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ze Basket" sheetId="1" r:id="rId1"/>
    <sheet name="Eze Load" sheetId="2" r:id="rId3"/>
    <sheet name="Enhanced Basket_AUTOLOAD" sheetId="3" r:id="rId4"/>
    <sheet name="EZE Daily Holdings_AUTOLOAD" sheetId="4" r:id="rId5"/>
    <sheet name="EZE Daily_With_BB CODES" sheetId="5" r:id="rId6"/>
    <sheet name="Ticker Mapping" sheetId="6" r:id="rId7"/>
  </sheets>
  <definedNames>
    <definedName name="_xlnm._FilterDatabase" localSheetId="0">'Eze Basket'!$A$1:$K$5286</definedName>
    <definedName name="_xlnm._FilterDatabase" localSheetId="1">'Eze Load'!$A$1:$K$5286</definedName>
    <definedName name="_xlnm._FilterDatabase" localSheetId="2">'Enhanced Basket_AUTOLOAD'!$A$1:$GF$4889</definedName>
    <definedName name="_xlnm._FilterDatabase" localSheetId="5">'Ticker Mapping'!$E$2:$AA$2</definedName>
  </definedNames>
  <calcPr fullCalcOnLoad="1"/>
</workbook>
</file>

<file path=xl/sharedStrings.xml><?xml version="1.0" encoding="utf-8"?>
<sst xmlns="http://schemas.openxmlformats.org/spreadsheetml/2006/main" count="93" uniqueCount="93">
  <si>
    <t>Prt</t>
  </si>
  <si>
    <t>Side</t>
  </si>
  <si>
    <t>Cust</t>
  </si>
  <si>
    <t>Trader</t>
  </si>
  <si>
    <t>Broker</t>
  </si>
  <si>
    <t>Note</t>
  </si>
  <si>
    <t>Amount</t>
  </si>
  <si>
    <t>Security</t>
  </si>
  <si>
    <t>Price</t>
  </si>
  <si>
    <t>Done</t>
  </si>
  <si>
    <t>COMM</t>
  </si>
  <si>
    <t>REFRESH BB CODES ACROSS SHEET</t>
  </si>
  <si>
    <t>BASKET DATE</t>
  </si>
  <si>
    <t>CHECKS</t>
  </si>
  <si>
    <t>BASKET CU/RU</t>
  </si>
  <si>
    <t>Basket Quantity</t>
  </si>
  <si>
    <t>Ticker</t>
  </si>
  <si>
    <t>Ticker + Country Code</t>
  </si>
  <si>
    <t>Trading Currency</t>
  </si>
  <si>
    <t>Settlement Country Code</t>
  </si>
  <si>
    <t>Eze Ticker</t>
  </si>
  <si>
    <t>Bloomberg Ticker</t>
  </si>
  <si>
    <t>Is Eze &amp; BBG Ticker Same</t>
  </si>
  <si>
    <t>ISIN</t>
  </si>
  <si>
    <t>SEDOL</t>
  </si>
  <si>
    <t>Basket Default Constituent Delivery Type</t>
  </si>
  <si>
    <t>Fund+Ticker</t>
  </si>
  <si>
    <t>In CIL Request</t>
  </si>
  <si>
    <t>Eze Constituent Delivery Type</t>
  </si>
  <si>
    <t>BONY</t>
  </si>
  <si>
    <t>"+ or -": ex: -1</t>
  </si>
  <si>
    <t>Standard</t>
  </si>
  <si>
    <t>If error check Ticker Mapping Tab to isloate issue</t>
  </si>
  <si>
    <t>If Error Refresh BB across Sheet</t>
  </si>
  <si>
    <t>Trade Importer should reflect kickouts</t>
  </si>
  <si>
    <t>CU/RU</t>
  </si>
  <si>
    <t>Total Shares</t>
  </si>
  <si>
    <t>In-Kind</t>
  </si>
  <si>
    <t>Cash-in-Lieu</t>
  </si>
  <si>
    <t xml:space="preserve">Any  #N/A (Ticker)</t>
  </si>
  <si>
    <t xml:space="preserve">Any  #N/A (PRICE)</t>
  </si>
  <si>
    <t>Count of Names with Zero Shares in Basket</t>
  </si>
  <si>
    <t>HART</t>
  </si>
  <si>
    <t>HFXI</t>
  </si>
  <si>
    <t>IQSI</t>
  </si>
  <si>
    <t>IQSU</t>
  </si>
  <si>
    <t>MNA</t>
  </si>
  <si>
    <t>QAI</t>
  </si>
  <si>
    <t>LRND</t>
  </si>
  <si>
    <t>WRND</t>
  </si>
  <si>
    <t>IQSM</t>
  </si>
  <si>
    <t>CIL Request (outside of standard)</t>
  </si>
  <si>
    <t>Fund</t>
  </si>
  <si>
    <t>ETF Issuer Name</t>
  </si>
  <si>
    <t>Basket Reporting Status</t>
  </si>
  <si>
    <t>Basket Evaluation Date</t>
  </si>
  <si>
    <t>Basket Trade Date</t>
  </si>
  <si>
    <t>Primary Basket ID</t>
  </si>
  <si>
    <t>Basket Ticker</t>
  </si>
  <si>
    <t>ETF Trading ID</t>
  </si>
  <si>
    <t>ETF Trading Ticker</t>
  </si>
  <si>
    <t>Basket Name</t>
  </si>
  <si>
    <t>Basket Purpose</t>
  </si>
  <si>
    <t>Allowable Order Types</t>
  </si>
  <si>
    <t>Alternative Ticker</t>
  </si>
  <si>
    <t>RIC Code</t>
  </si>
  <si>
    <t>CUSIP</t>
  </si>
  <si>
    <t>FIGI</t>
  </si>
  <si>
    <t>Security Description</t>
  </si>
  <si>
    <t>Basket Quantity From Prior Day</t>
  </si>
  <si>
    <t>Basket Quantity Change</t>
  </si>
  <si>
    <t>Cash In Lieu Indicator</t>
  </si>
  <si>
    <t>Constituent Restriction Type</t>
  </si>
  <si>
    <t>Constituent Delivery Type</t>
  </si>
  <si>
    <t>Local Price Currency</t>
  </si>
  <si>
    <t>IndexIQ Advisors LLC</t>
  </si>
  <si>
    <t>EOD IQ Funds</t>
  </si>
  <si>
    <t>Report Date: 7/10/2025 6:30:05 PM</t>
  </si>
  <si>
    <t>Portfolio</t>
  </si>
  <si>
    <t>Currency</t>
  </si>
  <si>
    <t>Quantity</t>
  </si>
  <si>
    <t>NotionalCost</t>
  </si>
  <si>
    <t>MarketVal/Notional Val</t>
  </si>
  <si>
    <t>BR</t>
  </si>
  <si>
    <t>SecType</t>
  </si>
  <si>
    <t>Underlying Ticker</t>
  </si>
  <si>
    <t>ID_CUSIP</t>
  </si>
  <si>
    <t>ID_ISIN</t>
  </si>
  <si>
    <t>EZE Ticker</t>
  </si>
  <si>
    <t>Enhanced Basket</t>
  </si>
  <si>
    <t>Based off Enahnced ISIN</t>
  </si>
  <si>
    <t>FUND</t>
  </si>
  <si>
    <t>EZE Ticker (used for load)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</si>
</sst>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/>
    <xf numFmtId="0" fontId="0" fillId="0" borderId="0"/>
    <xf numFmtId="0" fontId="0" fillId="0" borderId="0"/>
  </cellStyleXfs>
  <cellXfs count="45">
    <xf numFmtId="0" applyNumberFormat="1" fontId="0" applyFont="1" xfId="0" applyProtection="1"/>
    <xf numFmtId="0" applyNumberFormat="1" fontId="0" applyFont="1" fillId="0" applyFill="1" borderId="0" applyBorder="1" xfId="1" applyProtection="1"/>
    <xf numFmtId="0" applyNumberFormat="1" fontId="0" applyFont="1" fillId="0" applyFill="1" borderId="0" applyBorder="1" xfId="2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/>
    <xf numFmtId="0" applyNumberFormat="1" fontId="1" applyFont="1" fillId="3" applyFill="1" borderId="0" applyBorder="1" xfId="0" applyProtection="1"/>
    <xf numFmtId="0" applyNumberFormat="1" fontId="2" applyFont="1" fillId="4" applyFill="1" borderId="2" applyBorder="1" xfId="0" applyProtection="1"/>
    <xf numFmtId="14" applyNumberFormat="1" fontId="2" applyFont="1" fillId="4" applyFill="1" borderId="3" applyBorder="1" xfId="1" applyProtection="1"/>
    <xf numFmtId="14" applyNumberFormat="1" fontId="1" applyFont="1" fillId="0" applyFill="1" borderId="4" applyBorder="1" xfId="0" applyProtection="1"/>
    <xf numFmtId="0" applyNumberFormat="1" fontId="1" applyFont="1" fillId="5" applyFill="1" borderId="0" applyBorder="1" xfId="0" applyProtection="1"/>
    <xf numFmtId="0" applyNumberFormat="1" fontId="2" applyFont="1" fillId="4" applyFill="1" borderId="1" applyBorder="1" xfId="0" applyProtection="1"/>
    <xf numFmtId="0" applyNumberFormat="1" fontId="3" applyFont="1" fillId="0" applyFill="1" borderId="0" applyBorder="1" xfId="0" applyProtection="1"/>
    <xf numFmtId="164" applyNumberFormat="1" fontId="1" applyFont="1" fillId="0" applyFill="1" borderId="0" applyBorder="1" xfId="1" applyProtection="1"/>
    <xf numFmtId="0" applyNumberFormat="1" fontId="1" applyFont="1" fillId="6" applyFill="1" borderId="2" applyBorder="1" xfId="0" applyProtection="1"/>
    <xf numFmtId="0" applyNumberFormat="1" fontId="2" applyFont="1" fillId="6" applyFill="1" borderId="5" applyBorder="1" xfId="0" applyProtection="1"/>
    <xf numFmtId="164" applyNumberFormat="1" fontId="2" applyFont="1" fillId="4" applyFill="1" borderId="3" applyBorder="1" xfId="1" applyProtection="1"/>
    <xf numFmtId="0" applyNumberFormat="1" fontId="2" applyFont="1" fillId="4" applyFill="1" borderId="4" applyBorder="1" xfId="0" applyProtection="1"/>
    <xf numFmtId="0" applyNumberFormat="1" fontId="2" applyFont="1" fillId="0" applyFill="1" borderId="1" applyBorder="1" xfId="0" applyProtection="1"/>
    <xf numFmtId="0" applyNumberFormat="1" fontId="1" applyFont="1" fillId="6" applyFill="1" borderId="6" applyBorder="1" xfId="2" applyAlignment="1">
      <alignment horizontal="center"/>
      <protection locked="0"/>
    </xf>
    <xf numFmtId="0" applyNumberFormat="1" fontId="1" applyFont="1" fillId="6" applyFill="1" borderId="7" applyBorder="1" xfId="0" applyProtection="1"/>
    <xf numFmtId="164" applyNumberFormat="1" fontId="1" applyFont="1" fillId="7" applyFill="1" borderId="0" applyBorder="1" xfId="1" applyProtection="1"/>
    <xf numFmtId="164" applyNumberFormat="1" fontId="1" applyFont="1" fillId="7" applyFill="1" borderId="8" applyBorder="1" xfId="1" applyProtection="1"/>
    <xf numFmtId="0" applyNumberFormat="1" fontId="1" applyFont="1" fillId="6" applyFill="1" borderId="9" applyBorder="1" xfId="2" applyAlignment="1">
      <alignment horizontal="center"/>
      <protection locked="0"/>
    </xf>
    <xf numFmtId="0" applyNumberFormat="1" fontId="1" applyFont="1" fillId="6" applyFill="1" borderId="10" applyBorder="1" xfId="2" applyAlignment="1">
      <alignment horizontal="center"/>
      <protection locked="0"/>
    </xf>
    <xf numFmtId="0" applyNumberFormat="1" fontId="1" applyFont="1" fillId="6" applyFill="1" borderId="11" applyBorder="1" xfId="0" applyProtection="1"/>
    <xf numFmtId="164" applyNumberFormat="1" fontId="1" applyFont="1" fillId="0" applyFill="1" borderId="0" applyBorder="1" xfId="0" applyProtection="1"/>
    <xf numFmtId="164" applyNumberFormat="1" fontId="2" applyFont="1" fillId="0" applyFill="1" borderId="0" applyBorder="1" xfId="1" applyProtection="1"/>
    <xf numFmtId="164" applyNumberFormat="1" fontId="2" applyFont="1" fillId="0" applyFill="1" borderId="0" applyBorder="1" xfId="0" applyProtection="1"/>
    <xf numFmtId="164" applyNumberFormat="1" fontId="2" applyFont="1" fillId="8" applyFill="1" borderId="1" applyBorder="1" xfId="1" applyProtection="1" applyAlignment="1">
      <alignment horizontal="center"/>
    </xf>
    <xf numFmtId="0" applyNumberFormat="1" fontId="2" applyFont="1" fillId="9" applyFill="1" borderId="2" applyBorder="1" xfId="0" applyProtection="1"/>
    <xf numFmtId="0" applyNumberFormat="1" fontId="2" applyFont="1" fillId="9" applyFill="1" borderId="3" applyBorder="1" xfId="0" applyProtection="1"/>
    <xf numFmtId="0" applyNumberFormat="1" fontId="1" applyFont="1" fillId="9" applyFill="1" borderId="3" applyBorder="1" xfId="0" applyProtection="1"/>
    <xf numFmtId="0" applyNumberFormat="1" fontId="2" applyFont="1" fillId="9" applyFill="1" borderId="4" applyBorder="1" xfId="0" applyProtection="1"/>
    <xf numFmtId="0" applyNumberFormat="1" fontId="4" applyFont="1" fillId="0" applyFill="1" borderId="0" applyBorder="1" xfId="0" applyProtection="1"/>
    <xf numFmtId="0" applyNumberFormat="1" fontId="1" applyFont="1" fillId="0" applyFill="1" borderId="12" applyBorder="1" xfId="0" applyProtection="1"/>
    <xf numFmtId="164" applyNumberFormat="1" fontId="1" applyFont="1" fillId="0" applyFill="1" borderId="8" applyBorder="1" xfId="1" applyProtection="1"/>
    <xf numFmtId="0" applyNumberFormat="1" fontId="1" applyFont="1" fillId="0" applyFill="1" borderId="13" applyBorder="1" xfId="0" applyProtection="1"/>
    <xf numFmtId="0" applyNumberFormat="1" fontId="1" applyFont="1" fillId="0" applyFill="1" borderId="1" applyBorder="1" xfId="0" applyProtection="1"/>
    <xf numFmtId="14" applyNumberFormat="1" fontId="1" applyFont="1" fillId="0" applyFill="1" borderId="0" applyBorder="1" xfId="0" applyProtection="1"/>
    <xf numFmtId="1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1" applyNumberFormat="1" fontId="1" applyFont="1" fillId="0" applyFill="1" borderId="0" applyBorder="1" xfId="0" applyProtection="1"/>
    <xf numFmtId="3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3">
    <cellStyle name="Normal" xfId="0" builtinId="0"/>
    <cellStyle name="Comma" xfId="1"/>
    <cellStyle name="Comma 3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2A2A-9BCD-4132-96CC-F4E12A506C5D}">
  <dimension ref="A1:AO5287"/>
  <sheetViews>
    <sheetView tabSelected="1" topLeftCell="I1" workbookViewId="0">
      <selection activeCell="U1" sqref="U1"/>
    </sheetView>
  </sheetViews>
  <sheetFormatPr defaultRowHeight="14.4" x14ac:dyDescent="0.3"/>
  <cols>
    <col min="1" max="5" width="9.109375" customWidth="1" style="3"/>
    <col min="6" max="6" bestFit="1" width="12.5546875" customWidth="1" style="4"/>
    <col min="7" max="9" width="9.109375" customWidth="1" style="3"/>
    <col min="10" max="10" bestFit="1" width="8.109375" customWidth="1" style="4"/>
    <col min="11" max="15" width="9.109375" customWidth="1" style="3"/>
    <col min="16" max="16" width="11.88671875" customWidth="1" style="4"/>
    <col min="17" max="17" bestFit="1" width="11.6640625" customWidth="1" style="4"/>
    <col min="18" max="18" width="6.5546875" customWidth="1" style="4"/>
    <col min="19" max="19" width="15.5546875" customWidth="1" style="4"/>
    <col min="20" max="20" width="15.44140625" customWidth="1" style="4"/>
    <col min="21" max="21" width="27.33203125" customWidth="1" style="4"/>
    <col min="22" max="22" bestFit="1" width="23.109375" customWidth="1" style="4"/>
    <col min="23" max="23" width="9.109375" customWidth="1" style="3"/>
    <col min="24" max="24" bestFit="1" width="44.88671875" customWidth="1" style="4"/>
    <col min="25" max="25" bestFit="1" width="28.5546875" customWidth="1" style="4"/>
    <col min="26" max="26" bestFit="1" width="39.33203125" customWidth="1" style="4"/>
    <col min="27" max="27" bestFit="1" width="16.5546875" customWidth="1" style="4"/>
    <col min="28" max="28" bestFit="1" width="17.5546875" customWidth="1" style="4"/>
    <col min="29" max="29" bestFit="1" width="9.33203125" customWidth="1" style="4"/>
    <col min="30" max="30" bestFit="1" width="23.44140625" customWidth="1" style="4"/>
    <col min="31" max="31" bestFit="1" width="18.6640625" customWidth="1" style="4"/>
    <col min="32" max="32" bestFit="1" width="26.88671875" customWidth="1" style="4"/>
    <col min="33" max="33" width="17.5546875" customWidth="1" style="4"/>
    <col min="34" max="34" bestFit="1" width="19.33203125" customWidth="1" style="4"/>
    <col min="35" max="35" bestFit="1" width="23.6640625" customWidth="1" style="4"/>
    <col min="36" max="36" bestFit="1" width="15.6640625" customWidth="1" style="4"/>
    <col min="37" max="37" bestFit="1" width="9.44140625" customWidth="1" style="4"/>
    <col min="38" max="38" bestFit="1" width="39.109375" customWidth="1" style="4"/>
    <col min="39" max="40" width="39.109375" customWidth="1" style="4"/>
    <col min="41" max="41" bestFit="1" width="28.6640625" customWidth="1" style="4"/>
  </cols>
  <sheetData>
    <row r="1" ht="15.75" customHeight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N1" s="6" t="s">
        <v>11</v>
      </c>
      <c r="O1" s="6"/>
      <c r="P1" s="6"/>
      <c r="S1" s="7" t="s">
        <v>12</v>
      </c>
      <c r="T1" s="8">
        <f>'Enhanced Basket_AUTOLOAD'!C2</f>
        <v>0</v>
      </c>
      <c r="U1" s="9" t="str">
        <f>IF(INT(T1)=TODAY()-1,"Basket Date Good","CHECK BASKET DATE")</f>
        <v>CHECK BASKET DATE</v>
      </c>
      <c r="X1" s="10" t="s">
        <v>13</v>
      </c>
      <c r="AA1" s="11" t="s">
        <v>14</v>
      </c>
      <c r="AB1" s="11" t="s">
        <v>15</v>
      </c>
      <c r="AC1" s="11" t="s">
        <v>16</v>
      </c>
      <c r="AD1" s="11" t="s">
        <v>17</v>
      </c>
      <c r="AE1" s="11" t="s">
        <v>18</v>
      </c>
      <c r="AF1" s="11" t="s">
        <v>19</v>
      </c>
      <c r="AG1" s="11" t="s">
        <v>20</v>
      </c>
      <c r="AH1" s="11" t="s">
        <v>21</v>
      </c>
      <c r="AI1" s="11" t="s">
        <v>22</v>
      </c>
      <c r="AJ1" s="11" t="s">
        <v>23</v>
      </c>
      <c r="AK1" s="11" t="s">
        <v>24</v>
      </c>
      <c r="AL1" s="11" t="s">
        <v>25</v>
      </c>
      <c r="AM1" s="11" t="s">
        <v>26</v>
      </c>
      <c r="AN1" s="11" t="s">
        <v>27</v>
      </c>
      <c r="AO1" s="11" t="s">
        <v>28</v>
      </c>
    </row>
    <row r="2" ht="15.75" customHeight="1" s="4" customFormat="1">
      <c r="A2" s="4">
        <f>'Enhanced Basket_AUTOLOAD'!H2</f>
        <v>0</v>
      </c>
      <c r="B2" s="4" t="str">
        <f ref="B2:B65" t="shared" si="0">IF(AA2&gt;0,"BUY","SELL")</f>
        <v>SELL</v>
      </c>
      <c r="C2" s="4" t="s">
        <v>29</v>
      </c>
      <c r="D2" s="4" t="str">
        <f ref="D2:D65" t="shared" si="1">IF(AO2="In-Kind","INK","MT")</f>
        <v>MT</v>
      </c>
      <c r="E2" s="4" t="str">
        <f ref="E2:E65" t="shared" si="2">IF(D2="INK","MSCOP","")</f>
      </c>
      <c r="F2" s="4" t="str">
        <f ref="F2:F65" t="shared" si="3">IF(E2="MSCOP","INKIND LOAD","CIL LOAD")</f>
        <v>CIL LOAD</v>
      </c>
      <c r="G2" s="4">
        <f ref="G2:G65" t="shared" si="4">ABS(AA2*AB2)</f>
        <v>0</v>
      </c>
      <c r="H2" s="4" t="e">
        <f ref="H2:H65" t="shared" si="5">AG2</f>
        <v>#N/A</v>
      </c>
      <c r="I2" s="4" t="e">
        <f>_xll.BDP(AG2&amp;" equity","crncy_adj_px_last","eqy_fund_crncy=usd")</f>
        <v>#NAME?</v>
      </c>
      <c r="J2" s="4" t="str">
        <f ref="J2:J65" t="shared" si="6">IF(D2="INK",G2,"")</f>
      </c>
      <c r="S2" s="12" t="s">
        <v>30</v>
      </c>
      <c r="T2" s="13"/>
      <c r="U2" s="4" t="s">
        <v>31</v>
      </c>
      <c r="X2" s="4" t="s">
        <v>32</v>
      </c>
      <c r="Y2" s="4" t="s">
        <v>33</v>
      </c>
      <c r="Z2" s="4" t="s">
        <v>34</v>
      </c>
      <c r="AA2" s="4">
        <f ref="AA2:AA65" t="shared" si="7">IFERROR(VLOOKUP(A2,$R$4:$S$26,2,0),0)</f>
        <v>0</v>
      </c>
      <c r="AB2" s="4">
        <f>'Enhanced Basket_AUTOLOAD'!T2</f>
        <v>0</v>
      </c>
      <c r="AC2" s="4">
        <f>'Enhanced Basket_AUTOLOAD'!M2</f>
        <v>0</v>
      </c>
      <c r="AD2" s="4">
        <f>'Enhanced Basket_AUTOLOAD'!L2</f>
        <v>0</v>
      </c>
      <c r="AE2" s="4">
        <f>'Enhanced Basket_AUTOLOAD'!Z2</f>
        <v>0</v>
      </c>
      <c r="AF2" s="4">
        <f>'Enhanced Basket_AUTOLOAD'!AB2</f>
        <v>0</v>
      </c>
      <c r="AG2" s="4" t="e">
        <f>VLOOKUP(AJ2,'Ticker Mapping'!$I$3:$M$6706,5,0)</f>
        <v>#N/A</v>
      </c>
      <c r="AH2" s="4" t="e">
        <f>_xll.BDP(AK2&amp;" SEDOL","TICKER_AND_EXCH_CODE")</f>
        <v>#NAME?</v>
      </c>
      <c r="AI2" s="4" t="e">
        <f ref="AI2:AI65" t="shared" si="8">IF(AG2=AH2,"Y","N")</f>
        <v>#N/A</v>
      </c>
      <c r="AJ2" s="4">
        <f>'Enhanced Basket_AUTOLOAD'!P2</f>
        <v>0</v>
      </c>
      <c r="AK2" s="4">
        <f>'Enhanced Basket_AUTOLOAD'!Q2</f>
        <v>0</v>
      </c>
      <c r="AL2" s="4">
        <f>'Enhanced Basket_AUTOLOAD'!Y2</f>
        <v>0</v>
      </c>
      <c r="AM2" s="4" t="e">
        <f ref="AM2:AM65" t="shared" si="9">A2&amp;" "&amp;AG2</f>
        <v>#N/A</v>
      </c>
      <c r="AN2" s="4" t="str">
        <f ref="AN2:AN65" t="shared" si="10">IF(COUNTIF($Q$28:$Q$73,AM2),"YES","NO")</f>
        <v>NO</v>
      </c>
      <c r="AO2" s="4" t="str">
        <f ref="AO2:AO65" t="shared" si="11">IF(AND(AL2="In-Kind",AN2="NO"),"In-Kind","Cash-in-Lieu")</f>
        <v>Cash-in-Lieu</v>
      </c>
    </row>
    <row r="3" ht="15.75" customHeight="1" s="4" customFormat="1">
      <c r="A3" s="4">
        <f>'Enhanced Basket_AUTOLOAD'!H3</f>
        <v>0</v>
      </c>
      <c r="B3" s="4" t="str">
        <f t="shared" si="0"/>
        <v>SELL</v>
      </c>
      <c r="C3" s="4" t="s">
        <v>29</v>
      </c>
      <c r="D3" s="4" t="str">
        <f t="shared" si="1"/>
        <v>MT</v>
      </c>
      <c r="E3" s="4" t="str">
        <f t="shared" si="2"/>
      </c>
      <c r="F3" s="4" t="str">
        <f t="shared" si="3"/>
        <v>CIL LOAD</v>
      </c>
      <c r="G3" s="4">
        <f t="shared" si="4"/>
        <v>0</v>
      </c>
      <c r="H3" s="4" t="e">
        <f t="shared" si="5"/>
        <v>#N/A</v>
      </c>
      <c r="I3" s="4" t="e">
        <f>_xll.BDP(AG3&amp;" equity","crncy_adj_px_last","eqy_fund_crncy=usd")</f>
        <v>#NAME?</v>
      </c>
      <c r="J3" s="4" t="str">
        <f t="shared" si="6"/>
      </c>
      <c r="R3" s="14"/>
      <c r="S3" s="15" t="s">
        <v>35</v>
      </c>
      <c r="T3" s="16" t="s">
        <v>36</v>
      </c>
      <c r="U3" s="16" t="s">
        <v>37</v>
      </c>
      <c r="V3" s="17" t="s">
        <v>38</v>
      </c>
      <c r="X3" s="18" t="s">
        <v>39</v>
      </c>
      <c r="Y3" s="18" t="s">
        <v>40</v>
      </c>
      <c r="Z3" s="18" t="s">
        <v>41</v>
      </c>
      <c r="AA3" s="4">
        <f t="shared" si="7"/>
        <v>0</v>
      </c>
      <c r="AB3" s="4">
        <f>'Enhanced Basket_AUTOLOAD'!T3</f>
        <v>0</v>
      </c>
      <c r="AC3" s="4">
        <f>'Enhanced Basket_AUTOLOAD'!M3</f>
        <v>0</v>
      </c>
      <c r="AD3" s="4">
        <f>'Enhanced Basket_AUTOLOAD'!L3</f>
        <v>0</v>
      </c>
      <c r="AE3" s="4">
        <f>'Enhanced Basket_AUTOLOAD'!Z3</f>
        <v>0</v>
      </c>
      <c r="AF3" s="4">
        <f>'Enhanced Basket_AUTOLOAD'!AB3</f>
        <v>0</v>
      </c>
      <c r="AG3" s="4" t="e">
        <f>VLOOKUP(AJ3,'Ticker Mapping'!$I$3:$M$6706,5,0)</f>
        <v>#N/A</v>
      </c>
      <c r="AH3" s="4" t="e">
        <f>_xll.BDP(AK3&amp;" SEDOL","TICKER_AND_EXCH_CODE")</f>
        <v>#NAME?</v>
      </c>
      <c r="AI3" s="4" t="e">
        <f t="shared" si="8"/>
        <v>#N/A</v>
      </c>
      <c r="AJ3" s="4">
        <f>'Enhanced Basket_AUTOLOAD'!P3</f>
        <v>0</v>
      </c>
      <c r="AK3" s="4">
        <f>'Enhanced Basket_AUTOLOAD'!Q3</f>
        <v>0</v>
      </c>
      <c r="AL3" s="4">
        <f>'Enhanced Basket_AUTOLOAD'!Y3</f>
        <v>0</v>
      </c>
      <c r="AM3" s="4" t="e">
        <f t="shared" si="9"/>
        <v>#N/A</v>
      </c>
      <c r="AN3" s="4" t="str">
        <f t="shared" si="10"/>
        <v>NO</v>
      </c>
      <c r="AO3" s="4" t="str">
        <f t="shared" si="11"/>
        <v>Cash-in-Lieu</v>
      </c>
    </row>
    <row r="4" ht="15" customHeight="1" s="4" customFormat="1">
      <c r="A4" s="4">
        <f>'Enhanced Basket_AUTOLOAD'!H4</f>
        <v>0</v>
      </c>
      <c r="B4" s="4" t="str">
        <f t="shared" si="0"/>
        <v>SELL</v>
      </c>
      <c r="C4" s="4" t="s">
        <v>29</v>
      </c>
      <c r="D4" s="4" t="str">
        <f t="shared" si="1"/>
        <v>MT</v>
      </c>
      <c r="E4" s="4" t="str">
        <f t="shared" si="2"/>
      </c>
      <c r="F4" s="4" t="str">
        <f t="shared" si="3"/>
        <v>CIL LOAD</v>
      </c>
      <c r="G4" s="4">
        <f t="shared" si="4"/>
        <v>0</v>
      </c>
      <c r="H4" s="4" t="e">
        <f t="shared" si="5"/>
        <v>#N/A</v>
      </c>
      <c r="I4" s="4" t="e">
        <f>_xll.BDP(AG4&amp;" equity","crncy_adj_px_last","eqy_fund_crncy=usd")</f>
        <v>#NAME?</v>
      </c>
      <c r="J4" s="4" t="str">
        <f t="shared" si="6"/>
      </c>
      <c r="R4" s="19" t="s">
        <v>42</v>
      </c>
      <c r="S4" s="20"/>
      <c r="T4" s="21">
        <f>SUMIF($A:$A,R4,$G:$G)</f>
        <v>0</v>
      </c>
      <c r="U4" s="21">
        <f>SUMIFS($G:$G,$AO:$AO,$U$3,$A:$A,R4)</f>
        <v>0</v>
      </c>
      <c r="V4" s="22">
        <f>SUMIFS($G:$G,$AO:$AO,$V$3,$A:$A,R4)</f>
        <v>0</v>
      </c>
      <c r="X4" s="4" t="str">
        <f>IF(SUMPRODUCT(('Ticker Mapping'!F:F=R4)*+ISNA('Ticker Mapping'!M:M))&gt;0,"Yes","No")</f>
        <v>No</v>
      </c>
      <c r="Y4" s="4" t="str">
        <f ref="Y4:Y12" t="shared" si="12">IF(SUMPRODUCT((A:A=R4)*+ISNA(I:I))&gt;0,"Yes","No")</f>
        <v>No</v>
      </c>
      <c r="Z4" s="4" t="str">
        <f>IF(S4&lt;&gt;"",COUNTIFS(A:A,R4,G:G,0),"")</f>
      </c>
      <c r="AA4" s="4">
        <f t="shared" si="7"/>
        <v>0</v>
      </c>
      <c r="AB4" s="4">
        <f>'Enhanced Basket_AUTOLOAD'!T4</f>
        <v>0</v>
      </c>
      <c r="AC4" s="4">
        <f>'Enhanced Basket_AUTOLOAD'!M4</f>
        <v>0</v>
      </c>
      <c r="AD4" s="4">
        <f>'Enhanced Basket_AUTOLOAD'!L4</f>
        <v>0</v>
      </c>
      <c r="AE4" s="4">
        <f>'Enhanced Basket_AUTOLOAD'!Z4</f>
        <v>0</v>
      </c>
      <c r="AF4" s="4">
        <f>'Enhanced Basket_AUTOLOAD'!AB4</f>
        <v>0</v>
      </c>
      <c r="AG4" s="4" t="e">
        <f>VLOOKUP(AJ4,'Ticker Mapping'!$I$3:$M$6706,5,0)</f>
        <v>#N/A</v>
      </c>
      <c r="AH4" s="4" t="e">
        <f>_xll.BDP(AK4&amp;" SEDOL","TICKER_AND_EXCH_CODE")</f>
        <v>#NAME?</v>
      </c>
      <c r="AI4" s="4" t="e">
        <f t="shared" si="8"/>
        <v>#N/A</v>
      </c>
      <c r="AJ4" s="4">
        <f>'Enhanced Basket_AUTOLOAD'!P4</f>
        <v>0</v>
      </c>
      <c r="AK4" s="4">
        <f>'Enhanced Basket_AUTOLOAD'!Q4</f>
        <v>0</v>
      </c>
      <c r="AL4" s="4">
        <f>'Enhanced Basket_AUTOLOAD'!Y4</f>
        <v>0</v>
      </c>
      <c r="AM4" s="4" t="e">
        <f t="shared" si="9"/>
        <v>#N/A</v>
      </c>
      <c r="AN4" s="4" t="str">
        <f t="shared" si="10"/>
        <v>NO</v>
      </c>
      <c r="AO4" s="4" t="str">
        <f t="shared" si="11"/>
        <v>Cash-in-Lieu</v>
      </c>
    </row>
    <row r="5" ht="15" customHeight="1" s="4" customFormat="1">
      <c r="A5" s="4">
        <f>'Enhanced Basket_AUTOLOAD'!H5</f>
        <v>0</v>
      </c>
      <c r="B5" s="4" t="str">
        <f t="shared" si="0"/>
        <v>SELL</v>
      </c>
      <c r="C5" s="4" t="s">
        <v>29</v>
      </c>
      <c r="D5" s="4" t="str">
        <f t="shared" si="1"/>
        <v>MT</v>
      </c>
      <c r="E5" s="4" t="str">
        <f t="shared" si="2"/>
      </c>
      <c r="F5" s="4" t="str">
        <f t="shared" si="3"/>
        <v>CIL LOAD</v>
      </c>
      <c r="G5" s="4">
        <f t="shared" si="4"/>
        <v>0</v>
      </c>
      <c r="H5" s="4" t="e">
        <f t="shared" si="5"/>
        <v>#N/A</v>
      </c>
      <c r="I5" s="4" t="e">
        <f>_xll.BDP(AG5&amp;" equity","crncy_adj_px_last","eqy_fund_crncy=usd")</f>
        <v>#NAME?</v>
      </c>
      <c r="J5" s="4" t="str">
        <f t="shared" si="6"/>
      </c>
      <c r="R5" s="19" t="s">
        <v>43</v>
      </c>
      <c r="S5" s="20"/>
      <c r="T5" s="21">
        <f ref="T5:T12" t="shared" si="13">SUMIF($A:$A,R5,$G:$G)</f>
        <v>0</v>
      </c>
      <c r="U5" s="21">
        <f ref="U5:U12" t="shared" si="14">SUMIFS($G:$G,$AO:$AO,$U$3,$A:$A,R5)</f>
        <v>0</v>
      </c>
      <c r="V5" s="22">
        <f ref="V5:V12" t="shared" si="15">SUMIFS($G:$G,$AO:$AO,$V$3,$A:$A,R5)</f>
        <v>0</v>
      </c>
      <c r="X5" s="4" t="str">
        <f>IF(SUMPRODUCT(('Ticker Mapping'!F:F=R5)*+ISNA('Ticker Mapping'!M:M))&gt;0,"Yes","No")</f>
        <v>No</v>
      </c>
      <c r="Y5" s="4" t="str">
        <f t="shared" si="12"/>
        <v>No</v>
      </c>
      <c r="Z5" s="4" t="str">
        <f>IF(S5&lt;&gt;"",COUNTIFS(A:A,R5,G:G,0),"")</f>
      </c>
      <c r="AA5" s="4">
        <f t="shared" si="7"/>
        <v>0</v>
      </c>
      <c r="AB5" s="4">
        <f>'Enhanced Basket_AUTOLOAD'!T5</f>
        <v>0</v>
      </c>
      <c r="AC5" s="4">
        <f>'Enhanced Basket_AUTOLOAD'!M5</f>
        <v>0</v>
      </c>
      <c r="AD5" s="4">
        <f>'Enhanced Basket_AUTOLOAD'!L5</f>
        <v>0</v>
      </c>
      <c r="AE5" s="4">
        <f>'Enhanced Basket_AUTOLOAD'!Z5</f>
        <v>0</v>
      </c>
      <c r="AF5" s="4">
        <f>'Enhanced Basket_AUTOLOAD'!AB5</f>
        <v>0</v>
      </c>
      <c r="AG5" s="4" t="e">
        <f>VLOOKUP(AJ5,'Ticker Mapping'!$I$3:$M$6706,5,0)</f>
        <v>#N/A</v>
      </c>
      <c r="AH5" s="4" t="e">
        <f>_xll.BDP(AK5&amp;" SEDOL","TICKER_AND_EXCH_CODE")</f>
        <v>#NAME?</v>
      </c>
      <c r="AI5" s="4" t="e">
        <f t="shared" si="8"/>
        <v>#N/A</v>
      </c>
      <c r="AJ5" s="4">
        <f>'Enhanced Basket_AUTOLOAD'!P5</f>
        <v>0</v>
      </c>
      <c r="AK5" s="4">
        <f>'Enhanced Basket_AUTOLOAD'!Q5</f>
        <v>0</v>
      </c>
      <c r="AL5" s="4">
        <f>'Enhanced Basket_AUTOLOAD'!Y5</f>
        <v>0</v>
      </c>
      <c r="AM5" s="4" t="e">
        <f t="shared" si="9"/>
        <v>#N/A</v>
      </c>
      <c r="AN5" s="4" t="str">
        <f t="shared" si="10"/>
        <v>NO</v>
      </c>
      <c r="AO5" s="4" t="str">
        <f t="shared" si="11"/>
        <v>Cash-in-Lieu</v>
      </c>
    </row>
    <row r="6" ht="15" customHeight="1" s="4" customFormat="1">
      <c r="A6" s="4">
        <f>'Enhanced Basket_AUTOLOAD'!H6</f>
        <v>0</v>
      </c>
      <c r="B6" s="4" t="str">
        <f t="shared" si="0"/>
        <v>SELL</v>
      </c>
      <c r="C6" s="4" t="s">
        <v>29</v>
      </c>
      <c r="D6" s="4" t="str">
        <f t="shared" si="1"/>
        <v>MT</v>
      </c>
      <c r="E6" s="4" t="str">
        <f t="shared" si="2"/>
      </c>
      <c r="F6" s="4" t="str">
        <f t="shared" si="3"/>
        <v>CIL LOAD</v>
      </c>
      <c r="G6" s="4">
        <f t="shared" si="4"/>
        <v>0</v>
      </c>
      <c r="H6" s="4" t="e">
        <f t="shared" si="5"/>
        <v>#N/A</v>
      </c>
      <c r="I6" s="4" t="e">
        <f>_xll.BDP(AG6&amp;" equity","crncy_adj_px_last","eqy_fund_crncy=usd")</f>
        <v>#NAME?</v>
      </c>
      <c r="J6" s="4" t="str">
        <f t="shared" si="6"/>
      </c>
      <c r="R6" s="19" t="s">
        <v>44</v>
      </c>
      <c r="S6" s="20"/>
      <c r="T6" s="21">
        <f t="shared" si="13"/>
        <v>0</v>
      </c>
      <c r="U6" s="21">
        <f t="shared" si="14"/>
        <v>0</v>
      </c>
      <c r="V6" s="22">
        <f t="shared" si="15"/>
        <v>0</v>
      </c>
      <c r="X6" s="4" t="str">
        <f>IF(SUMPRODUCT(('Ticker Mapping'!F:F=R6)*+ISNA('Ticker Mapping'!M:M))&gt;0,"Yes","No")</f>
        <v>No</v>
      </c>
      <c r="Y6" s="4" t="str">
        <f t="shared" si="12"/>
        <v>No</v>
      </c>
      <c r="Z6" s="4" t="str">
        <f>IF(S6&lt;&gt;"",COUNTIFS(A:A,R6,G:G,0),"")</f>
      </c>
      <c r="AA6" s="4">
        <f t="shared" si="7"/>
        <v>0</v>
      </c>
      <c r="AB6" s="4">
        <f>'Enhanced Basket_AUTOLOAD'!T6</f>
        <v>0</v>
      </c>
      <c r="AC6" s="4">
        <f>'Enhanced Basket_AUTOLOAD'!M6</f>
        <v>0</v>
      </c>
      <c r="AD6" s="4">
        <f>'Enhanced Basket_AUTOLOAD'!L6</f>
        <v>0</v>
      </c>
      <c r="AE6" s="4">
        <f>'Enhanced Basket_AUTOLOAD'!Z6</f>
        <v>0</v>
      </c>
      <c r="AF6" s="4">
        <f>'Enhanced Basket_AUTOLOAD'!AB6</f>
        <v>0</v>
      </c>
      <c r="AG6" s="4" t="e">
        <f>VLOOKUP(AJ6,'Ticker Mapping'!$I$3:$M$6706,5,0)</f>
        <v>#N/A</v>
      </c>
      <c r="AH6" s="4" t="e">
        <f>_xll.BDP(AK6&amp;" SEDOL","TICKER_AND_EXCH_CODE")</f>
        <v>#NAME?</v>
      </c>
      <c r="AI6" s="4" t="e">
        <f t="shared" si="8"/>
        <v>#N/A</v>
      </c>
      <c r="AJ6" s="4">
        <f>'Enhanced Basket_AUTOLOAD'!P6</f>
        <v>0</v>
      </c>
      <c r="AK6" s="4">
        <f>'Enhanced Basket_AUTOLOAD'!Q6</f>
        <v>0</v>
      </c>
      <c r="AL6" s="4">
        <f>'Enhanced Basket_AUTOLOAD'!Y6</f>
        <v>0</v>
      </c>
      <c r="AM6" s="4" t="e">
        <f t="shared" si="9"/>
        <v>#N/A</v>
      </c>
      <c r="AN6" s="4" t="str">
        <f t="shared" si="10"/>
        <v>NO</v>
      </c>
      <c r="AO6" s="4" t="str">
        <f t="shared" si="11"/>
        <v>Cash-in-Lieu</v>
      </c>
    </row>
    <row r="7" ht="15" customHeight="1" s="4" customFormat="1">
      <c r="A7" s="4">
        <f>'Enhanced Basket_AUTOLOAD'!H7</f>
        <v>0</v>
      </c>
      <c r="B7" s="4" t="str">
        <f t="shared" si="0"/>
        <v>SELL</v>
      </c>
      <c r="C7" s="4" t="s">
        <v>29</v>
      </c>
      <c r="D7" s="4" t="str">
        <f t="shared" si="1"/>
        <v>MT</v>
      </c>
      <c r="E7" s="4" t="str">
        <f t="shared" si="2"/>
      </c>
      <c r="F7" s="4" t="str">
        <f t="shared" si="3"/>
        <v>CIL LOAD</v>
      </c>
      <c r="G7" s="4">
        <f t="shared" si="4"/>
        <v>0</v>
      </c>
      <c r="H7" s="4" t="e">
        <f t="shared" si="5"/>
        <v>#N/A</v>
      </c>
      <c r="I7" s="4" t="e">
        <f>_xll.BDP(AG7&amp;" equity","crncy_adj_px_last","eqy_fund_crncy=usd")</f>
        <v>#NAME?</v>
      </c>
      <c r="J7" s="4" t="str">
        <f t="shared" si="6"/>
      </c>
      <c r="R7" s="19" t="s">
        <v>45</v>
      </c>
      <c r="S7" s="20"/>
      <c r="T7" s="21">
        <f t="shared" si="13"/>
        <v>0</v>
      </c>
      <c r="U7" s="21">
        <f t="shared" si="14"/>
        <v>0</v>
      </c>
      <c r="V7" s="22">
        <f t="shared" si="15"/>
        <v>0</v>
      </c>
      <c r="X7" s="4" t="str">
        <f>IF(SUMPRODUCT(('Ticker Mapping'!F:F=R7)*+ISNA('Ticker Mapping'!M:M))&gt;0,"Yes","No")</f>
        <v>No</v>
      </c>
      <c r="Y7" s="4" t="str">
        <f t="shared" si="12"/>
        <v>No</v>
      </c>
      <c r="Z7" s="4" t="str">
        <f ref="Z7:Z12" t="shared" si="16">IF(S7&lt;&gt;"",COUNTIFS(A:A,R7,G:G,0),"")</f>
      </c>
      <c r="AA7" s="4">
        <f t="shared" si="7"/>
        <v>0</v>
      </c>
      <c r="AB7" s="4">
        <f>'Enhanced Basket_AUTOLOAD'!T7</f>
        <v>0</v>
      </c>
      <c r="AC7" s="4">
        <f>'Enhanced Basket_AUTOLOAD'!M7</f>
        <v>0</v>
      </c>
      <c r="AD7" s="4">
        <f>'Enhanced Basket_AUTOLOAD'!L7</f>
        <v>0</v>
      </c>
      <c r="AE7" s="4">
        <f>'Enhanced Basket_AUTOLOAD'!Z7</f>
        <v>0</v>
      </c>
      <c r="AF7" s="4">
        <f>'Enhanced Basket_AUTOLOAD'!AB7</f>
        <v>0</v>
      </c>
      <c r="AG7" s="4" t="e">
        <f>VLOOKUP(AJ7,'Ticker Mapping'!$I$3:$M$6706,5,0)</f>
        <v>#N/A</v>
      </c>
      <c r="AH7" s="4" t="e">
        <f>_xll.BDP(AK7&amp;" SEDOL","TICKER_AND_EXCH_CODE")</f>
        <v>#NAME?</v>
      </c>
      <c r="AI7" s="4" t="e">
        <f t="shared" si="8"/>
        <v>#N/A</v>
      </c>
      <c r="AJ7" s="4">
        <f>'Enhanced Basket_AUTOLOAD'!P7</f>
        <v>0</v>
      </c>
      <c r="AK7" s="4">
        <f>'Enhanced Basket_AUTOLOAD'!Q7</f>
        <v>0</v>
      </c>
      <c r="AL7" s="4">
        <f>'Enhanced Basket_AUTOLOAD'!Y7</f>
        <v>0</v>
      </c>
      <c r="AM7" s="4" t="e">
        <f t="shared" si="9"/>
        <v>#N/A</v>
      </c>
      <c r="AN7" s="4" t="str">
        <f t="shared" si="10"/>
        <v>NO</v>
      </c>
      <c r="AO7" s="4" t="str">
        <f t="shared" si="11"/>
        <v>Cash-in-Lieu</v>
      </c>
    </row>
    <row r="8" ht="15" customHeight="1" s="4" customFormat="1">
      <c r="A8" s="4">
        <f>'Enhanced Basket_AUTOLOAD'!H8</f>
        <v>0</v>
      </c>
      <c r="B8" s="4" t="str">
        <f t="shared" si="0"/>
        <v>SELL</v>
      </c>
      <c r="C8" s="4" t="s">
        <v>29</v>
      </c>
      <c r="D8" s="4" t="str">
        <f t="shared" si="1"/>
        <v>MT</v>
      </c>
      <c r="E8" s="4" t="str">
        <f t="shared" si="2"/>
      </c>
      <c r="F8" s="4" t="str">
        <f t="shared" si="3"/>
        <v>CIL LOAD</v>
      </c>
      <c r="G8" s="4">
        <f t="shared" si="4"/>
        <v>0</v>
      </c>
      <c r="H8" s="4" t="e">
        <f t="shared" si="5"/>
        <v>#N/A</v>
      </c>
      <c r="I8" s="4" t="e">
        <f>_xll.BDP(AG8&amp;" equity","crncy_adj_px_last","eqy_fund_crncy=usd")</f>
        <v>#NAME?</v>
      </c>
      <c r="J8" s="4" t="str">
        <f t="shared" si="6"/>
      </c>
      <c r="R8" s="19" t="s">
        <v>46</v>
      </c>
      <c r="S8" s="20"/>
      <c r="T8" s="21">
        <f t="shared" si="13"/>
        <v>0</v>
      </c>
      <c r="U8" s="21">
        <f t="shared" si="14"/>
        <v>0</v>
      </c>
      <c r="V8" s="22">
        <f t="shared" si="15"/>
        <v>0</v>
      </c>
      <c r="X8" s="4" t="str">
        <f>IF(SUMPRODUCT(('Ticker Mapping'!F:F=R8)*+ISNA('Ticker Mapping'!M:M))&gt;0,"Yes","No")</f>
        <v>No</v>
      </c>
      <c r="Y8" s="4" t="str">
        <f t="shared" si="12"/>
        <v>No</v>
      </c>
      <c r="Z8" s="4" t="str">
        <f t="shared" si="16"/>
      </c>
      <c r="AA8" s="4">
        <f t="shared" si="7"/>
        <v>0</v>
      </c>
      <c r="AB8" s="4">
        <f>'Enhanced Basket_AUTOLOAD'!T8</f>
        <v>0</v>
      </c>
      <c r="AC8" s="4">
        <f>'Enhanced Basket_AUTOLOAD'!M8</f>
        <v>0</v>
      </c>
      <c r="AD8" s="4">
        <f>'Enhanced Basket_AUTOLOAD'!L8</f>
        <v>0</v>
      </c>
      <c r="AE8" s="4">
        <f>'Enhanced Basket_AUTOLOAD'!Z8</f>
        <v>0</v>
      </c>
      <c r="AF8" s="4">
        <f>'Enhanced Basket_AUTOLOAD'!AB8</f>
        <v>0</v>
      </c>
      <c r="AG8" s="4" t="e">
        <f>VLOOKUP(AJ8,'Ticker Mapping'!$I$3:$M$6706,5,0)</f>
        <v>#N/A</v>
      </c>
      <c r="AH8" s="4" t="e">
        <f>_xll.BDP(AK8&amp;" SEDOL","TICKER_AND_EXCH_CODE")</f>
        <v>#NAME?</v>
      </c>
      <c r="AI8" s="4" t="e">
        <f t="shared" si="8"/>
        <v>#N/A</v>
      </c>
      <c r="AJ8" s="4">
        <f>'Enhanced Basket_AUTOLOAD'!P8</f>
        <v>0</v>
      </c>
      <c r="AK8" s="4">
        <f>'Enhanced Basket_AUTOLOAD'!Q8</f>
        <v>0</v>
      </c>
      <c r="AL8" s="4">
        <f>'Enhanced Basket_AUTOLOAD'!Y8</f>
        <v>0</v>
      </c>
      <c r="AM8" s="4" t="e">
        <f t="shared" si="9"/>
        <v>#N/A</v>
      </c>
      <c r="AN8" s="4" t="str">
        <f t="shared" si="10"/>
        <v>NO</v>
      </c>
      <c r="AO8" s="4" t="str">
        <f t="shared" si="11"/>
        <v>Cash-in-Lieu</v>
      </c>
    </row>
    <row r="9" ht="15" customHeight="1" s="4" customFormat="1">
      <c r="A9" s="4">
        <f>'Enhanced Basket_AUTOLOAD'!H9</f>
        <v>0</v>
      </c>
      <c r="B9" s="4" t="str">
        <f t="shared" si="0"/>
        <v>SELL</v>
      </c>
      <c r="C9" s="4" t="s">
        <v>29</v>
      </c>
      <c r="D9" s="4" t="str">
        <f t="shared" si="1"/>
        <v>MT</v>
      </c>
      <c r="E9" s="4" t="str">
        <f t="shared" si="2"/>
      </c>
      <c r="F9" s="4" t="str">
        <f t="shared" si="3"/>
        <v>CIL LOAD</v>
      </c>
      <c r="G9" s="4">
        <f t="shared" si="4"/>
        <v>0</v>
      </c>
      <c r="H9" s="4" t="e">
        <f t="shared" si="5"/>
        <v>#N/A</v>
      </c>
      <c r="I9" s="4" t="e">
        <f>_xll.BDP(AG9&amp;" equity","crncy_adj_px_last","eqy_fund_crncy=usd")</f>
        <v>#NAME?</v>
      </c>
      <c r="J9" s="4" t="str">
        <f t="shared" si="6"/>
      </c>
      <c r="R9" s="19" t="s">
        <v>47</v>
      </c>
      <c r="S9" s="20"/>
      <c r="T9" s="21">
        <f t="shared" si="13"/>
        <v>0</v>
      </c>
      <c r="U9" s="21">
        <f t="shared" si="14"/>
        <v>0</v>
      </c>
      <c r="V9" s="22">
        <f t="shared" si="15"/>
        <v>0</v>
      </c>
      <c r="X9" s="4" t="str">
        <f>IF(SUMPRODUCT(('Ticker Mapping'!F:F=R9)*+ISNA('Ticker Mapping'!M:M))&gt;0,"Yes","No")</f>
        <v>No</v>
      </c>
      <c r="Y9" s="4" t="str">
        <f t="shared" si="12"/>
        <v>No</v>
      </c>
      <c r="Z9" s="4" t="str">
        <f t="shared" si="16"/>
      </c>
      <c r="AA9" s="4">
        <f t="shared" si="7"/>
        <v>0</v>
      </c>
      <c r="AB9" s="4">
        <f>'Enhanced Basket_AUTOLOAD'!T9</f>
        <v>0</v>
      </c>
      <c r="AC9" s="4">
        <f>'Enhanced Basket_AUTOLOAD'!M9</f>
        <v>0</v>
      </c>
      <c r="AD9" s="4">
        <f>'Enhanced Basket_AUTOLOAD'!L9</f>
        <v>0</v>
      </c>
      <c r="AE9" s="4">
        <f>'Enhanced Basket_AUTOLOAD'!Z9</f>
        <v>0</v>
      </c>
      <c r="AF9" s="4">
        <f>'Enhanced Basket_AUTOLOAD'!AB9</f>
        <v>0</v>
      </c>
      <c r="AG9" s="4" t="e">
        <f>VLOOKUP(AJ9,'Ticker Mapping'!$I$3:$M$6706,5,0)</f>
        <v>#N/A</v>
      </c>
      <c r="AH9" s="4" t="e">
        <f>_xll.BDP(AK9&amp;" SEDOL","TICKER_AND_EXCH_CODE")</f>
        <v>#NAME?</v>
      </c>
      <c r="AI9" s="4" t="e">
        <f t="shared" si="8"/>
        <v>#N/A</v>
      </c>
      <c r="AJ9" s="4">
        <f>'Enhanced Basket_AUTOLOAD'!P9</f>
        <v>0</v>
      </c>
      <c r="AK9" s="4">
        <f>'Enhanced Basket_AUTOLOAD'!Q9</f>
        <v>0</v>
      </c>
      <c r="AL9" s="4">
        <f>'Enhanced Basket_AUTOLOAD'!Y9</f>
        <v>0</v>
      </c>
      <c r="AM9" s="4" t="e">
        <f t="shared" si="9"/>
        <v>#N/A</v>
      </c>
      <c r="AN9" s="4" t="str">
        <f t="shared" si="10"/>
        <v>NO</v>
      </c>
      <c r="AO9" s="4" t="str">
        <f t="shared" si="11"/>
        <v>Cash-in-Lieu</v>
      </c>
    </row>
    <row r="10" ht="15" customHeight="1" s="4" customFormat="1">
      <c r="A10" s="4">
        <f>'Enhanced Basket_AUTOLOAD'!H10</f>
        <v>0</v>
      </c>
      <c r="B10" s="4" t="str">
        <f t="shared" si="0"/>
        <v>SELL</v>
      </c>
      <c r="C10" s="4" t="s">
        <v>29</v>
      </c>
      <c r="D10" s="4" t="str">
        <f t="shared" si="1"/>
        <v>MT</v>
      </c>
      <c r="E10" s="4" t="str">
        <f t="shared" si="2"/>
      </c>
      <c r="F10" s="4" t="str">
        <f t="shared" si="3"/>
        <v>CIL LOAD</v>
      </c>
      <c r="G10" s="4">
        <f t="shared" si="4"/>
        <v>0</v>
      </c>
      <c r="H10" s="4" t="e">
        <f t="shared" si="5"/>
        <v>#N/A</v>
      </c>
      <c r="I10" s="4" t="e">
        <f>_xll.BDP(AG10&amp;" equity","crncy_adj_px_last","eqy_fund_crncy=usd")</f>
        <v>#NAME?</v>
      </c>
      <c r="J10" s="4" t="str">
        <f t="shared" si="6"/>
      </c>
      <c r="R10" s="19" t="s">
        <v>48</v>
      </c>
      <c r="S10" s="20"/>
      <c r="T10" s="21">
        <f t="shared" si="13"/>
        <v>0</v>
      </c>
      <c r="U10" s="21">
        <f t="shared" si="14"/>
        <v>0</v>
      </c>
      <c r="V10" s="22">
        <f t="shared" si="15"/>
        <v>0</v>
      </c>
      <c r="X10" s="4" t="str">
        <f>IF(SUMPRODUCT(('Ticker Mapping'!F:F=R10)*+ISNA('Ticker Mapping'!M:M))&gt;0,"Yes","No")</f>
        <v>No</v>
      </c>
      <c r="Y10" s="4" t="str">
        <f t="shared" si="12"/>
        <v>No</v>
      </c>
      <c r="Z10" s="4" t="str">
        <f t="shared" si="16"/>
      </c>
      <c r="AA10" s="4">
        <f t="shared" si="7"/>
        <v>0</v>
      </c>
      <c r="AB10" s="4">
        <f>'Enhanced Basket_AUTOLOAD'!T10</f>
        <v>0</v>
      </c>
      <c r="AC10" s="4">
        <f>'Enhanced Basket_AUTOLOAD'!M10</f>
        <v>0</v>
      </c>
      <c r="AD10" s="4">
        <f>'Enhanced Basket_AUTOLOAD'!L10</f>
        <v>0</v>
      </c>
      <c r="AE10" s="4">
        <f>'Enhanced Basket_AUTOLOAD'!Z10</f>
        <v>0</v>
      </c>
      <c r="AF10" s="4">
        <f>'Enhanced Basket_AUTOLOAD'!AB10</f>
        <v>0</v>
      </c>
      <c r="AG10" s="4" t="e">
        <f>VLOOKUP(AJ10,'Ticker Mapping'!$I$3:$M$6706,5,0)</f>
        <v>#N/A</v>
      </c>
      <c r="AH10" s="4" t="e">
        <f>_xll.BDP(AK10&amp;" SEDOL","TICKER_AND_EXCH_CODE")</f>
        <v>#NAME?</v>
      </c>
      <c r="AI10" s="4" t="e">
        <f t="shared" si="8"/>
        <v>#N/A</v>
      </c>
      <c r="AJ10" s="4">
        <f>'Enhanced Basket_AUTOLOAD'!P10</f>
        <v>0</v>
      </c>
      <c r="AK10" s="4">
        <f>'Enhanced Basket_AUTOLOAD'!Q10</f>
        <v>0</v>
      </c>
      <c r="AL10" s="4">
        <f>'Enhanced Basket_AUTOLOAD'!Y10</f>
        <v>0</v>
      </c>
      <c r="AM10" s="4" t="e">
        <f t="shared" si="9"/>
        <v>#N/A</v>
      </c>
      <c r="AN10" s="4" t="str">
        <f t="shared" si="10"/>
        <v>NO</v>
      </c>
      <c r="AO10" s="4" t="str">
        <f t="shared" si="11"/>
        <v>Cash-in-Lieu</v>
      </c>
    </row>
    <row r="11" ht="15" customHeight="1" s="4" customFormat="1">
      <c r="A11" s="4">
        <f>'Enhanced Basket_AUTOLOAD'!H11</f>
        <v>0</v>
      </c>
      <c r="B11" s="4" t="str">
        <f t="shared" si="0"/>
        <v>SELL</v>
      </c>
      <c r="C11" s="4" t="s">
        <v>29</v>
      </c>
      <c r="D11" s="4" t="str">
        <f t="shared" si="1"/>
        <v>MT</v>
      </c>
      <c r="E11" s="4" t="str">
        <f t="shared" si="2"/>
      </c>
      <c r="F11" s="4" t="str">
        <f t="shared" si="3"/>
        <v>CIL LOAD</v>
      </c>
      <c r="G11" s="4">
        <f t="shared" si="4"/>
        <v>0</v>
      </c>
      <c r="H11" s="4" t="e">
        <f t="shared" si="5"/>
        <v>#N/A</v>
      </c>
      <c r="I11" s="4" t="e">
        <f>_xll.BDP(AG11&amp;" equity","crncy_adj_px_last","eqy_fund_crncy=usd")</f>
        <v>#NAME?</v>
      </c>
      <c r="J11" s="4" t="str">
        <f t="shared" si="6"/>
      </c>
      <c r="R11" s="23" t="s">
        <v>49</v>
      </c>
      <c r="S11" s="20"/>
      <c r="T11" s="21">
        <f t="shared" si="13"/>
        <v>0</v>
      </c>
      <c r="U11" s="21">
        <f t="shared" si="14"/>
        <v>0</v>
      </c>
      <c r="V11" s="22">
        <f t="shared" si="15"/>
        <v>0</v>
      </c>
      <c r="X11" s="4" t="str">
        <f>IF(SUMPRODUCT(('Ticker Mapping'!F:F=R11)*+ISNA('Ticker Mapping'!M:M))&gt;0,"Yes","No")</f>
        <v>No</v>
      </c>
      <c r="Y11" s="4" t="str">
        <f t="shared" si="12"/>
        <v>No</v>
      </c>
      <c r="Z11" s="4" t="str">
        <f t="shared" si="16"/>
      </c>
      <c r="AA11" s="4">
        <f t="shared" si="7"/>
        <v>0</v>
      </c>
      <c r="AB11" s="4">
        <f>'Enhanced Basket_AUTOLOAD'!T11</f>
        <v>0</v>
      </c>
      <c r="AC11" s="4">
        <f>'Enhanced Basket_AUTOLOAD'!M11</f>
        <v>0</v>
      </c>
      <c r="AD11" s="4">
        <f>'Enhanced Basket_AUTOLOAD'!L11</f>
        <v>0</v>
      </c>
      <c r="AE11" s="4">
        <f>'Enhanced Basket_AUTOLOAD'!Z11</f>
        <v>0</v>
      </c>
      <c r="AF11" s="4">
        <f>'Enhanced Basket_AUTOLOAD'!AB11</f>
        <v>0</v>
      </c>
      <c r="AG11" s="4" t="e">
        <f>VLOOKUP(AJ11,'Ticker Mapping'!$I$3:$M$6706,5,0)</f>
        <v>#N/A</v>
      </c>
      <c r="AH11" s="4" t="e">
        <f>_xll.BDP(AK11&amp;" SEDOL","TICKER_AND_EXCH_CODE")</f>
        <v>#NAME?</v>
      </c>
      <c r="AI11" s="4" t="e">
        <f t="shared" si="8"/>
        <v>#N/A</v>
      </c>
      <c r="AJ11" s="4">
        <f>'Enhanced Basket_AUTOLOAD'!P11</f>
        <v>0</v>
      </c>
      <c r="AK11" s="4">
        <f>'Enhanced Basket_AUTOLOAD'!Q11</f>
        <v>0</v>
      </c>
      <c r="AL11" s="4">
        <f>'Enhanced Basket_AUTOLOAD'!Y11</f>
        <v>0</v>
      </c>
      <c r="AM11" s="4" t="e">
        <f t="shared" si="9"/>
        <v>#N/A</v>
      </c>
      <c r="AN11" s="4" t="str">
        <f t="shared" si="10"/>
        <v>NO</v>
      </c>
      <c r="AO11" s="4" t="str">
        <f t="shared" si="11"/>
        <v>Cash-in-Lieu</v>
      </c>
    </row>
    <row r="12" ht="15.75" customHeight="1" s="4" customFormat="1">
      <c r="A12" s="4">
        <f>'Enhanced Basket_AUTOLOAD'!H12</f>
        <v>0</v>
      </c>
      <c r="B12" s="4" t="str">
        <f t="shared" si="0"/>
        <v>SELL</v>
      </c>
      <c r="C12" s="4" t="s">
        <v>29</v>
      </c>
      <c r="D12" s="4" t="str">
        <f t="shared" si="1"/>
        <v>MT</v>
      </c>
      <c r="E12" s="4" t="str">
        <f t="shared" si="2"/>
      </c>
      <c r="F12" s="4" t="str">
        <f t="shared" si="3"/>
        <v>CIL LOAD</v>
      </c>
      <c r="G12" s="4">
        <f t="shared" si="4"/>
        <v>0</v>
      </c>
      <c r="H12" s="4" t="e">
        <f t="shared" si="5"/>
        <v>#N/A</v>
      </c>
      <c r="I12" s="4" t="e">
        <f>_xll.BDP(AG12&amp;" equity","crncy_adj_px_last","eqy_fund_crncy=usd")</f>
        <v>#NAME?</v>
      </c>
      <c r="J12" s="4" t="str">
        <f t="shared" si="6"/>
      </c>
      <c r="R12" s="24" t="s">
        <v>50</v>
      </c>
      <c r="S12" s="25"/>
      <c r="T12" s="21">
        <f t="shared" si="13"/>
        <v>0</v>
      </c>
      <c r="U12" s="21">
        <f t="shared" si="14"/>
        <v>0</v>
      </c>
      <c r="V12" s="22">
        <f t="shared" si="15"/>
        <v>0</v>
      </c>
      <c r="X12" s="4" t="str">
        <f>IF(SUMPRODUCT(('Ticker Mapping'!F:F=R12)*+ISNA('Ticker Mapping'!M:M))&gt;0,"Yes","No")</f>
        <v>No</v>
      </c>
      <c r="Y12" s="4" t="str">
        <f t="shared" si="12"/>
        <v>No</v>
      </c>
      <c r="Z12" s="4" t="str">
        <f t="shared" si="16"/>
      </c>
      <c r="AA12" s="4">
        <f t="shared" si="7"/>
        <v>0</v>
      </c>
      <c r="AB12" s="4">
        <f>'Enhanced Basket_AUTOLOAD'!T12</f>
        <v>0</v>
      </c>
      <c r="AC12" s="4">
        <f>'Enhanced Basket_AUTOLOAD'!M12</f>
        <v>0</v>
      </c>
      <c r="AD12" s="4">
        <f>'Enhanced Basket_AUTOLOAD'!L12</f>
        <v>0</v>
      </c>
      <c r="AE12" s="4">
        <f>'Enhanced Basket_AUTOLOAD'!Z12</f>
        <v>0</v>
      </c>
      <c r="AF12" s="4">
        <f>'Enhanced Basket_AUTOLOAD'!AB12</f>
        <v>0</v>
      </c>
      <c r="AG12" s="4" t="e">
        <f>VLOOKUP(AJ12,'Ticker Mapping'!$I$3:$M$6706,5,0)</f>
        <v>#N/A</v>
      </c>
      <c r="AH12" s="4" t="e">
        <f>_xll.BDP(AK12&amp;" SEDOL","TICKER_AND_EXCH_CODE")</f>
        <v>#NAME?</v>
      </c>
      <c r="AI12" s="4" t="e">
        <f t="shared" si="8"/>
        <v>#N/A</v>
      </c>
      <c r="AJ12" s="4">
        <f>'Enhanced Basket_AUTOLOAD'!P12</f>
        <v>0</v>
      </c>
      <c r="AK12" s="4">
        <f>'Enhanced Basket_AUTOLOAD'!Q12</f>
        <v>0</v>
      </c>
      <c r="AL12" s="4">
        <f>'Enhanced Basket_AUTOLOAD'!Y12</f>
        <v>0</v>
      </c>
      <c r="AM12" s="4" t="e">
        <f t="shared" si="9"/>
        <v>#N/A</v>
      </c>
      <c r="AN12" s="4" t="str">
        <f t="shared" si="10"/>
        <v>NO</v>
      </c>
      <c r="AO12" s="4" t="str">
        <f t="shared" si="11"/>
        <v>Cash-in-Lieu</v>
      </c>
    </row>
    <row r="13" ht="15" customHeight="1" s="4" customFormat="1">
      <c r="A13" s="4">
        <f>'Enhanced Basket_AUTOLOAD'!H13</f>
        <v>0</v>
      </c>
      <c r="B13" s="4" t="str">
        <f t="shared" si="0"/>
        <v>SELL</v>
      </c>
      <c r="C13" s="4" t="s">
        <v>29</v>
      </c>
      <c r="D13" s="4" t="str">
        <f t="shared" si="1"/>
        <v>MT</v>
      </c>
      <c r="E13" s="4" t="str">
        <f t="shared" si="2"/>
      </c>
      <c r="F13" s="4" t="str">
        <f t="shared" si="3"/>
        <v>CIL LOAD</v>
      </c>
      <c r="G13" s="4">
        <f t="shared" si="4"/>
        <v>0</v>
      </c>
      <c r="H13" s="4" t="e">
        <f t="shared" si="5"/>
        <v>#N/A</v>
      </c>
      <c r="I13" s="4" t="e">
        <f>_xll.BDP(AG13&amp;" equity","crncy_adj_px_last","eqy_fund_crncy=usd")</f>
        <v>#NAME?</v>
      </c>
      <c r="J13" s="4" t="str">
        <f t="shared" si="6"/>
      </c>
      <c r="AA13" s="4">
        <f t="shared" si="7"/>
        <v>0</v>
      </c>
      <c r="AB13" s="4">
        <f>'Enhanced Basket_AUTOLOAD'!T13</f>
        <v>0</v>
      </c>
      <c r="AC13" s="4">
        <f>'Enhanced Basket_AUTOLOAD'!M13</f>
        <v>0</v>
      </c>
      <c r="AD13" s="4">
        <f>'Enhanced Basket_AUTOLOAD'!L13</f>
        <v>0</v>
      </c>
      <c r="AE13" s="4">
        <f>'Enhanced Basket_AUTOLOAD'!Z13</f>
        <v>0</v>
      </c>
      <c r="AF13" s="4">
        <f>'Enhanced Basket_AUTOLOAD'!AB13</f>
        <v>0</v>
      </c>
      <c r="AG13" s="4" t="e">
        <f>VLOOKUP(AJ13,'Ticker Mapping'!$I$3:$M$6706,5,0)</f>
        <v>#N/A</v>
      </c>
      <c r="AH13" s="4" t="e">
        <f>_xll.BDP(AK13&amp;" SEDOL","TICKER_AND_EXCH_CODE")</f>
        <v>#NAME?</v>
      </c>
      <c r="AI13" s="4" t="e">
        <f t="shared" si="8"/>
        <v>#N/A</v>
      </c>
      <c r="AJ13" s="4">
        <f>'Enhanced Basket_AUTOLOAD'!P13</f>
        <v>0</v>
      </c>
      <c r="AK13" s="4">
        <f>'Enhanced Basket_AUTOLOAD'!Q13</f>
        <v>0</v>
      </c>
      <c r="AL13" s="4">
        <f>'Enhanced Basket_AUTOLOAD'!Y13</f>
        <v>0</v>
      </c>
      <c r="AM13" s="4" t="e">
        <f t="shared" si="9"/>
        <v>#N/A</v>
      </c>
      <c r="AN13" s="4" t="str">
        <f t="shared" si="10"/>
        <v>NO</v>
      </c>
      <c r="AO13" s="4" t="str">
        <f t="shared" si="11"/>
        <v>Cash-in-Lieu</v>
      </c>
    </row>
    <row r="14" ht="15" customHeight="1" s="4" customFormat="1">
      <c r="A14" s="4">
        <f>'Enhanced Basket_AUTOLOAD'!H14</f>
        <v>0</v>
      </c>
      <c r="B14" s="4" t="str">
        <f t="shared" si="0"/>
        <v>SELL</v>
      </c>
      <c r="C14" s="4" t="s">
        <v>29</v>
      </c>
      <c r="D14" s="4" t="str">
        <f t="shared" si="1"/>
        <v>MT</v>
      </c>
      <c r="E14" s="4" t="str">
        <f t="shared" si="2"/>
      </c>
      <c r="F14" s="4" t="str">
        <f t="shared" si="3"/>
        <v>CIL LOAD</v>
      </c>
      <c r="G14" s="4">
        <f t="shared" si="4"/>
        <v>0</v>
      </c>
      <c r="H14" s="4" t="e">
        <f t="shared" si="5"/>
        <v>#N/A</v>
      </c>
      <c r="I14" s="4" t="e">
        <f>_xll.BDP(AG14&amp;" equity","crncy_adj_px_last","eqy_fund_crncy=usd")</f>
        <v>#NAME?</v>
      </c>
      <c r="J14" s="4" t="str">
        <f t="shared" si="6"/>
      </c>
      <c r="AA14" s="4">
        <f t="shared" si="7"/>
        <v>0</v>
      </c>
      <c r="AB14" s="4">
        <f>'Enhanced Basket_AUTOLOAD'!T14</f>
        <v>0</v>
      </c>
      <c r="AC14" s="4">
        <f>'Enhanced Basket_AUTOLOAD'!M14</f>
        <v>0</v>
      </c>
      <c r="AD14" s="4">
        <f>'Enhanced Basket_AUTOLOAD'!L14</f>
        <v>0</v>
      </c>
      <c r="AE14" s="4">
        <f>'Enhanced Basket_AUTOLOAD'!Z14</f>
        <v>0</v>
      </c>
      <c r="AF14" s="4">
        <f>'Enhanced Basket_AUTOLOAD'!AB14</f>
        <v>0</v>
      </c>
      <c r="AG14" s="4" t="e">
        <f>VLOOKUP(AJ14,'Ticker Mapping'!$I$3:$M$6706,5,0)</f>
        <v>#N/A</v>
      </c>
      <c r="AH14" s="4" t="e">
        <f>_xll.BDP(AK14&amp;" SEDOL","TICKER_AND_EXCH_CODE")</f>
        <v>#NAME?</v>
      </c>
      <c r="AI14" s="4" t="e">
        <f t="shared" si="8"/>
        <v>#N/A</v>
      </c>
      <c r="AJ14" s="4">
        <f>'Enhanced Basket_AUTOLOAD'!P14</f>
        <v>0</v>
      </c>
      <c r="AK14" s="4">
        <f>'Enhanced Basket_AUTOLOAD'!Q14</f>
        <v>0</v>
      </c>
      <c r="AL14" s="4">
        <f>'Enhanced Basket_AUTOLOAD'!Y14</f>
        <v>0</v>
      </c>
      <c r="AM14" s="4" t="e">
        <f t="shared" si="9"/>
        <v>#N/A</v>
      </c>
      <c r="AN14" s="4" t="str">
        <f t="shared" si="10"/>
        <v>NO</v>
      </c>
      <c r="AO14" s="4" t="str">
        <f t="shared" si="11"/>
        <v>Cash-in-Lieu</v>
      </c>
    </row>
    <row r="15" ht="15" customHeight="1" s="4" customFormat="1">
      <c r="A15" s="4">
        <f>'Enhanced Basket_AUTOLOAD'!H15</f>
        <v>0</v>
      </c>
      <c r="B15" s="4" t="str">
        <f t="shared" si="0"/>
        <v>SELL</v>
      </c>
      <c r="C15" s="4" t="s">
        <v>29</v>
      </c>
      <c r="D15" s="4" t="str">
        <f t="shared" si="1"/>
        <v>MT</v>
      </c>
      <c r="E15" s="4" t="str">
        <f t="shared" si="2"/>
      </c>
      <c r="F15" s="4" t="str">
        <f t="shared" si="3"/>
        <v>CIL LOAD</v>
      </c>
      <c r="G15" s="4">
        <f t="shared" si="4"/>
        <v>0</v>
      </c>
      <c r="H15" s="4" t="e">
        <f t="shared" si="5"/>
        <v>#N/A</v>
      </c>
      <c r="I15" s="4" t="e">
        <f>_xll.BDP(AG15&amp;" equity","crncy_adj_px_last","eqy_fund_crncy=usd")</f>
        <v>#NAME?</v>
      </c>
      <c r="J15" s="4" t="str">
        <f t="shared" si="6"/>
      </c>
      <c r="AA15" s="4">
        <f t="shared" si="7"/>
        <v>0</v>
      </c>
      <c r="AB15" s="4">
        <f>'Enhanced Basket_AUTOLOAD'!T15</f>
        <v>0</v>
      </c>
      <c r="AC15" s="4">
        <f>'Enhanced Basket_AUTOLOAD'!M15</f>
        <v>0</v>
      </c>
      <c r="AD15" s="4">
        <f>'Enhanced Basket_AUTOLOAD'!L15</f>
        <v>0</v>
      </c>
      <c r="AE15" s="4">
        <f>'Enhanced Basket_AUTOLOAD'!Z15</f>
        <v>0</v>
      </c>
      <c r="AF15" s="4">
        <f>'Enhanced Basket_AUTOLOAD'!AB15</f>
        <v>0</v>
      </c>
      <c r="AG15" s="4" t="e">
        <f>VLOOKUP(AJ15,'Ticker Mapping'!$I$3:$M$6706,5,0)</f>
        <v>#N/A</v>
      </c>
      <c r="AH15" s="4" t="e">
        <f>_xll.BDP(AK15&amp;" SEDOL","TICKER_AND_EXCH_CODE")</f>
        <v>#NAME?</v>
      </c>
      <c r="AI15" s="4" t="e">
        <f t="shared" si="8"/>
        <v>#N/A</v>
      </c>
      <c r="AJ15" s="4">
        <f>'Enhanced Basket_AUTOLOAD'!P15</f>
        <v>0</v>
      </c>
      <c r="AK15" s="4">
        <f>'Enhanced Basket_AUTOLOAD'!Q15</f>
        <v>0</v>
      </c>
      <c r="AL15" s="4">
        <f>'Enhanced Basket_AUTOLOAD'!Y15</f>
        <v>0</v>
      </c>
      <c r="AM15" s="4" t="e">
        <f t="shared" si="9"/>
        <v>#N/A</v>
      </c>
      <c r="AN15" s="4" t="str">
        <f t="shared" si="10"/>
        <v>NO</v>
      </c>
      <c r="AO15" s="4" t="str">
        <f t="shared" si="11"/>
        <v>Cash-in-Lieu</v>
      </c>
    </row>
    <row r="16" ht="15" customHeight="1" s="4" customFormat="1">
      <c r="A16" s="4">
        <f>'Enhanced Basket_AUTOLOAD'!H16</f>
        <v>0</v>
      </c>
      <c r="B16" s="4" t="str">
        <f t="shared" si="0"/>
        <v>SELL</v>
      </c>
      <c r="C16" s="4" t="s">
        <v>29</v>
      </c>
      <c r="D16" s="4" t="str">
        <f t="shared" si="1"/>
        <v>MT</v>
      </c>
      <c r="E16" s="4" t="str">
        <f t="shared" si="2"/>
      </c>
      <c r="F16" s="4" t="str">
        <f t="shared" si="3"/>
        <v>CIL LOAD</v>
      </c>
      <c r="G16" s="4">
        <f t="shared" si="4"/>
        <v>0</v>
      </c>
      <c r="H16" s="4" t="e">
        <f t="shared" si="5"/>
        <v>#N/A</v>
      </c>
      <c r="I16" s="4" t="e">
        <f>_xll.BDP(AG16&amp;" equity","crncy_adj_px_last","eqy_fund_crncy=usd")</f>
        <v>#NAME?</v>
      </c>
      <c r="J16" s="4" t="str">
        <f t="shared" si="6"/>
      </c>
      <c r="T16" s="13"/>
      <c r="U16" s="26"/>
      <c r="AA16" s="4">
        <f t="shared" si="7"/>
        <v>0</v>
      </c>
      <c r="AB16" s="4">
        <f>'Enhanced Basket_AUTOLOAD'!T16</f>
        <v>0</v>
      </c>
      <c r="AC16" s="4">
        <f>'Enhanced Basket_AUTOLOAD'!M16</f>
        <v>0</v>
      </c>
      <c r="AD16" s="4">
        <f>'Enhanced Basket_AUTOLOAD'!L16</f>
        <v>0</v>
      </c>
      <c r="AE16" s="4">
        <f>'Enhanced Basket_AUTOLOAD'!Z16</f>
        <v>0</v>
      </c>
      <c r="AF16" s="4">
        <f>'Enhanced Basket_AUTOLOAD'!AB16</f>
        <v>0</v>
      </c>
      <c r="AG16" s="4" t="e">
        <f>VLOOKUP(AJ16,'Ticker Mapping'!$I$3:$M$6706,5,0)</f>
        <v>#N/A</v>
      </c>
      <c r="AH16" s="4" t="e">
        <f>_xll.BDP(AK16&amp;" SEDOL","TICKER_AND_EXCH_CODE")</f>
        <v>#NAME?</v>
      </c>
      <c r="AI16" s="4" t="e">
        <f t="shared" si="8"/>
        <v>#N/A</v>
      </c>
      <c r="AJ16" s="4">
        <f>'Enhanced Basket_AUTOLOAD'!P16</f>
        <v>0</v>
      </c>
      <c r="AK16" s="4">
        <f>'Enhanced Basket_AUTOLOAD'!Q16</f>
        <v>0</v>
      </c>
      <c r="AL16" s="4">
        <f>'Enhanced Basket_AUTOLOAD'!Y16</f>
        <v>0</v>
      </c>
      <c r="AM16" s="4" t="e">
        <f t="shared" si="9"/>
        <v>#N/A</v>
      </c>
      <c r="AN16" s="4" t="str">
        <f t="shared" si="10"/>
        <v>NO</v>
      </c>
      <c r="AO16" s="4" t="str">
        <f t="shared" si="11"/>
        <v>Cash-in-Lieu</v>
      </c>
    </row>
    <row r="17" ht="15" customHeight="1" s="4" customFormat="1">
      <c r="A17" s="4">
        <f>'Enhanced Basket_AUTOLOAD'!H17</f>
        <v>0</v>
      </c>
      <c r="B17" s="4" t="str">
        <f t="shared" si="0"/>
        <v>SELL</v>
      </c>
      <c r="C17" s="4" t="s">
        <v>29</v>
      </c>
      <c r="D17" s="4" t="str">
        <f t="shared" si="1"/>
        <v>MT</v>
      </c>
      <c r="E17" s="4" t="str">
        <f t="shared" si="2"/>
      </c>
      <c r="F17" s="4" t="str">
        <f t="shared" si="3"/>
        <v>CIL LOAD</v>
      </c>
      <c r="G17" s="4">
        <f t="shared" si="4"/>
        <v>0</v>
      </c>
      <c r="H17" s="4" t="e">
        <f t="shared" si="5"/>
        <v>#N/A</v>
      </c>
      <c r="I17" s="4" t="e">
        <f>_xll.BDP(AG17&amp;" equity","crncy_adj_px_last","eqy_fund_crncy=usd")</f>
        <v>#NAME?</v>
      </c>
      <c r="J17" s="4" t="str">
        <f t="shared" si="6"/>
      </c>
      <c r="T17" s="13"/>
      <c r="U17" s="26"/>
      <c r="AA17" s="4">
        <f t="shared" si="7"/>
        <v>0</v>
      </c>
      <c r="AB17" s="4">
        <f>'Enhanced Basket_AUTOLOAD'!T17</f>
        <v>0</v>
      </c>
      <c r="AC17" s="4">
        <f>'Enhanced Basket_AUTOLOAD'!M17</f>
        <v>0</v>
      </c>
      <c r="AD17" s="4">
        <f>'Enhanced Basket_AUTOLOAD'!L17</f>
        <v>0</v>
      </c>
      <c r="AE17" s="4">
        <f>'Enhanced Basket_AUTOLOAD'!Z17</f>
        <v>0</v>
      </c>
      <c r="AF17" s="4">
        <f>'Enhanced Basket_AUTOLOAD'!AB17</f>
        <v>0</v>
      </c>
      <c r="AG17" s="4" t="e">
        <f>VLOOKUP(AJ17,'Ticker Mapping'!$I$3:$M$6706,5,0)</f>
        <v>#N/A</v>
      </c>
      <c r="AH17" s="4" t="e">
        <f>_xll.BDP(AK17&amp;" SEDOL","TICKER_AND_EXCH_CODE")</f>
        <v>#NAME?</v>
      </c>
      <c r="AI17" s="4" t="e">
        <f t="shared" si="8"/>
        <v>#N/A</v>
      </c>
      <c r="AJ17" s="4">
        <f>'Enhanced Basket_AUTOLOAD'!P17</f>
        <v>0</v>
      </c>
      <c r="AK17" s="4">
        <f>'Enhanced Basket_AUTOLOAD'!Q17</f>
        <v>0</v>
      </c>
      <c r="AL17" s="4">
        <f>'Enhanced Basket_AUTOLOAD'!Y17</f>
        <v>0</v>
      </c>
      <c r="AM17" s="4" t="e">
        <f t="shared" si="9"/>
        <v>#N/A</v>
      </c>
      <c r="AN17" s="4" t="str">
        <f t="shared" si="10"/>
        <v>NO</v>
      </c>
      <c r="AO17" s="4" t="str">
        <f t="shared" si="11"/>
        <v>Cash-in-Lieu</v>
      </c>
    </row>
    <row r="18" ht="15" customHeight="1" s="4" customFormat="1">
      <c r="A18" s="4">
        <f>'Enhanced Basket_AUTOLOAD'!H18</f>
        <v>0</v>
      </c>
      <c r="B18" s="4" t="str">
        <f t="shared" si="0"/>
        <v>SELL</v>
      </c>
      <c r="C18" s="4" t="s">
        <v>29</v>
      </c>
      <c r="D18" s="4" t="str">
        <f t="shared" si="1"/>
        <v>MT</v>
      </c>
      <c r="E18" s="4" t="str">
        <f t="shared" si="2"/>
      </c>
      <c r="F18" s="4" t="str">
        <f t="shared" si="3"/>
        <v>CIL LOAD</v>
      </c>
      <c r="G18" s="4">
        <f t="shared" si="4"/>
        <v>0</v>
      </c>
      <c r="H18" s="4" t="e">
        <f t="shared" si="5"/>
        <v>#N/A</v>
      </c>
      <c r="I18" s="4" t="e">
        <f>_xll.BDP(AG18&amp;" equity","crncy_adj_px_last","eqy_fund_crncy=usd")</f>
        <v>#NAME?</v>
      </c>
      <c r="J18" s="4" t="str">
        <f t="shared" si="6"/>
      </c>
      <c r="T18" s="27"/>
      <c r="U18" s="28"/>
      <c r="AA18" s="4">
        <f t="shared" si="7"/>
        <v>0</v>
      </c>
      <c r="AB18" s="4">
        <f>'Enhanced Basket_AUTOLOAD'!T18</f>
        <v>0</v>
      </c>
      <c r="AC18" s="4">
        <f>'Enhanced Basket_AUTOLOAD'!M18</f>
        <v>0</v>
      </c>
      <c r="AD18" s="4">
        <f>'Enhanced Basket_AUTOLOAD'!L18</f>
        <v>0</v>
      </c>
      <c r="AE18" s="4">
        <f>'Enhanced Basket_AUTOLOAD'!Z18</f>
        <v>0</v>
      </c>
      <c r="AF18" s="4">
        <f>'Enhanced Basket_AUTOLOAD'!AB18</f>
        <v>0</v>
      </c>
      <c r="AG18" s="4" t="e">
        <f>VLOOKUP(AJ18,'Ticker Mapping'!$I$3:$M$6706,5,0)</f>
        <v>#N/A</v>
      </c>
      <c r="AH18" s="4" t="e">
        <f>_xll.BDP(AK18&amp;" SEDOL","TICKER_AND_EXCH_CODE")</f>
        <v>#NAME?</v>
      </c>
      <c r="AI18" s="4" t="e">
        <f t="shared" si="8"/>
        <v>#N/A</v>
      </c>
      <c r="AJ18" s="4">
        <f>'Enhanced Basket_AUTOLOAD'!P18</f>
        <v>0</v>
      </c>
      <c r="AK18" s="4">
        <f>'Enhanced Basket_AUTOLOAD'!Q18</f>
        <v>0</v>
      </c>
      <c r="AL18" s="4">
        <f>'Enhanced Basket_AUTOLOAD'!Y18</f>
        <v>0</v>
      </c>
      <c r="AM18" s="4" t="e">
        <f t="shared" si="9"/>
        <v>#N/A</v>
      </c>
      <c r="AN18" s="4" t="str">
        <f t="shared" si="10"/>
        <v>NO</v>
      </c>
      <c r="AO18" s="4" t="str">
        <f t="shared" si="11"/>
        <v>Cash-in-Lieu</v>
      </c>
    </row>
    <row r="19" ht="15" customHeight="1" s="4" customFormat="1">
      <c r="A19" s="4">
        <f>'Enhanced Basket_AUTOLOAD'!H19</f>
        <v>0</v>
      </c>
      <c r="B19" s="4" t="str">
        <f t="shared" si="0"/>
        <v>SELL</v>
      </c>
      <c r="C19" s="4" t="s">
        <v>29</v>
      </c>
      <c r="D19" s="4" t="str">
        <f t="shared" si="1"/>
        <v>MT</v>
      </c>
      <c r="E19" s="4" t="str">
        <f t="shared" si="2"/>
      </c>
      <c r="F19" s="4" t="str">
        <f t="shared" si="3"/>
        <v>CIL LOAD</v>
      </c>
      <c r="G19" s="4">
        <f t="shared" si="4"/>
        <v>0</v>
      </c>
      <c r="H19" s="4" t="e">
        <f t="shared" si="5"/>
        <v>#N/A</v>
      </c>
      <c r="I19" s="4" t="e">
        <f>_xll.BDP(AG19&amp;" equity","crncy_adj_px_last","eqy_fund_crncy=usd")</f>
        <v>#NAME?</v>
      </c>
      <c r="J19" s="4" t="str">
        <f t="shared" si="6"/>
      </c>
      <c r="AA19" s="4">
        <f t="shared" si="7"/>
        <v>0</v>
      </c>
      <c r="AB19" s="4">
        <f>'Enhanced Basket_AUTOLOAD'!T19</f>
        <v>0</v>
      </c>
      <c r="AC19" s="4">
        <f>'Enhanced Basket_AUTOLOAD'!M19</f>
        <v>0</v>
      </c>
      <c r="AD19" s="4">
        <f>'Enhanced Basket_AUTOLOAD'!L19</f>
        <v>0</v>
      </c>
      <c r="AE19" s="4">
        <f>'Enhanced Basket_AUTOLOAD'!Z19</f>
        <v>0</v>
      </c>
      <c r="AF19" s="4">
        <f>'Enhanced Basket_AUTOLOAD'!AB19</f>
        <v>0</v>
      </c>
      <c r="AG19" s="4" t="e">
        <f>VLOOKUP(AJ19,'Ticker Mapping'!$I$3:$M$6706,5,0)</f>
        <v>#N/A</v>
      </c>
      <c r="AH19" s="4" t="e">
        <f>_xll.BDP(AK19&amp;" SEDOL","TICKER_AND_EXCH_CODE")</f>
        <v>#NAME?</v>
      </c>
      <c r="AI19" s="4" t="e">
        <f t="shared" si="8"/>
        <v>#N/A</v>
      </c>
      <c r="AJ19" s="4">
        <f>'Enhanced Basket_AUTOLOAD'!P19</f>
        <v>0</v>
      </c>
      <c r="AK19" s="4">
        <f>'Enhanced Basket_AUTOLOAD'!Q19</f>
        <v>0</v>
      </c>
      <c r="AL19" s="4">
        <f>'Enhanced Basket_AUTOLOAD'!Y19</f>
        <v>0</v>
      </c>
      <c r="AM19" s="4" t="e">
        <f t="shared" si="9"/>
        <v>#N/A</v>
      </c>
      <c r="AN19" s="4" t="str">
        <f t="shared" si="10"/>
        <v>NO</v>
      </c>
      <c r="AO19" s="4" t="str">
        <f t="shared" si="11"/>
        <v>Cash-in-Lieu</v>
      </c>
    </row>
    <row r="20" ht="15" customHeight="1" s="4" customFormat="1">
      <c r="A20" s="4">
        <f>'Enhanced Basket_AUTOLOAD'!H20</f>
        <v>0</v>
      </c>
      <c r="B20" s="4" t="str">
        <f t="shared" si="0"/>
        <v>SELL</v>
      </c>
      <c r="C20" s="4" t="s">
        <v>29</v>
      </c>
      <c r="D20" s="4" t="str">
        <f t="shared" si="1"/>
        <v>MT</v>
      </c>
      <c r="E20" s="4" t="str">
        <f t="shared" si="2"/>
      </c>
      <c r="F20" s="4" t="str">
        <f t="shared" si="3"/>
        <v>CIL LOAD</v>
      </c>
      <c r="G20" s="4">
        <f t="shared" si="4"/>
        <v>0</v>
      </c>
      <c r="H20" s="4" t="e">
        <f t="shared" si="5"/>
        <v>#N/A</v>
      </c>
      <c r="I20" s="4" t="e">
        <f>_xll.BDP(AG20&amp;" equity","crncy_adj_px_last","eqy_fund_crncy=usd")</f>
        <v>#NAME?</v>
      </c>
      <c r="J20" s="4" t="str">
        <f t="shared" si="6"/>
      </c>
      <c r="AA20" s="4">
        <f t="shared" si="7"/>
        <v>0</v>
      </c>
      <c r="AB20" s="4">
        <f>'Enhanced Basket_AUTOLOAD'!T20</f>
        <v>0</v>
      </c>
      <c r="AC20" s="4">
        <f>'Enhanced Basket_AUTOLOAD'!M20</f>
        <v>0</v>
      </c>
      <c r="AD20" s="4">
        <f>'Enhanced Basket_AUTOLOAD'!L20</f>
        <v>0</v>
      </c>
      <c r="AE20" s="4">
        <f>'Enhanced Basket_AUTOLOAD'!Z20</f>
        <v>0</v>
      </c>
      <c r="AF20" s="4">
        <f>'Enhanced Basket_AUTOLOAD'!AB20</f>
        <v>0</v>
      </c>
      <c r="AG20" s="4" t="e">
        <f>VLOOKUP(AJ20,'Ticker Mapping'!$I$3:$M$6706,5,0)</f>
        <v>#N/A</v>
      </c>
      <c r="AH20" s="4" t="e">
        <f>_xll.BDP(AK20&amp;" SEDOL","TICKER_AND_EXCH_CODE")</f>
        <v>#NAME?</v>
      </c>
      <c r="AI20" s="4" t="e">
        <f t="shared" si="8"/>
        <v>#N/A</v>
      </c>
      <c r="AJ20" s="4">
        <f>'Enhanced Basket_AUTOLOAD'!P20</f>
        <v>0</v>
      </c>
      <c r="AK20" s="4">
        <f>'Enhanced Basket_AUTOLOAD'!Q20</f>
        <v>0</v>
      </c>
      <c r="AL20" s="4">
        <f>'Enhanced Basket_AUTOLOAD'!Y20</f>
        <v>0</v>
      </c>
      <c r="AM20" s="4" t="e">
        <f t="shared" si="9"/>
        <v>#N/A</v>
      </c>
      <c r="AN20" s="4" t="str">
        <f t="shared" si="10"/>
        <v>NO</v>
      </c>
      <c r="AO20" s="4" t="str">
        <f t="shared" si="11"/>
        <v>Cash-in-Lieu</v>
      </c>
    </row>
    <row r="21" ht="15" customHeight="1" s="4" customFormat="1">
      <c r="A21" s="4">
        <f>'Enhanced Basket_AUTOLOAD'!H21</f>
        <v>0</v>
      </c>
      <c r="B21" s="4" t="str">
        <f t="shared" si="0"/>
        <v>SELL</v>
      </c>
      <c r="C21" s="4" t="s">
        <v>29</v>
      </c>
      <c r="D21" s="4" t="str">
        <f t="shared" si="1"/>
        <v>MT</v>
      </c>
      <c r="E21" s="4" t="str">
        <f t="shared" si="2"/>
      </c>
      <c r="F21" s="4" t="str">
        <f t="shared" si="3"/>
        <v>CIL LOAD</v>
      </c>
      <c r="G21" s="4">
        <f t="shared" si="4"/>
        <v>0</v>
      </c>
      <c r="H21" s="4" t="e">
        <f t="shared" si="5"/>
        <v>#N/A</v>
      </c>
      <c r="I21" s="4" t="e">
        <f>_xll.BDP(AG21&amp;" equity","crncy_adj_px_last","eqy_fund_crncy=usd")</f>
        <v>#NAME?</v>
      </c>
      <c r="J21" s="4" t="str">
        <f t="shared" si="6"/>
      </c>
      <c r="AA21" s="4">
        <f t="shared" si="7"/>
        <v>0</v>
      </c>
      <c r="AB21" s="4">
        <f>'Enhanced Basket_AUTOLOAD'!T21</f>
        <v>0</v>
      </c>
      <c r="AC21" s="4">
        <f>'Enhanced Basket_AUTOLOAD'!M21</f>
        <v>0</v>
      </c>
      <c r="AD21" s="4">
        <f>'Enhanced Basket_AUTOLOAD'!L21</f>
        <v>0</v>
      </c>
      <c r="AE21" s="4">
        <f>'Enhanced Basket_AUTOLOAD'!Z21</f>
        <v>0</v>
      </c>
      <c r="AF21" s="4">
        <f>'Enhanced Basket_AUTOLOAD'!AB21</f>
        <v>0</v>
      </c>
      <c r="AG21" s="4" t="e">
        <f>VLOOKUP(AJ21,'Ticker Mapping'!$I$3:$M$6706,5,0)</f>
        <v>#N/A</v>
      </c>
      <c r="AH21" s="4" t="e">
        <f>_xll.BDP(AK21&amp;" SEDOL","TICKER_AND_EXCH_CODE")</f>
        <v>#NAME?</v>
      </c>
      <c r="AI21" s="4" t="e">
        <f t="shared" si="8"/>
        <v>#N/A</v>
      </c>
      <c r="AJ21" s="4">
        <f>'Enhanced Basket_AUTOLOAD'!P21</f>
        <v>0</v>
      </c>
      <c r="AK21" s="4">
        <f>'Enhanced Basket_AUTOLOAD'!Q21</f>
        <v>0</v>
      </c>
      <c r="AL21" s="4">
        <f>'Enhanced Basket_AUTOLOAD'!Y21</f>
        <v>0</v>
      </c>
      <c r="AM21" s="4" t="e">
        <f t="shared" si="9"/>
        <v>#N/A</v>
      </c>
      <c r="AN21" s="4" t="str">
        <f t="shared" si="10"/>
        <v>NO</v>
      </c>
      <c r="AO21" s="4" t="str">
        <f t="shared" si="11"/>
        <v>Cash-in-Lieu</v>
      </c>
    </row>
    <row r="22" ht="15" customHeight="1" s="4" customFormat="1">
      <c r="A22" s="4">
        <f>'Enhanced Basket_AUTOLOAD'!H22</f>
        <v>0</v>
      </c>
      <c r="B22" s="4" t="str">
        <f t="shared" si="0"/>
        <v>SELL</v>
      </c>
      <c r="C22" s="4" t="s">
        <v>29</v>
      </c>
      <c r="D22" s="4" t="str">
        <f t="shared" si="1"/>
        <v>MT</v>
      </c>
      <c r="E22" s="4" t="str">
        <f t="shared" si="2"/>
      </c>
      <c r="F22" s="4" t="str">
        <f t="shared" si="3"/>
        <v>CIL LOAD</v>
      </c>
      <c r="G22" s="4">
        <f t="shared" si="4"/>
        <v>0</v>
      </c>
      <c r="H22" s="4" t="e">
        <f t="shared" si="5"/>
        <v>#N/A</v>
      </c>
      <c r="I22" s="4" t="e">
        <f>_xll.BDP(AG22&amp;" equity","crncy_adj_px_last","eqy_fund_crncy=usd")</f>
        <v>#NAME?</v>
      </c>
      <c r="J22" s="4" t="str">
        <f t="shared" si="6"/>
      </c>
      <c r="AA22" s="4">
        <f t="shared" si="7"/>
        <v>0</v>
      </c>
      <c r="AB22" s="4">
        <f>'Enhanced Basket_AUTOLOAD'!T22</f>
        <v>0</v>
      </c>
      <c r="AC22" s="4">
        <f>'Enhanced Basket_AUTOLOAD'!M22</f>
        <v>0</v>
      </c>
      <c r="AD22" s="4">
        <f>'Enhanced Basket_AUTOLOAD'!L22</f>
        <v>0</v>
      </c>
      <c r="AE22" s="4">
        <f>'Enhanced Basket_AUTOLOAD'!Z22</f>
        <v>0</v>
      </c>
      <c r="AF22" s="4">
        <f>'Enhanced Basket_AUTOLOAD'!AB22</f>
        <v>0</v>
      </c>
      <c r="AG22" s="4" t="e">
        <f>VLOOKUP(AJ22,'Ticker Mapping'!$I$3:$M$6706,5,0)</f>
        <v>#N/A</v>
      </c>
      <c r="AH22" s="4" t="e">
        <f>_xll.BDP(AK22&amp;" SEDOL","TICKER_AND_EXCH_CODE")</f>
        <v>#NAME?</v>
      </c>
      <c r="AI22" s="4" t="e">
        <f t="shared" si="8"/>
        <v>#N/A</v>
      </c>
      <c r="AJ22" s="4">
        <f>'Enhanced Basket_AUTOLOAD'!P22</f>
        <v>0</v>
      </c>
      <c r="AK22" s="4">
        <f>'Enhanced Basket_AUTOLOAD'!Q22</f>
        <v>0</v>
      </c>
      <c r="AL22" s="4">
        <f>'Enhanced Basket_AUTOLOAD'!Y22</f>
        <v>0</v>
      </c>
      <c r="AM22" s="4" t="e">
        <f t="shared" si="9"/>
        <v>#N/A</v>
      </c>
      <c r="AN22" s="4" t="str">
        <f t="shared" si="10"/>
        <v>NO</v>
      </c>
      <c r="AO22" s="4" t="str">
        <f t="shared" si="11"/>
        <v>Cash-in-Lieu</v>
      </c>
    </row>
    <row r="23" ht="15" customHeight="1" s="4" customFormat="1">
      <c r="A23" s="4">
        <f>'Enhanced Basket_AUTOLOAD'!H23</f>
        <v>0</v>
      </c>
      <c r="B23" s="4" t="str">
        <f t="shared" si="0"/>
        <v>SELL</v>
      </c>
      <c r="C23" s="4" t="s">
        <v>29</v>
      </c>
      <c r="D23" s="4" t="str">
        <f t="shared" si="1"/>
        <v>MT</v>
      </c>
      <c r="E23" s="4" t="str">
        <f t="shared" si="2"/>
      </c>
      <c r="F23" s="4" t="str">
        <f t="shared" si="3"/>
        <v>CIL LOAD</v>
      </c>
      <c r="G23" s="4">
        <f t="shared" si="4"/>
        <v>0</v>
      </c>
      <c r="H23" s="4" t="e">
        <f t="shared" si="5"/>
        <v>#N/A</v>
      </c>
      <c r="I23" s="4" t="e">
        <f>_xll.BDP(AG23&amp;" equity","crncy_adj_px_last","eqy_fund_crncy=usd")</f>
        <v>#NAME?</v>
      </c>
      <c r="J23" s="4" t="str">
        <f t="shared" si="6"/>
      </c>
      <c r="AA23" s="4">
        <f t="shared" si="7"/>
        <v>0</v>
      </c>
      <c r="AB23" s="4">
        <f>'Enhanced Basket_AUTOLOAD'!T23</f>
        <v>0</v>
      </c>
      <c r="AC23" s="4">
        <f>'Enhanced Basket_AUTOLOAD'!M23</f>
        <v>0</v>
      </c>
      <c r="AD23" s="4">
        <f>'Enhanced Basket_AUTOLOAD'!L23</f>
        <v>0</v>
      </c>
      <c r="AE23" s="4">
        <f>'Enhanced Basket_AUTOLOAD'!Z23</f>
        <v>0</v>
      </c>
      <c r="AF23" s="4">
        <f>'Enhanced Basket_AUTOLOAD'!AB23</f>
        <v>0</v>
      </c>
      <c r="AG23" s="4" t="e">
        <f>VLOOKUP(AJ23,'Ticker Mapping'!$I$3:$M$6706,5,0)</f>
        <v>#N/A</v>
      </c>
      <c r="AH23" s="4" t="e">
        <f>_xll.BDP(AK23&amp;" SEDOL","TICKER_AND_EXCH_CODE")</f>
        <v>#NAME?</v>
      </c>
      <c r="AI23" s="4" t="e">
        <f t="shared" si="8"/>
        <v>#N/A</v>
      </c>
      <c r="AJ23" s="4">
        <f>'Enhanced Basket_AUTOLOAD'!P23</f>
        <v>0</v>
      </c>
      <c r="AK23" s="4">
        <f>'Enhanced Basket_AUTOLOAD'!Q23</f>
        <v>0</v>
      </c>
      <c r="AL23" s="4">
        <f>'Enhanced Basket_AUTOLOAD'!Y23</f>
        <v>0</v>
      </c>
      <c r="AM23" s="4" t="e">
        <f t="shared" si="9"/>
        <v>#N/A</v>
      </c>
      <c r="AN23" s="4" t="str">
        <f t="shared" si="10"/>
        <v>NO</v>
      </c>
      <c r="AO23" s="4" t="str">
        <f t="shared" si="11"/>
        <v>Cash-in-Lieu</v>
      </c>
    </row>
    <row r="24" ht="15" customHeight="1" s="4" customFormat="1">
      <c r="A24" s="4">
        <f>'Enhanced Basket_AUTOLOAD'!H24</f>
        <v>0</v>
      </c>
      <c r="B24" s="4" t="str">
        <f t="shared" si="0"/>
        <v>SELL</v>
      </c>
      <c r="C24" s="4" t="s">
        <v>29</v>
      </c>
      <c r="D24" s="4" t="str">
        <f t="shared" si="1"/>
        <v>MT</v>
      </c>
      <c r="E24" s="4" t="str">
        <f t="shared" si="2"/>
      </c>
      <c r="F24" s="4" t="str">
        <f t="shared" si="3"/>
        <v>CIL LOAD</v>
      </c>
      <c r="G24" s="4">
        <f t="shared" si="4"/>
        <v>0</v>
      </c>
      <c r="H24" s="4" t="e">
        <f t="shared" si="5"/>
        <v>#N/A</v>
      </c>
      <c r="I24" s="4" t="e">
        <f>_xll.BDP(AG24&amp;" equity","crncy_adj_px_last","eqy_fund_crncy=usd")</f>
        <v>#NAME?</v>
      </c>
      <c r="J24" s="4" t="str">
        <f t="shared" si="6"/>
      </c>
      <c r="AA24" s="4">
        <f t="shared" si="7"/>
        <v>0</v>
      </c>
      <c r="AB24" s="4">
        <f>'Enhanced Basket_AUTOLOAD'!T24</f>
        <v>0</v>
      </c>
      <c r="AC24" s="4">
        <f>'Enhanced Basket_AUTOLOAD'!M24</f>
        <v>0</v>
      </c>
      <c r="AD24" s="4">
        <f>'Enhanced Basket_AUTOLOAD'!L24</f>
        <v>0</v>
      </c>
      <c r="AE24" s="4">
        <f>'Enhanced Basket_AUTOLOAD'!Z24</f>
        <v>0</v>
      </c>
      <c r="AF24" s="4">
        <f>'Enhanced Basket_AUTOLOAD'!AB24</f>
        <v>0</v>
      </c>
      <c r="AG24" s="4" t="e">
        <f>VLOOKUP(AJ24,'Ticker Mapping'!$I$3:$M$6706,5,0)</f>
        <v>#N/A</v>
      </c>
      <c r="AH24" s="4" t="e">
        <f>_xll.BDP(AK24&amp;" SEDOL","TICKER_AND_EXCH_CODE")</f>
        <v>#NAME?</v>
      </c>
      <c r="AI24" s="4" t="e">
        <f t="shared" si="8"/>
        <v>#N/A</v>
      </c>
      <c r="AJ24" s="4">
        <f>'Enhanced Basket_AUTOLOAD'!P24</f>
        <v>0</v>
      </c>
      <c r="AK24" s="4">
        <f>'Enhanced Basket_AUTOLOAD'!Q24</f>
        <v>0</v>
      </c>
      <c r="AL24" s="4">
        <f>'Enhanced Basket_AUTOLOAD'!Y24</f>
        <v>0</v>
      </c>
      <c r="AM24" s="4" t="e">
        <f t="shared" si="9"/>
        <v>#N/A</v>
      </c>
      <c r="AN24" s="4" t="str">
        <f t="shared" si="10"/>
        <v>NO</v>
      </c>
      <c r="AO24" s="4" t="str">
        <f t="shared" si="11"/>
        <v>Cash-in-Lieu</v>
      </c>
    </row>
    <row r="25" ht="15" customHeight="1" s="4" customFormat="1">
      <c r="A25" s="4">
        <f>'Enhanced Basket_AUTOLOAD'!H25</f>
        <v>0</v>
      </c>
      <c r="B25" s="4" t="str">
        <f t="shared" si="0"/>
        <v>SELL</v>
      </c>
      <c r="C25" s="4" t="s">
        <v>29</v>
      </c>
      <c r="D25" s="4" t="str">
        <f t="shared" si="1"/>
        <v>MT</v>
      </c>
      <c r="E25" s="4" t="str">
        <f t="shared" si="2"/>
      </c>
      <c r="F25" s="4" t="str">
        <f t="shared" si="3"/>
        <v>CIL LOAD</v>
      </c>
      <c r="G25" s="4">
        <f t="shared" si="4"/>
        <v>0</v>
      </c>
      <c r="H25" s="4" t="e">
        <f t="shared" si="5"/>
        <v>#N/A</v>
      </c>
      <c r="I25" s="4" t="e">
        <f>_xll.BDP(AG25&amp;" equity","crncy_adj_px_last","eqy_fund_crncy=usd")</f>
        <v>#NAME?</v>
      </c>
      <c r="J25" s="4" t="str">
        <f t="shared" si="6"/>
      </c>
      <c r="AA25" s="4">
        <f t="shared" si="7"/>
        <v>0</v>
      </c>
      <c r="AB25" s="4">
        <f>'Enhanced Basket_AUTOLOAD'!T25</f>
        <v>0</v>
      </c>
      <c r="AC25" s="4">
        <f>'Enhanced Basket_AUTOLOAD'!M25</f>
        <v>0</v>
      </c>
      <c r="AD25" s="4">
        <f>'Enhanced Basket_AUTOLOAD'!L25</f>
        <v>0</v>
      </c>
      <c r="AE25" s="4">
        <f>'Enhanced Basket_AUTOLOAD'!Z25</f>
        <v>0</v>
      </c>
      <c r="AF25" s="4">
        <f>'Enhanced Basket_AUTOLOAD'!AB25</f>
        <v>0</v>
      </c>
      <c r="AG25" s="4" t="e">
        <f>VLOOKUP(AJ25,'Ticker Mapping'!$I$3:$M$6706,5,0)</f>
        <v>#N/A</v>
      </c>
      <c r="AH25" s="4" t="e">
        <f>_xll.BDP(AK25&amp;" SEDOL","TICKER_AND_EXCH_CODE")</f>
        <v>#NAME?</v>
      </c>
      <c r="AI25" s="4" t="e">
        <f t="shared" si="8"/>
        <v>#N/A</v>
      </c>
      <c r="AJ25" s="4">
        <f>'Enhanced Basket_AUTOLOAD'!P25</f>
        <v>0</v>
      </c>
      <c r="AK25" s="4">
        <f>'Enhanced Basket_AUTOLOAD'!Q25</f>
        <v>0</v>
      </c>
      <c r="AL25" s="4">
        <f>'Enhanced Basket_AUTOLOAD'!Y25</f>
        <v>0</v>
      </c>
      <c r="AM25" s="4" t="e">
        <f t="shared" si="9"/>
        <v>#N/A</v>
      </c>
      <c r="AN25" s="4" t="str">
        <f t="shared" si="10"/>
        <v>NO</v>
      </c>
      <c r="AO25" s="4" t="str">
        <f t="shared" si="11"/>
        <v>Cash-in-Lieu</v>
      </c>
    </row>
    <row r="26" ht="15.75" customHeight="1" s="4" customFormat="1">
      <c r="A26" s="4">
        <f>'Enhanced Basket_AUTOLOAD'!H26</f>
        <v>0</v>
      </c>
      <c r="B26" s="4" t="str">
        <f t="shared" si="0"/>
        <v>SELL</v>
      </c>
      <c r="C26" s="4" t="s">
        <v>29</v>
      </c>
      <c r="D26" s="4" t="str">
        <f t="shared" si="1"/>
        <v>MT</v>
      </c>
      <c r="E26" s="4" t="str">
        <f t="shared" si="2"/>
      </c>
      <c r="F26" s="4" t="str">
        <f t="shared" si="3"/>
        <v>CIL LOAD</v>
      </c>
      <c r="G26" s="4">
        <f t="shared" si="4"/>
        <v>0</v>
      </c>
      <c r="H26" s="4" t="e">
        <f t="shared" si="5"/>
        <v>#N/A</v>
      </c>
      <c r="I26" s="4" t="e">
        <f>_xll.BDP(AG26&amp;" equity","crncy_adj_px_last","eqy_fund_crncy=usd")</f>
        <v>#NAME?</v>
      </c>
      <c r="J26" s="4" t="str">
        <f t="shared" si="6"/>
      </c>
      <c r="R26" s="29" t="s">
        <v>51</v>
      </c>
      <c r="S26" s="29"/>
      <c r="T26" s="29"/>
      <c r="U26" s="29"/>
      <c r="AA26" s="4">
        <f t="shared" si="7"/>
        <v>0</v>
      </c>
      <c r="AB26" s="4">
        <f>'Enhanced Basket_AUTOLOAD'!T26</f>
        <v>0</v>
      </c>
      <c r="AC26" s="4">
        <f>'Enhanced Basket_AUTOLOAD'!M26</f>
        <v>0</v>
      </c>
      <c r="AD26" s="4">
        <f>'Enhanced Basket_AUTOLOAD'!L26</f>
        <v>0</v>
      </c>
      <c r="AE26" s="4">
        <f>'Enhanced Basket_AUTOLOAD'!Z26</f>
        <v>0</v>
      </c>
      <c r="AF26" s="4">
        <f>'Enhanced Basket_AUTOLOAD'!AB26</f>
        <v>0</v>
      </c>
      <c r="AG26" s="4" t="e">
        <f>VLOOKUP(AJ26,'Ticker Mapping'!$I$3:$M$6706,5,0)</f>
        <v>#N/A</v>
      </c>
      <c r="AH26" s="4" t="e">
        <f>_xll.BDP(AK26&amp;" SEDOL","TICKER_AND_EXCH_CODE")</f>
        <v>#NAME?</v>
      </c>
      <c r="AI26" s="4" t="e">
        <f t="shared" si="8"/>
        <v>#N/A</v>
      </c>
      <c r="AJ26" s="4">
        <f>'Enhanced Basket_AUTOLOAD'!P26</f>
        <v>0</v>
      </c>
      <c r="AK26" s="4">
        <f>'Enhanced Basket_AUTOLOAD'!Q26</f>
        <v>0</v>
      </c>
      <c r="AL26" s="4">
        <f>'Enhanced Basket_AUTOLOAD'!Y26</f>
        <v>0</v>
      </c>
      <c r="AM26" s="4" t="e">
        <f t="shared" si="9"/>
        <v>#N/A</v>
      </c>
      <c r="AN26" s="4" t="str">
        <f t="shared" si="10"/>
        <v>NO</v>
      </c>
      <c r="AO26" s="4" t="str">
        <f t="shared" si="11"/>
        <v>Cash-in-Lieu</v>
      </c>
    </row>
    <row r="27" ht="15.75" customHeight="1" s="4" customFormat="1">
      <c r="A27" s="4">
        <f>'Enhanced Basket_AUTOLOAD'!H27</f>
        <v>0</v>
      </c>
      <c r="B27" s="4" t="str">
        <f t="shared" si="0"/>
        <v>SELL</v>
      </c>
      <c r="C27" s="4" t="s">
        <v>29</v>
      </c>
      <c r="D27" s="4" t="str">
        <f t="shared" si="1"/>
        <v>MT</v>
      </c>
      <c r="E27" s="4" t="str">
        <f t="shared" si="2"/>
      </c>
      <c r="F27" s="4" t="str">
        <f t="shared" si="3"/>
        <v>CIL LOAD</v>
      </c>
      <c r="G27" s="4">
        <f t="shared" si="4"/>
        <v>0</v>
      </c>
      <c r="H27" s="4" t="e">
        <f t="shared" si="5"/>
        <v>#N/A</v>
      </c>
      <c r="I27" s="4" t="e">
        <f>_xll.BDP(AG27&amp;" equity","crncy_adj_px_last","eqy_fund_crncy=usd")</f>
        <v>#NAME?</v>
      </c>
      <c r="J27" s="4" t="str">
        <f t="shared" si="6"/>
      </c>
      <c r="R27" s="30" t="s">
        <v>52</v>
      </c>
      <c r="S27" s="31" t="s">
        <v>16</v>
      </c>
      <c r="T27" s="32"/>
      <c r="U27" s="33" t="s">
        <v>6</v>
      </c>
      <c r="AA27" s="4">
        <f t="shared" si="7"/>
        <v>0</v>
      </c>
      <c r="AB27" s="4">
        <f>'Enhanced Basket_AUTOLOAD'!T27</f>
        <v>0</v>
      </c>
      <c r="AC27" s="4">
        <f>'Enhanced Basket_AUTOLOAD'!M27</f>
        <v>0</v>
      </c>
      <c r="AD27" s="4">
        <f>'Enhanced Basket_AUTOLOAD'!L27</f>
        <v>0</v>
      </c>
      <c r="AE27" s="4">
        <f>'Enhanced Basket_AUTOLOAD'!Z27</f>
        <v>0</v>
      </c>
      <c r="AF27" s="4">
        <f>'Enhanced Basket_AUTOLOAD'!AB27</f>
        <v>0</v>
      </c>
      <c r="AG27" s="4" t="e">
        <f>VLOOKUP(AJ27,'Ticker Mapping'!$I$3:$M$6706,5,0)</f>
        <v>#N/A</v>
      </c>
      <c r="AH27" s="4" t="e">
        <f>_xll.BDP(AK27&amp;" SEDOL","TICKER_AND_EXCH_CODE")</f>
        <v>#NAME?</v>
      </c>
      <c r="AI27" s="4" t="e">
        <f t="shared" si="8"/>
        <v>#N/A</v>
      </c>
      <c r="AJ27" s="4">
        <f>'Enhanced Basket_AUTOLOAD'!P27</f>
        <v>0</v>
      </c>
      <c r="AK27" s="4">
        <f>'Enhanced Basket_AUTOLOAD'!Q27</f>
        <v>0</v>
      </c>
      <c r="AL27" s="4">
        <f>'Enhanced Basket_AUTOLOAD'!Y27</f>
        <v>0</v>
      </c>
      <c r="AM27" s="4" t="e">
        <f t="shared" si="9"/>
        <v>#N/A</v>
      </c>
      <c r="AN27" s="4" t="str">
        <f t="shared" si="10"/>
        <v>NO</v>
      </c>
      <c r="AO27" s="4" t="str">
        <f t="shared" si="11"/>
        <v>Cash-in-Lieu</v>
      </c>
    </row>
    <row r="28" ht="15" customHeight="1" s="4" customFormat="1">
      <c r="A28" s="4">
        <f>'Enhanced Basket_AUTOLOAD'!H28</f>
        <v>0</v>
      </c>
      <c r="B28" s="4" t="str">
        <f t="shared" si="0"/>
        <v>SELL</v>
      </c>
      <c r="C28" s="4" t="s">
        <v>29</v>
      </c>
      <c r="D28" s="4" t="str">
        <f t="shared" si="1"/>
        <v>MT</v>
      </c>
      <c r="E28" s="4" t="str">
        <f t="shared" si="2"/>
      </c>
      <c r="F28" s="4" t="str">
        <f t="shared" si="3"/>
        <v>CIL LOAD</v>
      </c>
      <c r="G28" s="4">
        <f t="shared" si="4"/>
        <v>0</v>
      </c>
      <c r="H28" s="4" t="e">
        <f t="shared" si="5"/>
        <v>#N/A</v>
      </c>
      <c r="I28" s="4" t="e">
        <f>_xll.BDP(AG28&amp;" equity","crncy_adj_px_last","eqy_fund_crncy=usd")</f>
        <v>#NAME?</v>
      </c>
      <c r="J28" s="4" t="str">
        <f t="shared" si="6"/>
      </c>
      <c r="Q28" s="34" t="str">
        <f ref="Q28:Q73" t="shared" si="17">R28&amp;" "&amp;S28</f>
        <v> </v>
      </c>
      <c r="R28" s="35"/>
      <c r="S28" s="13"/>
      <c r="T28" s="4" t="s">
        <v>38</v>
      </c>
      <c r="U28" s="36">
        <f>SUMIFS($G:$G,$A:$A,R28,$H:$H,S28)</f>
        <v>0</v>
      </c>
      <c r="AA28" s="4">
        <f t="shared" si="7"/>
        <v>0</v>
      </c>
      <c r="AB28" s="4">
        <f>'Enhanced Basket_AUTOLOAD'!T28</f>
        <v>0</v>
      </c>
      <c r="AC28" s="4">
        <f>'Enhanced Basket_AUTOLOAD'!M28</f>
        <v>0</v>
      </c>
      <c r="AD28" s="4">
        <f>'Enhanced Basket_AUTOLOAD'!L28</f>
        <v>0</v>
      </c>
      <c r="AE28" s="4">
        <f>'Enhanced Basket_AUTOLOAD'!Z28</f>
        <v>0</v>
      </c>
      <c r="AF28" s="4">
        <f>'Enhanced Basket_AUTOLOAD'!AB28</f>
        <v>0</v>
      </c>
      <c r="AG28" s="4" t="e">
        <f>VLOOKUP(AJ28,'Ticker Mapping'!$I$3:$M$6706,5,0)</f>
        <v>#N/A</v>
      </c>
      <c r="AH28" s="4" t="e">
        <f>_xll.BDP(AK28&amp;" SEDOL","TICKER_AND_EXCH_CODE")</f>
        <v>#NAME?</v>
      </c>
      <c r="AI28" s="4" t="e">
        <f t="shared" si="8"/>
        <v>#N/A</v>
      </c>
      <c r="AJ28" s="4">
        <f>'Enhanced Basket_AUTOLOAD'!P28</f>
        <v>0</v>
      </c>
      <c r="AK28" s="4">
        <f>'Enhanced Basket_AUTOLOAD'!Q28</f>
        <v>0</v>
      </c>
      <c r="AL28" s="4">
        <f>'Enhanced Basket_AUTOLOAD'!Y28</f>
        <v>0</v>
      </c>
      <c r="AM28" s="4" t="e">
        <f t="shared" si="9"/>
        <v>#N/A</v>
      </c>
      <c r="AN28" s="4" t="str">
        <f t="shared" si="10"/>
        <v>NO</v>
      </c>
      <c r="AO28" s="4" t="str">
        <f t="shared" si="11"/>
        <v>Cash-in-Lieu</v>
      </c>
    </row>
    <row r="29" ht="15" customHeight="1" s="4" customFormat="1">
      <c r="A29" s="4">
        <f>'Enhanced Basket_AUTOLOAD'!H29</f>
        <v>0</v>
      </c>
      <c r="B29" s="4" t="str">
        <f t="shared" si="0"/>
        <v>SELL</v>
      </c>
      <c r="C29" s="4" t="s">
        <v>29</v>
      </c>
      <c r="D29" s="4" t="str">
        <f t="shared" si="1"/>
        <v>MT</v>
      </c>
      <c r="E29" s="4" t="str">
        <f t="shared" si="2"/>
      </c>
      <c r="F29" s="4" t="str">
        <f t="shared" si="3"/>
        <v>CIL LOAD</v>
      </c>
      <c r="G29" s="4">
        <f t="shared" si="4"/>
        <v>0</v>
      </c>
      <c r="H29" s="4" t="e">
        <f t="shared" si="5"/>
        <v>#N/A</v>
      </c>
      <c r="I29" s="4" t="e">
        <f>_xll.BDP(AG29&amp;" equity","crncy_adj_px_last","eqy_fund_crncy=usd")</f>
        <v>#NAME?</v>
      </c>
      <c r="J29" s="4" t="str">
        <f t="shared" si="6"/>
      </c>
      <c r="Q29" s="34" t="str">
        <f t="shared" si="17"/>
        <v> </v>
      </c>
      <c r="R29" s="35"/>
      <c r="S29" s="13"/>
      <c r="T29" s="4" t="s">
        <v>38</v>
      </c>
      <c r="U29" s="36">
        <f ref="U29:U73" t="shared" si="18">SUMIFS($G:$G,$A:$A,R29,$H:$H,S29)</f>
        <v>0</v>
      </c>
      <c r="AA29" s="4">
        <f t="shared" si="7"/>
        <v>0</v>
      </c>
      <c r="AB29" s="4">
        <f>'Enhanced Basket_AUTOLOAD'!T29</f>
        <v>0</v>
      </c>
      <c r="AC29" s="4">
        <f>'Enhanced Basket_AUTOLOAD'!M29</f>
        <v>0</v>
      </c>
      <c r="AD29" s="4">
        <f>'Enhanced Basket_AUTOLOAD'!L29</f>
        <v>0</v>
      </c>
      <c r="AE29" s="4">
        <f>'Enhanced Basket_AUTOLOAD'!Z29</f>
        <v>0</v>
      </c>
      <c r="AF29" s="4">
        <f>'Enhanced Basket_AUTOLOAD'!AB29</f>
        <v>0</v>
      </c>
      <c r="AG29" s="4" t="e">
        <f>VLOOKUP(AJ29,'Ticker Mapping'!$I$3:$M$6706,5,0)</f>
        <v>#N/A</v>
      </c>
      <c r="AH29" s="4" t="e">
        <f>_xll.BDP(AK29&amp;" SEDOL","TICKER_AND_EXCH_CODE")</f>
        <v>#NAME?</v>
      </c>
      <c r="AI29" s="4" t="e">
        <f t="shared" si="8"/>
        <v>#N/A</v>
      </c>
      <c r="AJ29" s="4">
        <f>'Enhanced Basket_AUTOLOAD'!P29</f>
        <v>0</v>
      </c>
      <c r="AK29" s="4">
        <f>'Enhanced Basket_AUTOLOAD'!Q29</f>
        <v>0</v>
      </c>
      <c r="AL29" s="4">
        <f>'Enhanced Basket_AUTOLOAD'!Y29</f>
        <v>0</v>
      </c>
      <c r="AM29" s="4" t="e">
        <f t="shared" si="9"/>
        <v>#N/A</v>
      </c>
      <c r="AN29" s="4" t="str">
        <f t="shared" si="10"/>
        <v>NO</v>
      </c>
      <c r="AO29" s="4" t="str">
        <f t="shared" si="11"/>
        <v>Cash-in-Lieu</v>
      </c>
    </row>
    <row r="30" ht="15" customHeight="1" s="4" customFormat="1">
      <c r="A30" s="4">
        <f>'Enhanced Basket_AUTOLOAD'!H30</f>
        <v>0</v>
      </c>
      <c r="B30" s="4" t="str">
        <f t="shared" si="0"/>
        <v>SELL</v>
      </c>
      <c r="C30" s="4" t="s">
        <v>29</v>
      </c>
      <c r="D30" s="4" t="str">
        <f t="shared" si="1"/>
        <v>MT</v>
      </c>
      <c r="E30" s="4" t="str">
        <f t="shared" si="2"/>
      </c>
      <c r="F30" s="4" t="str">
        <f t="shared" si="3"/>
        <v>CIL LOAD</v>
      </c>
      <c r="G30" s="4">
        <f t="shared" si="4"/>
        <v>0</v>
      </c>
      <c r="H30" s="4" t="e">
        <f t="shared" si="5"/>
        <v>#N/A</v>
      </c>
      <c r="I30" s="4" t="e">
        <f>_xll.BDP(AG30&amp;" equity","crncy_adj_px_last","eqy_fund_crncy=usd")</f>
        <v>#NAME?</v>
      </c>
      <c r="J30" s="4" t="str">
        <f t="shared" si="6"/>
      </c>
      <c r="Q30" s="34" t="str">
        <f t="shared" si="17"/>
        <v> </v>
      </c>
      <c r="R30" s="35"/>
      <c r="S30" s="13"/>
      <c r="T30" s="4" t="s">
        <v>38</v>
      </c>
      <c r="U30" s="36">
        <f t="shared" si="18"/>
        <v>0</v>
      </c>
      <c r="AA30" s="4">
        <f t="shared" si="7"/>
        <v>0</v>
      </c>
      <c r="AB30" s="4">
        <f>'Enhanced Basket_AUTOLOAD'!T30</f>
        <v>0</v>
      </c>
      <c r="AC30" s="4">
        <f>'Enhanced Basket_AUTOLOAD'!M30</f>
        <v>0</v>
      </c>
      <c r="AD30" s="4">
        <f>'Enhanced Basket_AUTOLOAD'!L30</f>
        <v>0</v>
      </c>
      <c r="AE30" s="4">
        <f>'Enhanced Basket_AUTOLOAD'!Z30</f>
        <v>0</v>
      </c>
      <c r="AF30" s="4">
        <f>'Enhanced Basket_AUTOLOAD'!AB30</f>
        <v>0</v>
      </c>
      <c r="AG30" s="4" t="e">
        <f>VLOOKUP(AJ30,'Ticker Mapping'!$I$3:$M$6706,5,0)</f>
        <v>#N/A</v>
      </c>
      <c r="AH30" s="4" t="e">
        <f>_xll.BDP(AK30&amp;" SEDOL","TICKER_AND_EXCH_CODE")</f>
        <v>#NAME?</v>
      </c>
      <c r="AI30" s="4" t="e">
        <f t="shared" si="8"/>
        <v>#N/A</v>
      </c>
      <c r="AJ30" s="4">
        <f>'Enhanced Basket_AUTOLOAD'!P30</f>
        <v>0</v>
      </c>
      <c r="AK30" s="4">
        <f>'Enhanced Basket_AUTOLOAD'!Q30</f>
        <v>0</v>
      </c>
      <c r="AL30" s="4">
        <f>'Enhanced Basket_AUTOLOAD'!Y30</f>
        <v>0</v>
      </c>
      <c r="AM30" s="4" t="e">
        <f t="shared" si="9"/>
        <v>#N/A</v>
      </c>
      <c r="AN30" s="4" t="str">
        <f t="shared" si="10"/>
        <v>NO</v>
      </c>
      <c r="AO30" s="4" t="str">
        <f t="shared" si="11"/>
        <v>Cash-in-Lieu</v>
      </c>
    </row>
    <row r="31" ht="15" customHeight="1" s="4" customFormat="1">
      <c r="A31" s="4">
        <f>'Enhanced Basket_AUTOLOAD'!H31</f>
        <v>0</v>
      </c>
      <c r="B31" s="4" t="str">
        <f t="shared" si="0"/>
        <v>SELL</v>
      </c>
      <c r="C31" s="4" t="s">
        <v>29</v>
      </c>
      <c r="D31" s="4" t="str">
        <f t="shared" si="1"/>
        <v>MT</v>
      </c>
      <c r="E31" s="4" t="str">
        <f t="shared" si="2"/>
      </c>
      <c r="F31" s="4" t="str">
        <f t="shared" si="3"/>
        <v>CIL LOAD</v>
      </c>
      <c r="G31" s="4">
        <f t="shared" si="4"/>
        <v>0</v>
      </c>
      <c r="H31" s="4" t="e">
        <f t="shared" si="5"/>
        <v>#N/A</v>
      </c>
      <c r="I31" s="4" t="e">
        <f>_xll.BDP(AG31&amp;" equity","crncy_adj_px_last","eqy_fund_crncy=usd")</f>
        <v>#NAME?</v>
      </c>
      <c r="J31" s="4" t="str">
        <f t="shared" si="6"/>
      </c>
      <c r="Q31" s="34" t="str">
        <f t="shared" si="17"/>
        <v> </v>
      </c>
      <c r="R31" s="35"/>
      <c r="S31" s="13"/>
      <c r="T31" s="4" t="s">
        <v>38</v>
      </c>
      <c r="U31" s="36">
        <f t="shared" si="18"/>
        <v>0</v>
      </c>
      <c r="AA31" s="4">
        <f t="shared" si="7"/>
        <v>0</v>
      </c>
      <c r="AB31" s="4">
        <f>'Enhanced Basket_AUTOLOAD'!T31</f>
        <v>0</v>
      </c>
      <c r="AC31" s="4">
        <f>'Enhanced Basket_AUTOLOAD'!M31</f>
        <v>0</v>
      </c>
      <c r="AD31" s="4">
        <f>'Enhanced Basket_AUTOLOAD'!L31</f>
        <v>0</v>
      </c>
      <c r="AE31" s="4">
        <f>'Enhanced Basket_AUTOLOAD'!Z31</f>
        <v>0</v>
      </c>
      <c r="AF31" s="4">
        <f>'Enhanced Basket_AUTOLOAD'!AB31</f>
        <v>0</v>
      </c>
      <c r="AG31" s="4" t="e">
        <f>VLOOKUP(AJ31,'Ticker Mapping'!$I$3:$M$6706,5,0)</f>
        <v>#N/A</v>
      </c>
      <c r="AH31" s="4" t="e">
        <f>_xll.BDP(AK31&amp;" SEDOL","TICKER_AND_EXCH_CODE")</f>
        <v>#NAME?</v>
      </c>
      <c r="AI31" s="4" t="e">
        <f t="shared" si="8"/>
        <v>#N/A</v>
      </c>
      <c r="AJ31" s="4">
        <f>'Enhanced Basket_AUTOLOAD'!P31</f>
        <v>0</v>
      </c>
      <c r="AK31" s="4">
        <f>'Enhanced Basket_AUTOLOAD'!Q31</f>
        <v>0</v>
      </c>
      <c r="AL31" s="4">
        <f>'Enhanced Basket_AUTOLOAD'!Y31</f>
        <v>0</v>
      </c>
      <c r="AM31" s="4" t="e">
        <f t="shared" si="9"/>
        <v>#N/A</v>
      </c>
      <c r="AN31" s="4" t="str">
        <f t="shared" si="10"/>
        <v>NO</v>
      </c>
      <c r="AO31" s="4" t="str">
        <f t="shared" si="11"/>
        <v>Cash-in-Lieu</v>
      </c>
    </row>
    <row r="32" ht="15" customHeight="1" s="4" customFormat="1">
      <c r="A32" s="4">
        <f>'Enhanced Basket_AUTOLOAD'!H32</f>
        <v>0</v>
      </c>
      <c r="B32" s="4" t="str">
        <f t="shared" si="0"/>
        <v>SELL</v>
      </c>
      <c r="C32" s="4" t="s">
        <v>29</v>
      </c>
      <c r="D32" s="4" t="str">
        <f t="shared" si="1"/>
        <v>MT</v>
      </c>
      <c r="E32" s="4" t="str">
        <f t="shared" si="2"/>
      </c>
      <c r="F32" s="4" t="str">
        <f t="shared" si="3"/>
        <v>CIL LOAD</v>
      </c>
      <c r="G32" s="4">
        <f t="shared" si="4"/>
        <v>0</v>
      </c>
      <c r="H32" s="4" t="e">
        <f t="shared" si="5"/>
        <v>#N/A</v>
      </c>
      <c r="I32" s="4" t="e">
        <f>_xll.BDP(AG32&amp;" equity","crncy_adj_px_last","eqy_fund_crncy=usd")</f>
        <v>#NAME?</v>
      </c>
      <c r="J32" s="4" t="str">
        <f t="shared" si="6"/>
      </c>
      <c r="Q32" s="34" t="str">
        <f t="shared" si="17"/>
        <v> </v>
      </c>
      <c r="R32" s="35"/>
      <c r="S32" s="13"/>
      <c r="T32" s="4" t="s">
        <v>38</v>
      </c>
      <c r="U32" s="36">
        <f t="shared" si="18"/>
        <v>0</v>
      </c>
      <c r="AA32" s="4">
        <f t="shared" si="7"/>
        <v>0</v>
      </c>
      <c r="AB32" s="4">
        <f>'Enhanced Basket_AUTOLOAD'!T32</f>
        <v>0</v>
      </c>
      <c r="AC32" s="4">
        <f>'Enhanced Basket_AUTOLOAD'!M32</f>
        <v>0</v>
      </c>
      <c r="AD32" s="4">
        <f>'Enhanced Basket_AUTOLOAD'!L32</f>
        <v>0</v>
      </c>
      <c r="AE32" s="4">
        <f>'Enhanced Basket_AUTOLOAD'!Z32</f>
        <v>0</v>
      </c>
      <c r="AF32" s="4">
        <f>'Enhanced Basket_AUTOLOAD'!AB32</f>
        <v>0</v>
      </c>
      <c r="AG32" s="4" t="e">
        <f>VLOOKUP(AJ32,'Ticker Mapping'!$I$3:$M$6706,5,0)</f>
        <v>#N/A</v>
      </c>
      <c r="AH32" s="4" t="e">
        <f>_xll.BDP(AK32&amp;" SEDOL","TICKER_AND_EXCH_CODE")</f>
        <v>#NAME?</v>
      </c>
      <c r="AI32" s="4" t="e">
        <f t="shared" si="8"/>
        <v>#N/A</v>
      </c>
      <c r="AJ32" s="4">
        <f>'Enhanced Basket_AUTOLOAD'!P32</f>
        <v>0</v>
      </c>
      <c r="AK32" s="4">
        <f>'Enhanced Basket_AUTOLOAD'!Q32</f>
        <v>0</v>
      </c>
      <c r="AL32" s="4">
        <f>'Enhanced Basket_AUTOLOAD'!Y32</f>
        <v>0</v>
      </c>
      <c r="AM32" s="4" t="e">
        <f t="shared" si="9"/>
        <v>#N/A</v>
      </c>
      <c r="AN32" s="4" t="str">
        <f t="shared" si="10"/>
        <v>NO</v>
      </c>
      <c r="AO32" s="4" t="str">
        <f t="shared" si="11"/>
        <v>Cash-in-Lieu</v>
      </c>
    </row>
    <row r="33" ht="15" customHeight="1" s="4" customFormat="1">
      <c r="A33" s="4">
        <f>'Enhanced Basket_AUTOLOAD'!H33</f>
        <v>0</v>
      </c>
      <c r="B33" s="4" t="str">
        <f t="shared" si="0"/>
        <v>SELL</v>
      </c>
      <c r="C33" s="4" t="s">
        <v>29</v>
      </c>
      <c r="D33" s="4" t="str">
        <f t="shared" si="1"/>
        <v>MT</v>
      </c>
      <c r="E33" s="4" t="str">
        <f t="shared" si="2"/>
      </c>
      <c r="F33" s="4" t="str">
        <f t="shared" si="3"/>
        <v>CIL LOAD</v>
      </c>
      <c r="G33" s="4">
        <f t="shared" si="4"/>
        <v>0</v>
      </c>
      <c r="H33" s="4" t="e">
        <f t="shared" si="5"/>
        <v>#N/A</v>
      </c>
      <c r="I33" s="4" t="e">
        <f>_xll.BDP(AG33&amp;" equity","crncy_adj_px_last","eqy_fund_crncy=usd")</f>
        <v>#NAME?</v>
      </c>
      <c r="J33" s="4" t="str">
        <f t="shared" si="6"/>
      </c>
      <c r="Q33" s="34" t="str">
        <f t="shared" si="17"/>
        <v> </v>
      </c>
      <c r="R33" s="35"/>
      <c r="S33" s="13"/>
      <c r="T33" s="4" t="s">
        <v>38</v>
      </c>
      <c r="U33" s="36">
        <f t="shared" si="18"/>
        <v>0</v>
      </c>
      <c r="AA33" s="4">
        <f t="shared" si="7"/>
        <v>0</v>
      </c>
      <c r="AB33" s="4">
        <f>'Enhanced Basket_AUTOLOAD'!T33</f>
        <v>0</v>
      </c>
      <c r="AC33" s="4">
        <f>'Enhanced Basket_AUTOLOAD'!M33</f>
        <v>0</v>
      </c>
      <c r="AD33" s="4">
        <f>'Enhanced Basket_AUTOLOAD'!L33</f>
        <v>0</v>
      </c>
      <c r="AE33" s="4">
        <f>'Enhanced Basket_AUTOLOAD'!Z33</f>
        <v>0</v>
      </c>
      <c r="AF33" s="4">
        <f>'Enhanced Basket_AUTOLOAD'!AB33</f>
        <v>0</v>
      </c>
      <c r="AG33" s="4" t="e">
        <f>VLOOKUP(AJ33,'Ticker Mapping'!$I$3:$M$6706,5,0)</f>
        <v>#N/A</v>
      </c>
      <c r="AH33" s="4" t="e">
        <f>_xll.BDP(AK33&amp;" SEDOL","TICKER_AND_EXCH_CODE")</f>
        <v>#NAME?</v>
      </c>
      <c r="AI33" s="4" t="e">
        <f t="shared" si="8"/>
        <v>#N/A</v>
      </c>
      <c r="AJ33" s="4">
        <f>'Enhanced Basket_AUTOLOAD'!P33</f>
        <v>0</v>
      </c>
      <c r="AK33" s="4">
        <f>'Enhanced Basket_AUTOLOAD'!Q33</f>
        <v>0</v>
      </c>
      <c r="AL33" s="4">
        <f>'Enhanced Basket_AUTOLOAD'!Y33</f>
        <v>0</v>
      </c>
      <c r="AM33" s="4" t="e">
        <f t="shared" si="9"/>
        <v>#N/A</v>
      </c>
      <c r="AN33" s="4" t="str">
        <f t="shared" si="10"/>
        <v>NO</v>
      </c>
      <c r="AO33" s="4" t="str">
        <f t="shared" si="11"/>
        <v>Cash-in-Lieu</v>
      </c>
    </row>
    <row r="34" ht="15" customHeight="1" s="4" customFormat="1">
      <c r="A34" s="4">
        <f>'Enhanced Basket_AUTOLOAD'!H34</f>
        <v>0</v>
      </c>
      <c r="B34" s="4" t="str">
        <f t="shared" si="0"/>
        <v>SELL</v>
      </c>
      <c r="C34" s="4" t="s">
        <v>29</v>
      </c>
      <c r="D34" s="4" t="str">
        <f t="shared" si="1"/>
        <v>MT</v>
      </c>
      <c r="E34" s="4" t="str">
        <f t="shared" si="2"/>
      </c>
      <c r="F34" s="4" t="str">
        <f t="shared" si="3"/>
        <v>CIL LOAD</v>
      </c>
      <c r="G34" s="4">
        <f t="shared" si="4"/>
        <v>0</v>
      </c>
      <c r="H34" s="4" t="e">
        <f t="shared" si="5"/>
        <v>#N/A</v>
      </c>
      <c r="I34" s="4" t="e">
        <f>_xll.BDP(AG34&amp;" equity","crncy_adj_px_last","eqy_fund_crncy=usd")</f>
        <v>#NAME?</v>
      </c>
      <c r="J34" s="4" t="str">
        <f t="shared" si="6"/>
      </c>
      <c r="Q34" s="34" t="str">
        <f t="shared" si="17"/>
        <v> </v>
      </c>
      <c r="R34" s="35"/>
      <c r="S34" s="13"/>
      <c r="T34" s="4" t="s">
        <v>38</v>
      </c>
      <c r="U34" s="36">
        <f t="shared" si="18"/>
        <v>0</v>
      </c>
      <c r="AA34" s="4">
        <f t="shared" si="7"/>
        <v>0</v>
      </c>
      <c r="AB34" s="4">
        <f>'Enhanced Basket_AUTOLOAD'!T34</f>
        <v>0</v>
      </c>
      <c r="AC34" s="4">
        <f>'Enhanced Basket_AUTOLOAD'!M34</f>
        <v>0</v>
      </c>
      <c r="AD34" s="4">
        <f>'Enhanced Basket_AUTOLOAD'!L34</f>
        <v>0</v>
      </c>
      <c r="AE34" s="4">
        <f>'Enhanced Basket_AUTOLOAD'!Z34</f>
        <v>0</v>
      </c>
      <c r="AF34" s="4">
        <f>'Enhanced Basket_AUTOLOAD'!AB34</f>
        <v>0</v>
      </c>
      <c r="AG34" s="4" t="e">
        <f>VLOOKUP(AJ34,'Ticker Mapping'!$I$3:$M$6706,5,0)</f>
        <v>#N/A</v>
      </c>
      <c r="AH34" s="4" t="e">
        <f>_xll.BDP(AK34&amp;" SEDOL","TICKER_AND_EXCH_CODE")</f>
        <v>#NAME?</v>
      </c>
      <c r="AI34" s="4" t="e">
        <f t="shared" si="8"/>
        <v>#N/A</v>
      </c>
      <c r="AJ34" s="4">
        <f>'Enhanced Basket_AUTOLOAD'!P34</f>
        <v>0</v>
      </c>
      <c r="AK34" s="4">
        <f>'Enhanced Basket_AUTOLOAD'!Q34</f>
        <v>0</v>
      </c>
      <c r="AL34" s="4">
        <f>'Enhanced Basket_AUTOLOAD'!Y34</f>
        <v>0</v>
      </c>
      <c r="AM34" s="4" t="e">
        <f t="shared" si="9"/>
        <v>#N/A</v>
      </c>
      <c r="AN34" s="4" t="str">
        <f t="shared" si="10"/>
        <v>NO</v>
      </c>
      <c r="AO34" s="4" t="str">
        <f t="shared" si="11"/>
        <v>Cash-in-Lieu</v>
      </c>
    </row>
    <row r="35" ht="15" customHeight="1" s="4" customFormat="1">
      <c r="A35" s="4">
        <f>'Enhanced Basket_AUTOLOAD'!H35</f>
        <v>0</v>
      </c>
      <c r="B35" s="4" t="str">
        <f t="shared" si="0"/>
        <v>SELL</v>
      </c>
      <c r="C35" s="4" t="s">
        <v>29</v>
      </c>
      <c r="D35" s="4" t="str">
        <f t="shared" si="1"/>
        <v>MT</v>
      </c>
      <c r="E35" s="4" t="str">
        <f t="shared" si="2"/>
      </c>
      <c r="F35" s="4" t="str">
        <f t="shared" si="3"/>
        <v>CIL LOAD</v>
      </c>
      <c r="G35" s="4">
        <f t="shared" si="4"/>
        <v>0</v>
      </c>
      <c r="H35" s="4" t="e">
        <f t="shared" si="5"/>
        <v>#N/A</v>
      </c>
      <c r="I35" s="4" t="e">
        <f>_xll.BDP(AG35&amp;" equity","crncy_adj_px_last","eqy_fund_crncy=usd")</f>
        <v>#NAME?</v>
      </c>
      <c r="J35" s="4" t="str">
        <f t="shared" si="6"/>
      </c>
      <c r="Q35" s="34" t="str">
        <f t="shared" si="17"/>
        <v> </v>
      </c>
      <c r="R35" s="35"/>
      <c r="S35" s="13"/>
      <c r="T35" s="4" t="s">
        <v>38</v>
      </c>
      <c r="U35" s="36">
        <f t="shared" si="18"/>
        <v>0</v>
      </c>
      <c r="AA35" s="4">
        <f t="shared" si="7"/>
        <v>0</v>
      </c>
      <c r="AB35" s="4">
        <f>'Enhanced Basket_AUTOLOAD'!T35</f>
        <v>0</v>
      </c>
      <c r="AC35" s="4">
        <f>'Enhanced Basket_AUTOLOAD'!M35</f>
        <v>0</v>
      </c>
      <c r="AD35" s="4">
        <f>'Enhanced Basket_AUTOLOAD'!L35</f>
        <v>0</v>
      </c>
      <c r="AE35" s="4">
        <f>'Enhanced Basket_AUTOLOAD'!Z35</f>
        <v>0</v>
      </c>
      <c r="AF35" s="4">
        <f>'Enhanced Basket_AUTOLOAD'!AB35</f>
        <v>0</v>
      </c>
      <c r="AG35" s="4" t="e">
        <f>VLOOKUP(AJ35,'Ticker Mapping'!$I$3:$M$6706,5,0)</f>
        <v>#N/A</v>
      </c>
      <c r="AH35" s="4" t="e">
        <f>_xll.BDP(AK35&amp;" SEDOL","TICKER_AND_EXCH_CODE")</f>
        <v>#NAME?</v>
      </c>
      <c r="AI35" s="4" t="e">
        <f t="shared" si="8"/>
        <v>#N/A</v>
      </c>
      <c r="AJ35" s="4">
        <f>'Enhanced Basket_AUTOLOAD'!P35</f>
        <v>0</v>
      </c>
      <c r="AK35" s="4">
        <f>'Enhanced Basket_AUTOLOAD'!Q35</f>
        <v>0</v>
      </c>
      <c r="AL35" s="4">
        <f>'Enhanced Basket_AUTOLOAD'!Y35</f>
        <v>0</v>
      </c>
      <c r="AM35" s="4" t="e">
        <f t="shared" si="9"/>
        <v>#N/A</v>
      </c>
      <c r="AN35" s="4" t="str">
        <f t="shared" si="10"/>
        <v>NO</v>
      </c>
      <c r="AO35" s="4" t="str">
        <f t="shared" si="11"/>
        <v>Cash-in-Lieu</v>
      </c>
    </row>
    <row r="36" ht="15" customHeight="1" s="4" customFormat="1">
      <c r="A36" s="4">
        <f>'Enhanced Basket_AUTOLOAD'!H36</f>
        <v>0</v>
      </c>
      <c r="B36" s="4" t="str">
        <f t="shared" si="0"/>
        <v>SELL</v>
      </c>
      <c r="C36" s="4" t="s">
        <v>29</v>
      </c>
      <c r="D36" s="4" t="str">
        <f t="shared" si="1"/>
        <v>MT</v>
      </c>
      <c r="E36" s="4" t="str">
        <f t="shared" si="2"/>
      </c>
      <c r="F36" s="4" t="str">
        <f t="shared" si="3"/>
        <v>CIL LOAD</v>
      </c>
      <c r="G36" s="4">
        <f t="shared" si="4"/>
        <v>0</v>
      </c>
      <c r="H36" s="4" t="e">
        <f t="shared" si="5"/>
        <v>#N/A</v>
      </c>
      <c r="I36" s="4" t="e">
        <f>_xll.BDP(AG36&amp;" equity","crncy_adj_px_last","eqy_fund_crncy=usd")</f>
        <v>#NAME?</v>
      </c>
      <c r="J36" s="4" t="str">
        <f t="shared" si="6"/>
      </c>
      <c r="Q36" s="34" t="str">
        <f t="shared" si="17"/>
        <v> </v>
      </c>
      <c r="R36" s="35"/>
      <c r="S36" s="13"/>
      <c r="T36" s="4" t="s">
        <v>38</v>
      </c>
      <c r="U36" s="36">
        <f t="shared" si="18"/>
        <v>0</v>
      </c>
      <c r="AA36" s="4">
        <f t="shared" si="7"/>
        <v>0</v>
      </c>
      <c r="AB36" s="4">
        <f>'Enhanced Basket_AUTOLOAD'!T36</f>
        <v>0</v>
      </c>
      <c r="AC36" s="4">
        <f>'Enhanced Basket_AUTOLOAD'!M36</f>
        <v>0</v>
      </c>
      <c r="AD36" s="4">
        <f>'Enhanced Basket_AUTOLOAD'!L36</f>
        <v>0</v>
      </c>
      <c r="AE36" s="4">
        <f>'Enhanced Basket_AUTOLOAD'!Z36</f>
        <v>0</v>
      </c>
      <c r="AF36" s="4">
        <f>'Enhanced Basket_AUTOLOAD'!AB36</f>
        <v>0</v>
      </c>
      <c r="AG36" s="4" t="e">
        <f>VLOOKUP(AJ36,'Ticker Mapping'!$I$3:$M$6706,5,0)</f>
        <v>#N/A</v>
      </c>
      <c r="AH36" s="4" t="e">
        <f>_xll.BDP(AK36&amp;" SEDOL","TICKER_AND_EXCH_CODE")</f>
        <v>#NAME?</v>
      </c>
      <c r="AI36" s="4" t="e">
        <f t="shared" si="8"/>
        <v>#N/A</v>
      </c>
      <c r="AJ36" s="4">
        <f>'Enhanced Basket_AUTOLOAD'!P36</f>
        <v>0</v>
      </c>
      <c r="AK36" s="4">
        <f>'Enhanced Basket_AUTOLOAD'!Q36</f>
        <v>0</v>
      </c>
      <c r="AL36" s="4">
        <f>'Enhanced Basket_AUTOLOAD'!Y36</f>
        <v>0</v>
      </c>
      <c r="AM36" s="4" t="e">
        <f t="shared" si="9"/>
        <v>#N/A</v>
      </c>
      <c r="AN36" s="4" t="str">
        <f t="shared" si="10"/>
        <v>NO</v>
      </c>
      <c r="AO36" s="4" t="str">
        <f t="shared" si="11"/>
        <v>Cash-in-Lieu</v>
      </c>
    </row>
    <row r="37" ht="15" customHeight="1" s="4" customFormat="1">
      <c r="A37" s="4">
        <f>'Enhanced Basket_AUTOLOAD'!H37</f>
        <v>0</v>
      </c>
      <c r="B37" s="4" t="str">
        <f t="shared" si="0"/>
        <v>SELL</v>
      </c>
      <c r="C37" s="4" t="s">
        <v>29</v>
      </c>
      <c r="D37" s="4" t="str">
        <f t="shared" si="1"/>
        <v>MT</v>
      </c>
      <c r="E37" s="4" t="str">
        <f t="shared" si="2"/>
      </c>
      <c r="F37" s="4" t="str">
        <f t="shared" si="3"/>
        <v>CIL LOAD</v>
      </c>
      <c r="G37" s="4">
        <f t="shared" si="4"/>
        <v>0</v>
      </c>
      <c r="H37" s="4" t="e">
        <f t="shared" si="5"/>
        <v>#N/A</v>
      </c>
      <c r="I37" s="4" t="e">
        <f>_xll.BDP(AG37&amp;" equity","crncy_adj_px_last","eqy_fund_crncy=usd")</f>
        <v>#NAME?</v>
      </c>
      <c r="J37" s="4" t="str">
        <f t="shared" si="6"/>
      </c>
      <c r="Q37" s="34" t="str">
        <f t="shared" si="17"/>
        <v> </v>
      </c>
      <c r="R37" s="35"/>
      <c r="S37" s="13"/>
      <c r="T37" s="4" t="s">
        <v>38</v>
      </c>
      <c r="U37" s="36">
        <f t="shared" si="18"/>
        <v>0</v>
      </c>
      <c r="AA37" s="4">
        <f t="shared" si="7"/>
        <v>0</v>
      </c>
      <c r="AB37" s="4">
        <f>'Enhanced Basket_AUTOLOAD'!T37</f>
        <v>0</v>
      </c>
      <c r="AC37" s="4">
        <f>'Enhanced Basket_AUTOLOAD'!M37</f>
        <v>0</v>
      </c>
      <c r="AD37" s="4">
        <f>'Enhanced Basket_AUTOLOAD'!L37</f>
        <v>0</v>
      </c>
      <c r="AE37" s="4">
        <f>'Enhanced Basket_AUTOLOAD'!Z37</f>
        <v>0</v>
      </c>
      <c r="AF37" s="4">
        <f>'Enhanced Basket_AUTOLOAD'!AB37</f>
        <v>0</v>
      </c>
      <c r="AG37" s="4" t="e">
        <f>VLOOKUP(AJ37,'Ticker Mapping'!$I$3:$M$6706,5,0)</f>
        <v>#N/A</v>
      </c>
      <c r="AH37" s="4" t="e">
        <f>_xll.BDP(AK37&amp;" SEDOL","TICKER_AND_EXCH_CODE")</f>
        <v>#NAME?</v>
      </c>
      <c r="AI37" s="4" t="e">
        <f t="shared" si="8"/>
        <v>#N/A</v>
      </c>
      <c r="AJ37" s="4">
        <f>'Enhanced Basket_AUTOLOAD'!P37</f>
        <v>0</v>
      </c>
      <c r="AK37" s="4">
        <f>'Enhanced Basket_AUTOLOAD'!Q37</f>
        <v>0</v>
      </c>
      <c r="AL37" s="4">
        <f>'Enhanced Basket_AUTOLOAD'!Y37</f>
        <v>0</v>
      </c>
      <c r="AM37" s="4" t="e">
        <f t="shared" si="9"/>
        <v>#N/A</v>
      </c>
      <c r="AN37" s="4" t="str">
        <f t="shared" si="10"/>
        <v>NO</v>
      </c>
      <c r="AO37" s="4" t="str">
        <f t="shared" si="11"/>
        <v>Cash-in-Lieu</v>
      </c>
    </row>
    <row r="38" ht="15" customHeight="1" s="4" customFormat="1">
      <c r="A38" s="4">
        <f>'Enhanced Basket_AUTOLOAD'!H38</f>
        <v>0</v>
      </c>
      <c r="B38" s="4" t="str">
        <f t="shared" si="0"/>
        <v>SELL</v>
      </c>
      <c r="C38" s="4" t="s">
        <v>29</v>
      </c>
      <c r="D38" s="4" t="str">
        <f t="shared" si="1"/>
        <v>MT</v>
      </c>
      <c r="E38" s="4" t="str">
        <f t="shared" si="2"/>
      </c>
      <c r="F38" s="4" t="str">
        <f t="shared" si="3"/>
        <v>CIL LOAD</v>
      </c>
      <c r="G38" s="4">
        <f t="shared" si="4"/>
        <v>0</v>
      </c>
      <c r="H38" s="4" t="e">
        <f t="shared" si="5"/>
        <v>#N/A</v>
      </c>
      <c r="I38" s="4" t="e">
        <f>_xll.BDP(AG38&amp;" equity","crncy_adj_px_last","eqy_fund_crncy=usd")</f>
        <v>#NAME?</v>
      </c>
      <c r="J38" s="4" t="str">
        <f t="shared" si="6"/>
      </c>
      <c r="Q38" s="34" t="str">
        <f t="shared" si="17"/>
        <v> </v>
      </c>
      <c r="R38" s="35"/>
      <c r="S38" s="13"/>
      <c r="T38" s="4" t="s">
        <v>38</v>
      </c>
      <c r="U38" s="36">
        <f t="shared" si="18"/>
        <v>0</v>
      </c>
      <c r="AA38" s="4">
        <f t="shared" si="7"/>
        <v>0</v>
      </c>
      <c r="AB38" s="4">
        <f>'Enhanced Basket_AUTOLOAD'!T38</f>
        <v>0</v>
      </c>
      <c r="AC38" s="4">
        <f>'Enhanced Basket_AUTOLOAD'!M38</f>
        <v>0</v>
      </c>
      <c r="AD38" s="4">
        <f>'Enhanced Basket_AUTOLOAD'!L38</f>
        <v>0</v>
      </c>
      <c r="AE38" s="4">
        <f>'Enhanced Basket_AUTOLOAD'!Z38</f>
        <v>0</v>
      </c>
      <c r="AF38" s="4">
        <f>'Enhanced Basket_AUTOLOAD'!AB38</f>
        <v>0</v>
      </c>
      <c r="AG38" s="4" t="e">
        <f>VLOOKUP(AJ38,'Ticker Mapping'!$I$3:$M$6706,5,0)</f>
        <v>#N/A</v>
      </c>
      <c r="AH38" s="4" t="e">
        <f>_xll.BDP(AK38&amp;" SEDOL","TICKER_AND_EXCH_CODE")</f>
        <v>#NAME?</v>
      </c>
      <c r="AI38" s="4" t="e">
        <f t="shared" si="8"/>
        <v>#N/A</v>
      </c>
      <c r="AJ38" s="4">
        <f>'Enhanced Basket_AUTOLOAD'!P38</f>
        <v>0</v>
      </c>
      <c r="AK38" s="4">
        <f>'Enhanced Basket_AUTOLOAD'!Q38</f>
        <v>0</v>
      </c>
      <c r="AL38" s="4">
        <f>'Enhanced Basket_AUTOLOAD'!Y38</f>
        <v>0</v>
      </c>
      <c r="AM38" s="4" t="e">
        <f t="shared" si="9"/>
        <v>#N/A</v>
      </c>
      <c r="AN38" s="4" t="str">
        <f t="shared" si="10"/>
        <v>NO</v>
      </c>
      <c r="AO38" s="4" t="str">
        <f t="shared" si="11"/>
        <v>Cash-in-Lieu</v>
      </c>
    </row>
    <row r="39" ht="15" customHeight="1" s="4" customFormat="1">
      <c r="A39" s="4">
        <f>'Enhanced Basket_AUTOLOAD'!H39</f>
        <v>0</v>
      </c>
      <c r="B39" s="4" t="str">
        <f t="shared" si="0"/>
        <v>SELL</v>
      </c>
      <c r="C39" s="4" t="s">
        <v>29</v>
      </c>
      <c r="D39" s="4" t="str">
        <f t="shared" si="1"/>
        <v>MT</v>
      </c>
      <c r="E39" s="4" t="str">
        <f t="shared" si="2"/>
      </c>
      <c r="F39" s="4" t="str">
        <f t="shared" si="3"/>
        <v>CIL LOAD</v>
      </c>
      <c r="G39" s="4">
        <f t="shared" si="4"/>
        <v>0</v>
      </c>
      <c r="H39" s="4" t="e">
        <f t="shared" si="5"/>
        <v>#N/A</v>
      </c>
      <c r="I39" s="4" t="e">
        <f>_xll.BDP(AG39&amp;" equity","crncy_adj_px_last","eqy_fund_crncy=usd")</f>
        <v>#NAME?</v>
      </c>
      <c r="J39" s="4" t="str">
        <f t="shared" si="6"/>
      </c>
      <c r="Q39" s="34" t="str">
        <f t="shared" si="17"/>
        <v> </v>
      </c>
      <c r="R39" s="35"/>
      <c r="S39" s="13"/>
      <c r="T39" s="4" t="s">
        <v>38</v>
      </c>
      <c r="U39" s="36">
        <f t="shared" si="18"/>
        <v>0</v>
      </c>
      <c r="AA39" s="4">
        <f t="shared" si="7"/>
        <v>0</v>
      </c>
      <c r="AB39" s="4">
        <f>'Enhanced Basket_AUTOLOAD'!T39</f>
        <v>0</v>
      </c>
      <c r="AC39" s="4">
        <f>'Enhanced Basket_AUTOLOAD'!M39</f>
        <v>0</v>
      </c>
      <c r="AD39" s="4">
        <f>'Enhanced Basket_AUTOLOAD'!L39</f>
        <v>0</v>
      </c>
      <c r="AE39" s="4">
        <f>'Enhanced Basket_AUTOLOAD'!Z39</f>
        <v>0</v>
      </c>
      <c r="AF39" s="4">
        <f>'Enhanced Basket_AUTOLOAD'!AB39</f>
        <v>0</v>
      </c>
      <c r="AG39" s="4" t="e">
        <f>VLOOKUP(AJ39,'Ticker Mapping'!$I$3:$M$6706,5,0)</f>
        <v>#N/A</v>
      </c>
      <c r="AH39" s="4" t="e">
        <f>_xll.BDP(AK39&amp;" SEDOL","TICKER_AND_EXCH_CODE")</f>
        <v>#NAME?</v>
      </c>
      <c r="AI39" s="4" t="e">
        <f t="shared" si="8"/>
        <v>#N/A</v>
      </c>
      <c r="AJ39" s="4">
        <f>'Enhanced Basket_AUTOLOAD'!P39</f>
        <v>0</v>
      </c>
      <c r="AK39" s="4">
        <f>'Enhanced Basket_AUTOLOAD'!Q39</f>
        <v>0</v>
      </c>
      <c r="AL39" s="4">
        <f>'Enhanced Basket_AUTOLOAD'!Y39</f>
        <v>0</v>
      </c>
      <c r="AM39" s="4" t="e">
        <f t="shared" si="9"/>
        <v>#N/A</v>
      </c>
      <c r="AN39" s="4" t="str">
        <f t="shared" si="10"/>
        <v>NO</v>
      </c>
      <c r="AO39" s="4" t="str">
        <f t="shared" si="11"/>
        <v>Cash-in-Lieu</v>
      </c>
    </row>
    <row r="40" ht="15" customHeight="1" s="4" customFormat="1">
      <c r="A40" s="4">
        <f>'Enhanced Basket_AUTOLOAD'!H40</f>
        <v>0</v>
      </c>
      <c r="B40" s="4" t="str">
        <f t="shared" si="0"/>
        <v>SELL</v>
      </c>
      <c r="C40" s="4" t="s">
        <v>29</v>
      </c>
      <c r="D40" s="4" t="str">
        <f t="shared" si="1"/>
        <v>MT</v>
      </c>
      <c r="E40" s="4" t="str">
        <f t="shared" si="2"/>
      </c>
      <c r="F40" s="4" t="str">
        <f t="shared" si="3"/>
        <v>CIL LOAD</v>
      </c>
      <c r="G40" s="4">
        <f t="shared" si="4"/>
        <v>0</v>
      </c>
      <c r="H40" s="4" t="e">
        <f t="shared" si="5"/>
        <v>#N/A</v>
      </c>
      <c r="I40" s="4" t="e">
        <f>_xll.BDP(AG40&amp;" equity","crncy_adj_px_last","eqy_fund_crncy=usd")</f>
        <v>#NAME?</v>
      </c>
      <c r="J40" s="4" t="str">
        <f t="shared" si="6"/>
      </c>
      <c r="Q40" s="34" t="str">
        <f t="shared" si="17"/>
        <v> </v>
      </c>
      <c r="R40" s="35"/>
      <c r="S40" s="13"/>
      <c r="T40" s="4" t="s">
        <v>38</v>
      </c>
      <c r="U40" s="36">
        <f t="shared" si="18"/>
        <v>0</v>
      </c>
      <c r="AA40" s="4">
        <f t="shared" si="7"/>
        <v>0</v>
      </c>
      <c r="AB40" s="4">
        <f>'Enhanced Basket_AUTOLOAD'!T40</f>
        <v>0</v>
      </c>
      <c r="AC40" s="4">
        <f>'Enhanced Basket_AUTOLOAD'!M40</f>
        <v>0</v>
      </c>
      <c r="AD40" s="4">
        <f>'Enhanced Basket_AUTOLOAD'!L40</f>
        <v>0</v>
      </c>
      <c r="AE40" s="4">
        <f>'Enhanced Basket_AUTOLOAD'!Z40</f>
        <v>0</v>
      </c>
      <c r="AF40" s="4">
        <f>'Enhanced Basket_AUTOLOAD'!AB40</f>
        <v>0</v>
      </c>
      <c r="AG40" s="4" t="e">
        <f>VLOOKUP(AJ40,'Ticker Mapping'!$I$3:$M$6706,5,0)</f>
        <v>#N/A</v>
      </c>
      <c r="AH40" s="4" t="e">
        <f>_xll.BDP(AK40&amp;" SEDOL","TICKER_AND_EXCH_CODE")</f>
        <v>#NAME?</v>
      </c>
      <c r="AI40" s="4" t="e">
        <f t="shared" si="8"/>
        <v>#N/A</v>
      </c>
      <c r="AJ40" s="4">
        <f>'Enhanced Basket_AUTOLOAD'!P40</f>
        <v>0</v>
      </c>
      <c r="AK40" s="4">
        <f>'Enhanced Basket_AUTOLOAD'!Q40</f>
        <v>0</v>
      </c>
      <c r="AL40" s="4">
        <f>'Enhanced Basket_AUTOLOAD'!Y40</f>
        <v>0</v>
      </c>
      <c r="AM40" s="4" t="e">
        <f t="shared" si="9"/>
        <v>#N/A</v>
      </c>
      <c r="AN40" s="4" t="str">
        <f t="shared" si="10"/>
        <v>NO</v>
      </c>
      <c r="AO40" s="4" t="str">
        <f t="shared" si="11"/>
        <v>Cash-in-Lieu</v>
      </c>
    </row>
    <row r="41" ht="15" customHeight="1" s="4" customFormat="1">
      <c r="A41" s="4">
        <f>'Enhanced Basket_AUTOLOAD'!H41</f>
        <v>0</v>
      </c>
      <c r="B41" s="4" t="str">
        <f t="shared" si="0"/>
        <v>SELL</v>
      </c>
      <c r="C41" s="4" t="s">
        <v>29</v>
      </c>
      <c r="D41" s="4" t="str">
        <f t="shared" si="1"/>
        <v>MT</v>
      </c>
      <c r="E41" s="4" t="str">
        <f t="shared" si="2"/>
      </c>
      <c r="F41" s="4" t="str">
        <f t="shared" si="3"/>
        <v>CIL LOAD</v>
      </c>
      <c r="G41" s="4">
        <f t="shared" si="4"/>
        <v>0</v>
      </c>
      <c r="H41" s="4" t="e">
        <f t="shared" si="5"/>
        <v>#N/A</v>
      </c>
      <c r="I41" s="4" t="e">
        <f>_xll.BDP(AG41&amp;" equity","crncy_adj_px_last","eqy_fund_crncy=usd")</f>
        <v>#NAME?</v>
      </c>
      <c r="J41" s="4" t="str">
        <f t="shared" si="6"/>
      </c>
      <c r="Q41" s="34" t="str">
        <f t="shared" si="17"/>
        <v> </v>
      </c>
      <c r="R41" s="35"/>
      <c r="S41" s="13"/>
      <c r="T41" s="4" t="s">
        <v>38</v>
      </c>
      <c r="U41" s="36">
        <f t="shared" si="18"/>
        <v>0</v>
      </c>
      <c r="AA41" s="4">
        <f t="shared" si="7"/>
        <v>0</v>
      </c>
      <c r="AB41" s="4">
        <f>'Enhanced Basket_AUTOLOAD'!T41</f>
        <v>0</v>
      </c>
      <c r="AC41" s="4">
        <f>'Enhanced Basket_AUTOLOAD'!M41</f>
        <v>0</v>
      </c>
      <c r="AD41" s="4">
        <f>'Enhanced Basket_AUTOLOAD'!L41</f>
        <v>0</v>
      </c>
      <c r="AE41" s="4">
        <f>'Enhanced Basket_AUTOLOAD'!Z41</f>
        <v>0</v>
      </c>
      <c r="AF41" s="4">
        <f>'Enhanced Basket_AUTOLOAD'!AB41</f>
        <v>0</v>
      </c>
      <c r="AG41" s="4" t="e">
        <f>VLOOKUP(AJ41,'Ticker Mapping'!$I$3:$M$6706,5,0)</f>
        <v>#N/A</v>
      </c>
      <c r="AH41" s="4" t="e">
        <f>_xll.BDP(AK41&amp;" SEDOL","TICKER_AND_EXCH_CODE")</f>
        <v>#NAME?</v>
      </c>
      <c r="AI41" s="4" t="e">
        <f t="shared" si="8"/>
        <v>#N/A</v>
      </c>
      <c r="AJ41" s="4">
        <f>'Enhanced Basket_AUTOLOAD'!P41</f>
        <v>0</v>
      </c>
      <c r="AK41" s="4">
        <f>'Enhanced Basket_AUTOLOAD'!Q41</f>
        <v>0</v>
      </c>
      <c r="AL41" s="4">
        <f>'Enhanced Basket_AUTOLOAD'!Y41</f>
        <v>0</v>
      </c>
      <c r="AM41" s="4" t="e">
        <f t="shared" si="9"/>
        <v>#N/A</v>
      </c>
      <c r="AN41" s="4" t="str">
        <f t="shared" si="10"/>
        <v>NO</v>
      </c>
      <c r="AO41" s="4" t="str">
        <f t="shared" si="11"/>
        <v>Cash-in-Lieu</v>
      </c>
    </row>
    <row r="42" ht="15" customHeight="1" s="4" customFormat="1">
      <c r="A42" s="4">
        <f>'Enhanced Basket_AUTOLOAD'!H42</f>
        <v>0</v>
      </c>
      <c r="B42" s="4" t="str">
        <f t="shared" si="0"/>
        <v>SELL</v>
      </c>
      <c r="C42" s="4" t="s">
        <v>29</v>
      </c>
      <c r="D42" s="4" t="str">
        <f t="shared" si="1"/>
        <v>MT</v>
      </c>
      <c r="E42" s="4" t="str">
        <f t="shared" si="2"/>
      </c>
      <c r="F42" s="4" t="str">
        <f t="shared" si="3"/>
        <v>CIL LOAD</v>
      </c>
      <c r="G42" s="4">
        <f t="shared" si="4"/>
        <v>0</v>
      </c>
      <c r="H42" s="4" t="e">
        <f t="shared" si="5"/>
        <v>#N/A</v>
      </c>
      <c r="I42" s="4" t="e">
        <f>_xll.BDP(AG42&amp;" equity","crncy_adj_px_last","eqy_fund_crncy=usd")</f>
        <v>#NAME?</v>
      </c>
      <c r="J42" s="4" t="str">
        <f t="shared" si="6"/>
      </c>
      <c r="Q42" s="34" t="str">
        <f t="shared" si="17"/>
        <v> </v>
      </c>
      <c r="R42" s="35"/>
      <c r="S42" s="13"/>
      <c r="T42" s="4" t="s">
        <v>38</v>
      </c>
      <c r="U42" s="36">
        <f t="shared" si="18"/>
        <v>0</v>
      </c>
      <c r="AA42" s="4">
        <f t="shared" si="7"/>
        <v>0</v>
      </c>
      <c r="AB42" s="4">
        <f>'Enhanced Basket_AUTOLOAD'!T42</f>
        <v>0</v>
      </c>
      <c r="AC42" s="4">
        <f>'Enhanced Basket_AUTOLOAD'!M42</f>
        <v>0</v>
      </c>
      <c r="AD42" s="4">
        <f>'Enhanced Basket_AUTOLOAD'!L42</f>
        <v>0</v>
      </c>
      <c r="AE42" s="4">
        <f>'Enhanced Basket_AUTOLOAD'!Z42</f>
        <v>0</v>
      </c>
      <c r="AF42" s="4">
        <f>'Enhanced Basket_AUTOLOAD'!AB42</f>
        <v>0</v>
      </c>
      <c r="AG42" s="4" t="e">
        <f>VLOOKUP(AJ42,'Ticker Mapping'!$I$3:$M$6706,5,0)</f>
        <v>#N/A</v>
      </c>
      <c r="AH42" s="4" t="e">
        <f>_xll.BDP(AK42&amp;" SEDOL","TICKER_AND_EXCH_CODE")</f>
        <v>#NAME?</v>
      </c>
      <c r="AI42" s="4" t="e">
        <f t="shared" si="8"/>
        <v>#N/A</v>
      </c>
      <c r="AJ42" s="4">
        <f>'Enhanced Basket_AUTOLOAD'!P42</f>
        <v>0</v>
      </c>
      <c r="AK42" s="4">
        <f>'Enhanced Basket_AUTOLOAD'!Q42</f>
        <v>0</v>
      </c>
      <c r="AL42" s="4">
        <f>'Enhanced Basket_AUTOLOAD'!Y42</f>
        <v>0</v>
      </c>
      <c r="AM42" s="4" t="e">
        <f t="shared" si="9"/>
        <v>#N/A</v>
      </c>
      <c r="AN42" s="4" t="str">
        <f t="shared" si="10"/>
        <v>NO</v>
      </c>
      <c r="AO42" s="4" t="str">
        <f t="shared" si="11"/>
        <v>Cash-in-Lieu</v>
      </c>
    </row>
    <row r="43" ht="15" customHeight="1" s="4" customFormat="1">
      <c r="A43" s="4">
        <f>'Enhanced Basket_AUTOLOAD'!H43</f>
        <v>0</v>
      </c>
      <c r="B43" s="4" t="str">
        <f t="shared" si="0"/>
        <v>SELL</v>
      </c>
      <c r="C43" s="4" t="s">
        <v>29</v>
      </c>
      <c r="D43" s="4" t="str">
        <f t="shared" si="1"/>
        <v>MT</v>
      </c>
      <c r="E43" s="4" t="str">
        <f t="shared" si="2"/>
      </c>
      <c r="F43" s="4" t="str">
        <f t="shared" si="3"/>
        <v>CIL LOAD</v>
      </c>
      <c r="G43" s="4">
        <f t="shared" si="4"/>
        <v>0</v>
      </c>
      <c r="H43" s="4" t="e">
        <f t="shared" si="5"/>
        <v>#N/A</v>
      </c>
      <c r="I43" s="4" t="e">
        <f>_xll.BDP(AG43&amp;" equity","crncy_adj_px_last","eqy_fund_crncy=usd")</f>
        <v>#NAME?</v>
      </c>
      <c r="J43" s="4" t="str">
        <f t="shared" si="6"/>
      </c>
      <c r="Q43" s="34" t="str">
        <f t="shared" si="17"/>
        <v> </v>
      </c>
      <c r="R43" s="35"/>
      <c r="S43" s="13"/>
      <c r="T43" s="4" t="s">
        <v>38</v>
      </c>
      <c r="U43" s="36">
        <f t="shared" si="18"/>
        <v>0</v>
      </c>
      <c r="AA43" s="4">
        <f t="shared" si="7"/>
        <v>0</v>
      </c>
      <c r="AB43" s="4">
        <f>'Enhanced Basket_AUTOLOAD'!T43</f>
        <v>0</v>
      </c>
      <c r="AC43" s="4">
        <f>'Enhanced Basket_AUTOLOAD'!M43</f>
        <v>0</v>
      </c>
      <c r="AD43" s="4">
        <f>'Enhanced Basket_AUTOLOAD'!L43</f>
        <v>0</v>
      </c>
      <c r="AE43" s="4">
        <f>'Enhanced Basket_AUTOLOAD'!Z43</f>
        <v>0</v>
      </c>
      <c r="AF43" s="4">
        <f>'Enhanced Basket_AUTOLOAD'!AB43</f>
        <v>0</v>
      </c>
      <c r="AG43" s="4" t="e">
        <f>VLOOKUP(AJ43,'Ticker Mapping'!$I$3:$M$6706,5,0)</f>
        <v>#N/A</v>
      </c>
      <c r="AH43" s="4" t="e">
        <f>_xll.BDP(AK43&amp;" SEDOL","TICKER_AND_EXCH_CODE")</f>
        <v>#NAME?</v>
      </c>
      <c r="AI43" s="4" t="e">
        <f t="shared" si="8"/>
        <v>#N/A</v>
      </c>
      <c r="AJ43" s="4">
        <f>'Enhanced Basket_AUTOLOAD'!P43</f>
        <v>0</v>
      </c>
      <c r="AK43" s="4">
        <f>'Enhanced Basket_AUTOLOAD'!Q43</f>
        <v>0</v>
      </c>
      <c r="AL43" s="4">
        <f>'Enhanced Basket_AUTOLOAD'!Y43</f>
        <v>0</v>
      </c>
      <c r="AM43" s="4" t="e">
        <f t="shared" si="9"/>
        <v>#N/A</v>
      </c>
      <c r="AN43" s="4" t="str">
        <f t="shared" si="10"/>
        <v>NO</v>
      </c>
      <c r="AO43" s="4" t="str">
        <f t="shared" si="11"/>
        <v>Cash-in-Lieu</v>
      </c>
    </row>
    <row r="44" ht="15" customHeight="1" s="4" customFormat="1">
      <c r="A44" s="4">
        <f>'Enhanced Basket_AUTOLOAD'!H44</f>
        <v>0</v>
      </c>
      <c r="B44" s="4" t="str">
        <f t="shared" si="0"/>
        <v>SELL</v>
      </c>
      <c r="C44" s="4" t="s">
        <v>29</v>
      </c>
      <c r="D44" s="4" t="str">
        <f t="shared" si="1"/>
        <v>MT</v>
      </c>
      <c r="E44" s="4" t="str">
        <f t="shared" si="2"/>
      </c>
      <c r="F44" s="4" t="str">
        <f t="shared" si="3"/>
        <v>CIL LOAD</v>
      </c>
      <c r="G44" s="4">
        <f t="shared" si="4"/>
        <v>0</v>
      </c>
      <c r="H44" s="4" t="e">
        <f t="shared" si="5"/>
        <v>#N/A</v>
      </c>
      <c r="I44" s="4" t="e">
        <f>_xll.BDP(AG44&amp;" equity","crncy_adj_px_last","eqy_fund_crncy=usd")</f>
        <v>#NAME?</v>
      </c>
      <c r="J44" s="4" t="str">
        <f t="shared" si="6"/>
      </c>
      <c r="Q44" s="34" t="str">
        <f t="shared" si="17"/>
        <v> </v>
      </c>
      <c r="R44" s="35"/>
      <c r="S44" s="13"/>
      <c r="T44" s="4" t="s">
        <v>38</v>
      </c>
      <c r="U44" s="36">
        <f t="shared" si="18"/>
        <v>0</v>
      </c>
      <c r="AA44" s="4">
        <f t="shared" si="7"/>
        <v>0</v>
      </c>
      <c r="AB44" s="4">
        <f>'Enhanced Basket_AUTOLOAD'!T44</f>
        <v>0</v>
      </c>
      <c r="AC44" s="4">
        <f>'Enhanced Basket_AUTOLOAD'!M44</f>
        <v>0</v>
      </c>
      <c r="AD44" s="4">
        <f>'Enhanced Basket_AUTOLOAD'!L44</f>
        <v>0</v>
      </c>
      <c r="AE44" s="4">
        <f>'Enhanced Basket_AUTOLOAD'!Z44</f>
        <v>0</v>
      </c>
      <c r="AF44" s="4">
        <f>'Enhanced Basket_AUTOLOAD'!AB44</f>
        <v>0</v>
      </c>
      <c r="AG44" s="4" t="e">
        <f>VLOOKUP(AJ44,'Ticker Mapping'!$I$3:$M$6706,5,0)</f>
        <v>#N/A</v>
      </c>
      <c r="AH44" s="4" t="e">
        <f>_xll.BDP(AK44&amp;" SEDOL","TICKER_AND_EXCH_CODE")</f>
        <v>#NAME?</v>
      </c>
      <c r="AI44" s="4" t="e">
        <f t="shared" si="8"/>
        <v>#N/A</v>
      </c>
      <c r="AJ44" s="4">
        <f>'Enhanced Basket_AUTOLOAD'!P44</f>
        <v>0</v>
      </c>
      <c r="AK44" s="4">
        <f>'Enhanced Basket_AUTOLOAD'!Q44</f>
        <v>0</v>
      </c>
      <c r="AL44" s="4">
        <f>'Enhanced Basket_AUTOLOAD'!Y44</f>
        <v>0</v>
      </c>
      <c r="AM44" s="4" t="e">
        <f t="shared" si="9"/>
        <v>#N/A</v>
      </c>
      <c r="AN44" s="4" t="str">
        <f t="shared" si="10"/>
        <v>NO</v>
      </c>
      <c r="AO44" s="4" t="str">
        <f t="shared" si="11"/>
        <v>Cash-in-Lieu</v>
      </c>
    </row>
    <row r="45" ht="15" customHeight="1" s="4" customFormat="1">
      <c r="A45" s="4">
        <f>'Enhanced Basket_AUTOLOAD'!H45</f>
        <v>0</v>
      </c>
      <c r="B45" s="4" t="str">
        <f t="shared" si="0"/>
        <v>SELL</v>
      </c>
      <c r="C45" s="4" t="s">
        <v>29</v>
      </c>
      <c r="D45" s="4" t="str">
        <f t="shared" si="1"/>
        <v>MT</v>
      </c>
      <c r="E45" s="4" t="str">
        <f t="shared" si="2"/>
      </c>
      <c r="F45" s="4" t="str">
        <f t="shared" si="3"/>
        <v>CIL LOAD</v>
      </c>
      <c r="G45" s="4">
        <f t="shared" si="4"/>
        <v>0</v>
      </c>
      <c r="H45" s="4" t="e">
        <f t="shared" si="5"/>
        <v>#N/A</v>
      </c>
      <c r="I45" s="4" t="e">
        <f>_xll.BDP(AG45&amp;" equity","crncy_adj_px_last","eqy_fund_crncy=usd")</f>
        <v>#NAME?</v>
      </c>
      <c r="J45" s="4" t="str">
        <f t="shared" si="6"/>
      </c>
      <c r="Q45" s="34" t="str">
        <f t="shared" si="17"/>
        <v> </v>
      </c>
      <c r="R45" s="35"/>
      <c r="S45" s="13"/>
      <c r="T45" s="4" t="s">
        <v>38</v>
      </c>
      <c r="U45" s="36">
        <f t="shared" si="18"/>
        <v>0</v>
      </c>
      <c r="AA45" s="4">
        <f t="shared" si="7"/>
        <v>0</v>
      </c>
      <c r="AB45" s="4">
        <f>'Enhanced Basket_AUTOLOAD'!T45</f>
        <v>0</v>
      </c>
      <c r="AC45" s="4">
        <f>'Enhanced Basket_AUTOLOAD'!M45</f>
        <v>0</v>
      </c>
      <c r="AD45" s="4">
        <f>'Enhanced Basket_AUTOLOAD'!L45</f>
        <v>0</v>
      </c>
      <c r="AE45" s="4">
        <f>'Enhanced Basket_AUTOLOAD'!Z45</f>
        <v>0</v>
      </c>
      <c r="AF45" s="4">
        <f>'Enhanced Basket_AUTOLOAD'!AB45</f>
        <v>0</v>
      </c>
      <c r="AG45" s="4" t="e">
        <f>VLOOKUP(AJ45,'Ticker Mapping'!$I$3:$M$6706,5,0)</f>
        <v>#N/A</v>
      </c>
      <c r="AH45" s="4" t="e">
        <f>_xll.BDP(AK45&amp;" SEDOL","TICKER_AND_EXCH_CODE")</f>
        <v>#NAME?</v>
      </c>
      <c r="AI45" s="4" t="e">
        <f t="shared" si="8"/>
        <v>#N/A</v>
      </c>
      <c r="AJ45" s="4">
        <f>'Enhanced Basket_AUTOLOAD'!P45</f>
        <v>0</v>
      </c>
      <c r="AK45" s="4">
        <f>'Enhanced Basket_AUTOLOAD'!Q45</f>
        <v>0</v>
      </c>
      <c r="AL45" s="4">
        <f>'Enhanced Basket_AUTOLOAD'!Y45</f>
        <v>0</v>
      </c>
      <c r="AM45" s="4" t="e">
        <f t="shared" si="9"/>
        <v>#N/A</v>
      </c>
      <c r="AN45" s="4" t="str">
        <f t="shared" si="10"/>
        <v>NO</v>
      </c>
      <c r="AO45" s="4" t="str">
        <f t="shared" si="11"/>
        <v>Cash-in-Lieu</v>
      </c>
    </row>
    <row r="46" ht="15" customHeight="1" s="4" customFormat="1">
      <c r="A46" s="4">
        <f>'Enhanced Basket_AUTOLOAD'!H46</f>
        <v>0</v>
      </c>
      <c r="B46" s="4" t="str">
        <f t="shared" si="0"/>
        <v>SELL</v>
      </c>
      <c r="C46" s="4" t="s">
        <v>29</v>
      </c>
      <c r="D46" s="4" t="str">
        <f t="shared" si="1"/>
        <v>MT</v>
      </c>
      <c r="E46" s="4" t="str">
        <f t="shared" si="2"/>
      </c>
      <c r="F46" s="4" t="str">
        <f t="shared" si="3"/>
        <v>CIL LOAD</v>
      </c>
      <c r="G46" s="4">
        <f t="shared" si="4"/>
        <v>0</v>
      </c>
      <c r="H46" s="4" t="e">
        <f t="shared" si="5"/>
        <v>#N/A</v>
      </c>
      <c r="I46" s="4" t="e">
        <f>_xll.BDP(AG46&amp;" equity","crncy_adj_px_last","eqy_fund_crncy=usd")</f>
        <v>#NAME?</v>
      </c>
      <c r="J46" s="4" t="str">
        <f t="shared" si="6"/>
      </c>
      <c r="Q46" s="34" t="str">
        <f t="shared" si="17"/>
        <v> </v>
      </c>
      <c r="R46" s="35"/>
      <c r="T46" s="4" t="s">
        <v>38</v>
      </c>
      <c r="U46" s="36">
        <f t="shared" si="18"/>
        <v>0</v>
      </c>
      <c r="AA46" s="4">
        <f t="shared" si="7"/>
        <v>0</v>
      </c>
      <c r="AB46" s="4">
        <f>'Enhanced Basket_AUTOLOAD'!T46</f>
        <v>0</v>
      </c>
      <c r="AC46" s="4">
        <f>'Enhanced Basket_AUTOLOAD'!M46</f>
        <v>0</v>
      </c>
      <c r="AD46" s="4">
        <f>'Enhanced Basket_AUTOLOAD'!L46</f>
        <v>0</v>
      </c>
      <c r="AE46" s="4">
        <f>'Enhanced Basket_AUTOLOAD'!Z46</f>
        <v>0</v>
      </c>
      <c r="AF46" s="4">
        <f>'Enhanced Basket_AUTOLOAD'!AB46</f>
        <v>0</v>
      </c>
      <c r="AG46" s="4" t="e">
        <f>VLOOKUP(AJ46,'Ticker Mapping'!$I$3:$M$6706,5,0)</f>
        <v>#N/A</v>
      </c>
      <c r="AH46" s="4" t="e">
        <f>_xll.BDP(AK46&amp;" SEDOL","TICKER_AND_EXCH_CODE")</f>
        <v>#NAME?</v>
      </c>
      <c r="AI46" s="4" t="e">
        <f t="shared" si="8"/>
        <v>#N/A</v>
      </c>
      <c r="AJ46" s="4">
        <f>'Enhanced Basket_AUTOLOAD'!P46</f>
        <v>0</v>
      </c>
      <c r="AK46" s="4">
        <f>'Enhanced Basket_AUTOLOAD'!Q46</f>
        <v>0</v>
      </c>
      <c r="AL46" s="4">
        <f>'Enhanced Basket_AUTOLOAD'!Y46</f>
        <v>0</v>
      </c>
      <c r="AM46" s="4" t="e">
        <f t="shared" si="9"/>
        <v>#N/A</v>
      </c>
      <c r="AN46" s="4" t="str">
        <f t="shared" si="10"/>
        <v>NO</v>
      </c>
      <c r="AO46" s="4" t="str">
        <f t="shared" si="11"/>
        <v>Cash-in-Lieu</v>
      </c>
    </row>
    <row r="47" ht="15" customHeight="1" s="4" customFormat="1">
      <c r="A47" s="4">
        <f>'Enhanced Basket_AUTOLOAD'!H47</f>
        <v>0</v>
      </c>
      <c r="B47" s="4" t="str">
        <f t="shared" si="0"/>
        <v>SELL</v>
      </c>
      <c r="C47" s="4" t="s">
        <v>29</v>
      </c>
      <c r="D47" s="4" t="str">
        <f t="shared" si="1"/>
        <v>MT</v>
      </c>
      <c r="E47" s="4" t="str">
        <f t="shared" si="2"/>
      </c>
      <c r="F47" s="4" t="str">
        <f t="shared" si="3"/>
        <v>CIL LOAD</v>
      </c>
      <c r="G47" s="4">
        <f t="shared" si="4"/>
        <v>0</v>
      </c>
      <c r="H47" s="4" t="e">
        <f t="shared" si="5"/>
        <v>#N/A</v>
      </c>
      <c r="I47" s="4" t="e">
        <f>_xll.BDP(AG47&amp;" equity","crncy_adj_px_last","eqy_fund_crncy=usd")</f>
        <v>#NAME?</v>
      </c>
      <c r="J47" s="4" t="str">
        <f t="shared" si="6"/>
      </c>
      <c r="Q47" s="34" t="str">
        <f t="shared" si="17"/>
        <v> </v>
      </c>
      <c r="R47" s="35"/>
      <c r="T47" s="4" t="s">
        <v>38</v>
      </c>
      <c r="U47" s="36">
        <f t="shared" si="18"/>
        <v>0</v>
      </c>
      <c r="AA47" s="4">
        <f t="shared" si="7"/>
        <v>0</v>
      </c>
      <c r="AB47" s="4">
        <f>'Enhanced Basket_AUTOLOAD'!T47</f>
        <v>0</v>
      </c>
      <c r="AC47" s="4">
        <f>'Enhanced Basket_AUTOLOAD'!M47</f>
        <v>0</v>
      </c>
      <c r="AD47" s="4">
        <f>'Enhanced Basket_AUTOLOAD'!L47</f>
        <v>0</v>
      </c>
      <c r="AE47" s="4">
        <f>'Enhanced Basket_AUTOLOAD'!Z47</f>
        <v>0</v>
      </c>
      <c r="AF47" s="4">
        <f>'Enhanced Basket_AUTOLOAD'!AB47</f>
        <v>0</v>
      </c>
      <c r="AG47" s="4" t="e">
        <f>VLOOKUP(AJ47,'Ticker Mapping'!$I$3:$M$6706,5,0)</f>
        <v>#N/A</v>
      </c>
      <c r="AH47" s="4" t="e">
        <f>_xll.BDP(AK47&amp;" SEDOL","TICKER_AND_EXCH_CODE")</f>
        <v>#NAME?</v>
      </c>
      <c r="AI47" s="4" t="e">
        <f t="shared" si="8"/>
        <v>#N/A</v>
      </c>
      <c r="AJ47" s="4">
        <f>'Enhanced Basket_AUTOLOAD'!P47</f>
        <v>0</v>
      </c>
      <c r="AK47" s="4">
        <f>'Enhanced Basket_AUTOLOAD'!Q47</f>
        <v>0</v>
      </c>
      <c r="AL47" s="4">
        <f>'Enhanced Basket_AUTOLOAD'!Y47</f>
        <v>0</v>
      </c>
      <c r="AM47" s="4" t="e">
        <f t="shared" si="9"/>
        <v>#N/A</v>
      </c>
      <c r="AN47" s="4" t="str">
        <f t="shared" si="10"/>
        <v>NO</v>
      </c>
      <c r="AO47" s="4" t="str">
        <f t="shared" si="11"/>
        <v>Cash-in-Lieu</v>
      </c>
    </row>
    <row r="48" ht="15" customHeight="1" s="4" customFormat="1">
      <c r="A48" s="4">
        <f>'Enhanced Basket_AUTOLOAD'!H48</f>
        <v>0</v>
      </c>
      <c r="B48" s="4" t="str">
        <f t="shared" si="0"/>
        <v>SELL</v>
      </c>
      <c r="C48" s="4" t="s">
        <v>29</v>
      </c>
      <c r="D48" s="4" t="str">
        <f t="shared" si="1"/>
        <v>MT</v>
      </c>
      <c r="E48" s="4" t="str">
        <f t="shared" si="2"/>
      </c>
      <c r="F48" s="4" t="str">
        <f t="shared" si="3"/>
        <v>CIL LOAD</v>
      </c>
      <c r="G48" s="4">
        <f t="shared" si="4"/>
        <v>0</v>
      </c>
      <c r="H48" s="4" t="e">
        <f t="shared" si="5"/>
        <v>#N/A</v>
      </c>
      <c r="I48" s="4" t="e">
        <f>_xll.BDP(AG48&amp;" equity","crncy_adj_px_last","eqy_fund_crncy=usd")</f>
        <v>#NAME?</v>
      </c>
      <c r="J48" s="4" t="str">
        <f t="shared" si="6"/>
      </c>
      <c r="Q48" s="34" t="str">
        <f t="shared" si="17"/>
        <v> </v>
      </c>
      <c r="R48" s="35"/>
      <c r="T48" s="4" t="s">
        <v>38</v>
      </c>
      <c r="U48" s="36">
        <f t="shared" si="18"/>
        <v>0</v>
      </c>
      <c r="AA48" s="4">
        <f t="shared" si="7"/>
        <v>0</v>
      </c>
      <c r="AB48" s="4">
        <f>'Enhanced Basket_AUTOLOAD'!T48</f>
        <v>0</v>
      </c>
      <c r="AC48" s="4">
        <f>'Enhanced Basket_AUTOLOAD'!M48</f>
        <v>0</v>
      </c>
      <c r="AD48" s="4">
        <f>'Enhanced Basket_AUTOLOAD'!L48</f>
        <v>0</v>
      </c>
      <c r="AE48" s="4">
        <f>'Enhanced Basket_AUTOLOAD'!Z48</f>
        <v>0</v>
      </c>
      <c r="AF48" s="4">
        <f>'Enhanced Basket_AUTOLOAD'!AB48</f>
        <v>0</v>
      </c>
      <c r="AG48" s="4" t="e">
        <f>VLOOKUP(AJ48,'Ticker Mapping'!$I$3:$M$6706,5,0)</f>
        <v>#N/A</v>
      </c>
      <c r="AH48" s="4" t="e">
        <f>_xll.BDP(AK48&amp;" SEDOL","TICKER_AND_EXCH_CODE")</f>
        <v>#NAME?</v>
      </c>
      <c r="AI48" s="4" t="e">
        <f t="shared" si="8"/>
        <v>#N/A</v>
      </c>
      <c r="AJ48" s="4">
        <f>'Enhanced Basket_AUTOLOAD'!P48</f>
        <v>0</v>
      </c>
      <c r="AK48" s="4">
        <f>'Enhanced Basket_AUTOLOAD'!Q48</f>
        <v>0</v>
      </c>
      <c r="AL48" s="4">
        <f>'Enhanced Basket_AUTOLOAD'!Y48</f>
        <v>0</v>
      </c>
      <c r="AM48" s="4" t="e">
        <f t="shared" si="9"/>
        <v>#N/A</v>
      </c>
      <c r="AN48" s="4" t="str">
        <f t="shared" si="10"/>
        <v>NO</v>
      </c>
      <c r="AO48" s="4" t="str">
        <f t="shared" si="11"/>
        <v>Cash-in-Lieu</v>
      </c>
    </row>
    <row r="49" ht="15" customHeight="1" s="4" customFormat="1">
      <c r="A49" s="4">
        <f>'Enhanced Basket_AUTOLOAD'!H49</f>
        <v>0</v>
      </c>
      <c r="B49" s="4" t="str">
        <f t="shared" si="0"/>
        <v>SELL</v>
      </c>
      <c r="C49" s="4" t="s">
        <v>29</v>
      </c>
      <c r="D49" s="4" t="str">
        <f t="shared" si="1"/>
        <v>MT</v>
      </c>
      <c r="E49" s="4" t="str">
        <f t="shared" si="2"/>
      </c>
      <c r="F49" s="4" t="str">
        <f t="shared" si="3"/>
        <v>CIL LOAD</v>
      </c>
      <c r="G49" s="4">
        <f t="shared" si="4"/>
        <v>0</v>
      </c>
      <c r="H49" s="4" t="e">
        <f t="shared" si="5"/>
        <v>#N/A</v>
      </c>
      <c r="I49" s="4" t="e">
        <f>_xll.BDP(AG49&amp;" equity","crncy_adj_px_last","eqy_fund_crncy=usd")</f>
        <v>#NAME?</v>
      </c>
      <c r="J49" s="4" t="str">
        <f t="shared" si="6"/>
      </c>
      <c r="Q49" s="34" t="str">
        <f t="shared" si="17"/>
        <v> </v>
      </c>
      <c r="R49" s="35"/>
      <c r="T49" s="4" t="s">
        <v>38</v>
      </c>
      <c r="U49" s="36">
        <f t="shared" si="18"/>
        <v>0</v>
      </c>
      <c r="AA49" s="4">
        <f t="shared" si="7"/>
        <v>0</v>
      </c>
      <c r="AB49" s="4">
        <f>'Enhanced Basket_AUTOLOAD'!T49</f>
        <v>0</v>
      </c>
      <c r="AC49" s="4">
        <f>'Enhanced Basket_AUTOLOAD'!M49</f>
        <v>0</v>
      </c>
      <c r="AD49" s="4">
        <f>'Enhanced Basket_AUTOLOAD'!L49</f>
        <v>0</v>
      </c>
      <c r="AE49" s="4">
        <f>'Enhanced Basket_AUTOLOAD'!Z49</f>
        <v>0</v>
      </c>
      <c r="AF49" s="4">
        <f>'Enhanced Basket_AUTOLOAD'!AB49</f>
        <v>0</v>
      </c>
      <c r="AG49" s="4" t="e">
        <f>VLOOKUP(AJ49,'Ticker Mapping'!$I$3:$M$6706,5,0)</f>
        <v>#N/A</v>
      </c>
      <c r="AH49" s="4" t="e">
        <f>_xll.BDP(AK49&amp;" SEDOL","TICKER_AND_EXCH_CODE")</f>
        <v>#NAME?</v>
      </c>
      <c r="AI49" s="4" t="e">
        <f t="shared" si="8"/>
        <v>#N/A</v>
      </c>
      <c r="AJ49" s="4">
        <f>'Enhanced Basket_AUTOLOAD'!P49</f>
        <v>0</v>
      </c>
      <c r="AK49" s="4">
        <f>'Enhanced Basket_AUTOLOAD'!Q49</f>
        <v>0</v>
      </c>
      <c r="AL49" s="4">
        <f>'Enhanced Basket_AUTOLOAD'!Y49</f>
        <v>0</v>
      </c>
      <c r="AM49" s="4" t="e">
        <f t="shared" si="9"/>
        <v>#N/A</v>
      </c>
      <c r="AN49" s="4" t="str">
        <f t="shared" si="10"/>
        <v>NO</v>
      </c>
      <c r="AO49" s="4" t="str">
        <f t="shared" si="11"/>
        <v>Cash-in-Lieu</v>
      </c>
    </row>
    <row r="50" ht="15" customHeight="1" s="4" customFormat="1">
      <c r="A50" s="4">
        <f>'Enhanced Basket_AUTOLOAD'!H50</f>
        <v>0</v>
      </c>
      <c r="B50" s="4" t="str">
        <f t="shared" si="0"/>
        <v>SELL</v>
      </c>
      <c r="C50" s="4" t="s">
        <v>29</v>
      </c>
      <c r="D50" s="4" t="str">
        <f t="shared" si="1"/>
        <v>MT</v>
      </c>
      <c r="E50" s="4" t="str">
        <f t="shared" si="2"/>
      </c>
      <c r="F50" s="4" t="str">
        <f t="shared" si="3"/>
        <v>CIL LOAD</v>
      </c>
      <c r="G50" s="4">
        <f t="shared" si="4"/>
        <v>0</v>
      </c>
      <c r="H50" s="4" t="e">
        <f t="shared" si="5"/>
        <v>#N/A</v>
      </c>
      <c r="I50" s="4" t="e">
        <f>_xll.BDP(AG50&amp;" equity","crncy_adj_px_last","eqy_fund_crncy=usd")</f>
        <v>#NAME?</v>
      </c>
      <c r="J50" s="4" t="str">
        <f t="shared" si="6"/>
      </c>
      <c r="Q50" s="34" t="str">
        <f t="shared" si="17"/>
        <v> </v>
      </c>
      <c r="R50" s="35"/>
      <c r="T50" s="4" t="s">
        <v>38</v>
      </c>
      <c r="U50" s="36">
        <f t="shared" si="18"/>
        <v>0</v>
      </c>
      <c r="AA50" s="4">
        <f t="shared" si="7"/>
        <v>0</v>
      </c>
      <c r="AB50" s="4">
        <f>'Enhanced Basket_AUTOLOAD'!T50</f>
        <v>0</v>
      </c>
      <c r="AC50" s="4">
        <f>'Enhanced Basket_AUTOLOAD'!M50</f>
        <v>0</v>
      </c>
      <c r="AD50" s="4">
        <f>'Enhanced Basket_AUTOLOAD'!L50</f>
        <v>0</v>
      </c>
      <c r="AE50" s="4">
        <f>'Enhanced Basket_AUTOLOAD'!Z50</f>
        <v>0</v>
      </c>
      <c r="AF50" s="4">
        <f>'Enhanced Basket_AUTOLOAD'!AB50</f>
        <v>0</v>
      </c>
      <c r="AG50" s="4" t="e">
        <f>VLOOKUP(AJ50,'Ticker Mapping'!$I$3:$M$6706,5,0)</f>
        <v>#N/A</v>
      </c>
      <c r="AH50" s="4" t="e">
        <f>_xll.BDP(AK50&amp;" SEDOL","TICKER_AND_EXCH_CODE")</f>
        <v>#NAME?</v>
      </c>
      <c r="AI50" s="4" t="e">
        <f t="shared" si="8"/>
        <v>#N/A</v>
      </c>
      <c r="AJ50" s="4">
        <f>'Enhanced Basket_AUTOLOAD'!P50</f>
        <v>0</v>
      </c>
      <c r="AK50" s="4">
        <f>'Enhanced Basket_AUTOLOAD'!Q50</f>
        <v>0</v>
      </c>
      <c r="AL50" s="4">
        <f>'Enhanced Basket_AUTOLOAD'!Y50</f>
        <v>0</v>
      </c>
      <c r="AM50" s="4" t="e">
        <f t="shared" si="9"/>
        <v>#N/A</v>
      </c>
      <c r="AN50" s="4" t="str">
        <f t="shared" si="10"/>
        <v>NO</v>
      </c>
      <c r="AO50" s="4" t="str">
        <f t="shared" si="11"/>
        <v>Cash-in-Lieu</v>
      </c>
    </row>
    <row r="51" ht="15" customHeight="1" s="4" customFormat="1">
      <c r="A51" s="4">
        <f>'Enhanced Basket_AUTOLOAD'!H51</f>
        <v>0</v>
      </c>
      <c r="B51" s="4" t="str">
        <f t="shared" si="0"/>
        <v>SELL</v>
      </c>
      <c r="C51" s="4" t="s">
        <v>29</v>
      </c>
      <c r="D51" s="4" t="str">
        <f t="shared" si="1"/>
        <v>MT</v>
      </c>
      <c r="E51" s="4" t="str">
        <f t="shared" si="2"/>
      </c>
      <c r="F51" s="4" t="str">
        <f t="shared" si="3"/>
        <v>CIL LOAD</v>
      </c>
      <c r="G51" s="4">
        <f t="shared" si="4"/>
        <v>0</v>
      </c>
      <c r="H51" s="4" t="e">
        <f t="shared" si="5"/>
        <v>#N/A</v>
      </c>
      <c r="I51" s="4" t="e">
        <f>_xll.BDP(AG51&amp;" equity","crncy_adj_px_last","eqy_fund_crncy=usd")</f>
        <v>#NAME?</v>
      </c>
      <c r="J51" s="4" t="str">
        <f t="shared" si="6"/>
      </c>
      <c r="Q51" s="34" t="str">
        <f t="shared" si="17"/>
        <v> </v>
      </c>
      <c r="R51" s="35"/>
      <c r="T51" s="4" t="s">
        <v>38</v>
      </c>
      <c r="U51" s="36">
        <f t="shared" si="18"/>
        <v>0</v>
      </c>
      <c r="AA51" s="4">
        <f t="shared" si="7"/>
        <v>0</v>
      </c>
      <c r="AB51" s="4">
        <f>'Enhanced Basket_AUTOLOAD'!T51</f>
        <v>0</v>
      </c>
      <c r="AC51" s="4">
        <f>'Enhanced Basket_AUTOLOAD'!M51</f>
        <v>0</v>
      </c>
      <c r="AD51" s="4">
        <f>'Enhanced Basket_AUTOLOAD'!L51</f>
        <v>0</v>
      </c>
      <c r="AE51" s="4">
        <f>'Enhanced Basket_AUTOLOAD'!Z51</f>
        <v>0</v>
      </c>
      <c r="AF51" s="4">
        <f>'Enhanced Basket_AUTOLOAD'!AB51</f>
        <v>0</v>
      </c>
      <c r="AG51" s="4" t="e">
        <f>VLOOKUP(AJ51,'Ticker Mapping'!$I$3:$M$6706,5,0)</f>
        <v>#N/A</v>
      </c>
      <c r="AH51" s="4" t="e">
        <f>_xll.BDP(AK51&amp;" SEDOL","TICKER_AND_EXCH_CODE")</f>
        <v>#NAME?</v>
      </c>
      <c r="AI51" s="4" t="e">
        <f t="shared" si="8"/>
        <v>#N/A</v>
      </c>
      <c r="AJ51" s="4">
        <f>'Enhanced Basket_AUTOLOAD'!P51</f>
        <v>0</v>
      </c>
      <c r="AK51" s="4">
        <f>'Enhanced Basket_AUTOLOAD'!Q51</f>
        <v>0</v>
      </c>
      <c r="AL51" s="4">
        <f>'Enhanced Basket_AUTOLOAD'!Y51</f>
        <v>0</v>
      </c>
      <c r="AM51" s="4" t="e">
        <f t="shared" si="9"/>
        <v>#N/A</v>
      </c>
      <c r="AN51" s="4" t="str">
        <f t="shared" si="10"/>
        <v>NO</v>
      </c>
      <c r="AO51" s="4" t="str">
        <f t="shared" si="11"/>
        <v>Cash-in-Lieu</v>
      </c>
    </row>
    <row r="52" ht="15" customHeight="1" s="4" customFormat="1">
      <c r="A52" s="4">
        <f>'Enhanced Basket_AUTOLOAD'!H52</f>
        <v>0</v>
      </c>
      <c r="B52" s="4" t="str">
        <f t="shared" si="0"/>
        <v>SELL</v>
      </c>
      <c r="C52" s="4" t="s">
        <v>29</v>
      </c>
      <c r="D52" s="4" t="str">
        <f t="shared" si="1"/>
        <v>MT</v>
      </c>
      <c r="E52" s="4" t="str">
        <f t="shared" si="2"/>
      </c>
      <c r="F52" s="4" t="str">
        <f t="shared" si="3"/>
        <v>CIL LOAD</v>
      </c>
      <c r="G52" s="4">
        <f t="shared" si="4"/>
        <v>0</v>
      </c>
      <c r="H52" s="4" t="e">
        <f t="shared" si="5"/>
        <v>#N/A</v>
      </c>
      <c r="I52" s="4" t="e">
        <f>_xll.BDP(AG52&amp;" equity","crncy_adj_px_last","eqy_fund_crncy=usd")</f>
        <v>#NAME?</v>
      </c>
      <c r="J52" s="4" t="str">
        <f t="shared" si="6"/>
      </c>
      <c r="Q52" s="34" t="str">
        <f t="shared" si="17"/>
        <v> </v>
      </c>
      <c r="R52" s="35"/>
      <c r="T52" s="4" t="s">
        <v>38</v>
      </c>
      <c r="U52" s="36">
        <f t="shared" si="18"/>
        <v>0</v>
      </c>
      <c r="AA52" s="4">
        <f t="shared" si="7"/>
        <v>0</v>
      </c>
      <c r="AB52" s="4">
        <f>'Enhanced Basket_AUTOLOAD'!T52</f>
        <v>0</v>
      </c>
      <c r="AC52" s="4">
        <f>'Enhanced Basket_AUTOLOAD'!M52</f>
        <v>0</v>
      </c>
      <c r="AD52" s="4">
        <f>'Enhanced Basket_AUTOLOAD'!L52</f>
        <v>0</v>
      </c>
      <c r="AE52" s="4">
        <f>'Enhanced Basket_AUTOLOAD'!Z52</f>
        <v>0</v>
      </c>
      <c r="AF52" s="4">
        <f>'Enhanced Basket_AUTOLOAD'!AB52</f>
        <v>0</v>
      </c>
      <c r="AG52" s="4" t="e">
        <f>VLOOKUP(AJ52,'Ticker Mapping'!$I$3:$M$6706,5,0)</f>
        <v>#N/A</v>
      </c>
      <c r="AH52" s="4" t="e">
        <f>_xll.BDP(AK52&amp;" SEDOL","TICKER_AND_EXCH_CODE")</f>
        <v>#NAME?</v>
      </c>
      <c r="AI52" s="4" t="e">
        <f t="shared" si="8"/>
        <v>#N/A</v>
      </c>
      <c r="AJ52" s="4">
        <f>'Enhanced Basket_AUTOLOAD'!P52</f>
        <v>0</v>
      </c>
      <c r="AK52" s="4">
        <f>'Enhanced Basket_AUTOLOAD'!Q52</f>
        <v>0</v>
      </c>
      <c r="AL52" s="4">
        <f>'Enhanced Basket_AUTOLOAD'!Y52</f>
        <v>0</v>
      </c>
      <c r="AM52" s="4" t="e">
        <f t="shared" si="9"/>
        <v>#N/A</v>
      </c>
      <c r="AN52" s="4" t="str">
        <f t="shared" si="10"/>
        <v>NO</v>
      </c>
      <c r="AO52" s="4" t="str">
        <f t="shared" si="11"/>
        <v>Cash-in-Lieu</v>
      </c>
    </row>
    <row r="53" ht="15" customHeight="1" s="4" customFormat="1">
      <c r="A53" s="4">
        <f>'Enhanced Basket_AUTOLOAD'!H53</f>
        <v>0</v>
      </c>
      <c r="B53" s="4" t="str">
        <f t="shared" si="0"/>
        <v>SELL</v>
      </c>
      <c r="C53" s="4" t="s">
        <v>29</v>
      </c>
      <c r="D53" s="4" t="str">
        <f t="shared" si="1"/>
        <v>MT</v>
      </c>
      <c r="E53" s="4" t="str">
        <f t="shared" si="2"/>
      </c>
      <c r="F53" s="4" t="str">
        <f t="shared" si="3"/>
        <v>CIL LOAD</v>
      </c>
      <c r="G53" s="4">
        <f t="shared" si="4"/>
        <v>0</v>
      </c>
      <c r="H53" s="4" t="e">
        <f t="shared" si="5"/>
        <v>#N/A</v>
      </c>
      <c r="I53" s="4" t="e">
        <f>_xll.BDP(AG53&amp;" equity","crncy_adj_px_last","eqy_fund_crncy=usd")</f>
        <v>#NAME?</v>
      </c>
      <c r="J53" s="4" t="str">
        <f t="shared" si="6"/>
      </c>
      <c r="Q53" s="34" t="str">
        <f t="shared" si="17"/>
        <v> </v>
      </c>
      <c r="R53" s="35"/>
      <c r="T53" s="4" t="s">
        <v>38</v>
      </c>
      <c r="U53" s="36">
        <f t="shared" si="18"/>
        <v>0</v>
      </c>
      <c r="AA53" s="4">
        <f t="shared" si="7"/>
        <v>0</v>
      </c>
      <c r="AB53" s="4">
        <f>'Enhanced Basket_AUTOLOAD'!T53</f>
        <v>0</v>
      </c>
      <c r="AC53" s="4">
        <f>'Enhanced Basket_AUTOLOAD'!M53</f>
        <v>0</v>
      </c>
      <c r="AD53" s="4">
        <f>'Enhanced Basket_AUTOLOAD'!L53</f>
        <v>0</v>
      </c>
      <c r="AE53" s="4">
        <f>'Enhanced Basket_AUTOLOAD'!Z53</f>
        <v>0</v>
      </c>
      <c r="AF53" s="4">
        <f>'Enhanced Basket_AUTOLOAD'!AB53</f>
        <v>0</v>
      </c>
      <c r="AG53" s="4" t="e">
        <f>VLOOKUP(AJ53,'Ticker Mapping'!$I$3:$M$6706,5,0)</f>
        <v>#N/A</v>
      </c>
      <c r="AH53" s="4" t="e">
        <f>_xll.BDP(AK53&amp;" SEDOL","TICKER_AND_EXCH_CODE")</f>
        <v>#NAME?</v>
      </c>
      <c r="AI53" s="4" t="e">
        <f t="shared" si="8"/>
        <v>#N/A</v>
      </c>
      <c r="AJ53" s="4">
        <f>'Enhanced Basket_AUTOLOAD'!P53</f>
        <v>0</v>
      </c>
      <c r="AK53" s="4">
        <f>'Enhanced Basket_AUTOLOAD'!Q53</f>
        <v>0</v>
      </c>
      <c r="AL53" s="4">
        <f>'Enhanced Basket_AUTOLOAD'!Y53</f>
        <v>0</v>
      </c>
      <c r="AM53" s="4" t="e">
        <f t="shared" si="9"/>
        <v>#N/A</v>
      </c>
      <c r="AN53" s="4" t="str">
        <f t="shared" si="10"/>
        <v>NO</v>
      </c>
      <c r="AO53" s="4" t="str">
        <f t="shared" si="11"/>
        <v>Cash-in-Lieu</v>
      </c>
    </row>
    <row r="54" ht="15" customHeight="1" s="4" customFormat="1">
      <c r="A54" s="4">
        <f>'Enhanced Basket_AUTOLOAD'!H54</f>
        <v>0</v>
      </c>
      <c r="B54" s="4" t="str">
        <f t="shared" si="0"/>
        <v>SELL</v>
      </c>
      <c r="C54" s="4" t="s">
        <v>29</v>
      </c>
      <c r="D54" s="4" t="str">
        <f t="shared" si="1"/>
        <v>MT</v>
      </c>
      <c r="E54" s="4" t="str">
        <f t="shared" si="2"/>
      </c>
      <c r="F54" s="4" t="str">
        <f t="shared" si="3"/>
        <v>CIL LOAD</v>
      </c>
      <c r="G54" s="4">
        <f t="shared" si="4"/>
        <v>0</v>
      </c>
      <c r="H54" s="4" t="e">
        <f t="shared" si="5"/>
        <v>#N/A</v>
      </c>
      <c r="I54" s="4" t="e">
        <f>_xll.BDP(AG54&amp;" equity","crncy_adj_px_last","eqy_fund_crncy=usd")</f>
        <v>#NAME?</v>
      </c>
      <c r="J54" s="4" t="str">
        <f t="shared" si="6"/>
      </c>
      <c r="Q54" s="34" t="str">
        <f t="shared" si="17"/>
        <v> </v>
      </c>
      <c r="R54" s="35"/>
      <c r="T54" s="4" t="s">
        <v>38</v>
      </c>
      <c r="U54" s="36">
        <f t="shared" si="18"/>
        <v>0</v>
      </c>
      <c r="AA54" s="4">
        <f t="shared" si="7"/>
        <v>0</v>
      </c>
      <c r="AB54" s="4">
        <f>'Enhanced Basket_AUTOLOAD'!T54</f>
        <v>0</v>
      </c>
      <c r="AC54" s="4">
        <f>'Enhanced Basket_AUTOLOAD'!M54</f>
        <v>0</v>
      </c>
      <c r="AD54" s="4">
        <f>'Enhanced Basket_AUTOLOAD'!L54</f>
        <v>0</v>
      </c>
      <c r="AE54" s="4">
        <f>'Enhanced Basket_AUTOLOAD'!Z54</f>
        <v>0</v>
      </c>
      <c r="AF54" s="4">
        <f>'Enhanced Basket_AUTOLOAD'!AB54</f>
        <v>0</v>
      </c>
      <c r="AG54" s="4" t="e">
        <f>VLOOKUP(AJ54,'Ticker Mapping'!$I$3:$M$6706,5,0)</f>
        <v>#N/A</v>
      </c>
      <c r="AH54" s="4" t="e">
        <f>_xll.BDP(AK54&amp;" SEDOL","TICKER_AND_EXCH_CODE")</f>
        <v>#NAME?</v>
      </c>
      <c r="AI54" s="4" t="e">
        <f t="shared" si="8"/>
        <v>#N/A</v>
      </c>
      <c r="AJ54" s="4">
        <f>'Enhanced Basket_AUTOLOAD'!P54</f>
        <v>0</v>
      </c>
      <c r="AK54" s="4">
        <f>'Enhanced Basket_AUTOLOAD'!Q54</f>
        <v>0</v>
      </c>
      <c r="AL54" s="4">
        <f>'Enhanced Basket_AUTOLOAD'!Y54</f>
        <v>0</v>
      </c>
      <c r="AM54" s="4" t="e">
        <f t="shared" si="9"/>
        <v>#N/A</v>
      </c>
      <c r="AN54" s="4" t="str">
        <f t="shared" si="10"/>
        <v>NO</v>
      </c>
      <c r="AO54" s="4" t="str">
        <f t="shared" si="11"/>
        <v>Cash-in-Lieu</v>
      </c>
    </row>
    <row r="55" ht="15" customHeight="1" s="4" customFormat="1">
      <c r="A55" s="4">
        <f>'Enhanced Basket_AUTOLOAD'!H55</f>
        <v>0</v>
      </c>
      <c r="B55" s="4" t="str">
        <f t="shared" si="0"/>
        <v>SELL</v>
      </c>
      <c r="C55" s="4" t="s">
        <v>29</v>
      </c>
      <c r="D55" s="4" t="str">
        <f t="shared" si="1"/>
        <v>MT</v>
      </c>
      <c r="E55" s="4" t="str">
        <f t="shared" si="2"/>
      </c>
      <c r="F55" s="4" t="str">
        <f t="shared" si="3"/>
        <v>CIL LOAD</v>
      </c>
      <c r="G55" s="4">
        <f t="shared" si="4"/>
        <v>0</v>
      </c>
      <c r="H55" s="4" t="e">
        <f t="shared" si="5"/>
        <v>#N/A</v>
      </c>
      <c r="I55" s="4" t="e">
        <f>_xll.BDP(AG55&amp;" equity","crncy_adj_px_last","eqy_fund_crncy=usd")</f>
        <v>#NAME?</v>
      </c>
      <c r="J55" s="4" t="str">
        <f t="shared" si="6"/>
      </c>
      <c r="Q55" s="34" t="str">
        <f t="shared" si="17"/>
        <v> </v>
      </c>
      <c r="R55" s="35"/>
      <c r="T55" s="4" t="s">
        <v>38</v>
      </c>
      <c r="U55" s="36">
        <f t="shared" si="18"/>
        <v>0</v>
      </c>
      <c r="AA55" s="4">
        <f t="shared" si="7"/>
        <v>0</v>
      </c>
      <c r="AB55" s="4">
        <f>'Enhanced Basket_AUTOLOAD'!T55</f>
        <v>0</v>
      </c>
      <c r="AC55" s="4">
        <f>'Enhanced Basket_AUTOLOAD'!M55</f>
        <v>0</v>
      </c>
      <c r="AD55" s="4">
        <f>'Enhanced Basket_AUTOLOAD'!L55</f>
        <v>0</v>
      </c>
      <c r="AE55" s="4">
        <f>'Enhanced Basket_AUTOLOAD'!Z55</f>
        <v>0</v>
      </c>
      <c r="AF55" s="4">
        <f>'Enhanced Basket_AUTOLOAD'!AB55</f>
        <v>0</v>
      </c>
      <c r="AG55" s="4" t="e">
        <f>VLOOKUP(AJ55,'Ticker Mapping'!$I$3:$M$6706,5,0)</f>
        <v>#N/A</v>
      </c>
      <c r="AH55" s="4" t="e">
        <f>_xll.BDP(AK55&amp;" SEDOL","TICKER_AND_EXCH_CODE")</f>
        <v>#NAME?</v>
      </c>
      <c r="AI55" s="4" t="e">
        <f t="shared" si="8"/>
        <v>#N/A</v>
      </c>
      <c r="AJ55" s="4">
        <f>'Enhanced Basket_AUTOLOAD'!P55</f>
        <v>0</v>
      </c>
      <c r="AK55" s="4">
        <f>'Enhanced Basket_AUTOLOAD'!Q55</f>
        <v>0</v>
      </c>
      <c r="AL55" s="4">
        <f>'Enhanced Basket_AUTOLOAD'!Y55</f>
        <v>0</v>
      </c>
      <c r="AM55" s="4" t="e">
        <f t="shared" si="9"/>
        <v>#N/A</v>
      </c>
      <c r="AN55" s="4" t="str">
        <f t="shared" si="10"/>
        <v>NO</v>
      </c>
      <c r="AO55" s="4" t="str">
        <f t="shared" si="11"/>
        <v>Cash-in-Lieu</v>
      </c>
    </row>
    <row r="56" ht="15" customHeight="1" s="4" customFormat="1">
      <c r="A56" s="4">
        <f>'Enhanced Basket_AUTOLOAD'!H56</f>
        <v>0</v>
      </c>
      <c r="B56" s="4" t="str">
        <f t="shared" si="0"/>
        <v>SELL</v>
      </c>
      <c r="C56" s="4" t="s">
        <v>29</v>
      </c>
      <c r="D56" s="4" t="str">
        <f t="shared" si="1"/>
        <v>MT</v>
      </c>
      <c r="E56" s="4" t="str">
        <f t="shared" si="2"/>
      </c>
      <c r="F56" s="4" t="str">
        <f t="shared" si="3"/>
        <v>CIL LOAD</v>
      </c>
      <c r="G56" s="4">
        <f t="shared" si="4"/>
        <v>0</v>
      </c>
      <c r="H56" s="4" t="e">
        <f t="shared" si="5"/>
        <v>#N/A</v>
      </c>
      <c r="I56" s="4" t="e">
        <f>_xll.BDP(AG56&amp;" equity","crncy_adj_px_last","eqy_fund_crncy=usd")</f>
        <v>#NAME?</v>
      </c>
      <c r="J56" s="4" t="str">
        <f t="shared" si="6"/>
      </c>
      <c r="Q56" s="34" t="str">
        <f t="shared" si="17"/>
        <v> </v>
      </c>
      <c r="R56" s="35"/>
      <c r="T56" s="4" t="s">
        <v>38</v>
      </c>
      <c r="U56" s="36">
        <f t="shared" si="18"/>
        <v>0</v>
      </c>
      <c r="AA56" s="4">
        <f t="shared" si="7"/>
        <v>0</v>
      </c>
      <c r="AB56" s="4">
        <f>'Enhanced Basket_AUTOLOAD'!T56</f>
        <v>0</v>
      </c>
      <c r="AC56" s="4">
        <f>'Enhanced Basket_AUTOLOAD'!M56</f>
        <v>0</v>
      </c>
      <c r="AD56" s="4">
        <f>'Enhanced Basket_AUTOLOAD'!L56</f>
        <v>0</v>
      </c>
      <c r="AE56" s="4">
        <f>'Enhanced Basket_AUTOLOAD'!Z56</f>
        <v>0</v>
      </c>
      <c r="AF56" s="4">
        <f>'Enhanced Basket_AUTOLOAD'!AB56</f>
        <v>0</v>
      </c>
      <c r="AG56" s="4" t="e">
        <f>VLOOKUP(AJ56,'Ticker Mapping'!$I$3:$M$6706,5,0)</f>
        <v>#N/A</v>
      </c>
      <c r="AH56" s="4" t="e">
        <f>_xll.BDP(AK56&amp;" SEDOL","TICKER_AND_EXCH_CODE")</f>
        <v>#NAME?</v>
      </c>
      <c r="AI56" s="4" t="e">
        <f t="shared" si="8"/>
        <v>#N/A</v>
      </c>
      <c r="AJ56" s="4">
        <f>'Enhanced Basket_AUTOLOAD'!P56</f>
        <v>0</v>
      </c>
      <c r="AK56" s="4">
        <f>'Enhanced Basket_AUTOLOAD'!Q56</f>
        <v>0</v>
      </c>
      <c r="AL56" s="4">
        <f>'Enhanced Basket_AUTOLOAD'!Y56</f>
        <v>0</v>
      </c>
      <c r="AM56" s="4" t="e">
        <f t="shared" si="9"/>
        <v>#N/A</v>
      </c>
      <c r="AN56" s="4" t="str">
        <f t="shared" si="10"/>
        <v>NO</v>
      </c>
      <c r="AO56" s="4" t="str">
        <f t="shared" si="11"/>
        <v>Cash-in-Lieu</v>
      </c>
    </row>
    <row r="57" ht="15" customHeight="1" s="4" customFormat="1">
      <c r="A57" s="4">
        <f>'Enhanced Basket_AUTOLOAD'!H57</f>
        <v>0</v>
      </c>
      <c r="B57" s="4" t="str">
        <f t="shared" si="0"/>
        <v>SELL</v>
      </c>
      <c r="C57" s="4" t="s">
        <v>29</v>
      </c>
      <c r="D57" s="4" t="str">
        <f t="shared" si="1"/>
        <v>MT</v>
      </c>
      <c r="E57" s="4" t="str">
        <f t="shared" si="2"/>
      </c>
      <c r="F57" s="4" t="str">
        <f t="shared" si="3"/>
        <v>CIL LOAD</v>
      </c>
      <c r="G57" s="4">
        <f t="shared" si="4"/>
        <v>0</v>
      </c>
      <c r="H57" s="4" t="e">
        <f t="shared" si="5"/>
        <v>#N/A</v>
      </c>
      <c r="I57" s="4" t="e">
        <f>_xll.BDP(AG57&amp;" equity","crncy_adj_px_last","eqy_fund_crncy=usd")</f>
        <v>#NAME?</v>
      </c>
      <c r="J57" s="4" t="str">
        <f t="shared" si="6"/>
      </c>
      <c r="Q57" s="34" t="str">
        <f t="shared" si="17"/>
        <v> </v>
      </c>
      <c r="R57" s="35"/>
      <c r="T57" s="4" t="s">
        <v>38</v>
      </c>
      <c r="U57" s="36">
        <f t="shared" si="18"/>
        <v>0</v>
      </c>
      <c r="AA57" s="4">
        <f t="shared" si="7"/>
        <v>0</v>
      </c>
      <c r="AB57" s="4">
        <f>'Enhanced Basket_AUTOLOAD'!T57</f>
        <v>0</v>
      </c>
      <c r="AC57" s="4">
        <f>'Enhanced Basket_AUTOLOAD'!M57</f>
        <v>0</v>
      </c>
      <c r="AD57" s="4">
        <f>'Enhanced Basket_AUTOLOAD'!L57</f>
        <v>0</v>
      </c>
      <c r="AE57" s="4">
        <f>'Enhanced Basket_AUTOLOAD'!Z57</f>
        <v>0</v>
      </c>
      <c r="AF57" s="4">
        <f>'Enhanced Basket_AUTOLOAD'!AB57</f>
        <v>0</v>
      </c>
      <c r="AG57" s="4" t="e">
        <f>VLOOKUP(AJ57,'Ticker Mapping'!$I$3:$M$6706,5,0)</f>
        <v>#N/A</v>
      </c>
      <c r="AH57" s="4" t="e">
        <f>_xll.BDP(AK57&amp;" SEDOL","TICKER_AND_EXCH_CODE")</f>
        <v>#NAME?</v>
      </c>
      <c r="AI57" s="4" t="e">
        <f t="shared" si="8"/>
        <v>#N/A</v>
      </c>
      <c r="AJ57" s="4">
        <f>'Enhanced Basket_AUTOLOAD'!P57</f>
        <v>0</v>
      </c>
      <c r="AK57" s="4">
        <f>'Enhanced Basket_AUTOLOAD'!Q57</f>
        <v>0</v>
      </c>
      <c r="AL57" s="4">
        <f>'Enhanced Basket_AUTOLOAD'!Y57</f>
        <v>0</v>
      </c>
      <c r="AM57" s="4" t="e">
        <f t="shared" si="9"/>
        <v>#N/A</v>
      </c>
      <c r="AN57" s="4" t="str">
        <f t="shared" si="10"/>
        <v>NO</v>
      </c>
      <c r="AO57" s="4" t="str">
        <f t="shared" si="11"/>
        <v>Cash-in-Lieu</v>
      </c>
    </row>
    <row r="58" ht="15" customHeight="1" s="4" customFormat="1">
      <c r="A58" s="4">
        <f>'Enhanced Basket_AUTOLOAD'!H58</f>
        <v>0</v>
      </c>
      <c r="B58" s="4" t="str">
        <f t="shared" si="0"/>
        <v>SELL</v>
      </c>
      <c r="C58" s="4" t="s">
        <v>29</v>
      </c>
      <c r="D58" s="4" t="str">
        <f t="shared" si="1"/>
        <v>MT</v>
      </c>
      <c r="E58" s="4" t="str">
        <f t="shared" si="2"/>
      </c>
      <c r="F58" s="4" t="str">
        <f t="shared" si="3"/>
        <v>CIL LOAD</v>
      </c>
      <c r="G58" s="4">
        <f t="shared" si="4"/>
        <v>0</v>
      </c>
      <c r="H58" s="4" t="e">
        <f t="shared" si="5"/>
        <v>#N/A</v>
      </c>
      <c r="I58" s="4" t="e">
        <f>_xll.BDP(AG58&amp;" equity","crncy_adj_px_last","eqy_fund_crncy=usd")</f>
        <v>#NAME?</v>
      </c>
      <c r="J58" s="4" t="str">
        <f t="shared" si="6"/>
      </c>
      <c r="Q58" s="34" t="str">
        <f t="shared" si="17"/>
        <v> </v>
      </c>
      <c r="R58" s="35"/>
      <c r="T58" s="4" t="s">
        <v>38</v>
      </c>
      <c r="U58" s="36">
        <f t="shared" si="18"/>
        <v>0</v>
      </c>
      <c r="AA58" s="4">
        <f t="shared" si="7"/>
        <v>0</v>
      </c>
      <c r="AB58" s="4">
        <f>'Enhanced Basket_AUTOLOAD'!T58</f>
        <v>0</v>
      </c>
      <c r="AC58" s="4">
        <f>'Enhanced Basket_AUTOLOAD'!M58</f>
        <v>0</v>
      </c>
      <c r="AD58" s="4">
        <f>'Enhanced Basket_AUTOLOAD'!L58</f>
        <v>0</v>
      </c>
      <c r="AE58" s="4">
        <f>'Enhanced Basket_AUTOLOAD'!Z58</f>
        <v>0</v>
      </c>
      <c r="AF58" s="4">
        <f>'Enhanced Basket_AUTOLOAD'!AB58</f>
        <v>0</v>
      </c>
      <c r="AG58" s="4" t="e">
        <f>VLOOKUP(AJ58,'Ticker Mapping'!$I$3:$M$6706,5,0)</f>
        <v>#N/A</v>
      </c>
      <c r="AH58" s="4" t="e">
        <f>_xll.BDP(AK58&amp;" SEDOL","TICKER_AND_EXCH_CODE")</f>
        <v>#NAME?</v>
      </c>
      <c r="AI58" s="4" t="e">
        <f t="shared" si="8"/>
        <v>#N/A</v>
      </c>
      <c r="AJ58" s="4">
        <f>'Enhanced Basket_AUTOLOAD'!P58</f>
        <v>0</v>
      </c>
      <c r="AK58" s="4">
        <f>'Enhanced Basket_AUTOLOAD'!Q58</f>
        <v>0</v>
      </c>
      <c r="AL58" s="4">
        <f>'Enhanced Basket_AUTOLOAD'!Y58</f>
        <v>0</v>
      </c>
      <c r="AM58" s="4" t="e">
        <f t="shared" si="9"/>
        <v>#N/A</v>
      </c>
      <c r="AN58" s="4" t="str">
        <f t="shared" si="10"/>
        <v>NO</v>
      </c>
      <c r="AO58" s="4" t="str">
        <f t="shared" si="11"/>
        <v>Cash-in-Lieu</v>
      </c>
    </row>
    <row r="59" ht="15" customHeight="1" s="4" customFormat="1">
      <c r="A59" s="4">
        <f>'Enhanced Basket_AUTOLOAD'!H59</f>
        <v>0</v>
      </c>
      <c r="B59" s="4" t="str">
        <f t="shared" si="0"/>
        <v>SELL</v>
      </c>
      <c r="C59" s="4" t="s">
        <v>29</v>
      </c>
      <c r="D59" s="4" t="str">
        <f t="shared" si="1"/>
        <v>MT</v>
      </c>
      <c r="E59" s="4" t="str">
        <f t="shared" si="2"/>
      </c>
      <c r="F59" s="4" t="str">
        <f t="shared" si="3"/>
        <v>CIL LOAD</v>
      </c>
      <c r="G59" s="4">
        <f t="shared" si="4"/>
        <v>0</v>
      </c>
      <c r="H59" s="4" t="e">
        <f t="shared" si="5"/>
        <v>#N/A</v>
      </c>
      <c r="I59" s="4" t="e">
        <f>_xll.BDP(AG59&amp;" equity","crncy_adj_px_last","eqy_fund_crncy=usd")</f>
        <v>#NAME?</v>
      </c>
      <c r="J59" s="4" t="str">
        <f t="shared" si="6"/>
      </c>
      <c r="Q59" s="34" t="str">
        <f t="shared" si="17"/>
        <v> </v>
      </c>
      <c r="R59" s="35"/>
      <c r="T59" s="4" t="s">
        <v>38</v>
      </c>
      <c r="U59" s="36">
        <f t="shared" si="18"/>
        <v>0</v>
      </c>
      <c r="AA59" s="4">
        <f t="shared" si="7"/>
        <v>0</v>
      </c>
      <c r="AB59" s="4">
        <f>'Enhanced Basket_AUTOLOAD'!T59</f>
        <v>0</v>
      </c>
      <c r="AC59" s="4">
        <f>'Enhanced Basket_AUTOLOAD'!M59</f>
        <v>0</v>
      </c>
      <c r="AD59" s="4">
        <f>'Enhanced Basket_AUTOLOAD'!L59</f>
        <v>0</v>
      </c>
      <c r="AE59" s="4">
        <f>'Enhanced Basket_AUTOLOAD'!Z59</f>
        <v>0</v>
      </c>
      <c r="AF59" s="4">
        <f>'Enhanced Basket_AUTOLOAD'!AB59</f>
        <v>0</v>
      </c>
      <c r="AG59" s="4" t="e">
        <f>VLOOKUP(AJ59,'Ticker Mapping'!$I$3:$M$6706,5,0)</f>
        <v>#N/A</v>
      </c>
      <c r="AH59" s="4" t="e">
        <f>_xll.BDP(AK59&amp;" SEDOL","TICKER_AND_EXCH_CODE")</f>
        <v>#NAME?</v>
      </c>
      <c r="AI59" s="4" t="e">
        <f t="shared" si="8"/>
        <v>#N/A</v>
      </c>
      <c r="AJ59" s="4">
        <f>'Enhanced Basket_AUTOLOAD'!P59</f>
        <v>0</v>
      </c>
      <c r="AK59" s="4">
        <f>'Enhanced Basket_AUTOLOAD'!Q59</f>
        <v>0</v>
      </c>
      <c r="AL59" s="4">
        <f>'Enhanced Basket_AUTOLOAD'!Y59</f>
        <v>0</v>
      </c>
      <c r="AM59" s="4" t="e">
        <f t="shared" si="9"/>
        <v>#N/A</v>
      </c>
      <c r="AN59" s="4" t="str">
        <f t="shared" si="10"/>
        <v>NO</v>
      </c>
      <c r="AO59" s="4" t="str">
        <f t="shared" si="11"/>
        <v>Cash-in-Lieu</v>
      </c>
    </row>
    <row r="60" ht="15" customHeight="1" s="4" customFormat="1">
      <c r="A60" s="4">
        <f>'Enhanced Basket_AUTOLOAD'!H60</f>
        <v>0</v>
      </c>
      <c r="B60" s="4" t="str">
        <f t="shared" si="0"/>
        <v>SELL</v>
      </c>
      <c r="C60" s="4" t="s">
        <v>29</v>
      </c>
      <c r="D60" s="4" t="str">
        <f t="shared" si="1"/>
        <v>MT</v>
      </c>
      <c r="E60" s="4" t="str">
        <f t="shared" si="2"/>
      </c>
      <c r="F60" s="4" t="str">
        <f t="shared" si="3"/>
        <v>CIL LOAD</v>
      </c>
      <c r="G60" s="4">
        <f t="shared" si="4"/>
        <v>0</v>
      </c>
      <c r="H60" s="4" t="e">
        <f t="shared" si="5"/>
        <v>#N/A</v>
      </c>
      <c r="I60" s="4" t="e">
        <f>_xll.BDP(AG60&amp;" equity","crncy_adj_px_last","eqy_fund_crncy=usd")</f>
        <v>#NAME?</v>
      </c>
      <c r="J60" s="4" t="str">
        <f t="shared" si="6"/>
      </c>
      <c r="Q60" s="34" t="str">
        <f t="shared" si="17"/>
        <v> </v>
      </c>
      <c r="R60" s="35"/>
      <c r="T60" s="4" t="s">
        <v>38</v>
      </c>
      <c r="U60" s="36">
        <f t="shared" si="18"/>
        <v>0</v>
      </c>
      <c r="AA60" s="4">
        <f t="shared" si="7"/>
        <v>0</v>
      </c>
      <c r="AB60" s="4">
        <f>'Enhanced Basket_AUTOLOAD'!T60</f>
        <v>0</v>
      </c>
      <c r="AC60" s="4">
        <f>'Enhanced Basket_AUTOLOAD'!M60</f>
        <v>0</v>
      </c>
      <c r="AD60" s="4">
        <f>'Enhanced Basket_AUTOLOAD'!L60</f>
        <v>0</v>
      </c>
      <c r="AE60" s="4">
        <f>'Enhanced Basket_AUTOLOAD'!Z60</f>
        <v>0</v>
      </c>
      <c r="AF60" s="4">
        <f>'Enhanced Basket_AUTOLOAD'!AB60</f>
        <v>0</v>
      </c>
      <c r="AG60" s="4" t="e">
        <f>VLOOKUP(AJ60,'Ticker Mapping'!$I$3:$M$6706,5,0)</f>
        <v>#N/A</v>
      </c>
      <c r="AH60" s="4" t="e">
        <f>_xll.BDP(AK60&amp;" SEDOL","TICKER_AND_EXCH_CODE")</f>
        <v>#NAME?</v>
      </c>
      <c r="AI60" s="4" t="e">
        <f t="shared" si="8"/>
        <v>#N/A</v>
      </c>
      <c r="AJ60" s="4">
        <f>'Enhanced Basket_AUTOLOAD'!P60</f>
        <v>0</v>
      </c>
      <c r="AK60" s="4">
        <f>'Enhanced Basket_AUTOLOAD'!Q60</f>
        <v>0</v>
      </c>
      <c r="AL60" s="4">
        <f>'Enhanced Basket_AUTOLOAD'!Y60</f>
        <v>0</v>
      </c>
      <c r="AM60" s="4" t="e">
        <f t="shared" si="9"/>
        <v>#N/A</v>
      </c>
      <c r="AN60" s="4" t="str">
        <f t="shared" si="10"/>
        <v>NO</v>
      </c>
      <c r="AO60" s="4" t="str">
        <f t="shared" si="11"/>
        <v>Cash-in-Lieu</v>
      </c>
    </row>
    <row r="61" ht="15" customHeight="1" s="4" customFormat="1">
      <c r="A61" s="4">
        <f>'Enhanced Basket_AUTOLOAD'!H61</f>
        <v>0</v>
      </c>
      <c r="B61" s="4" t="str">
        <f t="shared" si="0"/>
        <v>SELL</v>
      </c>
      <c r="C61" s="4" t="s">
        <v>29</v>
      </c>
      <c r="D61" s="4" t="str">
        <f t="shared" si="1"/>
        <v>MT</v>
      </c>
      <c r="E61" s="4" t="str">
        <f t="shared" si="2"/>
      </c>
      <c r="F61" s="4" t="str">
        <f t="shared" si="3"/>
        <v>CIL LOAD</v>
      </c>
      <c r="G61" s="4">
        <f t="shared" si="4"/>
        <v>0</v>
      </c>
      <c r="H61" s="4" t="e">
        <f t="shared" si="5"/>
        <v>#N/A</v>
      </c>
      <c r="I61" s="4" t="e">
        <f>_xll.BDP(AG61&amp;" equity","crncy_adj_px_last","eqy_fund_crncy=usd")</f>
        <v>#NAME?</v>
      </c>
      <c r="J61" s="4" t="str">
        <f t="shared" si="6"/>
      </c>
      <c r="Q61" s="34" t="str">
        <f t="shared" si="17"/>
        <v> </v>
      </c>
      <c r="R61" s="35"/>
      <c r="T61" s="4" t="s">
        <v>38</v>
      </c>
      <c r="U61" s="36">
        <f t="shared" si="18"/>
        <v>0</v>
      </c>
      <c r="AA61" s="4">
        <f t="shared" si="7"/>
        <v>0</v>
      </c>
      <c r="AB61" s="4">
        <f>'Enhanced Basket_AUTOLOAD'!T61</f>
        <v>0</v>
      </c>
      <c r="AC61" s="4">
        <f>'Enhanced Basket_AUTOLOAD'!M61</f>
        <v>0</v>
      </c>
      <c r="AD61" s="4">
        <f>'Enhanced Basket_AUTOLOAD'!L61</f>
        <v>0</v>
      </c>
      <c r="AE61" s="4">
        <f>'Enhanced Basket_AUTOLOAD'!Z61</f>
        <v>0</v>
      </c>
      <c r="AF61" s="4">
        <f>'Enhanced Basket_AUTOLOAD'!AB61</f>
        <v>0</v>
      </c>
      <c r="AG61" s="4" t="e">
        <f>VLOOKUP(AJ61,'Ticker Mapping'!$I$3:$M$6706,5,0)</f>
        <v>#N/A</v>
      </c>
      <c r="AH61" s="4" t="e">
        <f>_xll.BDP(AK61&amp;" SEDOL","TICKER_AND_EXCH_CODE")</f>
        <v>#NAME?</v>
      </c>
      <c r="AI61" s="4" t="e">
        <f t="shared" si="8"/>
        <v>#N/A</v>
      </c>
      <c r="AJ61" s="4">
        <f>'Enhanced Basket_AUTOLOAD'!P61</f>
        <v>0</v>
      </c>
      <c r="AK61" s="4">
        <f>'Enhanced Basket_AUTOLOAD'!Q61</f>
        <v>0</v>
      </c>
      <c r="AL61" s="4">
        <f>'Enhanced Basket_AUTOLOAD'!Y61</f>
        <v>0</v>
      </c>
      <c r="AM61" s="4" t="e">
        <f t="shared" si="9"/>
        <v>#N/A</v>
      </c>
      <c r="AN61" s="4" t="str">
        <f t="shared" si="10"/>
        <v>NO</v>
      </c>
      <c r="AO61" s="4" t="str">
        <f t="shared" si="11"/>
        <v>Cash-in-Lieu</v>
      </c>
    </row>
    <row r="62" ht="15" customHeight="1" s="4" customFormat="1">
      <c r="A62" s="4">
        <f>'Enhanced Basket_AUTOLOAD'!H62</f>
        <v>0</v>
      </c>
      <c r="B62" s="4" t="str">
        <f t="shared" si="0"/>
        <v>SELL</v>
      </c>
      <c r="C62" s="4" t="s">
        <v>29</v>
      </c>
      <c r="D62" s="4" t="str">
        <f t="shared" si="1"/>
        <v>MT</v>
      </c>
      <c r="E62" s="4" t="str">
        <f t="shared" si="2"/>
      </c>
      <c r="F62" s="4" t="str">
        <f t="shared" si="3"/>
        <v>CIL LOAD</v>
      </c>
      <c r="G62" s="4">
        <f t="shared" si="4"/>
        <v>0</v>
      </c>
      <c r="H62" s="4" t="e">
        <f t="shared" si="5"/>
        <v>#N/A</v>
      </c>
      <c r="I62" s="4" t="e">
        <f>_xll.BDP(AG62&amp;" equity","crncy_adj_px_last","eqy_fund_crncy=usd")</f>
        <v>#NAME?</v>
      </c>
      <c r="J62" s="4" t="str">
        <f t="shared" si="6"/>
      </c>
      <c r="Q62" s="34" t="str">
        <f t="shared" si="17"/>
        <v> </v>
      </c>
      <c r="R62" s="35"/>
      <c r="T62" s="4" t="s">
        <v>38</v>
      </c>
      <c r="U62" s="36">
        <f t="shared" si="18"/>
        <v>0</v>
      </c>
      <c r="AA62" s="4">
        <f t="shared" si="7"/>
        <v>0</v>
      </c>
      <c r="AB62" s="4">
        <f>'Enhanced Basket_AUTOLOAD'!T62</f>
        <v>0</v>
      </c>
      <c r="AC62" s="4">
        <f>'Enhanced Basket_AUTOLOAD'!M62</f>
        <v>0</v>
      </c>
      <c r="AD62" s="4">
        <f>'Enhanced Basket_AUTOLOAD'!L62</f>
        <v>0</v>
      </c>
      <c r="AE62" s="4">
        <f>'Enhanced Basket_AUTOLOAD'!Z62</f>
        <v>0</v>
      </c>
      <c r="AF62" s="4">
        <f>'Enhanced Basket_AUTOLOAD'!AB62</f>
        <v>0</v>
      </c>
      <c r="AG62" s="4" t="e">
        <f>VLOOKUP(AJ62,'Ticker Mapping'!$I$3:$M$6706,5,0)</f>
        <v>#N/A</v>
      </c>
      <c r="AH62" s="4" t="e">
        <f>_xll.BDP(AK62&amp;" SEDOL","TICKER_AND_EXCH_CODE")</f>
        <v>#NAME?</v>
      </c>
      <c r="AI62" s="4" t="e">
        <f t="shared" si="8"/>
        <v>#N/A</v>
      </c>
      <c r="AJ62" s="4">
        <f>'Enhanced Basket_AUTOLOAD'!P62</f>
        <v>0</v>
      </c>
      <c r="AK62" s="4">
        <f>'Enhanced Basket_AUTOLOAD'!Q62</f>
        <v>0</v>
      </c>
      <c r="AL62" s="4">
        <f>'Enhanced Basket_AUTOLOAD'!Y62</f>
        <v>0</v>
      </c>
      <c r="AM62" s="4" t="e">
        <f t="shared" si="9"/>
        <v>#N/A</v>
      </c>
      <c r="AN62" s="4" t="str">
        <f t="shared" si="10"/>
        <v>NO</v>
      </c>
      <c r="AO62" s="4" t="str">
        <f t="shared" si="11"/>
        <v>Cash-in-Lieu</v>
      </c>
    </row>
    <row r="63" ht="15" customHeight="1" s="4" customFormat="1">
      <c r="A63" s="4">
        <f>'Enhanced Basket_AUTOLOAD'!H63</f>
        <v>0</v>
      </c>
      <c r="B63" s="4" t="str">
        <f t="shared" si="0"/>
        <v>SELL</v>
      </c>
      <c r="C63" s="4" t="s">
        <v>29</v>
      </c>
      <c r="D63" s="4" t="str">
        <f t="shared" si="1"/>
        <v>MT</v>
      </c>
      <c r="E63" s="4" t="str">
        <f t="shared" si="2"/>
      </c>
      <c r="F63" s="4" t="str">
        <f t="shared" si="3"/>
        <v>CIL LOAD</v>
      </c>
      <c r="G63" s="4">
        <f t="shared" si="4"/>
        <v>0</v>
      </c>
      <c r="H63" s="4" t="e">
        <f t="shared" si="5"/>
        <v>#N/A</v>
      </c>
      <c r="I63" s="4" t="e">
        <f>_xll.BDP(AG63&amp;" equity","crncy_adj_px_last","eqy_fund_crncy=usd")</f>
        <v>#NAME?</v>
      </c>
      <c r="J63" s="4" t="str">
        <f t="shared" si="6"/>
      </c>
      <c r="Q63" s="34" t="str">
        <f t="shared" si="17"/>
        <v> </v>
      </c>
      <c r="R63" s="35"/>
      <c r="T63" s="4" t="s">
        <v>38</v>
      </c>
      <c r="U63" s="36">
        <f t="shared" si="18"/>
        <v>0</v>
      </c>
      <c r="AA63" s="4">
        <f t="shared" si="7"/>
        <v>0</v>
      </c>
      <c r="AB63" s="4">
        <f>'Enhanced Basket_AUTOLOAD'!T63</f>
        <v>0</v>
      </c>
      <c r="AC63" s="4">
        <f>'Enhanced Basket_AUTOLOAD'!M63</f>
        <v>0</v>
      </c>
      <c r="AD63" s="4">
        <f>'Enhanced Basket_AUTOLOAD'!L63</f>
        <v>0</v>
      </c>
      <c r="AE63" s="4">
        <f>'Enhanced Basket_AUTOLOAD'!Z63</f>
        <v>0</v>
      </c>
      <c r="AF63" s="4">
        <f>'Enhanced Basket_AUTOLOAD'!AB63</f>
        <v>0</v>
      </c>
      <c r="AG63" s="4" t="e">
        <f>VLOOKUP(AJ63,'Ticker Mapping'!$I$3:$M$6706,5,0)</f>
        <v>#N/A</v>
      </c>
      <c r="AH63" s="4" t="e">
        <f>_xll.BDP(AK63&amp;" SEDOL","TICKER_AND_EXCH_CODE")</f>
        <v>#NAME?</v>
      </c>
      <c r="AI63" s="4" t="e">
        <f t="shared" si="8"/>
        <v>#N/A</v>
      </c>
      <c r="AJ63" s="4">
        <f>'Enhanced Basket_AUTOLOAD'!P63</f>
        <v>0</v>
      </c>
      <c r="AK63" s="4">
        <f>'Enhanced Basket_AUTOLOAD'!Q63</f>
        <v>0</v>
      </c>
      <c r="AL63" s="4">
        <f>'Enhanced Basket_AUTOLOAD'!Y63</f>
        <v>0</v>
      </c>
      <c r="AM63" s="4" t="e">
        <f t="shared" si="9"/>
        <v>#N/A</v>
      </c>
      <c r="AN63" s="4" t="str">
        <f t="shared" si="10"/>
        <v>NO</v>
      </c>
      <c r="AO63" s="4" t="str">
        <f t="shared" si="11"/>
        <v>Cash-in-Lieu</v>
      </c>
    </row>
    <row r="64" ht="15" customHeight="1" s="4" customFormat="1">
      <c r="A64" s="4">
        <f>'Enhanced Basket_AUTOLOAD'!H64</f>
        <v>0</v>
      </c>
      <c r="B64" s="4" t="str">
        <f t="shared" si="0"/>
        <v>SELL</v>
      </c>
      <c r="C64" s="4" t="s">
        <v>29</v>
      </c>
      <c r="D64" s="4" t="str">
        <f t="shared" si="1"/>
        <v>MT</v>
      </c>
      <c r="E64" s="4" t="str">
        <f t="shared" si="2"/>
      </c>
      <c r="F64" s="4" t="str">
        <f t="shared" si="3"/>
        <v>CIL LOAD</v>
      </c>
      <c r="G64" s="4">
        <f t="shared" si="4"/>
        <v>0</v>
      </c>
      <c r="H64" s="4" t="e">
        <f t="shared" si="5"/>
        <v>#N/A</v>
      </c>
      <c r="I64" s="4" t="e">
        <f>_xll.BDP(AG64&amp;" equity","crncy_adj_px_last","eqy_fund_crncy=usd")</f>
        <v>#NAME?</v>
      </c>
      <c r="J64" s="4" t="str">
        <f t="shared" si="6"/>
      </c>
      <c r="Q64" s="34" t="str">
        <f t="shared" si="17"/>
        <v> </v>
      </c>
      <c r="R64" s="35"/>
      <c r="T64" s="4" t="s">
        <v>38</v>
      </c>
      <c r="U64" s="36">
        <f t="shared" si="18"/>
        <v>0</v>
      </c>
      <c r="AA64" s="4">
        <f t="shared" si="7"/>
        <v>0</v>
      </c>
      <c r="AB64" s="4">
        <f>'Enhanced Basket_AUTOLOAD'!T64</f>
        <v>0</v>
      </c>
      <c r="AC64" s="4">
        <f>'Enhanced Basket_AUTOLOAD'!M64</f>
        <v>0</v>
      </c>
      <c r="AD64" s="4">
        <f>'Enhanced Basket_AUTOLOAD'!L64</f>
        <v>0</v>
      </c>
      <c r="AE64" s="4">
        <f>'Enhanced Basket_AUTOLOAD'!Z64</f>
        <v>0</v>
      </c>
      <c r="AF64" s="4">
        <f>'Enhanced Basket_AUTOLOAD'!AB64</f>
        <v>0</v>
      </c>
      <c r="AG64" s="4" t="e">
        <f>VLOOKUP(AJ64,'Ticker Mapping'!$I$3:$M$6706,5,0)</f>
        <v>#N/A</v>
      </c>
      <c r="AH64" s="4" t="e">
        <f>_xll.BDP(AK64&amp;" SEDOL","TICKER_AND_EXCH_CODE")</f>
        <v>#NAME?</v>
      </c>
      <c r="AI64" s="4" t="e">
        <f t="shared" si="8"/>
        <v>#N/A</v>
      </c>
      <c r="AJ64" s="4">
        <f>'Enhanced Basket_AUTOLOAD'!P64</f>
        <v>0</v>
      </c>
      <c r="AK64" s="4">
        <f>'Enhanced Basket_AUTOLOAD'!Q64</f>
        <v>0</v>
      </c>
      <c r="AL64" s="4">
        <f>'Enhanced Basket_AUTOLOAD'!Y64</f>
        <v>0</v>
      </c>
      <c r="AM64" s="4" t="e">
        <f t="shared" si="9"/>
        <v>#N/A</v>
      </c>
      <c r="AN64" s="4" t="str">
        <f t="shared" si="10"/>
        <v>NO</v>
      </c>
      <c r="AO64" s="4" t="str">
        <f t="shared" si="11"/>
        <v>Cash-in-Lieu</v>
      </c>
    </row>
    <row r="65" ht="15" customHeight="1" s="4" customFormat="1">
      <c r="A65" s="4">
        <f>'Enhanced Basket_AUTOLOAD'!H65</f>
        <v>0</v>
      </c>
      <c r="B65" s="4" t="str">
        <f t="shared" si="0"/>
        <v>SELL</v>
      </c>
      <c r="C65" s="4" t="s">
        <v>29</v>
      </c>
      <c r="D65" s="4" t="str">
        <f t="shared" si="1"/>
        <v>MT</v>
      </c>
      <c r="E65" s="4" t="str">
        <f t="shared" si="2"/>
      </c>
      <c r="F65" s="4" t="str">
        <f t="shared" si="3"/>
        <v>CIL LOAD</v>
      </c>
      <c r="G65" s="4">
        <f t="shared" si="4"/>
        <v>0</v>
      </c>
      <c r="H65" s="4" t="e">
        <f t="shared" si="5"/>
        <v>#N/A</v>
      </c>
      <c r="I65" s="4" t="e">
        <f>_xll.BDP(AG65&amp;" equity","crncy_adj_px_last","eqy_fund_crncy=usd")</f>
        <v>#NAME?</v>
      </c>
      <c r="J65" s="4" t="str">
        <f t="shared" si="6"/>
      </c>
      <c r="Q65" s="34" t="str">
        <f t="shared" si="17"/>
        <v> </v>
      </c>
      <c r="R65" s="35"/>
      <c r="T65" s="4" t="s">
        <v>38</v>
      </c>
      <c r="U65" s="36">
        <f t="shared" si="18"/>
        <v>0</v>
      </c>
      <c r="AA65" s="4">
        <f t="shared" si="7"/>
        <v>0</v>
      </c>
      <c r="AB65" s="4">
        <f>'Enhanced Basket_AUTOLOAD'!T65</f>
        <v>0</v>
      </c>
      <c r="AC65" s="4">
        <f>'Enhanced Basket_AUTOLOAD'!M65</f>
        <v>0</v>
      </c>
      <c r="AD65" s="4">
        <f>'Enhanced Basket_AUTOLOAD'!L65</f>
        <v>0</v>
      </c>
      <c r="AE65" s="4">
        <f>'Enhanced Basket_AUTOLOAD'!Z65</f>
        <v>0</v>
      </c>
      <c r="AF65" s="4">
        <f>'Enhanced Basket_AUTOLOAD'!AB65</f>
        <v>0</v>
      </c>
      <c r="AG65" s="4" t="e">
        <f>VLOOKUP(AJ65,'Ticker Mapping'!$I$3:$M$6706,5,0)</f>
        <v>#N/A</v>
      </c>
      <c r="AH65" s="4" t="e">
        <f>_xll.BDP(AK65&amp;" SEDOL","TICKER_AND_EXCH_CODE")</f>
        <v>#NAME?</v>
      </c>
      <c r="AI65" s="4" t="e">
        <f t="shared" si="8"/>
        <v>#N/A</v>
      </c>
      <c r="AJ65" s="4">
        <f>'Enhanced Basket_AUTOLOAD'!P65</f>
        <v>0</v>
      </c>
      <c r="AK65" s="4">
        <f>'Enhanced Basket_AUTOLOAD'!Q65</f>
        <v>0</v>
      </c>
      <c r="AL65" s="4">
        <f>'Enhanced Basket_AUTOLOAD'!Y65</f>
        <v>0</v>
      </c>
      <c r="AM65" s="4" t="e">
        <f t="shared" si="9"/>
        <v>#N/A</v>
      </c>
      <c r="AN65" s="4" t="str">
        <f t="shared" si="10"/>
        <v>NO</v>
      </c>
      <c r="AO65" s="4" t="str">
        <f t="shared" si="11"/>
        <v>Cash-in-Lieu</v>
      </c>
    </row>
    <row r="66" ht="15" customHeight="1" s="4" customFormat="1">
      <c r="A66" s="4">
        <f>'Enhanced Basket_AUTOLOAD'!H66</f>
        <v>0</v>
      </c>
      <c r="B66" s="4" t="str">
        <f ref="B66:B129" t="shared" si="19">IF(AA66&gt;0,"BUY","SELL")</f>
        <v>SELL</v>
      </c>
      <c r="C66" s="4" t="s">
        <v>29</v>
      </c>
      <c r="D66" s="4" t="str">
        <f ref="D66:D129" t="shared" si="20">IF(AO66="In-Kind","INK","MT")</f>
        <v>MT</v>
      </c>
      <c r="E66" s="4" t="str">
        <f ref="E66:E129" t="shared" si="21">IF(D66="INK","MSCOP","")</f>
      </c>
      <c r="F66" s="4" t="str">
        <f ref="F66:F129" t="shared" si="22">IF(E66="MSCOP","INKIND LOAD","CIL LOAD")</f>
        <v>CIL LOAD</v>
      </c>
      <c r="G66" s="4">
        <f ref="G66:G129" t="shared" si="23">ABS(AA66*AB66)</f>
        <v>0</v>
      </c>
      <c r="H66" s="4" t="e">
        <f ref="H66:H129" t="shared" si="24">AG66</f>
        <v>#N/A</v>
      </c>
      <c r="I66" s="4" t="e">
        <f>_xll.BDP(AG66&amp;" equity","crncy_adj_px_last","eqy_fund_crncy=usd")</f>
        <v>#NAME?</v>
      </c>
      <c r="J66" s="4" t="str">
        <f ref="J66:J129" t="shared" si="25">IF(D66="INK",G66,"")</f>
      </c>
      <c r="Q66" s="34" t="str">
        <f t="shared" si="17"/>
        <v> </v>
      </c>
      <c r="R66" s="35"/>
      <c r="T66" s="4" t="s">
        <v>38</v>
      </c>
      <c r="U66" s="36">
        <f t="shared" si="18"/>
        <v>0</v>
      </c>
      <c r="AA66" s="4">
        <f ref="AA66:AA129" t="shared" si="26">IFERROR(VLOOKUP(A66,$R$4:$S$26,2,0),0)</f>
        <v>0</v>
      </c>
      <c r="AB66" s="4">
        <f>'Enhanced Basket_AUTOLOAD'!T66</f>
        <v>0</v>
      </c>
      <c r="AC66" s="4">
        <f>'Enhanced Basket_AUTOLOAD'!M66</f>
        <v>0</v>
      </c>
      <c r="AD66" s="4">
        <f>'Enhanced Basket_AUTOLOAD'!L66</f>
        <v>0</v>
      </c>
      <c r="AE66" s="4">
        <f>'Enhanced Basket_AUTOLOAD'!Z66</f>
        <v>0</v>
      </c>
      <c r="AF66" s="4">
        <f>'Enhanced Basket_AUTOLOAD'!AB66</f>
        <v>0</v>
      </c>
      <c r="AG66" s="4" t="e">
        <f>VLOOKUP(AJ66,'Ticker Mapping'!$I$3:$M$6706,5,0)</f>
        <v>#N/A</v>
      </c>
      <c r="AH66" s="4" t="e">
        <f>_xll.BDP(AK66&amp;" SEDOL","TICKER_AND_EXCH_CODE")</f>
        <v>#NAME?</v>
      </c>
      <c r="AI66" s="4" t="e">
        <f ref="AI66:AI129" t="shared" si="27">IF(AG66=AH66,"Y","N")</f>
        <v>#N/A</v>
      </c>
      <c r="AJ66" s="4">
        <f>'Enhanced Basket_AUTOLOAD'!P66</f>
        <v>0</v>
      </c>
      <c r="AK66" s="4">
        <f>'Enhanced Basket_AUTOLOAD'!Q66</f>
        <v>0</v>
      </c>
      <c r="AL66" s="4">
        <f>'Enhanced Basket_AUTOLOAD'!Y66</f>
        <v>0</v>
      </c>
      <c r="AM66" s="4" t="e">
        <f ref="AM66:AM129" t="shared" si="28">A66&amp;" "&amp;AG66</f>
        <v>#N/A</v>
      </c>
      <c r="AN66" s="4" t="str">
        <f ref="AN66:AN129" t="shared" si="29">IF(COUNTIF($Q$28:$Q$73,AM66),"YES","NO")</f>
        <v>NO</v>
      </c>
      <c r="AO66" s="4" t="str">
        <f ref="AO66:AO129" t="shared" si="30">IF(AND(AL66="In-Kind",AN66="NO"),"In-Kind","Cash-in-Lieu")</f>
        <v>Cash-in-Lieu</v>
      </c>
    </row>
    <row r="67" ht="15" customHeight="1" s="4" customFormat="1">
      <c r="A67" s="4">
        <f>'Enhanced Basket_AUTOLOAD'!H67</f>
        <v>0</v>
      </c>
      <c r="B67" s="4" t="str">
        <f t="shared" si="19"/>
        <v>SELL</v>
      </c>
      <c r="C67" s="4" t="s">
        <v>29</v>
      </c>
      <c r="D67" s="4" t="str">
        <f t="shared" si="20"/>
        <v>MT</v>
      </c>
      <c r="E67" s="4" t="str">
        <f t="shared" si="21"/>
      </c>
      <c r="F67" s="4" t="str">
        <f t="shared" si="22"/>
        <v>CIL LOAD</v>
      </c>
      <c r="G67" s="4">
        <f t="shared" si="23"/>
        <v>0</v>
      </c>
      <c r="H67" s="4" t="e">
        <f t="shared" si="24"/>
        <v>#N/A</v>
      </c>
      <c r="I67" s="4" t="e">
        <f>_xll.BDP(AG67&amp;" equity","crncy_adj_px_last","eqy_fund_crncy=usd")</f>
        <v>#NAME?</v>
      </c>
      <c r="J67" s="4" t="str">
        <f t="shared" si="25"/>
      </c>
      <c r="Q67" s="34" t="str">
        <f t="shared" si="17"/>
        <v> </v>
      </c>
      <c r="R67" s="35"/>
      <c r="T67" s="4" t="s">
        <v>38</v>
      </c>
      <c r="U67" s="36">
        <f t="shared" si="18"/>
        <v>0</v>
      </c>
      <c r="AA67" s="4">
        <f t="shared" si="26"/>
        <v>0</v>
      </c>
      <c r="AB67" s="4">
        <f>'Enhanced Basket_AUTOLOAD'!T67</f>
        <v>0</v>
      </c>
      <c r="AC67" s="4">
        <f>'Enhanced Basket_AUTOLOAD'!M67</f>
        <v>0</v>
      </c>
      <c r="AD67" s="4">
        <f>'Enhanced Basket_AUTOLOAD'!L67</f>
        <v>0</v>
      </c>
      <c r="AE67" s="4">
        <f>'Enhanced Basket_AUTOLOAD'!Z67</f>
        <v>0</v>
      </c>
      <c r="AF67" s="4">
        <f>'Enhanced Basket_AUTOLOAD'!AB67</f>
        <v>0</v>
      </c>
      <c r="AG67" s="4" t="e">
        <f>VLOOKUP(AJ67,'Ticker Mapping'!$I$3:$M$6706,5,0)</f>
        <v>#N/A</v>
      </c>
      <c r="AH67" s="4" t="e">
        <f>_xll.BDP(AK67&amp;" SEDOL","TICKER_AND_EXCH_CODE")</f>
        <v>#NAME?</v>
      </c>
      <c r="AI67" s="4" t="e">
        <f t="shared" si="27"/>
        <v>#N/A</v>
      </c>
      <c r="AJ67" s="4">
        <f>'Enhanced Basket_AUTOLOAD'!P67</f>
        <v>0</v>
      </c>
      <c r="AK67" s="4">
        <f>'Enhanced Basket_AUTOLOAD'!Q67</f>
        <v>0</v>
      </c>
      <c r="AL67" s="4">
        <f>'Enhanced Basket_AUTOLOAD'!Y67</f>
        <v>0</v>
      </c>
      <c r="AM67" s="4" t="e">
        <f t="shared" si="28"/>
        <v>#N/A</v>
      </c>
      <c r="AN67" s="4" t="str">
        <f t="shared" si="29"/>
        <v>NO</v>
      </c>
      <c r="AO67" s="4" t="str">
        <f t="shared" si="30"/>
        <v>Cash-in-Lieu</v>
      </c>
    </row>
    <row r="68" ht="15" customHeight="1" s="4" customFormat="1">
      <c r="A68" s="4">
        <f>'Enhanced Basket_AUTOLOAD'!H68</f>
        <v>0</v>
      </c>
      <c r="B68" s="4" t="str">
        <f t="shared" si="19"/>
        <v>SELL</v>
      </c>
      <c r="C68" s="4" t="s">
        <v>29</v>
      </c>
      <c r="D68" s="4" t="str">
        <f t="shared" si="20"/>
        <v>MT</v>
      </c>
      <c r="E68" s="4" t="str">
        <f t="shared" si="21"/>
      </c>
      <c r="F68" s="4" t="str">
        <f t="shared" si="22"/>
        <v>CIL LOAD</v>
      </c>
      <c r="G68" s="4">
        <f t="shared" si="23"/>
        <v>0</v>
      </c>
      <c r="H68" s="4" t="e">
        <f t="shared" si="24"/>
        <v>#N/A</v>
      </c>
      <c r="I68" s="4" t="e">
        <f>_xll.BDP(AG68&amp;" equity","crncy_adj_px_last","eqy_fund_crncy=usd")</f>
        <v>#NAME?</v>
      </c>
      <c r="J68" s="4" t="str">
        <f t="shared" si="25"/>
      </c>
      <c r="Q68" s="34" t="str">
        <f t="shared" si="17"/>
        <v> </v>
      </c>
      <c r="R68" s="35"/>
      <c r="T68" s="4" t="s">
        <v>38</v>
      </c>
      <c r="U68" s="36">
        <f t="shared" si="18"/>
        <v>0</v>
      </c>
      <c r="AA68" s="4">
        <f t="shared" si="26"/>
        <v>0</v>
      </c>
      <c r="AB68" s="4">
        <f>'Enhanced Basket_AUTOLOAD'!T68</f>
        <v>0</v>
      </c>
      <c r="AC68" s="4">
        <f>'Enhanced Basket_AUTOLOAD'!M68</f>
        <v>0</v>
      </c>
      <c r="AD68" s="4">
        <f>'Enhanced Basket_AUTOLOAD'!L68</f>
        <v>0</v>
      </c>
      <c r="AE68" s="4">
        <f>'Enhanced Basket_AUTOLOAD'!Z68</f>
        <v>0</v>
      </c>
      <c r="AF68" s="4">
        <f>'Enhanced Basket_AUTOLOAD'!AB68</f>
        <v>0</v>
      </c>
      <c r="AG68" s="4" t="e">
        <f>VLOOKUP(AJ68,'Ticker Mapping'!$I$3:$M$6706,5,0)</f>
        <v>#N/A</v>
      </c>
      <c r="AH68" s="4" t="e">
        <f>_xll.BDP(AK68&amp;" SEDOL","TICKER_AND_EXCH_CODE")</f>
        <v>#NAME?</v>
      </c>
      <c r="AI68" s="4" t="e">
        <f t="shared" si="27"/>
        <v>#N/A</v>
      </c>
      <c r="AJ68" s="4">
        <f>'Enhanced Basket_AUTOLOAD'!P68</f>
        <v>0</v>
      </c>
      <c r="AK68" s="4">
        <f>'Enhanced Basket_AUTOLOAD'!Q68</f>
        <v>0</v>
      </c>
      <c r="AL68" s="4">
        <f>'Enhanced Basket_AUTOLOAD'!Y68</f>
        <v>0</v>
      </c>
      <c r="AM68" s="4" t="e">
        <f t="shared" si="28"/>
        <v>#N/A</v>
      </c>
      <c r="AN68" s="4" t="str">
        <f t="shared" si="29"/>
        <v>NO</v>
      </c>
      <c r="AO68" s="4" t="str">
        <f t="shared" si="30"/>
        <v>Cash-in-Lieu</v>
      </c>
    </row>
    <row r="69" ht="15" customHeight="1" s="4" customFormat="1">
      <c r="A69" s="4">
        <f>'Enhanced Basket_AUTOLOAD'!H69</f>
        <v>0</v>
      </c>
      <c r="B69" s="4" t="str">
        <f t="shared" si="19"/>
        <v>SELL</v>
      </c>
      <c r="C69" s="4" t="s">
        <v>29</v>
      </c>
      <c r="D69" s="4" t="str">
        <f t="shared" si="20"/>
        <v>MT</v>
      </c>
      <c r="E69" s="4" t="str">
        <f t="shared" si="21"/>
      </c>
      <c r="F69" s="4" t="str">
        <f t="shared" si="22"/>
        <v>CIL LOAD</v>
      </c>
      <c r="G69" s="4">
        <f t="shared" si="23"/>
        <v>0</v>
      </c>
      <c r="H69" s="4" t="e">
        <f t="shared" si="24"/>
        <v>#N/A</v>
      </c>
      <c r="I69" s="4" t="e">
        <f>_xll.BDP(AG69&amp;" equity","crncy_adj_px_last","eqy_fund_crncy=usd")</f>
        <v>#NAME?</v>
      </c>
      <c r="J69" s="4" t="str">
        <f t="shared" si="25"/>
      </c>
      <c r="Q69" s="34" t="str">
        <f t="shared" si="17"/>
        <v> </v>
      </c>
      <c r="R69" s="35"/>
      <c r="T69" s="4" t="s">
        <v>38</v>
      </c>
      <c r="U69" s="36">
        <f t="shared" si="18"/>
        <v>0</v>
      </c>
      <c r="AA69" s="4">
        <f t="shared" si="26"/>
        <v>0</v>
      </c>
      <c r="AB69" s="4">
        <f>'Enhanced Basket_AUTOLOAD'!T69</f>
        <v>0</v>
      </c>
      <c r="AC69" s="4">
        <f>'Enhanced Basket_AUTOLOAD'!M69</f>
        <v>0</v>
      </c>
      <c r="AD69" s="4">
        <f>'Enhanced Basket_AUTOLOAD'!L69</f>
        <v>0</v>
      </c>
      <c r="AE69" s="4">
        <f>'Enhanced Basket_AUTOLOAD'!Z69</f>
        <v>0</v>
      </c>
      <c r="AF69" s="4">
        <f>'Enhanced Basket_AUTOLOAD'!AB69</f>
        <v>0</v>
      </c>
      <c r="AG69" s="4" t="e">
        <f>VLOOKUP(AJ69,'Ticker Mapping'!$I$3:$M$6706,5,0)</f>
        <v>#N/A</v>
      </c>
      <c r="AH69" s="4" t="e">
        <f>_xll.BDP(AK69&amp;" SEDOL","TICKER_AND_EXCH_CODE")</f>
        <v>#NAME?</v>
      </c>
      <c r="AI69" s="4" t="e">
        <f t="shared" si="27"/>
        <v>#N/A</v>
      </c>
      <c r="AJ69" s="4">
        <f>'Enhanced Basket_AUTOLOAD'!P69</f>
        <v>0</v>
      </c>
      <c r="AK69" s="4">
        <f>'Enhanced Basket_AUTOLOAD'!Q69</f>
        <v>0</v>
      </c>
      <c r="AL69" s="4">
        <f>'Enhanced Basket_AUTOLOAD'!Y69</f>
        <v>0</v>
      </c>
      <c r="AM69" s="4" t="e">
        <f t="shared" si="28"/>
        <v>#N/A</v>
      </c>
      <c r="AN69" s="4" t="str">
        <f t="shared" si="29"/>
        <v>NO</v>
      </c>
      <c r="AO69" s="4" t="str">
        <f t="shared" si="30"/>
        <v>Cash-in-Lieu</v>
      </c>
    </row>
    <row r="70" ht="15" customHeight="1" s="4" customFormat="1">
      <c r="A70" s="4">
        <f>'Enhanced Basket_AUTOLOAD'!H70</f>
        <v>0</v>
      </c>
      <c r="B70" s="4" t="str">
        <f t="shared" si="19"/>
        <v>SELL</v>
      </c>
      <c r="C70" s="4" t="s">
        <v>29</v>
      </c>
      <c r="D70" s="4" t="str">
        <f t="shared" si="20"/>
        <v>MT</v>
      </c>
      <c r="E70" s="4" t="str">
        <f t="shared" si="21"/>
      </c>
      <c r="F70" s="4" t="str">
        <f t="shared" si="22"/>
        <v>CIL LOAD</v>
      </c>
      <c r="G70" s="4">
        <f t="shared" si="23"/>
        <v>0</v>
      </c>
      <c r="H70" s="4" t="e">
        <f t="shared" si="24"/>
        <v>#N/A</v>
      </c>
      <c r="I70" s="4" t="e">
        <f>_xll.BDP(AG70&amp;" equity","crncy_adj_px_last","eqy_fund_crncy=usd")</f>
        <v>#NAME?</v>
      </c>
      <c r="J70" s="4" t="str">
        <f t="shared" si="25"/>
      </c>
      <c r="Q70" s="34" t="str">
        <f t="shared" si="17"/>
        <v> </v>
      </c>
      <c r="R70" s="35"/>
      <c r="T70" s="4" t="s">
        <v>38</v>
      </c>
      <c r="U70" s="36">
        <f t="shared" si="18"/>
        <v>0</v>
      </c>
      <c r="AA70" s="4">
        <f t="shared" si="26"/>
        <v>0</v>
      </c>
      <c r="AB70" s="4">
        <f>'Enhanced Basket_AUTOLOAD'!T70</f>
        <v>0</v>
      </c>
      <c r="AC70" s="4">
        <f>'Enhanced Basket_AUTOLOAD'!M70</f>
        <v>0</v>
      </c>
      <c r="AD70" s="4">
        <f>'Enhanced Basket_AUTOLOAD'!L70</f>
        <v>0</v>
      </c>
      <c r="AE70" s="4">
        <f>'Enhanced Basket_AUTOLOAD'!Z70</f>
        <v>0</v>
      </c>
      <c r="AF70" s="4">
        <f>'Enhanced Basket_AUTOLOAD'!AB70</f>
        <v>0</v>
      </c>
      <c r="AG70" s="4" t="e">
        <f>VLOOKUP(AJ70,'Ticker Mapping'!$I$3:$M$6706,5,0)</f>
        <v>#N/A</v>
      </c>
      <c r="AH70" s="4" t="e">
        <f>_xll.BDP(AK70&amp;" SEDOL","TICKER_AND_EXCH_CODE")</f>
        <v>#NAME?</v>
      </c>
      <c r="AI70" s="4" t="e">
        <f t="shared" si="27"/>
        <v>#N/A</v>
      </c>
      <c r="AJ70" s="4">
        <f>'Enhanced Basket_AUTOLOAD'!P70</f>
        <v>0</v>
      </c>
      <c r="AK70" s="4">
        <f>'Enhanced Basket_AUTOLOAD'!Q70</f>
        <v>0</v>
      </c>
      <c r="AL70" s="4">
        <f>'Enhanced Basket_AUTOLOAD'!Y70</f>
        <v>0</v>
      </c>
      <c r="AM70" s="4" t="e">
        <f t="shared" si="28"/>
        <v>#N/A</v>
      </c>
      <c r="AN70" s="4" t="str">
        <f t="shared" si="29"/>
        <v>NO</v>
      </c>
      <c r="AO70" s="4" t="str">
        <f t="shared" si="30"/>
        <v>Cash-in-Lieu</v>
      </c>
    </row>
    <row r="71" ht="15" customHeight="1" s="4" customFormat="1">
      <c r="A71" s="4">
        <f>'Enhanced Basket_AUTOLOAD'!H71</f>
        <v>0</v>
      </c>
      <c r="B71" s="4" t="str">
        <f t="shared" si="19"/>
        <v>SELL</v>
      </c>
      <c r="C71" s="4" t="s">
        <v>29</v>
      </c>
      <c r="D71" s="4" t="str">
        <f t="shared" si="20"/>
        <v>MT</v>
      </c>
      <c r="E71" s="4" t="str">
        <f t="shared" si="21"/>
      </c>
      <c r="F71" s="4" t="str">
        <f t="shared" si="22"/>
        <v>CIL LOAD</v>
      </c>
      <c r="G71" s="4">
        <f t="shared" si="23"/>
        <v>0</v>
      </c>
      <c r="H71" s="4" t="e">
        <f t="shared" si="24"/>
        <v>#N/A</v>
      </c>
      <c r="I71" s="4" t="e">
        <f>_xll.BDP(AG71&amp;" equity","crncy_adj_px_last","eqy_fund_crncy=usd")</f>
        <v>#NAME?</v>
      </c>
      <c r="J71" s="4" t="str">
        <f t="shared" si="25"/>
      </c>
      <c r="Q71" s="34" t="str">
        <f t="shared" si="17"/>
        <v> </v>
      </c>
      <c r="R71" s="35"/>
      <c r="T71" s="4" t="s">
        <v>38</v>
      </c>
      <c r="U71" s="36">
        <f t="shared" si="18"/>
        <v>0</v>
      </c>
      <c r="AA71" s="4">
        <f t="shared" si="26"/>
        <v>0</v>
      </c>
      <c r="AB71" s="4">
        <f>'Enhanced Basket_AUTOLOAD'!T71</f>
        <v>0</v>
      </c>
      <c r="AC71" s="4">
        <f>'Enhanced Basket_AUTOLOAD'!M71</f>
        <v>0</v>
      </c>
      <c r="AD71" s="4">
        <f>'Enhanced Basket_AUTOLOAD'!L71</f>
        <v>0</v>
      </c>
      <c r="AE71" s="4">
        <f>'Enhanced Basket_AUTOLOAD'!Z71</f>
        <v>0</v>
      </c>
      <c r="AF71" s="4">
        <f>'Enhanced Basket_AUTOLOAD'!AB71</f>
        <v>0</v>
      </c>
      <c r="AG71" s="4" t="e">
        <f>VLOOKUP(AJ71,'Ticker Mapping'!$I$3:$M$6706,5,0)</f>
        <v>#N/A</v>
      </c>
      <c r="AH71" s="4" t="e">
        <f>_xll.BDP(AK71&amp;" SEDOL","TICKER_AND_EXCH_CODE")</f>
        <v>#NAME?</v>
      </c>
      <c r="AI71" s="4" t="e">
        <f t="shared" si="27"/>
        <v>#N/A</v>
      </c>
      <c r="AJ71" s="4">
        <f>'Enhanced Basket_AUTOLOAD'!P71</f>
        <v>0</v>
      </c>
      <c r="AK71" s="4">
        <f>'Enhanced Basket_AUTOLOAD'!Q71</f>
        <v>0</v>
      </c>
      <c r="AL71" s="4">
        <f>'Enhanced Basket_AUTOLOAD'!Y71</f>
        <v>0</v>
      </c>
      <c r="AM71" s="4" t="e">
        <f t="shared" si="28"/>
        <v>#N/A</v>
      </c>
      <c r="AN71" s="4" t="str">
        <f t="shared" si="29"/>
        <v>NO</v>
      </c>
      <c r="AO71" s="4" t="str">
        <f t="shared" si="30"/>
        <v>Cash-in-Lieu</v>
      </c>
    </row>
    <row r="72" ht="15" customHeight="1" s="4" customFormat="1">
      <c r="A72" s="4">
        <f>'Enhanced Basket_AUTOLOAD'!H72</f>
        <v>0</v>
      </c>
      <c r="B72" s="4" t="str">
        <f t="shared" si="19"/>
        <v>SELL</v>
      </c>
      <c r="C72" s="4" t="s">
        <v>29</v>
      </c>
      <c r="D72" s="4" t="str">
        <f t="shared" si="20"/>
        <v>MT</v>
      </c>
      <c r="E72" s="4" t="str">
        <f t="shared" si="21"/>
      </c>
      <c r="F72" s="4" t="str">
        <f t="shared" si="22"/>
        <v>CIL LOAD</v>
      </c>
      <c r="G72" s="4">
        <f t="shared" si="23"/>
        <v>0</v>
      </c>
      <c r="H72" s="4" t="e">
        <f t="shared" si="24"/>
        <v>#N/A</v>
      </c>
      <c r="I72" s="4" t="e">
        <f>_xll.BDP(AG72&amp;" equity","crncy_adj_px_last","eqy_fund_crncy=usd")</f>
        <v>#NAME?</v>
      </c>
      <c r="J72" s="4" t="str">
        <f t="shared" si="25"/>
      </c>
      <c r="Q72" s="34" t="str">
        <f t="shared" si="17"/>
        <v> </v>
      </c>
      <c r="R72" s="35"/>
      <c r="T72" s="4" t="s">
        <v>38</v>
      </c>
      <c r="U72" s="36">
        <f t="shared" si="18"/>
        <v>0</v>
      </c>
      <c r="AA72" s="4">
        <f t="shared" si="26"/>
        <v>0</v>
      </c>
      <c r="AB72" s="4">
        <f>'Enhanced Basket_AUTOLOAD'!T72</f>
        <v>0</v>
      </c>
      <c r="AC72" s="4">
        <f>'Enhanced Basket_AUTOLOAD'!M72</f>
        <v>0</v>
      </c>
      <c r="AD72" s="4">
        <f>'Enhanced Basket_AUTOLOAD'!L72</f>
        <v>0</v>
      </c>
      <c r="AE72" s="4">
        <f>'Enhanced Basket_AUTOLOAD'!Z72</f>
        <v>0</v>
      </c>
      <c r="AF72" s="4">
        <f>'Enhanced Basket_AUTOLOAD'!AB72</f>
        <v>0</v>
      </c>
      <c r="AG72" s="4" t="e">
        <f>VLOOKUP(AJ72,'Ticker Mapping'!$I$3:$M$6706,5,0)</f>
        <v>#N/A</v>
      </c>
      <c r="AH72" s="4" t="e">
        <f>_xll.BDP(AK72&amp;" SEDOL","TICKER_AND_EXCH_CODE")</f>
        <v>#NAME?</v>
      </c>
      <c r="AI72" s="4" t="e">
        <f t="shared" si="27"/>
        <v>#N/A</v>
      </c>
      <c r="AJ72" s="4">
        <f>'Enhanced Basket_AUTOLOAD'!P72</f>
        <v>0</v>
      </c>
      <c r="AK72" s="4">
        <f>'Enhanced Basket_AUTOLOAD'!Q72</f>
        <v>0</v>
      </c>
      <c r="AL72" s="4">
        <f>'Enhanced Basket_AUTOLOAD'!Y72</f>
        <v>0</v>
      </c>
      <c r="AM72" s="4" t="e">
        <f t="shared" si="28"/>
        <v>#N/A</v>
      </c>
      <c r="AN72" s="4" t="str">
        <f t="shared" si="29"/>
        <v>NO</v>
      </c>
      <c r="AO72" s="4" t="str">
        <f t="shared" si="30"/>
        <v>Cash-in-Lieu</v>
      </c>
    </row>
    <row r="73" ht="15.75" customHeight="1" s="4" customFormat="1">
      <c r="A73" s="4">
        <f>'Enhanced Basket_AUTOLOAD'!H73</f>
        <v>0</v>
      </c>
      <c r="B73" s="4" t="str">
        <f t="shared" si="19"/>
        <v>SELL</v>
      </c>
      <c r="C73" s="4" t="s">
        <v>29</v>
      </c>
      <c r="D73" s="4" t="str">
        <f t="shared" si="20"/>
        <v>MT</v>
      </c>
      <c r="E73" s="4" t="str">
        <f t="shared" si="21"/>
      </c>
      <c r="F73" s="4" t="str">
        <f t="shared" si="22"/>
        <v>CIL LOAD</v>
      </c>
      <c r="G73" s="4">
        <f t="shared" si="23"/>
        <v>0</v>
      </c>
      <c r="H73" s="4" t="e">
        <f t="shared" si="24"/>
        <v>#N/A</v>
      </c>
      <c r="I73" s="4" t="e">
        <f>_xll.BDP(AG73&amp;" equity","crncy_adj_px_last","eqy_fund_crncy=usd")</f>
        <v>#NAME?</v>
      </c>
      <c r="J73" s="4" t="str">
        <f t="shared" si="25"/>
      </c>
      <c r="Q73" s="34" t="str">
        <f t="shared" si="17"/>
        <v> </v>
      </c>
      <c r="R73" s="37"/>
      <c r="S73" s="38"/>
      <c r="T73" s="38" t="s">
        <v>38</v>
      </c>
      <c r="U73" s="36">
        <f t="shared" si="18"/>
        <v>0</v>
      </c>
      <c r="AA73" s="4">
        <f t="shared" si="26"/>
        <v>0</v>
      </c>
      <c r="AB73" s="4">
        <f>'Enhanced Basket_AUTOLOAD'!T73</f>
        <v>0</v>
      </c>
      <c r="AC73" s="4">
        <f>'Enhanced Basket_AUTOLOAD'!M73</f>
        <v>0</v>
      </c>
      <c r="AD73" s="4">
        <f>'Enhanced Basket_AUTOLOAD'!L73</f>
        <v>0</v>
      </c>
      <c r="AE73" s="4">
        <f>'Enhanced Basket_AUTOLOAD'!Z73</f>
        <v>0</v>
      </c>
      <c r="AF73" s="4">
        <f>'Enhanced Basket_AUTOLOAD'!AB73</f>
        <v>0</v>
      </c>
      <c r="AG73" s="4" t="e">
        <f>VLOOKUP(AJ73,'Ticker Mapping'!$I$3:$M$6706,5,0)</f>
        <v>#N/A</v>
      </c>
      <c r="AH73" s="4" t="e">
        <f>_xll.BDP(AK73&amp;" SEDOL","TICKER_AND_EXCH_CODE")</f>
        <v>#NAME?</v>
      </c>
      <c r="AI73" s="4" t="e">
        <f t="shared" si="27"/>
        <v>#N/A</v>
      </c>
      <c r="AJ73" s="4">
        <f>'Enhanced Basket_AUTOLOAD'!P73</f>
        <v>0</v>
      </c>
      <c r="AK73" s="4">
        <f>'Enhanced Basket_AUTOLOAD'!Q73</f>
        <v>0</v>
      </c>
      <c r="AL73" s="4">
        <f>'Enhanced Basket_AUTOLOAD'!Y73</f>
        <v>0</v>
      </c>
      <c r="AM73" s="4" t="e">
        <f t="shared" si="28"/>
        <v>#N/A</v>
      </c>
      <c r="AN73" s="4" t="str">
        <f t="shared" si="29"/>
        <v>NO</v>
      </c>
      <c r="AO73" s="4" t="str">
        <f t="shared" si="30"/>
        <v>Cash-in-Lieu</v>
      </c>
    </row>
    <row r="74" ht="15" customHeight="1" s="4" customFormat="1">
      <c r="A74" s="4">
        <f>'Enhanced Basket_AUTOLOAD'!H74</f>
        <v>0</v>
      </c>
      <c r="B74" s="4" t="str">
        <f t="shared" si="19"/>
        <v>SELL</v>
      </c>
      <c r="C74" s="4" t="s">
        <v>29</v>
      </c>
      <c r="D74" s="4" t="str">
        <f t="shared" si="20"/>
        <v>MT</v>
      </c>
      <c r="E74" s="4" t="str">
        <f t="shared" si="21"/>
      </c>
      <c r="F74" s="4" t="str">
        <f t="shared" si="22"/>
        <v>CIL LOAD</v>
      </c>
      <c r="G74" s="4">
        <f t="shared" si="23"/>
        <v>0</v>
      </c>
      <c r="H74" s="4" t="e">
        <f t="shared" si="24"/>
        <v>#N/A</v>
      </c>
      <c r="I74" s="4" t="e">
        <f>_xll.BDP(AG74&amp;" equity","crncy_adj_px_last","eqy_fund_crncy=usd")</f>
        <v>#NAME?</v>
      </c>
      <c r="J74" s="4" t="str">
        <f t="shared" si="25"/>
      </c>
      <c r="AA74" s="4">
        <f t="shared" si="26"/>
        <v>0</v>
      </c>
      <c r="AB74" s="4">
        <f>'Enhanced Basket_AUTOLOAD'!T74</f>
        <v>0</v>
      </c>
      <c r="AC74" s="4">
        <f>'Enhanced Basket_AUTOLOAD'!M74</f>
        <v>0</v>
      </c>
      <c r="AD74" s="4">
        <f>'Enhanced Basket_AUTOLOAD'!L74</f>
        <v>0</v>
      </c>
      <c r="AE74" s="4">
        <f>'Enhanced Basket_AUTOLOAD'!Z74</f>
        <v>0</v>
      </c>
      <c r="AF74" s="4">
        <f>'Enhanced Basket_AUTOLOAD'!AB74</f>
        <v>0</v>
      </c>
      <c r="AG74" s="4" t="e">
        <f>VLOOKUP(AJ74,'Ticker Mapping'!$I$3:$M$6706,5,0)</f>
        <v>#N/A</v>
      </c>
      <c r="AH74" s="4" t="e">
        <f>_xll.BDP(AK74&amp;" SEDOL","TICKER_AND_EXCH_CODE")</f>
        <v>#NAME?</v>
      </c>
      <c r="AI74" s="4" t="e">
        <f t="shared" si="27"/>
        <v>#N/A</v>
      </c>
      <c r="AJ74" s="4">
        <f>'Enhanced Basket_AUTOLOAD'!P74</f>
        <v>0</v>
      </c>
      <c r="AK74" s="4">
        <f>'Enhanced Basket_AUTOLOAD'!Q74</f>
        <v>0</v>
      </c>
      <c r="AL74" s="4">
        <f>'Enhanced Basket_AUTOLOAD'!Y74</f>
        <v>0</v>
      </c>
      <c r="AM74" s="4" t="e">
        <f t="shared" si="28"/>
        <v>#N/A</v>
      </c>
      <c r="AN74" s="4" t="str">
        <f t="shared" si="29"/>
        <v>NO</v>
      </c>
      <c r="AO74" s="4" t="str">
        <f t="shared" si="30"/>
        <v>Cash-in-Lieu</v>
      </c>
    </row>
    <row r="75" ht="15" customHeight="1" s="4" customFormat="1">
      <c r="A75" s="4">
        <f>'Enhanced Basket_AUTOLOAD'!H75</f>
        <v>0</v>
      </c>
      <c r="B75" s="4" t="str">
        <f t="shared" si="19"/>
        <v>SELL</v>
      </c>
      <c r="C75" s="4" t="s">
        <v>29</v>
      </c>
      <c r="D75" s="4" t="str">
        <f t="shared" si="20"/>
        <v>MT</v>
      </c>
      <c r="E75" s="4" t="str">
        <f t="shared" si="21"/>
      </c>
      <c r="F75" s="4" t="str">
        <f t="shared" si="22"/>
        <v>CIL LOAD</v>
      </c>
      <c r="G75" s="4">
        <f t="shared" si="23"/>
        <v>0</v>
      </c>
      <c r="H75" s="4" t="e">
        <f t="shared" si="24"/>
        <v>#N/A</v>
      </c>
      <c r="I75" s="4" t="e">
        <f>_xll.BDP(AG75&amp;" equity","crncy_adj_px_last","eqy_fund_crncy=usd")</f>
        <v>#NAME?</v>
      </c>
      <c r="J75" s="4" t="str">
        <f t="shared" si="25"/>
      </c>
      <c r="AA75" s="4">
        <f t="shared" si="26"/>
        <v>0</v>
      </c>
      <c r="AB75" s="4">
        <f>'Enhanced Basket_AUTOLOAD'!T75</f>
        <v>0</v>
      </c>
      <c r="AC75" s="4">
        <f>'Enhanced Basket_AUTOLOAD'!M75</f>
        <v>0</v>
      </c>
      <c r="AD75" s="4">
        <f>'Enhanced Basket_AUTOLOAD'!L75</f>
        <v>0</v>
      </c>
      <c r="AE75" s="4">
        <f>'Enhanced Basket_AUTOLOAD'!Z75</f>
        <v>0</v>
      </c>
      <c r="AF75" s="4">
        <f>'Enhanced Basket_AUTOLOAD'!AB75</f>
        <v>0</v>
      </c>
      <c r="AG75" s="4" t="e">
        <f>VLOOKUP(AJ75,'Ticker Mapping'!$I$3:$M$6706,5,0)</f>
        <v>#N/A</v>
      </c>
      <c r="AH75" s="4" t="e">
        <f>_xll.BDP(AK75&amp;" SEDOL","TICKER_AND_EXCH_CODE")</f>
        <v>#NAME?</v>
      </c>
      <c r="AI75" s="4" t="e">
        <f t="shared" si="27"/>
        <v>#N/A</v>
      </c>
      <c r="AJ75" s="4">
        <f>'Enhanced Basket_AUTOLOAD'!P75</f>
        <v>0</v>
      </c>
      <c r="AK75" s="4">
        <f>'Enhanced Basket_AUTOLOAD'!Q75</f>
        <v>0</v>
      </c>
      <c r="AL75" s="4">
        <f>'Enhanced Basket_AUTOLOAD'!Y75</f>
        <v>0</v>
      </c>
      <c r="AM75" s="4" t="e">
        <f t="shared" si="28"/>
        <v>#N/A</v>
      </c>
      <c r="AN75" s="4" t="str">
        <f t="shared" si="29"/>
        <v>NO</v>
      </c>
      <c r="AO75" s="4" t="str">
        <f t="shared" si="30"/>
        <v>Cash-in-Lieu</v>
      </c>
    </row>
    <row r="76" ht="15" customHeight="1" s="4" customFormat="1">
      <c r="A76" s="4">
        <f>'Enhanced Basket_AUTOLOAD'!H76</f>
        <v>0</v>
      </c>
      <c r="B76" s="4" t="str">
        <f t="shared" si="19"/>
        <v>SELL</v>
      </c>
      <c r="C76" s="4" t="s">
        <v>29</v>
      </c>
      <c r="D76" s="4" t="str">
        <f t="shared" si="20"/>
        <v>MT</v>
      </c>
      <c r="E76" s="4" t="str">
        <f t="shared" si="21"/>
      </c>
      <c r="F76" s="4" t="str">
        <f t="shared" si="22"/>
        <v>CIL LOAD</v>
      </c>
      <c r="G76" s="4">
        <f t="shared" si="23"/>
        <v>0</v>
      </c>
      <c r="H76" s="4" t="e">
        <f t="shared" si="24"/>
        <v>#N/A</v>
      </c>
      <c r="I76" s="4" t="e">
        <f>_xll.BDP(AG76&amp;" equity","crncy_adj_px_last","eqy_fund_crncy=usd")</f>
        <v>#NAME?</v>
      </c>
      <c r="J76" s="4" t="str">
        <f t="shared" si="25"/>
      </c>
      <c r="AA76" s="4">
        <f t="shared" si="26"/>
        <v>0</v>
      </c>
      <c r="AB76" s="4">
        <f>'Enhanced Basket_AUTOLOAD'!T76</f>
        <v>0</v>
      </c>
      <c r="AC76" s="4">
        <f>'Enhanced Basket_AUTOLOAD'!M76</f>
        <v>0</v>
      </c>
      <c r="AD76" s="4">
        <f>'Enhanced Basket_AUTOLOAD'!L76</f>
        <v>0</v>
      </c>
      <c r="AE76" s="4">
        <f>'Enhanced Basket_AUTOLOAD'!Z76</f>
        <v>0</v>
      </c>
      <c r="AF76" s="4">
        <f>'Enhanced Basket_AUTOLOAD'!AB76</f>
        <v>0</v>
      </c>
      <c r="AG76" s="4" t="e">
        <f>VLOOKUP(AJ76,'Ticker Mapping'!$I$3:$M$6706,5,0)</f>
        <v>#N/A</v>
      </c>
      <c r="AH76" s="4" t="e">
        <f>_xll.BDP(AK76&amp;" SEDOL","TICKER_AND_EXCH_CODE")</f>
        <v>#NAME?</v>
      </c>
      <c r="AI76" s="4" t="e">
        <f t="shared" si="27"/>
        <v>#N/A</v>
      </c>
      <c r="AJ76" s="4">
        <f>'Enhanced Basket_AUTOLOAD'!P76</f>
        <v>0</v>
      </c>
      <c r="AK76" s="4">
        <f>'Enhanced Basket_AUTOLOAD'!Q76</f>
        <v>0</v>
      </c>
      <c r="AL76" s="4">
        <f>'Enhanced Basket_AUTOLOAD'!Y76</f>
        <v>0</v>
      </c>
      <c r="AM76" s="4" t="e">
        <f t="shared" si="28"/>
        <v>#N/A</v>
      </c>
      <c r="AN76" s="4" t="str">
        <f t="shared" si="29"/>
        <v>NO</v>
      </c>
      <c r="AO76" s="4" t="str">
        <f t="shared" si="30"/>
        <v>Cash-in-Lieu</v>
      </c>
    </row>
    <row r="77" ht="15" customHeight="1" s="4" customFormat="1">
      <c r="A77" s="4">
        <f>'Enhanced Basket_AUTOLOAD'!H77</f>
        <v>0</v>
      </c>
      <c r="B77" s="4" t="str">
        <f t="shared" si="19"/>
        <v>SELL</v>
      </c>
      <c r="C77" s="4" t="s">
        <v>29</v>
      </c>
      <c r="D77" s="4" t="str">
        <f t="shared" si="20"/>
        <v>MT</v>
      </c>
      <c r="E77" s="4" t="str">
        <f t="shared" si="21"/>
      </c>
      <c r="F77" s="4" t="str">
        <f t="shared" si="22"/>
        <v>CIL LOAD</v>
      </c>
      <c r="G77" s="4">
        <f t="shared" si="23"/>
        <v>0</v>
      </c>
      <c r="H77" s="4" t="e">
        <f t="shared" si="24"/>
        <v>#N/A</v>
      </c>
      <c r="I77" s="4" t="e">
        <f>_xll.BDP(AG77&amp;" equity","crncy_adj_px_last","eqy_fund_crncy=usd")</f>
        <v>#NAME?</v>
      </c>
      <c r="J77" s="4" t="str">
        <f t="shared" si="25"/>
      </c>
      <c r="AA77" s="4">
        <f t="shared" si="26"/>
        <v>0</v>
      </c>
      <c r="AB77" s="4">
        <f>'Enhanced Basket_AUTOLOAD'!T77</f>
        <v>0</v>
      </c>
      <c r="AC77" s="4">
        <f>'Enhanced Basket_AUTOLOAD'!M77</f>
        <v>0</v>
      </c>
      <c r="AD77" s="4">
        <f>'Enhanced Basket_AUTOLOAD'!L77</f>
        <v>0</v>
      </c>
      <c r="AE77" s="4">
        <f>'Enhanced Basket_AUTOLOAD'!Z77</f>
        <v>0</v>
      </c>
      <c r="AF77" s="4">
        <f>'Enhanced Basket_AUTOLOAD'!AB77</f>
        <v>0</v>
      </c>
      <c r="AG77" s="4" t="e">
        <f>VLOOKUP(AJ77,'Ticker Mapping'!$I$3:$M$6706,5,0)</f>
        <v>#N/A</v>
      </c>
      <c r="AH77" s="4" t="e">
        <f>_xll.BDP(AK77&amp;" SEDOL","TICKER_AND_EXCH_CODE")</f>
        <v>#NAME?</v>
      </c>
      <c r="AI77" s="4" t="e">
        <f t="shared" si="27"/>
        <v>#N/A</v>
      </c>
      <c r="AJ77" s="4">
        <f>'Enhanced Basket_AUTOLOAD'!P77</f>
        <v>0</v>
      </c>
      <c r="AK77" s="4">
        <f>'Enhanced Basket_AUTOLOAD'!Q77</f>
        <v>0</v>
      </c>
      <c r="AL77" s="4">
        <f>'Enhanced Basket_AUTOLOAD'!Y77</f>
        <v>0</v>
      </c>
      <c r="AM77" s="4" t="e">
        <f t="shared" si="28"/>
        <v>#N/A</v>
      </c>
      <c r="AN77" s="4" t="str">
        <f t="shared" si="29"/>
        <v>NO</v>
      </c>
      <c r="AO77" s="4" t="str">
        <f t="shared" si="30"/>
        <v>Cash-in-Lieu</v>
      </c>
    </row>
    <row r="78" ht="15" customHeight="1" s="4" customFormat="1">
      <c r="A78" s="4">
        <f>'Enhanced Basket_AUTOLOAD'!H78</f>
        <v>0</v>
      </c>
      <c r="B78" s="4" t="str">
        <f t="shared" si="19"/>
        <v>SELL</v>
      </c>
      <c r="C78" s="4" t="s">
        <v>29</v>
      </c>
      <c r="D78" s="4" t="str">
        <f t="shared" si="20"/>
        <v>MT</v>
      </c>
      <c r="E78" s="4" t="str">
        <f t="shared" si="21"/>
      </c>
      <c r="F78" s="4" t="str">
        <f t="shared" si="22"/>
        <v>CIL LOAD</v>
      </c>
      <c r="G78" s="4">
        <f t="shared" si="23"/>
        <v>0</v>
      </c>
      <c r="H78" s="4" t="e">
        <f t="shared" si="24"/>
        <v>#N/A</v>
      </c>
      <c r="I78" s="4" t="e">
        <f>_xll.BDP(AG78&amp;" equity","crncy_adj_px_last","eqy_fund_crncy=usd")</f>
        <v>#NAME?</v>
      </c>
      <c r="J78" s="4" t="str">
        <f t="shared" si="25"/>
      </c>
      <c r="AA78" s="4">
        <f t="shared" si="26"/>
        <v>0</v>
      </c>
      <c r="AB78" s="4">
        <f>'Enhanced Basket_AUTOLOAD'!T78</f>
        <v>0</v>
      </c>
      <c r="AC78" s="4">
        <f>'Enhanced Basket_AUTOLOAD'!M78</f>
        <v>0</v>
      </c>
      <c r="AD78" s="4">
        <f>'Enhanced Basket_AUTOLOAD'!L78</f>
        <v>0</v>
      </c>
      <c r="AE78" s="4">
        <f>'Enhanced Basket_AUTOLOAD'!Z78</f>
        <v>0</v>
      </c>
      <c r="AF78" s="4">
        <f>'Enhanced Basket_AUTOLOAD'!AB78</f>
        <v>0</v>
      </c>
      <c r="AG78" s="4" t="e">
        <f>VLOOKUP(AJ78,'Ticker Mapping'!$I$3:$M$6706,5,0)</f>
        <v>#N/A</v>
      </c>
      <c r="AH78" s="4" t="e">
        <f>_xll.BDP(AK78&amp;" SEDOL","TICKER_AND_EXCH_CODE")</f>
        <v>#NAME?</v>
      </c>
      <c r="AI78" s="4" t="e">
        <f t="shared" si="27"/>
        <v>#N/A</v>
      </c>
      <c r="AJ78" s="4">
        <f>'Enhanced Basket_AUTOLOAD'!P78</f>
        <v>0</v>
      </c>
      <c r="AK78" s="4">
        <f>'Enhanced Basket_AUTOLOAD'!Q78</f>
        <v>0</v>
      </c>
      <c r="AL78" s="4">
        <f>'Enhanced Basket_AUTOLOAD'!Y78</f>
        <v>0</v>
      </c>
      <c r="AM78" s="4" t="e">
        <f t="shared" si="28"/>
        <v>#N/A</v>
      </c>
      <c r="AN78" s="4" t="str">
        <f t="shared" si="29"/>
        <v>NO</v>
      </c>
      <c r="AO78" s="4" t="str">
        <f t="shared" si="30"/>
        <v>Cash-in-Lieu</v>
      </c>
    </row>
    <row r="79" ht="15" customHeight="1" s="4" customFormat="1">
      <c r="A79" s="4">
        <f>'Enhanced Basket_AUTOLOAD'!H79</f>
        <v>0</v>
      </c>
      <c r="B79" s="4" t="str">
        <f t="shared" si="19"/>
        <v>SELL</v>
      </c>
      <c r="C79" s="4" t="s">
        <v>29</v>
      </c>
      <c r="D79" s="4" t="str">
        <f t="shared" si="20"/>
        <v>MT</v>
      </c>
      <c r="E79" s="4" t="str">
        <f t="shared" si="21"/>
      </c>
      <c r="F79" s="4" t="str">
        <f t="shared" si="22"/>
        <v>CIL LOAD</v>
      </c>
      <c r="G79" s="4">
        <f t="shared" si="23"/>
        <v>0</v>
      </c>
      <c r="H79" s="4" t="e">
        <f t="shared" si="24"/>
        <v>#N/A</v>
      </c>
      <c r="I79" s="4" t="e">
        <f>_xll.BDP(AG79&amp;" equity","crncy_adj_px_last","eqy_fund_crncy=usd")</f>
        <v>#NAME?</v>
      </c>
      <c r="J79" s="4" t="str">
        <f t="shared" si="25"/>
      </c>
      <c r="AA79" s="4">
        <f t="shared" si="26"/>
        <v>0</v>
      </c>
      <c r="AB79" s="4">
        <f>'Enhanced Basket_AUTOLOAD'!T79</f>
        <v>0</v>
      </c>
      <c r="AC79" s="4">
        <f>'Enhanced Basket_AUTOLOAD'!M79</f>
        <v>0</v>
      </c>
      <c r="AD79" s="4">
        <f>'Enhanced Basket_AUTOLOAD'!L79</f>
        <v>0</v>
      </c>
      <c r="AE79" s="4">
        <f>'Enhanced Basket_AUTOLOAD'!Z79</f>
        <v>0</v>
      </c>
      <c r="AF79" s="4">
        <f>'Enhanced Basket_AUTOLOAD'!AB79</f>
        <v>0</v>
      </c>
      <c r="AG79" s="4" t="e">
        <f>VLOOKUP(AJ79,'Ticker Mapping'!$I$3:$M$6706,5,0)</f>
        <v>#N/A</v>
      </c>
      <c r="AH79" s="4" t="e">
        <f>_xll.BDP(AK79&amp;" SEDOL","TICKER_AND_EXCH_CODE")</f>
        <v>#NAME?</v>
      </c>
      <c r="AI79" s="4" t="e">
        <f t="shared" si="27"/>
        <v>#N/A</v>
      </c>
      <c r="AJ79" s="4">
        <f>'Enhanced Basket_AUTOLOAD'!P79</f>
        <v>0</v>
      </c>
      <c r="AK79" s="4">
        <f>'Enhanced Basket_AUTOLOAD'!Q79</f>
        <v>0</v>
      </c>
      <c r="AL79" s="4">
        <f>'Enhanced Basket_AUTOLOAD'!Y79</f>
        <v>0</v>
      </c>
      <c r="AM79" s="4" t="e">
        <f t="shared" si="28"/>
        <v>#N/A</v>
      </c>
      <c r="AN79" s="4" t="str">
        <f t="shared" si="29"/>
        <v>NO</v>
      </c>
      <c r="AO79" s="4" t="str">
        <f t="shared" si="30"/>
        <v>Cash-in-Lieu</v>
      </c>
    </row>
    <row r="80" ht="15" customHeight="1" s="4" customFormat="1">
      <c r="A80" s="4">
        <f>'Enhanced Basket_AUTOLOAD'!H80</f>
        <v>0</v>
      </c>
      <c r="B80" s="4" t="str">
        <f t="shared" si="19"/>
        <v>SELL</v>
      </c>
      <c r="C80" s="4" t="s">
        <v>29</v>
      </c>
      <c r="D80" s="4" t="str">
        <f t="shared" si="20"/>
        <v>MT</v>
      </c>
      <c r="E80" s="4" t="str">
        <f t="shared" si="21"/>
      </c>
      <c r="F80" s="4" t="str">
        <f t="shared" si="22"/>
        <v>CIL LOAD</v>
      </c>
      <c r="G80" s="4">
        <f t="shared" si="23"/>
        <v>0</v>
      </c>
      <c r="H80" s="4" t="e">
        <f t="shared" si="24"/>
        <v>#N/A</v>
      </c>
      <c r="I80" s="4" t="e">
        <f>_xll.BDP(AG80&amp;" equity","crncy_adj_px_last","eqy_fund_crncy=usd")</f>
        <v>#NAME?</v>
      </c>
      <c r="J80" s="4" t="str">
        <f t="shared" si="25"/>
      </c>
      <c r="AA80" s="4">
        <f t="shared" si="26"/>
        <v>0</v>
      </c>
      <c r="AB80" s="4">
        <f>'Enhanced Basket_AUTOLOAD'!T80</f>
        <v>0</v>
      </c>
      <c r="AC80" s="4">
        <f>'Enhanced Basket_AUTOLOAD'!M80</f>
        <v>0</v>
      </c>
      <c r="AD80" s="4">
        <f>'Enhanced Basket_AUTOLOAD'!L80</f>
        <v>0</v>
      </c>
      <c r="AE80" s="4">
        <f>'Enhanced Basket_AUTOLOAD'!Z80</f>
        <v>0</v>
      </c>
      <c r="AF80" s="4">
        <f>'Enhanced Basket_AUTOLOAD'!AB80</f>
        <v>0</v>
      </c>
      <c r="AG80" s="4" t="e">
        <f>VLOOKUP(AJ80,'Ticker Mapping'!$I$3:$M$6706,5,0)</f>
        <v>#N/A</v>
      </c>
      <c r="AH80" s="4" t="e">
        <f>_xll.BDP(AK80&amp;" SEDOL","TICKER_AND_EXCH_CODE")</f>
        <v>#NAME?</v>
      </c>
      <c r="AI80" s="4" t="e">
        <f t="shared" si="27"/>
        <v>#N/A</v>
      </c>
      <c r="AJ80" s="4">
        <f>'Enhanced Basket_AUTOLOAD'!P80</f>
        <v>0</v>
      </c>
      <c r="AK80" s="4">
        <f>'Enhanced Basket_AUTOLOAD'!Q80</f>
        <v>0</v>
      </c>
      <c r="AL80" s="4">
        <f>'Enhanced Basket_AUTOLOAD'!Y80</f>
        <v>0</v>
      </c>
      <c r="AM80" s="4" t="e">
        <f t="shared" si="28"/>
        <v>#N/A</v>
      </c>
      <c r="AN80" s="4" t="str">
        <f t="shared" si="29"/>
        <v>NO</v>
      </c>
      <c r="AO80" s="4" t="str">
        <f t="shared" si="30"/>
        <v>Cash-in-Lieu</v>
      </c>
    </row>
    <row r="81" ht="15" customHeight="1" s="4" customFormat="1">
      <c r="A81" s="4">
        <f>'Enhanced Basket_AUTOLOAD'!H81</f>
        <v>0</v>
      </c>
      <c r="B81" s="4" t="str">
        <f t="shared" si="19"/>
        <v>SELL</v>
      </c>
      <c r="C81" s="4" t="s">
        <v>29</v>
      </c>
      <c r="D81" s="4" t="str">
        <f t="shared" si="20"/>
        <v>MT</v>
      </c>
      <c r="E81" s="4" t="str">
        <f t="shared" si="21"/>
      </c>
      <c r="F81" s="4" t="str">
        <f t="shared" si="22"/>
        <v>CIL LOAD</v>
      </c>
      <c r="G81" s="4">
        <f t="shared" si="23"/>
        <v>0</v>
      </c>
      <c r="H81" s="4" t="e">
        <f t="shared" si="24"/>
        <v>#N/A</v>
      </c>
      <c r="I81" s="4" t="e">
        <f>_xll.BDP(AG81&amp;" equity","crncy_adj_px_last","eqy_fund_crncy=usd")</f>
        <v>#NAME?</v>
      </c>
      <c r="J81" s="4" t="str">
        <f t="shared" si="25"/>
      </c>
      <c r="AA81" s="4">
        <f t="shared" si="26"/>
        <v>0</v>
      </c>
      <c r="AB81" s="4">
        <f>'Enhanced Basket_AUTOLOAD'!T81</f>
        <v>0</v>
      </c>
      <c r="AC81" s="4">
        <f>'Enhanced Basket_AUTOLOAD'!M81</f>
        <v>0</v>
      </c>
      <c r="AD81" s="4">
        <f>'Enhanced Basket_AUTOLOAD'!L81</f>
        <v>0</v>
      </c>
      <c r="AE81" s="4">
        <f>'Enhanced Basket_AUTOLOAD'!Z81</f>
        <v>0</v>
      </c>
      <c r="AF81" s="4">
        <f>'Enhanced Basket_AUTOLOAD'!AB81</f>
        <v>0</v>
      </c>
      <c r="AG81" s="4" t="e">
        <f>VLOOKUP(AJ81,'Ticker Mapping'!$I$3:$M$6706,5,0)</f>
        <v>#N/A</v>
      </c>
      <c r="AH81" s="4" t="e">
        <f>_xll.BDP(AK81&amp;" SEDOL","TICKER_AND_EXCH_CODE")</f>
        <v>#NAME?</v>
      </c>
      <c r="AI81" s="4" t="e">
        <f t="shared" si="27"/>
        <v>#N/A</v>
      </c>
      <c r="AJ81" s="4">
        <f>'Enhanced Basket_AUTOLOAD'!P81</f>
        <v>0</v>
      </c>
      <c r="AK81" s="4">
        <f>'Enhanced Basket_AUTOLOAD'!Q81</f>
        <v>0</v>
      </c>
      <c r="AL81" s="4">
        <f>'Enhanced Basket_AUTOLOAD'!Y81</f>
        <v>0</v>
      </c>
      <c r="AM81" s="4" t="e">
        <f t="shared" si="28"/>
        <v>#N/A</v>
      </c>
      <c r="AN81" s="4" t="str">
        <f t="shared" si="29"/>
        <v>NO</v>
      </c>
      <c r="AO81" s="4" t="str">
        <f t="shared" si="30"/>
        <v>Cash-in-Lieu</v>
      </c>
    </row>
    <row r="82" ht="15" customHeight="1" s="4" customFormat="1">
      <c r="A82" s="4">
        <f>'Enhanced Basket_AUTOLOAD'!H82</f>
        <v>0</v>
      </c>
      <c r="B82" s="4" t="str">
        <f t="shared" si="19"/>
        <v>SELL</v>
      </c>
      <c r="C82" s="4" t="s">
        <v>29</v>
      </c>
      <c r="D82" s="4" t="str">
        <f t="shared" si="20"/>
        <v>MT</v>
      </c>
      <c r="E82" s="4" t="str">
        <f t="shared" si="21"/>
      </c>
      <c r="F82" s="4" t="str">
        <f t="shared" si="22"/>
        <v>CIL LOAD</v>
      </c>
      <c r="G82" s="4">
        <f t="shared" si="23"/>
        <v>0</v>
      </c>
      <c r="H82" s="4" t="e">
        <f t="shared" si="24"/>
        <v>#N/A</v>
      </c>
      <c r="I82" s="4" t="e">
        <f>_xll.BDP(AG82&amp;" equity","crncy_adj_px_last","eqy_fund_crncy=usd")</f>
        <v>#NAME?</v>
      </c>
      <c r="J82" s="4" t="str">
        <f t="shared" si="25"/>
      </c>
      <c r="AA82" s="4">
        <f t="shared" si="26"/>
        <v>0</v>
      </c>
      <c r="AB82" s="4">
        <f>'Enhanced Basket_AUTOLOAD'!T82</f>
        <v>0</v>
      </c>
      <c r="AC82" s="4">
        <f>'Enhanced Basket_AUTOLOAD'!M82</f>
        <v>0</v>
      </c>
      <c r="AD82" s="4">
        <f>'Enhanced Basket_AUTOLOAD'!L82</f>
        <v>0</v>
      </c>
      <c r="AE82" s="4">
        <f>'Enhanced Basket_AUTOLOAD'!Z82</f>
        <v>0</v>
      </c>
      <c r="AF82" s="4">
        <f>'Enhanced Basket_AUTOLOAD'!AB82</f>
        <v>0</v>
      </c>
      <c r="AG82" s="4" t="e">
        <f>VLOOKUP(AJ82,'Ticker Mapping'!$I$3:$M$6706,5,0)</f>
        <v>#N/A</v>
      </c>
      <c r="AH82" s="4" t="e">
        <f>_xll.BDP(AK82&amp;" SEDOL","TICKER_AND_EXCH_CODE")</f>
        <v>#NAME?</v>
      </c>
      <c r="AI82" s="4" t="e">
        <f t="shared" si="27"/>
        <v>#N/A</v>
      </c>
      <c r="AJ82" s="4">
        <f>'Enhanced Basket_AUTOLOAD'!P82</f>
        <v>0</v>
      </c>
      <c r="AK82" s="4">
        <f>'Enhanced Basket_AUTOLOAD'!Q82</f>
        <v>0</v>
      </c>
      <c r="AL82" s="4">
        <f>'Enhanced Basket_AUTOLOAD'!Y82</f>
        <v>0</v>
      </c>
      <c r="AM82" s="4" t="e">
        <f t="shared" si="28"/>
        <v>#N/A</v>
      </c>
      <c r="AN82" s="4" t="str">
        <f t="shared" si="29"/>
        <v>NO</v>
      </c>
      <c r="AO82" s="4" t="str">
        <f t="shared" si="30"/>
        <v>Cash-in-Lieu</v>
      </c>
    </row>
    <row r="83" ht="15" customHeight="1" s="4" customFormat="1">
      <c r="A83" s="4">
        <f>'Enhanced Basket_AUTOLOAD'!H83</f>
        <v>0</v>
      </c>
      <c r="B83" s="4" t="str">
        <f t="shared" si="19"/>
        <v>SELL</v>
      </c>
      <c r="C83" s="4" t="s">
        <v>29</v>
      </c>
      <c r="D83" s="4" t="str">
        <f t="shared" si="20"/>
        <v>MT</v>
      </c>
      <c r="E83" s="4" t="str">
        <f t="shared" si="21"/>
      </c>
      <c r="F83" s="4" t="str">
        <f t="shared" si="22"/>
        <v>CIL LOAD</v>
      </c>
      <c r="G83" s="4">
        <f t="shared" si="23"/>
        <v>0</v>
      </c>
      <c r="H83" s="4" t="e">
        <f t="shared" si="24"/>
        <v>#N/A</v>
      </c>
      <c r="I83" s="4" t="e">
        <f>_xll.BDP(AG83&amp;" equity","crncy_adj_px_last","eqy_fund_crncy=usd")</f>
        <v>#NAME?</v>
      </c>
      <c r="J83" s="4" t="str">
        <f t="shared" si="25"/>
      </c>
      <c r="AA83" s="4">
        <f t="shared" si="26"/>
        <v>0</v>
      </c>
      <c r="AB83" s="4">
        <f>'Enhanced Basket_AUTOLOAD'!T83</f>
        <v>0</v>
      </c>
      <c r="AC83" s="4">
        <f>'Enhanced Basket_AUTOLOAD'!M83</f>
        <v>0</v>
      </c>
      <c r="AD83" s="4">
        <f>'Enhanced Basket_AUTOLOAD'!L83</f>
        <v>0</v>
      </c>
      <c r="AE83" s="4">
        <f>'Enhanced Basket_AUTOLOAD'!Z83</f>
        <v>0</v>
      </c>
      <c r="AF83" s="4">
        <f>'Enhanced Basket_AUTOLOAD'!AB83</f>
        <v>0</v>
      </c>
      <c r="AG83" s="4" t="e">
        <f>VLOOKUP(AJ83,'Ticker Mapping'!$I$3:$M$6706,5,0)</f>
        <v>#N/A</v>
      </c>
      <c r="AH83" s="4" t="e">
        <f>_xll.BDP(AK83&amp;" SEDOL","TICKER_AND_EXCH_CODE")</f>
        <v>#NAME?</v>
      </c>
      <c r="AI83" s="4" t="e">
        <f t="shared" si="27"/>
        <v>#N/A</v>
      </c>
      <c r="AJ83" s="4">
        <f>'Enhanced Basket_AUTOLOAD'!P83</f>
        <v>0</v>
      </c>
      <c r="AK83" s="4">
        <f>'Enhanced Basket_AUTOLOAD'!Q83</f>
        <v>0</v>
      </c>
      <c r="AL83" s="4">
        <f>'Enhanced Basket_AUTOLOAD'!Y83</f>
        <v>0</v>
      </c>
      <c r="AM83" s="4" t="e">
        <f t="shared" si="28"/>
        <v>#N/A</v>
      </c>
      <c r="AN83" s="4" t="str">
        <f t="shared" si="29"/>
        <v>NO</v>
      </c>
      <c r="AO83" s="4" t="str">
        <f t="shared" si="30"/>
        <v>Cash-in-Lieu</v>
      </c>
    </row>
    <row r="84" ht="15" customHeight="1" s="4" customFormat="1">
      <c r="A84" s="4">
        <f>'Enhanced Basket_AUTOLOAD'!H84</f>
        <v>0</v>
      </c>
      <c r="B84" s="4" t="str">
        <f t="shared" si="19"/>
        <v>SELL</v>
      </c>
      <c r="C84" s="4" t="s">
        <v>29</v>
      </c>
      <c r="D84" s="4" t="str">
        <f t="shared" si="20"/>
        <v>MT</v>
      </c>
      <c r="E84" s="4" t="str">
        <f t="shared" si="21"/>
      </c>
      <c r="F84" s="4" t="str">
        <f t="shared" si="22"/>
        <v>CIL LOAD</v>
      </c>
      <c r="G84" s="4">
        <f t="shared" si="23"/>
        <v>0</v>
      </c>
      <c r="H84" s="4" t="e">
        <f t="shared" si="24"/>
        <v>#N/A</v>
      </c>
      <c r="I84" s="4" t="e">
        <f>_xll.BDP(AG84&amp;" equity","crncy_adj_px_last","eqy_fund_crncy=usd")</f>
        <v>#NAME?</v>
      </c>
      <c r="J84" s="4" t="str">
        <f t="shared" si="25"/>
      </c>
      <c r="AA84" s="4">
        <f t="shared" si="26"/>
        <v>0</v>
      </c>
      <c r="AB84" s="4">
        <f>'Enhanced Basket_AUTOLOAD'!T84</f>
        <v>0</v>
      </c>
      <c r="AC84" s="4">
        <f>'Enhanced Basket_AUTOLOAD'!M84</f>
        <v>0</v>
      </c>
      <c r="AD84" s="4">
        <f>'Enhanced Basket_AUTOLOAD'!L84</f>
        <v>0</v>
      </c>
      <c r="AE84" s="4">
        <f>'Enhanced Basket_AUTOLOAD'!Z84</f>
        <v>0</v>
      </c>
      <c r="AF84" s="4">
        <f>'Enhanced Basket_AUTOLOAD'!AB84</f>
        <v>0</v>
      </c>
      <c r="AG84" s="4" t="e">
        <f>VLOOKUP(AJ84,'Ticker Mapping'!$I$3:$M$6706,5,0)</f>
        <v>#N/A</v>
      </c>
      <c r="AH84" s="4" t="e">
        <f>_xll.BDP(AK84&amp;" SEDOL","TICKER_AND_EXCH_CODE")</f>
        <v>#NAME?</v>
      </c>
      <c r="AI84" s="4" t="e">
        <f t="shared" si="27"/>
        <v>#N/A</v>
      </c>
      <c r="AJ84" s="4">
        <f>'Enhanced Basket_AUTOLOAD'!P84</f>
        <v>0</v>
      </c>
      <c r="AK84" s="4">
        <f>'Enhanced Basket_AUTOLOAD'!Q84</f>
        <v>0</v>
      </c>
      <c r="AL84" s="4">
        <f>'Enhanced Basket_AUTOLOAD'!Y84</f>
        <v>0</v>
      </c>
      <c r="AM84" s="4" t="e">
        <f t="shared" si="28"/>
        <v>#N/A</v>
      </c>
      <c r="AN84" s="4" t="str">
        <f t="shared" si="29"/>
        <v>NO</v>
      </c>
      <c r="AO84" s="4" t="str">
        <f t="shared" si="30"/>
        <v>Cash-in-Lieu</v>
      </c>
    </row>
    <row r="85" ht="15" customHeight="1" s="4" customFormat="1">
      <c r="A85" s="4">
        <f>'Enhanced Basket_AUTOLOAD'!H85</f>
        <v>0</v>
      </c>
      <c r="B85" s="4" t="str">
        <f t="shared" si="19"/>
        <v>SELL</v>
      </c>
      <c r="C85" s="4" t="s">
        <v>29</v>
      </c>
      <c r="D85" s="4" t="str">
        <f t="shared" si="20"/>
        <v>MT</v>
      </c>
      <c r="E85" s="4" t="str">
        <f t="shared" si="21"/>
      </c>
      <c r="F85" s="4" t="str">
        <f t="shared" si="22"/>
        <v>CIL LOAD</v>
      </c>
      <c r="G85" s="4">
        <f t="shared" si="23"/>
        <v>0</v>
      </c>
      <c r="H85" s="4" t="e">
        <f t="shared" si="24"/>
        <v>#N/A</v>
      </c>
      <c r="I85" s="4" t="e">
        <f>_xll.BDP(AG85&amp;" equity","crncy_adj_px_last","eqy_fund_crncy=usd")</f>
        <v>#NAME?</v>
      </c>
      <c r="J85" s="4" t="str">
        <f t="shared" si="25"/>
      </c>
      <c r="AA85" s="4">
        <f t="shared" si="26"/>
        <v>0</v>
      </c>
      <c r="AB85" s="4">
        <f>'Enhanced Basket_AUTOLOAD'!T85</f>
        <v>0</v>
      </c>
      <c r="AC85" s="4">
        <f>'Enhanced Basket_AUTOLOAD'!M85</f>
        <v>0</v>
      </c>
      <c r="AD85" s="4">
        <f>'Enhanced Basket_AUTOLOAD'!L85</f>
        <v>0</v>
      </c>
      <c r="AE85" s="4">
        <f>'Enhanced Basket_AUTOLOAD'!Z85</f>
        <v>0</v>
      </c>
      <c r="AF85" s="4">
        <f>'Enhanced Basket_AUTOLOAD'!AB85</f>
        <v>0</v>
      </c>
      <c r="AG85" s="4" t="e">
        <f>VLOOKUP(AJ85,'Ticker Mapping'!$I$3:$M$6706,5,0)</f>
        <v>#N/A</v>
      </c>
      <c r="AH85" s="4" t="e">
        <f>_xll.BDP(AK85&amp;" SEDOL","TICKER_AND_EXCH_CODE")</f>
        <v>#NAME?</v>
      </c>
      <c r="AI85" s="4" t="e">
        <f t="shared" si="27"/>
        <v>#N/A</v>
      </c>
      <c r="AJ85" s="4">
        <f>'Enhanced Basket_AUTOLOAD'!P85</f>
        <v>0</v>
      </c>
      <c r="AK85" s="4">
        <f>'Enhanced Basket_AUTOLOAD'!Q85</f>
        <v>0</v>
      </c>
      <c r="AL85" s="4">
        <f>'Enhanced Basket_AUTOLOAD'!Y85</f>
        <v>0</v>
      </c>
      <c r="AM85" s="4" t="e">
        <f t="shared" si="28"/>
        <v>#N/A</v>
      </c>
      <c r="AN85" s="4" t="str">
        <f t="shared" si="29"/>
        <v>NO</v>
      </c>
      <c r="AO85" s="4" t="str">
        <f t="shared" si="30"/>
        <v>Cash-in-Lieu</v>
      </c>
    </row>
    <row r="86" ht="15" customHeight="1" s="4" customFormat="1">
      <c r="A86" s="4">
        <f>'Enhanced Basket_AUTOLOAD'!H86</f>
        <v>0</v>
      </c>
      <c r="B86" s="4" t="str">
        <f t="shared" si="19"/>
        <v>SELL</v>
      </c>
      <c r="C86" s="4" t="s">
        <v>29</v>
      </c>
      <c r="D86" s="4" t="str">
        <f t="shared" si="20"/>
        <v>MT</v>
      </c>
      <c r="E86" s="4" t="str">
        <f t="shared" si="21"/>
      </c>
      <c r="F86" s="4" t="str">
        <f t="shared" si="22"/>
        <v>CIL LOAD</v>
      </c>
      <c r="G86" s="4">
        <f t="shared" si="23"/>
        <v>0</v>
      </c>
      <c r="H86" s="4" t="e">
        <f t="shared" si="24"/>
        <v>#N/A</v>
      </c>
      <c r="I86" s="4" t="e">
        <f>_xll.BDP(AG86&amp;" equity","crncy_adj_px_last","eqy_fund_crncy=usd")</f>
        <v>#NAME?</v>
      </c>
      <c r="J86" s="4" t="str">
        <f t="shared" si="25"/>
      </c>
      <c r="AA86" s="4">
        <f t="shared" si="26"/>
        <v>0</v>
      </c>
      <c r="AB86" s="4">
        <f>'Enhanced Basket_AUTOLOAD'!T86</f>
        <v>0</v>
      </c>
      <c r="AC86" s="4">
        <f>'Enhanced Basket_AUTOLOAD'!M86</f>
        <v>0</v>
      </c>
      <c r="AD86" s="4">
        <f>'Enhanced Basket_AUTOLOAD'!L86</f>
        <v>0</v>
      </c>
      <c r="AE86" s="4">
        <f>'Enhanced Basket_AUTOLOAD'!Z86</f>
        <v>0</v>
      </c>
      <c r="AF86" s="4">
        <f>'Enhanced Basket_AUTOLOAD'!AB86</f>
        <v>0</v>
      </c>
      <c r="AG86" s="4" t="e">
        <f>VLOOKUP(AJ86,'Ticker Mapping'!$I$3:$M$6706,5,0)</f>
        <v>#N/A</v>
      </c>
      <c r="AH86" s="4" t="e">
        <f>_xll.BDP(AK86&amp;" SEDOL","TICKER_AND_EXCH_CODE")</f>
        <v>#NAME?</v>
      </c>
      <c r="AI86" s="4" t="e">
        <f t="shared" si="27"/>
        <v>#N/A</v>
      </c>
      <c r="AJ86" s="4">
        <f>'Enhanced Basket_AUTOLOAD'!P86</f>
        <v>0</v>
      </c>
      <c r="AK86" s="4">
        <f>'Enhanced Basket_AUTOLOAD'!Q86</f>
        <v>0</v>
      </c>
      <c r="AL86" s="4">
        <f>'Enhanced Basket_AUTOLOAD'!Y86</f>
        <v>0</v>
      </c>
      <c r="AM86" s="4" t="e">
        <f t="shared" si="28"/>
        <v>#N/A</v>
      </c>
      <c r="AN86" s="4" t="str">
        <f t="shared" si="29"/>
        <v>NO</v>
      </c>
      <c r="AO86" s="4" t="str">
        <f t="shared" si="30"/>
        <v>Cash-in-Lieu</v>
      </c>
    </row>
    <row r="87" ht="15" customHeight="1" s="4" customFormat="1">
      <c r="A87" s="4">
        <f>'Enhanced Basket_AUTOLOAD'!H87</f>
        <v>0</v>
      </c>
      <c r="B87" s="4" t="str">
        <f t="shared" si="19"/>
        <v>SELL</v>
      </c>
      <c r="C87" s="4" t="s">
        <v>29</v>
      </c>
      <c r="D87" s="4" t="str">
        <f t="shared" si="20"/>
        <v>MT</v>
      </c>
      <c r="E87" s="4" t="str">
        <f t="shared" si="21"/>
      </c>
      <c r="F87" s="4" t="str">
        <f t="shared" si="22"/>
        <v>CIL LOAD</v>
      </c>
      <c r="G87" s="4">
        <f t="shared" si="23"/>
        <v>0</v>
      </c>
      <c r="H87" s="4" t="e">
        <f t="shared" si="24"/>
        <v>#N/A</v>
      </c>
      <c r="I87" s="4" t="e">
        <f>_xll.BDP(AG87&amp;" equity","crncy_adj_px_last","eqy_fund_crncy=usd")</f>
        <v>#NAME?</v>
      </c>
      <c r="J87" s="4" t="str">
        <f t="shared" si="25"/>
      </c>
      <c r="AA87" s="4">
        <f t="shared" si="26"/>
        <v>0</v>
      </c>
      <c r="AB87" s="4">
        <f>'Enhanced Basket_AUTOLOAD'!T87</f>
        <v>0</v>
      </c>
      <c r="AC87" s="4">
        <f>'Enhanced Basket_AUTOLOAD'!M87</f>
        <v>0</v>
      </c>
      <c r="AD87" s="4">
        <f>'Enhanced Basket_AUTOLOAD'!L87</f>
        <v>0</v>
      </c>
      <c r="AE87" s="4">
        <f>'Enhanced Basket_AUTOLOAD'!Z87</f>
        <v>0</v>
      </c>
      <c r="AF87" s="4">
        <f>'Enhanced Basket_AUTOLOAD'!AB87</f>
        <v>0</v>
      </c>
      <c r="AG87" s="4" t="e">
        <f>VLOOKUP(AJ87,'Ticker Mapping'!$I$3:$M$6706,5,0)</f>
        <v>#N/A</v>
      </c>
      <c r="AH87" s="4" t="e">
        <f>_xll.BDP(AK87&amp;" SEDOL","TICKER_AND_EXCH_CODE")</f>
        <v>#NAME?</v>
      </c>
      <c r="AI87" s="4" t="e">
        <f t="shared" si="27"/>
        <v>#N/A</v>
      </c>
      <c r="AJ87" s="4">
        <f>'Enhanced Basket_AUTOLOAD'!P87</f>
        <v>0</v>
      </c>
      <c r="AK87" s="4">
        <f>'Enhanced Basket_AUTOLOAD'!Q87</f>
        <v>0</v>
      </c>
      <c r="AL87" s="4">
        <f>'Enhanced Basket_AUTOLOAD'!Y87</f>
        <v>0</v>
      </c>
      <c r="AM87" s="4" t="e">
        <f t="shared" si="28"/>
        <v>#N/A</v>
      </c>
      <c r="AN87" s="4" t="str">
        <f t="shared" si="29"/>
        <v>NO</v>
      </c>
      <c r="AO87" s="4" t="str">
        <f t="shared" si="30"/>
        <v>Cash-in-Lieu</v>
      </c>
    </row>
    <row r="88" ht="15" customHeight="1" s="4" customFormat="1">
      <c r="A88" s="4">
        <f>'Enhanced Basket_AUTOLOAD'!H88</f>
        <v>0</v>
      </c>
      <c r="B88" s="4" t="str">
        <f t="shared" si="19"/>
        <v>SELL</v>
      </c>
      <c r="C88" s="4" t="s">
        <v>29</v>
      </c>
      <c r="D88" s="4" t="str">
        <f t="shared" si="20"/>
        <v>MT</v>
      </c>
      <c r="E88" s="4" t="str">
        <f t="shared" si="21"/>
      </c>
      <c r="F88" s="4" t="str">
        <f t="shared" si="22"/>
        <v>CIL LOAD</v>
      </c>
      <c r="G88" s="4">
        <f t="shared" si="23"/>
        <v>0</v>
      </c>
      <c r="H88" s="4" t="e">
        <f t="shared" si="24"/>
        <v>#N/A</v>
      </c>
      <c r="I88" s="4" t="e">
        <f>_xll.BDP(AG88&amp;" equity","crncy_adj_px_last","eqy_fund_crncy=usd")</f>
        <v>#NAME?</v>
      </c>
      <c r="J88" s="4" t="str">
        <f t="shared" si="25"/>
      </c>
      <c r="AA88" s="4">
        <f t="shared" si="26"/>
        <v>0</v>
      </c>
      <c r="AB88" s="4">
        <f>'Enhanced Basket_AUTOLOAD'!T88</f>
        <v>0</v>
      </c>
      <c r="AC88" s="4">
        <f>'Enhanced Basket_AUTOLOAD'!M88</f>
        <v>0</v>
      </c>
      <c r="AD88" s="4">
        <f>'Enhanced Basket_AUTOLOAD'!L88</f>
        <v>0</v>
      </c>
      <c r="AE88" s="4">
        <f>'Enhanced Basket_AUTOLOAD'!Z88</f>
        <v>0</v>
      </c>
      <c r="AF88" s="4">
        <f>'Enhanced Basket_AUTOLOAD'!AB88</f>
        <v>0</v>
      </c>
      <c r="AG88" s="4" t="e">
        <f>VLOOKUP(AJ88,'Ticker Mapping'!$I$3:$M$6706,5,0)</f>
        <v>#N/A</v>
      </c>
      <c r="AH88" s="4" t="e">
        <f>_xll.BDP(AK88&amp;" SEDOL","TICKER_AND_EXCH_CODE")</f>
        <v>#NAME?</v>
      </c>
      <c r="AI88" s="4" t="e">
        <f t="shared" si="27"/>
        <v>#N/A</v>
      </c>
      <c r="AJ88" s="4">
        <f>'Enhanced Basket_AUTOLOAD'!P88</f>
        <v>0</v>
      </c>
      <c r="AK88" s="4">
        <f>'Enhanced Basket_AUTOLOAD'!Q88</f>
        <v>0</v>
      </c>
      <c r="AL88" s="4">
        <f>'Enhanced Basket_AUTOLOAD'!Y88</f>
        <v>0</v>
      </c>
      <c r="AM88" s="4" t="e">
        <f t="shared" si="28"/>
        <v>#N/A</v>
      </c>
      <c r="AN88" s="4" t="str">
        <f t="shared" si="29"/>
        <v>NO</v>
      </c>
      <c r="AO88" s="4" t="str">
        <f t="shared" si="30"/>
        <v>Cash-in-Lieu</v>
      </c>
    </row>
    <row r="89" ht="15" customHeight="1" s="4" customFormat="1">
      <c r="A89" s="4">
        <f>'Enhanced Basket_AUTOLOAD'!H89</f>
        <v>0</v>
      </c>
      <c r="B89" s="4" t="str">
        <f t="shared" si="19"/>
        <v>SELL</v>
      </c>
      <c r="C89" s="4" t="s">
        <v>29</v>
      </c>
      <c r="D89" s="4" t="str">
        <f t="shared" si="20"/>
        <v>MT</v>
      </c>
      <c r="E89" s="4" t="str">
        <f t="shared" si="21"/>
      </c>
      <c r="F89" s="4" t="str">
        <f t="shared" si="22"/>
        <v>CIL LOAD</v>
      </c>
      <c r="G89" s="4">
        <f t="shared" si="23"/>
        <v>0</v>
      </c>
      <c r="H89" s="4" t="e">
        <f t="shared" si="24"/>
        <v>#N/A</v>
      </c>
      <c r="I89" s="4" t="e">
        <f>_xll.BDP(AG89&amp;" equity","crncy_adj_px_last","eqy_fund_crncy=usd")</f>
        <v>#NAME?</v>
      </c>
      <c r="J89" s="4" t="str">
        <f t="shared" si="25"/>
      </c>
      <c r="AA89" s="4">
        <f t="shared" si="26"/>
        <v>0</v>
      </c>
      <c r="AB89" s="4">
        <f>'Enhanced Basket_AUTOLOAD'!T89</f>
        <v>0</v>
      </c>
      <c r="AC89" s="4">
        <f>'Enhanced Basket_AUTOLOAD'!M89</f>
        <v>0</v>
      </c>
      <c r="AD89" s="4">
        <f>'Enhanced Basket_AUTOLOAD'!L89</f>
        <v>0</v>
      </c>
      <c r="AE89" s="4">
        <f>'Enhanced Basket_AUTOLOAD'!Z89</f>
        <v>0</v>
      </c>
      <c r="AF89" s="4">
        <f>'Enhanced Basket_AUTOLOAD'!AB89</f>
        <v>0</v>
      </c>
      <c r="AG89" s="4" t="e">
        <f>VLOOKUP(AJ89,'Ticker Mapping'!$I$3:$M$6706,5,0)</f>
        <v>#N/A</v>
      </c>
      <c r="AH89" s="4" t="e">
        <f>_xll.BDP(AK89&amp;" SEDOL","TICKER_AND_EXCH_CODE")</f>
        <v>#NAME?</v>
      </c>
      <c r="AI89" s="4" t="e">
        <f t="shared" si="27"/>
        <v>#N/A</v>
      </c>
      <c r="AJ89" s="4">
        <f>'Enhanced Basket_AUTOLOAD'!P89</f>
        <v>0</v>
      </c>
      <c r="AK89" s="4">
        <f>'Enhanced Basket_AUTOLOAD'!Q89</f>
        <v>0</v>
      </c>
      <c r="AL89" s="4">
        <f>'Enhanced Basket_AUTOLOAD'!Y89</f>
        <v>0</v>
      </c>
      <c r="AM89" s="4" t="e">
        <f t="shared" si="28"/>
        <v>#N/A</v>
      </c>
      <c r="AN89" s="4" t="str">
        <f t="shared" si="29"/>
        <v>NO</v>
      </c>
      <c r="AO89" s="4" t="str">
        <f t="shared" si="30"/>
        <v>Cash-in-Lieu</v>
      </c>
    </row>
    <row r="90" ht="15" customHeight="1" s="4" customFormat="1">
      <c r="A90" s="4">
        <f>'Enhanced Basket_AUTOLOAD'!H90</f>
        <v>0</v>
      </c>
      <c r="B90" s="4" t="str">
        <f t="shared" si="19"/>
        <v>SELL</v>
      </c>
      <c r="C90" s="4" t="s">
        <v>29</v>
      </c>
      <c r="D90" s="4" t="str">
        <f t="shared" si="20"/>
        <v>MT</v>
      </c>
      <c r="E90" s="4" t="str">
        <f t="shared" si="21"/>
      </c>
      <c r="F90" s="4" t="str">
        <f t="shared" si="22"/>
        <v>CIL LOAD</v>
      </c>
      <c r="G90" s="4">
        <f t="shared" si="23"/>
        <v>0</v>
      </c>
      <c r="H90" s="4" t="e">
        <f t="shared" si="24"/>
        <v>#N/A</v>
      </c>
      <c r="I90" s="4" t="e">
        <f>_xll.BDP(AG90&amp;" equity","crncy_adj_px_last","eqy_fund_crncy=usd")</f>
        <v>#NAME?</v>
      </c>
      <c r="J90" s="4" t="str">
        <f t="shared" si="25"/>
      </c>
      <c r="AA90" s="4">
        <f t="shared" si="26"/>
        <v>0</v>
      </c>
      <c r="AB90" s="4">
        <f>'Enhanced Basket_AUTOLOAD'!T90</f>
        <v>0</v>
      </c>
      <c r="AC90" s="4">
        <f>'Enhanced Basket_AUTOLOAD'!M90</f>
        <v>0</v>
      </c>
      <c r="AD90" s="4">
        <f>'Enhanced Basket_AUTOLOAD'!L90</f>
        <v>0</v>
      </c>
      <c r="AE90" s="4">
        <f>'Enhanced Basket_AUTOLOAD'!Z90</f>
        <v>0</v>
      </c>
      <c r="AF90" s="4">
        <f>'Enhanced Basket_AUTOLOAD'!AB90</f>
        <v>0</v>
      </c>
      <c r="AG90" s="4" t="e">
        <f>VLOOKUP(AJ90,'Ticker Mapping'!$I$3:$M$6706,5,0)</f>
        <v>#N/A</v>
      </c>
      <c r="AH90" s="4" t="e">
        <f>_xll.BDP(AK90&amp;" SEDOL","TICKER_AND_EXCH_CODE")</f>
        <v>#NAME?</v>
      </c>
      <c r="AI90" s="4" t="e">
        <f t="shared" si="27"/>
        <v>#N/A</v>
      </c>
      <c r="AJ90" s="4">
        <f>'Enhanced Basket_AUTOLOAD'!P90</f>
        <v>0</v>
      </c>
      <c r="AK90" s="4">
        <f>'Enhanced Basket_AUTOLOAD'!Q90</f>
        <v>0</v>
      </c>
      <c r="AL90" s="4">
        <f>'Enhanced Basket_AUTOLOAD'!Y90</f>
        <v>0</v>
      </c>
      <c r="AM90" s="4" t="e">
        <f t="shared" si="28"/>
        <v>#N/A</v>
      </c>
      <c r="AN90" s="4" t="str">
        <f t="shared" si="29"/>
        <v>NO</v>
      </c>
      <c r="AO90" s="4" t="str">
        <f t="shared" si="30"/>
        <v>Cash-in-Lieu</v>
      </c>
    </row>
    <row r="91" ht="15" customHeight="1" s="4" customFormat="1">
      <c r="A91" s="4">
        <f>'Enhanced Basket_AUTOLOAD'!H91</f>
        <v>0</v>
      </c>
      <c r="B91" s="4" t="str">
        <f t="shared" si="19"/>
        <v>SELL</v>
      </c>
      <c r="C91" s="4" t="s">
        <v>29</v>
      </c>
      <c r="D91" s="4" t="str">
        <f t="shared" si="20"/>
        <v>MT</v>
      </c>
      <c r="E91" s="4" t="str">
        <f t="shared" si="21"/>
      </c>
      <c r="F91" s="4" t="str">
        <f t="shared" si="22"/>
        <v>CIL LOAD</v>
      </c>
      <c r="G91" s="4">
        <f t="shared" si="23"/>
        <v>0</v>
      </c>
      <c r="H91" s="4" t="e">
        <f t="shared" si="24"/>
        <v>#N/A</v>
      </c>
      <c r="I91" s="4" t="e">
        <f>_xll.BDP(AG91&amp;" equity","crncy_adj_px_last","eqy_fund_crncy=usd")</f>
        <v>#NAME?</v>
      </c>
      <c r="J91" s="4" t="str">
        <f t="shared" si="25"/>
      </c>
      <c r="AA91" s="4">
        <f t="shared" si="26"/>
        <v>0</v>
      </c>
      <c r="AB91" s="4">
        <f>'Enhanced Basket_AUTOLOAD'!T91</f>
        <v>0</v>
      </c>
      <c r="AC91" s="4">
        <f>'Enhanced Basket_AUTOLOAD'!M91</f>
        <v>0</v>
      </c>
      <c r="AD91" s="4">
        <f>'Enhanced Basket_AUTOLOAD'!L91</f>
        <v>0</v>
      </c>
      <c r="AE91" s="4">
        <f>'Enhanced Basket_AUTOLOAD'!Z91</f>
        <v>0</v>
      </c>
      <c r="AF91" s="4">
        <f>'Enhanced Basket_AUTOLOAD'!AB91</f>
        <v>0</v>
      </c>
      <c r="AG91" s="4" t="e">
        <f>VLOOKUP(AJ91,'Ticker Mapping'!$I$3:$M$6706,5,0)</f>
        <v>#N/A</v>
      </c>
      <c r="AH91" s="4" t="e">
        <f>_xll.BDP(AK91&amp;" SEDOL","TICKER_AND_EXCH_CODE")</f>
        <v>#NAME?</v>
      </c>
      <c r="AI91" s="4" t="e">
        <f t="shared" si="27"/>
        <v>#N/A</v>
      </c>
      <c r="AJ91" s="4">
        <f>'Enhanced Basket_AUTOLOAD'!P91</f>
        <v>0</v>
      </c>
      <c r="AK91" s="4">
        <f>'Enhanced Basket_AUTOLOAD'!Q91</f>
        <v>0</v>
      </c>
      <c r="AL91" s="4">
        <f>'Enhanced Basket_AUTOLOAD'!Y91</f>
        <v>0</v>
      </c>
      <c r="AM91" s="4" t="e">
        <f t="shared" si="28"/>
        <v>#N/A</v>
      </c>
      <c r="AN91" s="4" t="str">
        <f t="shared" si="29"/>
        <v>NO</v>
      </c>
      <c r="AO91" s="4" t="str">
        <f t="shared" si="30"/>
        <v>Cash-in-Lieu</v>
      </c>
    </row>
    <row r="92" ht="15" customHeight="1" s="4" customFormat="1">
      <c r="A92" s="4">
        <f>'Enhanced Basket_AUTOLOAD'!H92</f>
        <v>0</v>
      </c>
      <c r="B92" s="4" t="str">
        <f t="shared" si="19"/>
        <v>SELL</v>
      </c>
      <c r="C92" s="4" t="s">
        <v>29</v>
      </c>
      <c r="D92" s="4" t="str">
        <f t="shared" si="20"/>
        <v>MT</v>
      </c>
      <c r="E92" s="4" t="str">
        <f t="shared" si="21"/>
      </c>
      <c r="F92" s="4" t="str">
        <f t="shared" si="22"/>
        <v>CIL LOAD</v>
      </c>
      <c r="G92" s="4">
        <f t="shared" si="23"/>
        <v>0</v>
      </c>
      <c r="H92" s="4" t="e">
        <f t="shared" si="24"/>
        <v>#N/A</v>
      </c>
      <c r="I92" s="4" t="e">
        <f>_xll.BDP(AG92&amp;" equity","crncy_adj_px_last","eqy_fund_crncy=usd")</f>
        <v>#NAME?</v>
      </c>
      <c r="J92" s="4" t="str">
        <f t="shared" si="25"/>
      </c>
      <c r="AA92" s="4">
        <f t="shared" si="26"/>
        <v>0</v>
      </c>
      <c r="AB92" s="4">
        <f>'Enhanced Basket_AUTOLOAD'!T92</f>
        <v>0</v>
      </c>
      <c r="AC92" s="4">
        <f>'Enhanced Basket_AUTOLOAD'!M92</f>
        <v>0</v>
      </c>
      <c r="AD92" s="4">
        <f>'Enhanced Basket_AUTOLOAD'!L92</f>
        <v>0</v>
      </c>
      <c r="AE92" s="4">
        <f>'Enhanced Basket_AUTOLOAD'!Z92</f>
        <v>0</v>
      </c>
      <c r="AF92" s="4">
        <f>'Enhanced Basket_AUTOLOAD'!AB92</f>
        <v>0</v>
      </c>
      <c r="AG92" s="4" t="e">
        <f>VLOOKUP(AJ92,'Ticker Mapping'!$I$3:$M$6706,5,0)</f>
        <v>#N/A</v>
      </c>
      <c r="AH92" s="4" t="e">
        <f>_xll.BDP(AK92&amp;" SEDOL","TICKER_AND_EXCH_CODE")</f>
        <v>#NAME?</v>
      </c>
      <c r="AI92" s="4" t="e">
        <f t="shared" si="27"/>
        <v>#N/A</v>
      </c>
      <c r="AJ92" s="4">
        <f>'Enhanced Basket_AUTOLOAD'!P92</f>
        <v>0</v>
      </c>
      <c r="AK92" s="4">
        <f>'Enhanced Basket_AUTOLOAD'!Q92</f>
        <v>0</v>
      </c>
      <c r="AL92" s="4">
        <f>'Enhanced Basket_AUTOLOAD'!Y92</f>
        <v>0</v>
      </c>
      <c r="AM92" s="4" t="e">
        <f t="shared" si="28"/>
        <v>#N/A</v>
      </c>
      <c r="AN92" s="4" t="str">
        <f t="shared" si="29"/>
        <v>NO</v>
      </c>
      <c r="AO92" s="4" t="str">
        <f t="shared" si="30"/>
        <v>Cash-in-Lieu</v>
      </c>
    </row>
    <row r="93" ht="15" customHeight="1" s="4" customFormat="1">
      <c r="A93" s="4">
        <f>'Enhanced Basket_AUTOLOAD'!H93</f>
        <v>0</v>
      </c>
      <c r="B93" s="4" t="str">
        <f t="shared" si="19"/>
        <v>SELL</v>
      </c>
      <c r="C93" s="4" t="s">
        <v>29</v>
      </c>
      <c r="D93" s="4" t="str">
        <f t="shared" si="20"/>
        <v>MT</v>
      </c>
      <c r="E93" s="4" t="str">
        <f t="shared" si="21"/>
      </c>
      <c r="F93" s="4" t="str">
        <f t="shared" si="22"/>
        <v>CIL LOAD</v>
      </c>
      <c r="G93" s="4">
        <f t="shared" si="23"/>
        <v>0</v>
      </c>
      <c r="H93" s="4" t="e">
        <f t="shared" si="24"/>
        <v>#N/A</v>
      </c>
      <c r="I93" s="4" t="e">
        <f>_xll.BDP(AG93&amp;" equity","crncy_adj_px_last","eqy_fund_crncy=usd")</f>
        <v>#NAME?</v>
      </c>
      <c r="J93" s="4" t="str">
        <f t="shared" si="25"/>
      </c>
      <c r="AA93" s="4">
        <f t="shared" si="26"/>
        <v>0</v>
      </c>
      <c r="AB93" s="4">
        <f>'Enhanced Basket_AUTOLOAD'!T93</f>
        <v>0</v>
      </c>
      <c r="AC93" s="4">
        <f>'Enhanced Basket_AUTOLOAD'!M93</f>
        <v>0</v>
      </c>
      <c r="AD93" s="4">
        <f>'Enhanced Basket_AUTOLOAD'!L93</f>
        <v>0</v>
      </c>
      <c r="AE93" s="4">
        <f>'Enhanced Basket_AUTOLOAD'!Z93</f>
        <v>0</v>
      </c>
      <c r="AF93" s="4">
        <f>'Enhanced Basket_AUTOLOAD'!AB93</f>
        <v>0</v>
      </c>
      <c r="AG93" s="4" t="e">
        <f>VLOOKUP(AJ93,'Ticker Mapping'!$I$3:$M$6706,5,0)</f>
        <v>#N/A</v>
      </c>
      <c r="AH93" s="4" t="e">
        <f>_xll.BDP(AK93&amp;" SEDOL","TICKER_AND_EXCH_CODE")</f>
        <v>#NAME?</v>
      </c>
      <c r="AI93" s="4" t="e">
        <f t="shared" si="27"/>
        <v>#N/A</v>
      </c>
      <c r="AJ93" s="4">
        <f>'Enhanced Basket_AUTOLOAD'!P93</f>
        <v>0</v>
      </c>
      <c r="AK93" s="4">
        <f>'Enhanced Basket_AUTOLOAD'!Q93</f>
        <v>0</v>
      </c>
      <c r="AL93" s="4">
        <f>'Enhanced Basket_AUTOLOAD'!Y93</f>
        <v>0</v>
      </c>
      <c r="AM93" s="4" t="e">
        <f t="shared" si="28"/>
        <v>#N/A</v>
      </c>
      <c r="AN93" s="4" t="str">
        <f t="shared" si="29"/>
        <v>NO</v>
      </c>
      <c r="AO93" s="4" t="str">
        <f t="shared" si="30"/>
        <v>Cash-in-Lieu</v>
      </c>
    </row>
    <row r="94" ht="15" customHeight="1" s="4" customFormat="1">
      <c r="A94" s="4">
        <f>'Enhanced Basket_AUTOLOAD'!H94</f>
        <v>0</v>
      </c>
      <c r="B94" s="4" t="str">
        <f t="shared" si="19"/>
        <v>SELL</v>
      </c>
      <c r="C94" s="4" t="s">
        <v>29</v>
      </c>
      <c r="D94" s="4" t="str">
        <f t="shared" si="20"/>
        <v>MT</v>
      </c>
      <c r="E94" s="4" t="str">
        <f t="shared" si="21"/>
      </c>
      <c r="F94" s="4" t="str">
        <f t="shared" si="22"/>
        <v>CIL LOAD</v>
      </c>
      <c r="G94" s="4">
        <f t="shared" si="23"/>
        <v>0</v>
      </c>
      <c r="H94" s="4" t="e">
        <f t="shared" si="24"/>
        <v>#N/A</v>
      </c>
      <c r="I94" s="4" t="e">
        <f>_xll.BDP(AG94&amp;" equity","crncy_adj_px_last","eqy_fund_crncy=usd")</f>
        <v>#NAME?</v>
      </c>
      <c r="J94" s="4" t="str">
        <f t="shared" si="25"/>
      </c>
      <c r="AA94" s="4">
        <f t="shared" si="26"/>
        <v>0</v>
      </c>
      <c r="AB94" s="4">
        <f>'Enhanced Basket_AUTOLOAD'!T94</f>
        <v>0</v>
      </c>
      <c r="AC94" s="4">
        <f>'Enhanced Basket_AUTOLOAD'!M94</f>
        <v>0</v>
      </c>
      <c r="AD94" s="4">
        <f>'Enhanced Basket_AUTOLOAD'!L94</f>
        <v>0</v>
      </c>
      <c r="AE94" s="4">
        <f>'Enhanced Basket_AUTOLOAD'!Z94</f>
        <v>0</v>
      </c>
      <c r="AF94" s="4">
        <f>'Enhanced Basket_AUTOLOAD'!AB94</f>
        <v>0</v>
      </c>
      <c r="AG94" s="4" t="e">
        <f>VLOOKUP(AJ94,'Ticker Mapping'!$I$3:$M$6706,5,0)</f>
        <v>#N/A</v>
      </c>
      <c r="AH94" s="4" t="e">
        <f>_xll.BDP(AK94&amp;" SEDOL","TICKER_AND_EXCH_CODE")</f>
        <v>#NAME?</v>
      </c>
      <c r="AI94" s="4" t="e">
        <f t="shared" si="27"/>
        <v>#N/A</v>
      </c>
      <c r="AJ94" s="4">
        <f>'Enhanced Basket_AUTOLOAD'!P94</f>
        <v>0</v>
      </c>
      <c r="AK94" s="4">
        <f>'Enhanced Basket_AUTOLOAD'!Q94</f>
        <v>0</v>
      </c>
      <c r="AL94" s="4">
        <f>'Enhanced Basket_AUTOLOAD'!Y94</f>
        <v>0</v>
      </c>
      <c r="AM94" s="4" t="e">
        <f t="shared" si="28"/>
        <v>#N/A</v>
      </c>
      <c r="AN94" s="4" t="str">
        <f t="shared" si="29"/>
        <v>NO</v>
      </c>
      <c r="AO94" s="4" t="str">
        <f t="shared" si="30"/>
        <v>Cash-in-Lieu</v>
      </c>
    </row>
    <row r="95" ht="15" customHeight="1" s="4" customFormat="1">
      <c r="A95" s="4">
        <f>'Enhanced Basket_AUTOLOAD'!H95</f>
        <v>0</v>
      </c>
      <c r="B95" s="4" t="str">
        <f t="shared" si="19"/>
        <v>SELL</v>
      </c>
      <c r="C95" s="4" t="s">
        <v>29</v>
      </c>
      <c r="D95" s="4" t="str">
        <f t="shared" si="20"/>
        <v>MT</v>
      </c>
      <c r="E95" s="4" t="str">
        <f t="shared" si="21"/>
      </c>
      <c r="F95" s="4" t="str">
        <f t="shared" si="22"/>
        <v>CIL LOAD</v>
      </c>
      <c r="G95" s="4">
        <f t="shared" si="23"/>
        <v>0</v>
      </c>
      <c r="H95" s="4" t="e">
        <f t="shared" si="24"/>
        <v>#N/A</v>
      </c>
      <c r="I95" s="4" t="e">
        <f>_xll.BDP(AG95&amp;" equity","crncy_adj_px_last","eqy_fund_crncy=usd")</f>
        <v>#NAME?</v>
      </c>
      <c r="J95" s="4" t="str">
        <f t="shared" si="25"/>
      </c>
      <c r="AA95" s="4">
        <f t="shared" si="26"/>
        <v>0</v>
      </c>
      <c r="AB95" s="4">
        <f>'Enhanced Basket_AUTOLOAD'!T95</f>
        <v>0</v>
      </c>
      <c r="AC95" s="4">
        <f>'Enhanced Basket_AUTOLOAD'!M95</f>
        <v>0</v>
      </c>
      <c r="AD95" s="4">
        <f>'Enhanced Basket_AUTOLOAD'!L95</f>
        <v>0</v>
      </c>
      <c r="AE95" s="4">
        <f>'Enhanced Basket_AUTOLOAD'!Z95</f>
        <v>0</v>
      </c>
      <c r="AF95" s="4">
        <f>'Enhanced Basket_AUTOLOAD'!AB95</f>
        <v>0</v>
      </c>
      <c r="AG95" s="4" t="e">
        <f>VLOOKUP(AJ95,'Ticker Mapping'!$I$3:$M$6706,5,0)</f>
        <v>#N/A</v>
      </c>
      <c r="AH95" s="4" t="e">
        <f>_xll.BDP(AK95&amp;" SEDOL","TICKER_AND_EXCH_CODE")</f>
        <v>#NAME?</v>
      </c>
      <c r="AI95" s="4" t="e">
        <f t="shared" si="27"/>
        <v>#N/A</v>
      </c>
      <c r="AJ95" s="4">
        <f>'Enhanced Basket_AUTOLOAD'!P95</f>
        <v>0</v>
      </c>
      <c r="AK95" s="4">
        <f>'Enhanced Basket_AUTOLOAD'!Q95</f>
        <v>0</v>
      </c>
      <c r="AL95" s="4">
        <f>'Enhanced Basket_AUTOLOAD'!Y95</f>
        <v>0</v>
      </c>
      <c r="AM95" s="4" t="e">
        <f t="shared" si="28"/>
        <v>#N/A</v>
      </c>
      <c r="AN95" s="4" t="str">
        <f t="shared" si="29"/>
        <v>NO</v>
      </c>
      <c r="AO95" s="4" t="str">
        <f t="shared" si="30"/>
        <v>Cash-in-Lieu</v>
      </c>
    </row>
    <row r="96" ht="15" customHeight="1" s="4" customFormat="1">
      <c r="A96" s="4">
        <f>'Enhanced Basket_AUTOLOAD'!H96</f>
        <v>0</v>
      </c>
      <c r="B96" s="4" t="str">
        <f t="shared" si="19"/>
        <v>SELL</v>
      </c>
      <c r="C96" s="4" t="s">
        <v>29</v>
      </c>
      <c r="D96" s="4" t="str">
        <f t="shared" si="20"/>
        <v>MT</v>
      </c>
      <c r="E96" s="4" t="str">
        <f t="shared" si="21"/>
      </c>
      <c r="F96" s="4" t="str">
        <f t="shared" si="22"/>
        <v>CIL LOAD</v>
      </c>
      <c r="G96" s="4">
        <f t="shared" si="23"/>
        <v>0</v>
      </c>
      <c r="H96" s="4" t="e">
        <f t="shared" si="24"/>
        <v>#N/A</v>
      </c>
      <c r="I96" s="4" t="e">
        <f>_xll.BDP(AG96&amp;" equity","crncy_adj_px_last","eqy_fund_crncy=usd")</f>
        <v>#NAME?</v>
      </c>
      <c r="J96" s="4" t="str">
        <f t="shared" si="25"/>
      </c>
      <c r="AA96" s="4">
        <f t="shared" si="26"/>
        <v>0</v>
      </c>
      <c r="AB96" s="4">
        <f>'Enhanced Basket_AUTOLOAD'!T96</f>
        <v>0</v>
      </c>
      <c r="AC96" s="4">
        <f>'Enhanced Basket_AUTOLOAD'!M96</f>
        <v>0</v>
      </c>
      <c r="AD96" s="4">
        <f>'Enhanced Basket_AUTOLOAD'!L96</f>
        <v>0</v>
      </c>
      <c r="AE96" s="4">
        <f>'Enhanced Basket_AUTOLOAD'!Z96</f>
        <v>0</v>
      </c>
      <c r="AF96" s="4">
        <f>'Enhanced Basket_AUTOLOAD'!AB96</f>
        <v>0</v>
      </c>
      <c r="AG96" s="4" t="e">
        <f>VLOOKUP(AJ96,'Ticker Mapping'!$I$3:$M$6706,5,0)</f>
        <v>#N/A</v>
      </c>
      <c r="AH96" s="4" t="e">
        <f>_xll.BDP(AK96&amp;" SEDOL","TICKER_AND_EXCH_CODE")</f>
        <v>#NAME?</v>
      </c>
      <c r="AI96" s="4" t="e">
        <f t="shared" si="27"/>
        <v>#N/A</v>
      </c>
      <c r="AJ96" s="4">
        <f>'Enhanced Basket_AUTOLOAD'!P96</f>
        <v>0</v>
      </c>
      <c r="AK96" s="4">
        <f>'Enhanced Basket_AUTOLOAD'!Q96</f>
        <v>0</v>
      </c>
      <c r="AL96" s="4">
        <f>'Enhanced Basket_AUTOLOAD'!Y96</f>
        <v>0</v>
      </c>
      <c r="AM96" s="4" t="e">
        <f t="shared" si="28"/>
        <v>#N/A</v>
      </c>
      <c r="AN96" s="4" t="str">
        <f t="shared" si="29"/>
        <v>NO</v>
      </c>
      <c r="AO96" s="4" t="str">
        <f t="shared" si="30"/>
        <v>Cash-in-Lieu</v>
      </c>
    </row>
    <row r="97" ht="15" customHeight="1" s="4" customFormat="1">
      <c r="A97" s="4">
        <f>'Enhanced Basket_AUTOLOAD'!H97</f>
        <v>0</v>
      </c>
      <c r="B97" s="4" t="str">
        <f t="shared" si="19"/>
        <v>SELL</v>
      </c>
      <c r="C97" s="4" t="s">
        <v>29</v>
      </c>
      <c r="D97" s="4" t="str">
        <f t="shared" si="20"/>
        <v>MT</v>
      </c>
      <c r="E97" s="4" t="str">
        <f t="shared" si="21"/>
      </c>
      <c r="F97" s="4" t="str">
        <f t="shared" si="22"/>
        <v>CIL LOAD</v>
      </c>
      <c r="G97" s="4">
        <f t="shared" si="23"/>
        <v>0</v>
      </c>
      <c r="H97" s="4" t="e">
        <f t="shared" si="24"/>
        <v>#N/A</v>
      </c>
      <c r="I97" s="4" t="e">
        <f>_xll.BDP(AG97&amp;" equity","crncy_adj_px_last","eqy_fund_crncy=usd")</f>
        <v>#NAME?</v>
      </c>
      <c r="J97" s="4" t="str">
        <f t="shared" si="25"/>
      </c>
      <c r="AA97" s="4">
        <f t="shared" si="26"/>
        <v>0</v>
      </c>
      <c r="AB97" s="4">
        <f>'Enhanced Basket_AUTOLOAD'!T97</f>
        <v>0</v>
      </c>
      <c r="AC97" s="4">
        <f>'Enhanced Basket_AUTOLOAD'!M97</f>
        <v>0</v>
      </c>
      <c r="AD97" s="4">
        <f>'Enhanced Basket_AUTOLOAD'!L97</f>
        <v>0</v>
      </c>
      <c r="AE97" s="4">
        <f>'Enhanced Basket_AUTOLOAD'!Z97</f>
        <v>0</v>
      </c>
      <c r="AF97" s="4">
        <f>'Enhanced Basket_AUTOLOAD'!AB97</f>
        <v>0</v>
      </c>
      <c r="AG97" s="4" t="e">
        <f>VLOOKUP(AJ97,'Ticker Mapping'!$I$3:$M$6706,5,0)</f>
        <v>#N/A</v>
      </c>
      <c r="AH97" s="4" t="e">
        <f>_xll.BDP(AK97&amp;" SEDOL","TICKER_AND_EXCH_CODE")</f>
        <v>#NAME?</v>
      </c>
      <c r="AI97" s="4" t="e">
        <f t="shared" si="27"/>
        <v>#N/A</v>
      </c>
      <c r="AJ97" s="4">
        <f>'Enhanced Basket_AUTOLOAD'!P97</f>
        <v>0</v>
      </c>
      <c r="AK97" s="4">
        <f>'Enhanced Basket_AUTOLOAD'!Q97</f>
        <v>0</v>
      </c>
      <c r="AL97" s="4">
        <f>'Enhanced Basket_AUTOLOAD'!Y97</f>
        <v>0</v>
      </c>
      <c r="AM97" s="4" t="e">
        <f t="shared" si="28"/>
        <v>#N/A</v>
      </c>
      <c r="AN97" s="4" t="str">
        <f t="shared" si="29"/>
        <v>NO</v>
      </c>
      <c r="AO97" s="4" t="str">
        <f t="shared" si="30"/>
        <v>Cash-in-Lieu</v>
      </c>
    </row>
    <row r="98" ht="15" customHeight="1" s="4" customFormat="1">
      <c r="A98" s="4">
        <f>'Enhanced Basket_AUTOLOAD'!H98</f>
        <v>0</v>
      </c>
      <c r="B98" s="4" t="str">
        <f t="shared" si="19"/>
        <v>SELL</v>
      </c>
      <c r="C98" s="4" t="s">
        <v>29</v>
      </c>
      <c r="D98" s="4" t="str">
        <f t="shared" si="20"/>
        <v>MT</v>
      </c>
      <c r="E98" s="4" t="str">
        <f t="shared" si="21"/>
      </c>
      <c r="F98" s="4" t="str">
        <f t="shared" si="22"/>
        <v>CIL LOAD</v>
      </c>
      <c r="G98" s="4">
        <f t="shared" si="23"/>
        <v>0</v>
      </c>
      <c r="H98" s="4" t="e">
        <f t="shared" si="24"/>
        <v>#N/A</v>
      </c>
      <c r="I98" s="4" t="e">
        <f>_xll.BDP(AG98&amp;" equity","crncy_adj_px_last","eqy_fund_crncy=usd")</f>
        <v>#NAME?</v>
      </c>
      <c r="J98" s="4" t="str">
        <f t="shared" si="25"/>
      </c>
      <c r="AA98" s="4">
        <f t="shared" si="26"/>
        <v>0</v>
      </c>
      <c r="AB98" s="4">
        <f>'Enhanced Basket_AUTOLOAD'!T98</f>
        <v>0</v>
      </c>
      <c r="AC98" s="4">
        <f>'Enhanced Basket_AUTOLOAD'!M98</f>
        <v>0</v>
      </c>
      <c r="AD98" s="4">
        <f>'Enhanced Basket_AUTOLOAD'!L98</f>
        <v>0</v>
      </c>
      <c r="AE98" s="4">
        <f>'Enhanced Basket_AUTOLOAD'!Z98</f>
        <v>0</v>
      </c>
      <c r="AF98" s="4">
        <f>'Enhanced Basket_AUTOLOAD'!AB98</f>
        <v>0</v>
      </c>
      <c r="AG98" s="4" t="e">
        <f>VLOOKUP(AJ98,'Ticker Mapping'!$I$3:$M$6706,5,0)</f>
        <v>#N/A</v>
      </c>
      <c r="AH98" s="4" t="e">
        <f>_xll.BDP(AK98&amp;" SEDOL","TICKER_AND_EXCH_CODE")</f>
        <v>#NAME?</v>
      </c>
      <c r="AI98" s="4" t="e">
        <f t="shared" si="27"/>
        <v>#N/A</v>
      </c>
      <c r="AJ98" s="4">
        <f>'Enhanced Basket_AUTOLOAD'!P98</f>
        <v>0</v>
      </c>
      <c r="AK98" s="4">
        <f>'Enhanced Basket_AUTOLOAD'!Q98</f>
        <v>0</v>
      </c>
      <c r="AL98" s="4">
        <f>'Enhanced Basket_AUTOLOAD'!Y98</f>
        <v>0</v>
      </c>
      <c r="AM98" s="4" t="e">
        <f t="shared" si="28"/>
        <v>#N/A</v>
      </c>
      <c r="AN98" s="4" t="str">
        <f t="shared" si="29"/>
        <v>NO</v>
      </c>
      <c r="AO98" s="4" t="str">
        <f t="shared" si="30"/>
        <v>Cash-in-Lieu</v>
      </c>
    </row>
    <row r="99" ht="15" customHeight="1" s="4" customFormat="1">
      <c r="A99" s="4">
        <f>'Enhanced Basket_AUTOLOAD'!H99</f>
        <v>0</v>
      </c>
      <c r="B99" s="4" t="str">
        <f t="shared" si="19"/>
        <v>SELL</v>
      </c>
      <c r="C99" s="4" t="s">
        <v>29</v>
      </c>
      <c r="D99" s="4" t="str">
        <f t="shared" si="20"/>
        <v>MT</v>
      </c>
      <c r="E99" s="4" t="str">
        <f t="shared" si="21"/>
      </c>
      <c r="F99" s="4" t="str">
        <f t="shared" si="22"/>
        <v>CIL LOAD</v>
      </c>
      <c r="G99" s="4">
        <f t="shared" si="23"/>
        <v>0</v>
      </c>
      <c r="H99" s="4" t="e">
        <f t="shared" si="24"/>
        <v>#N/A</v>
      </c>
      <c r="I99" s="4" t="e">
        <f>_xll.BDP(AG99&amp;" equity","crncy_adj_px_last","eqy_fund_crncy=usd")</f>
        <v>#NAME?</v>
      </c>
      <c r="J99" s="4" t="str">
        <f t="shared" si="25"/>
      </c>
      <c r="AA99" s="4">
        <f t="shared" si="26"/>
        <v>0</v>
      </c>
      <c r="AB99" s="4">
        <f>'Enhanced Basket_AUTOLOAD'!T99</f>
        <v>0</v>
      </c>
      <c r="AC99" s="4">
        <f>'Enhanced Basket_AUTOLOAD'!M99</f>
        <v>0</v>
      </c>
      <c r="AD99" s="4">
        <f>'Enhanced Basket_AUTOLOAD'!L99</f>
        <v>0</v>
      </c>
      <c r="AE99" s="4">
        <f>'Enhanced Basket_AUTOLOAD'!Z99</f>
        <v>0</v>
      </c>
      <c r="AF99" s="4">
        <f>'Enhanced Basket_AUTOLOAD'!AB99</f>
        <v>0</v>
      </c>
      <c r="AG99" s="4" t="e">
        <f>VLOOKUP(AJ99,'Ticker Mapping'!$I$3:$M$6706,5,0)</f>
        <v>#N/A</v>
      </c>
      <c r="AH99" s="4" t="e">
        <f>_xll.BDP(AK99&amp;" SEDOL","TICKER_AND_EXCH_CODE")</f>
        <v>#NAME?</v>
      </c>
      <c r="AI99" s="4" t="e">
        <f t="shared" si="27"/>
        <v>#N/A</v>
      </c>
      <c r="AJ99" s="4">
        <f>'Enhanced Basket_AUTOLOAD'!P99</f>
        <v>0</v>
      </c>
      <c r="AK99" s="4">
        <f>'Enhanced Basket_AUTOLOAD'!Q99</f>
        <v>0</v>
      </c>
      <c r="AL99" s="4">
        <f>'Enhanced Basket_AUTOLOAD'!Y99</f>
        <v>0</v>
      </c>
      <c r="AM99" s="4" t="e">
        <f t="shared" si="28"/>
        <v>#N/A</v>
      </c>
      <c r="AN99" s="4" t="str">
        <f t="shared" si="29"/>
        <v>NO</v>
      </c>
      <c r="AO99" s="4" t="str">
        <f t="shared" si="30"/>
        <v>Cash-in-Lieu</v>
      </c>
    </row>
    <row r="100" ht="15" customHeight="1" s="4" customFormat="1">
      <c r="A100" s="4">
        <f>'Enhanced Basket_AUTOLOAD'!H100</f>
        <v>0</v>
      </c>
      <c r="B100" s="4" t="str">
        <f t="shared" si="19"/>
        <v>SELL</v>
      </c>
      <c r="C100" s="4" t="s">
        <v>29</v>
      </c>
      <c r="D100" s="4" t="str">
        <f t="shared" si="20"/>
        <v>MT</v>
      </c>
      <c r="E100" s="4" t="str">
        <f t="shared" si="21"/>
      </c>
      <c r="F100" s="4" t="str">
        <f t="shared" si="22"/>
        <v>CIL LOAD</v>
      </c>
      <c r="G100" s="4">
        <f t="shared" si="23"/>
        <v>0</v>
      </c>
      <c r="H100" s="4" t="e">
        <f t="shared" si="24"/>
        <v>#N/A</v>
      </c>
      <c r="I100" s="4" t="e">
        <f>_xll.BDP(AG100&amp;" equity","crncy_adj_px_last","eqy_fund_crncy=usd")</f>
        <v>#NAME?</v>
      </c>
      <c r="J100" s="4" t="str">
        <f t="shared" si="25"/>
      </c>
      <c r="AA100" s="4">
        <f t="shared" si="26"/>
        <v>0</v>
      </c>
      <c r="AB100" s="4">
        <f>'Enhanced Basket_AUTOLOAD'!T100</f>
        <v>0</v>
      </c>
      <c r="AC100" s="4">
        <f>'Enhanced Basket_AUTOLOAD'!M100</f>
        <v>0</v>
      </c>
      <c r="AD100" s="4">
        <f>'Enhanced Basket_AUTOLOAD'!L100</f>
        <v>0</v>
      </c>
      <c r="AE100" s="4">
        <f>'Enhanced Basket_AUTOLOAD'!Z100</f>
        <v>0</v>
      </c>
      <c r="AF100" s="4">
        <f>'Enhanced Basket_AUTOLOAD'!AB100</f>
        <v>0</v>
      </c>
      <c r="AG100" s="4" t="e">
        <f>VLOOKUP(AJ100,'Ticker Mapping'!$I$3:$M$6706,5,0)</f>
        <v>#N/A</v>
      </c>
      <c r="AH100" s="4" t="e">
        <f>_xll.BDP(AK100&amp;" SEDOL","TICKER_AND_EXCH_CODE")</f>
        <v>#NAME?</v>
      </c>
      <c r="AI100" s="4" t="e">
        <f t="shared" si="27"/>
        <v>#N/A</v>
      </c>
      <c r="AJ100" s="4">
        <f>'Enhanced Basket_AUTOLOAD'!P100</f>
        <v>0</v>
      </c>
      <c r="AK100" s="4">
        <f>'Enhanced Basket_AUTOLOAD'!Q100</f>
        <v>0</v>
      </c>
      <c r="AL100" s="4">
        <f>'Enhanced Basket_AUTOLOAD'!Y100</f>
        <v>0</v>
      </c>
      <c r="AM100" s="4" t="e">
        <f t="shared" si="28"/>
        <v>#N/A</v>
      </c>
      <c r="AN100" s="4" t="str">
        <f t="shared" si="29"/>
        <v>NO</v>
      </c>
      <c r="AO100" s="4" t="str">
        <f t="shared" si="30"/>
        <v>Cash-in-Lieu</v>
      </c>
    </row>
    <row r="101" ht="15" customHeight="1" s="4" customFormat="1">
      <c r="A101" s="4">
        <f>'Enhanced Basket_AUTOLOAD'!H101</f>
        <v>0</v>
      </c>
      <c r="B101" s="4" t="str">
        <f t="shared" si="19"/>
        <v>SELL</v>
      </c>
      <c r="C101" s="4" t="s">
        <v>29</v>
      </c>
      <c r="D101" s="4" t="str">
        <f t="shared" si="20"/>
        <v>MT</v>
      </c>
      <c r="E101" s="4" t="str">
        <f t="shared" si="21"/>
      </c>
      <c r="F101" s="4" t="str">
        <f t="shared" si="22"/>
        <v>CIL LOAD</v>
      </c>
      <c r="G101" s="4">
        <f t="shared" si="23"/>
        <v>0</v>
      </c>
      <c r="H101" s="4" t="e">
        <f t="shared" si="24"/>
        <v>#N/A</v>
      </c>
      <c r="I101" s="4" t="e">
        <f>_xll.BDP(AG101&amp;" equity","crncy_adj_px_last","eqy_fund_crncy=usd")</f>
        <v>#NAME?</v>
      </c>
      <c r="J101" s="4" t="str">
        <f t="shared" si="25"/>
      </c>
      <c r="AA101" s="4">
        <f t="shared" si="26"/>
        <v>0</v>
      </c>
      <c r="AB101" s="4">
        <f>'Enhanced Basket_AUTOLOAD'!T101</f>
        <v>0</v>
      </c>
      <c r="AC101" s="4">
        <f>'Enhanced Basket_AUTOLOAD'!M101</f>
        <v>0</v>
      </c>
      <c r="AD101" s="4">
        <f>'Enhanced Basket_AUTOLOAD'!L101</f>
        <v>0</v>
      </c>
      <c r="AE101" s="4">
        <f>'Enhanced Basket_AUTOLOAD'!Z101</f>
        <v>0</v>
      </c>
      <c r="AF101" s="4">
        <f>'Enhanced Basket_AUTOLOAD'!AB101</f>
        <v>0</v>
      </c>
      <c r="AG101" s="4" t="e">
        <f>VLOOKUP(AJ101,'Ticker Mapping'!$I$3:$M$6706,5,0)</f>
        <v>#N/A</v>
      </c>
      <c r="AH101" s="4" t="e">
        <f>_xll.BDP(AK101&amp;" SEDOL","TICKER_AND_EXCH_CODE")</f>
        <v>#NAME?</v>
      </c>
      <c r="AI101" s="4" t="e">
        <f t="shared" si="27"/>
        <v>#N/A</v>
      </c>
      <c r="AJ101" s="4">
        <f>'Enhanced Basket_AUTOLOAD'!P101</f>
        <v>0</v>
      </c>
      <c r="AK101" s="4">
        <f>'Enhanced Basket_AUTOLOAD'!Q101</f>
        <v>0</v>
      </c>
      <c r="AL101" s="4">
        <f>'Enhanced Basket_AUTOLOAD'!Y101</f>
        <v>0</v>
      </c>
      <c r="AM101" s="4" t="e">
        <f t="shared" si="28"/>
        <v>#N/A</v>
      </c>
      <c r="AN101" s="4" t="str">
        <f t="shared" si="29"/>
        <v>NO</v>
      </c>
      <c r="AO101" s="4" t="str">
        <f t="shared" si="30"/>
        <v>Cash-in-Lieu</v>
      </c>
    </row>
    <row r="102" ht="15" customHeight="1" s="4" customFormat="1">
      <c r="A102" s="4">
        <f>'Enhanced Basket_AUTOLOAD'!H102</f>
        <v>0</v>
      </c>
      <c r="B102" s="4" t="str">
        <f t="shared" si="19"/>
        <v>SELL</v>
      </c>
      <c r="C102" s="4" t="s">
        <v>29</v>
      </c>
      <c r="D102" s="4" t="str">
        <f t="shared" si="20"/>
        <v>MT</v>
      </c>
      <c r="E102" s="4" t="str">
        <f t="shared" si="21"/>
      </c>
      <c r="F102" s="4" t="str">
        <f t="shared" si="22"/>
        <v>CIL LOAD</v>
      </c>
      <c r="G102" s="4">
        <f t="shared" si="23"/>
        <v>0</v>
      </c>
      <c r="H102" s="4" t="e">
        <f t="shared" si="24"/>
        <v>#N/A</v>
      </c>
      <c r="I102" s="4" t="e">
        <f>_xll.BDP(AG102&amp;" equity","crncy_adj_px_last","eqy_fund_crncy=usd")</f>
        <v>#NAME?</v>
      </c>
      <c r="J102" s="4" t="str">
        <f t="shared" si="25"/>
      </c>
      <c r="AA102" s="4">
        <f t="shared" si="26"/>
        <v>0</v>
      </c>
      <c r="AB102" s="4">
        <f>'Enhanced Basket_AUTOLOAD'!T102</f>
        <v>0</v>
      </c>
      <c r="AC102" s="4">
        <f>'Enhanced Basket_AUTOLOAD'!M102</f>
        <v>0</v>
      </c>
      <c r="AD102" s="4">
        <f>'Enhanced Basket_AUTOLOAD'!L102</f>
        <v>0</v>
      </c>
      <c r="AE102" s="4">
        <f>'Enhanced Basket_AUTOLOAD'!Z102</f>
        <v>0</v>
      </c>
      <c r="AF102" s="4">
        <f>'Enhanced Basket_AUTOLOAD'!AB102</f>
        <v>0</v>
      </c>
      <c r="AG102" s="4" t="e">
        <f>VLOOKUP(AJ102,'Ticker Mapping'!$I$3:$M$6706,5,0)</f>
        <v>#N/A</v>
      </c>
      <c r="AH102" s="4" t="e">
        <f>_xll.BDP(AK102&amp;" SEDOL","TICKER_AND_EXCH_CODE")</f>
        <v>#NAME?</v>
      </c>
      <c r="AI102" s="4" t="e">
        <f t="shared" si="27"/>
        <v>#N/A</v>
      </c>
      <c r="AJ102" s="4">
        <f>'Enhanced Basket_AUTOLOAD'!P102</f>
        <v>0</v>
      </c>
      <c r="AK102" s="4">
        <f>'Enhanced Basket_AUTOLOAD'!Q102</f>
        <v>0</v>
      </c>
      <c r="AL102" s="4">
        <f>'Enhanced Basket_AUTOLOAD'!Y102</f>
        <v>0</v>
      </c>
      <c r="AM102" s="4" t="e">
        <f t="shared" si="28"/>
        <v>#N/A</v>
      </c>
      <c r="AN102" s="4" t="str">
        <f t="shared" si="29"/>
        <v>NO</v>
      </c>
      <c r="AO102" s="4" t="str">
        <f t="shared" si="30"/>
        <v>Cash-in-Lieu</v>
      </c>
    </row>
    <row r="103" ht="15" customHeight="1" s="4" customFormat="1">
      <c r="A103" s="4">
        <f>'Enhanced Basket_AUTOLOAD'!H103</f>
        <v>0</v>
      </c>
      <c r="B103" s="4" t="str">
        <f t="shared" si="19"/>
        <v>SELL</v>
      </c>
      <c r="C103" s="4" t="s">
        <v>29</v>
      </c>
      <c r="D103" s="4" t="str">
        <f t="shared" si="20"/>
        <v>MT</v>
      </c>
      <c r="E103" s="4" t="str">
        <f t="shared" si="21"/>
      </c>
      <c r="F103" s="4" t="str">
        <f t="shared" si="22"/>
        <v>CIL LOAD</v>
      </c>
      <c r="G103" s="4">
        <f t="shared" si="23"/>
        <v>0</v>
      </c>
      <c r="H103" s="4" t="e">
        <f t="shared" si="24"/>
        <v>#N/A</v>
      </c>
      <c r="I103" s="4" t="e">
        <f>_xll.BDP(AG103&amp;" equity","crncy_adj_px_last","eqy_fund_crncy=usd")</f>
        <v>#NAME?</v>
      </c>
      <c r="J103" s="4" t="str">
        <f t="shared" si="25"/>
      </c>
      <c r="AA103" s="4">
        <f t="shared" si="26"/>
        <v>0</v>
      </c>
      <c r="AB103" s="4">
        <f>'Enhanced Basket_AUTOLOAD'!T103</f>
        <v>0</v>
      </c>
      <c r="AC103" s="4">
        <f>'Enhanced Basket_AUTOLOAD'!M103</f>
        <v>0</v>
      </c>
      <c r="AD103" s="4">
        <f>'Enhanced Basket_AUTOLOAD'!L103</f>
        <v>0</v>
      </c>
      <c r="AE103" s="4">
        <f>'Enhanced Basket_AUTOLOAD'!Z103</f>
        <v>0</v>
      </c>
      <c r="AF103" s="4">
        <f>'Enhanced Basket_AUTOLOAD'!AB103</f>
        <v>0</v>
      </c>
      <c r="AG103" s="4" t="e">
        <f>VLOOKUP(AJ103,'Ticker Mapping'!$I$3:$M$6706,5,0)</f>
        <v>#N/A</v>
      </c>
      <c r="AH103" s="4" t="e">
        <f>_xll.BDP(AK103&amp;" SEDOL","TICKER_AND_EXCH_CODE")</f>
        <v>#NAME?</v>
      </c>
      <c r="AI103" s="4" t="e">
        <f t="shared" si="27"/>
        <v>#N/A</v>
      </c>
      <c r="AJ103" s="4">
        <f>'Enhanced Basket_AUTOLOAD'!P103</f>
        <v>0</v>
      </c>
      <c r="AK103" s="4">
        <f>'Enhanced Basket_AUTOLOAD'!Q103</f>
        <v>0</v>
      </c>
      <c r="AL103" s="4">
        <f>'Enhanced Basket_AUTOLOAD'!Y103</f>
        <v>0</v>
      </c>
      <c r="AM103" s="4" t="e">
        <f t="shared" si="28"/>
        <v>#N/A</v>
      </c>
      <c r="AN103" s="4" t="str">
        <f t="shared" si="29"/>
        <v>NO</v>
      </c>
      <c r="AO103" s="4" t="str">
        <f t="shared" si="30"/>
        <v>Cash-in-Lieu</v>
      </c>
    </row>
    <row r="104" ht="15" customHeight="1" s="4" customFormat="1">
      <c r="A104" s="4">
        <f>'Enhanced Basket_AUTOLOAD'!H104</f>
        <v>0</v>
      </c>
      <c r="B104" s="4" t="str">
        <f t="shared" si="19"/>
        <v>SELL</v>
      </c>
      <c r="C104" s="4" t="s">
        <v>29</v>
      </c>
      <c r="D104" s="4" t="str">
        <f t="shared" si="20"/>
        <v>MT</v>
      </c>
      <c r="E104" s="4" t="str">
        <f t="shared" si="21"/>
      </c>
      <c r="F104" s="4" t="str">
        <f t="shared" si="22"/>
        <v>CIL LOAD</v>
      </c>
      <c r="G104" s="4">
        <f t="shared" si="23"/>
        <v>0</v>
      </c>
      <c r="H104" s="4" t="e">
        <f t="shared" si="24"/>
        <v>#N/A</v>
      </c>
      <c r="I104" s="4" t="e">
        <f>_xll.BDP(AG104&amp;" equity","crncy_adj_px_last","eqy_fund_crncy=usd")</f>
        <v>#NAME?</v>
      </c>
      <c r="J104" s="4" t="str">
        <f t="shared" si="25"/>
      </c>
      <c r="AA104" s="4">
        <f t="shared" si="26"/>
        <v>0</v>
      </c>
      <c r="AB104" s="4">
        <f>'Enhanced Basket_AUTOLOAD'!T104</f>
        <v>0</v>
      </c>
      <c r="AC104" s="4">
        <f>'Enhanced Basket_AUTOLOAD'!M104</f>
        <v>0</v>
      </c>
      <c r="AD104" s="4">
        <f>'Enhanced Basket_AUTOLOAD'!L104</f>
        <v>0</v>
      </c>
      <c r="AE104" s="4">
        <f>'Enhanced Basket_AUTOLOAD'!Z104</f>
        <v>0</v>
      </c>
      <c r="AF104" s="4">
        <f>'Enhanced Basket_AUTOLOAD'!AB104</f>
        <v>0</v>
      </c>
      <c r="AG104" s="4" t="e">
        <f>VLOOKUP(AJ104,'Ticker Mapping'!$I$3:$M$6706,5,0)</f>
        <v>#N/A</v>
      </c>
      <c r="AH104" s="4" t="e">
        <f>_xll.BDP(AK104&amp;" SEDOL","TICKER_AND_EXCH_CODE")</f>
        <v>#NAME?</v>
      </c>
      <c r="AI104" s="4" t="e">
        <f t="shared" si="27"/>
        <v>#N/A</v>
      </c>
      <c r="AJ104" s="4">
        <f>'Enhanced Basket_AUTOLOAD'!P104</f>
        <v>0</v>
      </c>
      <c r="AK104" s="4">
        <f>'Enhanced Basket_AUTOLOAD'!Q104</f>
        <v>0</v>
      </c>
      <c r="AL104" s="4">
        <f>'Enhanced Basket_AUTOLOAD'!Y104</f>
        <v>0</v>
      </c>
      <c r="AM104" s="4" t="e">
        <f t="shared" si="28"/>
        <v>#N/A</v>
      </c>
      <c r="AN104" s="4" t="str">
        <f t="shared" si="29"/>
        <v>NO</v>
      </c>
      <c r="AO104" s="4" t="str">
        <f t="shared" si="30"/>
        <v>Cash-in-Lieu</v>
      </c>
    </row>
    <row r="105" ht="15" customHeight="1" s="4" customFormat="1">
      <c r="A105" s="4">
        <f>'Enhanced Basket_AUTOLOAD'!H105</f>
        <v>0</v>
      </c>
      <c r="B105" s="4" t="str">
        <f t="shared" si="19"/>
        <v>SELL</v>
      </c>
      <c r="C105" s="4" t="s">
        <v>29</v>
      </c>
      <c r="D105" s="4" t="str">
        <f t="shared" si="20"/>
        <v>MT</v>
      </c>
      <c r="E105" s="4" t="str">
        <f t="shared" si="21"/>
      </c>
      <c r="F105" s="4" t="str">
        <f t="shared" si="22"/>
        <v>CIL LOAD</v>
      </c>
      <c r="G105" s="4">
        <f t="shared" si="23"/>
        <v>0</v>
      </c>
      <c r="H105" s="4" t="e">
        <f t="shared" si="24"/>
        <v>#N/A</v>
      </c>
      <c r="I105" s="4" t="e">
        <f>_xll.BDP(AG105&amp;" equity","crncy_adj_px_last","eqy_fund_crncy=usd")</f>
        <v>#NAME?</v>
      </c>
      <c r="J105" s="4" t="str">
        <f t="shared" si="25"/>
      </c>
      <c r="AA105" s="4">
        <f t="shared" si="26"/>
        <v>0</v>
      </c>
      <c r="AB105" s="4">
        <f>'Enhanced Basket_AUTOLOAD'!T105</f>
        <v>0</v>
      </c>
      <c r="AC105" s="4">
        <f>'Enhanced Basket_AUTOLOAD'!M105</f>
        <v>0</v>
      </c>
      <c r="AD105" s="4">
        <f>'Enhanced Basket_AUTOLOAD'!L105</f>
        <v>0</v>
      </c>
      <c r="AE105" s="4">
        <f>'Enhanced Basket_AUTOLOAD'!Z105</f>
        <v>0</v>
      </c>
      <c r="AF105" s="4">
        <f>'Enhanced Basket_AUTOLOAD'!AB105</f>
        <v>0</v>
      </c>
      <c r="AG105" s="4" t="e">
        <f>VLOOKUP(AJ105,'Ticker Mapping'!$I$3:$M$6706,5,0)</f>
        <v>#N/A</v>
      </c>
      <c r="AH105" s="4" t="e">
        <f>_xll.BDP(AK105&amp;" SEDOL","TICKER_AND_EXCH_CODE")</f>
        <v>#NAME?</v>
      </c>
      <c r="AI105" s="4" t="e">
        <f t="shared" si="27"/>
        <v>#N/A</v>
      </c>
      <c r="AJ105" s="4">
        <f>'Enhanced Basket_AUTOLOAD'!P105</f>
        <v>0</v>
      </c>
      <c r="AK105" s="4">
        <f>'Enhanced Basket_AUTOLOAD'!Q105</f>
        <v>0</v>
      </c>
      <c r="AL105" s="4">
        <f>'Enhanced Basket_AUTOLOAD'!Y105</f>
        <v>0</v>
      </c>
      <c r="AM105" s="4" t="e">
        <f t="shared" si="28"/>
        <v>#N/A</v>
      </c>
      <c r="AN105" s="4" t="str">
        <f t="shared" si="29"/>
        <v>NO</v>
      </c>
      <c r="AO105" s="4" t="str">
        <f t="shared" si="30"/>
        <v>Cash-in-Lieu</v>
      </c>
    </row>
    <row r="106" ht="15" customHeight="1" s="4" customFormat="1">
      <c r="A106" s="4">
        <f>'Enhanced Basket_AUTOLOAD'!H106</f>
        <v>0</v>
      </c>
      <c r="B106" s="4" t="str">
        <f t="shared" si="19"/>
        <v>SELL</v>
      </c>
      <c r="C106" s="4" t="s">
        <v>29</v>
      </c>
      <c r="D106" s="4" t="str">
        <f t="shared" si="20"/>
        <v>MT</v>
      </c>
      <c r="E106" s="4" t="str">
        <f t="shared" si="21"/>
      </c>
      <c r="F106" s="4" t="str">
        <f t="shared" si="22"/>
        <v>CIL LOAD</v>
      </c>
      <c r="G106" s="4">
        <f t="shared" si="23"/>
        <v>0</v>
      </c>
      <c r="H106" s="4" t="e">
        <f t="shared" si="24"/>
        <v>#N/A</v>
      </c>
      <c r="I106" s="4" t="e">
        <f>_xll.BDP(AG106&amp;" equity","crncy_adj_px_last","eqy_fund_crncy=usd")</f>
        <v>#NAME?</v>
      </c>
      <c r="J106" s="4" t="str">
        <f t="shared" si="25"/>
      </c>
      <c r="AA106" s="4">
        <f t="shared" si="26"/>
        <v>0</v>
      </c>
      <c r="AB106" s="4">
        <f>'Enhanced Basket_AUTOLOAD'!T106</f>
        <v>0</v>
      </c>
      <c r="AC106" s="4">
        <f>'Enhanced Basket_AUTOLOAD'!M106</f>
        <v>0</v>
      </c>
      <c r="AD106" s="4">
        <f>'Enhanced Basket_AUTOLOAD'!L106</f>
        <v>0</v>
      </c>
      <c r="AE106" s="4">
        <f>'Enhanced Basket_AUTOLOAD'!Z106</f>
        <v>0</v>
      </c>
      <c r="AF106" s="4">
        <f>'Enhanced Basket_AUTOLOAD'!AB106</f>
        <v>0</v>
      </c>
      <c r="AG106" s="4" t="e">
        <f>VLOOKUP(AJ106,'Ticker Mapping'!$I$3:$M$6706,5,0)</f>
        <v>#N/A</v>
      </c>
      <c r="AH106" s="4" t="e">
        <f>_xll.BDP(AK106&amp;" SEDOL","TICKER_AND_EXCH_CODE")</f>
        <v>#NAME?</v>
      </c>
      <c r="AI106" s="4" t="e">
        <f t="shared" si="27"/>
        <v>#N/A</v>
      </c>
      <c r="AJ106" s="4">
        <f>'Enhanced Basket_AUTOLOAD'!P106</f>
        <v>0</v>
      </c>
      <c r="AK106" s="4">
        <f>'Enhanced Basket_AUTOLOAD'!Q106</f>
        <v>0</v>
      </c>
      <c r="AL106" s="4">
        <f>'Enhanced Basket_AUTOLOAD'!Y106</f>
        <v>0</v>
      </c>
      <c r="AM106" s="4" t="e">
        <f t="shared" si="28"/>
        <v>#N/A</v>
      </c>
      <c r="AN106" s="4" t="str">
        <f t="shared" si="29"/>
        <v>NO</v>
      </c>
      <c r="AO106" s="4" t="str">
        <f t="shared" si="30"/>
        <v>Cash-in-Lieu</v>
      </c>
    </row>
    <row r="107" ht="15" customHeight="1" s="4" customFormat="1">
      <c r="A107" s="4">
        <f>'Enhanced Basket_AUTOLOAD'!H107</f>
        <v>0</v>
      </c>
      <c r="B107" s="4" t="str">
        <f t="shared" si="19"/>
        <v>SELL</v>
      </c>
      <c r="C107" s="4" t="s">
        <v>29</v>
      </c>
      <c r="D107" s="4" t="str">
        <f t="shared" si="20"/>
        <v>MT</v>
      </c>
      <c r="E107" s="4" t="str">
        <f t="shared" si="21"/>
      </c>
      <c r="F107" s="4" t="str">
        <f t="shared" si="22"/>
        <v>CIL LOAD</v>
      </c>
      <c r="G107" s="4">
        <f t="shared" si="23"/>
        <v>0</v>
      </c>
      <c r="H107" s="4" t="e">
        <f t="shared" si="24"/>
        <v>#N/A</v>
      </c>
      <c r="I107" s="4" t="e">
        <f>_xll.BDP(AG107&amp;" equity","crncy_adj_px_last","eqy_fund_crncy=usd")</f>
        <v>#NAME?</v>
      </c>
      <c r="J107" s="4" t="str">
        <f t="shared" si="25"/>
      </c>
      <c r="AA107" s="4">
        <f t="shared" si="26"/>
        <v>0</v>
      </c>
      <c r="AB107" s="4">
        <f>'Enhanced Basket_AUTOLOAD'!T107</f>
        <v>0</v>
      </c>
      <c r="AC107" s="4">
        <f>'Enhanced Basket_AUTOLOAD'!M107</f>
        <v>0</v>
      </c>
      <c r="AD107" s="4">
        <f>'Enhanced Basket_AUTOLOAD'!L107</f>
        <v>0</v>
      </c>
      <c r="AE107" s="4">
        <f>'Enhanced Basket_AUTOLOAD'!Z107</f>
        <v>0</v>
      </c>
      <c r="AF107" s="4">
        <f>'Enhanced Basket_AUTOLOAD'!AB107</f>
        <v>0</v>
      </c>
      <c r="AG107" s="4" t="e">
        <f>VLOOKUP(AJ107,'Ticker Mapping'!$I$3:$M$6706,5,0)</f>
        <v>#N/A</v>
      </c>
      <c r="AH107" s="4" t="e">
        <f>_xll.BDP(AK107&amp;" SEDOL","TICKER_AND_EXCH_CODE")</f>
        <v>#NAME?</v>
      </c>
      <c r="AI107" s="4" t="e">
        <f t="shared" si="27"/>
        <v>#N/A</v>
      </c>
      <c r="AJ107" s="4">
        <f>'Enhanced Basket_AUTOLOAD'!P107</f>
        <v>0</v>
      </c>
      <c r="AK107" s="4">
        <f>'Enhanced Basket_AUTOLOAD'!Q107</f>
        <v>0</v>
      </c>
      <c r="AL107" s="4">
        <f>'Enhanced Basket_AUTOLOAD'!Y107</f>
        <v>0</v>
      </c>
      <c r="AM107" s="4" t="e">
        <f t="shared" si="28"/>
        <v>#N/A</v>
      </c>
      <c r="AN107" s="4" t="str">
        <f t="shared" si="29"/>
        <v>NO</v>
      </c>
      <c r="AO107" s="4" t="str">
        <f t="shared" si="30"/>
        <v>Cash-in-Lieu</v>
      </c>
    </row>
    <row r="108" ht="15" customHeight="1" s="4" customFormat="1">
      <c r="A108" s="4">
        <f>'Enhanced Basket_AUTOLOAD'!H108</f>
        <v>0</v>
      </c>
      <c r="B108" s="4" t="str">
        <f t="shared" si="19"/>
        <v>SELL</v>
      </c>
      <c r="C108" s="4" t="s">
        <v>29</v>
      </c>
      <c r="D108" s="4" t="str">
        <f t="shared" si="20"/>
        <v>MT</v>
      </c>
      <c r="E108" s="4" t="str">
        <f t="shared" si="21"/>
      </c>
      <c r="F108" s="4" t="str">
        <f t="shared" si="22"/>
        <v>CIL LOAD</v>
      </c>
      <c r="G108" s="4">
        <f t="shared" si="23"/>
        <v>0</v>
      </c>
      <c r="H108" s="4" t="e">
        <f t="shared" si="24"/>
        <v>#N/A</v>
      </c>
      <c r="I108" s="4" t="e">
        <f>_xll.BDP(AG108&amp;" equity","crncy_adj_px_last","eqy_fund_crncy=usd")</f>
        <v>#NAME?</v>
      </c>
      <c r="J108" s="4" t="str">
        <f t="shared" si="25"/>
      </c>
      <c r="AA108" s="4">
        <f t="shared" si="26"/>
        <v>0</v>
      </c>
      <c r="AB108" s="4">
        <f>'Enhanced Basket_AUTOLOAD'!T108</f>
        <v>0</v>
      </c>
      <c r="AC108" s="4">
        <f>'Enhanced Basket_AUTOLOAD'!M108</f>
        <v>0</v>
      </c>
      <c r="AD108" s="4">
        <f>'Enhanced Basket_AUTOLOAD'!L108</f>
        <v>0</v>
      </c>
      <c r="AE108" s="4">
        <f>'Enhanced Basket_AUTOLOAD'!Z108</f>
        <v>0</v>
      </c>
      <c r="AF108" s="4">
        <f>'Enhanced Basket_AUTOLOAD'!AB108</f>
        <v>0</v>
      </c>
      <c r="AG108" s="4" t="e">
        <f>VLOOKUP(AJ108,'Ticker Mapping'!$I$3:$M$6706,5,0)</f>
        <v>#N/A</v>
      </c>
      <c r="AH108" s="4" t="e">
        <f>_xll.BDP(AK108&amp;" SEDOL","TICKER_AND_EXCH_CODE")</f>
        <v>#NAME?</v>
      </c>
      <c r="AI108" s="4" t="e">
        <f t="shared" si="27"/>
        <v>#N/A</v>
      </c>
      <c r="AJ108" s="4">
        <f>'Enhanced Basket_AUTOLOAD'!P108</f>
        <v>0</v>
      </c>
      <c r="AK108" s="4">
        <f>'Enhanced Basket_AUTOLOAD'!Q108</f>
        <v>0</v>
      </c>
      <c r="AL108" s="4">
        <f>'Enhanced Basket_AUTOLOAD'!Y108</f>
        <v>0</v>
      </c>
      <c r="AM108" s="4" t="e">
        <f t="shared" si="28"/>
        <v>#N/A</v>
      </c>
      <c r="AN108" s="4" t="str">
        <f t="shared" si="29"/>
        <v>NO</v>
      </c>
      <c r="AO108" s="4" t="str">
        <f t="shared" si="30"/>
        <v>Cash-in-Lieu</v>
      </c>
    </row>
    <row r="109" ht="15" customHeight="1" s="4" customFormat="1">
      <c r="A109" s="4">
        <f>'Enhanced Basket_AUTOLOAD'!H109</f>
        <v>0</v>
      </c>
      <c r="B109" s="4" t="str">
        <f t="shared" si="19"/>
        <v>SELL</v>
      </c>
      <c r="C109" s="4" t="s">
        <v>29</v>
      </c>
      <c r="D109" s="4" t="str">
        <f t="shared" si="20"/>
        <v>MT</v>
      </c>
      <c r="E109" s="4" t="str">
        <f t="shared" si="21"/>
      </c>
      <c r="F109" s="4" t="str">
        <f t="shared" si="22"/>
        <v>CIL LOAD</v>
      </c>
      <c r="G109" s="4">
        <f t="shared" si="23"/>
        <v>0</v>
      </c>
      <c r="H109" s="4" t="e">
        <f t="shared" si="24"/>
        <v>#N/A</v>
      </c>
      <c r="I109" s="4" t="e">
        <f>_xll.BDP(AG109&amp;" equity","crncy_adj_px_last","eqy_fund_crncy=usd")</f>
        <v>#NAME?</v>
      </c>
      <c r="J109" s="4" t="str">
        <f t="shared" si="25"/>
      </c>
      <c r="AA109" s="4">
        <f t="shared" si="26"/>
        <v>0</v>
      </c>
      <c r="AB109" s="4">
        <f>'Enhanced Basket_AUTOLOAD'!T109</f>
        <v>0</v>
      </c>
      <c r="AC109" s="4">
        <f>'Enhanced Basket_AUTOLOAD'!M109</f>
        <v>0</v>
      </c>
      <c r="AD109" s="4">
        <f>'Enhanced Basket_AUTOLOAD'!L109</f>
        <v>0</v>
      </c>
      <c r="AE109" s="4">
        <f>'Enhanced Basket_AUTOLOAD'!Z109</f>
        <v>0</v>
      </c>
      <c r="AF109" s="4">
        <f>'Enhanced Basket_AUTOLOAD'!AB109</f>
        <v>0</v>
      </c>
      <c r="AG109" s="4" t="e">
        <f>VLOOKUP(AJ109,'Ticker Mapping'!$I$3:$M$6706,5,0)</f>
        <v>#N/A</v>
      </c>
      <c r="AH109" s="4" t="e">
        <f>_xll.BDP(AK109&amp;" SEDOL","TICKER_AND_EXCH_CODE")</f>
        <v>#NAME?</v>
      </c>
      <c r="AI109" s="4" t="e">
        <f t="shared" si="27"/>
        <v>#N/A</v>
      </c>
      <c r="AJ109" s="4">
        <f>'Enhanced Basket_AUTOLOAD'!P109</f>
        <v>0</v>
      </c>
      <c r="AK109" s="4">
        <f>'Enhanced Basket_AUTOLOAD'!Q109</f>
        <v>0</v>
      </c>
      <c r="AL109" s="4">
        <f>'Enhanced Basket_AUTOLOAD'!Y109</f>
        <v>0</v>
      </c>
      <c r="AM109" s="4" t="e">
        <f t="shared" si="28"/>
        <v>#N/A</v>
      </c>
      <c r="AN109" s="4" t="str">
        <f t="shared" si="29"/>
        <v>NO</v>
      </c>
      <c r="AO109" s="4" t="str">
        <f t="shared" si="30"/>
        <v>Cash-in-Lieu</v>
      </c>
    </row>
    <row r="110" ht="15" customHeight="1" s="4" customFormat="1">
      <c r="A110" s="4">
        <f>'Enhanced Basket_AUTOLOAD'!H110</f>
        <v>0</v>
      </c>
      <c r="B110" s="4" t="str">
        <f t="shared" si="19"/>
        <v>SELL</v>
      </c>
      <c r="C110" s="4" t="s">
        <v>29</v>
      </c>
      <c r="D110" s="4" t="str">
        <f t="shared" si="20"/>
        <v>MT</v>
      </c>
      <c r="E110" s="4" t="str">
        <f t="shared" si="21"/>
      </c>
      <c r="F110" s="4" t="str">
        <f t="shared" si="22"/>
        <v>CIL LOAD</v>
      </c>
      <c r="G110" s="4">
        <f t="shared" si="23"/>
        <v>0</v>
      </c>
      <c r="H110" s="4" t="e">
        <f t="shared" si="24"/>
        <v>#N/A</v>
      </c>
      <c r="I110" s="4" t="e">
        <f>_xll.BDP(AG110&amp;" equity","crncy_adj_px_last","eqy_fund_crncy=usd")</f>
        <v>#NAME?</v>
      </c>
      <c r="J110" s="4" t="str">
        <f t="shared" si="25"/>
      </c>
      <c r="AA110" s="4">
        <f t="shared" si="26"/>
        <v>0</v>
      </c>
      <c r="AB110" s="4">
        <f>'Enhanced Basket_AUTOLOAD'!T110</f>
        <v>0</v>
      </c>
      <c r="AC110" s="4">
        <f>'Enhanced Basket_AUTOLOAD'!M110</f>
        <v>0</v>
      </c>
      <c r="AD110" s="4">
        <f>'Enhanced Basket_AUTOLOAD'!L110</f>
        <v>0</v>
      </c>
      <c r="AE110" s="4">
        <f>'Enhanced Basket_AUTOLOAD'!Z110</f>
        <v>0</v>
      </c>
      <c r="AF110" s="4">
        <f>'Enhanced Basket_AUTOLOAD'!AB110</f>
        <v>0</v>
      </c>
      <c r="AG110" s="4" t="e">
        <f>VLOOKUP(AJ110,'Ticker Mapping'!$I$3:$M$6706,5,0)</f>
        <v>#N/A</v>
      </c>
      <c r="AH110" s="4" t="e">
        <f>_xll.BDP(AK110&amp;" SEDOL","TICKER_AND_EXCH_CODE")</f>
        <v>#NAME?</v>
      </c>
      <c r="AI110" s="4" t="e">
        <f t="shared" si="27"/>
        <v>#N/A</v>
      </c>
      <c r="AJ110" s="4">
        <f>'Enhanced Basket_AUTOLOAD'!P110</f>
        <v>0</v>
      </c>
      <c r="AK110" s="4">
        <f>'Enhanced Basket_AUTOLOAD'!Q110</f>
        <v>0</v>
      </c>
      <c r="AL110" s="4">
        <f>'Enhanced Basket_AUTOLOAD'!Y110</f>
        <v>0</v>
      </c>
      <c r="AM110" s="4" t="e">
        <f t="shared" si="28"/>
        <v>#N/A</v>
      </c>
      <c r="AN110" s="4" t="str">
        <f t="shared" si="29"/>
        <v>NO</v>
      </c>
      <c r="AO110" s="4" t="str">
        <f t="shared" si="30"/>
        <v>Cash-in-Lieu</v>
      </c>
    </row>
    <row r="111" ht="15" customHeight="1" s="4" customFormat="1">
      <c r="A111" s="4">
        <f>'Enhanced Basket_AUTOLOAD'!H111</f>
        <v>0</v>
      </c>
      <c r="B111" s="4" t="str">
        <f t="shared" si="19"/>
        <v>SELL</v>
      </c>
      <c r="C111" s="4" t="s">
        <v>29</v>
      </c>
      <c r="D111" s="4" t="str">
        <f t="shared" si="20"/>
        <v>MT</v>
      </c>
      <c r="E111" s="4" t="str">
        <f t="shared" si="21"/>
      </c>
      <c r="F111" s="4" t="str">
        <f t="shared" si="22"/>
        <v>CIL LOAD</v>
      </c>
      <c r="G111" s="4">
        <f t="shared" si="23"/>
        <v>0</v>
      </c>
      <c r="H111" s="4" t="e">
        <f t="shared" si="24"/>
        <v>#N/A</v>
      </c>
      <c r="I111" s="4" t="e">
        <f>_xll.BDP(AG111&amp;" equity","crncy_adj_px_last","eqy_fund_crncy=usd")</f>
        <v>#NAME?</v>
      </c>
      <c r="J111" s="4" t="str">
        <f t="shared" si="25"/>
      </c>
      <c r="AA111" s="4">
        <f t="shared" si="26"/>
        <v>0</v>
      </c>
      <c r="AB111" s="4">
        <f>'Enhanced Basket_AUTOLOAD'!T111</f>
        <v>0</v>
      </c>
      <c r="AC111" s="4">
        <f>'Enhanced Basket_AUTOLOAD'!M111</f>
        <v>0</v>
      </c>
      <c r="AD111" s="4">
        <f>'Enhanced Basket_AUTOLOAD'!L111</f>
        <v>0</v>
      </c>
      <c r="AE111" s="4">
        <f>'Enhanced Basket_AUTOLOAD'!Z111</f>
        <v>0</v>
      </c>
      <c r="AF111" s="4">
        <f>'Enhanced Basket_AUTOLOAD'!AB111</f>
        <v>0</v>
      </c>
      <c r="AG111" s="4" t="e">
        <f>VLOOKUP(AJ111,'Ticker Mapping'!$I$3:$M$6706,5,0)</f>
        <v>#N/A</v>
      </c>
      <c r="AH111" s="4" t="e">
        <f>_xll.BDP(AK111&amp;" SEDOL","TICKER_AND_EXCH_CODE")</f>
        <v>#NAME?</v>
      </c>
      <c r="AI111" s="4" t="e">
        <f t="shared" si="27"/>
        <v>#N/A</v>
      </c>
      <c r="AJ111" s="4">
        <f>'Enhanced Basket_AUTOLOAD'!P111</f>
        <v>0</v>
      </c>
      <c r="AK111" s="4">
        <f>'Enhanced Basket_AUTOLOAD'!Q111</f>
        <v>0</v>
      </c>
      <c r="AL111" s="4">
        <f>'Enhanced Basket_AUTOLOAD'!Y111</f>
        <v>0</v>
      </c>
      <c r="AM111" s="4" t="e">
        <f t="shared" si="28"/>
        <v>#N/A</v>
      </c>
      <c r="AN111" s="4" t="str">
        <f t="shared" si="29"/>
        <v>NO</v>
      </c>
      <c r="AO111" s="4" t="str">
        <f t="shared" si="30"/>
        <v>Cash-in-Lieu</v>
      </c>
    </row>
    <row r="112" ht="15" customHeight="1" s="4" customFormat="1">
      <c r="A112" s="4">
        <f>'Enhanced Basket_AUTOLOAD'!H112</f>
        <v>0</v>
      </c>
      <c r="B112" s="4" t="str">
        <f t="shared" si="19"/>
        <v>SELL</v>
      </c>
      <c r="C112" s="4" t="s">
        <v>29</v>
      </c>
      <c r="D112" s="4" t="str">
        <f t="shared" si="20"/>
        <v>MT</v>
      </c>
      <c r="E112" s="4" t="str">
        <f t="shared" si="21"/>
      </c>
      <c r="F112" s="4" t="str">
        <f t="shared" si="22"/>
        <v>CIL LOAD</v>
      </c>
      <c r="G112" s="4">
        <f t="shared" si="23"/>
        <v>0</v>
      </c>
      <c r="H112" s="4" t="e">
        <f t="shared" si="24"/>
        <v>#N/A</v>
      </c>
      <c r="I112" s="4" t="e">
        <f>_xll.BDP(AG112&amp;" equity","crncy_adj_px_last","eqy_fund_crncy=usd")</f>
        <v>#NAME?</v>
      </c>
      <c r="J112" s="4" t="str">
        <f t="shared" si="25"/>
      </c>
      <c r="AA112" s="4">
        <f t="shared" si="26"/>
        <v>0</v>
      </c>
      <c r="AB112" s="4">
        <f>'Enhanced Basket_AUTOLOAD'!T112</f>
        <v>0</v>
      </c>
      <c r="AC112" s="4">
        <f>'Enhanced Basket_AUTOLOAD'!M112</f>
        <v>0</v>
      </c>
      <c r="AD112" s="4">
        <f>'Enhanced Basket_AUTOLOAD'!L112</f>
        <v>0</v>
      </c>
      <c r="AE112" s="4">
        <f>'Enhanced Basket_AUTOLOAD'!Z112</f>
        <v>0</v>
      </c>
      <c r="AF112" s="4">
        <f>'Enhanced Basket_AUTOLOAD'!AB112</f>
        <v>0</v>
      </c>
      <c r="AG112" s="4" t="e">
        <f>VLOOKUP(AJ112,'Ticker Mapping'!$I$3:$M$6706,5,0)</f>
        <v>#N/A</v>
      </c>
      <c r="AH112" s="4" t="e">
        <f>_xll.BDP(AK112&amp;" SEDOL","TICKER_AND_EXCH_CODE")</f>
        <v>#NAME?</v>
      </c>
      <c r="AI112" s="4" t="e">
        <f t="shared" si="27"/>
        <v>#N/A</v>
      </c>
      <c r="AJ112" s="4">
        <f>'Enhanced Basket_AUTOLOAD'!P112</f>
        <v>0</v>
      </c>
      <c r="AK112" s="4">
        <f>'Enhanced Basket_AUTOLOAD'!Q112</f>
        <v>0</v>
      </c>
      <c r="AL112" s="4">
        <f>'Enhanced Basket_AUTOLOAD'!Y112</f>
        <v>0</v>
      </c>
      <c r="AM112" s="4" t="e">
        <f t="shared" si="28"/>
        <v>#N/A</v>
      </c>
      <c r="AN112" s="4" t="str">
        <f t="shared" si="29"/>
        <v>NO</v>
      </c>
      <c r="AO112" s="4" t="str">
        <f t="shared" si="30"/>
        <v>Cash-in-Lieu</v>
      </c>
    </row>
    <row r="113" ht="15" customHeight="1" s="4" customFormat="1">
      <c r="A113" s="4">
        <f>'Enhanced Basket_AUTOLOAD'!H113</f>
        <v>0</v>
      </c>
      <c r="B113" s="4" t="str">
        <f t="shared" si="19"/>
        <v>SELL</v>
      </c>
      <c r="C113" s="4" t="s">
        <v>29</v>
      </c>
      <c r="D113" s="4" t="str">
        <f t="shared" si="20"/>
        <v>MT</v>
      </c>
      <c r="E113" s="4" t="str">
        <f t="shared" si="21"/>
      </c>
      <c r="F113" s="4" t="str">
        <f t="shared" si="22"/>
        <v>CIL LOAD</v>
      </c>
      <c r="G113" s="4">
        <f t="shared" si="23"/>
        <v>0</v>
      </c>
      <c r="H113" s="4" t="e">
        <f t="shared" si="24"/>
        <v>#N/A</v>
      </c>
      <c r="I113" s="4" t="e">
        <f>_xll.BDP(AG113&amp;" equity","crncy_adj_px_last","eqy_fund_crncy=usd")</f>
        <v>#NAME?</v>
      </c>
      <c r="J113" s="4" t="str">
        <f t="shared" si="25"/>
      </c>
      <c r="AA113" s="4">
        <f t="shared" si="26"/>
        <v>0</v>
      </c>
      <c r="AB113" s="4">
        <f>'Enhanced Basket_AUTOLOAD'!T113</f>
        <v>0</v>
      </c>
      <c r="AC113" s="4">
        <f>'Enhanced Basket_AUTOLOAD'!M113</f>
        <v>0</v>
      </c>
      <c r="AD113" s="4">
        <f>'Enhanced Basket_AUTOLOAD'!L113</f>
        <v>0</v>
      </c>
      <c r="AE113" s="4">
        <f>'Enhanced Basket_AUTOLOAD'!Z113</f>
        <v>0</v>
      </c>
      <c r="AF113" s="4">
        <f>'Enhanced Basket_AUTOLOAD'!AB113</f>
        <v>0</v>
      </c>
      <c r="AG113" s="4" t="e">
        <f>VLOOKUP(AJ113,'Ticker Mapping'!$I$3:$M$6706,5,0)</f>
        <v>#N/A</v>
      </c>
      <c r="AH113" s="4" t="e">
        <f>_xll.BDP(AK113&amp;" SEDOL","TICKER_AND_EXCH_CODE")</f>
        <v>#NAME?</v>
      </c>
      <c r="AI113" s="4" t="e">
        <f t="shared" si="27"/>
        <v>#N/A</v>
      </c>
      <c r="AJ113" s="4">
        <f>'Enhanced Basket_AUTOLOAD'!P113</f>
        <v>0</v>
      </c>
      <c r="AK113" s="4">
        <f>'Enhanced Basket_AUTOLOAD'!Q113</f>
        <v>0</v>
      </c>
      <c r="AL113" s="4">
        <f>'Enhanced Basket_AUTOLOAD'!Y113</f>
        <v>0</v>
      </c>
      <c r="AM113" s="4" t="e">
        <f t="shared" si="28"/>
        <v>#N/A</v>
      </c>
      <c r="AN113" s="4" t="str">
        <f t="shared" si="29"/>
        <v>NO</v>
      </c>
      <c r="AO113" s="4" t="str">
        <f t="shared" si="30"/>
        <v>Cash-in-Lieu</v>
      </c>
    </row>
    <row r="114" ht="15" customHeight="1" s="4" customFormat="1">
      <c r="A114" s="4">
        <f>'Enhanced Basket_AUTOLOAD'!H114</f>
        <v>0</v>
      </c>
      <c r="B114" s="4" t="str">
        <f t="shared" si="19"/>
        <v>SELL</v>
      </c>
      <c r="C114" s="4" t="s">
        <v>29</v>
      </c>
      <c r="D114" s="4" t="str">
        <f t="shared" si="20"/>
        <v>MT</v>
      </c>
      <c r="E114" s="4" t="str">
        <f t="shared" si="21"/>
      </c>
      <c r="F114" s="4" t="str">
        <f t="shared" si="22"/>
        <v>CIL LOAD</v>
      </c>
      <c r="G114" s="4">
        <f t="shared" si="23"/>
        <v>0</v>
      </c>
      <c r="H114" s="4" t="e">
        <f t="shared" si="24"/>
        <v>#N/A</v>
      </c>
      <c r="I114" s="4" t="e">
        <f>_xll.BDP(AG114&amp;" equity","crncy_adj_px_last","eqy_fund_crncy=usd")</f>
        <v>#NAME?</v>
      </c>
      <c r="J114" s="4" t="str">
        <f t="shared" si="25"/>
      </c>
      <c r="AA114" s="4">
        <f t="shared" si="26"/>
        <v>0</v>
      </c>
      <c r="AB114" s="4">
        <f>'Enhanced Basket_AUTOLOAD'!T114</f>
        <v>0</v>
      </c>
      <c r="AC114" s="4">
        <f>'Enhanced Basket_AUTOLOAD'!M114</f>
        <v>0</v>
      </c>
      <c r="AD114" s="4">
        <f>'Enhanced Basket_AUTOLOAD'!L114</f>
        <v>0</v>
      </c>
      <c r="AE114" s="4">
        <f>'Enhanced Basket_AUTOLOAD'!Z114</f>
        <v>0</v>
      </c>
      <c r="AF114" s="4">
        <f>'Enhanced Basket_AUTOLOAD'!AB114</f>
        <v>0</v>
      </c>
      <c r="AG114" s="4" t="e">
        <f>VLOOKUP(AJ114,'Ticker Mapping'!$I$3:$M$6706,5,0)</f>
        <v>#N/A</v>
      </c>
      <c r="AH114" s="4" t="e">
        <f>_xll.BDP(AK114&amp;" SEDOL","TICKER_AND_EXCH_CODE")</f>
        <v>#NAME?</v>
      </c>
      <c r="AI114" s="4" t="e">
        <f t="shared" si="27"/>
        <v>#N/A</v>
      </c>
      <c r="AJ114" s="4">
        <f>'Enhanced Basket_AUTOLOAD'!P114</f>
        <v>0</v>
      </c>
      <c r="AK114" s="4">
        <f>'Enhanced Basket_AUTOLOAD'!Q114</f>
        <v>0</v>
      </c>
      <c r="AL114" s="4">
        <f>'Enhanced Basket_AUTOLOAD'!Y114</f>
        <v>0</v>
      </c>
      <c r="AM114" s="4" t="e">
        <f t="shared" si="28"/>
        <v>#N/A</v>
      </c>
      <c r="AN114" s="4" t="str">
        <f t="shared" si="29"/>
        <v>NO</v>
      </c>
      <c r="AO114" s="4" t="str">
        <f t="shared" si="30"/>
        <v>Cash-in-Lieu</v>
      </c>
    </row>
    <row r="115" ht="15" customHeight="1" s="4" customFormat="1">
      <c r="A115" s="4">
        <f>'Enhanced Basket_AUTOLOAD'!H115</f>
        <v>0</v>
      </c>
      <c r="B115" s="4" t="str">
        <f t="shared" si="19"/>
        <v>SELL</v>
      </c>
      <c r="C115" s="4" t="s">
        <v>29</v>
      </c>
      <c r="D115" s="4" t="str">
        <f t="shared" si="20"/>
        <v>MT</v>
      </c>
      <c r="E115" s="4" t="str">
        <f t="shared" si="21"/>
      </c>
      <c r="F115" s="4" t="str">
        <f t="shared" si="22"/>
        <v>CIL LOAD</v>
      </c>
      <c r="G115" s="4">
        <f t="shared" si="23"/>
        <v>0</v>
      </c>
      <c r="H115" s="4" t="e">
        <f t="shared" si="24"/>
        <v>#N/A</v>
      </c>
      <c r="I115" s="4" t="e">
        <f>_xll.BDP(AG115&amp;" equity","crncy_adj_px_last","eqy_fund_crncy=usd")</f>
        <v>#NAME?</v>
      </c>
      <c r="J115" s="4" t="str">
        <f t="shared" si="25"/>
      </c>
      <c r="AA115" s="4">
        <f t="shared" si="26"/>
        <v>0</v>
      </c>
      <c r="AB115" s="4">
        <f>'Enhanced Basket_AUTOLOAD'!T115</f>
        <v>0</v>
      </c>
      <c r="AC115" s="4">
        <f>'Enhanced Basket_AUTOLOAD'!M115</f>
        <v>0</v>
      </c>
      <c r="AD115" s="4">
        <f>'Enhanced Basket_AUTOLOAD'!L115</f>
        <v>0</v>
      </c>
      <c r="AE115" s="4">
        <f>'Enhanced Basket_AUTOLOAD'!Z115</f>
        <v>0</v>
      </c>
      <c r="AF115" s="4">
        <f>'Enhanced Basket_AUTOLOAD'!AB115</f>
        <v>0</v>
      </c>
      <c r="AG115" s="4" t="e">
        <f>VLOOKUP(AJ115,'Ticker Mapping'!$I$3:$M$6706,5,0)</f>
        <v>#N/A</v>
      </c>
      <c r="AH115" s="4" t="e">
        <f>_xll.BDP(AK115&amp;" SEDOL","TICKER_AND_EXCH_CODE")</f>
        <v>#NAME?</v>
      </c>
      <c r="AI115" s="4" t="e">
        <f t="shared" si="27"/>
        <v>#N/A</v>
      </c>
      <c r="AJ115" s="4">
        <f>'Enhanced Basket_AUTOLOAD'!P115</f>
        <v>0</v>
      </c>
      <c r="AK115" s="4">
        <f>'Enhanced Basket_AUTOLOAD'!Q115</f>
        <v>0</v>
      </c>
      <c r="AL115" s="4">
        <f>'Enhanced Basket_AUTOLOAD'!Y115</f>
        <v>0</v>
      </c>
      <c r="AM115" s="4" t="e">
        <f t="shared" si="28"/>
        <v>#N/A</v>
      </c>
      <c r="AN115" s="4" t="str">
        <f t="shared" si="29"/>
        <v>NO</v>
      </c>
      <c r="AO115" s="4" t="str">
        <f t="shared" si="30"/>
        <v>Cash-in-Lieu</v>
      </c>
    </row>
    <row r="116" ht="15" customHeight="1" s="4" customFormat="1">
      <c r="A116" s="4">
        <f>'Enhanced Basket_AUTOLOAD'!H116</f>
        <v>0</v>
      </c>
      <c r="B116" s="4" t="str">
        <f t="shared" si="19"/>
        <v>SELL</v>
      </c>
      <c r="C116" s="4" t="s">
        <v>29</v>
      </c>
      <c r="D116" s="4" t="str">
        <f t="shared" si="20"/>
        <v>MT</v>
      </c>
      <c r="E116" s="4" t="str">
        <f t="shared" si="21"/>
      </c>
      <c r="F116" s="4" t="str">
        <f t="shared" si="22"/>
        <v>CIL LOAD</v>
      </c>
      <c r="G116" s="4">
        <f t="shared" si="23"/>
        <v>0</v>
      </c>
      <c r="H116" s="4" t="e">
        <f t="shared" si="24"/>
        <v>#N/A</v>
      </c>
      <c r="I116" s="4" t="e">
        <f>_xll.BDP(AG116&amp;" equity","crncy_adj_px_last","eqy_fund_crncy=usd")</f>
        <v>#NAME?</v>
      </c>
      <c r="J116" s="4" t="str">
        <f t="shared" si="25"/>
      </c>
      <c r="AA116" s="4">
        <f t="shared" si="26"/>
        <v>0</v>
      </c>
      <c r="AB116" s="4">
        <f>'Enhanced Basket_AUTOLOAD'!T116</f>
        <v>0</v>
      </c>
      <c r="AC116" s="4">
        <f>'Enhanced Basket_AUTOLOAD'!M116</f>
        <v>0</v>
      </c>
      <c r="AD116" s="4">
        <f>'Enhanced Basket_AUTOLOAD'!L116</f>
        <v>0</v>
      </c>
      <c r="AE116" s="4">
        <f>'Enhanced Basket_AUTOLOAD'!Z116</f>
        <v>0</v>
      </c>
      <c r="AF116" s="4">
        <f>'Enhanced Basket_AUTOLOAD'!AB116</f>
        <v>0</v>
      </c>
      <c r="AG116" s="4" t="e">
        <f>VLOOKUP(AJ116,'Ticker Mapping'!$I$3:$M$6706,5,0)</f>
        <v>#N/A</v>
      </c>
      <c r="AH116" s="4" t="e">
        <f>_xll.BDP(AK116&amp;" SEDOL","TICKER_AND_EXCH_CODE")</f>
        <v>#NAME?</v>
      </c>
      <c r="AI116" s="4" t="e">
        <f t="shared" si="27"/>
        <v>#N/A</v>
      </c>
      <c r="AJ116" s="4">
        <f>'Enhanced Basket_AUTOLOAD'!P116</f>
        <v>0</v>
      </c>
      <c r="AK116" s="4">
        <f>'Enhanced Basket_AUTOLOAD'!Q116</f>
        <v>0</v>
      </c>
      <c r="AL116" s="4">
        <f>'Enhanced Basket_AUTOLOAD'!Y116</f>
        <v>0</v>
      </c>
      <c r="AM116" s="4" t="e">
        <f t="shared" si="28"/>
        <v>#N/A</v>
      </c>
      <c r="AN116" s="4" t="str">
        <f t="shared" si="29"/>
        <v>NO</v>
      </c>
      <c r="AO116" s="4" t="str">
        <f t="shared" si="30"/>
        <v>Cash-in-Lieu</v>
      </c>
    </row>
    <row r="117" ht="15" customHeight="1" s="4" customFormat="1">
      <c r="A117" s="4">
        <f>'Enhanced Basket_AUTOLOAD'!H117</f>
        <v>0</v>
      </c>
      <c r="B117" s="4" t="str">
        <f t="shared" si="19"/>
        <v>SELL</v>
      </c>
      <c r="C117" s="4" t="s">
        <v>29</v>
      </c>
      <c r="D117" s="4" t="str">
        <f t="shared" si="20"/>
        <v>MT</v>
      </c>
      <c r="E117" s="4" t="str">
        <f t="shared" si="21"/>
      </c>
      <c r="F117" s="4" t="str">
        <f t="shared" si="22"/>
        <v>CIL LOAD</v>
      </c>
      <c r="G117" s="4">
        <f t="shared" si="23"/>
        <v>0</v>
      </c>
      <c r="H117" s="4" t="e">
        <f t="shared" si="24"/>
        <v>#N/A</v>
      </c>
      <c r="I117" s="4" t="e">
        <f>_xll.BDP(AG117&amp;" equity","crncy_adj_px_last","eqy_fund_crncy=usd")</f>
        <v>#NAME?</v>
      </c>
      <c r="J117" s="4" t="str">
        <f t="shared" si="25"/>
      </c>
      <c r="AA117" s="4">
        <f t="shared" si="26"/>
        <v>0</v>
      </c>
      <c r="AB117" s="4">
        <f>'Enhanced Basket_AUTOLOAD'!T117</f>
        <v>0</v>
      </c>
      <c r="AC117" s="4">
        <f>'Enhanced Basket_AUTOLOAD'!M117</f>
        <v>0</v>
      </c>
      <c r="AD117" s="4">
        <f>'Enhanced Basket_AUTOLOAD'!L117</f>
        <v>0</v>
      </c>
      <c r="AE117" s="4">
        <f>'Enhanced Basket_AUTOLOAD'!Z117</f>
        <v>0</v>
      </c>
      <c r="AF117" s="4">
        <f>'Enhanced Basket_AUTOLOAD'!AB117</f>
        <v>0</v>
      </c>
      <c r="AG117" s="4" t="e">
        <f>VLOOKUP(AJ117,'Ticker Mapping'!$I$3:$M$6706,5,0)</f>
        <v>#N/A</v>
      </c>
      <c r="AH117" s="4" t="e">
        <f>_xll.BDP(AK117&amp;" SEDOL","TICKER_AND_EXCH_CODE")</f>
        <v>#NAME?</v>
      </c>
      <c r="AI117" s="4" t="e">
        <f t="shared" si="27"/>
        <v>#N/A</v>
      </c>
      <c r="AJ117" s="4">
        <f>'Enhanced Basket_AUTOLOAD'!P117</f>
        <v>0</v>
      </c>
      <c r="AK117" s="4">
        <f>'Enhanced Basket_AUTOLOAD'!Q117</f>
        <v>0</v>
      </c>
      <c r="AL117" s="4">
        <f>'Enhanced Basket_AUTOLOAD'!Y117</f>
        <v>0</v>
      </c>
      <c r="AM117" s="4" t="e">
        <f t="shared" si="28"/>
        <v>#N/A</v>
      </c>
      <c r="AN117" s="4" t="str">
        <f t="shared" si="29"/>
        <v>NO</v>
      </c>
      <c r="AO117" s="4" t="str">
        <f t="shared" si="30"/>
        <v>Cash-in-Lieu</v>
      </c>
    </row>
    <row r="118" ht="15" customHeight="1" s="4" customFormat="1">
      <c r="A118" s="4">
        <f>'Enhanced Basket_AUTOLOAD'!H118</f>
        <v>0</v>
      </c>
      <c r="B118" s="4" t="str">
        <f t="shared" si="19"/>
        <v>SELL</v>
      </c>
      <c r="C118" s="4" t="s">
        <v>29</v>
      </c>
      <c r="D118" s="4" t="str">
        <f t="shared" si="20"/>
        <v>MT</v>
      </c>
      <c r="E118" s="4" t="str">
        <f t="shared" si="21"/>
      </c>
      <c r="F118" s="4" t="str">
        <f t="shared" si="22"/>
        <v>CIL LOAD</v>
      </c>
      <c r="G118" s="4">
        <f t="shared" si="23"/>
        <v>0</v>
      </c>
      <c r="H118" s="4" t="e">
        <f t="shared" si="24"/>
        <v>#N/A</v>
      </c>
      <c r="I118" s="4" t="e">
        <f>_xll.BDP(AG118&amp;" equity","crncy_adj_px_last","eqy_fund_crncy=usd")</f>
        <v>#NAME?</v>
      </c>
      <c r="J118" s="4" t="str">
        <f t="shared" si="25"/>
      </c>
      <c r="AA118" s="4">
        <f t="shared" si="26"/>
        <v>0</v>
      </c>
      <c r="AB118" s="4">
        <f>'Enhanced Basket_AUTOLOAD'!T118</f>
        <v>0</v>
      </c>
      <c r="AC118" s="4">
        <f>'Enhanced Basket_AUTOLOAD'!M118</f>
        <v>0</v>
      </c>
      <c r="AD118" s="4">
        <f>'Enhanced Basket_AUTOLOAD'!L118</f>
        <v>0</v>
      </c>
      <c r="AE118" s="4">
        <f>'Enhanced Basket_AUTOLOAD'!Z118</f>
        <v>0</v>
      </c>
      <c r="AF118" s="4">
        <f>'Enhanced Basket_AUTOLOAD'!AB118</f>
        <v>0</v>
      </c>
      <c r="AG118" s="4" t="e">
        <f>VLOOKUP(AJ118,'Ticker Mapping'!$I$3:$M$6706,5,0)</f>
        <v>#N/A</v>
      </c>
      <c r="AH118" s="4" t="e">
        <f>_xll.BDP(AK118&amp;" SEDOL","TICKER_AND_EXCH_CODE")</f>
        <v>#NAME?</v>
      </c>
      <c r="AI118" s="4" t="e">
        <f t="shared" si="27"/>
        <v>#N/A</v>
      </c>
      <c r="AJ118" s="4">
        <f>'Enhanced Basket_AUTOLOAD'!P118</f>
        <v>0</v>
      </c>
      <c r="AK118" s="4">
        <f>'Enhanced Basket_AUTOLOAD'!Q118</f>
        <v>0</v>
      </c>
      <c r="AL118" s="4">
        <f>'Enhanced Basket_AUTOLOAD'!Y118</f>
        <v>0</v>
      </c>
      <c r="AM118" s="4" t="e">
        <f t="shared" si="28"/>
        <v>#N/A</v>
      </c>
      <c r="AN118" s="4" t="str">
        <f t="shared" si="29"/>
        <v>NO</v>
      </c>
      <c r="AO118" s="4" t="str">
        <f t="shared" si="30"/>
        <v>Cash-in-Lieu</v>
      </c>
    </row>
    <row r="119" ht="15" customHeight="1" s="4" customFormat="1">
      <c r="A119" s="4">
        <f>'Enhanced Basket_AUTOLOAD'!H119</f>
        <v>0</v>
      </c>
      <c r="B119" s="4" t="str">
        <f t="shared" si="19"/>
        <v>SELL</v>
      </c>
      <c r="C119" s="4" t="s">
        <v>29</v>
      </c>
      <c r="D119" s="4" t="str">
        <f t="shared" si="20"/>
        <v>MT</v>
      </c>
      <c r="E119" s="4" t="str">
        <f t="shared" si="21"/>
      </c>
      <c r="F119" s="4" t="str">
        <f t="shared" si="22"/>
        <v>CIL LOAD</v>
      </c>
      <c r="G119" s="4">
        <f t="shared" si="23"/>
        <v>0</v>
      </c>
      <c r="H119" s="4" t="e">
        <f t="shared" si="24"/>
        <v>#N/A</v>
      </c>
      <c r="I119" s="4" t="e">
        <f>_xll.BDP(AG119&amp;" equity","crncy_adj_px_last","eqy_fund_crncy=usd")</f>
        <v>#NAME?</v>
      </c>
      <c r="J119" s="4" t="str">
        <f t="shared" si="25"/>
      </c>
      <c r="AA119" s="4">
        <f t="shared" si="26"/>
        <v>0</v>
      </c>
      <c r="AB119" s="4">
        <f>'Enhanced Basket_AUTOLOAD'!T119</f>
        <v>0</v>
      </c>
      <c r="AC119" s="4">
        <f>'Enhanced Basket_AUTOLOAD'!M119</f>
        <v>0</v>
      </c>
      <c r="AD119" s="4">
        <f>'Enhanced Basket_AUTOLOAD'!L119</f>
        <v>0</v>
      </c>
      <c r="AE119" s="4">
        <f>'Enhanced Basket_AUTOLOAD'!Z119</f>
        <v>0</v>
      </c>
      <c r="AF119" s="4">
        <f>'Enhanced Basket_AUTOLOAD'!AB119</f>
        <v>0</v>
      </c>
      <c r="AG119" s="4" t="e">
        <f>VLOOKUP(AJ119,'Ticker Mapping'!$I$3:$M$6706,5,0)</f>
        <v>#N/A</v>
      </c>
      <c r="AH119" s="4" t="e">
        <f>_xll.BDP(AK119&amp;" SEDOL","TICKER_AND_EXCH_CODE")</f>
        <v>#NAME?</v>
      </c>
      <c r="AI119" s="4" t="e">
        <f t="shared" si="27"/>
        <v>#N/A</v>
      </c>
      <c r="AJ119" s="4">
        <f>'Enhanced Basket_AUTOLOAD'!P119</f>
        <v>0</v>
      </c>
      <c r="AK119" s="4">
        <f>'Enhanced Basket_AUTOLOAD'!Q119</f>
        <v>0</v>
      </c>
      <c r="AL119" s="4">
        <f>'Enhanced Basket_AUTOLOAD'!Y119</f>
        <v>0</v>
      </c>
      <c r="AM119" s="4" t="e">
        <f t="shared" si="28"/>
        <v>#N/A</v>
      </c>
      <c r="AN119" s="4" t="str">
        <f t="shared" si="29"/>
        <v>NO</v>
      </c>
      <c r="AO119" s="4" t="str">
        <f t="shared" si="30"/>
        <v>Cash-in-Lieu</v>
      </c>
    </row>
    <row r="120" ht="15" customHeight="1" s="4" customFormat="1">
      <c r="A120" s="4">
        <f>'Enhanced Basket_AUTOLOAD'!H120</f>
        <v>0</v>
      </c>
      <c r="B120" s="4" t="str">
        <f t="shared" si="19"/>
        <v>SELL</v>
      </c>
      <c r="C120" s="4" t="s">
        <v>29</v>
      </c>
      <c r="D120" s="4" t="str">
        <f t="shared" si="20"/>
        <v>MT</v>
      </c>
      <c r="E120" s="4" t="str">
        <f t="shared" si="21"/>
      </c>
      <c r="F120" s="4" t="str">
        <f t="shared" si="22"/>
        <v>CIL LOAD</v>
      </c>
      <c r="G120" s="4">
        <f t="shared" si="23"/>
        <v>0</v>
      </c>
      <c r="H120" s="4" t="e">
        <f t="shared" si="24"/>
        <v>#N/A</v>
      </c>
      <c r="I120" s="4" t="e">
        <f>_xll.BDP(AG120&amp;" equity","crncy_adj_px_last","eqy_fund_crncy=usd")</f>
        <v>#NAME?</v>
      </c>
      <c r="J120" s="4" t="str">
        <f t="shared" si="25"/>
      </c>
      <c r="AA120" s="4">
        <f t="shared" si="26"/>
        <v>0</v>
      </c>
      <c r="AB120" s="4">
        <f>'Enhanced Basket_AUTOLOAD'!T120</f>
        <v>0</v>
      </c>
      <c r="AC120" s="4">
        <f>'Enhanced Basket_AUTOLOAD'!M120</f>
        <v>0</v>
      </c>
      <c r="AD120" s="4">
        <f>'Enhanced Basket_AUTOLOAD'!L120</f>
        <v>0</v>
      </c>
      <c r="AE120" s="4">
        <f>'Enhanced Basket_AUTOLOAD'!Z120</f>
        <v>0</v>
      </c>
      <c r="AF120" s="4">
        <f>'Enhanced Basket_AUTOLOAD'!AB120</f>
        <v>0</v>
      </c>
      <c r="AG120" s="4" t="e">
        <f>VLOOKUP(AJ120,'Ticker Mapping'!$I$3:$M$6706,5,0)</f>
        <v>#N/A</v>
      </c>
      <c r="AH120" s="4" t="e">
        <f>_xll.BDP(AK120&amp;" SEDOL","TICKER_AND_EXCH_CODE")</f>
        <v>#NAME?</v>
      </c>
      <c r="AI120" s="4" t="e">
        <f t="shared" si="27"/>
        <v>#N/A</v>
      </c>
      <c r="AJ120" s="4">
        <f>'Enhanced Basket_AUTOLOAD'!P120</f>
        <v>0</v>
      </c>
      <c r="AK120" s="4">
        <f>'Enhanced Basket_AUTOLOAD'!Q120</f>
        <v>0</v>
      </c>
      <c r="AL120" s="4">
        <f>'Enhanced Basket_AUTOLOAD'!Y120</f>
        <v>0</v>
      </c>
      <c r="AM120" s="4" t="e">
        <f t="shared" si="28"/>
        <v>#N/A</v>
      </c>
      <c r="AN120" s="4" t="str">
        <f t="shared" si="29"/>
        <v>NO</v>
      </c>
      <c r="AO120" s="4" t="str">
        <f t="shared" si="30"/>
        <v>Cash-in-Lieu</v>
      </c>
    </row>
    <row r="121" ht="15" customHeight="1" s="4" customFormat="1">
      <c r="A121" s="4">
        <f>'Enhanced Basket_AUTOLOAD'!H121</f>
        <v>0</v>
      </c>
      <c r="B121" s="4" t="str">
        <f t="shared" si="19"/>
        <v>SELL</v>
      </c>
      <c r="C121" s="4" t="s">
        <v>29</v>
      </c>
      <c r="D121" s="4" t="str">
        <f t="shared" si="20"/>
        <v>MT</v>
      </c>
      <c r="E121" s="4" t="str">
        <f t="shared" si="21"/>
      </c>
      <c r="F121" s="4" t="str">
        <f t="shared" si="22"/>
        <v>CIL LOAD</v>
      </c>
      <c r="G121" s="4">
        <f t="shared" si="23"/>
        <v>0</v>
      </c>
      <c r="H121" s="4" t="e">
        <f t="shared" si="24"/>
        <v>#N/A</v>
      </c>
      <c r="I121" s="4" t="e">
        <f>_xll.BDP(AG121&amp;" equity","crncy_adj_px_last","eqy_fund_crncy=usd")</f>
        <v>#NAME?</v>
      </c>
      <c r="J121" s="4" t="str">
        <f t="shared" si="25"/>
      </c>
      <c r="AA121" s="4">
        <f t="shared" si="26"/>
        <v>0</v>
      </c>
      <c r="AB121" s="4">
        <f>'Enhanced Basket_AUTOLOAD'!T121</f>
        <v>0</v>
      </c>
      <c r="AC121" s="4">
        <f>'Enhanced Basket_AUTOLOAD'!M121</f>
        <v>0</v>
      </c>
      <c r="AD121" s="4">
        <f>'Enhanced Basket_AUTOLOAD'!L121</f>
        <v>0</v>
      </c>
      <c r="AE121" s="4">
        <f>'Enhanced Basket_AUTOLOAD'!Z121</f>
        <v>0</v>
      </c>
      <c r="AF121" s="4">
        <f>'Enhanced Basket_AUTOLOAD'!AB121</f>
        <v>0</v>
      </c>
      <c r="AG121" s="4" t="e">
        <f>VLOOKUP(AJ121,'Ticker Mapping'!$I$3:$M$6706,5,0)</f>
        <v>#N/A</v>
      </c>
      <c r="AH121" s="4" t="e">
        <f>_xll.BDP(AK121&amp;" SEDOL","TICKER_AND_EXCH_CODE")</f>
        <v>#NAME?</v>
      </c>
      <c r="AI121" s="4" t="e">
        <f t="shared" si="27"/>
        <v>#N/A</v>
      </c>
      <c r="AJ121" s="4">
        <f>'Enhanced Basket_AUTOLOAD'!P121</f>
        <v>0</v>
      </c>
      <c r="AK121" s="4">
        <f>'Enhanced Basket_AUTOLOAD'!Q121</f>
        <v>0</v>
      </c>
      <c r="AL121" s="4">
        <f>'Enhanced Basket_AUTOLOAD'!Y121</f>
        <v>0</v>
      </c>
      <c r="AM121" s="4" t="e">
        <f t="shared" si="28"/>
        <v>#N/A</v>
      </c>
      <c r="AN121" s="4" t="str">
        <f t="shared" si="29"/>
        <v>NO</v>
      </c>
      <c r="AO121" s="4" t="str">
        <f t="shared" si="30"/>
        <v>Cash-in-Lieu</v>
      </c>
    </row>
    <row r="122" ht="15" customHeight="1" s="4" customFormat="1">
      <c r="A122" s="4">
        <f>'Enhanced Basket_AUTOLOAD'!H122</f>
        <v>0</v>
      </c>
      <c r="B122" s="4" t="str">
        <f t="shared" si="19"/>
        <v>SELL</v>
      </c>
      <c r="C122" s="4" t="s">
        <v>29</v>
      </c>
      <c r="D122" s="4" t="str">
        <f t="shared" si="20"/>
        <v>MT</v>
      </c>
      <c r="E122" s="4" t="str">
        <f t="shared" si="21"/>
      </c>
      <c r="F122" s="4" t="str">
        <f t="shared" si="22"/>
        <v>CIL LOAD</v>
      </c>
      <c r="G122" s="4">
        <f t="shared" si="23"/>
        <v>0</v>
      </c>
      <c r="H122" s="4" t="e">
        <f t="shared" si="24"/>
        <v>#N/A</v>
      </c>
      <c r="I122" s="4" t="e">
        <f>_xll.BDP(AG122&amp;" equity","crncy_adj_px_last","eqy_fund_crncy=usd")</f>
        <v>#NAME?</v>
      </c>
      <c r="J122" s="4" t="str">
        <f t="shared" si="25"/>
      </c>
      <c r="AA122" s="4">
        <f t="shared" si="26"/>
        <v>0</v>
      </c>
      <c r="AB122" s="4">
        <f>'Enhanced Basket_AUTOLOAD'!T122</f>
        <v>0</v>
      </c>
      <c r="AC122" s="4">
        <f>'Enhanced Basket_AUTOLOAD'!M122</f>
        <v>0</v>
      </c>
      <c r="AD122" s="4">
        <f>'Enhanced Basket_AUTOLOAD'!L122</f>
        <v>0</v>
      </c>
      <c r="AE122" s="4">
        <f>'Enhanced Basket_AUTOLOAD'!Z122</f>
        <v>0</v>
      </c>
      <c r="AF122" s="4">
        <f>'Enhanced Basket_AUTOLOAD'!AB122</f>
        <v>0</v>
      </c>
      <c r="AG122" s="4" t="e">
        <f>VLOOKUP(AJ122,'Ticker Mapping'!$I$3:$M$6706,5,0)</f>
        <v>#N/A</v>
      </c>
      <c r="AH122" s="4" t="e">
        <f>_xll.BDP(AK122&amp;" SEDOL","TICKER_AND_EXCH_CODE")</f>
        <v>#NAME?</v>
      </c>
      <c r="AI122" s="4" t="e">
        <f t="shared" si="27"/>
        <v>#N/A</v>
      </c>
      <c r="AJ122" s="4">
        <f>'Enhanced Basket_AUTOLOAD'!P122</f>
        <v>0</v>
      </c>
      <c r="AK122" s="4">
        <f>'Enhanced Basket_AUTOLOAD'!Q122</f>
        <v>0</v>
      </c>
      <c r="AL122" s="4">
        <f>'Enhanced Basket_AUTOLOAD'!Y122</f>
        <v>0</v>
      </c>
      <c r="AM122" s="4" t="e">
        <f t="shared" si="28"/>
        <v>#N/A</v>
      </c>
      <c r="AN122" s="4" t="str">
        <f t="shared" si="29"/>
        <v>NO</v>
      </c>
      <c r="AO122" s="4" t="str">
        <f t="shared" si="30"/>
        <v>Cash-in-Lieu</v>
      </c>
    </row>
    <row r="123" ht="15" customHeight="1" s="4" customFormat="1">
      <c r="A123" s="4">
        <f>'Enhanced Basket_AUTOLOAD'!H123</f>
        <v>0</v>
      </c>
      <c r="B123" s="4" t="str">
        <f t="shared" si="19"/>
        <v>SELL</v>
      </c>
      <c r="C123" s="4" t="s">
        <v>29</v>
      </c>
      <c r="D123" s="4" t="str">
        <f t="shared" si="20"/>
        <v>MT</v>
      </c>
      <c r="E123" s="4" t="str">
        <f t="shared" si="21"/>
      </c>
      <c r="F123" s="4" t="str">
        <f t="shared" si="22"/>
        <v>CIL LOAD</v>
      </c>
      <c r="G123" s="4">
        <f t="shared" si="23"/>
        <v>0</v>
      </c>
      <c r="H123" s="4" t="e">
        <f t="shared" si="24"/>
        <v>#N/A</v>
      </c>
      <c r="I123" s="4" t="e">
        <f>_xll.BDP(AG123&amp;" equity","crncy_adj_px_last","eqy_fund_crncy=usd")</f>
        <v>#NAME?</v>
      </c>
      <c r="J123" s="4" t="str">
        <f t="shared" si="25"/>
      </c>
      <c r="AA123" s="4">
        <f t="shared" si="26"/>
        <v>0</v>
      </c>
      <c r="AB123" s="4">
        <f>'Enhanced Basket_AUTOLOAD'!T123</f>
        <v>0</v>
      </c>
      <c r="AC123" s="4">
        <f>'Enhanced Basket_AUTOLOAD'!M123</f>
        <v>0</v>
      </c>
      <c r="AD123" s="4">
        <f>'Enhanced Basket_AUTOLOAD'!L123</f>
        <v>0</v>
      </c>
      <c r="AE123" s="4">
        <f>'Enhanced Basket_AUTOLOAD'!Z123</f>
        <v>0</v>
      </c>
      <c r="AF123" s="4">
        <f>'Enhanced Basket_AUTOLOAD'!AB123</f>
        <v>0</v>
      </c>
      <c r="AG123" s="4" t="e">
        <f>VLOOKUP(AJ123,'Ticker Mapping'!$I$3:$M$6706,5,0)</f>
        <v>#N/A</v>
      </c>
      <c r="AH123" s="4" t="e">
        <f>_xll.BDP(AK123&amp;" SEDOL","TICKER_AND_EXCH_CODE")</f>
        <v>#NAME?</v>
      </c>
      <c r="AI123" s="4" t="e">
        <f t="shared" si="27"/>
        <v>#N/A</v>
      </c>
      <c r="AJ123" s="4">
        <f>'Enhanced Basket_AUTOLOAD'!P123</f>
        <v>0</v>
      </c>
      <c r="AK123" s="4">
        <f>'Enhanced Basket_AUTOLOAD'!Q123</f>
        <v>0</v>
      </c>
      <c r="AL123" s="4">
        <f>'Enhanced Basket_AUTOLOAD'!Y123</f>
        <v>0</v>
      </c>
      <c r="AM123" s="4" t="e">
        <f t="shared" si="28"/>
        <v>#N/A</v>
      </c>
      <c r="AN123" s="4" t="str">
        <f t="shared" si="29"/>
        <v>NO</v>
      </c>
      <c r="AO123" s="4" t="str">
        <f t="shared" si="30"/>
        <v>Cash-in-Lieu</v>
      </c>
    </row>
    <row r="124" ht="15" customHeight="1" s="4" customFormat="1">
      <c r="A124" s="4">
        <f>'Enhanced Basket_AUTOLOAD'!H124</f>
        <v>0</v>
      </c>
      <c r="B124" s="4" t="str">
        <f t="shared" si="19"/>
        <v>SELL</v>
      </c>
      <c r="C124" s="4" t="s">
        <v>29</v>
      </c>
      <c r="D124" s="4" t="str">
        <f t="shared" si="20"/>
        <v>MT</v>
      </c>
      <c r="E124" s="4" t="str">
        <f t="shared" si="21"/>
      </c>
      <c r="F124" s="4" t="str">
        <f t="shared" si="22"/>
        <v>CIL LOAD</v>
      </c>
      <c r="G124" s="4">
        <f t="shared" si="23"/>
        <v>0</v>
      </c>
      <c r="H124" s="4" t="e">
        <f t="shared" si="24"/>
        <v>#N/A</v>
      </c>
      <c r="I124" s="4" t="e">
        <f>_xll.BDP(AG124&amp;" equity","crncy_adj_px_last","eqy_fund_crncy=usd")</f>
        <v>#NAME?</v>
      </c>
      <c r="J124" s="4" t="str">
        <f t="shared" si="25"/>
      </c>
      <c r="AA124" s="4">
        <f t="shared" si="26"/>
        <v>0</v>
      </c>
      <c r="AB124" s="4">
        <f>'Enhanced Basket_AUTOLOAD'!T124</f>
        <v>0</v>
      </c>
      <c r="AC124" s="4">
        <f>'Enhanced Basket_AUTOLOAD'!M124</f>
        <v>0</v>
      </c>
      <c r="AD124" s="4">
        <f>'Enhanced Basket_AUTOLOAD'!L124</f>
        <v>0</v>
      </c>
      <c r="AE124" s="4">
        <f>'Enhanced Basket_AUTOLOAD'!Z124</f>
        <v>0</v>
      </c>
      <c r="AF124" s="4">
        <f>'Enhanced Basket_AUTOLOAD'!AB124</f>
        <v>0</v>
      </c>
      <c r="AG124" s="4" t="e">
        <f>VLOOKUP(AJ124,'Ticker Mapping'!$I$3:$M$6706,5,0)</f>
        <v>#N/A</v>
      </c>
      <c r="AH124" s="4" t="e">
        <f>_xll.BDP(AK124&amp;" SEDOL","TICKER_AND_EXCH_CODE")</f>
        <v>#NAME?</v>
      </c>
      <c r="AI124" s="4" t="e">
        <f t="shared" si="27"/>
        <v>#N/A</v>
      </c>
      <c r="AJ124" s="4">
        <f>'Enhanced Basket_AUTOLOAD'!P124</f>
        <v>0</v>
      </c>
      <c r="AK124" s="4">
        <f>'Enhanced Basket_AUTOLOAD'!Q124</f>
        <v>0</v>
      </c>
      <c r="AL124" s="4">
        <f>'Enhanced Basket_AUTOLOAD'!Y124</f>
        <v>0</v>
      </c>
      <c r="AM124" s="4" t="e">
        <f t="shared" si="28"/>
        <v>#N/A</v>
      </c>
      <c r="AN124" s="4" t="str">
        <f t="shared" si="29"/>
        <v>NO</v>
      </c>
      <c r="AO124" s="4" t="str">
        <f t="shared" si="30"/>
        <v>Cash-in-Lieu</v>
      </c>
    </row>
    <row r="125" ht="15" customHeight="1" s="4" customFormat="1">
      <c r="A125" s="4">
        <f>'Enhanced Basket_AUTOLOAD'!H125</f>
        <v>0</v>
      </c>
      <c r="B125" s="4" t="str">
        <f t="shared" si="19"/>
        <v>SELL</v>
      </c>
      <c r="C125" s="4" t="s">
        <v>29</v>
      </c>
      <c r="D125" s="4" t="str">
        <f t="shared" si="20"/>
        <v>MT</v>
      </c>
      <c r="E125" s="4" t="str">
        <f t="shared" si="21"/>
      </c>
      <c r="F125" s="4" t="str">
        <f t="shared" si="22"/>
        <v>CIL LOAD</v>
      </c>
      <c r="G125" s="4">
        <f t="shared" si="23"/>
        <v>0</v>
      </c>
      <c r="H125" s="4" t="e">
        <f t="shared" si="24"/>
        <v>#N/A</v>
      </c>
      <c r="I125" s="4" t="e">
        <f>_xll.BDP(AG125&amp;" equity","crncy_adj_px_last","eqy_fund_crncy=usd")</f>
        <v>#NAME?</v>
      </c>
      <c r="J125" s="4" t="str">
        <f t="shared" si="25"/>
      </c>
      <c r="AA125" s="4">
        <f t="shared" si="26"/>
        <v>0</v>
      </c>
      <c r="AB125" s="4">
        <f>'Enhanced Basket_AUTOLOAD'!T125</f>
        <v>0</v>
      </c>
      <c r="AC125" s="4">
        <f>'Enhanced Basket_AUTOLOAD'!M125</f>
        <v>0</v>
      </c>
      <c r="AD125" s="4">
        <f>'Enhanced Basket_AUTOLOAD'!L125</f>
        <v>0</v>
      </c>
      <c r="AE125" s="4">
        <f>'Enhanced Basket_AUTOLOAD'!Z125</f>
        <v>0</v>
      </c>
      <c r="AF125" s="4">
        <f>'Enhanced Basket_AUTOLOAD'!AB125</f>
        <v>0</v>
      </c>
      <c r="AG125" s="4" t="e">
        <f>VLOOKUP(AJ125,'Ticker Mapping'!$I$3:$M$6706,5,0)</f>
        <v>#N/A</v>
      </c>
      <c r="AH125" s="4" t="e">
        <f>_xll.BDP(AK125&amp;" SEDOL","TICKER_AND_EXCH_CODE")</f>
        <v>#NAME?</v>
      </c>
      <c r="AI125" s="4" t="e">
        <f t="shared" si="27"/>
        <v>#N/A</v>
      </c>
      <c r="AJ125" s="4">
        <f>'Enhanced Basket_AUTOLOAD'!P125</f>
        <v>0</v>
      </c>
      <c r="AK125" s="4">
        <f>'Enhanced Basket_AUTOLOAD'!Q125</f>
        <v>0</v>
      </c>
      <c r="AL125" s="4">
        <f>'Enhanced Basket_AUTOLOAD'!Y125</f>
        <v>0</v>
      </c>
      <c r="AM125" s="4" t="e">
        <f t="shared" si="28"/>
        <v>#N/A</v>
      </c>
      <c r="AN125" s="4" t="str">
        <f t="shared" si="29"/>
        <v>NO</v>
      </c>
      <c r="AO125" s="4" t="str">
        <f t="shared" si="30"/>
        <v>Cash-in-Lieu</v>
      </c>
    </row>
    <row r="126" ht="15" customHeight="1" s="4" customFormat="1">
      <c r="A126" s="4">
        <f>'Enhanced Basket_AUTOLOAD'!H126</f>
        <v>0</v>
      </c>
      <c r="B126" s="4" t="str">
        <f t="shared" si="19"/>
        <v>SELL</v>
      </c>
      <c r="C126" s="4" t="s">
        <v>29</v>
      </c>
      <c r="D126" s="4" t="str">
        <f t="shared" si="20"/>
        <v>MT</v>
      </c>
      <c r="E126" s="4" t="str">
        <f t="shared" si="21"/>
      </c>
      <c r="F126" s="4" t="str">
        <f t="shared" si="22"/>
        <v>CIL LOAD</v>
      </c>
      <c r="G126" s="4">
        <f t="shared" si="23"/>
        <v>0</v>
      </c>
      <c r="H126" s="4" t="e">
        <f t="shared" si="24"/>
        <v>#N/A</v>
      </c>
      <c r="I126" s="4" t="e">
        <f>_xll.BDP(AG126&amp;" equity","crncy_adj_px_last","eqy_fund_crncy=usd")</f>
        <v>#NAME?</v>
      </c>
      <c r="J126" s="4" t="str">
        <f t="shared" si="25"/>
      </c>
      <c r="AA126" s="4">
        <f t="shared" si="26"/>
        <v>0</v>
      </c>
      <c r="AB126" s="4">
        <f>'Enhanced Basket_AUTOLOAD'!T126</f>
        <v>0</v>
      </c>
      <c r="AC126" s="4">
        <f>'Enhanced Basket_AUTOLOAD'!M126</f>
        <v>0</v>
      </c>
      <c r="AD126" s="4">
        <f>'Enhanced Basket_AUTOLOAD'!L126</f>
        <v>0</v>
      </c>
      <c r="AE126" s="4">
        <f>'Enhanced Basket_AUTOLOAD'!Z126</f>
        <v>0</v>
      </c>
      <c r="AF126" s="4">
        <f>'Enhanced Basket_AUTOLOAD'!AB126</f>
        <v>0</v>
      </c>
      <c r="AG126" s="4" t="e">
        <f>VLOOKUP(AJ126,'Ticker Mapping'!$I$3:$M$6706,5,0)</f>
        <v>#N/A</v>
      </c>
      <c r="AH126" s="4" t="e">
        <f>_xll.BDP(AK126&amp;" SEDOL","TICKER_AND_EXCH_CODE")</f>
        <v>#NAME?</v>
      </c>
      <c r="AI126" s="4" t="e">
        <f t="shared" si="27"/>
        <v>#N/A</v>
      </c>
      <c r="AJ126" s="4">
        <f>'Enhanced Basket_AUTOLOAD'!P126</f>
        <v>0</v>
      </c>
      <c r="AK126" s="4">
        <f>'Enhanced Basket_AUTOLOAD'!Q126</f>
        <v>0</v>
      </c>
      <c r="AL126" s="4">
        <f>'Enhanced Basket_AUTOLOAD'!Y126</f>
        <v>0</v>
      </c>
      <c r="AM126" s="4" t="e">
        <f t="shared" si="28"/>
        <v>#N/A</v>
      </c>
      <c r="AN126" s="4" t="str">
        <f t="shared" si="29"/>
        <v>NO</v>
      </c>
      <c r="AO126" s="4" t="str">
        <f t="shared" si="30"/>
        <v>Cash-in-Lieu</v>
      </c>
    </row>
    <row r="127" ht="15" customHeight="1" s="4" customFormat="1">
      <c r="A127" s="4">
        <f>'Enhanced Basket_AUTOLOAD'!H127</f>
        <v>0</v>
      </c>
      <c r="B127" s="4" t="str">
        <f t="shared" si="19"/>
        <v>SELL</v>
      </c>
      <c r="C127" s="4" t="s">
        <v>29</v>
      </c>
      <c r="D127" s="4" t="str">
        <f t="shared" si="20"/>
        <v>MT</v>
      </c>
      <c r="E127" s="4" t="str">
        <f t="shared" si="21"/>
      </c>
      <c r="F127" s="4" t="str">
        <f t="shared" si="22"/>
        <v>CIL LOAD</v>
      </c>
      <c r="G127" s="4">
        <f t="shared" si="23"/>
        <v>0</v>
      </c>
      <c r="H127" s="4" t="e">
        <f t="shared" si="24"/>
        <v>#N/A</v>
      </c>
      <c r="I127" s="4" t="e">
        <f>_xll.BDP(AG127&amp;" equity","crncy_adj_px_last","eqy_fund_crncy=usd")</f>
        <v>#NAME?</v>
      </c>
      <c r="J127" s="4" t="str">
        <f t="shared" si="25"/>
      </c>
      <c r="AA127" s="4">
        <f t="shared" si="26"/>
        <v>0</v>
      </c>
      <c r="AB127" s="4">
        <f>'Enhanced Basket_AUTOLOAD'!T127</f>
        <v>0</v>
      </c>
      <c r="AC127" s="4">
        <f>'Enhanced Basket_AUTOLOAD'!M127</f>
        <v>0</v>
      </c>
      <c r="AD127" s="4">
        <f>'Enhanced Basket_AUTOLOAD'!L127</f>
        <v>0</v>
      </c>
      <c r="AE127" s="4">
        <f>'Enhanced Basket_AUTOLOAD'!Z127</f>
        <v>0</v>
      </c>
      <c r="AF127" s="4">
        <f>'Enhanced Basket_AUTOLOAD'!AB127</f>
        <v>0</v>
      </c>
      <c r="AG127" s="4" t="e">
        <f>VLOOKUP(AJ127,'Ticker Mapping'!$I$3:$M$6706,5,0)</f>
        <v>#N/A</v>
      </c>
      <c r="AH127" s="4" t="e">
        <f>_xll.BDP(AK127&amp;" SEDOL","TICKER_AND_EXCH_CODE")</f>
        <v>#NAME?</v>
      </c>
      <c r="AI127" s="4" t="e">
        <f t="shared" si="27"/>
        <v>#N/A</v>
      </c>
      <c r="AJ127" s="4">
        <f>'Enhanced Basket_AUTOLOAD'!P127</f>
        <v>0</v>
      </c>
      <c r="AK127" s="4">
        <f>'Enhanced Basket_AUTOLOAD'!Q127</f>
        <v>0</v>
      </c>
      <c r="AL127" s="4">
        <f>'Enhanced Basket_AUTOLOAD'!Y127</f>
        <v>0</v>
      </c>
      <c r="AM127" s="4" t="e">
        <f t="shared" si="28"/>
        <v>#N/A</v>
      </c>
      <c r="AN127" s="4" t="str">
        <f t="shared" si="29"/>
        <v>NO</v>
      </c>
      <c r="AO127" s="4" t="str">
        <f t="shared" si="30"/>
        <v>Cash-in-Lieu</v>
      </c>
    </row>
    <row r="128" ht="15" customHeight="1" s="4" customFormat="1">
      <c r="A128" s="4">
        <f>'Enhanced Basket_AUTOLOAD'!H128</f>
        <v>0</v>
      </c>
      <c r="B128" s="4" t="str">
        <f t="shared" si="19"/>
        <v>SELL</v>
      </c>
      <c r="C128" s="4" t="s">
        <v>29</v>
      </c>
      <c r="D128" s="4" t="str">
        <f t="shared" si="20"/>
        <v>MT</v>
      </c>
      <c r="E128" s="4" t="str">
        <f t="shared" si="21"/>
      </c>
      <c r="F128" s="4" t="str">
        <f t="shared" si="22"/>
        <v>CIL LOAD</v>
      </c>
      <c r="G128" s="4">
        <f t="shared" si="23"/>
        <v>0</v>
      </c>
      <c r="H128" s="4" t="e">
        <f t="shared" si="24"/>
        <v>#N/A</v>
      </c>
      <c r="I128" s="4" t="e">
        <f>_xll.BDP(AG128&amp;" equity","crncy_adj_px_last","eqy_fund_crncy=usd")</f>
        <v>#NAME?</v>
      </c>
      <c r="J128" s="4" t="str">
        <f t="shared" si="25"/>
      </c>
      <c r="AA128" s="4">
        <f t="shared" si="26"/>
        <v>0</v>
      </c>
      <c r="AB128" s="4">
        <f>'Enhanced Basket_AUTOLOAD'!T128</f>
        <v>0</v>
      </c>
      <c r="AC128" s="4">
        <f>'Enhanced Basket_AUTOLOAD'!M128</f>
        <v>0</v>
      </c>
      <c r="AD128" s="4">
        <f>'Enhanced Basket_AUTOLOAD'!L128</f>
        <v>0</v>
      </c>
      <c r="AE128" s="4">
        <f>'Enhanced Basket_AUTOLOAD'!Z128</f>
        <v>0</v>
      </c>
      <c r="AF128" s="4">
        <f>'Enhanced Basket_AUTOLOAD'!AB128</f>
        <v>0</v>
      </c>
      <c r="AG128" s="4" t="e">
        <f>VLOOKUP(AJ128,'Ticker Mapping'!$I$3:$M$6706,5,0)</f>
        <v>#N/A</v>
      </c>
      <c r="AH128" s="4" t="e">
        <f>_xll.BDP(AK128&amp;" SEDOL","TICKER_AND_EXCH_CODE")</f>
        <v>#NAME?</v>
      </c>
      <c r="AI128" s="4" t="e">
        <f t="shared" si="27"/>
        <v>#N/A</v>
      </c>
      <c r="AJ128" s="4">
        <f>'Enhanced Basket_AUTOLOAD'!P128</f>
        <v>0</v>
      </c>
      <c r="AK128" s="4">
        <f>'Enhanced Basket_AUTOLOAD'!Q128</f>
        <v>0</v>
      </c>
      <c r="AL128" s="4">
        <f>'Enhanced Basket_AUTOLOAD'!Y128</f>
        <v>0</v>
      </c>
      <c r="AM128" s="4" t="e">
        <f t="shared" si="28"/>
        <v>#N/A</v>
      </c>
      <c r="AN128" s="4" t="str">
        <f t="shared" si="29"/>
        <v>NO</v>
      </c>
      <c r="AO128" s="4" t="str">
        <f t="shared" si="30"/>
        <v>Cash-in-Lieu</v>
      </c>
    </row>
    <row r="129" ht="15" customHeight="1" s="4" customFormat="1">
      <c r="A129" s="4">
        <f>'Enhanced Basket_AUTOLOAD'!H129</f>
        <v>0</v>
      </c>
      <c r="B129" s="4" t="str">
        <f t="shared" si="19"/>
        <v>SELL</v>
      </c>
      <c r="C129" s="4" t="s">
        <v>29</v>
      </c>
      <c r="D129" s="4" t="str">
        <f t="shared" si="20"/>
        <v>MT</v>
      </c>
      <c r="E129" s="4" t="str">
        <f t="shared" si="21"/>
      </c>
      <c r="F129" s="4" t="str">
        <f t="shared" si="22"/>
        <v>CIL LOAD</v>
      </c>
      <c r="G129" s="4">
        <f t="shared" si="23"/>
        <v>0</v>
      </c>
      <c r="H129" s="4" t="e">
        <f t="shared" si="24"/>
        <v>#N/A</v>
      </c>
      <c r="I129" s="4" t="e">
        <f>_xll.BDP(AG129&amp;" equity","crncy_adj_px_last","eqy_fund_crncy=usd")</f>
        <v>#NAME?</v>
      </c>
      <c r="J129" s="4" t="str">
        <f t="shared" si="25"/>
      </c>
      <c r="AA129" s="4">
        <f t="shared" si="26"/>
        <v>0</v>
      </c>
      <c r="AB129" s="4">
        <f>'Enhanced Basket_AUTOLOAD'!T129</f>
        <v>0</v>
      </c>
      <c r="AC129" s="4">
        <f>'Enhanced Basket_AUTOLOAD'!M129</f>
        <v>0</v>
      </c>
      <c r="AD129" s="4">
        <f>'Enhanced Basket_AUTOLOAD'!L129</f>
        <v>0</v>
      </c>
      <c r="AE129" s="4">
        <f>'Enhanced Basket_AUTOLOAD'!Z129</f>
        <v>0</v>
      </c>
      <c r="AF129" s="4">
        <f>'Enhanced Basket_AUTOLOAD'!AB129</f>
        <v>0</v>
      </c>
      <c r="AG129" s="4" t="e">
        <f>VLOOKUP(AJ129,'Ticker Mapping'!$I$3:$M$6706,5,0)</f>
        <v>#N/A</v>
      </c>
      <c r="AH129" s="4" t="e">
        <f>_xll.BDP(AK129&amp;" SEDOL","TICKER_AND_EXCH_CODE")</f>
        <v>#NAME?</v>
      </c>
      <c r="AI129" s="4" t="e">
        <f t="shared" si="27"/>
        <v>#N/A</v>
      </c>
      <c r="AJ129" s="4">
        <f>'Enhanced Basket_AUTOLOAD'!P129</f>
        <v>0</v>
      </c>
      <c r="AK129" s="4">
        <f>'Enhanced Basket_AUTOLOAD'!Q129</f>
        <v>0</v>
      </c>
      <c r="AL129" s="4">
        <f>'Enhanced Basket_AUTOLOAD'!Y129</f>
        <v>0</v>
      </c>
      <c r="AM129" s="4" t="e">
        <f t="shared" si="28"/>
        <v>#N/A</v>
      </c>
      <c r="AN129" s="4" t="str">
        <f t="shared" si="29"/>
        <v>NO</v>
      </c>
      <c r="AO129" s="4" t="str">
        <f t="shared" si="30"/>
        <v>Cash-in-Lieu</v>
      </c>
    </row>
    <row r="130" ht="15" customHeight="1" s="4" customFormat="1">
      <c r="A130" s="4">
        <f>'Enhanced Basket_AUTOLOAD'!H130</f>
        <v>0</v>
      </c>
      <c r="B130" s="4" t="str">
        <f ref="B130:B193" t="shared" si="31">IF(AA130&gt;0,"BUY","SELL")</f>
        <v>SELL</v>
      </c>
      <c r="C130" s="4" t="s">
        <v>29</v>
      </c>
      <c r="D130" s="4" t="str">
        <f ref="D130:D193" t="shared" si="32">IF(AO130="In-Kind","INK","MT")</f>
        <v>MT</v>
      </c>
      <c r="E130" s="4" t="str">
        <f ref="E130:E193" t="shared" si="33">IF(D130="INK","MSCOP","")</f>
      </c>
      <c r="F130" s="4" t="str">
        <f ref="F130:F193" t="shared" si="34">IF(E130="MSCOP","INKIND LOAD","CIL LOAD")</f>
        <v>CIL LOAD</v>
      </c>
      <c r="G130" s="4">
        <f ref="G130:G193" t="shared" si="35">ABS(AA130*AB130)</f>
        <v>0</v>
      </c>
      <c r="H130" s="4" t="e">
        <f ref="H130:H193" t="shared" si="36">AG130</f>
        <v>#N/A</v>
      </c>
      <c r="I130" s="4" t="e">
        <f>_xll.BDP(AG130&amp;" equity","crncy_adj_px_last","eqy_fund_crncy=usd")</f>
        <v>#NAME?</v>
      </c>
      <c r="J130" s="4" t="str">
        <f ref="J130:J193" t="shared" si="37">IF(D130="INK",G130,"")</f>
      </c>
      <c r="AA130" s="4">
        <f ref="AA130:AA193" t="shared" si="38">IFERROR(VLOOKUP(A130,$R$4:$S$26,2,0),0)</f>
        <v>0</v>
      </c>
      <c r="AB130" s="4">
        <f>'Enhanced Basket_AUTOLOAD'!T130</f>
        <v>0</v>
      </c>
      <c r="AC130" s="4">
        <f>'Enhanced Basket_AUTOLOAD'!M130</f>
        <v>0</v>
      </c>
      <c r="AD130" s="4">
        <f>'Enhanced Basket_AUTOLOAD'!L130</f>
        <v>0</v>
      </c>
      <c r="AE130" s="4">
        <f>'Enhanced Basket_AUTOLOAD'!Z130</f>
        <v>0</v>
      </c>
      <c r="AF130" s="4">
        <f>'Enhanced Basket_AUTOLOAD'!AB130</f>
        <v>0</v>
      </c>
      <c r="AG130" s="4" t="e">
        <f>VLOOKUP(AJ130,'Ticker Mapping'!$I$3:$M$6706,5,0)</f>
        <v>#N/A</v>
      </c>
      <c r="AH130" s="4" t="e">
        <f>_xll.BDP(AK130&amp;" SEDOL","TICKER_AND_EXCH_CODE")</f>
        <v>#NAME?</v>
      </c>
      <c r="AI130" s="4" t="e">
        <f ref="AI130:AI193" t="shared" si="39">IF(AG130=AH130,"Y","N")</f>
        <v>#N/A</v>
      </c>
      <c r="AJ130" s="4">
        <f>'Enhanced Basket_AUTOLOAD'!P130</f>
        <v>0</v>
      </c>
      <c r="AK130" s="4">
        <f>'Enhanced Basket_AUTOLOAD'!Q130</f>
        <v>0</v>
      </c>
      <c r="AL130" s="4">
        <f>'Enhanced Basket_AUTOLOAD'!Y130</f>
        <v>0</v>
      </c>
      <c r="AM130" s="4" t="e">
        <f ref="AM130:AM193" t="shared" si="40">A130&amp;" "&amp;AG130</f>
        <v>#N/A</v>
      </c>
      <c r="AN130" s="4" t="str">
        <f ref="AN130:AN193" t="shared" si="41">IF(COUNTIF($Q$28:$Q$73,AM130),"YES","NO")</f>
        <v>NO</v>
      </c>
      <c r="AO130" s="4" t="str">
        <f ref="AO130:AO193" t="shared" si="42">IF(AND(AL130="In-Kind",AN130="NO"),"In-Kind","Cash-in-Lieu")</f>
        <v>Cash-in-Lieu</v>
      </c>
    </row>
    <row r="131" ht="15" customHeight="1" s="4" customFormat="1">
      <c r="A131" s="4">
        <f>'Enhanced Basket_AUTOLOAD'!H131</f>
        <v>0</v>
      </c>
      <c r="B131" s="4" t="str">
        <f t="shared" si="31"/>
        <v>SELL</v>
      </c>
      <c r="C131" s="4" t="s">
        <v>29</v>
      </c>
      <c r="D131" s="4" t="str">
        <f t="shared" si="32"/>
        <v>MT</v>
      </c>
      <c r="E131" s="4" t="str">
        <f t="shared" si="33"/>
      </c>
      <c r="F131" s="4" t="str">
        <f t="shared" si="34"/>
        <v>CIL LOAD</v>
      </c>
      <c r="G131" s="4">
        <f t="shared" si="35"/>
        <v>0</v>
      </c>
      <c r="H131" s="4" t="e">
        <f t="shared" si="36"/>
        <v>#N/A</v>
      </c>
      <c r="I131" s="4" t="e">
        <f>_xll.BDP(AG131&amp;" equity","crncy_adj_px_last","eqy_fund_crncy=usd")</f>
        <v>#NAME?</v>
      </c>
      <c r="J131" s="4" t="str">
        <f t="shared" si="37"/>
      </c>
      <c r="AA131" s="4">
        <f t="shared" si="38"/>
        <v>0</v>
      </c>
      <c r="AB131" s="4">
        <f>'Enhanced Basket_AUTOLOAD'!T131</f>
        <v>0</v>
      </c>
      <c r="AC131" s="4">
        <f>'Enhanced Basket_AUTOLOAD'!M131</f>
        <v>0</v>
      </c>
      <c r="AD131" s="4">
        <f>'Enhanced Basket_AUTOLOAD'!L131</f>
        <v>0</v>
      </c>
      <c r="AE131" s="4">
        <f>'Enhanced Basket_AUTOLOAD'!Z131</f>
        <v>0</v>
      </c>
      <c r="AF131" s="4">
        <f>'Enhanced Basket_AUTOLOAD'!AB131</f>
        <v>0</v>
      </c>
      <c r="AG131" s="4" t="e">
        <f>VLOOKUP(AJ131,'Ticker Mapping'!$I$3:$M$6706,5,0)</f>
        <v>#N/A</v>
      </c>
      <c r="AH131" s="4" t="e">
        <f>_xll.BDP(AK131&amp;" SEDOL","TICKER_AND_EXCH_CODE")</f>
        <v>#NAME?</v>
      </c>
      <c r="AI131" s="4" t="e">
        <f t="shared" si="39"/>
        <v>#N/A</v>
      </c>
      <c r="AJ131" s="4">
        <f>'Enhanced Basket_AUTOLOAD'!P131</f>
        <v>0</v>
      </c>
      <c r="AK131" s="4">
        <f>'Enhanced Basket_AUTOLOAD'!Q131</f>
        <v>0</v>
      </c>
      <c r="AL131" s="4">
        <f>'Enhanced Basket_AUTOLOAD'!Y131</f>
        <v>0</v>
      </c>
      <c r="AM131" s="4" t="e">
        <f t="shared" si="40"/>
        <v>#N/A</v>
      </c>
      <c r="AN131" s="4" t="str">
        <f t="shared" si="41"/>
        <v>NO</v>
      </c>
      <c r="AO131" s="4" t="str">
        <f t="shared" si="42"/>
        <v>Cash-in-Lieu</v>
      </c>
    </row>
    <row r="132" ht="15" customHeight="1" s="4" customFormat="1">
      <c r="A132" s="4">
        <f>'Enhanced Basket_AUTOLOAD'!H132</f>
        <v>0</v>
      </c>
      <c r="B132" s="4" t="str">
        <f t="shared" si="31"/>
        <v>SELL</v>
      </c>
      <c r="C132" s="4" t="s">
        <v>29</v>
      </c>
      <c r="D132" s="4" t="str">
        <f t="shared" si="32"/>
        <v>MT</v>
      </c>
      <c r="E132" s="4" t="str">
        <f t="shared" si="33"/>
      </c>
      <c r="F132" s="4" t="str">
        <f t="shared" si="34"/>
        <v>CIL LOAD</v>
      </c>
      <c r="G132" s="4">
        <f t="shared" si="35"/>
        <v>0</v>
      </c>
      <c r="H132" s="4" t="e">
        <f t="shared" si="36"/>
        <v>#N/A</v>
      </c>
      <c r="I132" s="4" t="e">
        <f>_xll.BDP(AG132&amp;" equity","crncy_adj_px_last","eqy_fund_crncy=usd")</f>
        <v>#NAME?</v>
      </c>
      <c r="J132" s="4" t="str">
        <f t="shared" si="37"/>
      </c>
      <c r="AA132" s="4">
        <f t="shared" si="38"/>
        <v>0</v>
      </c>
      <c r="AB132" s="4">
        <f>'Enhanced Basket_AUTOLOAD'!T132</f>
        <v>0</v>
      </c>
      <c r="AC132" s="4">
        <f>'Enhanced Basket_AUTOLOAD'!M132</f>
        <v>0</v>
      </c>
      <c r="AD132" s="4">
        <f>'Enhanced Basket_AUTOLOAD'!L132</f>
        <v>0</v>
      </c>
      <c r="AE132" s="4">
        <f>'Enhanced Basket_AUTOLOAD'!Z132</f>
        <v>0</v>
      </c>
      <c r="AF132" s="4">
        <f>'Enhanced Basket_AUTOLOAD'!AB132</f>
        <v>0</v>
      </c>
      <c r="AG132" s="4" t="e">
        <f>VLOOKUP(AJ132,'Ticker Mapping'!$I$3:$M$6706,5,0)</f>
        <v>#N/A</v>
      </c>
      <c r="AH132" s="4" t="e">
        <f>_xll.BDP(AK132&amp;" SEDOL","TICKER_AND_EXCH_CODE")</f>
        <v>#NAME?</v>
      </c>
      <c r="AI132" s="4" t="e">
        <f t="shared" si="39"/>
        <v>#N/A</v>
      </c>
      <c r="AJ132" s="4">
        <f>'Enhanced Basket_AUTOLOAD'!P132</f>
        <v>0</v>
      </c>
      <c r="AK132" s="4">
        <f>'Enhanced Basket_AUTOLOAD'!Q132</f>
        <v>0</v>
      </c>
      <c r="AL132" s="4">
        <f>'Enhanced Basket_AUTOLOAD'!Y132</f>
        <v>0</v>
      </c>
      <c r="AM132" s="4" t="e">
        <f t="shared" si="40"/>
        <v>#N/A</v>
      </c>
      <c r="AN132" s="4" t="str">
        <f t="shared" si="41"/>
        <v>NO</v>
      </c>
      <c r="AO132" s="4" t="str">
        <f t="shared" si="42"/>
        <v>Cash-in-Lieu</v>
      </c>
    </row>
    <row r="133" ht="15" customHeight="1" s="4" customFormat="1">
      <c r="A133" s="4">
        <f>'Enhanced Basket_AUTOLOAD'!H133</f>
        <v>0</v>
      </c>
      <c r="B133" s="4" t="str">
        <f t="shared" si="31"/>
        <v>SELL</v>
      </c>
      <c r="C133" s="4" t="s">
        <v>29</v>
      </c>
      <c r="D133" s="4" t="str">
        <f t="shared" si="32"/>
        <v>MT</v>
      </c>
      <c r="E133" s="4" t="str">
        <f t="shared" si="33"/>
      </c>
      <c r="F133" s="4" t="str">
        <f t="shared" si="34"/>
        <v>CIL LOAD</v>
      </c>
      <c r="G133" s="4">
        <f t="shared" si="35"/>
        <v>0</v>
      </c>
      <c r="H133" s="4" t="e">
        <f t="shared" si="36"/>
        <v>#N/A</v>
      </c>
      <c r="I133" s="4" t="e">
        <f>_xll.BDP(AG133&amp;" equity","crncy_adj_px_last","eqy_fund_crncy=usd")</f>
        <v>#NAME?</v>
      </c>
      <c r="J133" s="4" t="str">
        <f t="shared" si="37"/>
      </c>
      <c r="AA133" s="4">
        <f t="shared" si="38"/>
        <v>0</v>
      </c>
      <c r="AB133" s="4">
        <f>'Enhanced Basket_AUTOLOAD'!T133</f>
        <v>0</v>
      </c>
      <c r="AC133" s="4">
        <f>'Enhanced Basket_AUTOLOAD'!M133</f>
        <v>0</v>
      </c>
      <c r="AD133" s="4">
        <f>'Enhanced Basket_AUTOLOAD'!L133</f>
        <v>0</v>
      </c>
      <c r="AE133" s="4">
        <f>'Enhanced Basket_AUTOLOAD'!Z133</f>
        <v>0</v>
      </c>
      <c r="AF133" s="4">
        <f>'Enhanced Basket_AUTOLOAD'!AB133</f>
        <v>0</v>
      </c>
      <c r="AG133" s="4" t="e">
        <f>VLOOKUP(AJ133,'Ticker Mapping'!$I$3:$M$6706,5,0)</f>
        <v>#N/A</v>
      </c>
      <c r="AH133" s="4" t="e">
        <f>_xll.BDP(AK133&amp;" SEDOL","TICKER_AND_EXCH_CODE")</f>
        <v>#NAME?</v>
      </c>
      <c r="AI133" s="4" t="e">
        <f t="shared" si="39"/>
        <v>#N/A</v>
      </c>
      <c r="AJ133" s="4">
        <f>'Enhanced Basket_AUTOLOAD'!P133</f>
        <v>0</v>
      </c>
      <c r="AK133" s="4">
        <f>'Enhanced Basket_AUTOLOAD'!Q133</f>
        <v>0</v>
      </c>
      <c r="AL133" s="4">
        <f>'Enhanced Basket_AUTOLOAD'!Y133</f>
        <v>0</v>
      </c>
      <c r="AM133" s="4" t="e">
        <f t="shared" si="40"/>
        <v>#N/A</v>
      </c>
      <c r="AN133" s="4" t="str">
        <f t="shared" si="41"/>
        <v>NO</v>
      </c>
      <c r="AO133" s="4" t="str">
        <f t="shared" si="42"/>
        <v>Cash-in-Lieu</v>
      </c>
    </row>
    <row r="134" ht="15" customHeight="1" s="4" customFormat="1">
      <c r="A134" s="4">
        <f>'Enhanced Basket_AUTOLOAD'!H134</f>
        <v>0</v>
      </c>
      <c r="B134" s="4" t="str">
        <f t="shared" si="31"/>
        <v>SELL</v>
      </c>
      <c r="C134" s="4" t="s">
        <v>29</v>
      </c>
      <c r="D134" s="4" t="str">
        <f t="shared" si="32"/>
        <v>MT</v>
      </c>
      <c r="E134" s="4" t="str">
        <f t="shared" si="33"/>
      </c>
      <c r="F134" s="4" t="str">
        <f t="shared" si="34"/>
        <v>CIL LOAD</v>
      </c>
      <c r="G134" s="4">
        <f t="shared" si="35"/>
        <v>0</v>
      </c>
      <c r="H134" s="4" t="e">
        <f t="shared" si="36"/>
        <v>#N/A</v>
      </c>
      <c r="I134" s="4" t="e">
        <f>_xll.BDP(AG134&amp;" equity","crncy_adj_px_last","eqy_fund_crncy=usd")</f>
        <v>#NAME?</v>
      </c>
      <c r="J134" s="4" t="str">
        <f t="shared" si="37"/>
      </c>
      <c r="AA134" s="4">
        <f t="shared" si="38"/>
        <v>0</v>
      </c>
      <c r="AB134" s="4">
        <f>'Enhanced Basket_AUTOLOAD'!T134</f>
        <v>0</v>
      </c>
      <c r="AC134" s="4">
        <f>'Enhanced Basket_AUTOLOAD'!M134</f>
        <v>0</v>
      </c>
      <c r="AD134" s="4">
        <f>'Enhanced Basket_AUTOLOAD'!L134</f>
        <v>0</v>
      </c>
      <c r="AE134" s="4">
        <f>'Enhanced Basket_AUTOLOAD'!Z134</f>
        <v>0</v>
      </c>
      <c r="AF134" s="4">
        <f>'Enhanced Basket_AUTOLOAD'!AB134</f>
        <v>0</v>
      </c>
      <c r="AG134" s="4" t="e">
        <f>VLOOKUP(AJ134,'Ticker Mapping'!$I$3:$M$6706,5,0)</f>
        <v>#N/A</v>
      </c>
      <c r="AH134" s="4" t="e">
        <f>_xll.BDP(AK134&amp;" SEDOL","TICKER_AND_EXCH_CODE")</f>
        <v>#NAME?</v>
      </c>
      <c r="AI134" s="4" t="e">
        <f t="shared" si="39"/>
        <v>#N/A</v>
      </c>
      <c r="AJ134" s="4">
        <f>'Enhanced Basket_AUTOLOAD'!P134</f>
        <v>0</v>
      </c>
      <c r="AK134" s="4">
        <f>'Enhanced Basket_AUTOLOAD'!Q134</f>
        <v>0</v>
      </c>
      <c r="AL134" s="4">
        <f>'Enhanced Basket_AUTOLOAD'!Y134</f>
        <v>0</v>
      </c>
      <c r="AM134" s="4" t="e">
        <f t="shared" si="40"/>
        <v>#N/A</v>
      </c>
      <c r="AN134" s="4" t="str">
        <f t="shared" si="41"/>
        <v>NO</v>
      </c>
      <c r="AO134" s="4" t="str">
        <f t="shared" si="42"/>
        <v>Cash-in-Lieu</v>
      </c>
    </row>
    <row r="135" ht="15" customHeight="1" s="4" customFormat="1">
      <c r="A135" s="4">
        <f>'Enhanced Basket_AUTOLOAD'!H135</f>
        <v>0</v>
      </c>
      <c r="B135" s="4" t="str">
        <f t="shared" si="31"/>
        <v>SELL</v>
      </c>
      <c r="C135" s="4" t="s">
        <v>29</v>
      </c>
      <c r="D135" s="4" t="str">
        <f t="shared" si="32"/>
        <v>MT</v>
      </c>
      <c r="E135" s="4" t="str">
        <f t="shared" si="33"/>
      </c>
      <c r="F135" s="4" t="str">
        <f t="shared" si="34"/>
        <v>CIL LOAD</v>
      </c>
      <c r="G135" s="4">
        <f t="shared" si="35"/>
        <v>0</v>
      </c>
      <c r="H135" s="4" t="e">
        <f t="shared" si="36"/>
        <v>#N/A</v>
      </c>
      <c r="I135" s="4" t="e">
        <f>_xll.BDP(AG135&amp;" equity","crncy_adj_px_last","eqy_fund_crncy=usd")</f>
        <v>#NAME?</v>
      </c>
      <c r="J135" s="4" t="str">
        <f t="shared" si="37"/>
      </c>
      <c r="AA135" s="4">
        <f t="shared" si="38"/>
        <v>0</v>
      </c>
      <c r="AB135" s="4">
        <f>'Enhanced Basket_AUTOLOAD'!T135</f>
        <v>0</v>
      </c>
      <c r="AC135" s="4">
        <f>'Enhanced Basket_AUTOLOAD'!M135</f>
        <v>0</v>
      </c>
      <c r="AD135" s="4">
        <f>'Enhanced Basket_AUTOLOAD'!L135</f>
        <v>0</v>
      </c>
      <c r="AE135" s="4">
        <f>'Enhanced Basket_AUTOLOAD'!Z135</f>
        <v>0</v>
      </c>
      <c r="AF135" s="4">
        <f>'Enhanced Basket_AUTOLOAD'!AB135</f>
        <v>0</v>
      </c>
      <c r="AG135" s="4" t="e">
        <f>VLOOKUP(AJ135,'Ticker Mapping'!$I$3:$M$6706,5,0)</f>
        <v>#N/A</v>
      </c>
      <c r="AH135" s="4" t="e">
        <f>_xll.BDP(AK135&amp;" SEDOL","TICKER_AND_EXCH_CODE")</f>
        <v>#NAME?</v>
      </c>
      <c r="AI135" s="4" t="e">
        <f t="shared" si="39"/>
        <v>#N/A</v>
      </c>
      <c r="AJ135" s="4">
        <f>'Enhanced Basket_AUTOLOAD'!P135</f>
        <v>0</v>
      </c>
      <c r="AK135" s="4">
        <f>'Enhanced Basket_AUTOLOAD'!Q135</f>
        <v>0</v>
      </c>
      <c r="AL135" s="4">
        <f>'Enhanced Basket_AUTOLOAD'!Y135</f>
        <v>0</v>
      </c>
      <c r="AM135" s="4" t="e">
        <f t="shared" si="40"/>
        <v>#N/A</v>
      </c>
      <c r="AN135" s="4" t="str">
        <f t="shared" si="41"/>
        <v>NO</v>
      </c>
      <c r="AO135" s="4" t="str">
        <f t="shared" si="42"/>
        <v>Cash-in-Lieu</v>
      </c>
    </row>
    <row r="136" ht="15" customHeight="1" s="4" customFormat="1">
      <c r="A136" s="4">
        <f>'Enhanced Basket_AUTOLOAD'!H136</f>
        <v>0</v>
      </c>
      <c r="B136" s="4" t="str">
        <f t="shared" si="31"/>
        <v>SELL</v>
      </c>
      <c r="C136" s="4" t="s">
        <v>29</v>
      </c>
      <c r="D136" s="4" t="str">
        <f t="shared" si="32"/>
        <v>MT</v>
      </c>
      <c r="E136" s="4" t="str">
        <f t="shared" si="33"/>
      </c>
      <c r="F136" s="4" t="str">
        <f t="shared" si="34"/>
        <v>CIL LOAD</v>
      </c>
      <c r="G136" s="4">
        <f t="shared" si="35"/>
        <v>0</v>
      </c>
      <c r="H136" s="4" t="e">
        <f t="shared" si="36"/>
        <v>#N/A</v>
      </c>
      <c r="I136" s="4" t="e">
        <f>_xll.BDP(AG136&amp;" equity","crncy_adj_px_last","eqy_fund_crncy=usd")</f>
        <v>#NAME?</v>
      </c>
      <c r="J136" s="4" t="str">
        <f t="shared" si="37"/>
      </c>
      <c r="AA136" s="4">
        <f t="shared" si="38"/>
        <v>0</v>
      </c>
      <c r="AB136" s="4">
        <f>'Enhanced Basket_AUTOLOAD'!T136</f>
        <v>0</v>
      </c>
      <c r="AC136" s="4">
        <f>'Enhanced Basket_AUTOLOAD'!M136</f>
        <v>0</v>
      </c>
      <c r="AD136" s="4">
        <f>'Enhanced Basket_AUTOLOAD'!L136</f>
        <v>0</v>
      </c>
      <c r="AE136" s="4">
        <f>'Enhanced Basket_AUTOLOAD'!Z136</f>
        <v>0</v>
      </c>
      <c r="AF136" s="4">
        <f>'Enhanced Basket_AUTOLOAD'!AB136</f>
        <v>0</v>
      </c>
      <c r="AG136" s="4" t="e">
        <f>VLOOKUP(AJ136,'Ticker Mapping'!$I$3:$M$6706,5,0)</f>
        <v>#N/A</v>
      </c>
      <c r="AH136" s="4" t="e">
        <f>_xll.BDP(AK136&amp;" SEDOL","TICKER_AND_EXCH_CODE")</f>
        <v>#NAME?</v>
      </c>
      <c r="AI136" s="4" t="e">
        <f t="shared" si="39"/>
        <v>#N/A</v>
      </c>
      <c r="AJ136" s="4">
        <f>'Enhanced Basket_AUTOLOAD'!P136</f>
        <v>0</v>
      </c>
      <c r="AK136" s="4">
        <f>'Enhanced Basket_AUTOLOAD'!Q136</f>
        <v>0</v>
      </c>
      <c r="AL136" s="4">
        <f>'Enhanced Basket_AUTOLOAD'!Y136</f>
        <v>0</v>
      </c>
      <c r="AM136" s="4" t="e">
        <f t="shared" si="40"/>
        <v>#N/A</v>
      </c>
      <c r="AN136" s="4" t="str">
        <f t="shared" si="41"/>
        <v>NO</v>
      </c>
      <c r="AO136" s="4" t="str">
        <f t="shared" si="42"/>
        <v>Cash-in-Lieu</v>
      </c>
    </row>
    <row r="137" ht="15" customHeight="1" s="4" customFormat="1">
      <c r="A137" s="4">
        <f>'Enhanced Basket_AUTOLOAD'!H137</f>
        <v>0</v>
      </c>
      <c r="B137" s="4" t="str">
        <f t="shared" si="31"/>
        <v>SELL</v>
      </c>
      <c r="C137" s="4" t="s">
        <v>29</v>
      </c>
      <c r="D137" s="4" t="str">
        <f t="shared" si="32"/>
        <v>MT</v>
      </c>
      <c r="E137" s="4" t="str">
        <f t="shared" si="33"/>
      </c>
      <c r="F137" s="4" t="str">
        <f t="shared" si="34"/>
        <v>CIL LOAD</v>
      </c>
      <c r="G137" s="4">
        <f t="shared" si="35"/>
        <v>0</v>
      </c>
      <c r="H137" s="4" t="e">
        <f t="shared" si="36"/>
        <v>#N/A</v>
      </c>
      <c r="I137" s="4" t="e">
        <f>_xll.BDP(AG137&amp;" equity","crncy_adj_px_last","eqy_fund_crncy=usd")</f>
        <v>#NAME?</v>
      </c>
      <c r="J137" s="4" t="str">
        <f t="shared" si="37"/>
      </c>
      <c r="AA137" s="4">
        <f t="shared" si="38"/>
        <v>0</v>
      </c>
      <c r="AB137" s="4">
        <f>'Enhanced Basket_AUTOLOAD'!T137</f>
        <v>0</v>
      </c>
      <c r="AC137" s="4">
        <f>'Enhanced Basket_AUTOLOAD'!M137</f>
        <v>0</v>
      </c>
      <c r="AD137" s="4">
        <f>'Enhanced Basket_AUTOLOAD'!L137</f>
        <v>0</v>
      </c>
      <c r="AE137" s="4">
        <f>'Enhanced Basket_AUTOLOAD'!Z137</f>
        <v>0</v>
      </c>
      <c r="AF137" s="4">
        <f>'Enhanced Basket_AUTOLOAD'!AB137</f>
        <v>0</v>
      </c>
      <c r="AG137" s="4" t="e">
        <f>VLOOKUP(AJ137,'Ticker Mapping'!$I$3:$M$6706,5,0)</f>
        <v>#N/A</v>
      </c>
      <c r="AH137" s="4" t="e">
        <f>_xll.BDP(AK137&amp;" SEDOL","TICKER_AND_EXCH_CODE")</f>
        <v>#NAME?</v>
      </c>
      <c r="AI137" s="4" t="e">
        <f t="shared" si="39"/>
        <v>#N/A</v>
      </c>
      <c r="AJ137" s="4">
        <f>'Enhanced Basket_AUTOLOAD'!P137</f>
        <v>0</v>
      </c>
      <c r="AK137" s="4">
        <f>'Enhanced Basket_AUTOLOAD'!Q137</f>
        <v>0</v>
      </c>
      <c r="AL137" s="4">
        <f>'Enhanced Basket_AUTOLOAD'!Y137</f>
        <v>0</v>
      </c>
      <c r="AM137" s="4" t="e">
        <f t="shared" si="40"/>
        <v>#N/A</v>
      </c>
      <c r="AN137" s="4" t="str">
        <f t="shared" si="41"/>
        <v>NO</v>
      </c>
      <c r="AO137" s="4" t="str">
        <f t="shared" si="42"/>
        <v>Cash-in-Lieu</v>
      </c>
    </row>
    <row r="138" ht="15" customHeight="1" s="4" customFormat="1">
      <c r="A138" s="4">
        <f>'Enhanced Basket_AUTOLOAD'!H138</f>
        <v>0</v>
      </c>
      <c r="B138" s="4" t="str">
        <f t="shared" si="31"/>
        <v>SELL</v>
      </c>
      <c r="C138" s="4" t="s">
        <v>29</v>
      </c>
      <c r="D138" s="4" t="str">
        <f t="shared" si="32"/>
        <v>MT</v>
      </c>
      <c r="E138" s="4" t="str">
        <f t="shared" si="33"/>
      </c>
      <c r="F138" s="4" t="str">
        <f t="shared" si="34"/>
        <v>CIL LOAD</v>
      </c>
      <c r="G138" s="4">
        <f t="shared" si="35"/>
        <v>0</v>
      </c>
      <c r="H138" s="4" t="e">
        <f t="shared" si="36"/>
        <v>#N/A</v>
      </c>
      <c r="I138" s="4" t="e">
        <f>_xll.BDP(AG138&amp;" equity","crncy_adj_px_last","eqy_fund_crncy=usd")</f>
        <v>#NAME?</v>
      </c>
      <c r="J138" s="4" t="str">
        <f t="shared" si="37"/>
      </c>
      <c r="AA138" s="4">
        <f t="shared" si="38"/>
        <v>0</v>
      </c>
      <c r="AB138" s="4">
        <f>'Enhanced Basket_AUTOLOAD'!T138</f>
        <v>0</v>
      </c>
      <c r="AC138" s="4">
        <f>'Enhanced Basket_AUTOLOAD'!M138</f>
        <v>0</v>
      </c>
      <c r="AD138" s="4">
        <f>'Enhanced Basket_AUTOLOAD'!L138</f>
        <v>0</v>
      </c>
      <c r="AE138" s="4">
        <f>'Enhanced Basket_AUTOLOAD'!Z138</f>
        <v>0</v>
      </c>
      <c r="AF138" s="4">
        <f>'Enhanced Basket_AUTOLOAD'!AB138</f>
        <v>0</v>
      </c>
      <c r="AG138" s="4" t="e">
        <f>VLOOKUP(AJ138,'Ticker Mapping'!$I$3:$M$6706,5,0)</f>
        <v>#N/A</v>
      </c>
      <c r="AH138" s="4" t="e">
        <f>_xll.BDP(AK138&amp;" SEDOL","TICKER_AND_EXCH_CODE")</f>
        <v>#NAME?</v>
      </c>
      <c r="AI138" s="4" t="e">
        <f t="shared" si="39"/>
        <v>#N/A</v>
      </c>
      <c r="AJ138" s="4">
        <f>'Enhanced Basket_AUTOLOAD'!P138</f>
        <v>0</v>
      </c>
      <c r="AK138" s="4">
        <f>'Enhanced Basket_AUTOLOAD'!Q138</f>
        <v>0</v>
      </c>
      <c r="AL138" s="4">
        <f>'Enhanced Basket_AUTOLOAD'!Y138</f>
        <v>0</v>
      </c>
      <c r="AM138" s="4" t="e">
        <f t="shared" si="40"/>
        <v>#N/A</v>
      </c>
      <c r="AN138" s="4" t="str">
        <f t="shared" si="41"/>
        <v>NO</v>
      </c>
      <c r="AO138" s="4" t="str">
        <f t="shared" si="42"/>
        <v>Cash-in-Lieu</v>
      </c>
    </row>
    <row r="139" ht="15" customHeight="1" s="4" customFormat="1">
      <c r="A139" s="4">
        <f>'Enhanced Basket_AUTOLOAD'!H139</f>
        <v>0</v>
      </c>
      <c r="B139" s="4" t="str">
        <f t="shared" si="31"/>
        <v>SELL</v>
      </c>
      <c r="C139" s="4" t="s">
        <v>29</v>
      </c>
      <c r="D139" s="4" t="str">
        <f t="shared" si="32"/>
        <v>MT</v>
      </c>
      <c r="E139" s="4" t="str">
        <f t="shared" si="33"/>
      </c>
      <c r="F139" s="4" t="str">
        <f t="shared" si="34"/>
        <v>CIL LOAD</v>
      </c>
      <c r="G139" s="4">
        <f t="shared" si="35"/>
        <v>0</v>
      </c>
      <c r="H139" s="4" t="e">
        <f t="shared" si="36"/>
        <v>#N/A</v>
      </c>
      <c r="I139" s="4" t="e">
        <f>_xll.BDP(AG139&amp;" equity","crncy_adj_px_last","eqy_fund_crncy=usd")</f>
        <v>#NAME?</v>
      </c>
      <c r="J139" s="4" t="str">
        <f t="shared" si="37"/>
      </c>
      <c r="AA139" s="4">
        <f t="shared" si="38"/>
        <v>0</v>
      </c>
      <c r="AB139" s="4">
        <f>'Enhanced Basket_AUTOLOAD'!T139</f>
        <v>0</v>
      </c>
      <c r="AC139" s="4">
        <f>'Enhanced Basket_AUTOLOAD'!M139</f>
        <v>0</v>
      </c>
      <c r="AD139" s="4">
        <f>'Enhanced Basket_AUTOLOAD'!L139</f>
        <v>0</v>
      </c>
      <c r="AE139" s="4">
        <f>'Enhanced Basket_AUTOLOAD'!Z139</f>
        <v>0</v>
      </c>
      <c r="AF139" s="4">
        <f>'Enhanced Basket_AUTOLOAD'!AB139</f>
        <v>0</v>
      </c>
      <c r="AG139" s="4" t="e">
        <f>VLOOKUP(AJ139,'Ticker Mapping'!$I$3:$M$6706,5,0)</f>
        <v>#N/A</v>
      </c>
      <c r="AH139" s="4" t="e">
        <f>_xll.BDP(AK139&amp;" SEDOL","TICKER_AND_EXCH_CODE")</f>
        <v>#NAME?</v>
      </c>
      <c r="AI139" s="4" t="e">
        <f t="shared" si="39"/>
        <v>#N/A</v>
      </c>
      <c r="AJ139" s="4">
        <f>'Enhanced Basket_AUTOLOAD'!P139</f>
        <v>0</v>
      </c>
      <c r="AK139" s="4">
        <f>'Enhanced Basket_AUTOLOAD'!Q139</f>
        <v>0</v>
      </c>
      <c r="AL139" s="4">
        <f>'Enhanced Basket_AUTOLOAD'!Y139</f>
        <v>0</v>
      </c>
      <c r="AM139" s="4" t="e">
        <f t="shared" si="40"/>
        <v>#N/A</v>
      </c>
      <c r="AN139" s="4" t="str">
        <f t="shared" si="41"/>
        <v>NO</v>
      </c>
      <c r="AO139" s="4" t="str">
        <f t="shared" si="42"/>
        <v>Cash-in-Lieu</v>
      </c>
    </row>
    <row r="140" ht="15" customHeight="1" s="4" customFormat="1">
      <c r="A140" s="4">
        <f>'Enhanced Basket_AUTOLOAD'!H140</f>
        <v>0</v>
      </c>
      <c r="B140" s="4" t="str">
        <f t="shared" si="31"/>
        <v>SELL</v>
      </c>
      <c r="C140" s="4" t="s">
        <v>29</v>
      </c>
      <c r="D140" s="4" t="str">
        <f t="shared" si="32"/>
        <v>MT</v>
      </c>
      <c r="E140" s="4" t="str">
        <f t="shared" si="33"/>
      </c>
      <c r="F140" s="4" t="str">
        <f t="shared" si="34"/>
        <v>CIL LOAD</v>
      </c>
      <c r="G140" s="4">
        <f t="shared" si="35"/>
        <v>0</v>
      </c>
      <c r="H140" s="4" t="e">
        <f t="shared" si="36"/>
        <v>#N/A</v>
      </c>
      <c r="I140" s="4" t="e">
        <f>_xll.BDP(AG140&amp;" equity","crncy_adj_px_last","eqy_fund_crncy=usd")</f>
        <v>#NAME?</v>
      </c>
      <c r="J140" s="4" t="str">
        <f t="shared" si="37"/>
      </c>
      <c r="AA140" s="4">
        <f t="shared" si="38"/>
        <v>0</v>
      </c>
      <c r="AB140" s="4">
        <f>'Enhanced Basket_AUTOLOAD'!T140</f>
        <v>0</v>
      </c>
      <c r="AC140" s="4">
        <f>'Enhanced Basket_AUTOLOAD'!M140</f>
        <v>0</v>
      </c>
      <c r="AD140" s="4">
        <f>'Enhanced Basket_AUTOLOAD'!L140</f>
        <v>0</v>
      </c>
      <c r="AE140" s="4">
        <f>'Enhanced Basket_AUTOLOAD'!Z140</f>
        <v>0</v>
      </c>
      <c r="AF140" s="4">
        <f>'Enhanced Basket_AUTOLOAD'!AB140</f>
        <v>0</v>
      </c>
      <c r="AG140" s="4" t="e">
        <f>VLOOKUP(AJ140,'Ticker Mapping'!$I$3:$M$6706,5,0)</f>
        <v>#N/A</v>
      </c>
      <c r="AH140" s="4" t="e">
        <f>_xll.BDP(AK140&amp;" SEDOL","TICKER_AND_EXCH_CODE")</f>
        <v>#NAME?</v>
      </c>
      <c r="AI140" s="4" t="e">
        <f t="shared" si="39"/>
        <v>#N/A</v>
      </c>
      <c r="AJ140" s="4">
        <f>'Enhanced Basket_AUTOLOAD'!P140</f>
        <v>0</v>
      </c>
      <c r="AK140" s="4">
        <f>'Enhanced Basket_AUTOLOAD'!Q140</f>
        <v>0</v>
      </c>
      <c r="AL140" s="4">
        <f>'Enhanced Basket_AUTOLOAD'!Y140</f>
        <v>0</v>
      </c>
      <c r="AM140" s="4" t="e">
        <f t="shared" si="40"/>
        <v>#N/A</v>
      </c>
      <c r="AN140" s="4" t="str">
        <f t="shared" si="41"/>
        <v>NO</v>
      </c>
      <c r="AO140" s="4" t="str">
        <f t="shared" si="42"/>
        <v>Cash-in-Lieu</v>
      </c>
    </row>
    <row r="141" ht="15" customHeight="1" s="4" customFormat="1">
      <c r="A141" s="4">
        <f>'Enhanced Basket_AUTOLOAD'!H141</f>
        <v>0</v>
      </c>
      <c r="B141" s="4" t="str">
        <f t="shared" si="31"/>
        <v>SELL</v>
      </c>
      <c r="C141" s="4" t="s">
        <v>29</v>
      </c>
      <c r="D141" s="4" t="str">
        <f t="shared" si="32"/>
        <v>MT</v>
      </c>
      <c r="E141" s="4" t="str">
        <f t="shared" si="33"/>
      </c>
      <c r="F141" s="4" t="str">
        <f t="shared" si="34"/>
        <v>CIL LOAD</v>
      </c>
      <c r="G141" s="4">
        <f t="shared" si="35"/>
        <v>0</v>
      </c>
      <c r="H141" s="4" t="e">
        <f t="shared" si="36"/>
        <v>#N/A</v>
      </c>
      <c r="I141" s="4" t="e">
        <f>_xll.BDP(AG141&amp;" equity","crncy_adj_px_last","eqy_fund_crncy=usd")</f>
        <v>#NAME?</v>
      </c>
      <c r="J141" s="4" t="str">
        <f t="shared" si="37"/>
      </c>
      <c r="AA141" s="4">
        <f t="shared" si="38"/>
        <v>0</v>
      </c>
      <c r="AB141" s="4">
        <f>'Enhanced Basket_AUTOLOAD'!T141</f>
        <v>0</v>
      </c>
      <c r="AC141" s="4">
        <f>'Enhanced Basket_AUTOLOAD'!M141</f>
        <v>0</v>
      </c>
      <c r="AD141" s="4">
        <f>'Enhanced Basket_AUTOLOAD'!L141</f>
        <v>0</v>
      </c>
      <c r="AE141" s="4">
        <f>'Enhanced Basket_AUTOLOAD'!Z141</f>
        <v>0</v>
      </c>
      <c r="AF141" s="4">
        <f>'Enhanced Basket_AUTOLOAD'!AB141</f>
        <v>0</v>
      </c>
      <c r="AG141" s="4" t="e">
        <f>VLOOKUP(AJ141,'Ticker Mapping'!$I$3:$M$6706,5,0)</f>
        <v>#N/A</v>
      </c>
      <c r="AH141" s="4" t="e">
        <f>_xll.BDP(AK141&amp;" SEDOL","TICKER_AND_EXCH_CODE")</f>
        <v>#NAME?</v>
      </c>
      <c r="AI141" s="4" t="e">
        <f t="shared" si="39"/>
        <v>#N/A</v>
      </c>
      <c r="AJ141" s="4">
        <f>'Enhanced Basket_AUTOLOAD'!P141</f>
        <v>0</v>
      </c>
      <c r="AK141" s="4">
        <f>'Enhanced Basket_AUTOLOAD'!Q141</f>
        <v>0</v>
      </c>
      <c r="AL141" s="4">
        <f>'Enhanced Basket_AUTOLOAD'!Y141</f>
        <v>0</v>
      </c>
      <c r="AM141" s="4" t="e">
        <f t="shared" si="40"/>
        <v>#N/A</v>
      </c>
      <c r="AN141" s="4" t="str">
        <f t="shared" si="41"/>
        <v>NO</v>
      </c>
      <c r="AO141" s="4" t="str">
        <f t="shared" si="42"/>
        <v>Cash-in-Lieu</v>
      </c>
    </row>
    <row r="142" ht="15" customHeight="1" s="4" customFormat="1">
      <c r="A142" s="4">
        <f>'Enhanced Basket_AUTOLOAD'!H142</f>
        <v>0</v>
      </c>
      <c r="B142" s="4" t="str">
        <f t="shared" si="31"/>
        <v>SELL</v>
      </c>
      <c r="C142" s="4" t="s">
        <v>29</v>
      </c>
      <c r="D142" s="4" t="str">
        <f t="shared" si="32"/>
        <v>MT</v>
      </c>
      <c r="E142" s="4" t="str">
        <f t="shared" si="33"/>
      </c>
      <c r="F142" s="4" t="str">
        <f t="shared" si="34"/>
        <v>CIL LOAD</v>
      </c>
      <c r="G142" s="4">
        <f t="shared" si="35"/>
        <v>0</v>
      </c>
      <c r="H142" s="4" t="e">
        <f t="shared" si="36"/>
        <v>#N/A</v>
      </c>
      <c r="I142" s="4" t="e">
        <f>_xll.BDP(AG142&amp;" equity","crncy_adj_px_last","eqy_fund_crncy=usd")</f>
        <v>#NAME?</v>
      </c>
      <c r="J142" s="4" t="str">
        <f t="shared" si="37"/>
      </c>
      <c r="AA142" s="4">
        <f t="shared" si="38"/>
        <v>0</v>
      </c>
      <c r="AB142" s="4">
        <f>'Enhanced Basket_AUTOLOAD'!T142</f>
        <v>0</v>
      </c>
      <c r="AC142" s="4">
        <f>'Enhanced Basket_AUTOLOAD'!M142</f>
        <v>0</v>
      </c>
      <c r="AD142" s="4">
        <f>'Enhanced Basket_AUTOLOAD'!L142</f>
        <v>0</v>
      </c>
      <c r="AE142" s="4">
        <f>'Enhanced Basket_AUTOLOAD'!Z142</f>
        <v>0</v>
      </c>
      <c r="AF142" s="4">
        <f>'Enhanced Basket_AUTOLOAD'!AB142</f>
        <v>0</v>
      </c>
      <c r="AG142" s="4" t="e">
        <f>VLOOKUP(AJ142,'Ticker Mapping'!$I$3:$M$6706,5,0)</f>
        <v>#N/A</v>
      </c>
      <c r="AH142" s="4" t="e">
        <f>_xll.BDP(AK142&amp;" SEDOL","TICKER_AND_EXCH_CODE")</f>
        <v>#NAME?</v>
      </c>
      <c r="AI142" s="4" t="e">
        <f t="shared" si="39"/>
        <v>#N/A</v>
      </c>
      <c r="AJ142" s="4">
        <f>'Enhanced Basket_AUTOLOAD'!P142</f>
        <v>0</v>
      </c>
      <c r="AK142" s="4">
        <f>'Enhanced Basket_AUTOLOAD'!Q142</f>
        <v>0</v>
      </c>
      <c r="AL142" s="4">
        <f>'Enhanced Basket_AUTOLOAD'!Y142</f>
        <v>0</v>
      </c>
      <c r="AM142" s="4" t="e">
        <f t="shared" si="40"/>
        <v>#N/A</v>
      </c>
      <c r="AN142" s="4" t="str">
        <f t="shared" si="41"/>
        <v>NO</v>
      </c>
      <c r="AO142" s="4" t="str">
        <f t="shared" si="42"/>
        <v>Cash-in-Lieu</v>
      </c>
    </row>
    <row r="143" ht="15" customHeight="1" s="4" customFormat="1">
      <c r="A143" s="4">
        <f>'Enhanced Basket_AUTOLOAD'!H143</f>
        <v>0</v>
      </c>
      <c r="B143" s="4" t="str">
        <f t="shared" si="31"/>
        <v>SELL</v>
      </c>
      <c r="C143" s="4" t="s">
        <v>29</v>
      </c>
      <c r="D143" s="4" t="str">
        <f t="shared" si="32"/>
        <v>MT</v>
      </c>
      <c r="E143" s="4" t="str">
        <f t="shared" si="33"/>
      </c>
      <c r="F143" s="4" t="str">
        <f t="shared" si="34"/>
        <v>CIL LOAD</v>
      </c>
      <c r="G143" s="4">
        <f t="shared" si="35"/>
        <v>0</v>
      </c>
      <c r="H143" s="4" t="e">
        <f t="shared" si="36"/>
        <v>#N/A</v>
      </c>
      <c r="I143" s="4" t="e">
        <f>_xll.BDP(AG143&amp;" equity","crncy_adj_px_last","eqy_fund_crncy=usd")</f>
        <v>#NAME?</v>
      </c>
      <c r="J143" s="4" t="str">
        <f t="shared" si="37"/>
      </c>
      <c r="AA143" s="4">
        <f t="shared" si="38"/>
        <v>0</v>
      </c>
      <c r="AB143" s="4">
        <f>'Enhanced Basket_AUTOLOAD'!T143</f>
        <v>0</v>
      </c>
      <c r="AC143" s="4">
        <f>'Enhanced Basket_AUTOLOAD'!M143</f>
        <v>0</v>
      </c>
      <c r="AD143" s="4">
        <f>'Enhanced Basket_AUTOLOAD'!L143</f>
        <v>0</v>
      </c>
      <c r="AE143" s="4">
        <f>'Enhanced Basket_AUTOLOAD'!Z143</f>
        <v>0</v>
      </c>
      <c r="AF143" s="4">
        <f>'Enhanced Basket_AUTOLOAD'!AB143</f>
        <v>0</v>
      </c>
      <c r="AG143" s="4" t="e">
        <f>VLOOKUP(AJ143,'Ticker Mapping'!$I$3:$M$6706,5,0)</f>
        <v>#N/A</v>
      </c>
      <c r="AH143" s="4" t="e">
        <f>_xll.BDP(AK143&amp;" SEDOL","TICKER_AND_EXCH_CODE")</f>
        <v>#NAME?</v>
      </c>
      <c r="AI143" s="4" t="e">
        <f t="shared" si="39"/>
        <v>#N/A</v>
      </c>
      <c r="AJ143" s="4">
        <f>'Enhanced Basket_AUTOLOAD'!P143</f>
        <v>0</v>
      </c>
      <c r="AK143" s="4">
        <f>'Enhanced Basket_AUTOLOAD'!Q143</f>
        <v>0</v>
      </c>
      <c r="AL143" s="4">
        <f>'Enhanced Basket_AUTOLOAD'!Y143</f>
        <v>0</v>
      </c>
      <c r="AM143" s="4" t="e">
        <f t="shared" si="40"/>
        <v>#N/A</v>
      </c>
      <c r="AN143" s="4" t="str">
        <f t="shared" si="41"/>
        <v>NO</v>
      </c>
      <c r="AO143" s="4" t="str">
        <f t="shared" si="42"/>
        <v>Cash-in-Lieu</v>
      </c>
    </row>
    <row r="144" ht="15" customHeight="1" s="4" customFormat="1">
      <c r="A144" s="4">
        <f>'Enhanced Basket_AUTOLOAD'!H144</f>
        <v>0</v>
      </c>
      <c r="B144" s="4" t="str">
        <f t="shared" si="31"/>
        <v>SELL</v>
      </c>
      <c r="C144" s="4" t="s">
        <v>29</v>
      </c>
      <c r="D144" s="4" t="str">
        <f t="shared" si="32"/>
        <v>MT</v>
      </c>
      <c r="E144" s="4" t="str">
        <f t="shared" si="33"/>
      </c>
      <c r="F144" s="4" t="str">
        <f t="shared" si="34"/>
        <v>CIL LOAD</v>
      </c>
      <c r="G144" s="4">
        <f t="shared" si="35"/>
        <v>0</v>
      </c>
      <c r="H144" s="4" t="e">
        <f t="shared" si="36"/>
        <v>#N/A</v>
      </c>
      <c r="I144" s="4" t="e">
        <f>_xll.BDP(AG144&amp;" equity","crncy_adj_px_last","eqy_fund_crncy=usd")</f>
        <v>#NAME?</v>
      </c>
      <c r="J144" s="4" t="str">
        <f t="shared" si="37"/>
      </c>
      <c r="AA144" s="4">
        <f t="shared" si="38"/>
        <v>0</v>
      </c>
      <c r="AB144" s="4">
        <f>'Enhanced Basket_AUTOLOAD'!T144</f>
        <v>0</v>
      </c>
      <c r="AC144" s="4">
        <f>'Enhanced Basket_AUTOLOAD'!M144</f>
        <v>0</v>
      </c>
      <c r="AD144" s="4">
        <f>'Enhanced Basket_AUTOLOAD'!L144</f>
        <v>0</v>
      </c>
      <c r="AE144" s="4">
        <f>'Enhanced Basket_AUTOLOAD'!Z144</f>
        <v>0</v>
      </c>
      <c r="AF144" s="4">
        <f>'Enhanced Basket_AUTOLOAD'!AB144</f>
        <v>0</v>
      </c>
      <c r="AG144" s="4" t="e">
        <f>VLOOKUP(AJ144,'Ticker Mapping'!$I$3:$M$6706,5,0)</f>
        <v>#N/A</v>
      </c>
      <c r="AH144" s="4" t="e">
        <f>_xll.BDP(AK144&amp;" SEDOL","TICKER_AND_EXCH_CODE")</f>
        <v>#NAME?</v>
      </c>
      <c r="AI144" s="4" t="e">
        <f t="shared" si="39"/>
        <v>#N/A</v>
      </c>
      <c r="AJ144" s="4">
        <f>'Enhanced Basket_AUTOLOAD'!P144</f>
        <v>0</v>
      </c>
      <c r="AK144" s="4">
        <f>'Enhanced Basket_AUTOLOAD'!Q144</f>
        <v>0</v>
      </c>
      <c r="AL144" s="4">
        <f>'Enhanced Basket_AUTOLOAD'!Y144</f>
        <v>0</v>
      </c>
      <c r="AM144" s="4" t="e">
        <f t="shared" si="40"/>
        <v>#N/A</v>
      </c>
      <c r="AN144" s="4" t="str">
        <f t="shared" si="41"/>
        <v>NO</v>
      </c>
      <c r="AO144" s="4" t="str">
        <f t="shared" si="42"/>
        <v>Cash-in-Lieu</v>
      </c>
    </row>
    <row r="145" ht="15" customHeight="1" s="4" customFormat="1">
      <c r="A145" s="4">
        <f>'Enhanced Basket_AUTOLOAD'!H145</f>
        <v>0</v>
      </c>
      <c r="B145" s="4" t="str">
        <f t="shared" si="31"/>
        <v>SELL</v>
      </c>
      <c r="C145" s="4" t="s">
        <v>29</v>
      </c>
      <c r="D145" s="4" t="str">
        <f t="shared" si="32"/>
        <v>MT</v>
      </c>
      <c r="E145" s="4" t="str">
        <f t="shared" si="33"/>
      </c>
      <c r="F145" s="4" t="str">
        <f t="shared" si="34"/>
        <v>CIL LOAD</v>
      </c>
      <c r="G145" s="4">
        <f t="shared" si="35"/>
        <v>0</v>
      </c>
      <c r="H145" s="4" t="e">
        <f t="shared" si="36"/>
        <v>#N/A</v>
      </c>
      <c r="I145" s="4" t="e">
        <f>_xll.BDP(AG145&amp;" equity","crncy_adj_px_last","eqy_fund_crncy=usd")</f>
        <v>#NAME?</v>
      </c>
      <c r="J145" s="4" t="str">
        <f t="shared" si="37"/>
      </c>
      <c r="AA145" s="4">
        <f t="shared" si="38"/>
        <v>0</v>
      </c>
      <c r="AB145" s="4">
        <f>'Enhanced Basket_AUTOLOAD'!T145</f>
        <v>0</v>
      </c>
      <c r="AC145" s="4">
        <f>'Enhanced Basket_AUTOLOAD'!M145</f>
        <v>0</v>
      </c>
      <c r="AD145" s="4">
        <f>'Enhanced Basket_AUTOLOAD'!L145</f>
        <v>0</v>
      </c>
      <c r="AE145" s="4">
        <f>'Enhanced Basket_AUTOLOAD'!Z145</f>
        <v>0</v>
      </c>
      <c r="AF145" s="4">
        <f>'Enhanced Basket_AUTOLOAD'!AB145</f>
        <v>0</v>
      </c>
      <c r="AG145" s="4" t="e">
        <f>VLOOKUP(AJ145,'Ticker Mapping'!$I$3:$M$6706,5,0)</f>
        <v>#N/A</v>
      </c>
      <c r="AH145" s="4" t="e">
        <f>_xll.BDP(AK145&amp;" SEDOL","TICKER_AND_EXCH_CODE")</f>
        <v>#NAME?</v>
      </c>
      <c r="AI145" s="4" t="e">
        <f t="shared" si="39"/>
        <v>#N/A</v>
      </c>
      <c r="AJ145" s="4">
        <f>'Enhanced Basket_AUTOLOAD'!P145</f>
        <v>0</v>
      </c>
      <c r="AK145" s="4">
        <f>'Enhanced Basket_AUTOLOAD'!Q145</f>
        <v>0</v>
      </c>
      <c r="AL145" s="4">
        <f>'Enhanced Basket_AUTOLOAD'!Y145</f>
        <v>0</v>
      </c>
      <c r="AM145" s="4" t="e">
        <f t="shared" si="40"/>
        <v>#N/A</v>
      </c>
      <c r="AN145" s="4" t="str">
        <f t="shared" si="41"/>
        <v>NO</v>
      </c>
      <c r="AO145" s="4" t="str">
        <f t="shared" si="42"/>
        <v>Cash-in-Lieu</v>
      </c>
    </row>
    <row r="146" ht="15" customHeight="1" s="4" customFormat="1">
      <c r="A146" s="4">
        <f>'Enhanced Basket_AUTOLOAD'!H146</f>
        <v>0</v>
      </c>
      <c r="B146" s="4" t="str">
        <f t="shared" si="31"/>
        <v>SELL</v>
      </c>
      <c r="C146" s="4" t="s">
        <v>29</v>
      </c>
      <c r="D146" s="4" t="str">
        <f t="shared" si="32"/>
        <v>MT</v>
      </c>
      <c r="E146" s="4" t="str">
        <f t="shared" si="33"/>
      </c>
      <c r="F146" s="4" t="str">
        <f t="shared" si="34"/>
        <v>CIL LOAD</v>
      </c>
      <c r="G146" s="4">
        <f t="shared" si="35"/>
        <v>0</v>
      </c>
      <c r="H146" s="4" t="e">
        <f t="shared" si="36"/>
        <v>#N/A</v>
      </c>
      <c r="I146" s="4" t="e">
        <f>_xll.BDP(AG146&amp;" equity","crncy_adj_px_last","eqy_fund_crncy=usd")</f>
        <v>#NAME?</v>
      </c>
      <c r="J146" s="4" t="str">
        <f t="shared" si="37"/>
      </c>
      <c r="AA146" s="4">
        <f t="shared" si="38"/>
        <v>0</v>
      </c>
      <c r="AB146" s="4">
        <f>'Enhanced Basket_AUTOLOAD'!T146</f>
        <v>0</v>
      </c>
      <c r="AC146" s="4">
        <f>'Enhanced Basket_AUTOLOAD'!M146</f>
        <v>0</v>
      </c>
      <c r="AD146" s="4">
        <f>'Enhanced Basket_AUTOLOAD'!L146</f>
        <v>0</v>
      </c>
      <c r="AE146" s="4">
        <f>'Enhanced Basket_AUTOLOAD'!Z146</f>
        <v>0</v>
      </c>
      <c r="AF146" s="4">
        <f>'Enhanced Basket_AUTOLOAD'!AB146</f>
        <v>0</v>
      </c>
      <c r="AG146" s="4" t="e">
        <f>VLOOKUP(AJ146,'Ticker Mapping'!$I$3:$M$6706,5,0)</f>
        <v>#N/A</v>
      </c>
      <c r="AH146" s="4" t="e">
        <f>_xll.BDP(AK146&amp;" SEDOL","TICKER_AND_EXCH_CODE")</f>
        <v>#NAME?</v>
      </c>
      <c r="AI146" s="4" t="e">
        <f t="shared" si="39"/>
        <v>#N/A</v>
      </c>
      <c r="AJ146" s="4">
        <f>'Enhanced Basket_AUTOLOAD'!P146</f>
        <v>0</v>
      </c>
      <c r="AK146" s="4">
        <f>'Enhanced Basket_AUTOLOAD'!Q146</f>
        <v>0</v>
      </c>
      <c r="AL146" s="4">
        <f>'Enhanced Basket_AUTOLOAD'!Y146</f>
        <v>0</v>
      </c>
      <c r="AM146" s="4" t="e">
        <f t="shared" si="40"/>
        <v>#N/A</v>
      </c>
      <c r="AN146" s="4" t="str">
        <f t="shared" si="41"/>
        <v>NO</v>
      </c>
      <c r="AO146" s="4" t="str">
        <f t="shared" si="42"/>
        <v>Cash-in-Lieu</v>
      </c>
    </row>
    <row r="147" ht="15" customHeight="1" s="4" customFormat="1">
      <c r="A147" s="4">
        <f>'Enhanced Basket_AUTOLOAD'!H147</f>
        <v>0</v>
      </c>
      <c r="B147" s="4" t="str">
        <f t="shared" si="31"/>
        <v>SELL</v>
      </c>
      <c r="C147" s="4" t="s">
        <v>29</v>
      </c>
      <c r="D147" s="4" t="str">
        <f t="shared" si="32"/>
        <v>MT</v>
      </c>
      <c r="E147" s="4" t="str">
        <f t="shared" si="33"/>
      </c>
      <c r="F147" s="4" t="str">
        <f t="shared" si="34"/>
        <v>CIL LOAD</v>
      </c>
      <c r="G147" s="4">
        <f t="shared" si="35"/>
        <v>0</v>
      </c>
      <c r="H147" s="4" t="e">
        <f t="shared" si="36"/>
        <v>#N/A</v>
      </c>
      <c r="I147" s="4" t="e">
        <f>_xll.BDP(AG147&amp;" equity","crncy_adj_px_last","eqy_fund_crncy=usd")</f>
        <v>#NAME?</v>
      </c>
      <c r="J147" s="4" t="str">
        <f t="shared" si="37"/>
      </c>
      <c r="AA147" s="4">
        <f t="shared" si="38"/>
        <v>0</v>
      </c>
      <c r="AB147" s="4">
        <f>'Enhanced Basket_AUTOLOAD'!T147</f>
        <v>0</v>
      </c>
      <c r="AC147" s="4">
        <f>'Enhanced Basket_AUTOLOAD'!M147</f>
        <v>0</v>
      </c>
      <c r="AD147" s="4">
        <f>'Enhanced Basket_AUTOLOAD'!L147</f>
        <v>0</v>
      </c>
      <c r="AE147" s="4">
        <f>'Enhanced Basket_AUTOLOAD'!Z147</f>
        <v>0</v>
      </c>
      <c r="AF147" s="4">
        <f>'Enhanced Basket_AUTOLOAD'!AB147</f>
        <v>0</v>
      </c>
      <c r="AG147" s="4" t="e">
        <f>VLOOKUP(AJ147,'Ticker Mapping'!$I$3:$M$6706,5,0)</f>
        <v>#N/A</v>
      </c>
      <c r="AH147" s="4" t="e">
        <f>_xll.BDP(AK147&amp;" SEDOL","TICKER_AND_EXCH_CODE")</f>
        <v>#NAME?</v>
      </c>
      <c r="AI147" s="4" t="e">
        <f t="shared" si="39"/>
        <v>#N/A</v>
      </c>
      <c r="AJ147" s="4">
        <f>'Enhanced Basket_AUTOLOAD'!P147</f>
        <v>0</v>
      </c>
      <c r="AK147" s="4">
        <f>'Enhanced Basket_AUTOLOAD'!Q147</f>
        <v>0</v>
      </c>
      <c r="AL147" s="4">
        <f>'Enhanced Basket_AUTOLOAD'!Y147</f>
        <v>0</v>
      </c>
      <c r="AM147" s="4" t="e">
        <f t="shared" si="40"/>
        <v>#N/A</v>
      </c>
      <c r="AN147" s="4" t="str">
        <f t="shared" si="41"/>
        <v>NO</v>
      </c>
      <c r="AO147" s="4" t="str">
        <f t="shared" si="42"/>
        <v>Cash-in-Lieu</v>
      </c>
    </row>
    <row r="148" ht="15" customHeight="1" s="4" customFormat="1">
      <c r="A148" s="4">
        <f>'Enhanced Basket_AUTOLOAD'!H148</f>
        <v>0</v>
      </c>
      <c r="B148" s="4" t="str">
        <f t="shared" si="31"/>
        <v>SELL</v>
      </c>
      <c r="C148" s="4" t="s">
        <v>29</v>
      </c>
      <c r="D148" s="4" t="str">
        <f t="shared" si="32"/>
        <v>MT</v>
      </c>
      <c r="E148" s="4" t="str">
        <f t="shared" si="33"/>
      </c>
      <c r="F148" s="4" t="str">
        <f t="shared" si="34"/>
        <v>CIL LOAD</v>
      </c>
      <c r="G148" s="4">
        <f t="shared" si="35"/>
        <v>0</v>
      </c>
      <c r="H148" s="4" t="e">
        <f t="shared" si="36"/>
        <v>#N/A</v>
      </c>
      <c r="I148" s="4" t="e">
        <f>_xll.BDP(AG148&amp;" equity","crncy_adj_px_last","eqy_fund_crncy=usd")</f>
        <v>#NAME?</v>
      </c>
      <c r="J148" s="4" t="str">
        <f t="shared" si="37"/>
      </c>
      <c r="AA148" s="4">
        <f t="shared" si="38"/>
        <v>0</v>
      </c>
      <c r="AB148" s="4">
        <f>'Enhanced Basket_AUTOLOAD'!T148</f>
        <v>0</v>
      </c>
      <c r="AC148" s="4">
        <f>'Enhanced Basket_AUTOLOAD'!M148</f>
        <v>0</v>
      </c>
      <c r="AD148" s="4">
        <f>'Enhanced Basket_AUTOLOAD'!L148</f>
        <v>0</v>
      </c>
      <c r="AE148" s="4">
        <f>'Enhanced Basket_AUTOLOAD'!Z148</f>
        <v>0</v>
      </c>
      <c r="AF148" s="4">
        <f>'Enhanced Basket_AUTOLOAD'!AB148</f>
        <v>0</v>
      </c>
      <c r="AG148" s="4" t="e">
        <f>VLOOKUP(AJ148,'Ticker Mapping'!$I$3:$M$6706,5,0)</f>
        <v>#N/A</v>
      </c>
      <c r="AH148" s="4" t="e">
        <f>_xll.BDP(AK148&amp;" SEDOL","TICKER_AND_EXCH_CODE")</f>
        <v>#NAME?</v>
      </c>
      <c r="AI148" s="4" t="e">
        <f t="shared" si="39"/>
        <v>#N/A</v>
      </c>
      <c r="AJ148" s="4">
        <f>'Enhanced Basket_AUTOLOAD'!P148</f>
        <v>0</v>
      </c>
      <c r="AK148" s="4">
        <f>'Enhanced Basket_AUTOLOAD'!Q148</f>
        <v>0</v>
      </c>
      <c r="AL148" s="4">
        <f>'Enhanced Basket_AUTOLOAD'!Y148</f>
        <v>0</v>
      </c>
      <c r="AM148" s="4" t="e">
        <f t="shared" si="40"/>
        <v>#N/A</v>
      </c>
      <c r="AN148" s="4" t="str">
        <f t="shared" si="41"/>
        <v>NO</v>
      </c>
      <c r="AO148" s="4" t="str">
        <f t="shared" si="42"/>
        <v>Cash-in-Lieu</v>
      </c>
    </row>
    <row r="149" ht="15" customHeight="1" s="4" customFormat="1">
      <c r="A149" s="4">
        <f>'Enhanced Basket_AUTOLOAD'!H149</f>
        <v>0</v>
      </c>
      <c r="B149" s="4" t="str">
        <f t="shared" si="31"/>
        <v>SELL</v>
      </c>
      <c r="C149" s="4" t="s">
        <v>29</v>
      </c>
      <c r="D149" s="4" t="str">
        <f t="shared" si="32"/>
        <v>MT</v>
      </c>
      <c r="E149" s="4" t="str">
        <f t="shared" si="33"/>
      </c>
      <c r="F149" s="4" t="str">
        <f t="shared" si="34"/>
        <v>CIL LOAD</v>
      </c>
      <c r="G149" s="4">
        <f t="shared" si="35"/>
        <v>0</v>
      </c>
      <c r="H149" s="4" t="e">
        <f t="shared" si="36"/>
        <v>#N/A</v>
      </c>
      <c r="I149" s="4" t="e">
        <f>_xll.BDP(AG149&amp;" equity","crncy_adj_px_last","eqy_fund_crncy=usd")</f>
        <v>#NAME?</v>
      </c>
      <c r="J149" s="4" t="str">
        <f t="shared" si="37"/>
      </c>
      <c r="AA149" s="4">
        <f t="shared" si="38"/>
        <v>0</v>
      </c>
      <c r="AB149" s="4">
        <f>'Enhanced Basket_AUTOLOAD'!T149</f>
        <v>0</v>
      </c>
      <c r="AC149" s="4">
        <f>'Enhanced Basket_AUTOLOAD'!M149</f>
        <v>0</v>
      </c>
      <c r="AD149" s="4">
        <f>'Enhanced Basket_AUTOLOAD'!L149</f>
        <v>0</v>
      </c>
      <c r="AE149" s="4">
        <f>'Enhanced Basket_AUTOLOAD'!Z149</f>
        <v>0</v>
      </c>
      <c r="AF149" s="4">
        <f>'Enhanced Basket_AUTOLOAD'!AB149</f>
        <v>0</v>
      </c>
      <c r="AG149" s="4" t="e">
        <f>VLOOKUP(AJ149,'Ticker Mapping'!$I$3:$M$6706,5,0)</f>
        <v>#N/A</v>
      </c>
      <c r="AH149" s="4" t="e">
        <f>_xll.BDP(AK149&amp;" SEDOL","TICKER_AND_EXCH_CODE")</f>
        <v>#NAME?</v>
      </c>
      <c r="AI149" s="4" t="e">
        <f t="shared" si="39"/>
        <v>#N/A</v>
      </c>
      <c r="AJ149" s="4">
        <f>'Enhanced Basket_AUTOLOAD'!P149</f>
        <v>0</v>
      </c>
      <c r="AK149" s="4">
        <f>'Enhanced Basket_AUTOLOAD'!Q149</f>
        <v>0</v>
      </c>
      <c r="AL149" s="4">
        <f>'Enhanced Basket_AUTOLOAD'!Y149</f>
        <v>0</v>
      </c>
      <c r="AM149" s="4" t="e">
        <f t="shared" si="40"/>
        <v>#N/A</v>
      </c>
      <c r="AN149" s="4" t="str">
        <f t="shared" si="41"/>
        <v>NO</v>
      </c>
      <c r="AO149" s="4" t="str">
        <f t="shared" si="42"/>
        <v>Cash-in-Lieu</v>
      </c>
    </row>
    <row r="150" ht="15" customHeight="1" s="4" customFormat="1">
      <c r="A150" s="4">
        <f>'Enhanced Basket_AUTOLOAD'!H150</f>
        <v>0</v>
      </c>
      <c r="B150" s="4" t="str">
        <f t="shared" si="31"/>
        <v>SELL</v>
      </c>
      <c r="C150" s="4" t="s">
        <v>29</v>
      </c>
      <c r="D150" s="4" t="str">
        <f t="shared" si="32"/>
        <v>MT</v>
      </c>
      <c r="E150" s="4" t="str">
        <f t="shared" si="33"/>
      </c>
      <c r="F150" s="4" t="str">
        <f t="shared" si="34"/>
        <v>CIL LOAD</v>
      </c>
      <c r="G150" s="4">
        <f t="shared" si="35"/>
        <v>0</v>
      </c>
      <c r="H150" s="4" t="e">
        <f t="shared" si="36"/>
        <v>#N/A</v>
      </c>
      <c r="I150" s="4" t="e">
        <f>_xll.BDP(AG150&amp;" equity","crncy_adj_px_last","eqy_fund_crncy=usd")</f>
        <v>#NAME?</v>
      </c>
      <c r="J150" s="4" t="str">
        <f t="shared" si="37"/>
      </c>
      <c r="AA150" s="4">
        <f t="shared" si="38"/>
        <v>0</v>
      </c>
      <c r="AB150" s="4">
        <f>'Enhanced Basket_AUTOLOAD'!T150</f>
        <v>0</v>
      </c>
      <c r="AC150" s="4">
        <f>'Enhanced Basket_AUTOLOAD'!M150</f>
        <v>0</v>
      </c>
      <c r="AD150" s="4">
        <f>'Enhanced Basket_AUTOLOAD'!L150</f>
        <v>0</v>
      </c>
      <c r="AE150" s="4">
        <f>'Enhanced Basket_AUTOLOAD'!Z150</f>
        <v>0</v>
      </c>
      <c r="AF150" s="4">
        <f>'Enhanced Basket_AUTOLOAD'!AB150</f>
        <v>0</v>
      </c>
      <c r="AG150" s="4" t="e">
        <f>VLOOKUP(AJ150,'Ticker Mapping'!$I$3:$M$6706,5,0)</f>
        <v>#N/A</v>
      </c>
      <c r="AH150" s="4" t="e">
        <f>_xll.BDP(AK150&amp;" SEDOL","TICKER_AND_EXCH_CODE")</f>
        <v>#NAME?</v>
      </c>
      <c r="AI150" s="4" t="e">
        <f t="shared" si="39"/>
        <v>#N/A</v>
      </c>
      <c r="AJ150" s="4">
        <f>'Enhanced Basket_AUTOLOAD'!P150</f>
        <v>0</v>
      </c>
      <c r="AK150" s="4">
        <f>'Enhanced Basket_AUTOLOAD'!Q150</f>
        <v>0</v>
      </c>
      <c r="AL150" s="4">
        <f>'Enhanced Basket_AUTOLOAD'!Y150</f>
        <v>0</v>
      </c>
      <c r="AM150" s="4" t="e">
        <f t="shared" si="40"/>
        <v>#N/A</v>
      </c>
      <c r="AN150" s="4" t="str">
        <f t="shared" si="41"/>
        <v>NO</v>
      </c>
      <c r="AO150" s="4" t="str">
        <f t="shared" si="42"/>
        <v>Cash-in-Lieu</v>
      </c>
    </row>
    <row r="151" ht="15" customHeight="1" s="4" customFormat="1">
      <c r="A151" s="4">
        <f>'Enhanced Basket_AUTOLOAD'!H151</f>
        <v>0</v>
      </c>
      <c r="B151" s="4" t="str">
        <f t="shared" si="31"/>
        <v>SELL</v>
      </c>
      <c r="C151" s="4" t="s">
        <v>29</v>
      </c>
      <c r="D151" s="4" t="str">
        <f t="shared" si="32"/>
        <v>MT</v>
      </c>
      <c r="E151" s="4" t="str">
        <f t="shared" si="33"/>
      </c>
      <c r="F151" s="4" t="str">
        <f t="shared" si="34"/>
        <v>CIL LOAD</v>
      </c>
      <c r="G151" s="4">
        <f t="shared" si="35"/>
        <v>0</v>
      </c>
      <c r="H151" s="4" t="e">
        <f t="shared" si="36"/>
        <v>#N/A</v>
      </c>
      <c r="I151" s="4" t="e">
        <f>_xll.BDP(AG151&amp;" equity","crncy_adj_px_last","eqy_fund_crncy=usd")</f>
        <v>#NAME?</v>
      </c>
      <c r="J151" s="4" t="str">
        <f t="shared" si="37"/>
      </c>
      <c r="AA151" s="4">
        <f t="shared" si="38"/>
        <v>0</v>
      </c>
      <c r="AB151" s="4">
        <f>'Enhanced Basket_AUTOLOAD'!T151</f>
        <v>0</v>
      </c>
      <c r="AC151" s="4">
        <f>'Enhanced Basket_AUTOLOAD'!M151</f>
        <v>0</v>
      </c>
      <c r="AD151" s="4">
        <f>'Enhanced Basket_AUTOLOAD'!L151</f>
        <v>0</v>
      </c>
      <c r="AE151" s="4">
        <f>'Enhanced Basket_AUTOLOAD'!Z151</f>
        <v>0</v>
      </c>
      <c r="AF151" s="4">
        <f>'Enhanced Basket_AUTOLOAD'!AB151</f>
        <v>0</v>
      </c>
      <c r="AG151" s="4" t="e">
        <f>VLOOKUP(AJ151,'Ticker Mapping'!$I$3:$M$6706,5,0)</f>
        <v>#N/A</v>
      </c>
      <c r="AH151" s="4" t="e">
        <f>_xll.BDP(AK151&amp;" SEDOL","TICKER_AND_EXCH_CODE")</f>
        <v>#NAME?</v>
      </c>
      <c r="AI151" s="4" t="e">
        <f t="shared" si="39"/>
        <v>#N/A</v>
      </c>
      <c r="AJ151" s="4">
        <f>'Enhanced Basket_AUTOLOAD'!P151</f>
        <v>0</v>
      </c>
      <c r="AK151" s="4">
        <f>'Enhanced Basket_AUTOLOAD'!Q151</f>
        <v>0</v>
      </c>
      <c r="AL151" s="4">
        <f>'Enhanced Basket_AUTOLOAD'!Y151</f>
        <v>0</v>
      </c>
      <c r="AM151" s="4" t="e">
        <f t="shared" si="40"/>
        <v>#N/A</v>
      </c>
      <c r="AN151" s="4" t="str">
        <f t="shared" si="41"/>
        <v>NO</v>
      </c>
      <c r="AO151" s="4" t="str">
        <f t="shared" si="42"/>
        <v>Cash-in-Lieu</v>
      </c>
    </row>
    <row r="152" ht="15" customHeight="1" s="4" customFormat="1">
      <c r="A152" s="4">
        <f>'Enhanced Basket_AUTOLOAD'!H152</f>
        <v>0</v>
      </c>
      <c r="B152" s="4" t="str">
        <f t="shared" si="31"/>
        <v>SELL</v>
      </c>
      <c r="C152" s="4" t="s">
        <v>29</v>
      </c>
      <c r="D152" s="4" t="str">
        <f t="shared" si="32"/>
        <v>MT</v>
      </c>
      <c r="E152" s="4" t="str">
        <f t="shared" si="33"/>
      </c>
      <c r="F152" s="4" t="str">
        <f t="shared" si="34"/>
        <v>CIL LOAD</v>
      </c>
      <c r="G152" s="4">
        <f t="shared" si="35"/>
        <v>0</v>
      </c>
      <c r="H152" s="4" t="e">
        <f t="shared" si="36"/>
        <v>#N/A</v>
      </c>
      <c r="I152" s="4" t="e">
        <f>_xll.BDP(AG152&amp;" equity","crncy_adj_px_last","eqy_fund_crncy=usd")</f>
        <v>#NAME?</v>
      </c>
      <c r="J152" s="4" t="str">
        <f t="shared" si="37"/>
      </c>
      <c r="AA152" s="4">
        <f t="shared" si="38"/>
        <v>0</v>
      </c>
      <c r="AB152" s="4">
        <f>'Enhanced Basket_AUTOLOAD'!T152</f>
        <v>0</v>
      </c>
      <c r="AC152" s="4">
        <f>'Enhanced Basket_AUTOLOAD'!M152</f>
        <v>0</v>
      </c>
      <c r="AD152" s="4">
        <f>'Enhanced Basket_AUTOLOAD'!L152</f>
        <v>0</v>
      </c>
      <c r="AE152" s="4">
        <f>'Enhanced Basket_AUTOLOAD'!Z152</f>
        <v>0</v>
      </c>
      <c r="AF152" s="4">
        <f>'Enhanced Basket_AUTOLOAD'!AB152</f>
        <v>0</v>
      </c>
      <c r="AG152" s="4" t="e">
        <f>VLOOKUP(AJ152,'Ticker Mapping'!$I$3:$M$6706,5,0)</f>
        <v>#N/A</v>
      </c>
      <c r="AH152" s="4" t="e">
        <f>_xll.BDP(AK152&amp;" SEDOL","TICKER_AND_EXCH_CODE")</f>
        <v>#NAME?</v>
      </c>
      <c r="AI152" s="4" t="e">
        <f t="shared" si="39"/>
        <v>#N/A</v>
      </c>
      <c r="AJ152" s="4">
        <f>'Enhanced Basket_AUTOLOAD'!P152</f>
        <v>0</v>
      </c>
      <c r="AK152" s="4">
        <f>'Enhanced Basket_AUTOLOAD'!Q152</f>
        <v>0</v>
      </c>
      <c r="AL152" s="4">
        <f>'Enhanced Basket_AUTOLOAD'!Y152</f>
        <v>0</v>
      </c>
      <c r="AM152" s="4" t="e">
        <f t="shared" si="40"/>
        <v>#N/A</v>
      </c>
      <c r="AN152" s="4" t="str">
        <f t="shared" si="41"/>
        <v>NO</v>
      </c>
      <c r="AO152" s="4" t="str">
        <f t="shared" si="42"/>
        <v>Cash-in-Lieu</v>
      </c>
    </row>
    <row r="153" ht="15" customHeight="1" s="4" customFormat="1">
      <c r="A153" s="4">
        <f>'Enhanced Basket_AUTOLOAD'!H153</f>
        <v>0</v>
      </c>
      <c r="B153" s="4" t="str">
        <f t="shared" si="31"/>
        <v>SELL</v>
      </c>
      <c r="C153" s="4" t="s">
        <v>29</v>
      </c>
      <c r="D153" s="4" t="str">
        <f t="shared" si="32"/>
        <v>MT</v>
      </c>
      <c r="E153" s="4" t="str">
        <f t="shared" si="33"/>
      </c>
      <c r="F153" s="4" t="str">
        <f t="shared" si="34"/>
        <v>CIL LOAD</v>
      </c>
      <c r="G153" s="4">
        <f t="shared" si="35"/>
        <v>0</v>
      </c>
      <c r="H153" s="4" t="e">
        <f t="shared" si="36"/>
        <v>#N/A</v>
      </c>
      <c r="I153" s="4" t="e">
        <f>_xll.BDP(AG153&amp;" equity","crncy_adj_px_last","eqy_fund_crncy=usd")</f>
        <v>#NAME?</v>
      </c>
      <c r="J153" s="4" t="str">
        <f t="shared" si="37"/>
      </c>
      <c r="AA153" s="4">
        <f t="shared" si="38"/>
        <v>0</v>
      </c>
      <c r="AB153" s="4">
        <f>'Enhanced Basket_AUTOLOAD'!T153</f>
        <v>0</v>
      </c>
      <c r="AC153" s="4">
        <f>'Enhanced Basket_AUTOLOAD'!M153</f>
        <v>0</v>
      </c>
      <c r="AD153" s="4">
        <f>'Enhanced Basket_AUTOLOAD'!L153</f>
        <v>0</v>
      </c>
      <c r="AE153" s="4">
        <f>'Enhanced Basket_AUTOLOAD'!Z153</f>
        <v>0</v>
      </c>
      <c r="AF153" s="4">
        <f>'Enhanced Basket_AUTOLOAD'!AB153</f>
        <v>0</v>
      </c>
      <c r="AG153" s="4" t="e">
        <f>VLOOKUP(AJ153,'Ticker Mapping'!$I$3:$M$6706,5,0)</f>
        <v>#N/A</v>
      </c>
      <c r="AH153" s="4" t="e">
        <f>_xll.BDP(AK153&amp;" SEDOL","TICKER_AND_EXCH_CODE")</f>
        <v>#NAME?</v>
      </c>
      <c r="AI153" s="4" t="e">
        <f t="shared" si="39"/>
        <v>#N/A</v>
      </c>
      <c r="AJ153" s="4">
        <f>'Enhanced Basket_AUTOLOAD'!P153</f>
        <v>0</v>
      </c>
      <c r="AK153" s="4">
        <f>'Enhanced Basket_AUTOLOAD'!Q153</f>
        <v>0</v>
      </c>
      <c r="AL153" s="4">
        <f>'Enhanced Basket_AUTOLOAD'!Y153</f>
        <v>0</v>
      </c>
      <c r="AM153" s="4" t="e">
        <f t="shared" si="40"/>
        <v>#N/A</v>
      </c>
      <c r="AN153" s="4" t="str">
        <f t="shared" si="41"/>
        <v>NO</v>
      </c>
      <c r="AO153" s="4" t="str">
        <f t="shared" si="42"/>
        <v>Cash-in-Lieu</v>
      </c>
    </row>
    <row r="154" ht="15" customHeight="1" s="4" customFormat="1">
      <c r="A154" s="4">
        <f>'Enhanced Basket_AUTOLOAD'!H154</f>
        <v>0</v>
      </c>
      <c r="B154" s="4" t="str">
        <f t="shared" si="31"/>
        <v>SELL</v>
      </c>
      <c r="C154" s="4" t="s">
        <v>29</v>
      </c>
      <c r="D154" s="4" t="str">
        <f t="shared" si="32"/>
        <v>MT</v>
      </c>
      <c r="E154" s="4" t="str">
        <f t="shared" si="33"/>
      </c>
      <c r="F154" s="4" t="str">
        <f t="shared" si="34"/>
        <v>CIL LOAD</v>
      </c>
      <c r="G154" s="4">
        <f t="shared" si="35"/>
        <v>0</v>
      </c>
      <c r="H154" s="4" t="e">
        <f t="shared" si="36"/>
        <v>#N/A</v>
      </c>
      <c r="I154" s="4" t="e">
        <f>_xll.BDP(AG154&amp;" equity","crncy_adj_px_last","eqy_fund_crncy=usd")</f>
        <v>#NAME?</v>
      </c>
      <c r="J154" s="4" t="str">
        <f t="shared" si="37"/>
      </c>
      <c r="AA154" s="4">
        <f t="shared" si="38"/>
        <v>0</v>
      </c>
      <c r="AB154" s="4">
        <f>'Enhanced Basket_AUTOLOAD'!T154</f>
        <v>0</v>
      </c>
      <c r="AC154" s="4">
        <f>'Enhanced Basket_AUTOLOAD'!M154</f>
        <v>0</v>
      </c>
      <c r="AD154" s="4">
        <f>'Enhanced Basket_AUTOLOAD'!L154</f>
        <v>0</v>
      </c>
      <c r="AE154" s="4">
        <f>'Enhanced Basket_AUTOLOAD'!Z154</f>
        <v>0</v>
      </c>
      <c r="AF154" s="4">
        <f>'Enhanced Basket_AUTOLOAD'!AB154</f>
        <v>0</v>
      </c>
      <c r="AG154" s="4" t="e">
        <f>VLOOKUP(AJ154,'Ticker Mapping'!$I$3:$M$6706,5,0)</f>
        <v>#N/A</v>
      </c>
      <c r="AH154" s="4" t="e">
        <f>_xll.BDP(AK154&amp;" SEDOL","TICKER_AND_EXCH_CODE")</f>
        <v>#NAME?</v>
      </c>
      <c r="AI154" s="4" t="e">
        <f t="shared" si="39"/>
        <v>#N/A</v>
      </c>
      <c r="AJ154" s="4">
        <f>'Enhanced Basket_AUTOLOAD'!P154</f>
        <v>0</v>
      </c>
      <c r="AK154" s="4">
        <f>'Enhanced Basket_AUTOLOAD'!Q154</f>
        <v>0</v>
      </c>
      <c r="AL154" s="4">
        <f>'Enhanced Basket_AUTOLOAD'!Y154</f>
        <v>0</v>
      </c>
      <c r="AM154" s="4" t="e">
        <f t="shared" si="40"/>
        <v>#N/A</v>
      </c>
      <c r="AN154" s="4" t="str">
        <f t="shared" si="41"/>
        <v>NO</v>
      </c>
      <c r="AO154" s="4" t="str">
        <f t="shared" si="42"/>
        <v>Cash-in-Lieu</v>
      </c>
    </row>
    <row r="155" ht="15" customHeight="1" s="4" customFormat="1">
      <c r="A155" s="4">
        <f>'Enhanced Basket_AUTOLOAD'!H155</f>
        <v>0</v>
      </c>
      <c r="B155" s="4" t="str">
        <f t="shared" si="31"/>
        <v>SELL</v>
      </c>
      <c r="C155" s="4" t="s">
        <v>29</v>
      </c>
      <c r="D155" s="4" t="str">
        <f t="shared" si="32"/>
        <v>MT</v>
      </c>
      <c r="E155" s="4" t="str">
        <f t="shared" si="33"/>
      </c>
      <c r="F155" s="4" t="str">
        <f t="shared" si="34"/>
        <v>CIL LOAD</v>
      </c>
      <c r="G155" s="4">
        <f t="shared" si="35"/>
        <v>0</v>
      </c>
      <c r="H155" s="4" t="e">
        <f t="shared" si="36"/>
        <v>#N/A</v>
      </c>
      <c r="I155" s="4" t="e">
        <f>_xll.BDP(AG155&amp;" equity","crncy_adj_px_last","eqy_fund_crncy=usd")</f>
        <v>#NAME?</v>
      </c>
      <c r="J155" s="4" t="str">
        <f t="shared" si="37"/>
      </c>
      <c r="AA155" s="4">
        <f t="shared" si="38"/>
        <v>0</v>
      </c>
      <c r="AB155" s="4">
        <f>'Enhanced Basket_AUTOLOAD'!T155</f>
        <v>0</v>
      </c>
      <c r="AC155" s="4">
        <f>'Enhanced Basket_AUTOLOAD'!M155</f>
        <v>0</v>
      </c>
      <c r="AD155" s="4">
        <f>'Enhanced Basket_AUTOLOAD'!L155</f>
        <v>0</v>
      </c>
      <c r="AE155" s="4">
        <f>'Enhanced Basket_AUTOLOAD'!Z155</f>
        <v>0</v>
      </c>
      <c r="AF155" s="4">
        <f>'Enhanced Basket_AUTOLOAD'!AB155</f>
        <v>0</v>
      </c>
      <c r="AG155" s="4" t="e">
        <f>VLOOKUP(AJ155,'Ticker Mapping'!$I$3:$M$6706,5,0)</f>
        <v>#N/A</v>
      </c>
      <c r="AH155" s="4" t="e">
        <f>_xll.BDP(AK155&amp;" SEDOL","TICKER_AND_EXCH_CODE")</f>
        <v>#NAME?</v>
      </c>
      <c r="AI155" s="4" t="e">
        <f t="shared" si="39"/>
        <v>#N/A</v>
      </c>
      <c r="AJ155" s="4">
        <f>'Enhanced Basket_AUTOLOAD'!P155</f>
        <v>0</v>
      </c>
      <c r="AK155" s="4">
        <f>'Enhanced Basket_AUTOLOAD'!Q155</f>
        <v>0</v>
      </c>
      <c r="AL155" s="4">
        <f>'Enhanced Basket_AUTOLOAD'!Y155</f>
        <v>0</v>
      </c>
      <c r="AM155" s="4" t="e">
        <f t="shared" si="40"/>
        <v>#N/A</v>
      </c>
      <c r="AN155" s="4" t="str">
        <f t="shared" si="41"/>
        <v>NO</v>
      </c>
      <c r="AO155" s="4" t="str">
        <f t="shared" si="42"/>
        <v>Cash-in-Lieu</v>
      </c>
    </row>
    <row r="156" ht="15" customHeight="1" s="4" customFormat="1">
      <c r="A156" s="4">
        <f>'Enhanced Basket_AUTOLOAD'!H156</f>
        <v>0</v>
      </c>
      <c r="B156" s="4" t="str">
        <f t="shared" si="31"/>
        <v>SELL</v>
      </c>
      <c r="C156" s="4" t="s">
        <v>29</v>
      </c>
      <c r="D156" s="4" t="str">
        <f t="shared" si="32"/>
        <v>MT</v>
      </c>
      <c r="E156" s="4" t="str">
        <f t="shared" si="33"/>
      </c>
      <c r="F156" s="4" t="str">
        <f t="shared" si="34"/>
        <v>CIL LOAD</v>
      </c>
      <c r="G156" s="4">
        <f t="shared" si="35"/>
        <v>0</v>
      </c>
      <c r="H156" s="4" t="e">
        <f t="shared" si="36"/>
        <v>#N/A</v>
      </c>
      <c r="I156" s="4" t="e">
        <f>_xll.BDP(AG156&amp;" equity","crncy_adj_px_last","eqy_fund_crncy=usd")</f>
        <v>#NAME?</v>
      </c>
      <c r="J156" s="4" t="str">
        <f t="shared" si="37"/>
      </c>
      <c r="AA156" s="4">
        <f t="shared" si="38"/>
        <v>0</v>
      </c>
      <c r="AB156" s="4">
        <f>'Enhanced Basket_AUTOLOAD'!T156</f>
        <v>0</v>
      </c>
      <c r="AC156" s="4">
        <f>'Enhanced Basket_AUTOLOAD'!M156</f>
        <v>0</v>
      </c>
      <c r="AD156" s="4">
        <f>'Enhanced Basket_AUTOLOAD'!L156</f>
        <v>0</v>
      </c>
      <c r="AE156" s="4">
        <f>'Enhanced Basket_AUTOLOAD'!Z156</f>
        <v>0</v>
      </c>
      <c r="AF156" s="4">
        <f>'Enhanced Basket_AUTOLOAD'!AB156</f>
        <v>0</v>
      </c>
      <c r="AG156" s="4" t="e">
        <f>VLOOKUP(AJ156,'Ticker Mapping'!$I$3:$M$6706,5,0)</f>
        <v>#N/A</v>
      </c>
      <c r="AH156" s="4" t="e">
        <f>_xll.BDP(AK156&amp;" SEDOL","TICKER_AND_EXCH_CODE")</f>
        <v>#NAME?</v>
      </c>
      <c r="AI156" s="4" t="e">
        <f t="shared" si="39"/>
        <v>#N/A</v>
      </c>
      <c r="AJ156" s="4">
        <f>'Enhanced Basket_AUTOLOAD'!P156</f>
        <v>0</v>
      </c>
      <c r="AK156" s="4">
        <f>'Enhanced Basket_AUTOLOAD'!Q156</f>
        <v>0</v>
      </c>
      <c r="AL156" s="4">
        <f>'Enhanced Basket_AUTOLOAD'!Y156</f>
        <v>0</v>
      </c>
      <c r="AM156" s="4" t="e">
        <f t="shared" si="40"/>
        <v>#N/A</v>
      </c>
      <c r="AN156" s="4" t="str">
        <f t="shared" si="41"/>
        <v>NO</v>
      </c>
      <c r="AO156" s="4" t="str">
        <f t="shared" si="42"/>
        <v>Cash-in-Lieu</v>
      </c>
    </row>
    <row r="157" ht="15" customHeight="1" s="4" customFormat="1">
      <c r="A157" s="4">
        <f>'Enhanced Basket_AUTOLOAD'!H157</f>
        <v>0</v>
      </c>
      <c r="B157" s="4" t="str">
        <f t="shared" si="31"/>
        <v>SELL</v>
      </c>
      <c r="C157" s="4" t="s">
        <v>29</v>
      </c>
      <c r="D157" s="4" t="str">
        <f t="shared" si="32"/>
        <v>MT</v>
      </c>
      <c r="E157" s="4" t="str">
        <f t="shared" si="33"/>
      </c>
      <c r="F157" s="4" t="str">
        <f t="shared" si="34"/>
        <v>CIL LOAD</v>
      </c>
      <c r="G157" s="4">
        <f t="shared" si="35"/>
        <v>0</v>
      </c>
      <c r="H157" s="4" t="e">
        <f t="shared" si="36"/>
        <v>#N/A</v>
      </c>
      <c r="I157" s="4" t="e">
        <f>_xll.BDP(AG157&amp;" equity","crncy_adj_px_last","eqy_fund_crncy=usd")</f>
        <v>#NAME?</v>
      </c>
      <c r="J157" s="4" t="str">
        <f t="shared" si="37"/>
      </c>
      <c r="AA157" s="4">
        <f t="shared" si="38"/>
        <v>0</v>
      </c>
      <c r="AB157" s="4">
        <f>'Enhanced Basket_AUTOLOAD'!T157</f>
        <v>0</v>
      </c>
      <c r="AC157" s="4">
        <f>'Enhanced Basket_AUTOLOAD'!M157</f>
        <v>0</v>
      </c>
      <c r="AD157" s="4">
        <f>'Enhanced Basket_AUTOLOAD'!L157</f>
        <v>0</v>
      </c>
      <c r="AE157" s="4">
        <f>'Enhanced Basket_AUTOLOAD'!Z157</f>
        <v>0</v>
      </c>
      <c r="AF157" s="4">
        <f>'Enhanced Basket_AUTOLOAD'!AB157</f>
        <v>0</v>
      </c>
      <c r="AG157" s="4" t="e">
        <f>VLOOKUP(AJ157,'Ticker Mapping'!$I$3:$M$6706,5,0)</f>
        <v>#N/A</v>
      </c>
      <c r="AH157" s="4" t="e">
        <f>_xll.BDP(AK157&amp;" SEDOL","TICKER_AND_EXCH_CODE")</f>
        <v>#NAME?</v>
      </c>
      <c r="AI157" s="4" t="e">
        <f t="shared" si="39"/>
        <v>#N/A</v>
      </c>
      <c r="AJ157" s="4">
        <f>'Enhanced Basket_AUTOLOAD'!P157</f>
        <v>0</v>
      </c>
      <c r="AK157" s="4">
        <f>'Enhanced Basket_AUTOLOAD'!Q157</f>
        <v>0</v>
      </c>
      <c r="AL157" s="4">
        <f>'Enhanced Basket_AUTOLOAD'!Y157</f>
        <v>0</v>
      </c>
      <c r="AM157" s="4" t="e">
        <f t="shared" si="40"/>
        <v>#N/A</v>
      </c>
      <c r="AN157" s="4" t="str">
        <f t="shared" si="41"/>
        <v>NO</v>
      </c>
      <c r="AO157" s="4" t="str">
        <f t="shared" si="42"/>
        <v>Cash-in-Lieu</v>
      </c>
    </row>
    <row r="158" ht="15" customHeight="1" s="4" customFormat="1">
      <c r="A158" s="4">
        <f>'Enhanced Basket_AUTOLOAD'!H158</f>
        <v>0</v>
      </c>
      <c r="B158" s="4" t="str">
        <f t="shared" si="31"/>
        <v>SELL</v>
      </c>
      <c r="C158" s="4" t="s">
        <v>29</v>
      </c>
      <c r="D158" s="4" t="str">
        <f t="shared" si="32"/>
        <v>MT</v>
      </c>
      <c r="E158" s="4" t="str">
        <f t="shared" si="33"/>
      </c>
      <c r="F158" s="4" t="str">
        <f t="shared" si="34"/>
        <v>CIL LOAD</v>
      </c>
      <c r="G158" s="4">
        <f t="shared" si="35"/>
        <v>0</v>
      </c>
      <c r="H158" s="4" t="e">
        <f t="shared" si="36"/>
        <v>#N/A</v>
      </c>
      <c r="I158" s="4" t="e">
        <f>_xll.BDP(AG158&amp;" equity","crncy_adj_px_last","eqy_fund_crncy=usd")</f>
        <v>#NAME?</v>
      </c>
      <c r="J158" s="4" t="str">
        <f t="shared" si="37"/>
      </c>
      <c r="AA158" s="4">
        <f t="shared" si="38"/>
        <v>0</v>
      </c>
      <c r="AB158" s="4">
        <f>'Enhanced Basket_AUTOLOAD'!T158</f>
        <v>0</v>
      </c>
      <c r="AC158" s="4">
        <f>'Enhanced Basket_AUTOLOAD'!M158</f>
        <v>0</v>
      </c>
      <c r="AD158" s="4">
        <f>'Enhanced Basket_AUTOLOAD'!L158</f>
        <v>0</v>
      </c>
      <c r="AE158" s="4">
        <f>'Enhanced Basket_AUTOLOAD'!Z158</f>
        <v>0</v>
      </c>
      <c r="AF158" s="4">
        <f>'Enhanced Basket_AUTOLOAD'!AB158</f>
        <v>0</v>
      </c>
      <c r="AG158" s="4" t="e">
        <f>VLOOKUP(AJ158,'Ticker Mapping'!$I$3:$M$6706,5,0)</f>
        <v>#N/A</v>
      </c>
      <c r="AH158" s="4" t="e">
        <f>_xll.BDP(AK158&amp;" SEDOL","TICKER_AND_EXCH_CODE")</f>
        <v>#NAME?</v>
      </c>
      <c r="AI158" s="4" t="e">
        <f t="shared" si="39"/>
        <v>#N/A</v>
      </c>
      <c r="AJ158" s="4">
        <f>'Enhanced Basket_AUTOLOAD'!P158</f>
        <v>0</v>
      </c>
      <c r="AK158" s="4">
        <f>'Enhanced Basket_AUTOLOAD'!Q158</f>
        <v>0</v>
      </c>
      <c r="AL158" s="4">
        <f>'Enhanced Basket_AUTOLOAD'!Y158</f>
        <v>0</v>
      </c>
      <c r="AM158" s="4" t="e">
        <f t="shared" si="40"/>
        <v>#N/A</v>
      </c>
      <c r="AN158" s="4" t="str">
        <f t="shared" si="41"/>
        <v>NO</v>
      </c>
      <c r="AO158" s="4" t="str">
        <f t="shared" si="42"/>
        <v>Cash-in-Lieu</v>
      </c>
    </row>
    <row r="159" ht="15" customHeight="1" s="4" customFormat="1">
      <c r="A159" s="4">
        <f>'Enhanced Basket_AUTOLOAD'!H159</f>
        <v>0</v>
      </c>
      <c r="B159" s="4" t="str">
        <f t="shared" si="31"/>
        <v>SELL</v>
      </c>
      <c r="C159" s="4" t="s">
        <v>29</v>
      </c>
      <c r="D159" s="4" t="str">
        <f t="shared" si="32"/>
        <v>MT</v>
      </c>
      <c r="E159" s="4" t="str">
        <f t="shared" si="33"/>
      </c>
      <c r="F159" s="4" t="str">
        <f t="shared" si="34"/>
        <v>CIL LOAD</v>
      </c>
      <c r="G159" s="4">
        <f t="shared" si="35"/>
        <v>0</v>
      </c>
      <c r="H159" s="4" t="e">
        <f t="shared" si="36"/>
        <v>#N/A</v>
      </c>
      <c r="I159" s="4" t="e">
        <f>_xll.BDP(AG159&amp;" equity","crncy_adj_px_last","eqy_fund_crncy=usd")</f>
        <v>#NAME?</v>
      </c>
      <c r="J159" s="4" t="str">
        <f t="shared" si="37"/>
      </c>
      <c r="AA159" s="4">
        <f t="shared" si="38"/>
        <v>0</v>
      </c>
      <c r="AB159" s="4">
        <f>'Enhanced Basket_AUTOLOAD'!T159</f>
        <v>0</v>
      </c>
      <c r="AC159" s="4">
        <f>'Enhanced Basket_AUTOLOAD'!M159</f>
        <v>0</v>
      </c>
      <c r="AD159" s="4">
        <f>'Enhanced Basket_AUTOLOAD'!L159</f>
        <v>0</v>
      </c>
      <c r="AE159" s="4">
        <f>'Enhanced Basket_AUTOLOAD'!Z159</f>
        <v>0</v>
      </c>
      <c r="AF159" s="4">
        <f>'Enhanced Basket_AUTOLOAD'!AB159</f>
        <v>0</v>
      </c>
      <c r="AG159" s="4" t="e">
        <f>VLOOKUP(AJ159,'Ticker Mapping'!$I$3:$M$6706,5,0)</f>
        <v>#N/A</v>
      </c>
      <c r="AH159" s="4" t="e">
        <f>_xll.BDP(AK159&amp;" SEDOL","TICKER_AND_EXCH_CODE")</f>
        <v>#NAME?</v>
      </c>
      <c r="AI159" s="4" t="e">
        <f t="shared" si="39"/>
        <v>#N/A</v>
      </c>
      <c r="AJ159" s="4">
        <f>'Enhanced Basket_AUTOLOAD'!P159</f>
        <v>0</v>
      </c>
      <c r="AK159" s="4">
        <f>'Enhanced Basket_AUTOLOAD'!Q159</f>
        <v>0</v>
      </c>
      <c r="AL159" s="4">
        <f>'Enhanced Basket_AUTOLOAD'!Y159</f>
        <v>0</v>
      </c>
      <c r="AM159" s="4" t="e">
        <f t="shared" si="40"/>
        <v>#N/A</v>
      </c>
      <c r="AN159" s="4" t="str">
        <f t="shared" si="41"/>
        <v>NO</v>
      </c>
      <c r="AO159" s="4" t="str">
        <f t="shared" si="42"/>
        <v>Cash-in-Lieu</v>
      </c>
    </row>
    <row r="160" ht="15" customHeight="1" s="4" customFormat="1">
      <c r="A160" s="4">
        <f>'Enhanced Basket_AUTOLOAD'!H160</f>
        <v>0</v>
      </c>
      <c r="B160" s="4" t="str">
        <f t="shared" si="31"/>
        <v>SELL</v>
      </c>
      <c r="C160" s="4" t="s">
        <v>29</v>
      </c>
      <c r="D160" s="4" t="str">
        <f t="shared" si="32"/>
        <v>MT</v>
      </c>
      <c r="E160" s="4" t="str">
        <f t="shared" si="33"/>
      </c>
      <c r="F160" s="4" t="str">
        <f t="shared" si="34"/>
        <v>CIL LOAD</v>
      </c>
      <c r="G160" s="4">
        <f t="shared" si="35"/>
        <v>0</v>
      </c>
      <c r="H160" s="4" t="e">
        <f t="shared" si="36"/>
        <v>#N/A</v>
      </c>
      <c r="I160" s="4" t="e">
        <f>_xll.BDP(AG160&amp;" equity","crncy_adj_px_last","eqy_fund_crncy=usd")</f>
        <v>#NAME?</v>
      </c>
      <c r="J160" s="4" t="str">
        <f t="shared" si="37"/>
      </c>
      <c r="AA160" s="4">
        <f t="shared" si="38"/>
        <v>0</v>
      </c>
      <c r="AB160" s="4">
        <f>'Enhanced Basket_AUTOLOAD'!T160</f>
        <v>0</v>
      </c>
      <c r="AC160" s="4">
        <f>'Enhanced Basket_AUTOLOAD'!M160</f>
        <v>0</v>
      </c>
      <c r="AD160" s="4">
        <f>'Enhanced Basket_AUTOLOAD'!L160</f>
        <v>0</v>
      </c>
      <c r="AE160" s="4">
        <f>'Enhanced Basket_AUTOLOAD'!Z160</f>
        <v>0</v>
      </c>
      <c r="AF160" s="4">
        <f>'Enhanced Basket_AUTOLOAD'!AB160</f>
        <v>0</v>
      </c>
      <c r="AG160" s="4" t="e">
        <f>VLOOKUP(AJ160,'Ticker Mapping'!$I$3:$M$6706,5,0)</f>
        <v>#N/A</v>
      </c>
      <c r="AH160" s="4" t="e">
        <f>_xll.BDP(AK160&amp;" SEDOL","TICKER_AND_EXCH_CODE")</f>
        <v>#NAME?</v>
      </c>
      <c r="AI160" s="4" t="e">
        <f t="shared" si="39"/>
        <v>#N/A</v>
      </c>
      <c r="AJ160" s="4">
        <f>'Enhanced Basket_AUTOLOAD'!P160</f>
        <v>0</v>
      </c>
      <c r="AK160" s="4">
        <f>'Enhanced Basket_AUTOLOAD'!Q160</f>
        <v>0</v>
      </c>
      <c r="AL160" s="4">
        <f>'Enhanced Basket_AUTOLOAD'!Y160</f>
        <v>0</v>
      </c>
      <c r="AM160" s="4" t="e">
        <f t="shared" si="40"/>
        <v>#N/A</v>
      </c>
      <c r="AN160" s="4" t="str">
        <f t="shared" si="41"/>
        <v>NO</v>
      </c>
      <c r="AO160" s="4" t="str">
        <f t="shared" si="42"/>
        <v>Cash-in-Lieu</v>
      </c>
    </row>
    <row r="161" ht="15" customHeight="1" s="4" customFormat="1">
      <c r="A161" s="4">
        <f>'Enhanced Basket_AUTOLOAD'!H161</f>
        <v>0</v>
      </c>
      <c r="B161" s="4" t="str">
        <f t="shared" si="31"/>
        <v>SELL</v>
      </c>
      <c r="C161" s="4" t="s">
        <v>29</v>
      </c>
      <c r="D161" s="4" t="str">
        <f t="shared" si="32"/>
        <v>MT</v>
      </c>
      <c r="E161" s="4" t="str">
        <f t="shared" si="33"/>
      </c>
      <c r="F161" s="4" t="str">
        <f t="shared" si="34"/>
        <v>CIL LOAD</v>
      </c>
      <c r="G161" s="4">
        <f t="shared" si="35"/>
        <v>0</v>
      </c>
      <c r="H161" s="4" t="e">
        <f t="shared" si="36"/>
        <v>#N/A</v>
      </c>
      <c r="I161" s="4" t="e">
        <f>_xll.BDP(AG161&amp;" equity","crncy_adj_px_last","eqy_fund_crncy=usd")</f>
        <v>#NAME?</v>
      </c>
      <c r="J161" s="4" t="str">
        <f t="shared" si="37"/>
      </c>
      <c r="AA161" s="4">
        <f t="shared" si="38"/>
        <v>0</v>
      </c>
      <c r="AB161" s="4">
        <f>'Enhanced Basket_AUTOLOAD'!T161</f>
        <v>0</v>
      </c>
      <c r="AC161" s="4">
        <f>'Enhanced Basket_AUTOLOAD'!M161</f>
        <v>0</v>
      </c>
      <c r="AD161" s="4">
        <f>'Enhanced Basket_AUTOLOAD'!L161</f>
        <v>0</v>
      </c>
      <c r="AE161" s="4">
        <f>'Enhanced Basket_AUTOLOAD'!Z161</f>
        <v>0</v>
      </c>
      <c r="AF161" s="4">
        <f>'Enhanced Basket_AUTOLOAD'!AB161</f>
        <v>0</v>
      </c>
      <c r="AG161" s="4" t="e">
        <f>VLOOKUP(AJ161,'Ticker Mapping'!$I$3:$M$6706,5,0)</f>
        <v>#N/A</v>
      </c>
      <c r="AH161" s="4" t="e">
        <f>_xll.BDP(AK161&amp;" SEDOL","TICKER_AND_EXCH_CODE")</f>
        <v>#NAME?</v>
      </c>
      <c r="AI161" s="4" t="e">
        <f t="shared" si="39"/>
        <v>#N/A</v>
      </c>
      <c r="AJ161" s="4">
        <f>'Enhanced Basket_AUTOLOAD'!P161</f>
        <v>0</v>
      </c>
      <c r="AK161" s="4">
        <f>'Enhanced Basket_AUTOLOAD'!Q161</f>
        <v>0</v>
      </c>
      <c r="AL161" s="4">
        <f>'Enhanced Basket_AUTOLOAD'!Y161</f>
        <v>0</v>
      </c>
      <c r="AM161" s="4" t="e">
        <f t="shared" si="40"/>
        <v>#N/A</v>
      </c>
      <c r="AN161" s="4" t="str">
        <f t="shared" si="41"/>
        <v>NO</v>
      </c>
      <c r="AO161" s="4" t="str">
        <f t="shared" si="42"/>
        <v>Cash-in-Lieu</v>
      </c>
    </row>
    <row r="162" ht="15" customHeight="1" s="4" customFormat="1">
      <c r="A162" s="4">
        <f>'Enhanced Basket_AUTOLOAD'!H162</f>
        <v>0</v>
      </c>
      <c r="B162" s="4" t="str">
        <f t="shared" si="31"/>
        <v>SELL</v>
      </c>
      <c r="C162" s="4" t="s">
        <v>29</v>
      </c>
      <c r="D162" s="4" t="str">
        <f t="shared" si="32"/>
        <v>MT</v>
      </c>
      <c r="E162" s="4" t="str">
        <f t="shared" si="33"/>
      </c>
      <c r="F162" s="4" t="str">
        <f t="shared" si="34"/>
        <v>CIL LOAD</v>
      </c>
      <c r="G162" s="4">
        <f t="shared" si="35"/>
        <v>0</v>
      </c>
      <c r="H162" s="4" t="e">
        <f t="shared" si="36"/>
        <v>#N/A</v>
      </c>
      <c r="I162" s="4" t="e">
        <f>_xll.BDP(AG162&amp;" equity","crncy_adj_px_last","eqy_fund_crncy=usd")</f>
        <v>#NAME?</v>
      </c>
      <c r="J162" s="4" t="str">
        <f t="shared" si="37"/>
      </c>
      <c r="AA162" s="4">
        <f t="shared" si="38"/>
        <v>0</v>
      </c>
      <c r="AB162" s="4">
        <f>'Enhanced Basket_AUTOLOAD'!T162</f>
        <v>0</v>
      </c>
      <c r="AC162" s="4">
        <f>'Enhanced Basket_AUTOLOAD'!M162</f>
        <v>0</v>
      </c>
      <c r="AD162" s="4">
        <f>'Enhanced Basket_AUTOLOAD'!L162</f>
        <v>0</v>
      </c>
      <c r="AE162" s="4">
        <f>'Enhanced Basket_AUTOLOAD'!Z162</f>
        <v>0</v>
      </c>
      <c r="AF162" s="4">
        <f>'Enhanced Basket_AUTOLOAD'!AB162</f>
        <v>0</v>
      </c>
      <c r="AG162" s="4" t="e">
        <f>VLOOKUP(AJ162,'Ticker Mapping'!$I$3:$M$6706,5,0)</f>
        <v>#N/A</v>
      </c>
      <c r="AH162" s="4" t="e">
        <f>_xll.BDP(AK162&amp;" SEDOL","TICKER_AND_EXCH_CODE")</f>
        <v>#NAME?</v>
      </c>
      <c r="AI162" s="4" t="e">
        <f t="shared" si="39"/>
        <v>#N/A</v>
      </c>
      <c r="AJ162" s="4">
        <f>'Enhanced Basket_AUTOLOAD'!P162</f>
        <v>0</v>
      </c>
      <c r="AK162" s="4">
        <f>'Enhanced Basket_AUTOLOAD'!Q162</f>
        <v>0</v>
      </c>
      <c r="AL162" s="4">
        <f>'Enhanced Basket_AUTOLOAD'!Y162</f>
        <v>0</v>
      </c>
      <c r="AM162" s="4" t="e">
        <f t="shared" si="40"/>
        <v>#N/A</v>
      </c>
      <c r="AN162" s="4" t="str">
        <f t="shared" si="41"/>
        <v>NO</v>
      </c>
      <c r="AO162" s="4" t="str">
        <f t="shared" si="42"/>
        <v>Cash-in-Lieu</v>
      </c>
    </row>
    <row r="163" ht="15" customHeight="1" s="4" customFormat="1">
      <c r="A163" s="4">
        <f>'Enhanced Basket_AUTOLOAD'!H163</f>
        <v>0</v>
      </c>
      <c r="B163" s="4" t="str">
        <f t="shared" si="31"/>
        <v>SELL</v>
      </c>
      <c r="C163" s="4" t="s">
        <v>29</v>
      </c>
      <c r="D163" s="4" t="str">
        <f t="shared" si="32"/>
        <v>MT</v>
      </c>
      <c r="E163" s="4" t="str">
        <f t="shared" si="33"/>
      </c>
      <c r="F163" s="4" t="str">
        <f t="shared" si="34"/>
        <v>CIL LOAD</v>
      </c>
      <c r="G163" s="4">
        <f t="shared" si="35"/>
        <v>0</v>
      </c>
      <c r="H163" s="4" t="e">
        <f t="shared" si="36"/>
        <v>#N/A</v>
      </c>
      <c r="I163" s="4" t="e">
        <f>_xll.BDP(AG163&amp;" equity","crncy_adj_px_last","eqy_fund_crncy=usd")</f>
        <v>#NAME?</v>
      </c>
      <c r="J163" s="4" t="str">
        <f t="shared" si="37"/>
      </c>
      <c r="AA163" s="4">
        <f t="shared" si="38"/>
        <v>0</v>
      </c>
      <c r="AB163" s="4">
        <f>'Enhanced Basket_AUTOLOAD'!T163</f>
        <v>0</v>
      </c>
      <c r="AC163" s="4">
        <f>'Enhanced Basket_AUTOLOAD'!M163</f>
        <v>0</v>
      </c>
      <c r="AD163" s="4">
        <f>'Enhanced Basket_AUTOLOAD'!L163</f>
        <v>0</v>
      </c>
      <c r="AE163" s="4">
        <f>'Enhanced Basket_AUTOLOAD'!Z163</f>
        <v>0</v>
      </c>
      <c r="AF163" s="4">
        <f>'Enhanced Basket_AUTOLOAD'!AB163</f>
        <v>0</v>
      </c>
      <c r="AG163" s="4" t="e">
        <f>VLOOKUP(AJ163,'Ticker Mapping'!$I$3:$M$6706,5,0)</f>
        <v>#N/A</v>
      </c>
      <c r="AH163" s="4" t="e">
        <f>_xll.BDP(AK163&amp;" SEDOL","TICKER_AND_EXCH_CODE")</f>
        <v>#NAME?</v>
      </c>
      <c r="AI163" s="4" t="e">
        <f t="shared" si="39"/>
        <v>#N/A</v>
      </c>
      <c r="AJ163" s="4">
        <f>'Enhanced Basket_AUTOLOAD'!P163</f>
        <v>0</v>
      </c>
      <c r="AK163" s="4">
        <f>'Enhanced Basket_AUTOLOAD'!Q163</f>
        <v>0</v>
      </c>
      <c r="AL163" s="4">
        <f>'Enhanced Basket_AUTOLOAD'!Y163</f>
        <v>0</v>
      </c>
      <c r="AM163" s="4" t="e">
        <f t="shared" si="40"/>
        <v>#N/A</v>
      </c>
      <c r="AN163" s="4" t="str">
        <f t="shared" si="41"/>
        <v>NO</v>
      </c>
      <c r="AO163" s="4" t="str">
        <f t="shared" si="42"/>
        <v>Cash-in-Lieu</v>
      </c>
    </row>
    <row r="164" ht="15" customHeight="1" s="4" customFormat="1">
      <c r="A164" s="4">
        <f>'Enhanced Basket_AUTOLOAD'!H164</f>
        <v>0</v>
      </c>
      <c r="B164" s="4" t="str">
        <f t="shared" si="31"/>
        <v>SELL</v>
      </c>
      <c r="C164" s="4" t="s">
        <v>29</v>
      </c>
      <c r="D164" s="4" t="str">
        <f t="shared" si="32"/>
        <v>MT</v>
      </c>
      <c r="E164" s="4" t="str">
        <f t="shared" si="33"/>
      </c>
      <c r="F164" s="4" t="str">
        <f t="shared" si="34"/>
        <v>CIL LOAD</v>
      </c>
      <c r="G164" s="4">
        <f t="shared" si="35"/>
        <v>0</v>
      </c>
      <c r="H164" s="4" t="e">
        <f t="shared" si="36"/>
        <v>#N/A</v>
      </c>
      <c r="I164" s="4" t="e">
        <f>_xll.BDP(AG164&amp;" equity","crncy_adj_px_last","eqy_fund_crncy=usd")</f>
        <v>#NAME?</v>
      </c>
      <c r="J164" s="4" t="str">
        <f t="shared" si="37"/>
      </c>
      <c r="AA164" s="4">
        <f t="shared" si="38"/>
        <v>0</v>
      </c>
      <c r="AB164" s="4">
        <f>'Enhanced Basket_AUTOLOAD'!T164</f>
        <v>0</v>
      </c>
      <c r="AC164" s="4">
        <f>'Enhanced Basket_AUTOLOAD'!M164</f>
        <v>0</v>
      </c>
      <c r="AD164" s="4">
        <f>'Enhanced Basket_AUTOLOAD'!L164</f>
        <v>0</v>
      </c>
      <c r="AE164" s="4">
        <f>'Enhanced Basket_AUTOLOAD'!Z164</f>
        <v>0</v>
      </c>
      <c r="AF164" s="4">
        <f>'Enhanced Basket_AUTOLOAD'!AB164</f>
        <v>0</v>
      </c>
      <c r="AG164" s="4" t="e">
        <f>VLOOKUP(AJ164,'Ticker Mapping'!$I$3:$M$6706,5,0)</f>
        <v>#N/A</v>
      </c>
      <c r="AH164" s="4" t="e">
        <f>_xll.BDP(AK164&amp;" SEDOL","TICKER_AND_EXCH_CODE")</f>
        <v>#NAME?</v>
      </c>
      <c r="AI164" s="4" t="e">
        <f t="shared" si="39"/>
        <v>#N/A</v>
      </c>
      <c r="AJ164" s="4">
        <f>'Enhanced Basket_AUTOLOAD'!P164</f>
        <v>0</v>
      </c>
      <c r="AK164" s="4">
        <f>'Enhanced Basket_AUTOLOAD'!Q164</f>
        <v>0</v>
      </c>
      <c r="AL164" s="4">
        <f>'Enhanced Basket_AUTOLOAD'!Y164</f>
        <v>0</v>
      </c>
      <c r="AM164" s="4" t="e">
        <f t="shared" si="40"/>
        <v>#N/A</v>
      </c>
      <c r="AN164" s="4" t="str">
        <f t="shared" si="41"/>
        <v>NO</v>
      </c>
      <c r="AO164" s="4" t="str">
        <f t="shared" si="42"/>
        <v>Cash-in-Lieu</v>
      </c>
    </row>
    <row r="165" ht="15" customHeight="1" s="4" customFormat="1">
      <c r="A165" s="4">
        <f>'Enhanced Basket_AUTOLOAD'!H165</f>
        <v>0</v>
      </c>
      <c r="B165" s="4" t="str">
        <f t="shared" si="31"/>
        <v>SELL</v>
      </c>
      <c r="C165" s="4" t="s">
        <v>29</v>
      </c>
      <c r="D165" s="4" t="str">
        <f t="shared" si="32"/>
        <v>MT</v>
      </c>
      <c r="E165" s="4" t="str">
        <f t="shared" si="33"/>
      </c>
      <c r="F165" s="4" t="str">
        <f t="shared" si="34"/>
        <v>CIL LOAD</v>
      </c>
      <c r="G165" s="4">
        <f t="shared" si="35"/>
        <v>0</v>
      </c>
      <c r="H165" s="4" t="e">
        <f t="shared" si="36"/>
        <v>#N/A</v>
      </c>
      <c r="I165" s="4" t="e">
        <f>_xll.BDP(AG165&amp;" equity","crncy_adj_px_last","eqy_fund_crncy=usd")</f>
        <v>#NAME?</v>
      </c>
      <c r="J165" s="4" t="str">
        <f t="shared" si="37"/>
      </c>
      <c r="AA165" s="4">
        <f t="shared" si="38"/>
        <v>0</v>
      </c>
      <c r="AB165" s="4">
        <f>'Enhanced Basket_AUTOLOAD'!T165</f>
        <v>0</v>
      </c>
      <c r="AC165" s="4">
        <f>'Enhanced Basket_AUTOLOAD'!M165</f>
        <v>0</v>
      </c>
      <c r="AD165" s="4">
        <f>'Enhanced Basket_AUTOLOAD'!L165</f>
        <v>0</v>
      </c>
      <c r="AE165" s="4">
        <f>'Enhanced Basket_AUTOLOAD'!Z165</f>
        <v>0</v>
      </c>
      <c r="AF165" s="4">
        <f>'Enhanced Basket_AUTOLOAD'!AB165</f>
        <v>0</v>
      </c>
      <c r="AG165" s="4" t="e">
        <f>VLOOKUP(AJ165,'Ticker Mapping'!$I$3:$M$6706,5,0)</f>
        <v>#N/A</v>
      </c>
      <c r="AH165" s="4" t="e">
        <f>_xll.BDP(AK165&amp;" SEDOL","TICKER_AND_EXCH_CODE")</f>
        <v>#NAME?</v>
      </c>
      <c r="AI165" s="4" t="e">
        <f t="shared" si="39"/>
        <v>#N/A</v>
      </c>
      <c r="AJ165" s="4">
        <f>'Enhanced Basket_AUTOLOAD'!P165</f>
        <v>0</v>
      </c>
      <c r="AK165" s="4">
        <f>'Enhanced Basket_AUTOLOAD'!Q165</f>
        <v>0</v>
      </c>
      <c r="AL165" s="4">
        <f>'Enhanced Basket_AUTOLOAD'!Y165</f>
        <v>0</v>
      </c>
      <c r="AM165" s="4" t="e">
        <f t="shared" si="40"/>
        <v>#N/A</v>
      </c>
      <c r="AN165" s="4" t="str">
        <f t="shared" si="41"/>
        <v>NO</v>
      </c>
      <c r="AO165" s="4" t="str">
        <f t="shared" si="42"/>
        <v>Cash-in-Lieu</v>
      </c>
    </row>
    <row r="166" ht="15" customHeight="1" s="4" customFormat="1">
      <c r="A166" s="4">
        <f>'Enhanced Basket_AUTOLOAD'!H166</f>
        <v>0</v>
      </c>
      <c r="B166" s="4" t="str">
        <f t="shared" si="31"/>
        <v>SELL</v>
      </c>
      <c r="C166" s="4" t="s">
        <v>29</v>
      </c>
      <c r="D166" s="4" t="str">
        <f t="shared" si="32"/>
        <v>MT</v>
      </c>
      <c r="E166" s="4" t="str">
        <f t="shared" si="33"/>
      </c>
      <c r="F166" s="4" t="str">
        <f t="shared" si="34"/>
        <v>CIL LOAD</v>
      </c>
      <c r="G166" s="4">
        <f t="shared" si="35"/>
        <v>0</v>
      </c>
      <c r="H166" s="4" t="e">
        <f t="shared" si="36"/>
        <v>#N/A</v>
      </c>
      <c r="I166" s="4" t="e">
        <f>_xll.BDP(AG166&amp;" equity","crncy_adj_px_last","eqy_fund_crncy=usd")</f>
        <v>#NAME?</v>
      </c>
      <c r="J166" s="4" t="str">
        <f t="shared" si="37"/>
      </c>
      <c r="AA166" s="4">
        <f t="shared" si="38"/>
        <v>0</v>
      </c>
      <c r="AB166" s="4">
        <f>'Enhanced Basket_AUTOLOAD'!T166</f>
        <v>0</v>
      </c>
      <c r="AC166" s="4">
        <f>'Enhanced Basket_AUTOLOAD'!M166</f>
        <v>0</v>
      </c>
      <c r="AD166" s="4">
        <f>'Enhanced Basket_AUTOLOAD'!L166</f>
        <v>0</v>
      </c>
      <c r="AE166" s="4">
        <f>'Enhanced Basket_AUTOLOAD'!Z166</f>
        <v>0</v>
      </c>
      <c r="AF166" s="4">
        <f>'Enhanced Basket_AUTOLOAD'!AB166</f>
        <v>0</v>
      </c>
      <c r="AG166" s="4" t="e">
        <f>VLOOKUP(AJ166,'Ticker Mapping'!$I$3:$M$6706,5,0)</f>
        <v>#N/A</v>
      </c>
      <c r="AH166" s="4" t="e">
        <f>_xll.BDP(AK166&amp;" SEDOL","TICKER_AND_EXCH_CODE")</f>
        <v>#NAME?</v>
      </c>
      <c r="AI166" s="4" t="e">
        <f t="shared" si="39"/>
        <v>#N/A</v>
      </c>
      <c r="AJ166" s="4">
        <f>'Enhanced Basket_AUTOLOAD'!P166</f>
        <v>0</v>
      </c>
      <c r="AK166" s="4">
        <f>'Enhanced Basket_AUTOLOAD'!Q166</f>
        <v>0</v>
      </c>
      <c r="AL166" s="4">
        <f>'Enhanced Basket_AUTOLOAD'!Y166</f>
        <v>0</v>
      </c>
      <c r="AM166" s="4" t="e">
        <f t="shared" si="40"/>
        <v>#N/A</v>
      </c>
      <c r="AN166" s="4" t="str">
        <f t="shared" si="41"/>
        <v>NO</v>
      </c>
      <c r="AO166" s="4" t="str">
        <f t="shared" si="42"/>
        <v>Cash-in-Lieu</v>
      </c>
    </row>
    <row r="167" ht="15" customHeight="1" s="4" customFormat="1">
      <c r="A167" s="4">
        <f>'Enhanced Basket_AUTOLOAD'!H167</f>
        <v>0</v>
      </c>
      <c r="B167" s="4" t="str">
        <f t="shared" si="31"/>
        <v>SELL</v>
      </c>
      <c r="C167" s="4" t="s">
        <v>29</v>
      </c>
      <c r="D167" s="4" t="str">
        <f t="shared" si="32"/>
        <v>MT</v>
      </c>
      <c r="E167" s="4" t="str">
        <f t="shared" si="33"/>
      </c>
      <c r="F167" s="4" t="str">
        <f t="shared" si="34"/>
        <v>CIL LOAD</v>
      </c>
      <c r="G167" s="4">
        <f t="shared" si="35"/>
        <v>0</v>
      </c>
      <c r="H167" s="4" t="e">
        <f t="shared" si="36"/>
        <v>#N/A</v>
      </c>
      <c r="I167" s="4" t="e">
        <f>_xll.BDP(AG167&amp;" equity","crncy_adj_px_last","eqy_fund_crncy=usd")</f>
        <v>#NAME?</v>
      </c>
      <c r="J167" s="4" t="str">
        <f t="shared" si="37"/>
      </c>
      <c r="AA167" s="4">
        <f t="shared" si="38"/>
        <v>0</v>
      </c>
      <c r="AB167" s="4">
        <f>'Enhanced Basket_AUTOLOAD'!T167</f>
        <v>0</v>
      </c>
      <c r="AC167" s="4">
        <f>'Enhanced Basket_AUTOLOAD'!M167</f>
        <v>0</v>
      </c>
      <c r="AD167" s="4">
        <f>'Enhanced Basket_AUTOLOAD'!L167</f>
        <v>0</v>
      </c>
      <c r="AE167" s="4">
        <f>'Enhanced Basket_AUTOLOAD'!Z167</f>
        <v>0</v>
      </c>
      <c r="AF167" s="4">
        <f>'Enhanced Basket_AUTOLOAD'!AB167</f>
        <v>0</v>
      </c>
      <c r="AG167" s="4" t="e">
        <f>VLOOKUP(AJ167,'Ticker Mapping'!$I$3:$M$6706,5,0)</f>
        <v>#N/A</v>
      </c>
      <c r="AH167" s="4" t="e">
        <f>_xll.BDP(AK167&amp;" SEDOL","TICKER_AND_EXCH_CODE")</f>
        <v>#NAME?</v>
      </c>
      <c r="AI167" s="4" t="e">
        <f t="shared" si="39"/>
        <v>#N/A</v>
      </c>
      <c r="AJ167" s="4">
        <f>'Enhanced Basket_AUTOLOAD'!P167</f>
        <v>0</v>
      </c>
      <c r="AK167" s="4">
        <f>'Enhanced Basket_AUTOLOAD'!Q167</f>
        <v>0</v>
      </c>
      <c r="AL167" s="4">
        <f>'Enhanced Basket_AUTOLOAD'!Y167</f>
        <v>0</v>
      </c>
      <c r="AM167" s="4" t="e">
        <f t="shared" si="40"/>
        <v>#N/A</v>
      </c>
      <c r="AN167" s="4" t="str">
        <f t="shared" si="41"/>
        <v>NO</v>
      </c>
      <c r="AO167" s="4" t="str">
        <f t="shared" si="42"/>
        <v>Cash-in-Lieu</v>
      </c>
    </row>
    <row r="168" ht="15" customHeight="1" s="4" customFormat="1">
      <c r="A168" s="4">
        <f>'Enhanced Basket_AUTOLOAD'!H168</f>
        <v>0</v>
      </c>
      <c r="B168" s="4" t="str">
        <f t="shared" si="31"/>
        <v>SELL</v>
      </c>
      <c r="C168" s="4" t="s">
        <v>29</v>
      </c>
      <c r="D168" s="4" t="str">
        <f t="shared" si="32"/>
        <v>MT</v>
      </c>
      <c r="E168" s="4" t="str">
        <f t="shared" si="33"/>
      </c>
      <c r="F168" s="4" t="str">
        <f t="shared" si="34"/>
        <v>CIL LOAD</v>
      </c>
      <c r="G168" s="4">
        <f t="shared" si="35"/>
        <v>0</v>
      </c>
      <c r="H168" s="4" t="e">
        <f t="shared" si="36"/>
        <v>#N/A</v>
      </c>
      <c r="I168" s="4" t="e">
        <f>_xll.BDP(AG168&amp;" equity","crncy_adj_px_last","eqy_fund_crncy=usd")</f>
        <v>#NAME?</v>
      </c>
      <c r="J168" s="4" t="str">
        <f t="shared" si="37"/>
      </c>
      <c r="AA168" s="4">
        <f t="shared" si="38"/>
        <v>0</v>
      </c>
      <c r="AB168" s="4">
        <f>'Enhanced Basket_AUTOLOAD'!T168</f>
        <v>0</v>
      </c>
      <c r="AC168" s="4">
        <f>'Enhanced Basket_AUTOLOAD'!M168</f>
        <v>0</v>
      </c>
      <c r="AD168" s="4">
        <f>'Enhanced Basket_AUTOLOAD'!L168</f>
        <v>0</v>
      </c>
      <c r="AE168" s="4">
        <f>'Enhanced Basket_AUTOLOAD'!Z168</f>
        <v>0</v>
      </c>
      <c r="AF168" s="4">
        <f>'Enhanced Basket_AUTOLOAD'!AB168</f>
        <v>0</v>
      </c>
      <c r="AG168" s="4" t="e">
        <f>VLOOKUP(AJ168,'Ticker Mapping'!$I$3:$M$6706,5,0)</f>
        <v>#N/A</v>
      </c>
      <c r="AH168" s="4" t="e">
        <f>_xll.BDP(AK168&amp;" SEDOL","TICKER_AND_EXCH_CODE")</f>
        <v>#NAME?</v>
      </c>
      <c r="AI168" s="4" t="e">
        <f t="shared" si="39"/>
        <v>#N/A</v>
      </c>
      <c r="AJ168" s="4">
        <f>'Enhanced Basket_AUTOLOAD'!P168</f>
        <v>0</v>
      </c>
      <c r="AK168" s="4">
        <f>'Enhanced Basket_AUTOLOAD'!Q168</f>
        <v>0</v>
      </c>
      <c r="AL168" s="4">
        <f>'Enhanced Basket_AUTOLOAD'!Y168</f>
        <v>0</v>
      </c>
      <c r="AM168" s="4" t="e">
        <f t="shared" si="40"/>
        <v>#N/A</v>
      </c>
      <c r="AN168" s="4" t="str">
        <f t="shared" si="41"/>
        <v>NO</v>
      </c>
      <c r="AO168" s="4" t="str">
        <f t="shared" si="42"/>
        <v>Cash-in-Lieu</v>
      </c>
    </row>
    <row r="169" ht="15" customHeight="1" s="4" customFormat="1">
      <c r="A169" s="4">
        <f>'Enhanced Basket_AUTOLOAD'!H169</f>
        <v>0</v>
      </c>
      <c r="B169" s="4" t="str">
        <f t="shared" si="31"/>
        <v>SELL</v>
      </c>
      <c r="C169" s="4" t="s">
        <v>29</v>
      </c>
      <c r="D169" s="4" t="str">
        <f t="shared" si="32"/>
        <v>MT</v>
      </c>
      <c r="E169" s="4" t="str">
        <f t="shared" si="33"/>
      </c>
      <c r="F169" s="4" t="str">
        <f t="shared" si="34"/>
        <v>CIL LOAD</v>
      </c>
      <c r="G169" s="4">
        <f t="shared" si="35"/>
        <v>0</v>
      </c>
      <c r="H169" s="4" t="e">
        <f t="shared" si="36"/>
        <v>#N/A</v>
      </c>
      <c r="I169" s="4" t="e">
        <f>_xll.BDP(AG169&amp;" equity","crncy_adj_px_last","eqy_fund_crncy=usd")</f>
        <v>#NAME?</v>
      </c>
      <c r="J169" s="4" t="str">
        <f t="shared" si="37"/>
      </c>
      <c r="AA169" s="4">
        <f t="shared" si="38"/>
        <v>0</v>
      </c>
      <c r="AB169" s="4">
        <f>'Enhanced Basket_AUTOLOAD'!T169</f>
        <v>0</v>
      </c>
      <c r="AC169" s="4">
        <f>'Enhanced Basket_AUTOLOAD'!M169</f>
        <v>0</v>
      </c>
      <c r="AD169" s="4">
        <f>'Enhanced Basket_AUTOLOAD'!L169</f>
        <v>0</v>
      </c>
      <c r="AE169" s="4">
        <f>'Enhanced Basket_AUTOLOAD'!Z169</f>
        <v>0</v>
      </c>
      <c r="AF169" s="4">
        <f>'Enhanced Basket_AUTOLOAD'!AB169</f>
        <v>0</v>
      </c>
      <c r="AG169" s="4" t="e">
        <f>VLOOKUP(AJ169,'Ticker Mapping'!$I$3:$M$6706,5,0)</f>
        <v>#N/A</v>
      </c>
      <c r="AH169" s="4" t="e">
        <f>_xll.BDP(AK169&amp;" SEDOL","TICKER_AND_EXCH_CODE")</f>
        <v>#NAME?</v>
      </c>
      <c r="AI169" s="4" t="e">
        <f t="shared" si="39"/>
        <v>#N/A</v>
      </c>
      <c r="AJ169" s="4">
        <f>'Enhanced Basket_AUTOLOAD'!P169</f>
        <v>0</v>
      </c>
      <c r="AK169" s="4">
        <f>'Enhanced Basket_AUTOLOAD'!Q169</f>
        <v>0</v>
      </c>
      <c r="AL169" s="4">
        <f>'Enhanced Basket_AUTOLOAD'!Y169</f>
        <v>0</v>
      </c>
      <c r="AM169" s="4" t="e">
        <f t="shared" si="40"/>
        <v>#N/A</v>
      </c>
      <c r="AN169" s="4" t="str">
        <f t="shared" si="41"/>
        <v>NO</v>
      </c>
      <c r="AO169" s="4" t="str">
        <f t="shared" si="42"/>
        <v>Cash-in-Lieu</v>
      </c>
    </row>
    <row r="170" ht="15" customHeight="1" s="4" customFormat="1">
      <c r="A170" s="4">
        <f>'Enhanced Basket_AUTOLOAD'!H170</f>
        <v>0</v>
      </c>
      <c r="B170" s="4" t="str">
        <f t="shared" si="31"/>
        <v>SELL</v>
      </c>
      <c r="C170" s="4" t="s">
        <v>29</v>
      </c>
      <c r="D170" s="4" t="str">
        <f t="shared" si="32"/>
        <v>MT</v>
      </c>
      <c r="E170" s="4" t="str">
        <f t="shared" si="33"/>
      </c>
      <c r="F170" s="4" t="str">
        <f t="shared" si="34"/>
        <v>CIL LOAD</v>
      </c>
      <c r="G170" s="4">
        <f t="shared" si="35"/>
        <v>0</v>
      </c>
      <c r="H170" s="4" t="e">
        <f t="shared" si="36"/>
        <v>#N/A</v>
      </c>
      <c r="I170" s="4" t="e">
        <f>_xll.BDP(AG170&amp;" equity","crncy_adj_px_last","eqy_fund_crncy=usd")</f>
        <v>#NAME?</v>
      </c>
      <c r="J170" s="4" t="str">
        <f t="shared" si="37"/>
      </c>
      <c r="AA170" s="4">
        <f t="shared" si="38"/>
        <v>0</v>
      </c>
      <c r="AB170" s="4">
        <f>'Enhanced Basket_AUTOLOAD'!T170</f>
        <v>0</v>
      </c>
      <c r="AC170" s="4">
        <f>'Enhanced Basket_AUTOLOAD'!M170</f>
        <v>0</v>
      </c>
      <c r="AD170" s="4">
        <f>'Enhanced Basket_AUTOLOAD'!L170</f>
        <v>0</v>
      </c>
      <c r="AE170" s="4">
        <f>'Enhanced Basket_AUTOLOAD'!Z170</f>
        <v>0</v>
      </c>
      <c r="AF170" s="4">
        <f>'Enhanced Basket_AUTOLOAD'!AB170</f>
        <v>0</v>
      </c>
      <c r="AG170" s="4" t="e">
        <f>VLOOKUP(AJ170,'Ticker Mapping'!$I$3:$M$6706,5,0)</f>
        <v>#N/A</v>
      </c>
      <c r="AH170" s="4" t="e">
        <f>_xll.BDP(AK170&amp;" SEDOL","TICKER_AND_EXCH_CODE")</f>
        <v>#NAME?</v>
      </c>
      <c r="AI170" s="4" t="e">
        <f t="shared" si="39"/>
        <v>#N/A</v>
      </c>
      <c r="AJ170" s="4">
        <f>'Enhanced Basket_AUTOLOAD'!P170</f>
        <v>0</v>
      </c>
      <c r="AK170" s="4">
        <f>'Enhanced Basket_AUTOLOAD'!Q170</f>
        <v>0</v>
      </c>
      <c r="AL170" s="4">
        <f>'Enhanced Basket_AUTOLOAD'!Y170</f>
        <v>0</v>
      </c>
      <c r="AM170" s="4" t="e">
        <f t="shared" si="40"/>
        <v>#N/A</v>
      </c>
      <c r="AN170" s="4" t="str">
        <f t="shared" si="41"/>
        <v>NO</v>
      </c>
      <c r="AO170" s="4" t="str">
        <f t="shared" si="42"/>
        <v>Cash-in-Lieu</v>
      </c>
    </row>
    <row r="171" ht="15" customHeight="1" s="4" customFormat="1">
      <c r="A171" s="4">
        <f>'Enhanced Basket_AUTOLOAD'!H171</f>
        <v>0</v>
      </c>
      <c r="B171" s="4" t="str">
        <f t="shared" si="31"/>
        <v>SELL</v>
      </c>
      <c r="C171" s="4" t="s">
        <v>29</v>
      </c>
      <c r="D171" s="4" t="str">
        <f t="shared" si="32"/>
        <v>MT</v>
      </c>
      <c r="E171" s="4" t="str">
        <f t="shared" si="33"/>
      </c>
      <c r="F171" s="4" t="str">
        <f t="shared" si="34"/>
        <v>CIL LOAD</v>
      </c>
      <c r="G171" s="4">
        <f t="shared" si="35"/>
        <v>0</v>
      </c>
      <c r="H171" s="4" t="e">
        <f t="shared" si="36"/>
        <v>#N/A</v>
      </c>
      <c r="I171" s="4" t="e">
        <f>_xll.BDP(AG171&amp;" equity","crncy_adj_px_last","eqy_fund_crncy=usd")</f>
        <v>#NAME?</v>
      </c>
      <c r="J171" s="4" t="str">
        <f t="shared" si="37"/>
      </c>
      <c r="AA171" s="4">
        <f t="shared" si="38"/>
        <v>0</v>
      </c>
      <c r="AB171" s="4">
        <f>'Enhanced Basket_AUTOLOAD'!T171</f>
        <v>0</v>
      </c>
      <c r="AC171" s="4">
        <f>'Enhanced Basket_AUTOLOAD'!M171</f>
        <v>0</v>
      </c>
      <c r="AD171" s="4">
        <f>'Enhanced Basket_AUTOLOAD'!L171</f>
        <v>0</v>
      </c>
      <c r="AE171" s="4">
        <f>'Enhanced Basket_AUTOLOAD'!Z171</f>
        <v>0</v>
      </c>
      <c r="AF171" s="4">
        <f>'Enhanced Basket_AUTOLOAD'!AB171</f>
        <v>0</v>
      </c>
      <c r="AG171" s="4" t="e">
        <f>VLOOKUP(AJ171,'Ticker Mapping'!$I$3:$M$6706,5,0)</f>
        <v>#N/A</v>
      </c>
      <c r="AH171" s="4" t="e">
        <f>_xll.BDP(AK171&amp;" SEDOL","TICKER_AND_EXCH_CODE")</f>
        <v>#NAME?</v>
      </c>
      <c r="AI171" s="4" t="e">
        <f t="shared" si="39"/>
        <v>#N/A</v>
      </c>
      <c r="AJ171" s="4">
        <f>'Enhanced Basket_AUTOLOAD'!P171</f>
        <v>0</v>
      </c>
      <c r="AK171" s="4">
        <f>'Enhanced Basket_AUTOLOAD'!Q171</f>
        <v>0</v>
      </c>
      <c r="AL171" s="4">
        <f>'Enhanced Basket_AUTOLOAD'!Y171</f>
        <v>0</v>
      </c>
      <c r="AM171" s="4" t="e">
        <f t="shared" si="40"/>
        <v>#N/A</v>
      </c>
      <c r="AN171" s="4" t="str">
        <f t="shared" si="41"/>
        <v>NO</v>
      </c>
      <c r="AO171" s="4" t="str">
        <f t="shared" si="42"/>
        <v>Cash-in-Lieu</v>
      </c>
    </row>
    <row r="172" ht="15" customHeight="1" s="4" customFormat="1">
      <c r="A172" s="4">
        <f>'Enhanced Basket_AUTOLOAD'!H172</f>
        <v>0</v>
      </c>
      <c r="B172" s="4" t="str">
        <f t="shared" si="31"/>
        <v>SELL</v>
      </c>
      <c r="C172" s="4" t="s">
        <v>29</v>
      </c>
      <c r="D172" s="4" t="str">
        <f t="shared" si="32"/>
        <v>MT</v>
      </c>
      <c r="E172" s="4" t="str">
        <f t="shared" si="33"/>
      </c>
      <c r="F172" s="4" t="str">
        <f t="shared" si="34"/>
        <v>CIL LOAD</v>
      </c>
      <c r="G172" s="4">
        <f t="shared" si="35"/>
        <v>0</v>
      </c>
      <c r="H172" s="4" t="e">
        <f t="shared" si="36"/>
        <v>#N/A</v>
      </c>
      <c r="I172" s="4" t="e">
        <f>_xll.BDP(AG172&amp;" equity","crncy_adj_px_last","eqy_fund_crncy=usd")</f>
        <v>#NAME?</v>
      </c>
      <c r="J172" s="4" t="str">
        <f t="shared" si="37"/>
      </c>
      <c r="AA172" s="4">
        <f t="shared" si="38"/>
        <v>0</v>
      </c>
      <c r="AB172" s="4">
        <f>'Enhanced Basket_AUTOLOAD'!T172</f>
        <v>0</v>
      </c>
      <c r="AC172" s="4">
        <f>'Enhanced Basket_AUTOLOAD'!M172</f>
        <v>0</v>
      </c>
      <c r="AD172" s="4">
        <f>'Enhanced Basket_AUTOLOAD'!L172</f>
        <v>0</v>
      </c>
      <c r="AE172" s="4">
        <f>'Enhanced Basket_AUTOLOAD'!Z172</f>
        <v>0</v>
      </c>
      <c r="AF172" s="4">
        <f>'Enhanced Basket_AUTOLOAD'!AB172</f>
        <v>0</v>
      </c>
      <c r="AG172" s="4" t="e">
        <f>VLOOKUP(AJ172,'Ticker Mapping'!$I$3:$M$6706,5,0)</f>
        <v>#N/A</v>
      </c>
      <c r="AH172" s="4" t="e">
        <f>_xll.BDP(AK172&amp;" SEDOL","TICKER_AND_EXCH_CODE")</f>
        <v>#NAME?</v>
      </c>
      <c r="AI172" s="4" t="e">
        <f t="shared" si="39"/>
        <v>#N/A</v>
      </c>
      <c r="AJ172" s="4">
        <f>'Enhanced Basket_AUTOLOAD'!P172</f>
        <v>0</v>
      </c>
      <c r="AK172" s="4">
        <f>'Enhanced Basket_AUTOLOAD'!Q172</f>
        <v>0</v>
      </c>
      <c r="AL172" s="4">
        <f>'Enhanced Basket_AUTOLOAD'!Y172</f>
        <v>0</v>
      </c>
      <c r="AM172" s="4" t="e">
        <f t="shared" si="40"/>
        <v>#N/A</v>
      </c>
      <c r="AN172" s="4" t="str">
        <f t="shared" si="41"/>
        <v>NO</v>
      </c>
      <c r="AO172" s="4" t="str">
        <f t="shared" si="42"/>
        <v>Cash-in-Lieu</v>
      </c>
    </row>
    <row r="173" ht="15" customHeight="1" s="4" customFormat="1">
      <c r="A173" s="4">
        <f>'Enhanced Basket_AUTOLOAD'!H173</f>
        <v>0</v>
      </c>
      <c r="B173" s="4" t="str">
        <f t="shared" si="31"/>
        <v>SELL</v>
      </c>
      <c r="C173" s="4" t="s">
        <v>29</v>
      </c>
      <c r="D173" s="4" t="str">
        <f t="shared" si="32"/>
        <v>MT</v>
      </c>
      <c r="E173" s="4" t="str">
        <f t="shared" si="33"/>
      </c>
      <c r="F173" s="4" t="str">
        <f t="shared" si="34"/>
        <v>CIL LOAD</v>
      </c>
      <c r="G173" s="4">
        <f t="shared" si="35"/>
        <v>0</v>
      </c>
      <c r="H173" s="4" t="e">
        <f t="shared" si="36"/>
        <v>#N/A</v>
      </c>
      <c r="I173" s="4" t="e">
        <f>_xll.BDP(AG173&amp;" equity","crncy_adj_px_last","eqy_fund_crncy=usd")</f>
        <v>#NAME?</v>
      </c>
      <c r="J173" s="4" t="str">
        <f t="shared" si="37"/>
      </c>
      <c r="AA173" s="4">
        <f t="shared" si="38"/>
        <v>0</v>
      </c>
      <c r="AB173" s="4">
        <f>'Enhanced Basket_AUTOLOAD'!T173</f>
        <v>0</v>
      </c>
      <c r="AC173" s="4">
        <f>'Enhanced Basket_AUTOLOAD'!M173</f>
        <v>0</v>
      </c>
      <c r="AD173" s="4">
        <f>'Enhanced Basket_AUTOLOAD'!L173</f>
        <v>0</v>
      </c>
      <c r="AE173" s="4">
        <f>'Enhanced Basket_AUTOLOAD'!Z173</f>
        <v>0</v>
      </c>
      <c r="AF173" s="4">
        <f>'Enhanced Basket_AUTOLOAD'!AB173</f>
        <v>0</v>
      </c>
      <c r="AG173" s="4" t="e">
        <f>VLOOKUP(AJ173,'Ticker Mapping'!$I$3:$M$6706,5,0)</f>
        <v>#N/A</v>
      </c>
      <c r="AH173" s="4" t="e">
        <f>_xll.BDP(AK173&amp;" SEDOL","TICKER_AND_EXCH_CODE")</f>
        <v>#NAME?</v>
      </c>
      <c r="AI173" s="4" t="e">
        <f t="shared" si="39"/>
        <v>#N/A</v>
      </c>
      <c r="AJ173" s="4">
        <f>'Enhanced Basket_AUTOLOAD'!P173</f>
        <v>0</v>
      </c>
      <c r="AK173" s="4">
        <f>'Enhanced Basket_AUTOLOAD'!Q173</f>
        <v>0</v>
      </c>
      <c r="AL173" s="4">
        <f>'Enhanced Basket_AUTOLOAD'!Y173</f>
        <v>0</v>
      </c>
      <c r="AM173" s="4" t="e">
        <f t="shared" si="40"/>
        <v>#N/A</v>
      </c>
      <c r="AN173" s="4" t="str">
        <f t="shared" si="41"/>
        <v>NO</v>
      </c>
      <c r="AO173" s="4" t="str">
        <f t="shared" si="42"/>
        <v>Cash-in-Lieu</v>
      </c>
    </row>
    <row r="174" ht="15" customHeight="1" s="4" customFormat="1">
      <c r="A174" s="4">
        <f>'Enhanced Basket_AUTOLOAD'!H174</f>
        <v>0</v>
      </c>
      <c r="B174" s="4" t="str">
        <f t="shared" si="31"/>
        <v>SELL</v>
      </c>
      <c r="C174" s="4" t="s">
        <v>29</v>
      </c>
      <c r="D174" s="4" t="str">
        <f t="shared" si="32"/>
        <v>MT</v>
      </c>
      <c r="E174" s="4" t="str">
        <f t="shared" si="33"/>
      </c>
      <c r="F174" s="4" t="str">
        <f t="shared" si="34"/>
        <v>CIL LOAD</v>
      </c>
      <c r="G174" s="4">
        <f t="shared" si="35"/>
        <v>0</v>
      </c>
      <c r="H174" s="4" t="e">
        <f t="shared" si="36"/>
        <v>#N/A</v>
      </c>
      <c r="I174" s="4" t="e">
        <f>_xll.BDP(AG174&amp;" equity","crncy_adj_px_last","eqy_fund_crncy=usd")</f>
        <v>#NAME?</v>
      </c>
      <c r="J174" s="4" t="str">
        <f t="shared" si="37"/>
      </c>
      <c r="AA174" s="4">
        <f t="shared" si="38"/>
        <v>0</v>
      </c>
      <c r="AB174" s="4">
        <f>'Enhanced Basket_AUTOLOAD'!T174</f>
        <v>0</v>
      </c>
      <c r="AC174" s="4">
        <f>'Enhanced Basket_AUTOLOAD'!M174</f>
        <v>0</v>
      </c>
      <c r="AD174" s="4">
        <f>'Enhanced Basket_AUTOLOAD'!L174</f>
        <v>0</v>
      </c>
      <c r="AE174" s="4">
        <f>'Enhanced Basket_AUTOLOAD'!Z174</f>
        <v>0</v>
      </c>
      <c r="AF174" s="4">
        <f>'Enhanced Basket_AUTOLOAD'!AB174</f>
        <v>0</v>
      </c>
      <c r="AG174" s="4" t="e">
        <f>VLOOKUP(AJ174,'Ticker Mapping'!$I$3:$M$6706,5,0)</f>
        <v>#N/A</v>
      </c>
      <c r="AH174" s="4" t="e">
        <f>_xll.BDP(AK174&amp;" SEDOL","TICKER_AND_EXCH_CODE")</f>
        <v>#NAME?</v>
      </c>
      <c r="AI174" s="4" t="e">
        <f t="shared" si="39"/>
        <v>#N/A</v>
      </c>
      <c r="AJ174" s="4">
        <f>'Enhanced Basket_AUTOLOAD'!P174</f>
        <v>0</v>
      </c>
      <c r="AK174" s="4">
        <f>'Enhanced Basket_AUTOLOAD'!Q174</f>
        <v>0</v>
      </c>
      <c r="AL174" s="4">
        <f>'Enhanced Basket_AUTOLOAD'!Y174</f>
        <v>0</v>
      </c>
      <c r="AM174" s="4" t="e">
        <f t="shared" si="40"/>
        <v>#N/A</v>
      </c>
      <c r="AN174" s="4" t="str">
        <f t="shared" si="41"/>
        <v>NO</v>
      </c>
      <c r="AO174" s="4" t="str">
        <f t="shared" si="42"/>
        <v>Cash-in-Lieu</v>
      </c>
    </row>
    <row r="175" ht="15" customHeight="1" s="4" customFormat="1">
      <c r="A175" s="4">
        <f>'Enhanced Basket_AUTOLOAD'!H175</f>
        <v>0</v>
      </c>
      <c r="B175" s="4" t="str">
        <f t="shared" si="31"/>
        <v>SELL</v>
      </c>
      <c r="C175" s="4" t="s">
        <v>29</v>
      </c>
      <c r="D175" s="4" t="str">
        <f t="shared" si="32"/>
        <v>MT</v>
      </c>
      <c r="E175" s="4" t="str">
        <f t="shared" si="33"/>
      </c>
      <c r="F175" s="4" t="str">
        <f t="shared" si="34"/>
        <v>CIL LOAD</v>
      </c>
      <c r="G175" s="4">
        <f t="shared" si="35"/>
        <v>0</v>
      </c>
      <c r="H175" s="4" t="e">
        <f t="shared" si="36"/>
        <v>#N/A</v>
      </c>
      <c r="I175" s="4" t="e">
        <f>_xll.BDP(AG175&amp;" equity","crncy_adj_px_last","eqy_fund_crncy=usd")</f>
        <v>#NAME?</v>
      </c>
      <c r="J175" s="4" t="str">
        <f t="shared" si="37"/>
      </c>
      <c r="AA175" s="4">
        <f t="shared" si="38"/>
        <v>0</v>
      </c>
      <c r="AB175" s="4">
        <f>'Enhanced Basket_AUTOLOAD'!T175</f>
        <v>0</v>
      </c>
      <c r="AC175" s="4">
        <f>'Enhanced Basket_AUTOLOAD'!M175</f>
        <v>0</v>
      </c>
      <c r="AD175" s="4">
        <f>'Enhanced Basket_AUTOLOAD'!L175</f>
        <v>0</v>
      </c>
      <c r="AE175" s="4">
        <f>'Enhanced Basket_AUTOLOAD'!Z175</f>
        <v>0</v>
      </c>
      <c r="AF175" s="4">
        <f>'Enhanced Basket_AUTOLOAD'!AB175</f>
        <v>0</v>
      </c>
      <c r="AG175" s="4" t="e">
        <f>VLOOKUP(AJ175,'Ticker Mapping'!$I$3:$M$6706,5,0)</f>
        <v>#N/A</v>
      </c>
      <c r="AH175" s="4" t="e">
        <f>_xll.BDP(AK175&amp;" SEDOL","TICKER_AND_EXCH_CODE")</f>
        <v>#NAME?</v>
      </c>
      <c r="AI175" s="4" t="e">
        <f t="shared" si="39"/>
        <v>#N/A</v>
      </c>
      <c r="AJ175" s="4">
        <f>'Enhanced Basket_AUTOLOAD'!P175</f>
        <v>0</v>
      </c>
      <c r="AK175" s="4">
        <f>'Enhanced Basket_AUTOLOAD'!Q175</f>
        <v>0</v>
      </c>
      <c r="AL175" s="4">
        <f>'Enhanced Basket_AUTOLOAD'!Y175</f>
        <v>0</v>
      </c>
      <c r="AM175" s="4" t="e">
        <f t="shared" si="40"/>
        <v>#N/A</v>
      </c>
      <c r="AN175" s="4" t="str">
        <f t="shared" si="41"/>
        <v>NO</v>
      </c>
      <c r="AO175" s="4" t="str">
        <f t="shared" si="42"/>
        <v>Cash-in-Lieu</v>
      </c>
    </row>
    <row r="176" ht="15" customHeight="1" s="4" customFormat="1">
      <c r="A176" s="4">
        <f>'Enhanced Basket_AUTOLOAD'!H176</f>
        <v>0</v>
      </c>
      <c r="B176" s="4" t="str">
        <f t="shared" si="31"/>
        <v>SELL</v>
      </c>
      <c r="C176" s="4" t="s">
        <v>29</v>
      </c>
      <c r="D176" s="4" t="str">
        <f t="shared" si="32"/>
        <v>MT</v>
      </c>
      <c r="E176" s="4" t="str">
        <f t="shared" si="33"/>
      </c>
      <c r="F176" s="4" t="str">
        <f t="shared" si="34"/>
        <v>CIL LOAD</v>
      </c>
      <c r="G176" s="4">
        <f t="shared" si="35"/>
        <v>0</v>
      </c>
      <c r="H176" s="4" t="e">
        <f t="shared" si="36"/>
        <v>#N/A</v>
      </c>
      <c r="I176" s="4" t="e">
        <f>_xll.BDP(AG176&amp;" equity","crncy_adj_px_last","eqy_fund_crncy=usd")</f>
        <v>#NAME?</v>
      </c>
      <c r="J176" s="4" t="str">
        <f t="shared" si="37"/>
      </c>
      <c r="AA176" s="4">
        <f t="shared" si="38"/>
        <v>0</v>
      </c>
      <c r="AB176" s="4">
        <f>'Enhanced Basket_AUTOLOAD'!T176</f>
        <v>0</v>
      </c>
      <c r="AC176" s="4">
        <f>'Enhanced Basket_AUTOLOAD'!M176</f>
        <v>0</v>
      </c>
      <c r="AD176" s="4">
        <f>'Enhanced Basket_AUTOLOAD'!L176</f>
        <v>0</v>
      </c>
      <c r="AE176" s="4">
        <f>'Enhanced Basket_AUTOLOAD'!Z176</f>
        <v>0</v>
      </c>
      <c r="AF176" s="4">
        <f>'Enhanced Basket_AUTOLOAD'!AB176</f>
        <v>0</v>
      </c>
      <c r="AG176" s="4" t="e">
        <f>VLOOKUP(AJ176,'Ticker Mapping'!$I$3:$M$6706,5,0)</f>
        <v>#N/A</v>
      </c>
      <c r="AH176" s="4" t="e">
        <f>_xll.BDP(AK176&amp;" SEDOL","TICKER_AND_EXCH_CODE")</f>
        <v>#NAME?</v>
      </c>
      <c r="AI176" s="4" t="e">
        <f t="shared" si="39"/>
        <v>#N/A</v>
      </c>
      <c r="AJ176" s="4">
        <f>'Enhanced Basket_AUTOLOAD'!P176</f>
        <v>0</v>
      </c>
      <c r="AK176" s="4">
        <f>'Enhanced Basket_AUTOLOAD'!Q176</f>
        <v>0</v>
      </c>
      <c r="AL176" s="4">
        <f>'Enhanced Basket_AUTOLOAD'!Y176</f>
        <v>0</v>
      </c>
      <c r="AM176" s="4" t="e">
        <f t="shared" si="40"/>
        <v>#N/A</v>
      </c>
      <c r="AN176" s="4" t="str">
        <f t="shared" si="41"/>
        <v>NO</v>
      </c>
      <c r="AO176" s="4" t="str">
        <f t="shared" si="42"/>
        <v>Cash-in-Lieu</v>
      </c>
    </row>
    <row r="177" ht="15" customHeight="1" s="4" customFormat="1">
      <c r="A177" s="4">
        <f>'Enhanced Basket_AUTOLOAD'!H177</f>
        <v>0</v>
      </c>
      <c r="B177" s="4" t="str">
        <f t="shared" si="31"/>
        <v>SELL</v>
      </c>
      <c r="C177" s="4" t="s">
        <v>29</v>
      </c>
      <c r="D177" s="4" t="str">
        <f t="shared" si="32"/>
        <v>MT</v>
      </c>
      <c r="E177" s="4" t="str">
        <f t="shared" si="33"/>
      </c>
      <c r="F177" s="4" t="str">
        <f t="shared" si="34"/>
        <v>CIL LOAD</v>
      </c>
      <c r="G177" s="4">
        <f t="shared" si="35"/>
        <v>0</v>
      </c>
      <c r="H177" s="4" t="e">
        <f t="shared" si="36"/>
        <v>#N/A</v>
      </c>
      <c r="I177" s="4" t="e">
        <f>_xll.BDP(AG177&amp;" equity","crncy_adj_px_last","eqy_fund_crncy=usd")</f>
        <v>#NAME?</v>
      </c>
      <c r="J177" s="4" t="str">
        <f t="shared" si="37"/>
      </c>
      <c r="AA177" s="4">
        <f t="shared" si="38"/>
        <v>0</v>
      </c>
      <c r="AB177" s="4">
        <f>'Enhanced Basket_AUTOLOAD'!T177</f>
        <v>0</v>
      </c>
      <c r="AC177" s="4">
        <f>'Enhanced Basket_AUTOLOAD'!M177</f>
        <v>0</v>
      </c>
      <c r="AD177" s="4">
        <f>'Enhanced Basket_AUTOLOAD'!L177</f>
        <v>0</v>
      </c>
      <c r="AE177" s="4">
        <f>'Enhanced Basket_AUTOLOAD'!Z177</f>
        <v>0</v>
      </c>
      <c r="AF177" s="4">
        <f>'Enhanced Basket_AUTOLOAD'!AB177</f>
        <v>0</v>
      </c>
      <c r="AG177" s="4" t="e">
        <f>VLOOKUP(AJ177,'Ticker Mapping'!$I$3:$M$6706,5,0)</f>
        <v>#N/A</v>
      </c>
      <c r="AH177" s="4" t="e">
        <f>_xll.BDP(AK177&amp;" SEDOL","TICKER_AND_EXCH_CODE")</f>
        <v>#NAME?</v>
      </c>
      <c r="AI177" s="4" t="e">
        <f t="shared" si="39"/>
        <v>#N/A</v>
      </c>
      <c r="AJ177" s="4">
        <f>'Enhanced Basket_AUTOLOAD'!P177</f>
        <v>0</v>
      </c>
      <c r="AK177" s="4">
        <f>'Enhanced Basket_AUTOLOAD'!Q177</f>
        <v>0</v>
      </c>
      <c r="AL177" s="4">
        <f>'Enhanced Basket_AUTOLOAD'!Y177</f>
        <v>0</v>
      </c>
      <c r="AM177" s="4" t="e">
        <f t="shared" si="40"/>
        <v>#N/A</v>
      </c>
      <c r="AN177" s="4" t="str">
        <f t="shared" si="41"/>
        <v>NO</v>
      </c>
      <c r="AO177" s="4" t="str">
        <f t="shared" si="42"/>
        <v>Cash-in-Lieu</v>
      </c>
    </row>
    <row r="178" ht="15" customHeight="1" s="4" customFormat="1">
      <c r="A178" s="4">
        <f>'Enhanced Basket_AUTOLOAD'!H178</f>
        <v>0</v>
      </c>
      <c r="B178" s="4" t="str">
        <f t="shared" si="31"/>
        <v>SELL</v>
      </c>
      <c r="C178" s="4" t="s">
        <v>29</v>
      </c>
      <c r="D178" s="4" t="str">
        <f t="shared" si="32"/>
        <v>MT</v>
      </c>
      <c r="E178" s="4" t="str">
        <f t="shared" si="33"/>
      </c>
      <c r="F178" s="4" t="str">
        <f t="shared" si="34"/>
        <v>CIL LOAD</v>
      </c>
      <c r="G178" s="4">
        <f t="shared" si="35"/>
        <v>0</v>
      </c>
      <c r="H178" s="4" t="e">
        <f t="shared" si="36"/>
        <v>#N/A</v>
      </c>
      <c r="I178" s="4" t="e">
        <f>_xll.BDP(AG178&amp;" equity","crncy_adj_px_last","eqy_fund_crncy=usd")</f>
        <v>#NAME?</v>
      </c>
      <c r="J178" s="4" t="str">
        <f t="shared" si="37"/>
      </c>
      <c r="AA178" s="4">
        <f t="shared" si="38"/>
        <v>0</v>
      </c>
      <c r="AB178" s="4">
        <f>'Enhanced Basket_AUTOLOAD'!T178</f>
        <v>0</v>
      </c>
      <c r="AC178" s="4">
        <f>'Enhanced Basket_AUTOLOAD'!M178</f>
        <v>0</v>
      </c>
      <c r="AD178" s="4">
        <f>'Enhanced Basket_AUTOLOAD'!L178</f>
        <v>0</v>
      </c>
      <c r="AE178" s="4">
        <f>'Enhanced Basket_AUTOLOAD'!Z178</f>
        <v>0</v>
      </c>
      <c r="AF178" s="4">
        <f>'Enhanced Basket_AUTOLOAD'!AB178</f>
        <v>0</v>
      </c>
      <c r="AG178" s="4" t="e">
        <f>VLOOKUP(AJ178,'Ticker Mapping'!$I$3:$M$6706,5,0)</f>
        <v>#N/A</v>
      </c>
      <c r="AH178" s="4" t="e">
        <f>_xll.BDP(AK178&amp;" SEDOL","TICKER_AND_EXCH_CODE")</f>
        <v>#NAME?</v>
      </c>
      <c r="AI178" s="4" t="e">
        <f t="shared" si="39"/>
        <v>#N/A</v>
      </c>
      <c r="AJ178" s="4">
        <f>'Enhanced Basket_AUTOLOAD'!P178</f>
        <v>0</v>
      </c>
      <c r="AK178" s="4">
        <f>'Enhanced Basket_AUTOLOAD'!Q178</f>
        <v>0</v>
      </c>
      <c r="AL178" s="4">
        <f>'Enhanced Basket_AUTOLOAD'!Y178</f>
        <v>0</v>
      </c>
      <c r="AM178" s="4" t="e">
        <f t="shared" si="40"/>
        <v>#N/A</v>
      </c>
      <c r="AN178" s="4" t="str">
        <f t="shared" si="41"/>
        <v>NO</v>
      </c>
      <c r="AO178" s="4" t="str">
        <f t="shared" si="42"/>
        <v>Cash-in-Lieu</v>
      </c>
    </row>
    <row r="179" ht="15" customHeight="1" s="4" customFormat="1">
      <c r="A179" s="4">
        <f>'Enhanced Basket_AUTOLOAD'!H179</f>
        <v>0</v>
      </c>
      <c r="B179" s="4" t="str">
        <f t="shared" si="31"/>
        <v>SELL</v>
      </c>
      <c r="C179" s="4" t="s">
        <v>29</v>
      </c>
      <c r="D179" s="4" t="str">
        <f t="shared" si="32"/>
        <v>MT</v>
      </c>
      <c r="E179" s="4" t="str">
        <f t="shared" si="33"/>
      </c>
      <c r="F179" s="4" t="str">
        <f t="shared" si="34"/>
        <v>CIL LOAD</v>
      </c>
      <c r="G179" s="4">
        <f t="shared" si="35"/>
        <v>0</v>
      </c>
      <c r="H179" s="4" t="e">
        <f t="shared" si="36"/>
        <v>#N/A</v>
      </c>
      <c r="I179" s="4" t="e">
        <f>_xll.BDP(AG179&amp;" equity","crncy_adj_px_last","eqy_fund_crncy=usd")</f>
        <v>#NAME?</v>
      </c>
      <c r="J179" s="4" t="str">
        <f t="shared" si="37"/>
      </c>
      <c r="AA179" s="4">
        <f t="shared" si="38"/>
        <v>0</v>
      </c>
      <c r="AB179" s="4">
        <f>'Enhanced Basket_AUTOLOAD'!T179</f>
        <v>0</v>
      </c>
      <c r="AC179" s="4">
        <f>'Enhanced Basket_AUTOLOAD'!M179</f>
        <v>0</v>
      </c>
      <c r="AD179" s="4">
        <f>'Enhanced Basket_AUTOLOAD'!L179</f>
        <v>0</v>
      </c>
      <c r="AE179" s="4">
        <f>'Enhanced Basket_AUTOLOAD'!Z179</f>
        <v>0</v>
      </c>
      <c r="AF179" s="4">
        <f>'Enhanced Basket_AUTOLOAD'!AB179</f>
        <v>0</v>
      </c>
      <c r="AG179" s="4" t="e">
        <f>VLOOKUP(AJ179,'Ticker Mapping'!$I$3:$M$6706,5,0)</f>
        <v>#N/A</v>
      </c>
      <c r="AH179" s="4" t="e">
        <f>_xll.BDP(AK179&amp;" SEDOL","TICKER_AND_EXCH_CODE")</f>
        <v>#NAME?</v>
      </c>
      <c r="AI179" s="4" t="e">
        <f t="shared" si="39"/>
        <v>#N/A</v>
      </c>
      <c r="AJ179" s="4">
        <f>'Enhanced Basket_AUTOLOAD'!P179</f>
        <v>0</v>
      </c>
      <c r="AK179" s="4">
        <f>'Enhanced Basket_AUTOLOAD'!Q179</f>
        <v>0</v>
      </c>
      <c r="AL179" s="4">
        <f>'Enhanced Basket_AUTOLOAD'!Y179</f>
        <v>0</v>
      </c>
      <c r="AM179" s="4" t="e">
        <f t="shared" si="40"/>
        <v>#N/A</v>
      </c>
      <c r="AN179" s="4" t="str">
        <f t="shared" si="41"/>
        <v>NO</v>
      </c>
      <c r="AO179" s="4" t="str">
        <f t="shared" si="42"/>
        <v>Cash-in-Lieu</v>
      </c>
    </row>
    <row r="180" ht="15" customHeight="1" s="4" customFormat="1">
      <c r="A180" s="4">
        <f>'Enhanced Basket_AUTOLOAD'!H180</f>
        <v>0</v>
      </c>
      <c r="B180" s="4" t="str">
        <f t="shared" si="31"/>
        <v>SELL</v>
      </c>
      <c r="C180" s="4" t="s">
        <v>29</v>
      </c>
      <c r="D180" s="4" t="str">
        <f t="shared" si="32"/>
        <v>MT</v>
      </c>
      <c r="E180" s="4" t="str">
        <f t="shared" si="33"/>
      </c>
      <c r="F180" s="4" t="str">
        <f t="shared" si="34"/>
        <v>CIL LOAD</v>
      </c>
      <c r="G180" s="4">
        <f t="shared" si="35"/>
        <v>0</v>
      </c>
      <c r="H180" s="4" t="e">
        <f t="shared" si="36"/>
        <v>#N/A</v>
      </c>
      <c r="I180" s="4" t="e">
        <f>_xll.BDP(AG180&amp;" equity","crncy_adj_px_last","eqy_fund_crncy=usd")</f>
        <v>#NAME?</v>
      </c>
      <c r="J180" s="4" t="str">
        <f t="shared" si="37"/>
      </c>
      <c r="AA180" s="4">
        <f t="shared" si="38"/>
        <v>0</v>
      </c>
      <c r="AB180" s="4">
        <f>'Enhanced Basket_AUTOLOAD'!T180</f>
        <v>0</v>
      </c>
      <c r="AC180" s="4">
        <f>'Enhanced Basket_AUTOLOAD'!M180</f>
        <v>0</v>
      </c>
      <c r="AD180" s="4">
        <f>'Enhanced Basket_AUTOLOAD'!L180</f>
        <v>0</v>
      </c>
      <c r="AE180" s="4">
        <f>'Enhanced Basket_AUTOLOAD'!Z180</f>
        <v>0</v>
      </c>
      <c r="AF180" s="4">
        <f>'Enhanced Basket_AUTOLOAD'!AB180</f>
        <v>0</v>
      </c>
      <c r="AG180" s="4" t="e">
        <f>VLOOKUP(AJ180,'Ticker Mapping'!$I$3:$M$6706,5,0)</f>
        <v>#N/A</v>
      </c>
      <c r="AH180" s="4" t="e">
        <f>_xll.BDP(AK180&amp;" SEDOL","TICKER_AND_EXCH_CODE")</f>
        <v>#NAME?</v>
      </c>
      <c r="AI180" s="4" t="e">
        <f t="shared" si="39"/>
        <v>#N/A</v>
      </c>
      <c r="AJ180" s="4">
        <f>'Enhanced Basket_AUTOLOAD'!P180</f>
        <v>0</v>
      </c>
      <c r="AK180" s="4">
        <f>'Enhanced Basket_AUTOLOAD'!Q180</f>
        <v>0</v>
      </c>
      <c r="AL180" s="4">
        <f>'Enhanced Basket_AUTOLOAD'!Y180</f>
        <v>0</v>
      </c>
      <c r="AM180" s="4" t="e">
        <f t="shared" si="40"/>
        <v>#N/A</v>
      </c>
      <c r="AN180" s="4" t="str">
        <f t="shared" si="41"/>
        <v>NO</v>
      </c>
      <c r="AO180" s="4" t="str">
        <f t="shared" si="42"/>
        <v>Cash-in-Lieu</v>
      </c>
    </row>
    <row r="181" ht="15" customHeight="1" s="4" customFormat="1">
      <c r="A181" s="4">
        <f>'Enhanced Basket_AUTOLOAD'!H181</f>
        <v>0</v>
      </c>
      <c r="B181" s="4" t="str">
        <f t="shared" si="31"/>
        <v>SELL</v>
      </c>
      <c r="C181" s="4" t="s">
        <v>29</v>
      </c>
      <c r="D181" s="4" t="str">
        <f t="shared" si="32"/>
        <v>MT</v>
      </c>
      <c r="E181" s="4" t="str">
        <f t="shared" si="33"/>
      </c>
      <c r="F181" s="4" t="str">
        <f t="shared" si="34"/>
        <v>CIL LOAD</v>
      </c>
      <c r="G181" s="4">
        <f t="shared" si="35"/>
        <v>0</v>
      </c>
      <c r="H181" s="4" t="e">
        <f t="shared" si="36"/>
        <v>#N/A</v>
      </c>
      <c r="I181" s="4" t="e">
        <f>_xll.BDP(AG181&amp;" equity","crncy_adj_px_last","eqy_fund_crncy=usd")</f>
        <v>#NAME?</v>
      </c>
      <c r="J181" s="4" t="str">
        <f t="shared" si="37"/>
      </c>
      <c r="AA181" s="4">
        <f t="shared" si="38"/>
        <v>0</v>
      </c>
      <c r="AB181" s="4">
        <f>'Enhanced Basket_AUTOLOAD'!T181</f>
        <v>0</v>
      </c>
      <c r="AC181" s="4">
        <f>'Enhanced Basket_AUTOLOAD'!M181</f>
        <v>0</v>
      </c>
      <c r="AD181" s="4">
        <f>'Enhanced Basket_AUTOLOAD'!L181</f>
        <v>0</v>
      </c>
      <c r="AE181" s="4">
        <f>'Enhanced Basket_AUTOLOAD'!Z181</f>
        <v>0</v>
      </c>
      <c r="AF181" s="4">
        <f>'Enhanced Basket_AUTOLOAD'!AB181</f>
        <v>0</v>
      </c>
      <c r="AG181" s="4" t="e">
        <f>VLOOKUP(AJ181,'Ticker Mapping'!$I$3:$M$6706,5,0)</f>
        <v>#N/A</v>
      </c>
      <c r="AH181" s="4" t="e">
        <f>_xll.BDP(AK181&amp;" SEDOL","TICKER_AND_EXCH_CODE")</f>
        <v>#NAME?</v>
      </c>
      <c r="AI181" s="4" t="e">
        <f t="shared" si="39"/>
        <v>#N/A</v>
      </c>
      <c r="AJ181" s="4">
        <f>'Enhanced Basket_AUTOLOAD'!P181</f>
        <v>0</v>
      </c>
      <c r="AK181" s="4">
        <f>'Enhanced Basket_AUTOLOAD'!Q181</f>
        <v>0</v>
      </c>
      <c r="AL181" s="4">
        <f>'Enhanced Basket_AUTOLOAD'!Y181</f>
        <v>0</v>
      </c>
      <c r="AM181" s="4" t="e">
        <f t="shared" si="40"/>
        <v>#N/A</v>
      </c>
      <c r="AN181" s="4" t="str">
        <f t="shared" si="41"/>
        <v>NO</v>
      </c>
      <c r="AO181" s="4" t="str">
        <f t="shared" si="42"/>
        <v>Cash-in-Lieu</v>
      </c>
    </row>
    <row r="182" ht="15" customHeight="1" s="4" customFormat="1">
      <c r="A182" s="4">
        <f>'Enhanced Basket_AUTOLOAD'!H182</f>
        <v>0</v>
      </c>
      <c r="B182" s="4" t="str">
        <f t="shared" si="31"/>
        <v>SELL</v>
      </c>
      <c r="C182" s="4" t="s">
        <v>29</v>
      </c>
      <c r="D182" s="4" t="str">
        <f t="shared" si="32"/>
        <v>MT</v>
      </c>
      <c r="E182" s="4" t="str">
        <f t="shared" si="33"/>
      </c>
      <c r="F182" s="4" t="str">
        <f t="shared" si="34"/>
        <v>CIL LOAD</v>
      </c>
      <c r="G182" s="4">
        <f t="shared" si="35"/>
        <v>0</v>
      </c>
      <c r="H182" s="4" t="e">
        <f t="shared" si="36"/>
        <v>#N/A</v>
      </c>
      <c r="I182" s="4" t="e">
        <f>_xll.BDP(AG182&amp;" equity","crncy_adj_px_last","eqy_fund_crncy=usd")</f>
        <v>#NAME?</v>
      </c>
      <c r="J182" s="4" t="str">
        <f t="shared" si="37"/>
      </c>
      <c r="AA182" s="4">
        <f t="shared" si="38"/>
        <v>0</v>
      </c>
      <c r="AB182" s="4">
        <f>'Enhanced Basket_AUTOLOAD'!T182</f>
        <v>0</v>
      </c>
      <c r="AC182" s="4">
        <f>'Enhanced Basket_AUTOLOAD'!M182</f>
        <v>0</v>
      </c>
      <c r="AD182" s="4">
        <f>'Enhanced Basket_AUTOLOAD'!L182</f>
        <v>0</v>
      </c>
      <c r="AE182" s="4">
        <f>'Enhanced Basket_AUTOLOAD'!Z182</f>
        <v>0</v>
      </c>
      <c r="AF182" s="4">
        <f>'Enhanced Basket_AUTOLOAD'!AB182</f>
        <v>0</v>
      </c>
      <c r="AG182" s="4" t="e">
        <f>VLOOKUP(AJ182,'Ticker Mapping'!$I$3:$M$6706,5,0)</f>
        <v>#N/A</v>
      </c>
      <c r="AH182" s="4" t="e">
        <f>_xll.BDP(AK182&amp;" SEDOL","TICKER_AND_EXCH_CODE")</f>
        <v>#NAME?</v>
      </c>
      <c r="AI182" s="4" t="e">
        <f t="shared" si="39"/>
        <v>#N/A</v>
      </c>
      <c r="AJ182" s="4">
        <f>'Enhanced Basket_AUTOLOAD'!P182</f>
        <v>0</v>
      </c>
      <c r="AK182" s="4">
        <f>'Enhanced Basket_AUTOLOAD'!Q182</f>
        <v>0</v>
      </c>
      <c r="AL182" s="4">
        <f>'Enhanced Basket_AUTOLOAD'!Y182</f>
        <v>0</v>
      </c>
      <c r="AM182" s="4" t="e">
        <f t="shared" si="40"/>
        <v>#N/A</v>
      </c>
      <c r="AN182" s="4" t="str">
        <f t="shared" si="41"/>
        <v>NO</v>
      </c>
      <c r="AO182" s="4" t="str">
        <f t="shared" si="42"/>
        <v>Cash-in-Lieu</v>
      </c>
    </row>
    <row r="183" ht="15" customHeight="1" s="4" customFormat="1">
      <c r="A183" s="4">
        <f>'Enhanced Basket_AUTOLOAD'!H183</f>
        <v>0</v>
      </c>
      <c r="B183" s="4" t="str">
        <f t="shared" si="31"/>
        <v>SELL</v>
      </c>
      <c r="C183" s="4" t="s">
        <v>29</v>
      </c>
      <c r="D183" s="4" t="str">
        <f t="shared" si="32"/>
        <v>MT</v>
      </c>
      <c r="E183" s="4" t="str">
        <f t="shared" si="33"/>
      </c>
      <c r="F183" s="4" t="str">
        <f t="shared" si="34"/>
        <v>CIL LOAD</v>
      </c>
      <c r="G183" s="4">
        <f t="shared" si="35"/>
        <v>0</v>
      </c>
      <c r="H183" s="4" t="e">
        <f t="shared" si="36"/>
        <v>#N/A</v>
      </c>
      <c r="I183" s="4" t="e">
        <f>_xll.BDP(AG183&amp;" equity","crncy_adj_px_last","eqy_fund_crncy=usd")</f>
        <v>#NAME?</v>
      </c>
      <c r="J183" s="4" t="str">
        <f t="shared" si="37"/>
      </c>
      <c r="AA183" s="4">
        <f t="shared" si="38"/>
        <v>0</v>
      </c>
      <c r="AB183" s="4">
        <f>'Enhanced Basket_AUTOLOAD'!T183</f>
        <v>0</v>
      </c>
      <c r="AC183" s="4">
        <f>'Enhanced Basket_AUTOLOAD'!M183</f>
        <v>0</v>
      </c>
      <c r="AD183" s="4">
        <f>'Enhanced Basket_AUTOLOAD'!L183</f>
        <v>0</v>
      </c>
      <c r="AE183" s="4">
        <f>'Enhanced Basket_AUTOLOAD'!Z183</f>
        <v>0</v>
      </c>
      <c r="AF183" s="4">
        <f>'Enhanced Basket_AUTOLOAD'!AB183</f>
        <v>0</v>
      </c>
      <c r="AG183" s="4" t="e">
        <f>VLOOKUP(AJ183,'Ticker Mapping'!$I$3:$M$6706,5,0)</f>
        <v>#N/A</v>
      </c>
      <c r="AH183" s="4" t="e">
        <f>_xll.BDP(AK183&amp;" SEDOL","TICKER_AND_EXCH_CODE")</f>
        <v>#NAME?</v>
      </c>
      <c r="AI183" s="4" t="e">
        <f t="shared" si="39"/>
        <v>#N/A</v>
      </c>
      <c r="AJ183" s="4">
        <f>'Enhanced Basket_AUTOLOAD'!P183</f>
        <v>0</v>
      </c>
      <c r="AK183" s="4">
        <f>'Enhanced Basket_AUTOLOAD'!Q183</f>
        <v>0</v>
      </c>
      <c r="AL183" s="4">
        <f>'Enhanced Basket_AUTOLOAD'!Y183</f>
        <v>0</v>
      </c>
      <c r="AM183" s="4" t="e">
        <f t="shared" si="40"/>
        <v>#N/A</v>
      </c>
      <c r="AN183" s="4" t="str">
        <f t="shared" si="41"/>
        <v>NO</v>
      </c>
      <c r="AO183" s="4" t="str">
        <f t="shared" si="42"/>
        <v>Cash-in-Lieu</v>
      </c>
    </row>
    <row r="184" ht="15" customHeight="1" s="4" customFormat="1">
      <c r="A184" s="4">
        <f>'Enhanced Basket_AUTOLOAD'!H184</f>
        <v>0</v>
      </c>
      <c r="B184" s="4" t="str">
        <f t="shared" si="31"/>
        <v>SELL</v>
      </c>
      <c r="C184" s="4" t="s">
        <v>29</v>
      </c>
      <c r="D184" s="4" t="str">
        <f t="shared" si="32"/>
        <v>MT</v>
      </c>
      <c r="E184" s="4" t="str">
        <f t="shared" si="33"/>
      </c>
      <c r="F184" s="4" t="str">
        <f t="shared" si="34"/>
        <v>CIL LOAD</v>
      </c>
      <c r="G184" s="4">
        <f t="shared" si="35"/>
        <v>0</v>
      </c>
      <c r="H184" s="4" t="e">
        <f t="shared" si="36"/>
        <v>#N/A</v>
      </c>
      <c r="I184" s="4" t="e">
        <f>_xll.BDP(AG184&amp;" equity","crncy_adj_px_last","eqy_fund_crncy=usd")</f>
        <v>#NAME?</v>
      </c>
      <c r="J184" s="4" t="str">
        <f t="shared" si="37"/>
      </c>
      <c r="AA184" s="4">
        <f t="shared" si="38"/>
        <v>0</v>
      </c>
      <c r="AB184" s="4">
        <f>'Enhanced Basket_AUTOLOAD'!T184</f>
        <v>0</v>
      </c>
      <c r="AC184" s="4">
        <f>'Enhanced Basket_AUTOLOAD'!M184</f>
        <v>0</v>
      </c>
      <c r="AD184" s="4">
        <f>'Enhanced Basket_AUTOLOAD'!L184</f>
        <v>0</v>
      </c>
      <c r="AE184" s="4">
        <f>'Enhanced Basket_AUTOLOAD'!Z184</f>
        <v>0</v>
      </c>
      <c r="AF184" s="4">
        <f>'Enhanced Basket_AUTOLOAD'!AB184</f>
        <v>0</v>
      </c>
      <c r="AG184" s="4" t="e">
        <f>VLOOKUP(AJ184,'Ticker Mapping'!$I$3:$M$6706,5,0)</f>
        <v>#N/A</v>
      </c>
      <c r="AH184" s="4" t="e">
        <f>_xll.BDP(AK184&amp;" SEDOL","TICKER_AND_EXCH_CODE")</f>
        <v>#NAME?</v>
      </c>
      <c r="AI184" s="4" t="e">
        <f t="shared" si="39"/>
        <v>#N/A</v>
      </c>
      <c r="AJ184" s="4">
        <f>'Enhanced Basket_AUTOLOAD'!P184</f>
        <v>0</v>
      </c>
      <c r="AK184" s="4">
        <f>'Enhanced Basket_AUTOLOAD'!Q184</f>
        <v>0</v>
      </c>
      <c r="AL184" s="4">
        <f>'Enhanced Basket_AUTOLOAD'!Y184</f>
        <v>0</v>
      </c>
      <c r="AM184" s="4" t="e">
        <f t="shared" si="40"/>
        <v>#N/A</v>
      </c>
      <c r="AN184" s="4" t="str">
        <f t="shared" si="41"/>
        <v>NO</v>
      </c>
      <c r="AO184" s="4" t="str">
        <f t="shared" si="42"/>
        <v>Cash-in-Lieu</v>
      </c>
    </row>
    <row r="185" ht="15" customHeight="1" s="4" customFormat="1">
      <c r="A185" s="4">
        <f>'Enhanced Basket_AUTOLOAD'!H185</f>
        <v>0</v>
      </c>
      <c r="B185" s="4" t="str">
        <f t="shared" si="31"/>
        <v>SELL</v>
      </c>
      <c r="C185" s="4" t="s">
        <v>29</v>
      </c>
      <c r="D185" s="4" t="str">
        <f t="shared" si="32"/>
        <v>MT</v>
      </c>
      <c r="E185" s="4" t="str">
        <f t="shared" si="33"/>
      </c>
      <c r="F185" s="4" t="str">
        <f t="shared" si="34"/>
        <v>CIL LOAD</v>
      </c>
      <c r="G185" s="4">
        <f t="shared" si="35"/>
        <v>0</v>
      </c>
      <c r="H185" s="4" t="e">
        <f t="shared" si="36"/>
        <v>#N/A</v>
      </c>
      <c r="I185" s="4" t="e">
        <f>_xll.BDP(AG185&amp;" equity","crncy_adj_px_last","eqy_fund_crncy=usd")</f>
        <v>#NAME?</v>
      </c>
      <c r="J185" s="4" t="str">
        <f t="shared" si="37"/>
      </c>
      <c r="AA185" s="4">
        <f t="shared" si="38"/>
        <v>0</v>
      </c>
      <c r="AB185" s="4">
        <f>'Enhanced Basket_AUTOLOAD'!T185</f>
        <v>0</v>
      </c>
      <c r="AC185" s="4">
        <f>'Enhanced Basket_AUTOLOAD'!M185</f>
        <v>0</v>
      </c>
      <c r="AD185" s="4">
        <f>'Enhanced Basket_AUTOLOAD'!L185</f>
        <v>0</v>
      </c>
      <c r="AE185" s="4">
        <f>'Enhanced Basket_AUTOLOAD'!Z185</f>
        <v>0</v>
      </c>
      <c r="AF185" s="4">
        <f>'Enhanced Basket_AUTOLOAD'!AB185</f>
        <v>0</v>
      </c>
      <c r="AG185" s="4" t="e">
        <f>VLOOKUP(AJ185,'Ticker Mapping'!$I$3:$M$6706,5,0)</f>
        <v>#N/A</v>
      </c>
      <c r="AH185" s="4" t="e">
        <f>_xll.BDP(AK185&amp;" SEDOL","TICKER_AND_EXCH_CODE")</f>
        <v>#NAME?</v>
      </c>
      <c r="AI185" s="4" t="e">
        <f t="shared" si="39"/>
        <v>#N/A</v>
      </c>
      <c r="AJ185" s="4">
        <f>'Enhanced Basket_AUTOLOAD'!P185</f>
        <v>0</v>
      </c>
      <c r="AK185" s="4">
        <f>'Enhanced Basket_AUTOLOAD'!Q185</f>
        <v>0</v>
      </c>
      <c r="AL185" s="4">
        <f>'Enhanced Basket_AUTOLOAD'!Y185</f>
        <v>0</v>
      </c>
      <c r="AM185" s="4" t="e">
        <f t="shared" si="40"/>
        <v>#N/A</v>
      </c>
      <c r="AN185" s="4" t="str">
        <f t="shared" si="41"/>
        <v>NO</v>
      </c>
      <c r="AO185" s="4" t="str">
        <f t="shared" si="42"/>
        <v>Cash-in-Lieu</v>
      </c>
    </row>
    <row r="186" ht="15" customHeight="1" s="4" customFormat="1">
      <c r="A186" s="4">
        <f>'Enhanced Basket_AUTOLOAD'!H186</f>
        <v>0</v>
      </c>
      <c r="B186" s="4" t="str">
        <f t="shared" si="31"/>
        <v>SELL</v>
      </c>
      <c r="C186" s="4" t="s">
        <v>29</v>
      </c>
      <c r="D186" s="4" t="str">
        <f t="shared" si="32"/>
        <v>MT</v>
      </c>
      <c r="E186" s="4" t="str">
        <f t="shared" si="33"/>
      </c>
      <c r="F186" s="4" t="str">
        <f t="shared" si="34"/>
        <v>CIL LOAD</v>
      </c>
      <c r="G186" s="4">
        <f t="shared" si="35"/>
        <v>0</v>
      </c>
      <c r="H186" s="4" t="e">
        <f t="shared" si="36"/>
        <v>#N/A</v>
      </c>
      <c r="I186" s="4" t="e">
        <f>_xll.BDP(AG186&amp;" equity","crncy_adj_px_last","eqy_fund_crncy=usd")</f>
        <v>#NAME?</v>
      </c>
      <c r="J186" s="4" t="str">
        <f t="shared" si="37"/>
      </c>
      <c r="AA186" s="4">
        <f t="shared" si="38"/>
        <v>0</v>
      </c>
      <c r="AB186" s="4">
        <f>'Enhanced Basket_AUTOLOAD'!T186</f>
        <v>0</v>
      </c>
      <c r="AC186" s="4">
        <f>'Enhanced Basket_AUTOLOAD'!M186</f>
        <v>0</v>
      </c>
      <c r="AD186" s="4">
        <f>'Enhanced Basket_AUTOLOAD'!L186</f>
        <v>0</v>
      </c>
      <c r="AE186" s="4">
        <f>'Enhanced Basket_AUTOLOAD'!Z186</f>
        <v>0</v>
      </c>
      <c r="AF186" s="4">
        <f>'Enhanced Basket_AUTOLOAD'!AB186</f>
        <v>0</v>
      </c>
      <c r="AG186" s="4" t="e">
        <f>VLOOKUP(AJ186,'Ticker Mapping'!$I$3:$M$6706,5,0)</f>
        <v>#N/A</v>
      </c>
      <c r="AH186" s="4" t="e">
        <f>_xll.BDP(AK186&amp;" SEDOL","TICKER_AND_EXCH_CODE")</f>
        <v>#NAME?</v>
      </c>
      <c r="AI186" s="4" t="e">
        <f t="shared" si="39"/>
        <v>#N/A</v>
      </c>
      <c r="AJ186" s="4">
        <f>'Enhanced Basket_AUTOLOAD'!P186</f>
        <v>0</v>
      </c>
      <c r="AK186" s="4">
        <f>'Enhanced Basket_AUTOLOAD'!Q186</f>
        <v>0</v>
      </c>
      <c r="AL186" s="4">
        <f>'Enhanced Basket_AUTOLOAD'!Y186</f>
        <v>0</v>
      </c>
      <c r="AM186" s="4" t="e">
        <f t="shared" si="40"/>
        <v>#N/A</v>
      </c>
      <c r="AN186" s="4" t="str">
        <f t="shared" si="41"/>
        <v>NO</v>
      </c>
      <c r="AO186" s="4" t="str">
        <f t="shared" si="42"/>
        <v>Cash-in-Lieu</v>
      </c>
    </row>
    <row r="187" ht="15" customHeight="1" s="4" customFormat="1">
      <c r="A187" s="4">
        <f>'Enhanced Basket_AUTOLOAD'!H187</f>
        <v>0</v>
      </c>
      <c r="B187" s="4" t="str">
        <f t="shared" si="31"/>
        <v>SELL</v>
      </c>
      <c r="C187" s="4" t="s">
        <v>29</v>
      </c>
      <c r="D187" s="4" t="str">
        <f t="shared" si="32"/>
        <v>MT</v>
      </c>
      <c r="E187" s="4" t="str">
        <f t="shared" si="33"/>
      </c>
      <c r="F187" s="4" t="str">
        <f t="shared" si="34"/>
        <v>CIL LOAD</v>
      </c>
      <c r="G187" s="4">
        <f t="shared" si="35"/>
        <v>0</v>
      </c>
      <c r="H187" s="4" t="e">
        <f t="shared" si="36"/>
        <v>#N/A</v>
      </c>
      <c r="I187" s="4" t="e">
        <f>_xll.BDP(AG187&amp;" equity","crncy_adj_px_last","eqy_fund_crncy=usd")</f>
        <v>#NAME?</v>
      </c>
      <c r="J187" s="4" t="str">
        <f t="shared" si="37"/>
      </c>
      <c r="AA187" s="4">
        <f t="shared" si="38"/>
        <v>0</v>
      </c>
      <c r="AB187" s="4">
        <f>'Enhanced Basket_AUTOLOAD'!T187</f>
        <v>0</v>
      </c>
      <c r="AC187" s="4">
        <f>'Enhanced Basket_AUTOLOAD'!M187</f>
        <v>0</v>
      </c>
      <c r="AD187" s="4">
        <f>'Enhanced Basket_AUTOLOAD'!L187</f>
        <v>0</v>
      </c>
      <c r="AE187" s="4">
        <f>'Enhanced Basket_AUTOLOAD'!Z187</f>
        <v>0</v>
      </c>
      <c r="AF187" s="4">
        <f>'Enhanced Basket_AUTOLOAD'!AB187</f>
        <v>0</v>
      </c>
      <c r="AG187" s="4" t="e">
        <f>VLOOKUP(AJ187,'Ticker Mapping'!$I$3:$M$6706,5,0)</f>
        <v>#N/A</v>
      </c>
      <c r="AH187" s="4" t="e">
        <f>_xll.BDP(AK187&amp;" SEDOL","TICKER_AND_EXCH_CODE")</f>
        <v>#NAME?</v>
      </c>
      <c r="AI187" s="4" t="e">
        <f t="shared" si="39"/>
        <v>#N/A</v>
      </c>
      <c r="AJ187" s="4">
        <f>'Enhanced Basket_AUTOLOAD'!P187</f>
        <v>0</v>
      </c>
      <c r="AK187" s="4">
        <f>'Enhanced Basket_AUTOLOAD'!Q187</f>
        <v>0</v>
      </c>
      <c r="AL187" s="4">
        <f>'Enhanced Basket_AUTOLOAD'!Y187</f>
        <v>0</v>
      </c>
      <c r="AM187" s="4" t="e">
        <f t="shared" si="40"/>
        <v>#N/A</v>
      </c>
      <c r="AN187" s="4" t="str">
        <f t="shared" si="41"/>
        <v>NO</v>
      </c>
      <c r="AO187" s="4" t="str">
        <f t="shared" si="42"/>
        <v>Cash-in-Lieu</v>
      </c>
    </row>
    <row r="188" ht="15" customHeight="1" s="4" customFormat="1">
      <c r="A188" s="4">
        <f>'Enhanced Basket_AUTOLOAD'!H188</f>
        <v>0</v>
      </c>
      <c r="B188" s="4" t="str">
        <f t="shared" si="31"/>
        <v>SELL</v>
      </c>
      <c r="C188" s="4" t="s">
        <v>29</v>
      </c>
      <c r="D188" s="4" t="str">
        <f t="shared" si="32"/>
        <v>MT</v>
      </c>
      <c r="E188" s="4" t="str">
        <f t="shared" si="33"/>
      </c>
      <c r="F188" s="4" t="str">
        <f t="shared" si="34"/>
        <v>CIL LOAD</v>
      </c>
      <c r="G188" s="4">
        <f t="shared" si="35"/>
        <v>0</v>
      </c>
      <c r="H188" s="4" t="e">
        <f t="shared" si="36"/>
        <v>#N/A</v>
      </c>
      <c r="I188" s="4" t="e">
        <f>_xll.BDP(AG188&amp;" equity","crncy_adj_px_last","eqy_fund_crncy=usd")</f>
        <v>#NAME?</v>
      </c>
      <c r="J188" s="4" t="str">
        <f t="shared" si="37"/>
      </c>
      <c r="AA188" s="4">
        <f t="shared" si="38"/>
        <v>0</v>
      </c>
      <c r="AB188" s="4">
        <f>'Enhanced Basket_AUTOLOAD'!T188</f>
        <v>0</v>
      </c>
      <c r="AC188" s="4">
        <f>'Enhanced Basket_AUTOLOAD'!M188</f>
        <v>0</v>
      </c>
      <c r="AD188" s="4">
        <f>'Enhanced Basket_AUTOLOAD'!L188</f>
        <v>0</v>
      </c>
      <c r="AE188" s="4">
        <f>'Enhanced Basket_AUTOLOAD'!Z188</f>
        <v>0</v>
      </c>
      <c r="AF188" s="4">
        <f>'Enhanced Basket_AUTOLOAD'!AB188</f>
        <v>0</v>
      </c>
      <c r="AG188" s="4" t="e">
        <f>VLOOKUP(AJ188,'Ticker Mapping'!$I$3:$M$6706,5,0)</f>
        <v>#N/A</v>
      </c>
      <c r="AH188" s="4" t="e">
        <f>_xll.BDP(AK188&amp;" SEDOL","TICKER_AND_EXCH_CODE")</f>
        <v>#NAME?</v>
      </c>
      <c r="AI188" s="4" t="e">
        <f t="shared" si="39"/>
        <v>#N/A</v>
      </c>
      <c r="AJ188" s="4">
        <f>'Enhanced Basket_AUTOLOAD'!P188</f>
        <v>0</v>
      </c>
      <c r="AK188" s="4">
        <f>'Enhanced Basket_AUTOLOAD'!Q188</f>
        <v>0</v>
      </c>
      <c r="AL188" s="4">
        <f>'Enhanced Basket_AUTOLOAD'!Y188</f>
        <v>0</v>
      </c>
      <c r="AM188" s="4" t="e">
        <f t="shared" si="40"/>
        <v>#N/A</v>
      </c>
      <c r="AN188" s="4" t="str">
        <f t="shared" si="41"/>
        <v>NO</v>
      </c>
      <c r="AO188" s="4" t="str">
        <f t="shared" si="42"/>
        <v>Cash-in-Lieu</v>
      </c>
    </row>
    <row r="189" ht="15" customHeight="1" s="4" customFormat="1">
      <c r="A189" s="4">
        <f>'Enhanced Basket_AUTOLOAD'!H189</f>
        <v>0</v>
      </c>
      <c r="B189" s="4" t="str">
        <f t="shared" si="31"/>
        <v>SELL</v>
      </c>
      <c r="C189" s="4" t="s">
        <v>29</v>
      </c>
      <c r="D189" s="4" t="str">
        <f t="shared" si="32"/>
        <v>MT</v>
      </c>
      <c r="E189" s="4" t="str">
        <f t="shared" si="33"/>
      </c>
      <c r="F189" s="4" t="str">
        <f t="shared" si="34"/>
        <v>CIL LOAD</v>
      </c>
      <c r="G189" s="4">
        <f t="shared" si="35"/>
        <v>0</v>
      </c>
      <c r="H189" s="4" t="e">
        <f t="shared" si="36"/>
        <v>#N/A</v>
      </c>
      <c r="I189" s="4" t="e">
        <f>_xll.BDP(AG189&amp;" equity","crncy_adj_px_last","eqy_fund_crncy=usd")</f>
        <v>#NAME?</v>
      </c>
      <c r="J189" s="4" t="str">
        <f t="shared" si="37"/>
      </c>
      <c r="AA189" s="4">
        <f t="shared" si="38"/>
        <v>0</v>
      </c>
      <c r="AB189" s="4">
        <f>'Enhanced Basket_AUTOLOAD'!T189</f>
        <v>0</v>
      </c>
      <c r="AC189" s="4">
        <f>'Enhanced Basket_AUTOLOAD'!M189</f>
        <v>0</v>
      </c>
      <c r="AD189" s="4">
        <f>'Enhanced Basket_AUTOLOAD'!L189</f>
        <v>0</v>
      </c>
      <c r="AE189" s="4">
        <f>'Enhanced Basket_AUTOLOAD'!Z189</f>
        <v>0</v>
      </c>
      <c r="AF189" s="4">
        <f>'Enhanced Basket_AUTOLOAD'!AB189</f>
        <v>0</v>
      </c>
      <c r="AG189" s="4" t="e">
        <f>VLOOKUP(AJ189,'Ticker Mapping'!$I$3:$M$6706,5,0)</f>
        <v>#N/A</v>
      </c>
      <c r="AH189" s="4" t="e">
        <f>_xll.BDP(AK189&amp;" SEDOL","TICKER_AND_EXCH_CODE")</f>
        <v>#NAME?</v>
      </c>
      <c r="AI189" s="4" t="e">
        <f t="shared" si="39"/>
        <v>#N/A</v>
      </c>
      <c r="AJ189" s="4">
        <f>'Enhanced Basket_AUTOLOAD'!P189</f>
        <v>0</v>
      </c>
      <c r="AK189" s="4">
        <f>'Enhanced Basket_AUTOLOAD'!Q189</f>
        <v>0</v>
      </c>
      <c r="AL189" s="4">
        <f>'Enhanced Basket_AUTOLOAD'!Y189</f>
        <v>0</v>
      </c>
      <c r="AM189" s="4" t="e">
        <f t="shared" si="40"/>
        <v>#N/A</v>
      </c>
      <c r="AN189" s="4" t="str">
        <f t="shared" si="41"/>
        <v>NO</v>
      </c>
      <c r="AO189" s="4" t="str">
        <f t="shared" si="42"/>
        <v>Cash-in-Lieu</v>
      </c>
    </row>
    <row r="190" ht="15" customHeight="1" s="4" customFormat="1">
      <c r="A190" s="4">
        <f>'Enhanced Basket_AUTOLOAD'!H190</f>
        <v>0</v>
      </c>
      <c r="B190" s="4" t="str">
        <f t="shared" si="31"/>
        <v>SELL</v>
      </c>
      <c r="C190" s="4" t="s">
        <v>29</v>
      </c>
      <c r="D190" s="4" t="str">
        <f t="shared" si="32"/>
        <v>MT</v>
      </c>
      <c r="E190" s="4" t="str">
        <f t="shared" si="33"/>
      </c>
      <c r="F190" s="4" t="str">
        <f t="shared" si="34"/>
        <v>CIL LOAD</v>
      </c>
      <c r="G190" s="4">
        <f t="shared" si="35"/>
        <v>0</v>
      </c>
      <c r="H190" s="4" t="e">
        <f t="shared" si="36"/>
        <v>#N/A</v>
      </c>
      <c r="I190" s="4" t="e">
        <f>_xll.BDP(AG190&amp;" equity","crncy_adj_px_last","eqy_fund_crncy=usd")</f>
        <v>#NAME?</v>
      </c>
      <c r="J190" s="4" t="str">
        <f t="shared" si="37"/>
      </c>
      <c r="AA190" s="4">
        <f t="shared" si="38"/>
        <v>0</v>
      </c>
      <c r="AB190" s="4">
        <f>'Enhanced Basket_AUTOLOAD'!T190</f>
        <v>0</v>
      </c>
      <c r="AC190" s="4">
        <f>'Enhanced Basket_AUTOLOAD'!M190</f>
        <v>0</v>
      </c>
      <c r="AD190" s="4">
        <f>'Enhanced Basket_AUTOLOAD'!L190</f>
        <v>0</v>
      </c>
      <c r="AE190" s="4">
        <f>'Enhanced Basket_AUTOLOAD'!Z190</f>
        <v>0</v>
      </c>
      <c r="AF190" s="4">
        <f>'Enhanced Basket_AUTOLOAD'!AB190</f>
        <v>0</v>
      </c>
      <c r="AG190" s="4" t="e">
        <f>VLOOKUP(AJ190,'Ticker Mapping'!$I$3:$M$6706,5,0)</f>
        <v>#N/A</v>
      </c>
      <c r="AH190" s="4" t="e">
        <f>_xll.BDP(AK190&amp;" SEDOL","TICKER_AND_EXCH_CODE")</f>
        <v>#NAME?</v>
      </c>
      <c r="AI190" s="4" t="e">
        <f t="shared" si="39"/>
        <v>#N/A</v>
      </c>
      <c r="AJ190" s="4">
        <f>'Enhanced Basket_AUTOLOAD'!P190</f>
        <v>0</v>
      </c>
      <c r="AK190" s="4">
        <f>'Enhanced Basket_AUTOLOAD'!Q190</f>
        <v>0</v>
      </c>
      <c r="AL190" s="4">
        <f>'Enhanced Basket_AUTOLOAD'!Y190</f>
        <v>0</v>
      </c>
      <c r="AM190" s="4" t="e">
        <f t="shared" si="40"/>
        <v>#N/A</v>
      </c>
      <c r="AN190" s="4" t="str">
        <f t="shared" si="41"/>
        <v>NO</v>
      </c>
      <c r="AO190" s="4" t="str">
        <f t="shared" si="42"/>
        <v>Cash-in-Lieu</v>
      </c>
    </row>
    <row r="191" ht="15" customHeight="1" s="4" customFormat="1">
      <c r="A191" s="4">
        <f>'Enhanced Basket_AUTOLOAD'!H191</f>
        <v>0</v>
      </c>
      <c r="B191" s="4" t="str">
        <f t="shared" si="31"/>
        <v>SELL</v>
      </c>
      <c r="C191" s="4" t="s">
        <v>29</v>
      </c>
      <c r="D191" s="4" t="str">
        <f t="shared" si="32"/>
        <v>MT</v>
      </c>
      <c r="E191" s="4" t="str">
        <f t="shared" si="33"/>
      </c>
      <c r="F191" s="4" t="str">
        <f t="shared" si="34"/>
        <v>CIL LOAD</v>
      </c>
      <c r="G191" s="4">
        <f t="shared" si="35"/>
        <v>0</v>
      </c>
      <c r="H191" s="4" t="e">
        <f t="shared" si="36"/>
        <v>#N/A</v>
      </c>
      <c r="I191" s="4" t="e">
        <f>_xll.BDP(AG191&amp;" equity","crncy_adj_px_last","eqy_fund_crncy=usd")</f>
        <v>#NAME?</v>
      </c>
      <c r="J191" s="4" t="str">
        <f t="shared" si="37"/>
      </c>
      <c r="AA191" s="4">
        <f t="shared" si="38"/>
        <v>0</v>
      </c>
      <c r="AB191" s="4">
        <f>'Enhanced Basket_AUTOLOAD'!T191</f>
        <v>0</v>
      </c>
      <c r="AC191" s="4">
        <f>'Enhanced Basket_AUTOLOAD'!M191</f>
        <v>0</v>
      </c>
      <c r="AD191" s="4">
        <f>'Enhanced Basket_AUTOLOAD'!L191</f>
        <v>0</v>
      </c>
      <c r="AE191" s="4">
        <f>'Enhanced Basket_AUTOLOAD'!Z191</f>
        <v>0</v>
      </c>
      <c r="AF191" s="4">
        <f>'Enhanced Basket_AUTOLOAD'!AB191</f>
        <v>0</v>
      </c>
      <c r="AG191" s="4" t="e">
        <f>VLOOKUP(AJ191,'Ticker Mapping'!$I$3:$M$6706,5,0)</f>
        <v>#N/A</v>
      </c>
      <c r="AH191" s="4" t="e">
        <f>_xll.BDP(AK191&amp;" SEDOL","TICKER_AND_EXCH_CODE")</f>
        <v>#NAME?</v>
      </c>
      <c r="AI191" s="4" t="e">
        <f t="shared" si="39"/>
        <v>#N/A</v>
      </c>
      <c r="AJ191" s="4">
        <f>'Enhanced Basket_AUTOLOAD'!P191</f>
        <v>0</v>
      </c>
      <c r="AK191" s="4">
        <f>'Enhanced Basket_AUTOLOAD'!Q191</f>
        <v>0</v>
      </c>
      <c r="AL191" s="4">
        <f>'Enhanced Basket_AUTOLOAD'!Y191</f>
        <v>0</v>
      </c>
      <c r="AM191" s="4" t="e">
        <f t="shared" si="40"/>
        <v>#N/A</v>
      </c>
      <c r="AN191" s="4" t="str">
        <f t="shared" si="41"/>
        <v>NO</v>
      </c>
      <c r="AO191" s="4" t="str">
        <f t="shared" si="42"/>
        <v>Cash-in-Lieu</v>
      </c>
    </row>
    <row r="192" ht="15" customHeight="1" s="4" customFormat="1">
      <c r="A192" s="4">
        <f>'Enhanced Basket_AUTOLOAD'!H192</f>
        <v>0</v>
      </c>
      <c r="B192" s="4" t="str">
        <f t="shared" si="31"/>
        <v>SELL</v>
      </c>
      <c r="C192" s="4" t="s">
        <v>29</v>
      </c>
      <c r="D192" s="4" t="str">
        <f t="shared" si="32"/>
        <v>MT</v>
      </c>
      <c r="E192" s="4" t="str">
        <f t="shared" si="33"/>
      </c>
      <c r="F192" s="4" t="str">
        <f t="shared" si="34"/>
        <v>CIL LOAD</v>
      </c>
      <c r="G192" s="4">
        <f t="shared" si="35"/>
        <v>0</v>
      </c>
      <c r="H192" s="4" t="e">
        <f t="shared" si="36"/>
        <v>#N/A</v>
      </c>
      <c r="I192" s="4" t="e">
        <f>_xll.BDP(AG192&amp;" equity","crncy_adj_px_last","eqy_fund_crncy=usd")</f>
        <v>#NAME?</v>
      </c>
      <c r="J192" s="4" t="str">
        <f t="shared" si="37"/>
      </c>
      <c r="AA192" s="4">
        <f t="shared" si="38"/>
        <v>0</v>
      </c>
      <c r="AB192" s="4">
        <f>'Enhanced Basket_AUTOLOAD'!T192</f>
        <v>0</v>
      </c>
      <c r="AC192" s="4">
        <f>'Enhanced Basket_AUTOLOAD'!M192</f>
        <v>0</v>
      </c>
      <c r="AD192" s="4">
        <f>'Enhanced Basket_AUTOLOAD'!L192</f>
        <v>0</v>
      </c>
      <c r="AE192" s="4">
        <f>'Enhanced Basket_AUTOLOAD'!Z192</f>
        <v>0</v>
      </c>
      <c r="AF192" s="4">
        <f>'Enhanced Basket_AUTOLOAD'!AB192</f>
        <v>0</v>
      </c>
      <c r="AG192" s="4" t="e">
        <f>VLOOKUP(AJ192,'Ticker Mapping'!$I$3:$M$6706,5,0)</f>
        <v>#N/A</v>
      </c>
      <c r="AH192" s="4" t="e">
        <f>_xll.BDP(AK192&amp;" SEDOL","TICKER_AND_EXCH_CODE")</f>
        <v>#NAME?</v>
      </c>
      <c r="AI192" s="4" t="e">
        <f t="shared" si="39"/>
        <v>#N/A</v>
      </c>
      <c r="AJ192" s="4">
        <f>'Enhanced Basket_AUTOLOAD'!P192</f>
        <v>0</v>
      </c>
      <c r="AK192" s="4">
        <f>'Enhanced Basket_AUTOLOAD'!Q192</f>
        <v>0</v>
      </c>
      <c r="AL192" s="4">
        <f>'Enhanced Basket_AUTOLOAD'!Y192</f>
        <v>0</v>
      </c>
      <c r="AM192" s="4" t="e">
        <f t="shared" si="40"/>
        <v>#N/A</v>
      </c>
      <c r="AN192" s="4" t="str">
        <f t="shared" si="41"/>
        <v>NO</v>
      </c>
      <c r="AO192" s="4" t="str">
        <f t="shared" si="42"/>
        <v>Cash-in-Lieu</v>
      </c>
    </row>
    <row r="193" ht="15" customHeight="1" s="4" customFormat="1">
      <c r="A193" s="4">
        <f>'Enhanced Basket_AUTOLOAD'!H193</f>
        <v>0</v>
      </c>
      <c r="B193" s="4" t="str">
        <f t="shared" si="31"/>
        <v>SELL</v>
      </c>
      <c r="C193" s="4" t="s">
        <v>29</v>
      </c>
      <c r="D193" s="4" t="str">
        <f t="shared" si="32"/>
        <v>MT</v>
      </c>
      <c r="E193" s="4" t="str">
        <f t="shared" si="33"/>
      </c>
      <c r="F193" s="4" t="str">
        <f t="shared" si="34"/>
        <v>CIL LOAD</v>
      </c>
      <c r="G193" s="4">
        <f t="shared" si="35"/>
        <v>0</v>
      </c>
      <c r="H193" s="4" t="e">
        <f t="shared" si="36"/>
        <v>#N/A</v>
      </c>
      <c r="I193" s="4" t="e">
        <f>_xll.BDP(AG193&amp;" equity","crncy_adj_px_last","eqy_fund_crncy=usd")</f>
        <v>#NAME?</v>
      </c>
      <c r="J193" s="4" t="str">
        <f t="shared" si="37"/>
      </c>
      <c r="AA193" s="4">
        <f t="shared" si="38"/>
        <v>0</v>
      </c>
      <c r="AB193" s="4">
        <f>'Enhanced Basket_AUTOLOAD'!T193</f>
        <v>0</v>
      </c>
      <c r="AC193" s="4">
        <f>'Enhanced Basket_AUTOLOAD'!M193</f>
        <v>0</v>
      </c>
      <c r="AD193" s="4">
        <f>'Enhanced Basket_AUTOLOAD'!L193</f>
        <v>0</v>
      </c>
      <c r="AE193" s="4">
        <f>'Enhanced Basket_AUTOLOAD'!Z193</f>
        <v>0</v>
      </c>
      <c r="AF193" s="4">
        <f>'Enhanced Basket_AUTOLOAD'!AB193</f>
        <v>0</v>
      </c>
      <c r="AG193" s="4" t="e">
        <f>VLOOKUP(AJ193,'Ticker Mapping'!$I$3:$M$6706,5,0)</f>
        <v>#N/A</v>
      </c>
      <c r="AH193" s="4" t="e">
        <f>_xll.BDP(AK193&amp;" SEDOL","TICKER_AND_EXCH_CODE")</f>
        <v>#NAME?</v>
      </c>
      <c r="AI193" s="4" t="e">
        <f t="shared" si="39"/>
        <v>#N/A</v>
      </c>
      <c r="AJ193" s="4">
        <f>'Enhanced Basket_AUTOLOAD'!P193</f>
        <v>0</v>
      </c>
      <c r="AK193" s="4">
        <f>'Enhanced Basket_AUTOLOAD'!Q193</f>
        <v>0</v>
      </c>
      <c r="AL193" s="4">
        <f>'Enhanced Basket_AUTOLOAD'!Y193</f>
        <v>0</v>
      </c>
      <c r="AM193" s="4" t="e">
        <f t="shared" si="40"/>
        <v>#N/A</v>
      </c>
      <c r="AN193" s="4" t="str">
        <f t="shared" si="41"/>
        <v>NO</v>
      </c>
      <c r="AO193" s="4" t="str">
        <f t="shared" si="42"/>
        <v>Cash-in-Lieu</v>
      </c>
    </row>
    <row r="194" ht="15" customHeight="1" s="4" customFormat="1">
      <c r="A194" s="4">
        <f>'Enhanced Basket_AUTOLOAD'!H194</f>
        <v>0</v>
      </c>
      <c r="B194" s="4" t="str">
        <f ref="B194:B257" t="shared" si="43">IF(AA194&gt;0,"BUY","SELL")</f>
        <v>SELL</v>
      </c>
      <c r="C194" s="4" t="s">
        <v>29</v>
      </c>
      <c r="D194" s="4" t="str">
        <f ref="D194:D257" t="shared" si="44">IF(AO194="In-Kind","INK","MT")</f>
        <v>MT</v>
      </c>
      <c r="E194" s="4" t="str">
        <f ref="E194:E257" t="shared" si="45">IF(D194="INK","MSCOP","")</f>
      </c>
      <c r="F194" s="4" t="str">
        <f ref="F194:F257" t="shared" si="46">IF(E194="MSCOP","INKIND LOAD","CIL LOAD")</f>
        <v>CIL LOAD</v>
      </c>
      <c r="G194" s="4">
        <f ref="G194:G257" t="shared" si="47">ABS(AA194*AB194)</f>
        <v>0</v>
      </c>
      <c r="H194" s="4" t="e">
        <f ref="H194:H257" t="shared" si="48">AG194</f>
        <v>#N/A</v>
      </c>
      <c r="I194" s="4" t="e">
        <f>_xll.BDP(AG194&amp;" equity","crncy_adj_px_last","eqy_fund_crncy=usd")</f>
        <v>#NAME?</v>
      </c>
      <c r="J194" s="4" t="str">
        <f ref="J194:J257" t="shared" si="49">IF(D194="INK",G194,"")</f>
      </c>
      <c r="AA194" s="4">
        <f ref="AA194:AA257" t="shared" si="50">IFERROR(VLOOKUP(A194,$R$4:$S$26,2,0),0)</f>
        <v>0</v>
      </c>
      <c r="AB194" s="4">
        <f>'Enhanced Basket_AUTOLOAD'!T194</f>
        <v>0</v>
      </c>
      <c r="AC194" s="4">
        <f>'Enhanced Basket_AUTOLOAD'!M194</f>
        <v>0</v>
      </c>
      <c r="AD194" s="4">
        <f>'Enhanced Basket_AUTOLOAD'!L194</f>
        <v>0</v>
      </c>
      <c r="AE194" s="4">
        <f>'Enhanced Basket_AUTOLOAD'!Z194</f>
        <v>0</v>
      </c>
      <c r="AF194" s="4">
        <f>'Enhanced Basket_AUTOLOAD'!AB194</f>
        <v>0</v>
      </c>
      <c r="AG194" s="4" t="e">
        <f>VLOOKUP(AJ194,'Ticker Mapping'!$I$3:$M$6706,5,0)</f>
        <v>#N/A</v>
      </c>
      <c r="AH194" s="4" t="e">
        <f>_xll.BDP(AK194&amp;" SEDOL","TICKER_AND_EXCH_CODE")</f>
        <v>#NAME?</v>
      </c>
      <c r="AI194" s="4" t="e">
        <f ref="AI194:AI257" t="shared" si="51">IF(AG194=AH194,"Y","N")</f>
        <v>#N/A</v>
      </c>
      <c r="AJ194" s="4">
        <f>'Enhanced Basket_AUTOLOAD'!P194</f>
        <v>0</v>
      </c>
      <c r="AK194" s="4">
        <f>'Enhanced Basket_AUTOLOAD'!Q194</f>
        <v>0</v>
      </c>
      <c r="AL194" s="4">
        <f>'Enhanced Basket_AUTOLOAD'!Y194</f>
        <v>0</v>
      </c>
      <c r="AM194" s="4" t="e">
        <f ref="AM194:AM257" t="shared" si="52">A194&amp;" "&amp;AG194</f>
        <v>#N/A</v>
      </c>
      <c r="AN194" s="4" t="str">
        <f ref="AN194:AN257" t="shared" si="53">IF(COUNTIF($Q$28:$Q$73,AM194),"YES","NO")</f>
        <v>NO</v>
      </c>
      <c r="AO194" s="4" t="str">
        <f ref="AO194:AO257" t="shared" si="54">IF(AND(AL194="In-Kind",AN194="NO"),"In-Kind","Cash-in-Lieu")</f>
        <v>Cash-in-Lieu</v>
      </c>
    </row>
    <row r="195" ht="15" customHeight="1" s="4" customFormat="1">
      <c r="A195" s="4">
        <f>'Enhanced Basket_AUTOLOAD'!H195</f>
        <v>0</v>
      </c>
      <c r="B195" s="4" t="str">
        <f t="shared" si="43"/>
        <v>SELL</v>
      </c>
      <c r="C195" s="4" t="s">
        <v>29</v>
      </c>
      <c r="D195" s="4" t="str">
        <f t="shared" si="44"/>
        <v>MT</v>
      </c>
      <c r="E195" s="4" t="str">
        <f t="shared" si="45"/>
      </c>
      <c r="F195" s="4" t="str">
        <f t="shared" si="46"/>
        <v>CIL LOAD</v>
      </c>
      <c r="G195" s="4">
        <f t="shared" si="47"/>
        <v>0</v>
      </c>
      <c r="H195" s="4" t="e">
        <f t="shared" si="48"/>
        <v>#N/A</v>
      </c>
      <c r="I195" s="4" t="e">
        <f>_xll.BDP(AG195&amp;" equity","crncy_adj_px_last","eqy_fund_crncy=usd")</f>
        <v>#NAME?</v>
      </c>
      <c r="J195" s="4" t="str">
        <f t="shared" si="49"/>
      </c>
      <c r="AA195" s="4">
        <f t="shared" si="50"/>
        <v>0</v>
      </c>
      <c r="AB195" s="4">
        <f>'Enhanced Basket_AUTOLOAD'!T195</f>
        <v>0</v>
      </c>
      <c r="AC195" s="4">
        <f>'Enhanced Basket_AUTOLOAD'!M195</f>
        <v>0</v>
      </c>
      <c r="AD195" s="4">
        <f>'Enhanced Basket_AUTOLOAD'!L195</f>
        <v>0</v>
      </c>
      <c r="AE195" s="4">
        <f>'Enhanced Basket_AUTOLOAD'!Z195</f>
        <v>0</v>
      </c>
      <c r="AF195" s="4">
        <f>'Enhanced Basket_AUTOLOAD'!AB195</f>
        <v>0</v>
      </c>
      <c r="AG195" s="4" t="e">
        <f>VLOOKUP(AJ195,'Ticker Mapping'!$I$3:$M$6706,5,0)</f>
        <v>#N/A</v>
      </c>
      <c r="AH195" s="4" t="e">
        <f>_xll.BDP(AK195&amp;" SEDOL","TICKER_AND_EXCH_CODE")</f>
        <v>#NAME?</v>
      </c>
      <c r="AI195" s="4" t="e">
        <f t="shared" si="51"/>
        <v>#N/A</v>
      </c>
      <c r="AJ195" s="4">
        <f>'Enhanced Basket_AUTOLOAD'!P195</f>
        <v>0</v>
      </c>
      <c r="AK195" s="4">
        <f>'Enhanced Basket_AUTOLOAD'!Q195</f>
        <v>0</v>
      </c>
      <c r="AL195" s="4">
        <f>'Enhanced Basket_AUTOLOAD'!Y195</f>
        <v>0</v>
      </c>
      <c r="AM195" s="4" t="e">
        <f t="shared" si="52"/>
        <v>#N/A</v>
      </c>
      <c r="AN195" s="4" t="str">
        <f t="shared" si="53"/>
        <v>NO</v>
      </c>
      <c r="AO195" s="4" t="str">
        <f t="shared" si="54"/>
        <v>Cash-in-Lieu</v>
      </c>
    </row>
    <row r="196" ht="15" customHeight="1" s="4" customFormat="1">
      <c r="A196" s="4">
        <f>'Enhanced Basket_AUTOLOAD'!H196</f>
        <v>0</v>
      </c>
      <c r="B196" s="4" t="str">
        <f t="shared" si="43"/>
        <v>SELL</v>
      </c>
      <c r="C196" s="4" t="s">
        <v>29</v>
      </c>
      <c r="D196" s="4" t="str">
        <f t="shared" si="44"/>
        <v>MT</v>
      </c>
      <c r="E196" s="4" t="str">
        <f t="shared" si="45"/>
      </c>
      <c r="F196" s="4" t="str">
        <f t="shared" si="46"/>
        <v>CIL LOAD</v>
      </c>
      <c r="G196" s="4">
        <f t="shared" si="47"/>
        <v>0</v>
      </c>
      <c r="H196" s="4" t="e">
        <f t="shared" si="48"/>
        <v>#N/A</v>
      </c>
      <c r="I196" s="4" t="e">
        <f>_xll.BDP(AG196&amp;" equity","crncy_adj_px_last","eqy_fund_crncy=usd")</f>
        <v>#NAME?</v>
      </c>
      <c r="J196" s="4" t="str">
        <f t="shared" si="49"/>
      </c>
      <c r="AA196" s="4">
        <f t="shared" si="50"/>
        <v>0</v>
      </c>
      <c r="AB196" s="4">
        <f>'Enhanced Basket_AUTOLOAD'!T196</f>
        <v>0</v>
      </c>
      <c r="AC196" s="4">
        <f>'Enhanced Basket_AUTOLOAD'!M196</f>
        <v>0</v>
      </c>
      <c r="AD196" s="4">
        <f>'Enhanced Basket_AUTOLOAD'!L196</f>
        <v>0</v>
      </c>
      <c r="AE196" s="4">
        <f>'Enhanced Basket_AUTOLOAD'!Z196</f>
        <v>0</v>
      </c>
      <c r="AF196" s="4">
        <f>'Enhanced Basket_AUTOLOAD'!AB196</f>
        <v>0</v>
      </c>
      <c r="AG196" s="4" t="e">
        <f>VLOOKUP(AJ196,'Ticker Mapping'!$I$3:$M$6706,5,0)</f>
        <v>#N/A</v>
      </c>
      <c r="AH196" s="4" t="e">
        <f>_xll.BDP(AK196&amp;" SEDOL","TICKER_AND_EXCH_CODE")</f>
        <v>#NAME?</v>
      </c>
      <c r="AI196" s="4" t="e">
        <f t="shared" si="51"/>
        <v>#N/A</v>
      </c>
      <c r="AJ196" s="4">
        <f>'Enhanced Basket_AUTOLOAD'!P196</f>
        <v>0</v>
      </c>
      <c r="AK196" s="4">
        <f>'Enhanced Basket_AUTOLOAD'!Q196</f>
        <v>0</v>
      </c>
      <c r="AL196" s="4">
        <f>'Enhanced Basket_AUTOLOAD'!Y196</f>
        <v>0</v>
      </c>
      <c r="AM196" s="4" t="e">
        <f t="shared" si="52"/>
        <v>#N/A</v>
      </c>
      <c r="AN196" s="4" t="str">
        <f t="shared" si="53"/>
        <v>NO</v>
      </c>
      <c r="AO196" s="4" t="str">
        <f t="shared" si="54"/>
        <v>Cash-in-Lieu</v>
      </c>
    </row>
    <row r="197" ht="15" customHeight="1" s="4" customFormat="1">
      <c r="A197" s="4">
        <f>'Enhanced Basket_AUTOLOAD'!H197</f>
        <v>0</v>
      </c>
      <c r="B197" s="4" t="str">
        <f t="shared" si="43"/>
        <v>SELL</v>
      </c>
      <c r="C197" s="4" t="s">
        <v>29</v>
      </c>
      <c r="D197" s="4" t="str">
        <f t="shared" si="44"/>
        <v>MT</v>
      </c>
      <c r="E197" s="4" t="str">
        <f t="shared" si="45"/>
      </c>
      <c r="F197" s="4" t="str">
        <f t="shared" si="46"/>
        <v>CIL LOAD</v>
      </c>
      <c r="G197" s="4">
        <f t="shared" si="47"/>
        <v>0</v>
      </c>
      <c r="H197" s="4" t="e">
        <f t="shared" si="48"/>
        <v>#N/A</v>
      </c>
      <c r="I197" s="4" t="e">
        <f>_xll.BDP(AG197&amp;" equity","crncy_adj_px_last","eqy_fund_crncy=usd")</f>
        <v>#NAME?</v>
      </c>
      <c r="J197" s="4" t="str">
        <f t="shared" si="49"/>
      </c>
      <c r="AA197" s="4">
        <f t="shared" si="50"/>
        <v>0</v>
      </c>
      <c r="AB197" s="4">
        <f>'Enhanced Basket_AUTOLOAD'!T197</f>
        <v>0</v>
      </c>
      <c r="AC197" s="4">
        <f>'Enhanced Basket_AUTOLOAD'!M197</f>
        <v>0</v>
      </c>
      <c r="AD197" s="4">
        <f>'Enhanced Basket_AUTOLOAD'!L197</f>
        <v>0</v>
      </c>
      <c r="AE197" s="4">
        <f>'Enhanced Basket_AUTOLOAD'!Z197</f>
        <v>0</v>
      </c>
      <c r="AF197" s="4">
        <f>'Enhanced Basket_AUTOLOAD'!AB197</f>
        <v>0</v>
      </c>
      <c r="AG197" s="4" t="e">
        <f>VLOOKUP(AJ197,'Ticker Mapping'!$I$3:$M$6706,5,0)</f>
        <v>#N/A</v>
      </c>
      <c r="AH197" s="4" t="e">
        <f>_xll.BDP(AK197&amp;" SEDOL","TICKER_AND_EXCH_CODE")</f>
        <v>#NAME?</v>
      </c>
      <c r="AI197" s="4" t="e">
        <f t="shared" si="51"/>
        <v>#N/A</v>
      </c>
      <c r="AJ197" s="4">
        <f>'Enhanced Basket_AUTOLOAD'!P197</f>
        <v>0</v>
      </c>
      <c r="AK197" s="4">
        <f>'Enhanced Basket_AUTOLOAD'!Q197</f>
        <v>0</v>
      </c>
      <c r="AL197" s="4">
        <f>'Enhanced Basket_AUTOLOAD'!Y197</f>
        <v>0</v>
      </c>
      <c r="AM197" s="4" t="e">
        <f t="shared" si="52"/>
        <v>#N/A</v>
      </c>
      <c r="AN197" s="4" t="str">
        <f t="shared" si="53"/>
        <v>NO</v>
      </c>
      <c r="AO197" s="4" t="str">
        <f t="shared" si="54"/>
        <v>Cash-in-Lieu</v>
      </c>
    </row>
    <row r="198" ht="15" customHeight="1" s="4" customFormat="1">
      <c r="A198" s="4">
        <f>'Enhanced Basket_AUTOLOAD'!H198</f>
        <v>0</v>
      </c>
      <c r="B198" s="4" t="str">
        <f t="shared" si="43"/>
        <v>SELL</v>
      </c>
      <c r="C198" s="4" t="s">
        <v>29</v>
      </c>
      <c r="D198" s="4" t="str">
        <f t="shared" si="44"/>
        <v>MT</v>
      </c>
      <c r="E198" s="4" t="str">
        <f t="shared" si="45"/>
      </c>
      <c r="F198" s="4" t="str">
        <f t="shared" si="46"/>
        <v>CIL LOAD</v>
      </c>
      <c r="G198" s="4">
        <f t="shared" si="47"/>
        <v>0</v>
      </c>
      <c r="H198" s="4" t="e">
        <f t="shared" si="48"/>
        <v>#N/A</v>
      </c>
      <c r="I198" s="4" t="e">
        <f>_xll.BDP(AG198&amp;" equity","crncy_adj_px_last","eqy_fund_crncy=usd")</f>
        <v>#NAME?</v>
      </c>
      <c r="J198" s="4" t="str">
        <f t="shared" si="49"/>
      </c>
      <c r="AA198" s="4">
        <f t="shared" si="50"/>
        <v>0</v>
      </c>
      <c r="AB198" s="4">
        <f>'Enhanced Basket_AUTOLOAD'!T198</f>
        <v>0</v>
      </c>
      <c r="AC198" s="4">
        <f>'Enhanced Basket_AUTOLOAD'!M198</f>
        <v>0</v>
      </c>
      <c r="AD198" s="4">
        <f>'Enhanced Basket_AUTOLOAD'!L198</f>
        <v>0</v>
      </c>
      <c r="AE198" s="4">
        <f>'Enhanced Basket_AUTOLOAD'!Z198</f>
        <v>0</v>
      </c>
      <c r="AF198" s="4">
        <f>'Enhanced Basket_AUTOLOAD'!AB198</f>
        <v>0</v>
      </c>
      <c r="AG198" s="4" t="e">
        <f>VLOOKUP(AJ198,'Ticker Mapping'!$I$3:$M$6706,5,0)</f>
        <v>#N/A</v>
      </c>
      <c r="AH198" s="4" t="e">
        <f>_xll.BDP(AK198&amp;" SEDOL","TICKER_AND_EXCH_CODE")</f>
        <v>#NAME?</v>
      </c>
      <c r="AI198" s="4" t="e">
        <f t="shared" si="51"/>
        <v>#N/A</v>
      </c>
      <c r="AJ198" s="4">
        <f>'Enhanced Basket_AUTOLOAD'!P198</f>
        <v>0</v>
      </c>
      <c r="AK198" s="4">
        <f>'Enhanced Basket_AUTOLOAD'!Q198</f>
        <v>0</v>
      </c>
      <c r="AL198" s="4">
        <f>'Enhanced Basket_AUTOLOAD'!Y198</f>
        <v>0</v>
      </c>
      <c r="AM198" s="4" t="e">
        <f t="shared" si="52"/>
        <v>#N/A</v>
      </c>
      <c r="AN198" s="4" t="str">
        <f t="shared" si="53"/>
        <v>NO</v>
      </c>
      <c r="AO198" s="4" t="str">
        <f t="shared" si="54"/>
        <v>Cash-in-Lieu</v>
      </c>
    </row>
    <row r="199" ht="15" customHeight="1" s="4" customFormat="1">
      <c r="A199" s="4">
        <f>'Enhanced Basket_AUTOLOAD'!H199</f>
        <v>0</v>
      </c>
      <c r="B199" s="4" t="str">
        <f t="shared" si="43"/>
        <v>SELL</v>
      </c>
      <c r="C199" s="4" t="s">
        <v>29</v>
      </c>
      <c r="D199" s="4" t="str">
        <f t="shared" si="44"/>
        <v>MT</v>
      </c>
      <c r="E199" s="4" t="str">
        <f t="shared" si="45"/>
      </c>
      <c r="F199" s="4" t="str">
        <f t="shared" si="46"/>
        <v>CIL LOAD</v>
      </c>
      <c r="G199" s="4">
        <f t="shared" si="47"/>
        <v>0</v>
      </c>
      <c r="H199" s="4" t="e">
        <f t="shared" si="48"/>
        <v>#N/A</v>
      </c>
      <c r="I199" s="4" t="e">
        <f>_xll.BDP(AG199&amp;" equity","crncy_adj_px_last","eqy_fund_crncy=usd")</f>
        <v>#NAME?</v>
      </c>
      <c r="J199" s="4" t="str">
        <f t="shared" si="49"/>
      </c>
      <c r="AA199" s="4">
        <f t="shared" si="50"/>
        <v>0</v>
      </c>
      <c r="AB199" s="4">
        <f>'Enhanced Basket_AUTOLOAD'!T199</f>
        <v>0</v>
      </c>
      <c r="AC199" s="4">
        <f>'Enhanced Basket_AUTOLOAD'!M199</f>
        <v>0</v>
      </c>
      <c r="AD199" s="4">
        <f>'Enhanced Basket_AUTOLOAD'!L199</f>
        <v>0</v>
      </c>
      <c r="AE199" s="4">
        <f>'Enhanced Basket_AUTOLOAD'!Z199</f>
        <v>0</v>
      </c>
      <c r="AF199" s="4">
        <f>'Enhanced Basket_AUTOLOAD'!AB199</f>
        <v>0</v>
      </c>
      <c r="AG199" s="4" t="e">
        <f>VLOOKUP(AJ199,'Ticker Mapping'!$I$3:$M$6706,5,0)</f>
        <v>#N/A</v>
      </c>
      <c r="AH199" s="4" t="e">
        <f>_xll.BDP(AK199&amp;" SEDOL","TICKER_AND_EXCH_CODE")</f>
        <v>#NAME?</v>
      </c>
      <c r="AI199" s="4" t="e">
        <f t="shared" si="51"/>
        <v>#N/A</v>
      </c>
      <c r="AJ199" s="4">
        <f>'Enhanced Basket_AUTOLOAD'!P199</f>
        <v>0</v>
      </c>
      <c r="AK199" s="4">
        <f>'Enhanced Basket_AUTOLOAD'!Q199</f>
        <v>0</v>
      </c>
      <c r="AL199" s="4">
        <f>'Enhanced Basket_AUTOLOAD'!Y199</f>
        <v>0</v>
      </c>
      <c r="AM199" s="4" t="e">
        <f t="shared" si="52"/>
        <v>#N/A</v>
      </c>
      <c r="AN199" s="4" t="str">
        <f t="shared" si="53"/>
        <v>NO</v>
      </c>
      <c r="AO199" s="4" t="str">
        <f t="shared" si="54"/>
        <v>Cash-in-Lieu</v>
      </c>
    </row>
    <row r="200" ht="15" customHeight="1" s="4" customFormat="1">
      <c r="A200" s="4">
        <f>'Enhanced Basket_AUTOLOAD'!H200</f>
        <v>0</v>
      </c>
      <c r="B200" s="4" t="str">
        <f t="shared" si="43"/>
        <v>SELL</v>
      </c>
      <c r="C200" s="4" t="s">
        <v>29</v>
      </c>
      <c r="D200" s="4" t="str">
        <f t="shared" si="44"/>
        <v>MT</v>
      </c>
      <c r="E200" s="4" t="str">
        <f t="shared" si="45"/>
      </c>
      <c r="F200" s="4" t="str">
        <f t="shared" si="46"/>
        <v>CIL LOAD</v>
      </c>
      <c r="G200" s="4">
        <f t="shared" si="47"/>
        <v>0</v>
      </c>
      <c r="H200" s="4" t="e">
        <f t="shared" si="48"/>
        <v>#N/A</v>
      </c>
      <c r="I200" s="4" t="e">
        <f>_xll.BDP(AG200&amp;" equity","crncy_adj_px_last","eqy_fund_crncy=usd")</f>
        <v>#NAME?</v>
      </c>
      <c r="J200" s="4" t="str">
        <f t="shared" si="49"/>
      </c>
      <c r="AA200" s="4">
        <f t="shared" si="50"/>
        <v>0</v>
      </c>
      <c r="AB200" s="4">
        <f>'Enhanced Basket_AUTOLOAD'!T200</f>
        <v>0</v>
      </c>
      <c r="AC200" s="4">
        <f>'Enhanced Basket_AUTOLOAD'!M200</f>
        <v>0</v>
      </c>
      <c r="AD200" s="4">
        <f>'Enhanced Basket_AUTOLOAD'!L200</f>
        <v>0</v>
      </c>
      <c r="AE200" s="4">
        <f>'Enhanced Basket_AUTOLOAD'!Z200</f>
        <v>0</v>
      </c>
      <c r="AF200" s="4">
        <f>'Enhanced Basket_AUTOLOAD'!AB200</f>
        <v>0</v>
      </c>
      <c r="AG200" s="4" t="e">
        <f>VLOOKUP(AJ200,'Ticker Mapping'!$I$3:$M$6706,5,0)</f>
        <v>#N/A</v>
      </c>
      <c r="AH200" s="4" t="e">
        <f>_xll.BDP(AK200&amp;" SEDOL","TICKER_AND_EXCH_CODE")</f>
        <v>#NAME?</v>
      </c>
      <c r="AI200" s="4" t="e">
        <f t="shared" si="51"/>
        <v>#N/A</v>
      </c>
      <c r="AJ200" s="4">
        <f>'Enhanced Basket_AUTOLOAD'!P200</f>
        <v>0</v>
      </c>
      <c r="AK200" s="4">
        <f>'Enhanced Basket_AUTOLOAD'!Q200</f>
        <v>0</v>
      </c>
      <c r="AL200" s="4">
        <f>'Enhanced Basket_AUTOLOAD'!Y200</f>
        <v>0</v>
      </c>
      <c r="AM200" s="4" t="e">
        <f t="shared" si="52"/>
        <v>#N/A</v>
      </c>
      <c r="AN200" s="4" t="str">
        <f t="shared" si="53"/>
        <v>NO</v>
      </c>
      <c r="AO200" s="4" t="str">
        <f t="shared" si="54"/>
        <v>Cash-in-Lieu</v>
      </c>
    </row>
    <row r="201" ht="15" customHeight="1" s="4" customFormat="1">
      <c r="A201" s="4">
        <f>'Enhanced Basket_AUTOLOAD'!H201</f>
        <v>0</v>
      </c>
      <c r="B201" s="4" t="str">
        <f t="shared" si="43"/>
        <v>SELL</v>
      </c>
      <c r="C201" s="4" t="s">
        <v>29</v>
      </c>
      <c r="D201" s="4" t="str">
        <f t="shared" si="44"/>
        <v>MT</v>
      </c>
      <c r="E201" s="4" t="str">
        <f t="shared" si="45"/>
      </c>
      <c r="F201" s="4" t="str">
        <f t="shared" si="46"/>
        <v>CIL LOAD</v>
      </c>
      <c r="G201" s="4">
        <f t="shared" si="47"/>
        <v>0</v>
      </c>
      <c r="H201" s="4" t="e">
        <f t="shared" si="48"/>
        <v>#N/A</v>
      </c>
      <c r="I201" s="4" t="e">
        <f>_xll.BDP(AG201&amp;" equity","crncy_adj_px_last","eqy_fund_crncy=usd")</f>
        <v>#NAME?</v>
      </c>
      <c r="J201" s="4" t="str">
        <f t="shared" si="49"/>
      </c>
      <c r="AA201" s="4">
        <f t="shared" si="50"/>
        <v>0</v>
      </c>
      <c r="AB201" s="4">
        <f>'Enhanced Basket_AUTOLOAD'!T201</f>
        <v>0</v>
      </c>
      <c r="AC201" s="4">
        <f>'Enhanced Basket_AUTOLOAD'!M201</f>
        <v>0</v>
      </c>
      <c r="AD201" s="4">
        <f>'Enhanced Basket_AUTOLOAD'!L201</f>
        <v>0</v>
      </c>
      <c r="AE201" s="4">
        <f>'Enhanced Basket_AUTOLOAD'!Z201</f>
        <v>0</v>
      </c>
      <c r="AF201" s="4">
        <f>'Enhanced Basket_AUTOLOAD'!AB201</f>
        <v>0</v>
      </c>
      <c r="AG201" s="4" t="e">
        <f>VLOOKUP(AJ201,'Ticker Mapping'!$I$3:$M$6706,5,0)</f>
        <v>#N/A</v>
      </c>
      <c r="AH201" s="4" t="e">
        <f>_xll.BDP(AK201&amp;" SEDOL","TICKER_AND_EXCH_CODE")</f>
        <v>#NAME?</v>
      </c>
      <c r="AI201" s="4" t="e">
        <f t="shared" si="51"/>
        <v>#N/A</v>
      </c>
      <c r="AJ201" s="4">
        <f>'Enhanced Basket_AUTOLOAD'!P201</f>
        <v>0</v>
      </c>
      <c r="AK201" s="4">
        <f>'Enhanced Basket_AUTOLOAD'!Q201</f>
        <v>0</v>
      </c>
      <c r="AL201" s="4">
        <f>'Enhanced Basket_AUTOLOAD'!Y201</f>
        <v>0</v>
      </c>
      <c r="AM201" s="4" t="e">
        <f t="shared" si="52"/>
        <v>#N/A</v>
      </c>
      <c r="AN201" s="4" t="str">
        <f t="shared" si="53"/>
        <v>NO</v>
      </c>
      <c r="AO201" s="4" t="str">
        <f t="shared" si="54"/>
        <v>Cash-in-Lieu</v>
      </c>
    </row>
    <row r="202" ht="15" customHeight="1" s="4" customFormat="1">
      <c r="A202" s="4">
        <f>'Enhanced Basket_AUTOLOAD'!H202</f>
        <v>0</v>
      </c>
      <c r="B202" s="4" t="str">
        <f t="shared" si="43"/>
        <v>SELL</v>
      </c>
      <c r="C202" s="4" t="s">
        <v>29</v>
      </c>
      <c r="D202" s="4" t="str">
        <f t="shared" si="44"/>
        <v>MT</v>
      </c>
      <c r="E202" s="4" t="str">
        <f t="shared" si="45"/>
      </c>
      <c r="F202" s="4" t="str">
        <f t="shared" si="46"/>
        <v>CIL LOAD</v>
      </c>
      <c r="G202" s="4">
        <f t="shared" si="47"/>
        <v>0</v>
      </c>
      <c r="H202" s="4" t="e">
        <f t="shared" si="48"/>
        <v>#N/A</v>
      </c>
      <c r="I202" s="4" t="e">
        <f>_xll.BDP(AG202&amp;" equity","crncy_adj_px_last","eqy_fund_crncy=usd")</f>
        <v>#NAME?</v>
      </c>
      <c r="J202" s="4" t="str">
        <f t="shared" si="49"/>
      </c>
      <c r="AA202" s="4">
        <f t="shared" si="50"/>
        <v>0</v>
      </c>
      <c r="AB202" s="4">
        <f>'Enhanced Basket_AUTOLOAD'!T202</f>
        <v>0</v>
      </c>
      <c r="AC202" s="4">
        <f>'Enhanced Basket_AUTOLOAD'!M202</f>
        <v>0</v>
      </c>
      <c r="AD202" s="4">
        <f>'Enhanced Basket_AUTOLOAD'!L202</f>
        <v>0</v>
      </c>
      <c r="AE202" s="4">
        <f>'Enhanced Basket_AUTOLOAD'!Z202</f>
        <v>0</v>
      </c>
      <c r="AF202" s="4">
        <f>'Enhanced Basket_AUTOLOAD'!AB202</f>
        <v>0</v>
      </c>
      <c r="AG202" s="4" t="e">
        <f>VLOOKUP(AJ202,'Ticker Mapping'!$I$3:$M$6706,5,0)</f>
        <v>#N/A</v>
      </c>
      <c r="AH202" s="4" t="e">
        <f>_xll.BDP(AK202&amp;" SEDOL","TICKER_AND_EXCH_CODE")</f>
        <v>#NAME?</v>
      </c>
      <c r="AI202" s="4" t="e">
        <f t="shared" si="51"/>
        <v>#N/A</v>
      </c>
      <c r="AJ202" s="4">
        <f>'Enhanced Basket_AUTOLOAD'!P202</f>
        <v>0</v>
      </c>
      <c r="AK202" s="4">
        <f>'Enhanced Basket_AUTOLOAD'!Q202</f>
        <v>0</v>
      </c>
      <c r="AL202" s="4">
        <f>'Enhanced Basket_AUTOLOAD'!Y202</f>
        <v>0</v>
      </c>
      <c r="AM202" s="4" t="e">
        <f t="shared" si="52"/>
        <v>#N/A</v>
      </c>
      <c r="AN202" s="4" t="str">
        <f t="shared" si="53"/>
        <v>NO</v>
      </c>
      <c r="AO202" s="4" t="str">
        <f t="shared" si="54"/>
        <v>Cash-in-Lieu</v>
      </c>
    </row>
    <row r="203" ht="15" customHeight="1" s="4" customFormat="1">
      <c r="A203" s="4">
        <f>'Enhanced Basket_AUTOLOAD'!H203</f>
        <v>0</v>
      </c>
      <c r="B203" s="4" t="str">
        <f t="shared" si="43"/>
        <v>SELL</v>
      </c>
      <c r="C203" s="4" t="s">
        <v>29</v>
      </c>
      <c r="D203" s="4" t="str">
        <f t="shared" si="44"/>
        <v>MT</v>
      </c>
      <c r="E203" s="4" t="str">
        <f t="shared" si="45"/>
      </c>
      <c r="F203" s="4" t="str">
        <f t="shared" si="46"/>
        <v>CIL LOAD</v>
      </c>
      <c r="G203" s="4">
        <f t="shared" si="47"/>
        <v>0</v>
      </c>
      <c r="H203" s="4" t="e">
        <f t="shared" si="48"/>
        <v>#N/A</v>
      </c>
      <c r="I203" s="4" t="e">
        <f>_xll.BDP(AG203&amp;" equity","crncy_adj_px_last","eqy_fund_crncy=usd")</f>
        <v>#NAME?</v>
      </c>
      <c r="J203" s="4" t="str">
        <f t="shared" si="49"/>
      </c>
      <c r="AA203" s="4">
        <f t="shared" si="50"/>
        <v>0</v>
      </c>
      <c r="AB203" s="4">
        <f>'Enhanced Basket_AUTOLOAD'!T203</f>
        <v>0</v>
      </c>
      <c r="AC203" s="4">
        <f>'Enhanced Basket_AUTOLOAD'!M203</f>
        <v>0</v>
      </c>
      <c r="AD203" s="4">
        <f>'Enhanced Basket_AUTOLOAD'!L203</f>
        <v>0</v>
      </c>
      <c r="AE203" s="4">
        <f>'Enhanced Basket_AUTOLOAD'!Z203</f>
        <v>0</v>
      </c>
      <c r="AF203" s="4">
        <f>'Enhanced Basket_AUTOLOAD'!AB203</f>
        <v>0</v>
      </c>
      <c r="AG203" s="4" t="e">
        <f>VLOOKUP(AJ203,'Ticker Mapping'!$I$3:$M$6706,5,0)</f>
        <v>#N/A</v>
      </c>
      <c r="AH203" s="4" t="e">
        <f>_xll.BDP(AK203&amp;" SEDOL","TICKER_AND_EXCH_CODE")</f>
        <v>#NAME?</v>
      </c>
      <c r="AI203" s="4" t="e">
        <f t="shared" si="51"/>
        <v>#N/A</v>
      </c>
      <c r="AJ203" s="4">
        <f>'Enhanced Basket_AUTOLOAD'!P203</f>
        <v>0</v>
      </c>
      <c r="AK203" s="4">
        <f>'Enhanced Basket_AUTOLOAD'!Q203</f>
        <v>0</v>
      </c>
      <c r="AL203" s="4">
        <f>'Enhanced Basket_AUTOLOAD'!Y203</f>
        <v>0</v>
      </c>
      <c r="AM203" s="4" t="e">
        <f t="shared" si="52"/>
        <v>#N/A</v>
      </c>
      <c r="AN203" s="4" t="str">
        <f t="shared" si="53"/>
        <v>NO</v>
      </c>
      <c r="AO203" s="4" t="str">
        <f t="shared" si="54"/>
        <v>Cash-in-Lieu</v>
      </c>
    </row>
    <row r="204" ht="15" customHeight="1" s="4" customFormat="1">
      <c r="A204" s="4">
        <f>'Enhanced Basket_AUTOLOAD'!H204</f>
        <v>0</v>
      </c>
      <c r="B204" s="4" t="str">
        <f t="shared" si="43"/>
        <v>SELL</v>
      </c>
      <c r="C204" s="4" t="s">
        <v>29</v>
      </c>
      <c r="D204" s="4" t="str">
        <f t="shared" si="44"/>
        <v>MT</v>
      </c>
      <c r="E204" s="4" t="str">
        <f t="shared" si="45"/>
      </c>
      <c r="F204" s="4" t="str">
        <f t="shared" si="46"/>
        <v>CIL LOAD</v>
      </c>
      <c r="G204" s="4">
        <f t="shared" si="47"/>
        <v>0</v>
      </c>
      <c r="H204" s="4" t="e">
        <f t="shared" si="48"/>
        <v>#N/A</v>
      </c>
      <c r="I204" s="4" t="e">
        <f>_xll.BDP(AG204&amp;" equity","crncy_adj_px_last","eqy_fund_crncy=usd")</f>
        <v>#NAME?</v>
      </c>
      <c r="J204" s="4" t="str">
        <f t="shared" si="49"/>
      </c>
      <c r="AA204" s="4">
        <f t="shared" si="50"/>
        <v>0</v>
      </c>
      <c r="AB204" s="4">
        <f>'Enhanced Basket_AUTOLOAD'!T204</f>
        <v>0</v>
      </c>
      <c r="AC204" s="4">
        <f>'Enhanced Basket_AUTOLOAD'!M204</f>
        <v>0</v>
      </c>
      <c r="AD204" s="4">
        <f>'Enhanced Basket_AUTOLOAD'!L204</f>
        <v>0</v>
      </c>
      <c r="AE204" s="4">
        <f>'Enhanced Basket_AUTOLOAD'!Z204</f>
        <v>0</v>
      </c>
      <c r="AF204" s="4">
        <f>'Enhanced Basket_AUTOLOAD'!AB204</f>
        <v>0</v>
      </c>
      <c r="AG204" s="4" t="e">
        <f>VLOOKUP(AJ204,'Ticker Mapping'!$I$3:$M$6706,5,0)</f>
        <v>#N/A</v>
      </c>
      <c r="AH204" s="4" t="e">
        <f>_xll.BDP(AK204&amp;" SEDOL","TICKER_AND_EXCH_CODE")</f>
        <v>#NAME?</v>
      </c>
      <c r="AI204" s="4" t="e">
        <f t="shared" si="51"/>
        <v>#N/A</v>
      </c>
      <c r="AJ204" s="4">
        <f>'Enhanced Basket_AUTOLOAD'!P204</f>
        <v>0</v>
      </c>
      <c r="AK204" s="4">
        <f>'Enhanced Basket_AUTOLOAD'!Q204</f>
        <v>0</v>
      </c>
      <c r="AL204" s="4">
        <f>'Enhanced Basket_AUTOLOAD'!Y204</f>
        <v>0</v>
      </c>
      <c r="AM204" s="4" t="e">
        <f t="shared" si="52"/>
        <v>#N/A</v>
      </c>
      <c r="AN204" s="4" t="str">
        <f t="shared" si="53"/>
        <v>NO</v>
      </c>
      <c r="AO204" s="4" t="str">
        <f t="shared" si="54"/>
        <v>Cash-in-Lieu</v>
      </c>
    </row>
    <row r="205" ht="15" customHeight="1" s="4" customFormat="1">
      <c r="A205" s="4">
        <f>'Enhanced Basket_AUTOLOAD'!H205</f>
        <v>0</v>
      </c>
      <c r="B205" s="4" t="str">
        <f t="shared" si="43"/>
        <v>SELL</v>
      </c>
      <c r="C205" s="4" t="s">
        <v>29</v>
      </c>
      <c r="D205" s="4" t="str">
        <f t="shared" si="44"/>
        <v>MT</v>
      </c>
      <c r="E205" s="4" t="str">
        <f t="shared" si="45"/>
      </c>
      <c r="F205" s="4" t="str">
        <f t="shared" si="46"/>
        <v>CIL LOAD</v>
      </c>
      <c r="G205" s="4">
        <f t="shared" si="47"/>
        <v>0</v>
      </c>
      <c r="H205" s="4" t="e">
        <f t="shared" si="48"/>
        <v>#N/A</v>
      </c>
      <c r="I205" s="4" t="e">
        <f>_xll.BDP(AG205&amp;" equity","crncy_adj_px_last","eqy_fund_crncy=usd")</f>
        <v>#NAME?</v>
      </c>
      <c r="J205" s="4" t="str">
        <f t="shared" si="49"/>
      </c>
      <c r="AA205" s="4">
        <f t="shared" si="50"/>
        <v>0</v>
      </c>
      <c r="AB205" s="4">
        <f>'Enhanced Basket_AUTOLOAD'!T205</f>
        <v>0</v>
      </c>
      <c r="AC205" s="4">
        <f>'Enhanced Basket_AUTOLOAD'!M205</f>
        <v>0</v>
      </c>
      <c r="AD205" s="4">
        <f>'Enhanced Basket_AUTOLOAD'!L205</f>
        <v>0</v>
      </c>
      <c r="AE205" s="4">
        <f>'Enhanced Basket_AUTOLOAD'!Z205</f>
        <v>0</v>
      </c>
      <c r="AF205" s="4">
        <f>'Enhanced Basket_AUTOLOAD'!AB205</f>
        <v>0</v>
      </c>
      <c r="AG205" s="4" t="e">
        <f>VLOOKUP(AJ205,'Ticker Mapping'!$I$3:$M$6706,5,0)</f>
        <v>#N/A</v>
      </c>
      <c r="AH205" s="4" t="e">
        <f>_xll.BDP(AK205&amp;" SEDOL","TICKER_AND_EXCH_CODE")</f>
        <v>#NAME?</v>
      </c>
      <c r="AI205" s="4" t="e">
        <f t="shared" si="51"/>
        <v>#N/A</v>
      </c>
      <c r="AJ205" s="4">
        <f>'Enhanced Basket_AUTOLOAD'!P205</f>
        <v>0</v>
      </c>
      <c r="AK205" s="4">
        <f>'Enhanced Basket_AUTOLOAD'!Q205</f>
        <v>0</v>
      </c>
      <c r="AL205" s="4">
        <f>'Enhanced Basket_AUTOLOAD'!Y205</f>
        <v>0</v>
      </c>
      <c r="AM205" s="4" t="e">
        <f t="shared" si="52"/>
        <v>#N/A</v>
      </c>
      <c r="AN205" s="4" t="str">
        <f t="shared" si="53"/>
        <v>NO</v>
      </c>
      <c r="AO205" s="4" t="str">
        <f t="shared" si="54"/>
        <v>Cash-in-Lieu</v>
      </c>
    </row>
    <row r="206" ht="15" customHeight="1" s="4" customFormat="1">
      <c r="A206" s="4">
        <f>'Enhanced Basket_AUTOLOAD'!H206</f>
        <v>0</v>
      </c>
      <c r="B206" s="4" t="str">
        <f t="shared" si="43"/>
        <v>SELL</v>
      </c>
      <c r="C206" s="4" t="s">
        <v>29</v>
      </c>
      <c r="D206" s="4" t="str">
        <f t="shared" si="44"/>
        <v>MT</v>
      </c>
      <c r="E206" s="4" t="str">
        <f t="shared" si="45"/>
      </c>
      <c r="F206" s="4" t="str">
        <f t="shared" si="46"/>
        <v>CIL LOAD</v>
      </c>
      <c r="G206" s="4">
        <f t="shared" si="47"/>
        <v>0</v>
      </c>
      <c r="H206" s="4" t="e">
        <f t="shared" si="48"/>
        <v>#N/A</v>
      </c>
      <c r="I206" s="4" t="e">
        <f>_xll.BDP(AG206&amp;" equity","crncy_adj_px_last","eqy_fund_crncy=usd")</f>
        <v>#NAME?</v>
      </c>
      <c r="J206" s="4" t="str">
        <f t="shared" si="49"/>
      </c>
      <c r="AA206" s="4">
        <f t="shared" si="50"/>
        <v>0</v>
      </c>
      <c r="AB206" s="4">
        <f>'Enhanced Basket_AUTOLOAD'!T206</f>
        <v>0</v>
      </c>
      <c r="AC206" s="4">
        <f>'Enhanced Basket_AUTOLOAD'!M206</f>
        <v>0</v>
      </c>
      <c r="AD206" s="4">
        <f>'Enhanced Basket_AUTOLOAD'!L206</f>
        <v>0</v>
      </c>
      <c r="AE206" s="4">
        <f>'Enhanced Basket_AUTOLOAD'!Z206</f>
        <v>0</v>
      </c>
      <c r="AF206" s="4">
        <f>'Enhanced Basket_AUTOLOAD'!AB206</f>
        <v>0</v>
      </c>
      <c r="AG206" s="4" t="e">
        <f>VLOOKUP(AJ206,'Ticker Mapping'!$I$3:$M$6706,5,0)</f>
        <v>#N/A</v>
      </c>
      <c r="AH206" s="4" t="e">
        <f>_xll.BDP(AK206&amp;" SEDOL","TICKER_AND_EXCH_CODE")</f>
        <v>#NAME?</v>
      </c>
      <c r="AI206" s="4" t="e">
        <f t="shared" si="51"/>
        <v>#N/A</v>
      </c>
      <c r="AJ206" s="4">
        <f>'Enhanced Basket_AUTOLOAD'!P206</f>
        <v>0</v>
      </c>
      <c r="AK206" s="4">
        <f>'Enhanced Basket_AUTOLOAD'!Q206</f>
        <v>0</v>
      </c>
      <c r="AL206" s="4">
        <f>'Enhanced Basket_AUTOLOAD'!Y206</f>
        <v>0</v>
      </c>
      <c r="AM206" s="4" t="e">
        <f t="shared" si="52"/>
        <v>#N/A</v>
      </c>
      <c r="AN206" s="4" t="str">
        <f t="shared" si="53"/>
        <v>NO</v>
      </c>
      <c r="AO206" s="4" t="str">
        <f t="shared" si="54"/>
        <v>Cash-in-Lieu</v>
      </c>
    </row>
    <row r="207" ht="15" customHeight="1" s="4" customFormat="1">
      <c r="A207" s="4">
        <f>'Enhanced Basket_AUTOLOAD'!H207</f>
        <v>0</v>
      </c>
      <c r="B207" s="4" t="str">
        <f t="shared" si="43"/>
        <v>SELL</v>
      </c>
      <c r="C207" s="4" t="s">
        <v>29</v>
      </c>
      <c r="D207" s="4" t="str">
        <f t="shared" si="44"/>
        <v>MT</v>
      </c>
      <c r="E207" s="4" t="str">
        <f t="shared" si="45"/>
      </c>
      <c r="F207" s="4" t="str">
        <f t="shared" si="46"/>
        <v>CIL LOAD</v>
      </c>
      <c r="G207" s="4">
        <f t="shared" si="47"/>
        <v>0</v>
      </c>
      <c r="H207" s="4" t="e">
        <f t="shared" si="48"/>
        <v>#N/A</v>
      </c>
      <c r="I207" s="4" t="e">
        <f>_xll.BDP(AG207&amp;" equity","crncy_adj_px_last","eqy_fund_crncy=usd")</f>
        <v>#NAME?</v>
      </c>
      <c r="J207" s="4" t="str">
        <f t="shared" si="49"/>
      </c>
      <c r="AA207" s="4">
        <f t="shared" si="50"/>
        <v>0</v>
      </c>
      <c r="AB207" s="4">
        <f>'Enhanced Basket_AUTOLOAD'!T207</f>
        <v>0</v>
      </c>
      <c r="AC207" s="4">
        <f>'Enhanced Basket_AUTOLOAD'!M207</f>
        <v>0</v>
      </c>
      <c r="AD207" s="4">
        <f>'Enhanced Basket_AUTOLOAD'!L207</f>
        <v>0</v>
      </c>
      <c r="AE207" s="4">
        <f>'Enhanced Basket_AUTOLOAD'!Z207</f>
        <v>0</v>
      </c>
      <c r="AF207" s="4">
        <f>'Enhanced Basket_AUTOLOAD'!AB207</f>
        <v>0</v>
      </c>
      <c r="AG207" s="4" t="e">
        <f>VLOOKUP(AJ207,'Ticker Mapping'!$I$3:$M$6706,5,0)</f>
        <v>#N/A</v>
      </c>
      <c r="AH207" s="4" t="e">
        <f>_xll.BDP(AK207&amp;" SEDOL","TICKER_AND_EXCH_CODE")</f>
        <v>#NAME?</v>
      </c>
      <c r="AI207" s="4" t="e">
        <f t="shared" si="51"/>
        <v>#N/A</v>
      </c>
      <c r="AJ207" s="4">
        <f>'Enhanced Basket_AUTOLOAD'!P207</f>
        <v>0</v>
      </c>
      <c r="AK207" s="4">
        <f>'Enhanced Basket_AUTOLOAD'!Q207</f>
        <v>0</v>
      </c>
      <c r="AL207" s="4">
        <f>'Enhanced Basket_AUTOLOAD'!Y207</f>
        <v>0</v>
      </c>
      <c r="AM207" s="4" t="e">
        <f t="shared" si="52"/>
        <v>#N/A</v>
      </c>
      <c r="AN207" s="4" t="str">
        <f t="shared" si="53"/>
        <v>NO</v>
      </c>
      <c r="AO207" s="4" t="str">
        <f t="shared" si="54"/>
        <v>Cash-in-Lieu</v>
      </c>
    </row>
    <row r="208" ht="15" customHeight="1" s="4" customFormat="1">
      <c r="A208" s="4">
        <f>'Enhanced Basket_AUTOLOAD'!H208</f>
        <v>0</v>
      </c>
      <c r="B208" s="4" t="str">
        <f t="shared" si="43"/>
        <v>SELL</v>
      </c>
      <c r="C208" s="4" t="s">
        <v>29</v>
      </c>
      <c r="D208" s="4" t="str">
        <f t="shared" si="44"/>
        <v>MT</v>
      </c>
      <c r="E208" s="4" t="str">
        <f t="shared" si="45"/>
      </c>
      <c r="F208" s="4" t="str">
        <f t="shared" si="46"/>
        <v>CIL LOAD</v>
      </c>
      <c r="G208" s="4">
        <f t="shared" si="47"/>
        <v>0</v>
      </c>
      <c r="H208" s="4" t="e">
        <f t="shared" si="48"/>
        <v>#N/A</v>
      </c>
      <c r="I208" s="4" t="e">
        <f>_xll.BDP(AG208&amp;" equity","crncy_adj_px_last","eqy_fund_crncy=usd")</f>
        <v>#NAME?</v>
      </c>
      <c r="J208" s="4" t="str">
        <f t="shared" si="49"/>
      </c>
      <c r="AA208" s="4">
        <f t="shared" si="50"/>
        <v>0</v>
      </c>
      <c r="AB208" s="4">
        <f>'Enhanced Basket_AUTOLOAD'!T208</f>
        <v>0</v>
      </c>
      <c r="AC208" s="4">
        <f>'Enhanced Basket_AUTOLOAD'!M208</f>
        <v>0</v>
      </c>
      <c r="AD208" s="4">
        <f>'Enhanced Basket_AUTOLOAD'!L208</f>
        <v>0</v>
      </c>
      <c r="AE208" s="4">
        <f>'Enhanced Basket_AUTOLOAD'!Z208</f>
        <v>0</v>
      </c>
      <c r="AF208" s="4">
        <f>'Enhanced Basket_AUTOLOAD'!AB208</f>
        <v>0</v>
      </c>
      <c r="AG208" s="4" t="e">
        <f>VLOOKUP(AJ208,'Ticker Mapping'!$I$3:$M$6706,5,0)</f>
        <v>#N/A</v>
      </c>
      <c r="AH208" s="4" t="e">
        <f>_xll.BDP(AK208&amp;" SEDOL","TICKER_AND_EXCH_CODE")</f>
        <v>#NAME?</v>
      </c>
      <c r="AI208" s="4" t="e">
        <f t="shared" si="51"/>
        <v>#N/A</v>
      </c>
      <c r="AJ208" s="4">
        <f>'Enhanced Basket_AUTOLOAD'!P208</f>
        <v>0</v>
      </c>
      <c r="AK208" s="4">
        <f>'Enhanced Basket_AUTOLOAD'!Q208</f>
        <v>0</v>
      </c>
      <c r="AL208" s="4">
        <f>'Enhanced Basket_AUTOLOAD'!Y208</f>
        <v>0</v>
      </c>
      <c r="AM208" s="4" t="e">
        <f t="shared" si="52"/>
        <v>#N/A</v>
      </c>
      <c r="AN208" s="4" t="str">
        <f t="shared" si="53"/>
        <v>NO</v>
      </c>
      <c r="AO208" s="4" t="str">
        <f t="shared" si="54"/>
        <v>Cash-in-Lieu</v>
      </c>
    </row>
    <row r="209" ht="15" customHeight="1" s="4" customFormat="1">
      <c r="A209" s="4">
        <f>'Enhanced Basket_AUTOLOAD'!H209</f>
        <v>0</v>
      </c>
      <c r="B209" s="4" t="str">
        <f t="shared" si="43"/>
        <v>SELL</v>
      </c>
      <c r="C209" s="4" t="s">
        <v>29</v>
      </c>
      <c r="D209" s="4" t="str">
        <f t="shared" si="44"/>
        <v>MT</v>
      </c>
      <c r="E209" s="4" t="str">
        <f t="shared" si="45"/>
      </c>
      <c r="F209" s="4" t="str">
        <f t="shared" si="46"/>
        <v>CIL LOAD</v>
      </c>
      <c r="G209" s="4">
        <f t="shared" si="47"/>
        <v>0</v>
      </c>
      <c r="H209" s="4" t="e">
        <f t="shared" si="48"/>
        <v>#N/A</v>
      </c>
      <c r="I209" s="4" t="e">
        <f>_xll.BDP(AG209&amp;" equity","crncy_adj_px_last","eqy_fund_crncy=usd")</f>
        <v>#NAME?</v>
      </c>
      <c r="J209" s="4" t="str">
        <f t="shared" si="49"/>
      </c>
      <c r="AA209" s="4">
        <f t="shared" si="50"/>
        <v>0</v>
      </c>
      <c r="AB209" s="4">
        <f>'Enhanced Basket_AUTOLOAD'!T209</f>
        <v>0</v>
      </c>
      <c r="AC209" s="4">
        <f>'Enhanced Basket_AUTOLOAD'!M209</f>
        <v>0</v>
      </c>
      <c r="AD209" s="4">
        <f>'Enhanced Basket_AUTOLOAD'!L209</f>
        <v>0</v>
      </c>
      <c r="AE209" s="4">
        <f>'Enhanced Basket_AUTOLOAD'!Z209</f>
        <v>0</v>
      </c>
      <c r="AF209" s="4">
        <f>'Enhanced Basket_AUTOLOAD'!AB209</f>
        <v>0</v>
      </c>
      <c r="AG209" s="4" t="e">
        <f>VLOOKUP(AJ209,'Ticker Mapping'!$I$3:$M$6706,5,0)</f>
        <v>#N/A</v>
      </c>
      <c r="AH209" s="4" t="e">
        <f>_xll.BDP(AK209&amp;" SEDOL","TICKER_AND_EXCH_CODE")</f>
        <v>#NAME?</v>
      </c>
      <c r="AI209" s="4" t="e">
        <f t="shared" si="51"/>
        <v>#N/A</v>
      </c>
      <c r="AJ209" s="4">
        <f>'Enhanced Basket_AUTOLOAD'!P209</f>
        <v>0</v>
      </c>
      <c r="AK209" s="4">
        <f>'Enhanced Basket_AUTOLOAD'!Q209</f>
        <v>0</v>
      </c>
      <c r="AL209" s="4">
        <f>'Enhanced Basket_AUTOLOAD'!Y209</f>
        <v>0</v>
      </c>
      <c r="AM209" s="4" t="e">
        <f t="shared" si="52"/>
        <v>#N/A</v>
      </c>
      <c r="AN209" s="4" t="str">
        <f t="shared" si="53"/>
        <v>NO</v>
      </c>
      <c r="AO209" s="4" t="str">
        <f t="shared" si="54"/>
        <v>Cash-in-Lieu</v>
      </c>
    </row>
    <row r="210" ht="15" customHeight="1" s="4" customFormat="1">
      <c r="A210" s="4">
        <f>'Enhanced Basket_AUTOLOAD'!H210</f>
        <v>0</v>
      </c>
      <c r="B210" s="4" t="str">
        <f t="shared" si="43"/>
        <v>SELL</v>
      </c>
      <c r="C210" s="4" t="s">
        <v>29</v>
      </c>
      <c r="D210" s="4" t="str">
        <f t="shared" si="44"/>
        <v>MT</v>
      </c>
      <c r="E210" s="4" t="str">
        <f t="shared" si="45"/>
      </c>
      <c r="F210" s="4" t="str">
        <f t="shared" si="46"/>
        <v>CIL LOAD</v>
      </c>
      <c r="G210" s="4">
        <f t="shared" si="47"/>
        <v>0</v>
      </c>
      <c r="H210" s="4" t="e">
        <f t="shared" si="48"/>
        <v>#N/A</v>
      </c>
      <c r="I210" s="4" t="e">
        <f>_xll.BDP(AG210&amp;" equity","crncy_adj_px_last","eqy_fund_crncy=usd")</f>
        <v>#NAME?</v>
      </c>
      <c r="J210" s="4" t="str">
        <f t="shared" si="49"/>
      </c>
      <c r="AA210" s="4">
        <f t="shared" si="50"/>
        <v>0</v>
      </c>
      <c r="AB210" s="4">
        <f>'Enhanced Basket_AUTOLOAD'!T210</f>
        <v>0</v>
      </c>
      <c r="AC210" s="4">
        <f>'Enhanced Basket_AUTOLOAD'!M210</f>
        <v>0</v>
      </c>
      <c r="AD210" s="4">
        <f>'Enhanced Basket_AUTOLOAD'!L210</f>
        <v>0</v>
      </c>
      <c r="AE210" s="4">
        <f>'Enhanced Basket_AUTOLOAD'!Z210</f>
        <v>0</v>
      </c>
      <c r="AF210" s="4">
        <f>'Enhanced Basket_AUTOLOAD'!AB210</f>
        <v>0</v>
      </c>
      <c r="AG210" s="4" t="e">
        <f>VLOOKUP(AJ210,'Ticker Mapping'!$I$3:$M$6706,5,0)</f>
        <v>#N/A</v>
      </c>
      <c r="AH210" s="4" t="e">
        <f>_xll.BDP(AK210&amp;" SEDOL","TICKER_AND_EXCH_CODE")</f>
        <v>#NAME?</v>
      </c>
      <c r="AI210" s="4" t="e">
        <f t="shared" si="51"/>
        <v>#N/A</v>
      </c>
      <c r="AJ210" s="4">
        <f>'Enhanced Basket_AUTOLOAD'!P210</f>
        <v>0</v>
      </c>
      <c r="AK210" s="4">
        <f>'Enhanced Basket_AUTOLOAD'!Q210</f>
        <v>0</v>
      </c>
      <c r="AL210" s="4">
        <f>'Enhanced Basket_AUTOLOAD'!Y210</f>
        <v>0</v>
      </c>
      <c r="AM210" s="4" t="e">
        <f t="shared" si="52"/>
        <v>#N/A</v>
      </c>
      <c r="AN210" s="4" t="str">
        <f t="shared" si="53"/>
        <v>NO</v>
      </c>
      <c r="AO210" s="4" t="str">
        <f t="shared" si="54"/>
        <v>Cash-in-Lieu</v>
      </c>
    </row>
    <row r="211" ht="15" customHeight="1" s="4" customFormat="1">
      <c r="A211" s="4">
        <f>'Enhanced Basket_AUTOLOAD'!H211</f>
        <v>0</v>
      </c>
      <c r="B211" s="4" t="str">
        <f t="shared" si="43"/>
        <v>SELL</v>
      </c>
      <c r="C211" s="4" t="s">
        <v>29</v>
      </c>
      <c r="D211" s="4" t="str">
        <f t="shared" si="44"/>
        <v>MT</v>
      </c>
      <c r="E211" s="4" t="str">
        <f t="shared" si="45"/>
      </c>
      <c r="F211" s="4" t="str">
        <f t="shared" si="46"/>
        <v>CIL LOAD</v>
      </c>
      <c r="G211" s="4">
        <f t="shared" si="47"/>
        <v>0</v>
      </c>
      <c r="H211" s="4" t="e">
        <f t="shared" si="48"/>
        <v>#N/A</v>
      </c>
      <c r="I211" s="4" t="e">
        <f>_xll.BDP(AG211&amp;" equity","crncy_adj_px_last","eqy_fund_crncy=usd")</f>
        <v>#NAME?</v>
      </c>
      <c r="J211" s="4" t="str">
        <f t="shared" si="49"/>
      </c>
      <c r="AA211" s="4">
        <f t="shared" si="50"/>
        <v>0</v>
      </c>
      <c r="AB211" s="4">
        <f>'Enhanced Basket_AUTOLOAD'!T211</f>
        <v>0</v>
      </c>
      <c r="AC211" s="4">
        <f>'Enhanced Basket_AUTOLOAD'!M211</f>
        <v>0</v>
      </c>
      <c r="AD211" s="4">
        <f>'Enhanced Basket_AUTOLOAD'!L211</f>
        <v>0</v>
      </c>
      <c r="AE211" s="4">
        <f>'Enhanced Basket_AUTOLOAD'!Z211</f>
        <v>0</v>
      </c>
      <c r="AF211" s="4">
        <f>'Enhanced Basket_AUTOLOAD'!AB211</f>
        <v>0</v>
      </c>
      <c r="AG211" s="4" t="e">
        <f>VLOOKUP(AJ211,'Ticker Mapping'!$I$3:$M$6706,5,0)</f>
        <v>#N/A</v>
      </c>
      <c r="AH211" s="4" t="e">
        <f>_xll.BDP(AK211&amp;" SEDOL","TICKER_AND_EXCH_CODE")</f>
        <v>#NAME?</v>
      </c>
      <c r="AI211" s="4" t="e">
        <f t="shared" si="51"/>
        <v>#N/A</v>
      </c>
      <c r="AJ211" s="4">
        <f>'Enhanced Basket_AUTOLOAD'!P211</f>
        <v>0</v>
      </c>
      <c r="AK211" s="4">
        <f>'Enhanced Basket_AUTOLOAD'!Q211</f>
        <v>0</v>
      </c>
      <c r="AL211" s="4">
        <f>'Enhanced Basket_AUTOLOAD'!Y211</f>
        <v>0</v>
      </c>
      <c r="AM211" s="4" t="e">
        <f t="shared" si="52"/>
        <v>#N/A</v>
      </c>
      <c r="AN211" s="4" t="str">
        <f t="shared" si="53"/>
        <v>NO</v>
      </c>
      <c r="AO211" s="4" t="str">
        <f t="shared" si="54"/>
        <v>Cash-in-Lieu</v>
      </c>
    </row>
    <row r="212" ht="15" customHeight="1" s="4" customFormat="1">
      <c r="A212" s="4">
        <f>'Enhanced Basket_AUTOLOAD'!H212</f>
        <v>0</v>
      </c>
      <c r="B212" s="4" t="str">
        <f t="shared" si="43"/>
        <v>SELL</v>
      </c>
      <c r="C212" s="4" t="s">
        <v>29</v>
      </c>
      <c r="D212" s="4" t="str">
        <f t="shared" si="44"/>
        <v>MT</v>
      </c>
      <c r="E212" s="4" t="str">
        <f t="shared" si="45"/>
      </c>
      <c r="F212" s="4" t="str">
        <f t="shared" si="46"/>
        <v>CIL LOAD</v>
      </c>
      <c r="G212" s="4">
        <f t="shared" si="47"/>
        <v>0</v>
      </c>
      <c r="H212" s="4" t="e">
        <f t="shared" si="48"/>
        <v>#N/A</v>
      </c>
      <c r="I212" s="4" t="e">
        <f>_xll.BDP(AG212&amp;" equity","crncy_adj_px_last","eqy_fund_crncy=usd")</f>
        <v>#NAME?</v>
      </c>
      <c r="J212" s="4" t="str">
        <f t="shared" si="49"/>
      </c>
      <c r="AA212" s="4">
        <f t="shared" si="50"/>
        <v>0</v>
      </c>
      <c r="AB212" s="4">
        <f>'Enhanced Basket_AUTOLOAD'!T212</f>
        <v>0</v>
      </c>
      <c r="AC212" s="4">
        <f>'Enhanced Basket_AUTOLOAD'!M212</f>
        <v>0</v>
      </c>
      <c r="AD212" s="4">
        <f>'Enhanced Basket_AUTOLOAD'!L212</f>
        <v>0</v>
      </c>
      <c r="AE212" s="4">
        <f>'Enhanced Basket_AUTOLOAD'!Z212</f>
        <v>0</v>
      </c>
      <c r="AF212" s="4">
        <f>'Enhanced Basket_AUTOLOAD'!AB212</f>
        <v>0</v>
      </c>
      <c r="AG212" s="4" t="e">
        <f>VLOOKUP(AJ212,'Ticker Mapping'!$I$3:$M$6706,5,0)</f>
        <v>#N/A</v>
      </c>
      <c r="AH212" s="4" t="e">
        <f>_xll.BDP(AK212&amp;" SEDOL","TICKER_AND_EXCH_CODE")</f>
        <v>#NAME?</v>
      </c>
      <c r="AI212" s="4" t="e">
        <f t="shared" si="51"/>
        <v>#N/A</v>
      </c>
      <c r="AJ212" s="4">
        <f>'Enhanced Basket_AUTOLOAD'!P212</f>
        <v>0</v>
      </c>
      <c r="AK212" s="4">
        <f>'Enhanced Basket_AUTOLOAD'!Q212</f>
        <v>0</v>
      </c>
      <c r="AL212" s="4">
        <f>'Enhanced Basket_AUTOLOAD'!Y212</f>
        <v>0</v>
      </c>
      <c r="AM212" s="4" t="e">
        <f t="shared" si="52"/>
        <v>#N/A</v>
      </c>
      <c r="AN212" s="4" t="str">
        <f t="shared" si="53"/>
        <v>NO</v>
      </c>
      <c r="AO212" s="4" t="str">
        <f t="shared" si="54"/>
        <v>Cash-in-Lieu</v>
      </c>
    </row>
    <row r="213" ht="15" customHeight="1" s="4" customFormat="1">
      <c r="A213" s="4">
        <f>'Enhanced Basket_AUTOLOAD'!H213</f>
        <v>0</v>
      </c>
      <c r="B213" s="4" t="str">
        <f t="shared" si="43"/>
        <v>SELL</v>
      </c>
      <c r="C213" s="4" t="s">
        <v>29</v>
      </c>
      <c r="D213" s="4" t="str">
        <f t="shared" si="44"/>
        <v>MT</v>
      </c>
      <c r="E213" s="4" t="str">
        <f t="shared" si="45"/>
      </c>
      <c r="F213" s="4" t="str">
        <f t="shared" si="46"/>
        <v>CIL LOAD</v>
      </c>
      <c r="G213" s="4">
        <f t="shared" si="47"/>
        <v>0</v>
      </c>
      <c r="H213" s="4" t="e">
        <f t="shared" si="48"/>
        <v>#N/A</v>
      </c>
      <c r="I213" s="4" t="e">
        <f>_xll.BDP(AG213&amp;" equity","crncy_adj_px_last","eqy_fund_crncy=usd")</f>
        <v>#NAME?</v>
      </c>
      <c r="J213" s="4" t="str">
        <f t="shared" si="49"/>
      </c>
      <c r="AA213" s="4">
        <f t="shared" si="50"/>
        <v>0</v>
      </c>
      <c r="AB213" s="4">
        <f>'Enhanced Basket_AUTOLOAD'!T213</f>
        <v>0</v>
      </c>
      <c r="AC213" s="4">
        <f>'Enhanced Basket_AUTOLOAD'!M213</f>
        <v>0</v>
      </c>
      <c r="AD213" s="4">
        <f>'Enhanced Basket_AUTOLOAD'!L213</f>
        <v>0</v>
      </c>
      <c r="AE213" s="4">
        <f>'Enhanced Basket_AUTOLOAD'!Z213</f>
        <v>0</v>
      </c>
      <c r="AF213" s="4">
        <f>'Enhanced Basket_AUTOLOAD'!AB213</f>
        <v>0</v>
      </c>
      <c r="AG213" s="4" t="e">
        <f>VLOOKUP(AJ213,'Ticker Mapping'!$I$3:$M$6706,5,0)</f>
        <v>#N/A</v>
      </c>
      <c r="AH213" s="4" t="e">
        <f>_xll.BDP(AK213&amp;" SEDOL","TICKER_AND_EXCH_CODE")</f>
        <v>#NAME?</v>
      </c>
      <c r="AI213" s="4" t="e">
        <f t="shared" si="51"/>
        <v>#N/A</v>
      </c>
      <c r="AJ213" s="4">
        <f>'Enhanced Basket_AUTOLOAD'!P213</f>
        <v>0</v>
      </c>
      <c r="AK213" s="4">
        <f>'Enhanced Basket_AUTOLOAD'!Q213</f>
        <v>0</v>
      </c>
      <c r="AL213" s="4">
        <f>'Enhanced Basket_AUTOLOAD'!Y213</f>
        <v>0</v>
      </c>
      <c r="AM213" s="4" t="e">
        <f t="shared" si="52"/>
        <v>#N/A</v>
      </c>
      <c r="AN213" s="4" t="str">
        <f t="shared" si="53"/>
        <v>NO</v>
      </c>
      <c r="AO213" s="4" t="str">
        <f t="shared" si="54"/>
        <v>Cash-in-Lieu</v>
      </c>
    </row>
    <row r="214" ht="15" customHeight="1" s="4" customFormat="1">
      <c r="A214" s="4">
        <f>'Enhanced Basket_AUTOLOAD'!H214</f>
        <v>0</v>
      </c>
      <c r="B214" s="4" t="str">
        <f t="shared" si="43"/>
        <v>SELL</v>
      </c>
      <c r="C214" s="4" t="s">
        <v>29</v>
      </c>
      <c r="D214" s="4" t="str">
        <f t="shared" si="44"/>
        <v>MT</v>
      </c>
      <c r="E214" s="4" t="str">
        <f t="shared" si="45"/>
      </c>
      <c r="F214" s="4" t="str">
        <f t="shared" si="46"/>
        <v>CIL LOAD</v>
      </c>
      <c r="G214" s="4">
        <f t="shared" si="47"/>
        <v>0</v>
      </c>
      <c r="H214" s="4" t="e">
        <f t="shared" si="48"/>
        <v>#N/A</v>
      </c>
      <c r="I214" s="4" t="e">
        <f>_xll.BDP(AG214&amp;" equity","crncy_adj_px_last","eqy_fund_crncy=usd")</f>
        <v>#NAME?</v>
      </c>
      <c r="J214" s="4" t="str">
        <f t="shared" si="49"/>
      </c>
      <c r="AA214" s="4">
        <f t="shared" si="50"/>
        <v>0</v>
      </c>
      <c r="AB214" s="4">
        <f>'Enhanced Basket_AUTOLOAD'!T214</f>
        <v>0</v>
      </c>
      <c r="AC214" s="4">
        <f>'Enhanced Basket_AUTOLOAD'!M214</f>
        <v>0</v>
      </c>
      <c r="AD214" s="4">
        <f>'Enhanced Basket_AUTOLOAD'!L214</f>
        <v>0</v>
      </c>
      <c r="AE214" s="4">
        <f>'Enhanced Basket_AUTOLOAD'!Z214</f>
        <v>0</v>
      </c>
      <c r="AF214" s="4">
        <f>'Enhanced Basket_AUTOLOAD'!AB214</f>
        <v>0</v>
      </c>
      <c r="AG214" s="4" t="e">
        <f>VLOOKUP(AJ214,'Ticker Mapping'!$I$3:$M$6706,5,0)</f>
        <v>#N/A</v>
      </c>
      <c r="AH214" s="4" t="e">
        <f>_xll.BDP(AK214&amp;" SEDOL","TICKER_AND_EXCH_CODE")</f>
        <v>#NAME?</v>
      </c>
      <c r="AI214" s="4" t="e">
        <f t="shared" si="51"/>
        <v>#N/A</v>
      </c>
      <c r="AJ214" s="4">
        <f>'Enhanced Basket_AUTOLOAD'!P214</f>
        <v>0</v>
      </c>
      <c r="AK214" s="4">
        <f>'Enhanced Basket_AUTOLOAD'!Q214</f>
        <v>0</v>
      </c>
      <c r="AL214" s="4">
        <f>'Enhanced Basket_AUTOLOAD'!Y214</f>
        <v>0</v>
      </c>
      <c r="AM214" s="4" t="e">
        <f t="shared" si="52"/>
        <v>#N/A</v>
      </c>
      <c r="AN214" s="4" t="str">
        <f t="shared" si="53"/>
        <v>NO</v>
      </c>
      <c r="AO214" s="4" t="str">
        <f t="shared" si="54"/>
        <v>Cash-in-Lieu</v>
      </c>
    </row>
    <row r="215" ht="15" customHeight="1" s="4" customFormat="1">
      <c r="A215" s="4">
        <f>'Enhanced Basket_AUTOLOAD'!H215</f>
        <v>0</v>
      </c>
      <c r="B215" s="4" t="str">
        <f t="shared" si="43"/>
        <v>SELL</v>
      </c>
      <c r="C215" s="4" t="s">
        <v>29</v>
      </c>
      <c r="D215" s="4" t="str">
        <f t="shared" si="44"/>
        <v>MT</v>
      </c>
      <c r="E215" s="4" t="str">
        <f t="shared" si="45"/>
      </c>
      <c r="F215" s="4" t="str">
        <f t="shared" si="46"/>
        <v>CIL LOAD</v>
      </c>
      <c r="G215" s="4">
        <f t="shared" si="47"/>
        <v>0</v>
      </c>
      <c r="H215" s="4" t="e">
        <f t="shared" si="48"/>
        <v>#N/A</v>
      </c>
      <c r="I215" s="4" t="e">
        <f>_xll.BDP(AG215&amp;" equity","crncy_adj_px_last","eqy_fund_crncy=usd")</f>
        <v>#NAME?</v>
      </c>
      <c r="J215" s="4" t="str">
        <f t="shared" si="49"/>
      </c>
      <c r="AA215" s="4">
        <f t="shared" si="50"/>
        <v>0</v>
      </c>
      <c r="AB215" s="4">
        <f>'Enhanced Basket_AUTOLOAD'!T215</f>
        <v>0</v>
      </c>
      <c r="AC215" s="4">
        <f>'Enhanced Basket_AUTOLOAD'!M215</f>
        <v>0</v>
      </c>
      <c r="AD215" s="4">
        <f>'Enhanced Basket_AUTOLOAD'!L215</f>
        <v>0</v>
      </c>
      <c r="AE215" s="4">
        <f>'Enhanced Basket_AUTOLOAD'!Z215</f>
        <v>0</v>
      </c>
      <c r="AF215" s="4">
        <f>'Enhanced Basket_AUTOLOAD'!AB215</f>
        <v>0</v>
      </c>
      <c r="AG215" s="4" t="e">
        <f>VLOOKUP(AJ215,'Ticker Mapping'!$I$3:$M$6706,5,0)</f>
        <v>#N/A</v>
      </c>
      <c r="AH215" s="4" t="e">
        <f>_xll.BDP(AK215&amp;" SEDOL","TICKER_AND_EXCH_CODE")</f>
        <v>#NAME?</v>
      </c>
      <c r="AI215" s="4" t="e">
        <f t="shared" si="51"/>
        <v>#N/A</v>
      </c>
      <c r="AJ215" s="4">
        <f>'Enhanced Basket_AUTOLOAD'!P215</f>
        <v>0</v>
      </c>
      <c r="AK215" s="4">
        <f>'Enhanced Basket_AUTOLOAD'!Q215</f>
        <v>0</v>
      </c>
      <c r="AL215" s="4">
        <f>'Enhanced Basket_AUTOLOAD'!Y215</f>
        <v>0</v>
      </c>
      <c r="AM215" s="4" t="e">
        <f t="shared" si="52"/>
        <v>#N/A</v>
      </c>
      <c r="AN215" s="4" t="str">
        <f t="shared" si="53"/>
        <v>NO</v>
      </c>
      <c r="AO215" s="4" t="str">
        <f t="shared" si="54"/>
        <v>Cash-in-Lieu</v>
      </c>
    </row>
    <row r="216" ht="15" customHeight="1" s="4" customFormat="1">
      <c r="A216" s="4">
        <f>'Enhanced Basket_AUTOLOAD'!H216</f>
        <v>0</v>
      </c>
      <c r="B216" s="4" t="str">
        <f t="shared" si="43"/>
        <v>SELL</v>
      </c>
      <c r="C216" s="4" t="s">
        <v>29</v>
      </c>
      <c r="D216" s="4" t="str">
        <f t="shared" si="44"/>
        <v>MT</v>
      </c>
      <c r="E216" s="4" t="str">
        <f t="shared" si="45"/>
      </c>
      <c r="F216" s="4" t="str">
        <f t="shared" si="46"/>
        <v>CIL LOAD</v>
      </c>
      <c r="G216" s="4">
        <f t="shared" si="47"/>
        <v>0</v>
      </c>
      <c r="H216" s="4" t="e">
        <f t="shared" si="48"/>
        <v>#N/A</v>
      </c>
      <c r="I216" s="4" t="e">
        <f>_xll.BDP(AG216&amp;" equity","crncy_adj_px_last","eqy_fund_crncy=usd")</f>
        <v>#NAME?</v>
      </c>
      <c r="J216" s="4" t="str">
        <f t="shared" si="49"/>
      </c>
      <c r="AA216" s="4">
        <f t="shared" si="50"/>
        <v>0</v>
      </c>
      <c r="AB216" s="4">
        <f>'Enhanced Basket_AUTOLOAD'!T216</f>
        <v>0</v>
      </c>
      <c r="AC216" s="4">
        <f>'Enhanced Basket_AUTOLOAD'!M216</f>
        <v>0</v>
      </c>
      <c r="AD216" s="4">
        <f>'Enhanced Basket_AUTOLOAD'!L216</f>
        <v>0</v>
      </c>
      <c r="AE216" s="4">
        <f>'Enhanced Basket_AUTOLOAD'!Z216</f>
        <v>0</v>
      </c>
      <c r="AF216" s="4">
        <f>'Enhanced Basket_AUTOLOAD'!AB216</f>
        <v>0</v>
      </c>
      <c r="AG216" s="4" t="e">
        <f>VLOOKUP(AJ216,'Ticker Mapping'!$I$3:$M$6706,5,0)</f>
        <v>#N/A</v>
      </c>
      <c r="AH216" s="4" t="e">
        <f>_xll.BDP(AK216&amp;" SEDOL","TICKER_AND_EXCH_CODE")</f>
        <v>#NAME?</v>
      </c>
      <c r="AI216" s="4" t="e">
        <f t="shared" si="51"/>
        <v>#N/A</v>
      </c>
      <c r="AJ216" s="4">
        <f>'Enhanced Basket_AUTOLOAD'!P216</f>
        <v>0</v>
      </c>
      <c r="AK216" s="4">
        <f>'Enhanced Basket_AUTOLOAD'!Q216</f>
        <v>0</v>
      </c>
      <c r="AL216" s="4">
        <f>'Enhanced Basket_AUTOLOAD'!Y216</f>
        <v>0</v>
      </c>
      <c r="AM216" s="4" t="e">
        <f t="shared" si="52"/>
        <v>#N/A</v>
      </c>
      <c r="AN216" s="4" t="str">
        <f t="shared" si="53"/>
        <v>NO</v>
      </c>
      <c r="AO216" s="4" t="str">
        <f t="shared" si="54"/>
        <v>Cash-in-Lieu</v>
      </c>
    </row>
    <row r="217" ht="15" customHeight="1" s="4" customFormat="1">
      <c r="A217" s="4">
        <f>'Enhanced Basket_AUTOLOAD'!H217</f>
        <v>0</v>
      </c>
      <c r="B217" s="4" t="str">
        <f t="shared" si="43"/>
        <v>SELL</v>
      </c>
      <c r="C217" s="4" t="s">
        <v>29</v>
      </c>
      <c r="D217" s="4" t="str">
        <f t="shared" si="44"/>
        <v>MT</v>
      </c>
      <c r="E217" s="4" t="str">
        <f t="shared" si="45"/>
      </c>
      <c r="F217" s="4" t="str">
        <f t="shared" si="46"/>
        <v>CIL LOAD</v>
      </c>
      <c r="G217" s="4">
        <f t="shared" si="47"/>
        <v>0</v>
      </c>
      <c r="H217" s="4" t="e">
        <f t="shared" si="48"/>
        <v>#N/A</v>
      </c>
      <c r="I217" s="4" t="e">
        <f>_xll.BDP(AG217&amp;" equity","crncy_adj_px_last","eqy_fund_crncy=usd")</f>
        <v>#NAME?</v>
      </c>
      <c r="J217" s="4" t="str">
        <f t="shared" si="49"/>
      </c>
      <c r="AA217" s="4">
        <f t="shared" si="50"/>
        <v>0</v>
      </c>
      <c r="AB217" s="4">
        <f>'Enhanced Basket_AUTOLOAD'!T217</f>
        <v>0</v>
      </c>
      <c r="AC217" s="4">
        <f>'Enhanced Basket_AUTOLOAD'!M217</f>
        <v>0</v>
      </c>
      <c r="AD217" s="4">
        <f>'Enhanced Basket_AUTOLOAD'!L217</f>
        <v>0</v>
      </c>
      <c r="AE217" s="4">
        <f>'Enhanced Basket_AUTOLOAD'!Z217</f>
        <v>0</v>
      </c>
      <c r="AF217" s="4">
        <f>'Enhanced Basket_AUTOLOAD'!AB217</f>
        <v>0</v>
      </c>
      <c r="AG217" s="4" t="e">
        <f>VLOOKUP(AJ217,'Ticker Mapping'!$I$3:$M$6706,5,0)</f>
        <v>#N/A</v>
      </c>
      <c r="AH217" s="4" t="e">
        <f>_xll.BDP(AK217&amp;" SEDOL","TICKER_AND_EXCH_CODE")</f>
        <v>#NAME?</v>
      </c>
      <c r="AI217" s="4" t="e">
        <f t="shared" si="51"/>
        <v>#N/A</v>
      </c>
      <c r="AJ217" s="4">
        <f>'Enhanced Basket_AUTOLOAD'!P217</f>
        <v>0</v>
      </c>
      <c r="AK217" s="4">
        <f>'Enhanced Basket_AUTOLOAD'!Q217</f>
        <v>0</v>
      </c>
      <c r="AL217" s="4">
        <f>'Enhanced Basket_AUTOLOAD'!Y217</f>
        <v>0</v>
      </c>
      <c r="AM217" s="4" t="e">
        <f t="shared" si="52"/>
        <v>#N/A</v>
      </c>
      <c r="AN217" s="4" t="str">
        <f t="shared" si="53"/>
        <v>NO</v>
      </c>
      <c r="AO217" s="4" t="str">
        <f t="shared" si="54"/>
        <v>Cash-in-Lieu</v>
      </c>
    </row>
    <row r="218" ht="15" customHeight="1" s="4" customFormat="1">
      <c r="A218" s="4">
        <f>'Enhanced Basket_AUTOLOAD'!H218</f>
        <v>0</v>
      </c>
      <c r="B218" s="4" t="str">
        <f t="shared" si="43"/>
        <v>SELL</v>
      </c>
      <c r="C218" s="4" t="s">
        <v>29</v>
      </c>
      <c r="D218" s="4" t="str">
        <f t="shared" si="44"/>
        <v>MT</v>
      </c>
      <c r="E218" s="4" t="str">
        <f t="shared" si="45"/>
      </c>
      <c r="F218" s="4" t="str">
        <f t="shared" si="46"/>
        <v>CIL LOAD</v>
      </c>
      <c r="G218" s="4">
        <f t="shared" si="47"/>
        <v>0</v>
      </c>
      <c r="H218" s="4" t="e">
        <f t="shared" si="48"/>
        <v>#N/A</v>
      </c>
      <c r="I218" s="4" t="e">
        <f>_xll.BDP(AG218&amp;" equity","crncy_adj_px_last","eqy_fund_crncy=usd")</f>
        <v>#NAME?</v>
      </c>
      <c r="J218" s="4" t="str">
        <f t="shared" si="49"/>
      </c>
      <c r="AA218" s="4">
        <f t="shared" si="50"/>
        <v>0</v>
      </c>
      <c r="AB218" s="4">
        <f>'Enhanced Basket_AUTOLOAD'!T218</f>
        <v>0</v>
      </c>
      <c r="AC218" s="4">
        <f>'Enhanced Basket_AUTOLOAD'!M218</f>
        <v>0</v>
      </c>
      <c r="AD218" s="4">
        <f>'Enhanced Basket_AUTOLOAD'!L218</f>
        <v>0</v>
      </c>
      <c r="AE218" s="4">
        <f>'Enhanced Basket_AUTOLOAD'!Z218</f>
        <v>0</v>
      </c>
      <c r="AF218" s="4">
        <f>'Enhanced Basket_AUTOLOAD'!AB218</f>
        <v>0</v>
      </c>
      <c r="AG218" s="4" t="e">
        <f>VLOOKUP(AJ218,'Ticker Mapping'!$I$3:$M$6706,5,0)</f>
        <v>#N/A</v>
      </c>
      <c r="AH218" s="4" t="e">
        <f>_xll.BDP(AK218&amp;" SEDOL","TICKER_AND_EXCH_CODE")</f>
        <v>#NAME?</v>
      </c>
      <c r="AI218" s="4" t="e">
        <f t="shared" si="51"/>
        <v>#N/A</v>
      </c>
      <c r="AJ218" s="4">
        <f>'Enhanced Basket_AUTOLOAD'!P218</f>
        <v>0</v>
      </c>
      <c r="AK218" s="4">
        <f>'Enhanced Basket_AUTOLOAD'!Q218</f>
        <v>0</v>
      </c>
      <c r="AL218" s="4">
        <f>'Enhanced Basket_AUTOLOAD'!Y218</f>
        <v>0</v>
      </c>
      <c r="AM218" s="4" t="e">
        <f t="shared" si="52"/>
        <v>#N/A</v>
      </c>
      <c r="AN218" s="4" t="str">
        <f t="shared" si="53"/>
        <v>NO</v>
      </c>
      <c r="AO218" s="4" t="str">
        <f t="shared" si="54"/>
        <v>Cash-in-Lieu</v>
      </c>
    </row>
    <row r="219" ht="15" customHeight="1" s="4" customFormat="1">
      <c r="A219" s="4">
        <f>'Enhanced Basket_AUTOLOAD'!H219</f>
        <v>0</v>
      </c>
      <c r="B219" s="4" t="str">
        <f t="shared" si="43"/>
        <v>SELL</v>
      </c>
      <c r="C219" s="4" t="s">
        <v>29</v>
      </c>
      <c r="D219" s="4" t="str">
        <f t="shared" si="44"/>
        <v>MT</v>
      </c>
      <c r="E219" s="4" t="str">
        <f t="shared" si="45"/>
      </c>
      <c r="F219" s="4" t="str">
        <f t="shared" si="46"/>
        <v>CIL LOAD</v>
      </c>
      <c r="G219" s="4">
        <f t="shared" si="47"/>
        <v>0</v>
      </c>
      <c r="H219" s="4" t="e">
        <f t="shared" si="48"/>
        <v>#N/A</v>
      </c>
      <c r="I219" s="4" t="e">
        <f>_xll.BDP(AG219&amp;" equity","crncy_adj_px_last","eqy_fund_crncy=usd")</f>
        <v>#NAME?</v>
      </c>
      <c r="J219" s="4" t="str">
        <f t="shared" si="49"/>
      </c>
      <c r="AA219" s="4">
        <f t="shared" si="50"/>
        <v>0</v>
      </c>
      <c r="AB219" s="4">
        <f>'Enhanced Basket_AUTOLOAD'!T219</f>
        <v>0</v>
      </c>
      <c r="AC219" s="4">
        <f>'Enhanced Basket_AUTOLOAD'!M219</f>
        <v>0</v>
      </c>
      <c r="AD219" s="4">
        <f>'Enhanced Basket_AUTOLOAD'!L219</f>
        <v>0</v>
      </c>
      <c r="AE219" s="4">
        <f>'Enhanced Basket_AUTOLOAD'!Z219</f>
        <v>0</v>
      </c>
      <c r="AF219" s="4">
        <f>'Enhanced Basket_AUTOLOAD'!AB219</f>
        <v>0</v>
      </c>
      <c r="AG219" s="4" t="e">
        <f>VLOOKUP(AJ219,'Ticker Mapping'!$I$3:$M$6706,5,0)</f>
        <v>#N/A</v>
      </c>
      <c r="AH219" s="4" t="e">
        <f>_xll.BDP(AK219&amp;" SEDOL","TICKER_AND_EXCH_CODE")</f>
        <v>#NAME?</v>
      </c>
      <c r="AI219" s="4" t="e">
        <f t="shared" si="51"/>
        <v>#N/A</v>
      </c>
      <c r="AJ219" s="4">
        <f>'Enhanced Basket_AUTOLOAD'!P219</f>
        <v>0</v>
      </c>
      <c r="AK219" s="4">
        <f>'Enhanced Basket_AUTOLOAD'!Q219</f>
        <v>0</v>
      </c>
      <c r="AL219" s="4">
        <f>'Enhanced Basket_AUTOLOAD'!Y219</f>
        <v>0</v>
      </c>
      <c r="AM219" s="4" t="e">
        <f t="shared" si="52"/>
        <v>#N/A</v>
      </c>
      <c r="AN219" s="4" t="str">
        <f t="shared" si="53"/>
        <v>NO</v>
      </c>
      <c r="AO219" s="4" t="str">
        <f t="shared" si="54"/>
        <v>Cash-in-Lieu</v>
      </c>
    </row>
    <row r="220" ht="15" customHeight="1" s="4" customFormat="1">
      <c r="A220" s="4">
        <f>'Enhanced Basket_AUTOLOAD'!H220</f>
        <v>0</v>
      </c>
      <c r="B220" s="4" t="str">
        <f t="shared" si="43"/>
        <v>SELL</v>
      </c>
      <c r="C220" s="4" t="s">
        <v>29</v>
      </c>
      <c r="D220" s="4" t="str">
        <f t="shared" si="44"/>
        <v>MT</v>
      </c>
      <c r="E220" s="4" t="str">
        <f t="shared" si="45"/>
      </c>
      <c r="F220" s="4" t="str">
        <f t="shared" si="46"/>
        <v>CIL LOAD</v>
      </c>
      <c r="G220" s="4">
        <f t="shared" si="47"/>
        <v>0</v>
      </c>
      <c r="H220" s="4" t="e">
        <f t="shared" si="48"/>
        <v>#N/A</v>
      </c>
      <c r="I220" s="4" t="e">
        <f>_xll.BDP(AG220&amp;" equity","crncy_adj_px_last","eqy_fund_crncy=usd")</f>
        <v>#NAME?</v>
      </c>
      <c r="J220" s="4" t="str">
        <f t="shared" si="49"/>
      </c>
      <c r="AA220" s="4">
        <f t="shared" si="50"/>
        <v>0</v>
      </c>
      <c r="AB220" s="4">
        <f>'Enhanced Basket_AUTOLOAD'!T220</f>
        <v>0</v>
      </c>
      <c r="AC220" s="4">
        <f>'Enhanced Basket_AUTOLOAD'!M220</f>
        <v>0</v>
      </c>
      <c r="AD220" s="4">
        <f>'Enhanced Basket_AUTOLOAD'!L220</f>
        <v>0</v>
      </c>
      <c r="AE220" s="4">
        <f>'Enhanced Basket_AUTOLOAD'!Z220</f>
        <v>0</v>
      </c>
      <c r="AF220" s="4">
        <f>'Enhanced Basket_AUTOLOAD'!AB220</f>
        <v>0</v>
      </c>
      <c r="AG220" s="4" t="e">
        <f>VLOOKUP(AJ220,'Ticker Mapping'!$I$3:$M$6706,5,0)</f>
        <v>#N/A</v>
      </c>
      <c r="AH220" s="4" t="e">
        <f>_xll.BDP(AK220&amp;" SEDOL","TICKER_AND_EXCH_CODE")</f>
        <v>#NAME?</v>
      </c>
      <c r="AI220" s="4" t="e">
        <f t="shared" si="51"/>
        <v>#N/A</v>
      </c>
      <c r="AJ220" s="4">
        <f>'Enhanced Basket_AUTOLOAD'!P220</f>
        <v>0</v>
      </c>
      <c r="AK220" s="4">
        <f>'Enhanced Basket_AUTOLOAD'!Q220</f>
        <v>0</v>
      </c>
      <c r="AL220" s="4">
        <f>'Enhanced Basket_AUTOLOAD'!Y220</f>
        <v>0</v>
      </c>
      <c r="AM220" s="4" t="e">
        <f t="shared" si="52"/>
        <v>#N/A</v>
      </c>
      <c r="AN220" s="4" t="str">
        <f t="shared" si="53"/>
        <v>NO</v>
      </c>
      <c r="AO220" s="4" t="str">
        <f t="shared" si="54"/>
        <v>Cash-in-Lieu</v>
      </c>
    </row>
    <row r="221" ht="15" customHeight="1" s="4" customFormat="1">
      <c r="A221" s="4">
        <f>'Enhanced Basket_AUTOLOAD'!H221</f>
        <v>0</v>
      </c>
      <c r="B221" s="4" t="str">
        <f t="shared" si="43"/>
        <v>SELL</v>
      </c>
      <c r="C221" s="4" t="s">
        <v>29</v>
      </c>
      <c r="D221" s="4" t="str">
        <f t="shared" si="44"/>
        <v>MT</v>
      </c>
      <c r="E221" s="4" t="str">
        <f t="shared" si="45"/>
      </c>
      <c r="F221" s="4" t="str">
        <f t="shared" si="46"/>
        <v>CIL LOAD</v>
      </c>
      <c r="G221" s="4">
        <f t="shared" si="47"/>
        <v>0</v>
      </c>
      <c r="H221" s="4" t="e">
        <f t="shared" si="48"/>
        <v>#N/A</v>
      </c>
      <c r="I221" s="4" t="e">
        <f>_xll.BDP(AG221&amp;" equity","crncy_adj_px_last","eqy_fund_crncy=usd")</f>
        <v>#NAME?</v>
      </c>
      <c r="J221" s="4" t="str">
        <f t="shared" si="49"/>
      </c>
      <c r="AA221" s="4">
        <f t="shared" si="50"/>
        <v>0</v>
      </c>
      <c r="AB221" s="4">
        <f>'Enhanced Basket_AUTOLOAD'!T221</f>
        <v>0</v>
      </c>
      <c r="AC221" s="4">
        <f>'Enhanced Basket_AUTOLOAD'!M221</f>
        <v>0</v>
      </c>
      <c r="AD221" s="4">
        <f>'Enhanced Basket_AUTOLOAD'!L221</f>
        <v>0</v>
      </c>
      <c r="AE221" s="4">
        <f>'Enhanced Basket_AUTOLOAD'!Z221</f>
        <v>0</v>
      </c>
      <c r="AF221" s="4">
        <f>'Enhanced Basket_AUTOLOAD'!AB221</f>
        <v>0</v>
      </c>
      <c r="AG221" s="4" t="e">
        <f>VLOOKUP(AJ221,'Ticker Mapping'!$I$3:$M$6706,5,0)</f>
        <v>#N/A</v>
      </c>
      <c r="AH221" s="4" t="e">
        <f>_xll.BDP(AK221&amp;" SEDOL","TICKER_AND_EXCH_CODE")</f>
        <v>#NAME?</v>
      </c>
      <c r="AI221" s="4" t="e">
        <f t="shared" si="51"/>
        <v>#N/A</v>
      </c>
      <c r="AJ221" s="4">
        <f>'Enhanced Basket_AUTOLOAD'!P221</f>
        <v>0</v>
      </c>
      <c r="AK221" s="4">
        <f>'Enhanced Basket_AUTOLOAD'!Q221</f>
        <v>0</v>
      </c>
      <c r="AL221" s="4">
        <f>'Enhanced Basket_AUTOLOAD'!Y221</f>
        <v>0</v>
      </c>
      <c r="AM221" s="4" t="e">
        <f t="shared" si="52"/>
        <v>#N/A</v>
      </c>
      <c r="AN221" s="4" t="str">
        <f t="shared" si="53"/>
        <v>NO</v>
      </c>
      <c r="AO221" s="4" t="str">
        <f t="shared" si="54"/>
        <v>Cash-in-Lieu</v>
      </c>
    </row>
    <row r="222" ht="15" customHeight="1" s="4" customFormat="1">
      <c r="A222" s="4">
        <f>'Enhanced Basket_AUTOLOAD'!H222</f>
        <v>0</v>
      </c>
      <c r="B222" s="4" t="str">
        <f t="shared" si="43"/>
        <v>SELL</v>
      </c>
      <c r="C222" s="4" t="s">
        <v>29</v>
      </c>
      <c r="D222" s="4" t="str">
        <f t="shared" si="44"/>
        <v>MT</v>
      </c>
      <c r="E222" s="4" t="str">
        <f t="shared" si="45"/>
      </c>
      <c r="F222" s="4" t="str">
        <f t="shared" si="46"/>
        <v>CIL LOAD</v>
      </c>
      <c r="G222" s="4">
        <f t="shared" si="47"/>
        <v>0</v>
      </c>
      <c r="H222" s="4" t="e">
        <f t="shared" si="48"/>
        <v>#N/A</v>
      </c>
      <c r="I222" s="4" t="e">
        <f>_xll.BDP(AG222&amp;" equity","crncy_adj_px_last","eqy_fund_crncy=usd")</f>
        <v>#NAME?</v>
      </c>
      <c r="J222" s="4" t="str">
        <f t="shared" si="49"/>
      </c>
      <c r="AA222" s="4">
        <f t="shared" si="50"/>
        <v>0</v>
      </c>
      <c r="AB222" s="4">
        <f>'Enhanced Basket_AUTOLOAD'!T222</f>
        <v>0</v>
      </c>
      <c r="AC222" s="4">
        <f>'Enhanced Basket_AUTOLOAD'!M222</f>
        <v>0</v>
      </c>
      <c r="AD222" s="4">
        <f>'Enhanced Basket_AUTOLOAD'!L222</f>
        <v>0</v>
      </c>
      <c r="AE222" s="4">
        <f>'Enhanced Basket_AUTOLOAD'!Z222</f>
        <v>0</v>
      </c>
      <c r="AF222" s="4">
        <f>'Enhanced Basket_AUTOLOAD'!AB222</f>
        <v>0</v>
      </c>
      <c r="AG222" s="4" t="e">
        <f>VLOOKUP(AJ222,'Ticker Mapping'!$I$3:$M$6706,5,0)</f>
        <v>#N/A</v>
      </c>
      <c r="AH222" s="4" t="e">
        <f>_xll.BDP(AK222&amp;" SEDOL","TICKER_AND_EXCH_CODE")</f>
        <v>#NAME?</v>
      </c>
      <c r="AI222" s="4" t="e">
        <f t="shared" si="51"/>
        <v>#N/A</v>
      </c>
      <c r="AJ222" s="4">
        <f>'Enhanced Basket_AUTOLOAD'!P222</f>
        <v>0</v>
      </c>
      <c r="AK222" s="4">
        <f>'Enhanced Basket_AUTOLOAD'!Q222</f>
        <v>0</v>
      </c>
      <c r="AL222" s="4">
        <f>'Enhanced Basket_AUTOLOAD'!Y222</f>
        <v>0</v>
      </c>
      <c r="AM222" s="4" t="e">
        <f t="shared" si="52"/>
        <v>#N/A</v>
      </c>
      <c r="AN222" s="4" t="str">
        <f t="shared" si="53"/>
        <v>NO</v>
      </c>
      <c r="AO222" s="4" t="str">
        <f t="shared" si="54"/>
        <v>Cash-in-Lieu</v>
      </c>
    </row>
    <row r="223" ht="15" customHeight="1" s="4" customFormat="1">
      <c r="A223" s="4">
        <f>'Enhanced Basket_AUTOLOAD'!H223</f>
        <v>0</v>
      </c>
      <c r="B223" s="4" t="str">
        <f t="shared" si="43"/>
        <v>SELL</v>
      </c>
      <c r="C223" s="4" t="s">
        <v>29</v>
      </c>
      <c r="D223" s="4" t="str">
        <f t="shared" si="44"/>
        <v>MT</v>
      </c>
      <c r="E223" s="4" t="str">
        <f t="shared" si="45"/>
      </c>
      <c r="F223" s="4" t="str">
        <f t="shared" si="46"/>
        <v>CIL LOAD</v>
      </c>
      <c r="G223" s="4">
        <f t="shared" si="47"/>
        <v>0</v>
      </c>
      <c r="H223" s="4" t="e">
        <f t="shared" si="48"/>
        <v>#N/A</v>
      </c>
      <c r="I223" s="4" t="e">
        <f>_xll.BDP(AG223&amp;" equity","crncy_adj_px_last","eqy_fund_crncy=usd")</f>
        <v>#NAME?</v>
      </c>
      <c r="J223" s="4" t="str">
        <f t="shared" si="49"/>
      </c>
      <c r="AA223" s="4">
        <f t="shared" si="50"/>
        <v>0</v>
      </c>
      <c r="AB223" s="4">
        <f>'Enhanced Basket_AUTOLOAD'!T223</f>
        <v>0</v>
      </c>
      <c r="AC223" s="4">
        <f>'Enhanced Basket_AUTOLOAD'!M223</f>
        <v>0</v>
      </c>
      <c r="AD223" s="4">
        <f>'Enhanced Basket_AUTOLOAD'!L223</f>
        <v>0</v>
      </c>
      <c r="AE223" s="4">
        <f>'Enhanced Basket_AUTOLOAD'!Z223</f>
        <v>0</v>
      </c>
      <c r="AF223" s="4">
        <f>'Enhanced Basket_AUTOLOAD'!AB223</f>
        <v>0</v>
      </c>
      <c r="AG223" s="4" t="e">
        <f>VLOOKUP(AJ223,'Ticker Mapping'!$I$3:$M$6706,5,0)</f>
        <v>#N/A</v>
      </c>
      <c r="AH223" s="4" t="e">
        <f>_xll.BDP(AK223&amp;" SEDOL","TICKER_AND_EXCH_CODE")</f>
        <v>#NAME?</v>
      </c>
      <c r="AI223" s="4" t="e">
        <f t="shared" si="51"/>
        <v>#N/A</v>
      </c>
      <c r="AJ223" s="4">
        <f>'Enhanced Basket_AUTOLOAD'!P223</f>
        <v>0</v>
      </c>
      <c r="AK223" s="4">
        <f>'Enhanced Basket_AUTOLOAD'!Q223</f>
        <v>0</v>
      </c>
      <c r="AL223" s="4">
        <f>'Enhanced Basket_AUTOLOAD'!Y223</f>
        <v>0</v>
      </c>
      <c r="AM223" s="4" t="e">
        <f t="shared" si="52"/>
        <v>#N/A</v>
      </c>
      <c r="AN223" s="4" t="str">
        <f t="shared" si="53"/>
        <v>NO</v>
      </c>
      <c r="AO223" s="4" t="str">
        <f t="shared" si="54"/>
        <v>Cash-in-Lieu</v>
      </c>
    </row>
    <row r="224" ht="15" customHeight="1" s="4" customFormat="1">
      <c r="A224" s="4">
        <f>'Enhanced Basket_AUTOLOAD'!H224</f>
        <v>0</v>
      </c>
      <c r="B224" s="4" t="str">
        <f t="shared" si="43"/>
        <v>SELL</v>
      </c>
      <c r="C224" s="4" t="s">
        <v>29</v>
      </c>
      <c r="D224" s="4" t="str">
        <f t="shared" si="44"/>
        <v>MT</v>
      </c>
      <c r="E224" s="4" t="str">
        <f t="shared" si="45"/>
      </c>
      <c r="F224" s="4" t="str">
        <f t="shared" si="46"/>
        <v>CIL LOAD</v>
      </c>
      <c r="G224" s="4">
        <f t="shared" si="47"/>
        <v>0</v>
      </c>
      <c r="H224" s="4" t="e">
        <f t="shared" si="48"/>
        <v>#N/A</v>
      </c>
      <c r="I224" s="4" t="e">
        <f>_xll.BDP(AG224&amp;" equity","crncy_adj_px_last","eqy_fund_crncy=usd")</f>
        <v>#NAME?</v>
      </c>
      <c r="J224" s="4" t="str">
        <f t="shared" si="49"/>
      </c>
      <c r="AA224" s="4">
        <f t="shared" si="50"/>
        <v>0</v>
      </c>
      <c r="AB224" s="4">
        <f>'Enhanced Basket_AUTOLOAD'!T224</f>
        <v>0</v>
      </c>
      <c r="AC224" s="4">
        <f>'Enhanced Basket_AUTOLOAD'!M224</f>
        <v>0</v>
      </c>
      <c r="AD224" s="4">
        <f>'Enhanced Basket_AUTOLOAD'!L224</f>
        <v>0</v>
      </c>
      <c r="AE224" s="4">
        <f>'Enhanced Basket_AUTOLOAD'!Z224</f>
        <v>0</v>
      </c>
      <c r="AF224" s="4">
        <f>'Enhanced Basket_AUTOLOAD'!AB224</f>
        <v>0</v>
      </c>
      <c r="AG224" s="4" t="e">
        <f>VLOOKUP(AJ224,'Ticker Mapping'!$I$3:$M$6706,5,0)</f>
        <v>#N/A</v>
      </c>
      <c r="AH224" s="4" t="e">
        <f>_xll.BDP(AK224&amp;" SEDOL","TICKER_AND_EXCH_CODE")</f>
        <v>#NAME?</v>
      </c>
      <c r="AI224" s="4" t="e">
        <f t="shared" si="51"/>
        <v>#N/A</v>
      </c>
      <c r="AJ224" s="4">
        <f>'Enhanced Basket_AUTOLOAD'!P224</f>
        <v>0</v>
      </c>
      <c r="AK224" s="4">
        <f>'Enhanced Basket_AUTOLOAD'!Q224</f>
        <v>0</v>
      </c>
      <c r="AL224" s="4">
        <f>'Enhanced Basket_AUTOLOAD'!Y224</f>
        <v>0</v>
      </c>
      <c r="AM224" s="4" t="e">
        <f t="shared" si="52"/>
        <v>#N/A</v>
      </c>
      <c r="AN224" s="4" t="str">
        <f t="shared" si="53"/>
        <v>NO</v>
      </c>
      <c r="AO224" s="4" t="str">
        <f t="shared" si="54"/>
        <v>Cash-in-Lieu</v>
      </c>
    </row>
    <row r="225" ht="15" customHeight="1" s="4" customFormat="1">
      <c r="A225" s="4">
        <f>'Enhanced Basket_AUTOLOAD'!H225</f>
        <v>0</v>
      </c>
      <c r="B225" s="4" t="str">
        <f t="shared" si="43"/>
        <v>SELL</v>
      </c>
      <c r="C225" s="4" t="s">
        <v>29</v>
      </c>
      <c r="D225" s="4" t="str">
        <f t="shared" si="44"/>
        <v>MT</v>
      </c>
      <c r="E225" s="4" t="str">
        <f t="shared" si="45"/>
      </c>
      <c r="F225" s="4" t="str">
        <f t="shared" si="46"/>
        <v>CIL LOAD</v>
      </c>
      <c r="G225" s="4">
        <f t="shared" si="47"/>
        <v>0</v>
      </c>
      <c r="H225" s="4" t="e">
        <f t="shared" si="48"/>
        <v>#N/A</v>
      </c>
      <c r="I225" s="4" t="e">
        <f>_xll.BDP(AG225&amp;" equity","crncy_adj_px_last","eqy_fund_crncy=usd")</f>
        <v>#NAME?</v>
      </c>
      <c r="J225" s="4" t="str">
        <f t="shared" si="49"/>
      </c>
      <c r="AA225" s="4">
        <f t="shared" si="50"/>
        <v>0</v>
      </c>
      <c r="AB225" s="4">
        <f>'Enhanced Basket_AUTOLOAD'!T225</f>
        <v>0</v>
      </c>
      <c r="AC225" s="4">
        <f>'Enhanced Basket_AUTOLOAD'!M225</f>
        <v>0</v>
      </c>
      <c r="AD225" s="4">
        <f>'Enhanced Basket_AUTOLOAD'!L225</f>
        <v>0</v>
      </c>
      <c r="AE225" s="4">
        <f>'Enhanced Basket_AUTOLOAD'!Z225</f>
        <v>0</v>
      </c>
      <c r="AF225" s="4">
        <f>'Enhanced Basket_AUTOLOAD'!AB225</f>
        <v>0</v>
      </c>
      <c r="AG225" s="4" t="e">
        <f>VLOOKUP(AJ225,'Ticker Mapping'!$I$3:$M$6706,5,0)</f>
        <v>#N/A</v>
      </c>
      <c r="AH225" s="4" t="e">
        <f>_xll.BDP(AK225&amp;" SEDOL","TICKER_AND_EXCH_CODE")</f>
        <v>#NAME?</v>
      </c>
      <c r="AI225" s="4" t="e">
        <f t="shared" si="51"/>
        <v>#N/A</v>
      </c>
      <c r="AJ225" s="4">
        <f>'Enhanced Basket_AUTOLOAD'!P225</f>
        <v>0</v>
      </c>
      <c r="AK225" s="4">
        <f>'Enhanced Basket_AUTOLOAD'!Q225</f>
        <v>0</v>
      </c>
      <c r="AL225" s="4">
        <f>'Enhanced Basket_AUTOLOAD'!Y225</f>
        <v>0</v>
      </c>
      <c r="AM225" s="4" t="e">
        <f t="shared" si="52"/>
        <v>#N/A</v>
      </c>
      <c r="AN225" s="4" t="str">
        <f t="shared" si="53"/>
        <v>NO</v>
      </c>
      <c r="AO225" s="4" t="str">
        <f t="shared" si="54"/>
        <v>Cash-in-Lieu</v>
      </c>
    </row>
    <row r="226" ht="15" customHeight="1" s="4" customFormat="1">
      <c r="A226" s="4">
        <f>'Enhanced Basket_AUTOLOAD'!H226</f>
        <v>0</v>
      </c>
      <c r="B226" s="4" t="str">
        <f t="shared" si="43"/>
        <v>SELL</v>
      </c>
      <c r="C226" s="4" t="s">
        <v>29</v>
      </c>
      <c r="D226" s="4" t="str">
        <f t="shared" si="44"/>
        <v>MT</v>
      </c>
      <c r="E226" s="4" t="str">
        <f t="shared" si="45"/>
      </c>
      <c r="F226" s="4" t="str">
        <f t="shared" si="46"/>
        <v>CIL LOAD</v>
      </c>
      <c r="G226" s="4">
        <f t="shared" si="47"/>
        <v>0</v>
      </c>
      <c r="H226" s="4" t="e">
        <f t="shared" si="48"/>
        <v>#N/A</v>
      </c>
      <c r="I226" s="4" t="e">
        <f>_xll.BDP(AG226&amp;" equity","crncy_adj_px_last","eqy_fund_crncy=usd")</f>
        <v>#NAME?</v>
      </c>
      <c r="J226" s="4" t="str">
        <f t="shared" si="49"/>
      </c>
      <c r="AA226" s="4">
        <f t="shared" si="50"/>
        <v>0</v>
      </c>
      <c r="AB226" s="4">
        <f>'Enhanced Basket_AUTOLOAD'!T226</f>
        <v>0</v>
      </c>
      <c r="AC226" s="4">
        <f>'Enhanced Basket_AUTOLOAD'!M226</f>
        <v>0</v>
      </c>
      <c r="AD226" s="4">
        <f>'Enhanced Basket_AUTOLOAD'!L226</f>
        <v>0</v>
      </c>
      <c r="AE226" s="4">
        <f>'Enhanced Basket_AUTOLOAD'!Z226</f>
        <v>0</v>
      </c>
      <c r="AF226" s="4">
        <f>'Enhanced Basket_AUTOLOAD'!AB226</f>
        <v>0</v>
      </c>
      <c r="AG226" s="4" t="e">
        <f>VLOOKUP(AJ226,'Ticker Mapping'!$I$3:$M$6706,5,0)</f>
        <v>#N/A</v>
      </c>
      <c r="AH226" s="4" t="e">
        <f>_xll.BDP(AK226&amp;" SEDOL","TICKER_AND_EXCH_CODE")</f>
        <v>#NAME?</v>
      </c>
      <c r="AI226" s="4" t="e">
        <f t="shared" si="51"/>
        <v>#N/A</v>
      </c>
      <c r="AJ226" s="4">
        <f>'Enhanced Basket_AUTOLOAD'!P226</f>
        <v>0</v>
      </c>
      <c r="AK226" s="4">
        <f>'Enhanced Basket_AUTOLOAD'!Q226</f>
        <v>0</v>
      </c>
      <c r="AL226" s="4">
        <f>'Enhanced Basket_AUTOLOAD'!Y226</f>
        <v>0</v>
      </c>
      <c r="AM226" s="4" t="e">
        <f t="shared" si="52"/>
        <v>#N/A</v>
      </c>
      <c r="AN226" s="4" t="str">
        <f t="shared" si="53"/>
        <v>NO</v>
      </c>
      <c r="AO226" s="4" t="str">
        <f t="shared" si="54"/>
        <v>Cash-in-Lieu</v>
      </c>
    </row>
    <row r="227" ht="15" customHeight="1" s="4" customFormat="1">
      <c r="A227" s="4">
        <f>'Enhanced Basket_AUTOLOAD'!H227</f>
        <v>0</v>
      </c>
      <c r="B227" s="4" t="str">
        <f t="shared" si="43"/>
        <v>SELL</v>
      </c>
      <c r="C227" s="4" t="s">
        <v>29</v>
      </c>
      <c r="D227" s="4" t="str">
        <f t="shared" si="44"/>
        <v>MT</v>
      </c>
      <c r="E227" s="4" t="str">
        <f t="shared" si="45"/>
      </c>
      <c r="F227" s="4" t="str">
        <f t="shared" si="46"/>
        <v>CIL LOAD</v>
      </c>
      <c r="G227" s="4">
        <f t="shared" si="47"/>
        <v>0</v>
      </c>
      <c r="H227" s="4" t="e">
        <f t="shared" si="48"/>
        <v>#N/A</v>
      </c>
      <c r="I227" s="4" t="e">
        <f>_xll.BDP(AG227&amp;" equity","crncy_adj_px_last","eqy_fund_crncy=usd")</f>
        <v>#NAME?</v>
      </c>
      <c r="J227" s="4" t="str">
        <f t="shared" si="49"/>
      </c>
      <c r="AA227" s="4">
        <f t="shared" si="50"/>
        <v>0</v>
      </c>
      <c r="AB227" s="4">
        <f>'Enhanced Basket_AUTOLOAD'!T227</f>
        <v>0</v>
      </c>
      <c r="AC227" s="4">
        <f>'Enhanced Basket_AUTOLOAD'!M227</f>
        <v>0</v>
      </c>
      <c r="AD227" s="4">
        <f>'Enhanced Basket_AUTOLOAD'!L227</f>
        <v>0</v>
      </c>
      <c r="AE227" s="4">
        <f>'Enhanced Basket_AUTOLOAD'!Z227</f>
        <v>0</v>
      </c>
      <c r="AF227" s="4">
        <f>'Enhanced Basket_AUTOLOAD'!AB227</f>
        <v>0</v>
      </c>
      <c r="AG227" s="4" t="e">
        <f>VLOOKUP(AJ227,'Ticker Mapping'!$I$3:$M$6706,5,0)</f>
        <v>#N/A</v>
      </c>
      <c r="AH227" s="4" t="e">
        <f>_xll.BDP(AK227&amp;" SEDOL","TICKER_AND_EXCH_CODE")</f>
        <v>#NAME?</v>
      </c>
      <c r="AI227" s="4" t="e">
        <f t="shared" si="51"/>
        <v>#N/A</v>
      </c>
      <c r="AJ227" s="4">
        <f>'Enhanced Basket_AUTOLOAD'!P227</f>
        <v>0</v>
      </c>
      <c r="AK227" s="4">
        <f>'Enhanced Basket_AUTOLOAD'!Q227</f>
        <v>0</v>
      </c>
      <c r="AL227" s="4">
        <f>'Enhanced Basket_AUTOLOAD'!Y227</f>
        <v>0</v>
      </c>
      <c r="AM227" s="4" t="e">
        <f t="shared" si="52"/>
        <v>#N/A</v>
      </c>
      <c r="AN227" s="4" t="str">
        <f t="shared" si="53"/>
        <v>NO</v>
      </c>
      <c r="AO227" s="4" t="str">
        <f t="shared" si="54"/>
        <v>Cash-in-Lieu</v>
      </c>
    </row>
    <row r="228" ht="15" customHeight="1" s="4" customFormat="1">
      <c r="A228" s="4">
        <f>'Enhanced Basket_AUTOLOAD'!H228</f>
        <v>0</v>
      </c>
      <c r="B228" s="4" t="str">
        <f t="shared" si="43"/>
        <v>SELL</v>
      </c>
      <c r="C228" s="4" t="s">
        <v>29</v>
      </c>
      <c r="D228" s="4" t="str">
        <f t="shared" si="44"/>
        <v>MT</v>
      </c>
      <c r="E228" s="4" t="str">
        <f t="shared" si="45"/>
      </c>
      <c r="F228" s="4" t="str">
        <f t="shared" si="46"/>
        <v>CIL LOAD</v>
      </c>
      <c r="G228" s="4">
        <f t="shared" si="47"/>
        <v>0</v>
      </c>
      <c r="H228" s="4" t="e">
        <f t="shared" si="48"/>
        <v>#N/A</v>
      </c>
      <c r="I228" s="4" t="e">
        <f>_xll.BDP(AG228&amp;" equity","crncy_adj_px_last","eqy_fund_crncy=usd")</f>
        <v>#NAME?</v>
      </c>
      <c r="J228" s="4" t="str">
        <f t="shared" si="49"/>
      </c>
      <c r="AA228" s="4">
        <f t="shared" si="50"/>
        <v>0</v>
      </c>
      <c r="AB228" s="4">
        <f>'Enhanced Basket_AUTOLOAD'!T228</f>
        <v>0</v>
      </c>
      <c r="AC228" s="4">
        <f>'Enhanced Basket_AUTOLOAD'!M228</f>
        <v>0</v>
      </c>
      <c r="AD228" s="4">
        <f>'Enhanced Basket_AUTOLOAD'!L228</f>
        <v>0</v>
      </c>
      <c r="AE228" s="4">
        <f>'Enhanced Basket_AUTOLOAD'!Z228</f>
        <v>0</v>
      </c>
      <c r="AF228" s="4">
        <f>'Enhanced Basket_AUTOLOAD'!AB228</f>
        <v>0</v>
      </c>
      <c r="AG228" s="4" t="e">
        <f>VLOOKUP(AJ228,'Ticker Mapping'!$I$3:$M$6706,5,0)</f>
        <v>#N/A</v>
      </c>
      <c r="AH228" s="4" t="e">
        <f>_xll.BDP(AK228&amp;" SEDOL","TICKER_AND_EXCH_CODE")</f>
        <v>#NAME?</v>
      </c>
      <c r="AI228" s="4" t="e">
        <f t="shared" si="51"/>
        <v>#N/A</v>
      </c>
      <c r="AJ228" s="4">
        <f>'Enhanced Basket_AUTOLOAD'!P228</f>
        <v>0</v>
      </c>
      <c r="AK228" s="4">
        <f>'Enhanced Basket_AUTOLOAD'!Q228</f>
        <v>0</v>
      </c>
      <c r="AL228" s="4">
        <f>'Enhanced Basket_AUTOLOAD'!Y228</f>
        <v>0</v>
      </c>
      <c r="AM228" s="4" t="e">
        <f t="shared" si="52"/>
        <v>#N/A</v>
      </c>
      <c r="AN228" s="4" t="str">
        <f t="shared" si="53"/>
        <v>NO</v>
      </c>
      <c r="AO228" s="4" t="str">
        <f t="shared" si="54"/>
        <v>Cash-in-Lieu</v>
      </c>
    </row>
    <row r="229" ht="15" customHeight="1" s="4" customFormat="1">
      <c r="A229" s="4">
        <f>'Enhanced Basket_AUTOLOAD'!H229</f>
        <v>0</v>
      </c>
      <c r="B229" s="4" t="str">
        <f t="shared" si="43"/>
        <v>SELL</v>
      </c>
      <c r="C229" s="4" t="s">
        <v>29</v>
      </c>
      <c r="D229" s="4" t="str">
        <f t="shared" si="44"/>
        <v>MT</v>
      </c>
      <c r="E229" s="4" t="str">
        <f t="shared" si="45"/>
      </c>
      <c r="F229" s="4" t="str">
        <f t="shared" si="46"/>
        <v>CIL LOAD</v>
      </c>
      <c r="G229" s="4">
        <f t="shared" si="47"/>
        <v>0</v>
      </c>
      <c r="H229" s="4" t="e">
        <f t="shared" si="48"/>
        <v>#N/A</v>
      </c>
      <c r="I229" s="4" t="e">
        <f>_xll.BDP(AG229&amp;" equity","crncy_adj_px_last","eqy_fund_crncy=usd")</f>
        <v>#NAME?</v>
      </c>
      <c r="J229" s="4" t="str">
        <f t="shared" si="49"/>
      </c>
      <c r="AA229" s="4">
        <f t="shared" si="50"/>
        <v>0</v>
      </c>
      <c r="AB229" s="4">
        <f>'Enhanced Basket_AUTOLOAD'!T229</f>
        <v>0</v>
      </c>
      <c r="AC229" s="4">
        <f>'Enhanced Basket_AUTOLOAD'!M229</f>
        <v>0</v>
      </c>
      <c r="AD229" s="4">
        <f>'Enhanced Basket_AUTOLOAD'!L229</f>
        <v>0</v>
      </c>
      <c r="AE229" s="4">
        <f>'Enhanced Basket_AUTOLOAD'!Z229</f>
        <v>0</v>
      </c>
      <c r="AF229" s="4">
        <f>'Enhanced Basket_AUTOLOAD'!AB229</f>
        <v>0</v>
      </c>
      <c r="AG229" s="4" t="e">
        <f>VLOOKUP(AJ229,'Ticker Mapping'!$I$3:$M$6706,5,0)</f>
        <v>#N/A</v>
      </c>
      <c r="AH229" s="4" t="e">
        <f>_xll.BDP(AK229&amp;" SEDOL","TICKER_AND_EXCH_CODE")</f>
        <v>#NAME?</v>
      </c>
      <c r="AI229" s="4" t="e">
        <f t="shared" si="51"/>
        <v>#N/A</v>
      </c>
      <c r="AJ229" s="4">
        <f>'Enhanced Basket_AUTOLOAD'!P229</f>
        <v>0</v>
      </c>
      <c r="AK229" s="4">
        <f>'Enhanced Basket_AUTOLOAD'!Q229</f>
        <v>0</v>
      </c>
      <c r="AL229" s="4">
        <f>'Enhanced Basket_AUTOLOAD'!Y229</f>
        <v>0</v>
      </c>
      <c r="AM229" s="4" t="e">
        <f t="shared" si="52"/>
        <v>#N/A</v>
      </c>
      <c r="AN229" s="4" t="str">
        <f t="shared" si="53"/>
        <v>NO</v>
      </c>
      <c r="AO229" s="4" t="str">
        <f t="shared" si="54"/>
        <v>Cash-in-Lieu</v>
      </c>
    </row>
    <row r="230" ht="15" customHeight="1" s="4" customFormat="1">
      <c r="A230" s="4">
        <f>'Enhanced Basket_AUTOLOAD'!H230</f>
        <v>0</v>
      </c>
      <c r="B230" s="4" t="str">
        <f t="shared" si="43"/>
        <v>SELL</v>
      </c>
      <c r="C230" s="4" t="s">
        <v>29</v>
      </c>
      <c r="D230" s="4" t="str">
        <f t="shared" si="44"/>
        <v>MT</v>
      </c>
      <c r="E230" s="4" t="str">
        <f t="shared" si="45"/>
      </c>
      <c r="F230" s="4" t="str">
        <f t="shared" si="46"/>
        <v>CIL LOAD</v>
      </c>
      <c r="G230" s="4">
        <f t="shared" si="47"/>
        <v>0</v>
      </c>
      <c r="H230" s="4" t="e">
        <f t="shared" si="48"/>
        <v>#N/A</v>
      </c>
      <c r="I230" s="4" t="e">
        <f>_xll.BDP(AG230&amp;" equity","crncy_adj_px_last","eqy_fund_crncy=usd")</f>
        <v>#NAME?</v>
      </c>
      <c r="J230" s="4" t="str">
        <f t="shared" si="49"/>
      </c>
      <c r="AA230" s="4">
        <f t="shared" si="50"/>
        <v>0</v>
      </c>
      <c r="AB230" s="4">
        <f>'Enhanced Basket_AUTOLOAD'!T230</f>
        <v>0</v>
      </c>
      <c r="AC230" s="4">
        <f>'Enhanced Basket_AUTOLOAD'!M230</f>
        <v>0</v>
      </c>
      <c r="AD230" s="4">
        <f>'Enhanced Basket_AUTOLOAD'!L230</f>
        <v>0</v>
      </c>
      <c r="AE230" s="4">
        <f>'Enhanced Basket_AUTOLOAD'!Z230</f>
        <v>0</v>
      </c>
      <c r="AF230" s="4">
        <f>'Enhanced Basket_AUTOLOAD'!AB230</f>
        <v>0</v>
      </c>
      <c r="AG230" s="4" t="e">
        <f>VLOOKUP(AJ230,'Ticker Mapping'!$I$3:$M$6706,5,0)</f>
        <v>#N/A</v>
      </c>
      <c r="AH230" s="4" t="e">
        <f>_xll.BDP(AK230&amp;" SEDOL","TICKER_AND_EXCH_CODE")</f>
        <v>#NAME?</v>
      </c>
      <c r="AI230" s="4" t="e">
        <f t="shared" si="51"/>
        <v>#N/A</v>
      </c>
      <c r="AJ230" s="4">
        <f>'Enhanced Basket_AUTOLOAD'!P230</f>
        <v>0</v>
      </c>
      <c r="AK230" s="4">
        <f>'Enhanced Basket_AUTOLOAD'!Q230</f>
        <v>0</v>
      </c>
      <c r="AL230" s="4">
        <f>'Enhanced Basket_AUTOLOAD'!Y230</f>
        <v>0</v>
      </c>
      <c r="AM230" s="4" t="e">
        <f t="shared" si="52"/>
        <v>#N/A</v>
      </c>
      <c r="AN230" s="4" t="str">
        <f t="shared" si="53"/>
        <v>NO</v>
      </c>
      <c r="AO230" s="4" t="str">
        <f t="shared" si="54"/>
        <v>Cash-in-Lieu</v>
      </c>
    </row>
    <row r="231" ht="15" customHeight="1" s="4" customFormat="1">
      <c r="A231" s="4">
        <f>'Enhanced Basket_AUTOLOAD'!H231</f>
        <v>0</v>
      </c>
      <c r="B231" s="4" t="str">
        <f t="shared" si="43"/>
        <v>SELL</v>
      </c>
      <c r="C231" s="4" t="s">
        <v>29</v>
      </c>
      <c r="D231" s="4" t="str">
        <f t="shared" si="44"/>
        <v>MT</v>
      </c>
      <c r="E231" s="4" t="str">
        <f t="shared" si="45"/>
      </c>
      <c r="F231" s="4" t="str">
        <f t="shared" si="46"/>
        <v>CIL LOAD</v>
      </c>
      <c r="G231" s="4">
        <f t="shared" si="47"/>
        <v>0</v>
      </c>
      <c r="H231" s="4" t="e">
        <f t="shared" si="48"/>
        <v>#N/A</v>
      </c>
      <c r="I231" s="4" t="e">
        <f>_xll.BDP(AG231&amp;" equity","crncy_adj_px_last","eqy_fund_crncy=usd")</f>
        <v>#NAME?</v>
      </c>
      <c r="J231" s="4" t="str">
        <f t="shared" si="49"/>
      </c>
      <c r="AA231" s="4">
        <f t="shared" si="50"/>
        <v>0</v>
      </c>
      <c r="AB231" s="4">
        <f>'Enhanced Basket_AUTOLOAD'!T231</f>
        <v>0</v>
      </c>
      <c r="AC231" s="4">
        <f>'Enhanced Basket_AUTOLOAD'!M231</f>
        <v>0</v>
      </c>
      <c r="AD231" s="4">
        <f>'Enhanced Basket_AUTOLOAD'!L231</f>
        <v>0</v>
      </c>
      <c r="AE231" s="4">
        <f>'Enhanced Basket_AUTOLOAD'!Z231</f>
        <v>0</v>
      </c>
      <c r="AF231" s="4">
        <f>'Enhanced Basket_AUTOLOAD'!AB231</f>
        <v>0</v>
      </c>
      <c r="AG231" s="4" t="e">
        <f>VLOOKUP(AJ231,'Ticker Mapping'!$I$3:$M$6706,5,0)</f>
        <v>#N/A</v>
      </c>
      <c r="AH231" s="4" t="e">
        <f>_xll.BDP(AK231&amp;" SEDOL","TICKER_AND_EXCH_CODE")</f>
        <v>#NAME?</v>
      </c>
      <c r="AI231" s="4" t="e">
        <f t="shared" si="51"/>
        <v>#N/A</v>
      </c>
      <c r="AJ231" s="4">
        <f>'Enhanced Basket_AUTOLOAD'!P231</f>
        <v>0</v>
      </c>
      <c r="AK231" s="4">
        <f>'Enhanced Basket_AUTOLOAD'!Q231</f>
        <v>0</v>
      </c>
      <c r="AL231" s="4">
        <f>'Enhanced Basket_AUTOLOAD'!Y231</f>
        <v>0</v>
      </c>
      <c r="AM231" s="4" t="e">
        <f t="shared" si="52"/>
        <v>#N/A</v>
      </c>
      <c r="AN231" s="4" t="str">
        <f t="shared" si="53"/>
        <v>NO</v>
      </c>
      <c r="AO231" s="4" t="str">
        <f t="shared" si="54"/>
        <v>Cash-in-Lieu</v>
      </c>
    </row>
    <row r="232" ht="15" customHeight="1" s="4" customFormat="1">
      <c r="A232" s="4">
        <f>'Enhanced Basket_AUTOLOAD'!H232</f>
        <v>0</v>
      </c>
      <c r="B232" s="4" t="str">
        <f t="shared" si="43"/>
        <v>SELL</v>
      </c>
      <c r="C232" s="4" t="s">
        <v>29</v>
      </c>
      <c r="D232" s="4" t="str">
        <f t="shared" si="44"/>
        <v>MT</v>
      </c>
      <c r="E232" s="4" t="str">
        <f t="shared" si="45"/>
      </c>
      <c r="F232" s="4" t="str">
        <f t="shared" si="46"/>
        <v>CIL LOAD</v>
      </c>
      <c r="G232" s="4">
        <f t="shared" si="47"/>
        <v>0</v>
      </c>
      <c r="H232" s="4" t="e">
        <f t="shared" si="48"/>
        <v>#N/A</v>
      </c>
      <c r="I232" s="4" t="e">
        <f>_xll.BDP(AG232&amp;" equity","crncy_adj_px_last","eqy_fund_crncy=usd")</f>
        <v>#NAME?</v>
      </c>
      <c r="J232" s="4" t="str">
        <f t="shared" si="49"/>
      </c>
      <c r="AA232" s="4">
        <f t="shared" si="50"/>
        <v>0</v>
      </c>
      <c r="AB232" s="4">
        <f>'Enhanced Basket_AUTOLOAD'!T232</f>
        <v>0</v>
      </c>
      <c r="AC232" s="4">
        <f>'Enhanced Basket_AUTOLOAD'!M232</f>
        <v>0</v>
      </c>
      <c r="AD232" s="4">
        <f>'Enhanced Basket_AUTOLOAD'!L232</f>
        <v>0</v>
      </c>
      <c r="AE232" s="4">
        <f>'Enhanced Basket_AUTOLOAD'!Z232</f>
        <v>0</v>
      </c>
      <c r="AF232" s="4">
        <f>'Enhanced Basket_AUTOLOAD'!AB232</f>
        <v>0</v>
      </c>
      <c r="AG232" s="4" t="e">
        <f>VLOOKUP(AJ232,'Ticker Mapping'!$I$3:$M$6706,5,0)</f>
        <v>#N/A</v>
      </c>
      <c r="AH232" s="4" t="e">
        <f>_xll.BDP(AK232&amp;" SEDOL","TICKER_AND_EXCH_CODE")</f>
        <v>#NAME?</v>
      </c>
      <c r="AI232" s="4" t="e">
        <f t="shared" si="51"/>
        <v>#N/A</v>
      </c>
      <c r="AJ232" s="4">
        <f>'Enhanced Basket_AUTOLOAD'!P232</f>
        <v>0</v>
      </c>
      <c r="AK232" s="4">
        <f>'Enhanced Basket_AUTOLOAD'!Q232</f>
        <v>0</v>
      </c>
      <c r="AL232" s="4">
        <f>'Enhanced Basket_AUTOLOAD'!Y232</f>
        <v>0</v>
      </c>
      <c r="AM232" s="4" t="e">
        <f t="shared" si="52"/>
        <v>#N/A</v>
      </c>
      <c r="AN232" s="4" t="str">
        <f t="shared" si="53"/>
        <v>NO</v>
      </c>
      <c r="AO232" s="4" t="str">
        <f t="shared" si="54"/>
        <v>Cash-in-Lieu</v>
      </c>
    </row>
    <row r="233" ht="15" customHeight="1" s="4" customFormat="1">
      <c r="A233" s="4">
        <f>'Enhanced Basket_AUTOLOAD'!H233</f>
        <v>0</v>
      </c>
      <c r="B233" s="4" t="str">
        <f t="shared" si="43"/>
        <v>SELL</v>
      </c>
      <c r="C233" s="4" t="s">
        <v>29</v>
      </c>
      <c r="D233" s="4" t="str">
        <f t="shared" si="44"/>
        <v>MT</v>
      </c>
      <c r="E233" s="4" t="str">
        <f t="shared" si="45"/>
      </c>
      <c r="F233" s="4" t="str">
        <f t="shared" si="46"/>
        <v>CIL LOAD</v>
      </c>
      <c r="G233" s="4">
        <f t="shared" si="47"/>
        <v>0</v>
      </c>
      <c r="H233" s="4" t="e">
        <f t="shared" si="48"/>
        <v>#N/A</v>
      </c>
      <c r="I233" s="4" t="e">
        <f>_xll.BDP(AG233&amp;" equity","crncy_adj_px_last","eqy_fund_crncy=usd")</f>
        <v>#NAME?</v>
      </c>
      <c r="J233" s="4" t="str">
        <f t="shared" si="49"/>
      </c>
      <c r="AA233" s="4">
        <f t="shared" si="50"/>
        <v>0</v>
      </c>
      <c r="AB233" s="4">
        <f>'Enhanced Basket_AUTOLOAD'!T233</f>
        <v>0</v>
      </c>
      <c r="AC233" s="4">
        <f>'Enhanced Basket_AUTOLOAD'!M233</f>
        <v>0</v>
      </c>
      <c r="AD233" s="4">
        <f>'Enhanced Basket_AUTOLOAD'!L233</f>
        <v>0</v>
      </c>
      <c r="AE233" s="4">
        <f>'Enhanced Basket_AUTOLOAD'!Z233</f>
        <v>0</v>
      </c>
      <c r="AF233" s="4">
        <f>'Enhanced Basket_AUTOLOAD'!AB233</f>
        <v>0</v>
      </c>
      <c r="AG233" s="4" t="e">
        <f>VLOOKUP(AJ233,'Ticker Mapping'!$I$3:$M$6706,5,0)</f>
        <v>#N/A</v>
      </c>
      <c r="AH233" s="4" t="e">
        <f>_xll.BDP(AK233&amp;" SEDOL","TICKER_AND_EXCH_CODE")</f>
        <v>#NAME?</v>
      </c>
      <c r="AI233" s="4" t="e">
        <f t="shared" si="51"/>
        <v>#N/A</v>
      </c>
      <c r="AJ233" s="4">
        <f>'Enhanced Basket_AUTOLOAD'!P233</f>
        <v>0</v>
      </c>
      <c r="AK233" s="4">
        <f>'Enhanced Basket_AUTOLOAD'!Q233</f>
        <v>0</v>
      </c>
      <c r="AL233" s="4">
        <f>'Enhanced Basket_AUTOLOAD'!Y233</f>
        <v>0</v>
      </c>
      <c r="AM233" s="4" t="e">
        <f t="shared" si="52"/>
        <v>#N/A</v>
      </c>
      <c r="AN233" s="4" t="str">
        <f t="shared" si="53"/>
        <v>NO</v>
      </c>
      <c r="AO233" s="4" t="str">
        <f t="shared" si="54"/>
        <v>Cash-in-Lieu</v>
      </c>
    </row>
    <row r="234" ht="15" customHeight="1" s="4" customFormat="1">
      <c r="A234" s="4">
        <f>'Enhanced Basket_AUTOLOAD'!H234</f>
        <v>0</v>
      </c>
      <c r="B234" s="4" t="str">
        <f t="shared" si="43"/>
        <v>SELL</v>
      </c>
      <c r="C234" s="4" t="s">
        <v>29</v>
      </c>
      <c r="D234" s="4" t="str">
        <f t="shared" si="44"/>
        <v>MT</v>
      </c>
      <c r="E234" s="4" t="str">
        <f t="shared" si="45"/>
      </c>
      <c r="F234" s="4" t="str">
        <f t="shared" si="46"/>
        <v>CIL LOAD</v>
      </c>
      <c r="G234" s="4">
        <f t="shared" si="47"/>
        <v>0</v>
      </c>
      <c r="H234" s="4" t="e">
        <f t="shared" si="48"/>
        <v>#N/A</v>
      </c>
      <c r="I234" s="4" t="e">
        <f>_xll.BDP(AG234&amp;" equity","crncy_adj_px_last","eqy_fund_crncy=usd")</f>
        <v>#NAME?</v>
      </c>
      <c r="J234" s="4" t="str">
        <f t="shared" si="49"/>
      </c>
      <c r="AA234" s="4">
        <f t="shared" si="50"/>
        <v>0</v>
      </c>
      <c r="AB234" s="4">
        <f>'Enhanced Basket_AUTOLOAD'!T234</f>
        <v>0</v>
      </c>
      <c r="AC234" s="4">
        <f>'Enhanced Basket_AUTOLOAD'!M234</f>
        <v>0</v>
      </c>
      <c r="AD234" s="4">
        <f>'Enhanced Basket_AUTOLOAD'!L234</f>
        <v>0</v>
      </c>
      <c r="AE234" s="4">
        <f>'Enhanced Basket_AUTOLOAD'!Z234</f>
        <v>0</v>
      </c>
      <c r="AF234" s="4">
        <f>'Enhanced Basket_AUTOLOAD'!AB234</f>
        <v>0</v>
      </c>
      <c r="AG234" s="4" t="e">
        <f>VLOOKUP(AJ234,'Ticker Mapping'!$I$3:$M$6706,5,0)</f>
        <v>#N/A</v>
      </c>
      <c r="AH234" s="4" t="e">
        <f>_xll.BDP(AK234&amp;" SEDOL","TICKER_AND_EXCH_CODE")</f>
        <v>#NAME?</v>
      </c>
      <c r="AI234" s="4" t="e">
        <f t="shared" si="51"/>
        <v>#N/A</v>
      </c>
      <c r="AJ234" s="4">
        <f>'Enhanced Basket_AUTOLOAD'!P234</f>
        <v>0</v>
      </c>
      <c r="AK234" s="4">
        <f>'Enhanced Basket_AUTOLOAD'!Q234</f>
        <v>0</v>
      </c>
      <c r="AL234" s="4">
        <f>'Enhanced Basket_AUTOLOAD'!Y234</f>
        <v>0</v>
      </c>
      <c r="AM234" s="4" t="e">
        <f t="shared" si="52"/>
        <v>#N/A</v>
      </c>
      <c r="AN234" s="4" t="str">
        <f t="shared" si="53"/>
        <v>NO</v>
      </c>
      <c r="AO234" s="4" t="str">
        <f t="shared" si="54"/>
        <v>Cash-in-Lieu</v>
      </c>
    </row>
    <row r="235" ht="15" customHeight="1" s="4" customFormat="1">
      <c r="A235" s="4">
        <f>'Enhanced Basket_AUTOLOAD'!H235</f>
        <v>0</v>
      </c>
      <c r="B235" s="4" t="str">
        <f t="shared" si="43"/>
        <v>SELL</v>
      </c>
      <c r="C235" s="4" t="s">
        <v>29</v>
      </c>
      <c r="D235" s="4" t="str">
        <f t="shared" si="44"/>
        <v>MT</v>
      </c>
      <c r="E235" s="4" t="str">
        <f t="shared" si="45"/>
      </c>
      <c r="F235" s="4" t="str">
        <f t="shared" si="46"/>
        <v>CIL LOAD</v>
      </c>
      <c r="G235" s="4">
        <f t="shared" si="47"/>
        <v>0</v>
      </c>
      <c r="H235" s="4" t="e">
        <f t="shared" si="48"/>
        <v>#N/A</v>
      </c>
      <c r="I235" s="4" t="e">
        <f>_xll.BDP(AG235&amp;" equity","crncy_adj_px_last","eqy_fund_crncy=usd")</f>
        <v>#NAME?</v>
      </c>
      <c r="J235" s="4" t="str">
        <f t="shared" si="49"/>
      </c>
      <c r="AA235" s="4">
        <f t="shared" si="50"/>
        <v>0</v>
      </c>
      <c r="AB235" s="4">
        <f>'Enhanced Basket_AUTOLOAD'!T235</f>
        <v>0</v>
      </c>
      <c r="AC235" s="4">
        <f>'Enhanced Basket_AUTOLOAD'!M235</f>
        <v>0</v>
      </c>
      <c r="AD235" s="4">
        <f>'Enhanced Basket_AUTOLOAD'!L235</f>
        <v>0</v>
      </c>
      <c r="AE235" s="4">
        <f>'Enhanced Basket_AUTOLOAD'!Z235</f>
        <v>0</v>
      </c>
      <c r="AF235" s="4">
        <f>'Enhanced Basket_AUTOLOAD'!AB235</f>
        <v>0</v>
      </c>
      <c r="AG235" s="4" t="e">
        <f>VLOOKUP(AJ235,'Ticker Mapping'!$I$3:$M$6706,5,0)</f>
        <v>#N/A</v>
      </c>
      <c r="AH235" s="4" t="e">
        <f>_xll.BDP(AK235&amp;" SEDOL","TICKER_AND_EXCH_CODE")</f>
        <v>#NAME?</v>
      </c>
      <c r="AI235" s="4" t="e">
        <f t="shared" si="51"/>
        <v>#N/A</v>
      </c>
      <c r="AJ235" s="4">
        <f>'Enhanced Basket_AUTOLOAD'!P235</f>
        <v>0</v>
      </c>
      <c r="AK235" s="4">
        <f>'Enhanced Basket_AUTOLOAD'!Q235</f>
        <v>0</v>
      </c>
      <c r="AL235" s="4">
        <f>'Enhanced Basket_AUTOLOAD'!Y235</f>
        <v>0</v>
      </c>
      <c r="AM235" s="4" t="e">
        <f t="shared" si="52"/>
        <v>#N/A</v>
      </c>
      <c r="AN235" s="4" t="str">
        <f t="shared" si="53"/>
        <v>NO</v>
      </c>
      <c r="AO235" s="4" t="str">
        <f t="shared" si="54"/>
        <v>Cash-in-Lieu</v>
      </c>
    </row>
    <row r="236" ht="15" customHeight="1" s="4" customFormat="1">
      <c r="A236" s="4">
        <f>'Enhanced Basket_AUTOLOAD'!H236</f>
        <v>0</v>
      </c>
      <c r="B236" s="4" t="str">
        <f t="shared" si="43"/>
        <v>SELL</v>
      </c>
      <c r="C236" s="4" t="s">
        <v>29</v>
      </c>
      <c r="D236" s="4" t="str">
        <f t="shared" si="44"/>
        <v>MT</v>
      </c>
      <c r="E236" s="4" t="str">
        <f t="shared" si="45"/>
      </c>
      <c r="F236" s="4" t="str">
        <f t="shared" si="46"/>
        <v>CIL LOAD</v>
      </c>
      <c r="G236" s="4">
        <f t="shared" si="47"/>
        <v>0</v>
      </c>
      <c r="H236" s="4" t="e">
        <f t="shared" si="48"/>
        <v>#N/A</v>
      </c>
      <c r="I236" s="4" t="e">
        <f>_xll.BDP(AG236&amp;" equity","crncy_adj_px_last","eqy_fund_crncy=usd")</f>
        <v>#NAME?</v>
      </c>
      <c r="J236" s="4" t="str">
        <f t="shared" si="49"/>
      </c>
      <c r="AA236" s="4">
        <f t="shared" si="50"/>
        <v>0</v>
      </c>
      <c r="AB236" s="4">
        <f>'Enhanced Basket_AUTOLOAD'!T236</f>
        <v>0</v>
      </c>
      <c r="AC236" s="4">
        <f>'Enhanced Basket_AUTOLOAD'!M236</f>
        <v>0</v>
      </c>
      <c r="AD236" s="4">
        <f>'Enhanced Basket_AUTOLOAD'!L236</f>
        <v>0</v>
      </c>
      <c r="AE236" s="4">
        <f>'Enhanced Basket_AUTOLOAD'!Z236</f>
        <v>0</v>
      </c>
      <c r="AF236" s="4">
        <f>'Enhanced Basket_AUTOLOAD'!AB236</f>
        <v>0</v>
      </c>
      <c r="AG236" s="4" t="e">
        <f>VLOOKUP(AJ236,'Ticker Mapping'!$I$3:$M$6706,5,0)</f>
        <v>#N/A</v>
      </c>
      <c r="AH236" s="4" t="e">
        <f>_xll.BDP(AK236&amp;" SEDOL","TICKER_AND_EXCH_CODE")</f>
        <v>#NAME?</v>
      </c>
      <c r="AI236" s="4" t="e">
        <f t="shared" si="51"/>
        <v>#N/A</v>
      </c>
      <c r="AJ236" s="4">
        <f>'Enhanced Basket_AUTOLOAD'!P236</f>
        <v>0</v>
      </c>
      <c r="AK236" s="4">
        <f>'Enhanced Basket_AUTOLOAD'!Q236</f>
        <v>0</v>
      </c>
      <c r="AL236" s="4">
        <f>'Enhanced Basket_AUTOLOAD'!Y236</f>
        <v>0</v>
      </c>
      <c r="AM236" s="4" t="e">
        <f t="shared" si="52"/>
        <v>#N/A</v>
      </c>
      <c r="AN236" s="4" t="str">
        <f t="shared" si="53"/>
        <v>NO</v>
      </c>
      <c r="AO236" s="4" t="str">
        <f t="shared" si="54"/>
        <v>Cash-in-Lieu</v>
      </c>
    </row>
    <row r="237" ht="15" customHeight="1" s="4" customFormat="1">
      <c r="A237" s="4">
        <f>'Enhanced Basket_AUTOLOAD'!H237</f>
        <v>0</v>
      </c>
      <c r="B237" s="4" t="str">
        <f t="shared" si="43"/>
        <v>SELL</v>
      </c>
      <c r="C237" s="4" t="s">
        <v>29</v>
      </c>
      <c r="D237" s="4" t="str">
        <f t="shared" si="44"/>
        <v>MT</v>
      </c>
      <c r="E237" s="4" t="str">
        <f t="shared" si="45"/>
      </c>
      <c r="F237" s="4" t="str">
        <f t="shared" si="46"/>
        <v>CIL LOAD</v>
      </c>
      <c r="G237" s="4">
        <f t="shared" si="47"/>
        <v>0</v>
      </c>
      <c r="H237" s="4" t="e">
        <f t="shared" si="48"/>
        <v>#N/A</v>
      </c>
      <c r="I237" s="4" t="e">
        <f>_xll.BDP(AG237&amp;" equity","crncy_adj_px_last","eqy_fund_crncy=usd")</f>
        <v>#NAME?</v>
      </c>
      <c r="J237" s="4" t="str">
        <f t="shared" si="49"/>
      </c>
      <c r="AA237" s="4">
        <f t="shared" si="50"/>
        <v>0</v>
      </c>
      <c r="AB237" s="4">
        <f>'Enhanced Basket_AUTOLOAD'!T237</f>
        <v>0</v>
      </c>
      <c r="AC237" s="4">
        <f>'Enhanced Basket_AUTOLOAD'!M237</f>
        <v>0</v>
      </c>
      <c r="AD237" s="4">
        <f>'Enhanced Basket_AUTOLOAD'!L237</f>
        <v>0</v>
      </c>
      <c r="AE237" s="4">
        <f>'Enhanced Basket_AUTOLOAD'!Z237</f>
        <v>0</v>
      </c>
      <c r="AF237" s="4">
        <f>'Enhanced Basket_AUTOLOAD'!AB237</f>
        <v>0</v>
      </c>
      <c r="AG237" s="4" t="e">
        <f>VLOOKUP(AJ237,'Ticker Mapping'!$I$3:$M$6706,5,0)</f>
        <v>#N/A</v>
      </c>
      <c r="AH237" s="4" t="e">
        <f>_xll.BDP(AK237&amp;" SEDOL","TICKER_AND_EXCH_CODE")</f>
        <v>#NAME?</v>
      </c>
      <c r="AI237" s="4" t="e">
        <f t="shared" si="51"/>
        <v>#N/A</v>
      </c>
      <c r="AJ237" s="4">
        <f>'Enhanced Basket_AUTOLOAD'!P237</f>
        <v>0</v>
      </c>
      <c r="AK237" s="4">
        <f>'Enhanced Basket_AUTOLOAD'!Q237</f>
        <v>0</v>
      </c>
      <c r="AL237" s="4">
        <f>'Enhanced Basket_AUTOLOAD'!Y237</f>
        <v>0</v>
      </c>
      <c r="AM237" s="4" t="e">
        <f t="shared" si="52"/>
        <v>#N/A</v>
      </c>
      <c r="AN237" s="4" t="str">
        <f t="shared" si="53"/>
        <v>NO</v>
      </c>
      <c r="AO237" s="4" t="str">
        <f t="shared" si="54"/>
        <v>Cash-in-Lieu</v>
      </c>
    </row>
    <row r="238" ht="15" customHeight="1" s="4" customFormat="1">
      <c r="A238" s="4">
        <f>'Enhanced Basket_AUTOLOAD'!H238</f>
        <v>0</v>
      </c>
      <c r="B238" s="4" t="str">
        <f t="shared" si="43"/>
        <v>SELL</v>
      </c>
      <c r="C238" s="4" t="s">
        <v>29</v>
      </c>
      <c r="D238" s="4" t="str">
        <f t="shared" si="44"/>
        <v>MT</v>
      </c>
      <c r="E238" s="4" t="str">
        <f t="shared" si="45"/>
      </c>
      <c r="F238" s="4" t="str">
        <f t="shared" si="46"/>
        <v>CIL LOAD</v>
      </c>
      <c r="G238" s="4">
        <f t="shared" si="47"/>
        <v>0</v>
      </c>
      <c r="H238" s="4" t="e">
        <f t="shared" si="48"/>
        <v>#N/A</v>
      </c>
      <c r="I238" s="4" t="e">
        <f>_xll.BDP(AG238&amp;" equity","crncy_adj_px_last","eqy_fund_crncy=usd")</f>
        <v>#NAME?</v>
      </c>
      <c r="J238" s="4" t="str">
        <f t="shared" si="49"/>
      </c>
      <c r="AA238" s="4">
        <f t="shared" si="50"/>
        <v>0</v>
      </c>
      <c r="AB238" s="4">
        <f>'Enhanced Basket_AUTOLOAD'!T238</f>
        <v>0</v>
      </c>
      <c r="AC238" s="4">
        <f>'Enhanced Basket_AUTOLOAD'!M238</f>
        <v>0</v>
      </c>
      <c r="AD238" s="4">
        <f>'Enhanced Basket_AUTOLOAD'!L238</f>
        <v>0</v>
      </c>
      <c r="AE238" s="4">
        <f>'Enhanced Basket_AUTOLOAD'!Z238</f>
        <v>0</v>
      </c>
      <c r="AF238" s="4">
        <f>'Enhanced Basket_AUTOLOAD'!AB238</f>
        <v>0</v>
      </c>
      <c r="AG238" s="4" t="e">
        <f>VLOOKUP(AJ238,'Ticker Mapping'!$I$3:$M$6706,5,0)</f>
        <v>#N/A</v>
      </c>
      <c r="AH238" s="4" t="e">
        <f>_xll.BDP(AK238&amp;" SEDOL","TICKER_AND_EXCH_CODE")</f>
        <v>#NAME?</v>
      </c>
      <c r="AI238" s="4" t="e">
        <f t="shared" si="51"/>
        <v>#N/A</v>
      </c>
      <c r="AJ238" s="4">
        <f>'Enhanced Basket_AUTOLOAD'!P238</f>
        <v>0</v>
      </c>
      <c r="AK238" s="4">
        <f>'Enhanced Basket_AUTOLOAD'!Q238</f>
        <v>0</v>
      </c>
      <c r="AL238" s="4">
        <f>'Enhanced Basket_AUTOLOAD'!Y238</f>
        <v>0</v>
      </c>
      <c r="AM238" s="4" t="e">
        <f t="shared" si="52"/>
        <v>#N/A</v>
      </c>
      <c r="AN238" s="4" t="str">
        <f t="shared" si="53"/>
        <v>NO</v>
      </c>
      <c r="AO238" s="4" t="str">
        <f t="shared" si="54"/>
        <v>Cash-in-Lieu</v>
      </c>
    </row>
    <row r="239" ht="15" customHeight="1" s="4" customFormat="1">
      <c r="A239" s="4">
        <f>'Enhanced Basket_AUTOLOAD'!H239</f>
        <v>0</v>
      </c>
      <c r="B239" s="4" t="str">
        <f t="shared" si="43"/>
        <v>SELL</v>
      </c>
      <c r="C239" s="4" t="s">
        <v>29</v>
      </c>
      <c r="D239" s="4" t="str">
        <f t="shared" si="44"/>
        <v>MT</v>
      </c>
      <c r="E239" s="4" t="str">
        <f t="shared" si="45"/>
      </c>
      <c r="F239" s="4" t="str">
        <f t="shared" si="46"/>
        <v>CIL LOAD</v>
      </c>
      <c r="G239" s="4">
        <f t="shared" si="47"/>
        <v>0</v>
      </c>
      <c r="H239" s="4" t="e">
        <f t="shared" si="48"/>
        <v>#N/A</v>
      </c>
      <c r="I239" s="4" t="e">
        <f>_xll.BDP(AG239&amp;" equity","crncy_adj_px_last","eqy_fund_crncy=usd")</f>
        <v>#NAME?</v>
      </c>
      <c r="J239" s="4" t="str">
        <f t="shared" si="49"/>
      </c>
      <c r="AA239" s="4">
        <f t="shared" si="50"/>
        <v>0</v>
      </c>
      <c r="AB239" s="4">
        <f>'Enhanced Basket_AUTOLOAD'!T239</f>
        <v>0</v>
      </c>
      <c r="AC239" s="4">
        <f>'Enhanced Basket_AUTOLOAD'!M239</f>
        <v>0</v>
      </c>
      <c r="AD239" s="4">
        <f>'Enhanced Basket_AUTOLOAD'!L239</f>
        <v>0</v>
      </c>
      <c r="AE239" s="4">
        <f>'Enhanced Basket_AUTOLOAD'!Z239</f>
        <v>0</v>
      </c>
      <c r="AF239" s="4">
        <f>'Enhanced Basket_AUTOLOAD'!AB239</f>
        <v>0</v>
      </c>
      <c r="AG239" s="4" t="e">
        <f>VLOOKUP(AJ239,'Ticker Mapping'!$I$3:$M$6706,5,0)</f>
        <v>#N/A</v>
      </c>
      <c r="AH239" s="4" t="e">
        <f>_xll.BDP(AK239&amp;" SEDOL","TICKER_AND_EXCH_CODE")</f>
        <v>#NAME?</v>
      </c>
      <c r="AI239" s="4" t="e">
        <f t="shared" si="51"/>
        <v>#N/A</v>
      </c>
      <c r="AJ239" s="4">
        <f>'Enhanced Basket_AUTOLOAD'!P239</f>
        <v>0</v>
      </c>
      <c r="AK239" s="4">
        <f>'Enhanced Basket_AUTOLOAD'!Q239</f>
        <v>0</v>
      </c>
      <c r="AL239" s="4">
        <f>'Enhanced Basket_AUTOLOAD'!Y239</f>
        <v>0</v>
      </c>
      <c r="AM239" s="4" t="e">
        <f t="shared" si="52"/>
        <v>#N/A</v>
      </c>
      <c r="AN239" s="4" t="str">
        <f t="shared" si="53"/>
        <v>NO</v>
      </c>
      <c r="AO239" s="4" t="str">
        <f t="shared" si="54"/>
        <v>Cash-in-Lieu</v>
      </c>
    </row>
    <row r="240" ht="15" customHeight="1" s="4" customFormat="1">
      <c r="A240" s="4">
        <f>'Enhanced Basket_AUTOLOAD'!H240</f>
        <v>0</v>
      </c>
      <c r="B240" s="4" t="str">
        <f t="shared" si="43"/>
        <v>SELL</v>
      </c>
      <c r="C240" s="4" t="s">
        <v>29</v>
      </c>
      <c r="D240" s="4" t="str">
        <f t="shared" si="44"/>
        <v>MT</v>
      </c>
      <c r="E240" s="4" t="str">
        <f t="shared" si="45"/>
      </c>
      <c r="F240" s="4" t="str">
        <f t="shared" si="46"/>
        <v>CIL LOAD</v>
      </c>
      <c r="G240" s="4">
        <f t="shared" si="47"/>
        <v>0</v>
      </c>
      <c r="H240" s="4" t="e">
        <f t="shared" si="48"/>
        <v>#N/A</v>
      </c>
      <c r="I240" s="4" t="e">
        <f>_xll.BDP(AG240&amp;" equity","crncy_adj_px_last","eqy_fund_crncy=usd")</f>
        <v>#NAME?</v>
      </c>
      <c r="J240" s="4" t="str">
        <f t="shared" si="49"/>
      </c>
      <c r="AA240" s="4">
        <f t="shared" si="50"/>
        <v>0</v>
      </c>
      <c r="AB240" s="4">
        <f>'Enhanced Basket_AUTOLOAD'!T240</f>
        <v>0</v>
      </c>
      <c r="AC240" s="4">
        <f>'Enhanced Basket_AUTOLOAD'!M240</f>
        <v>0</v>
      </c>
      <c r="AD240" s="4">
        <f>'Enhanced Basket_AUTOLOAD'!L240</f>
        <v>0</v>
      </c>
      <c r="AE240" s="4">
        <f>'Enhanced Basket_AUTOLOAD'!Z240</f>
        <v>0</v>
      </c>
      <c r="AF240" s="4">
        <f>'Enhanced Basket_AUTOLOAD'!AB240</f>
        <v>0</v>
      </c>
      <c r="AG240" s="4" t="e">
        <f>VLOOKUP(AJ240,'Ticker Mapping'!$I$3:$M$6706,5,0)</f>
        <v>#N/A</v>
      </c>
      <c r="AH240" s="4" t="e">
        <f>_xll.BDP(AK240&amp;" SEDOL","TICKER_AND_EXCH_CODE")</f>
        <v>#NAME?</v>
      </c>
      <c r="AI240" s="4" t="e">
        <f t="shared" si="51"/>
        <v>#N/A</v>
      </c>
      <c r="AJ240" s="4">
        <f>'Enhanced Basket_AUTOLOAD'!P240</f>
        <v>0</v>
      </c>
      <c r="AK240" s="4">
        <f>'Enhanced Basket_AUTOLOAD'!Q240</f>
        <v>0</v>
      </c>
      <c r="AL240" s="4">
        <f>'Enhanced Basket_AUTOLOAD'!Y240</f>
        <v>0</v>
      </c>
      <c r="AM240" s="4" t="e">
        <f t="shared" si="52"/>
        <v>#N/A</v>
      </c>
      <c r="AN240" s="4" t="str">
        <f t="shared" si="53"/>
        <v>NO</v>
      </c>
      <c r="AO240" s="4" t="str">
        <f t="shared" si="54"/>
        <v>Cash-in-Lieu</v>
      </c>
    </row>
    <row r="241" ht="15" customHeight="1" s="4" customFormat="1">
      <c r="A241" s="4">
        <f>'Enhanced Basket_AUTOLOAD'!H241</f>
        <v>0</v>
      </c>
      <c r="B241" s="4" t="str">
        <f t="shared" si="43"/>
        <v>SELL</v>
      </c>
      <c r="C241" s="4" t="s">
        <v>29</v>
      </c>
      <c r="D241" s="4" t="str">
        <f t="shared" si="44"/>
        <v>MT</v>
      </c>
      <c r="E241" s="4" t="str">
        <f t="shared" si="45"/>
      </c>
      <c r="F241" s="4" t="str">
        <f t="shared" si="46"/>
        <v>CIL LOAD</v>
      </c>
      <c r="G241" s="4">
        <f t="shared" si="47"/>
        <v>0</v>
      </c>
      <c r="H241" s="4" t="e">
        <f t="shared" si="48"/>
        <v>#N/A</v>
      </c>
      <c r="I241" s="4" t="e">
        <f>_xll.BDP(AG241&amp;" equity","crncy_adj_px_last","eqy_fund_crncy=usd")</f>
        <v>#NAME?</v>
      </c>
      <c r="J241" s="4" t="str">
        <f t="shared" si="49"/>
      </c>
      <c r="AA241" s="4">
        <f t="shared" si="50"/>
        <v>0</v>
      </c>
      <c r="AB241" s="4">
        <f>'Enhanced Basket_AUTOLOAD'!T241</f>
        <v>0</v>
      </c>
      <c r="AC241" s="4">
        <f>'Enhanced Basket_AUTOLOAD'!M241</f>
        <v>0</v>
      </c>
      <c r="AD241" s="4">
        <f>'Enhanced Basket_AUTOLOAD'!L241</f>
        <v>0</v>
      </c>
      <c r="AE241" s="4">
        <f>'Enhanced Basket_AUTOLOAD'!Z241</f>
        <v>0</v>
      </c>
      <c r="AF241" s="4">
        <f>'Enhanced Basket_AUTOLOAD'!AB241</f>
        <v>0</v>
      </c>
      <c r="AG241" s="4" t="e">
        <f>VLOOKUP(AJ241,'Ticker Mapping'!$I$3:$M$6706,5,0)</f>
        <v>#N/A</v>
      </c>
      <c r="AH241" s="4" t="e">
        <f>_xll.BDP(AK241&amp;" SEDOL","TICKER_AND_EXCH_CODE")</f>
        <v>#NAME?</v>
      </c>
      <c r="AI241" s="4" t="e">
        <f t="shared" si="51"/>
        <v>#N/A</v>
      </c>
      <c r="AJ241" s="4">
        <f>'Enhanced Basket_AUTOLOAD'!P241</f>
        <v>0</v>
      </c>
      <c r="AK241" s="4">
        <f>'Enhanced Basket_AUTOLOAD'!Q241</f>
        <v>0</v>
      </c>
      <c r="AL241" s="4">
        <f>'Enhanced Basket_AUTOLOAD'!Y241</f>
        <v>0</v>
      </c>
      <c r="AM241" s="4" t="e">
        <f t="shared" si="52"/>
        <v>#N/A</v>
      </c>
      <c r="AN241" s="4" t="str">
        <f t="shared" si="53"/>
        <v>NO</v>
      </c>
      <c r="AO241" s="4" t="str">
        <f t="shared" si="54"/>
        <v>Cash-in-Lieu</v>
      </c>
    </row>
    <row r="242" ht="15" customHeight="1" s="4" customFormat="1">
      <c r="A242" s="4">
        <f>'Enhanced Basket_AUTOLOAD'!H242</f>
        <v>0</v>
      </c>
      <c r="B242" s="4" t="str">
        <f t="shared" si="43"/>
        <v>SELL</v>
      </c>
      <c r="C242" s="4" t="s">
        <v>29</v>
      </c>
      <c r="D242" s="4" t="str">
        <f t="shared" si="44"/>
        <v>MT</v>
      </c>
      <c r="E242" s="4" t="str">
        <f t="shared" si="45"/>
      </c>
      <c r="F242" s="4" t="str">
        <f t="shared" si="46"/>
        <v>CIL LOAD</v>
      </c>
      <c r="G242" s="4">
        <f t="shared" si="47"/>
        <v>0</v>
      </c>
      <c r="H242" s="4" t="e">
        <f t="shared" si="48"/>
        <v>#N/A</v>
      </c>
      <c r="I242" s="4" t="e">
        <f>_xll.BDP(AG242&amp;" equity","crncy_adj_px_last","eqy_fund_crncy=usd")</f>
        <v>#NAME?</v>
      </c>
      <c r="J242" s="4" t="str">
        <f t="shared" si="49"/>
      </c>
      <c r="AA242" s="4">
        <f t="shared" si="50"/>
        <v>0</v>
      </c>
      <c r="AB242" s="4">
        <f>'Enhanced Basket_AUTOLOAD'!T242</f>
        <v>0</v>
      </c>
      <c r="AC242" s="4">
        <f>'Enhanced Basket_AUTOLOAD'!M242</f>
        <v>0</v>
      </c>
      <c r="AD242" s="4">
        <f>'Enhanced Basket_AUTOLOAD'!L242</f>
        <v>0</v>
      </c>
      <c r="AE242" s="4">
        <f>'Enhanced Basket_AUTOLOAD'!Z242</f>
        <v>0</v>
      </c>
      <c r="AF242" s="4">
        <f>'Enhanced Basket_AUTOLOAD'!AB242</f>
        <v>0</v>
      </c>
      <c r="AG242" s="4" t="e">
        <f>VLOOKUP(AJ242,'Ticker Mapping'!$I$3:$M$6706,5,0)</f>
        <v>#N/A</v>
      </c>
      <c r="AH242" s="4" t="e">
        <f>_xll.BDP(AK242&amp;" SEDOL","TICKER_AND_EXCH_CODE")</f>
        <v>#NAME?</v>
      </c>
      <c r="AI242" s="4" t="e">
        <f t="shared" si="51"/>
        <v>#N/A</v>
      </c>
      <c r="AJ242" s="4">
        <f>'Enhanced Basket_AUTOLOAD'!P242</f>
        <v>0</v>
      </c>
      <c r="AK242" s="4">
        <f>'Enhanced Basket_AUTOLOAD'!Q242</f>
        <v>0</v>
      </c>
      <c r="AL242" s="4">
        <f>'Enhanced Basket_AUTOLOAD'!Y242</f>
        <v>0</v>
      </c>
      <c r="AM242" s="4" t="e">
        <f t="shared" si="52"/>
        <v>#N/A</v>
      </c>
      <c r="AN242" s="4" t="str">
        <f t="shared" si="53"/>
        <v>NO</v>
      </c>
      <c r="AO242" s="4" t="str">
        <f t="shared" si="54"/>
        <v>Cash-in-Lieu</v>
      </c>
    </row>
    <row r="243" ht="15" customHeight="1" s="4" customFormat="1">
      <c r="A243" s="4">
        <f>'Enhanced Basket_AUTOLOAD'!H243</f>
        <v>0</v>
      </c>
      <c r="B243" s="4" t="str">
        <f t="shared" si="43"/>
        <v>SELL</v>
      </c>
      <c r="C243" s="4" t="s">
        <v>29</v>
      </c>
      <c r="D243" s="4" t="str">
        <f t="shared" si="44"/>
        <v>MT</v>
      </c>
      <c r="E243" s="4" t="str">
        <f t="shared" si="45"/>
      </c>
      <c r="F243" s="4" t="str">
        <f t="shared" si="46"/>
        <v>CIL LOAD</v>
      </c>
      <c r="G243" s="4">
        <f t="shared" si="47"/>
        <v>0</v>
      </c>
      <c r="H243" s="4" t="e">
        <f t="shared" si="48"/>
        <v>#N/A</v>
      </c>
      <c r="I243" s="4" t="e">
        <f>_xll.BDP(AG243&amp;" equity","crncy_adj_px_last","eqy_fund_crncy=usd")</f>
        <v>#NAME?</v>
      </c>
      <c r="J243" s="4" t="str">
        <f t="shared" si="49"/>
      </c>
      <c r="AA243" s="4">
        <f t="shared" si="50"/>
        <v>0</v>
      </c>
      <c r="AB243" s="4">
        <f>'Enhanced Basket_AUTOLOAD'!T243</f>
        <v>0</v>
      </c>
      <c r="AC243" s="4">
        <f>'Enhanced Basket_AUTOLOAD'!M243</f>
        <v>0</v>
      </c>
      <c r="AD243" s="4">
        <f>'Enhanced Basket_AUTOLOAD'!L243</f>
        <v>0</v>
      </c>
      <c r="AE243" s="4">
        <f>'Enhanced Basket_AUTOLOAD'!Z243</f>
        <v>0</v>
      </c>
      <c r="AF243" s="4">
        <f>'Enhanced Basket_AUTOLOAD'!AB243</f>
        <v>0</v>
      </c>
      <c r="AG243" s="4" t="e">
        <f>VLOOKUP(AJ243,'Ticker Mapping'!$I$3:$M$6706,5,0)</f>
        <v>#N/A</v>
      </c>
      <c r="AH243" s="4" t="e">
        <f>_xll.BDP(AK243&amp;" SEDOL","TICKER_AND_EXCH_CODE")</f>
        <v>#NAME?</v>
      </c>
      <c r="AI243" s="4" t="e">
        <f t="shared" si="51"/>
        <v>#N/A</v>
      </c>
      <c r="AJ243" s="4">
        <f>'Enhanced Basket_AUTOLOAD'!P243</f>
        <v>0</v>
      </c>
      <c r="AK243" s="4">
        <f>'Enhanced Basket_AUTOLOAD'!Q243</f>
        <v>0</v>
      </c>
      <c r="AL243" s="4">
        <f>'Enhanced Basket_AUTOLOAD'!Y243</f>
        <v>0</v>
      </c>
      <c r="AM243" s="4" t="e">
        <f t="shared" si="52"/>
        <v>#N/A</v>
      </c>
      <c r="AN243" s="4" t="str">
        <f t="shared" si="53"/>
        <v>NO</v>
      </c>
      <c r="AO243" s="4" t="str">
        <f t="shared" si="54"/>
        <v>Cash-in-Lieu</v>
      </c>
    </row>
    <row r="244" ht="15" customHeight="1" s="4" customFormat="1">
      <c r="A244" s="4">
        <f>'Enhanced Basket_AUTOLOAD'!H244</f>
        <v>0</v>
      </c>
      <c r="B244" s="4" t="str">
        <f t="shared" si="43"/>
        <v>SELL</v>
      </c>
      <c r="C244" s="4" t="s">
        <v>29</v>
      </c>
      <c r="D244" s="4" t="str">
        <f t="shared" si="44"/>
        <v>MT</v>
      </c>
      <c r="E244" s="4" t="str">
        <f t="shared" si="45"/>
      </c>
      <c r="F244" s="4" t="str">
        <f t="shared" si="46"/>
        <v>CIL LOAD</v>
      </c>
      <c r="G244" s="4">
        <f t="shared" si="47"/>
        <v>0</v>
      </c>
      <c r="H244" s="4" t="e">
        <f t="shared" si="48"/>
        <v>#N/A</v>
      </c>
      <c r="I244" s="4" t="e">
        <f>_xll.BDP(AG244&amp;" equity","crncy_adj_px_last","eqy_fund_crncy=usd")</f>
        <v>#NAME?</v>
      </c>
      <c r="J244" s="4" t="str">
        <f t="shared" si="49"/>
      </c>
      <c r="AA244" s="4">
        <f t="shared" si="50"/>
        <v>0</v>
      </c>
      <c r="AB244" s="4">
        <f>'Enhanced Basket_AUTOLOAD'!T244</f>
        <v>0</v>
      </c>
      <c r="AC244" s="4">
        <f>'Enhanced Basket_AUTOLOAD'!M244</f>
        <v>0</v>
      </c>
      <c r="AD244" s="4">
        <f>'Enhanced Basket_AUTOLOAD'!L244</f>
        <v>0</v>
      </c>
      <c r="AE244" s="4">
        <f>'Enhanced Basket_AUTOLOAD'!Z244</f>
        <v>0</v>
      </c>
      <c r="AF244" s="4">
        <f>'Enhanced Basket_AUTOLOAD'!AB244</f>
        <v>0</v>
      </c>
      <c r="AG244" s="4" t="e">
        <f>VLOOKUP(AJ244,'Ticker Mapping'!$I$3:$M$6706,5,0)</f>
        <v>#N/A</v>
      </c>
      <c r="AH244" s="4" t="e">
        <f>_xll.BDP(AK244&amp;" SEDOL","TICKER_AND_EXCH_CODE")</f>
        <v>#NAME?</v>
      </c>
      <c r="AI244" s="4" t="e">
        <f t="shared" si="51"/>
        <v>#N/A</v>
      </c>
      <c r="AJ244" s="4">
        <f>'Enhanced Basket_AUTOLOAD'!P244</f>
        <v>0</v>
      </c>
      <c r="AK244" s="4">
        <f>'Enhanced Basket_AUTOLOAD'!Q244</f>
        <v>0</v>
      </c>
      <c r="AL244" s="4">
        <f>'Enhanced Basket_AUTOLOAD'!Y244</f>
        <v>0</v>
      </c>
      <c r="AM244" s="4" t="e">
        <f t="shared" si="52"/>
        <v>#N/A</v>
      </c>
      <c r="AN244" s="4" t="str">
        <f t="shared" si="53"/>
        <v>NO</v>
      </c>
      <c r="AO244" s="4" t="str">
        <f t="shared" si="54"/>
        <v>Cash-in-Lieu</v>
      </c>
    </row>
    <row r="245" ht="15" customHeight="1" s="4" customFormat="1">
      <c r="A245" s="4">
        <f>'Enhanced Basket_AUTOLOAD'!H245</f>
        <v>0</v>
      </c>
      <c r="B245" s="4" t="str">
        <f t="shared" si="43"/>
        <v>SELL</v>
      </c>
      <c r="C245" s="4" t="s">
        <v>29</v>
      </c>
      <c r="D245" s="4" t="str">
        <f t="shared" si="44"/>
        <v>MT</v>
      </c>
      <c r="E245" s="4" t="str">
        <f t="shared" si="45"/>
      </c>
      <c r="F245" s="4" t="str">
        <f t="shared" si="46"/>
        <v>CIL LOAD</v>
      </c>
      <c r="G245" s="4">
        <f t="shared" si="47"/>
        <v>0</v>
      </c>
      <c r="H245" s="4" t="e">
        <f t="shared" si="48"/>
        <v>#N/A</v>
      </c>
      <c r="I245" s="4" t="e">
        <f>_xll.BDP(AG245&amp;" equity","crncy_adj_px_last","eqy_fund_crncy=usd")</f>
        <v>#NAME?</v>
      </c>
      <c r="J245" s="4" t="str">
        <f t="shared" si="49"/>
      </c>
      <c r="AA245" s="4">
        <f t="shared" si="50"/>
        <v>0</v>
      </c>
      <c r="AB245" s="4">
        <f>'Enhanced Basket_AUTOLOAD'!T245</f>
        <v>0</v>
      </c>
      <c r="AC245" s="4">
        <f>'Enhanced Basket_AUTOLOAD'!M245</f>
        <v>0</v>
      </c>
      <c r="AD245" s="4">
        <f>'Enhanced Basket_AUTOLOAD'!L245</f>
        <v>0</v>
      </c>
      <c r="AE245" s="4">
        <f>'Enhanced Basket_AUTOLOAD'!Z245</f>
        <v>0</v>
      </c>
      <c r="AF245" s="4">
        <f>'Enhanced Basket_AUTOLOAD'!AB245</f>
        <v>0</v>
      </c>
      <c r="AG245" s="4" t="e">
        <f>VLOOKUP(AJ245,'Ticker Mapping'!$I$3:$M$6706,5,0)</f>
        <v>#N/A</v>
      </c>
      <c r="AH245" s="4" t="e">
        <f>_xll.BDP(AK245&amp;" SEDOL","TICKER_AND_EXCH_CODE")</f>
        <v>#NAME?</v>
      </c>
      <c r="AI245" s="4" t="e">
        <f t="shared" si="51"/>
        <v>#N/A</v>
      </c>
      <c r="AJ245" s="4">
        <f>'Enhanced Basket_AUTOLOAD'!P245</f>
        <v>0</v>
      </c>
      <c r="AK245" s="4">
        <f>'Enhanced Basket_AUTOLOAD'!Q245</f>
        <v>0</v>
      </c>
      <c r="AL245" s="4">
        <f>'Enhanced Basket_AUTOLOAD'!Y245</f>
        <v>0</v>
      </c>
      <c r="AM245" s="4" t="e">
        <f t="shared" si="52"/>
        <v>#N/A</v>
      </c>
      <c r="AN245" s="4" t="str">
        <f t="shared" si="53"/>
        <v>NO</v>
      </c>
      <c r="AO245" s="4" t="str">
        <f t="shared" si="54"/>
        <v>Cash-in-Lieu</v>
      </c>
    </row>
    <row r="246" ht="15" customHeight="1" s="4" customFormat="1">
      <c r="A246" s="4">
        <f>'Enhanced Basket_AUTOLOAD'!H246</f>
        <v>0</v>
      </c>
      <c r="B246" s="4" t="str">
        <f t="shared" si="43"/>
        <v>SELL</v>
      </c>
      <c r="C246" s="4" t="s">
        <v>29</v>
      </c>
      <c r="D246" s="4" t="str">
        <f t="shared" si="44"/>
        <v>MT</v>
      </c>
      <c r="E246" s="4" t="str">
        <f t="shared" si="45"/>
      </c>
      <c r="F246" s="4" t="str">
        <f t="shared" si="46"/>
        <v>CIL LOAD</v>
      </c>
      <c r="G246" s="4">
        <f t="shared" si="47"/>
        <v>0</v>
      </c>
      <c r="H246" s="4" t="e">
        <f t="shared" si="48"/>
        <v>#N/A</v>
      </c>
      <c r="I246" s="4" t="e">
        <f>_xll.BDP(AG246&amp;" equity","crncy_adj_px_last","eqy_fund_crncy=usd")</f>
        <v>#NAME?</v>
      </c>
      <c r="J246" s="4" t="str">
        <f t="shared" si="49"/>
      </c>
      <c r="AA246" s="4">
        <f t="shared" si="50"/>
        <v>0</v>
      </c>
      <c r="AB246" s="4">
        <f>'Enhanced Basket_AUTOLOAD'!T246</f>
        <v>0</v>
      </c>
      <c r="AC246" s="4">
        <f>'Enhanced Basket_AUTOLOAD'!M246</f>
        <v>0</v>
      </c>
      <c r="AD246" s="4">
        <f>'Enhanced Basket_AUTOLOAD'!L246</f>
        <v>0</v>
      </c>
      <c r="AE246" s="4">
        <f>'Enhanced Basket_AUTOLOAD'!Z246</f>
        <v>0</v>
      </c>
      <c r="AF246" s="4">
        <f>'Enhanced Basket_AUTOLOAD'!AB246</f>
        <v>0</v>
      </c>
      <c r="AG246" s="4" t="e">
        <f>VLOOKUP(AJ246,'Ticker Mapping'!$I$3:$M$6706,5,0)</f>
        <v>#N/A</v>
      </c>
      <c r="AH246" s="4" t="e">
        <f>_xll.BDP(AK246&amp;" SEDOL","TICKER_AND_EXCH_CODE")</f>
        <v>#NAME?</v>
      </c>
      <c r="AI246" s="4" t="e">
        <f t="shared" si="51"/>
        <v>#N/A</v>
      </c>
      <c r="AJ246" s="4">
        <f>'Enhanced Basket_AUTOLOAD'!P246</f>
        <v>0</v>
      </c>
      <c r="AK246" s="4">
        <f>'Enhanced Basket_AUTOLOAD'!Q246</f>
        <v>0</v>
      </c>
      <c r="AL246" s="4">
        <f>'Enhanced Basket_AUTOLOAD'!Y246</f>
        <v>0</v>
      </c>
      <c r="AM246" s="4" t="e">
        <f t="shared" si="52"/>
        <v>#N/A</v>
      </c>
      <c r="AN246" s="4" t="str">
        <f t="shared" si="53"/>
        <v>NO</v>
      </c>
      <c r="AO246" s="4" t="str">
        <f t="shared" si="54"/>
        <v>Cash-in-Lieu</v>
      </c>
    </row>
    <row r="247" ht="15" customHeight="1" s="4" customFormat="1">
      <c r="A247" s="4">
        <f>'Enhanced Basket_AUTOLOAD'!H247</f>
        <v>0</v>
      </c>
      <c r="B247" s="4" t="str">
        <f t="shared" si="43"/>
        <v>SELL</v>
      </c>
      <c r="C247" s="4" t="s">
        <v>29</v>
      </c>
      <c r="D247" s="4" t="str">
        <f t="shared" si="44"/>
        <v>MT</v>
      </c>
      <c r="E247" s="4" t="str">
        <f t="shared" si="45"/>
      </c>
      <c r="F247" s="4" t="str">
        <f t="shared" si="46"/>
        <v>CIL LOAD</v>
      </c>
      <c r="G247" s="4">
        <f t="shared" si="47"/>
        <v>0</v>
      </c>
      <c r="H247" s="4" t="e">
        <f t="shared" si="48"/>
        <v>#N/A</v>
      </c>
      <c r="I247" s="4" t="e">
        <f>_xll.BDP(AG247&amp;" equity","crncy_adj_px_last","eqy_fund_crncy=usd")</f>
        <v>#NAME?</v>
      </c>
      <c r="J247" s="4" t="str">
        <f t="shared" si="49"/>
      </c>
      <c r="AA247" s="4">
        <f t="shared" si="50"/>
        <v>0</v>
      </c>
      <c r="AB247" s="4">
        <f>'Enhanced Basket_AUTOLOAD'!T247</f>
        <v>0</v>
      </c>
      <c r="AC247" s="4">
        <f>'Enhanced Basket_AUTOLOAD'!M247</f>
        <v>0</v>
      </c>
      <c r="AD247" s="4">
        <f>'Enhanced Basket_AUTOLOAD'!L247</f>
        <v>0</v>
      </c>
      <c r="AE247" s="4">
        <f>'Enhanced Basket_AUTOLOAD'!Z247</f>
        <v>0</v>
      </c>
      <c r="AF247" s="4">
        <f>'Enhanced Basket_AUTOLOAD'!AB247</f>
        <v>0</v>
      </c>
      <c r="AG247" s="4" t="e">
        <f>VLOOKUP(AJ247,'Ticker Mapping'!$I$3:$M$6706,5,0)</f>
        <v>#N/A</v>
      </c>
      <c r="AH247" s="4" t="e">
        <f>_xll.BDP(AK247&amp;" SEDOL","TICKER_AND_EXCH_CODE")</f>
        <v>#NAME?</v>
      </c>
      <c r="AI247" s="4" t="e">
        <f t="shared" si="51"/>
        <v>#N/A</v>
      </c>
      <c r="AJ247" s="4">
        <f>'Enhanced Basket_AUTOLOAD'!P247</f>
        <v>0</v>
      </c>
      <c r="AK247" s="4">
        <f>'Enhanced Basket_AUTOLOAD'!Q247</f>
        <v>0</v>
      </c>
      <c r="AL247" s="4">
        <f>'Enhanced Basket_AUTOLOAD'!Y247</f>
        <v>0</v>
      </c>
      <c r="AM247" s="4" t="e">
        <f t="shared" si="52"/>
        <v>#N/A</v>
      </c>
      <c r="AN247" s="4" t="str">
        <f t="shared" si="53"/>
        <v>NO</v>
      </c>
      <c r="AO247" s="4" t="str">
        <f t="shared" si="54"/>
        <v>Cash-in-Lieu</v>
      </c>
    </row>
    <row r="248" ht="15" customHeight="1" s="4" customFormat="1">
      <c r="A248" s="4">
        <f>'Enhanced Basket_AUTOLOAD'!H248</f>
        <v>0</v>
      </c>
      <c r="B248" s="4" t="str">
        <f t="shared" si="43"/>
        <v>SELL</v>
      </c>
      <c r="C248" s="4" t="s">
        <v>29</v>
      </c>
      <c r="D248" s="4" t="str">
        <f t="shared" si="44"/>
        <v>MT</v>
      </c>
      <c r="E248" s="4" t="str">
        <f t="shared" si="45"/>
      </c>
      <c r="F248" s="4" t="str">
        <f t="shared" si="46"/>
        <v>CIL LOAD</v>
      </c>
      <c r="G248" s="4">
        <f t="shared" si="47"/>
        <v>0</v>
      </c>
      <c r="H248" s="4" t="e">
        <f t="shared" si="48"/>
        <v>#N/A</v>
      </c>
      <c r="I248" s="4" t="e">
        <f>_xll.BDP(AG248&amp;" equity","crncy_adj_px_last","eqy_fund_crncy=usd")</f>
        <v>#NAME?</v>
      </c>
      <c r="J248" s="4" t="str">
        <f t="shared" si="49"/>
      </c>
      <c r="AA248" s="4">
        <f t="shared" si="50"/>
        <v>0</v>
      </c>
      <c r="AB248" s="4">
        <f>'Enhanced Basket_AUTOLOAD'!T248</f>
        <v>0</v>
      </c>
      <c r="AC248" s="4">
        <f>'Enhanced Basket_AUTOLOAD'!M248</f>
        <v>0</v>
      </c>
      <c r="AD248" s="4">
        <f>'Enhanced Basket_AUTOLOAD'!L248</f>
        <v>0</v>
      </c>
      <c r="AE248" s="4">
        <f>'Enhanced Basket_AUTOLOAD'!Z248</f>
        <v>0</v>
      </c>
      <c r="AF248" s="4">
        <f>'Enhanced Basket_AUTOLOAD'!AB248</f>
        <v>0</v>
      </c>
      <c r="AG248" s="4" t="e">
        <f>VLOOKUP(AJ248,'Ticker Mapping'!$I$3:$M$6706,5,0)</f>
        <v>#N/A</v>
      </c>
      <c r="AH248" s="4" t="e">
        <f>_xll.BDP(AK248&amp;" SEDOL","TICKER_AND_EXCH_CODE")</f>
        <v>#NAME?</v>
      </c>
      <c r="AI248" s="4" t="e">
        <f t="shared" si="51"/>
        <v>#N/A</v>
      </c>
      <c r="AJ248" s="4">
        <f>'Enhanced Basket_AUTOLOAD'!P248</f>
        <v>0</v>
      </c>
      <c r="AK248" s="4">
        <f>'Enhanced Basket_AUTOLOAD'!Q248</f>
        <v>0</v>
      </c>
      <c r="AL248" s="4">
        <f>'Enhanced Basket_AUTOLOAD'!Y248</f>
        <v>0</v>
      </c>
      <c r="AM248" s="4" t="e">
        <f t="shared" si="52"/>
        <v>#N/A</v>
      </c>
      <c r="AN248" s="4" t="str">
        <f t="shared" si="53"/>
        <v>NO</v>
      </c>
      <c r="AO248" s="4" t="str">
        <f t="shared" si="54"/>
        <v>Cash-in-Lieu</v>
      </c>
    </row>
    <row r="249" ht="15" customHeight="1" s="4" customFormat="1">
      <c r="A249" s="4">
        <f>'Enhanced Basket_AUTOLOAD'!H249</f>
        <v>0</v>
      </c>
      <c r="B249" s="4" t="str">
        <f t="shared" si="43"/>
        <v>SELL</v>
      </c>
      <c r="C249" s="4" t="s">
        <v>29</v>
      </c>
      <c r="D249" s="4" t="str">
        <f t="shared" si="44"/>
        <v>MT</v>
      </c>
      <c r="E249" s="4" t="str">
        <f t="shared" si="45"/>
      </c>
      <c r="F249" s="4" t="str">
        <f t="shared" si="46"/>
        <v>CIL LOAD</v>
      </c>
      <c r="G249" s="4">
        <f t="shared" si="47"/>
        <v>0</v>
      </c>
      <c r="H249" s="4" t="e">
        <f t="shared" si="48"/>
        <v>#N/A</v>
      </c>
      <c r="I249" s="4" t="e">
        <f>_xll.BDP(AG249&amp;" equity","crncy_adj_px_last","eqy_fund_crncy=usd")</f>
        <v>#NAME?</v>
      </c>
      <c r="J249" s="4" t="str">
        <f t="shared" si="49"/>
      </c>
      <c r="AA249" s="4">
        <f t="shared" si="50"/>
        <v>0</v>
      </c>
      <c r="AB249" s="4">
        <f>'Enhanced Basket_AUTOLOAD'!T249</f>
        <v>0</v>
      </c>
      <c r="AC249" s="4">
        <f>'Enhanced Basket_AUTOLOAD'!M249</f>
        <v>0</v>
      </c>
      <c r="AD249" s="4">
        <f>'Enhanced Basket_AUTOLOAD'!L249</f>
        <v>0</v>
      </c>
      <c r="AE249" s="4">
        <f>'Enhanced Basket_AUTOLOAD'!Z249</f>
        <v>0</v>
      </c>
      <c r="AF249" s="4">
        <f>'Enhanced Basket_AUTOLOAD'!AB249</f>
        <v>0</v>
      </c>
      <c r="AG249" s="4" t="e">
        <f>VLOOKUP(AJ249,'Ticker Mapping'!$I$3:$M$6706,5,0)</f>
        <v>#N/A</v>
      </c>
      <c r="AH249" s="4" t="e">
        <f>_xll.BDP(AK249&amp;" SEDOL","TICKER_AND_EXCH_CODE")</f>
        <v>#NAME?</v>
      </c>
      <c r="AI249" s="4" t="e">
        <f t="shared" si="51"/>
        <v>#N/A</v>
      </c>
      <c r="AJ249" s="4">
        <f>'Enhanced Basket_AUTOLOAD'!P249</f>
        <v>0</v>
      </c>
      <c r="AK249" s="4">
        <f>'Enhanced Basket_AUTOLOAD'!Q249</f>
        <v>0</v>
      </c>
      <c r="AL249" s="4">
        <f>'Enhanced Basket_AUTOLOAD'!Y249</f>
        <v>0</v>
      </c>
      <c r="AM249" s="4" t="e">
        <f t="shared" si="52"/>
        <v>#N/A</v>
      </c>
      <c r="AN249" s="4" t="str">
        <f t="shared" si="53"/>
        <v>NO</v>
      </c>
      <c r="AO249" s="4" t="str">
        <f t="shared" si="54"/>
        <v>Cash-in-Lieu</v>
      </c>
    </row>
    <row r="250" ht="15" customHeight="1" s="4" customFormat="1">
      <c r="A250" s="4">
        <f>'Enhanced Basket_AUTOLOAD'!H250</f>
        <v>0</v>
      </c>
      <c r="B250" s="4" t="str">
        <f t="shared" si="43"/>
        <v>SELL</v>
      </c>
      <c r="C250" s="4" t="s">
        <v>29</v>
      </c>
      <c r="D250" s="4" t="str">
        <f t="shared" si="44"/>
        <v>MT</v>
      </c>
      <c r="E250" s="4" t="str">
        <f t="shared" si="45"/>
      </c>
      <c r="F250" s="4" t="str">
        <f t="shared" si="46"/>
        <v>CIL LOAD</v>
      </c>
      <c r="G250" s="4">
        <f t="shared" si="47"/>
        <v>0</v>
      </c>
      <c r="H250" s="4" t="e">
        <f t="shared" si="48"/>
        <v>#N/A</v>
      </c>
      <c r="I250" s="4" t="e">
        <f>_xll.BDP(AG250&amp;" equity","crncy_adj_px_last","eqy_fund_crncy=usd")</f>
        <v>#NAME?</v>
      </c>
      <c r="J250" s="4" t="str">
        <f t="shared" si="49"/>
      </c>
      <c r="AA250" s="4">
        <f t="shared" si="50"/>
        <v>0</v>
      </c>
      <c r="AB250" s="4">
        <f>'Enhanced Basket_AUTOLOAD'!T250</f>
        <v>0</v>
      </c>
      <c r="AC250" s="4">
        <f>'Enhanced Basket_AUTOLOAD'!M250</f>
        <v>0</v>
      </c>
      <c r="AD250" s="4">
        <f>'Enhanced Basket_AUTOLOAD'!L250</f>
        <v>0</v>
      </c>
      <c r="AE250" s="4">
        <f>'Enhanced Basket_AUTOLOAD'!Z250</f>
        <v>0</v>
      </c>
      <c r="AF250" s="4">
        <f>'Enhanced Basket_AUTOLOAD'!AB250</f>
        <v>0</v>
      </c>
      <c r="AG250" s="4" t="e">
        <f>VLOOKUP(AJ250,'Ticker Mapping'!$I$3:$M$6706,5,0)</f>
        <v>#N/A</v>
      </c>
      <c r="AH250" s="4" t="e">
        <f>_xll.BDP(AK250&amp;" SEDOL","TICKER_AND_EXCH_CODE")</f>
        <v>#NAME?</v>
      </c>
      <c r="AI250" s="4" t="e">
        <f t="shared" si="51"/>
        <v>#N/A</v>
      </c>
      <c r="AJ250" s="4">
        <f>'Enhanced Basket_AUTOLOAD'!P250</f>
        <v>0</v>
      </c>
      <c r="AK250" s="4">
        <f>'Enhanced Basket_AUTOLOAD'!Q250</f>
        <v>0</v>
      </c>
      <c r="AL250" s="4">
        <f>'Enhanced Basket_AUTOLOAD'!Y250</f>
        <v>0</v>
      </c>
      <c r="AM250" s="4" t="e">
        <f t="shared" si="52"/>
        <v>#N/A</v>
      </c>
      <c r="AN250" s="4" t="str">
        <f t="shared" si="53"/>
        <v>NO</v>
      </c>
      <c r="AO250" s="4" t="str">
        <f t="shared" si="54"/>
        <v>Cash-in-Lieu</v>
      </c>
    </row>
    <row r="251" ht="15" customHeight="1" s="4" customFormat="1">
      <c r="A251" s="4">
        <f>'Enhanced Basket_AUTOLOAD'!H251</f>
        <v>0</v>
      </c>
      <c r="B251" s="4" t="str">
        <f t="shared" si="43"/>
        <v>SELL</v>
      </c>
      <c r="C251" s="4" t="s">
        <v>29</v>
      </c>
      <c r="D251" s="4" t="str">
        <f t="shared" si="44"/>
        <v>MT</v>
      </c>
      <c r="E251" s="4" t="str">
        <f t="shared" si="45"/>
      </c>
      <c r="F251" s="4" t="str">
        <f t="shared" si="46"/>
        <v>CIL LOAD</v>
      </c>
      <c r="G251" s="4">
        <f t="shared" si="47"/>
        <v>0</v>
      </c>
      <c r="H251" s="4" t="e">
        <f t="shared" si="48"/>
        <v>#N/A</v>
      </c>
      <c r="I251" s="4" t="e">
        <f>_xll.BDP(AG251&amp;" equity","crncy_adj_px_last","eqy_fund_crncy=usd")</f>
        <v>#NAME?</v>
      </c>
      <c r="J251" s="4" t="str">
        <f t="shared" si="49"/>
      </c>
      <c r="AA251" s="4">
        <f t="shared" si="50"/>
        <v>0</v>
      </c>
      <c r="AB251" s="4">
        <f>'Enhanced Basket_AUTOLOAD'!T251</f>
        <v>0</v>
      </c>
      <c r="AC251" s="4">
        <f>'Enhanced Basket_AUTOLOAD'!M251</f>
        <v>0</v>
      </c>
      <c r="AD251" s="4">
        <f>'Enhanced Basket_AUTOLOAD'!L251</f>
        <v>0</v>
      </c>
      <c r="AE251" s="4">
        <f>'Enhanced Basket_AUTOLOAD'!Z251</f>
        <v>0</v>
      </c>
      <c r="AF251" s="4">
        <f>'Enhanced Basket_AUTOLOAD'!AB251</f>
        <v>0</v>
      </c>
      <c r="AG251" s="4" t="e">
        <f>VLOOKUP(AJ251,'Ticker Mapping'!$I$3:$M$6706,5,0)</f>
        <v>#N/A</v>
      </c>
      <c r="AH251" s="4" t="e">
        <f>_xll.BDP(AK251&amp;" SEDOL","TICKER_AND_EXCH_CODE")</f>
        <v>#NAME?</v>
      </c>
      <c r="AI251" s="4" t="e">
        <f t="shared" si="51"/>
        <v>#N/A</v>
      </c>
      <c r="AJ251" s="4">
        <f>'Enhanced Basket_AUTOLOAD'!P251</f>
        <v>0</v>
      </c>
      <c r="AK251" s="4">
        <f>'Enhanced Basket_AUTOLOAD'!Q251</f>
        <v>0</v>
      </c>
      <c r="AL251" s="4">
        <f>'Enhanced Basket_AUTOLOAD'!Y251</f>
        <v>0</v>
      </c>
      <c r="AM251" s="4" t="e">
        <f t="shared" si="52"/>
        <v>#N/A</v>
      </c>
      <c r="AN251" s="4" t="str">
        <f t="shared" si="53"/>
        <v>NO</v>
      </c>
      <c r="AO251" s="4" t="str">
        <f t="shared" si="54"/>
        <v>Cash-in-Lieu</v>
      </c>
    </row>
    <row r="252" ht="15" customHeight="1" s="4" customFormat="1">
      <c r="A252" s="4">
        <f>'Enhanced Basket_AUTOLOAD'!H252</f>
        <v>0</v>
      </c>
      <c r="B252" s="4" t="str">
        <f t="shared" si="43"/>
        <v>SELL</v>
      </c>
      <c r="C252" s="4" t="s">
        <v>29</v>
      </c>
      <c r="D252" s="4" t="str">
        <f t="shared" si="44"/>
        <v>MT</v>
      </c>
      <c r="E252" s="4" t="str">
        <f t="shared" si="45"/>
      </c>
      <c r="F252" s="4" t="str">
        <f t="shared" si="46"/>
        <v>CIL LOAD</v>
      </c>
      <c r="G252" s="4">
        <f t="shared" si="47"/>
        <v>0</v>
      </c>
      <c r="H252" s="4" t="e">
        <f t="shared" si="48"/>
        <v>#N/A</v>
      </c>
      <c r="I252" s="4" t="e">
        <f>_xll.BDP(AG252&amp;" equity","crncy_adj_px_last","eqy_fund_crncy=usd")</f>
        <v>#NAME?</v>
      </c>
      <c r="J252" s="4" t="str">
        <f t="shared" si="49"/>
      </c>
      <c r="AA252" s="4">
        <f t="shared" si="50"/>
        <v>0</v>
      </c>
      <c r="AB252" s="4">
        <f>'Enhanced Basket_AUTOLOAD'!T252</f>
        <v>0</v>
      </c>
      <c r="AC252" s="4">
        <f>'Enhanced Basket_AUTOLOAD'!M252</f>
        <v>0</v>
      </c>
      <c r="AD252" s="4">
        <f>'Enhanced Basket_AUTOLOAD'!L252</f>
        <v>0</v>
      </c>
      <c r="AE252" s="4">
        <f>'Enhanced Basket_AUTOLOAD'!Z252</f>
        <v>0</v>
      </c>
      <c r="AF252" s="4">
        <f>'Enhanced Basket_AUTOLOAD'!AB252</f>
        <v>0</v>
      </c>
      <c r="AG252" s="4" t="e">
        <f>VLOOKUP(AJ252,'Ticker Mapping'!$I$3:$M$6706,5,0)</f>
        <v>#N/A</v>
      </c>
      <c r="AH252" s="4" t="e">
        <f>_xll.BDP(AK252&amp;" SEDOL","TICKER_AND_EXCH_CODE")</f>
        <v>#NAME?</v>
      </c>
      <c r="AI252" s="4" t="e">
        <f t="shared" si="51"/>
        <v>#N/A</v>
      </c>
      <c r="AJ252" s="4">
        <f>'Enhanced Basket_AUTOLOAD'!P252</f>
        <v>0</v>
      </c>
      <c r="AK252" s="4">
        <f>'Enhanced Basket_AUTOLOAD'!Q252</f>
        <v>0</v>
      </c>
      <c r="AL252" s="4">
        <f>'Enhanced Basket_AUTOLOAD'!Y252</f>
        <v>0</v>
      </c>
      <c r="AM252" s="4" t="e">
        <f t="shared" si="52"/>
        <v>#N/A</v>
      </c>
      <c r="AN252" s="4" t="str">
        <f t="shared" si="53"/>
        <v>NO</v>
      </c>
      <c r="AO252" s="4" t="str">
        <f t="shared" si="54"/>
        <v>Cash-in-Lieu</v>
      </c>
    </row>
    <row r="253" ht="15" customHeight="1" s="4" customFormat="1">
      <c r="A253" s="4">
        <f>'Enhanced Basket_AUTOLOAD'!H253</f>
        <v>0</v>
      </c>
      <c r="B253" s="4" t="str">
        <f t="shared" si="43"/>
        <v>SELL</v>
      </c>
      <c r="C253" s="4" t="s">
        <v>29</v>
      </c>
      <c r="D253" s="4" t="str">
        <f t="shared" si="44"/>
        <v>MT</v>
      </c>
      <c r="E253" s="4" t="str">
        <f t="shared" si="45"/>
      </c>
      <c r="F253" s="4" t="str">
        <f t="shared" si="46"/>
        <v>CIL LOAD</v>
      </c>
      <c r="G253" s="4">
        <f t="shared" si="47"/>
        <v>0</v>
      </c>
      <c r="H253" s="4" t="e">
        <f t="shared" si="48"/>
        <v>#N/A</v>
      </c>
      <c r="I253" s="4" t="e">
        <f>_xll.BDP(AG253&amp;" equity","crncy_adj_px_last","eqy_fund_crncy=usd")</f>
        <v>#NAME?</v>
      </c>
      <c r="J253" s="4" t="str">
        <f t="shared" si="49"/>
      </c>
      <c r="AA253" s="4">
        <f t="shared" si="50"/>
        <v>0</v>
      </c>
      <c r="AB253" s="4">
        <f>'Enhanced Basket_AUTOLOAD'!T253</f>
        <v>0</v>
      </c>
      <c r="AC253" s="4">
        <f>'Enhanced Basket_AUTOLOAD'!M253</f>
        <v>0</v>
      </c>
      <c r="AD253" s="4">
        <f>'Enhanced Basket_AUTOLOAD'!L253</f>
        <v>0</v>
      </c>
      <c r="AE253" s="4">
        <f>'Enhanced Basket_AUTOLOAD'!Z253</f>
        <v>0</v>
      </c>
      <c r="AF253" s="4">
        <f>'Enhanced Basket_AUTOLOAD'!AB253</f>
        <v>0</v>
      </c>
      <c r="AG253" s="4" t="e">
        <f>VLOOKUP(AJ253,'Ticker Mapping'!$I$3:$M$6706,5,0)</f>
        <v>#N/A</v>
      </c>
      <c r="AH253" s="4" t="e">
        <f>_xll.BDP(AK253&amp;" SEDOL","TICKER_AND_EXCH_CODE")</f>
        <v>#NAME?</v>
      </c>
      <c r="AI253" s="4" t="e">
        <f t="shared" si="51"/>
        <v>#N/A</v>
      </c>
      <c r="AJ253" s="4">
        <f>'Enhanced Basket_AUTOLOAD'!P253</f>
        <v>0</v>
      </c>
      <c r="AK253" s="4">
        <f>'Enhanced Basket_AUTOLOAD'!Q253</f>
        <v>0</v>
      </c>
      <c r="AL253" s="4">
        <f>'Enhanced Basket_AUTOLOAD'!Y253</f>
        <v>0</v>
      </c>
      <c r="AM253" s="4" t="e">
        <f t="shared" si="52"/>
        <v>#N/A</v>
      </c>
      <c r="AN253" s="4" t="str">
        <f t="shared" si="53"/>
        <v>NO</v>
      </c>
      <c r="AO253" s="4" t="str">
        <f t="shared" si="54"/>
        <v>Cash-in-Lieu</v>
      </c>
    </row>
    <row r="254" ht="15" customHeight="1" s="4" customFormat="1">
      <c r="A254" s="4">
        <f>'Enhanced Basket_AUTOLOAD'!H254</f>
        <v>0</v>
      </c>
      <c r="B254" s="4" t="str">
        <f t="shared" si="43"/>
        <v>SELL</v>
      </c>
      <c r="C254" s="4" t="s">
        <v>29</v>
      </c>
      <c r="D254" s="4" t="str">
        <f t="shared" si="44"/>
        <v>MT</v>
      </c>
      <c r="E254" s="4" t="str">
        <f t="shared" si="45"/>
      </c>
      <c r="F254" s="4" t="str">
        <f t="shared" si="46"/>
        <v>CIL LOAD</v>
      </c>
      <c r="G254" s="4">
        <f t="shared" si="47"/>
        <v>0</v>
      </c>
      <c r="H254" s="4" t="e">
        <f t="shared" si="48"/>
        <v>#N/A</v>
      </c>
      <c r="I254" s="4" t="e">
        <f>_xll.BDP(AG254&amp;" equity","crncy_adj_px_last","eqy_fund_crncy=usd")</f>
        <v>#NAME?</v>
      </c>
      <c r="J254" s="4" t="str">
        <f t="shared" si="49"/>
      </c>
      <c r="AA254" s="4">
        <f t="shared" si="50"/>
        <v>0</v>
      </c>
      <c r="AB254" s="4">
        <f>'Enhanced Basket_AUTOLOAD'!T254</f>
        <v>0</v>
      </c>
      <c r="AC254" s="4">
        <f>'Enhanced Basket_AUTOLOAD'!M254</f>
        <v>0</v>
      </c>
      <c r="AD254" s="4">
        <f>'Enhanced Basket_AUTOLOAD'!L254</f>
        <v>0</v>
      </c>
      <c r="AE254" s="4">
        <f>'Enhanced Basket_AUTOLOAD'!Z254</f>
        <v>0</v>
      </c>
      <c r="AF254" s="4">
        <f>'Enhanced Basket_AUTOLOAD'!AB254</f>
        <v>0</v>
      </c>
      <c r="AG254" s="4" t="e">
        <f>VLOOKUP(AJ254,'Ticker Mapping'!$I$3:$M$6706,5,0)</f>
        <v>#N/A</v>
      </c>
      <c r="AH254" s="4" t="e">
        <f>_xll.BDP(AK254&amp;" SEDOL","TICKER_AND_EXCH_CODE")</f>
        <v>#NAME?</v>
      </c>
      <c r="AI254" s="4" t="e">
        <f t="shared" si="51"/>
        <v>#N/A</v>
      </c>
      <c r="AJ254" s="4">
        <f>'Enhanced Basket_AUTOLOAD'!P254</f>
        <v>0</v>
      </c>
      <c r="AK254" s="4">
        <f>'Enhanced Basket_AUTOLOAD'!Q254</f>
        <v>0</v>
      </c>
      <c r="AL254" s="4">
        <f>'Enhanced Basket_AUTOLOAD'!Y254</f>
        <v>0</v>
      </c>
      <c r="AM254" s="4" t="e">
        <f t="shared" si="52"/>
        <v>#N/A</v>
      </c>
      <c r="AN254" s="4" t="str">
        <f t="shared" si="53"/>
        <v>NO</v>
      </c>
      <c r="AO254" s="4" t="str">
        <f t="shared" si="54"/>
        <v>Cash-in-Lieu</v>
      </c>
    </row>
    <row r="255" ht="15" customHeight="1" s="4" customFormat="1">
      <c r="A255" s="4">
        <f>'Enhanced Basket_AUTOLOAD'!H255</f>
        <v>0</v>
      </c>
      <c r="B255" s="4" t="str">
        <f t="shared" si="43"/>
        <v>SELL</v>
      </c>
      <c r="C255" s="4" t="s">
        <v>29</v>
      </c>
      <c r="D255" s="4" t="str">
        <f t="shared" si="44"/>
        <v>MT</v>
      </c>
      <c r="E255" s="4" t="str">
        <f t="shared" si="45"/>
      </c>
      <c r="F255" s="4" t="str">
        <f t="shared" si="46"/>
        <v>CIL LOAD</v>
      </c>
      <c r="G255" s="4">
        <f t="shared" si="47"/>
        <v>0</v>
      </c>
      <c r="H255" s="4" t="e">
        <f t="shared" si="48"/>
        <v>#N/A</v>
      </c>
      <c r="I255" s="4" t="e">
        <f>_xll.BDP(AG255&amp;" equity","crncy_adj_px_last","eqy_fund_crncy=usd")</f>
        <v>#NAME?</v>
      </c>
      <c r="J255" s="4" t="str">
        <f t="shared" si="49"/>
      </c>
      <c r="AA255" s="4">
        <f t="shared" si="50"/>
        <v>0</v>
      </c>
      <c r="AB255" s="4">
        <f>'Enhanced Basket_AUTOLOAD'!T255</f>
        <v>0</v>
      </c>
      <c r="AC255" s="4">
        <f>'Enhanced Basket_AUTOLOAD'!M255</f>
        <v>0</v>
      </c>
      <c r="AD255" s="4">
        <f>'Enhanced Basket_AUTOLOAD'!L255</f>
        <v>0</v>
      </c>
      <c r="AE255" s="4">
        <f>'Enhanced Basket_AUTOLOAD'!Z255</f>
        <v>0</v>
      </c>
      <c r="AF255" s="4">
        <f>'Enhanced Basket_AUTOLOAD'!AB255</f>
        <v>0</v>
      </c>
      <c r="AG255" s="4" t="e">
        <f>VLOOKUP(AJ255,'Ticker Mapping'!$I$3:$M$6706,5,0)</f>
        <v>#N/A</v>
      </c>
      <c r="AH255" s="4" t="e">
        <f>_xll.BDP(AK255&amp;" SEDOL","TICKER_AND_EXCH_CODE")</f>
        <v>#NAME?</v>
      </c>
      <c r="AI255" s="4" t="e">
        <f t="shared" si="51"/>
        <v>#N/A</v>
      </c>
      <c r="AJ255" s="4">
        <f>'Enhanced Basket_AUTOLOAD'!P255</f>
        <v>0</v>
      </c>
      <c r="AK255" s="4">
        <f>'Enhanced Basket_AUTOLOAD'!Q255</f>
        <v>0</v>
      </c>
      <c r="AL255" s="4">
        <f>'Enhanced Basket_AUTOLOAD'!Y255</f>
        <v>0</v>
      </c>
      <c r="AM255" s="4" t="e">
        <f t="shared" si="52"/>
        <v>#N/A</v>
      </c>
      <c r="AN255" s="4" t="str">
        <f t="shared" si="53"/>
        <v>NO</v>
      </c>
      <c r="AO255" s="4" t="str">
        <f t="shared" si="54"/>
        <v>Cash-in-Lieu</v>
      </c>
    </row>
    <row r="256" ht="15" customHeight="1" s="4" customFormat="1">
      <c r="A256" s="4">
        <f>'Enhanced Basket_AUTOLOAD'!H256</f>
        <v>0</v>
      </c>
      <c r="B256" s="4" t="str">
        <f t="shared" si="43"/>
        <v>SELL</v>
      </c>
      <c r="C256" s="4" t="s">
        <v>29</v>
      </c>
      <c r="D256" s="4" t="str">
        <f t="shared" si="44"/>
        <v>MT</v>
      </c>
      <c r="E256" s="4" t="str">
        <f t="shared" si="45"/>
      </c>
      <c r="F256" s="4" t="str">
        <f t="shared" si="46"/>
        <v>CIL LOAD</v>
      </c>
      <c r="G256" s="4">
        <f t="shared" si="47"/>
        <v>0</v>
      </c>
      <c r="H256" s="4" t="e">
        <f t="shared" si="48"/>
        <v>#N/A</v>
      </c>
      <c r="I256" s="4" t="e">
        <f>_xll.BDP(AG256&amp;" equity","crncy_adj_px_last","eqy_fund_crncy=usd")</f>
        <v>#NAME?</v>
      </c>
      <c r="J256" s="4" t="str">
        <f t="shared" si="49"/>
      </c>
      <c r="AA256" s="4">
        <f t="shared" si="50"/>
        <v>0</v>
      </c>
      <c r="AB256" s="4">
        <f>'Enhanced Basket_AUTOLOAD'!T256</f>
        <v>0</v>
      </c>
      <c r="AC256" s="4">
        <f>'Enhanced Basket_AUTOLOAD'!M256</f>
        <v>0</v>
      </c>
      <c r="AD256" s="4">
        <f>'Enhanced Basket_AUTOLOAD'!L256</f>
        <v>0</v>
      </c>
      <c r="AE256" s="4">
        <f>'Enhanced Basket_AUTOLOAD'!Z256</f>
        <v>0</v>
      </c>
      <c r="AF256" s="4">
        <f>'Enhanced Basket_AUTOLOAD'!AB256</f>
        <v>0</v>
      </c>
      <c r="AG256" s="4" t="e">
        <f>VLOOKUP(AJ256,'Ticker Mapping'!$I$3:$M$6706,5,0)</f>
        <v>#N/A</v>
      </c>
      <c r="AH256" s="4" t="e">
        <f>_xll.BDP(AK256&amp;" SEDOL","TICKER_AND_EXCH_CODE")</f>
        <v>#NAME?</v>
      </c>
      <c r="AI256" s="4" t="e">
        <f t="shared" si="51"/>
        <v>#N/A</v>
      </c>
      <c r="AJ256" s="4">
        <f>'Enhanced Basket_AUTOLOAD'!P256</f>
        <v>0</v>
      </c>
      <c r="AK256" s="4">
        <f>'Enhanced Basket_AUTOLOAD'!Q256</f>
        <v>0</v>
      </c>
      <c r="AL256" s="4">
        <f>'Enhanced Basket_AUTOLOAD'!Y256</f>
        <v>0</v>
      </c>
      <c r="AM256" s="4" t="e">
        <f t="shared" si="52"/>
        <v>#N/A</v>
      </c>
      <c r="AN256" s="4" t="str">
        <f t="shared" si="53"/>
        <v>NO</v>
      </c>
      <c r="AO256" s="4" t="str">
        <f t="shared" si="54"/>
        <v>Cash-in-Lieu</v>
      </c>
    </row>
    <row r="257" ht="15" customHeight="1" s="4" customFormat="1">
      <c r="A257" s="4">
        <f>'Enhanced Basket_AUTOLOAD'!H257</f>
        <v>0</v>
      </c>
      <c r="B257" s="4" t="str">
        <f t="shared" si="43"/>
        <v>SELL</v>
      </c>
      <c r="C257" s="4" t="s">
        <v>29</v>
      </c>
      <c r="D257" s="4" t="str">
        <f t="shared" si="44"/>
        <v>MT</v>
      </c>
      <c r="E257" s="4" t="str">
        <f t="shared" si="45"/>
      </c>
      <c r="F257" s="4" t="str">
        <f t="shared" si="46"/>
        <v>CIL LOAD</v>
      </c>
      <c r="G257" s="4">
        <f t="shared" si="47"/>
        <v>0</v>
      </c>
      <c r="H257" s="4" t="e">
        <f t="shared" si="48"/>
        <v>#N/A</v>
      </c>
      <c r="I257" s="4" t="e">
        <f>_xll.BDP(AG257&amp;" equity","crncy_adj_px_last","eqy_fund_crncy=usd")</f>
        <v>#NAME?</v>
      </c>
      <c r="J257" s="4" t="str">
        <f t="shared" si="49"/>
      </c>
      <c r="AA257" s="4">
        <f t="shared" si="50"/>
        <v>0</v>
      </c>
      <c r="AB257" s="4">
        <f>'Enhanced Basket_AUTOLOAD'!T257</f>
        <v>0</v>
      </c>
      <c r="AC257" s="4">
        <f>'Enhanced Basket_AUTOLOAD'!M257</f>
        <v>0</v>
      </c>
      <c r="AD257" s="4">
        <f>'Enhanced Basket_AUTOLOAD'!L257</f>
        <v>0</v>
      </c>
      <c r="AE257" s="4">
        <f>'Enhanced Basket_AUTOLOAD'!Z257</f>
        <v>0</v>
      </c>
      <c r="AF257" s="4">
        <f>'Enhanced Basket_AUTOLOAD'!AB257</f>
        <v>0</v>
      </c>
      <c r="AG257" s="4" t="e">
        <f>VLOOKUP(AJ257,'Ticker Mapping'!$I$3:$M$6706,5,0)</f>
        <v>#N/A</v>
      </c>
      <c r="AH257" s="4" t="e">
        <f>_xll.BDP(AK257&amp;" SEDOL","TICKER_AND_EXCH_CODE")</f>
        <v>#NAME?</v>
      </c>
      <c r="AI257" s="4" t="e">
        <f t="shared" si="51"/>
        <v>#N/A</v>
      </c>
      <c r="AJ257" s="4">
        <f>'Enhanced Basket_AUTOLOAD'!P257</f>
        <v>0</v>
      </c>
      <c r="AK257" s="4">
        <f>'Enhanced Basket_AUTOLOAD'!Q257</f>
        <v>0</v>
      </c>
      <c r="AL257" s="4">
        <f>'Enhanced Basket_AUTOLOAD'!Y257</f>
        <v>0</v>
      </c>
      <c r="AM257" s="4" t="e">
        <f t="shared" si="52"/>
        <v>#N/A</v>
      </c>
      <c r="AN257" s="4" t="str">
        <f t="shared" si="53"/>
        <v>NO</v>
      </c>
      <c r="AO257" s="4" t="str">
        <f t="shared" si="54"/>
        <v>Cash-in-Lieu</v>
      </c>
    </row>
    <row r="258" ht="15" customHeight="1" s="4" customFormat="1">
      <c r="A258" s="4">
        <f>'Enhanced Basket_AUTOLOAD'!H258</f>
        <v>0</v>
      </c>
      <c r="B258" s="4" t="str">
        <f ref="B258:B321" t="shared" si="55">IF(AA258&gt;0,"BUY","SELL")</f>
        <v>SELL</v>
      </c>
      <c r="C258" s="4" t="s">
        <v>29</v>
      </c>
      <c r="D258" s="4" t="str">
        <f ref="D258:D321" t="shared" si="56">IF(AO258="In-Kind","INK","MT")</f>
        <v>MT</v>
      </c>
      <c r="E258" s="4" t="str">
        <f ref="E258:E321" t="shared" si="57">IF(D258="INK","MSCOP","")</f>
      </c>
      <c r="F258" s="4" t="str">
        <f ref="F258:F321" t="shared" si="58">IF(E258="MSCOP","INKIND LOAD","CIL LOAD")</f>
        <v>CIL LOAD</v>
      </c>
      <c r="G258" s="4">
        <f ref="G258:G321" t="shared" si="59">ABS(AA258*AB258)</f>
        <v>0</v>
      </c>
      <c r="H258" s="4" t="e">
        <f ref="H258:H321" t="shared" si="60">AG258</f>
        <v>#N/A</v>
      </c>
      <c r="I258" s="4" t="e">
        <f>_xll.BDP(AG258&amp;" equity","crncy_adj_px_last","eqy_fund_crncy=usd")</f>
        <v>#NAME?</v>
      </c>
      <c r="J258" s="4" t="str">
        <f ref="J258:J321" t="shared" si="61">IF(D258="INK",G258,"")</f>
      </c>
      <c r="AA258" s="4">
        <f ref="AA258:AA321" t="shared" si="62">IFERROR(VLOOKUP(A258,$R$4:$S$26,2,0),0)</f>
        <v>0</v>
      </c>
      <c r="AB258" s="4">
        <f>'Enhanced Basket_AUTOLOAD'!T258</f>
        <v>0</v>
      </c>
      <c r="AC258" s="4">
        <f>'Enhanced Basket_AUTOLOAD'!M258</f>
        <v>0</v>
      </c>
      <c r="AD258" s="4">
        <f>'Enhanced Basket_AUTOLOAD'!L258</f>
        <v>0</v>
      </c>
      <c r="AE258" s="4">
        <f>'Enhanced Basket_AUTOLOAD'!Z258</f>
        <v>0</v>
      </c>
      <c r="AF258" s="4">
        <f>'Enhanced Basket_AUTOLOAD'!AB258</f>
        <v>0</v>
      </c>
      <c r="AG258" s="4" t="e">
        <f>VLOOKUP(AJ258,'Ticker Mapping'!$I$3:$M$6706,5,0)</f>
        <v>#N/A</v>
      </c>
      <c r="AH258" s="4" t="e">
        <f>_xll.BDP(AK258&amp;" SEDOL","TICKER_AND_EXCH_CODE")</f>
        <v>#NAME?</v>
      </c>
      <c r="AI258" s="4" t="e">
        <f ref="AI258:AI321" t="shared" si="63">IF(AG258=AH258,"Y","N")</f>
        <v>#N/A</v>
      </c>
      <c r="AJ258" s="4">
        <f>'Enhanced Basket_AUTOLOAD'!P258</f>
        <v>0</v>
      </c>
      <c r="AK258" s="4">
        <f>'Enhanced Basket_AUTOLOAD'!Q258</f>
        <v>0</v>
      </c>
      <c r="AL258" s="4">
        <f>'Enhanced Basket_AUTOLOAD'!Y258</f>
        <v>0</v>
      </c>
      <c r="AM258" s="4" t="e">
        <f ref="AM258:AM321" t="shared" si="64">A258&amp;" "&amp;AG258</f>
        <v>#N/A</v>
      </c>
      <c r="AN258" s="4" t="str">
        <f ref="AN258:AN321" t="shared" si="65">IF(COUNTIF($Q$28:$Q$73,AM258),"YES","NO")</f>
        <v>NO</v>
      </c>
      <c r="AO258" s="4" t="str">
        <f ref="AO258:AO321" t="shared" si="66">IF(AND(AL258="In-Kind",AN258="NO"),"In-Kind","Cash-in-Lieu")</f>
        <v>Cash-in-Lieu</v>
      </c>
    </row>
    <row r="259" ht="15" customHeight="1" s="4" customFormat="1">
      <c r="A259" s="4">
        <f>'Enhanced Basket_AUTOLOAD'!H259</f>
        <v>0</v>
      </c>
      <c r="B259" s="4" t="str">
        <f t="shared" si="55"/>
        <v>SELL</v>
      </c>
      <c r="C259" s="4" t="s">
        <v>29</v>
      </c>
      <c r="D259" s="4" t="str">
        <f t="shared" si="56"/>
        <v>MT</v>
      </c>
      <c r="E259" s="4" t="str">
        <f t="shared" si="57"/>
      </c>
      <c r="F259" s="4" t="str">
        <f t="shared" si="58"/>
        <v>CIL LOAD</v>
      </c>
      <c r="G259" s="4">
        <f t="shared" si="59"/>
        <v>0</v>
      </c>
      <c r="H259" s="4" t="e">
        <f t="shared" si="60"/>
        <v>#N/A</v>
      </c>
      <c r="I259" s="4" t="e">
        <f>_xll.BDP(AG259&amp;" equity","crncy_adj_px_last","eqy_fund_crncy=usd")</f>
        <v>#NAME?</v>
      </c>
      <c r="J259" s="4" t="str">
        <f t="shared" si="61"/>
      </c>
      <c r="AA259" s="4">
        <f t="shared" si="62"/>
        <v>0</v>
      </c>
      <c r="AB259" s="4">
        <f>'Enhanced Basket_AUTOLOAD'!T259</f>
        <v>0</v>
      </c>
      <c r="AC259" s="4">
        <f>'Enhanced Basket_AUTOLOAD'!M259</f>
        <v>0</v>
      </c>
      <c r="AD259" s="4">
        <f>'Enhanced Basket_AUTOLOAD'!L259</f>
        <v>0</v>
      </c>
      <c r="AE259" s="4">
        <f>'Enhanced Basket_AUTOLOAD'!Z259</f>
        <v>0</v>
      </c>
      <c r="AF259" s="4">
        <f>'Enhanced Basket_AUTOLOAD'!AB259</f>
        <v>0</v>
      </c>
      <c r="AG259" s="4" t="e">
        <f>VLOOKUP(AJ259,'Ticker Mapping'!$I$3:$M$6706,5,0)</f>
        <v>#N/A</v>
      </c>
      <c r="AH259" s="4" t="e">
        <f>_xll.BDP(AK259&amp;" SEDOL","TICKER_AND_EXCH_CODE")</f>
        <v>#NAME?</v>
      </c>
      <c r="AI259" s="4" t="e">
        <f t="shared" si="63"/>
        <v>#N/A</v>
      </c>
      <c r="AJ259" s="4">
        <f>'Enhanced Basket_AUTOLOAD'!P259</f>
        <v>0</v>
      </c>
      <c r="AK259" s="4">
        <f>'Enhanced Basket_AUTOLOAD'!Q259</f>
        <v>0</v>
      </c>
      <c r="AL259" s="4">
        <f>'Enhanced Basket_AUTOLOAD'!Y259</f>
        <v>0</v>
      </c>
      <c r="AM259" s="4" t="e">
        <f t="shared" si="64"/>
        <v>#N/A</v>
      </c>
      <c r="AN259" s="4" t="str">
        <f t="shared" si="65"/>
        <v>NO</v>
      </c>
      <c r="AO259" s="4" t="str">
        <f t="shared" si="66"/>
        <v>Cash-in-Lieu</v>
      </c>
    </row>
    <row r="260" ht="15" customHeight="1" s="4" customFormat="1">
      <c r="A260" s="4">
        <f>'Enhanced Basket_AUTOLOAD'!H260</f>
        <v>0</v>
      </c>
      <c r="B260" s="4" t="str">
        <f t="shared" si="55"/>
        <v>SELL</v>
      </c>
      <c r="C260" s="4" t="s">
        <v>29</v>
      </c>
      <c r="D260" s="4" t="str">
        <f t="shared" si="56"/>
        <v>MT</v>
      </c>
      <c r="E260" s="4" t="str">
        <f t="shared" si="57"/>
      </c>
      <c r="F260" s="4" t="str">
        <f t="shared" si="58"/>
        <v>CIL LOAD</v>
      </c>
      <c r="G260" s="4">
        <f t="shared" si="59"/>
        <v>0</v>
      </c>
      <c r="H260" s="4" t="e">
        <f t="shared" si="60"/>
        <v>#N/A</v>
      </c>
      <c r="I260" s="4" t="e">
        <f>_xll.BDP(AG260&amp;" equity","crncy_adj_px_last","eqy_fund_crncy=usd")</f>
        <v>#NAME?</v>
      </c>
      <c r="J260" s="4" t="str">
        <f t="shared" si="61"/>
      </c>
      <c r="AA260" s="4">
        <f t="shared" si="62"/>
        <v>0</v>
      </c>
      <c r="AB260" s="4">
        <f>'Enhanced Basket_AUTOLOAD'!T260</f>
        <v>0</v>
      </c>
      <c r="AC260" s="4">
        <f>'Enhanced Basket_AUTOLOAD'!M260</f>
        <v>0</v>
      </c>
      <c r="AD260" s="4">
        <f>'Enhanced Basket_AUTOLOAD'!L260</f>
        <v>0</v>
      </c>
      <c r="AE260" s="4">
        <f>'Enhanced Basket_AUTOLOAD'!Z260</f>
        <v>0</v>
      </c>
      <c r="AF260" s="4">
        <f>'Enhanced Basket_AUTOLOAD'!AB260</f>
        <v>0</v>
      </c>
      <c r="AG260" s="4" t="e">
        <f>VLOOKUP(AJ260,'Ticker Mapping'!$I$3:$M$6706,5,0)</f>
        <v>#N/A</v>
      </c>
      <c r="AH260" s="4" t="e">
        <f>_xll.BDP(AK260&amp;" SEDOL","TICKER_AND_EXCH_CODE")</f>
        <v>#NAME?</v>
      </c>
      <c r="AI260" s="4" t="e">
        <f t="shared" si="63"/>
        <v>#N/A</v>
      </c>
      <c r="AJ260" s="4">
        <f>'Enhanced Basket_AUTOLOAD'!P260</f>
        <v>0</v>
      </c>
      <c r="AK260" s="4">
        <f>'Enhanced Basket_AUTOLOAD'!Q260</f>
        <v>0</v>
      </c>
      <c r="AL260" s="4">
        <f>'Enhanced Basket_AUTOLOAD'!Y260</f>
        <v>0</v>
      </c>
      <c r="AM260" s="4" t="e">
        <f t="shared" si="64"/>
        <v>#N/A</v>
      </c>
      <c r="AN260" s="4" t="str">
        <f t="shared" si="65"/>
        <v>NO</v>
      </c>
      <c r="AO260" s="4" t="str">
        <f t="shared" si="66"/>
        <v>Cash-in-Lieu</v>
      </c>
    </row>
    <row r="261" ht="15" customHeight="1" s="4" customFormat="1">
      <c r="A261" s="4">
        <f>'Enhanced Basket_AUTOLOAD'!H261</f>
        <v>0</v>
      </c>
      <c r="B261" s="4" t="str">
        <f t="shared" si="55"/>
        <v>SELL</v>
      </c>
      <c r="C261" s="4" t="s">
        <v>29</v>
      </c>
      <c r="D261" s="4" t="str">
        <f t="shared" si="56"/>
        <v>MT</v>
      </c>
      <c r="E261" s="4" t="str">
        <f t="shared" si="57"/>
      </c>
      <c r="F261" s="4" t="str">
        <f t="shared" si="58"/>
        <v>CIL LOAD</v>
      </c>
      <c r="G261" s="4">
        <f t="shared" si="59"/>
        <v>0</v>
      </c>
      <c r="H261" s="4" t="e">
        <f t="shared" si="60"/>
        <v>#N/A</v>
      </c>
      <c r="I261" s="4" t="e">
        <f>_xll.BDP(AG261&amp;" equity","crncy_adj_px_last","eqy_fund_crncy=usd")</f>
        <v>#NAME?</v>
      </c>
      <c r="J261" s="4" t="str">
        <f t="shared" si="61"/>
      </c>
      <c r="AA261" s="4">
        <f t="shared" si="62"/>
        <v>0</v>
      </c>
      <c r="AB261" s="4">
        <f>'Enhanced Basket_AUTOLOAD'!T261</f>
        <v>0</v>
      </c>
      <c r="AC261" s="4">
        <f>'Enhanced Basket_AUTOLOAD'!M261</f>
        <v>0</v>
      </c>
      <c r="AD261" s="4">
        <f>'Enhanced Basket_AUTOLOAD'!L261</f>
        <v>0</v>
      </c>
      <c r="AE261" s="4">
        <f>'Enhanced Basket_AUTOLOAD'!Z261</f>
        <v>0</v>
      </c>
      <c r="AF261" s="4">
        <f>'Enhanced Basket_AUTOLOAD'!AB261</f>
        <v>0</v>
      </c>
      <c r="AG261" s="4" t="e">
        <f>VLOOKUP(AJ261,'Ticker Mapping'!$I$3:$M$6706,5,0)</f>
        <v>#N/A</v>
      </c>
      <c r="AH261" s="4" t="e">
        <f>_xll.BDP(AK261&amp;" SEDOL","TICKER_AND_EXCH_CODE")</f>
        <v>#NAME?</v>
      </c>
      <c r="AI261" s="4" t="e">
        <f t="shared" si="63"/>
        <v>#N/A</v>
      </c>
      <c r="AJ261" s="4">
        <f>'Enhanced Basket_AUTOLOAD'!P261</f>
        <v>0</v>
      </c>
      <c r="AK261" s="4">
        <f>'Enhanced Basket_AUTOLOAD'!Q261</f>
        <v>0</v>
      </c>
      <c r="AL261" s="4">
        <f>'Enhanced Basket_AUTOLOAD'!Y261</f>
        <v>0</v>
      </c>
      <c r="AM261" s="4" t="e">
        <f t="shared" si="64"/>
        <v>#N/A</v>
      </c>
      <c r="AN261" s="4" t="str">
        <f t="shared" si="65"/>
        <v>NO</v>
      </c>
      <c r="AO261" s="4" t="str">
        <f t="shared" si="66"/>
        <v>Cash-in-Lieu</v>
      </c>
    </row>
    <row r="262" ht="15" customHeight="1" s="4" customFormat="1">
      <c r="A262" s="4">
        <f>'Enhanced Basket_AUTOLOAD'!H262</f>
        <v>0</v>
      </c>
      <c r="B262" s="4" t="str">
        <f t="shared" si="55"/>
        <v>SELL</v>
      </c>
      <c r="C262" s="4" t="s">
        <v>29</v>
      </c>
      <c r="D262" s="4" t="str">
        <f t="shared" si="56"/>
        <v>MT</v>
      </c>
      <c r="E262" s="4" t="str">
        <f t="shared" si="57"/>
      </c>
      <c r="F262" s="4" t="str">
        <f t="shared" si="58"/>
        <v>CIL LOAD</v>
      </c>
      <c r="G262" s="4">
        <f t="shared" si="59"/>
        <v>0</v>
      </c>
      <c r="H262" s="4" t="e">
        <f t="shared" si="60"/>
        <v>#N/A</v>
      </c>
      <c r="I262" s="4" t="e">
        <f>_xll.BDP(AG262&amp;" equity","crncy_adj_px_last","eqy_fund_crncy=usd")</f>
        <v>#NAME?</v>
      </c>
      <c r="J262" s="4" t="str">
        <f t="shared" si="61"/>
      </c>
      <c r="AA262" s="4">
        <f t="shared" si="62"/>
        <v>0</v>
      </c>
      <c r="AB262" s="4">
        <f>'Enhanced Basket_AUTOLOAD'!T262</f>
        <v>0</v>
      </c>
      <c r="AC262" s="4">
        <f>'Enhanced Basket_AUTOLOAD'!M262</f>
        <v>0</v>
      </c>
      <c r="AD262" s="4">
        <f>'Enhanced Basket_AUTOLOAD'!L262</f>
        <v>0</v>
      </c>
      <c r="AE262" s="4">
        <f>'Enhanced Basket_AUTOLOAD'!Z262</f>
        <v>0</v>
      </c>
      <c r="AF262" s="4">
        <f>'Enhanced Basket_AUTOLOAD'!AB262</f>
        <v>0</v>
      </c>
      <c r="AG262" s="4" t="e">
        <f>VLOOKUP(AJ262,'Ticker Mapping'!$I$3:$M$6706,5,0)</f>
        <v>#N/A</v>
      </c>
      <c r="AH262" s="4" t="e">
        <f>_xll.BDP(AK262&amp;" SEDOL","TICKER_AND_EXCH_CODE")</f>
        <v>#NAME?</v>
      </c>
      <c r="AI262" s="4" t="e">
        <f t="shared" si="63"/>
        <v>#N/A</v>
      </c>
      <c r="AJ262" s="4">
        <f>'Enhanced Basket_AUTOLOAD'!P262</f>
        <v>0</v>
      </c>
      <c r="AK262" s="4">
        <f>'Enhanced Basket_AUTOLOAD'!Q262</f>
        <v>0</v>
      </c>
      <c r="AL262" s="4">
        <f>'Enhanced Basket_AUTOLOAD'!Y262</f>
        <v>0</v>
      </c>
      <c r="AM262" s="4" t="e">
        <f t="shared" si="64"/>
        <v>#N/A</v>
      </c>
      <c r="AN262" s="4" t="str">
        <f t="shared" si="65"/>
        <v>NO</v>
      </c>
      <c r="AO262" s="4" t="str">
        <f t="shared" si="66"/>
        <v>Cash-in-Lieu</v>
      </c>
    </row>
    <row r="263" ht="15" customHeight="1" s="4" customFormat="1">
      <c r="A263" s="4">
        <f>'Enhanced Basket_AUTOLOAD'!H263</f>
        <v>0</v>
      </c>
      <c r="B263" s="4" t="str">
        <f t="shared" si="55"/>
        <v>SELL</v>
      </c>
      <c r="C263" s="4" t="s">
        <v>29</v>
      </c>
      <c r="D263" s="4" t="str">
        <f t="shared" si="56"/>
        <v>MT</v>
      </c>
      <c r="E263" s="4" t="str">
        <f t="shared" si="57"/>
      </c>
      <c r="F263" s="4" t="str">
        <f t="shared" si="58"/>
        <v>CIL LOAD</v>
      </c>
      <c r="G263" s="4">
        <f t="shared" si="59"/>
        <v>0</v>
      </c>
      <c r="H263" s="4" t="e">
        <f t="shared" si="60"/>
        <v>#N/A</v>
      </c>
      <c r="I263" s="4" t="e">
        <f>_xll.BDP(AG263&amp;" equity","crncy_adj_px_last","eqy_fund_crncy=usd")</f>
        <v>#NAME?</v>
      </c>
      <c r="J263" s="4" t="str">
        <f t="shared" si="61"/>
      </c>
      <c r="AA263" s="4">
        <f t="shared" si="62"/>
        <v>0</v>
      </c>
      <c r="AB263" s="4">
        <f>'Enhanced Basket_AUTOLOAD'!T263</f>
        <v>0</v>
      </c>
      <c r="AC263" s="4">
        <f>'Enhanced Basket_AUTOLOAD'!M263</f>
        <v>0</v>
      </c>
      <c r="AD263" s="4">
        <f>'Enhanced Basket_AUTOLOAD'!L263</f>
        <v>0</v>
      </c>
      <c r="AE263" s="4">
        <f>'Enhanced Basket_AUTOLOAD'!Z263</f>
        <v>0</v>
      </c>
      <c r="AF263" s="4">
        <f>'Enhanced Basket_AUTOLOAD'!AB263</f>
        <v>0</v>
      </c>
      <c r="AG263" s="4" t="e">
        <f>VLOOKUP(AJ263,'Ticker Mapping'!$I$3:$M$6706,5,0)</f>
        <v>#N/A</v>
      </c>
      <c r="AH263" s="4" t="e">
        <f>_xll.BDP(AK263&amp;" SEDOL","TICKER_AND_EXCH_CODE")</f>
        <v>#NAME?</v>
      </c>
      <c r="AI263" s="4" t="e">
        <f t="shared" si="63"/>
        <v>#N/A</v>
      </c>
      <c r="AJ263" s="4">
        <f>'Enhanced Basket_AUTOLOAD'!P263</f>
        <v>0</v>
      </c>
      <c r="AK263" s="4">
        <f>'Enhanced Basket_AUTOLOAD'!Q263</f>
        <v>0</v>
      </c>
      <c r="AL263" s="4">
        <f>'Enhanced Basket_AUTOLOAD'!Y263</f>
        <v>0</v>
      </c>
      <c r="AM263" s="4" t="e">
        <f t="shared" si="64"/>
        <v>#N/A</v>
      </c>
      <c r="AN263" s="4" t="str">
        <f t="shared" si="65"/>
        <v>NO</v>
      </c>
      <c r="AO263" s="4" t="str">
        <f t="shared" si="66"/>
        <v>Cash-in-Lieu</v>
      </c>
    </row>
    <row r="264" ht="15" customHeight="1" s="4" customFormat="1">
      <c r="A264" s="4">
        <f>'Enhanced Basket_AUTOLOAD'!H264</f>
        <v>0</v>
      </c>
      <c r="B264" s="4" t="str">
        <f t="shared" si="55"/>
        <v>SELL</v>
      </c>
      <c r="C264" s="4" t="s">
        <v>29</v>
      </c>
      <c r="D264" s="4" t="str">
        <f t="shared" si="56"/>
        <v>MT</v>
      </c>
      <c r="E264" s="4" t="str">
        <f t="shared" si="57"/>
      </c>
      <c r="F264" s="4" t="str">
        <f t="shared" si="58"/>
        <v>CIL LOAD</v>
      </c>
      <c r="G264" s="4">
        <f t="shared" si="59"/>
        <v>0</v>
      </c>
      <c r="H264" s="4" t="e">
        <f t="shared" si="60"/>
        <v>#N/A</v>
      </c>
      <c r="I264" s="4" t="e">
        <f>_xll.BDP(AG264&amp;" equity","crncy_adj_px_last","eqy_fund_crncy=usd")</f>
        <v>#NAME?</v>
      </c>
      <c r="J264" s="4" t="str">
        <f t="shared" si="61"/>
      </c>
      <c r="AA264" s="4">
        <f t="shared" si="62"/>
        <v>0</v>
      </c>
      <c r="AB264" s="4">
        <f>'Enhanced Basket_AUTOLOAD'!T264</f>
        <v>0</v>
      </c>
      <c r="AC264" s="4">
        <f>'Enhanced Basket_AUTOLOAD'!M264</f>
        <v>0</v>
      </c>
      <c r="AD264" s="4">
        <f>'Enhanced Basket_AUTOLOAD'!L264</f>
        <v>0</v>
      </c>
      <c r="AE264" s="4">
        <f>'Enhanced Basket_AUTOLOAD'!Z264</f>
        <v>0</v>
      </c>
      <c r="AF264" s="4">
        <f>'Enhanced Basket_AUTOLOAD'!AB264</f>
        <v>0</v>
      </c>
      <c r="AG264" s="4" t="e">
        <f>VLOOKUP(AJ264,'Ticker Mapping'!$I$3:$M$6706,5,0)</f>
        <v>#N/A</v>
      </c>
      <c r="AH264" s="4" t="e">
        <f>_xll.BDP(AK264&amp;" SEDOL","TICKER_AND_EXCH_CODE")</f>
        <v>#NAME?</v>
      </c>
      <c r="AI264" s="4" t="e">
        <f t="shared" si="63"/>
        <v>#N/A</v>
      </c>
      <c r="AJ264" s="4">
        <f>'Enhanced Basket_AUTOLOAD'!P264</f>
        <v>0</v>
      </c>
      <c r="AK264" s="4">
        <f>'Enhanced Basket_AUTOLOAD'!Q264</f>
        <v>0</v>
      </c>
      <c r="AL264" s="4">
        <f>'Enhanced Basket_AUTOLOAD'!Y264</f>
        <v>0</v>
      </c>
      <c r="AM264" s="4" t="e">
        <f t="shared" si="64"/>
        <v>#N/A</v>
      </c>
      <c r="AN264" s="4" t="str">
        <f t="shared" si="65"/>
        <v>NO</v>
      </c>
      <c r="AO264" s="4" t="str">
        <f t="shared" si="66"/>
        <v>Cash-in-Lieu</v>
      </c>
    </row>
    <row r="265" ht="15" customHeight="1" s="4" customFormat="1">
      <c r="A265" s="4">
        <f>'Enhanced Basket_AUTOLOAD'!H265</f>
        <v>0</v>
      </c>
      <c r="B265" s="4" t="str">
        <f t="shared" si="55"/>
        <v>SELL</v>
      </c>
      <c r="C265" s="4" t="s">
        <v>29</v>
      </c>
      <c r="D265" s="4" t="str">
        <f t="shared" si="56"/>
        <v>MT</v>
      </c>
      <c r="E265" s="4" t="str">
        <f t="shared" si="57"/>
      </c>
      <c r="F265" s="4" t="str">
        <f t="shared" si="58"/>
        <v>CIL LOAD</v>
      </c>
      <c r="G265" s="4">
        <f t="shared" si="59"/>
        <v>0</v>
      </c>
      <c r="H265" s="4" t="e">
        <f t="shared" si="60"/>
        <v>#N/A</v>
      </c>
      <c r="I265" s="4" t="e">
        <f>_xll.BDP(AG265&amp;" equity","crncy_adj_px_last","eqy_fund_crncy=usd")</f>
        <v>#NAME?</v>
      </c>
      <c r="J265" s="4" t="str">
        <f t="shared" si="61"/>
      </c>
      <c r="AA265" s="4">
        <f t="shared" si="62"/>
        <v>0</v>
      </c>
      <c r="AB265" s="4">
        <f>'Enhanced Basket_AUTOLOAD'!T265</f>
        <v>0</v>
      </c>
      <c r="AC265" s="4">
        <f>'Enhanced Basket_AUTOLOAD'!M265</f>
        <v>0</v>
      </c>
      <c r="AD265" s="4">
        <f>'Enhanced Basket_AUTOLOAD'!L265</f>
        <v>0</v>
      </c>
      <c r="AE265" s="4">
        <f>'Enhanced Basket_AUTOLOAD'!Z265</f>
        <v>0</v>
      </c>
      <c r="AF265" s="4">
        <f>'Enhanced Basket_AUTOLOAD'!AB265</f>
        <v>0</v>
      </c>
      <c r="AG265" s="4" t="e">
        <f>VLOOKUP(AJ265,'Ticker Mapping'!$I$3:$M$6706,5,0)</f>
        <v>#N/A</v>
      </c>
      <c r="AH265" s="4" t="e">
        <f>_xll.BDP(AK265&amp;" SEDOL","TICKER_AND_EXCH_CODE")</f>
        <v>#NAME?</v>
      </c>
      <c r="AI265" s="4" t="e">
        <f t="shared" si="63"/>
        <v>#N/A</v>
      </c>
      <c r="AJ265" s="4">
        <f>'Enhanced Basket_AUTOLOAD'!P265</f>
        <v>0</v>
      </c>
      <c r="AK265" s="4">
        <f>'Enhanced Basket_AUTOLOAD'!Q265</f>
        <v>0</v>
      </c>
      <c r="AL265" s="4">
        <f>'Enhanced Basket_AUTOLOAD'!Y265</f>
        <v>0</v>
      </c>
      <c r="AM265" s="4" t="e">
        <f t="shared" si="64"/>
        <v>#N/A</v>
      </c>
      <c r="AN265" s="4" t="str">
        <f t="shared" si="65"/>
        <v>NO</v>
      </c>
      <c r="AO265" s="4" t="str">
        <f t="shared" si="66"/>
        <v>Cash-in-Lieu</v>
      </c>
    </row>
    <row r="266" ht="15" customHeight="1" s="4" customFormat="1">
      <c r="A266" s="4">
        <f>'Enhanced Basket_AUTOLOAD'!H266</f>
        <v>0</v>
      </c>
      <c r="B266" s="4" t="str">
        <f t="shared" si="55"/>
        <v>SELL</v>
      </c>
      <c r="C266" s="4" t="s">
        <v>29</v>
      </c>
      <c r="D266" s="4" t="str">
        <f t="shared" si="56"/>
        <v>MT</v>
      </c>
      <c r="E266" s="4" t="str">
        <f t="shared" si="57"/>
      </c>
      <c r="F266" s="4" t="str">
        <f t="shared" si="58"/>
        <v>CIL LOAD</v>
      </c>
      <c r="G266" s="4">
        <f t="shared" si="59"/>
        <v>0</v>
      </c>
      <c r="H266" s="4" t="e">
        <f t="shared" si="60"/>
        <v>#N/A</v>
      </c>
      <c r="I266" s="4" t="e">
        <f>_xll.BDP(AG266&amp;" equity","crncy_adj_px_last","eqy_fund_crncy=usd")</f>
        <v>#NAME?</v>
      </c>
      <c r="J266" s="4" t="str">
        <f t="shared" si="61"/>
      </c>
      <c r="AA266" s="4">
        <f t="shared" si="62"/>
        <v>0</v>
      </c>
      <c r="AB266" s="4">
        <f>'Enhanced Basket_AUTOLOAD'!T266</f>
        <v>0</v>
      </c>
      <c r="AC266" s="4">
        <f>'Enhanced Basket_AUTOLOAD'!M266</f>
        <v>0</v>
      </c>
      <c r="AD266" s="4">
        <f>'Enhanced Basket_AUTOLOAD'!L266</f>
        <v>0</v>
      </c>
      <c r="AE266" s="4">
        <f>'Enhanced Basket_AUTOLOAD'!Z266</f>
        <v>0</v>
      </c>
      <c r="AF266" s="4">
        <f>'Enhanced Basket_AUTOLOAD'!AB266</f>
        <v>0</v>
      </c>
      <c r="AG266" s="4" t="e">
        <f>VLOOKUP(AJ266,'Ticker Mapping'!$I$3:$M$6706,5,0)</f>
        <v>#N/A</v>
      </c>
      <c r="AH266" s="4" t="e">
        <f>_xll.BDP(AK266&amp;" SEDOL","TICKER_AND_EXCH_CODE")</f>
        <v>#NAME?</v>
      </c>
      <c r="AI266" s="4" t="e">
        <f t="shared" si="63"/>
        <v>#N/A</v>
      </c>
      <c r="AJ266" s="4">
        <f>'Enhanced Basket_AUTOLOAD'!P266</f>
        <v>0</v>
      </c>
      <c r="AK266" s="4">
        <f>'Enhanced Basket_AUTOLOAD'!Q266</f>
        <v>0</v>
      </c>
      <c r="AL266" s="4">
        <f>'Enhanced Basket_AUTOLOAD'!Y266</f>
        <v>0</v>
      </c>
      <c r="AM266" s="4" t="e">
        <f t="shared" si="64"/>
        <v>#N/A</v>
      </c>
      <c r="AN266" s="4" t="str">
        <f t="shared" si="65"/>
        <v>NO</v>
      </c>
      <c r="AO266" s="4" t="str">
        <f t="shared" si="66"/>
        <v>Cash-in-Lieu</v>
      </c>
    </row>
    <row r="267" ht="15" customHeight="1" s="4" customFormat="1">
      <c r="A267" s="4">
        <f>'Enhanced Basket_AUTOLOAD'!H267</f>
        <v>0</v>
      </c>
      <c r="B267" s="4" t="str">
        <f t="shared" si="55"/>
        <v>SELL</v>
      </c>
      <c r="C267" s="4" t="s">
        <v>29</v>
      </c>
      <c r="D267" s="4" t="str">
        <f t="shared" si="56"/>
        <v>MT</v>
      </c>
      <c r="E267" s="4" t="str">
        <f t="shared" si="57"/>
      </c>
      <c r="F267" s="4" t="str">
        <f t="shared" si="58"/>
        <v>CIL LOAD</v>
      </c>
      <c r="G267" s="4">
        <f t="shared" si="59"/>
        <v>0</v>
      </c>
      <c r="H267" s="4" t="e">
        <f t="shared" si="60"/>
        <v>#N/A</v>
      </c>
      <c r="I267" s="4" t="e">
        <f>_xll.BDP(AG267&amp;" equity","crncy_adj_px_last","eqy_fund_crncy=usd")</f>
        <v>#NAME?</v>
      </c>
      <c r="J267" s="4" t="str">
        <f t="shared" si="61"/>
      </c>
      <c r="AA267" s="4">
        <f t="shared" si="62"/>
        <v>0</v>
      </c>
      <c r="AB267" s="4">
        <f>'Enhanced Basket_AUTOLOAD'!T267</f>
        <v>0</v>
      </c>
      <c r="AC267" s="4">
        <f>'Enhanced Basket_AUTOLOAD'!M267</f>
        <v>0</v>
      </c>
      <c r="AD267" s="4">
        <f>'Enhanced Basket_AUTOLOAD'!L267</f>
        <v>0</v>
      </c>
      <c r="AE267" s="4">
        <f>'Enhanced Basket_AUTOLOAD'!Z267</f>
        <v>0</v>
      </c>
      <c r="AF267" s="4">
        <f>'Enhanced Basket_AUTOLOAD'!AB267</f>
        <v>0</v>
      </c>
      <c r="AG267" s="4" t="e">
        <f>VLOOKUP(AJ267,'Ticker Mapping'!$I$3:$M$6706,5,0)</f>
        <v>#N/A</v>
      </c>
      <c r="AH267" s="4" t="e">
        <f>_xll.BDP(AK267&amp;" SEDOL","TICKER_AND_EXCH_CODE")</f>
        <v>#NAME?</v>
      </c>
      <c r="AI267" s="4" t="e">
        <f t="shared" si="63"/>
        <v>#N/A</v>
      </c>
      <c r="AJ267" s="4">
        <f>'Enhanced Basket_AUTOLOAD'!P267</f>
        <v>0</v>
      </c>
      <c r="AK267" s="4">
        <f>'Enhanced Basket_AUTOLOAD'!Q267</f>
        <v>0</v>
      </c>
      <c r="AL267" s="4">
        <f>'Enhanced Basket_AUTOLOAD'!Y267</f>
        <v>0</v>
      </c>
      <c r="AM267" s="4" t="e">
        <f t="shared" si="64"/>
        <v>#N/A</v>
      </c>
      <c r="AN267" s="4" t="str">
        <f t="shared" si="65"/>
        <v>NO</v>
      </c>
      <c r="AO267" s="4" t="str">
        <f t="shared" si="66"/>
        <v>Cash-in-Lieu</v>
      </c>
    </row>
    <row r="268" ht="15" customHeight="1" s="4" customFormat="1">
      <c r="A268" s="4">
        <f>'Enhanced Basket_AUTOLOAD'!H268</f>
        <v>0</v>
      </c>
      <c r="B268" s="4" t="str">
        <f t="shared" si="55"/>
        <v>SELL</v>
      </c>
      <c r="C268" s="4" t="s">
        <v>29</v>
      </c>
      <c r="D268" s="4" t="str">
        <f t="shared" si="56"/>
        <v>MT</v>
      </c>
      <c r="E268" s="4" t="str">
        <f t="shared" si="57"/>
      </c>
      <c r="F268" s="4" t="str">
        <f t="shared" si="58"/>
        <v>CIL LOAD</v>
      </c>
      <c r="G268" s="4">
        <f t="shared" si="59"/>
        <v>0</v>
      </c>
      <c r="H268" s="4" t="e">
        <f t="shared" si="60"/>
        <v>#N/A</v>
      </c>
      <c r="I268" s="4" t="e">
        <f>_xll.BDP(AG268&amp;" equity","crncy_adj_px_last","eqy_fund_crncy=usd")</f>
        <v>#NAME?</v>
      </c>
      <c r="J268" s="4" t="str">
        <f t="shared" si="61"/>
      </c>
      <c r="AA268" s="4">
        <f t="shared" si="62"/>
        <v>0</v>
      </c>
      <c r="AB268" s="4">
        <f>'Enhanced Basket_AUTOLOAD'!T268</f>
        <v>0</v>
      </c>
      <c r="AC268" s="4">
        <f>'Enhanced Basket_AUTOLOAD'!M268</f>
        <v>0</v>
      </c>
      <c r="AD268" s="4">
        <f>'Enhanced Basket_AUTOLOAD'!L268</f>
        <v>0</v>
      </c>
      <c r="AE268" s="4">
        <f>'Enhanced Basket_AUTOLOAD'!Z268</f>
        <v>0</v>
      </c>
      <c r="AF268" s="4">
        <f>'Enhanced Basket_AUTOLOAD'!AB268</f>
        <v>0</v>
      </c>
      <c r="AG268" s="4" t="e">
        <f>VLOOKUP(AJ268,'Ticker Mapping'!$I$3:$M$6706,5,0)</f>
        <v>#N/A</v>
      </c>
      <c r="AH268" s="4" t="e">
        <f>_xll.BDP(AK268&amp;" SEDOL","TICKER_AND_EXCH_CODE")</f>
        <v>#NAME?</v>
      </c>
      <c r="AI268" s="4" t="e">
        <f t="shared" si="63"/>
        <v>#N/A</v>
      </c>
      <c r="AJ268" s="4">
        <f>'Enhanced Basket_AUTOLOAD'!P268</f>
        <v>0</v>
      </c>
      <c r="AK268" s="4">
        <f>'Enhanced Basket_AUTOLOAD'!Q268</f>
        <v>0</v>
      </c>
      <c r="AL268" s="4">
        <f>'Enhanced Basket_AUTOLOAD'!Y268</f>
        <v>0</v>
      </c>
      <c r="AM268" s="4" t="e">
        <f t="shared" si="64"/>
        <v>#N/A</v>
      </c>
      <c r="AN268" s="4" t="str">
        <f t="shared" si="65"/>
        <v>NO</v>
      </c>
      <c r="AO268" s="4" t="str">
        <f t="shared" si="66"/>
        <v>Cash-in-Lieu</v>
      </c>
    </row>
    <row r="269" ht="15" customHeight="1" s="4" customFormat="1">
      <c r="A269" s="4">
        <f>'Enhanced Basket_AUTOLOAD'!H269</f>
        <v>0</v>
      </c>
      <c r="B269" s="4" t="str">
        <f t="shared" si="55"/>
        <v>SELL</v>
      </c>
      <c r="C269" s="4" t="s">
        <v>29</v>
      </c>
      <c r="D269" s="4" t="str">
        <f t="shared" si="56"/>
        <v>MT</v>
      </c>
      <c r="E269" s="4" t="str">
        <f t="shared" si="57"/>
      </c>
      <c r="F269" s="4" t="str">
        <f t="shared" si="58"/>
        <v>CIL LOAD</v>
      </c>
      <c r="G269" s="4">
        <f t="shared" si="59"/>
        <v>0</v>
      </c>
      <c r="H269" s="4" t="e">
        <f t="shared" si="60"/>
        <v>#N/A</v>
      </c>
      <c r="I269" s="4" t="e">
        <f>_xll.BDP(AG269&amp;" equity","crncy_adj_px_last","eqy_fund_crncy=usd")</f>
        <v>#NAME?</v>
      </c>
      <c r="J269" s="4" t="str">
        <f t="shared" si="61"/>
      </c>
      <c r="AA269" s="4">
        <f t="shared" si="62"/>
        <v>0</v>
      </c>
      <c r="AB269" s="4">
        <f>'Enhanced Basket_AUTOLOAD'!T269</f>
        <v>0</v>
      </c>
      <c r="AC269" s="4">
        <f>'Enhanced Basket_AUTOLOAD'!M269</f>
        <v>0</v>
      </c>
      <c r="AD269" s="4">
        <f>'Enhanced Basket_AUTOLOAD'!L269</f>
        <v>0</v>
      </c>
      <c r="AE269" s="4">
        <f>'Enhanced Basket_AUTOLOAD'!Z269</f>
        <v>0</v>
      </c>
      <c r="AF269" s="4">
        <f>'Enhanced Basket_AUTOLOAD'!AB269</f>
        <v>0</v>
      </c>
      <c r="AG269" s="4" t="e">
        <f>VLOOKUP(AJ269,'Ticker Mapping'!$I$3:$M$6706,5,0)</f>
        <v>#N/A</v>
      </c>
      <c r="AH269" s="4" t="e">
        <f>_xll.BDP(AK269&amp;" SEDOL","TICKER_AND_EXCH_CODE")</f>
        <v>#NAME?</v>
      </c>
      <c r="AI269" s="4" t="e">
        <f t="shared" si="63"/>
        <v>#N/A</v>
      </c>
      <c r="AJ269" s="4">
        <f>'Enhanced Basket_AUTOLOAD'!P269</f>
        <v>0</v>
      </c>
      <c r="AK269" s="4">
        <f>'Enhanced Basket_AUTOLOAD'!Q269</f>
        <v>0</v>
      </c>
      <c r="AL269" s="4">
        <f>'Enhanced Basket_AUTOLOAD'!Y269</f>
        <v>0</v>
      </c>
      <c r="AM269" s="4" t="e">
        <f t="shared" si="64"/>
        <v>#N/A</v>
      </c>
      <c r="AN269" s="4" t="str">
        <f t="shared" si="65"/>
        <v>NO</v>
      </c>
      <c r="AO269" s="4" t="str">
        <f t="shared" si="66"/>
        <v>Cash-in-Lieu</v>
      </c>
    </row>
    <row r="270" ht="15" customHeight="1" s="4" customFormat="1">
      <c r="A270" s="4">
        <f>'Enhanced Basket_AUTOLOAD'!H270</f>
        <v>0</v>
      </c>
      <c r="B270" s="4" t="str">
        <f t="shared" si="55"/>
        <v>SELL</v>
      </c>
      <c r="C270" s="4" t="s">
        <v>29</v>
      </c>
      <c r="D270" s="4" t="str">
        <f t="shared" si="56"/>
        <v>MT</v>
      </c>
      <c r="E270" s="4" t="str">
        <f t="shared" si="57"/>
      </c>
      <c r="F270" s="4" t="str">
        <f t="shared" si="58"/>
        <v>CIL LOAD</v>
      </c>
      <c r="G270" s="4">
        <f t="shared" si="59"/>
        <v>0</v>
      </c>
      <c r="H270" s="4" t="e">
        <f t="shared" si="60"/>
        <v>#N/A</v>
      </c>
      <c r="I270" s="4" t="e">
        <f>_xll.BDP(AG270&amp;" equity","crncy_adj_px_last","eqy_fund_crncy=usd")</f>
        <v>#NAME?</v>
      </c>
      <c r="J270" s="4" t="str">
        <f t="shared" si="61"/>
      </c>
      <c r="AA270" s="4">
        <f t="shared" si="62"/>
        <v>0</v>
      </c>
      <c r="AB270" s="4">
        <f>'Enhanced Basket_AUTOLOAD'!T270</f>
        <v>0</v>
      </c>
      <c r="AC270" s="4">
        <f>'Enhanced Basket_AUTOLOAD'!M270</f>
        <v>0</v>
      </c>
      <c r="AD270" s="4">
        <f>'Enhanced Basket_AUTOLOAD'!L270</f>
        <v>0</v>
      </c>
      <c r="AE270" s="4">
        <f>'Enhanced Basket_AUTOLOAD'!Z270</f>
        <v>0</v>
      </c>
      <c r="AF270" s="4">
        <f>'Enhanced Basket_AUTOLOAD'!AB270</f>
        <v>0</v>
      </c>
      <c r="AG270" s="4" t="e">
        <f>VLOOKUP(AJ270,'Ticker Mapping'!$I$3:$M$6706,5,0)</f>
        <v>#N/A</v>
      </c>
      <c r="AH270" s="4" t="e">
        <f>_xll.BDP(AK270&amp;" SEDOL","TICKER_AND_EXCH_CODE")</f>
        <v>#NAME?</v>
      </c>
      <c r="AI270" s="4" t="e">
        <f t="shared" si="63"/>
        <v>#N/A</v>
      </c>
      <c r="AJ270" s="4">
        <f>'Enhanced Basket_AUTOLOAD'!P270</f>
        <v>0</v>
      </c>
      <c r="AK270" s="4">
        <f>'Enhanced Basket_AUTOLOAD'!Q270</f>
        <v>0</v>
      </c>
      <c r="AL270" s="4">
        <f>'Enhanced Basket_AUTOLOAD'!Y270</f>
        <v>0</v>
      </c>
      <c r="AM270" s="4" t="e">
        <f t="shared" si="64"/>
        <v>#N/A</v>
      </c>
      <c r="AN270" s="4" t="str">
        <f t="shared" si="65"/>
        <v>NO</v>
      </c>
      <c r="AO270" s="4" t="str">
        <f t="shared" si="66"/>
        <v>Cash-in-Lieu</v>
      </c>
    </row>
    <row r="271" ht="15" customHeight="1" s="4" customFormat="1">
      <c r="A271" s="4">
        <f>'Enhanced Basket_AUTOLOAD'!H271</f>
        <v>0</v>
      </c>
      <c r="B271" s="4" t="str">
        <f t="shared" si="55"/>
        <v>SELL</v>
      </c>
      <c r="C271" s="4" t="s">
        <v>29</v>
      </c>
      <c r="D271" s="4" t="str">
        <f t="shared" si="56"/>
        <v>MT</v>
      </c>
      <c r="E271" s="4" t="str">
        <f t="shared" si="57"/>
      </c>
      <c r="F271" s="4" t="str">
        <f t="shared" si="58"/>
        <v>CIL LOAD</v>
      </c>
      <c r="G271" s="4">
        <f t="shared" si="59"/>
        <v>0</v>
      </c>
      <c r="H271" s="4" t="e">
        <f t="shared" si="60"/>
        <v>#N/A</v>
      </c>
      <c r="I271" s="4" t="e">
        <f>_xll.BDP(AG271&amp;" equity","crncy_adj_px_last","eqy_fund_crncy=usd")</f>
        <v>#NAME?</v>
      </c>
      <c r="J271" s="4" t="str">
        <f t="shared" si="61"/>
      </c>
      <c r="AA271" s="4">
        <f t="shared" si="62"/>
        <v>0</v>
      </c>
      <c r="AB271" s="4">
        <f>'Enhanced Basket_AUTOLOAD'!T271</f>
        <v>0</v>
      </c>
      <c r="AC271" s="4">
        <f>'Enhanced Basket_AUTOLOAD'!M271</f>
        <v>0</v>
      </c>
      <c r="AD271" s="4">
        <f>'Enhanced Basket_AUTOLOAD'!L271</f>
        <v>0</v>
      </c>
      <c r="AE271" s="4">
        <f>'Enhanced Basket_AUTOLOAD'!Z271</f>
        <v>0</v>
      </c>
      <c r="AF271" s="4">
        <f>'Enhanced Basket_AUTOLOAD'!AB271</f>
        <v>0</v>
      </c>
      <c r="AG271" s="4" t="e">
        <f>VLOOKUP(AJ271,'Ticker Mapping'!$I$3:$M$6706,5,0)</f>
        <v>#N/A</v>
      </c>
      <c r="AH271" s="4" t="e">
        <f>_xll.BDP(AK271&amp;" SEDOL","TICKER_AND_EXCH_CODE")</f>
        <v>#NAME?</v>
      </c>
      <c r="AI271" s="4" t="e">
        <f t="shared" si="63"/>
        <v>#N/A</v>
      </c>
      <c r="AJ271" s="4">
        <f>'Enhanced Basket_AUTOLOAD'!P271</f>
        <v>0</v>
      </c>
      <c r="AK271" s="4">
        <f>'Enhanced Basket_AUTOLOAD'!Q271</f>
        <v>0</v>
      </c>
      <c r="AL271" s="4">
        <f>'Enhanced Basket_AUTOLOAD'!Y271</f>
        <v>0</v>
      </c>
      <c r="AM271" s="4" t="e">
        <f t="shared" si="64"/>
        <v>#N/A</v>
      </c>
      <c r="AN271" s="4" t="str">
        <f t="shared" si="65"/>
        <v>NO</v>
      </c>
      <c r="AO271" s="4" t="str">
        <f t="shared" si="66"/>
        <v>Cash-in-Lieu</v>
      </c>
    </row>
    <row r="272" ht="15" customHeight="1" s="4" customFormat="1">
      <c r="A272" s="4">
        <f>'Enhanced Basket_AUTOLOAD'!H272</f>
        <v>0</v>
      </c>
      <c r="B272" s="4" t="str">
        <f t="shared" si="55"/>
        <v>SELL</v>
      </c>
      <c r="C272" s="4" t="s">
        <v>29</v>
      </c>
      <c r="D272" s="4" t="str">
        <f t="shared" si="56"/>
        <v>MT</v>
      </c>
      <c r="E272" s="4" t="str">
        <f t="shared" si="57"/>
      </c>
      <c r="F272" s="4" t="str">
        <f t="shared" si="58"/>
        <v>CIL LOAD</v>
      </c>
      <c r="G272" s="4">
        <f t="shared" si="59"/>
        <v>0</v>
      </c>
      <c r="H272" s="4" t="e">
        <f t="shared" si="60"/>
        <v>#N/A</v>
      </c>
      <c r="I272" s="4" t="e">
        <f>_xll.BDP(AG272&amp;" equity","crncy_adj_px_last","eqy_fund_crncy=usd")</f>
        <v>#NAME?</v>
      </c>
      <c r="J272" s="4" t="str">
        <f t="shared" si="61"/>
      </c>
      <c r="AA272" s="4">
        <f t="shared" si="62"/>
        <v>0</v>
      </c>
      <c r="AB272" s="4">
        <f>'Enhanced Basket_AUTOLOAD'!T272</f>
        <v>0</v>
      </c>
      <c r="AC272" s="4">
        <f>'Enhanced Basket_AUTOLOAD'!M272</f>
        <v>0</v>
      </c>
      <c r="AD272" s="4">
        <f>'Enhanced Basket_AUTOLOAD'!L272</f>
        <v>0</v>
      </c>
      <c r="AE272" s="4">
        <f>'Enhanced Basket_AUTOLOAD'!Z272</f>
        <v>0</v>
      </c>
      <c r="AF272" s="4">
        <f>'Enhanced Basket_AUTOLOAD'!AB272</f>
        <v>0</v>
      </c>
      <c r="AG272" s="4" t="e">
        <f>VLOOKUP(AJ272,'Ticker Mapping'!$I$3:$M$6706,5,0)</f>
        <v>#N/A</v>
      </c>
      <c r="AH272" s="4" t="e">
        <f>_xll.BDP(AK272&amp;" SEDOL","TICKER_AND_EXCH_CODE")</f>
        <v>#NAME?</v>
      </c>
      <c r="AI272" s="4" t="e">
        <f t="shared" si="63"/>
        <v>#N/A</v>
      </c>
      <c r="AJ272" s="4">
        <f>'Enhanced Basket_AUTOLOAD'!P272</f>
        <v>0</v>
      </c>
      <c r="AK272" s="4">
        <f>'Enhanced Basket_AUTOLOAD'!Q272</f>
        <v>0</v>
      </c>
      <c r="AL272" s="4">
        <f>'Enhanced Basket_AUTOLOAD'!Y272</f>
        <v>0</v>
      </c>
      <c r="AM272" s="4" t="e">
        <f t="shared" si="64"/>
        <v>#N/A</v>
      </c>
      <c r="AN272" s="4" t="str">
        <f t="shared" si="65"/>
        <v>NO</v>
      </c>
      <c r="AO272" s="4" t="str">
        <f t="shared" si="66"/>
        <v>Cash-in-Lieu</v>
      </c>
    </row>
    <row r="273" ht="15" customHeight="1" s="4" customFormat="1">
      <c r="A273" s="4">
        <f>'Enhanced Basket_AUTOLOAD'!H273</f>
        <v>0</v>
      </c>
      <c r="B273" s="4" t="str">
        <f t="shared" si="55"/>
        <v>SELL</v>
      </c>
      <c r="C273" s="4" t="s">
        <v>29</v>
      </c>
      <c r="D273" s="4" t="str">
        <f t="shared" si="56"/>
        <v>MT</v>
      </c>
      <c r="E273" s="4" t="str">
        <f t="shared" si="57"/>
      </c>
      <c r="F273" s="4" t="str">
        <f t="shared" si="58"/>
        <v>CIL LOAD</v>
      </c>
      <c r="G273" s="4">
        <f t="shared" si="59"/>
        <v>0</v>
      </c>
      <c r="H273" s="4" t="e">
        <f t="shared" si="60"/>
        <v>#N/A</v>
      </c>
      <c r="I273" s="4" t="e">
        <f>_xll.BDP(AG273&amp;" equity","crncy_adj_px_last","eqy_fund_crncy=usd")</f>
        <v>#NAME?</v>
      </c>
      <c r="J273" s="4" t="str">
        <f t="shared" si="61"/>
      </c>
      <c r="AA273" s="4">
        <f t="shared" si="62"/>
        <v>0</v>
      </c>
      <c r="AB273" s="4">
        <f>'Enhanced Basket_AUTOLOAD'!T273</f>
        <v>0</v>
      </c>
      <c r="AC273" s="4">
        <f>'Enhanced Basket_AUTOLOAD'!M273</f>
        <v>0</v>
      </c>
      <c r="AD273" s="4">
        <f>'Enhanced Basket_AUTOLOAD'!L273</f>
        <v>0</v>
      </c>
      <c r="AE273" s="4">
        <f>'Enhanced Basket_AUTOLOAD'!Z273</f>
        <v>0</v>
      </c>
      <c r="AF273" s="4">
        <f>'Enhanced Basket_AUTOLOAD'!AB273</f>
        <v>0</v>
      </c>
      <c r="AG273" s="4" t="e">
        <f>VLOOKUP(AJ273,'Ticker Mapping'!$I$3:$M$6706,5,0)</f>
        <v>#N/A</v>
      </c>
      <c r="AH273" s="4" t="e">
        <f>_xll.BDP(AK273&amp;" SEDOL","TICKER_AND_EXCH_CODE")</f>
        <v>#NAME?</v>
      </c>
      <c r="AI273" s="4" t="e">
        <f t="shared" si="63"/>
        <v>#N/A</v>
      </c>
      <c r="AJ273" s="4">
        <f>'Enhanced Basket_AUTOLOAD'!P273</f>
        <v>0</v>
      </c>
      <c r="AK273" s="4">
        <f>'Enhanced Basket_AUTOLOAD'!Q273</f>
        <v>0</v>
      </c>
      <c r="AL273" s="4">
        <f>'Enhanced Basket_AUTOLOAD'!Y273</f>
        <v>0</v>
      </c>
      <c r="AM273" s="4" t="e">
        <f t="shared" si="64"/>
        <v>#N/A</v>
      </c>
      <c r="AN273" s="4" t="str">
        <f t="shared" si="65"/>
        <v>NO</v>
      </c>
      <c r="AO273" s="4" t="str">
        <f t="shared" si="66"/>
        <v>Cash-in-Lieu</v>
      </c>
    </row>
    <row r="274" ht="15" customHeight="1" s="4" customFormat="1">
      <c r="A274" s="4">
        <f>'Enhanced Basket_AUTOLOAD'!H274</f>
        <v>0</v>
      </c>
      <c r="B274" s="4" t="str">
        <f t="shared" si="55"/>
        <v>SELL</v>
      </c>
      <c r="C274" s="4" t="s">
        <v>29</v>
      </c>
      <c r="D274" s="4" t="str">
        <f t="shared" si="56"/>
        <v>MT</v>
      </c>
      <c r="E274" s="4" t="str">
        <f t="shared" si="57"/>
      </c>
      <c r="F274" s="4" t="str">
        <f t="shared" si="58"/>
        <v>CIL LOAD</v>
      </c>
      <c r="G274" s="4">
        <f t="shared" si="59"/>
        <v>0</v>
      </c>
      <c r="H274" s="4" t="e">
        <f t="shared" si="60"/>
        <v>#N/A</v>
      </c>
      <c r="I274" s="4" t="e">
        <f>_xll.BDP(AG274&amp;" equity","crncy_adj_px_last","eqy_fund_crncy=usd")</f>
        <v>#NAME?</v>
      </c>
      <c r="J274" s="4" t="str">
        <f t="shared" si="61"/>
      </c>
      <c r="AA274" s="4">
        <f t="shared" si="62"/>
        <v>0</v>
      </c>
      <c r="AB274" s="4">
        <f>'Enhanced Basket_AUTOLOAD'!T274</f>
        <v>0</v>
      </c>
      <c r="AC274" s="4">
        <f>'Enhanced Basket_AUTOLOAD'!M274</f>
        <v>0</v>
      </c>
      <c r="AD274" s="4">
        <f>'Enhanced Basket_AUTOLOAD'!L274</f>
        <v>0</v>
      </c>
      <c r="AE274" s="4">
        <f>'Enhanced Basket_AUTOLOAD'!Z274</f>
        <v>0</v>
      </c>
      <c r="AF274" s="4">
        <f>'Enhanced Basket_AUTOLOAD'!AB274</f>
        <v>0</v>
      </c>
      <c r="AG274" s="4" t="e">
        <f>VLOOKUP(AJ274,'Ticker Mapping'!$I$3:$M$6706,5,0)</f>
        <v>#N/A</v>
      </c>
      <c r="AH274" s="4" t="e">
        <f>_xll.BDP(AK274&amp;" SEDOL","TICKER_AND_EXCH_CODE")</f>
        <v>#NAME?</v>
      </c>
      <c r="AI274" s="4" t="e">
        <f t="shared" si="63"/>
        <v>#N/A</v>
      </c>
      <c r="AJ274" s="4">
        <f>'Enhanced Basket_AUTOLOAD'!P274</f>
        <v>0</v>
      </c>
      <c r="AK274" s="4">
        <f>'Enhanced Basket_AUTOLOAD'!Q274</f>
        <v>0</v>
      </c>
      <c r="AL274" s="4">
        <f>'Enhanced Basket_AUTOLOAD'!Y274</f>
        <v>0</v>
      </c>
      <c r="AM274" s="4" t="e">
        <f t="shared" si="64"/>
        <v>#N/A</v>
      </c>
      <c r="AN274" s="4" t="str">
        <f t="shared" si="65"/>
        <v>NO</v>
      </c>
      <c r="AO274" s="4" t="str">
        <f t="shared" si="66"/>
        <v>Cash-in-Lieu</v>
      </c>
    </row>
    <row r="275" ht="15" customHeight="1" s="4" customFormat="1">
      <c r="A275" s="4">
        <f>'Enhanced Basket_AUTOLOAD'!H275</f>
        <v>0</v>
      </c>
      <c r="B275" s="4" t="str">
        <f t="shared" si="55"/>
        <v>SELL</v>
      </c>
      <c r="C275" s="4" t="s">
        <v>29</v>
      </c>
      <c r="D275" s="4" t="str">
        <f t="shared" si="56"/>
        <v>MT</v>
      </c>
      <c r="E275" s="4" t="str">
        <f t="shared" si="57"/>
      </c>
      <c r="F275" s="4" t="str">
        <f t="shared" si="58"/>
        <v>CIL LOAD</v>
      </c>
      <c r="G275" s="4">
        <f t="shared" si="59"/>
        <v>0</v>
      </c>
      <c r="H275" s="4" t="e">
        <f t="shared" si="60"/>
        <v>#N/A</v>
      </c>
      <c r="I275" s="4" t="e">
        <f>_xll.BDP(AG275&amp;" equity","crncy_adj_px_last","eqy_fund_crncy=usd")</f>
        <v>#NAME?</v>
      </c>
      <c r="J275" s="4" t="str">
        <f t="shared" si="61"/>
      </c>
      <c r="AA275" s="4">
        <f t="shared" si="62"/>
        <v>0</v>
      </c>
      <c r="AB275" s="4">
        <f>'Enhanced Basket_AUTOLOAD'!T275</f>
        <v>0</v>
      </c>
      <c r="AC275" s="4">
        <f>'Enhanced Basket_AUTOLOAD'!M275</f>
        <v>0</v>
      </c>
      <c r="AD275" s="4">
        <f>'Enhanced Basket_AUTOLOAD'!L275</f>
        <v>0</v>
      </c>
      <c r="AE275" s="4">
        <f>'Enhanced Basket_AUTOLOAD'!Z275</f>
        <v>0</v>
      </c>
      <c r="AF275" s="4">
        <f>'Enhanced Basket_AUTOLOAD'!AB275</f>
        <v>0</v>
      </c>
      <c r="AG275" s="4" t="e">
        <f>VLOOKUP(AJ275,'Ticker Mapping'!$I$3:$M$6706,5,0)</f>
        <v>#N/A</v>
      </c>
      <c r="AH275" s="4" t="e">
        <f>_xll.BDP(AK275&amp;" SEDOL","TICKER_AND_EXCH_CODE")</f>
        <v>#NAME?</v>
      </c>
      <c r="AI275" s="4" t="e">
        <f t="shared" si="63"/>
        <v>#N/A</v>
      </c>
      <c r="AJ275" s="4">
        <f>'Enhanced Basket_AUTOLOAD'!P275</f>
        <v>0</v>
      </c>
      <c r="AK275" s="4">
        <f>'Enhanced Basket_AUTOLOAD'!Q275</f>
        <v>0</v>
      </c>
      <c r="AL275" s="4">
        <f>'Enhanced Basket_AUTOLOAD'!Y275</f>
        <v>0</v>
      </c>
      <c r="AM275" s="4" t="e">
        <f t="shared" si="64"/>
        <v>#N/A</v>
      </c>
      <c r="AN275" s="4" t="str">
        <f t="shared" si="65"/>
        <v>NO</v>
      </c>
      <c r="AO275" s="4" t="str">
        <f t="shared" si="66"/>
        <v>Cash-in-Lieu</v>
      </c>
    </row>
    <row r="276" ht="15" customHeight="1" s="4" customFormat="1">
      <c r="A276" s="4">
        <f>'Enhanced Basket_AUTOLOAD'!H276</f>
        <v>0</v>
      </c>
      <c r="B276" s="4" t="str">
        <f t="shared" si="55"/>
        <v>SELL</v>
      </c>
      <c r="C276" s="4" t="s">
        <v>29</v>
      </c>
      <c r="D276" s="4" t="str">
        <f t="shared" si="56"/>
        <v>MT</v>
      </c>
      <c r="E276" s="4" t="str">
        <f t="shared" si="57"/>
      </c>
      <c r="F276" s="4" t="str">
        <f t="shared" si="58"/>
        <v>CIL LOAD</v>
      </c>
      <c r="G276" s="4">
        <f t="shared" si="59"/>
        <v>0</v>
      </c>
      <c r="H276" s="4" t="e">
        <f t="shared" si="60"/>
        <v>#N/A</v>
      </c>
      <c r="I276" s="4" t="e">
        <f>_xll.BDP(AG276&amp;" equity","crncy_adj_px_last","eqy_fund_crncy=usd")</f>
        <v>#NAME?</v>
      </c>
      <c r="J276" s="4" t="str">
        <f t="shared" si="61"/>
      </c>
      <c r="AA276" s="4">
        <f t="shared" si="62"/>
        <v>0</v>
      </c>
      <c r="AB276" s="4">
        <f>'Enhanced Basket_AUTOLOAD'!T276</f>
        <v>0</v>
      </c>
      <c r="AC276" s="4">
        <f>'Enhanced Basket_AUTOLOAD'!M276</f>
        <v>0</v>
      </c>
      <c r="AD276" s="4">
        <f>'Enhanced Basket_AUTOLOAD'!L276</f>
        <v>0</v>
      </c>
      <c r="AE276" s="4">
        <f>'Enhanced Basket_AUTOLOAD'!Z276</f>
        <v>0</v>
      </c>
      <c r="AF276" s="4">
        <f>'Enhanced Basket_AUTOLOAD'!AB276</f>
        <v>0</v>
      </c>
      <c r="AG276" s="4" t="e">
        <f>VLOOKUP(AJ276,'Ticker Mapping'!$I$3:$M$6706,5,0)</f>
        <v>#N/A</v>
      </c>
      <c r="AH276" s="4" t="e">
        <f>_xll.BDP(AK276&amp;" SEDOL","TICKER_AND_EXCH_CODE")</f>
        <v>#NAME?</v>
      </c>
      <c r="AI276" s="4" t="e">
        <f t="shared" si="63"/>
        <v>#N/A</v>
      </c>
      <c r="AJ276" s="4">
        <f>'Enhanced Basket_AUTOLOAD'!P276</f>
        <v>0</v>
      </c>
      <c r="AK276" s="4">
        <f>'Enhanced Basket_AUTOLOAD'!Q276</f>
        <v>0</v>
      </c>
      <c r="AL276" s="4">
        <f>'Enhanced Basket_AUTOLOAD'!Y276</f>
        <v>0</v>
      </c>
      <c r="AM276" s="4" t="e">
        <f t="shared" si="64"/>
        <v>#N/A</v>
      </c>
      <c r="AN276" s="4" t="str">
        <f t="shared" si="65"/>
        <v>NO</v>
      </c>
      <c r="AO276" s="4" t="str">
        <f t="shared" si="66"/>
        <v>Cash-in-Lieu</v>
      </c>
    </row>
    <row r="277" ht="15" customHeight="1" s="4" customFormat="1">
      <c r="A277" s="4">
        <f>'Enhanced Basket_AUTOLOAD'!H277</f>
        <v>0</v>
      </c>
      <c r="B277" s="4" t="str">
        <f t="shared" si="55"/>
        <v>SELL</v>
      </c>
      <c r="C277" s="4" t="s">
        <v>29</v>
      </c>
      <c r="D277" s="4" t="str">
        <f t="shared" si="56"/>
        <v>MT</v>
      </c>
      <c r="E277" s="4" t="str">
        <f t="shared" si="57"/>
      </c>
      <c r="F277" s="4" t="str">
        <f t="shared" si="58"/>
        <v>CIL LOAD</v>
      </c>
      <c r="G277" s="4">
        <f t="shared" si="59"/>
        <v>0</v>
      </c>
      <c r="H277" s="4" t="e">
        <f t="shared" si="60"/>
        <v>#N/A</v>
      </c>
      <c r="I277" s="4" t="e">
        <f>_xll.BDP(AG277&amp;" equity","crncy_adj_px_last","eqy_fund_crncy=usd")</f>
        <v>#NAME?</v>
      </c>
      <c r="J277" s="4" t="str">
        <f t="shared" si="61"/>
      </c>
      <c r="AA277" s="4">
        <f t="shared" si="62"/>
        <v>0</v>
      </c>
      <c r="AB277" s="4">
        <f>'Enhanced Basket_AUTOLOAD'!T277</f>
        <v>0</v>
      </c>
      <c r="AC277" s="4">
        <f>'Enhanced Basket_AUTOLOAD'!M277</f>
        <v>0</v>
      </c>
      <c r="AD277" s="4">
        <f>'Enhanced Basket_AUTOLOAD'!L277</f>
        <v>0</v>
      </c>
      <c r="AE277" s="4">
        <f>'Enhanced Basket_AUTOLOAD'!Z277</f>
        <v>0</v>
      </c>
      <c r="AF277" s="4">
        <f>'Enhanced Basket_AUTOLOAD'!AB277</f>
        <v>0</v>
      </c>
      <c r="AG277" s="4" t="e">
        <f>VLOOKUP(AJ277,'Ticker Mapping'!$I$3:$M$6706,5,0)</f>
        <v>#N/A</v>
      </c>
      <c r="AH277" s="4" t="e">
        <f>_xll.BDP(AK277&amp;" SEDOL","TICKER_AND_EXCH_CODE")</f>
        <v>#NAME?</v>
      </c>
      <c r="AI277" s="4" t="e">
        <f t="shared" si="63"/>
        <v>#N/A</v>
      </c>
      <c r="AJ277" s="4">
        <f>'Enhanced Basket_AUTOLOAD'!P277</f>
        <v>0</v>
      </c>
      <c r="AK277" s="4">
        <f>'Enhanced Basket_AUTOLOAD'!Q277</f>
        <v>0</v>
      </c>
      <c r="AL277" s="4">
        <f>'Enhanced Basket_AUTOLOAD'!Y277</f>
        <v>0</v>
      </c>
      <c r="AM277" s="4" t="e">
        <f t="shared" si="64"/>
        <v>#N/A</v>
      </c>
      <c r="AN277" s="4" t="str">
        <f t="shared" si="65"/>
        <v>NO</v>
      </c>
      <c r="AO277" s="4" t="str">
        <f t="shared" si="66"/>
        <v>Cash-in-Lieu</v>
      </c>
    </row>
    <row r="278" ht="15" customHeight="1" s="4" customFormat="1">
      <c r="A278" s="4">
        <f>'Enhanced Basket_AUTOLOAD'!H278</f>
        <v>0</v>
      </c>
      <c r="B278" s="4" t="str">
        <f t="shared" si="55"/>
        <v>SELL</v>
      </c>
      <c r="C278" s="4" t="s">
        <v>29</v>
      </c>
      <c r="D278" s="4" t="str">
        <f t="shared" si="56"/>
        <v>MT</v>
      </c>
      <c r="E278" s="4" t="str">
        <f t="shared" si="57"/>
      </c>
      <c r="F278" s="4" t="str">
        <f t="shared" si="58"/>
        <v>CIL LOAD</v>
      </c>
      <c r="G278" s="4">
        <f t="shared" si="59"/>
        <v>0</v>
      </c>
      <c r="H278" s="4" t="e">
        <f t="shared" si="60"/>
        <v>#N/A</v>
      </c>
      <c r="I278" s="4" t="e">
        <f>_xll.BDP(AG278&amp;" equity","crncy_adj_px_last","eqy_fund_crncy=usd")</f>
        <v>#NAME?</v>
      </c>
      <c r="J278" s="4" t="str">
        <f t="shared" si="61"/>
      </c>
      <c r="AA278" s="4">
        <f t="shared" si="62"/>
        <v>0</v>
      </c>
      <c r="AB278" s="4">
        <f>'Enhanced Basket_AUTOLOAD'!T278</f>
        <v>0</v>
      </c>
      <c r="AC278" s="4">
        <f>'Enhanced Basket_AUTOLOAD'!M278</f>
        <v>0</v>
      </c>
      <c r="AD278" s="4">
        <f>'Enhanced Basket_AUTOLOAD'!L278</f>
        <v>0</v>
      </c>
      <c r="AE278" s="4">
        <f>'Enhanced Basket_AUTOLOAD'!Z278</f>
        <v>0</v>
      </c>
      <c r="AF278" s="4">
        <f>'Enhanced Basket_AUTOLOAD'!AB278</f>
        <v>0</v>
      </c>
      <c r="AG278" s="4" t="e">
        <f>VLOOKUP(AJ278,'Ticker Mapping'!$I$3:$M$6706,5,0)</f>
        <v>#N/A</v>
      </c>
      <c r="AH278" s="4" t="e">
        <f>_xll.BDP(AK278&amp;" SEDOL","TICKER_AND_EXCH_CODE")</f>
        <v>#NAME?</v>
      </c>
      <c r="AI278" s="4" t="e">
        <f t="shared" si="63"/>
        <v>#N/A</v>
      </c>
      <c r="AJ278" s="4">
        <f>'Enhanced Basket_AUTOLOAD'!P278</f>
        <v>0</v>
      </c>
      <c r="AK278" s="4">
        <f>'Enhanced Basket_AUTOLOAD'!Q278</f>
        <v>0</v>
      </c>
      <c r="AL278" s="4">
        <f>'Enhanced Basket_AUTOLOAD'!Y278</f>
        <v>0</v>
      </c>
      <c r="AM278" s="4" t="e">
        <f t="shared" si="64"/>
        <v>#N/A</v>
      </c>
      <c r="AN278" s="4" t="str">
        <f t="shared" si="65"/>
        <v>NO</v>
      </c>
      <c r="AO278" s="4" t="str">
        <f t="shared" si="66"/>
        <v>Cash-in-Lieu</v>
      </c>
    </row>
    <row r="279" ht="15" customHeight="1" s="4" customFormat="1">
      <c r="A279" s="4">
        <f>'Enhanced Basket_AUTOLOAD'!H279</f>
        <v>0</v>
      </c>
      <c r="B279" s="4" t="str">
        <f t="shared" si="55"/>
        <v>SELL</v>
      </c>
      <c r="C279" s="4" t="s">
        <v>29</v>
      </c>
      <c r="D279" s="4" t="str">
        <f t="shared" si="56"/>
        <v>MT</v>
      </c>
      <c r="E279" s="4" t="str">
        <f t="shared" si="57"/>
      </c>
      <c r="F279" s="4" t="str">
        <f t="shared" si="58"/>
        <v>CIL LOAD</v>
      </c>
      <c r="G279" s="4">
        <f t="shared" si="59"/>
        <v>0</v>
      </c>
      <c r="H279" s="4" t="e">
        <f t="shared" si="60"/>
        <v>#N/A</v>
      </c>
      <c r="I279" s="4" t="e">
        <f>_xll.BDP(AG279&amp;" equity","crncy_adj_px_last","eqy_fund_crncy=usd")</f>
        <v>#NAME?</v>
      </c>
      <c r="J279" s="4" t="str">
        <f t="shared" si="61"/>
      </c>
      <c r="AA279" s="4">
        <f t="shared" si="62"/>
        <v>0</v>
      </c>
      <c r="AB279" s="4">
        <f>'Enhanced Basket_AUTOLOAD'!T279</f>
        <v>0</v>
      </c>
      <c r="AC279" s="4">
        <f>'Enhanced Basket_AUTOLOAD'!M279</f>
        <v>0</v>
      </c>
      <c r="AD279" s="4">
        <f>'Enhanced Basket_AUTOLOAD'!L279</f>
        <v>0</v>
      </c>
      <c r="AE279" s="4">
        <f>'Enhanced Basket_AUTOLOAD'!Z279</f>
        <v>0</v>
      </c>
      <c r="AF279" s="4">
        <f>'Enhanced Basket_AUTOLOAD'!AB279</f>
        <v>0</v>
      </c>
      <c r="AG279" s="4" t="e">
        <f>VLOOKUP(AJ279,'Ticker Mapping'!$I$3:$M$6706,5,0)</f>
        <v>#N/A</v>
      </c>
      <c r="AH279" s="4" t="e">
        <f>_xll.BDP(AK279&amp;" SEDOL","TICKER_AND_EXCH_CODE")</f>
        <v>#NAME?</v>
      </c>
      <c r="AI279" s="4" t="e">
        <f t="shared" si="63"/>
        <v>#N/A</v>
      </c>
      <c r="AJ279" s="4">
        <f>'Enhanced Basket_AUTOLOAD'!P279</f>
        <v>0</v>
      </c>
      <c r="AK279" s="4">
        <f>'Enhanced Basket_AUTOLOAD'!Q279</f>
        <v>0</v>
      </c>
      <c r="AL279" s="4">
        <f>'Enhanced Basket_AUTOLOAD'!Y279</f>
        <v>0</v>
      </c>
      <c r="AM279" s="4" t="e">
        <f t="shared" si="64"/>
        <v>#N/A</v>
      </c>
      <c r="AN279" s="4" t="str">
        <f t="shared" si="65"/>
        <v>NO</v>
      </c>
      <c r="AO279" s="4" t="str">
        <f t="shared" si="66"/>
        <v>Cash-in-Lieu</v>
      </c>
    </row>
    <row r="280" ht="15" customHeight="1" s="4" customFormat="1">
      <c r="A280" s="4">
        <f>'Enhanced Basket_AUTOLOAD'!H280</f>
        <v>0</v>
      </c>
      <c r="B280" s="4" t="str">
        <f t="shared" si="55"/>
        <v>SELL</v>
      </c>
      <c r="C280" s="4" t="s">
        <v>29</v>
      </c>
      <c r="D280" s="4" t="str">
        <f t="shared" si="56"/>
        <v>MT</v>
      </c>
      <c r="E280" s="4" t="str">
        <f t="shared" si="57"/>
      </c>
      <c r="F280" s="4" t="str">
        <f t="shared" si="58"/>
        <v>CIL LOAD</v>
      </c>
      <c r="G280" s="4">
        <f t="shared" si="59"/>
        <v>0</v>
      </c>
      <c r="H280" s="4" t="e">
        <f t="shared" si="60"/>
        <v>#N/A</v>
      </c>
      <c r="I280" s="4" t="e">
        <f>_xll.BDP(AG280&amp;" equity","crncy_adj_px_last","eqy_fund_crncy=usd")</f>
        <v>#NAME?</v>
      </c>
      <c r="J280" s="4" t="str">
        <f t="shared" si="61"/>
      </c>
      <c r="AA280" s="4">
        <f t="shared" si="62"/>
        <v>0</v>
      </c>
      <c r="AB280" s="4">
        <f>'Enhanced Basket_AUTOLOAD'!T280</f>
        <v>0</v>
      </c>
      <c r="AC280" s="4">
        <f>'Enhanced Basket_AUTOLOAD'!M280</f>
        <v>0</v>
      </c>
      <c r="AD280" s="4">
        <f>'Enhanced Basket_AUTOLOAD'!L280</f>
        <v>0</v>
      </c>
      <c r="AE280" s="4">
        <f>'Enhanced Basket_AUTOLOAD'!Z280</f>
        <v>0</v>
      </c>
      <c r="AF280" s="4">
        <f>'Enhanced Basket_AUTOLOAD'!AB280</f>
        <v>0</v>
      </c>
      <c r="AG280" s="4" t="e">
        <f>VLOOKUP(AJ280,'Ticker Mapping'!$I$3:$M$6706,5,0)</f>
        <v>#N/A</v>
      </c>
      <c r="AH280" s="4" t="e">
        <f>_xll.BDP(AK280&amp;" SEDOL","TICKER_AND_EXCH_CODE")</f>
        <v>#NAME?</v>
      </c>
      <c r="AI280" s="4" t="e">
        <f t="shared" si="63"/>
        <v>#N/A</v>
      </c>
      <c r="AJ280" s="4">
        <f>'Enhanced Basket_AUTOLOAD'!P280</f>
        <v>0</v>
      </c>
      <c r="AK280" s="4">
        <f>'Enhanced Basket_AUTOLOAD'!Q280</f>
        <v>0</v>
      </c>
      <c r="AL280" s="4">
        <f>'Enhanced Basket_AUTOLOAD'!Y280</f>
        <v>0</v>
      </c>
      <c r="AM280" s="4" t="e">
        <f t="shared" si="64"/>
        <v>#N/A</v>
      </c>
      <c r="AN280" s="4" t="str">
        <f t="shared" si="65"/>
        <v>NO</v>
      </c>
      <c r="AO280" s="4" t="str">
        <f t="shared" si="66"/>
        <v>Cash-in-Lieu</v>
      </c>
    </row>
    <row r="281" ht="15" customHeight="1" s="4" customFormat="1">
      <c r="A281" s="4">
        <f>'Enhanced Basket_AUTOLOAD'!H281</f>
        <v>0</v>
      </c>
      <c r="B281" s="4" t="str">
        <f t="shared" si="55"/>
        <v>SELL</v>
      </c>
      <c r="C281" s="4" t="s">
        <v>29</v>
      </c>
      <c r="D281" s="4" t="str">
        <f t="shared" si="56"/>
        <v>MT</v>
      </c>
      <c r="E281" s="4" t="str">
        <f t="shared" si="57"/>
      </c>
      <c r="F281" s="4" t="str">
        <f t="shared" si="58"/>
        <v>CIL LOAD</v>
      </c>
      <c r="G281" s="4">
        <f t="shared" si="59"/>
        <v>0</v>
      </c>
      <c r="H281" s="4" t="e">
        <f t="shared" si="60"/>
        <v>#N/A</v>
      </c>
      <c r="I281" s="4" t="e">
        <f>_xll.BDP(AG281&amp;" equity","crncy_adj_px_last","eqy_fund_crncy=usd")</f>
        <v>#NAME?</v>
      </c>
      <c r="J281" s="4" t="str">
        <f t="shared" si="61"/>
      </c>
      <c r="AA281" s="4">
        <f t="shared" si="62"/>
        <v>0</v>
      </c>
      <c r="AB281" s="4">
        <f>'Enhanced Basket_AUTOLOAD'!T281</f>
        <v>0</v>
      </c>
      <c r="AC281" s="4">
        <f>'Enhanced Basket_AUTOLOAD'!M281</f>
        <v>0</v>
      </c>
      <c r="AD281" s="4">
        <f>'Enhanced Basket_AUTOLOAD'!L281</f>
        <v>0</v>
      </c>
      <c r="AE281" s="4">
        <f>'Enhanced Basket_AUTOLOAD'!Z281</f>
        <v>0</v>
      </c>
      <c r="AF281" s="4">
        <f>'Enhanced Basket_AUTOLOAD'!AB281</f>
        <v>0</v>
      </c>
      <c r="AG281" s="4" t="e">
        <f>VLOOKUP(AJ281,'Ticker Mapping'!$I$3:$M$6706,5,0)</f>
        <v>#N/A</v>
      </c>
      <c r="AH281" s="4" t="e">
        <f>_xll.BDP(AK281&amp;" SEDOL","TICKER_AND_EXCH_CODE")</f>
        <v>#NAME?</v>
      </c>
      <c r="AI281" s="4" t="e">
        <f t="shared" si="63"/>
        <v>#N/A</v>
      </c>
      <c r="AJ281" s="4">
        <f>'Enhanced Basket_AUTOLOAD'!P281</f>
        <v>0</v>
      </c>
      <c r="AK281" s="4">
        <f>'Enhanced Basket_AUTOLOAD'!Q281</f>
        <v>0</v>
      </c>
      <c r="AL281" s="4">
        <f>'Enhanced Basket_AUTOLOAD'!Y281</f>
        <v>0</v>
      </c>
      <c r="AM281" s="4" t="e">
        <f t="shared" si="64"/>
        <v>#N/A</v>
      </c>
      <c r="AN281" s="4" t="str">
        <f t="shared" si="65"/>
        <v>NO</v>
      </c>
      <c r="AO281" s="4" t="str">
        <f t="shared" si="66"/>
        <v>Cash-in-Lieu</v>
      </c>
    </row>
    <row r="282" ht="15" customHeight="1" s="4" customFormat="1">
      <c r="A282" s="4">
        <f>'Enhanced Basket_AUTOLOAD'!H282</f>
        <v>0</v>
      </c>
      <c r="B282" s="4" t="str">
        <f t="shared" si="55"/>
        <v>SELL</v>
      </c>
      <c r="C282" s="4" t="s">
        <v>29</v>
      </c>
      <c r="D282" s="4" t="str">
        <f t="shared" si="56"/>
        <v>MT</v>
      </c>
      <c r="E282" s="4" t="str">
        <f t="shared" si="57"/>
      </c>
      <c r="F282" s="4" t="str">
        <f t="shared" si="58"/>
        <v>CIL LOAD</v>
      </c>
      <c r="G282" s="4">
        <f t="shared" si="59"/>
        <v>0</v>
      </c>
      <c r="H282" s="4" t="e">
        <f t="shared" si="60"/>
        <v>#N/A</v>
      </c>
      <c r="I282" s="4" t="e">
        <f>_xll.BDP(AG282&amp;" equity","crncy_adj_px_last","eqy_fund_crncy=usd")</f>
        <v>#NAME?</v>
      </c>
      <c r="J282" s="4" t="str">
        <f t="shared" si="61"/>
      </c>
      <c r="AA282" s="4">
        <f t="shared" si="62"/>
        <v>0</v>
      </c>
      <c r="AB282" s="4">
        <f>'Enhanced Basket_AUTOLOAD'!T282</f>
        <v>0</v>
      </c>
      <c r="AC282" s="4">
        <f>'Enhanced Basket_AUTOLOAD'!M282</f>
        <v>0</v>
      </c>
      <c r="AD282" s="4">
        <f>'Enhanced Basket_AUTOLOAD'!L282</f>
        <v>0</v>
      </c>
      <c r="AE282" s="4">
        <f>'Enhanced Basket_AUTOLOAD'!Z282</f>
        <v>0</v>
      </c>
      <c r="AF282" s="4">
        <f>'Enhanced Basket_AUTOLOAD'!AB282</f>
        <v>0</v>
      </c>
      <c r="AG282" s="4" t="e">
        <f>VLOOKUP(AJ282,'Ticker Mapping'!$I$3:$M$6706,5,0)</f>
        <v>#N/A</v>
      </c>
      <c r="AH282" s="4" t="e">
        <f>_xll.BDP(AK282&amp;" SEDOL","TICKER_AND_EXCH_CODE")</f>
        <v>#NAME?</v>
      </c>
      <c r="AI282" s="4" t="e">
        <f t="shared" si="63"/>
        <v>#N/A</v>
      </c>
      <c r="AJ282" s="4">
        <f>'Enhanced Basket_AUTOLOAD'!P282</f>
        <v>0</v>
      </c>
      <c r="AK282" s="4">
        <f>'Enhanced Basket_AUTOLOAD'!Q282</f>
        <v>0</v>
      </c>
      <c r="AL282" s="4">
        <f>'Enhanced Basket_AUTOLOAD'!Y282</f>
        <v>0</v>
      </c>
      <c r="AM282" s="4" t="e">
        <f t="shared" si="64"/>
        <v>#N/A</v>
      </c>
      <c r="AN282" s="4" t="str">
        <f t="shared" si="65"/>
        <v>NO</v>
      </c>
      <c r="AO282" s="4" t="str">
        <f t="shared" si="66"/>
        <v>Cash-in-Lieu</v>
      </c>
    </row>
    <row r="283" ht="15" customHeight="1" s="4" customFormat="1">
      <c r="A283" s="4">
        <f>'Enhanced Basket_AUTOLOAD'!H283</f>
        <v>0</v>
      </c>
      <c r="B283" s="4" t="str">
        <f t="shared" si="55"/>
        <v>SELL</v>
      </c>
      <c r="C283" s="4" t="s">
        <v>29</v>
      </c>
      <c r="D283" s="4" t="str">
        <f t="shared" si="56"/>
        <v>MT</v>
      </c>
      <c r="E283" s="4" t="str">
        <f t="shared" si="57"/>
      </c>
      <c r="F283" s="4" t="str">
        <f t="shared" si="58"/>
        <v>CIL LOAD</v>
      </c>
      <c r="G283" s="4">
        <f t="shared" si="59"/>
        <v>0</v>
      </c>
      <c r="H283" s="4" t="e">
        <f t="shared" si="60"/>
        <v>#N/A</v>
      </c>
      <c r="I283" s="4" t="e">
        <f>_xll.BDP(AG283&amp;" equity","crncy_adj_px_last","eqy_fund_crncy=usd")</f>
        <v>#NAME?</v>
      </c>
      <c r="J283" s="4" t="str">
        <f t="shared" si="61"/>
      </c>
      <c r="AA283" s="4">
        <f t="shared" si="62"/>
        <v>0</v>
      </c>
      <c r="AB283" s="4">
        <f>'Enhanced Basket_AUTOLOAD'!T283</f>
        <v>0</v>
      </c>
      <c r="AC283" s="4">
        <f>'Enhanced Basket_AUTOLOAD'!M283</f>
        <v>0</v>
      </c>
      <c r="AD283" s="4">
        <f>'Enhanced Basket_AUTOLOAD'!L283</f>
        <v>0</v>
      </c>
      <c r="AE283" s="4">
        <f>'Enhanced Basket_AUTOLOAD'!Z283</f>
        <v>0</v>
      </c>
      <c r="AF283" s="4">
        <f>'Enhanced Basket_AUTOLOAD'!AB283</f>
        <v>0</v>
      </c>
      <c r="AG283" s="4" t="e">
        <f>VLOOKUP(AJ283,'Ticker Mapping'!$I$3:$M$6706,5,0)</f>
        <v>#N/A</v>
      </c>
      <c r="AH283" s="4" t="e">
        <f>_xll.BDP(AK283&amp;" SEDOL","TICKER_AND_EXCH_CODE")</f>
        <v>#NAME?</v>
      </c>
      <c r="AI283" s="4" t="e">
        <f t="shared" si="63"/>
        <v>#N/A</v>
      </c>
      <c r="AJ283" s="4">
        <f>'Enhanced Basket_AUTOLOAD'!P283</f>
        <v>0</v>
      </c>
      <c r="AK283" s="4">
        <f>'Enhanced Basket_AUTOLOAD'!Q283</f>
        <v>0</v>
      </c>
      <c r="AL283" s="4">
        <f>'Enhanced Basket_AUTOLOAD'!Y283</f>
        <v>0</v>
      </c>
      <c r="AM283" s="4" t="e">
        <f t="shared" si="64"/>
        <v>#N/A</v>
      </c>
      <c r="AN283" s="4" t="str">
        <f t="shared" si="65"/>
        <v>NO</v>
      </c>
      <c r="AO283" s="4" t="str">
        <f t="shared" si="66"/>
        <v>Cash-in-Lieu</v>
      </c>
    </row>
    <row r="284" ht="15" customHeight="1" s="4" customFormat="1">
      <c r="A284" s="4">
        <f>'Enhanced Basket_AUTOLOAD'!H284</f>
        <v>0</v>
      </c>
      <c r="B284" s="4" t="str">
        <f t="shared" si="55"/>
        <v>SELL</v>
      </c>
      <c r="C284" s="4" t="s">
        <v>29</v>
      </c>
      <c r="D284" s="4" t="str">
        <f t="shared" si="56"/>
        <v>MT</v>
      </c>
      <c r="E284" s="4" t="str">
        <f t="shared" si="57"/>
      </c>
      <c r="F284" s="4" t="str">
        <f t="shared" si="58"/>
        <v>CIL LOAD</v>
      </c>
      <c r="G284" s="4">
        <f t="shared" si="59"/>
        <v>0</v>
      </c>
      <c r="H284" s="4" t="e">
        <f t="shared" si="60"/>
        <v>#N/A</v>
      </c>
      <c r="I284" s="4" t="e">
        <f>_xll.BDP(AG284&amp;" equity","crncy_adj_px_last","eqy_fund_crncy=usd")</f>
        <v>#NAME?</v>
      </c>
      <c r="J284" s="4" t="str">
        <f t="shared" si="61"/>
      </c>
      <c r="AA284" s="4">
        <f t="shared" si="62"/>
        <v>0</v>
      </c>
      <c r="AB284" s="4">
        <f>'Enhanced Basket_AUTOLOAD'!T284</f>
        <v>0</v>
      </c>
      <c r="AC284" s="4">
        <f>'Enhanced Basket_AUTOLOAD'!M284</f>
        <v>0</v>
      </c>
      <c r="AD284" s="4">
        <f>'Enhanced Basket_AUTOLOAD'!L284</f>
        <v>0</v>
      </c>
      <c r="AE284" s="4">
        <f>'Enhanced Basket_AUTOLOAD'!Z284</f>
        <v>0</v>
      </c>
      <c r="AF284" s="4">
        <f>'Enhanced Basket_AUTOLOAD'!AB284</f>
        <v>0</v>
      </c>
      <c r="AG284" s="4" t="e">
        <f>VLOOKUP(AJ284,'Ticker Mapping'!$I$3:$M$6706,5,0)</f>
        <v>#N/A</v>
      </c>
      <c r="AH284" s="4" t="e">
        <f>_xll.BDP(AK284&amp;" SEDOL","TICKER_AND_EXCH_CODE")</f>
        <v>#NAME?</v>
      </c>
      <c r="AI284" s="4" t="e">
        <f t="shared" si="63"/>
        <v>#N/A</v>
      </c>
      <c r="AJ284" s="4">
        <f>'Enhanced Basket_AUTOLOAD'!P284</f>
        <v>0</v>
      </c>
      <c r="AK284" s="4">
        <f>'Enhanced Basket_AUTOLOAD'!Q284</f>
        <v>0</v>
      </c>
      <c r="AL284" s="4">
        <f>'Enhanced Basket_AUTOLOAD'!Y284</f>
        <v>0</v>
      </c>
      <c r="AM284" s="4" t="e">
        <f t="shared" si="64"/>
        <v>#N/A</v>
      </c>
      <c r="AN284" s="4" t="str">
        <f t="shared" si="65"/>
        <v>NO</v>
      </c>
      <c r="AO284" s="4" t="str">
        <f t="shared" si="66"/>
        <v>Cash-in-Lieu</v>
      </c>
    </row>
    <row r="285" ht="15" customHeight="1" s="4" customFormat="1">
      <c r="A285" s="4">
        <f>'Enhanced Basket_AUTOLOAD'!H285</f>
        <v>0</v>
      </c>
      <c r="B285" s="4" t="str">
        <f t="shared" si="55"/>
        <v>SELL</v>
      </c>
      <c r="C285" s="4" t="s">
        <v>29</v>
      </c>
      <c r="D285" s="4" t="str">
        <f t="shared" si="56"/>
        <v>MT</v>
      </c>
      <c r="E285" s="4" t="str">
        <f t="shared" si="57"/>
      </c>
      <c r="F285" s="4" t="str">
        <f t="shared" si="58"/>
        <v>CIL LOAD</v>
      </c>
      <c r="G285" s="4">
        <f t="shared" si="59"/>
        <v>0</v>
      </c>
      <c r="H285" s="4" t="e">
        <f t="shared" si="60"/>
        <v>#N/A</v>
      </c>
      <c r="I285" s="4" t="e">
        <f>_xll.BDP(AG285&amp;" equity","crncy_adj_px_last","eqy_fund_crncy=usd")</f>
        <v>#NAME?</v>
      </c>
      <c r="J285" s="4" t="str">
        <f t="shared" si="61"/>
      </c>
      <c r="AA285" s="4">
        <f t="shared" si="62"/>
        <v>0</v>
      </c>
      <c r="AB285" s="4">
        <f>'Enhanced Basket_AUTOLOAD'!T285</f>
        <v>0</v>
      </c>
      <c r="AC285" s="4">
        <f>'Enhanced Basket_AUTOLOAD'!M285</f>
        <v>0</v>
      </c>
      <c r="AD285" s="4">
        <f>'Enhanced Basket_AUTOLOAD'!L285</f>
        <v>0</v>
      </c>
      <c r="AE285" s="4">
        <f>'Enhanced Basket_AUTOLOAD'!Z285</f>
        <v>0</v>
      </c>
      <c r="AF285" s="4">
        <f>'Enhanced Basket_AUTOLOAD'!AB285</f>
        <v>0</v>
      </c>
      <c r="AG285" s="4" t="e">
        <f>VLOOKUP(AJ285,'Ticker Mapping'!$I$3:$M$6706,5,0)</f>
        <v>#N/A</v>
      </c>
      <c r="AH285" s="4" t="e">
        <f>_xll.BDP(AK285&amp;" SEDOL","TICKER_AND_EXCH_CODE")</f>
        <v>#NAME?</v>
      </c>
      <c r="AI285" s="4" t="e">
        <f t="shared" si="63"/>
        <v>#N/A</v>
      </c>
      <c r="AJ285" s="4">
        <f>'Enhanced Basket_AUTOLOAD'!P285</f>
        <v>0</v>
      </c>
      <c r="AK285" s="4">
        <f>'Enhanced Basket_AUTOLOAD'!Q285</f>
        <v>0</v>
      </c>
      <c r="AL285" s="4">
        <f>'Enhanced Basket_AUTOLOAD'!Y285</f>
        <v>0</v>
      </c>
      <c r="AM285" s="4" t="e">
        <f t="shared" si="64"/>
        <v>#N/A</v>
      </c>
      <c r="AN285" s="4" t="str">
        <f t="shared" si="65"/>
        <v>NO</v>
      </c>
      <c r="AO285" s="4" t="str">
        <f t="shared" si="66"/>
        <v>Cash-in-Lieu</v>
      </c>
    </row>
    <row r="286" ht="15" customHeight="1" s="4" customFormat="1">
      <c r="A286" s="4">
        <f>'Enhanced Basket_AUTOLOAD'!H286</f>
        <v>0</v>
      </c>
      <c r="B286" s="4" t="str">
        <f t="shared" si="55"/>
        <v>SELL</v>
      </c>
      <c r="C286" s="4" t="s">
        <v>29</v>
      </c>
      <c r="D286" s="4" t="str">
        <f t="shared" si="56"/>
        <v>MT</v>
      </c>
      <c r="E286" s="4" t="str">
        <f t="shared" si="57"/>
      </c>
      <c r="F286" s="4" t="str">
        <f t="shared" si="58"/>
        <v>CIL LOAD</v>
      </c>
      <c r="G286" s="4">
        <f t="shared" si="59"/>
        <v>0</v>
      </c>
      <c r="H286" s="4" t="e">
        <f t="shared" si="60"/>
        <v>#N/A</v>
      </c>
      <c r="I286" s="4" t="e">
        <f>_xll.BDP(AG286&amp;" equity","crncy_adj_px_last","eqy_fund_crncy=usd")</f>
        <v>#NAME?</v>
      </c>
      <c r="J286" s="4" t="str">
        <f t="shared" si="61"/>
      </c>
      <c r="AA286" s="4">
        <f t="shared" si="62"/>
        <v>0</v>
      </c>
      <c r="AB286" s="4">
        <f>'Enhanced Basket_AUTOLOAD'!T286</f>
        <v>0</v>
      </c>
      <c r="AC286" s="4">
        <f>'Enhanced Basket_AUTOLOAD'!M286</f>
        <v>0</v>
      </c>
      <c r="AD286" s="4">
        <f>'Enhanced Basket_AUTOLOAD'!L286</f>
        <v>0</v>
      </c>
      <c r="AE286" s="4">
        <f>'Enhanced Basket_AUTOLOAD'!Z286</f>
        <v>0</v>
      </c>
      <c r="AF286" s="4">
        <f>'Enhanced Basket_AUTOLOAD'!AB286</f>
        <v>0</v>
      </c>
      <c r="AG286" s="4" t="e">
        <f>VLOOKUP(AJ286,'Ticker Mapping'!$I$3:$M$6706,5,0)</f>
        <v>#N/A</v>
      </c>
      <c r="AH286" s="4" t="e">
        <f>_xll.BDP(AK286&amp;" SEDOL","TICKER_AND_EXCH_CODE")</f>
        <v>#NAME?</v>
      </c>
      <c r="AI286" s="4" t="e">
        <f t="shared" si="63"/>
        <v>#N/A</v>
      </c>
      <c r="AJ286" s="4">
        <f>'Enhanced Basket_AUTOLOAD'!P286</f>
        <v>0</v>
      </c>
      <c r="AK286" s="4">
        <f>'Enhanced Basket_AUTOLOAD'!Q286</f>
        <v>0</v>
      </c>
      <c r="AL286" s="4">
        <f>'Enhanced Basket_AUTOLOAD'!Y286</f>
        <v>0</v>
      </c>
      <c r="AM286" s="4" t="e">
        <f t="shared" si="64"/>
        <v>#N/A</v>
      </c>
      <c r="AN286" s="4" t="str">
        <f t="shared" si="65"/>
        <v>NO</v>
      </c>
      <c r="AO286" s="4" t="str">
        <f t="shared" si="66"/>
        <v>Cash-in-Lieu</v>
      </c>
    </row>
    <row r="287" ht="15" customHeight="1" s="4" customFormat="1">
      <c r="A287" s="4">
        <f>'Enhanced Basket_AUTOLOAD'!H287</f>
        <v>0</v>
      </c>
      <c r="B287" s="4" t="str">
        <f t="shared" si="55"/>
        <v>SELL</v>
      </c>
      <c r="C287" s="4" t="s">
        <v>29</v>
      </c>
      <c r="D287" s="4" t="str">
        <f t="shared" si="56"/>
        <v>MT</v>
      </c>
      <c r="E287" s="4" t="str">
        <f t="shared" si="57"/>
      </c>
      <c r="F287" s="4" t="str">
        <f t="shared" si="58"/>
        <v>CIL LOAD</v>
      </c>
      <c r="G287" s="4">
        <f t="shared" si="59"/>
        <v>0</v>
      </c>
      <c r="H287" s="4" t="e">
        <f t="shared" si="60"/>
        <v>#N/A</v>
      </c>
      <c r="I287" s="4" t="e">
        <f>_xll.BDP(AG287&amp;" equity","crncy_adj_px_last","eqy_fund_crncy=usd")</f>
        <v>#NAME?</v>
      </c>
      <c r="J287" s="4" t="str">
        <f t="shared" si="61"/>
      </c>
      <c r="AA287" s="4">
        <f t="shared" si="62"/>
        <v>0</v>
      </c>
      <c r="AB287" s="4">
        <f>'Enhanced Basket_AUTOLOAD'!T287</f>
        <v>0</v>
      </c>
      <c r="AC287" s="4">
        <f>'Enhanced Basket_AUTOLOAD'!M287</f>
        <v>0</v>
      </c>
      <c r="AD287" s="4">
        <f>'Enhanced Basket_AUTOLOAD'!L287</f>
        <v>0</v>
      </c>
      <c r="AE287" s="4">
        <f>'Enhanced Basket_AUTOLOAD'!Z287</f>
        <v>0</v>
      </c>
      <c r="AF287" s="4">
        <f>'Enhanced Basket_AUTOLOAD'!AB287</f>
        <v>0</v>
      </c>
      <c r="AG287" s="4" t="e">
        <f>VLOOKUP(AJ287,'Ticker Mapping'!$I$3:$M$6706,5,0)</f>
        <v>#N/A</v>
      </c>
      <c r="AH287" s="4" t="e">
        <f>_xll.BDP(AK287&amp;" SEDOL","TICKER_AND_EXCH_CODE")</f>
        <v>#NAME?</v>
      </c>
      <c r="AI287" s="4" t="e">
        <f t="shared" si="63"/>
        <v>#N/A</v>
      </c>
      <c r="AJ287" s="4">
        <f>'Enhanced Basket_AUTOLOAD'!P287</f>
        <v>0</v>
      </c>
      <c r="AK287" s="4">
        <f>'Enhanced Basket_AUTOLOAD'!Q287</f>
        <v>0</v>
      </c>
      <c r="AL287" s="4">
        <f>'Enhanced Basket_AUTOLOAD'!Y287</f>
        <v>0</v>
      </c>
      <c r="AM287" s="4" t="e">
        <f t="shared" si="64"/>
        <v>#N/A</v>
      </c>
      <c r="AN287" s="4" t="str">
        <f t="shared" si="65"/>
        <v>NO</v>
      </c>
      <c r="AO287" s="4" t="str">
        <f t="shared" si="66"/>
        <v>Cash-in-Lieu</v>
      </c>
    </row>
    <row r="288" ht="15" customHeight="1" s="4" customFormat="1">
      <c r="A288" s="4">
        <f>'Enhanced Basket_AUTOLOAD'!H288</f>
        <v>0</v>
      </c>
      <c r="B288" s="4" t="str">
        <f t="shared" si="55"/>
        <v>SELL</v>
      </c>
      <c r="C288" s="4" t="s">
        <v>29</v>
      </c>
      <c r="D288" s="4" t="str">
        <f t="shared" si="56"/>
        <v>MT</v>
      </c>
      <c r="E288" s="4" t="str">
        <f t="shared" si="57"/>
      </c>
      <c r="F288" s="4" t="str">
        <f t="shared" si="58"/>
        <v>CIL LOAD</v>
      </c>
      <c r="G288" s="4">
        <f t="shared" si="59"/>
        <v>0</v>
      </c>
      <c r="H288" s="4" t="e">
        <f t="shared" si="60"/>
        <v>#N/A</v>
      </c>
      <c r="I288" s="4" t="e">
        <f>_xll.BDP(AG288&amp;" equity","crncy_adj_px_last","eqy_fund_crncy=usd")</f>
        <v>#NAME?</v>
      </c>
      <c r="J288" s="4" t="str">
        <f t="shared" si="61"/>
      </c>
      <c r="AA288" s="4">
        <f t="shared" si="62"/>
        <v>0</v>
      </c>
      <c r="AB288" s="4">
        <f>'Enhanced Basket_AUTOLOAD'!T288</f>
        <v>0</v>
      </c>
      <c r="AC288" s="4">
        <f>'Enhanced Basket_AUTOLOAD'!M288</f>
        <v>0</v>
      </c>
      <c r="AD288" s="4">
        <f>'Enhanced Basket_AUTOLOAD'!L288</f>
        <v>0</v>
      </c>
      <c r="AE288" s="4">
        <f>'Enhanced Basket_AUTOLOAD'!Z288</f>
        <v>0</v>
      </c>
      <c r="AF288" s="4">
        <f>'Enhanced Basket_AUTOLOAD'!AB288</f>
        <v>0</v>
      </c>
      <c r="AG288" s="4" t="e">
        <f>VLOOKUP(AJ288,'Ticker Mapping'!$I$3:$M$6706,5,0)</f>
        <v>#N/A</v>
      </c>
      <c r="AH288" s="4" t="e">
        <f>_xll.BDP(AK288&amp;" SEDOL","TICKER_AND_EXCH_CODE")</f>
        <v>#NAME?</v>
      </c>
      <c r="AI288" s="4" t="e">
        <f t="shared" si="63"/>
        <v>#N/A</v>
      </c>
      <c r="AJ288" s="4">
        <f>'Enhanced Basket_AUTOLOAD'!P288</f>
        <v>0</v>
      </c>
      <c r="AK288" s="4">
        <f>'Enhanced Basket_AUTOLOAD'!Q288</f>
        <v>0</v>
      </c>
      <c r="AL288" s="4">
        <f>'Enhanced Basket_AUTOLOAD'!Y288</f>
        <v>0</v>
      </c>
      <c r="AM288" s="4" t="e">
        <f t="shared" si="64"/>
        <v>#N/A</v>
      </c>
      <c r="AN288" s="4" t="str">
        <f t="shared" si="65"/>
        <v>NO</v>
      </c>
      <c r="AO288" s="4" t="str">
        <f t="shared" si="66"/>
        <v>Cash-in-Lieu</v>
      </c>
    </row>
    <row r="289" ht="15" customHeight="1" s="4" customFormat="1">
      <c r="A289" s="4">
        <f>'Enhanced Basket_AUTOLOAD'!H289</f>
        <v>0</v>
      </c>
      <c r="B289" s="4" t="str">
        <f t="shared" si="55"/>
        <v>SELL</v>
      </c>
      <c r="C289" s="4" t="s">
        <v>29</v>
      </c>
      <c r="D289" s="4" t="str">
        <f t="shared" si="56"/>
        <v>MT</v>
      </c>
      <c r="E289" s="4" t="str">
        <f t="shared" si="57"/>
      </c>
      <c r="F289" s="4" t="str">
        <f t="shared" si="58"/>
        <v>CIL LOAD</v>
      </c>
      <c r="G289" s="4">
        <f t="shared" si="59"/>
        <v>0</v>
      </c>
      <c r="H289" s="4" t="e">
        <f t="shared" si="60"/>
        <v>#N/A</v>
      </c>
      <c r="I289" s="4" t="e">
        <f>_xll.BDP(AG289&amp;" equity","crncy_adj_px_last","eqy_fund_crncy=usd")</f>
        <v>#NAME?</v>
      </c>
      <c r="J289" s="4" t="str">
        <f t="shared" si="61"/>
      </c>
      <c r="AA289" s="4">
        <f t="shared" si="62"/>
        <v>0</v>
      </c>
      <c r="AB289" s="4">
        <f>'Enhanced Basket_AUTOLOAD'!T289</f>
        <v>0</v>
      </c>
      <c r="AC289" s="4">
        <f>'Enhanced Basket_AUTOLOAD'!M289</f>
        <v>0</v>
      </c>
      <c r="AD289" s="4">
        <f>'Enhanced Basket_AUTOLOAD'!L289</f>
        <v>0</v>
      </c>
      <c r="AE289" s="4">
        <f>'Enhanced Basket_AUTOLOAD'!Z289</f>
        <v>0</v>
      </c>
      <c r="AF289" s="4">
        <f>'Enhanced Basket_AUTOLOAD'!AB289</f>
        <v>0</v>
      </c>
      <c r="AG289" s="4" t="e">
        <f>VLOOKUP(AJ289,'Ticker Mapping'!$I$3:$M$6706,5,0)</f>
        <v>#N/A</v>
      </c>
      <c r="AH289" s="4" t="e">
        <f>_xll.BDP(AK289&amp;" SEDOL","TICKER_AND_EXCH_CODE")</f>
        <v>#NAME?</v>
      </c>
      <c r="AI289" s="4" t="e">
        <f t="shared" si="63"/>
        <v>#N/A</v>
      </c>
      <c r="AJ289" s="4">
        <f>'Enhanced Basket_AUTOLOAD'!P289</f>
        <v>0</v>
      </c>
      <c r="AK289" s="4">
        <f>'Enhanced Basket_AUTOLOAD'!Q289</f>
        <v>0</v>
      </c>
      <c r="AL289" s="4">
        <f>'Enhanced Basket_AUTOLOAD'!Y289</f>
        <v>0</v>
      </c>
      <c r="AM289" s="4" t="e">
        <f t="shared" si="64"/>
        <v>#N/A</v>
      </c>
      <c r="AN289" s="4" t="str">
        <f t="shared" si="65"/>
        <v>NO</v>
      </c>
      <c r="AO289" s="4" t="str">
        <f t="shared" si="66"/>
        <v>Cash-in-Lieu</v>
      </c>
    </row>
    <row r="290" ht="15" customHeight="1" s="4" customFormat="1">
      <c r="A290" s="4">
        <f>'Enhanced Basket_AUTOLOAD'!H290</f>
        <v>0</v>
      </c>
      <c r="B290" s="4" t="str">
        <f t="shared" si="55"/>
        <v>SELL</v>
      </c>
      <c r="C290" s="4" t="s">
        <v>29</v>
      </c>
      <c r="D290" s="4" t="str">
        <f t="shared" si="56"/>
        <v>MT</v>
      </c>
      <c r="E290" s="4" t="str">
        <f t="shared" si="57"/>
      </c>
      <c r="F290" s="4" t="str">
        <f t="shared" si="58"/>
        <v>CIL LOAD</v>
      </c>
      <c r="G290" s="4">
        <f t="shared" si="59"/>
        <v>0</v>
      </c>
      <c r="H290" s="4" t="e">
        <f t="shared" si="60"/>
        <v>#N/A</v>
      </c>
      <c r="I290" s="4" t="e">
        <f>_xll.BDP(AG290&amp;" equity","crncy_adj_px_last","eqy_fund_crncy=usd")</f>
        <v>#NAME?</v>
      </c>
      <c r="J290" s="4" t="str">
        <f t="shared" si="61"/>
      </c>
      <c r="AA290" s="4">
        <f t="shared" si="62"/>
        <v>0</v>
      </c>
      <c r="AB290" s="4">
        <f>'Enhanced Basket_AUTOLOAD'!T290</f>
        <v>0</v>
      </c>
      <c r="AC290" s="4">
        <f>'Enhanced Basket_AUTOLOAD'!M290</f>
        <v>0</v>
      </c>
      <c r="AD290" s="4">
        <f>'Enhanced Basket_AUTOLOAD'!L290</f>
        <v>0</v>
      </c>
      <c r="AE290" s="4">
        <f>'Enhanced Basket_AUTOLOAD'!Z290</f>
        <v>0</v>
      </c>
      <c r="AF290" s="4">
        <f>'Enhanced Basket_AUTOLOAD'!AB290</f>
        <v>0</v>
      </c>
      <c r="AG290" s="4" t="e">
        <f>VLOOKUP(AJ290,'Ticker Mapping'!$I$3:$M$6706,5,0)</f>
        <v>#N/A</v>
      </c>
      <c r="AH290" s="4" t="e">
        <f>_xll.BDP(AK290&amp;" SEDOL","TICKER_AND_EXCH_CODE")</f>
        <v>#NAME?</v>
      </c>
      <c r="AI290" s="4" t="e">
        <f t="shared" si="63"/>
        <v>#N/A</v>
      </c>
      <c r="AJ290" s="4">
        <f>'Enhanced Basket_AUTOLOAD'!P290</f>
        <v>0</v>
      </c>
      <c r="AK290" s="4">
        <f>'Enhanced Basket_AUTOLOAD'!Q290</f>
        <v>0</v>
      </c>
      <c r="AL290" s="4">
        <f>'Enhanced Basket_AUTOLOAD'!Y290</f>
        <v>0</v>
      </c>
      <c r="AM290" s="4" t="e">
        <f t="shared" si="64"/>
        <v>#N/A</v>
      </c>
      <c r="AN290" s="4" t="str">
        <f t="shared" si="65"/>
        <v>NO</v>
      </c>
      <c r="AO290" s="4" t="str">
        <f t="shared" si="66"/>
        <v>Cash-in-Lieu</v>
      </c>
    </row>
    <row r="291" ht="15" customHeight="1" s="4" customFormat="1">
      <c r="A291" s="4">
        <f>'Enhanced Basket_AUTOLOAD'!H291</f>
        <v>0</v>
      </c>
      <c r="B291" s="4" t="str">
        <f t="shared" si="55"/>
        <v>SELL</v>
      </c>
      <c r="C291" s="4" t="s">
        <v>29</v>
      </c>
      <c r="D291" s="4" t="str">
        <f t="shared" si="56"/>
        <v>MT</v>
      </c>
      <c r="E291" s="4" t="str">
        <f t="shared" si="57"/>
      </c>
      <c r="F291" s="4" t="str">
        <f t="shared" si="58"/>
        <v>CIL LOAD</v>
      </c>
      <c r="G291" s="4">
        <f t="shared" si="59"/>
        <v>0</v>
      </c>
      <c r="H291" s="4" t="e">
        <f t="shared" si="60"/>
        <v>#N/A</v>
      </c>
      <c r="I291" s="4" t="e">
        <f>_xll.BDP(AG291&amp;" equity","crncy_adj_px_last","eqy_fund_crncy=usd")</f>
        <v>#NAME?</v>
      </c>
      <c r="J291" s="4" t="str">
        <f t="shared" si="61"/>
      </c>
      <c r="AA291" s="4">
        <f t="shared" si="62"/>
        <v>0</v>
      </c>
      <c r="AB291" s="4">
        <f>'Enhanced Basket_AUTOLOAD'!T291</f>
        <v>0</v>
      </c>
      <c r="AC291" s="4">
        <f>'Enhanced Basket_AUTOLOAD'!M291</f>
        <v>0</v>
      </c>
      <c r="AD291" s="4">
        <f>'Enhanced Basket_AUTOLOAD'!L291</f>
        <v>0</v>
      </c>
      <c r="AE291" s="4">
        <f>'Enhanced Basket_AUTOLOAD'!Z291</f>
        <v>0</v>
      </c>
      <c r="AF291" s="4">
        <f>'Enhanced Basket_AUTOLOAD'!AB291</f>
        <v>0</v>
      </c>
      <c r="AG291" s="4" t="e">
        <f>VLOOKUP(AJ291,'Ticker Mapping'!$I$3:$M$6706,5,0)</f>
        <v>#N/A</v>
      </c>
      <c r="AH291" s="4" t="e">
        <f>_xll.BDP(AK291&amp;" SEDOL","TICKER_AND_EXCH_CODE")</f>
        <v>#NAME?</v>
      </c>
      <c r="AI291" s="4" t="e">
        <f t="shared" si="63"/>
        <v>#N/A</v>
      </c>
      <c r="AJ291" s="4">
        <f>'Enhanced Basket_AUTOLOAD'!P291</f>
        <v>0</v>
      </c>
      <c r="AK291" s="4">
        <f>'Enhanced Basket_AUTOLOAD'!Q291</f>
        <v>0</v>
      </c>
      <c r="AL291" s="4">
        <f>'Enhanced Basket_AUTOLOAD'!Y291</f>
        <v>0</v>
      </c>
      <c r="AM291" s="4" t="e">
        <f t="shared" si="64"/>
        <v>#N/A</v>
      </c>
      <c r="AN291" s="4" t="str">
        <f t="shared" si="65"/>
        <v>NO</v>
      </c>
      <c r="AO291" s="4" t="str">
        <f t="shared" si="66"/>
        <v>Cash-in-Lieu</v>
      </c>
    </row>
    <row r="292" ht="15" customHeight="1" s="4" customFormat="1">
      <c r="A292" s="4">
        <f>'Enhanced Basket_AUTOLOAD'!H292</f>
        <v>0</v>
      </c>
      <c r="B292" s="4" t="str">
        <f t="shared" si="55"/>
        <v>SELL</v>
      </c>
      <c r="C292" s="4" t="s">
        <v>29</v>
      </c>
      <c r="D292" s="4" t="str">
        <f t="shared" si="56"/>
        <v>MT</v>
      </c>
      <c r="E292" s="4" t="str">
        <f t="shared" si="57"/>
      </c>
      <c r="F292" s="4" t="str">
        <f t="shared" si="58"/>
        <v>CIL LOAD</v>
      </c>
      <c r="G292" s="4">
        <f t="shared" si="59"/>
        <v>0</v>
      </c>
      <c r="H292" s="4" t="e">
        <f t="shared" si="60"/>
        <v>#N/A</v>
      </c>
      <c r="I292" s="4" t="e">
        <f>_xll.BDP(AG292&amp;" equity","crncy_adj_px_last","eqy_fund_crncy=usd")</f>
        <v>#NAME?</v>
      </c>
      <c r="J292" s="4" t="str">
        <f t="shared" si="61"/>
      </c>
      <c r="AA292" s="4">
        <f t="shared" si="62"/>
        <v>0</v>
      </c>
      <c r="AB292" s="4">
        <f>'Enhanced Basket_AUTOLOAD'!T292</f>
        <v>0</v>
      </c>
      <c r="AC292" s="4">
        <f>'Enhanced Basket_AUTOLOAD'!M292</f>
        <v>0</v>
      </c>
      <c r="AD292" s="4">
        <f>'Enhanced Basket_AUTOLOAD'!L292</f>
        <v>0</v>
      </c>
      <c r="AE292" s="4">
        <f>'Enhanced Basket_AUTOLOAD'!Z292</f>
        <v>0</v>
      </c>
      <c r="AF292" s="4">
        <f>'Enhanced Basket_AUTOLOAD'!AB292</f>
        <v>0</v>
      </c>
      <c r="AG292" s="4" t="e">
        <f>VLOOKUP(AJ292,'Ticker Mapping'!$I$3:$M$6706,5,0)</f>
        <v>#N/A</v>
      </c>
      <c r="AH292" s="4" t="e">
        <f>_xll.BDP(AK292&amp;" SEDOL","TICKER_AND_EXCH_CODE")</f>
        <v>#NAME?</v>
      </c>
      <c r="AI292" s="4" t="e">
        <f t="shared" si="63"/>
        <v>#N/A</v>
      </c>
      <c r="AJ292" s="4">
        <f>'Enhanced Basket_AUTOLOAD'!P292</f>
        <v>0</v>
      </c>
      <c r="AK292" s="4">
        <f>'Enhanced Basket_AUTOLOAD'!Q292</f>
        <v>0</v>
      </c>
      <c r="AL292" s="4">
        <f>'Enhanced Basket_AUTOLOAD'!Y292</f>
        <v>0</v>
      </c>
      <c r="AM292" s="4" t="e">
        <f t="shared" si="64"/>
        <v>#N/A</v>
      </c>
      <c r="AN292" s="4" t="str">
        <f t="shared" si="65"/>
        <v>NO</v>
      </c>
      <c r="AO292" s="4" t="str">
        <f t="shared" si="66"/>
        <v>Cash-in-Lieu</v>
      </c>
    </row>
    <row r="293" ht="15" customHeight="1" s="4" customFormat="1">
      <c r="A293" s="4">
        <f>'Enhanced Basket_AUTOLOAD'!H293</f>
        <v>0</v>
      </c>
      <c r="B293" s="4" t="str">
        <f t="shared" si="55"/>
        <v>SELL</v>
      </c>
      <c r="C293" s="4" t="s">
        <v>29</v>
      </c>
      <c r="D293" s="4" t="str">
        <f t="shared" si="56"/>
        <v>MT</v>
      </c>
      <c r="E293" s="4" t="str">
        <f t="shared" si="57"/>
      </c>
      <c r="F293" s="4" t="str">
        <f t="shared" si="58"/>
        <v>CIL LOAD</v>
      </c>
      <c r="G293" s="4">
        <f t="shared" si="59"/>
        <v>0</v>
      </c>
      <c r="H293" s="4" t="e">
        <f t="shared" si="60"/>
        <v>#N/A</v>
      </c>
      <c r="I293" s="4" t="e">
        <f>_xll.BDP(AG293&amp;" equity","crncy_adj_px_last","eqy_fund_crncy=usd")</f>
        <v>#NAME?</v>
      </c>
      <c r="J293" s="4" t="str">
        <f t="shared" si="61"/>
      </c>
      <c r="AA293" s="4">
        <f t="shared" si="62"/>
        <v>0</v>
      </c>
      <c r="AB293" s="4">
        <f>'Enhanced Basket_AUTOLOAD'!T293</f>
        <v>0</v>
      </c>
      <c r="AC293" s="4">
        <f>'Enhanced Basket_AUTOLOAD'!M293</f>
        <v>0</v>
      </c>
      <c r="AD293" s="4">
        <f>'Enhanced Basket_AUTOLOAD'!L293</f>
        <v>0</v>
      </c>
      <c r="AE293" s="4">
        <f>'Enhanced Basket_AUTOLOAD'!Z293</f>
        <v>0</v>
      </c>
      <c r="AF293" s="4">
        <f>'Enhanced Basket_AUTOLOAD'!AB293</f>
        <v>0</v>
      </c>
      <c r="AG293" s="4" t="e">
        <f>VLOOKUP(AJ293,'Ticker Mapping'!$I$3:$M$6706,5,0)</f>
        <v>#N/A</v>
      </c>
      <c r="AH293" s="4" t="e">
        <f>_xll.BDP(AK293&amp;" SEDOL","TICKER_AND_EXCH_CODE")</f>
        <v>#NAME?</v>
      </c>
      <c r="AI293" s="4" t="e">
        <f t="shared" si="63"/>
        <v>#N/A</v>
      </c>
      <c r="AJ293" s="4">
        <f>'Enhanced Basket_AUTOLOAD'!P293</f>
        <v>0</v>
      </c>
      <c r="AK293" s="4">
        <f>'Enhanced Basket_AUTOLOAD'!Q293</f>
        <v>0</v>
      </c>
      <c r="AL293" s="4">
        <f>'Enhanced Basket_AUTOLOAD'!Y293</f>
        <v>0</v>
      </c>
      <c r="AM293" s="4" t="e">
        <f t="shared" si="64"/>
        <v>#N/A</v>
      </c>
      <c r="AN293" s="4" t="str">
        <f t="shared" si="65"/>
        <v>NO</v>
      </c>
      <c r="AO293" s="4" t="str">
        <f t="shared" si="66"/>
        <v>Cash-in-Lieu</v>
      </c>
    </row>
    <row r="294" ht="15" customHeight="1" s="4" customFormat="1">
      <c r="A294" s="4">
        <f>'Enhanced Basket_AUTOLOAD'!H294</f>
        <v>0</v>
      </c>
      <c r="B294" s="4" t="str">
        <f t="shared" si="55"/>
        <v>SELL</v>
      </c>
      <c r="C294" s="4" t="s">
        <v>29</v>
      </c>
      <c r="D294" s="4" t="str">
        <f t="shared" si="56"/>
        <v>MT</v>
      </c>
      <c r="E294" s="4" t="str">
        <f t="shared" si="57"/>
      </c>
      <c r="F294" s="4" t="str">
        <f t="shared" si="58"/>
        <v>CIL LOAD</v>
      </c>
      <c r="G294" s="4">
        <f t="shared" si="59"/>
        <v>0</v>
      </c>
      <c r="H294" s="4" t="e">
        <f t="shared" si="60"/>
        <v>#N/A</v>
      </c>
      <c r="I294" s="4" t="e">
        <f>_xll.BDP(AG294&amp;" equity","crncy_adj_px_last","eqy_fund_crncy=usd")</f>
        <v>#NAME?</v>
      </c>
      <c r="J294" s="4" t="str">
        <f t="shared" si="61"/>
      </c>
      <c r="AA294" s="4">
        <f t="shared" si="62"/>
        <v>0</v>
      </c>
      <c r="AB294" s="4">
        <f>'Enhanced Basket_AUTOLOAD'!T294</f>
        <v>0</v>
      </c>
      <c r="AC294" s="4">
        <f>'Enhanced Basket_AUTOLOAD'!M294</f>
        <v>0</v>
      </c>
      <c r="AD294" s="4">
        <f>'Enhanced Basket_AUTOLOAD'!L294</f>
        <v>0</v>
      </c>
      <c r="AE294" s="4">
        <f>'Enhanced Basket_AUTOLOAD'!Z294</f>
        <v>0</v>
      </c>
      <c r="AF294" s="4">
        <f>'Enhanced Basket_AUTOLOAD'!AB294</f>
        <v>0</v>
      </c>
      <c r="AG294" s="4" t="e">
        <f>VLOOKUP(AJ294,'Ticker Mapping'!$I$3:$M$6706,5,0)</f>
        <v>#N/A</v>
      </c>
      <c r="AH294" s="4" t="e">
        <f>_xll.BDP(AK294&amp;" SEDOL","TICKER_AND_EXCH_CODE")</f>
        <v>#NAME?</v>
      </c>
      <c r="AI294" s="4" t="e">
        <f t="shared" si="63"/>
        <v>#N/A</v>
      </c>
      <c r="AJ294" s="4">
        <f>'Enhanced Basket_AUTOLOAD'!P294</f>
        <v>0</v>
      </c>
      <c r="AK294" s="4">
        <f>'Enhanced Basket_AUTOLOAD'!Q294</f>
        <v>0</v>
      </c>
      <c r="AL294" s="4">
        <f>'Enhanced Basket_AUTOLOAD'!Y294</f>
        <v>0</v>
      </c>
      <c r="AM294" s="4" t="e">
        <f t="shared" si="64"/>
        <v>#N/A</v>
      </c>
      <c r="AN294" s="4" t="str">
        <f t="shared" si="65"/>
        <v>NO</v>
      </c>
      <c r="AO294" s="4" t="str">
        <f t="shared" si="66"/>
        <v>Cash-in-Lieu</v>
      </c>
    </row>
    <row r="295" ht="15" customHeight="1" s="4" customFormat="1">
      <c r="A295" s="4">
        <f>'Enhanced Basket_AUTOLOAD'!H295</f>
        <v>0</v>
      </c>
      <c r="B295" s="4" t="str">
        <f t="shared" si="55"/>
        <v>SELL</v>
      </c>
      <c r="C295" s="4" t="s">
        <v>29</v>
      </c>
      <c r="D295" s="4" t="str">
        <f t="shared" si="56"/>
        <v>MT</v>
      </c>
      <c r="E295" s="4" t="str">
        <f t="shared" si="57"/>
      </c>
      <c r="F295" s="4" t="str">
        <f t="shared" si="58"/>
        <v>CIL LOAD</v>
      </c>
      <c r="G295" s="4">
        <f t="shared" si="59"/>
        <v>0</v>
      </c>
      <c r="H295" s="4" t="e">
        <f t="shared" si="60"/>
        <v>#N/A</v>
      </c>
      <c r="I295" s="4" t="e">
        <f>_xll.BDP(AG295&amp;" equity","crncy_adj_px_last","eqy_fund_crncy=usd")</f>
        <v>#NAME?</v>
      </c>
      <c r="J295" s="4" t="str">
        <f t="shared" si="61"/>
      </c>
      <c r="AA295" s="4">
        <f t="shared" si="62"/>
        <v>0</v>
      </c>
      <c r="AB295" s="4">
        <f>'Enhanced Basket_AUTOLOAD'!T295</f>
        <v>0</v>
      </c>
      <c r="AC295" s="4">
        <f>'Enhanced Basket_AUTOLOAD'!M295</f>
        <v>0</v>
      </c>
      <c r="AD295" s="4">
        <f>'Enhanced Basket_AUTOLOAD'!L295</f>
        <v>0</v>
      </c>
      <c r="AE295" s="4">
        <f>'Enhanced Basket_AUTOLOAD'!Z295</f>
        <v>0</v>
      </c>
      <c r="AF295" s="4">
        <f>'Enhanced Basket_AUTOLOAD'!AB295</f>
        <v>0</v>
      </c>
      <c r="AG295" s="4" t="e">
        <f>VLOOKUP(AJ295,'Ticker Mapping'!$I$3:$M$6706,5,0)</f>
        <v>#N/A</v>
      </c>
      <c r="AH295" s="4" t="e">
        <f>_xll.BDP(AK295&amp;" SEDOL","TICKER_AND_EXCH_CODE")</f>
        <v>#NAME?</v>
      </c>
      <c r="AI295" s="4" t="e">
        <f t="shared" si="63"/>
        <v>#N/A</v>
      </c>
      <c r="AJ295" s="4">
        <f>'Enhanced Basket_AUTOLOAD'!P295</f>
        <v>0</v>
      </c>
      <c r="AK295" s="4">
        <f>'Enhanced Basket_AUTOLOAD'!Q295</f>
        <v>0</v>
      </c>
      <c r="AL295" s="4">
        <f>'Enhanced Basket_AUTOLOAD'!Y295</f>
        <v>0</v>
      </c>
      <c r="AM295" s="4" t="e">
        <f t="shared" si="64"/>
        <v>#N/A</v>
      </c>
      <c r="AN295" s="4" t="str">
        <f t="shared" si="65"/>
        <v>NO</v>
      </c>
      <c r="AO295" s="4" t="str">
        <f t="shared" si="66"/>
        <v>Cash-in-Lieu</v>
      </c>
    </row>
    <row r="296" ht="15" customHeight="1" s="4" customFormat="1">
      <c r="A296" s="4">
        <f>'Enhanced Basket_AUTOLOAD'!H296</f>
        <v>0</v>
      </c>
      <c r="B296" s="4" t="str">
        <f t="shared" si="55"/>
        <v>SELL</v>
      </c>
      <c r="C296" s="4" t="s">
        <v>29</v>
      </c>
      <c r="D296" s="4" t="str">
        <f t="shared" si="56"/>
        <v>MT</v>
      </c>
      <c r="E296" s="4" t="str">
        <f t="shared" si="57"/>
      </c>
      <c r="F296" s="4" t="str">
        <f t="shared" si="58"/>
        <v>CIL LOAD</v>
      </c>
      <c r="G296" s="4">
        <f t="shared" si="59"/>
        <v>0</v>
      </c>
      <c r="H296" s="4" t="e">
        <f t="shared" si="60"/>
        <v>#N/A</v>
      </c>
      <c r="I296" s="4" t="e">
        <f>_xll.BDP(AG296&amp;" equity","crncy_adj_px_last","eqy_fund_crncy=usd")</f>
        <v>#NAME?</v>
      </c>
      <c r="J296" s="4" t="str">
        <f t="shared" si="61"/>
      </c>
      <c r="AA296" s="4">
        <f t="shared" si="62"/>
        <v>0</v>
      </c>
      <c r="AB296" s="4">
        <f>'Enhanced Basket_AUTOLOAD'!T296</f>
        <v>0</v>
      </c>
      <c r="AC296" s="4">
        <f>'Enhanced Basket_AUTOLOAD'!M296</f>
        <v>0</v>
      </c>
      <c r="AD296" s="4">
        <f>'Enhanced Basket_AUTOLOAD'!L296</f>
        <v>0</v>
      </c>
      <c r="AE296" s="4">
        <f>'Enhanced Basket_AUTOLOAD'!Z296</f>
        <v>0</v>
      </c>
      <c r="AF296" s="4">
        <f>'Enhanced Basket_AUTOLOAD'!AB296</f>
        <v>0</v>
      </c>
      <c r="AG296" s="4" t="e">
        <f>VLOOKUP(AJ296,'Ticker Mapping'!$I$3:$M$6706,5,0)</f>
        <v>#N/A</v>
      </c>
      <c r="AH296" s="4" t="e">
        <f>_xll.BDP(AK296&amp;" SEDOL","TICKER_AND_EXCH_CODE")</f>
        <v>#NAME?</v>
      </c>
      <c r="AI296" s="4" t="e">
        <f t="shared" si="63"/>
        <v>#N/A</v>
      </c>
      <c r="AJ296" s="4">
        <f>'Enhanced Basket_AUTOLOAD'!P296</f>
        <v>0</v>
      </c>
      <c r="AK296" s="4">
        <f>'Enhanced Basket_AUTOLOAD'!Q296</f>
        <v>0</v>
      </c>
      <c r="AL296" s="4">
        <f>'Enhanced Basket_AUTOLOAD'!Y296</f>
        <v>0</v>
      </c>
      <c r="AM296" s="4" t="e">
        <f t="shared" si="64"/>
        <v>#N/A</v>
      </c>
      <c r="AN296" s="4" t="str">
        <f t="shared" si="65"/>
        <v>NO</v>
      </c>
      <c r="AO296" s="4" t="str">
        <f t="shared" si="66"/>
        <v>Cash-in-Lieu</v>
      </c>
    </row>
    <row r="297" ht="15" customHeight="1" s="4" customFormat="1">
      <c r="A297" s="4">
        <f>'Enhanced Basket_AUTOLOAD'!H297</f>
        <v>0</v>
      </c>
      <c r="B297" s="4" t="str">
        <f t="shared" si="55"/>
        <v>SELL</v>
      </c>
      <c r="C297" s="4" t="s">
        <v>29</v>
      </c>
      <c r="D297" s="4" t="str">
        <f t="shared" si="56"/>
        <v>MT</v>
      </c>
      <c r="E297" s="4" t="str">
        <f t="shared" si="57"/>
      </c>
      <c r="F297" s="4" t="str">
        <f t="shared" si="58"/>
        <v>CIL LOAD</v>
      </c>
      <c r="G297" s="4">
        <f t="shared" si="59"/>
        <v>0</v>
      </c>
      <c r="H297" s="4" t="e">
        <f t="shared" si="60"/>
        <v>#N/A</v>
      </c>
      <c r="I297" s="4" t="e">
        <f>_xll.BDP(AG297&amp;" equity","crncy_adj_px_last","eqy_fund_crncy=usd")</f>
        <v>#NAME?</v>
      </c>
      <c r="J297" s="4" t="str">
        <f t="shared" si="61"/>
      </c>
      <c r="AA297" s="4">
        <f t="shared" si="62"/>
        <v>0</v>
      </c>
      <c r="AB297" s="4">
        <f>'Enhanced Basket_AUTOLOAD'!T297</f>
        <v>0</v>
      </c>
      <c r="AC297" s="4">
        <f>'Enhanced Basket_AUTOLOAD'!M297</f>
        <v>0</v>
      </c>
      <c r="AD297" s="4">
        <f>'Enhanced Basket_AUTOLOAD'!L297</f>
        <v>0</v>
      </c>
      <c r="AE297" s="4">
        <f>'Enhanced Basket_AUTOLOAD'!Z297</f>
        <v>0</v>
      </c>
      <c r="AF297" s="4">
        <f>'Enhanced Basket_AUTOLOAD'!AB297</f>
        <v>0</v>
      </c>
      <c r="AG297" s="4" t="e">
        <f>VLOOKUP(AJ297,'Ticker Mapping'!$I$3:$M$6706,5,0)</f>
        <v>#N/A</v>
      </c>
      <c r="AH297" s="4" t="e">
        <f>_xll.BDP(AK297&amp;" SEDOL","TICKER_AND_EXCH_CODE")</f>
        <v>#NAME?</v>
      </c>
      <c r="AI297" s="4" t="e">
        <f t="shared" si="63"/>
        <v>#N/A</v>
      </c>
      <c r="AJ297" s="4">
        <f>'Enhanced Basket_AUTOLOAD'!P297</f>
        <v>0</v>
      </c>
      <c r="AK297" s="4">
        <f>'Enhanced Basket_AUTOLOAD'!Q297</f>
        <v>0</v>
      </c>
      <c r="AL297" s="4">
        <f>'Enhanced Basket_AUTOLOAD'!Y297</f>
        <v>0</v>
      </c>
      <c r="AM297" s="4" t="e">
        <f t="shared" si="64"/>
        <v>#N/A</v>
      </c>
      <c r="AN297" s="4" t="str">
        <f t="shared" si="65"/>
        <v>NO</v>
      </c>
      <c r="AO297" s="4" t="str">
        <f t="shared" si="66"/>
        <v>Cash-in-Lieu</v>
      </c>
    </row>
    <row r="298" ht="15" customHeight="1" s="4" customFormat="1">
      <c r="A298" s="4">
        <f>'Enhanced Basket_AUTOLOAD'!H298</f>
        <v>0</v>
      </c>
      <c r="B298" s="4" t="str">
        <f t="shared" si="55"/>
        <v>SELL</v>
      </c>
      <c r="C298" s="4" t="s">
        <v>29</v>
      </c>
      <c r="D298" s="4" t="str">
        <f t="shared" si="56"/>
        <v>MT</v>
      </c>
      <c r="E298" s="4" t="str">
        <f t="shared" si="57"/>
      </c>
      <c r="F298" s="4" t="str">
        <f t="shared" si="58"/>
        <v>CIL LOAD</v>
      </c>
      <c r="G298" s="4">
        <f t="shared" si="59"/>
        <v>0</v>
      </c>
      <c r="H298" s="4" t="e">
        <f t="shared" si="60"/>
        <v>#N/A</v>
      </c>
      <c r="I298" s="4" t="e">
        <f>_xll.BDP(AG298&amp;" equity","crncy_adj_px_last","eqy_fund_crncy=usd")</f>
        <v>#NAME?</v>
      </c>
      <c r="J298" s="4" t="str">
        <f t="shared" si="61"/>
      </c>
      <c r="AA298" s="4">
        <f t="shared" si="62"/>
        <v>0</v>
      </c>
      <c r="AB298" s="4">
        <f>'Enhanced Basket_AUTOLOAD'!T298</f>
        <v>0</v>
      </c>
      <c r="AC298" s="4">
        <f>'Enhanced Basket_AUTOLOAD'!M298</f>
        <v>0</v>
      </c>
      <c r="AD298" s="4">
        <f>'Enhanced Basket_AUTOLOAD'!L298</f>
        <v>0</v>
      </c>
      <c r="AE298" s="4">
        <f>'Enhanced Basket_AUTOLOAD'!Z298</f>
        <v>0</v>
      </c>
      <c r="AF298" s="4">
        <f>'Enhanced Basket_AUTOLOAD'!AB298</f>
        <v>0</v>
      </c>
      <c r="AG298" s="4" t="e">
        <f>VLOOKUP(AJ298,'Ticker Mapping'!$I$3:$M$6706,5,0)</f>
        <v>#N/A</v>
      </c>
      <c r="AH298" s="4" t="e">
        <f>_xll.BDP(AK298&amp;" SEDOL","TICKER_AND_EXCH_CODE")</f>
        <v>#NAME?</v>
      </c>
      <c r="AI298" s="4" t="e">
        <f t="shared" si="63"/>
        <v>#N/A</v>
      </c>
      <c r="AJ298" s="4">
        <f>'Enhanced Basket_AUTOLOAD'!P298</f>
        <v>0</v>
      </c>
      <c r="AK298" s="4">
        <f>'Enhanced Basket_AUTOLOAD'!Q298</f>
        <v>0</v>
      </c>
      <c r="AL298" s="4">
        <f>'Enhanced Basket_AUTOLOAD'!Y298</f>
        <v>0</v>
      </c>
      <c r="AM298" s="4" t="e">
        <f t="shared" si="64"/>
        <v>#N/A</v>
      </c>
      <c r="AN298" s="4" t="str">
        <f t="shared" si="65"/>
        <v>NO</v>
      </c>
      <c r="AO298" s="4" t="str">
        <f t="shared" si="66"/>
        <v>Cash-in-Lieu</v>
      </c>
    </row>
    <row r="299" ht="15" customHeight="1" s="4" customFormat="1">
      <c r="A299" s="4">
        <f>'Enhanced Basket_AUTOLOAD'!H299</f>
        <v>0</v>
      </c>
      <c r="B299" s="4" t="str">
        <f t="shared" si="55"/>
        <v>SELL</v>
      </c>
      <c r="C299" s="4" t="s">
        <v>29</v>
      </c>
      <c r="D299" s="4" t="str">
        <f t="shared" si="56"/>
        <v>MT</v>
      </c>
      <c r="E299" s="4" t="str">
        <f t="shared" si="57"/>
      </c>
      <c r="F299" s="4" t="str">
        <f t="shared" si="58"/>
        <v>CIL LOAD</v>
      </c>
      <c r="G299" s="4">
        <f t="shared" si="59"/>
        <v>0</v>
      </c>
      <c r="H299" s="4" t="e">
        <f t="shared" si="60"/>
        <v>#N/A</v>
      </c>
      <c r="I299" s="4" t="e">
        <f>_xll.BDP(AG299&amp;" equity","crncy_adj_px_last","eqy_fund_crncy=usd")</f>
        <v>#NAME?</v>
      </c>
      <c r="J299" s="4" t="str">
        <f t="shared" si="61"/>
      </c>
      <c r="AA299" s="4">
        <f t="shared" si="62"/>
        <v>0</v>
      </c>
      <c r="AB299" s="4">
        <f>'Enhanced Basket_AUTOLOAD'!T299</f>
        <v>0</v>
      </c>
      <c r="AC299" s="4">
        <f>'Enhanced Basket_AUTOLOAD'!M299</f>
        <v>0</v>
      </c>
      <c r="AD299" s="4">
        <f>'Enhanced Basket_AUTOLOAD'!L299</f>
        <v>0</v>
      </c>
      <c r="AE299" s="4">
        <f>'Enhanced Basket_AUTOLOAD'!Z299</f>
        <v>0</v>
      </c>
      <c r="AF299" s="4">
        <f>'Enhanced Basket_AUTOLOAD'!AB299</f>
        <v>0</v>
      </c>
      <c r="AG299" s="4" t="e">
        <f>VLOOKUP(AJ299,'Ticker Mapping'!$I$3:$M$6706,5,0)</f>
        <v>#N/A</v>
      </c>
      <c r="AH299" s="4" t="e">
        <f>_xll.BDP(AK299&amp;" SEDOL","TICKER_AND_EXCH_CODE")</f>
        <v>#NAME?</v>
      </c>
      <c r="AI299" s="4" t="e">
        <f t="shared" si="63"/>
        <v>#N/A</v>
      </c>
      <c r="AJ299" s="4">
        <f>'Enhanced Basket_AUTOLOAD'!P299</f>
        <v>0</v>
      </c>
      <c r="AK299" s="4">
        <f>'Enhanced Basket_AUTOLOAD'!Q299</f>
        <v>0</v>
      </c>
      <c r="AL299" s="4">
        <f>'Enhanced Basket_AUTOLOAD'!Y299</f>
        <v>0</v>
      </c>
      <c r="AM299" s="4" t="e">
        <f t="shared" si="64"/>
        <v>#N/A</v>
      </c>
      <c r="AN299" s="4" t="str">
        <f t="shared" si="65"/>
        <v>NO</v>
      </c>
      <c r="AO299" s="4" t="str">
        <f t="shared" si="66"/>
        <v>Cash-in-Lieu</v>
      </c>
    </row>
    <row r="300" ht="15" customHeight="1" s="4" customFormat="1">
      <c r="A300" s="4">
        <f>'Enhanced Basket_AUTOLOAD'!H300</f>
        <v>0</v>
      </c>
      <c r="B300" s="4" t="str">
        <f t="shared" si="55"/>
        <v>SELL</v>
      </c>
      <c r="C300" s="4" t="s">
        <v>29</v>
      </c>
      <c r="D300" s="4" t="str">
        <f t="shared" si="56"/>
        <v>MT</v>
      </c>
      <c r="E300" s="4" t="str">
        <f t="shared" si="57"/>
      </c>
      <c r="F300" s="4" t="str">
        <f t="shared" si="58"/>
        <v>CIL LOAD</v>
      </c>
      <c r="G300" s="4">
        <f t="shared" si="59"/>
        <v>0</v>
      </c>
      <c r="H300" s="4" t="e">
        <f t="shared" si="60"/>
        <v>#N/A</v>
      </c>
      <c r="I300" s="4" t="e">
        <f>_xll.BDP(AG300&amp;" equity","crncy_adj_px_last","eqy_fund_crncy=usd")</f>
        <v>#NAME?</v>
      </c>
      <c r="J300" s="4" t="str">
        <f t="shared" si="61"/>
      </c>
      <c r="AA300" s="4">
        <f t="shared" si="62"/>
        <v>0</v>
      </c>
      <c r="AB300" s="4">
        <f>'Enhanced Basket_AUTOLOAD'!T300</f>
        <v>0</v>
      </c>
      <c r="AC300" s="4">
        <f>'Enhanced Basket_AUTOLOAD'!M300</f>
        <v>0</v>
      </c>
      <c r="AD300" s="4">
        <f>'Enhanced Basket_AUTOLOAD'!L300</f>
        <v>0</v>
      </c>
      <c r="AE300" s="4">
        <f>'Enhanced Basket_AUTOLOAD'!Z300</f>
        <v>0</v>
      </c>
      <c r="AF300" s="4">
        <f>'Enhanced Basket_AUTOLOAD'!AB300</f>
        <v>0</v>
      </c>
      <c r="AG300" s="4" t="e">
        <f>VLOOKUP(AJ300,'Ticker Mapping'!$I$3:$M$6706,5,0)</f>
        <v>#N/A</v>
      </c>
      <c r="AH300" s="4" t="e">
        <f>_xll.BDP(AK300&amp;" SEDOL","TICKER_AND_EXCH_CODE")</f>
        <v>#NAME?</v>
      </c>
      <c r="AI300" s="4" t="e">
        <f t="shared" si="63"/>
        <v>#N/A</v>
      </c>
      <c r="AJ300" s="4">
        <f>'Enhanced Basket_AUTOLOAD'!P300</f>
        <v>0</v>
      </c>
      <c r="AK300" s="4">
        <f>'Enhanced Basket_AUTOLOAD'!Q300</f>
        <v>0</v>
      </c>
      <c r="AL300" s="4">
        <f>'Enhanced Basket_AUTOLOAD'!Y300</f>
        <v>0</v>
      </c>
      <c r="AM300" s="4" t="e">
        <f t="shared" si="64"/>
        <v>#N/A</v>
      </c>
      <c r="AN300" s="4" t="str">
        <f t="shared" si="65"/>
        <v>NO</v>
      </c>
      <c r="AO300" s="4" t="str">
        <f t="shared" si="66"/>
        <v>Cash-in-Lieu</v>
      </c>
    </row>
    <row r="301" ht="15" customHeight="1" s="4" customFormat="1">
      <c r="A301" s="4">
        <f>'Enhanced Basket_AUTOLOAD'!H301</f>
        <v>0</v>
      </c>
      <c r="B301" s="4" t="str">
        <f t="shared" si="55"/>
        <v>SELL</v>
      </c>
      <c r="C301" s="4" t="s">
        <v>29</v>
      </c>
      <c r="D301" s="4" t="str">
        <f t="shared" si="56"/>
        <v>MT</v>
      </c>
      <c r="E301" s="4" t="str">
        <f t="shared" si="57"/>
      </c>
      <c r="F301" s="4" t="str">
        <f t="shared" si="58"/>
        <v>CIL LOAD</v>
      </c>
      <c r="G301" s="4">
        <f t="shared" si="59"/>
        <v>0</v>
      </c>
      <c r="H301" s="4" t="e">
        <f t="shared" si="60"/>
        <v>#N/A</v>
      </c>
      <c r="I301" s="4" t="e">
        <f>_xll.BDP(AG301&amp;" equity","crncy_adj_px_last","eqy_fund_crncy=usd")</f>
        <v>#NAME?</v>
      </c>
      <c r="J301" s="4" t="str">
        <f t="shared" si="61"/>
      </c>
      <c r="AA301" s="4">
        <f t="shared" si="62"/>
        <v>0</v>
      </c>
      <c r="AB301" s="4">
        <f>'Enhanced Basket_AUTOLOAD'!T301</f>
        <v>0</v>
      </c>
      <c r="AC301" s="4">
        <f>'Enhanced Basket_AUTOLOAD'!M301</f>
        <v>0</v>
      </c>
      <c r="AD301" s="4">
        <f>'Enhanced Basket_AUTOLOAD'!L301</f>
        <v>0</v>
      </c>
      <c r="AE301" s="4">
        <f>'Enhanced Basket_AUTOLOAD'!Z301</f>
        <v>0</v>
      </c>
      <c r="AF301" s="4">
        <f>'Enhanced Basket_AUTOLOAD'!AB301</f>
        <v>0</v>
      </c>
      <c r="AG301" s="4" t="e">
        <f>VLOOKUP(AJ301,'Ticker Mapping'!$I$3:$M$6706,5,0)</f>
        <v>#N/A</v>
      </c>
      <c r="AH301" s="4" t="e">
        <f>_xll.BDP(AK301&amp;" SEDOL","TICKER_AND_EXCH_CODE")</f>
        <v>#NAME?</v>
      </c>
      <c r="AI301" s="4" t="e">
        <f t="shared" si="63"/>
        <v>#N/A</v>
      </c>
      <c r="AJ301" s="4">
        <f>'Enhanced Basket_AUTOLOAD'!P301</f>
        <v>0</v>
      </c>
      <c r="AK301" s="4">
        <f>'Enhanced Basket_AUTOLOAD'!Q301</f>
        <v>0</v>
      </c>
      <c r="AL301" s="4">
        <f>'Enhanced Basket_AUTOLOAD'!Y301</f>
        <v>0</v>
      </c>
      <c r="AM301" s="4" t="e">
        <f t="shared" si="64"/>
        <v>#N/A</v>
      </c>
      <c r="AN301" s="4" t="str">
        <f t="shared" si="65"/>
        <v>NO</v>
      </c>
      <c r="AO301" s="4" t="str">
        <f t="shared" si="66"/>
        <v>Cash-in-Lieu</v>
      </c>
    </row>
    <row r="302" ht="15" customHeight="1" s="4" customFormat="1">
      <c r="A302" s="4">
        <f>'Enhanced Basket_AUTOLOAD'!H302</f>
        <v>0</v>
      </c>
      <c r="B302" s="4" t="str">
        <f t="shared" si="55"/>
        <v>SELL</v>
      </c>
      <c r="C302" s="4" t="s">
        <v>29</v>
      </c>
      <c r="D302" s="4" t="str">
        <f t="shared" si="56"/>
        <v>MT</v>
      </c>
      <c r="E302" s="4" t="str">
        <f t="shared" si="57"/>
      </c>
      <c r="F302" s="4" t="str">
        <f t="shared" si="58"/>
        <v>CIL LOAD</v>
      </c>
      <c r="G302" s="4">
        <f t="shared" si="59"/>
        <v>0</v>
      </c>
      <c r="H302" s="4" t="e">
        <f t="shared" si="60"/>
        <v>#N/A</v>
      </c>
      <c r="I302" s="4" t="e">
        <f>_xll.BDP(AG302&amp;" equity","crncy_adj_px_last","eqy_fund_crncy=usd")</f>
        <v>#NAME?</v>
      </c>
      <c r="J302" s="4" t="str">
        <f t="shared" si="61"/>
      </c>
      <c r="AA302" s="4">
        <f t="shared" si="62"/>
        <v>0</v>
      </c>
      <c r="AB302" s="4">
        <f>'Enhanced Basket_AUTOLOAD'!T302</f>
        <v>0</v>
      </c>
      <c r="AC302" s="4">
        <f>'Enhanced Basket_AUTOLOAD'!M302</f>
        <v>0</v>
      </c>
      <c r="AD302" s="4">
        <f>'Enhanced Basket_AUTOLOAD'!L302</f>
        <v>0</v>
      </c>
      <c r="AE302" s="4">
        <f>'Enhanced Basket_AUTOLOAD'!Z302</f>
        <v>0</v>
      </c>
      <c r="AF302" s="4">
        <f>'Enhanced Basket_AUTOLOAD'!AB302</f>
        <v>0</v>
      </c>
      <c r="AG302" s="4" t="e">
        <f>VLOOKUP(AJ302,'Ticker Mapping'!$I$3:$M$6706,5,0)</f>
        <v>#N/A</v>
      </c>
      <c r="AH302" s="4" t="e">
        <f>_xll.BDP(AK302&amp;" SEDOL","TICKER_AND_EXCH_CODE")</f>
        <v>#NAME?</v>
      </c>
      <c r="AI302" s="4" t="e">
        <f t="shared" si="63"/>
        <v>#N/A</v>
      </c>
      <c r="AJ302" s="4">
        <f>'Enhanced Basket_AUTOLOAD'!P302</f>
        <v>0</v>
      </c>
      <c r="AK302" s="4">
        <f>'Enhanced Basket_AUTOLOAD'!Q302</f>
        <v>0</v>
      </c>
      <c r="AL302" s="4">
        <f>'Enhanced Basket_AUTOLOAD'!Y302</f>
        <v>0</v>
      </c>
      <c r="AM302" s="4" t="e">
        <f t="shared" si="64"/>
        <v>#N/A</v>
      </c>
      <c r="AN302" s="4" t="str">
        <f t="shared" si="65"/>
        <v>NO</v>
      </c>
      <c r="AO302" s="4" t="str">
        <f t="shared" si="66"/>
        <v>Cash-in-Lieu</v>
      </c>
    </row>
    <row r="303" ht="15" customHeight="1" s="4" customFormat="1">
      <c r="A303" s="4">
        <f>'Enhanced Basket_AUTOLOAD'!H303</f>
        <v>0</v>
      </c>
      <c r="B303" s="4" t="str">
        <f t="shared" si="55"/>
        <v>SELL</v>
      </c>
      <c r="C303" s="4" t="s">
        <v>29</v>
      </c>
      <c r="D303" s="4" t="str">
        <f t="shared" si="56"/>
        <v>MT</v>
      </c>
      <c r="E303" s="4" t="str">
        <f t="shared" si="57"/>
      </c>
      <c r="F303" s="4" t="str">
        <f t="shared" si="58"/>
        <v>CIL LOAD</v>
      </c>
      <c r="G303" s="4">
        <f t="shared" si="59"/>
        <v>0</v>
      </c>
      <c r="H303" s="4" t="e">
        <f t="shared" si="60"/>
        <v>#N/A</v>
      </c>
      <c r="I303" s="4" t="e">
        <f>_xll.BDP(AG303&amp;" equity","crncy_adj_px_last","eqy_fund_crncy=usd")</f>
        <v>#NAME?</v>
      </c>
      <c r="J303" s="4" t="str">
        <f t="shared" si="61"/>
      </c>
      <c r="AA303" s="4">
        <f t="shared" si="62"/>
        <v>0</v>
      </c>
      <c r="AB303" s="4">
        <f>'Enhanced Basket_AUTOLOAD'!T303</f>
        <v>0</v>
      </c>
      <c r="AC303" s="4">
        <f>'Enhanced Basket_AUTOLOAD'!M303</f>
        <v>0</v>
      </c>
      <c r="AD303" s="4">
        <f>'Enhanced Basket_AUTOLOAD'!L303</f>
        <v>0</v>
      </c>
      <c r="AE303" s="4">
        <f>'Enhanced Basket_AUTOLOAD'!Z303</f>
        <v>0</v>
      </c>
      <c r="AF303" s="4">
        <f>'Enhanced Basket_AUTOLOAD'!AB303</f>
        <v>0</v>
      </c>
      <c r="AG303" s="4" t="e">
        <f>VLOOKUP(AJ303,'Ticker Mapping'!$I$3:$M$6706,5,0)</f>
        <v>#N/A</v>
      </c>
      <c r="AH303" s="4" t="e">
        <f>_xll.BDP(AK303&amp;" SEDOL","TICKER_AND_EXCH_CODE")</f>
        <v>#NAME?</v>
      </c>
      <c r="AI303" s="4" t="e">
        <f t="shared" si="63"/>
        <v>#N/A</v>
      </c>
      <c r="AJ303" s="4">
        <f>'Enhanced Basket_AUTOLOAD'!P303</f>
        <v>0</v>
      </c>
      <c r="AK303" s="4">
        <f>'Enhanced Basket_AUTOLOAD'!Q303</f>
        <v>0</v>
      </c>
      <c r="AL303" s="4">
        <f>'Enhanced Basket_AUTOLOAD'!Y303</f>
        <v>0</v>
      </c>
      <c r="AM303" s="4" t="e">
        <f t="shared" si="64"/>
        <v>#N/A</v>
      </c>
      <c r="AN303" s="4" t="str">
        <f t="shared" si="65"/>
        <v>NO</v>
      </c>
      <c r="AO303" s="4" t="str">
        <f t="shared" si="66"/>
        <v>Cash-in-Lieu</v>
      </c>
    </row>
    <row r="304" ht="15" customHeight="1" s="4" customFormat="1">
      <c r="A304" s="4">
        <f>'Enhanced Basket_AUTOLOAD'!H304</f>
        <v>0</v>
      </c>
      <c r="B304" s="4" t="str">
        <f t="shared" si="55"/>
        <v>SELL</v>
      </c>
      <c r="C304" s="4" t="s">
        <v>29</v>
      </c>
      <c r="D304" s="4" t="str">
        <f t="shared" si="56"/>
        <v>MT</v>
      </c>
      <c r="E304" s="4" t="str">
        <f t="shared" si="57"/>
      </c>
      <c r="F304" s="4" t="str">
        <f t="shared" si="58"/>
        <v>CIL LOAD</v>
      </c>
      <c r="G304" s="4">
        <f t="shared" si="59"/>
        <v>0</v>
      </c>
      <c r="H304" s="4" t="e">
        <f t="shared" si="60"/>
        <v>#N/A</v>
      </c>
      <c r="I304" s="4" t="e">
        <f>_xll.BDP(AG304&amp;" equity","crncy_adj_px_last","eqy_fund_crncy=usd")</f>
        <v>#NAME?</v>
      </c>
      <c r="J304" s="4" t="str">
        <f t="shared" si="61"/>
      </c>
      <c r="AA304" s="4">
        <f t="shared" si="62"/>
        <v>0</v>
      </c>
      <c r="AB304" s="4">
        <f>'Enhanced Basket_AUTOLOAD'!T304</f>
        <v>0</v>
      </c>
      <c r="AC304" s="4">
        <f>'Enhanced Basket_AUTOLOAD'!M304</f>
        <v>0</v>
      </c>
      <c r="AD304" s="4">
        <f>'Enhanced Basket_AUTOLOAD'!L304</f>
        <v>0</v>
      </c>
      <c r="AE304" s="4">
        <f>'Enhanced Basket_AUTOLOAD'!Z304</f>
        <v>0</v>
      </c>
      <c r="AF304" s="4">
        <f>'Enhanced Basket_AUTOLOAD'!AB304</f>
        <v>0</v>
      </c>
      <c r="AG304" s="4" t="e">
        <f>VLOOKUP(AJ304,'Ticker Mapping'!$I$3:$M$6706,5,0)</f>
        <v>#N/A</v>
      </c>
      <c r="AH304" s="4" t="e">
        <f>_xll.BDP(AK304&amp;" SEDOL","TICKER_AND_EXCH_CODE")</f>
        <v>#NAME?</v>
      </c>
      <c r="AI304" s="4" t="e">
        <f t="shared" si="63"/>
        <v>#N/A</v>
      </c>
      <c r="AJ304" s="4">
        <f>'Enhanced Basket_AUTOLOAD'!P304</f>
        <v>0</v>
      </c>
      <c r="AK304" s="4">
        <f>'Enhanced Basket_AUTOLOAD'!Q304</f>
        <v>0</v>
      </c>
      <c r="AL304" s="4">
        <f>'Enhanced Basket_AUTOLOAD'!Y304</f>
        <v>0</v>
      </c>
      <c r="AM304" s="4" t="e">
        <f t="shared" si="64"/>
        <v>#N/A</v>
      </c>
      <c r="AN304" s="4" t="str">
        <f t="shared" si="65"/>
        <v>NO</v>
      </c>
      <c r="AO304" s="4" t="str">
        <f t="shared" si="66"/>
        <v>Cash-in-Lieu</v>
      </c>
    </row>
    <row r="305" ht="15" customHeight="1" s="4" customFormat="1">
      <c r="A305" s="4">
        <f>'Enhanced Basket_AUTOLOAD'!H305</f>
        <v>0</v>
      </c>
      <c r="B305" s="4" t="str">
        <f t="shared" si="55"/>
        <v>SELL</v>
      </c>
      <c r="C305" s="4" t="s">
        <v>29</v>
      </c>
      <c r="D305" s="4" t="str">
        <f t="shared" si="56"/>
        <v>MT</v>
      </c>
      <c r="E305" s="4" t="str">
        <f t="shared" si="57"/>
      </c>
      <c r="F305" s="4" t="str">
        <f t="shared" si="58"/>
        <v>CIL LOAD</v>
      </c>
      <c r="G305" s="4">
        <f t="shared" si="59"/>
        <v>0</v>
      </c>
      <c r="H305" s="4" t="e">
        <f t="shared" si="60"/>
        <v>#N/A</v>
      </c>
      <c r="I305" s="4" t="e">
        <f>_xll.BDP(AG305&amp;" equity","crncy_adj_px_last","eqy_fund_crncy=usd")</f>
        <v>#NAME?</v>
      </c>
      <c r="J305" s="4" t="str">
        <f t="shared" si="61"/>
      </c>
      <c r="AA305" s="4">
        <f t="shared" si="62"/>
        <v>0</v>
      </c>
      <c r="AB305" s="4">
        <f>'Enhanced Basket_AUTOLOAD'!T305</f>
        <v>0</v>
      </c>
      <c r="AC305" s="4">
        <f>'Enhanced Basket_AUTOLOAD'!M305</f>
        <v>0</v>
      </c>
      <c r="AD305" s="4">
        <f>'Enhanced Basket_AUTOLOAD'!L305</f>
        <v>0</v>
      </c>
      <c r="AE305" s="4">
        <f>'Enhanced Basket_AUTOLOAD'!Z305</f>
        <v>0</v>
      </c>
      <c r="AF305" s="4">
        <f>'Enhanced Basket_AUTOLOAD'!AB305</f>
        <v>0</v>
      </c>
      <c r="AG305" s="4" t="e">
        <f>VLOOKUP(AJ305,'Ticker Mapping'!$I$3:$M$6706,5,0)</f>
        <v>#N/A</v>
      </c>
      <c r="AH305" s="4" t="e">
        <f>_xll.BDP(AK305&amp;" SEDOL","TICKER_AND_EXCH_CODE")</f>
        <v>#NAME?</v>
      </c>
      <c r="AI305" s="4" t="e">
        <f t="shared" si="63"/>
        <v>#N/A</v>
      </c>
      <c r="AJ305" s="4">
        <f>'Enhanced Basket_AUTOLOAD'!P305</f>
        <v>0</v>
      </c>
      <c r="AK305" s="4">
        <f>'Enhanced Basket_AUTOLOAD'!Q305</f>
        <v>0</v>
      </c>
      <c r="AL305" s="4">
        <f>'Enhanced Basket_AUTOLOAD'!Y305</f>
        <v>0</v>
      </c>
      <c r="AM305" s="4" t="e">
        <f t="shared" si="64"/>
        <v>#N/A</v>
      </c>
      <c r="AN305" s="4" t="str">
        <f t="shared" si="65"/>
        <v>NO</v>
      </c>
      <c r="AO305" s="4" t="str">
        <f t="shared" si="66"/>
        <v>Cash-in-Lieu</v>
      </c>
    </row>
    <row r="306" ht="15" customHeight="1" s="4" customFormat="1">
      <c r="A306" s="4">
        <f>'Enhanced Basket_AUTOLOAD'!H306</f>
        <v>0</v>
      </c>
      <c r="B306" s="4" t="str">
        <f t="shared" si="55"/>
        <v>SELL</v>
      </c>
      <c r="C306" s="4" t="s">
        <v>29</v>
      </c>
      <c r="D306" s="4" t="str">
        <f t="shared" si="56"/>
        <v>MT</v>
      </c>
      <c r="E306" s="4" t="str">
        <f t="shared" si="57"/>
      </c>
      <c r="F306" s="4" t="str">
        <f t="shared" si="58"/>
        <v>CIL LOAD</v>
      </c>
      <c r="G306" s="4">
        <f t="shared" si="59"/>
        <v>0</v>
      </c>
      <c r="H306" s="4" t="e">
        <f t="shared" si="60"/>
        <v>#N/A</v>
      </c>
      <c r="I306" s="4" t="e">
        <f>_xll.BDP(AG306&amp;" equity","crncy_adj_px_last","eqy_fund_crncy=usd")</f>
        <v>#NAME?</v>
      </c>
      <c r="J306" s="4" t="str">
        <f t="shared" si="61"/>
      </c>
      <c r="AA306" s="4">
        <f t="shared" si="62"/>
        <v>0</v>
      </c>
      <c r="AB306" s="4">
        <f>'Enhanced Basket_AUTOLOAD'!T306</f>
        <v>0</v>
      </c>
      <c r="AC306" s="4">
        <f>'Enhanced Basket_AUTOLOAD'!M306</f>
        <v>0</v>
      </c>
      <c r="AD306" s="4">
        <f>'Enhanced Basket_AUTOLOAD'!L306</f>
        <v>0</v>
      </c>
      <c r="AE306" s="4">
        <f>'Enhanced Basket_AUTOLOAD'!Z306</f>
        <v>0</v>
      </c>
      <c r="AF306" s="4">
        <f>'Enhanced Basket_AUTOLOAD'!AB306</f>
        <v>0</v>
      </c>
      <c r="AG306" s="4" t="e">
        <f>VLOOKUP(AJ306,'Ticker Mapping'!$I$3:$M$6706,5,0)</f>
        <v>#N/A</v>
      </c>
      <c r="AH306" s="4" t="e">
        <f>_xll.BDP(AK306&amp;" SEDOL","TICKER_AND_EXCH_CODE")</f>
        <v>#NAME?</v>
      </c>
      <c r="AI306" s="4" t="e">
        <f t="shared" si="63"/>
        <v>#N/A</v>
      </c>
      <c r="AJ306" s="4">
        <f>'Enhanced Basket_AUTOLOAD'!P306</f>
        <v>0</v>
      </c>
      <c r="AK306" s="4">
        <f>'Enhanced Basket_AUTOLOAD'!Q306</f>
        <v>0</v>
      </c>
      <c r="AL306" s="4">
        <f>'Enhanced Basket_AUTOLOAD'!Y306</f>
        <v>0</v>
      </c>
      <c r="AM306" s="4" t="e">
        <f t="shared" si="64"/>
        <v>#N/A</v>
      </c>
      <c r="AN306" s="4" t="str">
        <f t="shared" si="65"/>
        <v>NO</v>
      </c>
      <c r="AO306" s="4" t="str">
        <f t="shared" si="66"/>
        <v>Cash-in-Lieu</v>
      </c>
    </row>
    <row r="307" ht="15" customHeight="1" s="4" customFormat="1">
      <c r="A307" s="4">
        <f>'Enhanced Basket_AUTOLOAD'!H307</f>
        <v>0</v>
      </c>
      <c r="B307" s="4" t="str">
        <f t="shared" si="55"/>
        <v>SELL</v>
      </c>
      <c r="C307" s="4" t="s">
        <v>29</v>
      </c>
      <c r="D307" s="4" t="str">
        <f t="shared" si="56"/>
        <v>MT</v>
      </c>
      <c r="E307" s="4" t="str">
        <f t="shared" si="57"/>
      </c>
      <c r="F307" s="4" t="str">
        <f t="shared" si="58"/>
        <v>CIL LOAD</v>
      </c>
      <c r="G307" s="4">
        <f t="shared" si="59"/>
        <v>0</v>
      </c>
      <c r="H307" s="4" t="e">
        <f t="shared" si="60"/>
        <v>#N/A</v>
      </c>
      <c r="I307" s="4" t="e">
        <f>_xll.BDP(AG307&amp;" equity","crncy_adj_px_last","eqy_fund_crncy=usd")</f>
        <v>#NAME?</v>
      </c>
      <c r="J307" s="4" t="str">
        <f t="shared" si="61"/>
      </c>
      <c r="AA307" s="4">
        <f t="shared" si="62"/>
        <v>0</v>
      </c>
      <c r="AB307" s="4">
        <f>'Enhanced Basket_AUTOLOAD'!T307</f>
        <v>0</v>
      </c>
      <c r="AC307" s="4">
        <f>'Enhanced Basket_AUTOLOAD'!M307</f>
        <v>0</v>
      </c>
      <c r="AD307" s="4">
        <f>'Enhanced Basket_AUTOLOAD'!L307</f>
        <v>0</v>
      </c>
      <c r="AE307" s="4">
        <f>'Enhanced Basket_AUTOLOAD'!Z307</f>
        <v>0</v>
      </c>
      <c r="AF307" s="4">
        <f>'Enhanced Basket_AUTOLOAD'!AB307</f>
        <v>0</v>
      </c>
      <c r="AG307" s="4" t="e">
        <f>VLOOKUP(AJ307,'Ticker Mapping'!$I$3:$M$6706,5,0)</f>
        <v>#N/A</v>
      </c>
      <c r="AH307" s="4" t="e">
        <f>_xll.BDP(AK307&amp;" SEDOL","TICKER_AND_EXCH_CODE")</f>
        <v>#NAME?</v>
      </c>
      <c r="AI307" s="4" t="e">
        <f t="shared" si="63"/>
        <v>#N/A</v>
      </c>
      <c r="AJ307" s="4">
        <f>'Enhanced Basket_AUTOLOAD'!P307</f>
        <v>0</v>
      </c>
      <c r="AK307" s="4">
        <f>'Enhanced Basket_AUTOLOAD'!Q307</f>
        <v>0</v>
      </c>
      <c r="AL307" s="4">
        <f>'Enhanced Basket_AUTOLOAD'!Y307</f>
        <v>0</v>
      </c>
      <c r="AM307" s="4" t="e">
        <f t="shared" si="64"/>
        <v>#N/A</v>
      </c>
      <c r="AN307" s="4" t="str">
        <f t="shared" si="65"/>
        <v>NO</v>
      </c>
      <c r="AO307" s="4" t="str">
        <f t="shared" si="66"/>
        <v>Cash-in-Lieu</v>
      </c>
    </row>
    <row r="308" ht="15" customHeight="1" s="4" customFormat="1">
      <c r="A308" s="4">
        <f>'Enhanced Basket_AUTOLOAD'!H308</f>
        <v>0</v>
      </c>
      <c r="B308" s="4" t="str">
        <f t="shared" si="55"/>
        <v>SELL</v>
      </c>
      <c r="C308" s="4" t="s">
        <v>29</v>
      </c>
      <c r="D308" s="4" t="str">
        <f t="shared" si="56"/>
        <v>MT</v>
      </c>
      <c r="E308" s="4" t="str">
        <f t="shared" si="57"/>
      </c>
      <c r="F308" s="4" t="str">
        <f t="shared" si="58"/>
        <v>CIL LOAD</v>
      </c>
      <c r="G308" s="4">
        <f t="shared" si="59"/>
        <v>0</v>
      </c>
      <c r="H308" s="4" t="e">
        <f t="shared" si="60"/>
        <v>#N/A</v>
      </c>
      <c r="I308" s="4" t="e">
        <f>_xll.BDP(AG308&amp;" equity","crncy_adj_px_last","eqy_fund_crncy=usd")</f>
        <v>#NAME?</v>
      </c>
      <c r="J308" s="4" t="str">
        <f t="shared" si="61"/>
      </c>
      <c r="AA308" s="4">
        <f t="shared" si="62"/>
        <v>0</v>
      </c>
      <c r="AB308" s="4">
        <f>'Enhanced Basket_AUTOLOAD'!T308</f>
        <v>0</v>
      </c>
      <c r="AC308" s="4">
        <f>'Enhanced Basket_AUTOLOAD'!M308</f>
        <v>0</v>
      </c>
      <c r="AD308" s="4">
        <f>'Enhanced Basket_AUTOLOAD'!L308</f>
        <v>0</v>
      </c>
      <c r="AE308" s="4">
        <f>'Enhanced Basket_AUTOLOAD'!Z308</f>
        <v>0</v>
      </c>
      <c r="AF308" s="4">
        <f>'Enhanced Basket_AUTOLOAD'!AB308</f>
        <v>0</v>
      </c>
      <c r="AG308" s="4" t="e">
        <f>VLOOKUP(AJ308,'Ticker Mapping'!$I$3:$M$6706,5,0)</f>
        <v>#N/A</v>
      </c>
      <c r="AH308" s="4" t="e">
        <f>_xll.BDP(AK308&amp;" SEDOL","TICKER_AND_EXCH_CODE")</f>
        <v>#NAME?</v>
      </c>
      <c r="AI308" s="4" t="e">
        <f t="shared" si="63"/>
        <v>#N/A</v>
      </c>
      <c r="AJ308" s="4">
        <f>'Enhanced Basket_AUTOLOAD'!P308</f>
        <v>0</v>
      </c>
      <c r="AK308" s="4">
        <f>'Enhanced Basket_AUTOLOAD'!Q308</f>
        <v>0</v>
      </c>
      <c r="AL308" s="4">
        <f>'Enhanced Basket_AUTOLOAD'!Y308</f>
        <v>0</v>
      </c>
      <c r="AM308" s="4" t="e">
        <f t="shared" si="64"/>
        <v>#N/A</v>
      </c>
      <c r="AN308" s="4" t="str">
        <f t="shared" si="65"/>
        <v>NO</v>
      </c>
      <c r="AO308" s="4" t="str">
        <f t="shared" si="66"/>
        <v>Cash-in-Lieu</v>
      </c>
    </row>
    <row r="309" ht="15" customHeight="1" s="4" customFormat="1">
      <c r="A309" s="4">
        <f>'Enhanced Basket_AUTOLOAD'!H309</f>
        <v>0</v>
      </c>
      <c r="B309" s="4" t="str">
        <f t="shared" si="55"/>
        <v>SELL</v>
      </c>
      <c r="C309" s="4" t="s">
        <v>29</v>
      </c>
      <c r="D309" s="4" t="str">
        <f t="shared" si="56"/>
        <v>MT</v>
      </c>
      <c r="E309" s="4" t="str">
        <f t="shared" si="57"/>
      </c>
      <c r="F309" s="4" t="str">
        <f t="shared" si="58"/>
        <v>CIL LOAD</v>
      </c>
      <c r="G309" s="4">
        <f t="shared" si="59"/>
        <v>0</v>
      </c>
      <c r="H309" s="4" t="e">
        <f t="shared" si="60"/>
        <v>#N/A</v>
      </c>
      <c r="I309" s="4" t="e">
        <f>_xll.BDP(AG309&amp;" equity","crncy_adj_px_last","eqy_fund_crncy=usd")</f>
        <v>#NAME?</v>
      </c>
      <c r="J309" s="4" t="str">
        <f t="shared" si="61"/>
      </c>
      <c r="AA309" s="4">
        <f t="shared" si="62"/>
        <v>0</v>
      </c>
      <c r="AB309" s="4">
        <f>'Enhanced Basket_AUTOLOAD'!T309</f>
        <v>0</v>
      </c>
      <c r="AC309" s="4">
        <f>'Enhanced Basket_AUTOLOAD'!M309</f>
        <v>0</v>
      </c>
      <c r="AD309" s="4">
        <f>'Enhanced Basket_AUTOLOAD'!L309</f>
        <v>0</v>
      </c>
      <c r="AE309" s="4">
        <f>'Enhanced Basket_AUTOLOAD'!Z309</f>
        <v>0</v>
      </c>
      <c r="AF309" s="4">
        <f>'Enhanced Basket_AUTOLOAD'!AB309</f>
        <v>0</v>
      </c>
      <c r="AG309" s="4" t="e">
        <f>VLOOKUP(AJ309,'Ticker Mapping'!$I$3:$M$6706,5,0)</f>
        <v>#N/A</v>
      </c>
      <c r="AH309" s="4" t="e">
        <f>_xll.BDP(AK309&amp;" SEDOL","TICKER_AND_EXCH_CODE")</f>
        <v>#NAME?</v>
      </c>
      <c r="AI309" s="4" t="e">
        <f t="shared" si="63"/>
        <v>#N/A</v>
      </c>
      <c r="AJ309" s="4">
        <f>'Enhanced Basket_AUTOLOAD'!P309</f>
        <v>0</v>
      </c>
      <c r="AK309" s="4">
        <f>'Enhanced Basket_AUTOLOAD'!Q309</f>
        <v>0</v>
      </c>
      <c r="AL309" s="4">
        <f>'Enhanced Basket_AUTOLOAD'!Y309</f>
        <v>0</v>
      </c>
      <c r="AM309" s="4" t="e">
        <f t="shared" si="64"/>
        <v>#N/A</v>
      </c>
      <c r="AN309" s="4" t="str">
        <f t="shared" si="65"/>
        <v>NO</v>
      </c>
      <c r="AO309" s="4" t="str">
        <f t="shared" si="66"/>
        <v>Cash-in-Lieu</v>
      </c>
    </row>
    <row r="310" ht="15" customHeight="1" s="4" customFormat="1">
      <c r="A310" s="4">
        <f>'Enhanced Basket_AUTOLOAD'!H310</f>
        <v>0</v>
      </c>
      <c r="B310" s="4" t="str">
        <f t="shared" si="55"/>
        <v>SELL</v>
      </c>
      <c r="C310" s="4" t="s">
        <v>29</v>
      </c>
      <c r="D310" s="4" t="str">
        <f t="shared" si="56"/>
        <v>MT</v>
      </c>
      <c r="E310" s="4" t="str">
        <f t="shared" si="57"/>
      </c>
      <c r="F310" s="4" t="str">
        <f t="shared" si="58"/>
        <v>CIL LOAD</v>
      </c>
      <c r="G310" s="4">
        <f t="shared" si="59"/>
        <v>0</v>
      </c>
      <c r="H310" s="4" t="e">
        <f t="shared" si="60"/>
        <v>#N/A</v>
      </c>
      <c r="I310" s="4" t="e">
        <f>_xll.BDP(AG310&amp;" equity","crncy_adj_px_last","eqy_fund_crncy=usd")</f>
        <v>#NAME?</v>
      </c>
      <c r="J310" s="4" t="str">
        <f t="shared" si="61"/>
      </c>
      <c r="AA310" s="4">
        <f t="shared" si="62"/>
        <v>0</v>
      </c>
      <c r="AB310" s="4">
        <f>'Enhanced Basket_AUTOLOAD'!T310</f>
        <v>0</v>
      </c>
      <c r="AC310" s="4">
        <f>'Enhanced Basket_AUTOLOAD'!M310</f>
        <v>0</v>
      </c>
      <c r="AD310" s="4">
        <f>'Enhanced Basket_AUTOLOAD'!L310</f>
        <v>0</v>
      </c>
      <c r="AE310" s="4">
        <f>'Enhanced Basket_AUTOLOAD'!Z310</f>
        <v>0</v>
      </c>
      <c r="AF310" s="4">
        <f>'Enhanced Basket_AUTOLOAD'!AB310</f>
        <v>0</v>
      </c>
      <c r="AG310" s="4" t="e">
        <f>VLOOKUP(AJ310,'Ticker Mapping'!$I$3:$M$6706,5,0)</f>
        <v>#N/A</v>
      </c>
      <c r="AH310" s="4" t="e">
        <f>_xll.BDP(AK310&amp;" SEDOL","TICKER_AND_EXCH_CODE")</f>
        <v>#NAME?</v>
      </c>
      <c r="AI310" s="4" t="e">
        <f t="shared" si="63"/>
        <v>#N/A</v>
      </c>
      <c r="AJ310" s="4">
        <f>'Enhanced Basket_AUTOLOAD'!P310</f>
        <v>0</v>
      </c>
      <c r="AK310" s="4">
        <f>'Enhanced Basket_AUTOLOAD'!Q310</f>
        <v>0</v>
      </c>
      <c r="AL310" s="4">
        <f>'Enhanced Basket_AUTOLOAD'!Y310</f>
        <v>0</v>
      </c>
      <c r="AM310" s="4" t="e">
        <f t="shared" si="64"/>
        <v>#N/A</v>
      </c>
      <c r="AN310" s="4" t="str">
        <f t="shared" si="65"/>
        <v>NO</v>
      </c>
      <c r="AO310" s="4" t="str">
        <f t="shared" si="66"/>
        <v>Cash-in-Lieu</v>
      </c>
    </row>
    <row r="311" ht="15" customHeight="1" s="4" customFormat="1">
      <c r="A311" s="4">
        <f>'Enhanced Basket_AUTOLOAD'!H311</f>
        <v>0</v>
      </c>
      <c r="B311" s="4" t="str">
        <f t="shared" si="55"/>
        <v>SELL</v>
      </c>
      <c r="C311" s="4" t="s">
        <v>29</v>
      </c>
      <c r="D311" s="4" t="str">
        <f t="shared" si="56"/>
        <v>MT</v>
      </c>
      <c r="E311" s="4" t="str">
        <f t="shared" si="57"/>
      </c>
      <c r="F311" s="4" t="str">
        <f t="shared" si="58"/>
        <v>CIL LOAD</v>
      </c>
      <c r="G311" s="4">
        <f t="shared" si="59"/>
        <v>0</v>
      </c>
      <c r="H311" s="4" t="e">
        <f t="shared" si="60"/>
        <v>#N/A</v>
      </c>
      <c r="I311" s="4" t="e">
        <f>_xll.BDP(AG311&amp;" equity","crncy_adj_px_last","eqy_fund_crncy=usd")</f>
        <v>#NAME?</v>
      </c>
      <c r="J311" s="4" t="str">
        <f t="shared" si="61"/>
      </c>
      <c r="AA311" s="4">
        <f t="shared" si="62"/>
        <v>0</v>
      </c>
      <c r="AB311" s="4">
        <f>'Enhanced Basket_AUTOLOAD'!T311</f>
        <v>0</v>
      </c>
      <c r="AC311" s="4">
        <f>'Enhanced Basket_AUTOLOAD'!M311</f>
        <v>0</v>
      </c>
      <c r="AD311" s="4">
        <f>'Enhanced Basket_AUTOLOAD'!L311</f>
        <v>0</v>
      </c>
      <c r="AE311" s="4">
        <f>'Enhanced Basket_AUTOLOAD'!Z311</f>
        <v>0</v>
      </c>
      <c r="AF311" s="4">
        <f>'Enhanced Basket_AUTOLOAD'!AB311</f>
        <v>0</v>
      </c>
      <c r="AG311" s="4" t="e">
        <f>VLOOKUP(AJ311,'Ticker Mapping'!$I$3:$M$6706,5,0)</f>
        <v>#N/A</v>
      </c>
      <c r="AH311" s="4" t="e">
        <f>_xll.BDP(AK311&amp;" SEDOL","TICKER_AND_EXCH_CODE")</f>
        <v>#NAME?</v>
      </c>
      <c r="AI311" s="4" t="e">
        <f t="shared" si="63"/>
        <v>#N/A</v>
      </c>
      <c r="AJ311" s="4">
        <f>'Enhanced Basket_AUTOLOAD'!P311</f>
        <v>0</v>
      </c>
      <c r="AK311" s="4">
        <f>'Enhanced Basket_AUTOLOAD'!Q311</f>
        <v>0</v>
      </c>
      <c r="AL311" s="4">
        <f>'Enhanced Basket_AUTOLOAD'!Y311</f>
        <v>0</v>
      </c>
      <c r="AM311" s="4" t="e">
        <f t="shared" si="64"/>
        <v>#N/A</v>
      </c>
      <c r="AN311" s="4" t="str">
        <f t="shared" si="65"/>
        <v>NO</v>
      </c>
      <c r="AO311" s="4" t="str">
        <f t="shared" si="66"/>
        <v>Cash-in-Lieu</v>
      </c>
    </row>
    <row r="312" ht="15" customHeight="1" s="4" customFormat="1">
      <c r="A312" s="4">
        <f>'Enhanced Basket_AUTOLOAD'!H312</f>
        <v>0</v>
      </c>
      <c r="B312" s="4" t="str">
        <f t="shared" si="55"/>
        <v>SELL</v>
      </c>
      <c r="C312" s="4" t="s">
        <v>29</v>
      </c>
      <c r="D312" s="4" t="str">
        <f t="shared" si="56"/>
        <v>MT</v>
      </c>
      <c r="E312" s="4" t="str">
        <f t="shared" si="57"/>
      </c>
      <c r="F312" s="4" t="str">
        <f t="shared" si="58"/>
        <v>CIL LOAD</v>
      </c>
      <c r="G312" s="4">
        <f t="shared" si="59"/>
        <v>0</v>
      </c>
      <c r="H312" s="4" t="e">
        <f t="shared" si="60"/>
        <v>#N/A</v>
      </c>
      <c r="I312" s="4" t="e">
        <f>_xll.BDP(AG312&amp;" equity","crncy_adj_px_last","eqy_fund_crncy=usd")</f>
        <v>#NAME?</v>
      </c>
      <c r="J312" s="4" t="str">
        <f t="shared" si="61"/>
      </c>
      <c r="AA312" s="4">
        <f t="shared" si="62"/>
        <v>0</v>
      </c>
      <c r="AB312" s="4">
        <f>'Enhanced Basket_AUTOLOAD'!T312</f>
        <v>0</v>
      </c>
      <c r="AC312" s="4">
        <f>'Enhanced Basket_AUTOLOAD'!M312</f>
        <v>0</v>
      </c>
      <c r="AD312" s="4">
        <f>'Enhanced Basket_AUTOLOAD'!L312</f>
        <v>0</v>
      </c>
      <c r="AE312" s="4">
        <f>'Enhanced Basket_AUTOLOAD'!Z312</f>
        <v>0</v>
      </c>
      <c r="AF312" s="4">
        <f>'Enhanced Basket_AUTOLOAD'!AB312</f>
        <v>0</v>
      </c>
      <c r="AG312" s="4" t="e">
        <f>VLOOKUP(AJ312,'Ticker Mapping'!$I$3:$M$6706,5,0)</f>
        <v>#N/A</v>
      </c>
      <c r="AH312" s="4" t="e">
        <f>_xll.BDP(AK312&amp;" SEDOL","TICKER_AND_EXCH_CODE")</f>
        <v>#NAME?</v>
      </c>
      <c r="AI312" s="4" t="e">
        <f t="shared" si="63"/>
        <v>#N/A</v>
      </c>
      <c r="AJ312" s="4">
        <f>'Enhanced Basket_AUTOLOAD'!P312</f>
        <v>0</v>
      </c>
      <c r="AK312" s="4">
        <f>'Enhanced Basket_AUTOLOAD'!Q312</f>
        <v>0</v>
      </c>
      <c r="AL312" s="4">
        <f>'Enhanced Basket_AUTOLOAD'!Y312</f>
        <v>0</v>
      </c>
      <c r="AM312" s="4" t="e">
        <f t="shared" si="64"/>
        <v>#N/A</v>
      </c>
      <c r="AN312" s="4" t="str">
        <f t="shared" si="65"/>
        <v>NO</v>
      </c>
      <c r="AO312" s="4" t="str">
        <f t="shared" si="66"/>
        <v>Cash-in-Lieu</v>
      </c>
    </row>
    <row r="313" ht="15" customHeight="1" s="4" customFormat="1">
      <c r="A313" s="4">
        <f>'Enhanced Basket_AUTOLOAD'!H313</f>
        <v>0</v>
      </c>
      <c r="B313" s="4" t="str">
        <f t="shared" si="55"/>
        <v>SELL</v>
      </c>
      <c r="C313" s="4" t="s">
        <v>29</v>
      </c>
      <c r="D313" s="4" t="str">
        <f t="shared" si="56"/>
        <v>MT</v>
      </c>
      <c r="E313" s="4" t="str">
        <f t="shared" si="57"/>
      </c>
      <c r="F313" s="4" t="str">
        <f t="shared" si="58"/>
        <v>CIL LOAD</v>
      </c>
      <c r="G313" s="4">
        <f t="shared" si="59"/>
        <v>0</v>
      </c>
      <c r="H313" s="4" t="e">
        <f t="shared" si="60"/>
        <v>#N/A</v>
      </c>
      <c r="I313" s="4" t="e">
        <f>_xll.BDP(AG313&amp;" equity","crncy_adj_px_last","eqy_fund_crncy=usd")</f>
        <v>#NAME?</v>
      </c>
      <c r="J313" s="4" t="str">
        <f t="shared" si="61"/>
      </c>
      <c r="AA313" s="4">
        <f t="shared" si="62"/>
        <v>0</v>
      </c>
      <c r="AB313" s="4">
        <f>'Enhanced Basket_AUTOLOAD'!T313</f>
        <v>0</v>
      </c>
      <c r="AC313" s="4">
        <f>'Enhanced Basket_AUTOLOAD'!M313</f>
        <v>0</v>
      </c>
      <c r="AD313" s="4">
        <f>'Enhanced Basket_AUTOLOAD'!L313</f>
        <v>0</v>
      </c>
      <c r="AE313" s="4">
        <f>'Enhanced Basket_AUTOLOAD'!Z313</f>
        <v>0</v>
      </c>
      <c r="AF313" s="4">
        <f>'Enhanced Basket_AUTOLOAD'!AB313</f>
        <v>0</v>
      </c>
      <c r="AG313" s="4" t="e">
        <f>VLOOKUP(AJ313,'Ticker Mapping'!$I$3:$M$6706,5,0)</f>
        <v>#N/A</v>
      </c>
      <c r="AH313" s="4" t="e">
        <f>_xll.BDP(AK313&amp;" SEDOL","TICKER_AND_EXCH_CODE")</f>
        <v>#NAME?</v>
      </c>
      <c r="AI313" s="4" t="e">
        <f t="shared" si="63"/>
        <v>#N/A</v>
      </c>
      <c r="AJ313" s="4">
        <f>'Enhanced Basket_AUTOLOAD'!P313</f>
        <v>0</v>
      </c>
      <c r="AK313" s="4">
        <f>'Enhanced Basket_AUTOLOAD'!Q313</f>
        <v>0</v>
      </c>
      <c r="AL313" s="4">
        <f>'Enhanced Basket_AUTOLOAD'!Y313</f>
        <v>0</v>
      </c>
      <c r="AM313" s="4" t="e">
        <f t="shared" si="64"/>
        <v>#N/A</v>
      </c>
      <c r="AN313" s="4" t="str">
        <f t="shared" si="65"/>
        <v>NO</v>
      </c>
      <c r="AO313" s="4" t="str">
        <f t="shared" si="66"/>
        <v>Cash-in-Lieu</v>
      </c>
    </row>
    <row r="314" ht="15" customHeight="1" s="4" customFormat="1">
      <c r="A314" s="4">
        <f>'Enhanced Basket_AUTOLOAD'!H314</f>
        <v>0</v>
      </c>
      <c r="B314" s="4" t="str">
        <f t="shared" si="55"/>
        <v>SELL</v>
      </c>
      <c r="C314" s="4" t="s">
        <v>29</v>
      </c>
      <c r="D314" s="4" t="str">
        <f t="shared" si="56"/>
        <v>MT</v>
      </c>
      <c r="E314" s="4" t="str">
        <f t="shared" si="57"/>
      </c>
      <c r="F314" s="4" t="str">
        <f t="shared" si="58"/>
        <v>CIL LOAD</v>
      </c>
      <c r="G314" s="4">
        <f t="shared" si="59"/>
        <v>0</v>
      </c>
      <c r="H314" s="4" t="e">
        <f t="shared" si="60"/>
        <v>#N/A</v>
      </c>
      <c r="I314" s="4" t="e">
        <f>_xll.BDP(AG314&amp;" equity","crncy_adj_px_last","eqy_fund_crncy=usd")</f>
        <v>#NAME?</v>
      </c>
      <c r="J314" s="4" t="str">
        <f t="shared" si="61"/>
      </c>
      <c r="AA314" s="4">
        <f t="shared" si="62"/>
        <v>0</v>
      </c>
      <c r="AB314" s="4">
        <f>'Enhanced Basket_AUTOLOAD'!T314</f>
        <v>0</v>
      </c>
      <c r="AC314" s="4">
        <f>'Enhanced Basket_AUTOLOAD'!M314</f>
        <v>0</v>
      </c>
      <c r="AD314" s="4">
        <f>'Enhanced Basket_AUTOLOAD'!L314</f>
        <v>0</v>
      </c>
      <c r="AE314" s="4">
        <f>'Enhanced Basket_AUTOLOAD'!Z314</f>
        <v>0</v>
      </c>
      <c r="AF314" s="4">
        <f>'Enhanced Basket_AUTOLOAD'!AB314</f>
        <v>0</v>
      </c>
      <c r="AG314" s="4" t="e">
        <f>VLOOKUP(AJ314,'Ticker Mapping'!$I$3:$M$6706,5,0)</f>
        <v>#N/A</v>
      </c>
      <c r="AH314" s="4" t="e">
        <f>_xll.BDP(AK314&amp;" SEDOL","TICKER_AND_EXCH_CODE")</f>
        <v>#NAME?</v>
      </c>
      <c r="AI314" s="4" t="e">
        <f t="shared" si="63"/>
        <v>#N/A</v>
      </c>
      <c r="AJ314" s="4">
        <f>'Enhanced Basket_AUTOLOAD'!P314</f>
        <v>0</v>
      </c>
      <c r="AK314" s="4">
        <f>'Enhanced Basket_AUTOLOAD'!Q314</f>
        <v>0</v>
      </c>
      <c r="AL314" s="4">
        <f>'Enhanced Basket_AUTOLOAD'!Y314</f>
        <v>0</v>
      </c>
      <c r="AM314" s="4" t="e">
        <f t="shared" si="64"/>
        <v>#N/A</v>
      </c>
      <c r="AN314" s="4" t="str">
        <f t="shared" si="65"/>
        <v>NO</v>
      </c>
      <c r="AO314" s="4" t="str">
        <f t="shared" si="66"/>
        <v>Cash-in-Lieu</v>
      </c>
    </row>
    <row r="315" ht="15" customHeight="1" s="4" customFormat="1">
      <c r="A315" s="4">
        <f>'Enhanced Basket_AUTOLOAD'!H315</f>
        <v>0</v>
      </c>
      <c r="B315" s="4" t="str">
        <f t="shared" si="55"/>
        <v>SELL</v>
      </c>
      <c r="C315" s="4" t="s">
        <v>29</v>
      </c>
      <c r="D315" s="4" t="str">
        <f t="shared" si="56"/>
        <v>MT</v>
      </c>
      <c r="E315" s="4" t="str">
        <f t="shared" si="57"/>
      </c>
      <c r="F315" s="4" t="str">
        <f t="shared" si="58"/>
        <v>CIL LOAD</v>
      </c>
      <c r="G315" s="4">
        <f t="shared" si="59"/>
        <v>0</v>
      </c>
      <c r="H315" s="4" t="e">
        <f t="shared" si="60"/>
        <v>#N/A</v>
      </c>
      <c r="I315" s="4" t="e">
        <f>_xll.BDP(AG315&amp;" equity","crncy_adj_px_last","eqy_fund_crncy=usd")</f>
        <v>#NAME?</v>
      </c>
      <c r="J315" s="4" t="str">
        <f t="shared" si="61"/>
      </c>
      <c r="AA315" s="4">
        <f t="shared" si="62"/>
        <v>0</v>
      </c>
      <c r="AB315" s="4">
        <f>'Enhanced Basket_AUTOLOAD'!T315</f>
        <v>0</v>
      </c>
      <c r="AC315" s="4">
        <f>'Enhanced Basket_AUTOLOAD'!M315</f>
        <v>0</v>
      </c>
      <c r="AD315" s="4">
        <f>'Enhanced Basket_AUTOLOAD'!L315</f>
        <v>0</v>
      </c>
      <c r="AE315" s="4">
        <f>'Enhanced Basket_AUTOLOAD'!Z315</f>
        <v>0</v>
      </c>
      <c r="AF315" s="4">
        <f>'Enhanced Basket_AUTOLOAD'!AB315</f>
        <v>0</v>
      </c>
      <c r="AG315" s="4" t="e">
        <f>VLOOKUP(AJ315,'Ticker Mapping'!$I$3:$M$6706,5,0)</f>
        <v>#N/A</v>
      </c>
      <c r="AH315" s="4" t="e">
        <f>_xll.BDP(AK315&amp;" SEDOL","TICKER_AND_EXCH_CODE")</f>
        <v>#NAME?</v>
      </c>
      <c r="AI315" s="4" t="e">
        <f t="shared" si="63"/>
        <v>#N/A</v>
      </c>
      <c r="AJ315" s="4">
        <f>'Enhanced Basket_AUTOLOAD'!P315</f>
        <v>0</v>
      </c>
      <c r="AK315" s="4">
        <f>'Enhanced Basket_AUTOLOAD'!Q315</f>
        <v>0</v>
      </c>
      <c r="AL315" s="4">
        <f>'Enhanced Basket_AUTOLOAD'!Y315</f>
        <v>0</v>
      </c>
      <c r="AM315" s="4" t="e">
        <f t="shared" si="64"/>
        <v>#N/A</v>
      </c>
      <c r="AN315" s="4" t="str">
        <f t="shared" si="65"/>
        <v>NO</v>
      </c>
      <c r="AO315" s="4" t="str">
        <f t="shared" si="66"/>
        <v>Cash-in-Lieu</v>
      </c>
    </row>
    <row r="316" ht="15" customHeight="1" s="4" customFormat="1">
      <c r="A316" s="4">
        <f>'Enhanced Basket_AUTOLOAD'!H316</f>
        <v>0</v>
      </c>
      <c r="B316" s="4" t="str">
        <f t="shared" si="55"/>
        <v>SELL</v>
      </c>
      <c r="C316" s="4" t="s">
        <v>29</v>
      </c>
      <c r="D316" s="4" t="str">
        <f t="shared" si="56"/>
        <v>MT</v>
      </c>
      <c r="E316" s="4" t="str">
        <f t="shared" si="57"/>
      </c>
      <c r="F316" s="4" t="str">
        <f t="shared" si="58"/>
        <v>CIL LOAD</v>
      </c>
      <c r="G316" s="4">
        <f t="shared" si="59"/>
        <v>0</v>
      </c>
      <c r="H316" s="4" t="e">
        <f t="shared" si="60"/>
        <v>#N/A</v>
      </c>
      <c r="I316" s="4" t="e">
        <f>_xll.BDP(AG316&amp;" equity","crncy_adj_px_last","eqy_fund_crncy=usd")</f>
        <v>#NAME?</v>
      </c>
      <c r="J316" s="4" t="str">
        <f t="shared" si="61"/>
      </c>
      <c r="AA316" s="4">
        <f t="shared" si="62"/>
        <v>0</v>
      </c>
      <c r="AB316" s="4">
        <f>'Enhanced Basket_AUTOLOAD'!T316</f>
        <v>0</v>
      </c>
      <c r="AC316" s="4">
        <f>'Enhanced Basket_AUTOLOAD'!M316</f>
        <v>0</v>
      </c>
      <c r="AD316" s="4">
        <f>'Enhanced Basket_AUTOLOAD'!L316</f>
        <v>0</v>
      </c>
      <c r="AE316" s="4">
        <f>'Enhanced Basket_AUTOLOAD'!Z316</f>
        <v>0</v>
      </c>
      <c r="AF316" s="4">
        <f>'Enhanced Basket_AUTOLOAD'!AB316</f>
        <v>0</v>
      </c>
      <c r="AG316" s="4" t="e">
        <f>VLOOKUP(AJ316,'Ticker Mapping'!$I$3:$M$6706,5,0)</f>
        <v>#N/A</v>
      </c>
      <c r="AH316" s="4" t="e">
        <f>_xll.BDP(AK316&amp;" SEDOL","TICKER_AND_EXCH_CODE")</f>
        <v>#NAME?</v>
      </c>
      <c r="AI316" s="4" t="e">
        <f t="shared" si="63"/>
        <v>#N/A</v>
      </c>
      <c r="AJ316" s="4">
        <f>'Enhanced Basket_AUTOLOAD'!P316</f>
        <v>0</v>
      </c>
      <c r="AK316" s="4">
        <f>'Enhanced Basket_AUTOLOAD'!Q316</f>
        <v>0</v>
      </c>
      <c r="AL316" s="4">
        <f>'Enhanced Basket_AUTOLOAD'!Y316</f>
        <v>0</v>
      </c>
      <c r="AM316" s="4" t="e">
        <f t="shared" si="64"/>
        <v>#N/A</v>
      </c>
      <c r="AN316" s="4" t="str">
        <f t="shared" si="65"/>
        <v>NO</v>
      </c>
      <c r="AO316" s="4" t="str">
        <f t="shared" si="66"/>
        <v>Cash-in-Lieu</v>
      </c>
    </row>
    <row r="317" ht="15" customHeight="1" s="4" customFormat="1">
      <c r="A317" s="4">
        <f>'Enhanced Basket_AUTOLOAD'!H317</f>
        <v>0</v>
      </c>
      <c r="B317" s="4" t="str">
        <f t="shared" si="55"/>
        <v>SELL</v>
      </c>
      <c r="C317" s="4" t="s">
        <v>29</v>
      </c>
      <c r="D317" s="4" t="str">
        <f t="shared" si="56"/>
        <v>MT</v>
      </c>
      <c r="E317" s="4" t="str">
        <f t="shared" si="57"/>
      </c>
      <c r="F317" s="4" t="str">
        <f t="shared" si="58"/>
        <v>CIL LOAD</v>
      </c>
      <c r="G317" s="4">
        <f t="shared" si="59"/>
        <v>0</v>
      </c>
      <c r="H317" s="4" t="e">
        <f t="shared" si="60"/>
        <v>#N/A</v>
      </c>
      <c r="I317" s="4" t="e">
        <f>_xll.BDP(AG317&amp;" equity","crncy_adj_px_last","eqy_fund_crncy=usd")</f>
        <v>#NAME?</v>
      </c>
      <c r="J317" s="4" t="str">
        <f t="shared" si="61"/>
      </c>
      <c r="AA317" s="4">
        <f t="shared" si="62"/>
        <v>0</v>
      </c>
      <c r="AB317" s="4">
        <f>'Enhanced Basket_AUTOLOAD'!T317</f>
        <v>0</v>
      </c>
      <c r="AC317" s="4">
        <f>'Enhanced Basket_AUTOLOAD'!M317</f>
        <v>0</v>
      </c>
      <c r="AD317" s="4">
        <f>'Enhanced Basket_AUTOLOAD'!L317</f>
        <v>0</v>
      </c>
      <c r="AE317" s="4">
        <f>'Enhanced Basket_AUTOLOAD'!Z317</f>
        <v>0</v>
      </c>
      <c r="AF317" s="4">
        <f>'Enhanced Basket_AUTOLOAD'!AB317</f>
        <v>0</v>
      </c>
      <c r="AG317" s="4" t="e">
        <f>VLOOKUP(AJ317,'Ticker Mapping'!$I$3:$M$6706,5,0)</f>
        <v>#N/A</v>
      </c>
      <c r="AH317" s="4" t="e">
        <f>_xll.BDP(AK317&amp;" SEDOL","TICKER_AND_EXCH_CODE")</f>
        <v>#NAME?</v>
      </c>
      <c r="AI317" s="4" t="e">
        <f t="shared" si="63"/>
        <v>#N/A</v>
      </c>
      <c r="AJ317" s="4">
        <f>'Enhanced Basket_AUTOLOAD'!P317</f>
        <v>0</v>
      </c>
      <c r="AK317" s="4">
        <f>'Enhanced Basket_AUTOLOAD'!Q317</f>
        <v>0</v>
      </c>
      <c r="AL317" s="4">
        <f>'Enhanced Basket_AUTOLOAD'!Y317</f>
        <v>0</v>
      </c>
      <c r="AM317" s="4" t="e">
        <f t="shared" si="64"/>
        <v>#N/A</v>
      </c>
      <c r="AN317" s="4" t="str">
        <f t="shared" si="65"/>
        <v>NO</v>
      </c>
      <c r="AO317" s="4" t="str">
        <f t="shared" si="66"/>
        <v>Cash-in-Lieu</v>
      </c>
    </row>
    <row r="318" ht="15" customHeight="1" s="4" customFormat="1">
      <c r="A318" s="4">
        <f>'Enhanced Basket_AUTOLOAD'!H318</f>
        <v>0</v>
      </c>
      <c r="B318" s="4" t="str">
        <f t="shared" si="55"/>
        <v>SELL</v>
      </c>
      <c r="C318" s="4" t="s">
        <v>29</v>
      </c>
      <c r="D318" s="4" t="str">
        <f t="shared" si="56"/>
        <v>MT</v>
      </c>
      <c r="E318" s="4" t="str">
        <f t="shared" si="57"/>
      </c>
      <c r="F318" s="4" t="str">
        <f t="shared" si="58"/>
        <v>CIL LOAD</v>
      </c>
      <c r="G318" s="4">
        <f t="shared" si="59"/>
        <v>0</v>
      </c>
      <c r="H318" s="4" t="e">
        <f t="shared" si="60"/>
        <v>#N/A</v>
      </c>
      <c r="I318" s="4" t="e">
        <f>_xll.BDP(AG318&amp;" equity","crncy_adj_px_last","eqy_fund_crncy=usd")</f>
        <v>#NAME?</v>
      </c>
      <c r="J318" s="4" t="str">
        <f t="shared" si="61"/>
      </c>
      <c r="AA318" s="4">
        <f t="shared" si="62"/>
        <v>0</v>
      </c>
      <c r="AB318" s="4">
        <f>'Enhanced Basket_AUTOLOAD'!T318</f>
        <v>0</v>
      </c>
      <c r="AC318" s="4">
        <f>'Enhanced Basket_AUTOLOAD'!M318</f>
        <v>0</v>
      </c>
      <c r="AD318" s="4">
        <f>'Enhanced Basket_AUTOLOAD'!L318</f>
        <v>0</v>
      </c>
      <c r="AE318" s="4">
        <f>'Enhanced Basket_AUTOLOAD'!Z318</f>
        <v>0</v>
      </c>
      <c r="AF318" s="4">
        <f>'Enhanced Basket_AUTOLOAD'!AB318</f>
        <v>0</v>
      </c>
      <c r="AG318" s="4" t="e">
        <f>VLOOKUP(AJ318,'Ticker Mapping'!$I$3:$M$6706,5,0)</f>
        <v>#N/A</v>
      </c>
      <c r="AH318" s="4" t="e">
        <f>_xll.BDP(AK318&amp;" SEDOL","TICKER_AND_EXCH_CODE")</f>
        <v>#NAME?</v>
      </c>
      <c r="AI318" s="4" t="e">
        <f t="shared" si="63"/>
        <v>#N/A</v>
      </c>
      <c r="AJ318" s="4">
        <f>'Enhanced Basket_AUTOLOAD'!P318</f>
        <v>0</v>
      </c>
      <c r="AK318" s="4">
        <f>'Enhanced Basket_AUTOLOAD'!Q318</f>
        <v>0</v>
      </c>
      <c r="AL318" s="4">
        <f>'Enhanced Basket_AUTOLOAD'!Y318</f>
        <v>0</v>
      </c>
      <c r="AM318" s="4" t="e">
        <f t="shared" si="64"/>
        <v>#N/A</v>
      </c>
      <c r="AN318" s="4" t="str">
        <f t="shared" si="65"/>
        <v>NO</v>
      </c>
      <c r="AO318" s="4" t="str">
        <f t="shared" si="66"/>
        <v>Cash-in-Lieu</v>
      </c>
    </row>
    <row r="319" ht="15" customHeight="1" s="4" customFormat="1">
      <c r="A319" s="4">
        <f>'Enhanced Basket_AUTOLOAD'!H319</f>
        <v>0</v>
      </c>
      <c r="B319" s="4" t="str">
        <f t="shared" si="55"/>
        <v>SELL</v>
      </c>
      <c r="C319" s="4" t="s">
        <v>29</v>
      </c>
      <c r="D319" s="4" t="str">
        <f t="shared" si="56"/>
        <v>MT</v>
      </c>
      <c r="E319" s="4" t="str">
        <f t="shared" si="57"/>
      </c>
      <c r="F319" s="4" t="str">
        <f t="shared" si="58"/>
        <v>CIL LOAD</v>
      </c>
      <c r="G319" s="4">
        <f t="shared" si="59"/>
        <v>0</v>
      </c>
      <c r="H319" s="4" t="e">
        <f t="shared" si="60"/>
        <v>#N/A</v>
      </c>
      <c r="I319" s="4" t="e">
        <f>_xll.BDP(AG319&amp;" equity","crncy_adj_px_last","eqy_fund_crncy=usd")</f>
        <v>#NAME?</v>
      </c>
      <c r="J319" s="4" t="str">
        <f t="shared" si="61"/>
      </c>
      <c r="AA319" s="4">
        <f t="shared" si="62"/>
        <v>0</v>
      </c>
      <c r="AB319" s="4">
        <f>'Enhanced Basket_AUTOLOAD'!T319</f>
        <v>0</v>
      </c>
      <c r="AC319" s="4">
        <f>'Enhanced Basket_AUTOLOAD'!M319</f>
        <v>0</v>
      </c>
      <c r="AD319" s="4">
        <f>'Enhanced Basket_AUTOLOAD'!L319</f>
        <v>0</v>
      </c>
      <c r="AE319" s="4">
        <f>'Enhanced Basket_AUTOLOAD'!Z319</f>
        <v>0</v>
      </c>
      <c r="AF319" s="4">
        <f>'Enhanced Basket_AUTOLOAD'!AB319</f>
        <v>0</v>
      </c>
      <c r="AG319" s="4" t="e">
        <f>VLOOKUP(AJ319,'Ticker Mapping'!$I$3:$M$6706,5,0)</f>
        <v>#N/A</v>
      </c>
      <c r="AH319" s="4" t="e">
        <f>_xll.BDP(AK319&amp;" SEDOL","TICKER_AND_EXCH_CODE")</f>
        <v>#NAME?</v>
      </c>
      <c r="AI319" s="4" t="e">
        <f t="shared" si="63"/>
        <v>#N/A</v>
      </c>
      <c r="AJ319" s="4">
        <f>'Enhanced Basket_AUTOLOAD'!P319</f>
        <v>0</v>
      </c>
      <c r="AK319" s="4">
        <f>'Enhanced Basket_AUTOLOAD'!Q319</f>
        <v>0</v>
      </c>
      <c r="AL319" s="4">
        <f>'Enhanced Basket_AUTOLOAD'!Y319</f>
        <v>0</v>
      </c>
      <c r="AM319" s="4" t="e">
        <f t="shared" si="64"/>
        <v>#N/A</v>
      </c>
      <c r="AN319" s="4" t="str">
        <f t="shared" si="65"/>
        <v>NO</v>
      </c>
      <c r="AO319" s="4" t="str">
        <f t="shared" si="66"/>
        <v>Cash-in-Lieu</v>
      </c>
    </row>
    <row r="320" ht="15" customHeight="1" s="4" customFormat="1">
      <c r="A320" s="4">
        <f>'Enhanced Basket_AUTOLOAD'!H320</f>
        <v>0</v>
      </c>
      <c r="B320" s="4" t="str">
        <f t="shared" si="55"/>
        <v>SELL</v>
      </c>
      <c r="C320" s="4" t="s">
        <v>29</v>
      </c>
      <c r="D320" s="4" t="str">
        <f t="shared" si="56"/>
        <v>MT</v>
      </c>
      <c r="E320" s="4" t="str">
        <f t="shared" si="57"/>
      </c>
      <c r="F320" s="4" t="str">
        <f t="shared" si="58"/>
        <v>CIL LOAD</v>
      </c>
      <c r="G320" s="4">
        <f t="shared" si="59"/>
        <v>0</v>
      </c>
      <c r="H320" s="4" t="e">
        <f t="shared" si="60"/>
        <v>#N/A</v>
      </c>
      <c r="I320" s="4" t="e">
        <f>_xll.BDP(AG320&amp;" equity","crncy_adj_px_last","eqy_fund_crncy=usd")</f>
        <v>#NAME?</v>
      </c>
      <c r="J320" s="4" t="str">
        <f t="shared" si="61"/>
      </c>
      <c r="AA320" s="4">
        <f t="shared" si="62"/>
        <v>0</v>
      </c>
      <c r="AB320" s="4">
        <f>'Enhanced Basket_AUTOLOAD'!T320</f>
        <v>0</v>
      </c>
      <c r="AC320" s="4">
        <f>'Enhanced Basket_AUTOLOAD'!M320</f>
        <v>0</v>
      </c>
      <c r="AD320" s="4">
        <f>'Enhanced Basket_AUTOLOAD'!L320</f>
        <v>0</v>
      </c>
      <c r="AE320" s="4">
        <f>'Enhanced Basket_AUTOLOAD'!Z320</f>
        <v>0</v>
      </c>
      <c r="AF320" s="4">
        <f>'Enhanced Basket_AUTOLOAD'!AB320</f>
        <v>0</v>
      </c>
      <c r="AG320" s="4" t="e">
        <f>VLOOKUP(AJ320,'Ticker Mapping'!$I$3:$M$6706,5,0)</f>
        <v>#N/A</v>
      </c>
      <c r="AH320" s="4" t="e">
        <f>_xll.BDP(AK320&amp;" SEDOL","TICKER_AND_EXCH_CODE")</f>
        <v>#NAME?</v>
      </c>
      <c r="AI320" s="4" t="e">
        <f t="shared" si="63"/>
        <v>#N/A</v>
      </c>
      <c r="AJ320" s="4">
        <f>'Enhanced Basket_AUTOLOAD'!P320</f>
        <v>0</v>
      </c>
      <c r="AK320" s="4">
        <f>'Enhanced Basket_AUTOLOAD'!Q320</f>
        <v>0</v>
      </c>
      <c r="AL320" s="4">
        <f>'Enhanced Basket_AUTOLOAD'!Y320</f>
        <v>0</v>
      </c>
      <c r="AM320" s="4" t="e">
        <f t="shared" si="64"/>
        <v>#N/A</v>
      </c>
      <c r="AN320" s="4" t="str">
        <f t="shared" si="65"/>
        <v>NO</v>
      </c>
      <c r="AO320" s="4" t="str">
        <f t="shared" si="66"/>
        <v>Cash-in-Lieu</v>
      </c>
    </row>
    <row r="321" ht="15" customHeight="1" s="4" customFormat="1">
      <c r="A321" s="4">
        <f>'Enhanced Basket_AUTOLOAD'!H321</f>
        <v>0</v>
      </c>
      <c r="B321" s="4" t="str">
        <f t="shared" si="55"/>
        <v>SELL</v>
      </c>
      <c r="C321" s="4" t="s">
        <v>29</v>
      </c>
      <c r="D321" s="4" t="str">
        <f t="shared" si="56"/>
        <v>MT</v>
      </c>
      <c r="E321" s="4" t="str">
        <f t="shared" si="57"/>
      </c>
      <c r="F321" s="4" t="str">
        <f t="shared" si="58"/>
        <v>CIL LOAD</v>
      </c>
      <c r="G321" s="4">
        <f t="shared" si="59"/>
        <v>0</v>
      </c>
      <c r="H321" s="4" t="e">
        <f t="shared" si="60"/>
        <v>#N/A</v>
      </c>
      <c r="I321" s="4" t="e">
        <f>_xll.BDP(AG321&amp;" equity","crncy_adj_px_last","eqy_fund_crncy=usd")</f>
        <v>#NAME?</v>
      </c>
      <c r="J321" s="4" t="str">
        <f t="shared" si="61"/>
      </c>
      <c r="AA321" s="4">
        <f t="shared" si="62"/>
        <v>0</v>
      </c>
      <c r="AB321" s="4">
        <f>'Enhanced Basket_AUTOLOAD'!T321</f>
        <v>0</v>
      </c>
      <c r="AC321" s="4">
        <f>'Enhanced Basket_AUTOLOAD'!M321</f>
        <v>0</v>
      </c>
      <c r="AD321" s="4">
        <f>'Enhanced Basket_AUTOLOAD'!L321</f>
        <v>0</v>
      </c>
      <c r="AE321" s="4">
        <f>'Enhanced Basket_AUTOLOAD'!Z321</f>
        <v>0</v>
      </c>
      <c r="AF321" s="4">
        <f>'Enhanced Basket_AUTOLOAD'!AB321</f>
        <v>0</v>
      </c>
      <c r="AG321" s="4" t="e">
        <f>VLOOKUP(AJ321,'Ticker Mapping'!$I$3:$M$6706,5,0)</f>
        <v>#N/A</v>
      </c>
      <c r="AH321" s="4" t="e">
        <f>_xll.BDP(AK321&amp;" SEDOL","TICKER_AND_EXCH_CODE")</f>
        <v>#NAME?</v>
      </c>
      <c r="AI321" s="4" t="e">
        <f t="shared" si="63"/>
        <v>#N/A</v>
      </c>
      <c r="AJ321" s="4">
        <f>'Enhanced Basket_AUTOLOAD'!P321</f>
        <v>0</v>
      </c>
      <c r="AK321" s="4">
        <f>'Enhanced Basket_AUTOLOAD'!Q321</f>
        <v>0</v>
      </c>
      <c r="AL321" s="4">
        <f>'Enhanced Basket_AUTOLOAD'!Y321</f>
        <v>0</v>
      </c>
      <c r="AM321" s="4" t="e">
        <f t="shared" si="64"/>
        <v>#N/A</v>
      </c>
      <c r="AN321" s="4" t="str">
        <f t="shared" si="65"/>
        <v>NO</v>
      </c>
      <c r="AO321" s="4" t="str">
        <f t="shared" si="66"/>
        <v>Cash-in-Lieu</v>
      </c>
    </row>
    <row r="322" ht="15" customHeight="1" s="4" customFormat="1">
      <c r="A322" s="4">
        <f>'Enhanced Basket_AUTOLOAD'!H322</f>
        <v>0</v>
      </c>
      <c r="B322" s="4" t="str">
        <f ref="B322:B385" t="shared" si="67">IF(AA322&gt;0,"BUY","SELL")</f>
        <v>SELL</v>
      </c>
      <c r="C322" s="4" t="s">
        <v>29</v>
      </c>
      <c r="D322" s="4" t="str">
        <f ref="D322:D385" t="shared" si="68">IF(AO322="In-Kind","INK","MT")</f>
        <v>MT</v>
      </c>
      <c r="E322" s="4" t="str">
        <f ref="E322:E385" t="shared" si="69">IF(D322="INK","MSCOP","")</f>
      </c>
      <c r="F322" s="4" t="str">
        <f ref="F322:F385" t="shared" si="70">IF(E322="MSCOP","INKIND LOAD","CIL LOAD")</f>
        <v>CIL LOAD</v>
      </c>
      <c r="G322" s="4">
        <f ref="G322:G385" t="shared" si="71">ABS(AA322*AB322)</f>
        <v>0</v>
      </c>
      <c r="H322" s="4" t="e">
        <f ref="H322:H385" t="shared" si="72">AG322</f>
        <v>#N/A</v>
      </c>
      <c r="I322" s="4" t="e">
        <f>_xll.BDP(AG322&amp;" equity","crncy_adj_px_last","eqy_fund_crncy=usd")</f>
        <v>#NAME?</v>
      </c>
      <c r="J322" s="4" t="str">
        <f ref="J322:J385" t="shared" si="73">IF(D322="INK",G322,"")</f>
      </c>
      <c r="AA322" s="4">
        <f ref="AA322:AA385" t="shared" si="74">IFERROR(VLOOKUP(A322,$R$4:$S$26,2,0),0)</f>
        <v>0</v>
      </c>
      <c r="AB322" s="4">
        <f>'Enhanced Basket_AUTOLOAD'!T322</f>
        <v>0</v>
      </c>
      <c r="AC322" s="4">
        <f>'Enhanced Basket_AUTOLOAD'!M322</f>
        <v>0</v>
      </c>
      <c r="AD322" s="4">
        <f>'Enhanced Basket_AUTOLOAD'!L322</f>
        <v>0</v>
      </c>
      <c r="AE322" s="4">
        <f>'Enhanced Basket_AUTOLOAD'!Z322</f>
        <v>0</v>
      </c>
      <c r="AF322" s="4">
        <f>'Enhanced Basket_AUTOLOAD'!AB322</f>
        <v>0</v>
      </c>
      <c r="AG322" s="4" t="e">
        <f>VLOOKUP(AJ322,'Ticker Mapping'!$I$3:$M$6706,5,0)</f>
        <v>#N/A</v>
      </c>
      <c r="AH322" s="4" t="e">
        <f>_xll.BDP(AK322&amp;" SEDOL","TICKER_AND_EXCH_CODE")</f>
        <v>#NAME?</v>
      </c>
      <c r="AI322" s="4" t="e">
        <f ref="AI322:AI385" t="shared" si="75">IF(AG322=AH322,"Y","N")</f>
        <v>#N/A</v>
      </c>
      <c r="AJ322" s="4">
        <f>'Enhanced Basket_AUTOLOAD'!P322</f>
        <v>0</v>
      </c>
      <c r="AK322" s="4">
        <f>'Enhanced Basket_AUTOLOAD'!Q322</f>
        <v>0</v>
      </c>
      <c r="AL322" s="4">
        <f>'Enhanced Basket_AUTOLOAD'!Y322</f>
        <v>0</v>
      </c>
      <c r="AM322" s="4" t="e">
        <f ref="AM322:AM385" t="shared" si="76">A322&amp;" "&amp;AG322</f>
        <v>#N/A</v>
      </c>
      <c r="AN322" s="4" t="str">
        <f ref="AN322:AN385" t="shared" si="77">IF(COUNTIF($Q$28:$Q$73,AM322),"YES","NO")</f>
        <v>NO</v>
      </c>
      <c r="AO322" s="4" t="str">
        <f ref="AO322:AO385" t="shared" si="78">IF(AND(AL322="In-Kind",AN322="NO"),"In-Kind","Cash-in-Lieu")</f>
        <v>Cash-in-Lieu</v>
      </c>
    </row>
    <row r="323" ht="15" customHeight="1" s="4" customFormat="1">
      <c r="A323" s="4">
        <f>'Enhanced Basket_AUTOLOAD'!H323</f>
        <v>0</v>
      </c>
      <c r="B323" s="4" t="str">
        <f t="shared" si="67"/>
        <v>SELL</v>
      </c>
      <c r="C323" s="4" t="s">
        <v>29</v>
      </c>
      <c r="D323" s="4" t="str">
        <f t="shared" si="68"/>
        <v>MT</v>
      </c>
      <c r="E323" s="4" t="str">
        <f t="shared" si="69"/>
      </c>
      <c r="F323" s="4" t="str">
        <f t="shared" si="70"/>
        <v>CIL LOAD</v>
      </c>
      <c r="G323" s="4">
        <f t="shared" si="71"/>
        <v>0</v>
      </c>
      <c r="H323" s="4" t="e">
        <f t="shared" si="72"/>
        <v>#N/A</v>
      </c>
      <c r="I323" s="4" t="e">
        <f>_xll.BDP(AG323&amp;" equity","crncy_adj_px_last","eqy_fund_crncy=usd")</f>
        <v>#NAME?</v>
      </c>
      <c r="J323" s="4" t="str">
        <f t="shared" si="73"/>
      </c>
      <c r="AA323" s="4">
        <f t="shared" si="74"/>
        <v>0</v>
      </c>
      <c r="AB323" s="4">
        <f>'Enhanced Basket_AUTOLOAD'!T323</f>
        <v>0</v>
      </c>
      <c r="AC323" s="4">
        <f>'Enhanced Basket_AUTOLOAD'!M323</f>
        <v>0</v>
      </c>
      <c r="AD323" s="4">
        <f>'Enhanced Basket_AUTOLOAD'!L323</f>
        <v>0</v>
      </c>
      <c r="AE323" s="4">
        <f>'Enhanced Basket_AUTOLOAD'!Z323</f>
        <v>0</v>
      </c>
      <c r="AF323" s="4">
        <f>'Enhanced Basket_AUTOLOAD'!AB323</f>
        <v>0</v>
      </c>
      <c r="AG323" s="4" t="e">
        <f>VLOOKUP(AJ323,'Ticker Mapping'!$I$3:$M$6706,5,0)</f>
        <v>#N/A</v>
      </c>
      <c r="AH323" s="4" t="e">
        <f>_xll.BDP(AK323&amp;" SEDOL","TICKER_AND_EXCH_CODE")</f>
        <v>#NAME?</v>
      </c>
      <c r="AI323" s="4" t="e">
        <f t="shared" si="75"/>
        <v>#N/A</v>
      </c>
      <c r="AJ323" s="4">
        <f>'Enhanced Basket_AUTOLOAD'!P323</f>
        <v>0</v>
      </c>
      <c r="AK323" s="4">
        <f>'Enhanced Basket_AUTOLOAD'!Q323</f>
        <v>0</v>
      </c>
      <c r="AL323" s="4">
        <f>'Enhanced Basket_AUTOLOAD'!Y323</f>
        <v>0</v>
      </c>
      <c r="AM323" s="4" t="e">
        <f t="shared" si="76"/>
        <v>#N/A</v>
      </c>
      <c r="AN323" s="4" t="str">
        <f t="shared" si="77"/>
        <v>NO</v>
      </c>
      <c r="AO323" s="4" t="str">
        <f t="shared" si="78"/>
        <v>Cash-in-Lieu</v>
      </c>
    </row>
    <row r="324" ht="15" customHeight="1" s="4" customFormat="1">
      <c r="A324" s="4">
        <f>'Enhanced Basket_AUTOLOAD'!H324</f>
        <v>0</v>
      </c>
      <c r="B324" s="4" t="str">
        <f t="shared" si="67"/>
        <v>SELL</v>
      </c>
      <c r="C324" s="4" t="s">
        <v>29</v>
      </c>
      <c r="D324" s="4" t="str">
        <f t="shared" si="68"/>
        <v>MT</v>
      </c>
      <c r="E324" s="4" t="str">
        <f t="shared" si="69"/>
      </c>
      <c r="F324" s="4" t="str">
        <f t="shared" si="70"/>
        <v>CIL LOAD</v>
      </c>
      <c r="G324" s="4">
        <f t="shared" si="71"/>
        <v>0</v>
      </c>
      <c r="H324" s="4" t="e">
        <f t="shared" si="72"/>
        <v>#N/A</v>
      </c>
      <c r="I324" s="4" t="e">
        <f>_xll.BDP(AG324&amp;" equity","crncy_adj_px_last","eqy_fund_crncy=usd")</f>
        <v>#NAME?</v>
      </c>
      <c r="J324" s="4" t="str">
        <f t="shared" si="73"/>
      </c>
      <c r="AA324" s="4">
        <f t="shared" si="74"/>
        <v>0</v>
      </c>
      <c r="AB324" s="4">
        <f>'Enhanced Basket_AUTOLOAD'!T324</f>
        <v>0</v>
      </c>
      <c r="AC324" s="4">
        <f>'Enhanced Basket_AUTOLOAD'!M324</f>
        <v>0</v>
      </c>
      <c r="AD324" s="4">
        <f>'Enhanced Basket_AUTOLOAD'!L324</f>
        <v>0</v>
      </c>
      <c r="AE324" s="4">
        <f>'Enhanced Basket_AUTOLOAD'!Z324</f>
        <v>0</v>
      </c>
      <c r="AF324" s="4">
        <f>'Enhanced Basket_AUTOLOAD'!AB324</f>
        <v>0</v>
      </c>
      <c r="AG324" s="4" t="e">
        <f>VLOOKUP(AJ324,'Ticker Mapping'!$I$3:$M$6706,5,0)</f>
        <v>#N/A</v>
      </c>
      <c r="AH324" s="4" t="e">
        <f>_xll.BDP(AK324&amp;" SEDOL","TICKER_AND_EXCH_CODE")</f>
        <v>#NAME?</v>
      </c>
      <c r="AI324" s="4" t="e">
        <f t="shared" si="75"/>
        <v>#N/A</v>
      </c>
      <c r="AJ324" s="4">
        <f>'Enhanced Basket_AUTOLOAD'!P324</f>
        <v>0</v>
      </c>
      <c r="AK324" s="4">
        <f>'Enhanced Basket_AUTOLOAD'!Q324</f>
        <v>0</v>
      </c>
      <c r="AL324" s="4">
        <f>'Enhanced Basket_AUTOLOAD'!Y324</f>
        <v>0</v>
      </c>
      <c r="AM324" s="4" t="e">
        <f t="shared" si="76"/>
        <v>#N/A</v>
      </c>
      <c r="AN324" s="4" t="str">
        <f t="shared" si="77"/>
        <v>NO</v>
      </c>
      <c r="AO324" s="4" t="str">
        <f t="shared" si="78"/>
        <v>Cash-in-Lieu</v>
      </c>
    </row>
    <row r="325" ht="15" customHeight="1" s="4" customFormat="1">
      <c r="A325" s="4">
        <f>'Enhanced Basket_AUTOLOAD'!H325</f>
        <v>0</v>
      </c>
      <c r="B325" s="4" t="str">
        <f t="shared" si="67"/>
        <v>SELL</v>
      </c>
      <c r="C325" s="4" t="s">
        <v>29</v>
      </c>
      <c r="D325" s="4" t="str">
        <f t="shared" si="68"/>
        <v>MT</v>
      </c>
      <c r="E325" s="4" t="str">
        <f t="shared" si="69"/>
      </c>
      <c r="F325" s="4" t="str">
        <f t="shared" si="70"/>
        <v>CIL LOAD</v>
      </c>
      <c r="G325" s="4">
        <f t="shared" si="71"/>
        <v>0</v>
      </c>
      <c r="H325" s="4" t="e">
        <f t="shared" si="72"/>
        <v>#N/A</v>
      </c>
      <c r="I325" s="4" t="e">
        <f>_xll.BDP(AG325&amp;" equity","crncy_adj_px_last","eqy_fund_crncy=usd")</f>
        <v>#NAME?</v>
      </c>
      <c r="J325" s="4" t="str">
        <f t="shared" si="73"/>
      </c>
      <c r="AA325" s="4">
        <f t="shared" si="74"/>
        <v>0</v>
      </c>
      <c r="AB325" s="4">
        <f>'Enhanced Basket_AUTOLOAD'!T325</f>
        <v>0</v>
      </c>
      <c r="AC325" s="4">
        <f>'Enhanced Basket_AUTOLOAD'!M325</f>
        <v>0</v>
      </c>
      <c r="AD325" s="4">
        <f>'Enhanced Basket_AUTOLOAD'!L325</f>
        <v>0</v>
      </c>
      <c r="AE325" s="4">
        <f>'Enhanced Basket_AUTOLOAD'!Z325</f>
        <v>0</v>
      </c>
      <c r="AF325" s="4">
        <f>'Enhanced Basket_AUTOLOAD'!AB325</f>
        <v>0</v>
      </c>
      <c r="AG325" s="4" t="e">
        <f>VLOOKUP(AJ325,'Ticker Mapping'!$I$3:$M$6706,5,0)</f>
        <v>#N/A</v>
      </c>
      <c r="AH325" s="4" t="e">
        <f>_xll.BDP(AK325&amp;" SEDOL","TICKER_AND_EXCH_CODE")</f>
        <v>#NAME?</v>
      </c>
      <c r="AI325" s="4" t="e">
        <f t="shared" si="75"/>
        <v>#N/A</v>
      </c>
      <c r="AJ325" s="4">
        <f>'Enhanced Basket_AUTOLOAD'!P325</f>
        <v>0</v>
      </c>
      <c r="AK325" s="4">
        <f>'Enhanced Basket_AUTOLOAD'!Q325</f>
        <v>0</v>
      </c>
      <c r="AL325" s="4">
        <f>'Enhanced Basket_AUTOLOAD'!Y325</f>
        <v>0</v>
      </c>
      <c r="AM325" s="4" t="e">
        <f t="shared" si="76"/>
        <v>#N/A</v>
      </c>
      <c r="AN325" s="4" t="str">
        <f t="shared" si="77"/>
        <v>NO</v>
      </c>
      <c r="AO325" s="4" t="str">
        <f t="shared" si="78"/>
        <v>Cash-in-Lieu</v>
      </c>
    </row>
    <row r="326" ht="15" customHeight="1" s="4" customFormat="1">
      <c r="A326" s="4">
        <f>'Enhanced Basket_AUTOLOAD'!H326</f>
        <v>0</v>
      </c>
      <c r="B326" s="4" t="str">
        <f t="shared" si="67"/>
        <v>SELL</v>
      </c>
      <c r="C326" s="4" t="s">
        <v>29</v>
      </c>
      <c r="D326" s="4" t="str">
        <f t="shared" si="68"/>
        <v>MT</v>
      </c>
      <c r="E326" s="4" t="str">
        <f t="shared" si="69"/>
      </c>
      <c r="F326" s="4" t="str">
        <f t="shared" si="70"/>
        <v>CIL LOAD</v>
      </c>
      <c r="G326" s="4">
        <f t="shared" si="71"/>
        <v>0</v>
      </c>
      <c r="H326" s="4" t="e">
        <f t="shared" si="72"/>
        <v>#N/A</v>
      </c>
      <c r="I326" s="4" t="e">
        <f>_xll.BDP(AG326&amp;" equity","crncy_adj_px_last","eqy_fund_crncy=usd")</f>
        <v>#NAME?</v>
      </c>
      <c r="J326" s="4" t="str">
        <f t="shared" si="73"/>
      </c>
      <c r="AA326" s="4">
        <f t="shared" si="74"/>
        <v>0</v>
      </c>
      <c r="AB326" s="4">
        <f>'Enhanced Basket_AUTOLOAD'!T326</f>
        <v>0</v>
      </c>
      <c r="AC326" s="4">
        <f>'Enhanced Basket_AUTOLOAD'!M326</f>
        <v>0</v>
      </c>
      <c r="AD326" s="4">
        <f>'Enhanced Basket_AUTOLOAD'!L326</f>
        <v>0</v>
      </c>
      <c r="AE326" s="4">
        <f>'Enhanced Basket_AUTOLOAD'!Z326</f>
        <v>0</v>
      </c>
      <c r="AF326" s="4">
        <f>'Enhanced Basket_AUTOLOAD'!AB326</f>
        <v>0</v>
      </c>
      <c r="AG326" s="4" t="e">
        <f>VLOOKUP(AJ326,'Ticker Mapping'!$I$3:$M$6706,5,0)</f>
        <v>#N/A</v>
      </c>
      <c r="AH326" s="4" t="e">
        <f>_xll.BDP(AK326&amp;" SEDOL","TICKER_AND_EXCH_CODE")</f>
        <v>#NAME?</v>
      </c>
      <c r="AI326" s="4" t="e">
        <f t="shared" si="75"/>
        <v>#N/A</v>
      </c>
      <c r="AJ326" s="4">
        <f>'Enhanced Basket_AUTOLOAD'!P326</f>
        <v>0</v>
      </c>
      <c r="AK326" s="4">
        <f>'Enhanced Basket_AUTOLOAD'!Q326</f>
        <v>0</v>
      </c>
      <c r="AL326" s="4">
        <f>'Enhanced Basket_AUTOLOAD'!Y326</f>
        <v>0</v>
      </c>
      <c r="AM326" s="4" t="e">
        <f t="shared" si="76"/>
        <v>#N/A</v>
      </c>
      <c r="AN326" s="4" t="str">
        <f t="shared" si="77"/>
        <v>NO</v>
      </c>
      <c r="AO326" s="4" t="str">
        <f t="shared" si="78"/>
        <v>Cash-in-Lieu</v>
      </c>
    </row>
    <row r="327" ht="15" customHeight="1" s="4" customFormat="1">
      <c r="A327" s="4">
        <f>'Enhanced Basket_AUTOLOAD'!H327</f>
        <v>0</v>
      </c>
      <c r="B327" s="4" t="str">
        <f t="shared" si="67"/>
        <v>SELL</v>
      </c>
      <c r="C327" s="4" t="s">
        <v>29</v>
      </c>
      <c r="D327" s="4" t="str">
        <f t="shared" si="68"/>
        <v>MT</v>
      </c>
      <c r="E327" s="4" t="str">
        <f t="shared" si="69"/>
      </c>
      <c r="F327" s="4" t="str">
        <f t="shared" si="70"/>
        <v>CIL LOAD</v>
      </c>
      <c r="G327" s="4">
        <f t="shared" si="71"/>
        <v>0</v>
      </c>
      <c r="H327" s="4" t="e">
        <f t="shared" si="72"/>
        <v>#N/A</v>
      </c>
      <c r="I327" s="4" t="e">
        <f>_xll.BDP(AG327&amp;" equity","crncy_adj_px_last","eqy_fund_crncy=usd")</f>
        <v>#NAME?</v>
      </c>
      <c r="J327" s="4" t="str">
        <f t="shared" si="73"/>
      </c>
      <c r="AA327" s="4">
        <f t="shared" si="74"/>
        <v>0</v>
      </c>
      <c r="AB327" s="4">
        <f>'Enhanced Basket_AUTOLOAD'!T327</f>
        <v>0</v>
      </c>
      <c r="AC327" s="4">
        <f>'Enhanced Basket_AUTOLOAD'!M327</f>
        <v>0</v>
      </c>
      <c r="AD327" s="4">
        <f>'Enhanced Basket_AUTOLOAD'!L327</f>
        <v>0</v>
      </c>
      <c r="AE327" s="4">
        <f>'Enhanced Basket_AUTOLOAD'!Z327</f>
        <v>0</v>
      </c>
      <c r="AF327" s="4">
        <f>'Enhanced Basket_AUTOLOAD'!AB327</f>
        <v>0</v>
      </c>
      <c r="AG327" s="4" t="e">
        <f>VLOOKUP(AJ327,'Ticker Mapping'!$I$3:$M$6706,5,0)</f>
        <v>#N/A</v>
      </c>
      <c r="AH327" s="4" t="e">
        <f>_xll.BDP(AK327&amp;" SEDOL","TICKER_AND_EXCH_CODE")</f>
        <v>#NAME?</v>
      </c>
      <c r="AI327" s="4" t="e">
        <f t="shared" si="75"/>
        <v>#N/A</v>
      </c>
      <c r="AJ327" s="4">
        <f>'Enhanced Basket_AUTOLOAD'!P327</f>
        <v>0</v>
      </c>
      <c r="AK327" s="4">
        <f>'Enhanced Basket_AUTOLOAD'!Q327</f>
        <v>0</v>
      </c>
      <c r="AL327" s="4">
        <f>'Enhanced Basket_AUTOLOAD'!Y327</f>
        <v>0</v>
      </c>
      <c r="AM327" s="4" t="e">
        <f t="shared" si="76"/>
        <v>#N/A</v>
      </c>
      <c r="AN327" s="4" t="str">
        <f t="shared" si="77"/>
        <v>NO</v>
      </c>
      <c r="AO327" s="4" t="str">
        <f t="shared" si="78"/>
        <v>Cash-in-Lieu</v>
      </c>
    </row>
    <row r="328" ht="15" customHeight="1" s="4" customFormat="1">
      <c r="A328" s="4">
        <f>'Enhanced Basket_AUTOLOAD'!H328</f>
        <v>0</v>
      </c>
      <c r="B328" s="4" t="str">
        <f t="shared" si="67"/>
        <v>SELL</v>
      </c>
      <c r="C328" s="4" t="s">
        <v>29</v>
      </c>
      <c r="D328" s="4" t="str">
        <f t="shared" si="68"/>
        <v>MT</v>
      </c>
      <c r="E328" s="4" t="str">
        <f t="shared" si="69"/>
      </c>
      <c r="F328" s="4" t="str">
        <f t="shared" si="70"/>
        <v>CIL LOAD</v>
      </c>
      <c r="G328" s="4">
        <f t="shared" si="71"/>
        <v>0</v>
      </c>
      <c r="H328" s="4" t="e">
        <f t="shared" si="72"/>
        <v>#N/A</v>
      </c>
      <c r="I328" s="4" t="e">
        <f>_xll.BDP(AG328&amp;" equity","crncy_adj_px_last","eqy_fund_crncy=usd")</f>
        <v>#NAME?</v>
      </c>
      <c r="J328" s="4" t="str">
        <f t="shared" si="73"/>
      </c>
      <c r="AA328" s="4">
        <f t="shared" si="74"/>
        <v>0</v>
      </c>
      <c r="AB328" s="4">
        <f>'Enhanced Basket_AUTOLOAD'!T328</f>
        <v>0</v>
      </c>
      <c r="AC328" s="4">
        <f>'Enhanced Basket_AUTOLOAD'!M328</f>
        <v>0</v>
      </c>
      <c r="AD328" s="4">
        <f>'Enhanced Basket_AUTOLOAD'!L328</f>
        <v>0</v>
      </c>
      <c r="AE328" s="4">
        <f>'Enhanced Basket_AUTOLOAD'!Z328</f>
        <v>0</v>
      </c>
      <c r="AF328" s="4">
        <f>'Enhanced Basket_AUTOLOAD'!AB328</f>
        <v>0</v>
      </c>
      <c r="AG328" s="4" t="e">
        <f>VLOOKUP(AJ328,'Ticker Mapping'!$I$3:$M$6706,5,0)</f>
        <v>#N/A</v>
      </c>
      <c r="AH328" s="4" t="e">
        <f>_xll.BDP(AK328&amp;" SEDOL","TICKER_AND_EXCH_CODE")</f>
        <v>#NAME?</v>
      </c>
      <c r="AI328" s="4" t="e">
        <f t="shared" si="75"/>
        <v>#N/A</v>
      </c>
      <c r="AJ328" s="4">
        <f>'Enhanced Basket_AUTOLOAD'!P328</f>
        <v>0</v>
      </c>
      <c r="AK328" s="4">
        <f>'Enhanced Basket_AUTOLOAD'!Q328</f>
        <v>0</v>
      </c>
      <c r="AL328" s="4">
        <f>'Enhanced Basket_AUTOLOAD'!Y328</f>
        <v>0</v>
      </c>
      <c r="AM328" s="4" t="e">
        <f t="shared" si="76"/>
        <v>#N/A</v>
      </c>
      <c r="AN328" s="4" t="str">
        <f t="shared" si="77"/>
        <v>NO</v>
      </c>
      <c r="AO328" s="4" t="str">
        <f t="shared" si="78"/>
        <v>Cash-in-Lieu</v>
      </c>
    </row>
    <row r="329" ht="15" customHeight="1" s="4" customFormat="1">
      <c r="A329" s="4">
        <f>'Enhanced Basket_AUTOLOAD'!H329</f>
        <v>0</v>
      </c>
      <c r="B329" s="4" t="str">
        <f t="shared" si="67"/>
        <v>SELL</v>
      </c>
      <c r="C329" s="4" t="s">
        <v>29</v>
      </c>
      <c r="D329" s="4" t="str">
        <f t="shared" si="68"/>
        <v>MT</v>
      </c>
      <c r="E329" s="4" t="str">
        <f t="shared" si="69"/>
      </c>
      <c r="F329" s="4" t="str">
        <f t="shared" si="70"/>
        <v>CIL LOAD</v>
      </c>
      <c r="G329" s="4">
        <f t="shared" si="71"/>
        <v>0</v>
      </c>
      <c r="H329" s="4" t="e">
        <f t="shared" si="72"/>
        <v>#N/A</v>
      </c>
      <c r="I329" s="4" t="e">
        <f>_xll.BDP(AG329&amp;" equity","crncy_adj_px_last","eqy_fund_crncy=usd")</f>
        <v>#NAME?</v>
      </c>
      <c r="J329" s="4" t="str">
        <f t="shared" si="73"/>
      </c>
      <c r="AA329" s="4">
        <f t="shared" si="74"/>
        <v>0</v>
      </c>
      <c r="AB329" s="4">
        <f>'Enhanced Basket_AUTOLOAD'!T329</f>
        <v>0</v>
      </c>
      <c r="AC329" s="4">
        <f>'Enhanced Basket_AUTOLOAD'!M329</f>
        <v>0</v>
      </c>
      <c r="AD329" s="4">
        <f>'Enhanced Basket_AUTOLOAD'!L329</f>
        <v>0</v>
      </c>
      <c r="AE329" s="4">
        <f>'Enhanced Basket_AUTOLOAD'!Z329</f>
        <v>0</v>
      </c>
      <c r="AF329" s="4">
        <f>'Enhanced Basket_AUTOLOAD'!AB329</f>
        <v>0</v>
      </c>
      <c r="AG329" s="4" t="e">
        <f>VLOOKUP(AJ329,'Ticker Mapping'!$I$3:$M$6706,5,0)</f>
        <v>#N/A</v>
      </c>
      <c r="AH329" s="4" t="e">
        <f>_xll.BDP(AK329&amp;" SEDOL","TICKER_AND_EXCH_CODE")</f>
        <v>#NAME?</v>
      </c>
      <c r="AI329" s="4" t="e">
        <f t="shared" si="75"/>
        <v>#N/A</v>
      </c>
      <c r="AJ329" s="4">
        <f>'Enhanced Basket_AUTOLOAD'!P329</f>
        <v>0</v>
      </c>
      <c r="AK329" s="4">
        <f>'Enhanced Basket_AUTOLOAD'!Q329</f>
        <v>0</v>
      </c>
      <c r="AL329" s="4">
        <f>'Enhanced Basket_AUTOLOAD'!Y329</f>
        <v>0</v>
      </c>
      <c r="AM329" s="4" t="e">
        <f t="shared" si="76"/>
        <v>#N/A</v>
      </c>
      <c r="AN329" s="4" t="str">
        <f t="shared" si="77"/>
        <v>NO</v>
      </c>
      <c r="AO329" s="4" t="str">
        <f t="shared" si="78"/>
        <v>Cash-in-Lieu</v>
      </c>
    </row>
    <row r="330" ht="15" customHeight="1" s="4" customFormat="1">
      <c r="A330" s="4">
        <f>'Enhanced Basket_AUTOLOAD'!H330</f>
        <v>0</v>
      </c>
      <c r="B330" s="4" t="str">
        <f t="shared" si="67"/>
        <v>SELL</v>
      </c>
      <c r="C330" s="4" t="s">
        <v>29</v>
      </c>
      <c r="D330" s="4" t="str">
        <f t="shared" si="68"/>
        <v>MT</v>
      </c>
      <c r="E330" s="4" t="str">
        <f t="shared" si="69"/>
      </c>
      <c r="F330" s="4" t="str">
        <f t="shared" si="70"/>
        <v>CIL LOAD</v>
      </c>
      <c r="G330" s="4">
        <f t="shared" si="71"/>
        <v>0</v>
      </c>
      <c r="H330" s="4" t="e">
        <f t="shared" si="72"/>
        <v>#N/A</v>
      </c>
      <c r="I330" s="4" t="e">
        <f>_xll.BDP(AG330&amp;" equity","crncy_adj_px_last","eqy_fund_crncy=usd")</f>
        <v>#NAME?</v>
      </c>
      <c r="J330" s="4" t="str">
        <f t="shared" si="73"/>
      </c>
      <c r="AA330" s="4">
        <f t="shared" si="74"/>
        <v>0</v>
      </c>
      <c r="AB330" s="4">
        <f>'Enhanced Basket_AUTOLOAD'!T330</f>
        <v>0</v>
      </c>
      <c r="AC330" s="4">
        <f>'Enhanced Basket_AUTOLOAD'!M330</f>
        <v>0</v>
      </c>
      <c r="AD330" s="4">
        <f>'Enhanced Basket_AUTOLOAD'!L330</f>
        <v>0</v>
      </c>
      <c r="AE330" s="4">
        <f>'Enhanced Basket_AUTOLOAD'!Z330</f>
        <v>0</v>
      </c>
      <c r="AF330" s="4">
        <f>'Enhanced Basket_AUTOLOAD'!AB330</f>
        <v>0</v>
      </c>
      <c r="AG330" s="4" t="e">
        <f>VLOOKUP(AJ330,'Ticker Mapping'!$I$3:$M$6706,5,0)</f>
        <v>#N/A</v>
      </c>
      <c r="AH330" s="4" t="e">
        <f>_xll.BDP(AK330&amp;" SEDOL","TICKER_AND_EXCH_CODE")</f>
        <v>#NAME?</v>
      </c>
      <c r="AI330" s="4" t="e">
        <f t="shared" si="75"/>
        <v>#N/A</v>
      </c>
      <c r="AJ330" s="4">
        <f>'Enhanced Basket_AUTOLOAD'!P330</f>
        <v>0</v>
      </c>
      <c r="AK330" s="4">
        <f>'Enhanced Basket_AUTOLOAD'!Q330</f>
        <v>0</v>
      </c>
      <c r="AL330" s="4">
        <f>'Enhanced Basket_AUTOLOAD'!Y330</f>
        <v>0</v>
      </c>
      <c r="AM330" s="4" t="e">
        <f t="shared" si="76"/>
        <v>#N/A</v>
      </c>
      <c r="AN330" s="4" t="str">
        <f t="shared" si="77"/>
        <v>NO</v>
      </c>
      <c r="AO330" s="4" t="str">
        <f t="shared" si="78"/>
        <v>Cash-in-Lieu</v>
      </c>
    </row>
    <row r="331" ht="15" customHeight="1" s="4" customFormat="1">
      <c r="A331" s="4">
        <f>'Enhanced Basket_AUTOLOAD'!H331</f>
        <v>0</v>
      </c>
      <c r="B331" s="4" t="str">
        <f t="shared" si="67"/>
        <v>SELL</v>
      </c>
      <c r="C331" s="4" t="s">
        <v>29</v>
      </c>
      <c r="D331" s="4" t="str">
        <f t="shared" si="68"/>
        <v>MT</v>
      </c>
      <c r="E331" s="4" t="str">
        <f t="shared" si="69"/>
      </c>
      <c r="F331" s="4" t="str">
        <f t="shared" si="70"/>
        <v>CIL LOAD</v>
      </c>
      <c r="G331" s="4">
        <f t="shared" si="71"/>
        <v>0</v>
      </c>
      <c r="H331" s="4" t="e">
        <f t="shared" si="72"/>
        <v>#N/A</v>
      </c>
      <c r="I331" s="4" t="e">
        <f>_xll.BDP(AG331&amp;" equity","crncy_adj_px_last","eqy_fund_crncy=usd")</f>
        <v>#NAME?</v>
      </c>
      <c r="J331" s="4" t="str">
        <f t="shared" si="73"/>
      </c>
      <c r="AA331" s="4">
        <f t="shared" si="74"/>
        <v>0</v>
      </c>
      <c r="AB331" s="4">
        <f>'Enhanced Basket_AUTOLOAD'!T331</f>
        <v>0</v>
      </c>
      <c r="AC331" s="4">
        <f>'Enhanced Basket_AUTOLOAD'!M331</f>
        <v>0</v>
      </c>
      <c r="AD331" s="4">
        <f>'Enhanced Basket_AUTOLOAD'!L331</f>
        <v>0</v>
      </c>
      <c r="AE331" s="4">
        <f>'Enhanced Basket_AUTOLOAD'!Z331</f>
        <v>0</v>
      </c>
      <c r="AF331" s="4">
        <f>'Enhanced Basket_AUTOLOAD'!AB331</f>
        <v>0</v>
      </c>
      <c r="AG331" s="4" t="e">
        <f>VLOOKUP(AJ331,'Ticker Mapping'!$I$3:$M$6706,5,0)</f>
        <v>#N/A</v>
      </c>
      <c r="AH331" s="4" t="e">
        <f>_xll.BDP(AK331&amp;" SEDOL","TICKER_AND_EXCH_CODE")</f>
        <v>#NAME?</v>
      </c>
      <c r="AI331" s="4" t="e">
        <f t="shared" si="75"/>
        <v>#N/A</v>
      </c>
      <c r="AJ331" s="4">
        <f>'Enhanced Basket_AUTOLOAD'!P331</f>
        <v>0</v>
      </c>
      <c r="AK331" s="4">
        <f>'Enhanced Basket_AUTOLOAD'!Q331</f>
        <v>0</v>
      </c>
      <c r="AL331" s="4">
        <f>'Enhanced Basket_AUTOLOAD'!Y331</f>
        <v>0</v>
      </c>
      <c r="AM331" s="4" t="e">
        <f t="shared" si="76"/>
        <v>#N/A</v>
      </c>
      <c r="AN331" s="4" t="str">
        <f t="shared" si="77"/>
        <v>NO</v>
      </c>
      <c r="AO331" s="4" t="str">
        <f t="shared" si="78"/>
        <v>Cash-in-Lieu</v>
      </c>
    </row>
    <row r="332" ht="15" customHeight="1" s="4" customFormat="1">
      <c r="A332" s="4">
        <f>'Enhanced Basket_AUTOLOAD'!H332</f>
        <v>0</v>
      </c>
      <c r="B332" s="4" t="str">
        <f t="shared" si="67"/>
        <v>SELL</v>
      </c>
      <c r="C332" s="4" t="s">
        <v>29</v>
      </c>
      <c r="D332" s="4" t="str">
        <f t="shared" si="68"/>
        <v>MT</v>
      </c>
      <c r="E332" s="4" t="str">
        <f t="shared" si="69"/>
      </c>
      <c r="F332" s="4" t="str">
        <f t="shared" si="70"/>
        <v>CIL LOAD</v>
      </c>
      <c r="G332" s="4">
        <f t="shared" si="71"/>
        <v>0</v>
      </c>
      <c r="H332" s="4" t="e">
        <f t="shared" si="72"/>
        <v>#N/A</v>
      </c>
      <c r="I332" s="4" t="e">
        <f>_xll.BDP(AG332&amp;" equity","crncy_adj_px_last","eqy_fund_crncy=usd")</f>
        <v>#NAME?</v>
      </c>
      <c r="J332" s="4" t="str">
        <f t="shared" si="73"/>
      </c>
      <c r="AA332" s="4">
        <f t="shared" si="74"/>
        <v>0</v>
      </c>
      <c r="AB332" s="4">
        <f>'Enhanced Basket_AUTOLOAD'!T332</f>
        <v>0</v>
      </c>
      <c r="AC332" s="4">
        <f>'Enhanced Basket_AUTOLOAD'!M332</f>
        <v>0</v>
      </c>
      <c r="AD332" s="4">
        <f>'Enhanced Basket_AUTOLOAD'!L332</f>
        <v>0</v>
      </c>
      <c r="AE332" s="4">
        <f>'Enhanced Basket_AUTOLOAD'!Z332</f>
        <v>0</v>
      </c>
      <c r="AF332" s="4">
        <f>'Enhanced Basket_AUTOLOAD'!AB332</f>
        <v>0</v>
      </c>
      <c r="AG332" s="4" t="e">
        <f>VLOOKUP(AJ332,'Ticker Mapping'!$I$3:$M$6706,5,0)</f>
        <v>#N/A</v>
      </c>
      <c r="AH332" s="4" t="e">
        <f>_xll.BDP(AK332&amp;" SEDOL","TICKER_AND_EXCH_CODE")</f>
        <v>#NAME?</v>
      </c>
      <c r="AI332" s="4" t="e">
        <f t="shared" si="75"/>
        <v>#N/A</v>
      </c>
      <c r="AJ332" s="4">
        <f>'Enhanced Basket_AUTOLOAD'!P332</f>
        <v>0</v>
      </c>
      <c r="AK332" s="4">
        <f>'Enhanced Basket_AUTOLOAD'!Q332</f>
        <v>0</v>
      </c>
      <c r="AL332" s="4">
        <f>'Enhanced Basket_AUTOLOAD'!Y332</f>
        <v>0</v>
      </c>
      <c r="AM332" s="4" t="e">
        <f t="shared" si="76"/>
        <v>#N/A</v>
      </c>
      <c r="AN332" s="4" t="str">
        <f t="shared" si="77"/>
        <v>NO</v>
      </c>
      <c r="AO332" s="4" t="str">
        <f t="shared" si="78"/>
        <v>Cash-in-Lieu</v>
      </c>
    </row>
    <row r="333" ht="15" customHeight="1" s="4" customFormat="1">
      <c r="A333" s="4">
        <f>'Enhanced Basket_AUTOLOAD'!H333</f>
        <v>0</v>
      </c>
      <c r="B333" s="4" t="str">
        <f t="shared" si="67"/>
        <v>SELL</v>
      </c>
      <c r="C333" s="4" t="s">
        <v>29</v>
      </c>
      <c r="D333" s="4" t="str">
        <f t="shared" si="68"/>
        <v>MT</v>
      </c>
      <c r="E333" s="4" t="str">
        <f t="shared" si="69"/>
      </c>
      <c r="F333" s="4" t="str">
        <f t="shared" si="70"/>
        <v>CIL LOAD</v>
      </c>
      <c r="G333" s="4">
        <f t="shared" si="71"/>
        <v>0</v>
      </c>
      <c r="H333" s="4" t="e">
        <f t="shared" si="72"/>
        <v>#N/A</v>
      </c>
      <c r="I333" s="4" t="e">
        <f>_xll.BDP(AG333&amp;" equity","crncy_adj_px_last","eqy_fund_crncy=usd")</f>
        <v>#NAME?</v>
      </c>
      <c r="J333" s="4" t="str">
        <f t="shared" si="73"/>
      </c>
      <c r="AA333" s="4">
        <f t="shared" si="74"/>
        <v>0</v>
      </c>
      <c r="AB333" s="4">
        <f>'Enhanced Basket_AUTOLOAD'!T333</f>
        <v>0</v>
      </c>
      <c r="AC333" s="4">
        <f>'Enhanced Basket_AUTOLOAD'!M333</f>
        <v>0</v>
      </c>
      <c r="AD333" s="4">
        <f>'Enhanced Basket_AUTOLOAD'!L333</f>
        <v>0</v>
      </c>
      <c r="AE333" s="4">
        <f>'Enhanced Basket_AUTOLOAD'!Z333</f>
        <v>0</v>
      </c>
      <c r="AF333" s="4">
        <f>'Enhanced Basket_AUTOLOAD'!AB333</f>
        <v>0</v>
      </c>
      <c r="AG333" s="4" t="e">
        <f>VLOOKUP(AJ333,'Ticker Mapping'!$I$3:$M$6706,5,0)</f>
        <v>#N/A</v>
      </c>
      <c r="AH333" s="4" t="e">
        <f>_xll.BDP(AK333&amp;" SEDOL","TICKER_AND_EXCH_CODE")</f>
        <v>#NAME?</v>
      </c>
      <c r="AI333" s="4" t="e">
        <f t="shared" si="75"/>
        <v>#N/A</v>
      </c>
      <c r="AJ333" s="4">
        <f>'Enhanced Basket_AUTOLOAD'!P333</f>
        <v>0</v>
      </c>
      <c r="AK333" s="4">
        <f>'Enhanced Basket_AUTOLOAD'!Q333</f>
        <v>0</v>
      </c>
      <c r="AL333" s="4">
        <f>'Enhanced Basket_AUTOLOAD'!Y333</f>
        <v>0</v>
      </c>
      <c r="AM333" s="4" t="e">
        <f t="shared" si="76"/>
        <v>#N/A</v>
      </c>
      <c r="AN333" s="4" t="str">
        <f t="shared" si="77"/>
        <v>NO</v>
      </c>
      <c r="AO333" s="4" t="str">
        <f t="shared" si="78"/>
        <v>Cash-in-Lieu</v>
      </c>
    </row>
    <row r="334" ht="15" customHeight="1" s="4" customFormat="1">
      <c r="A334" s="4">
        <f>'Enhanced Basket_AUTOLOAD'!H334</f>
        <v>0</v>
      </c>
      <c r="B334" s="4" t="str">
        <f t="shared" si="67"/>
        <v>SELL</v>
      </c>
      <c r="C334" s="4" t="s">
        <v>29</v>
      </c>
      <c r="D334" s="4" t="str">
        <f t="shared" si="68"/>
        <v>MT</v>
      </c>
      <c r="E334" s="4" t="str">
        <f t="shared" si="69"/>
      </c>
      <c r="F334" s="4" t="str">
        <f t="shared" si="70"/>
        <v>CIL LOAD</v>
      </c>
      <c r="G334" s="4">
        <f t="shared" si="71"/>
        <v>0</v>
      </c>
      <c r="H334" s="4" t="e">
        <f t="shared" si="72"/>
        <v>#N/A</v>
      </c>
      <c r="I334" s="4" t="e">
        <f>_xll.BDP(AG334&amp;" equity","crncy_adj_px_last","eqy_fund_crncy=usd")</f>
        <v>#NAME?</v>
      </c>
      <c r="J334" s="4" t="str">
        <f t="shared" si="73"/>
      </c>
      <c r="AA334" s="4">
        <f t="shared" si="74"/>
        <v>0</v>
      </c>
      <c r="AB334" s="4">
        <f>'Enhanced Basket_AUTOLOAD'!T334</f>
        <v>0</v>
      </c>
      <c r="AC334" s="4">
        <f>'Enhanced Basket_AUTOLOAD'!M334</f>
        <v>0</v>
      </c>
      <c r="AD334" s="4">
        <f>'Enhanced Basket_AUTOLOAD'!L334</f>
        <v>0</v>
      </c>
      <c r="AE334" s="4">
        <f>'Enhanced Basket_AUTOLOAD'!Z334</f>
        <v>0</v>
      </c>
      <c r="AF334" s="4">
        <f>'Enhanced Basket_AUTOLOAD'!AB334</f>
        <v>0</v>
      </c>
      <c r="AG334" s="4" t="e">
        <f>VLOOKUP(AJ334,'Ticker Mapping'!$I$3:$M$6706,5,0)</f>
        <v>#N/A</v>
      </c>
      <c r="AH334" s="4" t="e">
        <f>_xll.BDP(AK334&amp;" SEDOL","TICKER_AND_EXCH_CODE")</f>
        <v>#NAME?</v>
      </c>
      <c r="AI334" s="4" t="e">
        <f t="shared" si="75"/>
        <v>#N/A</v>
      </c>
      <c r="AJ334" s="4">
        <f>'Enhanced Basket_AUTOLOAD'!P334</f>
        <v>0</v>
      </c>
      <c r="AK334" s="4">
        <f>'Enhanced Basket_AUTOLOAD'!Q334</f>
        <v>0</v>
      </c>
      <c r="AL334" s="4">
        <f>'Enhanced Basket_AUTOLOAD'!Y334</f>
        <v>0</v>
      </c>
      <c r="AM334" s="4" t="e">
        <f t="shared" si="76"/>
        <v>#N/A</v>
      </c>
      <c r="AN334" s="4" t="str">
        <f t="shared" si="77"/>
        <v>NO</v>
      </c>
      <c r="AO334" s="4" t="str">
        <f t="shared" si="78"/>
        <v>Cash-in-Lieu</v>
      </c>
    </row>
    <row r="335" ht="15" customHeight="1" s="4" customFormat="1">
      <c r="A335" s="4">
        <f>'Enhanced Basket_AUTOLOAD'!H335</f>
        <v>0</v>
      </c>
      <c r="B335" s="4" t="str">
        <f t="shared" si="67"/>
        <v>SELL</v>
      </c>
      <c r="C335" s="4" t="s">
        <v>29</v>
      </c>
      <c r="D335" s="4" t="str">
        <f t="shared" si="68"/>
        <v>MT</v>
      </c>
      <c r="E335" s="4" t="str">
        <f t="shared" si="69"/>
      </c>
      <c r="F335" s="4" t="str">
        <f t="shared" si="70"/>
        <v>CIL LOAD</v>
      </c>
      <c r="G335" s="4">
        <f t="shared" si="71"/>
        <v>0</v>
      </c>
      <c r="H335" s="4" t="e">
        <f t="shared" si="72"/>
        <v>#N/A</v>
      </c>
      <c r="I335" s="4" t="e">
        <f>_xll.BDP(AG335&amp;" equity","crncy_adj_px_last","eqy_fund_crncy=usd")</f>
        <v>#NAME?</v>
      </c>
      <c r="J335" s="4" t="str">
        <f t="shared" si="73"/>
      </c>
      <c r="AA335" s="4">
        <f t="shared" si="74"/>
        <v>0</v>
      </c>
      <c r="AB335" s="4">
        <f>'Enhanced Basket_AUTOLOAD'!T335</f>
        <v>0</v>
      </c>
      <c r="AC335" s="4">
        <f>'Enhanced Basket_AUTOLOAD'!M335</f>
        <v>0</v>
      </c>
      <c r="AD335" s="4">
        <f>'Enhanced Basket_AUTOLOAD'!L335</f>
        <v>0</v>
      </c>
      <c r="AE335" s="4">
        <f>'Enhanced Basket_AUTOLOAD'!Z335</f>
        <v>0</v>
      </c>
      <c r="AF335" s="4">
        <f>'Enhanced Basket_AUTOLOAD'!AB335</f>
        <v>0</v>
      </c>
      <c r="AG335" s="4" t="e">
        <f>VLOOKUP(AJ335,'Ticker Mapping'!$I$3:$M$6706,5,0)</f>
        <v>#N/A</v>
      </c>
      <c r="AH335" s="4" t="e">
        <f>_xll.BDP(AK335&amp;" SEDOL","TICKER_AND_EXCH_CODE")</f>
        <v>#NAME?</v>
      </c>
      <c r="AI335" s="4" t="e">
        <f t="shared" si="75"/>
        <v>#N/A</v>
      </c>
      <c r="AJ335" s="4">
        <f>'Enhanced Basket_AUTOLOAD'!P335</f>
        <v>0</v>
      </c>
      <c r="AK335" s="4">
        <f>'Enhanced Basket_AUTOLOAD'!Q335</f>
        <v>0</v>
      </c>
      <c r="AL335" s="4">
        <f>'Enhanced Basket_AUTOLOAD'!Y335</f>
        <v>0</v>
      </c>
      <c r="AM335" s="4" t="e">
        <f t="shared" si="76"/>
        <v>#N/A</v>
      </c>
      <c r="AN335" s="4" t="str">
        <f t="shared" si="77"/>
        <v>NO</v>
      </c>
      <c r="AO335" s="4" t="str">
        <f t="shared" si="78"/>
        <v>Cash-in-Lieu</v>
      </c>
    </row>
    <row r="336" ht="15" customHeight="1" s="4" customFormat="1">
      <c r="A336" s="4">
        <f>'Enhanced Basket_AUTOLOAD'!H336</f>
        <v>0</v>
      </c>
      <c r="B336" s="4" t="str">
        <f t="shared" si="67"/>
        <v>SELL</v>
      </c>
      <c r="C336" s="4" t="s">
        <v>29</v>
      </c>
      <c r="D336" s="4" t="str">
        <f t="shared" si="68"/>
        <v>MT</v>
      </c>
      <c r="E336" s="4" t="str">
        <f t="shared" si="69"/>
      </c>
      <c r="F336" s="4" t="str">
        <f t="shared" si="70"/>
        <v>CIL LOAD</v>
      </c>
      <c r="G336" s="4">
        <f t="shared" si="71"/>
        <v>0</v>
      </c>
      <c r="H336" s="4" t="e">
        <f t="shared" si="72"/>
        <v>#N/A</v>
      </c>
      <c r="I336" s="4" t="e">
        <f>_xll.BDP(AG336&amp;" equity","crncy_adj_px_last","eqy_fund_crncy=usd")</f>
        <v>#NAME?</v>
      </c>
      <c r="J336" s="4" t="str">
        <f t="shared" si="73"/>
      </c>
      <c r="AA336" s="4">
        <f t="shared" si="74"/>
        <v>0</v>
      </c>
      <c r="AB336" s="4">
        <f>'Enhanced Basket_AUTOLOAD'!T336</f>
        <v>0</v>
      </c>
      <c r="AC336" s="4">
        <f>'Enhanced Basket_AUTOLOAD'!M336</f>
        <v>0</v>
      </c>
      <c r="AD336" s="4">
        <f>'Enhanced Basket_AUTOLOAD'!L336</f>
        <v>0</v>
      </c>
      <c r="AE336" s="4">
        <f>'Enhanced Basket_AUTOLOAD'!Z336</f>
        <v>0</v>
      </c>
      <c r="AF336" s="4">
        <f>'Enhanced Basket_AUTOLOAD'!AB336</f>
        <v>0</v>
      </c>
      <c r="AG336" s="4" t="e">
        <f>VLOOKUP(AJ336,'Ticker Mapping'!$I$3:$M$6706,5,0)</f>
        <v>#N/A</v>
      </c>
      <c r="AH336" s="4" t="e">
        <f>_xll.BDP(AK336&amp;" SEDOL","TICKER_AND_EXCH_CODE")</f>
        <v>#NAME?</v>
      </c>
      <c r="AI336" s="4" t="e">
        <f t="shared" si="75"/>
        <v>#N/A</v>
      </c>
      <c r="AJ336" s="4">
        <f>'Enhanced Basket_AUTOLOAD'!P336</f>
        <v>0</v>
      </c>
      <c r="AK336" s="4">
        <f>'Enhanced Basket_AUTOLOAD'!Q336</f>
        <v>0</v>
      </c>
      <c r="AL336" s="4">
        <f>'Enhanced Basket_AUTOLOAD'!Y336</f>
        <v>0</v>
      </c>
      <c r="AM336" s="4" t="e">
        <f t="shared" si="76"/>
        <v>#N/A</v>
      </c>
      <c r="AN336" s="4" t="str">
        <f t="shared" si="77"/>
        <v>NO</v>
      </c>
      <c r="AO336" s="4" t="str">
        <f t="shared" si="78"/>
        <v>Cash-in-Lieu</v>
      </c>
    </row>
    <row r="337" ht="15" customHeight="1" s="4" customFormat="1">
      <c r="A337" s="4">
        <f>'Enhanced Basket_AUTOLOAD'!H337</f>
        <v>0</v>
      </c>
      <c r="B337" s="4" t="str">
        <f t="shared" si="67"/>
        <v>SELL</v>
      </c>
      <c r="C337" s="4" t="s">
        <v>29</v>
      </c>
      <c r="D337" s="4" t="str">
        <f t="shared" si="68"/>
        <v>MT</v>
      </c>
      <c r="E337" s="4" t="str">
        <f t="shared" si="69"/>
      </c>
      <c r="F337" s="4" t="str">
        <f t="shared" si="70"/>
        <v>CIL LOAD</v>
      </c>
      <c r="G337" s="4">
        <f t="shared" si="71"/>
        <v>0</v>
      </c>
      <c r="H337" s="4" t="e">
        <f t="shared" si="72"/>
        <v>#N/A</v>
      </c>
      <c r="I337" s="4" t="e">
        <f>_xll.BDP(AG337&amp;" equity","crncy_adj_px_last","eqy_fund_crncy=usd")</f>
        <v>#NAME?</v>
      </c>
      <c r="J337" s="4" t="str">
        <f t="shared" si="73"/>
      </c>
      <c r="AA337" s="4">
        <f t="shared" si="74"/>
        <v>0</v>
      </c>
      <c r="AB337" s="4">
        <f>'Enhanced Basket_AUTOLOAD'!T337</f>
        <v>0</v>
      </c>
      <c r="AC337" s="4">
        <f>'Enhanced Basket_AUTOLOAD'!M337</f>
        <v>0</v>
      </c>
      <c r="AD337" s="4">
        <f>'Enhanced Basket_AUTOLOAD'!L337</f>
        <v>0</v>
      </c>
      <c r="AE337" s="4">
        <f>'Enhanced Basket_AUTOLOAD'!Z337</f>
        <v>0</v>
      </c>
      <c r="AF337" s="4">
        <f>'Enhanced Basket_AUTOLOAD'!AB337</f>
        <v>0</v>
      </c>
      <c r="AG337" s="4" t="e">
        <f>VLOOKUP(AJ337,'Ticker Mapping'!$I$3:$M$6706,5,0)</f>
        <v>#N/A</v>
      </c>
      <c r="AH337" s="4" t="e">
        <f>_xll.BDP(AK337&amp;" SEDOL","TICKER_AND_EXCH_CODE")</f>
        <v>#NAME?</v>
      </c>
      <c r="AI337" s="4" t="e">
        <f t="shared" si="75"/>
        <v>#N/A</v>
      </c>
      <c r="AJ337" s="4">
        <f>'Enhanced Basket_AUTOLOAD'!P337</f>
        <v>0</v>
      </c>
      <c r="AK337" s="4">
        <f>'Enhanced Basket_AUTOLOAD'!Q337</f>
        <v>0</v>
      </c>
      <c r="AL337" s="4">
        <f>'Enhanced Basket_AUTOLOAD'!Y337</f>
        <v>0</v>
      </c>
      <c r="AM337" s="4" t="e">
        <f t="shared" si="76"/>
        <v>#N/A</v>
      </c>
      <c r="AN337" s="4" t="str">
        <f t="shared" si="77"/>
        <v>NO</v>
      </c>
      <c r="AO337" s="4" t="str">
        <f t="shared" si="78"/>
        <v>Cash-in-Lieu</v>
      </c>
    </row>
    <row r="338" ht="15" customHeight="1" s="4" customFormat="1">
      <c r="A338" s="4">
        <f>'Enhanced Basket_AUTOLOAD'!H338</f>
        <v>0</v>
      </c>
      <c r="B338" s="4" t="str">
        <f t="shared" si="67"/>
        <v>SELL</v>
      </c>
      <c r="C338" s="4" t="s">
        <v>29</v>
      </c>
      <c r="D338" s="4" t="str">
        <f t="shared" si="68"/>
        <v>MT</v>
      </c>
      <c r="E338" s="4" t="str">
        <f t="shared" si="69"/>
      </c>
      <c r="F338" s="4" t="str">
        <f t="shared" si="70"/>
        <v>CIL LOAD</v>
      </c>
      <c r="G338" s="4">
        <f t="shared" si="71"/>
        <v>0</v>
      </c>
      <c r="H338" s="4" t="e">
        <f t="shared" si="72"/>
        <v>#N/A</v>
      </c>
      <c r="I338" s="4" t="e">
        <f>_xll.BDP(AG338&amp;" equity","crncy_adj_px_last","eqy_fund_crncy=usd")</f>
        <v>#NAME?</v>
      </c>
      <c r="J338" s="4" t="str">
        <f t="shared" si="73"/>
      </c>
      <c r="AA338" s="4">
        <f t="shared" si="74"/>
        <v>0</v>
      </c>
      <c r="AB338" s="4">
        <f>'Enhanced Basket_AUTOLOAD'!T338</f>
        <v>0</v>
      </c>
      <c r="AC338" s="4">
        <f>'Enhanced Basket_AUTOLOAD'!M338</f>
        <v>0</v>
      </c>
      <c r="AD338" s="4">
        <f>'Enhanced Basket_AUTOLOAD'!L338</f>
        <v>0</v>
      </c>
      <c r="AE338" s="4">
        <f>'Enhanced Basket_AUTOLOAD'!Z338</f>
        <v>0</v>
      </c>
      <c r="AF338" s="4">
        <f>'Enhanced Basket_AUTOLOAD'!AB338</f>
        <v>0</v>
      </c>
      <c r="AG338" s="4" t="e">
        <f>VLOOKUP(AJ338,'Ticker Mapping'!$I$3:$M$6706,5,0)</f>
        <v>#N/A</v>
      </c>
      <c r="AH338" s="4" t="e">
        <f>_xll.BDP(AK338&amp;" SEDOL","TICKER_AND_EXCH_CODE")</f>
        <v>#NAME?</v>
      </c>
      <c r="AI338" s="4" t="e">
        <f t="shared" si="75"/>
        <v>#N/A</v>
      </c>
      <c r="AJ338" s="4">
        <f>'Enhanced Basket_AUTOLOAD'!P338</f>
        <v>0</v>
      </c>
      <c r="AK338" s="4">
        <f>'Enhanced Basket_AUTOLOAD'!Q338</f>
        <v>0</v>
      </c>
      <c r="AL338" s="4">
        <f>'Enhanced Basket_AUTOLOAD'!Y338</f>
        <v>0</v>
      </c>
      <c r="AM338" s="4" t="e">
        <f t="shared" si="76"/>
        <v>#N/A</v>
      </c>
      <c r="AN338" s="4" t="str">
        <f t="shared" si="77"/>
        <v>NO</v>
      </c>
      <c r="AO338" s="4" t="str">
        <f t="shared" si="78"/>
        <v>Cash-in-Lieu</v>
      </c>
    </row>
    <row r="339" ht="15" customHeight="1" s="4" customFormat="1">
      <c r="A339" s="4">
        <f>'Enhanced Basket_AUTOLOAD'!H339</f>
        <v>0</v>
      </c>
      <c r="B339" s="4" t="str">
        <f t="shared" si="67"/>
        <v>SELL</v>
      </c>
      <c r="C339" s="4" t="s">
        <v>29</v>
      </c>
      <c r="D339" s="4" t="str">
        <f t="shared" si="68"/>
        <v>MT</v>
      </c>
      <c r="E339" s="4" t="str">
        <f t="shared" si="69"/>
      </c>
      <c r="F339" s="4" t="str">
        <f t="shared" si="70"/>
        <v>CIL LOAD</v>
      </c>
      <c r="G339" s="4">
        <f t="shared" si="71"/>
        <v>0</v>
      </c>
      <c r="H339" s="4" t="e">
        <f t="shared" si="72"/>
        <v>#N/A</v>
      </c>
      <c r="I339" s="4" t="e">
        <f>_xll.BDP(AG339&amp;" equity","crncy_adj_px_last","eqy_fund_crncy=usd")</f>
        <v>#NAME?</v>
      </c>
      <c r="J339" s="4" t="str">
        <f t="shared" si="73"/>
      </c>
      <c r="AA339" s="4">
        <f t="shared" si="74"/>
        <v>0</v>
      </c>
      <c r="AB339" s="4">
        <f>'Enhanced Basket_AUTOLOAD'!T339</f>
        <v>0</v>
      </c>
      <c r="AC339" s="4">
        <f>'Enhanced Basket_AUTOLOAD'!M339</f>
        <v>0</v>
      </c>
      <c r="AD339" s="4">
        <f>'Enhanced Basket_AUTOLOAD'!L339</f>
        <v>0</v>
      </c>
      <c r="AE339" s="4">
        <f>'Enhanced Basket_AUTOLOAD'!Z339</f>
        <v>0</v>
      </c>
      <c r="AF339" s="4">
        <f>'Enhanced Basket_AUTOLOAD'!AB339</f>
        <v>0</v>
      </c>
      <c r="AG339" s="4" t="e">
        <f>VLOOKUP(AJ339,'Ticker Mapping'!$I$3:$M$6706,5,0)</f>
        <v>#N/A</v>
      </c>
      <c r="AH339" s="4" t="e">
        <f>_xll.BDP(AK339&amp;" SEDOL","TICKER_AND_EXCH_CODE")</f>
        <v>#NAME?</v>
      </c>
      <c r="AI339" s="4" t="e">
        <f t="shared" si="75"/>
        <v>#N/A</v>
      </c>
      <c r="AJ339" s="4">
        <f>'Enhanced Basket_AUTOLOAD'!P339</f>
        <v>0</v>
      </c>
      <c r="AK339" s="4">
        <f>'Enhanced Basket_AUTOLOAD'!Q339</f>
        <v>0</v>
      </c>
      <c r="AL339" s="4">
        <f>'Enhanced Basket_AUTOLOAD'!Y339</f>
        <v>0</v>
      </c>
      <c r="AM339" s="4" t="e">
        <f t="shared" si="76"/>
        <v>#N/A</v>
      </c>
      <c r="AN339" s="4" t="str">
        <f t="shared" si="77"/>
        <v>NO</v>
      </c>
      <c r="AO339" s="4" t="str">
        <f t="shared" si="78"/>
        <v>Cash-in-Lieu</v>
      </c>
    </row>
    <row r="340" ht="15" customHeight="1" s="4" customFormat="1">
      <c r="A340" s="4">
        <f>'Enhanced Basket_AUTOLOAD'!H340</f>
        <v>0</v>
      </c>
      <c r="B340" s="4" t="str">
        <f t="shared" si="67"/>
        <v>SELL</v>
      </c>
      <c r="C340" s="4" t="s">
        <v>29</v>
      </c>
      <c r="D340" s="4" t="str">
        <f t="shared" si="68"/>
        <v>MT</v>
      </c>
      <c r="E340" s="4" t="str">
        <f t="shared" si="69"/>
      </c>
      <c r="F340" s="4" t="str">
        <f t="shared" si="70"/>
        <v>CIL LOAD</v>
      </c>
      <c r="G340" s="4">
        <f t="shared" si="71"/>
        <v>0</v>
      </c>
      <c r="H340" s="4" t="e">
        <f t="shared" si="72"/>
        <v>#N/A</v>
      </c>
      <c r="I340" s="4" t="e">
        <f>_xll.BDP(AG340&amp;" equity","crncy_adj_px_last","eqy_fund_crncy=usd")</f>
        <v>#NAME?</v>
      </c>
      <c r="J340" s="4" t="str">
        <f t="shared" si="73"/>
      </c>
      <c r="AA340" s="4">
        <f t="shared" si="74"/>
        <v>0</v>
      </c>
      <c r="AB340" s="4">
        <f>'Enhanced Basket_AUTOLOAD'!T340</f>
        <v>0</v>
      </c>
      <c r="AC340" s="4">
        <f>'Enhanced Basket_AUTOLOAD'!M340</f>
        <v>0</v>
      </c>
      <c r="AD340" s="4">
        <f>'Enhanced Basket_AUTOLOAD'!L340</f>
        <v>0</v>
      </c>
      <c r="AE340" s="4">
        <f>'Enhanced Basket_AUTOLOAD'!Z340</f>
        <v>0</v>
      </c>
      <c r="AF340" s="4">
        <f>'Enhanced Basket_AUTOLOAD'!AB340</f>
        <v>0</v>
      </c>
      <c r="AG340" s="4" t="e">
        <f>VLOOKUP(AJ340,'Ticker Mapping'!$I$3:$M$6706,5,0)</f>
        <v>#N/A</v>
      </c>
      <c r="AH340" s="4" t="e">
        <f>_xll.BDP(AK340&amp;" SEDOL","TICKER_AND_EXCH_CODE")</f>
        <v>#NAME?</v>
      </c>
      <c r="AI340" s="4" t="e">
        <f t="shared" si="75"/>
        <v>#N/A</v>
      </c>
      <c r="AJ340" s="4">
        <f>'Enhanced Basket_AUTOLOAD'!P340</f>
        <v>0</v>
      </c>
      <c r="AK340" s="4">
        <f>'Enhanced Basket_AUTOLOAD'!Q340</f>
        <v>0</v>
      </c>
      <c r="AL340" s="4">
        <f>'Enhanced Basket_AUTOLOAD'!Y340</f>
        <v>0</v>
      </c>
      <c r="AM340" s="4" t="e">
        <f t="shared" si="76"/>
        <v>#N/A</v>
      </c>
      <c r="AN340" s="4" t="str">
        <f t="shared" si="77"/>
        <v>NO</v>
      </c>
      <c r="AO340" s="4" t="str">
        <f t="shared" si="78"/>
        <v>Cash-in-Lieu</v>
      </c>
    </row>
    <row r="341" ht="15" customHeight="1" s="4" customFormat="1">
      <c r="A341" s="4">
        <f>'Enhanced Basket_AUTOLOAD'!H341</f>
        <v>0</v>
      </c>
      <c r="B341" s="4" t="str">
        <f t="shared" si="67"/>
        <v>SELL</v>
      </c>
      <c r="C341" s="4" t="s">
        <v>29</v>
      </c>
      <c r="D341" s="4" t="str">
        <f t="shared" si="68"/>
        <v>MT</v>
      </c>
      <c r="E341" s="4" t="str">
        <f t="shared" si="69"/>
      </c>
      <c r="F341" s="4" t="str">
        <f t="shared" si="70"/>
        <v>CIL LOAD</v>
      </c>
      <c r="G341" s="4">
        <f t="shared" si="71"/>
        <v>0</v>
      </c>
      <c r="H341" s="4" t="e">
        <f t="shared" si="72"/>
        <v>#N/A</v>
      </c>
      <c r="I341" s="4" t="e">
        <f>_xll.BDP(AG341&amp;" equity","crncy_adj_px_last","eqy_fund_crncy=usd")</f>
        <v>#NAME?</v>
      </c>
      <c r="J341" s="4" t="str">
        <f t="shared" si="73"/>
      </c>
      <c r="AA341" s="4">
        <f t="shared" si="74"/>
        <v>0</v>
      </c>
      <c r="AB341" s="4">
        <f>'Enhanced Basket_AUTOLOAD'!T341</f>
        <v>0</v>
      </c>
      <c r="AC341" s="4">
        <f>'Enhanced Basket_AUTOLOAD'!M341</f>
        <v>0</v>
      </c>
      <c r="AD341" s="4">
        <f>'Enhanced Basket_AUTOLOAD'!L341</f>
        <v>0</v>
      </c>
      <c r="AE341" s="4">
        <f>'Enhanced Basket_AUTOLOAD'!Z341</f>
        <v>0</v>
      </c>
      <c r="AF341" s="4">
        <f>'Enhanced Basket_AUTOLOAD'!AB341</f>
        <v>0</v>
      </c>
      <c r="AG341" s="4" t="e">
        <f>VLOOKUP(AJ341,'Ticker Mapping'!$I$3:$M$6706,5,0)</f>
        <v>#N/A</v>
      </c>
      <c r="AH341" s="4" t="e">
        <f>_xll.BDP(AK341&amp;" SEDOL","TICKER_AND_EXCH_CODE")</f>
        <v>#NAME?</v>
      </c>
      <c r="AI341" s="4" t="e">
        <f t="shared" si="75"/>
        <v>#N/A</v>
      </c>
      <c r="AJ341" s="4">
        <f>'Enhanced Basket_AUTOLOAD'!P341</f>
        <v>0</v>
      </c>
      <c r="AK341" s="4">
        <f>'Enhanced Basket_AUTOLOAD'!Q341</f>
        <v>0</v>
      </c>
      <c r="AL341" s="4">
        <f>'Enhanced Basket_AUTOLOAD'!Y341</f>
        <v>0</v>
      </c>
      <c r="AM341" s="4" t="e">
        <f t="shared" si="76"/>
        <v>#N/A</v>
      </c>
      <c r="AN341" s="4" t="str">
        <f t="shared" si="77"/>
        <v>NO</v>
      </c>
      <c r="AO341" s="4" t="str">
        <f t="shared" si="78"/>
        <v>Cash-in-Lieu</v>
      </c>
    </row>
    <row r="342" ht="15" customHeight="1" s="4" customFormat="1">
      <c r="A342" s="4">
        <f>'Enhanced Basket_AUTOLOAD'!H342</f>
        <v>0</v>
      </c>
      <c r="B342" s="4" t="str">
        <f t="shared" si="67"/>
        <v>SELL</v>
      </c>
      <c r="C342" s="4" t="s">
        <v>29</v>
      </c>
      <c r="D342" s="4" t="str">
        <f t="shared" si="68"/>
        <v>MT</v>
      </c>
      <c r="E342" s="4" t="str">
        <f t="shared" si="69"/>
      </c>
      <c r="F342" s="4" t="str">
        <f t="shared" si="70"/>
        <v>CIL LOAD</v>
      </c>
      <c r="G342" s="4">
        <f t="shared" si="71"/>
        <v>0</v>
      </c>
      <c r="H342" s="4" t="e">
        <f t="shared" si="72"/>
        <v>#N/A</v>
      </c>
      <c r="I342" s="4" t="e">
        <f>_xll.BDP(AG342&amp;" equity","crncy_adj_px_last","eqy_fund_crncy=usd")</f>
        <v>#NAME?</v>
      </c>
      <c r="J342" s="4" t="str">
        <f t="shared" si="73"/>
      </c>
      <c r="AA342" s="4">
        <f t="shared" si="74"/>
        <v>0</v>
      </c>
      <c r="AB342" s="4">
        <f>'Enhanced Basket_AUTOLOAD'!T342</f>
        <v>0</v>
      </c>
      <c r="AC342" s="4">
        <f>'Enhanced Basket_AUTOLOAD'!M342</f>
        <v>0</v>
      </c>
      <c r="AD342" s="4">
        <f>'Enhanced Basket_AUTOLOAD'!L342</f>
        <v>0</v>
      </c>
      <c r="AE342" s="4">
        <f>'Enhanced Basket_AUTOLOAD'!Z342</f>
        <v>0</v>
      </c>
      <c r="AF342" s="4">
        <f>'Enhanced Basket_AUTOLOAD'!AB342</f>
        <v>0</v>
      </c>
      <c r="AG342" s="4" t="e">
        <f>VLOOKUP(AJ342,'Ticker Mapping'!$I$3:$M$6706,5,0)</f>
        <v>#N/A</v>
      </c>
      <c r="AH342" s="4" t="e">
        <f>_xll.BDP(AK342&amp;" SEDOL","TICKER_AND_EXCH_CODE")</f>
        <v>#NAME?</v>
      </c>
      <c r="AI342" s="4" t="e">
        <f t="shared" si="75"/>
        <v>#N/A</v>
      </c>
      <c r="AJ342" s="4">
        <f>'Enhanced Basket_AUTOLOAD'!P342</f>
        <v>0</v>
      </c>
      <c r="AK342" s="4">
        <f>'Enhanced Basket_AUTOLOAD'!Q342</f>
        <v>0</v>
      </c>
      <c r="AL342" s="4">
        <f>'Enhanced Basket_AUTOLOAD'!Y342</f>
        <v>0</v>
      </c>
      <c r="AM342" s="4" t="e">
        <f t="shared" si="76"/>
        <v>#N/A</v>
      </c>
      <c r="AN342" s="4" t="str">
        <f t="shared" si="77"/>
        <v>NO</v>
      </c>
      <c r="AO342" s="4" t="str">
        <f t="shared" si="78"/>
        <v>Cash-in-Lieu</v>
      </c>
    </row>
    <row r="343" ht="15" customHeight="1" s="4" customFormat="1">
      <c r="A343" s="4">
        <f>'Enhanced Basket_AUTOLOAD'!H343</f>
        <v>0</v>
      </c>
      <c r="B343" s="4" t="str">
        <f t="shared" si="67"/>
        <v>SELL</v>
      </c>
      <c r="C343" s="4" t="s">
        <v>29</v>
      </c>
      <c r="D343" s="4" t="str">
        <f t="shared" si="68"/>
        <v>MT</v>
      </c>
      <c r="E343" s="4" t="str">
        <f t="shared" si="69"/>
      </c>
      <c r="F343" s="4" t="str">
        <f t="shared" si="70"/>
        <v>CIL LOAD</v>
      </c>
      <c r="G343" s="4">
        <f t="shared" si="71"/>
        <v>0</v>
      </c>
      <c r="H343" s="4" t="e">
        <f t="shared" si="72"/>
        <v>#N/A</v>
      </c>
      <c r="I343" s="4" t="e">
        <f>_xll.BDP(AG343&amp;" equity","crncy_adj_px_last","eqy_fund_crncy=usd")</f>
        <v>#NAME?</v>
      </c>
      <c r="J343" s="4" t="str">
        <f t="shared" si="73"/>
      </c>
      <c r="AA343" s="4">
        <f t="shared" si="74"/>
        <v>0</v>
      </c>
      <c r="AB343" s="4">
        <f>'Enhanced Basket_AUTOLOAD'!T343</f>
        <v>0</v>
      </c>
      <c r="AC343" s="4">
        <f>'Enhanced Basket_AUTOLOAD'!M343</f>
        <v>0</v>
      </c>
      <c r="AD343" s="4">
        <f>'Enhanced Basket_AUTOLOAD'!L343</f>
        <v>0</v>
      </c>
      <c r="AE343" s="4">
        <f>'Enhanced Basket_AUTOLOAD'!Z343</f>
        <v>0</v>
      </c>
      <c r="AF343" s="4">
        <f>'Enhanced Basket_AUTOLOAD'!AB343</f>
        <v>0</v>
      </c>
      <c r="AG343" s="4" t="e">
        <f>VLOOKUP(AJ343,'Ticker Mapping'!$I$3:$M$6706,5,0)</f>
        <v>#N/A</v>
      </c>
      <c r="AH343" s="4" t="e">
        <f>_xll.BDP(AK343&amp;" SEDOL","TICKER_AND_EXCH_CODE")</f>
        <v>#NAME?</v>
      </c>
      <c r="AI343" s="4" t="e">
        <f t="shared" si="75"/>
        <v>#N/A</v>
      </c>
      <c r="AJ343" s="4">
        <f>'Enhanced Basket_AUTOLOAD'!P343</f>
        <v>0</v>
      </c>
      <c r="AK343" s="4">
        <f>'Enhanced Basket_AUTOLOAD'!Q343</f>
        <v>0</v>
      </c>
      <c r="AL343" s="4">
        <f>'Enhanced Basket_AUTOLOAD'!Y343</f>
        <v>0</v>
      </c>
      <c r="AM343" s="4" t="e">
        <f t="shared" si="76"/>
        <v>#N/A</v>
      </c>
      <c r="AN343" s="4" t="str">
        <f t="shared" si="77"/>
        <v>NO</v>
      </c>
      <c r="AO343" s="4" t="str">
        <f t="shared" si="78"/>
        <v>Cash-in-Lieu</v>
      </c>
    </row>
    <row r="344" ht="15" customHeight="1" s="4" customFormat="1">
      <c r="A344" s="4">
        <f>'Enhanced Basket_AUTOLOAD'!H344</f>
        <v>0</v>
      </c>
      <c r="B344" s="4" t="str">
        <f t="shared" si="67"/>
        <v>SELL</v>
      </c>
      <c r="C344" s="4" t="s">
        <v>29</v>
      </c>
      <c r="D344" s="4" t="str">
        <f t="shared" si="68"/>
        <v>MT</v>
      </c>
      <c r="E344" s="4" t="str">
        <f t="shared" si="69"/>
      </c>
      <c r="F344" s="4" t="str">
        <f t="shared" si="70"/>
        <v>CIL LOAD</v>
      </c>
      <c r="G344" s="4">
        <f t="shared" si="71"/>
        <v>0</v>
      </c>
      <c r="H344" s="4" t="e">
        <f t="shared" si="72"/>
        <v>#N/A</v>
      </c>
      <c r="I344" s="4" t="e">
        <f>_xll.BDP(AG344&amp;" equity","crncy_adj_px_last","eqy_fund_crncy=usd")</f>
        <v>#NAME?</v>
      </c>
      <c r="J344" s="4" t="str">
        <f t="shared" si="73"/>
      </c>
      <c r="AA344" s="4">
        <f t="shared" si="74"/>
        <v>0</v>
      </c>
      <c r="AB344" s="4">
        <f>'Enhanced Basket_AUTOLOAD'!T344</f>
        <v>0</v>
      </c>
      <c r="AC344" s="4">
        <f>'Enhanced Basket_AUTOLOAD'!M344</f>
        <v>0</v>
      </c>
      <c r="AD344" s="4">
        <f>'Enhanced Basket_AUTOLOAD'!L344</f>
        <v>0</v>
      </c>
      <c r="AE344" s="4">
        <f>'Enhanced Basket_AUTOLOAD'!Z344</f>
        <v>0</v>
      </c>
      <c r="AF344" s="4">
        <f>'Enhanced Basket_AUTOLOAD'!AB344</f>
        <v>0</v>
      </c>
      <c r="AG344" s="4" t="e">
        <f>VLOOKUP(AJ344,'Ticker Mapping'!$I$3:$M$6706,5,0)</f>
        <v>#N/A</v>
      </c>
      <c r="AH344" s="4" t="e">
        <f>_xll.BDP(AK344&amp;" SEDOL","TICKER_AND_EXCH_CODE")</f>
        <v>#NAME?</v>
      </c>
      <c r="AI344" s="4" t="e">
        <f t="shared" si="75"/>
        <v>#N/A</v>
      </c>
      <c r="AJ344" s="4">
        <f>'Enhanced Basket_AUTOLOAD'!P344</f>
        <v>0</v>
      </c>
      <c r="AK344" s="4">
        <f>'Enhanced Basket_AUTOLOAD'!Q344</f>
        <v>0</v>
      </c>
      <c r="AL344" s="4">
        <f>'Enhanced Basket_AUTOLOAD'!Y344</f>
        <v>0</v>
      </c>
      <c r="AM344" s="4" t="e">
        <f t="shared" si="76"/>
        <v>#N/A</v>
      </c>
      <c r="AN344" s="4" t="str">
        <f t="shared" si="77"/>
        <v>NO</v>
      </c>
      <c r="AO344" s="4" t="str">
        <f t="shared" si="78"/>
        <v>Cash-in-Lieu</v>
      </c>
    </row>
    <row r="345" ht="15" customHeight="1" s="4" customFormat="1">
      <c r="A345" s="4">
        <f>'Enhanced Basket_AUTOLOAD'!H345</f>
        <v>0</v>
      </c>
      <c r="B345" s="4" t="str">
        <f t="shared" si="67"/>
        <v>SELL</v>
      </c>
      <c r="C345" s="4" t="s">
        <v>29</v>
      </c>
      <c r="D345" s="4" t="str">
        <f t="shared" si="68"/>
        <v>MT</v>
      </c>
      <c r="E345" s="4" t="str">
        <f t="shared" si="69"/>
      </c>
      <c r="F345" s="4" t="str">
        <f t="shared" si="70"/>
        <v>CIL LOAD</v>
      </c>
      <c r="G345" s="4">
        <f t="shared" si="71"/>
        <v>0</v>
      </c>
      <c r="H345" s="4" t="e">
        <f t="shared" si="72"/>
        <v>#N/A</v>
      </c>
      <c r="I345" s="4" t="e">
        <f>_xll.BDP(AG345&amp;" equity","crncy_adj_px_last","eqy_fund_crncy=usd")</f>
        <v>#NAME?</v>
      </c>
      <c r="J345" s="4" t="str">
        <f t="shared" si="73"/>
      </c>
      <c r="AA345" s="4">
        <f t="shared" si="74"/>
        <v>0</v>
      </c>
      <c r="AB345" s="4">
        <f>'Enhanced Basket_AUTOLOAD'!T345</f>
        <v>0</v>
      </c>
      <c r="AC345" s="4">
        <f>'Enhanced Basket_AUTOLOAD'!M345</f>
        <v>0</v>
      </c>
      <c r="AD345" s="4">
        <f>'Enhanced Basket_AUTOLOAD'!L345</f>
        <v>0</v>
      </c>
      <c r="AE345" s="4">
        <f>'Enhanced Basket_AUTOLOAD'!Z345</f>
        <v>0</v>
      </c>
      <c r="AF345" s="4">
        <f>'Enhanced Basket_AUTOLOAD'!AB345</f>
        <v>0</v>
      </c>
      <c r="AG345" s="4" t="e">
        <f>VLOOKUP(AJ345,'Ticker Mapping'!$I$3:$M$6706,5,0)</f>
        <v>#N/A</v>
      </c>
      <c r="AH345" s="4" t="e">
        <f>_xll.BDP(AK345&amp;" SEDOL","TICKER_AND_EXCH_CODE")</f>
        <v>#NAME?</v>
      </c>
      <c r="AI345" s="4" t="e">
        <f t="shared" si="75"/>
        <v>#N/A</v>
      </c>
      <c r="AJ345" s="4">
        <f>'Enhanced Basket_AUTOLOAD'!P345</f>
        <v>0</v>
      </c>
      <c r="AK345" s="4">
        <f>'Enhanced Basket_AUTOLOAD'!Q345</f>
        <v>0</v>
      </c>
      <c r="AL345" s="4">
        <f>'Enhanced Basket_AUTOLOAD'!Y345</f>
        <v>0</v>
      </c>
      <c r="AM345" s="4" t="e">
        <f t="shared" si="76"/>
        <v>#N/A</v>
      </c>
      <c r="AN345" s="4" t="str">
        <f t="shared" si="77"/>
        <v>NO</v>
      </c>
      <c r="AO345" s="4" t="str">
        <f t="shared" si="78"/>
        <v>Cash-in-Lieu</v>
      </c>
    </row>
    <row r="346" ht="15" customHeight="1" s="4" customFormat="1">
      <c r="A346" s="4">
        <f>'Enhanced Basket_AUTOLOAD'!H346</f>
        <v>0</v>
      </c>
      <c r="B346" s="4" t="str">
        <f t="shared" si="67"/>
        <v>SELL</v>
      </c>
      <c r="C346" s="4" t="s">
        <v>29</v>
      </c>
      <c r="D346" s="4" t="str">
        <f t="shared" si="68"/>
        <v>MT</v>
      </c>
      <c r="E346" s="4" t="str">
        <f t="shared" si="69"/>
      </c>
      <c r="F346" s="4" t="str">
        <f t="shared" si="70"/>
        <v>CIL LOAD</v>
      </c>
      <c r="G346" s="4">
        <f t="shared" si="71"/>
        <v>0</v>
      </c>
      <c r="H346" s="4" t="e">
        <f t="shared" si="72"/>
        <v>#N/A</v>
      </c>
      <c r="I346" s="4" t="e">
        <f>_xll.BDP(AG346&amp;" equity","crncy_adj_px_last","eqy_fund_crncy=usd")</f>
        <v>#NAME?</v>
      </c>
      <c r="J346" s="4" t="str">
        <f t="shared" si="73"/>
      </c>
      <c r="AA346" s="4">
        <f t="shared" si="74"/>
        <v>0</v>
      </c>
      <c r="AB346" s="4">
        <f>'Enhanced Basket_AUTOLOAD'!T346</f>
        <v>0</v>
      </c>
      <c r="AC346" s="4">
        <f>'Enhanced Basket_AUTOLOAD'!M346</f>
        <v>0</v>
      </c>
      <c r="AD346" s="4">
        <f>'Enhanced Basket_AUTOLOAD'!L346</f>
        <v>0</v>
      </c>
      <c r="AE346" s="4">
        <f>'Enhanced Basket_AUTOLOAD'!Z346</f>
        <v>0</v>
      </c>
      <c r="AF346" s="4">
        <f>'Enhanced Basket_AUTOLOAD'!AB346</f>
        <v>0</v>
      </c>
      <c r="AG346" s="4" t="e">
        <f>VLOOKUP(AJ346,'Ticker Mapping'!$I$3:$M$6706,5,0)</f>
        <v>#N/A</v>
      </c>
      <c r="AH346" s="4" t="e">
        <f>_xll.BDP(AK346&amp;" SEDOL","TICKER_AND_EXCH_CODE")</f>
        <v>#NAME?</v>
      </c>
      <c r="AI346" s="4" t="e">
        <f t="shared" si="75"/>
        <v>#N/A</v>
      </c>
      <c r="AJ346" s="4">
        <f>'Enhanced Basket_AUTOLOAD'!P346</f>
        <v>0</v>
      </c>
      <c r="AK346" s="4">
        <f>'Enhanced Basket_AUTOLOAD'!Q346</f>
        <v>0</v>
      </c>
      <c r="AL346" s="4">
        <f>'Enhanced Basket_AUTOLOAD'!Y346</f>
        <v>0</v>
      </c>
      <c r="AM346" s="4" t="e">
        <f t="shared" si="76"/>
        <v>#N/A</v>
      </c>
      <c r="AN346" s="4" t="str">
        <f t="shared" si="77"/>
        <v>NO</v>
      </c>
      <c r="AO346" s="4" t="str">
        <f t="shared" si="78"/>
        <v>Cash-in-Lieu</v>
      </c>
    </row>
    <row r="347" ht="15" customHeight="1" s="4" customFormat="1">
      <c r="A347" s="4">
        <f>'Enhanced Basket_AUTOLOAD'!H347</f>
        <v>0</v>
      </c>
      <c r="B347" s="4" t="str">
        <f t="shared" si="67"/>
        <v>SELL</v>
      </c>
      <c r="C347" s="4" t="s">
        <v>29</v>
      </c>
      <c r="D347" s="4" t="str">
        <f t="shared" si="68"/>
        <v>MT</v>
      </c>
      <c r="E347" s="4" t="str">
        <f t="shared" si="69"/>
      </c>
      <c r="F347" s="4" t="str">
        <f t="shared" si="70"/>
        <v>CIL LOAD</v>
      </c>
      <c r="G347" s="4">
        <f t="shared" si="71"/>
        <v>0</v>
      </c>
      <c r="H347" s="4" t="e">
        <f t="shared" si="72"/>
        <v>#N/A</v>
      </c>
      <c r="I347" s="4" t="e">
        <f>_xll.BDP(AG347&amp;" equity","crncy_adj_px_last","eqy_fund_crncy=usd")</f>
        <v>#NAME?</v>
      </c>
      <c r="J347" s="4" t="str">
        <f t="shared" si="73"/>
      </c>
      <c r="AA347" s="4">
        <f t="shared" si="74"/>
        <v>0</v>
      </c>
      <c r="AB347" s="4">
        <f>'Enhanced Basket_AUTOLOAD'!T347</f>
        <v>0</v>
      </c>
      <c r="AC347" s="4">
        <f>'Enhanced Basket_AUTOLOAD'!M347</f>
        <v>0</v>
      </c>
      <c r="AD347" s="4">
        <f>'Enhanced Basket_AUTOLOAD'!L347</f>
        <v>0</v>
      </c>
      <c r="AE347" s="4">
        <f>'Enhanced Basket_AUTOLOAD'!Z347</f>
        <v>0</v>
      </c>
      <c r="AF347" s="4">
        <f>'Enhanced Basket_AUTOLOAD'!AB347</f>
        <v>0</v>
      </c>
      <c r="AG347" s="4" t="e">
        <f>VLOOKUP(AJ347,'Ticker Mapping'!$I$3:$M$6706,5,0)</f>
        <v>#N/A</v>
      </c>
      <c r="AH347" s="4" t="e">
        <f>_xll.BDP(AK347&amp;" SEDOL","TICKER_AND_EXCH_CODE")</f>
        <v>#NAME?</v>
      </c>
      <c r="AI347" s="4" t="e">
        <f t="shared" si="75"/>
        <v>#N/A</v>
      </c>
      <c r="AJ347" s="4">
        <f>'Enhanced Basket_AUTOLOAD'!P347</f>
        <v>0</v>
      </c>
      <c r="AK347" s="4">
        <f>'Enhanced Basket_AUTOLOAD'!Q347</f>
        <v>0</v>
      </c>
      <c r="AL347" s="4">
        <f>'Enhanced Basket_AUTOLOAD'!Y347</f>
        <v>0</v>
      </c>
      <c r="AM347" s="4" t="e">
        <f t="shared" si="76"/>
        <v>#N/A</v>
      </c>
      <c r="AN347" s="4" t="str">
        <f t="shared" si="77"/>
        <v>NO</v>
      </c>
      <c r="AO347" s="4" t="str">
        <f t="shared" si="78"/>
        <v>Cash-in-Lieu</v>
      </c>
    </row>
    <row r="348" ht="15" customHeight="1" s="4" customFormat="1">
      <c r="A348" s="4">
        <f>'Enhanced Basket_AUTOLOAD'!H348</f>
        <v>0</v>
      </c>
      <c r="B348" s="4" t="str">
        <f t="shared" si="67"/>
        <v>SELL</v>
      </c>
      <c r="C348" s="4" t="s">
        <v>29</v>
      </c>
      <c r="D348" s="4" t="str">
        <f t="shared" si="68"/>
        <v>MT</v>
      </c>
      <c r="E348" s="4" t="str">
        <f t="shared" si="69"/>
      </c>
      <c r="F348" s="4" t="str">
        <f t="shared" si="70"/>
        <v>CIL LOAD</v>
      </c>
      <c r="G348" s="4">
        <f t="shared" si="71"/>
        <v>0</v>
      </c>
      <c r="H348" s="4" t="e">
        <f t="shared" si="72"/>
        <v>#N/A</v>
      </c>
      <c r="I348" s="4" t="e">
        <f>_xll.BDP(AG348&amp;" equity","crncy_adj_px_last","eqy_fund_crncy=usd")</f>
        <v>#NAME?</v>
      </c>
      <c r="J348" s="4" t="str">
        <f t="shared" si="73"/>
      </c>
      <c r="AA348" s="4">
        <f t="shared" si="74"/>
        <v>0</v>
      </c>
      <c r="AB348" s="4">
        <f>'Enhanced Basket_AUTOLOAD'!T348</f>
        <v>0</v>
      </c>
      <c r="AC348" s="4">
        <f>'Enhanced Basket_AUTOLOAD'!M348</f>
        <v>0</v>
      </c>
      <c r="AD348" s="4">
        <f>'Enhanced Basket_AUTOLOAD'!L348</f>
        <v>0</v>
      </c>
      <c r="AE348" s="4">
        <f>'Enhanced Basket_AUTOLOAD'!Z348</f>
        <v>0</v>
      </c>
      <c r="AF348" s="4">
        <f>'Enhanced Basket_AUTOLOAD'!AB348</f>
        <v>0</v>
      </c>
      <c r="AG348" s="4" t="e">
        <f>VLOOKUP(AJ348,'Ticker Mapping'!$I$3:$M$6706,5,0)</f>
        <v>#N/A</v>
      </c>
      <c r="AH348" s="4" t="e">
        <f>_xll.BDP(AK348&amp;" SEDOL","TICKER_AND_EXCH_CODE")</f>
        <v>#NAME?</v>
      </c>
      <c r="AI348" s="4" t="e">
        <f t="shared" si="75"/>
        <v>#N/A</v>
      </c>
      <c r="AJ348" s="4">
        <f>'Enhanced Basket_AUTOLOAD'!P348</f>
        <v>0</v>
      </c>
      <c r="AK348" s="4">
        <f>'Enhanced Basket_AUTOLOAD'!Q348</f>
        <v>0</v>
      </c>
      <c r="AL348" s="4">
        <f>'Enhanced Basket_AUTOLOAD'!Y348</f>
        <v>0</v>
      </c>
      <c r="AM348" s="4" t="e">
        <f t="shared" si="76"/>
        <v>#N/A</v>
      </c>
      <c r="AN348" s="4" t="str">
        <f t="shared" si="77"/>
        <v>NO</v>
      </c>
      <c r="AO348" s="4" t="str">
        <f t="shared" si="78"/>
        <v>Cash-in-Lieu</v>
      </c>
    </row>
    <row r="349" ht="15" customHeight="1" s="4" customFormat="1">
      <c r="A349" s="4">
        <f>'Enhanced Basket_AUTOLOAD'!H349</f>
        <v>0</v>
      </c>
      <c r="B349" s="4" t="str">
        <f t="shared" si="67"/>
        <v>SELL</v>
      </c>
      <c r="C349" s="4" t="s">
        <v>29</v>
      </c>
      <c r="D349" s="4" t="str">
        <f t="shared" si="68"/>
        <v>MT</v>
      </c>
      <c r="E349" s="4" t="str">
        <f t="shared" si="69"/>
      </c>
      <c r="F349" s="4" t="str">
        <f t="shared" si="70"/>
        <v>CIL LOAD</v>
      </c>
      <c r="G349" s="4">
        <f t="shared" si="71"/>
        <v>0</v>
      </c>
      <c r="H349" s="4" t="e">
        <f t="shared" si="72"/>
        <v>#N/A</v>
      </c>
      <c r="I349" s="4" t="e">
        <f>_xll.BDP(AG349&amp;" equity","crncy_adj_px_last","eqy_fund_crncy=usd")</f>
        <v>#NAME?</v>
      </c>
      <c r="J349" s="4" t="str">
        <f t="shared" si="73"/>
      </c>
      <c r="AA349" s="4">
        <f t="shared" si="74"/>
        <v>0</v>
      </c>
      <c r="AB349" s="4">
        <f>'Enhanced Basket_AUTOLOAD'!T349</f>
        <v>0</v>
      </c>
      <c r="AC349" s="4">
        <f>'Enhanced Basket_AUTOLOAD'!M349</f>
        <v>0</v>
      </c>
      <c r="AD349" s="4">
        <f>'Enhanced Basket_AUTOLOAD'!L349</f>
        <v>0</v>
      </c>
      <c r="AE349" s="4">
        <f>'Enhanced Basket_AUTOLOAD'!Z349</f>
        <v>0</v>
      </c>
      <c r="AF349" s="4">
        <f>'Enhanced Basket_AUTOLOAD'!AB349</f>
        <v>0</v>
      </c>
      <c r="AG349" s="4" t="e">
        <f>VLOOKUP(AJ349,'Ticker Mapping'!$I$3:$M$6706,5,0)</f>
        <v>#N/A</v>
      </c>
      <c r="AH349" s="4" t="e">
        <f>_xll.BDP(AK349&amp;" SEDOL","TICKER_AND_EXCH_CODE")</f>
        <v>#NAME?</v>
      </c>
      <c r="AI349" s="4" t="e">
        <f t="shared" si="75"/>
        <v>#N/A</v>
      </c>
      <c r="AJ349" s="4">
        <f>'Enhanced Basket_AUTOLOAD'!P349</f>
        <v>0</v>
      </c>
      <c r="AK349" s="4">
        <f>'Enhanced Basket_AUTOLOAD'!Q349</f>
        <v>0</v>
      </c>
      <c r="AL349" s="4">
        <f>'Enhanced Basket_AUTOLOAD'!Y349</f>
        <v>0</v>
      </c>
      <c r="AM349" s="4" t="e">
        <f t="shared" si="76"/>
        <v>#N/A</v>
      </c>
      <c r="AN349" s="4" t="str">
        <f t="shared" si="77"/>
        <v>NO</v>
      </c>
      <c r="AO349" s="4" t="str">
        <f t="shared" si="78"/>
        <v>Cash-in-Lieu</v>
      </c>
    </row>
    <row r="350" ht="15" customHeight="1" s="4" customFormat="1">
      <c r="A350" s="4">
        <f>'Enhanced Basket_AUTOLOAD'!H350</f>
        <v>0</v>
      </c>
      <c r="B350" s="4" t="str">
        <f t="shared" si="67"/>
        <v>SELL</v>
      </c>
      <c r="C350" s="4" t="s">
        <v>29</v>
      </c>
      <c r="D350" s="4" t="str">
        <f t="shared" si="68"/>
        <v>MT</v>
      </c>
      <c r="E350" s="4" t="str">
        <f t="shared" si="69"/>
      </c>
      <c r="F350" s="4" t="str">
        <f t="shared" si="70"/>
        <v>CIL LOAD</v>
      </c>
      <c r="G350" s="4">
        <f t="shared" si="71"/>
        <v>0</v>
      </c>
      <c r="H350" s="4" t="e">
        <f t="shared" si="72"/>
        <v>#N/A</v>
      </c>
      <c r="I350" s="4" t="e">
        <f>_xll.BDP(AG350&amp;" equity","crncy_adj_px_last","eqy_fund_crncy=usd")</f>
        <v>#NAME?</v>
      </c>
      <c r="J350" s="4" t="str">
        <f t="shared" si="73"/>
      </c>
      <c r="AA350" s="4">
        <f t="shared" si="74"/>
        <v>0</v>
      </c>
      <c r="AB350" s="4">
        <f>'Enhanced Basket_AUTOLOAD'!T350</f>
        <v>0</v>
      </c>
      <c r="AC350" s="4">
        <f>'Enhanced Basket_AUTOLOAD'!M350</f>
        <v>0</v>
      </c>
      <c r="AD350" s="4">
        <f>'Enhanced Basket_AUTOLOAD'!L350</f>
        <v>0</v>
      </c>
      <c r="AE350" s="4">
        <f>'Enhanced Basket_AUTOLOAD'!Z350</f>
        <v>0</v>
      </c>
      <c r="AF350" s="4">
        <f>'Enhanced Basket_AUTOLOAD'!AB350</f>
        <v>0</v>
      </c>
      <c r="AG350" s="4" t="e">
        <f>VLOOKUP(AJ350,'Ticker Mapping'!$I$3:$M$6706,5,0)</f>
        <v>#N/A</v>
      </c>
      <c r="AH350" s="4" t="e">
        <f>_xll.BDP(AK350&amp;" SEDOL","TICKER_AND_EXCH_CODE")</f>
        <v>#NAME?</v>
      </c>
      <c r="AI350" s="4" t="e">
        <f t="shared" si="75"/>
        <v>#N/A</v>
      </c>
      <c r="AJ350" s="4">
        <f>'Enhanced Basket_AUTOLOAD'!P350</f>
        <v>0</v>
      </c>
      <c r="AK350" s="4">
        <f>'Enhanced Basket_AUTOLOAD'!Q350</f>
        <v>0</v>
      </c>
      <c r="AL350" s="4">
        <f>'Enhanced Basket_AUTOLOAD'!Y350</f>
        <v>0</v>
      </c>
      <c r="AM350" s="4" t="e">
        <f t="shared" si="76"/>
        <v>#N/A</v>
      </c>
      <c r="AN350" s="4" t="str">
        <f t="shared" si="77"/>
        <v>NO</v>
      </c>
      <c r="AO350" s="4" t="str">
        <f t="shared" si="78"/>
        <v>Cash-in-Lieu</v>
      </c>
    </row>
    <row r="351" ht="15" customHeight="1" s="4" customFormat="1">
      <c r="A351" s="4">
        <f>'Enhanced Basket_AUTOLOAD'!H351</f>
        <v>0</v>
      </c>
      <c r="B351" s="4" t="str">
        <f t="shared" si="67"/>
        <v>SELL</v>
      </c>
      <c r="C351" s="4" t="s">
        <v>29</v>
      </c>
      <c r="D351" s="4" t="str">
        <f t="shared" si="68"/>
        <v>MT</v>
      </c>
      <c r="E351" s="4" t="str">
        <f t="shared" si="69"/>
      </c>
      <c r="F351" s="4" t="str">
        <f t="shared" si="70"/>
        <v>CIL LOAD</v>
      </c>
      <c r="G351" s="4">
        <f t="shared" si="71"/>
        <v>0</v>
      </c>
      <c r="H351" s="4" t="e">
        <f t="shared" si="72"/>
        <v>#N/A</v>
      </c>
      <c r="I351" s="4" t="e">
        <f>_xll.BDP(AG351&amp;" equity","crncy_adj_px_last","eqy_fund_crncy=usd")</f>
        <v>#NAME?</v>
      </c>
      <c r="J351" s="4" t="str">
        <f t="shared" si="73"/>
      </c>
      <c r="AA351" s="4">
        <f t="shared" si="74"/>
        <v>0</v>
      </c>
      <c r="AB351" s="4">
        <f>'Enhanced Basket_AUTOLOAD'!T351</f>
        <v>0</v>
      </c>
      <c r="AC351" s="4">
        <f>'Enhanced Basket_AUTOLOAD'!M351</f>
        <v>0</v>
      </c>
      <c r="AD351" s="4">
        <f>'Enhanced Basket_AUTOLOAD'!L351</f>
        <v>0</v>
      </c>
      <c r="AE351" s="4">
        <f>'Enhanced Basket_AUTOLOAD'!Z351</f>
        <v>0</v>
      </c>
      <c r="AF351" s="4">
        <f>'Enhanced Basket_AUTOLOAD'!AB351</f>
        <v>0</v>
      </c>
      <c r="AG351" s="4" t="e">
        <f>VLOOKUP(AJ351,'Ticker Mapping'!$I$3:$M$6706,5,0)</f>
        <v>#N/A</v>
      </c>
      <c r="AH351" s="4" t="e">
        <f>_xll.BDP(AK351&amp;" SEDOL","TICKER_AND_EXCH_CODE")</f>
        <v>#NAME?</v>
      </c>
      <c r="AI351" s="4" t="e">
        <f t="shared" si="75"/>
        <v>#N/A</v>
      </c>
      <c r="AJ351" s="4">
        <f>'Enhanced Basket_AUTOLOAD'!P351</f>
        <v>0</v>
      </c>
      <c r="AK351" s="4">
        <f>'Enhanced Basket_AUTOLOAD'!Q351</f>
        <v>0</v>
      </c>
      <c r="AL351" s="4">
        <f>'Enhanced Basket_AUTOLOAD'!Y351</f>
        <v>0</v>
      </c>
      <c r="AM351" s="4" t="e">
        <f t="shared" si="76"/>
        <v>#N/A</v>
      </c>
      <c r="AN351" s="4" t="str">
        <f t="shared" si="77"/>
        <v>NO</v>
      </c>
      <c r="AO351" s="4" t="str">
        <f t="shared" si="78"/>
        <v>Cash-in-Lieu</v>
      </c>
    </row>
    <row r="352" ht="15" customHeight="1" s="4" customFormat="1">
      <c r="A352" s="4">
        <f>'Enhanced Basket_AUTOLOAD'!H352</f>
        <v>0</v>
      </c>
      <c r="B352" s="4" t="str">
        <f t="shared" si="67"/>
        <v>SELL</v>
      </c>
      <c r="C352" s="4" t="s">
        <v>29</v>
      </c>
      <c r="D352" s="4" t="str">
        <f t="shared" si="68"/>
        <v>MT</v>
      </c>
      <c r="E352" s="4" t="str">
        <f t="shared" si="69"/>
      </c>
      <c r="F352" s="4" t="str">
        <f t="shared" si="70"/>
        <v>CIL LOAD</v>
      </c>
      <c r="G352" s="4">
        <f t="shared" si="71"/>
        <v>0</v>
      </c>
      <c r="H352" s="4" t="e">
        <f t="shared" si="72"/>
        <v>#N/A</v>
      </c>
      <c r="I352" s="4" t="e">
        <f>_xll.BDP(AG352&amp;" equity","crncy_adj_px_last","eqy_fund_crncy=usd")</f>
        <v>#NAME?</v>
      </c>
      <c r="J352" s="4" t="str">
        <f t="shared" si="73"/>
      </c>
      <c r="AA352" s="4">
        <f t="shared" si="74"/>
        <v>0</v>
      </c>
      <c r="AB352" s="4">
        <f>'Enhanced Basket_AUTOLOAD'!T352</f>
        <v>0</v>
      </c>
      <c r="AC352" s="4">
        <f>'Enhanced Basket_AUTOLOAD'!M352</f>
        <v>0</v>
      </c>
      <c r="AD352" s="4">
        <f>'Enhanced Basket_AUTOLOAD'!L352</f>
        <v>0</v>
      </c>
      <c r="AE352" s="4">
        <f>'Enhanced Basket_AUTOLOAD'!Z352</f>
        <v>0</v>
      </c>
      <c r="AF352" s="4">
        <f>'Enhanced Basket_AUTOLOAD'!AB352</f>
        <v>0</v>
      </c>
      <c r="AG352" s="4" t="e">
        <f>VLOOKUP(AJ352,'Ticker Mapping'!$I$3:$M$6706,5,0)</f>
        <v>#N/A</v>
      </c>
      <c r="AH352" s="4" t="e">
        <f>_xll.BDP(AK352&amp;" SEDOL","TICKER_AND_EXCH_CODE")</f>
        <v>#NAME?</v>
      </c>
      <c r="AI352" s="4" t="e">
        <f t="shared" si="75"/>
        <v>#N/A</v>
      </c>
      <c r="AJ352" s="4">
        <f>'Enhanced Basket_AUTOLOAD'!P352</f>
        <v>0</v>
      </c>
      <c r="AK352" s="4">
        <f>'Enhanced Basket_AUTOLOAD'!Q352</f>
        <v>0</v>
      </c>
      <c r="AL352" s="4">
        <f>'Enhanced Basket_AUTOLOAD'!Y352</f>
        <v>0</v>
      </c>
      <c r="AM352" s="4" t="e">
        <f t="shared" si="76"/>
        <v>#N/A</v>
      </c>
      <c r="AN352" s="4" t="str">
        <f t="shared" si="77"/>
        <v>NO</v>
      </c>
      <c r="AO352" s="4" t="str">
        <f t="shared" si="78"/>
        <v>Cash-in-Lieu</v>
      </c>
    </row>
    <row r="353" ht="15" customHeight="1" s="4" customFormat="1">
      <c r="A353" s="4">
        <f>'Enhanced Basket_AUTOLOAD'!H353</f>
        <v>0</v>
      </c>
      <c r="B353" s="4" t="str">
        <f t="shared" si="67"/>
        <v>SELL</v>
      </c>
      <c r="C353" s="4" t="s">
        <v>29</v>
      </c>
      <c r="D353" s="4" t="str">
        <f t="shared" si="68"/>
        <v>MT</v>
      </c>
      <c r="E353" s="4" t="str">
        <f t="shared" si="69"/>
      </c>
      <c r="F353" s="4" t="str">
        <f t="shared" si="70"/>
        <v>CIL LOAD</v>
      </c>
      <c r="G353" s="4">
        <f t="shared" si="71"/>
        <v>0</v>
      </c>
      <c r="H353" s="4" t="e">
        <f t="shared" si="72"/>
        <v>#N/A</v>
      </c>
      <c r="I353" s="4" t="e">
        <f>_xll.BDP(AG353&amp;" equity","crncy_adj_px_last","eqy_fund_crncy=usd")</f>
        <v>#NAME?</v>
      </c>
      <c r="J353" s="4" t="str">
        <f t="shared" si="73"/>
      </c>
      <c r="AA353" s="4">
        <f t="shared" si="74"/>
        <v>0</v>
      </c>
      <c r="AB353" s="4">
        <f>'Enhanced Basket_AUTOLOAD'!T353</f>
        <v>0</v>
      </c>
      <c r="AC353" s="4">
        <f>'Enhanced Basket_AUTOLOAD'!M353</f>
        <v>0</v>
      </c>
      <c r="AD353" s="4">
        <f>'Enhanced Basket_AUTOLOAD'!L353</f>
        <v>0</v>
      </c>
      <c r="AE353" s="4">
        <f>'Enhanced Basket_AUTOLOAD'!Z353</f>
        <v>0</v>
      </c>
      <c r="AF353" s="4">
        <f>'Enhanced Basket_AUTOLOAD'!AB353</f>
        <v>0</v>
      </c>
      <c r="AG353" s="4" t="e">
        <f>VLOOKUP(AJ353,'Ticker Mapping'!$I$3:$M$6706,5,0)</f>
        <v>#N/A</v>
      </c>
      <c r="AH353" s="4" t="e">
        <f>_xll.BDP(AK353&amp;" SEDOL","TICKER_AND_EXCH_CODE")</f>
        <v>#NAME?</v>
      </c>
      <c r="AI353" s="4" t="e">
        <f t="shared" si="75"/>
        <v>#N/A</v>
      </c>
      <c r="AJ353" s="4">
        <f>'Enhanced Basket_AUTOLOAD'!P353</f>
        <v>0</v>
      </c>
      <c r="AK353" s="4">
        <f>'Enhanced Basket_AUTOLOAD'!Q353</f>
        <v>0</v>
      </c>
      <c r="AL353" s="4">
        <f>'Enhanced Basket_AUTOLOAD'!Y353</f>
        <v>0</v>
      </c>
      <c r="AM353" s="4" t="e">
        <f t="shared" si="76"/>
        <v>#N/A</v>
      </c>
      <c r="AN353" s="4" t="str">
        <f t="shared" si="77"/>
        <v>NO</v>
      </c>
      <c r="AO353" s="4" t="str">
        <f t="shared" si="78"/>
        <v>Cash-in-Lieu</v>
      </c>
    </row>
    <row r="354" ht="15" customHeight="1" s="4" customFormat="1">
      <c r="A354" s="4">
        <f>'Enhanced Basket_AUTOLOAD'!H354</f>
        <v>0</v>
      </c>
      <c r="B354" s="4" t="str">
        <f t="shared" si="67"/>
        <v>SELL</v>
      </c>
      <c r="C354" s="4" t="s">
        <v>29</v>
      </c>
      <c r="D354" s="4" t="str">
        <f t="shared" si="68"/>
        <v>MT</v>
      </c>
      <c r="E354" s="4" t="str">
        <f t="shared" si="69"/>
      </c>
      <c r="F354" s="4" t="str">
        <f t="shared" si="70"/>
        <v>CIL LOAD</v>
      </c>
      <c r="G354" s="4">
        <f t="shared" si="71"/>
        <v>0</v>
      </c>
      <c r="H354" s="4" t="e">
        <f t="shared" si="72"/>
        <v>#N/A</v>
      </c>
      <c r="I354" s="4" t="e">
        <f>_xll.BDP(AG354&amp;" equity","crncy_adj_px_last","eqy_fund_crncy=usd")</f>
        <v>#NAME?</v>
      </c>
      <c r="J354" s="4" t="str">
        <f t="shared" si="73"/>
      </c>
      <c r="AA354" s="4">
        <f t="shared" si="74"/>
        <v>0</v>
      </c>
      <c r="AB354" s="4">
        <f>'Enhanced Basket_AUTOLOAD'!T354</f>
        <v>0</v>
      </c>
      <c r="AC354" s="4">
        <f>'Enhanced Basket_AUTOLOAD'!M354</f>
        <v>0</v>
      </c>
      <c r="AD354" s="4">
        <f>'Enhanced Basket_AUTOLOAD'!L354</f>
        <v>0</v>
      </c>
      <c r="AE354" s="4">
        <f>'Enhanced Basket_AUTOLOAD'!Z354</f>
        <v>0</v>
      </c>
      <c r="AF354" s="4">
        <f>'Enhanced Basket_AUTOLOAD'!AB354</f>
        <v>0</v>
      </c>
      <c r="AG354" s="4" t="e">
        <f>VLOOKUP(AJ354,'Ticker Mapping'!$I$3:$M$6706,5,0)</f>
        <v>#N/A</v>
      </c>
      <c r="AH354" s="4" t="e">
        <f>_xll.BDP(AK354&amp;" SEDOL","TICKER_AND_EXCH_CODE")</f>
        <v>#NAME?</v>
      </c>
      <c r="AI354" s="4" t="e">
        <f t="shared" si="75"/>
        <v>#N/A</v>
      </c>
      <c r="AJ354" s="4">
        <f>'Enhanced Basket_AUTOLOAD'!P354</f>
        <v>0</v>
      </c>
      <c r="AK354" s="4">
        <f>'Enhanced Basket_AUTOLOAD'!Q354</f>
        <v>0</v>
      </c>
      <c r="AL354" s="4">
        <f>'Enhanced Basket_AUTOLOAD'!Y354</f>
        <v>0</v>
      </c>
      <c r="AM354" s="4" t="e">
        <f t="shared" si="76"/>
        <v>#N/A</v>
      </c>
      <c r="AN354" s="4" t="str">
        <f t="shared" si="77"/>
        <v>NO</v>
      </c>
      <c r="AO354" s="4" t="str">
        <f t="shared" si="78"/>
        <v>Cash-in-Lieu</v>
      </c>
    </row>
    <row r="355" ht="15" customHeight="1" s="4" customFormat="1">
      <c r="A355" s="4">
        <f>'Enhanced Basket_AUTOLOAD'!H355</f>
        <v>0</v>
      </c>
      <c r="B355" s="4" t="str">
        <f t="shared" si="67"/>
        <v>SELL</v>
      </c>
      <c r="C355" s="4" t="s">
        <v>29</v>
      </c>
      <c r="D355" s="4" t="str">
        <f t="shared" si="68"/>
        <v>MT</v>
      </c>
      <c r="E355" s="4" t="str">
        <f t="shared" si="69"/>
      </c>
      <c r="F355" s="4" t="str">
        <f t="shared" si="70"/>
        <v>CIL LOAD</v>
      </c>
      <c r="G355" s="4">
        <f t="shared" si="71"/>
        <v>0</v>
      </c>
      <c r="H355" s="4" t="e">
        <f t="shared" si="72"/>
        <v>#N/A</v>
      </c>
      <c r="I355" s="4" t="e">
        <f>_xll.BDP(AG355&amp;" equity","crncy_adj_px_last","eqy_fund_crncy=usd")</f>
        <v>#NAME?</v>
      </c>
      <c r="J355" s="4" t="str">
        <f t="shared" si="73"/>
      </c>
      <c r="AA355" s="4">
        <f t="shared" si="74"/>
        <v>0</v>
      </c>
      <c r="AB355" s="4">
        <f>'Enhanced Basket_AUTOLOAD'!T355</f>
        <v>0</v>
      </c>
      <c r="AC355" s="4">
        <f>'Enhanced Basket_AUTOLOAD'!M355</f>
        <v>0</v>
      </c>
      <c r="AD355" s="4">
        <f>'Enhanced Basket_AUTOLOAD'!L355</f>
        <v>0</v>
      </c>
      <c r="AE355" s="4">
        <f>'Enhanced Basket_AUTOLOAD'!Z355</f>
        <v>0</v>
      </c>
      <c r="AF355" s="4">
        <f>'Enhanced Basket_AUTOLOAD'!AB355</f>
        <v>0</v>
      </c>
      <c r="AG355" s="4" t="e">
        <f>VLOOKUP(AJ355,'Ticker Mapping'!$I$3:$M$6706,5,0)</f>
        <v>#N/A</v>
      </c>
      <c r="AH355" s="4" t="e">
        <f>_xll.BDP(AK355&amp;" SEDOL","TICKER_AND_EXCH_CODE")</f>
        <v>#NAME?</v>
      </c>
      <c r="AI355" s="4" t="e">
        <f t="shared" si="75"/>
        <v>#N/A</v>
      </c>
      <c r="AJ355" s="4">
        <f>'Enhanced Basket_AUTOLOAD'!P355</f>
        <v>0</v>
      </c>
      <c r="AK355" s="4">
        <f>'Enhanced Basket_AUTOLOAD'!Q355</f>
        <v>0</v>
      </c>
      <c r="AL355" s="4">
        <f>'Enhanced Basket_AUTOLOAD'!Y355</f>
        <v>0</v>
      </c>
      <c r="AM355" s="4" t="e">
        <f t="shared" si="76"/>
        <v>#N/A</v>
      </c>
      <c r="AN355" s="4" t="str">
        <f t="shared" si="77"/>
        <v>NO</v>
      </c>
      <c r="AO355" s="4" t="str">
        <f t="shared" si="78"/>
        <v>Cash-in-Lieu</v>
      </c>
    </row>
    <row r="356" ht="15" customHeight="1" s="4" customFormat="1">
      <c r="A356" s="4">
        <f>'Enhanced Basket_AUTOLOAD'!H356</f>
        <v>0</v>
      </c>
      <c r="B356" s="4" t="str">
        <f t="shared" si="67"/>
        <v>SELL</v>
      </c>
      <c r="C356" s="4" t="s">
        <v>29</v>
      </c>
      <c r="D356" s="4" t="str">
        <f t="shared" si="68"/>
        <v>MT</v>
      </c>
      <c r="E356" s="4" t="str">
        <f t="shared" si="69"/>
      </c>
      <c r="F356" s="4" t="str">
        <f t="shared" si="70"/>
        <v>CIL LOAD</v>
      </c>
      <c r="G356" s="4">
        <f t="shared" si="71"/>
        <v>0</v>
      </c>
      <c r="H356" s="4" t="e">
        <f t="shared" si="72"/>
        <v>#N/A</v>
      </c>
      <c r="I356" s="4" t="e">
        <f>_xll.BDP(AG356&amp;" equity","crncy_adj_px_last","eqy_fund_crncy=usd")</f>
        <v>#NAME?</v>
      </c>
      <c r="J356" s="4" t="str">
        <f t="shared" si="73"/>
      </c>
      <c r="AA356" s="4">
        <f t="shared" si="74"/>
        <v>0</v>
      </c>
      <c r="AB356" s="4">
        <f>'Enhanced Basket_AUTOLOAD'!T356</f>
        <v>0</v>
      </c>
      <c r="AC356" s="4">
        <f>'Enhanced Basket_AUTOLOAD'!M356</f>
        <v>0</v>
      </c>
      <c r="AD356" s="4">
        <f>'Enhanced Basket_AUTOLOAD'!L356</f>
        <v>0</v>
      </c>
      <c r="AE356" s="4">
        <f>'Enhanced Basket_AUTOLOAD'!Z356</f>
        <v>0</v>
      </c>
      <c r="AF356" s="4">
        <f>'Enhanced Basket_AUTOLOAD'!AB356</f>
        <v>0</v>
      </c>
      <c r="AG356" s="4" t="e">
        <f>VLOOKUP(AJ356,'Ticker Mapping'!$I$3:$M$6706,5,0)</f>
        <v>#N/A</v>
      </c>
      <c r="AH356" s="4" t="e">
        <f>_xll.BDP(AK356&amp;" SEDOL","TICKER_AND_EXCH_CODE")</f>
        <v>#NAME?</v>
      </c>
      <c r="AI356" s="4" t="e">
        <f t="shared" si="75"/>
        <v>#N/A</v>
      </c>
      <c r="AJ356" s="4">
        <f>'Enhanced Basket_AUTOLOAD'!P356</f>
        <v>0</v>
      </c>
      <c r="AK356" s="4">
        <f>'Enhanced Basket_AUTOLOAD'!Q356</f>
        <v>0</v>
      </c>
      <c r="AL356" s="4">
        <f>'Enhanced Basket_AUTOLOAD'!Y356</f>
        <v>0</v>
      </c>
      <c r="AM356" s="4" t="e">
        <f t="shared" si="76"/>
        <v>#N/A</v>
      </c>
      <c r="AN356" s="4" t="str">
        <f t="shared" si="77"/>
        <v>NO</v>
      </c>
      <c r="AO356" s="4" t="str">
        <f t="shared" si="78"/>
        <v>Cash-in-Lieu</v>
      </c>
    </row>
    <row r="357" ht="15" customHeight="1" s="4" customFormat="1">
      <c r="A357" s="4">
        <f>'Enhanced Basket_AUTOLOAD'!H357</f>
        <v>0</v>
      </c>
      <c r="B357" s="4" t="str">
        <f t="shared" si="67"/>
        <v>SELL</v>
      </c>
      <c r="C357" s="4" t="s">
        <v>29</v>
      </c>
      <c r="D357" s="4" t="str">
        <f t="shared" si="68"/>
        <v>MT</v>
      </c>
      <c r="E357" s="4" t="str">
        <f t="shared" si="69"/>
      </c>
      <c r="F357" s="4" t="str">
        <f t="shared" si="70"/>
        <v>CIL LOAD</v>
      </c>
      <c r="G357" s="4">
        <f t="shared" si="71"/>
        <v>0</v>
      </c>
      <c r="H357" s="4" t="e">
        <f t="shared" si="72"/>
        <v>#N/A</v>
      </c>
      <c r="I357" s="4" t="e">
        <f>_xll.BDP(AG357&amp;" equity","crncy_adj_px_last","eqy_fund_crncy=usd")</f>
        <v>#NAME?</v>
      </c>
      <c r="J357" s="4" t="str">
        <f t="shared" si="73"/>
      </c>
      <c r="AA357" s="4">
        <f t="shared" si="74"/>
        <v>0</v>
      </c>
      <c r="AB357" s="4">
        <f>'Enhanced Basket_AUTOLOAD'!T357</f>
        <v>0</v>
      </c>
      <c r="AC357" s="4">
        <f>'Enhanced Basket_AUTOLOAD'!M357</f>
        <v>0</v>
      </c>
      <c r="AD357" s="4">
        <f>'Enhanced Basket_AUTOLOAD'!L357</f>
        <v>0</v>
      </c>
      <c r="AE357" s="4">
        <f>'Enhanced Basket_AUTOLOAD'!Z357</f>
        <v>0</v>
      </c>
      <c r="AF357" s="4">
        <f>'Enhanced Basket_AUTOLOAD'!AB357</f>
        <v>0</v>
      </c>
      <c r="AG357" s="4" t="e">
        <f>VLOOKUP(AJ357,'Ticker Mapping'!$I$3:$M$6706,5,0)</f>
        <v>#N/A</v>
      </c>
      <c r="AH357" s="4" t="e">
        <f>_xll.BDP(AK357&amp;" SEDOL","TICKER_AND_EXCH_CODE")</f>
        <v>#NAME?</v>
      </c>
      <c r="AI357" s="4" t="e">
        <f t="shared" si="75"/>
        <v>#N/A</v>
      </c>
      <c r="AJ357" s="4">
        <f>'Enhanced Basket_AUTOLOAD'!P357</f>
        <v>0</v>
      </c>
      <c r="AK357" s="4">
        <f>'Enhanced Basket_AUTOLOAD'!Q357</f>
        <v>0</v>
      </c>
      <c r="AL357" s="4">
        <f>'Enhanced Basket_AUTOLOAD'!Y357</f>
        <v>0</v>
      </c>
      <c r="AM357" s="4" t="e">
        <f t="shared" si="76"/>
        <v>#N/A</v>
      </c>
      <c r="AN357" s="4" t="str">
        <f t="shared" si="77"/>
        <v>NO</v>
      </c>
      <c r="AO357" s="4" t="str">
        <f t="shared" si="78"/>
        <v>Cash-in-Lieu</v>
      </c>
    </row>
    <row r="358" ht="15" customHeight="1" s="4" customFormat="1">
      <c r="A358" s="4">
        <f>'Enhanced Basket_AUTOLOAD'!H358</f>
        <v>0</v>
      </c>
      <c r="B358" s="4" t="str">
        <f t="shared" si="67"/>
        <v>SELL</v>
      </c>
      <c r="C358" s="4" t="s">
        <v>29</v>
      </c>
      <c r="D358" s="4" t="str">
        <f t="shared" si="68"/>
        <v>MT</v>
      </c>
      <c r="E358" s="4" t="str">
        <f t="shared" si="69"/>
      </c>
      <c r="F358" s="4" t="str">
        <f t="shared" si="70"/>
        <v>CIL LOAD</v>
      </c>
      <c r="G358" s="4">
        <f t="shared" si="71"/>
        <v>0</v>
      </c>
      <c r="H358" s="4" t="e">
        <f t="shared" si="72"/>
        <v>#N/A</v>
      </c>
      <c r="I358" s="4" t="e">
        <f>_xll.BDP(AG358&amp;" equity","crncy_adj_px_last","eqy_fund_crncy=usd")</f>
        <v>#NAME?</v>
      </c>
      <c r="J358" s="4" t="str">
        <f t="shared" si="73"/>
      </c>
      <c r="AA358" s="4">
        <f t="shared" si="74"/>
        <v>0</v>
      </c>
      <c r="AB358" s="4">
        <f>'Enhanced Basket_AUTOLOAD'!T358</f>
        <v>0</v>
      </c>
      <c r="AC358" s="4">
        <f>'Enhanced Basket_AUTOLOAD'!M358</f>
        <v>0</v>
      </c>
      <c r="AD358" s="4">
        <f>'Enhanced Basket_AUTOLOAD'!L358</f>
        <v>0</v>
      </c>
      <c r="AE358" s="4">
        <f>'Enhanced Basket_AUTOLOAD'!Z358</f>
        <v>0</v>
      </c>
      <c r="AF358" s="4">
        <f>'Enhanced Basket_AUTOLOAD'!AB358</f>
        <v>0</v>
      </c>
      <c r="AG358" s="4" t="e">
        <f>VLOOKUP(AJ358,'Ticker Mapping'!$I$3:$M$6706,5,0)</f>
        <v>#N/A</v>
      </c>
      <c r="AH358" s="4" t="e">
        <f>_xll.BDP(AK358&amp;" SEDOL","TICKER_AND_EXCH_CODE")</f>
        <v>#NAME?</v>
      </c>
      <c r="AI358" s="4" t="e">
        <f t="shared" si="75"/>
        <v>#N/A</v>
      </c>
      <c r="AJ358" s="4">
        <f>'Enhanced Basket_AUTOLOAD'!P358</f>
        <v>0</v>
      </c>
      <c r="AK358" s="4">
        <f>'Enhanced Basket_AUTOLOAD'!Q358</f>
        <v>0</v>
      </c>
      <c r="AL358" s="4">
        <f>'Enhanced Basket_AUTOLOAD'!Y358</f>
        <v>0</v>
      </c>
      <c r="AM358" s="4" t="e">
        <f t="shared" si="76"/>
        <v>#N/A</v>
      </c>
      <c r="AN358" s="4" t="str">
        <f t="shared" si="77"/>
        <v>NO</v>
      </c>
      <c r="AO358" s="4" t="str">
        <f t="shared" si="78"/>
        <v>Cash-in-Lieu</v>
      </c>
    </row>
    <row r="359" ht="15" customHeight="1" s="4" customFormat="1">
      <c r="A359" s="4">
        <f>'Enhanced Basket_AUTOLOAD'!H359</f>
        <v>0</v>
      </c>
      <c r="B359" s="4" t="str">
        <f t="shared" si="67"/>
        <v>SELL</v>
      </c>
      <c r="C359" s="4" t="s">
        <v>29</v>
      </c>
      <c r="D359" s="4" t="str">
        <f t="shared" si="68"/>
        <v>MT</v>
      </c>
      <c r="E359" s="4" t="str">
        <f t="shared" si="69"/>
      </c>
      <c r="F359" s="4" t="str">
        <f t="shared" si="70"/>
        <v>CIL LOAD</v>
      </c>
      <c r="G359" s="4">
        <f t="shared" si="71"/>
        <v>0</v>
      </c>
      <c r="H359" s="4" t="e">
        <f t="shared" si="72"/>
        <v>#N/A</v>
      </c>
      <c r="I359" s="4" t="e">
        <f>_xll.BDP(AG359&amp;" equity","crncy_adj_px_last","eqy_fund_crncy=usd")</f>
        <v>#NAME?</v>
      </c>
      <c r="J359" s="4" t="str">
        <f t="shared" si="73"/>
      </c>
      <c r="AA359" s="4">
        <f t="shared" si="74"/>
        <v>0</v>
      </c>
      <c r="AB359" s="4">
        <f>'Enhanced Basket_AUTOLOAD'!T359</f>
        <v>0</v>
      </c>
      <c r="AC359" s="4">
        <f>'Enhanced Basket_AUTOLOAD'!M359</f>
        <v>0</v>
      </c>
      <c r="AD359" s="4">
        <f>'Enhanced Basket_AUTOLOAD'!L359</f>
        <v>0</v>
      </c>
      <c r="AE359" s="4">
        <f>'Enhanced Basket_AUTOLOAD'!Z359</f>
        <v>0</v>
      </c>
      <c r="AF359" s="4">
        <f>'Enhanced Basket_AUTOLOAD'!AB359</f>
        <v>0</v>
      </c>
      <c r="AG359" s="4" t="e">
        <f>VLOOKUP(AJ359,'Ticker Mapping'!$I$3:$M$6706,5,0)</f>
        <v>#N/A</v>
      </c>
      <c r="AH359" s="4" t="e">
        <f>_xll.BDP(AK359&amp;" SEDOL","TICKER_AND_EXCH_CODE")</f>
        <v>#NAME?</v>
      </c>
      <c r="AI359" s="4" t="e">
        <f t="shared" si="75"/>
        <v>#N/A</v>
      </c>
      <c r="AJ359" s="4">
        <f>'Enhanced Basket_AUTOLOAD'!P359</f>
        <v>0</v>
      </c>
      <c r="AK359" s="4">
        <f>'Enhanced Basket_AUTOLOAD'!Q359</f>
        <v>0</v>
      </c>
      <c r="AL359" s="4">
        <f>'Enhanced Basket_AUTOLOAD'!Y359</f>
        <v>0</v>
      </c>
      <c r="AM359" s="4" t="e">
        <f t="shared" si="76"/>
        <v>#N/A</v>
      </c>
      <c r="AN359" s="4" t="str">
        <f t="shared" si="77"/>
        <v>NO</v>
      </c>
      <c r="AO359" s="4" t="str">
        <f t="shared" si="78"/>
        <v>Cash-in-Lieu</v>
      </c>
    </row>
    <row r="360" ht="15" customHeight="1" s="4" customFormat="1">
      <c r="A360" s="4">
        <f>'Enhanced Basket_AUTOLOAD'!H360</f>
        <v>0</v>
      </c>
      <c r="B360" s="4" t="str">
        <f t="shared" si="67"/>
        <v>SELL</v>
      </c>
      <c r="C360" s="4" t="s">
        <v>29</v>
      </c>
      <c r="D360" s="4" t="str">
        <f t="shared" si="68"/>
        <v>MT</v>
      </c>
      <c r="E360" s="4" t="str">
        <f t="shared" si="69"/>
      </c>
      <c r="F360" s="4" t="str">
        <f t="shared" si="70"/>
        <v>CIL LOAD</v>
      </c>
      <c r="G360" s="4">
        <f t="shared" si="71"/>
        <v>0</v>
      </c>
      <c r="H360" s="4" t="e">
        <f t="shared" si="72"/>
        <v>#N/A</v>
      </c>
      <c r="I360" s="4" t="e">
        <f>_xll.BDP(AG360&amp;" equity","crncy_adj_px_last","eqy_fund_crncy=usd")</f>
        <v>#NAME?</v>
      </c>
      <c r="J360" s="4" t="str">
        <f t="shared" si="73"/>
      </c>
      <c r="AA360" s="4">
        <f t="shared" si="74"/>
        <v>0</v>
      </c>
      <c r="AB360" s="4">
        <f>'Enhanced Basket_AUTOLOAD'!T360</f>
        <v>0</v>
      </c>
      <c r="AC360" s="4">
        <f>'Enhanced Basket_AUTOLOAD'!M360</f>
        <v>0</v>
      </c>
      <c r="AD360" s="4">
        <f>'Enhanced Basket_AUTOLOAD'!L360</f>
        <v>0</v>
      </c>
      <c r="AE360" s="4">
        <f>'Enhanced Basket_AUTOLOAD'!Z360</f>
        <v>0</v>
      </c>
      <c r="AF360" s="4">
        <f>'Enhanced Basket_AUTOLOAD'!AB360</f>
        <v>0</v>
      </c>
      <c r="AG360" s="4" t="e">
        <f>VLOOKUP(AJ360,'Ticker Mapping'!$I$3:$M$6706,5,0)</f>
        <v>#N/A</v>
      </c>
      <c r="AH360" s="4" t="e">
        <f>_xll.BDP(AK360&amp;" SEDOL","TICKER_AND_EXCH_CODE")</f>
        <v>#NAME?</v>
      </c>
      <c r="AI360" s="4" t="e">
        <f t="shared" si="75"/>
        <v>#N/A</v>
      </c>
      <c r="AJ360" s="4">
        <f>'Enhanced Basket_AUTOLOAD'!P360</f>
        <v>0</v>
      </c>
      <c r="AK360" s="4">
        <f>'Enhanced Basket_AUTOLOAD'!Q360</f>
        <v>0</v>
      </c>
      <c r="AL360" s="4">
        <f>'Enhanced Basket_AUTOLOAD'!Y360</f>
        <v>0</v>
      </c>
      <c r="AM360" s="4" t="e">
        <f t="shared" si="76"/>
        <v>#N/A</v>
      </c>
      <c r="AN360" s="4" t="str">
        <f t="shared" si="77"/>
        <v>NO</v>
      </c>
      <c r="AO360" s="4" t="str">
        <f t="shared" si="78"/>
        <v>Cash-in-Lieu</v>
      </c>
    </row>
    <row r="361" ht="15" customHeight="1" s="4" customFormat="1">
      <c r="A361" s="4">
        <f>'Enhanced Basket_AUTOLOAD'!H361</f>
        <v>0</v>
      </c>
      <c r="B361" s="4" t="str">
        <f t="shared" si="67"/>
        <v>SELL</v>
      </c>
      <c r="C361" s="4" t="s">
        <v>29</v>
      </c>
      <c r="D361" s="4" t="str">
        <f t="shared" si="68"/>
        <v>MT</v>
      </c>
      <c r="E361" s="4" t="str">
        <f t="shared" si="69"/>
      </c>
      <c r="F361" s="4" t="str">
        <f t="shared" si="70"/>
        <v>CIL LOAD</v>
      </c>
      <c r="G361" s="4">
        <f t="shared" si="71"/>
        <v>0</v>
      </c>
      <c r="H361" s="4" t="e">
        <f t="shared" si="72"/>
        <v>#N/A</v>
      </c>
      <c r="I361" s="4" t="e">
        <f>_xll.BDP(AG361&amp;" equity","crncy_adj_px_last","eqy_fund_crncy=usd")</f>
        <v>#NAME?</v>
      </c>
      <c r="J361" s="4" t="str">
        <f t="shared" si="73"/>
      </c>
      <c r="AA361" s="4">
        <f t="shared" si="74"/>
        <v>0</v>
      </c>
      <c r="AB361" s="4">
        <f>'Enhanced Basket_AUTOLOAD'!T361</f>
        <v>0</v>
      </c>
      <c r="AC361" s="4">
        <f>'Enhanced Basket_AUTOLOAD'!M361</f>
        <v>0</v>
      </c>
      <c r="AD361" s="4">
        <f>'Enhanced Basket_AUTOLOAD'!L361</f>
        <v>0</v>
      </c>
      <c r="AE361" s="4">
        <f>'Enhanced Basket_AUTOLOAD'!Z361</f>
        <v>0</v>
      </c>
      <c r="AF361" s="4">
        <f>'Enhanced Basket_AUTOLOAD'!AB361</f>
        <v>0</v>
      </c>
      <c r="AG361" s="4" t="e">
        <f>VLOOKUP(AJ361,'Ticker Mapping'!$I$3:$M$6706,5,0)</f>
        <v>#N/A</v>
      </c>
      <c r="AH361" s="4" t="e">
        <f>_xll.BDP(AK361&amp;" SEDOL","TICKER_AND_EXCH_CODE")</f>
        <v>#NAME?</v>
      </c>
      <c r="AI361" s="4" t="e">
        <f t="shared" si="75"/>
        <v>#N/A</v>
      </c>
      <c r="AJ361" s="4">
        <f>'Enhanced Basket_AUTOLOAD'!P361</f>
        <v>0</v>
      </c>
      <c r="AK361" s="4">
        <f>'Enhanced Basket_AUTOLOAD'!Q361</f>
        <v>0</v>
      </c>
      <c r="AL361" s="4">
        <f>'Enhanced Basket_AUTOLOAD'!Y361</f>
        <v>0</v>
      </c>
      <c r="AM361" s="4" t="e">
        <f t="shared" si="76"/>
        <v>#N/A</v>
      </c>
      <c r="AN361" s="4" t="str">
        <f t="shared" si="77"/>
        <v>NO</v>
      </c>
      <c r="AO361" s="4" t="str">
        <f t="shared" si="78"/>
        <v>Cash-in-Lieu</v>
      </c>
    </row>
    <row r="362" ht="15" customHeight="1" s="4" customFormat="1">
      <c r="A362" s="4">
        <f>'Enhanced Basket_AUTOLOAD'!H362</f>
        <v>0</v>
      </c>
      <c r="B362" s="4" t="str">
        <f t="shared" si="67"/>
        <v>SELL</v>
      </c>
      <c r="C362" s="4" t="s">
        <v>29</v>
      </c>
      <c r="D362" s="4" t="str">
        <f t="shared" si="68"/>
        <v>MT</v>
      </c>
      <c r="E362" s="4" t="str">
        <f t="shared" si="69"/>
      </c>
      <c r="F362" s="4" t="str">
        <f t="shared" si="70"/>
        <v>CIL LOAD</v>
      </c>
      <c r="G362" s="4">
        <f t="shared" si="71"/>
        <v>0</v>
      </c>
      <c r="H362" s="4" t="e">
        <f t="shared" si="72"/>
        <v>#N/A</v>
      </c>
      <c r="I362" s="4" t="e">
        <f>_xll.BDP(AG362&amp;" equity","crncy_adj_px_last","eqy_fund_crncy=usd")</f>
        <v>#NAME?</v>
      </c>
      <c r="J362" s="4" t="str">
        <f t="shared" si="73"/>
      </c>
      <c r="AA362" s="4">
        <f t="shared" si="74"/>
        <v>0</v>
      </c>
      <c r="AB362" s="4">
        <f>'Enhanced Basket_AUTOLOAD'!T362</f>
        <v>0</v>
      </c>
      <c r="AC362" s="4">
        <f>'Enhanced Basket_AUTOLOAD'!M362</f>
        <v>0</v>
      </c>
      <c r="AD362" s="4">
        <f>'Enhanced Basket_AUTOLOAD'!L362</f>
        <v>0</v>
      </c>
      <c r="AE362" s="4">
        <f>'Enhanced Basket_AUTOLOAD'!Z362</f>
        <v>0</v>
      </c>
      <c r="AF362" s="4">
        <f>'Enhanced Basket_AUTOLOAD'!AB362</f>
        <v>0</v>
      </c>
      <c r="AG362" s="4" t="e">
        <f>VLOOKUP(AJ362,'Ticker Mapping'!$I$3:$M$6706,5,0)</f>
        <v>#N/A</v>
      </c>
      <c r="AH362" s="4" t="e">
        <f>_xll.BDP(AK362&amp;" SEDOL","TICKER_AND_EXCH_CODE")</f>
        <v>#NAME?</v>
      </c>
      <c r="AI362" s="4" t="e">
        <f t="shared" si="75"/>
        <v>#N/A</v>
      </c>
      <c r="AJ362" s="4">
        <f>'Enhanced Basket_AUTOLOAD'!P362</f>
        <v>0</v>
      </c>
      <c r="AK362" s="4">
        <f>'Enhanced Basket_AUTOLOAD'!Q362</f>
        <v>0</v>
      </c>
      <c r="AL362" s="4">
        <f>'Enhanced Basket_AUTOLOAD'!Y362</f>
        <v>0</v>
      </c>
      <c r="AM362" s="4" t="e">
        <f t="shared" si="76"/>
        <v>#N/A</v>
      </c>
      <c r="AN362" s="4" t="str">
        <f t="shared" si="77"/>
        <v>NO</v>
      </c>
      <c r="AO362" s="4" t="str">
        <f t="shared" si="78"/>
        <v>Cash-in-Lieu</v>
      </c>
    </row>
    <row r="363" ht="15" customHeight="1" s="4" customFormat="1">
      <c r="A363" s="4">
        <f>'Enhanced Basket_AUTOLOAD'!H363</f>
        <v>0</v>
      </c>
      <c r="B363" s="4" t="str">
        <f t="shared" si="67"/>
        <v>SELL</v>
      </c>
      <c r="C363" s="4" t="s">
        <v>29</v>
      </c>
      <c r="D363" s="4" t="str">
        <f t="shared" si="68"/>
        <v>MT</v>
      </c>
      <c r="E363" s="4" t="str">
        <f t="shared" si="69"/>
      </c>
      <c r="F363" s="4" t="str">
        <f t="shared" si="70"/>
        <v>CIL LOAD</v>
      </c>
      <c r="G363" s="4">
        <f t="shared" si="71"/>
        <v>0</v>
      </c>
      <c r="H363" s="4" t="e">
        <f t="shared" si="72"/>
        <v>#N/A</v>
      </c>
      <c r="I363" s="4" t="e">
        <f>_xll.BDP(AG363&amp;" equity","crncy_adj_px_last","eqy_fund_crncy=usd")</f>
        <v>#NAME?</v>
      </c>
      <c r="J363" s="4" t="str">
        <f t="shared" si="73"/>
      </c>
      <c r="AA363" s="4">
        <f t="shared" si="74"/>
        <v>0</v>
      </c>
      <c r="AB363" s="4">
        <f>'Enhanced Basket_AUTOLOAD'!T363</f>
        <v>0</v>
      </c>
      <c r="AC363" s="4">
        <f>'Enhanced Basket_AUTOLOAD'!M363</f>
        <v>0</v>
      </c>
      <c r="AD363" s="4">
        <f>'Enhanced Basket_AUTOLOAD'!L363</f>
        <v>0</v>
      </c>
      <c r="AE363" s="4">
        <f>'Enhanced Basket_AUTOLOAD'!Z363</f>
        <v>0</v>
      </c>
      <c r="AF363" s="4">
        <f>'Enhanced Basket_AUTOLOAD'!AB363</f>
        <v>0</v>
      </c>
      <c r="AG363" s="4" t="e">
        <f>VLOOKUP(AJ363,'Ticker Mapping'!$I$3:$M$6706,5,0)</f>
        <v>#N/A</v>
      </c>
      <c r="AH363" s="4" t="e">
        <f>_xll.BDP(AK363&amp;" SEDOL","TICKER_AND_EXCH_CODE")</f>
        <v>#NAME?</v>
      </c>
      <c r="AI363" s="4" t="e">
        <f t="shared" si="75"/>
        <v>#N/A</v>
      </c>
      <c r="AJ363" s="4">
        <f>'Enhanced Basket_AUTOLOAD'!P363</f>
        <v>0</v>
      </c>
      <c r="AK363" s="4">
        <f>'Enhanced Basket_AUTOLOAD'!Q363</f>
        <v>0</v>
      </c>
      <c r="AL363" s="4">
        <f>'Enhanced Basket_AUTOLOAD'!Y363</f>
        <v>0</v>
      </c>
      <c r="AM363" s="4" t="e">
        <f t="shared" si="76"/>
        <v>#N/A</v>
      </c>
      <c r="AN363" s="4" t="str">
        <f t="shared" si="77"/>
        <v>NO</v>
      </c>
      <c r="AO363" s="4" t="str">
        <f t="shared" si="78"/>
        <v>Cash-in-Lieu</v>
      </c>
    </row>
    <row r="364" ht="15" customHeight="1" s="4" customFormat="1">
      <c r="A364" s="4">
        <f>'Enhanced Basket_AUTOLOAD'!H364</f>
        <v>0</v>
      </c>
      <c r="B364" s="4" t="str">
        <f t="shared" si="67"/>
        <v>SELL</v>
      </c>
      <c r="C364" s="4" t="s">
        <v>29</v>
      </c>
      <c r="D364" s="4" t="str">
        <f t="shared" si="68"/>
        <v>MT</v>
      </c>
      <c r="E364" s="4" t="str">
        <f t="shared" si="69"/>
      </c>
      <c r="F364" s="4" t="str">
        <f t="shared" si="70"/>
        <v>CIL LOAD</v>
      </c>
      <c r="G364" s="4">
        <f t="shared" si="71"/>
        <v>0</v>
      </c>
      <c r="H364" s="4" t="e">
        <f t="shared" si="72"/>
        <v>#N/A</v>
      </c>
      <c r="I364" s="4" t="e">
        <f>_xll.BDP(AG364&amp;" equity","crncy_adj_px_last","eqy_fund_crncy=usd")</f>
        <v>#NAME?</v>
      </c>
      <c r="J364" s="4" t="str">
        <f t="shared" si="73"/>
      </c>
      <c r="AA364" s="4">
        <f t="shared" si="74"/>
        <v>0</v>
      </c>
      <c r="AB364" s="4">
        <f>'Enhanced Basket_AUTOLOAD'!T364</f>
        <v>0</v>
      </c>
      <c r="AC364" s="4">
        <f>'Enhanced Basket_AUTOLOAD'!M364</f>
        <v>0</v>
      </c>
      <c r="AD364" s="4">
        <f>'Enhanced Basket_AUTOLOAD'!L364</f>
        <v>0</v>
      </c>
      <c r="AE364" s="4">
        <f>'Enhanced Basket_AUTOLOAD'!Z364</f>
        <v>0</v>
      </c>
      <c r="AF364" s="4">
        <f>'Enhanced Basket_AUTOLOAD'!AB364</f>
        <v>0</v>
      </c>
      <c r="AG364" s="4" t="e">
        <f>VLOOKUP(AJ364,'Ticker Mapping'!$I$3:$M$6706,5,0)</f>
        <v>#N/A</v>
      </c>
      <c r="AH364" s="4" t="e">
        <f>_xll.BDP(AK364&amp;" SEDOL","TICKER_AND_EXCH_CODE")</f>
        <v>#NAME?</v>
      </c>
      <c r="AI364" s="4" t="e">
        <f t="shared" si="75"/>
        <v>#N/A</v>
      </c>
      <c r="AJ364" s="4">
        <f>'Enhanced Basket_AUTOLOAD'!P364</f>
        <v>0</v>
      </c>
      <c r="AK364" s="4">
        <f>'Enhanced Basket_AUTOLOAD'!Q364</f>
        <v>0</v>
      </c>
      <c r="AL364" s="4">
        <f>'Enhanced Basket_AUTOLOAD'!Y364</f>
        <v>0</v>
      </c>
      <c r="AM364" s="4" t="e">
        <f t="shared" si="76"/>
        <v>#N/A</v>
      </c>
      <c r="AN364" s="4" t="str">
        <f t="shared" si="77"/>
        <v>NO</v>
      </c>
      <c r="AO364" s="4" t="str">
        <f t="shared" si="78"/>
        <v>Cash-in-Lieu</v>
      </c>
    </row>
    <row r="365" ht="15" customHeight="1" s="4" customFormat="1">
      <c r="A365" s="4">
        <f>'Enhanced Basket_AUTOLOAD'!H365</f>
        <v>0</v>
      </c>
      <c r="B365" s="4" t="str">
        <f t="shared" si="67"/>
        <v>SELL</v>
      </c>
      <c r="C365" s="4" t="s">
        <v>29</v>
      </c>
      <c r="D365" s="4" t="str">
        <f t="shared" si="68"/>
        <v>MT</v>
      </c>
      <c r="E365" s="4" t="str">
        <f t="shared" si="69"/>
      </c>
      <c r="F365" s="4" t="str">
        <f t="shared" si="70"/>
        <v>CIL LOAD</v>
      </c>
      <c r="G365" s="4">
        <f t="shared" si="71"/>
        <v>0</v>
      </c>
      <c r="H365" s="4" t="e">
        <f t="shared" si="72"/>
        <v>#N/A</v>
      </c>
      <c r="I365" s="4" t="e">
        <f>_xll.BDP(AG365&amp;" equity","crncy_adj_px_last","eqy_fund_crncy=usd")</f>
        <v>#NAME?</v>
      </c>
      <c r="J365" s="4" t="str">
        <f t="shared" si="73"/>
      </c>
      <c r="AA365" s="4">
        <f t="shared" si="74"/>
        <v>0</v>
      </c>
      <c r="AB365" s="4">
        <f>'Enhanced Basket_AUTOLOAD'!T365</f>
        <v>0</v>
      </c>
      <c r="AC365" s="4">
        <f>'Enhanced Basket_AUTOLOAD'!M365</f>
        <v>0</v>
      </c>
      <c r="AD365" s="4">
        <f>'Enhanced Basket_AUTOLOAD'!L365</f>
        <v>0</v>
      </c>
      <c r="AE365" s="4">
        <f>'Enhanced Basket_AUTOLOAD'!Z365</f>
        <v>0</v>
      </c>
      <c r="AF365" s="4">
        <f>'Enhanced Basket_AUTOLOAD'!AB365</f>
        <v>0</v>
      </c>
      <c r="AG365" s="4" t="e">
        <f>VLOOKUP(AJ365,'Ticker Mapping'!$I$3:$M$6706,5,0)</f>
        <v>#N/A</v>
      </c>
      <c r="AH365" s="4" t="e">
        <f>_xll.BDP(AK365&amp;" SEDOL","TICKER_AND_EXCH_CODE")</f>
        <v>#NAME?</v>
      </c>
      <c r="AI365" s="4" t="e">
        <f t="shared" si="75"/>
        <v>#N/A</v>
      </c>
      <c r="AJ365" s="4">
        <f>'Enhanced Basket_AUTOLOAD'!P365</f>
        <v>0</v>
      </c>
      <c r="AK365" s="4">
        <f>'Enhanced Basket_AUTOLOAD'!Q365</f>
        <v>0</v>
      </c>
      <c r="AL365" s="4">
        <f>'Enhanced Basket_AUTOLOAD'!Y365</f>
        <v>0</v>
      </c>
      <c r="AM365" s="4" t="e">
        <f t="shared" si="76"/>
        <v>#N/A</v>
      </c>
      <c r="AN365" s="4" t="str">
        <f t="shared" si="77"/>
        <v>NO</v>
      </c>
      <c r="AO365" s="4" t="str">
        <f t="shared" si="78"/>
        <v>Cash-in-Lieu</v>
      </c>
    </row>
    <row r="366" ht="15" customHeight="1" s="4" customFormat="1">
      <c r="A366" s="4">
        <f>'Enhanced Basket_AUTOLOAD'!H366</f>
        <v>0</v>
      </c>
      <c r="B366" s="4" t="str">
        <f t="shared" si="67"/>
        <v>SELL</v>
      </c>
      <c r="C366" s="4" t="s">
        <v>29</v>
      </c>
      <c r="D366" s="4" t="str">
        <f t="shared" si="68"/>
        <v>MT</v>
      </c>
      <c r="E366" s="4" t="str">
        <f t="shared" si="69"/>
      </c>
      <c r="F366" s="4" t="str">
        <f t="shared" si="70"/>
        <v>CIL LOAD</v>
      </c>
      <c r="G366" s="4">
        <f t="shared" si="71"/>
        <v>0</v>
      </c>
      <c r="H366" s="4" t="e">
        <f t="shared" si="72"/>
        <v>#N/A</v>
      </c>
      <c r="I366" s="4" t="e">
        <f>_xll.BDP(AG366&amp;" equity","crncy_adj_px_last","eqy_fund_crncy=usd")</f>
        <v>#NAME?</v>
      </c>
      <c r="J366" s="4" t="str">
        <f t="shared" si="73"/>
      </c>
      <c r="AA366" s="4">
        <f t="shared" si="74"/>
        <v>0</v>
      </c>
      <c r="AB366" s="4">
        <f>'Enhanced Basket_AUTOLOAD'!T366</f>
        <v>0</v>
      </c>
      <c r="AC366" s="4">
        <f>'Enhanced Basket_AUTOLOAD'!M366</f>
        <v>0</v>
      </c>
      <c r="AD366" s="4">
        <f>'Enhanced Basket_AUTOLOAD'!L366</f>
        <v>0</v>
      </c>
      <c r="AE366" s="4">
        <f>'Enhanced Basket_AUTOLOAD'!Z366</f>
        <v>0</v>
      </c>
      <c r="AF366" s="4">
        <f>'Enhanced Basket_AUTOLOAD'!AB366</f>
        <v>0</v>
      </c>
      <c r="AG366" s="4" t="e">
        <f>VLOOKUP(AJ366,'Ticker Mapping'!$I$3:$M$6706,5,0)</f>
        <v>#N/A</v>
      </c>
      <c r="AH366" s="4" t="e">
        <f>_xll.BDP(AK366&amp;" SEDOL","TICKER_AND_EXCH_CODE")</f>
        <v>#NAME?</v>
      </c>
      <c r="AI366" s="4" t="e">
        <f t="shared" si="75"/>
        <v>#N/A</v>
      </c>
      <c r="AJ366" s="4">
        <f>'Enhanced Basket_AUTOLOAD'!P366</f>
        <v>0</v>
      </c>
      <c r="AK366" s="4">
        <f>'Enhanced Basket_AUTOLOAD'!Q366</f>
        <v>0</v>
      </c>
      <c r="AL366" s="4">
        <f>'Enhanced Basket_AUTOLOAD'!Y366</f>
        <v>0</v>
      </c>
      <c r="AM366" s="4" t="e">
        <f t="shared" si="76"/>
        <v>#N/A</v>
      </c>
      <c r="AN366" s="4" t="str">
        <f t="shared" si="77"/>
        <v>NO</v>
      </c>
      <c r="AO366" s="4" t="str">
        <f t="shared" si="78"/>
        <v>Cash-in-Lieu</v>
      </c>
    </row>
    <row r="367" ht="15" customHeight="1" s="4" customFormat="1">
      <c r="A367" s="4">
        <f>'Enhanced Basket_AUTOLOAD'!H367</f>
        <v>0</v>
      </c>
      <c r="B367" s="4" t="str">
        <f t="shared" si="67"/>
        <v>SELL</v>
      </c>
      <c r="C367" s="4" t="s">
        <v>29</v>
      </c>
      <c r="D367" s="4" t="str">
        <f t="shared" si="68"/>
        <v>MT</v>
      </c>
      <c r="E367" s="4" t="str">
        <f t="shared" si="69"/>
      </c>
      <c r="F367" s="4" t="str">
        <f t="shared" si="70"/>
        <v>CIL LOAD</v>
      </c>
      <c r="G367" s="4">
        <f t="shared" si="71"/>
        <v>0</v>
      </c>
      <c r="H367" s="4" t="e">
        <f t="shared" si="72"/>
        <v>#N/A</v>
      </c>
      <c r="I367" s="4" t="e">
        <f>_xll.BDP(AG367&amp;" equity","crncy_adj_px_last","eqy_fund_crncy=usd")</f>
        <v>#NAME?</v>
      </c>
      <c r="J367" s="4" t="str">
        <f t="shared" si="73"/>
      </c>
      <c r="AA367" s="4">
        <f t="shared" si="74"/>
        <v>0</v>
      </c>
      <c r="AB367" s="4">
        <f>'Enhanced Basket_AUTOLOAD'!T367</f>
        <v>0</v>
      </c>
      <c r="AC367" s="4">
        <f>'Enhanced Basket_AUTOLOAD'!M367</f>
        <v>0</v>
      </c>
      <c r="AD367" s="4">
        <f>'Enhanced Basket_AUTOLOAD'!L367</f>
        <v>0</v>
      </c>
      <c r="AE367" s="4">
        <f>'Enhanced Basket_AUTOLOAD'!Z367</f>
        <v>0</v>
      </c>
      <c r="AF367" s="4">
        <f>'Enhanced Basket_AUTOLOAD'!AB367</f>
        <v>0</v>
      </c>
      <c r="AG367" s="4" t="e">
        <f>VLOOKUP(AJ367,'Ticker Mapping'!$I$3:$M$6706,5,0)</f>
        <v>#N/A</v>
      </c>
      <c r="AH367" s="4" t="e">
        <f>_xll.BDP(AK367&amp;" SEDOL","TICKER_AND_EXCH_CODE")</f>
        <v>#NAME?</v>
      </c>
      <c r="AI367" s="4" t="e">
        <f t="shared" si="75"/>
        <v>#N/A</v>
      </c>
      <c r="AJ367" s="4">
        <f>'Enhanced Basket_AUTOLOAD'!P367</f>
        <v>0</v>
      </c>
      <c r="AK367" s="4">
        <f>'Enhanced Basket_AUTOLOAD'!Q367</f>
        <v>0</v>
      </c>
      <c r="AL367" s="4">
        <f>'Enhanced Basket_AUTOLOAD'!Y367</f>
        <v>0</v>
      </c>
      <c r="AM367" s="4" t="e">
        <f t="shared" si="76"/>
        <v>#N/A</v>
      </c>
      <c r="AN367" s="4" t="str">
        <f t="shared" si="77"/>
        <v>NO</v>
      </c>
      <c r="AO367" s="4" t="str">
        <f t="shared" si="78"/>
        <v>Cash-in-Lieu</v>
      </c>
    </row>
    <row r="368" ht="15" customHeight="1" s="4" customFormat="1">
      <c r="A368" s="4">
        <f>'Enhanced Basket_AUTOLOAD'!H368</f>
        <v>0</v>
      </c>
      <c r="B368" s="4" t="str">
        <f t="shared" si="67"/>
        <v>SELL</v>
      </c>
      <c r="C368" s="4" t="s">
        <v>29</v>
      </c>
      <c r="D368" s="4" t="str">
        <f t="shared" si="68"/>
        <v>MT</v>
      </c>
      <c r="E368" s="4" t="str">
        <f t="shared" si="69"/>
      </c>
      <c r="F368" s="4" t="str">
        <f t="shared" si="70"/>
        <v>CIL LOAD</v>
      </c>
      <c r="G368" s="4">
        <f t="shared" si="71"/>
        <v>0</v>
      </c>
      <c r="H368" s="4" t="e">
        <f t="shared" si="72"/>
        <v>#N/A</v>
      </c>
      <c r="I368" s="4" t="e">
        <f>_xll.BDP(AG368&amp;" equity","crncy_adj_px_last","eqy_fund_crncy=usd")</f>
        <v>#NAME?</v>
      </c>
      <c r="J368" s="4" t="str">
        <f t="shared" si="73"/>
      </c>
      <c r="AA368" s="4">
        <f t="shared" si="74"/>
        <v>0</v>
      </c>
      <c r="AB368" s="4">
        <f>'Enhanced Basket_AUTOLOAD'!T368</f>
        <v>0</v>
      </c>
      <c r="AC368" s="4">
        <f>'Enhanced Basket_AUTOLOAD'!M368</f>
        <v>0</v>
      </c>
      <c r="AD368" s="4">
        <f>'Enhanced Basket_AUTOLOAD'!L368</f>
        <v>0</v>
      </c>
      <c r="AE368" s="4">
        <f>'Enhanced Basket_AUTOLOAD'!Z368</f>
        <v>0</v>
      </c>
      <c r="AF368" s="4">
        <f>'Enhanced Basket_AUTOLOAD'!AB368</f>
        <v>0</v>
      </c>
      <c r="AG368" s="4" t="e">
        <f>VLOOKUP(AJ368,'Ticker Mapping'!$I$3:$M$6706,5,0)</f>
        <v>#N/A</v>
      </c>
      <c r="AH368" s="4" t="e">
        <f>_xll.BDP(AK368&amp;" SEDOL","TICKER_AND_EXCH_CODE")</f>
        <v>#NAME?</v>
      </c>
      <c r="AI368" s="4" t="e">
        <f t="shared" si="75"/>
        <v>#N/A</v>
      </c>
      <c r="AJ368" s="4">
        <f>'Enhanced Basket_AUTOLOAD'!P368</f>
        <v>0</v>
      </c>
      <c r="AK368" s="4">
        <f>'Enhanced Basket_AUTOLOAD'!Q368</f>
        <v>0</v>
      </c>
      <c r="AL368" s="4">
        <f>'Enhanced Basket_AUTOLOAD'!Y368</f>
        <v>0</v>
      </c>
      <c r="AM368" s="4" t="e">
        <f t="shared" si="76"/>
        <v>#N/A</v>
      </c>
      <c r="AN368" s="4" t="str">
        <f t="shared" si="77"/>
        <v>NO</v>
      </c>
      <c r="AO368" s="4" t="str">
        <f t="shared" si="78"/>
        <v>Cash-in-Lieu</v>
      </c>
    </row>
    <row r="369" ht="15" customHeight="1" s="4" customFormat="1">
      <c r="A369" s="4">
        <f>'Enhanced Basket_AUTOLOAD'!H369</f>
        <v>0</v>
      </c>
      <c r="B369" s="4" t="str">
        <f t="shared" si="67"/>
        <v>SELL</v>
      </c>
      <c r="C369" s="4" t="s">
        <v>29</v>
      </c>
      <c r="D369" s="4" t="str">
        <f t="shared" si="68"/>
        <v>MT</v>
      </c>
      <c r="E369" s="4" t="str">
        <f t="shared" si="69"/>
      </c>
      <c r="F369" s="4" t="str">
        <f t="shared" si="70"/>
        <v>CIL LOAD</v>
      </c>
      <c r="G369" s="4">
        <f t="shared" si="71"/>
        <v>0</v>
      </c>
      <c r="H369" s="4" t="e">
        <f t="shared" si="72"/>
        <v>#N/A</v>
      </c>
      <c r="I369" s="4" t="e">
        <f>_xll.BDP(AG369&amp;" equity","crncy_adj_px_last","eqy_fund_crncy=usd")</f>
        <v>#NAME?</v>
      </c>
      <c r="J369" s="4" t="str">
        <f t="shared" si="73"/>
      </c>
      <c r="AA369" s="4">
        <f t="shared" si="74"/>
        <v>0</v>
      </c>
      <c r="AB369" s="4">
        <f>'Enhanced Basket_AUTOLOAD'!T369</f>
        <v>0</v>
      </c>
      <c r="AC369" s="4">
        <f>'Enhanced Basket_AUTOLOAD'!M369</f>
        <v>0</v>
      </c>
      <c r="AD369" s="4">
        <f>'Enhanced Basket_AUTOLOAD'!L369</f>
        <v>0</v>
      </c>
      <c r="AE369" s="4">
        <f>'Enhanced Basket_AUTOLOAD'!Z369</f>
        <v>0</v>
      </c>
      <c r="AF369" s="4">
        <f>'Enhanced Basket_AUTOLOAD'!AB369</f>
        <v>0</v>
      </c>
      <c r="AG369" s="4" t="e">
        <f>VLOOKUP(AJ369,'Ticker Mapping'!$I$3:$M$6706,5,0)</f>
        <v>#N/A</v>
      </c>
      <c r="AH369" s="4" t="e">
        <f>_xll.BDP(AK369&amp;" SEDOL","TICKER_AND_EXCH_CODE")</f>
        <v>#NAME?</v>
      </c>
      <c r="AI369" s="4" t="e">
        <f t="shared" si="75"/>
        <v>#N/A</v>
      </c>
      <c r="AJ369" s="4">
        <f>'Enhanced Basket_AUTOLOAD'!P369</f>
        <v>0</v>
      </c>
      <c r="AK369" s="4">
        <f>'Enhanced Basket_AUTOLOAD'!Q369</f>
        <v>0</v>
      </c>
      <c r="AL369" s="4">
        <f>'Enhanced Basket_AUTOLOAD'!Y369</f>
        <v>0</v>
      </c>
      <c r="AM369" s="4" t="e">
        <f t="shared" si="76"/>
        <v>#N/A</v>
      </c>
      <c r="AN369" s="4" t="str">
        <f t="shared" si="77"/>
        <v>NO</v>
      </c>
      <c r="AO369" s="4" t="str">
        <f t="shared" si="78"/>
        <v>Cash-in-Lieu</v>
      </c>
    </row>
    <row r="370" ht="15" customHeight="1" s="4" customFormat="1">
      <c r="A370" s="4">
        <f>'Enhanced Basket_AUTOLOAD'!H370</f>
        <v>0</v>
      </c>
      <c r="B370" s="4" t="str">
        <f t="shared" si="67"/>
        <v>SELL</v>
      </c>
      <c r="C370" s="4" t="s">
        <v>29</v>
      </c>
      <c r="D370" s="4" t="str">
        <f t="shared" si="68"/>
        <v>MT</v>
      </c>
      <c r="E370" s="4" t="str">
        <f t="shared" si="69"/>
      </c>
      <c r="F370" s="4" t="str">
        <f t="shared" si="70"/>
        <v>CIL LOAD</v>
      </c>
      <c r="G370" s="4">
        <f t="shared" si="71"/>
        <v>0</v>
      </c>
      <c r="H370" s="4" t="e">
        <f t="shared" si="72"/>
        <v>#N/A</v>
      </c>
      <c r="I370" s="4" t="e">
        <f>_xll.BDP(AG370&amp;" equity","crncy_adj_px_last","eqy_fund_crncy=usd")</f>
        <v>#NAME?</v>
      </c>
      <c r="J370" s="4" t="str">
        <f t="shared" si="73"/>
      </c>
      <c r="AA370" s="4">
        <f t="shared" si="74"/>
        <v>0</v>
      </c>
      <c r="AB370" s="4">
        <f>'Enhanced Basket_AUTOLOAD'!T370</f>
        <v>0</v>
      </c>
      <c r="AC370" s="4">
        <f>'Enhanced Basket_AUTOLOAD'!M370</f>
        <v>0</v>
      </c>
      <c r="AD370" s="4">
        <f>'Enhanced Basket_AUTOLOAD'!L370</f>
        <v>0</v>
      </c>
      <c r="AE370" s="4">
        <f>'Enhanced Basket_AUTOLOAD'!Z370</f>
        <v>0</v>
      </c>
      <c r="AF370" s="4">
        <f>'Enhanced Basket_AUTOLOAD'!AB370</f>
        <v>0</v>
      </c>
      <c r="AG370" s="4" t="e">
        <f>VLOOKUP(AJ370,'Ticker Mapping'!$I$3:$M$6706,5,0)</f>
        <v>#N/A</v>
      </c>
      <c r="AH370" s="4" t="e">
        <f>_xll.BDP(AK370&amp;" SEDOL","TICKER_AND_EXCH_CODE")</f>
        <v>#NAME?</v>
      </c>
      <c r="AI370" s="4" t="e">
        <f t="shared" si="75"/>
        <v>#N/A</v>
      </c>
      <c r="AJ370" s="4">
        <f>'Enhanced Basket_AUTOLOAD'!P370</f>
        <v>0</v>
      </c>
      <c r="AK370" s="4">
        <f>'Enhanced Basket_AUTOLOAD'!Q370</f>
        <v>0</v>
      </c>
      <c r="AL370" s="4">
        <f>'Enhanced Basket_AUTOLOAD'!Y370</f>
        <v>0</v>
      </c>
      <c r="AM370" s="4" t="e">
        <f t="shared" si="76"/>
        <v>#N/A</v>
      </c>
      <c r="AN370" s="4" t="str">
        <f t="shared" si="77"/>
        <v>NO</v>
      </c>
      <c r="AO370" s="4" t="str">
        <f t="shared" si="78"/>
        <v>Cash-in-Lieu</v>
      </c>
    </row>
    <row r="371" ht="15" customHeight="1" s="4" customFormat="1">
      <c r="A371" s="4">
        <f>'Enhanced Basket_AUTOLOAD'!H371</f>
        <v>0</v>
      </c>
      <c r="B371" s="4" t="str">
        <f t="shared" si="67"/>
        <v>SELL</v>
      </c>
      <c r="C371" s="4" t="s">
        <v>29</v>
      </c>
      <c r="D371" s="4" t="str">
        <f t="shared" si="68"/>
        <v>MT</v>
      </c>
      <c r="E371" s="4" t="str">
        <f t="shared" si="69"/>
      </c>
      <c r="F371" s="4" t="str">
        <f t="shared" si="70"/>
        <v>CIL LOAD</v>
      </c>
      <c r="G371" s="4">
        <f t="shared" si="71"/>
        <v>0</v>
      </c>
      <c r="H371" s="4" t="e">
        <f t="shared" si="72"/>
        <v>#N/A</v>
      </c>
      <c r="I371" s="4" t="e">
        <f>_xll.BDP(AG371&amp;" equity","crncy_adj_px_last","eqy_fund_crncy=usd")</f>
        <v>#NAME?</v>
      </c>
      <c r="J371" s="4" t="str">
        <f t="shared" si="73"/>
      </c>
      <c r="AA371" s="4">
        <f t="shared" si="74"/>
        <v>0</v>
      </c>
      <c r="AB371" s="4">
        <f>'Enhanced Basket_AUTOLOAD'!T371</f>
        <v>0</v>
      </c>
      <c r="AC371" s="4">
        <f>'Enhanced Basket_AUTOLOAD'!M371</f>
        <v>0</v>
      </c>
      <c r="AD371" s="4">
        <f>'Enhanced Basket_AUTOLOAD'!L371</f>
        <v>0</v>
      </c>
      <c r="AE371" s="4">
        <f>'Enhanced Basket_AUTOLOAD'!Z371</f>
        <v>0</v>
      </c>
      <c r="AF371" s="4">
        <f>'Enhanced Basket_AUTOLOAD'!AB371</f>
        <v>0</v>
      </c>
      <c r="AG371" s="4" t="e">
        <f>VLOOKUP(AJ371,'Ticker Mapping'!$I$3:$M$6706,5,0)</f>
        <v>#N/A</v>
      </c>
      <c r="AH371" s="4" t="e">
        <f>_xll.BDP(AK371&amp;" SEDOL","TICKER_AND_EXCH_CODE")</f>
        <v>#NAME?</v>
      </c>
      <c r="AI371" s="4" t="e">
        <f t="shared" si="75"/>
        <v>#N/A</v>
      </c>
      <c r="AJ371" s="4">
        <f>'Enhanced Basket_AUTOLOAD'!P371</f>
        <v>0</v>
      </c>
      <c r="AK371" s="4">
        <f>'Enhanced Basket_AUTOLOAD'!Q371</f>
        <v>0</v>
      </c>
      <c r="AL371" s="4">
        <f>'Enhanced Basket_AUTOLOAD'!Y371</f>
        <v>0</v>
      </c>
      <c r="AM371" s="4" t="e">
        <f t="shared" si="76"/>
        <v>#N/A</v>
      </c>
      <c r="AN371" s="4" t="str">
        <f t="shared" si="77"/>
        <v>NO</v>
      </c>
      <c r="AO371" s="4" t="str">
        <f t="shared" si="78"/>
        <v>Cash-in-Lieu</v>
      </c>
    </row>
    <row r="372" ht="15" customHeight="1" s="4" customFormat="1">
      <c r="A372" s="4">
        <f>'Enhanced Basket_AUTOLOAD'!H372</f>
        <v>0</v>
      </c>
      <c r="B372" s="4" t="str">
        <f t="shared" si="67"/>
        <v>SELL</v>
      </c>
      <c r="C372" s="4" t="s">
        <v>29</v>
      </c>
      <c r="D372" s="4" t="str">
        <f t="shared" si="68"/>
        <v>MT</v>
      </c>
      <c r="E372" s="4" t="str">
        <f t="shared" si="69"/>
      </c>
      <c r="F372" s="4" t="str">
        <f t="shared" si="70"/>
        <v>CIL LOAD</v>
      </c>
      <c r="G372" s="4">
        <f t="shared" si="71"/>
        <v>0</v>
      </c>
      <c r="H372" s="4" t="e">
        <f t="shared" si="72"/>
        <v>#N/A</v>
      </c>
      <c r="I372" s="4" t="e">
        <f>_xll.BDP(AG372&amp;" equity","crncy_adj_px_last","eqy_fund_crncy=usd")</f>
        <v>#NAME?</v>
      </c>
      <c r="J372" s="4" t="str">
        <f t="shared" si="73"/>
      </c>
      <c r="AA372" s="4">
        <f t="shared" si="74"/>
        <v>0</v>
      </c>
      <c r="AB372" s="4">
        <f>'Enhanced Basket_AUTOLOAD'!T372</f>
        <v>0</v>
      </c>
      <c r="AC372" s="4">
        <f>'Enhanced Basket_AUTOLOAD'!M372</f>
        <v>0</v>
      </c>
      <c r="AD372" s="4">
        <f>'Enhanced Basket_AUTOLOAD'!L372</f>
        <v>0</v>
      </c>
      <c r="AE372" s="4">
        <f>'Enhanced Basket_AUTOLOAD'!Z372</f>
        <v>0</v>
      </c>
      <c r="AF372" s="4">
        <f>'Enhanced Basket_AUTOLOAD'!AB372</f>
        <v>0</v>
      </c>
      <c r="AG372" s="4" t="e">
        <f>VLOOKUP(AJ372,'Ticker Mapping'!$I$3:$M$6706,5,0)</f>
        <v>#N/A</v>
      </c>
      <c r="AH372" s="4" t="e">
        <f>_xll.BDP(AK372&amp;" SEDOL","TICKER_AND_EXCH_CODE")</f>
        <v>#NAME?</v>
      </c>
      <c r="AI372" s="4" t="e">
        <f t="shared" si="75"/>
        <v>#N/A</v>
      </c>
      <c r="AJ372" s="4">
        <f>'Enhanced Basket_AUTOLOAD'!P372</f>
        <v>0</v>
      </c>
      <c r="AK372" s="4">
        <f>'Enhanced Basket_AUTOLOAD'!Q372</f>
        <v>0</v>
      </c>
      <c r="AL372" s="4">
        <f>'Enhanced Basket_AUTOLOAD'!Y372</f>
        <v>0</v>
      </c>
      <c r="AM372" s="4" t="e">
        <f t="shared" si="76"/>
        <v>#N/A</v>
      </c>
      <c r="AN372" s="4" t="str">
        <f t="shared" si="77"/>
        <v>NO</v>
      </c>
      <c r="AO372" s="4" t="str">
        <f t="shared" si="78"/>
        <v>Cash-in-Lieu</v>
      </c>
    </row>
    <row r="373" ht="15" customHeight="1" s="4" customFormat="1">
      <c r="A373" s="4">
        <f>'Enhanced Basket_AUTOLOAD'!H373</f>
        <v>0</v>
      </c>
      <c r="B373" s="4" t="str">
        <f t="shared" si="67"/>
        <v>SELL</v>
      </c>
      <c r="C373" s="4" t="s">
        <v>29</v>
      </c>
      <c r="D373" s="4" t="str">
        <f t="shared" si="68"/>
        <v>MT</v>
      </c>
      <c r="E373" s="4" t="str">
        <f t="shared" si="69"/>
      </c>
      <c r="F373" s="4" t="str">
        <f t="shared" si="70"/>
        <v>CIL LOAD</v>
      </c>
      <c r="G373" s="4">
        <f t="shared" si="71"/>
        <v>0</v>
      </c>
      <c r="H373" s="4" t="e">
        <f t="shared" si="72"/>
        <v>#N/A</v>
      </c>
      <c r="I373" s="4" t="e">
        <f>_xll.BDP(AG373&amp;" equity","crncy_adj_px_last","eqy_fund_crncy=usd")</f>
        <v>#NAME?</v>
      </c>
      <c r="J373" s="4" t="str">
        <f t="shared" si="73"/>
      </c>
      <c r="AA373" s="4">
        <f t="shared" si="74"/>
        <v>0</v>
      </c>
      <c r="AB373" s="4">
        <f>'Enhanced Basket_AUTOLOAD'!T373</f>
        <v>0</v>
      </c>
      <c r="AC373" s="4">
        <f>'Enhanced Basket_AUTOLOAD'!M373</f>
        <v>0</v>
      </c>
      <c r="AD373" s="4">
        <f>'Enhanced Basket_AUTOLOAD'!L373</f>
        <v>0</v>
      </c>
      <c r="AE373" s="4">
        <f>'Enhanced Basket_AUTOLOAD'!Z373</f>
        <v>0</v>
      </c>
      <c r="AF373" s="4">
        <f>'Enhanced Basket_AUTOLOAD'!AB373</f>
        <v>0</v>
      </c>
      <c r="AG373" s="4" t="e">
        <f>VLOOKUP(AJ373,'Ticker Mapping'!$I$3:$M$6706,5,0)</f>
        <v>#N/A</v>
      </c>
      <c r="AH373" s="4" t="e">
        <f>_xll.BDP(AK373&amp;" SEDOL","TICKER_AND_EXCH_CODE")</f>
        <v>#NAME?</v>
      </c>
      <c r="AI373" s="4" t="e">
        <f t="shared" si="75"/>
        <v>#N/A</v>
      </c>
      <c r="AJ373" s="4">
        <f>'Enhanced Basket_AUTOLOAD'!P373</f>
        <v>0</v>
      </c>
      <c r="AK373" s="4">
        <f>'Enhanced Basket_AUTOLOAD'!Q373</f>
        <v>0</v>
      </c>
      <c r="AL373" s="4">
        <f>'Enhanced Basket_AUTOLOAD'!Y373</f>
        <v>0</v>
      </c>
      <c r="AM373" s="4" t="e">
        <f t="shared" si="76"/>
        <v>#N/A</v>
      </c>
      <c r="AN373" s="4" t="str">
        <f t="shared" si="77"/>
        <v>NO</v>
      </c>
      <c r="AO373" s="4" t="str">
        <f t="shared" si="78"/>
        <v>Cash-in-Lieu</v>
      </c>
    </row>
    <row r="374" ht="15" customHeight="1" s="4" customFormat="1">
      <c r="A374" s="4">
        <f>'Enhanced Basket_AUTOLOAD'!H374</f>
        <v>0</v>
      </c>
      <c r="B374" s="4" t="str">
        <f t="shared" si="67"/>
        <v>SELL</v>
      </c>
      <c r="C374" s="4" t="s">
        <v>29</v>
      </c>
      <c r="D374" s="4" t="str">
        <f t="shared" si="68"/>
        <v>MT</v>
      </c>
      <c r="E374" s="4" t="str">
        <f t="shared" si="69"/>
      </c>
      <c r="F374" s="4" t="str">
        <f t="shared" si="70"/>
        <v>CIL LOAD</v>
      </c>
      <c r="G374" s="4">
        <f t="shared" si="71"/>
        <v>0</v>
      </c>
      <c r="H374" s="4" t="e">
        <f t="shared" si="72"/>
        <v>#N/A</v>
      </c>
      <c r="I374" s="4" t="e">
        <f>_xll.BDP(AG374&amp;" equity","crncy_adj_px_last","eqy_fund_crncy=usd")</f>
        <v>#NAME?</v>
      </c>
      <c r="J374" s="4" t="str">
        <f t="shared" si="73"/>
      </c>
      <c r="AA374" s="4">
        <f t="shared" si="74"/>
        <v>0</v>
      </c>
      <c r="AB374" s="4">
        <f>'Enhanced Basket_AUTOLOAD'!T374</f>
        <v>0</v>
      </c>
      <c r="AC374" s="4">
        <f>'Enhanced Basket_AUTOLOAD'!M374</f>
        <v>0</v>
      </c>
      <c r="AD374" s="4">
        <f>'Enhanced Basket_AUTOLOAD'!L374</f>
        <v>0</v>
      </c>
      <c r="AE374" s="4">
        <f>'Enhanced Basket_AUTOLOAD'!Z374</f>
        <v>0</v>
      </c>
      <c r="AF374" s="4">
        <f>'Enhanced Basket_AUTOLOAD'!AB374</f>
        <v>0</v>
      </c>
      <c r="AG374" s="4" t="e">
        <f>VLOOKUP(AJ374,'Ticker Mapping'!$I$3:$M$6706,5,0)</f>
        <v>#N/A</v>
      </c>
      <c r="AH374" s="4" t="e">
        <f>_xll.BDP(AK374&amp;" SEDOL","TICKER_AND_EXCH_CODE")</f>
        <v>#NAME?</v>
      </c>
      <c r="AI374" s="4" t="e">
        <f t="shared" si="75"/>
        <v>#N/A</v>
      </c>
      <c r="AJ374" s="4">
        <f>'Enhanced Basket_AUTOLOAD'!P374</f>
        <v>0</v>
      </c>
      <c r="AK374" s="4">
        <f>'Enhanced Basket_AUTOLOAD'!Q374</f>
        <v>0</v>
      </c>
      <c r="AL374" s="4">
        <f>'Enhanced Basket_AUTOLOAD'!Y374</f>
        <v>0</v>
      </c>
      <c r="AM374" s="4" t="e">
        <f t="shared" si="76"/>
        <v>#N/A</v>
      </c>
      <c r="AN374" s="4" t="str">
        <f t="shared" si="77"/>
        <v>NO</v>
      </c>
      <c r="AO374" s="4" t="str">
        <f t="shared" si="78"/>
        <v>Cash-in-Lieu</v>
      </c>
    </row>
    <row r="375" ht="15" customHeight="1" s="4" customFormat="1">
      <c r="A375" s="4">
        <f>'Enhanced Basket_AUTOLOAD'!H375</f>
        <v>0</v>
      </c>
      <c r="B375" s="4" t="str">
        <f t="shared" si="67"/>
        <v>SELL</v>
      </c>
      <c r="C375" s="4" t="s">
        <v>29</v>
      </c>
      <c r="D375" s="4" t="str">
        <f t="shared" si="68"/>
        <v>MT</v>
      </c>
      <c r="E375" s="4" t="str">
        <f t="shared" si="69"/>
      </c>
      <c r="F375" s="4" t="str">
        <f t="shared" si="70"/>
        <v>CIL LOAD</v>
      </c>
      <c r="G375" s="4">
        <f t="shared" si="71"/>
        <v>0</v>
      </c>
      <c r="H375" s="4" t="e">
        <f t="shared" si="72"/>
        <v>#N/A</v>
      </c>
      <c r="I375" s="4" t="e">
        <f>_xll.BDP(AG375&amp;" equity","crncy_adj_px_last","eqy_fund_crncy=usd")</f>
        <v>#NAME?</v>
      </c>
      <c r="J375" s="4" t="str">
        <f t="shared" si="73"/>
      </c>
      <c r="AA375" s="4">
        <f t="shared" si="74"/>
        <v>0</v>
      </c>
      <c r="AB375" s="4">
        <f>'Enhanced Basket_AUTOLOAD'!T375</f>
        <v>0</v>
      </c>
      <c r="AC375" s="4">
        <f>'Enhanced Basket_AUTOLOAD'!M375</f>
        <v>0</v>
      </c>
      <c r="AD375" s="4">
        <f>'Enhanced Basket_AUTOLOAD'!L375</f>
        <v>0</v>
      </c>
      <c r="AE375" s="4">
        <f>'Enhanced Basket_AUTOLOAD'!Z375</f>
        <v>0</v>
      </c>
      <c r="AF375" s="4">
        <f>'Enhanced Basket_AUTOLOAD'!AB375</f>
        <v>0</v>
      </c>
      <c r="AG375" s="4" t="e">
        <f>VLOOKUP(AJ375,'Ticker Mapping'!$I$3:$M$6706,5,0)</f>
        <v>#N/A</v>
      </c>
      <c r="AH375" s="4" t="e">
        <f>_xll.BDP(AK375&amp;" SEDOL","TICKER_AND_EXCH_CODE")</f>
        <v>#NAME?</v>
      </c>
      <c r="AI375" s="4" t="e">
        <f t="shared" si="75"/>
        <v>#N/A</v>
      </c>
      <c r="AJ375" s="4">
        <f>'Enhanced Basket_AUTOLOAD'!P375</f>
        <v>0</v>
      </c>
      <c r="AK375" s="4">
        <f>'Enhanced Basket_AUTOLOAD'!Q375</f>
        <v>0</v>
      </c>
      <c r="AL375" s="4">
        <f>'Enhanced Basket_AUTOLOAD'!Y375</f>
        <v>0</v>
      </c>
      <c r="AM375" s="4" t="e">
        <f t="shared" si="76"/>
        <v>#N/A</v>
      </c>
      <c r="AN375" s="4" t="str">
        <f t="shared" si="77"/>
        <v>NO</v>
      </c>
      <c r="AO375" s="4" t="str">
        <f t="shared" si="78"/>
        <v>Cash-in-Lieu</v>
      </c>
    </row>
    <row r="376" ht="15" customHeight="1" s="4" customFormat="1">
      <c r="A376" s="4">
        <f>'Enhanced Basket_AUTOLOAD'!H376</f>
        <v>0</v>
      </c>
      <c r="B376" s="4" t="str">
        <f t="shared" si="67"/>
        <v>SELL</v>
      </c>
      <c r="C376" s="4" t="s">
        <v>29</v>
      </c>
      <c r="D376" s="4" t="str">
        <f t="shared" si="68"/>
        <v>MT</v>
      </c>
      <c r="E376" s="4" t="str">
        <f t="shared" si="69"/>
      </c>
      <c r="F376" s="4" t="str">
        <f t="shared" si="70"/>
        <v>CIL LOAD</v>
      </c>
      <c r="G376" s="4">
        <f t="shared" si="71"/>
        <v>0</v>
      </c>
      <c r="H376" s="4" t="e">
        <f t="shared" si="72"/>
        <v>#N/A</v>
      </c>
      <c r="I376" s="4" t="e">
        <f>_xll.BDP(AG376&amp;" equity","crncy_adj_px_last","eqy_fund_crncy=usd")</f>
        <v>#NAME?</v>
      </c>
      <c r="J376" s="4" t="str">
        <f t="shared" si="73"/>
      </c>
      <c r="AA376" s="4">
        <f t="shared" si="74"/>
        <v>0</v>
      </c>
      <c r="AB376" s="4">
        <f>'Enhanced Basket_AUTOLOAD'!T376</f>
        <v>0</v>
      </c>
      <c r="AC376" s="4">
        <f>'Enhanced Basket_AUTOLOAD'!M376</f>
        <v>0</v>
      </c>
      <c r="AD376" s="4">
        <f>'Enhanced Basket_AUTOLOAD'!L376</f>
        <v>0</v>
      </c>
      <c r="AE376" s="4">
        <f>'Enhanced Basket_AUTOLOAD'!Z376</f>
        <v>0</v>
      </c>
      <c r="AF376" s="4">
        <f>'Enhanced Basket_AUTOLOAD'!AB376</f>
        <v>0</v>
      </c>
      <c r="AG376" s="4" t="e">
        <f>VLOOKUP(AJ376,'Ticker Mapping'!$I$3:$M$6706,5,0)</f>
        <v>#N/A</v>
      </c>
      <c r="AH376" s="4" t="e">
        <f>_xll.BDP(AK376&amp;" SEDOL","TICKER_AND_EXCH_CODE")</f>
        <v>#NAME?</v>
      </c>
      <c r="AI376" s="4" t="e">
        <f t="shared" si="75"/>
        <v>#N/A</v>
      </c>
      <c r="AJ376" s="4">
        <f>'Enhanced Basket_AUTOLOAD'!P376</f>
        <v>0</v>
      </c>
      <c r="AK376" s="4">
        <f>'Enhanced Basket_AUTOLOAD'!Q376</f>
        <v>0</v>
      </c>
      <c r="AL376" s="4">
        <f>'Enhanced Basket_AUTOLOAD'!Y376</f>
        <v>0</v>
      </c>
      <c r="AM376" s="4" t="e">
        <f t="shared" si="76"/>
        <v>#N/A</v>
      </c>
      <c r="AN376" s="4" t="str">
        <f t="shared" si="77"/>
        <v>NO</v>
      </c>
      <c r="AO376" s="4" t="str">
        <f t="shared" si="78"/>
        <v>Cash-in-Lieu</v>
      </c>
    </row>
    <row r="377" ht="15" customHeight="1" s="4" customFormat="1">
      <c r="A377" s="4">
        <f>'Enhanced Basket_AUTOLOAD'!H377</f>
        <v>0</v>
      </c>
      <c r="B377" s="4" t="str">
        <f t="shared" si="67"/>
        <v>SELL</v>
      </c>
      <c r="C377" s="4" t="s">
        <v>29</v>
      </c>
      <c r="D377" s="4" t="str">
        <f t="shared" si="68"/>
        <v>MT</v>
      </c>
      <c r="E377" s="4" t="str">
        <f t="shared" si="69"/>
      </c>
      <c r="F377" s="4" t="str">
        <f t="shared" si="70"/>
        <v>CIL LOAD</v>
      </c>
      <c r="G377" s="4">
        <f t="shared" si="71"/>
        <v>0</v>
      </c>
      <c r="H377" s="4" t="e">
        <f t="shared" si="72"/>
        <v>#N/A</v>
      </c>
      <c r="I377" s="4" t="e">
        <f>_xll.BDP(AG377&amp;" equity","crncy_adj_px_last","eqy_fund_crncy=usd")</f>
        <v>#NAME?</v>
      </c>
      <c r="J377" s="4" t="str">
        <f t="shared" si="73"/>
      </c>
      <c r="AA377" s="4">
        <f t="shared" si="74"/>
        <v>0</v>
      </c>
      <c r="AB377" s="4">
        <f>'Enhanced Basket_AUTOLOAD'!T377</f>
        <v>0</v>
      </c>
      <c r="AC377" s="4">
        <f>'Enhanced Basket_AUTOLOAD'!M377</f>
        <v>0</v>
      </c>
      <c r="AD377" s="4">
        <f>'Enhanced Basket_AUTOLOAD'!L377</f>
        <v>0</v>
      </c>
      <c r="AE377" s="4">
        <f>'Enhanced Basket_AUTOLOAD'!Z377</f>
        <v>0</v>
      </c>
      <c r="AF377" s="4">
        <f>'Enhanced Basket_AUTOLOAD'!AB377</f>
        <v>0</v>
      </c>
      <c r="AG377" s="4" t="e">
        <f>VLOOKUP(AJ377,'Ticker Mapping'!$I$3:$M$6706,5,0)</f>
        <v>#N/A</v>
      </c>
      <c r="AH377" s="4" t="e">
        <f>_xll.BDP(AK377&amp;" SEDOL","TICKER_AND_EXCH_CODE")</f>
        <v>#NAME?</v>
      </c>
      <c r="AI377" s="4" t="e">
        <f t="shared" si="75"/>
        <v>#N/A</v>
      </c>
      <c r="AJ377" s="4">
        <f>'Enhanced Basket_AUTOLOAD'!P377</f>
        <v>0</v>
      </c>
      <c r="AK377" s="4">
        <f>'Enhanced Basket_AUTOLOAD'!Q377</f>
        <v>0</v>
      </c>
      <c r="AL377" s="4">
        <f>'Enhanced Basket_AUTOLOAD'!Y377</f>
        <v>0</v>
      </c>
      <c r="AM377" s="4" t="e">
        <f t="shared" si="76"/>
        <v>#N/A</v>
      </c>
      <c r="AN377" s="4" t="str">
        <f t="shared" si="77"/>
        <v>NO</v>
      </c>
      <c r="AO377" s="4" t="str">
        <f t="shared" si="78"/>
        <v>Cash-in-Lieu</v>
      </c>
    </row>
    <row r="378" ht="15" customHeight="1" s="4" customFormat="1">
      <c r="A378" s="4">
        <f>'Enhanced Basket_AUTOLOAD'!H378</f>
        <v>0</v>
      </c>
      <c r="B378" s="4" t="str">
        <f t="shared" si="67"/>
        <v>SELL</v>
      </c>
      <c r="C378" s="4" t="s">
        <v>29</v>
      </c>
      <c r="D378" s="4" t="str">
        <f t="shared" si="68"/>
        <v>MT</v>
      </c>
      <c r="E378" s="4" t="str">
        <f t="shared" si="69"/>
      </c>
      <c r="F378" s="4" t="str">
        <f t="shared" si="70"/>
        <v>CIL LOAD</v>
      </c>
      <c r="G378" s="4">
        <f t="shared" si="71"/>
        <v>0</v>
      </c>
      <c r="H378" s="4" t="e">
        <f t="shared" si="72"/>
        <v>#N/A</v>
      </c>
      <c r="I378" s="4" t="e">
        <f>_xll.BDP(AG378&amp;" equity","crncy_adj_px_last","eqy_fund_crncy=usd")</f>
        <v>#NAME?</v>
      </c>
      <c r="J378" s="4" t="str">
        <f t="shared" si="73"/>
      </c>
      <c r="AA378" s="4">
        <f t="shared" si="74"/>
        <v>0</v>
      </c>
      <c r="AB378" s="4">
        <f>'Enhanced Basket_AUTOLOAD'!T378</f>
        <v>0</v>
      </c>
      <c r="AC378" s="4">
        <f>'Enhanced Basket_AUTOLOAD'!M378</f>
        <v>0</v>
      </c>
      <c r="AD378" s="4">
        <f>'Enhanced Basket_AUTOLOAD'!L378</f>
        <v>0</v>
      </c>
      <c r="AE378" s="4">
        <f>'Enhanced Basket_AUTOLOAD'!Z378</f>
        <v>0</v>
      </c>
      <c r="AF378" s="4">
        <f>'Enhanced Basket_AUTOLOAD'!AB378</f>
        <v>0</v>
      </c>
      <c r="AG378" s="4" t="e">
        <f>VLOOKUP(AJ378,'Ticker Mapping'!$I$3:$M$6706,5,0)</f>
        <v>#N/A</v>
      </c>
      <c r="AH378" s="4" t="e">
        <f>_xll.BDP(AK378&amp;" SEDOL","TICKER_AND_EXCH_CODE")</f>
        <v>#NAME?</v>
      </c>
      <c r="AI378" s="4" t="e">
        <f t="shared" si="75"/>
        <v>#N/A</v>
      </c>
      <c r="AJ378" s="4">
        <f>'Enhanced Basket_AUTOLOAD'!P378</f>
        <v>0</v>
      </c>
      <c r="AK378" s="4">
        <f>'Enhanced Basket_AUTOLOAD'!Q378</f>
        <v>0</v>
      </c>
      <c r="AL378" s="4">
        <f>'Enhanced Basket_AUTOLOAD'!Y378</f>
        <v>0</v>
      </c>
      <c r="AM378" s="4" t="e">
        <f t="shared" si="76"/>
        <v>#N/A</v>
      </c>
      <c r="AN378" s="4" t="str">
        <f t="shared" si="77"/>
        <v>NO</v>
      </c>
      <c r="AO378" s="4" t="str">
        <f t="shared" si="78"/>
        <v>Cash-in-Lieu</v>
      </c>
    </row>
    <row r="379" ht="15" customHeight="1" s="4" customFormat="1">
      <c r="A379" s="4">
        <f>'Enhanced Basket_AUTOLOAD'!H379</f>
        <v>0</v>
      </c>
      <c r="B379" s="4" t="str">
        <f t="shared" si="67"/>
        <v>SELL</v>
      </c>
      <c r="C379" s="4" t="s">
        <v>29</v>
      </c>
      <c r="D379" s="4" t="str">
        <f t="shared" si="68"/>
        <v>MT</v>
      </c>
      <c r="E379" s="4" t="str">
        <f t="shared" si="69"/>
      </c>
      <c r="F379" s="4" t="str">
        <f t="shared" si="70"/>
        <v>CIL LOAD</v>
      </c>
      <c r="G379" s="4">
        <f t="shared" si="71"/>
        <v>0</v>
      </c>
      <c r="H379" s="4" t="e">
        <f t="shared" si="72"/>
        <v>#N/A</v>
      </c>
      <c r="I379" s="4" t="e">
        <f>_xll.BDP(AG379&amp;" equity","crncy_adj_px_last","eqy_fund_crncy=usd")</f>
        <v>#NAME?</v>
      </c>
      <c r="J379" s="4" t="str">
        <f t="shared" si="73"/>
      </c>
      <c r="AA379" s="4">
        <f t="shared" si="74"/>
        <v>0</v>
      </c>
      <c r="AB379" s="4">
        <f>'Enhanced Basket_AUTOLOAD'!T379</f>
        <v>0</v>
      </c>
      <c r="AC379" s="4">
        <f>'Enhanced Basket_AUTOLOAD'!M379</f>
        <v>0</v>
      </c>
      <c r="AD379" s="4">
        <f>'Enhanced Basket_AUTOLOAD'!L379</f>
        <v>0</v>
      </c>
      <c r="AE379" s="4">
        <f>'Enhanced Basket_AUTOLOAD'!Z379</f>
        <v>0</v>
      </c>
      <c r="AF379" s="4">
        <f>'Enhanced Basket_AUTOLOAD'!AB379</f>
        <v>0</v>
      </c>
      <c r="AG379" s="4" t="e">
        <f>VLOOKUP(AJ379,'Ticker Mapping'!$I$3:$M$6706,5,0)</f>
        <v>#N/A</v>
      </c>
      <c r="AH379" s="4" t="e">
        <f>_xll.BDP(AK379&amp;" SEDOL","TICKER_AND_EXCH_CODE")</f>
        <v>#NAME?</v>
      </c>
      <c r="AI379" s="4" t="e">
        <f t="shared" si="75"/>
        <v>#N/A</v>
      </c>
      <c r="AJ379" s="4">
        <f>'Enhanced Basket_AUTOLOAD'!P379</f>
        <v>0</v>
      </c>
      <c r="AK379" s="4">
        <f>'Enhanced Basket_AUTOLOAD'!Q379</f>
        <v>0</v>
      </c>
      <c r="AL379" s="4">
        <f>'Enhanced Basket_AUTOLOAD'!Y379</f>
        <v>0</v>
      </c>
      <c r="AM379" s="4" t="e">
        <f t="shared" si="76"/>
        <v>#N/A</v>
      </c>
      <c r="AN379" s="4" t="str">
        <f t="shared" si="77"/>
        <v>NO</v>
      </c>
      <c r="AO379" s="4" t="str">
        <f t="shared" si="78"/>
        <v>Cash-in-Lieu</v>
      </c>
    </row>
    <row r="380" ht="15" customHeight="1" s="4" customFormat="1">
      <c r="A380" s="4">
        <f>'Enhanced Basket_AUTOLOAD'!H380</f>
        <v>0</v>
      </c>
      <c r="B380" s="4" t="str">
        <f t="shared" si="67"/>
        <v>SELL</v>
      </c>
      <c r="C380" s="4" t="s">
        <v>29</v>
      </c>
      <c r="D380" s="4" t="str">
        <f t="shared" si="68"/>
        <v>MT</v>
      </c>
      <c r="E380" s="4" t="str">
        <f t="shared" si="69"/>
      </c>
      <c r="F380" s="4" t="str">
        <f t="shared" si="70"/>
        <v>CIL LOAD</v>
      </c>
      <c r="G380" s="4">
        <f t="shared" si="71"/>
        <v>0</v>
      </c>
      <c r="H380" s="4" t="e">
        <f t="shared" si="72"/>
        <v>#N/A</v>
      </c>
      <c r="I380" s="4" t="e">
        <f>_xll.BDP(AG380&amp;" equity","crncy_adj_px_last","eqy_fund_crncy=usd")</f>
        <v>#NAME?</v>
      </c>
      <c r="J380" s="4" t="str">
        <f t="shared" si="73"/>
      </c>
      <c r="AA380" s="4">
        <f t="shared" si="74"/>
        <v>0</v>
      </c>
      <c r="AB380" s="4">
        <f>'Enhanced Basket_AUTOLOAD'!T380</f>
        <v>0</v>
      </c>
      <c r="AC380" s="4">
        <f>'Enhanced Basket_AUTOLOAD'!M380</f>
        <v>0</v>
      </c>
      <c r="AD380" s="4">
        <f>'Enhanced Basket_AUTOLOAD'!L380</f>
        <v>0</v>
      </c>
      <c r="AE380" s="4">
        <f>'Enhanced Basket_AUTOLOAD'!Z380</f>
        <v>0</v>
      </c>
      <c r="AF380" s="4">
        <f>'Enhanced Basket_AUTOLOAD'!AB380</f>
        <v>0</v>
      </c>
      <c r="AG380" s="4" t="e">
        <f>VLOOKUP(AJ380,'Ticker Mapping'!$I$3:$M$6706,5,0)</f>
        <v>#N/A</v>
      </c>
      <c r="AH380" s="4" t="e">
        <f>_xll.BDP(AK380&amp;" SEDOL","TICKER_AND_EXCH_CODE")</f>
        <v>#NAME?</v>
      </c>
      <c r="AI380" s="4" t="e">
        <f t="shared" si="75"/>
        <v>#N/A</v>
      </c>
      <c r="AJ380" s="4">
        <f>'Enhanced Basket_AUTOLOAD'!P380</f>
        <v>0</v>
      </c>
      <c r="AK380" s="4">
        <f>'Enhanced Basket_AUTOLOAD'!Q380</f>
        <v>0</v>
      </c>
      <c r="AL380" s="4">
        <f>'Enhanced Basket_AUTOLOAD'!Y380</f>
        <v>0</v>
      </c>
      <c r="AM380" s="4" t="e">
        <f t="shared" si="76"/>
        <v>#N/A</v>
      </c>
      <c r="AN380" s="4" t="str">
        <f t="shared" si="77"/>
        <v>NO</v>
      </c>
      <c r="AO380" s="4" t="str">
        <f t="shared" si="78"/>
        <v>Cash-in-Lieu</v>
      </c>
    </row>
    <row r="381" ht="15" customHeight="1" s="4" customFormat="1">
      <c r="A381" s="4">
        <f>'Enhanced Basket_AUTOLOAD'!H381</f>
        <v>0</v>
      </c>
      <c r="B381" s="4" t="str">
        <f t="shared" si="67"/>
        <v>SELL</v>
      </c>
      <c r="C381" s="4" t="s">
        <v>29</v>
      </c>
      <c r="D381" s="4" t="str">
        <f t="shared" si="68"/>
        <v>MT</v>
      </c>
      <c r="E381" s="4" t="str">
        <f t="shared" si="69"/>
      </c>
      <c r="F381" s="4" t="str">
        <f t="shared" si="70"/>
        <v>CIL LOAD</v>
      </c>
      <c r="G381" s="4">
        <f t="shared" si="71"/>
        <v>0</v>
      </c>
      <c r="H381" s="4" t="e">
        <f t="shared" si="72"/>
        <v>#N/A</v>
      </c>
      <c r="I381" s="4" t="e">
        <f>_xll.BDP(AG381&amp;" equity","crncy_adj_px_last","eqy_fund_crncy=usd")</f>
        <v>#NAME?</v>
      </c>
      <c r="J381" s="4" t="str">
        <f t="shared" si="73"/>
      </c>
      <c r="AA381" s="4">
        <f t="shared" si="74"/>
        <v>0</v>
      </c>
      <c r="AB381" s="4">
        <f>'Enhanced Basket_AUTOLOAD'!T381</f>
        <v>0</v>
      </c>
      <c r="AC381" s="4">
        <f>'Enhanced Basket_AUTOLOAD'!M381</f>
        <v>0</v>
      </c>
      <c r="AD381" s="4">
        <f>'Enhanced Basket_AUTOLOAD'!L381</f>
        <v>0</v>
      </c>
      <c r="AE381" s="4">
        <f>'Enhanced Basket_AUTOLOAD'!Z381</f>
        <v>0</v>
      </c>
      <c r="AF381" s="4">
        <f>'Enhanced Basket_AUTOLOAD'!AB381</f>
        <v>0</v>
      </c>
      <c r="AG381" s="4" t="e">
        <f>VLOOKUP(AJ381,'Ticker Mapping'!$I$3:$M$6706,5,0)</f>
        <v>#N/A</v>
      </c>
      <c r="AH381" s="4" t="e">
        <f>_xll.BDP(AK381&amp;" SEDOL","TICKER_AND_EXCH_CODE")</f>
        <v>#NAME?</v>
      </c>
      <c r="AI381" s="4" t="e">
        <f t="shared" si="75"/>
        <v>#N/A</v>
      </c>
      <c r="AJ381" s="4">
        <f>'Enhanced Basket_AUTOLOAD'!P381</f>
        <v>0</v>
      </c>
      <c r="AK381" s="4">
        <f>'Enhanced Basket_AUTOLOAD'!Q381</f>
        <v>0</v>
      </c>
      <c r="AL381" s="4">
        <f>'Enhanced Basket_AUTOLOAD'!Y381</f>
        <v>0</v>
      </c>
      <c r="AM381" s="4" t="e">
        <f t="shared" si="76"/>
        <v>#N/A</v>
      </c>
      <c r="AN381" s="4" t="str">
        <f t="shared" si="77"/>
        <v>NO</v>
      </c>
      <c r="AO381" s="4" t="str">
        <f t="shared" si="78"/>
        <v>Cash-in-Lieu</v>
      </c>
    </row>
    <row r="382" ht="15" customHeight="1" s="4" customFormat="1">
      <c r="A382" s="4">
        <f>'Enhanced Basket_AUTOLOAD'!H382</f>
        <v>0</v>
      </c>
      <c r="B382" s="4" t="str">
        <f t="shared" si="67"/>
        <v>SELL</v>
      </c>
      <c r="C382" s="4" t="s">
        <v>29</v>
      </c>
      <c r="D382" s="4" t="str">
        <f t="shared" si="68"/>
        <v>MT</v>
      </c>
      <c r="E382" s="4" t="str">
        <f t="shared" si="69"/>
      </c>
      <c r="F382" s="4" t="str">
        <f t="shared" si="70"/>
        <v>CIL LOAD</v>
      </c>
      <c r="G382" s="4">
        <f t="shared" si="71"/>
        <v>0</v>
      </c>
      <c r="H382" s="4" t="e">
        <f t="shared" si="72"/>
        <v>#N/A</v>
      </c>
      <c r="I382" s="4" t="e">
        <f>_xll.BDP(AG382&amp;" equity","crncy_adj_px_last","eqy_fund_crncy=usd")</f>
        <v>#NAME?</v>
      </c>
      <c r="J382" s="4" t="str">
        <f t="shared" si="73"/>
      </c>
      <c r="AA382" s="4">
        <f t="shared" si="74"/>
        <v>0</v>
      </c>
      <c r="AB382" s="4">
        <f>'Enhanced Basket_AUTOLOAD'!T382</f>
        <v>0</v>
      </c>
      <c r="AC382" s="4">
        <f>'Enhanced Basket_AUTOLOAD'!M382</f>
        <v>0</v>
      </c>
      <c r="AD382" s="4">
        <f>'Enhanced Basket_AUTOLOAD'!L382</f>
        <v>0</v>
      </c>
      <c r="AE382" s="4">
        <f>'Enhanced Basket_AUTOLOAD'!Z382</f>
        <v>0</v>
      </c>
      <c r="AF382" s="4">
        <f>'Enhanced Basket_AUTOLOAD'!AB382</f>
        <v>0</v>
      </c>
      <c r="AG382" s="4" t="e">
        <f>VLOOKUP(AJ382,'Ticker Mapping'!$I$3:$M$6706,5,0)</f>
        <v>#N/A</v>
      </c>
      <c r="AH382" s="4" t="e">
        <f>_xll.BDP(AK382&amp;" SEDOL","TICKER_AND_EXCH_CODE")</f>
        <v>#NAME?</v>
      </c>
      <c r="AI382" s="4" t="e">
        <f t="shared" si="75"/>
        <v>#N/A</v>
      </c>
      <c r="AJ382" s="4">
        <f>'Enhanced Basket_AUTOLOAD'!P382</f>
        <v>0</v>
      </c>
      <c r="AK382" s="4">
        <f>'Enhanced Basket_AUTOLOAD'!Q382</f>
        <v>0</v>
      </c>
      <c r="AL382" s="4">
        <f>'Enhanced Basket_AUTOLOAD'!Y382</f>
        <v>0</v>
      </c>
      <c r="AM382" s="4" t="e">
        <f t="shared" si="76"/>
        <v>#N/A</v>
      </c>
      <c r="AN382" s="4" t="str">
        <f t="shared" si="77"/>
        <v>NO</v>
      </c>
      <c r="AO382" s="4" t="str">
        <f t="shared" si="78"/>
        <v>Cash-in-Lieu</v>
      </c>
    </row>
    <row r="383" ht="15" customHeight="1" s="4" customFormat="1">
      <c r="A383" s="4">
        <f>'Enhanced Basket_AUTOLOAD'!H383</f>
        <v>0</v>
      </c>
      <c r="B383" s="4" t="str">
        <f t="shared" si="67"/>
        <v>SELL</v>
      </c>
      <c r="C383" s="4" t="s">
        <v>29</v>
      </c>
      <c r="D383" s="4" t="str">
        <f t="shared" si="68"/>
        <v>MT</v>
      </c>
      <c r="E383" s="4" t="str">
        <f t="shared" si="69"/>
      </c>
      <c r="F383" s="4" t="str">
        <f t="shared" si="70"/>
        <v>CIL LOAD</v>
      </c>
      <c r="G383" s="4">
        <f t="shared" si="71"/>
        <v>0</v>
      </c>
      <c r="H383" s="4" t="e">
        <f t="shared" si="72"/>
        <v>#N/A</v>
      </c>
      <c r="I383" s="4" t="e">
        <f>_xll.BDP(AG383&amp;" equity","crncy_adj_px_last","eqy_fund_crncy=usd")</f>
        <v>#NAME?</v>
      </c>
      <c r="J383" s="4" t="str">
        <f t="shared" si="73"/>
      </c>
      <c r="AA383" s="4">
        <f t="shared" si="74"/>
        <v>0</v>
      </c>
      <c r="AB383" s="4">
        <f>'Enhanced Basket_AUTOLOAD'!T383</f>
        <v>0</v>
      </c>
      <c r="AC383" s="4">
        <f>'Enhanced Basket_AUTOLOAD'!M383</f>
        <v>0</v>
      </c>
      <c r="AD383" s="4">
        <f>'Enhanced Basket_AUTOLOAD'!L383</f>
        <v>0</v>
      </c>
      <c r="AE383" s="4">
        <f>'Enhanced Basket_AUTOLOAD'!Z383</f>
        <v>0</v>
      </c>
      <c r="AF383" s="4">
        <f>'Enhanced Basket_AUTOLOAD'!AB383</f>
        <v>0</v>
      </c>
      <c r="AG383" s="4" t="e">
        <f>VLOOKUP(AJ383,'Ticker Mapping'!$I$3:$M$6706,5,0)</f>
        <v>#N/A</v>
      </c>
      <c r="AH383" s="4" t="e">
        <f>_xll.BDP(AK383&amp;" SEDOL","TICKER_AND_EXCH_CODE")</f>
        <v>#NAME?</v>
      </c>
      <c r="AI383" s="4" t="e">
        <f t="shared" si="75"/>
        <v>#N/A</v>
      </c>
      <c r="AJ383" s="4">
        <f>'Enhanced Basket_AUTOLOAD'!P383</f>
        <v>0</v>
      </c>
      <c r="AK383" s="4">
        <f>'Enhanced Basket_AUTOLOAD'!Q383</f>
        <v>0</v>
      </c>
      <c r="AL383" s="4">
        <f>'Enhanced Basket_AUTOLOAD'!Y383</f>
        <v>0</v>
      </c>
      <c r="AM383" s="4" t="e">
        <f t="shared" si="76"/>
        <v>#N/A</v>
      </c>
      <c r="AN383" s="4" t="str">
        <f t="shared" si="77"/>
        <v>NO</v>
      </c>
      <c r="AO383" s="4" t="str">
        <f t="shared" si="78"/>
        <v>Cash-in-Lieu</v>
      </c>
    </row>
    <row r="384" ht="15" customHeight="1" s="4" customFormat="1">
      <c r="A384" s="4">
        <f>'Enhanced Basket_AUTOLOAD'!H384</f>
        <v>0</v>
      </c>
      <c r="B384" s="4" t="str">
        <f t="shared" si="67"/>
        <v>SELL</v>
      </c>
      <c r="C384" s="4" t="s">
        <v>29</v>
      </c>
      <c r="D384" s="4" t="str">
        <f t="shared" si="68"/>
        <v>MT</v>
      </c>
      <c r="E384" s="4" t="str">
        <f t="shared" si="69"/>
      </c>
      <c r="F384" s="4" t="str">
        <f t="shared" si="70"/>
        <v>CIL LOAD</v>
      </c>
      <c r="G384" s="4">
        <f t="shared" si="71"/>
        <v>0</v>
      </c>
      <c r="H384" s="4" t="e">
        <f t="shared" si="72"/>
        <v>#N/A</v>
      </c>
      <c r="I384" s="4" t="e">
        <f>_xll.BDP(AG384&amp;" equity","crncy_adj_px_last","eqy_fund_crncy=usd")</f>
        <v>#NAME?</v>
      </c>
      <c r="J384" s="4" t="str">
        <f t="shared" si="73"/>
      </c>
      <c r="AA384" s="4">
        <f t="shared" si="74"/>
        <v>0</v>
      </c>
      <c r="AB384" s="4">
        <f>'Enhanced Basket_AUTOLOAD'!T384</f>
        <v>0</v>
      </c>
      <c r="AC384" s="4">
        <f>'Enhanced Basket_AUTOLOAD'!M384</f>
        <v>0</v>
      </c>
      <c r="AD384" s="4">
        <f>'Enhanced Basket_AUTOLOAD'!L384</f>
        <v>0</v>
      </c>
      <c r="AE384" s="4">
        <f>'Enhanced Basket_AUTOLOAD'!Z384</f>
        <v>0</v>
      </c>
      <c r="AF384" s="4">
        <f>'Enhanced Basket_AUTOLOAD'!AB384</f>
        <v>0</v>
      </c>
      <c r="AG384" s="4" t="e">
        <f>VLOOKUP(AJ384,'Ticker Mapping'!$I$3:$M$6706,5,0)</f>
        <v>#N/A</v>
      </c>
      <c r="AH384" s="4" t="e">
        <f>_xll.BDP(AK384&amp;" SEDOL","TICKER_AND_EXCH_CODE")</f>
        <v>#NAME?</v>
      </c>
      <c r="AI384" s="4" t="e">
        <f t="shared" si="75"/>
        <v>#N/A</v>
      </c>
      <c r="AJ384" s="4">
        <f>'Enhanced Basket_AUTOLOAD'!P384</f>
        <v>0</v>
      </c>
      <c r="AK384" s="4">
        <f>'Enhanced Basket_AUTOLOAD'!Q384</f>
        <v>0</v>
      </c>
      <c r="AL384" s="4">
        <f>'Enhanced Basket_AUTOLOAD'!Y384</f>
        <v>0</v>
      </c>
      <c r="AM384" s="4" t="e">
        <f t="shared" si="76"/>
        <v>#N/A</v>
      </c>
      <c r="AN384" s="4" t="str">
        <f t="shared" si="77"/>
        <v>NO</v>
      </c>
      <c r="AO384" s="4" t="str">
        <f t="shared" si="78"/>
        <v>Cash-in-Lieu</v>
      </c>
    </row>
    <row r="385" ht="15" customHeight="1" s="4" customFormat="1">
      <c r="A385" s="4">
        <f>'Enhanced Basket_AUTOLOAD'!H385</f>
        <v>0</v>
      </c>
      <c r="B385" s="4" t="str">
        <f t="shared" si="67"/>
        <v>SELL</v>
      </c>
      <c r="C385" s="4" t="s">
        <v>29</v>
      </c>
      <c r="D385" s="4" t="str">
        <f t="shared" si="68"/>
        <v>MT</v>
      </c>
      <c r="E385" s="4" t="str">
        <f t="shared" si="69"/>
      </c>
      <c r="F385" s="4" t="str">
        <f t="shared" si="70"/>
        <v>CIL LOAD</v>
      </c>
      <c r="G385" s="4">
        <f t="shared" si="71"/>
        <v>0</v>
      </c>
      <c r="H385" s="4" t="e">
        <f t="shared" si="72"/>
        <v>#N/A</v>
      </c>
      <c r="I385" s="4" t="e">
        <f>_xll.BDP(AG385&amp;" equity","crncy_adj_px_last","eqy_fund_crncy=usd")</f>
        <v>#NAME?</v>
      </c>
      <c r="J385" s="4" t="str">
        <f t="shared" si="73"/>
      </c>
      <c r="AA385" s="4">
        <f t="shared" si="74"/>
        <v>0</v>
      </c>
      <c r="AB385" s="4">
        <f>'Enhanced Basket_AUTOLOAD'!T385</f>
        <v>0</v>
      </c>
      <c r="AC385" s="4">
        <f>'Enhanced Basket_AUTOLOAD'!M385</f>
        <v>0</v>
      </c>
      <c r="AD385" s="4">
        <f>'Enhanced Basket_AUTOLOAD'!L385</f>
        <v>0</v>
      </c>
      <c r="AE385" s="4">
        <f>'Enhanced Basket_AUTOLOAD'!Z385</f>
        <v>0</v>
      </c>
      <c r="AF385" s="4">
        <f>'Enhanced Basket_AUTOLOAD'!AB385</f>
        <v>0</v>
      </c>
      <c r="AG385" s="4" t="e">
        <f>VLOOKUP(AJ385,'Ticker Mapping'!$I$3:$M$6706,5,0)</f>
        <v>#N/A</v>
      </c>
      <c r="AH385" s="4" t="e">
        <f>_xll.BDP(AK385&amp;" SEDOL","TICKER_AND_EXCH_CODE")</f>
        <v>#NAME?</v>
      </c>
      <c r="AI385" s="4" t="e">
        <f t="shared" si="75"/>
        <v>#N/A</v>
      </c>
      <c r="AJ385" s="4">
        <f>'Enhanced Basket_AUTOLOAD'!P385</f>
        <v>0</v>
      </c>
      <c r="AK385" s="4">
        <f>'Enhanced Basket_AUTOLOAD'!Q385</f>
        <v>0</v>
      </c>
      <c r="AL385" s="4">
        <f>'Enhanced Basket_AUTOLOAD'!Y385</f>
        <v>0</v>
      </c>
      <c r="AM385" s="4" t="e">
        <f t="shared" si="76"/>
        <v>#N/A</v>
      </c>
      <c r="AN385" s="4" t="str">
        <f t="shared" si="77"/>
        <v>NO</v>
      </c>
      <c r="AO385" s="4" t="str">
        <f t="shared" si="78"/>
        <v>Cash-in-Lieu</v>
      </c>
    </row>
    <row r="386" ht="15" customHeight="1" s="4" customFormat="1">
      <c r="A386" s="4">
        <f>'Enhanced Basket_AUTOLOAD'!H386</f>
        <v>0</v>
      </c>
      <c r="B386" s="4" t="str">
        <f ref="B386:B449" t="shared" si="79">IF(AA386&gt;0,"BUY","SELL")</f>
        <v>SELL</v>
      </c>
      <c r="C386" s="4" t="s">
        <v>29</v>
      </c>
      <c r="D386" s="4" t="str">
        <f ref="D386:D449" t="shared" si="80">IF(AO386="In-Kind","INK","MT")</f>
        <v>MT</v>
      </c>
      <c r="E386" s="4" t="str">
        <f ref="E386:E449" t="shared" si="81">IF(D386="INK","MSCOP","")</f>
      </c>
      <c r="F386" s="4" t="str">
        <f ref="F386:F449" t="shared" si="82">IF(E386="MSCOP","INKIND LOAD","CIL LOAD")</f>
        <v>CIL LOAD</v>
      </c>
      <c r="G386" s="4">
        <f ref="G386:G449" t="shared" si="83">ABS(AA386*AB386)</f>
        <v>0</v>
      </c>
      <c r="H386" s="4" t="e">
        <f ref="H386:H449" t="shared" si="84">AG386</f>
        <v>#N/A</v>
      </c>
      <c r="I386" s="4" t="e">
        <f>_xll.BDP(AG386&amp;" equity","crncy_adj_px_last","eqy_fund_crncy=usd")</f>
        <v>#NAME?</v>
      </c>
      <c r="J386" s="4" t="str">
        <f ref="J386:J449" t="shared" si="85">IF(D386="INK",G386,"")</f>
      </c>
      <c r="AA386" s="4">
        <f ref="AA386:AA449" t="shared" si="86">IFERROR(VLOOKUP(A386,$R$4:$S$26,2,0),0)</f>
        <v>0</v>
      </c>
      <c r="AB386" s="4">
        <f>'Enhanced Basket_AUTOLOAD'!T386</f>
        <v>0</v>
      </c>
      <c r="AC386" s="4">
        <f>'Enhanced Basket_AUTOLOAD'!M386</f>
        <v>0</v>
      </c>
      <c r="AD386" s="4">
        <f>'Enhanced Basket_AUTOLOAD'!L386</f>
        <v>0</v>
      </c>
      <c r="AE386" s="4">
        <f>'Enhanced Basket_AUTOLOAD'!Z386</f>
        <v>0</v>
      </c>
      <c r="AF386" s="4">
        <f>'Enhanced Basket_AUTOLOAD'!AB386</f>
        <v>0</v>
      </c>
      <c r="AG386" s="4" t="e">
        <f>VLOOKUP(AJ386,'Ticker Mapping'!$I$3:$M$6706,5,0)</f>
        <v>#N/A</v>
      </c>
      <c r="AH386" s="4" t="e">
        <f>_xll.BDP(AK386&amp;" SEDOL","TICKER_AND_EXCH_CODE")</f>
        <v>#NAME?</v>
      </c>
      <c r="AI386" s="4" t="e">
        <f ref="AI386:AI449" t="shared" si="87">IF(AG386=AH386,"Y","N")</f>
        <v>#N/A</v>
      </c>
      <c r="AJ386" s="4">
        <f>'Enhanced Basket_AUTOLOAD'!P386</f>
        <v>0</v>
      </c>
      <c r="AK386" s="4">
        <f>'Enhanced Basket_AUTOLOAD'!Q386</f>
        <v>0</v>
      </c>
      <c r="AL386" s="4">
        <f>'Enhanced Basket_AUTOLOAD'!Y386</f>
        <v>0</v>
      </c>
      <c r="AM386" s="4" t="e">
        <f ref="AM386:AM449" t="shared" si="88">A386&amp;" "&amp;AG386</f>
        <v>#N/A</v>
      </c>
      <c r="AN386" s="4" t="str">
        <f ref="AN386:AN449" t="shared" si="89">IF(COUNTIF($Q$28:$Q$73,AM386),"YES","NO")</f>
        <v>NO</v>
      </c>
      <c r="AO386" s="4" t="str">
        <f ref="AO386:AO449" t="shared" si="90">IF(AND(AL386="In-Kind",AN386="NO"),"In-Kind","Cash-in-Lieu")</f>
        <v>Cash-in-Lieu</v>
      </c>
    </row>
    <row r="387" ht="15" customHeight="1" s="4" customFormat="1">
      <c r="A387" s="4">
        <f>'Enhanced Basket_AUTOLOAD'!H387</f>
        <v>0</v>
      </c>
      <c r="B387" s="4" t="str">
        <f t="shared" si="79"/>
        <v>SELL</v>
      </c>
      <c r="C387" s="4" t="s">
        <v>29</v>
      </c>
      <c r="D387" s="4" t="str">
        <f t="shared" si="80"/>
        <v>MT</v>
      </c>
      <c r="E387" s="4" t="str">
        <f t="shared" si="81"/>
      </c>
      <c r="F387" s="4" t="str">
        <f t="shared" si="82"/>
        <v>CIL LOAD</v>
      </c>
      <c r="G387" s="4">
        <f t="shared" si="83"/>
        <v>0</v>
      </c>
      <c r="H387" s="4" t="e">
        <f t="shared" si="84"/>
        <v>#N/A</v>
      </c>
      <c r="I387" s="4" t="e">
        <f>_xll.BDP(AG387&amp;" equity","crncy_adj_px_last","eqy_fund_crncy=usd")</f>
        <v>#NAME?</v>
      </c>
      <c r="J387" s="4" t="str">
        <f t="shared" si="85"/>
      </c>
      <c r="AA387" s="4">
        <f t="shared" si="86"/>
        <v>0</v>
      </c>
      <c r="AB387" s="4">
        <f>'Enhanced Basket_AUTOLOAD'!T387</f>
        <v>0</v>
      </c>
      <c r="AC387" s="4">
        <f>'Enhanced Basket_AUTOLOAD'!M387</f>
        <v>0</v>
      </c>
      <c r="AD387" s="4">
        <f>'Enhanced Basket_AUTOLOAD'!L387</f>
        <v>0</v>
      </c>
      <c r="AE387" s="4">
        <f>'Enhanced Basket_AUTOLOAD'!Z387</f>
        <v>0</v>
      </c>
      <c r="AF387" s="4">
        <f>'Enhanced Basket_AUTOLOAD'!AB387</f>
        <v>0</v>
      </c>
      <c r="AG387" s="4" t="e">
        <f>VLOOKUP(AJ387,'Ticker Mapping'!$I$3:$M$6706,5,0)</f>
        <v>#N/A</v>
      </c>
      <c r="AH387" s="4" t="e">
        <f>_xll.BDP(AK387&amp;" SEDOL","TICKER_AND_EXCH_CODE")</f>
        <v>#NAME?</v>
      </c>
      <c r="AI387" s="4" t="e">
        <f t="shared" si="87"/>
        <v>#N/A</v>
      </c>
      <c r="AJ387" s="4">
        <f>'Enhanced Basket_AUTOLOAD'!P387</f>
        <v>0</v>
      </c>
      <c r="AK387" s="4">
        <f>'Enhanced Basket_AUTOLOAD'!Q387</f>
        <v>0</v>
      </c>
      <c r="AL387" s="4">
        <f>'Enhanced Basket_AUTOLOAD'!Y387</f>
        <v>0</v>
      </c>
      <c r="AM387" s="4" t="e">
        <f t="shared" si="88"/>
        <v>#N/A</v>
      </c>
      <c r="AN387" s="4" t="str">
        <f t="shared" si="89"/>
        <v>NO</v>
      </c>
      <c r="AO387" s="4" t="str">
        <f t="shared" si="90"/>
        <v>Cash-in-Lieu</v>
      </c>
    </row>
    <row r="388" ht="15" customHeight="1" s="4" customFormat="1">
      <c r="A388" s="4">
        <f>'Enhanced Basket_AUTOLOAD'!H388</f>
        <v>0</v>
      </c>
      <c r="B388" s="4" t="str">
        <f t="shared" si="79"/>
        <v>SELL</v>
      </c>
      <c r="C388" s="4" t="s">
        <v>29</v>
      </c>
      <c r="D388" s="4" t="str">
        <f t="shared" si="80"/>
        <v>MT</v>
      </c>
      <c r="E388" s="4" t="str">
        <f t="shared" si="81"/>
      </c>
      <c r="F388" s="4" t="str">
        <f t="shared" si="82"/>
        <v>CIL LOAD</v>
      </c>
      <c r="G388" s="4">
        <f t="shared" si="83"/>
        <v>0</v>
      </c>
      <c r="H388" s="4" t="e">
        <f t="shared" si="84"/>
        <v>#N/A</v>
      </c>
      <c r="I388" s="4" t="e">
        <f>_xll.BDP(AG388&amp;" equity","crncy_adj_px_last","eqy_fund_crncy=usd")</f>
        <v>#NAME?</v>
      </c>
      <c r="J388" s="4" t="str">
        <f t="shared" si="85"/>
      </c>
      <c r="AA388" s="4">
        <f t="shared" si="86"/>
        <v>0</v>
      </c>
      <c r="AB388" s="4">
        <f>'Enhanced Basket_AUTOLOAD'!T388</f>
        <v>0</v>
      </c>
      <c r="AC388" s="4">
        <f>'Enhanced Basket_AUTOLOAD'!M388</f>
        <v>0</v>
      </c>
      <c r="AD388" s="4">
        <f>'Enhanced Basket_AUTOLOAD'!L388</f>
        <v>0</v>
      </c>
      <c r="AE388" s="4">
        <f>'Enhanced Basket_AUTOLOAD'!Z388</f>
        <v>0</v>
      </c>
      <c r="AF388" s="4">
        <f>'Enhanced Basket_AUTOLOAD'!AB388</f>
        <v>0</v>
      </c>
      <c r="AG388" s="4" t="e">
        <f>VLOOKUP(AJ388,'Ticker Mapping'!$I$3:$M$6706,5,0)</f>
        <v>#N/A</v>
      </c>
      <c r="AH388" s="4" t="e">
        <f>_xll.BDP(AK388&amp;" SEDOL","TICKER_AND_EXCH_CODE")</f>
        <v>#NAME?</v>
      </c>
      <c r="AI388" s="4" t="e">
        <f t="shared" si="87"/>
        <v>#N/A</v>
      </c>
      <c r="AJ388" s="4">
        <f>'Enhanced Basket_AUTOLOAD'!P388</f>
        <v>0</v>
      </c>
      <c r="AK388" s="4">
        <f>'Enhanced Basket_AUTOLOAD'!Q388</f>
        <v>0</v>
      </c>
      <c r="AL388" s="4">
        <f>'Enhanced Basket_AUTOLOAD'!Y388</f>
        <v>0</v>
      </c>
      <c r="AM388" s="4" t="e">
        <f t="shared" si="88"/>
        <v>#N/A</v>
      </c>
      <c r="AN388" s="4" t="str">
        <f t="shared" si="89"/>
        <v>NO</v>
      </c>
      <c r="AO388" s="4" t="str">
        <f t="shared" si="90"/>
        <v>Cash-in-Lieu</v>
      </c>
    </row>
    <row r="389" ht="15" customHeight="1" s="4" customFormat="1">
      <c r="A389" s="4">
        <f>'Enhanced Basket_AUTOLOAD'!H389</f>
        <v>0</v>
      </c>
      <c r="B389" s="4" t="str">
        <f t="shared" si="79"/>
        <v>SELL</v>
      </c>
      <c r="C389" s="4" t="s">
        <v>29</v>
      </c>
      <c r="D389" s="4" t="str">
        <f t="shared" si="80"/>
        <v>MT</v>
      </c>
      <c r="E389" s="4" t="str">
        <f t="shared" si="81"/>
      </c>
      <c r="F389" s="4" t="str">
        <f t="shared" si="82"/>
        <v>CIL LOAD</v>
      </c>
      <c r="G389" s="4">
        <f t="shared" si="83"/>
        <v>0</v>
      </c>
      <c r="H389" s="4" t="e">
        <f t="shared" si="84"/>
        <v>#N/A</v>
      </c>
      <c r="I389" s="4" t="e">
        <f>_xll.BDP(AG389&amp;" equity","crncy_adj_px_last","eqy_fund_crncy=usd")</f>
        <v>#NAME?</v>
      </c>
      <c r="J389" s="4" t="str">
        <f t="shared" si="85"/>
      </c>
      <c r="AA389" s="4">
        <f t="shared" si="86"/>
        <v>0</v>
      </c>
      <c r="AB389" s="4">
        <f>'Enhanced Basket_AUTOLOAD'!T389</f>
        <v>0</v>
      </c>
      <c r="AC389" s="4">
        <f>'Enhanced Basket_AUTOLOAD'!M389</f>
        <v>0</v>
      </c>
      <c r="AD389" s="4">
        <f>'Enhanced Basket_AUTOLOAD'!L389</f>
        <v>0</v>
      </c>
      <c r="AE389" s="4">
        <f>'Enhanced Basket_AUTOLOAD'!Z389</f>
        <v>0</v>
      </c>
      <c r="AF389" s="4">
        <f>'Enhanced Basket_AUTOLOAD'!AB389</f>
        <v>0</v>
      </c>
      <c r="AG389" s="4" t="e">
        <f>VLOOKUP(AJ389,'Ticker Mapping'!$I$3:$M$6706,5,0)</f>
        <v>#N/A</v>
      </c>
      <c r="AH389" s="4" t="e">
        <f>_xll.BDP(AK389&amp;" SEDOL","TICKER_AND_EXCH_CODE")</f>
        <v>#NAME?</v>
      </c>
      <c r="AI389" s="4" t="e">
        <f t="shared" si="87"/>
        <v>#N/A</v>
      </c>
      <c r="AJ389" s="4">
        <f>'Enhanced Basket_AUTOLOAD'!P389</f>
        <v>0</v>
      </c>
      <c r="AK389" s="4">
        <f>'Enhanced Basket_AUTOLOAD'!Q389</f>
        <v>0</v>
      </c>
      <c r="AL389" s="4">
        <f>'Enhanced Basket_AUTOLOAD'!Y389</f>
        <v>0</v>
      </c>
      <c r="AM389" s="4" t="e">
        <f t="shared" si="88"/>
        <v>#N/A</v>
      </c>
      <c r="AN389" s="4" t="str">
        <f t="shared" si="89"/>
        <v>NO</v>
      </c>
      <c r="AO389" s="4" t="str">
        <f t="shared" si="90"/>
        <v>Cash-in-Lieu</v>
      </c>
    </row>
    <row r="390" ht="15" customHeight="1" s="4" customFormat="1">
      <c r="A390" s="4">
        <f>'Enhanced Basket_AUTOLOAD'!H390</f>
        <v>0</v>
      </c>
      <c r="B390" s="4" t="str">
        <f t="shared" si="79"/>
        <v>SELL</v>
      </c>
      <c r="C390" s="4" t="s">
        <v>29</v>
      </c>
      <c r="D390" s="4" t="str">
        <f t="shared" si="80"/>
        <v>MT</v>
      </c>
      <c r="E390" s="4" t="str">
        <f t="shared" si="81"/>
      </c>
      <c r="F390" s="4" t="str">
        <f t="shared" si="82"/>
        <v>CIL LOAD</v>
      </c>
      <c r="G390" s="4">
        <f t="shared" si="83"/>
        <v>0</v>
      </c>
      <c r="H390" s="4" t="e">
        <f t="shared" si="84"/>
        <v>#N/A</v>
      </c>
      <c r="I390" s="4" t="e">
        <f>_xll.BDP(AG390&amp;" equity","crncy_adj_px_last","eqy_fund_crncy=usd")</f>
        <v>#NAME?</v>
      </c>
      <c r="J390" s="4" t="str">
        <f t="shared" si="85"/>
      </c>
      <c r="AA390" s="4">
        <f t="shared" si="86"/>
        <v>0</v>
      </c>
      <c r="AB390" s="4">
        <f>'Enhanced Basket_AUTOLOAD'!T390</f>
        <v>0</v>
      </c>
      <c r="AC390" s="4">
        <f>'Enhanced Basket_AUTOLOAD'!M390</f>
        <v>0</v>
      </c>
      <c r="AD390" s="4">
        <f>'Enhanced Basket_AUTOLOAD'!L390</f>
        <v>0</v>
      </c>
      <c r="AE390" s="4">
        <f>'Enhanced Basket_AUTOLOAD'!Z390</f>
        <v>0</v>
      </c>
      <c r="AF390" s="4">
        <f>'Enhanced Basket_AUTOLOAD'!AB390</f>
        <v>0</v>
      </c>
      <c r="AG390" s="4" t="e">
        <f>VLOOKUP(AJ390,'Ticker Mapping'!$I$3:$M$6706,5,0)</f>
        <v>#N/A</v>
      </c>
      <c r="AH390" s="4" t="e">
        <f>_xll.BDP(AK390&amp;" SEDOL","TICKER_AND_EXCH_CODE")</f>
        <v>#NAME?</v>
      </c>
      <c r="AI390" s="4" t="e">
        <f t="shared" si="87"/>
        <v>#N/A</v>
      </c>
      <c r="AJ390" s="4">
        <f>'Enhanced Basket_AUTOLOAD'!P390</f>
        <v>0</v>
      </c>
      <c r="AK390" s="4">
        <f>'Enhanced Basket_AUTOLOAD'!Q390</f>
        <v>0</v>
      </c>
      <c r="AL390" s="4">
        <f>'Enhanced Basket_AUTOLOAD'!Y390</f>
        <v>0</v>
      </c>
      <c r="AM390" s="4" t="e">
        <f t="shared" si="88"/>
        <v>#N/A</v>
      </c>
      <c r="AN390" s="4" t="str">
        <f t="shared" si="89"/>
        <v>NO</v>
      </c>
      <c r="AO390" s="4" t="str">
        <f t="shared" si="90"/>
        <v>Cash-in-Lieu</v>
      </c>
    </row>
    <row r="391" ht="15" customHeight="1" s="4" customFormat="1">
      <c r="A391" s="4">
        <f>'Enhanced Basket_AUTOLOAD'!H391</f>
        <v>0</v>
      </c>
      <c r="B391" s="4" t="str">
        <f t="shared" si="79"/>
        <v>SELL</v>
      </c>
      <c r="C391" s="4" t="s">
        <v>29</v>
      </c>
      <c r="D391" s="4" t="str">
        <f t="shared" si="80"/>
        <v>MT</v>
      </c>
      <c r="E391" s="4" t="str">
        <f t="shared" si="81"/>
      </c>
      <c r="F391" s="4" t="str">
        <f t="shared" si="82"/>
        <v>CIL LOAD</v>
      </c>
      <c r="G391" s="4">
        <f t="shared" si="83"/>
        <v>0</v>
      </c>
      <c r="H391" s="4" t="e">
        <f t="shared" si="84"/>
        <v>#N/A</v>
      </c>
      <c r="I391" s="4" t="e">
        <f>_xll.BDP(AG391&amp;" equity","crncy_adj_px_last","eqy_fund_crncy=usd")</f>
        <v>#NAME?</v>
      </c>
      <c r="J391" s="4" t="str">
        <f t="shared" si="85"/>
      </c>
      <c r="AA391" s="4">
        <f t="shared" si="86"/>
        <v>0</v>
      </c>
      <c r="AB391" s="4">
        <f>'Enhanced Basket_AUTOLOAD'!T391</f>
        <v>0</v>
      </c>
      <c r="AC391" s="4">
        <f>'Enhanced Basket_AUTOLOAD'!M391</f>
        <v>0</v>
      </c>
      <c r="AD391" s="4">
        <f>'Enhanced Basket_AUTOLOAD'!L391</f>
        <v>0</v>
      </c>
      <c r="AE391" s="4">
        <f>'Enhanced Basket_AUTOLOAD'!Z391</f>
        <v>0</v>
      </c>
      <c r="AF391" s="4">
        <f>'Enhanced Basket_AUTOLOAD'!AB391</f>
        <v>0</v>
      </c>
      <c r="AG391" s="4" t="e">
        <f>VLOOKUP(AJ391,'Ticker Mapping'!$I$3:$M$6706,5,0)</f>
        <v>#N/A</v>
      </c>
      <c r="AH391" s="4" t="e">
        <f>_xll.BDP(AK391&amp;" SEDOL","TICKER_AND_EXCH_CODE")</f>
        <v>#NAME?</v>
      </c>
      <c r="AI391" s="4" t="e">
        <f t="shared" si="87"/>
        <v>#N/A</v>
      </c>
      <c r="AJ391" s="4">
        <f>'Enhanced Basket_AUTOLOAD'!P391</f>
        <v>0</v>
      </c>
      <c r="AK391" s="4">
        <f>'Enhanced Basket_AUTOLOAD'!Q391</f>
        <v>0</v>
      </c>
      <c r="AL391" s="4">
        <f>'Enhanced Basket_AUTOLOAD'!Y391</f>
        <v>0</v>
      </c>
      <c r="AM391" s="4" t="e">
        <f t="shared" si="88"/>
        <v>#N/A</v>
      </c>
      <c r="AN391" s="4" t="str">
        <f t="shared" si="89"/>
        <v>NO</v>
      </c>
      <c r="AO391" s="4" t="str">
        <f t="shared" si="90"/>
        <v>Cash-in-Lieu</v>
      </c>
    </row>
    <row r="392" ht="15" customHeight="1" s="4" customFormat="1">
      <c r="A392" s="4">
        <f>'Enhanced Basket_AUTOLOAD'!H392</f>
        <v>0</v>
      </c>
      <c r="B392" s="4" t="str">
        <f t="shared" si="79"/>
        <v>SELL</v>
      </c>
      <c r="C392" s="4" t="s">
        <v>29</v>
      </c>
      <c r="D392" s="4" t="str">
        <f t="shared" si="80"/>
        <v>MT</v>
      </c>
      <c r="E392" s="4" t="str">
        <f t="shared" si="81"/>
      </c>
      <c r="F392" s="4" t="str">
        <f t="shared" si="82"/>
        <v>CIL LOAD</v>
      </c>
      <c r="G392" s="4">
        <f t="shared" si="83"/>
        <v>0</v>
      </c>
      <c r="H392" s="4" t="e">
        <f t="shared" si="84"/>
        <v>#N/A</v>
      </c>
      <c r="I392" s="4" t="e">
        <f>_xll.BDP(AG392&amp;" equity","crncy_adj_px_last","eqy_fund_crncy=usd")</f>
        <v>#NAME?</v>
      </c>
      <c r="J392" s="4" t="str">
        <f t="shared" si="85"/>
      </c>
      <c r="AA392" s="4">
        <f t="shared" si="86"/>
        <v>0</v>
      </c>
      <c r="AB392" s="4">
        <f>'Enhanced Basket_AUTOLOAD'!T392</f>
        <v>0</v>
      </c>
      <c r="AC392" s="4">
        <f>'Enhanced Basket_AUTOLOAD'!M392</f>
        <v>0</v>
      </c>
      <c r="AD392" s="4">
        <f>'Enhanced Basket_AUTOLOAD'!L392</f>
        <v>0</v>
      </c>
      <c r="AE392" s="4">
        <f>'Enhanced Basket_AUTOLOAD'!Z392</f>
        <v>0</v>
      </c>
      <c r="AF392" s="4">
        <f>'Enhanced Basket_AUTOLOAD'!AB392</f>
        <v>0</v>
      </c>
      <c r="AG392" s="4" t="e">
        <f>VLOOKUP(AJ392,'Ticker Mapping'!$I$3:$M$6706,5,0)</f>
        <v>#N/A</v>
      </c>
      <c r="AH392" s="4" t="e">
        <f>_xll.BDP(AK392&amp;" SEDOL","TICKER_AND_EXCH_CODE")</f>
        <v>#NAME?</v>
      </c>
      <c r="AI392" s="4" t="e">
        <f t="shared" si="87"/>
        <v>#N/A</v>
      </c>
      <c r="AJ392" s="4">
        <f>'Enhanced Basket_AUTOLOAD'!P392</f>
        <v>0</v>
      </c>
      <c r="AK392" s="4">
        <f>'Enhanced Basket_AUTOLOAD'!Q392</f>
        <v>0</v>
      </c>
      <c r="AL392" s="4">
        <f>'Enhanced Basket_AUTOLOAD'!Y392</f>
        <v>0</v>
      </c>
      <c r="AM392" s="4" t="e">
        <f t="shared" si="88"/>
        <v>#N/A</v>
      </c>
      <c r="AN392" s="4" t="str">
        <f t="shared" si="89"/>
        <v>NO</v>
      </c>
      <c r="AO392" s="4" t="str">
        <f t="shared" si="90"/>
        <v>Cash-in-Lieu</v>
      </c>
    </row>
    <row r="393" ht="15" customHeight="1" s="4" customFormat="1">
      <c r="A393" s="4">
        <f>'Enhanced Basket_AUTOLOAD'!H393</f>
        <v>0</v>
      </c>
      <c r="B393" s="4" t="str">
        <f t="shared" si="79"/>
        <v>SELL</v>
      </c>
      <c r="C393" s="4" t="s">
        <v>29</v>
      </c>
      <c r="D393" s="4" t="str">
        <f t="shared" si="80"/>
        <v>MT</v>
      </c>
      <c r="E393" s="4" t="str">
        <f t="shared" si="81"/>
      </c>
      <c r="F393" s="4" t="str">
        <f t="shared" si="82"/>
        <v>CIL LOAD</v>
      </c>
      <c r="G393" s="4">
        <f t="shared" si="83"/>
        <v>0</v>
      </c>
      <c r="H393" s="4" t="e">
        <f t="shared" si="84"/>
        <v>#N/A</v>
      </c>
      <c r="I393" s="4" t="e">
        <f>_xll.BDP(AG393&amp;" equity","crncy_adj_px_last","eqy_fund_crncy=usd")</f>
        <v>#NAME?</v>
      </c>
      <c r="J393" s="4" t="str">
        <f t="shared" si="85"/>
      </c>
      <c r="AA393" s="4">
        <f t="shared" si="86"/>
        <v>0</v>
      </c>
      <c r="AB393" s="4">
        <f>'Enhanced Basket_AUTOLOAD'!T393</f>
        <v>0</v>
      </c>
      <c r="AC393" s="4">
        <f>'Enhanced Basket_AUTOLOAD'!M393</f>
        <v>0</v>
      </c>
      <c r="AD393" s="4">
        <f>'Enhanced Basket_AUTOLOAD'!L393</f>
        <v>0</v>
      </c>
      <c r="AE393" s="4">
        <f>'Enhanced Basket_AUTOLOAD'!Z393</f>
        <v>0</v>
      </c>
      <c r="AF393" s="4">
        <f>'Enhanced Basket_AUTOLOAD'!AB393</f>
        <v>0</v>
      </c>
      <c r="AG393" s="4" t="e">
        <f>VLOOKUP(AJ393,'Ticker Mapping'!$I$3:$M$6706,5,0)</f>
        <v>#N/A</v>
      </c>
      <c r="AH393" s="4" t="e">
        <f>_xll.BDP(AK393&amp;" SEDOL","TICKER_AND_EXCH_CODE")</f>
        <v>#NAME?</v>
      </c>
      <c r="AI393" s="4" t="e">
        <f t="shared" si="87"/>
        <v>#N/A</v>
      </c>
      <c r="AJ393" s="4">
        <f>'Enhanced Basket_AUTOLOAD'!P393</f>
        <v>0</v>
      </c>
      <c r="AK393" s="4">
        <f>'Enhanced Basket_AUTOLOAD'!Q393</f>
        <v>0</v>
      </c>
      <c r="AL393" s="4">
        <f>'Enhanced Basket_AUTOLOAD'!Y393</f>
        <v>0</v>
      </c>
      <c r="AM393" s="4" t="e">
        <f t="shared" si="88"/>
        <v>#N/A</v>
      </c>
      <c r="AN393" s="4" t="str">
        <f t="shared" si="89"/>
        <v>NO</v>
      </c>
      <c r="AO393" s="4" t="str">
        <f t="shared" si="90"/>
        <v>Cash-in-Lieu</v>
      </c>
    </row>
    <row r="394" ht="15" customHeight="1" s="4" customFormat="1">
      <c r="A394" s="4">
        <f>'Enhanced Basket_AUTOLOAD'!H394</f>
        <v>0</v>
      </c>
      <c r="B394" s="4" t="str">
        <f t="shared" si="79"/>
        <v>SELL</v>
      </c>
      <c r="C394" s="4" t="s">
        <v>29</v>
      </c>
      <c r="D394" s="4" t="str">
        <f t="shared" si="80"/>
        <v>MT</v>
      </c>
      <c r="E394" s="4" t="str">
        <f t="shared" si="81"/>
      </c>
      <c r="F394" s="4" t="str">
        <f t="shared" si="82"/>
        <v>CIL LOAD</v>
      </c>
      <c r="G394" s="4">
        <f t="shared" si="83"/>
        <v>0</v>
      </c>
      <c r="H394" s="4" t="e">
        <f t="shared" si="84"/>
        <v>#N/A</v>
      </c>
      <c r="I394" s="4" t="e">
        <f>_xll.BDP(AG394&amp;" equity","crncy_adj_px_last","eqy_fund_crncy=usd")</f>
        <v>#NAME?</v>
      </c>
      <c r="J394" s="4" t="str">
        <f t="shared" si="85"/>
      </c>
      <c r="AA394" s="4">
        <f t="shared" si="86"/>
        <v>0</v>
      </c>
      <c r="AB394" s="4">
        <f>'Enhanced Basket_AUTOLOAD'!T394</f>
        <v>0</v>
      </c>
      <c r="AC394" s="4">
        <f>'Enhanced Basket_AUTOLOAD'!M394</f>
        <v>0</v>
      </c>
      <c r="AD394" s="4">
        <f>'Enhanced Basket_AUTOLOAD'!L394</f>
        <v>0</v>
      </c>
      <c r="AE394" s="4">
        <f>'Enhanced Basket_AUTOLOAD'!Z394</f>
        <v>0</v>
      </c>
      <c r="AF394" s="4">
        <f>'Enhanced Basket_AUTOLOAD'!AB394</f>
        <v>0</v>
      </c>
      <c r="AG394" s="4" t="e">
        <f>VLOOKUP(AJ394,'Ticker Mapping'!$I$3:$M$6706,5,0)</f>
        <v>#N/A</v>
      </c>
      <c r="AH394" s="4" t="e">
        <f>_xll.BDP(AK394&amp;" SEDOL","TICKER_AND_EXCH_CODE")</f>
        <v>#NAME?</v>
      </c>
      <c r="AI394" s="4" t="e">
        <f t="shared" si="87"/>
        <v>#N/A</v>
      </c>
      <c r="AJ394" s="4">
        <f>'Enhanced Basket_AUTOLOAD'!P394</f>
        <v>0</v>
      </c>
      <c r="AK394" s="4">
        <f>'Enhanced Basket_AUTOLOAD'!Q394</f>
        <v>0</v>
      </c>
      <c r="AL394" s="4">
        <f>'Enhanced Basket_AUTOLOAD'!Y394</f>
        <v>0</v>
      </c>
      <c r="AM394" s="4" t="e">
        <f t="shared" si="88"/>
        <v>#N/A</v>
      </c>
      <c r="AN394" s="4" t="str">
        <f t="shared" si="89"/>
        <v>NO</v>
      </c>
      <c r="AO394" s="4" t="str">
        <f t="shared" si="90"/>
        <v>Cash-in-Lieu</v>
      </c>
    </row>
    <row r="395" ht="15" customHeight="1" s="4" customFormat="1">
      <c r="A395" s="4">
        <f>'Enhanced Basket_AUTOLOAD'!H395</f>
        <v>0</v>
      </c>
      <c r="B395" s="4" t="str">
        <f t="shared" si="79"/>
        <v>SELL</v>
      </c>
      <c r="C395" s="4" t="s">
        <v>29</v>
      </c>
      <c r="D395" s="4" t="str">
        <f t="shared" si="80"/>
        <v>MT</v>
      </c>
      <c r="E395" s="4" t="str">
        <f t="shared" si="81"/>
      </c>
      <c r="F395" s="4" t="str">
        <f t="shared" si="82"/>
        <v>CIL LOAD</v>
      </c>
      <c r="G395" s="4">
        <f t="shared" si="83"/>
        <v>0</v>
      </c>
      <c r="H395" s="4" t="e">
        <f t="shared" si="84"/>
        <v>#N/A</v>
      </c>
      <c r="I395" s="4" t="e">
        <f>_xll.BDP(AG395&amp;" equity","crncy_adj_px_last","eqy_fund_crncy=usd")</f>
        <v>#NAME?</v>
      </c>
      <c r="J395" s="4" t="str">
        <f t="shared" si="85"/>
      </c>
      <c r="AA395" s="4">
        <f t="shared" si="86"/>
        <v>0</v>
      </c>
      <c r="AB395" s="4">
        <f>'Enhanced Basket_AUTOLOAD'!T395</f>
        <v>0</v>
      </c>
      <c r="AC395" s="4">
        <f>'Enhanced Basket_AUTOLOAD'!M395</f>
        <v>0</v>
      </c>
      <c r="AD395" s="4">
        <f>'Enhanced Basket_AUTOLOAD'!L395</f>
        <v>0</v>
      </c>
      <c r="AE395" s="4">
        <f>'Enhanced Basket_AUTOLOAD'!Z395</f>
        <v>0</v>
      </c>
      <c r="AF395" s="4">
        <f>'Enhanced Basket_AUTOLOAD'!AB395</f>
        <v>0</v>
      </c>
      <c r="AG395" s="4" t="e">
        <f>VLOOKUP(AJ395,'Ticker Mapping'!$I$3:$M$6706,5,0)</f>
        <v>#N/A</v>
      </c>
      <c r="AH395" s="4" t="e">
        <f>_xll.BDP(AK395&amp;" SEDOL","TICKER_AND_EXCH_CODE")</f>
        <v>#NAME?</v>
      </c>
      <c r="AI395" s="4" t="e">
        <f t="shared" si="87"/>
        <v>#N/A</v>
      </c>
      <c r="AJ395" s="4">
        <f>'Enhanced Basket_AUTOLOAD'!P395</f>
        <v>0</v>
      </c>
      <c r="AK395" s="4">
        <f>'Enhanced Basket_AUTOLOAD'!Q395</f>
        <v>0</v>
      </c>
      <c r="AL395" s="4">
        <f>'Enhanced Basket_AUTOLOAD'!Y395</f>
        <v>0</v>
      </c>
      <c r="AM395" s="4" t="e">
        <f t="shared" si="88"/>
        <v>#N/A</v>
      </c>
      <c r="AN395" s="4" t="str">
        <f t="shared" si="89"/>
        <v>NO</v>
      </c>
      <c r="AO395" s="4" t="str">
        <f t="shared" si="90"/>
        <v>Cash-in-Lieu</v>
      </c>
    </row>
    <row r="396" ht="15" customHeight="1" s="4" customFormat="1">
      <c r="A396" s="4">
        <f>'Enhanced Basket_AUTOLOAD'!H396</f>
        <v>0</v>
      </c>
      <c r="B396" s="4" t="str">
        <f t="shared" si="79"/>
        <v>SELL</v>
      </c>
      <c r="C396" s="4" t="s">
        <v>29</v>
      </c>
      <c r="D396" s="4" t="str">
        <f t="shared" si="80"/>
        <v>MT</v>
      </c>
      <c r="E396" s="4" t="str">
        <f t="shared" si="81"/>
      </c>
      <c r="F396" s="4" t="str">
        <f t="shared" si="82"/>
        <v>CIL LOAD</v>
      </c>
      <c r="G396" s="4">
        <f t="shared" si="83"/>
        <v>0</v>
      </c>
      <c r="H396" s="4" t="e">
        <f t="shared" si="84"/>
        <v>#N/A</v>
      </c>
      <c r="I396" s="4" t="e">
        <f>_xll.BDP(AG396&amp;" equity","crncy_adj_px_last","eqy_fund_crncy=usd")</f>
        <v>#NAME?</v>
      </c>
      <c r="J396" s="4" t="str">
        <f t="shared" si="85"/>
      </c>
      <c r="AA396" s="4">
        <f t="shared" si="86"/>
        <v>0</v>
      </c>
      <c r="AB396" s="4">
        <f>'Enhanced Basket_AUTOLOAD'!T396</f>
        <v>0</v>
      </c>
      <c r="AC396" s="4">
        <f>'Enhanced Basket_AUTOLOAD'!M396</f>
        <v>0</v>
      </c>
      <c r="AD396" s="4">
        <f>'Enhanced Basket_AUTOLOAD'!L396</f>
        <v>0</v>
      </c>
      <c r="AE396" s="4">
        <f>'Enhanced Basket_AUTOLOAD'!Z396</f>
        <v>0</v>
      </c>
      <c r="AF396" s="4">
        <f>'Enhanced Basket_AUTOLOAD'!AB396</f>
        <v>0</v>
      </c>
      <c r="AG396" s="4" t="e">
        <f>VLOOKUP(AJ396,'Ticker Mapping'!$I$3:$M$6706,5,0)</f>
        <v>#N/A</v>
      </c>
      <c r="AH396" s="4" t="e">
        <f>_xll.BDP(AK396&amp;" SEDOL","TICKER_AND_EXCH_CODE")</f>
        <v>#NAME?</v>
      </c>
      <c r="AI396" s="4" t="e">
        <f t="shared" si="87"/>
        <v>#N/A</v>
      </c>
      <c r="AJ396" s="4">
        <f>'Enhanced Basket_AUTOLOAD'!P396</f>
        <v>0</v>
      </c>
      <c r="AK396" s="4">
        <f>'Enhanced Basket_AUTOLOAD'!Q396</f>
        <v>0</v>
      </c>
      <c r="AL396" s="4">
        <f>'Enhanced Basket_AUTOLOAD'!Y396</f>
        <v>0</v>
      </c>
      <c r="AM396" s="4" t="e">
        <f t="shared" si="88"/>
        <v>#N/A</v>
      </c>
      <c r="AN396" s="4" t="str">
        <f t="shared" si="89"/>
        <v>NO</v>
      </c>
      <c r="AO396" s="4" t="str">
        <f t="shared" si="90"/>
        <v>Cash-in-Lieu</v>
      </c>
    </row>
    <row r="397" ht="15" customHeight="1" s="4" customFormat="1">
      <c r="A397" s="4">
        <f>'Enhanced Basket_AUTOLOAD'!H397</f>
        <v>0</v>
      </c>
      <c r="B397" s="4" t="str">
        <f t="shared" si="79"/>
        <v>SELL</v>
      </c>
      <c r="C397" s="4" t="s">
        <v>29</v>
      </c>
      <c r="D397" s="4" t="str">
        <f t="shared" si="80"/>
        <v>MT</v>
      </c>
      <c r="E397" s="4" t="str">
        <f t="shared" si="81"/>
      </c>
      <c r="F397" s="4" t="str">
        <f t="shared" si="82"/>
        <v>CIL LOAD</v>
      </c>
      <c r="G397" s="4">
        <f t="shared" si="83"/>
        <v>0</v>
      </c>
      <c r="H397" s="4" t="e">
        <f t="shared" si="84"/>
        <v>#N/A</v>
      </c>
      <c r="I397" s="4" t="e">
        <f>_xll.BDP(AG397&amp;" equity","crncy_adj_px_last","eqy_fund_crncy=usd")</f>
        <v>#NAME?</v>
      </c>
      <c r="J397" s="4" t="str">
        <f t="shared" si="85"/>
      </c>
      <c r="AA397" s="4">
        <f t="shared" si="86"/>
        <v>0</v>
      </c>
      <c r="AB397" s="4">
        <f>'Enhanced Basket_AUTOLOAD'!T397</f>
        <v>0</v>
      </c>
      <c r="AC397" s="4">
        <f>'Enhanced Basket_AUTOLOAD'!M397</f>
        <v>0</v>
      </c>
      <c r="AD397" s="4">
        <f>'Enhanced Basket_AUTOLOAD'!L397</f>
        <v>0</v>
      </c>
      <c r="AE397" s="4">
        <f>'Enhanced Basket_AUTOLOAD'!Z397</f>
        <v>0</v>
      </c>
      <c r="AF397" s="4">
        <f>'Enhanced Basket_AUTOLOAD'!AB397</f>
        <v>0</v>
      </c>
      <c r="AG397" s="4" t="e">
        <f>VLOOKUP(AJ397,'Ticker Mapping'!$I$3:$M$6706,5,0)</f>
        <v>#N/A</v>
      </c>
      <c r="AH397" s="4" t="e">
        <f>_xll.BDP(AK397&amp;" SEDOL","TICKER_AND_EXCH_CODE")</f>
        <v>#NAME?</v>
      </c>
      <c r="AI397" s="4" t="e">
        <f t="shared" si="87"/>
        <v>#N/A</v>
      </c>
      <c r="AJ397" s="4">
        <f>'Enhanced Basket_AUTOLOAD'!P397</f>
        <v>0</v>
      </c>
      <c r="AK397" s="4">
        <f>'Enhanced Basket_AUTOLOAD'!Q397</f>
        <v>0</v>
      </c>
      <c r="AL397" s="4">
        <f>'Enhanced Basket_AUTOLOAD'!Y397</f>
        <v>0</v>
      </c>
      <c r="AM397" s="4" t="e">
        <f t="shared" si="88"/>
        <v>#N/A</v>
      </c>
      <c r="AN397" s="4" t="str">
        <f t="shared" si="89"/>
        <v>NO</v>
      </c>
      <c r="AO397" s="4" t="str">
        <f t="shared" si="90"/>
        <v>Cash-in-Lieu</v>
      </c>
    </row>
    <row r="398" ht="15" customHeight="1" s="4" customFormat="1">
      <c r="A398" s="4">
        <f>'Enhanced Basket_AUTOLOAD'!H398</f>
        <v>0</v>
      </c>
      <c r="B398" s="4" t="str">
        <f t="shared" si="79"/>
        <v>SELL</v>
      </c>
      <c r="C398" s="4" t="s">
        <v>29</v>
      </c>
      <c r="D398" s="4" t="str">
        <f t="shared" si="80"/>
        <v>MT</v>
      </c>
      <c r="E398" s="4" t="str">
        <f t="shared" si="81"/>
      </c>
      <c r="F398" s="4" t="str">
        <f t="shared" si="82"/>
        <v>CIL LOAD</v>
      </c>
      <c r="G398" s="4">
        <f t="shared" si="83"/>
        <v>0</v>
      </c>
      <c r="H398" s="4" t="e">
        <f t="shared" si="84"/>
        <v>#N/A</v>
      </c>
      <c r="I398" s="4" t="e">
        <f>_xll.BDP(AG398&amp;" equity","crncy_adj_px_last","eqy_fund_crncy=usd")</f>
        <v>#NAME?</v>
      </c>
      <c r="J398" s="4" t="str">
        <f t="shared" si="85"/>
      </c>
      <c r="AA398" s="4">
        <f t="shared" si="86"/>
        <v>0</v>
      </c>
      <c r="AB398" s="4">
        <f>'Enhanced Basket_AUTOLOAD'!T398</f>
        <v>0</v>
      </c>
      <c r="AC398" s="4">
        <f>'Enhanced Basket_AUTOLOAD'!M398</f>
        <v>0</v>
      </c>
      <c r="AD398" s="4">
        <f>'Enhanced Basket_AUTOLOAD'!L398</f>
        <v>0</v>
      </c>
      <c r="AE398" s="4">
        <f>'Enhanced Basket_AUTOLOAD'!Z398</f>
        <v>0</v>
      </c>
      <c r="AF398" s="4">
        <f>'Enhanced Basket_AUTOLOAD'!AB398</f>
        <v>0</v>
      </c>
      <c r="AG398" s="4" t="e">
        <f>VLOOKUP(AJ398,'Ticker Mapping'!$I$3:$M$6706,5,0)</f>
        <v>#N/A</v>
      </c>
      <c r="AH398" s="4" t="e">
        <f>_xll.BDP(AK398&amp;" SEDOL","TICKER_AND_EXCH_CODE")</f>
        <v>#NAME?</v>
      </c>
      <c r="AI398" s="4" t="e">
        <f t="shared" si="87"/>
        <v>#N/A</v>
      </c>
      <c r="AJ398" s="4">
        <f>'Enhanced Basket_AUTOLOAD'!P398</f>
        <v>0</v>
      </c>
      <c r="AK398" s="4">
        <f>'Enhanced Basket_AUTOLOAD'!Q398</f>
        <v>0</v>
      </c>
      <c r="AL398" s="4">
        <f>'Enhanced Basket_AUTOLOAD'!Y398</f>
        <v>0</v>
      </c>
      <c r="AM398" s="4" t="e">
        <f t="shared" si="88"/>
        <v>#N/A</v>
      </c>
      <c r="AN398" s="4" t="str">
        <f t="shared" si="89"/>
        <v>NO</v>
      </c>
      <c r="AO398" s="4" t="str">
        <f t="shared" si="90"/>
        <v>Cash-in-Lieu</v>
      </c>
    </row>
    <row r="399" ht="15" customHeight="1" s="4" customFormat="1">
      <c r="A399" s="4">
        <f>'Enhanced Basket_AUTOLOAD'!H399</f>
        <v>0</v>
      </c>
      <c r="B399" s="4" t="str">
        <f t="shared" si="79"/>
        <v>SELL</v>
      </c>
      <c r="C399" s="4" t="s">
        <v>29</v>
      </c>
      <c r="D399" s="4" t="str">
        <f t="shared" si="80"/>
        <v>MT</v>
      </c>
      <c r="E399" s="4" t="str">
        <f t="shared" si="81"/>
      </c>
      <c r="F399" s="4" t="str">
        <f t="shared" si="82"/>
        <v>CIL LOAD</v>
      </c>
      <c r="G399" s="4">
        <f t="shared" si="83"/>
        <v>0</v>
      </c>
      <c r="H399" s="4" t="e">
        <f t="shared" si="84"/>
        <v>#N/A</v>
      </c>
      <c r="I399" s="4" t="e">
        <f>_xll.BDP(AG399&amp;" equity","crncy_adj_px_last","eqy_fund_crncy=usd")</f>
        <v>#NAME?</v>
      </c>
      <c r="J399" s="4" t="str">
        <f t="shared" si="85"/>
      </c>
      <c r="AA399" s="4">
        <f t="shared" si="86"/>
        <v>0</v>
      </c>
      <c r="AB399" s="4">
        <f>'Enhanced Basket_AUTOLOAD'!T399</f>
        <v>0</v>
      </c>
      <c r="AC399" s="4">
        <f>'Enhanced Basket_AUTOLOAD'!M399</f>
        <v>0</v>
      </c>
      <c r="AD399" s="4">
        <f>'Enhanced Basket_AUTOLOAD'!L399</f>
        <v>0</v>
      </c>
      <c r="AE399" s="4">
        <f>'Enhanced Basket_AUTOLOAD'!Z399</f>
        <v>0</v>
      </c>
      <c r="AF399" s="4">
        <f>'Enhanced Basket_AUTOLOAD'!AB399</f>
        <v>0</v>
      </c>
      <c r="AG399" s="4" t="e">
        <f>VLOOKUP(AJ399,'Ticker Mapping'!$I$3:$M$6706,5,0)</f>
        <v>#N/A</v>
      </c>
      <c r="AH399" s="4" t="e">
        <f>_xll.BDP(AK399&amp;" SEDOL","TICKER_AND_EXCH_CODE")</f>
        <v>#NAME?</v>
      </c>
      <c r="AI399" s="4" t="e">
        <f t="shared" si="87"/>
        <v>#N/A</v>
      </c>
      <c r="AJ399" s="4">
        <f>'Enhanced Basket_AUTOLOAD'!P399</f>
        <v>0</v>
      </c>
      <c r="AK399" s="4">
        <f>'Enhanced Basket_AUTOLOAD'!Q399</f>
        <v>0</v>
      </c>
      <c r="AL399" s="4">
        <f>'Enhanced Basket_AUTOLOAD'!Y399</f>
        <v>0</v>
      </c>
      <c r="AM399" s="4" t="e">
        <f t="shared" si="88"/>
        <v>#N/A</v>
      </c>
      <c r="AN399" s="4" t="str">
        <f t="shared" si="89"/>
        <v>NO</v>
      </c>
      <c r="AO399" s="4" t="str">
        <f t="shared" si="90"/>
        <v>Cash-in-Lieu</v>
      </c>
    </row>
    <row r="400" ht="15" customHeight="1" s="4" customFormat="1">
      <c r="A400" s="4">
        <f>'Enhanced Basket_AUTOLOAD'!H400</f>
        <v>0</v>
      </c>
      <c r="B400" s="4" t="str">
        <f t="shared" si="79"/>
        <v>SELL</v>
      </c>
      <c r="C400" s="4" t="s">
        <v>29</v>
      </c>
      <c r="D400" s="4" t="str">
        <f t="shared" si="80"/>
        <v>MT</v>
      </c>
      <c r="E400" s="4" t="str">
        <f t="shared" si="81"/>
      </c>
      <c r="F400" s="4" t="str">
        <f t="shared" si="82"/>
        <v>CIL LOAD</v>
      </c>
      <c r="G400" s="4">
        <f t="shared" si="83"/>
        <v>0</v>
      </c>
      <c r="H400" s="4" t="e">
        <f t="shared" si="84"/>
        <v>#N/A</v>
      </c>
      <c r="I400" s="4" t="e">
        <f>_xll.BDP(AG400&amp;" equity","crncy_adj_px_last","eqy_fund_crncy=usd")</f>
        <v>#NAME?</v>
      </c>
      <c r="J400" s="4" t="str">
        <f t="shared" si="85"/>
      </c>
      <c r="AA400" s="4">
        <f t="shared" si="86"/>
        <v>0</v>
      </c>
      <c r="AB400" s="4">
        <f>'Enhanced Basket_AUTOLOAD'!T400</f>
        <v>0</v>
      </c>
      <c r="AC400" s="4">
        <f>'Enhanced Basket_AUTOLOAD'!M400</f>
        <v>0</v>
      </c>
      <c r="AD400" s="4">
        <f>'Enhanced Basket_AUTOLOAD'!L400</f>
        <v>0</v>
      </c>
      <c r="AE400" s="4">
        <f>'Enhanced Basket_AUTOLOAD'!Z400</f>
        <v>0</v>
      </c>
      <c r="AF400" s="4">
        <f>'Enhanced Basket_AUTOLOAD'!AB400</f>
        <v>0</v>
      </c>
      <c r="AG400" s="4" t="e">
        <f>VLOOKUP(AJ400,'Ticker Mapping'!$I$3:$M$6706,5,0)</f>
        <v>#N/A</v>
      </c>
      <c r="AH400" s="4" t="e">
        <f>_xll.BDP(AK400&amp;" SEDOL","TICKER_AND_EXCH_CODE")</f>
        <v>#NAME?</v>
      </c>
      <c r="AI400" s="4" t="e">
        <f t="shared" si="87"/>
        <v>#N/A</v>
      </c>
      <c r="AJ400" s="4">
        <f>'Enhanced Basket_AUTOLOAD'!P400</f>
        <v>0</v>
      </c>
      <c r="AK400" s="4">
        <f>'Enhanced Basket_AUTOLOAD'!Q400</f>
        <v>0</v>
      </c>
      <c r="AL400" s="4">
        <f>'Enhanced Basket_AUTOLOAD'!Y400</f>
        <v>0</v>
      </c>
      <c r="AM400" s="4" t="e">
        <f t="shared" si="88"/>
        <v>#N/A</v>
      </c>
      <c r="AN400" s="4" t="str">
        <f t="shared" si="89"/>
        <v>NO</v>
      </c>
      <c r="AO400" s="4" t="str">
        <f t="shared" si="90"/>
        <v>Cash-in-Lieu</v>
      </c>
    </row>
    <row r="401" ht="15" customHeight="1" s="4" customFormat="1">
      <c r="A401" s="4">
        <f>'Enhanced Basket_AUTOLOAD'!H401</f>
        <v>0</v>
      </c>
      <c r="B401" s="4" t="str">
        <f t="shared" si="79"/>
        <v>SELL</v>
      </c>
      <c r="C401" s="4" t="s">
        <v>29</v>
      </c>
      <c r="D401" s="4" t="str">
        <f t="shared" si="80"/>
        <v>MT</v>
      </c>
      <c r="E401" s="4" t="str">
        <f t="shared" si="81"/>
      </c>
      <c r="F401" s="4" t="str">
        <f t="shared" si="82"/>
        <v>CIL LOAD</v>
      </c>
      <c r="G401" s="4">
        <f t="shared" si="83"/>
        <v>0</v>
      </c>
      <c r="H401" s="4" t="e">
        <f t="shared" si="84"/>
        <v>#N/A</v>
      </c>
      <c r="I401" s="4" t="e">
        <f>_xll.BDP(AG401&amp;" equity","crncy_adj_px_last","eqy_fund_crncy=usd")</f>
        <v>#NAME?</v>
      </c>
      <c r="J401" s="4" t="str">
        <f t="shared" si="85"/>
      </c>
      <c r="AA401" s="4">
        <f t="shared" si="86"/>
        <v>0</v>
      </c>
      <c r="AB401" s="4">
        <f>'Enhanced Basket_AUTOLOAD'!T401</f>
        <v>0</v>
      </c>
      <c r="AC401" s="4">
        <f>'Enhanced Basket_AUTOLOAD'!M401</f>
        <v>0</v>
      </c>
      <c r="AD401" s="4">
        <f>'Enhanced Basket_AUTOLOAD'!L401</f>
        <v>0</v>
      </c>
      <c r="AE401" s="4">
        <f>'Enhanced Basket_AUTOLOAD'!Z401</f>
        <v>0</v>
      </c>
      <c r="AF401" s="4">
        <f>'Enhanced Basket_AUTOLOAD'!AB401</f>
        <v>0</v>
      </c>
      <c r="AG401" s="4" t="e">
        <f>VLOOKUP(AJ401,'Ticker Mapping'!$I$3:$M$6706,5,0)</f>
        <v>#N/A</v>
      </c>
      <c r="AH401" s="4" t="e">
        <f>_xll.BDP(AK401&amp;" SEDOL","TICKER_AND_EXCH_CODE")</f>
        <v>#NAME?</v>
      </c>
      <c r="AI401" s="4" t="e">
        <f t="shared" si="87"/>
        <v>#N/A</v>
      </c>
      <c r="AJ401" s="4">
        <f>'Enhanced Basket_AUTOLOAD'!P401</f>
        <v>0</v>
      </c>
      <c r="AK401" s="4">
        <f>'Enhanced Basket_AUTOLOAD'!Q401</f>
        <v>0</v>
      </c>
      <c r="AL401" s="4">
        <f>'Enhanced Basket_AUTOLOAD'!Y401</f>
        <v>0</v>
      </c>
      <c r="AM401" s="4" t="e">
        <f t="shared" si="88"/>
        <v>#N/A</v>
      </c>
      <c r="AN401" s="4" t="str">
        <f t="shared" si="89"/>
        <v>NO</v>
      </c>
      <c r="AO401" s="4" t="str">
        <f t="shared" si="90"/>
        <v>Cash-in-Lieu</v>
      </c>
    </row>
    <row r="402" ht="15" customHeight="1" s="4" customFormat="1">
      <c r="A402" s="4">
        <f>'Enhanced Basket_AUTOLOAD'!H402</f>
        <v>0</v>
      </c>
      <c r="B402" s="4" t="str">
        <f t="shared" si="79"/>
        <v>SELL</v>
      </c>
      <c r="C402" s="4" t="s">
        <v>29</v>
      </c>
      <c r="D402" s="4" t="str">
        <f t="shared" si="80"/>
        <v>MT</v>
      </c>
      <c r="E402" s="4" t="str">
        <f t="shared" si="81"/>
      </c>
      <c r="F402" s="4" t="str">
        <f t="shared" si="82"/>
        <v>CIL LOAD</v>
      </c>
      <c r="G402" s="4">
        <f t="shared" si="83"/>
        <v>0</v>
      </c>
      <c r="H402" s="4" t="e">
        <f t="shared" si="84"/>
        <v>#N/A</v>
      </c>
      <c r="I402" s="4" t="e">
        <f>_xll.BDP(AG402&amp;" equity","crncy_adj_px_last","eqy_fund_crncy=usd")</f>
        <v>#NAME?</v>
      </c>
      <c r="J402" s="4" t="str">
        <f t="shared" si="85"/>
      </c>
      <c r="AA402" s="4">
        <f t="shared" si="86"/>
        <v>0</v>
      </c>
      <c r="AB402" s="4">
        <f>'Enhanced Basket_AUTOLOAD'!T402</f>
        <v>0</v>
      </c>
      <c r="AC402" s="4">
        <f>'Enhanced Basket_AUTOLOAD'!M402</f>
        <v>0</v>
      </c>
      <c r="AD402" s="4">
        <f>'Enhanced Basket_AUTOLOAD'!L402</f>
        <v>0</v>
      </c>
      <c r="AE402" s="4">
        <f>'Enhanced Basket_AUTOLOAD'!Z402</f>
        <v>0</v>
      </c>
      <c r="AF402" s="4">
        <f>'Enhanced Basket_AUTOLOAD'!AB402</f>
        <v>0</v>
      </c>
      <c r="AG402" s="4" t="e">
        <f>VLOOKUP(AJ402,'Ticker Mapping'!$I$3:$M$6706,5,0)</f>
        <v>#N/A</v>
      </c>
      <c r="AH402" s="4" t="e">
        <f>_xll.BDP(AK402&amp;" SEDOL","TICKER_AND_EXCH_CODE")</f>
        <v>#NAME?</v>
      </c>
      <c r="AI402" s="4" t="e">
        <f t="shared" si="87"/>
        <v>#N/A</v>
      </c>
      <c r="AJ402" s="4">
        <f>'Enhanced Basket_AUTOLOAD'!P402</f>
        <v>0</v>
      </c>
      <c r="AK402" s="4">
        <f>'Enhanced Basket_AUTOLOAD'!Q402</f>
        <v>0</v>
      </c>
      <c r="AL402" s="4">
        <f>'Enhanced Basket_AUTOLOAD'!Y402</f>
        <v>0</v>
      </c>
      <c r="AM402" s="4" t="e">
        <f t="shared" si="88"/>
        <v>#N/A</v>
      </c>
      <c r="AN402" s="4" t="str">
        <f t="shared" si="89"/>
        <v>NO</v>
      </c>
      <c r="AO402" s="4" t="str">
        <f t="shared" si="90"/>
        <v>Cash-in-Lieu</v>
      </c>
    </row>
    <row r="403" ht="15" customHeight="1" s="4" customFormat="1">
      <c r="A403" s="4">
        <f>'Enhanced Basket_AUTOLOAD'!H403</f>
        <v>0</v>
      </c>
      <c r="B403" s="4" t="str">
        <f t="shared" si="79"/>
        <v>SELL</v>
      </c>
      <c r="C403" s="4" t="s">
        <v>29</v>
      </c>
      <c r="D403" s="4" t="str">
        <f t="shared" si="80"/>
        <v>MT</v>
      </c>
      <c r="E403" s="4" t="str">
        <f t="shared" si="81"/>
      </c>
      <c r="F403" s="4" t="str">
        <f t="shared" si="82"/>
        <v>CIL LOAD</v>
      </c>
      <c r="G403" s="4">
        <f t="shared" si="83"/>
        <v>0</v>
      </c>
      <c r="H403" s="4" t="e">
        <f t="shared" si="84"/>
        <v>#N/A</v>
      </c>
      <c r="I403" s="4" t="e">
        <f>_xll.BDP(AG403&amp;" equity","crncy_adj_px_last","eqy_fund_crncy=usd")</f>
        <v>#NAME?</v>
      </c>
      <c r="J403" s="4" t="str">
        <f t="shared" si="85"/>
      </c>
      <c r="AA403" s="4">
        <f t="shared" si="86"/>
        <v>0</v>
      </c>
      <c r="AB403" s="4">
        <f>'Enhanced Basket_AUTOLOAD'!T403</f>
        <v>0</v>
      </c>
      <c r="AC403" s="4">
        <f>'Enhanced Basket_AUTOLOAD'!M403</f>
        <v>0</v>
      </c>
      <c r="AD403" s="4">
        <f>'Enhanced Basket_AUTOLOAD'!L403</f>
        <v>0</v>
      </c>
      <c r="AE403" s="4">
        <f>'Enhanced Basket_AUTOLOAD'!Z403</f>
        <v>0</v>
      </c>
      <c r="AF403" s="4">
        <f>'Enhanced Basket_AUTOLOAD'!AB403</f>
        <v>0</v>
      </c>
      <c r="AG403" s="4" t="e">
        <f>VLOOKUP(AJ403,'Ticker Mapping'!$I$3:$M$6706,5,0)</f>
        <v>#N/A</v>
      </c>
      <c r="AH403" s="4" t="e">
        <f>_xll.BDP(AK403&amp;" SEDOL","TICKER_AND_EXCH_CODE")</f>
        <v>#NAME?</v>
      </c>
      <c r="AI403" s="4" t="e">
        <f t="shared" si="87"/>
        <v>#N/A</v>
      </c>
      <c r="AJ403" s="4">
        <f>'Enhanced Basket_AUTOLOAD'!P403</f>
        <v>0</v>
      </c>
      <c r="AK403" s="4">
        <f>'Enhanced Basket_AUTOLOAD'!Q403</f>
        <v>0</v>
      </c>
      <c r="AL403" s="4">
        <f>'Enhanced Basket_AUTOLOAD'!Y403</f>
        <v>0</v>
      </c>
      <c r="AM403" s="4" t="e">
        <f t="shared" si="88"/>
        <v>#N/A</v>
      </c>
      <c r="AN403" s="4" t="str">
        <f t="shared" si="89"/>
        <v>NO</v>
      </c>
      <c r="AO403" s="4" t="str">
        <f t="shared" si="90"/>
        <v>Cash-in-Lieu</v>
      </c>
    </row>
    <row r="404" ht="15" customHeight="1" s="4" customFormat="1">
      <c r="A404" s="4">
        <f>'Enhanced Basket_AUTOLOAD'!H404</f>
        <v>0</v>
      </c>
      <c r="B404" s="4" t="str">
        <f t="shared" si="79"/>
        <v>SELL</v>
      </c>
      <c r="C404" s="4" t="s">
        <v>29</v>
      </c>
      <c r="D404" s="4" t="str">
        <f t="shared" si="80"/>
        <v>MT</v>
      </c>
      <c r="E404" s="4" t="str">
        <f t="shared" si="81"/>
      </c>
      <c r="F404" s="4" t="str">
        <f t="shared" si="82"/>
        <v>CIL LOAD</v>
      </c>
      <c r="G404" s="4">
        <f t="shared" si="83"/>
        <v>0</v>
      </c>
      <c r="H404" s="4" t="e">
        <f t="shared" si="84"/>
        <v>#N/A</v>
      </c>
      <c r="I404" s="4" t="e">
        <f>_xll.BDP(AG404&amp;" equity","crncy_adj_px_last","eqy_fund_crncy=usd")</f>
        <v>#NAME?</v>
      </c>
      <c r="J404" s="4" t="str">
        <f t="shared" si="85"/>
      </c>
      <c r="AA404" s="4">
        <f t="shared" si="86"/>
        <v>0</v>
      </c>
      <c r="AB404" s="4">
        <f>'Enhanced Basket_AUTOLOAD'!T404</f>
        <v>0</v>
      </c>
      <c r="AC404" s="4">
        <f>'Enhanced Basket_AUTOLOAD'!M404</f>
        <v>0</v>
      </c>
      <c r="AD404" s="4">
        <f>'Enhanced Basket_AUTOLOAD'!L404</f>
        <v>0</v>
      </c>
      <c r="AE404" s="4">
        <f>'Enhanced Basket_AUTOLOAD'!Z404</f>
        <v>0</v>
      </c>
      <c r="AF404" s="4">
        <f>'Enhanced Basket_AUTOLOAD'!AB404</f>
        <v>0</v>
      </c>
      <c r="AG404" s="4" t="e">
        <f>VLOOKUP(AJ404,'Ticker Mapping'!$I$3:$M$6706,5,0)</f>
        <v>#N/A</v>
      </c>
      <c r="AH404" s="4" t="e">
        <f>_xll.BDP(AK404&amp;" SEDOL","TICKER_AND_EXCH_CODE")</f>
        <v>#NAME?</v>
      </c>
      <c r="AI404" s="4" t="e">
        <f t="shared" si="87"/>
        <v>#N/A</v>
      </c>
      <c r="AJ404" s="4">
        <f>'Enhanced Basket_AUTOLOAD'!P404</f>
        <v>0</v>
      </c>
      <c r="AK404" s="4">
        <f>'Enhanced Basket_AUTOLOAD'!Q404</f>
        <v>0</v>
      </c>
      <c r="AL404" s="4">
        <f>'Enhanced Basket_AUTOLOAD'!Y404</f>
        <v>0</v>
      </c>
      <c r="AM404" s="4" t="e">
        <f t="shared" si="88"/>
        <v>#N/A</v>
      </c>
      <c r="AN404" s="4" t="str">
        <f t="shared" si="89"/>
        <v>NO</v>
      </c>
      <c r="AO404" s="4" t="str">
        <f t="shared" si="90"/>
        <v>Cash-in-Lieu</v>
      </c>
    </row>
    <row r="405" ht="15" customHeight="1" s="4" customFormat="1">
      <c r="A405" s="4">
        <f>'Enhanced Basket_AUTOLOAD'!H405</f>
        <v>0</v>
      </c>
      <c r="B405" s="4" t="str">
        <f t="shared" si="79"/>
        <v>SELL</v>
      </c>
      <c r="C405" s="4" t="s">
        <v>29</v>
      </c>
      <c r="D405" s="4" t="str">
        <f t="shared" si="80"/>
        <v>MT</v>
      </c>
      <c r="E405" s="4" t="str">
        <f t="shared" si="81"/>
      </c>
      <c r="F405" s="4" t="str">
        <f t="shared" si="82"/>
        <v>CIL LOAD</v>
      </c>
      <c r="G405" s="4">
        <f t="shared" si="83"/>
        <v>0</v>
      </c>
      <c r="H405" s="4" t="e">
        <f t="shared" si="84"/>
        <v>#N/A</v>
      </c>
      <c r="I405" s="4" t="e">
        <f>_xll.BDP(AG405&amp;" equity","crncy_adj_px_last","eqy_fund_crncy=usd")</f>
        <v>#NAME?</v>
      </c>
      <c r="J405" s="4" t="str">
        <f t="shared" si="85"/>
      </c>
      <c r="AA405" s="4">
        <f t="shared" si="86"/>
        <v>0</v>
      </c>
      <c r="AB405" s="4">
        <f>'Enhanced Basket_AUTOLOAD'!T405</f>
        <v>0</v>
      </c>
      <c r="AC405" s="4">
        <f>'Enhanced Basket_AUTOLOAD'!M405</f>
        <v>0</v>
      </c>
      <c r="AD405" s="4">
        <f>'Enhanced Basket_AUTOLOAD'!L405</f>
        <v>0</v>
      </c>
      <c r="AE405" s="4">
        <f>'Enhanced Basket_AUTOLOAD'!Z405</f>
        <v>0</v>
      </c>
      <c r="AF405" s="4">
        <f>'Enhanced Basket_AUTOLOAD'!AB405</f>
        <v>0</v>
      </c>
      <c r="AG405" s="4" t="e">
        <f>VLOOKUP(AJ405,'Ticker Mapping'!$I$3:$M$6706,5,0)</f>
        <v>#N/A</v>
      </c>
      <c r="AH405" s="4" t="e">
        <f>_xll.BDP(AK405&amp;" SEDOL","TICKER_AND_EXCH_CODE")</f>
        <v>#NAME?</v>
      </c>
      <c r="AI405" s="4" t="e">
        <f t="shared" si="87"/>
        <v>#N/A</v>
      </c>
      <c r="AJ405" s="4">
        <f>'Enhanced Basket_AUTOLOAD'!P405</f>
        <v>0</v>
      </c>
      <c r="AK405" s="4">
        <f>'Enhanced Basket_AUTOLOAD'!Q405</f>
        <v>0</v>
      </c>
      <c r="AL405" s="4">
        <f>'Enhanced Basket_AUTOLOAD'!Y405</f>
        <v>0</v>
      </c>
      <c r="AM405" s="4" t="e">
        <f t="shared" si="88"/>
        <v>#N/A</v>
      </c>
      <c r="AN405" s="4" t="str">
        <f t="shared" si="89"/>
        <v>NO</v>
      </c>
      <c r="AO405" s="4" t="str">
        <f t="shared" si="90"/>
        <v>Cash-in-Lieu</v>
      </c>
    </row>
    <row r="406" ht="15" customHeight="1" s="4" customFormat="1">
      <c r="A406" s="4">
        <f>'Enhanced Basket_AUTOLOAD'!H406</f>
        <v>0</v>
      </c>
      <c r="B406" s="4" t="str">
        <f t="shared" si="79"/>
        <v>SELL</v>
      </c>
      <c r="C406" s="4" t="s">
        <v>29</v>
      </c>
      <c r="D406" s="4" t="str">
        <f t="shared" si="80"/>
        <v>MT</v>
      </c>
      <c r="E406" s="4" t="str">
        <f t="shared" si="81"/>
      </c>
      <c r="F406" s="4" t="str">
        <f t="shared" si="82"/>
        <v>CIL LOAD</v>
      </c>
      <c r="G406" s="4">
        <f t="shared" si="83"/>
        <v>0</v>
      </c>
      <c r="H406" s="4" t="e">
        <f t="shared" si="84"/>
        <v>#N/A</v>
      </c>
      <c r="I406" s="4" t="e">
        <f>_xll.BDP(AG406&amp;" equity","crncy_adj_px_last","eqy_fund_crncy=usd")</f>
        <v>#NAME?</v>
      </c>
      <c r="J406" s="4" t="str">
        <f t="shared" si="85"/>
      </c>
      <c r="AA406" s="4">
        <f t="shared" si="86"/>
        <v>0</v>
      </c>
      <c r="AB406" s="4">
        <f>'Enhanced Basket_AUTOLOAD'!T406</f>
        <v>0</v>
      </c>
      <c r="AC406" s="4">
        <f>'Enhanced Basket_AUTOLOAD'!M406</f>
        <v>0</v>
      </c>
      <c r="AD406" s="4">
        <f>'Enhanced Basket_AUTOLOAD'!L406</f>
        <v>0</v>
      </c>
      <c r="AE406" s="4">
        <f>'Enhanced Basket_AUTOLOAD'!Z406</f>
        <v>0</v>
      </c>
      <c r="AF406" s="4">
        <f>'Enhanced Basket_AUTOLOAD'!AB406</f>
        <v>0</v>
      </c>
      <c r="AG406" s="4" t="e">
        <f>VLOOKUP(AJ406,'Ticker Mapping'!$I$3:$M$6706,5,0)</f>
        <v>#N/A</v>
      </c>
      <c r="AH406" s="4" t="e">
        <f>_xll.BDP(AK406&amp;" SEDOL","TICKER_AND_EXCH_CODE")</f>
        <v>#NAME?</v>
      </c>
      <c r="AI406" s="4" t="e">
        <f t="shared" si="87"/>
        <v>#N/A</v>
      </c>
      <c r="AJ406" s="4">
        <f>'Enhanced Basket_AUTOLOAD'!P406</f>
        <v>0</v>
      </c>
      <c r="AK406" s="4">
        <f>'Enhanced Basket_AUTOLOAD'!Q406</f>
        <v>0</v>
      </c>
      <c r="AL406" s="4">
        <f>'Enhanced Basket_AUTOLOAD'!Y406</f>
        <v>0</v>
      </c>
      <c r="AM406" s="4" t="e">
        <f t="shared" si="88"/>
        <v>#N/A</v>
      </c>
      <c r="AN406" s="4" t="str">
        <f t="shared" si="89"/>
        <v>NO</v>
      </c>
      <c r="AO406" s="4" t="str">
        <f t="shared" si="90"/>
        <v>Cash-in-Lieu</v>
      </c>
    </row>
    <row r="407" ht="15" customHeight="1" s="4" customFormat="1">
      <c r="A407" s="4">
        <f>'Enhanced Basket_AUTOLOAD'!H407</f>
        <v>0</v>
      </c>
      <c r="B407" s="4" t="str">
        <f t="shared" si="79"/>
        <v>SELL</v>
      </c>
      <c r="C407" s="4" t="s">
        <v>29</v>
      </c>
      <c r="D407" s="4" t="str">
        <f t="shared" si="80"/>
        <v>MT</v>
      </c>
      <c r="E407" s="4" t="str">
        <f t="shared" si="81"/>
      </c>
      <c r="F407" s="4" t="str">
        <f t="shared" si="82"/>
        <v>CIL LOAD</v>
      </c>
      <c r="G407" s="4">
        <f t="shared" si="83"/>
        <v>0</v>
      </c>
      <c r="H407" s="4" t="e">
        <f t="shared" si="84"/>
        <v>#N/A</v>
      </c>
      <c r="I407" s="4" t="e">
        <f>_xll.BDP(AG407&amp;" equity","crncy_adj_px_last","eqy_fund_crncy=usd")</f>
        <v>#NAME?</v>
      </c>
      <c r="J407" s="4" t="str">
        <f t="shared" si="85"/>
      </c>
      <c r="AA407" s="4">
        <f t="shared" si="86"/>
        <v>0</v>
      </c>
      <c r="AB407" s="4">
        <f>'Enhanced Basket_AUTOLOAD'!T407</f>
        <v>0</v>
      </c>
      <c r="AC407" s="4">
        <f>'Enhanced Basket_AUTOLOAD'!M407</f>
        <v>0</v>
      </c>
      <c r="AD407" s="4">
        <f>'Enhanced Basket_AUTOLOAD'!L407</f>
        <v>0</v>
      </c>
      <c r="AE407" s="4">
        <f>'Enhanced Basket_AUTOLOAD'!Z407</f>
        <v>0</v>
      </c>
      <c r="AF407" s="4">
        <f>'Enhanced Basket_AUTOLOAD'!AB407</f>
        <v>0</v>
      </c>
      <c r="AG407" s="4" t="e">
        <f>VLOOKUP(AJ407,'Ticker Mapping'!$I$3:$M$6706,5,0)</f>
        <v>#N/A</v>
      </c>
      <c r="AH407" s="4" t="e">
        <f>_xll.BDP(AK407&amp;" SEDOL","TICKER_AND_EXCH_CODE")</f>
        <v>#NAME?</v>
      </c>
      <c r="AI407" s="4" t="e">
        <f t="shared" si="87"/>
        <v>#N/A</v>
      </c>
      <c r="AJ407" s="4">
        <f>'Enhanced Basket_AUTOLOAD'!P407</f>
        <v>0</v>
      </c>
      <c r="AK407" s="4">
        <f>'Enhanced Basket_AUTOLOAD'!Q407</f>
        <v>0</v>
      </c>
      <c r="AL407" s="4">
        <f>'Enhanced Basket_AUTOLOAD'!Y407</f>
        <v>0</v>
      </c>
      <c r="AM407" s="4" t="e">
        <f t="shared" si="88"/>
        <v>#N/A</v>
      </c>
      <c r="AN407" s="4" t="str">
        <f t="shared" si="89"/>
        <v>NO</v>
      </c>
      <c r="AO407" s="4" t="str">
        <f t="shared" si="90"/>
        <v>Cash-in-Lieu</v>
      </c>
    </row>
    <row r="408" ht="15" customHeight="1" s="4" customFormat="1">
      <c r="A408" s="4">
        <f>'Enhanced Basket_AUTOLOAD'!H408</f>
        <v>0</v>
      </c>
      <c r="B408" s="4" t="str">
        <f t="shared" si="79"/>
        <v>SELL</v>
      </c>
      <c r="C408" s="4" t="s">
        <v>29</v>
      </c>
      <c r="D408" s="4" t="str">
        <f t="shared" si="80"/>
        <v>MT</v>
      </c>
      <c r="E408" s="4" t="str">
        <f t="shared" si="81"/>
      </c>
      <c r="F408" s="4" t="str">
        <f t="shared" si="82"/>
        <v>CIL LOAD</v>
      </c>
      <c r="G408" s="4">
        <f t="shared" si="83"/>
        <v>0</v>
      </c>
      <c r="H408" s="4" t="e">
        <f t="shared" si="84"/>
        <v>#N/A</v>
      </c>
      <c r="I408" s="4" t="e">
        <f>_xll.BDP(AG408&amp;" equity","crncy_adj_px_last","eqy_fund_crncy=usd")</f>
        <v>#NAME?</v>
      </c>
      <c r="J408" s="4" t="str">
        <f t="shared" si="85"/>
      </c>
      <c r="AA408" s="4">
        <f t="shared" si="86"/>
        <v>0</v>
      </c>
      <c r="AB408" s="4">
        <f>'Enhanced Basket_AUTOLOAD'!T408</f>
        <v>0</v>
      </c>
      <c r="AC408" s="4">
        <f>'Enhanced Basket_AUTOLOAD'!M408</f>
        <v>0</v>
      </c>
      <c r="AD408" s="4">
        <f>'Enhanced Basket_AUTOLOAD'!L408</f>
        <v>0</v>
      </c>
      <c r="AE408" s="4">
        <f>'Enhanced Basket_AUTOLOAD'!Z408</f>
        <v>0</v>
      </c>
      <c r="AF408" s="4">
        <f>'Enhanced Basket_AUTOLOAD'!AB408</f>
        <v>0</v>
      </c>
      <c r="AG408" s="4" t="e">
        <f>VLOOKUP(AJ408,'Ticker Mapping'!$I$3:$M$6706,5,0)</f>
        <v>#N/A</v>
      </c>
      <c r="AH408" s="4" t="e">
        <f>_xll.BDP(AK408&amp;" SEDOL","TICKER_AND_EXCH_CODE")</f>
        <v>#NAME?</v>
      </c>
      <c r="AI408" s="4" t="e">
        <f t="shared" si="87"/>
        <v>#N/A</v>
      </c>
      <c r="AJ408" s="4">
        <f>'Enhanced Basket_AUTOLOAD'!P408</f>
        <v>0</v>
      </c>
      <c r="AK408" s="4">
        <f>'Enhanced Basket_AUTOLOAD'!Q408</f>
        <v>0</v>
      </c>
      <c r="AL408" s="4">
        <f>'Enhanced Basket_AUTOLOAD'!Y408</f>
        <v>0</v>
      </c>
      <c r="AM408" s="4" t="e">
        <f t="shared" si="88"/>
        <v>#N/A</v>
      </c>
      <c r="AN408" s="4" t="str">
        <f t="shared" si="89"/>
        <v>NO</v>
      </c>
      <c r="AO408" s="4" t="str">
        <f t="shared" si="90"/>
        <v>Cash-in-Lieu</v>
      </c>
    </row>
    <row r="409" ht="15" customHeight="1" s="4" customFormat="1">
      <c r="A409" s="4">
        <f>'Enhanced Basket_AUTOLOAD'!H409</f>
        <v>0</v>
      </c>
      <c r="B409" s="4" t="str">
        <f t="shared" si="79"/>
        <v>SELL</v>
      </c>
      <c r="C409" s="4" t="s">
        <v>29</v>
      </c>
      <c r="D409" s="4" t="str">
        <f t="shared" si="80"/>
        <v>MT</v>
      </c>
      <c r="E409" s="4" t="str">
        <f t="shared" si="81"/>
      </c>
      <c r="F409" s="4" t="str">
        <f t="shared" si="82"/>
        <v>CIL LOAD</v>
      </c>
      <c r="G409" s="4">
        <f t="shared" si="83"/>
        <v>0</v>
      </c>
      <c r="H409" s="4" t="e">
        <f t="shared" si="84"/>
        <v>#N/A</v>
      </c>
      <c r="I409" s="4" t="e">
        <f>_xll.BDP(AG409&amp;" equity","crncy_adj_px_last","eqy_fund_crncy=usd")</f>
        <v>#NAME?</v>
      </c>
      <c r="J409" s="4" t="str">
        <f t="shared" si="85"/>
      </c>
      <c r="AA409" s="4">
        <f t="shared" si="86"/>
        <v>0</v>
      </c>
      <c r="AB409" s="4">
        <f>'Enhanced Basket_AUTOLOAD'!T409</f>
        <v>0</v>
      </c>
      <c r="AC409" s="4">
        <f>'Enhanced Basket_AUTOLOAD'!M409</f>
        <v>0</v>
      </c>
      <c r="AD409" s="4">
        <f>'Enhanced Basket_AUTOLOAD'!L409</f>
        <v>0</v>
      </c>
      <c r="AE409" s="4">
        <f>'Enhanced Basket_AUTOLOAD'!Z409</f>
        <v>0</v>
      </c>
      <c r="AF409" s="4">
        <f>'Enhanced Basket_AUTOLOAD'!AB409</f>
        <v>0</v>
      </c>
      <c r="AG409" s="4" t="e">
        <f>VLOOKUP(AJ409,'Ticker Mapping'!$I$3:$M$6706,5,0)</f>
        <v>#N/A</v>
      </c>
      <c r="AH409" s="4" t="e">
        <f>_xll.BDP(AK409&amp;" SEDOL","TICKER_AND_EXCH_CODE")</f>
        <v>#NAME?</v>
      </c>
      <c r="AI409" s="4" t="e">
        <f t="shared" si="87"/>
        <v>#N/A</v>
      </c>
      <c r="AJ409" s="4">
        <f>'Enhanced Basket_AUTOLOAD'!P409</f>
        <v>0</v>
      </c>
      <c r="AK409" s="4">
        <f>'Enhanced Basket_AUTOLOAD'!Q409</f>
        <v>0</v>
      </c>
      <c r="AL409" s="4">
        <f>'Enhanced Basket_AUTOLOAD'!Y409</f>
        <v>0</v>
      </c>
      <c r="AM409" s="4" t="e">
        <f t="shared" si="88"/>
        <v>#N/A</v>
      </c>
      <c r="AN409" s="4" t="str">
        <f t="shared" si="89"/>
        <v>NO</v>
      </c>
      <c r="AO409" s="4" t="str">
        <f t="shared" si="90"/>
        <v>Cash-in-Lieu</v>
      </c>
    </row>
    <row r="410" ht="15" customHeight="1" s="4" customFormat="1">
      <c r="A410" s="4">
        <f>'Enhanced Basket_AUTOLOAD'!H410</f>
        <v>0</v>
      </c>
      <c r="B410" s="4" t="str">
        <f t="shared" si="79"/>
        <v>SELL</v>
      </c>
      <c r="C410" s="4" t="s">
        <v>29</v>
      </c>
      <c r="D410" s="4" t="str">
        <f t="shared" si="80"/>
        <v>MT</v>
      </c>
      <c r="E410" s="4" t="str">
        <f t="shared" si="81"/>
      </c>
      <c r="F410" s="4" t="str">
        <f t="shared" si="82"/>
        <v>CIL LOAD</v>
      </c>
      <c r="G410" s="4">
        <f t="shared" si="83"/>
        <v>0</v>
      </c>
      <c r="H410" s="4" t="e">
        <f t="shared" si="84"/>
        <v>#N/A</v>
      </c>
      <c r="I410" s="4" t="e">
        <f>_xll.BDP(AG410&amp;" equity","crncy_adj_px_last","eqy_fund_crncy=usd")</f>
        <v>#NAME?</v>
      </c>
      <c r="J410" s="4" t="str">
        <f t="shared" si="85"/>
      </c>
      <c r="AA410" s="4">
        <f t="shared" si="86"/>
        <v>0</v>
      </c>
      <c r="AB410" s="4">
        <f>'Enhanced Basket_AUTOLOAD'!T410</f>
        <v>0</v>
      </c>
      <c r="AC410" s="4">
        <f>'Enhanced Basket_AUTOLOAD'!M410</f>
        <v>0</v>
      </c>
      <c r="AD410" s="4">
        <f>'Enhanced Basket_AUTOLOAD'!L410</f>
        <v>0</v>
      </c>
      <c r="AE410" s="4">
        <f>'Enhanced Basket_AUTOLOAD'!Z410</f>
        <v>0</v>
      </c>
      <c r="AF410" s="4">
        <f>'Enhanced Basket_AUTOLOAD'!AB410</f>
        <v>0</v>
      </c>
      <c r="AG410" s="4" t="e">
        <f>VLOOKUP(AJ410,'Ticker Mapping'!$I$3:$M$6706,5,0)</f>
        <v>#N/A</v>
      </c>
      <c r="AH410" s="4" t="e">
        <f>_xll.BDP(AK410&amp;" SEDOL","TICKER_AND_EXCH_CODE")</f>
        <v>#NAME?</v>
      </c>
      <c r="AI410" s="4" t="e">
        <f t="shared" si="87"/>
        <v>#N/A</v>
      </c>
      <c r="AJ410" s="4">
        <f>'Enhanced Basket_AUTOLOAD'!P410</f>
        <v>0</v>
      </c>
      <c r="AK410" s="4">
        <f>'Enhanced Basket_AUTOLOAD'!Q410</f>
        <v>0</v>
      </c>
      <c r="AL410" s="4">
        <f>'Enhanced Basket_AUTOLOAD'!Y410</f>
        <v>0</v>
      </c>
      <c r="AM410" s="4" t="e">
        <f t="shared" si="88"/>
        <v>#N/A</v>
      </c>
      <c r="AN410" s="4" t="str">
        <f t="shared" si="89"/>
        <v>NO</v>
      </c>
      <c r="AO410" s="4" t="str">
        <f t="shared" si="90"/>
        <v>Cash-in-Lieu</v>
      </c>
    </row>
    <row r="411" ht="15" customHeight="1" s="4" customFormat="1">
      <c r="A411" s="4">
        <f>'Enhanced Basket_AUTOLOAD'!H411</f>
        <v>0</v>
      </c>
      <c r="B411" s="4" t="str">
        <f t="shared" si="79"/>
        <v>SELL</v>
      </c>
      <c r="C411" s="4" t="s">
        <v>29</v>
      </c>
      <c r="D411" s="4" t="str">
        <f t="shared" si="80"/>
        <v>MT</v>
      </c>
      <c r="E411" s="4" t="str">
        <f t="shared" si="81"/>
      </c>
      <c r="F411" s="4" t="str">
        <f t="shared" si="82"/>
        <v>CIL LOAD</v>
      </c>
      <c r="G411" s="4">
        <f t="shared" si="83"/>
        <v>0</v>
      </c>
      <c r="H411" s="4" t="e">
        <f t="shared" si="84"/>
        <v>#N/A</v>
      </c>
      <c r="I411" s="4" t="e">
        <f>_xll.BDP(AG411&amp;" equity","crncy_adj_px_last","eqy_fund_crncy=usd")</f>
        <v>#NAME?</v>
      </c>
      <c r="J411" s="4" t="str">
        <f t="shared" si="85"/>
      </c>
      <c r="AA411" s="4">
        <f t="shared" si="86"/>
        <v>0</v>
      </c>
      <c r="AB411" s="4">
        <f>'Enhanced Basket_AUTOLOAD'!T411</f>
        <v>0</v>
      </c>
      <c r="AC411" s="4">
        <f>'Enhanced Basket_AUTOLOAD'!M411</f>
        <v>0</v>
      </c>
      <c r="AD411" s="4">
        <f>'Enhanced Basket_AUTOLOAD'!L411</f>
        <v>0</v>
      </c>
      <c r="AE411" s="4">
        <f>'Enhanced Basket_AUTOLOAD'!Z411</f>
        <v>0</v>
      </c>
      <c r="AF411" s="4">
        <f>'Enhanced Basket_AUTOLOAD'!AB411</f>
        <v>0</v>
      </c>
      <c r="AG411" s="4" t="e">
        <f>VLOOKUP(AJ411,'Ticker Mapping'!$I$3:$M$6706,5,0)</f>
        <v>#N/A</v>
      </c>
      <c r="AH411" s="4" t="e">
        <f>_xll.BDP(AK411&amp;" SEDOL","TICKER_AND_EXCH_CODE")</f>
        <v>#NAME?</v>
      </c>
      <c r="AI411" s="4" t="e">
        <f t="shared" si="87"/>
        <v>#N/A</v>
      </c>
      <c r="AJ411" s="4">
        <f>'Enhanced Basket_AUTOLOAD'!P411</f>
        <v>0</v>
      </c>
      <c r="AK411" s="4">
        <f>'Enhanced Basket_AUTOLOAD'!Q411</f>
        <v>0</v>
      </c>
      <c r="AL411" s="4">
        <f>'Enhanced Basket_AUTOLOAD'!Y411</f>
        <v>0</v>
      </c>
      <c r="AM411" s="4" t="e">
        <f t="shared" si="88"/>
        <v>#N/A</v>
      </c>
      <c r="AN411" s="4" t="str">
        <f t="shared" si="89"/>
        <v>NO</v>
      </c>
      <c r="AO411" s="4" t="str">
        <f t="shared" si="90"/>
        <v>Cash-in-Lieu</v>
      </c>
    </row>
    <row r="412" ht="15" customHeight="1" s="4" customFormat="1">
      <c r="A412" s="4">
        <f>'Enhanced Basket_AUTOLOAD'!H412</f>
        <v>0</v>
      </c>
      <c r="B412" s="4" t="str">
        <f t="shared" si="79"/>
        <v>SELL</v>
      </c>
      <c r="C412" s="4" t="s">
        <v>29</v>
      </c>
      <c r="D412" s="4" t="str">
        <f t="shared" si="80"/>
        <v>MT</v>
      </c>
      <c r="E412" s="4" t="str">
        <f t="shared" si="81"/>
      </c>
      <c r="F412" s="4" t="str">
        <f t="shared" si="82"/>
        <v>CIL LOAD</v>
      </c>
      <c r="G412" s="4">
        <f t="shared" si="83"/>
        <v>0</v>
      </c>
      <c r="H412" s="4" t="e">
        <f t="shared" si="84"/>
        <v>#N/A</v>
      </c>
      <c r="I412" s="4" t="e">
        <f>_xll.BDP(AG412&amp;" equity","crncy_adj_px_last","eqy_fund_crncy=usd")</f>
        <v>#NAME?</v>
      </c>
      <c r="J412" s="4" t="str">
        <f t="shared" si="85"/>
      </c>
      <c r="AA412" s="4">
        <f t="shared" si="86"/>
        <v>0</v>
      </c>
      <c r="AB412" s="4">
        <f>'Enhanced Basket_AUTOLOAD'!T412</f>
        <v>0</v>
      </c>
      <c r="AC412" s="4">
        <f>'Enhanced Basket_AUTOLOAD'!M412</f>
        <v>0</v>
      </c>
      <c r="AD412" s="4">
        <f>'Enhanced Basket_AUTOLOAD'!L412</f>
        <v>0</v>
      </c>
      <c r="AE412" s="4">
        <f>'Enhanced Basket_AUTOLOAD'!Z412</f>
        <v>0</v>
      </c>
      <c r="AF412" s="4">
        <f>'Enhanced Basket_AUTOLOAD'!AB412</f>
        <v>0</v>
      </c>
      <c r="AG412" s="4" t="e">
        <f>VLOOKUP(AJ412,'Ticker Mapping'!$I$3:$M$6706,5,0)</f>
        <v>#N/A</v>
      </c>
      <c r="AH412" s="4" t="e">
        <f>_xll.BDP(AK412&amp;" SEDOL","TICKER_AND_EXCH_CODE")</f>
        <v>#NAME?</v>
      </c>
      <c r="AI412" s="4" t="e">
        <f t="shared" si="87"/>
        <v>#N/A</v>
      </c>
      <c r="AJ412" s="4">
        <f>'Enhanced Basket_AUTOLOAD'!P412</f>
        <v>0</v>
      </c>
      <c r="AK412" s="4">
        <f>'Enhanced Basket_AUTOLOAD'!Q412</f>
        <v>0</v>
      </c>
      <c r="AL412" s="4">
        <f>'Enhanced Basket_AUTOLOAD'!Y412</f>
        <v>0</v>
      </c>
      <c r="AM412" s="4" t="e">
        <f t="shared" si="88"/>
        <v>#N/A</v>
      </c>
      <c r="AN412" s="4" t="str">
        <f t="shared" si="89"/>
        <v>NO</v>
      </c>
      <c r="AO412" s="4" t="str">
        <f t="shared" si="90"/>
        <v>Cash-in-Lieu</v>
      </c>
    </row>
    <row r="413" ht="15" customHeight="1" s="4" customFormat="1">
      <c r="A413" s="4">
        <f>'Enhanced Basket_AUTOLOAD'!H413</f>
        <v>0</v>
      </c>
      <c r="B413" s="4" t="str">
        <f t="shared" si="79"/>
        <v>SELL</v>
      </c>
      <c r="C413" s="4" t="s">
        <v>29</v>
      </c>
      <c r="D413" s="4" t="str">
        <f t="shared" si="80"/>
        <v>MT</v>
      </c>
      <c r="E413" s="4" t="str">
        <f t="shared" si="81"/>
      </c>
      <c r="F413" s="4" t="str">
        <f t="shared" si="82"/>
        <v>CIL LOAD</v>
      </c>
      <c r="G413" s="4">
        <f t="shared" si="83"/>
        <v>0</v>
      </c>
      <c r="H413" s="4" t="e">
        <f t="shared" si="84"/>
        <v>#N/A</v>
      </c>
      <c r="I413" s="4" t="e">
        <f>_xll.BDP(AG413&amp;" equity","crncy_adj_px_last","eqy_fund_crncy=usd")</f>
        <v>#NAME?</v>
      </c>
      <c r="J413" s="4" t="str">
        <f t="shared" si="85"/>
      </c>
      <c r="AA413" s="4">
        <f t="shared" si="86"/>
        <v>0</v>
      </c>
      <c r="AB413" s="4">
        <f>'Enhanced Basket_AUTOLOAD'!T413</f>
        <v>0</v>
      </c>
      <c r="AC413" s="4">
        <f>'Enhanced Basket_AUTOLOAD'!M413</f>
        <v>0</v>
      </c>
      <c r="AD413" s="4">
        <f>'Enhanced Basket_AUTOLOAD'!L413</f>
        <v>0</v>
      </c>
      <c r="AE413" s="4">
        <f>'Enhanced Basket_AUTOLOAD'!Z413</f>
        <v>0</v>
      </c>
      <c r="AF413" s="4">
        <f>'Enhanced Basket_AUTOLOAD'!AB413</f>
        <v>0</v>
      </c>
      <c r="AG413" s="4" t="e">
        <f>VLOOKUP(AJ413,'Ticker Mapping'!$I$3:$M$6706,5,0)</f>
        <v>#N/A</v>
      </c>
      <c r="AH413" s="4" t="e">
        <f>_xll.BDP(AK413&amp;" SEDOL","TICKER_AND_EXCH_CODE")</f>
        <v>#NAME?</v>
      </c>
      <c r="AI413" s="4" t="e">
        <f t="shared" si="87"/>
        <v>#N/A</v>
      </c>
      <c r="AJ413" s="4">
        <f>'Enhanced Basket_AUTOLOAD'!P413</f>
        <v>0</v>
      </c>
      <c r="AK413" s="4">
        <f>'Enhanced Basket_AUTOLOAD'!Q413</f>
        <v>0</v>
      </c>
      <c r="AL413" s="4">
        <f>'Enhanced Basket_AUTOLOAD'!Y413</f>
        <v>0</v>
      </c>
      <c r="AM413" s="4" t="e">
        <f t="shared" si="88"/>
        <v>#N/A</v>
      </c>
      <c r="AN413" s="4" t="str">
        <f t="shared" si="89"/>
        <v>NO</v>
      </c>
      <c r="AO413" s="4" t="str">
        <f t="shared" si="90"/>
        <v>Cash-in-Lieu</v>
      </c>
    </row>
    <row r="414" ht="15" customHeight="1" s="4" customFormat="1">
      <c r="A414" s="4">
        <f>'Enhanced Basket_AUTOLOAD'!H414</f>
        <v>0</v>
      </c>
      <c r="B414" s="4" t="str">
        <f t="shared" si="79"/>
        <v>SELL</v>
      </c>
      <c r="C414" s="4" t="s">
        <v>29</v>
      </c>
      <c r="D414" s="4" t="str">
        <f t="shared" si="80"/>
        <v>MT</v>
      </c>
      <c r="E414" s="4" t="str">
        <f t="shared" si="81"/>
      </c>
      <c r="F414" s="4" t="str">
        <f t="shared" si="82"/>
        <v>CIL LOAD</v>
      </c>
      <c r="G414" s="4">
        <f t="shared" si="83"/>
        <v>0</v>
      </c>
      <c r="H414" s="4" t="e">
        <f t="shared" si="84"/>
        <v>#N/A</v>
      </c>
      <c r="I414" s="4" t="e">
        <f>_xll.BDP(AG414&amp;" equity","crncy_adj_px_last","eqy_fund_crncy=usd")</f>
        <v>#NAME?</v>
      </c>
      <c r="J414" s="4" t="str">
        <f t="shared" si="85"/>
      </c>
      <c r="AA414" s="4">
        <f t="shared" si="86"/>
        <v>0</v>
      </c>
      <c r="AB414" s="4">
        <f>'Enhanced Basket_AUTOLOAD'!T414</f>
        <v>0</v>
      </c>
      <c r="AC414" s="4">
        <f>'Enhanced Basket_AUTOLOAD'!M414</f>
        <v>0</v>
      </c>
      <c r="AD414" s="4">
        <f>'Enhanced Basket_AUTOLOAD'!L414</f>
        <v>0</v>
      </c>
      <c r="AE414" s="4">
        <f>'Enhanced Basket_AUTOLOAD'!Z414</f>
        <v>0</v>
      </c>
      <c r="AF414" s="4">
        <f>'Enhanced Basket_AUTOLOAD'!AB414</f>
        <v>0</v>
      </c>
      <c r="AG414" s="4" t="e">
        <f>VLOOKUP(AJ414,'Ticker Mapping'!$I$3:$M$6706,5,0)</f>
        <v>#N/A</v>
      </c>
      <c r="AH414" s="4" t="e">
        <f>_xll.BDP(AK414&amp;" SEDOL","TICKER_AND_EXCH_CODE")</f>
        <v>#NAME?</v>
      </c>
      <c r="AI414" s="4" t="e">
        <f t="shared" si="87"/>
        <v>#N/A</v>
      </c>
      <c r="AJ414" s="4">
        <f>'Enhanced Basket_AUTOLOAD'!P414</f>
        <v>0</v>
      </c>
      <c r="AK414" s="4">
        <f>'Enhanced Basket_AUTOLOAD'!Q414</f>
        <v>0</v>
      </c>
      <c r="AL414" s="4">
        <f>'Enhanced Basket_AUTOLOAD'!Y414</f>
        <v>0</v>
      </c>
      <c r="AM414" s="4" t="e">
        <f t="shared" si="88"/>
        <v>#N/A</v>
      </c>
      <c r="AN414" s="4" t="str">
        <f t="shared" si="89"/>
        <v>NO</v>
      </c>
      <c r="AO414" s="4" t="str">
        <f t="shared" si="90"/>
        <v>Cash-in-Lieu</v>
      </c>
    </row>
    <row r="415" ht="15" customHeight="1" s="4" customFormat="1">
      <c r="A415" s="4">
        <f>'Enhanced Basket_AUTOLOAD'!H415</f>
        <v>0</v>
      </c>
      <c r="B415" s="4" t="str">
        <f t="shared" si="79"/>
        <v>SELL</v>
      </c>
      <c r="C415" s="4" t="s">
        <v>29</v>
      </c>
      <c r="D415" s="4" t="str">
        <f t="shared" si="80"/>
        <v>MT</v>
      </c>
      <c r="E415" s="4" t="str">
        <f t="shared" si="81"/>
      </c>
      <c r="F415" s="4" t="str">
        <f t="shared" si="82"/>
        <v>CIL LOAD</v>
      </c>
      <c r="G415" s="4">
        <f t="shared" si="83"/>
        <v>0</v>
      </c>
      <c r="H415" s="4" t="e">
        <f t="shared" si="84"/>
        <v>#N/A</v>
      </c>
      <c r="I415" s="4" t="e">
        <f>_xll.BDP(AG415&amp;" equity","crncy_adj_px_last","eqy_fund_crncy=usd")</f>
        <v>#NAME?</v>
      </c>
      <c r="J415" s="4" t="str">
        <f t="shared" si="85"/>
      </c>
      <c r="AA415" s="4">
        <f t="shared" si="86"/>
        <v>0</v>
      </c>
      <c r="AB415" s="4">
        <f>'Enhanced Basket_AUTOLOAD'!T415</f>
        <v>0</v>
      </c>
      <c r="AC415" s="4">
        <f>'Enhanced Basket_AUTOLOAD'!M415</f>
        <v>0</v>
      </c>
      <c r="AD415" s="4">
        <f>'Enhanced Basket_AUTOLOAD'!L415</f>
        <v>0</v>
      </c>
      <c r="AE415" s="4">
        <f>'Enhanced Basket_AUTOLOAD'!Z415</f>
        <v>0</v>
      </c>
      <c r="AF415" s="4">
        <f>'Enhanced Basket_AUTOLOAD'!AB415</f>
        <v>0</v>
      </c>
      <c r="AG415" s="4" t="e">
        <f>VLOOKUP(AJ415,'Ticker Mapping'!$I$3:$M$6706,5,0)</f>
        <v>#N/A</v>
      </c>
      <c r="AH415" s="4" t="e">
        <f>_xll.BDP(AK415&amp;" SEDOL","TICKER_AND_EXCH_CODE")</f>
        <v>#NAME?</v>
      </c>
      <c r="AI415" s="4" t="e">
        <f t="shared" si="87"/>
        <v>#N/A</v>
      </c>
      <c r="AJ415" s="4">
        <f>'Enhanced Basket_AUTOLOAD'!P415</f>
        <v>0</v>
      </c>
      <c r="AK415" s="4">
        <f>'Enhanced Basket_AUTOLOAD'!Q415</f>
        <v>0</v>
      </c>
      <c r="AL415" s="4">
        <f>'Enhanced Basket_AUTOLOAD'!Y415</f>
        <v>0</v>
      </c>
      <c r="AM415" s="4" t="e">
        <f t="shared" si="88"/>
        <v>#N/A</v>
      </c>
      <c r="AN415" s="4" t="str">
        <f t="shared" si="89"/>
        <v>NO</v>
      </c>
      <c r="AO415" s="4" t="str">
        <f t="shared" si="90"/>
        <v>Cash-in-Lieu</v>
      </c>
    </row>
    <row r="416" ht="15" customHeight="1" s="4" customFormat="1">
      <c r="A416" s="4">
        <f>'Enhanced Basket_AUTOLOAD'!H416</f>
        <v>0</v>
      </c>
      <c r="B416" s="4" t="str">
        <f t="shared" si="79"/>
        <v>SELL</v>
      </c>
      <c r="C416" s="4" t="s">
        <v>29</v>
      </c>
      <c r="D416" s="4" t="str">
        <f t="shared" si="80"/>
        <v>MT</v>
      </c>
      <c r="E416" s="4" t="str">
        <f t="shared" si="81"/>
      </c>
      <c r="F416" s="4" t="str">
        <f t="shared" si="82"/>
        <v>CIL LOAD</v>
      </c>
      <c r="G416" s="4">
        <f t="shared" si="83"/>
        <v>0</v>
      </c>
      <c r="H416" s="4" t="e">
        <f t="shared" si="84"/>
        <v>#N/A</v>
      </c>
      <c r="I416" s="4" t="e">
        <f>_xll.BDP(AG416&amp;" equity","crncy_adj_px_last","eqy_fund_crncy=usd")</f>
        <v>#NAME?</v>
      </c>
      <c r="J416" s="4" t="str">
        <f t="shared" si="85"/>
      </c>
      <c r="AA416" s="4">
        <f t="shared" si="86"/>
        <v>0</v>
      </c>
      <c r="AB416" s="4">
        <f>'Enhanced Basket_AUTOLOAD'!T416</f>
        <v>0</v>
      </c>
      <c r="AC416" s="4">
        <f>'Enhanced Basket_AUTOLOAD'!M416</f>
        <v>0</v>
      </c>
      <c r="AD416" s="4">
        <f>'Enhanced Basket_AUTOLOAD'!L416</f>
        <v>0</v>
      </c>
      <c r="AE416" s="4">
        <f>'Enhanced Basket_AUTOLOAD'!Z416</f>
        <v>0</v>
      </c>
      <c r="AF416" s="4">
        <f>'Enhanced Basket_AUTOLOAD'!AB416</f>
        <v>0</v>
      </c>
      <c r="AG416" s="4" t="e">
        <f>VLOOKUP(AJ416,'Ticker Mapping'!$I$3:$M$6706,5,0)</f>
        <v>#N/A</v>
      </c>
      <c r="AH416" s="4" t="e">
        <f>_xll.BDP(AK416&amp;" SEDOL","TICKER_AND_EXCH_CODE")</f>
        <v>#NAME?</v>
      </c>
      <c r="AI416" s="4" t="e">
        <f t="shared" si="87"/>
        <v>#N/A</v>
      </c>
      <c r="AJ416" s="4">
        <f>'Enhanced Basket_AUTOLOAD'!P416</f>
        <v>0</v>
      </c>
      <c r="AK416" s="4">
        <f>'Enhanced Basket_AUTOLOAD'!Q416</f>
        <v>0</v>
      </c>
      <c r="AL416" s="4">
        <f>'Enhanced Basket_AUTOLOAD'!Y416</f>
        <v>0</v>
      </c>
      <c r="AM416" s="4" t="e">
        <f t="shared" si="88"/>
        <v>#N/A</v>
      </c>
      <c r="AN416" s="4" t="str">
        <f t="shared" si="89"/>
        <v>NO</v>
      </c>
      <c r="AO416" s="4" t="str">
        <f t="shared" si="90"/>
        <v>Cash-in-Lieu</v>
      </c>
    </row>
    <row r="417" ht="15" customHeight="1" s="4" customFormat="1">
      <c r="A417" s="4">
        <f>'Enhanced Basket_AUTOLOAD'!H417</f>
        <v>0</v>
      </c>
      <c r="B417" s="4" t="str">
        <f t="shared" si="79"/>
        <v>SELL</v>
      </c>
      <c r="C417" s="4" t="s">
        <v>29</v>
      </c>
      <c r="D417" s="4" t="str">
        <f t="shared" si="80"/>
        <v>MT</v>
      </c>
      <c r="E417" s="4" t="str">
        <f t="shared" si="81"/>
      </c>
      <c r="F417" s="4" t="str">
        <f t="shared" si="82"/>
        <v>CIL LOAD</v>
      </c>
      <c r="G417" s="4">
        <f t="shared" si="83"/>
        <v>0</v>
      </c>
      <c r="H417" s="4" t="e">
        <f t="shared" si="84"/>
        <v>#N/A</v>
      </c>
      <c r="I417" s="4" t="e">
        <f>_xll.BDP(AG417&amp;" equity","crncy_adj_px_last","eqy_fund_crncy=usd")</f>
        <v>#NAME?</v>
      </c>
      <c r="J417" s="4" t="str">
        <f t="shared" si="85"/>
      </c>
      <c r="AA417" s="4">
        <f t="shared" si="86"/>
        <v>0</v>
      </c>
      <c r="AB417" s="4">
        <f>'Enhanced Basket_AUTOLOAD'!T417</f>
        <v>0</v>
      </c>
      <c r="AC417" s="4">
        <f>'Enhanced Basket_AUTOLOAD'!M417</f>
        <v>0</v>
      </c>
      <c r="AD417" s="4">
        <f>'Enhanced Basket_AUTOLOAD'!L417</f>
        <v>0</v>
      </c>
      <c r="AE417" s="4">
        <f>'Enhanced Basket_AUTOLOAD'!Z417</f>
        <v>0</v>
      </c>
      <c r="AF417" s="4">
        <f>'Enhanced Basket_AUTOLOAD'!AB417</f>
        <v>0</v>
      </c>
      <c r="AG417" s="4" t="e">
        <f>VLOOKUP(AJ417,'Ticker Mapping'!$I$3:$M$6706,5,0)</f>
        <v>#N/A</v>
      </c>
      <c r="AH417" s="4" t="e">
        <f>_xll.BDP(AK417&amp;" SEDOL","TICKER_AND_EXCH_CODE")</f>
        <v>#NAME?</v>
      </c>
      <c r="AI417" s="4" t="e">
        <f t="shared" si="87"/>
        <v>#N/A</v>
      </c>
      <c r="AJ417" s="4">
        <f>'Enhanced Basket_AUTOLOAD'!P417</f>
        <v>0</v>
      </c>
      <c r="AK417" s="4">
        <f>'Enhanced Basket_AUTOLOAD'!Q417</f>
        <v>0</v>
      </c>
      <c r="AL417" s="4">
        <f>'Enhanced Basket_AUTOLOAD'!Y417</f>
        <v>0</v>
      </c>
      <c r="AM417" s="4" t="e">
        <f t="shared" si="88"/>
        <v>#N/A</v>
      </c>
      <c r="AN417" s="4" t="str">
        <f t="shared" si="89"/>
        <v>NO</v>
      </c>
      <c r="AO417" s="4" t="str">
        <f t="shared" si="90"/>
        <v>Cash-in-Lieu</v>
      </c>
    </row>
    <row r="418" ht="15" customHeight="1" s="4" customFormat="1">
      <c r="A418" s="4">
        <f>'Enhanced Basket_AUTOLOAD'!H418</f>
        <v>0</v>
      </c>
      <c r="B418" s="4" t="str">
        <f t="shared" si="79"/>
        <v>SELL</v>
      </c>
      <c r="C418" s="4" t="s">
        <v>29</v>
      </c>
      <c r="D418" s="4" t="str">
        <f t="shared" si="80"/>
        <v>MT</v>
      </c>
      <c r="E418" s="4" t="str">
        <f t="shared" si="81"/>
      </c>
      <c r="F418" s="4" t="str">
        <f t="shared" si="82"/>
        <v>CIL LOAD</v>
      </c>
      <c r="G418" s="4">
        <f t="shared" si="83"/>
        <v>0</v>
      </c>
      <c r="H418" s="4" t="e">
        <f t="shared" si="84"/>
        <v>#N/A</v>
      </c>
      <c r="I418" s="4" t="e">
        <f>_xll.BDP(AG418&amp;" equity","crncy_adj_px_last","eqy_fund_crncy=usd")</f>
        <v>#NAME?</v>
      </c>
      <c r="J418" s="4" t="str">
        <f t="shared" si="85"/>
      </c>
      <c r="AA418" s="4">
        <f t="shared" si="86"/>
        <v>0</v>
      </c>
      <c r="AB418" s="4">
        <f>'Enhanced Basket_AUTOLOAD'!T418</f>
        <v>0</v>
      </c>
      <c r="AC418" s="4">
        <f>'Enhanced Basket_AUTOLOAD'!M418</f>
        <v>0</v>
      </c>
      <c r="AD418" s="4">
        <f>'Enhanced Basket_AUTOLOAD'!L418</f>
        <v>0</v>
      </c>
      <c r="AE418" s="4">
        <f>'Enhanced Basket_AUTOLOAD'!Z418</f>
        <v>0</v>
      </c>
      <c r="AF418" s="4">
        <f>'Enhanced Basket_AUTOLOAD'!AB418</f>
        <v>0</v>
      </c>
      <c r="AG418" s="4" t="e">
        <f>VLOOKUP(AJ418,'Ticker Mapping'!$I$3:$M$6706,5,0)</f>
        <v>#N/A</v>
      </c>
      <c r="AH418" s="4" t="e">
        <f>_xll.BDP(AK418&amp;" SEDOL","TICKER_AND_EXCH_CODE")</f>
        <v>#NAME?</v>
      </c>
      <c r="AI418" s="4" t="e">
        <f t="shared" si="87"/>
        <v>#N/A</v>
      </c>
      <c r="AJ418" s="4">
        <f>'Enhanced Basket_AUTOLOAD'!P418</f>
        <v>0</v>
      </c>
      <c r="AK418" s="4">
        <f>'Enhanced Basket_AUTOLOAD'!Q418</f>
        <v>0</v>
      </c>
      <c r="AL418" s="4">
        <f>'Enhanced Basket_AUTOLOAD'!Y418</f>
        <v>0</v>
      </c>
      <c r="AM418" s="4" t="e">
        <f t="shared" si="88"/>
        <v>#N/A</v>
      </c>
      <c r="AN418" s="4" t="str">
        <f t="shared" si="89"/>
        <v>NO</v>
      </c>
      <c r="AO418" s="4" t="str">
        <f t="shared" si="90"/>
        <v>Cash-in-Lieu</v>
      </c>
    </row>
    <row r="419" ht="15" customHeight="1" s="4" customFormat="1">
      <c r="A419" s="4">
        <f>'Enhanced Basket_AUTOLOAD'!H419</f>
        <v>0</v>
      </c>
      <c r="B419" s="4" t="str">
        <f t="shared" si="79"/>
        <v>SELL</v>
      </c>
      <c r="C419" s="4" t="s">
        <v>29</v>
      </c>
      <c r="D419" s="4" t="str">
        <f t="shared" si="80"/>
        <v>MT</v>
      </c>
      <c r="E419" s="4" t="str">
        <f t="shared" si="81"/>
      </c>
      <c r="F419" s="4" t="str">
        <f t="shared" si="82"/>
        <v>CIL LOAD</v>
      </c>
      <c r="G419" s="4">
        <f t="shared" si="83"/>
        <v>0</v>
      </c>
      <c r="H419" s="4" t="e">
        <f t="shared" si="84"/>
        <v>#N/A</v>
      </c>
      <c r="I419" s="4" t="e">
        <f>_xll.BDP(AG419&amp;" equity","crncy_adj_px_last","eqy_fund_crncy=usd")</f>
        <v>#NAME?</v>
      </c>
      <c r="J419" s="4" t="str">
        <f t="shared" si="85"/>
      </c>
      <c r="AA419" s="4">
        <f t="shared" si="86"/>
        <v>0</v>
      </c>
      <c r="AB419" s="4">
        <f>'Enhanced Basket_AUTOLOAD'!T419</f>
        <v>0</v>
      </c>
      <c r="AC419" s="4">
        <f>'Enhanced Basket_AUTOLOAD'!M419</f>
        <v>0</v>
      </c>
      <c r="AD419" s="4">
        <f>'Enhanced Basket_AUTOLOAD'!L419</f>
        <v>0</v>
      </c>
      <c r="AE419" s="4">
        <f>'Enhanced Basket_AUTOLOAD'!Z419</f>
        <v>0</v>
      </c>
      <c r="AF419" s="4">
        <f>'Enhanced Basket_AUTOLOAD'!AB419</f>
        <v>0</v>
      </c>
      <c r="AG419" s="4" t="e">
        <f>VLOOKUP(AJ419,'Ticker Mapping'!$I$3:$M$6706,5,0)</f>
        <v>#N/A</v>
      </c>
      <c r="AH419" s="4" t="e">
        <f>_xll.BDP(AK419&amp;" SEDOL","TICKER_AND_EXCH_CODE")</f>
        <v>#NAME?</v>
      </c>
      <c r="AI419" s="4" t="e">
        <f t="shared" si="87"/>
        <v>#N/A</v>
      </c>
      <c r="AJ419" s="4">
        <f>'Enhanced Basket_AUTOLOAD'!P419</f>
        <v>0</v>
      </c>
      <c r="AK419" s="4">
        <f>'Enhanced Basket_AUTOLOAD'!Q419</f>
        <v>0</v>
      </c>
      <c r="AL419" s="4">
        <f>'Enhanced Basket_AUTOLOAD'!Y419</f>
        <v>0</v>
      </c>
      <c r="AM419" s="4" t="e">
        <f t="shared" si="88"/>
        <v>#N/A</v>
      </c>
      <c r="AN419" s="4" t="str">
        <f t="shared" si="89"/>
        <v>NO</v>
      </c>
      <c r="AO419" s="4" t="str">
        <f t="shared" si="90"/>
        <v>Cash-in-Lieu</v>
      </c>
    </row>
    <row r="420" ht="15" customHeight="1" s="4" customFormat="1">
      <c r="A420" s="4">
        <f>'Enhanced Basket_AUTOLOAD'!H420</f>
        <v>0</v>
      </c>
      <c r="B420" s="4" t="str">
        <f t="shared" si="79"/>
        <v>SELL</v>
      </c>
      <c r="C420" s="4" t="s">
        <v>29</v>
      </c>
      <c r="D420" s="4" t="str">
        <f t="shared" si="80"/>
        <v>MT</v>
      </c>
      <c r="E420" s="4" t="str">
        <f t="shared" si="81"/>
      </c>
      <c r="F420" s="4" t="str">
        <f t="shared" si="82"/>
        <v>CIL LOAD</v>
      </c>
      <c r="G420" s="4">
        <f t="shared" si="83"/>
        <v>0</v>
      </c>
      <c r="H420" s="4" t="e">
        <f t="shared" si="84"/>
        <v>#N/A</v>
      </c>
      <c r="I420" s="4" t="e">
        <f>_xll.BDP(AG420&amp;" equity","crncy_adj_px_last","eqy_fund_crncy=usd")</f>
        <v>#NAME?</v>
      </c>
      <c r="J420" s="4" t="str">
        <f t="shared" si="85"/>
      </c>
      <c r="AA420" s="4">
        <f t="shared" si="86"/>
        <v>0</v>
      </c>
      <c r="AB420" s="4">
        <f>'Enhanced Basket_AUTOLOAD'!T420</f>
        <v>0</v>
      </c>
      <c r="AC420" s="4">
        <f>'Enhanced Basket_AUTOLOAD'!M420</f>
        <v>0</v>
      </c>
      <c r="AD420" s="4">
        <f>'Enhanced Basket_AUTOLOAD'!L420</f>
        <v>0</v>
      </c>
      <c r="AE420" s="4">
        <f>'Enhanced Basket_AUTOLOAD'!Z420</f>
        <v>0</v>
      </c>
      <c r="AF420" s="4">
        <f>'Enhanced Basket_AUTOLOAD'!AB420</f>
        <v>0</v>
      </c>
      <c r="AG420" s="4" t="e">
        <f>VLOOKUP(AJ420,'Ticker Mapping'!$I$3:$M$6706,5,0)</f>
        <v>#N/A</v>
      </c>
      <c r="AH420" s="4" t="e">
        <f>_xll.BDP(AK420&amp;" SEDOL","TICKER_AND_EXCH_CODE")</f>
        <v>#NAME?</v>
      </c>
      <c r="AI420" s="4" t="e">
        <f t="shared" si="87"/>
        <v>#N/A</v>
      </c>
      <c r="AJ420" s="4">
        <f>'Enhanced Basket_AUTOLOAD'!P420</f>
        <v>0</v>
      </c>
      <c r="AK420" s="4">
        <f>'Enhanced Basket_AUTOLOAD'!Q420</f>
        <v>0</v>
      </c>
      <c r="AL420" s="4">
        <f>'Enhanced Basket_AUTOLOAD'!Y420</f>
        <v>0</v>
      </c>
      <c r="AM420" s="4" t="e">
        <f t="shared" si="88"/>
        <v>#N/A</v>
      </c>
      <c r="AN420" s="4" t="str">
        <f t="shared" si="89"/>
        <v>NO</v>
      </c>
      <c r="AO420" s="4" t="str">
        <f t="shared" si="90"/>
        <v>Cash-in-Lieu</v>
      </c>
    </row>
    <row r="421" ht="15" customHeight="1" s="4" customFormat="1">
      <c r="A421" s="4">
        <f>'Enhanced Basket_AUTOLOAD'!H421</f>
        <v>0</v>
      </c>
      <c r="B421" s="4" t="str">
        <f t="shared" si="79"/>
        <v>SELL</v>
      </c>
      <c r="C421" s="4" t="s">
        <v>29</v>
      </c>
      <c r="D421" s="4" t="str">
        <f t="shared" si="80"/>
        <v>MT</v>
      </c>
      <c r="E421" s="4" t="str">
        <f t="shared" si="81"/>
      </c>
      <c r="F421" s="4" t="str">
        <f t="shared" si="82"/>
        <v>CIL LOAD</v>
      </c>
      <c r="G421" s="4">
        <f t="shared" si="83"/>
        <v>0</v>
      </c>
      <c r="H421" s="4" t="e">
        <f t="shared" si="84"/>
        <v>#N/A</v>
      </c>
      <c r="I421" s="4" t="e">
        <f>_xll.BDP(AG421&amp;" equity","crncy_adj_px_last","eqy_fund_crncy=usd")</f>
        <v>#NAME?</v>
      </c>
      <c r="J421" s="4" t="str">
        <f t="shared" si="85"/>
      </c>
      <c r="AA421" s="4">
        <f t="shared" si="86"/>
        <v>0</v>
      </c>
      <c r="AB421" s="4">
        <f>'Enhanced Basket_AUTOLOAD'!T421</f>
        <v>0</v>
      </c>
      <c r="AC421" s="4">
        <f>'Enhanced Basket_AUTOLOAD'!M421</f>
        <v>0</v>
      </c>
      <c r="AD421" s="4">
        <f>'Enhanced Basket_AUTOLOAD'!L421</f>
        <v>0</v>
      </c>
      <c r="AE421" s="4">
        <f>'Enhanced Basket_AUTOLOAD'!Z421</f>
        <v>0</v>
      </c>
      <c r="AF421" s="4">
        <f>'Enhanced Basket_AUTOLOAD'!AB421</f>
        <v>0</v>
      </c>
      <c r="AG421" s="4" t="e">
        <f>VLOOKUP(AJ421,'Ticker Mapping'!$I$3:$M$6706,5,0)</f>
        <v>#N/A</v>
      </c>
      <c r="AH421" s="4" t="e">
        <f>_xll.BDP(AK421&amp;" SEDOL","TICKER_AND_EXCH_CODE")</f>
        <v>#NAME?</v>
      </c>
      <c r="AI421" s="4" t="e">
        <f t="shared" si="87"/>
        <v>#N/A</v>
      </c>
      <c r="AJ421" s="4">
        <f>'Enhanced Basket_AUTOLOAD'!P421</f>
        <v>0</v>
      </c>
      <c r="AK421" s="4">
        <f>'Enhanced Basket_AUTOLOAD'!Q421</f>
        <v>0</v>
      </c>
      <c r="AL421" s="4">
        <f>'Enhanced Basket_AUTOLOAD'!Y421</f>
        <v>0</v>
      </c>
      <c r="AM421" s="4" t="e">
        <f t="shared" si="88"/>
        <v>#N/A</v>
      </c>
      <c r="AN421" s="4" t="str">
        <f t="shared" si="89"/>
        <v>NO</v>
      </c>
      <c r="AO421" s="4" t="str">
        <f t="shared" si="90"/>
        <v>Cash-in-Lieu</v>
      </c>
    </row>
    <row r="422" ht="15" customHeight="1" s="4" customFormat="1">
      <c r="A422" s="4">
        <f>'Enhanced Basket_AUTOLOAD'!H422</f>
        <v>0</v>
      </c>
      <c r="B422" s="4" t="str">
        <f t="shared" si="79"/>
        <v>SELL</v>
      </c>
      <c r="C422" s="4" t="s">
        <v>29</v>
      </c>
      <c r="D422" s="4" t="str">
        <f t="shared" si="80"/>
        <v>MT</v>
      </c>
      <c r="E422" s="4" t="str">
        <f t="shared" si="81"/>
      </c>
      <c r="F422" s="4" t="str">
        <f t="shared" si="82"/>
        <v>CIL LOAD</v>
      </c>
      <c r="G422" s="4">
        <f t="shared" si="83"/>
        <v>0</v>
      </c>
      <c r="H422" s="4" t="e">
        <f t="shared" si="84"/>
        <v>#N/A</v>
      </c>
      <c r="I422" s="4" t="e">
        <f>_xll.BDP(AG422&amp;" equity","crncy_adj_px_last","eqy_fund_crncy=usd")</f>
        <v>#NAME?</v>
      </c>
      <c r="J422" s="4" t="str">
        <f t="shared" si="85"/>
      </c>
      <c r="AA422" s="4">
        <f t="shared" si="86"/>
        <v>0</v>
      </c>
      <c r="AB422" s="4">
        <f>'Enhanced Basket_AUTOLOAD'!T422</f>
        <v>0</v>
      </c>
      <c r="AC422" s="4">
        <f>'Enhanced Basket_AUTOLOAD'!M422</f>
        <v>0</v>
      </c>
      <c r="AD422" s="4">
        <f>'Enhanced Basket_AUTOLOAD'!L422</f>
        <v>0</v>
      </c>
      <c r="AE422" s="4">
        <f>'Enhanced Basket_AUTOLOAD'!Z422</f>
        <v>0</v>
      </c>
      <c r="AF422" s="4">
        <f>'Enhanced Basket_AUTOLOAD'!AB422</f>
        <v>0</v>
      </c>
      <c r="AG422" s="4" t="e">
        <f>VLOOKUP(AJ422,'Ticker Mapping'!$I$3:$M$6706,5,0)</f>
        <v>#N/A</v>
      </c>
      <c r="AH422" s="4" t="e">
        <f>_xll.BDP(AK422&amp;" SEDOL","TICKER_AND_EXCH_CODE")</f>
        <v>#NAME?</v>
      </c>
      <c r="AI422" s="4" t="e">
        <f t="shared" si="87"/>
        <v>#N/A</v>
      </c>
      <c r="AJ422" s="4">
        <f>'Enhanced Basket_AUTOLOAD'!P422</f>
        <v>0</v>
      </c>
      <c r="AK422" s="4">
        <f>'Enhanced Basket_AUTOLOAD'!Q422</f>
        <v>0</v>
      </c>
      <c r="AL422" s="4">
        <f>'Enhanced Basket_AUTOLOAD'!Y422</f>
        <v>0</v>
      </c>
      <c r="AM422" s="4" t="e">
        <f t="shared" si="88"/>
        <v>#N/A</v>
      </c>
      <c r="AN422" s="4" t="str">
        <f t="shared" si="89"/>
        <v>NO</v>
      </c>
      <c r="AO422" s="4" t="str">
        <f t="shared" si="90"/>
        <v>Cash-in-Lieu</v>
      </c>
    </row>
    <row r="423" ht="15" customHeight="1" s="4" customFormat="1">
      <c r="A423" s="4">
        <f>'Enhanced Basket_AUTOLOAD'!H423</f>
        <v>0</v>
      </c>
      <c r="B423" s="4" t="str">
        <f t="shared" si="79"/>
        <v>SELL</v>
      </c>
      <c r="C423" s="4" t="s">
        <v>29</v>
      </c>
      <c r="D423" s="4" t="str">
        <f t="shared" si="80"/>
        <v>MT</v>
      </c>
      <c r="E423" s="4" t="str">
        <f t="shared" si="81"/>
      </c>
      <c r="F423" s="4" t="str">
        <f t="shared" si="82"/>
        <v>CIL LOAD</v>
      </c>
      <c r="G423" s="4">
        <f t="shared" si="83"/>
        <v>0</v>
      </c>
      <c r="H423" s="4" t="e">
        <f t="shared" si="84"/>
        <v>#N/A</v>
      </c>
      <c r="I423" s="4" t="e">
        <f>_xll.BDP(AG423&amp;" equity","crncy_adj_px_last","eqy_fund_crncy=usd")</f>
        <v>#NAME?</v>
      </c>
      <c r="J423" s="4" t="str">
        <f t="shared" si="85"/>
      </c>
      <c r="AA423" s="4">
        <f t="shared" si="86"/>
        <v>0</v>
      </c>
      <c r="AB423" s="4">
        <f>'Enhanced Basket_AUTOLOAD'!T423</f>
        <v>0</v>
      </c>
      <c r="AC423" s="4">
        <f>'Enhanced Basket_AUTOLOAD'!M423</f>
        <v>0</v>
      </c>
      <c r="AD423" s="4">
        <f>'Enhanced Basket_AUTOLOAD'!L423</f>
        <v>0</v>
      </c>
      <c r="AE423" s="4">
        <f>'Enhanced Basket_AUTOLOAD'!Z423</f>
        <v>0</v>
      </c>
      <c r="AF423" s="4">
        <f>'Enhanced Basket_AUTOLOAD'!AB423</f>
        <v>0</v>
      </c>
      <c r="AG423" s="4" t="e">
        <f>VLOOKUP(AJ423,'Ticker Mapping'!$I$3:$M$6706,5,0)</f>
        <v>#N/A</v>
      </c>
      <c r="AH423" s="4" t="e">
        <f>_xll.BDP(AK423&amp;" SEDOL","TICKER_AND_EXCH_CODE")</f>
        <v>#NAME?</v>
      </c>
      <c r="AI423" s="4" t="e">
        <f t="shared" si="87"/>
        <v>#N/A</v>
      </c>
      <c r="AJ423" s="4">
        <f>'Enhanced Basket_AUTOLOAD'!P423</f>
        <v>0</v>
      </c>
      <c r="AK423" s="4">
        <f>'Enhanced Basket_AUTOLOAD'!Q423</f>
        <v>0</v>
      </c>
      <c r="AL423" s="4">
        <f>'Enhanced Basket_AUTOLOAD'!Y423</f>
        <v>0</v>
      </c>
      <c r="AM423" s="4" t="e">
        <f t="shared" si="88"/>
        <v>#N/A</v>
      </c>
      <c r="AN423" s="4" t="str">
        <f t="shared" si="89"/>
        <v>NO</v>
      </c>
      <c r="AO423" s="4" t="str">
        <f t="shared" si="90"/>
        <v>Cash-in-Lieu</v>
      </c>
    </row>
    <row r="424" ht="15" customHeight="1" s="4" customFormat="1">
      <c r="A424" s="4">
        <f>'Enhanced Basket_AUTOLOAD'!H424</f>
        <v>0</v>
      </c>
      <c r="B424" s="4" t="str">
        <f t="shared" si="79"/>
        <v>SELL</v>
      </c>
      <c r="C424" s="4" t="s">
        <v>29</v>
      </c>
      <c r="D424" s="4" t="str">
        <f t="shared" si="80"/>
        <v>MT</v>
      </c>
      <c r="E424" s="4" t="str">
        <f t="shared" si="81"/>
      </c>
      <c r="F424" s="4" t="str">
        <f t="shared" si="82"/>
        <v>CIL LOAD</v>
      </c>
      <c r="G424" s="4">
        <f t="shared" si="83"/>
        <v>0</v>
      </c>
      <c r="H424" s="4" t="e">
        <f t="shared" si="84"/>
        <v>#N/A</v>
      </c>
      <c r="I424" s="4" t="e">
        <f>_xll.BDP(AG424&amp;" equity","crncy_adj_px_last","eqy_fund_crncy=usd")</f>
        <v>#NAME?</v>
      </c>
      <c r="J424" s="4" t="str">
        <f t="shared" si="85"/>
      </c>
      <c r="AA424" s="4">
        <f t="shared" si="86"/>
        <v>0</v>
      </c>
      <c r="AB424" s="4">
        <f>'Enhanced Basket_AUTOLOAD'!T424</f>
        <v>0</v>
      </c>
      <c r="AC424" s="4">
        <f>'Enhanced Basket_AUTOLOAD'!M424</f>
        <v>0</v>
      </c>
      <c r="AD424" s="4">
        <f>'Enhanced Basket_AUTOLOAD'!L424</f>
        <v>0</v>
      </c>
      <c r="AE424" s="4">
        <f>'Enhanced Basket_AUTOLOAD'!Z424</f>
        <v>0</v>
      </c>
      <c r="AF424" s="4">
        <f>'Enhanced Basket_AUTOLOAD'!AB424</f>
        <v>0</v>
      </c>
      <c r="AG424" s="4" t="e">
        <f>VLOOKUP(AJ424,'Ticker Mapping'!$I$3:$M$6706,5,0)</f>
        <v>#N/A</v>
      </c>
      <c r="AH424" s="4" t="e">
        <f>_xll.BDP(AK424&amp;" SEDOL","TICKER_AND_EXCH_CODE")</f>
        <v>#NAME?</v>
      </c>
      <c r="AI424" s="4" t="e">
        <f t="shared" si="87"/>
        <v>#N/A</v>
      </c>
      <c r="AJ424" s="4">
        <f>'Enhanced Basket_AUTOLOAD'!P424</f>
        <v>0</v>
      </c>
      <c r="AK424" s="4">
        <f>'Enhanced Basket_AUTOLOAD'!Q424</f>
        <v>0</v>
      </c>
      <c r="AL424" s="4">
        <f>'Enhanced Basket_AUTOLOAD'!Y424</f>
        <v>0</v>
      </c>
      <c r="AM424" s="4" t="e">
        <f t="shared" si="88"/>
        <v>#N/A</v>
      </c>
      <c r="AN424" s="4" t="str">
        <f t="shared" si="89"/>
        <v>NO</v>
      </c>
      <c r="AO424" s="4" t="str">
        <f t="shared" si="90"/>
        <v>Cash-in-Lieu</v>
      </c>
    </row>
    <row r="425" ht="15" customHeight="1" s="4" customFormat="1">
      <c r="A425" s="4">
        <f>'Enhanced Basket_AUTOLOAD'!H425</f>
        <v>0</v>
      </c>
      <c r="B425" s="4" t="str">
        <f t="shared" si="79"/>
        <v>SELL</v>
      </c>
      <c r="C425" s="4" t="s">
        <v>29</v>
      </c>
      <c r="D425" s="4" t="str">
        <f t="shared" si="80"/>
        <v>MT</v>
      </c>
      <c r="E425" s="4" t="str">
        <f t="shared" si="81"/>
      </c>
      <c r="F425" s="4" t="str">
        <f t="shared" si="82"/>
        <v>CIL LOAD</v>
      </c>
      <c r="G425" s="4">
        <f t="shared" si="83"/>
        <v>0</v>
      </c>
      <c r="H425" s="4" t="e">
        <f t="shared" si="84"/>
        <v>#N/A</v>
      </c>
      <c r="I425" s="4" t="e">
        <f>_xll.BDP(AG425&amp;" equity","crncy_adj_px_last","eqy_fund_crncy=usd")</f>
        <v>#NAME?</v>
      </c>
      <c r="J425" s="4" t="str">
        <f t="shared" si="85"/>
      </c>
      <c r="AA425" s="4">
        <f t="shared" si="86"/>
        <v>0</v>
      </c>
      <c r="AB425" s="4">
        <f>'Enhanced Basket_AUTOLOAD'!T425</f>
        <v>0</v>
      </c>
      <c r="AC425" s="4">
        <f>'Enhanced Basket_AUTOLOAD'!M425</f>
        <v>0</v>
      </c>
      <c r="AD425" s="4">
        <f>'Enhanced Basket_AUTOLOAD'!L425</f>
        <v>0</v>
      </c>
      <c r="AE425" s="4">
        <f>'Enhanced Basket_AUTOLOAD'!Z425</f>
        <v>0</v>
      </c>
      <c r="AF425" s="4">
        <f>'Enhanced Basket_AUTOLOAD'!AB425</f>
        <v>0</v>
      </c>
      <c r="AG425" s="4" t="e">
        <f>VLOOKUP(AJ425,'Ticker Mapping'!$I$3:$M$6706,5,0)</f>
        <v>#N/A</v>
      </c>
      <c r="AH425" s="4" t="e">
        <f>_xll.BDP(AK425&amp;" SEDOL","TICKER_AND_EXCH_CODE")</f>
        <v>#NAME?</v>
      </c>
      <c r="AI425" s="4" t="e">
        <f t="shared" si="87"/>
        <v>#N/A</v>
      </c>
      <c r="AJ425" s="4">
        <f>'Enhanced Basket_AUTOLOAD'!P425</f>
        <v>0</v>
      </c>
      <c r="AK425" s="4">
        <f>'Enhanced Basket_AUTOLOAD'!Q425</f>
        <v>0</v>
      </c>
      <c r="AL425" s="4">
        <f>'Enhanced Basket_AUTOLOAD'!Y425</f>
        <v>0</v>
      </c>
      <c r="AM425" s="4" t="e">
        <f t="shared" si="88"/>
        <v>#N/A</v>
      </c>
      <c r="AN425" s="4" t="str">
        <f t="shared" si="89"/>
        <v>NO</v>
      </c>
      <c r="AO425" s="4" t="str">
        <f t="shared" si="90"/>
        <v>Cash-in-Lieu</v>
      </c>
    </row>
    <row r="426" ht="15" customHeight="1" s="4" customFormat="1">
      <c r="A426" s="4">
        <f>'Enhanced Basket_AUTOLOAD'!H426</f>
        <v>0</v>
      </c>
      <c r="B426" s="4" t="str">
        <f t="shared" si="79"/>
        <v>SELL</v>
      </c>
      <c r="C426" s="4" t="s">
        <v>29</v>
      </c>
      <c r="D426" s="4" t="str">
        <f t="shared" si="80"/>
        <v>MT</v>
      </c>
      <c r="E426" s="4" t="str">
        <f t="shared" si="81"/>
      </c>
      <c r="F426" s="4" t="str">
        <f t="shared" si="82"/>
        <v>CIL LOAD</v>
      </c>
      <c r="G426" s="4">
        <f t="shared" si="83"/>
        <v>0</v>
      </c>
      <c r="H426" s="4" t="e">
        <f t="shared" si="84"/>
        <v>#N/A</v>
      </c>
      <c r="I426" s="4" t="e">
        <f>_xll.BDP(AG426&amp;" equity","crncy_adj_px_last","eqy_fund_crncy=usd")</f>
        <v>#NAME?</v>
      </c>
      <c r="J426" s="4" t="str">
        <f t="shared" si="85"/>
      </c>
      <c r="AA426" s="4">
        <f t="shared" si="86"/>
        <v>0</v>
      </c>
      <c r="AB426" s="4">
        <f>'Enhanced Basket_AUTOLOAD'!T426</f>
        <v>0</v>
      </c>
      <c r="AC426" s="4">
        <f>'Enhanced Basket_AUTOLOAD'!M426</f>
        <v>0</v>
      </c>
      <c r="AD426" s="4">
        <f>'Enhanced Basket_AUTOLOAD'!L426</f>
        <v>0</v>
      </c>
      <c r="AE426" s="4">
        <f>'Enhanced Basket_AUTOLOAD'!Z426</f>
        <v>0</v>
      </c>
      <c r="AF426" s="4">
        <f>'Enhanced Basket_AUTOLOAD'!AB426</f>
        <v>0</v>
      </c>
      <c r="AG426" s="4" t="e">
        <f>VLOOKUP(AJ426,'Ticker Mapping'!$I$3:$M$6706,5,0)</f>
        <v>#N/A</v>
      </c>
      <c r="AH426" s="4" t="e">
        <f>_xll.BDP(AK426&amp;" SEDOL","TICKER_AND_EXCH_CODE")</f>
        <v>#NAME?</v>
      </c>
      <c r="AI426" s="4" t="e">
        <f t="shared" si="87"/>
        <v>#N/A</v>
      </c>
      <c r="AJ426" s="4">
        <f>'Enhanced Basket_AUTOLOAD'!P426</f>
        <v>0</v>
      </c>
      <c r="AK426" s="4">
        <f>'Enhanced Basket_AUTOLOAD'!Q426</f>
        <v>0</v>
      </c>
      <c r="AL426" s="4">
        <f>'Enhanced Basket_AUTOLOAD'!Y426</f>
        <v>0</v>
      </c>
      <c r="AM426" s="4" t="e">
        <f t="shared" si="88"/>
        <v>#N/A</v>
      </c>
      <c r="AN426" s="4" t="str">
        <f t="shared" si="89"/>
        <v>NO</v>
      </c>
      <c r="AO426" s="4" t="str">
        <f t="shared" si="90"/>
        <v>Cash-in-Lieu</v>
      </c>
    </row>
    <row r="427" ht="15" customHeight="1" s="4" customFormat="1">
      <c r="A427" s="4">
        <f>'Enhanced Basket_AUTOLOAD'!H427</f>
        <v>0</v>
      </c>
      <c r="B427" s="4" t="str">
        <f t="shared" si="79"/>
        <v>SELL</v>
      </c>
      <c r="C427" s="4" t="s">
        <v>29</v>
      </c>
      <c r="D427" s="4" t="str">
        <f t="shared" si="80"/>
        <v>MT</v>
      </c>
      <c r="E427" s="4" t="str">
        <f t="shared" si="81"/>
      </c>
      <c r="F427" s="4" t="str">
        <f t="shared" si="82"/>
        <v>CIL LOAD</v>
      </c>
      <c r="G427" s="4">
        <f t="shared" si="83"/>
        <v>0</v>
      </c>
      <c r="H427" s="4" t="e">
        <f t="shared" si="84"/>
        <v>#N/A</v>
      </c>
      <c r="I427" s="4" t="e">
        <f>_xll.BDP(AG427&amp;" equity","crncy_adj_px_last","eqy_fund_crncy=usd")</f>
        <v>#NAME?</v>
      </c>
      <c r="J427" s="4" t="str">
        <f t="shared" si="85"/>
      </c>
      <c r="AA427" s="4">
        <f t="shared" si="86"/>
        <v>0</v>
      </c>
      <c r="AB427" s="4">
        <f>'Enhanced Basket_AUTOLOAD'!T427</f>
        <v>0</v>
      </c>
      <c r="AC427" s="4">
        <f>'Enhanced Basket_AUTOLOAD'!M427</f>
        <v>0</v>
      </c>
      <c r="AD427" s="4">
        <f>'Enhanced Basket_AUTOLOAD'!L427</f>
        <v>0</v>
      </c>
      <c r="AE427" s="4">
        <f>'Enhanced Basket_AUTOLOAD'!Z427</f>
        <v>0</v>
      </c>
      <c r="AF427" s="4">
        <f>'Enhanced Basket_AUTOLOAD'!AB427</f>
        <v>0</v>
      </c>
      <c r="AG427" s="4" t="e">
        <f>VLOOKUP(AJ427,'Ticker Mapping'!$I$3:$M$6706,5,0)</f>
        <v>#N/A</v>
      </c>
      <c r="AH427" s="4" t="e">
        <f>_xll.BDP(AK427&amp;" SEDOL","TICKER_AND_EXCH_CODE")</f>
        <v>#NAME?</v>
      </c>
      <c r="AI427" s="4" t="e">
        <f t="shared" si="87"/>
        <v>#N/A</v>
      </c>
      <c r="AJ427" s="4">
        <f>'Enhanced Basket_AUTOLOAD'!P427</f>
        <v>0</v>
      </c>
      <c r="AK427" s="4">
        <f>'Enhanced Basket_AUTOLOAD'!Q427</f>
        <v>0</v>
      </c>
      <c r="AL427" s="4">
        <f>'Enhanced Basket_AUTOLOAD'!Y427</f>
        <v>0</v>
      </c>
      <c r="AM427" s="4" t="e">
        <f t="shared" si="88"/>
        <v>#N/A</v>
      </c>
      <c r="AN427" s="4" t="str">
        <f t="shared" si="89"/>
        <v>NO</v>
      </c>
      <c r="AO427" s="4" t="str">
        <f t="shared" si="90"/>
        <v>Cash-in-Lieu</v>
      </c>
    </row>
    <row r="428" ht="15" customHeight="1" s="4" customFormat="1">
      <c r="A428" s="4">
        <f>'Enhanced Basket_AUTOLOAD'!H428</f>
        <v>0</v>
      </c>
      <c r="B428" s="4" t="str">
        <f t="shared" si="79"/>
        <v>SELL</v>
      </c>
      <c r="C428" s="4" t="s">
        <v>29</v>
      </c>
      <c r="D428" s="4" t="str">
        <f t="shared" si="80"/>
        <v>MT</v>
      </c>
      <c r="E428" s="4" t="str">
        <f t="shared" si="81"/>
      </c>
      <c r="F428" s="4" t="str">
        <f t="shared" si="82"/>
        <v>CIL LOAD</v>
      </c>
      <c r="G428" s="4">
        <f t="shared" si="83"/>
        <v>0</v>
      </c>
      <c r="H428" s="4" t="e">
        <f t="shared" si="84"/>
        <v>#N/A</v>
      </c>
      <c r="I428" s="4" t="e">
        <f>_xll.BDP(AG428&amp;" equity","crncy_adj_px_last","eqy_fund_crncy=usd")</f>
        <v>#NAME?</v>
      </c>
      <c r="J428" s="4" t="str">
        <f t="shared" si="85"/>
      </c>
      <c r="AA428" s="4">
        <f t="shared" si="86"/>
        <v>0</v>
      </c>
      <c r="AB428" s="4">
        <f>'Enhanced Basket_AUTOLOAD'!T428</f>
        <v>0</v>
      </c>
      <c r="AC428" s="4">
        <f>'Enhanced Basket_AUTOLOAD'!M428</f>
        <v>0</v>
      </c>
      <c r="AD428" s="4">
        <f>'Enhanced Basket_AUTOLOAD'!L428</f>
        <v>0</v>
      </c>
      <c r="AE428" s="4">
        <f>'Enhanced Basket_AUTOLOAD'!Z428</f>
        <v>0</v>
      </c>
      <c r="AF428" s="4">
        <f>'Enhanced Basket_AUTOLOAD'!AB428</f>
        <v>0</v>
      </c>
      <c r="AG428" s="4" t="e">
        <f>VLOOKUP(AJ428,'Ticker Mapping'!$I$3:$M$6706,5,0)</f>
        <v>#N/A</v>
      </c>
      <c r="AH428" s="4" t="e">
        <f>_xll.BDP(AK428&amp;" SEDOL","TICKER_AND_EXCH_CODE")</f>
        <v>#NAME?</v>
      </c>
      <c r="AI428" s="4" t="e">
        <f t="shared" si="87"/>
        <v>#N/A</v>
      </c>
      <c r="AJ428" s="4">
        <f>'Enhanced Basket_AUTOLOAD'!P428</f>
        <v>0</v>
      </c>
      <c r="AK428" s="4">
        <f>'Enhanced Basket_AUTOLOAD'!Q428</f>
        <v>0</v>
      </c>
      <c r="AL428" s="4">
        <f>'Enhanced Basket_AUTOLOAD'!Y428</f>
        <v>0</v>
      </c>
      <c r="AM428" s="4" t="e">
        <f t="shared" si="88"/>
        <v>#N/A</v>
      </c>
      <c r="AN428" s="4" t="str">
        <f t="shared" si="89"/>
        <v>NO</v>
      </c>
      <c r="AO428" s="4" t="str">
        <f t="shared" si="90"/>
        <v>Cash-in-Lieu</v>
      </c>
    </row>
    <row r="429" ht="15" customHeight="1" s="4" customFormat="1">
      <c r="A429" s="4">
        <f>'Enhanced Basket_AUTOLOAD'!H429</f>
        <v>0</v>
      </c>
      <c r="B429" s="4" t="str">
        <f t="shared" si="79"/>
        <v>SELL</v>
      </c>
      <c r="C429" s="4" t="s">
        <v>29</v>
      </c>
      <c r="D429" s="4" t="str">
        <f t="shared" si="80"/>
        <v>MT</v>
      </c>
      <c r="E429" s="4" t="str">
        <f t="shared" si="81"/>
      </c>
      <c r="F429" s="4" t="str">
        <f t="shared" si="82"/>
        <v>CIL LOAD</v>
      </c>
      <c r="G429" s="4">
        <f t="shared" si="83"/>
        <v>0</v>
      </c>
      <c r="H429" s="4" t="e">
        <f t="shared" si="84"/>
        <v>#N/A</v>
      </c>
      <c r="I429" s="4" t="e">
        <f>_xll.BDP(AG429&amp;" equity","crncy_adj_px_last","eqy_fund_crncy=usd")</f>
        <v>#NAME?</v>
      </c>
      <c r="J429" s="4" t="str">
        <f t="shared" si="85"/>
      </c>
      <c r="AA429" s="4">
        <f t="shared" si="86"/>
        <v>0</v>
      </c>
      <c r="AB429" s="4">
        <f>'Enhanced Basket_AUTOLOAD'!T429</f>
        <v>0</v>
      </c>
      <c r="AC429" s="4">
        <f>'Enhanced Basket_AUTOLOAD'!M429</f>
        <v>0</v>
      </c>
      <c r="AD429" s="4">
        <f>'Enhanced Basket_AUTOLOAD'!L429</f>
        <v>0</v>
      </c>
      <c r="AE429" s="4">
        <f>'Enhanced Basket_AUTOLOAD'!Z429</f>
        <v>0</v>
      </c>
      <c r="AF429" s="4">
        <f>'Enhanced Basket_AUTOLOAD'!AB429</f>
        <v>0</v>
      </c>
      <c r="AG429" s="4" t="e">
        <f>VLOOKUP(AJ429,'Ticker Mapping'!$I$3:$M$6706,5,0)</f>
        <v>#N/A</v>
      </c>
      <c r="AH429" s="4" t="e">
        <f>_xll.BDP(AK429&amp;" SEDOL","TICKER_AND_EXCH_CODE")</f>
        <v>#NAME?</v>
      </c>
      <c r="AI429" s="4" t="e">
        <f t="shared" si="87"/>
        <v>#N/A</v>
      </c>
      <c r="AJ429" s="4">
        <f>'Enhanced Basket_AUTOLOAD'!P429</f>
        <v>0</v>
      </c>
      <c r="AK429" s="4">
        <f>'Enhanced Basket_AUTOLOAD'!Q429</f>
        <v>0</v>
      </c>
      <c r="AL429" s="4">
        <f>'Enhanced Basket_AUTOLOAD'!Y429</f>
        <v>0</v>
      </c>
      <c r="AM429" s="4" t="e">
        <f t="shared" si="88"/>
        <v>#N/A</v>
      </c>
      <c r="AN429" s="4" t="str">
        <f t="shared" si="89"/>
        <v>NO</v>
      </c>
      <c r="AO429" s="4" t="str">
        <f t="shared" si="90"/>
        <v>Cash-in-Lieu</v>
      </c>
    </row>
    <row r="430" ht="15" customHeight="1" s="4" customFormat="1">
      <c r="A430" s="4">
        <f>'Enhanced Basket_AUTOLOAD'!H430</f>
        <v>0</v>
      </c>
      <c r="B430" s="4" t="str">
        <f t="shared" si="79"/>
        <v>SELL</v>
      </c>
      <c r="C430" s="4" t="s">
        <v>29</v>
      </c>
      <c r="D430" s="4" t="str">
        <f t="shared" si="80"/>
        <v>MT</v>
      </c>
      <c r="E430" s="4" t="str">
        <f t="shared" si="81"/>
      </c>
      <c r="F430" s="4" t="str">
        <f t="shared" si="82"/>
        <v>CIL LOAD</v>
      </c>
      <c r="G430" s="4">
        <f t="shared" si="83"/>
        <v>0</v>
      </c>
      <c r="H430" s="4" t="e">
        <f t="shared" si="84"/>
        <v>#N/A</v>
      </c>
      <c r="I430" s="4" t="e">
        <f>_xll.BDP(AG430&amp;" equity","crncy_adj_px_last","eqy_fund_crncy=usd")</f>
        <v>#NAME?</v>
      </c>
      <c r="J430" s="4" t="str">
        <f t="shared" si="85"/>
      </c>
      <c r="AA430" s="4">
        <f t="shared" si="86"/>
        <v>0</v>
      </c>
      <c r="AB430" s="4">
        <f>'Enhanced Basket_AUTOLOAD'!T430</f>
        <v>0</v>
      </c>
      <c r="AC430" s="4">
        <f>'Enhanced Basket_AUTOLOAD'!M430</f>
        <v>0</v>
      </c>
      <c r="AD430" s="4">
        <f>'Enhanced Basket_AUTOLOAD'!L430</f>
        <v>0</v>
      </c>
      <c r="AE430" s="4">
        <f>'Enhanced Basket_AUTOLOAD'!Z430</f>
        <v>0</v>
      </c>
      <c r="AF430" s="4">
        <f>'Enhanced Basket_AUTOLOAD'!AB430</f>
        <v>0</v>
      </c>
      <c r="AG430" s="4" t="e">
        <f>VLOOKUP(AJ430,'Ticker Mapping'!$I$3:$M$6706,5,0)</f>
        <v>#N/A</v>
      </c>
      <c r="AH430" s="4" t="e">
        <f>_xll.BDP(AK430&amp;" SEDOL","TICKER_AND_EXCH_CODE")</f>
        <v>#NAME?</v>
      </c>
      <c r="AI430" s="4" t="e">
        <f t="shared" si="87"/>
        <v>#N/A</v>
      </c>
      <c r="AJ430" s="4">
        <f>'Enhanced Basket_AUTOLOAD'!P430</f>
        <v>0</v>
      </c>
      <c r="AK430" s="4">
        <f>'Enhanced Basket_AUTOLOAD'!Q430</f>
        <v>0</v>
      </c>
      <c r="AL430" s="4">
        <f>'Enhanced Basket_AUTOLOAD'!Y430</f>
        <v>0</v>
      </c>
      <c r="AM430" s="4" t="e">
        <f t="shared" si="88"/>
        <v>#N/A</v>
      </c>
      <c r="AN430" s="4" t="str">
        <f t="shared" si="89"/>
        <v>NO</v>
      </c>
      <c r="AO430" s="4" t="str">
        <f t="shared" si="90"/>
        <v>Cash-in-Lieu</v>
      </c>
    </row>
    <row r="431" ht="15" customHeight="1" s="4" customFormat="1">
      <c r="A431" s="4">
        <f>'Enhanced Basket_AUTOLOAD'!H431</f>
        <v>0</v>
      </c>
      <c r="B431" s="4" t="str">
        <f t="shared" si="79"/>
        <v>SELL</v>
      </c>
      <c r="C431" s="4" t="s">
        <v>29</v>
      </c>
      <c r="D431" s="4" t="str">
        <f t="shared" si="80"/>
        <v>MT</v>
      </c>
      <c r="E431" s="4" t="str">
        <f t="shared" si="81"/>
      </c>
      <c r="F431" s="4" t="str">
        <f t="shared" si="82"/>
        <v>CIL LOAD</v>
      </c>
      <c r="G431" s="4">
        <f t="shared" si="83"/>
        <v>0</v>
      </c>
      <c r="H431" s="4" t="e">
        <f t="shared" si="84"/>
        <v>#N/A</v>
      </c>
      <c r="I431" s="4" t="e">
        <f>_xll.BDP(AG431&amp;" equity","crncy_adj_px_last","eqy_fund_crncy=usd")</f>
        <v>#NAME?</v>
      </c>
      <c r="J431" s="4" t="str">
        <f t="shared" si="85"/>
      </c>
      <c r="AA431" s="4">
        <f t="shared" si="86"/>
        <v>0</v>
      </c>
      <c r="AB431" s="4">
        <f>'Enhanced Basket_AUTOLOAD'!T431</f>
        <v>0</v>
      </c>
      <c r="AC431" s="4">
        <f>'Enhanced Basket_AUTOLOAD'!M431</f>
        <v>0</v>
      </c>
      <c r="AD431" s="4">
        <f>'Enhanced Basket_AUTOLOAD'!L431</f>
        <v>0</v>
      </c>
      <c r="AE431" s="4">
        <f>'Enhanced Basket_AUTOLOAD'!Z431</f>
        <v>0</v>
      </c>
      <c r="AF431" s="4">
        <f>'Enhanced Basket_AUTOLOAD'!AB431</f>
        <v>0</v>
      </c>
      <c r="AG431" s="4" t="e">
        <f>VLOOKUP(AJ431,'Ticker Mapping'!$I$3:$M$6706,5,0)</f>
        <v>#N/A</v>
      </c>
      <c r="AH431" s="4" t="e">
        <f>_xll.BDP(AK431&amp;" SEDOL","TICKER_AND_EXCH_CODE")</f>
        <v>#NAME?</v>
      </c>
      <c r="AI431" s="4" t="e">
        <f t="shared" si="87"/>
        <v>#N/A</v>
      </c>
      <c r="AJ431" s="4">
        <f>'Enhanced Basket_AUTOLOAD'!P431</f>
        <v>0</v>
      </c>
      <c r="AK431" s="4">
        <f>'Enhanced Basket_AUTOLOAD'!Q431</f>
        <v>0</v>
      </c>
      <c r="AL431" s="4">
        <f>'Enhanced Basket_AUTOLOAD'!Y431</f>
        <v>0</v>
      </c>
      <c r="AM431" s="4" t="e">
        <f t="shared" si="88"/>
        <v>#N/A</v>
      </c>
      <c r="AN431" s="4" t="str">
        <f t="shared" si="89"/>
        <v>NO</v>
      </c>
      <c r="AO431" s="4" t="str">
        <f t="shared" si="90"/>
        <v>Cash-in-Lieu</v>
      </c>
    </row>
    <row r="432" ht="15" customHeight="1" s="4" customFormat="1">
      <c r="A432" s="4">
        <f>'Enhanced Basket_AUTOLOAD'!H432</f>
        <v>0</v>
      </c>
      <c r="B432" s="4" t="str">
        <f t="shared" si="79"/>
        <v>SELL</v>
      </c>
      <c r="C432" s="4" t="s">
        <v>29</v>
      </c>
      <c r="D432" s="4" t="str">
        <f t="shared" si="80"/>
        <v>MT</v>
      </c>
      <c r="E432" s="4" t="str">
        <f t="shared" si="81"/>
      </c>
      <c r="F432" s="4" t="str">
        <f t="shared" si="82"/>
        <v>CIL LOAD</v>
      </c>
      <c r="G432" s="4">
        <f t="shared" si="83"/>
        <v>0</v>
      </c>
      <c r="H432" s="4" t="e">
        <f t="shared" si="84"/>
        <v>#N/A</v>
      </c>
      <c r="I432" s="4" t="e">
        <f>_xll.BDP(AG432&amp;" equity","crncy_adj_px_last","eqy_fund_crncy=usd")</f>
        <v>#NAME?</v>
      </c>
      <c r="J432" s="4" t="str">
        <f t="shared" si="85"/>
      </c>
      <c r="AA432" s="4">
        <f t="shared" si="86"/>
        <v>0</v>
      </c>
      <c r="AB432" s="4">
        <f>'Enhanced Basket_AUTOLOAD'!T432</f>
        <v>0</v>
      </c>
      <c r="AC432" s="4">
        <f>'Enhanced Basket_AUTOLOAD'!M432</f>
        <v>0</v>
      </c>
      <c r="AD432" s="4">
        <f>'Enhanced Basket_AUTOLOAD'!L432</f>
        <v>0</v>
      </c>
      <c r="AE432" s="4">
        <f>'Enhanced Basket_AUTOLOAD'!Z432</f>
        <v>0</v>
      </c>
      <c r="AF432" s="4">
        <f>'Enhanced Basket_AUTOLOAD'!AB432</f>
        <v>0</v>
      </c>
      <c r="AG432" s="4" t="e">
        <f>VLOOKUP(AJ432,'Ticker Mapping'!$I$3:$M$6706,5,0)</f>
        <v>#N/A</v>
      </c>
      <c r="AH432" s="4" t="e">
        <f>_xll.BDP(AK432&amp;" SEDOL","TICKER_AND_EXCH_CODE")</f>
        <v>#NAME?</v>
      </c>
      <c r="AI432" s="4" t="e">
        <f t="shared" si="87"/>
        <v>#N/A</v>
      </c>
      <c r="AJ432" s="4">
        <f>'Enhanced Basket_AUTOLOAD'!P432</f>
        <v>0</v>
      </c>
      <c r="AK432" s="4">
        <f>'Enhanced Basket_AUTOLOAD'!Q432</f>
        <v>0</v>
      </c>
      <c r="AL432" s="4">
        <f>'Enhanced Basket_AUTOLOAD'!Y432</f>
        <v>0</v>
      </c>
      <c r="AM432" s="4" t="e">
        <f t="shared" si="88"/>
        <v>#N/A</v>
      </c>
      <c r="AN432" s="4" t="str">
        <f t="shared" si="89"/>
        <v>NO</v>
      </c>
      <c r="AO432" s="4" t="str">
        <f t="shared" si="90"/>
        <v>Cash-in-Lieu</v>
      </c>
    </row>
    <row r="433" ht="15" customHeight="1" s="4" customFormat="1">
      <c r="A433" s="4">
        <f>'Enhanced Basket_AUTOLOAD'!H433</f>
        <v>0</v>
      </c>
      <c r="B433" s="4" t="str">
        <f t="shared" si="79"/>
        <v>SELL</v>
      </c>
      <c r="C433" s="4" t="s">
        <v>29</v>
      </c>
      <c r="D433" s="4" t="str">
        <f t="shared" si="80"/>
        <v>MT</v>
      </c>
      <c r="E433" s="4" t="str">
        <f t="shared" si="81"/>
      </c>
      <c r="F433" s="4" t="str">
        <f t="shared" si="82"/>
        <v>CIL LOAD</v>
      </c>
      <c r="G433" s="4">
        <f t="shared" si="83"/>
        <v>0</v>
      </c>
      <c r="H433" s="4" t="e">
        <f t="shared" si="84"/>
        <v>#N/A</v>
      </c>
      <c r="I433" s="4" t="e">
        <f>_xll.BDP(AG433&amp;" equity","crncy_adj_px_last","eqy_fund_crncy=usd")</f>
        <v>#NAME?</v>
      </c>
      <c r="J433" s="4" t="str">
        <f t="shared" si="85"/>
      </c>
      <c r="AA433" s="4">
        <f t="shared" si="86"/>
        <v>0</v>
      </c>
      <c r="AB433" s="4">
        <f>'Enhanced Basket_AUTOLOAD'!T433</f>
        <v>0</v>
      </c>
      <c r="AC433" s="4">
        <f>'Enhanced Basket_AUTOLOAD'!M433</f>
        <v>0</v>
      </c>
      <c r="AD433" s="4">
        <f>'Enhanced Basket_AUTOLOAD'!L433</f>
        <v>0</v>
      </c>
      <c r="AE433" s="4">
        <f>'Enhanced Basket_AUTOLOAD'!Z433</f>
        <v>0</v>
      </c>
      <c r="AF433" s="4">
        <f>'Enhanced Basket_AUTOLOAD'!AB433</f>
        <v>0</v>
      </c>
      <c r="AG433" s="4" t="e">
        <f>VLOOKUP(AJ433,'Ticker Mapping'!$I$3:$M$6706,5,0)</f>
        <v>#N/A</v>
      </c>
      <c r="AH433" s="4" t="e">
        <f>_xll.BDP(AK433&amp;" SEDOL","TICKER_AND_EXCH_CODE")</f>
        <v>#NAME?</v>
      </c>
      <c r="AI433" s="4" t="e">
        <f t="shared" si="87"/>
        <v>#N/A</v>
      </c>
      <c r="AJ433" s="4">
        <f>'Enhanced Basket_AUTOLOAD'!P433</f>
        <v>0</v>
      </c>
      <c r="AK433" s="4">
        <f>'Enhanced Basket_AUTOLOAD'!Q433</f>
        <v>0</v>
      </c>
      <c r="AL433" s="4">
        <f>'Enhanced Basket_AUTOLOAD'!Y433</f>
        <v>0</v>
      </c>
      <c r="AM433" s="4" t="e">
        <f t="shared" si="88"/>
        <v>#N/A</v>
      </c>
      <c r="AN433" s="4" t="str">
        <f t="shared" si="89"/>
        <v>NO</v>
      </c>
      <c r="AO433" s="4" t="str">
        <f t="shared" si="90"/>
        <v>Cash-in-Lieu</v>
      </c>
    </row>
    <row r="434" ht="15" customHeight="1" s="4" customFormat="1">
      <c r="A434" s="4">
        <f>'Enhanced Basket_AUTOLOAD'!H434</f>
        <v>0</v>
      </c>
      <c r="B434" s="4" t="str">
        <f t="shared" si="79"/>
        <v>SELL</v>
      </c>
      <c r="C434" s="4" t="s">
        <v>29</v>
      </c>
      <c r="D434" s="4" t="str">
        <f t="shared" si="80"/>
        <v>MT</v>
      </c>
      <c r="E434" s="4" t="str">
        <f t="shared" si="81"/>
      </c>
      <c r="F434" s="4" t="str">
        <f t="shared" si="82"/>
        <v>CIL LOAD</v>
      </c>
      <c r="G434" s="4">
        <f t="shared" si="83"/>
        <v>0</v>
      </c>
      <c r="H434" s="4" t="e">
        <f t="shared" si="84"/>
        <v>#N/A</v>
      </c>
      <c r="I434" s="4" t="e">
        <f>_xll.BDP(AG434&amp;" equity","crncy_adj_px_last","eqy_fund_crncy=usd")</f>
        <v>#NAME?</v>
      </c>
      <c r="J434" s="4" t="str">
        <f t="shared" si="85"/>
      </c>
      <c r="AA434" s="4">
        <f t="shared" si="86"/>
        <v>0</v>
      </c>
      <c r="AB434" s="4">
        <f>'Enhanced Basket_AUTOLOAD'!T434</f>
        <v>0</v>
      </c>
      <c r="AC434" s="4">
        <f>'Enhanced Basket_AUTOLOAD'!M434</f>
        <v>0</v>
      </c>
      <c r="AD434" s="4">
        <f>'Enhanced Basket_AUTOLOAD'!L434</f>
        <v>0</v>
      </c>
      <c r="AE434" s="4">
        <f>'Enhanced Basket_AUTOLOAD'!Z434</f>
        <v>0</v>
      </c>
      <c r="AF434" s="4">
        <f>'Enhanced Basket_AUTOLOAD'!AB434</f>
        <v>0</v>
      </c>
      <c r="AG434" s="4" t="e">
        <f>VLOOKUP(AJ434,'Ticker Mapping'!$I$3:$M$6706,5,0)</f>
        <v>#N/A</v>
      </c>
      <c r="AH434" s="4" t="e">
        <f>_xll.BDP(AK434&amp;" SEDOL","TICKER_AND_EXCH_CODE")</f>
        <v>#NAME?</v>
      </c>
      <c r="AI434" s="4" t="e">
        <f t="shared" si="87"/>
        <v>#N/A</v>
      </c>
      <c r="AJ434" s="4">
        <f>'Enhanced Basket_AUTOLOAD'!P434</f>
        <v>0</v>
      </c>
      <c r="AK434" s="4">
        <f>'Enhanced Basket_AUTOLOAD'!Q434</f>
        <v>0</v>
      </c>
      <c r="AL434" s="4">
        <f>'Enhanced Basket_AUTOLOAD'!Y434</f>
        <v>0</v>
      </c>
      <c r="AM434" s="4" t="e">
        <f t="shared" si="88"/>
        <v>#N/A</v>
      </c>
      <c r="AN434" s="4" t="str">
        <f t="shared" si="89"/>
        <v>NO</v>
      </c>
      <c r="AO434" s="4" t="str">
        <f t="shared" si="90"/>
        <v>Cash-in-Lieu</v>
      </c>
    </row>
    <row r="435" ht="15" customHeight="1" s="4" customFormat="1">
      <c r="A435" s="4">
        <f>'Enhanced Basket_AUTOLOAD'!H435</f>
        <v>0</v>
      </c>
      <c r="B435" s="4" t="str">
        <f t="shared" si="79"/>
        <v>SELL</v>
      </c>
      <c r="C435" s="4" t="s">
        <v>29</v>
      </c>
      <c r="D435" s="4" t="str">
        <f t="shared" si="80"/>
        <v>MT</v>
      </c>
      <c r="E435" s="4" t="str">
        <f t="shared" si="81"/>
      </c>
      <c r="F435" s="4" t="str">
        <f t="shared" si="82"/>
        <v>CIL LOAD</v>
      </c>
      <c r="G435" s="4">
        <f t="shared" si="83"/>
        <v>0</v>
      </c>
      <c r="H435" s="4" t="e">
        <f t="shared" si="84"/>
        <v>#N/A</v>
      </c>
      <c r="I435" s="4" t="e">
        <f>_xll.BDP(AG435&amp;" equity","crncy_adj_px_last","eqy_fund_crncy=usd")</f>
        <v>#NAME?</v>
      </c>
      <c r="J435" s="4" t="str">
        <f t="shared" si="85"/>
      </c>
      <c r="AA435" s="4">
        <f t="shared" si="86"/>
        <v>0</v>
      </c>
      <c r="AB435" s="4">
        <f>'Enhanced Basket_AUTOLOAD'!T435</f>
        <v>0</v>
      </c>
      <c r="AC435" s="4">
        <f>'Enhanced Basket_AUTOLOAD'!M435</f>
        <v>0</v>
      </c>
      <c r="AD435" s="4">
        <f>'Enhanced Basket_AUTOLOAD'!L435</f>
        <v>0</v>
      </c>
      <c r="AE435" s="4">
        <f>'Enhanced Basket_AUTOLOAD'!Z435</f>
        <v>0</v>
      </c>
      <c r="AF435" s="4">
        <f>'Enhanced Basket_AUTOLOAD'!AB435</f>
        <v>0</v>
      </c>
      <c r="AG435" s="4" t="e">
        <f>VLOOKUP(AJ435,'Ticker Mapping'!$I$3:$M$6706,5,0)</f>
        <v>#N/A</v>
      </c>
      <c r="AH435" s="4" t="e">
        <f>_xll.BDP(AK435&amp;" SEDOL","TICKER_AND_EXCH_CODE")</f>
        <v>#NAME?</v>
      </c>
      <c r="AI435" s="4" t="e">
        <f t="shared" si="87"/>
        <v>#N/A</v>
      </c>
      <c r="AJ435" s="4">
        <f>'Enhanced Basket_AUTOLOAD'!P435</f>
        <v>0</v>
      </c>
      <c r="AK435" s="4">
        <f>'Enhanced Basket_AUTOLOAD'!Q435</f>
        <v>0</v>
      </c>
      <c r="AL435" s="4">
        <f>'Enhanced Basket_AUTOLOAD'!Y435</f>
        <v>0</v>
      </c>
      <c r="AM435" s="4" t="e">
        <f t="shared" si="88"/>
        <v>#N/A</v>
      </c>
      <c r="AN435" s="4" t="str">
        <f t="shared" si="89"/>
        <v>NO</v>
      </c>
      <c r="AO435" s="4" t="str">
        <f t="shared" si="90"/>
        <v>Cash-in-Lieu</v>
      </c>
    </row>
    <row r="436" ht="15" customHeight="1" s="4" customFormat="1">
      <c r="A436" s="4">
        <f>'Enhanced Basket_AUTOLOAD'!H436</f>
        <v>0</v>
      </c>
      <c r="B436" s="4" t="str">
        <f t="shared" si="79"/>
        <v>SELL</v>
      </c>
      <c r="C436" s="4" t="s">
        <v>29</v>
      </c>
      <c r="D436" s="4" t="str">
        <f t="shared" si="80"/>
        <v>MT</v>
      </c>
      <c r="E436" s="4" t="str">
        <f t="shared" si="81"/>
      </c>
      <c r="F436" s="4" t="str">
        <f t="shared" si="82"/>
        <v>CIL LOAD</v>
      </c>
      <c r="G436" s="4">
        <f t="shared" si="83"/>
        <v>0</v>
      </c>
      <c r="H436" s="4" t="e">
        <f t="shared" si="84"/>
        <v>#N/A</v>
      </c>
      <c r="I436" s="4" t="e">
        <f>_xll.BDP(AG436&amp;" equity","crncy_adj_px_last","eqy_fund_crncy=usd")</f>
        <v>#NAME?</v>
      </c>
      <c r="J436" s="4" t="str">
        <f t="shared" si="85"/>
      </c>
      <c r="AA436" s="4">
        <f t="shared" si="86"/>
        <v>0</v>
      </c>
      <c r="AB436" s="4">
        <f>'Enhanced Basket_AUTOLOAD'!T436</f>
        <v>0</v>
      </c>
      <c r="AC436" s="4">
        <f>'Enhanced Basket_AUTOLOAD'!M436</f>
        <v>0</v>
      </c>
      <c r="AD436" s="4">
        <f>'Enhanced Basket_AUTOLOAD'!L436</f>
        <v>0</v>
      </c>
      <c r="AE436" s="4">
        <f>'Enhanced Basket_AUTOLOAD'!Z436</f>
        <v>0</v>
      </c>
      <c r="AF436" s="4">
        <f>'Enhanced Basket_AUTOLOAD'!AB436</f>
        <v>0</v>
      </c>
      <c r="AG436" s="4" t="e">
        <f>VLOOKUP(AJ436,'Ticker Mapping'!$I$3:$M$6706,5,0)</f>
        <v>#N/A</v>
      </c>
      <c r="AH436" s="4" t="e">
        <f>_xll.BDP(AK436&amp;" SEDOL","TICKER_AND_EXCH_CODE")</f>
        <v>#NAME?</v>
      </c>
      <c r="AI436" s="4" t="e">
        <f t="shared" si="87"/>
        <v>#N/A</v>
      </c>
      <c r="AJ436" s="4">
        <f>'Enhanced Basket_AUTOLOAD'!P436</f>
        <v>0</v>
      </c>
      <c r="AK436" s="4">
        <f>'Enhanced Basket_AUTOLOAD'!Q436</f>
        <v>0</v>
      </c>
      <c r="AL436" s="4">
        <f>'Enhanced Basket_AUTOLOAD'!Y436</f>
        <v>0</v>
      </c>
      <c r="AM436" s="4" t="e">
        <f t="shared" si="88"/>
        <v>#N/A</v>
      </c>
      <c r="AN436" s="4" t="str">
        <f t="shared" si="89"/>
        <v>NO</v>
      </c>
      <c r="AO436" s="4" t="str">
        <f t="shared" si="90"/>
        <v>Cash-in-Lieu</v>
      </c>
    </row>
    <row r="437" ht="15" customHeight="1" s="4" customFormat="1">
      <c r="A437" s="4">
        <f>'Enhanced Basket_AUTOLOAD'!H437</f>
        <v>0</v>
      </c>
      <c r="B437" s="4" t="str">
        <f t="shared" si="79"/>
        <v>SELL</v>
      </c>
      <c r="C437" s="4" t="s">
        <v>29</v>
      </c>
      <c r="D437" s="4" t="str">
        <f t="shared" si="80"/>
        <v>MT</v>
      </c>
      <c r="E437" s="4" t="str">
        <f t="shared" si="81"/>
      </c>
      <c r="F437" s="4" t="str">
        <f t="shared" si="82"/>
        <v>CIL LOAD</v>
      </c>
      <c r="G437" s="4">
        <f t="shared" si="83"/>
        <v>0</v>
      </c>
      <c r="H437" s="4" t="e">
        <f t="shared" si="84"/>
        <v>#N/A</v>
      </c>
      <c r="I437" s="4" t="e">
        <f>_xll.BDP(AG437&amp;" equity","crncy_adj_px_last","eqy_fund_crncy=usd")</f>
        <v>#NAME?</v>
      </c>
      <c r="J437" s="4" t="str">
        <f t="shared" si="85"/>
      </c>
      <c r="AA437" s="4">
        <f t="shared" si="86"/>
        <v>0</v>
      </c>
      <c r="AB437" s="4">
        <f>'Enhanced Basket_AUTOLOAD'!T437</f>
        <v>0</v>
      </c>
      <c r="AC437" s="4">
        <f>'Enhanced Basket_AUTOLOAD'!M437</f>
        <v>0</v>
      </c>
      <c r="AD437" s="4">
        <f>'Enhanced Basket_AUTOLOAD'!L437</f>
        <v>0</v>
      </c>
      <c r="AE437" s="4">
        <f>'Enhanced Basket_AUTOLOAD'!Z437</f>
        <v>0</v>
      </c>
      <c r="AF437" s="4">
        <f>'Enhanced Basket_AUTOLOAD'!AB437</f>
        <v>0</v>
      </c>
      <c r="AG437" s="4" t="e">
        <f>VLOOKUP(AJ437,'Ticker Mapping'!$I$3:$M$6706,5,0)</f>
        <v>#N/A</v>
      </c>
      <c r="AH437" s="4" t="e">
        <f>_xll.BDP(AK437&amp;" SEDOL","TICKER_AND_EXCH_CODE")</f>
        <v>#NAME?</v>
      </c>
      <c r="AI437" s="4" t="e">
        <f t="shared" si="87"/>
        <v>#N/A</v>
      </c>
      <c r="AJ437" s="4">
        <f>'Enhanced Basket_AUTOLOAD'!P437</f>
        <v>0</v>
      </c>
      <c r="AK437" s="4">
        <f>'Enhanced Basket_AUTOLOAD'!Q437</f>
        <v>0</v>
      </c>
      <c r="AL437" s="4">
        <f>'Enhanced Basket_AUTOLOAD'!Y437</f>
        <v>0</v>
      </c>
      <c r="AM437" s="4" t="e">
        <f t="shared" si="88"/>
        <v>#N/A</v>
      </c>
      <c r="AN437" s="4" t="str">
        <f t="shared" si="89"/>
        <v>NO</v>
      </c>
      <c r="AO437" s="4" t="str">
        <f t="shared" si="90"/>
        <v>Cash-in-Lieu</v>
      </c>
    </row>
    <row r="438" ht="15" customHeight="1" s="4" customFormat="1">
      <c r="A438" s="4">
        <f>'Enhanced Basket_AUTOLOAD'!H438</f>
        <v>0</v>
      </c>
      <c r="B438" s="4" t="str">
        <f t="shared" si="79"/>
        <v>SELL</v>
      </c>
      <c r="C438" s="4" t="s">
        <v>29</v>
      </c>
      <c r="D438" s="4" t="str">
        <f t="shared" si="80"/>
        <v>MT</v>
      </c>
      <c r="E438" s="4" t="str">
        <f t="shared" si="81"/>
      </c>
      <c r="F438" s="4" t="str">
        <f t="shared" si="82"/>
        <v>CIL LOAD</v>
      </c>
      <c r="G438" s="4">
        <f t="shared" si="83"/>
        <v>0</v>
      </c>
      <c r="H438" s="4" t="e">
        <f t="shared" si="84"/>
        <v>#N/A</v>
      </c>
      <c r="I438" s="4" t="e">
        <f>_xll.BDP(AG438&amp;" equity","crncy_adj_px_last","eqy_fund_crncy=usd")</f>
        <v>#NAME?</v>
      </c>
      <c r="J438" s="4" t="str">
        <f t="shared" si="85"/>
      </c>
      <c r="AA438" s="4">
        <f t="shared" si="86"/>
        <v>0</v>
      </c>
      <c r="AB438" s="4">
        <f>'Enhanced Basket_AUTOLOAD'!T438</f>
        <v>0</v>
      </c>
      <c r="AC438" s="4">
        <f>'Enhanced Basket_AUTOLOAD'!M438</f>
        <v>0</v>
      </c>
      <c r="AD438" s="4">
        <f>'Enhanced Basket_AUTOLOAD'!L438</f>
        <v>0</v>
      </c>
      <c r="AE438" s="4">
        <f>'Enhanced Basket_AUTOLOAD'!Z438</f>
        <v>0</v>
      </c>
      <c r="AF438" s="4">
        <f>'Enhanced Basket_AUTOLOAD'!AB438</f>
        <v>0</v>
      </c>
      <c r="AG438" s="4" t="e">
        <f>VLOOKUP(AJ438,'Ticker Mapping'!$I$3:$M$6706,5,0)</f>
        <v>#N/A</v>
      </c>
      <c r="AH438" s="4" t="e">
        <f>_xll.BDP(AK438&amp;" SEDOL","TICKER_AND_EXCH_CODE")</f>
        <v>#NAME?</v>
      </c>
      <c r="AI438" s="4" t="e">
        <f t="shared" si="87"/>
        <v>#N/A</v>
      </c>
      <c r="AJ438" s="4">
        <f>'Enhanced Basket_AUTOLOAD'!P438</f>
        <v>0</v>
      </c>
      <c r="AK438" s="4">
        <f>'Enhanced Basket_AUTOLOAD'!Q438</f>
        <v>0</v>
      </c>
      <c r="AL438" s="4">
        <f>'Enhanced Basket_AUTOLOAD'!Y438</f>
        <v>0</v>
      </c>
      <c r="AM438" s="4" t="e">
        <f t="shared" si="88"/>
        <v>#N/A</v>
      </c>
      <c r="AN438" s="4" t="str">
        <f t="shared" si="89"/>
        <v>NO</v>
      </c>
      <c r="AO438" s="4" t="str">
        <f t="shared" si="90"/>
        <v>Cash-in-Lieu</v>
      </c>
    </row>
    <row r="439" ht="15" customHeight="1" s="4" customFormat="1">
      <c r="A439" s="4">
        <f>'Enhanced Basket_AUTOLOAD'!H439</f>
        <v>0</v>
      </c>
      <c r="B439" s="4" t="str">
        <f t="shared" si="79"/>
        <v>SELL</v>
      </c>
      <c r="C439" s="4" t="s">
        <v>29</v>
      </c>
      <c r="D439" s="4" t="str">
        <f t="shared" si="80"/>
        <v>MT</v>
      </c>
      <c r="E439" s="4" t="str">
        <f t="shared" si="81"/>
      </c>
      <c r="F439" s="4" t="str">
        <f t="shared" si="82"/>
        <v>CIL LOAD</v>
      </c>
      <c r="G439" s="4">
        <f t="shared" si="83"/>
        <v>0</v>
      </c>
      <c r="H439" s="4" t="e">
        <f t="shared" si="84"/>
        <v>#N/A</v>
      </c>
      <c r="I439" s="4" t="e">
        <f>_xll.BDP(AG439&amp;" equity","crncy_adj_px_last","eqy_fund_crncy=usd")</f>
        <v>#NAME?</v>
      </c>
      <c r="J439" s="4" t="str">
        <f t="shared" si="85"/>
      </c>
      <c r="AA439" s="4">
        <f t="shared" si="86"/>
        <v>0</v>
      </c>
      <c r="AB439" s="4">
        <f>'Enhanced Basket_AUTOLOAD'!T439</f>
        <v>0</v>
      </c>
      <c r="AC439" s="4">
        <f>'Enhanced Basket_AUTOLOAD'!M439</f>
        <v>0</v>
      </c>
      <c r="AD439" s="4">
        <f>'Enhanced Basket_AUTOLOAD'!L439</f>
        <v>0</v>
      </c>
      <c r="AE439" s="4">
        <f>'Enhanced Basket_AUTOLOAD'!Z439</f>
        <v>0</v>
      </c>
      <c r="AF439" s="4">
        <f>'Enhanced Basket_AUTOLOAD'!AB439</f>
        <v>0</v>
      </c>
      <c r="AG439" s="4" t="e">
        <f>VLOOKUP(AJ439,'Ticker Mapping'!$I$3:$M$6706,5,0)</f>
        <v>#N/A</v>
      </c>
      <c r="AH439" s="4" t="e">
        <f>_xll.BDP(AK439&amp;" SEDOL","TICKER_AND_EXCH_CODE")</f>
        <v>#NAME?</v>
      </c>
      <c r="AI439" s="4" t="e">
        <f t="shared" si="87"/>
        <v>#N/A</v>
      </c>
      <c r="AJ439" s="4">
        <f>'Enhanced Basket_AUTOLOAD'!P439</f>
        <v>0</v>
      </c>
      <c r="AK439" s="4">
        <f>'Enhanced Basket_AUTOLOAD'!Q439</f>
        <v>0</v>
      </c>
      <c r="AL439" s="4">
        <f>'Enhanced Basket_AUTOLOAD'!Y439</f>
        <v>0</v>
      </c>
      <c r="AM439" s="4" t="e">
        <f t="shared" si="88"/>
        <v>#N/A</v>
      </c>
      <c r="AN439" s="4" t="str">
        <f t="shared" si="89"/>
        <v>NO</v>
      </c>
      <c r="AO439" s="4" t="str">
        <f t="shared" si="90"/>
        <v>Cash-in-Lieu</v>
      </c>
    </row>
    <row r="440" ht="15" customHeight="1" s="4" customFormat="1">
      <c r="A440" s="4">
        <f>'Enhanced Basket_AUTOLOAD'!H440</f>
        <v>0</v>
      </c>
      <c r="B440" s="4" t="str">
        <f t="shared" si="79"/>
        <v>SELL</v>
      </c>
      <c r="C440" s="4" t="s">
        <v>29</v>
      </c>
      <c r="D440" s="4" t="str">
        <f t="shared" si="80"/>
        <v>MT</v>
      </c>
      <c r="E440" s="4" t="str">
        <f t="shared" si="81"/>
      </c>
      <c r="F440" s="4" t="str">
        <f t="shared" si="82"/>
        <v>CIL LOAD</v>
      </c>
      <c r="G440" s="4">
        <f t="shared" si="83"/>
        <v>0</v>
      </c>
      <c r="H440" s="4" t="e">
        <f t="shared" si="84"/>
        <v>#N/A</v>
      </c>
      <c r="I440" s="4" t="e">
        <f>_xll.BDP(AG440&amp;" equity","crncy_adj_px_last","eqy_fund_crncy=usd")</f>
        <v>#NAME?</v>
      </c>
      <c r="J440" s="4" t="str">
        <f t="shared" si="85"/>
      </c>
      <c r="AA440" s="4">
        <f t="shared" si="86"/>
        <v>0</v>
      </c>
      <c r="AB440" s="4">
        <f>'Enhanced Basket_AUTOLOAD'!T440</f>
        <v>0</v>
      </c>
      <c r="AC440" s="4">
        <f>'Enhanced Basket_AUTOLOAD'!M440</f>
        <v>0</v>
      </c>
      <c r="AD440" s="4">
        <f>'Enhanced Basket_AUTOLOAD'!L440</f>
        <v>0</v>
      </c>
      <c r="AE440" s="4">
        <f>'Enhanced Basket_AUTOLOAD'!Z440</f>
        <v>0</v>
      </c>
      <c r="AF440" s="4">
        <f>'Enhanced Basket_AUTOLOAD'!AB440</f>
        <v>0</v>
      </c>
      <c r="AG440" s="4" t="e">
        <f>VLOOKUP(AJ440,'Ticker Mapping'!$I$3:$M$6706,5,0)</f>
        <v>#N/A</v>
      </c>
      <c r="AH440" s="4" t="e">
        <f>_xll.BDP(AK440&amp;" SEDOL","TICKER_AND_EXCH_CODE")</f>
        <v>#NAME?</v>
      </c>
      <c r="AI440" s="4" t="e">
        <f t="shared" si="87"/>
        <v>#N/A</v>
      </c>
      <c r="AJ440" s="4">
        <f>'Enhanced Basket_AUTOLOAD'!P440</f>
        <v>0</v>
      </c>
      <c r="AK440" s="4">
        <f>'Enhanced Basket_AUTOLOAD'!Q440</f>
        <v>0</v>
      </c>
      <c r="AL440" s="4">
        <f>'Enhanced Basket_AUTOLOAD'!Y440</f>
        <v>0</v>
      </c>
      <c r="AM440" s="4" t="e">
        <f t="shared" si="88"/>
        <v>#N/A</v>
      </c>
      <c r="AN440" s="4" t="str">
        <f t="shared" si="89"/>
        <v>NO</v>
      </c>
      <c r="AO440" s="4" t="str">
        <f t="shared" si="90"/>
        <v>Cash-in-Lieu</v>
      </c>
    </row>
    <row r="441" ht="15" customHeight="1" s="4" customFormat="1">
      <c r="A441" s="4">
        <f>'Enhanced Basket_AUTOLOAD'!H441</f>
        <v>0</v>
      </c>
      <c r="B441" s="4" t="str">
        <f t="shared" si="79"/>
        <v>SELL</v>
      </c>
      <c r="C441" s="4" t="s">
        <v>29</v>
      </c>
      <c r="D441" s="4" t="str">
        <f t="shared" si="80"/>
        <v>MT</v>
      </c>
      <c r="E441" s="4" t="str">
        <f t="shared" si="81"/>
      </c>
      <c r="F441" s="4" t="str">
        <f t="shared" si="82"/>
        <v>CIL LOAD</v>
      </c>
      <c r="G441" s="4">
        <f t="shared" si="83"/>
        <v>0</v>
      </c>
      <c r="H441" s="4" t="e">
        <f t="shared" si="84"/>
        <v>#N/A</v>
      </c>
      <c r="I441" s="4" t="e">
        <f>_xll.BDP(AG441&amp;" equity","crncy_adj_px_last","eqy_fund_crncy=usd")</f>
        <v>#NAME?</v>
      </c>
      <c r="J441" s="4" t="str">
        <f t="shared" si="85"/>
      </c>
      <c r="AA441" s="4">
        <f t="shared" si="86"/>
        <v>0</v>
      </c>
      <c r="AB441" s="4">
        <f>'Enhanced Basket_AUTOLOAD'!T441</f>
        <v>0</v>
      </c>
      <c r="AC441" s="4">
        <f>'Enhanced Basket_AUTOLOAD'!M441</f>
        <v>0</v>
      </c>
      <c r="AD441" s="4">
        <f>'Enhanced Basket_AUTOLOAD'!L441</f>
        <v>0</v>
      </c>
      <c r="AE441" s="4">
        <f>'Enhanced Basket_AUTOLOAD'!Z441</f>
        <v>0</v>
      </c>
      <c r="AF441" s="4">
        <f>'Enhanced Basket_AUTOLOAD'!AB441</f>
        <v>0</v>
      </c>
      <c r="AG441" s="4" t="e">
        <f>VLOOKUP(AJ441,'Ticker Mapping'!$I$3:$M$6706,5,0)</f>
        <v>#N/A</v>
      </c>
      <c r="AH441" s="4" t="e">
        <f>_xll.BDP(AK441&amp;" SEDOL","TICKER_AND_EXCH_CODE")</f>
        <v>#NAME?</v>
      </c>
      <c r="AI441" s="4" t="e">
        <f t="shared" si="87"/>
        <v>#N/A</v>
      </c>
      <c r="AJ441" s="4">
        <f>'Enhanced Basket_AUTOLOAD'!P441</f>
        <v>0</v>
      </c>
      <c r="AK441" s="4">
        <f>'Enhanced Basket_AUTOLOAD'!Q441</f>
        <v>0</v>
      </c>
      <c r="AL441" s="4">
        <f>'Enhanced Basket_AUTOLOAD'!Y441</f>
        <v>0</v>
      </c>
      <c r="AM441" s="4" t="e">
        <f t="shared" si="88"/>
        <v>#N/A</v>
      </c>
      <c r="AN441" s="4" t="str">
        <f t="shared" si="89"/>
        <v>NO</v>
      </c>
      <c r="AO441" s="4" t="str">
        <f t="shared" si="90"/>
        <v>Cash-in-Lieu</v>
      </c>
    </row>
    <row r="442" ht="15" customHeight="1" s="4" customFormat="1">
      <c r="A442" s="4">
        <f>'Enhanced Basket_AUTOLOAD'!H442</f>
        <v>0</v>
      </c>
      <c r="B442" s="4" t="str">
        <f t="shared" si="79"/>
        <v>SELL</v>
      </c>
      <c r="C442" s="4" t="s">
        <v>29</v>
      </c>
      <c r="D442" s="4" t="str">
        <f t="shared" si="80"/>
        <v>MT</v>
      </c>
      <c r="E442" s="4" t="str">
        <f t="shared" si="81"/>
      </c>
      <c r="F442" s="4" t="str">
        <f t="shared" si="82"/>
        <v>CIL LOAD</v>
      </c>
      <c r="G442" s="4">
        <f t="shared" si="83"/>
        <v>0</v>
      </c>
      <c r="H442" s="4" t="e">
        <f t="shared" si="84"/>
        <v>#N/A</v>
      </c>
      <c r="I442" s="4" t="e">
        <f>_xll.BDP(AG442&amp;" equity","crncy_adj_px_last","eqy_fund_crncy=usd")</f>
        <v>#NAME?</v>
      </c>
      <c r="J442" s="4" t="str">
        <f t="shared" si="85"/>
      </c>
      <c r="AA442" s="4">
        <f t="shared" si="86"/>
        <v>0</v>
      </c>
      <c r="AB442" s="4">
        <f>'Enhanced Basket_AUTOLOAD'!T442</f>
        <v>0</v>
      </c>
      <c r="AC442" s="4">
        <f>'Enhanced Basket_AUTOLOAD'!M442</f>
        <v>0</v>
      </c>
      <c r="AD442" s="4">
        <f>'Enhanced Basket_AUTOLOAD'!L442</f>
        <v>0</v>
      </c>
      <c r="AE442" s="4">
        <f>'Enhanced Basket_AUTOLOAD'!Z442</f>
        <v>0</v>
      </c>
      <c r="AF442" s="4">
        <f>'Enhanced Basket_AUTOLOAD'!AB442</f>
        <v>0</v>
      </c>
      <c r="AG442" s="4" t="e">
        <f>VLOOKUP(AJ442,'Ticker Mapping'!$I$3:$M$6706,5,0)</f>
        <v>#N/A</v>
      </c>
      <c r="AH442" s="4" t="e">
        <f>_xll.BDP(AK442&amp;" SEDOL","TICKER_AND_EXCH_CODE")</f>
        <v>#NAME?</v>
      </c>
      <c r="AI442" s="4" t="e">
        <f t="shared" si="87"/>
        <v>#N/A</v>
      </c>
      <c r="AJ442" s="4">
        <f>'Enhanced Basket_AUTOLOAD'!P442</f>
        <v>0</v>
      </c>
      <c r="AK442" s="4">
        <f>'Enhanced Basket_AUTOLOAD'!Q442</f>
        <v>0</v>
      </c>
      <c r="AL442" s="4">
        <f>'Enhanced Basket_AUTOLOAD'!Y442</f>
        <v>0</v>
      </c>
      <c r="AM442" s="4" t="e">
        <f t="shared" si="88"/>
        <v>#N/A</v>
      </c>
      <c r="AN442" s="4" t="str">
        <f t="shared" si="89"/>
        <v>NO</v>
      </c>
      <c r="AO442" s="4" t="str">
        <f t="shared" si="90"/>
        <v>Cash-in-Lieu</v>
      </c>
    </row>
    <row r="443" ht="15" customHeight="1" s="4" customFormat="1">
      <c r="A443" s="4">
        <f>'Enhanced Basket_AUTOLOAD'!H443</f>
        <v>0</v>
      </c>
      <c r="B443" s="4" t="str">
        <f t="shared" si="79"/>
        <v>SELL</v>
      </c>
      <c r="C443" s="4" t="s">
        <v>29</v>
      </c>
      <c r="D443" s="4" t="str">
        <f t="shared" si="80"/>
        <v>MT</v>
      </c>
      <c r="E443" s="4" t="str">
        <f t="shared" si="81"/>
      </c>
      <c r="F443" s="4" t="str">
        <f t="shared" si="82"/>
        <v>CIL LOAD</v>
      </c>
      <c r="G443" s="4">
        <f t="shared" si="83"/>
        <v>0</v>
      </c>
      <c r="H443" s="4" t="e">
        <f t="shared" si="84"/>
        <v>#N/A</v>
      </c>
      <c r="I443" s="4" t="e">
        <f>_xll.BDP(AG443&amp;" equity","crncy_adj_px_last","eqy_fund_crncy=usd")</f>
        <v>#NAME?</v>
      </c>
      <c r="J443" s="4" t="str">
        <f t="shared" si="85"/>
      </c>
      <c r="AA443" s="4">
        <f t="shared" si="86"/>
        <v>0</v>
      </c>
      <c r="AB443" s="4">
        <f>'Enhanced Basket_AUTOLOAD'!T443</f>
        <v>0</v>
      </c>
      <c r="AC443" s="4">
        <f>'Enhanced Basket_AUTOLOAD'!M443</f>
        <v>0</v>
      </c>
      <c r="AD443" s="4">
        <f>'Enhanced Basket_AUTOLOAD'!L443</f>
        <v>0</v>
      </c>
      <c r="AE443" s="4">
        <f>'Enhanced Basket_AUTOLOAD'!Z443</f>
        <v>0</v>
      </c>
      <c r="AF443" s="4">
        <f>'Enhanced Basket_AUTOLOAD'!AB443</f>
        <v>0</v>
      </c>
      <c r="AG443" s="4" t="e">
        <f>VLOOKUP(AJ443,'Ticker Mapping'!$I$3:$M$6706,5,0)</f>
        <v>#N/A</v>
      </c>
      <c r="AH443" s="4" t="e">
        <f>_xll.BDP(AK443&amp;" SEDOL","TICKER_AND_EXCH_CODE")</f>
        <v>#NAME?</v>
      </c>
      <c r="AI443" s="4" t="e">
        <f t="shared" si="87"/>
        <v>#N/A</v>
      </c>
      <c r="AJ443" s="4">
        <f>'Enhanced Basket_AUTOLOAD'!P443</f>
        <v>0</v>
      </c>
      <c r="AK443" s="4">
        <f>'Enhanced Basket_AUTOLOAD'!Q443</f>
        <v>0</v>
      </c>
      <c r="AL443" s="4">
        <f>'Enhanced Basket_AUTOLOAD'!Y443</f>
        <v>0</v>
      </c>
      <c r="AM443" s="4" t="e">
        <f t="shared" si="88"/>
        <v>#N/A</v>
      </c>
      <c r="AN443" s="4" t="str">
        <f t="shared" si="89"/>
        <v>NO</v>
      </c>
      <c r="AO443" s="4" t="str">
        <f t="shared" si="90"/>
        <v>Cash-in-Lieu</v>
      </c>
    </row>
    <row r="444" ht="15" customHeight="1" s="4" customFormat="1">
      <c r="A444" s="4">
        <f>'Enhanced Basket_AUTOLOAD'!H444</f>
        <v>0</v>
      </c>
      <c r="B444" s="4" t="str">
        <f t="shared" si="79"/>
        <v>SELL</v>
      </c>
      <c r="C444" s="4" t="s">
        <v>29</v>
      </c>
      <c r="D444" s="4" t="str">
        <f t="shared" si="80"/>
        <v>MT</v>
      </c>
      <c r="E444" s="4" t="str">
        <f t="shared" si="81"/>
      </c>
      <c r="F444" s="4" t="str">
        <f t="shared" si="82"/>
        <v>CIL LOAD</v>
      </c>
      <c r="G444" s="4">
        <f t="shared" si="83"/>
        <v>0</v>
      </c>
      <c r="H444" s="4" t="e">
        <f t="shared" si="84"/>
        <v>#N/A</v>
      </c>
      <c r="I444" s="4" t="e">
        <f>_xll.BDP(AG444&amp;" equity","crncy_adj_px_last","eqy_fund_crncy=usd")</f>
        <v>#NAME?</v>
      </c>
      <c r="J444" s="4" t="str">
        <f t="shared" si="85"/>
      </c>
      <c r="AA444" s="4">
        <f t="shared" si="86"/>
        <v>0</v>
      </c>
      <c r="AB444" s="4">
        <f>'Enhanced Basket_AUTOLOAD'!T444</f>
        <v>0</v>
      </c>
      <c r="AC444" s="4">
        <f>'Enhanced Basket_AUTOLOAD'!M444</f>
        <v>0</v>
      </c>
      <c r="AD444" s="4">
        <f>'Enhanced Basket_AUTOLOAD'!L444</f>
        <v>0</v>
      </c>
      <c r="AE444" s="4">
        <f>'Enhanced Basket_AUTOLOAD'!Z444</f>
        <v>0</v>
      </c>
      <c r="AF444" s="4">
        <f>'Enhanced Basket_AUTOLOAD'!AB444</f>
        <v>0</v>
      </c>
      <c r="AG444" s="4" t="e">
        <f>VLOOKUP(AJ444,'Ticker Mapping'!$I$3:$M$6706,5,0)</f>
        <v>#N/A</v>
      </c>
      <c r="AH444" s="4" t="e">
        <f>_xll.BDP(AK444&amp;" SEDOL","TICKER_AND_EXCH_CODE")</f>
        <v>#NAME?</v>
      </c>
      <c r="AI444" s="4" t="e">
        <f t="shared" si="87"/>
        <v>#N/A</v>
      </c>
      <c r="AJ444" s="4">
        <f>'Enhanced Basket_AUTOLOAD'!P444</f>
        <v>0</v>
      </c>
      <c r="AK444" s="4">
        <f>'Enhanced Basket_AUTOLOAD'!Q444</f>
        <v>0</v>
      </c>
      <c r="AL444" s="4">
        <f>'Enhanced Basket_AUTOLOAD'!Y444</f>
        <v>0</v>
      </c>
      <c r="AM444" s="4" t="e">
        <f t="shared" si="88"/>
        <v>#N/A</v>
      </c>
      <c r="AN444" s="4" t="str">
        <f t="shared" si="89"/>
        <v>NO</v>
      </c>
      <c r="AO444" s="4" t="str">
        <f t="shared" si="90"/>
        <v>Cash-in-Lieu</v>
      </c>
    </row>
    <row r="445" ht="15" customHeight="1" s="4" customFormat="1">
      <c r="A445" s="4">
        <f>'Enhanced Basket_AUTOLOAD'!H445</f>
        <v>0</v>
      </c>
      <c r="B445" s="4" t="str">
        <f t="shared" si="79"/>
        <v>SELL</v>
      </c>
      <c r="C445" s="4" t="s">
        <v>29</v>
      </c>
      <c r="D445" s="4" t="str">
        <f t="shared" si="80"/>
        <v>MT</v>
      </c>
      <c r="E445" s="4" t="str">
        <f t="shared" si="81"/>
      </c>
      <c r="F445" s="4" t="str">
        <f t="shared" si="82"/>
        <v>CIL LOAD</v>
      </c>
      <c r="G445" s="4">
        <f t="shared" si="83"/>
        <v>0</v>
      </c>
      <c r="H445" s="4" t="e">
        <f t="shared" si="84"/>
        <v>#N/A</v>
      </c>
      <c r="I445" s="4" t="e">
        <f>_xll.BDP(AG445&amp;" equity","crncy_adj_px_last","eqy_fund_crncy=usd")</f>
        <v>#NAME?</v>
      </c>
      <c r="J445" s="4" t="str">
        <f t="shared" si="85"/>
      </c>
      <c r="AA445" s="4">
        <f t="shared" si="86"/>
        <v>0</v>
      </c>
      <c r="AB445" s="4">
        <f>'Enhanced Basket_AUTOLOAD'!T445</f>
        <v>0</v>
      </c>
      <c r="AC445" s="4">
        <f>'Enhanced Basket_AUTOLOAD'!M445</f>
        <v>0</v>
      </c>
      <c r="AD445" s="4">
        <f>'Enhanced Basket_AUTOLOAD'!L445</f>
        <v>0</v>
      </c>
      <c r="AE445" s="4">
        <f>'Enhanced Basket_AUTOLOAD'!Z445</f>
        <v>0</v>
      </c>
      <c r="AF445" s="4">
        <f>'Enhanced Basket_AUTOLOAD'!AB445</f>
        <v>0</v>
      </c>
      <c r="AG445" s="4" t="e">
        <f>VLOOKUP(AJ445,'Ticker Mapping'!$I$3:$M$6706,5,0)</f>
        <v>#N/A</v>
      </c>
      <c r="AH445" s="4" t="e">
        <f>_xll.BDP(AK445&amp;" SEDOL","TICKER_AND_EXCH_CODE")</f>
        <v>#NAME?</v>
      </c>
      <c r="AI445" s="4" t="e">
        <f t="shared" si="87"/>
        <v>#N/A</v>
      </c>
      <c r="AJ445" s="4">
        <f>'Enhanced Basket_AUTOLOAD'!P445</f>
        <v>0</v>
      </c>
      <c r="AK445" s="4">
        <f>'Enhanced Basket_AUTOLOAD'!Q445</f>
        <v>0</v>
      </c>
      <c r="AL445" s="4">
        <f>'Enhanced Basket_AUTOLOAD'!Y445</f>
        <v>0</v>
      </c>
      <c r="AM445" s="4" t="e">
        <f t="shared" si="88"/>
        <v>#N/A</v>
      </c>
      <c r="AN445" s="4" t="str">
        <f t="shared" si="89"/>
        <v>NO</v>
      </c>
      <c r="AO445" s="4" t="str">
        <f t="shared" si="90"/>
        <v>Cash-in-Lieu</v>
      </c>
    </row>
    <row r="446" ht="15" customHeight="1" s="4" customFormat="1">
      <c r="A446" s="4">
        <f>'Enhanced Basket_AUTOLOAD'!H446</f>
        <v>0</v>
      </c>
      <c r="B446" s="4" t="str">
        <f t="shared" si="79"/>
        <v>SELL</v>
      </c>
      <c r="C446" s="4" t="s">
        <v>29</v>
      </c>
      <c r="D446" s="4" t="str">
        <f t="shared" si="80"/>
        <v>MT</v>
      </c>
      <c r="E446" s="4" t="str">
        <f t="shared" si="81"/>
      </c>
      <c r="F446" s="4" t="str">
        <f t="shared" si="82"/>
        <v>CIL LOAD</v>
      </c>
      <c r="G446" s="4">
        <f t="shared" si="83"/>
        <v>0</v>
      </c>
      <c r="H446" s="4" t="e">
        <f t="shared" si="84"/>
        <v>#N/A</v>
      </c>
      <c r="I446" s="4" t="e">
        <f>_xll.BDP(AG446&amp;" equity","crncy_adj_px_last","eqy_fund_crncy=usd")</f>
        <v>#NAME?</v>
      </c>
      <c r="J446" s="4" t="str">
        <f t="shared" si="85"/>
      </c>
      <c r="AA446" s="4">
        <f t="shared" si="86"/>
        <v>0</v>
      </c>
      <c r="AB446" s="4">
        <f>'Enhanced Basket_AUTOLOAD'!T446</f>
        <v>0</v>
      </c>
      <c r="AC446" s="4">
        <f>'Enhanced Basket_AUTOLOAD'!M446</f>
        <v>0</v>
      </c>
      <c r="AD446" s="4">
        <f>'Enhanced Basket_AUTOLOAD'!L446</f>
        <v>0</v>
      </c>
      <c r="AE446" s="4">
        <f>'Enhanced Basket_AUTOLOAD'!Z446</f>
        <v>0</v>
      </c>
      <c r="AF446" s="4">
        <f>'Enhanced Basket_AUTOLOAD'!AB446</f>
        <v>0</v>
      </c>
      <c r="AG446" s="4" t="e">
        <f>VLOOKUP(AJ446,'Ticker Mapping'!$I$3:$M$6706,5,0)</f>
        <v>#N/A</v>
      </c>
      <c r="AH446" s="4" t="e">
        <f>_xll.BDP(AK446&amp;" SEDOL","TICKER_AND_EXCH_CODE")</f>
        <v>#NAME?</v>
      </c>
      <c r="AI446" s="4" t="e">
        <f t="shared" si="87"/>
        <v>#N/A</v>
      </c>
      <c r="AJ446" s="4">
        <f>'Enhanced Basket_AUTOLOAD'!P446</f>
        <v>0</v>
      </c>
      <c r="AK446" s="4">
        <f>'Enhanced Basket_AUTOLOAD'!Q446</f>
        <v>0</v>
      </c>
      <c r="AL446" s="4">
        <f>'Enhanced Basket_AUTOLOAD'!Y446</f>
        <v>0</v>
      </c>
      <c r="AM446" s="4" t="e">
        <f t="shared" si="88"/>
        <v>#N/A</v>
      </c>
      <c r="AN446" s="4" t="str">
        <f t="shared" si="89"/>
        <v>NO</v>
      </c>
      <c r="AO446" s="4" t="str">
        <f t="shared" si="90"/>
        <v>Cash-in-Lieu</v>
      </c>
    </row>
    <row r="447" ht="15" customHeight="1" s="4" customFormat="1">
      <c r="A447" s="4">
        <f>'Enhanced Basket_AUTOLOAD'!H447</f>
        <v>0</v>
      </c>
      <c r="B447" s="4" t="str">
        <f t="shared" si="79"/>
        <v>SELL</v>
      </c>
      <c r="C447" s="4" t="s">
        <v>29</v>
      </c>
      <c r="D447" s="4" t="str">
        <f t="shared" si="80"/>
        <v>MT</v>
      </c>
      <c r="E447" s="4" t="str">
        <f t="shared" si="81"/>
      </c>
      <c r="F447" s="4" t="str">
        <f t="shared" si="82"/>
        <v>CIL LOAD</v>
      </c>
      <c r="G447" s="4">
        <f t="shared" si="83"/>
        <v>0</v>
      </c>
      <c r="H447" s="4" t="e">
        <f t="shared" si="84"/>
        <v>#N/A</v>
      </c>
      <c r="I447" s="4" t="e">
        <f>_xll.BDP(AG447&amp;" equity","crncy_adj_px_last","eqy_fund_crncy=usd")</f>
        <v>#NAME?</v>
      </c>
      <c r="J447" s="4" t="str">
        <f t="shared" si="85"/>
      </c>
      <c r="AA447" s="4">
        <f t="shared" si="86"/>
        <v>0</v>
      </c>
      <c r="AB447" s="4">
        <f>'Enhanced Basket_AUTOLOAD'!T447</f>
        <v>0</v>
      </c>
      <c r="AC447" s="4">
        <f>'Enhanced Basket_AUTOLOAD'!M447</f>
        <v>0</v>
      </c>
      <c r="AD447" s="4">
        <f>'Enhanced Basket_AUTOLOAD'!L447</f>
        <v>0</v>
      </c>
      <c r="AE447" s="4">
        <f>'Enhanced Basket_AUTOLOAD'!Z447</f>
        <v>0</v>
      </c>
      <c r="AF447" s="4">
        <f>'Enhanced Basket_AUTOLOAD'!AB447</f>
        <v>0</v>
      </c>
      <c r="AG447" s="4" t="e">
        <f>VLOOKUP(AJ447,'Ticker Mapping'!$I$3:$M$6706,5,0)</f>
        <v>#N/A</v>
      </c>
      <c r="AH447" s="4" t="e">
        <f>_xll.BDP(AK447&amp;" SEDOL","TICKER_AND_EXCH_CODE")</f>
        <v>#NAME?</v>
      </c>
      <c r="AI447" s="4" t="e">
        <f t="shared" si="87"/>
        <v>#N/A</v>
      </c>
      <c r="AJ447" s="4">
        <f>'Enhanced Basket_AUTOLOAD'!P447</f>
        <v>0</v>
      </c>
      <c r="AK447" s="4">
        <f>'Enhanced Basket_AUTOLOAD'!Q447</f>
        <v>0</v>
      </c>
      <c r="AL447" s="4">
        <f>'Enhanced Basket_AUTOLOAD'!Y447</f>
        <v>0</v>
      </c>
      <c r="AM447" s="4" t="e">
        <f t="shared" si="88"/>
        <v>#N/A</v>
      </c>
      <c r="AN447" s="4" t="str">
        <f t="shared" si="89"/>
        <v>NO</v>
      </c>
      <c r="AO447" s="4" t="str">
        <f t="shared" si="90"/>
        <v>Cash-in-Lieu</v>
      </c>
    </row>
    <row r="448" ht="15" customHeight="1" s="4" customFormat="1">
      <c r="A448" s="4">
        <f>'Enhanced Basket_AUTOLOAD'!H448</f>
        <v>0</v>
      </c>
      <c r="B448" s="4" t="str">
        <f t="shared" si="79"/>
        <v>SELL</v>
      </c>
      <c r="C448" s="4" t="s">
        <v>29</v>
      </c>
      <c r="D448" s="4" t="str">
        <f t="shared" si="80"/>
        <v>MT</v>
      </c>
      <c r="E448" s="4" t="str">
        <f t="shared" si="81"/>
      </c>
      <c r="F448" s="4" t="str">
        <f t="shared" si="82"/>
        <v>CIL LOAD</v>
      </c>
      <c r="G448" s="4">
        <f t="shared" si="83"/>
        <v>0</v>
      </c>
      <c r="H448" s="4" t="e">
        <f t="shared" si="84"/>
        <v>#N/A</v>
      </c>
      <c r="I448" s="4" t="e">
        <f>_xll.BDP(AG448&amp;" equity","crncy_adj_px_last","eqy_fund_crncy=usd")</f>
        <v>#NAME?</v>
      </c>
      <c r="J448" s="4" t="str">
        <f t="shared" si="85"/>
      </c>
      <c r="AA448" s="4">
        <f t="shared" si="86"/>
        <v>0</v>
      </c>
      <c r="AB448" s="4">
        <f>'Enhanced Basket_AUTOLOAD'!T448</f>
        <v>0</v>
      </c>
      <c r="AC448" s="4">
        <f>'Enhanced Basket_AUTOLOAD'!M448</f>
        <v>0</v>
      </c>
      <c r="AD448" s="4">
        <f>'Enhanced Basket_AUTOLOAD'!L448</f>
        <v>0</v>
      </c>
      <c r="AE448" s="4">
        <f>'Enhanced Basket_AUTOLOAD'!Z448</f>
        <v>0</v>
      </c>
      <c r="AF448" s="4">
        <f>'Enhanced Basket_AUTOLOAD'!AB448</f>
        <v>0</v>
      </c>
      <c r="AG448" s="4" t="e">
        <f>VLOOKUP(AJ448,'Ticker Mapping'!$I$3:$M$6706,5,0)</f>
        <v>#N/A</v>
      </c>
      <c r="AH448" s="4" t="e">
        <f>_xll.BDP(AK448&amp;" SEDOL","TICKER_AND_EXCH_CODE")</f>
        <v>#NAME?</v>
      </c>
      <c r="AI448" s="4" t="e">
        <f t="shared" si="87"/>
        <v>#N/A</v>
      </c>
      <c r="AJ448" s="4">
        <f>'Enhanced Basket_AUTOLOAD'!P448</f>
        <v>0</v>
      </c>
      <c r="AK448" s="4">
        <f>'Enhanced Basket_AUTOLOAD'!Q448</f>
        <v>0</v>
      </c>
      <c r="AL448" s="4">
        <f>'Enhanced Basket_AUTOLOAD'!Y448</f>
        <v>0</v>
      </c>
      <c r="AM448" s="4" t="e">
        <f t="shared" si="88"/>
        <v>#N/A</v>
      </c>
      <c r="AN448" s="4" t="str">
        <f t="shared" si="89"/>
        <v>NO</v>
      </c>
      <c r="AO448" s="4" t="str">
        <f t="shared" si="90"/>
        <v>Cash-in-Lieu</v>
      </c>
    </row>
    <row r="449" ht="15" customHeight="1" s="4" customFormat="1">
      <c r="A449" s="4">
        <f>'Enhanced Basket_AUTOLOAD'!H449</f>
        <v>0</v>
      </c>
      <c r="B449" s="4" t="str">
        <f t="shared" si="79"/>
        <v>SELL</v>
      </c>
      <c r="C449" s="4" t="s">
        <v>29</v>
      </c>
      <c r="D449" s="4" t="str">
        <f t="shared" si="80"/>
        <v>MT</v>
      </c>
      <c r="E449" s="4" t="str">
        <f t="shared" si="81"/>
      </c>
      <c r="F449" s="4" t="str">
        <f t="shared" si="82"/>
        <v>CIL LOAD</v>
      </c>
      <c r="G449" s="4">
        <f t="shared" si="83"/>
        <v>0</v>
      </c>
      <c r="H449" s="4" t="e">
        <f t="shared" si="84"/>
        <v>#N/A</v>
      </c>
      <c r="I449" s="4" t="e">
        <f>_xll.BDP(AG449&amp;" equity","crncy_adj_px_last","eqy_fund_crncy=usd")</f>
        <v>#NAME?</v>
      </c>
      <c r="J449" s="4" t="str">
        <f t="shared" si="85"/>
      </c>
      <c r="AA449" s="4">
        <f t="shared" si="86"/>
        <v>0</v>
      </c>
      <c r="AB449" s="4">
        <f>'Enhanced Basket_AUTOLOAD'!T449</f>
        <v>0</v>
      </c>
      <c r="AC449" s="4">
        <f>'Enhanced Basket_AUTOLOAD'!M449</f>
        <v>0</v>
      </c>
      <c r="AD449" s="4">
        <f>'Enhanced Basket_AUTOLOAD'!L449</f>
        <v>0</v>
      </c>
      <c r="AE449" s="4">
        <f>'Enhanced Basket_AUTOLOAD'!Z449</f>
        <v>0</v>
      </c>
      <c r="AF449" s="4">
        <f>'Enhanced Basket_AUTOLOAD'!AB449</f>
        <v>0</v>
      </c>
      <c r="AG449" s="4" t="e">
        <f>VLOOKUP(AJ449,'Ticker Mapping'!$I$3:$M$6706,5,0)</f>
        <v>#N/A</v>
      </c>
      <c r="AH449" s="4" t="e">
        <f>_xll.BDP(AK449&amp;" SEDOL","TICKER_AND_EXCH_CODE")</f>
        <v>#NAME?</v>
      </c>
      <c r="AI449" s="4" t="e">
        <f t="shared" si="87"/>
        <v>#N/A</v>
      </c>
      <c r="AJ449" s="4">
        <f>'Enhanced Basket_AUTOLOAD'!P449</f>
        <v>0</v>
      </c>
      <c r="AK449" s="4">
        <f>'Enhanced Basket_AUTOLOAD'!Q449</f>
        <v>0</v>
      </c>
      <c r="AL449" s="4">
        <f>'Enhanced Basket_AUTOLOAD'!Y449</f>
        <v>0</v>
      </c>
      <c r="AM449" s="4" t="e">
        <f t="shared" si="88"/>
        <v>#N/A</v>
      </c>
      <c r="AN449" s="4" t="str">
        <f t="shared" si="89"/>
        <v>NO</v>
      </c>
      <c r="AO449" s="4" t="str">
        <f t="shared" si="90"/>
        <v>Cash-in-Lieu</v>
      </c>
    </row>
    <row r="450" ht="15" customHeight="1" s="4" customFormat="1">
      <c r="A450" s="4">
        <f>'Enhanced Basket_AUTOLOAD'!H450</f>
        <v>0</v>
      </c>
      <c r="B450" s="4" t="str">
        <f ref="B450:B513" t="shared" si="91">IF(AA450&gt;0,"BUY","SELL")</f>
        <v>SELL</v>
      </c>
      <c r="C450" s="4" t="s">
        <v>29</v>
      </c>
      <c r="D450" s="4" t="str">
        <f ref="D450:D513" t="shared" si="92">IF(AO450="In-Kind","INK","MT")</f>
        <v>MT</v>
      </c>
      <c r="E450" s="4" t="str">
        <f ref="E450:E513" t="shared" si="93">IF(D450="INK","MSCOP","")</f>
      </c>
      <c r="F450" s="4" t="str">
        <f ref="F450:F513" t="shared" si="94">IF(E450="MSCOP","INKIND LOAD","CIL LOAD")</f>
        <v>CIL LOAD</v>
      </c>
      <c r="G450" s="4">
        <f ref="G450:G513" t="shared" si="95">ABS(AA450*AB450)</f>
        <v>0</v>
      </c>
      <c r="H450" s="4" t="e">
        <f ref="H450:H513" t="shared" si="96">AG450</f>
        <v>#N/A</v>
      </c>
      <c r="I450" s="4" t="e">
        <f>_xll.BDP(AG450&amp;" equity","crncy_adj_px_last","eqy_fund_crncy=usd")</f>
        <v>#NAME?</v>
      </c>
      <c r="J450" s="4" t="str">
        <f ref="J450:J513" t="shared" si="97">IF(D450="INK",G450,"")</f>
      </c>
      <c r="AA450" s="4">
        <f ref="AA450:AA513" t="shared" si="98">IFERROR(VLOOKUP(A450,$R$4:$S$26,2,0),0)</f>
        <v>0</v>
      </c>
      <c r="AB450" s="4">
        <f>'Enhanced Basket_AUTOLOAD'!T450</f>
        <v>0</v>
      </c>
      <c r="AC450" s="4">
        <f>'Enhanced Basket_AUTOLOAD'!M450</f>
        <v>0</v>
      </c>
      <c r="AD450" s="4">
        <f>'Enhanced Basket_AUTOLOAD'!L450</f>
        <v>0</v>
      </c>
      <c r="AE450" s="4">
        <f>'Enhanced Basket_AUTOLOAD'!Z450</f>
        <v>0</v>
      </c>
      <c r="AF450" s="4">
        <f>'Enhanced Basket_AUTOLOAD'!AB450</f>
        <v>0</v>
      </c>
      <c r="AG450" s="4" t="e">
        <f>VLOOKUP(AJ450,'Ticker Mapping'!$I$3:$M$6706,5,0)</f>
        <v>#N/A</v>
      </c>
      <c r="AH450" s="4" t="e">
        <f>_xll.BDP(AK450&amp;" SEDOL","TICKER_AND_EXCH_CODE")</f>
        <v>#NAME?</v>
      </c>
      <c r="AI450" s="4" t="e">
        <f ref="AI450:AI513" t="shared" si="99">IF(AG450=AH450,"Y","N")</f>
        <v>#N/A</v>
      </c>
      <c r="AJ450" s="4">
        <f>'Enhanced Basket_AUTOLOAD'!P450</f>
        <v>0</v>
      </c>
      <c r="AK450" s="4">
        <f>'Enhanced Basket_AUTOLOAD'!Q450</f>
        <v>0</v>
      </c>
      <c r="AL450" s="4">
        <f>'Enhanced Basket_AUTOLOAD'!Y450</f>
        <v>0</v>
      </c>
      <c r="AM450" s="4" t="e">
        <f ref="AM450:AM513" t="shared" si="100">A450&amp;" "&amp;AG450</f>
        <v>#N/A</v>
      </c>
      <c r="AN450" s="4" t="str">
        <f ref="AN450:AN513" t="shared" si="101">IF(COUNTIF($Q$28:$Q$73,AM450),"YES","NO")</f>
        <v>NO</v>
      </c>
      <c r="AO450" s="4" t="str">
        <f ref="AO450:AO513" t="shared" si="102">IF(AND(AL450="In-Kind",AN450="NO"),"In-Kind","Cash-in-Lieu")</f>
        <v>Cash-in-Lieu</v>
      </c>
    </row>
    <row r="451" ht="15" customHeight="1" s="4" customFormat="1">
      <c r="A451" s="4">
        <f>'Enhanced Basket_AUTOLOAD'!H451</f>
        <v>0</v>
      </c>
      <c r="B451" s="4" t="str">
        <f t="shared" si="91"/>
        <v>SELL</v>
      </c>
      <c r="C451" s="4" t="s">
        <v>29</v>
      </c>
      <c r="D451" s="4" t="str">
        <f t="shared" si="92"/>
        <v>MT</v>
      </c>
      <c r="E451" s="4" t="str">
        <f t="shared" si="93"/>
      </c>
      <c r="F451" s="4" t="str">
        <f t="shared" si="94"/>
        <v>CIL LOAD</v>
      </c>
      <c r="G451" s="4">
        <f t="shared" si="95"/>
        <v>0</v>
      </c>
      <c r="H451" s="4" t="e">
        <f t="shared" si="96"/>
        <v>#N/A</v>
      </c>
      <c r="I451" s="4" t="e">
        <f>_xll.BDP(AG451&amp;" equity","crncy_adj_px_last","eqy_fund_crncy=usd")</f>
        <v>#NAME?</v>
      </c>
      <c r="J451" s="4" t="str">
        <f t="shared" si="97"/>
      </c>
      <c r="AA451" s="4">
        <f t="shared" si="98"/>
        <v>0</v>
      </c>
      <c r="AB451" s="4">
        <f>'Enhanced Basket_AUTOLOAD'!T451</f>
        <v>0</v>
      </c>
      <c r="AC451" s="4">
        <f>'Enhanced Basket_AUTOLOAD'!M451</f>
        <v>0</v>
      </c>
      <c r="AD451" s="4">
        <f>'Enhanced Basket_AUTOLOAD'!L451</f>
        <v>0</v>
      </c>
      <c r="AE451" s="4">
        <f>'Enhanced Basket_AUTOLOAD'!Z451</f>
        <v>0</v>
      </c>
      <c r="AF451" s="4">
        <f>'Enhanced Basket_AUTOLOAD'!AB451</f>
        <v>0</v>
      </c>
      <c r="AG451" s="4" t="e">
        <f>VLOOKUP(AJ451,'Ticker Mapping'!$I$3:$M$6706,5,0)</f>
        <v>#N/A</v>
      </c>
      <c r="AH451" s="4" t="e">
        <f>_xll.BDP(AK451&amp;" SEDOL","TICKER_AND_EXCH_CODE")</f>
        <v>#NAME?</v>
      </c>
      <c r="AI451" s="4" t="e">
        <f t="shared" si="99"/>
        <v>#N/A</v>
      </c>
      <c r="AJ451" s="4">
        <f>'Enhanced Basket_AUTOLOAD'!P451</f>
        <v>0</v>
      </c>
      <c r="AK451" s="4">
        <f>'Enhanced Basket_AUTOLOAD'!Q451</f>
        <v>0</v>
      </c>
      <c r="AL451" s="4">
        <f>'Enhanced Basket_AUTOLOAD'!Y451</f>
        <v>0</v>
      </c>
      <c r="AM451" s="4" t="e">
        <f t="shared" si="100"/>
        <v>#N/A</v>
      </c>
      <c r="AN451" s="4" t="str">
        <f t="shared" si="101"/>
        <v>NO</v>
      </c>
      <c r="AO451" s="4" t="str">
        <f t="shared" si="102"/>
        <v>Cash-in-Lieu</v>
      </c>
    </row>
    <row r="452" ht="15" customHeight="1" s="4" customFormat="1">
      <c r="A452" s="4">
        <f>'Enhanced Basket_AUTOLOAD'!H452</f>
        <v>0</v>
      </c>
      <c r="B452" s="4" t="str">
        <f t="shared" si="91"/>
        <v>SELL</v>
      </c>
      <c r="C452" s="4" t="s">
        <v>29</v>
      </c>
      <c r="D452" s="4" t="str">
        <f t="shared" si="92"/>
        <v>MT</v>
      </c>
      <c r="E452" s="4" t="str">
        <f t="shared" si="93"/>
      </c>
      <c r="F452" s="4" t="str">
        <f t="shared" si="94"/>
        <v>CIL LOAD</v>
      </c>
      <c r="G452" s="4">
        <f t="shared" si="95"/>
        <v>0</v>
      </c>
      <c r="H452" s="4" t="e">
        <f t="shared" si="96"/>
        <v>#N/A</v>
      </c>
      <c r="I452" s="4" t="e">
        <f>_xll.BDP(AG452&amp;" equity","crncy_adj_px_last","eqy_fund_crncy=usd")</f>
        <v>#NAME?</v>
      </c>
      <c r="J452" s="4" t="str">
        <f t="shared" si="97"/>
      </c>
      <c r="AA452" s="4">
        <f t="shared" si="98"/>
        <v>0</v>
      </c>
      <c r="AB452" s="4">
        <f>'Enhanced Basket_AUTOLOAD'!T452</f>
        <v>0</v>
      </c>
      <c r="AC452" s="4">
        <f>'Enhanced Basket_AUTOLOAD'!M452</f>
        <v>0</v>
      </c>
      <c r="AD452" s="4">
        <f>'Enhanced Basket_AUTOLOAD'!L452</f>
        <v>0</v>
      </c>
      <c r="AE452" s="4">
        <f>'Enhanced Basket_AUTOLOAD'!Z452</f>
        <v>0</v>
      </c>
      <c r="AF452" s="4">
        <f>'Enhanced Basket_AUTOLOAD'!AB452</f>
        <v>0</v>
      </c>
      <c r="AG452" s="4" t="e">
        <f>VLOOKUP(AJ452,'Ticker Mapping'!$I$3:$M$6706,5,0)</f>
        <v>#N/A</v>
      </c>
      <c r="AH452" s="4" t="e">
        <f>_xll.BDP(AK452&amp;" SEDOL","TICKER_AND_EXCH_CODE")</f>
        <v>#NAME?</v>
      </c>
      <c r="AI452" s="4" t="e">
        <f t="shared" si="99"/>
        <v>#N/A</v>
      </c>
      <c r="AJ452" s="4">
        <f>'Enhanced Basket_AUTOLOAD'!P452</f>
        <v>0</v>
      </c>
      <c r="AK452" s="4">
        <f>'Enhanced Basket_AUTOLOAD'!Q452</f>
        <v>0</v>
      </c>
      <c r="AL452" s="4">
        <f>'Enhanced Basket_AUTOLOAD'!Y452</f>
        <v>0</v>
      </c>
      <c r="AM452" s="4" t="e">
        <f t="shared" si="100"/>
        <v>#N/A</v>
      </c>
      <c r="AN452" s="4" t="str">
        <f t="shared" si="101"/>
        <v>NO</v>
      </c>
      <c r="AO452" s="4" t="str">
        <f t="shared" si="102"/>
        <v>Cash-in-Lieu</v>
      </c>
    </row>
    <row r="453" ht="15" customHeight="1" s="4" customFormat="1">
      <c r="A453" s="4">
        <f>'Enhanced Basket_AUTOLOAD'!H453</f>
        <v>0</v>
      </c>
      <c r="B453" s="4" t="str">
        <f t="shared" si="91"/>
        <v>SELL</v>
      </c>
      <c r="C453" s="4" t="s">
        <v>29</v>
      </c>
      <c r="D453" s="4" t="str">
        <f t="shared" si="92"/>
        <v>MT</v>
      </c>
      <c r="E453" s="4" t="str">
        <f t="shared" si="93"/>
      </c>
      <c r="F453" s="4" t="str">
        <f t="shared" si="94"/>
        <v>CIL LOAD</v>
      </c>
      <c r="G453" s="4">
        <f t="shared" si="95"/>
        <v>0</v>
      </c>
      <c r="H453" s="4" t="e">
        <f t="shared" si="96"/>
        <v>#N/A</v>
      </c>
      <c r="I453" s="4" t="e">
        <f>_xll.BDP(AG453&amp;" equity","crncy_adj_px_last","eqy_fund_crncy=usd")</f>
        <v>#NAME?</v>
      </c>
      <c r="J453" s="4" t="str">
        <f t="shared" si="97"/>
      </c>
      <c r="AA453" s="4">
        <f t="shared" si="98"/>
        <v>0</v>
      </c>
      <c r="AB453" s="4">
        <f>'Enhanced Basket_AUTOLOAD'!T453</f>
        <v>0</v>
      </c>
      <c r="AC453" s="4">
        <f>'Enhanced Basket_AUTOLOAD'!M453</f>
        <v>0</v>
      </c>
      <c r="AD453" s="4">
        <f>'Enhanced Basket_AUTOLOAD'!L453</f>
        <v>0</v>
      </c>
      <c r="AE453" s="4">
        <f>'Enhanced Basket_AUTOLOAD'!Z453</f>
        <v>0</v>
      </c>
      <c r="AF453" s="4">
        <f>'Enhanced Basket_AUTOLOAD'!AB453</f>
        <v>0</v>
      </c>
      <c r="AG453" s="4" t="e">
        <f>VLOOKUP(AJ453,'Ticker Mapping'!$I$3:$M$6706,5,0)</f>
        <v>#N/A</v>
      </c>
      <c r="AH453" s="4" t="e">
        <f>_xll.BDP(AK453&amp;" SEDOL","TICKER_AND_EXCH_CODE")</f>
        <v>#NAME?</v>
      </c>
      <c r="AI453" s="4" t="e">
        <f t="shared" si="99"/>
        <v>#N/A</v>
      </c>
      <c r="AJ453" s="4">
        <f>'Enhanced Basket_AUTOLOAD'!P453</f>
        <v>0</v>
      </c>
      <c r="AK453" s="4">
        <f>'Enhanced Basket_AUTOLOAD'!Q453</f>
        <v>0</v>
      </c>
      <c r="AL453" s="4">
        <f>'Enhanced Basket_AUTOLOAD'!Y453</f>
        <v>0</v>
      </c>
      <c r="AM453" s="4" t="e">
        <f t="shared" si="100"/>
        <v>#N/A</v>
      </c>
      <c r="AN453" s="4" t="str">
        <f t="shared" si="101"/>
        <v>NO</v>
      </c>
      <c r="AO453" s="4" t="str">
        <f t="shared" si="102"/>
        <v>Cash-in-Lieu</v>
      </c>
    </row>
    <row r="454" ht="15" customHeight="1" s="4" customFormat="1">
      <c r="A454" s="4">
        <f>'Enhanced Basket_AUTOLOAD'!H454</f>
        <v>0</v>
      </c>
      <c r="B454" s="4" t="str">
        <f t="shared" si="91"/>
        <v>SELL</v>
      </c>
      <c r="C454" s="4" t="s">
        <v>29</v>
      </c>
      <c r="D454" s="4" t="str">
        <f t="shared" si="92"/>
        <v>MT</v>
      </c>
      <c r="E454" s="4" t="str">
        <f t="shared" si="93"/>
      </c>
      <c r="F454" s="4" t="str">
        <f t="shared" si="94"/>
        <v>CIL LOAD</v>
      </c>
      <c r="G454" s="4">
        <f t="shared" si="95"/>
        <v>0</v>
      </c>
      <c r="H454" s="4" t="e">
        <f t="shared" si="96"/>
        <v>#N/A</v>
      </c>
      <c r="I454" s="4" t="e">
        <f>_xll.BDP(AG454&amp;" equity","crncy_adj_px_last","eqy_fund_crncy=usd")</f>
        <v>#NAME?</v>
      </c>
      <c r="J454" s="4" t="str">
        <f t="shared" si="97"/>
      </c>
      <c r="AA454" s="4">
        <f t="shared" si="98"/>
        <v>0</v>
      </c>
      <c r="AB454" s="4">
        <f>'Enhanced Basket_AUTOLOAD'!T454</f>
        <v>0</v>
      </c>
      <c r="AC454" s="4">
        <f>'Enhanced Basket_AUTOLOAD'!M454</f>
        <v>0</v>
      </c>
      <c r="AD454" s="4">
        <f>'Enhanced Basket_AUTOLOAD'!L454</f>
        <v>0</v>
      </c>
      <c r="AE454" s="4">
        <f>'Enhanced Basket_AUTOLOAD'!Z454</f>
        <v>0</v>
      </c>
      <c r="AF454" s="4">
        <f>'Enhanced Basket_AUTOLOAD'!AB454</f>
        <v>0</v>
      </c>
      <c r="AG454" s="4" t="e">
        <f>VLOOKUP(AJ454,'Ticker Mapping'!$I$3:$M$6706,5,0)</f>
        <v>#N/A</v>
      </c>
      <c r="AH454" s="4" t="e">
        <f>_xll.BDP(AK454&amp;" SEDOL","TICKER_AND_EXCH_CODE")</f>
        <v>#NAME?</v>
      </c>
      <c r="AI454" s="4" t="e">
        <f t="shared" si="99"/>
        <v>#N/A</v>
      </c>
      <c r="AJ454" s="4">
        <f>'Enhanced Basket_AUTOLOAD'!P454</f>
        <v>0</v>
      </c>
      <c r="AK454" s="4">
        <f>'Enhanced Basket_AUTOLOAD'!Q454</f>
        <v>0</v>
      </c>
      <c r="AL454" s="4">
        <f>'Enhanced Basket_AUTOLOAD'!Y454</f>
        <v>0</v>
      </c>
      <c r="AM454" s="4" t="e">
        <f t="shared" si="100"/>
        <v>#N/A</v>
      </c>
      <c r="AN454" s="4" t="str">
        <f t="shared" si="101"/>
        <v>NO</v>
      </c>
      <c r="AO454" s="4" t="str">
        <f t="shared" si="102"/>
        <v>Cash-in-Lieu</v>
      </c>
    </row>
    <row r="455" ht="15" customHeight="1" s="4" customFormat="1">
      <c r="A455" s="4">
        <f>'Enhanced Basket_AUTOLOAD'!H455</f>
        <v>0</v>
      </c>
      <c r="B455" s="4" t="str">
        <f t="shared" si="91"/>
        <v>SELL</v>
      </c>
      <c r="C455" s="4" t="s">
        <v>29</v>
      </c>
      <c r="D455" s="4" t="str">
        <f t="shared" si="92"/>
        <v>MT</v>
      </c>
      <c r="E455" s="4" t="str">
        <f t="shared" si="93"/>
      </c>
      <c r="F455" s="4" t="str">
        <f t="shared" si="94"/>
        <v>CIL LOAD</v>
      </c>
      <c r="G455" s="4">
        <f t="shared" si="95"/>
        <v>0</v>
      </c>
      <c r="H455" s="4" t="e">
        <f t="shared" si="96"/>
        <v>#N/A</v>
      </c>
      <c r="I455" s="4" t="e">
        <f>_xll.BDP(AG455&amp;" equity","crncy_adj_px_last","eqy_fund_crncy=usd")</f>
        <v>#NAME?</v>
      </c>
      <c r="J455" s="4" t="str">
        <f t="shared" si="97"/>
      </c>
      <c r="AA455" s="4">
        <f t="shared" si="98"/>
        <v>0</v>
      </c>
      <c r="AB455" s="4">
        <f>'Enhanced Basket_AUTOLOAD'!T455</f>
        <v>0</v>
      </c>
      <c r="AC455" s="4">
        <f>'Enhanced Basket_AUTOLOAD'!M455</f>
        <v>0</v>
      </c>
      <c r="AD455" s="4">
        <f>'Enhanced Basket_AUTOLOAD'!L455</f>
        <v>0</v>
      </c>
      <c r="AE455" s="4">
        <f>'Enhanced Basket_AUTOLOAD'!Z455</f>
        <v>0</v>
      </c>
      <c r="AF455" s="4">
        <f>'Enhanced Basket_AUTOLOAD'!AB455</f>
        <v>0</v>
      </c>
      <c r="AG455" s="4" t="e">
        <f>VLOOKUP(AJ455,'Ticker Mapping'!$I$3:$M$6706,5,0)</f>
        <v>#N/A</v>
      </c>
      <c r="AH455" s="4" t="e">
        <f>_xll.BDP(AK455&amp;" SEDOL","TICKER_AND_EXCH_CODE")</f>
        <v>#NAME?</v>
      </c>
      <c r="AI455" s="4" t="e">
        <f t="shared" si="99"/>
        <v>#N/A</v>
      </c>
      <c r="AJ455" s="4">
        <f>'Enhanced Basket_AUTOLOAD'!P455</f>
        <v>0</v>
      </c>
      <c r="AK455" s="4">
        <f>'Enhanced Basket_AUTOLOAD'!Q455</f>
        <v>0</v>
      </c>
      <c r="AL455" s="4">
        <f>'Enhanced Basket_AUTOLOAD'!Y455</f>
        <v>0</v>
      </c>
      <c r="AM455" s="4" t="e">
        <f t="shared" si="100"/>
        <v>#N/A</v>
      </c>
      <c r="AN455" s="4" t="str">
        <f t="shared" si="101"/>
        <v>NO</v>
      </c>
      <c r="AO455" s="4" t="str">
        <f t="shared" si="102"/>
        <v>Cash-in-Lieu</v>
      </c>
    </row>
    <row r="456" ht="15" customHeight="1" s="4" customFormat="1">
      <c r="A456" s="4">
        <f>'Enhanced Basket_AUTOLOAD'!H456</f>
        <v>0</v>
      </c>
      <c r="B456" s="4" t="str">
        <f t="shared" si="91"/>
        <v>SELL</v>
      </c>
      <c r="C456" s="4" t="s">
        <v>29</v>
      </c>
      <c r="D456" s="4" t="str">
        <f t="shared" si="92"/>
        <v>MT</v>
      </c>
      <c r="E456" s="4" t="str">
        <f t="shared" si="93"/>
      </c>
      <c r="F456" s="4" t="str">
        <f t="shared" si="94"/>
        <v>CIL LOAD</v>
      </c>
      <c r="G456" s="4">
        <f t="shared" si="95"/>
        <v>0</v>
      </c>
      <c r="H456" s="4" t="e">
        <f t="shared" si="96"/>
        <v>#N/A</v>
      </c>
      <c r="I456" s="4" t="e">
        <f>_xll.BDP(AG456&amp;" equity","crncy_adj_px_last","eqy_fund_crncy=usd")</f>
        <v>#NAME?</v>
      </c>
      <c r="J456" s="4" t="str">
        <f t="shared" si="97"/>
      </c>
      <c r="AA456" s="4">
        <f t="shared" si="98"/>
        <v>0</v>
      </c>
      <c r="AB456" s="4">
        <f>'Enhanced Basket_AUTOLOAD'!T456</f>
        <v>0</v>
      </c>
      <c r="AC456" s="4">
        <f>'Enhanced Basket_AUTOLOAD'!M456</f>
        <v>0</v>
      </c>
      <c r="AD456" s="4">
        <f>'Enhanced Basket_AUTOLOAD'!L456</f>
        <v>0</v>
      </c>
      <c r="AE456" s="4">
        <f>'Enhanced Basket_AUTOLOAD'!Z456</f>
        <v>0</v>
      </c>
      <c r="AF456" s="4">
        <f>'Enhanced Basket_AUTOLOAD'!AB456</f>
        <v>0</v>
      </c>
      <c r="AG456" s="4" t="e">
        <f>VLOOKUP(AJ456,'Ticker Mapping'!$I$3:$M$6706,5,0)</f>
        <v>#N/A</v>
      </c>
      <c r="AH456" s="4" t="e">
        <f>_xll.BDP(AK456&amp;" SEDOL","TICKER_AND_EXCH_CODE")</f>
        <v>#NAME?</v>
      </c>
      <c r="AI456" s="4" t="e">
        <f t="shared" si="99"/>
        <v>#N/A</v>
      </c>
      <c r="AJ456" s="4">
        <f>'Enhanced Basket_AUTOLOAD'!P456</f>
        <v>0</v>
      </c>
      <c r="AK456" s="4">
        <f>'Enhanced Basket_AUTOLOAD'!Q456</f>
        <v>0</v>
      </c>
      <c r="AL456" s="4">
        <f>'Enhanced Basket_AUTOLOAD'!Y456</f>
        <v>0</v>
      </c>
      <c r="AM456" s="4" t="e">
        <f t="shared" si="100"/>
        <v>#N/A</v>
      </c>
      <c r="AN456" s="4" t="str">
        <f t="shared" si="101"/>
        <v>NO</v>
      </c>
      <c r="AO456" s="4" t="str">
        <f t="shared" si="102"/>
        <v>Cash-in-Lieu</v>
      </c>
    </row>
    <row r="457" ht="15" customHeight="1" s="4" customFormat="1">
      <c r="A457" s="4">
        <f>'Enhanced Basket_AUTOLOAD'!H457</f>
        <v>0</v>
      </c>
      <c r="B457" s="4" t="str">
        <f t="shared" si="91"/>
        <v>SELL</v>
      </c>
      <c r="C457" s="4" t="s">
        <v>29</v>
      </c>
      <c r="D457" s="4" t="str">
        <f t="shared" si="92"/>
        <v>MT</v>
      </c>
      <c r="E457" s="4" t="str">
        <f t="shared" si="93"/>
      </c>
      <c r="F457" s="4" t="str">
        <f t="shared" si="94"/>
        <v>CIL LOAD</v>
      </c>
      <c r="G457" s="4">
        <f t="shared" si="95"/>
        <v>0</v>
      </c>
      <c r="H457" s="4" t="e">
        <f t="shared" si="96"/>
        <v>#N/A</v>
      </c>
      <c r="I457" s="4" t="e">
        <f>_xll.BDP(AG457&amp;" equity","crncy_adj_px_last","eqy_fund_crncy=usd")</f>
        <v>#NAME?</v>
      </c>
      <c r="J457" s="4" t="str">
        <f t="shared" si="97"/>
      </c>
      <c r="AA457" s="4">
        <f t="shared" si="98"/>
        <v>0</v>
      </c>
      <c r="AB457" s="4">
        <f>'Enhanced Basket_AUTOLOAD'!T457</f>
        <v>0</v>
      </c>
      <c r="AC457" s="4">
        <f>'Enhanced Basket_AUTOLOAD'!M457</f>
        <v>0</v>
      </c>
      <c r="AD457" s="4">
        <f>'Enhanced Basket_AUTOLOAD'!L457</f>
        <v>0</v>
      </c>
      <c r="AE457" s="4">
        <f>'Enhanced Basket_AUTOLOAD'!Z457</f>
        <v>0</v>
      </c>
      <c r="AF457" s="4">
        <f>'Enhanced Basket_AUTOLOAD'!AB457</f>
        <v>0</v>
      </c>
      <c r="AG457" s="4" t="e">
        <f>VLOOKUP(AJ457,'Ticker Mapping'!$I$3:$M$6706,5,0)</f>
        <v>#N/A</v>
      </c>
      <c r="AH457" s="4" t="e">
        <f>_xll.BDP(AK457&amp;" SEDOL","TICKER_AND_EXCH_CODE")</f>
        <v>#NAME?</v>
      </c>
      <c r="AI457" s="4" t="e">
        <f t="shared" si="99"/>
        <v>#N/A</v>
      </c>
      <c r="AJ457" s="4">
        <f>'Enhanced Basket_AUTOLOAD'!P457</f>
        <v>0</v>
      </c>
      <c r="AK457" s="4">
        <f>'Enhanced Basket_AUTOLOAD'!Q457</f>
        <v>0</v>
      </c>
      <c r="AL457" s="4">
        <f>'Enhanced Basket_AUTOLOAD'!Y457</f>
        <v>0</v>
      </c>
      <c r="AM457" s="4" t="e">
        <f t="shared" si="100"/>
        <v>#N/A</v>
      </c>
      <c r="AN457" s="4" t="str">
        <f t="shared" si="101"/>
        <v>NO</v>
      </c>
      <c r="AO457" s="4" t="str">
        <f t="shared" si="102"/>
        <v>Cash-in-Lieu</v>
      </c>
    </row>
    <row r="458" ht="15" customHeight="1" s="4" customFormat="1">
      <c r="A458" s="4">
        <f>'Enhanced Basket_AUTOLOAD'!H458</f>
        <v>0</v>
      </c>
      <c r="B458" s="4" t="str">
        <f t="shared" si="91"/>
        <v>SELL</v>
      </c>
      <c r="C458" s="4" t="s">
        <v>29</v>
      </c>
      <c r="D458" s="4" t="str">
        <f t="shared" si="92"/>
        <v>MT</v>
      </c>
      <c r="E458" s="4" t="str">
        <f t="shared" si="93"/>
      </c>
      <c r="F458" s="4" t="str">
        <f t="shared" si="94"/>
        <v>CIL LOAD</v>
      </c>
      <c r="G458" s="4">
        <f t="shared" si="95"/>
        <v>0</v>
      </c>
      <c r="H458" s="4" t="e">
        <f t="shared" si="96"/>
        <v>#N/A</v>
      </c>
      <c r="I458" s="4" t="e">
        <f>_xll.BDP(AG458&amp;" equity","crncy_adj_px_last","eqy_fund_crncy=usd")</f>
        <v>#NAME?</v>
      </c>
      <c r="J458" s="4" t="str">
        <f t="shared" si="97"/>
      </c>
      <c r="AA458" s="4">
        <f t="shared" si="98"/>
        <v>0</v>
      </c>
      <c r="AB458" s="4">
        <f>'Enhanced Basket_AUTOLOAD'!T458</f>
        <v>0</v>
      </c>
      <c r="AC458" s="4">
        <f>'Enhanced Basket_AUTOLOAD'!M458</f>
        <v>0</v>
      </c>
      <c r="AD458" s="4">
        <f>'Enhanced Basket_AUTOLOAD'!L458</f>
        <v>0</v>
      </c>
      <c r="AE458" s="4">
        <f>'Enhanced Basket_AUTOLOAD'!Z458</f>
        <v>0</v>
      </c>
      <c r="AF458" s="4">
        <f>'Enhanced Basket_AUTOLOAD'!AB458</f>
        <v>0</v>
      </c>
      <c r="AG458" s="4" t="e">
        <f>VLOOKUP(AJ458,'Ticker Mapping'!$I$3:$M$6706,5,0)</f>
        <v>#N/A</v>
      </c>
      <c r="AH458" s="4" t="e">
        <f>_xll.BDP(AK458&amp;" SEDOL","TICKER_AND_EXCH_CODE")</f>
        <v>#NAME?</v>
      </c>
      <c r="AI458" s="4" t="e">
        <f t="shared" si="99"/>
        <v>#N/A</v>
      </c>
      <c r="AJ458" s="4">
        <f>'Enhanced Basket_AUTOLOAD'!P458</f>
        <v>0</v>
      </c>
      <c r="AK458" s="4">
        <f>'Enhanced Basket_AUTOLOAD'!Q458</f>
        <v>0</v>
      </c>
      <c r="AL458" s="4">
        <f>'Enhanced Basket_AUTOLOAD'!Y458</f>
        <v>0</v>
      </c>
      <c r="AM458" s="4" t="e">
        <f t="shared" si="100"/>
        <v>#N/A</v>
      </c>
      <c r="AN458" s="4" t="str">
        <f t="shared" si="101"/>
        <v>NO</v>
      </c>
      <c r="AO458" s="4" t="str">
        <f t="shared" si="102"/>
        <v>Cash-in-Lieu</v>
      </c>
    </row>
    <row r="459" ht="15" customHeight="1" s="4" customFormat="1">
      <c r="A459" s="4">
        <f>'Enhanced Basket_AUTOLOAD'!H459</f>
        <v>0</v>
      </c>
      <c r="B459" s="4" t="str">
        <f t="shared" si="91"/>
        <v>SELL</v>
      </c>
      <c r="C459" s="4" t="s">
        <v>29</v>
      </c>
      <c r="D459" s="4" t="str">
        <f t="shared" si="92"/>
        <v>MT</v>
      </c>
      <c r="E459" s="4" t="str">
        <f t="shared" si="93"/>
      </c>
      <c r="F459" s="4" t="str">
        <f t="shared" si="94"/>
        <v>CIL LOAD</v>
      </c>
      <c r="G459" s="4">
        <f t="shared" si="95"/>
        <v>0</v>
      </c>
      <c r="H459" s="4" t="e">
        <f t="shared" si="96"/>
        <v>#N/A</v>
      </c>
      <c r="I459" s="4" t="e">
        <f>_xll.BDP(AG459&amp;" equity","crncy_adj_px_last","eqy_fund_crncy=usd")</f>
        <v>#NAME?</v>
      </c>
      <c r="J459" s="4" t="str">
        <f t="shared" si="97"/>
      </c>
      <c r="AA459" s="4">
        <f t="shared" si="98"/>
        <v>0</v>
      </c>
      <c r="AB459" s="4">
        <f>'Enhanced Basket_AUTOLOAD'!T459</f>
        <v>0</v>
      </c>
      <c r="AC459" s="4">
        <f>'Enhanced Basket_AUTOLOAD'!M459</f>
        <v>0</v>
      </c>
      <c r="AD459" s="4">
        <f>'Enhanced Basket_AUTOLOAD'!L459</f>
        <v>0</v>
      </c>
      <c r="AE459" s="4">
        <f>'Enhanced Basket_AUTOLOAD'!Z459</f>
        <v>0</v>
      </c>
      <c r="AF459" s="4">
        <f>'Enhanced Basket_AUTOLOAD'!AB459</f>
        <v>0</v>
      </c>
      <c r="AG459" s="4" t="e">
        <f>VLOOKUP(AJ459,'Ticker Mapping'!$I$3:$M$6706,5,0)</f>
        <v>#N/A</v>
      </c>
      <c r="AH459" s="4" t="e">
        <f>_xll.BDP(AK459&amp;" SEDOL","TICKER_AND_EXCH_CODE")</f>
        <v>#NAME?</v>
      </c>
      <c r="AI459" s="4" t="e">
        <f t="shared" si="99"/>
        <v>#N/A</v>
      </c>
      <c r="AJ459" s="4">
        <f>'Enhanced Basket_AUTOLOAD'!P459</f>
        <v>0</v>
      </c>
      <c r="AK459" s="4">
        <f>'Enhanced Basket_AUTOLOAD'!Q459</f>
        <v>0</v>
      </c>
      <c r="AL459" s="4">
        <f>'Enhanced Basket_AUTOLOAD'!Y459</f>
        <v>0</v>
      </c>
      <c r="AM459" s="4" t="e">
        <f t="shared" si="100"/>
        <v>#N/A</v>
      </c>
      <c r="AN459" s="4" t="str">
        <f t="shared" si="101"/>
        <v>NO</v>
      </c>
      <c r="AO459" s="4" t="str">
        <f t="shared" si="102"/>
        <v>Cash-in-Lieu</v>
      </c>
    </row>
    <row r="460" ht="15" customHeight="1" s="4" customFormat="1">
      <c r="A460" s="4">
        <f>'Enhanced Basket_AUTOLOAD'!H460</f>
        <v>0</v>
      </c>
      <c r="B460" s="4" t="str">
        <f t="shared" si="91"/>
        <v>SELL</v>
      </c>
      <c r="C460" s="4" t="s">
        <v>29</v>
      </c>
      <c r="D460" s="4" t="str">
        <f t="shared" si="92"/>
        <v>MT</v>
      </c>
      <c r="E460" s="4" t="str">
        <f t="shared" si="93"/>
      </c>
      <c r="F460" s="4" t="str">
        <f t="shared" si="94"/>
        <v>CIL LOAD</v>
      </c>
      <c r="G460" s="4">
        <f t="shared" si="95"/>
        <v>0</v>
      </c>
      <c r="H460" s="4" t="e">
        <f t="shared" si="96"/>
        <v>#N/A</v>
      </c>
      <c r="I460" s="4" t="e">
        <f>_xll.BDP(AG460&amp;" equity","crncy_adj_px_last","eqy_fund_crncy=usd")</f>
        <v>#NAME?</v>
      </c>
      <c r="J460" s="4" t="str">
        <f t="shared" si="97"/>
      </c>
      <c r="AA460" s="4">
        <f t="shared" si="98"/>
        <v>0</v>
      </c>
      <c r="AB460" s="4">
        <f>'Enhanced Basket_AUTOLOAD'!T460</f>
        <v>0</v>
      </c>
      <c r="AC460" s="4">
        <f>'Enhanced Basket_AUTOLOAD'!M460</f>
        <v>0</v>
      </c>
      <c r="AD460" s="4">
        <f>'Enhanced Basket_AUTOLOAD'!L460</f>
        <v>0</v>
      </c>
      <c r="AE460" s="4">
        <f>'Enhanced Basket_AUTOLOAD'!Z460</f>
        <v>0</v>
      </c>
      <c r="AF460" s="4">
        <f>'Enhanced Basket_AUTOLOAD'!AB460</f>
        <v>0</v>
      </c>
      <c r="AG460" s="4" t="e">
        <f>VLOOKUP(AJ460,'Ticker Mapping'!$I$3:$M$6706,5,0)</f>
        <v>#N/A</v>
      </c>
      <c r="AH460" s="4" t="e">
        <f>_xll.BDP(AK460&amp;" SEDOL","TICKER_AND_EXCH_CODE")</f>
        <v>#NAME?</v>
      </c>
      <c r="AI460" s="4" t="e">
        <f t="shared" si="99"/>
        <v>#N/A</v>
      </c>
      <c r="AJ460" s="4">
        <f>'Enhanced Basket_AUTOLOAD'!P460</f>
        <v>0</v>
      </c>
      <c r="AK460" s="4">
        <f>'Enhanced Basket_AUTOLOAD'!Q460</f>
        <v>0</v>
      </c>
      <c r="AL460" s="4">
        <f>'Enhanced Basket_AUTOLOAD'!Y460</f>
        <v>0</v>
      </c>
      <c r="AM460" s="4" t="e">
        <f t="shared" si="100"/>
        <v>#N/A</v>
      </c>
      <c r="AN460" s="4" t="str">
        <f t="shared" si="101"/>
        <v>NO</v>
      </c>
      <c r="AO460" s="4" t="str">
        <f t="shared" si="102"/>
        <v>Cash-in-Lieu</v>
      </c>
    </row>
    <row r="461" ht="15" customHeight="1" s="4" customFormat="1">
      <c r="A461" s="4">
        <f>'Enhanced Basket_AUTOLOAD'!H461</f>
        <v>0</v>
      </c>
      <c r="B461" s="4" t="str">
        <f t="shared" si="91"/>
        <v>SELL</v>
      </c>
      <c r="C461" s="4" t="s">
        <v>29</v>
      </c>
      <c r="D461" s="4" t="str">
        <f t="shared" si="92"/>
        <v>MT</v>
      </c>
      <c r="E461" s="4" t="str">
        <f t="shared" si="93"/>
      </c>
      <c r="F461" s="4" t="str">
        <f t="shared" si="94"/>
        <v>CIL LOAD</v>
      </c>
      <c r="G461" s="4">
        <f t="shared" si="95"/>
        <v>0</v>
      </c>
      <c r="H461" s="4" t="e">
        <f t="shared" si="96"/>
        <v>#N/A</v>
      </c>
      <c r="I461" s="4" t="e">
        <f>_xll.BDP(AG461&amp;" equity","crncy_adj_px_last","eqy_fund_crncy=usd")</f>
        <v>#NAME?</v>
      </c>
      <c r="J461" s="4" t="str">
        <f t="shared" si="97"/>
      </c>
      <c r="AA461" s="4">
        <f t="shared" si="98"/>
        <v>0</v>
      </c>
      <c r="AB461" s="4">
        <f>'Enhanced Basket_AUTOLOAD'!T461</f>
        <v>0</v>
      </c>
      <c r="AC461" s="4">
        <f>'Enhanced Basket_AUTOLOAD'!M461</f>
        <v>0</v>
      </c>
      <c r="AD461" s="4">
        <f>'Enhanced Basket_AUTOLOAD'!L461</f>
        <v>0</v>
      </c>
      <c r="AE461" s="4">
        <f>'Enhanced Basket_AUTOLOAD'!Z461</f>
        <v>0</v>
      </c>
      <c r="AF461" s="4">
        <f>'Enhanced Basket_AUTOLOAD'!AB461</f>
        <v>0</v>
      </c>
      <c r="AG461" s="4" t="e">
        <f>VLOOKUP(AJ461,'Ticker Mapping'!$I$3:$M$6706,5,0)</f>
        <v>#N/A</v>
      </c>
      <c r="AH461" s="4" t="e">
        <f>_xll.BDP(AK461&amp;" SEDOL","TICKER_AND_EXCH_CODE")</f>
        <v>#NAME?</v>
      </c>
      <c r="AI461" s="4" t="e">
        <f t="shared" si="99"/>
        <v>#N/A</v>
      </c>
      <c r="AJ461" s="4">
        <f>'Enhanced Basket_AUTOLOAD'!P461</f>
        <v>0</v>
      </c>
      <c r="AK461" s="4">
        <f>'Enhanced Basket_AUTOLOAD'!Q461</f>
        <v>0</v>
      </c>
      <c r="AL461" s="4">
        <f>'Enhanced Basket_AUTOLOAD'!Y461</f>
        <v>0</v>
      </c>
      <c r="AM461" s="4" t="e">
        <f t="shared" si="100"/>
        <v>#N/A</v>
      </c>
      <c r="AN461" s="4" t="str">
        <f t="shared" si="101"/>
        <v>NO</v>
      </c>
      <c r="AO461" s="4" t="str">
        <f t="shared" si="102"/>
        <v>Cash-in-Lieu</v>
      </c>
    </row>
    <row r="462" ht="15" customHeight="1" s="4" customFormat="1">
      <c r="A462" s="4">
        <f>'Enhanced Basket_AUTOLOAD'!H462</f>
        <v>0</v>
      </c>
      <c r="B462" s="4" t="str">
        <f t="shared" si="91"/>
        <v>SELL</v>
      </c>
      <c r="C462" s="4" t="s">
        <v>29</v>
      </c>
      <c r="D462" s="4" t="str">
        <f t="shared" si="92"/>
        <v>MT</v>
      </c>
      <c r="E462" s="4" t="str">
        <f t="shared" si="93"/>
      </c>
      <c r="F462" s="4" t="str">
        <f t="shared" si="94"/>
        <v>CIL LOAD</v>
      </c>
      <c r="G462" s="4">
        <f t="shared" si="95"/>
        <v>0</v>
      </c>
      <c r="H462" s="4" t="e">
        <f t="shared" si="96"/>
        <v>#N/A</v>
      </c>
      <c r="I462" s="4" t="e">
        <f>_xll.BDP(AG462&amp;" equity","crncy_adj_px_last","eqy_fund_crncy=usd")</f>
        <v>#NAME?</v>
      </c>
      <c r="J462" s="4" t="str">
        <f t="shared" si="97"/>
      </c>
      <c r="AA462" s="4">
        <f t="shared" si="98"/>
        <v>0</v>
      </c>
      <c r="AB462" s="4">
        <f>'Enhanced Basket_AUTOLOAD'!T462</f>
        <v>0</v>
      </c>
      <c r="AC462" s="4">
        <f>'Enhanced Basket_AUTOLOAD'!M462</f>
        <v>0</v>
      </c>
      <c r="AD462" s="4">
        <f>'Enhanced Basket_AUTOLOAD'!L462</f>
        <v>0</v>
      </c>
      <c r="AE462" s="4">
        <f>'Enhanced Basket_AUTOLOAD'!Z462</f>
        <v>0</v>
      </c>
      <c r="AF462" s="4">
        <f>'Enhanced Basket_AUTOLOAD'!AB462</f>
        <v>0</v>
      </c>
      <c r="AG462" s="4" t="e">
        <f>VLOOKUP(AJ462,'Ticker Mapping'!$I$3:$M$6706,5,0)</f>
        <v>#N/A</v>
      </c>
      <c r="AH462" s="4" t="e">
        <f>_xll.BDP(AK462&amp;" SEDOL","TICKER_AND_EXCH_CODE")</f>
        <v>#NAME?</v>
      </c>
      <c r="AI462" s="4" t="e">
        <f t="shared" si="99"/>
        <v>#N/A</v>
      </c>
      <c r="AJ462" s="4">
        <f>'Enhanced Basket_AUTOLOAD'!P462</f>
        <v>0</v>
      </c>
      <c r="AK462" s="4">
        <f>'Enhanced Basket_AUTOLOAD'!Q462</f>
        <v>0</v>
      </c>
      <c r="AL462" s="4">
        <f>'Enhanced Basket_AUTOLOAD'!Y462</f>
        <v>0</v>
      </c>
      <c r="AM462" s="4" t="e">
        <f t="shared" si="100"/>
        <v>#N/A</v>
      </c>
      <c r="AN462" s="4" t="str">
        <f t="shared" si="101"/>
        <v>NO</v>
      </c>
      <c r="AO462" s="4" t="str">
        <f t="shared" si="102"/>
        <v>Cash-in-Lieu</v>
      </c>
    </row>
    <row r="463" ht="15" customHeight="1" s="4" customFormat="1">
      <c r="A463" s="4">
        <f>'Enhanced Basket_AUTOLOAD'!H463</f>
        <v>0</v>
      </c>
      <c r="B463" s="4" t="str">
        <f t="shared" si="91"/>
        <v>SELL</v>
      </c>
      <c r="C463" s="4" t="s">
        <v>29</v>
      </c>
      <c r="D463" s="4" t="str">
        <f t="shared" si="92"/>
        <v>MT</v>
      </c>
      <c r="E463" s="4" t="str">
        <f t="shared" si="93"/>
      </c>
      <c r="F463" s="4" t="str">
        <f t="shared" si="94"/>
        <v>CIL LOAD</v>
      </c>
      <c r="G463" s="4">
        <f t="shared" si="95"/>
        <v>0</v>
      </c>
      <c r="H463" s="4" t="e">
        <f t="shared" si="96"/>
        <v>#N/A</v>
      </c>
      <c r="I463" s="4" t="e">
        <f>_xll.BDP(AG463&amp;" equity","crncy_adj_px_last","eqy_fund_crncy=usd")</f>
        <v>#NAME?</v>
      </c>
      <c r="J463" s="4" t="str">
        <f t="shared" si="97"/>
      </c>
      <c r="AA463" s="4">
        <f t="shared" si="98"/>
        <v>0</v>
      </c>
      <c r="AB463" s="4">
        <f>'Enhanced Basket_AUTOLOAD'!T463</f>
        <v>0</v>
      </c>
      <c r="AC463" s="4">
        <f>'Enhanced Basket_AUTOLOAD'!M463</f>
        <v>0</v>
      </c>
      <c r="AD463" s="4">
        <f>'Enhanced Basket_AUTOLOAD'!L463</f>
        <v>0</v>
      </c>
      <c r="AE463" s="4">
        <f>'Enhanced Basket_AUTOLOAD'!Z463</f>
        <v>0</v>
      </c>
      <c r="AF463" s="4">
        <f>'Enhanced Basket_AUTOLOAD'!AB463</f>
        <v>0</v>
      </c>
      <c r="AG463" s="4" t="e">
        <f>VLOOKUP(AJ463,'Ticker Mapping'!$I$3:$M$6706,5,0)</f>
        <v>#N/A</v>
      </c>
      <c r="AH463" s="4" t="e">
        <f>_xll.BDP(AK463&amp;" SEDOL","TICKER_AND_EXCH_CODE")</f>
        <v>#NAME?</v>
      </c>
      <c r="AI463" s="4" t="e">
        <f t="shared" si="99"/>
        <v>#N/A</v>
      </c>
      <c r="AJ463" s="4">
        <f>'Enhanced Basket_AUTOLOAD'!P463</f>
        <v>0</v>
      </c>
      <c r="AK463" s="4">
        <f>'Enhanced Basket_AUTOLOAD'!Q463</f>
        <v>0</v>
      </c>
      <c r="AL463" s="4">
        <f>'Enhanced Basket_AUTOLOAD'!Y463</f>
        <v>0</v>
      </c>
      <c r="AM463" s="4" t="e">
        <f t="shared" si="100"/>
        <v>#N/A</v>
      </c>
      <c r="AN463" s="4" t="str">
        <f t="shared" si="101"/>
        <v>NO</v>
      </c>
      <c r="AO463" s="4" t="str">
        <f t="shared" si="102"/>
        <v>Cash-in-Lieu</v>
      </c>
    </row>
    <row r="464" ht="15" customHeight="1" s="4" customFormat="1">
      <c r="A464" s="4">
        <f>'Enhanced Basket_AUTOLOAD'!H464</f>
        <v>0</v>
      </c>
      <c r="B464" s="4" t="str">
        <f t="shared" si="91"/>
        <v>SELL</v>
      </c>
      <c r="C464" s="4" t="s">
        <v>29</v>
      </c>
      <c r="D464" s="4" t="str">
        <f t="shared" si="92"/>
        <v>MT</v>
      </c>
      <c r="E464" s="4" t="str">
        <f t="shared" si="93"/>
      </c>
      <c r="F464" s="4" t="str">
        <f t="shared" si="94"/>
        <v>CIL LOAD</v>
      </c>
      <c r="G464" s="4">
        <f t="shared" si="95"/>
        <v>0</v>
      </c>
      <c r="H464" s="4" t="e">
        <f t="shared" si="96"/>
        <v>#N/A</v>
      </c>
      <c r="I464" s="4" t="e">
        <f>_xll.BDP(AG464&amp;" equity","crncy_adj_px_last","eqy_fund_crncy=usd")</f>
        <v>#NAME?</v>
      </c>
      <c r="J464" s="4" t="str">
        <f t="shared" si="97"/>
      </c>
      <c r="AA464" s="4">
        <f t="shared" si="98"/>
        <v>0</v>
      </c>
      <c r="AB464" s="4">
        <f>'Enhanced Basket_AUTOLOAD'!T464</f>
        <v>0</v>
      </c>
      <c r="AC464" s="4">
        <f>'Enhanced Basket_AUTOLOAD'!M464</f>
        <v>0</v>
      </c>
      <c r="AD464" s="4">
        <f>'Enhanced Basket_AUTOLOAD'!L464</f>
        <v>0</v>
      </c>
      <c r="AE464" s="4">
        <f>'Enhanced Basket_AUTOLOAD'!Z464</f>
        <v>0</v>
      </c>
      <c r="AF464" s="4">
        <f>'Enhanced Basket_AUTOLOAD'!AB464</f>
        <v>0</v>
      </c>
      <c r="AG464" s="4" t="e">
        <f>VLOOKUP(AJ464,'Ticker Mapping'!$I$3:$M$6706,5,0)</f>
        <v>#N/A</v>
      </c>
      <c r="AH464" s="4" t="e">
        <f>_xll.BDP(AK464&amp;" SEDOL","TICKER_AND_EXCH_CODE")</f>
        <v>#NAME?</v>
      </c>
      <c r="AI464" s="4" t="e">
        <f t="shared" si="99"/>
        <v>#N/A</v>
      </c>
      <c r="AJ464" s="4">
        <f>'Enhanced Basket_AUTOLOAD'!P464</f>
        <v>0</v>
      </c>
      <c r="AK464" s="4">
        <f>'Enhanced Basket_AUTOLOAD'!Q464</f>
        <v>0</v>
      </c>
      <c r="AL464" s="4">
        <f>'Enhanced Basket_AUTOLOAD'!Y464</f>
        <v>0</v>
      </c>
      <c r="AM464" s="4" t="e">
        <f t="shared" si="100"/>
        <v>#N/A</v>
      </c>
      <c r="AN464" s="4" t="str">
        <f t="shared" si="101"/>
        <v>NO</v>
      </c>
      <c r="AO464" s="4" t="str">
        <f t="shared" si="102"/>
        <v>Cash-in-Lieu</v>
      </c>
    </row>
    <row r="465" ht="15" customHeight="1" s="4" customFormat="1">
      <c r="A465" s="4">
        <f>'Enhanced Basket_AUTOLOAD'!H465</f>
        <v>0</v>
      </c>
      <c r="B465" s="4" t="str">
        <f t="shared" si="91"/>
        <v>SELL</v>
      </c>
      <c r="C465" s="4" t="s">
        <v>29</v>
      </c>
      <c r="D465" s="4" t="str">
        <f t="shared" si="92"/>
        <v>MT</v>
      </c>
      <c r="E465" s="4" t="str">
        <f t="shared" si="93"/>
      </c>
      <c r="F465" s="4" t="str">
        <f t="shared" si="94"/>
        <v>CIL LOAD</v>
      </c>
      <c r="G465" s="4">
        <f t="shared" si="95"/>
        <v>0</v>
      </c>
      <c r="H465" s="4" t="e">
        <f t="shared" si="96"/>
        <v>#N/A</v>
      </c>
      <c r="I465" s="4" t="e">
        <f>_xll.BDP(AG465&amp;" equity","crncy_adj_px_last","eqy_fund_crncy=usd")</f>
        <v>#NAME?</v>
      </c>
      <c r="J465" s="4" t="str">
        <f t="shared" si="97"/>
      </c>
      <c r="AA465" s="4">
        <f t="shared" si="98"/>
        <v>0</v>
      </c>
      <c r="AB465" s="4">
        <f>'Enhanced Basket_AUTOLOAD'!T465</f>
        <v>0</v>
      </c>
      <c r="AC465" s="4">
        <f>'Enhanced Basket_AUTOLOAD'!M465</f>
        <v>0</v>
      </c>
      <c r="AD465" s="4">
        <f>'Enhanced Basket_AUTOLOAD'!L465</f>
        <v>0</v>
      </c>
      <c r="AE465" s="4">
        <f>'Enhanced Basket_AUTOLOAD'!Z465</f>
        <v>0</v>
      </c>
      <c r="AF465" s="4">
        <f>'Enhanced Basket_AUTOLOAD'!AB465</f>
        <v>0</v>
      </c>
      <c r="AG465" s="4" t="e">
        <f>VLOOKUP(AJ465,'Ticker Mapping'!$I$3:$M$6706,5,0)</f>
        <v>#N/A</v>
      </c>
      <c r="AH465" s="4" t="e">
        <f>_xll.BDP(AK465&amp;" SEDOL","TICKER_AND_EXCH_CODE")</f>
        <v>#NAME?</v>
      </c>
      <c r="AI465" s="4" t="e">
        <f t="shared" si="99"/>
        <v>#N/A</v>
      </c>
      <c r="AJ465" s="4">
        <f>'Enhanced Basket_AUTOLOAD'!P465</f>
        <v>0</v>
      </c>
      <c r="AK465" s="4">
        <f>'Enhanced Basket_AUTOLOAD'!Q465</f>
        <v>0</v>
      </c>
      <c r="AL465" s="4">
        <f>'Enhanced Basket_AUTOLOAD'!Y465</f>
        <v>0</v>
      </c>
      <c r="AM465" s="4" t="e">
        <f t="shared" si="100"/>
        <v>#N/A</v>
      </c>
      <c r="AN465" s="4" t="str">
        <f t="shared" si="101"/>
        <v>NO</v>
      </c>
      <c r="AO465" s="4" t="str">
        <f t="shared" si="102"/>
        <v>Cash-in-Lieu</v>
      </c>
    </row>
    <row r="466" ht="15" customHeight="1" s="4" customFormat="1">
      <c r="A466" s="4">
        <f>'Enhanced Basket_AUTOLOAD'!H466</f>
        <v>0</v>
      </c>
      <c r="B466" s="4" t="str">
        <f t="shared" si="91"/>
        <v>SELL</v>
      </c>
      <c r="C466" s="4" t="s">
        <v>29</v>
      </c>
      <c r="D466" s="4" t="str">
        <f t="shared" si="92"/>
        <v>MT</v>
      </c>
      <c r="E466" s="4" t="str">
        <f t="shared" si="93"/>
      </c>
      <c r="F466" s="4" t="str">
        <f t="shared" si="94"/>
        <v>CIL LOAD</v>
      </c>
      <c r="G466" s="4">
        <f t="shared" si="95"/>
        <v>0</v>
      </c>
      <c r="H466" s="4" t="e">
        <f t="shared" si="96"/>
        <v>#N/A</v>
      </c>
      <c r="I466" s="4" t="e">
        <f>_xll.BDP(AG466&amp;" equity","crncy_adj_px_last","eqy_fund_crncy=usd")</f>
        <v>#NAME?</v>
      </c>
      <c r="J466" s="4" t="str">
        <f t="shared" si="97"/>
      </c>
      <c r="AA466" s="4">
        <f t="shared" si="98"/>
        <v>0</v>
      </c>
      <c r="AB466" s="4">
        <f>'Enhanced Basket_AUTOLOAD'!T466</f>
        <v>0</v>
      </c>
      <c r="AC466" s="4">
        <f>'Enhanced Basket_AUTOLOAD'!M466</f>
        <v>0</v>
      </c>
      <c r="AD466" s="4">
        <f>'Enhanced Basket_AUTOLOAD'!L466</f>
        <v>0</v>
      </c>
      <c r="AE466" s="4">
        <f>'Enhanced Basket_AUTOLOAD'!Z466</f>
        <v>0</v>
      </c>
      <c r="AF466" s="4">
        <f>'Enhanced Basket_AUTOLOAD'!AB466</f>
        <v>0</v>
      </c>
      <c r="AG466" s="4" t="e">
        <f>VLOOKUP(AJ466,'Ticker Mapping'!$I$3:$M$6706,5,0)</f>
        <v>#N/A</v>
      </c>
      <c r="AH466" s="4" t="e">
        <f>_xll.BDP(AK466&amp;" SEDOL","TICKER_AND_EXCH_CODE")</f>
        <v>#NAME?</v>
      </c>
      <c r="AI466" s="4" t="e">
        <f t="shared" si="99"/>
        <v>#N/A</v>
      </c>
      <c r="AJ466" s="4">
        <f>'Enhanced Basket_AUTOLOAD'!P466</f>
        <v>0</v>
      </c>
      <c r="AK466" s="4">
        <f>'Enhanced Basket_AUTOLOAD'!Q466</f>
        <v>0</v>
      </c>
      <c r="AL466" s="4">
        <f>'Enhanced Basket_AUTOLOAD'!Y466</f>
        <v>0</v>
      </c>
      <c r="AM466" s="4" t="e">
        <f t="shared" si="100"/>
        <v>#N/A</v>
      </c>
      <c r="AN466" s="4" t="str">
        <f t="shared" si="101"/>
        <v>NO</v>
      </c>
      <c r="AO466" s="4" t="str">
        <f t="shared" si="102"/>
        <v>Cash-in-Lieu</v>
      </c>
    </row>
    <row r="467" ht="15" customHeight="1" s="4" customFormat="1">
      <c r="A467" s="4">
        <f>'Enhanced Basket_AUTOLOAD'!H467</f>
        <v>0</v>
      </c>
      <c r="B467" s="4" t="str">
        <f t="shared" si="91"/>
        <v>SELL</v>
      </c>
      <c r="C467" s="4" t="s">
        <v>29</v>
      </c>
      <c r="D467" s="4" t="str">
        <f t="shared" si="92"/>
        <v>MT</v>
      </c>
      <c r="E467" s="4" t="str">
        <f t="shared" si="93"/>
      </c>
      <c r="F467" s="4" t="str">
        <f t="shared" si="94"/>
        <v>CIL LOAD</v>
      </c>
      <c r="G467" s="4">
        <f t="shared" si="95"/>
        <v>0</v>
      </c>
      <c r="H467" s="4" t="e">
        <f t="shared" si="96"/>
        <v>#N/A</v>
      </c>
      <c r="I467" s="4" t="e">
        <f>_xll.BDP(AG467&amp;" equity","crncy_adj_px_last","eqy_fund_crncy=usd")</f>
        <v>#NAME?</v>
      </c>
      <c r="J467" s="4" t="str">
        <f t="shared" si="97"/>
      </c>
      <c r="AA467" s="4">
        <f t="shared" si="98"/>
        <v>0</v>
      </c>
      <c r="AB467" s="4">
        <f>'Enhanced Basket_AUTOLOAD'!T467</f>
        <v>0</v>
      </c>
      <c r="AC467" s="4">
        <f>'Enhanced Basket_AUTOLOAD'!M467</f>
        <v>0</v>
      </c>
      <c r="AD467" s="4">
        <f>'Enhanced Basket_AUTOLOAD'!L467</f>
        <v>0</v>
      </c>
      <c r="AE467" s="4">
        <f>'Enhanced Basket_AUTOLOAD'!Z467</f>
        <v>0</v>
      </c>
      <c r="AF467" s="4">
        <f>'Enhanced Basket_AUTOLOAD'!AB467</f>
        <v>0</v>
      </c>
      <c r="AG467" s="4" t="e">
        <f>VLOOKUP(AJ467,'Ticker Mapping'!$I$3:$M$6706,5,0)</f>
        <v>#N/A</v>
      </c>
      <c r="AH467" s="4" t="e">
        <f>_xll.BDP(AK467&amp;" SEDOL","TICKER_AND_EXCH_CODE")</f>
        <v>#NAME?</v>
      </c>
      <c r="AI467" s="4" t="e">
        <f t="shared" si="99"/>
        <v>#N/A</v>
      </c>
      <c r="AJ467" s="4">
        <f>'Enhanced Basket_AUTOLOAD'!P467</f>
        <v>0</v>
      </c>
      <c r="AK467" s="4">
        <f>'Enhanced Basket_AUTOLOAD'!Q467</f>
        <v>0</v>
      </c>
      <c r="AL467" s="4">
        <f>'Enhanced Basket_AUTOLOAD'!Y467</f>
        <v>0</v>
      </c>
      <c r="AM467" s="4" t="e">
        <f t="shared" si="100"/>
        <v>#N/A</v>
      </c>
      <c r="AN467" s="4" t="str">
        <f t="shared" si="101"/>
        <v>NO</v>
      </c>
      <c r="AO467" s="4" t="str">
        <f t="shared" si="102"/>
        <v>Cash-in-Lieu</v>
      </c>
    </row>
    <row r="468" ht="15" customHeight="1" s="4" customFormat="1">
      <c r="A468" s="4">
        <f>'Enhanced Basket_AUTOLOAD'!H468</f>
        <v>0</v>
      </c>
      <c r="B468" s="4" t="str">
        <f t="shared" si="91"/>
        <v>SELL</v>
      </c>
      <c r="C468" s="4" t="s">
        <v>29</v>
      </c>
      <c r="D468" s="4" t="str">
        <f t="shared" si="92"/>
        <v>MT</v>
      </c>
      <c r="E468" s="4" t="str">
        <f t="shared" si="93"/>
      </c>
      <c r="F468" s="4" t="str">
        <f t="shared" si="94"/>
        <v>CIL LOAD</v>
      </c>
      <c r="G468" s="4">
        <f t="shared" si="95"/>
        <v>0</v>
      </c>
      <c r="H468" s="4" t="e">
        <f t="shared" si="96"/>
        <v>#N/A</v>
      </c>
      <c r="I468" s="4" t="e">
        <f>_xll.BDP(AG468&amp;" equity","crncy_adj_px_last","eqy_fund_crncy=usd")</f>
        <v>#NAME?</v>
      </c>
      <c r="J468" s="4" t="str">
        <f t="shared" si="97"/>
      </c>
      <c r="AA468" s="4">
        <f t="shared" si="98"/>
        <v>0</v>
      </c>
      <c r="AB468" s="4">
        <f>'Enhanced Basket_AUTOLOAD'!T468</f>
        <v>0</v>
      </c>
      <c r="AC468" s="4">
        <f>'Enhanced Basket_AUTOLOAD'!M468</f>
        <v>0</v>
      </c>
      <c r="AD468" s="4">
        <f>'Enhanced Basket_AUTOLOAD'!L468</f>
        <v>0</v>
      </c>
      <c r="AE468" s="4">
        <f>'Enhanced Basket_AUTOLOAD'!Z468</f>
        <v>0</v>
      </c>
      <c r="AF468" s="4">
        <f>'Enhanced Basket_AUTOLOAD'!AB468</f>
        <v>0</v>
      </c>
      <c r="AG468" s="4" t="e">
        <f>VLOOKUP(AJ468,'Ticker Mapping'!$I$3:$M$6706,5,0)</f>
        <v>#N/A</v>
      </c>
      <c r="AH468" s="4" t="e">
        <f>_xll.BDP(AK468&amp;" SEDOL","TICKER_AND_EXCH_CODE")</f>
        <v>#NAME?</v>
      </c>
      <c r="AI468" s="4" t="e">
        <f t="shared" si="99"/>
        <v>#N/A</v>
      </c>
      <c r="AJ468" s="4">
        <f>'Enhanced Basket_AUTOLOAD'!P468</f>
        <v>0</v>
      </c>
      <c r="AK468" s="4">
        <f>'Enhanced Basket_AUTOLOAD'!Q468</f>
        <v>0</v>
      </c>
      <c r="AL468" s="4">
        <f>'Enhanced Basket_AUTOLOAD'!Y468</f>
        <v>0</v>
      </c>
      <c r="AM468" s="4" t="e">
        <f t="shared" si="100"/>
        <v>#N/A</v>
      </c>
      <c r="AN468" s="4" t="str">
        <f t="shared" si="101"/>
        <v>NO</v>
      </c>
      <c r="AO468" s="4" t="str">
        <f t="shared" si="102"/>
        <v>Cash-in-Lieu</v>
      </c>
    </row>
    <row r="469" ht="15" customHeight="1" s="4" customFormat="1">
      <c r="A469" s="4">
        <f>'Enhanced Basket_AUTOLOAD'!H469</f>
        <v>0</v>
      </c>
      <c r="B469" s="4" t="str">
        <f t="shared" si="91"/>
        <v>SELL</v>
      </c>
      <c r="C469" s="4" t="s">
        <v>29</v>
      </c>
      <c r="D469" s="4" t="str">
        <f t="shared" si="92"/>
        <v>MT</v>
      </c>
      <c r="E469" s="4" t="str">
        <f t="shared" si="93"/>
      </c>
      <c r="F469" s="4" t="str">
        <f t="shared" si="94"/>
        <v>CIL LOAD</v>
      </c>
      <c r="G469" s="4">
        <f t="shared" si="95"/>
        <v>0</v>
      </c>
      <c r="H469" s="4" t="e">
        <f t="shared" si="96"/>
        <v>#N/A</v>
      </c>
      <c r="I469" s="4" t="e">
        <f>_xll.BDP(AG469&amp;" equity","crncy_adj_px_last","eqy_fund_crncy=usd")</f>
        <v>#NAME?</v>
      </c>
      <c r="J469" s="4" t="str">
        <f t="shared" si="97"/>
      </c>
      <c r="AA469" s="4">
        <f t="shared" si="98"/>
        <v>0</v>
      </c>
      <c r="AB469" s="4">
        <f>'Enhanced Basket_AUTOLOAD'!T469</f>
        <v>0</v>
      </c>
      <c r="AC469" s="4">
        <f>'Enhanced Basket_AUTOLOAD'!M469</f>
        <v>0</v>
      </c>
      <c r="AD469" s="4">
        <f>'Enhanced Basket_AUTOLOAD'!L469</f>
        <v>0</v>
      </c>
      <c r="AE469" s="4">
        <f>'Enhanced Basket_AUTOLOAD'!Z469</f>
        <v>0</v>
      </c>
      <c r="AF469" s="4">
        <f>'Enhanced Basket_AUTOLOAD'!AB469</f>
        <v>0</v>
      </c>
      <c r="AG469" s="4" t="e">
        <f>VLOOKUP(AJ469,'Ticker Mapping'!$I$3:$M$6706,5,0)</f>
        <v>#N/A</v>
      </c>
      <c r="AH469" s="4" t="e">
        <f>_xll.BDP(AK469&amp;" SEDOL","TICKER_AND_EXCH_CODE")</f>
        <v>#NAME?</v>
      </c>
      <c r="AI469" s="4" t="e">
        <f t="shared" si="99"/>
        <v>#N/A</v>
      </c>
      <c r="AJ469" s="4">
        <f>'Enhanced Basket_AUTOLOAD'!P469</f>
        <v>0</v>
      </c>
      <c r="AK469" s="4">
        <f>'Enhanced Basket_AUTOLOAD'!Q469</f>
        <v>0</v>
      </c>
      <c r="AL469" s="4">
        <f>'Enhanced Basket_AUTOLOAD'!Y469</f>
        <v>0</v>
      </c>
      <c r="AM469" s="4" t="e">
        <f t="shared" si="100"/>
        <v>#N/A</v>
      </c>
      <c r="AN469" s="4" t="str">
        <f t="shared" si="101"/>
        <v>NO</v>
      </c>
      <c r="AO469" s="4" t="str">
        <f t="shared" si="102"/>
        <v>Cash-in-Lieu</v>
      </c>
    </row>
    <row r="470" ht="15" customHeight="1" s="4" customFormat="1">
      <c r="A470" s="4">
        <f>'Enhanced Basket_AUTOLOAD'!H470</f>
        <v>0</v>
      </c>
      <c r="B470" s="4" t="str">
        <f t="shared" si="91"/>
        <v>SELL</v>
      </c>
      <c r="C470" s="4" t="s">
        <v>29</v>
      </c>
      <c r="D470" s="4" t="str">
        <f t="shared" si="92"/>
        <v>MT</v>
      </c>
      <c r="E470" s="4" t="str">
        <f t="shared" si="93"/>
      </c>
      <c r="F470" s="4" t="str">
        <f t="shared" si="94"/>
        <v>CIL LOAD</v>
      </c>
      <c r="G470" s="4">
        <f t="shared" si="95"/>
        <v>0</v>
      </c>
      <c r="H470" s="4" t="e">
        <f t="shared" si="96"/>
        <v>#N/A</v>
      </c>
      <c r="I470" s="4" t="e">
        <f>_xll.BDP(AG470&amp;" equity","crncy_adj_px_last","eqy_fund_crncy=usd")</f>
        <v>#NAME?</v>
      </c>
      <c r="J470" s="4" t="str">
        <f t="shared" si="97"/>
      </c>
      <c r="AA470" s="4">
        <f t="shared" si="98"/>
        <v>0</v>
      </c>
      <c r="AB470" s="4">
        <f>'Enhanced Basket_AUTOLOAD'!T470</f>
        <v>0</v>
      </c>
      <c r="AC470" s="4">
        <f>'Enhanced Basket_AUTOLOAD'!M470</f>
        <v>0</v>
      </c>
      <c r="AD470" s="4">
        <f>'Enhanced Basket_AUTOLOAD'!L470</f>
        <v>0</v>
      </c>
      <c r="AE470" s="4">
        <f>'Enhanced Basket_AUTOLOAD'!Z470</f>
        <v>0</v>
      </c>
      <c r="AF470" s="4">
        <f>'Enhanced Basket_AUTOLOAD'!AB470</f>
        <v>0</v>
      </c>
      <c r="AG470" s="4" t="e">
        <f>VLOOKUP(AJ470,'Ticker Mapping'!$I$3:$M$6706,5,0)</f>
        <v>#N/A</v>
      </c>
      <c r="AH470" s="4" t="e">
        <f>_xll.BDP(AK470&amp;" SEDOL","TICKER_AND_EXCH_CODE")</f>
        <v>#NAME?</v>
      </c>
      <c r="AI470" s="4" t="e">
        <f t="shared" si="99"/>
        <v>#N/A</v>
      </c>
      <c r="AJ470" s="4">
        <f>'Enhanced Basket_AUTOLOAD'!P470</f>
        <v>0</v>
      </c>
      <c r="AK470" s="4">
        <f>'Enhanced Basket_AUTOLOAD'!Q470</f>
        <v>0</v>
      </c>
      <c r="AL470" s="4">
        <f>'Enhanced Basket_AUTOLOAD'!Y470</f>
        <v>0</v>
      </c>
      <c r="AM470" s="4" t="e">
        <f t="shared" si="100"/>
        <v>#N/A</v>
      </c>
      <c r="AN470" s="4" t="str">
        <f t="shared" si="101"/>
        <v>NO</v>
      </c>
      <c r="AO470" s="4" t="str">
        <f t="shared" si="102"/>
        <v>Cash-in-Lieu</v>
      </c>
    </row>
    <row r="471" ht="15" customHeight="1" s="4" customFormat="1">
      <c r="A471" s="4">
        <f>'Enhanced Basket_AUTOLOAD'!H471</f>
        <v>0</v>
      </c>
      <c r="B471" s="4" t="str">
        <f t="shared" si="91"/>
        <v>SELL</v>
      </c>
      <c r="C471" s="4" t="s">
        <v>29</v>
      </c>
      <c r="D471" s="4" t="str">
        <f t="shared" si="92"/>
        <v>MT</v>
      </c>
      <c r="E471" s="4" t="str">
        <f t="shared" si="93"/>
      </c>
      <c r="F471" s="4" t="str">
        <f t="shared" si="94"/>
        <v>CIL LOAD</v>
      </c>
      <c r="G471" s="4">
        <f t="shared" si="95"/>
        <v>0</v>
      </c>
      <c r="H471" s="4" t="e">
        <f t="shared" si="96"/>
        <v>#N/A</v>
      </c>
      <c r="I471" s="4" t="e">
        <f>_xll.BDP(AG471&amp;" equity","crncy_adj_px_last","eqy_fund_crncy=usd")</f>
        <v>#NAME?</v>
      </c>
      <c r="J471" s="4" t="str">
        <f t="shared" si="97"/>
      </c>
      <c r="AA471" s="4">
        <f t="shared" si="98"/>
        <v>0</v>
      </c>
      <c r="AB471" s="4">
        <f>'Enhanced Basket_AUTOLOAD'!T471</f>
        <v>0</v>
      </c>
      <c r="AC471" s="4">
        <f>'Enhanced Basket_AUTOLOAD'!M471</f>
        <v>0</v>
      </c>
      <c r="AD471" s="4">
        <f>'Enhanced Basket_AUTOLOAD'!L471</f>
        <v>0</v>
      </c>
      <c r="AE471" s="4">
        <f>'Enhanced Basket_AUTOLOAD'!Z471</f>
        <v>0</v>
      </c>
      <c r="AF471" s="4">
        <f>'Enhanced Basket_AUTOLOAD'!AB471</f>
        <v>0</v>
      </c>
      <c r="AG471" s="4" t="e">
        <f>VLOOKUP(AJ471,'Ticker Mapping'!$I$3:$M$6706,5,0)</f>
        <v>#N/A</v>
      </c>
      <c r="AH471" s="4" t="e">
        <f>_xll.BDP(AK471&amp;" SEDOL","TICKER_AND_EXCH_CODE")</f>
        <v>#NAME?</v>
      </c>
      <c r="AI471" s="4" t="e">
        <f t="shared" si="99"/>
        <v>#N/A</v>
      </c>
      <c r="AJ471" s="4">
        <f>'Enhanced Basket_AUTOLOAD'!P471</f>
        <v>0</v>
      </c>
      <c r="AK471" s="4">
        <f>'Enhanced Basket_AUTOLOAD'!Q471</f>
        <v>0</v>
      </c>
      <c r="AL471" s="4">
        <f>'Enhanced Basket_AUTOLOAD'!Y471</f>
        <v>0</v>
      </c>
      <c r="AM471" s="4" t="e">
        <f t="shared" si="100"/>
        <v>#N/A</v>
      </c>
      <c r="AN471" s="4" t="str">
        <f t="shared" si="101"/>
        <v>NO</v>
      </c>
      <c r="AO471" s="4" t="str">
        <f t="shared" si="102"/>
        <v>Cash-in-Lieu</v>
      </c>
    </row>
    <row r="472" ht="15" customHeight="1" s="4" customFormat="1">
      <c r="A472" s="4">
        <f>'Enhanced Basket_AUTOLOAD'!H472</f>
        <v>0</v>
      </c>
      <c r="B472" s="4" t="str">
        <f t="shared" si="91"/>
        <v>SELL</v>
      </c>
      <c r="C472" s="4" t="s">
        <v>29</v>
      </c>
      <c r="D472" s="4" t="str">
        <f t="shared" si="92"/>
        <v>MT</v>
      </c>
      <c r="E472" s="4" t="str">
        <f t="shared" si="93"/>
      </c>
      <c r="F472" s="4" t="str">
        <f t="shared" si="94"/>
        <v>CIL LOAD</v>
      </c>
      <c r="G472" s="4">
        <f t="shared" si="95"/>
        <v>0</v>
      </c>
      <c r="H472" s="4" t="e">
        <f t="shared" si="96"/>
        <v>#N/A</v>
      </c>
      <c r="I472" s="4" t="e">
        <f>_xll.BDP(AG472&amp;" equity","crncy_adj_px_last","eqy_fund_crncy=usd")</f>
        <v>#NAME?</v>
      </c>
      <c r="J472" s="4" t="str">
        <f t="shared" si="97"/>
      </c>
      <c r="AA472" s="4">
        <f t="shared" si="98"/>
        <v>0</v>
      </c>
      <c r="AB472" s="4">
        <f>'Enhanced Basket_AUTOLOAD'!T472</f>
        <v>0</v>
      </c>
      <c r="AC472" s="4">
        <f>'Enhanced Basket_AUTOLOAD'!M472</f>
        <v>0</v>
      </c>
      <c r="AD472" s="4">
        <f>'Enhanced Basket_AUTOLOAD'!L472</f>
        <v>0</v>
      </c>
      <c r="AE472" s="4">
        <f>'Enhanced Basket_AUTOLOAD'!Z472</f>
        <v>0</v>
      </c>
      <c r="AF472" s="4">
        <f>'Enhanced Basket_AUTOLOAD'!AB472</f>
        <v>0</v>
      </c>
      <c r="AG472" s="4" t="e">
        <f>VLOOKUP(AJ472,'Ticker Mapping'!$I$3:$M$6706,5,0)</f>
        <v>#N/A</v>
      </c>
      <c r="AH472" s="4" t="e">
        <f>_xll.BDP(AK472&amp;" SEDOL","TICKER_AND_EXCH_CODE")</f>
        <v>#NAME?</v>
      </c>
      <c r="AI472" s="4" t="e">
        <f t="shared" si="99"/>
        <v>#N/A</v>
      </c>
      <c r="AJ472" s="4">
        <f>'Enhanced Basket_AUTOLOAD'!P472</f>
        <v>0</v>
      </c>
      <c r="AK472" s="4">
        <f>'Enhanced Basket_AUTOLOAD'!Q472</f>
        <v>0</v>
      </c>
      <c r="AL472" s="4">
        <f>'Enhanced Basket_AUTOLOAD'!Y472</f>
        <v>0</v>
      </c>
      <c r="AM472" s="4" t="e">
        <f t="shared" si="100"/>
        <v>#N/A</v>
      </c>
      <c r="AN472" s="4" t="str">
        <f t="shared" si="101"/>
        <v>NO</v>
      </c>
      <c r="AO472" s="4" t="str">
        <f t="shared" si="102"/>
        <v>Cash-in-Lieu</v>
      </c>
    </row>
    <row r="473" ht="15" customHeight="1" s="4" customFormat="1">
      <c r="A473" s="4">
        <f>'Enhanced Basket_AUTOLOAD'!H473</f>
        <v>0</v>
      </c>
      <c r="B473" s="4" t="str">
        <f t="shared" si="91"/>
        <v>SELL</v>
      </c>
      <c r="C473" s="4" t="s">
        <v>29</v>
      </c>
      <c r="D473" s="4" t="str">
        <f t="shared" si="92"/>
        <v>MT</v>
      </c>
      <c r="E473" s="4" t="str">
        <f t="shared" si="93"/>
      </c>
      <c r="F473" s="4" t="str">
        <f t="shared" si="94"/>
        <v>CIL LOAD</v>
      </c>
      <c r="G473" s="4">
        <f t="shared" si="95"/>
        <v>0</v>
      </c>
      <c r="H473" s="4" t="e">
        <f t="shared" si="96"/>
        <v>#N/A</v>
      </c>
      <c r="I473" s="4" t="e">
        <f>_xll.BDP(AG473&amp;" equity","crncy_adj_px_last","eqy_fund_crncy=usd")</f>
        <v>#NAME?</v>
      </c>
      <c r="J473" s="4" t="str">
        <f t="shared" si="97"/>
      </c>
      <c r="AA473" s="4">
        <f t="shared" si="98"/>
        <v>0</v>
      </c>
      <c r="AB473" s="4">
        <f>'Enhanced Basket_AUTOLOAD'!T473</f>
        <v>0</v>
      </c>
      <c r="AC473" s="4">
        <f>'Enhanced Basket_AUTOLOAD'!M473</f>
        <v>0</v>
      </c>
      <c r="AD473" s="4">
        <f>'Enhanced Basket_AUTOLOAD'!L473</f>
        <v>0</v>
      </c>
      <c r="AE473" s="4">
        <f>'Enhanced Basket_AUTOLOAD'!Z473</f>
        <v>0</v>
      </c>
      <c r="AF473" s="4">
        <f>'Enhanced Basket_AUTOLOAD'!AB473</f>
        <v>0</v>
      </c>
      <c r="AG473" s="4" t="e">
        <f>VLOOKUP(AJ473,'Ticker Mapping'!$I$3:$M$6706,5,0)</f>
        <v>#N/A</v>
      </c>
      <c r="AH473" s="4" t="e">
        <f>_xll.BDP(AK473&amp;" SEDOL","TICKER_AND_EXCH_CODE")</f>
        <v>#NAME?</v>
      </c>
      <c r="AI473" s="4" t="e">
        <f t="shared" si="99"/>
        <v>#N/A</v>
      </c>
      <c r="AJ473" s="4">
        <f>'Enhanced Basket_AUTOLOAD'!P473</f>
        <v>0</v>
      </c>
      <c r="AK473" s="4">
        <f>'Enhanced Basket_AUTOLOAD'!Q473</f>
        <v>0</v>
      </c>
      <c r="AL473" s="4">
        <f>'Enhanced Basket_AUTOLOAD'!Y473</f>
        <v>0</v>
      </c>
      <c r="AM473" s="4" t="e">
        <f t="shared" si="100"/>
        <v>#N/A</v>
      </c>
      <c r="AN473" s="4" t="str">
        <f t="shared" si="101"/>
        <v>NO</v>
      </c>
      <c r="AO473" s="4" t="str">
        <f t="shared" si="102"/>
        <v>Cash-in-Lieu</v>
      </c>
    </row>
    <row r="474" ht="15" customHeight="1" s="4" customFormat="1">
      <c r="A474" s="4">
        <f>'Enhanced Basket_AUTOLOAD'!H474</f>
        <v>0</v>
      </c>
      <c r="B474" s="4" t="str">
        <f t="shared" si="91"/>
        <v>SELL</v>
      </c>
      <c r="C474" s="4" t="s">
        <v>29</v>
      </c>
      <c r="D474" s="4" t="str">
        <f t="shared" si="92"/>
        <v>MT</v>
      </c>
      <c r="E474" s="4" t="str">
        <f t="shared" si="93"/>
      </c>
      <c r="F474" s="4" t="str">
        <f t="shared" si="94"/>
        <v>CIL LOAD</v>
      </c>
      <c r="G474" s="4">
        <f t="shared" si="95"/>
        <v>0</v>
      </c>
      <c r="H474" s="4" t="e">
        <f t="shared" si="96"/>
        <v>#N/A</v>
      </c>
      <c r="I474" s="4" t="e">
        <f>_xll.BDP(AG474&amp;" equity","crncy_adj_px_last","eqy_fund_crncy=usd")</f>
        <v>#NAME?</v>
      </c>
      <c r="J474" s="4" t="str">
        <f t="shared" si="97"/>
      </c>
      <c r="AA474" s="4">
        <f t="shared" si="98"/>
        <v>0</v>
      </c>
      <c r="AB474" s="4">
        <f>'Enhanced Basket_AUTOLOAD'!T474</f>
        <v>0</v>
      </c>
      <c r="AC474" s="4">
        <f>'Enhanced Basket_AUTOLOAD'!M474</f>
        <v>0</v>
      </c>
      <c r="AD474" s="4">
        <f>'Enhanced Basket_AUTOLOAD'!L474</f>
        <v>0</v>
      </c>
      <c r="AE474" s="4">
        <f>'Enhanced Basket_AUTOLOAD'!Z474</f>
        <v>0</v>
      </c>
      <c r="AF474" s="4">
        <f>'Enhanced Basket_AUTOLOAD'!AB474</f>
        <v>0</v>
      </c>
      <c r="AG474" s="4" t="e">
        <f>VLOOKUP(AJ474,'Ticker Mapping'!$I$3:$M$6706,5,0)</f>
        <v>#N/A</v>
      </c>
      <c r="AH474" s="4" t="e">
        <f>_xll.BDP(AK474&amp;" SEDOL","TICKER_AND_EXCH_CODE")</f>
        <v>#NAME?</v>
      </c>
      <c r="AI474" s="4" t="e">
        <f t="shared" si="99"/>
        <v>#N/A</v>
      </c>
      <c r="AJ474" s="4">
        <f>'Enhanced Basket_AUTOLOAD'!P474</f>
        <v>0</v>
      </c>
      <c r="AK474" s="4">
        <f>'Enhanced Basket_AUTOLOAD'!Q474</f>
        <v>0</v>
      </c>
      <c r="AL474" s="4">
        <f>'Enhanced Basket_AUTOLOAD'!Y474</f>
        <v>0</v>
      </c>
      <c r="AM474" s="4" t="e">
        <f t="shared" si="100"/>
        <v>#N/A</v>
      </c>
      <c r="AN474" s="4" t="str">
        <f t="shared" si="101"/>
        <v>NO</v>
      </c>
      <c r="AO474" s="4" t="str">
        <f t="shared" si="102"/>
        <v>Cash-in-Lieu</v>
      </c>
    </row>
    <row r="475" ht="15" customHeight="1" s="4" customFormat="1">
      <c r="A475" s="4">
        <f>'Enhanced Basket_AUTOLOAD'!H475</f>
        <v>0</v>
      </c>
      <c r="B475" s="4" t="str">
        <f t="shared" si="91"/>
        <v>SELL</v>
      </c>
      <c r="C475" s="4" t="s">
        <v>29</v>
      </c>
      <c r="D475" s="4" t="str">
        <f t="shared" si="92"/>
        <v>MT</v>
      </c>
      <c r="E475" s="4" t="str">
        <f t="shared" si="93"/>
      </c>
      <c r="F475" s="4" t="str">
        <f t="shared" si="94"/>
        <v>CIL LOAD</v>
      </c>
      <c r="G475" s="4">
        <f t="shared" si="95"/>
        <v>0</v>
      </c>
      <c r="H475" s="4" t="e">
        <f t="shared" si="96"/>
        <v>#N/A</v>
      </c>
      <c r="I475" s="4" t="e">
        <f>_xll.BDP(AG475&amp;" equity","crncy_adj_px_last","eqy_fund_crncy=usd")</f>
        <v>#NAME?</v>
      </c>
      <c r="J475" s="4" t="str">
        <f t="shared" si="97"/>
      </c>
      <c r="AA475" s="4">
        <f t="shared" si="98"/>
        <v>0</v>
      </c>
      <c r="AB475" s="4">
        <f>'Enhanced Basket_AUTOLOAD'!T475</f>
        <v>0</v>
      </c>
      <c r="AC475" s="4">
        <f>'Enhanced Basket_AUTOLOAD'!M475</f>
        <v>0</v>
      </c>
      <c r="AD475" s="4">
        <f>'Enhanced Basket_AUTOLOAD'!L475</f>
        <v>0</v>
      </c>
      <c r="AE475" s="4">
        <f>'Enhanced Basket_AUTOLOAD'!Z475</f>
        <v>0</v>
      </c>
      <c r="AF475" s="4">
        <f>'Enhanced Basket_AUTOLOAD'!AB475</f>
        <v>0</v>
      </c>
      <c r="AG475" s="4" t="e">
        <f>VLOOKUP(AJ475,'Ticker Mapping'!$I$3:$M$6706,5,0)</f>
        <v>#N/A</v>
      </c>
      <c r="AH475" s="4" t="e">
        <f>_xll.BDP(AK475&amp;" SEDOL","TICKER_AND_EXCH_CODE")</f>
        <v>#NAME?</v>
      </c>
      <c r="AI475" s="4" t="e">
        <f t="shared" si="99"/>
        <v>#N/A</v>
      </c>
      <c r="AJ475" s="4">
        <f>'Enhanced Basket_AUTOLOAD'!P475</f>
        <v>0</v>
      </c>
      <c r="AK475" s="4">
        <f>'Enhanced Basket_AUTOLOAD'!Q475</f>
        <v>0</v>
      </c>
      <c r="AL475" s="4">
        <f>'Enhanced Basket_AUTOLOAD'!Y475</f>
        <v>0</v>
      </c>
      <c r="AM475" s="4" t="e">
        <f t="shared" si="100"/>
        <v>#N/A</v>
      </c>
      <c r="AN475" s="4" t="str">
        <f t="shared" si="101"/>
        <v>NO</v>
      </c>
      <c r="AO475" s="4" t="str">
        <f t="shared" si="102"/>
        <v>Cash-in-Lieu</v>
      </c>
    </row>
    <row r="476" ht="15" customHeight="1" s="4" customFormat="1">
      <c r="A476" s="4">
        <f>'Enhanced Basket_AUTOLOAD'!H476</f>
        <v>0</v>
      </c>
      <c r="B476" s="4" t="str">
        <f t="shared" si="91"/>
        <v>SELL</v>
      </c>
      <c r="C476" s="4" t="s">
        <v>29</v>
      </c>
      <c r="D476" s="4" t="str">
        <f t="shared" si="92"/>
        <v>MT</v>
      </c>
      <c r="E476" s="4" t="str">
        <f t="shared" si="93"/>
      </c>
      <c r="F476" s="4" t="str">
        <f t="shared" si="94"/>
        <v>CIL LOAD</v>
      </c>
      <c r="G476" s="4">
        <f t="shared" si="95"/>
        <v>0</v>
      </c>
      <c r="H476" s="4" t="e">
        <f t="shared" si="96"/>
        <v>#N/A</v>
      </c>
      <c r="I476" s="4" t="e">
        <f>_xll.BDP(AG476&amp;" equity","crncy_adj_px_last","eqy_fund_crncy=usd")</f>
        <v>#NAME?</v>
      </c>
      <c r="J476" s="4" t="str">
        <f t="shared" si="97"/>
      </c>
      <c r="AA476" s="4">
        <f t="shared" si="98"/>
        <v>0</v>
      </c>
      <c r="AB476" s="4">
        <f>'Enhanced Basket_AUTOLOAD'!T476</f>
        <v>0</v>
      </c>
      <c r="AC476" s="4">
        <f>'Enhanced Basket_AUTOLOAD'!M476</f>
        <v>0</v>
      </c>
      <c r="AD476" s="4">
        <f>'Enhanced Basket_AUTOLOAD'!L476</f>
        <v>0</v>
      </c>
      <c r="AE476" s="4">
        <f>'Enhanced Basket_AUTOLOAD'!Z476</f>
        <v>0</v>
      </c>
      <c r="AF476" s="4">
        <f>'Enhanced Basket_AUTOLOAD'!AB476</f>
        <v>0</v>
      </c>
      <c r="AG476" s="4" t="e">
        <f>VLOOKUP(AJ476,'Ticker Mapping'!$I$3:$M$6706,5,0)</f>
        <v>#N/A</v>
      </c>
      <c r="AH476" s="4" t="e">
        <f>_xll.BDP(AK476&amp;" SEDOL","TICKER_AND_EXCH_CODE")</f>
        <v>#NAME?</v>
      </c>
      <c r="AI476" s="4" t="e">
        <f t="shared" si="99"/>
        <v>#N/A</v>
      </c>
      <c r="AJ476" s="4">
        <f>'Enhanced Basket_AUTOLOAD'!P476</f>
        <v>0</v>
      </c>
      <c r="AK476" s="4">
        <f>'Enhanced Basket_AUTOLOAD'!Q476</f>
        <v>0</v>
      </c>
      <c r="AL476" s="4">
        <f>'Enhanced Basket_AUTOLOAD'!Y476</f>
        <v>0</v>
      </c>
      <c r="AM476" s="4" t="e">
        <f t="shared" si="100"/>
        <v>#N/A</v>
      </c>
      <c r="AN476" s="4" t="str">
        <f t="shared" si="101"/>
        <v>NO</v>
      </c>
      <c r="AO476" s="4" t="str">
        <f t="shared" si="102"/>
        <v>Cash-in-Lieu</v>
      </c>
    </row>
    <row r="477" ht="15" customHeight="1" s="4" customFormat="1">
      <c r="A477" s="4">
        <f>'Enhanced Basket_AUTOLOAD'!H477</f>
        <v>0</v>
      </c>
      <c r="B477" s="4" t="str">
        <f t="shared" si="91"/>
        <v>SELL</v>
      </c>
      <c r="C477" s="4" t="s">
        <v>29</v>
      </c>
      <c r="D477" s="4" t="str">
        <f t="shared" si="92"/>
        <v>MT</v>
      </c>
      <c r="E477" s="4" t="str">
        <f t="shared" si="93"/>
      </c>
      <c r="F477" s="4" t="str">
        <f t="shared" si="94"/>
        <v>CIL LOAD</v>
      </c>
      <c r="G477" s="4">
        <f t="shared" si="95"/>
        <v>0</v>
      </c>
      <c r="H477" s="4" t="e">
        <f t="shared" si="96"/>
        <v>#N/A</v>
      </c>
      <c r="I477" s="4" t="e">
        <f>_xll.BDP(AG477&amp;" equity","crncy_adj_px_last","eqy_fund_crncy=usd")</f>
        <v>#NAME?</v>
      </c>
      <c r="J477" s="4" t="str">
        <f t="shared" si="97"/>
      </c>
      <c r="AA477" s="4">
        <f t="shared" si="98"/>
        <v>0</v>
      </c>
      <c r="AB477" s="4">
        <f>'Enhanced Basket_AUTOLOAD'!T477</f>
        <v>0</v>
      </c>
      <c r="AC477" s="4">
        <f>'Enhanced Basket_AUTOLOAD'!M477</f>
        <v>0</v>
      </c>
      <c r="AD477" s="4">
        <f>'Enhanced Basket_AUTOLOAD'!L477</f>
        <v>0</v>
      </c>
      <c r="AE477" s="4">
        <f>'Enhanced Basket_AUTOLOAD'!Z477</f>
        <v>0</v>
      </c>
      <c r="AF477" s="4">
        <f>'Enhanced Basket_AUTOLOAD'!AB477</f>
        <v>0</v>
      </c>
      <c r="AG477" s="4" t="e">
        <f>VLOOKUP(AJ477,'Ticker Mapping'!$I$3:$M$6706,5,0)</f>
        <v>#N/A</v>
      </c>
      <c r="AH477" s="4" t="e">
        <f>_xll.BDP(AK477&amp;" SEDOL","TICKER_AND_EXCH_CODE")</f>
        <v>#NAME?</v>
      </c>
      <c r="AI477" s="4" t="e">
        <f t="shared" si="99"/>
        <v>#N/A</v>
      </c>
      <c r="AJ477" s="4">
        <f>'Enhanced Basket_AUTOLOAD'!P477</f>
        <v>0</v>
      </c>
      <c r="AK477" s="4">
        <f>'Enhanced Basket_AUTOLOAD'!Q477</f>
        <v>0</v>
      </c>
      <c r="AL477" s="4">
        <f>'Enhanced Basket_AUTOLOAD'!Y477</f>
        <v>0</v>
      </c>
      <c r="AM477" s="4" t="e">
        <f t="shared" si="100"/>
        <v>#N/A</v>
      </c>
      <c r="AN477" s="4" t="str">
        <f t="shared" si="101"/>
        <v>NO</v>
      </c>
      <c r="AO477" s="4" t="str">
        <f t="shared" si="102"/>
        <v>Cash-in-Lieu</v>
      </c>
    </row>
    <row r="478" ht="15" customHeight="1" s="4" customFormat="1">
      <c r="A478" s="4">
        <f>'Enhanced Basket_AUTOLOAD'!H478</f>
        <v>0</v>
      </c>
      <c r="B478" s="4" t="str">
        <f t="shared" si="91"/>
        <v>SELL</v>
      </c>
      <c r="C478" s="4" t="s">
        <v>29</v>
      </c>
      <c r="D478" s="4" t="str">
        <f t="shared" si="92"/>
        <v>MT</v>
      </c>
      <c r="E478" s="4" t="str">
        <f t="shared" si="93"/>
      </c>
      <c r="F478" s="4" t="str">
        <f t="shared" si="94"/>
        <v>CIL LOAD</v>
      </c>
      <c r="G478" s="4">
        <f t="shared" si="95"/>
        <v>0</v>
      </c>
      <c r="H478" s="4" t="e">
        <f t="shared" si="96"/>
        <v>#N/A</v>
      </c>
      <c r="I478" s="4" t="e">
        <f>_xll.BDP(AG478&amp;" equity","crncy_adj_px_last","eqy_fund_crncy=usd")</f>
        <v>#NAME?</v>
      </c>
      <c r="J478" s="4" t="str">
        <f t="shared" si="97"/>
      </c>
      <c r="AA478" s="4">
        <f t="shared" si="98"/>
        <v>0</v>
      </c>
      <c r="AB478" s="4">
        <f>'Enhanced Basket_AUTOLOAD'!T478</f>
        <v>0</v>
      </c>
      <c r="AC478" s="4">
        <f>'Enhanced Basket_AUTOLOAD'!M478</f>
        <v>0</v>
      </c>
      <c r="AD478" s="4">
        <f>'Enhanced Basket_AUTOLOAD'!L478</f>
        <v>0</v>
      </c>
      <c r="AE478" s="4">
        <f>'Enhanced Basket_AUTOLOAD'!Z478</f>
        <v>0</v>
      </c>
      <c r="AF478" s="4">
        <f>'Enhanced Basket_AUTOLOAD'!AB478</f>
        <v>0</v>
      </c>
      <c r="AG478" s="4" t="e">
        <f>VLOOKUP(AJ478,'Ticker Mapping'!$I$3:$M$6706,5,0)</f>
        <v>#N/A</v>
      </c>
      <c r="AH478" s="4" t="e">
        <f>_xll.BDP(AK478&amp;" SEDOL","TICKER_AND_EXCH_CODE")</f>
        <v>#NAME?</v>
      </c>
      <c r="AI478" s="4" t="e">
        <f t="shared" si="99"/>
        <v>#N/A</v>
      </c>
      <c r="AJ478" s="4">
        <f>'Enhanced Basket_AUTOLOAD'!P478</f>
        <v>0</v>
      </c>
      <c r="AK478" s="4">
        <f>'Enhanced Basket_AUTOLOAD'!Q478</f>
        <v>0</v>
      </c>
      <c r="AL478" s="4">
        <f>'Enhanced Basket_AUTOLOAD'!Y478</f>
        <v>0</v>
      </c>
      <c r="AM478" s="4" t="e">
        <f t="shared" si="100"/>
        <v>#N/A</v>
      </c>
      <c r="AN478" s="4" t="str">
        <f t="shared" si="101"/>
        <v>NO</v>
      </c>
      <c r="AO478" s="4" t="str">
        <f t="shared" si="102"/>
        <v>Cash-in-Lieu</v>
      </c>
    </row>
    <row r="479" ht="15" customHeight="1" s="4" customFormat="1">
      <c r="A479" s="4">
        <f>'Enhanced Basket_AUTOLOAD'!H479</f>
        <v>0</v>
      </c>
      <c r="B479" s="4" t="str">
        <f t="shared" si="91"/>
        <v>SELL</v>
      </c>
      <c r="C479" s="4" t="s">
        <v>29</v>
      </c>
      <c r="D479" s="4" t="str">
        <f t="shared" si="92"/>
        <v>MT</v>
      </c>
      <c r="E479" s="4" t="str">
        <f t="shared" si="93"/>
      </c>
      <c r="F479" s="4" t="str">
        <f t="shared" si="94"/>
        <v>CIL LOAD</v>
      </c>
      <c r="G479" s="4">
        <f t="shared" si="95"/>
        <v>0</v>
      </c>
      <c r="H479" s="4" t="e">
        <f t="shared" si="96"/>
        <v>#N/A</v>
      </c>
      <c r="I479" s="4" t="e">
        <f>_xll.BDP(AG479&amp;" equity","crncy_adj_px_last","eqy_fund_crncy=usd")</f>
        <v>#NAME?</v>
      </c>
      <c r="J479" s="4" t="str">
        <f t="shared" si="97"/>
      </c>
      <c r="AA479" s="4">
        <f t="shared" si="98"/>
        <v>0</v>
      </c>
      <c r="AB479" s="4">
        <f>'Enhanced Basket_AUTOLOAD'!T479</f>
        <v>0</v>
      </c>
      <c r="AC479" s="4">
        <f>'Enhanced Basket_AUTOLOAD'!M479</f>
        <v>0</v>
      </c>
      <c r="AD479" s="4">
        <f>'Enhanced Basket_AUTOLOAD'!L479</f>
        <v>0</v>
      </c>
      <c r="AE479" s="4">
        <f>'Enhanced Basket_AUTOLOAD'!Z479</f>
        <v>0</v>
      </c>
      <c r="AF479" s="4">
        <f>'Enhanced Basket_AUTOLOAD'!AB479</f>
        <v>0</v>
      </c>
      <c r="AG479" s="4" t="e">
        <f>VLOOKUP(AJ479,'Ticker Mapping'!$I$3:$M$6706,5,0)</f>
        <v>#N/A</v>
      </c>
      <c r="AH479" s="4" t="e">
        <f>_xll.BDP(AK479&amp;" SEDOL","TICKER_AND_EXCH_CODE")</f>
        <v>#NAME?</v>
      </c>
      <c r="AI479" s="4" t="e">
        <f t="shared" si="99"/>
        <v>#N/A</v>
      </c>
      <c r="AJ479" s="4">
        <f>'Enhanced Basket_AUTOLOAD'!P479</f>
        <v>0</v>
      </c>
      <c r="AK479" s="4">
        <f>'Enhanced Basket_AUTOLOAD'!Q479</f>
        <v>0</v>
      </c>
      <c r="AL479" s="4">
        <f>'Enhanced Basket_AUTOLOAD'!Y479</f>
        <v>0</v>
      </c>
      <c r="AM479" s="4" t="e">
        <f t="shared" si="100"/>
        <v>#N/A</v>
      </c>
      <c r="AN479" s="4" t="str">
        <f t="shared" si="101"/>
        <v>NO</v>
      </c>
      <c r="AO479" s="4" t="str">
        <f t="shared" si="102"/>
        <v>Cash-in-Lieu</v>
      </c>
    </row>
    <row r="480" ht="15" customHeight="1" s="4" customFormat="1">
      <c r="A480" s="4">
        <f>'Enhanced Basket_AUTOLOAD'!H480</f>
        <v>0</v>
      </c>
      <c r="B480" s="4" t="str">
        <f t="shared" si="91"/>
        <v>SELL</v>
      </c>
      <c r="C480" s="4" t="s">
        <v>29</v>
      </c>
      <c r="D480" s="4" t="str">
        <f t="shared" si="92"/>
        <v>MT</v>
      </c>
      <c r="E480" s="4" t="str">
        <f t="shared" si="93"/>
      </c>
      <c r="F480" s="4" t="str">
        <f t="shared" si="94"/>
        <v>CIL LOAD</v>
      </c>
      <c r="G480" s="4">
        <f t="shared" si="95"/>
        <v>0</v>
      </c>
      <c r="H480" s="4" t="e">
        <f t="shared" si="96"/>
        <v>#N/A</v>
      </c>
      <c r="I480" s="4" t="e">
        <f>_xll.BDP(AG480&amp;" equity","crncy_adj_px_last","eqy_fund_crncy=usd")</f>
        <v>#NAME?</v>
      </c>
      <c r="J480" s="4" t="str">
        <f t="shared" si="97"/>
      </c>
      <c r="AA480" s="4">
        <f t="shared" si="98"/>
        <v>0</v>
      </c>
      <c r="AB480" s="4">
        <f>'Enhanced Basket_AUTOLOAD'!T480</f>
        <v>0</v>
      </c>
      <c r="AC480" s="4">
        <f>'Enhanced Basket_AUTOLOAD'!M480</f>
        <v>0</v>
      </c>
      <c r="AD480" s="4">
        <f>'Enhanced Basket_AUTOLOAD'!L480</f>
        <v>0</v>
      </c>
      <c r="AE480" s="4">
        <f>'Enhanced Basket_AUTOLOAD'!Z480</f>
        <v>0</v>
      </c>
      <c r="AF480" s="4">
        <f>'Enhanced Basket_AUTOLOAD'!AB480</f>
        <v>0</v>
      </c>
      <c r="AG480" s="4" t="e">
        <f>VLOOKUP(AJ480,'Ticker Mapping'!$I$3:$M$6706,5,0)</f>
        <v>#N/A</v>
      </c>
      <c r="AH480" s="4" t="e">
        <f>_xll.BDP(AK480&amp;" SEDOL","TICKER_AND_EXCH_CODE")</f>
        <v>#NAME?</v>
      </c>
      <c r="AI480" s="4" t="e">
        <f t="shared" si="99"/>
        <v>#N/A</v>
      </c>
      <c r="AJ480" s="4">
        <f>'Enhanced Basket_AUTOLOAD'!P480</f>
        <v>0</v>
      </c>
      <c r="AK480" s="4">
        <f>'Enhanced Basket_AUTOLOAD'!Q480</f>
        <v>0</v>
      </c>
      <c r="AL480" s="4">
        <f>'Enhanced Basket_AUTOLOAD'!Y480</f>
        <v>0</v>
      </c>
      <c r="AM480" s="4" t="e">
        <f t="shared" si="100"/>
        <v>#N/A</v>
      </c>
      <c r="AN480" s="4" t="str">
        <f t="shared" si="101"/>
        <v>NO</v>
      </c>
      <c r="AO480" s="4" t="str">
        <f t="shared" si="102"/>
        <v>Cash-in-Lieu</v>
      </c>
    </row>
    <row r="481" ht="15" customHeight="1" s="4" customFormat="1">
      <c r="A481" s="4">
        <f>'Enhanced Basket_AUTOLOAD'!H481</f>
        <v>0</v>
      </c>
      <c r="B481" s="4" t="str">
        <f t="shared" si="91"/>
        <v>SELL</v>
      </c>
      <c r="C481" s="4" t="s">
        <v>29</v>
      </c>
      <c r="D481" s="4" t="str">
        <f t="shared" si="92"/>
        <v>MT</v>
      </c>
      <c r="E481" s="4" t="str">
        <f t="shared" si="93"/>
      </c>
      <c r="F481" s="4" t="str">
        <f t="shared" si="94"/>
        <v>CIL LOAD</v>
      </c>
      <c r="G481" s="4">
        <f t="shared" si="95"/>
        <v>0</v>
      </c>
      <c r="H481" s="4" t="e">
        <f t="shared" si="96"/>
        <v>#N/A</v>
      </c>
      <c r="I481" s="4" t="e">
        <f>_xll.BDP(AG481&amp;" equity","crncy_adj_px_last","eqy_fund_crncy=usd")</f>
        <v>#NAME?</v>
      </c>
      <c r="J481" s="4" t="str">
        <f t="shared" si="97"/>
      </c>
      <c r="AA481" s="4">
        <f t="shared" si="98"/>
        <v>0</v>
      </c>
      <c r="AB481" s="4">
        <f>'Enhanced Basket_AUTOLOAD'!T481</f>
        <v>0</v>
      </c>
      <c r="AC481" s="4">
        <f>'Enhanced Basket_AUTOLOAD'!M481</f>
        <v>0</v>
      </c>
      <c r="AD481" s="4">
        <f>'Enhanced Basket_AUTOLOAD'!L481</f>
        <v>0</v>
      </c>
      <c r="AE481" s="4">
        <f>'Enhanced Basket_AUTOLOAD'!Z481</f>
        <v>0</v>
      </c>
      <c r="AF481" s="4">
        <f>'Enhanced Basket_AUTOLOAD'!AB481</f>
        <v>0</v>
      </c>
      <c r="AG481" s="4" t="e">
        <f>VLOOKUP(AJ481,'Ticker Mapping'!$I$3:$M$6706,5,0)</f>
        <v>#N/A</v>
      </c>
      <c r="AH481" s="4" t="e">
        <f>_xll.BDP(AK481&amp;" SEDOL","TICKER_AND_EXCH_CODE")</f>
        <v>#NAME?</v>
      </c>
      <c r="AI481" s="4" t="e">
        <f t="shared" si="99"/>
        <v>#N/A</v>
      </c>
      <c r="AJ481" s="4">
        <f>'Enhanced Basket_AUTOLOAD'!P481</f>
        <v>0</v>
      </c>
      <c r="AK481" s="4">
        <f>'Enhanced Basket_AUTOLOAD'!Q481</f>
        <v>0</v>
      </c>
      <c r="AL481" s="4">
        <f>'Enhanced Basket_AUTOLOAD'!Y481</f>
        <v>0</v>
      </c>
      <c r="AM481" s="4" t="e">
        <f t="shared" si="100"/>
        <v>#N/A</v>
      </c>
      <c r="AN481" s="4" t="str">
        <f t="shared" si="101"/>
        <v>NO</v>
      </c>
      <c r="AO481" s="4" t="str">
        <f t="shared" si="102"/>
        <v>Cash-in-Lieu</v>
      </c>
    </row>
    <row r="482" ht="15" customHeight="1" s="4" customFormat="1">
      <c r="A482" s="4">
        <f>'Enhanced Basket_AUTOLOAD'!H482</f>
        <v>0</v>
      </c>
      <c r="B482" s="4" t="str">
        <f t="shared" si="91"/>
        <v>SELL</v>
      </c>
      <c r="C482" s="4" t="s">
        <v>29</v>
      </c>
      <c r="D482" s="4" t="str">
        <f t="shared" si="92"/>
        <v>MT</v>
      </c>
      <c r="E482" s="4" t="str">
        <f t="shared" si="93"/>
      </c>
      <c r="F482" s="4" t="str">
        <f t="shared" si="94"/>
        <v>CIL LOAD</v>
      </c>
      <c r="G482" s="4">
        <f t="shared" si="95"/>
        <v>0</v>
      </c>
      <c r="H482" s="4" t="e">
        <f t="shared" si="96"/>
        <v>#N/A</v>
      </c>
      <c r="I482" s="4" t="e">
        <f>_xll.BDP(AG482&amp;" equity","crncy_adj_px_last","eqy_fund_crncy=usd")</f>
        <v>#NAME?</v>
      </c>
      <c r="J482" s="4" t="str">
        <f t="shared" si="97"/>
      </c>
      <c r="AA482" s="4">
        <f t="shared" si="98"/>
        <v>0</v>
      </c>
      <c r="AB482" s="4">
        <f>'Enhanced Basket_AUTOLOAD'!T482</f>
        <v>0</v>
      </c>
      <c r="AC482" s="4">
        <f>'Enhanced Basket_AUTOLOAD'!M482</f>
        <v>0</v>
      </c>
      <c r="AD482" s="4">
        <f>'Enhanced Basket_AUTOLOAD'!L482</f>
        <v>0</v>
      </c>
      <c r="AE482" s="4">
        <f>'Enhanced Basket_AUTOLOAD'!Z482</f>
        <v>0</v>
      </c>
      <c r="AF482" s="4">
        <f>'Enhanced Basket_AUTOLOAD'!AB482</f>
        <v>0</v>
      </c>
      <c r="AG482" s="4" t="e">
        <f>VLOOKUP(AJ482,'Ticker Mapping'!$I$3:$M$6706,5,0)</f>
        <v>#N/A</v>
      </c>
      <c r="AH482" s="4" t="e">
        <f>_xll.BDP(AK482&amp;" SEDOL","TICKER_AND_EXCH_CODE")</f>
        <v>#NAME?</v>
      </c>
      <c r="AI482" s="4" t="e">
        <f t="shared" si="99"/>
        <v>#N/A</v>
      </c>
      <c r="AJ482" s="4">
        <f>'Enhanced Basket_AUTOLOAD'!P482</f>
        <v>0</v>
      </c>
      <c r="AK482" s="4">
        <f>'Enhanced Basket_AUTOLOAD'!Q482</f>
        <v>0</v>
      </c>
      <c r="AL482" s="4">
        <f>'Enhanced Basket_AUTOLOAD'!Y482</f>
        <v>0</v>
      </c>
      <c r="AM482" s="4" t="e">
        <f t="shared" si="100"/>
        <v>#N/A</v>
      </c>
      <c r="AN482" s="4" t="str">
        <f t="shared" si="101"/>
        <v>NO</v>
      </c>
      <c r="AO482" s="4" t="str">
        <f t="shared" si="102"/>
        <v>Cash-in-Lieu</v>
      </c>
    </row>
    <row r="483" ht="15" customHeight="1" s="4" customFormat="1">
      <c r="A483" s="4">
        <f>'Enhanced Basket_AUTOLOAD'!H483</f>
        <v>0</v>
      </c>
      <c r="B483" s="4" t="str">
        <f t="shared" si="91"/>
        <v>SELL</v>
      </c>
      <c r="C483" s="4" t="s">
        <v>29</v>
      </c>
      <c r="D483" s="4" t="str">
        <f t="shared" si="92"/>
        <v>MT</v>
      </c>
      <c r="E483" s="4" t="str">
        <f t="shared" si="93"/>
      </c>
      <c r="F483" s="4" t="str">
        <f t="shared" si="94"/>
        <v>CIL LOAD</v>
      </c>
      <c r="G483" s="4">
        <f t="shared" si="95"/>
        <v>0</v>
      </c>
      <c r="H483" s="4" t="e">
        <f t="shared" si="96"/>
        <v>#N/A</v>
      </c>
      <c r="I483" s="4" t="e">
        <f>_xll.BDP(AG483&amp;" equity","crncy_adj_px_last","eqy_fund_crncy=usd")</f>
        <v>#NAME?</v>
      </c>
      <c r="J483" s="4" t="str">
        <f t="shared" si="97"/>
      </c>
      <c r="AA483" s="4">
        <f t="shared" si="98"/>
        <v>0</v>
      </c>
      <c r="AB483" s="4">
        <f>'Enhanced Basket_AUTOLOAD'!T483</f>
        <v>0</v>
      </c>
      <c r="AC483" s="4">
        <f>'Enhanced Basket_AUTOLOAD'!M483</f>
        <v>0</v>
      </c>
      <c r="AD483" s="4">
        <f>'Enhanced Basket_AUTOLOAD'!L483</f>
        <v>0</v>
      </c>
      <c r="AE483" s="4">
        <f>'Enhanced Basket_AUTOLOAD'!Z483</f>
        <v>0</v>
      </c>
      <c r="AF483" s="4">
        <f>'Enhanced Basket_AUTOLOAD'!AB483</f>
        <v>0</v>
      </c>
      <c r="AG483" s="4" t="e">
        <f>VLOOKUP(AJ483,'Ticker Mapping'!$I$3:$M$6706,5,0)</f>
        <v>#N/A</v>
      </c>
      <c r="AH483" s="4" t="e">
        <f>_xll.BDP(AK483&amp;" SEDOL","TICKER_AND_EXCH_CODE")</f>
        <v>#NAME?</v>
      </c>
      <c r="AI483" s="4" t="e">
        <f t="shared" si="99"/>
        <v>#N/A</v>
      </c>
      <c r="AJ483" s="4">
        <f>'Enhanced Basket_AUTOLOAD'!P483</f>
        <v>0</v>
      </c>
      <c r="AK483" s="4">
        <f>'Enhanced Basket_AUTOLOAD'!Q483</f>
        <v>0</v>
      </c>
      <c r="AL483" s="4">
        <f>'Enhanced Basket_AUTOLOAD'!Y483</f>
        <v>0</v>
      </c>
      <c r="AM483" s="4" t="e">
        <f t="shared" si="100"/>
        <v>#N/A</v>
      </c>
      <c r="AN483" s="4" t="str">
        <f t="shared" si="101"/>
        <v>NO</v>
      </c>
      <c r="AO483" s="4" t="str">
        <f t="shared" si="102"/>
        <v>Cash-in-Lieu</v>
      </c>
    </row>
    <row r="484" ht="15" customHeight="1" s="4" customFormat="1">
      <c r="A484" s="4">
        <f>'Enhanced Basket_AUTOLOAD'!H484</f>
        <v>0</v>
      </c>
      <c r="B484" s="4" t="str">
        <f t="shared" si="91"/>
        <v>SELL</v>
      </c>
      <c r="C484" s="4" t="s">
        <v>29</v>
      </c>
      <c r="D484" s="4" t="str">
        <f t="shared" si="92"/>
        <v>MT</v>
      </c>
      <c r="E484" s="4" t="str">
        <f t="shared" si="93"/>
      </c>
      <c r="F484" s="4" t="str">
        <f t="shared" si="94"/>
        <v>CIL LOAD</v>
      </c>
      <c r="G484" s="4">
        <f t="shared" si="95"/>
        <v>0</v>
      </c>
      <c r="H484" s="4" t="e">
        <f t="shared" si="96"/>
        <v>#N/A</v>
      </c>
      <c r="I484" s="4" t="e">
        <f>_xll.BDP(AG484&amp;" equity","crncy_adj_px_last","eqy_fund_crncy=usd")</f>
        <v>#NAME?</v>
      </c>
      <c r="J484" s="4" t="str">
        <f t="shared" si="97"/>
      </c>
      <c r="AA484" s="4">
        <f t="shared" si="98"/>
        <v>0</v>
      </c>
      <c r="AB484" s="4">
        <f>'Enhanced Basket_AUTOLOAD'!T484</f>
        <v>0</v>
      </c>
      <c r="AC484" s="4">
        <f>'Enhanced Basket_AUTOLOAD'!M484</f>
        <v>0</v>
      </c>
      <c r="AD484" s="4">
        <f>'Enhanced Basket_AUTOLOAD'!L484</f>
        <v>0</v>
      </c>
      <c r="AE484" s="4">
        <f>'Enhanced Basket_AUTOLOAD'!Z484</f>
        <v>0</v>
      </c>
      <c r="AF484" s="4">
        <f>'Enhanced Basket_AUTOLOAD'!AB484</f>
        <v>0</v>
      </c>
      <c r="AG484" s="4" t="e">
        <f>VLOOKUP(AJ484,'Ticker Mapping'!$I$3:$M$6706,5,0)</f>
        <v>#N/A</v>
      </c>
      <c r="AH484" s="4" t="e">
        <f>_xll.BDP(AK484&amp;" SEDOL","TICKER_AND_EXCH_CODE")</f>
        <v>#NAME?</v>
      </c>
      <c r="AI484" s="4" t="e">
        <f t="shared" si="99"/>
        <v>#N/A</v>
      </c>
      <c r="AJ484" s="4">
        <f>'Enhanced Basket_AUTOLOAD'!P484</f>
        <v>0</v>
      </c>
      <c r="AK484" s="4">
        <f>'Enhanced Basket_AUTOLOAD'!Q484</f>
        <v>0</v>
      </c>
      <c r="AL484" s="4">
        <f>'Enhanced Basket_AUTOLOAD'!Y484</f>
        <v>0</v>
      </c>
      <c r="AM484" s="4" t="e">
        <f t="shared" si="100"/>
        <v>#N/A</v>
      </c>
      <c r="AN484" s="4" t="str">
        <f t="shared" si="101"/>
        <v>NO</v>
      </c>
      <c r="AO484" s="4" t="str">
        <f t="shared" si="102"/>
        <v>Cash-in-Lieu</v>
      </c>
    </row>
    <row r="485" ht="15" customHeight="1" s="4" customFormat="1">
      <c r="A485" s="4">
        <f>'Enhanced Basket_AUTOLOAD'!H485</f>
        <v>0</v>
      </c>
      <c r="B485" s="4" t="str">
        <f t="shared" si="91"/>
        <v>SELL</v>
      </c>
      <c r="C485" s="4" t="s">
        <v>29</v>
      </c>
      <c r="D485" s="4" t="str">
        <f t="shared" si="92"/>
        <v>MT</v>
      </c>
      <c r="E485" s="4" t="str">
        <f t="shared" si="93"/>
      </c>
      <c r="F485" s="4" t="str">
        <f t="shared" si="94"/>
        <v>CIL LOAD</v>
      </c>
      <c r="G485" s="4">
        <f t="shared" si="95"/>
        <v>0</v>
      </c>
      <c r="H485" s="4" t="e">
        <f t="shared" si="96"/>
        <v>#N/A</v>
      </c>
      <c r="I485" s="4" t="e">
        <f>_xll.BDP(AG485&amp;" equity","crncy_adj_px_last","eqy_fund_crncy=usd")</f>
        <v>#NAME?</v>
      </c>
      <c r="J485" s="4" t="str">
        <f t="shared" si="97"/>
      </c>
      <c r="AA485" s="4">
        <f t="shared" si="98"/>
        <v>0</v>
      </c>
      <c r="AB485" s="4">
        <f>'Enhanced Basket_AUTOLOAD'!T485</f>
        <v>0</v>
      </c>
      <c r="AC485" s="4">
        <f>'Enhanced Basket_AUTOLOAD'!M485</f>
        <v>0</v>
      </c>
      <c r="AD485" s="4">
        <f>'Enhanced Basket_AUTOLOAD'!L485</f>
        <v>0</v>
      </c>
      <c r="AE485" s="4">
        <f>'Enhanced Basket_AUTOLOAD'!Z485</f>
        <v>0</v>
      </c>
      <c r="AF485" s="4">
        <f>'Enhanced Basket_AUTOLOAD'!AB485</f>
        <v>0</v>
      </c>
      <c r="AG485" s="4" t="e">
        <f>VLOOKUP(AJ485,'Ticker Mapping'!$I$3:$M$6706,5,0)</f>
        <v>#N/A</v>
      </c>
      <c r="AH485" s="4" t="e">
        <f>_xll.BDP(AK485&amp;" SEDOL","TICKER_AND_EXCH_CODE")</f>
        <v>#NAME?</v>
      </c>
      <c r="AI485" s="4" t="e">
        <f t="shared" si="99"/>
        <v>#N/A</v>
      </c>
      <c r="AJ485" s="4">
        <f>'Enhanced Basket_AUTOLOAD'!P485</f>
        <v>0</v>
      </c>
      <c r="AK485" s="4">
        <f>'Enhanced Basket_AUTOLOAD'!Q485</f>
        <v>0</v>
      </c>
      <c r="AL485" s="4">
        <f>'Enhanced Basket_AUTOLOAD'!Y485</f>
        <v>0</v>
      </c>
      <c r="AM485" s="4" t="e">
        <f t="shared" si="100"/>
        <v>#N/A</v>
      </c>
      <c r="AN485" s="4" t="str">
        <f t="shared" si="101"/>
        <v>NO</v>
      </c>
      <c r="AO485" s="4" t="str">
        <f t="shared" si="102"/>
        <v>Cash-in-Lieu</v>
      </c>
    </row>
    <row r="486" ht="15" customHeight="1" s="4" customFormat="1">
      <c r="A486" s="4">
        <f>'Enhanced Basket_AUTOLOAD'!H486</f>
        <v>0</v>
      </c>
      <c r="B486" s="4" t="str">
        <f t="shared" si="91"/>
        <v>SELL</v>
      </c>
      <c r="C486" s="4" t="s">
        <v>29</v>
      </c>
      <c r="D486" s="4" t="str">
        <f t="shared" si="92"/>
        <v>MT</v>
      </c>
      <c r="E486" s="4" t="str">
        <f t="shared" si="93"/>
      </c>
      <c r="F486" s="4" t="str">
        <f t="shared" si="94"/>
        <v>CIL LOAD</v>
      </c>
      <c r="G486" s="4">
        <f t="shared" si="95"/>
        <v>0</v>
      </c>
      <c r="H486" s="4" t="e">
        <f t="shared" si="96"/>
        <v>#N/A</v>
      </c>
      <c r="I486" s="4" t="e">
        <f>_xll.BDP(AG486&amp;" equity","crncy_adj_px_last","eqy_fund_crncy=usd")</f>
        <v>#NAME?</v>
      </c>
      <c r="J486" s="4" t="str">
        <f t="shared" si="97"/>
      </c>
      <c r="AA486" s="4">
        <f t="shared" si="98"/>
        <v>0</v>
      </c>
      <c r="AB486" s="4">
        <f>'Enhanced Basket_AUTOLOAD'!T486</f>
        <v>0</v>
      </c>
      <c r="AC486" s="4">
        <f>'Enhanced Basket_AUTOLOAD'!M486</f>
        <v>0</v>
      </c>
      <c r="AD486" s="4">
        <f>'Enhanced Basket_AUTOLOAD'!L486</f>
        <v>0</v>
      </c>
      <c r="AE486" s="4">
        <f>'Enhanced Basket_AUTOLOAD'!Z486</f>
        <v>0</v>
      </c>
      <c r="AF486" s="4">
        <f>'Enhanced Basket_AUTOLOAD'!AB486</f>
        <v>0</v>
      </c>
      <c r="AG486" s="4" t="e">
        <f>VLOOKUP(AJ486,'Ticker Mapping'!$I$3:$M$6706,5,0)</f>
        <v>#N/A</v>
      </c>
      <c r="AH486" s="4" t="e">
        <f>_xll.BDP(AK486&amp;" SEDOL","TICKER_AND_EXCH_CODE")</f>
        <v>#NAME?</v>
      </c>
      <c r="AI486" s="4" t="e">
        <f t="shared" si="99"/>
        <v>#N/A</v>
      </c>
      <c r="AJ486" s="4">
        <f>'Enhanced Basket_AUTOLOAD'!P486</f>
        <v>0</v>
      </c>
      <c r="AK486" s="4">
        <f>'Enhanced Basket_AUTOLOAD'!Q486</f>
        <v>0</v>
      </c>
      <c r="AL486" s="4">
        <f>'Enhanced Basket_AUTOLOAD'!Y486</f>
        <v>0</v>
      </c>
      <c r="AM486" s="4" t="e">
        <f t="shared" si="100"/>
        <v>#N/A</v>
      </c>
      <c r="AN486" s="4" t="str">
        <f t="shared" si="101"/>
        <v>NO</v>
      </c>
      <c r="AO486" s="4" t="str">
        <f t="shared" si="102"/>
        <v>Cash-in-Lieu</v>
      </c>
    </row>
    <row r="487" ht="15" customHeight="1" s="4" customFormat="1">
      <c r="A487" s="4">
        <f>'Enhanced Basket_AUTOLOAD'!H487</f>
        <v>0</v>
      </c>
      <c r="B487" s="4" t="str">
        <f t="shared" si="91"/>
        <v>SELL</v>
      </c>
      <c r="C487" s="4" t="s">
        <v>29</v>
      </c>
      <c r="D487" s="4" t="str">
        <f t="shared" si="92"/>
        <v>MT</v>
      </c>
      <c r="E487" s="4" t="str">
        <f t="shared" si="93"/>
      </c>
      <c r="F487" s="4" t="str">
        <f t="shared" si="94"/>
        <v>CIL LOAD</v>
      </c>
      <c r="G487" s="4">
        <f t="shared" si="95"/>
        <v>0</v>
      </c>
      <c r="H487" s="4" t="e">
        <f t="shared" si="96"/>
        <v>#N/A</v>
      </c>
      <c r="I487" s="4" t="e">
        <f>_xll.BDP(AG487&amp;" equity","crncy_adj_px_last","eqy_fund_crncy=usd")</f>
        <v>#NAME?</v>
      </c>
      <c r="J487" s="4" t="str">
        <f t="shared" si="97"/>
      </c>
      <c r="AA487" s="4">
        <f t="shared" si="98"/>
        <v>0</v>
      </c>
      <c r="AB487" s="4">
        <f>'Enhanced Basket_AUTOLOAD'!T487</f>
        <v>0</v>
      </c>
      <c r="AC487" s="4">
        <f>'Enhanced Basket_AUTOLOAD'!M487</f>
        <v>0</v>
      </c>
      <c r="AD487" s="4">
        <f>'Enhanced Basket_AUTOLOAD'!L487</f>
        <v>0</v>
      </c>
      <c r="AE487" s="4">
        <f>'Enhanced Basket_AUTOLOAD'!Z487</f>
        <v>0</v>
      </c>
      <c r="AF487" s="4">
        <f>'Enhanced Basket_AUTOLOAD'!AB487</f>
        <v>0</v>
      </c>
      <c r="AG487" s="4" t="e">
        <f>VLOOKUP(AJ487,'Ticker Mapping'!$I$3:$M$6706,5,0)</f>
        <v>#N/A</v>
      </c>
      <c r="AH487" s="4" t="e">
        <f>_xll.BDP(AK487&amp;" SEDOL","TICKER_AND_EXCH_CODE")</f>
        <v>#NAME?</v>
      </c>
      <c r="AI487" s="4" t="e">
        <f t="shared" si="99"/>
        <v>#N/A</v>
      </c>
      <c r="AJ487" s="4">
        <f>'Enhanced Basket_AUTOLOAD'!P487</f>
        <v>0</v>
      </c>
      <c r="AK487" s="4">
        <f>'Enhanced Basket_AUTOLOAD'!Q487</f>
        <v>0</v>
      </c>
      <c r="AL487" s="4">
        <f>'Enhanced Basket_AUTOLOAD'!Y487</f>
        <v>0</v>
      </c>
      <c r="AM487" s="4" t="e">
        <f t="shared" si="100"/>
        <v>#N/A</v>
      </c>
      <c r="AN487" s="4" t="str">
        <f t="shared" si="101"/>
        <v>NO</v>
      </c>
      <c r="AO487" s="4" t="str">
        <f t="shared" si="102"/>
        <v>Cash-in-Lieu</v>
      </c>
    </row>
    <row r="488" ht="15" customHeight="1" s="4" customFormat="1">
      <c r="A488" s="4">
        <f>'Enhanced Basket_AUTOLOAD'!H488</f>
        <v>0</v>
      </c>
      <c r="B488" s="4" t="str">
        <f t="shared" si="91"/>
        <v>SELL</v>
      </c>
      <c r="C488" s="4" t="s">
        <v>29</v>
      </c>
      <c r="D488" s="4" t="str">
        <f t="shared" si="92"/>
        <v>MT</v>
      </c>
      <c r="E488" s="4" t="str">
        <f t="shared" si="93"/>
      </c>
      <c r="F488" s="4" t="str">
        <f t="shared" si="94"/>
        <v>CIL LOAD</v>
      </c>
      <c r="G488" s="4">
        <f t="shared" si="95"/>
        <v>0</v>
      </c>
      <c r="H488" s="4" t="e">
        <f t="shared" si="96"/>
        <v>#N/A</v>
      </c>
      <c r="I488" s="4" t="e">
        <f>_xll.BDP(AG488&amp;" equity","crncy_adj_px_last","eqy_fund_crncy=usd")</f>
        <v>#NAME?</v>
      </c>
      <c r="J488" s="4" t="str">
        <f t="shared" si="97"/>
      </c>
      <c r="AA488" s="4">
        <f t="shared" si="98"/>
        <v>0</v>
      </c>
      <c r="AB488" s="4">
        <f>'Enhanced Basket_AUTOLOAD'!T488</f>
        <v>0</v>
      </c>
      <c r="AC488" s="4">
        <f>'Enhanced Basket_AUTOLOAD'!M488</f>
        <v>0</v>
      </c>
      <c r="AD488" s="4">
        <f>'Enhanced Basket_AUTOLOAD'!L488</f>
        <v>0</v>
      </c>
      <c r="AE488" s="4">
        <f>'Enhanced Basket_AUTOLOAD'!Z488</f>
        <v>0</v>
      </c>
      <c r="AF488" s="4">
        <f>'Enhanced Basket_AUTOLOAD'!AB488</f>
        <v>0</v>
      </c>
      <c r="AG488" s="4" t="e">
        <f>VLOOKUP(AJ488,'Ticker Mapping'!$I$3:$M$6706,5,0)</f>
        <v>#N/A</v>
      </c>
      <c r="AH488" s="4" t="e">
        <f>_xll.BDP(AK488&amp;" SEDOL","TICKER_AND_EXCH_CODE")</f>
        <v>#NAME?</v>
      </c>
      <c r="AI488" s="4" t="e">
        <f t="shared" si="99"/>
        <v>#N/A</v>
      </c>
      <c r="AJ488" s="4">
        <f>'Enhanced Basket_AUTOLOAD'!P488</f>
        <v>0</v>
      </c>
      <c r="AK488" s="4">
        <f>'Enhanced Basket_AUTOLOAD'!Q488</f>
        <v>0</v>
      </c>
      <c r="AL488" s="4">
        <f>'Enhanced Basket_AUTOLOAD'!Y488</f>
        <v>0</v>
      </c>
      <c r="AM488" s="4" t="e">
        <f t="shared" si="100"/>
        <v>#N/A</v>
      </c>
      <c r="AN488" s="4" t="str">
        <f t="shared" si="101"/>
        <v>NO</v>
      </c>
      <c r="AO488" s="4" t="str">
        <f t="shared" si="102"/>
        <v>Cash-in-Lieu</v>
      </c>
    </row>
    <row r="489" ht="15" customHeight="1" s="4" customFormat="1">
      <c r="A489" s="4">
        <f>'Enhanced Basket_AUTOLOAD'!H489</f>
        <v>0</v>
      </c>
      <c r="B489" s="4" t="str">
        <f t="shared" si="91"/>
        <v>SELL</v>
      </c>
      <c r="C489" s="4" t="s">
        <v>29</v>
      </c>
      <c r="D489" s="4" t="str">
        <f t="shared" si="92"/>
        <v>MT</v>
      </c>
      <c r="E489" s="4" t="str">
        <f t="shared" si="93"/>
      </c>
      <c r="F489" s="4" t="str">
        <f t="shared" si="94"/>
        <v>CIL LOAD</v>
      </c>
      <c r="G489" s="4">
        <f t="shared" si="95"/>
        <v>0</v>
      </c>
      <c r="H489" s="4" t="e">
        <f t="shared" si="96"/>
        <v>#N/A</v>
      </c>
      <c r="I489" s="4" t="e">
        <f>_xll.BDP(AG489&amp;" equity","crncy_adj_px_last","eqy_fund_crncy=usd")</f>
        <v>#NAME?</v>
      </c>
      <c r="J489" s="4" t="str">
        <f t="shared" si="97"/>
      </c>
      <c r="AA489" s="4">
        <f t="shared" si="98"/>
        <v>0</v>
      </c>
      <c r="AB489" s="4">
        <f>'Enhanced Basket_AUTOLOAD'!T489</f>
        <v>0</v>
      </c>
      <c r="AC489" s="4">
        <f>'Enhanced Basket_AUTOLOAD'!M489</f>
        <v>0</v>
      </c>
      <c r="AD489" s="4">
        <f>'Enhanced Basket_AUTOLOAD'!L489</f>
        <v>0</v>
      </c>
      <c r="AE489" s="4">
        <f>'Enhanced Basket_AUTOLOAD'!Z489</f>
        <v>0</v>
      </c>
      <c r="AF489" s="4">
        <f>'Enhanced Basket_AUTOLOAD'!AB489</f>
        <v>0</v>
      </c>
      <c r="AG489" s="4" t="e">
        <f>VLOOKUP(AJ489,'Ticker Mapping'!$I$3:$M$6706,5,0)</f>
        <v>#N/A</v>
      </c>
      <c r="AH489" s="4" t="e">
        <f>_xll.BDP(AK489&amp;" SEDOL","TICKER_AND_EXCH_CODE")</f>
        <v>#NAME?</v>
      </c>
      <c r="AI489" s="4" t="e">
        <f t="shared" si="99"/>
        <v>#N/A</v>
      </c>
      <c r="AJ489" s="4">
        <f>'Enhanced Basket_AUTOLOAD'!P489</f>
        <v>0</v>
      </c>
      <c r="AK489" s="4">
        <f>'Enhanced Basket_AUTOLOAD'!Q489</f>
        <v>0</v>
      </c>
      <c r="AL489" s="4">
        <f>'Enhanced Basket_AUTOLOAD'!Y489</f>
        <v>0</v>
      </c>
      <c r="AM489" s="4" t="e">
        <f t="shared" si="100"/>
        <v>#N/A</v>
      </c>
      <c r="AN489" s="4" t="str">
        <f t="shared" si="101"/>
        <v>NO</v>
      </c>
      <c r="AO489" s="4" t="str">
        <f t="shared" si="102"/>
        <v>Cash-in-Lieu</v>
      </c>
    </row>
    <row r="490" ht="15" customHeight="1" s="4" customFormat="1">
      <c r="A490" s="4">
        <f>'Enhanced Basket_AUTOLOAD'!H490</f>
        <v>0</v>
      </c>
      <c r="B490" s="4" t="str">
        <f t="shared" si="91"/>
        <v>SELL</v>
      </c>
      <c r="C490" s="4" t="s">
        <v>29</v>
      </c>
      <c r="D490" s="4" t="str">
        <f t="shared" si="92"/>
        <v>MT</v>
      </c>
      <c r="E490" s="4" t="str">
        <f t="shared" si="93"/>
      </c>
      <c r="F490" s="4" t="str">
        <f t="shared" si="94"/>
        <v>CIL LOAD</v>
      </c>
      <c r="G490" s="4">
        <f t="shared" si="95"/>
        <v>0</v>
      </c>
      <c r="H490" s="4" t="e">
        <f t="shared" si="96"/>
        <v>#N/A</v>
      </c>
      <c r="I490" s="4" t="e">
        <f>_xll.BDP(AG490&amp;" equity","crncy_adj_px_last","eqy_fund_crncy=usd")</f>
        <v>#NAME?</v>
      </c>
      <c r="J490" s="4" t="str">
        <f t="shared" si="97"/>
      </c>
      <c r="AA490" s="4">
        <f t="shared" si="98"/>
        <v>0</v>
      </c>
      <c r="AB490" s="4">
        <f>'Enhanced Basket_AUTOLOAD'!T490</f>
        <v>0</v>
      </c>
      <c r="AC490" s="4">
        <f>'Enhanced Basket_AUTOLOAD'!M490</f>
        <v>0</v>
      </c>
      <c r="AD490" s="4">
        <f>'Enhanced Basket_AUTOLOAD'!L490</f>
        <v>0</v>
      </c>
      <c r="AE490" s="4">
        <f>'Enhanced Basket_AUTOLOAD'!Z490</f>
        <v>0</v>
      </c>
      <c r="AF490" s="4">
        <f>'Enhanced Basket_AUTOLOAD'!AB490</f>
        <v>0</v>
      </c>
      <c r="AG490" s="4" t="e">
        <f>VLOOKUP(AJ490,'Ticker Mapping'!$I$3:$M$6706,5,0)</f>
        <v>#N/A</v>
      </c>
      <c r="AH490" s="4" t="e">
        <f>_xll.BDP(AK490&amp;" SEDOL","TICKER_AND_EXCH_CODE")</f>
        <v>#NAME?</v>
      </c>
      <c r="AI490" s="4" t="e">
        <f t="shared" si="99"/>
        <v>#N/A</v>
      </c>
      <c r="AJ490" s="4">
        <f>'Enhanced Basket_AUTOLOAD'!P490</f>
        <v>0</v>
      </c>
      <c r="AK490" s="4">
        <f>'Enhanced Basket_AUTOLOAD'!Q490</f>
        <v>0</v>
      </c>
      <c r="AL490" s="4">
        <f>'Enhanced Basket_AUTOLOAD'!Y490</f>
        <v>0</v>
      </c>
      <c r="AM490" s="4" t="e">
        <f t="shared" si="100"/>
        <v>#N/A</v>
      </c>
      <c r="AN490" s="4" t="str">
        <f t="shared" si="101"/>
        <v>NO</v>
      </c>
      <c r="AO490" s="4" t="str">
        <f t="shared" si="102"/>
        <v>Cash-in-Lieu</v>
      </c>
    </row>
    <row r="491" ht="15" customHeight="1" s="4" customFormat="1">
      <c r="A491" s="4">
        <f>'Enhanced Basket_AUTOLOAD'!H491</f>
        <v>0</v>
      </c>
      <c r="B491" s="4" t="str">
        <f t="shared" si="91"/>
        <v>SELL</v>
      </c>
      <c r="C491" s="4" t="s">
        <v>29</v>
      </c>
      <c r="D491" s="4" t="str">
        <f t="shared" si="92"/>
        <v>MT</v>
      </c>
      <c r="E491" s="4" t="str">
        <f t="shared" si="93"/>
      </c>
      <c r="F491" s="4" t="str">
        <f t="shared" si="94"/>
        <v>CIL LOAD</v>
      </c>
      <c r="G491" s="4">
        <f t="shared" si="95"/>
        <v>0</v>
      </c>
      <c r="H491" s="4" t="e">
        <f t="shared" si="96"/>
        <v>#N/A</v>
      </c>
      <c r="I491" s="4" t="e">
        <f>_xll.BDP(AG491&amp;" equity","crncy_adj_px_last","eqy_fund_crncy=usd")</f>
        <v>#NAME?</v>
      </c>
      <c r="J491" s="4" t="str">
        <f t="shared" si="97"/>
      </c>
      <c r="AA491" s="4">
        <f t="shared" si="98"/>
        <v>0</v>
      </c>
      <c r="AB491" s="4">
        <f>'Enhanced Basket_AUTOLOAD'!T491</f>
        <v>0</v>
      </c>
      <c r="AC491" s="4">
        <f>'Enhanced Basket_AUTOLOAD'!M491</f>
        <v>0</v>
      </c>
      <c r="AD491" s="4">
        <f>'Enhanced Basket_AUTOLOAD'!L491</f>
        <v>0</v>
      </c>
      <c r="AE491" s="4">
        <f>'Enhanced Basket_AUTOLOAD'!Z491</f>
        <v>0</v>
      </c>
      <c r="AF491" s="4">
        <f>'Enhanced Basket_AUTOLOAD'!AB491</f>
        <v>0</v>
      </c>
      <c r="AG491" s="4" t="e">
        <f>VLOOKUP(AJ491,'Ticker Mapping'!$I$3:$M$6706,5,0)</f>
        <v>#N/A</v>
      </c>
      <c r="AH491" s="4" t="e">
        <f>_xll.BDP(AK491&amp;" SEDOL","TICKER_AND_EXCH_CODE")</f>
        <v>#NAME?</v>
      </c>
      <c r="AI491" s="4" t="e">
        <f t="shared" si="99"/>
        <v>#N/A</v>
      </c>
      <c r="AJ491" s="4">
        <f>'Enhanced Basket_AUTOLOAD'!P491</f>
        <v>0</v>
      </c>
      <c r="AK491" s="4">
        <f>'Enhanced Basket_AUTOLOAD'!Q491</f>
        <v>0</v>
      </c>
      <c r="AL491" s="4">
        <f>'Enhanced Basket_AUTOLOAD'!Y491</f>
        <v>0</v>
      </c>
      <c r="AM491" s="4" t="e">
        <f t="shared" si="100"/>
        <v>#N/A</v>
      </c>
      <c r="AN491" s="4" t="str">
        <f t="shared" si="101"/>
        <v>NO</v>
      </c>
      <c r="AO491" s="4" t="str">
        <f t="shared" si="102"/>
        <v>Cash-in-Lieu</v>
      </c>
    </row>
    <row r="492" ht="15" customHeight="1" s="4" customFormat="1">
      <c r="A492" s="4">
        <f>'Enhanced Basket_AUTOLOAD'!H492</f>
        <v>0</v>
      </c>
      <c r="B492" s="4" t="str">
        <f t="shared" si="91"/>
        <v>SELL</v>
      </c>
      <c r="C492" s="4" t="s">
        <v>29</v>
      </c>
      <c r="D492" s="4" t="str">
        <f t="shared" si="92"/>
        <v>MT</v>
      </c>
      <c r="E492" s="4" t="str">
        <f t="shared" si="93"/>
      </c>
      <c r="F492" s="4" t="str">
        <f t="shared" si="94"/>
        <v>CIL LOAD</v>
      </c>
      <c r="G492" s="4">
        <f t="shared" si="95"/>
        <v>0</v>
      </c>
      <c r="H492" s="4" t="e">
        <f t="shared" si="96"/>
        <v>#N/A</v>
      </c>
      <c r="I492" s="4" t="e">
        <f>_xll.BDP(AG492&amp;" equity","crncy_adj_px_last","eqy_fund_crncy=usd")</f>
        <v>#NAME?</v>
      </c>
      <c r="J492" s="4" t="str">
        <f t="shared" si="97"/>
      </c>
      <c r="AA492" s="4">
        <f t="shared" si="98"/>
        <v>0</v>
      </c>
      <c r="AB492" s="4">
        <f>'Enhanced Basket_AUTOLOAD'!T492</f>
        <v>0</v>
      </c>
      <c r="AC492" s="4">
        <f>'Enhanced Basket_AUTOLOAD'!M492</f>
        <v>0</v>
      </c>
      <c r="AD492" s="4">
        <f>'Enhanced Basket_AUTOLOAD'!L492</f>
        <v>0</v>
      </c>
      <c r="AE492" s="4">
        <f>'Enhanced Basket_AUTOLOAD'!Z492</f>
        <v>0</v>
      </c>
      <c r="AF492" s="4">
        <f>'Enhanced Basket_AUTOLOAD'!AB492</f>
        <v>0</v>
      </c>
      <c r="AG492" s="4" t="e">
        <f>VLOOKUP(AJ492,'Ticker Mapping'!$I$3:$M$6706,5,0)</f>
        <v>#N/A</v>
      </c>
      <c r="AH492" s="4" t="e">
        <f>_xll.BDP(AK492&amp;" SEDOL","TICKER_AND_EXCH_CODE")</f>
        <v>#NAME?</v>
      </c>
      <c r="AI492" s="4" t="e">
        <f t="shared" si="99"/>
        <v>#N/A</v>
      </c>
      <c r="AJ492" s="4">
        <f>'Enhanced Basket_AUTOLOAD'!P492</f>
        <v>0</v>
      </c>
      <c r="AK492" s="4">
        <f>'Enhanced Basket_AUTOLOAD'!Q492</f>
        <v>0</v>
      </c>
      <c r="AL492" s="4">
        <f>'Enhanced Basket_AUTOLOAD'!Y492</f>
        <v>0</v>
      </c>
      <c r="AM492" s="4" t="e">
        <f t="shared" si="100"/>
        <v>#N/A</v>
      </c>
      <c r="AN492" s="4" t="str">
        <f t="shared" si="101"/>
        <v>NO</v>
      </c>
      <c r="AO492" s="4" t="str">
        <f t="shared" si="102"/>
        <v>Cash-in-Lieu</v>
      </c>
    </row>
    <row r="493" ht="15" customHeight="1" s="4" customFormat="1">
      <c r="A493" s="4">
        <f>'Enhanced Basket_AUTOLOAD'!H493</f>
        <v>0</v>
      </c>
      <c r="B493" s="4" t="str">
        <f t="shared" si="91"/>
        <v>SELL</v>
      </c>
      <c r="C493" s="4" t="s">
        <v>29</v>
      </c>
      <c r="D493" s="4" t="str">
        <f t="shared" si="92"/>
        <v>MT</v>
      </c>
      <c r="E493" s="4" t="str">
        <f t="shared" si="93"/>
      </c>
      <c r="F493" s="4" t="str">
        <f t="shared" si="94"/>
        <v>CIL LOAD</v>
      </c>
      <c r="G493" s="4">
        <f t="shared" si="95"/>
        <v>0</v>
      </c>
      <c r="H493" s="4" t="e">
        <f t="shared" si="96"/>
        <v>#N/A</v>
      </c>
      <c r="I493" s="4" t="e">
        <f>_xll.BDP(AG493&amp;" equity","crncy_adj_px_last","eqy_fund_crncy=usd")</f>
        <v>#NAME?</v>
      </c>
      <c r="J493" s="4" t="str">
        <f t="shared" si="97"/>
      </c>
      <c r="AA493" s="4">
        <f t="shared" si="98"/>
        <v>0</v>
      </c>
      <c r="AB493" s="4">
        <f>'Enhanced Basket_AUTOLOAD'!T493</f>
        <v>0</v>
      </c>
      <c r="AC493" s="4">
        <f>'Enhanced Basket_AUTOLOAD'!M493</f>
        <v>0</v>
      </c>
      <c r="AD493" s="4">
        <f>'Enhanced Basket_AUTOLOAD'!L493</f>
        <v>0</v>
      </c>
      <c r="AE493" s="4">
        <f>'Enhanced Basket_AUTOLOAD'!Z493</f>
        <v>0</v>
      </c>
      <c r="AF493" s="4">
        <f>'Enhanced Basket_AUTOLOAD'!AB493</f>
        <v>0</v>
      </c>
      <c r="AG493" s="4" t="e">
        <f>VLOOKUP(AJ493,'Ticker Mapping'!$I$3:$M$6706,5,0)</f>
        <v>#N/A</v>
      </c>
      <c r="AH493" s="4" t="e">
        <f>_xll.BDP(AK493&amp;" SEDOL","TICKER_AND_EXCH_CODE")</f>
        <v>#NAME?</v>
      </c>
      <c r="AI493" s="4" t="e">
        <f t="shared" si="99"/>
        <v>#N/A</v>
      </c>
      <c r="AJ493" s="4">
        <f>'Enhanced Basket_AUTOLOAD'!P493</f>
        <v>0</v>
      </c>
      <c r="AK493" s="4">
        <f>'Enhanced Basket_AUTOLOAD'!Q493</f>
        <v>0</v>
      </c>
      <c r="AL493" s="4">
        <f>'Enhanced Basket_AUTOLOAD'!Y493</f>
        <v>0</v>
      </c>
      <c r="AM493" s="4" t="e">
        <f t="shared" si="100"/>
        <v>#N/A</v>
      </c>
      <c r="AN493" s="4" t="str">
        <f t="shared" si="101"/>
        <v>NO</v>
      </c>
      <c r="AO493" s="4" t="str">
        <f t="shared" si="102"/>
        <v>Cash-in-Lieu</v>
      </c>
    </row>
    <row r="494" ht="15" customHeight="1" s="4" customFormat="1">
      <c r="A494" s="4">
        <f>'Enhanced Basket_AUTOLOAD'!H494</f>
        <v>0</v>
      </c>
      <c r="B494" s="4" t="str">
        <f t="shared" si="91"/>
        <v>SELL</v>
      </c>
      <c r="C494" s="4" t="s">
        <v>29</v>
      </c>
      <c r="D494" s="4" t="str">
        <f t="shared" si="92"/>
        <v>MT</v>
      </c>
      <c r="E494" s="4" t="str">
        <f t="shared" si="93"/>
      </c>
      <c r="F494" s="4" t="str">
        <f t="shared" si="94"/>
        <v>CIL LOAD</v>
      </c>
      <c r="G494" s="4">
        <f t="shared" si="95"/>
        <v>0</v>
      </c>
      <c r="H494" s="4" t="e">
        <f t="shared" si="96"/>
        <v>#N/A</v>
      </c>
      <c r="I494" s="4" t="e">
        <f>_xll.BDP(AG494&amp;" equity","crncy_adj_px_last","eqy_fund_crncy=usd")</f>
        <v>#NAME?</v>
      </c>
      <c r="J494" s="4" t="str">
        <f t="shared" si="97"/>
      </c>
      <c r="AA494" s="4">
        <f t="shared" si="98"/>
        <v>0</v>
      </c>
      <c r="AB494" s="4">
        <f>'Enhanced Basket_AUTOLOAD'!T494</f>
        <v>0</v>
      </c>
      <c r="AC494" s="4">
        <f>'Enhanced Basket_AUTOLOAD'!M494</f>
        <v>0</v>
      </c>
      <c r="AD494" s="4">
        <f>'Enhanced Basket_AUTOLOAD'!L494</f>
        <v>0</v>
      </c>
      <c r="AE494" s="4">
        <f>'Enhanced Basket_AUTOLOAD'!Z494</f>
        <v>0</v>
      </c>
      <c r="AF494" s="4">
        <f>'Enhanced Basket_AUTOLOAD'!AB494</f>
        <v>0</v>
      </c>
      <c r="AG494" s="4" t="e">
        <f>VLOOKUP(AJ494,'Ticker Mapping'!$I$3:$M$6706,5,0)</f>
        <v>#N/A</v>
      </c>
      <c r="AH494" s="4" t="e">
        <f>_xll.BDP(AK494&amp;" SEDOL","TICKER_AND_EXCH_CODE")</f>
        <v>#NAME?</v>
      </c>
      <c r="AI494" s="4" t="e">
        <f t="shared" si="99"/>
        <v>#N/A</v>
      </c>
      <c r="AJ494" s="4">
        <f>'Enhanced Basket_AUTOLOAD'!P494</f>
        <v>0</v>
      </c>
      <c r="AK494" s="4">
        <f>'Enhanced Basket_AUTOLOAD'!Q494</f>
        <v>0</v>
      </c>
      <c r="AL494" s="4">
        <f>'Enhanced Basket_AUTOLOAD'!Y494</f>
        <v>0</v>
      </c>
      <c r="AM494" s="4" t="e">
        <f t="shared" si="100"/>
        <v>#N/A</v>
      </c>
      <c r="AN494" s="4" t="str">
        <f t="shared" si="101"/>
        <v>NO</v>
      </c>
      <c r="AO494" s="4" t="str">
        <f t="shared" si="102"/>
        <v>Cash-in-Lieu</v>
      </c>
    </row>
    <row r="495" ht="15" customHeight="1" s="4" customFormat="1">
      <c r="A495" s="4">
        <f>'Enhanced Basket_AUTOLOAD'!H495</f>
        <v>0</v>
      </c>
      <c r="B495" s="4" t="str">
        <f t="shared" si="91"/>
        <v>SELL</v>
      </c>
      <c r="C495" s="4" t="s">
        <v>29</v>
      </c>
      <c r="D495" s="4" t="str">
        <f t="shared" si="92"/>
        <v>MT</v>
      </c>
      <c r="E495" s="4" t="str">
        <f t="shared" si="93"/>
      </c>
      <c r="F495" s="4" t="str">
        <f t="shared" si="94"/>
        <v>CIL LOAD</v>
      </c>
      <c r="G495" s="4">
        <f t="shared" si="95"/>
        <v>0</v>
      </c>
      <c r="H495" s="4" t="e">
        <f t="shared" si="96"/>
        <v>#N/A</v>
      </c>
      <c r="I495" s="4" t="e">
        <f>_xll.BDP(AG495&amp;" equity","crncy_adj_px_last","eqy_fund_crncy=usd")</f>
        <v>#NAME?</v>
      </c>
      <c r="J495" s="4" t="str">
        <f t="shared" si="97"/>
      </c>
      <c r="AA495" s="4">
        <f t="shared" si="98"/>
        <v>0</v>
      </c>
      <c r="AB495" s="4">
        <f>'Enhanced Basket_AUTOLOAD'!T495</f>
        <v>0</v>
      </c>
      <c r="AC495" s="4">
        <f>'Enhanced Basket_AUTOLOAD'!M495</f>
        <v>0</v>
      </c>
      <c r="AD495" s="4">
        <f>'Enhanced Basket_AUTOLOAD'!L495</f>
        <v>0</v>
      </c>
      <c r="AE495" s="4">
        <f>'Enhanced Basket_AUTOLOAD'!Z495</f>
        <v>0</v>
      </c>
      <c r="AF495" s="4">
        <f>'Enhanced Basket_AUTOLOAD'!AB495</f>
        <v>0</v>
      </c>
      <c r="AG495" s="4" t="e">
        <f>VLOOKUP(AJ495,'Ticker Mapping'!$I$3:$M$6706,5,0)</f>
        <v>#N/A</v>
      </c>
      <c r="AH495" s="4" t="e">
        <f>_xll.BDP(AK495&amp;" SEDOL","TICKER_AND_EXCH_CODE")</f>
        <v>#NAME?</v>
      </c>
      <c r="AI495" s="4" t="e">
        <f t="shared" si="99"/>
        <v>#N/A</v>
      </c>
      <c r="AJ495" s="4">
        <f>'Enhanced Basket_AUTOLOAD'!P495</f>
        <v>0</v>
      </c>
      <c r="AK495" s="4">
        <f>'Enhanced Basket_AUTOLOAD'!Q495</f>
        <v>0</v>
      </c>
      <c r="AL495" s="4">
        <f>'Enhanced Basket_AUTOLOAD'!Y495</f>
        <v>0</v>
      </c>
      <c r="AM495" s="4" t="e">
        <f t="shared" si="100"/>
        <v>#N/A</v>
      </c>
      <c r="AN495" s="4" t="str">
        <f t="shared" si="101"/>
        <v>NO</v>
      </c>
      <c r="AO495" s="4" t="str">
        <f t="shared" si="102"/>
        <v>Cash-in-Lieu</v>
      </c>
    </row>
    <row r="496" ht="15" customHeight="1" s="4" customFormat="1">
      <c r="A496" s="4">
        <f>'Enhanced Basket_AUTOLOAD'!H496</f>
        <v>0</v>
      </c>
      <c r="B496" s="4" t="str">
        <f t="shared" si="91"/>
        <v>SELL</v>
      </c>
      <c r="C496" s="4" t="s">
        <v>29</v>
      </c>
      <c r="D496" s="4" t="str">
        <f t="shared" si="92"/>
        <v>MT</v>
      </c>
      <c r="E496" s="4" t="str">
        <f t="shared" si="93"/>
      </c>
      <c r="F496" s="4" t="str">
        <f t="shared" si="94"/>
        <v>CIL LOAD</v>
      </c>
      <c r="G496" s="4">
        <f t="shared" si="95"/>
        <v>0</v>
      </c>
      <c r="H496" s="4" t="e">
        <f t="shared" si="96"/>
        <v>#N/A</v>
      </c>
      <c r="I496" s="4" t="e">
        <f>_xll.BDP(AG496&amp;" equity","crncy_adj_px_last","eqy_fund_crncy=usd")</f>
        <v>#NAME?</v>
      </c>
      <c r="J496" s="4" t="str">
        <f t="shared" si="97"/>
      </c>
      <c r="AA496" s="4">
        <f t="shared" si="98"/>
        <v>0</v>
      </c>
      <c r="AB496" s="4">
        <f>'Enhanced Basket_AUTOLOAD'!T496</f>
        <v>0</v>
      </c>
      <c r="AC496" s="4">
        <f>'Enhanced Basket_AUTOLOAD'!M496</f>
        <v>0</v>
      </c>
      <c r="AD496" s="4">
        <f>'Enhanced Basket_AUTOLOAD'!L496</f>
        <v>0</v>
      </c>
      <c r="AE496" s="4">
        <f>'Enhanced Basket_AUTOLOAD'!Z496</f>
        <v>0</v>
      </c>
      <c r="AF496" s="4">
        <f>'Enhanced Basket_AUTOLOAD'!AB496</f>
        <v>0</v>
      </c>
      <c r="AG496" s="4" t="e">
        <f>VLOOKUP(AJ496,'Ticker Mapping'!$I$3:$M$6706,5,0)</f>
        <v>#N/A</v>
      </c>
      <c r="AH496" s="4" t="e">
        <f>_xll.BDP(AK496&amp;" SEDOL","TICKER_AND_EXCH_CODE")</f>
        <v>#NAME?</v>
      </c>
      <c r="AI496" s="4" t="e">
        <f t="shared" si="99"/>
        <v>#N/A</v>
      </c>
      <c r="AJ496" s="4">
        <f>'Enhanced Basket_AUTOLOAD'!P496</f>
        <v>0</v>
      </c>
      <c r="AK496" s="4">
        <f>'Enhanced Basket_AUTOLOAD'!Q496</f>
        <v>0</v>
      </c>
      <c r="AL496" s="4">
        <f>'Enhanced Basket_AUTOLOAD'!Y496</f>
        <v>0</v>
      </c>
      <c r="AM496" s="4" t="e">
        <f t="shared" si="100"/>
        <v>#N/A</v>
      </c>
      <c r="AN496" s="4" t="str">
        <f t="shared" si="101"/>
        <v>NO</v>
      </c>
      <c r="AO496" s="4" t="str">
        <f t="shared" si="102"/>
        <v>Cash-in-Lieu</v>
      </c>
    </row>
    <row r="497" ht="15" customHeight="1" s="4" customFormat="1">
      <c r="A497" s="4">
        <f>'Enhanced Basket_AUTOLOAD'!H497</f>
        <v>0</v>
      </c>
      <c r="B497" s="4" t="str">
        <f t="shared" si="91"/>
        <v>SELL</v>
      </c>
      <c r="C497" s="4" t="s">
        <v>29</v>
      </c>
      <c r="D497" s="4" t="str">
        <f t="shared" si="92"/>
        <v>MT</v>
      </c>
      <c r="E497" s="4" t="str">
        <f t="shared" si="93"/>
      </c>
      <c r="F497" s="4" t="str">
        <f t="shared" si="94"/>
        <v>CIL LOAD</v>
      </c>
      <c r="G497" s="4">
        <f t="shared" si="95"/>
        <v>0</v>
      </c>
      <c r="H497" s="4" t="e">
        <f t="shared" si="96"/>
        <v>#N/A</v>
      </c>
      <c r="I497" s="4" t="e">
        <f>_xll.BDP(AG497&amp;" equity","crncy_adj_px_last","eqy_fund_crncy=usd")</f>
        <v>#NAME?</v>
      </c>
      <c r="J497" s="4" t="str">
        <f t="shared" si="97"/>
      </c>
      <c r="AA497" s="4">
        <f t="shared" si="98"/>
        <v>0</v>
      </c>
      <c r="AB497" s="4">
        <f>'Enhanced Basket_AUTOLOAD'!T497</f>
        <v>0</v>
      </c>
      <c r="AC497" s="4">
        <f>'Enhanced Basket_AUTOLOAD'!M497</f>
        <v>0</v>
      </c>
      <c r="AD497" s="4">
        <f>'Enhanced Basket_AUTOLOAD'!L497</f>
        <v>0</v>
      </c>
      <c r="AE497" s="4">
        <f>'Enhanced Basket_AUTOLOAD'!Z497</f>
        <v>0</v>
      </c>
      <c r="AF497" s="4">
        <f>'Enhanced Basket_AUTOLOAD'!AB497</f>
        <v>0</v>
      </c>
      <c r="AG497" s="4" t="e">
        <f>VLOOKUP(AJ497,'Ticker Mapping'!$I$3:$M$6706,5,0)</f>
        <v>#N/A</v>
      </c>
      <c r="AH497" s="4" t="e">
        <f>_xll.BDP(AK497&amp;" SEDOL","TICKER_AND_EXCH_CODE")</f>
        <v>#NAME?</v>
      </c>
      <c r="AI497" s="4" t="e">
        <f t="shared" si="99"/>
        <v>#N/A</v>
      </c>
      <c r="AJ497" s="4">
        <f>'Enhanced Basket_AUTOLOAD'!P497</f>
        <v>0</v>
      </c>
      <c r="AK497" s="4">
        <f>'Enhanced Basket_AUTOLOAD'!Q497</f>
        <v>0</v>
      </c>
      <c r="AL497" s="4">
        <f>'Enhanced Basket_AUTOLOAD'!Y497</f>
        <v>0</v>
      </c>
      <c r="AM497" s="4" t="e">
        <f t="shared" si="100"/>
        <v>#N/A</v>
      </c>
      <c r="AN497" s="4" t="str">
        <f t="shared" si="101"/>
        <v>NO</v>
      </c>
      <c r="AO497" s="4" t="str">
        <f t="shared" si="102"/>
        <v>Cash-in-Lieu</v>
      </c>
    </row>
    <row r="498" ht="15" customHeight="1" s="4" customFormat="1">
      <c r="A498" s="4">
        <f>'Enhanced Basket_AUTOLOAD'!H498</f>
        <v>0</v>
      </c>
      <c r="B498" s="4" t="str">
        <f t="shared" si="91"/>
        <v>SELL</v>
      </c>
      <c r="C498" s="4" t="s">
        <v>29</v>
      </c>
      <c r="D498" s="4" t="str">
        <f t="shared" si="92"/>
        <v>MT</v>
      </c>
      <c r="E498" s="4" t="str">
        <f t="shared" si="93"/>
      </c>
      <c r="F498" s="4" t="str">
        <f t="shared" si="94"/>
        <v>CIL LOAD</v>
      </c>
      <c r="G498" s="4">
        <f t="shared" si="95"/>
        <v>0</v>
      </c>
      <c r="H498" s="4" t="e">
        <f t="shared" si="96"/>
        <v>#N/A</v>
      </c>
      <c r="I498" s="4" t="e">
        <f>_xll.BDP(AG498&amp;" equity","crncy_adj_px_last","eqy_fund_crncy=usd")</f>
        <v>#NAME?</v>
      </c>
      <c r="J498" s="4" t="str">
        <f t="shared" si="97"/>
      </c>
      <c r="AA498" s="4">
        <f t="shared" si="98"/>
        <v>0</v>
      </c>
      <c r="AB498" s="4">
        <f>'Enhanced Basket_AUTOLOAD'!T498</f>
        <v>0</v>
      </c>
      <c r="AC498" s="4">
        <f>'Enhanced Basket_AUTOLOAD'!M498</f>
        <v>0</v>
      </c>
      <c r="AD498" s="4">
        <f>'Enhanced Basket_AUTOLOAD'!L498</f>
        <v>0</v>
      </c>
      <c r="AE498" s="4">
        <f>'Enhanced Basket_AUTOLOAD'!Z498</f>
        <v>0</v>
      </c>
      <c r="AF498" s="4">
        <f>'Enhanced Basket_AUTOLOAD'!AB498</f>
        <v>0</v>
      </c>
      <c r="AG498" s="4" t="e">
        <f>VLOOKUP(AJ498,'Ticker Mapping'!$I$3:$M$6706,5,0)</f>
        <v>#N/A</v>
      </c>
      <c r="AH498" s="4" t="e">
        <f>_xll.BDP(AK498&amp;" SEDOL","TICKER_AND_EXCH_CODE")</f>
        <v>#NAME?</v>
      </c>
      <c r="AI498" s="4" t="e">
        <f t="shared" si="99"/>
        <v>#N/A</v>
      </c>
      <c r="AJ498" s="4">
        <f>'Enhanced Basket_AUTOLOAD'!P498</f>
        <v>0</v>
      </c>
      <c r="AK498" s="4">
        <f>'Enhanced Basket_AUTOLOAD'!Q498</f>
        <v>0</v>
      </c>
      <c r="AL498" s="4">
        <f>'Enhanced Basket_AUTOLOAD'!Y498</f>
        <v>0</v>
      </c>
      <c r="AM498" s="4" t="e">
        <f t="shared" si="100"/>
        <v>#N/A</v>
      </c>
      <c r="AN498" s="4" t="str">
        <f t="shared" si="101"/>
        <v>NO</v>
      </c>
      <c r="AO498" s="4" t="str">
        <f t="shared" si="102"/>
        <v>Cash-in-Lieu</v>
      </c>
    </row>
    <row r="499" ht="15" customHeight="1" s="4" customFormat="1">
      <c r="A499" s="4">
        <f>'Enhanced Basket_AUTOLOAD'!H499</f>
        <v>0</v>
      </c>
      <c r="B499" s="4" t="str">
        <f t="shared" si="91"/>
        <v>SELL</v>
      </c>
      <c r="C499" s="4" t="s">
        <v>29</v>
      </c>
      <c r="D499" s="4" t="str">
        <f t="shared" si="92"/>
        <v>MT</v>
      </c>
      <c r="E499" s="4" t="str">
        <f t="shared" si="93"/>
      </c>
      <c r="F499" s="4" t="str">
        <f t="shared" si="94"/>
        <v>CIL LOAD</v>
      </c>
      <c r="G499" s="4">
        <f t="shared" si="95"/>
        <v>0</v>
      </c>
      <c r="H499" s="4" t="e">
        <f t="shared" si="96"/>
        <v>#N/A</v>
      </c>
      <c r="I499" s="4" t="e">
        <f>_xll.BDP(AG499&amp;" equity","crncy_adj_px_last","eqy_fund_crncy=usd")</f>
        <v>#NAME?</v>
      </c>
      <c r="J499" s="4" t="str">
        <f t="shared" si="97"/>
      </c>
      <c r="AA499" s="4">
        <f t="shared" si="98"/>
        <v>0</v>
      </c>
      <c r="AB499" s="4">
        <f>'Enhanced Basket_AUTOLOAD'!T499</f>
        <v>0</v>
      </c>
      <c r="AC499" s="4">
        <f>'Enhanced Basket_AUTOLOAD'!M499</f>
        <v>0</v>
      </c>
      <c r="AD499" s="4">
        <f>'Enhanced Basket_AUTOLOAD'!L499</f>
        <v>0</v>
      </c>
      <c r="AE499" s="4">
        <f>'Enhanced Basket_AUTOLOAD'!Z499</f>
        <v>0</v>
      </c>
      <c r="AF499" s="4">
        <f>'Enhanced Basket_AUTOLOAD'!AB499</f>
        <v>0</v>
      </c>
      <c r="AG499" s="4" t="e">
        <f>VLOOKUP(AJ499,'Ticker Mapping'!$I$3:$M$6706,5,0)</f>
        <v>#N/A</v>
      </c>
      <c r="AH499" s="4" t="e">
        <f>_xll.BDP(AK499&amp;" SEDOL","TICKER_AND_EXCH_CODE")</f>
        <v>#NAME?</v>
      </c>
      <c r="AI499" s="4" t="e">
        <f t="shared" si="99"/>
        <v>#N/A</v>
      </c>
      <c r="AJ499" s="4">
        <f>'Enhanced Basket_AUTOLOAD'!P499</f>
        <v>0</v>
      </c>
      <c r="AK499" s="4">
        <f>'Enhanced Basket_AUTOLOAD'!Q499</f>
        <v>0</v>
      </c>
      <c r="AL499" s="4">
        <f>'Enhanced Basket_AUTOLOAD'!Y499</f>
        <v>0</v>
      </c>
      <c r="AM499" s="4" t="e">
        <f t="shared" si="100"/>
        <v>#N/A</v>
      </c>
      <c r="AN499" s="4" t="str">
        <f t="shared" si="101"/>
        <v>NO</v>
      </c>
      <c r="AO499" s="4" t="str">
        <f t="shared" si="102"/>
        <v>Cash-in-Lieu</v>
      </c>
    </row>
    <row r="500" ht="15" customHeight="1" s="4" customFormat="1">
      <c r="A500" s="4">
        <f>'Enhanced Basket_AUTOLOAD'!H500</f>
        <v>0</v>
      </c>
      <c r="B500" s="4" t="str">
        <f t="shared" si="91"/>
        <v>SELL</v>
      </c>
      <c r="C500" s="4" t="s">
        <v>29</v>
      </c>
      <c r="D500" s="4" t="str">
        <f t="shared" si="92"/>
        <v>MT</v>
      </c>
      <c r="E500" s="4" t="str">
        <f t="shared" si="93"/>
      </c>
      <c r="F500" s="4" t="str">
        <f t="shared" si="94"/>
        <v>CIL LOAD</v>
      </c>
      <c r="G500" s="4">
        <f t="shared" si="95"/>
        <v>0</v>
      </c>
      <c r="H500" s="4" t="e">
        <f t="shared" si="96"/>
        <v>#N/A</v>
      </c>
      <c r="I500" s="4" t="e">
        <f>_xll.BDP(AG500&amp;" equity","crncy_adj_px_last","eqy_fund_crncy=usd")</f>
        <v>#NAME?</v>
      </c>
      <c r="J500" s="4" t="str">
        <f t="shared" si="97"/>
      </c>
      <c r="AA500" s="4">
        <f t="shared" si="98"/>
        <v>0</v>
      </c>
      <c r="AB500" s="4">
        <f>'Enhanced Basket_AUTOLOAD'!T500</f>
        <v>0</v>
      </c>
      <c r="AC500" s="4">
        <f>'Enhanced Basket_AUTOLOAD'!M500</f>
        <v>0</v>
      </c>
      <c r="AD500" s="4">
        <f>'Enhanced Basket_AUTOLOAD'!L500</f>
        <v>0</v>
      </c>
      <c r="AE500" s="4">
        <f>'Enhanced Basket_AUTOLOAD'!Z500</f>
        <v>0</v>
      </c>
      <c r="AF500" s="4">
        <f>'Enhanced Basket_AUTOLOAD'!AB500</f>
        <v>0</v>
      </c>
      <c r="AG500" s="4" t="e">
        <f>VLOOKUP(AJ500,'Ticker Mapping'!$I$3:$M$6706,5,0)</f>
        <v>#N/A</v>
      </c>
      <c r="AH500" s="4" t="e">
        <f>_xll.BDP(AK500&amp;" SEDOL","TICKER_AND_EXCH_CODE")</f>
        <v>#NAME?</v>
      </c>
      <c r="AI500" s="4" t="e">
        <f t="shared" si="99"/>
        <v>#N/A</v>
      </c>
      <c r="AJ500" s="4">
        <f>'Enhanced Basket_AUTOLOAD'!P500</f>
        <v>0</v>
      </c>
      <c r="AK500" s="4">
        <f>'Enhanced Basket_AUTOLOAD'!Q500</f>
        <v>0</v>
      </c>
      <c r="AL500" s="4">
        <f>'Enhanced Basket_AUTOLOAD'!Y500</f>
        <v>0</v>
      </c>
      <c r="AM500" s="4" t="e">
        <f t="shared" si="100"/>
        <v>#N/A</v>
      </c>
      <c r="AN500" s="4" t="str">
        <f t="shared" si="101"/>
        <v>NO</v>
      </c>
      <c r="AO500" s="4" t="str">
        <f t="shared" si="102"/>
        <v>Cash-in-Lieu</v>
      </c>
    </row>
    <row r="501" ht="15" customHeight="1" s="4" customFormat="1">
      <c r="A501" s="4">
        <f>'Enhanced Basket_AUTOLOAD'!H501</f>
        <v>0</v>
      </c>
      <c r="B501" s="4" t="str">
        <f t="shared" si="91"/>
        <v>SELL</v>
      </c>
      <c r="C501" s="4" t="s">
        <v>29</v>
      </c>
      <c r="D501" s="4" t="str">
        <f t="shared" si="92"/>
        <v>MT</v>
      </c>
      <c r="E501" s="4" t="str">
        <f t="shared" si="93"/>
      </c>
      <c r="F501" s="4" t="str">
        <f t="shared" si="94"/>
        <v>CIL LOAD</v>
      </c>
      <c r="G501" s="4">
        <f t="shared" si="95"/>
        <v>0</v>
      </c>
      <c r="H501" s="4" t="e">
        <f t="shared" si="96"/>
        <v>#N/A</v>
      </c>
      <c r="I501" s="4" t="e">
        <f>_xll.BDP(AG501&amp;" equity","crncy_adj_px_last","eqy_fund_crncy=usd")</f>
        <v>#NAME?</v>
      </c>
      <c r="J501" s="4" t="str">
        <f t="shared" si="97"/>
      </c>
      <c r="AA501" s="4">
        <f t="shared" si="98"/>
        <v>0</v>
      </c>
      <c r="AB501" s="4">
        <f>'Enhanced Basket_AUTOLOAD'!T501</f>
        <v>0</v>
      </c>
      <c r="AC501" s="4">
        <f>'Enhanced Basket_AUTOLOAD'!M501</f>
        <v>0</v>
      </c>
      <c r="AD501" s="4">
        <f>'Enhanced Basket_AUTOLOAD'!L501</f>
        <v>0</v>
      </c>
      <c r="AE501" s="4">
        <f>'Enhanced Basket_AUTOLOAD'!Z501</f>
        <v>0</v>
      </c>
      <c r="AF501" s="4">
        <f>'Enhanced Basket_AUTOLOAD'!AB501</f>
        <v>0</v>
      </c>
      <c r="AG501" s="4" t="e">
        <f>VLOOKUP(AJ501,'Ticker Mapping'!$I$3:$M$6706,5,0)</f>
        <v>#N/A</v>
      </c>
      <c r="AH501" s="4" t="e">
        <f>_xll.BDP(AK501&amp;" SEDOL","TICKER_AND_EXCH_CODE")</f>
        <v>#NAME?</v>
      </c>
      <c r="AI501" s="4" t="e">
        <f t="shared" si="99"/>
        <v>#N/A</v>
      </c>
      <c r="AJ501" s="4">
        <f>'Enhanced Basket_AUTOLOAD'!P501</f>
        <v>0</v>
      </c>
      <c r="AK501" s="4">
        <f>'Enhanced Basket_AUTOLOAD'!Q501</f>
        <v>0</v>
      </c>
      <c r="AL501" s="4">
        <f>'Enhanced Basket_AUTOLOAD'!Y501</f>
        <v>0</v>
      </c>
      <c r="AM501" s="4" t="e">
        <f t="shared" si="100"/>
        <v>#N/A</v>
      </c>
      <c r="AN501" s="4" t="str">
        <f t="shared" si="101"/>
        <v>NO</v>
      </c>
      <c r="AO501" s="4" t="str">
        <f t="shared" si="102"/>
        <v>Cash-in-Lieu</v>
      </c>
    </row>
    <row r="502" ht="15" customHeight="1" s="4" customFormat="1">
      <c r="A502" s="4">
        <f>'Enhanced Basket_AUTOLOAD'!H502</f>
        <v>0</v>
      </c>
      <c r="B502" s="4" t="str">
        <f t="shared" si="91"/>
        <v>SELL</v>
      </c>
      <c r="C502" s="4" t="s">
        <v>29</v>
      </c>
      <c r="D502" s="4" t="str">
        <f t="shared" si="92"/>
        <v>MT</v>
      </c>
      <c r="E502" s="4" t="str">
        <f t="shared" si="93"/>
      </c>
      <c r="F502" s="4" t="str">
        <f t="shared" si="94"/>
        <v>CIL LOAD</v>
      </c>
      <c r="G502" s="4">
        <f t="shared" si="95"/>
        <v>0</v>
      </c>
      <c r="H502" s="4" t="e">
        <f t="shared" si="96"/>
        <v>#N/A</v>
      </c>
      <c r="I502" s="4" t="e">
        <f>_xll.BDP(AG502&amp;" equity","crncy_adj_px_last","eqy_fund_crncy=usd")</f>
        <v>#NAME?</v>
      </c>
      <c r="J502" s="4" t="str">
        <f t="shared" si="97"/>
      </c>
      <c r="AA502" s="4">
        <f t="shared" si="98"/>
        <v>0</v>
      </c>
      <c r="AB502" s="4">
        <f>'Enhanced Basket_AUTOLOAD'!T502</f>
        <v>0</v>
      </c>
      <c r="AC502" s="4">
        <f>'Enhanced Basket_AUTOLOAD'!M502</f>
        <v>0</v>
      </c>
      <c r="AD502" s="4">
        <f>'Enhanced Basket_AUTOLOAD'!L502</f>
        <v>0</v>
      </c>
      <c r="AE502" s="4">
        <f>'Enhanced Basket_AUTOLOAD'!Z502</f>
        <v>0</v>
      </c>
      <c r="AF502" s="4">
        <f>'Enhanced Basket_AUTOLOAD'!AB502</f>
        <v>0</v>
      </c>
      <c r="AG502" s="4" t="e">
        <f>VLOOKUP(AJ502,'Ticker Mapping'!$I$3:$M$6706,5,0)</f>
        <v>#N/A</v>
      </c>
      <c r="AH502" s="4" t="e">
        <f>_xll.BDP(AK502&amp;" SEDOL","TICKER_AND_EXCH_CODE")</f>
        <v>#NAME?</v>
      </c>
      <c r="AI502" s="4" t="e">
        <f t="shared" si="99"/>
        <v>#N/A</v>
      </c>
      <c r="AJ502" s="4">
        <f>'Enhanced Basket_AUTOLOAD'!P502</f>
        <v>0</v>
      </c>
      <c r="AK502" s="4">
        <f>'Enhanced Basket_AUTOLOAD'!Q502</f>
        <v>0</v>
      </c>
      <c r="AL502" s="4">
        <f>'Enhanced Basket_AUTOLOAD'!Y502</f>
        <v>0</v>
      </c>
      <c r="AM502" s="4" t="e">
        <f t="shared" si="100"/>
        <v>#N/A</v>
      </c>
      <c r="AN502" s="4" t="str">
        <f t="shared" si="101"/>
        <v>NO</v>
      </c>
      <c r="AO502" s="4" t="str">
        <f t="shared" si="102"/>
        <v>Cash-in-Lieu</v>
      </c>
    </row>
    <row r="503" ht="15" customHeight="1" s="4" customFormat="1">
      <c r="A503" s="4">
        <f>'Enhanced Basket_AUTOLOAD'!H503</f>
        <v>0</v>
      </c>
      <c r="B503" s="4" t="str">
        <f t="shared" si="91"/>
        <v>SELL</v>
      </c>
      <c r="C503" s="4" t="s">
        <v>29</v>
      </c>
      <c r="D503" s="4" t="str">
        <f t="shared" si="92"/>
        <v>MT</v>
      </c>
      <c r="E503" s="4" t="str">
        <f t="shared" si="93"/>
      </c>
      <c r="F503" s="4" t="str">
        <f t="shared" si="94"/>
        <v>CIL LOAD</v>
      </c>
      <c r="G503" s="4">
        <f t="shared" si="95"/>
        <v>0</v>
      </c>
      <c r="H503" s="4" t="e">
        <f t="shared" si="96"/>
        <v>#N/A</v>
      </c>
      <c r="I503" s="4" t="e">
        <f>_xll.BDP(AG503&amp;" equity","crncy_adj_px_last","eqy_fund_crncy=usd")</f>
        <v>#NAME?</v>
      </c>
      <c r="J503" s="4" t="str">
        <f t="shared" si="97"/>
      </c>
      <c r="AA503" s="4">
        <f t="shared" si="98"/>
        <v>0</v>
      </c>
      <c r="AB503" s="4">
        <f>'Enhanced Basket_AUTOLOAD'!T503</f>
        <v>0</v>
      </c>
      <c r="AC503" s="4">
        <f>'Enhanced Basket_AUTOLOAD'!M503</f>
        <v>0</v>
      </c>
      <c r="AD503" s="4">
        <f>'Enhanced Basket_AUTOLOAD'!L503</f>
        <v>0</v>
      </c>
      <c r="AE503" s="4">
        <f>'Enhanced Basket_AUTOLOAD'!Z503</f>
        <v>0</v>
      </c>
      <c r="AF503" s="4">
        <f>'Enhanced Basket_AUTOLOAD'!AB503</f>
        <v>0</v>
      </c>
      <c r="AG503" s="4" t="e">
        <f>VLOOKUP(AJ503,'Ticker Mapping'!$I$3:$M$6706,5,0)</f>
        <v>#N/A</v>
      </c>
      <c r="AH503" s="4" t="e">
        <f>_xll.BDP(AK503&amp;" SEDOL","TICKER_AND_EXCH_CODE")</f>
        <v>#NAME?</v>
      </c>
      <c r="AI503" s="4" t="e">
        <f t="shared" si="99"/>
        <v>#N/A</v>
      </c>
      <c r="AJ503" s="4">
        <f>'Enhanced Basket_AUTOLOAD'!P503</f>
        <v>0</v>
      </c>
      <c r="AK503" s="4">
        <f>'Enhanced Basket_AUTOLOAD'!Q503</f>
        <v>0</v>
      </c>
      <c r="AL503" s="4">
        <f>'Enhanced Basket_AUTOLOAD'!Y503</f>
        <v>0</v>
      </c>
      <c r="AM503" s="4" t="e">
        <f t="shared" si="100"/>
        <v>#N/A</v>
      </c>
      <c r="AN503" s="4" t="str">
        <f t="shared" si="101"/>
        <v>NO</v>
      </c>
      <c r="AO503" s="4" t="str">
        <f t="shared" si="102"/>
        <v>Cash-in-Lieu</v>
      </c>
    </row>
    <row r="504" ht="15" customHeight="1" s="4" customFormat="1">
      <c r="A504" s="4">
        <f>'Enhanced Basket_AUTOLOAD'!H504</f>
        <v>0</v>
      </c>
      <c r="B504" s="4" t="str">
        <f t="shared" si="91"/>
        <v>SELL</v>
      </c>
      <c r="C504" s="4" t="s">
        <v>29</v>
      </c>
      <c r="D504" s="4" t="str">
        <f t="shared" si="92"/>
        <v>MT</v>
      </c>
      <c r="E504" s="4" t="str">
        <f t="shared" si="93"/>
      </c>
      <c r="F504" s="4" t="str">
        <f t="shared" si="94"/>
        <v>CIL LOAD</v>
      </c>
      <c r="G504" s="4">
        <f t="shared" si="95"/>
        <v>0</v>
      </c>
      <c r="H504" s="4" t="e">
        <f t="shared" si="96"/>
        <v>#N/A</v>
      </c>
      <c r="I504" s="4" t="e">
        <f>_xll.BDP(AG504&amp;" equity","crncy_adj_px_last","eqy_fund_crncy=usd")</f>
        <v>#NAME?</v>
      </c>
      <c r="J504" s="4" t="str">
        <f t="shared" si="97"/>
      </c>
      <c r="AA504" s="4">
        <f t="shared" si="98"/>
        <v>0</v>
      </c>
      <c r="AB504" s="4">
        <f>'Enhanced Basket_AUTOLOAD'!T504</f>
        <v>0</v>
      </c>
      <c r="AC504" s="4">
        <f>'Enhanced Basket_AUTOLOAD'!M504</f>
        <v>0</v>
      </c>
      <c r="AD504" s="4">
        <f>'Enhanced Basket_AUTOLOAD'!L504</f>
        <v>0</v>
      </c>
      <c r="AE504" s="4">
        <f>'Enhanced Basket_AUTOLOAD'!Z504</f>
        <v>0</v>
      </c>
      <c r="AF504" s="4">
        <f>'Enhanced Basket_AUTOLOAD'!AB504</f>
        <v>0</v>
      </c>
      <c r="AG504" s="4" t="e">
        <f>VLOOKUP(AJ504,'Ticker Mapping'!$I$3:$M$6706,5,0)</f>
        <v>#N/A</v>
      </c>
      <c r="AH504" s="4" t="e">
        <f>_xll.BDP(AK504&amp;" SEDOL","TICKER_AND_EXCH_CODE")</f>
        <v>#NAME?</v>
      </c>
      <c r="AI504" s="4" t="e">
        <f t="shared" si="99"/>
        <v>#N/A</v>
      </c>
      <c r="AJ504" s="4">
        <f>'Enhanced Basket_AUTOLOAD'!P504</f>
        <v>0</v>
      </c>
      <c r="AK504" s="4">
        <f>'Enhanced Basket_AUTOLOAD'!Q504</f>
        <v>0</v>
      </c>
      <c r="AL504" s="4">
        <f>'Enhanced Basket_AUTOLOAD'!Y504</f>
        <v>0</v>
      </c>
      <c r="AM504" s="4" t="e">
        <f t="shared" si="100"/>
        <v>#N/A</v>
      </c>
      <c r="AN504" s="4" t="str">
        <f t="shared" si="101"/>
        <v>NO</v>
      </c>
      <c r="AO504" s="4" t="str">
        <f t="shared" si="102"/>
        <v>Cash-in-Lieu</v>
      </c>
    </row>
    <row r="505" ht="15" customHeight="1" s="4" customFormat="1">
      <c r="A505" s="4">
        <f>'Enhanced Basket_AUTOLOAD'!H505</f>
        <v>0</v>
      </c>
      <c r="B505" s="4" t="str">
        <f t="shared" si="91"/>
        <v>SELL</v>
      </c>
      <c r="C505" s="4" t="s">
        <v>29</v>
      </c>
      <c r="D505" s="4" t="str">
        <f t="shared" si="92"/>
        <v>MT</v>
      </c>
      <c r="E505" s="4" t="str">
        <f t="shared" si="93"/>
      </c>
      <c r="F505" s="4" t="str">
        <f t="shared" si="94"/>
        <v>CIL LOAD</v>
      </c>
      <c r="G505" s="4">
        <f t="shared" si="95"/>
        <v>0</v>
      </c>
      <c r="H505" s="4" t="e">
        <f t="shared" si="96"/>
        <v>#N/A</v>
      </c>
      <c r="I505" s="4" t="e">
        <f>_xll.BDP(AG505&amp;" equity","crncy_adj_px_last","eqy_fund_crncy=usd")</f>
        <v>#NAME?</v>
      </c>
      <c r="J505" s="4" t="str">
        <f t="shared" si="97"/>
      </c>
      <c r="AA505" s="4">
        <f t="shared" si="98"/>
        <v>0</v>
      </c>
      <c r="AB505" s="4">
        <f>'Enhanced Basket_AUTOLOAD'!T505</f>
        <v>0</v>
      </c>
      <c r="AC505" s="4">
        <f>'Enhanced Basket_AUTOLOAD'!M505</f>
        <v>0</v>
      </c>
      <c r="AD505" s="4">
        <f>'Enhanced Basket_AUTOLOAD'!L505</f>
        <v>0</v>
      </c>
      <c r="AE505" s="4">
        <f>'Enhanced Basket_AUTOLOAD'!Z505</f>
        <v>0</v>
      </c>
      <c r="AF505" s="4">
        <f>'Enhanced Basket_AUTOLOAD'!AB505</f>
        <v>0</v>
      </c>
      <c r="AG505" s="4" t="e">
        <f>VLOOKUP(AJ505,'Ticker Mapping'!$I$3:$M$6706,5,0)</f>
        <v>#N/A</v>
      </c>
      <c r="AH505" s="4" t="e">
        <f>_xll.BDP(AK505&amp;" SEDOL","TICKER_AND_EXCH_CODE")</f>
        <v>#NAME?</v>
      </c>
      <c r="AI505" s="4" t="e">
        <f t="shared" si="99"/>
        <v>#N/A</v>
      </c>
      <c r="AJ505" s="4">
        <f>'Enhanced Basket_AUTOLOAD'!P505</f>
        <v>0</v>
      </c>
      <c r="AK505" s="4">
        <f>'Enhanced Basket_AUTOLOAD'!Q505</f>
        <v>0</v>
      </c>
      <c r="AL505" s="4">
        <f>'Enhanced Basket_AUTOLOAD'!Y505</f>
        <v>0</v>
      </c>
      <c r="AM505" s="4" t="e">
        <f t="shared" si="100"/>
        <v>#N/A</v>
      </c>
      <c r="AN505" s="4" t="str">
        <f t="shared" si="101"/>
        <v>NO</v>
      </c>
      <c r="AO505" s="4" t="str">
        <f t="shared" si="102"/>
        <v>Cash-in-Lieu</v>
      </c>
    </row>
    <row r="506" ht="15" customHeight="1" s="4" customFormat="1">
      <c r="A506" s="4">
        <f>'Enhanced Basket_AUTOLOAD'!H506</f>
        <v>0</v>
      </c>
      <c r="B506" s="4" t="str">
        <f t="shared" si="91"/>
        <v>SELL</v>
      </c>
      <c r="C506" s="4" t="s">
        <v>29</v>
      </c>
      <c r="D506" s="4" t="str">
        <f t="shared" si="92"/>
        <v>MT</v>
      </c>
      <c r="E506" s="4" t="str">
        <f t="shared" si="93"/>
      </c>
      <c r="F506" s="4" t="str">
        <f t="shared" si="94"/>
        <v>CIL LOAD</v>
      </c>
      <c r="G506" s="4">
        <f t="shared" si="95"/>
        <v>0</v>
      </c>
      <c r="H506" s="4" t="e">
        <f t="shared" si="96"/>
        <v>#N/A</v>
      </c>
      <c r="I506" s="4" t="e">
        <f>_xll.BDP(AG506&amp;" equity","crncy_adj_px_last","eqy_fund_crncy=usd")</f>
        <v>#NAME?</v>
      </c>
      <c r="J506" s="4" t="str">
        <f t="shared" si="97"/>
      </c>
      <c r="AA506" s="4">
        <f t="shared" si="98"/>
        <v>0</v>
      </c>
      <c r="AB506" s="4">
        <f>'Enhanced Basket_AUTOLOAD'!T506</f>
        <v>0</v>
      </c>
      <c r="AC506" s="4">
        <f>'Enhanced Basket_AUTOLOAD'!M506</f>
        <v>0</v>
      </c>
      <c r="AD506" s="4">
        <f>'Enhanced Basket_AUTOLOAD'!L506</f>
        <v>0</v>
      </c>
      <c r="AE506" s="4">
        <f>'Enhanced Basket_AUTOLOAD'!Z506</f>
        <v>0</v>
      </c>
      <c r="AF506" s="4">
        <f>'Enhanced Basket_AUTOLOAD'!AB506</f>
        <v>0</v>
      </c>
      <c r="AG506" s="4" t="e">
        <f>VLOOKUP(AJ506,'Ticker Mapping'!$I$3:$M$6706,5,0)</f>
        <v>#N/A</v>
      </c>
      <c r="AH506" s="4" t="e">
        <f>_xll.BDP(AK506&amp;" SEDOL","TICKER_AND_EXCH_CODE")</f>
        <v>#NAME?</v>
      </c>
      <c r="AI506" s="4" t="e">
        <f t="shared" si="99"/>
        <v>#N/A</v>
      </c>
      <c r="AJ506" s="4">
        <f>'Enhanced Basket_AUTOLOAD'!P506</f>
        <v>0</v>
      </c>
      <c r="AK506" s="4">
        <f>'Enhanced Basket_AUTOLOAD'!Q506</f>
        <v>0</v>
      </c>
      <c r="AL506" s="4">
        <f>'Enhanced Basket_AUTOLOAD'!Y506</f>
        <v>0</v>
      </c>
      <c r="AM506" s="4" t="e">
        <f t="shared" si="100"/>
        <v>#N/A</v>
      </c>
      <c r="AN506" s="4" t="str">
        <f t="shared" si="101"/>
        <v>NO</v>
      </c>
      <c r="AO506" s="4" t="str">
        <f t="shared" si="102"/>
        <v>Cash-in-Lieu</v>
      </c>
    </row>
    <row r="507" ht="15" customHeight="1" s="4" customFormat="1">
      <c r="A507" s="4">
        <f>'Enhanced Basket_AUTOLOAD'!H507</f>
        <v>0</v>
      </c>
      <c r="B507" s="4" t="str">
        <f t="shared" si="91"/>
        <v>SELL</v>
      </c>
      <c r="C507" s="4" t="s">
        <v>29</v>
      </c>
      <c r="D507" s="4" t="str">
        <f t="shared" si="92"/>
        <v>MT</v>
      </c>
      <c r="E507" s="4" t="str">
        <f t="shared" si="93"/>
      </c>
      <c r="F507" s="4" t="str">
        <f t="shared" si="94"/>
        <v>CIL LOAD</v>
      </c>
      <c r="G507" s="4">
        <f t="shared" si="95"/>
        <v>0</v>
      </c>
      <c r="H507" s="4" t="e">
        <f t="shared" si="96"/>
        <v>#N/A</v>
      </c>
      <c r="I507" s="4" t="e">
        <f>_xll.BDP(AG507&amp;" equity","crncy_adj_px_last","eqy_fund_crncy=usd")</f>
        <v>#NAME?</v>
      </c>
      <c r="J507" s="4" t="str">
        <f t="shared" si="97"/>
      </c>
      <c r="AA507" s="4">
        <f t="shared" si="98"/>
        <v>0</v>
      </c>
      <c r="AB507" s="4">
        <f>'Enhanced Basket_AUTOLOAD'!T507</f>
        <v>0</v>
      </c>
      <c r="AC507" s="4">
        <f>'Enhanced Basket_AUTOLOAD'!M507</f>
        <v>0</v>
      </c>
      <c r="AD507" s="4">
        <f>'Enhanced Basket_AUTOLOAD'!L507</f>
        <v>0</v>
      </c>
      <c r="AE507" s="4">
        <f>'Enhanced Basket_AUTOLOAD'!Z507</f>
        <v>0</v>
      </c>
      <c r="AF507" s="4">
        <f>'Enhanced Basket_AUTOLOAD'!AB507</f>
        <v>0</v>
      </c>
      <c r="AG507" s="4" t="e">
        <f>VLOOKUP(AJ507,'Ticker Mapping'!$I$3:$M$6706,5,0)</f>
        <v>#N/A</v>
      </c>
      <c r="AH507" s="4" t="e">
        <f>_xll.BDP(AK507&amp;" SEDOL","TICKER_AND_EXCH_CODE")</f>
        <v>#NAME?</v>
      </c>
      <c r="AI507" s="4" t="e">
        <f t="shared" si="99"/>
        <v>#N/A</v>
      </c>
      <c r="AJ507" s="4">
        <f>'Enhanced Basket_AUTOLOAD'!P507</f>
        <v>0</v>
      </c>
      <c r="AK507" s="4">
        <f>'Enhanced Basket_AUTOLOAD'!Q507</f>
        <v>0</v>
      </c>
      <c r="AL507" s="4">
        <f>'Enhanced Basket_AUTOLOAD'!Y507</f>
        <v>0</v>
      </c>
      <c r="AM507" s="4" t="e">
        <f t="shared" si="100"/>
        <v>#N/A</v>
      </c>
      <c r="AN507" s="4" t="str">
        <f t="shared" si="101"/>
        <v>NO</v>
      </c>
      <c r="AO507" s="4" t="str">
        <f t="shared" si="102"/>
        <v>Cash-in-Lieu</v>
      </c>
    </row>
    <row r="508" ht="15" customHeight="1" s="4" customFormat="1">
      <c r="A508" s="4">
        <f>'Enhanced Basket_AUTOLOAD'!H508</f>
        <v>0</v>
      </c>
      <c r="B508" s="4" t="str">
        <f t="shared" si="91"/>
        <v>SELL</v>
      </c>
      <c r="C508" s="4" t="s">
        <v>29</v>
      </c>
      <c r="D508" s="4" t="str">
        <f t="shared" si="92"/>
        <v>MT</v>
      </c>
      <c r="E508" s="4" t="str">
        <f t="shared" si="93"/>
      </c>
      <c r="F508" s="4" t="str">
        <f t="shared" si="94"/>
        <v>CIL LOAD</v>
      </c>
      <c r="G508" s="4">
        <f t="shared" si="95"/>
        <v>0</v>
      </c>
      <c r="H508" s="4" t="e">
        <f t="shared" si="96"/>
        <v>#N/A</v>
      </c>
      <c r="I508" s="4" t="e">
        <f>_xll.BDP(AG508&amp;" equity","crncy_adj_px_last","eqy_fund_crncy=usd")</f>
        <v>#NAME?</v>
      </c>
      <c r="J508" s="4" t="str">
        <f t="shared" si="97"/>
      </c>
      <c r="AA508" s="4">
        <f t="shared" si="98"/>
        <v>0</v>
      </c>
      <c r="AB508" s="4">
        <f>'Enhanced Basket_AUTOLOAD'!T508</f>
        <v>0</v>
      </c>
      <c r="AC508" s="4">
        <f>'Enhanced Basket_AUTOLOAD'!M508</f>
        <v>0</v>
      </c>
      <c r="AD508" s="4">
        <f>'Enhanced Basket_AUTOLOAD'!L508</f>
        <v>0</v>
      </c>
      <c r="AE508" s="4">
        <f>'Enhanced Basket_AUTOLOAD'!Z508</f>
        <v>0</v>
      </c>
      <c r="AF508" s="4">
        <f>'Enhanced Basket_AUTOLOAD'!AB508</f>
        <v>0</v>
      </c>
      <c r="AG508" s="4" t="e">
        <f>VLOOKUP(AJ508,'Ticker Mapping'!$I$3:$M$6706,5,0)</f>
        <v>#N/A</v>
      </c>
      <c r="AH508" s="4" t="e">
        <f>_xll.BDP(AK508&amp;" SEDOL","TICKER_AND_EXCH_CODE")</f>
        <v>#NAME?</v>
      </c>
      <c r="AI508" s="4" t="e">
        <f t="shared" si="99"/>
        <v>#N/A</v>
      </c>
      <c r="AJ508" s="4">
        <f>'Enhanced Basket_AUTOLOAD'!P508</f>
        <v>0</v>
      </c>
      <c r="AK508" s="4">
        <f>'Enhanced Basket_AUTOLOAD'!Q508</f>
        <v>0</v>
      </c>
      <c r="AL508" s="4">
        <f>'Enhanced Basket_AUTOLOAD'!Y508</f>
        <v>0</v>
      </c>
      <c r="AM508" s="4" t="e">
        <f t="shared" si="100"/>
        <v>#N/A</v>
      </c>
      <c r="AN508" s="4" t="str">
        <f t="shared" si="101"/>
        <v>NO</v>
      </c>
      <c r="AO508" s="4" t="str">
        <f t="shared" si="102"/>
        <v>Cash-in-Lieu</v>
      </c>
    </row>
    <row r="509" ht="15" customHeight="1" s="4" customFormat="1">
      <c r="A509" s="4">
        <f>'Enhanced Basket_AUTOLOAD'!H509</f>
        <v>0</v>
      </c>
      <c r="B509" s="4" t="str">
        <f t="shared" si="91"/>
        <v>SELL</v>
      </c>
      <c r="C509" s="4" t="s">
        <v>29</v>
      </c>
      <c r="D509" s="4" t="str">
        <f t="shared" si="92"/>
        <v>MT</v>
      </c>
      <c r="E509" s="4" t="str">
        <f t="shared" si="93"/>
      </c>
      <c r="F509" s="4" t="str">
        <f t="shared" si="94"/>
        <v>CIL LOAD</v>
      </c>
      <c r="G509" s="4">
        <f t="shared" si="95"/>
        <v>0</v>
      </c>
      <c r="H509" s="4" t="e">
        <f t="shared" si="96"/>
        <v>#N/A</v>
      </c>
      <c r="I509" s="4" t="e">
        <f>_xll.BDP(AG509&amp;" equity","crncy_adj_px_last","eqy_fund_crncy=usd")</f>
        <v>#NAME?</v>
      </c>
      <c r="J509" s="4" t="str">
        <f t="shared" si="97"/>
      </c>
      <c r="AA509" s="4">
        <f t="shared" si="98"/>
        <v>0</v>
      </c>
      <c r="AB509" s="4">
        <f>'Enhanced Basket_AUTOLOAD'!T509</f>
        <v>0</v>
      </c>
      <c r="AC509" s="4">
        <f>'Enhanced Basket_AUTOLOAD'!M509</f>
        <v>0</v>
      </c>
      <c r="AD509" s="4">
        <f>'Enhanced Basket_AUTOLOAD'!L509</f>
        <v>0</v>
      </c>
      <c r="AE509" s="4">
        <f>'Enhanced Basket_AUTOLOAD'!Z509</f>
        <v>0</v>
      </c>
      <c r="AF509" s="4">
        <f>'Enhanced Basket_AUTOLOAD'!AB509</f>
        <v>0</v>
      </c>
      <c r="AG509" s="4" t="e">
        <f>VLOOKUP(AJ509,'Ticker Mapping'!$I$3:$M$6706,5,0)</f>
        <v>#N/A</v>
      </c>
      <c r="AH509" s="4" t="e">
        <f>_xll.BDP(AK509&amp;" SEDOL","TICKER_AND_EXCH_CODE")</f>
        <v>#NAME?</v>
      </c>
      <c r="AI509" s="4" t="e">
        <f t="shared" si="99"/>
        <v>#N/A</v>
      </c>
      <c r="AJ509" s="4">
        <f>'Enhanced Basket_AUTOLOAD'!P509</f>
        <v>0</v>
      </c>
      <c r="AK509" s="4">
        <f>'Enhanced Basket_AUTOLOAD'!Q509</f>
        <v>0</v>
      </c>
      <c r="AL509" s="4">
        <f>'Enhanced Basket_AUTOLOAD'!Y509</f>
        <v>0</v>
      </c>
      <c r="AM509" s="4" t="e">
        <f t="shared" si="100"/>
        <v>#N/A</v>
      </c>
      <c r="AN509" s="4" t="str">
        <f t="shared" si="101"/>
        <v>NO</v>
      </c>
      <c r="AO509" s="4" t="str">
        <f t="shared" si="102"/>
        <v>Cash-in-Lieu</v>
      </c>
    </row>
    <row r="510" ht="15" customHeight="1" s="4" customFormat="1">
      <c r="A510" s="4">
        <f>'Enhanced Basket_AUTOLOAD'!H510</f>
        <v>0</v>
      </c>
      <c r="B510" s="4" t="str">
        <f t="shared" si="91"/>
        <v>SELL</v>
      </c>
      <c r="C510" s="4" t="s">
        <v>29</v>
      </c>
      <c r="D510" s="4" t="str">
        <f t="shared" si="92"/>
        <v>MT</v>
      </c>
      <c r="E510" s="4" t="str">
        <f t="shared" si="93"/>
      </c>
      <c r="F510" s="4" t="str">
        <f t="shared" si="94"/>
        <v>CIL LOAD</v>
      </c>
      <c r="G510" s="4">
        <f t="shared" si="95"/>
        <v>0</v>
      </c>
      <c r="H510" s="4" t="e">
        <f t="shared" si="96"/>
        <v>#N/A</v>
      </c>
      <c r="I510" s="4" t="e">
        <f>_xll.BDP(AG510&amp;" equity","crncy_adj_px_last","eqy_fund_crncy=usd")</f>
        <v>#NAME?</v>
      </c>
      <c r="J510" s="4" t="str">
        <f t="shared" si="97"/>
      </c>
      <c r="AA510" s="4">
        <f t="shared" si="98"/>
        <v>0</v>
      </c>
      <c r="AB510" s="4">
        <f>'Enhanced Basket_AUTOLOAD'!T510</f>
        <v>0</v>
      </c>
      <c r="AC510" s="4">
        <f>'Enhanced Basket_AUTOLOAD'!M510</f>
        <v>0</v>
      </c>
      <c r="AD510" s="4">
        <f>'Enhanced Basket_AUTOLOAD'!L510</f>
        <v>0</v>
      </c>
      <c r="AE510" s="4">
        <f>'Enhanced Basket_AUTOLOAD'!Z510</f>
        <v>0</v>
      </c>
      <c r="AF510" s="4">
        <f>'Enhanced Basket_AUTOLOAD'!AB510</f>
        <v>0</v>
      </c>
      <c r="AG510" s="4" t="e">
        <f>VLOOKUP(AJ510,'Ticker Mapping'!$I$3:$M$6706,5,0)</f>
        <v>#N/A</v>
      </c>
      <c r="AH510" s="4" t="e">
        <f>_xll.BDP(AK510&amp;" SEDOL","TICKER_AND_EXCH_CODE")</f>
        <v>#NAME?</v>
      </c>
      <c r="AI510" s="4" t="e">
        <f t="shared" si="99"/>
        <v>#N/A</v>
      </c>
      <c r="AJ510" s="4">
        <f>'Enhanced Basket_AUTOLOAD'!P510</f>
        <v>0</v>
      </c>
      <c r="AK510" s="4">
        <f>'Enhanced Basket_AUTOLOAD'!Q510</f>
        <v>0</v>
      </c>
      <c r="AL510" s="4">
        <f>'Enhanced Basket_AUTOLOAD'!Y510</f>
        <v>0</v>
      </c>
      <c r="AM510" s="4" t="e">
        <f t="shared" si="100"/>
        <v>#N/A</v>
      </c>
      <c r="AN510" s="4" t="str">
        <f t="shared" si="101"/>
        <v>NO</v>
      </c>
      <c r="AO510" s="4" t="str">
        <f t="shared" si="102"/>
        <v>Cash-in-Lieu</v>
      </c>
    </row>
    <row r="511" ht="15" customHeight="1" s="4" customFormat="1">
      <c r="A511" s="4">
        <f>'Enhanced Basket_AUTOLOAD'!H511</f>
        <v>0</v>
      </c>
      <c r="B511" s="4" t="str">
        <f t="shared" si="91"/>
        <v>SELL</v>
      </c>
      <c r="C511" s="4" t="s">
        <v>29</v>
      </c>
      <c r="D511" s="4" t="str">
        <f t="shared" si="92"/>
        <v>MT</v>
      </c>
      <c r="E511" s="4" t="str">
        <f t="shared" si="93"/>
      </c>
      <c r="F511" s="4" t="str">
        <f t="shared" si="94"/>
        <v>CIL LOAD</v>
      </c>
      <c r="G511" s="4">
        <f t="shared" si="95"/>
        <v>0</v>
      </c>
      <c r="H511" s="4" t="e">
        <f t="shared" si="96"/>
        <v>#N/A</v>
      </c>
      <c r="I511" s="4" t="e">
        <f>_xll.BDP(AG511&amp;" equity","crncy_adj_px_last","eqy_fund_crncy=usd")</f>
        <v>#NAME?</v>
      </c>
      <c r="J511" s="4" t="str">
        <f t="shared" si="97"/>
      </c>
      <c r="AA511" s="4">
        <f t="shared" si="98"/>
        <v>0</v>
      </c>
      <c r="AB511" s="4">
        <f>'Enhanced Basket_AUTOLOAD'!T511</f>
        <v>0</v>
      </c>
      <c r="AC511" s="4">
        <f>'Enhanced Basket_AUTOLOAD'!M511</f>
        <v>0</v>
      </c>
      <c r="AD511" s="4">
        <f>'Enhanced Basket_AUTOLOAD'!L511</f>
        <v>0</v>
      </c>
      <c r="AE511" s="4">
        <f>'Enhanced Basket_AUTOLOAD'!Z511</f>
        <v>0</v>
      </c>
      <c r="AF511" s="4">
        <f>'Enhanced Basket_AUTOLOAD'!AB511</f>
        <v>0</v>
      </c>
      <c r="AG511" s="4" t="e">
        <f>VLOOKUP(AJ511,'Ticker Mapping'!$I$3:$M$6706,5,0)</f>
        <v>#N/A</v>
      </c>
      <c r="AH511" s="4" t="e">
        <f>_xll.BDP(AK511&amp;" SEDOL","TICKER_AND_EXCH_CODE")</f>
        <v>#NAME?</v>
      </c>
      <c r="AI511" s="4" t="e">
        <f t="shared" si="99"/>
        <v>#N/A</v>
      </c>
      <c r="AJ511" s="4">
        <f>'Enhanced Basket_AUTOLOAD'!P511</f>
        <v>0</v>
      </c>
      <c r="AK511" s="4">
        <f>'Enhanced Basket_AUTOLOAD'!Q511</f>
        <v>0</v>
      </c>
      <c r="AL511" s="4">
        <f>'Enhanced Basket_AUTOLOAD'!Y511</f>
        <v>0</v>
      </c>
      <c r="AM511" s="4" t="e">
        <f t="shared" si="100"/>
        <v>#N/A</v>
      </c>
      <c r="AN511" s="4" t="str">
        <f t="shared" si="101"/>
        <v>NO</v>
      </c>
      <c r="AO511" s="4" t="str">
        <f t="shared" si="102"/>
        <v>Cash-in-Lieu</v>
      </c>
    </row>
    <row r="512" ht="15" customHeight="1" s="4" customFormat="1">
      <c r="A512" s="4">
        <f>'Enhanced Basket_AUTOLOAD'!H512</f>
        <v>0</v>
      </c>
      <c r="B512" s="4" t="str">
        <f t="shared" si="91"/>
        <v>SELL</v>
      </c>
      <c r="C512" s="4" t="s">
        <v>29</v>
      </c>
      <c r="D512" s="4" t="str">
        <f t="shared" si="92"/>
        <v>MT</v>
      </c>
      <c r="E512" s="4" t="str">
        <f t="shared" si="93"/>
      </c>
      <c r="F512" s="4" t="str">
        <f t="shared" si="94"/>
        <v>CIL LOAD</v>
      </c>
      <c r="G512" s="4">
        <f t="shared" si="95"/>
        <v>0</v>
      </c>
      <c r="H512" s="4" t="e">
        <f t="shared" si="96"/>
        <v>#N/A</v>
      </c>
      <c r="I512" s="4" t="e">
        <f>_xll.BDP(AG512&amp;" equity","crncy_adj_px_last","eqy_fund_crncy=usd")</f>
        <v>#NAME?</v>
      </c>
      <c r="J512" s="4" t="str">
        <f t="shared" si="97"/>
      </c>
      <c r="AA512" s="4">
        <f t="shared" si="98"/>
        <v>0</v>
      </c>
      <c r="AB512" s="4">
        <f>'Enhanced Basket_AUTOLOAD'!T512</f>
        <v>0</v>
      </c>
      <c r="AC512" s="4">
        <f>'Enhanced Basket_AUTOLOAD'!M512</f>
        <v>0</v>
      </c>
      <c r="AD512" s="4">
        <f>'Enhanced Basket_AUTOLOAD'!L512</f>
        <v>0</v>
      </c>
      <c r="AE512" s="4">
        <f>'Enhanced Basket_AUTOLOAD'!Z512</f>
        <v>0</v>
      </c>
      <c r="AF512" s="4">
        <f>'Enhanced Basket_AUTOLOAD'!AB512</f>
        <v>0</v>
      </c>
      <c r="AG512" s="4" t="e">
        <f>VLOOKUP(AJ512,'Ticker Mapping'!$I$3:$M$6706,5,0)</f>
        <v>#N/A</v>
      </c>
      <c r="AH512" s="4" t="e">
        <f>_xll.BDP(AK512&amp;" SEDOL","TICKER_AND_EXCH_CODE")</f>
        <v>#NAME?</v>
      </c>
      <c r="AI512" s="4" t="e">
        <f t="shared" si="99"/>
        <v>#N/A</v>
      </c>
      <c r="AJ512" s="4">
        <f>'Enhanced Basket_AUTOLOAD'!P512</f>
        <v>0</v>
      </c>
      <c r="AK512" s="4">
        <f>'Enhanced Basket_AUTOLOAD'!Q512</f>
        <v>0</v>
      </c>
      <c r="AL512" s="4">
        <f>'Enhanced Basket_AUTOLOAD'!Y512</f>
        <v>0</v>
      </c>
      <c r="AM512" s="4" t="e">
        <f t="shared" si="100"/>
        <v>#N/A</v>
      </c>
      <c r="AN512" s="4" t="str">
        <f t="shared" si="101"/>
        <v>NO</v>
      </c>
      <c r="AO512" s="4" t="str">
        <f t="shared" si="102"/>
        <v>Cash-in-Lieu</v>
      </c>
    </row>
    <row r="513" ht="15" customHeight="1" s="4" customFormat="1">
      <c r="A513" s="4">
        <f>'Enhanced Basket_AUTOLOAD'!H513</f>
        <v>0</v>
      </c>
      <c r="B513" s="4" t="str">
        <f t="shared" si="91"/>
        <v>SELL</v>
      </c>
      <c r="C513" s="4" t="s">
        <v>29</v>
      </c>
      <c r="D513" s="4" t="str">
        <f t="shared" si="92"/>
        <v>MT</v>
      </c>
      <c r="E513" s="4" t="str">
        <f t="shared" si="93"/>
      </c>
      <c r="F513" s="4" t="str">
        <f t="shared" si="94"/>
        <v>CIL LOAD</v>
      </c>
      <c r="G513" s="4">
        <f t="shared" si="95"/>
        <v>0</v>
      </c>
      <c r="H513" s="4" t="e">
        <f t="shared" si="96"/>
        <v>#N/A</v>
      </c>
      <c r="I513" s="4" t="e">
        <f>_xll.BDP(AG513&amp;" equity","crncy_adj_px_last","eqy_fund_crncy=usd")</f>
        <v>#NAME?</v>
      </c>
      <c r="J513" s="4" t="str">
        <f t="shared" si="97"/>
      </c>
      <c r="AA513" s="4">
        <f t="shared" si="98"/>
        <v>0</v>
      </c>
      <c r="AB513" s="4">
        <f>'Enhanced Basket_AUTOLOAD'!T513</f>
        <v>0</v>
      </c>
      <c r="AC513" s="4">
        <f>'Enhanced Basket_AUTOLOAD'!M513</f>
        <v>0</v>
      </c>
      <c r="AD513" s="4">
        <f>'Enhanced Basket_AUTOLOAD'!L513</f>
        <v>0</v>
      </c>
      <c r="AE513" s="4">
        <f>'Enhanced Basket_AUTOLOAD'!Z513</f>
        <v>0</v>
      </c>
      <c r="AF513" s="4">
        <f>'Enhanced Basket_AUTOLOAD'!AB513</f>
        <v>0</v>
      </c>
      <c r="AG513" s="4" t="e">
        <f>VLOOKUP(AJ513,'Ticker Mapping'!$I$3:$M$6706,5,0)</f>
        <v>#N/A</v>
      </c>
      <c r="AH513" s="4" t="e">
        <f>_xll.BDP(AK513&amp;" SEDOL","TICKER_AND_EXCH_CODE")</f>
        <v>#NAME?</v>
      </c>
      <c r="AI513" s="4" t="e">
        <f t="shared" si="99"/>
        <v>#N/A</v>
      </c>
      <c r="AJ513" s="4">
        <f>'Enhanced Basket_AUTOLOAD'!P513</f>
        <v>0</v>
      </c>
      <c r="AK513" s="4">
        <f>'Enhanced Basket_AUTOLOAD'!Q513</f>
        <v>0</v>
      </c>
      <c r="AL513" s="4">
        <f>'Enhanced Basket_AUTOLOAD'!Y513</f>
        <v>0</v>
      </c>
      <c r="AM513" s="4" t="e">
        <f t="shared" si="100"/>
        <v>#N/A</v>
      </c>
      <c r="AN513" s="4" t="str">
        <f t="shared" si="101"/>
        <v>NO</v>
      </c>
      <c r="AO513" s="4" t="str">
        <f t="shared" si="102"/>
        <v>Cash-in-Lieu</v>
      </c>
    </row>
    <row r="514" ht="15" customHeight="1" s="4" customFormat="1">
      <c r="A514" s="4">
        <f>'Enhanced Basket_AUTOLOAD'!H514</f>
        <v>0</v>
      </c>
      <c r="B514" s="4" t="str">
        <f ref="B514:B577" t="shared" si="103">IF(AA514&gt;0,"BUY","SELL")</f>
        <v>SELL</v>
      </c>
      <c r="C514" s="4" t="s">
        <v>29</v>
      </c>
      <c r="D514" s="4" t="str">
        <f ref="D514:D577" t="shared" si="104">IF(AO514="In-Kind","INK","MT")</f>
        <v>MT</v>
      </c>
      <c r="E514" s="4" t="str">
        <f ref="E514:E577" t="shared" si="105">IF(D514="INK","MSCOP","")</f>
      </c>
      <c r="F514" s="4" t="str">
        <f ref="F514:F577" t="shared" si="106">IF(E514="MSCOP","INKIND LOAD","CIL LOAD")</f>
        <v>CIL LOAD</v>
      </c>
      <c r="G514" s="4">
        <f ref="G514:G577" t="shared" si="107">ABS(AA514*AB514)</f>
        <v>0</v>
      </c>
      <c r="H514" s="4" t="e">
        <f ref="H514:H577" t="shared" si="108">AG514</f>
        <v>#N/A</v>
      </c>
      <c r="I514" s="4" t="e">
        <f>_xll.BDP(AG514&amp;" equity","crncy_adj_px_last","eqy_fund_crncy=usd")</f>
        <v>#NAME?</v>
      </c>
      <c r="J514" s="4" t="str">
        <f ref="J514:J577" t="shared" si="109">IF(D514="INK",G514,"")</f>
      </c>
      <c r="AA514" s="4">
        <f ref="AA514:AA577" t="shared" si="110">IFERROR(VLOOKUP(A514,$R$4:$S$26,2,0),0)</f>
        <v>0</v>
      </c>
      <c r="AB514" s="4">
        <f>'Enhanced Basket_AUTOLOAD'!T514</f>
        <v>0</v>
      </c>
      <c r="AC514" s="4">
        <f>'Enhanced Basket_AUTOLOAD'!M514</f>
        <v>0</v>
      </c>
      <c r="AD514" s="4">
        <f>'Enhanced Basket_AUTOLOAD'!L514</f>
        <v>0</v>
      </c>
      <c r="AE514" s="4">
        <f>'Enhanced Basket_AUTOLOAD'!Z514</f>
        <v>0</v>
      </c>
      <c r="AF514" s="4">
        <f>'Enhanced Basket_AUTOLOAD'!AB514</f>
        <v>0</v>
      </c>
      <c r="AG514" s="4" t="e">
        <f>VLOOKUP(AJ514,'Ticker Mapping'!$I$3:$M$6706,5,0)</f>
        <v>#N/A</v>
      </c>
      <c r="AH514" s="4" t="e">
        <f>_xll.BDP(AK514&amp;" SEDOL","TICKER_AND_EXCH_CODE")</f>
        <v>#NAME?</v>
      </c>
      <c r="AI514" s="4" t="e">
        <f ref="AI514:AI577" t="shared" si="111">IF(AG514=AH514,"Y","N")</f>
        <v>#N/A</v>
      </c>
      <c r="AJ514" s="4">
        <f>'Enhanced Basket_AUTOLOAD'!P514</f>
        <v>0</v>
      </c>
      <c r="AK514" s="4">
        <f>'Enhanced Basket_AUTOLOAD'!Q514</f>
        <v>0</v>
      </c>
      <c r="AL514" s="4">
        <f>'Enhanced Basket_AUTOLOAD'!Y514</f>
        <v>0</v>
      </c>
      <c r="AM514" s="4" t="e">
        <f ref="AM514:AM577" t="shared" si="112">A514&amp;" "&amp;AG514</f>
        <v>#N/A</v>
      </c>
      <c r="AN514" s="4" t="str">
        <f ref="AN514:AN577" t="shared" si="113">IF(COUNTIF($Q$28:$Q$73,AM514),"YES","NO")</f>
        <v>NO</v>
      </c>
      <c r="AO514" s="4" t="str">
        <f ref="AO514:AO577" t="shared" si="114">IF(AND(AL514="In-Kind",AN514="NO"),"In-Kind","Cash-in-Lieu")</f>
        <v>Cash-in-Lieu</v>
      </c>
    </row>
    <row r="515" ht="15" customHeight="1" s="4" customFormat="1">
      <c r="A515" s="4">
        <f>'Enhanced Basket_AUTOLOAD'!H515</f>
        <v>0</v>
      </c>
      <c r="B515" s="4" t="str">
        <f t="shared" si="103"/>
        <v>SELL</v>
      </c>
      <c r="C515" s="4" t="s">
        <v>29</v>
      </c>
      <c r="D515" s="4" t="str">
        <f t="shared" si="104"/>
        <v>MT</v>
      </c>
      <c r="E515" s="4" t="str">
        <f t="shared" si="105"/>
      </c>
      <c r="F515" s="4" t="str">
        <f t="shared" si="106"/>
        <v>CIL LOAD</v>
      </c>
      <c r="G515" s="4">
        <f t="shared" si="107"/>
        <v>0</v>
      </c>
      <c r="H515" s="4" t="e">
        <f t="shared" si="108"/>
        <v>#N/A</v>
      </c>
      <c r="I515" s="4" t="e">
        <f>_xll.BDP(AG515&amp;" equity","crncy_adj_px_last","eqy_fund_crncy=usd")</f>
        <v>#NAME?</v>
      </c>
      <c r="J515" s="4" t="str">
        <f t="shared" si="109"/>
      </c>
      <c r="AA515" s="4">
        <f t="shared" si="110"/>
        <v>0</v>
      </c>
      <c r="AB515" s="4">
        <f>'Enhanced Basket_AUTOLOAD'!T515</f>
        <v>0</v>
      </c>
      <c r="AC515" s="4">
        <f>'Enhanced Basket_AUTOLOAD'!M515</f>
        <v>0</v>
      </c>
      <c r="AD515" s="4">
        <f>'Enhanced Basket_AUTOLOAD'!L515</f>
        <v>0</v>
      </c>
      <c r="AE515" s="4">
        <f>'Enhanced Basket_AUTOLOAD'!Z515</f>
        <v>0</v>
      </c>
      <c r="AF515" s="4">
        <f>'Enhanced Basket_AUTOLOAD'!AB515</f>
        <v>0</v>
      </c>
      <c r="AG515" s="4" t="e">
        <f>VLOOKUP(AJ515,'Ticker Mapping'!$I$3:$M$6706,5,0)</f>
        <v>#N/A</v>
      </c>
      <c r="AH515" s="4" t="e">
        <f>_xll.BDP(AK515&amp;" SEDOL","TICKER_AND_EXCH_CODE")</f>
        <v>#NAME?</v>
      </c>
      <c r="AI515" s="4" t="e">
        <f t="shared" si="111"/>
        <v>#N/A</v>
      </c>
      <c r="AJ515" s="4">
        <f>'Enhanced Basket_AUTOLOAD'!P515</f>
        <v>0</v>
      </c>
      <c r="AK515" s="4">
        <f>'Enhanced Basket_AUTOLOAD'!Q515</f>
        <v>0</v>
      </c>
      <c r="AL515" s="4">
        <f>'Enhanced Basket_AUTOLOAD'!Y515</f>
        <v>0</v>
      </c>
      <c r="AM515" s="4" t="e">
        <f t="shared" si="112"/>
        <v>#N/A</v>
      </c>
      <c r="AN515" s="4" t="str">
        <f t="shared" si="113"/>
        <v>NO</v>
      </c>
      <c r="AO515" s="4" t="str">
        <f t="shared" si="114"/>
        <v>Cash-in-Lieu</v>
      </c>
    </row>
    <row r="516" ht="15" customHeight="1" s="4" customFormat="1">
      <c r="A516" s="4">
        <f>'Enhanced Basket_AUTOLOAD'!H516</f>
        <v>0</v>
      </c>
      <c r="B516" s="4" t="str">
        <f t="shared" si="103"/>
        <v>SELL</v>
      </c>
      <c r="C516" s="4" t="s">
        <v>29</v>
      </c>
      <c r="D516" s="4" t="str">
        <f t="shared" si="104"/>
        <v>MT</v>
      </c>
      <c r="E516" s="4" t="str">
        <f t="shared" si="105"/>
      </c>
      <c r="F516" s="4" t="str">
        <f t="shared" si="106"/>
        <v>CIL LOAD</v>
      </c>
      <c r="G516" s="4">
        <f t="shared" si="107"/>
        <v>0</v>
      </c>
      <c r="H516" s="4" t="e">
        <f t="shared" si="108"/>
        <v>#N/A</v>
      </c>
      <c r="I516" s="4" t="e">
        <f>_xll.BDP(AG516&amp;" equity","crncy_adj_px_last","eqy_fund_crncy=usd")</f>
        <v>#NAME?</v>
      </c>
      <c r="J516" s="4" t="str">
        <f t="shared" si="109"/>
      </c>
      <c r="AA516" s="4">
        <f t="shared" si="110"/>
        <v>0</v>
      </c>
      <c r="AB516" s="4">
        <f>'Enhanced Basket_AUTOLOAD'!T516</f>
        <v>0</v>
      </c>
      <c r="AC516" s="4">
        <f>'Enhanced Basket_AUTOLOAD'!M516</f>
        <v>0</v>
      </c>
      <c r="AD516" s="4">
        <f>'Enhanced Basket_AUTOLOAD'!L516</f>
        <v>0</v>
      </c>
      <c r="AE516" s="4">
        <f>'Enhanced Basket_AUTOLOAD'!Z516</f>
        <v>0</v>
      </c>
      <c r="AF516" s="4">
        <f>'Enhanced Basket_AUTOLOAD'!AB516</f>
        <v>0</v>
      </c>
      <c r="AG516" s="4" t="e">
        <f>VLOOKUP(AJ516,'Ticker Mapping'!$I$3:$M$6706,5,0)</f>
        <v>#N/A</v>
      </c>
      <c r="AH516" s="4" t="e">
        <f>_xll.BDP(AK516&amp;" SEDOL","TICKER_AND_EXCH_CODE")</f>
        <v>#NAME?</v>
      </c>
      <c r="AI516" s="4" t="e">
        <f t="shared" si="111"/>
        <v>#N/A</v>
      </c>
      <c r="AJ516" s="4">
        <f>'Enhanced Basket_AUTOLOAD'!P516</f>
        <v>0</v>
      </c>
      <c r="AK516" s="4">
        <f>'Enhanced Basket_AUTOLOAD'!Q516</f>
        <v>0</v>
      </c>
      <c r="AL516" s="4">
        <f>'Enhanced Basket_AUTOLOAD'!Y516</f>
        <v>0</v>
      </c>
      <c r="AM516" s="4" t="e">
        <f t="shared" si="112"/>
        <v>#N/A</v>
      </c>
      <c r="AN516" s="4" t="str">
        <f t="shared" si="113"/>
        <v>NO</v>
      </c>
      <c r="AO516" s="4" t="str">
        <f t="shared" si="114"/>
        <v>Cash-in-Lieu</v>
      </c>
    </row>
    <row r="517" ht="15" customHeight="1" s="4" customFormat="1">
      <c r="A517" s="4">
        <f>'Enhanced Basket_AUTOLOAD'!H517</f>
        <v>0</v>
      </c>
      <c r="B517" s="4" t="str">
        <f t="shared" si="103"/>
        <v>SELL</v>
      </c>
      <c r="C517" s="4" t="s">
        <v>29</v>
      </c>
      <c r="D517" s="4" t="str">
        <f t="shared" si="104"/>
        <v>MT</v>
      </c>
      <c r="E517" s="4" t="str">
        <f t="shared" si="105"/>
      </c>
      <c r="F517" s="4" t="str">
        <f t="shared" si="106"/>
        <v>CIL LOAD</v>
      </c>
      <c r="G517" s="4">
        <f t="shared" si="107"/>
        <v>0</v>
      </c>
      <c r="H517" s="4" t="e">
        <f t="shared" si="108"/>
        <v>#N/A</v>
      </c>
      <c r="I517" s="4" t="e">
        <f>_xll.BDP(AG517&amp;" equity","crncy_adj_px_last","eqy_fund_crncy=usd")</f>
        <v>#NAME?</v>
      </c>
      <c r="J517" s="4" t="str">
        <f t="shared" si="109"/>
      </c>
      <c r="AA517" s="4">
        <f t="shared" si="110"/>
        <v>0</v>
      </c>
      <c r="AB517" s="4">
        <f>'Enhanced Basket_AUTOLOAD'!T517</f>
        <v>0</v>
      </c>
      <c r="AC517" s="4">
        <f>'Enhanced Basket_AUTOLOAD'!M517</f>
        <v>0</v>
      </c>
      <c r="AD517" s="4">
        <f>'Enhanced Basket_AUTOLOAD'!L517</f>
        <v>0</v>
      </c>
      <c r="AE517" s="4">
        <f>'Enhanced Basket_AUTOLOAD'!Z517</f>
        <v>0</v>
      </c>
      <c r="AF517" s="4">
        <f>'Enhanced Basket_AUTOLOAD'!AB517</f>
        <v>0</v>
      </c>
      <c r="AG517" s="4" t="e">
        <f>VLOOKUP(AJ517,'Ticker Mapping'!$I$3:$M$6706,5,0)</f>
        <v>#N/A</v>
      </c>
      <c r="AH517" s="4" t="e">
        <f>_xll.BDP(AK517&amp;" SEDOL","TICKER_AND_EXCH_CODE")</f>
        <v>#NAME?</v>
      </c>
      <c r="AI517" s="4" t="e">
        <f t="shared" si="111"/>
        <v>#N/A</v>
      </c>
      <c r="AJ517" s="4">
        <f>'Enhanced Basket_AUTOLOAD'!P517</f>
        <v>0</v>
      </c>
      <c r="AK517" s="4">
        <f>'Enhanced Basket_AUTOLOAD'!Q517</f>
        <v>0</v>
      </c>
      <c r="AL517" s="4">
        <f>'Enhanced Basket_AUTOLOAD'!Y517</f>
        <v>0</v>
      </c>
      <c r="AM517" s="4" t="e">
        <f t="shared" si="112"/>
        <v>#N/A</v>
      </c>
      <c r="AN517" s="4" t="str">
        <f t="shared" si="113"/>
        <v>NO</v>
      </c>
      <c r="AO517" s="4" t="str">
        <f t="shared" si="114"/>
        <v>Cash-in-Lieu</v>
      </c>
    </row>
    <row r="518" ht="15" customHeight="1" s="4" customFormat="1">
      <c r="A518" s="4">
        <f>'Enhanced Basket_AUTOLOAD'!H518</f>
        <v>0</v>
      </c>
      <c r="B518" s="4" t="str">
        <f t="shared" si="103"/>
        <v>SELL</v>
      </c>
      <c r="C518" s="4" t="s">
        <v>29</v>
      </c>
      <c r="D518" s="4" t="str">
        <f t="shared" si="104"/>
        <v>MT</v>
      </c>
      <c r="E518" s="4" t="str">
        <f t="shared" si="105"/>
      </c>
      <c r="F518" s="4" t="str">
        <f t="shared" si="106"/>
        <v>CIL LOAD</v>
      </c>
      <c r="G518" s="4">
        <f t="shared" si="107"/>
        <v>0</v>
      </c>
      <c r="H518" s="4" t="e">
        <f t="shared" si="108"/>
        <v>#N/A</v>
      </c>
      <c r="I518" s="4" t="e">
        <f>_xll.BDP(AG518&amp;" equity","crncy_adj_px_last","eqy_fund_crncy=usd")</f>
        <v>#NAME?</v>
      </c>
      <c r="J518" s="4" t="str">
        <f t="shared" si="109"/>
      </c>
      <c r="AA518" s="4">
        <f t="shared" si="110"/>
        <v>0</v>
      </c>
      <c r="AB518" s="4">
        <f>'Enhanced Basket_AUTOLOAD'!T518</f>
        <v>0</v>
      </c>
      <c r="AC518" s="4">
        <f>'Enhanced Basket_AUTOLOAD'!M518</f>
        <v>0</v>
      </c>
      <c r="AD518" s="4">
        <f>'Enhanced Basket_AUTOLOAD'!L518</f>
        <v>0</v>
      </c>
      <c r="AE518" s="4">
        <f>'Enhanced Basket_AUTOLOAD'!Z518</f>
        <v>0</v>
      </c>
      <c r="AF518" s="4">
        <f>'Enhanced Basket_AUTOLOAD'!AB518</f>
        <v>0</v>
      </c>
      <c r="AG518" s="4" t="e">
        <f>VLOOKUP(AJ518,'Ticker Mapping'!$I$3:$M$6706,5,0)</f>
        <v>#N/A</v>
      </c>
      <c r="AH518" s="4" t="e">
        <f>_xll.BDP(AK518&amp;" SEDOL","TICKER_AND_EXCH_CODE")</f>
        <v>#NAME?</v>
      </c>
      <c r="AI518" s="4" t="e">
        <f t="shared" si="111"/>
        <v>#N/A</v>
      </c>
      <c r="AJ518" s="4">
        <f>'Enhanced Basket_AUTOLOAD'!P518</f>
        <v>0</v>
      </c>
      <c r="AK518" s="4">
        <f>'Enhanced Basket_AUTOLOAD'!Q518</f>
        <v>0</v>
      </c>
      <c r="AL518" s="4">
        <f>'Enhanced Basket_AUTOLOAD'!Y518</f>
        <v>0</v>
      </c>
      <c r="AM518" s="4" t="e">
        <f t="shared" si="112"/>
        <v>#N/A</v>
      </c>
      <c r="AN518" s="4" t="str">
        <f t="shared" si="113"/>
        <v>NO</v>
      </c>
      <c r="AO518" s="4" t="str">
        <f t="shared" si="114"/>
        <v>Cash-in-Lieu</v>
      </c>
    </row>
    <row r="519" ht="15" customHeight="1" s="4" customFormat="1">
      <c r="A519" s="4">
        <f>'Enhanced Basket_AUTOLOAD'!H519</f>
        <v>0</v>
      </c>
      <c r="B519" s="4" t="str">
        <f t="shared" si="103"/>
        <v>SELL</v>
      </c>
      <c r="C519" s="4" t="s">
        <v>29</v>
      </c>
      <c r="D519" s="4" t="str">
        <f t="shared" si="104"/>
        <v>MT</v>
      </c>
      <c r="E519" s="4" t="str">
        <f t="shared" si="105"/>
      </c>
      <c r="F519" s="4" t="str">
        <f t="shared" si="106"/>
        <v>CIL LOAD</v>
      </c>
      <c r="G519" s="4">
        <f t="shared" si="107"/>
        <v>0</v>
      </c>
      <c r="H519" s="4" t="e">
        <f t="shared" si="108"/>
        <v>#N/A</v>
      </c>
      <c r="I519" s="4" t="e">
        <f>_xll.BDP(AG519&amp;" equity","crncy_adj_px_last","eqy_fund_crncy=usd")</f>
        <v>#NAME?</v>
      </c>
      <c r="J519" s="4" t="str">
        <f t="shared" si="109"/>
      </c>
      <c r="AA519" s="4">
        <f t="shared" si="110"/>
        <v>0</v>
      </c>
      <c r="AB519" s="4">
        <f>'Enhanced Basket_AUTOLOAD'!T519</f>
        <v>0</v>
      </c>
      <c r="AC519" s="4">
        <f>'Enhanced Basket_AUTOLOAD'!M519</f>
        <v>0</v>
      </c>
      <c r="AD519" s="4">
        <f>'Enhanced Basket_AUTOLOAD'!L519</f>
        <v>0</v>
      </c>
      <c r="AE519" s="4">
        <f>'Enhanced Basket_AUTOLOAD'!Z519</f>
        <v>0</v>
      </c>
      <c r="AF519" s="4">
        <f>'Enhanced Basket_AUTOLOAD'!AB519</f>
        <v>0</v>
      </c>
      <c r="AG519" s="4" t="e">
        <f>VLOOKUP(AJ519,'Ticker Mapping'!$I$3:$M$6706,5,0)</f>
        <v>#N/A</v>
      </c>
      <c r="AH519" s="4" t="e">
        <f>_xll.BDP(AK519&amp;" SEDOL","TICKER_AND_EXCH_CODE")</f>
        <v>#NAME?</v>
      </c>
      <c r="AI519" s="4" t="e">
        <f t="shared" si="111"/>
        <v>#N/A</v>
      </c>
      <c r="AJ519" s="4">
        <f>'Enhanced Basket_AUTOLOAD'!P519</f>
        <v>0</v>
      </c>
      <c r="AK519" s="4">
        <f>'Enhanced Basket_AUTOLOAD'!Q519</f>
        <v>0</v>
      </c>
      <c r="AL519" s="4">
        <f>'Enhanced Basket_AUTOLOAD'!Y519</f>
        <v>0</v>
      </c>
      <c r="AM519" s="4" t="e">
        <f t="shared" si="112"/>
        <v>#N/A</v>
      </c>
      <c r="AN519" s="4" t="str">
        <f t="shared" si="113"/>
        <v>NO</v>
      </c>
      <c r="AO519" s="4" t="str">
        <f t="shared" si="114"/>
        <v>Cash-in-Lieu</v>
      </c>
    </row>
    <row r="520" ht="15" customHeight="1" s="4" customFormat="1">
      <c r="A520" s="4">
        <f>'Enhanced Basket_AUTOLOAD'!H520</f>
        <v>0</v>
      </c>
      <c r="B520" s="4" t="str">
        <f t="shared" si="103"/>
        <v>SELL</v>
      </c>
      <c r="C520" s="4" t="s">
        <v>29</v>
      </c>
      <c r="D520" s="4" t="str">
        <f t="shared" si="104"/>
        <v>MT</v>
      </c>
      <c r="E520" s="4" t="str">
        <f t="shared" si="105"/>
      </c>
      <c r="F520" s="4" t="str">
        <f t="shared" si="106"/>
        <v>CIL LOAD</v>
      </c>
      <c r="G520" s="4">
        <f t="shared" si="107"/>
        <v>0</v>
      </c>
      <c r="H520" s="4" t="e">
        <f t="shared" si="108"/>
        <v>#N/A</v>
      </c>
      <c r="I520" s="4" t="e">
        <f>_xll.BDP(AG520&amp;" equity","crncy_adj_px_last","eqy_fund_crncy=usd")</f>
        <v>#NAME?</v>
      </c>
      <c r="J520" s="4" t="str">
        <f t="shared" si="109"/>
      </c>
      <c r="AA520" s="4">
        <f t="shared" si="110"/>
        <v>0</v>
      </c>
      <c r="AB520" s="4">
        <f>'Enhanced Basket_AUTOLOAD'!T520</f>
        <v>0</v>
      </c>
      <c r="AC520" s="4">
        <f>'Enhanced Basket_AUTOLOAD'!M520</f>
        <v>0</v>
      </c>
      <c r="AD520" s="4">
        <f>'Enhanced Basket_AUTOLOAD'!L520</f>
        <v>0</v>
      </c>
      <c r="AE520" s="4">
        <f>'Enhanced Basket_AUTOLOAD'!Z520</f>
        <v>0</v>
      </c>
      <c r="AF520" s="4">
        <f>'Enhanced Basket_AUTOLOAD'!AB520</f>
        <v>0</v>
      </c>
      <c r="AG520" s="4" t="e">
        <f>VLOOKUP(AJ520,'Ticker Mapping'!$I$3:$M$6706,5,0)</f>
        <v>#N/A</v>
      </c>
      <c r="AH520" s="4" t="e">
        <f>_xll.BDP(AK520&amp;" SEDOL","TICKER_AND_EXCH_CODE")</f>
        <v>#NAME?</v>
      </c>
      <c r="AI520" s="4" t="e">
        <f t="shared" si="111"/>
        <v>#N/A</v>
      </c>
      <c r="AJ520" s="4">
        <f>'Enhanced Basket_AUTOLOAD'!P520</f>
        <v>0</v>
      </c>
      <c r="AK520" s="4">
        <f>'Enhanced Basket_AUTOLOAD'!Q520</f>
        <v>0</v>
      </c>
      <c r="AL520" s="4">
        <f>'Enhanced Basket_AUTOLOAD'!Y520</f>
        <v>0</v>
      </c>
      <c r="AM520" s="4" t="e">
        <f t="shared" si="112"/>
        <v>#N/A</v>
      </c>
      <c r="AN520" s="4" t="str">
        <f t="shared" si="113"/>
        <v>NO</v>
      </c>
      <c r="AO520" s="4" t="str">
        <f t="shared" si="114"/>
        <v>Cash-in-Lieu</v>
      </c>
    </row>
    <row r="521" ht="15" customHeight="1" s="4" customFormat="1">
      <c r="A521" s="4">
        <f>'Enhanced Basket_AUTOLOAD'!H521</f>
        <v>0</v>
      </c>
      <c r="B521" s="4" t="str">
        <f t="shared" si="103"/>
        <v>SELL</v>
      </c>
      <c r="C521" s="4" t="s">
        <v>29</v>
      </c>
      <c r="D521" s="4" t="str">
        <f t="shared" si="104"/>
        <v>MT</v>
      </c>
      <c r="E521" s="4" t="str">
        <f t="shared" si="105"/>
      </c>
      <c r="F521" s="4" t="str">
        <f t="shared" si="106"/>
        <v>CIL LOAD</v>
      </c>
      <c r="G521" s="4">
        <f t="shared" si="107"/>
        <v>0</v>
      </c>
      <c r="H521" s="4" t="e">
        <f t="shared" si="108"/>
        <v>#N/A</v>
      </c>
      <c r="I521" s="4" t="e">
        <f>_xll.BDP(AG521&amp;" equity","crncy_adj_px_last","eqy_fund_crncy=usd")</f>
        <v>#NAME?</v>
      </c>
      <c r="J521" s="4" t="str">
        <f t="shared" si="109"/>
      </c>
      <c r="AA521" s="4">
        <f t="shared" si="110"/>
        <v>0</v>
      </c>
      <c r="AB521" s="4">
        <f>'Enhanced Basket_AUTOLOAD'!T521</f>
        <v>0</v>
      </c>
      <c r="AC521" s="4">
        <f>'Enhanced Basket_AUTOLOAD'!M521</f>
        <v>0</v>
      </c>
      <c r="AD521" s="4">
        <f>'Enhanced Basket_AUTOLOAD'!L521</f>
        <v>0</v>
      </c>
      <c r="AE521" s="4">
        <f>'Enhanced Basket_AUTOLOAD'!Z521</f>
        <v>0</v>
      </c>
      <c r="AF521" s="4">
        <f>'Enhanced Basket_AUTOLOAD'!AB521</f>
        <v>0</v>
      </c>
      <c r="AG521" s="4" t="e">
        <f>VLOOKUP(AJ521,'Ticker Mapping'!$I$3:$M$6706,5,0)</f>
        <v>#N/A</v>
      </c>
      <c r="AH521" s="4" t="e">
        <f>_xll.BDP(AK521&amp;" SEDOL","TICKER_AND_EXCH_CODE")</f>
        <v>#NAME?</v>
      </c>
      <c r="AI521" s="4" t="e">
        <f t="shared" si="111"/>
        <v>#N/A</v>
      </c>
      <c r="AJ521" s="4">
        <f>'Enhanced Basket_AUTOLOAD'!P521</f>
        <v>0</v>
      </c>
      <c r="AK521" s="4">
        <f>'Enhanced Basket_AUTOLOAD'!Q521</f>
        <v>0</v>
      </c>
      <c r="AL521" s="4">
        <f>'Enhanced Basket_AUTOLOAD'!Y521</f>
        <v>0</v>
      </c>
      <c r="AM521" s="4" t="e">
        <f t="shared" si="112"/>
        <v>#N/A</v>
      </c>
      <c r="AN521" s="4" t="str">
        <f t="shared" si="113"/>
        <v>NO</v>
      </c>
      <c r="AO521" s="4" t="str">
        <f t="shared" si="114"/>
        <v>Cash-in-Lieu</v>
      </c>
    </row>
    <row r="522" ht="15" customHeight="1" s="4" customFormat="1">
      <c r="A522" s="4">
        <f>'Enhanced Basket_AUTOLOAD'!H522</f>
        <v>0</v>
      </c>
      <c r="B522" s="4" t="str">
        <f t="shared" si="103"/>
        <v>SELL</v>
      </c>
      <c r="C522" s="4" t="s">
        <v>29</v>
      </c>
      <c r="D522" s="4" t="str">
        <f t="shared" si="104"/>
        <v>MT</v>
      </c>
      <c r="E522" s="4" t="str">
        <f t="shared" si="105"/>
      </c>
      <c r="F522" s="4" t="str">
        <f t="shared" si="106"/>
        <v>CIL LOAD</v>
      </c>
      <c r="G522" s="4">
        <f t="shared" si="107"/>
        <v>0</v>
      </c>
      <c r="H522" s="4" t="e">
        <f t="shared" si="108"/>
        <v>#N/A</v>
      </c>
      <c r="I522" s="4" t="e">
        <f>_xll.BDP(AG522&amp;" equity","crncy_adj_px_last","eqy_fund_crncy=usd")</f>
        <v>#NAME?</v>
      </c>
      <c r="J522" s="4" t="str">
        <f t="shared" si="109"/>
      </c>
      <c r="AA522" s="4">
        <f t="shared" si="110"/>
        <v>0</v>
      </c>
      <c r="AB522" s="4">
        <f>'Enhanced Basket_AUTOLOAD'!T522</f>
        <v>0</v>
      </c>
      <c r="AC522" s="4">
        <f>'Enhanced Basket_AUTOLOAD'!M522</f>
        <v>0</v>
      </c>
      <c r="AD522" s="4">
        <f>'Enhanced Basket_AUTOLOAD'!L522</f>
        <v>0</v>
      </c>
      <c r="AE522" s="4">
        <f>'Enhanced Basket_AUTOLOAD'!Z522</f>
        <v>0</v>
      </c>
      <c r="AF522" s="4">
        <f>'Enhanced Basket_AUTOLOAD'!AB522</f>
        <v>0</v>
      </c>
      <c r="AG522" s="4" t="e">
        <f>VLOOKUP(AJ522,'Ticker Mapping'!$I$3:$M$6706,5,0)</f>
        <v>#N/A</v>
      </c>
      <c r="AH522" s="4" t="e">
        <f>_xll.BDP(AK522&amp;" SEDOL","TICKER_AND_EXCH_CODE")</f>
        <v>#NAME?</v>
      </c>
      <c r="AI522" s="4" t="e">
        <f t="shared" si="111"/>
        <v>#N/A</v>
      </c>
      <c r="AJ522" s="4">
        <f>'Enhanced Basket_AUTOLOAD'!P522</f>
        <v>0</v>
      </c>
      <c r="AK522" s="4">
        <f>'Enhanced Basket_AUTOLOAD'!Q522</f>
        <v>0</v>
      </c>
      <c r="AL522" s="4">
        <f>'Enhanced Basket_AUTOLOAD'!Y522</f>
        <v>0</v>
      </c>
      <c r="AM522" s="4" t="e">
        <f t="shared" si="112"/>
        <v>#N/A</v>
      </c>
      <c r="AN522" s="4" t="str">
        <f t="shared" si="113"/>
        <v>NO</v>
      </c>
      <c r="AO522" s="4" t="str">
        <f t="shared" si="114"/>
        <v>Cash-in-Lieu</v>
      </c>
    </row>
    <row r="523" ht="15" customHeight="1" s="4" customFormat="1">
      <c r="A523" s="4">
        <f>'Enhanced Basket_AUTOLOAD'!H523</f>
        <v>0</v>
      </c>
      <c r="B523" s="4" t="str">
        <f t="shared" si="103"/>
        <v>SELL</v>
      </c>
      <c r="C523" s="4" t="s">
        <v>29</v>
      </c>
      <c r="D523" s="4" t="str">
        <f t="shared" si="104"/>
        <v>MT</v>
      </c>
      <c r="E523" s="4" t="str">
        <f t="shared" si="105"/>
      </c>
      <c r="F523" s="4" t="str">
        <f t="shared" si="106"/>
        <v>CIL LOAD</v>
      </c>
      <c r="G523" s="4">
        <f t="shared" si="107"/>
        <v>0</v>
      </c>
      <c r="H523" s="4" t="e">
        <f t="shared" si="108"/>
        <v>#N/A</v>
      </c>
      <c r="I523" s="4" t="e">
        <f>_xll.BDP(AG523&amp;" equity","crncy_adj_px_last","eqy_fund_crncy=usd")</f>
        <v>#NAME?</v>
      </c>
      <c r="J523" s="4" t="str">
        <f t="shared" si="109"/>
      </c>
      <c r="AA523" s="4">
        <f t="shared" si="110"/>
        <v>0</v>
      </c>
      <c r="AB523" s="4">
        <f>'Enhanced Basket_AUTOLOAD'!T523</f>
        <v>0</v>
      </c>
      <c r="AC523" s="4">
        <f>'Enhanced Basket_AUTOLOAD'!M523</f>
        <v>0</v>
      </c>
      <c r="AD523" s="4">
        <f>'Enhanced Basket_AUTOLOAD'!L523</f>
        <v>0</v>
      </c>
      <c r="AE523" s="4">
        <f>'Enhanced Basket_AUTOLOAD'!Z523</f>
        <v>0</v>
      </c>
      <c r="AF523" s="4">
        <f>'Enhanced Basket_AUTOLOAD'!AB523</f>
        <v>0</v>
      </c>
      <c r="AG523" s="4" t="e">
        <f>VLOOKUP(AJ523,'Ticker Mapping'!$I$3:$M$6706,5,0)</f>
        <v>#N/A</v>
      </c>
      <c r="AH523" s="4" t="e">
        <f>_xll.BDP(AK523&amp;" SEDOL","TICKER_AND_EXCH_CODE")</f>
        <v>#NAME?</v>
      </c>
      <c r="AI523" s="4" t="e">
        <f t="shared" si="111"/>
        <v>#N/A</v>
      </c>
      <c r="AJ523" s="4">
        <f>'Enhanced Basket_AUTOLOAD'!P523</f>
        <v>0</v>
      </c>
      <c r="AK523" s="4">
        <f>'Enhanced Basket_AUTOLOAD'!Q523</f>
        <v>0</v>
      </c>
      <c r="AL523" s="4">
        <f>'Enhanced Basket_AUTOLOAD'!Y523</f>
        <v>0</v>
      </c>
      <c r="AM523" s="4" t="e">
        <f t="shared" si="112"/>
        <v>#N/A</v>
      </c>
      <c r="AN523" s="4" t="str">
        <f t="shared" si="113"/>
        <v>NO</v>
      </c>
      <c r="AO523" s="4" t="str">
        <f t="shared" si="114"/>
        <v>Cash-in-Lieu</v>
      </c>
    </row>
    <row r="524" ht="15" customHeight="1" s="4" customFormat="1">
      <c r="A524" s="4">
        <f>'Enhanced Basket_AUTOLOAD'!H524</f>
        <v>0</v>
      </c>
      <c r="B524" s="4" t="str">
        <f t="shared" si="103"/>
        <v>SELL</v>
      </c>
      <c r="C524" s="4" t="s">
        <v>29</v>
      </c>
      <c r="D524" s="4" t="str">
        <f t="shared" si="104"/>
        <v>MT</v>
      </c>
      <c r="E524" s="4" t="str">
        <f t="shared" si="105"/>
      </c>
      <c r="F524" s="4" t="str">
        <f t="shared" si="106"/>
        <v>CIL LOAD</v>
      </c>
      <c r="G524" s="4">
        <f t="shared" si="107"/>
        <v>0</v>
      </c>
      <c r="H524" s="4" t="e">
        <f t="shared" si="108"/>
        <v>#N/A</v>
      </c>
      <c r="I524" s="4" t="e">
        <f>_xll.BDP(AG524&amp;" equity","crncy_adj_px_last","eqy_fund_crncy=usd")</f>
        <v>#NAME?</v>
      </c>
      <c r="J524" s="4" t="str">
        <f t="shared" si="109"/>
      </c>
      <c r="AA524" s="4">
        <f t="shared" si="110"/>
        <v>0</v>
      </c>
      <c r="AB524" s="4">
        <f>'Enhanced Basket_AUTOLOAD'!T524</f>
        <v>0</v>
      </c>
      <c r="AC524" s="4">
        <f>'Enhanced Basket_AUTOLOAD'!M524</f>
        <v>0</v>
      </c>
      <c r="AD524" s="4">
        <f>'Enhanced Basket_AUTOLOAD'!L524</f>
        <v>0</v>
      </c>
      <c r="AE524" s="4">
        <f>'Enhanced Basket_AUTOLOAD'!Z524</f>
        <v>0</v>
      </c>
      <c r="AF524" s="4">
        <f>'Enhanced Basket_AUTOLOAD'!AB524</f>
        <v>0</v>
      </c>
      <c r="AG524" s="4" t="e">
        <f>VLOOKUP(AJ524,'Ticker Mapping'!$I$3:$M$6706,5,0)</f>
        <v>#N/A</v>
      </c>
      <c r="AH524" s="4" t="e">
        <f>_xll.BDP(AK524&amp;" SEDOL","TICKER_AND_EXCH_CODE")</f>
        <v>#NAME?</v>
      </c>
      <c r="AI524" s="4" t="e">
        <f t="shared" si="111"/>
        <v>#N/A</v>
      </c>
      <c r="AJ524" s="4">
        <f>'Enhanced Basket_AUTOLOAD'!P524</f>
        <v>0</v>
      </c>
      <c r="AK524" s="4">
        <f>'Enhanced Basket_AUTOLOAD'!Q524</f>
        <v>0</v>
      </c>
      <c r="AL524" s="4">
        <f>'Enhanced Basket_AUTOLOAD'!Y524</f>
        <v>0</v>
      </c>
      <c r="AM524" s="4" t="e">
        <f t="shared" si="112"/>
        <v>#N/A</v>
      </c>
      <c r="AN524" s="4" t="str">
        <f t="shared" si="113"/>
        <v>NO</v>
      </c>
      <c r="AO524" s="4" t="str">
        <f t="shared" si="114"/>
        <v>Cash-in-Lieu</v>
      </c>
    </row>
    <row r="525" ht="15" customHeight="1" s="4" customFormat="1">
      <c r="A525" s="4">
        <f>'Enhanced Basket_AUTOLOAD'!H525</f>
        <v>0</v>
      </c>
      <c r="B525" s="4" t="str">
        <f t="shared" si="103"/>
        <v>SELL</v>
      </c>
      <c r="C525" s="4" t="s">
        <v>29</v>
      </c>
      <c r="D525" s="4" t="str">
        <f t="shared" si="104"/>
        <v>MT</v>
      </c>
      <c r="E525" s="4" t="str">
        <f t="shared" si="105"/>
      </c>
      <c r="F525" s="4" t="str">
        <f t="shared" si="106"/>
        <v>CIL LOAD</v>
      </c>
      <c r="G525" s="4">
        <f t="shared" si="107"/>
        <v>0</v>
      </c>
      <c r="H525" s="4" t="e">
        <f t="shared" si="108"/>
        <v>#N/A</v>
      </c>
      <c r="I525" s="4" t="e">
        <f>_xll.BDP(AG525&amp;" equity","crncy_adj_px_last","eqy_fund_crncy=usd")</f>
        <v>#NAME?</v>
      </c>
      <c r="J525" s="4" t="str">
        <f t="shared" si="109"/>
      </c>
      <c r="AA525" s="4">
        <f t="shared" si="110"/>
        <v>0</v>
      </c>
      <c r="AB525" s="4">
        <f>'Enhanced Basket_AUTOLOAD'!T525</f>
        <v>0</v>
      </c>
      <c r="AC525" s="4">
        <f>'Enhanced Basket_AUTOLOAD'!M525</f>
        <v>0</v>
      </c>
      <c r="AD525" s="4">
        <f>'Enhanced Basket_AUTOLOAD'!L525</f>
        <v>0</v>
      </c>
      <c r="AE525" s="4">
        <f>'Enhanced Basket_AUTOLOAD'!Z525</f>
        <v>0</v>
      </c>
      <c r="AF525" s="4">
        <f>'Enhanced Basket_AUTOLOAD'!AB525</f>
        <v>0</v>
      </c>
      <c r="AG525" s="4" t="e">
        <f>VLOOKUP(AJ525,'Ticker Mapping'!$I$3:$M$6706,5,0)</f>
        <v>#N/A</v>
      </c>
      <c r="AH525" s="4" t="e">
        <f>_xll.BDP(AK525&amp;" SEDOL","TICKER_AND_EXCH_CODE")</f>
        <v>#NAME?</v>
      </c>
      <c r="AI525" s="4" t="e">
        <f t="shared" si="111"/>
        <v>#N/A</v>
      </c>
      <c r="AJ525" s="4">
        <f>'Enhanced Basket_AUTOLOAD'!P525</f>
        <v>0</v>
      </c>
      <c r="AK525" s="4">
        <f>'Enhanced Basket_AUTOLOAD'!Q525</f>
        <v>0</v>
      </c>
      <c r="AL525" s="4">
        <f>'Enhanced Basket_AUTOLOAD'!Y525</f>
        <v>0</v>
      </c>
      <c r="AM525" s="4" t="e">
        <f t="shared" si="112"/>
        <v>#N/A</v>
      </c>
      <c r="AN525" s="4" t="str">
        <f t="shared" si="113"/>
        <v>NO</v>
      </c>
      <c r="AO525" s="4" t="str">
        <f t="shared" si="114"/>
        <v>Cash-in-Lieu</v>
      </c>
    </row>
    <row r="526" ht="15" customHeight="1" s="4" customFormat="1">
      <c r="A526" s="4">
        <f>'Enhanced Basket_AUTOLOAD'!H526</f>
        <v>0</v>
      </c>
      <c r="B526" s="4" t="str">
        <f t="shared" si="103"/>
        <v>SELL</v>
      </c>
      <c r="C526" s="4" t="s">
        <v>29</v>
      </c>
      <c r="D526" s="4" t="str">
        <f t="shared" si="104"/>
        <v>MT</v>
      </c>
      <c r="E526" s="4" t="str">
        <f t="shared" si="105"/>
      </c>
      <c r="F526" s="4" t="str">
        <f t="shared" si="106"/>
        <v>CIL LOAD</v>
      </c>
      <c r="G526" s="4">
        <f t="shared" si="107"/>
        <v>0</v>
      </c>
      <c r="H526" s="4" t="e">
        <f t="shared" si="108"/>
        <v>#N/A</v>
      </c>
      <c r="I526" s="4" t="e">
        <f>_xll.BDP(AG526&amp;" equity","crncy_adj_px_last","eqy_fund_crncy=usd")</f>
        <v>#NAME?</v>
      </c>
      <c r="J526" s="4" t="str">
        <f t="shared" si="109"/>
      </c>
      <c r="AA526" s="4">
        <f t="shared" si="110"/>
        <v>0</v>
      </c>
      <c r="AB526" s="4">
        <f>'Enhanced Basket_AUTOLOAD'!T526</f>
        <v>0</v>
      </c>
      <c r="AC526" s="4">
        <f>'Enhanced Basket_AUTOLOAD'!M526</f>
        <v>0</v>
      </c>
      <c r="AD526" s="4">
        <f>'Enhanced Basket_AUTOLOAD'!L526</f>
        <v>0</v>
      </c>
      <c r="AE526" s="4">
        <f>'Enhanced Basket_AUTOLOAD'!Z526</f>
        <v>0</v>
      </c>
      <c r="AF526" s="4">
        <f>'Enhanced Basket_AUTOLOAD'!AB526</f>
        <v>0</v>
      </c>
      <c r="AG526" s="4" t="e">
        <f>VLOOKUP(AJ526,'Ticker Mapping'!$I$3:$M$6706,5,0)</f>
        <v>#N/A</v>
      </c>
      <c r="AH526" s="4" t="e">
        <f>_xll.BDP(AK526&amp;" SEDOL","TICKER_AND_EXCH_CODE")</f>
        <v>#NAME?</v>
      </c>
      <c r="AI526" s="4" t="e">
        <f t="shared" si="111"/>
        <v>#N/A</v>
      </c>
      <c r="AJ526" s="4">
        <f>'Enhanced Basket_AUTOLOAD'!P526</f>
        <v>0</v>
      </c>
      <c r="AK526" s="4">
        <f>'Enhanced Basket_AUTOLOAD'!Q526</f>
        <v>0</v>
      </c>
      <c r="AL526" s="4">
        <f>'Enhanced Basket_AUTOLOAD'!Y526</f>
        <v>0</v>
      </c>
      <c r="AM526" s="4" t="e">
        <f t="shared" si="112"/>
        <v>#N/A</v>
      </c>
      <c r="AN526" s="4" t="str">
        <f t="shared" si="113"/>
        <v>NO</v>
      </c>
      <c r="AO526" s="4" t="str">
        <f t="shared" si="114"/>
        <v>Cash-in-Lieu</v>
      </c>
    </row>
    <row r="527" ht="15" customHeight="1" s="4" customFormat="1">
      <c r="A527" s="4">
        <f>'Enhanced Basket_AUTOLOAD'!H527</f>
        <v>0</v>
      </c>
      <c r="B527" s="4" t="str">
        <f t="shared" si="103"/>
        <v>SELL</v>
      </c>
      <c r="C527" s="4" t="s">
        <v>29</v>
      </c>
      <c r="D527" s="4" t="str">
        <f t="shared" si="104"/>
        <v>MT</v>
      </c>
      <c r="E527" s="4" t="str">
        <f t="shared" si="105"/>
      </c>
      <c r="F527" s="4" t="str">
        <f t="shared" si="106"/>
        <v>CIL LOAD</v>
      </c>
      <c r="G527" s="4">
        <f t="shared" si="107"/>
        <v>0</v>
      </c>
      <c r="H527" s="4" t="e">
        <f t="shared" si="108"/>
        <v>#N/A</v>
      </c>
      <c r="I527" s="4" t="e">
        <f>_xll.BDP(AG527&amp;" equity","crncy_adj_px_last","eqy_fund_crncy=usd")</f>
        <v>#NAME?</v>
      </c>
      <c r="J527" s="4" t="str">
        <f t="shared" si="109"/>
      </c>
      <c r="AA527" s="4">
        <f t="shared" si="110"/>
        <v>0</v>
      </c>
      <c r="AB527" s="4">
        <f>'Enhanced Basket_AUTOLOAD'!T527</f>
        <v>0</v>
      </c>
      <c r="AC527" s="4">
        <f>'Enhanced Basket_AUTOLOAD'!M527</f>
        <v>0</v>
      </c>
      <c r="AD527" s="4">
        <f>'Enhanced Basket_AUTOLOAD'!L527</f>
        <v>0</v>
      </c>
      <c r="AE527" s="4">
        <f>'Enhanced Basket_AUTOLOAD'!Z527</f>
        <v>0</v>
      </c>
      <c r="AF527" s="4">
        <f>'Enhanced Basket_AUTOLOAD'!AB527</f>
        <v>0</v>
      </c>
      <c r="AG527" s="4" t="e">
        <f>VLOOKUP(AJ527,'Ticker Mapping'!$I$3:$M$6706,5,0)</f>
        <v>#N/A</v>
      </c>
      <c r="AH527" s="4" t="e">
        <f>_xll.BDP(AK527&amp;" SEDOL","TICKER_AND_EXCH_CODE")</f>
        <v>#NAME?</v>
      </c>
      <c r="AI527" s="4" t="e">
        <f t="shared" si="111"/>
        <v>#N/A</v>
      </c>
      <c r="AJ527" s="4">
        <f>'Enhanced Basket_AUTOLOAD'!P527</f>
        <v>0</v>
      </c>
      <c r="AK527" s="4">
        <f>'Enhanced Basket_AUTOLOAD'!Q527</f>
        <v>0</v>
      </c>
      <c r="AL527" s="4">
        <f>'Enhanced Basket_AUTOLOAD'!Y527</f>
        <v>0</v>
      </c>
      <c r="AM527" s="4" t="e">
        <f t="shared" si="112"/>
        <v>#N/A</v>
      </c>
      <c r="AN527" s="4" t="str">
        <f t="shared" si="113"/>
        <v>NO</v>
      </c>
      <c r="AO527" s="4" t="str">
        <f t="shared" si="114"/>
        <v>Cash-in-Lieu</v>
      </c>
    </row>
    <row r="528" ht="15" customHeight="1" s="4" customFormat="1">
      <c r="A528" s="4">
        <f>'Enhanced Basket_AUTOLOAD'!H528</f>
        <v>0</v>
      </c>
      <c r="B528" s="4" t="str">
        <f t="shared" si="103"/>
        <v>SELL</v>
      </c>
      <c r="C528" s="4" t="s">
        <v>29</v>
      </c>
      <c r="D528" s="4" t="str">
        <f t="shared" si="104"/>
        <v>MT</v>
      </c>
      <c r="E528" s="4" t="str">
        <f t="shared" si="105"/>
      </c>
      <c r="F528" s="4" t="str">
        <f t="shared" si="106"/>
        <v>CIL LOAD</v>
      </c>
      <c r="G528" s="4">
        <f t="shared" si="107"/>
        <v>0</v>
      </c>
      <c r="H528" s="4" t="e">
        <f t="shared" si="108"/>
        <v>#N/A</v>
      </c>
      <c r="I528" s="4" t="e">
        <f>_xll.BDP(AG528&amp;" equity","crncy_adj_px_last","eqy_fund_crncy=usd")</f>
        <v>#NAME?</v>
      </c>
      <c r="J528" s="4" t="str">
        <f t="shared" si="109"/>
      </c>
      <c r="AA528" s="4">
        <f t="shared" si="110"/>
        <v>0</v>
      </c>
      <c r="AB528" s="4">
        <f>'Enhanced Basket_AUTOLOAD'!T528</f>
        <v>0</v>
      </c>
      <c r="AC528" s="4">
        <f>'Enhanced Basket_AUTOLOAD'!M528</f>
        <v>0</v>
      </c>
      <c r="AD528" s="4">
        <f>'Enhanced Basket_AUTOLOAD'!L528</f>
        <v>0</v>
      </c>
      <c r="AE528" s="4">
        <f>'Enhanced Basket_AUTOLOAD'!Z528</f>
        <v>0</v>
      </c>
      <c r="AF528" s="4">
        <f>'Enhanced Basket_AUTOLOAD'!AB528</f>
        <v>0</v>
      </c>
      <c r="AG528" s="4" t="e">
        <f>VLOOKUP(AJ528,'Ticker Mapping'!$I$3:$M$6706,5,0)</f>
        <v>#N/A</v>
      </c>
      <c r="AH528" s="4" t="e">
        <f>_xll.BDP(AK528&amp;" SEDOL","TICKER_AND_EXCH_CODE")</f>
        <v>#NAME?</v>
      </c>
      <c r="AI528" s="4" t="e">
        <f t="shared" si="111"/>
        <v>#N/A</v>
      </c>
      <c r="AJ528" s="4">
        <f>'Enhanced Basket_AUTOLOAD'!P528</f>
        <v>0</v>
      </c>
      <c r="AK528" s="4">
        <f>'Enhanced Basket_AUTOLOAD'!Q528</f>
        <v>0</v>
      </c>
      <c r="AL528" s="4">
        <f>'Enhanced Basket_AUTOLOAD'!Y528</f>
        <v>0</v>
      </c>
      <c r="AM528" s="4" t="e">
        <f t="shared" si="112"/>
        <v>#N/A</v>
      </c>
      <c r="AN528" s="4" t="str">
        <f t="shared" si="113"/>
        <v>NO</v>
      </c>
      <c r="AO528" s="4" t="str">
        <f t="shared" si="114"/>
        <v>Cash-in-Lieu</v>
      </c>
    </row>
    <row r="529" ht="15" customHeight="1" s="4" customFormat="1">
      <c r="A529" s="4">
        <f>'Enhanced Basket_AUTOLOAD'!H529</f>
        <v>0</v>
      </c>
      <c r="B529" s="4" t="str">
        <f t="shared" si="103"/>
        <v>SELL</v>
      </c>
      <c r="C529" s="4" t="s">
        <v>29</v>
      </c>
      <c r="D529" s="4" t="str">
        <f t="shared" si="104"/>
        <v>MT</v>
      </c>
      <c r="E529" s="4" t="str">
        <f t="shared" si="105"/>
      </c>
      <c r="F529" s="4" t="str">
        <f t="shared" si="106"/>
        <v>CIL LOAD</v>
      </c>
      <c r="G529" s="4">
        <f t="shared" si="107"/>
        <v>0</v>
      </c>
      <c r="H529" s="4" t="e">
        <f t="shared" si="108"/>
        <v>#N/A</v>
      </c>
      <c r="I529" s="4" t="e">
        <f>_xll.BDP(AG529&amp;" equity","crncy_adj_px_last","eqy_fund_crncy=usd")</f>
        <v>#NAME?</v>
      </c>
      <c r="J529" s="4" t="str">
        <f t="shared" si="109"/>
      </c>
      <c r="AA529" s="4">
        <f t="shared" si="110"/>
        <v>0</v>
      </c>
      <c r="AB529" s="4">
        <f>'Enhanced Basket_AUTOLOAD'!T529</f>
        <v>0</v>
      </c>
      <c r="AC529" s="4">
        <f>'Enhanced Basket_AUTOLOAD'!M529</f>
        <v>0</v>
      </c>
      <c r="AD529" s="4">
        <f>'Enhanced Basket_AUTOLOAD'!L529</f>
        <v>0</v>
      </c>
      <c r="AE529" s="4">
        <f>'Enhanced Basket_AUTOLOAD'!Z529</f>
        <v>0</v>
      </c>
      <c r="AF529" s="4">
        <f>'Enhanced Basket_AUTOLOAD'!AB529</f>
        <v>0</v>
      </c>
      <c r="AG529" s="4" t="e">
        <f>VLOOKUP(AJ529,'Ticker Mapping'!$I$3:$M$6706,5,0)</f>
        <v>#N/A</v>
      </c>
      <c r="AH529" s="4" t="e">
        <f>_xll.BDP(AK529&amp;" SEDOL","TICKER_AND_EXCH_CODE")</f>
        <v>#NAME?</v>
      </c>
      <c r="AI529" s="4" t="e">
        <f t="shared" si="111"/>
        <v>#N/A</v>
      </c>
      <c r="AJ529" s="4">
        <f>'Enhanced Basket_AUTOLOAD'!P529</f>
        <v>0</v>
      </c>
      <c r="AK529" s="4">
        <f>'Enhanced Basket_AUTOLOAD'!Q529</f>
        <v>0</v>
      </c>
      <c r="AL529" s="4">
        <f>'Enhanced Basket_AUTOLOAD'!Y529</f>
        <v>0</v>
      </c>
      <c r="AM529" s="4" t="e">
        <f t="shared" si="112"/>
        <v>#N/A</v>
      </c>
      <c r="AN529" s="4" t="str">
        <f t="shared" si="113"/>
        <v>NO</v>
      </c>
      <c r="AO529" s="4" t="str">
        <f t="shared" si="114"/>
        <v>Cash-in-Lieu</v>
      </c>
    </row>
    <row r="530" ht="15" customHeight="1" s="4" customFormat="1">
      <c r="A530" s="4">
        <f>'Enhanced Basket_AUTOLOAD'!H530</f>
        <v>0</v>
      </c>
      <c r="B530" s="4" t="str">
        <f t="shared" si="103"/>
        <v>SELL</v>
      </c>
      <c r="C530" s="4" t="s">
        <v>29</v>
      </c>
      <c r="D530" s="4" t="str">
        <f t="shared" si="104"/>
        <v>MT</v>
      </c>
      <c r="E530" s="4" t="str">
        <f t="shared" si="105"/>
      </c>
      <c r="F530" s="4" t="str">
        <f t="shared" si="106"/>
        <v>CIL LOAD</v>
      </c>
      <c r="G530" s="4">
        <f t="shared" si="107"/>
        <v>0</v>
      </c>
      <c r="H530" s="4" t="e">
        <f t="shared" si="108"/>
        <v>#N/A</v>
      </c>
      <c r="I530" s="4" t="e">
        <f>_xll.BDP(AG530&amp;" equity","crncy_adj_px_last","eqy_fund_crncy=usd")</f>
        <v>#NAME?</v>
      </c>
      <c r="J530" s="4" t="str">
        <f t="shared" si="109"/>
      </c>
      <c r="AA530" s="4">
        <f t="shared" si="110"/>
        <v>0</v>
      </c>
      <c r="AB530" s="4">
        <f>'Enhanced Basket_AUTOLOAD'!T530</f>
        <v>0</v>
      </c>
      <c r="AC530" s="4">
        <f>'Enhanced Basket_AUTOLOAD'!M530</f>
        <v>0</v>
      </c>
      <c r="AD530" s="4">
        <f>'Enhanced Basket_AUTOLOAD'!L530</f>
        <v>0</v>
      </c>
      <c r="AE530" s="4">
        <f>'Enhanced Basket_AUTOLOAD'!Z530</f>
        <v>0</v>
      </c>
      <c r="AF530" s="4">
        <f>'Enhanced Basket_AUTOLOAD'!AB530</f>
        <v>0</v>
      </c>
      <c r="AG530" s="4" t="e">
        <f>VLOOKUP(AJ530,'Ticker Mapping'!$I$3:$M$6706,5,0)</f>
        <v>#N/A</v>
      </c>
      <c r="AH530" s="4" t="e">
        <f>_xll.BDP(AK530&amp;" SEDOL","TICKER_AND_EXCH_CODE")</f>
        <v>#NAME?</v>
      </c>
      <c r="AI530" s="4" t="e">
        <f t="shared" si="111"/>
        <v>#N/A</v>
      </c>
      <c r="AJ530" s="4">
        <f>'Enhanced Basket_AUTOLOAD'!P530</f>
        <v>0</v>
      </c>
      <c r="AK530" s="4">
        <f>'Enhanced Basket_AUTOLOAD'!Q530</f>
        <v>0</v>
      </c>
      <c r="AL530" s="4">
        <f>'Enhanced Basket_AUTOLOAD'!Y530</f>
        <v>0</v>
      </c>
      <c r="AM530" s="4" t="e">
        <f t="shared" si="112"/>
        <v>#N/A</v>
      </c>
      <c r="AN530" s="4" t="str">
        <f t="shared" si="113"/>
        <v>NO</v>
      </c>
      <c r="AO530" s="4" t="str">
        <f t="shared" si="114"/>
        <v>Cash-in-Lieu</v>
      </c>
    </row>
    <row r="531" ht="15" customHeight="1" s="4" customFormat="1">
      <c r="A531" s="4">
        <f>'Enhanced Basket_AUTOLOAD'!H531</f>
        <v>0</v>
      </c>
      <c r="B531" s="4" t="str">
        <f t="shared" si="103"/>
        <v>SELL</v>
      </c>
      <c r="C531" s="4" t="s">
        <v>29</v>
      </c>
      <c r="D531" s="4" t="str">
        <f t="shared" si="104"/>
        <v>MT</v>
      </c>
      <c r="E531" s="4" t="str">
        <f t="shared" si="105"/>
      </c>
      <c r="F531" s="4" t="str">
        <f t="shared" si="106"/>
        <v>CIL LOAD</v>
      </c>
      <c r="G531" s="4">
        <f t="shared" si="107"/>
        <v>0</v>
      </c>
      <c r="H531" s="4" t="e">
        <f t="shared" si="108"/>
        <v>#N/A</v>
      </c>
      <c r="I531" s="4" t="e">
        <f>_xll.BDP(AG531&amp;" equity","crncy_adj_px_last","eqy_fund_crncy=usd")</f>
        <v>#NAME?</v>
      </c>
      <c r="J531" s="4" t="str">
        <f t="shared" si="109"/>
      </c>
      <c r="AA531" s="4">
        <f t="shared" si="110"/>
        <v>0</v>
      </c>
      <c r="AB531" s="4">
        <f>'Enhanced Basket_AUTOLOAD'!T531</f>
        <v>0</v>
      </c>
      <c r="AC531" s="4">
        <f>'Enhanced Basket_AUTOLOAD'!M531</f>
        <v>0</v>
      </c>
      <c r="AD531" s="4">
        <f>'Enhanced Basket_AUTOLOAD'!L531</f>
        <v>0</v>
      </c>
      <c r="AE531" s="4">
        <f>'Enhanced Basket_AUTOLOAD'!Z531</f>
        <v>0</v>
      </c>
      <c r="AF531" s="4">
        <f>'Enhanced Basket_AUTOLOAD'!AB531</f>
        <v>0</v>
      </c>
      <c r="AG531" s="4" t="e">
        <f>VLOOKUP(AJ531,'Ticker Mapping'!$I$3:$M$6706,5,0)</f>
        <v>#N/A</v>
      </c>
      <c r="AH531" s="4" t="e">
        <f>_xll.BDP(AK531&amp;" SEDOL","TICKER_AND_EXCH_CODE")</f>
        <v>#NAME?</v>
      </c>
      <c r="AI531" s="4" t="e">
        <f t="shared" si="111"/>
        <v>#N/A</v>
      </c>
      <c r="AJ531" s="4">
        <f>'Enhanced Basket_AUTOLOAD'!P531</f>
        <v>0</v>
      </c>
      <c r="AK531" s="4">
        <f>'Enhanced Basket_AUTOLOAD'!Q531</f>
        <v>0</v>
      </c>
      <c r="AL531" s="4">
        <f>'Enhanced Basket_AUTOLOAD'!Y531</f>
        <v>0</v>
      </c>
      <c r="AM531" s="4" t="e">
        <f t="shared" si="112"/>
        <v>#N/A</v>
      </c>
      <c r="AN531" s="4" t="str">
        <f t="shared" si="113"/>
        <v>NO</v>
      </c>
      <c r="AO531" s="4" t="str">
        <f t="shared" si="114"/>
        <v>Cash-in-Lieu</v>
      </c>
    </row>
    <row r="532" ht="15" customHeight="1" s="4" customFormat="1">
      <c r="A532" s="4">
        <f>'Enhanced Basket_AUTOLOAD'!H532</f>
        <v>0</v>
      </c>
      <c r="B532" s="4" t="str">
        <f t="shared" si="103"/>
        <v>SELL</v>
      </c>
      <c r="C532" s="4" t="s">
        <v>29</v>
      </c>
      <c r="D532" s="4" t="str">
        <f t="shared" si="104"/>
        <v>MT</v>
      </c>
      <c r="E532" s="4" t="str">
        <f t="shared" si="105"/>
      </c>
      <c r="F532" s="4" t="str">
        <f t="shared" si="106"/>
        <v>CIL LOAD</v>
      </c>
      <c r="G532" s="4">
        <f t="shared" si="107"/>
        <v>0</v>
      </c>
      <c r="H532" s="4" t="e">
        <f t="shared" si="108"/>
        <v>#N/A</v>
      </c>
      <c r="I532" s="4" t="e">
        <f>_xll.BDP(AG532&amp;" equity","crncy_adj_px_last","eqy_fund_crncy=usd")</f>
        <v>#NAME?</v>
      </c>
      <c r="J532" s="4" t="str">
        <f t="shared" si="109"/>
      </c>
      <c r="AA532" s="4">
        <f t="shared" si="110"/>
        <v>0</v>
      </c>
      <c r="AB532" s="4">
        <f>'Enhanced Basket_AUTOLOAD'!T532</f>
        <v>0</v>
      </c>
      <c r="AC532" s="4">
        <f>'Enhanced Basket_AUTOLOAD'!M532</f>
        <v>0</v>
      </c>
      <c r="AD532" s="4">
        <f>'Enhanced Basket_AUTOLOAD'!L532</f>
        <v>0</v>
      </c>
      <c r="AE532" s="4">
        <f>'Enhanced Basket_AUTOLOAD'!Z532</f>
        <v>0</v>
      </c>
      <c r="AF532" s="4">
        <f>'Enhanced Basket_AUTOLOAD'!AB532</f>
        <v>0</v>
      </c>
      <c r="AG532" s="4" t="e">
        <f>VLOOKUP(AJ532,'Ticker Mapping'!$I$3:$M$6706,5,0)</f>
        <v>#N/A</v>
      </c>
      <c r="AH532" s="4" t="e">
        <f>_xll.BDP(AK532&amp;" SEDOL","TICKER_AND_EXCH_CODE")</f>
        <v>#NAME?</v>
      </c>
      <c r="AI532" s="4" t="e">
        <f t="shared" si="111"/>
        <v>#N/A</v>
      </c>
      <c r="AJ532" s="4">
        <f>'Enhanced Basket_AUTOLOAD'!P532</f>
        <v>0</v>
      </c>
      <c r="AK532" s="4">
        <f>'Enhanced Basket_AUTOLOAD'!Q532</f>
        <v>0</v>
      </c>
      <c r="AL532" s="4">
        <f>'Enhanced Basket_AUTOLOAD'!Y532</f>
        <v>0</v>
      </c>
      <c r="AM532" s="4" t="e">
        <f t="shared" si="112"/>
        <v>#N/A</v>
      </c>
      <c r="AN532" s="4" t="str">
        <f t="shared" si="113"/>
        <v>NO</v>
      </c>
      <c r="AO532" s="4" t="str">
        <f t="shared" si="114"/>
        <v>Cash-in-Lieu</v>
      </c>
    </row>
    <row r="533" ht="15" customHeight="1" s="4" customFormat="1">
      <c r="A533" s="4">
        <f>'Enhanced Basket_AUTOLOAD'!H533</f>
        <v>0</v>
      </c>
      <c r="B533" s="4" t="str">
        <f t="shared" si="103"/>
        <v>SELL</v>
      </c>
      <c r="C533" s="4" t="s">
        <v>29</v>
      </c>
      <c r="D533" s="4" t="str">
        <f t="shared" si="104"/>
        <v>MT</v>
      </c>
      <c r="E533" s="4" t="str">
        <f t="shared" si="105"/>
      </c>
      <c r="F533" s="4" t="str">
        <f t="shared" si="106"/>
        <v>CIL LOAD</v>
      </c>
      <c r="G533" s="4">
        <f t="shared" si="107"/>
        <v>0</v>
      </c>
      <c r="H533" s="4" t="e">
        <f t="shared" si="108"/>
        <v>#N/A</v>
      </c>
      <c r="I533" s="4" t="e">
        <f>_xll.BDP(AG533&amp;" equity","crncy_adj_px_last","eqy_fund_crncy=usd")</f>
        <v>#NAME?</v>
      </c>
      <c r="J533" s="4" t="str">
        <f t="shared" si="109"/>
      </c>
      <c r="AA533" s="4">
        <f t="shared" si="110"/>
        <v>0</v>
      </c>
      <c r="AB533" s="4">
        <f>'Enhanced Basket_AUTOLOAD'!T533</f>
        <v>0</v>
      </c>
      <c r="AC533" s="4">
        <f>'Enhanced Basket_AUTOLOAD'!M533</f>
        <v>0</v>
      </c>
      <c r="AD533" s="4">
        <f>'Enhanced Basket_AUTOLOAD'!L533</f>
        <v>0</v>
      </c>
      <c r="AE533" s="4">
        <f>'Enhanced Basket_AUTOLOAD'!Z533</f>
        <v>0</v>
      </c>
      <c r="AF533" s="4">
        <f>'Enhanced Basket_AUTOLOAD'!AB533</f>
        <v>0</v>
      </c>
      <c r="AG533" s="4" t="e">
        <f>VLOOKUP(AJ533,'Ticker Mapping'!$I$3:$M$6706,5,0)</f>
        <v>#N/A</v>
      </c>
      <c r="AH533" s="4" t="e">
        <f>_xll.BDP(AK533&amp;" SEDOL","TICKER_AND_EXCH_CODE")</f>
        <v>#NAME?</v>
      </c>
      <c r="AI533" s="4" t="e">
        <f t="shared" si="111"/>
        <v>#N/A</v>
      </c>
      <c r="AJ533" s="4">
        <f>'Enhanced Basket_AUTOLOAD'!P533</f>
        <v>0</v>
      </c>
      <c r="AK533" s="4">
        <f>'Enhanced Basket_AUTOLOAD'!Q533</f>
        <v>0</v>
      </c>
      <c r="AL533" s="4">
        <f>'Enhanced Basket_AUTOLOAD'!Y533</f>
        <v>0</v>
      </c>
      <c r="AM533" s="4" t="e">
        <f t="shared" si="112"/>
        <v>#N/A</v>
      </c>
      <c r="AN533" s="4" t="str">
        <f t="shared" si="113"/>
        <v>NO</v>
      </c>
      <c r="AO533" s="4" t="str">
        <f t="shared" si="114"/>
        <v>Cash-in-Lieu</v>
      </c>
    </row>
    <row r="534" ht="15" customHeight="1" s="4" customFormat="1">
      <c r="A534" s="4">
        <f>'Enhanced Basket_AUTOLOAD'!H534</f>
        <v>0</v>
      </c>
      <c r="B534" s="4" t="str">
        <f t="shared" si="103"/>
        <v>SELL</v>
      </c>
      <c r="C534" s="4" t="s">
        <v>29</v>
      </c>
      <c r="D534" s="4" t="str">
        <f t="shared" si="104"/>
        <v>MT</v>
      </c>
      <c r="E534" s="4" t="str">
        <f t="shared" si="105"/>
      </c>
      <c r="F534" s="4" t="str">
        <f t="shared" si="106"/>
        <v>CIL LOAD</v>
      </c>
      <c r="G534" s="4">
        <f t="shared" si="107"/>
        <v>0</v>
      </c>
      <c r="H534" s="4" t="e">
        <f t="shared" si="108"/>
        <v>#N/A</v>
      </c>
      <c r="I534" s="4" t="e">
        <f>_xll.BDP(AG534&amp;" equity","crncy_adj_px_last","eqy_fund_crncy=usd")</f>
        <v>#NAME?</v>
      </c>
      <c r="J534" s="4" t="str">
        <f t="shared" si="109"/>
      </c>
      <c r="AA534" s="4">
        <f t="shared" si="110"/>
        <v>0</v>
      </c>
      <c r="AB534" s="4">
        <f>'Enhanced Basket_AUTOLOAD'!T534</f>
        <v>0</v>
      </c>
      <c r="AC534" s="4">
        <f>'Enhanced Basket_AUTOLOAD'!M534</f>
        <v>0</v>
      </c>
      <c r="AD534" s="4">
        <f>'Enhanced Basket_AUTOLOAD'!L534</f>
        <v>0</v>
      </c>
      <c r="AE534" s="4">
        <f>'Enhanced Basket_AUTOLOAD'!Z534</f>
        <v>0</v>
      </c>
      <c r="AF534" s="4">
        <f>'Enhanced Basket_AUTOLOAD'!AB534</f>
        <v>0</v>
      </c>
      <c r="AG534" s="4" t="e">
        <f>VLOOKUP(AJ534,'Ticker Mapping'!$I$3:$M$6706,5,0)</f>
        <v>#N/A</v>
      </c>
      <c r="AH534" s="4" t="e">
        <f>_xll.BDP(AK534&amp;" SEDOL","TICKER_AND_EXCH_CODE")</f>
        <v>#NAME?</v>
      </c>
      <c r="AI534" s="4" t="e">
        <f t="shared" si="111"/>
        <v>#N/A</v>
      </c>
      <c r="AJ534" s="4">
        <f>'Enhanced Basket_AUTOLOAD'!P534</f>
        <v>0</v>
      </c>
      <c r="AK534" s="4">
        <f>'Enhanced Basket_AUTOLOAD'!Q534</f>
        <v>0</v>
      </c>
      <c r="AL534" s="4">
        <f>'Enhanced Basket_AUTOLOAD'!Y534</f>
        <v>0</v>
      </c>
      <c r="AM534" s="4" t="e">
        <f t="shared" si="112"/>
        <v>#N/A</v>
      </c>
      <c r="AN534" s="4" t="str">
        <f t="shared" si="113"/>
        <v>NO</v>
      </c>
      <c r="AO534" s="4" t="str">
        <f t="shared" si="114"/>
        <v>Cash-in-Lieu</v>
      </c>
    </row>
    <row r="535" ht="15" customHeight="1" s="4" customFormat="1">
      <c r="A535" s="4">
        <f>'Enhanced Basket_AUTOLOAD'!H535</f>
        <v>0</v>
      </c>
      <c r="B535" s="4" t="str">
        <f t="shared" si="103"/>
        <v>SELL</v>
      </c>
      <c r="C535" s="4" t="s">
        <v>29</v>
      </c>
      <c r="D535" s="4" t="str">
        <f t="shared" si="104"/>
        <v>MT</v>
      </c>
      <c r="E535" s="4" t="str">
        <f t="shared" si="105"/>
      </c>
      <c r="F535" s="4" t="str">
        <f t="shared" si="106"/>
        <v>CIL LOAD</v>
      </c>
      <c r="G535" s="4">
        <f t="shared" si="107"/>
        <v>0</v>
      </c>
      <c r="H535" s="4" t="e">
        <f t="shared" si="108"/>
        <v>#N/A</v>
      </c>
      <c r="I535" s="4" t="e">
        <f>_xll.BDP(AG535&amp;" equity","crncy_adj_px_last","eqy_fund_crncy=usd")</f>
        <v>#NAME?</v>
      </c>
      <c r="J535" s="4" t="str">
        <f t="shared" si="109"/>
      </c>
      <c r="AA535" s="4">
        <f t="shared" si="110"/>
        <v>0</v>
      </c>
      <c r="AB535" s="4">
        <f>'Enhanced Basket_AUTOLOAD'!T535</f>
        <v>0</v>
      </c>
      <c r="AC535" s="4">
        <f>'Enhanced Basket_AUTOLOAD'!M535</f>
        <v>0</v>
      </c>
      <c r="AD535" s="4">
        <f>'Enhanced Basket_AUTOLOAD'!L535</f>
        <v>0</v>
      </c>
      <c r="AE535" s="4">
        <f>'Enhanced Basket_AUTOLOAD'!Z535</f>
        <v>0</v>
      </c>
      <c r="AF535" s="4">
        <f>'Enhanced Basket_AUTOLOAD'!AB535</f>
        <v>0</v>
      </c>
      <c r="AG535" s="4" t="e">
        <f>VLOOKUP(AJ535,'Ticker Mapping'!$I$3:$M$6706,5,0)</f>
        <v>#N/A</v>
      </c>
      <c r="AH535" s="4" t="e">
        <f>_xll.BDP(AK535&amp;" SEDOL","TICKER_AND_EXCH_CODE")</f>
        <v>#NAME?</v>
      </c>
      <c r="AI535" s="4" t="e">
        <f t="shared" si="111"/>
        <v>#N/A</v>
      </c>
      <c r="AJ535" s="4">
        <f>'Enhanced Basket_AUTOLOAD'!P535</f>
        <v>0</v>
      </c>
      <c r="AK535" s="4">
        <f>'Enhanced Basket_AUTOLOAD'!Q535</f>
        <v>0</v>
      </c>
      <c r="AL535" s="4">
        <f>'Enhanced Basket_AUTOLOAD'!Y535</f>
        <v>0</v>
      </c>
      <c r="AM535" s="4" t="e">
        <f t="shared" si="112"/>
        <v>#N/A</v>
      </c>
      <c r="AN535" s="4" t="str">
        <f t="shared" si="113"/>
        <v>NO</v>
      </c>
      <c r="AO535" s="4" t="str">
        <f t="shared" si="114"/>
        <v>Cash-in-Lieu</v>
      </c>
    </row>
    <row r="536" ht="15" customHeight="1" s="4" customFormat="1">
      <c r="A536" s="4">
        <f>'Enhanced Basket_AUTOLOAD'!H536</f>
        <v>0</v>
      </c>
      <c r="B536" s="4" t="str">
        <f t="shared" si="103"/>
        <v>SELL</v>
      </c>
      <c r="C536" s="4" t="s">
        <v>29</v>
      </c>
      <c r="D536" s="4" t="str">
        <f t="shared" si="104"/>
        <v>MT</v>
      </c>
      <c r="E536" s="4" t="str">
        <f t="shared" si="105"/>
      </c>
      <c r="F536" s="4" t="str">
        <f t="shared" si="106"/>
        <v>CIL LOAD</v>
      </c>
      <c r="G536" s="4">
        <f t="shared" si="107"/>
        <v>0</v>
      </c>
      <c r="H536" s="4" t="e">
        <f t="shared" si="108"/>
        <v>#N/A</v>
      </c>
      <c r="I536" s="4" t="e">
        <f>_xll.BDP(AG536&amp;" equity","crncy_adj_px_last","eqy_fund_crncy=usd")</f>
        <v>#NAME?</v>
      </c>
      <c r="J536" s="4" t="str">
        <f t="shared" si="109"/>
      </c>
      <c r="AA536" s="4">
        <f t="shared" si="110"/>
        <v>0</v>
      </c>
      <c r="AB536" s="4">
        <f>'Enhanced Basket_AUTOLOAD'!T536</f>
        <v>0</v>
      </c>
      <c r="AC536" s="4">
        <f>'Enhanced Basket_AUTOLOAD'!M536</f>
        <v>0</v>
      </c>
      <c r="AD536" s="4">
        <f>'Enhanced Basket_AUTOLOAD'!L536</f>
        <v>0</v>
      </c>
      <c r="AE536" s="4">
        <f>'Enhanced Basket_AUTOLOAD'!Z536</f>
        <v>0</v>
      </c>
      <c r="AF536" s="4">
        <f>'Enhanced Basket_AUTOLOAD'!AB536</f>
        <v>0</v>
      </c>
      <c r="AG536" s="4" t="e">
        <f>VLOOKUP(AJ536,'Ticker Mapping'!$I$3:$M$6706,5,0)</f>
        <v>#N/A</v>
      </c>
      <c r="AH536" s="4" t="e">
        <f>_xll.BDP(AK536&amp;" SEDOL","TICKER_AND_EXCH_CODE")</f>
        <v>#NAME?</v>
      </c>
      <c r="AI536" s="4" t="e">
        <f t="shared" si="111"/>
        <v>#N/A</v>
      </c>
      <c r="AJ536" s="4">
        <f>'Enhanced Basket_AUTOLOAD'!P536</f>
        <v>0</v>
      </c>
      <c r="AK536" s="4">
        <f>'Enhanced Basket_AUTOLOAD'!Q536</f>
        <v>0</v>
      </c>
      <c r="AL536" s="4">
        <f>'Enhanced Basket_AUTOLOAD'!Y536</f>
        <v>0</v>
      </c>
      <c r="AM536" s="4" t="e">
        <f t="shared" si="112"/>
        <v>#N/A</v>
      </c>
      <c r="AN536" s="4" t="str">
        <f t="shared" si="113"/>
        <v>NO</v>
      </c>
      <c r="AO536" s="4" t="str">
        <f t="shared" si="114"/>
        <v>Cash-in-Lieu</v>
      </c>
    </row>
    <row r="537" ht="15" customHeight="1" s="4" customFormat="1">
      <c r="A537" s="4">
        <f>'Enhanced Basket_AUTOLOAD'!H537</f>
        <v>0</v>
      </c>
      <c r="B537" s="4" t="str">
        <f t="shared" si="103"/>
        <v>SELL</v>
      </c>
      <c r="C537" s="4" t="s">
        <v>29</v>
      </c>
      <c r="D537" s="4" t="str">
        <f t="shared" si="104"/>
        <v>MT</v>
      </c>
      <c r="E537" s="4" t="str">
        <f t="shared" si="105"/>
      </c>
      <c r="F537" s="4" t="str">
        <f t="shared" si="106"/>
        <v>CIL LOAD</v>
      </c>
      <c r="G537" s="4">
        <f t="shared" si="107"/>
        <v>0</v>
      </c>
      <c r="H537" s="4" t="e">
        <f t="shared" si="108"/>
        <v>#N/A</v>
      </c>
      <c r="I537" s="4" t="e">
        <f>_xll.BDP(AG537&amp;" equity","crncy_adj_px_last","eqy_fund_crncy=usd")</f>
        <v>#NAME?</v>
      </c>
      <c r="J537" s="4" t="str">
        <f t="shared" si="109"/>
      </c>
      <c r="AA537" s="4">
        <f t="shared" si="110"/>
        <v>0</v>
      </c>
      <c r="AB537" s="4">
        <f>'Enhanced Basket_AUTOLOAD'!T537</f>
        <v>0</v>
      </c>
      <c r="AC537" s="4">
        <f>'Enhanced Basket_AUTOLOAD'!M537</f>
        <v>0</v>
      </c>
      <c r="AD537" s="4">
        <f>'Enhanced Basket_AUTOLOAD'!L537</f>
        <v>0</v>
      </c>
      <c r="AE537" s="4">
        <f>'Enhanced Basket_AUTOLOAD'!Z537</f>
        <v>0</v>
      </c>
      <c r="AF537" s="4">
        <f>'Enhanced Basket_AUTOLOAD'!AB537</f>
        <v>0</v>
      </c>
      <c r="AG537" s="4" t="e">
        <f>VLOOKUP(AJ537,'Ticker Mapping'!$I$3:$M$6706,5,0)</f>
        <v>#N/A</v>
      </c>
      <c r="AH537" s="4" t="e">
        <f>_xll.BDP(AK537&amp;" SEDOL","TICKER_AND_EXCH_CODE")</f>
        <v>#NAME?</v>
      </c>
      <c r="AI537" s="4" t="e">
        <f t="shared" si="111"/>
        <v>#N/A</v>
      </c>
      <c r="AJ537" s="4">
        <f>'Enhanced Basket_AUTOLOAD'!P537</f>
        <v>0</v>
      </c>
      <c r="AK537" s="4">
        <f>'Enhanced Basket_AUTOLOAD'!Q537</f>
        <v>0</v>
      </c>
      <c r="AL537" s="4">
        <f>'Enhanced Basket_AUTOLOAD'!Y537</f>
        <v>0</v>
      </c>
      <c r="AM537" s="4" t="e">
        <f t="shared" si="112"/>
        <v>#N/A</v>
      </c>
      <c r="AN537" s="4" t="str">
        <f t="shared" si="113"/>
        <v>NO</v>
      </c>
      <c r="AO537" s="4" t="str">
        <f t="shared" si="114"/>
        <v>Cash-in-Lieu</v>
      </c>
    </row>
    <row r="538" ht="15" customHeight="1" s="4" customFormat="1">
      <c r="A538" s="4">
        <f>'Enhanced Basket_AUTOLOAD'!H538</f>
        <v>0</v>
      </c>
      <c r="B538" s="4" t="str">
        <f t="shared" si="103"/>
        <v>SELL</v>
      </c>
      <c r="C538" s="4" t="s">
        <v>29</v>
      </c>
      <c r="D538" s="4" t="str">
        <f t="shared" si="104"/>
        <v>MT</v>
      </c>
      <c r="E538" s="4" t="str">
        <f t="shared" si="105"/>
      </c>
      <c r="F538" s="4" t="str">
        <f t="shared" si="106"/>
        <v>CIL LOAD</v>
      </c>
      <c r="G538" s="4">
        <f t="shared" si="107"/>
        <v>0</v>
      </c>
      <c r="H538" s="4" t="e">
        <f t="shared" si="108"/>
        <v>#N/A</v>
      </c>
      <c r="I538" s="4" t="e">
        <f>_xll.BDP(AG538&amp;" equity","crncy_adj_px_last","eqy_fund_crncy=usd")</f>
        <v>#NAME?</v>
      </c>
      <c r="J538" s="4" t="str">
        <f t="shared" si="109"/>
      </c>
      <c r="AA538" s="4">
        <f t="shared" si="110"/>
        <v>0</v>
      </c>
      <c r="AB538" s="4">
        <f>'Enhanced Basket_AUTOLOAD'!T538</f>
        <v>0</v>
      </c>
      <c r="AC538" s="4">
        <f>'Enhanced Basket_AUTOLOAD'!M538</f>
        <v>0</v>
      </c>
      <c r="AD538" s="4">
        <f>'Enhanced Basket_AUTOLOAD'!L538</f>
        <v>0</v>
      </c>
      <c r="AE538" s="4">
        <f>'Enhanced Basket_AUTOLOAD'!Z538</f>
        <v>0</v>
      </c>
      <c r="AF538" s="4">
        <f>'Enhanced Basket_AUTOLOAD'!AB538</f>
        <v>0</v>
      </c>
      <c r="AG538" s="4" t="e">
        <f>VLOOKUP(AJ538,'Ticker Mapping'!$I$3:$M$6706,5,0)</f>
        <v>#N/A</v>
      </c>
      <c r="AH538" s="4" t="e">
        <f>_xll.BDP(AK538&amp;" SEDOL","TICKER_AND_EXCH_CODE")</f>
        <v>#NAME?</v>
      </c>
      <c r="AI538" s="4" t="e">
        <f t="shared" si="111"/>
        <v>#N/A</v>
      </c>
      <c r="AJ538" s="4">
        <f>'Enhanced Basket_AUTOLOAD'!P538</f>
        <v>0</v>
      </c>
      <c r="AK538" s="4">
        <f>'Enhanced Basket_AUTOLOAD'!Q538</f>
        <v>0</v>
      </c>
      <c r="AL538" s="4">
        <f>'Enhanced Basket_AUTOLOAD'!Y538</f>
        <v>0</v>
      </c>
      <c r="AM538" s="4" t="e">
        <f t="shared" si="112"/>
        <v>#N/A</v>
      </c>
      <c r="AN538" s="4" t="str">
        <f t="shared" si="113"/>
        <v>NO</v>
      </c>
      <c r="AO538" s="4" t="str">
        <f t="shared" si="114"/>
        <v>Cash-in-Lieu</v>
      </c>
    </row>
    <row r="539" ht="15" customHeight="1" s="4" customFormat="1">
      <c r="A539" s="4">
        <f>'Enhanced Basket_AUTOLOAD'!H539</f>
        <v>0</v>
      </c>
      <c r="B539" s="4" t="str">
        <f t="shared" si="103"/>
        <v>SELL</v>
      </c>
      <c r="C539" s="4" t="s">
        <v>29</v>
      </c>
      <c r="D539" s="4" t="str">
        <f t="shared" si="104"/>
        <v>MT</v>
      </c>
      <c r="E539" s="4" t="str">
        <f t="shared" si="105"/>
      </c>
      <c r="F539" s="4" t="str">
        <f t="shared" si="106"/>
        <v>CIL LOAD</v>
      </c>
      <c r="G539" s="4">
        <f t="shared" si="107"/>
        <v>0</v>
      </c>
      <c r="H539" s="4" t="e">
        <f t="shared" si="108"/>
        <v>#N/A</v>
      </c>
      <c r="I539" s="4" t="e">
        <f>_xll.BDP(AG539&amp;" equity","crncy_adj_px_last","eqy_fund_crncy=usd")</f>
        <v>#NAME?</v>
      </c>
      <c r="J539" s="4" t="str">
        <f t="shared" si="109"/>
      </c>
      <c r="AA539" s="4">
        <f t="shared" si="110"/>
        <v>0</v>
      </c>
      <c r="AB539" s="4">
        <f>'Enhanced Basket_AUTOLOAD'!T539</f>
        <v>0</v>
      </c>
      <c r="AC539" s="4">
        <f>'Enhanced Basket_AUTOLOAD'!M539</f>
        <v>0</v>
      </c>
      <c r="AD539" s="4">
        <f>'Enhanced Basket_AUTOLOAD'!L539</f>
        <v>0</v>
      </c>
      <c r="AE539" s="4">
        <f>'Enhanced Basket_AUTOLOAD'!Z539</f>
        <v>0</v>
      </c>
      <c r="AF539" s="4">
        <f>'Enhanced Basket_AUTOLOAD'!AB539</f>
        <v>0</v>
      </c>
      <c r="AG539" s="4" t="e">
        <f>VLOOKUP(AJ539,'Ticker Mapping'!$I$3:$M$6706,5,0)</f>
        <v>#N/A</v>
      </c>
      <c r="AH539" s="4" t="e">
        <f>_xll.BDP(AK539&amp;" SEDOL","TICKER_AND_EXCH_CODE")</f>
        <v>#NAME?</v>
      </c>
      <c r="AI539" s="4" t="e">
        <f t="shared" si="111"/>
        <v>#N/A</v>
      </c>
      <c r="AJ539" s="4">
        <f>'Enhanced Basket_AUTOLOAD'!P539</f>
        <v>0</v>
      </c>
      <c r="AK539" s="4">
        <f>'Enhanced Basket_AUTOLOAD'!Q539</f>
        <v>0</v>
      </c>
      <c r="AL539" s="4">
        <f>'Enhanced Basket_AUTOLOAD'!Y539</f>
        <v>0</v>
      </c>
      <c r="AM539" s="4" t="e">
        <f t="shared" si="112"/>
        <v>#N/A</v>
      </c>
      <c r="AN539" s="4" t="str">
        <f t="shared" si="113"/>
        <v>NO</v>
      </c>
      <c r="AO539" s="4" t="str">
        <f t="shared" si="114"/>
        <v>Cash-in-Lieu</v>
      </c>
    </row>
    <row r="540" ht="15" customHeight="1" s="4" customFormat="1">
      <c r="A540" s="4">
        <f>'Enhanced Basket_AUTOLOAD'!H540</f>
        <v>0</v>
      </c>
      <c r="B540" s="4" t="str">
        <f t="shared" si="103"/>
        <v>SELL</v>
      </c>
      <c r="C540" s="4" t="s">
        <v>29</v>
      </c>
      <c r="D540" s="4" t="str">
        <f t="shared" si="104"/>
        <v>MT</v>
      </c>
      <c r="E540" s="4" t="str">
        <f t="shared" si="105"/>
      </c>
      <c r="F540" s="4" t="str">
        <f t="shared" si="106"/>
        <v>CIL LOAD</v>
      </c>
      <c r="G540" s="4">
        <f t="shared" si="107"/>
        <v>0</v>
      </c>
      <c r="H540" s="4" t="e">
        <f t="shared" si="108"/>
        <v>#N/A</v>
      </c>
      <c r="I540" s="4" t="e">
        <f>_xll.BDP(AG540&amp;" equity","crncy_adj_px_last","eqy_fund_crncy=usd")</f>
        <v>#NAME?</v>
      </c>
      <c r="J540" s="4" t="str">
        <f t="shared" si="109"/>
      </c>
      <c r="AA540" s="4">
        <f t="shared" si="110"/>
        <v>0</v>
      </c>
      <c r="AB540" s="4">
        <f>'Enhanced Basket_AUTOLOAD'!T540</f>
        <v>0</v>
      </c>
      <c r="AC540" s="4">
        <f>'Enhanced Basket_AUTOLOAD'!M540</f>
        <v>0</v>
      </c>
      <c r="AD540" s="4">
        <f>'Enhanced Basket_AUTOLOAD'!L540</f>
        <v>0</v>
      </c>
      <c r="AE540" s="4">
        <f>'Enhanced Basket_AUTOLOAD'!Z540</f>
        <v>0</v>
      </c>
      <c r="AF540" s="4">
        <f>'Enhanced Basket_AUTOLOAD'!AB540</f>
        <v>0</v>
      </c>
      <c r="AG540" s="4" t="e">
        <f>VLOOKUP(AJ540,'Ticker Mapping'!$I$3:$M$6706,5,0)</f>
        <v>#N/A</v>
      </c>
      <c r="AH540" s="4" t="e">
        <f>_xll.BDP(AK540&amp;" SEDOL","TICKER_AND_EXCH_CODE")</f>
        <v>#NAME?</v>
      </c>
      <c r="AI540" s="4" t="e">
        <f t="shared" si="111"/>
        <v>#N/A</v>
      </c>
      <c r="AJ540" s="4">
        <f>'Enhanced Basket_AUTOLOAD'!P540</f>
        <v>0</v>
      </c>
      <c r="AK540" s="4">
        <f>'Enhanced Basket_AUTOLOAD'!Q540</f>
        <v>0</v>
      </c>
      <c r="AL540" s="4">
        <f>'Enhanced Basket_AUTOLOAD'!Y540</f>
        <v>0</v>
      </c>
      <c r="AM540" s="4" t="e">
        <f t="shared" si="112"/>
        <v>#N/A</v>
      </c>
      <c r="AN540" s="4" t="str">
        <f t="shared" si="113"/>
        <v>NO</v>
      </c>
      <c r="AO540" s="4" t="str">
        <f t="shared" si="114"/>
        <v>Cash-in-Lieu</v>
      </c>
    </row>
    <row r="541" ht="15" customHeight="1" s="4" customFormat="1">
      <c r="A541" s="4">
        <f>'Enhanced Basket_AUTOLOAD'!H541</f>
        <v>0</v>
      </c>
      <c r="B541" s="4" t="str">
        <f t="shared" si="103"/>
        <v>SELL</v>
      </c>
      <c r="C541" s="4" t="s">
        <v>29</v>
      </c>
      <c r="D541" s="4" t="str">
        <f t="shared" si="104"/>
        <v>MT</v>
      </c>
      <c r="E541" s="4" t="str">
        <f t="shared" si="105"/>
      </c>
      <c r="F541" s="4" t="str">
        <f t="shared" si="106"/>
        <v>CIL LOAD</v>
      </c>
      <c r="G541" s="4">
        <f t="shared" si="107"/>
        <v>0</v>
      </c>
      <c r="H541" s="4" t="e">
        <f t="shared" si="108"/>
        <v>#N/A</v>
      </c>
      <c r="I541" s="4" t="e">
        <f>_xll.BDP(AG541&amp;" equity","crncy_adj_px_last","eqy_fund_crncy=usd")</f>
        <v>#NAME?</v>
      </c>
      <c r="J541" s="4" t="str">
        <f t="shared" si="109"/>
      </c>
      <c r="AA541" s="4">
        <f t="shared" si="110"/>
        <v>0</v>
      </c>
      <c r="AB541" s="4">
        <f>'Enhanced Basket_AUTOLOAD'!T541</f>
        <v>0</v>
      </c>
      <c r="AC541" s="4">
        <f>'Enhanced Basket_AUTOLOAD'!M541</f>
        <v>0</v>
      </c>
      <c r="AD541" s="4">
        <f>'Enhanced Basket_AUTOLOAD'!L541</f>
        <v>0</v>
      </c>
      <c r="AE541" s="4">
        <f>'Enhanced Basket_AUTOLOAD'!Z541</f>
        <v>0</v>
      </c>
      <c r="AF541" s="4">
        <f>'Enhanced Basket_AUTOLOAD'!AB541</f>
        <v>0</v>
      </c>
      <c r="AG541" s="4" t="e">
        <f>VLOOKUP(AJ541,'Ticker Mapping'!$I$3:$M$6706,5,0)</f>
        <v>#N/A</v>
      </c>
      <c r="AH541" s="4" t="e">
        <f>_xll.BDP(AK541&amp;" SEDOL","TICKER_AND_EXCH_CODE")</f>
        <v>#NAME?</v>
      </c>
      <c r="AI541" s="4" t="e">
        <f t="shared" si="111"/>
        <v>#N/A</v>
      </c>
      <c r="AJ541" s="4">
        <f>'Enhanced Basket_AUTOLOAD'!P541</f>
        <v>0</v>
      </c>
      <c r="AK541" s="4">
        <f>'Enhanced Basket_AUTOLOAD'!Q541</f>
        <v>0</v>
      </c>
      <c r="AL541" s="4">
        <f>'Enhanced Basket_AUTOLOAD'!Y541</f>
        <v>0</v>
      </c>
      <c r="AM541" s="4" t="e">
        <f t="shared" si="112"/>
        <v>#N/A</v>
      </c>
      <c r="AN541" s="4" t="str">
        <f t="shared" si="113"/>
        <v>NO</v>
      </c>
      <c r="AO541" s="4" t="str">
        <f t="shared" si="114"/>
        <v>Cash-in-Lieu</v>
      </c>
    </row>
    <row r="542" ht="15" customHeight="1" s="4" customFormat="1">
      <c r="A542" s="4">
        <f>'Enhanced Basket_AUTOLOAD'!H542</f>
        <v>0</v>
      </c>
      <c r="B542" s="4" t="str">
        <f t="shared" si="103"/>
        <v>SELL</v>
      </c>
      <c r="C542" s="4" t="s">
        <v>29</v>
      </c>
      <c r="D542" s="4" t="str">
        <f t="shared" si="104"/>
        <v>MT</v>
      </c>
      <c r="E542" s="4" t="str">
        <f t="shared" si="105"/>
      </c>
      <c r="F542" s="4" t="str">
        <f t="shared" si="106"/>
        <v>CIL LOAD</v>
      </c>
      <c r="G542" s="4">
        <f t="shared" si="107"/>
        <v>0</v>
      </c>
      <c r="H542" s="4" t="e">
        <f t="shared" si="108"/>
        <v>#N/A</v>
      </c>
      <c r="I542" s="4" t="e">
        <f>_xll.BDP(AG542&amp;" equity","crncy_adj_px_last","eqy_fund_crncy=usd")</f>
        <v>#NAME?</v>
      </c>
      <c r="J542" s="4" t="str">
        <f t="shared" si="109"/>
      </c>
      <c r="AA542" s="4">
        <f t="shared" si="110"/>
        <v>0</v>
      </c>
      <c r="AB542" s="4">
        <f>'Enhanced Basket_AUTOLOAD'!T542</f>
        <v>0</v>
      </c>
      <c r="AC542" s="4">
        <f>'Enhanced Basket_AUTOLOAD'!M542</f>
        <v>0</v>
      </c>
      <c r="AD542" s="4">
        <f>'Enhanced Basket_AUTOLOAD'!L542</f>
        <v>0</v>
      </c>
      <c r="AE542" s="4">
        <f>'Enhanced Basket_AUTOLOAD'!Z542</f>
        <v>0</v>
      </c>
      <c r="AF542" s="4">
        <f>'Enhanced Basket_AUTOLOAD'!AB542</f>
        <v>0</v>
      </c>
      <c r="AG542" s="4" t="e">
        <f>VLOOKUP(AJ542,'Ticker Mapping'!$I$3:$M$6706,5,0)</f>
        <v>#N/A</v>
      </c>
      <c r="AH542" s="4" t="e">
        <f>_xll.BDP(AK542&amp;" SEDOL","TICKER_AND_EXCH_CODE")</f>
        <v>#NAME?</v>
      </c>
      <c r="AI542" s="4" t="e">
        <f t="shared" si="111"/>
        <v>#N/A</v>
      </c>
      <c r="AJ542" s="4">
        <f>'Enhanced Basket_AUTOLOAD'!P542</f>
        <v>0</v>
      </c>
      <c r="AK542" s="4">
        <f>'Enhanced Basket_AUTOLOAD'!Q542</f>
        <v>0</v>
      </c>
      <c r="AL542" s="4">
        <f>'Enhanced Basket_AUTOLOAD'!Y542</f>
        <v>0</v>
      </c>
      <c r="AM542" s="4" t="e">
        <f t="shared" si="112"/>
        <v>#N/A</v>
      </c>
      <c r="AN542" s="4" t="str">
        <f t="shared" si="113"/>
        <v>NO</v>
      </c>
      <c r="AO542" s="4" t="str">
        <f t="shared" si="114"/>
        <v>Cash-in-Lieu</v>
      </c>
    </row>
    <row r="543" ht="15" customHeight="1" s="4" customFormat="1">
      <c r="A543" s="4">
        <f>'Enhanced Basket_AUTOLOAD'!H543</f>
        <v>0</v>
      </c>
      <c r="B543" s="4" t="str">
        <f t="shared" si="103"/>
        <v>SELL</v>
      </c>
      <c r="C543" s="4" t="s">
        <v>29</v>
      </c>
      <c r="D543" s="4" t="str">
        <f t="shared" si="104"/>
        <v>MT</v>
      </c>
      <c r="E543" s="4" t="str">
        <f t="shared" si="105"/>
      </c>
      <c r="F543" s="4" t="str">
        <f t="shared" si="106"/>
        <v>CIL LOAD</v>
      </c>
      <c r="G543" s="4">
        <f t="shared" si="107"/>
        <v>0</v>
      </c>
      <c r="H543" s="4" t="e">
        <f t="shared" si="108"/>
        <v>#N/A</v>
      </c>
      <c r="I543" s="4" t="e">
        <f>_xll.BDP(AG543&amp;" equity","crncy_adj_px_last","eqy_fund_crncy=usd")</f>
        <v>#NAME?</v>
      </c>
      <c r="J543" s="4" t="str">
        <f t="shared" si="109"/>
      </c>
      <c r="AA543" s="4">
        <f t="shared" si="110"/>
        <v>0</v>
      </c>
      <c r="AB543" s="4">
        <f>'Enhanced Basket_AUTOLOAD'!T543</f>
        <v>0</v>
      </c>
      <c r="AC543" s="4">
        <f>'Enhanced Basket_AUTOLOAD'!M543</f>
        <v>0</v>
      </c>
      <c r="AD543" s="4">
        <f>'Enhanced Basket_AUTOLOAD'!L543</f>
        <v>0</v>
      </c>
      <c r="AE543" s="4">
        <f>'Enhanced Basket_AUTOLOAD'!Z543</f>
        <v>0</v>
      </c>
      <c r="AF543" s="4">
        <f>'Enhanced Basket_AUTOLOAD'!AB543</f>
        <v>0</v>
      </c>
      <c r="AG543" s="4" t="e">
        <f>VLOOKUP(AJ543,'Ticker Mapping'!$I$3:$M$6706,5,0)</f>
        <v>#N/A</v>
      </c>
      <c r="AH543" s="4" t="e">
        <f>_xll.BDP(AK543&amp;" SEDOL","TICKER_AND_EXCH_CODE")</f>
        <v>#NAME?</v>
      </c>
      <c r="AI543" s="4" t="e">
        <f t="shared" si="111"/>
        <v>#N/A</v>
      </c>
      <c r="AJ543" s="4">
        <f>'Enhanced Basket_AUTOLOAD'!P543</f>
        <v>0</v>
      </c>
      <c r="AK543" s="4">
        <f>'Enhanced Basket_AUTOLOAD'!Q543</f>
        <v>0</v>
      </c>
      <c r="AL543" s="4">
        <f>'Enhanced Basket_AUTOLOAD'!Y543</f>
        <v>0</v>
      </c>
      <c r="AM543" s="4" t="e">
        <f t="shared" si="112"/>
        <v>#N/A</v>
      </c>
      <c r="AN543" s="4" t="str">
        <f t="shared" si="113"/>
        <v>NO</v>
      </c>
      <c r="AO543" s="4" t="str">
        <f t="shared" si="114"/>
        <v>Cash-in-Lieu</v>
      </c>
    </row>
    <row r="544" ht="15" customHeight="1" s="4" customFormat="1">
      <c r="A544" s="4">
        <f>'Enhanced Basket_AUTOLOAD'!H544</f>
        <v>0</v>
      </c>
      <c r="B544" s="4" t="str">
        <f t="shared" si="103"/>
        <v>SELL</v>
      </c>
      <c r="C544" s="4" t="s">
        <v>29</v>
      </c>
      <c r="D544" s="4" t="str">
        <f t="shared" si="104"/>
        <v>MT</v>
      </c>
      <c r="E544" s="4" t="str">
        <f t="shared" si="105"/>
      </c>
      <c r="F544" s="4" t="str">
        <f t="shared" si="106"/>
        <v>CIL LOAD</v>
      </c>
      <c r="G544" s="4">
        <f t="shared" si="107"/>
        <v>0</v>
      </c>
      <c r="H544" s="4" t="e">
        <f t="shared" si="108"/>
        <v>#N/A</v>
      </c>
      <c r="I544" s="4" t="e">
        <f>_xll.BDP(AG544&amp;" equity","crncy_adj_px_last","eqy_fund_crncy=usd")</f>
        <v>#NAME?</v>
      </c>
      <c r="J544" s="4" t="str">
        <f t="shared" si="109"/>
      </c>
      <c r="AA544" s="4">
        <f t="shared" si="110"/>
        <v>0</v>
      </c>
      <c r="AB544" s="4">
        <f>'Enhanced Basket_AUTOLOAD'!T544</f>
        <v>0</v>
      </c>
      <c r="AC544" s="4">
        <f>'Enhanced Basket_AUTOLOAD'!M544</f>
        <v>0</v>
      </c>
      <c r="AD544" s="4">
        <f>'Enhanced Basket_AUTOLOAD'!L544</f>
        <v>0</v>
      </c>
      <c r="AE544" s="4">
        <f>'Enhanced Basket_AUTOLOAD'!Z544</f>
        <v>0</v>
      </c>
      <c r="AF544" s="4">
        <f>'Enhanced Basket_AUTOLOAD'!AB544</f>
        <v>0</v>
      </c>
      <c r="AG544" s="4" t="e">
        <f>VLOOKUP(AJ544,'Ticker Mapping'!$I$3:$M$6706,5,0)</f>
        <v>#N/A</v>
      </c>
      <c r="AH544" s="4" t="e">
        <f>_xll.BDP(AK544&amp;" SEDOL","TICKER_AND_EXCH_CODE")</f>
        <v>#NAME?</v>
      </c>
      <c r="AI544" s="4" t="e">
        <f t="shared" si="111"/>
        <v>#N/A</v>
      </c>
      <c r="AJ544" s="4">
        <f>'Enhanced Basket_AUTOLOAD'!P544</f>
        <v>0</v>
      </c>
      <c r="AK544" s="4">
        <f>'Enhanced Basket_AUTOLOAD'!Q544</f>
        <v>0</v>
      </c>
      <c r="AL544" s="4">
        <f>'Enhanced Basket_AUTOLOAD'!Y544</f>
        <v>0</v>
      </c>
      <c r="AM544" s="4" t="e">
        <f t="shared" si="112"/>
        <v>#N/A</v>
      </c>
      <c r="AN544" s="4" t="str">
        <f t="shared" si="113"/>
        <v>NO</v>
      </c>
      <c r="AO544" s="4" t="str">
        <f t="shared" si="114"/>
        <v>Cash-in-Lieu</v>
      </c>
    </row>
    <row r="545" ht="15" customHeight="1" s="4" customFormat="1">
      <c r="A545" s="4">
        <f>'Enhanced Basket_AUTOLOAD'!H545</f>
        <v>0</v>
      </c>
      <c r="B545" s="4" t="str">
        <f t="shared" si="103"/>
        <v>SELL</v>
      </c>
      <c r="C545" s="4" t="s">
        <v>29</v>
      </c>
      <c r="D545" s="4" t="str">
        <f t="shared" si="104"/>
        <v>MT</v>
      </c>
      <c r="E545" s="4" t="str">
        <f t="shared" si="105"/>
      </c>
      <c r="F545" s="4" t="str">
        <f t="shared" si="106"/>
        <v>CIL LOAD</v>
      </c>
      <c r="G545" s="4">
        <f t="shared" si="107"/>
        <v>0</v>
      </c>
      <c r="H545" s="4" t="e">
        <f t="shared" si="108"/>
        <v>#N/A</v>
      </c>
      <c r="I545" s="4" t="e">
        <f>_xll.BDP(AG545&amp;" equity","crncy_adj_px_last","eqy_fund_crncy=usd")</f>
        <v>#NAME?</v>
      </c>
      <c r="J545" s="4" t="str">
        <f t="shared" si="109"/>
      </c>
      <c r="AA545" s="4">
        <f t="shared" si="110"/>
        <v>0</v>
      </c>
      <c r="AB545" s="4">
        <f>'Enhanced Basket_AUTOLOAD'!T545</f>
        <v>0</v>
      </c>
      <c r="AC545" s="4">
        <f>'Enhanced Basket_AUTOLOAD'!M545</f>
        <v>0</v>
      </c>
      <c r="AD545" s="4">
        <f>'Enhanced Basket_AUTOLOAD'!L545</f>
        <v>0</v>
      </c>
      <c r="AE545" s="4">
        <f>'Enhanced Basket_AUTOLOAD'!Z545</f>
        <v>0</v>
      </c>
      <c r="AF545" s="4">
        <f>'Enhanced Basket_AUTOLOAD'!AB545</f>
        <v>0</v>
      </c>
      <c r="AG545" s="4" t="e">
        <f>VLOOKUP(AJ545,'Ticker Mapping'!$I$3:$M$6706,5,0)</f>
        <v>#N/A</v>
      </c>
      <c r="AH545" s="4" t="e">
        <f>_xll.BDP(AK545&amp;" SEDOL","TICKER_AND_EXCH_CODE")</f>
        <v>#NAME?</v>
      </c>
      <c r="AI545" s="4" t="e">
        <f t="shared" si="111"/>
        <v>#N/A</v>
      </c>
      <c r="AJ545" s="4">
        <f>'Enhanced Basket_AUTOLOAD'!P545</f>
        <v>0</v>
      </c>
      <c r="AK545" s="4">
        <f>'Enhanced Basket_AUTOLOAD'!Q545</f>
        <v>0</v>
      </c>
      <c r="AL545" s="4">
        <f>'Enhanced Basket_AUTOLOAD'!Y545</f>
        <v>0</v>
      </c>
      <c r="AM545" s="4" t="e">
        <f t="shared" si="112"/>
        <v>#N/A</v>
      </c>
      <c r="AN545" s="4" t="str">
        <f t="shared" si="113"/>
        <v>NO</v>
      </c>
      <c r="AO545" s="4" t="str">
        <f t="shared" si="114"/>
        <v>Cash-in-Lieu</v>
      </c>
    </row>
    <row r="546" ht="15" customHeight="1" s="4" customFormat="1">
      <c r="A546" s="4">
        <f>'Enhanced Basket_AUTOLOAD'!H546</f>
        <v>0</v>
      </c>
      <c r="B546" s="4" t="str">
        <f t="shared" si="103"/>
        <v>SELL</v>
      </c>
      <c r="C546" s="4" t="s">
        <v>29</v>
      </c>
      <c r="D546" s="4" t="str">
        <f t="shared" si="104"/>
        <v>MT</v>
      </c>
      <c r="E546" s="4" t="str">
        <f t="shared" si="105"/>
      </c>
      <c r="F546" s="4" t="str">
        <f t="shared" si="106"/>
        <v>CIL LOAD</v>
      </c>
      <c r="G546" s="4">
        <f t="shared" si="107"/>
        <v>0</v>
      </c>
      <c r="H546" s="4" t="e">
        <f t="shared" si="108"/>
        <v>#N/A</v>
      </c>
      <c r="I546" s="4" t="e">
        <f>_xll.BDP(AG546&amp;" equity","crncy_adj_px_last","eqy_fund_crncy=usd")</f>
        <v>#NAME?</v>
      </c>
      <c r="J546" s="4" t="str">
        <f t="shared" si="109"/>
      </c>
      <c r="AA546" s="4">
        <f t="shared" si="110"/>
        <v>0</v>
      </c>
      <c r="AB546" s="4">
        <f>'Enhanced Basket_AUTOLOAD'!T546</f>
        <v>0</v>
      </c>
      <c r="AC546" s="4">
        <f>'Enhanced Basket_AUTOLOAD'!M546</f>
        <v>0</v>
      </c>
      <c r="AD546" s="4">
        <f>'Enhanced Basket_AUTOLOAD'!L546</f>
        <v>0</v>
      </c>
      <c r="AE546" s="4">
        <f>'Enhanced Basket_AUTOLOAD'!Z546</f>
        <v>0</v>
      </c>
      <c r="AF546" s="4">
        <f>'Enhanced Basket_AUTOLOAD'!AB546</f>
        <v>0</v>
      </c>
      <c r="AG546" s="4" t="e">
        <f>VLOOKUP(AJ546,'Ticker Mapping'!$I$3:$M$6706,5,0)</f>
        <v>#N/A</v>
      </c>
      <c r="AH546" s="4" t="e">
        <f>_xll.BDP(AK546&amp;" SEDOL","TICKER_AND_EXCH_CODE")</f>
        <v>#NAME?</v>
      </c>
      <c r="AI546" s="4" t="e">
        <f t="shared" si="111"/>
        <v>#N/A</v>
      </c>
      <c r="AJ546" s="4">
        <f>'Enhanced Basket_AUTOLOAD'!P546</f>
        <v>0</v>
      </c>
      <c r="AK546" s="4">
        <f>'Enhanced Basket_AUTOLOAD'!Q546</f>
        <v>0</v>
      </c>
      <c r="AL546" s="4">
        <f>'Enhanced Basket_AUTOLOAD'!Y546</f>
        <v>0</v>
      </c>
      <c r="AM546" s="4" t="e">
        <f t="shared" si="112"/>
        <v>#N/A</v>
      </c>
      <c r="AN546" s="4" t="str">
        <f t="shared" si="113"/>
        <v>NO</v>
      </c>
      <c r="AO546" s="4" t="str">
        <f t="shared" si="114"/>
        <v>Cash-in-Lieu</v>
      </c>
    </row>
    <row r="547" ht="15" customHeight="1" s="4" customFormat="1">
      <c r="A547" s="4">
        <f>'Enhanced Basket_AUTOLOAD'!H547</f>
        <v>0</v>
      </c>
      <c r="B547" s="4" t="str">
        <f t="shared" si="103"/>
        <v>SELL</v>
      </c>
      <c r="C547" s="4" t="s">
        <v>29</v>
      </c>
      <c r="D547" s="4" t="str">
        <f t="shared" si="104"/>
        <v>MT</v>
      </c>
      <c r="E547" s="4" t="str">
        <f t="shared" si="105"/>
      </c>
      <c r="F547" s="4" t="str">
        <f t="shared" si="106"/>
        <v>CIL LOAD</v>
      </c>
      <c r="G547" s="4">
        <f t="shared" si="107"/>
        <v>0</v>
      </c>
      <c r="H547" s="4" t="e">
        <f t="shared" si="108"/>
        <v>#N/A</v>
      </c>
      <c r="I547" s="4" t="e">
        <f>_xll.BDP(AG547&amp;" equity","crncy_adj_px_last","eqy_fund_crncy=usd")</f>
        <v>#NAME?</v>
      </c>
      <c r="J547" s="4" t="str">
        <f t="shared" si="109"/>
      </c>
      <c r="AA547" s="4">
        <f t="shared" si="110"/>
        <v>0</v>
      </c>
      <c r="AB547" s="4">
        <f>'Enhanced Basket_AUTOLOAD'!T547</f>
        <v>0</v>
      </c>
      <c r="AC547" s="4">
        <f>'Enhanced Basket_AUTOLOAD'!M547</f>
        <v>0</v>
      </c>
      <c r="AD547" s="4">
        <f>'Enhanced Basket_AUTOLOAD'!L547</f>
        <v>0</v>
      </c>
      <c r="AE547" s="4">
        <f>'Enhanced Basket_AUTOLOAD'!Z547</f>
        <v>0</v>
      </c>
      <c r="AF547" s="4">
        <f>'Enhanced Basket_AUTOLOAD'!AB547</f>
        <v>0</v>
      </c>
      <c r="AG547" s="4" t="e">
        <f>VLOOKUP(AJ547,'Ticker Mapping'!$I$3:$M$6706,5,0)</f>
        <v>#N/A</v>
      </c>
      <c r="AH547" s="4" t="e">
        <f>_xll.BDP(AK547&amp;" SEDOL","TICKER_AND_EXCH_CODE")</f>
        <v>#NAME?</v>
      </c>
      <c r="AI547" s="4" t="e">
        <f t="shared" si="111"/>
        <v>#N/A</v>
      </c>
      <c r="AJ547" s="4">
        <f>'Enhanced Basket_AUTOLOAD'!P547</f>
        <v>0</v>
      </c>
      <c r="AK547" s="4">
        <f>'Enhanced Basket_AUTOLOAD'!Q547</f>
        <v>0</v>
      </c>
      <c r="AL547" s="4">
        <f>'Enhanced Basket_AUTOLOAD'!Y547</f>
        <v>0</v>
      </c>
      <c r="AM547" s="4" t="e">
        <f t="shared" si="112"/>
        <v>#N/A</v>
      </c>
      <c r="AN547" s="4" t="str">
        <f t="shared" si="113"/>
        <v>NO</v>
      </c>
      <c r="AO547" s="4" t="str">
        <f t="shared" si="114"/>
        <v>Cash-in-Lieu</v>
      </c>
    </row>
    <row r="548" ht="15" customHeight="1" s="4" customFormat="1">
      <c r="A548" s="4">
        <f>'Enhanced Basket_AUTOLOAD'!H548</f>
        <v>0</v>
      </c>
      <c r="B548" s="4" t="str">
        <f t="shared" si="103"/>
        <v>SELL</v>
      </c>
      <c r="C548" s="4" t="s">
        <v>29</v>
      </c>
      <c r="D548" s="4" t="str">
        <f t="shared" si="104"/>
        <v>MT</v>
      </c>
      <c r="E548" s="4" t="str">
        <f t="shared" si="105"/>
      </c>
      <c r="F548" s="4" t="str">
        <f t="shared" si="106"/>
        <v>CIL LOAD</v>
      </c>
      <c r="G548" s="4">
        <f t="shared" si="107"/>
        <v>0</v>
      </c>
      <c r="H548" s="4" t="e">
        <f t="shared" si="108"/>
        <v>#N/A</v>
      </c>
      <c r="I548" s="4" t="e">
        <f>_xll.BDP(AG548&amp;" equity","crncy_adj_px_last","eqy_fund_crncy=usd")</f>
        <v>#NAME?</v>
      </c>
      <c r="J548" s="4" t="str">
        <f t="shared" si="109"/>
      </c>
      <c r="AA548" s="4">
        <f t="shared" si="110"/>
        <v>0</v>
      </c>
      <c r="AB548" s="4">
        <f>'Enhanced Basket_AUTOLOAD'!T548</f>
        <v>0</v>
      </c>
      <c r="AC548" s="4">
        <f>'Enhanced Basket_AUTOLOAD'!M548</f>
        <v>0</v>
      </c>
      <c r="AD548" s="4">
        <f>'Enhanced Basket_AUTOLOAD'!L548</f>
        <v>0</v>
      </c>
      <c r="AE548" s="4">
        <f>'Enhanced Basket_AUTOLOAD'!Z548</f>
        <v>0</v>
      </c>
      <c r="AF548" s="4">
        <f>'Enhanced Basket_AUTOLOAD'!AB548</f>
        <v>0</v>
      </c>
      <c r="AG548" s="4" t="e">
        <f>VLOOKUP(AJ548,'Ticker Mapping'!$I$3:$M$6706,5,0)</f>
        <v>#N/A</v>
      </c>
      <c r="AH548" s="4" t="e">
        <f>_xll.BDP(AK548&amp;" SEDOL","TICKER_AND_EXCH_CODE")</f>
        <v>#NAME?</v>
      </c>
      <c r="AI548" s="4" t="e">
        <f t="shared" si="111"/>
        <v>#N/A</v>
      </c>
      <c r="AJ548" s="4">
        <f>'Enhanced Basket_AUTOLOAD'!P548</f>
        <v>0</v>
      </c>
      <c r="AK548" s="4">
        <f>'Enhanced Basket_AUTOLOAD'!Q548</f>
        <v>0</v>
      </c>
      <c r="AL548" s="4">
        <f>'Enhanced Basket_AUTOLOAD'!Y548</f>
        <v>0</v>
      </c>
      <c r="AM548" s="4" t="e">
        <f t="shared" si="112"/>
        <v>#N/A</v>
      </c>
      <c r="AN548" s="4" t="str">
        <f t="shared" si="113"/>
        <v>NO</v>
      </c>
      <c r="AO548" s="4" t="str">
        <f t="shared" si="114"/>
        <v>Cash-in-Lieu</v>
      </c>
    </row>
    <row r="549" ht="15" customHeight="1" s="4" customFormat="1">
      <c r="A549" s="4">
        <f>'Enhanced Basket_AUTOLOAD'!H549</f>
        <v>0</v>
      </c>
      <c r="B549" s="4" t="str">
        <f t="shared" si="103"/>
        <v>SELL</v>
      </c>
      <c r="C549" s="4" t="s">
        <v>29</v>
      </c>
      <c r="D549" s="4" t="str">
        <f t="shared" si="104"/>
        <v>MT</v>
      </c>
      <c r="E549" s="4" t="str">
        <f t="shared" si="105"/>
      </c>
      <c r="F549" s="4" t="str">
        <f t="shared" si="106"/>
        <v>CIL LOAD</v>
      </c>
      <c r="G549" s="4">
        <f t="shared" si="107"/>
        <v>0</v>
      </c>
      <c r="H549" s="4" t="e">
        <f t="shared" si="108"/>
        <v>#N/A</v>
      </c>
      <c r="I549" s="4" t="e">
        <f>_xll.BDP(AG549&amp;" equity","crncy_adj_px_last","eqy_fund_crncy=usd")</f>
        <v>#NAME?</v>
      </c>
      <c r="J549" s="4" t="str">
        <f t="shared" si="109"/>
      </c>
      <c r="AA549" s="4">
        <f t="shared" si="110"/>
        <v>0</v>
      </c>
      <c r="AB549" s="4">
        <f>'Enhanced Basket_AUTOLOAD'!T549</f>
        <v>0</v>
      </c>
      <c r="AC549" s="4">
        <f>'Enhanced Basket_AUTOLOAD'!M549</f>
        <v>0</v>
      </c>
      <c r="AD549" s="4">
        <f>'Enhanced Basket_AUTOLOAD'!L549</f>
        <v>0</v>
      </c>
      <c r="AE549" s="4">
        <f>'Enhanced Basket_AUTOLOAD'!Z549</f>
        <v>0</v>
      </c>
      <c r="AF549" s="4">
        <f>'Enhanced Basket_AUTOLOAD'!AB549</f>
        <v>0</v>
      </c>
      <c r="AG549" s="4" t="e">
        <f>VLOOKUP(AJ549,'Ticker Mapping'!$I$3:$M$6706,5,0)</f>
        <v>#N/A</v>
      </c>
      <c r="AH549" s="4" t="e">
        <f>_xll.BDP(AK549&amp;" SEDOL","TICKER_AND_EXCH_CODE")</f>
        <v>#NAME?</v>
      </c>
      <c r="AI549" s="4" t="e">
        <f t="shared" si="111"/>
        <v>#N/A</v>
      </c>
      <c r="AJ549" s="4">
        <f>'Enhanced Basket_AUTOLOAD'!P549</f>
        <v>0</v>
      </c>
      <c r="AK549" s="4">
        <f>'Enhanced Basket_AUTOLOAD'!Q549</f>
        <v>0</v>
      </c>
      <c r="AL549" s="4">
        <f>'Enhanced Basket_AUTOLOAD'!Y549</f>
        <v>0</v>
      </c>
      <c r="AM549" s="4" t="e">
        <f t="shared" si="112"/>
        <v>#N/A</v>
      </c>
      <c r="AN549" s="4" t="str">
        <f t="shared" si="113"/>
        <v>NO</v>
      </c>
      <c r="AO549" s="4" t="str">
        <f t="shared" si="114"/>
        <v>Cash-in-Lieu</v>
      </c>
    </row>
    <row r="550" ht="15" customHeight="1" s="4" customFormat="1">
      <c r="A550" s="4">
        <f>'Enhanced Basket_AUTOLOAD'!H550</f>
        <v>0</v>
      </c>
      <c r="B550" s="4" t="str">
        <f t="shared" si="103"/>
        <v>SELL</v>
      </c>
      <c r="C550" s="4" t="s">
        <v>29</v>
      </c>
      <c r="D550" s="4" t="str">
        <f t="shared" si="104"/>
        <v>MT</v>
      </c>
      <c r="E550" s="4" t="str">
        <f t="shared" si="105"/>
      </c>
      <c r="F550" s="4" t="str">
        <f t="shared" si="106"/>
        <v>CIL LOAD</v>
      </c>
      <c r="G550" s="4">
        <f t="shared" si="107"/>
        <v>0</v>
      </c>
      <c r="H550" s="4" t="e">
        <f t="shared" si="108"/>
        <v>#N/A</v>
      </c>
      <c r="I550" s="4" t="e">
        <f>_xll.BDP(AG550&amp;" equity","crncy_adj_px_last","eqy_fund_crncy=usd")</f>
        <v>#NAME?</v>
      </c>
      <c r="J550" s="4" t="str">
        <f t="shared" si="109"/>
      </c>
      <c r="AA550" s="4">
        <f t="shared" si="110"/>
        <v>0</v>
      </c>
      <c r="AB550" s="4">
        <f>'Enhanced Basket_AUTOLOAD'!T550</f>
        <v>0</v>
      </c>
      <c r="AC550" s="4">
        <f>'Enhanced Basket_AUTOLOAD'!M550</f>
        <v>0</v>
      </c>
      <c r="AD550" s="4">
        <f>'Enhanced Basket_AUTOLOAD'!L550</f>
        <v>0</v>
      </c>
      <c r="AE550" s="4">
        <f>'Enhanced Basket_AUTOLOAD'!Z550</f>
        <v>0</v>
      </c>
      <c r="AF550" s="4">
        <f>'Enhanced Basket_AUTOLOAD'!AB550</f>
        <v>0</v>
      </c>
      <c r="AG550" s="4" t="e">
        <f>VLOOKUP(AJ550,'Ticker Mapping'!$I$3:$M$6706,5,0)</f>
        <v>#N/A</v>
      </c>
      <c r="AH550" s="4" t="e">
        <f>_xll.BDP(AK550&amp;" SEDOL","TICKER_AND_EXCH_CODE")</f>
        <v>#NAME?</v>
      </c>
      <c r="AI550" s="4" t="e">
        <f t="shared" si="111"/>
        <v>#N/A</v>
      </c>
      <c r="AJ550" s="4">
        <f>'Enhanced Basket_AUTOLOAD'!P550</f>
        <v>0</v>
      </c>
      <c r="AK550" s="4">
        <f>'Enhanced Basket_AUTOLOAD'!Q550</f>
        <v>0</v>
      </c>
      <c r="AL550" s="4">
        <f>'Enhanced Basket_AUTOLOAD'!Y550</f>
        <v>0</v>
      </c>
      <c r="AM550" s="4" t="e">
        <f t="shared" si="112"/>
        <v>#N/A</v>
      </c>
      <c r="AN550" s="4" t="str">
        <f t="shared" si="113"/>
        <v>NO</v>
      </c>
      <c r="AO550" s="4" t="str">
        <f t="shared" si="114"/>
        <v>Cash-in-Lieu</v>
      </c>
    </row>
    <row r="551" ht="15" customHeight="1" s="4" customFormat="1">
      <c r="A551" s="4">
        <f>'Enhanced Basket_AUTOLOAD'!H551</f>
        <v>0</v>
      </c>
      <c r="B551" s="4" t="str">
        <f t="shared" si="103"/>
        <v>SELL</v>
      </c>
      <c r="C551" s="4" t="s">
        <v>29</v>
      </c>
      <c r="D551" s="4" t="str">
        <f t="shared" si="104"/>
        <v>MT</v>
      </c>
      <c r="E551" s="4" t="str">
        <f t="shared" si="105"/>
      </c>
      <c r="F551" s="4" t="str">
        <f t="shared" si="106"/>
        <v>CIL LOAD</v>
      </c>
      <c r="G551" s="4">
        <f t="shared" si="107"/>
        <v>0</v>
      </c>
      <c r="H551" s="4" t="e">
        <f t="shared" si="108"/>
        <v>#N/A</v>
      </c>
      <c r="I551" s="4" t="e">
        <f>_xll.BDP(AG551&amp;" equity","crncy_adj_px_last","eqy_fund_crncy=usd")</f>
        <v>#NAME?</v>
      </c>
      <c r="J551" s="4" t="str">
        <f t="shared" si="109"/>
      </c>
      <c r="AA551" s="4">
        <f t="shared" si="110"/>
        <v>0</v>
      </c>
      <c r="AB551" s="4">
        <f>'Enhanced Basket_AUTOLOAD'!T551</f>
        <v>0</v>
      </c>
      <c r="AC551" s="4">
        <f>'Enhanced Basket_AUTOLOAD'!M551</f>
        <v>0</v>
      </c>
      <c r="AD551" s="4">
        <f>'Enhanced Basket_AUTOLOAD'!L551</f>
        <v>0</v>
      </c>
      <c r="AE551" s="4">
        <f>'Enhanced Basket_AUTOLOAD'!Z551</f>
        <v>0</v>
      </c>
      <c r="AF551" s="4">
        <f>'Enhanced Basket_AUTOLOAD'!AB551</f>
        <v>0</v>
      </c>
      <c r="AG551" s="4" t="e">
        <f>VLOOKUP(AJ551,'Ticker Mapping'!$I$3:$M$6706,5,0)</f>
        <v>#N/A</v>
      </c>
      <c r="AH551" s="4" t="e">
        <f>_xll.BDP(AK551&amp;" SEDOL","TICKER_AND_EXCH_CODE")</f>
        <v>#NAME?</v>
      </c>
      <c r="AI551" s="4" t="e">
        <f t="shared" si="111"/>
        <v>#N/A</v>
      </c>
      <c r="AJ551" s="4">
        <f>'Enhanced Basket_AUTOLOAD'!P551</f>
        <v>0</v>
      </c>
      <c r="AK551" s="4">
        <f>'Enhanced Basket_AUTOLOAD'!Q551</f>
        <v>0</v>
      </c>
      <c r="AL551" s="4">
        <f>'Enhanced Basket_AUTOLOAD'!Y551</f>
        <v>0</v>
      </c>
      <c r="AM551" s="4" t="e">
        <f t="shared" si="112"/>
        <v>#N/A</v>
      </c>
      <c r="AN551" s="4" t="str">
        <f t="shared" si="113"/>
        <v>NO</v>
      </c>
      <c r="AO551" s="4" t="str">
        <f t="shared" si="114"/>
        <v>Cash-in-Lieu</v>
      </c>
    </row>
    <row r="552" ht="15" customHeight="1" s="4" customFormat="1">
      <c r="A552" s="4">
        <f>'Enhanced Basket_AUTOLOAD'!H552</f>
        <v>0</v>
      </c>
      <c r="B552" s="4" t="str">
        <f t="shared" si="103"/>
        <v>SELL</v>
      </c>
      <c r="C552" s="4" t="s">
        <v>29</v>
      </c>
      <c r="D552" s="4" t="str">
        <f t="shared" si="104"/>
        <v>MT</v>
      </c>
      <c r="E552" s="4" t="str">
        <f t="shared" si="105"/>
      </c>
      <c r="F552" s="4" t="str">
        <f t="shared" si="106"/>
        <v>CIL LOAD</v>
      </c>
      <c r="G552" s="4">
        <f t="shared" si="107"/>
        <v>0</v>
      </c>
      <c r="H552" s="4" t="e">
        <f t="shared" si="108"/>
        <v>#N/A</v>
      </c>
      <c r="I552" s="4" t="e">
        <f>_xll.BDP(AG552&amp;" equity","crncy_adj_px_last","eqy_fund_crncy=usd")</f>
        <v>#NAME?</v>
      </c>
      <c r="J552" s="4" t="str">
        <f t="shared" si="109"/>
      </c>
      <c r="AA552" s="4">
        <f t="shared" si="110"/>
        <v>0</v>
      </c>
      <c r="AB552" s="4">
        <f>'Enhanced Basket_AUTOLOAD'!T552</f>
        <v>0</v>
      </c>
      <c r="AC552" s="4">
        <f>'Enhanced Basket_AUTOLOAD'!M552</f>
        <v>0</v>
      </c>
      <c r="AD552" s="4">
        <f>'Enhanced Basket_AUTOLOAD'!L552</f>
        <v>0</v>
      </c>
      <c r="AE552" s="4">
        <f>'Enhanced Basket_AUTOLOAD'!Z552</f>
        <v>0</v>
      </c>
      <c r="AF552" s="4">
        <f>'Enhanced Basket_AUTOLOAD'!AB552</f>
        <v>0</v>
      </c>
      <c r="AG552" s="4" t="e">
        <f>VLOOKUP(AJ552,'Ticker Mapping'!$I$3:$M$6706,5,0)</f>
        <v>#N/A</v>
      </c>
      <c r="AH552" s="4" t="e">
        <f>_xll.BDP(AK552&amp;" SEDOL","TICKER_AND_EXCH_CODE")</f>
        <v>#NAME?</v>
      </c>
      <c r="AI552" s="4" t="e">
        <f t="shared" si="111"/>
        <v>#N/A</v>
      </c>
      <c r="AJ552" s="4">
        <f>'Enhanced Basket_AUTOLOAD'!P552</f>
        <v>0</v>
      </c>
      <c r="AK552" s="4">
        <f>'Enhanced Basket_AUTOLOAD'!Q552</f>
        <v>0</v>
      </c>
      <c r="AL552" s="4">
        <f>'Enhanced Basket_AUTOLOAD'!Y552</f>
        <v>0</v>
      </c>
      <c r="AM552" s="4" t="e">
        <f t="shared" si="112"/>
        <v>#N/A</v>
      </c>
      <c r="AN552" s="4" t="str">
        <f t="shared" si="113"/>
        <v>NO</v>
      </c>
      <c r="AO552" s="4" t="str">
        <f t="shared" si="114"/>
        <v>Cash-in-Lieu</v>
      </c>
    </row>
    <row r="553" ht="15" customHeight="1" s="4" customFormat="1">
      <c r="A553" s="4">
        <f>'Enhanced Basket_AUTOLOAD'!H553</f>
        <v>0</v>
      </c>
      <c r="B553" s="4" t="str">
        <f t="shared" si="103"/>
        <v>SELL</v>
      </c>
      <c r="C553" s="4" t="s">
        <v>29</v>
      </c>
      <c r="D553" s="4" t="str">
        <f t="shared" si="104"/>
        <v>MT</v>
      </c>
      <c r="E553" s="4" t="str">
        <f t="shared" si="105"/>
      </c>
      <c r="F553" s="4" t="str">
        <f t="shared" si="106"/>
        <v>CIL LOAD</v>
      </c>
      <c r="G553" s="4">
        <f t="shared" si="107"/>
        <v>0</v>
      </c>
      <c r="H553" s="4" t="e">
        <f t="shared" si="108"/>
        <v>#N/A</v>
      </c>
      <c r="I553" s="4" t="e">
        <f>_xll.BDP(AG553&amp;" equity","crncy_adj_px_last","eqy_fund_crncy=usd")</f>
        <v>#NAME?</v>
      </c>
      <c r="J553" s="4" t="str">
        <f t="shared" si="109"/>
      </c>
      <c r="AA553" s="4">
        <f t="shared" si="110"/>
        <v>0</v>
      </c>
      <c r="AB553" s="4">
        <f>'Enhanced Basket_AUTOLOAD'!T553</f>
        <v>0</v>
      </c>
      <c r="AC553" s="4">
        <f>'Enhanced Basket_AUTOLOAD'!M553</f>
        <v>0</v>
      </c>
      <c r="AD553" s="4">
        <f>'Enhanced Basket_AUTOLOAD'!L553</f>
        <v>0</v>
      </c>
      <c r="AE553" s="4">
        <f>'Enhanced Basket_AUTOLOAD'!Z553</f>
        <v>0</v>
      </c>
      <c r="AF553" s="4">
        <f>'Enhanced Basket_AUTOLOAD'!AB553</f>
        <v>0</v>
      </c>
      <c r="AG553" s="4" t="e">
        <f>VLOOKUP(AJ553,'Ticker Mapping'!$I$3:$M$6706,5,0)</f>
        <v>#N/A</v>
      </c>
      <c r="AH553" s="4" t="e">
        <f>_xll.BDP(AK553&amp;" SEDOL","TICKER_AND_EXCH_CODE")</f>
        <v>#NAME?</v>
      </c>
      <c r="AI553" s="4" t="e">
        <f t="shared" si="111"/>
        <v>#N/A</v>
      </c>
      <c r="AJ553" s="4">
        <f>'Enhanced Basket_AUTOLOAD'!P553</f>
        <v>0</v>
      </c>
      <c r="AK553" s="4">
        <f>'Enhanced Basket_AUTOLOAD'!Q553</f>
        <v>0</v>
      </c>
      <c r="AL553" s="4">
        <f>'Enhanced Basket_AUTOLOAD'!Y553</f>
        <v>0</v>
      </c>
      <c r="AM553" s="4" t="e">
        <f t="shared" si="112"/>
        <v>#N/A</v>
      </c>
      <c r="AN553" s="4" t="str">
        <f t="shared" si="113"/>
        <v>NO</v>
      </c>
      <c r="AO553" s="4" t="str">
        <f t="shared" si="114"/>
        <v>Cash-in-Lieu</v>
      </c>
    </row>
    <row r="554" ht="15" customHeight="1" s="4" customFormat="1">
      <c r="A554" s="4">
        <f>'Enhanced Basket_AUTOLOAD'!H554</f>
        <v>0</v>
      </c>
      <c r="B554" s="4" t="str">
        <f t="shared" si="103"/>
        <v>SELL</v>
      </c>
      <c r="C554" s="4" t="s">
        <v>29</v>
      </c>
      <c r="D554" s="4" t="str">
        <f t="shared" si="104"/>
        <v>MT</v>
      </c>
      <c r="E554" s="4" t="str">
        <f t="shared" si="105"/>
      </c>
      <c r="F554" s="4" t="str">
        <f t="shared" si="106"/>
        <v>CIL LOAD</v>
      </c>
      <c r="G554" s="4">
        <f t="shared" si="107"/>
        <v>0</v>
      </c>
      <c r="H554" s="4" t="e">
        <f t="shared" si="108"/>
        <v>#N/A</v>
      </c>
      <c r="I554" s="4" t="e">
        <f>_xll.BDP(AG554&amp;" equity","crncy_adj_px_last","eqy_fund_crncy=usd")</f>
        <v>#NAME?</v>
      </c>
      <c r="J554" s="4" t="str">
        <f t="shared" si="109"/>
      </c>
      <c r="AA554" s="4">
        <f t="shared" si="110"/>
        <v>0</v>
      </c>
      <c r="AB554" s="4">
        <f>'Enhanced Basket_AUTOLOAD'!T554</f>
        <v>0</v>
      </c>
      <c r="AC554" s="4">
        <f>'Enhanced Basket_AUTOLOAD'!M554</f>
        <v>0</v>
      </c>
      <c r="AD554" s="4">
        <f>'Enhanced Basket_AUTOLOAD'!L554</f>
        <v>0</v>
      </c>
      <c r="AE554" s="4">
        <f>'Enhanced Basket_AUTOLOAD'!Z554</f>
        <v>0</v>
      </c>
      <c r="AF554" s="4">
        <f>'Enhanced Basket_AUTOLOAD'!AB554</f>
        <v>0</v>
      </c>
      <c r="AG554" s="4" t="e">
        <f>VLOOKUP(AJ554,'Ticker Mapping'!$I$3:$M$6706,5,0)</f>
        <v>#N/A</v>
      </c>
      <c r="AH554" s="4" t="e">
        <f>_xll.BDP(AK554&amp;" SEDOL","TICKER_AND_EXCH_CODE")</f>
        <v>#NAME?</v>
      </c>
      <c r="AI554" s="4" t="e">
        <f t="shared" si="111"/>
        <v>#N/A</v>
      </c>
      <c r="AJ554" s="4">
        <f>'Enhanced Basket_AUTOLOAD'!P554</f>
        <v>0</v>
      </c>
      <c r="AK554" s="4">
        <f>'Enhanced Basket_AUTOLOAD'!Q554</f>
        <v>0</v>
      </c>
      <c r="AL554" s="4">
        <f>'Enhanced Basket_AUTOLOAD'!Y554</f>
        <v>0</v>
      </c>
      <c r="AM554" s="4" t="e">
        <f t="shared" si="112"/>
        <v>#N/A</v>
      </c>
      <c r="AN554" s="4" t="str">
        <f t="shared" si="113"/>
        <v>NO</v>
      </c>
      <c r="AO554" s="4" t="str">
        <f t="shared" si="114"/>
        <v>Cash-in-Lieu</v>
      </c>
    </row>
    <row r="555" ht="15" customHeight="1" s="4" customFormat="1">
      <c r="A555" s="4">
        <f>'Enhanced Basket_AUTOLOAD'!H555</f>
        <v>0</v>
      </c>
      <c r="B555" s="4" t="str">
        <f t="shared" si="103"/>
        <v>SELL</v>
      </c>
      <c r="C555" s="4" t="s">
        <v>29</v>
      </c>
      <c r="D555" s="4" t="str">
        <f t="shared" si="104"/>
        <v>MT</v>
      </c>
      <c r="E555" s="4" t="str">
        <f t="shared" si="105"/>
      </c>
      <c r="F555" s="4" t="str">
        <f t="shared" si="106"/>
        <v>CIL LOAD</v>
      </c>
      <c r="G555" s="4">
        <f t="shared" si="107"/>
        <v>0</v>
      </c>
      <c r="H555" s="4" t="e">
        <f t="shared" si="108"/>
        <v>#N/A</v>
      </c>
      <c r="I555" s="4" t="e">
        <f>_xll.BDP(AG555&amp;" equity","crncy_adj_px_last","eqy_fund_crncy=usd")</f>
        <v>#NAME?</v>
      </c>
      <c r="J555" s="4" t="str">
        <f t="shared" si="109"/>
      </c>
      <c r="AA555" s="4">
        <f t="shared" si="110"/>
        <v>0</v>
      </c>
      <c r="AB555" s="4">
        <f>'Enhanced Basket_AUTOLOAD'!T555</f>
        <v>0</v>
      </c>
      <c r="AC555" s="4">
        <f>'Enhanced Basket_AUTOLOAD'!M555</f>
        <v>0</v>
      </c>
      <c r="AD555" s="4">
        <f>'Enhanced Basket_AUTOLOAD'!L555</f>
        <v>0</v>
      </c>
      <c r="AE555" s="4">
        <f>'Enhanced Basket_AUTOLOAD'!Z555</f>
        <v>0</v>
      </c>
      <c r="AF555" s="4">
        <f>'Enhanced Basket_AUTOLOAD'!AB555</f>
        <v>0</v>
      </c>
      <c r="AG555" s="4" t="e">
        <f>VLOOKUP(AJ555,'Ticker Mapping'!$I$3:$M$6706,5,0)</f>
        <v>#N/A</v>
      </c>
      <c r="AH555" s="4" t="e">
        <f>_xll.BDP(AK555&amp;" SEDOL","TICKER_AND_EXCH_CODE")</f>
        <v>#NAME?</v>
      </c>
      <c r="AI555" s="4" t="e">
        <f t="shared" si="111"/>
        <v>#N/A</v>
      </c>
      <c r="AJ555" s="4">
        <f>'Enhanced Basket_AUTOLOAD'!P555</f>
        <v>0</v>
      </c>
      <c r="AK555" s="4">
        <f>'Enhanced Basket_AUTOLOAD'!Q555</f>
        <v>0</v>
      </c>
      <c r="AL555" s="4">
        <f>'Enhanced Basket_AUTOLOAD'!Y555</f>
        <v>0</v>
      </c>
      <c r="AM555" s="4" t="e">
        <f t="shared" si="112"/>
        <v>#N/A</v>
      </c>
      <c r="AN555" s="4" t="str">
        <f t="shared" si="113"/>
        <v>NO</v>
      </c>
      <c r="AO555" s="4" t="str">
        <f t="shared" si="114"/>
        <v>Cash-in-Lieu</v>
      </c>
    </row>
    <row r="556" ht="15" customHeight="1" s="4" customFormat="1">
      <c r="A556" s="4">
        <f>'Enhanced Basket_AUTOLOAD'!H556</f>
        <v>0</v>
      </c>
      <c r="B556" s="4" t="str">
        <f t="shared" si="103"/>
        <v>SELL</v>
      </c>
      <c r="C556" s="4" t="s">
        <v>29</v>
      </c>
      <c r="D556" s="4" t="str">
        <f t="shared" si="104"/>
        <v>MT</v>
      </c>
      <c r="E556" s="4" t="str">
        <f t="shared" si="105"/>
      </c>
      <c r="F556" s="4" t="str">
        <f t="shared" si="106"/>
        <v>CIL LOAD</v>
      </c>
      <c r="G556" s="4">
        <f t="shared" si="107"/>
        <v>0</v>
      </c>
      <c r="H556" s="4" t="e">
        <f t="shared" si="108"/>
        <v>#N/A</v>
      </c>
      <c r="I556" s="4" t="e">
        <f>_xll.BDP(AG556&amp;" equity","crncy_adj_px_last","eqy_fund_crncy=usd")</f>
        <v>#NAME?</v>
      </c>
      <c r="J556" s="4" t="str">
        <f t="shared" si="109"/>
      </c>
      <c r="AA556" s="4">
        <f t="shared" si="110"/>
        <v>0</v>
      </c>
      <c r="AB556" s="4">
        <f>'Enhanced Basket_AUTOLOAD'!T556</f>
        <v>0</v>
      </c>
      <c r="AC556" s="4">
        <f>'Enhanced Basket_AUTOLOAD'!M556</f>
        <v>0</v>
      </c>
      <c r="AD556" s="4">
        <f>'Enhanced Basket_AUTOLOAD'!L556</f>
        <v>0</v>
      </c>
      <c r="AE556" s="4">
        <f>'Enhanced Basket_AUTOLOAD'!Z556</f>
        <v>0</v>
      </c>
      <c r="AF556" s="4">
        <f>'Enhanced Basket_AUTOLOAD'!AB556</f>
        <v>0</v>
      </c>
      <c r="AG556" s="4" t="e">
        <f>VLOOKUP(AJ556,'Ticker Mapping'!$I$3:$M$6706,5,0)</f>
        <v>#N/A</v>
      </c>
      <c r="AH556" s="4" t="e">
        <f>_xll.BDP(AK556&amp;" SEDOL","TICKER_AND_EXCH_CODE")</f>
        <v>#NAME?</v>
      </c>
      <c r="AI556" s="4" t="e">
        <f t="shared" si="111"/>
        <v>#N/A</v>
      </c>
      <c r="AJ556" s="4">
        <f>'Enhanced Basket_AUTOLOAD'!P556</f>
        <v>0</v>
      </c>
      <c r="AK556" s="4">
        <f>'Enhanced Basket_AUTOLOAD'!Q556</f>
        <v>0</v>
      </c>
      <c r="AL556" s="4">
        <f>'Enhanced Basket_AUTOLOAD'!Y556</f>
        <v>0</v>
      </c>
      <c r="AM556" s="4" t="e">
        <f t="shared" si="112"/>
        <v>#N/A</v>
      </c>
      <c r="AN556" s="4" t="str">
        <f t="shared" si="113"/>
        <v>NO</v>
      </c>
      <c r="AO556" s="4" t="str">
        <f t="shared" si="114"/>
        <v>Cash-in-Lieu</v>
      </c>
    </row>
    <row r="557" ht="15" customHeight="1" s="4" customFormat="1">
      <c r="A557" s="4">
        <f>'Enhanced Basket_AUTOLOAD'!H557</f>
        <v>0</v>
      </c>
      <c r="B557" s="4" t="str">
        <f t="shared" si="103"/>
        <v>SELL</v>
      </c>
      <c r="C557" s="4" t="s">
        <v>29</v>
      </c>
      <c r="D557" s="4" t="str">
        <f t="shared" si="104"/>
        <v>MT</v>
      </c>
      <c r="E557" s="4" t="str">
        <f t="shared" si="105"/>
      </c>
      <c r="F557" s="4" t="str">
        <f t="shared" si="106"/>
        <v>CIL LOAD</v>
      </c>
      <c r="G557" s="4">
        <f t="shared" si="107"/>
        <v>0</v>
      </c>
      <c r="H557" s="4" t="e">
        <f t="shared" si="108"/>
        <v>#N/A</v>
      </c>
      <c r="I557" s="4" t="e">
        <f>_xll.BDP(AG557&amp;" equity","crncy_adj_px_last","eqy_fund_crncy=usd")</f>
        <v>#NAME?</v>
      </c>
      <c r="J557" s="4" t="str">
        <f t="shared" si="109"/>
      </c>
      <c r="AA557" s="4">
        <f t="shared" si="110"/>
        <v>0</v>
      </c>
      <c r="AB557" s="4">
        <f>'Enhanced Basket_AUTOLOAD'!T557</f>
        <v>0</v>
      </c>
      <c r="AC557" s="4">
        <f>'Enhanced Basket_AUTOLOAD'!M557</f>
        <v>0</v>
      </c>
      <c r="AD557" s="4">
        <f>'Enhanced Basket_AUTOLOAD'!L557</f>
        <v>0</v>
      </c>
      <c r="AE557" s="4">
        <f>'Enhanced Basket_AUTOLOAD'!Z557</f>
        <v>0</v>
      </c>
      <c r="AF557" s="4">
        <f>'Enhanced Basket_AUTOLOAD'!AB557</f>
        <v>0</v>
      </c>
      <c r="AG557" s="4" t="e">
        <f>VLOOKUP(AJ557,'Ticker Mapping'!$I$3:$M$6706,5,0)</f>
        <v>#N/A</v>
      </c>
      <c r="AH557" s="4" t="e">
        <f>_xll.BDP(AK557&amp;" SEDOL","TICKER_AND_EXCH_CODE")</f>
        <v>#NAME?</v>
      </c>
      <c r="AI557" s="4" t="e">
        <f t="shared" si="111"/>
        <v>#N/A</v>
      </c>
      <c r="AJ557" s="4">
        <f>'Enhanced Basket_AUTOLOAD'!P557</f>
        <v>0</v>
      </c>
      <c r="AK557" s="4">
        <f>'Enhanced Basket_AUTOLOAD'!Q557</f>
        <v>0</v>
      </c>
      <c r="AL557" s="4">
        <f>'Enhanced Basket_AUTOLOAD'!Y557</f>
        <v>0</v>
      </c>
      <c r="AM557" s="4" t="e">
        <f t="shared" si="112"/>
        <v>#N/A</v>
      </c>
      <c r="AN557" s="4" t="str">
        <f t="shared" si="113"/>
        <v>NO</v>
      </c>
      <c r="AO557" s="4" t="str">
        <f t="shared" si="114"/>
        <v>Cash-in-Lieu</v>
      </c>
    </row>
    <row r="558" ht="15" customHeight="1" s="4" customFormat="1">
      <c r="A558" s="4">
        <f>'Enhanced Basket_AUTOLOAD'!H558</f>
        <v>0</v>
      </c>
      <c r="B558" s="4" t="str">
        <f t="shared" si="103"/>
        <v>SELL</v>
      </c>
      <c r="C558" s="4" t="s">
        <v>29</v>
      </c>
      <c r="D558" s="4" t="str">
        <f t="shared" si="104"/>
        <v>MT</v>
      </c>
      <c r="E558" s="4" t="str">
        <f t="shared" si="105"/>
      </c>
      <c r="F558" s="4" t="str">
        <f t="shared" si="106"/>
        <v>CIL LOAD</v>
      </c>
      <c r="G558" s="4">
        <f t="shared" si="107"/>
        <v>0</v>
      </c>
      <c r="H558" s="4" t="e">
        <f t="shared" si="108"/>
        <v>#N/A</v>
      </c>
      <c r="I558" s="4" t="e">
        <f>_xll.BDP(AG558&amp;" equity","crncy_adj_px_last","eqy_fund_crncy=usd")</f>
        <v>#NAME?</v>
      </c>
      <c r="J558" s="4" t="str">
        <f t="shared" si="109"/>
      </c>
      <c r="AA558" s="4">
        <f t="shared" si="110"/>
        <v>0</v>
      </c>
      <c r="AB558" s="4">
        <f>'Enhanced Basket_AUTOLOAD'!T558</f>
        <v>0</v>
      </c>
      <c r="AC558" s="4">
        <f>'Enhanced Basket_AUTOLOAD'!M558</f>
        <v>0</v>
      </c>
      <c r="AD558" s="4">
        <f>'Enhanced Basket_AUTOLOAD'!L558</f>
        <v>0</v>
      </c>
      <c r="AE558" s="4">
        <f>'Enhanced Basket_AUTOLOAD'!Z558</f>
        <v>0</v>
      </c>
      <c r="AF558" s="4">
        <f>'Enhanced Basket_AUTOLOAD'!AB558</f>
        <v>0</v>
      </c>
      <c r="AG558" s="4" t="e">
        <f>VLOOKUP(AJ558,'Ticker Mapping'!$I$3:$M$6706,5,0)</f>
        <v>#N/A</v>
      </c>
      <c r="AH558" s="4" t="e">
        <f>_xll.BDP(AK558&amp;" SEDOL","TICKER_AND_EXCH_CODE")</f>
        <v>#NAME?</v>
      </c>
      <c r="AI558" s="4" t="e">
        <f t="shared" si="111"/>
        <v>#N/A</v>
      </c>
      <c r="AJ558" s="4">
        <f>'Enhanced Basket_AUTOLOAD'!P558</f>
        <v>0</v>
      </c>
      <c r="AK558" s="4">
        <f>'Enhanced Basket_AUTOLOAD'!Q558</f>
        <v>0</v>
      </c>
      <c r="AL558" s="4">
        <f>'Enhanced Basket_AUTOLOAD'!Y558</f>
        <v>0</v>
      </c>
      <c r="AM558" s="4" t="e">
        <f t="shared" si="112"/>
        <v>#N/A</v>
      </c>
      <c r="AN558" s="4" t="str">
        <f t="shared" si="113"/>
        <v>NO</v>
      </c>
      <c r="AO558" s="4" t="str">
        <f t="shared" si="114"/>
        <v>Cash-in-Lieu</v>
      </c>
    </row>
    <row r="559" ht="15" customHeight="1" s="4" customFormat="1">
      <c r="A559" s="4">
        <f>'Enhanced Basket_AUTOLOAD'!H559</f>
        <v>0</v>
      </c>
      <c r="B559" s="4" t="str">
        <f t="shared" si="103"/>
        <v>SELL</v>
      </c>
      <c r="C559" s="4" t="s">
        <v>29</v>
      </c>
      <c r="D559" s="4" t="str">
        <f t="shared" si="104"/>
        <v>MT</v>
      </c>
      <c r="E559" s="4" t="str">
        <f t="shared" si="105"/>
      </c>
      <c r="F559" s="4" t="str">
        <f t="shared" si="106"/>
        <v>CIL LOAD</v>
      </c>
      <c r="G559" s="4">
        <f t="shared" si="107"/>
        <v>0</v>
      </c>
      <c r="H559" s="4" t="e">
        <f t="shared" si="108"/>
        <v>#N/A</v>
      </c>
      <c r="I559" s="4" t="e">
        <f>_xll.BDP(AG559&amp;" equity","crncy_adj_px_last","eqy_fund_crncy=usd")</f>
        <v>#NAME?</v>
      </c>
      <c r="J559" s="4" t="str">
        <f t="shared" si="109"/>
      </c>
      <c r="AA559" s="4">
        <f t="shared" si="110"/>
        <v>0</v>
      </c>
      <c r="AB559" s="4">
        <f>'Enhanced Basket_AUTOLOAD'!T559</f>
        <v>0</v>
      </c>
      <c r="AC559" s="4">
        <f>'Enhanced Basket_AUTOLOAD'!M559</f>
        <v>0</v>
      </c>
      <c r="AD559" s="4">
        <f>'Enhanced Basket_AUTOLOAD'!L559</f>
        <v>0</v>
      </c>
      <c r="AE559" s="4">
        <f>'Enhanced Basket_AUTOLOAD'!Z559</f>
        <v>0</v>
      </c>
      <c r="AF559" s="4">
        <f>'Enhanced Basket_AUTOLOAD'!AB559</f>
        <v>0</v>
      </c>
      <c r="AG559" s="4" t="e">
        <f>VLOOKUP(AJ559,'Ticker Mapping'!$I$3:$M$6706,5,0)</f>
        <v>#N/A</v>
      </c>
      <c r="AH559" s="4" t="e">
        <f>_xll.BDP(AK559&amp;" SEDOL","TICKER_AND_EXCH_CODE")</f>
        <v>#NAME?</v>
      </c>
      <c r="AI559" s="4" t="e">
        <f t="shared" si="111"/>
        <v>#N/A</v>
      </c>
      <c r="AJ559" s="4">
        <f>'Enhanced Basket_AUTOLOAD'!P559</f>
        <v>0</v>
      </c>
      <c r="AK559" s="4">
        <f>'Enhanced Basket_AUTOLOAD'!Q559</f>
        <v>0</v>
      </c>
      <c r="AL559" s="4">
        <f>'Enhanced Basket_AUTOLOAD'!Y559</f>
        <v>0</v>
      </c>
      <c r="AM559" s="4" t="e">
        <f t="shared" si="112"/>
        <v>#N/A</v>
      </c>
      <c r="AN559" s="4" t="str">
        <f t="shared" si="113"/>
        <v>NO</v>
      </c>
      <c r="AO559" s="4" t="str">
        <f t="shared" si="114"/>
        <v>Cash-in-Lieu</v>
      </c>
    </row>
    <row r="560" ht="15" customHeight="1" s="4" customFormat="1">
      <c r="A560" s="4">
        <f>'Enhanced Basket_AUTOLOAD'!H560</f>
        <v>0</v>
      </c>
      <c r="B560" s="4" t="str">
        <f t="shared" si="103"/>
        <v>SELL</v>
      </c>
      <c r="C560" s="4" t="s">
        <v>29</v>
      </c>
      <c r="D560" s="4" t="str">
        <f t="shared" si="104"/>
        <v>MT</v>
      </c>
      <c r="E560" s="4" t="str">
        <f t="shared" si="105"/>
      </c>
      <c r="F560" s="4" t="str">
        <f t="shared" si="106"/>
        <v>CIL LOAD</v>
      </c>
      <c r="G560" s="4">
        <f t="shared" si="107"/>
        <v>0</v>
      </c>
      <c r="H560" s="4" t="e">
        <f t="shared" si="108"/>
        <v>#N/A</v>
      </c>
      <c r="I560" s="4" t="e">
        <f>_xll.BDP(AG560&amp;" equity","crncy_adj_px_last","eqy_fund_crncy=usd")</f>
        <v>#NAME?</v>
      </c>
      <c r="J560" s="4" t="str">
        <f t="shared" si="109"/>
      </c>
      <c r="AA560" s="4">
        <f t="shared" si="110"/>
        <v>0</v>
      </c>
      <c r="AB560" s="4">
        <f>'Enhanced Basket_AUTOLOAD'!T560</f>
        <v>0</v>
      </c>
      <c r="AC560" s="4">
        <f>'Enhanced Basket_AUTOLOAD'!M560</f>
        <v>0</v>
      </c>
      <c r="AD560" s="4">
        <f>'Enhanced Basket_AUTOLOAD'!L560</f>
        <v>0</v>
      </c>
      <c r="AE560" s="4">
        <f>'Enhanced Basket_AUTOLOAD'!Z560</f>
        <v>0</v>
      </c>
      <c r="AF560" s="4">
        <f>'Enhanced Basket_AUTOLOAD'!AB560</f>
        <v>0</v>
      </c>
      <c r="AG560" s="4" t="e">
        <f>VLOOKUP(AJ560,'Ticker Mapping'!$I$3:$M$6706,5,0)</f>
        <v>#N/A</v>
      </c>
      <c r="AH560" s="4" t="e">
        <f>_xll.BDP(AK560&amp;" SEDOL","TICKER_AND_EXCH_CODE")</f>
        <v>#NAME?</v>
      </c>
      <c r="AI560" s="4" t="e">
        <f t="shared" si="111"/>
        <v>#N/A</v>
      </c>
      <c r="AJ560" s="4">
        <f>'Enhanced Basket_AUTOLOAD'!P560</f>
        <v>0</v>
      </c>
      <c r="AK560" s="4">
        <f>'Enhanced Basket_AUTOLOAD'!Q560</f>
        <v>0</v>
      </c>
      <c r="AL560" s="4">
        <f>'Enhanced Basket_AUTOLOAD'!Y560</f>
        <v>0</v>
      </c>
      <c r="AM560" s="4" t="e">
        <f t="shared" si="112"/>
        <v>#N/A</v>
      </c>
      <c r="AN560" s="4" t="str">
        <f t="shared" si="113"/>
        <v>NO</v>
      </c>
      <c r="AO560" s="4" t="str">
        <f t="shared" si="114"/>
        <v>Cash-in-Lieu</v>
      </c>
    </row>
    <row r="561" ht="15" customHeight="1" s="4" customFormat="1">
      <c r="A561" s="4">
        <f>'Enhanced Basket_AUTOLOAD'!H561</f>
        <v>0</v>
      </c>
      <c r="B561" s="4" t="str">
        <f t="shared" si="103"/>
        <v>SELL</v>
      </c>
      <c r="C561" s="4" t="s">
        <v>29</v>
      </c>
      <c r="D561" s="4" t="str">
        <f t="shared" si="104"/>
        <v>MT</v>
      </c>
      <c r="E561" s="4" t="str">
        <f t="shared" si="105"/>
      </c>
      <c r="F561" s="4" t="str">
        <f t="shared" si="106"/>
        <v>CIL LOAD</v>
      </c>
      <c r="G561" s="4">
        <f t="shared" si="107"/>
        <v>0</v>
      </c>
      <c r="H561" s="4" t="e">
        <f t="shared" si="108"/>
        <v>#N/A</v>
      </c>
      <c r="I561" s="4" t="e">
        <f>_xll.BDP(AG561&amp;" equity","crncy_adj_px_last","eqy_fund_crncy=usd")</f>
        <v>#NAME?</v>
      </c>
      <c r="J561" s="4" t="str">
        <f t="shared" si="109"/>
      </c>
      <c r="AA561" s="4">
        <f t="shared" si="110"/>
        <v>0</v>
      </c>
      <c r="AB561" s="4">
        <f>'Enhanced Basket_AUTOLOAD'!T561</f>
        <v>0</v>
      </c>
      <c r="AC561" s="4">
        <f>'Enhanced Basket_AUTOLOAD'!M561</f>
        <v>0</v>
      </c>
      <c r="AD561" s="4">
        <f>'Enhanced Basket_AUTOLOAD'!L561</f>
        <v>0</v>
      </c>
      <c r="AE561" s="4">
        <f>'Enhanced Basket_AUTOLOAD'!Z561</f>
        <v>0</v>
      </c>
      <c r="AF561" s="4">
        <f>'Enhanced Basket_AUTOLOAD'!AB561</f>
        <v>0</v>
      </c>
      <c r="AG561" s="4" t="e">
        <f>VLOOKUP(AJ561,'Ticker Mapping'!$I$3:$M$6706,5,0)</f>
        <v>#N/A</v>
      </c>
      <c r="AH561" s="4" t="e">
        <f>_xll.BDP(AK561&amp;" SEDOL","TICKER_AND_EXCH_CODE")</f>
        <v>#NAME?</v>
      </c>
      <c r="AI561" s="4" t="e">
        <f t="shared" si="111"/>
        <v>#N/A</v>
      </c>
      <c r="AJ561" s="4">
        <f>'Enhanced Basket_AUTOLOAD'!P561</f>
        <v>0</v>
      </c>
      <c r="AK561" s="4">
        <f>'Enhanced Basket_AUTOLOAD'!Q561</f>
        <v>0</v>
      </c>
      <c r="AL561" s="4">
        <f>'Enhanced Basket_AUTOLOAD'!Y561</f>
        <v>0</v>
      </c>
      <c r="AM561" s="4" t="e">
        <f t="shared" si="112"/>
        <v>#N/A</v>
      </c>
      <c r="AN561" s="4" t="str">
        <f t="shared" si="113"/>
        <v>NO</v>
      </c>
      <c r="AO561" s="4" t="str">
        <f t="shared" si="114"/>
        <v>Cash-in-Lieu</v>
      </c>
    </row>
    <row r="562" ht="15" customHeight="1" s="4" customFormat="1">
      <c r="A562" s="4">
        <f>'Enhanced Basket_AUTOLOAD'!H562</f>
        <v>0</v>
      </c>
      <c r="B562" s="4" t="str">
        <f t="shared" si="103"/>
        <v>SELL</v>
      </c>
      <c r="C562" s="4" t="s">
        <v>29</v>
      </c>
      <c r="D562" s="4" t="str">
        <f t="shared" si="104"/>
        <v>MT</v>
      </c>
      <c r="E562" s="4" t="str">
        <f t="shared" si="105"/>
      </c>
      <c r="F562" s="4" t="str">
        <f t="shared" si="106"/>
        <v>CIL LOAD</v>
      </c>
      <c r="G562" s="4">
        <f t="shared" si="107"/>
        <v>0</v>
      </c>
      <c r="H562" s="4" t="e">
        <f t="shared" si="108"/>
        <v>#N/A</v>
      </c>
      <c r="I562" s="4" t="e">
        <f>_xll.BDP(AG562&amp;" equity","crncy_adj_px_last","eqy_fund_crncy=usd")</f>
        <v>#NAME?</v>
      </c>
      <c r="J562" s="4" t="str">
        <f t="shared" si="109"/>
      </c>
      <c r="AA562" s="4">
        <f t="shared" si="110"/>
        <v>0</v>
      </c>
      <c r="AB562" s="4">
        <f>'Enhanced Basket_AUTOLOAD'!T562</f>
        <v>0</v>
      </c>
      <c r="AC562" s="4">
        <f>'Enhanced Basket_AUTOLOAD'!M562</f>
        <v>0</v>
      </c>
      <c r="AD562" s="4">
        <f>'Enhanced Basket_AUTOLOAD'!L562</f>
        <v>0</v>
      </c>
      <c r="AE562" s="4">
        <f>'Enhanced Basket_AUTOLOAD'!Z562</f>
        <v>0</v>
      </c>
      <c r="AF562" s="4">
        <f>'Enhanced Basket_AUTOLOAD'!AB562</f>
        <v>0</v>
      </c>
      <c r="AG562" s="4" t="e">
        <f>VLOOKUP(AJ562,'Ticker Mapping'!$I$3:$M$6706,5,0)</f>
        <v>#N/A</v>
      </c>
      <c r="AH562" s="4" t="e">
        <f>_xll.BDP(AK562&amp;" SEDOL","TICKER_AND_EXCH_CODE")</f>
        <v>#NAME?</v>
      </c>
      <c r="AI562" s="4" t="e">
        <f t="shared" si="111"/>
        <v>#N/A</v>
      </c>
      <c r="AJ562" s="4">
        <f>'Enhanced Basket_AUTOLOAD'!P562</f>
        <v>0</v>
      </c>
      <c r="AK562" s="4">
        <f>'Enhanced Basket_AUTOLOAD'!Q562</f>
        <v>0</v>
      </c>
      <c r="AL562" s="4">
        <f>'Enhanced Basket_AUTOLOAD'!Y562</f>
        <v>0</v>
      </c>
      <c r="AM562" s="4" t="e">
        <f t="shared" si="112"/>
        <v>#N/A</v>
      </c>
      <c r="AN562" s="4" t="str">
        <f t="shared" si="113"/>
        <v>NO</v>
      </c>
      <c r="AO562" s="4" t="str">
        <f t="shared" si="114"/>
        <v>Cash-in-Lieu</v>
      </c>
    </row>
    <row r="563" ht="15" customHeight="1" s="4" customFormat="1">
      <c r="A563" s="4">
        <f>'Enhanced Basket_AUTOLOAD'!H563</f>
        <v>0</v>
      </c>
      <c r="B563" s="4" t="str">
        <f t="shared" si="103"/>
        <v>SELL</v>
      </c>
      <c r="C563" s="4" t="s">
        <v>29</v>
      </c>
      <c r="D563" s="4" t="str">
        <f t="shared" si="104"/>
        <v>MT</v>
      </c>
      <c r="E563" s="4" t="str">
        <f t="shared" si="105"/>
      </c>
      <c r="F563" s="4" t="str">
        <f t="shared" si="106"/>
        <v>CIL LOAD</v>
      </c>
      <c r="G563" s="4">
        <f t="shared" si="107"/>
        <v>0</v>
      </c>
      <c r="H563" s="4" t="e">
        <f t="shared" si="108"/>
        <v>#N/A</v>
      </c>
      <c r="I563" s="4" t="e">
        <f>_xll.BDP(AG563&amp;" equity","crncy_adj_px_last","eqy_fund_crncy=usd")</f>
        <v>#NAME?</v>
      </c>
      <c r="J563" s="4" t="str">
        <f t="shared" si="109"/>
      </c>
      <c r="AA563" s="4">
        <f t="shared" si="110"/>
        <v>0</v>
      </c>
      <c r="AB563" s="4">
        <f>'Enhanced Basket_AUTOLOAD'!T563</f>
        <v>0</v>
      </c>
      <c r="AC563" s="4">
        <f>'Enhanced Basket_AUTOLOAD'!M563</f>
        <v>0</v>
      </c>
      <c r="AD563" s="4">
        <f>'Enhanced Basket_AUTOLOAD'!L563</f>
        <v>0</v>
      </c>
      <c r="AE563" s="4">
        <f>'Enhanced Basket_AUTOLOAD'!Z563</f>
        <v>0</v>
      </c>
      <c r="AF563" s="4">
        <f>'Enhanced Basket_AUTOLOAD'!AB563</f>
        <v>0</v>
      </c>
      <c r="AG563" s="4" t="e">
        <f>VLOOKUP(AJ563,'Ticker Mapping'!$I$3:$M$6706,5,0)</f>
        <v>#N/A</v>
      </c>
      <c r="AH563" s="4" t="e">
        <f>_xll.BDP(AK563&amp;" SEDOL","TICKER_AND_EXCH_CODE")</f>
        <v>#NAME?</v>
      </c>
      <c r="AI563" s="4" t="e">
        <f t="shared" si="111"/>
        <v>#N/A</v>
      </c>
      <c r="AJ563" s="4">
        <f>'Enhanced Basket_AUTOLOAD'!P563</f>
        <v>0</v>
      </c>
      <c r="AK563" s="4">
        <f>'Enhanced Basket_AUTOLOAD'!Q563</f>
        <v>0</v>
      </c>
      <c r="AL563" s="4">
        <f>'Enhanced Basket_AUTOLOAD'!Y563</f>
        <v>0</v>
      </c>
      <c r="AM563" s="4" t="e">
        <f t="shared" si="112"/>
        <v>#N/A</v>
      </c>
      <c r="AN563" s="4" t="str">
        <f t="shared" si="113"/>
        <v>NO</v>
      </c>
      <c r="AO563" s="4" t="str">
        <f t="shared" si="114"/>
        <v>Cash-in-Lieu</v>
      </c>
    </row>
    <row r="564" ht="15" customHeight="1" s="4" customFormat="1">
      <c r="A564" s="4">
        <f>'Enhanced Basket_AUTOLOAD'!H564</f>
        <v>0</v>
      </c>
      <c r="B564" s="4" t="str">
        <f t="shared" si="103"/>
        <v>SELL</v>
      </c>
      <c r="C564" s="4" t="s">
        <v>29</v>
      </c>
      <c r="D564" s="4" t="str">
        <f t="shared" si="104"/>
        <v>MT</v>
      </c>
      <c r="E564" s="4" t="str">
        <f t="shared" si="105"/>
      </c>
      <c r="F564" s="4" t="str">
        <f t="shared" si="106"/>
        <v>CIL LOAD</v>
      </c>
      <c r="G564" s="4">
        <f t="shared" si="107"/>
        <v>0</v>
      </c>
      <c r="H564" s="4" t="e">
        <f t="shared" si="108"/>
        <v>#N/A</v>
      </c>
      <c r="I564" s="4" t="e">
        <f>_xll.BDP(AG564&amp;" equity","crncy_adj_px_last","eqy_fund_crncy=usd")</f>
        <v>#NAME?</v>
      </c>
      <c r="J564" s="4" t="str">
        <f t="shared" si="109"/>
      </c>
      <c r="AA564" s="4">
        <f t="shared" si="110"/>
        <v>0</v>
      </c>
      <c r="AB564" s="4">
        <f>'Enhanced Basket_AUTOLOAD'!T564</f>
        <v>0</v>
      </c>
      <c r="AC564" s="4">
        <f>'Enhanced Basket_AUTOLOAD'!M564</f>
        <v>0</v>
      </c>
      <c r="AD564" s="4">
        <f>'Enhanced Basket_AUTOLOAD'!L564</f>
        <v>0</v>
      </c>
      <c r="AE564" s="4">
        <f>'Enhanced Basket_AUTOLOAD'!Z564</f>
        <v>0</v>
      </c>
      <c r="AF564" s="4">
        <f>'Enhanced Basket_AUTOLOAD'!AB564</f>
        <v>0</v>
      </c>
      <c r="AG564" s="4" t="e">
        <f>VLOOKUP(AJ564,'Ticker Mapping'!$I$3:$M$6706,5,0)</f>
        <v>#N/A</v>
      </c>
      <c r="AH564" s="4" t="e">
        <f>_xll.BDP(AK564&amp;" SEDOL","TICKER_AND_EXCH_CODE")</f>
        <v>#NAME?</v>
      </c>
      <c r="AI564" s="4" t="e">
        <f t="shared" si="111"/>
        <v>#N/A</v>
      </c>
      <c r="AJ564" s="4">
        <f>'Enhanced Basket_AUTOLOAD'!P564</f>
        <v>0</v>
      </c>
      <c r="AK564" s="4">
        <f>'Enhanced Basket_AUTOLOAD'!Q564</f>
        <v>0</v>
      </c>
      <c r="AL564" s="4">
        <f>'Enhanced Basket_AUTOLOAD'!Y564</f>
        <v>0</v>
      </c>
      <c r="AM564" s="4" t="e">
        <f t="shared" si="112"/>
        <v>#N/A</v>
      </c>
      <c r="AN564" s="4" t="str">
        <f t="shared" si="113"/>
        <v>NO</v>
      </c>
      <c r="AO564" s="4" t="str">
        <f t="shared" si="114"/>
        <v>Cash-in-Lieu</v>
      </c>
    </row>
    <row r="565" ht="15" customHeight="1" s="4" customFormat="1">
      <c r="A565" s="4">
        <f>'Enhanced Basket_AUTOLOAD'!H565</f>
        <v>0</v>
      </c>
      <c r="B565" s="4" t="str">
        <f t="shared" si="103"/>
        <v>SELL</v>
      </c>
      <c r="C565" s="4" t="s">
        <v>29</v>
      </c>
      <c r="D565" s="4" t="str">
        <f t="shared" si="104"/>
        <v>MT</v>
      </c>
      <c r="E565" s="4" t="str">
        <f t="shared" si="105"/>
      </c>
      <c r="F565" s="4" t="str">
        <f t="shared" si="106"/>
        <v>CIL LOAD</v>
      </c>
      <c r="G565" s="4">
        <f t="shared" si="107"/>
        <v>0</v>
      </c>
      <c r="H565" s="4" t="e">
        <f t="shared" si="108"/>
        <v>#N/A</v>
      </c>
      <c r="I565" s="4" t="e">
        <f>_xll.BDP(AG565&amp;" equity","crncy_adj_px_last","eqy_fund_crncy=usd")</f>
        <v>#NAME?</v>
      </c>
      <c r="J565" s="4" t="str">
        <f t="shared" si="109"/>
      </c>
      <c r="AA565" s="4">
        <f t="shared" si="110"/>
        <v>0</v>
      </c>
      <c r="AB565" s="4">
        <f>'Enhanced Basket_AUTOLOAD'!T565</f>
        <v>0</v>
      </c>
      <c r="AC565" s="4">
        <f>'Enhanced Basket_AUTOLOAD'!M565</f>
        <v>0</v>
      </c>
      <c r="AD565" s="4">
        <f>'Enhanced Basket_AUTOLOAD'!L565</f>
        <v>0</v>
      </c>
      <c r="AE565" s="4">
        <f>'Enhanced Basket_AUTOLOAD'!Z565</f>
        <v>0</v>
      </c>
      <c r="AF565" s="4">
        <f>'Enhanced Basket_AUTOLOAD'!AB565</f>
        <v>0</v>
      </c>
      <c r="AG565" s="4" t="e">
        <f>VLOOKUP(AJ565,'Ticker Mapping'!$I$3:$M$6706,5,0)</f>
        <v>#N/A</v>
      </c>
      <c r="AH565" s="4" t="e">
        <f>_xll.BDP(AK565&amp;" SEDOL","TICKER_AND_EXCH_CODE")</f>
        <v>#NAME?</v>
      </c>
      <c r="AI565" s="4" t="e">
        <f t="shared" si="111"/>
        <v>#N/A</v>
      </c>
      <c r="AJ565" s="4">
        <f>'Enhanced Basket_AUTOLOAD'!P565</f>
        <v>0</v>
      </c>
      <c r="AK565" s="4">
        <f>'Enhanced Basket_AUTOLOAD'!Q565</f>
        <v>0</v>
      </c>
      <c r="AL565" s="4">
        <f>'Enhanced Basket_AUTOLOAD'!Y565</f>
        <v>0</v>
      </c>
      <c r="AM565" s="4" t="e">
        <f t="shared" si="112"/>
        <v>#N/A</v>
      </c>
      <c r="AN565" s="4" t="str">
        <f t="shared" si="113"/>
        <v>NO</v>
      </c>
      <c r="AO565" s="4" t="str">
        <f t="shared" si="114"/>
        <v>Cash-in-Lieu</v>
      </c>
    </row>
    <row r="566" ht="15" customHeight="1" s="4" customFormat="1">
      <c r="A566" s="4">
        <f>'Enhanced Basket_AUTOLOAD'!H566</f>
        <v>0</v>
      </c>
      <c r="B566" s="4" t="str">
        <f t="shared" si="103"/>
        <v>SELL</v>
      </c>
      <c r="C566" s="4" t="s">
        <v>29</v>
      </c>
      <c r="D566" s="4" t="str">
        <f t="shared" si="104"/>
        <v>MT</v>
      </c>
      <c r="E566" s="4" t="str">
        <f t="shared" si="105"/>
      </c>
      <c r="F566" s="4" t="str">
        <f t="shared" si="106"/>
        <v>CIL LOAD</v>
      </c>
      <c r="G566" s="4">
        <f t="shared" si="107"/>
        <v>0</v>
      </c>
      <c r="H566" s="4" t="e">
        <f t="shared" si="108"/>
        <v>#N/A</v>
      </c>
      <c r="I566" s="4" t="e">
        <f>_xll.BDP(AG566&amp;" equity","crncy_adj_px_last","eqy_fund_crncy=usd")</f>
        <v>#NAME?</v>
      </c>
      <c r="J566" s="4" t="str">
        <f t="shared" si="109"/>
      </c>
      <c r="AA566" s="4">
        <f t="shared" si="110"/>
        <v>0</v>
      </c>
      <c r="AB566" s="4">
        <f>'Enhanced Basket_AUTOLOAD'!T566</f>
        <v>0</v>
      </c>
      <c r="AC566" s="4">
        <f>'Enhanced Basket_AUTOLOAD'!M566</f>
        <v>0</v>
      </c>
      <c r="AD566" s="4">
        <f>'Enhanced Basket_AUTOLOAD'!L566</f>
        <v>0</v>
      </c>
      <c r="AE566" s="4">
        <f>'Enhanced Basket_AUTOLOAD'!Z566</f>
        <v>0</v>
      </c>
      <c r="AF566" s="4">
        <f>'Enhanced Basket_AUTOLOAD'!AB566</f>
        <v>0</v>
      </c>
      <c r="AG566" s="4" t="e">
        <f>VLOOKUP(AJ566,'Ticker Mapping'!$I$3:$M$6706,5,0)</f>
        <v>#N/A</v>
      </c>
      <c r="AH566" s="4" t="e">
        <f>_xll.BDP(AK566&amp;" SEDOL","TICKER_AND_EXCH_CODE")</f>
        <v>#NAME?</v>
      </c>
      <c r="AI566" s="4" t="e">
        <f t="shared" si="111"/>
        <v>#N/A</v>
      </c>
      <c r="AJ566" s="4">
        <f>'Enhanced Basket_AUTOLOAD'!P566</f>
        <v>0</v>
      </c>
      <c r="AK566" s="4">
        <f>'Enhanced Basket_AUTOLOAD'!Q566</f>
        <v>0</v>
      </c>
      <c r="AL566" s="4">
        <f>'Enhanced Basket_AUTOLOAD'!Y566</f>
        <v>0</v>
      </c>
      <c r="AM566" s="4" t="e">
        <f t="shared" si="112"/>
        <v>#N/A</v>
      </c>
      <c r="AN566" s="4" t="str">
        <f t="shared" si="113"/>
        <v>NO</v>
      </c>
      <c r="AO566" s="4" t="str">
        <f t="shared" si="114"/>
        <v>Cash-in-Lieu</v>
      </c>
    </row>
    <row r="567" ht="15" customHeight="1" s="4" customFormat="1">
      <c r="A567" s="4">
        <f>'Enhanced Basket_AUTOLOAD'!H567</f>
        <v>0</v>
      </c>
      <c r="B567" s="4" t="str">
        <f t="shared" si="103"/>
        <v>SELL</v>
      </c>
      <c r="C567" s="4" t="s">
        <v>29</v>
      </c>
      <c r="D567" s="4" t="str">
        <f t="shared" si="104"/>
        <v>MT</v>
      </c>
      <c r="E567" s="4" t="str">
        <f t="shared" si="105"/>
      </c>
      <c r="F567" s="4" t="str">
        <f t="shared" si="106"/>
        <v>CIL LOAD</v>
      </c>
      <c r="G567" s="4">
        <f t="shared" si="107"/>
        <v>0</v>
      </c>
      <c r="H567" s="4" t="e">
        <f t="shared" si="108"/>
        <v>#N/A</v>
      </c>
      <c r="I567" s="4" t="e">
        <f>_xll.BDP(AG567&amp;" equity","crncy_adj_px_last","eqy_fund_crncy=usd")</f>
        <v>#NAME?</v>
      </c>
      <c r="J567" s="4" t="str">
        <f t="shared" si="109"/>
      </c>
      <c r="AA567" s="4">
        <f t="shared" si="110"/>
        <v>0</v>
      </c>
      <c r="AB567" s="4">
        <f>'Enhanced Basket_AUTOLOAD'!T567</f>
        <v>0</v>
      </c>
      <c r="AC567" s="4">
        <f>'Enhanced Basket_AUTOLOAD'!M567</f>
        <v>0</v>
      </c>
      <c r="AD567" s="4">
        <f>'Enhanced Basket_AUTOLOAD'!L567</f>
        <v>0</v>
      </c>
      <c r="AE567" s="4">
        <f>'Enhanced Basket_AUTOLOAD'!Z567</f>
        <v>0</v>
      </c>
      <c r="AF567" s="4">
        <f>'Enhanced Basket_AUTOLOAD'!AB567</f>
        <v>0</v>
      </c>
      <c r="AG567" s="4" t="e">
        <f>VLOOKUP(AJ567,'Ticker Mapping'!$I$3:$M$6706,5,0)</f>
        <v>#N/A</v>
      </c>
      <c r="AH567" s="4" t="e">
        <f>_xll.BDP(AK567&amp;" SEDOL","TICKER_AND_EXCH_CODE")</f>
        <v>#NAME?</v>
      </c>
      <c r="AI567" s="4" t="e">
        <f t="shared" si="111"/>
        <v>#N/A</v>
      </c>
      <c r="AJ567" s="4">
        <f>'Enhanced Basket_AUTOLOAD'!P567</f>
        <v>0</v>
      </c>
      <c r="AK567" s="4">
        <f>'Enhanced Basket_AUTOLOAD'!Q567</f>
        <v>0</v>
      </c>
      <c r="AL567" s="4">
        <f>'Enhanced Basket_AUTOLOAD'!Y567</f>
        <v>0</v>
      </c>
      <c r="AM567" s="4" t="e">
        <f t="shared" si="112"/>
        <v>#N/A</v>
      </c>
      <c r="AN567" s="4" t="str">
        <f t="shared" si="113"/>
        <v>NO</v>
      </c>
      <c r="AO567" s="4" t="str">
        <f t="shared" si="114"/>
        <v>Cash-in-Lieu</v>
      </c>
    </row>
    <row r="568" ht="15" customHeight="1" s="4" customFormat="1">
      <c r="A568" s="4">
        <f>'Enhanced Basket_AUTOLOAD'!H568</f>
        <v>0</v>
      </c>
      <c r="B568" s="4" t="str">
        <f t="shared" si="103"/>
        <v>SELL</v>
      </c>
      <c r="C568" s="4" t="s">
        <v>29</v>
      </c>
      <c r="D568" s="4" t="str">
        <f t="shared" si="104"/>
        <v>MT</v>
      </c>
      <c r="E568" s="4" t="str">
        <f t="shared" si="105"/>
      </c>
      <c r="F568" s="4" t="str">
        <f t="shared" si="106"/>
        <v>CIL LOAD</v>
      </c>
      <c r="G568" s="4">
        <f t="shared" si="107"/>
        <v>0</v>
      </c>
      <c r="H568" s="4" t="e">
        <f t="shared" si="108"/>
        <v>#N/A</v>
      </c>
      <c r="I568" s="4" t="e">
        <f>_xll.BDP(AG568&amp;" equity","crncy_adj_px_last","eqy_fund_crncy=usd")</f>
        <v>#NAME?</v>
      </c>
      <c r="J568" s="4" t="str">
        <f t="shared" si="109"/>
      </c>
      <c r="AA568" s="4">
        <f t="shared" si="110"/>
        <v>0</v>
      </c>
      <c r="AB568" s="4">
        <f>'Enhanced Basket_AUTOLOAD'!T568</f>
        <v>0</v>
      </c>
      <c r="AC568" s="4">
        <f>'Enhanced Basket_AUTOLOAD'!M568</f>
        <v>0</v>
      </c>
      <c r="AD568" s="4">
        <f>'Enhanced Basket_AUTOLOAD'!L568</f>
        <v>0</v>
      </c>
      <c r="AE568" s="4">
        <f>'Enhanced Basket_AUTOLOAD'!Z568</f>
        <v>0</v>
      </c>
      <c r="AF568" s="4">
        <f>'Enhanced Basket_AUTOLOAD'!AB568</f>
        <v>0</v>
      </c>
      <c r="AG568" s="4" t="e">
        <f>VLOOKUP(AJ568,'Ticker Mapping'!$I$3:$M$6706,5,0)</f>
        <v>#N/A</v>
      </c>
      <c r="AH568" s="4" t="e">
        <f>_xll.BDP(AK568&amp;" SEDOL","TICKER_AND_EXCH_CODE")</f>
        <v>#NAME?</v>
      </c>
      <c r="AI568" s="4" t="e">
        <f t="shared" si="111"/>
        <v>#N/A</v>
      </c>
      <c r="AJ568" s="4">
        <f>'Enhanced Basket_AUTOLOAD'!P568</f>
        <v>0</v>
      </c>
      <c r="AK568" s="4">
        <f>'Enhanced Basket_AUTOLOAD'!Q568</f>
        <v>0</v>
      </c>
      <c r="AL568" s="4">
        <f>'Enhanced Basket_AUTOLOAD'!Y568</f>
        <v>0</v>
      </c>
      <c r="AM568" s="4" t="e">
        <f t="shared" si="112"/>
        <v>#N/A</v>
      </c>
      <c r="AN568" s="4" t="str">
        <f t="shared" si="113"/>
        <v>NO</v>
      </c>
      <c r="AO568" s="4" t="str">
        <f t="shared" si="114"/>
        <v>Cash-in-Lieu</v>
      </c>
    </row>
    <row r="569" ht="15" customHeight="1" s="4" customFormat="1">
      <c r="A569" s="4">
        <f>'Enhanced Basket_AUTOLOAD'!H569</f>
        <v>0</v>
      </c>
      <c r="B569" s="4" t="str">
        <f t="shared" si="103"/>
        <v>SELL</v>
      </c>
      <c r="C569" s="4" t="s">
        <v>29</v>
      </c>
      <c r="D569" s="4" t="str">
        <f t="shared" si="104"/>
        <v>MT</v>
      </c>
      <c r="E569" s="4" t="str">
        <f t="shared" si="105"/>
      </c>
      <c r="F569" s="4" t="str">
        <f t="shared" si="106"/>
        <v>CIL LOAD</v>
      </c>
      <c r="G569" s="4">
        <f t="shared" si="107"/>
        <v>0</v>
      </c>
      <c r="H569" s="4" t="e">
        <f t="shared" si="108"/>
        <v>#N/A</v>
      </c>
      <c r="I569" s="4" t="e">
        <f>_xll.BDP(AG569&amp;" equity","crncy_adj_px_last","eqy_fund_crncy=usd")</f>
        <v>#NAME?</v>
      </c>
      <c r="J569" s="4" t="str">
        <f t="shared" si="109"/>
      </c>
      <c r="AA569" s="4">
        <f t="shared" si="110"/>
        <v>0</v>
      </c>
      <c r="AB569" s="4">
        <f>'Enhanced Basket_AUTOLOAD'!T569</f>
        <v>0</v>
      </c>
      <c r="AC569" s="4">
        <f>'Enhanced Basket_AUTOLOAD'!M569</f>
        <v>0</v>
      </c>
      <c r="AD569" s="4">
        <f>'Enhanced Basket_AUTOLOAD'!L569</f>
        <v>0</v>
      </c>
      <c r="AE569" s="4">
        <f>'Enhanced Basket_AUTOLOAD'!Z569</f>
        <v>0</v>
      </c>
      <c r="AF569" s="4">
        <f>'Enhanced Basket_AUTOLOAD'!AB569</f>
        <v>0</v>
      </c>
      <c r="AG569" s="4" t="e">
        <f>VLOOKUP(AJ569,'Ticker Mapping'!$I$3:$M$6706,5,0)</f>
        <v>#N/A</v>
      </c>
      <c r="AH569" s="4" t="e">
        <f>_xll.BDP(AK569&amp;" SEDOL","TICKER_AND_EXCH_CODE")</f>
        <v>#NAME?</v>
      </c>
      <c r="AI569" s="4" t="e">
        <f t="shared" si="111"/>
        <v>#N/A</v>
      </c>
      <c r="AJ569" s="4">
        <f>'Enhanced Basket_AUTOLOAD'!P569</f>
        <v>0</v>
      </c>
      <c r="AK569" s="4">
        <f>'Enhanced Basket_AUTOLOAD'!Q569</f>
        <v>0</v>
      </c>
      <c r="AL569" s="4">
        <f>'Enhanced Basket_AUTOLOAD'!Y569</f>
        <v>0</v>
      </c>
      <c r="AM569" s="4" t="e">
        <f t="shared" si="112"/>
        <v>#N/A</v>
      </c>
      <c r="AN569" s="4" t="str">
        <f t="shared" si="113"/>
        <v>NO</v>
      </c>
      <c r="AO569" s="4" t="str">
        <f t="shared" si="114"/>
        <v>Cash-in-Lieu</v>
      </c>
    </row>
    <row r="570" ht="15" customHeight="1" s="4" customFormat="1">
      <c r="A570" s="4">
        <f>'Enhanced Basket_AUTOLOAD'!H570</f>
        <v>0</v>
      </c>
      <c r="B570" s="4" t="str">
        <f t="shared" si="103"/>
        <v>SELL</v>
      </c>
      <c r="C570" s="4" t="s">
        <v>29</v>
      </c>
      <c r="D570" s="4" t="str">
        <f t="shared" si="104"/>
        <v>MT</v>
      </c>
      <c r="E570" s="4" t="str">
        <f t="shared" si="105"/>
      </c>
      <c r="F570" s="4" t="str">
        <f t="shared" si="106"/>
        <v>CIL LOAD</v>
      </c>
      <c r="G570" s="4">
        <f t="shared" si="107"/>
        <v>0</v>
      </c>
      <c r="H570" s="4" t="e">
        <f t="shared" si="108"/>
        <v>#N/A</v>
      </c>
      <c r="I570" s="4" t="e">
        <f>_xll.BDP(AG570&amp;" equity","crncy_adj_px_last","eqy_fund_crncy=usd")</f>
        <v>#NAME?</v>
      </c>
      <c r="J570" s="4" t="str">
        <f t="shared" si="109"/>
      </c>
      <c r="AA570" s="4">
        <f t="shared" si="110"/>
        <v>0</v>
      </c>
      <c r="AB570" s="4">
        <f>'Enhanced Basket_AUTOLOAD'!T570</f>
        <v>0</v>
      </c>
      <c r="AC570" s="4">
        <f>'Enhanced Basket_AUTOLOAD'!M570</f>
        <v>0</v>
      </c>
      <c r="AD570" s="4">
        <f>'Enhanced Basket_AUTOLOAD'!L570</f>
        <v>0</v>
      </c>
      <c r="AE570" s="4">
        <f>'Enhanced Basket_AUTOLOAD'!Z570</f>
        <v>0</v>
      </c>
      <c r="AF570" s="4">
        <f>'Enhanced Basket_AUTOLOAD'!AB570</f>
        <v>0</v>
      </c>
      <c r="AG570" s="4" t="e">
        <f>VLOOKUP(AJ570,'Ticker Mapping'!$I$3:$M$6706,5,0)</f>
        <v>#N/A</v>
      </c>
      <c r="AH570" s="4" t="e">
        <f>_xll.BDP(AK570&amp;" SEDOL","TICKER_AND_EXCH_CODE")</f>
        <v>#NAME?</v>
      </c>
      <c r="AI570" s="4" t="e">
        <f t="shared" si="111"/>
        <v>#N/A</v>
      </c>
      <c r="AJ570" s="4">
        <f>'Enhanced Basket_AUTOLOAD'!P570</f>
        <v>0</v>
      </c>
      <c r="AK570" s="4">
        <f>'Enhanced Basket_AUTOLOAD'!Q570</f>
        <v>0</v>
      </c>
      <c r="AL570" s="4">
        <f>'Enhanced Basket_AUTOLOAD'!Y570</f>
        <v>0</v>
      </c>
      <c r="AM570" s="4" t="e">
        <f t="shared" si="112"/>
        <v>#N/A</v>
      </c>
      <c r="AN570" s="4" t="str">
        <f t="shared" si="113"/>
        <v>NO</v>
      </c>
      <c r="AO570" s="4" t="str">
        <f t="shared" si="114"/>
        <v>Cash-in-Lieu</v>
      </c>
    </row>
    <row r="571" ht="15" customHeight="1" s="4" customFormat="1">
      <c r="A571" s="4">
        <f>'Enhanced Basket_AUTOLOAD'!H571</f>
        <v>0</v>
      </c>
      <c r="B571" s="4" t="str">
        <f t="shared" si="103"/>
        <v>SELL</v>
      </c>
      <c r="C571" s="4" t="s">
        <v>29</v>
      </c>
      <c r="D571" s="4" t="str">
        <f t="shared" si="104"/>
        <v>MT</v>
      </c>
      <c r="E571" s="4" t="str">
        <f t="shared" si="105"/>
      </c>
      <c r="F571" s="4" t="str">
        <f t="shared" si="106"/>
        <v>CIL LOAD</v>
      </c>
      <c r="G571" s="4">
        <f t="shared" si="107"/>
        <v>0</v>
      </c>
      <c r="H571" s="4" t="e">
        <f t="shared" si="108"/>
        <v>#N/A</v>
      </c>
      <c r="I571" s="4" t="e">
        <f>_xll.BDP(AG571&amp;" equity","crncy_adj_px_last","eqy_fund_crncy=usd")</f>
        <v>#NAME?</v>
      </c>
      <c r="J571" s="4" t="str">
        <f t="shared" si="109"/>
      </c>
      <c r="AA571" s="4">
        <f t="shared" si="110"/>
        <v>0</v>
      </c>
      <c r="AB571" s="4">
        <f>'Enhanced Basket_AUTOLOAD'!T571</f>
        <v>0</v>
      </c>
      <c r="AC571" s="4">
        <f>'Enhanced Basket_AUTOLOAD'!M571</f>
        <v>0</v>
      </c>
      <c r="AD571" s="4">
        <f>'Enhanced Basket_AUTOLOAD'!L571</f>
        <v>0</v>
      </c>
      <c r="AE571" s="4">
        <f>'Enhanced Basket_AUTOLOAD'!Z571</f>
        <v>0</v>
      </c>
      <c r="AF571" s="4">
        <f>'Enhanced Basket_AUTOLOAD'!AB571</f>
        <v>0</v>
      </c>
      <c r="AG571" s="4" t="e">
        <f>VLOOKUP(AJ571,'Ticker Mapping'!$I$3:$M$6706,5,0)</f>
        <v>#N/A</v>
      </c>
      <c r="AH571" s="4" t="e">
        <f>_xll.BDP(AK571&amp;" SEDOL","TICKER_AND_EXCH_CODE")</f>
        <v>#NAME?</v>
      </c>
      <c r="AI571" s="4" t="e">
        <f t="shared" si="111"/>
        <v>#N/A</v>
      </c>
      <c r="AJ571" s="4">
        <f>'Enhanced Basket_AUTOLOAD'!P571</f>
        <v>0</v>
      </c>
      <c r="AK571" s="4">
        <f>'Enhanced Basket_AUTOLOAD'!Q571</f>
        <v>0</v>
      </c>
      <c r="AL571" s="4">
        <f>'Enhanced Basket_AUTOLOAD'!Y571</f>
        <v>0</v>
      </c>
      <c r="AM571" s="4" t="e">
        <f t="shared" si="112"/>
        <v>#N/A</v>
      </c>
      <c r="AN571" s="4" t="str">
        <f t="shared" si="113"/>
        <v>NO</v>
      </c>
      <c r="AO571" s="4" t="str">
        <f t="shared" si="114"/>
        <v>Cash-in-Lieu</v>
      </c>
    </row>
    <row r="572" ht="15" customHeight="1" s="4" customFormat="1">
      <c r="A572" s="4">
        <f>'Enhanced Basket_AUTOLOAD'!H572</f>
        <v>0</v>
      </c>
      <c r="B572" s="4" t="str">
        <f t="shared" si="103"/>
        <v>SELL</v>
      </c>
      <c r="C572" s="4" t="s">
        <v>29</v>
      </c>
      <c r="D572" s="4" t="str">
        <f t="shared" si="104"/>
        <v>MT</v>
      </c>
      <c r="E572" s="4" t="str">
        <f t="shared" si="105"/>
      </c>
      <c r="F572" s="4" t="str">
        <f t="shared" si="106"/>
        <v>CIL LOAD</v>
      </c>
      <c r="G572" s="4">
        <f t="shared" si="107"/>
        <v>0</v>
      </c>
      <c r="H572" s="4" t="e">
        <f t="shared" si="108"/>
        <v>#N/A</v>
      </c>
      <c r="I572" s="4" t="e">
        <f>_xll.BDP(AG572&amp;" equity","crncy_adj_px_last","eqy_fund_crncy=usd")</f>
        <v>#NAME?</v>
      </c>
      <c r="J572" s="4" t="str">
        <f t="shared" si="109"/>
      </c>
      <c r="AA572" s="4">
        <f t="shared" si="110"/>
        <v>0</v>
      </c>
      <c r="AB572" s="4">
        <f>'Enhanced Basket_AUTOLOAD'!T572</f>
        <v>0</v>
      </c>
      <c r="AC572" s="4">
        <f>'Enhanced Basket_AUTOLOAD'!M572</f>
        <v>0</v>
      </c>
      <c r="AD572" s="4">
        <f>'Enhanced Basket_AUTOLOAD'!L572</f>
        <v>0</v>
      </c>
      <c r="AE572" s="4">
        <f>'Enhanced Basket_AUTOLOAD'!Z572</f>
        <v>0</v>
      </c>
      <c r="AF572" s="4">
        <f>'Enhanced Basket_AUTOLOAD'!AB572</f>
        <v>0</v>
      </c>
      <c r="AG572" s="4" t="e">
        <f>VLOOKUP(AJ572,'Ticker Mapping'!$I$3:$M$6706,5,0)</f>
        <v>#N/A</v>
      </c>
      <c r="AH572" s="4" t="e">
        <f>_xll.BDP(AK572&amp;" SEDOL","TICKER_AND_EXCH_CODE")</f>
        <v>#NAME?</v>
      </c>
      <c r="AI572" s="4" t="e">
        <f t="shared" si="111"/>
        <v>#N/A</v>
      </c>
      <c r="AJ572" s="4">
        <f>'Enhanced Basket_AUTOLOAD'!P572</f>
        <v>0</v>
      </c>
      <c r="AK572" s="4">
        <f>'Enhanced Basket_AUTOLOAD'!Q572</f>
        <v>0</v>
      </c>
      <c r="AL572" s="4">
        <f>'Enhanced Basket_AUTOLOAD'!Y572</f>
        <v>0</v>
      </c>
      <c r="AM572" s="4" t="e">
        <f t="shared" si="112"/>
        <v>#N/A</v>
      </c>
      <c r="AN572" s="4" t="str">
        <f t="shared" si="113"/>
        <v>NO</v>
      </c>
      <c r="AO572" s="4" t="str">
        <f t="shared" si="114"/>
        <v>Cash-in-Lieu</v>
      </c>
    </row>
    <row r="573" ht="15" customHeight="1" s="4" customFormat="1">
      <c r="A573" s="4">
        <f>'Enhanced Basket_AUTOLOAD'!H573</f>
        <v>0</v>
      </c>
      <c r="B573" s="4" t="str">
        <f t="shared" si="103"/>
        <v>SELL</v>
      </c>
      <c r="C573" s="4" t="s">
        <v>29</v>
      </c>
      <c r="D573" s="4" t="str">
        <f t="shared" si="104"/>
        <v>MT</v>
      </c>
      <c r="E573" s="4" t="str">
        <f t="shared" si="105"/>
      </c>
      <c r="F573" s="4" t="str">
        <f t="shared" si="106"/>
        <v>CIL LOAD</v>
      </c>
      <c r="G573" s="4">
        <f t="shared" si="107"/>
        <v>0</v>
      </c>
      <c r="H573" s="4" t="e">
        <f t="shared" si="108"/>
        <v>#N/A</v>
      </c>
      <c r="I573" s="4" t="e">
        <f>_xll.BDP(AG573&amp;" equity","crncy_adj_px_last","eqy_fund_crncy=usd")</f>
        <v>#NAME?</v>
      </c>
      <c r="J573" s="4" t="str">
        <f t="shared" si="109"/>
      </c>
      <c r="AA573" s="4">
        <f t="shared" si="110"/>
        <v>0</v>
      </c>
      <c r="AB573" s="4">
        <f>'Enhanced Basket_AUTOLOAD'!T573</f>
        <v>0</v>
      </c>
      <c r="AC573" s="4">
        <f>'Enhanced Basket_AUTOLOAD'!M573</f>
        <v>0</v>
      </c>
      <c r="AD573" s="4">
        <f>'Enhanced Basket_AUTOLOAD'!L573</f>
        <v>0</v>
      </c>
      <c r="AE573" s="4">
        <f>'Enhanced Basket_AUTOLOAD'!Z573</f>
        <v>0</v>
      </c>
      <c r="AF573" s="4">
        <f>'Enhanced Basket_AUTOLOAD'!AB573</f>
        <v>0</v>
      </c>
      <c r="AG573" s="4" t="e">
        <f>VLOOKUP(AJ573,'Ticker Mapping'!$I$3:$M$6706,5,0)</f>
        <v>#N/A</v>
      </c>
      <c r="AH573" s="4" t="e">
        <f>_xll.BDP(AK573&amp;" SEDOL","TICKER_AND_EXCH_CODE")</f>
        <v>#NAME?</v>
      </c>
      <c r="AI573" s="4" t="e">
        <f t="shared" si="111"/>
        <v>#N/A</v>
      </c>
      <c r="AJ573" s="4">
        <f>'Enhanced Basket_AUTOLOAD'!P573</f>
        <v>0</v>
      </c>
      <c r="AK573" s="4">
        <f>'Enhanced Basket_AUTOLOAD'!Q573</f>
        <v>0</v>
      </c>
      <c r="AL573" s="4">
        <f>'Enhanced Basket_AUTOLOAD'!Y573</f>
        <v>0</v>
      </c>
      <c r="AM573" s="4" t="e">
        <f t="shared" si="112"/>
        <v>#N/A</v>
      </c>
      <c r="AN573" s="4" t="str">
        <f t="shared" si="113"/>
        <v>NO</v>
      </c>
      <c r="AO573" s="4" t="str">
        <f t="shared" si="114"/>
        <v>Cash-in-Lieu</v>
      </c>
    </row>
    <row r="574" ht="15" customHeight="1" s="4" customFormat="1">
      <c r="A574" s="4">
        <f>'Enhanced Basket_AUTOLOAD'!H574</f>
        <v>0</v>
      </c>
      <c r="B574" s="4" t="str">
        <f t="shared" si="103"/>
        <v>SELL</v>
      </c>
      <c r="C574" s="4" t="s">
        <v>29</v>
      </c>
      <c r="D574" s="4" t="str">
        <f t="shared" si="104"/>
        <v>MT</v>
      </c>
      <c r="E574" s="4" t="str">
        <f t="shared" si="105"/>
      </c>
      <c r="F574" s="4" t="str">
        <f t="shared" si="106"/>
        <v>CIL LOAD</v>
      </c>
      <c r="G574" s="4">
        <f t="shared" si="107"/>
        <v>0</v>
      </c>
      <c r="H574" s="4" t="e">
        <f t="shared" si="108"/>
        <v>#N/A</v>
      </c>
      <c r="I574" s="4" t="e">
        <f>_xll.BDP(AG574&amp;" equity","crncy_adj_px_last","eqy_fund_crncy=usd")</f>
        <v>#NAME?</v>
      </c>
      <c r="J574" s="4" t="str">
        <f t="shared" si="109"/>
      </c>
      <c r="AA574" s="4">
        <f t="shared" si="110"/>
        <v>0</v>
      </c>
      <c r="AB574" s="4">
        <f>'Enhanced Basket_AUTOLOAD'!T574</f>
        <v>0</v>
      </c>
      <c r="AC574" s="4">
        <f>'Enhanced Basket_AUTOLOAD'!M574</f>
        <v>0</v>
      </c>
      <c r="AD574" s="4">
        <f>'Enhanced Basket_AUTOLOAD'!L574</f>
        <v>0</v>
      </c>
      <c r="AE574" s="4">
        <f>'Enhanced Basket_AUTOLOAD'!Z574</f>
        <v>0</v>
      </c>
      <c r="AF574" s="4">
        <f>'Enhanced Basket_AUTOLOAD'!AB574</f>
        <v>0</v>
      </c>
      <c r="AG574" s="4" t="e">
        <f>VLOOKUP(AJ574,'Ticker Mapping'!$I$3:$M$6706,5,0)</f>
        <v>#N/A</v>
      </c>
      <c r="AH574" s="4" t="e">
        <f>_xll.BDP(AK574&amp;" SEDOL","TICKER_AND_EXCH_CODE")</f>
        <v>#NAME?</v>
      </c>
      <c r="AI574" s="4" t="e">
        <f t="shared" si="111"/>
        <v>#N/A</v>
      </c>
      <c r="AJ574" s="4">
        <f>'Enhanced Basket_AUTOLOAD'!P574</f>
        <v>0</v>
      </c>
      <c r="AK574" s="4">
        <f>'Enhanced Basket_AUTOLOAD'!Q574</f>
        <v>0</v>
      </c>
      <c r="AL574" s="4">
        <f>'Enhanced Basket_AUTOLOAD'!Y574</f>
        <v>0</v>
      </c>
      <c r="AM574" s="4" t="e">
        <f t="shared" si="112"/>
        <v>#N/A</v>
      </c>
      <c r="AN574" s="4" t="str">
        <f t="shared" si="113"/>
        <v>NO</v>
      </c>
      <c r="AO574" s="4" t="str">
        <f t="shared" si="114"/>
        <v>Cash-in-Lieu</v>
      </c>
    </row>
    <row r="575" ht="15" customHeight="1" s="4" customFormat="1">
      <c r="A575" s="4">
        <f>'Enhanced Basket_AUTOLOAD'!H575</f>
        <v>0</v>
      </c>
      <c r="B575" s="4" t="str">
        <f t="shared" si="103"/>
        <v>SELL</v>
      </c>
      <c r="C575" s="4" t="s">
        <v>29</v>
      </c>
      <c r="D575" s="4" t="str">
        <f t="shared" si="104"/>
        <v>MT</v>
      </c>
      <c r="E575" s="4" t="str">
        <f t="shared" si="105"/>
      </c>
      <c r="F575" s="4" t="str">
        <f t="shared" si="106"/>
        <v>CIL LOAD</v>
      </c>
      <c r="G575" s="4">
        <f t="shared" si="107"/>
        <v>0</v>
      </c>
      <c r="H575" s="4" t="e">
        <f t="shared" si="108"/>
        <v>#N/A</v>
      </c>
      <c r="I575" s="4" t="e">
        <f>_xll.BDP(AG575&amp;" equity","crncy_adj_px_last","eqy_fund_crncy=usd")</f>
        <v>#NAME?</v>
      </c>
      <c r="J575" s="4" t="str">
        <f t="shared" si="109"/>
      </c>
      <c r="AA575" s="4">
        <f t="shared" si="110"/>
        <v>0</v>
      </c>
      <c r="AB575" s="4">
        <f>'Enhanced Basket_AUTOLOAD'!T575</f>
        <v>0</v>
      </c>
      <c r="AC575" s="4">
        <f>'Enhanced Basket_AUTOLOAD'!M575</f>
        <v>0</v>
      </c>
      <c r="AD575" s="4">
        <f>'Enhanced Basket_AUTOLOAD'!L575</f>
        <v>0</v>
      </c>
      <c r="AE575" s="4">
        <f>'Enhanced Basket_AUTOLOAD'!Z575</f>
        <v>0</v>
      </c>
      <c r="AF575" s="4">
        <f>'Enhanced Basket_AUTOLOAD'!AB575</f>
        <v>0</v>
      </c>
      <c r="AG575" s="4" t="e">
        <f>VLOOKUP(AJ575,'Ticker Mapping'!$I$3:$M$6706,5,0)</f>
        <v>#N/A</v>
      </c>
      <c r="AH575" s="4" t="e">
        <f>_xll.BDP(AK575&amp;" SEDOL","TICKER_AND_EXCH_CODE")</f>
        <v>#NAME?</v>
      </c>
      <c r="AI575" s="4" t="e">
        <f t="shared" si="111"/>
        <v>#N/A</v>
      </c>
      <c r="AJ575" s="4">
        <f>'Enhanced Basket_AUTOLOAD'!P575</f>
        <v>0</v>
      </c>
      <c r="AK575" s="4">
        <f>'Enhanced Basket_AUTOLOAD'!Q575</f>
        <v>0</v>
      </c>
      <c r="AL575" s="4">
        <f>'Enhanced Basket_AUTOLOAD'!Y575</f>
        <v>0</v>
      </c>
      <c r="AM575" s="4" t="e">
        <f t="shared" si="112"/>
        <v>#N/A</v>
      </c>
      <c r="AN575" s="4" t="str">
        <f t="shared" si="113"/>
        <v>NO</v>
      </c>
      <c r="AO575" s="4" t="str">
        <f t="shared" si="114"/>
        <v>Cash-in-Lieu</v>
      </c>
    </row>
    <row r="576" ht="15" customHeight="1" s="4" customFormat="1">
      <c r="A576" s="4">
        <f>'Enhanced Basket_AUTOLOAD'!H576</f>
        <v>0</v>
      </c>
      <c r="B576" s="4" t="str">
        <f t="shared" si="103"/>
        <v>SELL</v>
      </c>
      <c r="C576" s="4" t="s">
        <v>29</v>
      </c>
      <c r="D576" s="4" t="str">
        <f t="shared" si="104"/>
        <v>MT</v>
      </c>
      <c r="E576" s="4" t="str">
        <f t="shared" si="105"/>
      </c>
      <c r="F576" s="4" t="str">
        <f t="shared" si="106"/>
        <v>CIL LOAD</v>
      </c>
      <c r="G576" s="4">
        <f t="shared" si="107"/>
        <v>0</v>
      </c>
      <c r="H576" s="4" t="e">
        <f t="shared" si="108"/>
        <v>#N/A</v>
      </c>
      <c r="I576" s="4" t="e">
        <f>_xll.BDP(AG576&amp;" equity","crncy_adj_px_last","eqy_fund_crncy=usd")</f>
        <v>#NAME?</v>
      </c>
      <c r="J576" s="4" t="str">
        <f t="shared" si="109"/>
      </c>
      <c r="AA576" s="4">
        <f t="shared" si="110"/>
        <v>0</v>
      </c>
      <c r="AB576" s="4">
        <f>'Enhanced Basket_AUTOLOAD'!T576</f>
        <v>0</v>
      </c>
      <c r="AC576" s="4">
        <f>'Enhanced Basket_AUTOLOAD'!M576</f>
        <v>0</v>
      </c>
      <c r="AD576" s="4">
        <f>'Enhanced Basket_AUTOLOAD'!L576</f>
        <v>0</v>
      </c>
      <c r="AE576" s="4">
        <f>'Enhanced Basket_AUTOLOAD'!Z576</f>
        <v>0</v>
      </c>
      <c r="AF576" s="4">
        <f>'Enhanced Basket_AUTOLOAD'!AB576</f>
        <v>0</v>
      </c>
      <c r="AG576" s="4" t="e">
        <f>VLOOKUP(AJ576,'Ticker Mapping'!$I$3:$M$6706,5,0)</f>
        <v>#N/A</v>
      </c>
      <c r="AH576" s="4" t="e">
        <f>_xll.BDP(AK576&amp;" SEDOL","TICKER_AND_EXCH_CODE")</f>
        <v>#NAME?</v>
      </c>
      <c r="AI576" s="4" t="e">
        <f t="shared" si="111"/>
        <v>#N/A</v>
      </c>
      <c r="AJ576" s="4">
        <f>'Enhanced Basket_AUTOLOAD'!P576</f>
        <v>0</v>
      </c>
      <c r="AK576" s="4">
        <f>'Enhanced Basket_AUTOLOAD'!Q576</f>
        <v>0</v>
      </c>
      <c r="AL576" s="4">
        <f>'Enhanced Basket_AUTOLOAD'!Y576</f>
        <v>0</v>
      </c>
      <c r="AM576" s="4" t="e">
        <f t="shared" si="112"/>
        <v>#N/A</v>
      </c>
      <c r="AN576" s="4" t="str">
        <f t="shared" si="113"/>
        <v>NO</v>
      </c>
      <c r="AO576" s="4" t="str">
        <f t="shared" si="114"/>
        <v>Cash-in-Lieu</v>
      </c>
    </row>
    <row r="577" ht="15" customHeight="1" s="4" customFormat="1">
      <c r="A577" s="4">
        <f>'Enhanced Basket_AUTOLOAD'!H577</f>
        <v>0</v>
      </c>
      <c r="B577" s="4" t="str">
        <f t="shared" si="103"/>
        <v>SELL</v>
      </c>
      <c r="C577" s="4" t="s">
        <v>29</v>
      </c>
      <c r="D577" s="4" t="str">
        <f t="shared" si="104"/>
        <v>MT</v>
      </c>
      <c r="E577" s="4" t="str">
        <f t="shared" si="105"/>
      </c>
      <c r="F577" s="4" t="str">
        <f t="shared" si="106"/>
        <v>CIL LOAD</v>
      </c>
      <c r="G577" s="4">
        <f t="shared" si="107"/>
        <v>0</v>
      </c>
      <c r="H577" s="4" t="e">
        <f t="shared" si="108"/>
        <v>#N/A</v>
      </c>
      <c r="I577" s="4" t="e">
        <f>_xll.BDP(AG577&amp;" equity","crncy_adj_px_last","eqy_fund_crncy=usd")</f>
        <v>#NAME?</v>
      </c>
      <c r="J577" s="4" t="str">
        <f t="shared" si="109"/>
      </c>
      <c r="AA577" s="4">
        <f t="shared" si="110"/>
        <v>0</v>
      </c>
      <c r="AB577" s="4">
        <f>'Enhanced Basket_AUTOLOAD'!T577</f>
        <v>0</v>
      </c>
      <c r="AC577" s="4">
        <f>'Enhanced Basket_AUTOLOAD'!M577</f>
        <v>0</v>
      </c>
      <c r="AD577" s="4">
        <f>'Enhanced Basket_AUTOLOAD'!L577</f>
        <v>0</v>
      </c>
      <c r="AE577" s="4">
        <f>'Enhanced Basket_AUTOLOAD'!Z577</f>
        <v>0</v>
      </c>
      <c r="AF577" s="4">
        <f>'Enhanced Basket_AUTOLOAD'!AB577</f>
        <v>0</v>
      </c>
      <c r="AG577" s="4" t="e">
        <f>VLOOKUP(AJ577,'Ticker Mapping'!$I$3:$M$6706,5,0)</f>
        <v>#N/A</v>
      </c>
      <c r="AH577" s="4" t="e">
        <f>_xll.BDP(AK577&amp;" SEDOL","TICKER_AND_EXCH_CODE")</f>
        <v>#NAME?</v>
      </c>
      <c r="AI577" s="4" t="e">
        <f t="shared" si="111"/>
        <v>#N/A</v>
      </c>
      <c r="AJ577" s="4">
        <f>'Enhanced Basket_AUTOLOAD'!P577</f>
        <v>0</v>
      </c>
      <c r="AK577" s="4">
        <f>'Enhanced Basket_AUTOLOAD'!Q577</f>
        <v>0</v>
      </c>
      <c r="AL577" s="4">
        <f>'Enhanced Basket_AUTOLOAD'!Y577</f>
        <v>0</v>
      </c>
      <c r="AM577" s="4" t="e">
        <f t="shared" si="112"/>
        <v>#N/A</v>
      </c>
      <c r="AN577" s="4" t="str">
        <f t="shared" si="113"/>
        <v>NO</v>
      </c>
      <c r="AO577" s="4" t="str">
        <f t="shared" si="114"/>
        <v>Cash-in-Lieu</v>
      </c>
    </row>
    <row r="578" ht="15" customHeight="1" s="4" customFormat="1">
      <c r="A578" s="4">
        <f>'Enhanced Basket_AUTOLOAD'!H578</f>
        <v>0</v>
      </c>
      <c r="B578" s="4" t="str">
        <f ref="B578:B641" t="shared" si="115">IF(AA578&gt;0,"BUY","SELL")</f>
        <v>SELL</v>
      </c>
      <c r="C578" s="4" t="s">
        <v>29</v>
      </c>
      <c r="D578" s="4" t="str">
        <f ref="D578:D641" t="shared" si="116">IF(AO578="In-Kind","INK","MT")</f>
        <v>MT</v>
      </c>
      <c r="E578" s="4" t="str">
        <f ref="E578:E641" t="shared" si="117">IF(D578="INK","MSCOP","")</f>
      </c>
      <c r="F578" s="4" t="str">
        <f ref="F578:F641" t="shared" si="118">IF(E578="MSCOP","INKIND LOAD","CIL LOAD")</f>
        <v>CIL LOAD</v>
      </c>
      <c r="G578" s="4">
        <f ref="G578:G641" t="shared" si="119">ABS(AA578*AB578)</f>
        <v>0</v>
      </c>
      <c r="H578" s="4" t="e">
        <f ref="H578:H641" t="shared" si="120">AG578</f>
        <v>#N/A</v>
      </c>
      <c r="I578" s="4" t="e">
        <f>_xll.BDP(AG578&amp;" equity","crncy_adj_px_last","eqy_fund_crncy=usd")</f>
        <v>#NAME?</v>
      </c>
      <c r="J578" s="4" t="str">
        <f ref="J578:J641" t="shared" si="121">IF(D578="INK",G578,"")</f>
      </c>
      <c r="AA578" s="4">
        <f ref="AA578:AA641" t="shared" si="122">IFERROR(VLOOKUP(A578,$R$4:$S$26,2,0),0)</f>
        <v>0</v>
      </c>
      <c r="AB578" s="4">
        <f>'Enhanced Basket_AUTOLOAD'!T578</f>
        <v>0</v>
      </c>
      <c r="AC578" s="4">
        <f>'Enhanced Basket_AUTOLOAD'!M578</f>
        <v>0</v>
      </c>
      <c r="AD578" s="4">
        <f>'Enhanced Basket_AUTOLOAD'!L578</f>
        <v>0</v>
      </c>
      <c r="AE578" s="4">
        <f>'Enhanced Basket_AUTOLOAD'!Z578</f>
        <v>0</v>
      </c>
      <c r="AF578" s="4">
        <f>'Enhanced Basket_AUTOLOAD'!AB578</f>
        <v>0</v>
      </c>
      <c r="AG578" s="4" t="e">
        <f>VLOOKUP(AJ578,'Ticker Mapping'!$I$3:$M$6706,5,0)</f>
        <v>#N/A</v>
      </c>
      <c r="AH578" s="4" t="e">
        <f>_xll.BDP(AK578&amp;" SEDOL","TICKER_AND_EXCH_CODE")</f>
        <v>#NAME?</v>
      </c>
      <c r="AI578" s="4" t="e">
        <f ref="AI578:AI641" t="shared" si="123">IF(AG578=AH578,"Y","N")</f>
        <v>#N/A</v>
      </c>
      <c r="AJ578" s="4">
        <f>'Enhanced Basket_AUTOLOAD'!P578</f>
        <v>0</v>
      </c>
      <c r="AK578" s="4">
        <f>'Enhanced Basket_AUTOLOAD'!Q578</f>
        <v>0</v>
      </c>
      <c r="AL578" s="4">
        <f>'Enhanced Basket_AUTOLOAD'!Y578</f>
        <v>0</v>
      </c>
      <c r="AM578" s="4" t="e">
        <f ref="AM578:AM641" t="shared" si="124">A578&amp;" "&amp;AG578</f>
        <v>#N/A</v>
      </c>
      <c r="AN578" s="4" t="str">
        <f ref="AN578:AN641" t="shared" si="125">IF(COUNTIF($Q$28:$Q$73,AM578),"YES","NO")</f>
        <v>NO</v>
      </c>
      <c r="AO578" s="4" t="str">
        <f ref="AO578:AO641" t="shared" si="126">IF(AND(AL578="In-Kind",AN578="NO"),"In-Kind","Cash-in-Lieu")</f>
        <v>Cash-in-Lieu</v>
      </c>
    </row>
    <row r="579" ht="15" customHeight="1" s="4" customFormat="1">
      <c r="A579" s="4">
        <f>'Enhanced Basket_AUTOLOAD'!H579</f>
        <v>0</v>
      </c>
      <c r="B579" s="4" t="str">
        <f t="shared" si="115"/>
        <v>SELL</v>
      </c>
      <c r="C579" s="4" t="s">
        <v>29</v>
      </c>
      <c r="D579" s="4" t="str">
        <f t="shared" si="116"/>
        <v>MT</v>
      </c>
      <c r="E579" s="4" t="str">
        <f t="shared" si="117"/>
      </c>
      <c r="F579" s="4" t="str">
        <f t="shared" si="118"/>
        <v>CIL LOAD</v>
      </c>
      <c r="G579" s="4">
        <f t="shared" si="119"/>
        <v>0</v>
      </c>
      <c r="H579" s="4" t="e">
        <f t="shared" si="120"/>
        <v>#N/A</v>
      </c>
      <c r="I579" s="4" t="e">
        <f>_xll.BDP(AG579&amp;" equity","crncy_adj_px_last","eqy_fund_crncy=usd")</f>
        <v>#NAME?</v>
      </c>
      <c r="J579" s="4" t="str">
        <f t="shared" si="121"/>
      </c>
      <c r="AA579" s="4">
        <f t="shared" si="122"/>
        <v>0</v>
      </c>
      <c r="AB579" s="4">
        <f>'Enhanced Basket_AUTOLOAD'!T579</f>
        <v>0</v>
      </c>
      <c r="AC579" s="4">
        <f>'Enhanced Basket_AUTOLOAD'!M579</f>
        <v>0</v>
      </c>
      <c r="AD579" s="4">
        <f>'Enhanced Basket_AUTOLOAD'!L579</f>
        <v>0</v>
      </c>
      <c r="AE579" s="4">
        <f>'Enhanced Basket_AUTOLOAD'!Z579</f>
        <v>0</v>
      </c>
      <c r="AF579" s="4">
        <f>'Enhanced Basket_AUTOLOAD'!AB579</f>
        <v>0</v>
      </c>
      <c r="AG579" s="4" t="e">
        <f>VLOOKUP(AJ579,'Ticker Mapping'!$I$3:$M$6706,5,0)</f>
        <v>#N/A</v>
      </c>
      <c r="AH579" s="4" t="e">
        <f>_xll.BDP(AK579&amp;" SEDOL","TICKER_AND_EXCH_CODE")</f>
        <v>#NAME?</v>
      </c>
      <c r="AI579" s="4" t="e">
        <f t="shared" si="123"/>
        <v>#N/A</v>
      </c>
      <c r="AJ579" s="4">
        <f>'Enhanced Basket_AUTOLOAD'!P579</f>
        <v>0</v>
      </c>
      <c r="AK579" s="4">
        <f>'Enhanced Basket_AUTOLOAD'!Q579</f>
        <v>0</v>
      </c>
      <c r="AL579" s="4">
        <f>'Enhanced Basket_AUTOLOAD'!Y579</f>
        <v>0</v>
      </c>
      <c r="AM579" s="4" t="e">
        <f t="shared" si="124"/>
        <v>#N/A</v>
      </c>
      <c r="AN579" s="4" t="str">
        <f t="shared" si="125"/>
        <v>NO</v>
      </c>
      <c r="AO579" s="4" t="str">
        <f t="shared" si="126"/>
        <v>Cash-in-Lieu</v>
      </c>
    </row>
    <row r="580" ht="15" customHeight="1" s="4" customFormat="1">
      <c r="A580" s="4">
        <f>'Enhanced Basket_AUTOLOAD'!H580</f>
        <v>0</v>
      </c>
      <c r="B580" s="4" t="str">
        <f t="shared" si="115"/>
        <v>SELL</v>
      </c>
      <c r="C580" s="4" t="s">
        <v>29</v>
      </c>
      <c r="D580" s="4" t="str">
        <f t="shared" si="116"/>
        <v>MT</v>
      </c>
      <c r="E580" s="4" t="str">
        <f t="shared" si="117"/>
      </c>
      <c r="F580" s="4" t="str">
        <f t="shared" si="118"/>
        <v>CIL LOAD</v>
      </c>
      <c r="G580" s="4">
        <f t="shared" si="119"/>
        <v>0</v>
      </c>
      <c r="H580" s="4" t="e">
        <f t="shared" si="120"/>
        <v>#N/A</v>
      </c>
      <c r="I580" s="4" t="e">
        <f>_xll.BDP(AG580&amp;" equity","crncy_adj_px_last","eqy_fund_crncy=usd")</f>
        <v>#NAME?</v>
      </c>
      <c r="J580" s="4" t="str">
        <f t="shared" si="121"/>
      </c>
      <c r="AA580" s="4">
        <f t="shared" si="122"/>
        <v>0</v>
      </c>
      <c r="AB580" s="4">
        <f>'Enhanced Basket_AUTOLOAD'!T580</f>
        <v>0</v>
      </c>
      <c r="AC580" s="4">
        <f>'Enhanced Basket_AUTOLOAD'!M580</f>
        <v>0</v>
      </c>
      <c r="AD580" s="4">
        <f>'Enhanced Basket_AUTOLOAD'!L580</f>
        <v>0</v>
      </c>
      <c r="AE580" s="4">
        <f>'Enhanced Basket_AUTOLOAD'!Z580</f>
        <v>0</v>
      </c>
      <c r="AF580" s="4">
        <f>'Enhanced Basket_AUTOLOAD'!AB580</f>
        <v>0</v>
      </c>
      <c r="AG580" s="4" t="e">
        <f>VLOOKUP(AJ580,'Ticker Mapping'!$I$3:$M$6706,5,0)</f>
        <v>#N/A</v>
      </c>
      <c r="AH580" s="4" t="e">
        <f>_xll.BDP(AK580&amp;" SEDOL","TICKER_AND_EXCH_CODE")</f>
        <v>#NAME?</v>
      </c>
      <c r="AI580" s="4" t="e">
        <f t="shared" si="123"/>
        <v>#N/A</v>
      </c>
      <c r="AJ580" s="4">
        <f>'Enhanced Basket_AUTOLOAD'!P580</f>
        <v>0</v>
      </c>
      <c r="AK580" s="4">
        <f>'Enhanced Basket_AUTOLOAD'!Q580</f>
        <v>0</v>
      </c>
      <c r="AL580" s="4">
        <f>'Enhanced Basket_AUTOLOAD'!Y580</f>
        <v>0</v>
      </c>
      <c r="AM580" s="4" t="e">
        <f t="shared" si="124"/>
        <v>#N/A</v>
      </c>
      <c r="AN580" s="4" t="str">
        <f t="shared" si="125"/>
        <v>NO</v>
      </c>
      <c r="AO580" s="4" t="str">
        <f t="shared" si="126"/>
        <v>Cash-in-Lieu</v>
      </c>
    </row>
    <row r="581" ht="15" customHeight="1" s="4" customFormat="1">
      <c r="A581" s="4">
        <f>'Enhanced Basket_AUTOLOAD'!H581</f>
        <v>0</v>
      </c>
      <c r="B581" s="4" t="str">
        <f t="shared" si="115"/>
        <v>SELL</v>
      </c>
      <c r="C581" s="4" t="s">
        <v>29</v>
      </c>
      <c r="D581" s="4" t="str">
        <f t="shared" si="116"/>
        <v>MT</v>
      </c>
      <c r="E581" s="4" t="str">
        <f t="shared" si="117"/>
      </c>
      <c r="F581" s="4" t="str">
        <f t="shared" si="118"/>
        <v>CIL LOAD</v>
      </c>
      <c r="G581" s="4">
        <f t="shared" si="119"/>
        <v>0</v>
      </c>
      <c r="H581" s="4" t="e">
        <f t="shared" si="120"/>
        <v>#N/A</v>
      </c>
      <c r="I581" s="4" t="e">
        <f>_xll.BDP(AG581&amp;" equity","crncy_adj_px_last","eqy_fund_crncy=usd")</f>
        <v>#NAME?</v>
      </c>
      <c r="J581" s="4" t="str">
        <f t="shared" si="121"/>
      </c>
      <c r="AA581" s="4">
        <f t="shared" si="122"/>
        <v>0</v>
      </c>
      <c r="AB581" s="4">
        <f>'Enhanced Basket_AUTOLOAD'!T581</f>
        <v>0</v>
      </c>
      <c r="AC581" s="4">
        <f>'Enhanced Basket_AUTOLOAD'!M581</f>
        <v>0</v>
      </c>
      <c r="AD581" s="4">
        <f>'Enhanced Basket_AUTOLOAD'!L581</f>
        <v>0</v>
      </c>
      <c r="AE581" s="4">
        <f>'Enhanced Basket_AUTOLOAD'!Z581</f>
        <v>0</v>
      </c>
      <c r="AF581" s="4">
        <f>'Enhanced Basket_AUTOLOAD'!AB581</f>
        <v>0</v>
      </c>
      <c r="AG581" s="4" t="e">
        <f>VLOOKUP(AJ581,'Ticker Mapping'!$I$3:$M$6706,5,0)</f>
        <v>#N/A</v>
      </c>
      <c r="AH581" s="4" t="e">
        <f>_xll.BDP(AK581&amp;" SEDOL","TICKER_AND_EXCH_CODE")</f>
        <v>#NAME?</v>
      </c>
      <c r="AI581" s="4" t="e">
        <f t="shared" si="123"/>
        <v>#N/A</v>
      </c>
      <c r="AJ581" s="4">
        <f>'Enhanced Basket_AUTOLOAD'!P581</f>
        <v>0</v>
      </c>
      <c r="AK581" s="4">
        <f>'Enhanced Basket_AUTOLOAD'!Q581</f>
        <v>0</v>
      </c>
      <c r="AL581" s="4">
        <f>'Enhanced Basket_AUTOLOAD'!Y581</f>
        <v>0</v>
      </c>
      <c r="AM581" s="4" t="e">
        <f t="shared" si="124"/>
        <v>#N/A</v>
      </c>
      <c r="AN581" s="4" t="str">
        <f t="shared" si="125"/>
        <v>NO</v>
      </c>
      <c r="AO581" s="4" t="str">
        <f t="shared" si="126"/>
        <v>Cash-in-Lieu</v>
      </c>
    </row>
    <row r="582" ht="15" customHeight="1" s="4" customFormat="1">
      <c r="A582" s="4">
        <f>'Enhanced Basket_AUTOLOAD'!H582</f>
        <v>0</v>
      </c>
      <c r="B582" s="4" t="str">
        <f t="shared" si="115"/>
        <v>SELL</v>
      </c>
      <c r="C582" s="4" t="s">
        <v>29</v>
      </c>
      <c r="D582" s="4" t="str">
        <f t="shared" si="116"/>
        <v>MT</v>
      </c>
      <c r="E582" s="4" t="str">
        <f t="shared" si="117"/>
      </c>
      <c r="F582" s="4" t="str">
        <f t="shared" si="118"/>
        <v>CIL LOAD</v>
      </c>
      <c r="G582" s="4">
        <f t="shared" si="119"/>
        <v>0</v>
      </c>
      <c r="H582" s="4" t="e">
        <f t="shared" si="120"/>
        <v>#N/A</v>
      </c>
      <c r="I582" s="4" t="e">
        <f>_xll.BDP(AG582&amp;" equity","crncy_adj_px_last","eqy_fund_crncy=usd")</f>
        <v>#NAME?</v>
      </c>
      <c r="J582" s="4" t="str">
        <f t="shared" si="121"/>
      </c>
      <c r="AA582" s="4">
        <f t="shared" si="122"/>
        <v>0</v>
      </c>
      <c r="AB582" s="4">
        <f>'Enhanced Basket_AUTOLOAD'!T582</f>
        <v>0</v>
      </c>
      <c r="AC582" s="4">
        <f>'Enhanced Basket_AUTOLOAD'!M582</f>
        <v>0</v>
      </c>
      <c r="AD582" s="4">
        <f>'Enhanced Basket_AUTOLOAD'!L582</f>
        <v>0</v>
      </c>
      <c r="AE582" s="4">
        <f>'Enhanced Basket_AUTOLOAD'!Z582</f>
        <v>0</v>
      </c>
      <c r="AF582" s="4">
        <f>'Enhanced Basket_AUTOLOAD'!AB582</f>
        <v>0</v>
      </c>
      <c r="AG582" s="4" t="e">
        <f>VLOOKUP(AJ582,'Ticker Mapping'!$I$3:$M$6706,5,0)</f>
        <v>#N/A</v>
      </c>
      <c r="AH582" s="4" t="e">
        <f>_xll.BDP(AK582&amp;" SEDOL","TICKER_AND_EXCH_CODE")</f>
        <v>#NAME?</v>
      </c>
      <c r="AI582" s="4" t="e">
        <f t="shared" si="123"/>
        <v>#N/A</v>
      </c>
      <c r="AJ582" s="4">
        <f>'Enhanced Basket_AUTOLOAD'!P582</f>
        <v>0</v>
      </c>
      <c r="AK582" s="4">
        <f>'Enhanced Basket_AUTOLOAD'!Q582</f>
        <v>0</v>
      </c>
      <c r="AL582" s="4">
        <f>'Enhanced Basket_AUTOLOAD'!Y582</f>
        <v>0</v>
      </c>
      <c r="AM582" s="4" t="e">
        <f t="shared" si="124"/>
        <v>#N/A</v>
      </c>
      <c r="AN582" s="4" t="str">
        <f t="shared" si="125"/>
        <v>NO</v>
      </c>
      <c r="AO582" s="4" t="str">
        <f t="shared" si="126"/>
        <v>Cash-in-Lieu</v>
      </c>
    </row>
    <row r="583" ht="15" customHeight="1" s="4" customFormat="1">
      <c r="A583" s="4">
        <f>'Enhanced Basket_AUTOLOAD'!H583</f>
        <v>0</v>
      </c>
      <c r="B583" s="4" t="str">
        <f t="shared" si="115"/>
        <v>SELL</v>
      </c>
      <c r="C583" s="4" t="s">
        <v>29</v>
      </c>
      <c r="D583" s="4" t="str">
        <f t="shared" si="116"/>
        <v>MT</v>
      </c>
      <c r="E583" s="4" t="str">
        <f t="shared" si="117"/>
      </c>
      <c r="F583" s="4" t="str">
        <f t="shared" si="118"/>
        <v>CIL LOAD</v>
      </c>
      <c r="G583" s="4">
        <f t="shared" si="119"/>
        <v>0</v>
      </c>
      <c r="H583" s="4" t="e">
        <f t="shared" si="120"/>
        <v>#N/A</v>
      </c>
      <c r="I583" s="4" t="e">
        <f>_xll.BDP(AG583&amp;" equity","crncy_adj_px_last","eqy_fund_crncy=usd")</f>
        <v>#NAME?</v>
      </c>
      <c r="J583" s="4" t="str">
        <f t="shared" si="121"/>
      </c>
      <c r="AA583" s="4">
        <f t="shared" si="122"/>
        <v>0</v>
      </c>
      <c r="AB583" s="4">
        <f>'Enhanced Basket_AUTOLOAD'!T583</f>
        <v>0</v>
      </c>
      <c r="AC583" s="4">
        <f>'Enhanced Basket_AUTOLOAD'!M583</f>
        <v>0</v>
      </c>
      <c r="AD583" s="4">
        <f>'Enhanced Basket_AUTOLOAD'!L583</f>
        <v>0</v>
      </c>
      <c r="AE583" s="4">
        <f>'Enhanced Basket_AUTOLOAD'!Z583</f>
        <v>0</v>
      </c>
      <c r="AF583" s="4">
        <f>'Enhanced Basket_AUTOLOAD'!AB583</f>
        <v>0</v>
      </c>
      <c r="AG583" s="4" t="e">
        <f>VLOOKUP(AJ583,'Ticker Mapping'!$I$3:$M$6706,5,0)</f>
        <v>#N/A</v>
      </c>
      <c r="AH583" s="4" t="e">
        <f>_xll.BDP(AK583&amp;" SEDOL","TICKER_AND_EXCH_CODE")</f>
        <v>#NAME?</v>
      </c>
      <c r="AI583" s="4" t="e">
        <f t="shared" si="123"/>
        <v>#N/A</v>
      </c>
      <c r="AJ583" s="4">
        <f>'Enhanced Basket_AUTOLOAD'!P583</f>
        <v>0</v>
      </c>
      <c r="AK583" s="4">
        <f>'Enhanced Basket_AUTOLOAD'!Q583</f>
        <v>0</v>
      </c>
      <c r="AL583" s="4">
        <f>'Enhanced Basket_AUTOLOAD'!Y583</f>
        <v>0</v>
      </c>
      <c r="AM583" s="4" t="e">
        <f t="shared" si="124"/>
        <v>#N/A</v>
      </c>
      <c r="AN583" s="4" t="str">
        <f t="shared" si="125"/>
        <v>NO</v>
      </c>
      <c r="AO583" s="4" t="str">
        <f t="shared" si="126"/>
        <v>Cash-in-Lieu</v>
      </c>
    </row>
    <row r="584" ht="15" customHeight="1" s="4" customFormat="1">
      <c r="A584" s="4">
        <f>'Enhanced Basket_AUTOLOAD'!H584</f>
        <v>0</v>
      </c>
      <c r="B584" s="4" t="str">
        <f t="shared" si="115"/>
        <v>SELL</v>
      </c>
      <c r="C584" s="4" t="s">
        <v>29</v>
      </c>
      <c r="D584" s="4" t="str">
        <f t="shared" si="116"/>
        <v>MT</v>
      </c>
      <c r="E584" s="4" t="str">
        <f t="shared" si="117"/>
      </c>
      <c r="F584" s="4" t="str">
        <f t="shared" si="118"/>
        <v>CIL LOAD</v>
      </c>
      <c r="G584" s="4">
        <f t="shared" si="119"/>
        <v>0</v>
      </c>
      <c r="H584" s="4" t="e">
        <f t="shared" si="120"/>
        <v>#N/A</v>
      </c>
      <c r="I584" s="4" t="e">
        <f>_xll.BDP(AG584&amp;" equity","crncy_adj_px_last","eqy_fund_crncy=usd")</f>
        <v>#NAME?</v>
      </c>
      <c r="J584" s="4" t="str">
        <f t="shared" si="121"/>
      </c>
      <c r="AA584" s="4">
        <f t="shared" si="122"/>
        <v>0</v>
      </c>
      <c r="AB584" s="4">
        <f>'Enhanced Basket_AUTOLOAD'!T584</f>
        <v>0</v>
      </c>
      <c r="AC584" s="4">
        <f>'Enhanced Basket_AUTOLOAD'!M584</f>
        <v>0</v>
      </c>
      <c r="AD584" s="4">
        <f>'Enhanced Basket_AUTOLOAD'!L584</f>
        <v>0</v>
      </c>
      <c r="AE584" s="4">
        <f>'Enhanced Basket_AUTOLOAD'!Z584</f>
        <v>0</v>
      </c>
      <c r="AF584" s="4">
        <f>'Enhanced Basket_AUTOLOAD'!AB584</f>
        <v>0</v>
      </c>
      <c r="AG584" s="4" t="e">
        <f>VLOOKUP(AJ584,'Ticker Mapping'!$I$3:$M$6706,5,0)</f>
        <v>#N/A</v>
      </c>
      <c r="AH584" s="4" t="e">
        <f>_xll.BDP(AK584&amp;" SEDOL","TICKER_AND_EXCH_CODE")</f>
        <v>#NAME?</v>
      </c>
      <c r="AI584" s="4" t="e">
        <f t="shared" si="123"/>
        <v>#N/A</v>
      </c>
      <c r="AJ584" s="4">
        <f>'Enhanced Basket_AUTOLOAD'!P584</f>
        <v>0</v>
      </c>
      <c r="AK584" s="4">
        <f>'Enhanced Basket_AUTOLOAD'!Q584</f>
        <v>0</v>
      </c>
      <c r="AL584" s="4">
        <f>'Enhanced Basket_AUTOLOAD'!Y584</f>
        <v>0</v>
      </c>
      <c r="AM584" s="4" t="e">
        <f t="shared" si="124"/>
        <v>#N/A</v>
      </c>
      <c r="AN584" s="4" t="str">
        <f t="shared" si="125"/>
        <v>NO</v>
      </c>
      <c r="AO584" s="4" t="str">
        <f t="shared" si="126"/>
        <v>Cash-in-Lieu</v>
      </c>
    </row>
    <row r="585" ht="15" customHeight="1" s="4" customFormat="1">
      <c r="A585" s="4">
        <f>'Enhanced Basket_AUTOLOAD'!H585</f>
        <v>0</v>
      </c>
      <c r="B585" s="4" t="str">
        <f t="shared" si="115"/>
        <v>SELL</v>
      </c>
      <c r="C585" s="4" t="s">
        <v>29</v>
      </c>
      <c r="D585" s="4" t="str">
        <f t="shared" si="116"/>
        <v>MT</v>
      </c>
      <c r="E585" s="4" t="str">
        <f t="shared" si="117"/>
      </c>
      <c r="F585" s="4" t="str">
        <f t="shared" si="118"/>
        <v>CIL LOAD</v>
      </c>
      <c r="G585" s="4">
        <f t="shared" si="119"/>
        <v>0</v>
      </c>
      <c r="H585" s="4" t="e">
        <f t="shared" si="120"/>
        <v>#N/A</v>
      </c>
      <c r="I585" s="4" t="e">
        <f>_xll.BDP(AG585&amp;" equity","crncy_adj_px_last","eqy_fund_crncy=usd")</f>
        <v>#NAME?</v>
      </c>
      <c r="J585" s="4" t="str">
        <f t="shared" si="121"/>
      </c>
      <c r="AA585" s="4">
        <f t="shared" si="122"/>
        <v>0</v>
      </c>
      <c r="AB585" s="4">
        <f>'Enhanced Basket_AUTOLOAD'!T585</f>
        <v>0</v>
      </c>
      <c r="AC585" s="4">
        <f>'Enhanced Basket_AUTOLOAD'!M585</f>
        <v>0</v>
      </c>
      <c r="AD585" s="4">
        <f>'Enhanced Basket_AUTOLOAD'!L585</f>
        <v>0</v>
      </c>
      <c r="AE585" s="4">
        <f>'Enhanced Basket_AUTOLOAD'!Z585</f>
        <v>0</v>
      </c>
      <c r="AF585" s="4">
        <f>'Enhanced Basket_AUTOLOAD'!AB585</f>
        <v>0</v>
      </c>
      <c r="AG585" s="4" t="e">
        <f>VLOOKUP(AJ585,'Ticker Mapping'!$I$3:$M$6706,5,0)</f>
        <v>#N/A</v>
      </c>
      <c r="AH585" s="4" t="e">
        <f>_xll.BDP(AK585&amp;" SEDOL","TICKER_AND_EXCH_CODE")</f>
        <v>#NAME?</v>
      </c>
      <c r="AI585" s="4" t="e">
        <f t="shared" si="123"/>
        <v>#N/A</v>
      </c>
      <c r="AJ585" s="4">
        <f>'Enhanced Basket_AUTOLOAD'!P585</f>
        <v>0</v>
      </c>
      <c r="AK585" s="4">
        <f>'Enhanced Basket_AUTOLOAD'!Q585</f>
        <v>0</v>
      </c>
      <c r="AL585" s="4">
        <f>'Enhanced Basket_AUTOLOAD'!Y585</f>
        <v>0</v>
      </c>
      <c r="AM585" s="4" t="e">
        <f t="shared" si="124"/>
        <v>#N/A</v>
      </c>
      <c r="AN585" s="4" t="str">
        <f t="shared" si="125"/>
        <v>NO</v>
      </c>
      <c r="AO585" s="4" t="str">
        <f t="shared" si="126"/>
        <v>Cash-in-Lieu</v>
      </c>
    </row>
    <row r="586" ht="15" customHeight="1" s="4" customFormat="1">
      <c r="A586" s="4">
        <f>'Enhanced Basket_AUTOLOAD'!H586</f>
        <v>0</v>
      </c>
      <c r="B586" s="4" t="str">
        <f t="shared" si="115"/>
        <v>SELL</v>
      </c>
      <c r="C586" s="4" t="s">
        <v>29</v>
      </c>
      <c r="D586" s="4" t="str">
        <f t="shared" si="116"/>
        <v>MT</v>
      </c>
      <c r="E586" s="4" t="str">
        <f t="shared" si="117"/>
      </c>
      <c r="F586" s="4" t="str">
        <f t="shared" si="118"/>
        <v>CIL LOAD</v>
      </c>
      <c r="G586" s="4">
        <f t="shared" si="119"/>
        <v>0</v>
      </c>
      <c r="H586" s="4" t="e">
        <f t="shared" si="120"/>
        <v>#N/A</v>
      </c>
      <c r="I586" s="4" t="e">
        <f>_xll.BDP(AG586&amp;" equity","crncy_adj_px_last","eqy_fund_crncy=usd")</f>
        <v>#NAME?</v>
      </c>
      <c r="J586" s="4" t="str">
        <f t="shared" si="121"/>
      </c>
      <c r="AA586" s="4">
        <f t="shared" si="122"/>
        <v>0</v>
      </c>
      <c r="AB586" s="4">
        <f>'Enhanced Basket_AUTOLOAD'!T586</f>
        <v>0</v>
      </c>
      <c r="AC586" s="4">
        <f>'Enhanced Basket_AUTOLOAD'!M586</f>
        <v>0</v>
      </c>
      <c r="AD586" s="4">
        <f>'Enhanced Basket_AUTOLOAD'!L586</f>
        <v>0</v>
      </c>
      <c r="AE586" s="4">
        <f>'Enhanced Basket_AUTOLOAD'!Z586</f>
        <v>0</v>
      </c>
      <c r="AF586" s="4">
        <f>'Enhanced Basket_AUTOLOAD'!AB586</f>
        <v>0</v>
      </c>
      <c r="AG586" s="4" t="e">
        <f>VLOOKUP(AJ586,'Ticker Mapping'!$I$3:$M$6706,5,0)</f>
        <v>#N/A</v>
      </c>
      <c r="AH586" s="4" t="e">
        <f>_xll.BDP(AK586&amp;" SEDOL","TICKER_AND_EXCH_CODE")</f>
        <v>#NAME?</v>
      </c>
      <c r="AI586" s="4" t="e">
        <f t="shared" si="123"/>
        <v>#N/A</v>
      </c>
      <c r="AJ586" s="4">
        <f>'Enhanced Basket_AUTOLOAD'!P586</f>
        <v>0</v>
      </c>
      <c r="AK586" s="4">
        <f>'Enhanced Basket_AUTOLOAD'!Q586</f>
        <v>0</v>
      </c>
      <c r="AL586" s="4">
        <f>'Enhanced Basket_AUTOLOAD'!Y586</f>
        <v>0</v>
      </c>
      <c r="AM586" s="4" t="e">
        <f t="shared" si="124"/>
        <v>#N/A</v>
      </c>
      <c r="AN586" s="4" t="str">
        <f t="shared" si="125"/>
        <v>NO</v>
      </c>
      <c r="AO586" s="4" t="str">
        <f t="shared" si="126"/>
        <v>Cash-in-Lieu</v>
      </c>
    </row>
    <row r="587" ht="15" customHeight="1" s="4" customFormat="1">
      <c r="A587" s="4">
        <f>'Enhanced Basket_AUTOLOAD'!H587</f>
        <v>0</v>
      </c>
      <c r="B587" s="4" t="str">
        <f t="shared" si="115"/>
        <v>SELL</v>
      </c>
      <c r="C587" s="4" t="s">
        <v>29</v>
      </c>
      <c r="D587" s="4" t="str">
        <f t="shared" si="116"/>
        <v>MT</v>
      </c>
      <c r="E587" s="4" t="str">
        <f t="shared" si="117"/>
      </c>
      <c r="F587" s="4" t="str">
        <f t="shared" si="118"/>
        <v>CIL LOAD</v>
      </c>
      <c r="G587" s="4">
        <f t="shared" si="119"/>
        <v>0</v>
      </c>
      <c r="H587" s="4" t="e">
        <f t="shared" si="120"/>
        <v>#N/A</v>
      </c>
      <c r="I587" s="4" t="e">
        <f>_xll.BDP(AG587&amp;" equity","crncy_adj_px_last","eqy_fund_crncy=usd")</f>
        <v>#NAME?</v>
      </c>
      <c r="J587" s="4" t="str">
        <f t="shared" si="121"/>
      </c>
      <c r="AA587" s="4">
        <f t="shared" si="122"/>
        <v>0</v>
      </c>
      <c r="AB587" s="4">
        <f>'Enhanced Basket_AUTOLOAD'!T587</f>
        <v>0</v>
      </c>
      <c r="AC587" s="4">
        <f>'Enhanced Basket_AUTOLOAD'!M587</f>
        <v>0</v>
      </c>
      <c r="AD587" s="4">
        <f>'Enhanced Basket_AUTOLOAD'!L587</f>
        <v>0</v>
      </c>
      <c r="AE587" s="4">
        <f>'Enhanced Basket_AUTOLOAD'!Z587</f>
        <v>0</v>
      </c>
      <c r="AF587" s="4">
        <f>'Enhanced Basket_AUTOLOAD'!AB587</f>
        <v>0</v>
      </c>
      <c r="AG587" s="4" t="e">
        <f>VLOOKUP(AJ587,'Ticker Mapping'!$I$3:$M$6706,5,0)</f>
        <v>#N/A</v>
      </c>
      <c r="AH587" s="4" t="e">
        <f>_xll.BDP(AK587&amp;" SEDOL","TICKER_AND_EXCH_CODE")</f>
        <v>#NAME?</v>
      </c>
      <c r="AI587" s="4" t="e">
        <f t="shared" si="123"/>
        <v>#N/A</v>
      </c>
      <c r="AJ587" s="4">
        <f>'Enhanced Basket_AUTOLOAD'!P587</f>
        <v>0</v>
      </c>
      <c r="AK587" s="4">
        <f>'Enhanced Basket_AUTOLOAD'!Q587</f>
        <v>0</v>
      </c>
      <c r="AL587" s="4">
        <f>'Enhanced Basket_AUTOLOAD'!Y587</f>
        <v>0</v>
      </c>
      <c r="AM587" s="4" t="e">
        <f t="shared" si="124"/>
        <v>#N/A</v>
      </c>
      <c r="AN587" s="4" t="str">
        <f t="shared" si="125"/>
        <v>NO</v>
      </c>
      <c r="AO587" s="4" t="str">
        <f t="shared" si="126"/>
        <v>Cash-in-Lieu</v>
      </c>
    </row>
    <row r="588" ht="15" customHeight="1" s="4" customFormat="1">
      <c r="A588" s="4">
        <f>'Enhanced Basket_AUTOLOAD'!H588</f>
        <v>0</v>
      </c>
      <c r="B588" s="4" t="str">
        <f t="shared" si="115"/>
        <v>SELL</v>
      </c>
      <c r="C588" s="4" t="s">
        <v>29</v>
      </c>
      <c r="D588" s="4" t="str">
        <f t="shared" si="116"/>
        <v>MT</v>
      </c>
      <c r="E588" s="4" t="str">
        <f t="shared" si="117"/>
      </c>
      <c r="F588" s="4" t="str">
        <f t="shared" si="118"/>
        <v>CIL LOAD</v>
      </c>
      <c r="G588" s="4">
        <f t="shared" si="119"/>
        <v>0</v>
      </c>
      <c r="H588" s="4" t="e">
        <f t="shared" si="120"/>
        <v>#N/A</v>
      </c>
      <c r="I588" s="4" t="e">
        <f>_xll.BDP(AG588&amp;" equity","crncy_adj_px_last","eqy_fund_crncy=usd")</f>
        <v>#NAME?</v>
      </c>
      <c r="J588" s="4" t="str">
        <f t="shared" si="121"/>
      </c>
      <c r="AA588" s="4">
        <f t="shared" si="122"/>
        <v>0</v>
      </c>
      <c r="AB588" s="4">
        <f>'Enhanced Basket_AUTOLOAD'!T588</f>
        <v>0</v>
      </c>
      <c r="AC588" s="4">
        <f>'Enhanced Basket_AUTOLOAD'!M588</f>
        <v>0</v>
      </c>
      <c r="AD588" s="4">
        <f>'Enhanced Basket_AUTOLOAD'!L588</f>
        <v>0</v>
      </c>
      <c r="AE588" s="4">
        <f>'Enhanced Basket_AUTOLOAD'!Z588</f>
        <v>0</v>
      </c>
      <c r="AF588" s="4">
        <f>'Enhanced Basket_AUTOLOAD'!AB588</f>
        <v>0</v>
      </c>
      <c r="AG588" s="4" t="e">
        <f>VLOOKUP(AJ588,'Ticker Mapping'!$I$3:$M$6706,5,0)</f>
        <v>#N/A</v>
      </c>
      <c r="AH588" s="4" t="e">
        <f>_xll.BDP(AK588&amp;" SEDOL","TICKER_AND_EXCH_CODE")</f>
        <v>#NAME?</v>
      </c>
      <c r="AI588" s="4" t="e">
        <f t="shared" si="123"/>
        <v>#N/A</v>
      </c>
      <c r="AJ588" s="4">
        <f>'Enhanced Basket_AUTOLOAD'!P588</f>
        <v>0</v>
      </c>
      <c r="AK588" s="4">
        <f>'Enhanced Basket_AUTOLOAD'!Q588</f>
        <v>0</v>
      </c>
      <c r="AL588" s="4">
        <f>'Enhanced Basket_AUTOLOAD'!Y588</f>
        <v>0</v>
      </c>
      <c r="AM588" s="4" t="e">
        <f t="shared" si="124"/>
        <v>#N/A</v>
      </c>
      <c r="AN588" s="4" t="str">
        <f t="shared" si="125"/>
        <v>NO</v>
      </c>
      <c r="AO588" s="4" t="str">
        <f t="shared" si="126"/>
        <v>Cash-in-Lieu</v>
      </c>
    </row>
    <row r="589" ht="15" customHeight="1" s="4" customFormat="1">
      <c r="A589" s="4">
        <f>'Enhanced Basket_AUTOLOAD'!H589</f>
        <v>0</v>
      </c>
      <c r="B589" s="4" t="str">
        <f t="shared" si="115"/>
        <v>SELL</v>
      </c>
      <c r="C589" s="4" t="s">
        <v>29</v>
      </c>
      <c r="D589" s="4" t="str">
        <f t="shared" si="116"/>
        <v>MT</v>
      </c>
      <c r="E589" s="4" t="str">
        <f t="shared" si="117"/>
      </c>
      <c r="F589" s="4" t="str">
        <f t="shared" si="118"/>
        <v>CIL LOAD</v>
      </c>
      <c r="G589" s="4">
        <f t="shared" si="119"/>
        <v>0</v>
      </c>
      <c r="H589" s="4" t="e">
        <f t="shared" si="120"/>
        <v>#N/A</v>
      </c>
      <c r="I589" s="4" t="e">
        <f>_xll.BDP(AG589&amp;" equity","crncy_adj_px_last","eqy_fund_crncy=usd")</f>
        <v>#NAME?</v>
      </c>
      <c r="J589" s="4" t="str">
        <f t="shared" si="121"/>
      </c>
      <c r="AA589" s="4">
        <f t="shared" si="122"/>
        <v>0</v>
      </c>
      <c r="AB589" s="4">
        <f>'Enhanced Basket_AUTOLOAD'!T589</f>
        <v>0</v>
      </c>
      <c r="AC589" s="4">
        <f>'Enhanced Basket_AUTOLOAD'!M589</f>
        <v>0</v>
      </c>
      <c r="AD589" s="4">
        <f>'Enhanced Basket_AUTOLOAD'!L589</f>
        <v>0</v>
      </c>
      <c r="AE589" s="4">
        <f>'Enhanced Basket_AUTOLOAD'!Z589</f>
        <v>0</v>
      </c>
      <c r="AF589" s="4">
        <f>'Enhanced Basket_AUTOLOAD'!AB589</f>
        <v>0</v>
      </c>
      <c r="AG589" s="4" t="e">
        <f>VLOOKUP(AJ589,'Ticker Mapping'!$I$3:$M$6706,5,0)</f>
        <v>#N/A</v>
      </c>
      <c r="AH589" s="4" t="e">
        <f>_xll.BDP(AK589&amp;" SEDOL","TICKER_AND_EXCH_CODE")</f>
        <v>#NAME?</v>
      </c>
      <c r="AI589" s="4" t="e">
        <f t="shared" si="123"/>
        <v>#N/A</v>
      </c>
      <c r="AJ589" s="4">
        <f>'Enhanced Basket_AUTOLOAD'!P589</f>
        <v>0</v>
      </c>
      <c r="AK589" s="4">
        <f>'Enhanced Basket_AUTOLOAD'!Q589</f>
        <v>0</v>
      </c>
      <c r="AL589" s="4">
        <f>'Enhanced Basket_AUTOLOAD'!Y589</f>
        <v>0</v>
      </c>
      <c r="AM589" s="4" t="e">
        <f t="shared" si="124"/>
        <v>#N/A</v>
      </c>
      <c r="AN589" s="4" t="str">
        <f t="shared" si="125"/>
        <v>NO</v>
      </c>
      <c r="AO589" s="4" t="str">
        <f t="shared" si="126"/>
        <v>Cash-in-Lieu</v>
      </c>
    </row>
    <row r="590" ht="15" customHeight="1" s="4" customFormat="1">
      <c r="A590" s="4">
        <f>'Enhanced Basket_AUTOLOAD'!H590</f>
        <v>0</v>
      </c>
      <c r="B590" s="4" t="str">
        <f t="shared" si="115"/>
        <v>SELL</v>
      </c>
      <c r="C590" s="4" t="s">
        <v>29</v>
      </c>
      <c r="D590" s="4" t="str">
        <f t="shared" si="116"/>
        <v>MT</v>
      </c>
      <c r="E590" s="4" t="str">
        <f t="shared" si="117"/>
      </c>
      <c r="F590" s="4" t="str">
        <f t="shared" si="118"/>
        <v>CIL LOAD</v>
      </c>
      <c r="G590" s="4">
        <f t="shared" si="119"/>
        <v>0</v>
      </c>
      <c r="H590" s="4" t="e">
        <f t="shared" si="120"/>
        <v>#N/A</v>
      </c>
      <c r="I590" s="4" t="e">
        <f>_xll.BDP(AG590&amp;" equity","crncy_adj_px_last","eqy_fund_crncy=usd")</f>
        <v>#NAME?</v>
      </c>
      <c r="J590" s="4" t="str">
        <f t="shared" si="121"/>
      </c>
      <c r="AA590" s="4">
        <f t="shared" si="122"/>
        <v>0</v>
      </c>
      <c r="AB590" s="4">
        <f>'Enhanced Basket_AUTOLOAD'!T590</f>
        <v>0</v>
      </c>
      <c r="AC590" s="4">
        <f>'Enhanced Basket_AUTOLOAD'!M590</f>
        <v>0</v>
      </c>
      <c r="AD590" s="4">
        <f>'Enhanced Basket_AUTOLOAD'!L590</f>
        <v>0</v>
      </c>
      <c r="AE590" s="4">
        <f>'Enhanced Basket_AUTOLOAD'!Z590</f>
        <v>0</v>
      </c>
      <c r="AF590" s="4">
        <f>'Enhanced Basket_AUTOLOAD'!AB590</f>
        <v>0</v>
      </c>
      <c r="AG590" s="4" t="e">
        <f>VLOOKUP(AJ590,'Ticker Mapping'!$I$3:$M$6706,5,0)</f>
        <v>#N/A</v>
      </c>
      <c r="AH590" s="4" t="e">
        <f>_xll.BDP(AK590&amp;" SEDOL","TICKER_AND_EXCH_CODE")</f>
        <v>#NAME?</v>
      </c>
      <c r="AI590" s="4" t="e">
        <f t="shared" si="123"/>
        <v>#N/A</v>
      </c>
      <c r="AJ590" s="4">
        <f>'Enhanced Basket_AUTOLOAD'!P590</f>
        <v>0</v>
      </c>
      <c r="AK590" s="4">
        <f>'Enhanced Basket_AUTOLOAD'!Q590</f>
        <v>0</v>
      </c>
      <c r="AL590" s="4">
        <f>'Enhanced Basket_AUTOLOAD'!Y590</f>
        <v>0</v>
      </c>
      <c r="AM590" s="4" t="e">
        <f t="shared" si="124"/>
        <v>#N/A</v>
      </c>
      <c r="AN590" s="4" t="str">
        <f t="shared" si="125"/>
        <v>NO</v>
      </c>
      <c r="AO590" s="4" t="str">
        <f t="shared" si="126"/>
        <v>Cash-in-Lieu</v>
      </c>
    </row>
    <row r="591" ht="15" customHeight="1" s="4" customFormat="1">
      <c r="A591" s="4">
        <f>'Enhanced Basket_AUTOLOAD'!H591</f>
        <v>0</v>
      </c>
      <c r="B591" s="4" t="str">
        <f t="shared" si="115"/>
        <v>SELL</v>
      </c>
      <c r="C591" s="4" t="s">
        <v>29</v>
      </c>
      <c r="D591" s="4" t="str">
        <f t="shared" si="116"/>
        <v>MT</v>
      </c>
      <c r="E591" s="4" t="str">
        <f t="shared" si="117"/>
      </c>
      <c r="F591" s="4" t="str">
        <f t="shared" si="118"/>
        <v>CIL LOAD</v>
      </c>
      <c r="G591" s="4">
        <f t="shared" si="119"/>
        <v>0</v>
      </c>
      <c r="H591" s="4" t="e">
        <f t="shared" si="120"/>
        <v>#N/A</v>
      </c>
      <c r="I591" s="4" t="e">
        <f>_xll.BDP(AG591&amp;" equity","crncy_adj_px_last","eqy_fund_crncy=usd")</f>
        <v>#NAME?</v>
      </c>
      <c r="J591" s="4" t="str">
        <f t="shared" si="121"/>
      </c>
      <c r="AA591" s="4">
        <f t="shared" si="122"/>
        <v>0</v>
      </c>
      <c r="AB591" s="4">
        <f>'Enhanced Basket_AUTOLOAD'!T591</f>
        <v>0</v>
      </c>
      <c r="AC591" s="4">
        <f>'Enhanced Basket_AUTOLOAD'!M591</f>
        <v>0</v>
      </c>
      <c r="AD591" s="4">
        <f>'Enhanced Basket_AUTOLOAD'!L591</f>
        <v>0</v>
      </c>
      <c r="AE591" s="4">
        <f>'Enhanced Basket_AUTOLOAD'!Z591</f>
        <v>0</v>
      </c>
      <c r="AF591" s="4">
        <f>'Enhanced Basket_AUTOLOAD'!AB591</f>
        <v>0</v>
      </c>
      <c r="AG591" s="4" t="e">
        <f>VLOOKUP(AJ591,'Ticker Mapping'!$I$3:$M$6706,5,0)</f>
        <v>#N/A</v>
      </c>
      <c r="AH591" s="4" t="e">
        <f>_xll.BDP(AK591&amp;" SEDOL","TICKER_AND_EXCH_CODE")</f>
        <v>#NAME?</v>
      </c>
      <c r="AI591" s="4" t="e">
        <f t="shared" si="123"/>
        <v>#N/A</v>
      </c>
      <c r="AJ591" s="4">
        <f>'Enhanced Basket_AUTOLOAD'!P591</f>
        <v>0</v>
      </c>
      <c r="AK591" s="4">
        <f>'Enhanced Basket_AUTOLOAD'!Q591</f>
        <v>0</v>
      </c>
      <c r="AL591" s="4">
        <f>'Enhanced Basket_AUTOLOAD'!Y591</f>
        <v>0</v>
      </c>
      <c r="AM591" s="4" t="e">
        <f t="shared" si="124"/>
        <v>#N/A</v>
      </c>
      <c r="AN591" s="4" t="str">
        <f t="shared" si="125"/>
        <v>NO</v>
      </c>
      <c r="AO591" s="4" t="str">
        <f t="shared" si="126"/>
        <v>Cash-in-Lieu</v>
      </c>
    </row>
    <row r="592" ht="15" customHeight="1" s="4" customFormat="1">
      <c r="A592" s="4">
        <f>'Enhanced Basket_AUTOLOAD'!H592</f>
        <v>0</v>
      </c>
      <c r="B592" s="4" t="str">
        <f t="shared" si="115"/>
        <v>SELL</v>
      </c>
      <c r="C592" s="4" t="s">
        <v>29</v>
      </c>
      <c r="D592" s="4" t="str">
        <f t="shared" si="116"/>
        <v>MT</v>
      </c>
      <c r="E592" s="4" t="str">
        <f t="shared" si="117"/>
      </c>
      <c r="F592" s="4" t="str">
        <f t="shared" si="118"/>
        <v>CIL LOAD</v>
      </c>
      <c r="G592" s="4">
        <f t="shared" si="119"/>
        <v>0</v>
      </c>
      <c r="H592" s="4" t="e">
        <f t="shared" si="120"/>
        <v>#N/A</v>
      </c>
      <c r="I592" s="4" t="e">
        <f>_xll.BDP(AG592&amp;" equity","crncy_adj_px_last","eqy_fund_crncy=usd")</f>
        <v>#NAME?</v>
      </c>
      <c r="J592" s="4" t="str">
        <f t="shared" si="121"/>
      </c>
      <c r="AA592" s="4">
        <f t="shared" si="122"/>
        <v>0</v>
      </c>
      <c r="AB592" s="4">
        <f>'Enhanced Basket_AUTOLOAD'!T592</f>
        <v>0</v>
      </c>
      <c r="AC592" s="4">
        <f>'Enhanced Basket_AUTOLOAD'!M592</f>
        <v>0</v>
      </c>
      <c r="AD592" s="4">
        <f>'Enhanced Basket_AUTOLOAD'!L592</f>
        <v>0</v>
      </c>
      <c r="AE592" s="4">
        <f>'Enhanced Basket_AUTOLOAD'!Z592</f>
        <v>0</v>
      </c>
      <c r="AF592" s="4">
        <f>'Enhanced Basket_AUTOLOAD'!AB592</f>
        <v>0</v>
      </c>
      <c r="AG592" s="4" t="e">
        <f>VLOOKUP(AJ592,'Ticker Mapping'!$I$3:$M$6706,5,0)</f>
        <v>#N/A</v>
      </c>
      <c r="AH592" s="4" t="e">
        <f>_xll.BDP(AK592&amp;" SEDOL","TICKER_AND_EXCH_CODE")</f>
        <v>#NAME?</v>
      </c>
      <c r="AI592" s="4" t="e">
        <f t="shared" si="123"/>
        <v>#N/A</v>
      </c>
      <c r="AJ592" s="4">
        <f>'Enhanced Basket_AUTOLOAD'!P592</f>
        <v>0</v>
      </c>
      <c r="AK592" s="4">
        <f>'Enhanced Basket_AUTOLOAD'!Q592</f>
        <v>0</v>
      </c>
      <c r="AL592" s="4">
        <f>'Enhanced Basket_AUTOLOAD'!Y592</f>
        <v>0</v>
      </c>
      <c r="AM592" s="4" t="e">
        <f t="shared" si="124"/>
        <v>#N/A</v>
      </c>
      <c r="AN592" s="4" t="str">
        <f t="shared" si="125"/>
        <v>NO</v>
      </c>
      <c r="AO592" s="4" t="str">
        <f t="shared" si="126"/>
        <v>Cash-in-Lieu</v>
      </c>
    </row>
    <row r="593" ht="15" customHeight="1" s="4" customFormat="1">
      <c r="A593" s="4">
        <f>'Enhanced Basket_AUTOLOAD'!H593</f>
        <v>0</v>
      </c>
      <c r="B593" s="4" t="str">
        <f t="shared" si="115"/>
        <v>SELL</v>
      </c>
      <c r="C593" s="4" t="s">
        <v>29</v>
      </c>
      <c r="D593" s="4" t="str">
        <f t="shared" si="116"/>
        <v>MT</v>
      </c>
      <c r="E593" s="4" t="str">
        <f t="shared" si="117"/>
      </c>
      <c r="F593" s="4" t="str">
        <f t="shared" si="118"/>
        <v>CIL LOAD</v>
      </c>
      <c r="G593" s="4">
        <f t="shared" si="119"/>
        <v>0</v>
      </c>
      <c r="H593" s="4" t="e">
        <f t="shared" si="120"/>
        <v>#N/A</v>
      </c>
      <c r="I593" s="4" t="e">
        <f>_xll.BDP(AG593&amp;" equity","crncy_adj_px_last","eqy_fund_crncy=usd")</f>
        <v>#NAME?</v>
      </c>
      <c r="J593" s="4" t="str">
        <f t="shared" si="121"/>
      </c>
      <c r="AA593" s="4">
        <f t="shared" si="122"/>
        <v>0</v>
      </c>
      <c r="AB593" s="4">
        <f>'Enhanced Basket_AUTOLOAD'!T593</f>
        <v>0</v>
      </c>
      <c r="AC593" s="4">
        <f>'Enhanced Basket_AUTOLOAD'!M593</f>
        <v>0</v>
      </c>
      <c r="AD593" s="4">
        <f>'Enhanced Basket_AUTOLOAD'!L593</f>
        <v>0</v>
      </c>
      <c r="AE593" s="4">
        <f>'Enhanced Basket_AUTOLOAD'!Z593</f>
        <v>0</v>
      </c>
      <c r="AF593" s="4">
        <f>'Enhanced Basket_AUTOLOAD'!AB593</f>
        <v>0</v>
      </c>
      <c r="AG593" s="4" t="e">
        <f>VLOOKUP(AJ593,'Ticker Mapping'!$I$3:$M$6706,5,0)</f>
        <v>#N/A</v>
      </c>
      <c r="AH593" s="4" t="e">
        <f>_xll.BDP(AK593&amp;" SEDOL","TICKER_AND_EXCH_CODE")</f>
        <v>#NAME?</v>
      </c>
      <c r="AI593" s="4" t="e">
        <f t="shared" si="123"/>
        <v>#N/A</v>
      </c>
      <c r="AJ593" s="4">
        <f>'Enhanced Basket_AUTOLOAD'!P593</f>
        <v>0</v>
      </c>
      <c r="AK593" s="4">
        <f>'Enhanced Basket_AUTOLOAD'!Q593</f>
        <v>0</v>
      </c>
      <c r="AL593" s="4">
        <f>'Enhanced Basket_AUTOLOAD'!Y593</f>
        <v>0</v>
      </c>
      <c r="AM593" s="4" t="e">
        <f t="shared" si="124"/>
        <v>#N/A</v>
      </c>
      <c r="AN593" s="4" t="str">
        <f t="shared" si="125"/>
        <v>NO</v>
      </c>
      <c r="AO593" s="4" t="str">
        <f t="shared" si="126"/>
        <v>Cash-in-Lieu</v>
      </c>
    </row>
    <row r="594" ht="15" customHeight="1" s="4" customFormat="1">
      <c r="A594" s="4">
        <f>'Enhanced Basket_AUTOLOAD'!H594</f>
        <v>0</v>
      </c>
      <c r="B594" s="4" t="str">
        <f t="shared" si="115"/>
        <v>SELL</v>
      </c>
      <c r="C594" s="4" t="s">
        <v>29</v>
      </c>
      <c r="D594" s="4" t="str">
        <f t="shared" si="116"/>
        <v>MT</v>
      </c>
      <c r="E594" s="4" t="str">
        <f t="shared" si="117"/>
      </c>
      <c r="F594" s="4" t="str">
        <f t="shared" si="118"/>
        <v>CIL LOAD</v>
      </c>
      <c r="G594" s="4">
        <f t="shared" si="119"/>
        <v>0</v>
      </c>
      <c r="H594" s="4" t="e">
        <f t="shared" si="120"/>
        <v>#N/A</v>
      </c>
      <c r="I594" s="4" t="e">
        <f>_xll.BDP(AG594&amp;" equity","crncy_adj_px_last","eqy_fund_crncy=usd")</f>
        <v>#NAME?</v>
      </c>
      <c r="J594" s="4" t="str">
        <f t="shared" si="121"/>
      </c>
      <c r="AA594" s="4">
        <f t="shared" si="122"/>
        <v>0</v>
      </c>
      <c r="AB594" s="4">
        <f>'Enhanced Basket_AUTOLOAD'!T594</f>
        <v>0</v>
      </c>
      <c r="AC594" s="4">
        <f>'Enhanced Basket_AUTOLOAD'!M594</f>
        <v>0</v>
      </c>
      <c r="AD594" s="4">
        <f>'Enhanced Basket_AUTOLOAD'!L594</f>
        <v>0</v>
      </c>
      <c r="AE594" s="4">
        <f>'Enhanced Basket_AUTOLOAD'!Z594</f>
        <v>0</v>
      </c>
      <c r="AF594" s="4">
        <f>'Enhanced Basket_AUTOLOAD'!AB594</f>
        <v>0</v>
      </c>
      <c r="AG594" s="4" t="e">
        <f>VLOOKUP(AJ594,'Ticker Mapping'!$I$3:$M$6706,5,0)</f>
        <v>#N/A</v>
      </c>
      <c r="AH594" s="4" t="e">
        <f>_xll.BDP(AK594&amp;" SEDOL","TICKER_AND_EXCH_CODE")</f>
        <v>#NAME?</v>
      </c>
      <c r="AI594" s="4" t="e">
        <f t="shared" si="123"/>
        <v>#N/A</v>
      </c>
      <c r="AJ594" s="4">
        <f>'Enhanced Basket_AUTOLOAD'!P594</f>
        <v>0</v>
      </c>
      <c r="AK594" s="4">
        <f>'Enhanced Basket_AUTOLOAD'!Q594</f>
        <v>0</v>
      </c>
      <c r="AL594" s="4">
        <f>'Enhanced Basket_AUTOLOAD'!Y594</f>
        <v>0</v>
      </c>
      <c r="AM594" s="4" t="e">
        <f t="shared" si="124"/>
        <v>#N/A</v>
      </c>
      <c r="AN594" s="4" t="str">
        <f t="shared" si="125"/>
        <v>NO</v>
      </c>
      <c r="AO594" s="4" t="str">
        <f t="shared" si="126"/>
        <v>Cash-in-Lieu</v>
      </c>
    </row>
    <row r="595" ht="15" customHeight="1" s="4" customFormat="1">
      <c r="A595" s="4">
        <f>'Enhanced Basket_AUTOLOAD'!H595</f>
        <v>0</v>
      </c>
      <c r="B595" s="4" t="str">
        <f t="shared" si="115"/>
        <v>SELL</v>
      </c>
      <c r="C595" s="4" t="s">
        <v>29</v>
      </c>
      <c r="D595" s="4" t="str">
        <f t="shared" si="116"/>
        <v>MT</v>
      </c>
      <c r="E595" s="4" t="str">
        <f t="shared" si="117"/>
      </c>
      <c r="F595" s="4" t="str">
        <f t="shared" si="118"/>
        <v>CIL LOAD</v>
      </c>
      <c r="G595" s="4">
        <f t="shared" si="119"/>
        <v>0</v>
      </c>
      <c r="H595" s="4" t="e">
        <f t="shared" si="120"/>
        <v>#N/A</v>
      </c>
      <c r="I595" s="4" t="e">
        <f>_xll.BDP(AG595&amp;" equity","crncy_adj_px_last","eqy_fund_crncy=usd")</f>
        <v>#NAME?</v>
      </c>
      <c r="J595" s="4" t="str">
        <f t="shared" si="121"/>
      </c>
      <c r="AA595" s="4">
        <f t="shared" si="122"/>
        <v>0</v>
      </c>
      <c r="AB595" s="4">
        <f>'Enhanced Basket_AUTOLOAD'!T595</f>
        <v>0</v>
      </c>
      <c r="AC595" s="4">
        <f>'Enhanced Basket_AUTOLOAD'!M595</f>
        <v>0</v>
      </c>
      <c r="AD595" s="4">
        <f>'Enhanced Basket_AUTOLOAD'!L595</f>
        <v>0</v>
      </c>
      <c r="AE595" s="4">
        <f>'Enhanced Basket_AUTOLOAD'!Z595</f>
        <v>0</v>
      </c>
      <c r="AF595" s="4">
        <f>'Enhanced Basket_AUTOLOAD'!AB595</f>
        <v>0</v>
      </c>
      <c r="AG595" s="4" t="e">
        <f>VLOOKUP(AJ595,'Ticker Mapping'!$I$3:$M$6706,5,0)</f>
        <v>#N/A</v>
      </c>
      <c r="AH595" s="4" t="e">
        <f>_xll.BDP(AK595&amp;" SEDOL","TICKER_AND_EXCH_CODE")</f>
        <v>#NAME?</v>
      </c>
      <c r="AI595" s="4" t="e">
        <f t="shared" si="123"/>
        <v>#N/A</v>
      </c>
      <c r="AJ595" s="4">
        <f>'Enhanced Basket_AUTOLOAD'!P595</f>
        <v>0</v>
      </c>
      <c r="AK595" s="4">
        <f>'Enhanced Basket_AUTOLOAD'!Q595</f>
        <v>0</v>
      </c>
      <c r="AL595" s="4">
        <f>'Enhanced Basket_AUTOLOAD'!Y595</f>
        <v>0</v>
      </c>
      <c r="AM595" s="4" t="e">
        <f t="shared" si="124"/>
        <v>#N/A</v>
      </c>
      <c r="AN595" s="4" t="str">
        <f t="shared" si="125"/>
        <v>NO</v>
      </c>
      <c r="AO595" s="4" t="str">
        <f t="shared" si="126"/>
        <v>Cash-in-Lieu</v>
      </c>
    </row>
    <row r="596" ht="15" customHeight="1" s="4" customFormat="1">
      <c r="A596" s="4">
        <f>'Enhanced Basket_AUTOLOAD'!H596</f>
        <v>0</v>
      </c>
      <c r="B596" s="4" t="str">
        <f t="shared" si="115"/>
        <v>SELL</v>
      </c>
      <c r="C596" s="4" t="s">
        <v>29</v>
      </c>
      <c r="D596" s="4" t="str">
        <f t="shared" si="116"/>
        <v>MT</v>
      </c>
      <c r="E596" s="4" t="str">
        <f t="shared" si="117"/>
      </c>
      <c r="F596" s="4" t="str">
        <f t="shared" si="118"/>
        <v>CIL LOAD</v>
      </c>
      <c r="G596" s="4">
        <f t="shared" si="119"/>
        <v>0</v>
      </c>
      <c r="H596" s="4" t="e">
        <f t="shared" si="120"/>
        <v>#N/A</v>
      </c>
      <c r="I596" s="4" t="e">
        <f>_xll.BDP(AG596&amp;" equity","crncy_adj_px_last","eqy_fund_crncy=usd")</f>
        <v>#NAME?</v>
      </c>
      <c r="J596" s="4" t="str">
        <f t="shared" si="121"/>
      </c>
      <c r="AA596" s="4">
        <f t="shared" si="122"/>
        <v>0</v>
      </c>
      <c r="AB596" s="4">
        <f>'Enhanced Basket_AUTOLOAD'!T596</f>
        <v>0</v>
      </c>
      <c r="AC596" s="4">
        <f>'Enhanced Basket_AUTOLOAD'!M596</f>
        <v>0</v>
      </c>
      <c r="AD596" s="4">
        <f>'Enhanced Basket_AUTOLOAD'!L596</f>
        <v>0</v>
      </c>
      <c r="AE596" s="4">
        <f>'Enhanced Basket_AUTOLOAD'!Z596</f>
        <v>0</v>
      </c>
      <c r="AF596" s="4">
        <f>'Enhanced Basket_AUTOLOAD'!AB596</f>
        <v>0</v>
      </c>
      <c r="AG596" s="4" t="e">
        <f>VLOOKUP(AJ596,'Ticker Mapping'!$I$3:$M$6706,5,0)</f>
        <v>#N/A</v>
      </c>
      <c r="AH596" s="4" t="e">
        <f>_xll.BDP(AK596&amp;" SEDOL","TICKER_AND_EXCH_CODE")</f>
        <v>#NAME?</v>
      </c>
      <c r="AI596" s="4" t="e">
        <f t="shared" si="123"/>
        <v>#N/A</v>
      </c>
      <c r="AJ596" s="4">
        <f>'Enhanced Basket_AUTOLOAD'!P596</f>
        <v>0</v>
      </c>
      <c r="AK596" s="4">
        <f>'Enhanced Basket_AUTOLOAD'!Q596</f>
        <v>0</v>
      </c>
      <c r="AL596" s="4">
        <f>'Enhanced Basket_AUTOLOAD'!Y596</f>
        <v>0</v>
      </c>
      <c r="AM596" s="4" t="e">
        <f t="shared" si="124"/>
        <v>#N/A</v>
      </c>
      <c r="AN596" s="4" t="str">
        <f t="shared" si="125"/>
        <v>NO</v>
      </c>
      <c r="AO596" s="4" t="str">
        <f t="shared" si="126"/>
        <v>Cash-in-Lieu</v>
      </c>
    </row>
    <row r="597" ht="15" customHeight="1" s="4" customFormat="1">
      <c r="A597" s="4">
        <f>'Enhanced Basket_AUTOLOAD'!H597</f>
        <v>0</v>
      </c>
      <c r="B597" s="4" t="str">
        <f t="shared" si="115"/>
        <v>SELL</v>
      </c>
      <c r="C597" s="4" t="s">
        <v>29</v>
      </c>
      <c r="D597" s="4" t="str">
        <f t="shared" si="116"/>
        <v>MT</v>
      </c>
      <c r="E597" s="4" t="str">
        <f t="shared" si="117"/>
      </c>
      <c r="F597" s="4" t="str">
        <f t="shared" si="118"/>
        <v>CIL LOAD</v>
      </c>
      <c r="G597" s="4">
        <f t="shared" si="119"/>
        <v>0</v>
      </c>
      <c r="H597" s="4" t="e">
        <f t="shared" si="120"/>
        <v>#N/A</v>
      </c>
      <c r="I597" s="4" t="e">
        <f>_xll.BDP(AG597&amp;" equity","crncy_adj_px_last","eqy_fund_crncy=usd")</f>
        <v>#NAME?</v>
      </c>
      <c r="J597" s="4" t="str">
        <f t="shared" si="121"/>
      </c>
      <c r="AA597" s="4">
        <f t="shared" si="122"/>
        <v>0</v>
      </c>
      <c r="AB597" s="4">
        <f>'Enhanced Basket_AUTOLOAD'!T597</f>
        <v>0</v>
      </c>
      <c r="AC597" s="4">
        <f>'Enhanced Basket_AUTOLOAD'!M597</f>
        <v>0</v>
      </c>
      <c r="AD597" s="4">
        <f>'Enhanced Basket_AUTOLOAD'!L597</f>
        <v>0</v>
      </c>
      <c r="AE597" s="4">
        <f>'Enhanced Basket_AUTOLOAD'!Z597</f>
        <v>0</v>
      </c>
      <c r="AF597" s="4">
        <f>'Enhanced Basket_AUTOLOAD'!AB597</f>
        <v>0</v>
      </c>
      <c r="AG597" s="4" t="e">
        <f>VLOOKUP(AJ597,'Ticker Mapping'!$I$3:$M$6706,5,0)</f>
        <v>#N/A</v>
      </c>
      <c r="AH597" s="4" t="e">
        <f>_xll.BDP(AK597&amp;" SEDOL","TICKER_AND_EXCH_CODE")</f>
        <v>#NAME?</v>
      </c>
      <c r="AI597" s="4" t="e">
        <f t="shared" si="123"/>
        <v>#N/A</v>
      </c>
      <c r="AJ597" s="4">
        <f>'Enhanced Basket_AUTOLOAD'!P597</f>
        <v>0</v>
      </c>
      <c r="AK597" s="4">
        <f>'Enhanced Basket_AUTOLOAD'!Q597</f>
        <v>0</v>
      </c>
      <c r="AL597" s="4">
        <f>'Enhanced Basket_AUTOLOAD'!Y597</f>
        <v>0</v>
      </c>
      <c r="AM597" s="4" t="e">
        <f t="shared" si="124"/>
        <v>#N/A</v>
      </c>
      <c r="AN597" s="4" t="str">
        <f t="shared" si="125"/>
        <v>NO</v>
      </c>
      <c r="AO597" s="4" t="str">
        <f t="shared" si="126"/>
        <v>Cash-in-Lieu</v>
      </c>
    </row>
    <row r="598" ht="15" customHeight="1" s="4" customFormat="1">
      <c r="A598" s="4">
        <f>'Enhanced Basket_AUTOLOAD'!H598</f>
        <v>0</v>
      </c>
      <c r="B598" s="4" t="str">
        <f t="shared" si="115"/>
        <v>SELL</v>
      </c>
      <c r="C598" s="4" t="s">
        <v>29</v>
      </c>
      <c r="D598" s="4" t="str">
        <f t="shared" si="116"/>
        <v>MT</v>
      </c>
      <c r="E598" s="4" t="str">
        <f t="shared" si="117"/>
      </c>
      <c r="F598" s="4" t="str">
        <f t="shared" si="118"/>
        <v>CIL LOAD</v>
      </c>
      <c r="G598" s="4">
        <f t="shared" si="119"/>
        <v>0</v>
      </c>
      <c r="H598" s="4" t="e">
        <f t="shared" si="120"/>
        <v>#N/A</v>
      </c>
      <c r="I598" s="4" t="e">
        <f>_xll.BDP(AG598&amp;" equity","crncy_adj_px_last","eqy_fund_crncy=usd")</f>
        <v>#NAME?</v>
      </c>
      <c r="J598" s="4" t="str">
        <f t="shared" si="121"/>
      </c>
      <c r="AA598" s="4">
        <f t="shared" si="122"/>
        <v>0</v>
      </c>
      <c r="AB598" s="4">
        <f>'Enhanced Basket_AUTOLOAD'!T598</f>
        <v>0</v>
      </c>
      <c r="AC598" s="4">
        <f>'Enhanced Basket_AUTOLOAD'!M598</f>
        <v>0</v>
      </c>
      <c r="AD598" s="4">
        <f>'Enhanced Basket_AUTOLOAD'!L598</f>
        <v>0</v>
      </c>
      <c r="AE598" s="4">
        <f>'Enhanced Basket_AUTOLOAD'!Z598</f>
        <v>0</v>
      </c>
      <c r="AF598" s="4">
        <f>'Enhanced Basket_AUTOLOAD'!AB598</f>
        <v>0</v>
      </c>
      <c r="AG598" s="4" t="e">
        <f>VLOOKUP(AJ598,'Ticker Mapping'!$I$3:$M$6706,5,0)</f>
        <v>#N/A</v>
      </c>
      <c r="AH598" s="4" t="e">
        <f>_xll.BDP(AK598&amp;" SEDOL","TICKER_AND_EXCH_CODE")</f>
        <v>#NAME?</v>
      </c>
      <c r="AI598" s="4" t="e">
        <f t="shared" si="123"/>
        <v>#N/A</v>
      </c>
      <c r="AJ598" s="4">
        <f>'Enhanced Basket_AUTOLOAD'!P598</f>
        <v>0</v>
      </c>
      <c r="AK598" s="4">
        <f>'Enhanced Basket_AUTOLOAD'!Q598</f>
        <v>0</v>
      </c>
      <c r="AL598" s="4">
        <f>'Enhanced Basket_AUTOLOAD'!Y598</f>
        <v>0</v>
      </c>
      <c r="AM598" s="4" t="e">
        <f t="shared" si="124"/>
        <v>#N/A</v>
      </c>
      <c r="AN598" s="4" t="str">
        <f t="shared" si="125"/>
        <v>NO</v>
      </c>
      <c r="AO598" s="4" t="str">
        <f t="shared" si="126"/>
        <v>Cash-in-Lieu</v>
      </c>
    </row>
    <row r="599" ht="15" customHeight="1" s="4" customFormat="1">
      <c r="A599" s="4">
        <f>'Enhanced Basket_AUTOLOAD'!H599</f>
        <v>0</v>
      </c>
      <c r="B599" s="4" t="str">
        <f t="shared" si="115"/>
        <v>SELL</v>
      </c>
      <c r="C599" s="4" t="s">
        <v>29</v>
      </c>
      <c r="D599" s="4" t="str">
        <f t="shared" si="116"/>
        <v>MT</v>
      </c>
      <c r="E599" s="4" t="str">
        <f t="shared" si="117"/>
      </c>
      <c r="F599" s="4" t="str">
        <f t="shared" si="118"/>
        <v>CIL LOAD</v>
      </c>
      <c r="G599" s="4">
        <f t="shared" si="119"/>
        <v>0</v>
      </c>
      <c r="H599" s="4" t="e">
        <f t="shared" si="120"/>
        <v>#N/A</v>
      </c>
      <c r="I599" s="4" t="e">
        <f>_xll.BDP(AG599&amp;" equity","crncy_adj_px_last","eqy_fund_crncy=usd")</f>
        <v>#NAME?</v>
      </c>
      <c r="J599" s="4" t="str">
        <f t="shared" si="121"/>
      </c>
      <c r="AA599" s="4">
        <f t="shared" si="122"/>
        <v>0</v>
      </c>
      <c r="AB599" s="4">
        <f>'Enhanced Basket_AUTOLOAD'!T599</f>
        <v>0</v>
      </c>
      <c r="AC599" s="4">
        <f>'Enhanced Basket_AUTOLOAD'!M599</f>
        <v>0</v>
      </c>
      <c r="AD599" s="4">
        <f>'Enhanced Basket_AUTOLOAD'!L599</f>
        <v>0</v>
      </c>
      <c r="AE599" s="4">
        <f>'Enhanced Basket_AUTOLOAD'!Z599</f>
        <v>0</v>
      </c>
      <c r="AF599" s="4">
        <f>'Enhanced Basket_AUTOLOAD'!AB599</f>
        <v>0</v>
      </c>
      <c r="AG599" s="4" t="e">
        <f>VLOOKUP(AJ599,'Ticker Mapping'!$I$3:$M$6706,5,0)</f>
        <v>#N/A</v>
      </c>
      <c r="AH599" s="4" t="e">
        <f>_xll.BDP(AK599&amp;" SEDOL","TICKER_AND_EXCH_CODE")</f>
        <v>#NAME?</v>
      </c>
      <c r="AI599" s="4" t="e">
        <f t="shared" si="123"/>
        <v>#N/A</v>
      </c>
      <c r="AJ599" s="4">
        <f>'Enhanced Basket_AUTOLOAD'!P599</f>
        <v>0</v>
      </c>
      <c r="AK599" s="4">
        <f>'Enhanced Basket_AUTOLOAD'!Q599</f>
        <v>0</v>
      </c>
      <c r="AL599" s="4">
        <f>'Enhanced Basket_AUTOLOAD'!Y599</f>
        <v>0</v>
      </c>
      <c r="AM599" s="4" t="e">
        <f t="shared" si="124"/>
        <v>#N/A</v>
      </c>
      <c r="AN599" s="4" t="str">
        <f t="shared" si="125"/>
        <v>NO</v>
      </c>
      <c r="AO599" s="4" t="str">
        <f t="shared" si="126"/>
        <v>Cash-in-Lieu</v>
      </c>
    </row>
    <row r="600" ht="15" customHeight="1" s="4" customFormat="1">
      <c r="A600" s="4">
        <f>'Enhanced Basket_AUTOLOAD'!H600</f>
        <v>0</v>
      </c>
      <c r="B600" s="4" t="str">
        <f t="shared" si="115"/>
        <v>SELL</v>
      </c>
      <c r="C600" s="4" t="s">
        <v>29</v>
      </c>
      <c r="D600" s="4" t="str">
        <f t="shared" si="116"/>
        <v>MT</v>
      </c>
      <c r="E600" s="4" t="str">
        <f t="shared" si="117"/>
      </c>
      <c r="F600" s="4" t="str">
        <f t="shared" si="118"/>
        <v>CIL LOAD</v>
      </c>
      <c r="G600" s="4">
        <f t="shared" si="119"/>
        <v>0</v>
      </c>
      <c r="H600" s="4" t="e">
        <f t="shared" si="120"/>
        <v>#N/A</v>
      </c>
      <c r="I600" s="4" t="e">
        <f>_xll.BDP(AG600&amp;" equity","crncy_adj_px_last","eqy_fund_crncy=usd")</f>
        <v>#NAME?</v>
      </c>
      <c r="J600" s="4" t="str">
        <f t="shared" si="121"/>
      </c>
      <c r="AA600" s="4">
        <f t="shared" si="122"/>
        <v>0</v>
      </c>
      <c r="AB600" s="4">
        <f>'Enhanced Basket_AUTOLOAD'!T600</f>
        <v>0</v>
      </c>
      <c r="AC600" s="4">
        <f>'Enhanced Basket_AUTOLOAD'!M600</f>
        <v>0</v>
      </c>
      <c r="AD600" s="4">
        <f>'Enhanced Basket_AUTOLOAD'!L600</f>
        <v>0</v>
      </c>
      <c r="AE600" s="4">
        <f>'Enhanced Basket_AUTOLOAD'!Z600</f>
        <v>0</v>
      </c>
      <c r="AF600" s="4">
        <f>'Enhanced Basket_AUTOLOAD'!AB600</f>
        <v>0</v>
      </c>
      <c r="AG600" s="4" t="e">
        <f>VLOOKUP(AJ600,'Ticker Mapping'!$I$3:$M$6706,5,0)</f>
        <v>#N/A</v>
      </c>
      <c r="AH600" s="4" t="e">
        <f>_xll.BDP(AK600&amp;" SEDOL","TICKER_AND_EXCH_CODE")</f>
        <v>#NAME?</v>
      </c>
      <c r="AI600" s="4" t="e">
        <f t="shared" si="123"/>
        <v>#N/A</v>
      </c>
      <c r="AJ600" s="4">
        <f>'Enhanced Basket_AUTOLOAD'!P600</f>
        <v>0</v>
      </c>
      <c r="AK600" s="4">
        <f>'Enhanced Basket_AUTOLOAD'!Q600</f>
        <v>0</v>
      </c>
      <c r="AL600" s="4">
        <f>'Enhanced Basket_AUTOLOAD'!Y600</f>
        <v>0</v>
      </c>
      <c r="AM600" s="4" t="e">
        <f t="shared" si="124"/>
        <v>#N/A</v>
      </c>
      <c r="AN600" s="4" t="str">
        <f t="shared" si="125"/>
        <v>NO</v>
      </c>
      <c r="AO600" s="4" t="str">
        <f t="shared" si="126"/>
        <v>Cash-in-Lieu</v>
      </c>
    </row>
    <row r="601" ht="15" customHeight="1" s="4" customFormat="1">
      <c r="A601" s="4">
        <f>'Enhanced Basket_AUTOLOAD'!H601</f>
        <v>0</v>
      </c>
      <c r="B601" s="4" t="str">
        <f t="shared" si="115"/>
        <v>SELL</v>
      </c>
      <c r="C601" s="4" t="s">
        <v>29</v>
      </c>
      <c r="D601" s="4" t="str">
        <f t="shared" si="116"/>
        <v>MT</v>
      </c>
      <c r="E601" s="4" t="str">
        <f t="shared" si="117"/>
      </c>
      <c r="F601" s="4" t="str">
        <f t="shared" si="118"/>
        <v>CIL LOAD</v>
      </c>
      <c r="G601" s="4">
        <f t="shared" si="119"/>
        <v>0</v>
      </c>
      <c r="H601" s="4" t="e">
        <f t="shared" si="120"/>
        <v>#N/A</v>
      </c>
      <c r="I601" s="4" t="e">
        <f>_xll.BDP(AG601&amp;" equity","crncy_adj_px_last","eqy_fund_crncy=usd")</f>
        <v>#NAME?</v>
      </c>
      <c r="J601" s="4" t="str">
        <f t="shared" si="121"/>
      </c>
      <c r="AA601" s="4">
        <f t="shared" si="122"/>
        <v>0</v>
      </c>
      <c r="AB601" s="4">
        <f>'Enhanced Basket_AUTOLOAD'!T601</f>
        <v>0</v>
      </c>
      <c r="AC601" s="4">
        <f>'Enhanced Basket_AUTOLOAD'!M601</f>
        <v>0</v>
      </c>
      <c r="AD601" s="4">
        <f>'Enhanced Basket_AUTOLOAD'!L601</f>
        <v>0</v>
      </c>
      <c r="AE601" s="4">
        <f>'Enhanced Basket_AUTOLOAD'!Z601</f>
        <v>0</v>
      </c>
      <c r="AF601" s="4">
        <f>'Enhanced Basket_AUTOLOAD'!AB601</f>
        <v>0</v>
      </c>
      <c r="AG601" s="4" t="e">
        <f>VLOOKUP(AJ601,'Ticker Mapping'!$I$3:$M$6706,5,0)</f>
        <v>#N/A</v>
      </c>
      <c r="AH601" s="4" t="e">
        <f>_xll.BDP(AK601&amp;" SEDOL","TICKER_AND_EXCH_CODE")</f>
        <v>#NAME?</v>
      </c>
      <c r="AI601" s="4" t="e">
        <f t="shared" si="123"/>
        <v>#N/A</v>
      </c>
      <c r="AJ601" s="4">
        <f>'Enhanced Basket_AUTOLOAD'!P601</f>
        <v>0</v>
      </c>
      <c r="AK601" s="4">
        <f>'Enhanced Basket_AUTOLOAD'!Q601</f>
        <v>0</v>
      </c>
      <c r="AL601" s="4">
        <f>'Enhanced Basket_AUTOLOAD'!Y601</f>
        <v>0</v>
      </c>
      <c r="AM601" s="4" t="e">
        <f t="shared" si="124"/>
        <v>#N/A</v>
      </c>
      <c r="AN601" s="4" t="str">
        <f t="shared" si="125"/>
        <v>NO</v>
      </c>
      <c r="AO601" s="4" t="str">
        <f t="shared" si="126"/>
        <v>Cash-in-Lieu</v>
      </c>
    </row>
    <row r="602" ht="15" customHeight="1" s="4" customFormat="1">
      <c r="A602" s="4">
        <f>'Enhanced Basket_AUTOLOAD'!H602</f>
        <v>0</v>
      </c>
      <c r="B602" s="4" t="str">
        <f t="shared" si="115"/>
        <v>SELL</v>
      </c>
      <c r="C602" s="4" t="s">
        <v>29</v>
      </c>
      <c r="D602" s="4" t="str">
        <f t="shared" si="116"/>
        <v>MT</v>
      </c>
      <c r="E602" s="4" t="str">
        <f t="shared" si="117"/>
      </c>
      <c r="F602" s="4" t="str">
        <f t="shared" si="118"/>
        <v>CIL LOAD</v>
      </c>
      <c r="G602" s="4">
        <f t="shared" si="119"/>
        <v>0</v>
      </c>
      <c r="H602" s="4" t="e">
        <f t="shared" si="120"/>
        <v>#N/A</v>
      </c>
      <c r="I602" s="4" t="e">
        <f>_xll.BDP(AG602&amp;" equity","crncy_adj_px_last","eqy_fund_crncy=usd")</f>
        <v>#NAME?</v>
      </c>
      <c r="J602" s="4" t="str">
        <f t="shared" si="121"/>
      </c>
      <c r="AA602" s="4">
        <f t="shared" si="122"/>
        <v>0</v>
      </c>
      <c r="AB602" s="4">
        <f>'Enhanced Basket_AUTOLOAD'!T602</f>
        <v>0</v>
      </c>
      <c r="AC602" s="4">
        <f>'Enhanced Basket_AUTOLOAD'!M602</f>
        <v>0</v>
      </c>
      <c r="AD602" s="4">
        <f>'Enhanced Basket_AUTOLOAD'!L602</f>
        <v>0</v>
      </c>
      <c r="AE602" s="4">
        <f>'Enhanced Basket_AUTOLOAD'!Z602</f>
        <v>0</v>
      </c>
      <c r="AF602" s="4">
        <f>'Enhanced Basket_AUTOLOAD'!AB602</f>
        <v>0</v>
      </c>
      <c r="AG602" s="4" t="e">
        <f>VLOOKUP(AJ602,'Ticker Mapping'!$I$3:$M$6706,5,0)</f>
        <v>#N/A</v>
      </c>
      <c r="AH602" s="4" t="e">
        <f>_xll.BDP(AK602&amp;" SEDOL","TICKER_AND_EXCH_CODE")</f>
        <v>#NAME?</v>
      </c>
      <c r="AI602" s="4" t="e">
        <f t="shared" si="123"/>
        <v>#N/A</v>
      </c>
      <c r="AJ602" s="4">
        <f>'Enhanced Basket_AUTOLOAD'!P602</f>
        <v>0</v>
      </c>
      <c r="AK602" s="4">
        <f>'Enhanced Basket_AUTOLOAD'!Q602</f>
        <v>0</v>
      </c>
      <c r="AL602" s="4">
        <f>'Enhanced Basket_AUTOLOAD'!Y602</f>
        <v>0</v>
      </c>
      <c r="AM602" s="4" t="e">
        <f t="shared" si="124"/>
        <v>#N/A</v>
      </c>
      <c r="AN602" s="4" t="str">
        <f t="shared" si="125"/>
        <v>NO</v>
      </c>
      <c r="AO602" s="4" t="str">
        <f t="shared" si="126"/>
        <v>Cash-in-Lieu</v>
      </c>
    </row>
    <row r="603" ht="15" customHeight="1" s="4" customFormat="1">
      <c r="A603" s="4">
        <f>'Enhanced Basket_AUTOLOAD'!H603</f>
        <v>0</v>
      </c>
      <c r="B603" s="4" t="str">
        <f t="shared" si="115"/>
        <v>SELL</v>
      </c>
      <c r="C603" s="4" t="s">
        <v>29</v>
      </c>
      <c r="D603" s="4" t="str">
        <f t="shared" si="116"/>
        <v>MT</v>
      </c>
      <c r="E603" s="4" t="str">
        <f t="shared" si="117"/>
      </c>
      <c r="F603" s="4" t="str">
        <f t="shared" si="118"/>
        <v>CIL LOAD</v>
      </c>
      <c r="G603" s="4">
        <f t="shared" si="119"/>
        <v>0</v>
      </c>
      <c r="H603" s="4" t="e">
        <f t="shared" si="120"/>
        <v>#N/A</v>
      </c>
      <c r="I603" s="4" t="e">
        <f>_xll.BDP(AG603&amp;" equity","crncy_adj_px_last","eqy_fund_crncy=usd")</f>
        <v>#NAME?</v>
      </c>
      <c r="J603" s="4" t="str">
        <f t="shared" si="121"/>
      </c>
      <c r="AA603" s="4">
        <f t="shared" si="122"/>
        <v>0</v>
      </c>
      <c r="AB603" s="4">
        <f>'Enhanced Basket_AUTOLOAD'!T603</f>
        <v>0</v>
      </c>
      <c r="AC603" s="4">
        <f>'Enhanced Basket_AUTOLOAD'!M603</f>
        <v>0</v>
      </c>
      <c r="AD603" s="4">
        <f>'Enhanced Basket_AUTOLOAD'!L603</f>
        <v>0</v>
      </c>
      <c r="AE603" s="4">
        <f>'Enhanced Basket_AUTOLOAD'!Z603</f>
        <v>0</v>
      </c>
      <c r="AF603" s="4">
        <f>'Enhanced Basket_AUTOLOAD'!AB603</f>
        <v>0</v>
      </c>
      <c r="AG603" s="4" t="e">
        <f>VLOOKUP(AJ603,'Ticker Mapping'!$I$3:$M$6706,5,0)</f>
        <v>#N/A</v>
      </c>
      <c r="AH603" s="4" t="e">
        <f>_xll.BDP(AK603&amp;" SEDOL","TICKER_AND_EXCH_CODE")</f>
        <v>#NAME?</v>
      </c>
      <c r="AI603" s="4" t="e">
        <f t="shared" si="123"/>
        <v>#N/A</v>
      </c>
      <c r="AJ603" s="4">
        <f>'Enhanced Basket_AUTOLOAD'!P603</f>
        <v>0</v>
      </c>
      <c r="AK603" s="4">
        <f>'Enhanced Basket_AUTOLOAD'!Q603</f>
        <v>0</v>
      </c>
      <c r="AL603" s="4">
        <f>'Enhanced Basket_AUTOLOAD'!Y603</f>
        <v>0</v>
      </c>
      <c r="AM603" s="4" t="e">
        <f t="shared" si="124"/>
        <v>#N/A</v>
      </c>
      <c r="AN603" s="4" t="str">
        <f t="shared" si="125"/>
        <v>NO</v>
      </c>
      <c r="AO603" s="4" t="str">
        <f t="shared" si="126"/>
        <v>Cash-in-Lieu</v>
      </c>
    </row>
    <row r="604" ht="15" customHeight="1" s="4" customFormat="1">
      <c r="A604" s="4">
        <f>'Enhanced Basket_AUTOLOAD'!H604</f>
        <v>0</v>
      </c>
      <c r="B604" s="4" t="str">
        <f t="shared" si="115"/>
        <v>SELL</v>
      </c>
      <c r="C604" s="4" t="s">
        <v>29</v>
      </c>
      <c r="D604" s="4" t="str">
        <f t="shared" si="116"/>
        <v>MT</v>
      </c>
      <c r="E604" s="4" t="str">
        <f t="shared" si="117"/>
      </c>
      <c r="F604" s="4" t="str">
        <f t="shared" si="118"/>
        <v>CIL LOAD</v>
      </c>
      <c r="G604" s="4">
        <f t="shared" si="119"/>
        <v>0</v>
      </c>
      <c r="H604" s="4" t="e">
        <f t="shared" si="120"/>
        <v>#N/A</v>
      </c>
      <c r="I604" s="4" t="e">
        <f>_xll.BDP(AG604&amp;" equity","crncy_adj_px_last","eqy_fund_crncy=usd")</f>
        <v>#NAME?</v>
      </c>
      <c r="J604" s="4" t="str">
        <f t="shared" si="121"/>
      </c>
      <c r="AA604" s="4">
        <f t="shared" si="122"/>
        <v>0</v>
      </c>
      <c r="AB604" s="4">
        <f>'Enhanced Basket_AUTOLOAD'!T604</f>
        <v>0</v>
      </c>
      <c r="AC604" s="4">
        <f>'Enhanced Basket_AUTOLOAD'!M604</f>
        <v>0</v>
      </c>
      <c r="AD604" s="4">
        <f>'Enhanced Basket_AUTOLOAD'!L604</f>
        <v>0</v>
      </c>
      <c r="AE604" s="4">
        <f>'Enhanced Basket_AUTOLOAD'!Z604</f>
        <v>0</v>
      </c>
      <c r="AF604" s="4">
        <f>'Enhanced Basket_AUTOLOAD'!AB604</f>
        <v>0</v>
      </c>
      <c r="AG604" s="4" t="e">
        <f>VLOOKUP(AJ604,'Ticker Mapping'!$I$3:$M$6706,5,0)</f>
        <v>#N/A</v>
      </c>
      <c r="AH604" s="4" t="e">
        <f>_xll.BDP(AK604&amp;" SEDOL","TICKER_AND_EXCH_CODE")</f>
        <v>#NAME?</v>
      </c>
      <c r="AI604" s="4" t="e">
        <f t="shared" si="123"/>
        <v>#N/A</v>
      </c>
      <c r="AJ604" s="4">
        <f>'Enhanced Basket_AUTOLOAD'!P604</f>
        <v>0</v>
      </c>
      <c r="AK604" s="4">
        <f>'Enhanced Basket_AUTOLOAD'!Q604</f>
        <v>0</v>
      </c>
      <c r="AL604" s="4">
        <f>'Enhanced Basket_AUTOLOAD'!Y604</f>
        <v>0</v>
      </c>
      <c r="AM604" s="4" t="e">
        <f t="shared" si="124"/>
        <v>#N/A</v>
      </c>
      <c r="AN604" s="4" t="str">
        <f t="shared" si="125"/>
        <v>NO</v>
      </c>
      <c r="AO604" s="4" t="str">
        <f t="shared" si="126"/>
        <v>Cash-in-Lieu</v>
      </c>
    </row>
    <row r="605" ht="15" customHeight="1" s="4" customFormat="1">
      <c r="A605" s="4">
        <f>'Enhanced Basket_AUTOLOAD'!H605</f>
        <v>0</v>
      </c>
      <c r="B605" s="4" t="str">
        <f t="shared" si="115"/>
        <v>SELL</v>
      </c>
      <c r="C605" s="4" t="s">
        <v>29</v>
      </c>
      <c r="D605" s="4" t="str">
        <f t="shared" si="116"/>
        <v>MT</v>
      </c>
      <c r="E605" s="4" t="str">
        <f t="shared" si="117"/>
      </c>
      <c r="F605" s="4" t="str">
        <f t="shared" si="118"/>
        <v>CIL LOAD</v>
      </c>
      <c r="G605" s="4">
        <f t="shared" si="119"/>
        <v>0</v>
      </c>
      <c r="H605" s="4" t="e">
        <f t="shared" si="120"/>
        <v>#N/A</v>
      </c>
      <c r="I605" s="4" t="e">
        <f>_xll.BDP(AG605&amp;" equity","crncy_adj_px_last","eqy_fund_crncy=usd")</f>
        <v>#NAME?</v>
      </c>
      <c r="J605" s="4" t="str">
        <f t="shared" si="121"/>
      </c>
      <c r="AA605" s="4">
        <f t="shared" si="122"/>
        <v>0</v>
      </c>
      <c r="AB605" s="4">
        <f>'Enhanced Basket_AUTOLOAD'!T605</f>
        <v>0</v>
      </c>
      <c r="AC605" s="4">
        <f>'Enhanced Basket_AUTOLOAD'!M605</f>
        <v>0</v>
      </c>
      <c r="AD605" s="4">
        <f>'Enhanced Basket_AUTOLOAD'!L605</f>
        <v>0</v>
      </c>
      <c r="AE605" s="4">
        <f>'Enhanced Basket_AUTOLOAD'!Z605</f>
        <v>0</v>
      </c>
      <c r="AF605" s="4">
        <f>'Enhanced Basket_AUTOLOAD'!AB605</f>
        <v>0</v>
      </c>
      <c r="AG605" s="4" t="e">
        <f>VLOOKUP(AJ605,'Ticker Mapping'!$I$3:$M$6706,5,0)</f>
        <v>#N/A</v>
      </c>
      <c r="AH605" s="4" t="e">
        <f>_xll.BDP(AK605&amp;" SEDOL","TICKER_AND_EXCH_CODE")</f>
        <v>#NAME?</v>
      </c>
      <c r="AI605" s="4" t="e">
        <f t="shared" si="123"/>
        <v>#N/A</v>
      </c>
      <c r="AJ605" s="4">
        <f>'Enhanced Basket_AUTOLOAD'!P605</f>
        <v>0</v>
      </c>
      <c r="AK605" s="4">
        <f>'Enhanced Basket_AUTOLOAD'!Q605</f>
        <v>0</v>
      </c>
      <c r="AL605" s="4">
        <f>'Enhanced Basket_AUTOLOAD'!Y605</f>
        <v>0</v>
      </c>
      <c r="AM605" s="4" t="e">
        <f t="shared" si="124"/>
        <v>#N/A</v>
      </c>
      <c r="AN605" s="4" t="str">
        <f t="shared" si="125"/>
        <v>NO</v>
      </c>
      <c r="AO605" s="4" t="str">
        <f t="shared" si="126"/>
        <v>Cash-in-Lieu</v>
      </c>
    </row>
    <row r="606" ht="15" customHeight="1" s="4" customFormat="1">
      <c r="A606" s="4">
        <f>'Enhanced Basket_AUTOLOAD'!H606</f>
        <v>0</v>
      </c>
      <c r="B606" s="4" t="str">
        <f t="shared" si="115"/>
        <v>SELL</v>
      </c>
      <c r="C606" s="4" t="s">
        <v>29</v>
      </c>
      <c r="D606" s="4" t="str">
        <f t="shared" si="116"/>
        <v>MT</v>
      </c>
      <c r="E606" s="4" t="str">
        <f t="shared" si="117"/>
      </c>
      <c r="F606" s="4" t="str">
        <f t="shared" si="118"/>
        <v>CIL LOAD</v>
      </c>
      <c r="G606" s="4">
        <f t="shared" si="119"/>
        <v>0</v>
      </c>
      <c r="H606" s="4" t="e">
        <f t="shared" si="120"/>
        <v>#N/A</v>
      </c>
      <c r="I606" s="4" t="e">
        <f>_xll.BDP(AG606&amp;" equity","crncy_adj_px_last","eqy_fund_crncy=usd")</f>
        <v>#NAME?</v>
      </c>
      <c r="J606" s="4" t="str">
        <f t="shared" si="121"/>
      </c>
      <c r="AA606" s="4">
        <f t="shared" si="122"/>
        <v>0</v>
      </c>
      <c r="AB606" s="4">
        <f>'Enhanced Basket_AUTOLOAD'!T606</f>
        <v>0</v>
      </c>
      <c r="AC606" s="4">
        <f>'Enhanced Basket_AUTOLOAD'!M606</f>
        <v>0</v>
      </c>
      <c r="AD606" s="4">
        <f>'Enhanced Basket_AUTOLOAD'!L606</f>
        <v>0</v>
      </c>
      <c r="AE606" s="4">
        <f>'Enhanced Basket_AUTOLOAD'!Z606</f>
        <v>0</v>
      </c>
      <c r="AF606" s="4">
        <f>'Enhanced Basket_AUTOLOAD'!AB606</f>
        <v>0</v>
      </c>
      <c r="AG606" s="4" t="e">
        <f>VLOOKUP(AJ606,'Ticker Mapping'!$I$3:$M$6706,5,0)</f>
        <v>#N/A</v>
      </c>
      <c r="AH606" s="4" t="e">
        <f>_xll.BDP(AK606&amp;" SEDOL","TICKER_AND_EXCH_CODE")</f>
        <v>#NAME?</v>
      </c>
      <c r="AI606" s="4" t="e">
        <f t="shared" si="123"/>
        <v>#N/A</v>
      </c>
      <c r="AJ606" s="4">
        <f>'Enhanced Basket_AUTOLOAD'!P606</f>
        <v>0</v>
      </c>
      <c r="AK606" s="4">
        <f>'Enhanced Basket_AUTOLOAD'!Q606</f>
        <v>0</v>
      </c>
      <c r="AL606" s="4">
        <f>'Enhanced Basket_AUTOLOAD'!Y606</f>
        <v>0</v>
      </c>
      <c r="AM606" s="4" t="e">
        <f t="shared" si="124"/>
        <v>#N/A</v>
      </c>
      <c r="AN606" s="4" t="str">
        <f t="shared" si="125"/>
        <v>NO</v>
      </c>
      <c r="AO606" s="4" t="str">
        <f t="shared" si="126"/>
        <v>Cash-in-Lieu</v>
      </c>
    </row>
    <row r="607" ht="15" customHeight="1" s="4" customFormat="1">
      <c r="A607" s="4">
        <f>'Enhanced Basket_AUTOLOAD'!H607</f>
        <v>0</v>
      </c>
      <c r="B607" s="4" t="str">
        <f t="shared" si="115"/>
        <v>SELL</v>
      </c>
      <c r="C607" s="4" t="s">
        <v>29</v>
      </c>
      <c r="D607" s="4" t="str">
        <f t="shared" si="116"/>
        <v>MT</v>
      </c>
      <c r="E607" s="4" t="str">
        <f t="shared" si="117"/>
      </c>
      <c r="F607" s="4" t="str">
        <f t="shared" si="118"/>
        <v>CIL LOAD</v>
      </c>
      <c r="G607" s="4">
        <f t="shared" si="119"/>
        <v>0</v>
      </c>
      <c r="H607" s="4" t="e">
        <f t="shared" si="120"/>
        <v>#N/A</v>
      </c>
      <c r="I607" s="4" t="e">
        <f>_xll.BDP(AG607&amp;" equity","crncy_adj_px_last","eqy_fund_crncy=usd")</f>
        <v>#NAME?</v>
      </c>
      <c r="J607" s="4" t="str">
        <f t="shared" si="121"/>
      </c>
      <c r="AA607" s="4">
        <f t="shared" si="122"/>
        <v>0</v>
      </c>
      <c r="AB607" s="4">
        <f>'Enhanced Basket_AUTOLOAD'!T607</f>
        <v>0</v>
      </c>
      <c r="AC607" s="4">
        <f>'Enhanced Basket_AUTOLOAD'!M607</f>
        <v>0</v>
      </c>
      <c r="AD607" s="4">
        <f>'Enhanced Basket_AUTOLOAD'!L607</f>
        <v>0</v>
      </c>
      <c r="AE607" s="4">
        <f>'Enhanced Basket_AUTOLOAD'!Z607</f>
        <v>0</v>
      </c>
      <c r="AF607" s="4">
        <f>'Enhanced Basket_AUTOLOAD'!AB607</f>
        <v>0</v>
      </c>
      <c r="AG607" s="4" t="e">
        <f>VLOOKUP(AJ607,'Ticker Mapping'!$I$3:$M$6706,5,0)</f>
        <v>#N/A</v>
      </c>
      <c r="AH607" s="4" t="e">
        <f>_xll.BDP(AK607&amp;" SEDOL","TICKER_AND_EXCH_CODE")</f>
        <v>#NAME?</v>
      </c>
      <c r="AI607" s="4" t="e">
        <f t="shared" si="123"/>
        <v>#N/A</v>
      </c>
      <c r="AJ607" s="4">
        <f>'Enhanced Basket_AUTOLOAD'!P607</f>
        <v>0</v>
      </c>
      <c r="AK607" s="4">
        <f>'Enhanced Basket_AUTOLOAD'!Q607</f>
        <v>0</v>
      </c>
      <c r="AL607" s="4">
        <f>'Enhanced Basket_AUTOLOAD'!Y607</f>
        <v>0</v>
      </c>
      <c r="AM607" s="4" t="e">
        <f t="shared" si="124"/>
        <v>#N/A</v>
      </c>
      <c r="AN607" s="4" t="str">
        <f t="shared" si="125"/>
        <v>NO</v>
      </c>
      <c r="AO607" s="4" t="str">
        <f t="shared" si="126"/>
        <v>Cash-in-Lieu</v>
      </c>
    </row>
    <row r="608" ht="15" customHeight="1" s="4" customFormat="1">
      <c r="A608" s="4">
        <f>'Enhanced Basket_AUTOLOAD'!H608</f>
        <v>0</v>
      </c>
      <c r="B608" s="4" t="str">
        <f t="shared" si="115"/>
        <v>SELL</v>
      </c>
      <c r="C608" s="4" t="s">
        <v>29</v>
      </c>
      <c r="D608" s="4" t="str">
        <f t="shared" si="116"/>
        <v>MT</v>
      </c>
      <c r="E608" s="4" t="str">
        <f t="shared" si="117"/>
      </c>
      <c r="F608" s="4" t="str">
        <f t="shared" si="118"/>
        <v>CIL LOAD</v>
      </c>
      <c r="G608" s="4">
        <f t="shared" si="119"/>
        <v>0</v>
      </c>
      <c r="H608" s="4" t="e">
        <f t="shared" si="120"/>
        <v>#N/A</v>
      </c>
      <c r="I608" s="4" t="e">
        <f>_xll.BDP(AG608&amp;" equity","crncy_adj_px_last","eqy_fund_crncy=usd")</f>
        <v>#NAME?</v>
      </c>
      <c r="J608" s="4" t="str">
        <f t="shared" si="121"/>
      </c>
      <c r="AA608" s="4">
        <f t="shared" si="122"/>
        <v>0</v>
      </c>
      <c r="AB608" s="4">
        <f>'Enhanced Basket_AUTOLOAD'!T608</f>
        <v>0</v>
      </c>
      <c r="AC608" s="4">
        <f>'Enhanced Basket_AUTOLOAD'!M608</f>
        <v>0</v>
      </c>
      <c r="AD608" s="4">
        <f>'Enhanced Basket_AUTOLOAD'!L608</f>
        <v>0</v>
      </c>
      <c r="AE608" s="4">
        <f>'Enhanced Basket_AUTOLOAD'!Z608</f>
        <v>0</v>
      </c>
      <c r="AF608" s="4">
        <f>'Enhanced Basket_AUTOLOAD'!AB608</f>
        <v>0</v>
      </c>
      <c r="AG608" s="4" t="e">
        <f>VLOOKUP(AJ608,'Ticker Mapping'!$I$3:$M$6706,5,0)</f>
        <v>#N/A</v>
      </c>
      <c r="AH608" s="4" t="e">
        <f>_xll.BDP(AK608&amp;" SEDOL","TICKER_AND_EXCH_CODE")</f>
        <v>#NAME?</v>
      </c>
      <c r="AI608" s="4" t="e">
        <f t="shared" si="123"/>
        <v>#N/A</v>
      </c>
      <c r="AJ608" s="4">
        <f>'Enhanced Basket_AUTOLOAD'!P608</f>
        <v>0</v>
      </c>
      <c r="AK608" s="4">
        <f>'Enhanced Basket_AUTOLOAD'!Q608</f>
        <v>0</v>
      </c>
      <c r="AL608" s="4">
        <f>'Enhanced Basket_AUTOLOAD'!Y608</f>
        <v>0</v>
      </c>
      <c r="AM608" s="4" t="e">
        <f t="shared" si="124"/>
        <v>#N/A</v>
      </c>
      <c r="AN608" s="4" t="str">
        <f t="shared" si="125"/>
        <v>NO</v>
      </c>
      <c r="AO608" s="4" t="str">
        <f t="shared" si="126"/>
        <v>Cash-in-Lieu</v>
      </c>
    </row>
    <row r="609" ht="15" customHeight="1" s="4" customFormat="1">
      <c r="A609" s="4">
        <f>'Enhanced Basket_AUTOLOAD'!H609</f>
        <v>0</v>
      </c>
      <c r="B609" s="4" t="str">
        <f t="shared" si="115"/>
        <v>SELL</v>
      </c>
      <c r="C609" s="4" t="s">
        <v>29</v>
      </c>
      <c r="D609" s="4" t="str">
        <f t="shared" si="116"/>
        <v>MT</v>
      </c>
      <c r="E609" s="4" t="str">
        <f t="shared" si="117"/>
      </c>
      <c r="F609" s="4" t="str">
        <f t="shared" si="118"/>
        <v>CIL LOAD</v>
      </c>
      <c r="G609" s="4">
        <f t="shared" si="119"/>
        <v>0</v>
      </c>
      <c r="H609" s="4" t="e">
        <f t="shared" si="120"/>
        <v>#N/A</v>
      </c>
      <c r="I609" s="4" t="e">
        <f>_xll.BDP(AG609&amp;" equity","crncy_adj_px_last","eqy_fund_crncy=usd")</f>
        <v>#NAME?</v>
      </c>
      <c r="J609" s="4" t="str">
        <f t="shared" si="121"/>
      </c>
      <c r="AA609" s="4">
        <f t="shared" si="122"/>
        <v>0</v>
      </c>
      <c r="AB609" s="4">
        <f>'Enhanced Basket_AUTOLOAD'!T609</f>
        <v>0</v>
      </c>
      <c r="AC609" s="4">
        <f>'Enhanced Basket_AUTOLOAD'!M609</f>
        <v>0</v>
      </c>
      <c r="AD609" s="4">
        <f>'Enhanced Basket_AUTOLOAD'!L609</f>
        <v>0</v>
      </c>
      <c r="AE609" s="4">
        <f>'Enhanced Basket_AUTOLOAD'!Z609</f>
        <v>0</v>
      </c>
      <c r="AF609" s="4">
        <f>'Enhanced Basket_AUTOLOAD'!AB609</f>
        <v>0</v>
      </c>
      <c r="AG609" s="4" t="e">
        <f>VLOOKUP(AJ609,'Ticker Mapping'!$I$3:$M$6706,5,0)</f>
        <v>#N/A</v>
      </c>
      <c r="AH609" s="4" t="e">
        <f>_xll.BDP(AK609&amp;" SEDOL","TICKER_AND_EXCH_CODE")</f>
        <v>#NAME?</v>
      </c>
      <c r="AI609" s="4" t="e">
        <f t="shared" si="123"/>
        <v>#N/A</v>
      </c>
      <c r="AJ609" s="4">
        <f>'Enhanced Basket_AUTOLOAD'!P609</f>
        <v>0</v>
      </c>
      <c r="AK609" s="4">
        <f>'Enhanced Basket_AUTOLOAD'!Q609</f>
        <v>0</v>
      </c>
      <c r="AL609" s="4">
        <f>'Enhanced Basket_AUTOLOAD'!Y609</f>
        <v>0</v>
      </c>
      <c r="AM609" s="4" t="e">
        <f t="shared" si="124"/>
        <v>#N/A</v>
      </c>
      <c r="AN609" s="4" t="str">
        <f t="shared" si="125"/>
        <v>NO</v>
      </c>
      <c r="AO609" s="4" t="str">
        <f t="shared" si="126"/>
        <v>Cash-in-Lieu</v>
      </c>
    </row>
    <row r="610" ht="15" customHeight="1" s="4" customFormat="1">
      <c r="A610" s="4">
        <f>'Enhanced Basket_AUTOLOAD'!H610</f>
        <v>0</v>
      </c>
      <c r="B610" s="4" t="str">
        <f t="shared" si="115"/>
        <v>SELL</v>
      </c>
      <c r="C610" s="4" t="s">
        <v>29</v>
      </c>
      <c r="D610" s="4" t="str">
        <f t="shared" si="116"/>
        <v>MT</v>
      </c>
      <c r="E610" s="4" t="str">
        <f t="shared" si="117"/>
      </c>
      <c r="F610" s="4" t="str">
        <f t="shared" si="118"/>
        <v>CIL LOAD</v>
      </c>
      <c r="G610" s="4">
        <f t="shared" si="119"/>
        <v>0</v>
      </c>
      <c r="H610" s="4" t="e">
        <f t="shared" si="120"/>
        <v>#N/A</v>
      </c>
      <c r="I610" s="4" t="e">
        <f>_xll.BDP(AG610&amp;" equity","crncy_adj_px_last","eqy_fund_crncy=usd")</f>
        <v>#NAME?</v>
      </c>
      <c r="J610" s="4" t="str">
        <f t="shared" si="121"/>
      </c>
      <c r="AA610" s="4">
        <f t="shared" si="122"/>
        <v>0</v>
      </c>
      <c r="AB610" s="4">
        <f>'Enhanced Basket_AUTOLOAD'!T610</f>
        <v>0</v>
      </c>
      <c r="AC610" s="4">
        <f>'Enhanced Basket_AUTOLOAD'!M610</f>
        <v>0</v>
      </c>
      <c r="AD610" s="4">
        <f>'Enhanced Basket_AUTOLOAD'!L610</f>
        <v>0</v>
      </c>
      <c r="AE610" s="4">
        <f>'Enhanced Basket_AUTOLOAD'!Z610</f>
        <v>0</v>
      </c>
      <c r="AF610" s="4">
        <f>'Enhanced Basket_AUTOLOAD'!AB610</f>
        <v>0</v>
      </c>
      <c r="AG610" s="4" t="e">
        <f>VLOOKUP(AJ610,'Ticker Mapping'!$I$3:$M$6706,5,0)</f>
        <v>#N/A</v>
      </c>
      <c r="AH610" s="4" t="e">
        <f>_xll.BDP(AK610&amp;" SEDOL","TICKER_AND_EXCH_CODE")</f>
        <v>#NAME?</v>
      </c>
      <c r="AI610" s="4" t="e">
        <f t="shared" si="123"/>
        <v>#N/A</v>
      </c>
      <c r="AJ610" s="4">
        <f>'Enhanced Basket_AUTOLOAD'!P610</f>
        <v>0</v>
      </c>
      <c r="AK610" s="4">
        <f>'Enhanced Basket_AUTOLOAD'!Q610</f>
        <v>0</v>
      </c>
      <c r="AL610" s="4">
        <f>'Enhanced Basket_AUTOLOAD'!Y610</f>
        <v>0</v>
      </c>
      <c r="AM610" s="4" t="e">
        <f t="shared" si="124"/>
        <v>#N/A</v>
      </c>
      <c r="AN610" s="4" t="str">
        <f t="shared" si="125"/>
        <v>NO</v>
      </c>
      <c r="AO610" s="4" t="str">
        <f t="shared" si="126"/>
        <v>Cash-in-Lieu</v>
      </c>
    </row>
    <row r="611" ht="15" customHeight="1" s="4" customFormat="1">
      <c r="A611" s="4">
        <f>'Enhanced Basket_AUTOLOAD'!H611</f>
        <v>0</v>
      </c>
      <c r="B611" s="4" t="str">
        <f t="shared" si="115"/>
        <v>SELL</v>
      </c>
      <c r="C611" s="4" t="s">
        <v>29</v>
      </c>
      <c r="D611" s="4" t="str">
        <f t="shared" si="116"/>
        <v>MT</v>
      </c>
      <c r="E611" s="4" t="str">
        <f t="shared" si="117"/>
      </c>
      <c r="F611" s="4" t="str">
        <f t="shared" si="118"/>
        <v>CIL LOAD</v>
      </c>
      <c r="G611" s="4">
        <f t="shared" si="119"/>
        <v>0</v>
      </c>
      <c r="H611" s="4" t="e">
        <f t="shared" si="120"/>
        <v>#N/A</v>
      </c>
      <c r="I611" s="4" t="e">
        <f>_xll.BDP(AG611&amp;" equity","crncy_adj_px_last","eqy_fund_crncy=usd")</f>
        <v>#NAME?</v>
      </c>
      <c r="J611" s="4" t="str">
        <f t="shared" si="121"/>
      </c>
      <c r="AA611" s="4">
        <f t="shared" si="122"/>
        <v>0</v>
      </c>
      <c r="AB611" s="4">
        <f>'Enhanced Basket_AUTOLOAD'!T611</f>
        <v>0</v>
      </c>
      <c r="AC611" s="4">
        <f>'Enhanced Basket_AUTOLOAD'!M611</f>
        <v>0</v>
      </c>
      <c r="AD611" s="4">
        <f>'Enhanced Basket_AUTOLOAD'!L611</f>
        <v>0</v>
      </c>
      <c r="AE611" s="4">
        <f>'Enhanced Basket_AUTOLOAD'!Z611</f>
        <v>0</v>
      </c>
      <c r="AF611" s="4">
        <f>'Enhanced Basket_AUTOLOAD'!AB611</f>
        <v>0</v>
      </c>
      <c r="AG611" s="4" t="e">
        <f>VLOOKUP(AJ611,'Ticker Mapping'!$I$3:$M$6706,5,0)</f>
        <v>#N/A</v>
      </c>
      <c r="AH611" s="4" t="e">
        <f>_xll.BDP(AK611&amp;" SEDOL","TICKER_AND_EXCH_CODE")</f>
        <v>#NAME?</v>
      </c>
      <c r="AI611" s="4" t="e">
        <f t="shared" si="123"/>
        <v>#N/A</v>
      </c>
      <c r="AJ611" s="4">
        <f>'Enhanced Basket_AUTOLOAD'!P611</f>
        <v>0</v>
      </c>
      <c r="AK611" s="4">
        <f>'Enhanced Basket_AUTOLOAD'!Q611</f>
        <v>0</v>
      </c>
      <c r="AL611" s="4">
        <f>'Enhanced Basket_AUTOLOAD'!Y611</f>
        <v>0</v>
      </c>
      <c r="AM611" s="4" t="e">
        <f t="shared" si="124"/>
        <v>#N/A</v>
      </c>
      <c r="AN611" s="4" t="str">
        <f t="shared" si="125"/>
        <v>NO</v>
      </c>
      <c r="AO611" s="4" t="str">
        <f t="shared" si="126"/>
        <v>Cash-in-Lieu</v>
      </c>
    </row>
    <row r="612" ht="15" customHeight="1" s="4" customFormat="1">
      <c r="A612" s="4">
        <f>'Enhanced Basket_AUTOLOAD'!H612</f>
        <v>0</v>
      </c>
      <c r="B612" s="4" t="str">
        <f t="shared" si="115"/>
        <v>SELL</v>
      </c>
      <c r="C612" s="4" t="s">
        <v>29</v>
      </c>
      <c r="D612" s="4" t="str">
        <f t="shared" si="116"/>
        <v>MT</v>
      </c>
      <c r="E612" s="4" t="str">
        <f t="shared" si="117"/>
      </c>
      <c r="F612" s="4" t="str">
        <f t="shared" si="118"/>
        <v>CIL LOAD</v>
      </c>
      <c r="G612" s="4">
        <f t="shared" si="119"/>
        <v>0</v>
      </c>
      <c r="H612" s="4" t="e">
        <f t="shared" si="120"/>
        <v>#N/A</v>
      </c>
      <c r="I612" s="4" t="e">
        <f>_xll.BDP(AG612&amp;" equity","crncy_adj_px_last","eqy_fund_crncy=usd")</f>
        <v>#NAME?</v>
      </c>
      <c r="J612" s="4" t="str">
        <f t="shared" si="121"/>
      </c>
      <c r="AA612" s="4">
        <f t="shared" si="122"/>
        <v>0</v>
      </c>
      <c r="AB612" s="4">
        <f>'Enhanced Basket_AUTOLOAD'!T612</f>
        <v>0</v>
      </c>
      <c r="AC612" s="4">
        <f>'Enhanced Basket_AUTOLOAD'!M612</f>
        <v>0</v>
      </c>
      <c r="AD612" s="4">
        <f>'Enhanced Basket_AUTOLOAD'!L612</f>
        <v>0</v>
      </c>
      <c r="AE612" s="4">
        <f>'Enhanced Basket_AUTOLOAD'!Z612</f>
        <v>0</v>
      </c>
      <c r="AF612" s="4">
        <f>'Enhanced Basket_AUTOLOAD'!AB612</f>
        <v>0</v>
      </c>
      <c r="AG612" s="4" t="e">
        <f>VLOOKUP(AJ612,'Ticker Mapping'!$I$3:$M$6706,5,0)</f>
        <v>#N/A</v>
      </c>
      <c r="AH612" s="4" t="e">
        <f>_xll.BDP(AK612&amp;" SEDOL","TICKER_AND_EXCH_CODE")</f>
        <v>#NAME?</v>
      </c>
      <c r="AI612" s="4" t="e">
        <f t="shared" si="123"/>
        <v>#N/A</v>
      </c>
      <c r="AJ612" s="4">
        <f>'Enhanced Basket_AUTOLOAD'!P612</f>
        <v>0</v>
      </c>
      <c r="AK612" s="4">
        <f>'Enhanced Basket_AUTOLOAD'!Q612</f>
        <v>0</v>
      </c>
      <c r="AL612" s="4">
        <f>'Enhanced Basket_AUTOLOAD'!Y612</f>
        <v>0</v>
      </c>
      <c r="AM612" s="4" t="e">
        <f t="shared" si="124"/>
        <v>#N/A</v>
      </c>
      <c r="AN612" s="4" t="str">
        <f t="shared" si="125"/>
        <v>NO</v>
      </c>
      <c r="AO612" s="4" t="str">
        <f t="shared" si="126"/>
        <v>Cash-in-Lieu</v>
      </c>
    </row>
    <row r="613" ht="15" customHeight="1" s="4" customFormat="1">
      <c r="A613" s="4">
        <f>'Enhanced Basket_AUTOLOAD'!H613</f>
        <v>0</v>
      </c>
      <c r="B613" s="4" t="str">
        <f t="shared" si="115"/>
        <v>SELL</v>
      </c>
      <c r="C613" s="4" t="s">
        <v>29</v>
      </c>
      <c r="D613" s="4" t="str">
        <f t="shared" si="116"/>
        <v>MT</v>
      </c>
      <c r="E613" s="4" t="str">
        <f t="shared" si="117"/>
      </c>
      <c r="F613" s="4" t="str">
        <f t="shared" si="118"/>
        <v>CIL LOAD</v>
      </c>
      <c r="G613" s="4">
        <f t="shared" si="119"/>
        <v>0</v>
      </c>
      <c r="H613" s="4" t="e">
        <f t="shared" si="120"/>
        <v>#N/A</v>
      </c>
      <c r="I613" s="4" t="e">
        <f>_xll.BDP(AG613&amp;" equity","crncy_adj_px_last","eqy_fund_crncy=usd")</f>
        <v>#NAME?</v>
      </c>
      <c r="J613" s="4" t="str">
        <f t="shared" si="121"/>
      </c>
      <c r="AA613" s="4">
        <f t="shared" si="122"/>
        <v>0</v>
      </c>
      <c r="AB613" s="4">
        <f>'Enhanced Basket_AUTOLOAD'!T613</f>
        <v>0</v>
      </c>
      <c r="AC613" s="4">
        <f>'Enhanced Basket_AUTOLOAD'!M613</f>
        <v>0</v>
      </c>
      <c r="AD613" s="4">
        <f>'Enhanced Basket_AUTOLOAD'!L613</f>
        <v>0</v>
      </c>
      <c r="AE613" s="4">
        <f>'Enhanced Basket_AUTOLOAD'!Z613</f>
        <v>0</v>
      </c>
      <c r="AF613" s="4">
        <f>'Enhanced Basket_AUTOLOAD'!AB613</f>
        <v>0</v>
      </c>
      <c r="AG613" s="4" t="e">
        <f>VLOOKUP(AJ613,'Ticker Mapping'!$I$3:$M$6706,5,0)</f>
        <v>#N/A</v>
      </c>
      <c r="AH613" s="4" t="e">
        <f>_xll.BDP(AK613&amp;" SEDOL","TICKER_AND_EXCH_CODE")</f>
        <v>#NAME?</v>
      </c>
      <c r="AI613" s="4" t="e">
        <f t="shared" si="123"/>
        <v>#N/A</v>
      </c>
      <c r="AJ613" s="4">
        <f>'Enhanced Basket_AUTOLOAD'!P613</f>
        <v>0</v>
      </c>
      <c r="AK613" s="4">
        <f>'Enhanced Basket_AUTOLOAD'!Q613</f>
        <v>0</v>
      </c>
      <c r="AL613" s="4">
        <f>'Enhanced Basket_AUTOLOAD'!Y613</f>
        <v>0</v>
      </c>
      <c r="AM613" s="4" t="e">
        <f t="shared" si="124"/>
        <v>#N/A</v>
      </c>
      <c r="AN613" s="4" t="str">
        <f t="shared" si="125"/>
        <v>NO</v>
      </c>
      <c r="AO613" s="4" t="str">
        <f t="shared" si="126"/>
        <v>Cash-in-Lieu</v>
      </c>
    </row>
    <row r="614" ht="15" customHeight="1" s="4" customFormat="1">
      <c r="A614" s="4">
        <f>'Enhanced Basket_AUTOLOAD'!H614</f>
        <v>0</v>
      </c>
      <c r="B614" s="4" t="str">
        <f t="shared" si="115"/>
        <v>SELL</v>
      </c>
      <c r="C614" s="4" t="s">
        <v>29</v>
      </c>
      <c r="D614" s="4" t="str">
        <f t="shared" si="116"/>
        <v>MT</v>
      </c>
      <c r="E614" s="4" t="str">
        <f t="shared" si="117"/>
      </c>
      <c r="F614" s="4" t="str">
        <f t="shared" si="118"/>
        <v>CIL LOAD</v>
      </c>
      <c r="G614" s="4">
        <f t="shared" si="119"/>
        <v>0</v>
      </c>
      <c r="H614" s="4" t="e">
        <f t="shared" si="120"/>
        <v>#N/A</v>
      </c>
      <c r="I614" s="4" t="e">
        <f>_xll.BDP(AG614&amp;" equity","crncy_adj_px_last","eqy_fund_crncy=usd")</f>
        <v>#NAME?</v>
      </c>
      <c r="J614" s="4" t="str">
        <f t="shared" si="121"/>
      </c>
      <c r="AA614" s="4">
        <f t="shared" si="122"/>
        <v>0</v>
      </c>
      <c r="AB614" s="4">
        <f>'Enhanced Basket_AUTOLOAD'!T614</f>
        <v>0</v>
      </c>
      <c r="AC614" s="4">
        <f>'Enhanced Basket_AUTOLOAD'!M614</f>
        <v>0</v>
      </c>
      <c r="AD614" s="4">
        <f>'Enhanced Basket_AUTOLOAD'!L614</f>
        <v>0</v>
      </c>
      <c r="AE614" s="4">
        <f>'Enhanced Basket_AUTOLOAD'!Z614</f>
        <v>0</v>
      </c>
      <c r="AF614" s="4">
        <f>'Enhanced Basket_AUTOLOAD'!AB614</f>
        <v>0</v>
      </c>
      <c r="AG614" s="4" t="e">
        <f>VLOOKUP(AJ614,'Ticker Mapping'!$I$3:$M$6706,5,0)</f>
        <v>#N/A</v>
      </c>
      <c r="AH614" s="4" t="e">
        <f>_xll.BDP(AK614&amp;" SEDOL","TICKER_AND_EXCH_CODE")</f>
        <v>#NAME?</v>
      </c>
      <c r="AI614" s="4" t="e">
        <f t="shared" si="123"/>
        <v>#N/A</v>
      </c>
      <c r="AJ614" s="4">
        <f>'Enhanced Basket_AUTOLOAD'!P614</f>
        <v>0</v>
      </c>
      <c r="AK614" s="4">
        <f>'Enhanced Basket_AUTOLOAD'!Q614</f>
        <v>0</v>
      </c>
      <c r="AL614" s="4">
        <f>'Enhanced Basket_AUTOLOAD'!Y614</f>
        <v>0</v>
      </c>
      <c r="AM614" s="4" t="e">
        <f t="shared" si="124"/>
        <v>#N/A</v>
      </c>
      <c r="AN614" s="4" t="str">
        <f t="shared" si="125"/>
        <v>NO</v>
      </c>
      <c r="AO614" s="4" t="str">
        <f t="shared" si="126"/>
        <v>Cash-in-Lieu</v>
      </c>
    </row>
    <row r="615" ht="15" customHeight="1" s="4" customFormat="1">
      <c r="A615" s="4">
        <f>'Enhanced Basket_AUTOLOAD'!H615</f>
        <v>0</v>
      </c>
      <c r="B615" s="4" t="str">
        <f t="shared" si="115"/>
        <v>SELL</v>
      </c>
      <c r="C615" s="4" t="s">
        <v>29</v>
      </c>
      <c r="D615" s="4" t="str">
        <f t="shared" si="116"/>
        <v>MT</v>
      </c>
      <c r="E615" s="4" t="str">
        <f t="shared" si="117"/>
      </c>
      <c r="F615" s="4" t="str">
        <f t="shared" si="118"/>
        <v>CIL LOAD</v>
      </c>
      <c r="G615" s="4">
        <f t="shared" si="119"/>
        <v>0</v>
      </c>
      <c r="H615" s="4" t="e">
        <f t="shared" si="120"/>
        <v>#N/A</v>
      </c>
      <c r="I615" s="4" t="e">
        <f>_xll.BDP(AG615&amp;" equity","crncy_adj_px_last","eqy_fund_crncy=usd")</f>
        <v>#NAME?</v>
      </c>
      <c r="J615" s="4" t="str">
        <f t="shared" si="121"/>
      </c>
      <c r="AA615" s="4">
        <f t="shared" si="122"/>
        <v>0</v>
      </c>
      <c r="AB615" s="4">
        <f>'Enhanced Basket_AUTOLOAD'!T615</f>
        <v>0</v>
      </c>
      <c r="AC615" s="4">
        <f>'Enhanced Basket_AUTOLOAD'!M615</f>
        <v>0</v>
      </c>
      <c r="AD615" s="4">
        <f>'Enhanced Basket_AUTOLOAD'!L615</f>
        <v>0</v>
      </c>
      <c r="AE615" s="4">
        <f>'Enhanced Basket_AUTOLOAD'!Z615</f>
        <v>0</v>
      </c>
      <c r="AF615" s="4">
        <f>'Enhanced Basket_AUTOLOAD'!AB615</f>
        <v>0</v>
      </c>
      <c r="AG615" s="4" t="e">
        <f>VLOOKUP(AJ615,'Ticker Mapping'!$I$3:$M$6706,5,0)</f>
        <v>#N/A</v>
      </c>
      <c r="AH615" s="4" t="e">
        <f>_xll.BDP(AK615&amp;" SEDOL","TICKER_AND_EXCH_CODE")</f>
        <v>#NAME?</v>
      </c>
      <c r="AI615" s="4" t="e">
        <f t="shared" si="123"/>
        <v>#N/A</v>
      </c>
      <c r="AJ615" s="4">
        <f>'Enhanced Basket_AUTOLOAD'!P615</f>
        <v>0</v>
      </c>
      <c r="AK615" s="4">
        <f>'Enhanced Basket_AUTOLOAD'!Q615</f>
        <v>0</v>
      </c>
      <c r="AL615" s="4">
        <f>'Enhanced Basket_AUTOLOAD'!Y615</f>
        <v>0</v>
      </c>
      <c r="AM615" s="4" t="e">
        <f t="shared" si="124"/>
        <v>#N/A</v>
      </c>
      <c r="AN615" s="4" t="str">
        <f t="shared" si="125"/>
        <v>NO</v>
      </c>
      <c r="AO615" s="4" t="str">
        <f t="shared" si="126"/>
        <v>Cash-in-Lieu</v>
      </c>
    </row>
    <row r="616" ht="15" customHeight="1" s="4" customFormat="1">
      <c r="A616" s="4">
        <f>'Enhanced Basket_AUTOLOAD'!H616</f>
        <v>0</v>
      </c>
      <c r="B616" s="4" t="str">
        <f t="shared" si="115"/>
        <v>SELL</v>
      </c>
      <c r="C616" s="4" t="s">
        <v>29</v>
      </c>
      <c r="D616" s="4" t="str">
        <f t="shared" si="116"/>
        <v>MT</v>
      </c>
      <c r="E616" s="4" t="str">
        <f t="shared" si="117"/>
      </c>
      <c r="F616" s="4" t="str">
        <f t="shared" si="118"/>
        <v>CIL LOAD</v>
      </c>
      <c r="G616" s="4">
        <f t="shared" si="119"/>
        <v>0</v>
      </c>
      <c r="H616" s="4" t="e">
        <f t="shared" si="120"/>
        <v>#N/A</v>
      </c>
      <c r="I616" s="4" t="e">
        <f>_xll.BDP(AG616&amp;" equity","crncy_adj_px_last","eqy_fund_crncy=usd")</f>
        <v>#NAME?</v>
      </c>
      <c r="J616" s="4" t="str">
        <f t="shared" si="121"/>
      </c>
      <c r="AA616" s="4">
        <f t="shared" si="122"/>
        <v>0</v>
      </c>
      <c r="AB616" s="4">
        <f>'Enhanced Basket_AUTOLOAD'!T616</f>
        <v>0</v>
      </c>
      <c r="AC616" s="4">
        <f>'Enhanced Basket_AUTOLOAD'!M616</f>
        <v>0</v>
      </c>
      <c r="AD616" s="4">
        <f>'Enhanced Basket_AUTOLOAD'!L616</f>
        <v>0</v>
      </c>
      <c r="AE616" s="4">
        <f>'Enhanced Basket_AUTOLOAD'!Z616</f>
        <v>0</v>
      </c>
      <c r="AF616" s="4">
        <f>'Enhanced Basket_AUTOLOAD'!AB616</f>
        <v>0</v>
      </c>
      <c r="AG616" s="4" t="e">
        <f>VLOOKUP(AJ616,'Ticker Mapping'!$I$3:$M$6706,5,0)</f>
        <v>#N/A</v>
      </c>
      <c r="AH616" s="4" t="e">
        <f>_xll.BDP(AK616&amp;" SEDOL","TICKER_AND_EXCH_CODE")</f>
        <v>#NAME?</v>
      </c>
      <c r="AI616" s="4" t="e">
        <f t="shared" si="123"/>
        <v>#N/A</v>
      </c>
      <c r="AJ616" s="4">
        <f>'Enhanced Basket_AUTOLOAD'!P616</f>
        <v>0</v>
      </c>
      <c r="AK616" s="4">
        <f>'Enhanced Basket_AUTOLOAD'!Q616</f>
        <v>0</v>
      </c>
      <c r="AL616" s="4">
        <f>'Enhanced Basket_AUTOLOAD'!Y616</f>
        <v>0</v>
      </c>
      <c r="AM616" s="4" t="e">
        <f t="shared" si="124"/>
        <v>#N/A</v>
      </c>
      <c r="AN616" s="4" t="str">
        <f t="shared" si="125"/>
        <v>NO</v>
      </c>
      <c r="AO616" s="4" t="str">
        <f t="shared" si="126"/>
        <v>Cash-in-Lieu</v>
      </c>
    </row>
    <row r="617" ht="15" customHeight="1" s="4" customFormat="1">
      <c r="A617" s="4">
        <f>'Enhanced Basket_AUTOLOAD'!H617</f>
        <v>0</v>
      </c>
      <c r="B617" s="4" t="str">
        <f t="shared" si="115"/>
        <v>SELL</v>
      </c>
      <c r="C617" s="4" t="s">
        <v>29</v>
      </c>
      <c r="D617" s="4" t="str">
        <f t="shared" si="116"/>
        <v>MT</v>
      </c>
      <c r="E617" s="4" t="str">
        <f t="shared" si="117"/>
      </c>
      <c r="F617" s="4" t="str">
        <f t="shared" si="118"/>
        <v>CIL LOAD</v>
      </c>
      <c r="G617" s="4">
        <f t="shared" si="119"/>
        <v>0</v>
      </c>
      <c r="H617" s="4" t="e">
        <f t="shared" si="120"/>
        <v>#N/A</v>
      </c>
      <c r="I617" s="4" t="e">
        <f>_xll.BDP(AG617&amp;" equity","crncy_adj_px_last","eqy_fund_crncy=usd")</f>
        <v>#NAME?</v>
      </c>
      <c r="J617" s="4" t="str">
        <f t="shared" si="121"/>
      </c>
      <c r="AA617" s="4">
        <f t="shared" si="122"/>
        <v>0</v>
      </c>
      <c r="AB617" s="4">
        <f>'Enhanced Basket_AUTOLOAD'!T617</f>
        <v>0</v>
      </c>
      <c r="AC617" s="4">
        <f>'Enhanced Basket_AUTOLOAD'!M617</f>
        <v>0</v>
      </c>
      <c r="AD617" s="4">
        <f>'Enhanced Basket_AUTOLOAD'!L617</f>
        <v>0</v>
      </c>
      <c r="AE617" s="4">
        <f>'Enhanced Basket_AUTOLOAD'!Z617</f>
        <v>0</v>
      </c>
      <c r="AF617" s="4">
        <f>'Enhanced Basket_AUTOLOAD'!AB617</f>
        <v>0</v>
      </c>
      <c r="AG617" s="4" t="e">
        <f>VLOOKUP(AJ617,'Ticker Mapping'!$I$3:$M$6706,5,0)</f>
        <v>#N/A</v>
      </c>
      <c r="AH617" s="4" t="e">
        <f>_xll.BDP(AK617&amp;" SEDOL","TICKER_AND_EXCH_CODE")</f>
        <v>#NAME?</v>
      </c>
      <c r="AI617" s="4" t="e">
        <f t="shared" si="123"/>
        <v>#N/A</v>
      </c>
      <c r="AJ617" s="4">
        <f>'Enhanced Basket_AUTOLOAD'!P617</f>
        <v>0</v>
      </c>
      <c r="AK617" s="4">
        <f>'Enhanced Basket_AUTOLOAD'!Q617</f>
        <v>0</v>
      </c>
      <c r="AL617" s="4">
        <f>'Enhanced Basket_AUTOLOAD'!Y617</f>
        <v>0</v>
      </c>
      <c r="AM617" s="4" t="e">
        <f t="shared" si="124"/>
        <v>#N/A</v>
      </c>
      <c r="AN617" s="4" t="str">
        <f t="shared" si="125"/>
        <v>NO</v>
      </c>
      <c r="AO617" s="4" t="str">
        <f t="shared" si="126"/>
        <v>Cash-in-Lieu</v>
      </c>
    </row>
    <row r="618" ht="15" customHeight="1" s="4" customFormat="1">
      <c r="A618" s="4">
        <f>'Enhanced Basket_AUTOLOAD'!H618</f>
        <v>0</v>
      </c>
      <c r="B618" s="4" t="str">
        <f t="shared" si="115"/>
        <v>SELL</v>
      </c>
      <c r="C618" s="4" t="s">
        <v>29</v>
      </c>
      <c r="D618" s="4" t="str">
        <f t="shared" si="116"/>
        <v>MT</v>
      </c>
      <c r="E618" s="4" t="str">
        <f t="shared" si="117"/>
      </c>
      <c r="F618" s="4" t="str">
        <f t="shared" si="118"/>
        <v>CIL LOAD</v>
      </c>
      <c r="G618" s="4">
        <f t="shared" si="119"/>
        <v>0</v>
      </c>
      <c r="H618" s="4" t="e">
        <f t="shared" si="120"/>
        <v>#N/A</v>
      </c>
      <c r="I618" s="4" t="e">
        <f>_xll.BDP(AG618&amp;" equity","crncy_adj_px_last","eqy_fund_crncy=usd")</f>
        <v>#NAME?</v>
      </c>
      <c r="J618" s="4" t="str">
        <f t="shared" si="121"/>
      </c>
      <c r="AA618" s="4">
        <f t="shared" si="122"/>
        <v>0</v>
      </c>
      <c r="AB618" s="4">
        <f>'Enhanced Basket_AUTOLOAD'!T618</f>
        <v>0</v>
      </c>
      <c r="AC618" s="4">
        <f>'Enhanced Basket_AUTOLOAD'!M618</f>
        <v>0</v>
      </c>
      <c r="AD618" s="4">
        <f>'Enhanced Basket_AUTOLOAD'!L618</f>
        <v>0</v>
      </c>
      <c r="AE618" s="4">
        <f>'Enhanced Basket_AUTOLOAD'!Z618</f>
        <v>0</v>
      </c>
      <c r="AF618" s="4">
        <f>'Enhanced Basket_AUTOLOAD'!AB618</f>
        <v>0</v>
      </c>
      <c r="AG618" s="4" t="e">
        <f>VLOOKUP(AJ618,'Ticker Mapping'!$I$3:$M$6706,5,0)</f>
        <v>#N/A</v>
      </c>
      <c r="AH618" s="4" t="e">
        <f>_xll.BDP(AK618&amp;" SEDOL","TICKER_AND_EXCH_CODE")</f>
        <v>#NAME?</v>
      </c>
      <c r="AI618" s="4" t="e">
        <f t="shared" si="123"/>
        <v>#N/A</v>
      </c>
      <c r="AJ618" s="4">
        <f>'Enhanced Basket_AUTOLOAD'!P618</f>
        <v>0</v>
      </c>
      <c r="AK618" s="4">
        <f>'Enhanced Basket_AUTOLOAD'!Q618</f>
        <v>0</v>
      </c>
      <c r="AL618" s="4">
        <f>'Enhanced Basket_AUTOLOAD'!Y618</f>
        <v>0</v>
      </c>
      <c r="AM618" s="4" t="e">
        <f t="shared" si="124"/>
        <v>#N/A</v>
      </c>
      <c r="AN618" s="4" t="str">
        <f t="shared" si="125"/>
        <v>NO</v>
      </c>
      <c r="AO618" s="4" t="str">
        <f t="shared" si="126"/>
        <v>Cash-in-Lieu</v>
      </c>
    </row>
    <row r="619" ht="15" customHeight="1" s="4" customFormat="1">
      <c r="A619" s="4">
        <f>'Enhanced Basket_AUTOLOAD'!H619</f>
        <v>0</v>
      </c>
      <c r="B619" s="4" t="str">
        <f t="shared" si="115"/>
        <v>SELL</v>
      </c>
      <c r="C619" s="4" t="s">
        <v>29</v>
      </c>
      <c r="D619" s="4" t="str">
        <f t="shared" si="116"/>
        <v>MT</v>
      </c>
      <c r="E619" s="4" t="str">
        <f t="shared" si="117"/>
      </c>
      <c r="F619" s="4" t="str">
        <f t="shared" si="118"/>
        <v>CIL LOAD</v>
      </c>
      <c r="G619" s="4">
        <f t="shared" si="119"/>
        <v>0</v>
      </c>
      <c r="H619" s="4" t="e">
        <f t="shared" si="120"/>
        <v>#N/A</v>
      </c>
      <c r="I619" s="4" t="e">
        <f>_xll.BDP(AG619&amp;" equity","crncy_adj_px_last","eqy_fund_crncy=usd")</f>
        <v>#NAME?</v>
      </c>
      <c r="J619" s="4" t="str">
        <f t="shared" si="121"/>
      </c>
      <c r="AA619" s="4">
        <f t="shared" si="122"/>
        <v>0</v>
      </c>
      <c r="AB619" s="4">
        <f>'Enhanced Basket_AUTOLOAD'!T619</f>
        <v>0</v>
      </c>
      <c r="AC619" s="4">
        <f>'Enhanced Basket_AUTOLOAD'!M619</f>
        <v>0</v>
      </c>
      <c r="AD619" s="4">
        <f>'Enhanced Basket_AUTOLOAD'!L619</f>
        <v>0</v>
      </c>
      <c r="AE619" s="4">
        <f>'Enhanced Basket_AUTOLOAD'!Z619</f>
        <v>0</v>
      </c>
      <c r="AF619" s="4">
        <f>'Enhanced Basket_AUTOLOAD'!AB619</f>
        <v>0</v>
      </c>
      <c r="AG619" s="4" t="e">
        <f>VLOOKUP(AJ619,'Ticker Mapping'!$I$3:$M$6706,5,0)</f>
        <v>#N/A</v>
      </c>
      <c r="AH619" s="4" t="e">
        <f>_xll.BDP(AK619&amp;" SEDOL","TICKER_AND_EXCH_CODE")</f>
        <v>#NAME?</v>
      </c>
      <c r="AI619" s="4" t="e">
        <f t="shared" si="123"/>
        <v>#N/A</v>
      </c>
      <c r="AJ619" s="4">
        <f>'Enhanced Basket_AUTOLOAD'!P619</f>
        <v>0</v>
      </c>
      <c r="AK619" s="4">
        <f>'Enhanced Basket_AUTOLOAD'!Q619</f>
        <v>0</v>
      </c>
      <c r="AL619" s="4">
        <f>'Enhanced Basket_AUTOLOAD'!Y619</f>
        <v>0</v>
      </c>
      <c r="AM619" s="4" t="e">
        <f t="shared" si="124"/>
        <v>#N/A</v>
      </c>
      <c r="AN619" s="4" t="str">
        <f t="shared" si="125"/>
        <v>NO</v>
      </c>
      <c r="AO619" s="4" t="str">
        <f t="shared" si="126"/>
        <v>Cash-in-Lieu</v>
      </c>
    </row>
    <row r="620" ht="15" customHeight="1" s="4" customFormat="1">
      <c r="A620" s="4">
        <f>'Enhanced Basket_AUTOLOAD'!H620</f>
        <v>0</v>
      </c>
      <c r="B620" s="4" t="str">
        <f t="shared" si="115"/>
        <v>SELL</v>
      </c>
      <c r="C620" s="4" t="s">
        <v>29</v>
      </c>
      <c r="D620" s="4" t="str">
        <f t="shared" si="116"/>
        <v>MT</v>
      </c>
      <c r="E620" s="4" t="str">
        <f t="shared" si="117"/>
      </c>
      <c r="F620" s="4" t="str">
        <f t="shared" si="118"/>
        <v>CIL LOAD</v>
      </c>
      <c r="G620" s="4">
        <f t="shared" si="119"/>
        <v>0</v>
      </c>
      <c r="H620" s="4" t="e">
        <f t="shared" si="120"/>
        <v>#N/A</v>
      </c>
      <c r="I620" s="4" t="e">
        <f>_xll.BDP(AG620&amp;" equity","crncy_adj_px_last","eqy_fund_crncy=usd")</f>
        <v>#NAME?</v>
      </c>
      <c r="J620" s="4" t="str">
        <f t="shared" si="121"/>
      </c>
      <c r="AA620" s="4">
        <f t="shared" si="122"/>
        <v>0</v>
      </c>
      <c r="AB620" s="4">
        <f>'Enhanced Basket_AUTOLOAD'!T620</f>
        <v>0</v>
      </c>
      <c r="AC620" s="4">
        <f>'Enhanced Basket_AUTOLOAD'!M620</f>
        <v>0</v>
      </c>
      <c r="AD620" s="4">
        <f>'Enhanced Basket_AUTOLOAD'!L620</f>
        <v>0</v>
      </c>
      <c r="AE620" s="4">
        <f>'Enhanced Basket_AUTOLOAD'!Z620</f>
        <v>0</v>
      </c>
      <c r="AF620" s="4">
        <f>'Enhanced Basket_AUTOLOAD'!AB620</f>
        <v>0</v>
      </c>
      <c r="AG620" s="4" t="e">
        <f>VLOOKUP(AJ620,'Ticker Mapping'!$I$3:$M$6706,5,0)</f>
        <v>#N/A</v>
      </c>
      <c r="AH620" s="4" t="e">
        <f>_xll.BDP(AK620&amp;" SEDOL","TICKER_AND_EXCH_CODE")</f>
        <v>#NAME?</v>
      </c>
      <c r="AI620" s="4" t="e">
        <f t="shared" si="123"/>
        <v>#N/A</v>
      </c>
      <c r="AJ620" s="4">
        <f>'Enhanced Basket_AUTOLOAD'!P620</f>
        <v>0</v>
      </c>
      <c r="AK620" s="4">
        <f>'Enhanced Basket_AUTOLOAD'!Q620</f>
        <v>0</v>
      </c>
      <c r="AL620" s="4">
        <f>'Enhanced Basket_AUTOLOAD'!Y620</f>
        <v>0</v>
      </c>
      <c r="AM620" s="4" t="e">
        <f t="shared" si="124"/>
        <v>#N/A</v>
      </c>
      <c r="AN620" s="4" t="str">
        <f t="shared" si="125"/>
        <v>NO</v>
      </c>
      <c r="AO620" s="4" t="str">
        <f t="shared" si="126"/>
        <v>Cash-in-Lieu</v>
      </c>
    </row>
    <row r="621" ht="15" customHeight="1" s="4" customFormat="1">
      <c r="A621" s="4">
        <f>'Enhanced Basket_AUTOLOAD'!H621</f>
        <v>0</v>
      </c>
      <c r="B621" s="4" t="str">
        <f t="shared" si="115"/>
        <v>SELL</v>
      </c>
      <c r="C621" s="4" t="s">
        <v>29</v>
      </c>
      <c r="D621" s="4" t="str">
        <f t="shared" si="116"/>
        <v>MT</v>
      </c>
      <c r="E621" s="4" t="str">
        <f t="shared" si="117"/>
      </c>
      <c r="F621" s="4" t="str">
        <f t="shared" si="118"/>
        <v>CIL LOAD</v>
      </c>
      <c r="G621" s="4">
        <f t="shared" si="119"/>
        <v>0</v>
      </c>
      <c r="H621" s="4" t="e">
        <f t="shared" si="120"/>
        <v>#N/A</v>
      </c>
      <c r="I621" s="4" t="e">
        <f>_xll.BDP(AG621&amp;" equity","crncy_adj_px_last","eqy_fund_crncy=usd")</f>
        <v>#NAME?</v>
      </c>
      <c r="J621" s="4" t="str">
        <f t="shared" si="121"/>
      </c>
      <c r="AA621" s="4">
        <f t="shared" si="122"/>
        <v>0</v>
      </c>
      <c r="AB621" s="4">
        <f>'Enhanced Basket_AUTOLOAD'!T621</f>
        <v>0</v>
      </c>
      <c r="AC621" s="4">
        <f>'Enhanced Basket_AUTOLOAD'!M621</f>
        <v>0</v>
      </c>
      <c r="AD621" s="4">
        <f>'Enhanced Basket_AUTOLOAD'!L621</f>
        <v>0</v>
      </c>
      <c r="AE621" s="4">
        <f>'Enhanced Basket_AUTOLOAD'!Z621</f>
        <v>0</v>
      </c>
      <c r="AF621" s="4">
        <f>'Enhanced Basket_AUTOLOAD'!AB621</f>
        <v>0</v>
      </c>
      <c r="AG621" s="4" t="e">
        <f>VLOOKUP(AJ621,'Ticker Mapping'!$I$3:$M$6706,5,0)</f>
        <v>#N/A</v>
      </c>
      <c r="AH621" s="4" t="e">
        <f>_xll.BDP(AK621&amp;" SEDOL","TICKER_AND_EXCH_CODE")</f>
        <v>#NAME?</v>
      </c>
      <c r="AI621" s="4" t="e">
        <f t="shared" si="123"/>
        <v>#N/A</v>
      </c>
      <c r="AJ621" s="4">
        <f>'Enhanced Basket_AUTOLOAD'!P621</f>
        <v>0</v>
      </c>
      <c r="AK621" s="4">
        <f>'Enhanced Basket_AUTOLOAD'!Q621</f>
        <v>0</v>
      </c>
      <c r="AL621" s="4">
        <f>'Enhanced Basket_AUTOLOAD'!Y621</f>
        <v>0</v>
      </c>
      <c r="AM621" s="4" t="e">
        <f t="shared" si="124"/>
        <v>#N/A</v>
      </c>
      <c r="AN621" s="4" t="str">
        <f t="shared" si="125"/>
        <v>NO</v>
      </c>
      <c r="AO621" s="4" t="str">
        <f t="shared" si="126"/>
        <v>Cash-in-Lieu</v>
      </c>
    </row>
    <row r="622" ht="15" customHeight="1" s="4" customFormat="1">
      <c r="A622" s="4">
        <f>'Enhanced Basket_AUTOLOAD'!H622</f>
        <v>0</v>
      </c>
      <c r="B622" s="4" t="str">
        <f t="shared" si="115"/>
        <v>SELL</v>
      </c>
      <c r="C622" s="4" t="s">
        <v>29</v>
      </c>
      <c r="D622" s="4" t="str">
        <f t="shared" si="116"/>
        <v>MT</v>
      </c>
      <c r="E622" s="4" t="str">
        <f t="shared" si="117"/>
      </c>
      <c r="F622" s="4" t="str">
        <f t="shared" si="118"/>
        <v>CIL LOAD</v>
      </c>
      <c r="G622" s="4">
        <f t="shared" si="119"/>
        <v>0</v>
      </c>
      <c r="H622" s="4" t="e">
        <f t="shared" si="120"/>
        <v>#N/A</v>
      </c>
      <c r="I622" s="4" t="e">
        <f>_xll.BDP(AG622&amp;" equity","crncy_adj_px_last","eqy_fund_crncy=usd")</f>
        <v>#NAME?</v>
      </c>
      <c r="J622" s="4" t="str">
        <f t="shared" si="121"/>
      </c>
      <c r="AA622" s="4">
        <f t="shared" si="122"/>
        <v>0</v>
      </c>
      <c r="AB622" s="4">
        <f>'Enhanced Basket_AUTOLOAD'!T622</f>
        <v>0</v>
      </c>
      <c r="AC622" s="4">
        <f>'Enhanced Basket_AUTOLOAD'!M622</f>
        <v>0</v>
      </c>
      <c r="AD622" s="4">
        <f>'Enhanced Basket_AUTOLOAD'!L622</f>
        <v>0</v>
      </c>
      <c r="AE622" s="4">
        <f>'Enhanced Basket_AUTOLOAD'!Z622</f>
        <v>0</v>
      </c>
      <c r="AF622" s="4">
        <f>'Enhanced Basket_AUTOLOAD'!AB622</f>
        <v>0</v>
      </c>
      <c r="AG622" s="4" t="e">
        <f>VLOOKUP(AJ622,'Ticker Mapping'!$I$3:$M$6706,5,0)</f>
        <v>#N/A</v>
      </c>
      <c r="AH622" s="4" t="e">
        <f>_xll.BDP(AK622&amp;" SEDOL","TICKER_AND_EXCH_CODE")</f>
        <v>#NAME?</v>
      </c>
      <c r="AI622" s="4" t="e">
        <f t="shared" si="123"/>
        <v>#N/A</v>
      </c>
      <c r="AJ622" s="4">
        <f>'Enhanced Basket_AUTOLOAD'!P622</f>
        <v>0</v>
      </c>
      <c r="AK622" s="4">
        <f>'Enhanced Basket_AUTOLOAD'!Q622</f>
        <v>0</v>
      </c>
      <c r="AL622" s="4">
        <f>'Enhanced Basket_AUTOLOAD'!Y622</f>
        <v>0</v>
      </c>
      <c r="AM622" s="4" t="e">
        <f t="shared" si="124"/>
        <v>#N/A</v>
      </c>
      <c r="AN622" s="4" t="str">
        <f t="shared" si="125"/>
        <v>NO</v>
      </c>
      <c r="AO622" s="4" t="str">
        <f t="shared" si="126"/>
        <v>Cash-in-Lieu</v>
      </c>
    </row>
    <row r="623" ht="15" customHeight="1" s="4" customFormat="1">
      <c r="A623" s="4">
        <f>'Enhanced Basket_AUTOLOAD'!H623</f>
        <v>0</v>
      </c>
      <c r="B623" s="4" t="str">
        <f t="shared" si="115"/>
        <v>SELL</v>
      </c>
      <c r="C623" s="4" t="s">
        <v>29</v>
      </c>
      <c r="D623" s="4" t="str">
        <f t="shared" si="116"/>
        <v>MT</v>
      </c>
      <c r="E623" s="4" t="str">
        <f t="shared" si="117"/>
      </c>
      <c r="F623" s="4" t="str">
        <f t="shared" si="118"/>
        <v>CIL LOAD</v>
      </c>
      <c r="G623" s="4">
        <f t="shared" si="119"/>
        <v>0</v>
      </c>
      <c r="H623" s="4" t="e">
        <f t="shared" si="120"/>
        <v>#N/A</v>
      </c>
      <c r="I623" s="4" t="e">
        <f>_xll.BDP(AG623&amp;" equity","crncy_adj_px_last","eqy_fund_crncy=usd")</f>
        <v>#NAME?</v>
      </c>
      <c r="J623" s="4" t="str">
        <f t="shared" si="121"/>
      </c>
      <c r="AA623" s="4">
        <f t="shared" si="122"/>
        <v>0</v>
      </c>
      <c r="AB623" s="4">
        <f>'Enhanced Basket_AUTOLOAD'!T623</f>
        <v>0</v>
      </c>
      <c r="AC623" s="4">
        <f>'Enhanced Basket_AUTOLOAD'!M623</f>
        <v>0</v>
      </c>
      <c r="AD623" s="4">
        <f>'Enhanced Basket_AUTOLOAD'!L623</f>
        <v>0</v>
      </c>
      <c r="AE623" s="4">
        <f>'Enhanced Basket_AUTOLOAD'!Z623</f>
        <v>0</v>
      </c>
      <c r="AF623" s="4">
        <f>'Enhanced Basket_AUTOLOAD'!AB623</f>
        <v>0</v>
      </c>
      <c r="AG623" s="4" t="e">
        <f>VLOOKUP(AJ623,'Ticker Mapping'!$I$3:$M$6706,5,0)</f>
        <v>#N/A</v>
      </c>
      <c r="AH623" s="4" t="e">
        <f>_xll.BDP(AK623&amp;" SEDOL","TICKER_AND_EXCH_CODE")</f>
        <v>#NAME?</v>
      </c>
      <c r="AI623" s="4" t="e">
        <f t="shared" si="123"/>
        <v>#N/A</v>
      </c>
      <c r="AJ623" s="4">
        <f>'Enhanced Basket_AUTOLOAD'!P623</f>
        <v>0</v>
      </c>
      <c r="AK623" s="4">
        <f>'Enhanced Basket_AUTOLOAD'!Q623</f>
        <v>0</v>
      </c>
      <c r="AL623" s="4">
        <f>'Enhanced Basket_AUTOLOAD'!Y623</f>
        <v>0</v>
      </c>
      <c r="AM623" s="4" t="e">
        <f t="shared" si="124"/>
        <v>#N/A</v>
      </c>
      <c r="AN623" s="4" t="str">
        <f t="shared" si="125"/>
        <v>NO</v>
      </c>
      <c r="AO623" s="4" t="str">
        <f t="shared" si="126"/>
        <v>Cash-in-Lieu</v>
      </c>
    </row>
    <row r="624" ht="15" customHeight="1" s="4" customFormat="1">
      <c r="A624" s="4">
        <f>'Enhanced Basket_AUTOLOAD'!H624</f>
        <v>0</v>
      </c>
      <c r="B624" s="4" t="str">
        <f t="shared" si="115"/>
        <v>SELL</v>
      </c>
      <c r="C624" s="4" t="s">
        <v>29</v>
      </c>
      <c r="D624" s="4" t="str">
        <f t="shared" si="116"/>
        <v>MT</v>
      </c>
      <c r="E624" s="4" t="str">
        <f t="shared" si="117"/>
      </c>
      <c r="F624" s="4" t="str">
        <f t="shared" si="118"/>
        <v>CIL LOAD</v>
      </c>
      <c r="G624" s="4">
        <f t="shared" si="119"/>
        <v>0</v>
      </c>
      <c r="H624" s="4" t="e">
        <f t="shared" si="120"/>
        <v>#N/A</v>
      </c>
      <c r="I624" s="4" t="e">
        <f>_xll.BDP(AG624&amp;" equity","crncy_adj_px_last","eqy_fund_crncy=usd")</f>
        <v>#NAME?</v>
      </c>
      <c r="J624" s="4" t="str">
        <f t="shared" si="121"/>
      </c>
      <c r="AA624" s="4">
        <f t="shared" si="122"/>
        <v>0</v>
      </c>
      <c r="AB624" s="4">
        <f>'Enhanced Basket_AUTOLOAD'!T624</f>
        <v>0</v>
      </c>
      <c r="AC624" s="4">
        <f>'Enhanced Basket_AUTOLOAD'!M624</f>
        <v>0</v>
      </c>
      <c r="AD624" s="4">
        <f>'Enhanced Basket_AUTOLOAD'!L624</f>
        <v>0</v>
      </c>
      <c r="AE624" s="4">
        <f>'Enhanced Basket_AUTOLOAD'!Z624</f>
        <v>0</v>
      </c>
      <c r="AF624" s="4">
        <f>'Enhanced Basket_AUTOLOAD'!AB624</f>
        <v>0</v>
      </c>
      <c r="AG624" s="4" t="e">
        <f>VLOOKUP(AJ624,'Ticker Mapping'!$I$3:$M$6706,5,0)</f>
        <v>#N/A</v>
      </c>
      <c r="AH624" s="4" t="e">
        <f>_xll.BDP(AK624&amp;" SEDOL","TICKER_AND_EXCH_CODE")</f>
        <v>#NAME?</v>
      </c>
      <c r="AI624" s="4" t="e">
        <f t="shared" si="123"/>
        <v>#N/A</v>
      </c>
      <c r="AJ624" s="4">
        <f>'Enhanced Basket_AUTOLOAD'!P624</f>
        <v>0</v>
      </c>
      <c r="AK624" s="4">
        <f>'Enhanced Basket_AUTOLOAD'!Q624</f>
        <v>0</v>
      </c>
      <c r="AL624" s="4">
        <f>'Enhanced Basket_AUTOLOAD'!Y624</f>
        <v>0</v>
      </c>
      <c r="AM624" s="4" t="e">
        <f t="shared" si="124"/>
        <v>#N/A</v>
      </c>
      <c r="AN624" s="4" t="str">
        <f t="shared" si="125"/>
        <v>NO</v>
      </c>
      <c r="AO624" s="4" t="str">
        <f t="shared" si="126"/>
        <v>Cash-in-Lieu</v>
      </c>
    </row>
    <row r="625" ht="15" customHeight="1" s="4" customFormat="1">
      <c r="A625" s="4">
        <f>'Enhanced Basket_AUTOLOAD'!H625</f>
        <v>0</v>
      </c>
      <c r="B625" s="4" t="str">
        <f t="shared" si="115"/>
        <v>SELL</v>
      </c>
      <c r="C625" s="4" t="s">
        <v>29</v>
      </c>
      <c r="D625" s="4" t="str">
        <f t="shared" si="116"/>
        <v>MT</v>
      </c>
      <c r="E625" s="4" t="str">
        <f t="shared" si="117"/>
      </c>
      <c r="F625" s="4" t="str">
        <f t="shared" si="118"/>
        <v>CIL LOAD</v>
      </c>
      <c r="G625" s="4">
        <f t="shared" si="119"/>
        <v>0</v>
      </c>
      <c r="H625" s="4" t="e">
        <f t="shared" si="120"/>
        <v>#N/A</v>
      </c>
      <c r="I625" s="4" t="e">
        <f>_xll.BDP(AG625&amp;" equity","crncy_adj_px_last","eqy_fund_crncy=usd")</f>
        <v>#NAME?</v>
      </c>
      <c r="J625" s="4" t="str">
        <f t="shared" si="121"/>
      </c>
      <c r="AA625" s="4">
        <f t="shared" si="122"/>
        <v>0</v>
      </c>
      <c r="AB625" s="4">
        <f>'Enhanced Basket_AUTOLOAD'!T625</f>
        <v>0</v>
      </c>
      <c r="AC625" s="4">
        <f>'Enhanced Basket_AUTOLOAD'!M625</f>
        <v>0</v>
      </c>
      <c r="AD625" s="4">
        <f>'Enhanced Basket_AUTOLOAD'!L625</f>
        <v>0</v>
      </c>
      <c r="AE625" s="4">
        <f>'Enhanced Basket_AUTOLOAD'!Z625</f>
        <v>0</v>
      </c>
      <c r="AF625" s="4">
        <f>'Enhanced Basket_AUTOLOAD'!AB625</f>
        <v>0</v>
      </c>
      <c r="AG625" s="4" t="e">
        <f>VLOOKUP(AJ625,'Ticker Mapping'!$I$3:$M$6706,5,0)</f>
        <v>#N/A</v>
      </c>
      <c r="AH625" s="4" t="e">
        <f>_xll.BDP(AK625&amp;" SEDOL","TICKER_AND_EXCH_CODE")</f>
        <v>#NAME?</v>
      </c>
      <c r="AI625" s="4" t="e">
        <f t="shared" si="123"/>
        <v>#N/A</v>
      </c>
      <c r="AJ625" s="4">
        <f>'Enhanced Basket_AUTOLOAD'!P625</f>
        <v>0</v>
      </c>
      <c r="AK625" s="4">
        <f>'Enhanced Basket_AUTOLOAD'!Q625</f>
        <v>0</v>
      </c>
      <c r="AL625" s="4">
        <f>'Enhanced Basket_AUTOLOAD'!Y625</f>
        <v>0</v>
      </c>
      <c r="AM625" s="4" t="e">
        <f t="shared" si="124"/>
        <v>#N/A</v>
      </c>
      <c r="AN625" s="4" t="str">
        <f t="shared" si="125"/>
        <v>NO</v>
      </c>
      <c r="AO625" s="4" t="str">
        <f t="shared" si="126"/>
        <v>Cash-in-Lieu</v>
      </c>
    </row>
    <row r="626" ht="15" customHeight="1" s="4" customFormat="1">
      <c r="A626" s="4">
        <f>'Enhanced Basket_AUTOLOAD'!H626</f>
        <v>0</v>
      </c>
      <c r="B626" s="4" t="str">
        <f t="shared" si="115"/>
        <v>SELL</v>
      </c>
      <c r="C626" s="4" t="s">
        <v>29</v>
      </c>
      <c r="D626" s="4" t="str">
        <f t="shared" si="116"/>
        <v>MT</v>
      </c>
      <c r="E626" s="4" t="str">
        <f t="shared" si="117"/>
      </c>
      <c r="F626" s="4" t="str">
        <f t="shared" si="118"/>
        <v>CIL LOAD</v>
      </c>
      <c r="G626" s="4">
        <f t="shared" si="119"/>
        <v>0</v>
      </c>
      <c r="H626" s="4" t="e">
        <f t="shared" si="120"/>
        <v>#N/A</v>
      </c>
      <c r="I626" s="4" t="e">
        <f>_xll.BDP(AG626&amp;" equity","crncy_adj_px_last","eqy_fund_crncy=usd")</f>
        <v>#NAME?</v>
      </c>
      <c r="J626" s="4" t="str">
        <f t="shared" si="121"/>
      </c>
      <c r="AA626" s="4">
        <f t="shared" si="122"/>
        <v>0</v>
      </c>
      <c r="AB626" s="4">
        <f>'Enhanced Basket_AUTOLOAD'!T626</f>
        <v>0</v>
      </c>
      <c r="AC626" s="4">
        <f>'Enhanced Basket_AUTOLOAD'!M626</f>
        <v>0</v>
      </c>
      <c r="AD626" s="4">
        <f>'Enhanced Basket_AUTOLOAD'!L626</f>
        <v>0</v>
      </c>
      <c r="AE626" s="4">
        <f>'Enhanced Basket_AUTOLOAD'!Z626</f>
        <v>0</v>
      </c>
      <c r="AF626" s="4">
        <f>'Enhanced Basket_AUTOLOAD'!AB626</f>
        <v>0</v>
      </c>
      <c r="AG626" s="4" t="e">
        <f>VLOOKUP(AJ626,'Ticker Mapping'!$I$3:$M$6706,5,0)</f>
        <v>#N/A</v>
      </c>
      <c r="AH626" s="4" t="e">
        <f>_xll.BDP(AK626&amp;" SEDOL","TICKER_AND_EXCH_CODE")</f>
        <v>#NAME?</v>
      </c>
      <c r="AI626" s="4" t="e">
        <f t="shared" si="123"/>
        <v>#N/A</v>
      </c>
      <c r="AJ626" s="4">
        <f>'Enhanced Basket_AUTOLOAD'!P626</f>
        <v>0</v>
      </c>
      <c r="AK626" s="4">
        <f>'Enhanced Basket_AUTOLOAD'!Q626</f>
        <v>0</v>
      </c>
      <c r="AL626" s="4">
        <f>'Enhanced Basket_AUTOLOAD'!Y626</f>
        <v>0</v>
      </c>
      <c r="AM626" s="4" t="e">
        <f t="shared" si="124"/>
        <v>#N/A</v>
      </c>
      <c r="AN626" s="4" t="str">
        <f t="shared" si="125"/>
        <v>NO</v>
      </c>
      <c r="AO626" s="4" t="str">
        <f t="shared" si="126"/>
        <v>Cash-in-Lieu</v>
      </c>
    </row>
    <row r="627" ht="15" customHeight="1" s="4" customFormat="1">
      <c r="A627" s="4">
        <f>'Enhanced Basket_AUTOLOAD'!H627</f>
        <v>0</v>
      </c>
      <c r="B627" s="4" t="str">
        <f t="shared" si="115"/>
        <v>SELL</v>
      </c>
      <c r="C627" s="4" t="s">
        <v>29</v>
      </c>
      <c r="D627" s="4" t="str">
        <f t="shared" si="116"/>
        <v>MT</v>
      </c>
      <c r="E627" s="4" t="str">
        <f t="shared" si="117"/>
      </c>
      <c r="F627" s="4" t="str">
        <f t="shared" si="118"/>
        <v>CIL LOAD</v>
      </c>
      <c r="G627" s="4">
        <f t="shared" si="119"/>
        <v>0</v>
      </c>
      <c r="H627" s="4" t="e">
        <f t="shared" si="120"/>
        <v>#N/A</v>
      </c>
      <c r="I627" s="4" t="e">
        <f>_xll.BDP(AG627&amp;" equity","crncy_adj_px_last","eqy_fund_crncy=usd")</f>
        <v>#NAME?</v>
      </c>
      <c r="J627" s="4" t="str">
        <f t="shared" si="121"/>
      </c>
      <c r="AA627" s="4">
        <f t="shared" si="122"/>
        <v>0</v>
      </c>
      <c r="AB627" s="4">
        <f>'Enhanced Basket_AUTOLOAD'!T627</f>
        <v>0</v>
      </c>
      <c r="AC627" s="4">
        <f>'Enhanced Basket_AUTOLOAD'!M627</f>
        <v>0</v>
      </c>
      <c r="AD627" s="4">
        <f>'Enhanced Basket_AUTOLOAD'!L627</f>
        <v>0</v>
      </c>
      <c r="AE627" s="4">
        <f>'Enhanced Basket_AUTOLOAD'!Z627</f>
        <v>0</v>
      </c>
      <c r="AF627" s="4">
        <f>'Enhanced Basket_AUTOLOAD'!AB627</f>
        <v>0</v>
      </c>
      <c r="AG627" s="4" t="e">
        <f>VLOOKUP(AJ627,'Ticker Mapping'!$I$3:$M$6706,5,0)</f>
        <v>#N/A</v>
      </c>
      <c r="AH627" s="4" t="e">
        <f>_xll.BDP(AK627&amp;" SEDOL","TICKER_AND_EXCH_CODE")</f>
        <v>#NAME?</v>
      </c>
      <c r="AI627" s="4" t="e">
        <f t="shared" si="123"/>
        <v>#N/A</v>
      </c>
      <c r="AJ627" s="4">
        <f>'Enhanced Basket_AUTOLOAD'!P627</f>
        <v>0</v>
      </c>
      <c r="AK627" s="4">
        <f>'Enhanced Basket_AUTOLOAD'!Q627</f>
        <v>0</v>
      </c>
      <c r="AL627" s="4">
        <f>'Enhanced Basket_AUTOLOAD'!Y627</f>
        <v>0</v>
      </c>
      <c r="AM627" s="4" t="e">
        <f t="shared" si="124"/>
        <v>#N/A</v>
      </c>
      <c r="AN627" s="4" t="str">
        <f t="shared" si="125"/>
        <v>NO</v>
      </c>
      <c r="AO627" s="4" t="str">
        <f t="shared" si="126"/>
        <v>Cash-in-Lieu</v>
      </c>
    </row>
    <row r="628" ht="15" customHeight="1" s="4" customFormat="1">
      <c r="A628" s="4">
        <f>'Enhanced Basket_AUTOLOAD'!H628</f>
        <v>0</v>
      </c>
      <c r="B628" s="4" t="str">
        <f t="shared" si="115"/>
        <v>SELL</v>
      </c>
      <c r="C628" s="4" t="s">
        <v>29</v>
      </c>
      <c r="D628" s="4" t="str">
        <f t="shared" si="116"/>
        <v>MT</v>
      </c>
      <c r="E628" s="4" t="str">
        <f t="shared" si="117"/>
      </c>
      <c r="F628" s="4" t="str">
        <f t="shared" si="118"/>
        <v>CIL LOAD</v>
      </c>
      <c r="G628" s="4">
        <f t="shared" si="119"/>
        <v>0</v>
      </c>
      <c r="H628" s="4" t="e">
        <f t="shared" si="120"/>
        <v>#N/A</v>
      </c>
      <c r="I628" s="4" t="e">
        <f>_xll.BDP(AG628&amp;" equity","crncy_adj_px_last","eqy_fund_crncy=usd")</f>
        <v>#NAME?</v>
      </c>
      <c r="J628" s="4" t="str">
        <f t="shared" si="121"/>
      </c>
      <c r="AA628" s="4">
        <f t="shared" si="122"/>
        <v>0</v>
      </c>
      <c r="AB628" s="4">
        <f>'Enhanced Basket_AUTOLOAD'!T628</f>
        <v>0</v>
      </c>
      <c r="AC628" s="4">
        <f>'Enhanced Basket_AUTOLOAD'!M628</f>
        <v>0</v>
      </c>
      <c r="AD628" s="4">
        <f>'Enhanced Basket_AUTOLOAD'!L628</f>
        <v>0</v>
      </c>
      <c r="AE628" s="4">
        <f>'Enhanced Basket_AUTOLOAD'!Z628</f>
        <v>0</v>
      </c>
      <c r="AF628" s="4">
        <f>'Enhanced Basket_AUTOLOAD'!AB628</f>
        <v>0</v>
      </c>
      <c r="AG628" s="4" t="e">
        <f>VLOOKUP(AJ628,'Ticker Mapping'!$I$3:$M$6706,5,0)</f>
        <v>#N/A</v>
      </c>
      <c r="AH628" s="4" t="e">
        <f>_xll.BDP(AK628&amp;" SEDOL","TICKER_AND_EXCH_CODE")</f>
        <v>#NAME?</v>
      </c>
      <c r="AI628" s="4" t="e">
        <f t="shared" si="123"/>
        <v>#N/A</v>
      </c>
      <c r="AJ628" s="4">
        <f>'Enhanced Basket_AUTOLOAD'!P628</f>
        <v>0</v>
      </c>
      <c r="AK628" s="4">
        <f>'Enhanced Basket_AUTOLOAD'!Q628</f>
        <v>0</v>
      </c>
      <c r="AL628" s="4">
        <f>'Enhanced Basket_AUTOLOAD'!Y628</f>
        <v>0</v>
      </c>
      <c r="AM628" s="4" t="e">
        <f t="shared" si="124"/>
        <v>#N/A</v>
      </c>
      <c r="AN628" s="4" t="str">
        <f t="shared" si="125"/>
        <v>NO</v>
      </c>
      <c r="AO628" s="4" t="str">
        <f t="shared" si="126"/>
        <v>Cash-in-Lieu</v>
      </c>
    </row>
    <row r="629" ht="15" customHeight="1" s="4" customFormat="1">
      <c r="A629" s="4">
        <f>'Enhanced Basket_AUTOLOAD'!H629</f>
        <v>0</v>
      </c>
      <c r="B629" s="4" t="str">
        <f t="shared" si="115"/>
        <v>SELL</v>
      </c>
      <c r="C629" s="4" t="s">
        <v>29</v>
      </c>
      <c r="D629" s="4" t="str">
        <f t="shared" si="116"/>
        <v>MT</v>
      </c>
      <c r="E629" s="4" t="str">
        <f t="shared" si="117"/>
      </c>
      <c r="F629" s="4" t="str">
        <f t="shared" si="118"/>
        <v>CIL LOAD</v>
      </c>
      <c r="G629" s="4">
        <f t="shared" si="119"/>
        <v>0</v>
      </c>
      <c r="H629" s="4" t="e">
        <f t="shared" si="120"/>
        <v>#N/A</v>
      </c>
      <c r="I629" s="4" t="e">
        <f>_xll.BDP(AG629&amp;" equity","crncy_adj_px_last","eqy_fund_crncy=usd")</f>
        <v>#NAME?</v>
      </c>
      <c r="J629" s="4" t="str">
        <f t="shared" si="121"/>
      </c>
      <c r="AA629" s="4">
        <f t="shared" si="122"/>
        <v>0</v>
      </c>
      <c r="AB629" s="4">
        <f>'Enhanced Basket_AUTOLOAD'!T629</f>
        <v>0</v>
      </c>
      <c r="AC629" s="4">
        <f>'Enhanced Basket_AUTOLOAD'!M629</f>
        <v>0</v>
      </c>
      <c r="AD629" s="4">
        <f>'Enhanced Basket_AUTOLOAD'!L629</f>
        <v>0</v>
      </c>
      <c r="AE629" s="4">
        <f>'Enhanced Basket_AUTOLOAD'!Z629</f>
        <v>0</v>
      </c>
      <c r="AF629" s="4">
        <f>'Enhanced Basket_AUTOLOAD'!AB629</f>
        <v>0</v>
      </c>
      <c r="AG629" s="4" t="e">
        <f>VLOOKUP(AJ629,'Ticker Mapping'!$I$3:$M$6706,5,0)</f>
        <v>#N/A</v>
      </c>
      <c r="AH629" s="4" t="e">
        <f>_xll.BDP(AK629&amp;" SEDOL","TICKER_AND_EXCH_CODE")</f>
        <v>#NAME?</v>
      </c>
      <c r="AI629" s="4" t="e">
        <f t="shared" si="123"/>
        <v>#N/A</v>
      </c>
      <c r="AJ629" s="4">
        <f>'Enhanced Basket_AUTOLOAD'!P629</f>
        <v>0</v>
      </c>
      <c r="AK629" s="4">
        <f>'Enhanced Basket_AUTOLOAD'!Q629</f>
        <v>0</v>
      </c>
      <c r="AL629" s="4">
        <f>'Enhanced Basket_AUTOLOAD'!Y629</f>
        <v>0</v>
      </c>
      <c r="AM629" s="4" t="e">
        <f t="shared" si="124"/>
        <v>#N/A</v>
      </c>
      <c r="AN629" s="4" t="str">
        <f t="shared" si="125"/>
        <v>NO</v>
      </c>
      <c r="AO629" s="4" t="str">
        <f t="shared" si="126"/>
        <v>Cash-in-Lieu</v>
      </c>
    </row>
    <row r="630" ht="15" customHeight="1" s="4" customFormat="1">
      <c r="A630" s="4">
        <f>'Enhanced Basket_AUTOLOAD'!H630</f>
        <v>0</v>
      </c>
      <c r="B630" s="4" t="str">
        <f t="shared" si="115"/>
        <v>SELL</v>
      </c>
      <c r="C630" s="4" t="s">
        <v>29</v>
      </c>
      <c r="D630" s="4" t="str">
        <f t="shared" si="116"/>
        <v>MT</v>
      </c>
      <c r="E630" s="4" t="str">
        <f t="shared" si="117"/>
      </c>
      <c r="F630" s="4" t="str">
        <f t="shared" si="118"/>
        <v>CIL LOAD</v>
      </c>
      <c r="G630" s="4">
        <f t="shared" si="119"/>
        <v>0</v>
      </c>
      <c r="H630" s="4" t="e">
        <f t="shared" si="120"/>
        <v>#N/A</v>
      </c>
      <c r="I630" s="4" t="e">
        <f>_xll.BDP(AG630&amp;" equity","crncy_adj_px_last","eqy_fund_crncy=usd")</f>
        <v>#NAME?</v>
      </c>
      <c r="J630" s="4" t="str">
        <f t="shared" si="121"/>
      </c>
      <c r="AA630" s="4">
        <f t="shared" si="122"/>
        <v>0</v>
      </c>
      <c r="AB630" s="4">
        <f>'Enhanced Basket_AUTOLOAD'!T630</f>
        <v>0</v>
      </c>
      <c r="AC630" s="4">
        <f>'Enhanced Basket_AUTOLOAD'!M630</f>
        <v>0</v>
      </c>
      <c r="AD630" s="4">
        <f>'Enhanced Basket_AUTOLOAD'!L630</f>
        <v>0</v>
      </c>
      <c r="AE630" s="4">
        <f>'Enhanced Basket_AUTOLOAD'!Z630</f>
        <v>0</v>
      </c>
      <c r="AF630" s="4">
        <f>'Enhanced Basket_AUTOLOAD'!AB630</f>
        <v>0</v>
      </c>
      <c r="AG630" s="4" t="e">
        <f>VLOOKUP(AJ630,'Ticker Mapping'!$I$3:$M$6706,5,0)</f>
        <v>#N/A</v>
      </c>
      <c r="AH630" s="4" t="e">
        <f>_xll.BDP(AK630&amp;" SEDOL","TICKER_AND_EXCH_CODE")</f>
        <v>#NAME?</v>
      </c>
      <c r="AI630" s="4" t="e">
        <f t="shared" si="123"/>
        <v>#N/A</v>
      </c>
      <c r="AJ630" s="4">
        <f>'Enhanced Basket_AUTOLOAD'!P630</f>
        <v>0</v>
      </c>
      <c r="AK630" s="4">
        <f>'Enhanced Basket_AUTOLOAD'!Q630</f>
        <v>0</v>
      </c>
      <c r="AL630" s="4">
        <f>'Enhanced Basket_AUTOLOAD'!Y630</f>
        <v>0</v>
      </c>
      <c r="AM630" s="4" t="e">
        <f t="shared" si="124"/>
        <v>#N/A</v>
      </c>
      <c r="AN630" s="4" t="str">
        <f t="shared" si="125"/>
        <v>NO</v>
      </c>
      <c r="AO630" s="4" t="str">
        <f t="shared" si="126"/>
        <v>Cash-in-Lieu</v>
      </c>
    </row>
    <row r="631" ht="15" customHeight="1" s="4" customFormat="1">
      <c r="A631" s="4">
        <f>'Enhanced Basket_AUTOLOAD'!H631</f>
        <v>0</v>
      </c>
      <c r="B631" s="4" t="str">
        <f t="shared" si="115"/>
        <v>SELL</v>
      </c>
      <c r="C631" s="4" t="s">
        <v>29</v>
      </c>
      <c r="D631" s="4" t="str">
        <f t="shared" si="116"/>
        <v>MT</v>
      </c>
      <c r="E631" s="4" t="str">
        <f t="shared" si="117"/>
      </c>
      <c r="F631" s="4" t="str">
        <f t="shared" si="118"/>
        <v>CIL LOAD</v>
      </c>
      <c r="G631" s="4">
        <f t="shared" si="119"/>
        <v>0</v>
      </c>
      <c r="H631" s="4" t="e">
        <f t="shared" si="120"/>
        <v>#N/A</v>
      </c>
      <c r="I631" s="4" t="e">
        <f>_xll.BDP(AG631&amp;" equity","crncy_adj_px_last","eqy_fund_crncy=usd")</f>
        <v>#NAME?</v>
      </c>
      <c r="J631" s="4" t="str">
        <f t="shared" si="121"/>
      </c>
      <c r="AA631" s="4">
        <f t="shared" si="122"/>
        <v>0</v>
      </c>
      <c r="AB631" s="4">
        <f>'Enhanced Basket_AUTOLOAD'!T631</f>
        <v>0</v>
      </c>
      <c r="AC631" s="4">
        <f>'Enhanced Basket_AUTOLOAD'!M631</f>
        <v>0</v>
      </c>
      <c r="AD631" s="4">
        <f>'Enhanced Basket_AUTOLOAD'!L631</f>
        <v>0</v>
      </c>
      <c r="AE631" s="4">
        <f>'Enhanced Basket_AUTOLOAD'!Z631</f>
        <v>0</v>
      </c>
      <c r="AF631" s="4">
        <f>'Enhanced Basket_AUTOLOAD'!AB631</f>
        <v>0</v>
      </c>
      <c r="AG631" s="4" t="e">
        <f>VLOOKUP(AJ631,'Ticker Mapping'!$I$3:$M$6706,5,0)</f>
        <v>#N/A</v>
      </c>
      <c r="AH631" s="4" t="e">
        <f>_xll.BDP(AK631&amp;" SEDOL","TICKER_AND_EXCH_CODE")</f>
        <v>#NAME?</v>
      </c>
      <c r="AI631" s="4" t="e">
        <f t="shared" si="123"/>
        <v>#N/A</v>
      </c>
      <c r="AJ631" s="4">
        <f>'Enhanced Basket_AUTOLOAD'!P631</f>
        <v>0</v>
      </c>
      <c r="AK631" s="4">
        <f>'Enhanced Basket_AUTOLOAD'!Q631</f>
        <v>0</v>
      </c>
      <c r="AL631" s="4">
        <f>'Enhanced Basket_AUTOLOAD'!Y631</f>
        <v>0</v>
      </c>
      <c r="AM631" s="4" t="e">
        <f t="shared" si="124"/>
        <v>#N/A</v>
      </c>
      <c r="AN631" s="4" t="str">
        <f t="shared" si="125"/>
        <v>NO</v>
      </c>
      <c r="AO631" s="4" t="str">
        <f t="shared" si="126"/>
        <v>Cash-in-Lieu</v>
      </c>
    </row>
    <row r="632" ht="15" customHeight="1" s="4" customFormat="1">
      <c r="A632" s="4">
        <f>'Enhanced Basket_AUTOLOAD'!H632</f>
        <v>0</v>
      </c>
      <c r="B632" s="4" t="str">
        <f t="shared" si="115"/>
        <v>SELL</v>
      </c>
      <c r="C632" s="4" t="s">
        <v>29</v>
      </c>
      <c r="D632" s="4" t="str">
        <f t="shared" si="116"/>
        <v>MT</v>
      </c>
      <c r="E632" s="4" t="str">
        <f t="shared" si="117"/>
      </c>
      <c r="F632" s="4" t="str">
        <f t="shared" si="118"/>
        <v>CIL LOAD</v>
      </c>
      <c r="G632" s="4">
        <f t="shared" si="119"/>
        <v>0</v>
      </c>
      <c r="H632" s="4" t="e">
        <f t="shared" si="120"/>
        <v>#N/A</v>
      </c>
      <c r="I632" s="4" t="e">
        <f>_xll.BDP(AG632&amp;" equity","crncy_adj_px_last","eqy_fund_crncy=usd")</f>
        <v>#NAME?</v>
      </c>
      <c r="J632" s="4" t="str">
        <f t="shared" si="121"/>
      </c>
      <c r="AA632" s="4">
        <f t="shared" si="122"/>
        <v>0</v>
      </c>
      <c r="AB632" s="4">
        <f>'Enhanced Basket_AUTOLOAD'!T632</f>
        <v>0</v>
      </c>
      <c r="AC632" s="4">
        <f>'Enhanced Basket_AUTOLOAD'!M632</f>
        <v>0</v>
      </c>
      <c r="AD632" s="4">
        <f>'Enhanced Basket_AUTOLOAD'!L632</f>
        <v>0</v>
      </c>
      <c r="AE632" s="4">
        <f>'Enhanced Basket_AUTOLOAD'!Z632</f>
        <v>0</v>
      </c>
      <c r="AF632" s="4">
        <f>'Enhanced Basket_AUTOLOAD'!AB632</f>
        <v>0</v>
      </c>
      <c r="AG632" s="4" t="e">
        <f>VLOOKUP(AJ632,'Ticker Mapping'!$I$3:$M$6706,5,0)</f>
        <v>#N/A</v>
      </c>
      <c r="AH632" s="4" t="e">
        <f>_xll.BDP(AK632&amp;" SEDOL","TICKER_AND_EXCH_CODE")</f>
        <v>#NAME?</v>
      </c>
      <c r="AI632" s="4" t="e">
        <f t="shared" si="123"/>
        <v>#N/A</v>
      </c>
      <c r="AJ632" s="4">
        <f>'Enhanced Basket_AUTOLOAD'!P632</f>
        <v>0</v>
      </c>
      <c r="AK632" s="4">
        <f>'Enhanced Basket_AUTOLOAD'!Q632</f>
        <v>0</v>
      </c>
      <c r="AL632" s="4">
        <f>'Enhanced Basket_AUTOLOAD'!Y632</f>
        <v>0</v>
      </c>
      <c r="AM632" s="4" t="e">
        <f t="shared" si="124"/>
        <v>#N/A</v>
      </c>
      <c r="AN632" s="4" t="str">
        <f t="shared" si="125"/>
        <v>NO</v>
      </c>
      <c r="AO632" s="4" t="str">
        <f t="shared" si="126"/>
        <v>Cash-in-Lieu</v>
      </c>
    </row>
    <row r="633" ht="15" customHeight="1" s="4" customFormat="1">
      <c r="A633" s="4">
        <f>'Enhanced Basket_AUTOLOAD'!H633</f>
        <v>0</v>
      </c>
      <c r="B633" s="4" t="str">
        <f t="shared" si="115"/>
        <v>SELL</v>
      </c>
      <c r="C633" s="4" t="s">
        <v>29</v>
      </c>
      <c r="D633" s="4" t="str">
        <f t="shared" si="116"/>
        <v>MT</v>
      </c>
      <c r="E633" s="4" t="str">
        <f t="shared" si="117"/>
      </c>
      <c r="F633" s="4" t="str">
        <f t="shared" si="118"/>
        <v>CIL LOAD</v>
      </c>
      <c r="G633" s="4">
        <f t="shared" si="119"/>
        <v>0</v>
      </c>
      <c r="H633" s="4" t="e">
        <f t="shared" si="120"/>
        <v>#N/A</v>
      </c>
      <c r="I633" s="4" t="e">
        <f>_xll.BDP(AG633&amp;" equity","crncy_adj_px_last","eqy_fund_crncy=usd")</f>
        <v>#NAME?</v>
      </c>
      <c r="J633" s="4" t="str">
        <f t="shared" si="121"/>
      </c>
      <c r="AA633" s="4">
        <f t="shared" si="122"/>
        <v>0</v>
      </c>
      <c r="AB633" s="4">
        <f>'Enhanced Basket_AUTOLOAD'!T633</f>
        <v>0</v>
      </c>
      <c r="AC633" s="4">
        <f>'Enhanced Basket_AUTOLOAD'!M633</f>
        <v>0</v>
      </c>
      <c r="AD633" s="4">
        <f>'Enhanced Basket_AUTOLOAD'!L633</f>
        <v>0</v>
      </c>
      <c r="AE633" s="4">
        <f>'Enhanced Basket_AUTOLOAD'!Z633</f>
        <v>0</v>
      </c>
      <c r="AF633" s="4">
        <f>'Enhanced Basket_AUTOLOAD'!AB633</f>
        <v>0</v>
      </c>
      <c r="AG633" s="4" t="e">
        <f>VLOOKUP(AJ633,'Ticker Mapping'!$I$3:$M$6706,5,0)</f>
        <v>#N/A</v>
      </c>
      <c r="AH633" s="4" t="e">
        <f>_xll.BDP(AK633&amp;" SEDOL","TICKER_AND_EXCH_CODE")</f>
        <v>#NAME?</v>
      </c>
      <c r="AI633" s="4" t="e">
        <f t="shared" si="123"/>
        <v>#N/A</v>
      </c>
      <c r="AJ633" s="4">
        <f>'Enhanced Basket_AUTOLOAD'!P633</f>
        <v>0</v>
      </c>
      <c r="AK633" s="4">
        <f>'Enhanced Basket_AUTOLOAD'!Q633</f>
        <v>0</v>
      </c>
      <c r="AL633" s="4">
        <f>'Enhanced Basket_AUTOLOAD'!Y633</f>
        <v>0</v>
      </c>
      <c r="AM633" s="4" t="e">
        <f t="shared" si="124"/>
        <v>#N/A</v>
      </c>
      <c r="AN633" s="4" t="str">
        <f t="shared" si="125"/>
        <v>NO</v>
      </c>
      <c r="AO633" s="4" t="str">
        <f t="shared" si="126"/>
        <v>Cash-in-Lieu</v>
      </c>
    </row>
    <row r="634" ht="15" customHeight="1" s="4" customFormat="1">
      <c r="A634" s="4">
        <f>'Enhanced Basket_AUTOLOAD'!H634</f>
        <v>0</v>
      </c>
      <c r="B634" s="4" t="str">
        <f t="shared" si="115"/>
        <v>SELL</v>
      </c>
      <c r="C634" s="4" t="s">
        <v>29</v>
      </c>
      <c r="D634" s="4" t="str">
        <f t="shared" si="116"/>
        <v>MT</v>
      </c>
      <c r="E634" s="4" t="str">
        <f t="shared" si="117"/>
      </c>
      <c r="F634" s="4" t="str">
        <f t="shared" si="118"/>
        <v>CIL LOAD</v>
      </c>
      <c r="G634" s="4">
        <f t="shared" si="119"/>
        <v>0</v>
      </c>
      <c r="H634" s="4" t="e">
        <f t="shared" si="120"/>
        <v>#N/A</v>
      </c>
      <c r="I634" s="4" t="e">
        <f>_xll.BDP(AG634&amp;" equity","crncy_adj_px_last","eqy_fund_crncy=usd")</f>
        <v>#NAME?</v>
      </c>
      <c r="J634" s="4" t="str">
        <f t="shared" si="121"/>
      </c>
      <c r="AA634" s="4">
        <f t="shared" si="122"/>
        <v>0</v>
      </c>
      <c r="AB634" s="4">
        <f>'Enhanced Basket_AUTOLOAD'!T634</f>
        <v>0</v>
      </c>
      <c r="AC634" s="4">
        <f>'Enhanced Basket_AUTOLOAD'!M634</f>
        <v>0</v>
      </c>
      <c r="AD634" s="4">
        <f>'Enhanced Basket_AUTOLOAD'!L634</f>
        <v>0</v>
      </c>
      <c r="AE634" s="4">
        <f>'Enhanced Basket_AUTOLOAD'!Z634</f>
        <v>0</v>
      </c>
      <c r="AF634" s="4">
        <f>'Enhanced Basket_AUTOLOAD'!AB634</f>
        <v>0</v>
      </c>
      <c r="AG634" s="4" t="e">
        <f>VLOOKUP(AJ634,'Ticker Mapping'!$I$3:$M$6706,5,0)</f>
        <v>#N/A</v>
      </c>
      <c r="AH634" s="4" t="e">
        <f>_xll.BDP(AK634&amp;" SEDOL","TICKER_AND_EXCH_CODE")</f>
        <v>#NAME?</v>
      </c>
      <c r="AI634" s="4" t="e">
        <f t="shared" si="123"/>
        <v>#N/A</v>
      </c>
      <c r="AJ634" s="4">
        <f>'Enhanced Basket_AUTOLOAD'!P634</f>
        <v>0</v>
      </c>
      <c r="AK634" s="4">
        <f>'Enhanced Basket_AUTOLOAD'!Q634</f>
        <v>0</v>
      </c>
      <c r="AL634" s="4">
        <f>'Enhanced Basket_AUTOLOAD'!Y634</f>
        <v>0</v>
      </c>
      <c r="AM634" s="4" t="e">
        <f t="shared" si="124"/>
        <v>#N/A</v>
      </c>
      <c r="AN634" s="4" t="str">
        <f t="shared" si="125"/>
        <v>NO</v>
      </c>
      <c r="AO634" s="4" t="str">
        <f t="shared" si="126"/>
        <v>Cash-in-Lieu</v>
      </c>
    </row>
    <row r="635" ht="15" customHeight="1" s="4" customFormat="1">
      <c r="A635" s="4">
        <f>'Enhanced Basket_AUTOLOAD'!H635</f>
        <v>0</v>
      </c>
      <c r="B635" s="4" t="str">
        <f t="shared" si="115"/>
        <v>SELL</v>
      </c>
      <c r="C635" s="4" t="s">
        <v>29</v>
      </c>
      <c r="D635" s="4" t="str">
        <f t="shared" si="116"/>
        <v>MT</v>
      </c>
      <c r="E635" s="4" t="str">
        <f t="shared" si="117"/>
      </c>
      <c r="F635" s="4" t="str">
        <f t="shared" si="118"/>
        <v>CIL LOAD</v>
      </c>
      <c r="G635" s="4">
        <f t="shared" si="119"/>
        <v>0</v>
      </c>
      <c r="H635" s="4" t="e">
        <f t="shared" si="120"/>
        <v>#N/A</v>
      </c>
      <c r="I635" s="4" t="e">
        <f>_xll.BDP(AG635&amp;" equity","crncy_adj_px_last","eqy_fund_crncy=usd")</f>
        <v>#NAME?</v>
      </c>
      <c r="J635" s="4" t="str">
        <f t="shared" si="121"/>
      </c>
      <c r="AA635" s="4">
        <f t="shared" si="122"/>
        <v>0</v>
      </c>
      <c r="AB635" s="4">
        <f>'Enhanced Basket_AUTOLOAD'!T635</f>
        <v>0</v>
      </c>
      <c r="AC635" s="4">
        <f>'Enhanced Basket_AUTOLOAD'!M635</f>
        <v>0</v>
      </c>
      <c r="AD635" s="4">
        <f>'Enhanced Basket_AUTOLOAD'!L635</f>
        <v>0</v>
      </c>
      <c r="AE635" s="4">
        <f>'Enhanced Basket_AUTOLOAD'!Z635</f>
        <v>0</v>
      </c>
      <c r="AF635" s="4">
        <f>'Enhanced Basket_AUTOLOAD'!AB635</f>
        <v>0</v>
      </c>
      <c r="AG635" s="4" t="e">
        <f>VLOOKUP(AJ635,'Ticker Mapping'!$I$3:$M$6706,5,0)</f>
        <v>#N/A</v>
      </c>
      <c r="AH635" s="4" t="e">
        <f>_xll.BDP(AK635&amp;" SEDOL","TICKER_AND_EXCH_CODE")</f>
        <v>#NAME?</v>
      </c>
      <c r="AI635" s="4" t="e">
        <f t="shared" si="123"/>
        <v>#N/A</v>
      </c>
      <c r="AJ635" s="4">
        <f>'Enhanced Basket_AUTOLOAD'!P635</f>
        <v>0</v>
      </c>
      <c r="AK635" s="4">
        <f>'Enhanced Basket_AUTOLOAD'!Q635</f>
        <v>0</v>
      </c>
      <c r="AL635" s="4">
        <f>'Enhanced Basket_AUTOLOAD'!Y635</f>
        <v>0</v>
      </c>
      <c r="AM635" s="4" t="e">
        <f t="shared" si="124"/>
        <v>#N/A</v>
      </c>
      <c r="AN635" s="4" t="str">
        <f t="shared" si="125"/>
        <v>NO</v>
      </c>
      <c r="AO635" s="4" t="str">
        <f t="shared" si="126"/>
        <v>Cash-in-Lieu</v>
      </c>
    </row>
    <row r="636" ht="15" customHeight="1" s="4" customFormat="1">
      <c r="A636" s="4">
        <f>'Enhanced Basket_AUTOLOAD'!H636</f>
        <v>0</v>
      </c>
      <c r="B636" s="4" t="str">
        <f t="shared" si="115"/>
        <v>SELL</v>
      </c>
      <c r="C636" s="4" t="s">
        <v>29</v>
      </c>
      <c r="D636" s="4" t="str">
        <f t="shared" si="116"/>
        <v>MT</v>
      </c>
      <c r="E636" s="4" t="str">
        <f t="shared" si="117"/>
      </c>
      <c r="F636" s="4" t="str">
        <f t="shared" si="118"/>
        <v>CIL LOAD</v>
      </c>
      <c r="G636" s="4">
        <f t="shared" si="119"/>
        <v>0</v>
      </c>
      <c r="H636" s="4" t="e">
        <f t="shared" si="120"/>
        <v>#N/A</v>
      </c>
      <c r="I636" s="4" t="e">
        <f>_xll.BDP(AG636&amp;" equity","crncy_adj_px_last","eqy_fund_crncy=usd")</f>
        <v>#NAME?</v>
      </c>
      <c r="J636" s="4" t="str">
        <f t="shared" si="121"/>
      </c>
      <c r="AA636" s="4">
        <f t="shared" si="122"/>
        <v>0</v>
      </c>
      <c r="AB636" s="4">
        <f>'Enhanced Basket_AUTOLOAD'!T636</f>
        <v>0</v>
      </c>
      <c r="AC636" s="4">
        <f>'Enhanced Basket_AUTOLOAD'!M636</f>
        <v>0</v>
      </c>
      <c r="AD636" s="4">
        <f>'Enhanced Basket_AUTOLOAD'!L636</f>
        <v>0</v>
      </c>
      <c r="AE636" s="4">
        <f>'Enhanced Basket_AUTOLOAD'!Z636</f>
        <v>0</v>
      </c>
      <c r="AF636" s="4">
        <f>'Enhanced Basket_AUTOLOAD'!AB636</f>
        <v>0</v>
      </c>
      <c r="AG636" s="4" t="e">
        <f>VLOOKUP(AJ636,'Ticker Mapping'!$I$3:$M$6706,5,0)</f>
        <v>#N/A</v>
      </c>
      <c r="AH636" s="4" t="e">
        <f>_xll.BDP(AK636&amp;" SEDOL","TICKER_AND_EXCH_CODE")</f>
        <v>#NAME?</v>
      </c>
      <c r="AI636" s="4" t="e">
        <f t="shared" si="123"/>
        <v>#N/A</v>
      </c>
      <c r="AJ636" s="4">
        <f>'Enhanced Basket_AUTOLOAD'!P636</f>
        <v>0</v>
      </c>
      <c r="AK636" s="4">
        <f>'Enhanced Basket_AUTOLOAD'!Q636</f>
        <v>0</v>
      </c>
      <c r="AL636" s="4">
        <f>'Enhanced Basket_AUTOLOAD'!Y636</f>
        <v>0</v>
      </c>
      <c r="AM636" s="4" t="e">
        <f t="shared" si="124"/>
        <v>#N/A</v>
      </c>
      <c r="AN636" s="4" t="str">
        <f t="shared" si="125"/>
        <v>NO</v>
      </c>
      <c r="AO636" s="4" t="str">
        <f t="shared" si="126"/>
        <v>Cash-in-Lieu</v>
      </c>
    </row>
    <row r="637" ht="15" customHeight="1" s="4" customFormat="1">
      <c r="A637" s="4">
        <f>'Enhanced Basket_AUTOLOAD'!H637</f>
        <v>0</v>
      </c>
      <c r="B637" s="4" t="str">
        <f t="shared" si="115"/>
        <v>SELL</v>
      </c>
      <c r="C637" s="4" t="s">
        <v>29</v>
      </c>
      <c r="D637" s="4" t="str">
        <f t="shared" si="116"/>
        <v>MT</v>
      </c>
      <c r="E637" s="4" t="str">
        <f t="shared" si="117"/>
      </c>
      <c r="F637" s="4" t="str">
        <f t="shared" si="118"/>
        <v>CIL LOAD</v>
      </c>
      <c r="G637" s="4">
        <f t="shared" si="119"/>
        <v>0</v>
      </c>
      <c r="H637" s="4" t="e">
        <f t="shared" si="120"/>
        <v>#N/A</v>
      </c>
      <c r="I637" s="4" t="e">
        <f>_xll.BDP(AG637&amp;" equity","crncy_adj_px_last","eqy_fund_crncy=usd")</f>
        <v>#NAME?</v>
      </c>
      <c r="J637" s="4" t="str">
        <f t="shared" si="121"/>
      </c>
      <c r="AA637" s="4">
        <f t="shared" si="122"/>
        <v>0</v>
      </c>
      <c r="AB637" s="4">
        <f>'Enhanced Basket_AUTOLOAD'!T637</f>
        <v>0</v>
      </c>
      <c r="AC637" s="4">
        <f>'Enhanced Basket_AUTOLOAD'!M637</f>
        <v>0</v>
      </c>
      <c r="AD637" s="4">
        <f>'Enhanced Basket_AUTOLOAD'!L637</f>
        <v>0</v>
      </c>
      <c r="AE637" s="4">
        <f>'Enhanced Basket_AUTOLOAD'!Z637</f>
        <v>0</v>
      </c>
      <c r="AF637" s="4">
        <f>'Enhanced Basket_AUTOLOAD'!AB637</f>
        <v>0</v>
      </c>
      <c r="AG637" s="4" t="e">
        <f>VLOOKUP(AJ637,'Ticker Mapping'!$I$3:$M$6706,5,0)</f>
        <v>#N/A</v>
      </c>
      <c r="AH637" s="4" t="e">
        <f>_xll.BDP(AK637&amp;" SEDOL","TICKER_AND_EXCH_CODE")</f>
        <v>#NAME?</v>
      </c>
      <c r="AI637" s="4" t="e">
        <f t="shared" si="123"/>
        <v>#N/A</v>
      </c>
      <c r="AJ637" s="4">
        <f>'Enhanced Basket_AUTOLOAD'!P637</f>
        <v>0</v>
      </c>
      <c r="AK637" s="4">
        <f>'Enhanced Basket_AUTOLOAD'!Q637</f>
        <v>0</v>
      </c>
      <c r="AL637" s="4">
        <f>'Enhanced Basket_AUTOLOAD'!Y637</f>
        <v>0</v>
      </c>
      <c r="AM637" s="4" t="e">
        <f t="shared" si="124"/>
        <v>#N/A</v>
      </c>
      <c r="AN637" s="4" t="str">
        <f t="shared" si="125"/>
        <v>NO</v>
      </c>
      <c r="AO637" s="4" t="str">
        <f t="shared" si="126"/>
        <v>Cash-in-Lieu</v>
      </c>
    </row>
    <row r="638" ht="15" customHeight="1" s="4" customFormat="1">
      <c r="A638" s="4">
        <f>'Enhanced Basket_AUTOLOAD'!H638</f>
        <v>0</v>
      </c>
      <c r="B638" s="4" t="str">
        <f t="shared" si="115"/>
        <v>SELL</v>
      </c>
      <c r="C638" s="4" t="s">
        <v>29</v>
      </c>
      <c r="D638" s="4" t="str">
        <f t="shared" si="116"/>
        <v>MT</v>
      </c>
      <c r="E638" s="4" t="str">
        <f t="shared" si="117"/>
      </c>
      <c r="F638" s="4" t="str">
        <f t="shared" si="118"/>
        <v>CIL LOAD</v>
      </c>
      <c r="G638" s="4">
        <f t="shared" si="119"/>
        <v>0</v>
      </c>
      <c r="H638" s="4" t="e">
        <f t="shared" si="120"/>
        <v>#N/A</v>
      </c>
      <c r="I638" s="4" t="e">
        <f>_xll.BDP(AG638&amp;" equity","crncy_adj_px_last","eqy_fund_crncy=usd")</f>
        <v>#NAME?</v>
      </c>
      <c r="J638" s="4" t="str">
        <f t="shared" si="121"/>
      </c>
      <c r="AA638" s="4">
        <f t="shared" si="122"/>
        <v>0</v>
      </c>
      <c r="AB638" s="4">
        <f>'Enhanced Basket_AUTOLOAD'!T638</f>
        <v>0</v>
      </c>
      <c r="AC638" s="4">
        <f>'Enhanced Basket_AUTOLOAD'!M638</f>
        <v>0</v>
      </c>
      <c r="AD638" s="4">
        <f>'Enhanced Basket_AUTOLOAD'!L638</f>
        <v>0</v>
      </c>
      <c r="AE638" s="4">
        <f>'Enhanced Basket_AUTOLOAD'!Z638</f>
        <v>0</v>
      </c>
      <c r="AF638" s="4">
        <f>'Enhanced Basket_AUTOLOAD'!AB638</f>
        <v>0</v>
      </c>
      <c r="AG638" s="4" t="e">
        <f>VLOOKUP(AJ638,'Ticker Mapping'!$I$3:$M$6706,5,0)</f>
        <v>#N/A</v>
      </c>
      <c r="AH638" s="4" t="e">
        <f>_xll.BDP(AK638&amp;" SEDOL","TICKER_AND_EXCH_CODE")</f>
        <v>#NAME?</v>
      </c>
      <c r="AI638" s="4" t="e">
        <f t="shared" si="123"/>
        <v>#N/A</v>
      </c>
      <c r="AJ638" s="4">
        <f>'Enhanced Basket_AUTOLOAD'!P638</f>
        <v>0</v>
      </c>
      <c r="AK638" s="4">
        <f>'Enhanced Basket_AUTOLOAD'!Q638</f>
        <v>0</v>
      </c>
      <c r="AL638" s="4">
        <f>'Enhanced Basket_AUTOLOAD'!Y638</f>
        <v>0</v>
      </c>
      <c r="AM638" s="4" t="e">
        <f t="shared" si="124"/>
        <v>#N/A</v>
      </c>
      <c r="AN638" s="4" t="str">
        <f t="shared" si="125"/>
        <v>NO</v>
      </c>
      <c r="AO638" s="4" t="str">
        <f t="shared" si="126"/>
        <v>Cash-in-Lieu</v>
      </c>
    </row>
    <row r="639" ht="15" customHeight="1" s="4" customFormat="1">
      <c r="A639" s="4">
        <f>'Enhanced Basket_AUTOLOAD'!H639</f>
        <v>0</v>
      </c>
      <c r="B639" s="4" t="str">
        <f t="shared" si="115"/>
        <v>SELL</v>
      </c>
      <c r="C639" s="4" t="s">
        <v>29</v>
      </c>
      <c r="D639" s="4" t="str">
        <f t="shared" si="116"/>
        <v>MT</v>
      </c>
      <c r="E639" s="4" t="str">
        <f t="shared" si="117"/>
      </c>
      <c r="F639" s="4" t="str">
        <f t="shared" si="118"/>
        <v>CIL LOAD</v>
      </c>
      <c r="G639" s="4">
        <f t="shared" si="119"/>
        <v>0</v>
      </c>
      <c r="H639" s="4" t="e">
        <f t="shared" si="120"/>
        <v>#N/A</v>
      </c>
      <c r="I639" s="4" t="e">
        <f>_xll.BDP(AG639&amp;" equity","crncy_adj_px_last","eqy_fund_crncy=usd")</f>
        <v>#NAME?</v>
      </c>
      <c r="J639" s="4" t="str">
        <f t="shared" si="121"/>
      </c>
      <c r="AA639" s="4">
        <f t="shared" si="122"/>
        <v>0</v>
      </c>
      <c r="AB639" s="4">
        <f>'Enhanced Basket_AUTOLOAD'!T639</f>
        <v>0</v>
      </c>
      <c r="AC639" s="4">
        <f>'Enhanced Basket_AUTOLOAD'!M639</f>
        <v>0</v>
      </c>
      <c r="AD639" s="4">
        <f>'Enhanced Basket_AUTOLOAD'!L639</f>
        <v>0</v>
      </c>
      <c r="AE639" s="4">
        <f>'Enhanced Basket_AUTOLOAD'!Z639</f>
        <v>0</v>
      </c>
      <c r="AF639" s="4">
        <f>'Enhanced Basket_AUTOLOAD'!AB639</f>
        <v>0</v>
      </c>
      <c r="AG639" s="4" t="e">
        <f>VLOOKUP(AJ639,'Ticker Mapping'!$I$3:$M$6706,5,0)</f>
        <v>#N/A</v>
      </c>
      <c r="AH639" s="4" t="e">
        <f>_xll.BDP(AK639&amp;" SEDOL","TICKER_AND_EXCH_CODE")</f>
        <v>#NAME?</v>
      </c>
      <c r="AI639" s="4" t="e">
        <f t="shared" si="123"/>
        <v>#N/A</v>
      </c>
      <c r="AJ639" s="4">
        <f>'Enhanced Basket_AUTOLOAD'!P639</f>
        <v>0</v>
      </c>
      <c r="AK639" s="4">
        <f>'Enhanced Basket_AUTOLOAD'!Q639</f>
        <v>0</v>
      </c>
      <c r="AL639" s="4">
        <f>'Enhanced Basket_AUTOLOAD'!Y639</f>
        <v>0</v>
      </c>
      <c r="AM639" s="4" t="e">
        <f t="shared" si="124"/>
        <v>#N/A</v>
      </c>
      <c r="AN639" s="4" t="str">
        <f t="shared" si="125"/>
        <v>NO</v>
      </c>
      <c r="AO639" s="4" t="str">
        <f t="shared" si="126"/>
        <v>Cash-in-Lieu</v>
      </c>
    </row>
    <row r="640" ht="15" customHeight="1" s="4" customFormat="1">
      <c r="A640" s="4">
        <f>'Enhanced Basket_AUTOLOAD'!H640</f>
        <v>0</v>
      </c>
      <c r="B640" s="4" t="str">
        <f t="shared" si="115"/>
        <v>SELL</v>
      </c>
      <c r="C640" s="4" t="s">
        <v>29</v>
      </c>
      <c r="D640" s="4" t="str">
        <f t="shared" si="116"/>
        <v>MT</v>
      </c>
      <c r="E640" s="4" t="str">
        <f t="shared" si="117"/>
      </c>
      <c r="F640" s="4" t="str">
        <f t="shared" si="118"/>
        <v>CIL LOAD</v>
      </c>
      <c r="G640" s="4">
        <f t="shared" si="119"/>
        <v>0</v>
      </c>
      <c r="H640" s="4" t="e">
        <f t="shared" si="120"/>
        <v>#N/A</v>
      </c>
      <c r="I640" s="4" t="e">
        <f>_xll.BDP(AG640&amp;" equity","crncy_adj_px_last","eqy_fund_crncy=usd")</f>
        <v>#NAME?</v>
      </c>
      <c r="J640" s="4" t="str">
        <f t="shared" si="121"/>
      </c>
      <c r="AA640" s="4">
        <f t="shared" si="122"/>
        <v>0</v>
      </c>
      <c r="AB640" s="4">
        <f>'Enhanced Basket_AUTOLOAD'!T640</f>
        <v>0</v>
      </c>
      <c r="AC640" s="4">
        <f>'Enhanced Basket_AUTOLOAD'!M640</f>
        <v>0</v>
      </c>
      <c r="AD640" s="4">
        <f>'Enhanced Basket_AUTOLOAD'!L640</f>
        <v>0</v>
      </c>
      <c r="AE640" s="4">
        <f>'Enhanced Basket_AUTOLOAD'!Z640</f>
        <v>0</v>
      </c>
      <c r="AF640" s="4">
        <f>'Enhanced Basket_AUTOLOAD'!AB640</f>
        <v>0</v>
      </c>
      <c r="AG640" s="4" t="e">
        <f>VLOOKUP(AJ640,'Ticker Mapping'!$I$3:$M$6706,5,0)</f>
        <v>#N/A</v>
      </c>
      <c r="AH640" s="4" t="e">
        <f>_xll.BDP(AK640&amp;" SEDOL","TICKER_AND_EXCH_CODE")</f>
        <v>#NAME?</v>
      </c>
      <c r="AI640" s="4" t="e">
        <f t="shared" si="123"/>
        <v>#N/A</v>
      </c>
      <c r="AJ640" s="4">
        <f>'Enhanced Basket_AUTOLOAD'!P640</f>
        <v>0</v>
      </c>
      <c r="AK640" s="4">
        <f>'Enhanced Basket_AUTOLOAD'!Q640</f>
        <v>0</v>
      </c>
      <c r="AL640" s="4">
        <f>'Enhanced Basket_AUTOLOAD'!Y640</f>
        <v>0</v>
      </c>
      <c r="AM640" s="4" t="e">
        <f t="shared" si="124"/>
        <v>#N/A</v>
      </c>
      <c r="AN640" s="4" t="str">
        <f t="shared" si="125"/>
        <v>NO</v>
      </c>
      <c r="AO640" s="4" t="str">
        <f t="shared" si="126"/>
        <v>Cash-in-Lieu</v>
      </c>
    </row>
    <row r="641" ht="15" customHeight="1" s="4" customFormat="1">
      <c r="A641" s="4">
        <f>'Enhanced Basket_AUTOLOAD'!H641</f>
        <v>0</v>
      </c>
      <c r="B641" s="4" t="str">
        <f t="shared" si="115"/>
        <v>SELL</v>
      </c>
      <c r="C641" s="4" t="s">
        <v>29</v>
      </c>
      <c r="D641" s="4" t="str">
        <f t="shared" si="116"/>
        <v>MT</v>
      </c>
      <c r="E641" s="4" t="str">
        <f t="shared" si="117"/>
      </c>
      <c r="F641" s="4" t="str">
        <f t="shared" si="118"/>
        <v>CIL LOAD</v>
      </c>
      <c r="G641" s="4">
        <f t="shared" si="119"/>
        <v>0</v>
      </c>
      <c r="H641" s="4" t="e">
        <f t="shared" si="120"/>
        <v>#N/A</v>
      </c>
      <c r="I641" s="4" t="e">
        <f>_xll.BDP(AG641&amp;" equity","crncy_adj_px_last","eqy_fund_crncy=usd")</f>
        <v>#NAME?</v>
      </c>
      <c r="J641" s="4" t="str">
        <f t="shared" si="121"/>
      </c>
      <c r="AA641" s="4">
        <f t="shared" si="122"/>
        <v>0</v>
      </c>
      <c r="AB641" s="4">
        <f>'Enhanced Basket_AUTOLOAD'!T641</f>
        <v>0</v>
      </c>
      <c r="AC641" s="4">
        <f>'Enhanced Basket_AUTOLOAD'!M641</f>
        <v>0</v>
      </c>
      <c r="AD641" s="4">
        <f>'Enhanced Basket_AUTOLOAD'!L641</f>
        <v>0</v>
      </c>
      <c r="AE641" s="4">
        <f>'Enhanced Basket_AUTOLOAD'!Z641</f>
        <v>0</v>
      </c>
      <c r="AF641" s="4">
        <f>'Enhanced Basket_AUTOLOAD'!AB641</f>
        <v>0</v>
      </c>
      <c r="AG641" s="4" t="e">
        <f>VLOOKUP(AJ641,'Ticker Mapping'!$I$3:$M$6706,5,0)</f>
        <v>#N/A</v>
      </c>
      <c r="AH641" s="4" t="e">
        <f>_xll.BDP(AK641&amp;" SEDOL","TICKER_AND_EXCH_CODE")</f>
        <v>#NAME?</v>
      </c>
      <c r="AI641" s="4" t="e">
        <f t="shared" si="123"/>
        <v>#N/A</v>
      </c>
      <c r="AJ641" s="4">
        <f>'Enhanced Basket_AUTOLOAD'!P641</f>
        <v>0</v>
      </c>
      <c r="AK641" s="4">
        <f>'Enhanced Basket_AUTOLOAD'!Q641</f>
        <v>0</v>
      </c>
      <c r="AL641" s="4">
        <f>'Enhanced Basket_AUTOLOAD'!Y641</f>
        <v>0</v>
      </c>
      <c r="AM641" s="4" t="e">
        <f t="shared" si="124"/>
        <v>#N/A</v>
      </c>
      <c r="AN641" s="4" t="str">
        <f t="shared" si="125"/>
        <v>NO</v>
      </c>
      <c r="AO641" s="4" t="str">
        <f t="shared" si="126"/>
        <v>Cash-in-Lieu</v>
      </c>
    </row>
    <row r="642" ht="15" customHeight="1" s="4" customFormat="1">
      <c r="A642" s="4">
        <f>'Enhanced Basket_AUTOLOAD'!H642</f>
        <v>0</v>
      </c>
      <c r="B642" s="4" t="str">
        <f ref="B642:B705" t="shared" si="127">IF(AA642&gt;0,"BUY","SELL")</f>
        <v>SELL</v>
      </c>
      <c r="C642" s="4" t="s">
        <v>29</v>
      </c>
      <c r="D642" s="4" t="str">
        <f ref="D642:D705" t="shared" si="128">IF(AO642="In-Kind","INK","MT")</f>
        <v>MT</v>
      </c>
      <c r="E642" s="4" t="str">
        <f ref="E642:E705" t="shared" si="129">IF(D642="INK","MSCOP","")</f>
      </c>
      <c r="F642" s="4" t="str">
        <f ref="F642:F705" t="shared" si="130">IF(E642="MSCOP","INKIND LOAD","CIL LOAD")</f>
        <v>CIL LOAD</v>
      </c>
      <c r="G642" s="4">
        <f ref="G642:G705" t="shared" si="131">ABS(AA642*AB642)</f>
        <v>0</v>
      </c>
      <c r="H642" s="4" t="e">
        <f ref="H642:H705" t="shared" si="132">AG642</f>
        <v>#N/A</v>
      </c>
      <c r="I642" s="4" t="e">
        <f>_xll.BDP(AG642&amp;" equity","crncy_adj_px_last","eqy_fund_crncy=usd")</f>
        <v>#NAME?</v>
      </c>
      <c r="J642" s="4" t="str">
        <f ref="J642:J705" t="shared" si="133">IF(D642="INK",G642,"")</f>
      </c>
      <c r="AA642" s="4">
        <f ref="AA642:AA705" t="shared" si="134">IFERROR(VLOOKUP(A642,$R$4:$S$26,2,0),0)</f>
        <v>0</v>
      </c>
      <c r="AB642" s="4">
        <f>'Enhanced Basket_AUTOLOAD'!T642</f>
        <v>0</v>
      </c>
      <c r="AC642" s="4">
        <f>'Enhanced Basket_AUTOLOAD'!M642</f>
        <v>0</v>
      </c>
      <c r="AD642" s="4">
        <f>'Enhanced Basket_AUTOLOAD'!L642</f>
        <v>0</v>
      </c>
      <c r="AE642" s="4">
        <f>'Enhanced Basket_AUTOLOAD'!Z642</f>
        <v>0</v>
      </c>
      <c r="AF642" s="4">
        <f>'Enhanced Basket_AUTOLOAD'!AB642</f>
        <v>0</v>
      </c>
      <c r="AG642" s="4" t="e">
        <f>VLOOKUP(AJ642,'Ticker Mapping'!$I$3:$M$6706,5,0)</f>
        <v>#N/A</v>
      </c>
      <c r="AH642" s="4" t="e">
        <f>_xll.BDP(AK642&amp;" SEDOL","TICKER_AND_EXCH_CODE")</f>
        <v>#NAME?</v>
      </c>
      <c r="AI642" s="4" t="e">
        <f ref="AI642:AI705" t="shared" si="135">IF(AG642=AH642,"Y","N")</f>
        <v>#N/A</v>
      </c>
      <c r="AJ642" s="4">
        <f>'Enhanced Basket_AUTOLOAD'!P642</f>
        <v>0</v>
      </c>
      <c r="AK642" s="4">
        <f>'Enhanced Basket_AUTOLOAD'!Q642</f>
        <v>0</v>
      </c>
      <c r="AL642" s="4">
        <f>'Enhanced Basket_AUTOLOAD'!Y642</f>
        <v>0</v>
      </c>
      <c r="AM642" s="4" t="e">
        <f ref="AM642:AM705" t="shared" si="136">A642&amp;" "&amp;AG642</f>
        <v>#N/A</v>
      </c>
      <c r="AN642" s="4" t="str">
        <f ref="AN642:AN705" t="shared" si="137">IF(COUNTIF($Q$28:$Q$73,AM642),"YES","NO")</f>
        <v>NO</v>
      </c>
      <c r="AO642" s="4" t="str">
        <f ref="AO642:AO705" t="shared" si="138">IF(AND(AL642="In-Kind",AN642="NO"),"In-Kind","Cash-in-Lieu")</f>
        <v>Cash-in-Lieu</v>
      </c>
    </row>
    <row r="643" ht="15" customHeight="1" s="4" customFormat="1">
      <c r="A643" s="4">
        <f>'Enhanced Basket_AUTOLOAD'!H643</f>
        <v>0</v>
      </c>
      <c r="B643" s="4" t="str">
        <f t="shared" si="127"/>
        <v>SELL</v>
      </c>
      <c r="C643" s="4" t="s">
        <v>29</v>
      </c>
      <c r="D643" s="4" t="str">
        <f t="shared" si="128"/>
        <v>MT</v>
      </c>
      <c r="E643" s="4" t="str">
        <f t="shared" si="129"/>
      </c>
      <c r="F643" s="4" t="str">
        <f t="shared" si="130"/>
        <v>CIL LOAD</v>
      </c>
      <c r="G643" s="4">
        <f t="shared" si="131"/>
        <v>0</v>
      </c>
      <c r="H643" s="4" t="e">
        <f t="shared" si="132"/>
        <v>#N/A</v>
      </c>
      <c r="I643" s="4" t="e">
        <f>_xll.BDP(AG643&amp;" equity","crncy_adj_px_last","eqy_fund_crncy=usd")</f>
        <v>#NAME?</v>
      </c>
      <c r="J643" s="4" t="str">
        <f t="shared" si="133"/>
      </c>
      <c r="AA643" s="4">
        <f t="shared" si="134"/>
        <v>0</v>
      </c>
      <c r="AB643" s="4">
        <f>'Enhanced Basket_AUTOLOAD'!T643</f>
        <v>0</v>
      </c>
      <c r="AC643" s="4">
        <f>'Enhanced Basket_AUTOLOAD'!M643</f>
        <v>0</v>
      </c>
      <c r="AD643" s="4">
        <f>'Enhanced Basket_AUTOLOAD'!L643</f>
        <v>0</v>
      </c>
      <c r="AE643" s="4">
        <f>'Enhanced Basket_AUTOLOAD'!Z643</f>
        <v>0</v>
      </c>
      <c r="AF643" s="4">
        <f>'Enhanced Basket_AUTOLOAD'!AB643</f>
        <v>0</v>
      </c>
      <c r="AG643" s="4" t="e">
        <f>VLOOKUP(AJ643,'Ticker Mapping'!$I$3:$M$6706,5,0)</f>
        <v>#N/A</v>
      </c>
      <c r="AH643" s="4" t="e">
        <f>_xll.BDP(AK643&amp;" SEDOL","TICKER_AND_EXCH_CODE")</f>
        <v>#NAME?</v>
      </c>
      <c r="AI643" s="4" t="e">
        <f t="shared" si="135"/>
        <v>#N/A</v>
      </c>
      <c r="AJ643" s="4">
        <f>'Enhanced Basket_AUTOLOAD'!P643</f>
        <v>0</v>
      </c>
      <c r="AK643" s="4">
        <f>'Enhanced Basket_AUTOLOAD'!Q643</f>
        <v>0</v>
      </c>
      <c r="AL643" s="4">
        <f>'Enhanced Basket_AUTOLOAD'!Y643</f>
        <v>0</v>
      </c>
      <c r="AM643" s="4" t="e">
        <f t="shared" si="136"/>
        <v>#N/A</v>
      </c>
      <c r="AN643" s="4" t="str">
        <f t="shared" si="137"/>
        <v>NO</v>
      </c>
      <c r="AO643" s="4" t="str">
        <f t="shared" si="138"/>
        <v>Cash-in-Lieu</v>
      </c>
    </row>
    <row r="644" ht="15" customHeight="1" s="4" customFormat="1">
      <c r="A644" s="4">
        <f>'Enhanced Basket_AUTOLOAD'!H644</f>
        <v>0</v>
      </c>
      <c r="B644" s="4" t="str">
        <f t="shared" si="127"/>
        <v>SELL</v>
      </c>
      <c r="C644" s="4" t="s">
        <v>29</v>
      </c>
      <c r="D644" s="4" t="str">
        <f t="shared" si="128"/>
        <v>MT</v>
      </c>
      <c r="E644" s="4" t="str">
        <f t="shared" si="129"/>
      </c>
      <c r="F644" s="4" t="str">
        <f t="shared" si="130"/>
        <v>CIL LOAD</v>
      </c>
      <c r="G644" s="4">
        <f t="shared" si="131"/>
        <v>0</v>
      </c>
      <c r="H644" s="4" t="e">
        <f t="shared" si="132"/>
        <v>#N/A</v>
      </c>
      <c r="I644" s="4" t="e">
        <f>_xll.BDP(AG644&amp;" equity","crncy_adj_px_last","eqy_fund_crncy=usd")</f>
        <v>#NAME?</v>
      </c>
      <c r="J644" s="4" t="str">
        <f t="shared" si="133"/>
      </c>
      <c r="AA644" s="4">
        <f t="shared" si="134"/>
        <v>0</v>
      </c>
      <c r="AB644" s="4">
        <f>'Enhanced Basket_AUTOLOAD'!T644</f>
        <v>0</v>
      </c>
      <c r="AC644" s="4">
        <f>'Enhanced Basket_AUTOLOAD'!M644</f>
        <v>0</v>
      </c>
      <c r="AD644" s="4">
        <f>'Enhanced Basket_AUTOLOAD'!L644</f>
        <v>0</v>
      </c>
      <c r="AE644" s="4">
        <f>'Enhanced Basket_AUTOLOAD'!Z644</f>
        <v>0</v>
      </c>
      <c r="AF644" s="4">
        <f>'Enhanced Basket_AUTOLOAD'!AB644</f>
        <v>0</v>
      </c>
      <c r="AG644" s="4" t="e">
        <f>VLOOKUP(AJ644,'Ticker Mapping'!$I$3:$M$6706,5,0)</f>
        <v>#N/A</v>
      </c>
      <c r="AH644" s="4" t="e">
        <f>_xll.BDP(AK644&amp;" SEDOL","TICKER_AND_EXCH_CODE")</f>
        <v>#NAME?</v>
      </c>
      <c r="AI644" s="4" t="e">
        <f t="shared" si="135"/>
        <v>#N/A</v>
      </c>
      <c r="AJ644" s="4">
        <f>'Enhanced Basket_AUTOLOAD'!P644</f>
        <v>0</v>
      </c>
      <c r="AK644" s="4">
        <f>'Enhanced Basket_AUTOLOAD'!Q644</f>
        <v>0</v>
      </c>
      <c r="AL644" s="4">
        <f>'Enhanced Basket_AUTOLOAD'!Y644</f>
        <v>0</v>
      </c>
      <c r="AM644" s="4" t="e">
        <f t="shared" si="136"/>
        <v>#N/A</v>
      </c>
      <c r="AN644" s="4" t="str">
        <f t="shared" si="137"/>
        <v>NO</v>
      </c>
      <c r="AO644" s="4" t="str">
        <f t="shared" si="138"/>
        <v>Cash-in-Lieu</v>
      </c>
    </row>
    <row r="645" ht="15" customHeight="1" s="4" customFormat="1">
      <c r="A645" s="4">
        <f>'Enhanced Basket_AUTOLOAD'!H645</f>
        <v>0</v>
      </c>
      <c r="B645" s="4" t="str">
        <f t="shared" si="127"/>
        <v>SELL</v>
      </c>
      <c r="C645" s="4" t="s">
        <v>29</v>
      </c>
      <c r="D645" s="4" t="str">
        <f t="shared" si="128"/>
        <v>MT</v>
      </c>
      <c r="E645" s="4" t="str">
        <f t="shared" si="129"/>
      </c>
      <c r="F645" s="4" t="str">
        <f t="shared" si="130"/>
        <v>CIL LOAD</v>
      </c>
      <c r="G645" s="4">
        <f t="shared" si="131"/>
        <v>0</v>
      </c>
      <c r="H645" s="4" t="e">
        <f t="shared" si="132"/>
        <v>#N/A</v>
      </c>
      <c r="I645" s="4" t="e">
        <f>_xll.BDP(AG645&amp;" equity","crncy_adj_px_last","eqy_fund_crncy=usd")</f>
        <v>#NAME?</v>
      </c>
      <c r="J645" s="4" t="str">
        <f t="shared" si="133"/>
      </c>
      <c r="AA645" s="4">
        <f t="shared" si="134"/>
        <v>0</v>
      </c>
      <c r="AB645" s="4">
        <f>'Enhanced Basket_AUTOLOAD'!T645</f>
        <v>0</v>
      </c>
      <c r="AC645" s="4">
        <f>'Enhanced Basket_AUTOLOAD'!M645</f>
        <v>0</v>
      </c>
      <c r="AD645" s="4">
        <f>'Enhanced Basket_AUTOLOAD'!L645</f>
        <v>0</v>
      </c>
      <c r="AE645" s="4">
        <f>'Enhanced Basket_AUTOLOAD'!Z645</f>
        <v>0</v>
      </c>
      <c r="AF645" s="4">
        <f>'Enhanced Basket_AUTOLOAD'!AB645</f>
        <v>0</v>
      </c>
      <c r="AG645" s="4" t="e">
        <f>VLOOKUP(AJ645,'Ticker Mapping'!$I$3:$M$6706,5,0)</f>
        <v>#N/A</v>
      </c>
      <c r="AH645" s="4" t="e">
        <f>_xll.BDP(AK645&amp;" SEDOL","TICKER_AND_EXCH_CODE")</f>
        <v>#NAME?</v>
      </c>
      <c r="AI645" s="4" t="e">
        <f t="shared" si="135"/>
        <v>#N/A</v>
      </c>
      <c r="AJ645" s="4">
        <f>'Enhanced Basket_AUTOLOAD'!P645</f>
        <v>0</v>
      </c>
      <c r="AK645" s="4">
        <f>'Enhanced Basket_AUTOLOAD'!Q645</f>
        <v>0</v>
      </c>
      <c r="AL645" s="4">
        <f>'Enhanced Basket_AUTOLOAD'!Y645</f>
        <v>0</v>
      </c>
      <c r="AM645" s="4" t="e">
        <f t="shared" si="136"/>
        <v>#N/A</v>
      </c>
      <c r="AN645" s="4" t="str">
        <f t="shared" si="137"/>
        <v>NO</v>
      </c>
      <c r="AO645" s="4" t="str">
        <f t="shared" si="138"/>
        <v>Cash-in-Lieu</v>
      </c>
    </row>
    <row r="646" ht="15" customHeight="1" s="4" customFormat="1">
      <c r="A646" s="4">
        <f>'Enhanced Basket_AUTOLOAD'!H646</f>
        <v>0</v>
      </c>
      <c r="B646" s="4" t="str">
        <f t="shared" si="127"/>
        <v>SELL</v>
      </c>
      <c r="C646" s="4" t="s">
        <v>29</v>
      </c>
      <c r="D646" s="4" t="str">
        <f t="shared" si="128"/>
        <v>MT</v>
      </c>
      <c r="E646" s="4" t="str">
        <f t="shared" si="129"/>
      </c>
      <c r="F646" s="4" t="str">
        <f t="shared" si="130"/>
        <v>CIL LOAD</v>
      </c>
      <c r="G646" s="4">
        <f t="shared" si="131"/>
        <v>0</v>
      </c>
      <c r="H646" s="4" t="e">
        <f t="shared" si="132"/>
        <v>#N/A</v>
      </c>
      <c r="I646" s="4" t="e">
        <f>_xll.BDP(AG646&amp;" equity","crncy_adj_px_last","eqy_fund_crncy=usd")</f>
        <v>#NAME?</v>
      </c>
      <c r="J646" s="4" t="str">
        <f t="shared" si="133"/>
      </c>
      <c r="AA646" s="4">
        <f t="shared" si="134"/>
        <v>0</v>
      </c>
      <c r="AB646" s="4">
        <f>'Enhanced Basket_AUTOLOAD'!T646</f>
        <v>0</v>
      </c>
      <c r="AC646" s="4">
        <f>'Enhanced Basket_AUTOLOAD'!M646</f>
        <v>0</v>
      </c>
      <c r="AD646" s="4">
        <f>'Enhanced Basket_AUTOLOAD'!L646</f>
        <v>0</v>
      </c>
      <c r="AE646" s="4">
        <f>'Enhanced Basket_AUTOLOAD'!Z646</f>
        <v>0</v>
      </c>
      <c r="AF646" s="4">
        <f>'Enhanced Basket_AUTOLOAD'!AB646</f>
        <v>0</v>
      </c>
      <c r="AG646" s="4" t="e">
        <f>VLOOKUP(AJ646,'Ticker Mapping'!$I$3:$M$6706,5,0)</f>
        <v>#N/A</v>
      </c>
      <c r="AH646" s="4" t="e">
        <f>_xll.BDP(AK646&amp;" SEDOL","TICKER_AND_EXCH_CODE")</f>
        <v>#NAME?</v>
      </c>
      <c r="AI646" s="4" t="e">
        <f t="shared" si="135"/>
        <v>#N/A</v>
      </c>
      <c r="AJ646" s="4">
        <f>'Enhanced Basket_AUTOLOAD'!P646</f>
        <v>0</v>
      </c>
      <c r="AK646" s="4">
        <f>'Enhanced Basket_AUTOLOAD'!Q646</f>
        <v>0</v>
      </c>
      <c r="AL646" s="4">
        <f>'Enhanced Basket_AUTOLOAD'!Y646</f>
        <v>0</v>
      </c>
      <c r="AM646" s="4" t="e">
        <f t="shared" si="136"/>
        <v>#N/A</v>
      </c>
      <c r="AN646" s="4" t="str">
        <f t="shared" si="137"/>
        <v>NO</v>
      </c>
      <c r="AO646" s="4" t="str">
        <f t="shared" si="138"/>
        <v>Cash-in-Lieu</v>
      </c>
    </row>
    <row r="647" ht="15" customHeight="1" s="4" customFormat="1">
      <c r="A647" s="4">
        <f>'Enhanced Basket_AUTOLOAD'!H647</f>
        <v>0</v>
      </c>
      <c r="B647" s="4" t="str">
        <f t="shared" si="127"/>
        <v>SELL</v>
      </c>
      <c r="C647" s="4" t="s">
        <v>29</v>
      </c>
      <c r="D647" s="4" t="str">
        <f t="shared" si="128"/>
        <v>MT</v>
      </c>
      <c r="E647" s="4" t="str">
        <f t="shared" si="129"/>
      </c>
      <c r="F647" s="4" t="str">
        <f t="shared" si="130"/>
        <v>CIL LOAD</v>
      </c>
      <c r="G647" s="4">
        <f t="shared" si="131"/>
        <v>0</v>
      </c>
      <c r="H647" s="4" t="e">
        <f t="shared" si="132"/>
        <v>#N/A</v>
      </c>
      <c r="I647" s="4" t="e">
        <f>_xll.BDP(AG647&amp;" equity","crncy_adj_px_last","eqy_fund_crncy=usd")</f>
        <v>#NAME?</v>
      </c>
      <c r="J647" s="4" t="str">
        <f t="shared" si="133"/>
      </c>
      <c r="AA647" s="4">
        <f t="shared" si="134"/>
        <v>0</v>
      </c>
      <c r="AB647" s="4">
        <f>'Enhanced Basket_AUTOLOAD'!T647</f>
        <v>0</v>
      </c>
      <c r="AC647" s="4">
        <f>'Enhanced Basket_AUTOLOAD'!M647</f>
        <v>0</v>
      </c>
      <c r="AD647" s="4">
        <f>'Enhanced Basket_AUTOLOAD'!L647</f>
        <v>0</v>
      </c>
      <c r="AE647" s="4">
        <f>'Enhanced Basket_AUTOLOAD'!Z647</f>
        <v>0</v>
      </c>
      <c r="AF647" s="4">
        <f>'Enhanced Basket_AUTOLOAD'!AB647</f>
        <v>0</v>
      </c>
      <c r="AG647" s="4" t="e">
        <f>VLOOKUP(AJ647,'Ticker Mapping'!$I$3:$M$6706,5,0)</f>
        <v>#N/A</v>
      </c>
      <c r="AH647" s="4" t="e">
        <f>_xll.BDP(AK647&amp;" SEDOL","TICKER_AND_EXCH_CODE")</f>
        <v>#NAME?</v>
      </c>
      <c r="AI647" s="4" t="e">
        <f t="shared" si="135"/>
        <v>#N/A</v>
      </c>
      <c r="AJ647" s="4">
        <f>'Enhanced Basket_AUTOLOAD'!P647</f>
        <v>0</v>
      </c>
      <c r="AK647" s="4">
        <f>'Enhanced Basket_AUTOLOAD'!Q647</f>
        <v>0</v>
      </c>
      <c r="AL647" s="4">
        <f>'Enhanced Basket_AUTOLOAD'!Y647</f>
        <v>0</v>
      </c>
      <c r="AM647" s="4" t="e">
        <f t="shared" si="136"/>
        <v>#N/A</v>
      </c>
      <c r="AN647" s="4" t="str">
        <f t="shared" si="137"/>
        <v>NO</v>
      </c>
      <c r="AO647" s="4" t="str">
        <f t="shared" si="138"/>
        <v>Cash-in-Lieu</v>
      </c>
    </row>
    <row r="648" ht="15" customHeight="1" s="4" customFormat="1">
      <c r="A648" s="4">
        <f>'Enhanced Basket_AUTOLOAD'!H648</f>
        <v>0</v>
      </c>
      <c r="B648" s="4" t="str">
        <f t="shared" si="127"/>
        <v>SELL</v>
      </c>
      <c r="C648" s="4" t="s">
        <v>29</v>
      </c>
      <c r="D648" s="4" t="str">
        <f t="shared" si="128"/>
        <v>MT</v>
      </c>
      <c r="E648" s="4" t="str">
        <f t="shared" si="129"/>
      </c>
      <c r="F648" s="4" t="str">
        <f t="shared" si="130"/>
        <v>CIL LOAD</v>
      </c>
      <c r="G648" s="4">
        <f t="shared" si="131"/>
        <v>0</v>
      </c>
      <c r="H648" s="4" t="e">
        <f t="shared" si="132"/>
        <v>#N/A</v>
      </c>
      <c r="I648" s="4" t="e">
        <f>_xll.BDP(AG648&amp;" equity","crncy_adj_px_last","eqy_fund_crncy=usd")</f>
        <v>#NAME?</v>
      </c>
      <c r="J648" s="4" t="str">
        <f t="shared" si="133"/>
      </c>
      <c r="AA648" s="4">
        <f t="shared" si="134"/>
        <v>0</v>
      </c>
      <c r="AB648" s="4">
        <f>'Enhanced Basket_AUTOLOAD'!T648</f>
        <v>0</v>
      </c>
      <c r="AC648" s="4">
        <f>'Enhanced Basket_AUTOLOAD'!M648</f>
        <v>0</v>
      </c>
      <c r="AD648" s="4">
        <f>'Enhanced Basket_AUTOLOAD'!L648</f>
        <v>0</v>
      </c>
      <c r="AE648" s="4">
        <f>'Enhanced Basket_AUTOLOAD'!Z648</f>
        <v>0</v>
      </c>
      <c r="AF648" s="4">
        <f>'Enhanced Basket_AUTOLOAD'!AB648</f>
        <v>0</v>
      </c>
      <c r="AG648" s="4" t="e">
        <f>VLOOKUP(AJ648,'Ticker Mapping'!$I$3:$M$6706,5,0)</f>
        <v>#N/A</v>
      </c>
      <c r="AH648" s="4" t="e">
        <f>_xll.BDP(AK648&amp;" SEDOL","TICKER_AND_EXCH_CODE")</f>
        <v>#NAME?</v>
      </c>
      <c r="AI648" s="4" t="e">
        <f t="shared" si="135"/>
        <v>#N/A</v>
      </c>
      <c r="AJ648" s="4">
        <f>'Enhanced Basket_AUTOLOAD'!P648</f>
        <v>0</v>
      </c>
      <c r="AK648" s="4">
        <f>'Enhanced Basket_AUTOLOAD'!Q648</f>
        <v>0</v>
      </c>
      <c r="AL648" s="4">
        <f>'Enhanced Basket_AUTOLOAD'!Y648</f>
        <v>0</v>
      </c>
      <c r="AM648" s="4" t="e">
        <f t="shared" si="136"/>
        <v>#N/A</v>
      </c>
      <c r="AN648" s="4" t="str">
        <f t="shared" si="137"/>
        <v>NO</v>
      </c>
      <c r="AO648" s="4" t="str">
        <f t="shared" si="138"/>
        <v>Cash-in-Lieu</v>
      </c>
    </row>
    <row r="649" ht="15" customHeight="1" s="4" customFormat="1">
      <c r="A649" s="4">
        <f>'Enhanced Basket_AUTOLOAD'!H649</f>
        <v>0</v>
      </c>
      <c r="B649" s="4" t="str">
        <f t="shared" si="127"/>
        <v>SELL</v>
      </c>
      <c r="C649" s="4" t="s">
        <v>29</v>
      </c>
      <c r="D649" s="4" t="str">
        <f t="shared" si="128"/>
        <v>MT</v>
      </c>
      <c r="E649" s="4" t="str">
        <f t="shared" si="129"/>
      </c>
      <c r="F649" s="4" t="str">
        <f t="shared" si="130"/>
        <v>CIL LOAD</v>
      </c>
      <c r="G649" s="4">
        <f t="shared" si="131"/>
        <v>0</v>
      </c>
      <c r="H649" s="4" t="e">
        <f t="shared" si="132"/>
        <v>#N/A</v>
      </c>
      <c r="I649" s="4" t="e">
        <f>_xll.BDP(AG649&amp;" equity","crncy_adj_px_last","eqy_fund_crncy=usd")</f>
        <v>#NAME?</v>
      </c>
      <c r="J649" s="4" t="str">
        <f t="shared" si="133"/>
      </c>
      <c r="AA649" s="4">
        <f t="shared" si="134"/>
        <v>0</v>
      </c>
      <c r="AB649" s="4">
        <f>'Enhanced Basket_AUTOLOAD'!T649</f>
        <v>0</v>
      </c>
      <c r="AC649" s="4">
        <f>'Enhanced Basket_AUTOLOAD'!M649</f>
        <v>0</v>
      </c>
      <c r="AD649" s="4">
        <f>'Enhanced Basket_AUTOLOAD'!L649</f>
        <v>0</v>
      </c>
      <c r="AE649" s="4">
        <f>'Enhanced Basket_AUTOLOAD'!Z649</f>
        <v>0</v>
      </c>
      <c r="AF649" s="4">
        <f>'Enhanced Basket_AUTOLOAD'!AB649</f>
        <v>0</v>
      </c>
      <c r="AG649" s="4" t="e">
        <f>VLOOKUP(AJ649,'Ticker Mapping'!$I$3:$M$6706,5,0)</f>
        <v>#N/A</v>
      </c>
      <c r="AH649" s="4" t="e">
        <f>_xll.BDP(AK649&amp;" SEDOL","TICKER_AND_EXCH_CODE")</f>
        <v>#NAME?</v>
      </c>
      <c r="AI649" s="4" t="e">
        <f t="shared" si="135"/>
        <v>#N/A</v>
      </c>
      <c r="AJ649" s="4">
        <f>'Enhanced Basket_AUTOLOAD'!P649</f>
        <v>0</v>
      </c>
      <c r="AK649" s="4">
        <f>'Enhanced Basket_AUTOLOAD'!Q649</f>
        <v>0</v>
      </c>
      <c r="AL649" s="4">
        <f>'Enhanced Basket_AUTOLOAD'!Y649</f>
        <v>0</v>
      </c>
      <c r="AM649" s="4" t="e">
        <f t="shared" si="136"/>
        <v>#N/A</v>
      </c>
      <c r="AN649" s="4" t="str">
        <f t="shared" si="137"/>
        <v>NO</v>
      </c>
      <c r="AO649" s="4" t="str">
        <f t="shared" si="138"/>
        <v>Cash-in-Lieu</v>
      </c>
    </row>
    <row r="650" ht="15" customHeight="1" s="4" customFormat="1">
      <c r="A650" s="4">
        <f>'Enhanced Basket_AUTOLOAD'!H650</f>
        <v>0</v>
      </c>
      <c r="B650" s="4" t="str">
        <f t="shared" si="127"/>
        <v>SELL</v>
      </c>
      <c r="C650" s="4" t="s">
        <v>29</v>
      </c>
      <c r="D650" s="4" t="str">
        <f t="shared" si="128"/>
        <v>MT</v>
      </c>
      <c r="E650" s="4" t="str">
        <f t="shared" si="129"/>
      </c>
      <c r="F650" s="4" t="str">
        <f t="shared" si="130"/>
        <v>CIL LOAD</v>
      </c>
      <c r="G650" s="4">
        <f t="shared" si="131"/>
        <v>0</v>
      </c>
      <c r="H650" s="4" t="e">
        <f t="shared" si="132"/>
        <v>#N/A</v>
      </c>
      <c r="I650" s="4" t="e">
        <f>_xll.BDP(AG650&amp;" equity","crncy_adj_px_last","eqy_fund_crncy=usd")</f>
        <v>#NAME?</v>
      </c>
      <c r="J650" s="4" t="str">
        <f t="shared" si="133"/>
      </c>
      <c r="AA650" s="4">
        <f t="shared" si="134"/>
        <v>0</v>
      </c>
      <c r="AB650" s="4">
        <f>'Enhanced Basket_AUTOLOAD'!T650</f>
        <v>0</v>
      </c>
      <c r="AC650" s="4">
        <f>'Enhanced Basket_AUTOLOAD'!M650</f>
        <v>0</v>
      </c>
      <c r="AD650" s="4">
        <f>'Enhanced Basket_AUTOLOAD'!L650</f>
        <v>0</v>
      </c>
      <c r="AE650" s="4">
        <f>'Enhanced Basket_AUTOLOAD'!Z650</f>
        <v>0</v>
      </c>
      <c r="AF650" s="4">
        <f>'Enhanced Basket_AUTOLOAD'!AB650</f>
        <v>0</v>
      </c>
      <c r="AG650" s="4" t="e">
        <f>VLOOKUP(AJ650,'Ticker Mapping'!$I$3:$M$6706,5,0)</f>
        <v>#N/A</v>
      </c>
      <c r="AH650" s="4" t="e">
        <f>_xll.BDP(AK650&amp;" SEDOL","TICKER_AND_EXCH_CODE")</f>
        <v>#NAME?</v>
      </c>
      <c r="AI650" s="4" t="e">
        <f t="shared" si="135"/>
        <v>#N/A</v>
      </c>
      <c r="AJ650" s="4">
        <f>'Enhanced Basket_AUTOLOAD'!P650</f>
        <v>0</v>
      </c>
      <c r="AK650" s="4">
        <f>'Enhanced Basket_AUTOLOAD'!Q650</f>
        <v>0</v>
      </c>
      <c r="AL650" s="4">
        <f>'Enhanced Basket_AUTOLOAD'!Y650</f>
        <v>0</v>
      </c>
      <c r="AM650" s="4" t="e">
        <f t="shared" si="136"/>
        <v>#N/A</v>
      </c>
      <c r="AN650" s="4" t="str">
        <f t="shared" si="137"/>
        <v>NO</v>
      </c>
      <c r="AO650" s="4" t="str">
        <f t="shared" si="138"/>
        <v>Cash-in-Lieu</v>
      </c>
    </row>
    <row r="651" ht="15" customHeight="1" s="4" customFormat="1">
      <c r="A651" s="4">
        <f>'Enhanced Basket_AUTOLOAD'!H651</f>
        <v>0</v>
      </c>
      <c r="B651" s="4" t="str">
        <f t="shared" si="127"/>
        <v>SELL</v>
      </c>
      <c r="C651" s="4" t="s">
        <v>29</v>
      </c>
      <c r="D651" s="4" t="str">
        <f t="shared" si="128"/>
        <v>MT</v>
      </c>
      <c r="E651" s="4" t="str">
        <f t="shared" si="129"/>
      </c>
      <c r="F651" s="4" t="str">
        <f t="shared" si="130"/>
        <v>CIL LOAD</v>
      </c>
      <c r="G651" s="4">
        <f t="shared" si="131"/>
        <v>0</v>
      </c>
      <c r="H651" s="4" t="e">
        <f t="shared" si="132"/>
        <v>#N/A</v>
      </c>
      <c r="I651" s="4" t="e">
        <f>_xll.BDP(AG651&amp;" equity","crncy_adj_px_last","eqy_fund_crncy=usd")</f>
        <v>#NAME?</v>
      </c>
      <c r="J651" s="4" t="str">
        <f t="shared" si="133"/>
      </c>
      <c r="AA651" s="4">
        <f t="shared" si="134"/>
        <v>0</v>
      </c>
      <c r="AB651" s="4">
        <f>'Enhanced Basket_AUTOLOAD'!T651</f>
        <v>0</v>
      </c>
      <c r="AC651" s="4">
        <f>'Enhanced Basket_AUTOLOAD'!M651</f>
        <v>0</v>
      </c>
      <c r="AD651" s="4">
        <f>'Enhanced Basket_AUTOLOAD'!L651</f>
        <v>0</v>
      </c>
      <c r="AE651" s="4">
        <f>'Enhanced Basket_AUTOLOAD'!Z651</f>
        <v>0</v>
      </c>
      <c r="AF651" s="4">
        <f>'Enhanced Basket_AUTOLOAD'!AB651</f>
        <v>0</v>
      </c>
      <c r="AG651" s="4" t="e">
        <f>VLOOKUP(AJ651,'Ticker Mapping'!$I$3:$M$6706,5,0)</f>
        <v>#N/A</v>
      </c>
      <c r="AH651" s="4" t="e">
        <f>_xll.BDP(AK651&amp;" SEDOL","TICKER_AND_EXCH_CODE")</f>
        <v>#NAME?</v>
      </c>
      <c r="AI651" s="4" t="e">
        <f t="shared" si="135"/>
        <v>#N/A</v>
      </c>
      <c r="AJ651" s="4">
        <f>'Enhanced Basket_AUTOLOAD'!P651</f>
        <v>0</v>
      </c>
      <c r="AK651" s="4">
        <f>'Enhanced Basket_AUTOLOAD'!Q651</f>
        <v>0</v>
      </c>
      <c r="AL651" s="4">
        <f>'Enhanced Basket_AUTOLOAD'!Y651</f>
        <v>0</v>
      </c>
      <c r="AM651" s="4" t="e">
        <f t="shared" si="136"/>
        <v>#N/A</v>
      </c>
      <c r="AN651" s="4" t="str">
        <f t="shared" si="137"/>
        <v>NO</v>
      </c>
      <c r="AO651" s="4" t="str">
        <f t="shared" si="138"/>
        <v>Cash-in-Lieu</v>
      </c>
    </row>
    <row r="652" ht="15" customHeight="1" s="4" customFormat="1">
      <c r="A652" s="4">
        <f>'Enhanced Basket_AUTOLOAD'!H652</f>
        <v>0</v>
      </c>
      <c r="B652" s="4" t="str">
        <f t="shared" si="127"/>
        <v>SELL</v>
      </c>
      <c r="C652" s="4" t="s">
        <v>29</v>
      </c>
      <c r="D652" s="4" t="str">
        <f t="shared" si="128"/>
        <v>MT</v>
      </c>
      <c r="E652" s="4" t="str">
        <f t="shared" si="129"/>
      </c>
      <c r="F652" s="4" t="str">
        <f t="shared" si="130"/>
        <v>CIL LOAD</v>
      </c>
      <c r="G652" s="4">
        <f t="shared" si="131"/>
        <v>0</v>
      </c>
      <c r="H652" s="4" t="e">
        <f t="shared" si="132"/>
        <v>#N/A</v>
      </c>
      <c r="I652" s="4" t="e">
        <f>_xll.BDP(AG652&amp;" equity","crncy_adj_px_last","eqy_fund_crncy=usd")</f>
        <v>#NAME?</v>
      </c>
      <c r="J652" s="4" t="str">
        <f t="shared" si="133"/>
      </c>
      <c r="AA652" s="4">
        <f t="shared" si="134"/>
        <v>0</v>
      </c>
      <c r="AB652" s="4">
        <f>'Enhanced Basket_AUTOLOAD'!T652</f>
        <v>0</v>
      </c>
      <c r="AC652" s="4">
        <f>'Enhanced Basket_AUTOLOAD'!M652</f>
        <v>0</v>
      </c>
      <c r="AD652" s="4">
        <f>'Enhanced Basket_AUTOLOAD'!L652</f>
        <v>0</v>
      </c>
      <c r="AE652" s="4">
        <f>'Enhanced Basket_AUTOLOAD'!Z652</f>
        <v>0</v>
      </c>
      <c r="AF652" s="4">
        <f>'Enhanced Basket_AUTOLOAD'!AB652</f>
        <v>0</v>
      </c>
      <c r="AG652" s="4" t="e">
        <f>VLOOKUP(AJ652,'Ticker Mapping'!$I$3:$M$6706,5,0)</f>
        <v>#N/A</v>
      </c>
      <c r="AH652" s="4" t="e">
        <f>_xll.BDP(AK652&amp;" SEDOL","TICKER_AND_EXCH_CODE")</f>
        <v>#NAME?</v>
      </c>
      <c r="AI652" s="4" t="e">
        <f t="shared" si="135"/>
        <v>#N/A</v>
      </c>
      <c r="AJ652" s="4">
        <f>'Enhanced Basket_AUTOLOAD'!P652</f>
        <v>0</v>
      </c>
      <c r="AK652" s="4">
        <f>'Enhanced Basket_AUTOLOAD'!Q652</f>
        <v>0</v>
      </c>
      <c r="AL652" s="4">
        <f>'Enhanced Basket_AUTOLOAD'!Y652</f>
        <v>0</v>
      </c>
      <c r="AM652" s="4" t="e">
        <f t="shared" si="136"/>
        <v>#N/A</v>
      </c>
      <c r="AN652" s="4" t="str">
        <f t="shared" si="137"/>
        <v>NO</v>
      </c>
      <c r="AO652" s="4" t="str">
        <f t="shared" si="138"/>
        <v>Cash-in-Lieu</v>
      </c>
    </row>
    <row r="653" ht="15" customHeight="1" s="4" customFormat="1">
      <c r="A653" s="4">
        <f>'Enhanced Basket_AUTOLOAD'!H653</f>
        <v>0</v>
      </c>
      <c r="B653" s="4" t="str">
        <f t="shared" si="127"/>
        <v>SELL</v>
      </c>
      <c r="C653" s="4" t="s">
        <v>29</v>
      </c>
      <c r="D653" s="4" t="str">
        <f t="shared" si="128"/>
        <v>MT</v>
      </c>
      <c r="E653" s="4" t="str">
        <f t="shared" si="129"/>
      </c>
      <c r="F653" s="4" t="str">
        <f t="shared" si="130"/>
        <v>CIL LOAD</v>
      </c>
      <c r="G653" s="4">
        <f t="shared" si="131"/>
        <v>0</v>
      </c>
      <c r="H653" s="4" t="e">
        <f t="shared" si="132"/>
        <v>#N/A</v>
      </c>
      <c r="I653" s="4" t="e">
        <f>_xll.BDP(AG653&amp;" equity","crncy_adj_px_last","eqy_fund_crncy=usd")</f>
        <v>#NAME?</v>
      </c>
      <c r="J653" s="4" t="str">
        <f t="shared" si="133"/>
      </c>
      <c r="AA653" s="4">
        <f t="shared" si="134"/>
        <v>0</v>
      </c>
      <c r="AB653" s="4">
        <f>'Enhanced Basket_AUTOLOAD'!T653</f>
        <v>0</v>
      </c>
      <c r="AC653" s="4">
        <f>'Enhanced Basket_AUTOLOAD'!M653</f>
        <v>0</v>
      </c>
      <c r="AD653" s="4">
        <f>'Enhanced Basket_AUTOLOAD'!L653</f>
        <v>0</v>
      </c>
      <c r="AE653" s="4">
        <f>'Enhanced Basket_AUTOLOAD'!Z653</f>
        <v>0</v>
      </c>
      <c r="AF653" s="4">
        <f>'Enhanced Basket_AUTOLOAD'!AB653</f>
        <v>0</v>
      </c>
      <c r="AG653" s="4" t="e">
        <f>VLOOKUP(AJ653,'Ticker Mapping'!$I$3:$M$6706,5,0)</f>
        <v>#N/A</v>
      </c>
      <c r="AH653" s="4" t="e">
        <f>_xll.BDP(AK653&amp;" SEDOL","TICKER_AND_EXCH_CODE")</f>
        <v>#NAME?</v>
      </c>
      <c r="AI653" s="4" t="e">
        <f t="shared" si="135"/>
        <v>#N/A</v>
      </c>
      <c r="AJ653" s="4">
        <f>'Enhanced Basket_AUTOLOAD'!P653</f>
        <v>0</v>
      </c>
      <c r="AK653" s="4">
        <f>'Enhanced Basket_AUTOLOAD'!Q653</f>
        <v>0</v>
      </c>
      <c r="AL653" s="4">
        <f>'Enhanced Basket_AUTOLOAD'!Y653</f>
        <v>0</v>
      </c>
      <c r="AM653" s="4" t="e">
        <f t="shared" si="136"/>
        <v>#N/A</v>
      </c>
      <c r="AN653" s="4" t="str">
        <f t="shared" si="137"/>
        <v>NO</v>
      </c>
      <c r="AO653" s="4" t="str">
        <f t="shared" si="138"/>
        <v>Cash-in-Lieu</v>
      </c>
    </row>
    <row r="654" ht="15" customHeight="1" s="4" customFormat="1">
      <c r="A654" s="4">
        <f>'Enhanced Basket_AUTOLOAD'!H654</f>
        <v>0</v>
      </c>
      <c r="B654" s="4" t="str">
        <f t="shared" si="127"/>
        <v>SELL</v>
      </c>
      <c r="C654" s="4" t="s">
        <v>29</v>
      </c>
      <c r="D654" s="4" t="str">
        <f t="shared" si="128"/>
        <v>MT</v>
      </c>
      <c r="E654" s="4" t="str">
        <f t="shared" si="129"/>
      </c>
      <c r="F654" s="4" t="str">
        <f t="shared" si="130"/>
        <v>CIL LOAD</v>
      </c>
      <c r="G654" s="4">
        <f t="shared" si="131"/>
        <v>0</v>
      </c>
      <c r="H654" s="4" t="e">
        <f t="shared" si="132"/>
        <v>#N/A</v>
      </c>
      <c r="I654" s="4" t="e">
        <f>_xll.BDP(AG654&amp;" equity","crncy_adj_px_last","eqy_fund_crncy=usd")</f>
        <v>#NAME?</v>
      </c>
      <c r="J654" s="4" t="str">
        <f t="shared" si="133"/>
      </c>
      <c r="AA654" s="4">
        <f t="shared" si="134"/>
        <v>0</v>
      </c>
      <c r="AB654" s="4">
        <f>'Enhanced Basket_AUTOLOAD'!T654</f>
        <v>0</v>
      </c>
      <c r="AC654" s="4">
        <f>'Enhanced Basket_AUTOLOAD'!M654</f>
        <v>0</v>
      </c>
      <c r="AD654" s="4">
        <f>'Enhanced Basket_AUTOLOAD'!L654</f>
        <v>0</v>
      </c>
      <c r="AE654" s="4">
        <f>'Enhanced Basket_AUTOLOAD'!Z654</f>
        <v>0</v>
      </c>
      <c r="AF654" s="4">
        <f>'Enhanced Basket_AUTOLOAD'!AB654</f>
        <v>0</v>
      </c>
      <c r="AG654" s="4" t="e">
        <f>VLOOKUP(AJ654,'Ticker Mapping'!$I$3:$M$6706,5,0)</f>
        <v>#N/A</v>
      </c>
      <c r="AH654" s="4" t="e">
        <f>_xll.BDP(AK654&amp;" SEDOL","TICKER_AND_EXCH_CODE")</f>
        <v>#NAME?</v>
      </c>
      <c r="AI654" s="4" t="e">
        <f t="shared" si="135"/>
        <v>#N/A</v>
      </c>
      <c r="AJ654" s="4">
        <f>'Enhanced Basket_AUTOLOAD'!P654</f>
        <v>0</v>
      </c>
      <c r="AK654" s="4">
        <f>'Enhanced Basket_AUTOLOAD'!Q654</f>
        <v>0</v>
      </c>
      <c r="AL654" s="4">
        <f>'Enhanced Basket_AUTOLOAD'!Y654</f>
        <v>0</v>
      </c>
      <c r="AM654" s="4" t="e">
        <f t="shared" si="136"/>
        <v>#N/A</v>
      </c>
      <c r="AN654" s="4" t="str">
        <f t="shared" si="137"/>
        <v>NO</v>
      </c>
      <c r="AO654" s="4" t="str">
        <f t="shared" si="138"/>
        <v>Cash-in-Lieu</v>
      </c>
    </row>
    <row r="655" ht="15" customHeight="1" s="4" customFormat="1">
      <c r="A655" s="4">
        <f>'Enhanced Basket_AUTOLOAD'!H655</f>
        <v>0</v>
      </c>
      <c r="B655" s="4" t="str">
        <f t="shared" si="127"/>
        <v>SELL</v>
      </c>
      <c r="C655" s="4" t="s">
        <v>29</v>
      </c>
      <c r="D655" s="4" t="str">
        <f t="shared" si="128"/>
        <v>MT</v>
      </c>
      <c r="E655" s="4" t="str">
        <f t="shared" si="129"/>
      </c>
      <c r="F655" s="4" t="str">
        <f t="shared" si="130"/>
        <v>CIL LOAD</v>
      </c>
      <c r="G655" s="4">
        <f t="shared" si="131"/>
        <v>0</v>
      </c>
      <c r="H655" s="4" t="e">
        <f t="shared" si="132"/>
        <v>#N/A</v>
      </c>
      <c r="I655" s="4" t="e">
        <f>_xll.BDP(AG655&amp;" equity","crncy_adj_px_last","eqy_fund_crncy=usd")</f>
        <v>#NAME?</v>
      </c>
      <c r="J655" s="4" t="str">
        <f t="shared" si="133"/>
      </c>
      <c r="AA655" s="4">
        <f t="shared" si="134"/>
        <v>0</v>
      </c>
      <c r="AB655" s="4">
        <f>'Enhanced Basket_AUTOLOAD'!T655</f>
        <v>0</v>
      </c>
      <c r="AC655" s="4">
        <f>'Enhanced Basket_AUTOLOAD'!M655</f>
        <v>0</v>
      </c>
      <c r="AD655" s="4">
        <f>'Enhanced Basket_AUTOLOAD'!L655</f>
        <v>0</v>
      </c>
      <c r="AE655" s="4">
        <f>'Enhanced Basket_AUTOLOAD'!Z655</f>
        <v>0</v>
      </c>
      <c r="AF655" s="4">
        <f>'Enhanced Basket_AUTOLOAD'!AB655</f>
        <v>0</v>
      </c>
      <c r="AG655" s="4" t="e">
        <f>VLOOKUP(AJ655,'Ticker Mapping'!$I$3:$M$6706,5,0)</f>
        <v>#N/A</v>
      </c>
      <c r="AH655" s="4" t="e">
        <f>_xll.BDP(AK655&amp;" SEDOL","TICKER_AND_EXCH_CODE")</f>
        <v>#NAME?</v>
      </c>
      <c r="AI655" s="4" t="e">
        <f t="shared" si="135"/>
        <v>#N/A</v>
      </c>
      <c r="AJ655" s="4">
        <f>'Enhanced Basket_AUTOLOAD'!P655</f>
        <v>0</v>
      </c>
      <c r="AK655" s="4">
        <f>'Enhanced Basket_AUTOLOAD'!Q655</f>
        <v>0</v>
      </c>
      <c r="AL655" s="4">
        <f>'Enhanced Basket_AUTOLOAD'!Y655</f>
        <v>0</v>
      </c>
      <c r="AM655" s="4" t="e">
        <f t="shared" si="136"/>
        <v>#N/A</v>
      </c>
      <c r="AN655" s="4" t="str">
        <f t="shared" si="137"/>
        <v>NO</v>
      </c>
      <c r="AO655" s="4" t="str">
        <f t="shared" si="138"/>
        <v>Cash-in-Lieu</v>
      </c>
    </row>
    <row r="656" ht="15" customHeight="1" s="4" customFormat="1">
      <c r="A656" s="4">
        <f>'Enhanced Basket_AUTOLOAD'!H656</f>
        <v>0</v>
      </c>
      <c r="B656" s="4" t="str">
        <f t="shared" si="127"/>
        <v>SELL</v>
      </c>
      <c r="C656" s="4" t="s">
        <v>29</v>
      </c>
      <c r="D656" s="4" t="str">
        <f t="shared" si="128"/>
        <v>MT</v>
      </c>
      <c r="E656" s="4" t="str">
        <f t="shared" si="129"/>
      </c>
      <c r="F656" s="4" t="str">
        <f t="shared" si="130"/>
        <v>CIL LOAD</v>
      </c>
      <c r="G656" s="4">
        <f t="shared" si="131"/>
        <v>0</v>
      </c>
      <c r="H656" s="4" t="e">
        <f t="shared" si="132"/>
        <v>#N/A</v>
      </c>
      <c r="I656" s="4" t="e">
        <f>_xll.BDP(AG656&amp;" equity","crncy_adj_px_last","eqy_fund_crncy=usd")</f>
        <v>#NAME?</v>
      </c>
      <c r="J656" s="4" t="str">
        <f t="shared" si="133"/>
      </c>
      <c r="AA656" s="4">
        <f t="shared" si="134"/>
        <v>0</v>
      </c>
      <c r="AB656" s="4">
        <f>'Enhanced Basket_AUTOLOAD'!T656</f>
        <v>0</v>
      </c>
      <c r="AC656" s="4">
        <f>'Enhanced Basket_AUTOLOAD'!M656</f>
        <v>0</v>
      </c>
      <c r="AD656" s="4">
        <f>'Enhanced Basket_AUTOLOAD'!L656</f>
        <v>0</v>
      </c>
      <c r="AE656" s="4">
        <f>'Enhanced Basket_AUTOLOAD'!Z656</f>
        <v>0</v>
      </c>
      <c r="AF656" s="4">
        <f>'Enhanced Basket_AUTOLOAD'!AB656</f>
        <v>0</v>
      </c>
      <c r="AG656" s="4" t="e">
        <f>VLOOKUP(AJ656,'Ticker Mapping'!$I$3:$M$6706,5,0)</f>
        <v>#N/A</v>
      </c>
      <c r="AH656" s="4" t="e">
        <f>_xll.BDP(AK656&amp;" SEDOL","TICKER_AND_EXCH_CODE")</f>
        <v>#NAME?</v>
      </c>
      <c r="AI656" s="4" t="e">
        <f t="shared" si="135"/>
        <v>#N/A</v>
      </c>
      <c r="AJ656" s="4">
        <f>'Enhanced Basket_AUTOLOAD'!P656</f>
        <v>0</v>
      </c>
      <c r="AK656" s="4">
        <f>'Enhanced Basket_AUTOLOAD'!Q656</f>
        <v>0</v>
      </c>
      <c r="AL656" s="4">
        <f>'Enhanced Basket_AUTOLOAD'!Y656</f>
        <v>0</v>
      </c>
      <c r="AM656" s="4" t="e">
        <f t="shared" si="136"/>
        <v>#N/A</v>
      </c>
      <c r="AN656" s="4" t="str">
        <f t="shared" si="137"/>
        <v>NO</v>
      </c>
      <c r="AO656" s="4" t="str">
        <f t="shared" si="138"/>
        <v>Cash-in-Lieu</v>
      </c>
    </row>
    <row r="657" ht="15" customHeight="1" s="4" customFormat="1">
      <c r="A657" s="4">
        <f>'Enhanced Basket_AUTOLOAD'!H657</f>
        <v>0</v>
      </c>
      <c r="B657" s="4" t="str">
        <f t="shared" si="127"/>
        <v>SELL</v>
      </c>
      <c r="C657" s="4" t="s">
        <v>29</v>
      </c>
      <c r="D657" s="4" t="str">
        <f t="shared" si="128"/>
        <v>MT</v>
      </c>
      <c r="E657" s="4" t="str">
        <f t="shared" si="129"/>
      </c>
      <c r="F657" s="4" t="str">
        <f t="shared" si="130"/>
        <v>CIL LOAD</v>
      </c>
      <c r="G657" s="4">
        <f t="shared" si="131"/>
        <v>0</v>
      </c>
      <c r="H657" s="4" t="e">
        <f t="shared" si="132"/>
        <v>#N/A</v>
      </c>
      <c r="I657" s="4" t="e">
        <f>_xll.BDP(AG657&amp;" equity","crncy_adj_px_last","eqy_fund_crncy=usd")</f>
        <v>#NAME?</v>
      </c>
      <c r="J657" s="4" t="str">
        <f t="shared" si="133"/>
      </c>
      <c r="AA657" s="4">
        <f t="shared" si="134"/>
        <v>0</v>
      </c>
      <c r="AB657" s="4">
        <f>'Enhanced Basket_AUTOLOAD'!T657</f>
        <v>0</v>
      </c>
      <c r="AC657" s="4">
        <f>'Enhanced Basket_AUTOLOAD'!M657</f>
        <v>0</v>
      </c>
      <c r="AD657" s="4">
        <f>'Enhanced Basket_AUTOLOAD'!L657</f>
        <v>0</v>
      </c>
      <c r="AE657" s="4">
        <f>'Enhanced Basket_AUTOLOAD'!Z657</f>
        <v>0</v>
      </c>
      <c r="AF657" s="4">
        <f>'Enhanced Basket_AUTOLOAD'!AB657</f>
        <v>0</v>
      </c>
      <c r="AG657" s="4" t="e">
        <f>VLOOKUP(AJ657,'Ticker Mapping'!$I$3:$M$6706,5,0)</f>
        <v>#N/A</v>
      </c>
      <c r="AH657" s="4" t="e">
        <f>_xll.BDP(AK657&amp;" SEDOL","TICKER_AND_EXCH_CODE")</f>
        <v>#NAME?</v>
      </c>
      <c r="AI657" s="4" t="e">
        <f t="shared" si="135"/>
        <v>#N/A</v>
      </c>
      <c r="AJ657" s="4">
        <f>'Enhanced Basket_AUTOLOAD'!P657</f>
        <v>0</v>
      </c>
      <c r="AK657" s="4">
        <f>'Enhanced Basket_AUTOLOAD'!Q657</f>
        <v>0</v>
      </c>
      <c r="AL657" s="4">
        <f>'Enhanced Basket_AUTOLOAD'!Y657</f>
        <v>0</v>
      </c>
      <c r="AM657" s="4" t="e">
        <f t="shared" si="136"/>
        <v>#N/A</v>
      </c>
      <c r="AN657" s="4" t="str">
        <f t="shared" si="137"/>
        <v>NO</v>
      </c>
      <c r="AO657" s="4" t="str">
        <f t="shared" si="138"/>
        <v>Cash-in-Lieu</v>
      </c>
    </row>
    <row r="658" ht="15" customHeight="1" s="4" customFormat="1">
      <c r="A658" s="4">
        <f>'Enhanced Basket_AUTOLOAD'!H658</f>
        <v>0</v>
      </c>
      <c r="B658" s="4" t="str">
        <f t="shared" si="127"/>
        <v>SELL</v>
      </c>
      <c r="C658" s="4" t="s">
        <v>29</v>
      </c>
      <c r="D658" s="4" t="str">
        <f t="shared" si="128"/>
        <v>MT</v>
      </c>
      <c r="E658" s="4" t="str">
        <f t="shared" si="129"/>
      </c>
      <c r="F658" s="4" t="str">
        <f t="shared" si="130"/>
        <v>CIL LOAD</v>
      </c>
      <c r="G658" s="4">
        <f t="shared" si="131"/>
        <v>0</v>
      </c>
      <c r="H658" s="4" t="e">
        <f t="shared" si="132"/>
        <v>#N/A</v>
      </c>
      <c r="I658" s="4" t="e">
        <f>_xll.BDP(AG658&amp;" equity","crncy_adj_px_last","eqy_fund_crncy=usd")</f>
        <v>#NAME?</v>
      </c>
      <c r="J658" s="4" t="str">
        <f t="shared" si="133"/>
      </c>
      <c r="AA658" s="4">
        <f t="shared" si="134"/>
        <v>0</v>
      </c>
      <c r="AB658" s="4">
        <f>'Enhanced Basket_AUTOLOAD'!T658</f>
        <v>0</v>
      </c>
      <c r="AC658" s="4">
        <f>'Enhanced Basket_AUTOLOAD'!M658</f>
        <v>0</v>
      </c>
      <c r="AD658" s="4">
        <f>'Enhanced Basket_AUTOLOAD'!L658</f>
        <v>0</v>
      </c>
      <c r="AE658" s="4">
        <f>'Enhanced Basket_AUTOLOAD'!Z658</f>
        <v>0</v>
      </c>
      <c r="AF658" s="4">
        <f>'Enhanced Basket_AUTOLOAD'!AB658</f>
        <v>0</v>
      </c>
      <c r="AG658" s="4" t="e">
        <f>VLOOKUP(AJ658,'Ticker Mapping'!$I$3:$M$6706,5,0)</f>
        <v>#N/A</v>
      </c>
      <c r="AH658" s="4" t="e">
        <f>_xll.BDP(AK658&amp;" SEDOL","TICKER_AND_EXCH_CODE")</f>
        <v>#NAME?</v>
      </c>
      <c r="AI658" s="4" t="e">
        <f t="shared" si="135"/>
        <v>#N/A</v>
      </c>
      <c r="AJ658" s="4">
        <f>'Enhanced Basket_AUTOLOAD'!P658</f>
        <v>0</v>
      </c>
      <c r="AK658" s="4">
        <f>'Enhanced Basket_AUTOLOAD'!Q658</f>
        <v>0</v>
      </c>
      <c r="AL658" s="4">
        <f>'Enhanced Basket_AUTOLOAD'!Y658</f>
        <v>0</v>
      </c>
      <c r="AM658" s="4" t="e">
        <f t="shared" si="136"/>
        <v>#N/A</v>
      </c>
      <c r="AN658" s="4" t="str">
        <f t="shared" si="137"/>
        <v>NO</v>
      </c>
      <c r="AO658" s="4" t="str">
        <f t="shared" si="138"/>
        <v>Cash-in-Lieu</v>
      </c>
    </row>
    <row r="659" ht="15" customHeight="1" s="4" customFormat="1">
      <c r="A659" s="4">
        <f>'Enhanced Basket_AUTOLOAD'!H659</f>
        <v>0</v>
      </c>
      <c r="B659" s="4" t="str">
        <f t="shared" si="127"/>
        <v>SELL</v>
      </c>
      <c r="C659" s="4" t="s">
        <v>29</v>
      </c>
      <c r="D659" s="4" t="str">
        <f t="shared" si="128"/>
        <v>MT</v>
      </c>
      <c r="E659" s="4" t="str">
        <f t="shared" si="129"/>
      </c>
      <c r="F659" s="4" t="str">
        <f t="shared" si="130"/>
        <v>CIL LOAD</v>
      </c>
      <c r="G659" s="4">
        <f t="shared" si="131"/>
        <v>0</v>
      </c>
      <c r="H659" s="4" t="e">
        <f t="shared" si="132"/>
        <v>#N/A</v>
      </c>
      <c r="I659" s="4" t="e">
        <f>_xll.BDP(AG659&amp;" equity","crncy_adj_px_last","eqy_fund_crncy=usd")</f>
        <v>#NAME?</v>
      </c>
      <c r="J659" s="4" t="str">
        <f t="shared" si="133"/>
      </c>
      <c r="AA659" s="4">
        <f t="shared" si="134"/>
        <v>0</v>
      </c>
      <c r="AB659" s="4">
        <f>'Enhanced Basket_AUTOLOAD'!T659</f>
        <v>0</v>
      </c>
      <c r="AC659" s="4">
        <f>'Enhanced Basket_AUTOLOAD'!M659</f>
        <v>0</v>
      </c>
      <c r="AD659" s="4">
        <f>'Enhanced Basket_AUTOLOAD'!L659</f>
        <v>0</v>
      </c>
      <c r="AE659" s="4">
        <f>'Enhanced Basket_AUTOLOAD'!Z659</f>
        <v>0</v>
      </c>
      <c r="AF659" s="4">
        <f>'Enhanced Basket_AUTOLOAD'!AB659</f>
        <v>0</v>
      </c>
      <c r="AG659" s="4" t="e">
        <f>VLOOKUP(AJ659,'Ticker Mapping'!$I$3:$M$6706,5,0)</f>
        <v>#N/A</v>
      </c>
      <c r="AH659" s="4" t="e">
        <f>_xll.BDP(AK659&amp;" SEDOL","TICKER_AND_EXCH_CODE")</f>
        <v>#NAME?</v>
      </c>
      <c r="AI659" s="4" t="e">
        <f t="shared" si="135"/>
        <v>#N/A</v>
      </c>
      <c r="AJ659" s="4">
        <f>'Enhanced Basket_AUTOLOAD'!P659</f>
        <v>0</v>
      </c>
      <c r="AK659" s="4">
        <f>'Enhanced Basket_AUTOLOAD'!Q659</f>
        <v>0</v>
      </c>
      <c r="AL659" s="4">
        <f>'Enhanced Basket_AUTOLOAD'!Y659</f>
        <v>0</v>
      </c>
      <c r="AM659" s="4" t="e">
        <f t="shared" si="136"/>
        <v>#N/A</v>
      </c>
      <c r="AN659" s="4" t="str">
        <f t="shared" si="137"/>
        <v>NO</v>
      </c>
      <c r="AO659" s="4" t="str">
        <f t="shared" si="138"/>
        <v>Cash-in-Lieu</v>
      </c>
    </row>
    <row r="660" ht="15" customHeight="1" s="4" customFormat="1">
      <c r="A660" s="4">
        <f>'Enhanced Basket_AUTOLOAD'!H660</f>
        <v>0</v>
      </c>
      <c r="B660" s="4" t="str">
        <f t="shared" si="127"/>
        <v>SELL</v>
      </c>
      <c r="C660" s="4" t="s">
        <v>29</v>
      </c>
      <c r="D660" s="4" t="str">
        <f t="shared" si="128"/>
        <v>MT</v>
      </c>
      <c r="E660" s="4" t="str">
        <f t="shared" si="129"/>
      </c>
      <c r="F660" s="4" t="str">
        <f t="shared" si="130"/>
        <v>CIL LOAD</v>
      </c>
      <c r="G660" s="4">
        <f t="shared" si="131"/>
        <v>0</v>
      </c>
      <c r="H660" s="4" t="e">
        <f t="shared" si="132"/>
        <v>#N/A</v>
      </c>
      <c r="I660" s="4" t="e">
        <f>_xll.BDP(AG660&amp;" equity","crncy_adj_px_last","eqy_fund_crncy=usd")</f>
        <v>#NAME?</v>
      </c>
      <c r="J660" s="4" t="str">
        <f t="shared" si="133"/>
      </c>
      <c r="AA660" s="4">
        <f t="shared" si="134"/>
        <v>0</v>
      </c>
      <c r="AB660" s="4">
        <f>'Enhanced Basket_AUTOLOAD'!T660</f>
        <v>0</v>
      </c>
      <c r="AC660" s="4">
        <f>'Enhanced Basket_AUTOLOAD'!M660</f>
        <v>0</v>
      </c>
      <c r="AD660" s="4">
        <f>'Enhanced Basket_AUTOLOAD'!L660</f>
        <v>0</v>
      </c>
      <c r="AE660" s="4">
        <f>'Enhanced Basket_AUTOLOAD'!Z660</f>
        <v>0</v>
      </c>
      <c r="AF660" s="4">
        <f>'Enhanced Basket_AUTOLOAD'!AB660</f>
        <v>0</v>
      </c>
      <c r="AG660" s="4" t="e">
        <f>VLOOKUP(AJ660,'Ticker Mapping'!$I$3:$M$6706,5,0)</f>
        <v>#N/A</v>
      </c>
      <c r="AH660" s="4" t="e">
        <f>_xll.BDP(AK660&amp;" SEDOL","TICKER_AND_EXCH_CODE")</f>
        <v>#NAME?</v>
      </c>
      <c r="AI660" s="4" t="e">
        <f t="shared" si="135"/>
        <v>#N/A</v>
      </c>
      <c r="AJ660" s="4">
        <f>'Enhanced Basket_AUTOLOAD'!P660</f>
        <v>0</v>
      </c>
      <c r="AK660" s="4">
        <f>'Enhanced Basket_AUTOLOAD'!Q660</f>
        <v>0</v>
      </c>
      <c r="AL660" s="4">
        <f>'Enhanced Basket_AUTOLOAD'!Y660</f>
        <v>0</v>
      </c>
      <c r="AM660" s="4" t="e">
        <f t="shared" si="136"/>
        <v>#N/A</v>
      </c>
      <c r="AN660" s="4" t="str">
        <f t="shared" si="137"/>
        <v>NO</v>
      </c>
      <c r="AO660" s="4" t="str">
        <f t="shared" si="138"/>
        <v>Cash-in-Lieu</v>
      </c>
    </row>
    <row r="661" ht="15" customHeight="1" s="4" customFormat="1">
      <c r="A661" s="4">
        <f>'Enhanced Basket_AUTOLOAD'!H661</f>
        <v>0</v>
      </c>
      <c r="B661" s="4" t="str">
        <f t="shared" si="127"/>
        <v>SELL</v>
      </c>
      <c r="C661" s="4" t="s">
        <v>29</v>
      </c>
      <c r="D661" s="4" t="str">
        <f t="shared" si="128"/>
        <v>MT</v>
      </c>
      <c r="E661" s="4" t="str">
        <f t="shared" si="129"/>
      </c>
      <c r="F661" s="4" t="str">
        <f t="shared" si="130"/>
        <v>CIL LOAD</v>
      </c>
      <c r="G661" s="4">
        <f t="shared" si="131"/>
        <v>0</v>
      </c>
      <c r="H661" s="4" t="e">
        <f t="shared" si="132"/>
        <v>#N/A</v>
      </c>
      <c r="I661" s="4" t="e">
        <f>_xll.BDP(AG661&amp;" equity","crncy_adj_px_last","eqy_fund_crncy=usd")</f>
        <v>#NAME?</v>
      </c>
      <c r="J661" s="4" t="str">
        <f t="shared" si="133"/>
      </c>
      <c r="AA661" s="4">
        <f t="shared" si="134"/>
        <v>0</v>
      </c>
      <c r="AB661" s="4">
        <f>'Enhanced Basket_AUTOLOAD'!T661</f>
        <v>0</v>
      </c>
      <c r="AC661" s="4">
        <f>'Enhanced Basket_AUTOLOAD'!M661</f>
        <v>0</v>
      </c>
      <c r="AD661" s="4">
        <f>'Enhanced Basket_AUTOLOAD'!L661</f>
        <v>0</v>
      </c>
      <c r="AE661" s="4">
        <f>'Enhanced Basket_AUTOLOAD'!Z661</f>
        <v>0</v>
      </c>
      <c r="AF661" s="4">
        <f>'Enhanced Basket_AUTOLOAD'!AB661</f>
        <v>0</v>
      </c>
      <c r="AG661" s="4" t="e">
        <f>VLOOKUP(AJ661,'Ticker Mapping'!$I$3:$M$6706,5,0)</f>
        <v>#N/A</v>
      </c>
      <c r="AH661" s="4" t="e">
        <f>_xll.BDP(AK661&amp;" SEDOL","TICKER_AND_EXCH_CODE")</f>
        <v>#NAME?</v>
      </c>
      <c r="AI661" s="4" t="e">
        <f t="shared" si="135"/>
        <v>#N/A</v>
      </c>
      <c r="AJ661" s="4">
        <f>'Enhanced Basket_AUTOLOAD'!P661</f>
        <v>0</v>
      </c>
      <c r="AK661" s="4">
        <f>'Enhanced Basket_AUTOLOAD'!Q661</f>
        <v>0</v>
      </c>
      <c r="AL661" s="4">
        <f>'Enhanced Basket_AUTOLOAD'!Y661</f>
        <v>0</v>
      </c>
      <c r="AM661" s="4" t="e">
        <f t="shared" si="136"/>
        <v>#N/A</v>
      </c>
      <c r="AN661" s="4" t="str">
        <f t="shared" si="137"/>
        <v>NO</v>
      </c>
      <c r="AO661" s="4" t="str">
        <f t="shared" si="138"/>
        <v>Cash-in-Lieu</v>
      </c>
    </row>
    <row r="662" ht="15" customHeight="1" s="4" customFormat="1">
      <c r="A662" s="4">
        <f>'Enhanced Basket_AUTOLOAD'!H662</f>
        <v>0</v>
      </c>
      <c r="B662" s="4" t="str">
        <f t="shared" si="127"/>
        <v>SELL</v>
      </c>
      <c r="C662" s="4" t="s">
        <v>29</v>
      </c>
      <c r="D662" s="4" t="str">
        <f t="shared" si="128"/>
        <v>MT</v>
      </c>
      <c r="E662" s="4" t="str">
        <f t="shared" si="129"/>
      </c>
      <c r="F662" s="4" t="str">
        <f t="shared" si="130"/>
        <v>CIL LOAD</v>
      </c>
      <c r="G662" s="4">
        <f t="shared" si="131"/>
        <v>0</v>
      </c>
      <c r="H662" s="4" t="e">
        <f t="shared" si="132"/>
        <v>#N/A</v>
      </c>
      <c r="I662" s="4" t="e">
        <f>_xll.BDP(AG662&amp;" equity","crncy_adj_px_last","eqy_fund_crncy=usd")</f>
        <v>#NAME?</v>
      </c>
      <c r="J662" s="4" t="str">
        <f t="shared" si="133"/>
      </c>
      <c r="AA662" s="4">
        <f t="shared" si="134"/>
        <v>0</v>
      </c>
      <c r="AB662" s="4">
        <f>'Enhanced Basket_AUTOLOAD'!T662</f>
        <v>0</v>
      </c>
      <c r="AC662" s="4">
        <f>'Enhanced Basket_AUTOLOAD'!M662</f>
        <v>0</v>
      </c>
      <c r="AD662" s="4">
        <f>'Enhanced Basket_AUTOLOAD'!L662</f>
        <v>0</v>
      </c>
      <c r="AE662" s="4">
        <f>'Enhanced Basket_AUTOLOAD'!Z662</f>
        <v>0</v>
      </c>
      <c r="AF662" s="4">
        <f>'Enhanced Basket_AUTOLOAD'!AB662</f>
        <v>0</v>
      </c>
      <c r="AG662" s="4" t="e">
        <f>VLOOKUP(AJ662,'Ticker Mapping'!$I$3:$M$6706,5,0)</f>
        <v>#N/A</v>
      </c>
      <c r="AH662" s="4" t="e">
        <f>_xll.BDP(AK662&amp;" SEDOL","TICKER_AND_EXCH_CODE")</f>
        <v>#NAME?</v>
      </c>
      <c r="AI662" s="4" t="e">
        <f t="shared" si="135"/>
        <v>#N/A</v>
      </c>
      <c r="AJ662" s="4">
        <f>'Enhanced Basket_AUTOLOAD'!P662</f>
        <v>0</v>
      </c>
      <c r="AK662" s="4">
        <f>'Enhanced Basket_AUTOLOAD'!Q662</f>
        <v>0</v>
      </c>
      <c r="AL662" s="4">
        <f>'Enhanced Basket_AUTOLOAD'!Y662</f>
        <v>0</v>
      </c>
      <c r="AM662" s="4" t="e">
        <f t="shared" si="136"/>
        <v>#N/A</v>
      </c>
      <c r="AN662" s="4" t="str">
        <f t="shared" si="137"/>
        <v>NO</v>
      </c>
      <c r="AO662" s="4" t="str">
        <f t="shared" si="138"/>
        <v>Cash-in-Lieu</v>
      </c>
    </row>
    <row r="663" ht="15" customHeight="1" s="4" customFormat="1">
      <c r="A663" s="4">
        <f>'Enhanced Basket_AUTOLOAD'!H663</f>
        <v>0</v>
      </c>
      <c r="B663" s="4" t="str">
        <f t="shared" si="127"/>
        <v>SELL</v>
      </c>
      <c r="C663" s="4" t="s">
        <v>29</v>
      </c>
      <c r="D663" s="4" t="str">
        <f t="shared" si="128"/>
        <v>MT</v>
      </c>
      <c r="E663" s="4" t="str">
        <f t="shared" si="129"/>
      </c>
      <c r="F663" s="4" t="str">
        <f t="shared" si="130"/>
        <v>CIL LOAD</v>
      </c>
      <c r="G663" s="4">
        <f t="shared" si="131"/>
        <v>0</v>
      </c>
      <c r="H663" s="4" t="e">
        <f t="shared" si="132"/>
        <v>#N/A</v>
      </c>
      <c r="I663" s="4" t="e">
        <f>_xll.BDP(AG663&amp;" equity","crncy_adj_px_last","eqy_fund_crncy=usd")</f>
        <v>#NAME?</v>
      </c>
      <c r="J663" s="4" t="str">
        <f t="shared" si="133"/>
      </c>
      <c r="AA663" s="4">
        <f t="shared" si="134"/>
        <v>0</v>
      </c>
      <c r="AB663" s="4">
        <f>'Enhanced Basket_AUTOLOAD'!T663</f>
        <v>0</v>
      </c>
      <c r="AC663" s="4">
        <f>'Enhanced Basket_AUTOLOAD'!M663</f>
        <v>0</v>
      </c>
      <c r="AD663" s="4">
        <f>'Enhanced Basket_AUTOLOAD'!L663</f>
        <v>0</v>
      </c>
      <c r="AE663" s="4">
        <f>'Enhanced Basket_AUTOLOAD'!Z663</f>
        <v>0</v>
      </c>
      <c r="AF663" s="4">
        <f>'Enhanced Basket_AUTOLOAD'!AB663</f>
        <v>0</v>
      </c>
      <c r="AG663" s="4" t="e">
        <f>VLOOKUP(AJ663,'Ticker Mapping'!$I$3:$M$6706,5,0)</f>
        <v>#N/A</v>
      </c>
      <c r="AH663" s="4" t="e">
        <f>_xll.BDP(AK663&amp;" SEDOL","TICKER_AND_EXCH_CODE")</f>
        <v>#NAME?</v>
      </c>
      <c r="AI663" s="4" t="e">
        <f t="shared" si="135"/>
        <v>#N/A</v>
      </c>
      <c r="AJ663" s="4">
        <f>'Enhanced Basket_AUTOLOAD'!P663</f>
        <v>0</v>
      </c>
      <c r="AK663" s="4">
        <f>'Enhanced Basket_AUTOLOAD'!Q663</f>
        <v>0</v>
      </c>
      <c r="AL663" s="4">
        <f>'Enhanced Basket_AUTOLOAD'!Y663</f>
        <v>0</v>
      </c>
      <c r="AM663" s="4" t="e">
        <f t="shared" si="136"/>
        <v>#N/A</v>
      </c>
      <c r="AN663" s="4" t="str">
        <f t="shared" si="137"/>
        <v>NO</v>
      </c>
      <c r="AO663" s="4" t="str">
        <f t="shared" si="138"/>
        <v>Cash-in-Lieu</v>
      </c>
    </row>
    <row r="664" ht="15" customHeight="1" s="4" customFormat="1">
      <c r="A664" s="4">
        <f>'Enhanced Basket_AUTOLOAD'!H664</f>
        <v>0</v>
      </c>
      <c r="B664" s="4" t="str">
        <f t="shared" si="127"/>
        <v>SELL</v>
      </c>
      <c r="C664" s="4" t="s">
        <v>29</v>
      </c>
      <c r="D664" s="4" t="str">
        <f t="shared" si="128"/>
        <v>MT</v>
      </c>
      <c r="E664" s="4" t="str">
        <f t="shared" si="129"/>
      </c>
      <c r="F664" s="4" t="str">
        <f t="shared" si="130"/>
        <v>CIL LOAD</v>
      </c>
      <c r="G664" s="4">
        <f t="shared" si="131"/>
        <v>0</v>
      </c>
      <c r="H664" s="4" t="e">
        <f t="shared" si="132"/>
        <v>#N/A</v>
      </c>
      <c r="I664" s="4" t="e">
        <f>_xll.BDP(AG664&amp;" equity","crncy_adj_px_last","eqy_fund_crncy=usd")</f>
        <v>#NAME?</v>
      </c>
      <c r="J664" s="4" t="str">
        <f t="shared" si="133"/>
      </c>
      <c r="AA664" s="4">
        <f t="shared" si="134"/>
        <v>0</v>
      </c>
      <c r="AB664" s="4">
        <f>'Enhanced Basket_AUTOLOAD'!T664</f>
        <v>0</v>
      </c>
      <c r="AC664" s="4">
        <f>'Enhanced Basket_AUTOLOAD'!M664</f>
        <v>0</v>
      </c>
      <c r="AD664" s="4">
        <f>'Enhanced Basket_AUTOLOAD'!L664</f>
        <v>0</v>
      </c>
      <c r="AE664" s="4">
        <f>'Enhanced Basket_AUTOLOAD'!Z664</f>
        <v>0</v>
      </c>
      <c r="AF664" s="4">
        <f>'Enhanced Basket_AUTOLOAD'!AB664</f>
        <v>0</v>
      </c>
      <c r="AG664" s="4" t="e">
        <f>VLOOKUP(AJ664,'Ticker Mapping'!$I$3:$M$6706,5,0)</f>
        <v>#N/A</v>
      </c>
      <c r="AH664" s="4" t="e">
        <f>_xll.BDP(AK664&amp;" SEDOL","TICKER_AND_EXCH_CODE")</f>
        <v>#NAME?</v>
      </c>
      <c r="AI664" s="4" t="e">
        <f t="shared" si="135"/>
        <v>#N/A</v>
      </c>
      <c r="AJ664" s="4">
        <f>'Enhanced Basket_AUTOLOAD'!P664</f>
        <v>0</v>
      </c>
      <c r="AK664" s="4">
        <f>'Enhanced Basket_AUTOLOAD'!Q664</f>
        <v>0</v>
      </c>
      <c r="AL664" s="4">
        <f>'Enhanced Basket_AUTOLOAD'!Y664</f>
        <v>0</v>
      </c>
      <c r="AM664" s="4" t="e">
        <f t="shared" si="136"/>
        <v>#N/A</v>
      </c>
      <c r="AN664" s="4" t="str">
        <f t="shared" si="137"/>
        <v>NO</v>
      </c>
      <c r="AO664" s="4" t="str">
        <f t="shared" si="138"/>
        <v>Cash-in-Lieu</v>
      </c>
    </row>
    <row r="665" ht="15" customHeight="1" s="4" customFormat="1">
      <c r="A665" s="4">
        <f>'Enhanced Basket_AUTOLOAD'!H665</f>
        <v>0</v>
      </c>
      <c r="B665" s="4" t="str">
        <f t="shared" si="127"/>
        <v>SELL</v>
      </c>
      <c r="C665" s="4" t="s">
        <v>29</v>
      </c>
      <c r="D665" s="4" t="str">
        <f t="shared" si="128"/>
        <v>MT</v>
      </c>
      <c r="E665" s="4" t="str">
        <f t="shared" si="129"/>
      </c>
      <c r="F665" s="4" t="str">
        <f t="shared" si="130"/>
        <v>CIL LOAD</v>
      </c>
      <c r="G665" s="4">
        <f t="shared" si="131"/>
        <v>0</v>
      </c>
      <c r="H665" s="4" t="e">
        <f t="shared" si="132"/>
        <v>#N/A</v>
      </c>
      <c r="I665" s="4" t="e">
        <f>_xll.BDP(AG665&amp;" equity","crncy_adj_px_last","eqy_fund_crncy=usd")</f>
        <v>#NAME?</v>
      </c>
      <c r="J665" s="4" t="str">
        <f t="shared" si="133"/>
      </c>
      <c r="AA665" s="4">
        <f t="shared" si="134"/>
        <v>0</v>
      </c>
      <c r="AB665" s="4">
        <f>'Enhanced Basket_AUTOLOAD'!T665</f>
        <v>0</v>
      </c>
      <c r="AC665" s="4">
        <f>'Enhanced Basket_AUTOLOAD'!M665</f>
        <v>0</v>
      </c>
      <c r="AD665" s="4">
        <f>'Enhanced Basket_AUTOLOAD'!L665</f>
        <v>0</v>
      </c>
      <c r="AE665" s="4">
        <f>'Enhanced Basket_AUTOLOAD'!Z665</f>
        <v>0</v>
      </c>
      <c r="AF665" s="4">
        <f>'Enhanced Basket_AUTOLOAD'!AB665</f>
        <v>0</v>
      </c>
      <c r="AG665" s="4" t="e">
        <f>VLOOKUP(AJ665,'Ticker Mapping'!$I$3:$M$6706,5,0)</f>
        <v>#N/A</v>
      </c>
      <c r="AH665" s="4" t="e">
        <f>_xll.BDP(AK665&amp;" SEDOL","TICKER_AND_EXCH_CODE")</f>
        <v>#NAME?</v>
      </c>
      <c r="AI665" s="4" t="e">
        <f t="shared" si="135"/>
        <v>#N/A</v>
      </c>
      <c r="AJ665" s="4">
        <f>'Enhanced Basket_AUTOLOAD'!P665</f>
        <v>0</v>
      </c>
      <c r="AK665" s="4">
        <f>'Enhanced Basket_AUTOLOAD'!Q665</f>
        <v>0</v>
      </c>
      <c r="AL665" s="4">
        <f>'Enhanced Basket_AUTOLOAD'!Y665</f>
        <v>0</v>
      </c>
      <c r="AM665" s="4" t="e">
        <f t="shared" si="136"/>
        <v>#N/A</v>
      </c>
      <c r="AN665" s="4" t="str">
        <f t="shared" si="137"/>
        <v>NO</v>
      </c>
      <c r="AO665" s="4" t="str">
        <f t="shared" si="138"/>
        <v>Cash-in-Lieu</v>
      </c>
    </row>
    <row r="666" ht="15" customHeight="1" s="4" customFormat="1">
      <c r="A666" s="4">
        <f>'Enhanced Basket_AUTOLOAD'!H666</f>
        <v>0</v>
      </c>
      <c r="B666" s="4" t="str">
        <f t="shared" si="127"/>
        <v>SELL</v>
      </c>
      <c r="C666" s="4" t="s">
        <v>29</v>
      </c>
      <c r="D666" s="4" t="str">
        <f t="shared" si="128"/>
        <v>MT</v>
      </c>
      <c r="E666" s="4" t="str">
        <f t="shared" si="129"/>
      </c>
      <c r="F666" s="4" t="str">
        <f t="shared" si="130"/>
        <v>CIL LOAD</v>
      </c>
      <c r="G666" s="4">
        <f t="shared" si="131"/>
        <v>0</v>
      </c>
      <c r="H666" s="4" t="e">
        <f t="shared" si="132"/>
        <v>#N/A</v>
      </c>
      <c r="I666" s="4" t="e">
        <f>_xll.BDP(AG666&amp;" equity","crncy_adj_px_last","eqy_fund_crncy=usd")</f>
        <v>#NAME?</v>
      </c>
      <c r="J666" s="4" t="str">
        <f t="shared" si="133"/>
      </c>
      <c r="AA666" s="4">
        <f t="shared" si="134"/>
        <v>0</v>
      </c>
      <c r="AB666" s="4">
        <f>'Enhanced Basket_AUTOLOAD'!T666</f>
        <v>0</v>
      </c>
      <c r="AC666" s="4">
        <f>'Enhanced Basket_AUTOLOAD'!M666</f>
        <v>0</v>
      </c>
      <c r="AD666" s="4">
        <f>'Enhanced Basket_AUTOLOAD'!L666</f>
        <v>0</v>
      </c>
      <c r="AE666" s="4">
        <f>'Enhanced Basket_AUTOLOAD'!Z666</f>
        <v>0</v>
      </c>
      <c r="AF666" s="4">
        <f>'Enhanced Basket_AUTOLOAD'!AB666</f>
        <v>0</v>
      </c>
      <c r="AG666" s="4" t="e">
        <f>VLOOKUP(AJ666,'Ticker Mapping'!$I$3:$M$6706,5,0)</f>
        <v>#N/A</v>
      </c>
      <c r="AH666" s="4" t="e">
        <f>_xll.BDP(AK666&amp;" SEDOL","TICKER_AND_EXCH_CODE")</f>
        <v>#NAME?</v>
      </c>
      <c r="AI666" s="4" t="e">
        <f t="shared" si="135"/>
        <v>#N/A</v>
      </c>
      <c r="AJ666" s="4">
        <f>'Enhanced Basket_AUTOLOAD'!P666</f>
        <v>0</v>
      </c>
      <c r="AK666" s="4">
        <f>'Enhanced Basket_AUTOLOAD'!Q666</f>
        <v>0</v>
      </c>
      <c r="AL666" s="4">
        <f>'Enhanced Basket_AUTOLOAD'!Y666</f>
        <v>0</v>
      </c>
      <c r="AM666" s="4" t="e">
        <f t="shared" si="136"/>
        <v>#N/A</v>
      </c>
      <c r="AN666" s="4" t="str">
        <f t="shared" si="137"/>
        <v>NO</v>
      </c>
      <c r="AO666" s="4" t="str">
        <f t="shared" si="138"/>
        <v>Cash-in-Lieu</v>
      </c>
    </row>
    <row r="667" ht="15" customHeight="1" s="4" customFormat="1">
      <c r="A667" s="4">
        <f>'Enhanced Basket_AUTOLOAD'!H667</f>
        <v>0</v>
      </c>
      <c r="B667" s="4" t="str">
        <f t="shared" si="127"/>
        <v>SELL</v>
      </c>
      <c r="C667" s="4" t="s">
        <v>29</v>
      </c>
      <c r="D667" s="4" t="str">
        <f t="shared" si="128"/>
        <v>MT</v>
      </c>
      <c r="E667" s="4" t="str">
        <f t="shared" si="129"/>
      </c>
      <c r="F667" s="4" t="str">
        <f t="shared" si="130"/>
        <v>CIL LOAD</v>
      </c>
      <c r="G667" s="4">
        <f t="shared" si="131"/>
        <v>0</v>
      </c>
      <c r="H667" s="4" t="e">
        <f t="shared" si="132"/>
        <v>#N/A</v>
      </c>
      <c r="I667" s="4" t="e">
        <f>_xll.BDP(AG667&amp;" equity","crncy_adj_px_last","eqy_fund_crncy=usd")</f>
        <v>#NAME?</v>
      </c>
      <c r="J667" s="4" t="str">
        <f t="shared" si="133"/>
      </c>
      <c r="AA667" s="4">
        <f t="shared" si="134"/>
        <v>0</v>
      </c>
      <c r="AB667" s="4">
        <f>'Enhanced Basket_AUTOLOAD'!T667</f>
        <v>0</v>
      </c>
      <c r="AC667" s="4">
        <f>'Enhanced Basket_AUTOLOAD'!M667</f>
        <v>0</v>
      </c>
      <c r="AD667" s="4">
        <f>'Enhanced Basket_AUTOLOAD'!L667</f>
        <v>0</v>
      </c>
      <c r="AE667" s="4">
        <f>'Enhanced Basket_AUTOLOAD'!Z667</f>
        <v>0</v>
      </c>
      <c r="AF667" s="4">
        <f>'Enhanced Basket_AUTOLOAD'!AB667</f>
        <v>0</v>
      </c>
      <c r="AG667" s="4" t="e">
        <f>VLOOKUP(AJ667,'Ticker Mapping'!$I$3:$M$6706,5,0)</f>
        <v>#N/A</v>
      </c>
      <c r="AH667" s="4" t="e">
        <f>_xll.BDP(AK667&amp;" SEDOL","TICKER_AND_EXCH_CODE")</f>
        <v>#NAME?</v>
      </c>
      <c r="AI667" s="4" t="e">
        <f t="shared" si="135"/>
        <v>#N/A</v>
      </c>
      <c r="AJ667" s="4">
        <f>'Enhanced Basket_AUTOLOAD'!P667</f>
        <v>0</v>
      </c>
      <c r="AK667" s="4">
        <f>'Enhanced Basket_AUTOLOAD'!Q667</f>
        <v>0</v>
      </c>
      <c r="AL667" s="4">
        <f>'Enhanced Basket_AUTOLOAD'!Y667</f>
        <v>0</v>
      </c>
      <c r="AM667" s="4" t="e">
        <f t="shared" si="136"/>
        <v>#N/A</v>
      </c>
      <c r="AN667" s="4" t="str">
        <f t="shared" si="137"/>
        <v>NO</v>
      </c>
      <c r="AO667" s="4" t="str">
        <f t="shared" si="138"/>
        <v>Cash-in-Lieu</v>
      </c>
    </row>
    <row r="668" ht="15" customHeight="1" s="4" customFormat="1">
      <c r="A668" s="4">
        <f>'Enhanced Basket_AUTOLOAD'!H668</f>
        <v>0</v>
      </c>
      <c r="B668" s="4" t="str">
        <f t="shared" si="127"/>
        <v>SELL</v>
      </c>
      <c r="C668" s="4" t="s">
        <v>29</v>
      </c>
      <c r="D668" s="4" t="str">
        <f t="shared" si="128"/>
        <v>MT</v>
      </c>
      <c r="E668" s="4" t="str">
        <f t="shared" si="129"/>
      </c>
      <c r="F668" s="4" t="str">
        <f t="shared" si="130"/>
        <v>CIL LOAD</v>
      </c>
      <c r="G668" s="4">
        <f t="shared" si="131"/>
        <v>0</v>
      </c>
      <c r="H668" s="4" t="e">
        <f t="shared" si="132"/>
        <v>#N/A</v>
      </c>
      <c r="I668" s="4" t="e">
        <f>_xll.BDP(AG668&amp;" equity","crncy_adj_px_last","eqy_fund_crncy=usd")</f>
        <v>#NAME?</v>
      </c>
      <c r="J668" s="4" t="str">
        <f t="shared" si="133"/>
      </c>
      <c r="AA668" s="4">
        <f t="shared" si="134"/>
        <v>0</v>
      </c>
      <c r="AB668" s="4">
        <f>'Enhanced Basket_AUTOLOAD'!T668</f>
        <v>0</v>
      </c>
      <c r="AC668" s="4">
        <f>'Enhanced Basket_AUTOLOAD'!M668</f>
        <v>0</v>
      </c>
      <c r="AD668" s="4">
        <f>'Enhanced Basket_AUTOLOAD'!L668</f>
        <v>0</v>
      </c>
      <c r="AE668" s="4">
        <f>'Enhanced Basket_AUTOLOAD'!Z668</f>
        <v>0</v>
      </c>
      <c r="AF668" s="4">
        <f>'Enhanced Basket_AUTOLOAD'!AB668</f>
        <v>0</v>
      </c>
      <c r="AG668" s="4" t="e">
        <f>VLOOKUP(AJ668,'Ticker Mapping'!$I$3:$M$6706,5,0)</f>
        <v>#N/A</v>
      </c>
      <c r="AH668" s="4" t="e">
        <f>_xll.BDP(AK668&amp;" SEDOL","TICKER_AND_EXCH_CODE")</f>
        <v>#NAME?</v>
      </c>
      <c r="AI668" s="4" t="e">
        <f t="shared" si="135"/>
        <v>#N/A</v>
      </c>
      <c r="AJ668" s="4">
        <f>'Enhanced Basket_AUTOLOAD'!P668</f>
        <v>0</v>
      </c>
      <c r="AK668" s="4">
        <f>'Enhanced Basket_AUTOLOAD'!Q668</f>
        <v>0</v>
      </c>
      <c r="AL668" s="4">
        <f>'Enhanced Basket_AUTOLOAD'!Y668</f>
        <v>0</v>
      </c>
      <c r="AM668" s="4" t="e">
        <f t="shared" si="136"/>
        <v>#N/A</v>
      </c>
      <c r="AN668" s="4" t="str">
        <f t="shared" si="137"/>
        <v>NO</v>
      </c>
      <c r="AO668" s="4" t="str">
        <f t="shared" si="138"/>
        <v>Cash-in-Lieu</v>
      </c>
    </row>
    <row r="669" ht="15" customHeight="1" s="4" customFormat="1">
      <c r="A669" s="4">
        <f>'Enhanced Basket_AUTOLOAD'!H669</f>
        <v>0</v>
      </c>
      <c r="B669" s="4" t="str">
        <f t="shared" si="127"/>
        <v>SELL</v>
      </c>
      <c r="C669" s="4" t="s">
        <v>29</v>
      </c>
      <c r="D669" s="4" t="str">
        <f t="shared" si="128"/>
        <v>MT</v>
      </c>
      <c r="E669" s="4" t="str">
        <f t="shared" si="129"/>
      </c>
      <c r="F669" s="4" t="str">
        <f t="shared" si="130"/>
        <v>CIL LOAD</v>
      </c>
      <c r="G669" s="4">
        <f t="shared" si="131"/>
        <v>0</v>
      </c>
      <c r="H669" s="4" t="e">
        <f t="shared" si="132"/>
        <v>#N/A</v>
      </c>
      <c r="I669" s="4" t="e">
        <f>_xll.BDP(AG669&amp;" equity","crncy_adj_px_last","eqy_fund_crncy=usd")</f>
        <v>#NAME?</v>
      </c>
      <c r="J669" s="4" t="str">
        <f t="shared" si="133"/>
      </c>
      <c r="AA669" s="4">
        <f t="shared" si="134"/>
        <v>0</v>
      </c>
      <c r="AB669" s="4">
        <f>'Enhanced Basket_AUTOLOAD'!T669</f>
        <v>0</v>
      </c>
      <c r="AC669" s="4">
        <f>'Enhanced Basket_AUTOLOAD'!M669</f>
        <v>0</v>
      </c>
      <c r="AD669" s="4">
        <f>'Enhanced Basket_AUTOLOAD'!L669</f>
        <v>0</v>
      </c>
      <c r="AE669" s="4">
        <f>'Enhanced Basket_AUTOLOAD'!Z669</f>
        <v>0</v>
      </c>
      <c r="AF669" s="4">
        <f>'Enhanced Basket_AUTOLOAD'!AB669</f>
        <v>0</v>
      </c>
      <c r="AG669" s="4" t="e">
        <f>VLOOKUP(AJ669,'Ticker Mapping'!$I$3:$M$6706,5,0)</f>
        <v>#N/A</v>
      </c>
      <c r="AH669" s="4" t="e">
        <f>_xll.BDP(AK669&amp;" SEDOL","TICKER_AND_EXCH_CODE")</f>
        <v>#NAME?</v>
      </c>
      <c r="AI669" s="4" t="e">
        <f t="shared" si="135"/>
        <v>#N/A</v>
      </c>
      <c r="AJ669" s="4">
        <f>'Enhanced Basket_AUTOLOAD'!P669</f>
        <v>0</v>
      </c>
      <c r="AK669" s="4">
        <f>'Enhanced Basket_AUTOLOAD'!Q669</f>
        <v>0</v>
      </c>
      <c r="AL669" s="4">
        <f>'Enhanced Basket_AUTOLOAD'!Y669</f>
        <v>0</v>
      </c>
      <c r="AM669" s="4" t="e">
        <f t="shared" si="136"/>
        <v>#N/A</v>
      </c>
      <c r="AN669" s="4" t="str">
        <f t="shared" si="137"/>
        <v>NO</v>
      </c>
      <c r="AO669" s="4" t="str">
        <f t="shared" si="138"/>
        <v>Cash-in-Lieu</v>
      </c>
    </row>
    <row r="670" ht="15" customHeight="1" s="4" customFormat="1">
      <c r="A670" s="4">
        <f>'Enhanced Basket_AUTOLOAD'!H670</f>
        <v>0</v>
      </c>
      <c r="B670" s="4" t="str">
        <f t="shared" si="127"/>
        <v>SELL</v>
      </c>
      <c r="C670" s="4" t="s">
        <v>29</v>
      </c>
      <c r="D670" s="4" t="str">
        <f t="shared" si="128"/>
        <v>MT</v>
      </c>
      <c r="E670" s="4" t="str">
        <f t="shared" si="129"/>
      </c>
      <c r="F670" s="4" t="str">
        <f t="shared" si="130"/>
        <v>CIL LOAD</v>
      </c>
      <c r="G670" s="4">
        <f t="shared" si="131"/>
        <v>0</v>
      </c>
      <c r="H670" s="4" t="e">
        <f t="shared" si="132"/>
        <v>#N/A</v>
      </c>
      <c r="I670" s="4" t="e">
        <f>_xll.BDP(AG670&amp;" equity","crncy_adj_px_last","eqy_fund_crncy=usd")</f>
        <v>#NAME?</v>
      </c>
      <c r="J670" s="4" t="str">
        <f t="shared" si="133"/>
      </c>
      <c r="AA670" s="4">
        <f t="shared" si="134"/>
        <v>0</v>
      </c>
      <c r="AB670" s="4">
        <f>'Enhanced Basket_AUTOLOAD'!T670</f>
        <v>0</v>
      </c>
      <c r="AC670" s="4">
        <f>'Enhanced Basket_AUTOLOAD'!M670</f>
        <v>0</v>
      </c>
      <c r="AD670" s="4">
        <f>'Enhanced Basket_AUTOLOAD'!L670</f>
        <v>0</v>
      </c>
      <c r="AE670" s="4">
        <f>'Enhanced Basket_AUTOLOAD'!Z670</f>
        <v>0</v>
      </c>
      <c r="AF670" s="4">
        <f>'Enhanced Basket_AUTOLOAD'!AB670</f>
        <v>0</v>
      </c>
      <c r="AG670" s="4" t="e">
        <f>VLOOKUP(AJ670,'Ticker Mapping'!$I$3:$M$6706,5,0)</f>
        <v>#N/A</v>
      </c>
      <c r="AH670" s="4" t="e">
        <f>_xll.BDP(AK670&amp;" SEDOL","TICKER_AND_EXCH_CODE")</f>
        <v>#NAME?</v>
      </c>
      <c r="AI670" s="4" t="e">
        <f t="shared" si="135"/>
        <v>#N/A</v>
      </c>
      <c r="AJ670" s="4">
        <f>'Enhanced Basket_AUTOLOAD'!P670</f>
        <v>0</v>
      </c>
      <c r="AK670" s="4">
        <f>'Enhanced Basket_AUTOLOAD'!Q670</f>
        <v>0</v>
      </c>
      <c r="AL670" s="4">
        <f>'Enhanced Basket_AUTOLOAD'!Y670</f>
        <v>0</v>
      </c>
      <c r="AM670" s="4" t="e">
        <f t="shared" si="136"/>
        <v>#N/A</v>
      </c>
      <c r="AN670" s="4" t="str">
        <f t="shared" si="137"/>
        <v>NO</v>
      </c>
      <c r="AO670" s="4" t="str">
        <f t="shared" si="138"/>
        <v>Cash-in-Lieu</v>
      </c>
    </row>
    <row r="671" ht="15" customHeight="1" s="4" customFormat="1">
      <c r="A671" s="4">
        <f>'Enhanced Basket_AUTOLOAD'!H671</f>
        <v>0</v>
      </c>
      <c r="B671" s="4" t="str">
        <f t="shared" si="127"/>
        <v>SELL</v>
      </c>
      <c r="C671" s="4" t="s">
        <v>29</v>
      </c>
      <c r="D671" s="4" t="str">
        <f t="shared" si="128"/>
        <v>MT</v>
      </c>
      <c r="E671" s="4" t="str">
        <f t="shared" si="129"/>
      </c>
      <c r="F671" s="4" t="str">
        <f t="shared" si="130"/>
        <v>CIL LOAD</v>
      </c>
      <c r="G671" s="4">
        <f t="shared" si="131"/>
        <v>0</v>
      </c>
      <c r="H671" s="4" t="e">
        <f t="shared" si="132"/>
        <v>#N/A</v>
      </c>
      <c r="I671" s="4" t="e">
        <f>_xll.BDP(AG671&amp;" equity","crncy_adj_px_last","eqy_fund_crncy=usd")</f>
        <v>#NAME?</v>
      </c>
      <c r="J671" s="4" t="str">
        <f t="shared" si="133"/>
      </c>
      <c r="AA671" s="4">
        <f t="shared" si="134"/>
        <v>0</v>
      </c>
      <c r="AB671" s="4">
        <f>'Enhanced Basket_AUTOLOAD'!T671</f>
        <v>0</v>
      </c>
      <c r="AC671" s="4">
        <f>'Enhanced Basket_AUTOLOAD'!M671</f>
        <v>0</v>
      </c>
      <c r="AD671" s="4">
        <f>'Enhanced Basket_AUTOLOAD'!L671</f>
        <v>0</v>
      </c>
      <c r="AE671" s="4">
        <f>'Enhanced Basket_AUTOLOAD'!Z671</f>
        <v>0</v>
      </c>
      <c r="AF671" s="4">
        <f>'Enhanced Basket_AUTOLOAD'!AB671</f>
        <v>0</v>
      </c>
      <c r="AG671" s="4" t="e">
        <f>VLOOKUP(AJ671,'Ticker Mapping'!$I$3:$M$6706,5,0)</f>
        <v>#N/A</v>
      </c>
      <c r="AH671" s="4" t="e">
        <f>_xll.BDP(AK671&amp;" SEDOL","TICKER_AND_EXCH_CODE")</f>
        <v>#NAME?</v>
      </c>
      <c r="AI671" s="4" t="e">
        <f t="shared" si="135"/>
        <v>#N/A</v>
      </c>
      <c r="AJ671" s="4">
        <f>'Enhanced Basket_AUTOLOAD'!P671</f>
        <v>0</v>
      </c>
      <c r="AK671" s="4">
        <f>'Enhanced Basket_AUTOLOAD'!Q671</f>
        <v>0</v>
      </c>
      <c r="AL671" s="4">
        <f>'Enhanced Basket_AUTOLOAD'!Y671</f>
        <v>0</v>
      </c>
      <c r="AM671" s="4" t="e">
        <f t="shared" si="136"/>
        <v>#N/A</v>
      </c>
      <c r="AN671" s="4" t="str">
        <f t="shared" si="137"/>
        <v>NO</v>
      </c>
      <c r="AO671" s="4" t="str">
        <f t="shared" si="138"/>
        <v>Cash-in-Lieu</v>
      </c>
    </row>
    <row r="672" ht="15" customHeight="1" s="4" customFormat="1">
      <c r="A672" s="4">
        <f>'Enhanced Basket_AUTOLOAD'!H672</f>
        <v>0</v>
      </c>
      <c r="B672" s="4" t="str">
        <f t="shared" si="127"/>
        <v>SELL</v>
      </c>
      <c r="C672" s="4" t="s">
        <v>29</v>
      </c>
      <c r="D672" s="4" t="str">
        <f t="shared" si="128"/>
        <v>MT</v>
      </c>
      <c r="E672" s="4" t="str">
        <f t="shared" si="129"/>
      </c>
      <c r="F672" s="4" t="str">
        <f t="shared" si="130"/>
        <v>CIL LOAD</v>
      </c>
      <c r="G672" s="4">
        <f t="shared" si="131"/>
        <v>0</v>
      </c>
      <c r="H672" s="4" t="e">
        <f t="shared" si="132"/>
        <v>#N/A</v>
      </c>
      <c r="I672" s="4" t="e">
        <f>_xll.BDP(AG672&amp;" equity","crncy_adj_px_last","eqy_fund_crncy=usd")</f>
        <v>#NAME?</v>
      </c>
      <c r="J672" s="4" t="str">
        <f t="shared" si="133"/>
      </c>
      <c r="AA672" s="4">
        <f t="shared" si="134"/>
        <v>0</v>
      </c>
      <c r="AB672" s="4">
        <f>'Enhanced Basket_AUTOLOAD'!T672</f>
        <v>0</v>
      </c>
      <c r="AC672" s="4">
        <f>'Enhanced Basket_AUTOLOAD'!M672</f>
        <v>0</v>
      </c>
      <c r="AD672" s="4">
        <f>'Enhanced Basket_AUTOLOAD'!L672</f>
        <v>0</v>
      </c>
      <c r="AE672" s="4">
        <f>'Enhanced Basket_AUTOLOAD'!Z672</f>
        <v>0</v>
      </c>
      <c r="AF672" s="4">
        <f>'Enhanced Basket_AUTOLOAD'!AB672</f>
        <v>0</v>
      </c>
      <c r="AG672" s="4" t="e">
        <f>VLOOKUP(AJ672,'Ticker Mapping'!$I$3:$M$6706,5,0)</f>
        <v>#N/A</v>
      </c>
      <c r="AH672" s="4" t="e">
        <f>_xll.BDP(AK672&amp;" SEDOL","TICKER_AND_EXCH_CODE")</f>
        <v>#NAME?</v>
      </c>
      <c r="AI672" s="4" t="e">
        <f t="shared" si="135"/>
        <v>#N/A</v>
      </c>
      <c r="AJ672" s="4">
        <f>'Enhanced Basket_AUTOLOAD'!P672</f>
        <v>0</v>
      </c>
      <c r="AK672" s="4">
        <f>'Enhanced Basket_AUTOLOAD'!Q672</f>
        <v>0</v>
      </c>
      <c r="AL672" s="4">
        <f>'Enhanced Basket_AUTOLOAD'!Y672</f>
        <v>0</v>
      </c>
      <c r="AM672" s="4" t="e">
        <f t="shared" si="136"/>
        <v>#N/A</v>
      </c>
      <c r="AN672" s="4" t="str">
        <f t="shared" si="137"/>
        <v>NO</v>
      </c>
      <c r="AO672" s="4" t="str">
        <f t="shared" si="138"/>
        <v>Cash-in-Lieu</v>
      </c>
    </row>
    <row r="673" ht="15" customHeight="1" s="4" customFormat="1">
      <c r="A673" s="4">
        <f>'Enhanced Basket_AUTOLOAD'!H673</f>
        <v>0</v>
      </c>
      <c r="B673" s="4" t="str">
        <f t="shared" si="127"/>
        <v>SELL</v>
      </c>
      <c r="C673" s="4" t="s">
        <v>29</v>
      </c>
      <c r="D673" s="4" t="str">
        <f t="shared" si="128"/>
        <v>MT</v>
      </c>
      <c r="E673" s="4" t="str">
        <f t="shared" si="129"/>
      </c>
      <c r="F673" s="4" t="str">
        <f t="shared" si="130"/>
        <v>CIL LOAD</v>
      </c>
      <c r="G673" s="4">
        <f t="shared" si="131"/>
        <v>0</v>
      </c>
      <c r="H673" s="4" t="e">
        <f t="shared" si="132"/>
        <v>#N/A</v>
      </c>
      <c r="I673" s="4" t="e">
        <f>_xll.BDP(AG673&amp;" equity","crncy_adj_px_last","eqy_fund_crncy=usd")</f>
        <v>#NAME?</v>
      </c>
      <c r="J673" s="4" t="str">
        <f t="shared" si="133"/>
      </c>
      <c r="AA673" s="4">
        <f t="shared" si="134"/>
        <v>0</v>
      </c>
      <c r="AB673" s="4">
        <f>'Enhanced Basket_AUTOLOAD'!T673</f>
        <v>0</v>
      </c>
      <c r="AC673" s="4">
        <f>'Enhanced Basket_AUTOLOAD'!M673</f>
        <v>0</v>
      </c>
      <c r="AD673" s="4">
        <f>'Enhanced Basket_AUTOLOAD'!L673</f>
        <v>0</v>
      </c>
      <c r="AE673" s="4">
        <f>'Enhanced Basket_AUTOLOAD'!Z673</f>
        <v>0</v>
      </c>
      <c r="AF673" s="4">
        <f>'Enhanced Basket_AUTOLOAD'!AB673</f>
        <v>0</v>
      </c>
      <c r="AG673" s="4" t="e">
        <f>VLOOKUP(AJ673,'Ticker Mapping'!$I$3:$M$6706,5,0)</f>
        <v>#N/A</v>
      </c>
      <c r="AH673" s="4" t="e">
        <f>_xll.BDP(AK673&amp;" SEDOL","TICKER_AND_EXCH_CODE")</f>
        <v>#NAME?</v>
      </c>
      <c r="AI673" s="4" t="e">
        <f t="shared" si="135"/>
        <v>#N/A</v>
      </c>
      <c r="AJ673" s="4">
        <f>'Enhanced Basket_AUTOLOAD'!P673</f>
        <v>0</v>
      </c>
      <c r="AK673" s="4">
        <f>'Enhanced Basket_AUTOLOAD'!Q673</f>
        <v>0</v>
      </c>
      <c r="AL673" s="4">
        <f>'Enhanced Basket_AUTOLOAD'!Y673</f>
        <v>0</v>
      </c>
      <c r="AM673" s="4" t="e">
        <f t="shared" si="136"/>
        <v>#N/A</v>
      </c>
      <c r="AN673" s="4" t="str">
        <f t="shared" si="137"/>
        <v>NO</v>
      </c>
      <c r="AO673" s="4" t="str">
        <f t="shared" si="138"/>
        <v>Cash-in-Lieu</v>
      </c>
    </row>
    <row r="674" ht="15" customHeight="1" s="4" customFormat="1">
      <c r="A674" s="4">
        <f>'Enhanced Basket_AUTOLOAD'!H674</f>
        <v>0</v>
      </c>
      <c r="B674" s="4" t="str">
        <f t="shared" si="127"/>
        <v>SELL</v>
      </c>
      <c r="C674" s="4" t="s">
        <v>29</v>
      </c>
      <c r="D674" s="4" t="str">
        <f t="shared" si="128"/>
        <v>MT</v>
      </c>
      <c r="E674" s="4" t="str">
        <f t="shared" si="129"/>
      </c>
      <c r="F674" s="4" t="str">
        <f t="shared" si="130"/>
        <v>CIL LOAD</v>
      </c>
      <c r="G674" s="4">
        <f t="shared" si="131"/>
        <v>0</v>
      </c>
      <c r="H674" s="4" t="e">
        <f t="shared" si="132"/>
        <v>#N/A</v>
      </c>
      <c r="I674" s="4" t="e">
        <f>_xll.BDP(AG674&amp;" equity","crncy_adj_px_last","eqy_fund_crncy=usd")</f>
        <v>#NAME?</v>
      </c>
      <c r="J674" s="4" t="str">
        <f t="shared" si="133"/>
      </c>
      <c r="AA674" s="4">
        <f t="shared" si="134"/>
        <v>0</v>
      </c>
      <c r="AB674" s="4">
        <f>'Enhanced Basket_AUTOLOAD'!T674</f>
        <v>0</v>
      </c>
      <c r="AC674" s="4">
        <f>'Enhanced Basket_AUTOLOAD'!M674</f>
        <v>0</v>
      </c>
      <c r="AD674" s="4">
        <f>'Enhanced Basket_AUTOLOAD'!L674</f>
        <v>0</v>
      </c>
      <c r="AE674" s="4">
        <f>'Enhanced Basket_AUTOLOAD'!Z674</f>
        <v>0</v>
      </c>
      <c r="AF674" s="4">
        <f>'Enhanced Basket_AUTOLOAD'!AB674</f>
        <v>0</v>
      </c>
      <c r="AG674" s="4" t="e">
        <f>VLOOKUP(AJ674,'Ticker Mapping'!$I$3:$M$6706,5,0)</f>
        <v>#N/A</v>
      </c>
      <c r="AH674" s="4" t="e">
        <f>_xll.BDP(AK674&amp;" SEDOL","TICKER_AND_EXCH_CODE")</f>
        <v>#NAME?</v>
      </c>
      <c r="AI674" s="4" t="e">
        <f t="shared" si="135"/>
        <v>#N/A</v>
      </c>
      <c r="AJ674" s="4">
        <f>'Enhanced Basket_AUTOLOAD'!P674</f>
        <v>0</v>
      </c>
      <c r="AK674" s="4">
        <f>'Enhanced Basket_AUTOLOAD'!Q674</f>
        <v>0</v>
      </c>
      <c r="AL674" s="4">
        <f>'Enhanced Basket_AUTOLOAD'!Y674</f>
        <v>0</v>
      </c>
      <c r="AM674" s="4" t="e">
        <f t="shared" si="136"/>
        <v>#N/A</v>
      </c>
      <c r="AN674" s="4" t="str">
        <f t="shared" si="137"/>
        <v>NO</v>
      </c>
      <c r="AO674" s="4" t="str">
        <f t="shared" si="138"/>
        <v>Cash-in-Lieu</v>
      </c>
    </row>
    <row r="675" ht="15" customHeight="1" s="4" customFormat="1">
      <c r="A675" s="4">
        <f>'Enhanced Basket_AUTOLOAD'!H675</f>
        <v>0</v>
      </c>
      <c r="B675" s="4" t="str">
        <f t="shared" si="127"/>
        <v>SELL</v>
      </c>
      <c r="C675" s="4" t="s">
        <v>29</v>
      </c>
      <c r="D675" s="4" t="str">
        <f t="shared" si="128"/>
        <v>MT</v>
      </c>
      <c r="E675" s="4" t="str">
        <f t="shared" si="129"/>
      </c>
      <c r="F675" s="4" t="str">
        <f t="shared" si="130"/>
        <v>CIL LOAD</v>
      </c>
      <c r="G675" s="4">
        <f t="shared" si="131"/>
        <v>0</v>
      </c>
      <c r="H675" s="4" t="e">
        <f t="shared" si="132"/>
        <v>#N/A</v>
      </c>
      <c r="I675" s="4" t="e">
        <f>_xll.BDP(AG675&amp;" equity","crncy_adj_px_last","eqy_fund_crncy=usd")</f>
        <v>#NAME?</v>
      </c>
      <c r="J675" s="4" t="str">
        <f t="shared" si="133"/>
      </c>
      <c r="AA675" s="4">
        <f t="shared" si="134"/>
        <v>0</v>
      </c>
      <c r="AB675" s="4">
        <f>'Enhanced Basket_AUTOLOAD'!T675</f>
        <v>0</v>
      </c>
      <c r="AC675" s="4">
        <f>'Enhanced Basket_AUTOLOAD'!M675</f>
        <v>0</v>
      </c>
      <c r="AD675" s="4">
        <f>'Enhanced Basket_AUTOLOAD'!L675</f>
        <v>0</v>
      </c>
      <c r="AE675" s="4">
        <f>'Enhanced Basket_AUTOLOAD'!Z675</f>
        <v>0</v>
      </c>
      <c r="AF675" s="4">
        <f>'Enhanced Basket_AUTOLOAD'!AB675</f>
        <v>0</v>
      </c>
      <c r="AG675" s="4" t="e">
        <f>VLOOKUP(AJ675,'Ticker Mapping'!$I$3:$M$6706,5,0)</f>
        <v>#N/A</v>
      </c>
      <c r="AH675" s="4" t="e">
        <f>_xll.BDP(AK675&amp;" SEDOL","TICKER_AND_EXCH_CODE")</f>
        <v>#NAME?</v>
      </c>
      <c r="AI675" s="4" t="e">
        <f t="shared" si="135"/>
        <v>#N/A</v>
      </c>
      <c r="AJ675" s="4">
        <f>'Enhanced Basket_AUTOLOAD'!P675</f>
        <v>0</v>
      </c>
      <c r="AK675" s="4">
        <f>'Enhanced Basket_AUTOLOAD'!Q675</f>
        <v>0</v>
      </c>
      <c r="AL675" s="4">
        <f>'Enhanced Basket_AUTOLOAD'!Y675</f>
        <v>0</v>
      </c>
      <c r="AM675" s="4" t="e">
        <f t="shared" si="136"/>
        <v>#N/A</v>
      </c>
      <c r="AN675" s="4" t="str">
        <f t="shared" si="137"/>
        <v>NO</v>
      </c>
      <c r="AO675" s="4" t="str">
        <f t="shared" si="138"/>
        <v>Cash-in-Lieu</v>
      </c>
    </row>
    <row r="676" ht="15" customHeight="1" s="4" customFormat="1">
      <c r="A676" s="4">
        <f>'Enhanced Basket_AUTOLOAD'!H676</f>
        <v>0</v>
      </c>
      <c r="B676" s="4" t="str">
        <f t="shared" si="127"/>
        <v>SELL</v>
      </c>
      <c r="C676" s="4" t="s">
        <v>29</v>
      </c>
      <c r="D676" s="4" t="str">
        <f t="shared" si="128"/>
        <v>MT</v>
      </c>
      <c r="E676" s="4" t="str">
        <f t="shared" si="129"/>
      </c>
      <c r="F676" s="4" t="str">
        <f t="shared" si="130"/>
        <v>CIL LOAD</v>
      </c>
      <c r="G676" s="4">
        <f t="shared" si="131"/>
        <v>0</v>
      </c>
      <c r="H676" s="4" t="e">
        <f t="shared" si="132"/>
        <v>#N/A</v>
      </c>
      <c r="I676" s="4" t="e">
        <f>_xll.BDP(AG676&amp;" equity","crncy_adj_px_last","eqy_fund_crncy=usd")</f>
        <v>#NAME?</v>
      </c>
      <c r="J676" s="4" t="str">
        <f t="shared" si="133"/>
      </c>
      <c r="AA676" s="4">
        <f t="shared" si="134"/>
        <v>0</v>
      </c>
      <c r="AB676" s="4">
        <f>'Enhanced Basket_AUTOLOAD'!T676</f>
        <v>0</v>
      </c>
      <c r="AC676" s="4">
        <f>'Enhanced Basket_AUTOLOAD'!M676</f>
        <v>0</v>
      </c>
      <c r="AD676" s="4">
        <f>'Enhanced Basket_AUTOLOAD'!L676</f>
        <v>0</v>
      </c>
      <c r="AE676" s="4">
        <f>'Enhanced Basket_AUTOLOAD'!Z676</f>
        <v>0</v>
      </c>
      <c r="AF676" s="4">
        <f>'Enhanced Basket_AUTOLOAD'!AB676</f>
        <v>0</v>
      </c>
      <c r="AG676" s="4" t="e">
        <f>VLOOKUP(AJ676,'Ticker Mapping'!$I$3:$M$6706,5,0)</f>
        <v>#N/A</v>
      </c>
      <c r="AH676" s="4" t="e">
        <f>_xll.BDP(AK676&amp;" SEDOL","TICKER_AND_EXCH_CODE")</f>
        <v>#NAME?</v>
      </c>
      <c r="AI676" s="4" t="e">
        <f t="shared" si="135"/>
        <v>#N/A</v>
      </c>
      <c r="AJ676" s="4">
        <f>'Enhanced Basket_AUTOLOAD'!P676</f>
        <v>0</v>
      </c>
      <c r="AK676" s="4">
        <f>'Enhanced Basket_AUTOLOAD'!Q676</f>
        <v>0</v>
      </c>
      <c r="AL676" s="4">
        <f>'Enhanced Basket_AUTOLOAD'!Y676</f>
        <v>0</v>
      </c>
      <c r="AM676" s="4" t="e">
        <f t="shared" si="136"/>
        <v>#N/A</v>
      </c>
      <c r="AN676" s="4" t="str">
        <f t="shared" si="137"/>
        <v>NO</v>
      </c>
      <c r="AO676" s="4" t="str">
        <f t="shared" si="138"/>
        <v>Cash-in-Lieu</v>
      </c>
    </row>
    <row r="677" ht="15" customHeight="1" s="4" customFormat="1">
      <c r="A677" s="4">
        <f>'Enhanced Basket_AUTOLOAD'!H677</f>
        <v>0</v>
      </c>
      <c r="B677" s="4" t="str">
        <f t="shared" si="127"/>
        <v>SELL</v>
      </c>
      <c r="C677" s="4" t="s">
        <v>29</v>
      </c>
      <c r="D677" s="4" t="str">
        <f t="shared" si="128"/>
        <v>MT</v>
      </c>
      <c r="E677" s="4" t="str">
        <f t="shared" si="129"/>
      </c>
      <c r="F677" s="4" t="str">
        <f t="shared" si="130"/>
        <v>CIL LOAD</v>
      </c>
      <c r="G677" s="4">
        <f t="shared" si="131"/>
        <v>0</v>
      </c>
      <c r="H677" s="4" t="e">
        <f t="shared" si="132"/>
        <v>#N/A</v>
      </c>
      <c r="I677" s="4" t="e">
        <f>_xll.BDP(AG677&amp;" equity","crncy_adj_px_last","eqy_fund_crncy=usd")</f>
        <v>#NAME?</v>
      </c>
      <c r="J677" s="4" t="str">
        <f t="shared" si="133"/>
      </c>
      <c r="AA677" s="4">
        <f t="shared" si="134"/>
        <v>0</v>
      </c>
      <c r="AB677" s="4">
        <f>'Enhanced Basket_AUTOLOAD'!T677</f>
        <v>0</v>
      </c>
      <c r="AC677" s="4">
        <f>'Enhanced Basket_AUTOLOAD'!M677</f>
        <v>0</v>
      </c>
      <c r="AD677" s="4">
        <f>'Enhanced Basket_AUTOLOAD'!L677</f>
        <v>0</v>
      </c>
      <c r="AE677" s="4">
        <f>'Enhanced Basket_AUTOLOAD'!Z677</f>
        <v>0</v>
      </c>
      <c r="AF677" s="4">
        <f>'Enhanced Basket_AUTOLOAD'!AB677</f>
        <v>0</v>
      </c>
      <c r="AG677" s="4" t="e">
        <f>VLOOKUP(AJ677,'Ticker Mapping'!$I$3:$M$6706,5,0)</f>
        <v>#N/A</v>
      </c>
      <c r="AH677" s="4" t="e">
        <f>_xll.BDP(AK677&amp;" SEDOL","TICKER_AND_EXCH_CODE")</f>
        <v>#NAME?</v>
      </c>
      <c r="AI677" s="4" t="e">
        <f t="shared" si="135"/>
        <v>#N/A</v>
      </c>
      <c r="AJ677" s="4">
        <f>'Enhanced Basket_AUTOLOAD'!P677</f>
        <v>0</v>
      </c>
      <c r="AK677" s="4">
        <f>'Enhanced Basket_AUTOLOAD'!Q677</f>
        <v>0</v>
      </c>
      <c r="AL677" s="4">
        <f>'Enhanced Basket_AUTOLOAD'!Y677</f>
        <v>0</v>
      </c>
      <c r="AM677" s="4" t="e">
        <f t="shared" si="136"/>
        <v>#N/A</v>
      </c>
      <c r="AN677" s="4" t="str">
        <f t="shared" si="137"/>
        <v>NO</v>
      </c>
      <c r="AO677" s="4" t="str">
        <f t="shared" si="138"/>
        <v>Cash-in-Lieu</v>
      </c>
    </row>
    <row r="678" ht="15" customHeight="1" s="4" customFormat="1">
      <c r="A678" s="4">
        <f>'Enhanced Basket_AUTOLOAD'!H678</f>
        <v>0</v>
      </c>
      <c r="B678" s="4" t="str">
        <f t="shared" si="127"/>
        <v>SELL</v>
      </c>
      <c r="C678" s="4" t="s">
        <v>29</v>
      </c>
      <c r="D678" s="4" t="str">
        <f t="shared" si="128"/>
        <v>MT</v>
      </c>
      <c r="E678" s="4" t="str">
        <f t="shared" si="129"/>
      </c>
      <c r="F678" s="4" t="str">
        <f t="shared" si="130"/>
        <v>CIL LOAD</v>
      </c>
      <c r="G678" s="4">
        <f t="shared" si="131"/>
        <v>0</v>
      </c>
      <c r="H678" s="4" t="e">
        <f t="shared" si="132"/>
        <v>#N/A</v>
      </c>
      <c r="I678" s="4" t="e">
        <f>_xll.BDP(AG678&amp;" equity","crncy_adj_px_last","eqy_fund_crncy=usd")</f>
        <v>#NAME?</v>
      </c>
      <c r="J678" s="4" t="str">
        <f t="shared" si="133"/>
      </c>
      <c r="AA678" s="4">
        <f t="shared" si="134"/>
        <v>0</v>
      </c>
      <c r="AB678" s="4">
        <f>'Enhanced Basket_AUTOLOAD'!T678</f>
        <v>0</v>
      </c>
      <c r="AC678" s="4">
        <f>'Enhanced Basket_AUTOLOAD'!M678</f>
        <v>0</v>
      </c>
      <c r="AD678" s="4">
        <f>'Enhanced Basket_AUTOLOAD'!L678</f>
        <v>0</v>
      </c>
      <c r="AE678" s="4">
        <f>'Enhanced Basket_AUTOLOAD'!Z678</f>
        <v>0</v>
      </c>
      <c r="AF678" s="4">
        <f>'Enhanced Basket_AUTOLOAD'!AB678</f>
        <v>0</v>
      </c>
      <c r="AG678" s="4" t="e">
        <f>VLOOKUP(AJ678,'Ticker Mapping'!$I$3:$M$6706,5,0)</f>
        <v>#N/A</v>
      </c>
      <c r="AH678" s="4" t="e">
        <f>_xll.BDP(AK678&amp;" SEDOL","TICKER_AND_EXCH_CODE")</f>
        <v>#NAME?</v>
      </c>
      <c r="AI678" s="4" t="e">
        <f t="shared" si="135"/>
        <v>#N/A</v>
      </c>
      <c r="AJ678" s="4">
        <f>'Enhanced Basket_AUTOLOAD'!P678</f>
        <v>0</v>
      </c>
      <c r="AK678" s="4">
        <f>'Enhanced Basket_AUTOLOAD'!Q678</f>
        <v>0</v>
      </c>
      <c r="AL678" s="4">
        <f>'Enhanced Basket_AUTOLOAD'!Y678</f>
        <v>0</v>
      </c>
      <c r="AM678" s="4" t="e">
        <f t="shared" si="136"/>
        <v>#N/A</v>
      </c>
      <c r="AN678" s="4" t="str">
        <f t="shared" si="137"/>
        <v>NO</v>
      </c>
      <c r="AO678" s="4" t="str">
        <f t="shared" si="138"/>
        <v>Cash-in-Lieu</v>
      </c>
    </row>
    <row r="679" ht="15" customHeight="1" s="4" customFormat="1">
      <c r="A679" s="4">
        <f>'Enhanced Basket_AUTOLOAD'!H679</f>
        <v>0</v>
      </c>
      <c r="B679" s="4" t="str">
        <f t="shared" si="127"/>
        <v>SELL</v>
      </c>
      <c r="C679" s="4" t="s">
        <v>29</v>
      </c>
      <c r="D679" s="4" t="str">
        <f t="shared" si="128"/>
        <v>MT</v>
      </c>
      <c r="E679" s="4" t="str">
        <f t="shared" si="129"/>
      </c>
      <c r="F679" s="4" t="str">
        <f t="shared" si="130"/>
        <v>CIL LOAD</v>
      </c>
      <c r="G679" s="4">
        <f t="shared" si="131"/>
        <v>0</v>
      </c>
      <c r="H679" s="4" t="e">
        <f t="shared" si="132"/>
        <v>#N/A</v>
      </c>
      <c r="I679" s="4" t="e">
        <f>_xll.BDP(AG679&amp;" equity","crncy_adj_px_last","eqy_fund_crncy=usd")</f>
        <v>#NAME?</v>
      </c>
      <c r="J679" s="4" t="str">
        <f t="shared" si="133"/>
      </c>
      <c r="AA679" s="4">
        <f t="shared" si="134"/>
        <v>0</v>
      </c>
      <c r="AB679" s="4">
        <f>'Enhanced Basket_AUTOLOAD'!T679</f>
        <v>0</v>
      </c>
      <c r="AC679" s="4">
        <f>'Enhanced Basket_AUTOLOAD'!M679</f>
        <v>0</v>
      </c>
      <c r="AD679" s="4">
        <f>'Enhanced Basket_AUTOLOAD'!L679</f>
        <v>0</v>
      </c>
      <c r="AE679" s="4">
        <f>'Enhanced Basket_AUTOLOAD'!Z679</f>
        <v>0</v>
      </c>
      <c r="AF679" s="4">
        <f>'Enhanced Basket_AUTOLOAD'!AB679</f>
        <v>0</v>
      </c>
      <c r="AG679" s="4" t="e">
        <f>VLOOKUP(AJ679,'Ticker Mapping'!$I$3:$M$6706,5,0)</f>
        <v>#N/A</v>
      </c>
      <c r="AH679" s="4" t="e">
        <f>_xll.BDP(AK679&amp;" SEDOL","TICKER_AND_EXCH_CODE")</f>
        <v>#NAME?</v>
      </c>
      <c r="AI679" s="4" t="e">
        <f t="shared" si="135"/>
        <v>#N/A</v>
      </c>
      <c r="AJ679" s="4">
        <f>'Enhanced Basket_AUTOLOAD'!P679</f>
        <v>0</v>
      </c>
      <c r="AK679" s="4">
        <f>'Enhanced Basket_AUTOLOAD'!Q679</f>
        <v>0</v>
      </c>
      <c r="AL679" s="4">
        <f>'Enhanced Basket_AUTOLOAD'!Y679</f>
        <v>0</v>
      </c>
      <c r="AM679" s="4" t="e">
        <f t="shared" si="136"/>
        <v>#N/A</v>
      </c>
      <c r="AN679" s="4" t="str">
        <f t="shared" si="137"/>
        <v>NO</v>
      </c>
      <c r="AO679" s="4" t="str">
        <f t="shared" si="138"/>
        <v>Cash-in-Lieu</v>
      </c>
    </row>
    <row r="680" ht="15" customHeight="1" s="4" customFormat="1">
      <c r="A680" s="4">
        <f>'Enhanced Basket_AUTOLOAD'!H680</f>
        <v>0</v>
      </c>
      <c r="B680" s="4" t="str">
        <f t="shared" si="127"/>
        <v>SELL</v>
      </c>
      <c r="C680" s="4" t="s">
        <v>29</v>
      </c>
      <c r="D680" s="4" t="str">
        <f t="shared" si="128"/>
        <v>MT</v>
      </c>
      <c r="E680" s="4" t="str">
        <f t="shared" si="129"/>
      </c>
      <c r="F680" s="4" t="str">
        <f t="shared" si="130"/>
        <v>CIL LOAD</v>
      </c>
      <c r="G680" s="4">
        <f t="shared" si="131"/>
        <v>0</v>
      </c>
      <c r="H680" s="4" t="e">
        <f t="shared" si="132"/>
        <v>#N/A</v>
      </c>
      <c r="I680" s="4" t="e">
        <f>_xll.BDP(AG680&amp;" equity","crncy_adj_px_last","eqy_fund_crncy=usd")</f>
        <v>#NAME?</v>
      </c>
      <c r="J680" s="4" t="str">
        <f t="shared" si="133"/>
      </c>
      <c r="AA680" s="4">
        <f t="shared" si="134"/>
        <v>0</v>
      </c>
      <c r="AB680" s="4">
        <f>'Enhanced Basket_AUTOLOAD'!T680</f>
        <v>0</v>
      </c>
      <c r="AC680" s="4">
        <f>'Enhanced Basket_AUTOLOAD'!M680</f>
        <v>0</v>
      </c>
      <c r="AD680" s="4">
        <f>'Enhanced Basket_AUTOLOAD'!L680</f>
        <v>0</v>
      </c>
      <c r="AE680" s="4">
        <f>'Enhanced Basket_AUTOLOAD'!Z680</f>
        <v>0</v>
      </c>
      <c r="AF680" s="4">
        <f>'Enhanced Basket_AUTOLOAD'!AB680</f>
        <v>0</v>
      </c>
      <c r="AG680" s="4" t="e">
        <f>VLOOKUP(AJ680,'Ticker Mapping'!$I$3:$M$6706,5,0)</f>
        <v>#N/A</v>
      </c>
      <c r="AH680" s="4" t="e">
        <f>_xll.BDP(AK680&amp;" SEDOL","TICKER_AND_EXCH_CODE")</f>
        <v>#NAME?</v>
      </c>
      <c r="AI680" s="4" t="e">
        <f t="shared" si="135"/>
        <v>#N/A</v>
      </c>
      <c r="AJ680" s="4">
        <f>'Enhanced Basket_AUTOLOAD'!P680</f>
        <v>0</v>
      </c>
      <c r="AK680" s="4">
        <f>'Enhanced Basket_AUTOLOAD'!Q680</f>
        <v>0</v>
      </c>
      <c r="AL680" s="4">
        <f>'Enhanced Basket_AUTOLOAD'!Y680</f>
        <v>0</v>
      </c>
      <c r="AM680" s="4" t="e">
        <f t="shared" si="136"/>
        <v>#N/A</v>
      </c>
      <c r="AN680" s="4" t="str">
        <f t="shared" si="137"/>
        <v>NO</v>
      </c>
      <c r="AO680" s="4" t="str">
        <f t="shared" si="138"/>
        <v>Cash-in-Lieu</v>
      </c>
    </row>
    <row r="681" ht="15" customHeight="1" s="4" customFormat="1">
      <c r="A681" s="4">
        <f>'Enhanced Basket_AUTOLOAD'!H681</f>
        <v>0</v>
      </c>
      <c r="B681" s="4" t="str">
        <f t="shared" si="127"/>
        <v>SELL</v>
      </c>
      <c r="C681" s="4" t="s">
        <v>29</v>
      </c>
      <c r="D681" s="4" t="str">
        <f t="shared" si="128"/>
        <v>MT</v>
      </c>
      <c r="E681" s="4" t="str">
        <f t="shared" si="129"/>
      </c>
      <c r="F681" s="4" t="str">
        <f t="shared" si="130"/>
        <v>CIL LOAD</v>
      </c>
      <c r="G681" s="4">
        <f t="shared" si="131"/>
        <v>0</v>
      </c>
      <c r="H681" s="4" t="e">
        <f t="shared" si="132"/>
        <v>#N/A</v>
      </c>
      <c r="I681" s="4" t="e">
        <f>_xll.BDP(AG681&amp;" equity","crncy_adj_px_last","eqy_fund_crncy=usd")</f>
        <v>#NAME?</v>
      </c>
      <c r="J681" s="4" t="str">
        <f t="shared" si="133"/>
      </c>
      <c r="AA681" s="4">
        <f t="shared" si="134"/>
        <v>0</v>
      </c>
      <c r="AB681" s="4">
        <f>'Enhanced Basket_AUTOLOAD'!T681</f>
        <v>0</v>
      </c>
      <c r="AC681" s="4">
        <f>'Enhanced Basket_AUTOLOAD'!M681</f>
        <v>0</v>
      </c>
      <c r="AD681" s="4">
        <f>'Enhanced Basket_AUTOLOAD'!L681</f>
        <v>0</v>
      </c>
      <c r="AE681" s="4">
        <f>'Enhanced Basket_AUTOLOAD'!Z681</f>
        <v>0</v>
      </c>
      <c r="AF681" s="4">
        <f>'Enhanced Basket_AUTOLOAD'!AB681</f>
        <v>0</v>
      </c>
      <c r="AG681" s="4" t="e">
        <f>VLOOKUP(AJ681,'Ticker Mapping'!$I$3:$M$6706,5,0)</f>
        <v>#N/A</v>
      </c>
      <c r="AH681" s="4" t="e">
        <f>_xll.BDP(AK681&amp;" SEDOL","TICKER_AND_EXCH_CODE")</f>
        <v>#NAME?</v>
      </c>
      <c r="AI681" s="4" t="e">
        <f t="shared" si="135"/>
        <v>#N/A</v>
      </c>
      <c r="AJ681" s="4">
        <f>'Enhanced Basket_AUTOLOAD'!P681</f>
        <v>0</v>
      </c>
      <c r="AK681" s="4">
        <f>'Enhanced Basket_AUTOLOAD'!Q681</f>
        <v>0</v>
      </c>
      <c r="AL681" s="4">
        <f>'Enhanced Basket_AUTOLOAD'!Y681</f>
        <v>0</v>
      </c>
      <c r="AM681" s="4" t="e">
        <f t="shared" si="136"/>
        <v>#N/A</v>
      </c>
      <c r="AN681" s="4" t="str">
        <f t="shared" si="137"/>
        <v>NO</v>
      </c>
      <c r="AO681" s="4" t="str">
        <f t="shared" si="138"/>
        <v>Cash-in-Lieu</v>
      </c>
    </row>
    <row r="682" ht="15" customHeight="1" s="4" customFormat="1">
      <c r="A682" s="4">
        <f>'Enhanced Basket_AUTOLOAD'!H682</f>
        <v>0</v>
      </c>
      <c r="B682" s="4" t="str">
        <f t="shared" si="127"/>
        <v>SELL</v>
      </c>
      <c r="C682" s="4" t="s">
        <v>29</v>
      </c>
      <c r="D682" s="4" t="str">
        <f t="shared" si="128"/>
        <v>MT</v>
      </c>
      <c r="E682" s="4" t="str">
        <f t="shared" si="129"/>
      </c>
      <c r="F682" s="4" t="str">
        <f t="shared" si="130"/>
        <v>CIL LOAD</v>
      </c>
      <c r="G682" s="4">
        <f t="shared" si="131"/>
        <v>0</v>
      </c>
      <c r="H682" s="4" t="e">
        <f t="shared" si="132"/>
        <v>#N/A</v>
      </c>
      <c r="I682" s="4" t="e">
        <f>_xll.BDP(AG682&amp;" equity","crncy_adj_px_last","eqy_fund_crncy=usd")</f>
        <v>#NAME?</v>
      </c>
      <c r="J682" s="4" t="str">
        <f t="shared" si="133"/>
      </c>
      <c r="AA682" s="4">
        <f t="shared" si="134"/>
        <v>0</v>
      </c>
      <c r="AB682" s="4">
        <f>'Enhanced Basket_AUTOLOAD'!T682</f>
        <v>0</v>
      </c>
      <c r="AC682" s="4">
        <f>'Enhanced Basket_AUTOLOAD'!M682</f>
        <v>0</v>
      </c>
      <c r="AD682" s="4">
        <f>'Enhanced Basket_AUTOLOAD'!L682</f>
        <v>0</v>
      </c>
      <c r="AE682" s="4">
        <f>'Enhanced Basket_AUTOLOAD'!Z682</f>
        <v>0</v>
      </c>
      <c r="AF682" s="4">
        <f>'Enhanced Basket_AUTOLOAD'!AB682</f>
        <v>0</v>
      </c>
      <c r="AG682" s="4" t="e">
        <f>VLOOKUP(AJ682,'Ticker Mapping'!$I$3:$M$6706,5,0)</f>
        <v>#N/A</v>
      </c>
      <c r="AH682" s="4" t="e">
        <f>_xll.BDP(AK682&amp;" SEDOL","TICKER_AND_EXCH_CODE")</f>
        <v>#NAME?</v>
      </c>
      <c r="AI682" s="4" t="e">
        <f t="shared" si="135"/>
        <v>#N/A</v>
      </c>
      <c r="AJ682" s="4">
        <f>'Enhanced Basket_AUTOLOAD'!P682</f>
        <v>0</v>
      </c>
      <c r="AK682" s="4">
        <f>'Enhanced Basket_AUTOLOAD'!Q682</f>
        <v>0</v>
      </c>
      <c r="AL682" s="4">
        <f>'Enhanced Basket_AUTOLOAD'!Y682</f>
        <v>0</v>
      </c>
      <c r="AM682" s="4" t="e">
        <f t="shared" si="136"/>
        <v>#N/A</v>
      </c>
      <c r="AN682" s="4" t="str">
        <f t="shared" si="137"/>
        <v>NO</v>
      </c>
      <c r="AO682" s="4" t="str">
        <f t="shared" si="138"/>
        <v>Cash-in-Lieu</v>
      </c>
    </row>
    <row r="683" ht="15" customHeight="1" s="4" customFormat="1">
      <c r="A683" s="4">
        <f>'Enhanced Basket_AUTOLOAD'!H683</f>
        <v>0</v>
      </c>
      <c r="B683" s="4" t="str">
        <f t="shared" si="127"/>
        <v>SELL</v>
      </c>
      <c r="C683" s="4" t="s">
        <v>29</v>
      </c>
      <c r="D683" s="4" t="str">
        <f t="shared" si="128"/>
        <v>MT</v>
      </c>
      <c r="E683" s="4" t="str">
        <f t="shared" si="129"/>
      </c>
      <c r="F683" s="4" t="str">
        <f t="shared" si="130"/>
        <v>CIL LOAD</v>
      </c>
      <c r="G683" s="4">
        <f t="shared" si="131"/>
        <v>0</v>
      </c>
      <c r="H683" s="4" t="e">
        <f t="shared" si="132"/>
        <v>#N/A</v>
      </c>
      <c r="I683" s="4" t="e">
        <f>_xll.BDP(AG683&amp;" equity","crncy_adj_px_last","eqy_fund_crncy=usd")</f>
        <v>#NAME?</v>
      </c>
      <c r="J683" s="4" t="str">
        <f t="shared" si="133"/>
      </c>
      <c r="AA683" s="4">
        <f t="shared" si="134"/>
        <v>0</v>
      </c>
      <c r="AB683" s="4">
        <f>'Enhanced Basket_AUTOLOAD'!T683</f>
        <v>0</v>
      </c>
      <c r="AC683" s="4">
        <f>'Enhanced Basket_AUTOLOAD'!M683</f>
        <v>0</v>
      </c>
      <c r="AD683" s="4">
        <f>'Enhanced Basket_AUTOLOAD'!L683</f>
        <v>0</v>
      </c>
      <c r="AE683" s="4">
        <f>'Enhanced Basket_AUTOLOAD'!Z683</f>
        <v>0</v>
      </c>
      <c r="AF683" s="4">
        <f>'Enhanced Basket_AUTOLOAD'!AB683</f>
        <v>0</v>
      </c>
      <c r="AG683" s="4" t="e">
        <f>VLOOKUP(AJ683,'Ticker Mapping'!$I$3:$M$6706,5,0)</f>
        <v>#N/A</v>
      </c>
      <c r="AH683" s="4" t="e">
        <f>_xll.BDP(AK683&amp;" SEDOL","TICKER_AND_EXCH_CODE")</f>
        <v>#NAME?</v>
      </c>
      <c r="AI683" s="4" t="e">
        <f t="shared" si="135"/>
        <v>#N/A</v>
      </c>
      <c r="AJ683" s="4">
        <f>'Enhanced Basket_AUTOLOAD'!P683</f>
        <v>0</v>
      </c>
      <c r="AK683" s="4">
        <f>'Enhanced Basket_AUTOLOAD'!Q683</f>
        <v>0</v>
      </c>
      <c r="AL683" s="4">
        <f>'Enhanced Basket_AUTOLOAD'!Y683</f>
        <v>0</v>
      </c>
      <c r="AM683" s="4" t="e">
        <f t="shared" si="136"/>
        <v>#N/A</v>
      </c>
      <c r="AN683" s="4" t="str">
        <f t="shared" si="137"/>
        <v>NO</v>
      </c>
      <c r="AO683" s="4" t="str">
        <f t="shared" si="138"/>
        <v>Cash-in-Lieu</v>
      </c>
    </row>
    <row r="684" ht="15" customHeight="1" s="4" customFormat="1">
      <c r="A684" s="4">
        <f>'Enhanced Basket_AUTOLOAD'!H684</f>
        <v>0</v>
      </c>
      <c r="B684" s="4" t="str">
        <f t="shared" si="127"/>
        <v>SELL</v>
      </c>
      <c r="C684" s="4" t="s">
        <v>29</v>
      </c>
      <c r="D684" s="4" t="str">
        <f t="shared" si="128"/>
        <v>MT</v>
      </c>
      <c r="E684" s="4" t="str">
        <f t="shared" si="129"/>
      </c>
      <c r="F684" s="4" t="str">
        <f t="shared" si="130"/>
        <v>CIL LOAD</v>
      </c>
      <c r="G684" s="4">
        <f t="shared" si="131"/>
        <v>0</v>
      </c>
      <c r="H684" s="4" t="e">
        <f t="shared" si="132"/>
        <v>#N/A</v>
      </c>
      <c r="I684" s="4" t="e">
        <f>_xll.BDP(AG684&amp;" equity","crncy_adj_px_last","eqy_fund_crncy=usd")</f>
        <v>#NAME?</v>
      </c>
      <c r="J684" s="4" t="str">
        <f t="shared" si="133"/>
      </c>
      <c r="AA684" s="4">
        <f t="shared" si="134"/>
        <v>0</v>
      </c>
      <c r="AB684" s="4">
        <f>'Enhanced Basket_AUTOLOAD'!T684</f>
        <v>0</v>
      </c>
      <c r="AC684" s="4">
        <f>'Enhanced Basket_AUTOLOAD'!M684</f>
        <v>0</v>
      </c>
      <c r="AD684" s="4">
        <f>'Enhanced Basket_AUTOLOAD'!L684</f>
        <v>0</v>
      </c>
      <c r="AE684" s="4">
        <f>'Enhanced Basket_AUTOLOAD'!Z684</f>
        <v>0</v>
      </c>
      <c r="AF684" s="4">
        <f>'Enhanced Basket_AUTOLOAD'!AB684</f>
        <v>0</v>
      </c>
      <c r="AG684" s="4" t="e">
        <f>VLOOKUP(AJ684,'Ticker Mapping'!$I$3:$M$6706,5,0)</f>
        <v>#N/A</v>
      </c>
      <c r="AH684" s="4" t="e">
        <f>_xll.BDP(AK684&amp;" SEDOL","TICKER_AND_EXCH_CODE")</f>
        <v>#NAME?</v>
      </c>
      <c r="AI684" s="4" t="e">
        <f t="shared" si="135"/>
        <v>#N/A</v>
      </c>
      <c r="AJ684" s="4">
        <f>'Enhanced Basket_AUTOLOAD'!P684</f>
        <v>0</v>
      </c>
      <c r="AK684" s="4">
        <f>'Enhanced Basket_AUTOLOAD'!Q684</f>
        <v>0</v>
      </c>
      <c r="AL684" s="4">
        <f>'Enhanced Basket_AUTOLOAD'!Y684</f>
        <v>0</v>
      </c>
      <c r="AM684" s="4" t="e">
        <f t="shared" si="136"/>
        <v>#N/A</v>
      </c>
      <c r="AN684" s="4" t="str">
        <f t="shared" si="137"/>
        <v>NO</v>
      </c>
      <c r="AO684" s="4" t="str">
        <f t="shared" si="138"/>
        <v>Cash-in-Lieu</v>
      </c>
    </row>
    <row r="685" ht="15" customHeight="1" s="4" customFormat="1">
      <c r="A685" s="4">
        <f>'Enhanced Basket_AUTOLOAD'!H685</f>
        <v>0</v>
      </c>
      <c r="B685" s="4" t="str">
        <f t="shared" si="127"/>
        <v>SELL</v>
      </c>
      <c r="C685" s="4" t="s">
        <v>29</v>
      </c>
      <c r="D685" s="4" t="str">
        <f t="shared" si="128"/>
        <v>MT</v>
      </c>
      <c r="E685" s="4" t="str">
        <f t="shared" si="129"/>
      </c>
      <c r="F685" s="4" t="str">
        <f t="shared" si="130"/>
        <v>CIL LOAD</v>
      </c>
      <c r="G685" s="4">
        <f t="shared" si="131"/>
        <v>0</v>
      </c>
      <c r="H685" s="4" t="e">
        <f t="shared" si="132"/>
        <v>#N/A</v>
      </c>
      <c r="I685" s="4" t="e">
        <f>_xll.BDP(AG685&amp;" equity","crncy_adj_px_last","eqy_fund_crncy=usd")</f>
        <v>#NAME?</v>
      </c>
      <c r="J685" s="4" t="str">
        <f t="shared" si="133"/>
      </c>
      <c r="AA685" s="4">
        <f t="shared" si="134"/>
        <v>0</v>
      </c>
      <c r="AB685" s="4">
        <f>'Enhanced Basket_AUTOLOAD'!T685</f>
        <v>0</v>
      </c>
      <c r="AC685" s="4">
        <f>'Enhanced Basket_AUTOLOAD'!M685</f>
        <v>0</v>
      </c>
      <c r="AD685" s="4">
        <f>'Enhanced Basket_AUTOLOAD'!L685</f>
        <v>0</v>
      </c>
      <c r="AE685" s="4">
        <f>'Enhanced Basket_AUTOLOAD'!Z685</f>
        <v>0</v>
      </c>
      <c r="AF685" s="4">
        <f>'Enhanced Basket_AUTOLOAD'!AB685</f>
        <v>0</v>
      </c>
      <c r="AG685" s="4" t="e">
        <f>VLOOKUP(AJ685,'Ticker Mapping'!$I$3:$M$6706,5,0)</f>
        <v>#N/A</v>
      </c>
      <c r="AH685" s="4" t="e">
        <f>_xll.BDP(AK685&amp;" SEDOL","TICKER_AND_EXCH_CODE")</f>
        <v>#NAME?</v>
      </c>
      <c r="AI685" s="4" t="e">
        <f t="shared" si="135"/>
        <v>#N/A</v>
      </c>
      <c r="AJ685" s="4">
        <f>'Enhanced Basket_AUTOLOAD'!P685</f>
        <v>0</v>
      </c>
      <c r="AK685" s="4">
        <f>'Enhanced Basket_AUTOLOAD'!Q685</f>
        <v>0</v>
      </c>
      <c r="AL685" s="4">
        <f>'Enhanced Basket_AUTOLOAD'!Y685</f>
        <v>0</v>
      </c>
      <c r="AM685" s="4" t="e">
        <f t="shared" si="136"/>
        <v>#N/A</v>
      </c>
      <c r="AN685" s="4" t="str">
        <f t="shared" si="137"/>
        <v>NO</v>
      </c>
      <c r="AO685" s="4" t="str">
        <f t="shared" si="138"/>
        <v>Cash-in-Lieu</v>
      </c>
    </row>
    <row r="686" ht="15" customHeight="1" s="4" customFormat="1">
      <c r="A686" s="4">
        <f>'Enhanced Basket_AUTOLOAD'!H686</f>
        <v>0</v>
      </c>
      <c r="B686" s="4" t="str">
        <f t="shared" si="127"/>
        <v>SELL</v>
      </c>
      <c r="C686" s="4" t="s">
        <v>29</v>
      </c>
      <c r="D686" s="4" t="str">
        <f t="shared" si="128"/>
        <v>MT</v>
      </c>
      <c r="E686" s="4" t="str">
        <f t="shared" si="129"/>
      </c>
      <c r="F686" s="4" t="str">
        <f t="shared" si="130"/>
        <v>CIL LOAD</v>
      </c>
      <c r="G686" s="4">
        <f t="shared" si="131"/>
        <v>0</v>
      </c>
      <c r="H686" s="4" t="e">
        <f t="shared" si="132"/>
        <v>#N/A</v>
      </c>
      <c r="I686" s="4" t="e">
        <f>_xll.BDP(AG686&amp;" equity","crncy_adj_px_last","eqy_fund_crncy=usd")</f>
        <v>#NAME?</v>
      </c>
      <c r="J686" s="4" t="str">
        <f t="shared" si="133"/>
      </c>
      <c r="AA686" s="4">
        <f t="shared" si="134"/>
        <v>0</v>
      </c>
      <c r="AB686" s="4">
        <f>'Enhanced Basket_AUTOLOAD'!T686</f>
        <v>0</v>
      </c>
      <c r="AC686" s="4">
        <f>'Enhanced Basket_AUTOLOAD'!M686</f>
        <v>0</v>
      </c>
      <c r="AD686" s="4">
        <f>'Enhanced Basket_AUTOLOAD'!L686</f>
        <v>0</v>
      </c>
      <c r="AE686" s="4">
        <f>'Enhanced Basket_AUTOLOAD'!Z686</f>
        <v>0</v>
      </c>
      <c r="AF686" s="4">
        <f>'Enhanced Basket_AUTOLOAD'!AB686</f>
        <v>0</v>
      </c>
      <c r="AG686" s="4" t="e">
        <f>VLOOKUP(AJ686,'Ticker Mapping'!$I$3:$M$6706,5,0)</f>
        <v>#N/A</v>
      </c>
      <c r="AH686" s="4" t="e">
        <f>_xll.BDP(AK686&amp;" SEDOL","TICKER_AND_EXCH_CODE")</f>
        <v>#NAME?</v>
      </c>
      <c r="AI686" s="4" t="e">
        <f t="shared" si="135"/>
        <v>#N/A</v>
      </c>
      <c r="AJ686" s="4">
        <f>'Enhanced Basket_AUTOLOAD'!P686</f>
        <v>0</v>
      </c>
      <c r="AK686" s="4">
        <f>'Enhanced Basket_AUTOLOAD'!Q686</f>
        <v>0</v>
      </c>
      <c r="AL686" s="4">
        <f>'Enhanced Basket_AUTOLOAD'!Y686</f>
        <v>0</v>
      </c>
      <c r="AM686" s="4" t="e">
        <f t="shared" si="136"/>
        <v>#N/A</v>
      </c>
      <c r="AN686" s="4" t="str">
        <f t="shared" si="137"/>
        <v>NO</v>
      </c>
      <c r="AO686" s="4" t="str">
        <f t="shared" si="138"/>
        <v>Cash-in-Lieu</v>
      </c>
    </row>
    <row r="687" ht="15" customHeight="1" s="4" customFormat="1">
      <c r="A687" s="4">
        <f>'Enhanced Basket_AUTOLOAD'!H687</f>
        <v>0</v>
      </c>
      <c r="B687" s="4" t="str">
        <f t="shared" si="127"/>
        <v>SELL</v>
      </c>
      <c r="C687" s="4" t="s">
        <v>29</v>
      </c>
      <c r="D687" s="4" t="str">
        <f t="shared" si="128"/>
        <v>MT</v>
      </c>
      <c r="E687" s="4" t="str">
        <f t="shared" si="129"/>
      </c>
      <c r="F687" s="4" t="str">
        <f t="shared" si="130"/>
        <v>CIL LOAD</v>
      </c>
      <c r="G687" s="4">
        <f t="shared" si="131"/>
        <v>0</v>
      </c>
      <c r="H687" s="4" t="e">
        <f t="shared" si="132"/>
        <v>#N/A</v>
      </c>
      <c r="I687" s="4" t="e">
        <f>_xll.BDP(AG687&amp;" equity","crncy_adj_px_last","eqy_fund_crncy=usd")</f>
        <v>#NAME?</v>
      </c>
      <c r="J687" s="4" t="str">
        <f t="shared" si="133"/>
      </c>
      <c r="AA687" s="4">
        <f t="shared" si="134"/>
        <v>0</v>
      </c>
      <c r="AB687" s="4">
        <f>'Enhanced Basket_AUTOLOAD'!T687</f>
        <v>0</v>
      </c>
      <c r="AC687" s="4">
        <f>'Enhanced Basket_AUTOLOAD'!M687</f>
        <v>0</v>
      </c>
      <c r="AD687" s="4">
        <f>'Enhanced Basket_AUTOLOAD'!L687</f>
        <v>0</v>
      </c>
      <c r="AE687" s="4">
        <f>'Enhanced Basket_AUTOLOAD'!Z687</f>
        <v>0</v>
      </c>
      <c r="AF687" s="4">
        <f>'Enhanced Basket_AUTOLOAD'!AB687</f>
        <v>0</v>
      </c>
      <c r="AG687" s="4" t="e">
        <f>VLOOKUP(AJ687,'Ticker Mapping'!$I$3:$M$6706,5,0)</f>
        <v>#N/A</v>
      </c>
      <c r="AH687" s="4" t="e">
        <f>_xll.BDP(AK687&amp;" SEDOL","TICKER_AND_EXCH_CODE")</f>
        <v>#NAME?</v>
      </c>
      <c r="AI687" s="4" t="e">
        <f t="shared" si="135"/>
        <v>#N/A</v>
      </c>
      <c r="AJ687" s="4">
        <f>'Enhanced Basket_AUTOLOAD'!P687</f>
        <v>0</v>
      </c>
      <c r="AK687" s="4">
        <f>'Enhanced Basket_AUTOLOAD'!Q687</f>
        <v>0</v>
      </c>
      <c r="AL687" s="4">
        <f>'Enhanced Basket_AUTOLOAD'!Y687</f>
        <v>0</v>
      </c>
      <c r="AM687" s="4" t="e">
        <f t="shared" si="136"/>
        <v>#N/A</v>
      </c>
      <c r="AN687" s="4" t="str">
        <f t="shared" si="137"/>
        <v>NO</v>
      </c>
      <c r="AO687" s="4" t="str">
        <f t="shared" si="138"/>
        <v>Cash-in-Lieu</v>
      </c>
    </row>
    <row r="688" ht="15" customHeight="1" s="4" customFormat="1">
      <c r="A688" s="4">
        <f>'Enhanced Basket_AUTOLOAD'!H688</f>
        <v>0</v>
      </c>
      <c r="B688" s="4" t="str">
        <f t="shared" si="127"/>
        <v>SELL</v>
      </c>
      <c r="C688" s="4" t="s">
        <v>29</v>
      </c>
      <c r="D688" s="4" t="str">
        <f t="shared" si="128"/>
        <v>MT</v>
      </c>
      <c r="E688" s="4" t="str">
        <f t="shared" si="129"/>
      </c>
      <c r="F688" s="4" t="str">
        <f t="shared" si="130"/>
        <v>CIL LOAD</v>
      </c>
      <c r="G688" s="4">
        <f t="shared" si="131"/>
        <v>0</v>
      </c>
      <c r="H688" s="4" t="e">
        <f t="shared" si="132"/>
        <v>#N/A</v>
      </c>
      <c r="I688" s="4" t="e">
        <f>_xll.BDP(AG688&amp;" equity","crncy_adj_px_last","eqy_fund_crncy=usd")</f>
        <v>#NAME?</v>
      </c>
      <c r="J688" s="4" t="str">
        <f t="shared" si="133"/>
      </c>
      <c r="AA688" s="4">
        <f t="shared" si="134"/>
        <v>0</v>
      </c>
      <c r="AB688" s="4">
        <f>'Enhanced Basket_AUTOLOAD'!T688</f>
        <v>0</v>
      </c>
      <c r="AC688" s="4">
        <f>'Enhanced Basket_AUTOLOAD'!M688</f>
        <v>0</v>
      </c>
      <c r="AD688" s="4">
        <f>'Enhanced Basket_AUTOLOAD'!L688</f>
        <v>0</v>
      </c>
      <c r="AE688" s="4">
        <f>'Enhanced Basket_AUTOLOAD'!Z688</f>
        <v>0</v>
      </c>
      <c r="AF688" s="4">
        <f>'Enhanced Basket_AUTOLOAD'!AB688</f>
        <v>0</v>
      </c>
      <c r="AG688" s="4" t="e">
        <f>VLOOKUP(AJ688,'Ticker Mapping'!$I$3:$M$6706,5,0)</f>
        <v>#N/A</v>
      </c>
      <c r="AH688" s="4" t="e">
        <f>_xll.BDP(AK688&amp;" SEDOL","TICKER_AND_EXCH_CODE")</f>
        <v>#NAME?</v>
      </c>
      <c r="AI688" s="4" t="e">
        <f t="shared" si="135"/>
        <v>#N/A</v>
      </c>
      <c r="AJ688" s="4">
        <f>'Enhanced Basket_AUTOLOAD'!P688</f>
        <v>0</v>
      </c>
      <c r="AK688" s="4">
        <f>'Enhanced Basket_AUTOLOAD'!Q688</f>
        <v>0</v>
      </c>
      <c r="AL688" s="4">
        <f>'Enhanced Basket_AUTOLOAD'!Y688</f>
        <v>0</v>
      </c>
      <c r="AM688" s="4" t="e">
        <f t="shared" si="136"/>
        <v>#N/A</v>
      </c>
      <c r="AN688" s="4" t="str">
        <f t="shared" si="137"/>
        <v>NO</v>
      </c>
      <c r="AO688" s="4" t="str">
        <f t="shared" si="138"/>
        <v>Cash-in-Lieu</v>
      </c>
    </row>
    <row r="689" ht="15" customHeight="1" s="4" customFormat="1">
      <c r="A689" s="4">
        <f>'Enhanced Basket_AUTOLOAD'!H689</f>
        <v>0</v>
      </c>
      <c r="B689" s="4" t="str">
        <f t="shared" si="127"/>
        <v>SELL</v>
      </c>
      <c r="C689" s="4" t="s">
        <v>29</v>
      </c>
      <c r="D689" s="4" t="str">
        <f t="shared" si="128"/>
        <v>MT</v>
      </c>
      <c r="E689" s="4" t="str">
        <f t="shared" si="129"/>
      </c>
      <c r="F689" s="4" t="str">
        <f t="shared" si="130"/>
        <v>CIL LOAD</v>
      </c>
      <c r="G689" s="4">
        <f t="shared" si="131"/>
        <v>0</v>
      </c>
      <c r="H689" s="4" t="e">
        <f t="shared" si="132"/>
        <v>#N/A</v>
      </c>
      <c r="I689" s="4" t="e">
        <f>_xll.BDP(AG689&amp;" equity","crncy_adj_px_last","eqy_fund_crncy=usd")</f>
        <v>#NAME?</v>
      </c>
      <c r="J689" s="4" t="str">
        <f t="shared" si="133"/>
      </c>
      <c r="AA689" s="4">
        <f t="shared" si="134"/>
        <v>0</v>
      </c>
      <c r="AB689" s="4">
        <f>'Enhanced Basket_AUTOLOAD'!T689</f>
        <v>0</v>
      </c>
      <c r="AC689" s="4">
        <f>'Enhanced Basket_AUTOLOAD'!M689</f>
        <v>0</v>
      </c>
      <c r="AD689" s="4">
        <f>'Enhanced Basket_AUTOLOAD'!L689</f>
        <v>0</v>
      </c>
      <c r="AE689" s="4">
        <f>'Enhanced Basket_AUTOLOAD'!Z689</f>
        <v>0</v>
      </c>
      <c r="AF689" s="4">
        <f>'Enhanced Basket_AUTOLOAD'!AB689</f>
        <v>0</v>
      </c>
      <c r="AG689" s="4" t="e">
        <f>VLOOKUP(AJ689,'Ticker Mapping'!$I$3:$M$6706,5,0)</f>
        <v>#N/A</v>
      </c>
      <c r="AH689" s="4" t="e">
        <f>_xll.BDP(AK689&amp;" SEDOL","TICKER_AND_EXCH_CODE")</f>
        <v>#NAME?</v>
      </c>
      <c r="AI689" s="4" t="e">
        <f t="shared" si="135"/>
        <v>#N/A</v>
      </c>
      <c r="AJ689" s="4">
        <f>'Enhanced Basket_AUTOLOAD'!P689</f>
        <v>0</v>
      </c>
      <c r="AK689" s="4">
        <f>'Enhanced Basket_AUTOLOAD'!Q689</f>
        <v>0</v>
      </c>
      <c r="AL689" s="4">
        <f>'Enhanced Basket_AUTOLOAD'!Y689</f>
        <v>0</v>
      </c>
      <c r="AM689" s="4" t="e">
        <f t="shared" si="136"/>
        <v>#N/A</v>
      </c>
      <c r="AN689" s="4" t="str">
        <f t="shared" si="137"/>
        <v>NO</v>
      </c>
      <c r="AO689" s="4" t="str">
        <f t="shared" si="138"/>
        <v>Cash-in-Lieu</v>
      </c>
    </row>
    <row r="690" ht="15" customHeight="1" s="4" customFormat="1">
      <c r="A690" s="4">
        <f>'Enhanced Basket_AUTOLOAD'!H690</f>
        <v>0</v>
      </c>
      <c r="B690" s="4" t="str">
        <f t="shared" si="127"/>
        <v>SELL</v>
      </c>
      <c r="C690" s="4" t="s">
        <v>29</v>
      </c>
      <c r="D690" s="4" t="str">
        <f t="shared" si="128"/>
        <v>MT</v>
      </c>
      <c r="E690" s="4" t="str">
        <f t="shared" si="129"/>
      </c>
      <c r="F690" s="4" t="str">
        <f t="shared" si="130"/>
        <v>CIL LOAD</v>
      </c>
      <c r="G690" s="4">
        <f t="shared" si="131"/>
        <v>0</v>
      </c>
      <c r="H690" s="4" t="e">
        <f t="shared" si="132"/>
        <v>#N/A</v>
      </c>
      <c r="I690" s="4" t="e">
        <f>_xll.BDP(AG690&amp;" equity","crncy_adj_px_last","eqy_fund_crncy=usd")</f>
        <v>#NAME?</v>
      </c>
      <c r="J690" s="4" t="str">
        <f t="shared" si="133"/>
      </c>
      <c r="AA690" s="4">
        <f t="shared" si="134"/>
        <v>0</v>
      </c>
      <c r="AB690" s="4">
        <f>'Enhanced Basket_AUTOLOAD'!T690</f>
        <v>0</v>
      </c>
      <c r="AC690" s="4">
        <f>'Enhanced Basket_AUTOLOAD'!M690</f>
        <v>0</v>
      </c>
      <c r="AD690" s="4">
        <f>'Enhanced Basket_AUTOLOAD'!L690</f>
        <v>0</v>
      </c>
      <c r="AE690" s="4">
        <f>'Enhanced Basket_AUTOLOAD'!Z690</f>
        <v>0</v>
      </c>
      <c r="AF690" s="4">
        <f>'Enhanced Basket_AUTOLOAD'!AB690</f>
        <v>0</v>
      </c>
      <c r="AG690" s="4" t="e">
        <f>VLOOKUP(AJ690,'Ticker Mapping'!$I$3:$M$6706,5,0)</f>
        <v>#N/A</v>
      </c>
      <c r="AH690" s="4" t="e">
        <f>_xll.BDP(AK690&amp;" SEDOL","TICKER_AND_EXCH_CODE")</f>
        <v>#NAME?</v>
      </c>
      <c r="AI690" s="4" t="e">
        <f t="shared" si="135"/>
        <v>#N/A</v>
      </c>
      <c r="AJ690" s="4">
        <f>'Enhanced Basket_AUTOLOAD'!P690</f>
        <v>0</v>
      </c>
      <c r="AK690" s="4">
        <f>'Enhanced Basket_AUTOLOAD'!Q690</f>
        <v>0</v>
      </c>
      <c r="AL690" s="4">
        <f>'Enhanced Basket_AUTOLOAD'!Y690</f>
        <v>0</v>
      </c>
      <c r="AM690" s="4" t="e">
        <f t="shared" si="136"/>
        <v>#N/A</v>
      </c>
      <c r="AN690" s="4" t="str">
        <f t="shared" si="137"/>
        <v>NO</v>
      </c>
      <c r="AO690" s="4" t="str">
        <f t="shared" si="138"/>
        <v>Cash-in-Lieu</v>
      </c>
    </row>
    <row r="691" ht="15" customHeight="1" s="4" customFormat="1">
      <c r="A691" s="4">
        <f>'Enhanced Basket_AUTOLOAD'!H691</f>
        <v>0</v>
      </c>
      <c r="B691" s="4" t="str">
        <f t="shared" si="127"/>
        <v>SELL</v>
      </c>
      <c r="C691" s="4" t="s">
        <v>29</v>
      </c>
      <c r="D691" s="4" t="str">
        <f t="shared" si="128"/>
        <v>MT</v>
      </c>
      <c r="E691" s="4" t="str">
        <f t="shared" si="129"/>
      </c>
      <c r="F691" s="4" t="str">
        <f t="shared" si="130"/>
        <v>CIL LOAD</v>
      </c>
      <c r="G691" s="4">
        <f t="shared" si="131"/>
        <v>0</v>
      </c>
      <c r="H691" s="4" t="e">
        <f t="shared" si="132"/>
        <v>#N/A</v>
      </c>
      <c r="I691" s="4" t="e">
        <f>_xll.BDP(AG691&amp;" equity","crncy_adj_px_last","eqy_fund_crncy=usd")</f>
        <v>#NAME?</v>
      </c>
      <c r="J691" s="4" t="str">
        <f t="shared" si="133"/>
      </c>
      <c r="AA691" s="4">
        <f t="shared" si="134"/>
        <v>0</v>
      </c>
      <c r="AB691" s="4">
        <f>'Enhanced Basket_AUTOLOAD'!T691</f>
        <v>0</v>
      </c>
      <c r="AC691" s="4">
        <f>'Enhanced Basket_AUTOLOAD'!M691</f>
        <v>0</v>
      </c>
      <c r="AD691" s="4">
        <f>'Enhanced Basket_AUTOLOAD'!L691</f>
        <v>0</v>
      </c>
      <c r="AE691" s="4">
        <f>'Enhanced Basket_AUTOLOAD'!Z691</f>
        <v>0</v>
      </c>
      <c r="AF691" s="4">
        <f>'Enhanced Basket_AUTOLOAD'!AB691</f>
        <v>0</v>
      </c>
      <c r="AG691" s="4" t="e">
        <f>VLOOKUP(AJ691,'Ticker Mapping'!$I$3:$M$6706,5,0)</f>
        <v>#N/A</v>
      </c>
      <c r="AH691" s="4" t="e">
        <f>_xll.BDP(AK691&amp;" SEDOL","TICKER_AND_EXCH_CODE")</f>
        <v>#NAME?</v>
      </c>
      <c r="AI691" s="4" t="e">
        <f t="shared" si="135"/>
        <v>#N/A</v>
      </c>
      <c r="AJ691" s="4">
        <f>'Enhanced Basket_AUTOLOAD'!P691</f>
        <v>0</v>
      </c>
      <c r="AK691" s="4">
        <f>'Enhanced Basket_AUTOLOAD'!Q691</f>
        <v>0</v>
      </c>
      <c r="AL691" s="4">
        <f>'Enhanced Basket_AUTOLOAD'!Y691</f>
        <v>0</v>
      </c>
      <c r="AM691" s="4" t="e">
        <f t="shared" si="136"/>
        <v>#N/A</v>
      </c>
      <c r="AN691" s="4" t="str">
        <f t="shared" si="137"/>
        <v>NO</v>
      </c>
      <c r="AO691" s="4" t="str">
        <f t="shared" si="138"/>
        <v>Cash-in-Lieu</v>
      </c>
    </row>
    <row r="692" ht="15" customHeight="1" s="4" customFormat="1">
      <c r="A692" s="4">
        <f>'Enhanced Basket_AUTOLOAD'!H692</f>
        <v>0</v>
      </c>
      <c r="B692" s="4" t="str">
        <f t="shared" si="127"/>
        <v>SELL</v>
      </c>
      <c r="C692" s="4" t="s">
        <v>29</v>
      </c>
      <c r="D692" s="4" t="str">
        <f t="shared" si="128"/>
        <v>MT</v>
      </c>
      <c r="E692" s="4" t="str">
        <f t="shared" si="129"/>
      </c>
      <c r="F692" s="4" t="str">
        <f t="shared" si="130"/>
        <v>CIL LOAD</v>
      </c>
      <c r="G692" s="4">
        <f t="shared" si="131"/>
        <v>0</v>
      </c>
      <c r="H692" s="4" t="e">
        <f t="shared" si="132"/>
        <v>#N/A</v>
      </c>
      <c r="I692" s="4" t="e">
        <f>_xll.BDP(AG692&amp;" equity","crncy_adj_px_last","eqy_fund_crncy=usd")</f>
        <v>#NAME?</v>
      </c>
      <c r="J692" s="4" t="str">
        <f t="shared" si="133"/>
      </c>
      <c r="AA692" s="4">
        <f t="shared" si="134"/>
        <v>0</v>
      </c>
      <c r="AB692" s="4">
        <f>'Enhanced Basket_AUTOLOAD'!T692</f>
        <v>0</v>
      </c>
      <c r="AC692" s="4">
        <f>'Enhanced Basket_AUTOLOAD'!M692</f>
        <v>0</v>
      </c>
      <c r="AD692" s="4">
        <f>'Enhanced Basket_AUTOLOAD'!L692</f>
        <v>0</v>
      </c>
      <c r="AE692" s="4">
        <f>'Enhanced Basket_AUTOLOAD'!Z692</f>
        <v>0</v>
      </c>
      <c r="AF692" s="4">
        <f>'Enhanced Basket_AUTOLOAD'!AB692</f>
        <v>0</v>
      </c>
      <c r="AG692" s="4" t="e">
        <f>VLOOKUP(AJ692,'Ticker Mapping'!$I$3:$M$6706,5,0)</f>
        <v>#N/A</v>
      </c>
      <c r="AH692" s="4" t="e">
        <f>_xll.BDP(AK692&amp;" SEDOL","TICKER_AND_EXCH_CODE")</f>
        <v>#NAME?</v>
      </c>
      <c r="AI692" s="4" t="e">
        <f t="shared" si="135"/>
        <v>#N/A</v>
      </c>
      <c r="AJ692" s="4">
        <f>'Enhanced Basket_AUTOLOAD'!P692</f>
        <v>0</v>
      </c>
      <c r="AK692" s="4">
        <f>'Enhanced Basket_AUTOLOAD'!Q692</f>
        <v>0</v>
      </c>
      <c r="AL692" s="4">
        <f>'Enhanced Basket_AUTOLOAD'!Y692</f>
        <v>0</v>
      </c>
      <c r="AM692" s="4" t="e">
        <f t="shared" si="136"/>
        <v>#N/A</v>
      </c>
      <c r="AN692" s="4" t="str">
        <f t="shared" si="137"/>
        <v>NO</v>
      </c>
      <c r="AO692" s="4" t="str">
        <f t="shared" si="138"/>
        <v>Cash-in-Lieu</v>
      </c>
    </row>
    <row r="693" ht="15" customHeight="1" s="4" customFormat="1">
      <c r="A693" s="4">
        <f>'Enhanced Basket_AUTOLOAD'!H693</f>
        <v>0</v>
      </c>
      <c r="B693" s="4" t="str">
        <f t="shared" si="127"/>
        <v>SELL</v>
      </c>
      <c r="C693" s="4" t="s">
        <v>29</v>
      </c>
      <c r="D693" s="4" t="str">
        <f t="shared" si="128"/>
        <v>MT</v>
      </c>
      <c r="E693" s="4" t="str">
        <f t="shared" si="129"/>
      </c>
      <c r="F693" s="4" t="str">
        <f t="shared" si="130"/>
        <v>CIL LOAD</v>
      </c>
      <c r="G693" s="4">
        <f t="shared" si="131"/>
        <v>0</v>
      </c>
      <c r="H693" s="4" t="e">
        <f t="shared" si="132"/>
        <v>#N/A</v>
      </c>
      <c r="I693" s="4" t="e">
        <f>_xll.BDP(AG693&amp;" equity","crncy_adj_px_last","eqy_fund_crncy=usd")</f>
        <v>#NAME?</v>
      </c>
      <c r="J693" s="4" t="str">
        <f t="shared" si="133"/>
      </c>
      <c r="AA693" s="4">
        <f t="shared" si="134"/>
        <v>0</v>
      </c>
      <c r="AB693" s="4">
        <f>'Enhanced Basket_AUTOLOAD'!T693</f>
        <v>0</v>
      </c>
      <c r="AC693" s="4">
        <f>'Enhanced Basket_AUTOLOAD'!M693</f>
        <v>0</v>
      </c>
      <c r="AD693" s="4">
        <f>'Enhanced Basket_AUTOLOAD'!L693</f>
        <v>0</v>
      </c>
      <c r="AE693" s="4">
        <f>'Enhanced Basket_AUTOLOAD'!Z693</f>
        <v>0</v>
      </c>
      <c r="AF693" s="4">
        <f>'Enhanced Basket_AUTOLOAD'!AB693</f>
        <v>0</v>
      </c>
      <c r="AG693" s="4" t="e">
        <f>VLOOKUP(AJ693,'Ticker Mapping'!$I$3:$M$6706,5,0)</f>
        <v>#N/A</v>
      </c>
      <c r="AH693" s="4" t="e">
        <f>_xll.BDP(AK693&amp;" SEDOL","TICKER_AND_EXCH_CODE")</f>
        <v>#NAME?</v>
      </c>
      <c r="AI693" s="4" t="e">
        <f t="shared" si="135"/>
        <v>#N/A</v>
      </c>
      <c r="AJ693" s="4">
        <f>'Enhanced Basket_AUTOLOAD'!P693</f>
        <v>0</v>
      </c>
      <c r="AK693" s="4">
        <f>'Enhanced Basket_AUTOLOAD'!Q693</f>
        <v>0</v>
      </c>
      <c r="AL693" s="4">
        <f>'Enhanced Basket_AUTOLOAD'!Y693</f>
        <v>0</v>
      </c>
      <c r="AM693" s="4" t="e">
        <f t="shared" si="136"/>
        <v>#N/A</v>
      </c>
      <c r="AN693" s="4" t="str">
        <f t="shared" si="137"/>
        <v>NO</v>
      </c>
      <c r="AO693" s="4" t="str">
        <f t="shared" si="138"/>
        <v>Cash-in-Lieu</v>
      </c>
    </row>
    <row r="694" ht="15" customHeight="1" s="4" customFormat="1">
      <c r="A694" s="4">
        <f>'Enhanced Basket_AUTOLOAD'!H694</f>
        <v>0</v>
      </c>
      <c r="B694" s="4" t="str">
        <f t="shared" si="127"/>
        <v>SELL</v>
      </c>
      <c r="C694" s="4" t="s">
        <v>29</v>
      </c>
      <c r="D694" s="4" t="str">
        <f t="shared" si="128"/>
        <v>MT</v>
      </c>
      <c r="E694" s="4" t="str">
        <f t="shared" si="129"/>
      </c>
      <c r="F694" s="4" t="str">
        <f t="shared" si="130"/>
        <v>CIL LOAD</v>
      </c>
      <c r="G694" s="4">
        <f t="shared" si="131"/>
        <v>0</v>
      </c>
      <c r="H694" s="4" t="e">
        <f t="shared" si="132"/>
        <v>#N/A</v>
      </c>
      <c r="I694" s="4" t="e">
        <f>_xll.BDP(AG694&amp;" equity","crncy_adj_px_last","eqy_fund_crncy=usd")</f>
        <v>#NAME?</v>
      </c>
      <c r="J694" s="4" t="str">
        <f t="shared" si="133"/>
      </c>
      <c r="AA694" s="4">
        <f t="shared" si="134"/>
        <v>0</v>
      </c>
      <c r="AB694" s="4">
        <f>'Enhanced Basket_AUTOLOAD'!T694</f>
        <v>0</v>
      </c>
      <c r="AC694" s="4">
        <f>'Enhanced Basket_AUTOLOAD'!M694</f>
        <v>0</v>
      </c>
      <c r="AD694" s="4">
        <f>'Enhanced Basket_AUTOLOAD'!L694</f>
        <v>0</v>
      </c>
      <c r="AE694" s="4">
        <f>'Enhanced Basket_AUTOLOAD'!Z694</f>
        <v>0</v>
      </c>
      <c r="AF694" s="4">
        <f>'Enhanced Basket_AUTOLOAD'!AB694</f>
        <v>0</v>
      </c>
      <c r="AG694" s="4" t="e">
        <f>VLOOKUP(AJ694,'Ticker Mapping'!$I$3:$M$6706,5,0)</f>
        <v>#N/A</v>
      </c>
      <c r="AH694" s="4" t="e">
        <f>_xll.BDP(AK694&amp;" SEDOL","TICKER_AND_EXCH_CODE")</f>
        <v>#NAME?</v>
      </c>
      <c r="AI694" s="4" t="e">
        <f t="shared" si="135"/>
        <v>#N/A</v>
      </c>
      <c r="AJ694" s="4">
        <f>'Enhanced Basket_AUTOLOAD'!P694</f>
        <v>0</v>
      </c>
      <c r="AK694" s="4">
        <f>'Enhanced Basket_AUTOLOAD'!Q694</f>
        <v>0</v>
      </c>
      <c r="AL694" s="4">
        <f>'Enhanced Basket_AUTOLOAD'!Y694</f>
        <v>0</v>
      </c>
      <c r="AM694" s="4" t="e">
        <f t="shared" si="136"/>
        <v>#N/A</v>
      </c>
      <c r="AN694" s="4" t="str">
        <f t="shared" si="137"/>
        <v>NO</v>
      </c>
      <c r="AO694" s="4" t="str">
        <f t="shared" si="138"/>
        <v>Cash-in-Lieu</v>
      </c>
    </row>
    <row r="695" ht="15" customHeight="1" s="4" customFormat="1">
      <c r="A695" s="4">
        <f>'Enhanced Basket_AUTOLOAD'!H695</f>
        <v>0</v>
      </c>
      <c r="B695" s="4" t="str">
        <f t="shared" si="127"/>
        <v>SELL</v>
      </c>
      <c r="C695" s="4" t="s">
        <v>29</v>
      </c>
      <c r="D695" s="4" t="str">
        <f t="shared" si="128"/>
        <v>MT</v>
      </c>
      <c r="E695" s="4" t="str">
        <f t="shared" si="129"/>
      </c>
      <c r="F695" s="4" t="str">
        <f t="shared" si="130"/>
        <v>CIL LOAD</v>
      </c>
      <c r="G695" s="4">
        <f t="shared" si="131"/>
        <v>0</v>
      </c>
      <c r="H695" s="4" t="e">
        <f t="shared" si="132"/>
        <v>#N/A</v>
      </c>
      <c r="I695" s="4" t="e">
        <f>_xll.BDP(AG695&amp;" equity","crncy_adj_px_last","eqy_fund_crncy=usd")</f>
        <v>#NAME?</v>
      </c>
      <c r="J695" s="4" t="str">
        <f t="shared" si="133"/>
      </c>
      <c r="AA695" s="4">
        <f t="shared" si="134"/>
        <v>0</v>
      </c>
      <c r="AB695" s="4">
        <f>'Enhanced Basket_AUTOLOAD'!T695</f>
        <v>0</v>
      </c>
      <c r="AC695" s="4">
        <f>'Enhanced Basket_AUTOLOAD'!M695</f>
        <v>0</v>
      </c>
      <c r="AD695" s="4">
        <f>'Enhanced Basket_AUTOLOAD'!L695</f>
        <v>0</v>
      </c>
      <c r="AE695" s="4">
        <f>'Enhanced Basket_AUTOLOAD'!Z695</f>
        <v>0</v>
      </c>
      <c r="AF695" s="4">
        <f>'Enhanced Basket_AUTOLOAD'!AB695</f>
        <v>0</v>
      </c>
      <c r="AG695" s="4" t="e">
        <f>VLOOKUP(AJ695,'Ticker Mapping'!$I$3:$M$6706,5,0)</f>
        <v>#N/A</v>
      </c>
      <c r="AH695" s="4" t="e">
        <f>_xll.BDP(AK695&amp;" SEDOL","TICKER_AND_EXCH_CODE")</f>
        <v>#NAME?</v>
      </c>
      <c r="AI695" s="4" t="e">
        <f t="shared" si="135"/>
        <v>#N/A</v>
      </c>
      <c r="AJ695" s="4">
        <f>'Enhanced Basket_AUTOLOAD'!P695</f>
        <v>0</v>
      </c>
      <c r="AK695" s="4">
        <f>'Enhanced Basket_AUTOLOAD'!Q695</f>
        <v>0</v>
      </c>
      <c r="AL695" s="4">
        <f>'Enhanced Basket_AUTOLOAD'!Y695</f>
        <v>0</v>
      </c>
      <c r="AM695" s="4" t="e">
        <f t="shared" si="136"/>
        <v>#N/A</v>
      </c>
      <c r="AN695" s="4" t="str">
        <f t="shared" si="137"/>
        <v>NO</v>
      </c>
      <c r="AO695" s="4" t="str">
        <f t="shared" si="138"/>
        <v>Cash-in-Lieu</v>
      </c>
    </row>
    <row r="696" ht="15" customHeight="1" s="4" customFormat="1">
      <c r="A696" s="4">
        <f>'Enhanced Basket_AUTOLOAD'!H696</f>
        <v>0</v>
      </c>
      <c r="B696" s="4" t="str">
        <f t="shared" si="127"/>
        <v>SELL</v>
      </c>
      <c r="C696" s="4" t="s">
        <v>29</v>
      </c>
      <c r="D696" s="4" t="str">
        <f t="shared" si="128"/>
        <v>MT</v>
      </c>
      <c r="E696" s="4" t="str">
        <f t="shared" si="129"/>
      </c>
      <c r="F696" s="4" t="str">
        <f t="shared" si="130"/>
        <v>CIL LOAD</v>
      </c>
      <c r="G696" s="4">
        <f t="shared" si="131"/>
        <v>0</v>
      </c>
      <c r="H696" s="4" t="e">
        <f t="shared" si="132"/>
        <v>#N/A</v>
      </c>
      <c r="I696" s="4" t="e">
        <f>_xll.BDP(AG696&amp;" equity","crncy_adj_px_last","eqy_fund_crncy=usd")</f>
        <v>#NAME?</v>
      </c>
      <c r="J696" s="4" t="str">
        <f t="shared" si="133"/>
      </c>
      <c r="AA696" s="4">
        <f t="shared" si="134"/>
        <v>0</v>
      </c>
      <c r="AB696" s="4">
        <f>'Enhanced Basket_AUTOLOAD'!T696</f>
        <v>0</v>
      </c>
      <c r="AC696" s="4">
        <f>'Enhanced Basket_AUTOLOAD'!M696</f>
        <v>0</v>
      </c>
      <c r="AD696" s="4">
        <f>'Enhanced Basket_AUTOLOAD'!L696</f>
        <v>0</v>
      </c>
      <c r="AE696" s="4">
        <f>'Enhanced Basket_AUTOLOAD'!Z696</f>
        <v>0</v>
      </c>
      <c r="AF696" s="4">
        <f>'Enhanced Basket_AUTOLOAD'!AB696</f>
        <v>0</v>
      </c>
      <c r="AG696" s="4" t="e">
        <f>VLOOKUP(AJ696,'Ticker Mapping'!$I$3:$M$6706,5,0)</f>
        <v>#N/A</v>
      </c>
      <c r="AH696" s="4" t="e">
        <f>_xll.BDP(AK696&amp;" SEDOL","TICKER_AND_EXCH_CODE")</f>
        <v>#NAME?</v>
      </c>
      <c r="AI696" s="4" t="e">
        <f t="shared" si="135"/>
        <v>#N/A</v>
      </c>
      <c r="AJ696" s="4">
        <f>'Enhanced Basket_AUTOLOAD'!P696</f>
        <v>0</v>
      </c>
      <c r="AK696" s="4">
        <f>'Enhanced Basket_AUTOLOAD'!Q696</f>
        <v>0</v>
      </c>
      <c r="AL696" s="4">
        <f>'Enhanced Basket_AUTOLOAD'!Y696</f>
        <v>0</v>
      </c>
      <c r="AM696" s="4" t="e">
        <f t="shared" si="136"/>
        <v>#N/A</v>
      </c>
      <c r="AN696" s="4" t="str">
        <f t="shared" si="137"/>
        <v>NO</v>
      </c>
      <c r="AO696" s="4" t="str">
        <f t="shared" si="138"/>
        <v>Cash-in-Lieu</v>
      </c>
    </row>
    <row r="697" ht="15" customHeight="1" s="4" customFormat="1">
      <c r="A697" s="4">
        <f>'Enhanced Basket_AUTOLOAD'!H697</f>
        <v>0</v>
      </c>
      <c r="B697" s="4" t="str">
        <f t="shared" si="127"/>
        <v>SELL</v>
      </c>
      <c r="C697" s="4" t="s">
        <v>29</v>
      </c>
      <c r="D697" s="4" t="str">
        <f t="shared" si="128"/>
        <v>MT</v>
      </c>
      <c r="E697" s="4" t="str">
        <f t="shared" si="129"/>
      </c>
      <c r="F697" s="4" t="str">
        <f t="shared" si="130"/>
        <v>CIL LOAD</v>
      </c>
      <c r="G697" s="4">
        <f t="shared" si="131"/>
        <v>0</v>
      </c>
      <c r="H697" s="4" t="e">
        <f t="shared" si="132"/>
        <v>#N/A</v>
      </c>
      <c r="I697" s="4" t="e">
        <f>_xll.BDP(AG697&amp;" equity","crncy_adj_px_last","eqy_fund_crncy=usd")</f>
        <v>#NAME?</v>
      </c>
      <c r="J697" s="4" t="str">
        <f t="shared" si="133"/>
      </c>
      <c r="AA697" s="4">
        <f t="shared" si="134"/>
        <v>0</v>
      </c>
      <c r="AB697" s="4">
        <f>'Enhanced Basket_AUTOLOAD'!T697</f>
        <v>0</v>
      </c>
      <c r="AC697" s="4">
        <f>'Enhanced Basket_AUTOLOAD'!M697</f>
        <v>0</v>
      </c>
      <c r="AD697" s="4">
        <f>'Enhanced Basket_AUTOLOAD'!L697</f>
        <v>0</v>
      </c>
      <c r="AE697" s="4">
        <f>'Enhanced Basket_AUTOLOAD'!Z697</f>
        <v>0</v>
      </c>
      <c r="AF697" s="4">
        <f>'Enhanced Basket_AUTOLOAD'!AB697</f>
        <v>0</v>
      </c>
      <c r="AG697" s="4" t="e">
        <f>VLOOKUP(AJ697,'Ticker Mapping'!$I$3:$M$6706,5,0)</f>
        <v>#N/A</v>
      </c>
      <c r="AH697" s="4" t="e">
        <f>_xll.BDP(AK697&amp;" SEDOL","TICKER_AND_EXCH_CODE")</f>
        <v>#NAME?</v>
      </c>
      <c r="AI697" s="4" t="e">
        <f t="shared" si="135"/>
        <v>#N/A</v>
      </c>
      <c r="AJ697" s="4">
        <f>'Enhanced Basket_AUTOLOAD'!P697</f>
        <v>0</v>
      </c>
      <c r="AK697" s="4">
        <f>'Enhanced Basket_AUTOLOAD'!Q697</f>
        <v>0</v>
      </c>
      <c r="AL697" s="4">
        <f>'Enhanced Basket_AUTOLOAD'!Y697</f>
        <v>0</v>
      </c>
      <c r="AM697" s="4" t="e">
        <f t="shared" si="136"/>
        <v>#N/A</v>
      </c>
      <c r="AN697" s="4" t="str">
        <f t="shared" si="137"/>
        <v>NO</v>
      </c>
      <c r="AO697" s="4" t="str">
        <f t="shared" si="138"/>
        <v>Cash-in-Lieu</v>
      </c>
    </row>
    <row r="698" ht="15" customHeight="1" s="4" customFormat="1">
      <c r="A698" s="4">
        <f>'Enhanced Basket_AUTOLOAD'!H698</f>
        <v>0</v>
      </c>
      <c r="B698" s="4" t="str">
        <f t="shared" si="127"/>
        <v>SELL</v>
      </c>
      <c r="C698" s="4" t="s">
        <v>29</v>
      </c>
      <c r="D698" s="4" t="str">
        <f t="shared" si="128"/>
        <v>MT</v>
      </c>
      <c r="E698" s="4" t="str">
        <f t="shared" si="129"/>
      </c>
      <c r="F698" s="4" t="str">
        <f t="shared" si="130"/>
        <v>CIL LOAD</v>
      </c>
      <c r="G698" s="4">
        <f t="shared" si="131"/>
        <v>0</v>
      </c>
      <c r="H698" s="4" t="e">
        <f t="shared" si="132"/>
        <v>#N/A</v>
      </c>
      <c r="I698" s="4" t="e">
        <f>_xll.BDP(AG698&amp;" equity","crncy_adj_px_last","eqy_fund_crncy=usd")</f>
        <v>#NAME?</v>
      </c>
      <c r="J698" s="4" t="str">
        <f t="shared" si="133"/>
      </c>
      <c r="AA698" s="4">
        <f t="shared" si="134"/>
        <v>0</v>
      </c>
      <c r="AB698" s="4">
        <f>'Enhanced Basket_AUTOLOAD'!T698</f>
        <v>0</v>
      </c>
      <c r="AC698" s="4">
        <f>'Enhanced Basket_AUTOLOAD'!M698</f>
        <v>0</v>
      </c>
      <c r="AD698" s="4">
        <f>'Enhanced Basket_AUTOLOAD'!L698</f>
        <v>0</v>
      </c>
      <c r="AE698" s="4">
        <f>'Enhanced Basket_AUTOLOAD'!Z698</f>
        <v>0</v>
      </c>
      <c r="AF698" s="4">
        <f>'Enhanced Basket_AUTOLOAD'!AB698</f>
        <v>0</v>
      </c>
      <c r="AG698" s="4" t="e">
        <f>VLOOKUP(AJ698,'Ticker Mapping'!$I$3:$M$6706,5,0)</f>
        <v>#N/A</v>
      </c>
      <c r="AH698" s="4" t="e">
        <f>_xll.BDP(AK698&amp;" SEDOL","TICKER_AND_EXCH_CODE")</f>
        <v>#NAME?</v>
      </c>
      <c r="AI698" s="4" t="e">
        <f t="shared" si="135"/>
        <v>#N/A</v>
      </c>
      <c r="AJ698" s="4">
        <f>'Enhanced Basket_AUTOLOAD'!P698</f>
        <v>0</v>
      </c>
      <c r="AK698" s="4">
        <f>'Enhanced Basket_AUTOLOAD'!Q698</f>
        <v>0</v>
      </c>
      <c r="AL698" s="4">
        <f>'Enhanced Basket_AUTOLOAD'!Y698</f>
        <v>0</v>
      </c>
      <c r="AM698" s="4" t="e">
        <f t="shared" si="136"/>
        <v>#N/A</v>
      </c>
      <c r="AN698" s="4" t="str">
        <f t="shared" si="137"/>
        <v>NO</v>
      </c>
      <c r="AO698" s="4" t="str">
        <f t="shared" si="138"/>
        <v>Cash-in-Lieu</v>
      </c>
    </row>
    <row r="699" ht="15" customHeight="1" s="4" customFormat="1">
      <c r="A699" s="4">
        <f>'Enhanced Basket_AUTOLOAD'!H699</f>
        <v>0</v>
      </c>
      <c r="B699" s="4" t="str">
        <f t="shared" si="127"/>
        <v>SELL</v>
      </c>
      <c r="C699" s="4" t="s">
        <v>29</v>
      </c>
      <c r="D699" s="4" t="str">
        <f t="shared" si="128"/>
        <v>MT</v>
      </c>
      <c r="E699" s="4" t="str">
        <f t="shared" si="129"/>
      </c>
      <c r="F699" s="4" t="str">
        <f t="shared" si="130"/>
        <v>CIL LOAD</v>
      </c>
      <c r="G699" s="4">
        <f t="shared" si="131"/>
        <v>0</v>
      </c>
      <c r="H699" s="4" t="e">
        <f t="shared" si="132"/>
        <v>#N/A</v>
      </c>
      <c r="I699" s="4" t="e">
        <f>_xll.BDP(AG699&amp;" equity","crncy_adj_px_last","eqy_fund_crncy=usd")</f>
        <v>#NAME?</v>
      </c>
      <c r="J699" s="4" t="str">
        <f t="shared" si="133"/>
      </c>
      <c r="AA699" s="4">
        <f t="shared" si="134"/>
        <v>0</v>
      </c>
      <c r="AB699" s="4">
        <f>'Enhanced Basket_AUTOLOAD'!T699</f>
        <v>0</v>
      </c>
      <c r="AC699" s="4">
        <f>'Enhanced Basket_AUTOLOAD'!M699</f>
        <v>0</v>
      </c>
      <c r="AD699" s="4">
        <f>'Enhanced Basket_AUTOLOAD'!L699</f>
        <v>0</v>
      </c>
      <c r="AE699" s="4">
        <f>'Enhanced Basket_AUTOLOAD'!Z699</f>
        <v>0</v>
      </c>
      <c r="AF699" s="4">
        <f>'Enhanced Basket_AUTOLOAD'!AB699</f>
        <v>0</v>
      </c>
      <c r="AG699" s="4" t="e">
        <f>VLOOKUP(AJ699,'Ticker Mapping'!$I$3:$M$6706,5,0)</f>
        <v>#N/A</v>
      </c>
      <c r="AH699" s="4" t="e">
        <f>_xll.BDP(AK699&amp;" SEDOL","TICKER_AND_EXCH_CODE")</f>
        <v>#NAME?</v>
      </c>
      <c r="AI699" s="4" t="e">
        <f t="shared" si="135"/>
        <v>#N/A</v>
      </c>
      <c r="AJ699" s="4">
        <f>'Enhanced Basket_AUTOLOAD'!P699</f>
        <v>0</v>
      </c>
      <c r="AK699" s="4">
        <f>'Enhanced Basket_AUTOLOAD'!Q699</f>
        <v>0</v>
      </c>
      <c r="AL699" s="4">
        <f>'Enhanced Basket_AUTOLOAD'!Y699</f>
        <v>0</v>
      </c>
      <c r="AM699" s="4" t="e">
        <f t="shared" si="136"/>
        <v>#N/A</v>
      </c>
      <c r="AN699" s="4" t="str">
        <f t="shared" si="137"/>
        <v>NO</v>
      </c>
      <c r="AO699" s="4" t="str">
        <f t="shared" si="138"/>
        <v>Cash-in-Lieu</v>
      </c>
    </row>
    <row r="700" ht="15" customHeight="1" s="4" customFormat="1">
      <c r="A700" s="4">
        <f>'Enhanced Basket_AUTOLOAD'!H700</f>
        <v>0</v>
      </c>
      <c r="B700" s="4" t="str">
        <f t="shared" si="127"/>
        <v>SELL</v>
      </c>
      <c r="C700" s="4" t="s">
        <v>29</v>
      </c>
      <c r="D700" s="4" t="str">
        <f t="shared" si="128"/>
        <v>MT</v>
      </c>
      <c r="E700" s="4" t="str">
        <f t="shared" si="129"/>
      </c>
      <c r="F700" s="4" t="str">
        <f t="shared" si="130"/>
        <v>CIL LOAD</v>
      </c>
      <c r="G700" s="4">
        <f t="shared" si="131"/>
        <v>0</v>
      </c>
      <c r="H700" s="4" t="e">
        <f t="shared" si="132"/>
        <v>#N/A</v>
      </c>
      <c r="I700" s="4" t="e">
        <f>_xll.BDP(AG700&amp;" equity","crncy_adj_px_last","eqy_fund_crncy=usd")</f>
        <v>#NAME?</v>
      </c>
      <c r="J700" s="4" t="str">
        <f t="shared" si="133"/>
      </c>
      <c r="AA700" s="4">
        <f t="shared" si="134"/>
        <v>0</v>
      </c>
      <c r="AB700" s="4">
        <f>'Enhanced Basket_AUTOLOAD'!T700</f>
        <v>0</v>
      </c>
      <c r="AC700" s="4">
        <f>'Enhanced Basket_AUTOLOAD'!M700</f>
        <v>0</v>
      </c>
      <c r="AD700" s="4">
        <f>'Enhanced Basket_AUTOLOAD'!L700</f>
        <v>0</v>
      </c>
      <c r="AE700" s="4">
        <f>'Enhanced Basket_AUTOLOAD'!Z700</f>
        <v>0</v>
      </c>
      <c r="AF700" s="4">
        <f>'Enhanced Basket_AUTOLOAD'!AB700</f>
        <v>0</v>
      </c>
      <c r="AG700" s="4" t="e">
        <f>VLOOKUP(AJ700,'Ticker Mapping'!$I$3:$M$6706,5,0)</f>
        <v>#N/A</v>
      </c>
      <c r="AH700" s="4" t="e">
        <f>_xll.BDP(AK700&amp;" SEDOL","TICKER_AND_EXCH_CODE")</f>
        <v>#NAME?</v>
      </c>
      <c r="AI700" s="4" t="e">
        <f t="shared" si="135"/>
        <v>#N/A</v>
      </c>
      <c r="AJ700" s="4">
        <f>'Enhanced Basket_AUTOLOAD'!P700</f>
        <v>0</v>
      </c>
      <c r="AK700" s="4">
        <f>'Enhanced Basket_AUTOLOAD'!Q700</f>
        <v>0</v>
      </c>
      <c r="AL700" s="4">
        <f>'Enhanced Basket_AUTOLOAD'!Y700</f>
        <v>0</v>
      </c>
      <c r="AM700" s="4" t="e">
        <f t="shared" si="136"/>
        <v>#N/A</v>
      </c>
      <c r="AN700" s="4" t="str">
        <f t="shared" si="137"/>
        <v>NO</v>
      </c>
      <c r="AO700" s="4" t="str">
        <f t="shared" si="138"/>
        <v>Cash-in-Lieu</v>
      </c>
    </row>
    <row r="701" ht="15" customHeight="1" s="4" customFormat="1">
      <c r="A701" s="4">
        <f>'Enhanced Basket_AUTOLOAD'!H701</f>
        <v>0</v>
      </c>
      <c r="B701" s="4" t="str">
        <f t="shared" si="127"/>
        <v>SELL</v>
      </c>
      <c r="C701" s="4" t="s">
        <v>29</v>
      </c>
      <c r="D701" s="4" t="str">
        <f t="shared" si="128"/>
        <v>MT</v>
      </c>
      <c r="E701" s="4" t="str">
        <f t="shared" si="129"/>
      </c>
      <c r="F701" s="4" t="str">
        <f t="shared" si="130"/>
        <v>CIL LOAD</v>
      </c>
      <c r="G701" s="4">
        <f t="shared" si="131"/>
        <v>0</v>
      </c>
      <c r="H701" s="4" t="e">
        <f t="shared" si="132"/>
        <v>#N/A</v>
      </c>
      <c r="I701" s="4" t="e">
        <f>_xll.BDP(AG701&amp;" equity","crncy_adj_px_last","eqy_fund_crncy=usd")</f>
        <v>#NAME?</v>
      </c>
      <c r="J701" s="4" t="str">
        <f t="shared" si="133"/>
      </c>
      <c r="AA701" s="4">
        <f t="shared" si="134"/>
        <v>0</v>
      </c>
      <c r="AB701" s="4">
        <f>'Enhanced Basket_AUTOLOAD'!T701</f>
        <v>0</v>
      </c>
      <c r="AC701" s="4">
        <f>'Enhanced Basket_AUTOLOAD'!M701</f>
        <v>0</v>
      </c>
      <c r="AD701" s="4">
        <f>'Enhanced Basket_AUTOLOAD'!L701</f>
        <v>0</v>
      </c>
      <c r="AE701" s="4">
        <f>'Enhanced Basket_AUTOLOAD'!Z701</f>
        <v>0</v>
      </c>
      <c r="AF701" s="4">
        <f>'Enhanced Basket_AUTOLOAD'!AB701</f>
        <v>0</v>
      </c>
      <c r="AG701" s="4" t="e">
        <f>VLOOKUP(AJ701,'Ticker Mapping'!$I$3:$M$6706,5,0)</f>
        <v>#N/A</v>
      </c>
      <c r="AH701" s="4" t="e">
        <f>_xll.BDP(AK701&amp;" SEDOL","TICKER_AND_EXCH_CODE")</f>
        <v>#NAME?</v>
      </c>
      <c r="AI701" s="4" t="e">
        <f t="shared" si="135"/>
        <v>#N/A</v>
      </c>
      <c r="AJ701" s="4">
        <f>'Enhanced Basket_AUTOLOAD'!P701</f>
        <v>0</v>
      </c>
      <c r="AK701" s="4">
        <f>'Enhanced Basket_AUTOLOAD'!Q701</f>
        <v>0</v>
      </c>
      <c r="AL701" s="4">
        <f>'Enhanced Basket_AUTOLOAD'!Y701</f>
        <v>0</v>
      </c>
      <c r="AM701" s="4" t="e">
        <f t="shared" si="136"/>
        <v>#N/A</v>
      </c>
      <c r="AN701" s="4" t="str">
        <f t="shared" si="137"/>
        <v>NO</v>
      </c>
      <c r="AO701" s="4" t="str">
        <f t="shared" si="138"/>
        <v>Cash-in-Lieu</v>
      </c>
    </row>
    <row r="702" ht="15" customHeight="1" s="4" customFormat="1">
      <c r="A702" s="4">
        <f>'Enhanced Basket_AUTOLOAD'!H702</f>
        <v>0</v>
      </c>
      <c r="B702" s="4" t="str">
        <f t="shared" si="127"/>
        <v>SELL</v>
      </c>
      <c r="C702" s="4" t="s">
        <v>29</v>
      </c>
      <c r="D702" s="4" t="str">
        <f t="shared" si="128"/>
        <v>MT</v>
      </c>
      <c r="E702" s="4" t="str">
        <f t="shared" si="129"/>
      </c>
      <c r="F702" s="4" t="str">
        <f t="shared" si="130"/>
        <v>CIL LOAD</v>
      </c>
      <c r="G702" s="4">
        <f t="shared" si="131"/>
        <v>0</v>
      </c>
      <c r="H702" s="4" t="e">
        <f t="shared" si="132"/>
        <v>#N/A</v>
      </c>
      <c r="I702" s="4" t="e">
        <f>_xll.BDP(AG702&amp;" equity","crncy_adj_px_last","eqy_fund_crncy=usd")</f>
        <v>#NAME?</v>
      </c>
      <c r="J702" s="4" t="str">
        <f t="shared" si="133"/>
      </c>
      <c r="AA702" s="4">
        <f t="shared" si="134"/>
        <v>0</v>
      </c>
      <c r="AB702" s="4">
        <f>'Enhanced Basket_AUTOLOAD'!T702</f>
        <v>0</v>
      </c>
      <c r="AC702" s="4">
        <f>'Enhanced Basket_AUTOLOAD'!M702</f>
        <v>0</v>
      </c>
      <c r="AD702" s="4">
        <f>'Enhanced Basket_AUTOLOAD'!L702</f>
        <v>0</v>
      </c>
      <c r="AE702" s="4">
        <f>'Enhanced Basket_AUTOLOAD'!Z702</f>
        <v>0</v>
      </c>
      <c r="AF702" s="4">
        <f>'Enhanced Basket_AUTOLOAD'!AB702</f>
        <v>0</v>
      </c>
      <c r="AG702" s="4" t="e">
        <f>VLOOKUP(AJ702,'Ticker Mapping'!$I$3:$M$6706,5,0)</f>
        <v>#N/A</v>
      </c>
      <c r="AH702" s="4" t="e">
        <f>_xll.BDP(AK702&amp;" SEDOL","TICKER_AND_EXCH_CODE")</f>
        <v>#NAME?</v>
      </c>
      <c r="AI702" s="4" t="e">
        <f t="shared" si="135"/>
        <v>#N/A</v>
      </c>
      <c r="AJ702" s="4">
        <f>'Enhanced Basket_AUTOLOAD'!P702</f>
        <v>0</v>
      </c>
      <c r="AK702" s="4">
        <f>'Enhanced Basket_AUTOLOAD'!Q702</f>
        <v>0</v>
      </c>
      <c r="AL702" s="4">
        <f>'Enhanced Basket_AUTOLOAD'!Y702</f>
        <v>0</v>
      </c>
      <c r="AM702" s="4" t="e">
        <f t="shared" si="136"/>
        <v>#N/A</v>
      </c>
      <c r="AN702" s="4" t="str">
        <f t="shared" si="137"/>
        <v>NO</v>
      </c>
      <c r="AO702" s="4" t="str">
        <f t="shared" si="138"/>
        <v>Cash-in-Lieu</v>
      </c>
    </row>
    <row r="703" ht="15" customHeight="1" s="4" customFormat="1">
      <c r="A703" s="4">
        <f>'Enhanced Basket_AUTOLOAD'!H703</f>
        <v>0</v>
      </c>
      <c r="B703" s="4" t="str">
        <f t="shared" si="127"/>
        <v>SELL</v>
      </c>
      <c r="C703" s="4" t="s">
        <v>29</v>
      </c>
      <c r="D703" s="4" t="str">
        <f t="shared" si="128"/>
        <v>MT</v>
      </c>
      <c r="E703" s="4" t="str">
        <f t="shared" si="129"/>
      </c>
      <c r="F703" s="4" t="str">
        <f t="shared" si="130"/>
        <v>CIL LOAD</v>
      </c>
      <c r="G703" s="4">
        <f t="shared" si="131"/>
        <v>0</v>
      </c>
      <c r="H703" s="4" t="e">
        <f t="shared" si="132"/>
        <v>#N/A</v>
      </c>
      <c r="I703" s="4" t="e">
        <f>_xll.BDP(AG703&amp;" equity","crncy_adj_px_last","eqy_fund_crncy=usd")</f>
        <v>#NAME?</v>
      </c>
      <c r="J703" s="4" t="str">
        <f t="shared" si="133"/>
      </c>
      <c r="AA703" s="4">
        <f t="shared" si="134"/>
        <v>0</v>
      </c>
      <c r="AB703" s="4">
        <f>'Enhanced Basket_AUTOLOAD'!T703</f>
        <v>0</v>
      </c>
      <c r="AC703" s="4">
        <f>'Enhanced Basket_AUTOLOAD'!M703</f>
        <v>0</v>
      </c>
      <c r="AD703" s="4">
        <f>'Enhanced Basket_AUTOLOAD'!L703</f>
        <v>0</v>
      </c>
      <c r="AE703" s="4">
        <f>'Enhanced Basket_AUTOLOAD'!Z703</f>
        <v>0</v>
      </c>
      <c r="AF703" s="4">
        <f>'Enhanced Basket_AUTOLOAD'!AB703</f>
        <v>0</v>
      </c>
      <c r="AG703" s="4" t="e">
        <f>VLOOKUP(AJ703,'Ticker Mapping'!$I$3:$M$6706,5,0)</f>
        <v>#N/A</v>
      </c>
      <c r="AH703" s="4" t="e">
        <f>_xll.BDP(AK703&amp;" SEDOL","TICKER_AND_EXCH_CODE")</f>
        <v>#NAME?</v>
      </c>
      <c r="AI703" s="4" t="e">
        <f t="shared" si="135"/>
        <v>#N/A</v>
      </c>
      <c r="AJ703" s="4">
        <f>'Enhanced Basket_AUTOLOAD'!P703</f>
        <v>0</v>
      </c>
      <c r="AK703" s="4">
        <f>'Enhanced Basket_AUTOLOAD'!Q703</f>
        <v>0</v>
      </c>
      <c r="AL703" s="4">
        <f>'Enhanced Basket_AUTOLOAD'!Y703</f>
        <v>0</v>
      </c>
      <c r="AM703" s="4" t="e">
        <f t="shared" si="136"/>
        <v>#N/A</v>
      </c>
      <c r="AN703" s="4" t="str">
        <f t="shared" si="137"/>
        <v>NO</v>
      </c>
      <c r="AO703" s="4" t="str">
        <f t="shared" si="138"/>
        <v>Cash-in-Lieu</v>
      </c>
    </row>
    <row r="704" ht="15" customHeight="1" s="4" customFormat="1">
      <c r="A704" s="4">
        <f>'Enhanced Basket_AUTOLOAD'!H704</f>
        <v>0</v>
      </c>
      <c r="B704" s="4" t="str">
        <f t="shared" si="127"/>
        <v>SELL</v>
      </c>
      <c r="C704" s="4" t="s">
        <v>29</v>
      </c>
      <c r="D704" s="4" t="str">
        <f t="shared" si="128"/>
        <v>MT</v>
      </c>
      <c r="E704" s="4" t="str">
        <f t="shared" si="129"/>
      </c>
      <c r="F704" s="4" t="str">
        <f t="shared" si="130"/>
        <v>CIL LOAD</v>
      </c>
      <c r="G704" s="4">
        <f t="shared" si="131"/>
        <v>0</v>
      </c>
      <c r="H704" s="4" t="e">
        <f t="shared" si="132"/>
        <v>#N/A</v>
      </c>
      <c r="I704" s="4" t="e">
        <f>_xll.BDP(AG704&amp;" equity","crncy_adj_px_last","eqy_fund_crncy=usd")</f>
        <v>#NAME?</v>
      </c>
      <c r="J704" s="4" t="str">
        <f t="shared" si="133"/>
      </c>
      <c r="AA704" s="4">
        <f t="shared" si="134"/>
        <v>0</v>
      </c>
      <c r="AB704" s="4">
        <f>'Enhanced Basket_AUTOLOAD'!T704</f>
        <v>0</v>
      </c>
      <c r="AC704" s="4">
        <f>'Enhanced Basket_AUTOLOAD'!M704</f>
        <v>0</v>
      </c>
      <c r="AD704" s="4">
        <f>'Enhanced Basket_AUTOLOAD'!L704</f>
        <v>0</v>
      </c>
      <c r="AE704" s="4">
        <f>'Enhanced Basket_AUTOLOAD'!Z704</f>
        <v>0</v>
      </c>
      <c r="AF704" s="4">
        <f>'Enhanced Basket_AUTOLOAD'!AB704</f>
        <v>0</v>
      </c>
      <c r="AG704" s="4" t="e">
        <f>VLOOKUP(AJ704,'Ticker Mapping'!$I$3:$M$6706,5,0)</f>
        <v>#N/A</v>
      </c>
      <c r="AH704" s="4" t="e">
        <f>_xll.BDP(AK704&amp;" SEDOL","TICKER_AND_EXCH_CODE")</f>
        <v>#NAME?</v>
      </c>
      <c r="AI704" s="4" t="e">
        <f t="shared" si="135"/>
        <v>#N/A</v>
      </c>
      <c r="AJ704" s="4">
        <f>'Enhanced Basket_AUTOLOAD'!P704</f>
        <v>0</v>
      </c>
      <c r="AK704" s="4">
        <f>'Enhanced Basket_AUTOLOAD'!Q704</f>
        <v>0</v>
      </c>
      <c r="AL704" s="4">
        <f>'Enhanced Basket_AUTOLOAD'!Y704</f>
        <v>0</v>
      </c>
      <c r="AM704" s="4" t="e">
        <f t="shared" si="136"/>
        <v>#N/A</v>
      </c>
      <c r="AN704" s="4" t="str">
        <f t="shared" si="137"/>
        <v>NO</v>
      </c>
      <c r="AO704" s="4" t="str">
        <f t="shared" si="138"/>
        <v>Cash-in-Lieu</v>
      </c>
    </row>
    <row r="705" ht="15" customHeight="1" s="4" customFormat="1">
      <c r="A705" s="4">
        <f>'Enhanced Basket_AUTOLOAD'!H705</f>
        <v>0</v>
      </c>
      <c r="B705" s="4" t="str">
        <f t="shared" si="127"/>
        <v>SELL</v>
      </c>
      <c r="C705" s="4" t="s">
        <v>29</v>
      </c>
      <c r="D705" s="4" t="str">
        <f t="shared" si="128"/>
        <v>MT</v>
      </c>
      <c r="E705" s="4" t="str">
        <f t="shared" si="129"/>
      </c>
      <c r="F705" s="4" t="str">
        <f t="shared" si="130"/>
        <v>CIL LOAD</v>
      </c>
      <c r="G705" s="4">
        <f t="shared" si="131"/>
        <v>0</v>
      </c>
      <c r="H705" s="4" t="e">
        <f t="shared" si="132"/>
        <v>#N/A</v>
      </c>
      <c r="I705" s="4" t="e">
        <f>_xll.BDP(AG705&amp;" equity","crncy_adj_px_last","eqy_fund_crncy=usd")</f>
        <v>#NAME?</v>
      </c>
      <c r="J705" s="4" t="str">
        <f t="shared" si="133"/>
      </c>
      <c r="AA705" s="4">
        <f t="shared" si="134"/>
        <v>0</v>
      </c>
      <c r="AB705" s="4">
        <f>'Enhanced Basket_AUTOLOAD'!T705</f>
        <v>0</v>
      </c>
      <c r="AC705" s="4">
        <f>'Enhanced Basket_AUTOLOAD'!M705</f>
        <v>0</v>
      </c>
      <c r="AD705" s="4">
        <f>'Enhanced Basket_AUTOLOAD'!L705</f>
        <v>0</v>
      </c>
      <c r="AE705" s="4">
        <f>'Enhanced Basket_AUTOLOAD'!Z705</f>
        <v>0</v>
      </c>
      <c r="AF705" s="4">
        <f>'Enhanced Basket_AUTOLOAD'!AB705</f>
        <v>0</v>
      </c>
      <c r="AG705" s="4" t="e">
        <f>VLOOKUP(AJ705,'Ticker Mapping'!$I$3:$M$6706,5,0)</f>
        <v>#N/A</v>
      </c>
      <c r="AH705" s="4" t="e">
        <f>_xll.BDP(AK705&amp;" SEDOL","TICKER_AND_EXCH_CODE")</f>
        <v>#NAME?</v>
      </c>
      <c r="AI705" s="4" t="e">
        <f t="shared" si="135"/>
        <v>#N/A</v>
      </c>
      <c r="AJ705" s="4">
        <f>'Enhanced Basket_AUTOLOAD'!P705</f>
        <v>0</v>
      </c>
      <c r="AK705" s="4">
        <f>'Enhanced Basket_AUTOLOAD'!Q705</f>
        <v>0</v>
      </c>
      <c r="AL705" s="4">
        <f>'Enhanced Basket_AUTOLOAD'!Y705</f>
        <v>0</v>
      </c>
      <c r="AM705" s="4" t="e">
        <f t="shared" si="136"/>
        <v>#N/A</v>
      </c>
      <c r="AN705" s="4" t="str">
        <f t="shared" si="137"/>
        <v>NO</v>
      </c>
      <c r="AO705" s="4" t="str">
        <f t="shared" si="138"/>
        <v>Cash-in-Lieu</v>
      </c>
    </row>
    <row r="706" ht="15" customHeight="1" s="4" customFormat="1">
      <c r="A706" s="4">
        <f>'Enhanced Basket_AUTOLOAD'!H706</f>
        <v>0</v>
      </c>
      <c r="B706" s="4" t="str">
        <f ref="B706:B769" t="shared" si="139">IF(AA706&gt;0,"BUY","SELL")</f>
        <v>SELL</v>
      </c>
      <c r="C706" s="4" t="s">
        <v>29</v>
      </c>
      <c r="D706" s="4" t="str">
        <f ref="D706:D769" t="shared" si="140">IF(AO706="In-Kind","INK","MT")</f>
        <v>MT</v>
      </c>
      <c r="E706" s="4" t="str">
        <f ref="E706:E769" t="shared" si="141">IF(D706="INK","MSCOP","")</f>
      </c>
      <c r="F706" s="4" t="str">
        <f ref="F706:F769" t="shared" si="142">IF(E706="MSCOP","INKIND LOAD","CIL LOAD")</f>
        <v>CIL LOAD</v>
      </c>
      <c r="G706" s="4">
        <f ref="G706:G769" t="shared" si="143">ABS(AA706*AB706)</f>
        <v>0</v>
      </c>
      <c r="H706" s="4" t="e">
        <f ref="H706:H769" t="shared" si="144">AG706</f>
        <v>#N/A</v>
      </c>
      <c r="I706" s="4" t="e">
        <f>_xll.BDP(AG706&amp;" equity","crncy_adj_px_last","eqy_fund_crncy=usd")</f>
        <v>#NAME?</v>
      </c>
      <c r="J706" s="4" t="str">
        <f ref="J706:J769" t="shared" si="145">IF(D706="INK",G706,"")</f>
      </c>
      <c r="AA706" s="4">
        <f ref="AA706:AA769" t="shared" si="146">IFERROR(VLOOKUP(A706,$R$4:$S$26,2,0),0)</f>
        <v>0</v>
      </c>
      <c r="AB706" s="4">
        <f>'Enhanced Basket_AUTOLOAD'!T706</f>
        <v>0</v>
      </c>
      <c r="AC706" s="4">
        <f>'Enhanced Basket_AUTOLOAD'!M706</f>
        <v>0</v>
      </c>
      <c r="AD706" s="4">
        <f>'Enhanced Basket_AUTOLOAD'!L706</f>
        <v>0</v>
      </c>
      <c r="AE706" s="4">
        <f>'Enhanced Basket_AUTOLOAD'!Z706</f>
        <v>0</v>
      </c>
      <c r="AF706" s="4">
        <f>'Enhanced Basket_AUTOLOAD'!AB706</f>
        <v>0</v>
      </c>
      <c r="AG706" s="4" t="e">
        <f>VLOOKUP(AJ706,'Ticker Mapping'!$I$3:$M$6706,5,0)</f>
        <v>#N/A</v>
      </c>
      <c r="AH706" s="4" t="e">
        <f>_xll.BDP(AK706&amp;" SEDOL","TICKER_AND_EXCH_CODE")</f>
        <v>#NAME?</v>
      </c>
      <c r="AI706" s="4" t="e">
        <f ref="AI706:AI769" t="shared" si="147">IF(AG706=AH706,"Y","N")</f>
        <v>#N/A</v>
      </c>
      <c r="AJ706" s="4">
        <f>'Enhanced Basket_AUTOLOAD'!P706</f>
        <v>0</v>
      </c>
      <c r="AK706" s="4">
        <f>'Enhanced Basket_AUTOLOAD'!Q706</f>
        <v>0</v>
      </c>
      <c r="AL706" s="4">
        <f>'Enhanced Basket_AUTOLOAD'!Y706</f>
        <v>0</v>
      </c>
      <c r="AM706" s="4" t="e">
        <f ref="AM706:AM769" t="shared" si="148">A706&amp;" "&amp;AG706</f>
        <v>#N/A</v>
      </c>
      <c r="AN706" s="4" t="str">
        <f ref="AN706:AN769" t="shared" si="149">IF(COUNTIF($Q$28:$Q$73,AM706),"YES","NO")</f>
        <v>NO</v>
      </c>
      <c r="AO706" s="4" t="str">
        <f ref="AO706:AO769" t="shared" si="150">IF(AND(AL706="In-Kind",AN706="NO"),"In-Kind","Cash-in-Lieu")</f>
        <v>Cash-in-Lieu</v>
      </c>
    </row>
    <row r="707" ht="15" customHeight="1" s="4" customFormat="1">
      <c r="A707" s="4">
        <f>'Enhanced Basket_AUTOLOAD'!H707</f>
        <v>0</v>
      </c>
      <c r="B707" s="4" t="str">
        <f t="shared" si="139"/>
        <v>SELL</v>
      </c>
      <c r="C707" s="4" t="s">
        <v>29</v>
      </c>
      <c r="D707" s="4" t="str">
        <f t="shared" si="140"/>
        <v>MT</v>
      </c>
      <c r="E707" s="4" t="str">
        <f t="shared" si="141"/>
      </c>
      <c r="F707" s="4" t="str">
        <f t="shared" si="142"/>
        <v>CIL LOAD</v>
      </c>
      <c r="G707" s="4">
        <f t="shared" si="143"/>
        <v>0</v>
      </c>
      <c r="H707" s="4" t="e">
        <f t="shared" si="144"/>
        <v>#N/A</v>
      </c>
      <c r="I707" s="4" t="e">
        <f>_xll.BDP(AG707&amp;" equity","crncy_adj_px_last","eqy_fund_crncy=usd")</f>
        <v>#NAME?</v>
      </c>
      <c r="J707" s="4" t="str">
        <f t="shared" si="145"/>
      </c>
      <c r="AA707" s="4">
        <f t="shared" si="146"/>
        <v>0</v>
      </c>
      <c r="AB707" s="4">
        <f>'Enhanced Basket_AUTOLOAD'!T707</f>
        <v>0</v>
      </c>
      <c r="AC707" s="4">
        <f>'Enhanced Basket_AUTOLOAD'!M707</f>
        <v>0</v>
      </c>
      <c r="AD707" s="4">
        <f>'Enhanced Basket_AUTOLOAD'!L707</f>
        <v>0</v>
      </c>
      <c r="AE707" s="4">
        <f>'Enhanced Basket_AUTOLOAD'!Z707</f>
        <v>0</v>
      </c>
      <c r="AF707" s="4">
        <f>'Enhanced Basket_AUTOLOAD'!AB707</f>
        <v>0</v>
      </c>
      <c r="AG707" s="4" t="e">
        <f>VLOOKUP(AJ707,'Ticker Mapping'!$I$3:$M$6706,5,0)</f>
        <v>#N/A</v>
      </c>
      <c r="AH707" s="4" t="e">
        <f>_xll.BDP(AK707&amp;" SEDOL","TICKER_AND_EXCH_CODE")</f>
        <v>#NAME?</v>
      </c>
      <c r="AI707" s="4" t="e">
        <f t="shared" si="147"/>
        <v>#N/A</v>
      </c>
      <c r="AJ707" s="4">
        <f>'Enhanced Basket_AUTOLOAD'!P707</f>
        <v>0</v>
      </c>
      <c r="AK707" s="4">
        <f>'Enhanced Basket_AUTOLOAD'!Q707</f>
        <v>0</v>
      </c>
      <c r="AL707" s="4">
        <f>'Enhanced Basket_AUTOLOAD'!Y707</f>
        <v>0</v>
      </c>
      <c r="AM707" s="4" t="e">
        <f t="shared" si="148"/>
        <v>#N/A</v>
      </c>
      <c r="AN707" s="4" t="str">
        <f t="shared" si="149"/>
        <v>NO</v>
      </c>
      <c r="AO707" s="4" t="str">
        <f t="shared" si="150"/>
        <v>Cash-in-Lieu</v>
      </c>
    </row>
    <row r="708" ht="15" customHeight="1" s="4" customFormat="1">
      <c r="A708" s="4">
        <f>'Enhanced Basket_AUTOLOAD'!H708</f>
        <v>0</v>
      </c>
      <c r="B708" s="4" t="str">
        <f t="shared" si="139"/>
        <v>SELL</v>
      </c>
      <c r="C708" s="4" t="s">
        <v>29</v>
      </c>
      <c r="D708" s="4" t="str">
        <f t="shared" si="140"/>
        <v>MT</v>
      </c>
      <c r="E708" s="4" t="str">
        <f t="shared" si="141"/>
      </c>
      <c r="F708" s="4" t="str">
        <f t="shared" si="142"/>
        <v>CIL LOAD</v>
      </c>
      <c r="G708" s="4">
        <f t="shared" si="143"/>
        <v>0</v>
      </c>
      <c r="H708" s="4" t="e">
        <f t="shared" si="144"/>
        <v>#N/A</v>
      </c>
      <c r="I708" s="4" t="e">
        <f>_xll.BDP(AG708&amp;" equity","crncy_adj_px_last","eqy_fund_crncy=usd")</f>
        <v>#NAME?</v>
      </c>
      <c r="J708" s="4" t="str">
        <f t="shared" si="145"/>
      </c>
      <c r="AA708" s="4">
        <f t="shared" si="146"/>
        <v>0</v>
      </c>
      <c r="AB708" s="4">
        <f>'Enhanced Basket_AUTOLOAD'!T708</f>
        <v>0</v>
      </c>
      <c r="AC708" s="4">
        <f>'Enhanced Basket_AUTOLOAD'!M708</f>
        <v>0</v>
      </c>
      <c r="AD708" s="4">
        <f>'Enhanced Basket_AUTOLOAD'!L708</f>
        <v>0</v>
      </c>
      <c r="AE708" s="4">
        <f>'Enhanced Basket_AUTOLOAD'!Z708</f>
        <v>0</v>
      </c>
      <c r="AF708" s="4">
        <f>'Enhanced Basket_AUTOLOAD'!AB708</f>
        <v>0</v>
      </c>
      <c r="AG708" s="4" t="e">
        <f>VLOOKUP(AJ708,'Ticker Mapping'!$I$3:$M$6706,5,0)</f>
        <v>#N/A</v>
      </c>
      <c r="AH708" s="4" t="e">
        <f>_xll.BDP(AK708&amp;" SEDOL","TICKER_AND_EXCH_CODE")</f>
        <v>#NAME?</v>
      </c>
      <c r="AI708" s="4" t="e">
        <f t="shared" si="147"/>
        <v>#N/A</v>
      </c>
      <c r="AJ708" s="4">
        <f>'Enhanced Basket_AUTOLOAD'!P708</f>
        <v>0</v>
      </c>
      <c r="AK708" s="4">
        <f>'Enhanced Basket_AUTOLOAD'!Q708</f>
        <v>0</v>
      </c>
      <c r="AL708" s="4">
        <f>'Enhanced Basket_AUTOLOAD'!Y708</f>
        <v>0</v>
      </c>
      <c r="AM708" s="4" t="e">
        <f t="shared" si="148"/>
        <v>#N/A</v>
      </c>
      <c r="AN708" s="4" t="str">
        <f t="shared" si="149"/>
        <v>NO</v>
      </c>
      <c r="AO708" s="4" t="str">
        <f t="shared" si="150"/>
        <v>Cash-in-Lieu</v>
      </c>
    </row>
    <row r="709" ht="15" customHeight="1" s="4" customFormat="1">
      <c r="A709" s="4">
        <f>'Enhanced Basket_AUTOLOAD'!H709</f>
        <v>0</v>
      </c>
      <c r="B709" s="4" t="str">
        <f t="shared" si="139"/>
        <v>SELL</v>
      </c>
      <c r="C709" s="4" t="s">
        <v>29</v>
      </c>
      <c r="D709" s="4" t="str">
        <f t="shared" si="140"/>
        <v>MT</v>
      </c>
      <c r="E709" s="4" t="str">
        <f t="shared" si="141"/>
      </c>
      <c r="F709" s="4" t="str">
        <f t="shared" si="142"/>
        <v>CIL LOAD</v>
      </c>
      <c r="G709" s="4">
        <f t="shared" si="143"/>
        <v>0</v>
      </c>
      <c r="H709" s="4" t="e">
        <f t="shared" si="144"/>
        <v>#N/A</v>
      </c>
      <c r="I709" s="4" t="e">
        <f>_xll.BDP(AG709&amp;" equity","crncy_adj_px_last","eqy_fund_crncy=usd")</f>
        <v>#NAME?</v>
      </c>
      <c r="J709" s="4" t="str">
        <f t="shared" si="145"/>
      </c>
      <c r="AA709" s="4">
        <f t="shared" si="146"/>
        <v>0</v>
      </c>
      <c r="AB709" s="4">
        <f>'Enhanced Basket_AUTOLOAD'!T709</f>
        <v>0</v>
      </c>
      <c r="AC709" s="4">
        <f>'Enhanced Basket_AUTOLOAD'!M709</f>
        <v>0</v>
      </c>
      <c r="AD709" s="4">
        <f>'Enhanced Basket_AUTOLOAD'!L709</f>
        <v>0</v>
      </c>
      <c r="AE709" s="4">
        <f>'Enhanced Basket_AUTOLOAD'!Z709</f>
        <v>0</v>
      </c>
      <c r="AF709" s="4">
        <f>'Enhanced Basket_AUTOLOAD'!AB709</f>
        <v>0</v>
      </c>
      <c r="AG709" s="4" t="e">
        <f>VLOOKUP(AJ709,'Ticker Mapping'!$I$3:$M$6706,5,0)</f>
        <v>#N/A</v>
      </c>
      <c r="AH709" s="4" t="e">
        <f>_xll.BDP(AK709&amp;" SEDOL","TICKER_AND_EXCH_CODE")</f>
        <v>#NAME?</v>
      </c>
      <c r="AI709" s="4" t="e">
        <f t="shared" si="147"/>
        <v>#N/A</v>
      </c>
      <c r="AJ709" s="4">
        <f>'Enhanced Basket_AUTOLOAD'!P709</f>
        <v>0</v>
      </c>
      <c r="AK709" s="4">
        <f>'Enhanced Basket_AUTOLOAD'!Q709</f>
        <v>0</v>
      </c>
      <c r="AL709" s="4">
        <f>'Enhanced Basket_AUTOLOAD'!Y709</f>
        <v>0</v>
      </c>
      <c r="AM709" s="4" t="e">
        <f t="shared" si="148"/>
        <v>#N/A</v>
      </c>
      <c r="AN709" s="4" t="str">
        <f t="shared" si="149"/>
        <v>NO</v>
      </c>
      <c r="AO709" s="4" t="str">
        <f t="shared" si="150"/>
        <v>Cash-in-Lieu</v>
      </c>
    </row>
    <row r="710" ht="15" customHeight="1" s="4" customFormat="1">
      <c r="A710" s="4">
        <f>'Enhanced Basket_AUTOLOAD'!H710</f>
        <v>0</v>
      </c>
      <c r="B710" s="4" t="str">
        <f t="shared" si="139"/>
        <v>SELL</v>
      </c>
      <c r="C710" s="4" t="s">
        <v>29</v>
      </c>
      <c r="D710" s="4" t="str">
        <f t="shared" si="140"/>
        <v>MT</v>
      </c>
      <c r="E710" s="4" t="str">
        <f t="shared" si="141"/>
      </c>
      <c r="F710" s="4" t="str">
        <f t="shared" si="142"/>
        <v>CIL LOAD</v>
      </c>
      <c r="G710" s="4">
        <f t="shared" si="143"/>
        <v>0</v>
      </c>
      <c r="H710" s="4" t="e">
        <f t="shared" si="144"/>
        <v>#N/A</v>
      </c>
      <c r="I710" s="4" t="e">
        <f>_xll.BDP(AG710&amp;" equity","crncy_adj_px_last","eqy_fund_crncy=usd")</f>
        <v>#NAME?</v>
      </c>
      <c r="J710" s="4" t="str">
        <f t="shared" si="145"/>
      </c>
      <c r="AA710" s="4">
        <f t="shared" si="146"/>
        <v>0</v>
      </c>
      <c r="AB710" s="4">
        <f>'Enhanced Basket_AUTOLOAD'!T710</f>
        <v>0</v>
      </c>
      <c r="AC710" s="4">
        <f>'Enhanced Basket_AUTOLOAD'!M710</f>
        <v>0</v>
      </c>
      <c r="AD710" s="4">
        <f>'Enhanced Basket_AUTOLOAD'!L710</f>
        <v>0</v>
      </c>
      <c r="AE710" s="4">
        <f>'Enhanced Basket_AUTOLOAD'!Z710</f>
        <v>0</v>
      </c>
      <c r="AF710" s="4">
        <f>'Enhanced Basket_AUTOLOAD'!AB710</f>
        <v>0</v>
      </c>
      <c r="AG710" s="4" t="e">
        <f>VLOOKUP(AJ710,'Ticker Mapping'!$I$3:$M$6706,5,0)</f>
        <v>#N/A</v>
      </c>
      <c r="AH710" s="4" t="e">
        <f>_xll.BDP(AK710&amp;" SEDOL","TICKER_AND_EXCH_CODE")</f>
        <v>#NAME?</v>
      </c>
      <c r="AI710" s="4" t="e">
        <f t="shared" si="147"/>
        <v>#N/A</v>
      </c>
      <c r="AJ710" s="4">
        <f>'Enhanced Basket_AUTOLOAD'!P710</f>
        <v>0</v>
      </c>
      <c r="AK710" s="4">
        <f>'Enhanced Basket_AUTOLOAD'!Q710</f>
        <v>0</v>
      </c>
      <c r="AL710" s="4">
        <f>'Enhanced Basket_AUTOLOAD'!Y710</f>
        <v>0</v>
      </c>
      <c r="AM710" s="4" t="e">
        <f t="shared" si="148"/>
        <v>#N/A</v>
      </c>
      <c r="AN710" s="4" t="str">
        <f t="shared" si="149"/>
        <v>NO</v>
      </c>
      <c r="AO710" s="4" t="str">
        <f t="shared" si="150"/>
        <v>Cash-in-Lieu</v>
      </c>
    </row>
    <row r="711" ht="15" customHeight="1" s="4" customFormat="1">
      <c r="A711" s="4">
        <f>'Enhanced Basket_AUTOLOAD'!H711</f>
        <v>0</v>
      </c>
      <c r="B711" s="4" t="str">
        <f t="shared" si="139"/>
        <v>SELL</v>
      </c>
      <c r="C711" s="4" t="s">
        <v>29</v>
      </c>
      <c r="D711" s="4" t="str">
        <f t="shared" si="140"/>
        <v>MT</v>
      </c>
      <c r="E711" s="4" t="str">
        <f t="shared" si="141"/>
      </c>
      <c r="F711" s="4" t="str">
        <f t="shared" si="142"/>
        <v>CIL LOAD</v>
      </c>
      <c r="G711" s="4">
        <f t="shared" si="143"/>
        <v>0</v>
      </c>
      <c r="H711" s="4" t="e">
        <f t="shared" si="144"/>
        <v>#N/A</v>
      </c>
      <c r="I711" s="4" t="e">
        <f>_xll.BDP(AG711&amp;" equity","crncy_adj_px_last","eqy_fund_crncy=usd")</f>
        <v>#NAME?</v>
      </c>
      <c r="J711" s="4" t="str">
        <f t="shared" si="145"/>
      </c>
      <c r="AA711" s="4">
        <f t="shared" si="146"/>
        <v>0</v>
      </c>
      <c r="AB711" s="4">
        <f>'Enhanced Basket_AUTOLOAD'!T711</f>
        <v>0</v>
      </c>
      <c r="AC711" s="4">
        <f>'Enhanced Basket_AUTOLOAD'!M711</f>
        <v>0</v>
      </c>
      <c r="AD711" s="4">
        <f>'Enhanced Basket_AUTOLOAD'!L711</f>
        <v>0</v>
      </c>
      <c r="AE711" s="4">
        <f>'Enhanced Basket_AUTOLOAD'!Z711</f>
        <v>0</v>
      </c>
      <c r="AF711" s="4">
        <f>'Enhanced Basket_AUTOLOAD'!AB711</f>
        <v>0</v>
      </c>
      <c r="AG711" s="4" t="e">
        <f>VLOOKUP(AJ711,'Ticker Mapping'!$I$3:$M$6706,5,0)</f>
        <v>#N/A</v>
      </c>
      <c r="AH711" s="4" t="e">
        <f>_xll.BDP(AK711&amp;" SEDOL","TICKER_AND_EXCH_CODE")</f>
        <v>#NAME?</v>
      </c>
      <c r="AI711" s="4" t="e">
        <f t="shared" si="147"/>
        <v>#N/A</v>
      </c>
      <c r="AJ711" s="4">
        <f>'Enhanced Basket_AUTOLOAD'!P711</f>
        <v>0</v>
      </c>
      <c r="AK711" s="4">
        <f>'Enhanced Basket_AUTOLOAD'!Q711</f>
        <v>0</v>
      </c>
      <c r="AL711" s="4">
        <f>'Enhanced Basket_AUTOLOAD'!Y711</f>
        <v>0</v>
      </c>
      <c r="AM711" s="4" t="e">
        <f t="shared" si="148"/>
        <v>#N/A</v>
      </c>
      <c r="AN711" s="4" t="str">
        <f t="shared" si="149"/>
        <v>NO</v>
      </c>
      <c r="AO711" s="4" t="str">
        <f t="shared" si="150"/>
        <v>Cash-in-Lieu</v>
      </c>
    </row>
    <row r="712" ht="15" customHeight="1" s="4" customFormat="1">
      <c r="A712" s="4">
        <f>'Enhanced Basket_AUTOLOAD'!H712</f>
        <v>0</v>
      </c>
      <c r="B712" s="4" t="str">
        <f t="shared" si="139"/>
        <v>SELL</v>
      </c>
      <c r="C712" s="4" t="s">
        <v>29</v>
      </c>
      <c r="D712" s="4" t="str">
        <f t="shared" si="140"/>
        <v>MT</v>
      </c>
      <c r="E712" s="4" t="str">
        <f t="shared" si="141"/>
      </c>
      <c r="F712" s="4" t="str">
        <f t="shared" si="142"/>
        <v>CIL LOAD</v>
      </c>
      <c r="G712" s="4">
        <f t="shared" si="143"/>
        <v>0</v>
      </c>
      <c r="H712" s="4" t="e">
        <f t="shared" si="144"/>
        <v>#N/A</v>
      </c>
      <c r="I712" s="4" t="e">
        <f>_xll.BDP(AG712&amp;" equity","crncy_adj_px_last","eqy_fund_crncy=usd")</f>
        <v>#NAME?</v>
      </c>
      <c r="J712" s="4" t="str">
        <f t="shared" si="145"/>
      </c>
      <c r="AA712" s="4">
        <f t="shared" si="146"/>
        <v>0</v>
      </c>
      <c r="AB712" s="4">
        <f>'Enhanced Basket_AUTOLOAD'!T712</f>
        <v>0</v>
      </c>
      <c r="AC712" s="4">
        <f>'Enhanced Basket_AUTOLOAD'!M712</f>
        <v>0</v>
      </c>
      <c r="AD712" s="4">
        <f>'Enhanced Basket_AUTOLOAD'!L712</f>
        <v>0</v>
      </c>
      <c r="AE712" s="4">
        <f>'Enhanced Basket_AUTOLOAD'!Z712</f>
        <v>0</v>
      </c>
      <c r="AF712" s="4">
        <f>'Enhanced Basket_AUTOLOAD'!AB712</f>
        <v>0</v>
      </c>
      <c r="AG712" s="4" t="e">
        <f>VLOOKUP(AJ712,'Ticker Mapping'!$I$3:$M$6706,5,0)</f>
        <v>#N/A</v>
      </c>
      <c r="AH712" s="4" t="e">
        <f>_xll.BDP(AK712&amp;" SEDOL","TICKER_AND_EXCH_CODE")</f>
        <v>#NAME?</v>
      </c>
      <c r="AI712" s="4" t="e">
        <f t="shared" si="147"/>
        <v>#N/A</v>
      </c>
      <c r="AJ712" s="4">
        <f>'Enhanced Basket_AUTOLOAD'!P712</f>
        <v>0</v>
      </c>
      <c r="AK712" s="4">
        <f>'Enhanced Basket_AUTOLOAD'!Q712</f>
        <v>0</v>
      </c>
      <c r="AL712" s="4">
        <f>'Enhanced Basket_AUTOLOAD'!Y712</f>
        <v>0</v>
      </c>
      <c r="AM712" s="4" t="e">
        <f t="shared" si="148"/>
        <v>#N/A</v>
      </c>
      <c r="AN712" s="4" t="str">
        <f t="shared" si="149"/>
        <v>NO</v>
      </c>
      <c r="AO712" s="4" t="str">
        <f t="shared" si="150"/>
        <v>Cash-in-Lieu</v>
      </c>
    </row>
    <row r="713" ht="15" customHeight="1" s="4" customFormat="1">
      <c r="A713" s="4">
        <f>'Enhanced Basket_AUTOLOAD'!H713</f>
        <v>0</v>
      </c>
      <c r="B713" s="4" t="str">
        <f t="shared" si="139"/>
        <v>SELL</v>
      </c>
      <c r="C713" s="4" t="s">
        <v>29</v>
      </c>
      <c r="D713" s="4" t="str">
        <f t="shared" si="140"/>
        <v>MT</v>
      </c>
      <c r="E713" s="4" t="str">
        <f t="shared" si="141"/>
      </c>
      <c r="F713" s="4" t="str">
        <f t="shared" si="142"/>
        <v>CIL LOAD</v>
      </c>
      <c r="G713" s="4">
        <f t="shared" si="143"/>
        <v>0</v>
      </c>
      <c r="H713" s="4" t="e">
        <f t="shared" si="144"/>
        <v>#N/A</v>
      </c>
      <c r="I713" s="4" t="e">
        <f>_xll.BDP(AG713&amp;" equity","crncy_adj_px_last","eqy_fund_crncy=usd")</f>
        <v>#NAME?</v>
      </c>
      <c r="J713" s="4" t="str">
        <f t="shared" si="145"/>
      </c>
      <c r="AA713" s="4">
        <f t="shared" si="146"/>
        <v>0</v>
      </c>
      <c r="AB713" s="4">
        <f>'Enhanced Basket_AUTOLOAD'!T713</f>
        <v>0</v>
      </c>
      <c r="AC713" s="4">
        <f>'Enhanced Basket_AUTOLOAD'!M713</f>
        <v>0</v>
      </c>
      <c r="AD713" s="4">
        <f>'Enhanced Basket_AUTOLOAD'!L713</f>
        <v>0</v>
      </c>
      <c r="AE713" s="4">
        <f>'Enhanced Basket_AUTOLOAD'!Z713</f>
        <v>0</v>
      </c>
      <c r="AF713" s="4">
        <f>'Enhanced Basket_AUTOLOAD'!AB713</f>
        <v>0</v>
      </c>
      <c r="AG713" s="4" t="e">
        <f>VLOOKUP(AJ713,'Ticker Mapping'!$I$3:$M$6706,5,0)</f>
        <v>#N/A</v>
      </c>
      <c r="AH713" s="4" t="e">
        <f>_xll.BDP(AK713&amp;" SEDOL","TICKER_AND_EXCH_CODE")</f>
        <v>#NAME?</v>
      </c>
      <c r="AI713" s="4" t="e">
        <f t="shared" si="147"/>
        <v>#N/A</v>
      </c>
      <c r="AJ713" s="4">
        <f>'Enhanced Basket_AUTOLOAD'!P713</f>
        <v>0</v>
      </c>
      <c r="AK713" s="4">
        <f>'Enhanced Basket_AUTOLOAD'!Q713</f>
        <v>0</v>
      </c>
      <c r="AL713" s="4">
        <f>'Enhanced Basket_AUTOLOAD'!Y713</f>
        <v>0</v>
      </c>
      <c r="AM713" s="4" t="e">
        <f t="shared" si="148"/>
        <v>#N/A</v>
      </c>
      <c r="AN713" s="4" t="str">
        <f t="shared" si="149"/>
        <v>NO</v>
      </c>
      <c r="AO713" s="4" t="str">
        <f t="shared" si="150"/>
        <v>Cash-in-Lieu</v>
      </c>
    </row>
    <row r="714" ht="15" customHeight="1" s="4" customFormat="1">
      <c r="A714" s="4">
        <f>'Enhanced Basket_AUTOLOAD'!H714</f>
        <v>0</v>
      </c>
      <c r="B714" s="4" t="str">
        <f t="shared" si="139"/>
        <v>SELL</v>
      </c>
      <c r="C714" s="4" t="s">
        <v>29</v>
      </c>
      <c r="D714" s="4" t="str">
        <f t="shared" si="140"/>
        <v>MT</v>
      </c>
      <c r="E714" s="4" t="str">
        <f t="shared" si="141"/>
      </c>
      <c r="F714" s="4" t="str">
        <f t="shared" si="142"/>
        <v>CIL LOAD</v>
      </c>
      <c r="G714" s="4">
        <f t="shared" si="143"/>
        <v>0</v>
      </c>
      <c r="H714" s="4" t="e">
        <f t="shared" si="144"/>
        <v>#N/A</v>
      </c>
      <c r="I714" s="4" t="e">
        <f>_xll.BDP(AG714&amp;" equity","crncy_adj_px_last","eqy_fund_crncy=usd")</f>
        <v>#NAME?</v>
      </c>
      <c r="J714" s="4" t="str">
        <f t="shared" si="145"/>
      </c>
      <c r="AA714" s="4">
        <f t="shared" si="146"/>
        <v>0</v>
      </c>
      <c r="AB714" s="4">
        <f>'Enhanced Basket_AUTOLOAD'!T714</f>
        <v>0</v>
      </c>
      <c r="AC714" s="4">
        <f>'Enhanced Basket_AUTOLOAD'!M714</f>
        <v>0</v>
      </c>
      <c r="AD714" s="4">
        <f>'Enhanced Basket_AUTOLOAD'!L714</f>
        <v>0</v>
      </c>
      <c r="AE714" s="4">
        <f>'Enhanced Basket_AUTOLOAD'!Z714</f>
        <v>0</v>
      </c>
      <c r="AF714" s="4">
        <f>'Enhanced Basket_AUTOLOAD'!AB714</f>
        <v>0</v>
      </c>
      <c r="AG714" s="4" t="e">
        <f>VLOOKUP(AJ714,'Ticker Mapping'!$I$3:$M$6706,5,0)</f>
        <v>#N/A</v>
      </c>
      <c r="AH714" s="4" t="e">
        <f>_xll.BDP(AK714&amp;" SEDOL","TICKER_AND_EXCH_CODE")</f>
        <v>#NAME?</v>
      </c>
      <c r="AI714" s="4" t="e">
        <f t="shared" si="147"/>
        <v>#N/A</v>
      </c>
      <c r="AJ714" s="4">
        <f>'Enhanced Basket_AUTOLOAD'!P714</f>
        <v>0</v>
      </c>
      <c r="AK714" s="4">
        <f>'Enhanced Basket_AUTOLOAD'!Q714</f>
        <v>0</v>
      </c>
      <c r="AL714" s="4">
        <f>'Enhanced Basket_AUTOLOAD'!Y714</f>
        <v>0</v>
      </c>
      <c r="AM714" s="4" t="e">
        <f t="shared" si="148"/>
        <v>#N/A</v>
      </c>
      <c r="AN714" s="4" t="str">
        <f t="shared" si="149"/>
        <v>NO</v>
      </c>
      <c r="AO714" s="4" t="str">
        <f t="shared" si="150"/>
        <v>Cash-in-Lieu</v>
      </c>
    </row>
    <row r="715" ht="15" customHeight="1" s="4" customFormat="1">
      <c r="A715" s="4">
        <f>'Enhanced Basket_AUTOLOAD'!H715</f>
        <v>0</v>
      </c>
      <c r="B715" s="4" t="str">
        <f t="shared" si="139"/>
        <v>SELL</v>
      </c>
      <c r="C715" s="4" t="s">
        <v>29</v>
      </c>
      <c r="D715" s="4" t="str">
        <f t="shared" si="140"/>
        <v>MT</v>
      </c>
      <c r="E715" s="4" t="str">
        <f t="shared" si="141"/>
      </c>
      <c r="F715" s="4" t="str">
        <f t="shared" si="142"/>
        <v>CIL LOAD</v>
      </c>
      <c r="G715" s="4">
        <f t="shared" si="143"/>
        <v>0</v>
      </c>
      <c r="H715" s="4" t="e">
        <f t="shared" si="144"/>
        <v>#N/A</v>
      </c>
      <c r="I715" s="4" t="e">
        <f>_xll.BDP(AG715&amp;" equity","crncy_adj_px_last","eqy_fund_crncy=usd")</f>
        <v>#NAME?</v>
      </c>
      <c r="J715" s="4" t="str">
        <f t="shared" si="145"/>
      </c>
      <c r="AA715" s="4">
        <f t="shared" si="146"/>
        <v>0</v>
      </c>
      <c r="AB715" s="4">
        <f>'Enhanced Basket_AUTOLOAD'!T715</f>
        <v>0</v>
      </c>
      <c r="AC715" s="4">
        <f>'Enhanced Basket_AUTOLOAD'!M715</f>
        <v>0</v>
      </c>
      <c r="AD715" s="4">
        <f>'Enhanced Basket_AUTOLOAD'!L715</f>
        <v>0</v>
      </c>
      <c r="AE715" s="4">
        <f>'Enhanced Basket_AUTOLOAD'!Z715</f>
        <v>0</v>
      </c>
      <c r="AF715" s="4">
        <f>'Enhanced Basket_AUTOLOAD'!AB715</f>
        <v>0</v>
      </c>
      <c r="AG715" s="4" t="e">
        <f>VLOOKUP(AJ715,'Ticker Mapping'!$I$3:$M$6706,5,0)</f>
        <v>#N/A</v>
      </c>
      <c r="AH715" s="4" t="e">
        <f>_xll.BDP(AK715&amp;" SEDOL","TICKER_AND_EXCH_CODE")</f>
        <v>#NAME?</v>
      </c>
      <c r="AI715" s="4" t="e">
        <f t="shared" si="147"/>
        <v>#N/A</v>
      </c>
      <c r="AJ715" s="4">
        <f>'Enhanced Basket_AUTOLOAD'!P715</f>
        <v>0</v>
      </c>
      <c r="AK715" s="4">
        <f>'Enhanced Basket_AUTOLOAD'!Q715</f>
        <v>0</v>
      </c>
      <c r="AL715" s="4">
        <f>'Enhanced Basket_AUTOLOAD'!Y715</f>
        <v>0</v>
      </c>
      <c r="AM715" s="4" t="e">
        <f t="shared" si="148"/>
        <v>#N/A</v>
      </c>
      <c r="AN715" s="4" t="str">
        <f t="shared" si="149"/>
        <v>NO</v>
      </c>
      <c r="AO715" s="4" t="str">
        <f t="shared" si="150"/>
        <v>Cash-in-Lieu</v>
      </c>
    </row>
    <row r="716" ht="15" customHeight="1" s="4" customFormat="1">
      <c r="A716" s="4">
        <f>'Enhanced Basket_AUTOLOAD'!H716</f>
        <v>0</v>
      </c>
      <c r="B716" s="4" t="str">
        <f t="shared" si="139"/>
        <v>SELL</v>
      </c>
      <c r="C716" s="4" t="s">
        <v>29</v>
      </c>
      <c r="D716" s="4" t="str">
        <f t="shared" si="140"/>
        <v>MT</v>
      </c>
      <c r="E716" s="4" t="str">
        <f t="shared" si="141"/>
      </c>
      <c r="F716" s="4" t="str">
        <f t="shared" si="142"/>
        <v>CIL LOAD</v>
      </c>
      <c r="G716" s="4">
        <f t="shared" si="143"/>
        <v>0</v>
      </c>
      <c r="H716" s="4" t="e">
        <f t="shared" si="144"/>
        <v>#N/A</v>
      </c>
      <c r="I716" s="4" t="e">
        <f>_xll.BDP(AG716&amp;" equity","crncy_adj_px_last","eqy_fund_crncy=usd")</f>
        <v>#NAME?</v>
      </c>
      <c r="J716" s="4" t="str">
        <f t="shared" si="145"/>
      </c>
      <c r="AA716" s="4">
        <f t="shared" si="146"/>
        <v>0</v>
      </c>
      <c r="AB716" s="4">
        <f>'Enhanced Basket_AUTOLOAD'!T716</f>
        <v>0</v>
      </c>
      <c r="AC716" s="4">
        <f>'Enhanced Basket_AUTOLOAD'!M716</f>
        <v>0</v>
      </c>
      <c r="AD716" s="4">
        <f>'Enhanced Basket_AUTOLOAD'!L716</f>
        <v>0</v>
      </c>
      <c r="AE716" s="4">
        <f>'Enhanced Basket_AUTOLOAD'!Z716</f>
        <v>0</v>
      </c>
      <c r="AF716" s="4">
        <f>'Enhanced Basket_AUTOLOAD'!AB716</f>
        <v>0</v>
      </c>
      <c r="AG716" s="4" t="e">
        <f>VLOOKUP(AJ716,'Ticker Mapping'!$I$3:$M$6706,5,0)</f>
        <v>#N/A</v>
      </c>
      <c r="AH716" s="4" t="e">
        <f>_xll.BDP(AK716&amp;" SEDOL","TICKER_AND_EXCH_CODE")</f>
        <v>#NAME?</v>
      </c>
      <c r="AI716" s="4" t="e">
        <f t="shared" si="147"/>
        <v>#N/A</v>
      </c>
      <c r="AJ716" s="4">
        <f>'Enhanced Basket_AUTOLOAD'!P716</f>
        <v>0</v>
      </c>
      <c r="AK716" s="4">
        <f>'Enhanced Basket_AUTOLOAD'!Q716</f>
        <v>0</v>
      </c>
      <c r="AL716" s="4">
        <f>'Enhanced Basket_AUTOLOAD'!Y716</f>
        <v>0</v>
      </c>
      <c r="AM716" s="4" t="e">
        <f t="shared" si="148"/>
        <v>#N/A</v>
      </c>
      <c r="AN716" s="4" t="str">
        <f t="shared" si="149"/>
        <v>NO</v>
      </c>
      <c r="AO716" s="4" t="str">
        <f t="shared" si="150"/>
        <v>Cash-in-Lieu</v>
      </c>
    </row>
    <row r="717" ht="15" customHeight="1" s="4" customFormat="1">
      <c r="A717" s="4">
        <f>'Enhanced Basket_AUTOLOAD'!H717</f>
        <v>0</v>
      </c>
      <c r="B717" s="4" t="str">
        <f t="shared" si="139"/>
        <v>SELL</v>
      </c>
      <c r="C717" s="4" t="s">
        <v>29</v>
      </c>
      <c r="D717" s="4" t="str">
        <f t="shared" si="140"/>
        <v>MT</v>
      </c>
      <c r="E717" s="4" t="str">
        <f t="shared" si="141"/>
      </c>
      <c r="F717" s="4" t="str">
        <f t="shared" si="142"/>
        <v>CIL LOAD</v>
      </c>
      <c r="G717" s="4">
        <f t="shared" si="143"/>
        <v>0</v>
      </c>
      <c r="H717" s="4" t="e">
        <f t="shared" si="144"/>
        <v>#N/A</v>
      </c>
      <c r="I717" s="4" t="e">
        <f>_xll.BDP(AG717&amp;" equity","crncy_adj_px_last","eqy_fund_crncy=usd")</f>
        <v>#NAME?</v>
      </c>
      <c r="J717" s="4" t="str">
        <f t="shared" si="145"/>
      </c>
      <c r="AA717" s="4">
        <f t="shared" si="146"/>
        <v>0</v>
      </c>
      <c r="AB717" s="4">
        <f>'Enhanced Basket_AUTOLOAD'!T717</f>
        <v>0</v>
      </c>
      <c r="AC717" s="4">
        <f>'Enhanced Basket_AUTOLOAD'!M717</f>
        <v>0</v>
      </c>
      <c r="AD717" s="4">
        <f>'Enhanced Basket_AUTOLOAD'!L717</f>
        <v>0</v>
      </c>
      <c r="AE717" s="4">
        <f>'Enhanced Basket_AUTOLOAD'!Z717</f>
        <v>0</v>
      </c>
      <c r="AF717" s="4">
        <f>'Enhanced Basket_AUTOLOAD'!AB717</f>
        <v>0</v>
      </c>
      <c r="AG717" s="4" t="e">
        <f>VLOOKUP(AJ717,'Ticker Mapping'!$I$3:$M$6706,5,0)</f>
        <v>#N/A</v>
      </c>
      <c r="AH717" s="4" t="e">
        <f>_xll.BDP(AK717&amp;" SEDOL","TICKER_AND_EXCH_CODE")</f>
        <v>#NAME?</v>
      </c>
      <c r="AI717" s="4" t="e">
        <f t="shared" si="147"/>
        <v>#N/A</v>
      </c>
      <c r="AJ717" s="4">
        <f>'Enhanced Basket_AUTOLOAD'!P717</f>
        <v>0</v>
      </c>
      <c r="AK717" s="4">
        <f>'Enhanced Basket_AUTOLOAD'!Q717</f>
        <v>0</v>
      </c>
      <c r="AL717" s="4">
        <f>'Enhanced Basket_AUTOLOAD'!Y717</f>
        <v>0</v>
      </c>
      <c r="AM717" s="4" t="e">
        <f t="shared" si="148"/>
        <v>#N/A</v>
      </c>
      <c r="AN717" s="4" t="str">
        <f t="shared" si="149"/>
        <v>NO</v>
      </c>
      <c r="AO717" s="4" t="str">
        <f t="shared" si="150"/>
        <v>Cash-in-Lieu</v>
      </c>
    </row>
    <row r="718" ht="15" customHeight="1" s="4" customFormat="1">
      <c r="A718" s="4">
        <f>'Enhanced Basket_AUTOLOAD'!H718</f>
        <v>0</v>
      </c>
      <c r="B718" s="4" t="str">
        <f t="shared" si="139"/>
        <v>SELL</v>
      </c>
      <c r="C718" s="4" t="s">
        <v>29</v>
      </c>
      <c r="D718" s="4" t="str">
        <f t="shared" si="140"/>
        <v>MT</v>
      </c>
      <c r="E718" s="4" t="str">
        <f t="shared" si="141"/>
      </c>
      <c r="F718" s="4" t="str">
        <f t="shared" si="142"/>
        <v>CIL LOAD</v>
      </c>
      <c r="G718" s="4">
        <f t="shared" si="143"/>
        <v>0</v>
      </c>
      <c r="H718" s="4" t="e">
        <f t="shared" si="144"/>
        <v>#N/A</v>
      </c>
      <c r="I718" s="4" t="e">
        <f>_xll.BDP(AG718&amp;" equity","crncy_adj_px_last","eqy_fund_crncy=usd")</f>
        <v>#NAME?</v>
      </c>
      <c r="J718" s="4" t="str">
        <f t="shared" si="145"/>
      </c>
      <c r="AA718" s="4">
        <f t="shared" si="146"/>
        <v>0</v>
      </c>
      <c r="AB718" s="4">
        <f>'Enhanced Basket_AUTOLOAD'!T718</f>
        <v>0</v>
      </c>
      <c r="AC718" s="4">
        <f>'Enhanced Basket_AUTOLOAD'!M718</f>
        <v>0</v>
      </c>
      <c r="AD718" s="4">
        <f>'Enhanced Basket_AUTOLOAD'!L718</f>
        <v>0</v>
      </c>
      <c r="AE718" s="4">
        <f>'Enhanced Basket_AUTOLOAD'!Z718</f>
        <v>0</v>
      </c>
      <c r="AF718" s="4">
        <f>'Enhanced Basket_AUTOLOAD'!AB718</f>
        <v>0</v>
      </c>
      <c r="AG718" s="4" t="e">
        <f>VLOOKUP(AJ718,'Ticker Mapping'!$I$3:$M$6706,5,0)</f>
        <v>#N/A</v>
      </c>
      <c r="AH718" s="4" t="e">
        <f>_xll.BDP(AK718&amp;" SEDOL","TICKER_AND_EXCH_CODE")</f>
        <v>#NAME?</v>
      </c>
      <c r="AI718" s="4" t="e">
        <f t="shared" si="147"/>
        <v>#N/A</v>
      </c>
      <c r="AJ718" s="4">
        <f>'Enhanced Basket_AUTOLOAD'!P718</f>
        <v>0</v>
      </c>
      <c r="AK718" s="4">
        <f>'Enhanced Basket_AUTOLOAD'!Q718</f>
        <v>0</v>
      </c>
      <c r="AL718" s="4">
        <f>'Enhanced Basket_AUTOLOAD'!Y718</f>
        <v>0</v>
      </c>
      <c r="AM718" s="4" t="e">
        <f t="shared" si="148"/>
        <v>#N/A</v>
      </c>
      <c r="AN718" s="4" t="str">
        <f t="shared" si="149"/>
        <v>NO</v>
      </c>
      <c r="AO718" s="4" t="str">
        <f t="shared" si="150"/>
        <v>Cash-in-Lieu</v>
      </c>
    </row>
    <row r="719" ht="15" customHeight="1" s="4" customFormat="1">
      <c r="A719" s="4">
        <f>'Enhanced Basket_AUTOLOAD'!H719</f>
        <v>0</v>
      </c>
      <c r="B719" s="4" t="str">
        <f t="shared" si="139"/>
        <v>SELL</v>
      </c>
      <c r="C719" s="4" t="s">
        <v>29</v>
      </c>
      <c r="D719" s="4" t="str">
        <f t="shared" si="140"/>
        <v>MT</v>
      </c>
      <c r="E719" s="4" t="str">
        <f t="shared" si="141"/>
      </c>
      <c r="F719" s="4" t="str">
        <f t="shared" si="142"/>
        <v>CIL LOAD</v>
      </c>
      <c r="G719" s="4">
        <f t="shared" si="143"/>
        <v>0</v>
      </c>
      <c r="H719" s="4" t="e">
        <f t="shared" si="144"/>
        <v>#N/A</v>
      </c>
      <c r="I719" s="4" t="e">
        <f>_xll.BDP(AG719&amp;" equity","crncy_adj_px_last","eqy_fund_crncy=usd")</f>
        <v>#NAME?</v>
      </c>
      <c r="J719" s="4" t="str">
        <f t="shared" si="145"/>
      </c>
      <c r="AA719" s="4">
        <f t="shared" si="146"/>
        <v>0</v>
      </c>
      <c r="AB719" s="4">
        <f>'Enhanced Basket_AUTOLOAD'!T719</f>
        <v>0</v>
      </c>
      <c r="AC719" s="4">
        <f>'Enhanced Basket_AUTOLOAD'!M719</f>
        <v>0</v>
      </c>
      <c r="AD719" s="4">
        <f>'Enhanced Basket_AUTOLOAD'!L719</f>
        <v>0</v>
      </c>
      <c r="AE719" s="4">
        <f>'Enhanced Basket_AUTOLOAD'!Z719</f>
        <v>0</v>
      </c>
      <c r="AF719" s="4">
        <f>'Enhanced Basket_AUTOLOAD'!AB719</f>
        <v>0</v>
      </c>
      <c r="AG719" s="4" t="e">
        <f>VLOOKUP(AJ719,'Ticker Mapping'!$I$3:$M$6706,5,0)</f>
        <v>#N/A</v>
      </c>
      <c r="AH719" s="4" t="e">
        <f>_xll.BDP(AK719&amp;" SEDOL","TICKER_AND_EXCH_CODE")</f>
        <v>#NAME?</v>
      </c>
      <c r="AI719" s="4" t="e">
        <f t="shared" si="147"/>
        <v>#N/A</v>
      </c>
      <c r="AJ719" s="4">
        <f>'Enhanced Basket_AUTOLOAD'!P719</f>
        <v>0</v>
      </c>
      <c r="AK719" s="4">
        <f>'Enhanced Basket_AUTOLOAD'!Q719</f>
        <v>0</v>
      </c>
      <c r="AL719" s="4">
        <f>'Enhanced Basket_AUTOLOAD'!Y719</f>
        <v>0</v>
      </c>
      <c r="AM719" s="4" t="e">
        <f t="shared" si="148"/>
        <v>#N/A</v>
      </c>
      <c r="AN719" s="4" t="str">
        <f t="shared" si="149"/>
        <v>NO</v>
      </c>
      <c r="AO719" s="4" t="str">
        <f t="shared" si="150"/>
        <v>Cash-in-Lieu</v>
      </c>
    </row>
    <row r="720" ht="15" customHeight="1" s="4" customFormat="1">
      <c r="A720" s="4">
        <f>'Enhanced Basket_AUTOLOAD'!H720</f>
        <v>0</v>
      </c>
      <c r="B720" s="4" t="str">
        <f t="shared" si="139"/>
        <v>SELL</v>
      </c>
      <c r="C720" s="4" t="s">
        <v>29</v>
      </c>
      <c r="D720" s="4" t="str">
        <f t="shared" si="140"/>
        <v>MT</v>
      </c>
      <c r="E720" s="4" t="str">
        <f t="shared" si="141"/>
      </c>
      <c r="F720" s="4" t="str">
        <f t="shared" si="142"/>
        <v>CIL LOAD</v>
      </c>
      <c r="G720" s="4">
        <f t="shared" si="143"/>
        <v>0</v>
      </c>
      <c r="H720" s="4" t="e">
        <f t="shared" si="144"/>
        <v>#N/A</v>
      </c>
      <c r="I720" s="4" t="e">
        <f>_xll.BDP(AG720&amp;" equity","crncy_adj_px_last","eqy_fund_crncy=usd")</f>
        <v>#NAME?</v>
      </c>
      <c r="J720" s="4" t="str">
        <f t="shared" si="145"/>
      </c>
      <c r="AA720" s="4">
        <f t="shared" si="146"/>
        <v>0</v>
      </c>
      <c r="AB720" s="4">
        <f>'Enhanced Basket_AUTOLOAD'!T720</f>
        <v>0</v>
      </c>
      <c r="AC720" s="4">
        <f>'Enhanced Basket_AUTOLOAD'!M720</f>
        <v>0</v>
      </c>
      <c r="AD720" s="4">
        <f>'Enhanced Basket_AUTOLOAD'!L720</f>
        <v>0</v>
      </c>
      <c r="AE720" s="4">
        <f>'Enhanced Basket_AUTOLOAD'!Z720</f>
        <v>0</v>
      </c>
      <c r="AF720" s="4">
        <f>'Enhanced Basket_AUTOLOAD'!AB720</f>
        <v>0</v>
      </c>
      <c r="AG720" s="4" t="e">
        <f>VLOOKUP(AJ720,'Ticker Mapping'!$I$3:$M$6706,5,0)</f>
        <v>#N/A</v>
      </c>
      <c r="AH720" s="4" t="e">
        <f>_xll.BDP(AK720&amp;" SEDOL","TICKER_AND_EXCH_CODE")</f>
        <v>#NAME?</v>
      </c>
      <c r="AI720" s="4" t="e">
        <f t="shared" si="147"/>
        <v>#N/A</v>
      </c>
      <c r="AJ720" s="4">
        <f>'Enhanced Basket_AUTOLOAD'!P720</f>
        <v>0</v>
      </c>
      <c r="AK720" s="4">
        <f>'Enhanced Basket_AUTOLOAD'!Q720</f>
        <v>0</v>
      </c>
      <c r="AL720" s="4">
        <f>'Enhanced Basket_AUTOLOAD'!Y720</f>
        <v>0</v>
      </c>
      <c r="AM720" s="4" t="e">
        <f t="shared" si="148"/>
        <v>#N/A</v>
      </c>
      <c r="AN720" s="4" t="str">
        <f t="shared" si="149"/>
        <v>NO</v>
      </c>
      <c r="AO720" s="4" t="str">
        <f t="shared" si="150"/>
        <v>Cash-in-Lieu</v>
      </c>
    </row>
    <row r="721" ht="15" customHeight="1" s="4" customFormat="1">
      <c r="A721" s="4">
        <f>'Enhanced Basket_AUTOLOAD'!H721</f>
        <v>0</v>
      </c>
      <c r="B721" s="4" t="str">
        <f t="shared" si="139"/>
        <v>SELL</v>
      </c>
      <c r="C721" s="4" t="s">
        <v>29</v>
      </c>
      <c r="D721" s="4" t="str">
        <f t="shared" si="140"/>
        <v>MT</v>
      </c>
      <c r="E721" s="4" t="str">
        <f t="shared" si="141"/>
      </c>
      <c r="F721" s="4" t="str">
        <f t="shared" si="142"/>
        <v>CIL LOAD</v>
      </c>
      <c r="G721" s="4">
        <f t="shared" si="143"/>
        <v>0</v>
      </c>
      <c r="H721" s="4" t="e">
        <f t="shared" si="144"/>
        <v>#N/A</v>
      </c>
      <c r="I721" s="4" t="e">
        <f>_xll.BDP(AG721&amp;" equity","crncy_adj_px_last","eqy_fund_crncy=usd")</f>
        <v>#NAME?</v>
      </c>
      <c r="J721" s="4" t="str">
        <f t="shared" si="145"/>
      </c>
      <c r="AA721" s="4">
        <f t="shared" si="146"/>
        <v>0</v>
      </c>
      <c r="AB721" s="4">
        <f>'Enhanced Basket_AUTOLOAD'!T721</f>
        <v>0</v>
      </c>
      <c r="AC721" s="4">
        <f>'Enhanced Basket_AUTOLOAD'!M721</f>
        <v>0</v>
      </c>
      <c r="AD721" s="4">
        <f>'Enhanced Basket_AUTOLOAD'!L721</f>
        <v>0</v>
      </c>
      <c r="AE721" s="4">
        <f>'Enhanced Basket_AUTOLOAD'!Z721</f>
        <v>0</v>
      </c>
      <c r="AF721" s="4">
        <f>'Enhanced Basket_AUTOLOAD'!AB721</f>
        <v>0</v>
      </c>
      <c r="AG721" s="4" t="e">
        <f>VLOOKUP(AJ721,'Ticker Mapping'!$I$3:$M$6706,5,0)</f>
        <v>#N/A</v>
      </c>
      <c r="AH721" s="4" t="e">
        <f>_xll.BDP(AK721&amp;" SEDOL","TICKER_AND_EXCH_CODE")</f>
        <v>#NAME?</v>
      </c>
      <c r="AI721" s="4" t="e">
        <f t="shared" si="147"/>
        <v>#N/A</v>
      </c>
      <c r="AJ721" s="4">
        <f>'Enhanced Basket_AUTOLOAD'!P721</f>
        <v>0</v>
      </c>
      <c r="AK721" s="4">
        <f>'Enhanced Basket_AUTOLOAD'!Q721</f>
        <v>0</v>
      </c>
      <c r="AL721" s="4">
        <f>'Enhanced Basket_AUTOLOAD'!Y721</f>
        <v>0</v>
      </c>
      <c r="AM721" s="4" t="e">
        <f t="shared" si="148"/>
        <v>#N/A</v>
      </c>
      <c r="AN721" s="4" t="str">
        <f t="shared" si="149"/>
        <v>NO</v>
      </c>
      <c r="AO721" s="4" t="str">
        <f t="shared" si="150"/>
        <v>Cash-in-Lieu</v>
      </c>
    </row>
    <row r="722" ht="15" customHeight="1" s="4" customFormat="1">
      <c r="A722" s="4">
        <f>'Enhanced Basket_AUTOLOAD'!H722</f>
        <v>0</v>
      </c>
      <c r="B722" s="4" t="str">
        <f t="shared" si="139"/>
        <v>SELL</v>
      </c>
      <c r="C722" s="4" t="s">
        <v>29</v>
      </c>
      <c r="D722" s="4" t="str">
        <f t="shared" si="140"/>
        <v>MT</v>
      </c>
      <c r="E722" s="4" t="str">
        <f t="shared" si="141"/>
      </c>
      <c r="F722" s="4" t="str">
        <f t="shared" si="142"/>
        <v>CIL LOAD</v>
      </c>
      <c r="G722" s="4">
        <f t="shared" si="143"/>
        <v>0</v>
      </c>
      <c r="H722" s="4" t="e">
        <f t="shared" si="144"/>
        <v>#N/A</v>
      </c>
      <c r="I722" s="4" t="e">
        <f>_xll.BDP(AG722&amp;" equity","crncy_adj_px_last","eqy_fund_crncy=usd")</f>
        <v>#NAME?</v>
      </c>
      <c r="J722" s="4" t="str">
        <f t="shared" si="145"/>
      </c>
      <c r="AA722" s="4">
        <f t="shared" si="146"/>
        <v>0</v>
      </c>
      <c r="AB722" s="4">
        <f>'Enhanced Basket_AUTOLOAD'!T722</f>
        <v>0</v>
      </c>
      <c r="AC722" s="4">
        <f>'Enhanced Basket_AUTOLOAD'!M722</f>
        <v>0</v>
      </c>
      <c r="AD722" s="4">
        <f>'Enhanced Basket_AUTOLOAD'!L722</f>
        <v>0</v>
      </c>
      <c r="AE722" s="4">
        <f>'Enhanced Basket_AUTOLOAD'!Z722</f>
        <v>0</v>
      </c>
      <c r="AF722" s="4">
        <f>'Enhanced Basket_AUTOLOAD'!AB722</f>
        <v>0</v>
      </c>
      <c r="AG722" s="4" t="e">
        <f>VLOOKUP(AJ722,'Ticker Mapping'!$I$3:$M$6706,5,0)</f>
        <v>#N/A</v>
      </c>
      <c r="AH722" s="4" t="e">
        <f>_xll.BDP(AK722&amp;" SEDOL","TICKER_AND_EXCH_CODE")</f>
        <v>#NAME?</v>
      </c>
      <c r="AI722" s="4" t="e">
        <f t="shared" si="147"/>
        <v>#N/A</v>
      </c>
      <c r="AJ722" s="4">
        <f>'Enhanced Basket_AUTOLOAD'!P722</f>
        <v>0</v>
      </c>
      <c r="AK722" s="4">
        <f>'Enhanced Basket_AUTOLOAD'!Q722</f>
        <v>0</v>
      </c>
      <c r="AL722" s="4">
        <f>'Enhanced Basket_AUTOLOAD'!Y722</f>
        <v>0</v>
      </c>
      <c r="AM722" s="4" t="e">
        <f t="shared" si="148"/>
        <v>#N/A</v>
      </c>
      <c r="AN722" s="4" t="str">
        <f t="shared" si="149"/>
        <v>NO</v>
      </c>
      <c r="AO722" s="4" t="str">
        <f t="shared" si="150"/>
        <v>Cash-in-Lieu</v>
      </c>
    </row>
    <row r="723" ht="15" customHeight="1" s="4" customFormat="1">
      <c r="A723" s="4">
        <f>'Enhanced Basket_AUTOLOAD'!H723</f>
        <v>0</v>
      </c>
      <c r="B723" s="4" t="str">
        <f t="shared" si="139"/>
        <v>SELL</v>
      </c>
      <c r="C723" s="4" t="s">
        <v>29</v>
      </c>
      <c r="D723" s="4" t="str">
        <f t="shared" si="140"/>
        <v>MT</v>
      </c>
      <c r="E723" s="4" t="str">
        <f t="shared" si="141"/>
      </c>
      <c r="F723" s="4" t="str">
        <f t="shared" si="142"/>
        <v>CIL LOAD</v>
      </c>
      <c r="G723" s="4">
        <f t="shared" si="143"/>
        <v>0</v>
      </c>
      <c r="H723" s="4" t="e">
        <f t="shared" si="144"/>
        <v>#N/A</v>
      </c>
      <c r="I723" s="4" t="e">
        <f>_xll.BDP(AG723&amp;" equity","crncy_adj_px_last","eqy_fund_crncy=usd")</f>
        <v>#NAME?</v>
      </c>
      <c r="J723" s="4" t="str">
        <f t="shared" si="145"/>
      </c>
      <c r="AA723" s="4">
        <f t="shared" si="146"/>
        <v>0</v>
      </c>
      <c r="AB723" s="4">
        <f>'Enhanced Basket_AUTOLOAD'!T723</f>
        <v>0</v>
      </c>
      <c r="AC723" s="4">
        <f>'Enhanced Basket_AUTOLOAD'!M723</f>
        <v>0</v>
      </c>
      <c r="AD723" s="4">
        <f>'Enhanced Basket_AUTOLOAD'!L723</f>
        <v>0</v>
      </c>
      <c r="AE723" s="4">
        <f>'Enhanced Basket_AUTOLOAD'!Z723</f>
        <v>0</v>
      </c>
      <c r="AF723" s="4">
        <f>'Enhanced Basket_AUTOLOAD'!AB723</f>
        <v>0</v>
      </c>
      <c r="AG723" s="4" t="e">
        <f>VLOOKUP(AJ723,'Ticker Mapping'!$I$3:$M$6706,5,0)</f>
        <v>#N/A</v>
      </c>
      <c r="AH723" s="4" t="e">
        <f>_xll.BDP(AK723&amp;" SEDOL","TICKER_AND_EXCH_CODE")</f>
        <v>#NAME?</v>
      </c>
      <c r="AI723" s="4" t="e">
        <f t="shared" si="147"/>
        <v>#N/A</v>
      </c>
      <c r="AJ723" s="4">
        <f>'Enhanced Basket_AUTOLOAD'!P723</f>
        <v>0</v>
      </c>
      <c r="AK723" s="4">
        <f>'Enhanced Basket_AUTOLOAD'!Q723</f>
        <v>0</v>
      </c>
      <c r="AL723" s="4">
        <f>'Enhanced Basket_AUTOLOAD'!Y723</f>
        <v>0</v>
      </c>
      <c r="AM723" s="4" t="e">
        <f t="shared" si="148"/>
        <v>#N/A</v>
      </c>
      <c r="AN723" s="4" t="str">
        <f t="shared" si="149"/>
        <v>NO</v>
      </c>
      <c r="AO723" s="4" t="str">
        <f t="shared" si="150"/>
        <v>Cash-in-Lieu</v>
      </c>
    </row>
    <row r="724" ht="15" customHeight="1" s="4" customFormat="1">
      <c r="A724" s="4">
        <f>'Enhanced Basket_AUTOLOAD'!H724</f>
        <v>0</v>
      </c>
      <c r="B724" s="4" t="str">
        <f t="shared" si="139"/>
        <v>SELL</v>
      </c>
      <c r="C724" s="4" t="s">
        <v>29</v>
      </c>
      <c r="D724" s="4" t="str">
        <f t="shared" si="140"/>
        <v>MT</v>
      </c>
      <c r="E724" s="4" t="str">
        <f t="shared" si="141"/>
      </c>
      <c r="F724" s="4" t="str">
        <f t="shared" si="142"/>
        <v>CIL LOAD</v>
      </c>
      <c r="G724" s="4">
        <f t="shared" si="143"/>
        <v>0</v>
      </c>
      <c r="H724" s="4" t="e">
        <f t="shared" si="144"/>
        <v>#N/A</v>
      </c>
      <c r="I724" s="4" t="e">
        <f>_xll.BDP(AG724&amp;" equity","crncy_adj_px_last","eqy_fund_crncy=usd")</f>
        <v>#NAME?</v>
      </c>
      <c r="J724" s="4" t="str">
        <f t="shared" si="145"/>
      </c>
      <c r="AA724" s="4">
        <f t="shared" si="146"/>
        <v>0</v>
      </c>
      <c r="AB724" s="4">
        <f>'Enhanced Basket_AUTOLOAD'!T724</f>
        <v>0</v>
      </c>
      <c r="AC724" s="4">
        <f>'Enhanced Basket_AUTOLOAD'!M724</f>
        <v>0</v>
      </c>
      <c r="AD724" s="4">
        <f>'Enhanced Basket_AUTOLOAD'!L724</f>
        <v>0</v>
      </c>
      <c r="AE724" s="4">
        <f>'Enhanced Basket_AUTOLOAD'!Z724</f>
        <v>0</v>
      </c>
      <c r="AF724" s="4">
        <f>'Enhanced Basket_AUTOLOAD'!AB724</f>
        <v>0</v>
      </c>
      <c r="AG724" s="4" t="e">
        <f>VLOOKUP(AJ724,'Ticker Mapping'!$I$3:$M$6706,5,0)</f>
        <v>#N/A</v>
      </c>
      <c r="AH724" s="4" t="e">
        <f>_xll.BDP(AK724&amp;" SEDOL","TICKER_AND_EXCH_CODE")</f>
        <v>#NAME?</v>
      </c>
      <c r="AI724" s="4" t="e">
        <f t="shared" si="147"/>
        <v>#N/A</v>
      </c>
      <c r="AJ724" s="4">
        <f>'Enhanced Basket_AUTOLOAD'!P724</f>
        <v>0</v>
      </c>
      <c r="AK724" s="4">
        <f>'Enhanced Basket_AUTOLOAD'!Q724</f>
        <v>0</v>
      </c>
      <c r="AL724" s="4">
        <f>'Enhanced Basket_AUTOLOAD'!Y724</f>
        <v>0</v>
      </c>
      <c r="AM724" s="4" t="e">
        <f t="shared" si="148"/>
        <v>#N/A</v>
      </c>
      <c r="AN724" s="4" t="str">
        <f t="shared" si="149"/>
        <v>NO</v>
      </c>
      <c r="AO724" s="4" t="str">
        <f t="shared" si="150"/>
        <v>Cash-in-Lieu</v>
      </c>
    </row>
    <row r="725" ht="15" customHeight="1" s="4" customFormat="1">
      <c r="A725" s="4">
        <f>'Enhanced Basket_AUTOLOAD'!H725</f>
        <v>0</v>
      </c>
      <c r="B725" s="4" t="str">
        <f t="shared" si="139"/>
        <v>SELL</v>
      </c>
      <c r="C725" s="4" t="s">
        <v>29</v>
      </c>
      <c r="D725" s="4" t="str">
        <f t="shared" si="140"/>
        <v>MT</v>
      </c>
      <c r="E725" s="4" t="str">
        <f t="shared" si="141"/>
      </c>
      <c r="F725" s="4" t="str">
        <f t="shared" si="142"/>
        <v>CIL LOAD</v>
      </c>
      <c r="G725" s="4">
        <f t="shared" si="143"/>
        <v>0</v>
      </c>
      <c r="H725" s="4" t="e">
        <f t="shared" si="144"/>
        <v>#N/A</v>
      </c>
      <c r="I725" s="4" t="e">
        <f>_xll.BDP(AG725&amp;" equity","crncy_adj_px_last","eqy_fund_crncy=usd")</f>
        <v>#NAME?</v>
      </c>
      <c r="J725" s="4" t="str">
        <f t="shared" si="145"/>
      </c>
      <c r="AA725" s="4">
        <f t="shared" si="146"/>
        <v>0</v>
      </c>
      <c r="AB725" s="4">
        <f>'Enhanced Basket_AUTOLOAD'!T725</f>
        <v>0</v>
      </c>
      <c r="AC725" s="4">
        <f>'Enhanced Basket_AUTOLOAD'!M725</f>
        <v>0</v>
      </c>
      <c r="AD725" s="4">
        <f>'Enhanced Basket_AUTOLOAD'!L725</f>
        <v>0</v>
      </c>
      <c r="AE725" s="4">
        <f>'Enhanced Basket_AUTOLOAD'!Z725</f>
        <v>0</v>
      </c>
      <c r="AF725" s="4">
        <f>'Enhanced Basket_AUTOLOAD'!AB725</f>
        <v>0</v>
      </c>
      <c r="AG725" s="4" t="e">
        <f>VLOOKUP(AJ725,'Ticker Mapping'!$I$3:$M$6706,5,0)</f>
        <v>#N/A</v>
      </c>
      <c r="AH725" s="4" t="e">
        <f>_xll.BDP(AK725&amp;" SEDOL","TICKER_AND_EXCH_CODE")</f>
        <v>#NAME?</v>
      </c>
      <c r="AI725" s="4" t="e">
        <f t="shared" si="147"/>
        <v>#N/A</v>
      </c>
      <c r="AJ725" s="4">
        <f>'Enhanced Basket_AUTOLOAD'!P725</f>
        <v>0</v>
      </c>
      <c r="AK725" s="4">
        <f>'Enhanced Basket_AUTOLOAD'!Q725</f>
        <v>0</v>
      </c>
      <c r="AL725" s="4">
        <f>'Enhanced Basket_AUTOLOAD'!Y725</f>
        <v>0</v>
      </c>
      <c r="AM725" s="4" t="e">
        <f t="shared" si="148"/>
        <v>#N/A</v>
      </c>
      <c r="AN725" s="4" t="str">
        <f t="shared" si="149"/>
        <v>NO</v>
      </c>
      <c r="AO725" s="4" t="str">
        <f t="shared" si="150"/>
        <v>Cash-in-Lieu</v>
      </c>
    </row>
    <row r="726" ht="15" customHeight="1" s="4" customFormat="1">
      <c r="A726" s="4">
        <f>'Enhanced Basket_AUTOLOAD'!H726</f>
        <v>0</v>
      </c>
      <c r="B726" s="4" t="str">
        <f t="shared" si="139"/>
        <v>SELL</v>
      </c>
      <c r="C726" s="4" t="s">
        <v>29</v>
      </c>
      <c r="D726" s="4" t="str">
        <f t="shared" si="140"/>
        <v>MT</v>
      </c>
      <c r="E726" s="4" t="str">
        <f t="shared" si="141"/>
      </c>
      <c r="F726" s="4" t="str">
        <f t="shared" si="142"/>
        <v>CIL LOAD</v>
      </c>
      <c r="G726" s="4">
        <f t="shared" si="143"/>
        <v>0</v>
      </c>
      <c r="H726" s="4" t="e">
        <f t="shared" si="144"/>
        <v>#N/A</v>
      </c>
      <c r="I726" s="4" t="e">
        <f>_xll.BDP(AG726&amp;" equity","crncy_adj_px_last","eqy_fund_crncy=usd")</f>
        <v>#NAME?</v>
      </c>
      <c r="J726" s="4" t="str">
        <f t="shared" si="145"/>
      </c>
      <c r="AA726" s="4">
        <f t="shared" si="146"/>
        <v>0</v>
      </c>
      <c r="AB726" s="4">
        <f>'Enhanced Basket_AUTOLOAD'!T726</f>
        <v>0</v>
      </c>
      <c r="AC726" s="4">
        <f>'Enhanced Basket_AUTOLOAD'!M726</f>
        <v>0</v>
      </c>
      <c r="AD726" s="4">
        <f>'Enhanced Basket_AUTOLOAD'!L726</f>
        <v>0</v>
      </c>
      <c r="AE726" s="4">
        <f>'Enhanced Basket_AUTOLOAD'!Z726</f>
        <v>0</v>
      </c>
      <c r="AF726" s="4">
        <f>'Enhanced Basket_AUTOLOAD'!AB726</f>
        <v>0</v>
      </c>
      <c r="AG726" s="4" t="e">
        <f>VLOOKUP(AJ726,'Ticker Mapping'!$I$3:$M$6706,5,0)</f>
        <v>#N/A</v>
      </c>
      <c r="AH726" s="4" t="e">
        <f>_xll.BDP(AK726&amp;" SEDOL","TICKER_AND_EXCH_CODE")</f>
        <v>#NAME?</v>
      </c>
      <c r="AI726" s="4" t="e">
        <f t="shared" si="147"/>
        <v>#N/A</v>
      </c>
      <c r="AJ726" s="4">
        <f>'Enhanced Basket_AUTOLOAD'!P726</f>
        <v>0</v>
      </c>
      <c r="AK726" s="4">
        <f>'Enhanced Basket_AUTOLOAD'!Q726</f>
        <v>0</v>
      </c>
      <c r="AL726" s="4">
        <f>'Enhanced Basket_AUTOLOAD'!Y726</f>
        <v>0</v>
      </c>
      <c r="AM726" s="4" t="e">
        <f t="shared" si="148"/>
        <v>#N/A</v>
      </c>
      <c r="AN726" s="4" t="str">
        <f t="shared" si="149"/>
        <v>NO</v>
      </c>
      <c r="AO726" s="4" t="str">
        <f t="shared" si="150"/>
        <v>Cash-in-Lieu</v>
      </c>
    </row>
    <row r="727" ht="15" customHeight="1" s="4" customFormat="1">
      <c r="A727" s="4">
        <f>'Enhanced Basket_AUTOLOAD'!H727</f>
        <v>0</v>
      </c>
      <c r="B727" s="4" t="str">
        <f t="shared" si="139"/>
        <v>SELL</v>
      </c>
      <c r="C727" s="4" t="s">
        <v>29</v>
      </c>
      <c r="D727" s="4" t="str">
        <f t="shared" si="140"/>
        <v>MT</v>
      </c>
      <c r="E727" s="4" t="str">
        <f t="shared" si="141"/>
      </c>
      <c r="F727" s="4" t="str">
        <f t="shared" si="142"/>
        <v>CIL LOAD</v>
      </c>
      <c r="G727" s="4">
        <f t="shared" si="143"/>
        <v>0</v>
      </c>
      <c r="H727" s="4" t="e">
        <f t="shared" si="144"/>
        <v>#N/A</v>
      </c>
      <c r="I727" s="4" t="e">
        <f>_xll.BDP(AG727&amp;" equity","crncy_adj_px_last","eqy_fund_crncy=usd")</f>
        <v>#NAME?</v>
      </c>
      <c r="J727" s="4" t="str">
        <f t="shared" si="145"/>
      </c>
      <c r="AA727" s="4">
        <f t="shared" si="146"/>
        <v>0</v>
      </c>
      <c r="AB727" s="4">
        <f>'Enhanced Basket_AUTOLOAD'!T727</f>
        <v>0</v>
      </c>
      <c r="AC727" s="4">
        <f>'Enhanced Basket_AUTOLOAD'!M727</f>
        <v>0</v>
      </c>
      <c r="AD727" s="4">
        <f>'Enhanced Basket_AUTOLOAD'!L727</f>
        <v>0</v>
      </c>
      <c r="AE727" s="4">
        <f>'Enhanced Basket_AUTOLOAD'!Z727</f>
        <v>0</v>
      </c>
      <c r="AF727" s="4">
        <f>'Enhanced Basket_AUTOLOAD'!AB727</f>
        <v>0</v>
      </c>
      <c r="AG727" s="4" t="e">
        <f>VLOOKUP(AJ727,'Ticker Mapping'!$I$3:$M$6706,5,0)</f>
        <v>#N/A</v>
      </c>
      <c r="AH727" s="4" t="e">
        <f>_xll.BDP(AK727&amp;" SEDOL","TICKER_AND_EXCH_CODE")</f>
        <v>#NAME?</v>
      </c>
      <c r="AI727" s="4" t="e">
        <f t="shared" si="147"/>
        <v>#N/A</v>
      </c>
      <c r="AJ727" s="4">
        <f>'Enhanced Basket_AUTOLOAD'!P727</f>
        <v>0</v>
      </c>
      <c r="AK727" s="4">
        <f>'Enhanced Basket_AUTOLOAD'!Q727</f>
        <v>0</v>
      </c>
      <c r="AL727" s="4">
        <f>'Enhanced Basket_AUTOLOAD'!Y727</f>
        <v>0</v>
      </c>
      <c r="AM727" s="4" t="e">
        <f t="shared" si="148"/>
        <v>#N/A</v>
      </c>
      <c r="AN727" s="4" t="str">
        <f t="shared" si="149"/>
        <v>NO</v>
      </c>
      <c r="AO727" s="4" t="str">
        <f t="shared" si="150"/>
        <v>Cash-in-Lieu</v>
      </c>
    </row>
    <row r="728" ht="15" customHeight="1" s="4" customFormat="1">
      <c r="A728" s="4">
        <f>'Enhanced Basket_AUTOLOAD'!H728</f>
        <v>0</v>
      </c>
      <c r="B728" s="4" t="str">
        <f t="shared" si="139"/>
        <v>SELL</v>
      </c>
      <c r="C728" s="4" t="s">
        <v>29</v>
      </c>
      <c r="D728" s="4" t="str">
        <f t="shared" si="140"/>
        <v>MT</v>
      </c>
      <c r="E728" s="4" t="str">
        <f t="shared" si="141"/>
      </c>
      <c r="F728" s="4" t="str">
        <f t="shared" si="142"/>
        <v>CIL LOAD</v>
      </c>
      <c r="G728" s="4">
        <f t="shared" si="143"/>
        <v>0</v>
      </c>
      <c r="H728" s="4" t="e">
        <f t="shared" si="144"/>
        <v>#N/A</v>
      </c>
      <c r="I728" s="4" t="e">
        <f>_xll.BDP(AG728&amp;" equity","crncy_adj_px_last","eqy_fund_crncy=usd")</f>
        <v>#NAME?</v>
      </c>
      <c r="J728" s="4" t="str">
        <f t="shared" si="145"/>
      </c>
      <c r="AA728" s="4">
        <f t="shared" si="146"/>
        <v>0</v>
      </c>
      <c r="AB728" s="4">
        <f>'Enhanced Basket_AUTOLOAD'!T728</f>
        <v>0</v>
      </c>
      <c r="AC728" s="4">
        <f>'Enhanced Basket_AUTOLOAD'!M728</f>
        <v>0</v>
      </c>
      <c r="AD728" s="4">
        <f>'Enhanced Basket_AUTOLOAD'!L728</f>
        <v>0</v>
      </c>
      <c r="AE728" s="4">
        <f>'Enhanced Basket_AUTOLOAD'!Z728</f>
        <v>0</v>
      </c>
      <c r="AF728" s="4">
        <f>'Enhanced Basket_AUTOLOAD'!AB728</f>
        <v>0</v>
      </c>
      <c r="AG728" s="4" t="e">
        <f>VLOOKUP(AJ728,'Ticker Mapping'!$I$3:$M$6706,5,0)</f>
        <v>#N/A</v>
      </c>
      <c r="AH728" s="4" t="e">
        <f>_xll.BDP(AK728&amp;" SEDOL","TICKER_AND_EXCH_CODE")</f>
        <v>#NAME?</v>
      </c>
      <c r="AI728" s="4" t="e">
        <f t="shared" si="147"/>
        <v>#N/A</v>
      </c>
      <c r="AJ728" s="4">
        <f>'Enhanced Basket_AUTOLOAD'!P728</f>
        <v>0</v>
      </c>
      <c r="AK728" s="4">
        <f>'Enhanced Basket_AUTOLOAD'!Q728</f>
        <v>0</v>
      </c>
      <c r="AL728" s="4">
        <f>'Enhanced Basket_AUTOLOAD'!Y728</f>
        <v>0</v>
      </c>
      <c r="AM728" s="4" t="e">
        <f t="shared" si="148"/>
        <v>#N/A</v>
      </c>
      <c r="AN728" s="4" t="str">
        <f t="shared" si="149"/>
        <v>NO</v>
      </c>
      <c r="AO728" s="4" t="str">
        <f t="shared" si="150"/>
        <v>Cash-in-Lieu</v>
      </c>
    </row>
    <row r="729" ht="15" customHeight="1" s="4" customFormat="1">
      <c r="A729" s="4">
        <f>'Enhanced Basket_AUTOLOAD'!H729</f>
        <v>0</v>
      </c>
      <c r="B729" s="4" t="str">
        <f t="shared" si="139"/>
        <v>SELL</v>
      </c>
      <c r="C729" s="4" t="s">
        <v>29</v>
      </c>
      <c r="D729" s="4" t="str">
        <f t="shared" si="140"/>
        <v>MT</v>
      </c>
      <c r="E729" s="4" t="str">
        <f t="shared" si="141"/>
      </c>
      <c r="F729" s="4" t="str">
        <f t="shared" si="142"/>
        <v>CIL LOAD</v>
      </c>
      <c r="G729" s="4">
        <f t="shared" si="143"/>
        <v>0</v>
      </c>
      <c r="H729" s="4" t="e">
        <f t="shared" si="144"/>
        <v>#N/A</v>
      </c>
      <c r="I729" s="4" t="e">
        <f>_xll.BDP(AG729&amp;" equity","crncy_adj_px_last","eqy_fund_crncy=usd")</f>
        <v>#NAME?</v>
      </c>
      <c r="J729" s="4" t="str">
        <f t="shared" si="145"/>
      </c>
      <c r="AA729" s="4">
        <f t="shared" si="146"/>
        <v>0</v>
      </c>
      <c r="AB729" s="4">
        <f>'Enhanced Basket_AUTOLOAD'!T729</f>
        <v>0</v>
      </c>
      <c r="AC729" s="4">
        <f>'Enhanced Basket_AUTOLOAD'!M729</f>
        <v>0</v>
      </c>
      <c r="AD729" s="4">
        <f>'Enhanced Basket_AUTOLOAD'!L729</f>
        <v>0</v>
      </c>
      <c r="AE729" s="4">
        <f>'Enhanced Basket_AUTOLOAD'!Z729</f>
        <v>0</v>
      </c>
      <c r="AF729" s="4">
        <f>'Enhanced Basket_AUTOLOAD'!AB729</f>
        <v>0</v>
      </c>
      <c r="AG729" s="4" t="e">
        <f>VLOOKUP(AJ729,'Ticker Mapping'!$I$3:$M$6706,5,0)</f>
        <v>#N/A</v>
      </c>
      <c r="AH729" s="4" t="e">
        <f>_xll.BDP(AK729&amp;" SEDOL","TICKER_AND_EXCH_CODE")</f>
        <v>#NAME?</v>
      </c>
      <c r="AI729" s="4" t="e">
        <f t="shared" si="147"/>
        <v>#N/A</v>
      </c>
      <c r="AJ729" s="4">
        <f>'Enhanced Basket_AUTOLOAD'!P729</f>
        <v>0</v>
      </c>
      <c r="AK729" s="4">
        <f>'Enhanced Basket_AUTOLOAD'!Q729</f>
        <v>0</v>
      </c>
      <c r="AL729" s="4">
        <f>'Enhanced Basket_AUTOLOAD'!Y729</f>
        <v>0</v>
      </c>
      <c r="AM729" s="4" t="e">
        <f t="shared" si="148"/>
        <v>#N/A</v>
      </c>
      <c r="AN729" s="4" t="str">
        <f t="shared" si="149"/>
        <v>NO</v>
      </c>
      <c r="AO729" s="4" t="str">
        <f t="shared" si="150"/>
        <v>Cash-in-Lieu</v>
      </c>
    </row>
    <row r="730" ht="15" customHeight="1" s="4" customFormat="1">
      <c r="A730" s="4">
        <f>'Enhanced Basket_AUTOLOAD'!H730</f>
        <v>0</v>
      </c>
      <c r="B730" s="4" t="str">
        <f t="shared" si="139"/>
        <v>SELL</v>
      </c>
      <c r="C730" s="4" t="s">
        <v>29</v>
      </c>
      <c r="D730" s="4" t="str">
        <f t="shared" si="140"/>
        <v>MT</v>
      </c>
      <c r="E730" s="4" t="str">
        <f t="shared" si="141"/>
      </c>
      <c r="F730" s="4" t="str">
        <f t="shared" si="142"/>
        <v>CIL LOAD</v>
      </c>
      <c r="G730" s="4">
        <f t="shared" si="143"/>
        <v>0</v>
      </c>
      <c r="H730" s="4" t="e">
        <f t="shared" si="144"/>
        <v>#N/A</v>
      </c>
      <c r="I730" s="4" t="e">
        <f>_xll.BDP(AG730&amp;" equity","crncy_adj_px_last","eqy_fund_crncy=usd")</f>
        <v>#NAME?</v>
      </c>
      <c r="J730" s="4" t="str">
        <f t="shared" si="145"/>
      </c>
      <c r="AA730" s="4">
        <f t="shared" si="146"/>
        <v>0</v>
      </c>
      <c r="AB730" s="4">
        <f>'Enhanced Basket_AUTOLOAD'!T730</f>
        <v>0</v>
      </c>
      <c r="AC730" s="4">
        <f>'Enhanced Basket_AUTOLOAD'!M730</f>
        <v>0</v>
      </c>
      <c r="AD730" s="4">
        <f>'Enhanced Basket_AUTOLOAD'!L730</f>
        <v>0</v>
      </c>
      <c r="AE730" s="4">
        <f>'Enhanced Basket_AUTOLOAD'!Z730</f>
        <v>0</v>
      </c>
      <c r="AF730" s="4">
        <f>'Enhanced Basket_AUTOLOAD'!AB730</f>
        <v>0</v>
      </c>
      <c r="AG730" s="4" t="e">
        <f>VLOOKUP(AJ730,'Ticker Mapping'!$I$3:$M$6706,5,0)</f>
        <v>#N/A</v>
      </c>
      <c r="AH730" s="4" t="e">
        <f>_xll.BDP(AK730&amp;" SEDOL","TICKER_AND_EXCH_CODE")</f>
        <v>#NAME?</v>
      </c>
      <c r="AI730" s="4" t="e">
        <f t="shared" si="147"/>
        <v>#N/A</v>
      </c>
      <c r="AJ730" s="4">
        <f>'Enhanced Basket_AUTOLOAD'!P730</f>
        <v>0</v>
      </c>
      <c r="AK730" s="4">
        <f>'Enhanced Basket_AUTOLOAD'!Q730</f>
        <v>0</v>
      </c>
      <c r="AL730" s="4">
        <f>'Enhanced Basket_AUTOLOAD'!Y730</f>
        <v>0</v>
      </c>
      <c r="AM730" s="4" t="e">
        <f t="shared" si="148"/>
        <v>#N/A</v>
      </c>
      <c r="AN730" s="4" t="str">
        <f t="shared" si="149"/>
        <v>NO</v>
      </c>
      <c r="AO730" s="4" t="str">
        <f t="shared" si="150"/>
        <v>Cash-in-Lieu</v>
      </c>
    </row>
    <row r="731" ht="15" customHeight="1" s="4" customFormat="1">
      <c r="A731" s="4">
        <f>'Enhanced Basket_AUTOLOAD'!H731</f>
        <v>0</v>
      </c>
      <c r="B731" s="4" t="str">
        <f t="shared" si="139"/>
        <v>SELL</v>
      </c>
      <c r="C731" s="4" t="s">
        <v>29</v>
      </c>
      <c r="D731" s="4" t="str">
        <f t="shared" si="140"/>
        <v>MT</v>
      </c>
      <c r="E731" s="4" t="str">
        <f t="shared" si="141"/>
      </c>
      <c r="F731" s="4" t="str">
        <f t="shared" si="142"/>
        <v>CIL LOAD</v>
      </c>
      <c r="G731" s="4">
        <f t="shared" si="143"/>
        <v>0</v>
      </c>
      <c r="H731" s="4" t="e">
        <f t="shared" si="144"/>
        <v>#N/A</v>
      </c>
      <c r="I731" s="4" t="e">
        <f>_xll.BDP(AG731&amp;" equity","crncy_adj_px_last","eqy_fund_crncy=usd")</f>
        <v>#NAME?</v>
      </c>
      <c r="J731" s="4" t="str">
        <f t="shared" si="145"/>
      </c>
      <c r="AA731" s="4">
        <f t="shared" si="146"/>
        <v>0</v>
      </c>
      <c r="AB731" s="4">
        <f>'Enhanced Basket_AUTOLOAD'!T731</f>
        <v>0</v>
      </c>
      <c r="AC731" s="4">
        <f>'Enhanced Basket_AUTOLOAD'!M731</f>
        <v>0</v>
      </c>
      <c r="AD731" s="4">
        <f>'Enhanced Basket_AUTOLOAD'!L731</f>
        <v>0</v>
      </c>
      <c r="AE731" s="4">
        <f>'Enhanced Basket_AUTOLOAD'!Z731</f>
        <v>0</v>
      </c>
      <c r="AF731" s="4">
        <f>'Enhanced Basket_AUTOLOAD'!AB731</f>
        <v>0</v>
      </c>
      <c r="AG731" s="4" t="e">
        <f>VLOOKUP(AJ731,'Ticker Mapping'!$I$3:$M$6706,5,0)</f>
        <v>#N/A</v>
      </c>
      <c r="AH731" s="4" t="e">
        <f>_xll.BDP(AK731&amp;" SEDOL","TICKER_AND_EXCH_CODE")</f>
        <v>#NAME?</v>
      </c>
      <c r="AI731" s="4" t="e">
        <f t="shared" si="147"/>
        <v>#N/A</v>
      </c>
      <c r="AJ731" s="4">
        <f>'Enhanced Basket_AUTOLOAD'!P731</f>
        <v>0</v>
      </c>
      <c r="AK731" s="4">
        <f>'Enhanced Basket_AUTOLOAD'!Q731</f>
        <v>0</v>
      </c>
      <c r="AL731" s="4">
        <f>'Enhanced Basket_AUTOLOAD'!Y731</f>
        <v>0</v>
      </c>
      <c r="AM731" s="4" t="e">
        <f t="shared" si="148"/>
        <v>#N/A</v>
      </c>
      <c r="AN731" s="4" t="str">
        <f t="shared" si="149"/>
        <v>NO</v>
      </c>
      <c r="AO731" s="4" t="str">
        <f t="shared" si="150"/>
        <v>Cash-in-Lieu</v>
      </c>
    </row>
    <row r="732" ht="15" customHeight="1" s="4" customFormat="1">
      <c r="A732" s="4">
        <f>'Enhanced Basket_AUTOLOAD'!H732</f>
        <v>0</v>
      </c>
      <c r="B732" s="4" t="str">
        <f t="shared" si="139"/>
        <v>SELL</v>
      </c>
      <c r="C732" s="4" t="s">
        <v>29</v>
      </c>
      <c r="D732" s="4" t="str">
        <f t="shared" si="140"/>
        <v>MT</v>
      </c>
      <c r="E732" s="4" t="str">
        <f t="shared" si="141"/>
      </c>
      <c r="F732" s="4" t="str">
        <f t="shared" si="142"/>
        <v>CIL LOAD</v>
      </c>
      <c r="G732" s="4">
        <f t="shared" si="143"/>
        <v>0</v>
      </c>
      <c r="H732" s="4" t="e">
        <f t="shared" si="144"/>
        <v>#N/A</v>
      </c>
      <c r="I732" s="4" t="e">
        <f>_xll.BDP(AG732&amp;" equity","crncy_adj_px_last","eqy_fund_crncy=usd")</f>
        <v>#NAME?</v>
      </c>
      <c r="J732" s="4" t="str">
        <f t="shared" si="145"/>
      </c>
      <c r="AA732" s="4">
        <f t="shared" si="146"/>
        <v>0</v>
      </c>
      <c r="AB732" s="4">
        <f>'Enhanced Basket_AUTOLOAD'!T732</f>
        <v>0</v>
      </c>
      <c r="AC732" s="4">
        <f>'Enhanced Basket_AUTOLOAD'!M732</f>
        <v>0</v>
      </c>
      <c r="AD732" s="4">
        <f>'Enhanced Basket_AUTOLOAD'!L732</f>
        <v>0</v>
      </c>
      <c r="AE732" s="4">
        <f>'Enhanced Basket_AUTOLOAD'!Z732</f>
        <v>0</v>
      </c>
      <c r="AF732" s="4">
        <f>'Enhanced Basket_AUTOLOAD'!AB732</f>
        <v>0</v>
      </c>
      <c r="AG732" s="4" t="e">
        <f>VLOOKUP(AJ732,'Ticker Mapping'!$I$3:$M$6706,5,0)</f>
        <v>#N/A</v>
      </c>
      <c r="AH732" s="4" t="e">
        <f>_xll.BDP(AK732&amp;" SEDOL","TICKER_AND_EXCH_CODE")</f>
        <v>#NAME?</v>
      </c>
      <c r="AI732" s="4" t="e">
        <f t="shared" si="147"/>
        <v>#N/A</v>
      </c>
      <c r="AJ732" s="4">
        <f>'Enhanced Basket_AUTOLOAD'!P732</f>
        <v>0</v>
      </c>
      <c r="AK732" s="4">
        <f>'Enhanced Basket_AUTOLOAD'!Q732</f>
        <v>0</v>
      </c>
      <c r="AL732" s="4">
        <f>'Enhanced Basket_AUTOLOAD'!Y732</f>
        <v>0</v>
      </c>
      <c r="AM732" s="4" t="e">
        <f t="shared" si="148"/>
        <v>#N/A</v>
      </c>
      <c r="AN732" s="4" t="str">
        <f t="shared" si="149"/>
        <v>NO</v>
      </c>
      <c r="AO732" s="4" t="str">
        <f t="shared" si="150"/>
        <v>Cash-in-Lieu</v>
      </c>
    </row>
    <row r="733" ht="15" customHeight="1" s="4" customFormat="1">
      <c r="A733" s="4">
        <f>'Enhanced Basket_AUTOLOAD'!H733</f>
        <v>0</v>
      </c>
      <c r="B733" s="4" t="str">
        <f t="shared" si="139"/>
        <v>SELL</v>
      </c>
      <c r="C733" s="4" t="s">
        <v>29</v>
      </c>
      <c r="D733" s="4" t="str">
        <f t="shared" si="140"/>
        <v>MT</v>
      </c>
      <c r="E733" s="4" t="str">
        <f t="shared" si="141"/>
      </c>
      <c r="F733" s="4" t="str">
        <f t="shared" si="142"/>
        <v>CIL LOAD</v>
      </c>
      <c r="G733" s="4">
        <f t="shared" si="143"/>
        <v>0</v>
      </c>
      <c r="H733" s="4" t="e">
        <f t="shared" si="144"/>
        <v>#N/A</v>
      </c>
      <c r="I733" s="4" t="e">
        <f>_xll.BDP(AG733&amp;" equity","crncy_adj_px_last","eqy_fund_crncy=usd")</f>
        <v>#NAME?</v>
      </c>
      <c r="J733" s="4" t="str">
        <f t="shared" si="145"/>
      </c>
      <c r="AA733" s="4">
        <f t="shared" si="146"/>
        <v>0</v>
      </c>
      <c r="AB733" s="4">
        <f>'Enhanced Basket_AUTOLOAD'!T733</f>
        <v>0</v>
      </c>
      <c r="AC733" s="4">
        <f>'Enhanced Basket_AUTOLOAD'!M733</f>
        <v>0</v>
      </c>
      <c r="AD733" s="4">
        <f>'Enhanced Basket_AUTOLOAD'!L733</f>
        <v>0</v>
      </c>
      <c r="AE733" s="4">
        <f>'Enhanced Basket_AUTOLOAD'!Z733</f>
        <v>0</v>
      </c>
      <c r="AF733" s="4">
        <f>'Enhanced Basket_AUTOLOAD'!AB733</f>
        <v>0</v>
      </c>
      <c r="AG733" s="4" t="e">
        <f>VLOOKUP(AJ733,'Ticker Mapping'!$I$3:$M$6706,5,0)</f>
        <v>#N/A</v>
      </c>
      <c r="AH733" s="4" t="e">
        <f>_xll.BDP(AK733&amp;" SEDOL","TICKER_AND_EXCH_CODE")</f>
        <v>#NAME?</v>
      </c>
      <c r="AI733" s="4" t="e">
        <f t="shared" si="147"/>
        <v>#N/A</v>
      </c>
      <c r="AJ733" s="4">
        <f>'Enhanced Basket_AUTOLOAD'!P733</f>
        <v>0</v>
      </c>
      <c r="AK733" s="4">
        <f>'Enhanced Basket_AUTOLOAD'!Q733</f>
        <v>0</v>
      </c>
      <c r="AL733" s="4">
        <f>'Enhanced Basket_AUTOLOAD'!Y733</f>
        <v>0</v>
      </c>
      <c r="AM733" s="4" t="e">
        <f t="shared" si="148"/>
        <v>#N/A</v>
      </c>
      <c r="AN733" s="4" t="str">
        <f t="shared" si="149"/>
        <v>NO</v>
      </c>
      <c r="AO733" s="4" t="str">
        <f t="shared" si="150"/>
        <v>Cash-in-Lieu</v>
      </c>
    </row>
    <row r="734" ht="15" customHeight="1" s="4" customFormat="1">
      <c r="A734" s="4">
        <f>'Enhanced Basket_AUTOLOAD'!H734</f>
        <v>0</v>
      </c>
      <c r="B734" s="4" t="str">
        <f t="shared" si="139"/>
        <v>SELL</v>
      </c>
      <c r="C734" s="4" t="s">
        <v>29</v>
      </c>
      <c r="D734" s="4" t="str">
        <f t="shared" si="140"/>
        <v>MT</v>
      </c>
      <c r="E734" s="4" t="str">
        <f t="shared" si="141"/>
      </c>
      <c r="F734" s="4" t="str">
        <f t="shared" si="142"/>
        <v>CIL LOAD</v>
      </c>
      <c r="G734" s="4">
        <f t="shared" si="143"/>
        <v>0</v>
      </c>
      <c r="H734" s="4" t="e">
        <f t="shared" si="144"/>
        <v>#N/A</v>
      </c>
      <c r="I734" s="4" t="e">
        <f>_xll.BDP(AG734&amp;" equity","crncy_adj_px_last","eqy_fund_crncy=usd")</f>
        <v>#NAME?</v>
      </c>
      <c r="J734" s="4" t="str">
        <f t="shared" si="145"/>
      </c>
      <c r="AA734" s="4">
        <f t="shared" si="146"/>
        <v>0</v>
      </c>
      <c r="AB734" s="4">
        <f>'Enhanced Basket_AUTOLOAD'!T734</f>
        <v>0</v>
      </c>
      <c r="AC734" s="4">
        <f>'Enhanced Basket_AUTOLOAD'!M734</f>
        <v>0</v>
      </c>
      <c r="AD734" s="4">
        <f>'Enhanced Basket_AUTOLOAD'!L734</f>
        <v>0</v>
      </c>
      <c r="AE734" s="4">
        <f>'Enhanced Basket_AUTOLOAD'!Z734</f>
        <v>0</v>
      </c>
      <c r="AF734" s="4">
        <f>'Enhanced Basket_AUTOLOAD'!AB734</f>
        <v>0</v>
      </c>
      <c r="AG734" s="4" t="e">
        <f>VLOOKUP(AJ734,'Ticker Mapping'!$I$3:$M$6706,5,0)</f>
        <v>#N/A</v>
      </c>
      <c r="AH734" s="4" t="e">
        <f>_xll.BDP(AK734&amp;" SEDOL","TICKER_AND_EXCH_CODE")</f>
        <v>#NAME?</v>
      </c>
      <c r="AI734" s="4" t="e">
        <f t="shared" si="147"/>
        <v>#N/A</v>
      </c>
      <c r="AJ734" s="4">
        <f>'Enhanced Basket_AUTOLOAD'!P734</f>
        <v>0</v>
      </c>
      <c r="AK734" s="4">
        <f>'Enhanced Basket_AUTOLOAD'!Q734</f>
        <v>0</v>
      </c>
      <c r="AL734" s="4">
        <f>'Enhanced Basket_AUTOLOAD'!Y734</f>
        <v>0</v>
      </c>
      <c r="AM734" s="4" t="e">
        <f t="shared" si="148"/>
        <v>#N/A</v>
      </c>
      <c r="AN734" s="4" t="str">
        <f t="shared" si="149"/>
        <v>NO</v>
      </c>
      <c r="AO734" s="4" t="str">
        <f t="shared" si="150"/>
        <v>Cash-in-Lieu</v>
      </c>
    </row>
    <row r="735" ht="15" customHeight="1" s="4" customFormat="1">
      <c r="A735" s="4">
        <f>'Enhanced Basket_AUTOLOAD'!H735</f>
        <v>0</v>
      </c>
      <c r="B735" s="4" t="str">
        <f t="shared" si="139"/>
        <v>SELL</v>
      </c>
      <c r="C735" s="4" t="s">
        <v>29</v>
      </c>
      <c r="D735" s="4" t="str">
        <f t="shared" si="140"/>
        <v>MT</v>
      </c>
      <c r="E735" s="4" t="str">
        <f t="shared" si="141"/>
      </c>
      <c r="F735" s="4" t="str">
        <f t="shared" si="142"/>
        <v>CIL LOAD</v>
      </c>
      <c r="G735" s="4">
        <f t="shared" si="143"/>
        <v>0</v>
      </c>
      <c r="H735" s="4" t="e">
        <f t="shared" si="144"/>
        <v>#N/A</v>
      </c>
      <c r="I735" s="4" t="e">
        <f>_xll.BDP(AG735&amp;" equity","crncy_adj_px_last","eqy_fund_crncy=usd")</f>
        <v>#NAME?</v>
      </c>
      <c r="J735" s="4" t="str">
        <f t="shared" si="145"/>
      </c>
      <c r="AA735" s="4">
        <f t="shared" si="146"/>
        <v>0</v>
      </c>
      <c r="AB735" s="4">
        <f>'Enhanced Basket_AUTOLOAD'!T735</f>
        <v>0</v>
      </c>
      <c r="AC735" s="4">
        <f>'Enhanced Basket_AUTOLOAD'!M735</f>
        <v>0</v>
      </c>
      <c r="AD735" s="4">
        <f>'Enhanced Basket_AUTOLOAD'!L735</f>
        <v>0</v>
      </c>
      <c r="AE735" s="4">
        <f>'Enhanced Basket_AUTOLOAD'!Z735</f>
        <v>0</v>
      </c>
      <c r="AF735" s="4">
        <f>'Enhanced Basket_AUTOLOAD'!AB735</f>
        <v>0</v>
      </c>
      <c r="AG735" s="4" t="e">
        <f>VLOOKUP(AJ735,'Ticker Mapping'!$I$3:$M$6706,5,0)</f>
        <v>#N/A</v>
      </c>
      <c r="AH735" s="4" t="e">
        <f>_xll.BDP(AK735&amp;" SEDOL","TICKER_AND_EXCH_CODE")</f>
        <v>#NAME?</v>
      </c>
      <c r="AI735" s="4" t="e">
        <f t="shared" si="147"/>
        <v>#N/A</v>
      </c>
      <c r="AJ735" s="4">
        <f>'Enhanced Basket_AUTOLOAD'!P735</f>
        <v>0</v>
      </c>
      <c r="AK735" s="4">
        <f>'Enhanced Basket_AUTOLOAD'!Q735</f>
        <v>0</v>
      </c>
      <c r="AL735" s="4">
        <f>'Enhanced Basket_AUTOLOAD'!Y735</f>
        <v>0</v>
      </c>
      <c r="AM735" s="4" t="e">
        <f t="shared" si="148"/>
        <v>#N/A</v>
      </c>
      <c r="AN735" s="4" t="str">
        <f t="shared" si="149"/>
        <v>NO</v>
      </c>
      <c r="AO735" s="4" t="str">
        <f t="shared" si="150"/>
        <v>Cash-in-Lieu</v>
      </c>
    </row>
    <row r="736" ht="15" customHeight="1" s="4" customFormat="1">
      <c r="A736" s="4">
        <f>'Enhanced Basket_AUTOLOAD'!H736</f>
        <v>0</v>
      </c>
      <c r="B736" s="4" t="str">
        <f t="shared" si="139"/>
        <v>SELL</v>
      </c>
      <c r="C736" s="4" t="s">
        <v>29</v>
      </c>
      <c r="D736" s="4" t="str">
        <f t="shared" si="140"/>
        <v>MT</v>
      </c>
      <c r="E736" s="4" t="str">
        <f t="shared" si="141"/>
      </c>
      <c r="F736" s="4" t="str">
        <f t="shared" si="142"/>
        <v>CIL LOAD</v>
      </c>
      <c r="G736" s="4">
        <f t="shared" si="143"/>
        <v>0</v>
      </c>
      <c r="H736" s="4" t="e">
        <f t="shared" si="144"/>
        <v>#N/A</v>
      </c>
      <c r="I736" s="4" t="e">
        <f>_xll.BDP(AG736&amp;" equity","crncy_adj_px_last","eqy_fund_crncy=usd")</f>
        <v>#NAME?</v>
      </c>
      <c r="J736" s="4" t="str">
        <f t="shared" si="145"/>
      </c>
      <c r="AA736" s="4">
        <f t="shared" si="146"/>
        <v>0</v>
      </c>
      <c r="AB736" s="4">
        <f>'Enhanced Basket_AUTOLOAD'!T736</f>
        <v>0</v>
      </c>
      <c r="AC736" s="4">
        <f>'Enhanced Basket_AUTOLOAD'!M736</f>
        <v>0</v>
      </c>
      <c r="AD736" s="4">
        <f>'Enhanced Basket_AUTOLOAD'!L736</f>
        <v>0</v>
      </c>
      <c r="AE736" s="4">
        <f>'Enhanced Basket_AUTOLOAD'!Z736</f>
        <v>0</v>
      </c>
      <c r="AF736" s="4">
        <f>'Enhanced Basket_AUTOLOAD'!AB736</f>
        <v>0</v>
      </c>
      <c r="AG736" s="4" t="e">
        <f>VLOOKUP(AJ736,'Ticker Mapping'!$I$3:$M$6706,5,0)</f>
        <v>#N/A</v>
      </c>
      <c r="AH736" s="4" t="e">
        <f>_xll.BDP(AK736&amp;" SEDOL","TICKER_AND_EXCH_CODE")</f>
        <v>#NAME?</v>
      </c>
      <c r="AI736" s="4" t="e">
        <f t="shared" si="147"/>
        <v>#N/A</v>
      </c>
      <c r="AJ736" s="4">
        <f>'Enhanced Basket_AUTOLOAD'!P736</f>
        <v>0</v>
      </c>
      <c r="AK736" s="4">
        <f>'Enhanced Basket_AUTOLOAD'!Q736</f>
        <v>0</v>
      </c>
      <c r="AL736" s="4">
        <f>'Enhanced Basket_AUTOLOAD'!Y736</f>
        <v>0</v>
      </c>
      <c r="AM736" s="4" t="e">
        <f t="shared" si="148"/>
        <v>#N/A</v>
      </c>
      <c r="AN736" s="4" t="str">
        <f t="shared" si="149"/>
        <v>NO</v>
      </c>
      <c r="AO736" s="4" t="str">
        <f t="shared" si="150"/>
        <v>Cash-in-Lieu</v>
      </c>
    </row>
    <row r="737" ht="15" customHeight="1" s="4" customFormat="1">
      <c r="A737" s="4">
        <f>'Enhanced Basket_AUTOLOAD'!H737</f>
        <v>0</v>
      </c>
      <c r="B737" s="4" t="str">
        <f t="shared" si="139"/>
        <v>SELL</v>
      </c>
      <c r="C737" s="4" t="s">
        <v>29</v>
      </c>
      <c r="D737" s="4" t="str">
        <f t="shared" si="140"/>
        <v>MT</v>
      </c>
      <c r="E737" s="4" t="str">
        <f t="shared" si="141"/>
      </c>
      <c r="F737" s="4" t="str">
        <f t="shared" si="142"/>
        <v>CIL LOAD</v>
      </c>
      <c r="G737" s="4">
        <f t="shared" si="143"/>
        <v>0</v>
      </c>
      <c r="H737" s="4" t="e">
        <f t="shared" si="144"/>
        <v>#N/A</v>
      </c>
      <c r="I737" s="4" t="e">
        <f>_xll.BDP(AG737&amp;" equity","crncy_adj_px_last","eqy_fund_crncy=usd")</f>
        <v>#NAME?</v>
      </c>
      <c r="J737" s="4" t="str">
        <f t="shared" si="145"/>
      </c>
      <c r="AA737" s="4">
        <f t="shared" si="146"/>
        <v>0</v>
      </c>
      <c r="AB737" s="4">
        <f>'Enhanced Basket_AUTOLOAD'!T737</f>
        <v>0</v>
      </c>
      <c r="AC737" s="4">
        <f>'Enhanced Basket_AUTOLOAD'!M737</f>
        <v>0</v>
      </c>
      <c r="AD737" s="4">
        <f>'Enhanced Basket_AUTOLOAD'!L737</f>
        <v>0</v>
      </c>
      <c r="AE737" s="4">
        <f>'Enhanced Basket_AUTOLOAD'!Z737</f>
        <v>0</v>
      </c>
      <c r="AF737" s="4">
        <f>'Enhanced Basket_AUTOLOAD'!AB737</f>
        <v>0</v>
      </c>
      <c r="AG737" s="4" t="e">
        <f>VLOOKUP(AJ737,'Ticker Mapping'!$I$3:$M$6706,5,0)</f>
        <v>#N/A</v>
      </c>
      <c r="AH737" s="4" t="e">
        <f>_xll.BDP(AK737&amp;" SEDOL","TICKER_AND_EXCH_CODE")</f>
        <v>#NAME?</v>
      </c>
      <c r="AI737" s="4" t="e">
        <f t="shared" si="147"/>
        <v>#N/A</v>
      </c>
      <c r="AJ737" s="4">
        <f>'Enhanced Basket_AUTOLOAD'!P737</f>
        <v>0</v>
      </c>
      <c r="AK737" s="4">
        <f>'Enhanced Basket_AUTOLOAD'!Q737</f>
        <v>0</v>
      </c>
      <c r="AL737" s="4">
        <f>'Enhanced Basket_AUTOLOAD'!Y737</f>
        <v>0</v>
      </c>
      <c r="AM737" s="4" t="e">
        <f t="shared" si="148"/>
        <v>#N/A</v>
      </c>
      <c r="AN737" s="4" t="str">
        <f t="shared" si="149"/>
        <v>NO</v>
      </c>
      <c r="AO737" s="4" t="str">
        <f t="shared" si="150"/>
        <v>Cash-in-Lieu</v>
      </c>
    </row>
    <row r="738" ht="15" customHeight="1" s="4" customFormat="1">
      <c r="A738" s="4">
        <f>'Enhanced Basket_AUTOLOAD'!H738</f>
        <v>0</v>
      </c>
      <c r="B738" s="4" t="str">
        <f t="shared" si="139"/>
        <v>SELL</v>
      </c>
      <c r="C738" s="4" t="s">
        <v>29</v>
      </c>
      <c r="D738" s="4" t="str">
        <f t="shared" si="140"/>
        <v>MT</v>
      </c>
      <c r="E738" s="4" t="str">
        <f t="shared" si="141"/>
      </c>
      <c r="F738" s="4" t="str">
        <f t="shared" si="142"/>
        <v>CIL LOAD</v>
      </c>
      <c r="G738" s="4">
        <f t="shared" si="143"/>
        <v>0</v>
      </c>
      <c r="H738" s="4" t="e">
        <f t="shared" si="144"/>
        <v>#N/A</v>
      </c>
      <c r="I738" s="4" t="e">
        <f>_xll.BDP(AG738&amp;" equity","crncy_adj_px_last","eqy_fund_crncy=usd")</f>
        <v>#NAME?</v>
      </c>
      <c r="J738" s="4" t="str">
        <f t="shared" si="145"/>
      </c>
      <c r="AA738" s="4">
        <f t="shared" si="146"/>
        <v>0</v>
      </c>
      <c r="AB738" s="4">
        <f>'Enhanced Basket_AUTOLOAD'!T738</f>
        <v>0</v>
      </c>
      <c r="AC738" s="4">
        <f>'Enhanced Basket_AUTOLOAD'!M738</f>
        <v>0</v>
      </c>
      <c r="AD738" s="4">
        <f>'Enhanced Basket_AUTOLOAD'!L738</f>
        <v>0</v>
      </c>
      <c r="AE738" s="4">
        <f>'Enhanced Basket_AUTOLOAD'!Z738</f>
        <v>0</v>
      </c>
      <c r="AF738" s="4">
        <f>'Enhanced Basket_AUTOLOAD'!AB738</f>
        <v>0</v>
      </c>
      <c r="AG738" s="4" t="e">
        <f>VLOOKUP(AJ738,'Ticker Mapping'!$I$3:$M$6706,5,0)</f>
        <v>#N/A</v>
      </c>
      <c r="AH738" s="4" t="e">
        <f>_xll.BDP(AK738&amp;" SEDOL","TICKER_AND_EXCH_CODE")</f>
        <v>#NAME?</v>
      </c>
      <c r="AI738" s="4" t="e">
        <f t="shared" si="147"/>
        <v>#N/A</v>
      </c>
      <c r="AJ738" s="4">
        <f>'Enhanced Basket_AUTOLOAD'!P738</f>
        <v>0</v>
      </c>
      <c r="AK738" s="4">
        <f>'Enhanced Basket_AUTOLOAD'!Q738</f>
        <v>0</v>
      </c>
      <c r="AL738" s="4">
        <f>'Enhanced Basket_AUTOLOAD'!Y738</f>
        <v>0</v>
      </c>
      <c r="AM738" s="4" t="e">
        <f t="shared" si="148"/>
        <v>#N/A</v>
      </c>
      <c r="AN738" s="4" t="str">
        <f t="shared" si="149"/>
        <v>NO</v>
      </c>
      <c r="AO738" s="4" t="str">
        <f t="shared" si="150"/>
        <v>Cash-in-Lieu</v>
      </c>
    </row>
    <row r="739" ht="15" customHeight="1" s="4" customFormat="1">
      <c r="A739" s="4">
        <f>'Enhanced Basket_AUTOLOAD'!H739</f>
        <v>0</v>
      </c>
      <c r="B739" s="4" t="str">
        <f t="shared" si="139"/>
        <v>SELL</v>
      </c>
      <c r="C739" s="4" t="s">
        <v>29</v>
      </c>
      <c r="D739" s="4" t="str">
        <f t="shared" si="140"/>
        <v>MT</v>
      </c>
      <c r="E739" s="4" t="str">
        <f t="shared" si="141"/>
      </c>
      <c r="F739" s="4" t="str">
        <f t="shared" si="142"/>
        <v>CIL LOAD</v>
      </c>
      <c r="G739" s="4">
        <f t="shared" si="143"/>
        <v>0</v>
      </c>
      <c r="H739" s="4" t="e">
        <f t="shared" si="144"/>
        <v>#N/A</v>
      </c>
      <c r="I739" s="4" t="e">
        <f>_xll.BDP(AG739&amp;" equity","crncy_adj_px_last","eqy_fund_crncy=usd")</f>
        <v>#NAME?</v>
      </c>
      <c r="J739" s="4" t="str">
        <f t="shared" si="145"/>
      </c>
      <c r="AA739" s="4">
        <f t="shared" si="146"/>
        <v>0</v>
      </c>
      <c r="AB739" s="4">
        <f>'Enhanced Basket_AUTOLOAD'!T739</f>
        <v>0</v>
      </c>
      <c r="AC739" s="4">
        <f>'Enhanced Basket_AUTOLOAD'!M739</f>
        <v>0</v>
      </c>
      <c r="AD739" s="4">
        <f>'Enhanced Basket_AUTOLOAD'!L739</f>
        <v>0</v>
      </c>
      <c r="AE739" s="4">
        <f>'Enhanced Basket_AUTOLOAD'!Z739</f>
        <v>0</v>
      </c>
      <c r="AF739" s="4">
        <f>'Enhanced Basket_AUTOLOAD'!AB739</f>
        <v>0</v>
      </c>
      <c r="AG739" s="4" t="e">
        <f>VLOOKUP(AJ739,'Ticker Mapping'!$I$3:$M$6706,5,0)</f>
        <v>#N/A</v>
      </c>
      <c r="AH739" s="4" t="e">
        <f>_xll.BDP(AK739&amp;" SEDOL","TICKER_AND_EXCH_CODE")</f>
        <v>#NAME?</v>
      </c>
      <c r="AI739" s="4" t="e">
        <f t="shared" si="147"/>
        <v>#N/A</v>
      </c>
      <c r="AJ739" s="4">
        <f>'Enhanced Basket_AUTOLOAD'!P739</f>
        <v>0</v>
      </c>
      <c r="AK739" s="4">
        <f>'Enhanced Basket_AUTOLOAD'!Q739</f>
        <v>0</v>
      </c>
      <c r="AL739" s="4">
        <f>'Enhanced Basket_AUTOLOAD'!Y739</f>
        <v>0</v>
      </c>
      <c r="AM739" s="4" t="e">
        <f t="shared" si="148"/>
        <v>#N/A</v>
      </c>
      <c r="AN739" s="4" t="str">
        <f t="shared" si="149"/>
        <v>NO</v>
      </c>
      <c r="AO739" s="4" t="str">
        <f t="shared" si="150"/>
        <v>Cash-in-Lieu</v>
      </c>
    </row>
    <row r="740" ht="15" customHeight="1" s="4" customFormat="1">
      <c r="A740" s="4">
        <f>'Enhanced Basket_AUTOLOAD'!H740</f>
        <v>0</v>
      </c>
      <c r="B740" s="4" t="str">
        <f t="shared" si="139"/>
        <v>SELL</v>
      </c>
      <c r="C740" s="4" t="s">
        <v>29</v>
      </c>
      <c r="D740" s="4" t="str">
        <f t="shared" si="140"/>
        <v>MT</v>
      </c>
      <c r="E740" s="4" t="str">
        <f t="shared" si="141"/>
      </c>
      <c r="F740" s="4" t="str">
        <f t="shared" si="142"/>
        <v>CIL LOAD</v>
      </c>
      <c r="G740" s="4">
        <f t="shared" si="143"/>
        <v>0</v>
      </c>
      <c r="H740" s="4" t="e">
        <f t="shared" si="144"/>
        <v>#N/A</v>
      </c>
      <c r="I740" s="4" t="e">
        <f>_xll.BDP(AG740&amp;" equity","crncy_adj_px_last","eqy_fund_crncy=usd")</f>
        <v>#NAME?</v>
      </c>
      <c r="J740" s="4" t="str">
        <f t="shared" si="145"/>
      </c>
      <c r="AA740" s="4">
        <f t="shared" si="146"/>
        <v>0</v>
      </c>
      <c r="AB740" s="4">
        <f>'Enhanced Basket_AUTOLOAD'!T740</f>
        <v>0</v>
      </c>
      <c r="AC740" s="4">
        <f>'Enhanced Basket_AUTOLOAD'!M740</f>
        <v>0</v>
      </c>
      <c r="AD740" s="4">
        <f>'Enhanced Basket_AUTOLOAD'!L740</f>
        <v>0</v>
      </c>
      <c r="AE740" s="4">
        <f>'Enhanced Basket_AUTOLOAD'!Z740</f>
        <v>0</v>
      </c>
      <c r="AF740" s="4">
        <f>'Enhanced Basket_AUTOLOAD'!AB740</f>
        <v>0</v>
      </c>
      <c r="AG740" s="4" t="e">
        <f>VLOOKUP(AJ740,'Ticker Mapping'!$I$3:$M$6706,5,0)</f>
        <v>#N/A</v>
      </c>
      <c r="AH740" s="4" t="e">
        <f>_xll.BDP(AK740&amp;" SEDOL","TICKER_AND_EXCH_CODE")</f>
        <v>#NAME?</v>
      </c>
      <c r="AI740" s="4" t="e">
        <f t="shared" si="147"/>
        <v>#N/A</v>
      </c>
      <c r="AJ740" s="4">
        <f>'Enhanced Basket_AUTOLOAD'!P740</f>
        <v>0</v>
      </c>
      <c r="AK740" s="4">
        <f>'Enhanced Basket_AUTOLOAD'!Q740</f>
        <v>0</v>
      </c>
      <c r="AL740" s="4">
        <f>'Enhanced Basket_AUTOLOAD'!Y740</f>
        <v>0</v>
      </c>
      <c r="AM740" s="4" t="e">
        <f t="shared" si="148"/>
        <v>#N/A</v>
      </c>
      <c r="AN740" s="4" t="str">
        <f t="shared" si="149"/>
        <v>NO</v>
      </c>
      <c r="AO740" s="4" t="str">
        <f t="shared" si="150"/>
        <v>Cash-in-Lieu</v>
      </c>
    </row>
    <row r="741" ht="15" customHeight="1" s="4" customFormat="1">
      <c r="A741" s="4">
        <f>'Enhanced Basket_AUTOLOAD'!H741</f>
        <v>0</v>
      </c>
      <c r="B741" s="4" t="str">
        <f t="shared" si="139"/>
        <v>SELL</v>
      </c>
      <c r="C741" s="4" t="s">
        <v>29</v>
      </c>
      <c r="D741" s="4" t="str">
        <f t="shared" si="140"/>
        <v>MT</v>
      </c>
      <c r="E741" s="4" t="str">
        <f t="shared" si="141"/>
      </c>
      <c r="F741" s="4" t="str">
        <f t="shared" si="142"/>
        <v>CIL LOAD</v>
      </c>
      <c r="G741" s="4">
        <f t="shared" si="143"/>
        <v>0</v>
      </c>
      <c r="H741" s="4" t="e">
        <f t="shared" si="144"/>
        <v>#N/A</v>
      </c>
      <c r="I741" s="4" t="e">
        <f>_xll.BDP(AG741&amp;" equity","crncy_adj_px_last","eqy_fund_crncy=usd")</f>
        <v>#NAME?</v>
      </c>
      <c r="J741" s="4" t="str">
        <f t="shared" si="145"/>
      </c>
      <c r="AA741" s="4">
        <f t="shared" si="146"/>
        <v>0</v>
      </c>
      <c r="AB741" s="4">
        <f>'Enhanced Basket_AUTOLOAD'!T741</f>
        <v>0</v>
      </c>
      <c r="AC741" s="4">
        <f>'Enhanced Basket_AUTOLOAD'!M741</f>
        <v>0</v>
      </c>
      <c r="AD741" s="4">
        <f>'Enhanced Basket_AUTOLOAD'!L741</f>
        <v>0</v>
      </c>
      <c r="AE741" s="4">
        <f>'Enhanced Basket_AUTOLOAD'!Z741</f>
        <v>0</v>
      </c>
      <c r="AF741" s="4">
        <f>'Enhanced Basket_AUTOLOAD'!AB741</f>
        <v>0</v>
      </c>
      <c r="AG741" s="4" t="e">
        <f>VLOOKUP(AJ741,'Ticker Mapping'!$I$3:$M$6706,5,0)</f>
        <v>#N/A</v>
      </c>
      <c r="AH741" s="4" t="e">
        <f>_xll.BDP(AK741&amp;" SEDOL","TICKER_AND_EXCH_CODE")</f>
        <v>#NAME?</v>
      </c>
      <c r="AI741" s="4" t="e">
        <f t="shared" si="147"/>
        <v>#N/A</v>
      </c>
      <c r="AJ741" s="4">
        <f>'Enhanced Basket_AUTOLOAD'!P741</f>
        <v>0</v>
      </c>
      <c r="AK741" s="4">
        <f>'Enhanced Basket_AUTOLOAD'!Q741</f>
        <v>0</v>
      </c>
      <c r="AL741" s="4">
        <f>'Enhanced Basket_AUTOLOAD'!Y741</f>
        <v>0</v>
      </c>
      <c r="AM741" s="4" t="e">
        <f t="shared" si="148"/>
        <v>#N/A</v>
      </c>
      <c r="AN741" s="4" t="str">
        <f t="shared" si="149"/>
        <v>NO</v>
      </c>
      <c r="AO741" s="4" t="str">
        <f t="shared" si="150"/>
        <v>Cash-in-Lieu</v>
      </c>
    </row>
    <row r="742" ht="15" customHeight="1" s="4" customFormat="1">
      <c r="A742" s="4">
        <f>'Enhanced Basket_AUTOLOAD'!H742</f>
        <v>0</v>
      </c>
      <c r="B742" s="4" t="str">
        <f t="shared" si="139"/>
        <v>SELL</v>
      </c>
      <c r="C742" s="4" t="s">
        <v>29</v>
      </c>
      <c r="D742" s="4" t="str">
        <f t="shared" si="140"/>
        <v>MT</v>
      </c>
      <c r="E742" s="4" t="str">
        <f t="shared" si="141"/>
      </c>
      <c r="F742" s="4" t="str">
        <f t="shared" si="142"/>
        <v>CIL LOAD</v>
      </c>
      <c r="G742" s="4">
        <f t="shared" si="143"/>
        <v>0</v>
      </c>
      <c r="H742" s="4" t="e">
        <f t="shared" si="144"/>
        <v>#N/A</v>
      </c>
      <c r="I742" s="4" t="e">
        <f>_xll.BDP(AG742&amp;" equity","crncy_adj_px_last","eqy_fund_crncy=usd")</f>
        <v>#NAME?</v>
      </c>
      <c r="J742" s="4" t="str">
        <f t="shared" si="145"/>
      </c>
      <c r="AA742" s="4">
        <f t="shared" si="146"/>
        <v>0</v>
      </c>
      <c r="AB742" s="4">
        <f>'Enhanced Basket_AUTOLOAD'!T742</f>
        <v>0</v>
      </c>
      <c r="AC742" s="4">
        <f>'Enhanced Basket_AUTOLOAD'!M742</f>
        <v>0</v>
      </c>
      <c r="AD742" s="4">
        <f>'Enhanced Basket_AUTOLOAD'!L742</f>
        <v>0</v>
      </c>
      <c r="AE742" s="4">
        <f>'Enhanced Basket_AUTOLOAD'!Z742</f>
        <v>0</v>
      </c>
      <c r="AF742" s="4">
        <f>'Enhanced Basket_AUTOLOAD'!AB742</f>
        <v>0</v>
      </c>
      <c r="AG742" s="4" t="e">
        <f>VLOOKUP(AJ742,'Ticker Mapping'!$I$3:$M$6706,5,0)</f>
        <v>#N/A</v>
      </c>
      <c r="AH742" s="4" t="e">
        <f>_xll.BDP(AK742&amp;" SEDOL","TICKER_AND_EXCH_CODE")</f>
        <v>#NAME?</v>
      </c>
      <c r="AI742" s="4" t="e">
        <f t="shared" si="147"/>
        <v>#N/A</v>
      </c>
      <c r="AJ742" s="4">
        <f>'Enhanced Basket_AUTOLOAD'!P742</f>
        <v>0</v>
      </c>
      <c r="AK742" s="4">
        <f>'Enhanced Basket_AUTOLOAD'!Q742</f>
        <v>0</v>
      </c>
      <c r="AL742" s="4">
        <f>'Enhanced Basket_AUTOLOAD'!Y742</f>
        <v>0</v>
      </c>
      <c r="AM742" s="4" t="e">
        <f t="shared" si="148"/>
        <v>#N/A</v>
      </c>
      <c r="AN742" s="4" t="str">
        <f t="shared" si="149"/>
        <v>NO</v>
      </c>
      <c r="AO742" s="4" t="str">
        <f t="shared" si="150"/>
        <v>Cash-in-Lieu</v>
      </c>
    </row>
    <row r="743" ht="15" customHeight="1" s="4" customFormat="1">
      <c r="A743" s="4">
        <f>'Enhanced Basket_AUTOLOAD'!H743</f>
        <v>0</v>
      </c>
      <c r="B743" s="4" t="str">
        <f t="shared" si="139"/>
        <v>SELL</v>
      </c>
      <c r="C743" s="4" t="s">
        <v>29</v>
      </c>
      <c r="D743" s="4" t="str">
        <f t="shared" si="140"/>
        <v>MT</v>
      </c>
      <c r="E743" s="4" t="str">
        <f t="shared" si="141"/>
      </c>
      <c r="F743" s="4" t="str">
        <f t="shared" si="142"/>
        <v>CIL LOAD</v>
      </c>
      <c r="G743" s="4">
        <f t="shared" si="143"/>
        <v>0</v>
      </c>
      <c r="H743" s="4" t="e">
        <f t="shared" si="144"/>
        <v>#N/A</v>
      </c>
      <c r="I743" s="4" t="e">
        <f>_xll.BDP(AG743&amp;" equity","crncy_adj_px_last","eqy_fund_crncy=usd")</f>
        <v>#NAME?</v>
      </c>
      <c r="J743" s="4" t="str">
        <f t="shared" si="145"/>
      </c>
      <c r="AA743" s="4">
        <f t="shared" si="146"/>
        <v>0</v>
      </c>
      <c r="AB743" s="4">
        <f>'Enhanced Basket_AUTOLOAD'!T743</f>
        <v>0</v>
      </c>
      <c r="AC743" s="4">
        <f>'Enhanced Basket_AUTOLOAD'!M743</f>
        <v>0</v>
      </c>
      <c r="AD743" s="4">
        <f>'Enhanced Basket_AUTOLOAD'!L743</f>
        <v>0</v>
      </c>
      <c r="AE743" s="4">
        <f>'Enhanced Basket_AUTOLOAD'!Z743</f>
        <v>0</v>
      </c>
      <c r="AF743" s="4">
        <f>'Enhanced Basket_AUTOLOAD'!AB743</f>
        <v>0</v>
      </c>
      <c r="AG743" s="4" t="e">
        <f>VLOOKUP(AJ743,'Ticker Mapping'!$I$3:$M$6706,5,0)</f>
        <v>#N/A</v>
      </c>
      <c r="AH743" s="4" t="e">
        <f>_xll.BDP(AK743&amp;" SEDOL","TICKER_AND_EXCH_CODE")</f>
        <v>#NAME?</v>
      </c>
      <c r="AI743" s="4" t="e">
        <f t="shared" si="147"/>
        <v>#N/A</v>
      </c>
      <c r="AJ743" s="4">
        <f>'Enhanced Basket_AUTOLOAD'!P743</f>
        <v>0</v>
      </c>
      <c r="AK743" s="4">
        <f>'Enhanced Basket_AUTOLOAD'!Q743</f>
        <v>0</v>
      </c>
      <c r="AL743" s="4">
        <f>'Enhanced Basket_AUTOLOAD'!Y743</f>
        <v>0</v>
      </c>
      <c r="AM743" s="4" t="e">
        <f t="shared" si="148"/>
        <v>#N/A</v>
      </c>
      <c r="AN743" s="4" t="str">
        <f t="shared" si="149"/>
        <v>NO</v>
      </c>
      <c r="AO743" s="4" t="str">
        <f t="shared" si="150"/>
        <v>Cash-in-Lieu</v>
      </c>
    </row>
    <row r="744" ht="15" customHeight="1" s="4" customFormat="1">
      <c r="A744" s="4">
        <f>'Enhanced Basket_AUTOLOAD'!H744</f>
        <v>0</v>
      </c>
      <c r="B744" s="4" t="str">
        <f t="shared" si="139"/>
        <v>SELL</v>
      </c>
      <c r="C744" s="4" t="s">
        <v>29</v>
      </c>
      <c r="D744" s="4" t="str">
        <f t="shared" si="140"/>
        <v>MT</v>
      </c>
      <c r="E744" s="4" t="str">
        <f t="shared" si="141"/>
      </c>
      <c r="F744" s="4" t="str">
        <f t="shared" si="142"/>
        <v>CIL LOAD</v>
      </c>
      <c r="G744" s="4">
        <f t="shared" si="143"/>
        <v>0</v>
      </c>
      <c r="H744" s="4" t="e">
        <f t="shared" si="144"/>
        <v>#N/A</v>
      </c>
      <c r="I744" s="4" t="e">
        <f>_xll.BDP(AG744&amp;" equity","crncy_adj_px_last","eqy_fund_crncy=usd")</f>
        <v>#NAME?</v>
      </c>
      <c r="J744" s="4" t="str">
        <f t="shared" si="145"/>
      </c>
      <c r="AA744" s="4">
        <f t="shared" si="146"/>
        <v>0</v>
      </c>
      <c r="AB744" s="4">
        <f>'Enhanced Basket_AUTOLOAD'!T744</f>
        <v>0</v>
      </c>
      <c r="AC744" s="4">
        <f>'Enhanced Basket_AUTOLOAD'!M744</f>
        <v>0</v>
      </c>
      <c r="AD744" s="4">
        <f>'Enhanced Basket_AUTOLOAD'!L744</f>
        <v>0</v>
      </c>
      <c r="AE744" s="4">
        <f>'Enhanced Basket_AUTOLOAD'!Z744</f>
        <v>0</v>
      </c>
      <c r="AF744" s="4">
        <f>'Enhanced Basket_AUTOLOAD'!AB744</f>
        <v>0</v>
      </c>
      <c r="AG744" s="4" t="e">
        <f>VLOOKUP(AJ744,'Ticker Mapping'!$I$3:$M$6706,5,0)</f>
        <v>#N/A</v>
      </c>
      <c r="AH744" s="4" t="e">
        <f>_xll.BDP(AK744&amp;" SEDOL","TICKER_AND_EXCH_CODE")</f>
        <v>#NAME?</v>
      </c>
      <c r="AI744" s="4" t="e">
        <f t="shared" si="147"/>
        <v>#N/A</v>
      </c>
      <c r="AJ744" s="4">
        <f>'Enhanced Basket_AUTOLOAD'!P744</f>
        <v>0</v>
      </c>
      <c r="AK744" s="4">
        <f>'Enhanced Basket_AUTOLOAD'!Q744</f>
        <v>0</v>
      </c>
      <c r="AL744" s="4">
        <f>'Enhanced Basket_AUTOLOAD'!Y744</f>
        <v>0</v>
      </c>
      <c r="AM744" s="4" t="e">
        <f t="shared" si="148"/>
        <v>#N/A</v>
      </c>
      <c r="AN744" s="4" t="str">
        <f t="shared" si="149"/>
        <v>NO</v>
      </c>
      <c r="AO744" s="4" t="str">
        <f t="shared" si="150"/>
        <v>Cash-in-Lieu</v>
      </c>
    </row>
    <row r="745" ht="15" customHeight="1" s="4" customFormat="1">
      <c r="A745" s="4">
        <f>'Enhanced Basket_AUTOLOAD'!H745</f>
        <v>0</v>
      </c>
      <c r="B745" s="4" t="str">
        <f t="shared" si="139"/>
        <v>SELL</v>
      </c>
      <c r="C745" s="4" t="s">
        <v>29</v>
      </c>
      <c r="D745" s="4" t="str">
        <f t="shared" si="140"/>
        <v>MT</v>
      </c>
      <c r="E745" s="4" t="str">
        <f t="shared" si="141"/>
      </c>
      <c r="F745" s="4" t="str">
        <f t="shared" si="142"/>
        <v>CIL LOAD</v>
      </c>
      <c r="G745" s="4">
        <f t="shared" si="143"/>
        <v>0</v>
      </c>
      <c r="H745" s="4" t="e">
        <f t="shared" si="144"/>
        <v>#N/A</v>
      </c>
      <c r="I745" s="4" t="e">
        <f>_xll.BDP(AG745&amp;" equity","crncy_adj_px_last","eqy_fund_crncy=usd")</f>
        <v>#NAME?</v>
      </c>
      <c r="J745" s="4" t="str">
        <f t="shared" si="145"/>
      </c>
      <c r="AA745" s="4">
        <f t="shared" si="146"/>
        <v>0</v>
      </c>
      <c r="AB745" s="4">
        <f>'Enhanced Basket_AUTOLOAD'!T745</f>
        <v>0</v>
      </c>
      <c r="AC745" s="4">
        <f>'Enhanced Basket_AUTOLOAD'!M745</f>
        <v>0</v>
      </c>
      <c r="AD745" s="4">
        <f>'Enhanced Basket_AUTOLOAD'!L745</f>
        <v>0</v>
      </c>
      <c r="AE745" s="4">
        <f>'Enhanced Basket_AUTOLOAD'!Z745</f>
        <v>0</v>
      </c>
      <c r="AF745" s="4">
        <f>'Enhanced Basket_AUTOLOAD'!AB745</f>
        <v>0</v>
      </c>
      <c r="AG745" s="4" t="e">
        <f>VLOOKUP(AJ745,'Ticker Mapping'!$I$3:$M$6706,5,0)</f>
        <v>#N/A</v>
      </c>
      <c r="AH745" s="4" t="e">
        <f>_xll.BDP(AK745&amp;" SEDOL","TICKER_AND_EXCH_CODE")</f>
        <v>#NAME?</v>
      </c>
      <c r="AI745" s="4" t="e">
        <f t="shared" si="147"/>
        <v>#N/A</v>
      </c>
      <c r="AJ745" s="4">
        <f>'Enhanced Basket_AUTOLOAD'!P745</f>
        <v>0</v>
      </c>
      <c r="AK745" s="4">
        <f>'Enhanced Basket_AUTOLOAD'!Q745</f>
        <v>0</v>
      </c>
      <c r="AL745" s="4">
        <f>'Enhanced Basket_AUTOLOAD'!Y745</f>
        <v>0</v>
      </c>
      <c r="AM745" s="4" t="e">
        <f t="shared" si="148"/>
        <v>#N/A</v>
      </c>
      <c r="AN745" s="4" t="str">
        <f t="shared" si="149"/>
        <v>NO</v>
      </c>
      <c r="AO745" s="4" t="str">
        <f t="shared" si="150"/>
        <v>Cash-in-Lieu</v>
      </c>
    </row>
    <row r="746" ht="15" customHeight="1" s="4" customFormat="1">
      <c r="A746" s="4">
        <f>'Enhanced Basket_AUTOLOAD'!H746</f>
        <v>0</v>
      </c>
      <c r="B746" s="4" t="str">
        <f t="shared" si="139"/>
        <v>SELL</v>
      </c>
      <c r="C746" s="4" t="s">
        <v>29</v>
      </c>
      <c r="D746" s="4" t="str">
        <f t="shared" si="140"/>
        <v>MT</v>
      </c>
      <c r="E746" s="4" t="str">
        <f t="shared" si="141"/>
      </c>
      <c r="F746" s="4" t="str">
        <f t="shared" si="142"/>
        <v>CIL LOAD</v>
      </c>
      <c r="G746" s="4">
        <f t="shared" si="143"/>
        <v>0</v>
      </c>
      <c r="H746" s="4" t="e">
        <f t="shared" si="144"/>
        <v>#N/A</v>
      </c>
      <c r="I746" s="4" t="e">
        <f>_xll.BDP(AG746&amp;" equity","crncy_adj_px_last","eqy_fund_crncy=usd")</f>
        <v>#NAME?</v>
      </c>
      <c r="J746" s="4" t="str">
        <f t="shared" si="145"/>
      </c>
      <c r="AA746" s="4">
        <f t="shared" si="146"/>
        <v>0</v>
      </c>
      <c r="AB746" s="4">
        <f>'Enhanced Basket_AUTOLOAD'!T746</f>
        <v>0</v>
      </c>
      <c r="AC746" s="4">
        <f>'Enhanced Basket_AUTOLOAD'!M746</f>
        <v>0</v>
      </c>
      <c r="AD746" s="4">
        <f>'Enhanced Basket_AUTOLOAD'!L746</f>
        <v>0</v>
      </c>
      <c r="AE746" s="4">
        <f>'Enhanced Basket_AUTOLOAD'!Z746</f>
        <v>0</v>
      </c>
      <c r="AF746" s="4">
        <f>'Enhanced Basket_AUTOLOAD'!AB746</f>
        <v>0</v>
      </c>
      <c r="AG746" s="4" t="e">
        <f>VLOOKUP(AJ746,'Ticker Mapping'!$I$3:$M$6706,5,0)</f>
        <v>#N/A</v>
      </c>
      <c r="AH746" s="4" t="e">
        <f>_xll.BDP(AK746&amp;" SEDOL","TICKER_AND_EXCH_CODE")</f>
        <v>#NAME?</v>
      </c>
      <c r="AI746" s="4" t="e">
        <f t="shared" si="147"/>
        <v>#N/A</v>
      </c>
      <c r="AJ746" s="4">
        <f>'Enhanced Basket_AUTOLOAD'!P746</f>
        <v>0</v>
      </c>
      <c r="AK746" s="4">
        <f>'Enhanced Basket_AUTOLOAD'!Q746</f>
        <v>0</v>
      </c>
      <c r="AL746" s="4">
        <f>'Enhanced Basket_AUTOLOAD'!Y746</f>
        <v>0</v>
      </c>
      <c r="AM746" s="4" t="e">
        <f t="shared" si="148"/>
        <v>#N/A</v>
      </c>
      <c r="AN746" s="4" t="str">
        <f t="shared" si="149"/>
        <v>NO</v>
      </c>
      <c r="AO746" s="4" t="str">
        <f t="shared" si="150"/>
        <v>Cash-in-Lieu</v>
      </c>
    </row>
    <row r="747" ht="15" customHeight="1" s="4" customFormat="1">
      <c r="A747" s="4">
        <f>'Enhanced Basket_AUTOLOAD'!H747</f>
        <v>0</v>
      </c>
      <c r="B747" s="4" t="str">
        <f t="shared" si="139"/>
        <v>SELL</v>
      </c>
      <c r="C747" s="4" t="s">
        <v>29</v>
      </c>
      <c r="D747" s="4" t="str">
        <f t="shared" si="140"/>
        <v>MT</v>
      </c>
      <c r="E747" s="4" t="str">
        <f t="shared" si="141"/>
      </c>
      <c r="F747" s="4" t="str">
        <f t="shared" si="142"/>
        <v>CIL LOAD</v>
      </c>
      <c r="G747" s="4">
        <f t="shared" si="143"/>
        <v>0</v>
      </c>
      <c r="H747" s="4" t="e">
        <f t="shared" si="144"/>
        <v>#N/A</v>
      </c>
      <c r="I747" s="4" t="e">
        <f>_xll.BDP(AG747&amp;" equity","crncy_adj_px_last","eqy_fund_crncy=usd")</f>
        <v>#NAME?</v>
      </c>
      <c r="J747" s="4" t="str">
        <f t="shared" si="145"/>
      </c>
      <c r="AA747" s="4">
        <f t="shared" si="146"/>
        <v>0</v>
      </c>
      <c r="AB747" s="4">
        <f>'Enhanced Basket_AUTOLOAD'!T747</f>
        <v>0</v>
      </c>
      <c r="AC747" s="4">
        <f>'Enhanced Basket_AUTOLOAD'!M747</f>
        <v>0</v>
      </c>
      <c r="AD747" s="4">
        <f>'Enhanced Basket_AUTOLOAD'!L747</f>
        <v>0</v>
      </c>
      <c r="AE747" s="4">
        <f>'Enhanced Basket_AUTOLOAD'!Z747</f>
        <v>0</v>
      </c>
      <c r="AF747" s="4">
        <f>'Enhanced Basket_AUTOLOAD'!AB747</f>
        <v>0</v>
      </c>
      <c r="AG747" s="4" t="e">
        <f>VLOOKUP(AJ747,'Ticker Mapping'!$I$3:$M$6706,5,0)</f>
        <v>#N/A</v>
      </c>
      <c r="AH747" s="4" t="e">
        <f>_xll.BDP(AK747&amp;" SEDOL","TICKER_AND_EXCH_CODE")</f>
        <v>#NAME?</v>
      </c>
      <c r="AI747" s="4" t="e">
        <f t="shared" si="147"/>
        <v>#N/A</v>
      </c>
      <c r="AJ747" s="4">
        <f>'Enhanced Basket_AUTOLOAD'!P747</f>
        <v>0</v>
      </c>
      <c r="AK747" s="4">
        <f>'Enhanced Basket_AUTOLOAD'!Q747</f>
        <v>0</v>
      </c>
      <c r="AL747" s="4">
        <f>'Enhanced Basket_AUTOLOAD'!Y747</f>
        <v>0</v>
      </c>
      <c r="AM747" s="4" t="e">
        <f t="shared" si="148"/>
        <v>#N/A</v>
      </c>
      <c r="AN747" s="4" t="str">
        <f t="shared" si="149"/>
        <v>NO</v>
      </c>
      <c r="AO747" s="4" t="str">
        <f t="shared" si="150"/>
        <v>Cash-in-Lieu</v>
      </c>
    </row>
    <row r="748" ht="15" customHeight="1" s="4" customFormat="1">
      <c r="A748" s="4">
        <f>'Enhanced Basket_AUTOLOAD'!H748</f>
        <v>0</v>
      </c>
      <c r="B748" s="4" t="str">
        <f t="shared" si="139"/>
        <v>SELL</v>
      </c>
      <c r="C748" s="4" t="s">
        <v>29</v>
      </c>
      <c r="D748" s="4" t="str">
        <f t="shared" si="140"/>
        <v>MT</v>
      </c>
      <c r="E748" s="4" t="str">
        <f t="shared" si="141"/>
      </c>
      <c r="F748" s="4" t="str">
        <f t="shared" si="142"/>
        <v>CIL LOAD</v>
      </c>
      <c r="G748" s="4">
        <f t="shared" si="143"/>
        <v>0</v>
      </c>
      <c r="H748" s="4" t="e">
        <f t="shared" si="144"/>
        <v>#N/A</v>
      </c>
      <c r="I748" s="4" t="e">
        <f>_xll.BDP(AG748&amp;" equity","crncy_adj_px_last","eqy_fund_crncy=usd")</f>
        <v>#NAME?</v>
      </c>
      <c r="J748" s="4" t="str">
        <f t="shared" si="145"/>
      </c>
      <c r="AA748" s="4">
        <f t="shared" si="146"/>
        <v>0</v>
      </c>
      <c r="AB748" s="4">
        <f>'Enhanced Basket_AUTOLOAD'!T748</f>
        <v>0</v>
      </c>
      <c r="AC748" s="4">
        <f>'Enhanced Basket_AUTOLOAD'!M748</f>
        <v>0</v>
      </c>
      <c r="AD748" s="4">
        <f>'Enhanced Basket_AUTOLOAD'!L748</f>
        <v>0</v>
      </c>
      <c r="AE748" s="4">
        <f>'Enhanced Basket_AUTOLOAD'!Z748</f>
        <v>0</v>
      </c>
      <c r="AF748" s="4">
        <f>'Enhanced Basket_AUTOLOAD'!AB748</f>
        <v>0</v>
      </c>
      <c r="AG748" s="4" t="e">
        <f>VLOOKUP(AJ748,'Ticker Mapping'!$I$3:$M$6706,5,0)</f>
        <v>#N/A</v>
      </c>
      <c r="AH748" s="4" t="e">
        <f>_xll.BDP(AK748&amp;" SEDOL","TICKER_AND_EXCH_CODE")</f>
        <v>#NAME?</v>
      </c>
      <c r="AI748" s="4" t="e">
        <f t="shared" si="147"/>
        <v>#N/A</v>
      </c>
      <c r="AJ748" s="4">
        <f>'Enhanced Basket_AUTOLOAD'!P748</f>
        <v>0</v>
      </c>
      <c r="AK748" s="4">
        <f>'Enhanced Basket_AUTOLOAD'!Q748</f>
        <v>0</v>
      </c>
      <c r="AL748" s="4">
        <f>'Enhanced Basket_AUTOLOAD'!Y748</f>
        <v>0</v>
      </c>
      <c r="AM748" s="4" t="e">
        <f t="shared" si="148"/>
        <v>#N/A</v>
      </c>
      <c r="AN748" s="4" t="str">
        <f t="shared" si="149"/>
        <v>NO</v>
      </c>
      <c r="AO748" s="4" t="str">
        <f t="shared" si="150"/>
        <v>Cash-in-Lieu</v>
      </c>
    </row>
    <row r="749" ht="15" customHeight="1" s="4" customFormat="1">
      <c r="A749" s="4">
        <f>'Enhanced Basket_AUTOLOAD'!H749</f>
        <v>0</v>
      </c>
      <c r="B749" s="4" t="str">
        <f t="shared" si="139"/>
        <v>SELL</v>
      </c>
      <c r="C749" s="4" t="s">
        <v>29</v>
      </c>
      <c r="D749" s="4" t="str">
        <f t="shared" si="140"/>
        <v>MT</v>
      </c>
      <c r="E749" s="4" t="str">
        <f t="shared" si="141"/>
      </c>
      <c r="F749" s="4" t="str">
        <f t="shared" si="142"/>
        <v>CIL LOAD</v>
      </c>
      <c r="G749" s="4">
        <f t="shared" si="143"/>
        <v>0</v>
      </c>
      <c r="H749" s="4" t="e">
        <f t="shared" si="144"/>
        <v>#N/A</v>
      </c>
      <c r="I749" s="4" t="e">
        <f>_xll.BDP(AG749&amp;" equity","crncy_adj_px_last","eqy_fund_crncy=usd")</f>
        <v>#NAME?</v>
      </c>
      <c r="J749" s="4" t="str">
        <f t="shared" si="145"/>
      </c>
      <c r="AA749" s="4">
        <f t="shared" si="146"/>
        <v>0</v>
      </c>
      <c r="AB749" s="4">
        <f>'Enhanced Basket_AUTOLOAD'!T749</f>
        <v>0</v>
      </c>
      <c r="AC749" s="4">
        <f>'Enhanced Basket_AUTOLOAD'!M749</f>
        <v>0</v>
      </c>
      <c r="AD749" s="4">
        <f>'Enhanced Basket_AUTOLOAD'!L749</f>
        <v>0</v>
      </c>
      <c r="AE749" s="4">
        <f>'Enhanced Basket_AUTOLOAD'!Z749</f>
        <v>0</v>
      </c>
      <c r="AF749" s="4">
        <f>'Enhanced Basket_AUTOLOAD'!AB749</f>
        <v>0</v>
      </c>
      <c r="AG749" s="4" t="e">
        <f>VLOOKUP(AJ749,'Ticker Mapping'!$I$3:$M$6706,5,0)</f>
        <v>#N/A</v>
      </c>
      <c r="AH749" s="4" t="e">
        <f>_xll.BDP(AK749&amp;" SEDOL","TICKER_AND_EXCH_CODE")</f>
        <v>#NAME?</v>
      </c>
      <c r="AI749" s="4" t="e">
        <f t="shared" si="147"/>
        <v>#N/A</v>
      </c>
      <c r="AJ749" s="4">
        <f>'Enhanced Basket_AUTOLOAD'!P749</f>
        <v>0</v>
      </c>
      <c r="AK749" s="4">
        <f>'Enhanced Basket_AUTOLOAD'!Q749</f>
        <v>0</v>
      </c>
      <c r="AL749" s="4">
        <f>'Enhanced Basket_AUTOLOAD'!Y749</f>
        <v>0</v>
      </c>
      <c r="AM749" s="4" t="e">
        <f t="shared" si="148"/>
        <v>#N/A</v>
      </c>
      <c r="AN749" s="4" t="str">
        <f t="shared" si="149"/>
        <v>NO</v>
      </c>
      <c r="AO749" s="4" t="str">
        <f t="shared" si="150"/>
        <v>Cash-in-Lieu</v>
      </c>
    </row>
    <row r="750" ht="15" customHeight="1" s="4" customFormat="1">
      <c r="A750" s="4">
        <f>'Enhanced Basket_AUTOLOAD'!H750</f>
        <v>0</v>
      </c>
      <c r="B750" s="4" t="str">
        <f t="shared" si="139"/>
        <v>SELL</v>
      </c>
      <c r="C750" s="4" t="s">
        <v>29</v>
      </c>
      <c r="D750" s="4" t="str">
        <f t="shared" si="140"/>
        <v>MT</v>
      </c>
      <c r="E750" s="4" t="str">
        <f t="shared" si="141"/>
      </c>
      <c r="F750" s="4" t="str">
        <f t="shared" si="142"/>
        <v>CIL LOAD</v>
      </c>
      <c r="G750" s="4">
        <f t="shared" si="143"/>
        <v>0</v>
      </c>
      <c r="H750" s="4" t="e">
        <f t="shared" si="144"/>
        <v>#N/A</v>
      </c>
      <c r="I750" s="4" t="e">
        <f>_xll.BDP(AG750&amp;" equity","crncy_adj_px_last","eqy_fund_crncy=usd")</f>
        <v>#NAME?</v>
      </c>
      <c r="J750" s="4" t="str">
        <f t="shared" si="145"/>
      </c>
      <c r="AA750" s="4">
        <f t="shared" si="146"/>
        <v>0</v>
      </c>
      <c r="AB750" s="4">
        <f>'Enhanced Basket_AUTOLOAD'!T750</f>
        <v>0</v>
      </c>
      <c r="AC750" s="4">
        <f>'Enhanced Basket_AUTOLOAD'!M750</f>
        <v>0</v>
      </c>
      <c r="AD750" s="4">
        <f>'Enhanced Basket_AUTOLOAD'!L750</f>
        <v>0</v>
      </c>
      <c r="AE750" s="4">
        <f>'Enhanced Basket_AUTOLOAD'!Z750</f>
        <v>0</v>
      </c>
      <c r="AF750" s="4">
        <f>'Enhanced Basket_AUTOLOAD'!AB750</f>
        <v>0</v>
      </c>
      <c r="AG750" s="4" t="e">
        <f>VLOOKUP(AJ750,'Ticker Mapping'!$I$3:$M$6706,5,0)</f>
        <v>#N/A</v>
      </c>
      <c r="AH750" s="4" t="e">
        <f>_xll.BDP(AK750&amp;" SEDOL","TICKER_AND_EXCH_CODE")</f>
        <v>#NAME?</v>
      </c>
      <c r="AI750" s="4" t="e">
        <f t="shared" si="147"/>
        <v>#N/A</v>
      </c>
      <c r="AJ750" s="4">
        <f>'Enhanced Basket_AUTOLOAD'!P750</f>
        <v>0</v>
      </c>
      <c r="AK750" s="4">
        <f>'Enhanced Basket_AUTOLOAD'!Q750</f>
        <v>0</v>
      </c>
      <c r="AL750" s="4">
        <f>'Enhanced Basket_AUTOLOAD'!Y750</f>
        <v>0</v>
      </c>
      <c r="AM750" s="4" t="e">
        <f t="shared" si="148"/>
        <v>#N/A</v>
      </c>
      <c r="AN750" s="4" t="str">
        <f t="shared" si="149"/>
        <v>NO</v>
      </c>
      <c r="AO750" s="4" t="str">
        <f t="shared" si="150"/>
        <v>Cash-in-Lieu</v>
      </c>
    </row>
    <row r="751" ht="15" customHeight="1" s="4" customFormat="1">
      <c r="A751" s="4">
        <f>'Enhanced Basket_AUTOLOAD'!H751</f>
        <v>0</v>
      </c>
      <c r="B751" s="4" t="str">
        <f t="shared" si="139"/>
        <v>SELL</v>
      </c>
      <c r="C751" s="4" t="s">
        <v>29</v>
      </c>
      <c r="D751" s="4" t="str">
        <f t="shared" si="140"/>
        <v>MT</v>
      </c>
      <c r="E751" s="4" t="str">
        <f t="shared" si="141"/>
      </c>
      <c r="F751" s="4" t="str">
        <f t="shared" si="142"/>
        <v>CIL LOAD</v>
      </c>
      <c r="G751" s="4">
        <f t="shared" si="143"/>
        <v>0</v>
      </c>
      <c r="H751" s="4" t="e">
        <f t="shared" si="144"/>
        <v>#N/A</v>
      </c>
      <c r="I751" s="4" t="e">
        <f>_xll.BDP(AG751&amp;" equity","crncy_adj_px_last","eqy_fund_crncy=usd")</f>
        <v>#NAME?</v>
      </c>
      <c r="J751" s="4" t="str">
        <f t="shared" si="145"/>
      </c>
      <c r="AA751" s="4">
        <f t="shared" si="146"/>
        <v>0</v>
      </c>
      <c r="AB751" s="4">
        <f>'Enhanced Basket_AUTOLOAD'!T751</f>
        <v>0</v>
      </c>
      <c r="AC751" s="4">
        <f>'Enhanced Basket_AUTOLOAD'!M751</f>
        <v>0</v>
      </c>
      <c r="AD751" s="4">
        <f>'Enhanced Basket_AUTOLOAD'!L751</f>
        <v>0</v>
      </c>
      <c r="AE751" s="4">
        <f>'Enhanced Basket_AUTOLOAD'!Z751</f>
        <v>0</v>
      </c>
      <c r="AF751" s="4">
        <f>'Enhanced Basket_AUTOLOAD'!AB751</f>
        <v>0</v>
      </c>
      <c r="AG751" s="4" t="e">
        <f>VLOOKUP(AJ751,'Ticker Mapping'!$I$3:$M$6706,5,0)</f>
        <v>#N/A</v>
      </c>
      <c r="AH751" s="4" t="e">
        <f>_xll.BDP(AK751&amp;" SEDOL","TICKER_AND_EXCH_CODE")</f>
        <v>#NAME?</v>
      </c>
      <c r="AI751" s="4" t="e">
        <f t="shared" si="147"/>
        <v>#N/A</v>
      </c>
      <c r="AJ751" s="4">
        <f>'Enhanced Basket_AUTOLOAD'!P751</f>
        <v>0</v>
      </c>
      <c r="AK751" s="4">
        <f>'Enhanced Basket_AUTOLOAD'!Q751</f>
        <v>0</v>
      </c>
      <c r="AL751" s="4">
        <f>'Enhanced Basket_AUTOLOAD'!Y751</f>
        <v>0</v>
      </c>
      <c r="AM751" s="4" t="e">
        <f t="shared" si="148"/>
        <v>#N/A</v>
      </c>
      <c r="AN751" s="4" t="str">
        <f t="shared" si="149"/>
        <v>NO</v>
      </c>
      <c r="AO751" s="4" t="str">
        <f t="shared" si="150"/>
        <v>Cash-in-Lieu</v>
      </c>
    </row>
    <row r="752" ht="15" customHeight="1" s="4" customFormat="1">
      <c r="A752" s="4">
        <f>'Enhanced Basket_AUTOLOAD'!H752</f>
        <v>0</v>
      </c>
      <c r="B752" s="4" t="str">
        <f t="shared" si="139"/>
        <v>SELL</v>
      </c>
      <c r="C752" s="4" t="s">
        <v>29</v>
      </c>
      <c r="D752" s="4" t="str">
        <f t="shared" si="140"/>
        <v>MT</v>
      </c>
      <c r="E752" s="4" t="str">
        <f t="shared" si="141"/>
      </c>
      <c r="F752" s="4" t="str">
        <f t="shared" si="142"/>
        <v>CIL LOAD</v>
      </c>
      <c r="G752" s="4">
        <f t="shared" si="143"/>
        <v>0</v>
      </c>
      <c r="H752" s="4" t="e">
        <f t="shared" si="144"/>
        <v>#N/A</v>
      </c>
      <c r="I752" s="4" t="e">
        <f>_xll.BDP(AG752&amp;" equity","crncy_adj_px_last","eqy_fund_crncy=usd")</f>
        <v>#NAME?</v>
      </c>
      <c r="J752" s="4" t="str">
        <f t="shared" si="145"/>
      </c>
      <c r="AA752" s="4">
        <f t="shared" si="146"/>
        <v>0</v>
      </c>
      <c r="AB752" s="4">
        <f>'Enhanced Basket_AUTOLOAD'!T752</f>
        <v>0</v>
      </c>
      <c r="AC752" s="4">
        <f>'Enhanced Basket_AUTOLOAD'!M752</f>
        <v>0</v>
      </c>
      <c r="AD752" s="4">
        <f>'Enhanced Basket_AUTOLOAD'!L752</f>
        <v>0</v>
      </c>
      <c r="AE752" s="4">
        <f>'Enhanced Basket_AUTOLOAD'!Z752</f>
        <v>0</v>
      </c>
      <c r="AF752" s="4">
        <f>'Enhanced Basket_AUTOLOAD'!AB752</f>
        <v>0</v>
      </c>
      <c r="AG752" s="4" t="e">
        <f>VLOOKUP(AJ752,'Ticker Mapping'!$I$3:$M$6706,5,0)</f>
        <v>#N/A</v>
      </c>
      <c r="AH752" s="4" t="e">
        <f>_xll.BDP(AK752&amp;" SEDOL","TICKER_AND_EXCH_CODE")</f>
        <v>#NAME?</v>
      </c>
      <c r="AI752" s="4" t="e">
        <f t="shared" si="147"/>
        <v>#N/A</v>
      </c>
      <c r="AJ752" s="4">
        <f>'Enhanced Basket_AUTOLOAD'!P752</f>
        <v>0</v>
      </c>
      <c r="AK752" s="4">
        <f>'Enhanced Basket_AUTOLOAD'!Q752</f>
        <v>0</v>
      </c>
      <c r="AL752" s="4">
        <f>'Enhanced Basket_AUTOLOAD'!Y752</f>
        <v>0</v>
      </c>
      <c r="AM752" s="4" t="e">
        <f t="shared" si="148"/>
        <v>#N/A</v>
      </c>
      <c r="AN752" s="4" t="str">
        <f t="shared" si="149"/>
        <v>NO</v>
      </c>
      <c r="AO752" s="4" t="str">
        <f t="shared" si="150"/>
        <v>Cash-in-Lieu</v>
      </c>
    </row>
    <row r="753" ht="15" customHeight="1" s="4" customFormat="1">
      <c r="A753" s="4">
        <f>'Enhanced Basket_AUTOLOAD'!H753</f>
        <v>0</v>
      </c>
      <c r="B753" s="4" t="str">
        <f t="shared" si="139"/>
        <v>SELL</v>
      </c>
      <c r="C753" s="4" t="s">
        <v>29</v>
      </c>
      <c r="D753" s="4" t="str">
        <f t="shared" si="140"/>
        <v>MT</v>
      </c>
      <c r="E753" s="4" t="str">
        <f t="shared" si="141"/>
      </c>
      <c r="F753" s="4" t="str">
        <f t="shared" si="142"/>
        <v>CIL LOAD</v>
      </c>
      <c r="G753" s="4">
        <f t="shared" si="143"/>
        <v>0</v>
      </c>
      <c r="H753" s="4" t="e">
        <f t="shared" si="144"/>
        <v>#N/A</v>
      </c>
      <c r="I753" s="4" t="e">
        <f>_xll.BDP(AG753&amp;" equity","crncy_adj_px_last","eqy_fund_crncy=usd")</f>
        <v>#NAME?</v>
      </c>
      <c r="J753" s="4" t="str">
        <f t="shared" si="145"/>
      </c>
      <c r="AA753" s="4">
        <f t="shared" si="146"/>
        <v>0</v>
      </c>
      <c r="AB753" s="4">
        <f>'Enhanced Basket_AUTOLOAD'!T753</f>
        <v>0</v>
      </c>
      <c r="AC753" s="4">
        <f>'Enhanced Basket_AUTOLOAD'!M753</f>
        <v>0</v>
      </c>
      <c r="AD753" s="4">
        <f>'Enhanced Basket_AUTOLOAD'!L753</f>
        <v>0</v>
      </c>
      <c r="AE753" s="4">
        <f>'Enhanced Basket_AUTOLOAD'!Z753</f>
        <v>0</v>
      </c>
      <c r="AF753" s="4">
        <f>'Enhanced Basket_AUTOLOAD'!AB753</f>
        <v>0</v>
      </c>
      <c r="AG753" s="4" t="e">
        <f>VLOOKUP(AJ753,'Ticker Mapping'!$I$3:$M$6706,5,0)</f>
        <v>#N/A</v>
      </c>
      <c r="AH753" s="4" t="e">
        <f>_xll.BDP(AK753&amp;" SEDOL","TICKER_AND_EXCH_CODE")</f>
        <v>#NAME?</v>
      </c>
      <c r="AI753" s="4" t="e">
        <f t="shared" si="147"/>
        <v>#N/A</v>
      </c>
      <c r="AJ753" s="4">
        <f>'Enhanced Basket_AUTOLOAD'!P753</f>
        <v>0</v>
      </c>
      <c r="AK753" s="4">
        <f>'Enhanced Basket_AUTOLOAD'!Q753</f>
        <v>0</v>
      </c>
      <c r="AL753" s="4">
        <f>'Enhanced Basket_AUTOLOAD'!Y753</f>
        <v>0</v>
      </c>
      <c r="AM753" s="4" t="e">
        <f t="shared" si="148"/>
        <v>#N/A</v>
      </c>
      <c r="AN753" s="4" t="str">
        <f t="shared" si="149"/>
        <v>NO</v>
      </c>
      <c r="AO753" s="4" t="str">
        <f t="shared" si="150"/>
        <v>Cash-in-Lieu</v>
      </c>
    </row>
    <row r="754" ht="15" customHeight="1" s="4" customFormat="1">
      <c r="A754" s="4">
        <f>'Enhanced Basket_AUTOLOAD'!H754</f>
        <v>0</v>
      </c>
      <c r="B754" s="4" t="str">
        <f t="shared" si="139"/>
        <v>SELL</v>
      </c>
      <c r="C754" s="4" t="s">
        <v>29</v>
      </c>
      <c r="D754" s="4" t="str">
        <f t="shared" si="140"/>
        <v>MT</v>
      </c>
      <c r="E754" s="4" t="str">
        <f t="shared" si="141"/>
      </c>
      <c r="F754" s="4" t="str">
        <f t="shared" si="142"/>
        <v>CIL LOAD</v>
      </c>
      <c r="G754" s="4">
        <f t="shared" si="143"/>
        <v>0</v>
      </c>
      <c r="H754" s="4" t="e">
        <f t="shared" si="144"/>
        <v>#N/A</v>
      </c>
      <c r="I754" s="4" t="e">
        <f>_xll.BDP(AG754&amp;" equity","crncy_adj_px_last","eqy_fund_crncy=usd")</f>
        <v>#NAME?</v>
      </c>
      <c r="J754" s="4" t="str">
        <f t="shared" si="145"/>
      </c>
      <c r="AA754" s="4">
        <f t="shared" si="146"/>
        <v>0</v>
      </c>
      <c r="AB754" s="4">
        <f>'Enhanced Basket_AUTOLOAD'!T754</f>
        <v>0</v>
      </c>
      <c r="AC754" s="4">
        <f>'Enhanced Basket_AUTOLOAD'!M754</f>
        <v>0</v>
      </c>
      <c r="AD754" s="4">
        <f>'Enhanced Basket_AUTOLOAD'!L754</f>
        <v>0</v>
      </c>
      <c r="AE754" s="4">
        <f>'Enhanced Basket_AUTOLOAD'!Z754</f>
        <v>0</v>
      </c>
      <c r="AF754" s="4">
        <f>'Enhanced Basket_AUTOLOAD'!AB754</f>
        <v>0</v>
      </c>
      <c r="AG754" s="4" t="e">
        <f>VLOOKUP(AJ754,'Ticker Mapping'!$I$3:$M$6706,5,0)</f>
        <v>#N/A</v>
      </c>
      <c r="AH754" s="4" t="e">
        <f>_xll.BDP(AK754&amp;" SEDOL","TICKER_AND_EXCH_CODE")</f>
        <v>#NAME?</v>
      </c>
      <c r="AI754" s="4" t="e">
        <f t="shared" si="147"/>
        <v>#N/A</v>
      </c>
      <c r="AJ754" s="4">
        <f>'Enhanced Basket_AUTOLOAD'!P754</f>
        <v>0</v>
      </c>
      <c r="AK754" s="4">
        <f>'Enhanced Basket_AUTOLOAD'!Q754</f>
        <v>0</v>
      </c>
      <c r="AL754" s="4">
        <f>'Enhanced Basket_AUTOLOAD'!Y754</f>
        <v>0</v>
      </c>
      <c r="AM754" s="4" t="e">
        <f t="shared" si="148"/>
        <v>#N/A</v>
      </c>
      <c r="AN754" s="4" t="str">
        <f t="shared" si="149"/>
        <v>NO</v>
      </c>
      <c r="AO754" s="4" t="str">
        <f t="shared" si="150"/>
        <v>Cash-in-Lieu</v>
      </c>
    </row>
    <row r="755" ht="15" customHeight="1" s="4" customFormat="1">
      <c r="A755" s="4">
        <f>'Enhanced Basket_AUTOLOAD'!H755</f>
        <v>0</v>
      </c>
      <c r="B755" s="4" t="str">
        <f t="shared" si="139"/>
        <v>SELL</v>
      </c>
      <c r="C755" s="4" t="s">
        <v>29</v>
      </c>
      <c r="D755" s="4" t="str">
        <f t="shared" si="140"/>
        <v>MT</v>
      </c>
      <c r="E755" s="4" t="str">
        <f t="shared" si="141"/>
      </c>
      <c r="F755" s="4" t="str">
        <f t="shared" si="142"/>
        <v>CIL LOAD</v>
      </c>
      <c r="G755" s="4">
        <f t="shared" si="143"/>
        <v>0</v>
      </c>
      <c r="H755" s="4" t="e">
        <f t="shared" si="144"/>
        <v>#N/A</v>
      </c>
      <c r="I755" s="4" t="e">
        <f>_xll.BDP(AG755&amp;" equity","crncy_adj_px_last","eqy_fund_crncy=usd")</f>
        <v>#NAME?</v>
      </c>
      <c r="J755" s="4" t="str">
        <f t="shared" si="145"/>
      </c>
      <c r="AA755" s="4">
        <f t="shared" si="146"/>
        <v>0</v>
      </c>
      <c r="AB755" s="4">
        <f>'Enhanced Basket_AUTOLOAD'!T755</f>
        <v>0</v>
      </c>
      <c r="AC755" s="4">
        <f>'Enhanced Basket_AUTOLOAD'!M755</f>
        <v>0</v>
      </c>
      <c r="AD755" s="4">
        <f>'Enhanced Basket_AUTOLOAD'!L755</f>
        <v>0</v>
      </c>
      <c r="AE755" s="4">
        <f>'Enhanced Basket_AUTOLOAD'!Z755</f>
        <v>0</v>
      </c>
      <c r="AF755" s="4">
        <f>'Enhanced Basket_AUTOLOAD'!AB755</f>
        <v>0</v>
      </c>
      <c r="AG755" s="4" t="e">
        <f>VLOOKUP(AJ755,'Ticker Mapping'!$I$3:$M$6706,5,0)</f>
        <v>#N/A</v>
      </c>
      <c r="AH755" s="4" t="e">
        <f>_xll.BDP(AK755&amp;" SEDOL","TICKER_AND_EXCH_CODE")</f>
        <v>#NAME?</v>
      </c>
      <c r="AI755" s="4" t="e">
        <f t="shared" si="147"/>
        <v>#N/A</v>
      </c>
      <c r="AJ755" s="4">
        <f>'Enhanced Basket_AUTOLOAD'!P755</f>
        <v>0</v>
      </c>
      <c r="AK755" s="4">
        <f>'Enhanced Basket_AUTOLOAD'!Q755</f>
        <v>0</v>
      </c>
      <c r="AL755" s="4">
        <f>'Enhanced Basket_AUTOLOAD'!Y755</f>
        <v>0</v>
      </c>
      <c r="AM755" s="4" t="e">
        <f t="shared" si="148"/>
        <v>#N/A</v>
      </c>
      <c r="AN755" s="4" t="str">
        <f t="shared" si="149"/>
        <v>NO</v>
      </c>
      <c r="AO755" s="4" t="str">
        <f t="shared" si="150"/>
        <v>Cash-in-Lieu</v>
      </c>
    </row>
    <row r="756" ht="15" customHeight="1" s="4" customFormat="1">
      <c r="A756" s="4">
        <f>'Enhanced Basket_AUTOLOAD'!H756</f>
        <v>0</v>
      </c>
      <c r="B756" s="4" t="str">
        <f t="shared" si="139"/>
        <v>SELL</v>
      </c>
      <c r="C756" s="4" t="s">
        <v>29</v>
      </c>
      <c r="D756" s="4" t="str">
        <f t="shared" si="140"/>
        <v>MT</v>
      </c>
      <c r="E756" s="4" t="str">
        <f t="shared" si="141"/>
      </c>
      <c r="F756" s="4" t="str">
        <f t="shared" si="142"/>
        <v>CIL LOAD</v>
      </c>
      <c r="G756" s="4">
        <f t="shared" si="143"/>
        <v>0</v>
      </c>
      <c r="H756" s="4" t="e">
        <f t="shared" si="144"/>
        <v>#N/A</v>
      </c>
      <c r="I756" s="4" t="e">
        <f>_xll.BDP(AG756&amp;" equity","crncy_adj_px_last","eqy_fund_crncy=usd")</f>
        <v>#NAME?</v>
      </c>
      <c r="J756" s="4" t="str">
        <f t="shared" si="145"/>
      </c>
      <c r="AA756" s="4">
        <f t="shared" si="146"/>
        <v>0</v>
      </c>
      <c r="AB756" s="4">
        <f>'Enhanced Basket_AUTOLOAD'!T756</f>
        <v>0</v>
      </c>
      <c r="AC756" s="4">
        <f>'Enhanced Basket_AUTOLOAD'!M756</f>
        <v>0</v>
      </c>
      <c r="AD756" s="4">
        <f>'Enhanced Basket_AUTOLOAD'!L756</f>
        <v>0</v>
      </c>
      <c r="AE756" s="4">
        <f>'Enhanced Basket_AUTOLOAD'!Z756</f>
        <v>0</v>
      </c>
      <c r="AF756" s="4">
        <f>'Enhanced Basket_AUTOLOAD'!AB756</f>
        <v>0</v>
      </c>
      <c r="AG756" s="4" t="e">
        <f>VLOOKUP(AJ756,'Ticker Mapping'!$I$3:$M$6706,5,0)</f>
        <v>#N/A</v>
      </c>
      <c r="AH756" s="4" t="e">
        <f>_xll.BDP(AK756&amp;" SEDOL","TICKER_AND_EXCH_CODE")</f>
        <v>#NAME?</v>
      </c>
      <c r="AI756" s="4" t="e">
        <f t="shared" si="147"/>
        <v>#N/A</v>
      </c>
      <c r="AJ756" s="4">
        <f>'Enhanced Basket_AUTOLOAD'!P756</f>
        <v>0</v>
      </c>
      <c r="AK756" s="4">
        <f>'Enhanced Basket_AUTOLOAD'!Q756</f>
        <v>0</v>
      </c>
      <c r="AL756" s="4">
        <f>'Enhanced Basket_AUTOLOAD'!Y756</f>
        <v>0</v>
      </c>
      <c r="AM756" s="4" t="e">
        <f t="shared" si="148"/>
        <v>#N/A</v>
      </c>
      <c r="AN756" s="4" t="str">
        <f t="shared" si="149"/>
        <v>NO</v>
      </c>
      <c r="AO756" s="4" t="str">
        <f t="shared" si="150"/>
        <v>Cash-in-Lieu</v>
      </c>
    </row>
    <row r="757" ht="15" customHeight="1" s="4" customFormat="1">
      <c r="A757" s="4">
        <f>'Enhanced Basket_AUTOLOAD'!H757</f>
        <v>0</v>
      </c>
      <c r="B757" s="4" t="str">
        <f t="shared" si="139"/>
        <v>SELL</v>
      </c>
      <c r="C757" s="4" t="s">
        <v>29</v>
      </c>
      <c r="D757" s="4" t="str">
        <f t="shared" si="140"/>
        <v>MT</v>
      </c>
      <c r="E757" s="4" t="str">
        <f t="shared" si="141"/>
      </c>
      <c r="F757" s="4" t="str">
        <f t="shared" si="142"/>
        <v>CIL LOAD</v>
      </c>
      <c r="G757" s="4">
        <f t="shared" si="143"/>
        <v>0</v>
      </c>
      <c r="H757" s="4" t="e">
        <f t="shared" si="144"/>
        <v>#N/A</v>
      </c>
      <c r="I757" s="4" t="e">
        <f>_xll.BDP(AG757&amp;" equity","crncy_adj_px_last","eqy_fund_crncy=usd")</f>
        <v>#NAME?</v>
      </c>
      <c r="J757" s="4" t="str">
        <f t="shared" si="145"/>
      </c>
      <c r="AA757" s="4">
        <f t="shared" si="146"/>
        <v>0</v>
      </c>
      <c r="AB757" s="4">
        <f>'Enhanced Basket_AUTOLOAD'!T757</f>
        <v>0</v>
      </c>
      <c r="AC757" s="4">
        <f>'Enhanced Basket_AUTOLOAD'!M757</f>
        <v>0</v>
      </c>
      <c r="AD757" s="4">
        <f>'Enhanced Basket_AUTOLOAD'!L757</f>
        <v>0</v>
      </c>
      <c r="AE757" s="4">
        <f>'Enhanced Basket_AUTOLOAD'!Z757</f>
        <v>0</v>
      </c>
      <c r="AF757" s="4">
        <f>'Enhanced Basket_AUTOLOAD'!AB757</f>
        <v>0</v>
      </c>
      <c r="AG757" s="4" t="e">
        <f>VLOOKUP(AJ757,'Ticker Mapping'!$I$3:$M$6706,5,0)</f>
        <v>#N/A</v>
      </c>
      <c r="AH757" s="4" t="e">
        <f>_xll.BDP(AK757&amp;" SEDOL","TICKER_AND_EXCH_CODE")</f>
        <v>#NAME?</v>
      </c>
      <c r="AI757" s="4" t="e">
        <f t="shared" si="147"/>
        <v>#N/A</v>
      </c>
      <c r="AJ757" s="4">
        <f>'Enhanced Basket_AUTOLOAD'!P757</f>
        <v>0</v>
      </c>
      <c r="AK757" s="4">
        <f>'Enhanced Basket_AUTOLOAD'!Q757</f>
        <v>0</v>
      </c>
      <c r="AL757" s="4">
        <f>'Enhanced Basket_AUTOLOAD'!Y757</f>
        <v>0</v>
      </c>
      <c r="AM757" s="4" t="e">
        <f t="shared" si="148"/>
        <v>#N/A</v>
      </c>
      <c r="AN757" s="4" t="str">
        <f t="shared" si="149"/>
        <v>NO</v>
      </c>
      <c r="AO757" s="4" t="str">
        <f t="shared" si="150"/>
        <v>Cash-in-Lieu</v>
      </c>
    </row>
    <row r="758" ht="15" customHeight="1" s="4" customFormat="1">
      <c r="A758" s="4">
        <f>'Enhanced Basket_AUTOLOAD'!H758</f>
        <v>0</v>
      </c>
      <c r="B758" s="4" t="str">
        <f t="shared" si="139"/>
        <v>SELL</v>
      </c>
      <c r="C758" s="4" t="s">
        <v>29</v>
      </c>
      <c r="D758" s="4" t="str">
        <f t="shared" si="140"/>
        <v>MT</v>
      </c>
      <c r="E758" s="4" t="str">
        <f t="shared" si="141"/>
      </c>
      <c r="F758" s="4" t="str">
        <f t="shared" si="142"/>
        <v>CIL LOAD</v>
      </c>
      <c r="G758" s="4">
        <f t="shared" si="143"/>
        <v>0</v>
      </c>
      <c r="H758" s="4" t="e">
        <f t="shared" si="144"/>
        <v>#N/A</v>
      </c>
      <c r="I758" s="4" t="e">
        <f>_xll.BDP(AG758&amp;" equity","crncy_adj_px_last","eqy_fund_crncy=usd")</f>
        <v>#NAME?</v>
      </c>
      <c r="J758" s="4" t="str">
        <f t="shared" si="145"/>
      </c>
      <c r="AA758" s="4">
        <f t="shared" si="146"/>
        <v>0</v>
      </c>
      <c r="AB758" s="4">
        <f>'Enhanced Basket_AUTOLOAD'!T758</f>
        <v>0</v>
      </c>
      <c r="AC758" s="4">
        <f>'Enhanced Basket_AUTOLOAD'!M758</f>
        <v>0</v>
      </c>
      <c r="AD758" s="4">
        <f>'Enhanced Basket_AUTOLOAD'!L758</f>
        <v>0</v>
      </c>
      <c r="AE758" s="4">
        <f>'Enhanced Basket_AUTOLOAD'!Z758</f>
        <v>0</v>
      </c>
      <c r="AF758" s="4">
        <f>'Enhanced Basket_AUTOLOAD'!AB758</f>
        <v>0</v>
      </c>
      <c r="AG758" s="4" t="e">
        <f>VLOOKUP(AJ758,'Ticker Mapping'!$I$3:$M$6706,5,0)</f>
        <v>#N/A</v>
      </c>
      <c r="AH758" s="4" t="e">
        <f>_xll.BDP(AK758&amp;" SEDOL","TICKER_AND_EXCH_CODE")</f>
        <v>#NAME?</v>
      </c>
      <c r="AI758" s="4" t="e">
        <f t="shared" si="147"/>
        <v>#N/A</v>
      </c>
      <c r="AJ758" s="4">
        <f>'Enhanced Basket_AUTOLOAD'!P758</f>
        <v>0</v>
      </c>
      <c r="AK758" s="4">
        <f>'Enhanced Basket_AUTOLOAD'!Q758</f>
        <v>0</v>
      </c>
      <c r="AL758" s="4">
        <f>'Enhanced Basket_AUTOLOAD'!Y758</f>
        <v>0</v>
      </c>
      <c r="AM758" s="4" t="e">
        <f t="shared" si="148"/>
        <v>#N/A</v>
      </c>
      <c r="AN758" s="4" t="str">
        <f t="shared" si="149"/>
        <v>NO</v>
      </c>
      <c r="AO758" s="4" t="str">
        <f t="shared" si="150"/>
        <v>Cash-in-Lieu</v>
      </c>
    </row>
    <row r="759" ht="15" customHeight="1" s="4" customFormat="1">
      <c r="A759" s="4">
        <f>'Enhanced Basket_AUTOLOAD'!H759</f>
        <v>0</v>
      </c>
      <c r="B759" s="4" t="str">
        <f t="shared" si="139"/>
        <v>SELL</v>
      </c>
      <c r="C759" s="4" t="s">
        <v>29</v>
      </c>
      <c r="D759" s="4" t="str">
        <f t="shared" si="140"/>
        <v>MT</v>
      </c>
      <c r="E759" s="4" t="str">
        <f t="shared" si="141"/>
      </c>
      <c r="F759" s="4" t="str">
        <f t="shared" si="142"/>
        <v>CIL LOAD</v>
      </c>
      <c r="G759" s="4">
        <f t="shared" si="143"/>
        <v>0</v>
      </c>
      <c r="H759" s="4" t="e">
        <f t="shared" si="144"/>
        <v>#N/A</v>
      </c>
      <c r="I759" s="4" t="e">
        <f>_xll.BDP(AG759&amp;" equity","crncy_adj_px_last","eqy_fund_crncy=usd")</f>
        <v>#NAME?</v>
      </c>
      <c r="J759" s="4" t="str">
        <f t="shared" si="145"/>
      </c>
      <c r="AA759" s="4">
        <f t="shared" si="146"/>
        <v>0</v>
      </c>
      <c r="AB759" s="4">
        <f>'Enhanced Basket_AUTOLOAD'!T759</f>
        <v>0</v>
      </c>
      <c r="AC759" s="4">
        <f>'Enhanced Basket_AUTOLOAD'!M759</f>
        <v>0</v>
      </c>
      <c r="AD759" s="4">
        <f>'Enhanced Basket_AUTOLOAD'!L759</f>
        <v>0</v>
      </c>
      <c r="AE759" s="4">
        <f>'Enhanced Basket_AUTOLOAD'!Z759</f>
        <v>0</v>
      </c>
      <c r="AF759" s="4">
        <f>'Enhanced Basket_AUTOLOAD'!AB759</f>
        <v>0</v>
      </c>
      <c r="AG759" s="4" t="e">
        <f>VLOOKUP(AJ759,'Ticker Mapping'!$I$3:$M$6706,5,0)</f>
        <v>#N/A</v>
      </c>
      <c r="AH759" s="4" t="e">
        <f>_xll.BDP(AK759&amp;" SEDOL","TICKER_AND_EXCH_CODE")</f>
        <v>#NAME?</v>
      </c>
      <c r="AI759" s="4" t="e">
        <f t="shared" si="147"/>
        <v>#N/A</v>
      </c>
      <c r="AJ759" s="4">
        <f>'Enhanced Basket_AUTOLOAD'!P759</f>
        <v>0</v>
      </c>
      <c r="AK759" s="4">
        <f>'Enhanced Basket_AUTOLOAD'!Q759</f>
        <v>0</v>
      </c>
      <c r="AL759" s="4">
        <f>'Enhanced Basket_AUTOLOAD'!Y759</f>
        <v>0</v>
      </c>
      <c r="AM759" s="4" t="e">
        <f t="shared" si="148"/>
        <v>#N/A</v>
      </c>
      <c r="AN759" s="4" t="str">
        <f t="shared" si="149"/>
        <v>NO</v>
      </c>
      <c r="AO759" s="4" t="str">
        <f t="shared" si="150"/>
        <v>Cash-in-Lieu</v>
      </c>
    </row>
    <row r="760" ht="15" customHeight="1" s="4" customFormat="1">
      <c r="A760" s="4">
        <f>'Enhanced Basket_AUTOLOAD'!H760</f>
        <v>0</v>
      </c>
      <c r="B760" s="4" t="str">
        <f t="shared" si="139"/>
        <v>SELL</v>
      </c>
      <c r="C760" s="4" t="s">
        <v>29</v>
      </c>
      <c r="D760" s="4" t="str">
        <f t="shared" si="140"/>
        <v>MT</v>
      </c>
      <c r="E760" s="4" t="str">
        <f t="shared" si="141"/>
      </c>
      <c r="F760" s="4" t="str">
        <f t="shared" si="142"/>
        <v>CIL LOAD</v>
      </c>
      <c r="G760" s="4">
        <f t="shared" si="143"/>
        <v>0</v>
      </c>
      <c r="H760" s="4" t="e">
        <f t="shared" si="144"/>
        <v>#N/A</v>
      </c>
      <c r="I760" s="4" t="e">
        <f>_xll.BDP(AG760&amp;" equity","crncy_adj_px_last","eqy_fund_crncy=usd")</f>
        <v>#NAME?</v>
      </c>
      <c r="J760" s="4" t="str">
        <f t="shared" si="145"/>
      </c>
      <c r="AA760" s="4">
        <f t="shared" si="146"/>
        <v>0</v>
      </c>
      <c r="AB760" s="4">
        <f>'Enhanced Basket_AUTOLOAD'!T760</f>
        <v>0</v>
      </c>
      <c r="AC760" s="4">
        <f>'Enhanced Basket_AUTOLOAD'!M760</f>
        <v>0</v>
      </c>
      <c r="AD760" s="4">
        <f>'Enhanced Basket_AUTOLOAD'!L760</f>
        <v>0</v>
      </c>
      <c r="AE760" s="4">
        <f>'Enhanced Basket_AUTOLOAD'!Z760</f>
        <v>0</v>
      </c>
      <c r="AF760" s="4">
        <f>'Enhanced Basket_AUTOLOAD'!AB760</f>
        <v>0</v>
      </c>
      <c r="AG760" s="4" t="e">
        <f>VLOOKUP(AJ760,'Ticker Mapping'!$I$3:$M$6706,5,0)</f>
        <v>#N/A</v>
      </c>
      <c r="AH760" s="4" t="e">
        <f>_xll.BDP(AK760&amp;" SEDOL","TICKER_AND_EXCH_CODE")</f>
        <v>#NAME?</v>
      </c>
      <c r="AI760" s="4" t="e">
        <f t="shared" si="147"/>
        <v>#N/A</v>
      </c>
      <c r="AJ760" s="4">
        <f>'Enhanced Basket_AUTOLOAD'!P760</f>
        <v>0</v>
      </c>
      <c r="AK760" s="4">
        <f>'Enhanced Basket_AUTOLOAD'!Q760</f>
        <v>0</v>
      </c>
      <c r="AL760" s="4">
        <f>'Enhanced Basket_AUTOLOAD'!Y760</f>
        <v>0</v>
      </c>
      <c r="AM760" s="4" t="e">
        <f t="shared" si="148"/>
        <v>#N/A</v>
      </c>
      <c r="AN760" s="4" t="str">
        <f t="shared" si="149"/>
        <v>NO</v>
      </c>
      <c r="AO760" s="4" t="str">
        <f t="shared" si="150"/>
        <v>Cash-in-Lieu</v>
      </c>
    </row>
    <row r="761" ht="15" customHeight="1" s="4" customFormat="1">
      <c r="A761" s="4">
        <f>'Enhanced Basket_AUTOLOAD'!H761</f>
        <v>0</v>
      </c>
      <c r="B761" s="4" t="str">
        <f t="shared" si="139"/>
        <v>SELL</v>
      </c>
      <c r="C761" s="4" t="s">
        <v>29</v>
      </c>
      <c r="D761" s="4" t="str">
        <f t="shared" si="140"/>
        <v>MT</v>
      </c>
      <c r="E761" s="4" t="str">
        <f t="shared" si="141"/>
      </c>
      <c r="F761" s="4" t="str">
        <f t="shared" si="142"/>
        <v>CIL LOAD</v>
      </c>
      <c r="G761" s="4">
        <f t="shared" si="143"/>
        <v>0</v>
      </c>
      <c r="H761" s="4" t="e">
        <f t="shared" si="144"/>
        <v>#N/A</v>
      </c>
      <c r="I761" s="4" t="e">
        <f>_xll.BDP(AG761&amp;" equity","crncy_adj_px_last","eqy_fund_crncy=usd")</f>
        <v>#NAME?</v>
      </c>
      <c r="J761" s="4" t="str">
        <f t="shared" si="145"/>
      </c>
      <c r="AA761" s="4">
        <f t="shared" si="146"/>
        <v>0</v>
      </c>
      <c r="AB761" s="4">
        <f>'Enhanced Basket_AUTOLOAD'!T761</f>
        <v>0</v>
      </c>
      <c r="AC761" s="4">
        <f>'Enhanced Basket_AUTOLOAD'!M761</f>
        <v>0</v>
      </c>
      <c r="AD761" s="4">
        <f>'Enhanced Basket_AUTOLOAD'!L761</f>
        <v>0</v>
      </c>
      <c r="AE761" s="4">
        <f>'Enhanced Basket_AUTOLOAD'!Z761</f>
        <v>0</v>
      </c>
      <c r="AF761" s="4">
        <f>'Enhanced Basket_AUTOLOAD'!AB761</f>
        <v>0</v>
      </c>
      <c r="AG761" s="4" t="e">
        <f>VLOOKUP(AJ761,'Ticker Mapping'!$I$3:$M$6706,5,0)</f>
        <v>#N/A</v>
      </c>
      <c r="AH761" s="4" t="e">
        <f>_xll.BDP(AK761&amp;" SEDOL","TICKER_AND_EXCH_CODE")</f>
        <v>#NAME?</v>
      </c>
      <c r="AI761" s="4" t="e">
        <f t="shared" si="147"/>
        <v>#N/A</v>
      </c>
      <c r="AJ761" s="4">
        <f>'Enhanced Basket_AUTOLOAD'!P761</f>
        <v>0</v>
      </c>
      <c r="AK761" s="4">
        <f>'Enhanced Basket_AUTOLOAD'!Q761</f>
        <v>0</v>
      </c>
      <c r="AL761" s="4">
        <f>'Enhanced Basket_AUTOLOAD'!Y761</f>
        <v>0</v>
      </c>
      <c r="AM761" s="4" t="e">
        <f t="shared" si="148"/>
        <v>#N/A</v>
      </c>
      <c r="AN761" s="4" t="str">
        <f t="shared" si="149"/>
        <v>NO</v>
      </c>
      <c r="AO761" s="4" t="str">
        <f t="shared" si="150"/>
        <v>Cash-in-Lieu</v>
      </c>
    </row>
    <row r="762" ht="15" customHeight="1" s="4" customFormat="1">
      <c r="A762" s="4">
        <f>'Enhanced Basket_AUTOLOAD'!H762</f>
        <v>0</v>
      </c>
      <c r="B762" s="4" t="str">
        <f t="shared" si="139"/>
        <v>SELL</v>
      </c>
      <c r="C762" s="4" t="s">
        <v>29</v>
      </c>
      <c r="D762" s="4" t="str">
        <f t="shared" si="140"/>
        <v>MT</v>
      </c>
      <c r="E762" s="4" t="str">
        <f t="shared" si="141"/>
      </c>
      <c r="F762" s="4" t="str">
        <f t="shared" si="142"/>
        <v>CIL LOAD</v>
      </c>
      <c r="G762" s="4">
        <f t="shared" si="143"/>
        <v>0</v>
      </c>
      <c r="H762" s="4" t="e">
        <f t="shared" si="144"/>
        <v>#N/A</v>
      </c>
      <c r="I762" s="4" t="e">
        <f>_xll.BDP(AG762&amp;" equity","crncy_adj_px_last","eqy_fund_crncy=usd")</f>
        <v>#NAME?</v>
      </c>
      <c r="J762" s="4" t="str">
        <f t="shared" si="145"/>
      </c>
      <c r="AA762" s="4">
        <f t="shared" si="146"/>
        <v>0</v>
      </c>
      <c r="AB762" s="4">
        <f>'Enhanced Basket_AUTOLOAD'!T762</f>
        <v>0</v>
      </c>
      <c r="AC762" s="4">
        <f>'Enhanced Basket_AUTOLOAD'!M762</f>
        <v>0</v>
      </c>
      <c r="AD762" s="4">
        <f>'Enhanced Basket_AUTOLOAD'!L762</f>
        <v>0</v>
      </c>
      <c r="AE762" s="4">
        <f>'Enhanced Basket_AUTOLOAD'!Z762</f>
        <v>0</v>
      </c>
      <c r="AF762" s="4">
        <f>'Enhanced Basket_AUTOLOAD'!AB762</f>
        <v>0</v>
      </c>
      <c r="AG762" s="4" t="e">
        <f>VLOOKUP(AJ762,'Ticker Mapping'!$I$3:$M$6706,5,0)</f>
        <v>#N/A</v>
      </c>
      <c r="AH762" s="4" t="e">
        <f>_xll.BDP(AK762&amp;" SEDOL","TICKER_AND_EXCH_CODE")</f>
        <v>#NAME?</v>
      </c>
      <c r="AI762" s="4" t="e">
        <f t="shared" si="147"/>
        <v>#N/A</v>
      </c>
      <c r="AJ762" s="4">
        <f>'Enhanced Basket_AUTOLOAD'!P762</f>
        <v>0</v>
      </c>
      <c r="AK762" s="4">
        <f>'Enhanced Basket_AUTOLOAD'!Q762</f>
        <v>0</v>
      </c>
      <c r="AL762" s="4">
        <f>'Enhanced Basket_AUTOLOAD'!Y762</f>
        <v>0</v>
      </c>
      <c r="AM762" s="4" t="e">
        <f t="shared" si="148"/>
        <v>#N/A</v>
      </c>
      <c r="AN762" s="4" t="str">
        <f t="shared" si="149"/>
        <v>NO</v>
      </c>
      <c r="AO762" s="4" t="str">
        <f t="shared" si="150"/>
        <v>Cash-in-Lieu</v>
      </c>
    </row>
    <row r="763" ht="15" customHeight="1" s="4" customFormat="1">
      <c r="A763" s="4">
        <f>'Enhanced Basket_AUTOLOAD'!H763</f>
        <v>0</v>
      </c>
      <c r="B763" s="4" t="str">
        <f t="shared" si="139"/>
        <v>SELL</v>
      </c>
      <c r="C763" s="4" t="s">
        <v>29</v>
      </c>
      <c r="D763" s="4" t="str">
        <f t="shared" si="140"/>
        <v>MT</v>
      </c>
      <c r="E763" s="4" t="str">
        <f t="shared" si="141"/>
      </c>
      <c r="F763" s="4" t="str">
        <f t="shared" si="142"/>
        <v>CIL LOAD</v>
      </c>
      <c r="G763" s="4">
        <f t="shared" si="143"/>
        <v>0</v>
      </c>
      <c r="H763" s="4" t="e">
        <f t="shared" si="144"/>
        <v>#N/A</v>
      </c>
      <c r="I763" s="4" t="e">
        <f>_xll.BDP(AG763&amp;" equity","crncy_adj_px_last","eqy_fund_crncy=usd")</f>
        <v>#NAME?</v>
      </c>
      <c r="J763" s="4" t="str">
        <f t="shared" si="145"/>
      </c>
      <c r="AA763" s="4">
        <f t="shared" si="146"/>
        <v>0</v>
      </c>
      <c r="AB763" s="4">
        <f>'Enhanced Basket_AUTOLOAD'!T763</f>
        <v>0</v>
      </c>
      <c r="AC763" s="4">
        <f>'Enhanced Basket_AUTOLOAD'!M763</f>
        <v>0</v>
      </c>
      <c r="AD763" s="4">
        <f>'Enhanced Basket_AUTOLOAD'!L763</f>
        <v>0</v>
      </c>
      <c r="AE763" s="4">
        <f>'Enhanced Basket_AUTOLOAD'!Z763</f>
        <v>0</v>
      </c>
      <c r="AF763" s="4">
        <f>'Enhanced Basket_AUTOLOAD'!AB763</f>
        <v>0</v>
      </c>
      <c r="AG763" s="4" t="e">
        <f>VLOOKUP(AJ763,'Ticker Mapping'!$I$3:$M$6706,5,0)</f>
        <v>#N/A</v>
      </c>
      <c r="AH763" s="4" t="e">
        <f>_xll.BDP(AK763&amp;" SEDOL","TICKER_AND_EXCH_CODE")</f>
        <v>#NAME?</v>
      </c>
      <c r="AI763" s="4" t="e">
        <f t="shared" si="147"/>
        <v>#N/A</v>
      </c>
      <c r="AJ763" s="4">
        <f>'Enhanced Basket_AUTOLOAD'!P763</f>
        <v>0</v>
      </c>
      <c r="AK763" s="4">
        <f>'Enhanced Basket_AUTOLOAD'!Q763</f>
        <v>0</v>
      </c>
      <c r="AL763" s="4">
        <f>'Enhanced Basket_AUTOLOAD'!Y763</f>
        <v>0</v>
      </c>
      <c r="AM763" s="4" t="e">
        <f t="shared" si="148"/>
        <v>#N/A</v>
      </c>
      <c r="AN763" s="4" t="str">
        <f t="shared" si="149"/>
        <v>NO</v>
      </c>
      <c r="AO763" s="4" t="str">
        <f t="shared" si="150"/>
        <v>Cash-in-Lieu</v>
      </c>
    </row>
    <row r="764" ht="15" customHeight="1" s="4" customFormat="1">
      <c r="A764" s="4">
        <f>'Enhanced Basket_AUTOLOAD'!H764</f>
        <v>0</v>
      </c>
      <c r="B764" s="4" t="str">
        <f t="shared" si="139"/>
        <v>SELL</v>
      </c>
      <c r="C764" s="4" t="s">
        <v>29</v>
      </c>
      <c r="D764" s="4" t="str">
        <f t="shared" si="140"/>
        <v>MT</v>
      </c>
      <c r="E764" s="4" t="str">
        <f t="shared" si="141"/>
      </c>
      <c r="F764" s="4" t="str">
        <f t="shared" si="142"/>
        <v>CIL LOAD</v>
      </c>
      <c r="G764" s="4">
        <f t="shared" si="143"/>
        <v>0</v>
      </c>
      <c r="H764" s="4" t="e">
        <f t="shared" si="144"/>
        <v>#N/A</v>
      </c>
      <c r="I764" s="4" t="e">
        <f>_xll.BDP(AG764&amp;" equity","crncy_adj_px_last","eqy_fund_crncy=usd")</f>
        <v>#NAME?</v>
      </c>
      <c r="J764" s="4" t="str">
        <f t="shared" si="145"/>
      </c>
      <c r="AA764" s="4">
        <f t="shared" si="146"/>
        <v>0</v>
      </c>
      <c r="AB764" s="4">
        <f>'Enhanced Basket_AUTOLOAD'!T764</f>
        <v>0</v>
      </c>
      <c r="AC764" s="4">
        <f>'Enhanced Basket_AUTOLOAD'!M764</f>
        <v>0</v>
      </c>
      <c r="AD764" s="4">
        <f>'Enhanced Basket_AUTOLOAD'!L764</f>
        <v>0</v>
      </c>
      <c r="AE764" s="4">
        <f>'Enhanced Basket_AUTOLOAD'!Z764</f>
        <v>0</v>
      </c>
      <c r="AF764" s="4">
        <f>'Enhanced Basket_AUTOLOAD'!AB764</f>
        <v>0</v>
      </c>
      <c r="AG764" s="4" t="e">
        <f>VLOOKUP(AJ764,'Ticker Mapping'!$I$3:$M$6706,5,0)</f>
        <v>#N/A</v>
      </c>
      <c r="AH764" s="4" t="e">
        <f>_xll.BDP(AK764&amp;" SEDOL","TICKER_AND_EXCH_CODE")</f>
        <v>#NAME?</v>
      </c>
      <c r="AI764" s="4" t="e">
        <f t="shared" si="147"/>
        <v>#N/A</v>
      </c>
      <c r="AJ764" s="4">
        <f>'Enhanced Basket_AUTOLOAD'!P764</f>
        <v>0</v>
      </c>
      <c r="AK764" s="4">
        <f>'Enhanced Basket_AUTOLOAD'!Q764</f>
        <v>0</v>
      </c>
      <c r="AL764" s="4">
        <f>'Enhanced Basket_AUTOLOAD'!Y764</f>
        <v>0</v>
      </c>
      <c r="AM764" s="4" t="e">
        <f t="shared" si="148"/>
        <v>#N/A</v>
      </c>
      <c r="AN764" s="4" t="str">
        <f t="shared" si="149"/>
        <v>NO</v>
      </c>
      <c r="AO764" s="4" t="str">
        <f t="shared" si="150"/>
        <v>Cash-in-Lieu</v>
      </c>
    </row>
    <row r="765" ht="15" customHeight="1" s="4" customFormat="1">
      <c r="A765" s="4">
        <f>'Enhanced Basket_AUTOLOAD'!H765</f>
        <v>0</v>
      </c>
      <c r="B765" s="4" t="str">
        <f t="shared" si="139"/>
        <v>SELL</v>
      </c>
      <c r="C765" s="4" t="s">
        <v>29</v>
      </c>
      <c r="D765" s="4" t="str">
        <f t="shared" si="140"/>
        <v>MT</v>
      </c>
      <c r="E765" s="4" t="str">
        <f t="shared" si="141"/>
      </c>
      <c r="F765" s="4" t="str">
        <f t="shared" si="142"/>
        <v>CIL LOAD</v>
      </c>
      <c r="G765" s="4">
        <f t="shared" si="143"/>
        <v>0</v>
      </c>
      <c r="H765" s="4" t="e">
        <f t="shared" si="144"/>
        <v>#N/A</v>
      </c>
      <c r="I765" s="4" t="e">
        <f>_xll.BDP(AG765&amp;" equity","crncy_adj_px_last","eqy_fund_crncy=usd")</f>
        <v>#NAME?</v>
      </c>
      <c r="J765" s="4" t="str">
        <f t="shared" si="145"/>
      </c>
      <c r="AA765" s="4">
        <f t="shared" si="146"/>
        <v>0</v>
      </c>
      <c r="AB765" s="4">
        <f>'Enhanced Basket_AUTOLOAD'!T765</f>
        <v>0</v>
      </c>
      <c r="AC765" s="4">
        <f>'Enhanced Basket_AUTOLOAD'!M765</f>
        <v>0</v>
      </c>
      <c r="AD765" s="4">
        <f>'Enhanced Basket_AUTOLOAD'!L765</f>
        <v>0</v>
      </c>
      <c r="AE765" s="4">
        <f>'Enhanced Basket_AUTOLOAD'!Z765</f>
        <v>0</v>
      </c>
      <c r="AF765" s="4">
        <f>'Enhanced Basket_AUTOLOAD'!AB765</f>
        <v>0</v>
      </c>
      <c r="AG765" s="4" t="e">
        <f>VLOOKUP(AJ765,'Ticker Mapping'!$I$3:$M$6706,5,0)</f>
        <v>#N/A</v>
      </c>
      <c r="AH765" s="4" t="e">
        <f>_xll.BDP(AK765&amp;" SEDOL","TICKER_AND_EXCH_CODE")</f>
        <v>#NAME?</v>
      </c>
      <c r="AI765" s="4" t="e">
        <f t="shared" si="147"/>
        <v>#N/A</v>
      </c>
      <c r="AJ765" s="4">
        <f>'Enhanced Basket_AUTOLOAD'!P765</f>
        <v>0</v>
      </c>
      <c r="AK765" s="4">
        <f>'Enhanced Basket_AUTOLOAD'!Q765</f>
        <v>0</v>
      </c>
      <c r="AL765" s="4">
        <f>'Enhanced Basket_AUTOLOAD'!Y765</f>
        <v>0</v>
      </c>
      <c r="AM765" s="4" t="e">
        <f t="shared" si="148"/>
        <v>#N/A</v>
      </c>
      <c r="AN765" s="4" t="str">
        <f t="shared" si="149"/>
        <v>NO</v>
      </c>
      <c r="AO765" s="4" t="str">
        <f t="shared" si="150"/>
        <v>Cash-in-Lieu</v>
      </c>
    </row>
    <row r="766" ht="15" customHeight="1" s="4" customFormat="1">
      <c r="A766" s="4">
        <f>'Enhanced Basket_AUTOLOAD'!H766</f>
        <v>0</v>
      </c>
      <c r="B766" s="4" t="str">
        <f t="shared" si="139"/>
        <v>SELL</v>
      </c>
      <c r="C766" s="4" t="s">
        <v>29</v>
      </c>
      <c r="D766" s="4" t="str">
        <f t="shared" si="140"/>
        <v>MT</v>
      </c>
      <c r="E766" s="4" t="str">
        <f t="shared" si="141"/>
      </c>
      <c r="F766" s="4" t="str">
        <f t="shared" si="142"/>
        <v>CIL LOAD</v>
      </c>
      <c r="G766" s="4">
        <f t="shared" si="143"/>
        <v>0</v>
      </c>
      <c r="H766" s="4" t="e">
        <f t="shared" si="144"/>
        <v>#N/A</v>
      </c>
      <c r="I766" s="4" t="e">
        <f>_xll.BDP(AG766&amp;" equity","crncy_adj_px_last","eqy_fund_crncy=usd")</f>
        <v>#NAME?</v>
      </c>
      <c r="J766" s="4" t="str">
        <f t="shared" si="145"/>
      </c>
      <c r="AA766" s="4">
        <f t="shared" si="146"/>
        <v>0</v>
      </c>
      <c r="AB766" s="4">
        <f>'Enhanced Basket_AUTOLOAD'!T766</f>
        <v>0</v>
      </c>
      <c r="AC766" s="4">
        <f>'Enhanced Basket_AUTOLOAD'!M766</f>
        <v>0</v>
      </c>
      <c r="AD766" s="4">
        <f>'Enhanced Basket_AUTOLOAD'!L766</f>
        <v>0</v>
      </c>
      <c r="AE766" s="4">
        <f>'Enhanced Basket_AUTOLOAD'!Z766</f>
        <v>0</v>
      </c>
      <c r="AF766" s="4">
        <f>'Enhanced Basket_AUTOLOAD'!AB766</f>
        <v>0</v>
      </c>
      <c r="AG766" s="4" t="e">
        <f>VLOOKUP(AJ766,'Ticker Mapping'!$I$3:$M$6706,5,0)</f>
        <v>#N/A</v>
      </c>
      <c r="AH766" s="4" t="e">
        <f>_xll.BDP(AK766&amp;" SEDOL","TICKER_AND_EXCH_CODE")</f>
        <v>#NAME?</v>
      </c>
      <c r="AI766" s="4" t="e">
        <f t="shared" si="147"/>
        <v>#N/A</v>
      </c>
      <c r="AJ766" s="4">
        <f>'Enhanced Basket_AUTOLOAD'!P766</f>
        <v>0</v>
      </c>
      <c r="AK766" s="4">
        <f>'Enhanced Basket_AUTOLOAD'!Q766</f>
        <v>0</v>
      </c>
      <c r="AL766" s="4">
        <f>'Enhanced Basket_AUTOLOAD'!Y766</f>
        <v>0</v>
      </c>
      <c r="AM766" s="4" t="e">
        <f t="shared" si="148"/>
        <v>#N/A</v>
      </c>
      <c r="AN766" s="4" t="str">
        <f t="shared" si="149"/>
        <v>NO</v>
      </c>
      <c r="AO766" s="4" t="str">
        <f t="shared" si="150"/>
        <v>Cash-in-Lieu</v>
      </c>
    </row>
    <row r="767" ht="15" customHeight="1" s="4" customFormat="1">
      <c r="A767" s="4">
        <f>'Enhanced Basket_AUTOLOAD'!H767</f>
        <v>0</v>
      </c>
      <c r="B767" s="4" t="str">
        <f t="shared" si="139"/>
        <v>SELL</v>
      </c>
      <c r="C767" s="4" t="s">
        <v>29</v>
      </c>
      <c r="D767" s="4" t="str">
        <f t="shared" si="140"/>
        <v>MT</v>
      </c>
      <c r="E767" s="4" t="str">
        <f t="shared" si="141"/>
      </c>
      <c r="F767" s="4" t="str">
        <f t="shared" si="142"/>
        <v>CIL LOAD</v>
      </c>
      <c r="G767" s="4">
        <f t="shared" si="143"/>
        <v>0</v>
      </c>
      <c r="H767" s="4" t="e">
        <f t="shared" si="144"/>
        <v>#N/A</v>
      </c>
      <c r="I767" s="4" t="e">
        <f>_xll.BDP(AG767&amp;" equity","crncy_adj_px_last","eqy_fund_crncy=usd")</f>
        <v>#NAME?</v>
      </c>
      <c r="J767" s="4" t="str">
        <f t="shared" si="145"/>
      </c>
      <c r="AA767" s="4">
        <f t="shared" si="146"/>
        <v>0</v>
      </c>
      <c r="AB767" s="4">
        <f>'Enhanced Basket_AUTOLOAD'!T767</f>
        <v>0</v>
      </c>
      <c r="AC767" s="4">
        <f>'Enhanced Basket_AUTOLOAD'!M767</f>
        <v>0</v>
      </c>
      <c r="AD767" s="4">
        <f>'Enhanced Basket_AUTOLOAD'!L767</f>
        <v>0</v>
      </c>
      <c r="AE767" s="4">
        <f>'Enhanced Basket_AUTOLOAD'!Z767</f>
        <v>0</v>
      </c>
      <c r="AF767" s="4">
        <f>'Enhanced Basket_AUTOLOAD'!AB767</f>
        <v>0</v>
      </c>
      <c r="AG767" s="4" t="e">
        <f>VLOOKUP(AJ767,'Ticker Mapping'!$I$3:$M$6706,5,0)</f>
        <v>#N/A</v>
      </c>
      <c r="AH767" s="4" t="e">
        <f>_xll.BDP(AK767&amp;" SEDOL","TICKER_AND_EXCH_CODE")</f>
        <v>#NAME?</v>
      </c>
      <c r="AI767" s="4" t="e">
        <f t="shared" si="147"/>
        <v>#N/A</v>
      </c>
      <c r="AJ767" s="4">
        <f>'Enhanced Basket_AUTOLOAD'!P767</f>
        <v>0</v>
      </c>
      <c r="AK767" s="4">
        <f>'Enhanced Basket_AUTOLOAD'!Q767</f>
        <v>0</v>
      </c>
      <c r="AL767" s="4">
        <f>'Enhanced Basket_AUTOLOAD'!Y767</f>
        <v>0</v>
      </c>
      <c r="AM767" s="4" t="e">
        <f t="shared" si="148"/>
        <v>#N/A</v>
      </c>
      <c r="AN767" s="4" t="str">
        <f t="shared" si="149"/>
        <v>NO</v>
      </c>
      <c r="AO767" s="4" t="str">
        <f t="shared" si="150"/>
        <v>Cash-in-Lieu</v>
      </c>
    </row>
    <row r="768" ht="15" customHeight="1" s="4" customFormat="1">
      <c r="A768" s="4">
        <f>'Enhanced Basket_AUTOLOAD'!H768</f>
        <v>0</v>
      </c>
      <c r="B768" s="4" t="str">
        <f t="shared" si="139"/>
        <v>SELL</v>
      </c>
      <c r="C768" s="4" t="s">
        <v>29</v>
      </c>
      <c r="D768" s="4" t="str">
        <f t="shared" si="140"/>
        <v>MT</v>
      </c>
      <c r="E768" s="4" t="str">
        <f t="shared" si="141"/>
      </c>
      <c r="F768" s="4" t="str">
        <f t="shared" si="142"/>
        <v>CIL LOAD</v>
      </c>
      <c r="G768" s="4">
        <f t="shared" si="143"/>
        <v>0</v>
      </c>
      <c r="H768" s="4" t="e">
        <f t="shared" si="144"/>
        <v>#N/A</v>
      </c>
      <c r="I768" s="4" t="e">
        <f>_xll.BDP(AG768&amp;" equity","crncy_adj_px_last","eqy_fund_crncy=usd")</f>
        <v>#NAME?</v>
      </c>
      <c r="J768" s="4" t="str">
        <f t="shared" si="145"/>
      </c>
      <c r="AA768" s="4">
        <f t="shared" si="146"/>
        <v>0</v>
      </c>
      <c r="AB768" s="4">
        <f>'Enhanced Basket_AUTOLOAD'!T768</f>
        <v>0</v>
      </c>
      <c r="AC768" s="4">
        <f>'Enhanced Basket_AUTOLOAD'!M768</f>
        <v>0</v>
      </c>
      <c r="AD768" s="4">
        <f>'Enhanced Basket_AUTOLOAD'!L768</f>
        <v>0</v>
      </c>
      <c r="AE768" s="4">
        <f>'Enhanced Basket_AUTOLOAD'!Z768</f>
        <v>0</v>
      </c>
      <c r="AF768" s="4">
        <f>'Enhanced Basket_AUTOLOAD'!AB768</f>
        <v>0</v>
      </c>
      <c r="AG768" s="4" t="e">
        <f>VLOOKUP(AJ768,'Ticker Mapping'!$I$3:$M$6706,5,0)</f>
        <v>#N/A</v>
      </c>
      <c r="AH768" s="4" t="e">
        <f>_xll.BDP(AK768&amp;" SEDOL","TICKER_AND_EXCH_CODE")</f>
        <v>#NAME?</v>
      </c>
      <c r="AI768" s="4" t="e">
        <f t="shared" si="147"/>
        <v>#N/A</v>
      </c>
      <c r="AJ768" s="4">
        <f>'Enhanced Basket_AUTOLOAD'!P768</f>
        <v>0</v>
      </c>
      <c r="AK768" s="4">
        <f>'Enhanced Basket_AUTOLOAD'!Q768</f>
        <v>0</v>
      </c>
      <c r="AL768" s="4">
        <f>'Enhanced Basket_AUTOLOAD'!Y768</f>
        <v>0</v>
      </c>
      <c r="AM768" s="4" t="e">
        <f t="shared" si="148"/>
        <v>#N/A</v>
      </c>
      <c r="AN768" s="4" t="str">
        <f t="shared" si="149"/>
        <v>NO</v>
      </c>
      <c r="AO768" s="4" t="str">
        <f t="shared" si="150"/>
        <v>Cash-in-Lieu</v>
      </c>
    </row>
    <row r="769" ht="15" customHeight="1" s="4" customFormat="1">
      <c r="A769" s="4">
        <f>'Enhanced Basket_AUTOLOAD'!H769</f>
        <v>0</v>
      </c>
      <c r="B769" s="4" t="str">
        <f t="shared" si="139"/>
        <v>SELL</v>
      </c>
      <c r="C769" s="4" t="s">
        <v>29</v>
      </c>
      <c r="D769" s="4" t="str">
        <f t="shared" si="140"/>
        <v>MT</v>
      </c>
      <c r="E769" s="4" t="str">
        <f t="shared" si="141"/>
      </c>
      <c r="F769" s="4" t="str">
        <f t="shared" si="142"/>
        <v>CIL LOAD</v>
      </c>
      <c r="G769" s="4">
        <f t="shared" si="143"/>
        <v>0</v>
      </c>
      <c r="H769" s="4" t="e">
        <f t="shared" si="144"/>
        <v>#N/A</v>
      </c>
      <c r="I769" s="4" t="e">
        <f>_xll.BDP(AG769&amp;" equity","crncy_adj_px_last","eqy_fund_crncy=usd")</f>
        <v>#NAME?</v>
      </c>
      <c r="J769" s="4" t="str">
        <f t="shared" si="145"/>
      </c>
      <c r="AA769" s="4">
        <f t="shared" si="146"/>
        <v>0</v>
      </c>
      <c r="AB769" s="4">
        <f>'Enhanced Basket_AUTOLOAD'!T769</f>
        <v>0</v>
      </c>
      <c r="AC769" s="4">
        <f>'Enhanced Basket_AUTOLOAD'!M769</f>
        <v>0</v>
      </c>
      <c r="AD769" s="4">
        <f>'Enhanced Basket_AUTOLOAD'!L769</f>
        <v>0</v>
      </c>
      <c r="AE769" s="4">
        <f>'Enhanced Basket_AUTOLOAD'!Z769</f>
        <v>0</v>
      </c>
      <c r="AF769" s="4">
        <f>'Enhanced Basket_AUTOLOAD'!AB769</f>
        <v>0</v>
      </c>
      <c r="AG769" s="4" t="e">
        <f>VLOOKUP(AJ769,'Ticker Mapping'!$I$3:$M$6706,5,0)</f>
        <v>#N/A</v>
      </c>
      <c r="AH769" s="4" t="e">
        <f>_xll.BDP(AK769&amp;" SEDOL","TICKER_AND_EXCH_CODE")</f>
        <v>#NAME?</v>
      </c>
      <c r="AI769" s="4" t="e">
        <f t="shared" si="147"/>
        <v>#N/A</v>
      </c>
      <c r="AJ769" s="4">
        <f>'Enhanced Basket_AUTOLOAD'!P769</f>
        <v>0</v>
      </c>
      <c r="AK769" s="4">
        <f>'Enhanced Basket_AUTOLOAD'!Q769</f>
        <v>0</v>
      </c>
      <c r="AL769" s="4">
        <f>'Enhanced Basket_AUTOLOAD'!Y769</f>
        <v>0</v>
      </c>
      <c r="AM769" s="4" t="e">
        <f t="shared" si="148"/>
        <v>#N/A</v>
      </c>
      <c r="AN769" s="4" t="str">
        <f t="shared" si="149"/>
        <v>NO</v>
      </c>
      <c r="AO769" s="4" t="str">
        <f t="shared" si="150"/>
        <v>Cash-in-Lieu</v>
      </c>
    </row>
    <row r="770" ht="15" customHeight="1" s="4" customFormat="1">
      <c r="A770" s="4">
        <f>'Enhanced Basket_AUTOLOAD'!H770</f>
        <v>0</v>
      </c>
      <c r="B770" s="4" t="str">
        <f ref="B770:B833" t="shared" si="151">IF(AA770&gt;0,"BUY","SELL")</f>
        <v>SELL</v>
      </c>
      <c r="C770" s="4" t="s">
        <v>29</v>
      </c>
      <c r="D770" s="4" t="str">
        <f ref="D770:D833" t="shared" si="152">IF(AO770="In-Kind","INK","MT")</f>
        <v>MT</v>
      </c>
      <c r="E770" s="4" t="str">
        <f ref="E770:E833" t="shared" si="153">IF(D770="INK","MSCOP","")</f>
      </c>
      <c r="F770" s="4" t="str">
        <f ref="F770:F833" t="shared" si="154">IF(E770="MSCOP","INKIND LOAD","CIL LOAD")</f>
        <v>CIL LOAD</v>
      </c>
      <c r="G770" s="4">
        <f ref="G770:G833" t="shared" si="155">ABS(AA770*AB770)</f>
        <v>0</v>
      </c>
      <c r="H770" s="4" t="e">
        <f ref="H770:H833" t="shared" si="156">AG770</f>
        <v>#N/A</v>
      </c>
      <c r="I770" s="4" t="e">
        <f>_xll.BDP(AG770&amp;" equity","crncy_adj_px_last","eqy_fund_crncy=usd")</f>
        <v>#NAME?</v>
      </c>
      <c r="J770" s="4" t="str">
        <f ref="J770:J833" t="shared" si="157">IF(D770="INK",G770,"")</f>
      </c>
      <c r="AA770" s="4">
        <f ref="AA770:AA833" t="shared" si="158">IFERROR(VLOOKUP(A770,$R$4:$S$26,2,0),0)</f>
        <v>0</v>
      </c>
      <c r="AB770" s="4">
        <f>'Enhanced Basket_AUTOLOAD'!T770</f>
        <v>0</v>
      </c>
      <c r="AC770" s="4">
        <f>'Enhanced Basket_AUTOLOAD'!M770</f>
        <v>0</v>
      </c>
      <c r="AD770" s="4">
        <f>'Enhanced Basket_AUTOLOAD'!L770</f>
        <v>0</v>
      </c>
      <c r="AE770" s="4">
        <f>'Enhanced Basket_AUTOLOAD'!Z770</f>
        <v>0</v>
      </c>
      <c r="AF770" s="4">
        <f>'Enhanced Basket_AUTOLOAD'!AB770</f>
        <v>0</v>
      </c>
      <c r="AG770" s="4" t="e">
        <f>VLOOKUP(AJ770,'Ticker Mapping'!$I$3:$M$6706,5,0)</f>
        <v>#N/A</v>
      </c>
      <c r="AH770" s="4" t="e">
        <f>_xll.BDP(AK770&amp;" SEDOL","TICKER_AND_EXCH_CODE")</f>
        <v>#NAME?</v>
      </c>
      <c r="AI770" s="4" t="e">
        <f ref="AI770:AI833" t="shared" si="159">IF(AG770=AH770,"Y","N")</f>
        <v>#N/A</v>
      </c>
      <c r="AJ770" s="4">
        <f>'Enhanced Basket_AUTOLOAD'!P770</f>
        <v>0</v>
      </c>
      <c r="AK770" s="4">
        <f>'Enhanced Basket_AUTOLOAD'!Q770</f>
        <v>0</v>
      </c>
      <c r="AL770" s="4">
        <f>'Enhanced Basket_AUTOLOAD'!Y770</f>
        <v>0</v>
      </c>
      <c r="AM770" s="4" t="e">
        <f ref="AM770:AM833" t="shared" si="160">A770&amp;" "&amp;AG770</f>
        <v>#N/A</v>
      </c>
      <c r="AN770" s="4" t="str">
        <f ref="AN770:AN833" t="shared" si="161">IF(COUNTIF($Q$28:$Q$73,AM770),"YES","NO")</f>
        <v>NO</v>
      </c>
      <c r="AO770" s="4" t="str">
        <f ref="AO770:AO833" t="shared" si="162">IF(AND(AL770="In-Kind",AN770="NO"),"In-Kind","Cash-in-Lieu")</f>
        <v>Cash-in-Lieu</v>
      </c>
    </row>
    <row r="771" ht="15" customHeight="1" s="4" customFormat="1">
      <c r="A771" s="4">
        <f>'Enhanced Basket_AUTOLOAD'!H771</f>
        <v>0</v>
      </c>
      <c r="B771" s="4" t="str">
        <f t="shared" si="151"/>
        <v>SELL</v>
      </c>
      <c r="C771" s="4" t="s">
        <v>29</v>
      </c>
      <c r="D771" s="4" t="str">
        <f t="shared" si="152"/>
        <v>MT</v>
      </c>
      <c r="E771" s="4" t="str">
        <f t="shared" si="153"/>
      </c>
      <c r="F771" s="4" t="str">
        <f t="shared" si="154"/>
        <v>CIL LOAD</v>
      </c>
      <c r="G771" s="4">
        <f t="shared" si="155"/>
        <v>0</v>
      </c>
      <c r="H771" s="4" t="e">
        <f t="shared" si="156"/>
        <v>#N/A</v>
      </c>
      <c r="I771" s="4" t="e">
        <f>_xll.BDP(AG771&amp;" equity","crncy_adj_px_last","eqy_fund_crncy=usd")</f>
        <v>#NAME?</v>
      </c>
      <c r="J771" s="4" t="str">
        <f t="shared" si="157"/>
      </c>
      <c r="AA771" s="4">
        <f t="shared" si="158"/>
        <v>0</v>
      </c>
      <c r="AB771" s="4">
        <f>'Enhanced Basket_AUTOLOAD'!T771</f>
        <v>0</v>
      </c>
      <c r="AC771" s="4">
        <f>'Enhanced Basket_AUTOLOAD'!M771</f>
        <v>0</v>
      </c>
      <c r="AD771" s="4">
        <f>'Enhanced Basket_AUTOLOAD'!L771</f>
        <v>0</v>
      </c>
      <c r="AE771" s="4">
        <f>'Enhanced Basket_AUTOLOAD'!Z771</f>
        <v>0</v>
      </c>
      <c r="AF771" s="4">
        <f>'Enhanced Basket_AUTOLOAD'!AB771</f>
        <v>0</v>
      </c>
      <c r="AG771" s="4" t="e">
        <f>VLOOKUP(AJ771,'Ticker Mapping'!$I$3:$M$6706,5,0)</f>
        <v>#N/A</v>
      </c>
      <c r="AH771" s="4" t="e">
        <f>_xll.BDP(AK771&amp;" SEDOL","TICKER_AND_EXCH_CODE")</f>
        <v>#NAME?</v>
      </c>
      <c r="AI771" s="4" t="e">
        <f t="shared" si="159"/>
        <v>#N/A</v>
      </c>
      <c r="AJ771" s="4">
        <f>'Enhanced Basket_AUTOLOAD'!P771</f>
        <v>0</v>
      </c>
      <c r="AK771" s="4">
        <f>'Enhanced Basket_AUTOLOAD'!Q771</f>
        <v>0</v>
      </c>
      <c r="AL771" s="4">
        <f>'Enhanced Basket_AUTOLOAD'!Y771</f>
        <v>0</v>
      </c>
      <c r="AM771" s="4" t="e">
        <f t="shared" si="160"/>
        <v>#N/A</v>
      </c>
      <c r="AN771" s="4" t="str">
        <f t="shared" si="161"/>
        <v>NO</v>
      </c>
      <c r="AO771" s="4" t="str">
        <f t="shared" si="162"/>
        <v>Cash-in-Lieu</v>
      </c>
    </row>
    <row r="772" ht="15" customHeight="1" s="4" customFormat="1">
      <c r="A772" s="4">
        <f>'Enhanced Basket_AUTOLOAD'!H772</f>
        <v>0</v>
      </c>
      <c r="B772" s="4" t="str">
        <f t="shared" si="151"/>
        <v>SELL</v>
      </c>
      <c r="C772" s="4" t="s">
        <v>29</v>
      </c>
      <c r="D772" s="4" t="str">
        <f t="shared" si="152"/>
        <v>MT</v>
      </c>
      <c r="E772" s="4" t="str">
        <f t="shared" si="153"/>
      </c>
      <c r="F772" s="4" t="str">
        <f t="shared" si="154"/>
        <v>CIL LOAD</v>
      </c>
      <c r="G772" s="4">
        <f t="shared" si="155"/>
        <v>0</v>
      </c>
      <c r="H772" s="4" t="e">
        <f t="shared" si="156"/>
        <v>#N/A</v>
      </c>
      <c r="I772" s="4" t="e">
        <f>_xll.BDP(AG772&amp;" equity","crncy_adj_px_last","eqy_fund_crncy=usd")</f>
        <v>#NAME?</v>
      </c>
      <c r="J772" s="4" t="str">
        <f t="shared" si="157"/>
      </c>
      <c r="AA772" s="4">
        <f t="shared" si="158"/>
        <v>0</v>
      </c>
      <c r="AB772" s="4">
        <f>'Enhanced Basket_AUTOLOAD'!T772</f>
        <v>0</v>
      </c>
      <c r="AC772" s="4">
        <f>'Enhanced Basket_AUTOLOAD'!M772</f>
        <v>0</v>
      </c>
      <c r="AD772" s="4">
        <f>'Enhanced Basket_AUTOLOAD'!L772</f>
        <v>0</v>
      </c>
      <c r="AE772" s="4">
        <f>'Enhanced Basket_AUTOLOAD'!Z772</f>
        <v>0</v>
      </c>
      <c r="AF772" s="4">
        <f>'Enhanced Basket_AUTOLOAD'!AB772</f>
        <v>0</v>
      </c>
      <c r="AG772" s="4" t="e">
        <f>VLOOKUP(AJ772,'Ticker Mapping'!$I$3:$M$6706,5,0)</f>
        <v>#N/A</v>
      </c>
      <c r="AH772" s="4" t="e">
        <f>_xll.BDP(AK772&amp;" SEDOL","TICKER_AND_EXCH_CODE")</f>
        <v>#NAME?</v>
      </c>
      <c r="AI772" s="4" t="e">
        <f t="shared" si="159"/>
        <v>#N/A</v>
      </c>
      <c r="AJ772" s="4">
        <f>'Enhanced Basket_AUTOLOAD'!P772</f>
        <v>0</v>
      </c>
      <c r="AK772" s="4">
        <f>'Enhanced Basket_AUTOLOAD'!Q772</f>
        <v>0</v>
      </c>
      <c r="AL772" s="4">
        <f>'Enhanced Basket_AUTOLOAD'!Y772</f>
        <v>0</v>
      </c>
      <c r="AM772" s="4" t="e">
        <f t="shared" si="160"/>
        <v>#N/A</v>
      </c>
      <c r="AN772" s="4" t="str">
        <f t="shared" si="161"/>
        <v>NO</v>
      </c>
      <c r="AO772" s="4" t="str">
        <f t="shared" si="162"/>
        <v>Cash-in-Lieu</v>
      </c>
    </row>
    <row r="773" ht="15" customHeight="1" s="4" customFormat="1">
      <c r="A773" s="4">
        <f>'Enhanced Basket_AUTOLOAD'!H773</f>
        <v>0</v>
      </c>
      <c r="B773" s="4" t="str">
        <f t="shared" si="151"/>
        <v>SELL</v>
      </c>
      <c r="C773" s="4" t="s">
        <v>29</v>
      </c>
      <c r="D773" s="4" t="str">
        <f t="shared" si="152"/>
        <v>MT</v>
      </c>
      <c r="E773" s="4" t="str">
        <f t="shared" si="153"/>
      </c>
      <c r="F773" s="4" t="str">
        <f t="shared" si="154"/>
        <v>CIL LOAD</v>
      </c>
      <c r="G773" s="4">
        <f t="shared" si="155"/>
        <v>0</v>
      </c>
      <c r="H773" s="4" t="e">
        <f t="shared" si="156"/>
        <v>#N/A</v>
      </c>
      <c r="I773" s="4" t="e">
        <f>_xll.BDP(AG773&amp;" equity","crncy_adj_px_last","eqy_fund_crncy=usd")</f>
        <v>#NAME?</v>
      </c>
      <c r="J773" s="4" t="str">
        <f t="shared" si="157"/>
      </c>
      <c r="AA773" s="4">
        <f t="shared" si="158"/>
        <v>0</v>
      </c>
      <c r="AB773" s="4">
        <f>'Enhanced Basket_AUTOLOAD'!T773</f>
        <v>0</v>
      </c>
      <c r="AC773" s="4">
        <f>'Enhanced Basket_AUTOLOAD'!M773</f>
        <v>0</v>
      </c>
      <c r="AD773" s="4">
        <f>'Enhanced Basket_AUTOLOAD'!L773</f>
        <v>0</v>
      </c>
      <c r="AE773" s="4">
        <f>'Enhanced Basket_AUTOLOAD'!Z773</f>
        <v>0</v>
      </c>
      <c r="AF773" s="4">
        <f>'Enhanced Basket_AUTOLOAD'!AB773</f>
        <v>0</v>
      </c>
      <c r="AG773" s="4" t="e">
        <f>VLOOKUP(AJ773,'Ticker Mapping'!$I$3:$M$6706,5,0)</f>
        <v>#N/A</v>
      </c>
      <c r="AH773" s="4" t="e">
        <f>_xll.BDP(AK773&amp;" SEDOL","TICKER_AND_EXCH_CODE")</f>
        <v>#NAME?</v>
      </c>
      <c r="AI773" s="4" t="e">
        <f t="shared" si="159"/>
        <v>#N/A</v>
      </c>
      <c r="AJ773" s="4">
        <f>'Enhanced Basket_AUTOLOAD'!P773</f>
        <v>0</v>
      </c>
      <c r="AK773" s="4">
        <f>'Enhanced Basket_AUTOLOAD'!Q773</f>
        <v>0</v>
      </c>
      <c r="AL773" s="4">
        <f>'Enhanced Basket_AUTOLOAD'!Y773</f>
        <v>0</v>
      </c>
      <c r="AM773" s="4" t="e">
        <f t="shared" si="160"/>
        <v>#N/A</v>
      </c>
      <c r="AN773" s="4" t="str">
        <f t="shared" si="161"/>
        <v>NO</v>
      </c>
      <c r="AO773" s="4" t="str">
        <f t="shared" si="162"/>
        <v>Cash-in-Lieu</v>
      </c>
    </row>
    <row r="774" ht="15" customHeight="1" s="4" customFormat="1">
      <c r="A774" s="4">
        <f>'Enhanced Basket_AUTOLOAD'!H774</f>
        <v>0</v>
      </c>
      <c r="B774" s="4" t="str">
        <f t="shared" si="151"/>
        <v>SELL</v>
      </c>
      <c r="C774" s="4" t="s">
        <v>29</v>
      </c>
      <c r="D774" s="4" t="str">
        <f t="shared" si="152"/>
        <v>MT</v>
      </c>
      <c r="E774" s="4" t="str">
        <f t="shared" si="153"/>
      </c>
      <c r="F774" s="4" t="str">
        <f t="shared" si="154"/>
        <v>CIL LOAD</v>
      </c>
      <c r="G774" s="4">
        <f t="shared" si="155"/>
        <v>0</v>
      </c>
      <c r="H774" s="4" t="e">
        <f t="shared" si="156"/>
        <v>#N/A</v>
      </c>
      <c r="I774" s="4" t="e">
        <f>_xll.BDP(AG774&amp;" equity","crncy_adj_px_last","eqy_fund_crncy=usd")</f>
        <v>#NAME?</v>
      </c>
      <c r="J774" s="4" t="str">
        <f t="shared" si="157"/>
      </c>
      <c r="AA774" s="4">
        <f t="shared" si="158"/>
        <v>0</v>
      </c>
      <c r="AB774" s="4">
        <f>'Enhanced Basket_AUTOLOAD'!T774</f>
        <v>0</v>
      </c>
      <c r="AC774" s="4">
        <f>'Enhanced Basket_AUTOLOAD'!M774</f>
        <v>0</v>
      </c>
      <c r="AD774" s="4">
        <f>'Enhanced Basket_AUTOLOAD'!L774</f>
        <v>0</v>
      </c>
      <c r="AE774" s="4">
        <f>'Enhanced Basket_AUTOLOAD'!Z774</f>
        <v>0</v>
      </c>
      <c r="AF774" s="4">
        <f>'Enhanced Basket_AUTOLOAD'!AB774</f>
        <v>0</v>
      </c>
      <c r="AG774" s="4" t="e">
        <f>VLOOKUP(AJ774,'Ticker Mapping'!$I$3:$M$6706,5,0)</f>
        <v>#N/A</v>
      </c>
      <c r="AH774" s="4" t="e">
        <f>_xll.BDP(AK774&amp;" SEDOL","TICKER_AND_EXCH_CODE")</f>
        <v>#NAME?</v>
      </c>
      <c r="AI774" s="4" t="e">
        <f t="shared" si="159"/>
        <v>#N/A</v>
      </c>
      <c r="AJ774" s="4">
        <f>'Enhanced Basket_AUTOLOAD'!P774</f>
        <v>0</v>
      </c>
      <c r="AK774" s="4">
        <f>'Enhanced Basket_AUTOLOAD'!Q774</f>
        <v>0</v>
      </c>
      <c r="AL774" s="4">
        <f>'Enhanced Basket_AUTOLOAD'!Y774</f>
        <v>0</v>
      </c>
      <c r="AM774" s="4" t="e">
        <f t="shared" si="160"/>
        <v>#N/A</v>
      </c>
      <c r="AN774" s="4" t="str">
        <f t="shared" si="161"/>
        <v>NO</v>
      </c>
      <c r="AO774" s="4" t="str">
        <f t="shared" si="162"/>
        <v>Cash-in-Lieu</v>
      </c>
    </row>
    <row r="775" ht="15" customHeight="1" s="4" customFormat="1">
      <c r="A775" s="4">
        <f>'Enhanced Basket_AUTOLOAD'!H775</f>
        <v>0</v>
      </c>
      <c r="B775" s="4" t="str">
        <f t="shared" si="151"/>
        <v>SELL</v>
      </c>
      <c r="C775" s="4" t="s">
        <v>29</v>
      </c>
      <c r="D775" s="4" t="str">
        <f t="shared" si="152"/>
        <v>MT</v>
      </c>
      <c r="E775" s="4" t="str">
        <f t="shared" si="153"/>
      </c>
      <c r="F775" s="4" t="str">
        <f t="shared" si="154"/>
        <v>CIL LOAD</v>
      </c>
      <c r="G775" s="4">
        <f t="shared" si="155"/>
        <v>0</v>
      </c>
      <c r="H775" s="4" t="e">
        <f t="shared" si="156"/>
        <v>#N/A</v>
      </c>
      <c r="I775" s="4" t="e">
        <f>_xll.BDP(AG775&amp;" equity","crncy_adj_px_last","eqy_fund_crncy=usd")</f>
        <v>#NAME?</v>
      </c>
      <c r="J775" s="4" t="str">
        <f t="shared" si="157"/>
      </c>
      <c r="AA775" s="4">
        <f t="shared" si="158"/>
        <v>0</v>
      </c>
      <c r="AB775" s="4">
        <f>'Enhanced Basket_AUTOLOAD'!T775</f>
        <v>0</v>
      </c>
      <c r="AC775" s="4">
        <f>'Enhanced Basket_AUTOLOAD'!M775</f>
        <v>0</v>
      </c>
      <c r="AD775" s="4">
        <f>'Enhanced Basket_AUTOLOAD'!L775</f>
        <v>0</v>
      </c>
      <c r="AE775" s="4">
        <f>'Enhanced Basket_AUTOLOAD'!Z775</f>
        <v>0</v>
      </c>
      <c r="AF775" s="4">
        <f>'Enhanced Basket_AUTOLOAD'!AB775</f>
        <v>0</v>
      </c>
      <c r="AG775" s="4" t="e">
        <f>VLOOKUP(AJ775,'Ticker Mapping'!$I$3:$M$6706,5,0)</f>
        <v>#N/A</v>
      </c>
      <c r="AH775" s="4" t="e">
        <f>_xll.BDP(AK775&amp;" SEDOL","TICKER_AND_EXCH_CODE")</f>
        <v>#NAME?</v>
      </c>
      <c r="AI775" s="4" t="e">
        <f t="shared" si="159"/>
        <v>#N/A</v>
      </c>
      <c r="AJ775" s="4">
        <f>'Enhanced Basket_AUTOLOAD'!P775</f>
        <v>0</v>
      </c>
      <c r="AK775" s="4">
        <f>'Enhanced Basket_AUTOLOAD'!Q775</f>
        <v>0</v>
      </c>
      <c r="AL775" s="4">
        <f>'Enhanced Basket_AUTOLOAD'!Y775</f>
        <v>0</v>
      </c>
      <c r="AM775" s="4" t="e">
        <f t="shared" si="160"/>
        <v>#N/A</v>
      </c>
      <c r="AN775" s="4" t="str">
        <f t="shared" si="161"/>
        <v>NO</v>
      </c>
      <c r="AO775" s="4" t="str">
        <f t="shared" si="162"/>
        <v>Cash-in-Lieu</v>
      </c>
    </row>
    <row r="776" ht="15" customHeight="1" s="4" customFormat="1">
      <c r="A776" s="4">
        <f>'Enhanced Basket_AUTOLOAD'!H776</f>
        <v>0</v>
      </c>
      <c r="B776" s="4" t="str">
        <f t="shared" si="151"/>
        <v>SELL</v>
      </c>
      <c r="C776" s="4" t="s">
        <v>29</v>
      </c>
      <c r="D776" s="4" t="str">
        <f t="shared" si="152"/>
        <v>MT</v>
      </c>
      <c r="E776" s="4" t="str">
        <f t="shared" si="153"/>
      </c>
      <c r="F776" s="4" t="str">
        <f t="shared" si="154"/>
        <v>CIL LOAD</v>
      </c>
      <c r="G776" s="4">
        <f t="shared" si="155"/>
        <v>0</v>
      </c>
      <c r="H776" s="4" t="e">
        <f t="shared" si="156"/>
        <v>#N/A</v>
      </c>
      <c r="I776" s="4" t="e">
        <f>_xll.BDP(AG776&amp;" equity","crncy_adj_px_last","eqy_fund_crncy=usd")</f>
        <v>#NAME?</v>
      </c>
      <c r="J776" s="4" t="str">
        <f t="shared" si="157"/>
      </c>
      <c r="AA776" s="4">
        <f t="shared" si="158"/>
        <v>0</v>
      </c>
      <c r="AB776" s="4">
        <f>'Enhanced Basket_AUTOLOAD'!T776</f>
        <v>0</v>
      </c>
      <c r="AC776" s="4">
        <f>'Enhanced Basket_AUTOLOAD'!M776</f>
        <v>0</v>
      </c>
      <c r="AD776" s="4">
        <f>'Enhanced Basket_AUTOLOAD'!L776</f>
        <v>0</v>
      </c>
      <c r="AE776" s="4">
        <f>'Enhanced Basket_AUTOLOAD'!Z776</f>
        <v>0</v>
      </c>
      <c r="AF776" s="4">
        <f>'Enhanced Basket_AUTOLOAD'!AB776</f>
        <v>0</v>
      </c>
      <c r="AG776" s="4" t="e">
        <f>VLOOKUP(AJ776,'Ticker Mapping'!$I$3:$M$6706,5,0)</f>
        <v>#N/A</v>
      </c>
      <c r="AH776" s="4" t="e">
        <f>_xll.BDP(AK776&amp;" SEDOL","TICKER_AND_EXCH_CODE")</f>
        <v>#NAME?</v>
      </c>
      <c r="AI776" s="4" t="e">
        <f t="shared" si="159"/>
        <v>#N/A</v>
      </c>
      <c r="AJ776" s="4">
        <f>'Enhanced Basket_AUTOLOAD'!P776</f>
        <v>0</v>
      </c>
      <c r="AK776" s="4">
        <f>'Enhanced Basket_AUTOLOAD'!Q776</f>
        <v>0</v>
      </c>
      <c r="AL776" s="4">
        <f>'Enhanced Basket_AUTOLOAD'!Y776</f>
        <v>0</v>
      </c>
      <c r="AM776" s="4" t="e">
        <f t="shared" si="160"/>
        <v>#N/A</v>
      </c>
      <c r="AN776" s="4" t="str">
        <f t="shared" si="161"/>
        <v>NO</v>
      </c>
      <c r="AO776" s="4" t="str">
        <f t="shared" si="162"/>
        <v>Cash-in-Lieu</v>
      </c>
    </row>
    <row r="777" ht="15" customHeight="1" s="4" customFormat="1">
      <c r="A777" s="4">
        <f>'Enhanced Basket_AUTOLOAD'!H777</f>
        <v>0</v>
      </c>
      <c r="B777" s="4" t="str">
        <f t="shared" si="151"/>
        <v>SELL</v>
      </c>
      <c r="C777" s="4" t="s">
        <v>29</v>
      </c>
      <c r="D777" s="4" t="str">
        <f t="shared" si="152"/>
        <v>MT</v>
      </c>
      <c r="E777" s="4" t="str">
        <f t="shared" si="153"/>
      </c>
      <c r="F777" s="4" t="str">
        <f t="shared" si="154"/>
        <v>CIL LOAD</v>
      </c>
      <c r="G777" s="4">
        <f t="shared" si="155"/>
        <v>0</v>
      </c>
      <c r="H777" s="4" t="e">
        <f t="shared" si="156"/>
        <v>#N/A</v>
      </c>
      <c r="I777" s="4" t="e">
        <f>_xll.BDP(AG777&amp;" equity","crncy_adj_px_last","eqy_fund_crncy=usd")</f>
        <v>#NAME?</v>
      </c>
      <c r="J777" s="4" t="str">
        <f t="shared" si="157"/>
      </c>
      <c r="AA777" s="4">
        <f t="shared" si="158"/>
        <v>0</v>
      </c>
      <c r="AB777" s="4">
        <f>'Enhanced Basket_AUTOLOAD'!T777</f>
        <v>0</v>
      </c>
      <c r="AC777" s="4">
        <f>'Enhanced Basket_AUTOLOAD'!M777</f>
        <v>0</v>
      </c>
      <c r="AD777" s="4">
        <f>'Enhanced Basket_AUTOLOAD'!L777</f>
        <v>0</v>
      </c>
      <c r="AE777" s="4">
        <f>'Enhanced Basket_AUTOLOAD'!Z777</f>
        <v>0</v>
      </c>
      <c r="AF777" s="4">
        <f>'Enhanced Basket_AUTOLOAD'!AB777</f>
        <v>0</v>
      </c>
      <c r="AG777" s="4" t="e">
        <f>VLOOKUP(AJ777,'Ticker Mapping'!$I$3:$M$6706,5,0)</f>
        <v>#N/A</v>
      </c>
      <c r="AH777" s="4" t="e">
        <f>_xll.BDP(AK777&amp;" SEDOL","TICKER_AND_EXCH_CODE")</f>
        <v>#NAME?</v>
      </c>
      <c r="AI777" s="4" t="e">
        <f t="shared" si="159"/>
        <v>#N/A</v>
      </c>
      <c r="AJ777" s="4">
        <f>'Enhanced Basket_AUTOLOAD'!P777</f>
        <v>0</v>
      </c>
      <c r="AK777" s="4">
        <f>'Enhanced Basket_AUTOLOAD'!Q777</f>
        <v>0</v>
      </c>
      <c r="AL777" s="4">
        <f>'Enhanced Basket_AUTOLOAD'!Y777</f>
        <v>0</v>
      </c>
      <c r="AM777" s="4" t="e">
        <f t="shared" si="160"/>
        <v>#N/A</v>
      </c>
      <c r="AN777" s="4" t="str">
        <f t="shared" si="161"/>
        <v>NO</v>
      </c>
      <c r="AO777" s="4" t="str">
        <f t="shared" si="162"/>
        <v>Cash-in-Lieu</v>
      </c>
    </row>
    <row r="778" ht="15" customHeight="1" s="4" customFormat="1">
      <c r="A778" s="4">
        <f>'Enhanced Basket_AUTOLOAD'!H778</f>
        <v>0</v>
      </c>
      <c r="B778" s="4" t="str">
        <f t="shared" si="151"/>
        <v>SELL</v>
      </c>
      <c r="C778" s="4" t="s">
        <v>29</v>
      </c>
      <c r="D778" s="4" t="str">
        <f t="shared" si="152"/>
        <v>MT</v>
      </c>
      <c r="E778" s="4" t="str">
        <f t="shared" si="153"/>
      </c>
      <c r="F778" s="4" t="str">
        <f t="shared" si="154"/>
        <v>CIL LOAD</v>
      </c>
      <c r="G778" s="4">
        <f t="shared" si="155"/>
        <v>0</v>
      </c>
      <c r="H778" s="4" t="e">
        <f t="shared" si="156"/>
        <v>#N/A</v>
      </c>
      <c r="I778" s="4" t="e">
        <f>_xll.BDP(AG778&amp;" equity","crncy_adj_px_last","eqy_fund_crncy=usd")</f>
        <v>#NAME?</v>
      </c>
      <c r="J778" s="4" t="str">
        <f t="shared" si="157"/>
      </c>
      <c r="AA778" s="4">
        <f t="shared" si="158"/>
        <v>0</v>
      </c>
      <c r="AB778" s="4">
        <f>'Enhanced Basket_AUTOLOAD'!T778</f>
        <v>0</v>
      </c>
      <c r="AC778" s="4">
        <f>'Enhanced Basket_AUTOLOAD'!M778</f>
        <v>0</v>
      </c>
      <c r="AD778" s="4">
        <f>'Enhanced Basket_AUTOLOAD'!L778</f>
        <v>0</v>
      </c>
      <c r="AE778" s="4">
        <f>'Enhanced Basket_AUTOLOAD'!Z778</f>
        <v>0</v>
      </c>
      <c r="AF778" s="4">
        <f>'Enhanced Basket_AUTOLOAD'!AB778</f>
        <v>0</v>
      </c>
      <c r="AG778" s="4" t="e">
        <f>VLOOKUP(AJ778,'Ticker Mapping'!$I$3:$M$6706,5,0)</f>
        <v>#N/A</v>
      </c>
      <c r="AH778" s="4" t="e">
        <f>_xll.BDP(AK778&amp;" SEDOL","TICKER_AND_EXCH_CODE")</f>
        <v>#NAME?</v>
      </c>
      <c r="AI778" s="4" t="e">
        <f t="shared" si="159"/>
        <v>#N/A</v>
      </c>
      <c r="AJ778" s="4">
        <f>'Enhanced Basket_AUTOLOAD'!P778</f>
        <v>0</v>
      </c>
      <c r="AK778" s="4">
        <f>'Enhanced Basket_AUTOLOAD'!Q778</f>
        <v>0</v>
      </c>
      <c r="AL778" s="4">
        <f>'Enhanced Basket_AUTOLOAD'!Y778</f>
        <v>0</v>
      </c>
      <c r="AM778" s="4" t="e">
        <f t="shared" si="160"/>
        <v>#N/A</v>
      </c>
      <c r="AN778" s="4" t="str">
        <f t="shared" si="161"/>
        <v>NO</v>
      </c>
      <c r="AO778" s="4" t="str">
        <f t="shared" si="162"/>
        <v>Cash-in-Lieu</v>
      </c>
    </row>
    <row r="779" ht="15" customHeight="1" s="4" customFormat="1">
      <c r="A779" s="4">
        <f>'Enhanced Basket_AUTOLOAD'!H779</f>
        <v>0</v>
      </c>
      <c r="B779" s="4" t="str">
        <f t="shared" si="151"/>
        <v>SELL</v>
      </c>
      <c r="C779" s="4" t="s">
        <v>29</v>
      </c>
      <c r="D779" s="4" t="str">
        <f t="shared" si="152"/>
        <v>MT</v>
      </c>
      <c r="E779" s="4" t="str">
        <f t="shared" si="153"/>
      </c>
      <c r="F779" s="4" t="str">
        <f t="shared" si="154"/>
        <v>CIL LOAD</v>
      </c>
      <c r="G779" s="4">
        <f t="shared" si="155"/>
        <v>0</v>
      </c>
      <c r="H779" s="4" t="e">
        <f t="shared" si="156"/>
        <v>#N/A</v>
      </c>
      <c r="I779" s="4" t="e">
        <f>_xll.BDP(AG779&amp;" equity","crncy_adj_px_last","eqy_fund_crncy=usd")</f>
        <v>#NAME?</v>
      </c>
      <c r="J779" s="4" t="str">
        <f t="shared" si="157"/>
      </c>
      <c r="AA779" s="4">
        <f t="shared" si="158"/>
        <v>0</v>
      </c>
      <c r="AB779" s="4">
        <f>'Enhanced Basket_AUTOLOAD'!T779</f>
        <v>0</v>
      </c>
      <c r="AC779" s="4">
        <f>'Enhanced Basket_AUTOLOAD'!M779</f>
        <v>0</v>
      </c>
      <c r="AD779" s="4">
        <f>'Enhanced Basket_AUTOLOAD'!L779</f>
        <v>0</v>
      </c>
      <c r="AE779" s="4">
        <f>'Enhanced Basket_AUTOLOAD'!Z779</f>
        <v>0</v>
      </c>
      <c r="AF779" s="4">
        <f>'Enhanced Basket_AUTOLOAD'!AB779</f>
        <v>0</v>
      </c>
      <c r="AG779" s="4" t="e">
        <f>VLOOKUP(AJ779,'Ticker Mapping'!$I$3:$M$6706,5,0)</f>
        <v>#N/A</v>
      </c>
      <c r="AH779" s="4" t="e">
        <f>_xll.BDP(AK779&amp;" SEDOL","TICKER_AND_EXCH_CODE")</f>
        <v>#NAME?</v>
      </c>
      <c r="AI779" s="4" t="e">
        <f t="shared" si="159"/>
        <v>#N/A</v>
      </c>
      <c r="AJ779" s="4">
        <f>'Enhanced Basket_AUTOLOAD'!P779</f>
        <v>0</v>
      </c>
      <c r="AK779" s="4">
        <f>'Enhanced Basket_AUTOLOAD'!Q779</f>
        <v>0</v>
      </c>
      <c r="AL779" s="4">
        <f>'Enhanced Basket_AUTOLOAD'!Y779</f>
        <v>0</v>
      </c>
      <c r="AM779" s="4" t="e">
        <f t="shared" si="160"/>
        <v>#N/A</v>
      </c>
      <c r="AN779" s="4" t="str">
        <f t="shared" si="161"/>
        <v>NO</v>
      </c>
      <c r="AO779" s="4" t="str">
        <f t="shared" si="162"/>
        <v>Cash-in-Lieu</v>
      </c>
    </row>
    <row r="780" ht="15" customHeight="1" s="4" customFormat="1">
      <c r="A780" s="4">
        <f>'Enhanced Basket_AUTOLOAD'!H780</f>
        <v>0</v>
      </c>
      <c r="B780" s="4" t="str">
        <f t="shared" si="151"/>
        <v>SELL</v>
      </c>
      <c r="C780" s="4" t="s">
        <v>29</v>
      </c>
      <c r="D780" s="4" t="str">
        <f t="shared" si="152"/>
        <v>MT</v>
      </c>
      <c r="E780" s="4" t="str">
        <f t="shared" si="153"/>
      </c>
      <c r="F780" s="4" t="str">
        <f t="shared" si="154"/>
        <v>CIL LOAD</v>
      </c>
      <c r="G780" s="4">
        <f t="shared" si="155"/>
        <v>0</v>
      </c>
      <c r="H780" s="4" t="e">
        <f t="shared" si="156"/>
        <v>#N/A</v>
      </c>
      <c r="I780" s="4" t="e">
        <f>_xll.BDP(AG780&amp;" equity","crncy_adj_px_last","eqy_fund_crncy=usd")</f>
        <v>#NAME?</v>
      </c>
      <c r="J780" s="4" t="str">
        <f t="shared" si="157"/>
      </c>
      <c r="AA780" s="4">
        <f t="shared" si="158"/>
        <v>0</v>
      </c>
      <c r="AB780" s="4">
        <f>'Enhanced Basket_AUTOLOAD'!T780</f>
        <v>0</v>
      </c>
      <c r="AC780" s="4">
        <f>'Enhanced Basket_AUTOLOAD'!M780</f>
        <v>0</v>
      </c>
      <c r="AD780" s="4">
        <f>'Enhanced Basket_AUTOLOAD'!L780</f>
        <v>0</v>
      </c>
      <c r="AE780" s="4">
        <f>'Enhanced Basket_AUTOLOAD'!Z780</f>
        <v>0</v>
      </c>
      <c r="AF780" s="4">
        <f>'Enhanced Basket_AUTOLOAD'!AB780</f>
        <v>0</v>
      </c>
      <c r="AG780" s="4" t="e">
        <f>VLOOKUP(AJ780,'Ticker Mapping'!$I$3:$M$6706,5,0)</f>
        <v>#N/A</v>
      </c>
      <c r="AH780" s="4" t="e">
        <f>_xll.BDP(AK780&amp;" SEDOL","TICKER_AND_EXCH_CODE")</f>
        <v>#NAME?</v>
      </c>
      <c r="AI780" s="4" t="e">
        <f t="shared" si="159"/>
        <v>#N/A</v>
      </c>
      <c r="AJ780" s="4">
        <f>'Enhanced Basket_AUTOLOAD'!P780</f>
        <v>0</v>
      </c>
      <c r="AK780" s="4">
        <f>'Enhanced Basket_AUTOLOAD'!Q780</f>
        <v>0</v>
      </c>
      <c r="AL780" s="4">
        <f>'Enhanced Basket_AUTOLOAD'!Y780</f>
        <v>0</v>
      </c>
      <c r="AM780" s="4" t="e">
        <f t="shared" si="160"/>
        <v>#N/A</v>
      </c>
      <c r="AN780" s="4" t="str">
        <f t="shared" si="161"/>
        <v>NO</v>
      </c>
      <c r="AO780" s="4" t="str">
        <f t="shared" si="162"/>
        <v>Cash-in-Lieu</v>
      </c>
    </row>
    <row r="781" ht="15" customHeight="1" s="4" customFormat="1">
      <c r="A781" s="4">
        <f>'Enhanced Basket_AUTOLOAD'!H781</f>
        <v>0</v>
      </c>
      <c r="B781" s="4" t="str">
        <f t="shared" si="151"/>
        <v>SELL</v>
      </c>
      <c r="C781" s="4" t="s">
        <v>29</v>
      </c>
      <c r="D781" s="4" t="str">
        <f t="shared" si="152"/>
        <v>MT</v>
      </c>
      <c r="E781" s="4" t="str">
        <f t="shared" si="153"/>
      </c>
      <c r="F781" s="4" t="str">
        <f t="shared" si="154"/>
        <v>CIL LOAD</v>
      </c>
      <c r="G781" s="4">
        <f t="shared" si="155"/>
        <v>0</v>
      </c>
      <c r="H781" s="4" t="e">
        <f t="shared" si="156"/>
        <v>#N/A</v>
      </c>
      <c r="I781" s="4" t="e">
        <f>_xll.BDP(AG781&amp;" equity","crncy_adj_px_last","eqy_fund_crncy=usd")</f>
        <v>#NAME?</v>
      </c>
      <c r="J781" s="4" t="str">
        <f t="shared" si="157"/>
      </c>
      <c r="AA781" s="4">
        <f t="shared" si="158"/>
        <v>0</v>
      </c>
      <c r="AB781" s="4">
        <f>'Enhanced Basket_AUTOLOAD'!T781</f>
        <v>0</v>
      </c>
      <c r="AC781" s="4">
        <f>'Enhanced Basket_AUTOLOAD'!M781</f>
        <v>0</v>
      </c>
      <c r="AD781" s="4">
        <f>'Enhanced Basket_AUTOLOAD'!L781</f>
        <v>0</v>
      </c>
      <c r="AE781" s="4">
        <f>'Enhanced Basket_AUTOLOAD'!Z781</f>
        <v>0</v>
      </c>
      <c r="AF781" s="4">
        <f>'Enhanced Basket_AUTOLOAD'!AB781</f>
        <v>0</v>
      </c>
      <c r="AG781" s="4" t="e">
        <f>VLOOKUP(AJ781,'Ticker Mapping'!$I$3:$M$6706,5,0)</f>
        <v>#N/A</v>
      </c>
      <c r="AH781" s="4" t="e">
        <f>_xll.BDP(AK781&amp;" SEDOL","TICKER_AND_EXCH_CODE")</f>
        <v>#NAME?</v>
      </c>
      <c r="AI781" s="4" t="e">
        <f t="shared" si="159"/>
        <v>#N/A</v>
      </c>
      <c r="AJ781" s="4">
        <f>'Enhanced Basket_AUTOLOAD'!P781</f>
        <v>0</v>
      </c>
      <c r="AK781" s="4">
        <f>'Enhanced Basket_AUTOLOAD'!Q781</f>
        <v>0</v>
      </c>
      <c r="AL781" s="4">
        <f>'Enhanced Basket_AUTOLOAD'!Y781</f>
        <v>0</v>
      </c>
      <c r="AM781" s="4" t="e">
        <f t="shared" si="160"/>
        <v>#N/A</v>
      </c>
      <c r="AN781" s="4" t="str">
        <f t="shared" si="161"/>
        <v>NO</v>
      </c>
      <c r="AO781" s="4" t="str">
        <f t="shared" si="162"/>
        <v>Cash-in-Lieu</v>
      </c>
    </row>
    <row r="782" ht="15" customHeight="1" s="4" customFormat="1">
      <c r="A782" s="4">
        <f>'Enhanced Basket_AUTOLOAD'!H782</f>
        <v>0</v>
      </c>
      <c r="B782" s="4" t="str">
        <f t="shared" si="151"/>
        <v>SELL</v>
      </c>
      <c r="C782" s="4" t="s">
        <v>29</v>
      </c>
      <c r="D782" s="4" t="str">
        <f t="shared" si="152"/>
        <v>MT</v>
      </c>
      <c r="E782" s="4" t="str">
        <f t="shared" si="153"/>
      </c>
      <c r="F782" s="4" t="str">
        <f t="shared" si="154"/>
        <v>CIL LOAD</v>
      </c>
      <c r="G782" s="4">
        <f t="shared" si="155"/>
        <v>0</v>
      </c>
      <c r="H782" s="4" t="e">
        <f t="shared" si="156"/>
        <v>#N/A</v>
      </c>
      <c r="I782" s="4" t="e">
        <f>_xll.BDP(AG782&amp;" equity","crncy_adj_px_last","eqy_fund_crncy=usd")</f>
        <v>#NAME?</v>
      </c>
      <c r="J782" s="4" t="str">
        <f t="shared" si="157"/>
      </c>
      <c r="AA782" s="4">
        <f t="shared" si="158"/>
        <v>0</v>
      </c>
      <c r="AB782" s="4">
        <f>'Enhanced Basket_AUTOLOAD'!T782</f>
        <v>0</v>
      </c>
      <c r="AC782" s="4">
        <f>'Enhanced Basket_AUTOLOAD'!M782</f>
        <v>0</v>
      </c>
      <c r="AD782" s="4">
        <f>'Enhanced Basket_AUTOLOAD'!L782</f>
        <v>0</v>
      </c>
      <c r="AE782" s="4">
        <f>'Enhanced Basket_AUTOLOAD'!Z782</f>
        <v>0</v>
      </c>
      <c r="AF782" s="4">
        <f>'Enhanced Basket_AUTOLOAD'!AB782</f>
        <v>0</v>
      </c>
      <c r="AG782" s="4" t="e">
        <f>VLOOKUP(AJ782,'Ticker Mapping'!$I$3:$M$6706,5,0)</f>
        <v>#N/A</v>
      </c>
      <c r="AH782" s="4" t="e">
        <f>_xll.BDP(AK782&amp;" SEDOL","TICKER_AND_EXCH_CODE")</f>
        <v>#NAME?</v>
      </c>
      <c r="AI782" s="4" t="e">
        <f t="shared" si="159"/>
        <v>#N/A</v>
      </c>
      <c r="AJ782" s="4">
        <f>'Enhanced Basket_AUTOLOAD'!P782</f>
        <v>0</v>
      </c>
      <c r="AK782" s="4">
        <f>'Enhanced Basket_AUTOLOAD'!Q782</f>
        <v>0</v>
      </c>
      <c r="AL782" s="4">
        <f>'Enhanced Basket_AUTOLOAD'!Y782</f>
        <v>0</v>
      </c>
      <c r="AM782" s="4" t="e">
        <f t="shared" si="160"/>
        <v>#N/A</v>
      </c>
      <c r="AN782" s="4" t="str">
        <f t="shared" si="161"/>
        <v>NO</v>
      </c>
      <c r="AO782" s="4" t="str">
        <f t="shared" si="162"/>
        <v>Cash-in-Lieu</v>
      </c>
    </row>
    <row r="783" ht="15" customHeight="1" s="4" customFormat="1">
      <c r="A783" s="4">
        <f>'Enhanced Basket_AUTOLOAD'!H783</f>
        <v>0</v>
      </c>
      <c r="B783" s="4" t="str">
        <f t="shared" si="151"/>
        <v>SELL</v>
      </c>
      <c r="C783" s="4" t="s">
        <v>29</v>
      </c>
      <c r="D783" s="4" t="str">
        <f t="shared" si="152"/>
        <v>MT</v>
      </c>
      <c r="E783" s="4" t="str">
        <f t="shared" si="153"/>
      </c>
      <c r="F783" s="4" t="str">
        <f t="shared" si="154"/>
        <v>CIL LOAD</v>
      </c>
      <c r="G783" s="4">
        <f t="shared" si="155"/>
        <v>0</v>
      </c>
      <c r="H783" s="4" t="e">
        <f t="shared" si="156"/>
        <v>#N/A</v>
      </c>
      <c r="I783" s="4" t="e">
        <f>_xll.BDP(AG783&amp;" equity","crncy_adj_px_last","eqy_fund_crncy=usd")</f>
        <v>#NAME?</v>
      </c>
      <c r="J783" s="4" t="str">
        <f t="shared" si="157"/>
      </c>
      <c r="AA783" s="4">
        <f t="shared" si="158"/>
        <v>0</v>
      </c>
      <c r="AB783" s="4">
        <f>'Enhanced Basket_AUTOLOAD'!T783</f>
        <v>0</v>
      </c>
      <c r="AC783" s="4">
        <f>'Enhanced Basket_AUTOLOAD'!M783</f>
        <v>0</v>
      </c>
      <c r="AD783" s="4">
        <f>'Enhanced Basket_AUTOLOAD'!L783</f>
        <v>0</v>
      </c>
      <c r="AE783" s="4">
        <f>'Enhanced Basket_AUTOLOAD'!Z783</f>
        <v>0</v>
      </c>
      <c r="AF783" s="4">
        <f>'Enhanced Basket_AUTOLOAD'!AB783</f>
        <v>0</v>
      </c>
      <c r="AG783" s="4" t="e">
        <f>VLOOKUP(AJ783,'Ticker Mapping'!$I$3:$M$6706,5,0)</f>
        <v>#N/A</v>
      </c>
      <c r="AH783" s="4" t="e">
        <f>_xll.BDP(AK783&amp;" SEDOL","TICKER_AND_EXCH_CODE")</f>
        <v>#NAME?</v>
      </c>
      <c r="AI783" s="4" t="e">
        <f t="shared" si="159"/>
        <v>#N/A</v>
      </c>
      <c r="AJ783" s="4">
        <f>'Enhanced Basket_AUTOLOAD'!P783</f>
        <v>0</v>
      </c>
      <c r="AK783" s="4">
        <f>'Enhanced Basket_AUTOLOAD'!Q783</f>
        <v>0</v>
      </c>
      <c r="AL783" s="4">
        <f>'Enhanced Basket_AUTOLOAD'!Y783</f>
        <v>0</v>
      </c>
      <c r="AM783" s="4" t="e">
        <f t="shared" si="160"/>
        <v>#N/A</v>
      </c>
      <c r="AN783" s="4" t="str">
        <f t="shared" si="161"/>
        <v>NO</v>
      </c>
      <c r="AO783" s="4" t="str">
        <f t="shared" si="162"/>
        <v>Cash-in-Lieu</v>
      </c>
    </row>
    <row r="784" ht="15" customHeight="1" s="4" customFormat="1">
      <c r="A784" s="4">
        <f>'Enhanced Basket_AUTOLOAD'!H784</f>
        <v>0</v>
      </c>
      <c r="B784" s="4" t="str">
        <f t="shared" si="151"/>
        <v>SELL</v>
      </c>
      <c r="C784" s="4" t="s">
        <v>29</v>
      </c>
      <c r="D784" s="4" t="str">
        <f t="shared" si="152"/>
        <v>MT</v>
      </c>
      <c r="E784" s="4" t="str">
        <f t="shared" si="153"/>
      </c>
      <c r="F784" s="4" t="str">
        <f t="shared" si="154"/>
        <v>CIL LOAD</v>
      </c>
      <c r="G784" s="4">
        <f t="shared" si="155"/>
        <v>0</v>
      </c>
      <c r="H784" s="4" t="e">
        <f t="shared" si="156"/>
        <v>#N/A</v>
      </c>
      <c r="I784" s="4" t="e">
        <f>_xll.BDP(AG784&amp;" equity","crncy_adj_px_last","eqy_fund_crncy=usd")</f>
        <v>#NAME?</v>
      </c>
      <c r="J784" s="4" t="str">
        <f t="shared" si="157"/>
      </c>
      <c r="AA784" s="4">
        <f t="shared" si="158"/>
        <v>0</v>
      </c>
      <c r="AB784" s="4">
        <f>'Enhanced Basket_AUTOLOAD'!T784</f>
        <v>0</v>
      </c>
      <c r="AC784" s="4">
        <f>'Enhanced Basket_AUTOLOAD'!M784</f>
        <v>0</v>
      </c>
      <c r="AD784" s="4">
        <f>'Enhanced Basket_AUTOLOAD'!L784</f>
        <v>0</v>
      </c>
      <c r="AE784" s="4">
        <f>'Enhanced Basket_AUTOLOAD'!Z784</f>
        <v>0</v>
      </c>
      <c r="AF784" s="4">
        <f>'Enhanced Basket_AUTOLOAD'!AB784</f>
        <v>0</v>
      </c>
      <c r="AG784" s="4" t="e">
        <f>VLOOKUP(AJ784,'Ticker Mapping'!$I$3:$M$6706,5,0)</f>
        <v>#N/A</v>
      </c>
      <c r="AH784" s="4" t="e">
        <f>_xll.BDP(AK784&amp;" SEDOL","TICKER_AND_EXCH_CODE")</f>
        <v>#NAME?</v>
      </c>
      <c r="AI784" s="4" t="e">
        <f t="shared" si="159"/>
        <v>#N/A</v>
      </c>
      <c r="AJ784" s="4">
        <f>'Enhanced Basket_AUTOLOAD'!P784</f>
        <v>0</v>
      </c>
      <c r="AK784" s="4">
        <f>'Enhanced Basket_AUTOLOAD'!Q784</f>
        <v>0</v>
      </c>
      <c r="AL784" s="4">
        <f>'Enhanced Basket_AUTOLOAD'!Y784</f>
        <v>0</v>
      </c>
      <c r="AM784" s="4" t="e">
        <f t="shared" si="160"/>
        <v>#N/A</v>
      </c>
      <c r="AN784" s="4" t="str">
        <f t="shared" si="161"/>
        <v>NO</v>
      </c>
      <c r="AO784" s="4" t="str">
        <f t="shared" si="162"/>
        <v>Cash-in-Lieu</v>
      </c>
    </row>
    <row r="785" ht="15" customHeight="1" s="4" customFormat="1">
      <c r="A785" s="4">
        <f>'Enhanced Basket_AUTOLOAD'!H785</f>
        <v>0</v>
      </c>
      <c r="B785" s="4" t="str">
        <f t="shared" si="151"/>
        <v>SELL</v>
      </c>
      <c r="C785" s="4" t="s">
        <v>29</v>
      </c>
      <c r="D785" s="4" t="str">
        <f t="shared" si="152"/>
        <v>MT</v>
      </c>
      <c r="E785" s="4" t="str">
        <f t="shared" si="153"/>
      </c>
      <c r="F785" s="4" t="str">
        <f t="shared" si="154"/>
        <v>CIL LOAD</v>
      </c>
      <c r="G785" s="4">
        <f t="shared" si="155"/>
        <v>0</v>
      </c>
      <c r="H785" s="4" t="e">
        <f t="shared" si="156"/>
        <v>#N/A</v>
      </c>
      <c r="I785" s="4" t="e">
        <f>_xll.BDP(AG785&amp;" equity","crncy_adj_px_last","eqy_fund_crncy=usd")</f>
        <v>#NAME?</v>
      </c>
      <c r="J785" s="4" t="str">
        <f t="shared" si="157"/>
      </c>
      <c r="AA785" s="4">
        <f t="shared" si="158"/>
        <v>0</v>
      </c>
      <c r="AB785" s="4">
        <f>'Enhanced Basket_AUTOLOAD'!T785</f>
        <v>0</v>
      </c>
      <c r="AC785" s="4">
        <f>'Enhanced Basket_AUTOLOAD'!M785</f>
        <v>0</v>
      </c>
      <c r="AD785" s="4">
        <f>'Enhanced Basket_AUTOLOAD'!L785</f>
        <v>0</v>
      </c>
      <c r="AE785" s="4">
        <f>'Enhanced Basket_AUTOLOAD'!Z785</f>
        <v>0</v>
      </c>
      <c r="AF785" s="4">
        <f>'Enhanced Basket_AUTOLOAD'!AB785</f>
        <v>0</v>
      </c>
      <c r="AG785" s="4" t="e">
        <f>VLOOKUP(AJ785,'Ticker Mapping'!$I$3:$M$6706,5,0)</f>
        <v>#N/A</v>
      </c>
      <c r="AH785" s="4" t="e">
        <f>_xll.BDP(AK785&amp;" SEDOL","TICKER_AND_EXCH_CODE")</f>
        <v>#NAME?</v>
      </c>
      <c r="AI785" s="4" t="e">
        <f t="shared" si="159"/>
        <v>#N/A</v>
      </c>
      <c r="AJ785" s="4">
        <f>'Enhanced Basket_AUTOLOAD'!P785</f>
        <v>0</v>
      </c>
      <c r="AK785" s="4">
        <f>'Enhanced Basket_AUTOLOAD'!Q785</f>
        <v>0</v>
      </c>
      <c r="AL785" s="4">
        <f>'Enhanced Basket_AUTOLOAD'!Y785</f>
        <v>0</v>
      </c>
      <c r="AM785" s="4" t="e">
        <f t="shared" si="160"/>
        <v>#N/A</v>
      </c>
      <c r="AN785" s="4" t="str">
        <f t="shared" si="161"/>
        <v>NO</v>
      </c>
      <c r="AO785" s="4" t="str">
        <f t="shared" si="162"/>
        <v>Cash-in-Lieu</v>
      </c>
    </row>
    <row r="786" ht="15" customHeight="1" s="4" customFormat="1">
      <c r="A786" s="4">
        <f>'Enhanced Basket_AUTOLOAD'!H786</f>
        <v>0</v>
      </c>
      <c r="B786" s="4" t="str">
        <f t="shared" si="151"/>
        <v>SELL</v>
      </c>
      <c r="C786" s="4" t="s">
        <v>29</v>
      </c>
      <c r="D786" s="4" t="str">
        <f t="shared" si="152"/>
        <v>MT</v>
      </c>
      <c r="E786" s="4" t="str">
        <f t="shared" si="153"/>
      </c>
      <c r="F786" s="4" t="str">
        <f t="shared" si="154"/>
        <v>CIL LOAD</v>
      </c>
      <c r="G786" s="4">
        <f t="shared" si="155"/>
        <v>0</v>
      </c>
      <c r="H786" s="4" t="e">
        <f t="shared" si="156"/>
        <v>#N/A</v>
      </c>
      <c r="I786" s="4" t="e">
        <f>_xll.BDP(AG786&amp;" equity","crncy_adj_px_last","eqy_fund_crncy=usd")</f>
        <v>#NAME?</v>
      </c>
      <c r="J786" s="4" t="str">
        <f t="shared" si="157"/>
      </c>
      <c r="AA786" s="4">
        <f t="shared" si="158"/>
        <v>0</v>
      </c>
      <c r="AB786" s="4">
        <f>'Enhanced Basket_AUTOLOAD'!T786</f>
        <v>0</v>
      </c>
      <c r="AC786" s="4">
        <f>'Enhanced Basket_AUTOLOAD'!M786</f>
        <v>0</v>
      </c>
      <c r="AD786" s="4">
        <f>'Enhanced Basket_AUTOLOAD'!L786</f>
        <v>0</v>
      </c>
      <c r="AE786" s="4">
        <f>'Enhanced Basket_AUTOLOAD'!Z786</f>
        <v>0</v>
      </c>
      <c r="AF786" s="4">
        <f>'Enhanced Basket_AUTOLOAD'!AB786</f>
        <v>0</v>
      </c>
      <c r="AG786" s="4" t="e">
        <f>VLOOKUP(AJ786,'Ticker Mapping'!$I$3:$M$6706,5,0)</f>
        <v>#N/A</v>
      </c>
      <c r="AH786" s="4" t="e">
        <f>_xll.BDP(AK786&amp;" SEDOL","TICKER_AND_EXCH_CODE")</f>
        <v>#NAME?</v>
      </c>
      <c r="AI786" s="4" t="e">
        <f t="shared" si="159"/>
        <v>#N/A</v>
      </c>
      <c r="AJ786" s="4">
        <f>'Enhanced Basket_AUTOLOAD'!P786</f>
        <v>0</v>
      </c>
      <c r="AK786" s="4">
        <f>'Enhanced Basket_AUTOLOAD'!Q786</f>
        <v>0</v>
      </c>
      <c r="AL786" s="4">
        <f>'Enhanced Basket_AUTOLOAD'!Y786</f>
        <v>0</v>
      </c>
      <c r="AM786" s="4" t="e">
        <f t="shared" si="160"/>
        <v>#N/A</v>
      </c>
      <c r="AN786" s="4" t="str">
        <f t="shared" si="161"/>
        <v>NO</v>
      </c>
      <c r="AO786" s="4" t="str">
        <f t="shared" si="162"/>
        <v>Cash-in-Lieu</v>
      </c>
    </row>
    <row r="787" ht="15" customHeight="1" s="4" customFormat="1">
      <c r="A787" s="4">
        <f>'Enhanced Basket_AUTOLOAD'!H787</f>
        <v>0</v>
      </c>
      <c r="B787" s="4" t="str">
        <f t="shared" si="151"/>
        <v>SELL</v>
      </c>
      <c r="C787" s="4" t="s">
        <v>29</v>
      </c>
      <c r="D787" s="4" t="str">
        <f t="shared" si="152"/>
        <v>MT</v>
      </c>
      <c r="E787" s="4" t="str">
        <f t="shared" si="153"/>
      </c>
      <c r="F787" s="4" t="str">
        <f t="shared" si="154"/>
        <v>CIL LOAD</v>
      </c>
      <c r="G787" s="4">
        <f t="shared" si="155"/>
        <v>0</v>
      </c>
      <c r="H787" s="4" t="e">
        <f t="shared" si="156"/>
        <v>#N/A</v>
      </c>
      <c r="I787" s="4" t="e">
        <f>_xll.BDP(AG787&amp;" equity","crncy_adj_px_last","eqy_fund_crncy=usd")</f>
        <v>#NAME?</v>
      </c>
      <c r="J787" s="4" t="str">
        <f t="shared" si="157"/>
      </c>
      <c r="AA787" s="4">
        <f t="shared" si="158"/>
        <v>0</v>
      </c>
      <c r="AB787" s="4">
        <f>'Enhanced Basket_AUTOLOAD'!T787</f>
        <v>0</v>
      </c>
      <c r="AC787" s="4">
        <f>'Enhanced Basket_AUTOLOAD'!M787</f>
        <v>0</v>
      </c>
      <c r="AD787" s="4">
        <f>'Enhanced Basket_AUTOLOAD'!L787</f>
        <v>0</v>
      </c>
      <c r="AE787" s="4">
        <f>'Enhanced Basket_AUTOLOAD'!Z787</f>
        <v>0</v>
      </c>
      <c r="AF787" s="4">
        <f>'Enhanced Basket_AUTOLOAD'!AB787</f>
        <v>0</v>
      </c>
      <c r="AG787" s="4" t="e">
        <f>VLOOKUP(AJ787,'Ticker Mapping'!$I$3:$M$6706,5,0)</f>
        <v>#N/A</v>
      </c>
      <c r="AH787" s="4" t="e">
        <f>_xll.BDP(AK787&amp;" SEDOL","TICKER_AND_EXCH_CODE")</f>
        <v>#NAME?</v>
      </c>
      <c r="AI787" s="4" t="e">
        <f t="shared" si="159"/>
        <v>#N/A</v>
      </c>
      <c r="AJ787" s="4">
        <f>'Enhanced Basket_AUTOLOAD'!P787</f>
        <v>0</v>
      </c>
      <c r="AK787" s="4">
        <f>'Enhanced Basket_AUTOLOAD'!Q787</f>
        <v>0</v>
      </c>
      <c r="AL787" s="4">
        <f>'Enhanced Basket_AUTOLOAD'!Y787</f>
        <v>0</v>
      </c>
      <c r="AM787" s="4" t="e">
        <f t="shared" si="160"/>
        <v>#N/A</v>
      </c>
      <c r="AN787" s="4" t="str">
        <f t="shared" si="161"/>
        <v>NO</v>
      </c>
      <c r="AO787" s="4" t="str">
        <f t="shared" si="162"/>
        <v>Cash-in-Lieu</v>
      </c>
    </row>
    <row r="788" ht="15" customHeight="1" s="4" customFormat="1">
      <c r="A788" s="4">
        <f>'Enhanced Basket_AUTOLOAD'!H788</f>
        <v>0</v>
      </c>
      <c r="B788" s="4" t="str">
        <f t="shared" si="151"/>
        <v>SELL</v>
      </c>
      <c r="C788" s="4" t="s">
        <v>29</v>
      </c>
      <c r="D788" s="4" t="str">
        <f t="shared" si="152"/>
        <v>MT</v>
      </c>
      <c r="E788" s="4" t="str">
        <f t="shared" si="153"/>
      </c>
      <c r="F788" s="4" t="str">
        <f t="shared" si="154"/>
        <v>CIL LOAD</v>
      </c>
      <c r="G788" s="4">
        <f t="shared" si="155"/>
        <v>0</v>
      </c>
      <c r="H788" s="4" t="e">
        <f t="shared" si="156"/>
        <v>#N/A</v>
      </c>
      <c r="I788" s="4" t="e">
        <f>_xll.BDP(AG788&amp;" equity","crncy_adj_px_last","eqy_fund_crncy=usd")</f>
        <v>#NAME?</v>
      </c>
      <c r="J788" s="4" t="str">
        <f t="shared" si="157"/>
      </c>
      <c r="AA788" s="4">
        <f t="shared" si="158"/>
        <v>0</v>
      </c>
      <c r="AB788" s="4">
        <f>'Enhanced Basket_AUTOLOAD'!T788</f>
        <v>0</v>
      </c>
      <c r="AC788" s="4">
        <f>'Enhanced Basket_AUTOLOAD'!M788</f>
        <v>0</v>
      </c>
      <c r="AD788" s="4">
        <f>'Enhanced Basket_AUTOLOAD'!L788</f>
        <v>0</v>
      </c>
      <c r="AE788" s="4">
        <f>'Enhanced Basket_AUTOLOAD'!Z788</f>
        <v>0</v>
      </c>
      <c r="AF788" s="4">
        <f>'Enhanced Basket_AUTOLOAD'!AB788</f>
        <v>0</v>
      </c>
      <c r="AG788" s="4" t="e">
        <f>VLOOKUP(AJ788,'Ticker Mapping'!$I$3:$M$6706,5,0)</f>
        <v>#N/A</v>
      </c>
      <c r="AH788" s="4" t="e">
        <f>_xll.BDP(AK788&amp;" SEDOL","TICKER_AND_EXCH_CODE")</f>
        <v>#NAME?</v>
      </c>
      <c r="AI788" s="4" t="e">
        <f t="shared" si="159"/>
        <v>#N/A</v>
      </c>
      <c r="AJ788" s="4">
        <f>'Enhanced Basket_AUTOLOAD'!P788</f>
        <v>0</v>
      </c>
      <c r="AK788" s="4">
        <f>'Enhanced Basket_AUTOLOAD'!Q788</f>
        <v>0</v>
      </c>
      <c r="AL788" s="4">
        <f>'Enhanced Basket_AUTOLOAD'!Y788</f>
        <v>0</v>
      </c>
      <c r="AM788" s="4" t="e">
        <f t="shared" si="160"/>
        <v>#N/A</v>
      </c>
      <c r="AN788" s="4" t="str">
        <f t="shared" si="161"/>
        <v>NO</v>
      </c>
      <c r="AO788" s="4" t="str">
        <f t="shared" si="162"/>
        <v>Cash-in-Lieu</v>
      </c>
    </row>
    <row r="789" ht="15" customHeight="1" s="4" customFormat="1">
      <c r="A789" s="4">
        <f>'Enhanced Basket_AUTOLOAD'!H789</f>
        <v>0</v>
      </c>
      <c r="B789" s="4" t="str">
        <f t="shared" si="151"/>
        <v>SELL</v>
      </c>
      <c r="C789" s="4" t="s">
        <v>29</v>
      </c>
      <c r="D789" s="4" t="str">
        <f t="shared" si="152"/>
        <v>MT</v>
      </c>
      <c r="E789" s="4" t="str">
        <f t="shared" si="153"/>
      </c>
      <c r="F789" s="4" t="str">
        <f t="shared" si="154"/>
        <v>CIL LOAD</v>
      </c>
      <c r="G789" s="4">
        <f t="shared" si="155"/>
        <v>0</v>
      </c>
      <c r="H789" s="4" t="e">
        <f t="shared" si="156"/>
        <v>#N/A</v>
      </c>
      <c r="I789" s="4" t="e">
        <f>_xll.BDP(AG789&amp;" equity","crncy_adj_px_last","eqy_fund_crncy=usd")</f>
        <v>#NAME?</v>
      </c>
      <c r="J789" s="4" t="str">
        <f t="shared" si="157"/>
      </c>
      <c r="AA789" s="4">
        <f t="shared" si="158"/>
        <v>0</v>
      </c>
      <c r="AB789" s="4">
        <f>'Enhanced Basket_AUTOLOAD'!T789</f>
        <v>0</v>
      </c>
      <c r="AC789" s="4">
        <f>'Enhanced Basket_AUTOLOAD'!M789</f>
        <v>0</v>
      </c>
      <c r="AD789" s="4">
        <f>'Enhanced Basket_AUTOLOAD'!L789</f>
        <v>0</v>
      </c>
      <c r="AE789" s="4">
        <f>'Enhanced Basket_AUTOLOAD'!Z789</f>
        <v>0</v>
      </c>
      <c r="AF789" s="4">
        <f>'Enhanced Basket_AUTOLOAD'!AB789</f>
        <v>0</v>
      </c>
      <c r="AG789" s="4" t="e">
        <f>VLOOKUP(AJ789,'Ticker Mapping'!$I$3:$M$6706,5,0)</f>
        <v>#N/A</v>
      </c>
      <c r="AH789" s="4" t="e">
        <f>_xll.BDP(AK789&amp;" SEDOL","TICKER_AND_EXCH_CODE")</f>
        <v>#NAME?</v>
      </c>
      <c r="AI789" s="4" t="e">
        <f t="shared" si="159"/>
        <v>#N/A</v>
      </c>
      <c r="AJ789" s="4">
        <f>'Enhanced Basket_AUTOLOAD'!P789</f>
        <v>0</v>
      </c>
      <c r="AK789" s="4">
        <f>'Enhanced Basket_AUTOLOAD'!Q789</f>
        <v>0</v>
      </c>
      <c r="AL789" s="4">
        <f>'Enhanced Basket_AUTOLOAD'!Y789</f>
        <v>0</v>
      </c>
      <c r="AM789" s="4" t="e">
        <f t="shared" si="160"/>
        <v>#N/A</v>
      </c>
      <c r="AN789" s="4" t="str">
        <f t="shared" si="161"/>
        <v>NO</v>
      </c>
      <c r="AO789" s="4" t="str">
        <f t="shared" si="162"/>
        <v>Cash-in-Lieu</v>
      </c>
    </row>
    <row r="790" ht="15" customHeight="1" s="4" customFormat="1">
      <c r="A790" s="4">
        <f>'Enhanced Basket_AUTOLOAD'!H790</f>
        <v>0</v>
      </c>
      <c r="B790" s="4" t="str">
        <f t="shared" si="151"/>
        <v>SELL</v>
      </c>
      <c r="C790" s="4" t="s">
        <v>29</v>
      </c>
      <c r="D790" s="4" t="str">
        <f t="shared" si="152"/>
        <v>MT</v>
      </c>
      <c r="E790" s="4" t="str">
        <f t="shared" si="153"/>
      </c>
      <c r="F790" s="4" t="str">
        <f t="shared" si="154"/>
        <v>CIL LOAD</v>
      </c>
      <c r="G790" s="4">
        <f t="shared" si="155"/>
        <v>0</v>
      </c>
      <c r="H790" s="4" t="e">
        <f t="shared" si="156"/>
        <v>#N/A</v>
      </c>
      <c r="I790" s="4" t="e">
        <f>_xll.BDP(AG790&amp;" equity","crncy_adj_px_last","eqy_fund_crncy=usd")</f>
        <v>#NAME?</v>
      </c>
      <c r="J790" s="4" t="str">
        <f t="shared" si="157"/>
      </c>
      <c r="AA790" s="4">
        <f t="shared" si="158"/>
        <v>0</v>
      </c>
      <c r="AB790" s="4">
        <f>'Enhanced Basket_AUTOLOAD'!T790</f>
        <v>0</v>
      </c>
      <c r="AC790" s="4">
        <f>'Enhanced Basket_AUTOLOAD'!M790</f>
        <v>0</v>
      </c>
      <c r="AD790" s="4">
        <f>'Enhanced Basket_AUTOLOAD'!L790</f>
        <v>0</v>
      </c>
      <c r="AE790" s="4">
        <f>'Enhanced Basket_AUTOLOAD'!Z790</f>
        <v>0</v>
      </c>
      <c r="AF790" s="4">
        <f>'Enhanced Basket_AUTOLOAD'!AB790</f>
        <v>0</v>
      </c>
      <c r="AG790" s="4" t="e">
        <f>VLOOKUP(AJ790,'Ticker Mapping'!$I$3:$M$6706,5,0)</f>
        <v>#N/A</v>
      </c>
      <c r="AH790" s="4" t="e">
        <f>_xll.BDP(AK790&amp;" SEDOL","TICKER_AND_EXCH_CODE")</f>
        <v>#NAME?</v>
      </c>
      <c r="AI790" s="4" t="e">
        <f t="shared" si="159"/>
        <v>#N/A</v>
      </c>
      <c r="AJ790" s="4">
        <f>'Enhanced Basket_AUTOLOAD'!P790</f>
        <v>0</v>
      </c>
      <c r="AK790" s="4">
        <f>'Enhanced Basket_AUTOLOAD'!Q790</f>
        <v>0</v>
      </c>
      <c r="AL790" s="4">
        <f>'Enhanced Basket_AUTOLOAD'!Y790</f>
        <v>0</v>
      </c>
      <c r="AM790" s="4" t="e">
        <f t="shared" si="160"/>
        <v>#N/A</v>
      </c>
      <c r="AN790" s="4" t="str">
        <f t="shared" si="161"/>
        <v>NO</v>
      </c>
      <c r="AO790" s="4" t="str">
        <f t="shared" si="162"/>
        <v>Cash-in-Lieu</v>
      </c>
    </row>
    <row r="791" ht="15" customHeight="1" s="4" customFormat="1">
      <c r="A791" s="4">
        <f>'Enhanced Basket_AUTOLOAD'!H791</f>
        <v>0</v>
      </c>
      <c r="B791" s="4" t="str">
        <f t="shared" si="151"/>
        <v>SELL</v>
      </c>
      <c r="C791" s="4" t="s">
        <v>29</v>
      </c>
      <c r="D791" s="4" t="str">
        <f t="shared" si="152"/>
        <v>MT</v>
      </c>
      <c r="E791" s="4" t="str">
        <f t="shared" si="153"/>
      </c>
      <c r="F791" s="4" t="str">
        <f t="shared" si="154"/>
        <v>CIL LOAD</v>
      </c>
      <c r="G791" s="4">
        <f t="shared" si="155"/>
        <v>0</v>
      </c>
      <c r="H791" s="4" t="e">
        <f t="shared" si="156"/>
        <v>#N/A</v>
      </c>
      <c r="I791" s="4" t="e">
        <f>_xll.BDP(AG791&amp;" equity","crncy_adj_px_last","eqy_fund_crncy=usd")</f>
        <v>#NAME?</v>
      </c>
      <c r="J791" s="4" t="str">
        <f t="shared" si="157"/>
      </c>
      <c r="AA791" s="4">
        <f t="shared" si="158"/>
        <v>0</v>
      </c>
      <c r="AB791" s="4">
        <f>'Enhanced Basket_AUTOLOAD'!T791</f>
        <v>0</v>
      </c>
      <c r="AC791" s="4">
        <f>'Enhanced Basket_AUTOLOAD'!M791</f>
        <v>0</v>
      </c>
      <c r="AD791" s="4">
        <f>'Enhanced Basket_AUTOLOAD'!L791</f>
        <v>0</v>
      </c>
      <c r="AE791" s="4">
        <f>'Enhanced Basket_AUTOLOAD'!Z791</f>
        <v>0</v>
      </c>
      <c r="AF791" s="4">
        <f>'Enhanced Basket_AUTOLOAD'!AB791</f>
        <v>0</v>
      </c>
      <c r="AG791" s="4" t="e">
        <f>VLOOKUP(AJ791,'Ticker Mapping'!$I$3:$M$6706,5,0)</f>
        <v>#N/A</v>
      </c>
      <c r="AH791" s="4" t="e">
        <f>_xll.BDP(AK791&amp;" SEDOL","TICKER_AND_EXCH_CODE")</f>
        <v>#NAME?</v>
      </c>
      <c r="AI791" s="4" t="e">
        <f t="shared" si="159"/>
        <v>#N/A</v>
      </c>
      <c r="AJ791" s="4">
        <f>'Enhanced Basket_AUTOLOAD'!P791</f>
        <v>0</v>
      </c>
      <c r="AK791" s="4">
        <f>'Enhanced Basket_AUTOLOAD'!Q791</f>
        <v>0</v>
      </c>
      <c r="AL791" s="4">
        <f>'Enhanced Basket_AUTOLOAD'!Y791</f>
        <v>0</v>
      </c>
      <c r="AM791" s="4" t="e">
        <f t="shared" si="160"/>
        <v>#N/A</v>
      </c>
      <c r="AN791" s="4" t="str">
        <f t="shared" si="161"/>
        <v>NO</v>
      </c>
      <c r="AO791" s="4" t="str">
        <f t="shared" si="162"/>
        <v>Cash-in-Lieu</v>
      </c>
    </row>
    <row r="792" ht="15" customHeight="1" s="4" customFormat="1">
      <c r="A792" s="4">
        <f>'Enhanced Basket_AUTOLOAD'!H792</f>
        <v>0</v>
      </c>
      <c r="B792" s="4" t="str">
        <f t="shared" si="151"/>
        <v>SELL</v>
      </c>
      <c r="C792" s="4" t="s">
        <v>29</v>
      </c>
      <c r="D792" s="4" t="str">
        <f t="shared" si="152"/>
        <v>MT</v>
      </c>
      <c r="E792" s="4" t="str">
        <f t="shared" si="153"/>
      </c>
      <c r="F792" s="4" t="str">
        <f t="shared" si="154"/>
        <v>CIL LOAD</v>
      </c>
      <c r="G792" s="4">
        <f t="shared" si="155"/>
        <v>0</v>
      </c>
      <c r="H792" s="4" t="e">
        <f t="shared" si="156"/>
        <v>#N/A</v>
      </c>
      <c r="I792" s="4" t="e">
        <f>_xll.BDP(AG792&amp;" equity","crncy_adj_px_last","eqy_fund_crncy=usd")</f>
        <v>#NAME?</v>
      </c>
      <c r="J792" s="4" t="str">
        <f t="shared" si="157"/>
      </c>
      <c r="AA792" s="4">
        <f t="shared" si="158"/>
        <v>0</v>
      </c>
      <c r="AB792" s="4">
        <f>'Enhanced Basket_AUTOLOAD'!T792</f>
        <v>0</v>
      </c>
      <c r="AC792" s="4">
        <f>'Enhanced Basket_AUTOLOAD'!M792</f>
        <v>0</v>
      </c>
      <c r="AD792" s="4">
        <f>'Enhanced Basket_AUTOLOAD'!L792</f>
        <v>0</v>
      </c>
      <c r="AE792" s="4">
        <f>'Enhanced Basket_AUTOLOAD'!Z792</f>
        <v>0</v>
      </c>
      <c r="AF792" s="4">
        <f>'Enhanced Basket_AUTOLOAD'!AB792</f>
        <v>0</v>
      </c>
      <c r="AG792" s="4" t="e">
        <f>VLOOKUP(AJ792,'Ticker Mapping'!$I$3:$M$6706,5,0)</f>
        <v>#N/A</v>
      </c>
      <c r="AH792" s="4" t="e">
        <f>_xll.BDP(AK792&amp;" SEDOL","TICKER_AND_EXCH_CODE")</f>
        <v>#NAME?</v>
      </c>
      <c r="AI792" s="4" t="e">
        <f t="shared" si="159"/>
        <v>#N/A</v>
      </c>
      <c r="AJ792" s="4">
        <f>'Enhanced Basket_AUTOLOAD'!P792</f>
        <v>0</v>
      </c>
      <c r="AK792" s="4">
        <f>'Enhanced Basket_AUTOLOAD'!Q792</f>
        <v>0</v>
      </c>
      <c r="AL792" s="4">
        <f>'Enhanced Basket_AUTOLOAD'!Y792</f>
        <v>0</v>
      </c>
      <c r="AM792" s="4" t="e">
        <f t="shared" si="160"/>
        <v>#N/A</v>
      </c>
      <c r="AN792" s="4" t="str">
        <f t="shared" si="161"/>
        <v>NO</v>
      </c>
      <c r="AO792" s="4" t="str">
        <f t="shared" si="162"/>
        <v>Cash-in-Lieu</v>
      </c>
    </row>
    <row r="793" ht="15" customHeight="1" s="4" customFormat="1">
      <c r="A793" s="4">
        <f>'Enhanced Basket_AUTOLOAD'!H793</f>
        <v>0</v>
      </c>
      <c r="B793" s="4" t="str">
        <f t="shared" si="151"/>
        <v>SELL</v>
      </c>
      <c r="C793" s="4" t="s">
        <v>29</v>
      </c>
      <c r="D793" s="4" t="str">
        <f t="shared" si="152"/>
        <v>MT</v>
      </c>
      <c r="E793" s="4" t="str">
        <f t="shared" si="153"/>
      </c>
      <c r="F793" s="4" t="str">
        <f t="shared" si="154"/>
        <v>CIL LOAD</v>
      </c>
      <c r="G793" s="4">
        <f t="shared" si="155"/>
        <v>0</v>
      </c>
      <c r="H793" s="4" t="e">
        <f t="shared" si="156"/>
        <v>#N/A</v>
      </c>
      <c r="I793" s="4" t="e">
        <f>_xll.BDP(AG793&amp;" equity","crncy_adj_px_last","eqy_fund_crncy=usd")</f>
        <v>#NAME?</v>
      </c>
      <c r="J793" s="4" t="str">
        <f t="shared" si="157"/>
      </c>
      <c r="AA793" s="4">
        <f t="shared" si="158"/>
        <v>0</v>
      </c>
      <c r="AB793" s="4">
        <f>'Enhanced Basket_AUTOLOAD'!T793</f>
        <v>0</v>
      </c>
      <c r="AC793" s="4">
        <f>'Enhanced Basket_AUTOLOAD'!M793</f>
        <v>0</v>
      </c>
      <c r="AD793" s="4">
        <f>'Enhanced Basket_AUTOLOAD'!L793</f>
        <v>0</v>
      </c>
      <c r="AE793" s="4">
        <f>'Enhanced Basket_AUTOLOAD'!Z793</f>
        <v>0</v>
      </c>
      <c r="AF793" s="4">
        <f>'Enhanced Basket_AUTOLOAD'!AB793</f>
        <v>0</v>
      </c>
      <c r="AG793" s="4" t="e">
        <f>VLOOKUP(AJ793,'Ticker Mapping'!$I$3:$M$6706,5,0)</f>
        <v>#N/A</v>
      </c>
      <c r="AH793" s="4" t="e">
        <f>_xll.BDP(AK793&amp;" SEDOL","TICKER_AND_EXCH_CODE")</f>
        <v>#NAME?</v>
      </c>
      <c r="AI793" s="4" t="e">
        <f t="shared" si="159"/>
        <v>#N/A</v>
      </c>
      <c r="AJ793" s="4">
        <f>'Enhanced Basket_AUTOLOAD'!P793</f>
        <v>0</v>
      </c>
      <c r="AK793" s="4">
        <f>'Enhanced Basket_AUTOLOAD'!Q793</f>
        <v>0</v>
      </c>
      <c r="AL793" s="4">
        <f>'Enhanced Basket_AUTOLOAD'!Y793</f>
        <v>0</v>
      </c>
      <c r="AM793" s="4" t="e">
        <f t="shared" si="160"/>
        <v>#N/A</v>
      </c>
      <c r="AN793" s="4" t="str">
        <f t="shared" si="161"/>
        <v>NO</v>
      </c>
      <c r="AO793" s="4" t="str">
        <f t="shared" si="162"/>
        <v>Cash-in-Lieu</v>
      </c>
    </row>
    <row r="794" ht="15" customHeight="1" s="4" customFormat="1">
      <c r="A794" s="4">
        <f>'Enhanced Basket_AUTOLOAD'!H794</f>
        <v>0</v>
      </c>
      <c r="B794" s="4" t="str">
        <f t="shared" si="151"/>
        <v>SELL</v>
      </c>
      <c r="C794" s="4" t="s">
        <v>29</v>
      </c>
      <c r="D794" s="4" t="str">
        <f t="shared" si="152"/>
        <v>MT</v>
      </c>
      <c r="E794" s="4" t="str">
        <f t="shared" si="153"/>
      </c>
      <c r="F794" s="4" t="str">
        <f t="shared" si="154"/>
        <v>CIL LOAD</v>
      </c>
      <c r="G794" s="4">
        <f t="shared" si="155"/>
        <v>0</v>
      </c>
      <c r="H794" s="4" t="e">
        <f t="shared" si="156"/>
        <v>#N/A</v>
      </c>
      <c r="I794" s="4" t="e">
        <f>_xll.BDP(AG794&amp;" equity","crncy_adj_px_last","eqy_fund_crncy=usd")</f>
        <v>#NAME?</v>
      </c>
      <c r="J794" s="4" t="str">
        <f t="shared" si="157"/>
      </c>
      <c r="AA794" s="4">
        <f t="shared" si="158"/>
        <v>0</v>
      </c>
      <c r="AB794" s="4">
        <f>'Enhanced Basket_AUTOLOAD'!T794</f>
        <v>0</v>
      </c>
      <c r="AC794" s="4">
        <f>'Enhanced Basket_AUTOLOAD'!M794</f>
        <v>0</v>
      </c>
      <c r="AD794" s="4">
        <f>'Enhanced Basket_AUTOLOAD'!L794</f>
        <v>0</v>
      </c>
      <c r="AE794" s="4">
        <f>'Enhanced Basket_AUTOLOAD'!Z794</f>
        <v>0</v>
      </c>
      <c r="AF794" s="4">
        <f>'Enhanced Basket_AUTOLOAD'!AB794</f>
        <v>0</v>
      </c>
      <c r="AG794" s="4" t="e">
        <f>VLOOKUP(AJ794,'Ticker Mapping'!$I$3:$M$6706,5,0)</f>
        <v>#N/A</v>
      </c>
      <c r="AH794" s="4" t="e">
        <f>_xll.BDP(AK794&amp;" SEDOL","TICKER_AND_EXCH_CODE")</f>
        <v>#NAME?</v>
      </c>
      <c r="AI794" s="4" t="e">
        <f t="shared" si="159"/>
        <v>#N/A</v>
      </c>
      <c r="AJ794" s="4">
        <f>'Enhanced Basket_AUTOLOAD'!P794</f>
        <v>0</v>
      </c>
      <c r="AK794" s="4">
        <f>'Enhanced Basket_AUTOLOAD'!Q794</f>
        <v>0</v>
      </c>
      <c r="AL794" s="4">
        <f>'Enhanced Basket_AUTOLOAD'!Y794</f>
        <v>0</v>
      </c>
      <c r="AM794" s="4" t="e">
        <f t="shared" si="160"/>
        <v>#N/A</v>
      </c>
      <c r="AN794" s="4" t="str">
        <f t="shared" si="161"/>
        <v>NO</v>
      </c>
      <c r="AO794" s="4" t="str">
        <f t="shared" si="162"/>
        <v>Cash-in-Lieu</v>
      </c>
    </row>
    <row r="795" ht="15" customHeight="1" s="4" customFormat="1">
      <c r="A795" s="4">
        <f>'Enhanced Basket_AUTOLOAD'!H795</f>
        <v>0</v>
      </c>
      <c r="B795" s="4" t="str">
        <f t="shared" si="151"/>
        <v>SELL</v>
      </c>
      <c r="C795" s="4" t="s">
        <v>29</v>
      </c>
      <c r="D795" s="4" t="str">
        <f t="shared" si="152"/>
        <v>MT</v>
      </c>
      <c r="E795" s="4" t="str">
        <f t="shared" si="153"/>
      </c>
      <c r="F795" s="4" t="str">
        <f t="shared" si="154"/>
        <v>CIL LOAD</v>
      </c>
      <c r="G795" s="4">
        <f t="shared" si="155"/>
        <v>0</v>
      </c>
      <c r="H795" s="4" t="e">
        <f t="shared" si="156"/>
        <v>#N/A</v>
      </c>
      <c r="I795" s="4" t="e">
        <f>_xll.BDP(AG795&amp;" equity","crncy_adj_px_last","eqy_fund_crncy=usd")</f>
        <v>#NAME?</v>
      </c>
      <c r="J795" s="4" t="str">
        <f t="shared" si="157"/>
      </c>
      <c r="AA795" s="4">
        <f t="shared" si="158"/>
        <v>0</v>
      </c>
      <c r="AB795" s="4">
        <f>'Enhanced Basket_AUTOLOAD'!T795</f>
        <v>0</v>
      </c>
      <c r="AC795" s="4">
        <f>'Enhanced Basket_AUTOLOAD'!M795</f>
        <v>0</v>
      </c>
      <c r="AD795" s="4">
        <f>'Enhanced Basket_AUTOLOAD'!L795</f>
        <v>0</v>
      </c>
      <c r="AE795" s="4">
        <f>'Enhanced Basket_AUTOLOAD'!Z795</f>
        <v>0</v>
      </c>
      <c r="AF795" s="4">
        <f>'Enhanced Basket_AUTOLOAD'!AB795</f>
        <v>0</v>
      </c>
      <c r="AG795" s="4" t="e">
        <f>VLOOKUP(AJ795,'Ticker Mapping'!$I$3:$M$6706,5,0)</f>
        <v>#N/A</v>
      </c>
      <c r="AH795" s="4" t="e">
        <f>_xll.BDP(AK795&amp;" SEDOL","TICKER_AND_EXCH_CODE")</f>
        <v>#NAME?</v>
      </c>
      <c r="AI795" s="4" t="e">
        <f t="shared" si="159"/>
        <v>#N/A</v>
      </c>
      <c r="AJ795" s="4">
        <f>'Enhanced Basket_AUTOLOAD'!P795</f>
        <v>0</v>
      </c>
      <c r="AK795" s="4">
        <f>'Enhanced Basket_AUTOLOAD'!Q795</f>
        <v>0</v>
      </c>
      <c r="AL795" s="4">
        <f>'Enhanced Basket_AUTOLOAD'!Y795</f>
        <v>0</v>
      </c>
      <c r="AM795" s="4" t="e">
        <f t="shared" si="160"/>
        <v>#N/A</v>
      </c>
      <c r="AN795" s="4" t="str">
        <f t="shared" si="161"/>
        <v>NO</v>
      </c>
      <c r="AO795" s="4" t="str">
        <f t="shared" si="162"/>
        <v>Cash-in-Lieu</v>
      </c>
    </row>
    <row r="796" ht="15" customHeight="1" s="4" customFormat="1">
      <c r="A796" s="4">
        <f>'Enhanced Basket_AUTOLOAD'!H796</f>
        <v>0</v>
      </c>
      <c r="B796" s="4" t="str">
        <f t="shared" si="151"/>
        <v>SELL</v>
      </c>
      <c r="C796" s="4" t="s">
        <v>29</v>
      </c>
      <c r="D796" s="4" t="str">
        <f t="shared" si="152"/>
        <v>MT</v>
      </c>
      <c r="E796" s="4" t="str">
        <f t="shared" si="153"/>
      </c>
      <c r="F796" s="4" t="str">
        <f t="shared" si="154"/>
        <v>CIL LOAD</v>
      </c>
      <c r="G796" s="4">
        <f t="shared" si="155"/>
        <v>0</v>
      </c>
      <c r="H796" s="4" t="e">
        <f t="shared" si="156"/>
        <v>#N/A</v>
      </c>
      <c r="I796" s="4" t="e">
        <f>_xll.BDP(AG796&amp;" equity","crncy_adj_px_last","eqy_fund_crncy=usd")</f>
        <v>#NAME?</v>
      </c>
      <c r="J796" s="4" t="str">
        <f t="shared" si="157"/>
      </c>
      <c r="AA796" s="4">
        <f t="shared" si="158"/>
        <v>0</v>
      </c>
      <c r="AB796" s="4">
        <f>'Enhanced Basket_AUTOLOAD'!T796</f>
        <v>0</v>
      </c>
      <c r="AC796" s="4">
        <f>'Enhanced Basket_AUTOLOAD'!M796</f>
        <v>0</v>
      </c>
      <c r="AD796" s="4">
        <f>'Enhanced Basket_AUTOLOAD'!L796</f>
        <v>0</v>
      </c>
      <c r="AE796" s="4">
        <f>'Enhanced Basket_AUTOLOAD'!Z796</f>
        <v>0</v>
      </c>
      <c r="AF796" s="4">
        <f>'Enhanced Basket_AUTOLOAD'!AB796</f>
        <v>0</v>
      </c>
      <c r="AG796" s="4" t="e">
        <f>VLOOKUP(AJ796,'Ticker Mapping'!$I$3:$M$6706,5,0)</f>
        <v>#N/A</v>
      </c>
      <c r="AH796" s="4" t="e">
        <f>_xll.BDP(AK796&amp;" SEDOL","TICKER_AND_EXCH_CODE")</f>
        <v>#NAME?</v>
      </c>
      <c r="AI796" s="4" t="e">
        <f t="shared" si="159"/>
        <v>#N/A</v>
      </c>
      <c r="AJ796" s="4">
        <f>'Enhanced Basket_AUTOLOAD'!P796</f>
        <v>0</v>
      </c>
      <c r="AK796" s="4">
        <f>'Enhanced Basket_AUTOLOAD'!Q796</f>
        <v>0</v>
      </c>
      <c r="AL796" s="4">
        <f>'Enhanced Basket_AUTOLOAD'!Y796</f>
        <v>0</v>
      </c>
      <c r="AM796" s="4" t="e">
        <f t="shared" si="160"/>
        <v>#N/A</v>
      </c>
      <c r="AN796" s="4" t="str">
        <f t="shared" si="161"/>
        <v>NO</v>
      </c>
      <c r="AO796" s="4" t="str">
        <f t="shared" si="162"/>
        <v>Cash-in-Lieu</v>
      </c>
    </row>
    <row r="797" ht="15" customHeight="1" s="4" customFormat="1">
      <c r="A797" s="4">
        <f>'Enhanced Basket_AUTOLOAD'!H797</f>
        <v>0</v>
      </c>
      <c r="B797" s="4" t="str">
        <f t="shared" si="151"/>
        <v>SELL</v>
      </c>
      <c r="C797" s="4" t="s">
        <v>29</v>
      </c>
      <c r="D797" s="4" t="str">
        <f t="shared" si="152"/>
        <v>MT</v>
      </c>
      <c r="E797" s="4" t="str">
        <f t="shared" si="153"/>
      </c>
      <c r="F797" s="4" t="str">
        <f t="shared" si="154"/>
        <v>CIL LOAD</v>
      </c>
      <c r="G797" s="4">
        <f t="shared" si="155"/>
        <v>0</v>
      </c>
      <c r="H797" s="4" t="e">
        <f t="shared" si="156"/>
        <v>#N/A</v>
      </c>
      <c r="I797" s="4" t="e">
        <f>_xll.BDP(AG797&amp;" equity","crncy_adj_px_last","eqy_fund_crncy=usd")</f>
        <v>#NAME?</v>
      </c>
      <c r="J797" s="4" t="str">
        <f t="shared" si="157"/>
      </c>
      <c r="AA797" s="4">
        <f t="shared" si="158"/>
        <v>0</v>
      </c>
      <c r="AB797" s="4">
        <f>'Enhanced Basket_AUTOLOAD'!T797</f>
        <v>0</v>
      </c>
      <c r="AC797" s="4">
        <f>'Enhanced Basket_AUTOLOAD'!M797</f>
        <v>0</v>
      </c>
      <c r="AD797" s="4">
        <f>'Enhanced Basket_AUTOLOAD'!L797</f>
        <v>0</v>
      </c>
      <c r="AE797" s="4">
        <f>'Enhanced Basket_AUTOLOAD'!Z797</f>
        <v>0</v>
      </c>
      <c r="AF797" s="4">
        <f>'Enhanced Basket_AUTOLOAD'!AB797</f>
        <v>0</v>
      </c>
      <c r="AG797" s="4" t="e">
        <f>VLOOKUP(AJ797,'Ticker Mapping'!$I$3:$M$6706,5,0)</f>
        <v>#N/A</v>
      </c>
      <c r="AH797" s="4" t="e">
        <f>_xll.BDP(AK797&amp;" SEDOL","TICKER_AND_EXCH_CODE")</f>
        <v>#NAME?</v>
      </c>
      <c r="AI797" s="4" t="e">
        <f t="shared" si="159"/>
        <v>#N/A</v>
      </c>
      <c r="AJ797" s="4">
        <f>'Enhanced Basket_AUTOLOAD'!P797</f>
        <v>0</v>
      </c>
      <c r="AK797" s="4">
        <f>'Enhanced Basket_AUTOLOAD'!Q797</f>
        <v>0</v>
      </c>
      <c r="AL797" s="4">
        <f>'Enhanced Basket_AUTOLOAD'!Y797</f>
        <v>0</v>
      </c>
      <c r="AM797" s="4" t="e">
        <f t="shared" si="160"/>
        <v>#N/A</v>
      </c>
      <c r="AN797" s="4" t="str">
        <f t="shared" si="161"/>
        <v>NO</v>
      </c>
      <c r="AO797" s="4" t="str">
        <f t="shared" si="162"/>
        <v>Cash-in-Lieu</v>
      </c>
    </row>
    <row r="798" ht="15" customHeight="1" s="4" customFormat="1">
      <c r="A798" s="4">
        <f>'Enhanced Basket_AUTOLOAD'!H798</f>
        <v>0</v>
      </c>
      <c r="B798" s="4" t="str">
        <f t="shared" si="151"/>
        <v>SELL</v>
      </c>
      <c r="C798" s="4" t="s">
        <v>29</v>
      </c>
      <c r="D798" s="4" t="str">
        <f t="shared" si="152"/>
        <v>MT</v>
      </c>
      <c r="E798" s="4" t="str">
        <f t="shared" si="153"/>
      </c>
      <c r="F798" s="4" t="str">
        <f t="shared" si="154"/>
        <v>CIL LOAD</v>
      </c>
      <c r="G798" s="4">
        <f t="shared" si="155"/>
        <v>0</v>
      </c>
      <c r="H798" s="4" t="e">
        <f t="shared" si="156"/>
        <v>#N/A</v>
      </c>
      <c r="I798" s="4" t="e">
        <f>_xll.BDP(AG798&amp;" equity","crncy_adj_px_last","eqy_fund_crncy=usd")</f>
        <v>#NAME?</v>
      </c>
      <c r="J798" s="4" t="str">
        <f t="shared" si="157"/>
      </c>
      <c r="AA798" s="4">
        <f t="shared" si="158"/>
        <v>0</v>
      </c>
      <c r="AB798" s="4">
        <f>'Enhanced Basket_AUTOLOAD'!T798</f>
        <v>0</v>
      </c>
      <c r="AC798" s="4">
        <f>'Enhanced Basket_AUTOLOAD'!M798</f>
        <v>0</v>
      </c>
      <c r="AD798" s="4">
        <f>'Enhanced Basket_AUTOLOAD'!L798</f>
        <v>0</v>
      </c>
      <c r="AE798" s="4">
        <f>'Enhanced Basket_AUTOLOAD'!Z798</f>
        <v>0</v>
      </c>
      <c r="AF798" s="4">
        <f>'Enhanced Basket_AUTOLOAD'!AB798</f>
        <v>0</v>
      </c>
      <c r="AG798" s="4" t="e">
        <f>VLOOKUP(AJ798,'Ticker Mapping'!$I$3:$M$6706,5,0)</f>
        <v>#N/A</v>
      </c>
      <c r="AH798" s="4" t="e">
        <f>_xll.BDP(AK798&amp;" SEDOL","TICKER_AND_EXCH_CODE")</f>
        <v>#NAME?</v>
      </c>
      <c r="AI798" s="4" t="e">
        <f t="shared" si="159"/>
        <v>#N/A</v>
      </c>
      <c r="AJ798" s="4">
        <f>'Enhanced Basket_AUTOLOAD'!P798</f>
        <v>0</v>
      </c>
      <c r="AK798" s="4">
        <f>'Enhanced Basket_AUTOLOAD'!Q798</f>
        <v>0</v>
      </c>
      <c r="AL798" s="4">
        <f>'Enhanced Basket_AUTOLOAD'!Y798</f>
        <v>0</v>
      </c>
      <c r="AM798" s="4" t="e">
        <f t="shared" si="160"/>
        <v>#N/A</v>
      </c>
      <c r="AN798" s="4" t="str">
        <f t="shared" si="161"/>
        <v>NO</v>
      </c>
      <c r="AO798" s="4" t="str">
        <f t="shared" si="162"/>
        <v>Cash-in-Lieu</v>
      </c>
    </row>
    <row r="799" ht="15" customHeight="1" s="4" customFormat="1">
      <c r="A799" s="4">
        <f>'Enhanced Basket_AUTOLOAD'!H799</f>
        <v>0</v>
      </c>
      <c r="B799" s="4" t="str">
        <f t="shared" si="151"/>
        <v>SELL</v>
      </c>
      <c r="C799" s="4" t="s">
        <v>29</v>
      </c>
      <c r="D799" s="4" t="str">
        <f t="shared" si="152"/>
        <v>MT</v>
      </c>
      <c r="E799" s="4" t="str">
        <f t="shared" si="153"/>
      </c>
      <c r="F799" s="4" t="str">
        <f t="shared" si="154"/>
        <v>CIL LOAD</v>
      </c>
      <c r="G799" s="4">
        <f t="shared" si="155"/>
        <v>0</v>
      </c>
      <c r="H799" s="4" t="e">
        <f t="shared" si="156"/>
        <v>#N/A</v>
      </c>
      <c r="I799" s="4" t="e">
        <f>_xll.BDP(AG799&amp;" equity","crncy_adj_px_last","eqy_fund_crncy=usd")</f>
        <v>#NAME?</v>
      </c>
      <c r="J799" s="4" t="str">
        <f t="shared" si="157"/>
      </c>
      <c r="AA799" s="4">
        <f t="shared" si="158"/>
        <v>0</v>
      </c>
      <c r="AB799" s="4">
        <f>'Enhanced Basket_AUTOLOAD'!T799</f>
        <v>0</v>
      </c>
      <c r="AC799" s="4">
        <f>'Enhanced Basket_AUTOLOAD'!M799</f>
        <v>0</v>
      </c>
      <c r="AD799" s="4">
        <f>'Enhanced Basket_AUTOLOAD'!L799</f>
        <v>0</v>
      </c>
      <c r="AE799" s="4">
        <f>'Enhanced Basket_AUTOLOAD'!Z799</f>
        <v>0</v>
      </c>
      <c r="AF799" s="4">
        <f>'Enhanced Basket_AUTOLOAD'!AB799</f>
        <v>0</v>
      </c>
      <c r="AG799" s="4" t="e">
        <f>VLOOKUP(AJ799,'Ticker Mapping'!$I$3:$M$6706,5,0)</f>
        <v>#N/A</v>
      </c>
      <c r="AH799" s="4" t="e">
        <f>_xll.BDP(AK799&amp;" SEDOL","TICKER_AND_EXCH_CODE")</f>
        <v>#NAME?</v>
      </c>
      <c r="AI799" s="4" t="e">
        <f t="shared" si="159"/>
        <v>#N/A</v>
      </c>
      <c r="AJ799" s="4">
        <f>'Enhanced Basket_AUTOLOAD'!P799</f>
        <v>0</v>
      </c>
      <c r="AK799" s="4">
        <f>'Enhanced Basket_AUTOLOAD'!Q799</f>
        <v>0</v>
      </c>
      <c r="AL799" s="4">
        <f>'Enhanced Basket_AUTOLOAD'!Y799</f>
        <v>0</v>
      </c>
      <c r="AM799" s="4" t="e">
        <f t="shared" si="160"/>
        <v>#N/A</v>
      </c>
      <c r="AN799" s="4" t="str">
        <f t="shared" si="161"/>
        <v>NO</v>
      </c>
      <c r="AO799" s="4" t="str">
        <f t="shared" si="162"/>
        <v>Cash-in-Lieu</v>
      </c>
    </row>
    <row r="800" ht="15" customHeight="1" s="4" customFormat="1">
      <c r="A800" s="4">
        <f>'Enhanced Basket_AUTOLOAD'!H800</f>
        <v>0</v>
      </c>
      <c r="B800" s="4" t="str">
        <f t="shared" si="151"/>
        <v>SELL</v>
      </c>
      <c r="C800" s="4" t="s">
        <v>29</v>
      </c>
      <c r="D800" s="4" t="str">
        <f t="shared" si="152"/>
        <v>MT</v>
      </c>
      <c r="E800" s="4" t="str">
        <f t="shared" si="153"/>
      </c>
      <c r="F800" s="4" t="str">
        <f t="shared" si="154"/>
        <v>CIL LOAD</v>
      </c>
      <c r="G800" s="4">
        <f t="shared" si="155"/>
        <v>0</v>
      </c>
      <c r="H800" s="4" t="e">
        <f t="shared" si="156"/>
        <v>#N/A</v>
      </c>
      <c r="I800" s="4" t="e">
        <f>_xll.BDP(AG800&amp;" equity","crncy_adj_px_last","eqy_fund_crncy=usd")</f>
        <v>#NAME?</v>
      </c>
      <c r="J800" s="4" t="str">
        <f t="shared" si="157"/>
      </c>
      <c r="AA800" s="4">
        <f t="shared" si="158"/>
        <v>0</v>
      </c>
      <c r="AB800" s="4">
        <f>'Enhanced Basket_AUTOLOAD'!T800</f>
        <v>0</v>
      </c>
      <c r="AC800" s="4">
        <f>'Enhanced Basket_AUTOLOAD'!M800</f>
        <v>0</v>
      </c>
      <c r="AD800" s="4">
        <f>'Enhanced Basket_AUTOLOAD'!L800</f>
        <v>0</v>
      </c>
      <c r="AE800" s="4">
        <f>'Enhanced Basket_AUTOLOAD'!Z800</f>
        <v>0</v>
      </c>
      <c r="AF800" s="4">
        <f>'Enhanced Basket_AUTOLOAD'!AB800</f>
        <v>0</v>
      </c>
      <c r="AG800" s="4" t="e">
        <f>VLOOKUP(AJ800,'Ticker Mapping'!$I$3:$M$6706,5,0)</f>
        <v>#N/A</v>
      </c>
      <c r="AH800" s="4" t="e">
        <f>_xll.BDP(AK800&amp;" SEDOL","TICKER_AND_EXCH_CODE")</f>
        <v>#NAME?</v>
      </c>
      <c r="AI800" s="4" t="e">
        <f t="shared" si="159"/>
        <v>#N/A</v>
      </c>
      <c r="AJ800" s="4">
        <f>'Enhanced Basket_AUTOLOAD'!P800</f>
        <v>0</v>
      </c>
      <c r="AK800" s="4">
        <f>'Enhanced Basket_AUTOLOAD'!Q800</f>
        <v>0</v>
      </c>
      <c r="AL800" s="4">
        <f>'Enhanced Basket_AUTOLOAD'!Y800</f>
        <v>0</v>
      </c>
      <c r="AM800" s="4" t="e">
        <f t="shared" si="160"/>
        <v>#N/A</v>
      </c>
      <c r="AN800" s="4" t="str">
        <f t="shared" si="161"/>
        <v>NO</v>
      </c>
      <c r="AO800" s="4" t="str">
        <f t="shared" si="162"/>
        <v>Cash-in-Lieu</v>
      </c>
    </row>
    <row r="801" ht="15" customHeight="1" s="4" customFormat="1">
      <c r="A801" s="4">
        <f>'Enhanced Basket_AUTOLOAD'!H801</f>
        <v>0</v>
      </c>
      <c r="B801" s="4" t="str">
        <f t="shared" si="151"/>
        <v>SELL</v>
      </c>
      <c r="C801" s="4" t="s">
        <v>29</v>
      </c>
      <c r="D801" s="4" t="str">
        <f t="shared" si="152"/>
        <v>MT</v>
      </c>
      <c r="E801" s="4" t="str">
        <f t="shared" si="153"/>
      </c>
      <c r="F801" s="4" t="str">
        <f t="shared" si="154"/>
        <v>CIL LOAD</v>
      </c>
      <c r="G801" s="4">
        <f t="shared" si="155"/>
        <v>0</v>
      </c>
      <c r="H801" s="4" t="e">
        <f t="shared" si="156"/>
        <v>#N/A</v>
      </c>
      <c r="I801" s="4" t="e">
        <f>_xll.BDP(AG801&amp;" equity","crncy_adj_px_last","eqy_fund_crncy=usd")</f>
        <v>#NAME?</v>
      </c>
      <c r="J801" s="4" t="str">
        <f t="shared" si="157"/>
      </c>
      <c r="AA801" s="4">
        <f t="shared" si="158"/>
        <v>0</v>
      </c>
      <c r="AB801" s="4">
        <f>'Enhanced Basket_AUTOLOAD'!T801</f>
        <v>0</v>
      </c>
      <c r="AC801" s="4">
        <f>'Enhanced Basket_AUTOLOAD'!M801</f>
        <v>0</v>
      </c>
      <c r="AD801" s="4">
        <f>'Enhanced Basket_AUTOLOAD'!L801</f>
        <v>0</v>
      </c>
      <c r="AE801" s="4">
        <f>'Enhanced Basket_AUTOLOAD'!Z801</f>
        <v>0</v>
      </c>
      <c r="AF801" s="4">
        <f>'Enhanced Basket_AUTOLOAD'!AB801</f>
        <v>0</v>
      </c>
      <c r="AG801" s="4" t="e">
        <f>VLOOKUP(AJ801,'Ticker Mapping'!$I$3:$M$6706,5,0)</f>
        <v>#N/A</v>
      </c>
      <c r="AH801" s="4" t="e">
        <f>_xll.BDP(AK801&amp;" SEDOL","TICKER_AND_EXCH_CODE")</f>
        <v>#NAME?</v>
      </c>
      <c r="AI801" s="4" t="e">
        <f t="shared" si="159"/>
        <v>#N/A</v>
      </c>
      <c r="AJ801" s="4">
        <f>'Enhanced Basket_AUTOLOAD'!P801</f>
        <v>0</v>
      </c>
      <c r="AK801" s="4">
        <f>'Enhanced Basket_AUTOLOAD'!Q801</f>
        <v>0</v>
      </c>
      <c r="AL801" s="4">
        <f>'Enhanced Basket_AUTOLOAD'!Y801</f>
        <v>0</v>
      </c>
      <c r="AM801" s="4" t="e">
        <f t="shared" si="160"/>
        <v>#N/A</v>
      </c>
      <c r="AN801" s="4" t="str">
        <f t="shared" si="161"/>
        <v>NO</v>
      </c>
      <c r="AO801" s="4" t="str">
        <f t="shared" si="162"/>
        <v>Cash-in-Lieu</v>
      </c>
    </row>
    <row r="802" ht="15" customHeight="1" s="4" customFormat="1">
      <c r="A802" s="4">
        <f>'Enhanced Basket_AUTOLOAD'!H802</f>
        <v>0</v>
      </c>
      <c r="B802" s="4" t="str">
        <f t="shared" si="151"/>
        <v>SELL</v>
      </c>
      <c r="C802" s="4" t="s">
        <v>29</v>
      </c>
      <c r="D802" s="4" t="str">
        <f t="shared" si="152"/>
        <v>MT</v>
      </c>
      <c r="E802" s="4" t="str">
        <f t="shared" si="153"/>
      </c>
      <c r="F802" s="4" t="str">
        <f t="shared" si="154"/>
        <v>CIL LOAD</v>
      </c>
      <c r="G802" s="4">
        <f t="shared" si="155"/>
        <v>0</v>
      </c>
      <c r="H802" s="4" t="e">
        <f t="shared" si="156"/>
        <v>#N/A</v>
      </c>
      <c r="I802" s="4" t="e">
        <f>_xll.BDP(AG802&amp;" equity","crncy_adj_px_last","eqy_fund_crncy=usd")</f>
        <v>#NAME?</v>
      </c>
      <c r="J802" s="4" t="str">
        <f t="shared" si="157"/>
      </c>
      <c r="AA802" s="4">
        <f t="shared" si="158"/>
        <v>0</v>
      </c>
      <c r="AB802" s="4">
        <f>'Enhanced Basket_AUTOLOAD'!T802</f>
        <v>0</v>
      </c>
      <c r="AC802" s="4">
        <f>'Enhanced Basket_AUTOLOAD'!M802</f>
        <v>0</v>
      </c>
      <c r="AD802" s="4">
        <f>'Enhanced Basket_AUTOLOAD'!L802</f>
        <v>0</v>
      </c>
      <c r="AE802" s="4">
        <f>'Enhanced Basket_AUTOLOAD'!Z802</f>
        <v>0</v>
      </c>
      <c r="AF802" s="4">
        <f>'Enhanced Basket_AUTOLOAD'!AB802</f>
        <v>0</v>
      </c>
      <c r="AG802" s="4" t="e">
        <f>VLOOKUP(AJ802,'Ticker Mapping'!$I$3:$M$6706,5,0)</f>
        <v>#N/A</v>
      </c>
      <c r="AH802" s="4" t="e">
        <f>_xll.BDP(AK802&amp;" SEDOL","TICKER_AND_EXCH_CODE")</f>
        <v>#NAME?</v>
      </c>
      <c r="AI802" s="4" t="e">
        <f t="shared" si="159"/>
        <v>#N/A</v>
      </c>
      <c r="AJ802" s="4">
        <f>'Enhanced Basket_AUTOLOAD'!P802</f>
        <v>0</v>
      </c>
      <c r="AK802" s="4">
        <f>'Enhanced Basket_AUTOLOAD'!Q802</f>
        <v>0</v>
      </c>
      <c r="AL802" s="4">
        <f>'Enhanced Basket_AUTOLOAD'!Y802</f>
        <v>0</v>
      </c>
      <c r="AM802" s="4" t="e">
        <f t="shared" si="160"/>
        <v>#N/A</v>
      </c>
      <c r="AN802" s="4" t="str">
        <f t="shared" si="161"/>
        <v>NO</v>
      </c>
      <c r="AO802" s="4" t="str">
        <f t="shared" si="162"/>
        <v>Cash-in-Lieu</v>
      </c>
    </row>
    <row r="803" ht="15" customHeight="1" s="4" customFormat="1">
      <c r="A803" s="4">
        <f>'Enhanced Basket_AUTOLOAD'!H803</f>
        <v>0</v>
      </c>
      <c r="B803" s="4" t="str">
        <f t="shared" si="151"/>
        <v>SELL</v>
      </c>
      <c r="C803" s="4" t="s">
        <v>29</v>
      </c>
      <c r="D803" s="4" t="str">
        <f t="shared" si="152"/>
        <v>MT</v>
      </c>
      <c r="E803" s="4" t="str">
        <f t="shared" si="153"/>
      </c>
      <c r="F803" s="4" t="str">
        <f t="shared" si="154"/>
        <v>CIL LOAD</v>
      </c>
      <c r="G803" s="4">
        <f t="shared" si="155"/>
        <v>0</v>
      </c>
      <c r="H803" s="4" t="e">
        <f t="shared" si="156"/>
        <v>#N/A</v>
      </c>
      <c r="I803" s="4" t="e">
        <f>_xll.BDP(AG803&amp;" equity","crncy_adj_px_last","eqy_fund_crncy=usd")</f>
        <v>#NAME?</v>
      </c>
      <c r="J803" s="4" t="str">
        <f t="shared" si="157"/>
      </c>
      <c r="AA803" s="4">
        <f t="shared" si="158"/>
        <v>0</v>
      </c>
      <c r="AB803" s="4">
        <f>'Enhanced Basket_AUTOLOAD'!T803</f>
        <v>0</v>
      </c>
      <c r="AC803" s="4">
        <f>'Enhanced Basket_AUTOLOAD'!M803</f>
        <v>0</v>
      </c>
      <c r="AD803" s="4">
        <f>'Enhanced Basket_AUTOLOAD'!L803</f>
        <v>0</v>
      </c>
      <c r="AE803" s="4">
        <f>'Enhanced Basket_AUTOLOAD'!Z803</f>
        <v>0</v>
      </c>
      <c r="AF803" s="4">
        <f>'Enhanced Basket_AUTOLOAD'!AB803</f>
        <v>0</v>
      </c>
      <c r="AG803" s="4" t="e">
        <f>VLOOKUP(AJ803,'Ticker Mapping'!$I$3:$M$6706,5,0)</f>
        <v>#N/A</v>
      </c>
      <c r="AH803" s="4" t="e">
        <f>_xll.BDP(AK803&amp;" SEDOL","TICKER_AND_EXCH_CODE")</f>
        <v>#NAME?</v>
      </c>
      <c r="AI803" s="4" t="e">
        <f t="shared" si="159"/>
        <v>#N/A</v>
      </c>
      <c r="AJ803" s="4">
        <f>'Enhanced Basket_AUTOLOAD'!P803</f>
        <v>0</v>
      </c>
      <c r="AK803" s="4">
        <f>'Enhanced Basket_AUTOLOAD'!Q803</f>
        <v>0</v>
      </c>
      <c r="AL803" s="4">
        <f>'Enhanced Basket_AUTOLOAD'!Y803</f>
        <v>0</v>
      </c>
      <c r="AM803" s="4" t="e">
        <f t="shared" si="160"/>
        <v>#N/A</v>
      </c>
      <c r="AN803" s="4" t="str">
        <f t="shared" si="161"/>
        <v>NO</v>
      </c>
      <c r="AO803" s="4" t="str">
        <f t="shared" si="162"/>
        <v>Cash-in-Lieu</v>
      </c>
    </row>
    <row r="804" ht="15" customHeight="1" s="4" customFormat="1">
      <c r="A804" s="4">
        <f>'Enhanced Basket_AUTOLOAD'!H804</f>
        <v>0</v>
      </c>
      <c r="B804" s="4" t="str">
        <f t="shared" si="151"/>
        <v>SELL</v>
      </c>
      <c r="C804" s="4" t="s">
        <v>29</v>
      </c>
      <c r="D804" s="4" t="str">
        <f t="shared" si="152"/>
        <v>MT</v>
      </c>
      <c r="E804" s="4" t="str">
        <f t="shared" si="153"/>
      </c>
      <c r="F804" s="4" t="str">
        <f t="shared" si="154"/>
        <v>CIL LOAD</v>
      </c>
      <c r="G804" s="4">
        <f t="shared" si="155"/>
        <v>0</v>
      </c>
      <c r="H804" s="4" t="e">
        <f t="shared" si="156"/>
        <v>#N/A</v>
      </c>
      <c r="I804" s="4" t="e">
        <f>_xll.BDP(AG804&amp;" equity","crncy_adj_px_last","eqy_fund_crncy=usd")</f>
        <v>#NAME?</v>
      </c>
      <c r="J804" s="4" t="str">
        <f t="shared" si="157"/>
      </c>
      <c r="AA804" s="4">
        <f t="shared" si="158"/>
        <v>0</v>
      </c>
      <c r="AB804" s="4">
        <f>'Enhanced Basket_AUTOLOAD'!T804</f>
        <v>0</v>
      </c>
      <c r="AC804" s="4">
        <f>'Enhanced Basket_AUTOLOAD'!M804</f>
        <v>0</v>
      </c>
      <c r="AD804" s="4">
        <f>'Enhanced Basket_AUTOLOAD'!L804</f>
        <v>0</v>
      </c>
      <c r="AE804" s="4">
        <f>'Enhanced Basket_AUTOLOAD'!Z804</f>
        <v>0</v>
      </c>
      <c r="AF804" s="4">
        <f>'Enhanced Basket_AUTOLOAD'!AB804</f>
        <v>0</v>
      </c>
      <c r="AG804" s="4" t="e">
        <f>VLOOKUP(AJ804,'Ticker Mapping'!$I$3:$M$6706,5,0)</f>
        <v>#N/A</v>
      </c>
      <c r="AH804" s="4" t="e">
        <f>_xll.BDP(AK804&amp;" SEDOL","TICKER_AND_EXCH_CODE")</f>
        <v>#NAME?</v>
      </c>
      <c r="AI804" s="4" t="e">
        <f t="shared" si="159"/>
        <v>#N/A</v>
      </c>
      <c r="AJ804" s="4">
        <f>'Enhanced Basket_AUTOLOAD'!P804</f>
        <v>0</v>
      </c>
      <c r="AK804" s="4">
        <f>'Enhanced Basket_AUTOLOAD'!Q804</f>
        <v>0</v>
      </c>
      <c r="AL804" s="4">
        <f>'Enhanced Basket_AUTOLOAD'!Y804</f>
        <v>0</v>
      </c>
      <c r="AM804" s="4" t="e">
        <f t="shared" si="160"/>
        <v>#N/A</v>
      </c>
      <c r="AN804" s="4" t="str">
        <f t="shared" si="161"/>
        <v>NO</v>
      </c>
      <c r="AO804" s="4" t="str">
        <f t="shared" si="162"/>
        <v>Cash-in-Lieu</v>
      </c>
    </row>
    <row r="805" ht="15" customHeight="1" s="4" customFormat="1">
      <c r="A805" s="4">
        <f>'Enhanced Basket_AUTOLOAD'!H805</f>
        <v>0</v>
      </c>
      <c r="B805" s="4" t="str">
        <f t="shared" si="151"/>
        <v>SELL</v>
      </c>
      <c r="C805" s="4" t="s">
        <v>29</v>
      </c>
      <c r="D805" s="4" t="str">
        <f t="shared" si="152"/>
        <v>MT</v>
      </c>
      <c r="E805" s="4" t="str">
        <f t="shared" si="153"/>
      </c>
      <c r="F805" s="4" t="str">
        <f t="shared" si="154"/>
        <v>CIL LOAD</v>
      </c>
      <c r="G805" s="4">
        <f t="shared" si="155"/>
        <v>0</v>
      </c>
      <c r="H805" s="4" t="e">
        <f t="shared" si="156"/>
        <v>#N/A</v>
      </c>
      <c r="I805" s="4" t="e">
        <f>_xll.BDP(AG805&amp;" equity","crncy_adj_px_last","eqy_fund_crncy=usd")</f>
        <v>#NAME?</v>
      </c>
      <c r="J805" s="4" t="str">
        <f t="shared" si="157"/>
      </c>
      <c r="AA805" s="4">
        <f t="shared" si="158"/>
        <v>0</v>
      </c>
      <c r="AB805" s="4">
        <f>'Enhanced Basket_AUTOLOAD'!T805</f>
        <v>0</v>
      </c>
      <c r="AC805" s="4">
        <f>'Enhanced Basket_AUTOLOAD'!M805</f>
        <v>0</v>
      </c>
      <c r="AD805" s="4">
        <f>'Enhanced Basket_AUTOLOAD'!L805</f>
        <v>0</v>
      </c>
      <c r="AE805" s="4">
        <f>'Enhanced Basket_AUTOLOAD'!Z805</f>
        <v>0</v>
      </c>
      <c r="AF805" s="4">
        <f>'Enhanced Basket_AUTOLOAD'!AB805</f>
        <v>0</v>
      </c>
      <c r="AG805" s="4" t="e">
        <f>VLOOKUP(AJ805,'Ticker Mapping'!$I$3:$M$6706,5,0)</f>
        <v>#N/A</v>
      </c>
      <c r="AH805" s="4" t="e">
        <f>_xll.BDP(AK805&amp;" SEDOL","TICKER_AND_EXCH_CODE")</f>
        <v>#NAME?</v>
      </c>
      <c r="AI805" s="4" t="e">
        <f t="shared" si="159"/>
        <v>#N/A</v>
      </c>
      <c r="AJ805" s="4">
        <f>'Enhanced Basket_AUTOLOAD'!P805</f>
        <v>0</v>
      </c>
      <c r="AK805" s="4">
        <f>'Enhanced Basket_AUTOLOAD'!Q805</f>
        <v>0</v>
      </c>
      <c r="AL805" s="4">
        <f>'Enhanced Basket_AUTOLOAD'!Y805</f>
        <v>0</v>
      </c>
      <c r="AM805" s="4" t="e">
        <f t="shared" si="160"/>
        <v>#N/A</v>
      </c>
      <c r="AN805" s="4" t="str">
        <f t="shared" si="161"/>
        <v>NO</v>
      </c>
      <c r="AO805" s="4" t="str">
        <f t="shared" si="162"/>
        <v>Cash-in-Lieu</v>
      </c>
    </row>
    <row r="806" ht="15" customHeight="1" s="4" customFormat="1">
      <c r="A806" s="4">
        <f>'Enhanced Basket_AUTOLOAD'!H806</f>
        <v>0</v>
      </c>
      <c r="B806" s="4" t="str">
        <f t="shared" si="151"/>
        <v>SELL</v>
      </c>
      <c r="C806" s="4" t="s">
        <v>29</v>
      </c>
      <c r="D806" s="4" t="str">
        <f t="shared" si="152"/>
        <v>MT</v>
      </c>
      <c r="E806" s="4" t="str">
        <f t="shared" si="153"/>
      </c>
      <c r="F806" s="4" t="str">
        <f t="shared" si="154"/>
        <v>CIL LOAD</v>
      </c>
      <c r="G806" s="4">
        <f t="shared" si="155"/>
        <v>0</v>
      </c>
      <c r="H806" s="4" t="e">
        <f t="shared" si="156"/>
        <v>#N/A</v>
      </c>
      <c r="I806" s="4" t="e">
        <f>_xll.BDP(AG806&amp;" equity","crncy_adj_px_last","eqy_fund_crncy=usd")</f>
        <v>#NAME?</v>
      </c>
      <c r="J806" s="4" t="str">
        <f t="shared" si="157"/>
      </c>
      <c r="AA806" s="4">
        <f t="shared" si="158"/>
        <v>0</v>
      </c>
      <c r="AB806" s="4">
        <f>'Enhanced Basket_AUTOLOAD'!T806</f>
        <v>0</v>
      </c>
      <c r="AC806" s="4">
        <f>'Enhanced Basket_AUTOLOAD'!M806</f>
        <v>0</v>
      </c>
      <c r="AD806" s="4">
        <f>'Enhanced Basket_AUTOLOAD'!L806</f>
        <v>0</v>
      </c>
      <c r="AE806" s="4">
        <f>'Enhanced Basket_AUTOLOAD'!Z806</f>
        <v>0</v>
      </c>
      <c r="AF806" s="4">
        <f>'Enhanced Basket_AUTOLOAD'!AB806</f>
        <v>0</v>
      </c>
      <c r="AG806" s="4" t="e">
        <f>VLOOKUP(AJ806,'Ticker Mapping'!$I$3:$M$6706,5,0)</f>
        <v>#N/A</v>
      </c>
      <c r="AH806" s="4" t="e">
        <f>_xll.BDP(AK806&amp;" SEDOL","TICKER_AND_EXCH_CODE")</f>
        <v>#NAME?</v>
      </c>
      <c r="AI806" s="4" t="e">
        <f t="shared" si="159"/>
        <v>#N/A</v>
      </c>
      <c r="AJ806" s="4">
        <f>'Enhanced Basket_AUTOLOAD'!P806</f>
        <v>0</v>
      </c>
      <c r="AK806" s="4">
        <f>'Enhanced Basket_AUTOLOAD'!Q806</f>
        <v>0</v>
      </c>
      <c r="AL806" s="4">
        <f>'Enhanced Basket_AUTOLOAD'!Y806</f>
        <v>0</v>
      </c>
      <c r="AM806" s="4" t="e">
        <f t="shared" si="160"/>
        <v>#N/A</v>
      </c>
      <c r="AN806" s="4" t="str">
        <f t="shared" si="161"/>
        <v>NO</v>
      </c>
      <c r="AO806" s="4" t="str">
        <f t="shared" si="162"/>
        <v>Cash-in-Lieu</v>
      </c>
    </row>
    <row r="807" ht="15" customHeight="1" s="4" customFormat="1">
      <c r="A807" s="4">
        <f>'Enhanced Basket_AUTOLOAD'!H807</f>
        <v>0</v>
      </c>
      <c r="B807" s="4" t="str">
        <f t="shared" si="151"/>
        <v>SELL</v>
      </c>
      <c r="C807" s="4" t="s">
        <v>29</v>
      </c>
      <c r="D807" s="4" t="str">
        <f t="shared" si="152"/>
        <v>MT</v>
      </c>
      <c r="E807" s="4" t="str">
        <f t="shared" si="153"/>
      </c>
      <c r="F807" s="4" t="str">
        <f t="shared" si="154"/>
        <v>CIL LOAD</v>
      </c>
      <c r="G807" s="4">
        <f t="shared" si="155"/>
        <v>0</v>
      </c>
      <c r="H807" s="4" t="e">
        <f t="shared" si="156"/>
        <v>#N/A</v>
      </c>
      <c r="I807" s="4" t="e">
        <f>_xll.BDP(AG807&amp;" equity","crncy_adj_px_last","eqy_fund_crncy=usd")</f>
        <v>#NAME?</v>
      </c>
      <c r="J807" s="4" t="str">
        <f t="shared" si="157"/>
      </c>
      <c r="AA807" s="4">
        <f t="shared" si="158"/>
        <v>0</v>
      </c>
      <c r="AB807" s="4">
        <f>'Enhanced Basket_AUTOLOAD'!T807</f>
        <v>0</v>
      </c>
      <c r="AC807" s="4">
        <f>'Enhanced Basket_AUTOLOAD'!M807</f>
        <v>0</v>
      </c>
      <c r="AD807" s="4">
        <f>'Enhanced Basket_AUTOLOAD'!L807</f>
        <v>0</v>
      </c>
      <c r="AE807" s="4">
        <f>'Enhanced Basket_AUTOLOAD'!Z807</f>
        <v>0</v>
      </c>
      <c r="AF807" s="4">
        <f>'Enhanced Basket_AUTOLOAD'!AB807</f>
        <v>0</v>
      </c>
      <c r="AG807" s="4" t="e">
        <f>VLOOKUP(AJ807,'Ticker Mapping'!$I$3:$M$6706,5,0)</f>
        <v>#N/A</v>
      </c>
      <c r="AH807" s="4" t="e">
        <f>_xll.BDP(AK807&amp;" SEDOL","TICKER_AND_EXCH_CODE")</f>
        <v>#NAME?</v>
      </c>
      <c r="AI807" s="4" t="e">
        <f t="shared" si="159"/>
        <v>#N/A</v>
      </c>
      <c r="AJ807" s="4">
        <f>'Enhanced Basket_AUTOLOAD'!P807</f>
        <v>0</v>
      </c>
      <c r="AK807" s="4">
        <f>'Enhanced Basket_AUTOLOAD'!Q807</f>
        <v>0</v>
      </c>
      <c r="AL807" s="4">
        <f>'Enhanced Basket_AUTOLOAD'!Y807</f>
        <v>0</v>
      </c>
      <c r="AM807" s="4" t="e">
        <f t="shared" si="160"/>
        <v>#N/A</v>
      </c>
      <c r="AN807" s="4" t="str">
        <f t="shared" si="161"/>
        <v>NO</v>
      </c>
      <c r="AO807" s="4" t="str">
        <f t="shared" si="162"/>
        <v>Cash-in-Lieu</v>
      </c>
    </row>
    <row r="808" ht="15" customHeight="1" s="4" customFormat="1">
      <c r="A808" s="4">
        <f>'Enhanced Basket_AUTOLOAD'!H808</f>
        <v>0</v>
      </c>
      <c r="B808" s="4" t="str">
        <f t="shared" si="151"/>
        <v>SELL</v>
      </c>
      <c r="C808" s="4" t="s">
        <v>29</v>
      </c>
      <c r="D808" s="4" t="str">
        <f t="shared" si="152"/>
        <v>MT</v>
      </c>
      <c r="E808" s="4" t="str">
        <f t="shared" si="153"/>
      </c>
      <c r="F808" s="4" t="str">
        <f t="shared" si="154"/>
        <v>CIL LOAD</v>
      </c>
      <c r="G808" s="4">
        <f t="shared" si="155"/>
        <v>0</v>
      </c>
      <c r="H808" s="4" t="e">
        <f t="shared" si="156"/>
        <v>#N/A</v>
      </c>
      <c r="I808" s="4" t="e">
        <f>_xll.BDP(AG808&amp;" equity","crncy_adj_px_last","eqy_fund_crncy=usd")</f>
        <v>#NAME?</v>
      </c>
      <c r="J808" s="4" t="str">
        <f t="shared" si="157"/>
      </c>
      <c r="AA808" s="4">
        <f t="shared" si="158"/>
        <v>0</v>
      </c>
      <c r="AB808" s="4">
        <f>'Enhanced Basket_AUTOLOAD'!T808</f>
        <v>0</v>
      </c>
      <c r="AC808" s="4">
        <f>'Enhanced Basket_AUTOLOAD'!M808</f>
        <v>0</v>
      </c>
      <c r="AD808" s="4">
        <f>'Enhanced Basket_AUTOLOAD'!L808</f>
        <v>0</v>
      </c>
      <c r="AE808" s="4">
        <f>'Enhanced Basket_AUTOLOAD'!Z808</f>
        <v>0</v>
      </c>
      <c r="AF808" s="4">
        <f>'Enhanced Basket_AUTOLOAD'!AB808</f>
        <v>0</v>
      </c>
      <c r="AG808" s="4" t="e">
        <f>VLOOKUP(AJ808,'Ticker Mapping'!$I$3:$M$6706,5,0)</f>
        <v>#N/A</v>
      </c>
      <c r="AH808" s="4" t="e">
        <f>_xll.BDP(AK808&amp;" SEDOL","TICKER_AND_EXCH_CODE")</f>
        <v>#NAME?</v>
      </c>
      <c r="AI808" s="4" t="e">
        <f t="shared" si="159"/>
        <v>#N/A</v>
      </c>
      <c r="AJ808" s="4">
        <f>'Enhanced Basket_AUTOLOAD'!P808</f>
        <v>0</v>
      </c>
      <c r="AK808" s="4">
        <f>'Enhanced Basket_AUTOLOAD'!Q808</f>
        <v>0</v>
      </c>
      <c r="AL808" s="4">
        <f>'Enhanced Basket_AUTOLOAD'!Y808</f>
        <v>0</v>
      </c>
      <c r="AM808" s="4" t="e">
        <f t="shared" si="160"/>
        <v>#N/A</v>
      </c>
      <c r="AN808" s="4" t="str">
        <f t="shared" si="161"/>
        <v>NO</v>
      </c>
      <c r="AO808" s="4" t="str">
        <f t="shared" si="162"/>
        <v>Cash-in-Lieu</v>
      </c>
    </row>
    <row r="809" ht="15" customHeight="1" s="4" customFormat="1">
      <c r="A809" s="4">
        <f>'Enhanced Basket_AUTOLOAD'!H809</f>
        <v>0</v>
      </c>
      <c r="B809" s="4" t="str">
        <f t="shared" si="151"/>
        <v>SELL</v>
      </c>
      <c r="C809" s="4" t="s">
        <v>29</v>
      </c>
      <c r="D809" s="4" t="str">
        <f t="shared" si="152"/>
        <v>MT</v>
      </c>
      <c r="E809" s="4" t="str">
        <f t="shared" si="153"/>
      </c>
      <c r="F809" s="4" t="str">
        <f t="shared" si="154"/>
        <v>CIL LOAD</v>
      </c>
      <c r="G809" s="4">
        <f t="shared" si="155"/>
        <v>0</v>
      </c>
      <c r="H809" s="4" t="e">
        <f t="shared" si="156"/>
        <v>#N/A</v>
      </c>
      <c r="I809" s="4" t="e">
        <f>_xll.BDP(AG809&amp;" equity","crncy_adj_px_last","eqy_fund_crncy=usd")</f>
        <v>#NAME?</v>
      </c>
      <c r="J809" s="4" t="str">
        <f t="shared" si="157"/>
      </c>
      <c r="AA809" s="4">
        <f t="shared" si="158"/>
        <v>0</v>
      </c>
      <c r="AB809" s="4">
        <f>'Enhanced Basket_AUTOLOAD'!T809</f>
        <v>0</v>
      </c>
      <c r="AC809" s="4">
        <f>'Enhanced Basket_AUTOLOAD'!M809</f>
        <v>0</v>
      </c>
      <c r="AD809" s="4">
        <f>'Enhanced Basket_AUTOLOAD'!L809</f>
        <v>0</v>
      </c>
      <c r="AE809" s="4">
        <f>'Enhanced Basket_AUTOLOAD'!Z809</f>
        <v>0</v>
      </c>
      <c r="AF809" s="4">
        <f>'Enhanced Basket_AUTOLOAD'!AB809</f>
        <v>0</v>
      </c>
      <c r="AG809" s="4" t="e">
        <f>VLOOKUP(AJ809,'Ticker Mapping'!$I$3:$M$6706,5,0)</f>
        <v>#N/A</v>
      </c>
      <c r="AH809" s="4" t="e">
        <f>_xll.BDP(AK809&amp;" SEDOL","TICKER_AND_EXCH_CODE")</f>
        <v>#NAME?</v>
      </c>
      <c r="AI809" s="4" t="e">
        <f t="shared" si="159"/>
        <v>#N/A</v>
      </c>
      <c r="AJ809" s="4">
        <f>'Enhanced Basket_AUTOLOAD'!P809</f>
        <v>0</v>
      </c>
      <c r="AK809" s="4">
        <f>'Enhanced Basket_AUTOLOAD'!Q809</f>
        <v>0</v>
      </c>
      <c r="AL809" s="4">
        <f>'Enhanced Basket_AUTOLOAD'!Y809</f>
        <v>0</v>
      </c>
      <c r="AM809" s="4" t="e">
        <f t="shared" si="160"/>
        <v>#N/A</v>
      </c>
      <c r="AN809" s="4" t="str">
        <f t="shared" si="161"/>
        <v>NO</v>
      </c>
      <c r="AO809" s="4" t="str">
        <f t="shared" si="162"/>
        <v>Cash-in-Lieu</v>
      </c>
    </row>
    <row r="810" ht="15" customHeight="1" s="4" customFormat="1">
      <c r="A810" s="4">
        <f>'Enhanced Basket_AUTOLOAD'!H810</f>
        <v>0</v>
      </c>
      <c r="B810" s="4" t="str">
        <f t="shared" si="151"/>
        <v>SELL</v>
      </c>
      <c r="C810" s="4" t="s">
        <v>29</v>
      </c>
      <c r="D810" s="4" t="str">
        <f t="shared" si="152"/>
        <v>MT</v>
      </c>
      <c r="E810" s="4" t="str">
        <f t="shared" si="153"/>
      </c>
      <c r="F810" s="4" t="str">
        <f t="shared" si="154"/>
        <v>CIL LOAD</v>
      </c>
      <c r="G810" s="4">
        <f t="shared" si="155"/>
        <v>0</v>
      </c>
      <c r="H810" s="4" t="e">
        <f t="shared" si="156"/>
        <v>#N/A</v>
      </c>
      <c r="I810" s="4" t="e">
        <f>_xll.BDP(AG810&amp;" equity","crncy_adj_px_last","eqy_fund_crncy=usd")</f>
        <v>#NAME?</v>
      </c>
      <c r="J810" s="4" t="str">
        <f t="shared" si="157"/>
      </c>
      <c r="AA810" s="4">
        <f t="shared" si="158"/>
        <v>0</v>
      </c>
      <c r="AB810" s="4">
        <f>'Enhanced Basket_AUTOLOAD'!T810</f>
        <v>0</v>
      </c>
      <c r="AC810" s="4">
        <f>'Enhanced Basket_AUTOLOAD'!M810</f>
        <v>0</v>
      </c>
      <c r="AD810" s="4">
        <f>'Enhanced Basket_AUTOLOAD'!L810</f>
        <v>0</v>
      </c>
      <c r="AE810" s="4">
        <f>'Enhanced Basket_AUTOLOAD'!Z810</f>
        <v>0</v>
      </c>
      <c r="AF810" s="4">
        <f>'Enhanced Basket_AUTOLOAD'!AB810</f>
        <v>0</v>
      </c>
      <c r="AG810" s="4" t="e">
        <f>VLOOKUP(AJ810,'Ticker Mapping'!$I$3:$M$6706,5,0)</f>
        <v>#N/A</v>
      </c>
      <c r="AH810" s="4" t="e">
        <f>_xll.BDP(AK810&amp;" SEDOL","TICKER_AND_EXCH_CODE")</f>
        <v>#NAME?</v>
      </c>
      <c r="AI810" s="4" t="e">
        <f t="shared" si="159"/>
        <v>#N/A</v>
      </c>
      <c r="AJ810" s="4">
        <f>'Enhanced Basket_AUTOLOAD'!P810</f>
        <v>0</v>
      </c>
      <c r="AK810" s="4">
        <f>'Enhanced Basket_AUTOLOAD'!Q810</f>
        <v>0</v>
      </c>
      <c r="AL810" s="4">
        <f>'Enhanced Basket_AUTOLOAD'!Y810</f>
        <v>0</v>
      </c>
      <c r="AM810" s="4" t="e">
        <f t="shared" si="160"/>
        <v>#N/A</v>
      </c>
      <c r="AN810" s="4" t="str">
        <f t="shared" si="161"/>
        <v>NO</v>
      </c>
      <c r="AO810" s="4" t="str">
        <f t="shared" si="162"/>
        <v>Cash-in-Lieu</v>
      </c>
    </row>
    <row r="811" ht="15" customHeight="1" s="4" customFormat="1">
      <c r="A811" s="4">
        <f>'Enhanced Basket_AUTOLOAD'!H811</f>
        <v>0</v>
      </c>
      <c r="B811" s="4" t="str">
        <f t="shared" si="151"/>
        <v>SELL</v>
      </c>
      <c r="C811" s="4" t="s">
        <v>29</v>
      </c>
      <c r="D811" s="4" t="str">
        <f t="shared" si="152"/>
        <v>MT</v>
      </c>
      <c r="E811" s="4" t="str">
        <f t="shared" si="153"/>
      </c>
      <c r="F811" s="4" t="str">
        <f t="shared" si="154"/>
        <v>CIL LOAD</v>
      </c>
      <c r="G811" s="4">
        <f t="shared" si="155"/>
        <v>0</v>
      </c>
      <c r="H811" s="4" t="e">
        <f t="shared" si="156"/>
        <v>#N/A</v>
      </c>
      <c r="I811" s="4" t="e">
        <f>_xll.BDP(AG811&amp;" equity","crncy_adj_px_last","eqy_fund_crncy=usd")</f>
        <v>#NAME?</v>
      </c>
      <c r="J811" s="4" t="str">
        <f t="shared" si="157"/>
      </c>
      <c r="AA811" s="4">
        <f t="shared" si="158"/>
        <v>0</v>
      </c>
      <c r="AB811" s="4">
        <f>'Enhanced Basket_AUTOLOAD'!T811</f>
        <v>0</v>
      </c>
      <c r="AC811" s="4">
        <f>'Enhanced Basket_AUTOLOAD'!M811</f>
        <v>0</v>
      </c>
      <c r="AD811" s="4">
        <f>'Enhanced Basket_AUTOLOAD'!L811</f>
        <v>0</v>
      </c>
      <c r="AE811" s="4">
        <f>'Enhanced Basket_AUTOLOAD'!Z811</f>
        <v>0</v>
      </c>
      <c r="AF811" s="4">
        <f>'Enhanced Basket_AUTOLOAD'!AB811</f>
        <v>0</v>
      </c>
      <c r="AG811" s="4" t="e">
        <f>VLOOKUP(AJ811,'Ticker Mapping'!$I$3:$M$6706,5,0)</f>
        <v>#N/A</v>
      </c>
      <c r="AH811" s="4" t="e">
        <f>_xll.BDP(AK811&amp;" SEDOL","TICKER_AND_EXCH_CODE")</f>
        <v>#NAME?</v>
      </c>
      <c r="AI811" s="4" t="e">
        <f t="shared" si="159"/>
        <v>#N/A</v>
      </c>
      <c r="AJ811" s="4">
        <f>'Enhanced Basket_AUTOLOAD'!P811</f>
        <v>0</v>
      </c>
      <c r="AK811" s="4">
        <f>'Enhanced Basket_AUTOLOAD'!Q811</f>
        <v>0</v>
      </c>
      <c r="AL811" s="4">
        <f>'Enhanced Basket_AUTOLOAD'!Y811</f>
        <v>0</v>
      </c>
      <c r="AM811" s="4" t="e">
        <f t="shared" si="160"/>
        <v>#N/A</v>
      </c>
      <c r="AN811" s="4" t="str">
        <f t="shared" si="161"/>
        <v>NO</v>
      </c>
      <c r="AO811" s="4" t="str">
        <f t="shared" si="162"/>
        <v>Cash-in-Lieu</v>
      </c>
    </row>
    <row r="812" ht="15" customHeight="1" s="4" customFormat="1">
      <c r="A812" s="4">
        <f>'Enhanced Basket_AUTOLOAD'!H812</f>
        <v>0</v>
      </c>
      <c r="B812" s="4" t="str">
        <f t="shared" si="151"/>
        <v>SELL</v>
      </c>
      <c r="C812" s="4" t="s">
        <v>29</v>
      </c>
      <c r="D812" s="4" t="str">
        <f t="shared" si="152"/>
        <v>MT</v>
      </c>
      <c r="E812" s="4" t="str">
        <f t="shared" si="153"/>
      </c>
      <c r="F812" s="4" t="str">
        <f t="shared" si="154"/>
        <v>CIL LOAD</v>
      </c>
      <c r="G812" s="4">
        <f t="shared" si="155"/>
        <v>0</v>
      </c>
      <c r="H812" s="4" t="e">
        <f t="shared" si="156"/>
        <v>#N/A</v>
      </c>
      <c r="I812" s="4" t="e">
        <f>_xll.BDP(AG812&amp;" equity","crncy_adj_px_last","eqy_fund_crncy=usd")</f>
        <v>#NAME?</v>
      </c>
      <c r="J812" s="4" t="str">
        <f t="shared" si="157"/>
      </c>
      <c r="AA812" s="4">
        <f t="shared" si="158"/>
        <v>0</v>
      </c>
      <c r="AB812" s="4">
        <f>'Enhanced Basket_AUTOLOAD'!T812</f>
        <v>0</v>
      </c>
      <c r="AC812" s="4">
        <f>'Enhanced Basket_AUTOLOAD'!M812</f>
        <v>0</v>
      </c>
      <c r="AD812" s="4">
        <f>'Enhanced Basket_AUTOLOAD'!L812</f>
        <v>0</v>
      </c>
      <c r="AE812" s="4">
        <f>'Enhanced Basket_AUTOLOAD'!Z812</f>
        <v>0</v>
      </c>
      <c r="AF812" s="4">
        <f>'Enhanced Basket_AUTOLOAD'!AB812</f>
        <v>0</v>
      </c>
      <c r="AG812" s="4" t="e">
        <f>VLOOKUP(AJ812,'Ticker Mapping'!$I$3:$M$6706,5,0)</f>
        <v>#N/A</v>
      </c>
      <c r="AH812" s="4" t="e">
        <f>_xll.BDP(AK812&amp;" SEDOL","TICKER_AND_EXCH_CODE")</f>
        <v>#NAME?</v>
      </c>
      <c r="AI812" s="4" t="e">
        <f t="shared" si="159"/>
        <v>#N/A</v>
      </c>
      <c r="AJ812" s="4">
        <f>'Enhanced Basket_AUTOLOAD'!P812</f>
        <v>0</v>
      </c>
      <c r="AK812" s="4">
        <f>'Enhanced Basket_AUTOLOAD'!Q812</f>
        <v>0</v>
      </c>
      <c r="AL812" s="4">
        <f>'Enhanced Basket_AUTOLOAD'!Y812</f>
        <v>0</v>
      </c>
      <c r="AM812" s="4" t="e">
        <f t="shared" si="160"/>
        <v>#N/A</v>
      </c>
      <c r="AN812" s="4" t="str">
        <f t="shared" si="161"/>
        <v>NO</v>
      </c>
      <c r="AO812" s="4" t="str">
        <f t="shared" si="162"/>
        <v>Cash-in-Lieu</v>
      </c>
    </row>
    <row r="813" ht="15" customHeight="1" s="4" customFormat="1">
      <c r="A813" s="4">
        <f>'Enhanced Basket_AUTOLOAD'!H813</f>
        <v>0</v>
      </c>
      <c r="B813" s="4" t="str">
        <f t="shared" si="151"/>
        <v>SELL</v>
      </c>
      <c r="C813" s="4" t="s">
        <v>29</v>
      </c>
      <c r="D813" s="4" t="str">
        <f t="shared" si="152"/>
        <v>MT</v>
      </c>
      <c r="E813" s="4" t="str">
        <f t="shared" si="153"/>
      </c>
      <c r="F813" s="4" t="str">
        <f t="shared" si="154"/>
        <v>CIL LOAD</v>
      </c>
      <c r="G813" s="4">
        <f t="shared" si="155"/>
        <v>0</v>
      </c>
      <c r="H813" s="4" t="e">
        <f t="shared" si="156"/>
        <v>#N/A</v>
      </c>
      <c r="I813" s="4" t="e">
        <f>_xll.BDP(AG813&amp;" equity","crncy_adj_px_last","eqy_fund_crncy=usd")</f>
        <v>#NAME?</v>
      </c>
      <c r="J813" s="4" t="str">
        <f t="shared" si="157"/>
      </c>
      <c r="AA813" s="4">
        <f t="shared" si="158"/>
        <v>0</v>
      </c>
      <c r="AB813" s="4">
        <f>'Enhanced Basket_AUTOLOAD'!T813</f>
        <v>0</v>
      </c>
      <c r="AC813" s="4">
        <f>'Enhanced Basket_AUTOLOAD'!M813</f>
        <v>0</v>
      </c>
      <c r="AD813" s="4">
        <f>'Enhanced Basket_AUTOLOAD'!L813</f>
        <v>0</v>
      </c>
      <c r="AE813" s="4">
        <f>'Enhanced Basket_AUTOLOAD'!Z813</f>
        <v>0</v>
      </c>
      <c r="AF813" s="4">
        <f>'Enhanced Basket_AUTOLOAD'!AB813</f>
        <v>0</v>
      </c>
      <c r="AG813" s="4" t="e">
        <f>VLOOKUP(AJ813,'Ticker Mapping'!$I$3:$M$6706,5,0)</f>
        <v>#N/A</v>
      </c>
      <c r="AH813" s="4" t="e">
        <f>_xll.BDP(AK813&amp;" SEDOL","TICKER_AND_EXCH_CODE")</f>
        <v>#NAME?</v>
      </c>
      <c r="AI813" s="4" t="e">
        <f t="shared" si="159"/>
        <v>#N/A</v>
      </c>
      <c r="AJ813" s="4">
        <f>'Enhanced Basket_AUTOLOAD'!P813</f>
        <v>0</v>
      </c>
      <c r="AK813" s="4">
        <f>'Enhanced Basket_AUTOLOAD'!Q813</f>
        <v>0</v>
      </c>
      <c r="AL813" s="4">
        <f>'Enhanced Basket_AUTOLOAD'!Y813</f>
        <v>0</v>
      </c>
      <c r="AM813" s="4" t="e">
        <f t="shared" si="160"/>
        <v>#N/A</v>
      </c>
      <c r="AN813" s="4" t="str">
        <f t="shared" si="161"/>
        <v>NO</v>
      </c>
      <c r="AO813" s="4" t="str">
        <f t="shared" si="162"/>
        <v>Cash-in-Lieu</v>
      </c>
    </row>
    <row r="814" ht="15" customHeight="1" s="4" customFormat="1">
      <c r="A814" s="4">
        <f>'Enhanced Basket_AUTOLOAD'!H814</f>
        <v>0</v>
      </c>
      <c r="B814" s="4" t="str">
        <f t="shared" si="151"/>
        <v>SELL</v>
      </c>
      <c r="C814" s="4" t="s">
        <v>29</v>
      </c>
      <c r="D814" s="4" t="str">
        <f t="shared" si="152"/>
        <v>MT</v>
      </c>
      <c r="E814" s="4" t="str">
        <f t="shared" si="153"/>
      </c>
      <c r="F814" s="4" t="str">
        <f t="shared" si="154"/>
        <v>CIL LOAD</v>
      </c>
      <c r="G814" s="4">
        <f t="shared" si="155"/>
        <v>0</v>
      </c>
      <c r="H814" s="4" t="e">
        <f t="shared" si="156"/>
        <v>#N/A</v>
      </c>
      <c r="I814" s="4" t="e">
        <f>_xll.BDP(AG814&amp;" equity","crncy_adj_px_last","eqy_fund_crncy=usd")</f>
        <v>#NAME?</v>
      </c>
      <c r="J814" s="4" t="str">
        <f t="shared" si="157"/>
      </c>
      <c r="AA814" s="4">
        <f t="shared" si="158"/>
        <v>0</v>
      </c>
      <c r="AB814" s="4">
        <f>'Enhanced Basket_AUTOLOAD'!T814</f>
        <v>0</v>
      </c>
      <c r="AC814" s="4">
        <f>'Enhanced Basket_AUTOLOAD'!M814</f>
        <v>0</v>
      </c>
      <c r="AD814" s="4">
        <f>'Enhanced Basket_AUTOLOAD'!L814</f>
        <v>0</v>
      </c>
      <c r="AE814" s="4">
        <f>'Enhanced Basket_AUTOLOAD'!Z814</f>
        <v>0</v>
      </c>
      <c r="AF814" s="4">
        <f>'Enhanced Basket_AUTOLOAD'!AB814</f>
        <v>0</v>
      </c>
      <c r="AG814" s="4" t="e">
        <f>VLOOKUP(AJ814,'Ticker Mapping'!$I$3:$M$6706,5,0)</f>
        <v>#N/A</v>
      </c>
      <c r="AH814" s="4" t="e">
        <f>_xll.BDP(AK814&amp;" SEDOL","TICKER_AND_EXCH_CODE")</f>
        <v>#NAME?</v>
      </c>
      <c r="AI814" s="4" t="e">
        <f t="shared" si="159"/>
        <v>#N/A</v>
      </c>
      <c r="AJ814" s="4">
        <f>'Enhanced Basket_AUTOLOAD'!P814</f>
        <v>0</v>
      </c>
      <c r="AK814" s="4">
        <f>'Enhanced Basket_AUTOLOAD'!Q814</f>
        <v>0</v>
      </c>
      <c r="AL814" s="4">
        <f>'Enhanced Basket_AUTOLOAD'!Y814</f>
        <v>0</v>
      </c>
      <c r="AM814" s="4" t="e">
        <f t="shared" si="160"/>
        <v>#N/A</v>
      </c>
      <c r="AN814" s="4" t="str">
        <f t="shared" si="161"/>
        <v>NO</v>
      </c>
      <c r="AO814" s="4" t="str">
        <f t="shared" si="162"/>
        <v>Cash-in-Lieu</v>
      </c>
    </row>
    <row r="815" ht="15" customHeight="1" s="4" customFormat="1">
      <c r="A815" s="4">
        <f>'Enhanced Basket_AUTOLOAD'!H815</f>
        <v>0</v>
      </c>
      <c r="B815" s="4" t="str">
        <f t="shared" si="151"/>
        <v>SELL</v>
      </c>
      <c r="C815" s="4" t="s">
        <v>29</v>
      </c>
      <c r="D815" s="4" t="str">
        <f t="shared" si="152"/>
        <v>MT</v>
      </c>
      <c r="E815" s="4" t="str">
        <f t="shared" si="153"/>
      </c>
      <c r="F815" s="4" t="str">
        <f t="shared" si="154"/>
        <v>CIL LOAD</v>
      </c>
      <c r="G815" s="4">
        <f t="shared" si="155"/>
        <v>0</v>
      </c>
      <c r="H815" s="4" t="e">
        <f t="shared" si="156"/>
        <v>#N/A</v>
      </c>
      <c r="I815" s="4" t="e">
        <f>_xll.BDP(AG815&amp;" equity","crncy_adj_px_last","eqy_fund_crncy=usd")</f>
        <v>#NAME?</v>
      </c>
      <c r="J815" s="4" t="str">
        <f t="shared" si="157"/>
      </c>
      <c r="AA815" s="4">
        <f t="shared" si="158"/>
        <v>0</v>
      </c>
      <c r="AB815" s="4">
        <f>'Enhanced Basket_AUTOLOAD'!T815</f>
        <v>0</v>
      </c>
      <c r="AC815" s="4">
        <f>'Enhanced Basket_AUTOLOAD'!M815</f>
        <v>0</v>
      </c>
      <c r="AD815" s="4">
        <f>'Enhanced Basket_AUTOLOAD'!L815</f>
        <v>0</v>
      </c>
      <c r="AE815" s="4">
        <f>'Enhanced Basket_AUTOLOAD'!Z815</f>
        <v>0</v>
      </c>
      <c r="AF815" s="4">
        <f>'Enhanced Basket_AUTOLOAD'!AB815</f>
        <v>0</v>
      </c>
      <c r="AG815" s="4" t="e">
        <f>VLOOKUP(AJ815,'Ticker Mapping'!$I$3:$M$6706,5,0)</f>
        <v>#N/A</v>
      </c>
      <c r="AH815" s="4" t="e">
        <f>_xll.BDP(AK815&amp;" SEDOL","TICKER_AND_EXCH_CODE")</f>
        <v>#NAME?</v>
      </c>
      <c r="AI815" s="4" t="e">
        <f t="shared" si="159"/>
        <v>#N/A</v>
      </c>
      <c r="AJ815" s="4">
        <f>'Enhanced Basket_AUTOLOAD'!P815</f>
        <v>0</v>
      </c>
      <c r="AK815" s="4">
        <f>'Enhanced Basket_AUTOLOAD'!Q815</f>
        <v>0</v>
      </c>
      <c r="AL815" s="4">
        <f>'Enhanced Basket_AUTOLOAD'!Y815</f>
        <v>0</v>
      </c>
      <c r="AM815" s="4" t="e">
        <f t="shared" si="160"/>
        <v>#N/A</v>
      </c>
      <c r="AN815" s="4" t="str">
        <f t="shared" si="161"/>
        <v>NO</v>
      </c>
      <c r="AO815" s="4" t="str">
        <f t="shared" si="162"/>
        <v>Cash-in-Lieu</v>
      </c>
    </row>
    <row r="816" ht="15" customHeight="1" s="4" customFormat="1">
      <c r="A816" s="4">
        <f>'Enhanced Basket_AUTOLOAD'!H816</f>
        <v>0</v>
      </c>
      <c r="B816" s="4" t="str">
        <f t="shared" si="151"/>
        <v>SELL</v>
      </c>
      <c r="C816" s="4" t="s">
        <v>29</v>
      </c>
      <c r="D816" s="4" t="str">
        <f t="shared" si="152"/>
        <v>MT</v>
      </c>
      <c r="E816" s="4" t="str">
        <f t="shared" si="153"/>
      </c>
      <c r="F816" s="4" t="str">
        <f t="shared" si="154"/>
        <v>CIL LOAD</v>
      </c>
      <c r="G816" s="4">
        <f t="shared" si="155"/>
        <v>0</v>
      </c>
      <c r="H816" s="4" t="e">
        <f t="shared" si="156"/>
        <v>#N/A</v>
      </c>
      <c r="I816" s="4" t="e">
        <f>_xll.BDP(AG816&amp;" equity","crncy_adj_px_last","eqy_fund_crncy=usd")</f>
        <v>#NAME?</v>
      </c>
      <c r="J816" s="4" t="str">
        <f t="shared" si="157"/>
      </c>
      <c r="AA816" s="4">
        <f t="shared" si="158"/>
        <v>0</v>
      </c>
      <c r="AB816" s="4">
        <f>'Enhanced Basket_AUTOLOAD'!T816</f>
        <v>0</v>
      </c>
      <c r="AC816" s="4">
        <f>'Enhanced Basket_AUTOLOAD'!M816</f>
        <v>0</v>
      </c>
      <c r="AD816" s="4">
        <f>'Enhanced Basket_AUTOLOAD'!L816</f>
        <v>0</v>
      </c>
      <c r="AE816" s="4">
        <f>'Enhanced Basket_AUTOLOAD'!Z816</f>
        <v>0</v>
      </c>
      <c r="AF816" s="4">
        <f>'Enhanced Basket_AUTOLOAD'!AB816</f>
        <v>0</v>
      </c>
      <c r="AG816" s="4" t="e">
        <f>VLOOKUP(AJ816,'Ticker Mapping'!$I$3:$M$6706,5,0)</f>
        <v>#N/A</v>
      </c>
      <c r="AH816" s="4" t="e">
        <f>_xll.BDP(AK816&amp;" SEDOL","TICKER_AND_EXCH_CODE")</f>
        <v>#NAME?</v>
      </c>
      <c r="AI816" s="4" t="e">
        <f t="shared" si="159"/>
        <v>#N/A</v>
      </c>
      <c r="AJ816" s="4">
        <f>'Enhanced Basket_AUTOLOAD'!P816</f>
        <v>0</v>
      </c>
      <c r="AK816" s="4">
        <f>'Enhanced Basket_AUTOLOAD'!Q816</f>
        <v>0</v>
      </c>
      <c r="AL816" s="4">
        <f>'Enhanced Basket_AUTOLOAD'!Y816</f>
        <v>0</v>
      </c>
      <c r="AM816" s="4" t="e">
        <f t="shared" si="160"/>
        <v>#N/A</v>
      </c>
      <c r="AN816" s="4" t="str">
        <f t="shared" si="161"/>
        <v>NO</v>
      </c>
      <c r="AO816" s="4" t="str">
        <f t="shared" si="162"/>
        <v>Cash-in-Lieu</v>
      </c>
    </row>
    <row r="817" ht="15" customHeight="1" s="4" customFormat="1">
      <c r="A817" s="4">
        <f>'Enhanced Basket_AUTOLOAD'!H817</f>
        <v>0</v>
      </c>
      <c r="B817" s="4" t="str">
        <f t="shared" si="151"/>
        <v>SELL</v>
      </c>
      <c r="C817" s="4" t="s">
        <v>29</v>
      </c>
      <c r="D817" s="4" t="str">
        <f t="shared" si="152"/>
        <v>MT</v>
      </c>
      <c r="E817" s="4" t="str">
        <f t="shared" si="153"/>
      </c>
      <c r="F817" s="4" t="str">
        <f t="shared" si="154"/>
        <v>CIL LOAD</v>
      </c>
      <c r="G817" s="4">
        <f t="shared" si="155"/>
        <v>0</v>
      </c>
      <c r="H817" s="4" t="e">
        <f t="shared" si="156"/>
        <v>#N/A</v>
      </c>
      <c r="I817" s="4" t="e">
        <f>_xll.BDP(AG817&amp;" equity","crncy_adj_px_last","eqy_fund_crncy=usd")</f>
        <v>#NAME?</v>
      </c>
      <c r="J817" s="4" t="str">
        <f t="shared" si="157"/>
      </c>
      <c r="AA817" s="4">
        <f t="shared" si="158"/>
        <v>0</v>
      </c>
      <c r="AB817" s="4">
        <f>'Enhanced Basket_AUTOLOAD'!T817</f>
        <v>0</v>
      </c>
      <c r="AC817" s="4">
        <f>'Enhanced Basket_AUTOLOAD'!M817</f>
        <v>0</v>
      </c>
      <c r="AD817" s="4">
        <f>'Enhanced Basket_AUTOLOAD'!L817</f>
        <v>0</v>
      </c>
      <c r="AE817" s="4">
        <f>'Enhanced Basket_AUTOLOAD'!Z817</f>
        <v>0</v>
      </c>
      <c r="AF817" s="4">
        <f>'Enhanced Basket_AUTOLOAD'!AB817</f>
        <v>0</v>
      </c>
      <c r="AG817" s="4" t="e">
        <f>VLOOKUP(AJ817,'Ticker Mapping'!$I$3:$M$6706,5,0)</f>
        <v>#N/A</v>
      </c>
      <c r="AH817" s="4" t="e">
        <f>_xll.BDP(AK817&amp;" SEDOL","TICKER_AND_EXCH_CODE")</f>
        <v>#NAME?</v>
      </c>
      <c r="AI817" s="4" t="e">
        <f t="shared" si="159"/>
        <v>#N/A</v>
      </c>
      <c r="AJ817" s="4">
        <f>'Enhanced Basket_AUTOLOAD'!P817</f>
        <v>0</v>
      </c>
      <c r="AK817" s="4">
        <f>'Enhanced Basket_AUTOLOAD'!Q817</f>
        <v>0</v>
      </c>
      <c r="AL817" s="4">
        <f>'Enhanced Basket_AUTOLOAD'!Y817</f>
        <v>0</v>
      </c>
      <c r="AM817" s="4" t="e">
        <f t="shared" si="160"/>
        <v>#N/A</v>
      </c>
      <c r="AN817" s="4" t="str">
        <f t="shared" si="161"/>
        <v>NO</v>
      </c>
      <c r="AO817" s="4" t="str">
        <f t="shared" si="162"/>
        <v>Cash-in-Lieu</v>
      </c>
    </row>
    <row r="818" ht="15" customHeight="1" s="4" customFormat="1">
      <c r="A818" s="4">
        <f>'Enhanced Basket_AUTOLOAD'!H818</f>
        <v>0</v>
      </c>
      <c r="B818" s="4" t="str">
        <f t="shared" si="151"/>
        <v>SELL</v>
      </c>
      <c r="C818" s="4" t="s">
        <v>29</v>
      </c>
      <c r="D818" s="4" t="str">
        <f t="shared" si="152"/>
        <v>MT</v>
      </c>
      <c r="E818" s="4" t="str">
        <f t="shared" si="153"/>
      </c>
      <c r="F818" s="4" t="str">
        <f t="shared" si="154"/>
        <v>CIL LOAD</v>
      </c>
      <c r="G818" s="4">
        <f t="shared" si="155"/>
        <v>0</v>
      </c>
      <c r="H818" s="4" t="e">
        <f t="shared" si="156"/>
        <v>#N/A</v>
      </c>
      <c r="I818" s="4" t="e">
        <f>_xll.BDP(AG818&amp;" equity","crncy_adj_px_last","eqy_fund_crncy=usd")</f>
        <v>#NAME?</v>
      </c>
      <c r="J818" s="4" t="str">
        <f t="shared" si="157"/>
      </c>
      <c r="AA818" s="4">
        <f t="shared" si="158"/>
        <v>0</v>
      </c>
      <c r="AB818" s="4">
        <f>'Enhanced Basket_AUTOLOAD'!T818</f>
        <v>0</v>
      </c>
      <c r="AC818" s="4">
        <f>'Enhanced Basket_AUTOLOAD'!M818</f>
        <v>0</v>
      </c>
      <c r="AD818" s="4">
        <f>'Enhanced Basket_AUTOLOAD'!L818</f>
        <v>0</v>
      </c>
      <c r="AE818" s="4">
        <f>'Enhanced Basket_AUTOLOAD'!Z818</f>
        <v>0</v>
      </c>
      <c r="AF818" s="4">
        <f>'Enhanced Basket_AUTOLOAD'!AB818</f>
        <v>0</v>
      </c>
      <c r="AG818" s="4" t="e">
        <f>VLOOKUP(AJ818,'Ticker Mapping'!$I$3:$M$6706,5,0)</f>
        <v>#N/A</v>
      </c>
      <c r="AH818" s="4" t="e">
        <f>_xll.BDP(AK818&amp;" SEDOL","TICKER_AND_EXCH_CODE")</f>
        <v>#NAME?</v>
      </c>
      <c r="AI818" s="4" t="e">
        <f t="shared" si="159"/>
        <v>#N/A</v>
      </c>
      <c r="AJ818" s="4">
        <f>'Enhanced Basket_AUTOLOAD'!P818</f>
        <v>0</v>
      </c>
      <c r="AK818" s="4">
        <f>'Enhanced Basket_AUTOLOAD'!Q818</f>
        <v>0</v>
      </c>
      <c r="AL818" s="4">
        <f>'Enhanced Basket_AUTOLOAD'!Y818</f>
        <v>0</v>
      </c>
      <c r="AM818" s="4" t="e">
        <f t="shared" si="160"/>
        <v>#N/A</v>
      </c>
      <c r="AN818" s="4" t="str">
        <f t="shared" si="161"/>
        <v>NO</v>
      </c>
      <c r="AO818" s="4" t="str">
        <f t="shared" si="162"/>
        <v>Cash-in-Lieu</v>
      </c>
    </row>
    <row r="819" ht="15" customHeight="1" s="4" customFormat="1">
      <c r="A819" s="4">
        <f>'Enhanced Basket_AUTOLOAD'!H819</f>
        <v>0</v>
      </c>
      <c r="B819" s="4" t="str">
        <f t="shared" si="151"/>
        <v>SELL</v>
      </c>
      <c r="C819" s="4" t="s">
        <v>29</v>
      </c>
      <c r="D819" s="4" t="str">
        <f t="shared" si="152"/>
        <v>MT</v>
      </c>
      <c r="E819" s="4" t="str">
        <f t="shared" si="153"/>
      </c>
      <c r="F819" s="4" t="str">
        <f t="shared" si="154"/>
        <v>CIL LOAD</v>
      </c>
      <c r="G819" s="4">
        <f t="shared" si="155"/>
        <v>0</v>
      </c>
      <c r="H819" s="4" t="e">
        <f t="shared" si="156"/>
        <v>#N/A</v>
      </c>
      <c r="I819" s="4" t="e">
        <f>_xll.BDP(AG819&amp;" equity","crncy_adj_px_last","eqy_fund_crncy=usd")</f>
        <v>#NAME?</v>
      </c>
      <c r="J819" s="4" t="str">
        <f t="shared" si="157"/>
      </c>
      <c r="AA819" s="4">
        <f t="shared" si="158"/>
        <v>0</v>
      </c>
      <c r="AB819" s="4">
        <f>'Enhanced Basket_AUTOLOAD'!T819</f>
        <v>0</v>
      </c>
      <c r="AC819" s="4">
        <f>'Enhanced Basket_AUTOLOAD'!M819</f>
        <v>0</v>
      </c>
      <c r="AD819" s="4">
        <f>'Enhanced Basket_AUTOLOAD'!L819</f>
        <v>0</v>
      </c>
      <c r="AE819" s="4">
        <f>'Enhanced Basket_AUTOLOAD'!Z819</f>
        <v>0</v>
      </c>
      <c r="AF819" s="4">
        <f>'Enhanced Basket_AUTOLOAD'!AB819</f>
        <v>0</v>
      </c>
      <c r="AG819" s="4" t="e">
        <f>VLOOKUP(AJ819,'Ticker Mapping'!$I$3:$M$6706,5,0)</f>
        <v>#N/A</v>
      </c>
      <c r="AH819" s="4" t="e">
        <f>_xll.BDP(AK819&amp;" SEDOL","TICKER_AND_EXCH_CODE")</f>
        <v>#NAME?</v>
      </c>
      <c r="AI819" s="4" t="e">
        <f t="shared" si="159"/>
        <v>#N/A</v>
      </c>
      <c r="AJ819" s="4">
        <f>'Enhanced Basket_AUTOLOAD'!P819</f>
        <v>0</v>
      </c>
      <c r="AK819" s="4">
        <f>'Enhanced Basket_AUTOLOAD'!Q819</f>
        <v>0</v>
      </c>
      <c r="AL819" s="4">
        <f>'Enhanced Basket_AUTOLOAD'!Y819</f>
        <v>0</v>
      </c>
      <c r="AM819" s="4" t="e">
        <f t="shared" si="160"/>
        <v>#N/A</v>
      </c>
      <c r="AN819" s="4" t="str">
        <f t="shared" si="161"/>
        <v>NO</v>
      </c>
      <c r="AO819" s="4" t="str">
        <f t="shared" si="162"/>
        <v>Cash-in-Lieu</v>
      </c>
    </row>
    <row r="820" ht="15" customHeight="1" s="4" customFormat="1">
      <c r="A820" s="4">
        <f>'Enhanced Basket_AUTOLOAD'!H820</f>
        <v>0</v>
      </c>
      <c r="B820" s="4" t="str">
        <f t="shared" si="151"/>
        <v>SELL</v>
      </c>
      <c r="C820" s="4" t="s">
        <v>29</v>
      </c>
      <c r="D820" s="4" t="str">
        <f t="shared" si="152"/>
        <v>MT</v>
      </c>
      <c r="E820" s="4" t="str">
        <f t="shared" si="153"/>
      </c>
      <c r="F820" s="4" t="str">
        <f t="shared" si="154"/>
        <v>CIL LOAD</v>
      </c>
      <c r="G820" s="4">
        <f t="shared" si="155"/>
        <v>0</v>
      </c>
      <c r="H820" s="4" t="e">
        <f t="shared" si="156"/>
        <v>#N/A</v>
      </c>
      <c r="I820" s="4" t="e">
        <f>_xll.BDP(AG820&amp;" equity","crncy_adj_px_last","eqy_fund_crncy=usd")</f>
        <v>#NAME?</v>
      </c>
      <c r="J820" s="4" t="str">
        <f t="shared" si="157"/>
      </c>
      <c r="AA820" s="4">
        <f t="shared" si="158"/>
        <v>0</v>
      </c>
      <c r="AB820" s="4">
        <f>'Enhanced Basket_AUTOLOAD'!T820</f>
        <v>0</v>
      </c>
      <c r="AC820" s="4">
        <f>'Enhanced Basket_AUTOLOAD'!M820</f>
        <v>0</v>
      </c>
      <c r="AD820" s="4">
        <f>'Enhanced Basket_AUTOLOAD'!L820</f>
        <v>0</v>
      </c>
      <c r="AE820" s="4">
        <f>'Enhanced Basket_AUTOLOAD'!Z820</f>
        <v>0</v>
      </c>
      <c r="AF820" s="4">
        <f>'Enhanced Basket_AUTOLOAD'!AB820</f>
        <v>0</v>
      </c>
      <c r="AG820" s="4" t="e">
        <f>VLOOKUP(AJ820,'Ticker Mapping'!$I$3:$M$6706,5,0)</f>
        <v>#N/A</v>
      </c>
      <c r="AH820" s="4" t="e">
        <f>_xll.BDP(AK820&amp;" SEDOL","TICKER_AND_EXCH_CODE")</f>
        <v>#NAME?</v>
      </c>
      <c r="AI820" s="4" t="e">
        <f t="shared" si="159"/>
        <v>#N/A</v>
      </c>
      <c r="AJ820" s="4">
        <f>'Enhanced Basket_AUTOLOAD'!P820</f>
        <v>0</v>
      </c>
      <c r="AK820" s="4">
        <f>'Enhanced Basket_AUTOLOAD'!Q820</f>
        <v>0</v>
      </c>
      <c r="AL820" s="4">
        <f>'Enhanced Basket_AUTOLOAD'!Y820</f>
        <v>0</v>
      </c>
      <c r="AM820" s="4" t="e">
        <f t="shared" si="160"/>
        <v>#N/A</v>
      </c>
      <c r="AN820" s="4" t="str">
        <f t="shared" si="161"/>
        <v>NO</v>
      </c>
      <c r="AO820" s="4" t="str">
        <f t="shared" si="162"/>
        <v>Cash-in-Lieu</v>
      </c>
    </row>
    <row r="821" ht="15" customHeight="1" s="4" customFormat="1">
      <c r="A821" s="4">
        <f>'Enhanced Basket_AUTOLOAD'!H821</f>
        <v>0</v>
      </c>
      <c r="B821" s="4" t="str">
        <f t="shared" si="151"/>
        <v>SELL</v>
      </c>
      <c r="C821" s="4" t="s">
        <v>29</v>
      </c>
      <c r="D821" s="4" t="str">
        <f t="shared" si="152"/>
        <v>MT</v>
      </c>
      <c r="E821" s="4" t="str">
        <f t="shared" si="153"/>
      </c>
      <c r="F821" s="4" t="str">
        <f t="shared" si="154"/>
        <v>CIL LOAD</v>
      </c>
      <c r="G821" s="4">
        <f t="shared" si="155"/>
        <v>0</v>
      </c>
      <c r="H821" s="4" t="e">
        <f t="shared" si="156"/>
        <v>#N/A</v>
      </c>
      <c r="I821" s="4" t="e">
        <f>_xll.BDP(AG821&amp;" equity","crncy_adj_px_last","eqy_fund_crncy=usd")</f>
        <v>#NAME?</v>
      </c>
      <c r="J821" s="4" t="str">
        <f t="shared" si="157"/>
      </c>
      <c r="AA821" s="4">
        <f t="shared" si="158"/>
        <v>0</v>
      </c>
      <c r="AB821" s="4">
        <f>'Enhanced Basket_AUTOLOAD'!T821</f>
        <v>0</v>
      </c>
      <c r="AC821" s="4">
        <f>'Enhanced Basket_AUTOLOAD'!M821</f>
        <v>0</v>
      </c>
      <c r="AD821" s="4">
        <f>'Enhanced Basket_AUTOLOAD'!L821</f>
        <v>0</v>
      </c>
      <c r="AE821" s="4">
        <f>'Enhanced Basket_AUTOLOAD'!Z821</f>
        <v>0</v>
      </c>
      <c r="AF821" s="4">
        <f>'Enhanced Basket_AUTOLOAD'!AB821</f>
        <v>0</v>
      </c>
      <c r="AG821" s="4" t="e">
        <f>VLOOKUP(AJ821,'Ticker Mapping'!$I$3:$M$6706,5,0)</f>
        <v>#N/A</v>
      </c>
      <c r="AH821" s="4" t="e">
        <f>_xll.BDP(AK821&amp;" SEDOL","TICKER_AND_EXCH_CODE")</f>
        <v>#NAME?</v>
      </c>
      <c r="AI821" s="4" t="e">
        <f t="shared" si="159"/>
        <v>#N/A</v>
      </c>
      <c r="AJ821" s="4">
        <f>'Enhanced Basket_AUTOLOAD'!P821</f>
        <v>0</v>
      </c>
      <c r="AK821" s="4">
        <f>'Enhanced Basket_AUTOLOAD'!Q821</f>
        <v>0</v>
      </c>
      <c r="AL821" s="4">
        <f>'Enhanced Basket_AUTOLOAD'!Y821</f>
        <v>0</v>
      </c>
      <c r="AM821" s="4" t="e">
        <f t="shared" si="160"/>
        <v>#N/A</v>
      </c>
      <c r="AN821" s="4" t="str">
        <f t="shared" si="161"/>
        <v>NO</v>
      </c>
      <c r="AO821" s="4" t="str">
        <f t="shared" si="162"/>
        <v>Cash-in-Lieu</v>
      </c>
    </row>
    <row r="822" ht="15" customHeight="1" s="4" customFormat="1">
      <c r="A822" s="4">
        <f>'Enhanced Basket_AUTOLOAD'!H822</f>
        <v>0</v>
      </c>
      <c r="B822" s="4" t="str">
        <f t="shared" si="151"/>
        <v>SELL</v>
      </c>
      <c r="C822" s="4" t="s">
        <v>29</v>
      </c>
      <c r="D822" s="4" t="str">
        <f t="shared" si="152"/>
        <v>MT</v>
      </c>
      <c r="E822" s="4" t="str">
        <f t="shared" si="153"/>
      </c>
      <c r="F822" s="4" t="str">
        <f t="shared" si="154"/>
        <v>CIL LOAD</v>
      </c>
      <c r="G822" s="4">
        <f t="shared" si="155"/>
        <v>0</v>
      </c>
      <c r="H822" s="4" t="e">
        <f t="shared" si="156"/>
        <v>#N/A</v>
      </c>
      <c r="I822" s="4" t="e">
        <f>_xll.BDP(AG822&amp;" equity","crncy_adj_px_last","eqy_fund_crncy=usd")</f>
        <v>#NAME?</v>
      </c>
      <c r="J822" s="4" t="str">
        <f t="shared" si="157"/>
      </c>
      <c r="AA822" s="4">
        <f t="shared" si="158"/>
        <v>0</v>
      </c>
      <c r="AB822" s="4">
        <f>'Enhanced Basket_AUTOLOAD'!T822</f>
        <v>0</v>
      </c>
      <c r="AC822" s="4">
        <f>'Enhanced Basket_AUTOLOAD'!M822</f>
        <v>0</v>
      </c>
      <c r="AD822" s="4">
        <f>'Enhanced Basket_AUTOLOAD'!L822</f>
        <v>0</v>
      </c>
      <c r="AE822" s="4">
        <f>'Enhanced Basket_AUTOLOAD'!Z822</f>
        <v>0</v>
      </c>
      <c r="AF822" s="4">
        <f>'Enhanced Basket_AUTOLOAD'!AB822</f>
        <v>0</v>
      </c>
      <c r="AG822" s="4" t="e">
        <f>VLOOKUP(AJ822,'Ticker Mapping'!$I$3:$M$6706,5,0)</f>
        <v>#N/A</v>
      </c>
      <c r="AH822" s="4" t="e">
        <f>_xll.BDP(AK822&amp;" SEDOL","TICKER_AND_EXCH_CODE")</f>
        <v>#NAME?</v>
      </c>
      <c r="AI822" s="4" t="e">
        <f t="shared" si="159"/>
        <v>#N/A</v>
      </c>
      <c r="AJ822" s="4">
        <f>'Enhanced Basket_AUTOLOAD'!P822</f>
        <v>0</v>
      </c>
      <c r="AK822" s="4">
        <f>'Enhanced Basket_AUTOLOAD'!Q822</f>
        <v>0</v>
      </c>
      <c r="AL822" s="4">
        <f>'Enhanced Basket_AUTOLOAD'!Y822</f>
        <v>0</v>
      </c>
      <c r="AM822" s="4" t="e">
        <f t="shared" si="160"/>
        <v>#N/A</v>
      </c>
      <c r="AN822" s="4" t="str">
        <f t="shared" si="161"/>
        <v>NO</v>
      </c>
      <c r="AO822" s="4" t="str">
        <f t="shared" si="162"/>
        <v>Cash-in-Lieu</v>
      </c>
    </row>
    <row r="823" ht="15" customHeight="1" s="4" customFormat="1">
      <c r="A823" s="4">
        <f>'Enhanced Basket_AUTOLOAD'!H823</f>
        <v>0</v>
      </c>
      <c r="B823" s="4" t="str">
        <f t="shared" si="151"/>
        <v>SELL</v>
      </c>
      <c r="C823" s="4" t="s">
        <v>29</v>
      </c>
      <c r="D823" s="4" t="str">
        <f t="shared" si="152"/>
        <v>MT</v>
      </c>
      <c r="E823" s="4" t="str">
        <f t="shared" si="153"/>
      </c>
      <c r="F823" s="4" t="str">
        <f t="shared" si="154"/>
        <v>CIL LOAD</v>
      </c>
      <c r="G823" s="4">
        <f t="shared" si="155"/>
        <v>0</v>
      </c>
      <c r="H823" s="4" t="e">
        <f t="shared" si="156"/>
        <v>#N/A</v>
      </c>
      <c r="I823" s="4" t="e">
        <f>_xll.BDP(AG823&amp;" equity","crncy_adj_px_last","eqy_fund_crncy=usd")</f>
        <v>#NAME?</v>
      </c>
      <c r="J823" s="4" t="str">
        <f t="shared" si="157"/>
      </c>
      <c r="AA823" s="4">
        <f t="shared" si="158"/>
        <v>0</v>
      </c>
      <c r="AB823" s="4">
        <f>'Enhanced Basket_AUTOLOAD'!T823</f>
        <v>0</v>
      </c>
      <c r="AC823" s="4">
        <f>'Enhanced Basket_AUTOLOAD'!M823</f>
        <v>0</v>
      </c>
      <c r="AD823" s="4">
        <f>'Enhanced Basket_AUTOLOAD'!L823</f>
        <v>0</v>
      </c>
      <c r="AE823" s="4">
        <f>'Enhanced Basket_AUTOLOAD'!Z823</f>
        <v>0</v>
      </c>
      <c r="AF823" s="4">
        <f>'Enhanced Basket_AUTOLOAD'!AB823</f>
        <v>0</v>
      </c>
      <c r="AG823" s="4" t="e">
        <f>VLOOKUP(AJ823,'Ticker Mapping'!$I$3:$M$6706,5,0)</f>
        <v>#N/A</v>
      </c>
      <c r="AH823" s="4" t="e">
        <f>_xll.BDP(AK823&amp;" SEDOL","TICKER_AND_EXCH_CODE")</f>
        <v>#NAME?</v>
      </c>
      <c r="AI823" s="4" t="e">
        <f t="shared" si="159"/>
        <v>#N/A</v>
      </c>
      <c r="AJ823" s="4">
        <f>'Enhanced Basket_AUTOLOAD'!P823</f>
        <v>0</v>
      </c>
      <c r="AK823" s="4">
        <f>'Enhanced Basket_AUTOLOAD'!Q823</f>
        <v>0</v>
      </c>
      <c r="AL823" s="4">
        <f>'Enhanced Basket_AUTOLOAD'!Y823</f>
        <v>0</v>
      </c>
      <c r="AM823" s="4" t="e">
        <f t="shared" si="160"/>
        <v>#N/A</v>
      </c>
      <c r="AN823" s="4" t="str">
        <f t="shared" si="161"/>
        <v>NO</v>
      </c>
      <c r="AO823" s="4" t="str">
        <f t="shared" si="162"/>
        <v>Cash-in-Lieu</v>
      </c>
    </row>
    <row r="824" ht="15" customHeight="1" s="4" customFormat="1">
      <c r="A824" s="4">
        <f>'Enhanced Basket_AUTOLOAD'!H824</f>
        <v>0</v>
      </c>
      <c r="B824" s="4" t="str">
        <f t="shared" si="151"/>
        <v>SELL</v>
      </c>
      <c r="C824" s="4" t="s">
        <v>29</v>
      </c>
      <c r="D824" s="4" t="str">
        <f t="shared" si="152"/>
        <v>MT</v>
      </c>
      <c r="E824" s="4" t="str">
        <f t="shared" si="153"/>
      </c>
      <c r="F824" s="4" t="str">
        <f t="shared" si="154"/>
        <v>CIL LOAD</v>
      </c>
      <c r="G824" s="4">
        <f t="shared" si="155"/>
        <v>0</v>
      </c>
      <c r="H824" s="4" t="e">
        <f t="shared" si="156"/>
        <v>#N/A</v>
      </c>
      <c r="I824" s="4" t="e">
        <f>_xll.BDP(AG824&amp;" equity","crncy_adj_px_last","eqy_fund_crncy=usd")</f>
        <v>#NAME?</v>
      </c>
      <c r="J824" s="4" t="str">
        <f t="shared" si="157"/>
      </c>
      <c r="AA824" s="4">
        <f t="shared" si="158"/>
        <v>0</v>
      </c>
      <c r="AB824" s="4">
        <f>'Enhanced Basket_AUTOLOAD'!T824</f>
        <v>0</v>
      </c>
      <c r="AC824" s="4">
        <f>'Enhanced Basket_AUTOLOAD'!M824</f>
        <v>0</v>
      </c>
      <c r="AD824" s="4">
        <f>'Enhanced Basket_AUTOLOAD'!L824</f>
        <v>0</v>
      </c>
      <c r="AE824" s="4">
        <f>'Enhanced Basket_AUTOLOAD'!Z824</f>
        <v>0</v>
      </c>
      <c r="AF824" s="4">
        <f>'Enhanced Basket_AUTOLOAD'!AB824</f>
        <v>0</v>
      </c>
      <c r="AG824" s="4" t="e">
        <f>VLOOKUP(AJ824,'Ticker Mapping'!$I$3:$M$6706,5,0)</f>
        <v>#N/A</v>
      </c>
      <c r="AH824" s="4" t="e">
        <f>_xll.BDP(AK824&amp;" SEDOL","TICKER_AND_EXCH_CODE")</f>
        <v>#NAME?</v>
      </c>
      <c r="AI824" s="4" t="e">
        <f t="shared" si="159"/>
        <v>#N/A</v>
      </c>
      <c r="AJ824" s="4">
        <f>'Enhanced Basket_AUTOLOAD'!P824</f>
        <v>0</v>
      </c>
      <c r="AK824" s="4">
        <f>'Enhanced Basket_AUTOLOAD'!Q824</f>
        <v>0</v>
      </c>
      <c r="AL824" s="4">
        <f>'Enhanced Basket_AUTOLOAD'!Y824</f>
        <v>0</v>
      </c>
      <c r="AM824" s="4" t="e">
        <f t="shared" si="160"/>
        <v>#N/A</v>
      </c>
      <c r="AN824" s="4" t="str">
        <f t="shared" si="161"/>
        <v>NO</v>
      </c>
      <c r="AO824" s="4" t="str">
        <f t="shared" si="162"/>
        <v>Cash-in-Lieu</v>
      </c>
    </row>
    <row r="825" ht="15" customHeight="1" s="4" customFormat="1">
      <c r="A825" s="4">
        <f>'Enhanced Basket_AUTOLOAD'!H825</f>
        <v>0</v>
      </c>
      <c r="B825" s="4" t="str">
        <f t="shared" si="151"/>
        <v>SELL</v>
      </c>
      <c r="C825" s="4" t="s">
        <v>29</v>
      </c>
      <c r="D825" s="4" t="str">
        <f t="shared" si="152"/>
        <v>MT</v>
      </c>
      <c r="E825" s="4" t="str">
        <f t="shared" si="153"/>
      </c>
      <c r="F825" s="4" t="str">
        <f t="shared" si="154"/>
        <v>CIL LOAD</v>
      </c>
      <c r="G825" s="4">
        <f t="shared" si="155"/>
        <v>0</v>
      </c>
      <c r="H825" s="4" t="e">
        <f t="shared" si="156"/>
        <v>#N/A</v>
      </c>
      <c r="I825" s="4" t="e">
        <f>_xll.BDP(AG825&amp;" equity","crncy_adj_px_last","eqy_fund_crncy=usd")</f>
        <v>#NAME?</v>
      </c>
      <c r="J825" s="4" t="str">
        <f t="shared" si="157"/>
      </c>
      <c r="AA825" s="4">
        <f t="shared" si="158"/>
        <v>0</v>
      </c>
      <c r="AB825" s="4">
        <f>'Enhanced Basket_AUTOLOAD'!T825</f>
        <v>0</v>
      </c>
      <c r="AC825" s="4">
        <f>'Enhanced Basket_AUTOLOAD'!M825</f>
        <v>0</v>
      </c>
      <c r="AD825" s="4">
        <f>'Enhanced Basket_AUTOLOAD'!L825</f>
        <v>0</v>
      </c>
      <c r="AE825" s="4">
        <f>'Enhanced Basket_AUTOLOAD'!Z825</f>
        <v>0</v>
      </c>
      <c r="AF825" s="4">
        <f>'Enhanced Basket_AUTOLOAD'!AB825</f>
        <v>0</v>
      </c>
      <c r="AG825" s="4" t="e">
        <f>VLOOKUP(AJ825,'Ticker Mapping'!$I$3:$M$6706,5,0)</f>
        <v>#N/A</v>
      </c>
      <c r="AH825" s="4" t="e">
        <f>_xll.BDP(AK825&amp;" SEDOL","TICKER_AND_EXCH_CODE")</f>
        <v>#NAME?</v>
      </c>
      <c r="AI825" s="4" t="e">
        <f t="shared" si="159"/>
        <v>#N/A</v>
      </c>
      <c r="AJ825" s="4">
        <f>'Enhanced Basket_AUTOLOAD'!P825</f>
        <v>0</v>
      </c>
      <c r="AK825" s="4">
        <f>'Enhanced Basket_AUTOLOAD'!Q825</f>
        <v>0</v>
      </c>
      <c r="AL825" s="4">
        <f>'Enhanced Basket_AUTOLOAD'!Y825</f>
        <v>0</v>
      </c>
      <c r="AM825" s="4" t="e">
        <f t="shared" si="160"/>
        <v>#N/A</v>
      </c>
      <c r="AN825" s="4" t="str">
        <f t="shared" si="161"/>
        <v>NO</v>
      </c>
      <c r="AO825" s="4" t="str">
        <f t="shared" si="162"/>
        <v>Cash-in-Lieu</v>
      </c>
    </row>
    <row r="826" ht="15" customHeight="1" s="4" customFormat="1">
      <c r="A826" s="4">
        <f>'Enhanced Basket_AUTOLOAD'!H826</f>
        <v>0</v>
      </c>
      <c r="B826" s="4" t="str">
        <f t="shared" si="151"/>
        <v>SELL</v>
      </c>
      <c r="C826" s="4" t="s">
        <v>29</v>
      </c>
      <c r="D826" s="4" t="str">
        <f t="shared" si="152"/>
        <v>MT</v>
      </c>
      <c r="E826" s="4" t="str">
        <f t="shared" si="153"/>
      </c>
      <c r="F826" s="4" t="str">
        <f t="shared" si="154"/>
        <v>CIL LOAD</v>
      </c>
      <c r="G826" s="4">
        <f t="shared" si="155"/>
        <v>0</v>
      </c>
      <c r="H826" s="4" t="e">
        <f t="shared" si="156"/>
        <v>#N/A</v>
      </c>
      <c r="I826" s="4" t="e">
        <f>_xll.BDP(AG826&amp;" equity","crncy_adj_px_last","eqy_fund_crncy=usd")</f>
        <v>#NAME?</v>
      </c>
      <c r="J826" s="4" t="str">
        <f t="shared" si="157"/>
      </c>
      <c r="AA826" s="4">
        <f t="shared" si="158"/>
        <v>0</v>
      </c>
      <c r="AB826" s="4">
        <f>'Enhanced Basket_AUTOLOAD'!T826</f>
        <v>0</v>
      </c>
      <c r="AC826" s="4">
        <f>'Enhanced Basket_AUTOLOAD'!M826</f>
        <v>0</v>
      </c>
      <c r="AD826" s="4">
        <f>'Enhanced Basket_AUTOLOAD'!L826</f>
        <v>0</v>
      </c>
      <c r="AE826" s="4">
        <f>'Enhanced Basket_AUTOLOAD'!Z826</f>
        <v>0</v>
      </c>
      <c r="AF826" s="4">
        <f>'Enhanced Basket_AUTOLOAD'!AB826</f>
        <v>0</v>
      </c>
      <c r="AG826" s="4" t="e">
        <f>VLOOKUP(AJ826,'Ticker Mapping'!$I$3:$M$6706,5,0)</f>
        <v>#N/A</v>
      </c>
      <c r="AH826" s="4" t="e">
        <f>_xll.BDP(AK826&amp;" SEDOL","TICKER_AND_EXCH_CODE")</f>
        <v>#NAME?</v>
      </c>
      <c r="AI826" s="4" t="e">
        <f t="shared" si="159"/>
        <v>#N/A</v>
      </c>
      <c r="AJ826" s="4">
        <f>'Enhanced Basket_AUTOLOAD'!P826</f>
        <v>0</v>
      </c>
      <c r="AK826" s="4">
        <f>'Enhanced Basket_AUTOLOAD'!Q826</f>
        <v>0</v>
      </c>
      <c r="AL826" s="4">
        <f>'Enhanced Basket_AUTOLOAD'!Y826</f>
        <v>0</v>
      </c>
      <c r="AM826" s="4" t="e">
        <f t="shared" si="160"/>
        <v>#N/A</v>
      </c>
      <c r="AN826" s="4" t="str">
        <f t="shared" si="161"/>
        <v>NO</v>
      </c>
      <c r="AO826" s="4" t="str">
        <f t="shared" si="162"/>
        <v>Cash-in-Lieu</v>
      </c>
    </row>
    <row r="827" ht="15" customHeight="1" s="4" customFormat="1">
      <c r="A827" s="4">
        <f>'Enhanced Basket_AUTOLOAD'!H827</f>
        <v>0</v>
      </c>
      <c r="B827" s="4" t="str">
        <f t="shared" si="151"/>
        <v>SELL</v>
      </c>
      <c r="C827" s="4" t="s">
        <v>29</v>
      </c>
      <c r="D827" s="4" t="str">
        <f t="shared" si="152"/>
        <v>MT</v>
      </c>
      <c r="E827" s="4" t="str">
        <f t="shared" si="153"/>
      </c>
      <c r="F827" s="4" t="str">
        <f t="shared" si="154"/>
        <v>CIL LOAD</v>
      </c>
      <c r="G827" s="4">
        <f t="shared" si="155"/>
        <v>0</v>
      </c>
      <c r="H827" s="4" t="e">
        <f t="shared" si="156"/>
        <v>#N/A</v>
      </c>
      <c r="I827" s="4" t="e">
        <f>_xll.BDP(AG827&amp;" equity","crncy_adj_px_last","eqy_fund_crncy=usd")</f>
        <v>#NAME?</v>
      </c>
      <c r="J827" s="4" t="str">
        <f t="shared" si="157"/>
      </c>
      <c r="AA827" s="4">
        <f t="shared" si="158"/>
        <v>0</v>
      </c>
      <c r="AB827" s="4">
        <f>'Enhanced Basket_AUTOLOAD'!T827</f>
        <v>0</v>
      </c>
      <c r="AC827" s="4">
        <f>'Enhanced Basket_AUTOLOAD'!M827</f>
        <v>0</v>
      </c>
      <c r="AD827" s="4">
        <f>'Enhanced Basket_AUTOLOAD'!L827</f>
        <v>0</v>
      </c>
      <c r="AE827" s="4">
        <f>'Enhanced Basket_AUTOLOAD'!Z827</f>
        <v>0</v>
      </c>
      <c r="AF827" s="4">
        <f>'Enhanced Basket_AUTOLOAD'!AB827</f>
        <v>0</v>
      </c>
      <c r="AG827" s="4" t="e">
        <f>VLOOKUP(AJ827,'Ticker Mapping'!$I$3:$M$6706,5,0)</f>
        <v>#N/A</v>
      </c>
      <c r="AH827" s="4" t="e">
        <f>_xll.BDP(AK827&amp;" SEDOL","TICKER_AND_EXCH_CODE")</f>
        <v>#NAME?</v>
      </c>
      <c r="AI827" s="4" t="e">
        <f t="shared" si="159"/>
        <v>#N/A</v>
      </c>
      <c r="AJ827" s="4">
        <f>'Enhanced Basket_AUTOLOAD'!P827</f>
        <v>0</v>
      </c>
      <c r="AK827" s="4">
        <f>'Enhanced Basket_AUTOLOAD'!Q827</f>
        <v>0</v>
      </c>
      <c r="AL827" s="4">
        <f>'Enhanced Basket_AUTOLOAD'!Y827</f>
        <v>0</v>
      </c>
      <c r="AM827" s="4" t="e">
        <f t="shared" si="160"/>
        <v>#N/A</v>
      </c>
      <c r="AN827" s="4" t="str">
        <f t="shared" si="161"/>
        <v>NO</v>
      </c>
      <c r="AO827" s="4" t="str">
        <f t="shared" si="162"/>
        <v>Cash-in-Lieu</v>
      </c>
    </row>
    <row r="828" ht="15" customHeight="1" s="4" customFormat="1">
      <c r="A828" s="4">
        <f>'Enhanced Basket_AUTOLOAD'!H828</f>
        <v>0</v>
      </c>
      <c r="B828" s="4" t="str">
        <f t="shared" si="151"/>
        <v>SELL</v>
      </c>
      <c r="C828" s="4" t="s">
        <v>29</v>
      </c>
      <c r="D828" s="4" t="str">
        <f t="shared" si="152"/>
        <v>MT</v>
      </c>
      <c r="E828" s="4" t="str">
        <f t="shared" si="153"/>
      </c>
      <c r="F828" s="4" t="str">
        <f t="shared" si="154"/>
        <v>CIL LOAD</v>
      </c>
      <c r="G828" s="4">
        <f t="shared" si="155"/>
        <v>0</v>
      </c>
      <c r="H828" s="4" t="e">
        <f t="shared" si="156"/>
        <v>#N/A</v>
      </c>
      <c r="I828" s="4" t="e">
        <f>_xll.BDP(AG828&amp;" equity","crncy_adj_px_last","eqy_fund_crncy=usd")</f>
        <v>#NAME?</v>
      </c>
      <c r="J828" s="4" t="str">
        <f t="shared" si="157"/>
      </c>
      <c r="AA828" s="4">
        <f t="shared" si="158"/>
        <v>0</v>
      </c>
      <c r="AB828" s="4">
        <f>'Enhanced Basket_AUTOLOAD'!T828</f>
        <v>0</v>
      </c>
      <c r="AC828" s="4">
        <f>'Enhanced Basket_AUTOLOAD'!M828</f>
        <v>0</v>
      </c>
      <c r="AD828" s="4">
        <f>'Enhanced Basket_AUTOLOAD'!L828</f>
        <v>0</v>
      </c>
      <c r="AE828" s="4">
        <f>'Enhanced Basket_AUTOLOAD'!Z828</f>
        <v>0</v>
      </c>
      <c r="AF828" s="4">
        <f>'Enhanced Basket_AUTOLOAD'!AB828</f>
        <v>0</v>
      </c>
      <c r="AG828" s="4" t="e">
        <f>VLOOKUP(AJ828,'Ticker Mapping'!$I$3:$M$6706,5,0)</f>
        <v>#N/A</v>
      </c>
      <c r="AH828" s="4" t="e">
        <f>_xll.BDP(AK828&amp;" SEDOL","TICKER_AND_EXCH_CODE")</f>
        <v>#NAME?</v>
      </c>
      <c r="AI828" s="4" t="e">
        <f t="shared" si="159"/>
        <v>#N/A</v>
      </c>
      <c r="AJ828" s="4">
        <f>'Enhanced Basket_AUTOLOAD'!P828</f>
        <v>0</v>
      </c>
      <c r="AK828" s="4">
        <f>'Enhanced Basket_AUTOLOAD'!Q828</f>
        <v>0</v>
      </c>
      <c r="AL828" s="4">
        <f>'Enhanced Basket_AUTOLOAD'!Y828</f>
        <v>0</v>
      </c>
      <c r="AM828" s="4" t="e">
        <f t="shared" si="160"/>
        <v>#N/A</v>
      </c>
      <c r="AN828" s="4" t="str">
        <f t="shared" si="161"/>
        <v>NO</v>
      </c>
      <c r="AO828" s="4" t="str">
        <f t="shared" si="162"/>
        <v>Cash-in-Lieu</v>
      </c>
    </row>
    <row r="829" ht="15" customHeight="1" s="4" customFormat="1">
      <c r="A829" s="4">
        <f>'Enhanced Basket_AUTOLOAD'!H829</f>
        <v>0</v>
      </c>
      <c r="B829" s="4" t="str">
        <f t="shared" si="151"/>
        <v>SELL</v>
      </c>
      <c r="C829" s="4" t="s">
        <v>29</v>
      </c>
      <c r="D829" s="4" t="str">
        <f t="shared" si="152"/>
        <v>MT</v>
      </c>
      <c r="E829" s="4" t="str">
        <f t="shared" si="153"/>
      </c>
      <c r="F829" s="4" t="str">
        <f t="shared" si="154"/>
        <v>CIL LOAD</v>
      </c>
      <c r="G829" s="4">
        <f t="shared" si="155"/>
        <v>0</v>
      </c>
      <c r="H829" s="4" t="e">
        <f t="shared" si="156"/>
        <v>#N/A</v>
      </c>
      <c r="I829" s="4" t="e">
        <f>_xll.BDP(AG829&amp;" equity","crncy_adj_px_last","eqy_fund_crncy=usd")</f>
        <v>#NAME?</v>
      </c>
      <c r="J829" s="4" t="str">
        <f t="shared" si="157"/>
      </c>
      <c r="AA829" s="4">
        <f t="shared" si="158"/>
        <v>0</v>
      </c>
      <c r="AB829" s="4">
        <f>'Enhanced Basket_AUTOLOAD'!T829</f>
        <v>0</v>
      </c>
      <c r="AC829" s="4">
        <f>'Enhanced Basket_AUTOLOAD'!M829</f>
        <v>0</v>
      </c>
      <c r="AD829" s="4">
        <f>'Enhanced Basket_AUTOLOAD'!L829</f>
        <v>0</v>
      </c>
      <c r="AE829" s="4">
        <f>'Enhanced Basket_AUTOLOAD'!Z829</f>
        <v>0</v>
      </c>
      <c r="AF829" s="4">
        <f>'Enhanced Basket_AUTOLOAD'!AB829</f>
        <v>0</v>
      </c>
      <c r="AG829" s="4" t="e">
        <f>VLOOKUP(AJ829,'Ticker Mapping'!$I$3:$M$6706,5,0)</f>
        <v>#N/A</v>
      </c>
      <c r="AH829" s="4" t="e">
        <f>_xll.BDP(AK829&amp;" SEDOL","TICKER_AND_EXCH_CODE")</f>
        <v>#NAME?</v>
      </c>
      <c r="AI829" s="4" t="e">
        <f t="shared" si="159"/>
        <v>#N/A</v>
      </c>
      <c r="AJ829" s="4">
        <f>'Enhanced Basket_AUTOLOAD'!P829</f>
        <v>0</v>
      </c>
      <c r="AK829" s="4">
        <f>'Enhanced Basket_AUTOLOAD'!Q829</f>
        <v>0</v>
      </c>
      <c r="AL829" s="4">
        <f>'Enhanced Basket_AUTOLOAD'!Y829</f>
        <v>0</v>
      </c>
      <c r="AM829" s="4" t="e">
        <f t="shared" si="160"/>
        <v>#N/A</v>
      </c>
      <c r="AN829" s="4" t="str">
        <f t="shared" si="161"/>
        <v>NO</v>
      </c>
      <c r="AO829" s="4" t="str">
        <f t="shared" si="162"/>
        <v>Cash-in-Lieu</v>
      </c>
    </row>
    <row r="830" ht="15" customHeight="1" s="4" customFormat="1">
      <c r="A830" s="4">
        <f>'Enhanced Basket_AUTOLOAD'!H830</f>
        <v>0</v>
      </c>
      <c r="B830" s="4" t="str">
        <f t="shared" si="151"/>
        <v>SELL</v>
      </c>
      <c r="C830" s="4" t="s">
        <v>29</v>
      </c>
      <c r="D830" s="4" t="str">
        <f t="shared" si="152"/>
        <v>MT</v>
      </c>
      <c r="E830" s="4" t="str">
        <f t="shared" si="153"/>
      </c>
      <c r="F830" s="4" t="str">
        <f t="shared" si="154"/>
        <v>CIL LOAD</v>
      </c>
      <c r="G830" s="4">
        <f t="shared" si="155"/>
        <v>0</v>
      </c>
      <c r="H830" s="4" t="e">
        <f t="shared" si="156"/>
        <v>#N/A</v>
      </c>
      <c r="I830" s="4" t="e">
        <f>_xll.BDP(AG830&amp;" equity","crncy_adj_px_last","eqy_fund_crncy=usd")</f>
        <v>#NAME?</v>
      </c>
      <c r="J830" s="4" t="str">
        <f t="shared" si="157"/>
      </c>
      <c r="AA830" s="4">
        <f t="shared" si="158"/>
        <v>0</v>
      </c>
      <c r="AB830" s="4">
        <f>'Enhanced Basket_AUTOLOAD'!T830</f>
        <v>0</v>
      </c>
      <c r="AC830" s="4">
        <f>'Enhanced Basket_AUTOLOAD'!M830</f>
        <v>0</v>
      </c>
      <c r="AD830" s="4">
        <f>'Enhanced Basket_AUTOLOAD'!L830</f>
        <v>0</v>
      </c>
      <c r="AE830" s="4">
        <f>'Enhanced Basket_AUTOLOAD'!Z830</f>
        <v>0</v>
      </c>
      <c r="AF830" s="4">
        <f>'Enhanced Basket_AUTOLOAD'!AB830</f>
        <v>0</v>
      </c>
      <c r="AG830" s="4" t="e">
        <f>VLOOKUP(AJ830,'Ticker Mapping'!$I$3:$M$6706,5,0)</f>
        <v>#N/A</v>
      </c>
      <c r="AH830" s="4" t="e">
        <f>_xll.BDP(AK830&amp;" SEDOL","TICKER_AND_EXCH_CODE")</f>
        <v>#NAME?</v>
      </c>
      <c r="AI830" s="4" t="e">
        <f t="shared" si="159"/>
        <v>#N/A</v>
      </c>
      <c r="AJ830" s="4">
        <f>'Enhanced Basket_AUTOLOAD'!P830</f>
        <v>0</v>
      </c>
      <c r="AK830" s="4">
        <f>'Enhanced Basket_AUTOLOAD'!Q830</f>
        <v>0</v>
      </c>
      <c r="AL830" s="4">
        <f>'Enhanced Basket_AUTOLOAD'!Y830</f>
        <v>0</v>
      </c>
      <c r="AM830" s="4" t="e">
        <f t="shared" si="160"/>
        <v>#N/A</v>
      </c>
      <c r="AN830" s="4" t="str">
        <f t="shared" si="161"/>
        <v>NO</v>
      </c>
      <c r="AO830" s="4" t="str">
        <f t="shared" si="162"/>
        <v>Cash-in-Lieu</v>
      </c>
    </row>
    <row r="831" ht="15" customHeight="1" s="4" customFormat="1">
      <c r="A831" s="4">
        <f>'Enhanced Basket_AUTOLOAD'!H831</f>
        <v>0</v>
      </c>
      <c r="B831" s="4" t="str">
        <f t="shared" si="151"/>
        <v>SELL</v>
      </c>
      <c r="C831" s="4" t="s">
        <v>29</v>
      </c>
      <c r="D831" s="4" t="str">
        <f t="shared" si="152"/>
        <v>MT</v>
      </c>
      <c r="E831" s="4" t="str">
        <f t="shared" si="153"/>
      </c>
      <c r="F831" s="4" t="str">
        <f t="shared" si="154"/>
        <v>CIL LOAD</v>
      </c>
      <c r="G831" s="4">
        <f t="shared" si="155"/>
        <v>0</v>
      </c>
      <c r="H831" s="4" t="e">
        <f t="shared" si="156"/>
        <v>#N/A</v>
      </c>
      <c r="I831" s="4" t="e">
        <f>_xll.BDP(AG831&amp;" equity","crncy_adj_px_last","eqy_fund_crncy=usd")</f>
        <v>#NAME?</v>
      </c>
      <c r="J831" s="4" t="str">
        <f t="shared" si="157"/>
      </c>
      <c r="AA831" s="4">
        <f t="shared" si="158"/>
        <v>0</v>
      </c>
      <c r="AB831" s="4">
        <f>'Enhanced Basket_AUTOLOAD'!T831</f>
        <v>0</v>
      </c>
      <c r="AC831" s="4">
        <f>'Enhanced Basket_AUTOLOAD'!M831</f>
        <v>0</v>
      </c>
      <c r="AD831" s="4">
        <f>'Enhanced Basket_AUTOLOAD'!L831</f>
        <v>0</v>
      </c>
      <c r="AE831" s="4">
        <f>'Enhanced Basket_AUTOLOAD'!Z831</f>
        <v>0</v>
      </c>
      <c r="AF831" s="4">
        <f>'Enhanced Basket_AUTOLOAD'!AB831</f>
        <v>0</v>
      </c>
      <c r="AG831" s="4" t="e">
        <f>VLOOKUP(AJ831,'Ticker Mapping'!$I$3:$M$6706,5,0)</f>
        <v>#N/A</v>
      </c>
      <c r="AH831" s="4" t="e">
        <f>_xll.BDP(AK831&amp;" SEDOL","TICKER_AND_EXCH_CODE")</f>
        <v>#NAME?</v>
      </c>
      <c r="AI831" s="4" t="e">
        <f t="shared" si="159"/>
        <v>#N/A</v>
      </c>
      <c r="AJ831" s="4">
        <f>'Enhanced Basket_AUTOLOAD'!P831</f>
        <v>0</v>
      </c>
      <c r="AK831" s="4">
        <f>'Enhanced Basket_AUTOLOAD'!Q831</f>
        <v>0</v>
      </c>
      <c r="AL831" s="4">
        <f>'Enhanced Basket_AUTOLOAD'!Y831</f>
        <v>0</v>
      </c>
      <c r="AM831" s="4" t="e">
        <f t="shared" si="160"/>
        <v>#N/A</v>
      </c>
      <c r="AN831" s="4" t="str">
        <f t="shared" si="161"/>
        <v>NO</v>
      </c>
      <c r="AO831" s="4" t="str">
        <f t="shared" si="162"/>
        <v>Cash-in-Lieu</v>
      </c>
    </row>
    <row r="832" ht="15" customHeight="1" s="4" customFormat="1">
      <c r="A832" s="4">
        <f>'Enhanced Basket_AUTOLOAD'!H832</f>
        <v>0</v>
      </c>
      <c r="B832" s="4" t="str">
        <f t="shared" si="151"/>
        <v>SELL</v>
      </c>
      <c r="C832" s="4" t="s">
        <v>29</v>
      </c>
      <c r="D832" s="4" t="str">
        <f t="shared" si="152"/>
        <v>MT</v>
      </c>
      <c r="E832" s="4" t="str">
        <f t="shared" si="153"/>
      </c>
      <c r="F832" s="4" t="str">
        <f t="shared" si="154"/>
        <v>CIL LOAD</v>
      </c>
      <c r="G832" s="4">
        <f t="shared" si="155"/>
        <v>0</v>
      </c>
      <c r="H832" s="4" t="e">
        <f t="shared" si="156"/>
        <v>#N/A</v>
      </c>
      <c r="I832" s="4" t="e">
        <f>_xll.BDP(AG832&amp;" equity","crncy_adj_px_last","eqy_fund_crncy=usd")</f>
        <v>#NAME?</v>
      </c>
      <c r="J832" s="4" t="str">
        <f t="shared" si="157"/>
      </c>
      <c r="AA832" s="4">
        <f t="shared" si="158"/>
        <v>0</v>
      </c>
      <c r="AB832" s="4">
        <f>'Enhanced Basket_AUTOLOAD'!T832</f>
        <v>0</v>
      </c>
      <c r="AC832" s="4">
        <f>'Enhanced Basket_AUTOLOAD'!M832</f>
        <v>0</v>
      </c>
      <c r="AD832" s="4">
        <f>'Enhanced Basket_AUTOLOAD'!L832</f>
        <v>0</v>
      </c>
      <c r="AE832" s="4">
        <f>'Enhanced Basket_AUTOLOAD'!Z832</f>
        <v>0</v>
      </c>
      <c r="AF832" s="4">
        <f>'Enhanced Basket_AUTOLOAD'!AB832</f>
        <v>0</v>
      </c>
      <c r="AG832" s="4" t="e">
        <f>VLOOKUP(AJ832,'Ticker Mapping'!$I$3:$M$6706,5,0)</f>
        <v>#N/A</v>
      </c>
      <c r="AH832" s="4" t="e">
        <f>_xll.BDP(AK832&amp;" SEDOL","TICKER_AND_EXCH_CODE")</f>
        <v>#NAME?</v>
      </c>
      <c r="AI832" s="4" t="e">
        <f t="shared" si="159"/>
        <v>#N/A</v>
      </c>
      <c r="AJ832" s="4">
        <f>'Enhanced Basket_AUTOLOAD'!P832</f>
        <v>0</v>
      </c>
      <c r="AK832" s="4">
        <f>'Enhanced Basket_AUTOLOAD'!Q832</f>
        <v>0</v>
      </c>
      <c r="AL832" s="4">
        <f>'Enhanced Basket_AUTOLOAD'!Y832</f>
        <v>0</v>
      </c>
      <c r="AM832" s="4" t="e">
        <f t="shared" si="160"/>
        <v>#N/A</v>
      </c>
      <c r="AN832" s="4" t="str">
        <f t="shared" si="161"/>
        <v>NO</v>
      </c>
      <c r="AO832" s="4" t="str">
        <f t="shared" si="162"/>
        <v>Cash-in-Lieu</v>
      </c>
    </row>
    <row r="833" ht="15" customHeight="1" s="4" customFormat="1">
      <c r="A833" s="4">
        <f>'Enhanced Basket_AUTOLOAD'!H833</f>
        <v>0</v>
      </c>
      <c r="B833" s="4" t="str">
        <f t="shared" si="151"/>
        <v>SELL</v>
      </c>
      <c r="C833" s="4" t="s">
        <v>29</v>
      </c>
      <c r="D833" s="4" t="str">
        <f t="shared" si="152"/>
        <v>MT</v>
      </c>
      <c r="E833" s="4" t="str">
        <f t="shared" si="153"/>
      </c>
      <c r="F833" s="4" t="str">
        <f t="shared" si="154"/>
        <v>CIL LOAD</v>
      </c>
      <c r="G833" s="4">
        <f t="shared" si="155"/>
        <v>0</v>
      </c>
      <c r="H833" s="4" t="e">
        <f t="shared" si="156"/>
        <v>#N/A</v>
      </c>
      <c r="I833" s="4" t="e">
        <f>_xll.BDP(AG833&amp;" equity","crncy_adj_px_last","eqy_fund_crncy=usd")</f>
        <v>#NAME?</v>
      </c>
      <c r="J833" s="4" t="str">
        <f t="shared" si="157"/>
      </c>
      <c r="AA833" s="4">
        <f t="shared" si="158"/>
        <v>0</v>
      </c>
      <c r="AB833" s="4">
        <f>'Enhanced Basket_AUTOLOAD'!T833</f>
        <v>0</v>
      </c>
      <c r="AC833" s="4">
        <f>'Enhanced Basket_AUTOLOAD'!M833</f>
        <v>0</v>
      </c>
      <c r="AD833" s="4">
        <f>'Enhanced Basket_AUTOLOAD'!L833</f>
        <v>0</v>
      </c>
      <c r="AE833" s="4">
        <f>'Enhanced Basket_AUTOLOAD'!Z833</f>
        <v>0</v>
      </c>
      <c r="AF833" s="4">
        <f>'Enhanced Basket_AUTOLOAD'!AB833</f>
        <v>0</v>
      </c>
      <c r="AG833" s="4" t="e">
        <f>VLOOKUP(AJ833,'Ticker Mapping'!$I$3:$M$6706,5,0)</f>
        <v>#N/A</v>
      </c>
      <c r="AH833" s="4" t="e">
        <f>_xll.BDP(AK833&amp;" SEDOL","TICKER_AND_EXCH_CODE")</f>
        <v>#NAME?</v>
      </c>
      <c r="AI833" s="4" t="e">
        <f t="shared" si="159"/>
        <v>#N/A</v>
      </c>
      <c r="AJ833" s="4">
        <f>'Enhanced Basket_AUTOLOAD'!P833</f>
        <v>0</v>
      </c>
      <c r="AK833" s="4">
        <f>'Enhanced Basket_AUTOLOAD'!Q833</f>
        <v>0</v>
      </c>
      <c r="AL833" s="4">
        <f>'Enhanced Basket_AUTOLOAD'!Y833</f>
        <v>0</v>
      </c>
      <c r="AM833" s="4" t="e">
        <f t="shared" si="160"/>
        <v>#N/A</v>
      </c>
      <c r="AN833" s="4" t="str">
        <f t="shared" si="161"/>
        <v>NO</v>
      </c>
      <c r="AO833" s="4" t="str">
        <f t="shared" si="162"/>
        <v>Cash-in-Lieu</v>
      </c>
    </row>
    <row r="834" ht="15" customHeight="1" s="4" customFormat="1">
      <c r="A834" s="4">
        <f>'Enhanced Basket_AUTOLOAD'!H834</f>
        <v>0</v>
      </c>
      <c r="B834" s="4" t="str">
        <f ref="B834:B897" t="shared" si="163">IF(AA834&gt;0,"BUY","SELL")</f>
        <v>SELL</v>
      </c>
      <c r="C834" s="4" t="s">
        <v>29</v>
      </c>
      <c r="D834" s="4" t="str">
        <f ref="D834:D897" t="shared" si="164">IF(AO834="In-Kind","INK","MT")</f>
        <v>MT</v>
      </c>
      <c r="E834" s="4" t="str">
        <f ref="E834:E897" t="shared" si="165">IF(D834="INK","MSCOP","")</f>
      </c>
      <c r="F834" s="4" t="str">
        <f ref="F834:F897" t="shared" si="166">IF(E834="MSCOP","INKIND LOAD","CIL LOAD")</f>
        <v>CIL LOAD</v>
      </c>
      <c r="G834" s="4">
        <f ref="G834:G897" t="shared" si="167">ABS(AA834*AB834)</f>
        <v>0</v>
      </c>
      <c r="H834" s="4" t="e">
        <f ref="H834:H897" t="shared" si="168">AG834</f>
        <v>#N/A</v>
      </c>
      <c r="I834" s="4" t="e">
        <f>_xll.BDP(AG834&amp;" equity","crncy_adj_px_last","eqy_fund_crncy=usd")</f>
        <v>#NAME?</v>
      </c>
      <c r="J834" s="4" t="str">
        <f ref="J834:J897" t="shared" si="169">IF(D834="INK",G834,"")</f>
      </c>
      <c r="AA834" s="4">
        <f ref="AA834:AA897" t="shared" si="170">IFERROR(VLOOKUP(A834,$R$4:$S$26,2,0),0)</f>
        <v>0</v>
      </c>
      <c r="AB834" s="4">
        <f>'Enhanced Basket_AUTOLOAD'!T834</f>
        <v>0</v>
      </c>
      <c r="AC834" s="4">
        <f>'Enhanced Basket_AUTOLOAD'!M834</f>
        <v>0</v>
      </c>
      <c r="AD834" s="4">
        <f>'Enhanced Basket_AUTOLOAD'!L834</f>
        <v>0</v>
      </c>
      <c r="AE834" s="4">
        <f>'Enhanced Basket_AUTOLOAD'!Z834</f>
        <v>0</v>
      </c>
      <c r="AF834" s="4">
        <f>'Enhanced Basket_AUTOLOAD'!AB834</f>
        <v>0</v>
      </c>
      <c r="AG834" s="4" t="e">
        <f>VLOOKUP(AJ834,'Ticker Mapping'!$I$3:$M$6706,5,0)</f>
        <v>#N/A</v>
      </c>
      <c r="AH834" s="4" t="e">
        <f>_xll.BDP(AK834&amp;" SEDOL","TICKER_AND_EXCH_CODE")</f>
        <v>#NAME?</v>
      </c>
      <c r="AI834" s="4" t="e">
        <f ref="AI834:AI897" t="shared" si="171">IF(AG834=AH834,"Y","N")</f>
        <v>#N/A</v>
      </c>
      <c r="AJ834" s="4">
        <f>'Enhanced Basket_AUTOLOAD'!P834</f>
        <v>0</v>
      </c>
      <c r="AK834" s="4">
        <f>'Enhanced Basket_AUTOLOAD'!Q834</f>
        <v>0</v>
      </c>
      <c r="AL834" s="4">
        <f>'Enhanced Basket_AUTOLOAD'!Y834</f>
        <v>0</v>
      </c>
      <c r="AM834" s="4" t="e">
        <f ref="AM834:AM897" t="shared" si="172">A834&amp;" "&amp;AG834</f>
        <v>#N/A</v>
      </c>
      <c r="AN834" s="4" t="str">
        <f ref="AN834:AN897" t="shared" si="173">IF(COUNTIF($Q$28:$Q$73,AM834),"YES","NO")</f>
        <v>NO</v>
      </c>
      <c r="AO834" s="4" t="str">
        <f ref="AO834:AO897" t="shared" si="174">IF(AND(AL834="In-Kind",AN834="NO"),"In-Kind","Cash-in-Lieu")</f>
        <v>Cash-in-Lieu</v>
      </c>
    </row>
    <row r="835" ht="15" customHeight="1" s="4" customFormat="1">
      <c r="A835" s="4">
        <f>'Enhanced Basket_AUTOLOAD'!H835</f>
        <v>0</v>
      </c>
      <c r="B835" s="4" t="str">
        <f t="shared" si="163"/>
        <v>SELL</v>
      </c>
      <c r="C835" s="4" t="s">
        <v>29</v>
      </c>
      <c r="D835" s="4" t="str">
        <f t="shared" si="164"/>
        <v>MT</v>
      </c>
      <c r="E835" s="4" t="str">
        <f t="shared" si="165"/>
      </c>
      <c r="F835" s="4" t="str">
        <f t="shared" si="166"/>
        <v>CIL LOAD</v>
      </c>
      <c r="G835" s="4">
        <f t="shared" si="167"/>
        <v>0</v>
      </c>
      <c r="H835" s="4" t="e">
        <f t="shared" si="168"/>
        <v>#N/A</v>
      </c>
      <c r="I835" s="4" t="e">
        <f>_xll.BDP(AG835&amp;" equity","crncy_adj_px_last","eqy_fund_crncy=usd")</f>
        <v>#NAME?</v>
      </c>
      <c r="J835" s="4" t="str">
        <f t="shared" si="169"/>
      </c>
      <c r="AA835" s="4">
        <f t="shared" si="170"/>
        <v>0</v>
      </c>
      <c r="AB835" s="4">
        <f>'Enhanced Basket_AUTOLOAD'!T835</f>
        <v>0</v>
      </c>
      <c r="AC835" s="4">
        <f>'Enhanced Basket_AUTOLOAD'!M835</f>
        <v>0</v>
      </c>
      <c r="AD835" s="4">
        <f>'Enhanced Basket_AUTOLOAD'!L835</f>
        <v>0</v>
      </c>
      <c r="AE835" s="4">
        <f>'Enhanced Basket_AUTOLOAD'!Z835</f>
        <v>0</v>
      </c>
      <c r="AF835" s="4">
        <f>'Enhanced Basket_AUTOLOAD'!AB835</f>
        <v>0</v>
      </c>
      <c r="AG835" s="4" t="e">
        <f>VLOOKUP(AJ835,'Ticker Mapping'!$I$3:$M$6706,5,0)</f>
        <v>#N/A</v>
      </c>
      <c r="AH835" s="4" t="e">
        <f>_xll.BDP(AK835&amp;" SEDOL","TICKER_AND_EXCH_CODE")</f>
        <v>#NAME?</v>
      </c>
      <c r="AI835" s="4" t="e">
        <f t="shared" si="171"/>
        <v>#N/A</v>
      </c>
      <c r="AJ835" s="4">
        <f>'Enhanced Basket_AUTOLOAD'!P835</f>
        <v>0</v>
      </c>
      <c r="AK835" s="4">
        <f>'Enhanced Basket_AUTOLOAD'!Q835</f>
        <v>0</v>
      </c>
      <c r="AL835" s="4">
        <f>'Enhanced Basket_AUTOLOAD'!Y835</f>
        <v>0</v>
      </c>
      <c r="AM835" s="4" t="e">
        <f t="shared" si="172"/>
        <v>#N/A</v>
      </c>
      <c r="AN835" s="4" t="str">
        <f t="shared" si="173"/>
        <v>NO</v>
      </c>
      <c r="AO835" s="4" t="str">
        <f t="shared" si="174"/>
        <v>Cash-in-Lieu</v>
      </c>
    </row>
    <row r="836" ht="15" customHeight="1" s="4" customFormat="1">
      <c r="A836" s="4">
        <f>'Enhanced Basket_AUTOLOAD'!H836</f>
        <v>0</v>
      </c>
      <c r="B836" s="4" t="str">
        <f t="shared" si="163"/>
        <v>SELL</v>
      </c>
      <c r="C836" s="4" t="s">
        <v>29</v>
      </c>
      <c r="D836" s="4" t="str">
        <f t="shared" si="164"/>
        <v>MT</v>
      </c>
      <c r="E836" s="4" t="str">
        <f t="shared" si="165"/>
      </c>
      <c r="F836" s="4" t="str">
        <f t="shared" si="166"/>
        <v>CIL LOAD</v>
      </c>
      <c r="G836" s="4">
        <f t="shared" si="167"/>
        <v>0</v>
      </c>
      <c r="H836" s="4" t="e">
        <f t="shared" si="168"/>
        <v>#N/A</v>
      </c>
      <c r="I836" s="4" t="e">
        <f>_xll.BDP(AG836&amp;" equity","crncy_adj_px_last","eqy_fund_crncy=usd")</f>
        <v>#NAME?</v>
      </c>
      <c r="J836" s="4" t="str">
        <f t="shared" si="169"/>
      </c>
      <c r="AA836" s="4">
        <f t="shared" si="170"/>
        <v>0</v>
      </c>
      <c r="AB836" s="4">
        <f>'Enhanced Basket_AUTOLOAD'!T836</f>
        <v>0</v>
      </c>
      <c r="AC836" s="4">
        <f>'Enhanced Basket_AUTOLOAD'!M836</f>
        <v>0</v>
      </c>
      <c r="AD836" s="4">
        <f>'Enhanced Basket_AUTOLOAD'!L836</f>
        <v>0</v>
      </c>
      <c r="AE836" s="4">
        <f>'Enhanced Basket_AUTOLOAD'!Z836</f>
        <v>0</v>
      </c>
      <c r="AF836" s="4">
        <f>'Enhanced Basket_AUTOLOAD'!AB836</f>
        <v>0</v>
      </c>
      <c r="AG836" s="4" t="e">
        <f>VLOOKUP(AJ836,'Ticker Mapping'!$I$3:$M$6706,5,0)</f>
        <v>#N/A</v>
      </c>
      <c r="AH836" s="4" t="e">
        <f>_xll.BDP(AK836&amp;" SEDOL","TICKER_AND_EXCH_CODE")</f>
        <v>#NAME?</v>
      </c>
      <c r="AI836" s="4" t="e">
        <f t="shared" si="171"/>
        <v>#N/A</v>
      </c>
      <c r="AJ836" s="4">
        <f>'Enhanced Basket_AUTOLOAD'!P836</f>
        <v>0</v>
      </c>
      <c r="AK836" s="4">
        <f>'Enhanced Basket_AUTOLOAD'!Q836</f>
        <v>0</v>
      </c>
      <c r="AL836" s="4">
        <f>'Enhanced Basket_AUTOLOAD'!Y836</f>
        <v>0</v>
      </c>
      <c r="AM836" s="4" t="e">
        <f t="shared" si="172"/>
        <v>#N/A</v>
      </c>
      <c r="AN836" s="4" t="str">
        <f t="shared" si="173"/>
        <v>NO</v>
      </c>
      <c r="AO836" s="4" t="str">
        <f t="shared" si="174"/>
        <v>Cash-in-Lieu</v>
      </c>
    </row>
    <row r="837" ht="15" customHeight="1" s="4" customFormat="1">
      <c r="A837" s="4">
        <f>'Enhanced Basket_AUTOLOAD'!H837</f>
        <v>0</v>
      </c>
      <c r="B837" s="4" t="str">
        <f t="shared" si="163"/>
        <v>SELL</v>
      </c>
      <c r="C837" s="4" t="s">
        <v>29</v>
      </c>
      <c r="D837" s="4" t="str">
        <f t="shared" si="164"/>
        <v>MT</v>
      </c>
      <c r="E837" s="4" t="str">
        <f t="shared" si="165"/>
      </c>
      <c r="F837" s="4" t="str">
        <f t="shared" si="166"/>
        <v>CIL LOAD</v>
      </c>
      <c r="G837" s="4">
        <f t="shared" si="167"/>
        <v>0</v>
      </c>
      <c r="H837" s="4" t="e">
        <f t="shared" si="168"/>
        <v>#N/A</v>
      </c>
      <c r="I837" s="4" t="e">
        <f>_xll.BDP(AG837&amp;" equity","crncy_adj_px_last","eqy_fund_crncy=usd")</f>
        <v>#NAME?</v>
      </c>
      <c r="J837" s="4" t="str">
        <f t="shared" si="169"/>
      </c>
      <c r="AA837" s="4">
        <f t="shared" si="170"/>
        <v>0</v>
      </c>
      <c r="AB837" s="4">
        <f>'Enhanced Basket_AUTOLOAD'!T837</f>
        <v>0</v>
      </c>
      <c r="AC837" s="4">
        <f>'Enhanced Basket_AUTOLOAD'!M837</f>
        <v>0</v>
      </c>
      <c r="AD837" s="4">
        <f>'Enhanced Basket_AUTOLOAD'!L837</f>
        <v>0</v>
      </c>
      <c r="AE837" s="4">
        <f>'Enhanced Basket_AUTOLOAD'!Z837</f>
        <v>0</v>
      </c>
      <c r="AF837" s="4">
        <f>'Enhanced Basket_AUTOLOAD'!AB837</f>
        <v>0</v>
      </c>
      <c r="AG837" s="4" t="e">
        <f>VLOOKUP(AJ837,'Ticker Mapping'!$I$3:$M$6706,5,0)</f>
        <v>#N/A</v>
      </c>
      <c r="AH837" s="4" t="e">
        <f>_xll.BDP(AK837&amp;" SEDOL","TICKER_AND_EXCH_CODE")</f>
        <v>#NAME?</v>
      </c>
      <c r="AI837" s="4" t="e">
        <f t="shared" si="171"/>
        <v>#N/A</v>
      </c>
      <c r="AJ837" s="4">
        <f>'Enhanced Basket_AUTOLOAD'!P837</f>
        <v>0</v>
      </c>
      <c r="AK837" s="4">
        <f>'Enhanced Basket_AUTOLOAD'!Q837</f>
        <v>0</v>
      </c>
      <c r="AL837" s="4">
        <f>'Enhanced Basket_AUTOLOAD'!Y837</f>
        <v>0</v>
      </c>
      <c r="AM837" s="4" t="e">
        <f t="shared" si="172"/>
        <v>#N/A</v>
      </c>
      <c r="AN837" s="4" t="str">
        <f t="shared" si="173"/>
        <v>NO</v>
      </c>
      <c r="AO837" s="4" t="str">
        <f t="shared" si="174"/>
        <v>Cash-in-Lieu</v>
      </c>
    </row>
    <row r="838" ht="15" customHeight="1" s="4" customFormat="1">
      <c r="A838" s="4">
        <f>'Enhanced Basket_AUTOLOAD'!H838</f>
        <v>0</v>
      </c>
      <c r="B838" s="4" t="str">
        <f t="shared" si="163"/>
        <v>SELL</v>
      </c>
      <c r="C838" s="4" t="s">
        <v>29</v>
      </c>
      <c r="D838" s="4" t="str">
        <f t="shared" si="164"/>
        <v>MT</v>
      </c>
      <c r="E838" s="4" t="str">
        <f t="shared" si="165"/>
      </c>
      <c r="F838" s="4" t="str">
        <f t="shared" si="166"/>
        <v>CIL LOAD</v>
      </c>
      <c r="G838" s="4">
        <f t="shared" si="167"/>
        <v>0</v>
      </c>
      <c r="H838" s="4" t="e">
        <f t="shared" si="168"/>
        <v>#N/A</v>
      </c>
      <c r="I838" s="4" t="e">
        <f>_xll.BDP(AG838&amp;" equity","crncy_adj_px_last","eqy_fund_crncy=usd")</f>
        <v>#NAME?</v>
      </c>
      <c r="J838" s="4" t="str">
        <f t="shared" si="169"/>
      </c>
      <c r="AA838" s="4">
        <f t="shared" si="170"/>
        <v>0</v>
      </c>
      <c r="AB838" s="4">
        <f>'Enhanced Basket_AUTOLOAD'!T838</f>
        <v>0</v>
      </c>
      <c r="AC838" s="4">
        <f>'Enhanced Basket_AUTOLOAD'!M838</f>
        <v>0</v>
      </c>
      <c r="AD838" s="4">
        <f>'Enhanced Basket_AUTOLOAD'!L838</f>
        <v>0</v>
      </c>
      <c r="AE838" s="4">
        <f>'Enhanced Basket_AUTOLOAD'!Z838</f>
        <v>0</v>
      </c>
      <c r="AF838" s="4">
        <f>'Enhanced Basket_AUTOLOAD'!AB838</f>
        <v>0</v>
      </c>
      <c r="AG838" s="4" t="e">
        <f>VLOOKUP(AJ838,'Ticker Mapping'!$I$3:$M$6706,5,0)</f>
        <v>#N/A</v>
      </c>
      <c r="AH838" s="4" t="e">
        <f>_xll.BDP(AK838&amp;" SEDOL","TICKER_AND_EXCH_CODE")</f>
        <v>#NAME?</v>
      </c>
      <c r="AI838" s="4" t="e">
        <f t="shared" si="171"/>
        <v>#N/A</v>
      </c>
      <c r="AJ838" s="4">
        <f>'Enhanced Basket_AUTOLOAD'!P838</f>
        <v>0</v>
      </c>
      <c r="AK838" s="4">
        <f>'Enhanced Basket_AUTOLOAD'!Q838</f>
        <v>0</v>
      </c>
      <c r="AL838" s="4">
        <f>'Enhanced Basket_AUTOLOAD'!Y838</f>
        <v>0</v>
      </c>
      <c r="AM838" s="4" t="e">
        <f t="shared" si="172"/>
        <v>#N/A</v>
      </c>
      <c r="AN838" s="4" t="str">
        <f t="shared" si="173"/>
        <v>NO</v>
      </c>
      <c r="AO838" s="4" t="str">
        <f t="shared" si="174"/>
        <v>Cash-in-Lieu</v>
      </c>
    </row>
    <row r="839" ht="15" customHeight="1" s="4" customFormat="1">
      <c r="A839" s="4">
        <f>'Enhanced Basket_AUTOLOAD'!H839</f>
        <v>0</v>
      </c>
      <c r="B839" s="4" t="str">
        <f t="shared" si="163"/>
        <v>SELL</v>
      </c>
      <c r="C839" s="4" t="s">
        <v>29</v>
      </c>
      <c r="D839" s="4" t="str">
        <f t="shared" si="164"/>
        <v>MT</v>
      </c>
      <c r="E839" s="4" t="str">
        <f t="shared" si="165"/>
      </c>
      <c r="F839" s="4" t="str">
        <f t="shared" si="166"/>
        <v>CIL LOAD</v>
      </c>
      <c r="G839" s="4">
        <f t="shared" si="167"/>
        <v>0</v>
      </c>
      <c r="H839" s="4" t="e">
        <f t="shared" si="168"/>
        <v>#N/A</v>
      </c>
      <c r="I839" s="4" t="e">
        <f>_xll.BDP(AG839&amp;" equity","crncy_adj_px_last","eqy_fund_crncy=usd")</f>
        <v>#NAME?</v>
      </c>
      <c r="J839" s="4" t="str">
        <f t="shared" si="169"/>
      </c>
      <c r="AA839" s="4">
        <f t="shared" si="170"/>
        <v>0</v>
      </c>
      <c r="AB839" s="4">
        <f>'Enhanced Basket_AUTOLOAD'!T839</f>
        <v>0</v>
      </c>
      <c r="AC839" s="4">
        <f>'Enhanced Basket_AUTOLOAD'!M839</f>
        <v>0</v>
      </c>
      <c r="AD839" s="4">
        <f>'Enhanced Basket_AUTOLOAD'!L839</f>
        <v>0</v>
      </c>
      <c r="AE839" s="4">
        <f>'Enhanced Basket_AUTOLOAD'!Z839</f>
        <v>0</v>
      </c>
      <c r="AF839" s="4">
        <f>'Enhanced Basket_AUTOLOAD'!AB839</f>
        <v>0</v>
      </c>
      <c r="AG839" s="4" t="e">
        <f>VLOOKUP(AJ839,'Ticker Mapping'!$I$3:$M$6706,5,0)</f>
        <v>#N/A</v>
      </c>
      <c r="AH839" s="4" t="e">
        <f>_xll.BDP(AK839&amp;" SEDOL","TICKER_AND_EXCH_CODE")</f>
        <v>#NAME?</v>
      </c>
      <c r="AI839" s="4" t="e">
        <f t="shared" si="171"/>
        <v>#N/A</v>
      </c>
      <c r="AJ839" s="4">
        <f>'Enhanced Basket_AUTOLOAD'!P839</f>
        <v>0</v>
      </c>
      <c r="AK839" s="4">
        <f>'Enhanced Basket_AUTOLOAD'!Q839</f>
        <v>0</v>
      </c>
      <c r="AL839" s="4">
        <f>'Enhanced Basket_AUTOLOAD'!Y839</f>
        <v>0</v>
      </c>
      <c r="AM839" s="4" t="e">
        <f t="shared" si="172"/>
        <v>#N/A</v>
      </c>
      <c r="AN839" s="4" t="str">
        <f t="shared" si="173"/>
        <v>NO</v>
      </c>
      <c r="AO839" s="4" t="str">
        <f t="shared" si="174"/>
        <v>Cash-in-Lieu</v>
      </c>
    </row>
    <row r="840" ht="15" customHeight="1" s="4" customFormat="1">
      <c r="A840" s="4">
        <f>'Enhanced Basket_AUTOLOAD'!H840</f>
        <v>0</v>
      </c>
      <c r="B840" s="4" t="str">
        <f t="shared" si="163"/>
        <v>SELL</v>
      </c>
      <c r="C840" s="4" t="s">
        <v>29</v>
      </c>
      <c r="D840" s="4" t="str">
        <f t="shared" si="164"/>
        <v>MT</v>
      </c>
      <c r="E840" s="4" t="str">
        <f t="shared" si="165"/>
      </c>
      <c r="F840" s="4" t="str">
        <f t="shared" si="166"/>
        <v>CIL LOAD</v>
      </c>
      <c r="G840" s="4">
        <f t="shared" si="167"/>
        <v>0</v>
      </c>
      <c r="H840" s="4" t="e">
        <f t="shared" si="168"/>
        <v>#N/A</v>
      </c>
      <c r="I840" s="4" t="e">
        <f>_xll.BDP(AG840&amp;" equity","crncy_adj_px_last","eqy_fund_crncy=usd")</f>
        <v>#NAME?</v>
      </c>
      <c r="J840" s="4" t="str">
        <f t="shared" si="169"/>
      </c>
      <c r="AA840" s="4">
        <f t="shared" si="170"/>
        <v>0</v>
      </c>
      <c r="AB840" s="4">
        <f>'Enhanced Basket_AUTOLOAD'!T840</f>
        <v>0</v>
      </c>
      <c r="AC840" s="4">
        <f>'Enhanced Basket_AUTOLOAD'!M840</f>
        <v>0</v>
      </c>
      <c r="AD840" s="4">
        <f>'Enhanced Basket_AUTOLOAD'!L840</f>
        <v>0</v>
      </c>
      <c r="AE840" s="4">
        <f>'Enhanced Basket_AUTOLOAD'!Z840</f>
        <v>0</v>
      </c>
      <c r="AF840" s="4">
        <f>'Enhanced Basket_AUTOLOAD'!AB840</f>
        <v>0</v>
      </c>
      <c r="AG840" s="4" t="e">
        <f>VLOOKUP(AJ840,'Ticker Mapping'!$I$3:$M$6706,5,0)</f>
        <v>#N/A</v>
      </c>
      <c r="AH840" s="4" t="e">
        <f>_xll.BDP(AK840&amp;" SEDOL","TICKER_AND_EXCH_CODE")</f>
        <v>#NAME?</v>
      </c>
      <c r="AI840" s="4" t="e">
        <f t="shared" si="171"/>
        <v>#N/A</v>
      </c>
      <c r="AJ840" s="4">
        <f>'Enhanced Basket_AUTOLOAD'!P840</f>
        <v>0</v>
      </c>
      <c r="AK840" s="4">
        <f>'Enhanced Basket_AUTOLOAD'!Q840</f>
        <v>0</v>
      </c>
      <c r="AL840" s="4">
        <f>'Enhanced Basket_AUTOLOAD'!Y840</f>
        <v>0</v>
      </c>
      <c r="AM840" s="4" t="e">
        <f t="shared" si="172"/>
        <v>#N/A</v>
      </c>
      <c r="AN840" s="4" t="str">
        <f t="shared" si="173"/>
        <v>NO</v>
      </c>
      <c r="AO840" s="4" t="str">
        <f t="shared" si="174"/>
        <v>Cash-in-Lieu</v>
      </c>
    </row>
    <row r="841" ht="15" customHeight="1" s="4" customFormat="1">
      <c r="A841" s="4">
        <f>'Enhanced Basket_AUTOLOAD'!H841</f>
        <v>0</v>
      </c>
      <c r="B841" s="4" t="str">
        <f t="shared" si="163"/>
        <v>SELL</v>
      </c>
      <c r="C841" s="4" t="s">
        <v>29</v>
      </c>
      <c r="D841" s="4" t="str">
        <f t="shared" si="164"/>
        <v>MT</v>
      </c>
      <c r="E841" s="4" t="str">
        <f t="shared" si="165"/>
      </c>
      <c r="F841" s="4" t="str">
        <f t="shared" si="166"/>
        <v>CIL LOAD</v>
      </c>
      <c r="G841" s="4">
        <f t="shared" si="167"/>
        <v>0</v>
      </c>
      <c r="H841" s="4" t="e">
        <f t="shared" si="168"/>
        <v>#N/A</v>
      </c>
      <c r="I841" s="4" t="e">
        <f>_xll.BDP(AG841&amp;" equity","crncy_adj_px_last","eqy_fund_crncy=usd")</f>
        <v>#NAME?</v>
      </c>
      <c r="J841" s="4" t="str">
        <f t="shared" si="169"/>
      </c>
      <c r="AA841" s="4">
        <f t="shared" si="170"/>
        <v>0</v>
      </c>
      <c r="AB841" s="4">
        <f>'Enhanced Basket_AUTOLOAD'!T841</f>
        <v>0</v>
      </c>
      <c r="AC841" s="4">
        <f>'Enhanced Basket_AUTOLOAD'!M841</f>
        <v>0</v>
      </c>
      <c r="AD841" s="4">
        <f>'Enhanced Basket_AUTOLOAD'!L841</f>
        <v>0</v>
      </c>
      <c r="AE841" s="4">
        <f>'Enhanced Basket_AUTOLOAD'!Z841</f>
        <v>0</v>
      </c>
      <c r="AF841" s="4">
        <f>'Enhanced Basket_AUTOLOAD'!AB841</f>
        <v>0</v>
      </c>
      <c r="AG841" s="4" t="e">
        <f>VLOOKUP(AJ841,'Ticker Mapping'!$I$3:$M$6706,5,0)</f>
        <v>#N/A</v>
      </c>
      <c r="AH841" s="4" t="e">
        <f>_xll.BDP(AK841&amp;" SEDOL","TICKER_AND_EXCH_CODE")</f>
        <v>#NAME?</v>
      </c>
      <c r="AI841" s="4" t="e">
        <f t="shared" si="171"/>
        <v>#N/A</v>
      </c>
      <c r="AJ841" s="4">
        <f>'Enhanced Basket_AUTOLOAD'!P841</f>
        <v>0</v>
      </c>
      <c r="AK841" s="4">
        <f>'Enhanced Basket_AUTOLOAD'!Q841</f>
        <v>0</v>
      </c>
      <c r="AL841" s="4">
        <f>'Enhanced Basket_AUTOLOAD'!Y841</f>
        <v>0</v>
      </c>
      <c r="AM841" s="4" t="e">
        <f t="shared" si="172"/>
        <v>#N/A</v>
      </c>
      <c r="AN841" s="4" t="str">
        <f t="shared" si="173"/>
        <v>NO</v>
      </c>
      <c r="AO841" s="4" t="str">
        <f t="shared" si="174"/>
        <v>Cash-in-Lieu</v>
      </c>
    </row>
    <row r="842" ht="15" customHeight="1" s="4" customFormat="1">
      <c r="A842" s="4">
        <f>'Enhanced Basket_AUTOLOAD'!H842</f>
        <v>0</v>
      </c>
      <c r="B842" s="4" t="str">
        <f t="shared" si="163"/>
        <v>SELL</v>
      </c>
      <c r="C842" s="4" t="s">
        <v>29</v>
      </c>
      <c r="D842" s="4" t="str">
        <f t="shared" si="164"/>
        <v>MT</v>
      </c>
      <c r="E842" s="4" t="str">
        <f t="shared" si="165"/>
      </c>
      <c r="F842" s="4" t="str">
        <f t="shared" si="166"/>
        <v>CIL LOAD</v>
      </c>
      <c r="G842" s="4">
        <f t="shared" si="167"/>
        <v>0</v>
      </c>
      <c r="H842" s="4" t="e">
        <f t="shared" si="168"/>
        <v>#N/A</v>
      </c>
      <c r="I842" s="4" t="e">
        <f>_xll.BDP(AG842&amp;" equity","crncy_adj_px_last","eqy_fund_crncy=usd")</f>
        <v>#NAME?</v>
      </c>
      <c r="J842" s="4" t="str">
        <f t="shared" si="169"/>
      </c>
      <c r="AA842" s="4">
        <f t="shared" si="170"/>
        <v>0</v>
      </c>
      <c r="AB842" s="4">
        <f>'Enhanced Basket_AUTOLOAD'!T842</f>
        <v>0</v>
      </c>
      <c r="AC842" s="4">
        <f>'Enhanced Basket_AUTOLOAD'!M842</f>
        <v>0</v>
      </c>
      <c r="AD842" s="4">
        <f>'Enhanced Basket_AUTOLOAD'!L842</f>
        <v>0</v>
      </c>
      <c r="AE842" s="4">
        <f>'Enhanced Basket_AUTOLOAD'!Z842</f>
        <v>0</v>
      </c>
      <c r="AF842" s="4">
        <f>'Enhanced Basket_AUTOLOAD'!AB842</f>
        <v>0</v>
      </c>
      <c r="AG842" s="4" t="e">
        <f>VLOOKUP(AJ842,'Ticker Mapping'!$I$3:$M$6706,5,0)</f>
        <v>#N/A</v>
      </c>
      <c r="AH842" s="4" t="e">
        <f>_xll.BDP(AK842&amp;" SEDOL","TICKER_AND_EXCH_CODE")</f>
        <v>#NAME?</v>
      </c>
      <c r="AI842" s="4" t="e">
        <f t="shared" si="171"/>
        <v>#N/A</v>
      </c>
      <c r="AJ842" s="4">
        <f>'Enhanced Basket_AUTOLOAD'!P842</f>
        <v>0</v>
      </c>
      <c r="AK842" s="4">
        <f>'Enhanced Basket_AUTOLOAD'!Q842</f>
        <v>0</v>
      </c>
      <c r="AL842" s="4">
        <f>'Enhanced Basket_AUTOLOAD'!Y842</f>
        <v>0</v>
      </c>
      <c r="AM842" s="4" t="e">
        <f t="shared" si="172"/>
        <v>#N/A</v>
      </c>
      <c r="AN842" s="4" t="str">
        <f t="shared" si="173"/>
        <v>NO</v>
      </c>
      <c r="AO842" s="4" t="str">
        <f t="shared" si="174"/>
        <v>Cash-in-Lieu</v>
      </c>
    </row>
    <row r="843" ht="15" customHeight="1" s="4" customFormat="1">
      <c r="A843" s="4">
        <f>'Enhanced Basket_AUTOLOAD'!H843</f>
        <v>0</v>
      </c>
      <c r="B843" s="4" t="str">
        <f t="shared" si="163"/>
        <v>SELL</v>
      </c>
      <c r="C843" s="4" t="s">
        <v>29</v>
      </c>
      <c r="D843" s="4" t="str">
        <f t="shared" si="164"/>
        <v>MT</v>
      </c>
      <c r="E843" s="4" t="str">
        <f t="shared" si="165"/>
      </c>
      <c r="F843" s="4" t="str">
        <f t="shared" si="166"/>
        <v>CIL LOAD</v>
      </c>
      <c r="G843" s="4">
        <f t="shared" si="167"/>
        <v>0</v>
      </c>
      <c r="H843" s="4" t="e">
        <f t="shared" si="168"/>
        <v>#N/A</v>
      </c>
      <c r="I843" s="4" t="e">
        <f>_xll.BDP(AG843&amp;" equity","crncy_adj_px_last","eqy_fund_crncy=usd")</f>
        <v>#NAME?</v>
      </c>
      <c r="J843" s="4" t="str">
        <f t="shared" si="169"/>
      </c>
      <c r="AA843" s="4">
        <f t="shared" si="170"/>
        <v>0</v>
      </c>
      <c r="AB843" s="4">
        <f>'Enhanced Basket_AUTOLOAD'!T843</f>
        <v>0</v>
      </c>
      <c r="AC843" s="4">
        <f>'Enhanced Basket_AUTOLOAD'!M843</f>
        <v>0</v>
      </c>
      <c r="AD843" s="4">
        <f>'Enhanced Basket_AUTOLOAD'!L843</f>
        <v>0</v>
      </c>
      <c r="AE843" s="4">
        <f>'Enhanced Basket_AUTOLOAD'!Z843</f>
        <v>0</v>
      </c>
      <c r="AF843" s="4">
        <f>'Enhanced Basket_AUTOLOAD'!AB843</f>
        <v>0</v>
      </c>
      <c r="AG843" s="4" t="e">
        <f>VLOOKUP(AJ843,'Ticker Mapping'!$I$3:$M$6706,5,0)</f>
        <v>#N/A</v>
      </c>
      <c r="AH843" s="4" t="e">
        <f>_xll.BDP(AK843&amp;" SEDOL","TICKER_AND_EXCH_CODE")</f>
        <v>#NAME?</v>
      </c>
      <c r="AI843" s="4" t="e">
        <f t="shared" si="171"/>
        <v>#N/A</v>
      </c>
      <c r="AJ843" s="4">
        <f>'Enhanced Basket_AUTOLOAD'!P843</f>
        <v>0</v>
      </c>
      <c r="AK843" s="4">
        <f>'Enhanced Basket_AUTOLOAD'!Q843</f>
        <v>0</v>
      </c>
      <c r="AL843" s="4">
        <f>'Enhanced Basket_AUTOLOAD'!Y843</f>
        <v>0</v>
      </c>
      <c r="AM843" s="4" t="e">
        <f t="shared" si="172"/>
        <v>#N/A</v>
      </c>
      <c r="AN843" s="4" t="str">
        <f t="shared" si="173"/>
        <v>NO</v>
      </c>
      <c r="AO843" s="4" t="str">
        <f t="shared" si="174"/>
        <v>Cash-in-Lieu</v>
      </c>
    </row>
    <row r="844" ht="15" customHeight="1" s="4" customFormat="1">
      <c r="A844" s="4">
        <f>'Enhanced Basket_AUTOLOAD'!H844</f>
        <v>0</v>
      </c>
      <c r="B844" s="4" t="str">
        <f t="shared" si="163"/>
        <v>SELL</v>
      </c>
      <c r="C844" s="4" t="s">
        <v>29</v>
      </c>
      <c r="D844" s="4" t="str">
        <f t="shared" si="164"/>
        <v>MT</v>
      </c>
      <c r="E844" s="4" t="str">
        <f t="shared" si="165"/>
      </c>
      <c r="F844" s="4" t="str">
        <f t="shared" si="166"/>
        <v>CIL LOAD</v>
      </c>
      <c r="G844" s="4">
        <f t="shared" si="167"/>
        <v>0</v>
      </c>
      <c r="H844" s="4" t="e">
        <f t="shared" si="168"/>
        <v>#N/A</v>
      </c>
      <c r="I844" s="4" t="e">
        <f>_xll.BDP(AG844&amp;" equity","crncy_adj_px_last","eqy_fund_crncy=usd")</f>
        <v>#NAME?</v>
      </c>
      <c r="J844" s="4" t="str">
        <f t="shared" si="169"/>
      </c>
      <c r="AA844" s="4">
        <f t="shared" si="170"/>
        <v>0</v>
      </c>
      <c r="AB844" s="4">
        <f>'Enhanced Basket_AUTOLOAD'!T844</f>
        <v>0</v>
      </c>
      <c r="AC844" s="4">
        <f>'Enhanced Basket_AUTOLOAD'!M844</f>
        <v>0</v>
      </c>
      <c r="AD844" s="4">
        <f>'Enhanced Basket_AUTOLOAD'!L844</f>
        <v>0</v>
      </c>
      <c r="AE844" s="4">
        <f>'Enhanced Basket_AUTOLOAD'!Z844</f>
        <v>0</v>
      </c>
      <c r="AF844" s="4">
        <f>'Enhanced Basket_AUTOLOAD'!AB844</f>
        <v>0</v>
      </c>
      <c r="AG844" s="4" t="e">
        <f>VLOOKUP(AJ844,'Ticker Mapping'!$I$3:$M$6706,5,0)</f>
        <v>#N/A</v>
      </c>
      <c r="AH844" s="4" t="e">
        <f>_xll.BDP(AK844&amp;" SEDOL","TICKER_AND_EXCH_CODE")</f>
        <v>#NAME?</v>
      </c>
      <c r="AI844" s="4" t="e">
        <f t="shared" si="171"/>
        <v>#N/A</v>
      </c>
      <c r="AJ844" s="4">
        <f>'Enhanced Basket_AUTOLOAD'!P844</f>
        <v>0</v>
      </c>
      <c r="AK844" s="4">
        <f>'Enhanced Basket_AUTOLOAD'!Q844</f>
        <v>0</v>
      </c>
      <c r="AL844" s="4">
        <f>'Enhanced Basket_AUTOLOAD'!Y844</f>
        <v>0</v>
      </c>
      <c r="AM844" s="4" t="e">
        <f t="shared" si="172"/>
        <v>#N/A</v>
      </c>
      <c r="AN844" s="4" t="str">
        <f t="shared" si="173"/>
        <v>NO</v>
      </c>
      <c r="AO844" s="4" t="str">
        <f t="shared" si="174"/>
        <v>Cash-in-Lieu</v>
      </c>
    </row>
    <row r="845" ht="15" customHeight="1" s="4" customFormat="1">
      <c r="A845" s="4">
        <f>'Enhanced Basket_AUTOLOAD'!H845</f>
        <v>0</v>
      </c>
      <c r="B845" s="4" t="str">
        <f t="shared" si="163"/>
        <v>SELL</v>
      </c>
      <c r="C845" s="4" t="s">
        <v>29</v>
      </c>
      <c r="D845" s="4" t="str">
        <f t="shared" si="164"/>
        <v>MT</v>
      </c>
      <c r="E845" s="4" t="str">
        <f t="shared" si="165"/>
      </c>
      <c r="F845" s="4" t="str">
        <f t="shared" si="166"/>
        <v>CIL LOAD</v>
      </c>
      <c r="G845" s="4">
        <f t="shared" si="167"/>
        <v>0</v>
      </c>
      <c r="H845" s="4" t="e">
        <f t="shared" si="168"/>
        <v>#N/A</v>
      </c>
      <c r="I845" s="4" t="e">
        <f>_xll.BDP(AG845&amp;" equity","crncy_adj_px_last","eqy_fund_crncy=usd")</f>
        <v>#NAME?</v>
      </c>
      <c r="J845" s="4" t="str">
        <f t="shared" si="169"/>
      </c>
      <c r="AA845" s="4">
        <f t="shared" si="170"/>
        <v>0</v>
      </c>
      <c r="AB845" s="4">
        <f>'Enhanced Basket_AUTOLOAD'!T845</f>
        <v>0</v>
      </c>
      <c r="AC845" s="4">
        <f>'Enhanced Basket_AUTOLOAD'!M845</f>
        <v>0</v>
      </c>
      <c r="AD845" s="4">
        <f>'Enhanced Basket_AUTOLOAD'!L845</f>
        <v>0</v>
      </c>
      <c r="AE845" s="4">
        <f>'Enhanced Basket_AUTOLOAD'!Z845</f>
        <v>0</v>
      </c>
      <c r="AF845" s="4">
        <f>'Enhanced Basket_AUTOLOAD'!AB845</f>
        <v>0</v>
      </c>
      <c r="AG845" s="4" t="e">
        <f>VLOOKUP(AJ845,'Ticker Mapping'!$I$3:$M$6706,5,0)</f>
        <v>#N/A</v>
      </c>
      <c r="AH845" s="4" t="e">
        <f>_xll.BDP(AK845&amp;" SEDOL","TICKER_AND_EXCH_CODE")</f>
        <v>#NAME?</v>
      </c>
      <c r="AI845" s="4" t="e">
        <f t="shared" si="171"/>
        <v>#N/A</v>
      </c>
      <c r="AJ845" s="4">
        <f>'Enhanced Basket_AUTOLOAD'!P845</f>
        <v>0</v>
      </c>
      <c r="AK845" s="4">
        <f>'Enhanced Basket_AUTOLOAD'!Q845</f>
        <v>0</v>
      </c>
      <c r="AL845" s="4">
        <f>'Enhanced Basket_AUTOLOAD'!Y845</f>
        <v>0</v>
      </c>
      <c r="AM845" s="4" t="e">
        <f t="shared" si="172"/>
        <v>#N/A</v>
      </c>
      <c r="AN845" s="4" t="str">
        <f t="shared" si="173"/>
        <v>NO</v>
      </c>
      <c r="AO845" s="4" t="str">
        <f t="shared" si="174"/>
        <v>Cash-in-Lieu</v>
      </c>
    </row>
    <row r="846" ht="15" customHeight="1" s="4" customFormat="1">
      <c r="A846" s="4">
        <f>'Enhanced Basket_AUTOLOAD'!H846</f>
        <v>0</v>
      </c>
      <c r="B846" s="4" t="str">
        <f t="shared" si="163"/>
        <v>SELL</v>
      </c>
      <c r="C846" s="4" t="s">
        <v>29</v>
      </c>
      <c r="D846" s="4" t="str">
        <f t="shared" si="164"/>
        <v>MT</v>
      </c>
      <c r="E846" s="4" t="str">
        <f t="shared" si="165"/>
      </c>
      <c r="F846" s="4" t="str">
        <f t="shared" si="166"/>
        <v>CIL LOAD</v>
      </c>
      <c r="G846" s="4">
        <f t="shared" si="167"/>
        <v>0</v>
      </c>
      <c r="H846" s="4" t="e">
        <f t="shared" si="168"/>
        <v>#N/A</v>
      </c>
      <c r="I846" s="4" t="e">
        <f>_xll.BDP(AG846&amp;" equity","crncy_adj_px_last","eqy_fund_crncy=usd")</f>
        <v>#NAME?</v>
      </c>
      <c r="J846" s="4" t="str">
        <f t="shared" si="169"/>
      </c>
      <c r="AA846" s="4">
        <f t="shared" si="170"/>
        <v>0</v>
      </c>
      <c r="AB846" s="4">
        <f>'Enhanced Basket_AUTOLOAD'!T846</f>
        <v>0</v>
      </c>
      <c r="AC846" s="4">
        <f>'Enhanced Basket_AUTOLOAD'!M846</f>
        <v>0</v>
      </c>
      <c r="AD846" s="4">
        <f>'Enhanced Basket_AUTOLOAD'!L846</f>
        <v>0</v>
      </c>
      <c r="AE846" s="4">
        <f>'Enhanced Basket_AUTOLOAD'!Z846</f>
        <v>0</v>
      </c>
      <c r="AF846" s="4">
        <f>'Enhanced Basket_AUTOLOAD'!AB846</f>
        <v>0</v>
      </c>
      <c r="AG846" s="4" t="e">
        <f>VLOOKUP(AJ846,'Ticker Mapping'!$I$3:$M$6706,5,0)</f>
        <v>#N/A</v>
      </c>
      <c r="AH846" s="4" t="e">
        <f>_xll.BDP(AK846&amp;" SEDOL","TICKER_AND_EXCH_CODE")</f>
        <v>#NAME?</v>
      </c>
      <c r="AI846" s="4" t="e">
        <f t="shared" si="171"/>
        <v>#N/A</v>
      </c>
      <c r="AJ846" s="4">
        <f>'Enhanced Basket_AUTOLOAD'!P846</f>
        <v>0</v>
      </c>
      <c r="AK846" s="4">
        <f>'Enhanced Basket_AUTOLOAD'!Q846</f>
        <v>0</v>
      </c>
      <c r="AL846" s="4">
        <f>'Enhanced Basket_AUTOLOAD'!Y846</f>
        <v>0</v>
      </c>
      <c r="AM846" s="4" t="e">
        <f t="shared" si="172"/>
        <v>#N/A</v>
      </c>
      <c r="AN846" s="4" t="str">
        <f t="shared" si="173"/>
        <v>NO</v>
      </c>
      <c r="AO846" s="4" t="str">
        <f t="shared" si="174"/>
        <v>Cash-in-Lieu</v>
      </c>
    </row>
    <row r="847" ht="15" customHeight="1" s="4" customFormat="1">
      <c r="A847" s="4">
        <f>'Enhanced Basket_AUTOLOAD'!H847</f>
        <v>0</v>
      </c>
      <c r="B847" s="4" t="str">
        <f t="shared" si="163"/>
        <v>SELL</v>
      </c>
      <c r="C847" s="4" t="s">
        <v>29</v>
      </c>
      <c r="D847" s="4" t="str">
        <f t="shared" si="164"/>
        <v>MT</v>
      </c>
      <c r="E847" s="4" t="str">
        <f t="shared" si="165"/>
      </c>
      <c r="F847" s="4" t="str">
        <f t="shared" si="166"/>
        <v>CIL LOAD</v>
      </c>
      <c r="G847" s="4">
        <f t="shared" si="167"/>
        <v>0</v>
      </c>
      <c r="H847" s="4" t="e">
        <f t="shared" si="168"/>
        <v>#N/A</v>
      </c>
      <c r="I847" s="4" t="e">
        <f>_xll.BDP(AG847&amp;" equity","crncy_adj_px_last","eqy_fund_crncy=usd")</f>
        <v>#NAME?</v>
      </c>
      <c r="J847" s="4" t="str">
        <f t="shared" si="169"/>
      </c>
      <c r="AA847" s="4">
        <f t="shared" si="170"/>
        <v>0</v>
      </c>
      <c r="AB847" s="4">
        <f>'Enhanced Basket_AUTOLOAD'!T847</f>
        <v>0</v>
      </c>
      <c r="AC847" s="4">
        <f>'Enhanced Basket_AUTOLOAD'!M847</f>
        <v>0</v>
      </c>
      <c r="AD847" s="4">
        <f>'Enhanced Basket_AUTOLOAD'!L847</f>
        <v>0</v>
      </c>
      <c r="AE847" s="4">
        <f>'Enhanced Basket_AUTOLOAD'!Z847</f>
        <v>0</v>
      </c>
      <c r="AF847" s="4">
        <f>'Enhanced Basket_AUTOLOAD'!AB847</f>
        <v>0</v>
      </c>
      <c r="AG847" s="4" t="e">
        <f>VLOOKUP(AJ847,'Ticker Mapping'!$I$3:$M$6706,5,0)</f>
        <v>#N/A</v>
      </c>
      <c r="AH847" s="4" t="e">
        <f>_xll.BDP(AK847&amp;" SEDOL","TICKER_AND_EXCH_CODE")</f>
        <v>#NAME?</v>
      </c>
      <c r="AI847" s="4" t="e">
        <f t="shared" si="171"/>
        <v>#N/A</v>
      </c>
      <c r="AJ847" s="4">
        <f>'Enhanced Basket_AUTOLOAD'!P847</f>
        <v>0</v>
      </c>
      <c r="AK847" s="4">
        <f>'Enhanced Basket_AUTOLOAD'!Q847</f>
        <v>0</v>
      </c>
      <c r="AL847" s="4">
        <f>'Enhanced Basket_AUTOLOAD'!Y847</f>
        <v>0</v>
      </c>
      <c r="AM847" s="4" t="e">
        <f t="shared" si="172"/>
        <v>#N/A</v>
      </c>
      <c r="AN847" s="4" t="str">
        <f t="shared" si="173"/>
        <v>NO</v>
      </c>
      <c r="AO847" s="4" t="str">
        <f t="shared" si="174"/>
        <v>Cash-in-Lieu</v>
      </c>
    </row>
    <row r="848" ht="15" customHeight="1" s="4" customFormat="1">
      <c r="A848" s="4">
        <f>'Enhanced Basket_AUTOLOAD'!H848</f>
        <v>0</v>
      </c>
      <c r="B848" s="4" t="str">
        <f t="shared" si="163"/>
        <v>SELL</v>
      </c>
      <c r="C848" s="4" t="s">
        <v>29</v>
      </c>
      <c r="D848" s="4" t="str">
        <f t="shared" si="164"/>
        <v>MT</v>
      </c>
      <c r="E848" s="4" t="str">
        <f t="shared" si="165"/>
      </c>
      <c r="F848" s="4" t="str">
        <f t="shared" si="166"/>
        <v>CIL LOAD</v>
      </c>
      <c r="G848" s="4">
        <f t="shared" si="167"/>
        <v>0</v>
      </c>
      <c r="H848" s="4" t="e">
        <f t="shared" si="168"/>
        <v>#N/A</v>
      </c>
      <c r="I848" s="4" t="e">
        <f>_xll.BDP(AG848&amp;" equity","crncy_adj_px_last","eqy_fund_crncy=usd")</f>
        <v>#NAME?</v>
      </c>
      <c r="J848" s="4" t="str">
        <f t="shared" si="169"/>
      </c>
      <c r="AA848" s="4">
        <f t="shared" si="170"/>
        <v>0</v>
      </c>
      <c r="AB848" s="4">
        <f>'Enhanced Basket_AUTOLOAD'!T848</f>
        <v>0</v>
      </c>
      <c r="AC848" s="4">
        <f>'Enhanced Basket_AUTOLOAD'!M848</f>
        <v>0</v>
      </c>
      <c r="AD848" s="4">
        <f>'Enhanced Basket_AUTOLOAD'!L848</f>
        <v>0</v>
      </c>
      <c r="AE848" s="4">
        <f>'Enhanced Basket_AUTOLOAD'!Z848</f>
        <v>0</v>
      </c>
      <c r="AF848" s="4">
        <f>'Enhanced Basket_AUTOLOAD'!AB848</f>
        <v>0</v>
      </c>
      <c r="AG848" s="4" t="e">
        <f>VLOOKUP(AJ848,'Ticker Mapping'!$I$3:$M$6706,5,0)</f>
        <v>#N/A</v>
      </c>
      <c r="AH848" s="4" t="e">
        <f>_xll.BDP(AK848&amp;" SEDOL","TICKER_AND_EXCH_CODE")</f>
        <v>#NAME?</v>
      </c>
      <c r="AI848" s="4" t="e">
        <f t="shared" si="171"/>
        <v>#N/A</v>
      </c>
      <c r="AJ848" s="4">
        <f>'Enhanced Basket_AUTOLOAD'!P848</f>
        <v>0</v>
      </c>
      <c r="AK848" s="4">
        <f>'Enhanced Basket_AUTOLOAD'!Q848</f>
        <v>0</v>
      </c>
      <c r="AL848" s="4">
        <f>'Enhanced Basket_AUTOLOAD'!Y848</f>
        <v>0</v>
      </c>
      <c r="AM848" s="4" t="e">
        <f t="shared" si="172"/>
        <v>#N/A</v>
      </c>
      <c r="AN848" s="4" t="str">
        <f t="shared" si="173"/>
        <v>NO</v>
      </c>
      <c r="AO848" s="4" t="str">
        <f t="shared" si="174"/>
        <v>Cash-in-Lieu</v>
      </c>
    </row>
    <row r="849" ht="15" customHeight="1" s="4" customFormat="1">
      <c r="A849" s="4">
        <f>'Enhanced Basket_AUTOLOAD'!H849</f>
        <v>0</v>
      </c>
      <c r="B849" s="4" t="str">
        <f t="shared" si="163"/>
        <v>SELL</v>
      </c>
      <c r="C849" s="4" t="s">
        <v>29</v>
      </c>
      <c r="D849" s="4" t="str">
        <f t="shared" si="164"/>
        <v>MT</v>
      </c>
      <c r="E849" s="4" t="str">
        <f t="shared" si="165"/>
      </c>
      <c r="F849" s="4" t="str">
        <f t="shared" si="166"/>
        <v>CIL LOAD</v>
      </c>
      <c r="G849" s="4">
        <f t="shared" si="167"/>
        <v>0</v>
      </c>
      <c r="H849" s="4" t="e">
        <f t="shared" si="168"/>
        <v>#N/A</v>
      </c>
      <c r="I849" s="4" t="e">
        <f>_xll.BDP(AG849&amp;" equity","crncy_adj_px_last","eqy_fund_crncy=usd")</f>
        <v>#NAME?</v>
      </c>
      <c r="J849" s="4" t="str">
        <f t="shared" si="169"/>
      </c>
      <c r="AA849" s="4">
        <f t="shared" si="170"/>
        <v>0</v>
      </c>
      <c r="AB849" s="4">
        <f>'Enhanced Basket_AUTOLOAD'!T849</f>
        <v>0</v>
      </c>
      <c r="AC849" s="4">
        <f>'Enhanced Basket_AUTOLOAD'!M849</f>
        <v>0</v>
      </c>
      <c r="AD849" s="4">
        <f>'Enhanced Basket_AUTOLOAD'!L849</f>
        <v>0</v>
      </c>
      <c r="AE849" s="4">
        <f>'Enhanced Basket_AUTOLOAD'!Z849</f>
        <v>0</v>
      </c>
      <c r="AF849" s="4">
        <f>'Enhanced Basket_AUTOLOAD'!AB849</f>
        <v>0</v>
      </c>
      <c r="AG849" s="4" t="e">
        <f>VLOOKUP(AJ849,'Ticker Mapping'!$I$3:$M$6706,5,0)</f>
        <v>#N/A</v>
      </c>
      <c r="AH849" s="4" t="e">
        <f>_xll.BDP(AK849&amp;" SEDOL","TICKER_AND_EXCH_CODE")</f>
        <v>#NAME?</v>
      </c>
      <c r="AI849" s="4" t="e">
        <f t="shared" si="171"/>
        <v>#N/A</v>
      </c>
      <c r="AJ849" s="4">
        <f>'Enhanced Basket_AUTOLOAD'!P849</f>
        <v>0</v>
      </c>
      <c r="AK849" s="4">
        <f>'Enhanced Basket_AUTOLOAD'!Q849</f>
        <v>0</v>
      </c>
      <c r="AL849" s="4">
        <f>'Enhanced Basket_AUTOLOAD'!Y849</f>
        <v>0</v>
      </c>
      <c r="AM849" s="4" t="e">
        <f t="shared" si="172"/>
        <v>#N/A</v>
      </c>
      <c r="AN849" s="4" t="str">
        <f t="shared" si="173"/>
        <v>NO</v>
      </c>
      <c r="AO849" s="4" t="str">
        <f t="shared" si="174"/>
        <v>Cash-in-Lieu</v>
      </c>
    </row>
    <row r="850" ht="15" customHeight="1" s="4" customFormat="1">
      <c r="A850" s="4">
        <f>'Enhanced Basket_AUTOLOAD'!H850</f>
        <v>0</v>
      </c>
      <c r="B850" s="4" t="str">
        <f t="shared" si="163"/>
        <v>SELL</v>
      </c>
      <c r="C850" s="4" t="s">
        <v>29</v>
      </c>
      <c r="D850" s="4" t="str">
        <f t="shared" si="164"/>
        <v>MT</v>
      </c>
      <c r="E850" s="4" t="str">
        <f t="shared" si="165"/>
      </c>
      <c r="F850" s="4" t="str">
        <f t="shared" si="166"/>
        <v>CIL LOAD</v>
      </c>
      <c r="G850" s="4">
        <f t="shared" si="167"/>
        <v>0</v>
      </c>
      <c r="H850" s="4" t="e">
        <f t="shared" si="168"/>
        <v>#N/A</v>
      </c>
      <c r="I850" s="4" t="e">
        <f>_xll.BDP(AG850&amp;" equity","crncy_adj_px_last","eqy_fund_crncy=usd")</f>
        <v>#NAME?</v>
      </c>
      <c r="J850" s="4" t="str">
        <f t="shared" si="169"/>
      </c>
      <c r="AA850" s="4">
        <f t="shared" si="170"/>
        <v>0</v>
      </c>
      <c r="AB850" s="4">
        <f>'Enhanced Basket_AUTOLOAD'!T850</f>
        <v>0</v>
      </c>
      <c r="AC850" s="4">
        <f>'Enhanced Basket_AUTOLOAD'!M850</f>
        <v>0</v>
      </c>
      <c r="AD850" s="4">
        <f>'Enhanced Basket_AUTOLOAD'!L850</f>
        <v>0</v>
      </c>
      <c r="AE850" s="4">
        <f>'Enhanced Basket_AUTOLOAD'!Z850</f>
        <v>0</v>
      </c>
      <c r="AF850" s="4">
        <f>'Enhanced Basket_AUTOLOAD'!AB850</f>
        <v>0</v>
      </c>
      <c r="AG850" s="4" t="e">
        <f>VLOOKUP(AJ850,'Ticker Mapping'!$I$3:$M$6706,5,0)</f>
        <v>#N/A</v>
      </c>
      <c r="AH850" s="4" t="e">
        <f>_xll.BDP(AK850&amp;" SEDOL","TICKER_AND_EXCH_CODE")</f>
        <v>#NAME?</v>
      </c>
      <c r="AI850" s="4" t="e">
        <f t="shared" si="171"/>
        <v>#N/A</v>
      </c>
      <c r="AJ850" s="4">
        <f>'Enhanced Basket_AUTOLOAD'!P850</f>
        <v>0</v>
      </c>
      <c r="AK850" s="4">
        <f>'Enhanced Basket_AUTOLOAD'!Q850</f>
        <v>0</v>
      </c>
      <c r="AL850" s="4">
        <f>'Enhanced Basket_AUTOLOAD'!Y850</f>
        <v>0</v>
      </c>
      <c r="AM850" s="4" t="e">
        <f t="shared" si="172"/>
        <v>#N/A</v>
      </c>
      <c r="AN850" s="4" t="str">
        <f t="shared" si="173"/>
        <v>NO</v>
      </c>
      <c r="AO850" s="4" t="str">
        <f t="shared" si="174"/>
        <v>Cash-in-Lieu</v>
      </c>
    </row>
    <row r="851" ht="15" customHeight="1" s="4" customFormat="1">
      <c r="A851" s="4">
        <f>'Enhanced Basket_AUTOLOAD'!H851</f>
        <v>0</v>
      </c>
      <c r="B851" s="4" t="str">
        <f t="shared" si="163"/>
        <v>SELL</v>
      </c>
      <c r="C851" s="4" t="s">
        <v>29</v>
      </c>
      <c r="D851" s="4" t="str">
        <f t="shared" si="164"/>
        <v>MT</v>
      </c>
      <c r="E851" s="4" t="str">
        <f t="shared" si="165"/>
      </c>
      <c r="F851" s="4" t="str">
        <f t="shared" si="166"/>
        <v>CIL LOAD</v>
      </c>
      <c r="G851" s="4">
        <f t="shared" si="167"/>
        <v>0</v>
      </c>
      <c r="H851" s="4" t="e">
        <f t="shared" si="168"/>
        <v>#N/A</v>
      </c>
      <c r="I851" s="4" t="e">
        <f>_xll.BDP(AG851&amp;" equity","crncy_adj_px_last","eqy_fund_crncy=usd")</f>
        <v>#NAME?</v>
      </c>
      <c r="J851" s="4" t="str">
        <f t="shared" si="169"/>
      </c>
      <c r="AA851" s="4">
        <f t="shared" si="170"/>
        <v>0</v>
      </c>
      <c r="AB851" s="4">
        <f>'Enhanced Basket_AUTOLOAD'!T851</f>
        <v>0</v>
      </c>
      <c r="AC851" s="4">
        <f>'Enhanced Basket_AUTOLOAD'!M851</f>
        <v>0</v>
      </c>
      <c r="AD851" s="4">
        <f>'Enhanced Basket_AUTOLOAD'!L851</f>
        <v>0</v>
      </c>
      <c r="AE851" s="4">
        <f>'Enhanced Basket_AUTOLOAD'!Z851</f>
        <v>0</v>
      </c>
      <c r="AF851" s="4">
        <f>'Enhanced Basket_AUTOLOAD'!AB851</f>
        <v>0</v>
      </c>
      <c r="AG851" s="4" t="e">
        <f>VLOOKUP(AJ851,'Ticker Mapping'!$I$3:$M$6706,5,0)</f>
        <v>#N/A</v>
      </c>
      <c r="AH851" s="4" t="e">
        <f>_xll.BDP(AK851&amp;" SEDOL","TICKER_AND_EXCH_CODE")</f>
        <v>#NAME?</v>
      </c>
      <c r="AI851" s="4" t="e">
        <f t="shared" si="171"/>
        <v>#N/A</v>
      </c>
      <c r="AJ851" s="4">
        <f>'Enhanced Basket_AUTOLOAD'!P851</f>
        <v>0</v>
      </c>
      <c r="AK851" s="4">
        <f>'Enhanced Basket_AUTOLOAD'!Q851</f>
        <v>0</v>
      </c>
      <c r="AL851" s="4">
        <f>'Enhanced Basket_AUTOLOAD'!Y851</f>
        <v>0</v>
      </c>
      <c r="AM851" s="4" t="e">
        <f t="shared" si="172"/>
        <v>#N/A</v>
      </c>
      <c r="AN851" s="4" t="str">
        <f t="shared" si="173"/>
        <v>NO</v>
      </c>
      <c r="AO851" s="4" t="str">
        <f t="shared" si="174"/>
        <v>Cash-in-Lieu</v>
      </c>
    </row>
    <row r="852" ht="15" customHeight="1" s="4" customFormat="1">
      <c r="A852" s="4">
        <f>'Enhanced Basket_AUTOLOAD'!H852</f>
        <v>0</v>
      </c>
      <c r="B852" s="4" t="str">
        <f t="shared" si="163"/>
        <v>SELL</v>
      </c>
      <c r="C852" s="4" t="s">
        <v>29</v>
      </c>
      <c r="D852" s="4" t="str">
        <f t="shared" si="164"/>
        <v>MT</v>
      </c>
      <c r="E852" s="4" t="str">
        <f t="shared" si="165"/>
      </c>
      <c r="F852" s="4" t="str">
        <f t="shared" si="166"/>
        <v>CIL LOAD</v>
      </c>
      <c r="G852" s="4">
        <f t="shared" si="167"/>
        <v>0</v>
      </c>
      <c r="H852" s="4" t="e">
        <f t="shared" si="168"/>
        <v>#N/A</v>
      </c>
      <c r="I852" s="4" t="e">
        <f>_xll.BDP(AG852&amp;" equity","crncy_adj_px_last","eqy_fund_crncy=usd")</f>
        <v>#NAME?</v>
      </c>
      <c r="J852" s="4" t="str">
        <f t="shared" si="169"/>
      </c>
      <c r="AA852" s="4">
        <f t="shared" si="170"/>
        <v>0</v>
      </c>
      <c r="AB852" s="4">
        <f>'Enhanced Basket_AUTOLOAD'!T852</f>
        <v>0</v>
      </c>
      <c r="AC852" s="4">
        <f>'Enhanced Basket_AUTOLOAD'!M852</f>
        <v>0</v>
      </c>
      <c r="AD852" s="4">
        <f>'Enhanced Basket_AUTOLOAD'!L852</f>
        <v>0</v>
      </c>
      <c r="AE852" s="4">
        <f>'Enhanced Basket_AUTOLOAD'!Z852</f>
        <v>0</v>
      </c>
      <c r="AF852" s="4">
        <f>'Enhanced Basket_AUTOLOAD'!AB852</f>
        <v>0</v>
      </c>
      <c r="AG852" s="4" t="e">
        <f>VLOOKUP(AJ852,'Ticker Mapping'!$I$3:$M$6706,5,0)</f>
        <v>#N/A</v>
      </c>
      <c r="AH852" s="4" t="e">
        <f>_xll.BDP(AK852&amp;" SEDOL","TICKER_AND_EXCH_CODE")</f>
        <v>#NAME?</v>
      </c>
      <c r="AI852" s="4" t="e">
        <f t="shared" si="171"/>
        <v>#N/A</v>
      </c>
      <c r="AJ852" s="4">
        <f>'Enhanced Basket_AUTOLOAD'!P852</f>
        <v>0</v>
      </c>
      <c r="AK852" s="4">
        <f>'Enhanced Basket_AUTOLOAD'!Q852</f>
        <v>0</v>
      </c>
      <c r="AL852" s="4">
        <f>'Enhanced Basket_AUTOLOAD'!Y852</f>
        <v>0</v>
      </c>
      <c r="AM852" s="4" t="e">
        <f t="shared" si="172"/>
        <v>#N/A</v>
      </c>
      <c r="AN852" s="4" t="str">
        <f t="shared" si="173"/>
        <v>NO</v>
      </c>
      <c r="AO852" s="4" t="str">
        <f t="shared" si="174"/>
        <v>Cash-in-Lieu</v>
      </c>
    </row>
    <row r="853" ht="15" customHeight="1" s="4" customFormat="1">
      <c r="A853" s="4">
        <f>'Enhanced Basket_AUTOLOAD'!H853</f>
        <v>0</v>
      </c>
      <c r="B853" s="4" t="str">
        <f t="shared" si="163"/>
        <v>SELL</v>
      </c>
      <c r="C853" s="4" t="s">
        <v>29</v>
      </c>
      <c r="D853" s="4" t="str">
        <f t="shared" si="164"/>
        <v>MT</v>
      </c>
      <c r="E853" s="4" t="str">
        <f t="shared" si="165"/>
      </c>
      <c r="F853" s="4" t="str">
        <f t="shared" si="166"/>
        <v>CIL LOAD</v>
      </c>
      <c r="G853" s="4">
        <f t="shared" si="167"/>
        <v>0</v>
      </c>
      <c r="H853" s="4" t="e">
        <f t="shared" si="168"/>
        <v>#N/A</v>
      </c>
      <c r="I853" s="4" t="e">
        <f>_xll.BDP(AG853&amp;" equity","crncy_adj_px_last","eqy_fund_crncy=usd")</f>
        <v>#NAME?</v>
      </c>
      <c r="J853" s="4" t="str">
        <f t="shared" si="169"/>
      </c>
      <c r="AA853" s="4">
        <f t="shared" si="170"/>
        <v>0</v>
      </c>
      <c r="AB853" s="4">
        <f>'Enhanced Basket_AUTOLOAD'!T853</f>
        <v>0</v>
      </c>
      <c r="AC853" s="4">
        <f>'Enhanced Basket_AUTOLOAD'!M853</f>
        <v>0</v>
      </c>
      <c r="AD853" s="4">
        <f>'Enhanced Basket_AUTOLOAD'!L853</f>
        <v>0</v>
      </c>
      <c r="AE853" s="4">
        <f>'Enhanced Basket_AUTOLOAD'!Z853</f>
        <v>0</v>
      </c>
      <c r="AF853" s="4">
        <f>'Enhanced Basket_AUTOLOAD'!AB853</f>
        <v>0</v>
      </c>
      <c r="AG853" s="4" t="e">
        <f>VLOOKUP(AJ853,'Ticker Mapping'!$I$3:$M$6706,5,0)</f>
        <v>#N/A</v>
      </c>
      <c r="AH853" s="4" t="e">
        <f>_xll.BDP(AK853&amp;" SEDOL","TICKER_AND_EXCH_CODE")</f>
        <v>#NAME?</v>
      </c>
      <c r="AI853" s="4" t="e">
        <f t="shared" si="171"/>
        <v>#N/A</v>
      </c>
      <c r="AJ853" s="4">
        <f>'Enhanced Basket_AUTOLOAD'!P853</f>
        <v>0</v>
      </c>
      <c r="AK853" s="4">
        <f>'Enhanced Basket_AUTOLOAD'!Q853</f>
        <v>0</v>
      </c>
      <c r="AL853" s="4">
        <f>'Enhanced Basket_AUTOLOAD'!Y853</f>
        <v>0</v>
      </c>
      <c r="AM853" s="4" t="e">
        <f t="shared" si="172"/>
        <v>#N/A</v>
      </c>
      <c r="AN853" s="4" t="str">
        <f t="shared" si="173"/>
        <v>NO</v>
      </c>
      <c r="AO853" s="4" t="str">
        <f t="shared" si="174"/>
        <v>Cash-in-Lieu</v>
      </c>
    </row>
    <row r="854" ht="15" customHeight="1" s="4" customFormat="1">
      <c r="A854" s="4">
        <f>'Enhanced Basket_AUTOLOAD'!H854</f>
        <v>0</v>
      </c>
      <c r="B854" s="4" t="str">
        <f t="shared" si="163"/>
        <v>SELL</v>
      </c>
      <c r="C854" s="4" t="s">
        <v>29</v>
      </c>
      <c r="D854" s="4" t="str">
        <f t="shared" si="164"/>
        <v>MT</v>
      </c>
      <c r="E854" s="4" t="str">
        <f t="shared" si="165"/>
      </c>
      <c r="F854" s="4" t="str">
        <f t="shared" si="166"/>
        <v>CIL LOAD</v>
      </c>
      <c r="G854" s="4">
        <f t="shared" si="167"/>
        <v>0</v>
      </c>
      <c r="H854" s="4" t="e">
        <f t="shared" si="168"/>
        <v>#N/A</v>
      </c>
      <c r="I854" s="4" t="e">
        <f>_xll.BDP(AG854&amp;" equity","crncy_adj_px_last","eqy_fund_crncy=usd")</f>
        <v>#NAME?</v>
      </c>
      <c r="J854" s="4" t="str">
        <f t="shared" si="169"/>
      </c>
      <c r="AA854" s="4">
        <f t="shared" si="170"/>
        <v>0</v>
      </c>
      <c r="AB854" s="4">
        <f>'Enhanced Basket_AUTOLOAD'!T854</f>
        <v>0</v>
      </c>
      <c r="AC854" s="4">
        <f>'Enhanced Basket_AUTOLOAD'!M854</f>
        <v>0</v>
      </c>
      <c r="AD854" s="4">
        <f>'Enhanced Basket_AUTOLOAD'!L854</f>
        <v>0</v>
      </c>
      <c r="AE854" s="4">
        <f>'Enhanced Basket_AUTOLOAD'!Z854</f>
        <v>0</v>
      </c>
      <c r="AF854" s="4">
        <f>'Enhanced Basket_AUTOLOAD'!AB854</f>
        <v>0</v>
      </c>
      <c r="AG854" s="4" t="e">
        <f>VLOOKUP(AJ854,'Ticker Mapping'!$I$3:$M$6706,5,0)</f>
        <v>#N/A</v>
      </c>
      <c r="AH854" s="4" t="e">
        <f>_xll.BDP(AK854&amp;" SEDOL","TICKER_AND_EXCH_CODE")</f>
        <v>#NAME?</v>
      </c>
      <c r="AI854" s="4" t="e">
        <f t="shared" si="171"/>
        <v>#N/A</v>
      </c>
      <c r="AJ854" s="4">
        <f>'Enhanced Basket_AUTOLOAD'!P854</f>
        <v>0</v>
      </c>
      <c r="AK854" s="4">
        <f>'Enhanced Basket_AUTOLOAD'!Q854</f>
        <v>0</v>
      </c>
      <c r="AL854" s="4">
        <f>'Enhanced Basket_AUTOLOAD'!Y854</f>
        <v>0</v>
      </c>
      <c r="AM854" s="4" t="e">
        <f t="shared" si="172"/>
        <v>#N/A</v>
      </c>
      <c r="AN854" s="4" t="str">
        <f t="shared" si="173"/>
        <v>NO</v>
      </c>
      <c r="AO854" s="4" t="str">
        <f t="shared" si="174"/>
        <v>Cash-in-Lieu</v>
      </c>
    </row>
    <row r="855" ht="15" customHeight="1" s="4" customFormat="1">
      <c r="A855" s="4">
        <f>'Enhanced Basket_AUTOLOAD'!H855</f>
        <v>0</v>
      </c>
      <c r="B855" s="4" t="str">
        <f t="shared" si="163"/>
        <v>SELL</v>
      </c>
      <c r="C855" s="4" t="s">
        <v>29</v>
      </c>
      <c r="D855" s="4" t="str">
        <f t="shared" si="164"/>
        <v>MT</v>
      </c>
      <c r="E855" s="4" t="str">
        <f t="shared" si="165"/>
      </c>
      <c r="F855" s="4" t="str">
        <f t="shared" si="166"/>
        <v>CIL LOAD</v>
      </c>
      <c r="G855" s="4">
        <f t="shared" si="167"/>
        <v>0</v>
      </c>
      <c r="H855" s="4" t="e">
        <f t="shared" si="168"/>
        <v>#N/A</v>
      </c>
      <c r="I855" s="4" t="e">
        <f>_xll.BDP(AG855&amp;" equity","crncy_adj_px_last","eqy_fund_crncy=usd")</f>
        <v>#NAME?</v>
      </c>
      <c r="J855" s="4" t="str">
        <f t="shared" si="169"/>
      </c>
      <c r="AA855" s="4">
        <f t="shared" si="170"/>
        <v>0</v>
      </c>
      <c r="AB855" s="4">
        <f>'Enhanced Basket_AUTOLOAD'!T855</f>
        <v>0</v>
      </c>
      <c r="AC855" s="4">
        <f>'Enhanced Basket_AUTOLOAD'!M855</f>
        <v>0</v>
      </c>
      <c r="AD855" s="4">
        <f>'Enhanced Basket_AUTOLOAD'!L855</f>
        <v>0</v>
      </c>
      <c r="AE855" s="4">
        <f>'Enhanced Basket_AUTOLOAD'!Z855</f>
        <v>0</v>
      </c>
      <c r="AF855" s="4">
        <f>'Enhanced Basket_AUTOLOAD'!AB855</f>
        <v>0</v>
      </c>
      <c r="AG855" s="4" t="e">
        <f>VLOOKUP(AJ855,'Ticker Mapping'!$I$3:$M$6706,5,0)</f>
        <v>#N/A</v>
      </c>
      <c r="AH855" s="4" t="e">
        <f>_xll.BDP(AK855&amp;" SEDOL","TICKER_AND_EXCH_CODE")</f>
        <v>#NAME?</v>
      </c>
      <c r="AI855" s="4" t="e">
        <f t="shared" si="171"/>
        <v>#N/A</v>
      </c>
      <c r="AJ855" s="4">
        <f>'Enhanced Basket_AUTOLOAD'!P855</f>
        <v>0</v>
      </c>
      <c r="AK855" s="4">
        <f>'Enhanced Basket_AUTOLOAD'!Q855</f>
        <v>0</v>
      </c>
      <c r="AL855" s="4">
        <f>'Enhanced Basket_AUTOLOAD'!Y855</f>
        <v>0</v>
      </c>
      <c r="AM855" s="4" t="e">
        <f t="shared" si="172"/>
        <v>#N/A</v>
      </c>
      <c r="AN855" s="4" t="str">
        <f t="shared" si="173"/>
        <v>NO</v>
      </c>
      <c r="AO855" s="4" t="str">
        <f t="shared" si="174"/>
        <v>Cash-in-Lieu</v>
      </c>
    </row>
    <row r="856" ht="15" customHeight="1" s="4" customFormat="1">
      <c r="A856" s="4">
        <f>'Enhanced Basket_AUTOLOAD'!H856</f>
        <v>0</v>
      </c>
      <c r="B856" s="4" t="str">
        <f t="shared" si="163"/>
        <v>SELL</v>
      </c>
      <c r="C856" s="4" t="s">
        <v>29</v>
      </c>
      <c r="D856" s="4" t="str">
        <f t="shared" si="164"/>
        <v>MT</v>
      </c>
      <c r="E856" s="4" t="str">
        <f t="shared" si="165"/>
      </c>
      <c r="F856" s="4" t="str">
        <f t="shared" si="166"/>
        <v>CIL LOAD</v>
      </c>
      <c r="G856" s="4">
        <f t="shared" si="167"/>
        <v>0</v>
      </c>
      <c r="H856" s="4" t="e">
        <f t="shared" si="168"/>
        <v>#N/A</v>
      </c>
      <c r="I856" s="4" t="e">
        <f>_xll.BDP(AG856&amp;" equity","crncy_adj_px_last","eqy_fund_crncy=usd")</f>
        <v>#NAME?</v>
      </c>
      <c r="J856" s="4" t="str">
        <f t="shared" si="169"/>
      </c>
      <c r="AA856" s="4">
        <f t="shared" si="170"/>
        <v>0</v>
      </c>
      <c r="AB856" s="4">
        <f>'Enhanced Basket_AUTOLOAD'!T856</f>
        <v>0</v>
      </c>
      <c r="AC856" s="4">
        <f>'Enhanced Basket_AUTOLOAD'!M856</f>
        <v>0</v>
      </c>
      <c r="AD856" s="4">
        <f>'Enhanced Basket_AUTOLOAD'!L856</f>
        <v>0</v>
      </c>
      <c r="AE856" s="4">
        <f>'Enhanced Basket_AUTOLOAD'!Z856</f>
        <v>0</v>
      </c>
      <c r="AF856" s="4">
        <f>'Enhanced Basket_AUTOLOAD'!AB856</f>
        <v>0</v>
      </c>
      <c r="AG856" s="4" t="e">
        <f>VLOOKUP(AJ856,'Ticker Mapping'!$I$3:$M$6706,5,0)</f>
        <v>#N/A</v>
      </c>
      <c r="AH856" s="4" t="e">
        <f>_xll.BDP(AK856&amp;" SEDOL","TICKER_AND_EXCH_CODE")</f>
        <v>#NAME?</v>
      </c>
      <c r="AI856" s="4" t="e">
        <f t="shared" si="171"/>
        <v>#N/A</v>
      </c>
      <c r="AJ856" s="4">
        <f>'Enhanced Basket_AUTOLOAD'!P856</f>
        <v>0</v>
      </c>
      <c r="AK856" s="4">
        <f>'Enhanced Basket_AUTOLOAD'!Q856</f>
        <v>0</v>
      </c>
      <c r="AL856" s="4">
        <f>'Enhanced Basket_AUTOLOAD'!Y856</f>
        <v>0</v>
      </c>
      <c r="AM856" s="4" t="e">
        <f t="shared" si="172"/>
        <v>#N/A</v>
      </c>
      <c r="AN856" s="4" t="str">
        <f t="shared" si="173"/>
        <v>NO</v>
      </c>
      <c r="AO856" s="4" t="str">
        <f t="shared" si="174"/>
        <v>Cash-in-Lieu</v>
      </c>
    </row>
    <row r="857" ht="15" customHeight="1" s="4" customFormat="1">
      <c r="A857" s="4">
        <f>'Enhanced Basket_AUTOLOAD'!H857</f>
        <v>0</v>
      </c>
      <c r="B857" s="4" t="str">
        <f t="shared" si="163"/>
        <v>SELL</v>
      </c>
      <c r="C857" s="4" t="s">
        <v>29</v>
      </c>
      <c r="D857" s="4" t="str">
        <f t="shared" si="164"/>
        <v>MT</v>
      </c>
      <c r="E857" s="4" t="str">
        <f t="shared" si="165"/>
      </c>
      <c r="F857" s="4" t="str">
        <f t="shared" si="166"/>
        <v>CIL LOAD</v>
      </c>
      <c r="G857" s="4">
        <f t="shared" si="167"/>
        <v>0</v>
      </c>
      <c r="H857" s="4" t="e">
        <f t="shared" si="168"/>
        <v>#N/A</v>
      </c>
      <c r="I857" s="4" t="e">
        <f>_xll.BDP(AG857&amp;" equity","crncy_adj_px_last","eqy_fund_crncy=usd")</f>
        <v>#NAME?</v>
      </c>
      <c r="J857" s="4" t="str">
        <f t="shared" si="169"/>
      </c>
      <c r="AA857" s="4">
        <f t="shared" si="170"/>
        <v>0</v>
      </c>
      <c r="AB857" s="4">
        <f>'Enhanced Basket_AUTOLOAD'!T857</f>
        <v>0</v>
      </c>
      <c r="AC857" s="4">
        <f>'Enhanced Basket_AUTOLOAD'!M857</f>
        <v>0</v>
      </c>
      <c r="AD857" s="4">
        <f>'Enhanced Basket_AUTOLOAD'!L857</f>
        <v>0</v>
      </c>
      <c r="AE857" s="4">
        <f>'Enhanced Basket_AUTOLOAD'!Z857</f>
        <v>0</v>
      </c>
      <c r="AF857" s="4">
        <f>'Enhanced Basket_AUTOLOAD'!AB857</f>
        <v>0</v>
      </c>
      <c r="AG857" s="4" t="e">
        <f>VLOOKUP(AJ857,'Ticker Mapping'!$I$3:$M$6706,5,0)</f>
        <v>#N/A</v>
      </c>
      <c r="AH857" s="4" t="e">
        <f>_xll.BDP(AK857&amp;" SEDOL","TICKER_AND_EXCH_CODE")</f>
        <v>#NAME?</v>
      </c>
      <c r="AI857" s="4" t="e">
        <f t="shared" si="171"/>
        <v>#N/A</v>
      </c>
      <c r="AJ857" s="4">
        <f>'Enhanced Basket_AUTOLOAD'!P857</f>
        <v>0</v>
      </c>
      <c r="AK857" s="4">
        <f>'Enhanced Basket_AUTOLOAD'!Q857</f>
        <v>0</v>
      </c>
      <c r="AL857" s="4">
        <f>'Enhanced Basket_AUTOLOAD'!Y857</f>
        <v>0</v>
      </c>
      <c r="AM857" s="4" t="e">
        <f t="shared" si="172"/>
        <v>#N/A</v>
      </c>
      <c r="AN857" s="4" t="str">
        <f t="shared" si="173"/>
        <v>NO</v>
      </c>
      <c r="AO857" s="4" t="str">
        <f t="shared" si="174"/>
        <v>Cash-in-Lieu</v>
      </c>
    </row>
    <row r="858" ht="15" customHeight="1" s="4" customFormat="1">
      <c r="A858" s="4">
        <f>'Enhanced Basket_AUTOLOAD'!H858</f>
        <v>0</v>
      </c>
      <c r="B858" s="4" t="str">
        <f t="shared" si="163"/>
        <v>SELL</v>
      </c>
      <c r="C858" s="4" t="s">
        <v>29</v>
      </c>
      <c r="D858" s="4" t="str">
        <f t="shared" si="164"/>
        <v>MT</v>
      </c>
      <c r="E858" s="4" t="str">
        <f t="shared" si="165"/>
      </c>
      <c r="F858" s="4" t="str">
        <f t="shared" si="166"/>
        <v>CIL LOAD</v>
      </c>
      <c r="G858" s="4">
        <f t="shared" si="167"/>
        <v>0</v>
      </c>
      <c r="H858" s="4" t="e">
        <f t="shared" si="168"/>
        <v>#N/A</v>
      </c>
      <c r="I858" s="4" t="e">
        <f>_xll.BDP(AG858&amp;" equity","crncy_adj_px_last","eqy_fund_crncy=usd")</f>
        <v>#NAME?</v>
      </c>
      <c r="J858" s="4" t="str">
        <f t="shared" si="169"/>
      </c>
      <c r="AA858" s="4">
        <f t="shared" si="170"/>
        <v>0</v>
      </c>
      <c r="AB858" s="4">
        <f>'Enhanced Basket_AUTOLOAD'!T858</f>
        <v>0</v>
      </c>
      <c r="AC858" s="4">
        <f>'Enhanced Basket_AUTOLOAD'!M858</f>
        <v>0</v>
      </c>
      <c r="AD858" s="4">
        <f>'Enhanced Basket_AUTOLOAD'!L858</f>
        <v>0</v>
      </c>
      <c r="AE858" s="4">
        <f>'Enhanced Basket_AUTOLOAD'!Z858</f>
        <v>0</v>
      </c>
      <c r="AF858" s="4">
        <f>'Enhanced Basket_AUTOLOAD'!AB858</f>
        <v>0</v>
      </c>
      <c r="AG858" s="4" t="e">
        <f>VLOOKUP(AJ858,'Ticker Mapping'!$I$3:$M$6706,5,0)</f>
        <v>#N/A</v>
      </c>
      <c r="AH858" s="4" t="e">
        <f>_xll.BDP(AK858&amp;" SEDOL","TICKER_AND_EXCH_CODE")</f>
        <v>#NAME?</v>
      </c>
      <c r="AI858" s="4" t="e">
        <f t="shared" si="171"/>
        <v>#N/A</v>
      </c>
      <c r="AJ858" s="4">
        <f>'Enhanced Basket_AUTOLOAD'!P858</f>
        <v>0</v>
      </c>
      <c r="AK858" s="4">
        <f>'Enhanced Basket_AUTOLOAD'!Q858</f>
        <v>0</v>
      </c>
      <c r="AL858" s="4">
        <f>'Enhanced Basket_AUTOLOAD'!Y858</f>
        <v>0</v>
      </c>
      <c r="AM858" s="4" t="e">
        <f t="shared" si="172"/>
        <v>#N/A</v>
      </c>
      <c r="AN858" s="4" t="str">
        <f t="shared" si="173"/>
        <v>NO</v>
      </c>
      <c r="AO858" s="4" t="str">
        <f t="shared" si="174"/>
        <v>Cash-in-Lieu</v>
      </c>
    </row>
    <row r="859" ht="15" customHeight="1" s="4" customFormat="1">
      <c r="A859" s="4">
        <f>'Enhanced Basket_AUTOLOAD'!H859</f>
        <v>0</v>
      </c>
      <c r="B859" s="4" t="str">
        <f t="shared" si="163"/>
        <v>SELL</v>
      </c>
      <c r="C859" s="4" t="s">
        <v>29</v>
      </c>
      <c r="D859" s="4" t="str">
        <f t="shared" si="164"/>
        <v>MT</v>
      </c>
      <c r="E859" s="4" t="str">
        <f t="shared" si="165"/>
      </c>
      <c r="F859" s="4" t="str">
        <f t="shared" si="166"/>
        <v>CIL LOAD</v>
      </c>
      <c r="G859" s="4">
        <f t="shared" si="167"/>
        <v>0</v>
      </c>
      <c r="H859" s="4" t="e">
        <f t="shared" si="168"/>
        <v>#N/A</v>
      </c>
      <c r="I859" s="4" t="e">
        <f>_xll.BDP(AG859&amp;" equity","crncy_adj_px_last","eqy_fund_crncy=usd")</f>
        <v>#NAME?</v>
      </c>
      <c r="J859" s="4" t="str">
        <f t="shared" si="169"/>
      </c>
      <c r="AA859" s="4">
        <f t="shared" si="170"/>
        <v>0</v>
      </c>
      <c r="AB859" s="4">
        <f>'Enhanced Basket_AUTOLOAD'!T859</f>
        <v>0</v>
      </c>
      <c r="AC859" s="4">
        <f>'Enhanced Basket_AUTOLOAD'!M859</f>
        <v>0</v>
      </c>
      <c r="AD859" s="4">
        <f>'Enhanced Basket_AUTOLOAD'!L859</f>
        <v>0</v>
      </c>
      <c r="AE859" s="4">
        <f>'Enhanced Basket_AUTOLOAD'!Z859</f>
        <v>0</v>
      </c>
      <c r="AF859" s="4">
        <f>'Enhanced Basket_AUTOLOAD'!AB859</f>
        <v>0</v>
      </c>
      <c r="AG859" s="4" t="e">
        <f>VLOOKUP(AJ859,'Ticker Mapping'!$I$3:$M$6706,5,0)</f>
        <v>#N/A</v>
      </c>
      <c r="AH859" s="4" t="e">
        <f>_xll.BDP(AK859&amp;" SEDOL","TICKER_AND_EXCH_CODE")</f>
        <v>#NAME?</v>
      </c>
      <c r="AI859" s="4" t="e">
        <f t="shared" si="171"/>
        <v>#N/A</v>
      </c>
      <c r="AJ859" s="4">
        <f>'Enhanced Basket_AUTOLOAD'!P859</f>
        <v>0</v>
      </c>
      <c r="AK859" s="4">
        <f>'Enhanced Basket_AUTOLOAD'!Q859</f>
        <v>0</v>
      </c>
      <c r="AL859" s="4">
        <f>'Enhanced Basket_AUTOLOAD'!Y859</f>
        <v>0</v>
      </c>
      <c r="AM859" s="4" t="e">
        <f t="shared" si="172"/>
        <v>#N/A</v>
      </c>
      <c r="AN859" s="4" t="str">
        <f t="shared" si="173"/>
        <v>NO</v>
      </c>
      <c r="AO859" s="4" t="str">
        <f t="shared" si="174"/>
        <v>Cash-in-Lieu</v>
      </c>
    </row>
    <row r="860" ht="15" customHeight="1" s="4" customFormat="1">
      <c r="A860" s="4">
        <f>'Enhanced Basket_AUTOLOAD'!H860</f>
        <v>0</v>
      </c>
      <c r="B860" s="4" t="str">
        <f t="shared" si="163"/>
        <v>SELL</v>
      </c>
      <c r="C860" s="4" t="s">
        <v>29</v>
      </c>
      <c r="D860" s="4" t="str">
        <f t="shared" si="164"/>
        <v>MT</v>
      </c>
      <c r="E860" s="4" t="str">
        <f t="shared" si="165"/>
      </c>
      <c r="F860" s="4" t="str">
        <f t="shared" si="166"/>
        <v>CIL LOAD</v>
      </c>
      <c r="G860" s="4">
        <f t="shared" si="167"/>
        <v>0</v>
      </c>
      <c r="H860" s="4" t="e">
        <f t="shared" si="168"/>
        <v>#N/A</v>
      </c>
      <c r="I860" s="4" t="e">
        <f>_xll.BDP(AG860&amp;" equity","crncy_adj_px_last","eqy_fund_crncy=usd")</f>
        <v>#NAME?</v>
      </c>
      <c r="J860" s="4" t="str">
        <f t="shared" si="169"/>
      </c>
      <c r="AA860" s="4">
        <f t="shared" si="170"/>
        <v>0</v>
      </c>
      <c r="AB860" s="4">
        <f>'Enhanced Basket_AUTOLOAD'!T860</f>
        <v>0</v>
      </c>
      <c r="AC860" s="4">
        <f>'Enhanced Basket_AUTOLOAD'!M860</f>
        <v>0</v>
      </c>
      <c r="AD860" s="4">
        <f>'Enhanced Basket_AUTOLOAD'!L860</f>
        <v>0</v>
      </c>
      <c r="AE860" s="4">
        <f>'Enhanced Basket_AUTOLOAD'!Z860</f>
        <v>0</v>
      </c>
      <c r="AF860" s="4">
        <f>'Enhanced Basket_AUTOLOAD'!AB860</f>
        <v>0</v>
      </c>
      <c r="AG860" s="4" t="e">
        <f>VLOOKUP(AJ860,'Ticker Mapping'!$I$3:$M$6706,5,0)</f>
        <v>#N/A</v>
      </c>
      <c r="AH860" s="4" t="e">
        <f>_xll.BDP(AK860&amp;" SEDOL","TICKER_AND_EXCH_CODE")</f>
        <v>#NAME?</v>
      </c>
      <c r="AI860" s="4" t="e">
        <f t="shared" si="171"/>
        <v>#N/A</v>
      </c>
      <c r="AJ860" s="4">
        <f>'Enhanced Basket_AUTOLOAD'!P860</f>
        <v>0</v>
      </c>
      <c r="AK860" s="4">
        <f>'Enhanced Basket_AUTOLOAD'!Q860</f>
        <v>0</v>
      </c>
      <c r="AL860" s="4">
        <f>'Enhanced Basket_AUTOLOAD'!Y860</f>
        <v>0</v>
      </c>
      <c r="AM860" s="4" t="e">
        <f t="shared" si="172"/>
        <v>#N/A</v>
      </c>
      <c r="AN860" s="4" t="str">
        <f t="shared" si="173"/>
        <v>NO</v>
      </c>
      <c r="AO860" s="4" t="str">
        <f t="shared" si="174"/>
        <v>Cash-in-Lieu</v>
      </c>
    </row>
    <row r="861" ht="15" customHeight="1" s="4" customFormat="1">
      <c r="A861" s="4">
        <f>'Enhanced Basket_AUTOLOAD'!H861</f>
        <v>0</v>
      </c>
      <c r="B861" s="4" t="str">
        <f t="shared" si="163"/>
        <v>SELL</v>
      </c>
      <c r="C861" s="4" t="s">
        <v>29</v>
      </c>
      <c r="D861" s="4" t="str">
        <f t="shared" si="164"/>
        <v>MT</v>
      </c>
      <c r="E861" s="4" t="str">
        <f t="shared" si="165"/>
      </c>
      <c r="F861" s="4" t="str">
        <f t="shared" si="166"/>
        <v>CIL LOAD</v>
      </c>
      <c r="G861" s="4">
        <f t="shared" si="167"/>
        <v>0</v>
      </c>
      <c r="H861" s="4" t="e">
        <f t="shared" si="168"/>
        <v>#N/A</v>
      </c>
      <c r="I861" s="4" t="e">
        <f>_xll.BDP(AG861&amp;" equity","crncy_adj_px_last","eqy_fund_crncy=usd")</f>
        <v>#NAME?</v>
      </c>
      <c r="J861" s="4" t="str">
        <f t="shared" si="169"/>
      </c>
      <c r="AA861" s="4">
        <f t="shared" si="170"/>
        <v>0</v>
      </c>
      <c r="AB861" s="4">
        <f>'Enhanced Basket_AUTOLOAD'!T861</f>
        <v>0</v>
      </c>
      <c r="AC861" s="4">
        <f>'Enhanced Basket_AUTOLOAD'!M861</f>
        <v>0</v>
      </c>
      <c r="AD861" s="4">
        <f>'Enhanced Basket_AUTOLOAD'!L861</f>
        <v>0</v>
      </c>
      <c r="AE861" s="4">
        <f>'Enhanced Basket_AUTOLOAD'!Z861</f>
        <v>0</v>
      </c>
      <c r="AF861" s="4">
        <f>'Enhanced Basket_AUTOLOAD'!AB861</f>
        <v>0</v>
      </c>
      <c r="AG861" s="4" t="e">
        <f>VLOOKUP(AJ861,'Ticker Mapping'!$I$3:$M$6706,5,0)</f>
        <v>#N/A</v>
      </c>
      <c r="AH861" s="4" t="e">
        <f>_xll.BDP(AK861&amp;" SEDOL","TICKER_AND_EXCH_CODE")</f>
        <v>#NAME?</v>
      </c>
      <c r="AI861" s="4" t="e">
        <f t="shared" si="171"/>
        <v>#N/A</v>
      </c>
      <c r="AJ861" s="4">
        <f>'Enhanced Basket_AUTOLOAD'!P861</f>
        <v>0</v>
      </c>
      <c r="AK861" s="4">
        <f>'Enhanced Basket_AUTOLOAD'!Q861</f>
        <v>0</v>
      </c>
      <c r="AL861" s="4">
        <f>'Enhanced Basket_AUTOLOAD'!Y861</f>
        <v>0</v>
      </c>
      <c r="AM861" s="4" t="e">
        <f t="shared" si="172"/>
        <v>#N/A</v>
      </c>
      <c r="AN861" s="4" t="str">
        <f t="shared" si="173"/>
        <v>NO</v>
      </c>
      <c r="AO861" s="4" t="str">
        <f t="shared" si="174"/>
        <v>Cash-in-Lieu</v>
      </c>
    </row>
    <row r="862" ht="15" customHeight="1" s="4" customFormat="1">
      <c r="A862" s="4">
        <f>'Enhanced Basket_AUTOLOAD'!H862</f>
        <v>0</v>
      </c>
      <c r="B862" s="4" t="str">
        <f t="shared" si="163"/>
        <v>SELL</v>
      </c>
      <c r="C862" s="4" t="s">
        <v>29</v>
      </c>
      <c r="D862" s="4" t="str">
        <f t="shared" si="164"/>
        <v>MT</v>
      </c>
      <c r="E862" s="4" t="str">
        <f t="shared" si="165"/>
      </c>
      <c r="F862" s="4" t="str">
        <f t="shared" si="166"/>
        <v>CIL LOAD</v>
      </c>
      <c r="G862" s="4">
        <f t="shared" si="167"/>
        <v>0</v>
      </c>
      <c r="H862" s="4" t="e">
        <f t="shared" si="168"/>
        <v>#N/A</v>
      </c>
      <c r="I862" s="4" t="e">
        <f>_xll.BDP(AG862&amp;" equity","crncy_adj_px_last","eqy_fund_crncy=usd")</f>
        <v>#NAME?</v>
      </c>
      <c r="J862" s="4" t="str">
        <f t="shared" si="169"/>
      </c>
      <c r="AA862" s="4">
        <f t="shared" si="170"/>
        <v>0</v>
      </c>
      <c r="AB862" s="4">
        <f>'Enhanced Basket_AUTOLOAD'!T862</f>
        <v>0</v>
      </c>
      <c r="AC862" s="4">
        <f>'Enhanced Basket_AUTOLOAD'!M862</f>
        <v>0</v>
      </c>
      <c r="AD862" s="4">
        <f>'Enhanced Basket_AUTOLOAD'!L862</f>
        <v>0</v>
      </c>
      <c r="AE862" s="4">
        <f>'Enhanced Basket_AUTOLOAD'!Z862</f>
        <v>0</v>
      </c>
      <c r="AF862" s="4">
        <f>'Enhanced Basket_AUTOLOAD'!AB862</f>
        <v>0</v>
      </c>
      <c r="AG862" s="4" t="e">
        <f>VLOOKUP(AJ862,'Ticker Mapping'!$I$3:$M$6706,5,0)</f>
        <v>#N/A</v>
      </c>
      <c r="AH862" s="4" t="e">
        <f>_xll.BDP(AK862&amp;" SEDOL","TICKER_AND_EXCH_CODE")</f>
        <v>#NAME?</v>
      </c>
      <c r="AI862" s="4" t="e">
        <f t="shared" si="171"/>
        <v>#N/A</v>
      </c>
      <c r="AJ862" s="4">
        <f>'Enhanced Basket_AUTOLOAD'!P862</f>
        <v>0</v>
      </c>
      <c r="AK862" s="4">
        <f>'Enhanced Basket_AUTOLOAD'!Q862</f>
        <v>0</v>
      </c>
      <c r="AL862" s="4">
        <f>'Enhanced Basket_AUTOLOAD'!Y862</f>
        <v>0</v>
      </c>
      <c r="AM862" s="4" t="e">
        <f t="shared" si="172"/>
        <v>#N/A</v>
      </c>
      <c r="AN862" s="4" t="str">
        <f t="shared" si="173"/>
        <v>NO</v>
      </c>
      <c r="AO862" s="4" t="str">
        <f t="shared" si="174"/>
        <v>Cash-in-Lieu</v>
      </c>
    </row>
    <row r="863" ht="15" customHeight="1" s="4" customFormat="1">
      <c r="A863" s="4">
        <f>'Enhanced Basket_AUTOLOAD'!H863</f>
        <v>0</v>
      </c>
      <c r="B863" s="4" t="str">
        <f t="shared" si="163"/>
        <v>SELL</v>
      </c>
      <c r="C863" s="4" t="s">
        <v>29</v>
      </c>
      <c r="D863" s="4" t="str">
        <f t="shared" si="164"/>
        <v>MT</v>
      </c>
      <c r="E863" s="4" t="str">
        <f t="shared" si="165"/>
      </c>
      <c r="F863" s="4" t="str">
        <f t="shared" si="166"/>
        <v>CIL LOAD</v>
      </c>
      <c r="G863" s="4">
        <f t="shared" si="167"/>
        <v>0</v>
      </c>
      <c r="H863" s="4" t="e">
        <f t="shared" si="168"/>
        <v>#N/A</v>
      </c>
      <c r="I863" s="4" t="e">
        <f>_xll.BDP(AG863&amp;" equity","crncy_adj_px_last","eqy_fund_crncy=usd")</f>
        <v>#NAME?</v>
      </c>
      <c r="J863" s="4" t="str">
        <f t="shared" si="169"/>
      </c>
      <c r="AA863" s="4">
        <f t="shared" si="170"/>
        <v>0</v>
      </c>
      <c r="AB863" s="4">
        <f>'Enhanced Basket_AUTOLOAD'!T863</f>
        <v>0</v>
      </c>
      <c r="AC863" s="4">
        <f>'Enhanced Basket_AUTOLOAD'!M863</f>
        <v>0</v>
      </c>
      <c r="AD863" s="4">
        <f>'Enhanced Basket_AUTOLOAD'!L863</f>
        <v>0</v>
      </c>
      <c r="AE863" s="4">
        <f>'Enhanced Basket_AUTOLOAD'!Z863</f>
        <v>0</v>
      </c>
      <c r="AF863" s="4">
        <f>'Enhanced Basket_AUTOLOAD'!AB863</f>
        <v>0</v>
      </c>
      <c r="AG863" s="4" t="e">
        <f>VLOOKUP(AJ863,'Ticker Mapping'!$I$3:$M$6706,5,0)</f>
        <v>#N/A</v>
      </c>
      <c r="AH863" s="4" t="e">
        <f>_xll.BDP(AK863&amp;" SEDOL","TICKER_AND_EXCH_CODE")</f>
        <v>#NAME?</v>
      </c>
      <c r="AI863" s="4" t="e">
        <f t="shared" si="171"/>
        <v>#N/A</v>
      </c>
      <c r="AJ863" s="4">
        <f>'Enhanced Basket_AUTOLOAD'!P863</f>
        <v>0</v>
      </c>
      <c r="AK863" s="4">
        <f>'Enhanced Basket_AUTOLOAD'!Q863</f>
        <v>0</v>
      </c>
      <c r="AL863" s="4">
        <f>'Enhanced Basket_AUTOLOAD'!Y863</f>
        <v>0</v>
      </c>
      <c r="AM863" s="4" t="e">
        <f t="shared" si="172"/>
        <v>#N/A</v>
      </c>
      <c r="AN863" s="4" t="str">
        <f t="shared" si="173"/>
        <v>NO</v>
      </c>
      <c r="AO863" s="4" t="str">
        <f t="shared" si="174"/>
        <v>Cash-in-Lieu</v>
      </c>
    </row>
    <row r="864" ht="15" customHeight="1" s="4" customFormat="1">
      <c r="A864" s="4">
        <f>'Enhanced Basket_AUTOLOAD'!H864</f>
        <v>0</v>
      </c>
      <c r="B864" s="4" t="str">
        <f t="shared" si="163"/>
        <v>SELL</v>
      </c>
      <c r="C864" s="4" t="s">
        <v>29</v>
      </c>
      <c r="D864" s="4" t="str">
        <f t="shared" si="164"/>
        <v>MT</v>
      </c>
      <c r="E864" s="4" t="str">
        <f t="shared" si="165"/>
      </c>
      <c r="F864" s="4" t="str">
        <f t="shared" si="166"/>
        <v>CIL LOAD</v>
      </c>
      <c r="G864" s="4">
        <f t="shared" si="167"/>
        <v>0</v>
      </c>
      <c r="H864" s="4" t="e">
        <f t="shared" si="168"/>
        <v>#N/A</v>
      </c>
      <c r="I864" s="4" t="e">
        <f>_xll.BDP(AG864&amp;" equity","crncy_adj_px_last","eqy_fund_crncy=usd")</f>
        <v>#NAME?</v>
      </c>
      <c r="J864" s="4" t="str">
        <f t="shared" si="169"/>
      </c>
      <c r="AA864" s="4">
        <f t="shared" si="170"/>
        <v>0</v>
      </c>
      <c r="AB864" s="4">
        <f>'Enhanced Basket_AUTOLOAD'!T864</f>
        <v>0</v>
      </c>
      <c r="AC864" s="4">
        <f>'Enhanced Basket_AUTOLOAD'!M864</f>
        <v>0</v>
      </c>
      <c r="AD864" s="4">
        <f>'Enhanced Basket_AUTOLOAD'!L864</f>
        <v>0</v>
      </c>
      <c r="AE864" s="4">
        <f>'Enhanced Basket_AUTOLOAD'!Z864</f>
        <v>0</v>
      </c>
      <c r="AF864" s="4">
        <f>'Enhanced Basket_AUTOLOAD'!AB864</f>
        <v>0</v>
      </c>
      <c r="AG864" s="4" t="e">
        <f>VLOOKUP(AJ864,'Ticker Mapping'!$I$3:$M$6706,5,0)</f>
        <v>#N/A</v>
      </c>
      <c r="AH864" s="4" t="e">
        <f>_xll.BDP(AK864&amp;" SEDOL","TICKER_AND_EXCH_CODE")</f>
        <v>#NAME?</v>
      </c>
      <c r="AI864" s="4" t="e">
        <f t="shared" si="171"/>
        <v>#N/A</v>
      </c>
      <c r="AJ864" s="4">
        <f>'Enhanced Basket_AUTOLOAD'!P864</f>
        <v>0</v>
      </c>
      <c r="AK864" s="4">
        <f>'Enhanced Basket_AUTOLOAD'!Q864</f>
        <v>0</v>
      </c>
      <c r="AL864" s="4">
        <f>'Enhanced Basket_AUTOLOAD'!Y864</f>
        <v>0</v>
      </c>
      <c r="AM864" s="4" t="e">
        <f t="shared" si="172"/>
        <v>#N/A</v>
      </c>
      <c r="AN864" s="4" t="str">
        <f t="shared" si="173"/>
        <v>NO</v>
      </c>
      <c r="AO864" s="4" t="str">
        <f t="shared" si="174"/>
        <v>Cash-in-Lieu</v>
      </c>
    </row>
    <row r="865" ht="15" customHeight="1" s="4" customFormat="1">
      <c r="A865" s="4">
        <f>'Enhanced Basket_AUTOLOAD'!H865</f>
        <v>0</v>
      </c>
      <c r="B865" s="4" t="str">
        <f t="shared" si="163"/>
        <v>SELL</v>
      </c>
      <c r="C865" s="4" t="s">
        <v>29</v>
      </c>
      <c r="D865" s="4" t="str">
        <f t="shared" si="164"/>
        <v>MT</v>
      </c>
      <c r="E865" s="4" t="str">
        <f t="shared" si="165"/>
      </c>
      <c r="F865" s="4" t="str">
        <f t="shared" si="166"/>
        <v>CIL LOAD</v>
      </c>
      <c r="G865" s="4">
        <f t="shared" si="167"/>
        <v>0</v>
      </c>
      <c r="H865" s="4" t="e">
        <f t="shared" si="168"/>
        <v>#N/A</v>
      </c>
      <c r="I865" s="4" t="e">
        <f>_xll.BDP(AG865&amp;" equity","crncy_adj_px_last","eqy_fund_crncy=usd")</f>
        <v>#NAME?</v>
      </c>
      <c r="J865" s="4" t="str">
        <f t="shared" si="169"/>
      </c>
      <c r="AA865" s="4">
        <f t="shared" si="170"/>
        <v>0</v>
      </c>
      <c r="AB865" s="4">
        <f>'Enhanced Basket_AUTOLOAD'!T865</f>
        <v>0</v>
      </c>
      <c r="AC865" s="4">
        <f>'Enhanced Basket_AUTOLOAD'!M865</f>
        <v>0</v>
      </c>
      <c r="AD865" s="4">
        <f>'Enhanced Basket_AUTOLOAD'!L865</f>
        <v>0</v>
      </c>
      <c r="AE865" s="4">
        <f>'Enhanced Basket_AUTOLOAD'!Z865</f>
        <v>0</v>
      </c>
      <c r="AF865" s="4">
        <f>'Enhanced Basket_AUTOLOAD'!AB865</f>
        <v>0</v>
      </c>
      <c r="AG865" s="4" t="e">
        <f>VLOOKUP(AJ865,'Ticker Mapping'!$I$3:$M$6706,5,0)</f>
        <v>#N/A</v>
      </c>
      <c r="AH865" s="4" t="e">
        <f>_xll.BDP(AK865&amp;" SEDOL","TICKER_AND_EXCH_CODE")</f>
        <v>#NAME?</v>
      </c>
      <c r="AI865" s="4" t="e">
        <f t="shared" si="171"/>
        <v>#N/A</v>
      </c>
      <c r="AJ865" s="4">
        <f>'Enhanced Basket_AUTOLOAD'!P865</f>
        <v>0</v>
      </c>
      <c r="AK865" s="4">
        <f>'Enhanced Basket_AUTOLOAD'!Q865</f>
        <v>0</v>
      </c>
      <c r="AL865" s="4">
        <f>'Enhanced Basket_AUTOLOAD'!Y865</f>
        <v>0</v>
      </c>
      <c r="AM865" s="4" t="e">
        <f t="shared" si="172"/>
        <v>#N/A</v>
      </c>
      <c r="AN865" s="4" t="str">
        <f t="shared" si="173"/>
        <v>NO</v>
      </c>
      <c r="AO865" s="4" t="str">
        <f t="shared" si="174"/>
        <v>Cash-in-Lieu</v>
      </c>
    </row>
    <row r="866" ht="15" customHeight="1" s="4" customFormat="1">
      <c r="A866" s="4">
        <f>'Enhanced Basket_AUTOLOAD'!H866</f>
        <v>0</v>
      </c>
      <c r="B866" s="4" t="str">
        <f t="shared" si="163"/>
        <v>SELL</v>
      </c>
      <c r="C866" s="4" t="s">
        <v>29</v>
      </c>
      <c r="D866" s="4" t="str">
        <f t="shared" si="164"/>
        <v>MT</v>
      </c>
      <c r="E866" s="4" t="str">
        <f t="shared" si="165"/>
      </c>
      <c r="F866" s="4" t="str">
        <f t="shared" si="166"/>
        <v>CIL LOAD</v>
      </c>
      <c r="G866" s="4">
        <f t="shared" si="167"/>
        <v>0</v>
      </c>
      <c r="H866" s="4" t="e">
        <f t="shared" si="168"/>
        <v>#N/A</v>
      </c>
      <c r="I866" s="4" t="e">
        <f>_xll.BDP(AG866&amp;" equity","crncy_adj_px_last","eqy_fund_crncy=usd")</f>
        <v>#NAME?</v>
      </c>
      <c r="J866" s="4" t="str">
        <f t="shared" si="169"/>
      </c>
      <c r="AA866" s="4">
        <f t="shared" si="170"/>
        <v>0</v>
      </c>
      <c r="AB866" s="4">
        <f>'Enhanced Basket_AUTOLOAD'!T866</f>
        <v>0</v>
      </c>
      <c r="AC866" s="4">
        <f>'Enhanced Basket_AUTOLOAD'!M866</f>
        <v>0</v>
      </c>
      <c r="AD866" s="4">
        <f>'Enhanced Basket_AUTOLOAD'!L866</f>
        <v>0</v>
      </c>
      <c r="AE866" s="4">
        <f>'Enhanced Basket_AUTOLOAD'!Z866</f>
        <v>0</v>
      </c>
      <c r="AF866" s="4">
        <f>'Enhanced Basket_AUTOLOAD'!AB866</f>
        <v>0</v>
      </c>
      <c r="AG866" s="4" t="e">
        <f>VLOOKUP(AJ866,'Ticker Mapping'!$I$3:$M$6706,5,0)</f>
        <v>#N/A</v>
      </c>
      <c r="AH866" s="4" t="e">
        <f>_xll.BDP(AK866&amp;" SEDOL","TICKER_AND_EXCH_CODE")</f>
        <v>#NAME?</v>
      </c>
      <c r="AI866" s="4" t="e">
        <f t="shared" si="171"/>
        <v>#N/A</v>
      </c>
      <c r="AJ866" s="4">
        <f>'Enhanced Basket_AUTOLOAD'!P866</f>
        <v>0</v>
      </c>
      <c r="AK866" s="4">
        <f>'Enhanced Basket_AUTOLOAD'!Q866</f>
        <v>0</v>
      </c>
      <c r="AL866" s="4">
        <f>'Enhanced Basket_AUTOLOAD'!Y866</f>
        <v>0</v>
      </c>
      <c r="AM866" s="4" t="e">
        <f t="shared" si="172"/>
        <v>#N/A</v>
      </c>
      <c r="AN866" s="4" t="str">
        <f t="shared" si="173"/>
        <v>NO</v>
      </c>
      <c r="AO866" s="4" t="str">
        <f t="shared" si="174"/>
        <v>Cash-in-Lieu</v>
      </c>
    </row>
    <row r="867" ht="15" customHeight="1" s="4" customFormat="1">
      <c r="A867" s="4">
        <f>'Enhanced Basket_AUTOLOAD'!H867</f>
        <v>0</v>
      </c>
      <c r="B867" s="4" t="str">
        <f t="shared" si="163"/>
        <v>SELL</v>
      </c>
      <c r="C867" s="4" t="s">
        <v>29</v>
      </c>
      <c r="D867" s="4" t="str">
        <f t="shared" si="164"/>
        <v>MT</v>
      </c>
      <c r="E867" s="4" t="str">
        <f t="shared" si="165"/>
      </c>
      <c r="F867" s="4" t="str">
        <f t="shared" si="166"/>
        <v>CIL LOAD</v>
      </c>
      <c r="G867" s="4">
        <f t="shared" si="167"/>
        <v>0</v>
      </c>
      <c r="H867" s="4" t="e">
        <f t="shared" si="168"/>
        <v>#N/A</v>
      </c>
      <c r="I867" s="4" t="e">
        <f>_xll.BDP(AG867&amp;" equity","crncy_adj_px_last","eqy_fund_crncy=usd")</f>
        <v>#NAME?</v>
      </c>
      <c r="J867" s="4" t="str">
        <f t="shared" si="169"/>
      </c>
      <c r="AA867" s="4">
        <f t="shared" si="170"/>
        <v>0</v>
      </c>
      <c r="AB867" s="4">
        <f>'Enhanced Basket_AUTOLOAD'!T867</f>
        <v>0</v>
      </c>
      <c r="AC867" s="4">
        <f>'Enhanced Basket_AUTOLOAD'!M867</f>
        <v>0</v>
      </c>
      <c r="AD867" s="4">
        <f>'Enhanced Basket_AUTOLOAD'!L867</f>
        <v>0</v>
      </c>
      <c r="AE867" s="4">
        <f>'Enhanced Basket_AUTOLOAD'!Z867</f>
        <v>0</v>
      </c>
      <c r="AF867" s="4">
        <f>'Enhanced Basket_AUTOLOAD'!AB867</f>
        <v>0</v>
      </c>
      <c r="AG867" s="4" t="e">
        <f>VLOOKUP(AJ867,'Ticker Mapping'!$I$3:$M$6706,5,0)</f>
        <v>#N/A</v>
      </c>
      <c r="AH867" s="4" t="e">
        <f>_xll.BDP(AK867&amp;" SEDOL","TICKER_AND_EXCH_CODE")</f>
        <v>#NAME?</v>
      </c>
      <c r="AI867" s="4" t="e">
        <f t="shared" si="171"/>
        <v>#N/A</v>
      </c>
      <c r="AJ867" s="4">
        <f>'Enhanced Basket_AUTOLOAD'!P867</f>
        <v>0</v>
      </c>
      <c r="AK867" s="4">
        <f>'Enhanced Basket_AUTOLOAD'!Q867</f>
        <v>0</v>
      </c>
      <c r="AL867" s="4">
        <f>'Enhanced Basket_AUTOLOAD'!Y867</f>
        <v>0</v>
      </c>
      <c r="AM867" s="4" t="e">
        <f t="shared" si="172"/>
        <v>#N/A</v>
      </c>
      <c r="AN867" s="4" t="str">
        <f t="shared" si="173"/>
        <v>NO</v>
      </c>
      <c r="AO867" s="4" t="str">
        <f t="shared" si="174"/>
        <v>Cash-in-Lieu</v>
      </c>
    </row>
    <row r="868" ht="15" customHeight="1" s="4" customFormat="1">
      <c r="A868" s="4">
        <f>'Enhanced Basket_AUTOLOAD'!H868</f>
        <v>0</v>
      </c>
      <c r="B868" s="4" t="str">
        <f t="shared" si="163"/>
        <v>SELL</v>
      </c>
      <c r="C868" s="4" t="s">
        <v>29</v>
      </c>
      <c r="D868" s="4" t="str">
        <f t="shared" si="164"/>
        <v>MT</v>
      </c>
      <c r="E868" s="4" t="str">
        <f t="shared" si="165"/>
      </c>
      <c r="F868" s="4" t="str">
        <f t="shared" si="166"/>
        <v>CIL LOAD</v>
      </c>
      <c r="G868" s="4">
        <f t="shared" si="167"/>
        <v>0</v>
      </c>
      <c r="H868" s="4" t="e">
        <f t="shared" si="168"/>
        <v>#N/A</v>
      </c>
      <c r="I868" s="4" t="e">
        <f>_xll.BDP(AG868&amp;" equity","crncy_adj_px_last","eqy_fund_crncy=usd")</f>
        <v>#NAME?</v>
      </c>
      <c r="J868" s="4" t="str">
        <f t="shared" si="169"/>
      </c>
      <c r="AA868" s="4">
        <f t="shared" si="170"/>
        <v>0</v>
      </c>
      <c r="AB868" s="4">
        <f>'Enhanced Basket_AUTOLOAD'!T868</f>
        <v>0</v>
      </c>
      <c r="AC868" s="4">
        <f>'Enhanced Basket_AUTOLOAD'!M868</f>
        <v>0</v>
      </c>
      <c r="AD868" s="4">
        <f>'Enhanced Basket_AUTOLOAD'!L868</f>
        <v>0</v>
      </c>
      <c r="AE868" s="4">
        <f>'Enhanced Basket_AUTOLOAD'!Z868</f>
        <v>0</v>
      </c>
      <c r="AF868" s="4">
        <f>'Enhanced Basket_AUTOLOAD'!AB868</f>
        <v>0</v>
      </c>
      <c r="AG868" s="4" t="e">
        <f>VLOOKUP(AJ868,'Ticker Mapping'!$I$3:$M$6706,5,0)</f>
        <v>#N/A</v>
      </c>
      <c r="AH868" s="4" t="e">
        <f>_xll.BDP(AK868&amp;" SEDOL","TICKER_AND_EXCH_CODE")</f>
        <v>#NAME?</v>
      </c>
      <c r="AI868" s="4" t="e">
        <f t="shared" si="171"/>
        <v>#N/A</v>
      </c>
      <c r="AJ868" s="4">
        <f>'Enhanced Basket_AUTOLOAD'!P868</f>
        <v>0</v>
      </c>
      <c r="AK868" s="4">
        <f>'Enhanced Basket_AUTOLOAD'!Q868</f>
        <v>0</v>
      </c>
      <c r="AL868" s="4">
        <f>'Enhanced Basket_AUTOLOAD'!Y868</f>
        <v>0</v>
      </c>
      <c r="AM868" s="4" t="e">
        <f t="shared" si="172"/>
        <v>#N/A</v>
      </c>
      <c r="AN868" s="4" t="str">
        <f t="shared" si="173"/>
        <v>NO</v>
      </c>
      <c r="AO868" s="4" t="str">
        <f t="shared" si="174"/>
        <v>Cash-in-Lieu</v>
      </c>
    </row>
    <row r="869" ht="15" customHeight="1" s="4" customFormat="1">
      <c r="A869" s="4">
        <f>'Enhanced Basket_AUTOLOAD'!H869</f>
        <v>0</v>
      </c>
      <c r="B869" s="4" t="str">
        <f t="shared" si="163"/>
        <v>SELL</v>
      </c>
      <c r="C869" s="4" t="s">
        <v>29</v>
      </c>
      <c r="D869" s="4" t="str">
        <f t="shared" si="164"/>
        <v>MT</v>
      </c>
      <c r="E869" s="4" t="str">
        <f t="shared" si="165"/>
      </c>
      <c r="F869" s="4" t="str">
        <f t="shared" si="166"/>
        <v>CIL LOAD</v>
      </c>
      <c r="G869" s="4">
        <f t="shared" si="167"/>
        <v>0</v>
      </c>
      <c r="H869" s="4" t="e">
        <f t="shared" si="168"/>
        <v>#N/A</v>
      </c>
      <c r="I869" s="4" t="e">
        <f>_xll.BDP(AG869&amp;" equity","crncy_adj_px_last","eqy_fund_crncy=usd")</f>
        <v>#NAME?</v>
      </c>
      <c r="J869" s="4" t="str">
        <f t="shared" si="169"/>
      </c>
      <c r="AA869" s="4">
        <f t="shared" si="170"/>
        <v>0</v>
      </c>
      <c r="AB869" s="4">
        <f>'Enhanced Basket_AUTOLOAD'!T869</f>
        <v>0</v>
      </c>
      <c r="AC869" s="4">
        <f>'Enhanced Basket_AUTOLOAD'!M869</f>
        <v>0</v>
      </c>
      <c r="AD869" s="4">
        <f>'Enhanced Basket_AUTOLOAD'!L869</f>
        <v>0</v>
      </c>
      <c r="AE869" s="4">
        <f>'Enhanced Basket_AUTOLOAD'!Z869</f>
        <v>0</v>
      </c>
      <c r="AF869" s="4">
        <f>'Enhanced Basket_AUTOLOAD'!AB869</f>
        <v>0</v>
      </c>
      <c r="AG869" s="4" t="e">
        <f>VLOOKUP(AJ869,'Ticker Mapping'!$I$3:$M$6706,5,0)</f>
        <v>#N/A</v>
      </c>
      <c r="AH869" s="4" t="e">
        <f>_xll.BDP(AK869&amp;" SEDOL","TICKER_AND_EXCH_CODE")</f>
        <v>#NAME?</v>
      </c>
      <c r="AI869" s="4" t="e">
        <f t="shared" si="171"/>
        <v>#N/A</v>
      </c>
      <c r="AJ869" s="4">
        <f>'Enhanced Basket_AUTOLOAD'!P869</f>
        <v>0</v>
      </c>
      <c r="AK869" s="4">
        <f>'Enhanced Basket_AUTOLOAD'!Q869</f>
        <v>0</v>
      </c>
      <c r="AL869" s="4">
        <f>'Enhanced Basket_AUTOLOAD'!Y869</f>
        <v>0</v>
      </c>
      <c r="AM869" s="4" t="e">
        <f t="shared" si="172"/>
        <v>#N/A</v>
      </c>
      <c r="AN869" s="4" t="str">
        <f t="shared" si="173"/>
        <v>NO</v>
      </c>
      <c r="AO869" s="4" t="str">
        <f t="shared" si="174"/>
        <v>Cash-in-Lieu</v>
      </c>
    </row>
    <row r="870" ht="15" customHeight="1" s="4" customFormat="1">
      <c r="A870" s="4">
        <f>'Enhanced Basket_AUTOLOAD'!H870</f>
        <v>0</v>
      </c>
      <c r="B870" s="4" t="str">
        <f t="shared" si="163"/>
        <v>SELL</v>
      </c>
      <c r="C870" s="4" t="s">
        <v>29</v>
      </c>
      <c r="D870" s="4" t="str">
        <f t="shared" si="164"/>
        <v>MT</v>
      </c>
      <c r="E870" s="4" t="str">
        <f t="shared" si="165"/>
      </c>
      <c r="F870" s="4" t="str">
        <f t="shared" si="166"/>
        <v>CIL LOAD</v>
      </c>
      <c r="G870" s="4">
        <f t="shared" si="167"/>
        <v>0</v>
      </c>
      <c r="H870" s="4" t="e">
        <f t="shared" si="168"/>
        <v>#N/A</v>
      </c>
      <c r="I870" s="4" t="e">
        <f>_xll.BDP(AG870&amp;" equity","crncy_adj_px_last","eqy_fund_crncy=usd")</f>
        <v>#NAME?</v>
      </c>
      <c r="J870" s="4" t="str">
        <f t="shared" si="169"/>
      </c>
      <c r="AA870" s="4">
        <f t="shared" si="170"/>
        <v>0</v>
      </c>
      <c r="AB870" s="4">
        <f>'Enhanced Basket_AUTOLOAD'!T870</f>
        <v>0</v>
      </c>
      <c r="AC870" s="4">
        <f>'Enhanced Basket_AUTOLOAD'!M870</f>
        <v>0</v>
      </c>
      <c r="AD870" s="4">
        <f>'Enhanced Basket_AUTOLOAD'!L870</f>
        <v>0</v>
      </c>
      <c r="AE870" s="4">
        <f>'Enhanced Basket_AUTOLOAD'!Z870</f>
        <v>0</v>
      </c>
      <c r="AF870" s="4">
        <f>'Enhanced Basket_AUTOLOAD'!AB870</f>
        <v>0</v>
      </c>
      <c r="AG870" s="4" t="e">
        <f>VLOOKUP(AJ870,'Ticker Mapping'!$I$3:$M$6706,5,0)</f>
        <v>#N/A</v>
      </c>
      <c r="AH870" s="4" t="e">
        <f>_xll.BDP(AK870&amp;" SEDOL","TICKER_AND_EXCH_CODE")</f>
        <v>#NAME?</v>
      </c>
      <c r="AI870" s="4" t="e">
        <f t="shared" si="171"/>
        <v>#N/A</v>
      </c>
      <c r="AJ870" s="4">
        <f>'Enhanced Basket_AUTOLOAD'!P870</f>
        <v>0</v>
      </c>
      <c r="AK870" s="4">
        <f>'Enhanced Basket_AUTOLOAD'!Q870</f>
        <v>0</v>
      </c>
      <c r="AL870" s="4">
        <f>'Enhanced Basket_AUTOLOAD'!Y870</f>
        <v>0</v>
      </c>
      <c r="AM870" s="4" t="e">
        <f t="shared" si="172"/>
        <v>#N/A</v>
      </c>
      <c r="AN870" s="4" t="str">
        <f t="shared" si="173"/>
        <v>NO</v>
      </c>
      <c r="AO870" s="4" t="str">
        <f t="shared" si="174"/>
        <v>Cash-in-Lieu</v>
      </c>
    </row>
    <row r="871" ht="15" customHeight="1" s="4" customFormat="1">
      <c r="A871" s="4">
        <f>'Enhanced Basket_AUTOLOAD'!H871</f>
        <v>0</v>
      </c>
      <c r="B871" s="4" t="str">
        <f t="shared" si="163"/>
        <v>SELL</v>
      </c>
      <c r="C871" s="4" t="s">
        <v>29</v>
      </c>
      <c r="D871" s="4" t="str">
        <f t="shared" si="164"/>
        <v>MT</v>
      </c>
      <c r="E871" s="4" t="str">
        <f t="shared" si="165"/>
      </c>
      <c r="F871" s="4" t="str">
        <f t="shared" si="166"/>
        <v>CIL LOAD</v>
      </c>
      <c r="G871" s="4">
        <f t="shared" si="167"/>
        <v>0</v>
      </c>
      <c r="H871" s="4" t="e">
        <f t="shared" si="168"/>
        <v>#N/A</v>
      </c>
      <c r="I871" s="4" t="e">
        <f>_xll.BDP(AG871&amp;" equity","crncy_adj_px_last","eqy_fund_crncy=usd")</f>
        <v>#NAME?</v>
      </c>
      <c r="J871" s="4" t="str">
        <f t="shared" si="169"/>
      </c>
      <c r="AA871" s="4">
        <f t="shared" si="170"/>
        <v>0</v>
      </c>
      <c r="AB871" s="4">
        <f>'Enhanced Basket_AUTOLOAD'!T871</f>
        <v>0</v>
      </c>
      <c r="AC871" s="4">
        <f>'Enhanced Basket_AUTOLOAD'!M871</f>
        <v>0</v>
      </c>
      <c r="AD871" s="4">
        <f>'Enhanced Basket_AUTOLOAD'!L871</f>
        <v>0</v>
      </c>
      <c r="AE871" s="4">
        <f>'Enhanced Basket_AUTOLOAD'!Z871</f>
        <v>0</v>
      </c>
      <c r="AF871" s="4">
        <f>'Enhanced Basket_AUTOLOAD'!AB871</f>
        <v>0</v>
      </c>
      <c r="AG871" s="4" t="e">
        <f>VLOOKUP(AJ871,'Ticker Mapping'!$I$3:$M$6706,5,0)</f>
        <v>#N/A</v>
      </c>
      <c r="AH871" s="4" t="e">
        <f>_xll.BDP(AK871&amp;" SEDOL","TICKER_AND_EXCH_CODE")</f>
        <v>#NAME?</v>
      </c>
      <c r="AI871" s="4" t="e">
        <f t="shared" si="171"/>
        <v>#N/A</v>
      </c>
      <c r="AJ871" s="4">
        <f>'Enhanced Basket_AUTOLOAD'!P871</f>
        <v>0</v>
      </c>
      <c r="AK871" s="4">
        <f>'Enhanced Basket_AUTOLOAD'!Q871</f>
        <v>0</v>
      </c>
      <c r="AL871" s="4">
        <f>'Enhanced Basket_AUTOLOAD'!Y871</f>
        <v>0</v>
      </c>
      <c r="AM871" s="4" t="e">
        <f t="shared" si="172"/>
        <v>#N/A</v>
      </c>
      <c r="AN871" s="4" t="str">
        <f t="shared" si="173"/>
        <v>NO</v>
      </c>
      <c r="AO871" s="4" t="str">
        <f t="shared" si="174"/>
        <v>Cash-in-Lieu</v>
      </c>
    </row>
    <row r="872" ht="15" customHeight="1" s="4" customFormat="1">
      <c r="A872" s="4">
        <f>'Enhanced Basket_AUTOLOAD'!H872</f>
        <v>0</v>
      </c>
      <c r="B872" s="4" t="str">
        <f t="shared" si="163"/>
        <v>SELL</v>
      </c>
      <c r="C872" s="4" t="s">
        <v>29</v>
      </c>
      <c r="D872" s="4" t="str">
        <f t="shared" si="164"/>
        <v>MT</v>
      </c>
      <c r="E872" s="4" t="str">
        <f t="shared" si="165"/>
      </c>
      <c r="F872" s="4" t="str">
        <f t="shared" si="166"/>
        <v>CIL LOAD</v>
      </c>
      <c r="G872" s="4">
        <f t="shared" si="167"/>
        <v>0</v>
      </c>
      <c r="H872" s="4" t="e">
        <f t="shared" si="168"/>
        <v>#N/A</v>
      </c>
      <c r="I872" s="4" t="e">
        <f>_xll.BDP(AG872&amp;" equity","crncy_adj_px_last","eqy_fund_crncy=usd")</f>
        <v>#NAME?</v>
      </c>
      <c r="J872" s="4" t="str">
        <f t="shared" si="169"/>
      </c>
      <c r="AA872" s="4">
        <f t="shared" si="170"/>
        <v>0</v>
      </c>
      <c r="AB872" s="4">
        <f>'Enhanced Basket_AUTOLOAD'!T872</f>
        <v>0</v>
      </c>
      <c r="AC872" s="4">
        <f>'Enhanced Basket_AUTOLOAD'!M872</f>
        <v>0</v>
      </c>
      <c r="AD872" s="4">
        <f>'Enhanced Basket_AUTOLOAD'!L872</f>
        <v>0</v>
      </c>
      <c r="AE872" s="4">
        <f>'Enhanced Basket_AUTOLOAD'!Z872</f>
        <v>0</v>
      </c>
      <c r="AF872" s="4">
        <f>'Enhanced Basket_AUTOLOAD'!AB872</f>
        <v>0</v>
      </c>
      <c r="AG872" s="4" t="e">
        <f>VLOOKUP(AJ872,'Ticker Mapping'!$I$3:$M$6706,5,0)</f>
        <v>#N/A</v>
      </c>
      <c r="AH872" s="4" t="e">
        <f>_xll.BDP(AK872&amp;" SEDOL","TICKER_AND_EXCH_CODE")</f>
        <v>#NAME?</v>
      </c>
      <c r="AI872" s="4" t="e">
        <f t="shared" si="171"/>
        <v>#N/A</v>
      </c>
      <c r="AJ872" s="4">
        <f>'Enhanced Basket_AUTOLOAD'!P872</f>
        <v>0</v>
      </c>
      <c r="AK872" s="4">
        <f>'Enhanced Basket_AUTOLOAD'!Q872</f>
        <v>0</v>
      </c>
      <c r="AL872" s="4">
        <f>'Enhanced Basket_AUTOLOAD'!Y872</f>
        <v>0</v>
      </c>
      <c r="AM872" s="4" t="e">
        <f t="shared" si="172"/>
        <v>#N/A</v>
      </c>
      <c r="AN872" s="4" t="str">
        <f t="shared" si="173"/>
        <v>NO</v>
      </c>
      <c r="AO872" s="4" t="str">
        <f t="shared" si="174"/>
        <v>Cash-in-Lieu</v>
      </c>
    </row>
    <row r="873" ht="15" customHeight="1" s="4" customFormat="1">
      <c r="A873" s="4">
        <f>'Enhanced Basket_AUTOLOAD'!H873</f>
        <v>0</v>
      </c>
      <c r="B873" s="4" t="str">
        <f t="shared" si="163"/>
        <v>SELL</v>
      </c>
      <c r="C873" s="4" t="s">
        <v>29</v>
      </c>
      <c r="D873" s="4" t="str">
        <f t="shared" si="164"/>
        <v>MT</v>
      </c>
      <c r="E873" s="4" t="str">
        <f t="shared" si="165"/>
      </c>
      <c r="F873" s="4" t="str">
        <f t="shared" si="166"/>
        <v>CIL LOAD</v>
      </c>
      <c r="G873" s="4">
        <f t="shared" si="167"/>
        <v>0</v>
      </c>
      <c r="H873" s="4" t="e">
        <f t="shared" si="168"/>
        <v>#N/A</v>
      </c>
      <c r="I873" s="4" t="e">
        <f>_xll.BDP(AG873&amp;" equity","crncy_adj_px_last","eqy_fund_crncy=usd")</f>
        <v>#NAME?</v>
      </c>
      <c r="J873" s="4" t="str">
        <f t="shared" si="169"/>
      </c>
      <c r="AA873" s="4">
        <f t="shared" si="170"/>
        <v>0</v>
      </c>
      <c r="AB873" s="4">
        <f>'Enhanced Basket_AUTOLOAD'!T873</f>
        <v>0</v>
      </c>
      <c r="AC873" s="4">
        <f>'Enhanced Basket_AUTOLOAD'!M873</f>
        <v>0</v>
      </c>
      <c r="AD873" s="4">
        <f>'Enhanced Basket_AUTOLOAD'!L873</f>
        <v>0</v>
      </c>
      <c r="AE873" s="4">
        <f>'Enhanced Basket_AUTOLOAD'!Z873</f>
        <v>0</v>
      </c>
      <c r="AF873" s="4">
        <f>'Enhanced Basket_AUTOLOAD'!AB873</f>
        <v>0</v>
      </c>
      <c r="AG873" s="4" t="e">
        <f>VLOOKUP(AJ873,'Ticker Mapping'!$I$3:$M$6706,5,0)</f>
        <v>#N/A</v>
      </c>
      <c r="AH873" s="4" t="e">
        <f>_xll.BDP(AK873&amp;" SEDOL","TICKER_AND_EXCH_CODE")</f>
        <v>#NAME?</v>
      </c>
      <c r="AI873" s="4" t="e">
        <f t="shared" si="171"/>
        <v>#N/A</v>
      </c>
      <c r="AJ873" s="4">
        <f>'Enhanced Basket_AUTOLOAD'!P873</f>
        <v>0</v>
      </c>
      <c r="AK873" s="4">
        <f>'Enhanced Basket_AUTOLOAD'!Q873</f>
        <v>0</v>
      </c>
      <c r="AL873" s="4">
        <f>'Enhanced Basket_AUTOLOAD'!Y873</f>
        <v>0</v>
      </c>
      <c r="AM873" s="4" t="e">
        <f t="shared" si="172"/>
        <v>#N/A</v>
      </c>
      <c r="AN873" s="4" t="str">
        <f t="shared" si="173"/>
        <v>NO</v>
      </c>
      <c r="AO873" s="4" t="str">
        <f t="shared" si="174"/>
        <v>Cash-in-Lieu</v>
      </c>
    </row>
    <row r="874" ht="15" customHeight="1" s="4" customFormat="1">
      <c r="A874" s="4">
        <f>'Enhanced Basket_AUTOLOAD'!H874</f>
        <v>0</v>
      </c>
      <c r="B874" s="4" t="str">
        <f t="shared" si="163"/>
        <v>SELL</v>
      </c>
      <c r="C874" s="4" t="s">
        <v>29</v>
      </c>
      <c r="D874" s="4" t="str">
        <f t="shared" si="164"/>
        <v>MT</v>
      </c>
      <c r="E874" s="4" t="str">
        <f t="shared" si="165"/>
      </c>
      <c r="F874" s="4" t="str">
        <f t="shared" si="166"/>
        <v>CIL LOAD</v>
      </c>
      <c r="G874" s="4">
        <f t="shared" si="167"/>
        <v>0</v>
      </c>
      <c r="H874" s="4" t="e">
        <f t="shared" si="168"/>
        <v>#N/A</v>
      </c>
      <c r="I874" s="4" t="e">
        <f>_xll.BDP(AG874&amp;" equity","crncy_adj_px_last","eqy_fund_crncy=usd")</f>
        <v>#NAME?</v>
      </c>
      <c r="J874" s="4" t="str">
        <f t="shared" si="169"/>
      </c>
      <c r="AA874" s="4">
        <f t="shared" si="170"/>
        <v>0</v>
      </c>
      <c r="AB874" s="4">
        <f>'Enhanced Basket_AUTOLOAD'!T874</f>
        <v>0</v>
      </c>
      <c r="AC874" s="4">
        <f>'Enhanced Basket_AUTOLOAD'!M874</f>
        <v>0</v>
      </c>
      <c r="AD874" s="4">
        <f>'Enhanced Basket_AUTOLOAD'!L874</f>
        <v>0</v>
      </c>
      <c r="AE874" s="4">
        <f>'Enhanced Basket_AUTOLOAD'!Z874</f>
        <v>0</v>
      </c>
      <c r="AF874" s="4">
        <f>'Enhanced Basket_AUTOLOAD'!AB874</f>
        <v>0</v>
      </c>
      <c r="AG874" s="4" t="e">
        <f>VLOOKUP(AJ874,'Ticker Mapping'!$I$3:$M$6706,5,0)</f>
        <v>#N/A</v>
      </c>
      <c r="AH874" s="4" t="e">
        <f>_xll.BDP(AK874&amp;" SEDOL","TICKER_AND_EXCH_CODE")</f>
        <v>#NAME?</v>
      </c>
      <c r="AI874" s="4" t="e">
        <f t="shared" si="171"/>
        <v>#N/A</v>
      </c>
      <c r="AJ874" s="4">
        <f>'Enhanced Basket_AUTOLOAD'!P874</f>
        <v>0</v>
      </c>
      <c r="AK874" s="4">
        <f>'Enhanced Basket_AUTOLOAD'!Q874</f>
        <v>0</v>
      </c>
      <c r="AL874" s="4">
        <f>'Enhanced Basket_AUTOLOAD'!Y874</f>
        <v>0</v>
      </c>
      <c r="AM874" s="4" t="e">
        <f t="shared" si="172"/>
        <v>#N/A</v>
      </c>
      <c r="AN874" s="4" t="str">
        <f t="shared" si="173"/>
        <v>NO</v>
      </c>
      <c r="AO874" s="4" t="str">
        <f t="shared" si="174"/>
        <v>Cash-in-Lieu</v>
      </c>
    </row>
    <row r="875" ht="15" customHeight="1" s="4" customFormat="1">
      <c r="A875" s="4">
        <f>'Enhanced Basket_AUTOLOAD'!H875</f>
        <v>0</v>
      </c>
      <c r="B875" s="4" t="str">
        <f t="shared" si="163"/>
        <v>SELL</v>
      </c>
      <c r="C875" s="4" t="s">
        <v>29</v>
      </c>
      <c r="D875" s="4" t="str">
        <f t="shared" si="164"/>
        <v>MT</v>
      </c>
      <c r="E875" s="4" t="str">
        <f t="shared" si="165"/>
      </c>
      <c r="F875" s="4" t="str">
        <f t="shared" si="166"/>
        <v>CIL LOAD</v>
      </c>
      <c r="G875" s="4">
        <f t="shared" si="167"/>
        <v>0</v>
      </c>
      <c r="H875" s="4" t="e">
        <f t="shared" si="168"/>
        <v>#N/A</v>
      </c>
      <c r="I875" s="4" t="e">
        <f>_xll.BDP(AG875&amp;" equity","crncy_adj_px_last","eqy_fund_crncy=usd")</f>
        <v>#NAME?</v>
      </c>
      <c r="J875" s="4" t="str">
        <f t="shared" si="169"/>
      </c>
      <c r="AA875" s="4">
        <f t="shared" si="170"/>
        <v>0</v>
      </c>
      <c r="AB875" s="4">
        <f>'Enhanced Basket_AUTOLOAD'!T875</f>
        <v>0</v>
      </c>
      <c r="AC875" s="4">
        <f>'Enhanced Basket_AUTOLOAD'!M875</f>
        <v>0</v>
      </c>
      <c r="AD875" s="4">
        <f>'Enhanced Basket_AUTOLOAD'!L875</f>
        <v>0</v>
      </c>
      <c r="AE875" s="4">
        <f>'Enhanced Basket_AUTOLOAD'!Z875</f>
        <v>0</v>
      </c>
      <c r="AF875" s="4">
        <f>'Enhanced Basket_AUTOLOAD'!AB875</f>
        <v>0</v>
      </c>
      <c r="AG875" s="4" t="e">
        <f>VLOOKUP(AJ875,'Ticker Mapping'!$I$3:$M$6706,5,0)</f>
        <v>#N/A</v>
      </c>
      <c r="AH875" s="4" t="e">
        <f>_xll.BDP(AK875&amp;" SEDOL","TICKER_AND_EXCH_CODE")</f>
        <v>#NAME?</v>
      </c>
      <c r="AI875" s="4" t="e">
        <f t="shared" si="171"/>
        <v>#N/A</v>
      </c>
      <c r="AJ875" s="4">
        <f>'Enhanced Basket_AUTOLOAD'!P875</f>
        <v>0</v>
      </c>
      <c r="AK875" s="4">
        <f>'Enhanced Basket_AUTOLOAD'!Q875</f>
        <v>0</v>
      </c>
      <c r="AL875" s="4">
        <f>'Enhanced Basket_AUTOLOAD'!Y875</f>
        <v>0</v>
      </c>
      <c r="AM875" s="4" t="e">
        <f t="shared" si="172"/>
        <v>#N/A</v>
      </c>
      <c r="AN875" s="4" t="str">
        <f t="shared" si="173"/>
        <v>NO</v>
      </c>
      <c r="AO875" s="4" t="str">
        <f t="shared" si="174"/>
        <v>Cash-in-Lieu</v>
      </c>
    </row>
    <row r="876" ht="15" customHeight="1" s="4" customFormat="1">
      <c r="A876" s="4">
        <f>'Enhanced Basket_AUTOLOAD'!H876</f>
        <v>0</v>
      </c>
      <c r="B876" s="4" t="str">
        <f t="shared" si="163"/>
        <v>SELL</v>
      </c>
      <c r="C876" s="4" t="s">
        <v>29</v>
      </c>
      <c r="D876" s="4" t="str">
        <f t="shared" si="164"/>
        <v>MT</v>
      </c>
      <c r="E876" s="4" t="str">
        <f t="shared" si="165"/>
      </c>
      <c r="F876" s="4" t="str">
        <f t="shared" si="166"/>
        <v>CIL LOAD</v>
      </c>
      <c r="G876" s="4">
        <f t="shared" si="167"/>
        <v>0</v>
      </c>
      <c r="H876" s="4" t="e">
        <f t="shared" si="168"/>
        <v>#N/A</v>
      </c>
      <c r="I876" s="4" t="e">
        <f>_xll.BDP(AG876&amp;" equity","crncy_adj_px_last","eqy_fund_crncy=usd")</f>
        <v>#NAME?</v>
      </c>
      <c r="J876" s="4" t="str">
        <f t="shared" si="169"/>
      </c>
      <c r="AA876" s="4">
        <f t="shared" si="170"/>
        <v>0</v>
      </c>
      <c r="AB876" s="4">
        <f>'Enhanced Basket_AUTOLOAD'!T876</f>
        <v>0</v>
      </c>
      <c r="AC876" s="4">
        <f>'Enhanced Basket_AUTOLOAD'!M876</f>
        <v>0</v>
      </c>
      <c r="AD876" s="4">
        <f>'Enhanced Basket_AUTOLOAD'!L876</f>
        <v>0</v>
      </c>
      <c r="AE876" s="4">
        <f>'Enhanced Basket_AUTOLOAD'!Z876</f>
        <v>0</v>
      </c>
      <c r="AF876" s="4">
        <f>'Enhanced Basket_AUTOLOAD'!AB876</f>
        <v>0</v>
      </c>
      <c r="AG876" s="4" t="e">
        <f>VLOOKUP(AJ876,'Ticker Mapping'!$I$3:$M$6706,5,0)</f>
        <v>#N/A</v>
      </c>
      <c r="AH876" s="4" t="e">
        <f>_xll.BDP(AK876&amp;" SEDOL","TICKER_AND_EXCH_CODE")</f>
        <v>#NAME?</v>
      </c>
      <c r="AI876" s="4" t="e">
        <f t="shared" si="171"/>
        <v>#N/A</v>
      </c>
      <c r="AJ876" s="4">
        <f>'Enhanced Basket_AUTOLOAD'!P876</f>
        <v>0</v>
      </c>
      <c r="AK876" s="4">
        <f>'Enhanced Basket_AUTOLOAD'!Q876</f>
        <v>0</v>
      </c>
      <c r="AL876" s="4">
        <f>'Enhanced Basket_AUTOLOAD'!Y876</f>
        <v>0</v>
      </c>
      <c r="AM876" s="4" t="e">
        <f t="shared" si="172"/>
        <v>#N/A</v>
      </c>
      <c r="AN876" s="4" t="str">
        <f t="shared" si="173"/>
        <v>NO</v>
      </c>
      <c r="AO876" s="4" t="str">
        <f t="shared" si="174"/>
        <v>Cash-in-Lieu</v>
      </c>
    </row>
    <row r="877" ht="15" customHeight="1" s="4" customFormat="1">
      <c r="A877" s="4">
        <f>'Enhanced Basket_AUTOLOAD'!H877</f>
        <v>0</v>
      </c>
      <c r="B877" s="4" t="str">
        <f t="shared" si="163"/>
        <v>SELL</v>
      </c>
      <c r="C877" s="4" t="s">
        <v>29</v>
      </c>
      <c r="D877" s="4" t="str">
        <f t="shared" si="164"/>
        <v>MT</v>
      </c>
      <c r="E877" s="4" t="str">
        <f t="shared" si="165"/>
      </c>
      <c r="F877" s="4" t="str">
        <f t="shared" si="166"/>
        <v>CIL LOAD</v>
      </c>
      <c r="G877" s="4">
        <f t="shared" si="167"/>
        <v>0</v>
      </c>
      <c r="H877" s="4" t="e">
        <f t="shared" si="168"/>
        <v>#N/A</v>
      </c>
      <c r="I877" s="4" t="e">
        <f>_xll.BDP(AG877&amp;" equity","crncy_adj_px_last","eqy_fund_crncy=usd")</f>
        <v>#NAME?</v>
      </c>
      <c r="J877" s="4" t="str">
        <f t="shared" si="169"/>
      </c>
      <c r="AA877" s="4">
        <f t="shared" si="170"/>
        <v>0</v>
      </c>
      <c r="AB877" s="4">
        <f>'Enhanced Basket_AUTOLOAD'!T877</f>
        <v>0</v>
      </c>
      <c r="AC877" s="4">
        <f>'Enhanced Basket_AUTOLOAD'!M877</f>
        <v>0</v>
      </c>
      <c r="AD877" s="4">
        <f>'Enhanced Basket_AUTOLOAD'!L877</f>
        <v>0</v>
      </c>
      <c r="AE877" s="4">
        <f>'Enhanced Basket_AUTOLOAD'!Z877</f>
        <v>0</v>
      </c>
      <c r="AF877" s="4">
        <f>'Enhanced Basket_AUTOLOAD'!AB877</f>
        <v>0</v>
      </c>
      <c r="AG877" s="4" t="e">
        <f>VLOOKUP(AJ877,'Ticker Mapping'!$I$3:$M$6706,5,0)</f>
        <v>#N/A</v>
      </c>
      <c r="AH877" s="4" t="e">
        <f>_xll.BDP(AK877&amp;" SEDOL","TICKER_AND_EXCH_CODE")</f>
        <v>#NAME?</v>
      </c>
      <c r="AI877" s="4" t="e">
        <f t="shared" si="171"/>
        <v>#N/A</v>
      </c>
      <c r="AJ877" s="4">
        <f>'Enhanced Basket_AUTOLOAD'!P877</f>
        <v>0</v>
      </c>
      <c r="AK877" s="4">
        <f>'Enhanced Basket_AUTOLOAD'!Q877</f>
        <v>0</v>
      </c>
      <c r="AL877" s="4">
        <f>'Enhanced Basket_AUTOLOAD'!Y877</f>
        <v>0</v>
      </c>
      <c r="AM877" s="4" t="e">
        <f t="shared" si="172"/>
        <v>#N/A</v>
      </c>
      <c r="AN877" s="4" t="str">
        <f t="shared" si="173"/>
        <v>NO</v>
      </c>
      <c r="AO877" s="4" t="str">
        <f t="shared" si="174"/>
        <v>Cash-in-Lieu</v>
      </c>
    </row>
    <row r="878" ht="15" customHeight="1" s="4" customFormat="1">
      <c r="A878" s="4">
        <f>'Enhanced Basket_AUTOLOAD'!H878</f>
        <v>0</v>
      </c>
      <c r="B878" s="4" t="str">
        <f t="shared" si="163"/>
        <v>SELL</v>
      </c>
      <c r="C878" s="4" t="s">
        <v>29</v>
      </c>
      <c r="D878" s="4" t="str">
        <f t="shared" si="164"/>
        <v>MT</v>
      </c>
      <c r="E878" s="4" t="str">
        <f t="shared" si="165"/>
      </c>
      <c r="F878" s="4" t="str">
        <f t="shared" si="166"/>
        <v>CIL LOAD</v>
      </c>
      <c r="G878" s="4">
        <f t="shared" si="167"/>
        <v>0</v>
      </c>
      <c r="H878" s="4" t="e">
        <f t="shared" si="168"/>
        <v>#N/A</v>
      </c>
      <c r="I878" s="4" t="e">
        <f>_xll.BDP(AG878&amp;" equity","crncy_adj_px_last","eqy_fund_crncy=usd")</f>
        <v>#NAME?</v>
      </c>
      <c r="J878" s="4" t="str">
        <f t="shared" si="169"/>
      </c>
      <c r="AA878" s="4">
        <f t="shared" si="170"/>
        <v>0</v>
      </c>
      <c r="AB878" s="4">
        <f>'Enhanced Basket_AUTOLOAD'!T878</f>
        <v>0</v>
      </c>
      <c r="AC878" s="4">
        <f>'Enhanced Basket_AUTOLOAD'!M878</f>
        <v>0</v>
      </c>
      <c r="AD878" s="4">
        <f>'Enhanced Basket_AUTOLOAD'!L878</f>
        <v>0</v>
      </c>
      <c r="AE878" s="4">
        <f>'Enhanced Basket_AUTOLOAD'!Z878</f>
        <v>0</v>
      </c>
      <c r="AF878" s="4">
        <f>'Enhanced Basket_AUTOLOAD'!AB878</f>
        <v>0</v>
      </c>
      <c r="AG878" s="4" t="e">
        <f>VLOOKUP(AJ878,'Ticker Mapping'!$I$3:$M$6706,5,0)</f>
        <v>#N/A</v>
      </c>
      <c r="AH878" s="4" t="e">
        <f>_xll.BDP(AK878&amp;" SEDOL","TICKER_AND_EXCH_CODE")</f>
        <v>#NAME?</v>
      </c>
      <c r="AI878" s="4" t="e">
        <f t="shared" si="171"/>
        <v>#N/A</v>
      </c>
      <c r="AJ878" s="4">
        <f>'Enhanced Basket_AUTOLOAD'!P878</f>
        <v>0</v>
      </c>
      <c r="AK878" s="4">
        <f>'Enhanced Basket_AUTOLOAD'!Q878</f>
        <v>0</v>
      </c>
      <c r="AL878" s="4">
        <f>'Enhanced Basket_AUTOLOAD'!Y878</f>
        <v>0</v>
      </c>
      <c r="AM878" s="4" t="e">
        <f t="shared" si="172"/>
        <v>#N/A</v>
      </c>
      <c r="AN878" s="4" t="str">
        <f t="shared" si="173"/>
        <v>NO</v>
      </c>
      <c r="AO878" s="4" t="str">
        <f t="shared" si="174"/>
        <v>Cash-in-Lieu</v>
      </c>
    </row>
    <row r="879" ht="15" customHeight="1" s="4" customFormat="1">
      <c r="A879" s="4">
        <f>'Enhanced Basket_AUTOLOAD'!H879</f>
        <v>0</v>
      </c>
      <c r="B879" s="4" t="str">
        <f t="shared" si="163"/>
        <v>SELL</v>
      </c>
      <c r="C879" s="4" t="s">
        <v>29</v>
      </c>
      <c r="D879" s="4" t="str">
        <f t="shared" si="164"/>
        <v>MT</v>
      </c>
      <c r="E879" s="4" t="str">
        <f t="shared" si="165"/>
      </c>
      <c r="F879" s="4" t="str">
        <f t="shared" si="166"/>
        <v>CIL LOAD</v>
      </c>
      <c r="G879" s="4">
        <f t="shared" si="167"/>
        <v>0</v>
      </c>
      <c r="H879" s="4" t="e">
        <f t="shared" si="168"/>
        <v>#N/A</v>
      </c>
      <c r="I879" s="4" t="e">
        <f>_xll.BDP(AG879&amp;" equity","crncy_adj_px_last","eqy_fund_crncy=usd")</f>
        <v>#NAME?</v>
      </c>
      <c r="J879" s="4" t="str">
        <f t="shared" si="169"/>
      </c>
      <c r="AA879" s="4">
        <f t="shared" si="170"/>
        <v>0</v>
      </c>
      <c r="AB879" s="4">
        <f>'Enhanced Basket_AUTOLOAD'!T879</f>
        <v>0</v>
      </c>
      <c r="AC879" s="4">
        <f>'Enhanced Basket_AUTOLOAD'!M879</f>
        <v>0</v>
      </c>
      <c r="AD879" s="4">
        <f>'Enhanced Basket_AUTOLOAD'!L879</f>
        <v>0</v>
      </c>
      <c r="AE879" s="4">
        <f>'Enhanced Basket_AUTOLOAD'!Z879</f>
        <v>0</v>
      </c>
      <c r="AF879" s="4">
        <f>'Enhanced Basket_AUTOLOAD'!AB879</f>
        <v>0</v>
      </c>
      <c r="AG879" s="4" t="e">
        <f>VLOOKUP(AJ879,'Ticker Mapping'!$I$3:$M$6706,5,0)</f>
        <v>#N/A</v>
      </c>
      <c r="AH879" s="4" t="e">
        <f>_xll.BDP(AK879&amp;" SEDOL","TICKER_AND_EXCH_CODE")</f>
        <v>#NAME?</v>
      </c>
      <c r="AI879" s="4" t="e">
        <f t="shared" si="171"/>
        <v>#N/A</v>
      </c>
      <c r="AJ879" s="4">
        <f>'Enhanced Basket_AUTOLOAD'!P879</f>
        <v>0</v>
      </c>
      <c r="AK879" s="4">
        <f>'Enhanced Basket_AUTOLOAD'!Q879</f>
        <v>0</v>
      </c>
      <c r="AL879" s="4">
        <f>'Enhanced Basket_AUTOLOAD'!Y879</f>
        <v>0</v>
      </c>
      <c r="AM879" s="4" t="e">
        <f t="shared" si="172"/>
        <v>#N/A</v>
      </c>
      <c r="AN879" s="4" t="str">
        <f t="shared" si="173"/>
        <v>NO</v>
      </c>
      <c r="AO879" s="4" t="str">
        <f t="shared" si="174"/>
        <v>Cash-in-Lieu</v>
      </c>
    </row>
    <row r="880" ht="15" customHeight="1" s="4" customFormat="1">
      <c r="A880" s="4">
        <f>'Enhanced Basket_AUTOLOAD'!H880</f>
        <v>0</v>
      </c>
      <c r="B880" s="4" t="str">
        <f t="shared" si="163"/>
        <v>SELL</v>
      </c>
      <c r="C880" s="4" t="s">
        <v>29</v>
      </c>
      <c r="D880" s="4" t="str">
        <f t="shared" si="164"/>
        <v>MT</v>
      </c>
      <c r="E880" s="4" t="str">
        <f t="shared" si="165"/>
      </c>
      <c r="F880" s="4" t="str">
        <f t="shared" si="166"/>
        <v>CIL LOAD</v>
      </c>
      <c r="G880" s="4">
        <f t="shared" si="167"/>
        <v>0</v>
      </c>
      <c r="H880" s="4" t="e">
        <f t="shared" si="168"/>
        <v>#N/A</v>
      </c>
      <c r="I880" s="4" t="e">
        <f>_xll.BDP(AG880&amp;" equity","crncy_adj_px_last","eqy_fund_crncy=usd")</f>
        <v>#NAME?</v>
      </c>
      <c r="J880" s="4" t="str">
        <f t="shared" si="169"/>
      </c>
      <c r="AA880" s="4">
        <f t="shared" si="170"/>
        <v>0</v>
      </c>
      <c r="AB880" s="4">
        <f>'Enhanced Basket_AUTOLOAD'!T880</f>
        <v>0</v>
      </c>
      <c r="AC880" s="4">
        <f>'Enhanced Basket_AUTOLOAD'!M880</f>
        <v>0</v>
      </c>
      <c r="AD880" s="4">
        <f>'Enhanced Basket_AUTOLOAD'!L880</f>
        <v>0</v>
      </c>
      <c r="AE880" s="4">
        <f>'Enhanced Basket_AUTOLOAD'!Z880</f>
        <v>0</v>
      </c>
      <c r="AF880" s="4">
        <f>'Enhanced Basket_AUTOLOAD'!AB880</f>
        <v>0</v>
      </c>
      <c r="AG880" s="4" t="e">
        <f>VLOOKUP(AJ880,'Ticker Mapping'!$I$3:$M$6706,5,0)</f>
        <v>#N/A</v>
      </c>
      <c r="AH880" s="4" t="e">
        <f>_xll.BDP(AK880&amp;" SEDOL","TICKER_AND_EXCH_CODE")</f>
        <v>#NAME?</v>
      </c>
      <c r="AI880" s="4" t="e">
        <f t="shared" si="171"/>
        <v>#N/A</v>
      </c>
      <c r="AJ880" s="4">
        <f>'Enhanced Basket_AUTOLOAD'!P880</f>
        <v>0</v>
      </c>
      <c r="AK880" s="4">
        <f>'Enhanced Basket_AUTOLOAD'!Q880</f>
        <v>0</v>
      </c>
      <c r="AL880" s="4">
        <f>'Enhanced Basket_AUTOLOAD'!Y880</f>
        <v>0</v>
      </c>
      <c r="AM880" s="4" t="e">
        <f t="shared" si="172"/>
        <v>#N/A</v>
      </c>
      <c r="AN880" s="4" t="str">
        <f t="shared" si="173"/>
        <v>NO</v>
      </c>
      <c r="AO880" s="4" t="str">
        <f t="shared" si="174"/>
        <v>Cash-in-Lieu</v>
      </c>
    </row>
    <row r="881" ht="15" customHeight="1" s="4" customFormat="1">
      <c r="A881" s="4">
        <f>'Enhanced Basket_AUTOLOAD'!H881</f>
        <v>0</v>
      </c>
      <c r="B881" s="4" t="str">
        <f t="shared" si="163"/>
        <v>SELL</v>
      </c>
      <c r="C881" s="4" t="s">
        <v>29</v>
      </c>
      <c r="D881" s="4" t="str">
        <f t="shared" si="164"/>
        <v>MT</v>
      </c>
      <c r="E881" s="4" t="str">
        <f t="shared" si="165"/>
      </c>
      <c r="F881" s="4" t="str">
        <f t="shared" si="166"/>
        <v>CIL LOAD</v>
      </c>
      <c r="G881" s="4">
        <f t="shared" si="167"/>
        <v>0</v>
      </c>
      <c r="H881" s="4" t="e">
        <f t="shared" si="168"/>
        <v>#N/A</v>
      </c>
      <c r="I881" s="4" t="e">
        <f>_xll.BDP(AG881&amp;" equity","crncy_adj_px_last","eqy_fund_crncy=usd")</f>
        <v>#NAME?</v>
      </c>
      <c r="J881" s="4" t="str">
        <f t="shared" si="169"/>
      </c>
      <c r="AA881" s="4">
        <f t="shared" si="170"/>
        <v>0</v>
      </c>
      <c r="AB881" s="4">
        <f>'Enhanced Basket_AUTOLOAD'!T881</f>
        <v>0</v>
      </c>
      <c r="AC881" s="4">
        <f>'Enhanced Basket_AUTOLOAD'!M881</f>
        <v>0</v>
      </c>
      <c r="AD881" s="4">
        <f>'Enhanced Basket_AUTOLOAD'!L881</f>
        <v>0</v>
      </c>
      <c r="AE881" s="4">
        <f>'Enhanced Basket_AUTOLOAD'!Z881</f>
        <v>0</v>
      </c>
      <c r="AF881" s="4">
        <f>'Enhanced Basket_AUTOLOAD'!AB881</f>
        <v>0</v>
      </c>
      <c r="AG881" s="4" t="e">
        <f>VLOOKUP(AJ881,'Ticker Mapping'!$I$3:$M$6706,5,0)</f>
        <v>#N/A</v>
      </c>
      <c r="AH881" s="4" t="e">
        <f>_xll.BDP(AK881&amp;" SEDOL","TICKER_AND_EXCH_CODE")</f>
        <v>#NAME?</v>
      </c>
      <c r="AI881" s="4" t="e">
        <f t="shared" si="171"/>
        <v>#N/A</v>
      </c>
      <c r="AJ881" s="4">
        <f>'Enhanced Basket_AUTOLOAD'!P881</f>
        <v>0</v>
      </c>
      <c r="AK881" s="4">
        <f>'Enhanced Basket_AUTOLOAD'!Q881</f>
        <v>0</v>
      </c>
      <c r="AL881" s="4">
        <f>'Enhanced Basket_AUTOLOAD'!Y881</f>
        <v>0</v>
      </c>
      <c r="AM881" s="4" t="e">
        <f t="shared" si="172"/>
        <v>#N/A</v>
      </c>
      <c r="AN881" s="4" t="str">
        <f t="shared" si="173"/>
        <v>NO</v>
      </c>
      <c r="AO881" s="4" t="str">
        <f t="shared" si="174"/>
        <v>Cash-in-Lieu</v>
      </c>
    </row>
    <row r="882" ht="15" customHeight="1" s="4" customFormat="1">
      <c r="A882" s="4">
        <f>'Enhanced Basket_AUTOLOAD'!H882</f>
        <v>0</v>
      </c>
      <c r="B882" s="4" t="str">
        <f t="shared" si="163"/>
        <v>SELL</v>
      </c>
      <c r="C882" s="4" t="s">
        <v>29</v>
      </c>
      <c r="D882" s="4" t="str">
        <f t="shared" si="164"/>
        <v>MT</v>
      </c>
      <c r="E882" s="4" t="str">
        <f t="shared" si="165"/>
      </c>
      <c r="F882" s="4" t="str">
        <f t="shared" si="166"/>
        <v>CIL LOAD</v>
      </c>
      <c r="G882" s="4">
        <f t="shared" si="167"/>
        <v>0</v>
      </c>
      <c r="H882" s="4" t="e">
        <f t="shared" si="168"/>
        <v>#N/A</v>
      </c>
      <c r="I882" s="4" t="e">
        <f>_xll.BDP(AG882&amp;" equity","crncy_adj_px_last","eqy_fund_crncy=usd")</f>
        <v>#NAME?</v>
      </c>
      <c r="J882" s="4" t="str">
        <f t="shared" si="169"/>
      </c>
      <c r="AA882" s="4">
        <f t="shared" si="170"/>
        <v>0</v>
      </c>
      <c r="AB882" s="4">
        <f>'Enhanced Basket_AUTOLOAD'!T882</f>
        <v>0</v>
      </c>
      <c r="AC882" s="4">
        <f>'Enhanced Basket_AUTOLOAD'!M882</f>
        <v>0</v>
      </c>
      <c r="AD882" s="4">
        <f>'Enhanced Basket_AUTOLOAD'!L882</f>
        <v>0</v>
      </c>
      <c r="AE882" s="4">
        <f>'Enhanced Basket_AUTOLOAD'!Z882</f>
        <v>0</v>
      </c>
      <c r="AF882" s="4">
        <f>'Enhanced Basket_AUTOLOAD'!AB882</f>
        <v>0</v>
      </c>
      <c r="AG882" s="4" t="e">
        <f>VLOOKUP(AJ882,'Ticker Mapping'!$I$3:$M$6706,5,0)</f>
        <v>#N/A</v>
      </c>
      <c r="AH882" s="4" t="e">
        <f>_xll.BDP(AK882&amp;" SEDOL","TICKER_AND_EXCH_CODE")</f>
        <v>#NAME?</v>
      </c>
      <c r="AI882" s="4" t="e">
        <f t="shared" si="171"/>
        <v>#N/A</v>
      </c>
      <c r="AJ882" s="4">
        <f>'Enhanced Basket_AUTOLOAD'!P882</f>
        <v>0</v>
      </c>
      <c r="AK882" s="4">
        <f>'Enhanced Basket_AUTOLOAD'!Q882</f>
        <v>0</v>
      </c>
      <c r="AL882" s="4">
        <f>'Enhanced Basket_AUTOLOAD'!Y882</f>
        <v>0</v>
      </c>
      <c r="AM882" s="4" t="e">
        <f t="shared" si="172"/>
        <v>#N/A</v>
      </c>
      <c r="AN882" s="4" t="str">
        <f t="shared" si="173"/>
        <v>NO</v>
      </c>
      <c r="AO882" s="4" t="str">
        <f t="shared" si="174"/>
        <v>Cash-in-Lieu</v>
      </c>
    </row>
    <row r="883" ht="15" customHeight="1" s="4" customFormat="1">
      <c r="A883" s="4">
        <f>'Enhanced Basket_AUTOLOAD'!H883</f>
        <v>0</v>
      </c>
      <c r="B883" s="4" t="str">
        <f t="shared" si="163"/>
        <v>SELL</v>
      </c>
      <c r="C883" s="4" t="s">
        <v>29</v>
      </c>
      <c r="D883" s="4" t="str">
        <f t="shared" si="164"/>
        <v>MT</v>
      </c>
      <c r="E883" s="4" t="str">
        <f t="shared" si="165"/>
      </c>
      <c r="F883" s="4" t="str">
        <f t="shared" si="166"/>
        <v>CIL LOAD</v>
      </c>
      <c r="G883" s="4">
        <f t="shared" si="167"/>
        <v>0</v>
      </c>
      <c r="H883" s="4" t="e">
        <f t="shared" si="168"/>
        <v>#N/A</v>
      </c>
      <c r="I883" s="4" t="e">
        <f>_xll.BDP(AG883&amp;" equity","crncy_adj_px_last","eqy_fund_crncy=usd")</f>
        <v>#NAME?</v>
      </c>
      <c r="J883" s="4" t="str">
        <f t="shared" si="169"/>
      </c>
      <c r="AA883" s="4">
        <f t="shared" si="170"/>
        <v>0</v>
      </c>
      <c r="AB883" s="4">
        <f>'Enhanced Basket_AUTOLOAD'!T883</f>
        <v>0</v>
      </c>
      <c r="AC883" s="4">
        <f>'Enhanced Basket_AUTOLOAD'!M883</f>
        <v>0</v>
      </c>
      <c r="AD883" s="4">
        <f>'Enhanced Basket_AUTOLOAD'!L883</f>
        <v>0</v>
      </c>
      <c r="AE883" s="4">
        <f>'Enhanced Basket_AUTOLOAD'!Z883</f>
        <v>0</v>
      </c>
      <c r="AF883" s="4">
        <f>'Enhanced Basket_AUTOLOAD'!AB883</f>
        <v>0</v>
      </c>
      <c r="AG883" s="4" t="e">
        <f>VLOOKUP(AJ883,'Ticker Mapping'!$I$3:$M$6706,5,0)</f>
        <v>#N/A</v>
      </c>
      <c r="AH883" s="4" t="e">
        <f>_xll.BDP(AK883&amp;" SEDOL","TICKER_AND_EXCH_CODE")</f>
        <v>#NAME?</v>
      </c>
      <c r="AI883" s="4" t="e">
        <f t="shared" si="171"/>
        <v>#N/A</v>
      </c>
      <c r="AJ883" s="4">
        <f>'Enhanced Basket_AUTOLOAD'!P883</f>
        <v>0</v>
      </c>
      <c r="AK883" s="4">
        <f>'Enhanced Basket_AUTOLOAD'!Q883</f>
        <v>0</v>
      </c>
      <c r="AL883" s="4">
        <f>'Enhanced Basket_AUTOLOAD'!Y883</f>
        <v>0</v>
      </c>
      <c r="AM883" s="4" t="e">
        <f t="shared" si="172"/>
        <v>#N/A</v>
      </c>
      <c r="AN883" s="4" t="str">
        <f t="shared" si="173"/>
        <v>NO</v>
      </c>
      <c r="AO883" s="4" t="str">
        <f t="shared" si="174"/>
        <v>Cash-in-Lieu</v>
      </c>
    </row>
    <row r="884" ht="15" customHeight="1" s="4" customFormat="1">
      <c r="A884" s="4">
        <f>'Enhanced Basket_AUTOLOAD'!H884</f>
        <v>0</v>
      </c>
      <c r="B884" s="4" t="str">
        <f t="shared" si="163"/>
        <v>SELL</v>
      </c>
      <c r="C884" s="4" t="s">
        <v>29</v>
      </c>
      <c r="D884" s="4" t="str">
        <f t="shared" si="164"/>
        <v>MT</v>
      </c>
      <c r="E884" s="4" t="str">
        <f t="shared" si="165"/>
      </c>
      <c r="F884" s="4" t="str">
        <f t="shared" si="166"/>
        <v>CIL LOAD</v>
      </c>
      <c r="G884" s="4">
        <f t="shared" si="167"/>
        <v>0</v>
      </c>
      <c r="H884" s="4" t="e">
        <f t="shared" si="168"/>
        <v>#N/A</v>
      </c>
      <c r="I884" s="4" t="e">
        <f>_xll.BDP(AG884&amp;" equity","crncy_adj_px_last","eqy_fund_crncy=usd")</f>
        <v>#NAME?</v>
      </c>
      <c r="J884" s="4" t="str">
        <f t="shared" si="169"/>
      </c>
      <c r="AA884" s="4">
        <f t="shared" si="170"/>
        <v>0</v>
      </c>
      <c r="AB884" s="4">
        <f>'Enhanced Basket_AUTOLOAD'!T884</f>
        <v>0</v>
      </c>
      <c r="AC884" s="4">
        <f>'Enhanced Basket_AUTOLOAD'!M884</f>
        <v>0</v>
      </c>
      <c r="AD884" s="4">
        <f>'Enhanced Basket_AUTOLOAD'!L884</f>
        <v>0</v>
      </c>
      <c r="AE884" s="4">
        <f>'Enhanced Basket_AUTOLOAD'!Z884</f>
        <v>0</v>
      </c>
      <c r="AF884" s="4">
        <f>'Enhanced Basket_AUTOLOAD'!AB884</f>
        <v>0</v>
      </c>
      <c r="AG884" s="4" t="e">
        <f>VLOOKUP(AJ884,'Ticker Mapping'!$I$3:$M$6706,5,0)</f>
        <v>#N/A</v>
      </c>
      <c r="AH884" s="4" t="e">
        <f>_xll.BDP(AK884&amp;" SEDOL","TICKER_AND_EXCH_CODE")</f>
        <v>#NAME?</v>
      </c>
      <c r="AI884" s="4" t="e">
        <f t="shared" si="171"/>
        <v>#N/A</v>
      </c>
      <c r="AJ884" s="4">
        <f>'Enhanced Basket_AUTOLOAD'!P884</f>
        <v>0</v>
      </c>
      <c r="AK884" s="4">
        <f>'Enhanced Basket_AUTOLOAD'!Q884</f>
        <v>0</v>
      </c>
      <c r="AL884" s="4">
        <f>'Enhanced Basket_AUTOLOAD'!Y884</f>
        <v>0</v>
      </c>
      <c r="AM884" s="4" t="e">
        <f t="shared" si="172"/>
        <v>#N/A</v>
      </c>
      <c r="AN884" s="4" t="str">
        <f t="shared" si="173"/>
        <v>NO</v>
      </c>
      <c r="AO884" s="4" t="str">
        <f t="shared" si="174"/>
        <v>Cash-in-Lieu</v>
      </c>
    </row>
    <row r="885" ht="15" customHeight="1" s="4" customFormat="1">
      <c r="A885" s="4">
        <f>'Enhanced Basket_AUTOLOAD'!H885</f>
        <v>0</v>
      </c>
      <c r="B885" s="4" t="str">
        <f t="shared" si="163"/>
        <v>SELL</v>
      </c>
      <c r="C885" s="4" t="s">
        <v>29</v>
      </c>
      <c r="D885" s="4" t="str">
        <f t="shared" si="164"/>
        <v>MT</v>
      </c>
      <c r="E885" s="4" t="str">
        <f t="shared" si="165"/>
      </c>
      <c r="F885" s="4" t="str">
        <f t="shared" si="166"/>
        <v>CIL LOAD</v>
      </c>
      <c r="G885" s="4">
        <f t="shared" si="167"/>
        <v>0</v>
      </c>
      <c r="H885" s="4" t="e">
        <f t="shared" si="168"/>
        <v>#N/A</v>
      </c>
      <c r="I885" s="4" t="e">
        <f>_xll.BDP(AG885&amp;" equity","crncy_adj_px_last","eqy_fund_crncy=usd")</f>
        <v>#NAME?</v>
      </c>
      <c r="J885" s="4" t="str">
        <f t="shared" si="169"/>
      </c>
      <c r="AA885" s="4">
        <f t="shared" si="170"/>
        <v>0</v>
      </c>
      <c r="AB885" s="4">
        <f>'Enhanced Basket_AUTOLOAD'!T885</f>
        <v>0</v>
      </c>
      <c r="AC885" s="4">
        <f>'Enhanced Basket_AUTOLOAD'!M885</f>
        <v>0</v>
      </c>
      <c r="AD885" s="4">
        <f>'Enhanced Basket_AUTOLOAD'!L885</f>
        <v>0</v>
      </c>
      <c r="AE885" s="4">
        <f>'Enhanced Basket_AUTOLOAD'!Z885</f>
        <v>0</v>
      </c>
      <c r="AF885" s="4">
        <f>'Enhanced Basket_AUTOLOAD'!AB885</f>
        <v>0</v>
      </c>
      <c r="AG885" s="4" t="e">
        <f>VLOOKUP(AJ885,'Ticker Mapping'!$I$3:$M$6706,5,0)</f>
        <v>#N/A</v>
      </c>
      <c r="AH885" s="4" t="e">
        <f>_xll.BDP(AK885&amp;" SEDOL","TICKER_AND_EXCH_CODE")</f>
        <v>#NAME?</v>
      </c>
      <c r="AI885" s="4" t="e">
        <f t="shared" si="171"/>
        <v>#N/A</v>
      </c>
      <c r="AJ885" s="4">
        <f>'Enhanced Basket_AUTOLOAD'!P885</f>
        <v>0</v>
      </c>
      <c r="AK885" s="4">
        <f>'Enhanced Basket_AUTOLOAD'!Q885</f>
        <v>0</v>
      </c>
      <c r="AL885" s="4">
        <f>'Enhanced Basket_AUTOLOAD'!Y885</f>
        <v>0</v>
      </c>
      <c r="AM885" s="4" t="e">
        <f t="shared" si="172"/>
        <v>#N/A</v>
      </c>
      <c r="AN885" s="4" t="str">
        <f t="shared" si="173"/>
        <v>NO</v>
      </c>
      <c r="AO885" s="4" t="str">
        <f t="shared" si="174"/>
        <v>Cash-in-Lieu</v>
      </c>
    </row>
    <row r="886" ht="15" customHeight="1" s="4" customFormat="1">
      <c r="A886" s="4">
        <f>'Enhanced Basket_AUTOLOAD'!H886</f>
        <v>0</v>
      </c>
      <c r="B886" s="4" t="str">
        <f t="shared" si="163"/>
        <v>SELL</v>
      </c>
      <c r="C886" s="4" t="s">
        <v>29</v>
      </c>
      <c r="D886" s="4" t="str">
        <f t="shared" si="164"/>
        <v>MT</v>
      </c>
      <c r="E886" s="4" t="str">
        <f t="shared" si="165"/>
      </c>
      <c r="F886" s="4" t="str">
        <f t="shared" si="166"/>
        <v>CIL LOAD</v>
      </c>
      <c r="G886" s="4">
        <f t="shared" si="167"/>
        <v>0</v>
      </c>
      <c r="H886" s="4" t="e">
        <f t="shared" si="168"/>
        <v>#N/A</v>
      </c>
      <c r="I886" s="4" t="e">
        <f>_xll.BDP(AG886&amp;" equity","crncy_adj_px_last","eqy_fund_crncy=usd")</f>
        <v>#NAME?</v>
      </c>
      <c r="J886" s="4" t="str">
        <f t="shared" si="169"/>
      </c>
      <c r="AA886" s="4">
        <f t="shared" si="170"/>
        <v>0</v>
      </c>
      <c r="AB886" s="4">
        <f>'Enhanced Basket_AUTOLOAD'!T886</f>
        <v>0</v>
      </c>
      <c r="AC886" s="4">
        <f>'Enhanced Basket_AUTOLOAD'!M886</f>
        <v>0</v>
      </c>
      <c r="AD886" s="4">
        <f>'Enhanced Basket_AUTOLOAD'!L886</f>
        <v>0</v>
      </c>
      <c r="AE886" s="4">
        <f>'Enhanced Basket_AUTOLOAD'!Z886</f>
        <v>0</v>
      </c>
      <c r="AF886" s="4">
        <f>'Enhanced Basket_AUTOLOAD'!AB886</f>
        <v>0</v>
      </c>
      <c r="AG886" s="4" t="e">
        <f>VLOOKUP(AJ886,'Ticker Mapping'!$I$3:$M$6706,5,0)</f>
        <v>#N/A</v>
      </c>
      <c r="AH886" s="4" t="e">
        <f>_xll.BDP(AK886&amp;" SEDOL","TICKER_AND_EXCH_CODE")</f>
        <v>#NAME?</v>
      </c>
      <c r="AI886" s="4" t="e">
        <f t="shared" si="171"/>
        <v>#N/A</v>
      </c>
      <c r="AJ886" s="4">
        <f>'Enhanced Basket_AUTOLOAD'!P886</f>
        <v>0</v>
      </c>
      <c r="AK886" s="4">
        <f>'Enhanced Basket_AUTOLOAD'!Q886</f>
        <v>0</v>
      </c>
      <c r="AL886" s="4">
        <f>'Enhanced Basket_AUTOLOAD'!Y886</f>
        <v>0</v>
      </c>
      <c r="AM886" s="4" t="e">
        <f t="shared" si="172"/>
        <v>#N/A</v>
      </c>
      <c r="AN886" s="4" t="str">
        <f t="shared" si="173"/>
        <v>NO</v>
      </c>
      <c r="AO886" s="4" t="str">
        <f t="shared" si="174"/>
        <v>Cash-in-Lieu</v>
      </c>
    </row>
    <row r="887" ht="15" customHeight="1" s="4" customFormat="1">
      <c r="A887" s="4">
        <f>'Enhanced Basket_AUTOLOAD'!H887</f>
        <v>0</v>
      </c>
      <c r="B887" s="4" t="str">
        <f t="shared" si="163"/>
        <v>SELL</v>
      </c>
      <c r="C887" s="4" t="s">
        <v>29</v>
      </c>
      <c r="D887" s="4" t="str">
        <f t="shared" si="164"/>
        <v>MT</v>
      </c>
      <c r="E887" s="4" t="str">
        <f t="shared" si="165"/>
      </c>
      <c r="F887" s="4" t="str">
        <f t="shared" si="166"/>
        <v>CIL LOAD</v>
      </c>
      <c r="G887" s="4">
        <f t="shared" si="167"/>
        <v>0</v>
      </c>
      <c r="H887" s="4" t="e">
        <f t="shared" si="168"/>
        <v>#N/A</v>
      </c>
      <c r="I887" s="4" t="e">
        <f>_xll.BDP(AG887&amp;" equity","crncy_adj_px_last","eqy_fund_crncy=usd")</f>
        <v>#NAME?</v>
      </c>
      <c r="J887" s="4" t="str">
        <f t="shared" si="169"/>
      </c>
      <c r="AA887" s="4">
        <f t="shared" si="170"/>
        <v>0</v>
      </c>
      <c r="AB887" s="4">
        <f>'Enhanced Basket_AUTOLOAD'!T887</f>
        <v>0</v>
      </c>
      <c r="AC887" s="4">
        <f>'Enhanced Basket_AUTOLOAD'!M887</f>
        <v>0</v>
      </c>
      <c r="AD887" s="4">
        <f>'Enhanced Basket_AUTOLOAD'!L887</f>
        <v>0</v>
      </c>
      <c r="AE887" s="4">
        <f>'Enhanced Basket_AUTOLOAD'!Z887</f>
        <v>0</v>
      </c>
      <c r="AF887" s="4">
        <f>'Enhanced Basket_AUTOLOAD'!AB887</f>
        <v>0</v>
      </c>
      <c r="AG887" s="4" t="e">
        <f>VLOOKUP(AJ887,'Ticker Mapping'!$I$3:$M$6706,5,0)</f>
        <v>#N/A</v>
      </c>
      <c r="AH887" s="4" t="e">
        <f>_xll.BDP(AK887&amp;" SEDOL","TICKER_AND_EXCH_CODE")</f>
        <v>#NAME?</v>
      </c>
      <c r="AI887" s="4" t="e">
        <f t="shared" si="171"/>
        <v>#N/A</v>
      </c>
      <c r="AJ887" s="4">
        <f>'Enhanced Basket_AUTOLOAD'!P887</f>
        <v>0</v>
      </c>
      <c r="AK887" s="4">
        <f>'Enhanced Basket_AUTOLOAD'!Q887</f>
        <v>0</v>
      </c>
      <c r="AL887" s="4">
        <f>'Enhanced Basket_AUTOLOAD'!Y887</f>
        <v>0</v>
      </c>
      <c r="AM887" s="4" t="e">
        <f t="shared" si="172"/>
        <v>#N/A</v>
      </c>
      <c r="AN887" s="4" t="str">
        <f t="shared" si="173"/>
        <v>NO</v>
      </c>
      <c r="AO887" s="4" t="str">
        <f t="shared" si="174"/>
        <v>Cash-in-Lieu</v>
      </c>
    </row>
    <row r="888" ht="15" customHeight="1" s="4" customFormat="1">
      <c r="A888" s="4">
        <f>'Enhanced Basket_AUTOLOAD'!H888</f>
        <v>0</v>
      </c>
      <c r="B888" s="4" t="str">
        <f t="shared" si="163"/>
        <v>SELL</v>
      </c>
      <c r="C888" s="4" t="s">
        <v>29</v>
      </c>
      <c r="D888" s="4" t="str">
        <f t="shared" si="164"/>
        <v>MT</v>
      </c>
      <c r="E888" s="4" t="str">
        <f t="shared" si="165"/>
      </c>
      <c r="F888" s="4" t="str">
        <f t="shared" si="166"/>
        <v>CIL LOAD</v>
      </c>
      <c r="G888" s="4">
        <f t="shared" si="167"/>
        <v>0</v>
      </c>
      <c r="H888" s="4" t="e">
        <f t="shared" si="168"/>
        <v>#N/A</v>
      </c>
      <c r="I888" s="4" t="e">
        <f>_xll.BDP(AG888&amp;" equity","crncy_adj_px_last","eqy_fund_crncy=usd")</f>
        <v>#NAME?</v>
      </c>
      <c r="J888" s="4" t="str">
        <f t="shared" si="169"/>
      </c>
      <c r="AA888" s="4">
        <f t="shared" si="170"/>
        <v>0</v>
      </c>
      <c r="AB888" s="4">
        <f>'Enhanced Basket_AUTOLOAD'!T888</f>
        <v>0</v>
      </c>
      <c r="AC888" s="4">
        <f>'Enhanced Basket_AUTOLOAD'!M888</f>
        <v>0</v>
      </c>
      <c r="AD888" s="4">
        <f>'Enhanced Basket_AUTOLOAD'!L888</f>
        <v>0</v>
      </c>
      <c r="AE888" s="4">
        <f>'Enhanced Basket_AUTOLOAD'!Z888</f>
        <v>0</v>
      </c>
      <c r="AF888" s="4">
        <f>'Enhanced Basket_AUTOLOAD'!AB888</f>
        <v>0</v>
      </c>
      <c r="AG888" s="4" t="e">
        <f>VLOOKUP(AJ888,'Ticker Mapping'!$I$3:$M$6706,5,0)</f>
        <v>#N/A</v>
      </c>
      <c r="AH888" s="4" t="e">
        <f>_xll.BDP(AK888&amp;" SEDOL","TICKER_AND_EXCH_CODE")</f>
        <v>#NAME?</v>
      </c>
      <c r="AI888" s="4" t="e">
        <f t="shared" si="171"/>
        <v>#N/A</v>
      </c>
      <c r="AJ888" s="4">
        <f>'Enhanced Basket_AUTOLOAD'!P888</f>
        <v>0</v>
      </c>
      <c r="AK888" s="4">
        <f>'Enhanced Basket_AUTOLOAD'!Q888</f>
        <v>0</v>
      </c>
      <c r="AL888" s="4">
        <f>'Enhanced Basket_AUTOLOAD'!Y888</f>
        <v>0</v>
      </c>
      <c r="AM888" s="4" t="e">
        <f t="shared" si="172"/>
        <v>#N/A</v>
      </c>
      <c r="AN888" s="4" t="str">
        <f t="shared" si="173"/>
        <v>NO</v>
      </c>
      <c r="AO888" s="4" t="str">
        <f t="shared" si="174"/>
        <v>Cash-in-Lieu</v>
      </c>
    </row>
    <row r="889" ht="15" customHeight="1" s="4" customFormat="1">
      <c r="A889" s="4">
        <f>'Enhanced Basket_AUTOLOAD'!H889</f>
        <v>0</v>
      </c>
      <c r="B889" s="4" t="str">
        <f t="shared" si="163"/>
        <v>SELL</v>
      </c>
      <c r="C889" s="4" t="s">
        <v>29</v>
      </c>
      <c r="D889" s="4" t="str">
        <f t="shared" si="164"/>
        <v>MT</v>
      </c>
      <c r="E889" s="4" t="str">
        <f t="shared" si="165"/>
      </c>
      <c r="F889" s="4" t="str">
        <f t="shared" si="166"/>
        <v>CIL LOAD</v>
      </c>
      <c r="G889" s="4">
        <f t="shared" si="167"/>
        <v>0</v>
      </c>
      <c r="H889" s="4" t="e">
        <f t="shared" si="168"/>
        <v>#N/A</v>
      </c>
      <c r="I889" s="4" t="e">
        <f>_xll.BDP(AG889&amp;" equity","crncy_adj_px_last","eqy_fund_crncy=usd")</f>
        <v>#NAME?</v>
      </c>
      <c r="J889" s="4" t="str">
        <f t="shared" si="169"/>
      </c>
      <c r="AA889" s="4">
        <f t="shared" si="170"/>
        <v>0</v>
      </c>
      <c r="AB889" s="4">
        <f>'Enhanced Basket_AUTOLOAD'!T889</f>
        <v>0</v>
      </c>
      <c r="AC889" s="4">
        <f>'Enhanced Basket_AUTOLOAD'!M889</f>
        <v>0</v>
      </c>
      <c r="AD889" s="4">
        <f>'Enhanced Basket_AUTOLOAD'!L889</f>
        <v>0</v>
      </c>
      <c r="AE889" s="4">
        <f>'Enhanced Basket_AUTOLOAD'!Z889</f>
        <v>0</v>
      </c>
      <c r="AF889" s="4">
        <f>'Enhanced Basket_AUTOLOAD'!AB889</f>
        <v>0</v>
      </c>
      <c r="AG889" s="4" t="e">
        <f>VLOOKUP(AJ889,'Ticker Mapping'!$I$3:$M$6706,5,0)</f>
        <v>#N/A</v>
      </c>
      <c r="AH889" s="4" t="e">
        <f>_xll.BDP(AK889&amp;" SEDOL","TICKER_AND_EXCH_CODE")</f>
        <v>#NAME?</v>
      </c>
      <c r="AI889" s="4" t="e">
        <f t="shared" si="171"/>
        <v>#N/A</v>
      </c>
      <c r="AJ889" s="4">
        <f>'Enhanced Basket_AUTOLOAD'!P889</f>
        <v>0</v>
      </c>
      <c r="AK889" s="4">
        <f>'Enhanced Basket_AUTOLOAD'!Q889</f>
        <v>0</v>
      </c>
      <c r="AL889" s="4">
        <f>'Enhanced Basket_AUTOLOAD'!Y889</f>
        <v>0</v>
      </c>
      <c r="AM889" s="4" t="e">
        <f t="shared" si="172"/>
        <v>#N/A</v>
      </c>
      <c r="AN889" s="4" t="str">
        <f t="shared" si="173"/>
        <v>NO</v>
      </c>
      <c r="AO889" s="4" t="str">
        <f t="shared" si="174"/>
        <v>Cash-in-Lieu</v>
      </c>
    </row>
    <row r="890" ht="15" customHeight="1" s="4" customFormat="1">
      <c r="A890" s="4">
        <f>'Enhanced Basket_AUTOLOAD'!H890</f>
        <v>0</v>
      </c>
      <c r="B890" s="4" t="str">
        <f t="shared" si="163"/>
        <v>SELL</v>
      </c>
      <c r="C890" s="4" t="s">
        <v>29</v>
      </c>
      <c r="D890" s="4" t="str">
        <f t="shared" si="164"/>
        <v>MT</v>
      </c>
      <c r="E890" s="4" t="str">
        <f t="shared" si="165"/>
      </c>
      <c r="F890" s="4" t="str">
        <f t="shared" si="166"/>
        <v>CIL LOAD</v>
      </c>
      <c r="G890" s="4">
        <f t="shared" si="167"/>
        <v>0</v>
      </c>
      <c r="H890" s="4" t="e">
        <f t="shared" si="168"/>
        <v>#N/A</v>
      </c>
      <c r="I890" s="4" t="e">
        <f>_xll.BDP(AG890&amp;" equity","crncy_adj_px_last","eqy_fund_crncy=usd")</f>
        <v>#NAME?</v>
      </c>
      <c r="J890" s="4" t="str">
        <f t="shared" si="169"/>
      </c>
      <c r="AA890" s="4">
        <f t="shared" si="170"/>
        <v>0</v>
      </c>
      <c r="AB890" s="4">
        <f>'Enhanced Basket_AUTOLOAD'!T890</f>
        <v>0</v>
      </c>
      <c r="AC890" s="4">
        <f>'Enhanced Basket_AUTOLOAD'!M890</f>
        <v>0</v>
      </c>
      <c r="AD890" s="4">
        <f>'Enhanced Basket_AUTOLOAD'!L890</f>
        <v>0</v>
      </c>
      <c r="AE890" s="4">
        <f>'Enhanced Basket_AUTOLOAD'!Z890</f>
        <v>0</v>
      </c>
      <c r="AF890" s="4">
        <f>'Enhanced Basket_AUTOLOAD'!AB890</f>
        <v>0</v>
      </c>
      <c r="AG890" s="4" t="e">
        <f>VLOOKUP(AJ890,'Ticker Mapping'!$I$3:$M$6706,5,0)</f>
        <v>#N/A</v>
      </c>
      <c r="AH890" s="4" t="e">
        <f>_xll.BDP(AK890&amp;" SEDOL","TICKER_AND_EXCH_CODE")</f>
        <v>#NAME?</v>
      </c>
      <c r="AI890" s="4" t="e">
        <f t="shared" si="171"/>
        <v>#N/A</v>
      </c>
      <c r="AJ890" s="4">
        <f>'Enhanced Basket_AUTOLOAD'!P890</f>
        <v>0</v>
      </c>
      <c r="AK890" s="4">
        <f>'Enhanced Basket_AUTOLOAD'!Q890</f>
        <v>0</v>
      </c>
      <c r="AL890" s="4">
        <f>'Enhanced Basket_AUTOLOAD'!Y890</f>
        <v>0</v>
      </c>
      <c r="AM890" s="4" t="e">
        <f t="shared" si="172"/>
        <v>#N/A</v>
      </c>
      <c r="AN890" s="4" t="str">
        <f t="shared" si="173"/>
        <v>NO</v>
      </c>
      <c r="AO890" s="4" t="str">
        <f t="shared" si="174"/>
        <v>Cash-in-Lieu</v>
      </c>
    </row>
    <row r="891" ht="15" customHeight="1" s="4" customFormat="1">
      <c r="A891" s="4">
        <f>'Enhanced Basket_AUTOLOAD'!H891</f>
        <v>0</v>
      </c>
      <c r="B891" s="4" t="str">
        <f t="shared" si="163"/>
        <v>SELL</v>
      </c>
      <c r="C891" s="4" t="s">
        <v>29</v>
      </c>
      <c r="D891" s="4" t="str">
        <f t="shared" si="164"/>
        <v>MT</v>
      </c>
      <c r="E891" s="4" t="str">
        <f t="shared" si="165"/>
      </c>
      <c r="F891" s="4" t="str">
        <f t="shared" si="166"/>
        <v>CIL LOAD</v>
      </c>
      <c r="G891" s="4">
        <f t="shared" si="167"/>
        <v>0</v>
      </c>
      <c r="H891" s="4" t="e">
        <f t="shared" si="168"/>
        <v>#N/A</v>
      </c>
      <c r="I891" s="4" t="e">
        <f>_xll.BDP(AG891&amp;" equity","crncy_adj_px_last","eqy_fund_crncy=usd")</f>
        <v>#NAME?</v>
      </c>
      <c r="J891" s="4" t="str">
        <f t="shared" si="169"/>
      </c>
      <c r="AA891" s="4">
        <f t="shared" si="170"/>
        <v>0</v>
      </c>
      <c r="AB891" s="4">
        <f>'Enhanced Basket_AUTOLOAD'!T891</f>
        <v>0</v>
      </c>
      <c r="AC891" s="4">
        <f>'Enhanced Basket_AUTOLOAD'!M891</f>
        <v>0</v>
      </c>
      <c r="AD891" s="4">
        <f>'Enhanced Basket_AUTOLOAD'!L891</f>
        <v>0</v>
      </c>
      <c r="AE891" s="4">
        <f>'Enhanced Basket_AUTOLOAD'!Z891</f>
        <v>0</v>
      </c>
      <c r="AF891" s="4">
        <f>'Enhanced Basket_AUTOLOAD'!AB891</f>
        <v>0</v>
      </c>
      <c r="AG891" s="4" t="e">
        <f>VLOOKUP(AJ891,'Ticker Mapping'!$I$3:$M$6706,5,0)</f>
        <v>#N/A</v>
      </c>
      <c r="AH891" s="4" t="e">
        <f>_xll.BDP(AK891&amp;" SEDOL","TICKER_AND_EXCH_CODE")</f>
        <v>#NAME?</v>
      </c>
      <c r="AI891" s="4" t="e">
        <f t="shared" si="171"/>
        <v>#N/A</v>
      </c>
      <c r="AJ891" s="4">
        <f>'Enhanced Basket_AUTOLOAD'!P891</f>
        <v>0</v>
      </c>
      <c r="AK891" s="4">
        <f>'Enhanced Basket_AUTOLOAD'!Q891</f>
        <v>0</v>
      </c>
      <c r="AL891" s="4">
        <f>'Enhanced Basket_AUTOLOAD'!Y891</f>
        <v>0</v>
      </c>
      <c r="AM891" s="4" t="e">
        <f t="shared" si="172"/>
        <v>#N/A</v>
      </c>
      <c r="AN891" s="4" t="str">
        <f t="shared" si="173"/>
        <v>NO</v>
      </c>
      <c r="AO891" s="4" t="str">
        <f t="shared" si="174"/>
        <v>Cash-in-Lieu</v>
      </c>
    </row>
    <row r="892" ht="15" customHeight="1" s="4" customFormat="1">
      <c r="A892" s="4">
        <f>'Enhanced Basket_AUTOLOAD'!H892</f>
        <v>0</v>
      </c>
      <c r="B892" s="4" t="str">
        <f t="shared" si="163"/>
        <v>SELL</v>
      </c>
      <c r="C892" s="4" t="s">
        <v>29</v>
      </c>
      <c r="D892" s="4" t="str">
        <f t="shared" si="164"/>
        <v>MT</v>
      </c>
      <c r="E892" s="4" t="str">
        <f t="shared" si="165"/>
      </c>
      <c r="F892" s="4" t="str">
        <f t="shared" si="166"/>
        <v>CIL LOAD</v>
      </c>
      <c r="G892" s="4">
        <f t="shared" si="167"/>
        <v>0</v>
      </c>
      <c r="H892" s="4" t="e">
        <f t="shared" si="168"/>
        <v>#N/A</v>
      </c>
      <c r="I892" s="4" t="e">
        <f>_xll.BDP(AG892&amp;" equity","crncy_adj_px_last","eqy_fund_crncy=usd")</f>
        <v>#NAME?</v>
      </c>
      <c r="J892" s="4" t="str">
        <f t="shared" si="169"/>
      </c>
      <c r="AA892" s="4">
        <f t="shared" si="170"/>
        <v>0</v>
      </c>
      <c r="AB892" s="4">
        <f>'Enhanced Basket_AUTOLOAD'!T892</f>
        <v>0</v>
      </c>
      <c r="AC892" s="4">
        <f>'Enhanced Basket_AUTOLOAD'!M892</f>
        <v>0</v>
      </c>
      <c r="AD892" s="4">
        <f>'Enhanced Basket_AUTOLOAD'!L892</f>
        <v>0</v>
      </c>
      <c r="AE892" s="4">
        <f>'Enhanced Basket_AUTOLOAD'!Z892</f>
        <v>0</v>
      </c>
      <c r="AF892" s="4">
        <f>'Enhanced Basket_AUTOLOAD'!AB892</f>
        <v>0</v>
      </c>
      <c r="AG892" s="4" t="e">
        <f>VLOOKUP(AJ892,'Ticker Mapping'!$I$3:$M$6706,5,0)</f>
        <v>#N/A</v>
      </c>
      <c r="AH892" s="4" t="e">
        <f>_xll.BDP(AK892&amp;" SEDOL","TICKER_AND_EXCH_CODE")</f>
        <v>#NAME?</v>
      </c>
      <c r="AI892" s="4" t="e">
        <f t="shared" si="171"/>
        <v>#N/A</v>
      </c>
      <c r="AJ892" s="4">
        <f>'Enhanced Basket_AUTOLOAD'!P892</f>
        <v>0</v>
      </c>
      <c r="AK892" s="4">
        <f>'Enhanced Basket_AUTOLOAD'!Q892</f>
        <v>0</v>
      </c>
      <c r="AL892" s="4">
        <f>'Enhanced Basket_AUTOLOAD'!Y892</f>
        <v>0</v>
      </c>
      <c r="AM892" s="4" t="e">
        <f t="shared" si="172"/>
        <v>#N/A</v>
      </c>
      <c r="AN892" s="4" t="str">
        <f t="shared" si="173"/>
        <v>NO</v>
      </c>
      <c r="AO892" s="4" t="str">
        <f t="shared" si="174"/>
        <v>Cash-in-Lieu</v>
      </c>
    </row>
    <row r="893" ht="15" customHeight="1" s="4" customFormat="1">
      <c r="A893" s="4">
        <f>'Enhanced Basket_AUTOLOAD'!H893</f>
        <v>0</v>
      </c>
      <c r="B893" s="4" t="str">
        <f t="shared" si="163"/>
        <v>SELL</v>
      </c>
      <c r="C893" s="4" t="s">
        <v>29</v>
      </c>
      <c r="D893" s="4" t="str">
        <f t="shared" si="164"/>
        <v>MT</v>
      </c>
      <c r="E893" s="4" t="str">
        <f t="shared" si="165"/>
      </c>
      <c r="F893" s="4" t="str">
        <f t="shared" si="166"/>
        <v>CIL LOAD</v>
      </c>
      <c r="G893" s="4">
        <f t="shared" si="167"/>
        <v>0</v>
      </c>
      <c r="H893" s="4" t="e">
        <f t="shared" si="168"/>
        <v>#N/A</v>
      </c>
      <c r="I893" s="4" t="e">
        <f>_xll.BDP(AG893&amp;" equity","crncy_adj_px_last","eqy_fund_crncy=usd")</f>
        <v>#NAME?</v>
      </c>
      <c r="J893" s="4" t="str">
        <f t="shared" si="169"/>
      </c>
      <c r="AA893" s="4">
        <f t="shared" si="170"/>
        <v>0</v>
      </c>
      <c r="AB893" s="4">
        <f>'Enhanced Basket_AUTOLOAD'!T893</f>
        <v>0</v>
      </c>
      <c r="AC893" s="4">
        <f>'Enhanced Basket_AUTOLOAD'!M893</f>
        <v>0</v>
      </c>
      <c r="AD893" s="4">
        <f>'Enhanced Basket_AUTOLOAD'!L893</f>
        <v>0</v>
      </c>
      <c r="AE893" s="4">
        <f>'Enhanced Basket_AUTOLOAD'!Z893</f>
        <v>0</v>
      </c>
      <c r="AF893" s="4">
        <f>'Enhanced Basket_AUTOLOAD'!AB893</f>
        <v>0</v>
      </c>
      <c r="AG893" s="4" t="e">
        <f>VLOOKUP(AJ893,'Ticker Mapping'!$I$3:$M$6706,5,0)</f>
        <v>#N/A</v>
      </c>
      <c r="AH893" s="4" t="e">
        <f>_xll.BDP(AK893&amp;" SEDOL","TICKER_AND_EXCH_CODE")</f>
        <v>#NAME?</v>
      </c>
      <c r="AI893" s="4" t="e">
        <f t="shared" si="171"/>
        <v>#N/A</v>
      </c>
      <c r="AJ893" s="4">
        <f>'Enhanced Basket_AUTOLOAD'!P893</f>
        <v>0</v>
      </c>
      <c r="AK893" s="4">
        <f>'Enhanced Basket_AUTOLOAD'!Q893</f>
        <v>0</v>
      </c>
      <c r="AL893" s="4">
        <f>'Enhanced Basket_AUTOLOAD'!Y893</f>
        <v>0</v>
      </c>
      <c r="AM893" s="4" t="e">
        <f t="shared" si="172"/>
        <v>#N/A</v>
      </c>
      <c r="AN893" s="4" t="str">
        <f t="shared" si="173"/>
        <v>NO</v>
      </c>
      <c r="AO893" s="4" t="str">
        <f t="shared" si="174"/>
        <v>Cash-in-Lieu</v>
      </c>
    </row>
    <row r="894" ht="15" customHeight="1" s="4" customFormat="1">
      <c r="A894" s="4">
        <f>'Enhanced Basket_AUTOLOAD'!H894</f>
        <v>0</v>
      </c>
      <c r="B894" s="4" t="str">
        <f t="shared" si="163"/>
        <v>SELL</v>
      </c>
      <c r="C894" s="4" t="s">
        <v>29</v>
      </c>
      <c r="D894" s="4" t="str">
        <f t="shared" si="164"/>
        <v>MT</v>
      </c>
      <c r="E894" s="4" t="str">
        <f t="shared" si="165"/>
      </c>
      <c r="F894" s="4" t="str">
        <f t="shared" si="166"/>
        <v>CIL LOAD</v>
      </c>
      <c r="G894" s="4">
        <f t="shared" si="167"/>
        <v>0</v>
      </c>
      <c r="H894" s="4" t="e">
        <f t="shared" si="168"/>
        <v>#N/A</v>
      </c>
      <c r="I894" s="4" t="e">
        <f>_xll.BDP(AG894&amp;" equity","crncy_adj_px_last","eqy_fund_crncy=usd")</f>
        <v>#NAME?</v>
      </c>
      <c r="J894" s="4" t="str">
        <f t="shared" si="169"/>
      </c>
      <c r="AA894" s="4">
        <f t="shared" si="170"/>
        <v>0</v>
      </c>
      <c r="AB894" s="4">
        <f>'Enhanced Basket_AUTOLOAD'!T894</f>
        <v>0</v>
      </c>
      <c r="AC894" s="4">
        <f>'Enhanced Basket_AUTOLOAD'!M894</f>
        <v>0</v>
      </c>
      <c r="AD894" s="4">
        <f>'Enhanced Basket_AUTOLOAD'!L894</f>
        <v>0</v>
      </c>
      <c r="AE894" s="4">
        <f>'Enhanced Basket_AUTOLOAD'!Z894</f>
        <v>0</v>
      </c>
      <c r="AF894" s="4">
        <f>'Enhanced Basket_AUTOLOAD'!AB894</f>
        <v>0</v>
      </c>
      <c r="AG894" s="4" t="e">
        <f>VLOOKUP(AJ894,'Ticker Mapping'!$I$3:$M$6706,5,0)</f>
        <v>#N/A</v>
      </c>
      <c r="AH894" s="4" t="e">
        <f>_xll.BDP(AK894&amp;" SEDOL","TICKER_AND_EXCH_CODE")</f>
        <v>#NAME?</v>
      </c>
      <c r="AI894" s="4" t="e">
        <f t="shared" si="171"/>
        <v>#N/A</v>
      </c>
      <c r="AJ894" s="4">
        <f>'Enhanced Basket_AUTOLOAD'!P894</f>
        <v>0</v>
      </c>
      <c r="AK894" s="4">
        <f>'Enhanced Basket_AUTOLOAD'!Q894</f>
        <v>0</v>
      </c>
      <c r="AL894" s="4">
        <f>'Enhanced Basket_AUTOLOAD'!Y894</f>
        <v>0</v>
      </c>
      <c r="AM894" s="4" t="e">
        <f t="shared" si="172"/>
        <v>#N/A</v>
      </c>
      <c r="AN894" s="4" t="str">
        <f t="shared" si="173"/>
        <v>NO</v>
      </c>
      <c r="AO894" s="4" t="str">
        <f t="shared" si="174"/>
        <v>Cash-in-Lieu</v>
      </c>
    </row>
    <row r="895" ht="15" customHeight="1" s="4" customFormat="1">
      <c r="A895" s="4">
        <f>'Enhanced Basket_AUTOLOAD'!H895</f>
        <v>0</v>
      </c>
      <c r="B895" s="4" t="str">
        <f t="shared" si="163"/>
        <v>SELL</v>
      </c>
      <c r="C895" s="4" t="s">
        <v>29</v>
      </c>
      <c r="D895" s="4" t="str">
        <f t="shared" si="164"/>
        <v>MT</v>
      </c>
      <c r="E895" s="4" t="str">
        <f t="shared" si="165"/>
      </c>
      <c r="F895" s="4" t="str">
        <f t="shared" si="166"/>
        <v>CIL LOAD</v>
      </c>
      <c r="G895" s="4">
        <f t="shared" si="167"/>
        <v>0</v>
      </c>
      <c r="H895" s="4" t="e">
        <f t="shared" si="168"/>
        <v>#N/A</v>
      </c>
      <c r="I895" s="4" t="e">
        <f>_xll.BDP(AG895&amp;" equity","crncy_adj_px_last","eqy_fund_crncy=usd")</f>
        <v>#NAME?</v>
      </c>
      <c r="J895" s="4" t="str">
        <f t="shared" si="169"/>
      </c>
      <c r="AA895" s="4">
        <f t="shared" si="170"/>
        <v>0</v>
      </c>
      <c r="AB895" s="4">
        <f>'Enhanced Basket_AUTOLOAD'!T895</f>
        <v>0</v>
      </c>
      <c r="AC895" s="4">
        <f>'Enhanced Basket_AUTOLOAD'!M895</f>
        <v>0</v>
      </c>
      <c r="AD895" s="4">
        <f>'Enhanced Basket_AUTOLOAD'!L895</f>
        <v>0</v>
      </c>
      <c r="AE895" s="4">
        <f>'Enhanced Basket_AUTOLOAD'!Z895</f>
        <v>0</v>
      </c>
      <c r="AF895" s="4">
        <f>'Enhanced Basket_AUTOLOAD'!AB895</f>
        <v>0</v>
      </c>
      <c r="AG895" s="4" t="e">
        <f>VLOOKUP(AJ895,'Ticker Mapping'!$I$3:$M$6706,5,0)</f>
        <v>#N/A</v>
      </c>
      <c r="AH895" s="4" t="e">
        <f>_xll.BDP(AK895&amp;" SEDOL","TICKER_AND_EXCH_CODE")</f>
        <v>#NAME?</v>
      </c>
      <c r="AI895" s="4" t="e">
        <f t="shared" si="171"/>
        <v>#N/A</v>
      </c>
      <c r="AJ895" s="4">
        <f>'Enhanced Basket_AUTOLOAD'!P895</f>
        <v>0</v>
      </c>
      <c r="AK895" s="4">
        <f>'Enhanced Basket_AUTOLOAD'!Q895</f>
        <v>0</v>
      </c>
      <c r="AL895" s="4">
        <f>'Enhanced Basket_AUTOLOAD'!Y895</f>
        <v>0</v>
      </c>
      <c r="AM895" s="4" t="e">
        <f t="shared" si="172"/>
        <v>#N/A</v>
      </c>
      <c r="AN895" s="4" t="str">
        <f t="shared" si="173"/>
        <v>NO</v>
      </c>
      <c r="AO895" s="4" t="str">
        <f t="shared" si="174"/>
        <v>Cash-in-Lieu</v>
      </c>
    </row>
    <row r="896" ht="15" customHeight="1" s="4" customFormat="1">
      <c r="A896" s="4">
        <f>'Enhanced Basket_AUTOLOAD'!H896</f>
        <v>0</v>
      </c>
      <c r="B896" s="4" t="str">
        <f t="shared" si="163"/>
        <v>SELL</v>
      </c>
      <c r="C896" s="4" t="s">
        <v>29</v>
      </c>
      <c r="D896" s="4" t="str">
        <f t="shared" si="164"/>
        <v>MT</v>
      </c>
      <c r="E896" s="4" t="str">
        <f t="shared" si="165"/>
      </c>
      <c r="F896" s="4" t="str">
        <f t="shared" si="166"/>
        <v>CIL LOAD</v>
      </c>
      <c r="G896" s="4">
        <f t="shared" si="167"/>
        <v>0</v>
      </c>
      <c r="H896" s="4" t="e">
        <f t="shared" si="168"/>
        <v>#N/A</v>
      </c>
      <c r="I896" s="4" t="e">
        <f>_xll.BDP(AG896&amp;" equity","crncy_adj_px_last","eqy_fund_crncy=usd")</f>
        <v>#NAME?</v>
      </c>
      <c r="J896" s="4" t="str">
        <f t="shared" si="169"/>
      </c>
      <c r="AA896" s="4">
        <f t="shared" si="170"/>
        <v>0</v>
      </c>
      <c r="AB896" s="4">
        <f>'Enhanced Basket_AUTOLOAD'!T896</f>
        <v>0</v>
      </c>
      <c r="AC896" s="4">
        <f>'Enhanced Basket_AUTOLOAD'!M896</f>
        <v>0</v>
      </c>
      <c r="AD896" s="4">
        <f>'Enhanced Basket_AUTOLOAD'!L896</f>
        <v>0</v>
      </c>
      <c r="AE896" s="4">
        <f>'Enhanced Basket_AUTOLOAD'!Z896</f>
        <v>0</v>
      </c>
      <c r="AF896" s="4">
        <f>'Enhanced Basket_AUTOLOAD'!AB896</f>
        <v>0</v>
      </c>
      <c r="AG896" s="4" t="e">
        <f>VLOOKUP(AJ896,'Ticker Mapping'!$I$3:$M$6706,5,0)</f>
        <v>#N/A</v>
      </c>
      <c r="AH896" s="4" t="e">
        <f>_xll.BDP(AK896&amp;" SEDOL","TICKER_AND_EXCH_CODE")</f>
        <v>#NAME?</v>
      </c>
      <c r="AI896" s="4" t="e">
        <f t="shared" si="171"/>
        <v>#N/A</v>
      </c>
      <c r="AJ896" s="4">
        <f>'Enhanced Basket_AUTOLOAD'!P896</f>
        <v>0</v>
      </c>
      <c r="AK896" s="4">
        <f>'Enhanced Basket_AUTOLOAD'!Q896</f>
        <v>0</v>
      </c>
      <c r="AL896" s="4">
        <f>'Enhanced Basket_AUTOLOAD'!Y896</f>
        <v>0</v>
      </c>
      <c r="AM896" s="4" t="e">
        <f t="shared" si="172"/>
        <v>#N/A</v>
      </c>
      <c r="AN896" s="4" t="str">
        <f t="shared" si="173"/>
        <v>NO</v>
      </c>
      <c r="AO896" s="4" t="str">
        <f t="shared" si="174"/>
        <v>Cash-in-Lieu</v>
      </c>
    </row>
    <row r="897" ht="15" customHeight="1" s="4" customFormat="1">
      <c r="A897" s="4">
        <f>'Enhanced Basket_AUTOLOAD'!H897</f>
        <v>0</v>
      </c>
      <c r="B897" s="4" t="str">
        <f t="shared" si="163"/>
        <v>SELL</v>
      </c>
      <c r="C897" s="4" t="s">
        <v>29</v>
      </c>
      <c r="D897" s="4" t="str">
        <f t="shared" si="164"/>
        <v>MT</v>
      </c>
      <c r="E897" s="4" t="str">
        <f t="shared" si="165"/>
      </c>
      <c r="F897" s="4" t="str">
        <f t="shared" si="166"/>
        <v>CIL LOAD</v>
      </c>
      <c r="G897" s="4">
        <f t="shared" si="167"/>
        <v>0</v>
      </c>
      <c r="H897" s="4" t="e">
        <f t="shared" si="168"/>
        <v>#N/A</v>
      </c>
      <c r="I897" s="4" t="e">
        <f>_xll.BDP(AG897&amp;" equity","crncy_adj_px_last","eqy_fund_crncy=usd")</f>
        <v>#NAME?</v>
      </c>
      <c r="J897" s="4" t="str">
        <f t="shared" si="169"/>
      </c>
      <c r="AA897" s="4">
        <f t="shared" si="170"/>
        <v>0</v>
      </c>
      <c r="AB897" s="4">
        <f>'Enhanced Basket_AUTOLOAD'!T897</f>
        <v>0</v>
      </c>
      <c r="AC897" s="4">
        <f>'Enhanced Basket_AUTOLOAD'!M897</f>
        <v>0</v>
      </c>
      <c r="AD897" s="4">
        <f>'Enhanced Basket_AUTOLOAD'!L897</f>
        <v>0</v>
      </c>
      <c r="AE897" s="4">
        <f>'Enhanced Basket_AUTOLOAD'!Z897</f>
        <v>0</v>
      </c>
      <c r="AF897" s="4">
        <f>'Enhanced Basket_AUTOLOAD'!AB897</f>
        <v>0</v>
      </c>
      <c r="AG897" s="4" t="e">
        <f>VLOOKUP(AJ897,'Ticker Mapping'!$I$3:$M$6706,5,0)</f>
        <v>#N/A</v>
      </c>
      <c r="AH897" s="4" t="e">
        <f>_xll.BDP(AK897&amp;" SEDOL","TICKER_AND_EXCH_CODE")</f>
        <v>#NAME?</v>
      </c>
      <c r="AI897" s="4" t="e">
        <f t="shared" si="171"/>
        <v>#N/A</v>
      </c>
      <c r="AJ897" s="4">
        <f>'Enhanced Basket_AUTOLOAD'!P897</f>
        <v>0</v>
      </c>
      <c r="AK897" s="4">
        <f>'Enhanced Basket_AUTOLOAD'!Q897</f>
        <v>0</v>
      </c>
      <c r="AL897" s="4">
        <f>'Enhanced Basket_AUTOLOAD'!Y897</f>
        <v>0</v>
      </c>
      <c r="AM897" s="4" t="e">
        <f t="shared" si="172"/>
        <v>#N/A</v>
      </c>
      <c r="AN897" s="4" t="str">
        <f t="shared" si="173"/>
        <v>NO</v>
      </c>
      <c r="AO897" s="4" t="str">
        <f t="shared" si="174"/>
        <v>Cash-in-Lieu</v>
      </c>
    </row>
    <row r="898" ht="15" customHeight="1" s="4" customFormat="1">
      <c r="A898" s="4">
        <f>'Enhanced Basket_AUTOLOAD'!H898</f>
        <v>0</v>
      </c>
      <c r="B898" s="4" t="str">
        <f ref="B898:B961" t="shared" si="175">IF(AA898&gt;0,"BUY","SELL")</f>
        <v>SELL</v>
      </c>
      <c r="C898" s="4" t="s">
        <v>29</v>
      </c>
      <c r="D898" s="4" t="str">
        <f ref="D898:D961" t="shared" si="176">IF(AO898="In-Kind","INK","MT")</f>
        <v>MT</v>
      </c>
      <c r="E898" s="4" t="str">
        <f ref="E898:E961" t="shared" si="177">IF(D898="INK","MSCOP","")</f>
      </c>
      <c r="F898" s="4" t="str">
        <f ref="F898:F961" t="shared" si="178">IF(E898="MSCOP","INKIND LOAD","CIL LOAD")</f>
        <v>CIL LOAD</v>
      </c>
      <c r="G898" s="4">
        <f ref="G898:G961" t="shared" si="179">ABS(AA898*AB898)</f>
        <v>0</v>
      </c>
      <c r="H898" s="4" t="e">
        <f ref="H898:H961" t="shared" si="180">AG898</f>
        <v>#N/A</v>
      </c>
      <c r="I898" s="4" t="e">
        <f>_xll.BDP(AG898&amp;" equity","crncy_adj_px_last","eqy_fund_crncy=usd")</f>
        <v>#NAME?</v>
      </c>
      <c r="J898" s="4" t="str">
        <f ref="J898:J961" t="shared" si="181">IF(D898="INK",G898,"")</f>
      </c>
      <c r="AA898" s="4">
        <f ref="AA898:AA961" t="shared" si="182">IFERROR(VLOOKUP(A898,$R$4:$S$26,2,0),0)</f>
        <v>0</v>
      </c>
      <c r="AB898" s="4">
        <f>'Enhanced Basket_AUTOLOAD'!T898</f>
        <v>0</v>
      </c>
      <c r="AC898" s="4">
        <f>'Enhanced Basket_AUTOLOAD'!M898</f>
        <v>0</v>
      </c>
      <c r="AD898" s="4">
        <f>'Enhanced Basket_AUTOLOAD'!L898</f>
        <v>0</v>
      </c>
      <c r="AE898" s="4">
        <f>'Enhanced Basket_AUTOLOAD'!Z898</f>
        <v>0</v>
      </c>
      <c r="AF898" s="4">
        <f>'Enhanced Basket_AUTOLOAD'!AB898</f>
        <v>0</v>
      </c>
      <c r="AG898" s="4" t="e">
        <f>VLOOKUP(AJ898,'Ticker Mapping'!$I$3:$M$6706,5,0)</f>
        <v>#N/A</v>
      </c>
      <c r="AH898" s="4" t="e">
        <f>_xll.BDP(AK898&amp;" SEDOL","TICKER_AND_EXCH_CODE")</f>
        <v>#NAME?</v>
      </c>
      <c r="AI898" s="4" t="e">
        <f ref="AI898:AI961" t="shared" si="183">IF(AG898=AH898,"Y","N")</f>
        <v>#N/A</v>
      </c>
      <c r="AJ898" s="4">
        <f>'Enhanced Basket_AUTOLOAD'!P898</f>
        <v>0</v>
      </c>
      <c r="AK898" s="4">
        <f>'Enhanced Basket_AUTOLOAD'!Q898</f>
        <v>0</v>
      </c>
      <c r="AL898" s="4">
        <f>'Enhanced Basket_AUTOLOAD'!Y898</f>
        <v>0</v>
      </c>
      <c r="AM898" s="4" t="e">
        <f ref="AM898:AM961" t="shared" si="184">A898&amp;" "&amp;AG898</f>
        <v>#N/A</v>
      </c>
      <c r="AN898" s="4" t="str">
        <f ref="AN898:AN961" t="shared" si="185">IF(COUNTIF($Q$28:$Q$73,AM898),"YES","NO")</f>
        <v>NO</v>
      </c>
      <c r="AO898" s="4" t="str">
        <f ref="AO898:AO961" t="shared" si="186">IF(AND(AL898="In-Kind",AN898="NO"),"In-Kind","Cash-in-Lieu")</f>
        <v>Cash-in-Lieu</v>
      </c>
    </row>
    <row r="899" ht="15" customHeight="1" s="4" customFormat="1">
      <c r="A899" s="4">
        <f>'Enhanced Basket_AUTOLOAD'!H899</f>
        <v>0</v>
      </c>
      <c r="B899" s="4" t="str">
        <f t="shared" si="175"/>
        <v>SELL</v>
      </c>
      <c r="C899" s="4" t="s">
        <v>29</v>
      </c>
      <c r="D899" s="4" t="str">
        <f t="shared" si="176"/>
        <v>MT</v>
      </c>
      <c r="E899" s="4" t="str">
        <f t="shared" si="177"/>
      </c>
      <c r="F899" s="4" t="str">
        <f t="shared" si="178"/>
        <v>CIL LOAD</v>
      </c>
      <c r="G899" s="4">
        <f t="shared" si="179"/>
        <v>0</v>
      </c>
      <c r="H899" s="4" t="e">
        <f t="shared" si="180"/>
        <v>#N/A</v>
      </c>
      <c r="I899" s="4" t="e">
        <f>_xll.BDP(AG899&amp;" equity","crncy_adj_px_last","eqy_fund_crncy=usd")</f>
        <v>#NAME?</v>
      </c>
      <c r="J899" s="4" t="str">
        <f t="shared" si="181"/>
      </c>
      <c r="AA899" s="4">
        <f t="shared" si="182"/>
        <v>0</v>
      </c>
      <c r="AB899" s="4">
        <f>'Enhanced Basket_AUTOLOAD'!T899</f>
        <v>0</v>
      </c>
      <c r="AC899" s="4">
        <f>'Enhanced Basket_AUTOLOAD'!M899</f>
        <v>0</v>
      </c>
      <c r="AD899" s="4">
        <f>'Enhanced Basket_AUTOLOAD'!L899</f>
        <v>0</v>
      </c>
      <c r="AE899" s="4">
        <f>'Enhanced Basket_AUTOLOAD'!Z899</f>
        <v>0</v>
      </c>
      <c r="AF899" s="4">
        <f>'Enhanced Basket_AUTOLOAD'!AB899</f>
        <v>0</v>
      </c>
      <c r="AG899" s="4" t="e">
        <f>VLOOKUP(AJ899,'Ticker Mapping'!$I$3:$M$6706,5,0)</f>
        <v>#N/A</v>
      </c>
      <c r="AH899" s="4" t="e">
        <f>_xll.BDP(AK899&amp;" SEDOL","TICKER_AND_EXCH_CODE")</f>
        <v>#NAME?</v>
      </c>
      <c r="AI899" s="4" t="e">
        <f t="shared" si="183"/>
        <v>#N/A</v>
      </c>
      <c r="AJ899" s="4">
        <f>'Enhanced Basket_AUTOLOAD'!P899</f>
        <v>0</v>
      </c>
      <c r="AK899" s="4">
        <f>'Enhanced Basket_AUTOLOAD'!Q899</f>
        <v>0</v>
      </c>
      <c r="AL899" s="4">
        <f>'Enhanced Basket_AUTOLOAD'!Y899</f>
        <v>0</v>
      </c>
      <c r="AM899" s="4" t="e">
        <f t="shared" si="184"/>
        <v>#N/A</v>
      </c>
      <c r="AN899" s="4" t="str">
        <f t="shared" si="185"/>
        <v>NO</v>
      </c>
      <c r="AO899" s="4" t="str">
        <f t="shared" si="186"/>
        <v>Cash-in-Lieu</v>
      </c>
    </row>
    <row r="900" ht="15" customHeight="1" s="4" customFormat="1">
      <c r="A900" s="4">
        <f>'Enhanced Basket_AUTOLOAD'!H900</f>
        <v>0</v>
      </c>
      <c r="B900" s="4" t="str">
        <f t="shared" si="175"/>
        <v>SELL</v>
      </c>
      <c r="C900" s="4" t="s">
        <v>29</v>
      </c>
      <c r="D900" s="4" t="str">
        <f t="shared" si="176"/>
        <v>MT</v>
      </c>
      <c r="E900" s="4" t="str">
        <f t="shared" si="177"/>
      </c>
      <c r="F900" s="4" t="str">
        <f t="shared" si="178"/>
        <v>CIL LOAD</v>
      </c>
      <c r="G900" s="4">
        <f t="shared" si="179"/>
        <v>0</v>
      </c>
      <c r="H900" s="4" t="e">
        <f t="shared" si="180"/>
        <v>#N/A</v>
      </c>
      <c r="I900" s="4" t="e">
        <f>_xll.BDP(AG900&amp;" equity","crncy_adj_px_last","eqy_fund_crncy=usd")</f>
        <v>#NAME?</v>
      </c>
      <c r="J900" s="4" t="str">
        <f t="shared" si="181"/>
      </c>
      <c r="AA900" s="4">
        <f t="shared" si="182"/>
        <v>0</v>
      </c>
      <c r="AB900" s="4">
        <f>'Enhanced Basket_AUTOLOAD'!T900</f>
        <v>0</v>
      </c>
      <c r="AC900" s="4">
        <f>'Enhanced Basket_AUTOLOAD'!M900</f>
        <v>0</v>
      </c>
      <c r="AD900" s="4">
        <f>'Enhanced Basket_AUTOLOAD'!L900</f>
        <v>0</v>
      </c>
      <c r="AE900" s="4">
        <f>'Enhanced Basket_AUTOLOAD'!Z900</f>
        <v>0</v>
      </c>
      <c r="AF900" s="4">
        <f>'Enhanced Basket_AUTOLOAD'!AB900</f>
        <v>0</v>
      </c>
      <c r="AG900" s="4" t="e">
        <f>VLOOKUP(AJ900,'Ticker Mapping'!$I$3:$M$6706,5,0)</f>
        <v>#N/A</v>
      </c>
      <c r="AH900" s="4" t="e">
        <f>_xll.BDP(AK900&amp;" SEDOL","TICKER_AND_EXCH_CODE")</f>
        <v>#NAME?</v>
      </c>
      <c r="AI900" s="4" t="e">
        <f t="shared" si="183"/>
        <v>#N/A</v>
      </c>
      <c r="AJ900" s="4">
        <f>'Enhanced Basket_AUTOLOAD'!P900</f>
        <v>0</v>
      </c>
      <c r="AK900" s="4">
        <f>'Enhanced Basket_AUTOLOAD'!Q900</f>
        <v>0</v>
      </c>
      <c r="AL900" s="4">
        <f>'Enhanced Basket_AUTOLOAD'!Y900</f>
        <v>0</v>
      </c>
      <c r="AM900" s="4" t="e">
        <f t="shared" si="184"/>
        <v>#N/A</v>
      </c>
      <c r="AN900" s="4" t="str">
        <f t="shared" si="185"/>
        <v>NO</v>
      </c>
      <c r="AO900" s="4" t="str">
        <f t="shared" si="186"/>
        <v>Cash-in-Lieu</v>
      </c>
    </row>
    <row r="901" ht="15" customHeight="1" s="4" customFormat="1">
      <c r="A901" s="4">
        <f>'Enhanced Basket_AUTOLOAD'!H901</f>
        <v>0</v>
      </c>
      <c r="B901" s="4" t="str">
        <f t="shared" si="175"/>
        <v>SELL</v>
      </c>
      <c r="C901" s="4" t="s">
        <v>29</v>
      </c>
      <c r="D901" s="4" t="str">
        <f t="shared" si="176"/>
        <v>MT</v>
      </c>
      <c r="E901" s="4" t="str">
        <f t="shared" si="177"/>
      </c>
      <c r="F901" s="4" t="str">
        <f t="shared" si="178"/>
        <v>CIL LOAD</v>
      </c>
      <c r="G901" s="4">
        <f t="shared" si="179"/>
        <v>0</v>
      </c>
      <c r="H901" s="4" t="e">
        <f t="shared" si="180"/>
        <v>#N/A</v>
      </c>
      <c r="I901" s="4" t="e">
        <f>_xll.BDP(AG901&amp;" equity","crncy_adj_px_last","eqy_fund_crncy=usd")</f>
        <v>#NAME?</v>
      </c>
      <c r="J901" s="4" t="str">
        <f t="shared" si="181"/>
      </c>
      <c r="AA901" s="4">
        <f t="shared" si="182"/>
        <v>0</v>
      </c>
      <c r="AB901" s="4">
        <f>'Enhanced Basket_AUTOLOAD'!T901</f>
        <v>0</v>
      </c>
      <c r="AC901" s="4">
        <f>'Enhanced Basket_AUTOLOAD'!M901</f>
        <v>0</v>
      </c>
      <c r="AD901" s="4">
        <f>'Enhanced Basket_AUTOLOAD'!L901</f>
        <v>0</v>
      </c>
      <c r="AE901" s="4">
        <f>'Enhanced Basket_AUTOLOAD'!Z901</f>
        <v>0</v>
      </c>
      <c r="AF901" s="4">
        <f>'Enhanced Basket_AUTOLOAD'!AB901</f>
        <v>0</v>
      </c>
      <c r="AG901" s="4" t="e">
        <f>VLOOKUP(AJ901,'Ticker Mapping'!$I$3:$M$6706,5,0)</f>
        <v>#N/A</v>
      </c>
      <c r="AH901" s="4" t="e">
        <f>_xll.BDP(AK901&amp;" SEDOL","TICKER_AND_EXCH_CODE")</f>
        <v>#NAME?</v>
      </c>
      <c r="AI901" s="4" t="e">
        <f t="shared" si="183"/>
        <v>#N/A</v>
      </c>
      <c r="AJ901" s="4">
        <f>'Enhanced Basket_AUTOLOAD'!P901</f>
        <v>0</v>
      </c>
      <c r="AK901" s="4">
        <f>'Enhanced Basket_AUTOLOAD'!Q901</f>
        <v>0</v>
      </c>
      <c r="AL901" s="4">
        <f>'Enhanced Basket_AUTOLOAD'!Y901</f>
        <v>0</v>
      </c>
      <c r="AM901" s="4" t="e">
        <f t="shared" si="184"/>
        <v>#N/A</v>
      </c>
      <c r="AN901" s="4" t="str">
        <f t="shared" si="185"/>
        <v>NO</v>
      </c>
      <c r="AO901" s="4" t="str">
        <f t="shared" si="186"/>
        <v>Cash-in-Lieu</v>
      </c>
    </row>
    <row r="902" ht="15" customHeight="1" s="4" customFormat="1">
      <c r="A902" s="4">
        <f>'Enhanced Basket_AUTOLOAD'!H902</f>
        <v>0</v>
      </c>
      <c r="B902" s="4" t="str">
        <f t="shared" si="175"/>
        <v>SELL</v>
      </c>
      <c r="C902" s="4" t="s">
        <v>29</v>
      </c>
      <c r="D902" s="4" t="str">
        <f t="shared" si="176"/>
        <v>MT</v>
      </c>
      <c r="E902" s="4" t="str">
        <f t="shared" si="177"/>
      </c>
      <c r="F902" s="4" t="str">
        <f t="shared" si="178"/>
        <v>CIL LOAD</v>
      </c>
      <c r="G902" s="4">
        <f t="shared" si="179"/>
        <v>0</v>
      </c>
      <c r="H902" s="4" t="e">
        <f t="shared" si="180"/>
        <v>#N/A</v>
      </c>
      <c r="I902" s="4" t="e">
        <f>_xll.BDP(AG902&amp;" equity","crncy_adj_px_last","eqy_fund_crncy=usd")</f>
        <v>#NAME?</v>
      </c>
      <c r="J902" s="4" t="str">
        <f t="shared" si="181"/>
      </c>
      <c r="AA902" s="4">
        <f t="shared" si="182"/>
        <v>0</v>
      </c>
      <c r="AB902" s="4">
        <f>'Enhanced Basket_AUTOLOAD'!T902</f>
        <v>0</v>
      </c>
      <c r="AC902" s="4">
        <f>'Enhanced Basket_AUTOLOAD'!M902</f>
        <v>0</v>
      </c>
      <c r="AD902" s="4">
        <f>'Enhanced Basket_AUTOLOAD'!L902</f>
        <v>0</v>
      </c>
      <c r="AE902" s="4">
        <f>'Enhanced Basket_AUTOLOAD'!Z902</f>
        <v>0</v>
      </c>
      <c r="AF902" s="4">
        <f>'Enhanced Basket_AUTOLOAD'!AB902</f>
        <v>0</v>
      </c>
      <c r="AG902" s="4" t="e">
        <f>VLOOKUP(AJ902,'Ticker Mapping'!$I$3:$M$6706,5,0)</f>
        <v>#N/A</v>
      </c>
      <c r="AH902" s="4" t="e">
        <f>_xll.BDP(AK902&amp;" SEDOL","TICKER_AND_EXCH_CODE")</f>
        <v>#NAME?</v>
      </c>
      <c r="AI902" s="4" t="e">
        <f t="shared" si="183"/>
        <v>#N/A</v>
      </c>
      <c r="AJ902" s="4">
        <f>'Enhanced Basket_AUTOLOAD'!P902</f>
        <v>0</v>
      </c>
      <c r="AK902" s="4">
        <f>'Enhanced Basket_AUTOLOAD'!Q902</f>
        <v>0</v>
      </c>
      <c r="AL902" s="4">
        <f>'Enhanced Basket_AUTOLOAD'!Y902</f>
        <v>0</v>
      </c>
      <c r="AM902" s="4" t="e">
        <f t="shared" si="184"/>
        <v>#N/A</v>
      </c>
      <c r="AN902" s="4" t="str">
        <f t="shared" si="185"/>
        <v>NO</v>
      </c>
      <c r="AO902" s="4" t="str">
        <f t="shared" si="186"/>
        <v>Cash-in-Lieu</v>
      </c>
    </row>
    <row r="903" ht="15" customHeight="1" s="4" customFormat="1">
      <c r="A903" s="4">
        <f>'Enhanced Basket_AUTOLOAD'!H903</f>
        <v>0</v>
      </c>
      <c r="B903" s="4" t="str">
        <f t="shared" si="175"/>
        <v>SELL</v>
      </c>
      <c r="C903" s="4" t="s">
        <v>29</v>
      </c>
      <c r="D903" s="4" t="str">
        <f t="shared" si="176"/>
        <v>MT</v>
      </c>
      <c r="E903" s="4" t="str">
        <f t="shared" si="177"/>
      </c>
      <c r="F903" s="4" t="str">
        <f t="shared" si="178"/>
        <v>CIL LOAD</v>
      </c>
      <c r="G903" s="4">
        <f t="shared" si="179"/>
        <v>0</v>
      </c>
      <c r="H903" s="4" t="e">
        <f t="shared" si="180"/>
        <v>#N/A</v>
      </c>
      <c r="I903" s="4" t="e">
        <f>_xll.BDP(AG903&amp;" equity","crncy_adj_px_last","eqy_fund_crncy=usd")</f>
        <v>#NAME?</v>
      </c>
      <c r="J903" s="4" t="str">
        <f t="shared" si="181"/>
      </c>
      <c r="AA903" s="4">
        <f t="shared" si="182"/>
        <v>0</v>
      </c>
      <c r="AB903" s="4">
        <f>'Enhanced Basket_AUTOLOAD'!T903</f>
        <v>0</v>
      </c>
      <c r="AC903" s="4">
        <f>'Enhanced Basket_AUTOLOAD'!M903</f>
        <v>0</v>
      </c>
      <c r="AD903" s="4">
        <f>'Enhanced Basket_AUTOLOAD'!L903</f>
        <v>0</v>
      </c>
      <c r="AE903" s="4">
        <f>'Enhanced Basket_AUTOLOAD'!Z903</f>
        <v>0</v>
      </c>
      <c r="AF903" s="4">
        <f>'Enhanced Basket_AUTOLOAD'!AB903</f>
        <v>0</v>
      </c>
      <c r="AG903" s="4" t="e">
        <f>VLOOKUP(AJ903,'Ticker Mapping'!$I$3:$M$6706,5,0)</f>
        <v>#N/A</v>
      </c>
      <c r="AH903" s="4" t="e">
        <f>_xll.BDP(AK903&amp;" SEDOL","TICKER_AND_EXCH_CODE")</f>
        <v>#NAME?</v>
      </c>
      <c r="AI903" s="4" t="e">
        <f t="shared" si="183"/>
        <v>#N/A</v>
      </c>
      <c r="AJ903" s="4">
        <f>'Enhanced Basket_AUTOLOAD'!P903</f>
        <v>0</v>
      </c>
      <c r="AK903" s="4">
        <f>'Enhanced Basket_AUTOLOAD'!Q903</f>
        <v>0</v>
      </c>
      <c r="AL903" s="4">
        <f>'Enhanced Basket_AUTOLOAD'!Y903</f>
        <v>0</v>
      </c>
      <c r="AM903" s="4" t="e">
        <f t="shared" si="184"/>
        <v>#N/A</v>
      </c>
      <c r="AN903" s="4" t="str">
        <f t="shared" si="185"/>
        <v>NO</v>
      </c>
      <c r="AO903" s="4" t="str">
        <f t="shared" si="186"/>
        <v>Cash-in-Lieu</v>
      </c>
    </row>
    <row r="904" ht="15" customHeight="1" s="4" customFormat="1">
      <c r="A904" s="4">
        <f>'Enhanced Basket_AUTOLOAD'!H904</f>
        <v>0</v>
      </c>
      <c r="B904" s="4" t="str">
        <f t="shared" si="175"/>
        <v>SELL</v>
      </c>
      <c r="C904" s="4" t="s">
        <v>29</v>
      </c>
      <c r="D904" s="4" t="str">
        <f t="shared" si="176"/>
        <v>MT</v>
      </c>
      <c r="E904" s="4" t="str">
        <f t="shared" si="177"/>
      </c>
      <c r="F904" s="4" t="str">
        <f t="shared" si="178"/>
        <v>CIL LOAD</v>
      </c>
      <c r="G904" s="4">
        <f t="shared" si="179"/>
        <v>0</v>
      </c>
      <c r="H904" s="4" t="e">
        <f t="shared" si="180"/>
        <v>#N/A</v>
      </c>
      <c r="I904" s="4" t="e">
        <f>_xll.BDP(AG904&amp;" equity","crncy_adj_px_last","eqy_fund_crncy=usd")</f>
        <v>#NAME?</v>
      </c>
      <c r="J904" s="4" t="str">
        <f t="shared" si="181"/>
      </c>
      <c r="AA904" s="4">
        <f t="shared" si="182"/>
        <v>0</v>
      </c>
      <c r="AB904" s="4">
        <f>'Enhanced Basket_AUTOLOAD'!T904</f>
        <v>0</v>
      </c>
      <c r="AC904" s="4">
        <f>'Enhanced Basket_AUTOLOAD'!M904</f>
        <v>0</v>
      </c>
      <c r="AD904" s="4">
        <f>'Enhanced Basket_AUTOLOAD'!L904</f>
        <v>0</v>
      </c>
      <c r="AE904" s="4">
        <f>'Enhanced Basket_AUTOLOAD'!Z904</f>
        <v>0</v>
      </c>
      <c r="AF904" s="4">
        <f>'Enhanced Basket_AUTOLOAD'!AB904</f>
        <v>0</v>
      </c>
      <c r="AG904" s="4" t="e">
        <f>VLOOKUP(AJ904,'Ticker Mapping'!$I$3:$M$6706,5,0)</f>
        <v>#N/A</v>
      </c>
      <c r="AH904" s="4" t="e">
        <f>_xll.BDP(AK904&amp;" SEDOL","TICKER_AND_EXCH_CODE")</f>
        <v>#NAME?</v>
      </c>
      <c r="AI904" s="4" t="e">
        <f t="shared" si="183"/>
        <v>#N/A</v>
      </c>
      <c r="AJ904" s="4">
        <f>'Enhanced Basket_AUTOLOAD'!P904</f>
        <v>0</v>
      </c>
      <c r="AK904" s="4">
        <f>'Enhanced Basket_AUTOLOAD'!Q904</f>
        <v>0</v>
      </c>
      <c r="AL904" s="4">
        <f>'Enhanced Basket_AUTOLOAD'!Y904</f>
        <v>0</v>
      </c>
      <c r="AM904" s="4" t="e">
        <f t="shared" si="184"/>
        <v>#N/A</v>
      </c>
      <c r="AN904" s="4" t="str">
        <f t="shared" si="185"/>
        <v>NO</v>
      </c>
      <c r="AO904" s="4" t="str">
        <f t="shared" si="186"/>
        <v>Cash-in-Lieu</v>
      </c>
    </row>
    <row r="905" ht="15" customHeight="1" s="4" customFormat="1">
      <c r="A905" s="4">
        <f>'Enhanced Basket_AUTOLOAD'!H905</f>
        <v>0</v>
      </c>
      <c r="B905" s="4" t="str">
        <f t="shared" si="175"/>
        <v>SELL</v>
      </c>
      <c r="C905" s="4" t="s">
        <v>29</v>
      </c>
      <c r="D905" s="4" t="str">
        <f t="shared" si="176"/>
        <v>MT</v>
      </c>
      <c r="E905" s="4" t="str">
        <f t="shared" si="177"/>
      </c>
      <c r="F905" s="4" t="str">
        <f t="shared" si="178"/>
        <v>CIL LOAD</v>
      </c>
      <c r="G905" s="4">
        <f t="shared" si="179"/>
        <v>0</v>
      </c>
      <c r="H905" s="4" t="e">
        <f t="shared" si="180"/>
        <v>#N/A</v>
      </c>
      <c r="I905" s="4" t="e">
        <f>_xll.BDP(AG905&amp;" equity","crncy_adj_px_last","eqy_fund_crncy=usd")</f>
        <v>#NAME?</v>
      </c>
      <c r="J905" s="4" t="str">
        <f t="shared" si="181"/>
      </c>
      <c r="AA905" s="4">
        <f t="shared" si="182"/>
        <v>0</v>
      </c>
      <c r="AB905" s="4">
        <f>'Enhanced Basket_AUTOLOAD'!T905</f>
        <v>0</v>
      </c>
      <c r="AC905" s="4">
        <f>'Enhanced Basket_AUTOLOAD'!M905</f>
        <v>0</v>
      </c>
      <c r="AD905" s="4">
        <f>'Enhanced Basket_AUTOLOAD'!L905</f>
        <v>0</v>
      </c>
      <c r="AE905" s="4">
        <f>'Enhanced Basket_AUTOLOAD'!Z905</f>
        <v>0</v>
      </c>
      <c r="AF905" s="4">
        <f>'Enhanced Basket_AUTOLOAD'!AB905</f>
        <v>0</v>
      </c>
      <c r="AG905" s="4" t="e">
        <f>VLOOKUP(AJ905,'Ticker Mapping'!$I$3:$M$6706,5,0)</f>
        <v>#N/A</v>
      </c>
      <c r="AH905" s="4" t="e">
        <f>_xll.BDP(AK905&amp;" SEDOL","TICKER_AND_EXCH_CODE")</f>
        <v>#NAME?</v>
      </c>
      <c r="AI905" s="4" t="e">
        <f t="shared" si="183"/>
        <v>#N/A</v>
      </c>
      <c r="AJ905" s="4">
        <f>'Enhanced Basket_AUTOLOAD'!P905</f>
        <v>0</v>
      </c>
      <c r="AK905" s="4">
        <f>'Enhanced Basket_AUTOLOAD'!Q905</f>
        <v>0</v>
      </c>
      <c r="AL905" s="4">
        <f>'Enhanced Basket_AUTOLOAD'!Y905</f>
        <v>0</v>
      </c>
      <c r="AM905" s="4" t="e">
        <f t="shared" si="184"/>
        <v>#N/A</v>
      </c>
      <c r="AN905" s="4" t="str">
        <f t="shared" si="185"/>
        <v>NO</v>
      </c>
      <c r="AO905" s="4" t="str">
        <f t="shared" si="186"/>
        <v>Cash-in-Lieu</v>
      </c>
    </row>
    <row r="906" ht="15" customHeight="1" s="4" customFormat="1">
      <c r="A906" s="4">
        <f>'Enhanced Basket_AUTOLOAD'!H906</f>
        <v>0</v>
      </c>
      <c r="B906" s="4" t="str">
        <f t="shared" si="175"/>
        <v>SELL</v>
      </c>
      <c r="C906" s="4" t="s">
        <v>29</v>
      </c>
      <c r="D906" s="4" t="str">
        <f t="shared" si="176"/>
        <v>MT</v>
      </c>
      <c r="E906" s="4" t="str">
        <f t="shared" si="177"/>
      </c>
      <c r="F906" s="4" t="str">
        <f t="shared" si="178"/>
        <v>CIL LOAD</v>
      </c>
      <c r="G906" s="4">
        <f t="shared" si="179"/>
        <v>0</v>
      </c>
      <c r="H906" s="4" t="e">
        <f t="shared" si="180"/>
        <v>#N/A</v>
      </c>
      <c r="I906" s="4" t="e">
        <f>_xll.BDP(AG906&amp;" equity","crncy_adj_px_last","eqy_fund_crncy=usd")</f>
        <v>#NAME?</v>
      </c>
      <c r="J906" s="4" t="str">
        <f t="shared" si="181"/>
      </c>
      <c r="AA906" s="4">
        <f t="shared" si="182"/>
        <v>0</v>
      </c>
      <c r="AB906" s="4">
        <f>'Enhanced Basket_AUTOLOAD'!T906</f>
        <v>0</v>
      </c>
      <c r="AC906" s="4">
        <f>'Enhanced Basket_AUTOLOAD'!M906</f>
        <v>0</v>
      </c>
      <c r="AD906" s="4">
        <f>'Enhanced Basket_AUTOLOAD'!L906</f>
        <v>0</v>
      </c>
      <c r="AE906" s="4">
        <f>'Enhanced Basket_AUTOLOAD'!Z906</f>
        <v>0</v>
      </c>
      <c r="AF906" s="4">
        <f>'Enhanced Basket_AUTOLOAD'!AB906</f>
        <v>0</v>
      </c>
      <c r="AG906" s="4" t="e">
        <f>VLOOKUP(AJ906,'Ticker Mapping'!$I$3:$M$6706,5,0)</f>
        <v>#N/A</v>
      </c>
      <c r="AH906" s="4" t="e">
        <f>_xll.BDP(AK906&amp;" SEDOL","TICKER_AND_EXCH_CODE")</f>
        <v>#NAME?</v>
      </c>
      <c r="AI906" s="4" t="e">
        <f t="shared" si="183"/>
        <v>#N/A</v>
      </c>
      <c r="AJ906" s="4">
        <f>'Enhanced Basket_AUTOLOAD'!P906</f>
        <v>0</v>
      </c>
      <c r="AK906" s="4">
        <f>'Enhanced Basket_AUTOLOAD'!Q906</f>
        <v>0</v>
      </c>
      <c r="AL906" s="4">
        <f>'Enhanced Basket_AUTOLOAD'!Y906</f>
        <v>0</v>
      </c>
      <c r="AM906" s="4" t="e">
        <f t="shared" si="184"/>
        <v>#N/A</v>
      </c>
      <c r="AN906" s="4" t="str">
        <f t="shared" si="185"/>
        <v>NO</v>
      </c>
      <c r="AO906" s="4" t="str">
        <f t="shared" si="186"/>
        <v>Cash-in-Lieu</v>
      </c>
    </row>
    <row r="907" ht="15" customHeight="1" s="4" customFormat="1">
      <c r="A907" s="4">
        <f>'Enhanced Basket_AUTOLOAD'!H907</f>
        <v>0</v>
      </c>
      <c r="B907" s="4" t="str">
        <f t="shared" si="175"/>
        <v>SELL</v>
      </c>
      <c r="C907" s="4" t="s">
        <v>29</v>
      </c>
      <c r="D907" s="4" t="str">
        <f t="shared" si="176"/>
        <v>MT</v>
      </c>
      <c r="E907" s="4" t="str">
        <f t="shared" si="177"/>
      </c>
      <c r="F907" s="4" t="str">
        <f t="shared" si="178"/>
        <v>CIL LOAD</v>
      </c>
      <c r="G907" s="4">
        <f t="shared" si="179"/>
        <v>0</v>
      </c>
      <c r="H907" s="4" t="e">
        <f t="shared" si="180"/>
        <v>#N/A</v>
      </c>
      <c r="I907" s="4" t="e">
        <f>_xll.BDP(AG907&amp;" equity","crncy_adj_px_last","eqy_fund_crncy=usd")</f>
        <v>#NAME?</v>
      </c>
      <c r="J907" s="4" t="str">
        <f t="shared" si="181"/>
      </c>
      <c r="AA907" s="4">
        <f t="shared" si="182"/>
        <v>0</v>
      </c>
      <c r="AB907" s="4">
        <f>'Enhanced Basket_AUTOLOAD'!T907</f>
        <v>0</v>
      </c>
      <c r="AC907" s="4">
        <f>'Enhanced Basket_AUTOLOAD'!M907</f>
        <v>0</v>
      </c>
      <c r="AD907" s="4">
        <f>'Enhanced Basket_AUTOLOAD'!L907</f>
        <v>0</v>
      </c>
      <c r="AE907" s="4">
        <f>'Enhanced Basket_AUTOLOAD'!Z907</f>
        <v>0</v>
      </c>
      <c r="AF907" s="4">
        <f>'Enhanced Basket_AUTOLOAD'!AB907</f>
        <v>0</v>
      </c>
      <c r="AG907" s="4" t="e">
        <f>VLOOKUP(AJ907,'Ticker Mapping'!$I$3:$M$6706,5,0)</f>
        <v>#N/A</v>
      </c>
      <c r="AH907" s="4" t="e">
        <f>_xll.BDP(AK907&amp;" SEDOL","TICKER_AND_EXCH_CODE")</f>
        <v>#NAME?</v>
      </c>
      <c r="AI907" s="4" t="e">
        <f t="shared" si="183"/>
        <v>#N/A</v>
      </c>
      <c r="AJ907" s="4">
        <f>'Enhanced Basket_AUTOLOAD'!P907</f>
        <v>0</v>
      </c>
      <c r="AK907" s="4">
        <f>'Enhanced Basket_AUTOLOAD'!Q907</f>
        <v>0</v>
      </c>
      <c r="AL907" s="4">
        <f>'Enhanced Basket_AUTOLOAD'!Y907</f>
        <v>0</v>
      </c>
      <c r="AM907" s="4" t="e">
        <f t="shared" si="184"/>
        <v>#N/A</v>
      </c>
      <c r="AN907" s="4" t="str">
        <f t="shared" si="185"/>
        <v>NO</v>
      </c>
      <c r="AO907" s="4" t="str">
        <f t="shared" si="186"/>
        <v>Cash-in-Lieu</v>
      </c>
    </row>
    <row r="908" ht="15" customHeight="1" s="4" customFormat="1">
      <c r="A908" s="4">
        <f>'Enhanced Basket_AUTOLOAD'!H908</f>
        <v>0</v>
      </c>
      <c r="B908" s="4" t="str">
        <f t="shared" si="175"/>
        <v>SELL</v>
      </c>
      <c r="C908" s="4" t="s">
        <v>29</v>
      </c>
      <c r="D908" s="4" t="str">
        <f t="shared" si="176"/>
        <v>MT</v>
      </c>
      <c r="E908" s="4" t="str">
        <f t="shared" si="177"/>
      </c>
      <c r="F908" s="4" t="str">
        <f t="shared" si="178"/>
        <v>CIL LOAD</v>
      </c>
      <c r="G908" s="4">
        <f t="shared" si="179"/>
        <v>0</v>
      </c>
      <c r="H908" s="4" t="e">
        <f t="shared" si="180"/>
        <v>#N/A</v>
      </c>
      <c r="I908" s="4" t="e">
        <f>_xll.BDP(AG908&amp;" equity","crncy_adj_px_last","eqy_fund_crncy=usd")</f>
        <v>#NAME?</v>
      </c>
      <c r="J908" s="4" t="str">
        <f t="shared" si="181"/>
      </c>
      <c r="AA908" s="4">
        <f t="shared" si="182"/>
        <v>0</v>
      </c>
      <c r="AB908" s="4">
        <f>'Enhanced Basket_AUTOLOAD'!T908</f>
        <v>0</v>
      </c>
      <c r="AC908" s="4">
        <f>'Enhanced Basket_AUTOLOAD'!M908</f>
        <v>0</v>
      </c>
      <c r="AD908" s="4">
        <f>'Enhanced Basket_AUTOLOAD'!L908</f>
        <v>0</v>
      </c>
      <c r="AE908" s="4">
        <f>'Enhanced Basket_AUTOLOAD'!Z908</f>
        <v>0</v>
      </c>
      <c r="AF908" s="4">
        <f>'Enhanced Basket_AUTOLOAD'!AB908</f>
        <v>0</v>
      </c>
      <c r="AG908" s="4" t="e">
        <f>VLOOKUP(AJ908,'Ticker Mapping'!$I$3:$M$6706,5,0)</f>
        <v>#N/A</v>
      </c>
      <c r="AH908" s="4" t="e">
        <f>_xll.BDP(AK908&amp;" SEDOL","TICKER_AND_EXCH_CODE")</f>
        <v>#NAME?</v>
      </c>
      <c r="AI908" s="4" t="e">
        <f t="shared" si="183"/>
        <v>#N/A</v>
      </c>
      <c r="AJ908" s="4">
        <f>'Enhanced Basket_AUTOLOAD'!P908</f>
        <v>0</v>
      </c>
      <c r="AK908" s="4">
        <f>'Enhanced Basket_AUTOLOAD'!Q908</f>
        <v>0</v>
      </c>
      <c r="AL908" s="4">
        <f>'Enhanced Basket_AUTOLOAD'!Y908</f>
        <v>0</v>
      </c>
      <c r="AM908" s="4" t="e">
        <f t="shared" si="184"/>
        <v>#N/A</v>
      </c>
      <c r="AN908" s="4" t="str">
        <f t="shared" si="185"/>
        <v>NO</v>
      </c>
      <c r="AO908" s="4" t="str">
        <f t="shared" si="186"/>
        <v>Cash-in-Lieu</v>
      </c>
    </row>
    <row r="909" ht="15" customHeight="1" s="4" customFormat="1">
      <c r="A909" s="4">
        <f>'Enhanced Basket_AUTOLOAD'!H909</f>
        <v>0</v>
      </c>
      <c r="B909" s="4" t="str">
        <f t="shared" si="175"/>
        <v>SELL</v>
      </c>
      <c r="C909" s="4" t="s">
        <v>29</v>
      </c>
      <c r="D909" s="4" t="str">
        <f t="shared" si="176"/>
        <v>MT</v>
      </c>
      <c r="E909" s="4" t="str">
        <f t="shared" si="177"/>
      </c>
      <c r="F909" s="4" t="str">
        <f t="shared" si="178"/>
        <v>CIL LOAD</v>
      </c>
      <c r="G909" s="4">
        <f t="shared" si="179"/>
        <v>0</v>
      </c>
      <c r="H909" s="4" t="e">
        <f t="shared" si="180"/>
        <v>#N/A</v>
      </c>
      <c r="I909" s="4" t="e">
        <f>_xll.BDP(AG909&amp;" equity","crncy_adj_px_last","eqy_fund_crncy=usd")</f>
        <v>#NAME?</v>
      </c>
      <c r="J909" s="4" t="str">
        <f t="shared" si="181"/>
      </c>
      <c r="AA909" s="4">
        <f t="shared" si="182"/>
        <v>0</v>
      </c>
      <c r="AB909" s="4">
        <f>'Enhanced Basket_AUTOLOAD'!T909</f>
        <v>0</v>
      </c>
      <c r="AC909" s="4">
        <f>'Enhanced Basket_AUTOLOAD'!M909</f>
        <v>0</v>
      </c>
      <c r="AD909" s="4">
        <f>'Enhanced Basket_AUTOLOAD'!L909</f>
        <v>0</v>
      </c>
      <c r="AE909" s="4">
        <f>'Enhanced Basket_AUTOLOAD'!Z909</f>
        <v>0</v>
      </c>
      <c r="AF909" s="4">
        <f>'Enhanced Basket_AUTOLOAD'!AB909</f>
        <v>0</v>
      </c>
      <c r="AG909" s="4" t="e">
        <f>VLOOKUP(AJ909,'Ticker Mapping'!$I$3:$M$6706,5,0)</f>
        <v>#N/A</v>
      </c>
      <c r="AH909" s="4" t="e">
        <f>_xll.BDP(AK909&amp;" SEDOL","TICKER_AND_EXCH_CODE")</f>
        <v>#NAME?</v>
      </c>
      <c r="AI909" s="4" t="e">
        <f t="shared" si="183"/>
        <v>#N/A</v>
      </c>
      <c r="AJ909" s="4">
        <f>'Enhanced Basket_AUTOLOAD'!P909</f>
        <v>0</v>
      </c>
      <c r="AK909" s="4">
        <f>'Enhanced Basket_AUTOLOAD'!Q909</f>
        <v>0</v>
      </c>
      <c r="AL909" s="4">
        <f>'Enhanced Basket_AUTOLOAD'!Y909</f>
        <v>0</v>
      </c>
      <c r="AM909" s="4" t="e">
        <f t="shared" si="184"/>
        <v>#N/A</v>
      </c>
      <c r="AN909" s="4" t="str">
        <f t="shared" si="185"/>
        <v>NO</v>
      </c>
      <c r="AO909" s="4" t="str">
        <f t="shared" si="186"/>
        <v>Cash-in-Lieu</v>
      </c>
    </row>
    <row r="910" ht="15" customHeight="1" s="4" customFormat="1">
      <c r="A910" s="4">
        <f>'Enhanced Basket_AUTOLOAD'!H910</f>
        <v>0</v>
      </c>
      <c r="B910" s="4" t="str">
        <f t="shared" si="175"/>
        <v>SELL</v>
      </c>
      <c r="C910" s="4" t="s">
        <v>29</v>
      </c>
      <c r="D910" s="4" t="str">
        <f t="shared" si="176"/>
        <v>MT</v>
      </c>
      <c r="E910" s="4" t="str">
        <f t="shared" si="177"/>
      </c>
      <c r="F910" s="4" t="str">
        <f t="shared" si="178"/>
        <v>CIL LOAD</v>
      </c>
      <c r="G910" s="4">
        <f t="shared" si="179"/>
        <v>0</v>
      </c>
      <c r="H910" s="4" t="e">
        <f t="shared" si="180"/>
        <v>#N/A</v>
      </c>
      <c r="I910" s="4" t="e">
        <f>_xll.BDP(AG910&amp;" equity","crncy_adj_px_last","eqy_fund_crncy=usd")</f>
        <v>#NAME?</v>
      </c>
      <c r="J910" s="4" t="str">
        <f t="shared" si="181"/>
      </c>
      <c r="AA910" s="4">
        <f t="shared" si="182"/>
        <v>0</v>
      </c>
      <c r="AB910" s="4">
        <f>'Enhanced Basket_AUTOLOAD'!T910</f>
        <v>0</v>
      </c>
      <c r="AC910" s="4">
        <f>'Enhanced Basket_AUTOLOAD'!M910</f>
        <v>0</v>
      </c>
      <c r="AD910" s="4">
        <f>'Enhanced Basket_AUTOLOAD'!L910</f>
        <v>0</v>
      </c>
      <c r="AE910" s="4">
        <f>'Enhanced Basket_AUTOLOAD'!Z910</f>
        <v>0</v>
      </c>
      <c r="AF910" s="4">
        <f>'Enhanced Basket_AUTOLOAD'!AB910</f>
        <v>0</v>
      </c>
      <c r="AG910" s="4" t="e">
        <f>VLOOKUP(AJ910,'Ticker Mapping'!$I$3:$M$6706,5,0)</f>
        <v>#N/A</v>
      </c>
      <c r="AH910" s="4" t="e">
        <f>_xll.BDP(AK910&amp;" SEDOL","TICKER_AND_EXCH_CODE")</f>
        <v>#NAME?</v>
      </c>
      <c r="AI910" s="4" t="e">
        <f t="shared" si="183"/>
        <v>#N/A</v>
      </c>
      <c r="AJ910" s="4">
        <f>'Enhanced Basket_AUTOLOAD'!P910</f>
        <v>0</v>
      </c>
      <c r="AK910" s="4">
        <f>'Enhanced Basket_AUTOLOAD'!Q910</f>
        <v>0</v>
      </c>
      <c r="AL910" s="4">
        <f>'Enhanced Basket_AUTOLOAD'!Y910</f>
        <v>0</v>
      </c>
      <c r="AM910" s="4" t="e">
        <f t="shared" si="184"/>
        <v>#N/A</v>
      </c>
      <c r="AN910" s="4" t="str">
        <f t="shared" si="185"/>
        <v>NO</v>
      </c>
      <c r="AO910" s="4" t="str">
        <f t="shared" si="186"/>
        <v>Cash-in-Lieu</v>
      </c>
    </row>
    <row r="911" ht="15" customHeight="1" s="4" customFormat="1">
      <c r="A911" s="4">
        <f>'Enhanced Basket_AUTOLOAD'!H911</f>
        <v>0</v>
      </c>
      <c r="B911" s="4" t="str">
        <f t="shared" si="175"/>
        <v>SELL</v>
      </c>
      <c r="C911" s="4" t="s">
        <v>29</v>
      </c>
      <c r="D911" s="4" t="str">
        <f t="shared" si="176"/>
        <v>MT</v>
      </c>
      <c r="E911" s="4" t="str">
        <f t="shared" si="177"/>
      </c>
      <c r="F911" s="4" t="str">
        <f t="shared" si="178"/>
        <v>CIL LOAD</v>
      </c>
      <c r="G911" s="4">
        <f t="shared" si="179"/>
        <v>0</v>
      </c>
      <c r="H911" s="4" t="e">
        <f t="shared" si="180"/>
        <v>#N/A</v>
      </c>
      <c r="I911" s="4" t="e">
        <f>_xll.BDP(AG911&amp;" equity","crncy_adj_px_last","eqy_fund_crncy=usd")</f>
        <v>#NAME?</v>
      </c>
      <c r="J911" s="4" t="str">
        <f t="shared" si="181"/>
      </c>
      <c r="AA911" s="4">
        <f t="shared" si="182"/>
        <v>0</v>
      </c>
      <c r="AB911" s="4">
        <f>'Enhanced Basket_AUTOLOAD'!T911</f>
        <v>0</v>
      </c>
      <c r="AC911" s="4">
        <f>'Enhanced Basket_AUTOLOAD'!M911</f>
        <v>0</v>
      </c>
      <c r="AD911" s="4">
        <f>'Enhanced Basket_AUTOLOAD'!L911</f>
        <v>0</v>
      </c>
      <c r="AE911" s="4">
        <f>'Enhanced Basket_AUTOLOAD'!Z911</f>
        <v>0</v>
      </c>
      <c r="AF911" s="4">
        <f>'Enhanced Basket_AUTOLOAD'!AB911</f>
        <v>0</v>
      </c>
      <c r="AG911" s="4" t="e">
        <f>VLOOKUP(AJ911,'Ticker Mapping'!$I$3:$M$6706,5,0)</f>
        <v>#N/A</v>
      </c>
      <c r="AH911" s="4" t="e">
        <f>_xll.BDP(AK911&amp;" SEDOL","TICKER_AND_EXCH_CODE")</f>
        <v>#NAME?</v>
      </c>
      <c r="AI911" s="4" t="e">
        <f t="shared" si="183"/>
        <v>#N/A</v>
      </c>
      <c r="AJ911" s="4">
        <f>'Enhanced Basket_AUTOLOAD'!P911</f>
        <v>0</v>
      </c>
      <c r="AK911" s="4">
        <f>'Enhanced Basket_AUTOLOAD'!Q911</f>
        <v>0</v>
      </c>
      <c r="AL911" s="4">
        <f>'Enhanced Basket_AUTOLOAD'!Y911</f>
        <v>0</v>
      </c>
      <c r="AM911" s="4" t="e">
        <f t="shared" si="184"/>
        <v>#N/A</v>
      </c>
      <c r="AN911" s="4" t="str">
        <f t="shared" si="185"/>
        <v>NO</v>
      </c>
      <c r="AO911" s="4" t="str">
        <f t="shared" si="186"/>
        <v>Cash-in-Lieu</v>
      </c>
    </row>
    <row r="912" ht="15" customHeight="1" s="4" customFormat="1">
      <c r="A912" s="4">
        <f>'Enhanced Basket_AUTOLOAD'!H912</f>
        <v>0</v>
      </c>
      <c r="B912" s="4" t="str">
        <f t="shared" si="175"/>
        <v>SELL</v>
      </c>
      <c r="C912" s="4" t="s">
        <v>29</v>
      </c>
      <c r="D912" s="4" t="str">
        <f t="shared" si="176"/>
        <v>MT</v>
      </c>
      <c r="E912" s="4" t="str">
        <f t="shared" si="177"/>
      </c>
      <c r="F912" s="4" t="str">
        <f t="shared" si="178"/>
        <v>CIL LOAD</v>
      </c>
      <c r="G912" s="4">
        <f t="shared" si="179"/>
        <v>0</v>
      </c>
      <c r="H912" s="4" t="e">
        <f t="shared" si="180"/>
        <v>#N/A</v>
      </c>
      <c r="I912" s="4" t="e">
        <f>_xll.BDP(AG912&amp;" equity","crncy_adj_px_last","eqy_fund_crncy=usd")</f>
        <v>#NAME?</v>
      </c>
      <c r="J912" s="4" t="str">
        <f t="shared" si="181"/>
      </c>
      <c r="AA912" s="4">
        <f t="shared" si="182"/>
        <v>0</v>
      </c>
      <c r="AB912" s="4">
        <f>'Enhanced Basket_AUTOLOAD'!T912</f>
        <v>0</v>
      </c>
      <c r="AC912" s="4">
        <f>'Enhanced Basket_AUTOLOAD'!M912</f>
        <v>0</v>
      </c>
      <c r="AD912" s="4">
        <f>'Enhanced Basket_AUTOLOAD'!L912</f>
        <v>0</v>
      </c>
      <c r="AE912" s="4">
        <f>'Enhanced Basket_AUTOLOAD'!Z912</f>
        <v>0</v>
      </c>
      <c r="AF912" s="4">
        <f>'Enhanced Basket_AUTOLOAD'!AB912</f>
        <v>0</v>
      </c>
      <c r="AG912" s="4" t="e">
        <f>VLOOKUP(AJ912,'Ticker Mapping'!$I$3:$M$6706,5,0)</f>
        <v>#N/A</v>
      </c>
      <c r="AH912" s="4" t="e">
        <f>_xll.BDP(AK912&amp;" SEDOL","TICKER_AND_EXCH_CODE")</f>
        <v>#NAME?</v>
      </c>
      <c r="AI912" s="4" t="e">
        <f t="shared" si="183"/>
        <v>#N/A</v>
      </c>
      <c r="AJ912" s="4">
        <f>'Enhanced Basket_AUTOLOAD'!P912</f>
        <v>0</v>
      </c>
      <c r="AK912" s="4">
        <f>'Enhanced Basket_AUTOLOAD'!Q912</f>
        <v>0</v>
      </c>
      <c r="AL912" s="4">
        <f>'Enhanced Basket_AUTOLOAD'!Y912</f>
        <v>0</v>
      </c>
      <c r="AM912" s="4" t="e">
        <f t="shared" si="184"/>
        <v>#N/A</v>
      </c>
      <c r="AN912" s="4" t="str">
        <f t="shared" si="185"/>
        <v>NO</v>
      </c>
      <c r="AO912" s="4" t="str">
        <f t="shared" si="186"/>
        <v>Cash-in-Lieu</v>
      </c>
    </row>
    <row r="913" ht="15" customHeight="1" s="4" customFormat="1">
      <c r="A913" s="4">
        <f>'Enhanced Basket_AUTOLOAD'!H913</f>
        <v>0</v>
      </c>
      <c r="B913" s="4" t="str">
        <f t="shared" si="175"/>
        <v>SELL</v>
      </c>
      <c r="C913" s="4" t="s">
        <v>29</v>
      </c>
      <c r="D913" s="4" t="str">
        <f t="shared" si="176"/>
        <v>MT</v>
      </c>
      <c r="E913" s="4" t="str">
        <f t="shared" si="177"/>
      </c>
      <c r="F913" s="4" t="str">
        <f t="shared" si="178"/>
        <v>CIL LOAD</v>
      </c>
      <c r="G913" s="4">
        <f t="shared" si="179"/>
        <v>0</v>
      </c>
      <c r="H913" s="4" t="e">
        <f t="shared" si="180"/>
        <v>#N/A</v>
      </c>
      <c r="I913" s="4" t="e">
        <f>_xll.BDP(AG913&amp;" equity","crncy_adj_px_last","eqy_fund_crncy=usd")</f>
        <v>#NAME?</v>
      </c>
      <c r="J913" s="4" t="str">
        <f t="shared" si="181"/>
      </c>
      <c r="AA913" s="4">
        <f t="shared" si="182"/>
        <v>0</v>
      </c>
      <c r="AB913" s="4">
        <f>'Enhanced Basket_AUTOLOAD'!T913</f>
        <v>0</v>
      </c>
      <c r="AC913" s="4">
        <f>'Enhanced Basket_AUTOLOAD'!M913</f>
        <v>0</v>
      </c>
      <c r="AD913" s="4">
        <f>'Enhanced Basket_AUTOLOAD'!L913</f>
        <v>0</v>
      </c>
      <c r="AE913" s="4">
        <f>'Enhanced Basket_AUTOLOAD'!Z913</f>
        <v>0</v>
      </c>
      <c r="AF913" s="4">
        <f>'Enhanced Basket_AUTOLOAD'!AB913</f>
        <v>0</v>
      </c>
      <c r="AG913" s="4" t="e">
        <f>VLOOKUP(AJ913,'Ticker Mapping'!$I$3:$M$6706,5,0)</f>
        <v>#N/A</v>
      </c>
      <c r="AH913" s="4" t="e">
        <f>_xll.BDP(AK913&amp;" SEDOL","TICKER_AND_EXCH_CODE")</f>
        <v>#NAME?</v>
      </c>
      <c r="AI913" s="4" t="e">
        <f t="shared" si="183"/>
        <v>#N/A</v>
      </c>
      <c r="AJ913" s="4">
        <f>'Enhanced Basket_AUTOLOAD'!P913</f>
        <v>0</v>
      </c>
      <c r="AK913" s="4">
        <f>'Enhanced Basket_AUTOLOAD'!Q913</f>
        <v>0</v>
      </c>
      <c r="AL913" s="4">
        <f>'Enhanced Basket_AUTOLOAD'!Y913</f>
        <v>0</v>
      </c>
      <c r="AM913" s="4" t="e">
        <f t="shared" si="184"/>
        <v>#N/A</v>
      </c>
      <c r="AN913" s="4" t="str">
        <f t="shared" si="185"/>
        <v>NO</v>
      </c>
      <c r="AO913" s="4" t="str">
        <f t="shared" si="186"/>
        <v>Cash-in-Lieu</v>
      </c>
    </row>
    <row r="914" ht="15" customHeight="1" s="4" customFormat="1">
      <c r="A914" s="4">
        <f>'Enhanced Basket_AUTOLOAD'!H914</f>
        <v>0</v>
      </c>
      <c r="B914" s="4" t="str">
        <f t="shared" si="175"/>
        <v>SELL</v>
      </c>
      <c r="C914" s="4" t="s">
        <v>29</v>
      </c>
      <c r="D914" s="4" t="str">
        <f t="shared" si="176"/>
        <v>MT</v>
      </c>
      <c r="E914" s="4" t="str">
        <f t="shared" si="177"/>
      </c>
      <c r="F914" s="4" t="str">
        <f t="shared" si="178"/>
        <v>CIL LOAD</v>
      </c>
      <c r="G914" s="4">
        <f t="shared" si="179"/>
        <v>0</v>
      </c>
      <c r="H914" s="4" t="e">
        <f t="shared" si="180"/>
        <v>#N/A</v>
      </c>
      <c r="I914" s="4" t="e">
        <f>_xll.BDP(AG914&amp;" equity","crncy_adj_px_last","eqy_fund_crncy=usd")</f>
        <v>#NAME?</v>
      </c>
      <c r="J914" s="4" t="str">
        <f t="shared" si="181"/>
      </c>
      <c r="AA914" s="4">
        <f t="shared" si="182"/>
        <v>0</v>
      </c>
      <c r="AB914" s="4">
        <f>'Enhanced Basket_AUTOLOAD'!T914</f>
        <v>0</v>
      </c>
      <c r="AC914" s="4">
        <f>'Enhanced Basket_AUTOLOAD'!M914</f>
        <v>0</v>
      </c>
      <c r="AD914" s="4">
        <f>'Enhanced Basket_AUTOLOAD'!L914</f>
        <v>0</v>
      </c>
      <c r="AE914" s="4">
        <f>'Enhanced Basket_AUTOLOAD'!Z914</f>
        <v>0</v>
      </c>
      <c r="AF914" s="4">
        <f>'Enhanced Basket_AUTOLOAD'!AB914</f>
        <v>0</v>
      </c>
      <c r="AG914" s="4" t="e">
        <f>VLOOKUP(AJ914,'Ticker Mapping'!$I$3:$M$6706,5,0)</f>
        <v>#N/A</v>
      </c>
      <c r="AH914" s="4" t="e">
        <f>_xll.BDP(AK914&amp;" SEDOL","TICKER_AND_EXCH_CODE")</f>
        <v>#NAME?</v>
      </c>
      <c r="AI914" s="4" t="e">
        <f t="shared" si="183"/>
        <v>#N/A</v>
      </c>
      <c r="AJ914" s="4">
        <f>'Enhanced Basket_AUTOLOAD'!P914</f>
        <v>0</v>
      </c>
      <c r="AK914" s="4">
        <f>'Enhanced Basket_AUTOLOAD'!Q914</f>
        <v>0</v>
      </c>
      <c r="AL914" s="4">
        <f>'Enhanced Basket_AUTOLOAD'!Y914</f>
        <v>0</v>
      </c>
      <c r="AM914" s="4" t="e">
        <f t="shared" si="184"/>
        <v>#N/A</v>
      </c>
      <c r="AN914" s="4" t="str">
        <f t="shared" si="185"/>
        <v>NO</v>
      </c>
      <c r="AO914" s="4" t="str">
        <f t="shared" si="186"/>
        <v>Cash-in-Lieu</v>
      </c>
    </row>
    <row r="915" ht="15" customHeight="1" s="4" customFormat="1">
      <c r="A915" s="4">
        <f>'Enhanced Basket_AUTOLOAD'!H915</f>
        <v>0</v>
      </c>
      <c r="B915" s="4" t="str">
        <f t="shared" si="175"/>
        <v>SELL</v>
      </c>
      <c r="C915" s="4" t="s">
        <v>29</v>
      </c>
      <c r="D915" s="4" t="str">
        <f t="shared" si="176"/>
        <v>MT</v>
      </c>
      <c r="E915" s="4" t="str">
        <f t="shared" si="177"/>
      </c>
      <c r="F915" s="4" t="str">
        <f t="shared" si="178"/>
        <v>CIL LOAD</v>
      </c>
      <c r="G915" s="4">
        <f t="shared" si="179"/>
        <v>0</v>
      </c>
      <c r="H915" s="4" t="e">
        <f t="shared" si="180"/>
        <v>#N/A</v>
      </c>
      <c r="I915" s="4" t="e">
        <f>_xll.BDP(AG915&amp;" equity","crncy_adj_px_last","eqy_fund_crncy=usd")</f>
        <v>#NAME?</v>
      </c>
      <c r="J915" s="4" t="str">
        <f t="shared" si="181"/>
      </c>
      <c r="AA915" s="4">
        <f t="shared" si="182"/>
        <v>0</v>
      </c>
      <c r="AB915" s="4">
        <f>'Enhanced Basket_AUTOLOAD'!T915</f>
        <v>0</v>
      </c>
      <c r="AC915" s="4">
        <f>'Enhanced Basket_AUTOLOAD'!M915</f>
        <v>0</v>
      </c>
      <c r="AD915" s="4">
        <f>'Enhanced Basket_AUTOLOAD'!L915</f>
        <v>0</v>
      </c>
      <c r="AE915" s="4">
        <f>'Enhanced Basket_AUTOLOAD'!Z915</f>
        <v>0</v>
      </c>
      <c r="AF915" s="4">
        <f>'Enhanced Basket_AUTOLOAD'!AB915</f>
        <v>0</v>
      </c>
      <c r="AG915" s="4" t="e">
        <f>VLOOKUP(AJ915,'Ticker Mapping'!$I$3:$M$6706,5,0)</f>
        <v>#N/A</v>
      </c>
      <c r="AH915" s="4" t="e">
        <f>_xll.BDP(AK915&amp;" SEDOL","TICKER_AND_EXCH_CODE")</f>
        <v>#NAME?</v>
      </c>
      <c r="AI915" s="4" t="e">
        <f t="shared" si="183"/>
        <v>#N/A</v>
      </c>
      <c r="AJ915" s="4">
        <f>'Enhanced Basket_AUTOLOAD'!P915</f>
        <v>0</v>
      </c>
      <c r="AK915" s="4">
        <f>'Enhanced Basket_AUTOLOAD'!Q915</f>
        <v>0</v>
      </c>
      <c r="AL915" s="4">
        <f>'Enhanced Basket_AUTOLOAD'!Y915</f>
        <v>0</v>
      </c>
      <c r="AM915" s="4" t="e">
        <f t="shared" si="184"/>
        <v>#N/A</v>
      </c>
      <c r="AN915" s="4" t="str">
        <f t="shared" si="185"/>
        <v>NO</v>
      </c>
      <c r="AO915" s="4" t="str">
        <f t="shared" si="186"/>
        <v>Cash-in-Lieu</v>
      </c>
    </row>
    <row r="916" ht="15" customHeight="1" s="4" customFormat="1">
      <c r="A916" s="4">
        <f>'Enhanced Basket_AUTOLOAD'!H916</f>
        <v>0</v>
      </c>
      <c r="B916" s="4" t="str">
        <f t="shared" si="175"/>
        <v>SELL</v>
      </c>
      <c r="C916" s="4" t="s">
        <v>29</v>
      </c>
      <c r="D916" s="4" t="str">
        <f t="shared" si="176"/>
        <v>MT</v>
      </c>
      <c r="E916" s="4" t="str">
        <f t="shared" si="177"/>
      </c>
      <c r="F916" s="4" t="str">
        <f t="shared" si="178"/>
        <v>CIL LOAD</v>
      </c>
      <c r="G916" s="4">
        <f t="shared" si="179"/>
        <v>0</v>
      </c>
      <c r="H916" s="4" t="e">
        <f t="shared" si="180"/>
        <v>#N/A</v>
      </c>
      <c r="I916" s="4" t="e">
        <f>_xll.BDP(AG916&amp;" equity","crncy_adj_px_last","eqy_fund_crncy=usd")</f>
        <v>#NAME?</v>
      </c>
      <c r="J916" s="4" t="str">
        <f t="shared" si="181"/>
      </c>
      <c r="AA916" s="4">
        <f t="shared" si="182"/>
        <v>0</v>
      </c>
      <c r="AB916" s="4">
        <f>'Enhanced Basket_AUTOLOAD'!T916</f>
        <v>0</v>
      </c>
      <c r="AC916" s="4">
        <f>'Enhanced Basket_AUTOLOAD'!M916</f>
        <v>0</v>
      </c>
      <c r="AD916" s="4">
        <f>'Enhanced Basket_AUTOLOAD'!L916</f>
        <v>0</v>
      </c>
      <c r="AE916" s="4">
        <f>'Enhanced Basket_AUTOLOAD'!Z916</f>
        <v>0</v>
      </c>
      <c r="AF916" s="4">
        <f>'Enhanced Basket_AUTOLOAD'!AB916</f>
        <v>0</v>
      </c>
      <c r="AG916" s="4" t="e">
        <f>VLOOKUP(AJ916,'Ticker Mapping'!$I$3:$M$6706,5,0)</f>
        <v>#N/A</v>
      </c>
      <c r="AH916" s="4" t="e">
        <f>_xll.BDP(AK916&amp;" SEDOL","TICKER_AND_EXCH_CODE")</f>
        <v>#NAME?</v>
      </c>
      <c r="AI916" s="4" t="e">
        <f t="shared" si="183"/>
        <v>#N/A</v>
      </c>
      <c r="AJ916" s="4">
        <f>'Enhanced Basket_AUTOLOAD'!P916</f>
        <v>0</v>
      </c>
      <c r="AK916" s="4">
        <f>'Enhanced Basket_AUTOLOAD'!Q916</f>
        <v>0</v>
      </c>
      <c r="AL916" s="4">
        <f>'Enhanced Basket_AUTOLOAD'!Y916</f>
        <v>0</v>
      </c>
      <c r="AM916" s="4" t="e">
        <f t="shared" si="184"/>
        <v>#N/A</v>
      </c>
      <c r="AN916" s="4" t="str">
        <f t="shared" si="185"/>
        <v>NO</v>
      </c>
      <c r="AO916" s="4" t="str">
        <f t="shared" si="186"/>
        <v>Cash-in-Lieu</v>
      </c>
    </row>
    <row r="917" ht="15" customHeight="1" s="4" customFormat="1">
      <c r="A917" s="4">
        <f>'Enhanced Basket_AUTOLOAD'!H917</f>
        <v>0</v>
      </c>
      <c r="B917" s="4" t="str">
        <f t="shared" si="175"/>
        <v>SELL</v>
      </c>
      <c r="C917" s="4" t="s">
        <v>29</v>
      </c>
      <c r="D917" s="4" t="str">
        <f t="shared" si="176"/>
        <v>MT</v>
      </c>
      <c r="E917" s="4" t="str">
        <f t="shared" si="177"/>
      </c>
      <c r="F917" s="4" t="str">
        <f t="shared" si="178"/>
        <v>CIL LOAD</v>
      </c>
      <c r="G917" s="4">
        <f t="shared" si="179"/>
        <v>0</v>
      </c>
      <c r="H917" s="4" t="e">
        <f t="shared" si="180"/>
        <v>#N/A</v>
      </c>
      <c r="I917" s="4" t="e">
        <f>_xll.BDP(AG917&amp;" equity","crncy_adj_px_last","eqy_fund_crncy=usd")</f>
        <v>#NAME?</v>
      </c>
      <c r="J917" s="4" t="str">
        <f t="shared" si="181"/>
      </c>
      <c r="AA917" s="4">
        <f t="shared" si="182"/>
        <v>0</v>
      </c>
      <c r="AB917" s="4">
        <f>'Enhanced Basket_AUTOLOAD'!T917</f>
        <v>0</v>
      </c>
      <c r="AC917" s="4">
        <f>'Enhanced Basket_AUTOLOAD'!M917</f>
        <v>0</v>
      </c>
      <c r="AD917" s="4">
        <f>'Enhanced Basket_AUTOLOAD'!L917</f>
        <v>0</v>
      </c>
      <c r="AE917" s="4">
        <f>'Enhanced Basket_AUTOLOAD'!Z917</f>
        <v>0</v>
      </c>
      <c r="AF917" s="4">
        <f>'Enhanced Basket_AUTOLOAD'!AB917</f>
        <v>0</v>
      </c>
      <c r="AG917" s="4" t="e">
        <f>VLOOKUP(AJ917,'Ticker Mapping'!$I$3:$M$6706,5,0)</f>
        <v>#N/A</v>
      </c>
      <c r="AH917" s="4" t="e">
        <f>_xll.BDP(AK917&amp;" SEDOL","TICKER_AND_EXCH_CODE")</f>
        <v>#NAME?</v>
      </c>
      <c r="AI917" s="4" t="e">
        <f t="shared" si="183"/>
        <v>#N/A</v>
      </c>
      <c r="AJ917" s="4">
        <f>'Enhanced Basket_AUTOLOAD'!P917</f>
        <v>0</v>
      </c>
      <c r="AK917" s="4">
        <f>'Enhanced Basket_AUTOLOAD'!Q917</f>
        <v>0</v>
      </c>
      <c r="AL917" s="4">
        <f>'Enhanced Basket_AUTOLOAD'!Y917</f>
        <v>0</v>
      </c>
      <c r="AM917" s="4" t="e">
        <f t="shared" si="184"/>
        <v>#N/A</v>
      </c>
      <c r="AN917" s="4" t="str">
        <f t="shared" si="185"/>
        <v>NO</v>
      </c>
      <c r="AO917" s="4" t="str">
        <f t="shared" si="186"/>
        <v>Cash-in-Lieu</v>
      </c>
    </row>
    <row r="918" ht="15" customHeight="1" s="4" customFormat="1">
      <c r="A918" s="4">
        <f>'Enhanced Basket_AUTOLOAD'!H918</f>
        <v>0</v>
      </c>
      <c r="B918" s="4" t="str">
        <f t="shared" si="175"/>
        <v>SELL</v>
      </c>
      <c r="C918" s="4" t="s">
        <v>29</v>
      </c>
      <c r="D918" s="4" t="str">
        <f t="shared" si="176"/>
        <v>MT</v>
      </c>
      <c r="E918" s="4" t="str">
        <f t="shared" si="177"/>
      </c>
      <c r="F918" s="4" t="str">
        <f t="shared" si="178"/>
        <v>CIL LOAD</v>
      </c>
      <c r="G918" s="4">
        <f t="shared" si="179"/>
        <v>0</v>
      </c>
      <c r="H918" s="4" t="e">
        <f t="shared" si="180"/>
        <v>#N/A</v>
      </c>
      <c r="I918" s="4" t="e">
        <f>_xll.BDP(AG918&amp;" equity","crncy_adj_px_last","eqy_fund_crncy=usd")</f>
        <v>#NAME?</v>
      </c>
      <c r="J918" s="4" t="str">
        <f t="shared" si="181"/>
      </c>
      <c r="AA918" s="4">
        <f t="shared" si="182"/>
        <v>0</v>
      </c>
      <c r="AB918" s="4">
        <f>'Enhanced Basket_AUTOLOAD'!T918</f>
        <v>0</v>
      </c>
      <c r="AC918" s="4">
        <f>'Enhanced Basket_AUTOLOAD'!M918</f>
        <v>0</v>
      </c>
      <c r="AD918" s="4">
        <f>'Enhanced Basket_AUTOLOAD'!L918</f>
        <v>0</v>
      </c>
      <c r="AE918" s="4">
        <f>'Enhanced Basket_AUTOLOAD'!Z918</f>
        <v>0</v>
      </c>
      <c r="AF918" s="4">
        <f>'Enhanced Basket_AUTOLOAD'!AB918</f>
        <v>0</v>
      </c>
      <c r="AG918" s="4" t="e">
        <f>VLOOKUP(AJ918,'Ticker Mapping'!$I$3:$M$6706,5,0)</f>
        <v>#N/A</v>
      </c>
      <c r="AH918" s="4" t="e">
        <f>_xll.BDP(AK918&amp;" SEDOL","TICKER_AND_EXCH_CODE")</f>
        <v>#NAME?</v>
      </c>
      <c r="AI918" s="4" t="e">
        <f t="shared" si="183"/>
        <v>#N/A</v>
      </c>
      <c r="AJ918" s="4">
        <f>'Enhanced Basket_AUTOLOAD'!P918</f>
        <v>0</v>
      </c>
      <c r="AK918" s="4">
        <f>'Enhanced Basket_AUTOLOAD'!Q918</f>
        <v>0</v>
      </c>
      <c r="AL918" s="4">
        <f>'Enhanced Basket_AUTOLOAD'!Y918</f>
        <v>0</v>
      </c>
      <c r="AM918" s="4" t="e">
        <f t="shared" si="184"/>
        <v>#N/A</v>
      </c>
      <c r="AN918" s="4" t="str">
        <f t="shared" si="185"/>
        <v>NO</v>
      </c>
      <c r="AO918" s="4" t="str">
        <f t="shared" si="186"/>
        <v>Cash-in-Lieu</v>
      </c>
    </row>
    <row r="919" ht="15" customHeight="1" s="4" customFormat="1">
      <c r="A919" s="4">
        <f>'Enhanced Basket_AUTOLOAD'!H919</f>
        <v>0</v>
      </c>
      <c r="B919" s="4" t="str">
        <f t="shared" si="175"/>
        <v>SELL</v>
      </c>
      <c r="C919" s="4" t="s">
        <v>29</v>
      </c>
      <c r="D919" s="4" t="str">
        <f t="shared" si="176"/>
        <v>MT</v>
      </c>
      <c r="E919" s="4" t="str">
        <f t="shared" si="177"/>
      </c>
      <c r="F919" s="4" t="str">
        <f t="shared" si="178"/>
        <v>CIL LOAD</v>
      </c>
      <c r="G919" s="4">
        <f t="shared" si="179"/>
        <v>0</v>
      </c>
      <c r="H919" s="4" t="e">
        <f t="shared" si="180"/>
        <v>#N/A</v>
      </c>
      <c r="I919" s="4" t="e">
        <f>_xll.BDP(AG919&amp;" equity","crncy_adj_px_last","eqy_fund_crncy=usd")</f>
        <v>#NAME?</v>
      </c>
      <c r="J919" s="4" t="str">
        <f t="shared" si="181"/>
      </c>
      <c r="AA919" s="4">
        <f t="shared" si="182"/>
        <v>0</v>
      </c>
      <c r="AB919" s="4">
        <f>'Enhanced Basket_AUTOLOAD'!T919</f>
        <v>0</v>
      </c>
      <c r="AC919" s="4">
        <f>'Enhanced Basket_AUTOLOAD'!M919</f>
        <v>0</v>
      </c>
      <c r="AD919" s="4">
        <f>'Enhanced Basket_AUTOLOAD'!L919</f>
        <v>0</v>
      </c>
      <c r="AE919" s="4">
        <f>'Enhanced Basket_AUTOLOAD'!Z919</f>
        <v>0</v>
      </c>
      <c r="AF919" s="4">
        <f>'Enhanced Basket_AUTOLOAD'!AB919</f>
        <v>0</v>
      </c>
      <c r="AG919" s="4" t="e">
        <f>VLOOKUP(AJ919,'Ticker Mapping'!$I$3:$M$6706,5,0)</f>
        <v>#N/A</v>
      </c>
      <c r="AH919" s="4" t="e">
        <f>_xll.BDP(AK919&amp;" SEDOL","TICKER_AND_EXCH_CODE")</f>
        <v>#NAME?</v>
      </c>
      <c r="AI919" s="4" t="e">
        <f t="shared" si="183"/>
        <v>#N/A</v>
      </c>
      <c r="AJ919" s="4">
        <f>'Enhanced Basket_AUTOLOAD'!P919</f>
        <v>0</v>
      </c>
      <c r="AK919" s="4">
        <f>'Enhanced Basket_AUTOLOAD'!Q919</f>
        <v>0</v>
      </c>
      <c r="AL919" s="4">
        <f>'Enhanced Basket_AUTOLOAD'!Y919</f>
        <v>0</v>
      </c>
      <c r="AM919" s="4" t="e">
        <f t="shared" si="184"/>
        <v>#N/A</v>
      </c>
      <c r="AN919" s="4" t="str">
        <f t="shared" si="185"/>
        <v>NO</v>
      </c>
      <c r="AO919" s="4" t="str">
        <f t="shared" si="186"/>
        <v>Cash-in-Lieu</v>
      </c>
    </row>
    <row r="920" ht="15" customHeight="1" s="4" customFormat="1">
      <c r="A920" s="4">
        <f>'Enhanced Basket_AUTOLOAD'!H920</f>
        <v>0</v>
      </c>
      <c r="B920" s="4" t="str">
        <f t="shared" si="175"/>
        <v>SELL</v>
      </c>
      <c r="C920" s="4" t="s">
        <v>29</v>
      </c>
      <c r="D920" s="4" t="str">
        <f t="shared" si="176"/>
        <v>MT</v>
      </c>
      <c r="E920" s="4" t="str">
        <f t="shared" si="177"/>
      </c>
      <c r="F920" s="4" t="str">
        <f t="shared" si="178"/>
        <v>CIL LOAD</v>
      </c>
      <c r="G920" s="4">
        <f t="shared" si="179"/>
        <v>0</v>
      </c>
      <c r="H920" s="4" t="e">
        <f t="shared" si="180"/>
        <v>#N/A</v>
      </c>
      <c r="I920" s="4" t="e">
        <f>_xll.BDP(AG920&amp;" equity","crncy_adj_px_last","eqy_fund_crncy=usd")</f>
        <v>#NAME?</v>
      </c>
      <c r="J920" s="4" t="str">
        <f t="shared" si="181"/>
      </c>
      <c r="AA920" s="4">
        <f t="shared" si="182"/>
        <v>0</v>
      </c>
      <c r="AB920" s="4">
        <f>'Enhanced Basket_AUTOLOAD'!T920</f>
        <v>0</v>
      </c>
      <c r="AC920" s="4">
        <f>'Enhanced Basket_AUTOLOAD'!M920</f>
        <v>0</v>
      </c>
      <c r="AD920" s="4">
        <f>'Enhanced Basket_AUTOLOAD'!L920</f>
        <v>0</v>
      </c>
      <c r="AE920" s="4">
        <f>'Enhanced Basket_AUTOLOAD'!Z920</f>
        <v>0</v>
      </c>
      <c r="AF920" s="4">
        <f>'Enhanced Basket_AUTOLOAD'!AB920</f>
        <v>0</v>
      </c>
      <c r="AG920" s="4" t="e">
        <f>VLOOKUP(AJ920,'Ticker Mapping'!$I$3:$M$6706,5,0)</f>
        <v>#N/A</v>
      </c>
      <c r="AH920" s="4" t="e">
        <f>_xll.BDP(AK920&amp;" SEDOL","TICKER_AND_EXCH_CODE")</f>
        <v>#NAME?</v>
      </c>
      <c r="AI920" s="4" t="e">
        <f t="shared" si="183"/>
        <v>#N/A</v>
      </c>
      <c r="AJ920" s="4">
        <f>'Enhanced Basket_AUTOLOAD'!P920</f>
        <v>0</v>
      </c>
      <c r="AK920" s="4">
        <f>'Enhanced Basket_AUTOLOAD'!Q920</f>
        <v>0</v>
      </c>
      <c r="AL920" s="4">
        <f>'Enhanced Basket_AUTOLOAD'!Y920</f>
        <v>0</v>
      </c>
      <c r="AM920" s="4" t="e">
        <f t="shared" si="184"/>
        <v>#N/A</v>
      </c>
      <c r="AN920" s="4" t="str">
        <f t="shared" si="185"/>
        <v>NO</v>
      </c>
      <c r="AO920" s="4" t="str">
        <f t="shared" si="186"/>
        <v>Cash-in-Lieu</v>
      </c>
    </row>
    <row r="921" ht="15" customHeight="1" s="4" customFormat="1">
      <c r="A921" s="4">
        <f>'Enhanced Basket_AUTOLOAD'!H921</f>
        <v>0</v>
      </c>
      <c r="B921" s="4" t="str">
        <f t="shared" si="175"/>
        <v>SELL</v>
      </c>
      <c r="C921" s="4" t="s">
        <v>29</v>
      </c>
      <c r="D921" s="4" t="str">
        <f t="shared" si="176"/>
        <v>MT</v>
      </c>
      <c r="E921" s="4" t="str">
        <f t="shared" si="177"/>
      </c>
      <c r="F921" s="4" t="str">
        <f t="shared" si="178"/>
        <v>CIL LOAD</v>
      </c>
      <c r="G921" s="4">
        <f t="shared" si="179"/>
        <v>0</v>
      </c>
      <c r="H921" s="4" t="e">
        <f t="shared" si="180"/>
        <v>#N/A</v>
      </c>
      <c r="I921" s="4" t="e">
        <f>_xll.BDP(AG921&amp;" equity","crncy_adj_px_last","eqy_fund_crncy=usd")</f>
        <v>#NAME?</v>
      </c>
      <c r="J921" s="4" t="str">
        <f t="shared" si="181"/>
      </c>
      <c r="AA921" s="4">
        <f t="shared" si="182"/>
        <v>0</v>
      </c>
      <c r="AB921" s="4">
        <f>'Enhanced Basket_AUTOLOAD'!T921</f>
        <v>0</v>
      </c>
      <c r="AC921" s="4">
        <f>'Enhanced Basket_AUTOLOAD'!M921</f>
        <v>0</v>
      </c>
      <c r="AD921" s="4">
        <f>'Enhanced Basket_AUTOLOAD'!L921</f>
        <v>0</v>
      </c>
      <c r="AE921" s="4">
        <f>'Enhanced Basket_AUTOLOAD'!Z921</f>
        <v>0</v>
      </c>
      <c r="AF921" s="4">
        <f>'Enhanced Basket_AUTOLOAD'!AB921</f>
        <v>0</v>
      </c>
      <c r="AG921" s="4" t="e">
        <f>VLOOKUP(AJ921,'Ticker Mapping'!$I$3:$M$6706,5,0)</f>
        <v>#N/A</v>
      </c>
      <c r="AH921" s="4" t="e">
        <f>_xll.BDP(AK921&amp;" SEDOL","TICKER_AND_EXCH_CODE")</f>
        <v>#NAME?</v>
      </c>
      <c r="AI921" s="4" t="e">
        <f t="shared" si="183"/>
        <v>#N/A</v>
      </c>
      <c r="AJ921" s="4">
        <f>'Enhanced Basket_AUTOLOAD'!P921</f>
        <v>0</v>
      </c>
      <c r="AK921" s="4">
        <f>'Enhanced Basket_AUTOLOAD'!Q921</f>
        <v>0</v>
      </c>
      <c r="AL921" s="4">
        <f>'Enhanced Basket_AUTOLOAD'!Y921</f>
        <v>0</v>
      </c>
      <c r="AM921" s="4" t="e">
        <f t="shared" si="184"/>
        <v>#N/A</v>
      </c>
      <c r="AN921" s="4" t="str">
        <f t="shared" si="185"/>
        <v>NO</v>
      </c>
      <c r="AO921" s="4" t="str">
        <f t="shared" si="186"/>
        <v>Cash-in-Lieu</v>
      </c>
    </row>
    <row r="922" ht="15" customHeight="1" s="4" customFormat="1">
      <c r="A922" s="4">
        <f>'Enhanced Basket_AUTOLOAD'!H922</f>
        <v>0</v>
      </c>
      <c r="B922" s="4" t="str">
        <f t="shared" si="175"/>
        <v>SELL</v>
      </c>
      <c r="C922" s="4" t="s">
        <v>29</v>
      </c>
      <c r="D922" s="4" t="str">
        <f t="shared" si="176"/>
        <v>MT</v>
      </c>
      <c r="E922" s="4" t="str">
        <f t="shared" si="177"/>
      </c>
      <c r="F922" s="4" t="str">
        <f t="shared" si="178"/>
        <v>CIL LOAD</v>
      </c>
      <c r="G922" s="4">
        <f t="shared" si="179"/>
        <v>0</v>
      </c>
      <c r="H922" s="4" t="e">
        <f t="shared" si="180"/>
        <v>#N/A</v>
      </c>
      <c r="I922" s="4" t="e">
        <f>_xll.BDP(AG922&amp;" equity","crncy_adj_px_last","eqy_fund_crncy=usd")</f>
        <v>#NAME?</v>
      </c>
      <c r="J922" s="4" t="str">
        <f t="shared" si="181"/>
      </c>
      <c r="AA922" s="4">
        <f t="shared" si="182"/>
        <v>0</v>
      </c>
      <c r="AB922" s="4">
        <f>'Enhanced Basket_AUTOLOAD'!T922</f>
        <v>0</v>
      </c>
      <c r="AC922" s="4">
        <f>'Enhanced Basket_AUTOLOAD'!M922</f>
        <v>0</v>
      </c>
      <c r="AD922" s="4">
        <f>'Enhanced Basket_AUTOLOAD'!L922</f>
        <v>0</v>
      </c>
      <c r="AE922" s="4">
        <f>'Enhanced Basket_AUTOLOAD'!Z922</f>
        <v>0</v>
      </c>
      <c r="AF922" s="4">
        <f>'Enhanced Basket_AUTOLOAD'!AB922</f>
        <v>0</v>
      </c>
      <c r="AG922" s="4" t="e">
        <f>VLOOKUP(AJ922,'Ticker Mapping'!$I$3:$M$6706,5,0)</f>
        <v>#N/A</v>
      </c>
      <c r="AH922" s="4" t="e">
        <f>_xll.BDP(AK922&amp;" SEDOL","TICKER_AND_EXCH_CODE")</f>
        <v>#NAME?</v>
      </c>
      <c r="AI922" s="4" t="e">
        <f t="shared" si="183"/>
        <v>#N/A</v>
      </c>
      <c r="AJ922" s="4">
        <f>'Enhanced Basket_AUTOLOAD'!P922</f>
        <v>0</v>
      </c>
      <c r="AK922" s="4">
        <f>'Enhanced Basket_AUTOLOAD'!Q922</f>
        <v>0</v>
      </c>
      <c r="AL922" s="4">
        <f>'Enhanced Basket_AUTOLOAD'!Y922</f>
        <v>0</v>
      </c>
      <c r="AM922" s="4" t="e">
        <f t="shared" si="184"/>
        <v>#N/A</v>
      </c>
      <c r="AN922" s="4" t="str">
        <f t="shared" si="185"/>
        <v>NO</v>
      </c>
      <c r="AO922" s="4" t="str">
        <f t="shared" si="186"/>
        <v>Cash-in-Lieu</v>
      </c>
    </row>
    <row r="923" ht="15" customHeight="1" s="4" customFormat="1">
      <c r="A923" s="4">
        <f>'Enhanced Basket_AUTOLOAD'!H923</f>
        <v>0</v>
      </c>
      <c r="B923" s="4" t="str">
        <f t="shared" si="175"/>
        <v>SELL</v>
      </c>
      <c r="C923" s="4" t="s">
        <v>29</v>
      </c>
      <c r="D923" s="4" t="str">
        <f t="shared" si="176"/>
        <v>MT</v>
      </c>
      <c r="E923" s="4" t="str">
        <f t="shared" si="177"/>
      </c>
      <c r="F923" s="4" t="str">
        <f t="shared" si="178"/>
        <v>CIL LOAD</v>
      </c>
      <c r="G923" s="4">
        <f t="shared" si="179"/>
        <v>0</v>
      </c>
      <c r="H923" s="4" t="e">
        <f t="shared" si="180"/>
        <v>#N/A</v>
      </c>
      <c r="I923" s="4" t="e">
        <f>_xll.BDP(AG923&amp;" equity","crncy_adj_px_last","eqy_fund_crncy=usd")</f>
        <v>#NAME?</v>
      </c>
      <c r="J923" s="4" t="str">
        <f t="shared" si="181"/>
      </c>
      <c r="AA923" s="4">
        <f t="shared" si="182"/>
        <v>0</v>
      </c>
      <c r="AB923" s="4">
        <f>'Enhanced Basket_AUTOLOAD'!T923</f>
        <v>0</v>
      </c>
      <c r="AC923" s="4">
        <f>'Enhanced Basket_AUTOLOAD'!M923</f>
        <v>0</v>
      </c>
      <c r="AD923" s="4">
        <f>'Enhanced Basket_AUTOLOAD'!L923</f>
        <v>0</v>
      </c>
      <c r="AE923" s="4">
        <f>'Enhanced Basket_AUTOLOAD'!Z923</f>
        <v>0</v>
      </c>
      <c r="AF923" s="4">
        <f>'Enhanced Basket_AUTOLOAD'!AB923</f>
        <v>0</v>
      </c>
      <c r="AG923" s="4" t="e">
        <f>VLOOKUP(AJ923,'Ticker Mapping'!$I$3:$M$6706,5,0)</f>
        <v>#N/A</v>
      </c>
      <c r="AH923" s="4" t="e">
        <f>_xll.BDP(AK923&amp;" SEDOL","TICKER_AND_EXCH_CODE")</f>
        <v>#NAME?</v>
      </c>
      <c r="AI923" s="4" t="e">
        <f t="shared" si="183"/>
        <v>#N/A</v>
      </c>
      <c r="AJ923" s="4">
        <f>'Enhanced Basket_AUTOLOAD'!P923</f>
        <v>0</v>
      </c>
      <c r="AK923" s="4">
        <f>'Enhanced Basket_AUTOLOAD'!Q923</f>
        <v>0</v>
      </c>
      <c r="AL923" s="4">
        <f>'Enhanced Basket_AUTOLOAD'!Y923</f>
        <v>0</v>
      </c>
      <c r="AM923" s="4" t="e">
        <f t="shared" si="184"/>
        <v>#N/A</v>
      </c>
      <c r="AN923" s="4" t="str">
        <f t="shared" si="185"/>
        <v>NO</v>
      </c>
      <c r="AO923" s="4" t="str">
        <f t="shared" si="186"/>
        <v>Cash-in-Lieu</v>
      </c>
    </row>
    <row r="924" ht="15" customHeight="1" s="4" customFormat="1">
      <c r="A924" s="4">
        <f>'Enhanced Basket_AUTOLOAD'!H924</f>
        <v>0</v>
      </c>
      <c r="B924" s="4" t="str">
        <f t="shared" si="175"/>
        <v>SELL</v>
      </c>
      <c r="C924" s="4" t="s">
        <v>29</v>
      </c>
      <c r="D924" s="4" t="str">
        <f t="shared" si="176"/>
        <v>MT</v>
      </c>
      <c r="E924" s="4" t="str">
        <f t="shared" si="177"/>
      </c>
      <c r="F924" s="4" t="str">
        <f t="shared" si="178"/>
        <v>CIL LOAD</v>
      </c>
      <c r="G924" s="4">
        <f t="shared" si="179"/>
        <v>0</v>
      </c>
      <c r="H924" s="4" t="e">
        <f t="shared" si="180"/>
        <v>#N/A</v>
      </c>
      <c r="I924" s="4" t="e">
        <f>_xll.BDP(AG924&amp;" equity","crncy_adj_px_last","eqy_fund_crncy=usd")</f>
        <v>#NAME?</v>
      </c>
      <c r="J924" s="4" t="str">
        <f t="shared" si="181"/>
      </c>
      <c r="AA924" s="4">
        <f t="shared" si="182"/>
        <v>0</v>
      </c>
      <c r="AB924" s="4">
        <f>'Enhanced Basket_AUTOLOAD'!T924</f>
        <v>0</v>
      </c>
      <c r="AC924" s="4">
        <f>'Enhanced Basket_AUTOLOAD'!M924</f>
        <v>0</v>
      </c>
      <c r="AD924" s="4">
        <f>'Enhanced Basket_AUTOLOAD'!L924</f>
        <v>0</v>
      </c>
      <c r="AE924" s="4">
        <f>'Enhanced Basket_AUTOLOAD'!Z924</f>
        <v>0</v>
      </c>
      <c r="AF924" s="4">
        <f>'Enhanced Basket_AUTOLOAD'!AB924</f>
        <v>0</v>
      </c>
      <c r="AG924" s="4" t="e">
        <f>VLOOKUP(AJ924,'Ticker Mapping'!$I$3:$M$6706,5,0)</f>
        <v>#N/A</v>
      </c>
      <c r="AH924" s="4" t="e">
        <f>_xll.BDP(AK924&amp;" SEDOL","TICKER_AND_EXCH_CODE")</f>
        <v>#NAME?</v>
      </c>
      <c r="AI924" s="4" t="e">
        <f t="shared" si="183"/>
        <v>#N/A</v>
      </c>
      <c r="AJ924" s="4">
        <f>'Enhanced Basket_AUTOLOAD'!P924</f>
        <v>0</v>
      </c>
      <c r="AK924" s="4">
        <f>'Enhanced Basket_AUTOLOAD'!Q924</f>
        <v>0</v>
      </c>
      <c r="AL924" s="4">
        <f>'Enhanced Basket_AUTOLOAD'!Y924</f>
        <v>0</v>
      </c>
      <c r="AM924" s="4" t="e">
        <f t="shared" si="184"/>
        <v>#N/A</v>
      </c>
      <c r="AN924" s="4" t="str">
        <f t="shared" si="185"/>
        <v>NO</v>
      </c>
      <c r="AO924" s="4" t="str">
        <f t="shared" si="186"/>
        <v>Cash-in-Lieu</v>
      </c>
    </row>
    <row r="925" ht="15" customHeight="1" s="4" customFormat="1">
      <c r="A925" s="4">
        <f>'Enhanced Basket_AUTOLOAD'!H925</f>
        <v>0</v>
      </c>
      <c r="B925" s="4" t="str">
        <f t="shared" si="175"/>
        <v>SELL</v>
      </c>
      <c r="C925" s="4" t="s">
        <v>29</v>
      </c>
      <c r="D925" s="4" t="str">
        <f t="shared" si="176"/>
        <v>MT</v>
      </c>
      <c r="E925" s="4" t="str">
        <f t="shared" si="177"/>
      </c>
      <c r="F925" s="4" t="str">
        <f t="shared" si="178"/>
        <v>CIL LOAD</v>
      </c>
      <c r="G925" s="4">
        <f t="shared" si="179"/>
        <v>0</v>
      </c>
      <c r="H925" s="4" t="e">
        <f t="shared" si="180"/>
        <v>#N/A</v>
      </c>
      <c r="I925" s="4" t="e">
        <f>_xll.BDP(AG925&amp;" equity","crncy_adj_px_last","eqy_fund_crncy=usd")</f>
        <v>#NAME?</v>
      </c>
      <c r="J925" s="4" t="str">
        <f t="shared" si="181"/>
      </c>
      <c r="AA925" s="4">
        <f t="shared" si="182"/>
        <v>0</v>
      </c>
      <c r="AB925" s="4">
        <f>'Enhanced Basket_AUTOLOAD'!T925</f>
        <v>0</v>
      </c>
      <c r="AC925" s="4">
        <f>'Enhanced Basket_AUTOLOAD'!M925</f>
        <v>0</v>
      </c>
      <c r="AD925" s="4">
        <f>'Enhanced Basket_AUTOLOAD'!L925</f>
        <v>0</v>
      </c>
      <c r="AE925" s="4">
        <f>'Enhanced Basket_AUTOLOAD'!Z925</f>
        <v>0</v>
      </c>
      <c r="AF925" s="4">
        <f>'Enhanced Basket_AUTOLOAD'!AB925</f>
        <v>0</v>
      </c>
      <c r="AG925" s="4" t="e">
        <f>VLOOKUP(AJ925,'Ticker Mapping'!$I$3:$M$6706,5,0)</f>
        <v>#N/A</v>
      </c>
      <c r="AH925" s="4" t="e">
        <f>_xll.BDP(AK925&amp;" SEDOL","TICKER_AND_EXCH_CODE")</f>
        <v>#NAME?</v>
      </c>
      <c r="AI925" s="4" t="e">
        <f t="shared" si="183"/>
        <v>#N/A</v>
      </c>
      <c r="AJ925" s="4">
        <f>'Enhanced Basket_AUTOLOAD'!P925</f>
        <v>0</v>
      </c>
      <c r="AK925" s="4">
        <f>'Enhanced Basket_AUTOLOAD'!Q925</f>
        <v>0</v>
      </c>
      <c r="AL925" s="4">
        <f>'Enhanced Basket_AUTOLOAD'!Y925</f>
        <v>0</v>
      </c>
      <c r="AM925" s="4" t="e">
        <f t="shared" si="184"/>
        <v>#N/A</v>
      </c>
      <c r="AN925" s="4" t="str">
        <f t="shared" si="185"/>
        <v>NO</v>
      </c>
      <c r="AO925" s="4" t="str">
        <f t="shared" si="186"/>
        <v>Cash-in-Lieu</v>
      </c>
    </row>
    <row r="926" ht="15" customHeight="1" s="4" customFormat="1">
      <c r="A926" s="4">
        <f>'Enhanced Basket_AUTOLOAD'!H926</f>
        <v>0</v>
      </c>
      <c r="B926" s="4" t="str">
        <f t="shared" si="175"/>
        <v>SELL</v>
      </c>
      <c r="C926" s="4" t="s">
        <v>29</v>
      </c>
      <c r="D926" s="4" t="str">
        <f t="shared" si="176"/>
        <v>MT</v>
      </c>
      <c r="E926" s="4" t="str">
        <f t="shared" si="177"/>
      </c>
      <c r="F926" s="4" t="str">
        <f t="shared" si="178"/>
        <v>CIL LOAD</v>
      </c>
      <c r="G926" s="4">
        <f t="shared" si="179"/>
        <v>0</v>
      </c>
      <c r="H926" s="4" t="e">
        <f t="shared" si="180"/>
        <v>#N/A</v>
      </c>
      <c r="I926" s="4" t="e">
        <f>_xll.BDP(AG926&amp;" equity","crncy_adj_px_last","eqy_fund_crncy=usd")</f>
        <v>#NAME?</v>
      </c>
      <c r="J926" s="4" t="str">
        <f t="shared" si="181"/>
      </c>
      <c r="AA926" s="4">
        <f t="shared" si="182"/>
        <v>0</v>
      </c>
      <c r="AB926" s="4">
        <f>'Enhanced Basket_AUTOLOAD'!T926</f>
        <v>0</v>
      </c>
      <c r="AC926" s="4">
        <f>'Enhanced Basket_AUTOLOAD'!M926</f>
        <v>0</v>
      </c>
      <c r="AD926" s="4">
        <f>'Enhanced Basket_AUTOLOAD'!L926</f>
        <v>0</v>
      </c>
      <c r="AE926" s="4">
        <f>'Enhanced Basket_AUTOLOAD'!Z926</f>
        <v>0</v>
      </c>
      <c r="AF926" s="4">
        <f>'Enhanced Basket_AUTOLOAD'!AB926</f>
        <v>0</v>
      </c>
      <c r="AG926" s="4" t="e">
        <f>VLOOKUP(AJ926,'Ticker Mapping'!$I$3:$M$6706,5,0)</f>
        <v>#N/A</v>
      </c>
      <c r="AH926" s="4" t="e">
        <f>_xll.BDP(AK926&amp;" SEDOL","TICKER_AND_EXCH_CODE")</f>
        <v>#NAME?</v>
      </c>
      <c r="AI926" s="4" t="e">
        <f t="shared" si="183"/>
        <v>#N/A</v>
      </c>
      <c r="AJ926" s="4">
        <f>'Enhanced Basket_AUTOLOAD'!P926</f>
        <v>0</v>
      </c>
      <c r="AK926" s="4">
        <f>'Enhanced Basket_AUTOLOAD'!Q926</f>
        <v>0</v>
      </c>
      <c r="AL926" s="4">
        <f>'Enhanced Basket_AUTOLOAD'!Y926</f>
        <v>0</v>
      </c>
      <c r="AM926" s="4" t="e">
        <f t="shared" si="184"/>
        <v>#N/A</v>
      </c>
      <c r="AN926" s="4" t="str">
        <f t="shared" si="185"/>
        <v>NO</v>
      </c>
      <c r="AO926" s="4" t="str">
        <f t="shared" si="186"/>
        <v>Cash-in-Lieu</v>
      </c>
    </row>
    <row r="927" ht="15" customHeight="1" s="4" customFormat="1">
      <c r="A927" s="4">
        <f>'Enhanced Basket_AUTOLOAD'!H927</f>
        <v>0</v>
      </c>
      <c r="B927" s="4" t="str">
        <f t="shared" si="175"/>
        <v>SELL</v>
      </c>
      <c r="C927" s="4" t="s">
        <v>29</v>
      </c>
      <c r="D927" s="4" t="str">
        <f t="shared" si="176"/>
        <v>MT</v>
      </c>
      <c r="E927" s="4" t="str">
        <f t="shared" si="177"/>
      </c>
      <c r="F927" s="4" t="str">
        <f t="shared" si="178"/>
        <v>CIL LOAD</v>
      </c>
      <c r="G927" s="4">
        <f t="shared" si="179"/>
        <v>0</v>
      </c>
      <c r="H927" s="4" t="e">
        <f t="shared" si="180"/>
        <v>#N/A</v>
      </c>
      <c r="I927" s="4" t="e">
        <f>_xll.BDP(AG927&amp;" equity","crncy_adj_px_last","eqy_fund_crncy=usd")</f>
        <v>#NAME?</v>
      </c>
      <c r="J927" s="4" t="str">
        <f t="shared" si="181"/>
      </c>
      <c r="AA927" s="4">
        <f t="shared" si="182"/>
        <v>0</v>
      </c>
      <c r="AB927" s="4">
        <f>'Enhanced Basket_AUTOLOAD'!T927</f>
        <v>0</v>
      </c>
      <c r="AC927" s="4">
        <f>'Enhanced Basket_AUTOLOAD'!M927</f>
        <v>0</v>
      </c>
      <c r="AD927" s="4">
        <f>'Enhanced Basket_AUTOLOAD'!L927</f>
        <v>0</v>
      </c>
      <c r="AE927" s="4">
        <f>'Enhanced Basket_AUTOLOAD'!Z927</f>
        <v>0</v>
      </c>
      <c r="AF927" s="4">
        <f>'Enhanced Basket_AUTOLOAD'!AB927</f>
        <v>0</v>
      </c>
      <c r="AG927" s="4" t="e">
        <f>VLOOKUP(AJ927,'Ticker Mapping'!$I$3:$M$6706,5,0)</f>
        <v>#N/A</v>
      </c>
      <c r="AH927" s="4" t="e">
        <f>_xll.BDP(AK927&amp;" SEDOL","TICKER_AND_EXCH_CODE")</f>
        <v>#NAME?</v>
      </c>
      <c r="AI927" s="4" t="e">
        <f t="shared" si="183"/>
        <v>#N/A</v>
      </c>
      <c r="AJ927" s="4">
        <f>'Enhanced Basket_AUTOLOAD'!P927</f>
        <v>0</v>
      </c>
      <c r="AK927" s="4">
        <f>'Enhanced Basket_AUTOLOAD'!Q927</f>
        <v>0</v>
      </c>
      <c r="AL927" s="4">
        <f>'Enhanced Basket_AUTOLOAD'!Y927</f>
        <v>0</v>
      </c>
      <c r="AM927" s="4" t="e">
        <f t="shared" si="184"/>
        <v>#N/A</v>
      </c>
      <c r="AN927" s="4" t="str">
        <f t="shared" si="185"/>
        <v>NO</v>
      </c>
      <c r="AO927" s="4" t="str">
        <f t="shared" si="186"/>
        <v>Cash-in-Lieu</v>
      </c>
    </row>
    <row r="928" ht="15" customHeight="1" s="4" customFormat="1">
      <c r="A928" s="4">
        <f>'Enhanced Basket_AUTOLOAD'!H928</f>
        <v>0</v>
      </c>
      <c r="B928" s="4" t="str">
        <f t="shared" si="175"/>
        <v>SELL</v>
      </c>
      <c r="C928" s="4" t="s">
        <v>29</v>
      </c>
      <c r="D928" s="4" t="str">
        <f t="shared" si="176"/>
        <v>MT</v>
      </c>
      <c r="E928" s="4" t="str">
        <f t="shared" si="177"/>
      </c>
      <c r="F928" s="4" t="str">
        <f t="shared" si="178"/>
        <v>CIL LOAD</v>
      </c>
      <c r="G928" s="4">
        <f t="shared" si="179"/>
        <v>0</v>
      </c>
      <c r="H928" s="4" t="e">
        <f t="shared" si="180"/>
        <v>#N/A</v>
      </c>
      <c r="I928" s="4" t="e">
        <f>_xll.BDP(AG928&amp;" equity","crncy_adj_px_last","eqy_fund_crncy=usd")</f>
        <v>#NAME?</v>
      </c>
      <c r="J928" s="4" t="str">
        <f t="shared" si="181"/>
      </c>
      <c r="AA928" s="4">
        <f t="shared" si="182"/>
        <v>0</v>
      </c>
      <c r="AB928" s="4">
        <f>'Enhanced Basket_AUTOLOAD'!T928</f>
        <v>0</v>
      </c>
      <c r="AC928" s="4">
        <f>'Enhanced Basket_AUTOLOAD'!M928</f>
        <v>0</v>
      </c>
      <c r="AD928" s="4">
        <f>'Enhanced Basket_AUTOLOAD'!L928</f>
        <v>0</v>
      </c>
      <c r="AE928" s="4">
        <f>'Enhanced Basket_AUTOLOAD'!Z928</f>
        <v>0</v>
      </c>
      <c r="AF928" s="4">
        <f>'Enhanced Basket_AUTOLOAD'!AB928</f>
        <v>0</v>
      </c>
      <c r="AG928" s="4" t="e">
        <f>VLOOKUP(AJ928,'Ticker Mapping'!$I$3:$M$6706,5,0)</f>
        <v>#N/A</v>
      </c>
      <c r="AH928" s="4" t="e">
        <f>_xll.BDP(AK928&amp;" SEDOL","TICKER_AND_EXCH_CODE")</f>
        <v>#NAME?</v>
      </c>
      <c r="AI928" s="4" t="e">
        <f t="shared" si="183"/>
        <v>#N/A</v>
      </c>
      <c r="AJ928" s="4">
        <f>'Enhanced Basket_AUTOLOAD'!P928</f>
        <v>0</v>
      </c>
      <c r="AK928" s="4">
        <f>'Enhanced Basket_AUTOLOAD'!Q928</f>
        <v>0</v>
      </c>
      <c r="AL928" s="4">
        <f>'Enhanced Basket_AUTOLOAD'!Y928</f>
        <v>0</v>
      </c>
      <c r="AM928" s="4" t="e">
        <f t="shared" si="184"/>
        <v>#N/A</v>
      </c>
      <c r="AN928" s="4" t="str">
        <f t="shared" si="185"/>
        <v>NO</v>
      </c>
      <c r="AO928" s="4" t="str">
        <f t="shared" si="186"/>
        <v>Cash-in-Lieu</v>
      </c>
    </row>
    <row r="929" ht="15" customHeight="1" s="4" customFormat="1">
      <c r="A929" s="4">
        <f>'Enhanced Basket_AUTOLOAD'!H929</f>
        <v>0</v>
      </c>
      <c r="B929" s="4" t="str">
        <f t="shared" si="175"/>
        <v>SELL</v>
      </c>
      <c r="C929" s="4" t="s">
        <v>29</v>
      </c>
      <c r="D929" s="4" t="str">
        <f t="shared" si="176"/>
        <v>MT</v>
      </c>
      <c r="E929" s="4" t="str">
        <f t="shared" si="177"/>
      </c>
      <c r="F929" s="4" t="str">
        <f t="shared" si="178"/>
        <v>CIL LOAD</v>
      </c>
      <c r="G929" s="4">
        <f t="shared" si="179"/>
        <v>0</v>
      </c>
      <c r="H929" s="4" t="e">
        <f t="shared" si="180"/>
        <v>#N/A</v>
      </c>
      <c r="I929" s="4" t="e">
        <f>_xll.BDP(AG929&amp;" equity","crncy_adj_px_last","eqy_fund_crncy=usd")</f>
        <v>#NAME?</v>
      </c>
      <c r="J929" s="4" t="str">
        <f t="shared" si="181"/>
      </c>
      <c r="AA929" s="4">
        <f t="shared" si="182"/>
        <v>0</v>
      </c>
      <c r="AB929" s="4">
        <f>'Enhanced Basket_AUTOLOAD'!T929</f>
        <v>0</v>
      </c>
      <c r="AC929" s="4">
        <f>'Enhanced Basket_AUTOLOAD'!M929</f>
        <v>0</v>
      </c>
      <c r="AD929" s="4">
        <f>'Enhanced Basket_AUTOLOAD'!L929</f>
        <v>0</v>
      </c>
      <c r="AE929" s="4">
        <f>'Enhanced Basket_AUTOLOAD'!Z929</f>
        <v>0</v>
      </c>
      <c r="AF929" s="4">
        <f>'Enhanced Basket_AUTOLOAD'!AB929</f>
        <v>0</v>
      </c>
      <c r="AG929" s="4" t="e">
        <f>VLOOKUP(AJ929,'Ticker Mapping'!$I$3:$M$6706,5,0)</f>
        <v>#N/A</v>
      </c>
      <c r="AH929" s="4" t="e">
        <f>_xll.BDP(AK929&amp;" SEDOL","TICKER_AND_EXCH_CODE")</f>
        <v>#NAME?</v>
      </c>
      <c r="AI929" s="4" t="e">
        <f t="shared" si="183"/>
        <v>#N/A</v>
      </c>
      <c r="AJ929" s="4">
        <f>'Enhanced Basket_AUTOLOAD'!P929</f>
        <v>0</v>
      </c>
      <c r="AK929" s="4">
        <f>'Enhanced Basket_AUTOLOAD'!Q929</f>
        <v>0</v>
      </c>
      <c r="AL929" s="4">
        <f>'Enhanced Basket_AUTOLOAD'!Y929</f>
        <v>0</v>
      </c>
      <c r="AM929" s="4" t="e">
        <f t="shared" si="184"/>
        <v>#N/A</v>
      </c>
      <c r="AN929" s="4" t="str">
        <f t="shared" si="185"/>
        <v>NO</v>
      </c>
      <c r="AO929" s="4" t="str">
        <f t="shared" si="186"/>
        <v>Cash-in-Lieu</v>
      </c>
    </row>
    <row r="930" ht="15" customHeight="1" s="4" customFormat="1">
      <c r="A930" s="4">
        <f>'Enhanced Basket_AUTOLOAD'!H930</f>
        <v>0</v>
      </c>
      <c r="B930" s="4" t="str">
        <f t="shared" si="175"/>
        <v>SELL</v>
      </c>
      <c r="C930" s="4" t="s">
        <v>29</v>
      </c>
      <c r="D930" s="4" t="str">
        <f t="shared" si="176"/>
        <v>MT</v>
      </c>
      <c r="E930" s="4" t="str">
        <f t="shared" si="177"/>
      </c>
      <c r="F930" s="4" t="str">
        <f t="shared" si="178"/>
        <v>CIL LOAD</v>
      </c>
      <c r="G930" s="4">
        <f t="shared" si="179"/>
        <v>0</v>
      </c>
      <c r="H930" s="4" t="e">
        <f t="shared" si="180"/>
        <v>#N/A</v>
      </c>
      <c r="I930" s="4" t="e">
        <f>_xll.BDP(AG930&amp;" equity","crncy_adj_px_last","eqy_fund_crncy=usd")</f>
        <v>#NAME?</v>
      </c>
      <c r="J930" s="4" t="str">
        <f t="shared" si="181"/>
      </c>
      <c r="AA930" s="4">
        <f t="shared" si="182"/>
        <v>0</v>
      </c>
      <c r="AB930" s="4">
        <f>'Enhanced Basket_AUTOLOAD'!T930</f>
        <v>0</v>
      </c>
      <c r="AC930" s="4">
        <f>'Enhanced Basket_AUTOLOAD'!M930</f>
        <v>0</v>
      </c>
      <c r="AD930" s="4">
        <f>'Enhanced Basket_AUTOLOAD'!L930</f>
        <v>0</v>
      </c>
      <c r="AE930" s="4">
        <f>'Enhanced Basket_AUTOLOAD'!Z930</f>
        <v>0</v>
      </c>
      <c r="AF930" s="4">
        <f>'Enhanced Basket_AUTOLOAD'!AB930</f>
        <v>0</v>
      </c>
      <c r="AG930" s="4" t="e">
        <f>VLOOKUP(AJ930,'Ticker Mapping'!$I$3:$M$6706,5,0)</f>
        <v>#N/A</v>
      </c>
      <c r="AH930" s="4" t="e">
        <f>_xll.BDP(AK930&amp;" SEDOL","TICKER_AND_EXCH_CODE")</f>
        <v>#NAME?</v>
      </c>
      <c r="AI930" s="4" t="e">
        <f t="shared" si="183"/>
        <v>#N/A</v>
      </c>
      <c r="AJ930" s="4">
        <f>'Enhanced Basket_AUTOLOAD'!P930</f>
        <v>0</v>
      </c>
      <c r="AK930" s="4">
        <f>'Enhanced Basket_AUTOLOAD'!Q930</f>
        <v>0</v>
      </c>
      <c r="AL930" s="4">
        <f>'Enhanced Basket_AUTOLOAD'!Y930</f>
        <v>0</v>
      </c>
      <c r="AM930" s="4" t="e">
        <f t="shared" si="184"/>
        <v>#N/A</v>
      </c>
      <c r="AN930" s="4" t="str">
        <f t="shared" si="185"/>
        <v>NO</v>
      </c>
      <c r="AO930" s="4" t="str">
        <f t="shared" si="186"/>
        <v>Cash-in-Lieu</v>
      </c>
    </row>
    <row r="931" ht="15" customHeight="1" s="4" customFormat="1">
      <c r="A931" s="4">
        <f>'Enhanced Basket_AUTOLOAD'!H931</f>
        <v>0</v>
      </c>
      <c r="B931" s="4" t="str">
        <f t="shared" si="175"/>
        <v>SELL</v>
      </c>
      <c r="C931" s="4" t="s">
        <v>29</v>
      </c>
      <c r="D931" s="4" t="str">
        <f t="shared" si="176"/>
        <v>MT</v>
      </c>
      <c r="E931" s="4" t="str">
        <f t="shared" si="177"/>
      </c>
      <c r="F931" s="4" t="str">
        <f t="shared" si="178"/>
        <v>CIL LOAD</v>
      </c>
      <c r="G931" s="4">
        <f t="shared" si="179"/>
        <v>0</v>
      </c>
      <c r="H931" s="4" t="e">
        <f t="shared" si="180"/>
        <v>#N/A</v>
      </c>
      <c r="I931" s="4" t="e">
        <f>_xll.BDP(AG931&amp;" equity","crncy_adj_px_last","eqy_fund_crncy=usd")</f>
        <v>#NAME?</v>
      </c>
      <c r="J931" s="4" t="str">
        <f t="shared" si="181"/>
      </c>
      <c r="AA931" s="4">
        <f t="shared" si="182"/>
        <v>0</v>
      </c>
      <c r="AB931" s="4">
        <f>'Enhanced Basket_AUTOLOAD'!T931</f>
        <v>0</v>
      </c>
      <c r="AC931" s="4">
        <f>'Enhanced Basket_AUTOLOAD'!M931</f>
        <v>0</v>
      </c>
      <c r="AD931" s="4">
        <f>'Enhanced Basket_AUTOLOAD'!L931</f>
        <v>0</v>
      </c>
      <c r="AE931" s="4">
        <f>'Enhanced Basket_AUTOLOAD'!Z931</f>
        <v>0</v>
      </c>
      <c r="AF931" s="4">
        <f>'Enhanced Basket_AUTOLOAD'!AB931</f>
        <v>0</v>
      </c>
      <c r="AG931" s="4" t="e">
        <f>VLOOKUP(AJ931,'Ticker Mapping'!$I$3:$M$6706,5,0)</f>
        <v>#N/A</v>
      </c>
      <c r="AH931" s="4" t="e">
        <f>_xll.BDP(AK931&amp;" SEDOL","TICKER_AND_EXCH_CODE")</f>
        <v>#NAME?</v>
      </c>
      <c r="AI931" s="4" t="e">
        <f t="shared" si="183"/>
        <v>#N/A</v>
      </c>
      <c r="AJ931" s="4">
        <f>'Enhanced Basket_AUTOLOAD'!P931</f>
        <v>0</v>
      </c>
      <c r="AK931" s="4">
        <f>'Enhanced Basket_AUTOLOAD'!Q931</f>
        <v>0</v>
      </c>
      <c r="AL931" s="4">
        <f>'Enhanced Basket_AUTOLOAD'!Y931</f>
        <v>0</v>
      </c>
      <c r="AM931" s="4" t="e">
        <f t="shared" si="184"/>
        <v>#N/A</v>
      </c>
      <c r="AN931" s="4" t="str">
        <f t="shared" si="185"/>
        <v>NO</v>
      </c>
      <c r="AO931" s="4" t="str">
        <f t="shared" si="186"/>
        <v>Cash-in-Lieu</v>
      </c>
    </row>
    <row r="932" ht="15" customHeight="1" s="4" customFormat="1">
      <c r="A932" s="4">
        <f>'Enhanced Basket_AUTOLOAD'!H932</f>
        <v>0</v>
      </c>
      <c r="B932" s="4" t="str">
        <f t="shared" si="175"/>
        <v>SELL</v>
      </c>
      <c r="C932" s="4" t="s">
        <v>29</v>
      </c>
      <c r="D932" s="4" t="str">
        <f t="shared" si="176"/>
        <v>MT</v>
      </c>
      <c r="E932" s="4" t="str">
        <f t="shared" si="177"/>
      </c>
      <c r="F932" s="4" t="str">
        <f t="shared" si="178"/>
        <v>CIL LOAD</v>
      </c>
      <c r="G932" s="4">
        <f t="shared" si="179"/>
        <v>0</v>
      </c>
      <c r="H932" s="4" t="e">
        <f t="shared" si="180"/>
        <v>#N/A</v>
      </c>
      <c r="I932" s="4" t="e">
        <f>_xll.BDP(AG932&amp;" equity","crncy_adj_px_last","eqy_fund_crncy=usd")</f>
        <v>#NAME?</v>
      </c>
      <c r="J932" s="4" t="str">
        <f t="shared" si="181"/>
      </c>
      <c r="AA932" s="4">
        <f t="shared" si="182"/>
        <v>0</v>
      </c>
      <c r="AB932" s="4">
        <f>'Enhanced Basket_AUTOLOAD'!T932</f>
        <v>0</v>
      </c>
      <c r="AC932" s="4">
        <f>'Enhanced Basket_AUTOLOAD'!M932</f>
        <v>0</v>
      </c>
      <c r="AD932" s="4">
        <f>'Enhanced Basket_AUTOLOAD'!L932</f>
        <v>0</v>
      </c>
      <c r="AE932" s="4">
        <f>'Enhanced Basket_AUTOLOAD'!Z932</f>
        <v>0</v>
      </c>
      <c r="AF932" s="4">
        <f>'Enhanced Basket_AUTOLOAD'!AB932</f>
        <v>0</v>
      </c>
      <c r="AG932" s="4" t="e">
        <f>VLOOKUP(AJ932,'Ticker Mapping'!$I$3:$M$6706,5,0)</f>
        <v>#N/A</v>
      </c>
      <c r="AH932" s="4" t="e">
        <f>_xll.BDP(AK932&amp;" SEDOL","TICKER_AND_EXCH_CODE")</f>
        <v>#NAME?</v>
      </c>
      <c r="AI932" s="4" t="e">
        <f t="shared" si="183"/>
        <v>#N/A</v>
      </c>
      <c r="AJ932" s="4">
        <f>'Enhanced Basket_AUTOLOAD'!P932</f>
        <v>0</v>
      </c>
      <c r="AK932" s="4">
        <f>'Enhanced Basket_AUTOLOAD'!Q932</f>
        <v>0</v>
      </c>
      <c r="AL932" s="4">
        <f>'Enhanced Basket_AUTOLOAD'!Y932</f>
        <v>0</v>
      </c>
      <c r="AM932" s="4" t="e">
        <f t="shared" si="184"/>
        <v>#N/A</v>
      </c>
      <c r="AN932" s="4" t="str">
        <f t="shared" si="185"/>
        <v>NO</v>
      </c>
      <c r="AO932" s="4" t="str">
        <f t="shared" si="186"/>
        <v>Cash-in-Lieu</v>
      </c>
    </row>
    <row r="933" ht="15" customHeight="1" s="4" customFormat="1">
      <c r="A933" s="4">
        <f>'Enhanced Basket_AUTOLOAD'!H933</f>
        <v>0</v>
      </c>
      <c r="B933" s="4" t="str">
        <f t="shared" si="175"/>
        <v>SELL</v>
      </c>
      <c r="C933" s="4" t="s">
        <v>29</v>
      </c>
      <c r="D933" s="4" t="str">
        <f t="shared" si="176"/>
        <v>MT</v>
      </c>
      <c r="E933" s="4" t="str">
        <f t="shared" si="177"/>
      </c>
      <c r="F933" s="4" t="str">
        <f t="shared" si="178"/>
        <v>CIL LOAD</v>
      </c>
      <c r="G933" s="4">
        <f t="shared" si="179"/>
        <v>0</v>
      </c>
      <c r="H933" s="4" t="e">
        <f t="shared" si="180"/>
        <v>#N/A</v>
      </c>
      <c r="I933" s="4" t="e">
        <f>_xll.BDP(AG933&amp;" equity","crncy_adj_px_last","eqy_fund_crncy=usd")</f>
        <v>#NAME?</v>
      </c>
      <c r="J933" s="4" t="str">
        <f t="shared" si="181"/>
      </c>
      <c r="AA933" s="4">
        <f t="shared" si="182"/>
        <v>0</v>
      </c>
      <c r="AB933" s="4">
        <f>'Enhanced Basket_AUTOLOAD'!T933</f>
        <v>0</v>
      </c>
      <c r="AC933" s="4">
        <f>'Enhanced Basket_AUTOLOAD'!M933</f>
        <v>0</v>
      </c>
      <c r="AD933" s="4">
        <f>'Enhanced Basket_AUTOLOAD'!L933</f>
        <v>0</v>
      </c>
      <c r="AE933" s="4">
        <f>'Enhanced Basket_AUTOLOAD'!Z933</f>
        <v>0</v>
      </c>
      <c r="AF933" s="4">
        <f>'Enhanced Basket_AUTOLOAD'!AB933</f>
        <v>0</v>
      </c>
      <c r="AG933" s="4" t="e">
        <f>VLOOKUP(AJ933,'Ticker Mapping'!$I$3:$M$6706,5,0)</f>
        <v>#N/A</v>
      </c>
      <c r="AH933" s="4" t="e">
        <f>_xll.BDP(AK933&amp;" SEDOL","TICKER_AND_EXCH_CODE")</f>
        <v>#NAME?</v>
      </c>
      <c r="AI933" s="4" t="e">
        <f t="shared" si="183"/>
        <v>#N/A</v>
      </c>
      <c r="AJ933" s="4">
        <f>'Enhanced Basket_AUTOLOAD'!P933</f>
        <v>0</v>
      </c>
      <c r="AK933" s="4">
        <f>'Enhanced Basket_AUTOLOAD'!Q933</f>
        <v>0</v>
      </c>
      <c r="AL933" s="4">
        <f>'Enhanced Basket_AUTOLOAD'!Y933</f>
        <v>0</v>
      </c>
      <c r="AM933" s="4" t="e">
        <f t="shared" si="184"/>
        <v>#N/A</v>
      </c>
      <c r="AN933" s="4" t="str">
        <f t="shared" si="185"/>
        <v>NO</v>
      </c>
      <c r="AO933" s="4" t="str">
        <f t="shared" si="186"/>
        <v>Cash-in-Lieu</v>
      </c>
    </row>
    <row r="934" ht="15" customHeight="1" s="4" customFormat="1">
      <c r="A934" s="4">
        <f>'Enhanced Basket_AUTOLOAD'!H934</f>
        <v>0</v>
      </c>
      <c r="B934" s="4" t="str">
        <f t="shared" si="175"/>
        <v>SELL</v>
      </c>
      <c r="C934" s="4" t="s">
        <v>29</v>
      </c>
      <c r="D934" s="4" t="str">
        <f t="shared" si="176"/>
        <v>MT</v>
      </c>
      <c r="E934" s="4" t="str">
        <f t="shared" si="177"/>
      </c>
      <c r="F934" s="4" t="str">
        <f t="shared" si="178"/>
        <v>CIL LOAD</v>
      </c>
      <c r="G934" s="4">
        <f t="shared" si="179"/>
        <v>0</v>
      </c>
      <c r="H934" s="4" t="e">
        <f t="shared" si="180"/>
        <v>#N/A</v>
      </c>
      <c r="I934" s="4" t="e">
        <f>_xll.BDP(AG934&amp;" equity","crncy_adj_px_last","eqy_fund_crncy=usd")</f>
        <v>#NAME?</v>
      </c>
      <c r="J934" s="4" t="str">
        <f t="shared" si="181"/>
      </c>
      <c r="AA934" s="4">
        <f t="shared" si="182"/>
        <v>0</v>
      </c>
      <c r="AB934" s="4">
        <f>'Enhanced Basket_AUTOLOAD'!T934</f>
        <v>0</v>
      </c>
      <c r="AC934" s="4">
        <f>'Enhanced Basket_AUTOLOAD'!M934</f>
        <v>0</v>
      </c>
      <c r="AD934" s="4">
        <f>'Enhanced Basket_AUTOLOAD'!L934</f>
        <v>0</v>
      </c>
      <c r="AE934" s="4">
        <f>'Enhanced Basket_AUTOLOAD'!Z934</f>
        <v>0</v>
      </c>
      <c r="AF934" s="4">
        <f>'Enhanced Basket_AUTOLOAD'!AB934</f>
        <v>0</v>
      </c>
      <c r="AG934" s="4" t="e">
        <f>VLOOKUP(AJ934,'Ticker Mapping'!$I$3:$M$6706,5,0)</f>
        <v>#N/A</v>
      </c>
      <c r="AH934" s="4" t="e">
        <f>_xll.BDP(AK934&amp;" SEDOL","TICKER_AND_EXCH_CODE")</f>
        <v>#NAME?</v>
      </c>
      <c r="AI934" s="4" t="e">
        <f t="shared" si="183"/>
        <v>#N/A</v>
      </c>
      <c r="AJ934" s="4">
        <f>'Enhanced Basket_AUTOLOAD'!P934</f>
        <v>0</v>
      </c>
      <c r="AK934" s="4">
        <f>'Enhanced Basket_AUTOLOAD'!Q934</f>
        <v>0</v>
      </c>
      <c r="AL934" s="4">
        <f>'Enhanced Basket_AUTOLOAD'!Y934</f>
        <v>0</v>
      </c>
      <c r="AM934" s="4" t="e">
        <f t="shared" si="184"/>
        <v>#N/A</v>
      </c>
      <c r="AN934" s="4" t="str">
        <f t="shared" si="185"/>
        <v>NO</v>
      </c>
      <c r="AO934" s="4" t="str">
        <f t="shared" si="186"/>
        <v>Cash-in-Lieu</v>
      </c>
    </row>
    <row r="935" ht="15" customHeight="1" s="4" customFormat="1">
      <c r="A935" s="4">
        <f>'Enhanced Basket_AUTOLOAD'!H935</f>
        <v>0</v>
      </c>
      <c r="B935" s="4" t="str">
        <f t="shared" si="175"/>
        <v>SELL</v>
      </c>
      <c r="C935" s="4" t="s">
        <v>29</v>
      </c>
      <c r="D935" s="4" t="str">
        <f t="shared" si="176"/>
        <v>MT</v>
      </c>
      <c r="E935" s="4" t="str">
        <f t="shared" si="177"/>
      </c>
      <c r="F935" s="4" t="str">
        <f t="shared" si="178"/>
        <v>CIL LOAD</v>
      </c>
      <c r="G935" s="4">
        <f t="shared" si="179"/>
        <v>0</v>
      </c>
      <c r="H935" s="4" t="e">
        <f t="shared" si="180"/>
        <v>#N/A</v>
      </c>
      <c r="I935" s="4" t="e">
        <f>_xll.BDP(AG935&amp;" equity","crncy_adj_px_last","eqy_fund_crncy=usd")</f>
        <v>#NAME?</v>
      </c>
      <c r="J935" s="4" t="str">
        <f t="shared" si="181"/>
      </c>
      <c r="AA935" s="4">
        <f t="shared" si="182"/>
        <v>0</v>
      </c>
      <c r="AB935" s="4">
        <f>'Enhanced Basket_AUTOLOAD'!T935</f>
        <v>0</v>
      </c>
      <c r="AC935" s="4">
        <f>'Enhanced Basket_AUTOLOAD'!M935</f>
        <v>0</v>
      </c>
      <c r="AD935" s="4">
        <f>'Enhanced Basket_AUTOLOAD'!L935</f>
        <v>0</v>
      </c>
      <c r="AE935" s="4">
        <f>'Enhanced Basket_AUTOLOAD'!Z935</f>
        <v>0</v>
      </c>
      <c r="AF935" s="4">
        <f>'Enhanced Basket_AUTOLOAD'!AB935</f>
        <v>0</v>
      </c>
      <c r="AG935" s="4" t="e">
        <f>VLOOKUP(AJ935,'Ticker Mapping'!$I$3:$M$6706,5,0)</f>
        <v>#N/A</v>
      </c>
      <c r="AH935" s="4" t="e">
        <f>_xll.BDP(AK935&amp;" SEDOL","TICKER_AND_EXCH_CODE")</f>
        <v>#NAME?</v>
      </c>
      <c r="AI935" s="4" t="e">
        <f t="shared" si="183"/>
        <v>#N/A</v>
      </c>
      <c r="AJ935" s="4">
        <f>'Enhanced Basket_AUTOLOAD'!P935</f>
        <v>0</v>
      </c>
      <c r="AK935" s="4">
        <f>'Enhanced Basket_AUTOLOAD'!Q935</f>
        <v>0</v>
      </c>
      <c r="AL935" s="4">
        <f>'Enhanced Basket_AUTOLOAD'!Y935</f>
        <v>0</v>
      </c>
      <c r="AM935" s="4" t="e">
        <f t="shared" si="184"/>
        <v>#N/A</v>
      </c>
      <c r="AN935" s="4" t="str">
        <f t="shared" si="185"/>
        <v>NO</v>
      </c>
      <c r="AO935" s="4" t="str">
        <f t="shared" si="186"/>
        <v>Cash-in-Lieu</v>
      </c>
    </row>
    <row r="936" ht="15" customHeight="1" s="4" customFormat="1">
      <c r="A936" s="4">
        <f>'Enhanced Basket_AUTOLOAD'!H936</f>
        <v>0</v>
      </c>
      <c r="B936" s="4" t="str">
        <f t="shared" si="175"/>
        <v>SELL</v>
      </c>
      <c r="C936" s="4" t="s">
        <v>29</v>
      </c>
      <c r="D936" s="4" t="str">
        <f t="shared" si="176"/>
        <v>MT</v>
      </c>
      <c r="E936" s="4" t="str">
        <f t="shared" si="177"/>
      </c>
      <c r="F936" s="4" t="str">
        <f t="shared" si="178"/>
        <v>CIL LOAD</v>
      </c>
      <c r="G936" s="4">
        <f t="shared" si="179"/>
        <v>0</v>
      </c>
      <c r="H936" s="4" t="e">
        <f t="shared" si="180"/>
        <v>#N/A</v>
      </c>
      <c r="I936" s="4" t="e">
        <f>_xll.BDP(AG936&amp;" equity","crncy_adj_px_last","eqy_fund_crncy=usd")</f>
        <v>#NAME?</v>
      </c>
      <c r="J936" s="4" t="str">
        <f t="shared" si="181"/>
      </c>
      <c r="AA936" s="4">
        <f t="shared" si="182"/>
        <v>0</v>
      </c>
      <c r="AB936" s="4">
        <f>'Enhanced Basket_AUTOLOAD'!T936</f>
        <v>0</v>
      </c>
      <c r="AC936" s="4">
        <f>'Enhanced Basket_AUTOLOAD'!M936</f>
        <v>0</v>
      </c>
      <c r="AD936" s="4">
        <f>'Enhanced Basket_AUTOLOAD'!L936</f>
        <v>0</v>
      </c>
      <c r="AE936" s="4">
        <f>'Enhanced Basket_AUTOLOAD'!Z936</f>
        <v>0</v>
      </c>
      <c r="AF936" s="4">
        <f>'Enhanced Basket_AUTOLOAD'!AB936</f>
        <v>0</v>
      </c>
      <c r="AG936" s="4" t="e">
        <f>VLOOKUP(AJ936,'Ticker Mapping'!$I$3:$M$6706,5,0)</f>
        <v>#N/A</v>
      </c>
      <c r="AH936" s="4" t="e">
        <f>_xll.BDP(AK936&amp;" SEDOL","TICKER_AND_EXCH_CODE")</f>
        <v>#NAME?</v>
      </c>
      <c r="AI936" s="4" t="e">
        <f t="shared" si="183"/>
        <v>#N/A</v>
      </c>
      <c r="AJ936" s="4">
        <f>'Enhanced Basket_AUTOLOAD'!P936</f>
        <v>0</v>
      </c>
      <c r="AK936" s="4">
        <f>'Enhanced Basket_AUTOLOAD'!Q936</f>
        <v>0</v>
      </c>
      <c r="AL936" s="4">
        <f>'Enhanced Basket_AUTOLOAD'!Y936</f>
        <v>0</v>
      </c>
      <c r="AM936" s="4" t="e">
        <f t="shared" si="184"/>
        <v>#N/A</v>
      </c>
      <c r="AN936" s="4" t="str">
        <f t="shared" si="185"/>
        <v>NO</v>
      </c>
      <c r="AO936" s="4" t="str">
        <f t="shared" si="186"/>
        <v>Cash-in-Lieu</v>
      </c>
    </row>
    <row r="937" ht="15" customHeight="1" s="4" customFormat="1">
      <c r="A937" s="4">
        <f>'Enhanced Basket_AUTOLOAD'!H937</f>
        <v>0</v>
      </c>
      <c r="B937" s="4" t="str">
        <f t="shared" si="175"/>
        <v>SELL</v>
      </c>
      <c r="C937" s="4" t="s">
        <v>29</v>
      </c>
      <c r="D937" s="4" t="str">
        <f t="shared" si="176"/>
        <v>MT</v>
      </c>
      <c r="E937" s="4" t="str">
        <f t="shared" si="177"/>
      </c>
      <c r="F937" s="4" t="str">
        <f t="shared" si="178"/>
        <v>CIL LOAD</v>
      </c>
      <c r="G937" s="4">
        <f t="shared" si="179"/>
        <v>0</v>
      </c>
      <c r="H937" s="4" t="e">
        <f t="shared" si="180"/>
        <v>#N/A</v>
      </c>
      <c r="I937" s="4" t="e">
        <f>_xll.BDP(AG937&amp;" equity","crncy_adj_px_last","eqy_fund_crncy=usd")</f>
        <v>#NAME?</v>
      </c>
      <c r="J937" s="4" t="str">
        <f t="shared" si="181"/>
      </c>
      <c r="AA937" s="4">
        <f t="shared" si="182"/>
        <v>0</v>
      </c>
      <c r="AB937" s="4">
        <f>'Enhanced Basket_AUTOLOAD'!T937</f>
        <v>0</v>
      </c>
      <c r="AC937" s="4">
        <f>'Enhanced Basket_AUTOLOAD'!M937</f>
        <v>0</v>
      </c>
      <c r="AD937" s="4">
        <f>'Enhanced Basket_AUTOLOAD'!L937</f>
        <v>0</v>
      </c>
      <c r="AE937" s="4">
        <f>'Enhanced Basket_AUTOLOAD'!Z937</f>
        <v>0</v>
      </c>
      <c r="AF937" s="4">
        <f>'Enhanced Basket_AUTOLOAD'!AB937</f>
        <v>0</v>
      </c>
      <c r="AG937" s="4" t="e">
        <f>VLOOKUP(AJ937,'Ticker Mapping'!$I$3:$M$6706,5,0)</f>
        <v>#N/A</v>
      </c>
      <c r="AH937" s="4" t="e">
        <f>_xll.BDP(AK937&amp;" SEDOL","TICKER_AND_EXCH_CODE")</f>
        <v>#NAME?</v>
      </c>
      <c r="AI937" s="4" t="e">
        <f t="shared" si="183"/>
        <v>#N/A</v>
      </c>
      <c r="AJ937" s="4">
        <f>'Enhanced Basket_AUTOLOAD'!P937</f>
        <v>0</v>
      </c>
      <c r="AK937" s="4">
        <f>'Enhanced Basket_AUTOLOAD'!Q937</f>
        <v>0</v>
      </c>
      <c r="AL937" s="4">
        <f>'Enhanced Basket_AUTOLOAD'!Y937</f>
        <v>0</v>
      </c>
      <c r="AM937" s="4" t="e">
        <f t="shared" si="184"/>
        <v>#N/A</v>
      </c>
      <c r="AN937" s="4" t="str">
        <f t="shared" si="185"/>
        <v>NO</v>
      </c>
      <c r="AO937" s="4" t="str">
        <f t="shared" si="186"/>
        <v>Cash-in-Lieu</v>
      </c>
    </row>
    <row r="938" ht="15" customHeight="1" s="4" customFormat="1">
      <c r="A938" s="4">
        <f>'Enhanced Basket_AUTOLOAD'!H938</f>
        <v>0</v>
      </c>
      <c r="B938" s="4" t="str">
        <f t="shared" si="175"/>
        <v>SELL</v>
      </c>
      <c r="C938" s="4" t="s">
        <v>29</v>
      </c>
      <c r="D938" s="4" t="str">
        <f t="shared" si="176"/>
        <v>MT</v>
      </c>
      <c r="E938" s="4" t="str">
        <f t="shared" si="177"/>
      </c>
      <c r="F938" s="4" t="str">
        <f t="shared" si="178"/>
        <v>CIL LOAD</v>
      </c>
      <c r="G938" s="4">
        <f t="shared" si="179"/>
        <v>0</v>
      </c>
      <c r="H938" s="4" t="e">
        <f t="shared" si="180"/>
        <v>#N/A</v>
      </c>
      <c r="I938" s="4" t="e">
        <f>_xll.BDP(AG938&amp;" equity","crncy_adj_px_last","eqy_fund_crncy=usd")</f>
        <v>#NAME?</v>
      </c>
      <c r="J938" s="4" t="str">
        <f t="shared" si="181"/>
      </c>
      <c r="AA938" s="4">
        <f t="shared" si="182"/>
        <v>0</v>
      </c>
      <c r="AB938" s="4">
        <f>'Enhanced Basket_AUTOLOAD'!T938</f>
        <v>0</v>
      </c>
      <c r="AC938" s="4">
        <f>'Enhanced Basket_AUTOLOAD'!M938</f>
        <v>0</v>
      </c>
      <c r="AD938" s="4">
        <f>'Enhanced Basket_AUTOLOAD'!L938</f>
        <v>0</v>
      </c>
      <c r="AE938" s="4">
        <f>'Enhanced Basket_AUTOLOAD'!Z938</f>
        <v>0</v>
      </c>
      <c r="AF938" s="4">
        <f>'Enhanced Basket_AUTOLOAD'!AB938</f>
        <v>0</v>
      </c>
      <c r="AG938" s="4" t="e">
        <f>VLOOKUP(AJ938,'Ticker Mapping'!$I$3:$M$6706,5,0)</f>
        <v>#N/A</v>
      </c>
      <c r="AH938" s="4" t="e">
        <f>_xll.BDP(AK938&amp;" SEDOL","TICKER_AND_EXCH_CODE")</f>
        <v>#NAME?</v>
      </c>
      <c r="AI938" s="4" t="e">
        <f t="shared" si="183"/>
        <v>#N/A</v>
      </c>
      <c r="AJ938" s="4">
        <f>'Enhanced Basket_AUTOLOAD'!P938</f>
        <v>0</v>
      </c>
      <c r="AK938" s="4">
        <f>'Enhanced Basket_AUTOLOAD'!Q938</f>
        <v>0</v>
      </c>
      <c r="AL938" s="4">
        <f>'Enhanced Basket_AUTOLOAD'!Y938</f>
        <v>0</v>
      </c>
      <c r="AM938" s="4" t="e">
        <f t="shared" si="184"/>
        <v>#N/A</v>
      </c>
      <c r="AN938" s="4" t="str">
        <f t="shared" si="185"/>
        <v>NO</v>
      </c>
      <c r="AO938" s="4" t="str">
        <f t="shared" si="186"/>
        <v>Cash-in-Lieu</v>
      </c>
    </row>
    <row r="939" ht="15" customHeight="1" s="4" customFormat="1">
      <c r="A939" s="4">
        <f>'Enhanced Basket_AUTOLOAD'!H939</f>
        <v>0</v>
      </c>
      <c r="B939" s="4" t="str">
        <f t="shared" si="175"/>
        <v>SELL</v>
      </c>
      <c r="C939" s="4" t="s">
        <v>29</v>
      </c>
      <c r="D939" s="4" t="str">
        <f t="shared" si="176"/>
        <v>MT</v>
      </c>
      <c r="E939" s="4" t="str">
        <f t="shared" si="177"/>
      </c>
      <c r="F939" s="4" t="str">
        <f t="shared" si="178"/>
        <v>CIL LOAD</v>
      </c>
      <c r="G939" s="4">
        <f t="shared" si="179"/>
        <v>0</v>
      </c>
      <c r="H939" s="4" t="e">
        <f t="shared" si="180"/>
        <v>#N/A</v>
      </c>
      <c r="I939" s="4" t="e">
        <f>_xll.BDP(AG939&amp;" equity","crncy_adj_px_last","eqy_fund_crncy=usd")</f>
        <v>#NAME?</v>
      </c>
      <c r="J939" s="4" t="str">
        <f t="shared" si="181"/>
      </c>
      <c r="AA939" s="4">
        <f t="shared" si="182"/>
        <v>0</v>
      </c>
      <c r="AB939" s="4">
        <f>'Enhanced Basket_AUTOLOAD'!T939</f>
        <v>0</v>
      </c>
      <c r="AC939" s="4">
        <f>'Enhanced Basket_AUTOLOAD'!M939</f>
        <v>0</v>
      </c>
      <c r="AD939" s="4">
        <f>'Enhanced Basket_AUTOLOAD'!L939</f>
        <v>0</v>
      </c>
      <c r="AE939" s="4">
        <f>'Enhanced Basket_AUTOLOAD'!Z939</f>
        <v>0</v>
      </c>
      <c r="AF939" s="4">
        <f>'Enhanced Basket_AUTOLOAD'!AB939</f>
        <v>0</v>
      </c>
      <c r="AG939" s="4" t="e">
        <f>VLOOKUP(AJ939,'Ticker Mapping'!$I$3:$M$6706,5,0)</f>
        <v>#N/A</v>
      </c>
      <c r="AH939" s="4" t="e">
        <f>_xll.BDP(AK939&amp;" SEDOL","TICKER_AND_EXCH_CODE")</f>
        <v>#NAME?</v>
      </c>
      <c r="AI939" s="4" t="e">
        <f t="shared" si="183"/>
        <v>#N/A</v>
      </c>
      <c r="AJ939" s="4">
        <f>'Enhanced Basket_AUTOLOAD'!P939</f>
        <v>0</v>
      </c>
      <c r="AK939" s="4">
        <f>'Enhanced Basket_AUTOLOAD'!Q939</f>
        <v>0</v>
      </c>
      <c r="AL939" s="4">
        <f>'Enhanced Basket_AUTOLOAD'!Y939</f>
        <v>0</v>
      </c>
      <c r="AM939" s="4" t="e">
        <f t="shared" si="184"/>
        <v>#N/A</v>
      </c>
      <c r="AN939" s="4" t="str">
        <f t="shared" si="185"/>
        <v>NO</v>
      </c>
      <c r="AO939" s="4" t="str">
        <f t="shared" si="186"/>
        <v>Cash-in-Lieu</v>
      </c>
    </row>
    <row r="940" ht="15" customHeight="1" s="4" customFormat="1">
      <c r="A940" s="4">
        <f>'Enhanced Basket_AUTOLOAD'!H940</f>
        <v>0</v>
      </c>
      <c r="B940" s="4" t="str">
        <f t="shared" si="175"/>
        <v>SELL</v>
      </c>
      <c r="C940" s="4" t="s">
        <v>29</v>
      </c>
      <c r="D940" s="4" t="str">
        <f t="shared" si="176"/>
        <v>MT</v>
      </c>
      <c r="E940" s="4" t="str">
        <f t="shared" si="177"/>
      </c>
      <c r="F940" s="4" t="str">
        <f t="shared" si="178"/>
        <v>CIL LOAD</v>
      </c>
      <c r="G940" s="4">
        <f t="shared" si="179"/>
        <v>0</v>
      </c>
      <c r="H940" s="4" t="e">
        <f t="shared" si="180"/>
        <v>#N/A</v>
      </c>
      <c r="I940" s="4" t="e">
        <f>_xll.BDP(AG940&amp;" equity","crncy_adj_px_last","eqy_fund_crncy=usd")</f>
        <v>#NAME?</v>
      </c>
      <c r="J940" s="4" t="str">
        <f t="shared" si="181"/>
      </c>
      <c r="AA940" s="4">
        <f t="shared" si="182"/>
        <v>0</v>
      </c>
      <c r="AB940" s="4">
        <f>'Enhanced Basket_AUTOLOAD'!T940</f>
        <v>0</v>
      </c>
      <c r="AC940" s="4">
        <f>'Enhanced Basket_AUTOLOAD'!M940</f>
        <v>0</v>
      </c>
      <c r="AD940" s="4">
        <f>'Enhanced Basket_AUTOLOAD'!L940</f>
        <v>0</v>
      </c>
      <c r="AE940" s="4">
        <f>'Enhanced Basket_AUTOLOAD'!Z940</f>
        <v>0</v>
      </c>
      <c r="AF940" s="4">
        <f>'Enhanced Basket_AUTOLOAD'!AB940</f>
        <v>0</v>
      </c>
      <c r="AG940" s="4" t="e">
        <f>VLOOKUP(AJ940,'Ticker Mapping'!$I$3:$M$6706,5,0)</f>
        <v>#N/A</v>
      </c>
      <c r="AH940" s="4" t="e">
        <f>_xll.BDP(AK940&amp;" SEDOL","TICKER_AND_EXCH_CODE")</f>
        <v>#NAME?</v>
      </c>
      <c r="AI940" s="4" t="e">
        <f t="shared" si="183"/>
        <v>#N/A</v>
      </c>
      <c r="AJ940" s="4">
        <f>'Enhanced Basket_AUTOLOAD'!P940</f>
        <v>0</v>
      </c>
      <c r="AK940" s="4">
        <f>'Enhanced Basket_AUTOLOAD'!Q940</f>
        <v>0</v>
      </c>
      <c r="AL940" s="4">
        <f>'Enhanced Basket_AUTOLOAD'!Y940</f>
        <v>0</v>
      </c>
      <c r="AM940" s="4" t="e">
        <f t="shared" si="184"/>
        <v>#N/A</v>
      </c>
      <c r="AN940" s="4" t="str">
        <f t="shared" si="185"/>
        <v>NO</v>
      </c>
      <c r="AO940" s="4" t="str">
        <f t="shared" si="186"/>
        <v>Cash-in-Lieu</v>
      </c>
    </row>
    <row r="941" ht="15" customHeight="1" s="4" customFormat="1">
      <c r="A941" s="4">
        <f>'Enhanced Basket_AUTOLOAD'!H941</f>
        <v>0</v>
      </c>
      <c r="B941" s="4" t="str">
        <f t="shared" si="175"/>
        <v>SELL</v>
      </c>
      <c r="C941" s="4" t="s">
        <v>29</v>
      </c>
      <c r="D941" s="4" t="str">
        <f t="shared" si="176"/>
        <v>MT</v>
      </c>
      <c r="E941" s="4" t="str">
        <f t="shared" si="177"/>
      </c>
      <c r="F941" s="4" t="str">
        <f t="shared" si="178"/>
        <v>CIL LOAD</v>
      </c>
      <c r="G941" s="4">
        <f t="shared" si="179"/>
        <v>0</v>
      </c>
      <c r="H941" s="4" t="e">
        <f t="shared" si="180"/>
        <v>#N/A</v>
      </c>
      <c r="I941" s="4" t="e">
        <f>_xll.BDP(AG941&amp;" equity","crncy_adj_px_last","eqy_fund_crncy=usd")</f>
        <v>#NAME?</v>
      </c>
      <c r="J941" s="4" t="str">
        <f t="shared" si="181"/>
      </c>
      <c r="AA941" s="4">
        <f t="shared" si="182"/>
        <v>0</v>
      </c>
      <c r="AB941" s="4">
        <f>'Enhanced Basket_AUTOLOAD'!T941</f>
        <v>0</v>
      </c>
      <c r="AC941" s="4">
        <f>'Enhanced Basket_AUTOLOAD'!M941</f>
        <v>0</v>
      </c>
      <c r="AD941" s="4">
        <f>'Enhanced Basket_AUTOLOAD'!L941</f>
        <v>0</v>
      </c>
      <c r="AE941" s="4">
        <f>'Enhanced Basket_AUTOLOAD'!Z941</f>
        <v>0</v>
      </c>
      <c r="AF941" s="4">
        <f>'Enhanced Basket_AUTOLOAD'!AB941</f>
        <v>0</v>
      </c>
      <c r="AG941" s="4" t="e">
        <f>VLOOKUP(AJ941,'Ticker Mapping'!$I$3:$M$6706,5,0)</f>
        <v>#N/A</v>
      </c>
      <c r="AH941" s="4" t="e">
        <f>_xll.BDP(AK941&amp;" SEDOL","TICKER_AND_EXCH_CODE")</f>
        <v>#NAME?</v>
      </c>
      <c r="AI941" s="4" t="e">
        <f t="shared" si="183"/>
        <v>#N/A</v>
      </c>
      <c r="AJ941" s="4">
        <f>'Enhanced Basket_AUTOLOAD'!P941</f>
        <v>0</v>
      </c>
      <c r="AK941" s="4">
        <f>'Enhanced Basket_AUTOLOAD'!Q941</f>
        <v>0</v>
      </c>
      <c r="AL941" s="4">
        <f>'Enhanced Basket_AUTOLOAD'!Y941</f>
        <v>0</v>
      </c>
      <c r="AM941" s="4" t="e">
        <f t="shared" si="184"/>
        <v>#N/A</v>
      </c>
      <c r="AN941" s="4" t="str">
        <f t="shared" si="185"/>
        <v>NO</v>
      </c>
      <c r="AO941" s="4" t="str">
        <f t="shared" si="186"/>
        <v>Cash-in-Lieu</v>
      </c>
    </row>
    <row r="942" ht="15" customHeight="1" s="4" customFormat="1">
      <c r="A942" s="4">
        <f>'Enhanced Basket_AUTOLOAD'!H942</f>
        <v>0</v>
      </c>
      <c r="B942" s="4" t="str">
        <f t="shared" si="175"/>
        <v>SELL</v>
      </c>
      <c r="C942" s="4" t="s">
        <v>29</v>
      </c>
      <c r="D942" s="4" t="str">
        <f t="shared" si="176"/>
        <v>MT</v>
      </c>
      <c r="E942" s="4" t="str">
        <f t="shared" si="177"/>
      </c>
      <c r="F942" s="4" t="str">
        <f t="shared" si="178"/>
        <v>CIL LOAD</v>
      </c>
      <c r="G942" s="4">
        <f t="shared" si="179"/>
        <v>0</v>
      </c>
      <c r="H942" s="4" t="e">
        <f t="shared" si="180"/>
        <v>#N/A</v>
      </c>
      <c r="I942" s="4" t="e">
        <f>_xll.BDP(AG942&amp;" equity","crncy_adj_px_last","eqy_fund_crncy=usd")</f>
        <v>#NAME?</v>
      </c>
      <c r="J942" s="4" t="str">
        <f t="shared" si="181"/>
      </c>
      <c r="AA942" s="4">
        <f t="shared" si="182"/>
        <v>0</v>
      </c>
      <c r="AB942" s="4">
        <f>'Enhanced Basket_AUTOLOAD'!T942</f>
        <v>0</v>
      </c>
      <c r="AC942" s="4">
        <f>'Enhanced Basket_AUTOLOAD'!M942</f>
        <v>0</v>
      </c>
      <c r="AD942" s="4">
        <f>'Enhanced Basket_AUTOLOAD'!L942</f>
        <v>0</v>
      </c>
      <c r="AE942" s="4">
        <f>'Enhanced Basket_AUTOLOAD'!Z942</f>
        <v>0</v>
      </c>
      <c r="AF942" s="4">
        <f>'Enhanced Basket_AUTOLOAD'!AB942</f>
        <v>0</v>
      </c>
      <c r="AG942" s="4" t="e">
        <f>VLOOKUP(AJ942,'Ticker Mapping'!$I$3:$M$6706,5,0)</f>
        <v>#N/A</v>
      </c>
      <c r="AH942" s="4" t="e">
        <f>_xll.BDP(AK942&amp;" SEDOL","TICKER_AND_EXCH_CODE")</f>
        <v>#NAME?</v>
      </c>
      <c r="AI942" s="4" t="e">
        <f t="shared" si="183"/>
        <v>#N/A</v>
      </c>
      <c r="AJ942" s="4">
        <f>'Enhanced Basket_AUTOLOAD'!P942</f>
        <v>0</v>
      </c>
      <c r="AK942" s="4">
        <f>'Enhanced Basket_AUTOLOAD'!Q942</f>
        <v>0</v>
      </c>
      <c r="AL942" s="4">
        <f>'Enhanced Basket_AUTOLOAD'!Y942</f>
        <v>0</v>
      </c>
      <c r="AM942" s="4" t="e">
        <f t="shared" si="184"/>
        <v>#N/A</v>
      </c>
      <c r="AN942" s="4" t="str">
        <f t="shared" si="185"/>
        <v>NO</v>
      </c>
      <c r="AO942" s="4" t="str">
        <f t="shared" si="186"/>
        <v>Cash-in-Lieu</v>
      </c>
    </row>
    <row r="943" ht="15" customHeight="1" s="4" customFormat="1">
      <c r="A943" s="4">
        <f>'Enhanced Basket_AUTOLOAD'!H943</f>
        <v>0</v>
      </c>
      <c r="B943" s="4" t="str">
        <f t="shared" si="175"/>
        <v>SELL</v>
      </c>
      <c r="C943" s="4" t="s">
        <v>29</v>
      </c>
      <c r="D943" s="4" t="str">
        <f t="shared" si="176"/>
        <v>MT</v>
      </c>
      <c r="E943" s="4" t="str">
        <f t="shared" si="177"/>
      </c>
      <c r="F943" s="4" t="str">
        <f t="shared" si="178"/>
        <v>CIL LOAD</v>
      </c>
      <c r="G943" s="4">
        <f t="shared" si="179"/>
        <v>0</v>
      </c>
      <c r="H943" s="4" t="e">
        <f t="shared" si="180"/>
        <v>#N/A</v>
      </c>
      <c r="I943" s="4" t="e">
        <f>_xll.BDP(AG943&amp;" equity","crncy_adj_px_last","eqy_fund_crncy=usd")</f>
        <v>#NAME?</v>
      </c>
      <c r="J943" s="4" t="str">
        <f t="shared" si="181"/>
      </c>
      <c r="AA943" s="4">
        <f t="shared" si="182"/>
        <v>0</v>
      </c>
      <c r="AB943" s="4">
        <f>'Enhanced Basket_AUTOLOAD'!T943</f>
        <v>0</v>
      </c>
      <c r="AC943" s="4">
        <f>'Enhanced Basket_AUTOLOAD'!M943</f>
        <v>0</v>
      </c>
      <c r="AD943" s="4">
        <f>'Enhanced Basket_AUTOLOAD'!L943</f>
        <v>0</v>
      </c>
      <c r="AE943" s="4">
        <f>'Enhanced Basket_AUTOLOAD'!Z943</f>
        <v>0</v>
      </c>
      <c r="AF943" s="4">
        <f>'Enhanced Basket_AUTOLOAD'!AB943</f>
        <v>0</v>
      </c>
      <c r="AG943" s="4" t="e">
        <f>VLOOKUP(AJ943,'Ticker Mapping'!$I$3:$M$6706,5,0)</f>
        <v>#N/A</v>
      </c>
      <c r="AH943" s="4" t="e">
        <f>_xll.BDP(AK943&amp;" SEDOL","TICKER_AND_EXCH_CODE")</f>
        <v>#NAME?</v>
      </c>
      <c r="AI943" s="4" t="e">
        <f t="shared" si="183"/>
        <v>#N/A</v>
      </c>
      <c r="AJ943" s="4">
        <f>'Enhanced Basket_AUTOLOAD'!P943</f>
        <v>0</v>
      </c>
      <c r="AK943" s="4">
        <f>'Enhanced Basket_AUTOLOAD'!Q943</f>
        <v>0</v>
      </c>
      <c r="AL943" s="4">
        <f>'Enhanced Basket_AUTOLOAD'!Y943</f>
        <v>0</v>
      </c>
      <c r="AM943" s="4" t="e">
        <f t="shared" si="184"/>
        <v>#N/A</v>
      </c>
      <c r="AN943" s="4" t="str">
        <f t="shared" si="185"/>
        <v>NO</v>
      </c>
      <c r="AO943" s="4" t="str">
        <f t="shared" si="186"/>
        <v>Cash-in-Lieu</v>
      </c>
    </row>
    <row r="944" ht="15" customHeight="1" s="4" customFormat="1">
      <c r="A944" s="4">
        <f>'Enhanced Basket_AUTOLOAD'!H944</f>
        <v>0</v>
      </c>
      <c r="B944" s="4" t="str">
        <f t="shared" si="175"/>
        <v>SELL</v>
      </c>
      <c r="C944" s="4" t="s">
        <v>29</v>
      </c>
      <c r="D944" s="4" t="str">
        <f t="shared" si="176"/>
        <v>MT</v>
      </c>
      <c r="E944" s="4" t="str">
        <f t="shared" si="177"/>
      </c>
      <c r="F944" s="4" t="str">
        <f t="shared" si="178"/>
        <v>CIL LOAD</v>
      </c>
      <c r="G944" s="4">
        <f t="shared" si="179"/>
        <v>0</v>
      </c>
      <c r="H944" s="4" t="e">
        <f t="shared" si="180"/>
        <v>#N/A</v>
      </c>
      <c r="I944" s="4" t="e">
        <f>_xll.BDP(AG944&amp;" equity","crncy_adj_px_last","eqy_fund_crncy=usd")</f>
        <v>#NAME?</v>
      </c>
      <c r="J944" s="4" t="str">
        <f t="shared" si="181"/>
      </c>
      <c r="AA944" s="4">
        <f t="shared" si="182"/>
        <v>0</v>
      </c>
      <c r="AB944" s="4">
        <f>'Enhanced Basket_AUTOLOAD'!T944</f>
        <v>0</v>
      </c>
      <c r="AC944" s="4">
        <f>'Enhanced Basket_AUTOLOAD'!M944</f>
        <v>0</v>
      </c>
      <c r="AD944" s="4">
        <f>'Enhanced Basket_AUTOLOAD'!L944</f>
        <v>0</v>
      </c>
      <c r="AE944" s="4">
        <f>'Enhanced Basket_AUTOLOAD'!Z944</f>
        <v>0</v>
      </c>
      <c r="AF944" s="4">
        <f>'Enhanced Basket_AUTOLOAD'!AB944</f>
        <v>0</v>
      </c>
      <c r="AG944" s="4" t="e">
        <f>VLOOKUP(AJ944,'Ticker Mapping'!$I$3:$M$6706,5,0)</f>
        <v>#N/A</v>
      </c>
      <c r="AH944" s="4" t="e">
        <f>_xll.BDP(AK944&amp;" SEDOL","TICKER_AND_EXCH_CODE")</f>
        <v>#NAME?</v>
      </c>
      <c r="AI944" s="4" t="e">
        <f t="shared" si="183"/>
        <v>#N/A</v>
      </c>
      <c r="AJ944" s="4">
        <f>'Enhanced Basket_AUTOLOAD'!P944</f>
        <v>0</v>
      </c>
      <c r="AK944" s="4">
        <f>'Enhanced Basket_AUTOLOAD'!Q944</f>
        <v>0</v>
      </c>
      <c r="AL944" s="4">
        <f>'Enhanced Basket_AUTOLOAD'!Y944</f>
        <v>0</v>
      </c>
      <c r="AM944" s="4" t="e">
        <f t="shared" si="184"/>
        <v>#N/A</v>
      </c>
      <c r="AN944" s="4" t="str">
        <f t="shared" si="185"/>
        <v>NO</v>
      </c>
      <c r="AO944" s="4" t="str">
        <f t="shared" si="186"/>
        <v>Cash-in-Lieu</v>
      </c>
    </row>
    <row r="945" ht="15" customHeight="1" s="4" customFormat="1">
      <c r="A945" s="4">
        <f>'Enhanced Basket_AUTOLOAD'!H945</f>
        <v>0</v>
      </c>
      <c r="B945" s="4" t="str">
        <f t="shared" si="175"/>
        <v>SELL</v>
      </c>
      <c r="C945" s="4" t="s">
        <v>29</v>
      </c>
      <c r="D945" s="4" t="str">
        <f t="shared" si="176"/>
        <v>MT</v>
      </c>
      <c r="E945" s="4" t="str">
        <f t="shared" si="177"/>
      </c>
      <c r="F945" s="4" t="str">
        <f t="shared" si="178"/>
        <v>CIL LOAD</v>
      </c>
      <c r="G945" s="4">
        <f t="shared" si="179"/>
        <v>0</v>
      </c>
      <c r="H945" s="4" t="e">
        <f t="shared" si="180"/>
        <v>#N/A</v>
      </c>
      <c r="I945" s="4" t="e">
        <f>_xll.BDP(AG945&amp;" equity","crncy_adj_px_last","eqy_fund_crncy=usd")</f>
        <v>#NAME?</v>
      </c>
      <c r="J945" s="4" t="str">
        <f t="shared" si="181"/>
      </c>
      <c r="AA945" s="4">
        <f t="shared" si="182"/>
        <v>0</v>
      </c>
      <c r="AB945" s="4">
        <f>'Enhanced Basket_AUTOLOAD'!T945</f>
        <v>0</v>
      </c>
      <c r="AC945" s="4">
        <f>'Enhanced Basket_AUTOLOAD'!M945</f>
        <v>0</v>
      </c>
      <c r="AD945" s="4">
        <f>'Enhanced Basket_AUTOLOAD'!L945</f>
        <v>0</v>
      </c>
      <c r="AE945" s="4">
        <f>'Enhanced Basket_AUTOLOAD'!Z945</f>
        <v>0</v>
      </c>
      <c r="AF945" s="4">
        <f>'Enhanced Basket_AUTOLOAD'!AB945</f>
        <v>0</v>
      </c>
      <c r="AG945" s="4" t="e">
        <f>VLOOKUP(AJ945,'Ticker Mapping'!$I$3:$M$6706,5,0)</f>
        <v>#N/A</v>
      </c>
      <c r="AH945" s="4" t="e">
        <f>_xll.BDP(AK945&amp;" SEDOL","TICKER_AND_EXCH_CODE")</f>
        <v>#NAME?</v>
      </c>
      <c r="AI945" s="4" t="e">
        <f t="shared" si="183"/>
        <v>#N/A</v>
      </c>
      <c r="AJ945" s="4">
        <f>'Enhanced Basket_AUTOLOAD'!P945</f>
        <v>0</v>
      </c>
      <c r="AK945" s="4">
        <f>'Enhanced Basket_AUTOLOAD'!Q945</f>
        <v>0</v>
      </c>
      <c r="AL945" s="4">
        <f>'Enhanced Basket_AUTOLOAD'!Y945</f>
        <v>0</v>
      </c>
      <c r="AM945" s="4" t="e">
        <f t="shared" si="184"/>
        <v>#N/A</v>
      </c>
      <c r="AN945" s="4" t="str">
        <f t="shared" si="185"/>
        <v>NO</v>
      </c>
      <c r="AO945" s="4" t="str">
        <f t="shared" si="186"/>
        <v>Cash-in-Lieu</v>
      </c>
    </row>
    <row r="946" ht="15" customHeight="1" s="4" customFormat="1">
      <c r="A946" s="4">
        <f>'Enhanced Basket_AUTOLOAD'!H946</f>
        <v>0</v>
      </c>
      <c r="B946" s="4" t="str">
        <f t="shared" si="175"/>
        <v>SELL</v>
      </c>
      <c r="C946" s="4" t="s">
        <v>29</v>
      </c>
      <c r="D946" s="4" t="str">
        <f t="shared" si="176"/>
        <v>MT</v>
      </c>
      <c r="E946" s="4" t="str">
        <f t="shared" si="177"/>
      </c>
      <c r="F946" s="4" t="str">
        <f t="shared" si="178"/>
        <v>CIL LOAD</v>
      </c>
      <c r="G946" s="4">
        <f t="shared" si="179"/>
        <v>0</v>
      </c>
      <c r="H946" s="4" t="e">
        <f t="shared" si="180"/>
        <v>#N/A</v>
      </c>
      <c r="I946" s="4" t="e">
        <f>_xll.BDP(AG946&amp;" equity","crncy_adj_px_last","eqy_fund_crncy=usd")</f>
        <v>#NAME?</v>
      </c>
      <c r="J946" s="4" t="str">
        <f t="shared" si="181"/>
      </c>
      <c r="AA946" s="4">
        <f t="shared" si="182"/>
        <v>0</v>
      </c>
      <c r="AB946" s="4">
        <f>'Enhanced Basket_AUTOLOAD'!T946</f>
        <v>0</v>
      </c>
      <c r="AC946" s="4">
        <f>'Enhanced Basket_AUTOLOAD'!M946</f>
        <v>0</v>
      </c>
      <c r="AD946" s="4">
        <f>'Enhanced Basket_AUTOLOAD'!L946</f>
        <v>0</v>
      </c>
      <c r="AE946" s="4">
        <f>'Enhanced Basket_AUTOLOAD'!Z946</f>
        <v>0</v>
      </c>
      <c r="AF946" s="4">
        <f>'Enhanced Basket_AUTOLOAD'!AB946</f>
        <v>0</v>
      </c>
      <c r="AG946" s="4" t="e">
        <f>VLOOKUP(AJ946,'Ticker Mapping'!$I$3:$M$6706,5,0)</f>
        <v>#N/A</v>
      </c>
      <c r="AH946" s="4" t="e">
        <f>_xll.BDP(AK946&amp;" SEDOL","TICKER_AND_EXCH_CODE")</f>
        <v>#NAME?</v>
      </c>
      <c r="AI946" s="4" t="e">
        <f t="shared" si="183"/>
        <v>#N/A</v>
      </c>
      <c r="AJ946" s="4">
        <f>'Enhanced Basket_AUTOLOAD'!P946</f>
        <v>0</v>
      </c>
      <c r="AK946" s="4">
        <f>'Enhanced Basket_AUTOLOAD'!Q946</f>
        <v>0</v>
      </c>
      <c r="AL946" s="4">
        <f>'Enhanced Basket_AUTOLOAD'!Y946</f>
        <v>0</v>
      </c>
      <c r="AM946" s="4" t="e">
        <f t="shared" si="184"/>
        <v>#N/A</v>
      </c>
      <c r="AN946" s="4" t="str">
        <f t="shared" si="185"/>
        <v>NO</v>
      </c>
      <c r="AO946" s="4" t="str">
        <f t="shared" si="186"/>
        <v>Cash-in-Lieu</v>
      </c>
    </row>
    <row r="947" ht="15" customHeight="1" s="4" customFormat="1">
      <c r="A947" s="4">
        <f>'Enhanced Basket_AUTOLOAD'!H947</f>
        <v>0</v>
      </c>
      <c r="B947" s="4" t="str">
        <f t="shared" si="175"/>
        <v>SELL</v>
      </c>
      <c r="C947" s="4" t="s">
        <v>29</v>
      </c>
      <c r="D947" s="4" t="str">
        <f t="shared" si="176"/>
        <v>MT</v>
      </c>
      <c r="E947" s="4" t="str">
        <f t="shared" si="177"/>
      </c>
      <c r="F947" s="4" t="str">
        <f t="shared" si="178"/>
        <v>CIL LOAD</v>
      </c>
      <c r="G947" s="4">
        <f t="shared" si="179"/>
        <v>0</v>
      </c>
      <c r="H947" s="4" t="e">
        <f t="shared" si="180"/>
        <v>#N/A</v>
      </c>
      <c r="I947" s="4" t="e">
        <f>_xll.BDP(AG947&amp;" equity","crncy_adj_px_last","eqy_fund_crncy=usd")</f>
        <v>#NAME?</v>
      </c>
      <c r="J947" s="4" t="str">
        <f t="shared" si="181"/>
      </c>
      <c r="AA947" s="4">
        <f t="shared" si="182"/>
        <v>0</v>
      </c>
      <c r="AB947" s="4">
        <f>'Enhanced Basket_AUTOLOAD'!T947</f>
        <v>0</v>
      </c>
      <c r="AC947" s="4">
        <f>'Enhanced Basket_AUTOLOAD'!M947</f>
        <v>0</v>
      </c>
      <c r="AD947" s="4">
        <f>'Enhanced Basket_AUTOLOAD'!L947</f>
        <v>0</v>
      </c>
      <c r="AE947" s="4">
        <f>'Enhanced Basket_AUTOLOAD'!Z947</f>
        <v>0</v>
      </c>
      <c r="AF947" s="4">
        <f>'Enhanced Basket_AUTOLOAD'!AB947</f>
        <v>0</v>
      </c>
      <c r="AG947" s="4" t="e">
        <f>VLOOKUP(AJ947,'Ticker Mapping'!$I$3:$M$6706,5,0)</f>
        <v>#N/A</v>
      </c>
      <c r="AH947" s="4" t="e">
        <f>_xll.BDP(AK947&amp;" SEDOL","TICKER_AND_EXCH_CODE")</f>
        <v>#NAME?</v>
      </c>
      <c r="AI947" s="4" t="e">
        <f t="shared" si="183"/>
        <v>#N/A</v>
      </c>
      <c r="AJ947" s="4">
        <f>'Enhanced Basket_AUTOLOAD'!P947</f>
        <v>0</v>
      </c>
      <c r="AK947" s="4">
        <f>'Enhanced Basket_AUTOLOAD'!Q947</f>
        <v>0</v>
      </c>
      <c r="AL947" s="4">
        <f>'Enhanced Basket_AUTOLOAD'!Y947</f>
        <v>0</v>
      </c>
      <c r="AM947" s="4" t="e">
        <f t="shared" si="184"/>
        <v>#N/A</v>
      </c>
      <c r="AN947" s="4" t="str">
        <f t="shared" si="185"/>
        <v>NO</v>
      </c>
      <c r="AO947" s="4" t="str">
        <f t="shared" si="186"/>
        <v>Cash-in-Lieu</v>
      </c>
    </row>
    <row r="948" ht="15" customHeight="1" s="4" customFormat="1">
      <c r="A948" s="4">
        <f>'Enhanced Basket_AUTOLOAD'!H948</f>
        <v>0</v>
      </c>
      <c r="B948" s="4" t="str">
        <f t="shared" si="175"/>
        <v>SELL</v>
      </c>
      <c r="C948" s="4" t="s">
        <v>29</v>
      </c>
      <c r="D948" s="4" t="str">
        <f t="shared" si="176"/>
        <v>MT</v>
      </c>
      <c r="E948" s="4" t="str">
        <f t="shared" si="177"/>
      </c>
      <c r="F948" s="4" t="str">
        <f t="shared" si="178"/>
        <v>CIL LOAD</v>
      </c>
      <c r="G948" s="4">
        <f t="shared" si="179"/>
        <v>0</v>
      </c>
      <c r="H948" s="4" t="e">
        <f t="shared" si="180"/>
        <v>#N/A</v>
      </c>
      <c r="I948" s="4" t="e">
        <f>_xll.BDP(AG948&amp;" equity","crncy_adj_px_last","eqy_fund_crncy=usd")</f>
        <v>#NAME?</v>
      </c>
      <c r="J948" s="4" t="str">
        <f t="shared" si="181"/>
      </c>
      <c r="AA948" s="4">
        <f t="shared" si="182"/>
        <v>0</v>
      </c>
      <c r="AB948" s="4">
        <f>'Enhanced Basket_AUTOLOAD'!T948</f>
        <v>0</v>
      </c>
      <c r="AC948" s="4">
        <f>'Enhanced Basket_AUTOLOAD'!M948</f>
        <v>0</v>
      </c>
      <c r="AD948" s="4">
        <f>'Enhanced Basket_AUTOLOAD'!L948</f>
        <v>0</v>
      </c>
      <c r="AE948" s="4">
        <f>'Enhanced Basket_AUTOLOAD'!Z948</f>
        <v>0</v>
      </c>
      <c r="AF948" s="4">
        <f>'Enhanced Basket_AUTOLOAD'!AB948</f>
        <v>0</v>
      </c>
      <c r="AG948" s="4" t="e">
        <f>VLOOKUP(AJ948,'Ticker Mapping'!$I$3:$M$6706,5,0)</f>
        <v>#N/A</v>
      </c>
      <c r="AH948" s="4" t="e">
        <f>_xll.BDP(AK948&amp;" SEDOL","TICKER_AND_EXCH_CODE")</f>
        <v>#NAME?</v>
      </c>
      <c r="AI948" s="4" t="e">
        <f t="shared" si="183"/>
        <v>#N/A</v>
      </c>
      <c r="AJ948" s="4">
        <f>'Enhanced Basket_AUTOLOAD'!P948</f>
        <v>0</v>
      </c>
      <c r="AK948" s="4">
        <f>'Enhanced Basket_AUTOLOAD'!Q948</f>
        <v>0</v>
      </c>
      <c r="AL948" s="4">
        <f>'Enhanced Basket_AUTOLOAD'!Y948</f>
        <v>0</v>
      </c>
      <c r="AM948" s="4" t="e">
        <f t="shared" si="184"/>
        <v>#N/A</v>
      </c>
      <c r="AN948" s="4" t="str">
        <f t="shared" si="185"/>
        <v>NO</v>
      </c>
      <c r="AO948" s="4" t="str">
        <f t="shared" si="186"/>
        <v>Cash-in-Lieu</v>
      </c>
    </row>
    <row r="949" ht="15" customHeight="1" s="4" customFormat="1">
      <c r="A949" s="4">
        <f>'Enhanced Basket_AUTOLOAD'!H949</f>
        <v>0</v>
      </c>
      <c r="B949" s="4" t="str">
        <f t="shared" si="175"/>
        <v>SELL</v>
      </c>
      <c r="C949" s="4" t="s">
        <v>29</v>
      </c>
      <c r="D949" s="4" t="str">
        <f t="shared" si="176"/>
        <v>MT</v>
      </c>
      <c r="E949" s="4" t="str">
        <f t="shared" si="177"/>
      </c>
      <c r="F949" s="4" t="str">
        <f t="shared" si="178"/>
        <v>CIL LOAD</v>
      </c>
      <c r="G949" s="4">
        <f t="shared" si="179"/>
        <v>0</v>
      </c>
      <c r="H949" s="4" t="e">
        <f t="shared" si="180"/>
        <v>#N/A</v>
      </c>
      <c r="I949" s="4" t="e">
        <f>_xll.BDP(AG949&amp;" equity","crncy_adj_px_last","eqy_fund_crncy=usd")</f>
        <v>#NAME?</v>
      </c>
      <c r="J949" s="4" t="str">
        <f t="shared" si="181"/>
      </c>
      <c r="AA949" s="4">
        <f t="shared" si="182"/>
        <v>0</v>
      </c>
      <c r="AB949" s="4">
        <f>'Enhanced Basket_AUTOLOAD'!T949</f>
        <v>0</v>
      </c>
      <c r="AC949" s="4">
        <f>'Enhanced Basket_AUTOLOAD'!M949</f>
        <v>0</v>
      </c>
      <c r="AD949" s="4">
        <f>'Enhanced Basket_AUTOLOAD'!L949</f>
        <v>0</v>
      </c>
      <c r="AE949" s="4">
        <f>'Enhanced Basket_AUTOLOAD'!Z949</f>
        <v>0</v>
      </c>
      <c r="AF949" s="4">
        <f>'Enhanced Basket_AUTOLOAD'!AB949</f>
        <v>0</v>
      </c>
      <c r="AG949" s="4" t="e">
        <f>VLOOKUP(AJ949,'Ticker Mapping'!$I$3:$M$6706,5,0)</f>
        <v>#N/A</v>
      </c>
      <c r="AH949" s="4" t="e">
        <f>_xll.BDP(AK949&amp;" SEDOL","TICKER_AND_EXCH_CODE")</f>
        <v>#NAME?</v>
      </c>
      <c r="AI949" s="4" t="e">
        <f t="shared" si="183"/>
        <v>#N/A</v>
      </c>
      <c r="AJ949" s="4">
        <f>'Enhanced Basket_AUTOLOAD'!P949</f>
        <v>0</v>
      </c>
      <c r="AK949" s="4">
        <f>'Enhanced Basket_AUTOLOAD'!Q949</f>
        <v>0</v>
      </c>
      <c r="AL949" s="4">
        <f>'Enhanced Basket_AUTOLOAD'!Y949</f>
        <v>0</v>
      </c>
      <c r="AM949" s="4" t="e">
        <f t="shared" si="184"/>
        <v>#N/A</v>
      </c>
      <c r="AN949" s="4" t="str">
        <f t="shared" si="185"/>
        <v>NO</v>
      </c>
      <c r="AO949" s="4" t="str">
        <f t="shared" si="186"/>
        <v>Cash-in-Lieu</v>
      </c>
    </row>
    <row r="950" ht="15" customHeight="1" s="4" customFormat="1">
      <c r="A950" s="4">
        <f>'Enhanced Basket_AUTOLOAD'!H950</f>
        <v>0</v>
      </c>
      <c r="B950" s="4" t="str">
        <f t="shared" si="175"/>
        <v>SELL</v>
      </c>
      <c r="C950" s="4" t="s">
        <v>29</v>
      </c>
      <c r="D950" s="4" t="str">
        <f t="shared" si="176"/>
        <v>MT</v>
      </c>
      <c r="E950" s="4" t="str">
        <f t="shared" si="177"/>
      </c>
      <c r="F950" s="4" t="str">
        <f t="shared" si="178"/>
        <v>CIL LOAD</v>
      </c>
      <c r="G950" s="4">
        <f t="shared" si="179"/>
        <v>0</v>
      </c>
      <c r="H950" s="4" t="e">
        <f t="shared" si="180"/>
        <v>#N/A</v>
      </c>
      <c r="I950" s="4" t="e">
        <f>_xll.BDP(AG950&amp;" equity","crncy_adj_px_last","eqy_fund_crncy=usd")</f>
        <v>#NAME?</v>
      </c>
      <c r="J950" s="4" t="str">
        <f t="shared" si="181"/>
      </c>
      <c r="AA950" s="4">
        <f t="shared" si="182"/>
        <v>0</v>
      </c>
      <c r="AB950" s="4">
        <f>'Enhanced Basket_AUTOLOAD'!T950</f>
        <v>0</v>
      </c>
      <c r="AC950" s="4">
        <f>'Enhanced Basket_AUTOLOAD'!M950</f>
        <v>0</v>
      </c>
      <c r="AD950" s="4">
        <f>'Enhanced Basket_AUTOLOAD'!L950</f>
        <v>0</v>
      </c>
      <c r="AE950" s="4">
        <f>'Enhanced Basket_AUTOLOAD'!Z950</f>
        <v>0</v>
      </c>
      <c r="AF950" s="4">
        <f>'Enhanced Basket_AUTOLOAD'!AB950</f>
        <v>0</v>
      </c>
      <c r="AG950" s="4" t="e">
        <f>VLOOKUP(AJ950,'Ticker Mapping'!$I$3:$M$6706,5,0)</f>
        <v>#N/A</v>
      </c>
      <c r="AH950" s="4" t="e">
        <f>_xll.BDP(AK950&amp;" SEDOL","TICKER_AND_EXCH_CODE")</f>
        <v>#NAME?</v>
      </c>
      <c r="AI950" s="4" t="e">
        <f t="shared" si="183"/>
        <v>#N/A</v>
      </c>
      <c r="AJ950" s="4">
        <f>'Enhanced Basket_AUTOLOAD'!P950</f>
        <v>0</v>
      </c>
      <c r="AK950" s="4">
        <f>'Enhanced Basket_AUTOLOAD'!Q950</f>
        <v>0</v>
      </c>
      <c r="AL950" s="4">
        <f>'Enhanced Basket_AUTOLOAD'!Y950</f>
        <v>0</v>
      </c>
      <c r="AM950" s="4" t="e">
        <f t="shared" si="184"/>
        <v>#N/A</v>
      </c>
      <c r="AN950" s="4" t="str">
        <f t="shared" si="185"/>
        <v>NO</v>
      </c>
      <c r="AO950" s="4" t="str">
        <f t="shared" si="186"/>
        <v>Cash-in-Lieu</v>
      </c>
    </row>
    <row r="951" ht="15" customHeight="1" s="4" customFormat="1">
      <c r="A951" s="4">
        <f>'Enhanced Basket_AUTOLOAD'!H951</f>
        <v>0</v>
      </c>
      <c r="B951" s="4" t="str">
        <f t="shared" si="175"/>
        <v>SELL</v>
      </c>
      <c r="C951" s="4" t="s">
        <v>29</v>
      </c>
      <c r="D951" s="4" t="str">
        <f t="shared" si="176"/>
        <v>MT</v>
      </c>
      <c r="E951" s="4" t="str">
        <f t="shared" si="177"/>
      </c>
      <c r="F951" s="4" t="str">
        <f t="shared" si="178"/>
        <v>CIL LOAD</v>
      </c>
      <c r="G951" s="4">
        <f t="shared" si="179"/>
        <v>0</v>
      </c>
      <c r="H951" s="4" t="e">
        <f t="shared" si="180"/>
        <v>#N/A</v>
      </c>
      <c r="I951" s="4" t="e">
        <f>_xll.BDP(AG951&amp;" equity","crncy_adj_px_last","eqy_fund_crncy=usd")</f>
        <v>#NAME?</v>
      </c>
      <c r="J951" s="4" t="str">
        <f t="shared" si="181"/>
      </c>
      <c r="AA951" s="4">
        <f t="shared" si="182"/>
        <v>0</v>
      </c>
      <c r="AB951" s="4">
        <f>'Enhanced Basket_AUTOLOAD'!T951</f>
        <v>0</v>
      </c>
      <c r="AC951" s="4">
        <f>'Enhanced Basket_AUTOLOAD'!M951</f>
        <v>0</v>
      </c>
      <c r="AD951" s="4">
        <f>'Enhanced Basket_AUTOLOAD'!L951</f>
        <v>0</v>
      </c>
      <c r="AE951" s="4">
        <f>'Enhanced Basket_AUTOLOAD'!Z951</f>
        <v>0</v>
      </c>
      <c r="AF951" s="4">
        <f>'Enhanced Basket_AUTOLOAD'!AB951</f>
        <v>0</v>
      </c>
      <c r="AG951" s="4" t="e">
        <f>VLOOKUP(AJ951,'Ticker Mapping'!$I$3:$M$6706,5,0)</f>
        <v>#N/A</v>
      </c>
      <c r="AH951" s="4" t="e">
        <f>_xll.BDP(AK951&amp;" SEDOL","TICKER_AND_EXCH_CODE")</f>
        <v>#NAME?</v>
      </c>
      <c r="AI951" s="4" t="e">
        <f t="shared" si="183"/>
        <v>#N/A</v>
      </c>
      <c r="AJ951" s="4">
        <f>'Enhanced Basket_AUTOLOAD'!P951</f>
        <v>0</v>
      </c>
      <c r="AK951" s="4">
        <f>'Enhanced Basket_AUTOLOAD'!Q951</f>
        <v>0</v>
      </c>
      <c r="AL951" s="4">
        <f>'Enhanced Basket_AUTOLOAD'!Y951</f>
        <v>0</v>
      </c>
      <c r="AM951" s="4" t="e">
        <f t="shared" si="184"/>
        <v>#N/A</v>
      </c>
      <c r="AN951" s="4" t="str">
        <f t="shared" si="185"/>
        <v>NO</v>
      </c>
      <c r="AO951" s="4" t="str">
        <f t="shared" si="186"/>
        <v>Cash-in-Lieu</v>
      </c>
    </row>
    <row r="952" ht="15" customHeight="1" s="4" customFormat="1">
      <c r="A952" s="4">
        <f>'Enhanced Basket_AUTOLOAD'!H952</f>
        <v>0</v>
      </c>
      <c r="B952" s="4" t="str">
        <f t="shared" si="175"/>
        <v>SELL</v>
      </c>
      <c r="C952" s="4" t="s">
        <v>29</v>
      </c>
      <c r="D952" s="4" t="str">
        <f t="shared" si="176"/>
        <v>MT</v>
      </c>
      <c r="E952" s="4" t="str">
        <f t="shared" si="177"/>
      </c>
      <c r="F952" s="4" t="str">
        <f t="shared" si="178"/>
        <v>CIL LOAD</v>
      </c>
      <c r="G952" s="4">
        <f t="shared" si="179"/>
        <v>0</v>
      </c>
      <c r="H952" s="4" t="e">
        <f t="shared" si="180"/>
        <v>#N/A</v>
      </c>
      <c r="I952" s="4" t="e">
        <f>_xll.BDP(AG952&amp;" equity","crncy_adj_px_last","eqy_fund_crncy=usd")</f>
        <v>#NAME?</v>
      </c>
      <c r="J952" s="4" t="str">
        <f t="shared" si="181"/>
      </c>
      <c r="AA952" s="4">
        <f t="shared" si="182"/>
        <v>0</v>
      </c>
      <c r="AB952" s="4">
        <f>'Enhanced Basket_AUTOLOAD'!T952</f>
        <v>0</v>
      </c>
      <c r="AC952" s="4">
        <f>'Enhanced Basket_AUTOLOAD'!M952</f>
        <v>0</v>
      </c>
      <c r="AD952" s="4">
        <f>'Enhanced Basket_AUTOLOAD'!L952</f>
        <v>0</v>
      </c>
      <c r="AE952" s="4">
        <f>'Enhanced Basket_AUTOLOAD'!Z952</f>
        <v>0</v>
      </c>
      <c r="AF952" s="4">
        <f>'Enhanced Basket_AUTOLOAD'!AB952</f>
        <v>0</v>
      </c>
      <c r="AG952" s="4" t="e">
        <f>VLOOKUP(AJ952,'Ticker Mapping'!$I$3:$M$6706,5,0)</f>
        <v>#N/A</v>
      </c>
      <c r="AH952" s="4" t="e">
        <f>_xll.BDP(AK952&amp;" SEDOL","TICKER_AND_EXCH_CODE")</f>
        <v>#NAME?</v>
      </c>
      <c r="AI952" s="4" t="e">
        <f t="shared" si="183"/>
        <v>#N/A</v>
      </c>
      <c r="AJ952" s="4">
        <f>'Enhanced Basket_AUTOLOAD'!P952</f>
        <v>0</v>
      </c>
      <c r="AK952" s="4">
        <f>'Enhanced Basket_AUTOLOAD'!Q952</f>
        <v>0</v>
      </c>
      <c r="AL952" s="4">
        <f>'Enhanced Basket_AUTOLOAD'!Y952</f>
        <v>0</v>
      </c>
      <c r="AM952" s="4" t="e">
        <f t="shared" si="184"/>
        <v>#N/A</v>
      </c>
      <c r="AN952" s="4" t="str">
        <f t="shared" si="185"/>
        <v>NO</v>
      </c>
      <c r="AO952" s="4" t="str">
        <f t="shared" si="186"/>
        <v>Cash-in-Lieu</v>
      </c>
    </row>
    <row r="953" ht="15" customHeight="1" s="4" customFormat="1">
      <c r="A953" s="4">
        <f>'Enhanced Basket_AUTOLOAD'!H953</f>
        <v>0</v>
      </c>
      <c r="B953" s="4" t="str">
        <f t="shared" si="175"/>
        <v>SELL</v>
      </c>
      <c r="C953" s="4" t="s">
        <v>29</v>
      </c>
      <c r="D953" s="4" t="str">
        <f t="shared" si="176"/>
        <v>MT</v>
      </c>
      <c r="E953" s="4" t="str">
        <f t="shared" si="177"/>
      </c>
      <c r="F953" s="4" t="str">
        <f t="shared" si="178"/>
        <v>CIL LOAD</v>
      </c>
      <c r="G953" s="4">
        <f t="shared" si="179"/>
        <v>0</v>
      </c>
      <c r="H953" s="4" t="e">
        <f t="shared" si="180"/>
        <v>#N/A</v>
      </c>
      <c r="I953" s="4" t="e">
        <f>_xll.BDP(AG953&amp;" equity","crncy_adj_px_last","eqy_fund_crncy=usd")</f>
        <v>#NAME?</v>
      </c>
      <c r="J953" s="4" t="str">
        <f t="shared" si="181"/>
      </c>
      <c r="AA953" s="4">
        <f t="shared" si="182"/>
        <v>0</v>
      </c>
      <c r="AB953" s="4">
        <f>'Enhanced Basket_AUTOLOAD'!T953</f>
        <v>0</v>
      </c>
      <c r="AC953" s="4">
        <f>'Enhanced Basket_AUTOLOAD'!M953</f>
        <v>0</v>
      </c>
      <c r="AD953" s="4">
        <f>'Enhanced Basket_AUTOLOAD'!L953</f>
        <v>0</v>
      </c>
      <c r="AE953" s="4">
        <f>'Enhanced Basket_AUTOLOAD'!Z953</f>
        <v>0</v>
      </c>
      <c r="AF953" s="4">
        <f>'Enhanced Basket_AUTOLOAD'!AB953</f>
        <v>0</v>
      </c>
      <c r="AG953" s="4" t="e">
        <f>VLOOKUP(AJ953,'Ticker Mapping'!$I$3:$M$6706,5,0)</f>
        <v>#N/A</v>
      </c>
      <c r="AH953" s="4" t="e">
        <f>_xll.BDP(AK953&amp;" SEDOL","TICKER_AND_EXCH_CODE")</f>
        <v>#NAME?</v>
      </c>
      <c r="AI953" s="4" t="e">
        <f t="shared" si="183"/>
        <v>#N/A</v>
      </c>
      <c r="AJ953" s="4">
        <f>'Enhanced Basket_AUTOLOAD'!P953</f>
        <v>0</v>
      </c>
      <c r="AK953" s="4">
        <f>'Enhanced Basket_AUTOLOAD'!Q953</f>
        <v>0</v>
      </c>
      <c r="AL953" s="4">
        <f>'Enhanced Basket_AUTOLOAD'!Y953</f>
        <v>0</v>
      </c>
      <c r="AM953" s="4" t="e">
        <f t="shared" si="184"/>
        <v>#N/A</v>
      </c>
      <c r="AN953" s="4" t="str">
        <f t="shared" si="185"/>
        <v>NO</v>
      </c>
      <c r="AO953" s="4" t="str">
        <f t="shared" si="186"/>
        <v>Cash-in-Lieu</v>
      </c>
    </row>
    <row r="954" ht="15" customHeight="1" s="4" customFormat="1">
      <c r="A954" s="4">
        <f>'Enhanced Basket_AUTOLOAD'!H954</f>
        <v>0</v>
      </c>
      <c r="B954" s="4" t="str">
        <f t="shared" si="175"/>
        <v>SELL</v>
      </c>
      <c r="C954" s="4" t="s">
        <v>29</v>
      </c>
      <c r="D954" s="4" t="str">
        <f t="shared" si="176"/>
        <v>MT</v>
      </c>
      <c r="E954" s="4" t="str">
        <f t="shared" si="177"/>
      </c>
      <c r="F954" s="4" t="str">
        <f t="shared" si="178"/>
        <v>CIL LOAD</v>
      </c>
      <c r="G954" s="4">
        <f t="shared" si="179"/>
        <v>0</v>
      </c>
      <c r="H954" s="4" t="e">
        <f t="shared" si="180"/>
        <v>#N/A</v>
      </c>
      <c r="I954" s="4" t="e">
        <f>_xll.BDP(AG954&amp;" equity","crncy_adj_px_last","eqy_fund_crncy=usd")</f>
        <v>#NAME?</v>
      </c>
      <c r="J954" s="4" t="str">
        <f t="shared" si="181"/>
      </c>
      <c r="AA954" s="4">
        <f t="shared" si="182"/>
        <v>0</v>
      </c>
      <c r="AB954" s="4">
        <f>'Enhanced Basket_AUTOLOAD'!T954</f>
        <v>0</v>
      </c>
      <c r="AC954" s="4">
        <f>'Enhanced Basket_AUTOLOAD'!M954</f>
        <v>0</v>
      </c>
      <c r="AD954" s="4">
        <f>'Enhanced Basket_AUTOLOAD'!L954</f>
        <v>0</v>
      </c>
      <c r="AE954" s="4">
        <f>'Enhanced Basket_AUTOLOAD'!Z954</f>
        <v>0</v>
      </c>
      <c r="AF954" s="4">
        <f>'Enhanced Basket_AUTOLOAD'!AB954</f>
        <v>0</v>
      </c>
      <c r="AG954" s="4" t="e">
        <f>VLOOKUP(AJ954,'Ticker Mapping'!$I$3:$M$6706,5,0)</f>
        <v>#N/A</v>
      </c>
      <c r="AH954" s="4" t="e">
        <f>_xll.BDP(AK954&amp;" SEDOL","TICKER_AND_EXCH_CODE")</f>
        <v>#NAME?</v>
      </c>
      <c r="AI954" s="4" t="e">
        <f t="shared" si="183"/>
        <v>#N/A</v>
      </c>
      <c r="AJ954" s="4">
        <f>'Enhanced Basket_AUTOLOAD'!P954</f>
        <v>0</v>
      </c>
      <c r="AK954" s="4">
        <f>'Enhanced Basket_AUTOLOAD'!Q954</f>
        <v>0</v>
      </c>
      <c r="AL954" s="4">
        <f>'Enhanced Basket_AUTOLOAD'!Y954</f>
        <v>0</v>
      </c>
      <c r="AM954" s="4" t="e">
        <f t="shared" si="184"/>
        <v>#N/A</v>
      </c>
      <c r="AN954" s="4" t="str">
        <f t="shared" si="185"/>
        <v>NO</v>
      </c>
      <c r="AO954" s="4" t="str">
        <f t="shared" si="186"/>
        <v>Cash-in-Lieu</v>
      </c>
    </row>
    <row r="955" ht="15" customHeight="1" s="4" customFormat="1">
      <c r="A955" s="4">
        <f>'Enhanced Basket_AUTOLOAD'!H955</f>
        <v>0</v>
      </c>
      <c r="B955" s="4" t="str">
        <f t="shared" si="175"/>
        <v>SELL</v>
      </c>
      <c r="C955" s="4" t="s">
        <v>29</v>
      </c>
      <c r="D955" s="4" t="str">
        <f t="shared" si="176"/>
        <v>MT</v>
      </c>
      <c r="E955" s="4" t="str">
        <f t="shared" si="177"/>
      </c>
      <c r="F955" s="4" t="str">
        <f t="shared" si="178"/>
        <v>CIL LOAD</v>
      </c>
      <c r="G955" s="4">
        <f t="shared" si="179"/>
        <v>0</v>
      </c>
      <c r="H955" s="4" t="e">
        <f t="shared" si="180"/>
        <v>#N/A</v>
      </c>
      <c r="I955" s="4" t="e">
        <f>_xll.BDP(AG955&amp;" equity","crncy_adj_px_last","eqy_fund_crncy=usd")</f>
        <v>#NAME?</v>
      </c>
      <c r="J955" s="4" t="str">
        <f t="shared" si="181"/>
      </c>
      <c r="AA955" s="4">
        <f t="shared" si="182"/>
        <v>0</v>
      </c>
      <c r="AB955" s="4">
        <f>'Enhanced Basket_AUTOLOAD'!T955</f>
        <v>0</v>
      </c>
      <c r="AC955" s="4">
        <f>'Enhanced Basket_AUTOLOAD'!M955</f>
        <v>0</v>
      </c>
      <c r="AD955" s="4">
        <f>'Enhanced Basket_AUTOLOAD'!L955</f>
        <v>0</v>
      </c>
      <c r="AE955" s="4">
        <f>'Enhanced Basket_AUTOLOAD'!Z955</f>
        <v>0</v>
      </c>
      <c r="AF955" s="4">
        <f>'Enhanced Basket_AUTOLOAD'!AB955</f>
        <v>0</v>
      </c>
      <c r="AG955" s="4" t="e">
        <f>VLOOKUP(AJ955,'Ticker Mapping'!$I$3:$M$6706,5,0)</f>
        <v>#N/A</v>
      </c>
      <c r="AH955" s="4" t="e">
        <f>_xll.BDP(AK955&amp;" SEDOL","TICKER_AND_EXCH_CODE")</f>
        <v>#NAME?</v>
      </c>
      <c r="AI955" s="4" t="e">
        <f t="shared" si="183"/>
        <v>#N/A</v>
      </c>
      <c r="AJ955" s="4">
        <f>'Enhanced Basket_AUTOLOAD'!P955</f>
        <v>0</v>
      </c>
      <c r="AK955" s="4">
        <f>'Enhanced Basket_AUTOLOAD'!Q955</f>
        <v>0</v>
      </c>
      <c r="AL955" s="4">
        <f>'Enhanced Basket_AUTOLOAD'!Y955</f>
        <v>0</v>
      </c>
      <c r="AM955" s="4" t="e">
        <f t="shared" si="184"/>
        <v>#N/A</v>
      </c>
      <c r="AN955" s="4" t="str">
        <f t="shared" si="185"/>
        <v>NO</v>
      </c>
      <c r="AO955" s="4" t="str">
        <f t="shared" si="186"/>
        <v>Cash-in-Lieu</v>
      </c>
    </row>
    <row r="956" ht="15" customHeight="1" s="4" customFormat="1">
      <c r="A956" s="4">
        <f>'Enhanced Basket_AUTOLOAD'!H956</f>
        <v>0</v>
      </c>
      <c r="B956" s="4" t="str">
        <f t="shared" si="175"/>
        <v>SELL</v>
      </c>
      <c r="C956" s="4" t="s">
        <v>29</v>
      </c>
      <c r="D956" s="4" t="str">
        <f t="shared" si="176"/>
        <v>MT</v>
      </c>
      <c r="E956" s="4" t="str">
        <f t="shared" si="177"/>
      </c>
      <c r="F956" s="4" t="str">
        <f t="shared" si="178"/>
        <v>CIL LOAD</v>
      </c>
      <c r="G956" s="4">
        <f t="shared" si="179"/>
        <v>0</v>
      </c>
      <c r="H956" s="4" t="e">
        <f t="shared" si="180"/>
        <v>#N/A</v>
      </c>
      <c r="I956" s="4" t="e">
        <f>_xll.BDP(AG956&amp;" equity","crncy_adj_px_last","eqy_fund_crncy=usd")</f>
        <v>#NAME?</v>
      </c>
      <c r="J956" s="4" t="str">
        <f t="shared" si="181"/>
      </c>
      <c r="AA956" s="4">
        <f t="shared" si="182"/>
        <v>0</v>
      </c>
      <c r="AB956" s="4">
        <f>'Enhanced Basket_AUTOLOAD'!T956</f>
        <v>0</v>
      </c>
      <c r="AC956" s="4">
        <f>'Enhanced Basket_AUTOLOAD'!M956</f>
        <v>0</v>
      </c>
      <c r="AD956" s="4">
        <f>'Enhanced Basket_AUTOLOAD'!L956</f>
        <v>0</v>
      </c>
      <c r="AE956" s="4">
        <f>'Enhanced Basket_AUTOLOAD'!Z956</f>
        <v>0</v>
      </c>
      <c r="AF956" s="4">
        <f>'Enhanced Basket_AUTOLOAD'!AB956</f>
        <v>0</v>
      </c>
      <c r="AG956" s="4" t="e">
        <f>VLOOKUP(AJ956,'Ticker Mapping'!$I$3:$M$6706,5,0)</f>
        <v>#N/A</v>
      </c>
      <c r="AH956" s="4" t="e">
        <f>_xll.BDP(AK956&amp;" SEDOL","TICKER_AND_EXCH_CODE")</f>
        <v>#NAME?</v>
      </c>
      <c r="AI956" s="4" t="e">
        <f t="shared" si="183"/>
        <v>#N/A</v>
      </c>
      <c r="AJ956" s="4">
        <f>'Enhanced Basket_AUTOLOAD'!P956</f>
        <v>0</v>
      </c>
      <c r="AK956" s="4">
        <f>'Enhanced Basket_AUTOLOAD'!Q956</f>
        <v>0</v>
      </c>
      <c r="AL956" s="4">
        <f>'Enhanced Basket_AUTOLOAD'!Y956</f>
        <v>0</v>
      </c>
      <c r="AM956" s="4" t="e">
        <f t="shared" si="184"/>
        <v>#N/A</v>
      </c>
      <c r="AN956" s="4" t="str">
        <f t="shared" si="185"/>
        <v>NO</v>
      </c>
      <c r="AO956" s="4" t="str">
        <f t="shared" si="186"/>
        <v>Cash-in-Lieu</v>
      </c>
    </row>
    <row r="957" ht="15" customHeight="1" s="4" customFormat="1">
      <c r="A957" s="4">
        <f>'Enhanced Basket_AUTOLOAD'!H957</f>
        <v>0</v>
      </c>
      <c r="B957" s="4" t="str">
        <f t="shared" si="175"/>
        <v>SELL</v>
      </c>
      <c r="C957" s="4" t="s">
        <v>29</v>
      </c>
      <c r="D957" s="4" t="str">
        <f t="shared" si="176"/>
        <v>MT</v>
      </c>
      <c r="E957" s="4" t="str">
        <f t="shared" si="177"/>
      </c>
      <c r="F957" s="4" t="str">
        <f t="shared" si="178"/>
        <v>CIL LOAD</v>
      </c>
      <c r="G957" s="4">
        <f t="shared" si="179"/>
        <v>0</v>
      </c>
      <c r="H957" s="4" t="e">
        <f t="shared" si="180"/>
        <v>#N/A</v>
      </c>
      <c r="I957" s="4" t="e">
        <f>_xll.BDP(AG957&amp;" equity","crncy_adj_px_last","eqy_fund_crncy=usd")</f>
        <v>#NAME?</v>
      </c>
      <c r="J957" s="4" t="str">
        <f t="shared" si="181"/>
      </c>
      <c r="AA957" s="4">
        <f t="shared" si="182"/>
        <v>0</v>
      </c>
      <c r="AB957" s="4">
        <f>'Enhanced Basket_AUTOLOAD'!T957</f>
        <v>0</v>
      </c>
      <c r="AC957" s="4">
        <f>'Enhanced Basket_AUTOLOAD'!M957</f>
        <v>0</v>
      </c>
      <c r="AD957" s="4">
        <f>'Enhanced Basket_AUTOLOAD'!L957</f>
        <v>0</v>
      </c>
      <c r="AE957" s="4">
        <f>'Enhanced Basket_AUTOLOAD'!Z957</f>
        <v>0</v>
      </c>
      <c r="AF957" s="4">
        <f>'Enhanced Basket_AUTOLOAD'!AB957</f>
        <v>0</v>
      </c>
      <c r="AG957" s="4" t="e">
        <f>VLOOKUP(AJ957,'Ticker Mapping'!$I$3:$M$6706,5,0)</f>
        <v>#N/A</v>
      </c>
      <c r="AH957" s="4" t="e">
        <f>_xll.BDP(AK957&amp;" SEDOL","TICKER_AND_EXCH_CODE")</f>
        <v>#NAME?</v>
      </c>
      <c r="AI957" s="4" t="e">
        <f t="shared" si="183"/>
        <v>#N/A</v>
      </c>
      <c r="AJ957" s="4">
        <f>'Enhanced Basket_AUTOLOAD'!P957</f>
        <v>0</v>
      </c>
      <c r="AK957" s="4">
        <f>'Enhanced Basket_AUTOLOAD'!Q957</f>
        <v>0</v>
      </c>
      <c r="AL957" s="4">
        <f>'Enhanced Basket_AUTOLOAD'!Y957</f>
        <v>0</v>
      </c>
      <c r="AM957" s="4" t="e">
        <f t="shared" si="184"/>
        <v>#N/A</v>
      </c>
      <c r="AN957" s="4" t="str">
        <f t="shared" si="185"/>
        <v>NO</v>
      </c>
      <c r="AO957" s="4" t="str">
        <f t="shared" si="186"/>
        <v>Cash-in-Lieu</v>
      </c>
    </row>
    <row r="958" ht="15" customHeight="1" s="4" customFormat="1">
      <c r="A958" s="4">
        <f>'Enhanced Basket_AUTOLOAD'!H958</f>
        <v>0</v>
      </c>
      <c r="B958" s="4" t="str">
        <f t="shared" si="175"/>
        <v>SELL</v>
      </c>
      <c r="C958" s="4" t="s">
        <v>29</v>
      </c>
      <c r="D958" s="4" t="str">
        <f t="shared" si="176"/>
        <v>MT</v>
      </c>
      <c r="E958" s="4" t="str">
        <f t="shared" si="177"/>
      </c>
      <c r="F958" s="4" t="str">
        <f t="shared" si="178"/>
        <v>CIL LOAD</v>
      </c>
      <c r="G958" s="4">
        <f t="shared" si="179"/>
        <v>0</v>
      </c>
      <c r="H958" s="4" t="e">
        <f t="shared" si="180"/>
        <v>#N/A</v>
      </c>
      <c r="I958" s="4" t="e">
        <f>_xll.BDP(AG958&amp;" equity","crncy_adj_px_last","eqy_fund_crncy=usd")</f>
        <v>#NAME?</v>
      </c>
      <c r="J958" s="4" t="str">
        <f t="shared" si="181"/>
      </c>
      <c r="AA958" s="4">
        <f t="shared" si="182"/>
        <v>0</v>
      </c>
      <c r="AB958" s="4">
        <f>'Enhanced Basket_AUTOLOAD'!T958</f>
        <v>0</v>
      </c>
      <c r="AC958" s="4">
        <f>'Enhanced Basket_AUTOLOAD'!M958</f>
        <v>0</v>
      </c>
      <c r="AD958" s="4">
        <f>'Enhanced Basket_AUTOLOAD'!L958</f>
        <v>0</v>
      </c>
      <c r="AE958" s="4">
        <f>'Enhanced Basket_AUTOLOAD'!Z958</f>
        <v>0</v>
      </c>
      <c r="AF958" s="4">
        <f>'Enhanced Basket_AUTOLOAD'!AB958</f>
        <v>0</v>
      </c>
      <c r="AG958" s="4" t="e">
        <f>VLOOKUP(AJ958,'Ticker Mapping'!$I$3:$M$6706,5,0)</f>
        <v>#N/A</v>
      </c>
      <c r="AH958" s="4" t="e">
        <f>_xll.BDP(AK958&amp;" SEDOL","TICKER_AND_EXCH_CODE")</f>
        <v>#NAME?</v>
      </c>
      <c r="AI958" s="4" t="e">
        <f t="shared" si="183"/>
        <v>#N/A</v>
      </c>
      <c r="AJ958" s="4">
        <f>'Enhanced Basket_AUTOLOAD'!P958</f>
        <v>0</v>
      </c>
      <c r="AK958" s="4">
        <f>'Enhanced Basket_AUTOLOAD'!Q958</f>
        <v>0</v>
      </c>
      <c r="AL958" s="4">
        <f>'Enhanced Basket_AUTOLOAD'!Y958</f>
        <v>0</v>
      </c>
      <c r="AM958" s="4" t="e">
        <f t="shared" si="184"/>
        <v>#N/A</v>
      </c>
      <c r="AN958" s="4" t="str">
        <f t="shared" si="185"/>
        <v>NO</v>
      </c>
      <c r="AO958" s="4" t="str">
        <f t="shared" si="186"/>
        <v>Cash-in-Lieu</v>
      </c>
    </row>
    <row r="959" ht="15" customHeight="1" s="4" customFormat="1">
      <c r="A959" s="4">
        <f>'Enhanced Basket_AUTOLOAD'!H959</f>
        <v>0</v>
      </c>
      <c r="B959" s="4" t="str">
        <f t="shared" si="175"/>
        <v>SELL</v>
      </c>
      <c r="C959" s="4" t="s">
        <v>29</v>
      </c>
      <c r="D959" s="4" t="str">
        <f t="shared" si="176"/>
        <v>MT</v>
      </c>
      <c r="E959" s="4" t="str">
        <f t="shared" si="177"/>
      </c>
      <c r="F959" s="4" t="str">
        <f t="shared" si="178"/>
        <v>CIL LOAD</v>
      </c>
      <c r="G959" s="4">
        <f t="shared" si="179"/>
        <v>0</v>
      </c>
      <c r="H959" s="4" t="e">
        <f t="shared" si="180"/>
        <v>#N/A</v>
      </c>
      <c r="I959" s="4" t="e">
        <f>_xll.BDP(AG959&amp;" equity","crncy_adj_px_last","eqy_fund_crncy=usd")</f>
        <v>#NAME?</v>
      </c>
      <c r="J959" s="4" t="str">
        <f t="shared" si="181"/>
      </c>
      <c r="AA959" s="4">
        <f t="shared" si="182"/>
        <v>0</v>
      </c>
      <c r="AB959" s="4">
        <f>'Enhanced Basket_AUTOLOAD'!T959</f>
        <v>0</v>
      </c>
      <c r="AC959" s="4">
        <f>'Enhanced Basket_AUTOLOAD'!M959</f>
        <v>0</v>
      </c>
      <c r="AD959" s="4">
        <f>'Enhanced Basket_AUTOLOAD'!L959</f>
        <v>0</v>
      </c>
      <c r="AE959" s="4">
        <f>'Enhanced Basket_AUTOLOAD'!Z959</f>
        <v>0</v>
      </c>
      <c r="AF959" s="4">
        <f>'Enhanced Basket_AUTOLOAD'!AB959</f>
        <v>0</v>
      </c>
      <c r="AG959" s="4" t="e">
        <f>VLOOKUP(AJ959,'Ticker Mapping'!$I$3:$M$6706,5,0)</f>
        <v>#N/A</v>
      </c>
      <c r="AH959" s="4" t="e">
        <f>_xll.BDP(AK959&amp;" SEDOL","TICKER_AND_EXCH_CODE")</f>
        <v>#NAME?</v>
      </c>
      <c r="AI959" s="4" t="e">
        <f t="shared" si="183"/>
        <v>#N/A</v>
      </c>
      <c r="AJ959" s="4">
        <f>'Enhanced Basket_AUTOLOAD'!P959</f>
        <v>0</v>
      </c>
      <c r="AK959" s="4">
        <f>'Enhanced Basket_AUTOLOAD'!Q959</f>
        <v>0</v>
      </c>
      <c r="AL959" s="4">
        <f>'Enhanced Basket_AUTOLOAD'!Y959</f>
        <v>0</v>
      </c>
      <c r="AM959" s="4" t="e">
        <f t="shared" si="184"/>
        <v>#N/A</v>
      </c>
      <c r="AN959" s="4" t="str">
        <f t="shared" si="185"/>
        <v>NO</v>
      </c>
      <c r="AO959" s="4" t="str">
        <f t="shared" si="186"/>
        <v>Cash-in-Lieu</v>
      </c>
    </row>
    <row r="960" ht="15" customHeight="1" s="4" customFormat="1">
      <c r="A960" s="4">
        <f>'Enhanced Basket_AUTOLOAD'!H960</f>
        <v>0</v>
      </c>
      <c r="B960" s="4" t="str">
        <f t="shared" si="175"/>
        <v>SELL</v>
      </c>
      <c r="C960" s="4" t="s">
        <v>29</v>
      </c>
      <c r="D960" s="4" t="str">
        <f t="shared" si="176"/>
        <v>MT</v>
      </c>
      <c r="E960" s="4" t="str">
        <f t="shared" si="177"/>
      </c>
      <c r="F960" s="4" t="str">
        <f t="shared" si="178"/>
        <v>CIL LOAD</v>
      </c>
      <c r="G960" s="4">
        <f t="shared" si="179"/>
        <v>0</v>
      </c>
      <c r="H960" s="4" t="e">
        <f t="shared" si="180"/>
        <v>#N/A</v>
      </c>
      <c r="I960" s="4" t="e">
        <f>_xll.BDP(AG960&amp;" equity","crncy_adj_px_last","eqy_fund_crncy=usd")</f>
        <v>#NAME?</v>
      </c>
      <c r="J960" s="4" t="str">
        <f t="shared" si="181"/>
      </c>
      <c r="AA960" s="4">
        <f t="shared" si="182"/>
        <v>0</v>
      </c>
      <c r="AB960" s="4">
        <f>'Enhanced Basket_AUTOLOAD'!T960</f>
        <v>0</v>
      </c>
      <c r="AC960" s="4">
        <f>'Enhanced Basket_AUTOLOAD'!M960</f>
        <v>0</v>
      </c>
      <c r="AD960" s="4">
        <f>'Enhanced Basket_AUTOLOAD'!L960</f>
        <v>0</v>
      </c>
      <c r="AE960" s="4">
        <f>'Enhanced Basket_AUTOLOAD'!Z960</f>
        <v>0</v>
      </c>
      <c r="AF960" s="4">
        <f>'Enhanced Basket_AUTOLOAD'!AB960</f>
        <v>0</v>
      </c>
      <c r="AG960" s="4" t="e">
        <f>VLOOKUP(AJ960,'Ticker Mapping'!$I$3:$M$6706,5,0)</f>
        <v>#N/A</v>
      </c>
      <c r="AH960" s="4" t="e">
        <f>_xll.BDP(AK960&amp;" SEDOL","TICKER_AND_EXCH_CODE")</f>
        <v>#NAME?</v>
      </c>
      <c r="AI960" s="4" t="e">
        <f t="shared" si="183"/>
        <v>#N/A</v>
      </c>
      <c r="AJ960" s="4">
        <f>'Enhanced Basket_AUTOLOAD'!P960</f>
        <v>0</v>
      </c>
      <c r="AK960" s="4">
        <f>'Enhanced Basket_AUTOLOAD'!Q960</f>
        <v>0</v>
      </c>
      <c r="AL960" s="4">
        <f>'Enhanced Basket_AUTOLOAD'!Y960</f>
        <v>0</v>
      </c>
      <c r="AM960" s="4" t="e">
        <f t="shared" si="184"/>
        <v>#N/A</v>
      </c>
      <c r="AN960" s="4" t="str">
        <f t="shared" si="185"/>
        <v>NO</v>
      </c>
      <c r="AO960" s="4" t="str">
        <f t="shared" si="186"/>
        <v>Cash-in-Lieu</v>
      </c>
    </row>
    <row r="961" ht="15" customHeight="1" s="4" customFormat="1">
      <c r="A961" s="4">
        <f>'Enhanced Basket_AUTOLOAD'!H961</f>
        <v>0</v>
      </c>
      <c r="B961" s="4" t="str">
        <f t="shared" si="175"/>
        <v>SELL</v>
      </c>
      <c r="C961" s="4" t="s">
        <v>29</v>
      </c>
      <c r="D961" s="4" t="str">
        <f t="shared" si="176"/>
        <v>MT</v>
      </c>
      <c r="E961" s="4" t="str">
        <f t="shared" si="177"/>
      </c>
      <c r="F961" s="4" t="str">
        <f t="shared" si="178"/>
        <v>CIL LOAD</v>
      </c>
      <c r="G961" s="4">
        <f t="shared" si="179"/>
        <v>0</v>
      </c>
      <c r="H961" s="4" t="e">
        <f t="shared" si="180"/>
        <v>#N/A</v>
      </c>
      <c r="I961" s="4" t="e">
        <f>_xll.BDP(AG961&amp;" equity","crncy_adj_px_last","eqy_fund_crncy=usd")</f>
        <v>#NAME?</v>
      </c>
      <c r="J961" s="4" t="str">
        <f t="shared" si="181"/>
      </c>
      <c r="AA961" s="4">
        <f t="shared" si="182"/>
        <v>0</v>
      </c>
      <c r="AB961" s="4">
        <f>'Enhanced Basket_AUTOLOAD'!T961</f>
        <v>0</v>
      </c>
      <c r="AC961" s="4">
        <f>'Enhanced Basket_AUTOLOAD'!M961</f>
        <v>0</v>
      </c>
      <c r="AD961" s="4">
        <f>'Enhanced Basket_AUTOLOAD'!L961</f>
        <v>0</v>
      </c>
      <c r="AE961" s="4">
        <f>'Enhanced Basket_AUTOLOAD'!Z961</f>
        <v>0</v>
      </c>
      <c r="AF961" s="4">
        <f>'Enhanced Basket_AUTOLOAD'!AB961</f>
        <v>0</v>
      </c>
      <c r="AG961" s="4" t="e">
        <f>VLOOKUP(AJ961,'Ticker Mapping'!$I$3:$M$6706,5,0)</f>
        <v>#N/A</v>
      </c>
      <c r="AH961" s="4" t="e">
        <f>_xll.BDP(AK961&amp;" SEDOL","TICKER_AND_EXCH_CODE")</f>
        <v>#NAME?</v>
      </c>
      <c r="AI961" s="4" t="e">
        <f t="shared" si="183"/>
        <v>#N/A</v>
      </c>
      <c r="AJ961" s="4">
        <f>'Enhanced Basket_AUTOLOAD'!P961</f>
        <v>0</v>
      </c>
      <c r="AK961" s="4">
        <f>'Enhanced Basket_AUTOLOAD'!Q961</f>
        <v>0</v>
      </c>
      <c r="AL961" s="4">
        <f>'Enhanced Basket_AUTOLOAD'!Y961</f>
        <v>0</v>
      </c>
      <c r="AM961" s="4" t="e">
        <f t="shared" si="184"/>
        <v>#N/A</v>
      </c>
      <c r="AN961" s="4" t="str">
        <f t="shared" si="185"/>
        <v>NO</v>
      </c>
      <c r="AO961" s="4" t="str">
        <f t="shared" si="186"/>
        <v>Cash-in-Lieu</v>
      </c>
    </row>
    <row r="962" ht="15" customHeight="1" s="4" customFormat="1">
      <c r="A962" s="4">
        <f>'Enhanced Basket_AUTOLOAD'!H962</f>
        <v>0</v>
      </c>
      <c r="B962" s="4" t="str">
        <f ref="B962:B1025" t="shared" si="187">IF(AA962&gt;0,"BUY","SELL")</f>
        <v>SELL</v>
      </c>
      <c r="C962" s="4" t="s">
        <v>29</v>
      </c>
      <c r="D962" s="4" t="str">
        <f ref="D962:D1025" t="shared" si="188">IF(AO962="In-Kind","INK","MT")</f>
        <v>MT</v>
      </c>
      <c r="E962" s="4" t="str">
        <f ref="E962:E1025" t="shared" si="189">IF(D962="INK","MSCOP","")</f>
      </c>
      <c r="F962" s="4" t="str">
        <f ref="F962:F1025" t="shared" si="190">IF(E962="MSCOP","INKIND LOAD","CIL LOAD")</f>
        <v>CIL LOAD</v>
      </c>
      <c r="G962" s="4">
        <f ref="G962:G1025" t="shared" si="191">ABS(AA962*AB962)</f>
        <v>0</v>
      </c>
      <c r="H962" s="4" t="e">
        <f ref="H962:H1025" t="shared" si="192">AG962</f>
        <v>#N/A</v>
      </c>
      <c r="I962" s="4" t="e">
        <f>_xll.BDP(AG962&amp;" equity","crncy_adj_px_last","eqy_fund_crncy=usd")</f>
        <v>#NAME?</v>
      </c>
      <c r="J962" s="4" t="str">
        <f ref="J962:J1025" t="shared" si="193">IF(D962="INK",G962,"")</f>
      </c>
      <c r="AA962" s="4">
        <f ref="AA962:AA1025" t="shared" si="194">IFERROR(VLOOKUP(A962,$R$4:$S$26,2,0),0)</f>
        <v>0</v>
      </c>
      <c r="AB962" s="4">
        <f>'Enhanced Basket_AUTOLOAD'!T962</f>
        <v>0</v>
      </c>
      <c r="AC962" s="4">
        <f>'Enhanced Basket_AUTOLOAD'!M962</f>
        <v>0</v>
      </c>
      <c r="AD962" s="4">
        <f>'Enhanced Basket_AUTOLOAD'!L962</f>
        <v>0</v>
      </c>
      <c r="AE962" s="4">
        <f>'Enhanced Basket_AUTOLOAD'!Z962</f>
        <v>0</v>
      </c>
      <c r="AF962" s="4">
        <f>'Enhanced Basket_AUTOLOAD'!AB962</f>
        <v>0</v>
      </c>
      <c r="AG962" s="4" t="e">
        <f>VLOOKUP(AJ962,'Ticker Mapping'!$I$3:$M$6706,5,0)</f>
        <v>#N/A</v>
      </c>
      <c r="AH962" s="4" t="e">
        <f>_xll.BDP(AK962&amp;" SEDOL","TICKER_AND_EXCH_CODE")</f>
        <v>#NAME?</v>
      </c>
      <c r="AI962" s="4" t="e">
        <f ref="AI962:AI1025" t="shared" si="195">IF(AG962=AH962,"Y","N")</f>
        <v>#N/A</v>
      </c>
      <c r="AJ962" s="4">
        <f>'Enhanced Basket_AUTOLOAD'!P962</f>
        <v>0</v>
      </c>
      <c r="AK962" s="4">
        <f>'Enhanced Basket_AUTOLOAD'!Q962</f>
        <v>0</v>
      </c>
      <c r="AL962" s="4">
        <f>'Enhanced Basket_AUTOLOAD'!Y962</f>
        <v>0</v>
      </c>
      <c r="AM962" s="4" t="e">
        <f ref="AM962:AM1025" t="shared" si="196">A962&amp;" "&amp;AG962</f>
        <v>#N/A</v>
      </c>
      <c r="AN962" s="4" t="str">
        <f ref="AN962:AN1025" t="shared" si="197">IF(COUNTIF($Q$28:$Q$73,AM962),"YES","NO")</f>
        <v>NO</v>
      </c>
      <c r="AO962" s="4" t="str">
        <f ref="AO962:AO1025" t="shared" si="198">IF(AND(AL962="In-Kind",AN962="NO"),"In-Kind","Cash-in-Lieu")</f>
        <v>Cash-in-Lieu</v>
      </c>
    </row>
    <row r="963" ht="15" customHeight="1" s="4" customFormat="1">
      <c r="A963" s="4">
        <f>'Enhanced Basket_AUTOLOAD'!H963</f>
        <v>0</v>
      </c>
      <c r="B963" s="4" t="str">
        <f t="shared" si="187"/>
        <v>SELL</v>
      </c>
      <c r="C963" s="4" t="s">
        <v>29</v>
      </c>
      <c r="D963" s="4" t="str">
        <f t="shared" si="188"/>
        <v>MT</v>
      </c>
      <c r="E963" s="4" t="str">
        <f t="shared" si="189"/>
      </c>
      <c r="F963" s="4" t="str">
        <f t="shared" si="190"/>
        <v>CIL LOAD</v>
      </c>
      <c r="G963" s="4">
        <f t="shared" si="191"/>
        <v>0</v>
      </c>
      <c r="H963" s="4" t="e">
        <f t="shared" si="192"/>
        <v>#N/A</v>
      </c>
      <c r="I963" s="4" t="e">
        <f>_xll.BDP(AG963&amp;" equity","crncy_adj_px_last","eqy_fund_crncy=usd")</f>
        <v>#NAME?</v>
      </c>
      <c r="J963" s="4" t="str">
        <f t="shared" si="193"/>
      </c>
      <c r="AA963" s="4">
        <f t="shared" si="194"/>
        <v>0</v>
      </c>
      <c r="AB963" s="4">
        <f>'Enhanced Basket_AUTOLOAD'!T963</f>
        <v>0</v>
      </c>
      <c r="AC963" s="4">
        <f>'Enhanced Basket_AUTOLOAD'!M963</f>
        <v>0</v>
      </c>
      <c r="AD963" s="4">
        <f>'Enhanced Basket_AUTOLOAD'!L963</f>
        <v>0</v>
      </c>
      <c r="AE963" s="4">
        <f>'Enhanced Basket_AUTOLOAD'!Z963</f>
        <v>0</v>
      </c>
      <c r="AF963" s="4">
        <f>'Enhanced Basket_AUTOLOAD'!AB963</f>
        <v>0</v>
      </c>
      <c r="AG963" s="4" t="e">
        <f>VLOOKUP(AJ963,'Ticker Mapping'!$I$3:$M$6706,5,0)</f>
        <v>#N/A</v>
      </c>
      <c r="AH963" s="4" t="e">
        <f>_xll.BDP(AK963&amp;" SEDOL","TICKER_AND_EXCH_CODE")</f>
        <v>#NAME?</v>
      </c>
      <c r="AI963" s="4" t="e">
        <f t="shared" si="195"/>
        <v>#N/A</v>
      </c>
      <c r="AJ963" s="4">
        <f>'Enhanced Basket_AUTOLOAD'!P963</f>
        <v>0</v>
      </c>
      <c r="AK963" s="4">
        <f>'Enhanced Basket_AUTOLOAD'!Q963</f>
        <v>0</v>
      </c>
      <c r="AL963" s="4">
        <f>'Enhanced Basket_AUTOLOAD'!Y963</f>
        <v>0</v>
      </c>
      <c r="AM963" s="4" t="e">
        <f t="shared" si="196"/>
        <v>#N/A</v>
      </c>
      <c r="AN963" s="4" t="str">
        <f t="shared" si="197"/>
        <v>NO</v>
      </c>
      <c r="AO963" s="4" t="str">
        <f t="shared" si="198"/>
        <v>Cash-in-Lieu</v>
      </c>
    </row>
    <row r="964" ht="15" customHeight="1" s="4" customFormat="1">
      <c r="A964" s="4">
        <f>'Enhanced Basket_AUTOLOAD'!H964</f>
        <v>0</v>
      </c>
      <c r="B964" s="4" t="str">
        <f t="shared" si="187"/>
        <v>SELL</v>
      </c>
      <c r="C964" s="4" t="s">
        <v>29</v>
      </c>
      <c r="D964" s="4" t="str">
        <f t="shared" si="188"/>
        <v>MT</v>
      </c>
      <c r="E964" s="4" t="str">
        <f t="shared" si="189"/>
      </c>
      <c r="F964" s="4" t="str">
        <f t="shared" si="190"/>
        <v>CIL LOAD</v>
      </c>
      <c r="G964" s="4">
        <f t="shared" si="191"/>
        <v>0</v>
      </c>
      <c r="H964" s="4" t="e">
        <f t="shared" si="192"/>
        <v>#N/A</v>
      </c>
      <c r="I964" s="4" t="e">
        <f>_xll.BDP(AG964&amp;" equity","crncy_adj_px_last","eqy_fund_crncy=usd")</f>
        <v>#NAME?</v>
      </c>
      <c r="J964" s="4" t="str">
        <f t="shared" si="193"/>
      </c>
      <c r="AA964" s="4">
        <f t="shared" si="194"/>
        <v>0</v>
      </c>
      <c r="AB964" s="4">
        <f>'Enhanced Basket_AUTOLOAD'!T964</f>
        <v>0</v>
      </c>
      <c r="AC964" s="4">
        <f>'Enhanced Basket_AUTOLOAD'!M964</f>
        <v>0</v>
      </c>
      <c r="AD964" s="4">
        <f>'Enhanced Basket_AUTOLOAD'!L964</f>
        <v>0</v>
      </c>
      <c r="AE964" s="4">
        <f>'Enhanced Basket_AUTOLOAD'!Z964</f>
        <v>0</v>
      </c>
      <c r="AF964" s="4">
        <f>'Enhanced Basket_AUTOLOAD'!AB964</f>
        <v>0</v>
      </c>
      <c r="AG964" s="4" t="e">
        <f>VLOOKUP(AJ964,'Ticker Mapping'!$I$3:$M$6706,5,0)</f>
        <v>#N/A</v>
      </c>
      <c r="AH964" s="4" t="e">
        <f>_xll.BDP(AK964&amp;" SEDOL","TICKER_AND_EXCH_CODE")</f>
        <v>#NAME?</v>
      </c>
      <c r="AI964" s="4" t="e">
        <f t="shared" si="195"/>
        <v>#N/A</v>
      </c>
      <c r="AJ964" s="4">
        <f>'Enhanced Basket_AUTOLOAD'!P964</f>
        <v>0</v>
      </c>
      <c r="AK964" s="4">
        <f>'Enhanced Basket_AUTOLOAD'!Q964</f>
        <v>0</v>
      </c>
      <c r="AL964" s="4">
        <f>'Enhanced Basket_AUTOLOAD'!Y964</f>
        <v>0</v>
      </c>
      <c r="AM964" s="4" t="e">
        <f t="shared" si="196"/>
        <v>#N/A</v>
      </c>
      <c r="AN964" s="4" t="str">
        <f t="shared" si="197"/>
        <v>NO</v>
      </c>
      <c r="AO964" s="4" t="str">
        <f t="shared" si="198"/>
        <v>Cash-in-Lieu</v>
      </c>
    </row>
    <row r="965" ht="15" customHeight="1" s="4" customFormat="1">
      <c r="A965" s="4">
        <f>'Enhanced Basket_AUTOLOAD'!H965</f>
        <v>0</v>
      </c>
      <c r="B965" s="4" t="str">
        <f t="shared" si="187"/>
        <v>SELL</v>
      </c>
      <c r="C965" s="4" t="s">
        <v>29</v>
      </c>
      <c r="D965" s="4" t="str">
        <f t="shared" si="188"/>
        <v>MT</v>
      </c>
      <c r="E965" s="4" t="str">
        <f t="shared" si="189"/>
      </c>
      <c r="F965" s="4" t="str">
        <f t="shared" si="190"/>
        <v>CIL LOAD</v>
      </c>
      <c r="G965" s="4">
        <f t="shared" si="191"/>
        <v>0</v>
      </c>
      <c r="H965" s="4" t="e">
        <f t="shared" si="192"/>
        <v>#N/A</v>
      </c>
      <c r="I965" s="4" t="e">
        <f>_xll.BDP(AG965&amp;" equity","crncy_adj_px_last","eqy_fund_crncy=usd")</f>
        <v>#NAME?</v>
      </c>
      <c r="J965" s="4" t="str">
        <f t="shared" si="193"/>
      </c>
      <c r="AA965" s="4">
        <f t="shared" si="194"/>
        <v>0</v>
      </c>
      <c r="AB965" s="4">
        <f>'Enhanced Basket_AUTOLOAD'!T965</f>
        <v>0</v>
      </c>
      <c r="AC965" s="4">
        <f>'Enhanced Basket_AUTOLOAD'!M965</f>
        <v>0</v>
      </c>
      <c r="AD965" s="4">
        <f>'Enhanced Basket_AUTOLOAD'!L965</f>
        <v>0</v>
      </c>
      <c r="AE965" s="4">
        <f>'Enhanced Basket_AUTOLOAD'!Z965</f>
        <v>0</v>
      </c>
      <c r="AF965" s="4">
        <f>'Enhanced Basket_AUTOLOAD'!AB965</f>
        <v>0</v>
      </c>
      <c r="AG965" s="4" t="e">
        <f>VLOOKUP(AJ965,'Ticker Mapping'!$I$3:$M$6706,5,0)</f>
        <v>#N/A</v>
      </c>
      <c r="AH965" s="4" t="e">
        <f>_xll.BDP(AK965&amp;" SEDOL","TICKER_AND_EXCH_CODE")</f>
        <v>#NAME?</v>
      </c>
      <c r="AI965" s="4" t="e">
        <f t="shared" si="195"/>
        <v>#N/A</v>
      </c>
      <c r="AJ965" s="4">
        <f>'Enhanced Basket_AUTOLOAD'!P965</f>
        <v>0</v>
      </c>
      <c r="AK965" s="4">
        <f>'Enhanced Basket_AUTOLOAD'!Q965</f>
        <v>0</v>
      </c>
      <c r="AL965" s="4">
        <f>'Enhanced Basket_AUTOLOAD'!Y965</f>
        <v>0</v>
      </c>
      <c r="AM965" s="4" t="e">
        <f t="shared" si="196"/>
        <v>#N/A</v>
      </c>
      <c r="AN965" s="4" t="str">
        <f t="shared" si="197"/>
        <v>NO</v>
      </c>
      <c r="AO965" s="4" t="str">
        <f t="shared" si="198"/>
        <v>Cash-in-Lieu</v>
      </c>
    </row>
    <row r="966" ht="15" customHeight="1" s="4" customFormat="1">
      <c r="A966" s="4">
        <f>'Enhanced Basket_AUTOLOAD'!H966</f>
        <v>0</v>
      </c>
      <c r="B966" s="4" t="str">
        <f t="shared" si="187"/>
        <v>SELL</v>
      </c>
      <c r="C966" s="4" t="s">
        <v>29</v>
      </c>
      <c r="D966" s="4" t="str">
        <f t="shared" si="188"/>
        <v>MT</v>
      </c>
      <c r="E966" s="4" t="str">
        <f t="shared" si="189"/>
      </c>
      <c r="F966" s="4" t="str">
        <f t="shared" si="190"/>
        <v>CIL LOAD</v>
      </c>
      <c r="G966" s="4">
        <f t="shared" si="191"/>
        <v>0</v>
      </c>
      <c r="H966" s="4" t="e">
        <f t="shared" si="192"/>
        <v>#N/A</v>
      </c>
      <c r="I966" s="4" t="e">
        <f>_xll.BDP(AG966&amp;" equity","crncy_adj_px_last","eqy_fund_crncy=usd")</f>
        <v>#NAME?</v>
      </c>
      <c r="J966" s="4" t="str">
        <f t="shared" si="193"/>
      </c>
      <c r="AA966" s="4">
        <f t="shared" si="194"/>
        <v>0</v>
      </c>
      <c r="AB966" s="4">
        <f>'Enhanced Basket_AUTOLOAD'!T966</f>
        <v>0</v>
      </c>
      <c r="AC966" s="4">
        <f>'Enhanced Basket_AUTOLOAD'!M966</f>
        <v>0</v>
      </c>
      <c r="AD966" s="4">
        <f>'Enhanced Basket_AUTOLOAD'!L966</f>
        <v>0</v>
      </c>
      <c r="AE966" s="4">
        <f>'Enhanced Basket_AUTOLOAD'!Z966</f>
        <v>0</v>
      </c>
      <c r="AF966" s="4">
        <f>'Enhanced Basket_AUTOLOAD'!AB966</f>
        <v>0</v>
      </c>
      <c r="AG966" s="4" t="e">
        <f>VLOOKUP(AJ966,'Ticker Mapping'!$I$3:$M$6706,5,0)</f>
        <v>#N/A</v>
      </c>
      <c r="AH966" s="4" t="e">
        <f>_xll.BDP(AK966&amp;" SEDOL","TICKER_AND_EXCH_CODE")</f>
        <v>#NAME?</v>
      </c>
      <c r="AI966" s="4" t="e">
        <f t="shared" si="195"/>
        <v>#N/A</v>
      </c>
      <c r="AJ966" s="4">
        <f>'Enhanced Basket_AUTOLOAD'!P966</f>
        <v>0</v>
      </c>
      <c r="AK966" s="4">
        <f>'Enhanced Basket_AUTOLOAD'!Q966</f>
        <v>0</v>
      </c>
      <c r="AL966" s="4">
        <f>'Enhanced Basket_AUTOLOAD'!Y966</f>
        <v>0</v>
      </c>
      <c r="AM966" s="4" t="e">
        <f t="shared" si="196"/>
        <v>#N/A</v>
      </c>
      <c r="AN966" s="4" t="str">
        <f t="shared" si="197"/>
        <v>NO</v>
      </c>
      <c r="AO966" s="4" t="str">
        <f t="shared" si="198"/>
        <v>Cash-in-Lieu</v>
      </c>
    </row>
    <row r="967" ht="15" customHeight="1" s="4" customFormat="1">
      <c r="A967" s="4">
        <f>'Enhanced Basket_AUTOLOAD'!H967</f>
        <v>0</v>
      </c>
      <c r="B967" s="4" t="str">
        <f t="shared" si="187"/>
        <v>SELL</v>
      </c>
      <c r="C967" s="4" t="s">
        <v>29</v>
      </c>
      <c r="D967" s="4" t="str">
        <f t="shared" si="188"/>
        <v>MT</v>
      </c>
      <c r="E967" s="4" t="str">
        <f t="shared" si="189"/>
      </c>
      <c r="F967" s="4" t="str">
        <f t="shared" si="190"/>
        <v>CIL LOAD</v>
      </c>
      <c r="G967" s="4">
        <f t="shared" si="191"/>
        <v>0</v>
      </c>
      <c r="H967" s="4" t="e">
        <f t="shared" si="192"/>
        <v>#N/A</v>
      </c>
      <c r="I967" s="4" t="e">
        <f>_xll.BDP(AG967&amp;" equity","crncy_adj_px_last","eqy_fund_crncy=usd")</f>
        <v>#NAME?</v>
      </c>
      <c r="J967" s="4" t="str">
        <f t="shared" si="193"/>
      </c>
      <c r="AA967" s="4">
        <f t="shared" si="194"/>
        <v>0</v>
      </c>
      <c r="AB967" s="4">
        <f>'Enhanced Basket_AUTOLOAD'!T967</f>
        <v>0</v>
      </c>
      <c r="AC967" s="4">
        <f>'Enhanced Basket_AUTOLOAD'!M967</f>
        <v>0</v>
      </c>
      <c r="AD967" s="4">
        <f>'Enhanced Basket_AUTOLOAD'!L967</f>
        <v>0</v>
      </c>
      <c r="AE967" s="4">
        <f>'Enhanced Basket_AUTOLOAD'!Z967</f>
        <v>0</v>
      </c>
      <c r="AF967" s="4">
        <f>'Enhanced Basket_AUTOLOAD'!AB967</f>
        <v>0</v>
      </c>
      <c r="AG967" s="4" t="e">
        <f>VLOOKUP(AJ967,'Ticker Mapping'!$I$3:$M$6706,5,0)</f>
        <v>#N/A</v>
      </c>
      <c r="AH967" s="4" t="e">
        <f>_xll.BDP(AK967&amp;" SEDOL","TICKER_AND_EXCH_CODE")</f>
        <v>#NAME?</v>
      </c>
      <c r="AI967" s="4" t="e">
        <f t="shared" si="195"/>
        <v>#N/A</v>
      </c>
      <c r="AJ967" s="4">
        <f>'Enhanced Basket_AUTOLOAD'!P967</f>
        <v>0</v>
      </c>
      <c r="AK967" s="4">
        <f>'Enhanced Basket_AUTOLOAD'!Q967</f>
        <v>0</v>
      </c>
      <c r="AL967" s="4">
        <f>'Enhanced Basket_AUTOLOAD'!Y967</f>
        <v>0</v>
      </c>
      <c r="AM967" s="4" t="e">
        <f t="shared" si="196"/>
        <v>#N/A</v>
      </c>
      <c r="AN967" s="4" t="str">
        <f t="shared" si="197"/>
        <v>NO</v>
      </c>
      <c r="AO967" s="4" t="str">
        <f t="shared" si="198"/>
        <v>Cash-in-Lieu</v>
      </c>
    </row>
    <row r="968" ht="15" customHeight="1" s="4" customFormat="1">
      <c r="A968" s="4">
        <f>'Enhanced Basket_AUTOLOAD'!H968</f>
        <v>0</v>
      </c>
      <c r="B968" s="4" t="str">
        <f t="shared" si="187"/>
        <v>SELL</v>
      </c>
      <c r="C968" s="4" t="s">
        <v>29</v>
      </c>
      <c r="D968" s="4" t="str">
        <f t="shared" si="188"/>
        <v>MT</v>
      </c>
      <c r="E968" s="4" t="str">
        <f t="shared" si="189"/>
      </c>
      <c r="F968" s="4" t="str">
        <f t="shared" si="190"/>
        <v>CIL LOAD</v>
      </c>
      <c r="G968" s="4">
        <f t="shared" si="191"/>
        <v>0</v>
      </c>
      <c r="H968" s="4" t="e">
        <f t="shared" si="192"/>
        <v>#N/A</v>
      </c>
      <c r="I968" s="4" t="e">
        <f>_xll.BDP(AG968&amp;" equity","crncy_adj_px_last","eqy_fund_crncy=usd")</f>
        <v>#NAME?</v>
      </c>
      <c r="J968" s="4" t="str">
        <f t="shared" si="193"/>
      </c>
      <c r="AA968" s="4">
        <f t="shared" si="194"/>
        <v>0</v>
      </c>
      <c r="AB968" s="4">
        <f>'Enhanced Basket_AUTOLOAD'!T968</f>
        <v>0</v>
      </c>
      <c r="AC968" s="4">
        <f>'Enhanced Basket_AUTOLOAD'!M968</f>
        <v>0</v>
      </c>
      <c r="AD968" s="4">
        <f>'Enhanced Basket_AUTOLOAD'!L968</f>
        <v>0</v>
      </c>
      <c r="AE968" s="4">
        <f>'Enhanced Basket_AUTOLOAD'!Z968</f>
        <v>0</v>
      </c>
      <c r="AF968" s="4">
        <f>'Enhanced Basket_AUTOLOAD'!AB968</f>
        <v>0</v>
      </c>
      <c r="AG968" s="4" t="e">
        <f>VLOOKUP(AJ968,'Ticker Mapping'!$I$3:$M$6706,5,0)</f>
        <v>#N/A</v>
      </c>
      <c r="AH968" s="4" t="e">
        <f>_xll.BDP(AK968&amp;" SEDOL","TICKER_AND_EXCH_CODE")</f>
        <v>#NAME?</v>
      </c>
      <c r="AI968" s="4" t="e">
        <f t="shared" si="195"/>
        <v>#N/A</v>
      </c>
      <c r="AJ968" s="4">
        <f>'Enhanced Basket_AUTOLOAD'!P968</f>
        <v>0</v>
      </c>
      <c r="AK968" s="4">
        <f>'Enhanced Basket_AUTOLOAD'!Q968</f>
        <v>0</v>
      </c>
      <c r="AL968" s="4">
        <f>'Enhanced Basket_AUTOLOAD'!Y968</f>
        <v>0</v>
      </c>
      <c r="AM968" s="4" t="e">
        <f t="shared" si="196"/>
        <v>#N/A</v>
      </c>
      <c r="AN968" s="4" t="str">
        <f t="shared" si="197"/>
        <v>NO</v>
      </c>
      <c r="AO968" s="4" t="str">
        <f t="shared" si="198"/>
        <v>Cash-in-Lieu</v>
      </c>
    </row>
    <row r="969" ht="15" customHeight="1" s="4" customFormat="1">
      <c r="A969" s="4">
        <f>'Enhanced Basket_AUTOLOAD'!H969</f>
        <v>0</v>
      </c>
      <c r="B969" s="4" t="str">
        <f t="shared" si="187"/>
        <v>SELL</v>
      </c>
      <c r="C969" s="4" t="s">
        <v>29</v>
      </c>
      <c r="D969" s="4" t="str">
        <f t="shared" si="188"/>
        <v>MT</v>
      </c>
      <c r="E969" s="4" t="str">
        <f t="shared" si="189"/>
      </c>
      <c r="F969" s="4" t="str">
        <f t="shared" si="190"/>
        <v>CIL LOAD</v>
      </c>
      <c r="G969" s="4">
        <f t="shared" si="191"/>
        <v>0</v>
      </c>
      <c r="H969" s="4" t="e">
        <f t="shared" si="192"/>
        <v>#N/A</v>
      </c>
      <c r="I969" s="4" t="e">
        <f>_xll.BDP(AG969&amp;" equity","crncy_adj_px_last","eqy_fund_crncy=usd")</f>
        <v>#NAME?</v>
      </c>
      <c r="J969" s="4" t="str">
        <f t="shared" si="193"/>
      </c>
      <c r="AA969" s="4">
        <f t="shared" si="194"/>
        <v>0</v>
      </c>
      <c r="AB969" s="4">
        <f>'Enhanced Basket_AUTOLOAD'!T969</f>
        <v>0</v>
      </c>
      <c r="AC969" s="4">
        <f>'Enhanced Basket_AUTOLOAD'!M969</f>
        <v>0</v>
      </c>
      <c r="AD969" s="4">
        <f>'Enhanced Basket_AUTOLOAD'!L969</f>
        <v>0</v>
      </c>
      <c r="AE969" s="4">
        <f>'Enhanced Basket_AUTOLOAD'!Z969</f>
        <v>0</v>
      </c>
      <c r="AF969" s="4">
        <f>'Enhanced Basket_AUTOLOAD'!AB969</f>
        <v>0</v>
      </c>
      <c r="AG969" s="4" t="e">
        <f>VLOOKUP(AJ969,'Ticker Mapping'!$I$3:$M$6706,5,0)</f>
        <v>#N/A</v>
      </c>
      <c r="AH969" s="4" t="e">
        <f>_xll.BDP(AK969&amp;" SEDOL","TICKER_AND_EXCH_CODE")</f>
        <v>#NAME?</v>
      </c>
      <c r="AI969" s="4" t="e">
        <f t="shared" si="195"/>
        <v>#N/A</v>
      </c>
      <c r="AJ969" s="4">
        <f>'Enhanced Basket_AUTOLOAD'!P969</f>
        <v>0</v>
      </c>
      <c r="AK969" s="4">
        <f>'Enhanced Basket_AUTOLOAD'!Q969</f>
        <v>0</v>
      </c>
      <c r="AL969" s="4">
        <f>'Enhanced Basket_AUTOLOAD'!Y969</f>
        <v>0</v>
      </c>
      <c r="AM969" s="4" t="e">
        <f t="shared" si="196"/>
        <v>#N/A</v>
      </c>
      <c r="AN969" s="4" t="str">
        <f t="shared" si="197"/>
        <v>NO</v>
      </c>
      <c r="AO969" s="4" t="str">
        <f t="shared" si="198"/>
        <v>Cash-in-Lieu</v>
      </c>
    </row>
    <row r="970" ht="15" customHeight="1" s="4" customFormat="1">
      <c r="A970" s="4">
        <f>'Enhanced Basket_AUTOLOAD'!H970</f>
        <v>0</v>
      </c>
      <c r="B970" s="4" t="str">
        <f t="shared" si="187"/>
        <v>SELL</v>
      </c>
      <c r="C970" s="4" t="s">
        <v>29</v>
      </c>
      <c r="D970" s="4" t="str">
        <f t="shared" si="188"/>
        <v>MT</v>
      </c>
      <c r="E970" s="4" t="str">
        <f t="shared" si="189"/>
      </c>
      <c r="F970" s="4" t="str">
        <f t="shared" si="190"/>
        <v>CIL LOAD</v>
      </c>
      <c r="G970" s="4">
        <f t="shared" si="191"/>
        <v>0</v>
      </c>
      <c r="H970" s="4" t="e">
        <f t="shared" si="192"/>
        <v>#N/A</v>
      </c>
      <c r="I970" s="4" t="e">
        <f>_xll.BDP(AG970&amp;" equity","crncy_adj_px_last","eqy_fund_crncy=usd")</f>
        <v>#NAME?</v>
      </c>
      <c r="J970" s="4" t="str">
        <f t="shared" si="193"/>
      </c>
      <c r="AA970" s="4">
        <f t="shared" si="194"/>
        <v>0</v>
      </c>
      <c r="AB970" s="4">
        <f>'Enhanced Basket_AUTOLOAD'!T970</f>
        <v>0</v>
      </c>
      <c r="AC970" s="4">
        <f>'Enhanced Basket_AUTOLOAD'!M970</f>
        <v>0</v>
      </c>
      <c r="AD970" s="4">
        <f>'Enhanced Basket_AUTOLOAD'!L970</f>
        <v>0</v>
      </c>
      <c r="AE970" s="4">
        <f>'Enhanced Basket_AUTOLOAD'!Z970</f>
        <v>0</v>
      </c>
      <c r="AF970" s="4">
        <f>'Enhanced Basket_AUTOLOAD'!AB970</f>
        <v>0</v>
      </c>
      <c r="AG970" s="4" t="e">
        <f>VLOOKUP(AJ970,'Ticker Mapping'!$I$3:$M$6706,5,0)</f>
        <v>#N/A</v>
      </c>
      <c r="AH970" s="4" t="e">
        <f>_xll.BDP(AK970&amp;" SEDOL","TICKER_AND_EXCH_CODE")</f>
        <v>#NAME?</v>
      </c>
      <c r="AI970" s="4" t="e">
        <f t="shared" si="195"/>
        <v>#N/A</v>
      </c>
      <c r="AJ970" s="4">
        <f>'Enhanced Basket_AUTOLOAD'!P970</f>
        <v>0</v>
      </c>
      <c r="AK970" s="4">
        <f>'Enhanced Basket_AUTOLOAD'!Q970</f>
        <v>0</v>
      </c>
      <c r="AL970" s="4">
        <f>'Enhanced Basket_AUTOLOAD'!Y970</f>
        <v>0</v>
      </c>
      <c r="AM970" s="4" t="e">
        <f t="shared" si="196"/>
        <v>#N/A</v>
      </c>
      <c r="AN970" s="4" t="str">
        <f t="shared" si="197"/>
        <v>NO</v>
      </c>
      <c r="AO970" s="4" t="str">
        <f t="shared" si="198"/>
        <v>Cash-in-Lieu</v>
      </c>
    </row>
    <row r="971" ht="15" customHeight="1" s="4" customFormat="1">
      <c r="A971" s="4">
        <f>'Enhanced Basket_AUTOLOAD'!H971</f>
        <v>0</v>
      </c>
      <c r="B971" s="4" t="str">
        <f t="shared" si="187"/>
        <v>SELL</v>
      </c>
      <c r="C971" s="4" t="s">
        <v>29</v>
      </c>
      <c r="D971" s="4" t="str">
        <f t="shared" si="188"/>
        <v>MT</v>
      </c>
      <c r="E971" s="4" t="str">
        <f t="shared" si="189"/>
      </c>
      <c r="F971" s="4" t="str">
        <f t="shared" si="190"/>
        <v>CIL LOAD</v>
      </c>
      <c r="G971" s="4">
        <f t="shared" si="191"/>
        <v>0</v>
      </c>
      <c r="H971" s="4" t="e">
        <f t="shared" si="192"/>
        <v>#N/A</v>
      </c>
      <c r="I971" s="4" t="e">
        <f>_xll.BDP(AG971&amp;" equity","crncy_adj_px_last","eqy_fund_crncy=usd")</f>
        <v>#NAME?</v>
      </c>
      <c r="J971" s="4" t="str">
        <f t="shared" si="193"/>
      </c>
      <c r="AA971" s="4">
        <f t="shared" si="194"/>
        <v>0</v>
      </c>
      <c r="AB971" s="4">
        <f>'Enhanced Basket_AUTOLOAD'!T971</f>
        <v>0</v>
      </c>
      <c r="AC971" s="4">
        <f>'Enhanced Basket_AUTOLOAD'!M971</f>
        <v>0</v>
      </c>
      <c r="AD971" s="4">
        <f>'Enhanced Basket_AUTOLOAD'!L971</f>
        <v>0</v>
      </c>
      <c r="AE971" s="4">
        <f>'Enhanced Basket_AUTOLOAD'!Z971</f>
        <v>0</v>
      </c>
      <c r="AF971" s="4">
        <f>'Enhanced Basket_AUTOLOAD'!AB971</f>
        <v>0</v>
      </c>
      <c r="AG971" s="4" t="e">
        <f>VLOOKUP(AJ971,'Ticker Mapping'!$I$3:$M$6706,5,0)</f>
        <v>#N/A</v>
      </c>
      <c r="AH971" s="4" t="e">
        <f>_xll.BDP(AK971&amp;" SEDOL","TICKER_AND_EXCH_CODE")</f>
        <v>#NAME?</v>
      </c>
      <c r="AI971" s="4" t="e">
        <f t="shared" si="195"/>
        <v>#N/A</v>
      </c>
      <c r="AJ971" s="4">
        <f>'Enhanced Basket_AUTOLOAD'!P971</f>
        <v>0</v>
      </c>
      <c r="AK971" s="4">
        <f>'Enhanced Basket_AUTOLOAD'!Q971</f>
        <v>0</v>
      </c>
      <c r="AL971" s="4">
        <f>'Enhanced Basket_AUTOLOAD'!Y971</f>
        <v>0</v>
      </c>
      <c r="AM971" s="4" t="e">
        <f t="shared" si="196"/>
        <v>#N/A</v>
      </c>
      <c r="AN971" s="4" t="str">
        <f t="shared" si="197"/>
        <v>NO</v>
      </c>
      <c r="AO971" s="4" t="str">
        <f t="shared" si="198"/>
        <v>Cash-in-Lieu</v>
      </c>
    </row>
    <row r="972" ht="15" customHeight="1" s="4" customFormat="1">
      <c r="A972" s="4">
        <f>'Enhanced Basket_AUTOLOAD'!H972</f>
        <v>0</v>
      </c>
      <c r="B972" s="4" t="str">
        <f t="shared" si="187"/>
        <v>SELL</v>
      </c>
      <c r="C972" s="4" t="s">
        <v>29</v>
      </c>
      <c r="D972" s="4" t="str">
        <f t="shared" si="188"/>
        <v>MT</v>
      </c>
      <c r="E972" s="4" t="str">
        <f t="shared" si="189"/>
      </c>
      <c r="F972" s="4" t="str">
        <f t="shared" si="190"/>
        <v>CIL LOAD</v>
      </c>
      <c r="G972" s="4">
        <f t="shared" si="191"/>
        <v>0</v>
      </c>
      <c r="H972" s="4" t="e">
        <f t="shared" si="192"/>
        <v>#N/A</v>
      </c>
      <c r="I972" s="4" t="e">
        <f>_xll.BDP(AG972&amp;" equity","crncy_adj_px_last","eqy_fund_crncy=usd")</f>
        <v>#NAME?</v>
      </c>
      <c r="J972" s="4" t="str">
        <f t="shared" si="193"/>
      </c>
      <c r="AA972" s="4">
        <f t="shared" si="194"/>
        <v>0</v>
      </c>
      <c r="AB972" s="4">
        <f>'Enhanced Basket_AUTOLOAD'!T972</f>
        <v>0</v>
      </c>
      <c r="AC972" s="4">
        <f>'Enhanced Basket_AUTOLOAD'!M972</f>
        <v>0</v>
      </c>
      <c r="AD972" s="4">
        <f>'Enhanced Basket_AUTOLOAD'!L972</f>
        <v>0</v>
      </c>
      <c r="AE972" s="4">
        <f>'Enhanced Basket_AUTOLOAD'!Z972</f>
        <v>0</v>
      </c>
      <c r="AF972" s="4">
        <f>'Enhanced Basket_AUTOLOAD'!AB972</f>
        <v>0</v>
      </c>
      <c r="AG972" s="4" t="e">
        <f>VLOOKUP(AJ972,'Ticker Mapping'!$I$3:$M$6706,5,0)</f>
        <v>#N/A</v>
      </c>
      <c r="AH972" s="4" t="e">
        <f>_xll.BDP(AK972&amp;" SEDOL","TICKER_AND_EXCH_CODE")</f>
        <v>#NAME?</v>
      </c>
      <c r="AI972" s="4" t="e">
        <f t="shared" si="195"/>
        <v>#N/A</v>
      </c>
      <c r="AJ972" s="4">
        <f>'Enhanced Basket_AUTOLOAD'!P972</f>
        <v>0</v>
      </c>
      <c r="AK972" s="4">
        <f>'Enhanced Basket_AUTOLOAD'!Q972</f>
        <v>0</v>
      </c>
      <c r="AL972" s="4">
        <f>'Enhanced Basket_AUTOLOAD'!Y972</f>
        <v>0</v>
      </c>
      <c r="AM972" s="4" t="e">
        <f t="shared" si="196"/>
        <v>#N/A</v>
      </c>
      <c r="AN972" s="4" t="str">
        <f t="shared" si="197"/>
        <v>NO</v>
      </c>
      <c r="AO972" s="4" t="str">
        <f t="shared" si="198"/>
        <v>Cash-in-Lieu</v>
      </c>
    </row>
    <row r="973" ht="15" customHeight="1" s="4" customFormat="1">
      <c r="A973" s="4">
        <f>'Enhanced Basket_AUTOLOAD'!H973</f>
        <v>0</v>
      </c>
      <c r="B973" s="4" t="str">
        <f t="shared" si="187"/>
        <v>SELL</v>
      </c>
      <c r="C973" s="4" t="s">
        <v>29</v>
      </c>
      <c r="D973" s="4" t="str">
        <f t="shared" si="188"/>
        <v>MT</v>
      </c>
      <c r="E973" s="4" t="str">
        <f t="shared" si="189"/>
      </c>
      <c r="F973" s="4" t="str">
        <f t="shared" si="190"/>
        <v>CIL LOAD</v>
      </c>
      <c r="G973" s="4">
        <f t="shared" si="191"/>
        <v>0</v>
      </c>
      <c r="H973" s="4" t="e">
        <f t="shared" si="192"/>
        <v>#N/A</v>
      </c>
      <c r="I973" s="4" t="e">
        <f>_xll.BDP(AG973&amp;" equity","crncy_adj_px_last","eqy_fund_crncy=usd")</f>
        <v>#NAME?</v>
      </c>
      <c r="J973" s="4" t="str">
        <f t="shared" si="193"/>
      </c>
      <c r="AA973" s="4">
        <f t="shared" si="194"/>
        <v>0</v>
      </c>
      <c r="AB973" s="4">
        <f>'Enhanced Basket_AUTOLOAD'!T973</f>
        <v>0</v>
      </c>
      <c r="AC973" s="4">
        <f>'Enhanced Basket_AUTOLOAD'!M973</f>
        <v>0</v>
      </c>
      <c r="AD973" s="4">
        <f>'Enhanced Basket_AUTOLOAD'!L973</f>
        <v>0</v>
      </c>
      <c r="AE973" s="4">
        <f>'Enhanced Basket_AUTOLOAD'!Z973</f>
        <v>0</v>
      </c>
      <c r="AF973" s="4">
        <f>'Enhanced Basket_AUTOLOAD'!AB973</f>
        <v>0</v>
      </c>
      <c r="AG973" s="4" t="e">
        <f>VLOOKUP(AJ973,'Ticker Mapping'!$I$3:$M$6706,5,0)</f>
        <v>#N/A</v>
      </c>
      <c r="AH973" s="4" t="e">
        <f>_xll.BDP(AK973&amp;" SEDOL","TICKER_AND_EXCH_CODE")</f>
        <v>#NAME?</v>
      </c>
      <c r="AI973" s="4" t="e">
        <f t="shared" si="195"/>
        <v>#N/A</v>
      </c>
      <c r="AJ973" s="4">
        <f>'Enhanced Basket_AUTOLOAD'!P973</f>
        <v>0</v>
      </c>
      <c r="AK973" s="4">
        <f>'Enhanced Basket_AUTOLOAD'!Q973</f>
        <v>0</v>
      </c>
      <c r="AL973" s="4">
        <f>'Enhanced Basket_AUTOLOAD'!Y973</f>
        <v>0</v>
      </c>
      <c r="AM973" s="4" t="e">
        <f t="shared" si="196"/>
        <v>#N/A</v>
      </c>
      <c r="AN973" s="4" t="str">
        <f t="shared" si="197"/>
        <v>NO</v>
      </c>
      <c r="AO973" s="4" t="str">
        <f t="shared" si="198"/>
        <v>Cash-in-Lieu</v>
      </c>
    </row>
    <row r="974" ht="15" customHeight="1" s="4" customFormat="1">
      <c r="A974" s="4">
        <f>'Enhanced Basket_AUTOLOAD'!H974</f>
        <v>0</v>
      </c>
      <c r="B974" s="4" t="str">
        <f t="shared" si="187"/>
        <v>SELL</v>
      </c>
      <c r="C974" s="4" t="s">
        <v>29</v>
      </c>
      <c r="D974" s="4" t="str">
        <f t="shared" si="188"/>
        <v>MT</v>
      </c>
      <c r="E974" s="4" t="str">
        <f t="shared" si="189"/>
      </c>
      <c r="F974" s="4" t="str">
        <f t="shared" si="190"/>
        <v>CIL LOAD</v>
      </c>
      <c r="G974" s="4">
        <f t="shared" si="191"/>
        <v>0</v>
      </c>
      <c r="H974" s="4" t="e">
        <f t="shared" si="192"/>
        <v>#N/A</v>
      </c>
      <c r="I974" s="4" t="e">
        <f>_xll.BDP(AG974&amp;" equity","crncy_adj_px_last","eqy_fund_crncy=usd")</f>
        <v>#NAME?</v>
      </c>
      <c r="J974" s="4" t="str">
        <f t="shared" si="193"/>
      </c>
      <c r="AA974" s="4">
        <f t="shared" si="194"/>
        <v>0</v>
      </c>
      <c r="AB974" s="4">
        <f>'Enhanced Basket_AUTOLOAD'!T974</f>
        <v>0</v>
      </c>
      <c r="AC974" s="4">
        <f>'Enhanced Basket_AUTOLOAD'!M974</f>
        <v>0</v>
      </c>
      <c r="AD974" s="4">
        <f>'Enhanced Basket_AUTOLOAD'!L974</f>
        <v>0</v>
      </c>
      <c r="AE974" s="4">
        <f>'Enhanced Basket_AUTOLOAD'!Z974</f>
        <v>0</v>
      </c>
      <c r="AF974" s="4">
        <f>'Enhanced Basket_AUTOLOAD'!AB974</f>
        <v>0</v>
      </c>
      <c r="AG974" s="4" t="e">
        <f>VLOOKUP(AJ974,'Ticker Mapping'!$I$3:$M$6706,5,0)</f>
        <v>#N/A</v>
      </c>
      <c r="AH974" s="4" t="e">
        <f>_xll.BDP(AK974&amp;" SEDOL","TICKER_AND_EXCH_CODE")</f>
        <v>#NAME?</v>
      </c>
      <c r="AI974" s="4" t="e">
        <f t="shared" si="195"/>
        <v>#N/A</v>
      </c>
      <c r="AJ974" s="4">
        <f>'Enhanced Basket_AUTOLOAD'!P974</f>
        <v>0</v>
      </c>
      <c r="AK974" s="4">
        <f>'Enhanced Basket_AUTOLOAD'!Q974</f>
        <v>0</v>
      </c>
      <c r="AL974" s="4">
        <f>'Enhanced Basket_AUTOLOAD'!Y974</f>
        <v>0</v>
      </c>
      <c r="AM974" s="4" t="e">
        <f t="shared" si="196"/>
        <v>#N/A</v>
      </c>
      <c r="AN974" s="4" t="str">
        <f t="shared" si="197"/>
        <v>NO</v>
      </c>
      <c r="AO974" s="4" t="str">
        <f t="shared" si="198"/>
        <v>Cash-in-Lieu</v>
      </c>
    </row>
    <row r="975" ht="15" customHeight="1" s="4" customFormat="1">
      <c r="A975" s="4">
        <f>'Enhanced Basket_AUTOLOAD'!H975</f>
        <v>0</v>
      </c>
      <c r="B975" s="4" t="str">
        <f t="shared" si="187"/>
        <v>SELL</v>
      </c>
      <c r="C975" s="4" t="s">
        <v>29</v>
      </c>
      <c r="D975" s="4" t="str">
        <f t="shared" si="188"/>
        <v>MT</v>
      </c>
      <c r="E975" s="4" t="str">
        <f t="shared" si="189"/>
      </c>
      <c r="F975" s="4" t="str">
        <f t="shared" si="190"/>
        <v>CIL LOAD</v>
      </c>
      <c r="G975" s="4">
        <f t="shared" si="191"/>
        <v>0</v>
      </c>
      <c r="H975" s="4" t="e">
        <f t="shared" si="192"/>
        <v>#N/A</v>
      </c>
      <c r="I975" s="4" t="e">
        <f>_xll.BDP(AG975&amp;" equity","crncy_adj_px_last","eqy_fund_crncy=usd")</f>
        <v>#NAME?</v>
      </c>
      <c r="J975" s="4" t="str">
        <f t="shared" si="193"/>
      </c>
      <c r="AA975" s="4">
        <f t="shared" si="194"/>
        <v>0</v>
      </c>
      <c r="AB975" s="4">
        <f>'Enhanced Basket_AUTOLOAD'!T975</f>
        <v>0</v>
      </c>
      <c r="AC975" s="4">
        <f>'Enhanced Basket_AUTOLOAD'!M975</f>
        <v>0</v>
      </c>
      <c r="AD975" s="4">
        <f>'Enhanced Basket_AUTOLOAD'!L975</f>
        <v>0</v>
      </c>
      <c r="AE975" s="4">
        <f>'Enhanced Basket_AUTOLOAD'!Z975</f>
        <v>0</v>
      </c>
      <c r="AF975" s="4">
        <f>'Enhanced Basket_AUTOLOAD'!AB975</f>
        <v>0</v>
      </c>
      <c r="AG975" s="4" t="e">
        <f>VLOOKUP(AJ975,'Ticker Mapping'!$I$3:$M$6706,5,0)</f>
        <v>#N/A</v>
      </c>
      <c r="AH975" s="4" t="e">
        <f>_xll.BDP(AK975&amp;" SEDOL","TICKER_AND_EXCH_CODE")</f>
        <v>#NAME?</v>
      </c>
      <c r="AI975" s="4" t="e">
        <f t="shared" si="195"/>
        <v>#N/A</v>
      </c>
      <c r="AJ975" s="4">
        <f>'Enhanced Basket_AUTOLOAD'!P975</f>
        <v>0</v>
      </c>
      <c r="AK975" s="4">
        <f>'Enhanced Basket_AUTOLOAD'!Q975</f>
        <v>0</v>
      </c>
      <c r="AL975" s="4">
        <f>'Enhanced Basket_AUTOLOAD'!Y975</f>
        <v>0</v>
      </c>
      <c r="AM975" s="4" t="e">
        <f t="shared" si="196"/>
        <v>#N/A</v>
      </c>
      <c r="AN975" s="4" t="str">
        <f t="shared" si="197"/>
        <v>NO</v>
      </c>
      <c r="AO975" s="4" t="str">
        <f t="shared" si="198"/>
        <v>Cash-in-Lieu</v>
      </c>
    </row>
    <row r="976" ht="15" customHeight="1" s="4" customFormat="1">
      <c r="A976" s="4">
        <f>'Enhanced Basket_AUTOLOAD'!H976</f>
        <v>0</v>
      </c>
      <c r="B976" s="4" t="str">
        <f t="shared" si="187"/>
        <v>SELL</v>
      </c>
      <c r="C976" s="4" t="s">
        <v>29</v>
      </c>
      <c r="D976" s="4" t="str">
        <f t="shared" si="188"/>
        <v>MT</v>
      </c>
      <c r="E976" s="4" t="str">
        <f t="shared" si="189"/>
      </c>
      <c r="F976" s="4" t="str">
        <f t="shared" si="190"/>
        <v>CIL LOAD</v>
      </c>
      <c r="G976" s="4">
        <f t="shared" si="191"/>
        <v>0</v>
      </c>
      <c r="H976" s="4" t="e">
        <f t="shared" si="192"/>
        <v>#N/A</v>
      </c>
      <c r="I976" s="4" t="e">
        <f>_xll.BDP(AG976&amp;" equity","crncy_adj_px_last","eqy_fund_crncy=usd")</f>
        <v>#NAME?</v>
      </c>
      <c r="J976" s="4" t="str">
        <f t="shared" si="193"/>
      </c>
      <c r="AA976" s="4">
        <f t="shared" si="194"/>
        <v>0</v>
      </c>
      <c r="AB976" s="4">
        <f>'Enhanced Basket_AUTOLOAD'!T976</f>
        <v>0</v>
      </c>
      <c r="AC976" s="4">
        <f>'Enhanced Basket_AUTOLOAD'!M976</f>
        <v>0</v>
      </c>
      <c r="AD976" s="4">
        <f>'Enhanced Basket_AUTOLOAD'!L976</f>
        <v>0</v>
      </c>
      <c r="AE976" s="4">
        <f>'Enhanced Basket_AUTOLOAD'!Z976</f>
        <v>0</v>
      </c>
      <c r="AF976" s="4">
        <f>'Enhanced Basket_AUTOLOAD'!AB976</f>
        <v>0</v>
      </c>
      <c r="AG976" s="4" t="e">
        <f>VLOOKUP(AJ976,'Ticker Mapping'!$I$3:$M$6706,5,0)</f>
        <v>#N/A</v>
      </c>
      <c r="AH976" s="4" t="e">
        <f>_xll.BDP(AK976&amp;" SEDOL","TICKER_AND_EXCH_CODE")</f>
        <v>#NAME?</v>
      </c>
      <c r="AI976" s="4" t="e">
        <f t="shared" si="195"/>
        <v>#N/A</v>
      </c>
      <c r="AJ976" s="4">
        <f>'Enhanced Basket_AUTOLOAD'!P976</f>
        <v>0</v>
      </c>
      <c r="AK976" s="4">
        <f>'Enhanced Basket_AUTOLOAD'!Q976</f>
        <v>0</v>
      </c>
      <c r="AL976" s="4">
        <f>'Enhanced Basket_AUTOLOAD'!Y976</f>
        <v>0</v>
      </c>
      <c r="AM976" s="4" t="e">
        <f t="shared" si="196"/>
        <v>#N/A</v>
      </c>
      <c r="AN976" s="4" t="str">
        <f t="shared" si="197"/>
        <v>NO</v>
      </c>
      <c r="AO976" s="4" t="str">
        <f t="shared" si="198"/>
        <v>Cash-in-Lieu</v>
      </c>
    </row>
    <row r="977" ht="15" customHeight="1" s="4" customFormat="1">
      <c r="A977" s="4">
        <f>'Enhanced Basket_AUTOLOAD'!H977</f>
        <v>0</v>
      </c>
      <c r="B977" s="4" t="str">
        <f t="shared" si="187"/>
        <v>SELL</v>
      </c>
      <c r="C977" s="4" t="s">
        <v>29</v>
      </c>
      <c r="D977" s="4" t="str">
        <f t="shared" si="188"/>
        <v>MT</v>
      </c>
      <c r="E977" s="4" t="str">
        <f t="shared" si="189"/>
      </c>
      <c r="F977" s="4" t="str">
        <f t="shared" si="190"/>
        <v>CIL LOAD</v>
      </c>
      <c r="G977" s="4">
        <f t="shared" si="191"/>
        <v>0</v>
      </c>
      <c r="H977" s="4" t="e">
        <f t="shared" si="192"/>
        <v>#N/A</v>
      </c>
      <c r="I977" s="4" t="e">
        <f>_xll.BDP(AG977&amp;" equity","crncy_adj_px_last","eqy_fund_crncy=usd")</f>
        <v>#NAME?</v>
      </c>
      <c r="J977" s="4" t="str">
        <f t="shared" si="193"/>
      </c>
      <c r="AA977" s="4">
        <f t="shared" si="194"/>
        <v>0</v>
      </c>
      <c r="AB977" s="4">
        <f>'Enhanced Basket_AUTOLOAD'!T977</f>
        <v>0</v>
      </c>
      <c r="AC977" s="4">
        <f>'Enhanced Basket_AUTOLOAD'!M977</f>
        <v>0</v>
      </c>
      <c r="AD977" s="4">
        <f>'Enhanced Basket_AUTOLOAD'!L977</f>
        <v>0</v>
      </c>
      <c r="AE977" s="4">
        <f>'Enhanced Basket_AUTOLOAD'!Z977</f>
        <v>0</v>
      </c>
      <c r="AF977" s="4">
        <f>'Enhanced Basket_AUTOLOAD'!AB977</f>
        <v>0</v>
      </c>
      <c r="AG977" s="4" t="e">
        <f>VLOOKUP(AJ977,'Ticker Mapping'!$I$3:$M$6706,5,0)</f>
        <v>#N/A</v>
      </c>
      <c r="AH977" s="4" t="e">
        <f>_xll.BDP(AK977&amp;" SEDOL","TICKER_AND_EXCH_CODE")</f>
        <v>#NAME?</v>
      </c>
      <c r="AI977" s="4" t="e">
        <f t="shared" si="195"/>
        <v>#N/A</v>
      </c>
      <c r="AJ977" s="4">
        <f>'Enhanced Basket_AUTOLOAD'!P977</f>
        <v>0</v>
      </c>
      <c r="AK977" s="4">
        <f>'Enhanced Basket_AUTOLOAD'!Q977</f>
        <v>0</v>
      </c>
      <c r="AL977" s="4">
        <f>'Enhanced Basket_AUTOLOAD'!Y977</f>
        <v>0</v>
      </c>
      <c r="AM977" s="4" t="e">
        <f t="shared" si="196"/>
        <v>#N/A</v>
      </c>
      <c r="AN977" s="4" t="str">
        <f t="shared" si="197"/>
        <v>NO</v>
      </c>
      <c r="AO977" s="4" t="str">
        <f t="shared" si="198"/>
        <v>Cash-in-Lieu</v>
      </c>
    </row>
    <row r="978" ht="15" customHeight="1" s="4" customFormat="1">
      <c r="A978" s="4">
        <f>'Enhanced Basket_AUTOLOAD'!H978</f>
        <v>0</v>
      </c>
      <c r="B978" s="4" t="str">
        <f t="shared" si="187"/>
        <v>SELL</v>
      </c>
      <c r="C978" s="4" t="s">
        <v>29</v>
      </c>
      <c r="D978" s="4" t="str">
        <f t="shared" si="188"/>
        <v>MT</v>
      </c>
      <c r="E978" s="4" t="str">
        <f t="shared" si="189"/>
      </c>
      <c r="F978" s="4" t="str">
        <f t="shared" si="190"/>
        <v>CIL LOAD</v>
      </c>
      <c r="G978" s="4">
        <f t="shared" si="191"/>
        <v>0</v>
      </c>
      <c r="H978" s="4" t="e">
        <f t="shared" si="192"/>
        <v>#N/A</v>
      </c>
      <c r="I978" s="4" t="e">
        <f>_xll.BDP(AG978&amp;" equity","crncy_adj_px_last","eqy_fund_crncy=usd")</f>
        <v>#NAME?</v>
      </c>
      <c r="J978" s="4" t="str">
        <f t="shared" si="193"/>
      </c>
      <c r="AA978" s="4">
        <f t="shared" si="194"/>
        <v>0</v>
      </c>
      <c r="AB978" s="4">
        <f>'Enhanced Basket_AUTOLOAD'!T978</f>
        <v>0</v>
      </c>
      <c r="AC978" s="4">
        <f>'Enhanced Basket_AUTOLOAD'!M978</f>
        <v>0</v>
      </c>
      <c r="AD978" s="4">
        <f>'Enhanced Basket_AUTOLOAD'!L978</f>
        <v>0</v>
      </c>
      <c r="AE978" s="4">
        <f>'Enhanced Basket_AUTOLOAD'!Z978</f>
        <v>0</v>
      </c>
      <c r="AF978" s="4">
        <f>'Enhanced Basket_AUTOLOAD'!AB978</f>
        <v>0</v>
      </c>
      <c r="AG978" s="4" t="e">
        <f>VLOOKUP(AJ978,'Ticker Mapping'!$I$3:$M$6706,5,0)</f>
        <v>#N/A</v>
      </c>
      <c r="AH978" s="4" t="e">
        <f>_xll.BDP(AK978&amp;" SEDOL","TICKER_AND_EXCH_CODE")</f>
        <v>#NAME?</v>
      </c>
      <c r="AI978" s="4" t="e">
        <f t="shared" si="195"/>
        <v>#N/A</v>
      </c>
      <c r="AJ978" s="4">
        <f>'Enhanced Basket_AUTOLOAD'!P978</f>
        <v>0</v>
      </c>
      <c r="AK978" s="4">
        <f>'Enhanced Basket_AUTOLOAD'!Q978</f>
        <v>0</v>
      </c>
      <c r="AL978" s="4">
        <f>'Enhanced Basket_AUTOLOAD'!Y978</f>
        <v>0</v>
      </c>
      <c r="AM978" s="4" t="e">
        <f t="shared" si="196"/>
        <v>#N/A</v>
      </c>
      <c r="AN978" s="4" t="str">
        <f t="shared" si="197"/>
        <v>NO</v>
      </c>
      <c r="AO978" s="4" t="str">
        <f t="shared" si="198"/>
        <v>Cash-in-Lieu</v>
      </c>
    </row>
    <row r="979" ht="15" customHeight="1" s="4" customFormat="1">
      <c r="A979" s="4">
        <f>'Enhanced Basket_AUTOLOAD'!H979</f>
        <v>0</v>
      </c>
      <c r="B979" s="4" t="str">
        <f t="shared" si="187"/>
        <v>SELL</v>
      </c>
      <c r="C979" s="4" t="s">
        <v>29</v>
      </c>
      <c r="D979" s="4" t="str">
        <f t="shared" si="188"/>
        <v>MT</v>
      </c>
      <c r="E979" s="4" t="str">
        <f t="shared" si="189"/>
      </c>
      <c r="F979" s="4" t="str">
        <f t="shared" si="190"/>
        <v>CIL LOAD</v>
      </c>
      <c r="G979" s="4">
        <f t="shared" si="191"/>
        <v>0</v>
      </c>
      <c r="H979" s="4" t="e">
        <f t="shared" si="192"/>
        <v>#N/A</v>
      </c>
      <c r="I979" s="4" t="e">
        <f>_xll.BDP(AG979&amp;" equity","crncy_adj_px_last","eqy_fund_crncy=usd")</f>
        <v>#NAME?</v>
      </c>
      <c r="J979" s="4" t="str">
        <f t="shared" si="193"/>
      </c>
      <c r="AA979" s="4">
        <f t="shared" si="194"/>
        <v>0</v>
      </c>
      <c r="AB979" s="4">
        <f>'Enhanced Basket_AUTOLOAD'!T979</f>
        <v>0</v>
      </c>
      <c r="AC979" s="4">
        <f>'Enhanced Basket_AUTOLOAD'!M979</f>
        <v>0</v>
      </c>
      <c r="AD979" s="4">
        <f>'Enhanced Basket_AUTOLOAD'!L979</f>
        <v>0</v>
      </c>
      <c r="AE979" s="4">
        <f>'Enhanced Basket_AUTOLOAD'!Z979</f>
        <v>0</v>
      </c>
      <c r="AF979" s="4">
        <f>'Enhanced Basket_AUTOLOAD'!AB979</f>
        <v>0</v>
      </c>
      <c r="AG979" s="4" t="e">
        <f>VLOOKUP(AJ979,'Ticker Mapping'!$I$3:$M$6706,5,0)</f>
        <v>#N/A</v>
      </c>
      <c r="AH979" s="4" t="e">
        <f>_xll.BDP(AK979&amp;" SEDOL","TICKER_AND_EXCH_CODE")</f>
        <v>#NAME?</v>
      </c>
      <c r="AI979" s="4" t="e">
        <f t="shared" si="195"/>
        <v>#N/A</v>
      </c>
      <c r="AJ979" s="4">
        <f>'Enhanced Basket_AUTOLOAD'!P979</f>
        <v>0</v>
      </c>
      <c r="AK979" s="4">
        <f>'Enhanced Basket_AUTOLOAD'!Q979</f>
        <v>0</v>
      </c>
      <c r="AL979" s="4">
        <f>'Enhanced Basket_AUTOLOAD'!Y979</f>
        <v>0</v>
      </c>
      <c r="AM979" s="4" t="e">
        <f t="shared" si="196"/>
        <v>#N/A</v>
      </c>
      <c r="AN979" s="4" t="str">
        <f t="shared" si="197"/>
        <v>NO</v>
      </c>
      <c r="AO979" s="4" t="str">
        <f t="shared" si="198"/>
        <v>Cash-in-Lieu</v>
      </c>
    </row>
    <row r="980" ht="15" customHeight="1" s="4" customFormat="1">
      <c r="A980" s="4">
        <f>'Enhanced Basket_AUTOLOAD'!H980</f>
        <v>0</v>
      </c>
      <c r="B980" s="4" t="str">
        <f t="shared" si="187"/>
        <v>SELL</v>
      </c>
      <c r="C980" s="4" t="s">
        <v>29</v>
      </c>
      <c r="D980" s="4" t="str">
        <f t="shared" si="188"/>
        <v>MT</v>
      </c>
      <c r="E980" s="4" t="str">
        <f t="shared" si="189"/>
      </c>
      <c r="F980" s="4" t="str">
        <f t="shared" si="190"/>
        <v>CIL LOAD</v>
      </c>
      <c r="G980" s="4">
        <f t="shared" si="191"/>
        <v>0</v>
      </c>
      <c r="H980" s="4" t="e">
        <f t="shared" si="192"/>
        <v>#N/A</v>
      </c>
      <c r="I980" s="4" t="e">
        <f>_xll.BDP(AG980&amp;" equity","crncy_adj_px_last","eqy_fund_crncy=usd")</f>
        <v>#NAME?</v>
      </c>
      <c r="J980" s="4" t="str">
        <f t="shared" si="193"/>
      </c>
      <c r="AA980" s="4">
        <f t="shared" si="194"/>
        <v>0</v>
      </c>
      <c r="AB980" s="4">
        <f>'Enhanced Basket_AUTOLOAD'!T980</f>
        <v>0</v>
      </c>
      <c r="AC980" s="4">
        <f>'Enhanced Basket_AUTOLOAD'!M980</f>
        <v>0</v>
      </c>
      <c r="AD980" s="4">
        <f>'Enhanced Basket_AUTOLOAD'!L980</f>
        <v>0</v>
      </c>
      <c r="AE980" s="4">
        <f>'Enhanced Basket_AUTOLOAD'!Z980</f>
        <v>0</v>
      </c>
      <c r="AF980" s="4">
        <f>'Enhanced Basket_AUTOLOAD'!AB980</f>
        <v>0</v>
      </c>
      <c r="AG980" s="4" t="e">
        <f>VLOOKUP(AJ980,'Ticker Mapping'!$I$3:$M$6706,5,0)</f>
        <v>#N/A</v>
      </c>
      <c r="AH980" s="4" t="e">
        <f>_xll.BDP(AK980&amp;" SEDOL","TICKER_AND_EXCH_CODE")</f>
        <v>#NAME?</v>
      </c>
      <c r="AI980" s="4" t="e">
        <f t="shared" si="195"/>
        <v>#N/A</v>
      </c>
      <c r="AJ980" s="4">
        <f>'Enhanced Basket_AUTOLOAD'!P980</f>
        <v>0</v>
      </c>
      <c r="AK980" s="4">
        <f>'Enhanced Basket_AUTOLOAD'!Q980</f>
        <v>0</v>
      </c>
      <c r="AL980" s="4">
        <f>'Enhanced Basket_AUTOLOAD'!Y980</f>
        <v>0</v>
      </c>
      <c r="AM980" s="4" t="e">
        <f t="shared" si="196"/>
        <v>#N/A</v>
      </c>
      <c r="AN980" s="4" t="str">
        <f t="shared" si="197"/>
        <v>NO</v>
      </c>
      <c r="AO980" s="4" t="str">
        <f t="shared" si="198"/>
        <v>Cash-in-Lieu</v>
      </c>
    </row>
    <row r="981" ht="15" customHeight="1" s="4" customFormat="1">
      <c r="A981" s="4">
        <f>'Enhanced Basket_AUTOLOAD'!H981</f>
        <v>0</v>
      </c>
      <c r="B981" s="4" t="str">
        <f t="shared" si="187"/>
        <v>SELL</v>
      </c>
      <c r="C981" s="4" t="s">
        <v>29</v>
      </c>
      <c r="D981" s="4" t="str">
        <f t="shared" si="188"/>
        <v>MT</v>
      </c>
      <c r="E981" s="4" t="str">
        <f t="shared" si="189"/>
      </c>
      <c r="F981" s="4" t="str">
        <f t="shared" si="190"/>
        <v>CIL LOAD</v>
      </c>
      <c r="G981" s="4">
        <f t="shared" si="191"/>
        <v>0</v>
      </c>
      <c r="H981" s="4" t="e">
        <f t="shared" si="192"/>
        <v>#N/A</v>
      </c>
      <c r="I981" s="4" t="e">
        <f>_xll.BDP(AG981&amp;" equity","crncy_adj_px_last","eqy_fund_crncy=usd")</f>
        <v>#NAME?</v>
      </c>
      <c r="J981" s="4" t="str">
        <f t="shared" si="193"/>
      </c>
      <c r="AA981" s="4">
        <f t="shared" si="194"/>
        <v>0</v>
      </c>
      <c r="AB981" s="4">
        <f>'Enhanced Basket_AUTOLOAD'!T981</f>
        <v>0</v>
      </c>
      <c r="AC981" s="4">
        <f>'Enhanced Basket_AUTOLOAD'!M981</f>
        <v>0</v>
      </c>
      <c r="AD981" s="4">
        <f>'Enhanced Basket_AUTOLOAD'!L981</f>
        <v>0</v>
      </c>
      <c r="AE981" s="4">
        <f>'Enhanced Basket_AUTOLOAD'!Z981</f>
        <v>0</v>
      </c>
      <c r="AF981" s="4">
        <f>'Enhanced Basket_AUTOLOAD'!AB981</f>
        <v>0</v>
      </c>
      <c r="AG981" s="4" t="e">
        <f>VLOOKUP(AJ981,'Ticker Mapping'!$I$3:$M$6706,5,0)</f>
        <v>#N/A</v>
      </c>
      <c r="AH981" s="4" t="e">
        <f>_xll.BDP(AK981&amp;" SEDOL","TICKER_AND_EXCH_CODE")</f>
        <v>#NAME?</v>
      </c>
      <c r="AI981" s="4" t="e">
        <f t="shared" si="195"/>
        <v>#N/A</v>
      </c>
      <c r="AJ981" s="4">
        <f>'Enhanced Basket_AUTOLOAD'!P981</f>
        <v>0</v>
      </c>
      <c r="AK981" s="4">
        <f>'Enhanced Basket_AUTOLOAD'!Q981</f>
        <v>0</v>
      </c>
      <c r="AL981" s="4">
        <f>'Enhanced Basket_AUTOLOAD'!Y981</f>
        <v>0</v>
      </c>
      <c r="AM981" s="4" t="e">
        <f t="shared" si="196"/>
        <v>#N/A</v>
      </c>
      <c r="AN981" s="4" t="str">
        <f t="shared" si="197"/>
        <v>NO</v>
      </c>
      <c r="AO981" s="4" t="str">
        <f t="shared" si="198"/>
        <v>Cash-in-Lieu</v>
      </c>
    </row>
    <row r="982" ht="15" customHeight="1" s="4" customFormat="1">
      <c r="A982" s="4">
        <f>'Enhanced Basket_AUTOLOAD'!H982</f>
        <v>0</v>
      </c>
      <c r="B982" s="4" t="str">
        <f t="shared" si="187"/>
        <v>SELL</v>
      </c>
      <c r="C982" s="4" t="s">
        <v>29</v>
      </c>
      <c r="D982" s="4" t="str">
        <f t="shared" si="188"/>
        <v>MT</v>
      </c>
      <c r="E982" s="4" t="str">
        <f t="shared" si="189"/>
      </c>
      <c r="F982" s="4" t="str">
        <f t="shared" si="190"/>
        <v>CIL LOAD</v>
      </c>
      <c r="G982" s="4">
        <f t="shared" si="191"/>
        <v>0</v>
      </c>
      <c r="H982" s="4" t="e">
        <f t="shared" si="192"/>
        <v>#N/A</v>
      </c>
      <c r="I982" s="4" t="e">
        <f>_xll.BDP(AG982&amp;" equity","crncy_adj_px_last","eqy_fund_crncy=usd")</f>
        <v>#NAME?</v>
      </c>
      <c r="J982" s="4" t="str">
        <f t="shared" si="193"/>
      </c>
      <c r="AA982" s="4">
        <f t="shared" si="194"/>
        <v>0</v>
      </c>
      <c r="AB982" s="4">
        <f>'Enhanced Basket_AUTOLOAD'!T982</f>
        <v>0</v>
      </c>
      <c r="AC982" s="4">
        <f>'Enhanced Basket_AUTOLOAD'!M982</f>
        <v>0</v>
      </c>
      <c r="AD982" s="4">
        <f>'Enhanced Basket_AUTOLOAD'!L982</f>
        <v>0</v>
      </c>
      <c r="AE982" s="4">
        <f>'Enhanced Basket_AUTOLOAD'!Z982</f>
        <v>0</v>
      </c>
      <c r="AF982" s="4">
        <f>'Enhanced Basket_AUTOLOAD'!AB982</f>
        <v>0</v>
      </c>
      <c r="AG982" s="4" t="e">
        <f>VLOOKUP(AJ982,'Ticker Mapping'!$I$3:$M$6706,5,0)</f>
        <v>#N/A</v>
      </c>
      <c r="AH982" s="4" t="e">
        <f>_xll.BDP(AK982&amp;" SEDOL","TICKER_AND_EXCH_CODE")</f>
        <v>#NAME?</v>
      </c>
      <c r="AI982" s="4" t="e">
        <f t="shared" si="195"/>
        <v>#N/A</v>
      </c>
      <c r="AJ982" s="4">
        <f>'Enhanced Basket_AUTOLOAD'!P982</f>
        <v>0</v>
      </c>
      <c r="AK982" s="4">
        <f>'Enhanced Basket_AUTOLOAD'!Q982</f>
        <v>0</v>
      </c>
      <c r="AL982" s="4">
        <f>'Enhanced Basket_AUTOLOAD'!Y982</f>
        <v>0</v>
      </c>
      <c r="AM982" s="4" t="e">
        <f t="shared" si="196"/>
        <v>#N/A</v>
      </c>
      <c r="AN982" s="4" t="str">
        <f t="shared" si="197"/>
        <v>NO</v>
      </c>
      <c r="AO982" s="4" t="str">
        <f t="shared" si="198"/>
        <v>Cash-in-Lieu</v>
      </c>
    </row>
    <row r="983" ht="15" customHeight="1" s="4" customFormat="1">
      <c r="A983" s="4">
        <f>'Enhanced Basket_AUTOLOAD'!H983</f>
        <v>0</v>
      </c>
      <c r="B983" s="4" t="str">
        <f t="shared" si="187"/>
        <v>SELL</v>
      </c>
      <c r="C983" s="4" t="s">
        <v>29</v>
      </c>
      <c r="D983" s="4" t="str">
        <f t="shared" si="188"/>
        <v>MT</v>
      </c>
      <c r="E983" s="4" t="str">
        <f t="shared" si="189"/>
      </c>
      <c r="F983" s="4" t="str">
        <f t="shared" si="190"/>
        <v>CIL LOAD</v>
      </c>
      <c r="G983" s="4">
        <f t="shared" si="191"/>
        <v>0</v>
      </c>
      <c r="H983" s="4" t="e">
        <f t="shared" si="192"/>
        <v>#N/A</v>
      </c>
      <c r="I983" s="4" t="e">
        <f>_xll.BDP(AG983&amp;" equity","crncy_adj_px_last","eqy_fund_crncy=usd")</f>
        <v>#NAME?</v>
      </c>
      <c r="J983" s="4" t="str">
        <f t="shared" si="193"/>
      </c>
      <c r="AA983" s="4">
        <f t="shared" si="194"/>
        <v>0</v>
      </c>
      <c r="AB983" s="4">
        <f>'Enhanced Basket_AUTOLOAD'!T983</f>
        <v>0</v>
      </c>
      <c r="AC983" s="4">
        <f>'Enhanced Basket_AUTOLOAD'!M983</f>
        <v>0</v>
      </c>
      <c r="AD983" s="4">
        <f>'Enhanced Basket_AUTOLOAD'!L983</f>
        <v>0</v>
      </c>
      <c r="AE983" s="4">
        <f>'Enhanced Basket_AUTOLOAD'!Z983</f>
        <v>0</v>
      </c>
      <c r="AF983" s="4">
        <f>'Enhanced Basket_AUTOLOAD'!AB983</f>
        <v>0</v>
      </c>
      <c r="AG983" s="4" t="e">
        <f>VLOOKUP(AJ983,'Ticker Mapping'!$I$3:$M$6706,5,0)</f>
        <v>#N/A</v>
      </c>
      <c r="AH983" s="4" t="e">
        <f>_xll.BDP(AK983&amp;" SEDOL","TICKER_AND_EXCH_CODE")</f>
        <v>#NAME?</v>
      </c>
      <c r="AI983" s="4" t="e">
        <f t="shared" si="195"/>
        <v>#N/A</v>
      </c>
      <c r="AJ983" s="4">
        <f>'Enhanced Basket_AUTOLOAD'!P983</f>
        <v>0</v>
      </c>
      <c r="AK983" s="4">
        <f>'Enhanced Basket_AUTOLOAD'!Q983</f>
        <v>0</v>
      </c>
      <c r="AL983" s="4">
        <f>'Enhanced Basket_AUTOLOAD'!Y983</f>
        <v>0</v>
      </c>
      <c r="AM983" s="4" t="e">
        <f t="shared" si="196"/>
        <v>#N/A</v>
      </c>
      <c r="AN983" s="4" t="str">
        <f t="shared" si="197"/>
        <v>NO</v>
      </c>
      <c r="AO983" s="4" t="str">
        <f t="shared" si="198"/>
        <v>Cash-in-Lieu</v>
      </c>
    </row>
    <row r="984" ht="15" customHeight="1" s="4" customFormat="1">
      <c r="A984" s="4">
        <f>'Enhanced Basket_AUTOLOAD'!H984</f>
        <v>0</v>
      </c>
      <c r="B984" s="4" t="str">
        <f t="shared" si="187"/>
        <v>SELL</v>
      </c>
      <c r="C984" s="4" t="s">
        <v>29</v>
      </c>
      <c r="D984" s="4" t="str">
        <f t="shared" si="188"/>
        <v>MT</v>
      </c>
      <c r="E984" s="4" t="str">
        <f t="shared" si="189"/>
      </c>
      <c r="F984" s="4" t="str">
        <f t="shared" si="190"/>
        <v>CIL LOAD</v>
      </c>
      <c r="G984" s="4">
        <f t="shared" si="191"/>
        <v>0</v>
      </c>
      <c r="H984" s="4" t="e">
        <f t="shared" si="192"/>
        <v>#N/A</v>
      </c>
      <c r="I984" s="4" t="e">
        <f>_xll.BDP(AG984&amp;" equity","crncy_adj_px_last","eqy_fund_crncy=usd")</f>
        <v>#NAME?</v>
      </c>
      <c r="J984" s="4" t="str">
        <f t="shared" si="193"/>
      </c>
      <c r="AA984" s="4">
        <f t="shared" si="194"/>
        <v>0</v>
      </c>
      <c r="AB984" s="4">
        <f>'Enhanced Basket_AUTOLOAD'!T984</f>
        <v>0</v>
      </c>
      <c r="AC984" s="4">
        <f>'Enhanced Basket_AUTOLOAD'!M984</f>
        <v>0</v>
      </c>
      <c r="AD984" s="4">
        <f>'Enhanced Basket_AUTOLOAD'!L984</f>
        <v>0</v>
      </c>
      <c r="AE984" s="4">
        <f>'Enhanced Basket_AUTOLOAD'!Z984</f>
        <v>0</v>
      </c>
      <c r="AF984" s="4">
        <f>'Enhanced Basket_AUTOLOAD'!AB984</f>
        <v>0</v>
      </c>
      <c r="AG984" s="4" t="e">
        <f>VLOOKUP(AJ984,'Ticker Mapping'!$I$3:$M$6706,5,0)</f>
        <v>#N/A</v>
      </c>
      <c r="AH984" s="4" t="e">
        <f>_xll.BDP(AK984&amp;" SEDOL","TICKER_AND_EXCH_CODE")</f>
        <v>#NAME?</v>
      </c>
      <c r="AI984" s="4" t="e">
        <f t="shared" si="195"/>
        <v>#N/A</v>
      </c>
      <c r="AJ984" s="4">
        <f>'Enhanced Basket_AUTOLOAD'!P984</f>
        <v>0</v>
      </c>
      <c r="AK984" s="4">
        <f>'Enhanced Basket_AUTOLOAD'!Q984</f>
        <v>0</v>
      </c>
      <c r="AL984" s="4">
        <f>'Enhanced Basket_AUTOLOAD'!Y984</f>
        <v>0</v>
      </c>
      <c r="AM984" s="4" t="e">
        <f t="shared" si="196"/>
        <v>#N/A</v>
      </c>
      <c r="AN984" s="4" t="str">
        <f t="shared" si="197"/>
        <v>NO</v>
      </c>
      <c r="AO984" s="4" t="str">
        <f t="shared" si="198"/>
        <v>Cash-in-Lieu</v>
      </c>
    </row>
    <row r="985" ht="15" customHeight="1" s="4" customFormat="1">
      <c r="A985" s="4">
        <f>'Enhanced Basket_AUTOLOAD'!H985</f>
        <v>0</v>
      </c>
      <c r="B985" s="4" t="str">
        <f t="shared" si="187"/>
        <v>SELL</v>
      </c>
      <c r="C985" s="4" t="s">
        <v>29</v>
      </c>
      <c r="D985" s="4" t="str">
        <f t="shared" si="188"/>
        <v>MT</v>
      </c>
      <c r="E985" s="4" t="str">
        <f t="shared" si="189"/>
      </c>
      <c r="F985" s="4" t="str">
        <f t="shared" si="190"/>
        <v>CIL LOAD</v>
      </c>
      <c r="G985" s="4">
        <f t="shared" si="191"/>
        <v>0</v>
      </c>
      <c r="H985" s="4" t="e">
        <f t="shared" si="192"/>
        <v>#N/A</v>
      </c>
      <c r="I985" s="4" t="e">
        <f>_xll.BDP(AG985&amp;" equity","crncy_adj_px_last","eqy_fund_crncy=usd")</f>
        <v>#NAME?</v>
      </c>
      <c r="J985" s="4" t="str">
        <f t="shared" si="193"/>
      </c>
      <c r="AA985" s="4">
        <f t="shared" si="194"/>
        <v>0</v>
      </c>
      <c r="AB985" s="4">
        <f>'Enhanced Basket_AUTOLOAD'!T985</f>
        <v>0</v>
      </c>
      <c r="AC985" s="4">
        <f>'Enhanced Basket_AUTOLOAD'!M985</f>
        <v>0</v>
      </c>
      <c r="AD985" s="4">
        <f>'Enhanced Basket_AUTOLOAD'!L985</f>
        <v>0</v>
      </c>
      <c r="AE985" s="4">
        <f>'Enhanced Basket_AUTOLOAD'!Z985</f>
        <v>0</v>
      </c>
      <c r="AF985" s="4">
        <f>'Enhanced Basket_AUTOLOAD'!AB985</f>
        <v>0</v>
      </c>
      <c r="AG985" s="4" t="e">
        <f>VLOOKUP(AJ985,'Ticker Mapping'!$I$3:$M$6706,5,0)</f>
        <v>#N/A</v>
      </c>
      <c r="AH985" s="4" t="e">
        <f>_xll.BDP(AK985&amp;" SEDOL","TICKER_AND_EXCH_CODE")</f>
        <v>#NAME?</v>
      </c>
      <c r="AI985" s="4" t="e">
        <f t="shared" si="195"/>
        <v>#N/A</v>
      </c>
      <c r="AJ985" s="4">
        <f>'Enhanced Basket_AUTOLOAD'!P985</f>
        <v>0</v>
      </c>
      <c r="AK985" s="4">
        <f>'Enhanced Basket_AUTOLOAD'!Q985</f>
        <v>0</v>
      </c>
      <c r="AL985" s="4">
        <f>'Enhanced Basket_AUTOLOAD'!Y985</f>
        <v>0</v>
      </c>
      <c r="AM985" s="4" t="e">
        <f t="shared" si="196"/>
        <v>#N/A</v>
      </c>
      <c r="AN985" s="4" t="str">
        <f t="shared" si="197"/>
        <v>NO</v>
      </c>
      <c r="AO985" s="4" t="str">
        <f t="shared" si="198"/>
        <v>Cash-in-Lieu</v>
      </c>
    </row>
    <row r="986" ht="15" customHeight="1" s="4" customFormat="1">
      <c r="A986" s="4">
        <f>'Enhanced Basket_AUTOLOAD'!H986</f>
        <v>0</v>
      </c>
      <c r="B986" s="4" t="str">
        <f t="shared" si="187"/>
        <v>SELL</v>
      </c>
      <c r="C986" s="4" t="s">
        <v>29</v>
      </c>
      <c r="D986" s="4" t="str">
        <f t="shared" si="188"/>
        <v>MT</v>
      </c>
      <c r="E986" s="4" t="str">
        <f t="shared" si="189"/>
      </c>
      <c r="F986" s="4" t="str">
        <f t="shared" si="190"/>
        <v>CIL LOAD</v>
      </c>
      <c r="G986" s="4">
        <f t="shared" si="191"/>
        <v>0</v>
      </c>
      <c r="H986" s="4" t="e">
        <f t="shared" si="192"/>
        <v>#N/A</v>
      </c>
      <c r="I986" s="4" t="e">
        <f>_xll.BDP(AG986&amp;" equity","crncy_adj_px_last","eqy_fund_crncy=usd")</f>
        <v>#NAME?</v>
      </c>
      <c r="J986" s="4" t="str">
        <f t="shared" si="193"/>
      </c>
      <c r="AA986" s="4">
        <f t="shared" si="194"/>
        <v>0</v>
      </c>
      <c r="AB986" s="4">
        <f>'Enhanced Basket_AUTOLOAD'!T986</f>
        <v>0</v>
      </c>
      <c r="AC986" s="4">
        <f>'Enhanced Basket_AUTOLOAD'!M986</f>
        <v>0</v>
      </c>
      <c r="AD986" s="4">
        <f>'Enhanced Basket_AUTOLOAD'!L986</f>
        <v>0</v>
      </c>
      <c r="AE986" s="4">
        <f>'Enhanced Basket_AUTOLOAD'!Z986</f>
        <v>0</v>
      </c>
      <c r="AF986" s="4">
        <f>'Enhanced Basket_AUTOLOAD'!AB986</f>
        <v>0</v>
      </c>
      <c r="AG986" s="4" t="e">
        <f>VLOOKUP(AJ986,'Ticker Mapping'!$I$3:$M$6706,5,0)</f>
        <v>#N/A</v>
      </c>
      <c r="AH986" s="4" t="e">
        <f>_xll.BDP(AK986&amp;" SEDOL","TICKER_AND_EXCH_CODE")</f>
        <v>#NAME?</v>
      </c>
      <c r="AI986" s="4" t="e">
        <f t="shared" si="195"/>
        <v>#N/A</v>
      </c>
      <c r="AJ986" s="4">
        <f>'Enhanced Basket_AUTOLOAD'!P986</f>
        <v>0</v>
      </c>
      <c r="AK986" s="4">
        <f>'Enhanced Basket_AUTOLOAD'!Q986</f>
        <v>0</v>
      </c>
      <c r="AL986" s="4">
        <f>'Enhanced Basket_AUTOLOAD'!Y986</f>
        <v>0</v>
      </c>
      <c r="AM986" s="4" t="e">
        <f t="shared" si="196"/>
        <v>#N/A</v>
      </c>
      <c r="AN986" s="4" t="str">
        <f t="shared" si="197"/>
        <v>NO</v>
      </c>
      <c r="AO986" s="4" t="str">
        <f t="shared" si="198"/>
        <v>Cash-in-Lieu</v>
      </c>
    </row>
    <row r="987" ht="15" customHeight="1" s="4" customFormat="1">
      <c r="A987" s="4">
        <f>'Enhanced Basket_AUTOLOAD'!H987</f>
        <v>0</v>
      </c>
      <c r="B987" s="4" t="str">
        <f t="shared" si="187"/>
        <v>SELL</v>
      </c>
      <c r="C987" s="4" t="s">
        <v>29</v>
      </c>
      <c r="D987" s="4" t="str">
        <f t="shared" si="188"/>
        <v>MT</v>
      </c>
      <c r="E987" s="4" t="str">
        <f t="shared" si="189"/>
      </c>
      <c r="F987" s="4" t="str">
        <f t="shared" si="190"/>
        <v>CIL LOAD</v>
      </c>
      <c r="G987" s="4">
        <f t="shared" si="191"/>
        <v>0</v>
      </c>
      <c r="H987" s="4" t="e">
        <f t="shared" si="192"/>
        <v>#N/A</v>
      </c>
      <c r="I987" s="4" t="e">
        <f>_xll.BDP(AG987&amp;" equity","crncy_adj_px_last","eqy_fund_crncy=usd")</f>
        <v>#NAME?</v>
      </c>
      <c r="J987" s="4" t="str">
        <f t="shared" si="193"/>
      </c>
      <c r="AA987" s="4">
        <f t="shared" si="194"/>
        <v>0</v>
      </c>
      <c r="AB987" s="4">
        <f>'Enhanced Basket_AUTOLOAD'!T987</f>
        <v>0</v>
      </c>
      <c r="AC987" s="4">
        <f>'Enhanced Basket_AUTOLOAD'!M987</f>
        <v>0</v>
      </c>
      <c r="AD987" s="4">
        <f>'Enhanced Basket_AUTOLOAD'!L987</f>
        <v>0</v>
      </c>
      <c r="AE987" s="4">
        <f>'Enhanced Basket_AUTOLOAD'!Z987</f>
        <v>0</v>
      </c>
      <c r="AF987" s="4">
        <f>'Enhanced Basket_AUTOLOAD'!AB987</f>
        <v>0</v>
      </c>
      <c r="AG987" s="4" t="e">
        <f>VLOOKUP(AJ987,'Ticker Mapping'!$I$3:$M$6706,5,0)</f>
        <v>#N/A</v>
      </c>
      <c r="AH987" s="4" t="e">
        <f>_xll.BDP(AK987&amp;" SEDOL","TICKER_AND_EXCH_CODE")</f>
        <v>#NAME?</v>
      </c>
      <c r="AI987" s="4" t="e">
        <f t="shared" si="195"/>
        <v>#N/A</v>
      </c>
      <c r="AJ987" s="4">
        <f>'Enhanced Basket_AUTOLOAD'!P987</f>
        <v>0</v>
      </c>
      <c r="AK987" s="4">
        <f>'Enhanced Basket_AUTOLOAD'!Q987</f>
        <v>0</v>
      </c>
      <c r="AL987" s="4">
        <f>'Enhanced Basket_AUTOLOAD'!Y987</f>
        <v>0</v>
      </c>
      <c r="AM987" s="4" t="e">
        <f t="shared" si="196"/>
        <v>#N/A</v>
      </c>
      <c r="AN987" s="4" t="str">
        <f t="shared" si="197"/>
        <v>NO</v>
      </c>
      <c r="AO987" s="4" t="str">
        <f t="shared" si="198"/>
        <v>Cash-in-Lieu</v>
      </c>
    </row>
    <row r="988" ht="15" customHeight="1" s="4" customFormat="1">
      <c r="A988" s="4">
        <f>'Enhanced Basket_AUTOLOAD'!H988</f>
        <v>0</v>
      </c>
      <c r="B988" s="4" t="str">
        <f t="shared" si="187"/>
        <v>SELL</v>
      </c>
      <c r="C988" s="4" t="s">
        <v>29</v>
      </c>
      <c r="D988" s="4" t="str">
        <f t="shared" si="188"/>
        <v>MT</v>
      </c>
      <c r="E988" s="4" t="str">
        <f t="shared" si="189"/>
      </c>
      <c r="F988" s="4" t="str">
        <f t="shared" si="190"/>
        <v>CIL LOAD</v>
      </c>
      <c r="G988" s="4">
        <f t="shared" si="191"/>
        <v>0</v>
      </c>
      <c r="H988" s="4" t="e">
        <f t="shared" si="192"/>
        <v>#N/A</v>
      </c>
      <c r="I988" s="4" t="e">
        <f>_xll.BDP(AG988&amp;" equity","crncy_adj_px_last","eqy_fund_crncy=usd")</f>
        <v>#NAME?</v>
      </c>
      <c r="J988" s="4" t="str">
        <f t="shared" si="193"/>
      </c>
      <c r="AA988" s="4">
        <f t="shared" si="194"/>
        <v>0</v>
      </c>
      <c r="AB988" s="4">
        <f>'Enhanced Basket_AUTOLOAD'!T988</f>
        <v>0</v>
      </c>
      <c r="AC988" s="4">
        <f>'Enhanced Basket_AUTOLOAD'!M988</f>
        <v>0</v>
      </c>
      <c r="AD988" s="4">
        <f>'Enhanced Basket_AUTOLOAD'!L988</f>
        <v>0</v>
      </c>
      <c r="AE988" s="4">
        <f>'Enhanced Basket_AUTOLOAD'!Z988</f>
        <v>0</v>
      </c>
      <c r="AF988" s="4">
        <f>'Enhanced Basket_AUTOLOAD'!AB988</f>
        <v>0</v>
      </c>
      <c r="AG988" s="4" t="e">
        <f>VLOOKUP(AJ988,'Ticker Mapping'!$I$3:$M$6706,5,0)</f>
        <v>#N/A</v>
      </c>
      <c r="AH988" s="4" t="e">
        <f>_xll.BDP(AK988&amp;" SEDOL","TICKER_AND_EXCH_CODE")</f>
        <v>#NAME?</v>
      </c>
      <c r="AI988" s="4" t="e">
        <f t="shared" si="195"/>
        <v>#N/A</v>
      </c>
      <c r="AJ988" s="4">
        <f>'Enhanced Basket_AUTOLOAD'!P988</f>
        <v>0</v>
      </c>
      <c r="AK988" s="4">
        <f>'Enhanced Basket_AUTOLOAD'!Q988</f>
        <v>0</v>
      </c>
      <c r="AL988" s="4">
        <f>'Enhanced Basket_AUTOLOAD'!Y988</f>
        <v>0</v>
      </c>
      <c r="AM988" s="4" t="e">
        <f t="shared" si="196"/>
        <v>#N/A</v>
      </c>
      <c r="AN988" s="4" t="str">
        <f t="shared" si="197"/>
        <v>NO</v>
      </c>
      <c r="AO988" s="4" t="str">
        <f t="shared" si="198"/>
        <v>Cash-in-Lieu</v>
      </c>
    </row>
    <row r="989" ht="15" customHeight="1" s="4" customFormat="1">
      <c r="A989" s="4">
        <f>'Enhanced Basket_AUTOLOAD'!H989</f>
        <v>0</v>
      </c>
      <c r="B989" s="4" t="str">
        <f t="shared" si="187"/>
        <v>SELL</v>
      </c>
      <c r="C989" s="4" t="s">
        <v>29</v>
      </c>
      <c r="D989" s="4" t="str">
        <f t="shared" si="188"/>
        <v>MT</v>
      </c>
      <c r="E989" s="4" t="str">
        <f t="shared" si="189"/>
      </c>
      <c r="F989" s="4" t="str">
        <f t="shared" si="190"/>
        <v>CIL LOAD</v>
      </c>
      <c r="G989" s="4">
        <f t="shared" si="191"/>
        <v>0</v>
      </c>
      <c r="H989" s="4" t="e">
        <f t="shared" si="192"/>
        <v>#N/A</v>
      </c>
      <c r="I989" s="4" t="e">
        <f>_xll.BDP(AG989&amp;" equity","crncy_adj_px_last","eqy_fund_crncy=usd")</f>
        <v>#NAME?</v>
      </c>
      <c r="J989" s="4" t="str">
        <f t="shared" si="193"/>
      </c>
      <c r="AA989" s="4">
        <f t="shared" si="194"/>
        <v>0</v>
      </c>
      <c r="AB989" s="4">
        <f>'Enhanced Basket_AUTOLOAD'!T989</f>
        <v>0</v>
      </c>
      <c r="AC989" s="4">
        <f>'Enhanced Basket_AUTOLOAD'!M989</f>
        <v>0</v>
      </c>
      <c r="AD989" s="4">
        <f>'Enhanced Basket_AUTOLOAD'!L989</f>
        <v>0</v>
      </c>
      <c r="AE989" s="4">
        <f>'Enhanced Basket_AUTOLOAD'!Z989</f>
        <v>0</v>
      </c>
      <c r="AF989" s="4">
        <f>'Enhanced Basket_AUTOLOAD'!AB989</f>
        <v>0</v>
      </c>
      <c r="AG989" s="4" t="e">
        <f>VLOOKUP(AJ989,'Ticker Mapping'!$I$3:$M$6706,5,0)</f>
        <v>#N/A</v>
      </c>
      <c r="AH989" s="4" t="e">
        <f>_xll.BDP(AK989&amp;" SEDOL","TICKER_AND_EXCH_CODE")</f>
        <v>#NAME?</v>
      </c>
      <c r="AI989" s="4" t="e">
        <f t="shared" si="195"/>
        <v>#N/A</v>
      </c>
      <c r="AJ989" s="4">
        <f>'Enhanced Basket_AUTOLOAD'!P989</f>
        <v>0</v>
      </c>
      <c r="AK989" s="4">
        <f>'Enhanced Basket_AUTOLOAD'!Q989</f>
        <v>0</v>
      </c>
      <c r="AL989" s="4">
        <f>'Enhanced Basket_AUTOLOAD'!Y989</f>
        <v>0</v>
      </c>
      <c r="AM989" s="4" t="e">
        <f t="shared" si="196"/>
        <v>#N/A</v>
      </c>
      <c r="AN989" s="4" t="str">
        <f t="shared" si="197"/>
        <v>NO</v>
      </c>
      <c r="AO989" s="4" t="str">
        <f t="shared" si="198"/>
        <v>Cash-in-Lieu</v>
      </c>
    </row>
    <row r="990" ht="15" customHeight="1" s="4" customFormat="1">
      <c r="A990" s="4">
        <f>'Enhanced Basket_AUTOLOAD'!H990</f>
        <v>0</v>
      </c>
      <c r="B990" s="4" t="str">
        <f t="shared" si="187"/>
        <v>SELL</v>
      </c>
      <c r="C990" s="4" t="s">
        <v>29</v>
      </c>
      <c r="D990" s="4" t="str">
        <f t="shared" si="188"/>
        <v>MT</v>
      </c>
      <c r="E990" s="4" t="str">
        <f t="shared" si="189"/>
      </c>
      <c r="F990" s="4" t="str">
        <f t="shared" si="190"/>
        <v>CIL LOAD</v>
      </c>
      <c r="G990" s="4">
        <f t="shared" si="191"/>
        <v>0</v>
      </c>
      <c r="H990" s="4" t="e">
        <f t="shared" si="192"/>
        <v>#N/A</v>
      </c>
      <c r="I990" s="4" t="e">
        <f>_xll.BDP(AG990&amp;" equity","crncy_adj_px_last","eqy_fund_crncy=usd")</f>
        <v>#NAME?</v>
      </c>
      <c r="J990" s="4" t="str">
        <f t="shared" si="193"/>
      </c>
      <c r="AA990" s="4">
        <f t="shared" si="194"/>
        <v>0</v>
      </c>
      <c r="AB990" s="4">
        <f>'Enhanced Basket_AUTOLOAD'!T990</f>
        <v>0</v>
      </c>
      <c r="AC990" s="4">
        <f>'Enhanced Basket_AUTOLOAD'!M990</f>
        <v>0</v>
      </c>
      <c r="AD990" s="4">
        <f>'Enhanced Basket_AUTOLOAD'!L990</f>
        <v>0</v>
      </c>
      <c r="AE990" s="4">
        <f>'Enhanced Basket_AUTOLOAD'!Z990</f>
        <v>0</v>
      </c>
      <c r="AF990" s="4">
        <f>'Enhanced Basket_AUTOLOAD'!AB990</f>
        <v>0</v>
      </c>
      <c r="AG990" s="4" t="e">
        <f>VLOOKUP(AJ990,'Ticker Mapping'!$I$3:$M$6706,5,0)</f>
        <v>#N/A</v>
      </c>
      <c r="AH990" s="4" t="e">
        <f>_xll.BDP(AK990&amp;" SEDOL","TICKER_AND_EXCH_CODE")</f>
        <v>#NAME?</v>
      </c>
      <c r="AI990" s="4" t="e">
        <f t="shared" si="195"/>
        <v>#N/A</v>
      </c>
      <c r="AJ990" s="4">
        <f>'Enhanced Basket_AUTOLOAD'!P990</f>
        <v>0</v>
      </c>
      <c r="AK990" s="4">
        <f>'Enhanced Basket_AUTOLOAD'!Q990</f>
        <v>0</v>
      </c>
      <c r="AL990" s="4">
        <f>'Enhanced Basket_AUTOLOAD'!Y990</f>
        <v>0</v>
      </c>
      <c r="AM990" s="4" t="e">
        <f t="shared" si="196"/>
        <v>#N/A</v>
      </c>
      <c r="AN990" s="4" t="str">
        <f t="shared" si="197"/>
        <v>NO</v>
      </c>
      <c r="AO990" s="4" t="str">
        <f t="shared" si="198"/>
        <v>Cash-in-Lieu</v>
      </c>
    </row>
    <row r="991" ht="15" customHeight="1" s="4" customFormat="1">
      <c r="A991" s="4">
        <f>'Enhanced Basket_AUTOLOAD'!H991</f>
        <v>0</v>
      </c>
      <c r="B991" s="4" t="str">
        <f t="shared" si="187"/>
        <v>SELL</v>
      </c>
      <c r="C991" s="4" t="s">
        <v>29</v>
      </c>
      <c r="D991" s="4" t="str">
        <f t="shared" si="188"/>
        <v>MT</v>
      </c>
      <c r="E991" s="4" t="str">
        <f t="shared" si="189"/>
      </c>
      <c r="F991" s="4" t="str">
        <f t="shared" si="190"/>
        <v>CIL LOAD</v>
      </c>
      <c r="G991" s="4">
        <f t="shared" si="191"/>
        <v>0</v>
      </c>
      <c r="H991" s="4" t="e">
        <f t="shared" si="192"/>
        <v>#N/A</v>
      </c>
      <c r="I991" s="4" t="e">
        <f>_xll.BDP(AG991&amp;" equity","crncy_adj_px_last","eqy_fund_crncy=usd")</f>
        <v>#NAME?</v>
      </c>
      <c r="J991" s="4" t="str">
        <f t="shared" si="193"/>
      </c>
      <c r="AA991" s="4">
        <f t="shared" si="194"/>
        <v>0</v>
      </c>
      <c r="AB991" s="4">
        <f>'Enhanced Basket_AUTOLOAD'!T991</f>
        <v>0</v>
      </c>
      <c r="AC991" s="4">
        <f>'Enhanced Basket_AUTOLOAD'!M991</f>
        <v>0</v>
      </c>
      <c r="AD991" s="4">
        <f>'Enhanced Basket_AUTOLOAD'!L991</f>
        <v>0</v>
      </c>
      <c r="AE991" s="4">
        <f>'Enhanced Basket_AUTOLOAD'!Z991</f>
        <v>0</v>
      </c>
      <c r="AF991" s="4">
        <f>'Enhanced Basket_AUTOLOAD'!AB991</f>
        <v>0</v>
      </c>
      <c r="AG991" s="4" t="e">
        <f>VLOOKUP(AJ991,'Ticker Mapping'!$I$3:$M$6706,5,0)</f>
        <v>#N/A</v>
      </c>
      <c r="AH991" s="4" t="e">
        <f>_xll.BDP(AK991&amp;" SEDOL","TICKER_AND_EXCH_CODE")</f>
        <v>#NAME?</v>
      </c>
      <c r="AI991" s="4" t="e">
        <f t="shared" si="195"/>
        <v>#N/A</v>
      </c>
      <c r="AJ991" s="4">
        <f>'Enhanced Basket_AUTOLOAD'!P991</f>
        <v>0</v>
      </c>
      <c r="AK991" s="4">
        <f>'Enhanced Basket_AUTOLOAD'!Q991</f>
        <v>0</v>
      </c>
      <c r="AL991" s="4">
        <f>'Enhanced Basket_AUTOLOAD'!Y991</f>
        <v>0</v>
      </c>
      <c r="AM991" s="4" t="e">
        <f t="shared" si="196"/>
        <v>#N/A</v>
      </c>
      <c r="AN991" s="4" t="str">
        <f t="shared" si="197"/>
        <v>NO</v>
      </c>
      <c r="AO991" s="4" t="str">
        <f t="shared" si="198"/>
        <v>Cash-in-Lieu</v>
      </c>
    </row>
    <row r="992" ht="15" customHeight="1" s="4" customFormat="1">
      <c r="A992" s="4">
        <f>'Enhanced Basket_AUTOLOAD'!H992</f>
        <v>0</v>
      </c>
      <c r="B992" s="4" t="str">
        <f t="shared" si="187"/>
        <v>SELL</v>
      </c>
      <c r="C992" s="4" t="s">
        <v>29</v>
      </c>
      <c r="D992" s="4" t="str">
        <f t="shared" si="188"/>
        <v>MT</v>
      </c>
      <c r="E992" s="4" t="str">
        <f t="shared" si="189"/>
      </c>
      <c r="F992" s="4" t="str">
        <f t="shared" si="190"/>
        <v>CIL LOAD</v>
      </c>
      <c r="G992" s="4">
        <f t="shared" si="191"/>
        <v>0</v>
      </c>
      <c r="H992" s="4" t="e">
        <f t="shared" si="192"/>
        <v>#N/A</v>
      </c>
      <c r="I992" s="4" t="e">
        <f>_xll.BDP(AG992&amp;" equity","crncy_adj_px_last","eqy_fund_crncy=usd")</f>
        <v>#NAME?</v>
      </c>
      <c r="J992" s="4" t="str">
        <f t="shared" si="193"/>
      </c>
      <c r="AA992" s="4">
        <f t="shared" si="194"/>
        <v>0</v>
      </c>
      <c r="AB992" s="4">
        <f>'Enhanced Basket_AUTOLOAD'!T992</f>
        <v>0</v>
      </c>
      <c r="AC992" s="4">
        <f>'Enhanced Basket_AUTOLOAD'!M992</f>
        <v>0</v>
      </c>
      <c r="AD992" s="4">
        <f>'Enhanced Basket_AUTOLOAD'!L992</f>
        <v>0</v>
      </c>
      <c r="AE992" s="4">
        <f>'Enhanced Basket_AUTOLOAD'!Z992</f>
        <v>0</v>
      </c>
      <c r="AF992" s="4">
        <f>'Enhanced Basket_AUTOLOAD'!AB992</f>
        <v>0</v>
      </c>
      <c r="AG992" s="4" t="e">
        <f>VLOOKUP(AJ992,'Ticker Mapping'!$I$3:$M$6706,5,0)</f>
        <v>#N/A</v>
      </c>
      <c r="AH992" s="4" t="e">
        <f>_xll.BDP(AK992&amp;" SEDOL","TICKER_AND_EXCH_CODE")</f>
        <v>#NAME?</v>
      </c>
      <c r="AI992" s="4" t="e">
        <f t="shared" si="195"/>
        <v>#N/A</v>
      </c>
      <c r="AJ992" s="4">
        <f>'Enhanced Basket_AUTOLOAD'!P992</f>
        <v>0</v>
      </c>
      <c r="AK992" s="4">
        <f>'Enhanced Basket_AUTOLOAD'!Q992</f>
        <v>0</v>
      </c>
      <c r="AL992" s="4">
        <f>'Enhanced Basket_AUTOLOAD'!Y992</f>
        <v>0</v>
      </c>
      <c r="AM992" s="4" t="e">
        <f t="shared" si="196"/>
        <v>#N/A</v>
      </c>
      <c r="AN992" s="4" t="str">
        <f t="shared" si="197"/>
        <v>NO</v>
      </c>
      <c r="AO992" s="4" t="str">
        <f t="shared" si="198"/>
        <v>Cash-in-Lieu</v>
      </c>
    </row>
    <row r="993" ht="15" customHeight="1" s="4" customFormat="1">
      <c r="A993" s="4">
        <f>'Enhanced Basket_AUTOLOAD'!H993</f>
        <v>0</v>
      </c>
      <c r="B993" s="4" t="str">
        <f t="shared" si="187"/>
        <v>SELL</v>
      </c>
      <c r="C993" s="4" t="s">
        <v>29</v>
      </c>
      <c r="D993" s="4" t="str">
        <f t="shared" si="188"/>
        <v>MT</v>
      </c>
      <c r="E993" s="4" t="str">
        <f t="shared" si="189"/>
      </c>
      <c r="F993" s="4" t="str">
        <f t="shared" si="190"/>
        <v>CIL LOAD</v>
      </c>
      <c r="G993" s="4">
        <f t="shared" si="191"/>
        <v>0</v>
      </c>
      <c r="H993" s="4" t="e">
        <f t="shared" si="192"/>
        <v>#N/A</v>
      </c>
      <c r="I993" s="4" t="e">
        <f>_xll.BDP(AG993&amp;" equity","crncy_adj_px_last","eqy_fund_crncy=usd")</f>
        <v>#NAME?</v>
      </c>
      <c r="J993" s="4" t="str">
        <f t="shared" si="193"/>
      </c>
      <c r="AA993" s="4">
        <f t="shared" si="194"/>
        <v>0</v>
      </c>
      <c r="AB993" s="4">
        <f>'Enhanced Basket_AUTOLOAD'!T993</f>
        <v>0</v>
      </c>
      <c r="AC993" s="4">
        <f>'Enhanced Basket_AUTOLOAD'!M993</f>
        <v>0</v>
      </c>
      <c r="AD993" s="4">
        <f>'Enhanced Basket_AUTOLOAD'!L993</f>
        <v>0</v>
      </c>
      <c r="AE993" s="4">
        <f>'Enhanced Basket_AUTOLOAD'!Z993</f>
        <v>0</v>
      </c>
      <c r="AF993" s="4">
        <f>'Enhanced Basket_AUTOLOAD'!AB993</f>
        <v>0</v>
      </c>
      <c r="AG993" s="4" t="e">
        <f>VLOOKUP(AJ993,'Ticker Mapping'!$I$3:$M$6706,5,0)</f>
        <v>#N/A</v>
      </c>
      <c r="AH993" s="4" t="e">
        <f>_xll.BDP(AK993&amp;" SEDOL","TICKER_AND_EXCH_CODE")</f>
        <v>#NAME?</v>
      </c>
      <c r="AI993" s="4" t="e">
        <f t="shared" si="195"/>
        <v>#N/A</v>
      </c>
      <c r="AJ993" s="4">
        <f>'Enhanced Basket_AUTOLOAD'!P993</f>
        <v>0</v>
      </c>
      <c r="AK993" s="4">
        <f>'Enhanced Basket_AUTOLOAD'!Q993</f>
        <v>0</v>
      </c>
      <c r="AL993" s="4">
        <f>'Enhanced Basket_AUTOLOAD'!Y993</f>
        <v>0</v>
      </c>
      <c r="AM993" s="4" t="e">
        <f t="shared" si="196"/>
        <v>#N/A</v>
      </c>
      <c r="AN993" s="4" t="str">
        <f t="shared" si="197"/>
        <v>NO</v>
      </c>
      <c r="AO993" s="4" t="str">
        <f t="shared" si="198"/>
        <v>Cash-in-Lieu</v>
      </c>
    </row>
    <row r="994" ht="15" customHeight="1" s="4" customFormat="1">
      <c r="A994" s="4">
        <f>'Enhanced Basket_AUTOLOAD'!H994</f>
        <v>0</v>
      </c>
      <c r="B994" s="4" t="str">
        <f t="shared" si="187"/>
        <v>SELL</v>
      </c>
      <c r="C994" s="4" t="s">
        <v>29</v>
      </c>
      <c r="D994" s="4" t="str">
        <f t="shared" si="188"/>
        <v>MT</v>
      </c>
      <c r="E994" s="4" t="str">
        <f t="shared" si="189"/>
      </c>
      <c r="F994" s="4" t="str">
        <f t="shared" si="190"/>
        <v>CIL LOAD</v>
      </c>
      <c r="G994" s="4">
        <f t="shared" si="191"/>
        <v>0</v>
      </c>
      <c r="H994" s="4" t="e">
        <f t="shared" si="192"/>
        <v>#N/A</v>
      </c>
      <c r="I994" s="4" t="e">
        <f>_xll.BDP(AG994&amp;" equity","crncy_adj_px_last","eqy_fund_crncy=usd")</f>
        <v>#NAME?</v>
      </c>
      <c r="J994" s="4" t="str">
        <f t="shared" si="193"/>
      </c>
      <c r="AA994" s="4">
        <f t="shared" si="194"/>
        <v>0</v>
      </c>
      <c r="AB994" s="4">
        <f>'Enhanced Basket_AUTOLOAD'!T994</f>
        <v>0</v>
      </c>
      <c r="AC994" s="4">
        <f>'Enhanced Basket_AUTOLOAD'!M994</f>
        <v>0</v>
      </c>
      <c r="AD994" s="4">
        <f>'Enhanced Basket_AUTOLOAD'!L994</f>
        <v>0</v>
      </c>
      <c r="AE994" s="4">
        <f>'Enhanced Basket_AUTOLOAD'!Z994</f>
        <v>0</v>
      </c>
      <c r="AF994" s="4">
        <f>'Enhanced Basket_AUTOLOAD'!AB994</f>
        <v>0</v>
      </c>
      <c r="AG994" s="4" t="e">
        <f>VLOOKUP(AJ994,'Ticker Mapping'!$I$3:$M$6706,5,0)</f>
        <v>#N/A</v>
      </c>
      <c r="AH994" s="4" t="e">
        <f>_xll.BDP(AK994&amp;" SEDOL","TICKER_AND_EXCH_CODE")</f>
        <v>#NAME?</v>
      </c>
      <c r="AI994" s="4" t="e">
        <f t="shared" si="195"/>
        <v>#N/A</v>
      </c>
      <c r="AJ994" s="4">
        <f>'Enhanced Basket_AUTOLOAD'!P994</f>
        <v>0</v>
      </c>
      <c r="AK994" s="4">
        <f>'Enhanced Basket_AUTOLOAD'!Q994</f>
        <v>0</v>
      </c>
      <c r="AL994" s="4">
        <f>'Enhanced Basket_AUTOLOAD'!Y994</f>
        <v>0</v>
      </c>
      <c r="AM994" s="4" t="e">
        <f t="shared" si="196"/>
        <v>#N/A</v>
      </c>
      <c r="AN994" s="4" t="str">
        <f t="shared" si="197"/>
        <v>NO</v>
      </c>
      <c r="AO994" s="4" t="str">
        <f t="shared" si="198"/>
        <v>Cash-in-Lieu</v>
      </c>
    </row>
    <row r="995" ht="15" customHeight="1" s="4" customFormat="1">
      <c r="A995" s="4">
        <f>'Enhanced Basket_AUTOLOAD'!H995</f>
        <v>0</v>
      </c>
      <c r="B995" s="4" t="str">
        <f t="shared" si="187"/>
        <v>SELL</v>
      </c>
      <c r="C995" s="4" t="s">
        <v>29</v>
      </c>
      <c r="D995" s="4" t="str">
        <f t="shared" si="188"/>
        <v>MT</v>
      </c>
      <c r="E995" s="4" t="str">
        <f t="shared" si="189"/>
      </c>
      <c r="F995" s="4" t="str">
        <f t="shared" si="190"/>
        <v>CIL LOAD</v>
      </c>
      <c r="G995" s="4">
        <f t="shared" si="191"/>
        <v>0</v>
      </c>
      <c r="H995" s="4" t="e">
        <f t="shared" si="192"/>
        <v>#N/A</v>
      </c>
      <c r="I995" s="4" t="e">
        <f>_xll.BDP(AG995&amp;" equity","crncy_adj_px_last","eqy_fund_crncy=usd")</f>
        <v>#NAME?</v>
      </c>
      <c r="J995" s="4" t="str">
        <f t="shared" si="193"/>
      </c>
      <c r="AA995" s="4">
        <f t="shared" si="194"/>
        <v>0</v>
      </c>
      <c r="AB995" s="4">
        <f>'Enhanced Basket_AUTOLOAD'!T995</f>
        <v>0</v>
      </c>
      <c r="AC995" s="4">
        <f>'Enhanced Basket_AUTOLOAD'!M995</f>
        <v>0</v>
      </c>
      <c r="AD995" s="4">
        <f>'Enhanced Basket_AUTOLOAD'!L995</f>
        <v>0</v>
      </c>
      <c r="AE995" s="4">
        <f>'Enhanced Basket_AUTOLOAD'!Z995</f>
        <v>0</v>
      </c>
      <c r="AF995" s="4">
        <f>'Enhanced Basket_AUTOLOAD'!AB995</f>
        <v>0</v>
      </c>
      <c r="AG995" s="4" t="e">
        <f>VLOOKUP(AJ995,'Ticker Mapping'!$I$3:$M$6706,5,0)</f>
        <v>#N/A</v>
      </c>
      <c r="AH995" s="4" t="e">
        <f>_xll.BDP(AK995&amp;" SEDOL","TICKER_AND_EXCH_CODE")</f>
        <v>#NAME?</v>
      </c>
      <c r="AI995" s="4" t="e">
        <f t="shared" si="195"/>
        <v>#N/A</v>
      </c>
      <c r="AJ995" s="4">
        <f>'Enhanced Basket_AUTOLOAD'!P995</f>
        <v>0</v>
      </c>
      <c r="AK995" s="4">
        <f>'Enhanced Basket_AUTOLOAD'!Q995</f>
        <v>0</v>
      </c>
      <c r="AL995" s="4">
        <f>'Enhanced Basket_AUTOLOAD'!Y995</f>
        <v>0</v>
      </c>
      <c r="AM995" s="4" t="e">
        <f t="shared" si="196"/>
        <v>#N/A</v>
      </c>
      <c r="AN995" s="4" t="str">
        <f t="shared" si="197"/>
        <v>NO</v>
      </c>
      <c r="AO995" s="4" t="str">
        <f t="shared" si="198"/>
        <v>Cash-in-Lieu</v>
      </c>
    </row>
    <row r="996" ht="15" customHeight="1" s="4" customFormat="1">
      <c r="A996" s="4">
        <f>'Enhanced Basket_AUTOLOAD'!H996</f>
        <v>0</v>
      </c>
      <c r="B996" s="4" t="str">
        <f t="shared" si="187"/>
        <v>SELL</v>
      </c>
      <c r="C996" s="4" t="s">
        <v>29</v>
      </c>
      <c r="D996" s="4" t="str">
        <f t="shared" si="188"/>
        <v>MT</v>
      </c>
      <c r="E996" s="4" t="str">
        <f t="shared" si="189"/>
      </c>
      <c r="F996" s="4" t="str">
        <f t="shared" si="190"/>
        <v>CIL LOAD</v>
      </c>
      <c r="G996" s="4">
        <f t="shared" si="191"/>
        <v>0</v>
      </c>
      <c r="H996" s="4" t="e">
        <f t="shared" si="192"/>
        <v>#N/A</v>
      </c>
      <c r="I996" s="4" t="e">
        <f>_xll.BDP(AG996&amp;" equity","crncy_adj_px_last","eqy_fund_crncy=usd")</f>
        <v>#NAME?</v>
      </c>
      <c r="J996" s="4" t="str">
        <f t="shared" si="193"/>
      </c>
      <c r="AA996" s="4">
        <f t="shared" si="194"/>
        <v>0</v>
      </c>
      <c r="AB996" s="4">
        <f>'Enhanced Basket_AUTOLOAD'!T996</f>
        <v>0</v>
      </c>
      <c r="AC996" s="4">
        <f>'Enhanced Basket_AUTOLOAD'!M996</f>
        <v>0</v>
      </c>
      <c r="AD996" s="4">
        <f>'Enhanced Basket_AUTOLOAD'!L996</f>
        <v>0</v>
      </c>
      <c r="AE996" s="4">
        <f>'Enhanced Basket_AUTOLOAD'!Z996</f>
        <v>0</v>
      </c>
      <c r="AF996" s="4">
        <f>'Enhanced Basket_AUTOLOAD'!AB996</f>
        <v>0</v>
      </c>
      <c r="AG996" s="4" t="e">
        <f>VLOOKUP(AJ996,'Ticker Mapping'!$I$3:$M$6706,5,0)</f>
        <v>#N/A</v>
      </c>
      <c r="AH996" s="4" t="e">
        <f>_xll.BDP(AK996&amp;" SEDOL","TICKER_AND_EXCH_CODE")</f>
        <v>#NAME?</v>
      </c>
      <c r="AI996" s="4" t="e">
        <f t="shared" si="195"/>
        <v>#N/A</v>
      </c>
      <c r="AJ996" s="4">
        <f>'Enhanced Basket_AUTOLOAD'!P996</f>
        <v>0</v>
      </c>
      <c r="AK996" s="4">
        <f>'Enhanced Basket_AUTOLOAD'!Q996</f>
        <v>0</v>
      </c>
      <c r="AL996" s="4">
        <f>'Enhanced Basket_AUTOLOAD'!Y996</f>
        <v>0</v>
      </c>
      <c r="AM996" s="4" t="e">
        <f t="shared" si="196"/>
        <v>#N/A</v>
      </c>
      <c r="AN996" s="4" t="str">
        <f t="shared" si="197"/>
        <v>NO</v>
      </c>
      <c r="AO996" s="4" t="str">
        <f t="shared" si="198"/>
        <v>Cash-in-Lieu</v>
      </c>
    </row>
    <row r="997" ht="15" customHeight="1" s="4" customFormat="1">
      <c r="A997" s="4">
        <f>'Enhanced Basket_AUTOLOAD'!H997</f>
        <v>0</v>
      </c>
      <c r="B997" s="4" t="str">
        <f t="shared" si="187"/>
        <v>SELL</v>
      </c>
      <c r="C997" s="4" t="s">
        <v>29</v>
      </c>
      <c r="D997" s="4" t="str">
        <f t="shared" si="188"/>
        <v>MT</v>
      </c>
      <c r="E997" s="4" t="str">
        <f t="shared" si="189"/>
      </c>
      <c r="F997" s="4" t="str">
        <f t="shared" si="190"/>
        <v>CIL LOAD</v>
      </c>
      <c r="G997" s="4">
        <f t="shared" si="191"/>
        <v>0</v>
      </c>
      <c r="H997" s="4" t="e">
        <f t="shared" si="192"/>
        <v>#N/A</v>
      </c>
      <c r="I997" s="4" t="e">
        <f>_xll.BDP(AG997&amp;" equity","crncy_adj_px_last","eqy_fund_crncy=usd")</f>
        <v>#NAME?</v>
      </c>
      <c r="J997" s="4" t="str">
        <f t="shared" si="193"/>
      </c>
      <c r="AA997" s="4">
        <f t="shared" si="194"/>
        <v>0</v>
      </c>
      <c r="AB997" s="4">
        <f>'Enhanced Basket_AUTOLOAD'!T997</f>
        <v>0</v>
      </c>
      <c r="AC997" s="4">
        <f>'Enhanced Basket_AUTOLOAD'!M997</f>
        <v>0</v>
      </c>
      <c r="AD997" s="4">
        <f>'Enhanced Basket_AUTOLOAD'!L997</f>
        <v>0</v>
      </c>
      <c r="AE997" s="4">
        <f>'Enhanced Basket_AUTOLOAD'!Z997</f>
        <v>0</v>
      </c>
      <c r="AF997" s="4">
        <f>'Enhanced Basket_AUTOLOAD'!AB997</f>
        <v>0</v>
      </c>
      <c r="AG997" s="4" t="e">
        <f>VLOOKUP(AJ997,'Ticker Mapping'!$I$3:$M$6706,5,0)</f>
        <v>#N/A</v>
      </c>
      <c r="AH997" s="4" t="e">
        <f>_xll.BDP(AK997&amp;" SEDOL","TICKER_AND_EXCH_CODE")</f>
        <v>#NAME?</v>
      </c>
      <c r="AI997" s="4" t="e">
        <f t="shared" si="195"/>
        <v>#N/A</v>
      </c>
      <c r="AJ997" s="4">
        <f>'Enhanced Basket_AUTOLOAD'!P997</f>
        <v>0</v>
      </c>
      <c r="AK997" s="4">
        <f>'Enhanced Basket_AUTOLOAD'!Q997</f>
        <v>0</v>
      </c>
      <c r="AL997" s="4">
        <f>'Enhanced Basket_AUTOLOAD'!Y997</f>
        <v>0</v>
      </c>
      <c r="AM997" s="4" t="e">
        <f t="shared" si="196"/>
        <v>#N/A</v>
      </c>
      <c r="AN997" s="4" t="str">
        <f t="shared" si="197"/>
        <v>NO</v>
      </c>
      <c r="AO997" s="4" t="str">
        <f t="shared" si="198"/>
        <v>Cash-in-Lieu</v>
      </c>
    </row>
    <row r="998" ht="15" customHeight="1" s="4" customFormat="1">
      <c r="A998" s="4">
        <f>'Enhanced Basket_AUTOLOAD'!H998</f>
        <v>0</v>
      </c>
      <c r="B998" s="4" t="str">
        <f t="shared" si="187"/>
        <v>SELL</v>
      </c>
      <c r="C998" s="4" t="s">
        <v>29</v>
      </c>
      <c r="D998" s="4" t="str">
        <f t="shared" si="188"/>
        <v>MT</v>
      </c>
      <c r="E998" s="4" t="str">
        <f t="shared" si="189"/>
      </c>
      <c r="F998" s="4" t="str">
        <f t="shared" si="190"/>
        <v>CIL LOAD</v>
      </c>
      <c r="G998" s="4">
        <f t="shared" si="191"/>
        <v>0</v>
      </c>
      <c r="H998" s="4" t="e">
        <f t="shared" si="192"/>
        <v>#N/A</v>
      </c>
      <c r="I998" s="4" t="e">
        <f>_xll.BDP(AG998&amp;" equity","crncy_adj_px_last","eqy_fund_crncy=usd")</f>
        <v>#NAME?</v>
      </c>
      <c r="J998" s="4" t="str">
        <f t="shared" si="193"/>
      </c>
      <c r="AA998" s="4">
        <f t="shared" si="194"/>
        <v>0</v>
      </c>
      <c r="AB998" s="4">
        <f>'Enhanced Basket_AUTOLOAD'!T998</f>
        <v>0</v>
      </c>
      <c r="AC998" s="4">
        <f>'Enhanced Basket_AUTOLOAD'!M998</f>
        <v>0</v>
      </c>
      <c r="AD998" s="4">
        <f>'Enhanced Basket_AUTOLOAD'!L998</f>
        <v>0</v>
      </c>
      <c r="AE998" s="4">
        <f>'Enhanced Basket_AUTOLOAD'!Z998</f>
        <v>0</v>
      </c>
      <c r="AF998" s="4">
        <f>'Enhanced Basket_AUTOLOAD'!AB998</f>
        <v>0</v>
      </c>
      <c r="AG998" s="4" t="e">
        <f>VLOOKUP(AJ998,'Ticker Mapping'!$I$3:$M$6706,5,0)</f>
        <v>#N/A</v>
      </c>
      <c r="AH998" s="4" t="e">
        <f>_xll.BDP(AK998&amp;" SEDOL","TICKER_AND_EXCH_CODE")</f>
        <v>#NAME?</v>
      </c>
      <c r="AI998" s="4" t="e">
        <f t="shared" si="195"/>
        <v>#N/A</v>
      </c>
      <c r="AJ998" s="4">
        <f>'Enhanced Basket_AUTOLOAD'!P998</f>
        <v>0</v>
      </c>
      <c r="AK998" s="4">
        <f>'Enhanced Basket_AUTOLOAD'!Q998</f>
        <v>0</v>
      </c>
      <c r="AL998" s="4">
        <f>'Enhanced Basket_AUTOLOAD'!Y998</f>
        <v>0</v>
      </c>
      <c r="AM998" s="4" t="e">
        <f t="shared" si="196"/>
        <v>#N/A</v>
      </c>
      <c r="AN998" s="4" t="str">
        <f t="shared" si="197"/>
        <v>NO</v>
      </c>
      <c r="AO998" s="4" t="str">
        <f t="shared" si="198"/>
        <v>Cash-in-Lieu</v>
      </c>
    </row>
    <row r="999" ht="15" customHeight="1" s="4" customFormat="1">
      <c r="A999" s="4">
        <f>'Enhanced Basket_AUTOLOAD'!H999</f>
        <v>0</v>
      </c>
      <c r="B999" s="4" t="str">
        <f t="shared" si="187"/>
        <v>SELL</v>
      </c>
      <c r="C999" s="4" t="s">
        <v>29</v>
      </c>
      <c r="D999" s="4" t="str">
        <f t="shared" si="188"/>
        <v>MT</v>
      </c>
      <c r="E999" s="4" t="str">
        <f t="shared" si="189"/>
      </c>
      <c r="F999" s="4" t="str">
        <f t="shared" si="190"/>
        <v>CIL LOAD</v>
      </c>
      <c r="G999" s="4">
        <f t="shared" si="191"/>
        <v>0</v>
      </c>
      <c r="H999" s="4" t="e">
        <f t="shared" si="192"/>
        <v>#N/A</v>
      </c>
      <c r="I999" s="4" t="e">
        <f>_xll.BDP(AG999&amp;" equity","crncy_adj_px_last","eqy_fund_crncy=usd")</f>
        <v>#NAME?</v>
      </c>
      <c r="J999" s="4" t="str">
        <f t="shared" si="193"/>
      </c>
      <c r="AA999" s="4">
        <f t="shared" si="194"/>
        <v>0</v>
      </c>
      <c r="AB999" s="4">
        <f>'Enhanced Basket_AUTOLOAD'!T999</f>
        <v>0</v>
      </c>
      <c r="AC999" s="4">
        <f>'Enhanced Basket_AUTOLOAD'!M999</f>
        <v>0</v>
      </c>
      <c r="AD999" s="4">
        <f>'Enhanced Basket_AUTOLOAD'!L999</f>
        <v>0</v>
      </c>
      <c r="AE999" s="4">
        <f>'Enhanced Basket_AUTOLOAD'!Z999</f>
        <v>0</v>
      </c>
      <c r="AF999" s="4">
        <f>'Enhanced Basket_AUTOLOAD'!AB999</f>
        <v>0</v>
      </c>
      <c r="AG999" s="4" t="e">
        <f>VLOOKUP(AJ999,'Ticker Mapping'!$I$3:$M$6706,5,0)</f>
        <v>#N/A</v>
      </c>
      <c r="AH999" s="4" t="e">
        <f>_xll.BDP(AK999&amp;" SEDOL","TICKER_AND_EXCH_CODE")</f>
        <v>#NAME?</v>
      </c>
      <c r="AI999" s="4" t="e">
        <f t="shared" si="195"/>
        <v>#N/A</v>
      </c>
      <c r="AJ999" s="4">
        <f>'Enhanced Basket_AUTOLOAD'!P999</f>
        <v>0</v>
      </c>
      <c r="AK999" s="4">
        <f>'Enhanced Basket_AUTOLOAD'!Q999</f>
        <v>0</v>
      </c>
      <c r="AL999" s="4">
        <f>'Enhanced Basket_AUTOLOAD'!Y999</f>
        <v>0</v>
      </c>
      <c r="AM999" s="4" t="e">
        <f t="shared" si="196"/>
        <v>#N/A</v>
      </c>
      <c r="AN999" s="4" t="str">
        <f t="shared" si="197"/>
        <v>NO</v>
      </c>
      <c r="AO999" s="4" t="str">
        <f t="shared" si="198"/>
        <v>Cash-in-Lieu</v>
      </c>
    </row>
    <row r="1000" ht="15" customHeight="1" s="4" customFormat="1">
      <c r="A1000" s="4">
        <f>'Enhanced Basket_AUTOLOAD'!H1000</f>
        <v>0</v>
      </c>
      <c r="B1000" s="4" t="str">
        <f t="shared" si="187"/>
        <v>SELL</v>
      </c>
      <c r="C1000" s="4" t="s">
        <v>29</v>
      </c>
      <c r="D1000" s="4" t="str">
        <f t="shared" si="188"/>
        <v>MT</v>
      </c>
      <c r="E1000" s="4" t="str">
        <f t="shared" si="189"/>
      </c>
      <c r="F1000" s="4" t="str">
        <f t="shared" si="190"/>
        <v>CIL LOAD</v>
      </c>
      <c r="G1000" s="4">
        <f t="shared" si="191"/>
        <v>0</v>
      </c>
      <c r="H1000" s="4" t="e">
        <f t="shared" si="192"/>
        <v>#N/A</v>
      </c>
      <c r="I1000" s="4" t="e">
        <f>_xll.BDP(AG1000&amp;" equity","crncy_adj_px_last","eqy_fund_crncy=usd")</f>
        <v>#NAME?</v>
      </c>
      <c r="J1000" s="4" t="str">
        <f t="shared" si="193"/>
      </c>
      <c r="AA1000" s="4">
        <f t="shared" si="194"/>
        <v>0</v>
      </c>
      <c r="AB1000" s="4">
        <f>'Enhanced Basket_AUTOLOAD'!T1000</f>
        <v>0</v>
      </c>
      <c r="AC1000" s="4">
        <f>'Enhanced Basket_AUTOLOAD'!M1000</f>
        <v>0</v>
      </c>
      <c r="AD1000" s="4">
        <f>'Enhanced Basket_AUTOLOAD'!L1000</f>
        <v>0</v>
      </c>
      <c r="AE1000" s="4">
        <f>'Enhanced Basket_AUTOLOAD'!Z1000</f>
        <v>0</v>
      </c>
      <c r="AF1000" s="4">
        <f>'Enhanced Basket_AUTOLOAD'!AB1000</f>
        <v>0</v>
      </c>
      <c r="AG1000" s="4" t="e">
        <f>VLOOKUP(AJ1000,'Ticker Mapping'!$I$3:$M$6706,5,0)</f>
        <v>#N/A</v>
      </c>
      <c r="AH1000" s="4" t="e">
        <f>_xll.BDP(AK1000&amp;" SEDOL","TICKER_AND_EXCH_CODE")</f>
        <v>#NAME?</v>
      </c>
      <c r="AI1000" s="4" t="e">
        <f t="shared" si="195"/>
        <v>#N/A</v>
      </c>
      <c r="AJ1000" s="4">
        <f>'Enhanced Basket_AUTOLOAD'!P1000</f>
        <v>0</v>
      </c>
      <c r="AK1000" s="4">
        <f>'Enhanced Basket_AUTOLOAD'!Q1000</f>
        <v>0</v>
      </c>
      <c r="AL1000" s="4">
        <f>'Enhanced Basket_AUTOLOAD'!Y1000</f>
        <v>0</v>
      </c>
      <c r="AM1000" s="4" t="e">
        <f t="shared" si="196"/>
        <v>#N/A</v>
      </c>
      <c r="AN1000" s="4" t="str">
        <f t="shared" si="197"/>
        <v>NO</v>
      </c>
      <c r="AO1000" s="4" t="str">
        <f t="shared" si="198"/>
        <v>Cash-in-Lieu</v>
      </c>
    </row>
    <row r="1001" ht="15" customHeight="1" s="4" customFormat="1">
      <c r="A1001" s="4">
        <f>'Enhanced Basket_AUTOLOAD'!H1001</f>
        <v>0</v>
      </c>
      <c r="B1001" s="4" t="str">
        <f t="shared" si="187"/>
        <v>SELL</v>
      </c>
      <c r="C1001" s="4" t="s">
        <v>29</v>
      </c>
      <c r="D1001" s="4" t="str">
        <f t="shared" si="188"/>
        <v>MT</v>
      </c>
      <c r="E1001" s="4" t="str">
        <f t="shared" si="189"/>
      </c>
      <c r="F1001" s="4" t="str">
        <f t="shared" si="190"/>
        <v>CIL LOAD</v>
      </c>
      <c r="G1001" s="4">
        <f t="shared" si="191"/>
        <v>0</v>
      </c>
      <c r="H1001" s="4" t="e">
        <f t="shared" si="192"/>
        <v>#N/A</v>
      </c>
      <c r="I1001" s="4" t="e">
        <f>_xll.BDP(AG1001&amp;" equity","crncy_adj_px_last","eqy_fund_crncy=usd")</f>
        <v>#NAME?</v>
      </c>
      <c r="J1001" s="4" t="str">
        <f t="shared" si="193"/>
      </c>
      <c r="AA1001" s="4">
        <f t="shared" si="194"/>
        <v>0</v>
      </c>
      <c r="AB1001" s="4">
        <f>'Enhanced Basket_AUTOLOAD'!T1001</f>
        <v>0</v>
      </c>
      <c r="AC1001" s="4">
        <f>'Enhanced Basket_AUTOLOAD'!M1001</f>
        <v>0</v>
      </c>
      <c r="AD1001" s="4">
        <f>'Enhanced Basket_AUTOLOAD'!L1001</f>
        <v>0</v>
      </c>
      <c r="AE1001" s="4">
        <f>'Enhanced Basket_AUTOLOAD'!Z1001</f>
        <v>0</v>
      </c>
      <c r="AF1001" s="4">
        <f>'Enhanced Basket_AUTOLOAD'!AB1001</f>
        <v>0</v>
      </c>
      <c r="AG1001" s="4" t="e">
        <f>VLOOKUP(AJ1001,'Ticker Mapping'!$I$3:$M$6706,5,0)</f>
        <v>#N/A</v>
      </c>
      <c r="AH1001" s="4" t="e">
        <f>_xll.BDP(AK1001&amp;" SEDOL","TICKER_AND_EXCH_CODE")</f>
        <v>#NAME?</v>
      </c>
      <c r="AI1001" s="4" t="e">
        <f t="shared" si="195"/>
        <v>#N/A</v>
      </c>
      <c r="AJ1001" s="4">
        <f>'Enhanced Basket_AUTOLOAD'!P1001</f>
        <v>0</v>
      </c>
      <c r="AK1001" s="4">
        <f>'Enhanced Basket_AUTOLOAD'!Q1001</f>
        <v>0</v>
      </c>
      <c r="AL1001" s="4">
        <f>'Enhanced Basket_AUTOLOAD'!Y1001</f>
        <v>0</v>
      </c>
      <c r="AM1001" s="4" t="e">
        <f t="shared" si="196"/>
        <v>#N/A</v>
      </c>
      <c r="AN1001" s="4" t="str">
        <f t="shared" si="197"/>
        <v>NO</v>
      </c>
      <c r="AO1001" s="4" t="str">
        <f t="shared" si="198"/>
        <v>Cash-in-Lieu</v>
      </c>
    </row>
    <row r="1002" ht="15" customHeight="1" s="4" customFormat="1">
      <c r="A1002" s="4">
        <f>'Enhanced Basket_AUTOLOAD'!H1002</f>
        <v>0</v>
      </c>
      <c r="B1002" s="4" t="str">
        <f t="shared" si="187"/>
        <v>SELL</v>
      </c>
      <c r="C1002" s="4" t="s">
        <v>29</v>
      </c>
      <c r="D1002" s="4" t="str">
        <f t="shared" si="188"/>
        <v>MT</v>
      </c>
      <c r="E1002" s="4" t="str">
        <f t="shared" si="189"/>
      </c>
      <c r="F1002" s="4" t="str">
        <f t="shared" si="190"/>
        <v>CIL LOAD</v>
      </c>
      <c r="G1002" s="4">
        <f t="shared" si="191"/>
        <v>0</v>
      </c>
      <c r="H1002" s="4" t="e">
        <f t="shared" si="192"/>
        <v>#N/A</v>
      </c>
      <c r="I1002" s="4" t="e">
        <f>_xll.BDP(AG1002&amp;" equity","crncy_adj_px_last","eqy_fund_crncy=usd")</f>
        <v>#NAME?</v>
      </c>
      <c r="J1002" s="4" t="str">
        <f t="shared" si="193"/>
      </c>
      <c r="AA1002" s="4">
        <f t="shared" si="194"/>
        <v>0</v>
      </c>
      <c r="AB1002" s="4">
        <f>'Enhanced Basket_AUTOLOAD'!T1002</f>
        <v>0</v>
      </c>
      <c r="AC1002" s="4">
        <f>'Enhanced Basket_AUTOLOAD'!M1002</f>
        <v>0</v>
      </c>
      <c r="AD1002" s="4">
        <f>'Enhanced Basket_AUTOLOAD'!L1002</f>
        <v>0</v>
      </c>
      <c r="AE1002" s="4">
        <f>'Enhanced Basket_AUTOLOAD'!Z1002</f>
        <v>0</v>
      </c>
      <c r="AF1002" s="4">
        <f>'Enhanced Basket_AUTOLOAD'!AB1002</f>
        <v>0</v>
      </c>
      <c r="AG1002" s="4" t="e">
        <f>VLOOKUP(AJ1002,'Ticker Mapping'!$I$3:$M$6706,5,0)</f>
        <v>#N/A</v>
      </c>
      <c r="AH1002" s="4" t="e">
        <f>_xll.BDP(AK1002&amp;" SEDOL","TICKER_AND_EXCH_CODE")</f>
        <v>#NAME?</v>
      </c>
      <c r="AI1002" s="4" t="e">
        <f t="shared" si="195"/>
        <v>#N/A</v>
      </c>
      <c r="AJ1002" s="4">
        <f>'Enhanced Basket_AUTOLOAD'!P1002</f>
        <v>0</v>
      </c>
      <c r="AK1002" s="4">
        <f>'Enhanced Basket_AUTOLOAD'!Q1002</f>
        <v>0</v>
      </c>
      <c r="AL1002" s="4">
        <f>'Enhanced Basket_AUTOLOAD'!Y1002</f>
        <v>0</v>
      </c>
      <c r="AM1002" s="4" t="e">
        <f t="shared" si="196"/>
        <v>#N/A</v>
      </c>
      <c r="AN1002" s="4" t="str">
        <f t="shared" si="197"/>
        <v>NO</v>
      </c>
      <c r="AO1002" s="4" t="str">
        <f t="shared" si="198"/>
        <v>Cash-in-Lieu</v>
      </c>
    </row>
    <row r="1003" ht="15" customHeight="1" s="4" customFormat="1">
      <c r="A1003" s="4">
        <f>'Enhanced Basket_AUTOLOAD'!H1003</f>
        <v>0</v>
      </c>
      <c r="B1003" s="4" t="str">
        <f t="shared" si="187"/>
        <v>SELL</v>
      </c>
      <c r="C1003" s="4" t="s">
        <v>29</v>
      </c>
      <c r="D1003" s="4" t="str">
        <f t="shared" si="188"/>
        <v>MT</v>
      </c>
      <c r="E1003" s="4" t="str">
        <f t="shared" si="189"/>
      </c>
      <c r="F1003" s="4" t="str">
        <f t="shared" si="190"/>
        <v>CIL LOAD</v>
      </c>
      <c r="G1003" s="4">
        <f t="shared" si="191"/>
        <v>0</v>
      </c>
      <c r="H1003" s="4" t="e">
        <f t="shared" si="192"/>
        <v>#N/A</v>
      </c>
      <c r="I1003" s="4" t="e">
        <f>_xll.BDP(AG1003&amp;" equity","crncy_adj_px_last","eqy_fund_crncy=usd")</f>
        <v>#NAME?</v>
      </c>
      <c r="J1003" s="4" t="str">
        <f t="shared" si="193"/>
      </c>
      <c r="AA1003" s="4">
        <f t="shared" si="194"/>
        <v>0</v>
      </c>
      <c r="AB1003" s="4">
        <f>'Enhanced Basket_AUTOLOAD'!T1003</f>
        <v>0</v>
      </c>
      <c r="AC1003" s="4">
        <f>'Enhanced Basket_AUTOLOAD'!M1003</f>
        <v>0</v>
      </c>
      <c r="AD1003" s="4">
        <f>'Enhanced Basket_AUTOLOAD'!L1003</f>
        <v>0</v>
      </c>
      <c r="AE1003" s="4">
        <f>'Enhanced Basket_AUTOLOAD'!Z1003</f>
        <v>0</v>
      </c>
      <c r="AF1003" s="4">
        <f>'Enhanced Basket_AUTOLOAD'!AB1003</f>
        <v>0</v>
      </c>
      <c r="AG1003" s="4" t="e">
        <f>VLOOKUP(AJ1003,'Ticker Mapping'!$I$3:$M$6706,5,0)</f>
        <v>#N/A</v>
      </c>
      <c r="AH1003" s="4" t="e">
        <f>_xll.BDP(AK1003&amp;" SEDOL","TICKER_AND_EXCH_CODE")</f>
        <v>#NAME?</v>
      </c>
      <c r="AI1003" s="4" t="e">
        <f t="shared" si="195"/>
        <v>#N/A</v>
      </c>
      <c r="AJ1003" s="4">
        <f>'Enhanced Basket_AUTOLOAD'!P1003</f>
        <v>0</v>
      </c>
      <c r="AK1003" s="4">
        <f>'Enhanced Basket_AUTOLOAD'!Q1003</f>
        <v>0</v>
      </c>
      <c r="AL1003" s="4">
        <f>'Enhanced Basket_AUTOLOAD'!Y1003</f>
        <v>0</v>
      </c>
      <c r="AM1003" s="4" t="e">
        <f t="shared" si="196"/>
        <v>#N/A</v>
      </c>
      <c r="AN1003" s="4" t="str">
        <f t="shared" si="197"/>
        <v>NO</v>
      </c>
      <c r="AO1003" s="4" t="str">
        <f t="shared" si="198"/>
        <v>Cash-in-Lieu</v>
      </c>
    </row>
    <row r="1004" ht="15" customHeight="1" s="4" customFormat="1">
      <c r="A1004" s="4">
        <f>'Enhanced Basket_AUTOLOAD'!H1004</f>
        <v>0</v>
      </c>
      <c r="B1004" s="4" t="str">
        <f t="shared" si="187"/>
        <v>SELL</v>
      </c>
      <c r="C1004" s="4" t="s">
        <v>29</v>
      </c>
      <c r="D1004" s="4" t="str">
        <f t="shared" si="188"/>
        <v>MT</v>
      </c>
      <c r="E1004" s="4" t="str">
        <f t="shared" si="189"/>
      </c>
      <c r="F1004" s="4" t="str">
        <f t="shared" si="190"/>
        <v>CIL LOAD</v>
      </c>
      <c r="G1004" s="4">
        <f t="shared" si="191"/>
        <v>0</v>
      </c>
      <c r="H1004" s="4" t="e">
        <f t="shared" si="192"/>
        <v>#N/A</v>
      </c>
      <c r="I1004" s="4" t="e">
        <f>_xll.BDP(AG1004&amp;" equity","crncy_adj_px_last","eqy_fund_crncy=usd")</f>
        <v>#NAME?</v>
      </c>
      <c r="J1004" s="4" t="str">
        <f t="shared" si="193"/>
      </c>
      <c r="AA1004" s="4">
        <f t="shared" si="194"/>
        <v>0</v>
      </c>
      <c r="AB1004" s="4">
        <f>'Enhanced Basket_AUTOLOAD'!T1004</f>
        <v>0</v>
      </c>
      <c r="AC1004" s="4">
        <f>'Enhanced Basket_AUTOLOAD'!M1004</f>
        <v>0</v>
      </c>
      <c r="AD1004" s="4">
        <f>'Enhanced Basket_AUTOLOAD'!L1004</f>
        <v>0</v>
      </c>
      <c r="AE1004" s="4">
        <f>'Enhanced Basket_AUTOLOAD'!Z1004</f>
        <v>0</v>
      </c>
      <c r="AF1004" s="4">
        <f>'Enhanced Basket_AUTOLOAD'!AB1004</f>
        <v>0</v>
      </c>
      <c r="AG1004" s="4" t="e">
        <f>VLOOKUP(AJ1004,'Ticker Mapping'!$I$3:$M$6706,5,0)</f>
        <v>#N/A</v>
      </c>
      <c r="AH1004" s="4" t="e">
        <f>_xll.BDP(AK1004&amp;" SEDOL","TICKER_AND_EXCH_CODE")</f>
        <v>#NAME?</v>
      </c>
      <c r="AI1004" s="4" t="e">
        <f t="shared" si="195"/>
        <v>#N/A</v>
      </c>
      <c r="AJ1004" s="4">
        <f>'Enhanced Basket_AUTOLOAD'!P1004</f>
        <v>0</v>
      </c>
      <c r="AK1004" s="4">
        <f>'Enhanced Basket_AUTOLOAD'!Q1004</f>
        <v>0</v>
      </c>
      <c r="AL1004" s="4">
        <f>'Enhanced Basket_AUTOLOAD'!Y1004</f>
        <v>0</v>
      </c>
      <c r="AM1004" s="4" t="e">
        <f t="shared" si="196"/>
        <v>#N/A</v>
      </c>
      <c r="AN1004" s="4" t="str">
        <f t="shared" si="197"/>
        <v>NO</v>
      </c>
      <c r="AO1004" s="4" t="str">
        <f t="shared" si="198"/>
        <v>Cash-in-Lieu</v>
      </c>
    </row>
    <row r="1005" ht="15" customHeight="1" s="4" customFormat="1">
      <c r="A1005" s="4">
        <f>'Enhanced Basket_AUTOLOAD'!H1005</f>
        <v>0</v>
      </c>
      <c r="B1005" s="4" t="str">
        <f t="shared" si="187"/>
        <v>SELL</v>
      </c>
      <c r="C1005" s="4" t="s">
        <v>29</v>
      </c>
      <c r="D1005" s="4" t="str">
        <f t="shared" si="188"/>
        <v>MT</v>
      </c>
      <c r="E1005" s="4" t="str">
        <f t="shared" si="189"/>
      </c>
      <c r="F1005" s="4" t="str">
        <f t="shared" si="190"/>
        <v>CIL LOAD</v>
      </c>
      <c r="G1005" s="4">
        <f t="shared" si="191"/>
        <v>0</v>
      </c>
      <c r="H1005" s="4" t="e">
        <f t="shared" si="192"/>
        <v>#N/A</v>
      </c>
      <c r="I1005" s="4" t="e">
        <f>_xll.BDP(AG1005&amp;" equity","crncy_adj_px_last","eqy_fund_crncy=usd")</f>
        <v>#NAME?</v>
      </c>
      <c r="J1005" s="4" t="str">
        <f t="shared" si="193"/>
      </c>
      <c r="AA1005" s="4">
        <f t="shared" si="194"/>
        <v>0</v>
      </c>
      <c r="AB1005" s="4">
        <f>'Enhanced Basket_AUTOLOAD'!T1005</f>
        <v>0</v>
      </c>
      <c r="AC1005" s="4">
        <f>'Enhanced Basket_AUTOLOAD'!M1005</f>
        <v>0</v>
      </c>
      <c r="AD1005" s="4">
        <f>'Enhanced Basket_AUTOLOAD'!L1005</f>
        <v>0</v>
      </c>
      <c r="AE1005" s="4">
        <f>'Enhanced Basket_AUTOLOAD'!Z1005</f>
        <v>0</v>
      </c>
      <c r="AF1005" s="4">
        <f>'Enhanced Basket_AUTOLOAD'!AB1005</f>
        <v>0</v>
      </c>
      <c r="AG1005" s="4" t="e">
        <f>VLOOKUP(AJ1005,'Ticker Mapping'!$I$3:$M$6706,5,0)</f>
        <v>#N/A</v>
      </c>
      <c r="AH1005" s="4" t="e">
        <f>_xll.BDP(AK1005&amp;" SEDOL","TICKER_AND_EXCH_CODE")</f>
        <v>#NAME?</v>
      </c>
      <c r="AI1005" s="4" t="e">
        <f t="shared" si="195"/>
        <v>#N/A</v>
      </c>
      <c r="AJ1005" s="4">
        <f>'Enhanced Basket_AUTOLOAD'!P1005</f>
        <v>0</v>
      </c>
      <c r="AK1005" s="4">
        <f>'Enhanced Basket_AUTOLOAD'!Q1005</f>
        <v>0</v>
      </c>
      <c r="AL1005" s="4">
        <f>'Enhanced Basket_AUTOLOAD'!Y1005</f>
        <v>0</v>
      </c>
      <c r="AM1005" s="4" t="e">
        <f t="shared" si="196"/>
        <v>#N/A</v>
      </c>
      <c r="AN1005" s="4" t="str">
        <f t="shared" si="197"/>
        <v>NO</v>
      </c>
      <c r="AO1005" s="4" t="str">
        <f t="shared" si="198"/>
        <v>Cash-in-Lieu</v>
      </c>
    </row>
    <row r="1006" ht="15" customHeight="1" s="4" customFormat="1">
      <c r="A1006" s="4">
        <f>'Enhanced Basket_AUTOLOAD'!H1006</f>
        <v>0</v>
      </c>
      <c r="B1006" s="4" t="str">
        <f t="shared" si="187"/>
        <v>SELL</v>
      </c>
      <c r="C1006" s="4" t="s">
        <v>29</v>
      </c>
      <c r="D1006" s="4" t="str">
        <f t="shared" si="188"/>
        <v>MT</v>
      </c>
      <c r="E1006" s="4" t="str">
        <f t="shared" si="189"/>
      </c>
      <c r="F1006" s="4" t="str">
        <f t="shared" si="190"/>
        <v>CIL LOAD</v>
      </c>
      <c r="G1006" s="4">
        <f t="shared" si="191"/>
        <v>0</v>
      </c>
      <c r="H1006" s="4" t="e">
        <f t="shared" si="192"/>
        <v>#N/A</v>
      </c>
      <c r="I1006" s="4" t="e">
        <f>_xll.BDP(AG1006&amp;" equity","crncy_adj_px_last","eqy_fund_crncy=usd")</f>
        <v>#NAME?</v>
      </c>
      <c r="J1006" s="4" t="str">
        <f t="shared" si="193"/>
      </c>
      <c r="AA1006" s="4">
        <f t="shared" si="194"/>
        <v>0</v>
      </c>
      <c r="AB1006" s="4">
        <f>'Enhanced Basket_AUTOLOAD'!T1006</f>
        <v>0</v>
      </c>
      <c r="AC1006" s="4">
        <f>'Enhanced Basket_AUTOLOAD'!M1006</f>
        <v>0</v>
      </c>
      <c r="AD1006" s="4">
        <f>'Enhanced Basket_AUTOLOAD'!L1006</f>
        <v>0</v>
      </c>
      <c r="AE1006" s="4">
        <f>'Enhanced Basket_AUTOLOAD'!Z1006</f>
        <v>0</v>
      </c>
      <c r="AF1006" s="4">
        <f>'Enhanced Basket_AUTOLOAD'!AB1006</f>
        <v>0</v>
      </c>
      <c r="AG1006" s="4" t="e">
        <f>VLOOKUP(AJ1006,'Ticker Mapping'!$I$3:$M$6706,5,0)</f>
        <v>#N/A</v>
      </c>
      <c r="AH1006" s="4" t="e">
        <f>_xll.BDP(AK1006&amp;" SEDOL","TICKER_AND_EXCH_CODE")</f>
        <v>#NAME?</v>
      </c>
      <c r="AI1006" s="4" t="e">
        <f t="shared" si="195"/>
        <v>#N/A</v>
      </c>
      <c r="AJ1006" s="4">
        <f>'Enhanced Basket_AUTOLOAD'!P1006</f>
        <v>0</v>
      </c>
      <c r="AK1006" s="4">
        <f>'Enhanced Basket_AUTOLOAD'!Q1006</f>
        <v>0</v>
      </c>
      <c r="AL1006" s="4">
        <f>'Enhanced Basket_AUTOLOAD'!Y1006</f>
        <v>0</v>
      </c>
      <c r="AM1006" s="4" t="e">
        <f t="shared" si="196"/>
        <v>#N/A</v>
      </c>
      <c r="AN1006" s="4" t="str">
        <f t="shared" si="197"/>
        <v>NO</v>
      </c>
      <c r="AO1006" s="4" t="str">
        <f t="shared" si="198"/>
        <v>Cash-in-Lieu</v>
      </c>
    </row>
    <row r="1007" ht="15" customHeight="1" s="4" customFormat="1">
      <c r="A1007" s="4">
        <f>'Enhanced Basket_AUTOLOAD'!H1007</f>
        <v>0</v>
      </c>
      <c r="B1007" s="4" t="str">
        <f t="shared" si="187"/>
        <v>SELL</v>
      </c>
      <c r="C1007" s="4" t="s">
        <v>29</v>
      </c>
      <c r="D1007" s="4" t="str">
        <f t="shared" si="188"/>
        <v>MT</v>
      </c>
      <c r="E1007" s="4" t="str">
        <f t="shared" si="189"/>
      </c>
      <c r="F1007" s="4" t="str">
        <f t="shared" si="190"/>
        <v>CIL LOAD</v>
      </c>
      <c r="G1007" s="4">
        <f t="shared" si="191"/>
        <v>0</v>
      </c>
      <c r="H1007" s="4" t="e">
        <f t="shared" si="192"/>
        <v>#N/A</v>
      </c>
      <c r="I1007" s="4" t="e">
        <f>_xll.BDP(AG1007&amp;" equity","crncy_adj_px_last","eqy_fund_crncy=usd")</f>
        <v>#NAME?</v>
      </c>
      <c r="J1007" s="4" t="str">
        <f t="shared" si="193"/>
      </c>
      <c r="AA1007" s="4">
        <f t="shared" si="194"/>
        <v>0</v>
      </c>
      <c r="AB1007" s="4">
        <f>'Enhanced Basket_AUTOLOAD'!T1007</f>
        <v>0</v>
      </c>
      <c r="AC1007" s="4">
        <f>'Enhanced Basket_AUTOLOAD'!M1007</f>
        <v>0</v>
      </c>
      <c r="AD1007" s="4">
        <f>'Enhanced Basket_AUTOLOAD'!L1007</f>
        <v>0</v>
      </c>
      <c r="AE1007" s="4">
        <f>'Enhanced Basket_AUTOLOAD'!Z1007</f>
        <v>0</v>
      </c>
      <c r="AF1007" s="4">
        <f>'Enhanced Basket_AUTOLOAD'!AB1007</f>
        <v>0</v>
      </c>
      <c r="AG1007" s="4" t="e">
        <f>VLOOKUP(AJ1007,'Ticker Mapping'!$I$3:$M$6706,5,0)</f>
        <v>#N/A</v>
      </c>
      <c r="AH1007" s="4" t="e">
        <f>_xll.BDP(AK1007&amp;" SEDOL","TICKER_AND_EXCH_CODE")</f>
        <v>#NAME?</v>
      </c>
      <c r="AI1007" s="4" t="e">
        <f t="shared" si="195"/>
        <v>#N/A</v>
      </c>
      <c r="AJ1007" s="4">
        <f>'Enhanced Basket_AUTOLOAD'!P1007</f>
        <v>0</v>
      </c>
      <c r="AK1007" s="4">
        <f>'Enhanced Basket_AUTOLOAD'!Q1007</f>
        <v>0</v>
      </c>
      <c r="AL1007" s="4">
        <f>'Enhanced Basket_AUTOLOAD'!Y1007</f>
        <v>0</v>
      </c>
      <c r="AM1007" s="4" t="e">
        <f t="shared" si="196"/>
        <v>#N/A</v>
      </c>
      <c r="AN1007" s="4" t="str">
        <f t="shared" si="197"/>
        <v>NO</v>
      </c>
      <c r="AO1007" s="4" t="str">
        <f t="shared" si="198"/>
        <v>Cash-in-Lieu</v>
      </c>
    </row>
    <row r="1008" ht="15" customHeight="1" s="4" customFormat="1">
      <c r="A1008" s="4">
        <f>'Enhanced Basket_AUTOLOAD'!H1008</f>
        <v>0</v>
      </c>
      <c r="B1008" s="4" t="str">
        <f t="shared" si="187"/>
        <v>SELL</v>
      </c>
      <c r="C1008" s="4" t="s">
        <v>29</v>
      </c>
      <c r="D1008" s="4" t="str">
        <f t="shared" si="188"/>
        <v>MT</v>
      </c>
      <c r="E1008" s="4" t="str">
        <f t="shared" si="189"/>
      </c>
      <c r="F1008" s="4" t="str">
        <f t="shared" si="190"/>
        <v>CIL LOAD</v>
      </c>
      <c r="G1008" s="4">
        <f t="shared" si="191"/>
        <v>0</v>
      </c>
      <c r="H1008" s="4" t="e">
        <f t="shared" si="192"/>
        <v>#N/A</v>
      </c>
      <c r="I1008" s="4" t="e">
        <f>_xll.BDP(AG1008&amp;" equity","crncy_adj_px_last","eqy_fund_crncy=usd")</f>
        <v>#NAME?</v>
      </c>
      <c r="J1008" s="4" t="str">
        <f t="shared" si="193"/>
      </c>
      <c r="AA1008" s="4">
        <f t="shared" si="194"/>
        <v>0</v>
      </c>
      <c r="AB1008" s="4">
        <f>'Enhanced Basket_AUTOLOAD'!T1008</f>
        <v>0</v>
      </c>
      <c r="AC1008" s="4">
        <f>'Enhanced Basket_AUTOLOAD'!M1008</f>
        <v>0</v>
      </c>
      <c r="AD1008" s="4">
        <f>'Enhanced Basket_AUTOLOAD'!L1008</f>
        <v>0</v>
      </c>
      <c r="AE1008" s="4">
        <f>'Enhanced Basket_AUTOLOAD'!Z1008</f>
        <v>0</v>
      </c>
      <c r="AF1008" s="4">
        <f>'Enhanced Basket_AUTOLOAD'!AB1008</f>
        <v>0</v>
      </c>
      <c r="AG1008" s="4" t="e">
        <f>VLOOKUP(AJ1008,'Ticker Mapping'!$I$3:$M$6706,5,0)</f>
        <v>#N/A</v>
      </c>
      <c r="AH1008" s="4" t="e">
        <f>_xll.BDP(AK1008&amp;" SEDOL","TICKER_AND_EXCH_CODE")</f>
        <v>#NAME?</v>
      </c>
      <c r="AI1008" s="4" t="e">
        <f t="shared" si="195"/>
        <v>#N/A</v>
      </c>
      <c r="AJ1008" s="4">
        <f>'Enhanced Basket_AUTOLOAD'!P1008</f>
        <v>0</v>
      </c>
      <c r="AK1008" s="4">
        <f>'Enhanced Basket_AUTOLOAD'!Q1008</f>
        <v>0</v>
      </c>
      <c r="AL1008" s="4">
        <f>'Enhanced Basket_AUTOLOAD'!Y1008</f>
        <v>0</v>
      </c>
      <c r="AM1008" s="4" t="e">
        <f t="shared" si="196"/>
        <v>#N/A</v>
      </c>
      <c r="AN1008" s="4" t="str">
        <f t="shared" si="197"/>
        <v>NO</v>
      </c>
      <c r="AO1008" s="4" t="str">
        <f t="shared" si="198"/>
        <v>Cash-in-Lieu</v>
      </c>
    </row>
    <row r="1009" ht="15" customHeight="1" s="4" customFormat="1">
      <c r="A1009" s="4">
        <f>'Enhanced Basket_AUTOLOAD'!H1009</f>
        <v>0</v>
      </c>
      <c r="B1009" s="4" t="str">
        <f t="shared" si="187"/>
        <v>SELL</v>
      </c>
      <c r="C1009" s="4" t="s">
        <v>29</v>
      </c>
      <c r="D1009" s="4" t="str">
        <f t="shared" si="188"/>
        <v>MT</v>
      </c>
      <c r="E1009" s="4" t="str">
        <f t="shared" si="189"/>
      </c>
      <c r="F1009" s="4" t="str">
        <f t="shared" si="190"/>
        <v>CIL LOAD</v>
      </c>
      <c r="G1009" s="4">
        <f t="shared" si="191"/>
        <v>0</v>
      </c>
      <c r="H1009" s="4" t="e">
        <f t="shared" si="192"/>
        <v>#N/A</v>
      </c>
      <c r="I1009" s="4" t="e">
        <f>_xll.BDP(AG1009&amp;" equity","crncy_adj_px_last","eqy_fund_crncy=usd")</f>
        <v>#NAME?</v>
      </c>
      <c r="J1009" s="4" t="str">
        <f t="shared" si="193"/>
      </c>
      <c r="AA1009" s="4">
        <f t="shared" si="194"/>
        <v>0</v>
      </c>
      <c r="AB1009" s="4">
        <f>'Enhanced Basket_AUTOLOAD'!T1009</f>
        <v>0</v>
      </c>
      <c r="AC1009" s="4">
        <f>'Enhanced Basket_AUTOLOAD'!M1009</f>
        <v>0</v>
      </c>
      <c r="AD1009" s="4">
        <f>'Enhanced Basket_AUTOLOAD'!L1009</f>
        <v>0</v>
      </c>
      <c r="AE1009" s="4">
        <f>'Enhanced Basket_AUTOLOAD'!Z1009</f>
        <v>0</v>
      </c>
      <c r="AF1009" s="4">
        <f>'Enhanced Basket_AUTOLOAD'!AB1009</f>
        <v>0</v>
      </c>
      <c r="AG1009" s="4" t="e">
        <f>VLOOKUP(AJ1009,'Ticker Mapping'!$I$3:$M$6706,5,0)</f>
        <v>#N/A</v>
      </c>
      <c r="AH1009" s="4" t="e">
        <f>_xll.BDP(AK1009&amp;" SEDOL","TICKER_AND_EXCH_CODE")</f>
        <v>#NAME?</v>
      </c>
      <c r="AI1009" s="4" t="e">
        <f t="shared" si="195"/>
        <v>#N/A</v>
      </c>
      <c r="AJ1009" s="4">
        <f>'Enhanced Basket_AUTOLOAD'!P1009</f>
        <v>0</v>
      </c>
      <c r="AK1009" s="4">
        <f>'Enhanced Basket_AUTOLOAD'!Q1009</f>
        <v>0</v>
      </c>
      <c r="AL1009" s="4">
        <f>'Enhanced Basket_AUTOLOAD'!Y1009</f>
        <v>0</v>
      </c>
      <c r="AM1009" s="4" t="e">
        <f t="shared" si="196"/>
        <v>#N/A</v>
      </c>
      <c r="AN1009" s="4" t="str">
        <f t="shared" si="197"/>
        <v>NO</v>
      </c>
      <c r="AO1009" s="4" t="str">
        <f t="shared" si="198"/>
        <v>Cash-in-Lieu</v>
      </c>
    </row>
    <row r="1010" ht="15" customHeight="1" s="4" customFormat="1">
      <c r="A1010" s="4">
        <f>'Enhanced Basket_AUTOLOAD'!H1010</f>
        <v>0</v>
      </c>
      <c r="B1010" s="4" t="str">
        <f t="shared" si="187"/>
        <v>SELL</v>
      </c>
      <c r="C1010" s="4" t="s">
        <v>29</v>
      </c>
      <c r="D1010" s="4" t="str">
        <f t="shared" si="188"/>
        <v>MT</v>
      </c>
      <c r="E1010" s="4" t="str">
        <f t="shared" si="189"/>
      </c>
      <c r="F1010" s="4" t="str">
        <f t="shared" si="190"/>
        <v>CIL LOAD</v>
      </c>
      <c r="G1010" s="4">
        <f t="shared" si="191"/>
        <v>0</v>
      </c>
      <c r="H1010" s="4" t="e">
        <f t="shared" si="192"/>
        <v>#N/A</v>
      </c>
      <c r="I1010" s="4" t="e">
        <f>_xll.BDP(AG1010&amp;" equity","crncy_adj_px_last","eqy_fund_crncy=usd")</f>
        <v>#NAME?</v>
      </c>
      <c r="J1010" s="4" t="str">
        <f t="shared" si="193"/>
      </c>
      <c r="AA1010" s="4">
        <f t="shared" si="194"/>
        <v>0</v>
      </c>
      <c r="AB1010" s="4">
        <f>'Enhanced Basket_AUTOLOAD'!T1010</f>
        <v>0</v>
      </c>
      <c r="AC1010" s="4">
        <f>'Enhanced Basket_AUTOLOAD'!M1010</f>
        <v>0</v>
      </c>
      <c r="AD1010" s="4">
        <f>'Enhanced Basket_AUTOLOAD'!L1010</f>
        <v>0</v>
      </c>
      <c r="AE1010" s="4">
        <f>'Enhanced Basket_AUTOLOAD'!Z1010</f>
        <v>0</v>
      </c>
      <c r="AF1010" s="4">
        <f>'Enhanced Basket_AUTOLOAD'!AB1010</f>
        <v>0</v>
      </c>
      <c r="AG1010" s="4" t="e">
        <f>VLOOKUP(AJ1010,'Ticker Mapping'!$I$3:$M$6706,5,0)</f>
        <v>#N/A</v>
      </c>
      <c r="AH1010" s="4" t="e">
        <f>_xll.BDP(AK1010&amp;" SEDOL","TICKER_AND_EXCH_CODE")</f>
        <v>#NAME?</v>
      </c>
      <c r="AI1010" s="4" t="e">
        <f t="shared" si="195"/>
        <v>#N/A</v>
      </c>
      <c r="AJ1010" s="4">
        <f>'Enhanced Basket_AUTOLOAD'!P1010</f>
        <v>0</v>
      </c>
      <c r="AK1010" s="4">
        <f>'Enhanced Basket_AUTOLOAD'!Q1010</f>
        <v>0</v>
      </c>
      <c r="AL1010" s="4">
        <f>'Enhanced Basket_AUTOLOAD'!Y1010</f>
        <v>0</v>
      </c>
      <c r="AM1010" s="4" t="e">
        <f t="shared" si="196"/>
        <v>#N/A</v>
      </c>
      <c r="AN1010" s="4" t="str">
        <f t="shared" si="197"/>
        <v>NO</v>
      </c>
      <c r="AO1010" s="4" t="str">
        <f t="shared" si="198"/>
        <v>Cash-in-Lieu</v>
      </c>
    </row>
    <row r="1011" ht="15" customHeight="1" s="4" customFormat="1">
      <c r="A1011" s="4">
        <f>'Enhanced Basket_AUTOLOAD'!H1011</f>
        <v>0</v>
      </c>
      <c r="B1011" s="4" t="str">
        <f t="shared" si="187"/>
        <v>SELL</v>
      </c>
      <c r="C1011" s="4" t="s">
        <v>29</v>
      </c>
      <c r="D1011" s="4" t="str">
        <f t="shared" si="188"/>
        <v>MT</v>
      </c>
      <c r="E1011" s="4" t="str">
        <f t="shared" si="189"/>
      </c>
      <c r="F1011" s="4" t="str">
        <f t="shared" si="190"/>
        <v>CIL LOAD</v>
      </c>
      <c r="G1011" s="4">
        <f t="shared" si="191"/>
        <v>0</v>
      </c>
      <c r="H1011" s="4" t="e">
        <f t="shared" si="192"/>
        <v>#N/A</v>
      </c>
      <c r="I1011" s="4" t="e">
        <f>_xll.BDP(AG1011&amp;" equity","crncy_adj_px_last","eqy_fund_crncy=usd")</f>
        <v>#NAME?</v>
      </c>
      <c r="J1011" s="4" t="str">
        <f t="shared" si="193"/>
      </c>
      <c r="AA1011" s="4">
        <f t="shared" si="194"/>
        <v>0</v>
      </c>
      <c r="AB1011" s="4">
        <f>'Enhanced Basket_AUTOLOAD'!T1011</f>
        <v>0</v>
      </c>
      <c r="AC1011" s="4">
        <f>'Enhanced Basket_AUTOLOAD'!M1011</f>
        <v>0</v>
      </c>
      <c r="AD1011" s="4">
        <f>'Enhanced Basket_AUTOLOAD'!L1011</f>
        <v>0</v>
      </c>
      <c r="AE1011" s="4">
        <f>'Enhanced Basket_AUTOLOAD'!Z1011</f>
        <v>0</v>
      </c>
      <c r="AF1011" s="4">
        <f>'Enhanced Basket_AUTOLOAD'!AB1011</f>
        <v>0</v>
      </c>
      <c r="AG1011" s="4" t="e">
        <f>VLOOKUP(AJ1011,'Ticker Mapping'!$I$3:$M$6706,5,0)</f>
        <v>#N/A</v>
      </c>
      <c r="AH1011" s="4" t="e">
        <f>_xll.BDP(AK1011&amp;" SEDOL","TICKER_AND_EXCH_CODE")</f>
        <v>#NAME?</v>
      </c>
      <c r="AI1011" s="4" t="e">
        <f t="shared" si="195"/>
        <v>#N/A</v>
      </c>
      <c r="AJ1011" s="4">
        <f>'Enhanced Basket_AUTOLOAD'!P1011</f>
        <v>0</v>
      </c>
      <c r="AK1011" s="4">
        <f>'Enhanced Basket_AUTOLOAD'!Q1011</f>
        <v>0</v>
      </c>
      <c r="AL1011" s="4">
        <f>'Enhanced Basket_AUTOLOAD'!Y1011</f>
        <v>0</v>
      </c>
      <c r="AM1011" s="4" t="e">
        <f t="shared" si="196"/>
        <v>#N/A</v>
      </c>
      <c r="AN1011" s="4" t="str">
        <f t="shared" si="197"/>
        <v>NO</v>
      </c>
      <c r="AO1011" s="4" t="str">
        <f t="shared" si="198"/>
        <v>Cash-in-Lieu</v>
      </c>
    </row>
    <row r="1012" ht="15" customHeight="1" s="4" customFormat="1">
      <c r="A1012" s="4">
        <f>'Enhanced Basket_AUTOLOAD'!H1012</f>
        <v>0</v>
      </c>
      <c r="B1012" s="4" t="str">
        <f t="shared" si="187"/>
        <v>SELL</v>
      </c>
      <c r="C1012" s="4" t="s">
        <v>29</v>
      </c>
      <c r="D1012" s="4" t="str">
        <f t="shared" si="188"/>
        <v>MT</v>
      </c>
      <c r="E1012" s="4" t="str">
        <f t="shared" si="189"/>
      </c>
      <c r="F1012" s="4" t="str">
        <f t="shared" si="190"/>
        <v>CIL LOAD</v>
      </c>
      <c r="G1012" s="4">
        <f t="shared" si="191"/>
        <v>0</v>
      </c>
      <c r="H1012" s="4" t="e">
        <f t="shared" si="192"/>
        <v>#N/A</v>
      </c>
      <c r="I1012" s="4" t="e">
        <f>_xll.BDP(AG1012&amp;" equity","crncy_adj_px_last","eqy_fund_crncy=usd")</f>
        <v>#NAME?</v>
      </c>
      <c r="J1012" s="4" t="str">
        <f t="shared" si="193"/>
      </c>
      <c r="AA1012" s="4">
        <f t="shared" si="194"/>
        <v>0</v>
      </c>
      <c r="AB1012" s="4">
        <f>'Enhanced Basket_AUTOLOAD'!T1012</f>
        <v>0</v>
      </c>
      <c r="AC1012" s="4">
        <f>'Enhanced Basket_AUTOLOAD'!M1012</f>
        <v>0</v>
      </c>
      <c r="AD1012" s="4">
        <f>'Enhanced Basket_AUTOLOAD'!L1012</f>
        <v>0</v>
      </c>
      <c r="AE1012" s="4">
        <f>'Enhanced Basket_AUTOLOAD'!Z1012</f>
        <v>0</v>
      </c>
      <c r="AF1012" s="4">
        <f>'Enhanced Basket_AUTOLOAD'!AB1012</f>
        <v>0</v>
      </c>
      <c r="AG1012" s="4" t="e">
        <f>VLOOKUP(AJ1012,'Ticker Mapping'!$I$3:$M$6706,5,0)</f>
        <v>#N/A</v>
      </c>
      <c r="AH1012" s="4" t="e">
        <f>_xll.BDP(AK1012&amp;" SEDOL","TICKER_AND_EXCH_CODE")</f>
        <v>#NAME?</v>
      </c>
      <c r="AI1012" s="4" t="e">
        <f t="shared" si="195"/>
        <v>#N/A</v>
      </c>
      <c r="AJ1012" s="4">
        <f>'Enhanced Basket_AUTOLOAD'!P1012</f>
        <v>0</v>
      </c>
      <c r="AK1012" s="4">
        <f>'Enhanced Basket_AUTOLOAD'!Q1012</f>
        <v>0</v>
      </c>
      <c r="AL1012" s="4">
        <f>'Enhanced Basket_AUTOLOAD'!Y1012</f>
        <v>0</v>
      </c>
      <c r="AM1012" s="4" t="e">
        <f t="shared" si="196"/>
        <v>#N/A</v>
      </c>
      <c r="AN1012" s="4" t="str">
        <f t="shared" si="197"/>
        <v>NO</v>
      </c>
      <c r="AO1012" s="4" t="str">
        <f t="shared" si="198"/>
        <v>Cash-in-Lieu</v>
      </c>
    </row>
    <row r="1013" ht="15" customHeight="1" s="4" customFormat="1">
      <c r="A1013" s="4">
        <f>'Enhanced Basket_AUTOLOAD'!H1013</f>
        <v>0</v>
      </c>
      <c r="B1013" s="4" t="str">
        <f t="shared" si="187"/>
        <v>SELL</v>
      </c>
      <c r="C1013" s="4" t="s">
        <v>29</v>
      </c>
      <c r="D1013" s="4" t="str">
        <f t="shared" si="188"/>
        <v>MT</v>
      </c>
      <c r="E1013" s="4" t="str">
        <f t="shared" si="189"/>
      </c>
      <c r="F1013" s="4" t="str">
        <f t="shared" si="190"/>
        <v>CIL LOAD</v>
      </c>
      <c r="G1013" s="4">
        <f t="shared" si="191"/>
        <v>0</v>
      </c>
      <c r="H1013" s="4" t="e">
        <f t="shared" si="192"/>
        <v>#N/A</v>
      </c>
      <c r="I1013" s="4" t="e">
        <f>_xll.BDP(AG1013&amp;" equity","crncy_adj_px_last","eqy_fund_crncy=usd")</f>
        <v>#NAME?</v>
      </c>
      <c r="J1013" s="4" t="str">
        <f t="shared" si="193"/>
      </c>
      <c r="AA1013" s="4">
        <f t="shared" si="194"/>
        <v>0</v>
      </c>
      <c r="AB1013" s="4">
        <f>'Enhanced Basket_AUTOLOAD'!T1013</f>
        <v>0</v>
      </c>
      <c r="AC1013" s="4">
        <f>'Enhanced Basket_AUTOLOAD'!M1013</f>
        <v>0</v>
      </c>
      <c r="AD1013" s="4">
        <f>'Enhanced Basket_AUTOLOAD'!L1013</f>
        <v>0</v>
      </c>
      <c r="AE1013" s="4">
        <f>'Enhanced Basket_AUTOLOAD'!Z1013</f>
        <v>0</v>
      </c>
      <c r="AF1013" s="4">
        <f>'Enhanced Basket_AUTOLOAD'!AB1013</f>
        <v>0</v>
      </c>
      <c r="AG1013" s="4" t="e">
        <f>VLOOKUP(AJ1013,'Ticker Mapping'!$I$3:$M$6706,5,0)</f>
        <v>#N/A</v>
      </c>
      <c r="AH1013" s="4" t="e">
        <f>_xll.BDP(AK1013&amp;" SEDOL","TICKER_AND_EXCH_CODE")</f>
        <v>#NAME?</v>
      </c>
      <c r="AI1013" s="4" t="e">
        <f t="shared" si="195"/>
        <v>#N/A</v>
      </c>
      <c r="AJ1013" s="4">
        <f>'Enhanced Basket_AUTOLOAD'!P1013</f>
        <v>0</v>
      </c>
      <c r="AK1013" s="4">
        <f>'Enhanced Basket_AUTOLOAD'!Q1013</f>
        <v>0</v>
      </c>
      <c r="AL1013" s="4">
        <f>'Enhanced Basket_AUTOLOAD'!Y1013</f>
        <v>0</v>
      </c>
      <c r="AM1013" s="4" t="e">
        <f t="shared" si="196"/>
        <v>#N/A</v>
      </c>
      <c r="AN1013" s="4" t="str">
        <f t="shared" si="197"/>
        <v>NO</v>
      </c>
      <c r="AO1013" s="4" t="str">
        <f t="shared" si="198"/>
        <v>Cash-in-Lieu</v>
      </c>
    </row>
    <row r="1014" ht="15" customHeight="1" s="4" customFormat="1">
      <c r="A1014" s="4">
        <f>'Enhanced Basket_AUTOLOAD'!H1014</f>
        <v>0</v>
      </c>
      <c r="B1014" s="4" t="str">
        <f t="shared" si="187"/>
        <v>SELL</v>
      </c>
      <c r="C1014" s="4" t="s">
        <v>29</v>
      </c>
      <c r="D1014" s="4" t="str">
        <f t="shared" si="188"/>
        <v>MT</v>
      </c>
      <c r="E1014" s="4" t="str">
        <f t="shared" si="189"/>
      </c>
      <c r="F1014" s="4" t="str">
        <f t="shared" si="190"/>
        <v>CIL LOAD</v>
      </c>
      <c r="G1014" s="4">
        <f t="shared" si="191"/>
        <v>0</v>
      </c>
      <c r="H1014" s="4" t="e">
        <f t="shared" si="192"/>
        <v>#N/A</v>
      </c>
      <c r="I1014" s="4" t="e">
        <f>_xll.BDP(AG1014&amp;" equity","crncy_adj_px_last","eqy_fund_crncy=usd")</f>
        <v>#NAME?</v>
      </c>
      <c r="J1014" s="4" t="str">
        <f t="shared" si="193"/>
      </c>
      <c r="AA1014" s="4">
        <f t="shared" si="194"/>
        <v>0</v>
      </c>
      <c r="AB1014" s="4">
        <f>'Enhanced Basket_AUTOLOAD'!T1014</f>
        <v>0</v>
      </c>
      <c r="AC1014" s="4">
        <f>'Enhanced Basket_AUTOLOAD'!M1014</f>
        <v>0</v>
      </c>
      <c r="AD1014" s="4">
        <f>'Enhanced Basket_AUTOLOAD'!L1014</f>
        <v>0</v>
      </c>
      <c r="AE1014" s="4">
        <f>'Enhanced Basket_AUTOLOAD'!Z1014</f>
        <v>0</v>
      </c>
      <c r="AF1014" s="4">
        <f>'Enhanced Basket_AUTOLOAD'!AB1014</f>
        <v>0</v>
      </c>
      <c r="AG1014" s="4" t="e">
        <f>VLOOKUP(AJ1014,'Ticker Mapping'!$I$3:$M$6706,5,0)</f>
        <v>#N/A</v>
      </c>
      <c r="AH1014" s="4" t="e">
        <f>_xll.BDP(AK1014&amp;" SEDOL","TICKER_AND_EXCH_CODE")</f>
        <v>#NAME?</v>
      </c>
      <c r="AI1014" s="4" t="e">
        <f t="shared" si="195"/>
        <v>#N/A</v>
      </c>
      <c r="AJ1014" s="4">
        <f>'Enhanced Basket_AUTOLOAD'!P1014</f>
        <v>0</v>
      </c>
      <c r="AK1014" s="4">
        <f>'Enhanced Basket_AUTOLOAD'!Q1014</f>
        <v>0</v>
      </c>
      <c r="AL1014" s="4">
        <f>'Enhanced Basket_AUTOLOAD'!Y1014</f>
        <v>0</v>
      </c>
      <c r="AM1014" s="4" t="e">
        <f t="shared" si="196"/>
        <v>#N/A</v>
      </c>
      <c r="AN1014" s="4" t="str">
        <f t="shared" si="197"/>
        <v>NO</v>
      </c>
      <c r="AO1014" s="4" t="str">
        <f t="shared" si="198"/>
        <v>Cash-in-Lieu</v>
      </c>
    </row>
    <row r="1015" ht="15" customHeight="1" s="4" customFormat="1">
      <c r="A1015" s="4">
        <f>'Enhanced Basket_AUTOLOAD'!H1015</f>
        <v>0</v>
      </c>
      <c r="B1015" s="4" t="str">
        <f t="shared" si="187"/>
        <v>SELL</v>
      </c>
      <c r="C1015" s="4" t="s">
        <v>29</v>
      </c>
      <c r="D1015" s="4" t="str">
        <f t="shared" si="188"/>
        <v>MT</v>
      </c>
      <c r="E1015" s="4" t="str">
        <f t="shared" si="189"/>
      </c>
      <c r="F1015" s="4" t="str">
        <f t="shared" si="190"/>
        <v>CIL LOAD</v>
      </c>
      <c r="G1015" s="4">
        <f t="shared" si="191"/>
        <v>0</v>
      </c>
      <c r="H1015" s="4" t="e">
        <f t="shared" si="192"/>
        <v>#N/A</v>
      </c>
      <c r="I1015" s="4" t="e">
        <f>_xll.BDP(AG1015&amp;" equity","crncy_adj_px_last","eqy_fund_crncy=usd")</f>
        <v>#NAME?</v>
      </c>
      <c r="J1015" s="4" t="str">
        <f t="shared" si="193"/>
      </c>
      <c r="AA1015" s="4">
        <f t="shared" si="194"/>
        <v>0</v>
      </c>
      <c r="AB1015" s="4">
        <f>'Enhanced Basket_AUTOLOAD'!T1015</f>
        <v>0</v>
      </c>
      <c r="AC1015" s="4">
        <f>'Enhanced Basket_AUTOLOAD'!M1015</f>
        <v>0</v>
      </c>
      <c r="AD1015" s="4">
        <f>'Enhanced Basket_AUTOLOAD'!L1015</f>
        <v>0</v>
      </c>
      <c r="AE1015" s="4">
        <f>'Enhanced Basket_AUTOLOAD'!Z1015</f>
        <v>0</v>
      </c>
      <c r="AF1015" s="4">
        <f>'Enhanced Basket_AUTOLOAD'!AB1015</f>
        <v>0</v>
      </c>
      <c r="AG1015" s="4" t="e">
        <f>VLOOKUP(AJ1015,'Ticker Mapping'!$I$3:$M$6706,5,0)</f>
        <v>#N/A</v>
      </c>
      <c r="AH1015" s="4" t="e">
        <f>_xll.BDP(AK1015&amp;" SEDOL","TICKER_AND_EXCH_CODE")</f>
        <v>#NAME?</v>
      </c>
      <c r="AI1015" s="4" t="e">
        <f t="shared" si="195"/>
        <v>#N/A</v>
      </c>
      <c r="AJ1015" s="4">
        <f>'Enhanced Basket_AUTOLOAD'!P1015</f>
        <v>0</v>
      </c>
      <c r="AK1015" s="4">
        <f>'Enhanced Basket_AUTOLOAD'!Q1015</f>
        <v>0</v>
      </c>
      <c r="AL1015" s="4">
        <f>'Enhanced Basket_AUTOLOAD'!Y1015</f>
        <v>0</v>
      </c>
      <c r="AM1015" s="4" t="e">
        <f t="shared" si="196"/>
        <v>#N/A</v>
      </c>
      <c r="AN1015" s="4" t="str">
        <f t="shared" si="197"/>
        <v>NO</v>
      </c>
      <c r="AO1015" s="4" t="str">
        <f t="shared" si="198"/>
        <v>Cash-in-Lieu</v>
      </c>
    </row>
    <row r="1016" ht="15" customHeight="1" s="4" customFormat="1">
      <c r="A1016" s="4">
        <f>'Enhanced Basket_AUTOLOAD'!H1016</f>
        <v>0</v>
      </c>
      <c r="B1016" s="4" t="str">
        <f t="shared" si="187"/>
        <v>SELL</v>
      </c>
      <c r="C1016" s="4" t="s">
        <v>29</v>
      </c>
      <c r="D1016" s="4" t="str">
        <f t="shared" si="188"/>
        <v>MT</v>
      </c>
      <c r="E1016" s="4" t="str">
        <f t="shared" si="189"/>
      </c>
      <c r="F1016" s="4" t="str">
        <f t="shared" si="190"/>
        <v>CIL LOAD</v>
      </c>
      <c r="G1016" s="4">
        <f t="shared" si="191"/>
        <v>0</v>
      </c>
      <c r="H1016" s="4" t="e">
        <f t="shared" si="192"/>
        <v>#N/A</v>
      </c>
      <c r="I1016" s="4" t="e">
        <f>_xll.BDP(AG1016&amp;" equity","crncy_adj_px_last","eqy_fund_crncy=usd")</f>
        <v>#NAME?</v>
      </c>
      <c r="J1016" s="4" t="str">
        <f t="shared" si="193"/>
      </c>
      <c r="AA1016" s="4">
        <f t="shared" si="194"/>
        <v>0</v>
      </c>
      <c r="AB1016" s="4">
        <f>'Enhanced Basket_AUTOLOAD'!T1016</f>
        <v>0</v>
      </c>
      <c r="AC1016" s="4">
        <f>'Enhanced Basket_AUTOLOAD'!M1016</f>
        <v>0</v>
      </c>
      <c r="AD1016" s="4">
        <f>'Enhanced Basket_AUTOLOAD'!L1016</f>
        <v>0</v>
      </c>
      <c r="AE1016" s="4">
        <f>'Enhanced Basket_AUTOLOAD'!Z1016</f>
        <v>0</v>
      </c>
      <c r="AF1016" s="4">
        <f>'Enhanced Basket_AUTOLOAD'!AB1016</f>
        <v>0</v>
      </c>
      <c r="AG1016" s="4" t="e">
        <f>VLOOKUP(AJ1016,'Ticker Mapping'!$I$3:$M$6706,5,0)</f>
        <v>#N/A</v>
      </c>
      <c r="AH1016" s="4" t="e">
        <f>_xll.BDP(AK1016&amp;" SEDOL","TICKER_AND_EXCH_CODE")</f>
        <v>#NAME?</v>
      </c>
      <c r="AI1016" s="4" t="e">
        <f t="shared" si="195"/>
        <v>#N/A</v>
      </c>
      <c r="AJ1016" s="4">
        <f>'Enhanced Basket_AUTOLOAD'!P1016</f>
        <v>0</v>
      </c>
      <c r="AK1016" s="4">
        <f>'Enhanced Basket_AUTOLOAD'!Q1016</f>
        <v>0</v>
      </c>
      <c r="AL1016" s="4">
        <f>'Enhanced Basket_AUTOLOAD'!Y1016</f>
        <v>0</v>
      </c>
      <c r="AM1016" s="4" t="e">
        <f t="shared" si="196"/>
        <v>#N/A</v>
      </c>
      <c r="AN1016" s="4" t="str">
        <f t="shared" si="197"/>
        <v>NO</v>
      </c>
      <c r="AO1016" s="4" t="str">
        <f t="shared" si="198"/>
        <v>Cash-in-Lieu</v>
      </c>
    </row>
    <row r="1017" ht="15" customHeight="1" s="4" customFormat="1">
      <c r="A1017" s="4">
        <f>'Enhanced Basket_AUTOLOAD'!H1017</f>
        <v>0</v>
      </c>
      <c r="B1017" s="4" t="str">
        <f t="shared" si="187"/>
        <v>SELL</v>
      </c>
      <c r="C1017" s="4" t="s">
        <v>29</v>
      </c>
      <c r="D1017" s="4" t="str">
        <f t="shared" si="188"/>
        <v>MT</v>
      </c>
      <c r="E1017" s="4" t="str">
        <f t="shared" si="189"/>
      </c>
      <c r="F1017" s="4" t="str">
        <f t="shared" si="190"/>
        <v>CIL LOAD</v>
      </c>
      <c r="G1017" s="4">
        <f t="shared" si="191"/>
        <v>0</v>
      </c>
      <c r="H1017" s="4" t="e">
        <f t="shared" si="192"/>
        <v>#N/A</v>
      </c>
      <c r="I1017" s="4" t="e">
        <f>_xll.BDP(AG1017&amp;" equity","crncy_adj_px_last","eqy_fund_crncy=usd")</f>
        <v>#NAME?</v>
      </c>
      <c r="J1017" s="4" t="str">
        <f t="shared" si="193"/>
      </c>
      <c r="AA1017" s="4">
        <f t="shared" si="194"/>
        <v>0</v>
      </c>
      <c r="AB1017" s="4">
        <f>'Enhanced Basket_AUTOLOAD'!T1017</f>
        <v>0</v>
      </c>
      <c r="AC1017" s="4">
        <f>'Enhanced Basket_AUTOLOAD'!M1017</f>
        <v>0</v>
      </c>
      <c r="AD1017" s="4">
        <f>'Enhanced Basket_AUTOLOAD'!L1017</f>
        <v>0</v>
      </c>
      <c r="AE1017" s="4">
        <f>'Enhanced Basket_AUTOLOAD'!Z1017</f>
        <v>0</v>
      </c>
      <c r="AF1017" s="4">
        <f>'Enhanced Basket_AUTOLOAD'!AB1017</f>
        <v>0</v>
      </c>
      <c r="AG1017" s="4" t="e">
        <f>VLOOKUP(AJ1017,'Ticker Mapping'!$I$3:$M$6706,5,0)</f>
        <v>#N/A</v>
      </c>
      <c r="AH1017" s="4" t="e">
        <f>_xll.BDP(AK1017&amp;" SEDOL","TICKER_AND_EXCH_CODE")</f>
        <v>#NAME?</v>
      </c>
      <c r="AI1017" s="4" t="e">
        <f t="shared" si="195"/>
        <v>#N/A</v>
      </c>
      <c r="AJ1017" s="4">
        <f>'Enhanced Basket_AUTOLOAD'!P1017</f>
        <v>0</v>
      </c>
      <c r="AK1017" s="4">
        <f>'Enhanced Basket_AUTOLOAD'!Q1017</f>
        <v>0</v>
      </c>
      <c r="AL1017" s="4">
        <f>'Enhanced Basket_AUTOLOAD'!Y1017</f>
        <v>0</v>
      </c>
      <c r="AM1017" s="4" t="e">
        <f t="shared" si="196"/>
        <v>#N/A</v>
      </c>
      <c r="AN1017" s="4" t="str">
        <f t="shared" si="197"/>
        <v>NO</v>
      </c>
      <c r="AO1017" s="4" t="str">
        <f t="shared" si="198"/>
        <v>Cash-in-Lieu</v>
      </c>
    </row>
    <row r="1018" ht="15" customHeight="1" s="4" customFormat="1">
      <c r="A1018" s="4">
        <f>'Enhanced Basket_AUTOLOAD'!H1018</f>
        <v>0</v>
      </c>
      <c r="B1018" s="4" t="str">
        <f t="shared" si="187"/>
        <v>SELL</v>
      </c>
      <c r="C1018" s="4" t="s">
        <v>29</v>
      </c>
      <c r="D1018" s="4" t="str">
        <f t="shared" si="188"/>
        <v>MT</v>
      </c>
      <c r="E1018" s="4" t="str">
        <f t="shared" si="189"/>
      </c>
      <c r="F1018" s="4" t="str">
        <f t="shared" si="190"/>
        <v>CIL LOAD</v>
      </c>
      <c r="G1018" s="4">
        <f t="shared" si="191"/>
        <v>0</v>
      </c>
      <c r="H1018" s="4" t="e">
        <f t="shared" si="192"/>
        <v>#N/A</v>
      </c>
      <c r="I1018" s="4" t="e">
        <f>_xll.BDP(AG1018&amp;" equity","crncy_adj_px_last","eqy_fund_crncy=usd")</f>
        <v>#NAME?</v>
      </c>
      <c r="J1018" s="4" t="str">
        <f t="shared" si="193"/>
      </c>
      <c r="AA1018" s="4">
        <f t="shared" si="194"/>
        <v>0</v>
      </c>
      <c r="AB1018" s="4">
        <f>'Enhanced Basket_AUTOLOAD'!T1018</f>
        <v>0</v>
      </c>
      <c r="AC1018" s="4">
        <f>'Enhanced Basket_AUTOLOAD'!M1018</f>
        <v>0</v>
      </c>
      <c r="AD1018" s="4">
        <f>'Enhanced Basket_AUTOLOAD'!L1018</f>
        <v>0</v>
      </c>
      <c r="AE1018" s="4">
        <f>'Enhanced Basket_AUTOLOAD'!Z1018</f>
        <v>0</v>
      </c>
      <c r="AF1018" s="4">
        <f>'Enhanced Basket_AUTOLOAD'!AB1018</f>
        <v>0</v>
      </c>
      <c r="AG1018" s="4" t="e">
        <f>VLOOKUP(AJ1018,'Ticker Mapping'!$I$3:$M$6706,5,0)</f>
        <v>#N/A</v>
      </c>
      <c r="AH1018" s="4" t="e">
        <f>_xll.BDP(AK1018&amp;" SEDOL","TICKER_AND_EXCH_CODE")</f>
        <v>#NAME?</v>
      </c>
      <c r="AI1018" s="4" t="e">
        <f t="shared" si="195"/>
        <v>#N/A</v>
      </c>
      <c r="AJ1018" s="4">
        <f>'Enhanced Basket_AUTOLOAD'!P1018</f>
        <v>0</v>
      </c>
      <c r="AK1018" s="4">
        <f>'Enhanced Basket_AUTOLOAD'!Q1018</f>
        <v>0</v>
      </c>
      <c r="AL1018" s="4">
        <f>'Enhanced Basket_AUTOLOAD'!Y1018</f>
        <v>0</v>
      </c>
      <c r="AM1018" s="4" t="e">
        <f t="shared" si="196"/>
        <v>#N/A</v>
      </c>
      <c r="AN1018" s="4" t="str">
        <f t="shared" si="197"/>
        <v>NO</v>
      </c>
      <c r="AO1018" s="4" t="str">
        <f t="shared" si="198"/>
        <v>Cash-in-Lieu</v>
      </c>
    </row>
    <row r="1019" ht="15" customHeight="1" s="4" customFormat="1">
      <c r="A1019" s="4">
        <f>'Enhanced Basket_AUTOLOAD'!H1019</f>
        <v>0</v>
      </c>
      <c r="B1019" s="4" t="str">
        <f t="shared" si="187"/>
        <v>SELL</v>
      </c>
      <c r="C1019" s="4" t="s">
        <v>29</v>
      </c>
      <c r="D1019" s="4" t="str">
        <f t="shared" si="188"/>
        <v>MT</v>
      </c>
      <c r="E1019" s="4" t="str">
        <f t="shared" si="189"/>
      </c>
      <c r="F1019" s="4" t="str">
        <f t="shared" si="190"/>
        <v>CIL LOAD</v>
      </c>
      <c r="G1019" s="4">
        <f t="shared" si="191"/>
        <v>0</v>
      </c>
      <c r="H1019" s="4" t="e">
        <f t="shared" si="192"/>
        <v>#N/A</v>
      </c>
      <c r="I1019" s="4" t="e">
        <f>_xll.BDP(AG1019&amp;" equity","crncy_adj_px_last","eqy_fund_crncy=usd")</f>
        <v>#NAME?</v>
      </c>
      <c r="J1019" s="4" t="str">
        <f t="shared" si="193"/>
      </c>
      <c r="AA1019" s="4">
        <f t="shared" si="194"/>
        <v>0</v>
      </c>
      <c r="AB1019" s="4">
        <f>'Enhanced Basket_AUTOLOAD'!T1019</f>
        <v>0</v>
      </c>
      <c r="AC1019" s="4">
        <f>'Enhanced Basket_AUTOLOAD'!M1019</f>
        <v>0</v>
      </c>
      <c r="AD1019" s="4">
        <f>'Enhanced Basket_AUTOLOAD'!L1019</f>
        <v>0</v>
      </c>
      <c r="AE1019" s="4">
        <f>'Enhanced Basket_AUTOLOAD'!Z1019</f>
        <v>0</v>
      </c>
      <c r="AF1019" s="4">
        <f>'Enhanced Basket_AUTOLOAD'!AB1019</f>
        <v>0</v>
      </c>
      <c r="AG1019" s="4" t="e">
        <f>VLOOKUP(AJ1019,'Ticker Mapping'!$I$3:$M$6706,5,0)</f>
        <v>#N/A</v>
      </c>
      <c r="AH1019" s="4" t="e">
        <f>_xll.BDP(AK1019&amp;" SEDOL","TICKER_AND_EXCH_CODE")</f>
        <v>#NAME?</v>
      </c>
      <c r="AI1019" s="4" t="e">
        <f t="shared" si="195"/>
        <v>#N/A</v>
      </c>
      <c r="AJ1019" s="4">
        <f>'Enhanced Basket_AUTOLOAD'!P1019</f>
        <v>0</v>
      </c>
      <c r="AK1019" s="4">
        <f>'Enhanced Basket_AUTOLOAD'!Q1019</f>
        <v>0</v>
      </c>
      <c r="AL1019" s="4">
        <f>'Enhanced Basket_AUTOLOAD'!Y1019</f>
        <v>0</v>
      </c>
      <c r="AM1019" s="4" t="e">
        <f t="shared" si="196"/>
        <v>#N/A</v>
      </c>
      <c r="AN1019" s="4" t="str">
        <f t="shared" si="197"/>
        <v>NO</v>
      </c>
      <c r="AO1019" s="4" t="str">
        <f t="shared" si="198"/>
        <v>Cash-in-Lieu</v>
      </c>
    </row>
    <row r="1020" ht="15" customHeight="1" s="4" customFormat="1">
      <c r="A1020" s="4">
        <f>'Enhanced Basket_AUTOLOAD'!H1020</f>
        <v>0</v>
      </c>
      <c r="B1020" s="4" t="str">
        <f t="shared" si="187"/>
        <v>SELL</v>
      </c>
      <c r="C1020" s="4" t="s">
        <v>29</v>
      </c>
      <c r="D1020" s="4" t="str">
        <f t="shared" si="188"/>
        <v>MT</v>
      </c>
      <c r="E1020" s="4" t="str">
        <f t="shared" si="189"/>
      </c>
      <c r="F1020" s="4" t="str">
        <f t="shared" si="190"/>
        <v>CIL LOAD</v>
      </c>
      <c r="G1020" s="4">
        <f t="shared" si="191"/>
        <v>0</v>
      </c>
      <c r="H1020" s="4" t="e">
        <f t="shared" si="192"/>
        <v>#N/A</v>
      </c>
      <c r="I1020" s="4" t="e">
        <f>_xll.BDP(AG1020&amp;" equity","crncy_adj_px_last","eqy_fund_crncy=usd")</f>
        <v>#NAME?</v>
      </c>
      <c r="J1020" s="4" t="str">
        <f t="shared" si="193"/>
      </c>
      <c r="AA1020" s="4">
        <f t="shared" si="194"/>
        <v>0</v>
      </c>
      <c r="AB1020" s="4">
        <f>'Enhanced Basket_AUTOLOAD'!T1020</f>
        <v>0</v>
      </c>
      <c r="AC1020" s="4">
        <f>'Enhanced Basket_AUTOLOAD'!M1020</f>
        <v>0</v>
      </c>
      <c r="AD1020" s="4">
        <f>'Enhanced Basket_AUTOLOAD'!L1020</f>
        <v>0</v>
      </c>
      <c r="AE1020" s="4">
        <f>'Enhanced Basket_AUTOLOAD'!Z1020</f>
        <v>0</v>
      </c>
      <c r="AF1020" s="4">
        <f>'Enhanced Basket_AUTOLOAD'!AB1020</f>
        <v>0</v>
      </c>
      <c r="AG1020" s="4" t="e">
        <f>VLOOKUP(AJ1020,'Ticker Mapping'!$I$3:$M$6706,5,0)</f>
        <v>#N/A</v>
      </c>
      <c r="AH1020" s="4" t="e">
        <f>_xll.BDP(AK1020&amp;" SEDOL","TICKER_AND_EXCH_CODE")</f>
        <v>#NAME?</v>
      </c>
      <c r="AI1020" s="4" t="e">
        <f t="shared" si="195"/>
        <v>#N/A</v>
      </c>
      <c r="AJ1020" s="4">
        <f>'Enhanced Basket_AUTOLOAD'!P1020</f>
        <v>0</v>
      </c>
      <c r="AK1020" s="4">
        <f>'Enhanced Basket_AUTOLOAD'!Q1020</f>
        <v>0</v>
      </c>
      <c r="AL1020" s="4">
        <f>'Enhanced Basket_AUTOLOAD'!Y1020</f>
        <v>0</v>
      </c>
      <c r="AM1020" s="4" t="e">
        <f t="shared" si="196"/>
        <v>#N/A</v>
      </c>
      <c r="AN1020" s="4" t="str">
        <f t="shared" si="197"/>
        <v>NO</v>
      </c>
      <c r="AO1020" s="4" t="str">
        <f t="shared" si="198"/>
        <v>Cash-in-Lieu</v>
      </c>
    </row>
    <row r="1021" ht="15" customHeight="1" s="4" customFormat="1">
      <c r="A1021" s="4">
        <f>'Enhanced Basket_AUTOLOAD'!H1021</f>
        <v>0</v>
      </c>
      <c r="B1021" s="4" t="str">
        <f t="shared" si="187"/>
        <v>SELL</v>
      </c>
      <c r="C1021" s="4" t="s">
        <v>29</v>
      </c>
      <c r="D1021" s="4" t="str">
        <f t="shared" si="188"/>
        <v>MT</v>
      </c>
      <c r="E1021" s="4" t="str">
        <f t="shared" si="189"/>
      </c>
      <c r="F1021" s="4" t="str">
        <f t="shared" si="190"/>
        <v>CIL LOAD</v>
      </c>
      <c r="G1021" s="4">
        <f t="shared" si="191"/>
        <v>0</v>
      </c>
      <c r="H1021" s="4" t="e">
        <f t="shared" si="192"/>
        <v>#N/A</v>
      </c>
      <c r="I1021" s="4" t="e">
        <f>_xll.BDP(AG1021&amp;" equity","crncy_adj_px_last","eqy_fund_crncy=usd")</f>
        <v>#NAME?</v>
      </c>
      <c r="J1021" s="4" t="str">
        <f t="shared" si="193"/>
      </c>
      <c r="AA1021" s="4">
        <f t="shared" si="194"/>
        <v>0</v>
      </c>
      <c r="AB1021" s="4">
        <f>'Enhanced Basket_AUTOLOAD'!T1021</f>
        <v>0</v>
      </c>
      <c r="AC1021" s="4">
        <f>'Enhanced Basket_AUTOLOAD'!M1021</f>
        <v>0</v>
      </c>
      <c r="AD1021" s="4">
        <f>'Enhanced Basket_AUTOLOAD'!L1021</f>
        <v>0</v>
      </c>
      <c r="AE1021" s="4">
        <f>'Enhanced Basket_AUTOLOAD'!Z1021</f>
        <v>0</v>
      </c>
      <c r="AF1021" s="4">
        <f>'Enhanced Basket_AUTOLOAD'!AB1021</f>
        <v>0</v>
      </c>
      <c r="AG1021" s="4" t="e">
        <f>VLOOKUP(AJ1021,'Ticker Mapping'!$I$3:$M$6706,5,0)</f>
        <v>#N/A</v>
      </c>
      <c r="AH1021" s="4" t="e">
        <f>_xll.BDP(AK1021&amp;" SEDOL","TICKER_AND_EXCH_CODE")</f>
        <v>#NAME?</v>
      </c>
      <c r="AI1021" s="4" t="e">
        <f t="shared" si="195"/>
        <v>#N/A</v>
      </c>
      <c r="AJ1021" s="4">
        <f>'Enhanced Basket_AUTOLOAD'!P1021</f>
        <v>0</v>
      </c>
      <c r="AK1021" s="4">
        <f>'Enhanced Basket_AUTOLOAD'!Q1021</f>
        <v>0</v>
      </c>
      <c r="AL1021" s="4">
        <f>'Enhanced Basket_AUTOLOAD'!Y1021</f>
        <v>0</v>
      </c>
      <c r="AM1021" s="4" t="e">
        <f t="shared" si="196"/>
        <v>#N/A</v>
      </c>
      <c r="AN1021" s="4" t="str">
        <f t="shared" si="197"/>
        <v>NO</v>
      </c>
      <c r="AO1021" s="4" t="str">
        <f t="shared" si="198"/>
        <v>Cash-in-Lieu</v>
      </c>
    </row>
    <row r="1022" ht="15" customHeight="1" s="4" customFormat="1">
      <c r="A1022" s="4">
        <f>'Enhanced Basket_AUTOLOAD'!H1022</f>
        <v>0</v>
      </c>
      <c r="B1022" s="4" t="str">
        <f t="shared" si="187"/>
        <v>SELL</v>
      </c>
      <c r="C1022" s="4" t="s">
        <v>29</v>
      </c>
      <c r="D1022" s="4" t="str">
        <f t="shared" si="188"/>
        <v>MT</v>
      </c>
      <c r="E1022" s="4" t="str">
        <f t="shared" si="189"/>
      </c>
      <c r="F1022" s="4" t="str">
        <f t="shared" si="190"/>
        <v>CIL LOAD</v>
      </c>
      <c r="G1022" s="4">
        <f t="shared" si="191"/>
        <v>0</v>
      </c>
      <c r="H1022" s="4" t="e">
        <f t="shared" si="192"/>
        <v>#N/A</v>
      </c>
      <c r="I1022" s="4" t="e">
        <f>_xll.BDP(AG1022&amp;" equity","crncy_adj_px_last","eqy_fund_crncy=usd")</f>
        <v>#NAME?</v>
      </c>
      <c r="J1022" s="4" t="str">
        <f t="shared" si="193"/>
      </c>
      <c r="AA1022" s="4">
        <f t="shared" si="194"/>
        <v>0</v>
      </c>
      <c r="AB1022" s="4">
        <f>'Enhanced Basket_AUTOLOAD'!T1022</f>
        <v>0</v>
      </c>
      <c r="AC1022" s="4">
        <f>'Enhanced Basket_AUTOLOAD'!M1022</f>
        <v>0</v>
      </c>
      <c r="AD1022" s="4">
        <f>'Enhanced Basket_AUTOLOAD'!L1022</f>
        <v>0</v>
      </c>
      <c r="AE1022" s="4">
        <f>'Enhanced Basket_AUTOLOAD'!Z1022</f>
        <v>0</v>
      </c>
      <c r="AF1022" s="4">
        <f>'Enhanced Basket_AUTOLOAD'!AB1022</f>
        <v>0</v>
      </c>
      <c r="AG1022" s="4" t="e">
        <f>VLOOKUP(AJ1022,'Ticker Mapping'!$I$3:$M$6706,5,0)</f>
        <v>#N/A</v>
      </c>
      <c r="AH1022" s="4" t="e">
        <f>_xll.BDP(AK1022&amp;" SEDOL","TICKER_AND_EXCH_CODE")</f>
        <v>#NAME?</v>
      </c>
      <c r="AI1022" s="4" t="e">
        <f t="shared" si="195"/>
        <v>#N/A</v>
      </c>
      <c r="AJ1022" s="4">
        <f>'Enhanced Basket_AUTOLOAD'!P1022</f>
        <v>0</v>
      </c>
      <c r="AK1022" s="4">
        <f>'Enhanced Basket_AUTOLOAD'!Q1022</f>
        <v>0</v>
      </c>
      <c r="AL1022" s="4">
        <f>'Enhanced Basket_AUTOLOAD'!Y1022</f>
        <v>0</v>
      </c>
      <c r="AM1022" s="4" t="e">
        <f t="shared" si="196"/>
        <v>#N/A</v>
      </c>
      <c r="AN1022" s="4" t="str">
        <f t="shared" si="197"/>
        <v>NO</v>
      </c>
      <c r="AO1022" s="4" t="str">
        <f t="shared" si="198"/>
        <v>Cash-in-Lieu</v>
      </c>
    </row>
    <row r="1023" ht="15" customHeight="1" s="4" customFormat="1">
      <c r="A1023" s="4">
        <f>'Enhanced Basket_AUTOLOAD'!H1023</f>
        <v>0</v>
      </c>
      <c r="B1023" s="4" t="str">
        <f t="shared" si="187"/>
        <v>SELL</v>
      </c>
      <c r="C1023" s="4" t="s">
        <v>29</v>
      </c>
      <c r="D1023" s="4" t="str">
        <f t="shared" si="188"/>
        <v>MT</v>
      </c>
      <c r="E1023" s="4" t="str">
        <f t="shared" si="189"/>
      </c>
      <c r="F1023" s="4" t="str">
        <f t="shared" si="190"/>
        <v>CIL LOAD</v>
      </c>
      <c r="G1023" s="4">
        <f t="shared" si="191"/>
        <v>0</v>
      </c>
      <c r="H1023" s="4" t="e">
        <f t="shared" si="192"/>
        <v>#N/A</v>
      </c>
      <c r="I1023" s="4" t="e">
        <f>_xll.BDP(AG1023&amp;" equity","crncy_adj_px_last","eqy_fund_crncy=usd")</f>
        <v>#NAME?</v>
      </c>
      <c r="J1023" s="4" t="str">
        <f t="shared" si="193"/>
      </c>
      <c r="AA1023" s="4">
        <f t="shared" si="194"/>
        <v>0</v>
      </c>
      <c r="AB1023" s="4">
        <f>'Enhanced Basket_AUTOLOAD'!T1023</f>
        <v>0</v>
      </c>
      <c r="AC1023" s="4">
        <f>'Enhanced Basket_AUTOLOAD'!M1023</f>
        <v>0</v>
      </c>
      <c r="AD1023" s="4">
        <f>'Enhanced Basket_AUTOLOAD'!L1023</f>
        <v>0</v>
      </c>
      <c r="AE1023" s="4">
        <f>'Enhanced Basket_AUTOLOAD'!Z1023</f>
        <v>0</v>
      </c>
      <c r="AF1023" s="4">
        <f>'Enhanced Basket_AUTOLOAD'!AB1023</f>
        <v>0</v>
      </c>
      <c r="AG1023" s="4" t="e">
        <f>VLOOKUP(AJ1023,'Ticker Mapping'!$I$3:$M$6706,5,0)</f>
        <v>#N/A</v>
      </c>
      <c r="AH1023" s="4" t="e">
        <f>_xll.BDP(AK1023&amp;" SEDOL","TICKER_AND_EXCH_CODE")</f>
        <v>#NAME?</v>
      </c>
      <c r="AI1023" s="4" t="e">
        <f t="shared" si="195"/>
        <v>#N/A</v>
      </c>
      <c r="AJ1023" s="4">
        <f>'Enhanced Basket_AUTOLOAD'!P1023</f>
        <v>0</v>
      </c>
      <c r="AK1023" s="4">
        <f>'Enhanced Basket_AUTOLOAD'!Q1023</f>
        <v>0</v>
      </c>
      <c r="AL1023" s="4">
        <f>'Enhanced Basket_AUTOLOAD'!Y1023</f>
        <v>0</v>
      </c>
      <c r="AM1023" s="4" t="e">
        <f t="shared" si="196"/>
        <v>#N/A</v>
      </c>
      <c r="AN1023" s="4" t="str">
        <f t="shared" si="197"/>
        <v>NO</v>
      </c>
      <c r="AO1023" s="4" t="str">
        <f t="shared" si="198"/>
        <v>Cash-in-Lieu</v>
      </c>
    </row>
    <row r="1024" ht="15" customHeight="1" s="4" customFormat="1">
      <c r="A1024" s="4">
        <f>'Enhanced Basket_AUTOLOAD'!H1024</f>
        <v>0</v>
      </c>
      <c r="B1024" s="4" t="str">
        <f t="shared" si="187"/>
        <v>SELL</v>
      </c>
      <c r="C1024" s="4" t="s">
        <v>29</v>
      </c>
      <c r="D1024" s="4" t="str">
        <f t="shared" si="188"/>
        <v>MT</v>
      </c>
      <c r="E1024" s="4" t="str">
        <f t="shared" si="189"/>
      </c>
      <c r="F1024" s="4" t="str">
        <f t="shared" si="190"/>
        <v>CIL LOAD</v>
      </c>
      <c r="G1024" s="4">
        <f t="shared" si="191"/>
        <v>0</v>
      </c>
      <c r="H1024" s="4" t="e">
        <f t="shared" si="192"/>
        <v>#N/A</v>
      </c>
      <c r="I1024" s="4" t="e">
        <f>_xll.BDP(AG1024&amp;" equity","crncy_adj_px_last","eqy_fund_crncy=usd")</f>
        <v>#NAME?</v>
      </c>
      <c r="J1024" s="4" t="str">
        <f t="shared" si="193"/>
      </c>
      <c r="AA1024" s="4">
        <f t="shared" si="194"/>
        <v>0</v>
      </c>
      <c r="AB1024" s="4">
        <f>'Enhanced Basket_AUTOLOAD'!T1024</f>
        <v>0</v>
      </c>
      <c r="AC1024" s="4">
        <f>'Enhanced Basket_AUTOLOAD'!M1024</f>
        <v>0</v>
      </c>
      <c r="AD1024" s="4">
        <f>'Enhanced Basket_AUTOLOAD'!L1024</f>
        <v>0</v>
      </c>
      <c r="AE1024" s="4">
        <f>'Enhanced Basket_AUTOLOAD'!Z1024</f>
        <v>0</v>
      </c>
      <c r="AF1024" s="4">
        <f>'Enhanced Basket_AUTOLOAD'!AB1024</f>
        <v>0</v>
      </c>
      <c r="AG1024" s="4" t="e">
        <f>VLOOKUP(AJ1024,'Ticker Mapping'!$I$3:$M$6706,5,0)</f>
        <v>#N/A</v>
      </c>
      <c r="AH1024" s="4" t="e">
        <f>_xll.BDP(AK1024&amp;" SEDOL","TICKER_AND_EXCH_CODE")</f>
        <v>#NAME?</v>
      </c>
      <c r="AI1024" s="4" t="e">
        <f t="shared" si="195"/>
        <v>#N/A</v>
      </c>
      <c r="AJ1024" s="4">
        <f>'Enhanced Basket_AUTOLOAD'!P1024</f>
        <v>0</v>
      </c>
      <c r="AK1024" s="4">
        <f>'Enhanced Basket_AUTOLOAD'!Q1024</f>
        <v>0</v>
      </c>
      <c r="AL1024" s="4">
        <f>'Enhanced Basket_AUTOLOAD'!Y1024</f>
        <v>0</v>
      </c>
      <c r="AM1024" s="4" t="e">
        <f t="shared" si="196"/>
        <v>#N/A</v>
      </c>
      <c r="AN1024" s="4" t="str">
        <f t="shared" si="197"/>
        <v>NO</v>
      </c>
      <c r="AO1024" s="4" t="str">
        <f t="shared" si="198"/>
        <v>Cash-in-Lieu</v>
      </c>
    </row>
    <row r="1025" ht="15" customHeight="1" s="4" customFormat="1">
      <c r="A1025" s="4">
        <f>'Enhanced Basket_AUTOLOAD'!H1025</f>
        <v>0</v>
      </c>
      <c r="B1025" s="4" t="str">
        <f t="shared" si="187"/>
        <v>SELL</v>
      </c>
      <c r="C1025" s="4" t="s">
        <v>29</v>
      </c>
      <c r="D1025" s="4" t="str">
        <f t="shared" si="188"/>
        <v>MT</v>
      </c>
      <c r="E1025" s="4" t="str">
        <f t="shared" si="189"/>
      </c>
      <c r="F1025" s="4" t="str">
        <f t="shared" si="190"/>
        <v>CIL LOAD</v>
      </c>
      <c r="G1025" s="4">
        <f t="shared" si="191"/>
        <v>0</v>
      </c>
      <c r="H1025" s="4" t="e">
        <f t="shared" si="192"/>
        <v>#N/A</v>
      </c>
      <c r="I1025" s="4" t="e">
        <f>_xll.BDP(AG1025&amp;" equity","crncy_adj_px_last","eqy_fund_crncy=usd")</f>
        <v>#NAME?</v>
      </c>
      <c r="J1025" s="4" t="str">
        <f t="shared" si="193"/>
      </c>
      <c r="AA1025" s="4">
        <f t="shared" si="194"/>
        <v>0</v>
      </c>
      <c r="AB1025" s="4">
        <f>'Enhanced Basket_AUTOLOAD'!T1025</f>
        <v>0</v>
      </c>
      <c r="AC1025" s="4">
        <f>'Enhanced Basket_AUTOLOAD'!M1025</f>
        <v>0</v>
      </c>
      <c r="AD1025" s="4">
        <f>'Enhanced Basket_AUTOLOAD'!L1025</f>
        <v>0</v>
      </c>
      <c r="AE1025" s="4">
        <f>'Enhanced Basket_AUTOLOAD'!Z1025</f>
        <v>0</v>
      </c>
      <c r="AF1025" s="4">
        <f>'Enhanced Basket_AUTOLOAD'!AB1025</f>
        <v>0</v>
      </c>
      <c r="AG1025" s="4" t="e">
        <f>VLOOKUP(AJ1025,'Ticker Mapping'!$I$3:$M$6706,5,0)</f>
        <v>#N/A</v>
      </c>
      <c r="AH1025" s="4" t="e">
        <f>_xll.BDP(AK1025&amp;" SEDOL","TICKER_AND_EXCH_CODE")</f>
        <v>#NAME?</v>
      </c>
      <c r="AI1025" s="4" t="e">
        <f t="shared" si="195"/>
        <v>#N/A</v>
      </c>
      <c r="AJ1025" s="4">
        <f>'Enhanced Basket_AUTOLOAD'!P1025</f>
        <v>0</v>
      </c>
      <c r="AK1025" s="4">
        <f>'Enhanced Basket_AUTOLOAD'!Q1025</f>
        <v>0</v>
      </c>
      <c r="AL1025" s="4">
        <f>'Enhanced Basket_AUTOLOAD'!Y1025</f>
        <v>0</v>
      </c>
      <c r="AM1025" s="4" t="e">
        <f t="shared" si="196"/>
        <v>#N/A</v>
      </c>
      <c r="AN1025" s="4" t="str">
        <f t="shared" si="197"/>
        <v>NO</v>
      </c>
      <c r="AO1025" s="4" t="str">
        <f t="shared" si="198"/>
        <v>Cash-in-Lieu</v>
      </c>
    </row>
    <row r="1026" ht="15" customHeight="1" s="4" customFormat="1">
      <c r="A1026" s="4">
        <f>'Enhanced Basket_AUTOLOAD'!H1026</f>
        <v>0</v>
      </c>
      <c r="B1026" s="4" t="str">
        <f ref="B1026:B1089" t="shared" si="199">IF(AA1026&gt;0,"BUY","SELL")</f>
        <v>SELL</v>
      </c>
      <c r="C1026" s="4" t="s">
        <v>29</v>
      </c>
      <c r="D1026" s="4" t="str">
        <f ref="D1026:D1089" t="shared" si="200">IF(AO1026="In-Kind","INK","MT")</f>
        <v>MT</v>
      </c>
      <c r="E1026" s="4" t="str">
        <f ref="E1026:E1089" t="shared" si="201">IF(D1026="INK","MSCOP","")</f>
      </c>
      <c r="F1026" s="4" t="str">
        <f ref="F1026:F1089" t="shared" si="202">IF(E1026="MSCOP","INKIND LOAD","CIL LOAD")</f>
        <v>CIL LOAD</v>
      </c>
      <c r="G1026" s="4">
        <f ref="G1026:G1089" t="shared" si="203">ABS(AA1026*AB1026)</f>
        <v>0</v>
      </c>
      <c r="H1026" s="4" t="e">
        <f ref="H1026:H1089" t="shared" si="204">AG1026</f>
        <v>#N/A</v>
      </c>
      <c r="I1026" s="4" t="e">
        <f>_xll.BDP(AG1026&amp;" equity","crncy_adj_px_last","eqy_fund_crncy=usd")</f>
        <v>#NAME?</v>
      </c>
      <c r="J1026" s="4" t="str">
        <f ref="J1026:J1089" t="shared" si="205">IF(D1026="INK",G1026,"")</f>
      </c>
      <c r="AA1026" s="4">
        <f ref="AA1026:AA1089" t="shared" si="206">IFERROR(VLOOKUP(A1026,$R$4:$S$26,2,0),0)</f>
        <v>0</v>
      </c>
      <c r="AB1026" s="4">
        <f>'Enhanced Basket_AUTOLOAD'!T1026</f>
        <v>0</v>
      </c>
      <c r="AC1026" s="4">
        <f>'Enhanced Basket_AUTOLOAD'!M1026</f>
        <v>0</v>
      </c>
      <c r="AD1026" s="4">
        <f>'Enhanced Basket_AUTOLOAD'!L1026</f>
        <v>0</v>
      </c>
      <c r="AE1026" s="4">
        <f>'Enhanced Basket_AUTOLOAD'!Z1026</f>
        <v>0</v>
      </c>
      <c r="AF1026" s="4">
        <f>'Enhanced Basket_AUTOLOAD'!AB1026</f>
        <v>0</v>
      </c>
      <c r="AG1026" s="4" t="e">
        <f>VLOOKUP(AJ1026,'Ticker Mapping'!$I$3:$M$6706,5,0)</f>
        <v>#N/A</v>
      </c>
      <c r="AH1026" s="4" t="e">
        <f>_xll.BDP(AK1026&amp;" SEDOL","TICKER_AND_EXCH_CODE")</f>
        <v>#NAME?</v>
      </c>
      <c r="AI1026" s="4" t="e">
        <f ref="AI1026:AI1089" t="shared" si="207">IF(AG1026=AH1026,"Y","N")</f>
        <v>#N/A</v>
      </c>
      <c r="AJ1026" s="4">
        <f>'Enhanced Basket_AUTOLOAD'!P1026</f>
        <v>0</v>
      </c>
      <c r="AK1026" s="4">
        <f>'Enhanced Basket_AUTOLOAD'!Q1026</f>
        <v>0</v>
      </c>
      <c r="AL1026" s="4">
        <f>'Enhanced Basket_AUTOLOAD'!Y1026</f>
        <v>0</v>
      </c>
      <c r="AM1026" s="4" t="e">
        <f ref="AM1026:AM1089" t="shared" si="208">A1026&amp;" "&amp;AG1026</f>
        <v>#N/A</v>
      </c>
      <c r="AN1026" s="4" t="str">
        <f ref="AN1026:AN1089" t="shared" si="209">IF(COUNTIF($Q$28:$Q$73,AM1026),"YES","NO")</f>
        <v>NO</v>
      </c>
      <c r="AO1026" s="4" t="str">
        <f ref="AO1026:AO1089" t="shared" si="210">IF(AND(AL1026="In-Kind",AN1026="NO"),"In-Kind","Cash-in-Lieu")</f>
        <v>Cash-in-Lieu</v>
      </c>
    </row>
    <row r="1027" ht="15" customHeight="1" s="4" customFormat="1">
      <c r="A1027" s="4">
        <f>'Enhanced Basket_AUTOLOAD'!H1027</f>
        <v>0</v>
      </c>
      <c r="B1027" s="4" t="str">
        <f t="shared" si="199"/>
        <v>SELL</v>
      </c>
      <c r="C1027" s="4" t="s">
        <v>29</v>
      </c>
      <c r="D1027" s="4" t="str">
        <f t="shared" si="200"/>
        <v>MT</v>
      </c>
      <c r="E1027" s="4" t="str">
        <f t="shared" si="201"/>
      </c>
      <c r="F1027" s="4" t="str">
        <f t="shared" si="202"/>
        <v>CIL LOAD</v>
      </c>
      <c r="G1027" s="4">
        <f t="shared" si="203"/>
        <v>0</v>
      </c>
      <c r="H1027" s="4" t="e">
        <f t="shared" si="204"/>
        <v>#N/A</v>
      </c>
      <c r="I1027" s="4" t="e">
        <f>_xll.BDP(AG1027&amp;" equity","crncy_adj_px_last","eqy_fund_crncy=usd")</f>
        <v>#NAME?</v>
      </c>
      <c r="J1027" s="4" t="str">
        <f t="shared" si="205"/>
      </c>
      <c r="AA1027" s="4">
        <f t="shared" si="206"/>
        <v>0</v>
      </c>
      <c r="AB1027" s="4">
        <f>'Enhanced Basket_AUTOLOAD'!T1027</f>
        <v>0</v>
      </c>
      <c r="AC1027" s="4">
        <f>'Enhanced Basket_AUTOLOAD'!M1027</f>
        <v>0</v>
      </c>
      <c r="AD1027" s="4">
        <f>'Enhanced Basket_AUTOLOAD'!L1027</f>
        <v>0</v>
      </c>
      <c r="AE1027" s="4">
        <f>'Enhanced Basket_AUTOLOAD'!Z1027</f>
        <v>0</v>
      </c>
      <c r="AF1027" s="4">
        <f>'Enhanced Basket_AUTOLOAD'!AB1027</f>
        <v>0</v>
      </c>
      <c r="AG1027" s="4" t="e">
        <f>VLOOKUP(AJ1027,'Ticker Mapping'!$I$3:$M$6706,5,0)</f>
        <v>#N/A</v>
      </c>
      <c r="AH1027" s="4" t="e">
        <f>_xll.BDP(AK1027&amp;" SEDOL","TICKER_AND_EXCH_CODE")</f>
        <v>#NAME?</v>
      </c>
      <c r="AI1027" s="4" t="e">
        <f t="shared" si="207"/>
        <v>#N/A</v>
      </c>
      <c r="AJ1027" s="4">
        <f>'Enhanced Basket_AUTOLOAD'!P1027</f>
        <v>0</v>
      </c>
      <c r="AK1027" s="4">
        <f>'Enhanced Basket_AUTOLOAD'!Q1027</f>
        <v>0</v>
      </c>
      <c r="AL1027" s="4">
        <f>'Enhanced Basket_AUTOLOAD'!Y1027</f>
        <v>0</v>
      </c>
      <c r="AM1027" s="4" t="e">
        <f t="shared" si="208"/>
        <v>#N/A</v>
      </c>
      <c r="AN1027" s="4" t="str">
        <f t="shared" si="209"/>
        <v>NO</v>
      </c>
      <c r="AO1027" s="4" t="str">
        <f t="shared" si="210"/>
        <v>Cash-in-Lieu</v>
      </c>
    </row>
    <row r="1028" ht="15" customHeight="1" s="4" customFormat="1">
      <c r="A1028" s="4">
        <f>'Enhanced Basket_AUTOLOAD'!H1028</f>
        <v>0</v>
      </c>
      <c r="B1028" s="4" t="str">
        <f t="shared" si="199"/>
        <v>SELL</v>
      </c>
      <c r="C1028" s="4" t="s">
        <v>29</v>
      </c>
      <c r="D1028" s="4" t="str">
        <f t="shared" si="200"/>
        <v>MT</v>
      </c>
      <c r="E1028" s="4" t="str">
        <f t="shared" si="201"/>
      </c>
      <c r="F1028" s="4" t="str">
        <f t="shared" si="202"/>
        <v>CIL LOAD</v>
      </c>
      <c r="G1028" s="4">
        <f t="shared" si="203"/>
        <v>0</v>
      </c>
      <c r="H1028" s="4" t="e">
        <f t="shared" si="204"/>
        <v>#N/A</v>
      </c>
      <c r="I1028" s="4" t="e">
        <f>_xll.BDP(AG1028&amp;" equity","crncy_adj_px_last","eqy_fund_crncy=usd")</f>
        <v>#NAME?</v>
      </c>
      <c r="J1028" s="4" t="str">
        <f t="shared" si="205"/>
      </c>
      <c r="AA1028" s="4">
        <f t="shared" si="206"/>
        <v>0</v>
      </c>
      <c r="AB1028" s="4">
        <f>'Enhanced Basket_AUTOLOAD'!T1028</f>
        <v>0</v>
      </c>
      <c r="AC1028" s="4">
        <f>'Enhanced Basket_AUTOLOAD'!M1028</f>
        <v>0</v>
      </c>
      <c r="AD1028" s="4">
        <f>'Enhanced Basket_AUTOLOAD'!L1028</f>
        <v>0</v>
      </c>
      <c r="AE1028" s="4">
        <f>'Enhanced Basket_AUTOLOAD'!Z1028</f>
        <v>0</v>
      </c>
      <c r="AF1028" s="4">
        <f>'Enhanced Basket_AUTOLOAD'!AB1028</f>
        <v>0</v>
      </c>
      <c r="AG1028" s="4" t="e">
        <f>VLOOKUP(AJ1028,'Ticker Mapping'!$I$3:$M$6706,5,0)</f>
        <v>#N/A</v>
      </c>
      <c r="AH1028" s="4" t="e">
        <f>_xll.BDP(AK1028&amp;" SEDOL","TICKER_AND_EXCH_CODE")</f>
        <v>#NAME?</v>
      </c>
      <c r="AI1028" s="4" t="e">
        <f t="shared" si="207"/>
        <v>#N/A</v>
      </c>
      <c r="AJ1028" s="4">
        <f>'Enhanced Basket_AUTOLOAD'!P1028</f>
        <v>0</v>
      </c>
      <c r="AK1028" s="4">
        <f>'Enhanced Basket_AUTOLOAD'!Q1028</f>
        <v>0</v>
      </c>
      <c r="AL1028" s="4">
        <f>'Enhanced Basket_AUTOLOAD'!Y1028</f>
        <v>0</v>
      </c>
      <c r="AM1028" s="4" t="e">
        <f t="shared" si="208"/>
        <v>#N/A</v>
      </c>
      <c r="AN1028" s="4" t="str">
        <f t="shared" si="209"/>
        <v>NO</v>
      </c>
      <c r="AO1028" s="4" t="str">
        <f t="shared" si="210"/>
        <v>Cash-in-Lieu</v>
      </c>
    </row>
    <row r="1029" ht="15" customHeight="1" s="4" customFormat="1">
      <c r="A1029" s="4">
        <f>'Enhanced Basket_AUTOLOAD'!H1029</f>
        <v>0</v>
      </c>
      <c r="B1029" s="4" t="str">
        <f t="shared" si="199"/>
        <v>SELL</v>
      </c>
      <c r="C1029" s="4" t="s">
        <v>29</v>
      </c>
      <c r="D1029" s="4" t="str">
        <f t="shared" si="200"/>
        <v>MT</v>
      </c>
      <c r="E1029" s="4" t="str">
        <f t="shared" si="201"/>
      </c>
      <c r="F1029" s="4" t="str">
        <f t="shared" si="202"/>
        <v>CIL LOAD</v>
      </c>
      <c r="G1029" s="4">
        <f t="shared" si="203"/>
        <v>0</v>
      </c>
      <c r="H1029" s="4" t="e">
        <f t="shared" si="204"/>
        <v>#N/A</v>
      </c>
      <c r="I1029" s="4" t="e">
        <f>_xll.BDP(AG1029&amp;" equity","crncy_adj_px_last","eqy_fund_crncy=usd")</f>
        <v>#NAME?</v>
      </c>
      <c r="J1029" s="4" t="str">
        <f t="shared" si="205"/>
      </c>
      <c r="AA1029" s="4">
        <f t="shared" si="206"/>
        <v>0</v>
      </c>
      <c r="AB1029" s="4">
        <f>'Enhanced Basket_AUTOLOAD'!T1029</f>
        <v>0</v>
      </c>
      <c r="AC1029" s="4">
        <f>'Enhanced Basket_AUTOLOAD'!M1029</f>
        <v>0</v>
      </c>
      <c r="AD1029" s="4">
        <f>'Enhanced Basket_AUTOLOAD'!L1029</f>
        <v>0</v>
      </c>
      <c r="AE1029" s="4">
        <f>'Enhanced Basket_AUTOLOAD'!Z1029</f>
        <v>0</v>
      </c>
      <c r="AF1029" s="4">
        <f>'Enhanced Basket_AUTOLOAD'!AB1029</f>
        <v>0</v>
      </c>
      <c r="AG1029" s="4" t="e">
        <f>VLOOKUP(AJ1029,'Ticker Mapping'!$I$3:$M$6706,5,0)</f>
        <v>#N/A</v>
      </c>
      <c r="AH1029" s="4" t="e">
        <f>_xll.BDP(AK1029&amp;" SEDOL","TICKER_AND_EXCH_CODE")</f>
        <v>#NAME?</v>
      </c>
      <c r="AI1029" s="4" t="e">
        <f t="shared" si="207"/>
        <v>#N/A</v>
      </c>
      <c r="AJ1029" s="4">
        <f>'Enhanced Basket_AUTOLOAD'!P1029</f>
        <v>0</v>
      </c>
      <c r="AK1029" s="4">
        <f>'Enhanced Basket_AUTOLOAD'!Q1029</f>
        <v>0</v>
      </c>
      <c r="AL1029" s="4">
        <f>'Enhanced Basket_AUTOLOAD'!Y1029</f>
        <v>0</v>
      </c>
      <c r="AM1029" s="4" t="e">
        <f t="shared" si="208"/>
        <v>#N/A</v>
      </c>
      <c r="AN1029" s="4" t="str">
        <f t="shared" si="209"/>
        <v>NO</v>
      </c>
      <c r="AO1029" s="4" t="str">
        <f t="shared" si="210"/>
        <v>Cash-in-Lieu</v>
      </c>
    </row>
    <row r="1030" ht="15" customHeight="1" s="4" customFormat="1">
      <c r="A1030" s="4">
        <f>'Enhanced Basket_AUTOLOAD'!H1030</f>
        <v>0</v>
      </c>
      <c r="B1030" s="4" t="str">
        <f t="shared" si="199"/>
        <v>SELL</v>
      </c>
      <c r="C1030" s="4" t="s">
        <v>29</v>
      </c>
      <c r="D1030" s="4" t="str">
        <f t="shared" si="200"/>
        <v>MT</v>
      </c>
      <c r="E1030" s="4" t="str">
        <f t="shared" si="201"/>
      </c>
      <c r="F1030" s="4" t="str">
        <f t="shared" si="202"/>
        <v>CIL LOAD</v>
      </c>
      <c r="G1030" s="4">
        <f t="shared" si="203"/>
        <v>0</v>
      </c>
      <c r="H1030" s="4" t="e">
        <f t="shared" si="204"/>
        <v>#N/A</v>
      </c>
      <c r="I1030" s="4" t="e">
        <f>_xll.BDP(AG1030&amp;" equity","crncy_adj_px_last","eqy_fund_crncy=usd")</f>
        <v>#NAME?</v>
      </c>
      <c r="J1030" s="4" t="str">
        <f t="shared" si="205"/>
      </c>
      <c r="AA1030" s="4">
        <f t="shared" si="206"/>
        <v>0</v>
      </c>
      <c r="AB1030" s="4">
        <f>'Enhanced Basket_AUTOLOAD'!T1030</f>
        <v>0</v>
      </c>
      <c r="AC1030" s="4">
        <f>'Enhanced Basket_AUTOLOAD'!M1030</f>
        <v>0</v>
      </c>
      <c r="AD1030" s="4">
        <f>'Enhanced Basket_AUTOLOAD'!L1030</f>
        <v>0</v>
      </c>
      <c r="AE1030" s="4">
        <f>'Enhanced Basket_AUTOLOAD'!Z1030</f>
        <v>0</v>
      </c>
      <c r="AF1030" s="4">
        <f>'Enhanced Basket_AUTOLOAD'!AB1030</f>
        <v>0</v>
      </c>
      <c r="AG1030" s="4" t="e">
        <f>VLOOKUP(AJ1030,'Ticker Mapping'!$I$3:$M$6706,5,0)</f>
        <v>#N/A</v>
      </c>
      <c r="AH1030" s="4" t="e">
        <f>_xll.BDP(AK1030&amp;" SEDOL","TICKER_AND_EXCH_CODE")</f>
        <v>#NAME?</v>
      </c>
      <c r="AI1030" s="4" t="e">
        <f t="shared" si="207"/>
        <v>#N/A</v>
      </c>
      <c r="AJ1030" s="4">
        <f>'Enhanced Basket_AUTOLOAD'!P1030</f>
        <v>0</v>
      </c>
      <c r="AK1030" s="4">
        <f>'Enhanced Basket_AUTOLOAD'!Q1030</f>
        <v>0</v>
      </c>
      <c r="AL1030" s="4">
        <f>'Enhanced Basket_AUTOLOAD'!Y1030</f>
        <v>0</v>
      </c>
      <c r="AM1030" s="4" t="e">
        <f t="shared" si="208"/>
        <v>#N/A</v>
      </c>
      <c r="AN1030" s="4" t="str">
        <f t="shared" si="209"/>
        <v>NO</v>
      </c>
      <c r="AO1030" s="4" t="str">
        <f t="shared" si="210"/>
        <v>Cash-in-Lieu</v>
      </c>
    </row>
    <row r="1031" ht="15" customHeight="1" s="4" customFormat="1">
      <c r="A1031" s="4">
        <f>'Enhanced Basket_AUTOLOAD'!H1031</f>
        <v>0</v>
      </c>
      <c r="B1031" s="4" t="str">
        <f t="shared" si="199"/>
        <v>SELL</v>
      </c>
      <c r="C1031" s="4" t="s">
        <v>29</v>
      </c>
      <c r="D1031" s="4" t="str">
        <f t="shared" si="200"/>
        <v>MT</v>
      </c>
      <c r="E1031" s="4" t="str">
        <f t="shared" si="201"/>
      </c>
      <c r="F1031" s="4" t="str">
        <f t="shared" si="202"/>
        <v>CIL LOAD</v>
      </c>
      <c r="G1031" s="4">
        <f t="shared" si="203"/>
        <v>0</v>
      </c>
      <c r="H1031" s="4" t="e">
        <f t="shared" si="204"/>
        <v>#N/A</v>
      </c>
      <c r="I1031" s="4" t="e">
        <f>_xll.BDP(AG1031&amp;" equity","crncy_adj_px_last","eqy_fund_crncy=usd")</f>
        <v>#NAME?</v>
      </c>
      <c r="J1031" s="4" t="str">
        <f t="shared" si="205"/>
      </c>
      <c r="AA1031" s="4">
        <f t="shared" si="206"/>
        <v>0</v>
      </c>
      <c r="AB1031" s="4">
        <f>'Enhanced Basket_AUTOLOAD'!T1031</f>
        <v>0</v>
      </c>
      <c r="AC1031" s="4">
        <f>'Enhanced Basket_AUTOLOAD'!M1031</f>
        <v>0</v>
      </c>
      <c r="AD1031" s="4">
        <f>'Enhanced Basket_AUTOLOAD'!L1031</f>
        <v>0</v>
      </c>
      <c r="AE1031" s="4">
        <f>'Enhanced Basket_AUTOLOAD'!Z1031</f>
        <v>0</v>
      </c>
      <c r="AF1031" s="4">
        <f>'Enhanced Basket_AUTOLOAD'!AB1031</f>
        <v>0</v>
      </c>
      <c r="AG1031" s="4" t="e">
        <f>VLOOKUP(AJ1031,'Ticker Mapping'!$I$3:$M$6706,5,0)</f>
        <v>#N/A</v>
      </c>
      <c r="AH1031" s="4" t="e">
        <f>_xll.BDP(AK1031&amp;" SEDOL","TICKER_AND_EXCH_CODE")</f>
        <v>#NAME?</v>
      </c>
      <c r="AI1031" s="4" t="e">
        <f t="shared" si="207"/>
        <v>#N/A</v>
      </c>
      <c r="AJ1031" s="4">
        <f>'Enhanced Basket_AUTOLOAD'!P1031</f>
        <v>0</v>
      </c>
      <c r="AK1031" s="4">
        <f>'Enhanced Basket_AUTOLOAD'!Q1031</f>
        <v>0</v>
      </c>
      <c r="AL1031" s="4">
        <f>'Enhanced Basket_AUTOLOAD'!Y1031</f>
        <v>0</v>
      </c>
      <c r="AM1031" s="4" t="e">
        <f t="shared" si="208"/>
        <v>#N/A</v>
      </c>
      <c r="AN1031" s="4" t="str">
        <f t="shared" si="209"/>
        <v>NO</v>
      </c>
      <c r="AO1031" s="4" t="str">
        <f t="shared" si="210"/>
        <v>Cash-in-Lieu</v>
      </c>
    </row>
    <row r="1032" ht="15" customHeight="1" s="4" customFormat="1">
      <c r="A1032" s="4">
        <f>'Enhanced Basket_AUTOLOAD'!H1032</f>
        <v>0</v>
      </c>
      <c r="B1032" s="4" t="str">
        <f t="shared" si="199"/>
        <v>SELL</v>
      </c>
      <c r="C1032" s="4" t="s">
        <v>29</v>
      </c>
      <c r="D1032" s="4" t="str">
        <f t="shared" si="200"/>
        <v>MT</v>
      </c>
      <c r="E1032" s="4" t="str">
        <f t="shared" si="201"/>
      </c>
      <c r="F1032" s="4" t="str">
        <f t="shared" si="202"/>
        <v>CIL LOAD</v>
      </c>
      <c r="G1032" s="4">
        <f t="shared" si="203"/>
        <v>0</v>
      </c>
      <c r="H1032" s="4" t="e">
        <f t="shared" si="204"/>
        <v>#N/A</v>
      </c>
      <c r="I1032" s="4" t="e">
        <f>_xll.BDP(AG1032&amp;" equity","crncy_adj_px_last","eqy_fund_crncy=usd")</f>
        <v>#NAME?</v>
      </c>
      <c r="J1032" s="4" t="str">
        <f t="shared" si="205"/>
      </c>
      <c r="AA1032" s="4">
        <f t="shared" si="206"/>
        <v>0</v>
      </c>
      <c r="AB1032" s="4">
        <f>'Enhanced Basket_AUTOLOAD'!T1032</f>
        <v>0</v>
      </c>
      <c r="AC1032" s="4">
        <f>'Enhanced Basket_AUTOLOAD'!M1032</f>
        <v>0</v>
      </c>
      <c r="AD1032" s="4">
        <f>'Enhanced Basket_AUTOLOAD'!L1032</f>
        <v>0</v>
      </c>
      <c r="AE1032" s="4">
        <f>'Enhanced Basket_AUTOLOAD'!Z1032</f>
        <v>0</v>
      </c>
      <c r="AF1032" s="4">
        <f>'Enhanced Basket_AUTOLOAD'!AB1032</f>
        <v>0</v>
      </c>
      <c r="AG1032" s="4" t="e">
        <f>VLOOKUP(AJ1032,'Ticker Mapping'!$I$3:$M$6706,5,0)</f>
        <v>#N/A</v>
      </c>
      <c r="AH1032" s="4" t="e">
        <f>_xll.BDP(AK1032&amp;" SEDOL","TICKER_AND_EXCH_CODE")</f>
        <v>#NAME?</v>
      </c>
      <c r="AI1032" s="4" t="e">
        <f t="shared" si="207"/>
        <v>#N/A</v>
      </c>
      <c r="AJ1032" s="4">
        <f>'Enhanced Basket_AUTOLOAD'!P1032</f>
        <v>0</v>
      </c>
      <c r="AK1032" s="4">
        <f>'Enhanced Basket_AUTOLOAD'!Q1032</f>
        <v>0</v>
      </c>
      <c r="AL1032" s="4">
        <f>'Enhanced Basket_AUTOLOAD'!Y1032</f>
        <v>0</v>
      </c>
      <c r="AM1032" s="4" t="e">
        <f t="shared" si="208"/>
        <v>#N/A</v>
      </c>
      <c r="AN1032" s="4" t="str">
        <f t="shared" si="209"/>
        <v>NO</v>
      </c>
      <c r="AO1032" s="4" t="str">
        <f t="shared" si="210"/>
        <v>Cash-in-Lieu</v>
      </c>
    </row>
    <row r="1033" ht="15" customHeight="1" s="4" customFormat="1">
      <c r="A1033" s="4">
        <f>'Enhanced Basket_AUTOLOAD'!H1033</f>
        <v>0</v>
      </c>
      <c r="B1033" s="4" t="str">
        <f t="shared" si="199"/>
        <v>SELL</v>
      </c>
      <c r="C1033" s="4" t="s">
        <v>29</v>
      </c>
      <c r="D1033" s="4" t="str">
        <f t="shared" si="200"/>
        <v>MT</v>
      </c>
      <c r="E1033" s="4" t="str">
        <f t="shared" si="201"/>
      </c>
      <c r="F1033" s="4" t="str">
        <f t="shared" si="202"/>
        <v>CIL LOAD</v>
      </c>
      <c r="G1033" s="4">
        <f t="shared" si="203"/>
        <v>0</v>
      </c>
      <c r="H1033" s="4" t="e">
        <f t="shared" si="204"/>
        <v>#N/A</v>
      </c>
      <c r="I1033" s="4" t="e">
        <f>_xll.BDP(AG1033&amp;" equity","crncy_adj_px_last","eqy_fund_crncy=usd")</f>
        <v>#NAME?</v>
      </c>
      <c r="J1033" s="4" t="str">
        <f t="shared" si="205"/>
      </c>
      <c r="AA1033" s="4">
        <f t="shared" si="206"/>
        <v>0</v>
      </c>
      <c r="AB1033" s="4">
        <f>'Enhanced Basket_AUTOLOAD'!T1033</f>
        <v>0</v>
      </c>
      <c r="AC1033" s="4">
        <f>'Enhanced Basket_AUTOLOAD'!M1033</f>
        <v>0</v>
      </c>
      <c r="AD1033" s="4">
        <f>'Enhanced Basket_AUTOLOAD'!L1033</f>
        <v>0</v>
      </c>
      <c r="AE1033" s="4">
        <f>'Enhanced Basket_AUTOLOAD'!Z1033</f>
        <v>0</v>
      </c>
      <c r="AF1033" s="4">
        <f>'Enhanced Basket_AUTOLOAD'!AB1033</f>
        <v>0</v>
      </c>
      <c r="AG1033" s="4" t="e">
        <f>VLOOKUP(AJ1033,'Ticker Mapping'!$I$3:$M$6706,5,0)</f>
        <v>#N/A</v>
      </c>
      <c r="AH1033" s="4" t="e">
        <f>_xll.BDP(AK1033&amp;" SEDOL","TICKER_AND_EXCH_CODE")</f>
        <v>#NAME?</v>
      </c>
      <c r="AI1033" s="4" t="e">
        <f t="shared" si="207"/>
        <v>#N/A</v>
      </c>
      <c r="AJ1033" s="4">
        <f>'Enhanced Basket_AUTOLOAD'!P1033</f>
        <v>0</v>
      </c>
      <c r="AK1033" s="4">
        <f>'Enhanced Basket_AUTOLOAD'!Q1033</f>
        <v>0</v>
      </c>
      <c r="AL1033" s="4">
        <f>'Enhanced Basket_AUTOLOAD'!Y1033</f>
        <v>0</v>
      </c>
      <c r="AM1033" s="4" t="e">
        <f t="shared" si="208"/>
        <v>#N/A</v>
      </c>
      <c r="AN1033" s="4" t="str">
        <f t="shared" si="209"/>
        <v>NO</v>
      </c>
      <c r="AO1033" s="4" t="str">
        <f t="shared" si="210"/>
        <v>Cash-in-Lieu</v>
      </c>
    </row>
    <row r="1034" ht="15" customHeight="1" s="4" customFormat="1">
      <c r="A1034" s="4">
        <f>'Enhanced Basket_AUTOLOAD'!H1034</f>
        <v>0</v>
      </c>
      <c r="B1034" s="4" t="str">
        <f t="shared" si="199"/>
        <v>SELL</v>
      </c>
      <c r="C1034" s="4" t="s">
        <v>29</v>
      </c>
      <c r="D1034" s="4" t="str">
        <f t="shared" si="200"/>
        <v>MT</v>
      </c>
      <c r="E1034" s="4" t="str">
        <f t="shared" si="201"/>
      </c>
      <c r="F1034" s="4" t="str">
        <f t="shared" si="202"/>
        <v>CIL LOAD</v>
      </c>
      <c r="G1034" s="4">
        <f t="shared" si="203"/>
        <v>0</v>
      </c>
      <c r="H1034" s="4" t="e">
        <f t="shared" si="204"/>
        <v>#N/A</v>
      </c>
      <c r="I1034" s="4" t="e">
        <f>_xll.BDP(AG1034&amp;" equity","crncy_adj_px_last","eqy_fund_crncy=usd")</f>
        <v>#NAME?</v>
      </c>
      <c r="J1034" s="4" t="str">
        <f t="shared" si="205"/>
      </c>
      <c r="AA1034" s="4">
        <f t="shared" si="206"/>
        <v>0</v>
      </c>
      <c r="AB1034" s="4">
        <f>'Enhanced Basket_AUTOLOAD'!T1034</f>
        <v>0</v>
      </c>
      <c r="AC1034" s="4">
        <f>'Enhanced Basket_AUTOLOAD'!M1034</f>
        <v>0</v>
      </c>
      <c r="AD1034" s="4">
        <f>'Enhanced Basket_AUTOLOAD'!L1034</f>
        <v>0</v>
      </c>
      <c r="AE1034" s="4">
        <f>'Enhanced Basket_AUTOLOAD'!Z1034</f>
        <v>0</v>
      </c>
      <c r="AF1034" s="4">
        <f>'Enhanced Basket_AUTOLOAD'!AB1034</f>
        <v>0</v>
      </c>
      <c r="AG1034" s="4" t="e">
        <f>VLOOKUP(AJ1034,'Ticker Mapping'!$I$3:$M$6706,5,0)</f>
        <v>#N/A</v>
      </c>
      <c r="AH1034" s="4" t="e">
        <f>_xll.BDP(AK1034&amp;" SEDOL","TICKER_AND_EXCH_CODE")</f>
        <v>#NAME?</v>
      </c>
      <c r="AI1034" s="4" t="e">
        <f t="shared" si="207"/>
        <v>#N/A</v>
      </c>
      <c r="AJ1034" s="4">
        <f>'Enhanced Basket_AUTOLOAD'!P1034</f>
        <v>0</v>
      </c>
      <c r="AK1034" s="4">
        <f>'Enhanced Basket_AUTOLOAD'!Q1034</f>
        <v>0</v>
      </c>
      <c r="AL1034" s="4">
        <f>'Enhanced Basket_AUTOLOAD'!Y1034</f>
        <v>0</v>
      </c>
      <c r="AM1034" s="4" t="e">
        <f t="shared" si="208"/>
        <v>#N/A</v>
      </c>
      <c r="AN1034" s="4" t="str">
        <f t="shared" si="209"/>
        <v>NO</v>
      </c>
      <c r="AO1034" s="4" t="str">
        <f t="shared" si="210"/>
        <v>Cash-in-Lieu</v>
      </c>
    </row>
    <row r="1035" ht="15" customHeight="1" s="4" customFormat="1">
      <c r="A1035" s="4">
        <f>'Enhanced Basket_AUTOLOAD'!H1035</f>
        <v>0</v>
      </c>
      <c r="B1035" s="4" t="str">
        <f t="shared" si="199"/>
        <v>SELL</v>
      </c>
      <c r="C1035" s="4" t="s">
        <v>29</v>
      </c>
      <c r="D1035" s="4" t="str">
        <f t="shared" si="200"/>
        <v>MT</v>
      </c>
      <c r="E1035" s="4" t="str">
        <f t="shared" si="201"/>
      </c>
      <c r="F1035" s="4" t="str">
        <f t="shared" si="202"/>
        <v>CIL LOAD</v>
      </c>
      <c r="G1035" s="4">
        <f t="shared" si="203"/>
        <v>0</v>
      </c>
      <c r="H1035" s="4" t="e">
        <f t="shared" si="204"/>
        <v>#N/A</v>
      </c>
      <c r="I1035" s="4" t="e">
        <f>_xll.BDP(AG1035&amp;" equity","crncy_adj_px_last","eqy_fund_crncy=usd")</f>
        <v>#NAME?</v>
      </c>
      <c r="J1035" s="4" t="str">
        <f t="shared" si="205"/>
      </c>
      <c r="AA1035" s="4">
        <f t="shared" si="206"/>
        <v>0</v>
      </c>
      <c r="AB1035" s="4">
        <f>'Enhanced Basket_AUTOLOAD'!T1035</f>
        <v>0</v>
      </c>
      <c r="AC1035" s="4">
        <f>'Enhanced Basket_AUTOLOAD'!M1035</f>
        <v>0</v>
      </c>
      <c r="AD1035" s="4">
        <f>'Enhanced Basket_AUTOLOAD'!L1035</f>
        <v>0</v>
      </c>
      <c r="AE1035" s="4">
        <f>'Enhanced Basket_AUTOLOAD'!Z1035</f>
        <v>0</v>
      </c>
      <c r="AF1035" s="4">
        <f>'Enhanced Basket_AUTOLOAD'!AB1035</f>
        <v>0</v>
      </c>
      <c r="AG1035" s="4" t="e">
        <f>VLOOKUP(AJ1035,'Ticker Mapping'!$I$3:$M$6706,5,0)</f>
        <v>#N/A</v>
      </c>
      <c r="AH1035" s="4" t="e">
        <f>_xll.BDP(AK1035&amp;" SEDOL","TICKER_AND_EXCH_CODE")</f>
        <v>#NAME?</v>
      </c>
      <c r="AI1035" s="4" t="e">
        <f t="shared" si="207"/>
        <v>#N/A</v>
      </c>
      <c r="AJ1035" s="4">
        <f>'Enhanced Basket_AUTOLOAD'!P1035</f>
        <v>0</v>
      </c>
      <c r="AK1035" s="4">
        <f>'Enhanced Basket_AUTOLOAD'!Q1035</f>
        <v>0</v>
      </c>
      <c r="AL1035" s="4">
        <f>'Enhanced Basket_AUTOLOAD'!Y1035</f>
        <v>0</v>
      </c>
      <c r="AM1035" s="4" t="e">
        <f t="shared" si="208"/>
        <v>#N/A</v>
      </c>
      <c r="AN1035" s="4" t="str">
        <f t="shared" si="209"/>
        <v>NO</v>
      </c>
      <c r="AO1035" s="4" t="str">
        <f t="shared" si="210"/>
        <v>Cash-in-Lieu</v>
      </c>
    </row>
    <row r="1036" ht="15" customHeight="1" s="4" customFormat="1">
      <c r="A1036" s="4">
        <f>'Enhanced Basket_AUTOLOAD'!H1036</f>
        <v>0</v>
      </c>
      <c r="B1036" s="4" t="str">
        <f t="shared" si="199"/>
        <v>SELL</v>
      </c>
      <c r="C1036" s="4" t="s">
        <v>29</v>
      </c>
      <c r="D1036" s="4" t="str">
        <f t="shared" si="200"/>
        <v>MT</v>
      </c>
      <c r="E1036" s="4" t="str">
        <f t="shared" si="201"/>
      </c>
      <c r="F1036" s="4" t="str">
        <f t="shared" si="202"/>
        <v>CIL LOAD</v>
      </c>
      <c r="G1036" s="4">
        <f t="shared" si="203"/>
        <v>0</v>
      </c>
      <c r="H1036" s="4" t="e">
        <f t="shared" si="204"/>
        <v>#N/A</v>
      </c>
      <c r="I1036" s="4" t="e">
        <f>_xll.BDP(AG1036&amp;" equity","crncy_adj_px_last","eqy_fund_crncy=usd")</f>
        <v>#NAME?</v>
      </c>
      <c r="J1036" s="4" t="str">
        <f t="shared" si="205"/>
      </c>
      <c r="AA1036" s="4">
        <f t="shared" si="206"/>
        <v>0</v>
      </c>
      <c r="AB1036" s="4">
        <f>'Enhanced Basket_AUTOLOAD'!T1036</f>
        <v>0</v>
      </c>
      <c r="AC1036" s="4">
        <f>'Enhanced Basket_AUTOLOAD'!M1036</f>
        <v>0</v>
      </c>
      <c r="AD1036" s="4">
        <f>'Enhanced Basket_AUTOLOAD'!L1036</f>
        <v>0</v>
      </c>
      <c r="AE1036" s="4">
        <f>'Enhanced Basket_AUTOLOAD'!Z1036</f>
        <v>0</v>
      </c>
      <c r="AF1036" s="4">
        <f>'Enhanced Basket_AUTOLOAD'!AB1036</f>
        <v>0</v>
      </c>
      <c r="AG1036" s="4" t="e">
        <f>VLOOKUP(AJ1036,'Ticker Mapping'!$I$3:$M$6706,5,0)</f>
        <v>#N/A</v>
      </c>
      <c r="AH1036" s="4" t="e">
        <f>_xll.BDP(AK1036&amp;" SEDOL","TICKER_AND_EXCH_CODE")</f>
        <v>#NAME?</v>
      </c>
      <c r="AI1036" s="4" t="e">
        <f t="shared" si="207"/>
        <v>#N/A</v>
      </c>
      <c r="AJ1036" s="4">
        <f>'Enhanced Basket_AUTOLOAD'!P1036</f>
        <v>0</v>
      </c>
      <c r="AK1036" s="4">
        <f>'Enhanced Basket_AUTOLOAD'!Q1036</f>
        <v>0</v>
      </c>
      <c r="AL1036" s="4">
        <f>'Enhanced Basket_AUTOLOAD'!Y1036</f>
        <v>0</v>
      </c>
      <c r="AM1036" s="4" t="e">
        <f t="shared" si="208"/>
        <v>#N/A</v>
      </c>
      <c r="AN1036" s="4" t="str">
        <f t="shared" si="209"/>
        <v>NO</v>
      </c>
      <c r="AO1036" s="4" t="str">
        <f t="shared" si="210"/>
        <v>Cash-in-Lieu</v>
      </c>
    </row>
    <row r="1037" ht="15" customHeight="1" s="4" customFormat="1">
      <c r="A1037" s="4">
        <f>'Enhanced Basket_AUTOLOAD'!H1037</f>
        <v>0</v>
      </c>
      <c r="B1037" s="4" t="str">
        <f t="shared" si="199"/>
        <v>SELL</v>
      </c>
      <c r="C1037" s="4" t="s">
        <v>29</v>
      </c>
      <c r="D1037" s="4" t="str">
        <f t="shared" si="200"/>
        <v>MT</v>
      </c>
      <c r="E1037" s="4" t="str">
        <f t="shared" si="201"/>
      </c>
      <c r="F1037" s="4" t="str">
        <f t="shared" si="202"/>
        <v>CIL LOAD</v>
      </c>
      <c r="G1037" s="4">
        <f t="shared" si="203"/>
        <v>0</v>
      </c>
      <c r="H1037" s="4" t="e">
        <f t="shared" si="204"/>
        <v>#N/A</v>
      </c>
      <c r="I1037" s="4" t="e">
        <f>_xll.BDP(AG1037&amp;" equity","crncy_adj_px_last","eqy_fund_crncy=usd")</f>
        <v>#NAME?</v>
      </c>
      <c r="J1037" s="4" t="str">
        <f t="shared" si="205"/>
      </c>
      <c r="AA1037" s="4">
        <f t="shared" si="206"/>
        <v>0</v>
      </c>
      <c r="AB1037" s="4">
        <f>'Enhanced Basket_AUTOLOAD'!T1037</f>
        <v>0</v>
      </c>
      <c r="AC1037" s="4">
        <f>'Enhanced Basket_AUTOLOAD'!M1037</f>
        <v>0</v>
      </c>
      <c r="AD1037" s="4">
        <f>'Enhanced Basket_AUTOLOAD'!L1037</f>
        <v>0</v>
      </c>
      <c r="AE1037" s="4">
        <f>'Enhanced Basket_AUTOLOAD'!Z1037</f>
        <v>0</v>
      </c>
      <c r="AF1037" s="4">
        <f>'Enhanced Basket_AUTOLOAD'!AB1037</f>
        <v>0</v>
      </c>
      <c r="AG1037" s="4" t="e">
        <f>VLOOKUP(AJ1037,'Ticker Mapping'!$I$3:$M$6706,5,0)</f>
        <v>#N/A</v>
      </c>
      <c r="AH1037" s="4" t="e">
        <f>_xll.BDP(AK1037&amp;" SEDOL","TICKER_AND_EXCH_CODE")</f>
        <v>#NAME?</v>
      </c>
      <c r="AI1037" s="4" t="e">
        <f t="shared" si="207"/>
        <v>#N/A</v>
      </c>
      <c r="AJ1037" s="4">
        <f>'Enhanced Basket_AUTOLOAD'!P1037</f>
        <v>0</v>
      </c>
      <c r="AK1037" s="4">
        <f>'Enhanced Basket_AUTOLOAD'!Q1037</f>
        <v>0</v>
      </c>
      <c r="AL1037" s="4">
        <f>'Enhanced Basket_AUTOLOAD'!Y1037</f>
        <v>0</v>
      </c>
      <c r="AM1037" s="4" t="e">
        <f t="shared" si="208"/>
        <v>#N/A</v>
      </c>
      <c r="AN1037" s="4" t="str">
        <f t="shared" si="209"/>
        <v>NO</v>
      </c>
      <c r="AO1037" s="4" t="str">
        <f t="shared" si="210"/>
        <v>Cash-in-Lieu</v>
      </c>
    </row>
    <row r="1038" ht="15" customHeight="1" s="4" customFormat="1">
      <c r="A1038" s="4">
        <f>'Enhanced Basket_AUTOLOAD'!H1038</f>
        <v>0</v>
      </c>
      <c r="B1038" s="4" t="str">
        <f t="shared" si="199"/>
        <v>SELL</v>
      </c>
      <c r="C1038" s="4" t="s">
        <v>29</v>
      </c>
      <c r="D1038" s="4" t="str">
        <f t="shared" si="200"/>
        <v>MT</v>
      </c>
      <c r="E1038" s="4" t="str">
        <f t="shared" si="201"/>
      </c>
      <c r="F1038" s="4" t="str">
        <f t="shared" si="202"/>
        <v>CIL LOAD</v>
      </c>
      <c r="G1038" s="4">
        <f t="shared" si="203"/>
        <v>0</v>
      </c>
      <c r="H1038" s="4" t="e">
        <f t="shared" si="204"/>
        <v>#N/A</v>
      </c>
      <c r="I1038" s="4" t="e">
        <f>_xll.BDP(AG1038&amp;" equity","crncy_adj_px_last","eqy_fund_crncy=usd")</f>
        <v>#NAME?</v>
      </c>
      <c r="J1038" s="4" t="str">
        <f t="shared" si="205"/>
      </c>
      <c r="AA1038" s="4">
        <f t="shared" si="206"/>
        <v>0</v>
      </c>
      <c r="AB1038" s="4">
        <f>'Enhanced Basket_AUTOLOAD'!T1038</f>
        <v>0</v>
      </c>
      <c r="AC1038" s="4">
        <f>'Enhanced Basket_AUTOLOAD'!M1038</f>
        <v>0</v>
      </c>
      <c r="AD1038" s="4">
        <f>'Enhanced Basket_AUTOLOAD'!L1038</f>
        <v>0</v>
      </c>
      <c r="AE1038" s="4">
        <f>'Enhanced Basket_AUTOLOAD'!Z1038</f>
        <v>0</v>
      </c>
      <c r="AF1038" s="4">
        <f>'Enhanced Basket_AUTOLOAD'!AB1038</f>
        <v>0</v>
      </c>
      <c r="AG1038" s="4" t="e">
        <f>VLOOKUP(AJ1038,'Ticker Mapping'!$I$3:$M$6706,5,0)</f>
        <v>#N/A</v>
      </c>
      <c r="AH1038" s="4" t="e">
        <f>_xll.BDP(AK1038&amp;" SEDOL","TICKER_AND_EXCH_CODE")</f>
        <v>#NAME?</v>
      </c>
      <c r="AI1038" s="4" t="e">
        <f t="shared" si="207"/>
        <v>#N/A</v>
      </c>
      <c r="AJ1038" s="4">
        <f>'Enhanced Basket_AUTOLOAD'!P1038</f>
        <v>0</v>
      </c>
      <c r="AK1038" s="4">
        <f>'Enhanced Basket_AUTOLOAD'!Q1038</f>
        <v>0</v>
      </c>
      <c r="AL1038" s="4">
        <f>'Enhanced Basket_AUTOLOAD'!Y1038</f>
        <v>0</v>
      </c>
      <c r="AM1038" s="4" t="e">
        <f t="shared" si="208"/>
        <v>#N/A</v>
      </c>
      <c r="AN1038" s="4" t="str">
        <f t="shared" si="209"/>
        <v>NO</v>
      </c>
      <c r="AO1038" s="4" t="str">
        <f t="shared" si="210"/>
        <v>Cash-in-Lieu</v>
      </c>
    </row>
    <row r="1039" ht="15" customHeight="1" s="4" customFormat="1">
      <c r="A1039" s="4">
        <f>'Enhanced Basket_AUTOLOAD'!H1039</f>
        <v>0</v>
      </c>
      <c r="B1039" s="4" t="str">
        <f t="shared" si="199"/>
        <v>SELL</v>
      </c>
      <c r="C1039" s="4" t="s">
        <v>29</v>
      </c>
      <c r="D1039" s="4" t="str">
        <f t="shared" si="200"/>
        <v>MT</v>
      </c>
      <c r="E1039" s="4" t="str">
        <f t="shared" si="201"/>
      </c>
      <c r="F1039" s="4" t="str">
        <f t="shared" si="202"/>
        <v>CIL LOAD</v>
      </c>
      <c r="G1039" s="4">
        <f t="shared" si="203"/>
        <v>0</v>
      </c>
      <c r="H1039" s="4" t="e">
        <f t="shared" si="204"/>
        <v>#N/A</v>
      </c>
      <c r="I1039" s="4" t="e">
        <f>_xll.BDP(AG1039&amp;" equity","crncy_adj_px_last","eqy_fund_crncy=usd")</f>
        <v>#NAME?</v>
      </c>
      <c r="J1039" s="4" t="str">
        <f t="shared" si="205"/>
      </c>
      <c r="AA1039" s="4">
        <f t="shared" si="206"/>
        <v>0</v>
      </c>
      <c r="AB1039" s="4">
        <f>'Enhanced Basket_AUTOLOAD'!T1039</f>
        <v>0</v>
      </c>
      <c r="AC1039" s="4">
        <f>'Enhanced Basket_AUTOLOAD'!M1039</f>
        <v>0</v>
      </c>
      <c r="AD1039" s="4">
        <f>'Enhanced Basket_AUTOLOAD'!L1039</f>
        <v>0</v>
      </c>
      <c r="AE1039" s="4">
        <f>'Enhanced Basket_AUTOLOAD'!Z1039</f>
        <v>0</v>
      </c>
      <c r="AF1039" s="4">
        <f>'Enhanced Basket_AUTOLOAD'!AB1039</f>
        <v>0</v>
      </c>
      <c r="AG1039" s="4" t="e">
        <f>VLOOKUP(AJ1039,'Ticker Mapping'!$I$3:$M$6706,5,0)</f>
        <v>#N/A</v>
      </c>
      <c r="AH1039" s="4" t="e">
        <f>_xll.BDP(AK1039&amp;" SEDOL","TICKER_AND_EXCH_CODE")</f>
        <v>#NAME?</v>
      </c>
      <c r="AI1039" s="4" t="e">
        <f t="shared" si="207"/>
        <v>#N/A</v>
      </c>
      <c r="AJ1039" s="4">
        <f>'Enhanced Basket_AUTOLOAD'!P1039</f>
        <v>0</v>
      </c>
      <c r="AK1039" s="4">
        <f>'Enhanced Basket_AUTOLOAD'!Q1039</f>
        <v>0</v>
      </c>
      <c r="AL1039" s="4">
        <f>'Enhanced Basket_AUTOLOAD'!Y1039</f>
        <v>0</v>
      </c>
      <c r="AM1039" s="4" t="e">
        <f t="shared" si="208"/>
        <v>#N/A</v>
      </c>
      <c r="AN1039" s="4" t="str">
        <f t="shared" si="209"/>
        <v>NO</v>
      </c>
      <c r="AO1039" s="4" t="str">
        <f t="shared" si="210"/>
        <v>Cash-in-Lieu</v>
      </c>
    </row>
    <row r="1040" ht="15" customHeight="1" s="4" customFormat="1">
      <c r="A1040" s="4">
        <f>'Enhanced Basket_AUTOLOAD'!H1040</f>
        <v>0</v>
      </c>
      <c r="B1040" s="4" t="str">
        <f t="shared" si="199"/>
        <v>SELL</v>
      </c>
      <c r="C1040" s="4" t="s">
        <v>29</v>
      </c>
      <c r="D1040" s="4" t="str">
        <f t="shared" si="200"/>
        <v>MT</v>
      </c>
      <c r="E1040" s="4" t="str">
        <f t="shared" si="201"/>
      </c>
      <c r="F1040" s="4" t="str">
        <f t="shared" si="202"/>
        <v>CIL LOAD</v>
      </c>
      <c r="G1040" s="4">
        <f t="shared" si="203"/>
        <v>0</v>
      </c>
      <c r="H1040" s="4" t="e">
        <f t="shared" si="204"/>
        <v>#N/A</v>
      </c>
      <c r="I1040" s="4" t="e">
        <f>_xll.BDP(AG1040&amp;" equity","crncy_adj_px_last","eqy_fund_crncy=usd")</f>
        <v>#NAME?</v>
      </c>
      <c r="J1040" s="4" t="str">
        <f t="shared" si="205"/>
      </c>
      <c r="AA1040" s="4">
        <f t="shared" si="206"/>
        <v>0</v>
      </c>
      <c r="AB1040" s="4">
        <f>'Enhanced Basket_AUTOLOAD'!T1040</f>
        <v>0</v>
      </c>
      <c r="AC1040" s="4">
        <f>'Enhanced Basket_AUTOLOAD'!M1040</f>
        <v>0</v>
      </c>
      <c r="AD1040" s="4">
        <f>'Enhanced Basket_AUTOLOAD'!L1040</f>
        <v>0</v>
      </c>
      <c r="AE1040" s="4">
        <f>'Enhanced Basket_AUTOLOAD'!Z1040</f>
        <v>0</v>
      </c>
      <c r="AF1040" s="4">
        <f>'Enhanced Basket_AUTOLOAD'!AB1040</f>
        <v>0</v>
      </c>
      <c r="AG1040" s="4" t="e">
        <f>VLOOKUP(AJ1040,'Ticker Mapping'!$I$3:$M$6706,5,0)</f>
        <v>#N/A</v>
      </c>
      <c r="AH1040" s="4" t="e">
        <f>_xll.BDP(AK1040&amp;" SEDOL","TICKER_AND_EXCH_CODE")</f>
        <v>#NAME?</v>
      </c>
      <c r="AI1040" s="4" t="e">
        <f t="shared" si="207"/>
        <v>#N/A</v>
      </c>
      <c r="AJ1040" s="4">
        <f>'Enhanced Basket_AUTOLOAD'!P1040</f>
        <v>0</v>
      </c>
      <c r="AK1040" s="4">
        <f>'Enhanced Basket_AUTOLOAD'!Q1040</f>
        <v>0</v>
      </c>
      <c r="AL1040" s="4">
        <f>'Enhanced Basket_AUTOLOAD'!Y1040</f>
        <v>0</v>
      </c>
      <c r="AM1040" s="4" t="e">
        <f t="shared" si="208"/>
        <v>#N/A</v>
      </c>
      <c r="AN1040" s="4" t="str">
        <f t="shared" si="209"/>
        <v>NO</v>
      </c>
      <c r="AO1040" s="4" t="str">
        <f t="shared" si="210"/>
        <v>Cash-in-Lieu</v>
      </c>
    </row>
    <row r="1041" ht="15" customHeight="1" s="4" customFormat="1">
      <c r="A1041" s="4">
        <f>'Enhanced Basket_AUTOLOAD'!H1041</f>
        <v>0</v>
      </c>
      <c r="B1041" s="4" t="str">
        <f t="shared" si="199"/>
        <v>SELL</v>
      </c>
      <c r="C1041" s="4" t="s">
        <v>29</v>
      </c>
      <c r="D1041" s="4" t="str">
        <f t="shared" si="200"/>
        <v>MT</v>
      </c>
      <c r="E1041" s="4" t="str">
        <f t="shared" si="201"/>
      </c>
      <c r="F1041" s="4" t="str">
        <f t="shared" si="202"/>
        <v>CIL LOAD</v>
      </c>
      <c r="G1041" s="4">
        <f t="shared" si="203"/>
        <v>0</v>
      </c>
      <c r="H1041" s="4" t="e">
        <f t="shared" si="204"/>
        <v>#N/A</v>
      </c>
      <c r="I1041" s="4" t="e">
        <f>_xll.BDP(AG1041&amp;" equity","crncy_adj_px_last","eqy_fund_crncy=usd")</f>
        <v>#NAME?</v>
      </c>
      <c r="J1041" s="4" t="str">
        <f t="shared" si="205"/>
      </c>
      <c r="AA1041" s="4">
        <f t="shared" si="206"/>
        <v>0</v>
      </c>
      <c r="AB1041" s="4">
        <f>'Enhanced Basket_AUTOLOAD'!T1041</f>
        <v>0</v>
      </c>
      <c r="AC1041" s="4">
        <f>'Enhanced Basket_AUTOLOAD'!M1041</f>
        <v>0</v>
      </c>
      <c r="AD1041" s="4">
        <f>'Enhanced Basket_AUTOLOAD'!L1041</f>
        <v>0</v>
      </c>
      <c r="AE1041" s="4">
        <f>'Enhanced Basket_AUTOLOAD'!Z1041</f>
        <v>0</v>
      </c>
      <c r="AF1041" s="4">
        <f>'Enhanced Basket_AUTOLOAD'!AB1041</f>
        <v>0</v>
      </c>
      <c r="AG1041" s="4" t="e">
        <f>VLOOKUP(AJ1041,'Ticker Mapping'!$I$3:$M$6706,5,0)</f>
        <v>#N/A</v>
      </c>
      <c r="AH1041" s="4" t="e">
        <f>_xll.BDP(AK1041&amp;" SEDOL","TICKER_AND_EXCH_CODE")</f>
        <v>#NAME?</v>
      </c>
      <c r="AI1041" s="4" t="e">
        <f t="shared" si="207"/>
        <v>#N/A</v>
      </c>
      <c r="AJ1041" s="4">
        <f>'Enhanced Basket_AUTOLOAD'!P1041</f>
        <v>0</v>
      </c>
      <c r="AK1041" s="4">
        <f>'Enhanced Basket_AUTOLOAD'!Q1041</f>
        <v>0</v>
      </c>
      <c r="AL1041" s="4">
        <f>'Enhanced Basket_AUTOLOAD'!Y1041</f>
        <v>0</v>
      </c>
      <c r="AM1041" s="4" t="e">
        <f t="shared" si="208"/>
        <v>#N/A</v>
      </c>
      <c r="AN1041" s="4" t="str">
        <f t="shared" si="209"/>
        <v>NO</v>
      </c>
      <c r="AO1041" s="4" t="str">
        <f t="shared" si="210"/>
        <v>Cash-in-Lieu</v>
      </c>
    </row>
    <row r="1042" ht="15" customHeight="1" s="4" customFormat="1">
      <c r="A1042" s="4">
        <f>'Enhanced Basket_AUTOLOAD'!H1042</f>
        <v>0</v>
      </c>
      <c r="B1042" s="4" t="str">
        <f t="shared" si="199"/>
        <v>SELL</v>
      </c>
      <c r="C1042" s="4" t="s">
        <v>29</v>
      </c>
      <c r="D1042" s="4" t="str">
        <f t="shared" si="200"/>
        <v>MT</v>
      </c>
      <c r="E1042" s="4" t="str">
        <f t="shared" si="201"/>
      </c>
      <c r="F1042" s="4" t="str">
        <f t="shared" si="202"/>
        <v>CIL LOAD</v>
      </c>
      <c r="G1042" s="4">
        <f t="shared" si="203"/>
        <v>0</v>
      </c>
      <c r="H1042" s="4" t="e">
        <f t="shared" si="204"/>
        <v>#N/A</v>
      </c>
      <c r="I1042" s="4" t="e">
        <f>_xll.BDP(AG1042&amp;" equity","crncy_adj_px_last","eqy_fund_crncy=usd")</f>
        <v>#NAME?</v>
      </c>
      <c r="J1042" s="4" t="str">
        <f t="shared" si="205"/>
      </c>
      <c r="AA1042" s="4">
        <f t="shared" si="206"/>
        <v>0</v>
      </c>
      <c r="AB1042" s="4">
        <f>'Enhanced Basket_AUTOLOAD'!T1042</f>
        <v>0</v>
      </c>
      <c r="AC1042" s="4">
        <f>'Enhanced Basket_AUTOLOAD'!M1042</f>
        <v>0</v>
      </c>
      <c r="AD1042" s="4">
        <f>'Enhanced Basket_AUTOLOAD'!L1042</f>
        <v>0</v>
      </c>
      <c r="AE1042" s="4">
        <f>'Enhanced Basket_AUTOLOAD'!Z1042</f>
        <v>0</v>
      </c>
      <c r="AF1042" s="4">
        <f>'Enhanced Basket_AUTOLOAD'!AB1042</f>
        <v>0</v>
      </c>
      <c r="AG1042" s="4" t="e">
        <f>VLOOKUP(AJ1042,'Ticker Mapping'!$I$3:$M$6706,5,0)</f>
        <v>#N/A</v>
      </c>
      <c r="AH1042" s="4" t="e">
        <f>_xll.BDP(AK1042&amp;" SEDOL","TICKER_AND_EXCH_CODE")</f>
        <v>#NAME?</v>
      </c>
      <c r="AI1042" s="4" t="e">
        <f t="shared" si="207"/>
        <v>#N/A</v>
      </c>
      <c r="AJ1042" s="4">
        <f>'Enhanced Basket_AUTOLOAD'!P1042</f>
        <v>0</v>
      </c>
      <c r="AK1042" s="4">
        <f>'Enhanced Basket_AUTOLOAD'!Q1042</f>
        <v>0</v>
      </c>
      <c r="AL1042" s="4">
        <f>'Enhanced Basket_AUTOLOAD'!Y1042</f>
        <v>0</v>
      </c>
      <c r="AM1042" s="4" t="e">
        <f t="shared" si="208"/>
        <v>#N/A</v>
      </c>
      <c r="AN1042" s="4" t="str">
        <f t="shared" si="209"/>
        <v>NO</v>
      </c>
      <c r="AO1042" s="4" t="str">
        <f t="shared" si="210"/>
        <v>Cash-in-Lieu</v>
      </c>
    </row>
    <row r="1043" ht="15" customHeight="1" s="4" customFormat="1">
      <c r="A1043" s="4">
        <f>'Enhanced Basket_AUTOLOAD'!H1043</f>
        <v>0</v>
      </c>
      <c r="B1043" s="4" t="str">
        <f t="shared" si="199"/>
        <v>SELL</v>
      </c>
      <c r="C1043" s="4" t="s">
        <v>29</v>
      </c>
      <c r="D1043" s="4" t="str">
        <f t="shared" si="200"/>
        <v>MT</v>
      </c>
      <c r="E1043" s="4" t="str">
        <f t="shared" si="201"/>
      </c>
      <c r="F1043" s="4" t="str">
        <f t="shared" si="202"/>
        <v>CIL LOAD</v>
      </c>
      <c r="G1043" s="4">
        <f t="shared" si="203"/>
        <v>0</v>
      </c>
      <c r="H1043" s="4" t="e">
        <f t="shared" si="204"/>
        <v>#N/A</v>
      </c>
      <c r="I1043" s="4" t="e">
        <f>_xll.BDP(AG1043&amp;" equity","crncy_adj_px_last","eqy_fund_crncy=usd")</f>
        <v>#NAME?</v>
      </c>
      <c r="J1043" s="4" t="str">
        <f t="shared" si="205"/>
      </c>
      <c r="AA1043" s="4">
        <f t="shared" si="206"/>
        <v>0</v>
      </c>
      <c r="AB1043" s="4">
        <f>'Enhanced Basket_AUTOLOAD'!T1043</f>
        <v>0</v>
      </c>
      <c r="AC1043" s="4">
        <f>'Enhanced Basket_AUTOLOAD'!M1043</f>
        <v>0</v>
      </c>
      <c r="AD1043" s="4">
        <f>'Enhanced Basket_AUTOLOAD'!L1043</f>
        <v>0</v>
      </c>
      <c r="AE1043" s="4">
        <f>'Enhanced Basket_AUTOLOAD'!Z1043</f>
        <v>0</v>
      </c>
      <c r="AF1043" s="4">
        <f>'Enhanced Basket_AUTOLOAD'!AB1043</f>
        <v>0</v>
      </c>
      <c r="AG1043" s="4" t="e">
        <f>VLOOKUP(AJ1043,'Ticker Mapping'!$I$3:$M$6706,5,0)</f>
        <v>#N/A</v>
      </c>
      <c r="AH1043" s="4" t="e">
        <f>_xll.BDP(AK1043&amp;" SEDOL","TICKER_AND_EXCH_CODE")</f>
        <v>#NAME?</v>
      </c>
      <c r="AI1043" s="4" t="e">
        <f t="shared" si="207"/>
        <v>#N/A</v>
      </c>
      <c r="AJ1043" s="4">
        <f>'Enhanced Basket_AUTOLOAD'!P1043</f>
        <v>0</v>
      </c>
      <c r="AK1043" s="4">
        <f>'Enhanced Basket_AUTOLOAD'!Q1043</f>
        <v>0</v>
      </c>
      <c r="AL1043" s="4">
        <f>'Enhanced Basket_AUTOLOAD'!Y1043</f>
        <v>0</v>
      </c>
      <c r="AM1043" s="4" t="e">
        <f t="shared" si="208"/>
        <v>#N/A</v>
      </c>
      <c r="AN1043" s="4" t="str">
        <f t="shared" si="209"/>
        <v>NO</v>
      </c>
      <c r="AO1043" s="4" t="str">
        <f t="shared" si="210"/>
        <v>Cash-in-Lieu</v>
      </c>
    </row>
    <row r="1044" ht="15" customHeight="1" s="4" customFormat="1">
      <c r="A1044" s="4">
        <f>'Enhanced Basket_AUTOLOAD'!H1044</f>
        <v>0</v>
      </c>
      <c r="B1044" s="4" t="str">
        <f t="shared" si="199"/>
        <v>SELL</v>
      </c>
      <c r="C1044" s="4" t="s">
        <v>29</v>
      </c>
      <c r="D1044" s="4" t="str">
        <f t="shared" si="200"/>
        <v>MT</v>
      </c>
      <c r="E1044" s="4" t="str">
        <f t="shared" si="201"/>
      </c>
      <c r="F1044" s="4" t="str">
        <f t="shared" si="202"/>
        <v>CIL LOAD</v>
      </c>
      <c r="G1044" s="4">
        <f t="shared" si="203"/>
        <v>0</v>
      </c>
      <c r="H1044" s="4" t="e">
        <f t="shared" si="204"/>
        <v>#N/A</v>
      </c>
      <c r="I1044" s="4" t="e">
        <f>_xll.BDP(AG1044&amp;" equity","crncy_adj_px_last","eqy_fund_crncy=usd")</f>
        <v>#NAME?</v>
      </c>
      <c r="J1044" s="4" t="str">
        <f t="shared" si="205"/>
      </c>
      <c r="AA1044" s="4">
        <f t="shared" si="206"/>
        <v>0</v>
      </c>
      <c r="AB1044" s="4">
        <f>'Enhanced Basket_AUTOLOAD'!T1044</f>
        <v>0</v>
      </c>
      <c r="AC1044" s="4">
        <f>'Enhanced Basket_AUTOLOAD'!M1044</f>
        <v>0</v>
      </c>
      <c r="AD1044" s="4">
        <f>'Enhanced Basket_AUTOLOAD'!L1044</f>
        <v>0</v>
      </c>
      <c r="AE1044" s="4">
        <f>'Enhanced Basket_AUTOLOAD'!Z1044</f>
        <v>0</v>
      </c>
      <c r="AF1044" s="4">
        <f>'Enhanced Basket_AUTOLOAD'!AB1044</f>
        <v>0</v>
      </c>
      <c r="AG1044" s="4" t="e">
        <f>VLOOKUP(AJ1044,'Ticker Mapping'!$I$3:$M$6706,5,0)</f>
        <v>#N/A</v>
      </c>
      <c r="AH1044" s="4" t="e">
        <f>_xll.BDP(AK1044&amp;" SEDOL","TICKER_AND_EXCH_CODE")</f>
        <v>#NAME?</v>
      </c>
      <c r="AI1044" s="4" t="e">
        <f t="shared" si="207"/>
        <v>#N/A</v>
      </c>
      <c r="AJ1044" s="4">
        <f>'Enhanced Basket_AUTOLOAD'!P1044</f>
        <v>0</v>
      </c>
      <c r="AK1044" s="4">
        <f>'Enhanced Basket_AUTOLOAD'!Q1044</f>
        <v>0</v>
      </c>
      <c r="AL1044" s="4">
        <f>'Enhanced Basket_AUTOLOAD'!Y1044</f>
        <v>0</v>
      </c>
      <c r="AM1044" s="4" t="e">
        <f t="shared" si="208"/>
        <v>#N/A</v>
      </c>
      <c r="AN1044" s="4" t="str">
        <f t="shared" si="209"/>
        <v>NO</v>
      </c>
      <c r="AO1044" s="4" t="str">
        <f t="shared" si="210"/>
        <v>Cash-in-Lieu</v>
      </c>
    </row>
    <row r="1045" ht="15" customHeight="1" s="4" customFormat="1">
      <c r="A1045" s="4">
        <f>'Enhanced Basket_AUTOLOAD'!H1045</f>
        <v>0</v>
      </c>
      <c r="B1045" s="4" t="str">
        <f t="shared" si="199"/>
        <v>SELL</v>
      </c>
      <c r="C1045" s="4" t="s">
        <v>29</v>
      </c>
      <c r="D1045" s="4" t="str">
        <f t="shared" si="200"/>
        <v>MT</v>
      </c>
      <c r="E1045" s="4" t="str">
        <f t="shared" si="201"/>
      </c>
      <c r="F1045" s="4" t="str">
        <f t="shared" si="202"/>
        <v>CIL LOAD</v>
      </c>
      <c r="G1045" s="4">
        <f t="shared" si="203"/>
        <v>0</v>
      </c>
      <c r="H1045" s="4" t="e">
        <f t="shared" si="204"/>
        <v>#N/A</v>
      </c>
      <c r="I1045" s="4" t="e">
        <f>_xll.BDP(AG1045&amp;" equity","crncy_adj_px_last","eqy_fund_crncy=usd")</f>
        <v>#NAME?</v>
      </c>
      <c r="J1045" s="4" t="str">
        <f t="shared" si="205"/>
      </c>
      <c r="AA1045" s="4">
        <f t="shared" si="206"/>
        <v>0</v>
      </c>
      <c r="AB1045" s="4">
        <f>'Enhanced Basket_AUTOLOAD'!T1045</f>
        <v>0</v>
      </c>
      <c r="AC1045" s="4">
        <f>'Enhanced Basket_AUTOLOAD'!M1045</f>
        <v>0</v>
      </c>
      <c r="AD1045" s="4">
        <f>'Enhanced Basket_AUTOLOAD'!L1045</f>
        <v>0</v>
      </c>
      <c r="AE1045" s="4">
        <f>'Enhanced Basket_AUTOLOAD'!Z1045</f>
        <v>0</v>
      </c>
      <c r="AF1045" s="4">
        <f>'Enhanced Basket_AUTOLOAD'!AB1045</f>
        <v>0</v>
      </c>
      <c r="AG1045" s="4" t="e">
        <f>VLOOKUP(AJ1045,'Ticker Mapping'!$I$3:$M$6706,5,0)</f>
        <v>#N/A</v>
      </c>
      <c r="AH1045" s="4" t="e">
        <f>_xll.BDP(AK1045&amp;" SEDOL","TICKER_AND_EXCH_CODE")</f>
        <v>#NAME?</v>
      </c>
      <c r="AI1045" s="4" t="e">
        <f t="shared" si="207"/>
        <v>#N/A</v>
      </c>
      <c r="AJ1045" s="4">
        <f>'Enhanced Basket_AUTOLOAD'!P1045</f>
        <v>0</v>
      </c>
      <c r="AK1045" s="4">
        <f>'Enhanced Basket_AUTOLOAD'!Q1045</f>
        <v>0</v>
      </c>
      <c r="AL1045" s="4">
        <f>'Enhanced Basket_AUTOLOAD'!Y1045</f>
        <v>0</v>
      </c>
      <c r="AM1045" s="4" t="e">
        <f t="shared" si="208"/>
        <v>#N/A</v>
      </c>
      <c r="AN1045" s="4" t="str">
        <f t="shared" si="209"/>
        <v>NO</v>
      </c>
      <c r="AO1045" s="4" t="str">
        <f t="shared" si="210"/>
        <v>Cash-in-Lieu</v>
      </c>
    </row>
    <row r="1046" ht="15" customHeight="1" s="4" customFormat="1">
      <c r="A1046" s="4">
        <f>'Enhanced Basket_AUTOLOAD'!H1046</f>
        <v>0</v>
      </c>
      <c r="B1046" s="4" t="str">
        <f t="shared" si="199"/>
        <v>SELL</v>
      </c>
      <c r="C1046" s="4" t="s">
        <v>29</v>
      </c>
      <c r="D1046" s="4" t="str">
        <f t="shared" si="200"/>
        <v>MT</v>
      </c>
      <c r="E1046" s="4" t="str">
        <f t="shared" si="201"/>
      </c>
      <c r="F1046" s="4" t="str">
        <f t="shared" si="202"/>
        <v>CIL LOAD</v>
      </c>
      <c r="G1046" s="4">
        <f t="shared" si="203"/>
        <v>0</v>
      </c>
      <c r="H1046" s="4" t="e">
        <f t="shared" si="204"/>
        <v>#N/A</v>
      </c>
      <c r="I1046" s="4" t="e">
        <f>_xll.BDP(AG1046&amp;" equity","crncy_adj_px_last","eqy_fund_crncy=usd")</f>
        <v>#NAME?</v>
      </c>
      <c r="J1046" s="4" t="str">
        <f t="shared" si="205"/>
      </c>
      <c r="AA1046" s="4">
        <f t="shared" si="206"/>
        <v>0</v>
      </c>
      <c r="AB1046" s="4">
        <f>'Enhanced Basket_AUTOLOAD'!T1046</f>
        <v>0</v>
      </c>
      <c r="AC1046" s="4">
        <f>'Enhanced Basket_AUTOLOAD'!M1046</f>
        <v>0</v>
      </c>
      <c r="AD1046" s="4">
        <f>'Enhanced Basket_AUTOLOAD'!L1046</f>
        <v>0</v>
      </c>
      <c r="AE1046" s="4">
        <f>'Enhanced Basket_AUTOLOAD'!Z1046</f>
        <v>0</v>
      </c>
      <c r="AF1046" s="4">
        <f>'Enhanced Basket_AUTOLOAD'!AB1046</f>
        <v>0</v>
      </c>
      <c r="AG1046" s="4" t="e">
        <f>VLOOKUP(AJ1046,'Ticker Mapping'!$I$3:$M$6706,5,0)</f>
        <v>#N/A</v>
      </c>
      <c r="AH1046" s="4" t="e">
        <f>_xll.BDP(AK1046&amp;" SEDOL","TICKER_AND_EXCH_CODE")</f>
        <v>#NAME?</v>
      </c>
      <c r="AI1046" s="4" t="e">
        <f t="shared" si="207"/>
        <v>#N/A</v>
      </c>
      <c r="AJ1046" s="4">
        <f>'Enhanced Basket_AUTOLOAD'!P1046</f>
        <v>0</v>
      </c>
      <c r="AK1046" s="4">
        <f>'Enhanced Basket_AUTOLOAD'!Q1046</f>
        <v>0</v>
      </c>
      <c r="AL1046" s="4">
        <f>'Enhanced Basket_AUTOLOAD'!Y1046</f>
        <v>0</v>
      </c>
      <c r="AM1046" s="4" t="e">
        <f t="shared" si="208"/>
        <v>#N/A</v>
      </c>
      <c r="AN1046" s="4" t="str">
        <f t="shared" si="209"/>
        <v>NO</v>
      </c>
      <c r="AO1046" s="4" t="str">
        <f t="shared" si="210"/>
        <v>Cash-in-Lieu</v>
      </c>
    </row>
    <row r="1047" ht="15" customHeight="1" s="4" customFormat="1">
      <c r="A1047" s="4">
        <f>'Enhanced Basket_AUTOLOAD'!H1047</f>
        <v>0</v>
      </c>
      <c r="B1047" s="4" t="str">
        <f t="shared" si="199"/>
        <v>SELL</v>
      </c>
      <c r="C1047" s="4" t="s">
        <v>29</v>
      </c>
      <c r="D1047" s="4" t="str">
        <f t="shared" si="200"/>
        <v>MT</v>
      </c>
      <c r="E1047" s="4" t="str">
        <f t="shared" si="201"/>
      </c>
      <c r="F1047" s="4" t="str">
        <f t="shared" si="202"/>
        <v>CIL LOAD</v>
      </c>
      <c r="G1047" s="4">
        <f t="shared" si="203"/>
        <v>0</v>
      </c>
      <c r="H1047" s="4" t="e">
        <f t="shared" si="204"/>
        <v>#N/A</v>
      </c>
      <c r="I1047" s="4" t="e">
        <f>_xll.BDP(AG1047&amp;" equity","crncy_adj_px_last","eqy_fund_crncy=usd")</f>
        <v>#NAME?</v>
      </c>
      <c r="J1047" s="4" t="str">
        <f t="shared" si="205"/>
      </c>
      <c r="AA1047" s="4">
        <f t="shared" si="206"/>
        <v>0</v>
      </c>
      <c r="AB1047" s="4">
        <f>'Enhanced Basket_AUTOLOAD'!T1047</f>
        <v>0</v>
      </c>
      <c r="AC1047" s="4">
        <f>'Enhanced Basket_AUTOLOAD'!M1047</f>
        <v>0</v>
      </c>
      <c r="AD1047" s="4">
        <f>'Enhanced Basket_AUTOLOAD'!L1047</f>
        <v>0</v>
      </c>
      <c r="AE1047" s="4">
        <f>'Enhanced Basket_AUTOLOAD'!Z1047</f>
        <v>0</v>
      </c>
      <c r="AF1047" s="4">
        <f>'Enhanced Basket_AUTOLOAD'!AB1047</f>
        <v>0</v>
      </c>
      <c r="AG1047" s="4" t="e">
        <f>VLOOKUP(AJ1047,'Ticker Mapping'!$I$3:$M$6706,5,0)</f>
        <v>#N/A</v>
      </c>
      <c r="AH1047" s="4" t="e">
        <f>_xll.BDP(AK1047&amp;" SEDOL","TICKER_AND_EXCH_CODE")</f>
        <v>#NAME?</v>
      </c>
      <c r="AI1047" s="4" t="e">
        <f t="shared" si="207"/>
        <v>#N/A</v>
      </c>
      <c r="AJ1047" s="4">
        <f>'Enhanced Basket_AUTOLOAD'!P1047</f>
        <v>0</v>
      </c>
      <c r="AK1047" s="4">
        <f>'Enhanced Basket_AUTOLOAD'!Q1047</f>
        <v>0</v>
      </c>
      <c r="AL1047" s="4">
        <f>'Enhanced Basket_AUTOLOAD'!Y1047</f>
        <v>0</v>
      </c>
      <c r="AM1047" s="4" t="e">
        <f t="shared" si="208"/>
        <v>#N/A</v>
      </c>
      <c r="AN1047" s="4" t="str">
        <f t="shared" si="209"/>
        <v>NO</v>
      </c>
      <c r="AO1047" s="4" t="str">
        <f t="shared" si="210"/>
        <v>Cash-in-Lieu</v>
      </c>
    </row>
    <row r="1048" ht="15" customHeight="1" s="4" customFormat="1">
      <c r="A1048" s="4">
        <f>'Enhanced Basket_AUTOLOAD'!H1048</f>
        <v>0</v>
      </c>
      <c r="B1048" s="4" t="str">
        <f t="shared" si="199"/>
        <v>SELL</v>
      </c>
      <c r="C1048" s="4" t="s">
        <v>29</v>
      </c>
      <c r="D1048" s="4" t="str">
        <f t="shared" si="200"/>
        <v>MT</v>
      </c>
      <c r="E1048" s="4" t="str">
        <f t="shared" si="201"/>
      </c>
      <c r="F1048" s="4" t="str">
        <f t="shared" si="202"/>
        <v>CIL LOAD</v>
      </c>
      <c r="G1048" s="4">
        <f t="shared" si="203"/>
        <v>0</v>
      </c>
      <c r="H1048" s="4" t="e">
        <f t="shared" si="204"/>
        <v>#N/A</v>
      </c>
      <c r="I1048" s="4" t="e">
        <f>_xll.BDP(AG1048&amp;" equity","crncy_adj_px_last","eqy_fund_crncy=usd")</f>
        <v>#NAME?</v>
      </c>
      <c r="J1048" s="4" t="str">
        <f t="shared" si="205"/>
      </c>
      <c r="AA1048" s="4">
        <f t="shared" si="206"/>
        <v>0</v>
      </c>
      <c r="AB1048" s="4">
        <f>'Enhanced Basket_AUTOLOAD'!T1048</f>
        <v>0</v>
      </c>
      <c r="AC1048" s="4">
        <f>'Enhanced Basket_AUTOLOAD'!M1048</f>
        <v>0</v>
      </c>
      <c r="AD1048" s="4">
        <f>'Enhanced Basket_AUTOLOAD'!L1048</f>
        <v>0</v>
      </c>
      <c r="AE1048" s="4">
        <f>'Enhanced Basket_AUTOLOAD'!Z1048</f>
        <v>0</v>
      </c>
      <c r="AF1048" s="4">
        <f>'Enhanced Basket_AUTOLOAD'!AB1048</f>
        <v>0</v>
      </c>
      <c r="AG1048" s="4" t="e">
        <f>VLOOKUP(AJ1048,'Ticker Mapping'!$I$3:$M$6706,5,0)</f>
        <v>#N/A</v>
      </c>
      <c r="AH1048" s="4" t="e">
        <f>_xll.BDP(AK1048&amp;" SEDOL","TICKER_AND_EXCH_CODE")</f>
        <v>#NAME?</v>
      </c>
      <c r="AI1048" s="4" t="e">
        <f t="shared" si="207"/>
        <v>#N/A</v>
      </c>
      <c r="AJ1048" s="4">
        <f>'Enhanced Basket_AUTOLOAD'!P1048</f>
        <v>0</v>
      </c>
      <c r="AK1048" s="4">
        <f>'Enhanced Basket_AUTOLOAD'!Q1048</f>
        <v>0</v>
      </c>
      <c r="AL1048" s="4">
        <f>'Enhanced Basket_AUTOLOAD'!Y1048</f>
        <v>0</v>
      </c>
      <c r="AM1048" s="4" t="e">
        <f t="shared" si="208"/>
        <v>#N/A</v>
      </c>
      <c r="AN1048" s="4" t="str">
        <f t="shared" si="209"/>
        <v>NO</v>
      </c>
      <c r="AO1048" s="4" t="str">
        <f t="shared" si="210"/>
        <v>Cash-in-Lieu</v>
      </c>
    </row>
    <row r="1049" ht="15" customHeight="1" s="4" customFormat="1">
      <c r="A1049" s="4">
        <f>'Enhanced Basket_AUTOLOAD'!H1049</f>
        <v>0</v>
      </c>
      <c r="B1049" s="4" t="str">
        <f t="shared" si="199"/>
        <v>SELL</v>
      </c>
      <c r="C1049" s="4" t="s">
        <v>29</v>
      </c>
      <c r="D1049" s="4" t="str">
        <f t="shared" si="200"/>
        <v>MT</v>
      </c>
      <c r="E1049" s="4" t="str">
        <f t="shared" si="201"/>
      </c>
      <c r="F1049" s="4" t="str">
        <f t="shared" si="202"/>
        <v>CIL LOAD</v>
      </c>
      <c r="G1049" s="4">
        <f t="shared" si="203"/>
        <v>0</v>
      </c>
      <c r="H1049" s="4" t="e">
        <f t="shared" si="204"/>
        <v>#N/A</v>
      </c>
      <c r="I1049" s="4" t="e">
        <f>_xll.BDP(AG1049&amp;" equity","crncy_adj_px_last","eqy_fund_crncy=usd")</f>
        <v>#NAME?</v>
      </c>
      <c r="J1049" s="4" t="str">
        <f t="shared" si="205"/>
      </c>
      <c r="AA1049" s="4">
        <f t="shared" si="206"/>
        <v>0</v>
      </c>
      <c r="AB1049" s="4">
        <f>'Enhanced Basket_AUTOLOAD'!T1049</f>
        <v>0</v>
      </c>
      <c r="AC1049" s="4">
        <f>'Enhanced Basket_AUTOLOAD'!M1049</f>
        <v>0</v>
      </c>
      <c r="AD1049" s="4">
        <f>'Enhanced Basket_AUTOLOAD'!L1049</f>
        <v>0</v>
      </c>
      <c r="AE1049" s="4">
        <f>'Enhanced Basket_AUTOLOAD'!Z1049</f>
        <v>0</v>
      </c>
      <c r="AF1049" s="4">
        <f>'Enhanced Basket_AUTOLOAD'!AB1049</f>
        <v>0</v>
      </c>
      <c r="AG1049" s="4" t="e">
        <f>VLOOKUP(AJ1049,'Ticker Mapping'!$I$3:$M$6706,5,0)</f>
        <v>#N/A</v>
      </c>
      <c r="AH1049" s="4" t="e">
        <f>_xll.BDP(AK1049&amp;" SEDOL","TICKER_AND_EXCH_CODE")</f>
        <v>#NAME?</v>
      </c>
      <c r="AI1049" s="4" t="e">
        <f t="shared" si="207"/>
        <v>#N/A</v>
      </c>
      <c r="AJ1049" s="4">
        <f>'Enhanced Basket_AUTOLOAD'!P1049</f>
        <v>0</v>
      </c>
      <c r="AK1049" s="4">
        <f>'Enhanced Basket_AUTOLOAD'!Q1049</f>
        <v>0</v>
      </c>
      <c r="AL1049" s="4">
        <f>'Enhanced Basket_AUTOLOAD'!Y1049</f>
        <v>0</v>
      </c>
      <c r="AM1049" s="4" t="e">
        <f t="shared" si="208"/>
        <v>#N/A</v>
      </c>
      <c r="AN1049" s="4" t="str">
        <f t="shared" si="209"/>
        <v>NO</v>
      </c>
      <c r="AO1049" s="4" t="str">
        <f t="shared" si="210"/>
        <v>Cash-in-Lieu</v>
      </c>
    </row>
    <row r="1050" ht="15" customHeight="1" s="4" customFormat="1">
      <c r="A1050" s="4">
        <f>'Enhanced Basket_AUTOLOAD'!H1050</f>
        <v>0</v>
      </c>
      <c r="B1050" s="4" t="str">
        <f t="shared" si="199"/>
        <v>SELL</v>
      </c>
      <c r="C1050" s="4" t="s">
        <v>29</v>
      </c>
      <c r="D1050" s="4" t="str">
        <f t="shared" si="200"/>
        <v>MT</v>
      </c>
      <c r="E1050" s="4" t="str">
        <f t="shared" si="201"/>
      </c>
      <c r="F1050" s="4" t="str">
        <f t="shared" si="202"/>
        <v>CIL LOAD</v>
      </c>
      <c r="G1050" s="4">
        <f t="shared" si="203"/>
        <v>0</v>
      </c>
      <c r="H1050" s="4" t="e">
        <f t="shared" si="204"/>
        <v>#N/A</v>
      </c>
      <c r="I1050" s="4" t="e">
        <f>_xll.BDP(AG1050&amp;" equity","crncy_adj_px_last","eqy_fund_crncy=usd")</f>
        <v>#NAME?</v>
      </c>
      <c r="J1050" s="4" t="str">
        <f t="shared" si="205"/>
      </c>
      <c r="AA1050" s="4">
        <f t="shared" si="206"/>
        <v>0</v>
      </c>
      <c r="AB1050" s="4">
        <f>'Enhanced Basket_AUTOLOAD'!T1050</f>
        <v>0</v>
      </c>
      <c r="AC1050" s="4">
        <f>'Enhanced Basket_AUTOLOAD'!M1050</f>
        <v>0</v>
      </c>
      <c r="AD1050" s="4">
        <f>'Enhanced Basket_AUTOLOAD'!L1050</f>
        <v>0</v>
      </c>
      <c r="AE1050" s="4">
        <f>'Enhanced Basket_AUTOLOAD'!Z1050</f>
        <v>0</v>
      </c>
      <c r="AF1050" s="4">
        <f>'Enhanced Basket_AUTOLOAD'!AB1050</f>
        <v>0</v>
      </c>
      <c r="AG1050" s="4" t="e">
        <f>VLOOKUP(AJ1050,'Ticker Mapping'!$I$3:$M$6706,5,0)</f>
        <v>#N/A</v>
      </c>
      <c r="AH1050" s="4" t="e">
        <f>_xll.BDP(AK1050&amp;" SEDOL","TICKER_AND_EXCH_CODE")</f>
        <v>#NAME?</v>
      </c>
      <c r="AI1050" s="4" t="e">
        <f t="shared" si="207"/>
        <v>#N/A</v>
      </c>
      <c r="AJ1050" s="4">
        <f>'Enhanced Basket_AUTOLOAD'!P1050</f>
        <v>0</v>
      </c>
      <c r="AK1050" s="4">
        <f>'Enhanced Basket_AUTOLOAD'!Q1050</f>
        <v>0</v>
      </c>
      <c r="AL1050" s="4">
        <f>'Enhanced Basket_AUTOLOAD'!Y1050</f>
        <v>0</v>
      </c>
      <c r="AM1050" s="4" t="e">
        <f t="shared" si="208"/>
        <v>#N/A</v>
      </c>
      <c r="AN1050" s="4" t="str">
        <f t="shared" si="209"/>
        <v>NO</v>
      </c>
      <c r="AO1050" s="4" t="str">
        <f t="shared" si="210"/>
        <v>Cash-in-Lieu</v>
      </c>
    </row>
    <row r="1051" ht="15" customHeight="1" s="4" customFormat="1">
      <c r="A1051" s="4">
        <f>'Enhanced Basket_AUTOLOAD'!H1051</f>
        <v>0</v>
      </c>
      <c r="B1051" s="4" t="str">
        <f t="shared" si="199"/>
        <v>SELL</v>
      </c>
      <c r="C1051" s="4" t="s">
        <v>29</v>
      </c>
      <c r="D1051" s="4" t="str">
        <f t="shared" si="200"/>
        <v>MT</v>
      </c>
      <c r="E1051" s="4" t="str">
        <f t="shared" si="201"/>
      </c>
      <c r="F1051" s="4" t="str">
        <f t="shared" si="202"/>
        <v>CIL LOAD</v>
      </c>
      <c r="G1051" s="4">
        <f t="shared" si="203"/>
        <v>0</v>
      </c>
      <c r="H1051" s="4" t="e">
        <f t="shared" si="204"/>
        <v>#N/A</v>
      </c>
      <c r="I1051" s="4" t="e">
        <f>_xll.BDP(AG1051&amp;" equity","crncy_adj_px_last","eqy_fund_crncy=usd")</f>
        <v>#NAME?</v>
      </c>
      <c r="J1051" s="4" t="str">
        <f t="shared" si="205"/>
      </c>
      <c r="AA1051" s="4">
        <f t="shared" si="206"/>
        <v>0</v>
      </c>
      <c r="AB1051" s="4">
        <f>'Enhanced Basket_AUTOLOAD'!T1051</f>
        <v>0</v>
      </c>
      <c r="AC1051" s="4">
        <f>'Enhanced Basket_AUTOLOAD'!M1051</f>
        <v>0</v>
      </c>
      <c r="AD1051" s="4">
        <f>'Enhanced Basket_AUTOLOAD'!L1051</f>
        <v>0</v>
      </c>
      <c r="AE1051" s="4">
        <f>'Enhanced Basket_AUTOLOAD'!Z1051</f>
        <v>0</v>
      </c>
      <c r="AF1051" s="4">
        <f>'Enhanced Basket_AUTOLOAD'!AB1051</f>
        <v>0</v>
      </c>
      <c r="AG1051" s="4" t="e">
        <f>VLOOKUP(AJ1051,'Ticker Mapping'!$I$3:$M$6706,5,0)</f>
        <v>#N/A</v>
      </c>
      <c r="AH1051" s="4" t="e">
        <f>_xll.BDP(AK1051&amp;" SEDOL","TICKER_AND_EXCH_CODE")</f>
        <v>#NAME?</v>
      </c>
      <c r="AI1051" s="4" t="e">
        <f t="shared" si="207"/>
        <v>#N/A</v>
      </c>
      <c r="AJ1051" s="4">
        <f>'Enhanced Basket_AUTOLOAD'!P1051</f>
        <v>0</v>
      </c>
      <c r="AK1051" s="4">
        <f>'Enhanced Basket_AUTOLOAD'!Q1051</f>
        <v>0</v>
      </c>
      <c r="AL1051" s="4">
        <f>'Enhanced Basket_AUTOLOAD'!Y1051</f>
        <v>0</v>
      </c>
      <c r="AM1051" s="4" t="e">
        <f t="shared" si="208"/>
        <v>#N/A</v>
      </c>
      <c r="AN1051" s="4" t="str">
        <f t="shared" si="209"/>
        <v>NO</v>
      </c>
      <c r="AO1051" s="4" t="str">
        <f t="shared" si="210"/>
        <v>Cash-in-Lieu</v>
      </c>
    </row>
    <row r="1052" ht="15" customHeight="1" s="4" customFormat="1">
      <c r="A1052" s="4">
        <f>'Enhanced Basket_AUTOLOAD'!H1052</f>
        <v>0</v>
      </c>
      <c r="B1052" s="4" t="str">
        <f t="shared" si="199"/>
        <v>SELL</v>
      </c>
      <c r="C1052" s="4" t="s">
        <v>29</v>
      </c>
      <c r="D1052" s="4" t="str">
        <f t="shared" si="200"/>
        <v>MT</v>
      </c>
      <c r="E1052" s="4" t="str">
        <f t="shared" si="201"/>
      </c>
      <c r="F1052" s="4" t="str">
        <f t="shared" si="202"/>
        <v>CIL LOAD</v>
      </c>
      <c r="G1052" s="4">
        <f t="shared" si="203"/>
        <v>0</v>
      </c>
      <c r="H1052" s="4" t="e">
        <f t="shared" si="204"/>
        <v>#N/A</v>
      </c>
      <c r="I1052" s="4" t="e">
        <f>_xll.BDP(AG1052&amp;" equity","crncy_adj_px_last","eqy_fund_crncy=usd")</f>
        <v>#NAME?</v>
      </c>
      <c r="J1052" s="4" t="str">
        <f t="shared" si="205"/>
      </c>
      <c r="AA1052" s="4">
        <f t="shared" si="206"/>
        <v>0</v>
      </c>
      <c r="AB1052" s="4">
        <f>'Enhanced Basket_AUTOLOAD'!T1052</f>
        <v>0</v>
      </c>
      <c r="AC1052" s="4">
        <f>'Enhanced Basket_AUTOLOAD'!M1052</f>
        <v>0</v>
      </c>
      <c r="AD1052" s="4">
        <f>'Enhanced Basket_AUTOLOAD'!L1052</f>
        <v>0</v>
      </c>
      <c r="AE1052" s="4">
        <f>'Enhanced Basket_AUTOLOAD'!Z1052</f>
        <v>0</v>
      </c>
      <c r="AF1052" s="4">
        <f>'Enhanced Basket_AUTOLOAD'!AB1052</f>
        <v>0</v>
      </c>
      <c r="AG1052" s="4" t="e">
        <f>VLOOKUP(AJ1052,'Ticker Mapping'!$I$3:$M$6706,5,0)</f>
        <v>#N/A</v>
      </c>
      <c r="AH1052" s="4" t="e">
        <f>_xll.BDP(AK1052&amp;" SEDOL","TICKER_AND_EXCH_CODE")</f>
        <v>#NAME?</v>
      </c>
      <c r="AI1052" s="4" t="e">
        <f t="shared" si="207"/>
        <v>#N/A</v>
      </c>
      <c r="AJ1052" s="4">
        <f>'Enhanced Basket_AUTOLOAD'!P1052</f>
        <v>0</v>
      </c>
      <c r="AK1052" s="4">
        <f>'Enhanced Basket_AUTOLOAD'!Q1052</f>
        <v>0</v>
      </c>
      <c r="AL1052" s="4">
        <f>'Enhanced Basket_AUTOLOAD'!Y1052</f>
        <v>0</v>
      </c>
      <c r="AM1052" s="4" t="e">
        <f t="shared" si="208"/>
        <v>#N/A</v>
      </c>
      <c r="AN1052" s="4" t="str">
        <f t="shared" si="209"/>
        <v>NO</v>
      </c>
      <c r="AO1052" s="4" t="str">
        <f t="shared" si="210"/>
        <v>Cash-in-Lieu</v>
      </c>
    </row>
    <row r="1053" ht="15" customHeight="1" s="4" customFormat="1">
      <c r="A1053" s="4">
        <f>'Enhanced Basket_AUTOLOAD'!H1053</f>
        <v>0</v>
      </c>
      <c r="B1053" s="4" t="str">
        <f t="shared" si="199"/>
        <v>SELL</v>
      </c>
      <c r="C1053" s="4" t="s">
        <v>29</v>
      </c>
      <c r="D1053" s="4" t="str">
        <f t="shared" si="200"/>
        <v>MT</v>
      </c>
      <c r="E1053" s="4" t="str">
        <f t="shared" si="201"/>
      </c>
      <c r="F1053" s="4" t="str">
        <f t="shared" si="202"/>
        <v>CIL LOAD</v>
      </c>
      <c r="G1053" s="4">
        <f t="shared" si="203"/>
        <v>0</v>
      </c>
      <c r="H1053" s="4" t="e">
        <f t="shared" si="204"/>
        <v>#N/A</v>
      </c>
      <c r="I1053" s="4" t="e">
        <f>_xll.BDP(AG1053&amp;" equity","crncy_adj_px_last","eqy_fund_crncy=usd")</f>
        <v>#NAME?</v>
      </c>
      <c r="J1053" s="4" t="str">
        <f t="shared" si="205"/>
      </c>
      <c r="AA1053" s="4">
        <f t="shared" si="206"/>
        <v>0</v>
      </c>
      <c r="AB1053" s="4">
        <f>'Enhanced Basket_AUTOLOAD'!T1053</f>
        <v>0</v>
      </c>
      <c r="AC1053" s="4">
        <f>'Enhanced Basket_AUTOLOAD'!M1053</f>
        <v>0</v>
      </c>
      <c r="AD1053" s="4">
        <f>'Enhanced Basket_AUTOLOAD'!L1053</f>
        <v>0</v>
      </c>
      <c r="AE1053" s="4">
        <f>'Enhanced Basket_AUTOLOAD'!Z1053</f>
        <v>0</v>
      </c>
      <c r="AF1053" s="4">
        <f>'Enhanced Basket_AUTOLOAD'!AB1053</f>
        <v>0</v>
      </c>
      <c r="AG1053" s="4" t="e">
        <f>VLOOKUP(AJ1053,'Ticker Mapping'!$I$3:$M$6706,5,0)</f>
        <v>#N/A</v>
      </c>
      <c r="AH1053" s="4" t="e">
        <f>_xll.BDP(AK1053&amp;" SEDOL","TICKER_AND_EXCH_CODE")</f>
        <v>#NAME?</v>
      </c>
      <c r="AI1053" s="4" t="e">
        <f t="shared" si="207"/>
        <v>#N/A</v>
      </c>
      <c r="AJ1053" s="4">
        <f>'Enhanced Basket_AUTOLOAD'!P1053</f>
        <v>0</v>
      </c>
      <c r="AK1053" s="4">
        <f>'Enhanced Basket_AUTOLOAD'!Q1053</f>
        <v>0</v>
      </c>
      <c r="AL1053" s="4">
        <f>'Enhanced Basket_AUTOLOAD'!Y1053</f>
        <v>0</v>
      </c>
      <c r="AM1053" s="4" t="e">
        <f t="shared" si="208"/>
        <v>#N/A</v>
      </c>
      <c r="AN1053" s="4" t="str">
        <f t="shared" si="209"/>
        <v>NO</v>
      </c>
      <c r="AO1053" s="4" t="str">
        <f t="shared" si="210"/>
        <v>Cash-in-Lieu</v>
      </c>
    </row>
    <row r="1054" ht="15" customHeight="1" s="4" customFormat="1">
      <c r="A1054" s="4">
        <f>'Enhanced Basket_AUTOLOAD'!H1054</f>
        <v>0</v>
      </c>
      <c r="B1054" s="4" t="str">
        <f t="shared" si="199"/>
        <v>SELL</v>
      </c>
      <c r="C1054" s="4" t="s">
        <v>29</v>
      </c>
      <c r="D1054" s="4" t="str">
        <f t="shared" si="200"/>
        <v>MT</v>
      </c>
      <c r="E1054" s="4" t="str">
        <f t="shared" si="201"/>
      </c>
      <c r="F1054" s="4" t="str">
        <f t="shared" si="202"/>
        <v>CIL LOAD</v>
      </c>
      <c r="G1054" s="4">
        <f t="shared" si="203"/>
        <v>0</v>
      </c>
      <c r="H1054" s="4" t="e">
        <f t="shared" si="204"/>
        <v>#N/A</v>
      </c>
      <c r="I1054" s="4" t="e">
        <f>_xll.BDP(AG1054&amp;" equity","crncy_adj_px_last","eqy_fund_crncy=usd")</f>
        <v>#NAME?</v>
      </c>
      <c r="J1054" s="4" t="str">
        <f t="shared" si="205"/>
      </c>
      <c r="AA1054" s="4">
        <f t="shared" si="206"/>
        <v>0</v>
      </c>
      <c r="AB1054" s="4">
        <f>'Enhanced Basket_AUTOLOAD'!T1054</f>
        <v>0</v>
      </c>
      <c r="AC1054" s="4">
        <f>'Enhanced Basket_AUTOLOAD'!M1054</f>
        <v>0</v>
      </c>
      <c r="AD1054" s="4">
        <f>'Enhanced Basket_AUTOLOAD'!L1054</f>
        <v>0</v>
      </c>
      <c r="AE1054" s="4">
        <f>'Enhanced Basket_AUTOLOAD'!Z1054</f>
        <v>0</v>
      </c>
      <c r="AF1054" s="4">
        <f>'Enhanced Basket_AUTOLOAD'!AB1054</f>
        <v>0</v>
      </c>
      <c r="AG1054" s="4" t="e">
        <f>VLOOKUP(AJ1054,'Ticker Mapping'!$I$3:$M$6706,5,0)</f>
        <v>#N/A</v>
      </c>
      <c r="AH1054" s="4" t="e">
        <f>_xll.BDP(AK1054&amp;" SEDOL","TICKER_AND_EXCH_CODE")</f>
        <v>#NAME?</v>
      </c>
      <c r="AI1054" s="4" t="e">
        <f t="shared" si="207"/>
        <v>#N/A</v>
      </c>
      <c r="AJ1054" s="4">
        <f>'Enhanced Basket_AUTOLOAD'!P1054</f>
        <v>0</v>
      </c>
      <c r="AK1054" s="4">
        <f>'Enhanced Basket_AUTOLOAD'!Q1054</f>
        <v>0</v>
      </c>
      <c r="AL1054" s="4">
        <f>'Enhanced Basket_AUTOLOAD'!Y1054</f>
        <v>0</v>
      </c>
      <c r="AM1054" s="4" t="e">
        <f t="shared" si="208"/>
        <v>#N/A</v>
      </c>
      <c r="AN1054" s="4" t="str">
        <f t="shared" si="209"/>
        <v>NO</v>
      </c>
      <c r="AO1054" s="4" t="str">
        <f t="shared" si="210"/>
        <v>Cash-in-Lieu</v>
      </c>
    </row>
    <row r="1055" ht="15" customHeight="1" s="4" customFormat="1">
      <c r="A1055" s="4">
        <f>'Enhanced Basket_AUTOLOAD'!H1055</f>
        <v>0</v>
      </c>
      <c r="B1055" s="4" t="str">
        <f t="shared" si="199"/>
        <v>SELL</v>
      </c>
      <c r="C1055" s="4" t="s">
        <v>29</v>
      </c>
      <c r="D1055" s="4" t="str">
        <f t="shared" si="200"/>
        <v>MT</v>
      </c>
      <c r="E1055" s="4" t="str">
        <f t="shared" si="201"/>
      </c>
      <c r="F1055" s="4" t="str">
        <f t="shared" si="202"/>
        <v>CIL LOAD</v>
      </c>
      <c r="G1055" s="4">
        <f t="shared" si="203"/>
        <v>0</v>
      </c>
      <c r="H1055" s="4" t="e">
        <f t="shared" si="204"/>
        <v>#N/A</v>
      </c>
      <c r="I1055" s="4" t="e">
        <f>_xll.BDP(AG1055&amp;" equity","crncy_adj_px_last","eqy_fund_crncy=usd")</f>
        <v>#NAME?</v>
      </c>
      <c r="J1055" s="4" t="str">
        <f t="shared" si="205"/>
      </c>
      <c r="AA1055" s="4">
        <f t="shared" si="206"/>
        <v>0</v>
      </c>
      <c r="AB1055" s="4">
        <f>'Enhanced Basket_AUTOLOAD'!T1055</f>
        <v>0</v>
      </c>
      <c r="AC1055" s="4">
        <f>'Enhanced Basket_AUTOLOAD'!M1055</f>
        <v>0</v>
      </c>
      <c r="AD1055" s="4">
        <f>'Enhanced Basket_AUTOLOAD'!L1055</f>
        <v>0</v>
      </c>
      <c r="AE1055" s="4">
        <f>'Enhanced Basket_AUTOLOAD'!Z1055</f>
        <v>0</v>
      </c>
      <c r="AF1055" s="4">
        <f>'Enhanced Basket_AUTOLOAD'!AB1055</f>
        <v>0</v>
      </c>
      <c r="AG1055" s="4" t="e">
        <f>VLOOKUP(AJ1055,'Ticker Mapping'!$I$3:$M$6706,5,0)</f>
        <v>#N/A</v>
      </c>
      <c r="AH1055" s="4" t="e">
        <f>_xll.BDP(AK1055&amp;" SEDOL","TICKER_AND_EXCH_CODE")</f>
        <v>#NAME?</v>
      </c>
      <c r="AI1055" s="4" t="e">
        <f t="shared" si="207"/>
        <v>#N/A</v>
      </c>
      <c r="AJ1055" s="4">
        <f>'Enhanced Basket_AUTOLOAD'!P1055</f>
        <v>0</v>
      </c>
      <c r="AK1055" s="4">
        <f>'Enhanced Basket_AUTOLOAD'!Q1055</f>
        <v>0</v>
      </c>
      <c r="AL1055" s="4">
        <f>'Enhanced Basket_AUTOLOAD'!Y1055</f>
        <v>0</v>
      </c>
      <c r="AM1055" s="4" t="e">
        <f t="shared" si="208"/>
        <v>#N/A</v>
      </c>
      <c r="AN1055" s="4" t="str">
        <f t="shared" si="209"/>
        <v>NO</v>
      </c>
      <c r="AO1055" s="4" t="str">
        <f t="shared" si="210"/>
        <v>Cash-in-Lieu</v>
      </c>
    </row>
    <row r="1056" ht="15" customHeight="1" s="4" customFormat="1">
      <c r="A1056" s="4">
        <f>'Enhanced Basket_AUTOLOAD'!H1056</f>
        <v>0</v>
      </c>
      <c r="B1056" s="4" t="str">
        <f t="shared" si="199"/>
        <v>SELL</v>
      </c>
      <c r="C1056" s="4" t="s">
        <v>29</v>
      </c>
      <c r="D1056" s="4" t="str">
        <f t="shared" si="200"/>
        <v>MT</v>
      </c>
      <c r="E1056" s="4" t="str">
        <f t="shared" si="201"/>
      </c>
      <c r="F1056" s="4" t="str">
        <f t="shared" si="202"/>
        <v>CIL LOAD</v>
      </c>
      <c r="G1056" s="4">
        <f t="shared" si="203"/>
        <v>0</v>
      </c>
      <c r="H1056" s="4" t="e">
        <f t="shared" si="204"/>
        <v>#N/A</v>
      </c>
      <c r="I1056" s="4" t="e">
        <f>_xll.BDP(AG1056&amp;" equity","crncy_adj_px_last","eqy_fund_crncy=usd")</f>
        <v>#NAME?</v>
      </c>
      <c r="J1056" s="4" t="str">
        <f t="shared" si="205"/>
      </c>
      <c r="AA1056" s="4">
        <f t="shared" si="206"/>
        <v>0</v>
      </c>
      <c r="AB1056" s="4">
        <f>'Enhanced Basket_AUTOLOAD'!T1056</f>
        <v>0</v>
      </c>
      <c r="AC1056" s="4">
        <f>'Enhanced Basket_AUTOLOAD'!M1056</f>
        <v>0</v>
      </c>
      <c r="AD1056" s="4">
        <f>'Enhanced Basket_AUTOLOAD'!L1056</f>
        <v>0</v>
      </c>
      <c r="AE1056" s="4">
        <f>'Enhanced Basket_AUTOLOAD'!Z1056</f>
        <v>0</v>
      </c>
      <c r="AF1056" s="4">
        <f>'Enhanced Basket_AUTOLOAD'!AB1056</f>
        <v>0</v>
      </c>
      <c r="AG1056" s="4" t="e">
        <f>VLOOKUP(AJ1056,'Ticker Mapping'!$I$3:$M$6706,5,0)</f>
        <v>#N/A</v>
      </c>
      <c r="AH1056" s="4" t="e">
        <f>_xll.BDP(AK1056&amp;" SEDOL","TICKER_AND_EXCH_CODE")</f>
        <v>#NAME?</v>
      </c>
      <c r="AI1056" s="4" t="e">
        <f t="shared" si="207"/>
        <v>#N/A</v>
      </c>
      <c r="AJ1056" s="4">
        <f>'Enhanced Basket_AUTOLOAD'!P1056</f>
        <v>0</v>
      </c>
      <c r="AK1056" s="4">
        <f>'Enhanced Basket_AUTOLOAD'!Q1056</f>
        <v>0</v>
      </c>
      <c r="AL1056" s="4">
        <f>'Enhanced Basket_AUTOLOAD'!Y1056</f>
        <v>0</v>
      </c>
      <c r="AM1056" s="4" t="e">
        <f t="shared" si="208"/>
        <v>#N/A</v>
      </c>
      <c r="AN1056" s="4" t="str">
        <f t="shared" si="209"/>
        <v>NO</v>
      </c>
      <c r="AO1056" s="4" t="str">
        <f t="shared" si="210"/>
        <v>Cash-in-Lieu</v>
      </c>
    </row>
    <row r="1057" ht="15" customHeight="1" s="4" customFormat="1">
      <c r="A1057" s="4">
        <f>'Enhanced Basket_AUTOLOAD'!H1057</f>
        <v>0</v>
      </c>
      <c r="B1057" s="4" t="str">
        <f t="shared" si="199"/>
        <v>SELL</v>
      </c>
      <c r="C1057" s="4" t="s">
        <v>29</v>
      </c>
      <c r="D1057" s="4" t="str">
        <f t="shared" si="200"/>
        <v>MT</v>
      </c>
      <c r="E1057" s="4" t="str">
        <f t="shared" si="201"/>
      </c>
      <c r="F1057" s="4" t="str">
        <f t="shared" si="202"/>
        <v>CIL LOAD</v>
      </c>
      <c r="G1057" s="4">
        <f t="shared" si="203"/>
        <v>0</v>
      </c>
      <c r="H1057" s="4" t="e">
        <f t="shared" si="204"/>
        <v>#N/A</v>
      </c>
      <c r="I1057" s="4" t="e">
        <f>_xll.BDP(AG1057&amp;" equity","crncy_adj_px_last","eqy_fund_crncy=usd")</f>
        <v>#NAME?</v>
      </c>
      <c r="J1057" s="4" t="str">
        <f t="shared" si="205"/>
      </c>
      <c r="AA1057" s="4">
        <f t="shared" si="206"/>
        <v>0</v>
      </c>
      <c r="AB1057" s="4">
        <f>'Enhanced Basket_AUTOLOAD'!T1057</f>
        <v>0</v>
      </c>
      <c r="AC1057" s="4">
        <f>'Enhanced Basket_AUTOLOAD'!M1057</f>
        <v>0</v>
      </c>
      <c r="AD1057" s="4">
        <f>'Enhanced Basket_AUTOLOAD'!L1057</f>
        <v>0</v>
      </c>
      <c r="AE1057" s="4">
        <f>'Enhanced Basket_AUTOLOAD'!Z1057</f>
        <v>0</v>
      </c>
      <c r="AF1057" s="4">
        <f>'Enhanced Basket_AUTOLOAD'!AB1057</f>
        <v>0</v>
      </c>
      <c r="AG1057" s="4" t="e">
        <f>VLOOKUP(AJ1057,'Ticker Mapping'!$I$3:$M$6706,5,0)</f>
        <v>#N/A</v>
      </c>
      <c r="AH1057" s="4" t="e">
        <f>_xll.BDP(AK1057&amp;" SEDOL","TICKER_AND_EXCH_CODE")</f>
        <v>#NAME?</v>
      </c>
      <c r="AI1057" s="4" t="e">
        <f t="shared" si="207"/>
        <v>#N/A</v>
      </c>
      <c r="AJ1057" s="4">
        <f>'Enhanced Basket_AUTOLOAD'!P1057</f>
        <v>0</v>
      </c>
      <c r="AK1057" s="4">
        <f>'Enhanced Basket_AUTOLOAD'!Q1057</f>
        <v>0</v>
      </c>
      <c r="AL1057" s="4">
        <f>'Enhanced Basket_AUTOLOAD'!Y1057</f>
        <v>0</v>
      </c>
      <c r="AM1057" s="4" t="e">
        <f t="shared" si="208"/>
        <v>#N/A</v>
      </c>
      <c r="AN1057" s="4" t="str">
        <f t="shared" si="209"/>
        <v>NO</v>
      </c>
      <c r="AO1057" s="4" t="str">
        <f t="shared" si="210"/>
        <v>Cash-in-Lieu</v>
      </c>
    </row>
    <row r="1058" ht="15" customHeight="1" s="4" customFormat="1">
      <c r="A1058" s="4">
        <f>'Enhanced Basket_AUTOLOAD'!H1058</f>
        <v>0</v>
      </c>
      <c r="B1058" s="4" t="str">
        <f t="shared" si="199"/>
        <v>SELL</v>
      </c>
      <c r="C1058" s="4" t="s">
        <v>29</v>
      </c>
      <c r="D1058" s="4" t="str">
        <f t="shared" si="200"/>
        <v>MT</v>
      </c>
      <c r="E1058" s="4" t="str">
        <f t="shared" si="201"/>
      </c>
      <c r="F1058" s="4" t="str">
        <f t="shared" si="202"/>
        <v>CIL LOAD</v>
      </c>
      <c r="G1058" s="4">
        <f t="shared" si="203"/>
        <v>0</v>
      </c>
      <c r="H1058" s="4" t="e">
        <f t="shared" si="204"/>
        <v>#N/A</v>
      </c>
      <c r="I1058" s="4" t="e">
        <f>_xll.BDP(AG1058&amp;" equity","crncy_adj_px_last","eqy_fund_crncy=usd")</f>
        <v>#NAME?</v>
      </c>
      <c r="J1058" s="4" t="str">
        <f t="shared" si="205"/>
      </c>
      <c r="AA1058" s="4">
        <f t="shared" si="206"/>
        <v>0</v>
      </c>
      <c r="AB1058" s="4">
        <f>'Enhanced Basket_AUTOLOAD'!T1058</f>
        <v>0</v>
      </c>
      <c r="AC1058" s="4">
        <f>'Enhanced Basket_AUTOLOAD'!M1058</f>
        <v>0</v>
      </c>
      <c r="AD1058" s="4">
        <f>'Enhanced Basket_AUTOLOAD'!L1058</f>
        <v>0</v>
      </c>
      <c r="AE1058" s="4">
        <f>'Enhanced Basket_AUTOLOAD'!Z1058</f>
        <v>0</v>
      </c>
      <c r="AF1058" s="4">
        <f>'Enhanced Basket_AUTOLOAD'!AB1058</f>
        <v>0</v>
      </c>
      <c r="AG1058" s="4" t="e">
        <f>VLOOKUP(AJ1058,'Ticker Mapping'!$I$3:$M$6706,5,0)</f>
        <v>#N/A</v>
      </c>
      <c r="AH1058" s="4" t="e">
        <f>_xll.BDP(AK1058&amp;" SEDOL","TICKER_AND_EXCH_CODE")</f>
        <v>#NAME?</v>
      </c>
      <c r="AI1058" s="4" t="e">
        <f t="shared" si="207"/>
        <v>#N/A</v>
      </c>
      <c r="AJ1058" s="4">
        <f>'Enhanced Basket_AUTOLOAD'!P1058</f>
        <v>0</v>
      </c>
      <c r="AK1058" s="4">
        <f>'Enhanced Basket_AUTOLOAD'!Q1058</f>
        <v>0</v>
      </c>
      <c r="AL1058" s="4">
        <f>'Enhanced Basket_AUTOLOAD'!Y1058</f>
        <v>0</v>
      </c>
      <c r="AM1058" s="4" t="e">
        <f t="shared" si="208"/>
        <v>#N/A</v>
      </c>
      <c r="AN1058" s="4" t="str">
        <f t="shared" si="209"/>
        <v>NO</v>
      </c>
      <c r="AO1058" s="4" t="str">
        <f t="shared" si="210"/>
        <v>Cash-in-Lieu</v>
      </c>
    </row>
    <row r="1059" ht="15" customHeight="1" s="4" customFormat="1">
      <c r="A1059" s="4">
        <f>'Enhanced Basket_AUTOLOAD'!H1059</f>
        <v>0</v>
      </c>
      <c r="B1059" s="4" t="str">
        <f t="shared" si="199"/>
        <v>SELL</v>
      </c>
      <c r="C1059" s="4" t="s">
        <v>29</v>
      </c>
      <c r="D1059" s="4" t="str">
        <f t="shared" si="200"/>
        <v>MT</v>
      </c>
      <c r="E1059" s="4" t="str">
        <f t="shared" si="201"/>
      </c>
      <c r="F1059" s="4" t="str">
        <f t="shared" si="202"/>
        <v>CIL LOAD</v>
      </c>
      <c r="G1059" s="4">
        <f t="shared" si="203"/>
        <v>0</v>
      </c>
      <c r="H1059" s="4" t="e">
        <f t="shared" si="204"/>
        <v>#N/A</v>
      </c>
      <c r="I1059" s="4" t="e">
        <f>_xll.BDP(AG1059&amp;" equity","crncy_adj_px_last","eqy_fund_crncy=usd")</f>
        <v>#NAME?</v>
      </c>
      <c r="J1059" s="4" t="str">
        <f t="shared" si="205"/>
      </c>
      <c r="AA1059" s="4">
        <f t="shared" si="206"/>
        <v>0</v>
      </c>
      <c r="AB1059" s="4">
        <f>'Enhanced Basket_AUTOLOAD'!T1059</f>
        <v>0</v>
      </c>
      <c r="AC1059" s="4">
        <f>'Enhanced Basket_AUTOLOAD'!M1059</f>
        <v>0</v>
      </c>
      <c r="AD1059" s="4">
        <f>'Enhanced Basket_AUTOLOAD'!L1059</f>
        <v>0</v>
      </c>
      <c r="AE1059" s="4">
        <f>'Enhanced Basket_AUTOLOAD'!Z1059</f>
        <v>0</v>
      </c>
      <c r="AF1059" s="4">
        <f>'Enhanced Basket_AUTOLOAD'!AB1059</f>
        <v>0</v>
      </c>
      <c r="AG1059" s="4" t="e">
        <f>VLOOKUP(AJ1059,'Ticker Mapping'!$I$3:$M$6706,5,0)</f>
        <v>#N/A</v>
      </c>
      <c r="AH1059" s="4" t="e">
        <f>_xll.BDP(AK1059&amp;" SEDOL","TICKER_AND_EXCH_CODE")</f>
        <v>#NAME?</v>
      </c>
      <c r="AI1059" s="4" t="e">
        <f t="shared" si="207"/>
        <v>#N/A</v>
      </c>
      <c r="AJ1059" s="4">
        <f>'Enhanced Basket_AUTOLOAD'!P1059</f>
        <v>0</v>
      </c>
      <c r="AK1059" s="4">
        <f>'Enhanced Basket_AUTOLOAD'!Q1059</f>
        <v>0</v>
      </c>
      <c r="AL1059" s="4">
        <f>'Enhanced Basket_AUTOLOAD'!Y1059</f>
        <v>0</v>
      </c>
      <c r="AM1059" s="4" t="e">
        <f t="shared" si="208"/>
        <v>#N/A</v>
      </c>
      <c r="AN1059" s="4" t="str">
        <f t="shared" si="209"/>
        <v>NO</v>
      </c>
      <c r="AO1059" s="4" t="str">
        <f t="shared" si="210"/>
        <v>Cash-in-Lieu</v>
      </c>
    </row>
    <row r="1060" ht="15" customHeight="1" s="4" customFormat="1">
      <c r="A1060" s="4">
        <f>'Enhanced Basket_AUTOLOAD'!H1060</f>
        <v>0</v>
      </c>
      <c r="B1060" s="4" t="str">
        <f t="shared" si="199"/>
        <v>SELL</v>
      </c>
      <c r="C1060" s="4" t="s">
        <v>29</v>
      </c>
      <c r="D1060" s="4" t="str">
        <f t="shared" si="200"/>
        <v>MT</v>
      </c>
      <c r="E1060" s="4" t="str">
        <f t="shared" si="201"/>
      </c>
      <c r="F1060" s="4" t="str">
        <f t="shared" si="202"/>
        <v>CIL LOAD</v>
      </c>
      <c r="G1060" s="4">
        <f t="shared" si="203"/>
        <v>0</v>
      </c>
      <c r="H1060" s="4" t="e">
        <f t="shared" si="204"/>
        <v>#N/A</v>
      </c>
      <c r="I1060" s="4" t="e">
        <f>_xll.BDP(AG1060&amp;" equity","crncy_adj_px_last","eqy_fund_crncy=usd")</f>
        <v>#NAME?</v>
      </c>
      <c r="J1060" s="4" t="str">
        <f t="shared" si="205"/>
      </c>
      <c r="AA1060" s="4">
        <f t="shared" si="206"/>
        <v>0</v>
      </c>
      <c r="AB1060" s="4">
        <f>'Enhanced Basket_AUTOLOAD'!T1060</f>
        <v>0</v>
      </c>
      <c r="AC1060" s="4">
        <f>'Enhanced Basket_AUTOLOAD'!M1060</f>
        <v>0</v>
      </c>
      <c r="AD1060" s="4">
        <f>'Enhanced Basket_AUTOLOAD'!L1060</f>
        <v>0</v>
      </c>
      <c r="AE1060" s="4">
        <f>'Enhanced Basket_AUTOLOAD'!Z1060</f>
        <v>0</v>
      </c>
      <c r="AF1060" s="4">
        <f>'Enhanced Basket_AUTOLOAD'!AB1060</f>
        <v>0</v>
      </c>
      <c r="AG1060" s="4" t="e">
        <f>VLOOKUP(AJ1060,'Ticker Mapping'!$I$3:$M$6706,5,0)</f>
        <v>#N/A</v>
      </c>
      <c r="AH1060" s="4" t="e">
        <f>_xll.BDP(AK1060&amp;" SEDOL","TICKER_AND_EXCH_CODE")</f>
        <v>#NAME?</v>
      </c>
      <c r="AI1060" s="4" t="e">
        <f t="shared" si="207"/>
        <v>#N/A</v>
      </c>
      <c r="AJ1060" s="4">
        <f>'Enhanced Basket_AUTOLOAD'!P1060</f>
        <v>0</v>
      </c>
      <c r="AK1060" s="4">
        <f>'Enhanced Basket_AUTOLOAD'!Q1060</f>
        <v>0</v>
      </c>
      <c r="AL1060" s="4">
        <f>'Enhanced Basket_AUTOLOAD'!Y1060</f>
        <v>0</v>
      </c>
      <c r="AM1060" s="4" t="e">
        <f t="shared" si="208"/>
        <v>#N/A</v>
      </c>
      <c r="AN1060" s="4" t="str">
        <f t="shared" si="209"/>
        <v>NO</v>
      </c>
      <c r="AO1060" s="4" t="str">
        <f t="shared" si="210"/>
        <v>Cash-in-Lieu</v>
      </c>
    </row>
    <row r="1061" ht="15" customHeight="1" s="4" customFormat="1">
      <c r="A1061" s="4">
        <f>'Enhanced Basket_AUTOLOAD'!H1061</f>
        <v>0</v>
      </c>
      <c r="B1061" s="4" t="str">
        <f t="shared" si="199"/>
        <v>SELL</v>
      </c>
      <c r="C1061" s="4" t="s">
        <v>29</v>
      </c>
      <c r="D1061" s="4" t="str">
        <f t="shared" si="200"/>
        <v>MT</v>
      </c>
      <c r="E1061" s="4" t="str">
        <f t="shared" si="201"/>
      </c>
      <c r="F1061" s="4" t="str">
        <f t="shared" si="202"/>
        <v>CIL LOAD</v>
      </c>
      <c r="G1061" s="4">
        <f t="shared" si="203"/>
        <v>0</v>
      </c>
      <c r="H1061" s="4" t="e">
        <f t="shared" si="204"/>
        <v>#N/A</v>
      </c>
      <c r="I1061" s="4" t="e">
        <f>_xll.BDP(AG1061&amp;" equity","crncy_adj_px_last","eqy_fund_crncy=usd")</f>
        <v>#NAME?</v>
      </c>
      <c r="J1061" s="4" t="str">
        <f t="shared" si="205"/>
      </c>
      <c r="AA1061" s="4">
        <f t="shared" si="206"/>
        <v>0</v>
      </c>
      <c r="AB1061" s="4">
        <f>'Enhanced Basket_AUTOLOAD'!T1061</f>
        <v>0</v>
      </c>
      <c r="AC1061" s="4">
        <f>'Enhanced Basket_AUTOLOAD'!M1061</f>
        <v>0</v>
      </c>
      <c r="AD1061" s="4">
        <f>'Enhanced Basket_AUTOLOAD'!L1061</f>
        <v>0</v>
      </c>
      <c r="AE1061" s="4">
        <f>'Enhanced Basket_AUTOLOAD'!Z1061</f>
        <v>0</v>
      </c>
      <c r="AF1061" s="4">
        <f>'Enhanced Basket_AUTOLOAD'!AB1061</f>
        <v>0</v>
      </c>
      <c r="AG1061" s="4" t="e">
        <f>VLOOKUP(AJ1061,'Ticker Mapping'!$I$3:$M$6706,5,0)</f>
        <v>#N/A</v>
      </c>
      <c r="AH1061" s="4" t="e">
        <f>_xll.BDP(AK1061&amp;" SEDOL","TICKER_AND_EXCH_CODE")</f>
        <v>#NAME?</v>
      </c>
      <c r="AI1061" s="4" t="e">
        <f t="shared" si="207"/>
        <v>#N/A</v>
      </c>
      <c r="AJ1061" s="4">
        <f>'Enhanced Basket_AUTOLOAD'!P1061</f>
        <v>0</v>
      </c>
      <c r="AK1061" s="4">
        <f>'Enhanced Basket_AUTOLOAD'!Q1061</f>
        <v>0</v>
      </c>
      <c r="AL1061" s="4">
        <f>'Enhanced Basket_AUTOLOAD'!Y1061</f>
        <v>0</v>
      </c>
      <c r="AM1061" s="4" t="e">
        <f t="shared" si="208"/>
        <v>#N/A</v>
      </c>
      <c r="AN1061" s="4" t="str">
        <f t="shared" si="209"/>
        <v>NO</v>
      </c>
      <c r="AO1061" s="4" t="str">
        <f t="shared" si="210"/>
        <v>Cash-in-Lieu</v>
      </c>
    </row>
    <row r="1062" ht="15" customHeight="1" s="4" customFormat="1">
      <c r="A1062" s="4">
        <f>'Enhanced Basket_AUTOLOAD'!H1062</f>
        <v>0</v>
      </c>
      <c r="B1062" s="4" t="str">
        <f t="shared" si="199"/>
        <v>SELL</v>
      </c>
      <c r="C1062" s="4" t="s">
        <v>29</v>
      </c>
      <c r="D1062" s="4" t="str">
        <f t="shared" si="200"/>
        <v>MT</v>
      </c>
      <c r="E1062" s="4" t="str">
        <f t="shared" si="201"/>
      </c>
      <c r="F1062" s="4" t="str">
        <f t="shared" si="202"/>
        <v>CIL LOAD</v>
      </c>
      <c r="G1062" s="4">
        <f t="shared" si="203"/>
        <v>0</v>
      </c>
      <c r="H1062" s="4" t="e">
        <f t="shared" si="204"/>
        <v>#N/A</v>
      </c>
      <c r="I1062" s="4" t="e">
        <f>_xll.BDP(AG1062&amp;" equity","crncy_adj_px_last","eqy_fund_crncy=usd")</f>
        <v>#NAME?</v>
      </c>
      <c r="J1062" s="4" t="str">
        <f t="shared" si="205"/>
      </c>
      <c r="AA1062" s="4">
        <f t="shared" si="206"/>
        <v>0</v>
      </c>
      <c r="AB1062" s="4">
        <f>'Enhanced Basket_AUTOLOAD'!T1062</f>
        <v>0</v>
      </c>
      <c r="AC1062" s="4">
        <f>'Enhanced Basket_AUTOLOAD'!M1062</f>
        <v>0</v>
      </c>
      <c r="AD1062" s="4">
        <f>'Enhanced Basket_AUTOLOAD'!L1062</f>
        <v>0</v>
      </c>
      <c r="AE1062" s="4">
        <f>'Enhanced Basket_AUTOLOAD'!Z1062</f>
        <v>0</v>
      </c>
      <c r="AF1062" s="4">
        <f>'Enhanced Basket_AUTOLOAD'!AB1062</f>
        <v>0</v>
      </c>
      <c r="AG1062" s="4" t="e">
        <f>VLOOKUP(AJ1062,'Ticker Mapping'!$I$3:$M$6706,5,0)</f>
        <v>#N/A</v>
      </c>
      <c r="AH1062" s="4" t="e">
        <f>_xll.BDP(AK1062&amp;" SEDOL","TICKER_AND_EXCH_CODE")</f>
        <v>#NAME?</v>
      </c>
      <c r="AI1062" s="4" t="e">
        <f t="shared" si="207"/>
        <v>#N/A</v>
      </c>
      <c r="AJ1062" s="4">
        <f>'Enhanced Basket_AUTOLOAD'!P1062</f>
        <v>0</v>
      </c>
      <c r="AK1062" s="4">
        <f>'Enhanced Basket_AUTOLOAD'!Q1062</f>
        <v>0</v>
      </c>
      <c r="AL1062" s="4">
        <f>'Enhanced Basket_AUTOLOAD'!Y1062</f>
        <v>0</v>
      </c>
      <c r="AM1062" s="4" t="e">
        <f t="shared" si="208"/>
        <v>#N/A</v>
      </c>
      <c r="AN1062" s="4" t="str">
        <f t="shared" si="209"/>
        <v>NO</v>
      </c>
      <c r="AO1062" s="4" t="str">
        <f t="shared" si="210"/>
        <v>Cash-in-Lieu</v>
      </c>
    </row>
    <row r="1063" ht="15" customHeight="1" s="4" customFormat="1">
      <c r="A1063" s="4">
        <f>'Enhanced Basket_AUTOLOAD'!H1063</f>
        <v>0</v>
      </c>
      <c r="B1063" s="4" t="str">
        <f t="shared" si="199"/>
        <v>SELL</v>
      </c>
      <c r="C1063" s="4" t="s">
        <v>29</v>
      </c>
      <c r="D1063" s="4" t="str">
        <f t="shared" si="200"/>
        <v>MT</v>
      </c>
      <c r="E1063" s="4" t="str">
        <f t="shared" si="201"/>
      </c>
      <c r="F1063" s="4" t="str">
        <f t="shared" si="202"/>
        <v>CIL LOAD</v>
      </c>
      <c r="G1063" s="4">
        <f t="shared" si="203"/>
        <v>0</v>
      </c>
      <c r="H1063" s="4" t="e">
        <f t="shared" si="204"/>
        <v>#N/A</v>
      </c>
      <c r="I1063" s="4" t="e">
        <f>_xll.BDP(AG1063&amp;" equity","crncy_adj_px_last","eqy_fund_crncy=usd")</f>
        <v>#NAME?</v>
      </c>
      <c r="J1063" s="4" t="str">
        <f t="shared" si="205"/>
      </c>
      <c r="AA1063" s="4">
        <f t="shared" si="206"/>
        <v>0</v>
      </c>
      <c r="AB1063" s="4">
        <f>'Enhanced Basket_AUTOLOAD'!T1063</f>
        <v>0</v>
      </c>
      <c r="AC1063" s="4">
        <f>'Enhanced Basket_AUTOLOAD'!M1063</f>
        <v>0</v>
      </c>
      <c r="AD1063" s="4">
        <f>'Enhanced Basket_AUTOLOAD'!L1063</f>
        <v>0</v>
      </c>
      <c r="AE1063" s="4">
        <f>'Enhanced Basket_AUTOLOAD'!Z1063</f>
        <v>0</v>
      </c>
      <c r="AF1063" s="4">
        <f>'Enhanced Basket_AUTOLOAD'!AB1063</f>
        <v>0</v>
      </c>
      <c r="AG1063" s="4" t="e">
        <f>VLOOKUP(AJ1063,'Ticker Mapping'!$I$3:$M$6706,5,0)</f>
        <v>#N/A</v>
      </c>
      <c r="AH1063" s="4" t="e">
        <f>_xll.BDP(AK1063&amp;" SEDOL","TICKER_AND_EXCH_CODE")</f>
        <v>#NAME?</v>
      </c>
      <c r="AI1063" s="4" t="e">
        <f t="shared" si="207"/>
        <v>#N/A</v>
      </c>
      <c r="AJ1063" s="4">
        <f>'Enhanced Basket_AUTOLOAD'!P1063</f>
        <v>0</v>
      </c>
      <c r="AK1063" s="4">
        <f>'Enhanced Basket_AUTOLOAD'!Q1063</f>
        <v>0</v>
      </c>
      <c r="AL1063" s="4">
        <f>'Enhanced Basket_AUTOLOAD'!Y1063</f>
        <v>0</v>
      </c>
      <c r="AM1063" s="4" t="e">
        <f t="shared" si="208"/>
        <v>#N/A</v>
      </c>
      <c r="AN1063" s="4" t="str">
        <f t="shared" si="209"/>
        <v>NO</v>
      </c>
      <c r="AO1063" s="4" t="str">
        <f t="shared" si="210"/>
        <v>Cash-in-Lieu</v>
      </c>
    </row>
    <row r="1064" ht="15" customHeight="1" s="4" customFormat="1">
      <c r="A1064" s="4">
        <f>'Enhanced Basket_AUTOLOAD'!H1064</f>
        <v>0</v>
      </c>
      <c r="B1064" s="4" t="str">
        <f t="shared" si="199"/>
        <v>SELL</v>
      </c>
      <c r="C1064" s="4" t="s">
        <v>29</v>
      </c>
      <c r="D1064" s="4" t="str">
        <f t="shared" si="200"/>
        <v>MT</v>
      </c>
      <c r="E1064" s="4" t="str">
        <f t="shared" si="201"/>
      </c>
      <c r="F1064" s="4" t="str">
        <f t="shared" si="202"/>
        <v>CIL LOAD</v>
      </c>
      <c r="G1064" s="4">
        <f t="shared" si="203"/>
        <v>0</v>
      </c>
      <c r="H1064" s="4" t="e">
        <f t="shared" si="204"/>
        <v>#N/A</v>
      </c>
      <c r="I1064" s="4" t="e">
        <f>_xll.BDP(AG1064&amp;" equity","crncy_adj_px_last","eqy_fund_crncy=usd")</f>
        <v>#NAME?</v>
      </c>
      <c r="J1064" s="4" t="str">
        <f t="shared" si="205"/>
      </c>
      <c r="AA1064" s="4">
        <f t="shared" si="206"/>
        <v>0</v>
      </c>
      <c r="AB1064" s="4">
        <f>'Enhanced Basket_AUTOLOAD'!T1064</f>
        <v>0</v>
      </c>
      <c r="AC1064" s="4">
        <f>'Enhanced Basket_AUTOLOAD'!M1064</f>
        <v>0</v>
      </c>
      <c r="AD1064" s="4">
        <f>'Enhanced Basket_AUTOLOAD'!L1064</f>
        <v>0</v>
      </c>
      <c r="AE1064" s="4">
        <f>'Enhanced Basket_AUTOLOAD'!Z1064</f>
        <v>0</v>
      </c>
      <c r="AF1064" s="4">
        <f>'Enhanced Basket_AUTOLOAD'!AB1064</f>
        <v>0</v>
      </c>
      <c r="AG1064" s="4" t="e">
        <f>VLOOKUP(AJ1064,'Ticker Mapping'!$I$3:$M$6706,5,0)</f>
        <v>#N/A</v>
      </c>
      <c r="AH1064" s="4" t="e">
        <f>_xll.BDP(AK1064&amp;" SEDOL","TICKER_AND_EXCH_CODE")</f>
        <v>#NAME?</v>
      </c>
      <c r="AI1064" s="4" t="e">
        <f t="shared" si="207"/>
        <v>#N/A</v>
      </c>
      <c r="AJ1064" s="4">
        <f>'Enhanced Basket_AUTOLOAD'!P1064</f>
        <v>0</v>
      </c>
      <c r="AK1064" s="4">
        <f>'Enhanced Basket_AUTOLOAD'!Q1064</f>
        <v>0</v>
      </c>
      <c r="AL1064" s="4">
        <f>'Enhanced Basket_AUTOLOAD'!Y1064</f>
        <v>0</v>
      </c>
      <c r="AM1064" s="4" t="e">
        <f t="shared" si="208"/>
        <v>#N/A</v>
      </c>
      <c r="AN1064" s="4" t="str">
        <f t="shared" si="209"/>
        <v>NO</v>
      </c>
      <c r="AO1064" s="4" t="str">
        <f t="shared" si="210"/>
        <v>Cash-in-Lieu</v>
      </c>
    </row>
    <row r="1065" ht="15" customHeight="1" s="4" customFormat="1">
      <c r="A1065" s="4">
        <f>'Enhanced Basket_AUTOLOAD'!H1065</f>
        <v>0</v>
      </c>
      <c r="B1065" s="4" t="str">
        <f t="shared" si="199"/>
        <v>SELL</v>
      </c>
      <c r="C1065" s="4" t="s">
        <v>29</v>
      </c>
      <c r="D1065" s="4" t="str">
        <f t="shared" si="200"/>
        <v>MT</v>
      </c>
      <c r="E1065" s="4" t="str">
        <f t="shared" si="201"/>
      </c>
      <c r="F1065" s="4" t="str">
        <f t="shared" si="202"/>
        <v>CIL LOAD</v>
      </c>
      <c r="G1065" s="4">
        <f t="shared" si="203"/>
        <v>0</v>
      </c>
      <c r="H1065" s="4" t="e">
        <f t="shared" si="204"/>
        <v>#N/A</v>
      </c>
      <c r="I1065" s="4" t="e">
        <f>_xll.BDP(AG1065&amp;" equity","crncy_adj_px_last","eqy_fund_crncy=usd")</f>
        <v>#NAME?</v>
      </c>
      <c r="J1065" s="4" t="str">
        <f t="shared" si="205"/>
      </c>
      <c r="AA1065" s="4">
        <f t="shared" si="206"/>
        <v>0</v>
      </c>
      <c r="AB1065" s="4">
        <f>'Enhanced Basket_AUTOLOAD'!T1065</f>
        <v>0</v>
      </c>
      <c r="AC1065" s="4">
        <f>'Enhanced Basket_AUTOLOAD'!M1065</f>
        <v>0</v>
      </c>
      <c r="AD1065" s="4">
        <f>'Enhanced Basket_AUTOLOAD'!L1065</f>
        <v>0</v>
      </c>
      <c r="AE1065" s="4">
        <f>'Enhanced Basket_AUTOLOAD'!Z1065</f>
        <v>0</v>
      </c>
      <c r="AF1065" s="4">
        <f>'Enhanced Basket_AUTOLOAD'!AB1065</f>
        <v>0</v>
      </c>
      <c r="AG1065" s="4" t="e">
        <f>VLOOKUP(AJ1065,'Ticker Mapping'!$I$3:$M$6706,5,0)</f>
        <v>#N/A</v>
      </c>
      <c r="AH1065" s="4" t="e">
        <f>_xll.BDP(AK1065&amp;" SEDOL","TICKER_AND_EXCH_CODE")</f>
        <v>#NAME?</v>
      </c>
      <c r="AI1065" s="4" t="e">
        <f t="shared" si="207"/>
        <v>#N/A</v>
      </c>
      <c r="AJ1065" s="4">
        <f>'Enhanced Basket_AUTOLOAD'!P1065</f>
        <v>0</v>
      </c>
      <c r="AK1065" s="4">
        <f>'Enhanced Basket_AUTOLOAD'!Q1065</f>
        <v>0</v>
      </c>
      <c r="AL1065" s="4">
        <f>'Enhanced Basket_AUTOLOAD'!Y1065</f>
        <v>0</v>
      </c>
      <c r="AM1065" s="4" t="e">
        <f t="shared" si="208"/>
        <v>#N/A</v>
      </c>
      <c r="AN1065" s="4" t="str">
        <f t="shared" si="209"/>
        <v>NO</v>
      </c>
      <c r="AO1065" s="4" t="str">
        <f t="shared" si="210"/>
        <v>Cash-in-Lieu</v>
      </c>
    </row>
    <row r="1066" ht="15" customHeight="1" s="4" customFormat="1">
      <c r="A1066" s="4">
        <f>'Enhanced Basket_AUTOLOAD'!H1066</f>
        <v>0</v>
      </c>
      <c r="B1066" s="4" t="str">
        <f t="shared" si="199"/>
        <v>SELL</v>
      </c>
      <c r="C1066" s="4" t="s">
        <v>29</v>
      </c>
      <c r="D1066" s="4" t="str">
        <f t="shared" si="200"/>
        <v>MT</v>
      </c>
      <c r="E1066" s="4" t="str">
        <f t="shared" si="201"/>
      </c>
      <c r="F1066" s="4" t="str">
        <f t="shared" si="202"/>
        <v>CIL LOAD</v>
      </c>
      <c r="G1066" s="4">
        <f t="shared" si="203"/>
        <v>0</v>
      </c>
      <c r="H1066" s="4" t="e">
        <f t="shared" si="204"/>
        <v>#N/A</v>
      </c>
      <c r="I1066" s="4" t="e">
        <f>_xll.BDP(AG1066&amp;" equity","crncy_adj_px_last","eqy_fund_crncy=usd")</f>
        <v>#NAME?</v>
      </c>
      <c r="J1066" s="4" t="str">
        <f t="shared" si="205"/>
      </c>
      <c r="AA1066" s="4">
        <f t="shared" si="206"/>
        <v>0</v>
      </c>
      <c r="AB1066" s="4">
        <f>'Enhanced Basket_AUTOLOAD'!T1066</f>
        <v>0</v>
      </c>
      <c r="AC1066" s="4">
        <f>'Enhanced Basket_AUTOLOAD'!M1066</f>
        <v>0</v>
      </c>
      <c r="AD1066" s="4">
        <f>'Enhanced Basket_AUTOLOAD'!L1066</f>
        <v>0</v>
      </c>
      <c r="AE1066" s="4">
        <f>'Enhanced Basket_AUTOLOAD'!Z1066</f>
        <v>0</v>
      </c>
      <c r="AF1066" s="4">
        <f>'Enhanced Basket_AUTOLOAD'!AB1066</f>
        <v>0</v>
      </c>
      <c r="AG1066" s="4" t="e">
        <f>VLOOKUP(AJ1066,'Ticker Mapping'!$I$3:$M$6706,5,0)</f>
        <v>#N/A</v>
      </c>
      <c r="AH1066" s="4" t="e">
        <f>_xll.BDP(AK1066&amp;" SEDOL","TICKER_AND_EXCH_CODE")</f>
        <v>#NAME?</v>
      </c>
      <c r="AI1066" s="4" t="e">
        <f t="shared" si="207"/>
        <v>#N/A</v>
      </c>
      <c r="AJ1066" s="4">
        <f>'Enhanced Basket_AUTOLOAD'!P1066</f>
        <v>0</v>
      </c>
      <c r="AK1066" s="4">
        <f>'Enhanced Basket_AUTOLOAD'!Q1066</f>
        <v>0</v>
      </c>
      <c r="AL1066" s="4">
        <f>'Enhanced Basket_AUTOLOAD'!Y1066</f>
        <v>0</v>
      </c>
      <c r="AM1066" s="4" t="e">
        <f t="shared" si="208"/>
        <v>#N/A</v>
      </c>
      <c r="AN1066" s="4" t="str">
        <f t="shared" si="209"/>
        <v>NO</v>
      </c>
      <c r="AO1066" s="4" t="str">
        <f t="shared" si="210"/>
        <v>Cash-in-Lieu</v>
      </c>
    </row>
    <row r="1067" ht="15" customHeight="1" s="4" customFormat="1">
      <c r="A1067" s="4">
        <f>'Enhanced Basket_AUTOLOAD'!H1067</f>
        <v>0</v>
      </c>
      <c r="B1067" s="4" t="str">
        <f t="shared" si="199"/>
        <v>SELL</v>
      </c>
      <c r="C1067" s="4" t="s">
        <v>29</v>
      </c>
      <c r="D1067" s="4" t="str">
        <f t="shared" si="200"/>
        <v>MT</v>
      </c>
      <c r="E1067" s="4" t="str">
        <f t="shared" si="201"/>
      </c>
      <c r="F1067" s="4" t="str">
        <f t="shared" si="202"/>
        <v>CIL LOAD</v>
      </c>
      <c r="G1067" s="4">
        <f t="shared" si="203"/>
        <v>0</v>
      </c>
      <c r="H1067" s="4" t="e">
        <f t="shared" si="204"/>
        <v>#N/A</v>
      </c>
      <c r="I1067" s="4" t="e">
        <f>_xll.BDP(AG1067&amp;" equity","crncy_adj_px_last","eqy_fund_crncy=usd")</f>
        <v>#NAME?</v>
      </c>
      <c r="J1067" s="4" t="str">
        <f t="shared" si="205"/>
      </c>
      <c r="AA1067" s="4">
        <f t="shared" si="206"/>
        <v>0</v>
      </c>
      <c r="AB1067" s="4">
        <f>'Enhanced Basket_AUTOLOAD'!T1067</f>
        <v>0</v>
      </c>
      <c r="AC1067" s="4">
        <f>'Enhanced Basket_AUTOLOAD'!M1067</f>
        <v>0</v>
      </c>
      <c r="AD1067" s="4">
        <f>'Enhanced Basket_AUTOLOAD'!L1067</f>
        <v>0</v>
      </c>
      <c r="AE1067" s="4">
        <f>'Enhanced Basket_AUTOLOAD'!Z1067</f>
        <v>0</v>
      </c>
      <c r="AF1067" s="4">
        <f>'Enhanced Basket_AUTOLOAD'!AB1067</f>
        <v>0</v>
      </c>
      <c r="AG1067" s="4" t="e">
        <f>VLOOKUP(AJ1067,'Ticker Mapping'!$I$3:$M$6706,5,0)</f>
        <v>#N/A</v>
      </c>
      <c r="AH1067" s="4" t="e">
        <f>_xll.BDP(AK1067&amp;" SEDOL","TICKER_AND_EXCH_CODE")</f>
        <v>#NAME?</v>
      </c>
      <c r="AI1067" s="4" t="e">
        <f t="shared" si="207"/>
        <v>#N/A</v>
      </c>
      <c r="AJ1067" s="4">
        <f>'Enhanced Basket_AUTOLOAD'!P1067</f>
        <v>0</v>
      </c>
      <c r="AK1067" s="4">
        <f>'Enhanced Basket_AUTOLOAD'!Q1067</f>
        <v>0</v>
      </c>
      <c r="AL1067" s="4">
        <f>'Enhanced Basket_AUTOLOAD'!Y1067</f>
        <v>0</v>
      </c>
      <c r="AM1067" s="4" t="e">
        <f t="shared" si="208"/>
        <v>#N/A</v>
      </c>
      <c r="AN1067" s="4" t="str">
        <f t="shared" si="209"/>
        <v>NO</v>
      </c>
      <c r="AO1067" s="4" t="str">
        <f t="shared" si="210"/>
        <v>Cash-in-Lieu</v>
      </c>
    </row>
    <row r="1068" ht="15" customHeight="1" s="4" customFormat="1">
      <c r="A1068" s="4">
        <f>'Enhanced Basket_AUTOLOAD'!H1068</f>
        <v>0</v>
      </c>
      <c r="B1068" s="4" t="str">
        <f t="shared" si="199"/>
        <v>SELL</v>
      </c>
      <c r="C1068" s="4" t="s">
        <v>29</v>
      </c>
      <c r="D1068" s="4" t="str">
        <f t="shared" si="200"/>
        <v>MT</v>
      </c>
      <c r="E1068" s="4" t="str">
        <f t="shared" si="201"/>
      </c>
      <c r="F1068" s="4" t="str">
        <f t="shared" si="202"/>
        <v>CIL LOAD</v>
      </c>
      <c r="G1068" s="4">
        <f t="shared" si="203"/>
        <v>0</v>
      </c>
      <c r="H1068" s="4" t="e">
        <f t="shared" si="204"/>
        <v>#N/A</v>
      </c>
      <c r="I1068" s="4" t="e">
        <f>_xll.BDP(AG1068&amp;" equity","crncy_adj_px_last","eqy_fund_crncy=usd")</f>
        <v>#NAME?</v>
      </c>
      <c r="J1068" s="4" t="str">
        <f t="shared" si="205"/>
      </c>
      <c r="AA1068" s="4">
        <f t="shared" si="206"/>
        <v>0</v>
      </c>
      <c r="AB1068" s="4">
        <f>'Enhanced Basket_AUTOLOAD'!T1068</f>
        <v>0</v>
      </c>
      <c r="AC1068" s="4">
        <f>'Enhanced Basket_AUTOLOAD'!M1068</f>
        <v>0</v>
      </c>
      <c r="AD1068" s="4">
        <f>'Enhanced Basket_AUTOLOAD'!L1068</f>
        <v>0</v>
      </c>
      <c r="AE1068" s="4">
        <f>'Enhanced Basket_AUTOLOAD'!Z1068</f>
        <v>0</v>
      </c>
      <c r="AF1068" s="4">
        <f>'Enhanced Basket_AUTOLOAD'!AB1068</f>
        <v>0</v>
      </c>
      <c r="AG1068" s="4" t="e">
        <f>VLOOKUP(AJ1068,'Ticker Mapping'!$I$3:$M$6706,5,0)</f>
        <v>#N/A</v>
      </c>
      <c r="AH1068" s="4" t="e">
        <f>_xll.BDP(AK1068&amp;" SEDOL","TICKER_AND_EXCH_CODE")</f>
        <v>#NAME?</v>
      </c>
      <c r="AI1068" s="4" t="e">
        <f t="shared" si="207"/>
        <v>#N/A</v>
      </c>
      <c r="AJ1068" s="4">
        <f>'Enhanced Basket_AUTOLOAD'!P1068</f>
        <v>0</v>
      </c>
      <c r="AK1068" s="4">
        <f>'Enhanced Basket_AUTOLOAD'!Q1068</f>
        <v>0</v>
      </c>
      <c r="AL1068" s="4">
        <f>'Enhanced Basket_AUTOLOAD'!Y1068</f>
        <v>0</v>
      </c>
      <c r="AM1068" s="4" t="e">
        <f t="shared" si="208"/>
        <v>#N/A</v>
      </c>
      <c r="AN1068" s="4" t="str">
        <f t="shared" si="209"/>
        <v>NO</v>
      </c>
      <c r="AO1068" s="4" t="str">
        <f t="shared" si="210"/>
        <v>Cash-in-Lieu</v>
      </c>
    </row>
    <row r="1069" ht="15" customHeight="1" s="4" customFormat="1">
      <c r="A1069" s="4">
        <f>'Enhanced Basket_AUTOLOAD'!H1069</f>
        <v>0</v>
      </c>
      <c r="B1069" s="4" t="str">
        <f t="shared" si="199"/>
        <v>SELL</v>
      </c>
      <c r="C1069" s="4" t="s">
        <v>29</v>
      </c>
      <c r="D1069" s="4" t="str">
        <f t="shared" si="200"/>
        <v>MT</v>
      </c>
      <c r="E1069" s="4" t="str">
        <f t="shared" si="201"/>
      </c>
      <c r="F1069" s="4" t="str">
        <f t="shared" si="202"/>
        <v>CIL LOAD</v>
      </c>
      <c r="G1069" s="4">
        <f t="shared" si="203"/>
        <v>0</v>
      </c>
      <c r="H1069" s="4" t="e">
        <f t="shared" si="204"/>
        <v>#N/A</v>
      </c>
      <c r="I1069" s="4" t="e">
        <f>_xll.BDP(AG1069&amp;" equity","crncy_adj_px_last","eqy_fund_crncy=usd")</f>
        <v>#NAME?</v>
      </c>
      <c r="J1069" s="4" t="str">
        <f t="shared" si="205"/>
      </c>
      <c r="AA1069" s="4">
        <f t="shared" si="206"/>
        <v>0</v>
      </c>
      <c r="AB1069" s="4">
        <f>'Enhanced Basket_AUTOLOAD'!T1069</f>
        <v>0</v>
      </c>
      <c r="AC1069" s="4">
        <f>'Enhanced Basket_AUTOLOAD'!M1069</f>
        <v>0</v>
      </c>
      <c r="AD1069" s="4">
        <f>'Enhanced Basket_AUTOLOAD'!L1069</f>
        <v>0</v>
      </c>
      <c r="AE1069" s="4">
        <f>'Enhanced Basket_AUTOLOAD'!Z1069</f>
        <v>0</v>
      </c>
      <c r="AF1069" s="4">
        <f>'Enhanced Basket_AUTOLOAD'!AB1069</f>
        <v>0</v>
      </c>
      <c r="AG1069" s="4" t="e">
        <f>VLOOKUP(AJ1069,'Ticker Mapping'!$I$3:$M$6706,5,0)</f>
        <v>#N/A</v>
      </c>
      <c r="AH1069" s="4" t="e">
        <f>_xll.BDP(AK1069&amp;" SEDOL","TICKER_AND_EXCH_CODE")</f>
        <v>#NAME?</v>
      </c>
      <c r="AI1069" s="4" t="e">
        <f t="shared" si="207"/>
        <v>#N/A</v>
      </c>
      <c r="AJ1069" s="4">
        <f>'Enhanced Basket_AUTOLOAD'!P1069</f>
        <v>0</v>
      </c>
      <c r="AK1069" s="4">
        <f>'Enhanced Basket_AUTOLOAD'!Q1069</f>
        <v>0</v>
      </c>
      <c r="AL1069" s="4">
        <f>'Enhanced Basket_AUTOLOAD'!Y1069</f>
        <v>0</v>
      </c>
      <c r="AM1069" s="4" t="e">
        <f t="shared" si="208"/>
        <v>#N/A</v>
      </c>
      <c r="AN1069" s="4" t="str">
        <f t="shared" si="209"/>
        <v>NO</v>
      </c>
      <c r="AO1069" s="4" t="str">
        <f t="shared" si="210"/>
        <v>Cash-in-Lieu</v>
      </c>
    </row>
    <row r="1070" ht="15" customHeight="1" s="4" customFormat="1">
      <c r="A1070" s="4">
        <f>'Enhanced Basket_AUTOLOAD'!H1070</f>
        <v>0</v>
      </c>
      <c r="B1070" s="4" t="str">
        <f t="shared" si="199"/>
        <v>SELL</v>
      </c>
      <c r="C1070" s="4" t="s">
        <v>29</v>
      </c>
      <c r="D1070" s="4" t="str">
        <f t="shared" si="200"/>
        <v>MT</v>
      </c>
      <c r="E1070" s="4" t="str">
        <f t="shared" si="201"/>
      </c>
      <c r="F1070" s="4" t="str">
        <f t="shared" si="202"/>
        <v>CIL LOAD</v>
      </c>
      <c r="G1070" s="4">
        <f t="shared" si="203"/>
        <v>0</v>
      </c>
      <c r="H1070" s="4" t="e">
        <f t="shared" si="204"/>
        <v>#N/A</v>
      </c>
      <c r="I1070" s="4" t="e">
        <f>_xll.BDP(AG1070&amp;" equity","crncy_adj_px_last","eqy_fund_crncy=usd")</f>
        <v>#NAME?</v>
      </c>
      <c r="J1070" s="4" t="str">
        <f t="shared" si="205"/>
      </c>
      <c r="AA1070" s="4">
        <f t="shared" si="206"/>
        <v>0</v>
      </c>
      <c r="AB1070" s="4">
        <f>'Enhanced Basket_AUTOLOAD'!T1070</f>
        <v>0</v>
      </c>
      <c r="AC1070" s="4">
        <f>'Enhanced Basket_AUTOLOAD'!M1070</f>
        <v>0</v>
      </c>
      <c r="AD1070" s="4">
        <f>'Enhanced Basket_AUTOLOAD'!L1070</f>
        <v>0</v>
      </c>
      <c r="AE1070" s="4">
        <f>'Enhanced Basket_AUTOLOAD'!Z1070</f>
        <v>0</v>
      </c>
      <c r="AF1070" s="4">
        <f>'Enhanced Basket_AUTOLOAD'!AB1070</f>
        <v>0</v>
      </c>
      <c r="AG1070" s="4" t="e">
        <f>VLOOKUP(AJ1070,'Ticker Mapping'!$I$3:$M$6706,5,0)</f>
        <v>#N/A</v>
      </c>
      <c r="AH1070" s="4" t="e">
        <f>_xll.BDP(AK1070&amp;" SEDOL","TICKER_AND_EXCH_CODE")</f>
        <v>#NAME?</v>
      </c>
      <c r="AI1070" s="4" t="e">
        <f t="shared" si="207"/>
        <v>#N/A</v>
      </c>
      <c r="AJ1070" s="4">
        <f>'Enhanced Basket_AUTOLOAD'!P1070</f>
        <v>0</v>
      </c>
      <c r="AK1070" s="4">
        <f>'Enhanced Basket_AUTOLOAD'!Q1070</f>
        <v>0</v>
      </c>
      <c r="AL1070" s="4">
        <f>'Enhanced Basket_AUTOLOAD'!Y1070</f>
        <v>0</v>
      </c>
      <c r="AM1070" s="4" t="e">
        <f t="shared" si="208"/>
        <v>#N/A</v>
      </c>
      <c r="AN1070" s="4" t="str">
        <f t="shared" si="209"/>
        <v>NO</v>
      </c>
      <c r="AO1070" s="4" t="str">
        <f t="shared" si="210"/>
        <v>Cash-in-Lieu</v>
      </c>
    </row>
    <row r="1071" ht="15" customHeight="1" s="4" customFormat="1">
      <c r="A1071" s="4">
        <f>'Enhanced Basket_AUTOLOAD'!H1071</f>
        <v>0</v>
      </c>
      <c r="B1071" s="4" t="str">
        <f t="shared" si="199"/>
        <v>SELL</v>
      </c>
      <c r="C1071" s="4" t="s">
        <v>29</v>
      </c>
      <c r="D1071" s="4" t="str">
        <f t="shared" si="200"/>
        <v>MT</v>
      </c>
      <c r="E1071" s="4" t="str">
        <f t="shared" si="201"/>
      </c>
      <c r="F1071" s="4" t="str">
        <f t="shared" si="202"/>
        <v>CIL LOAD</v>
      </c>
      <c r="G1071" s="4">
        <f t="shared" si="203"/>
        <v>0</v>
      </c>
      <c r="H1071" s="4" t="e">
        <f t="shared" si="204"/>
        <v>#N/A</v>
      </c>
      <c r="I1071" s="4" t="e">
        <f>_xll.BDP(AG1071&amp;" equity","crncy_adj_px_last","eqy_fund_crncy=usd")</f>
        <v>#NAME?</v>
      </c>
      <c r="J1071" s="4" t="str">
        <f t="shared" si="205"/>
      </c>
      <c r="AA1071" s="4">
        <f t="shared" si="206"/>
        <v>0</v>
      </c>
      <c r="AB1071" s="4">
        <f>'Enhanced Basket_AUTOLOAD'!T1071</f>
        <v>0</v>
      </c>
      <c r="AC1071" s="4">
        <f>'Enhanced Basket_AUTOLOAD'!M1071</f>
        <v>0</v>
      </c>
      <c r="AD1071" s="4">
        <f>'Enhanced Basket_AUTOLOAD'!L1071</f>
        <v>0</v>
      </c>
      <c r="AE1071" s="4">
        <f>'Enhanced Basket_AUTOLOAD'!Z1071</f>
        <v>0</v>
      </c>
      <c r="AF1071" s="4">
        <f>'Enhanced Basket_AUTOLOAD'!AB1071</f>
        <v>0</v>
      </c>
      <c r="AG1071" s="4" t="e">
        <f>VLOOKUP(AJ1071,'Ticker Mapping'!$I$3:$M$6706,5,0)</f>
        <v>#N/A</v>
      </c>
      <c r="AH1071" s="4" t="e">
        <f>_xll.BDP(AK1071&amp;" SEDOL","TICKER_AND_EXCH_CODE")</f>
        <v>#NAME?</v>
      </c>
      <c r="AI1071" s="4" t="e">
        <f t="shared" si="207"/>
        <v>#N/A</v>
      </c>
      <c r="AJ1071" s="4">
        <f>'Enhanced Basket_AUTOLOAD'!P1071</f>
        <v>0</v>
      </c>
      <c r="AK1071" s="4">
        <f>'Enhanced Basket_AUTOLOAD'!Q1071</f>
        <v>0</v>
      </c>
      <c r="AL1071" s="4">
        <f>'Enhanced Basket_AUTOLOAD'!Y1071</f>
        <v>0</v>
      </c>
      <c r="AM1071" s="4" t="e">
        <f t="shared" si="208"/>
        <v>#N/A</v>
      </c>
      <c r="AN1071" s="4" t="str">
        <f t="shared" si="209"/>
        <v>NO</v>
      </c>
      <c r="AO1071" s="4" t="str">
        <f t="shared" si="210"/>
        <v>Cash-in-Lieu</v>
      </c>
    </row>
    <row r="1072" ht="15" customHeight="1" s="4" customFormat="1">
      <c r="A1072" s="4">
        <f>'Enhanced Basket_AUTOLOAD'!H1072</f>
        <v>0</v>
      </c>
      <c r="B1072" s="4" t="str">
        <f t="shared" si="199"/>
        <v>SELL</v>
      </c>
      <c r="C1072" s="4" t="s">
        <v>29</v>
      </c>
      <c r="D1072" s="4" t="str">
        <f t="shared" si="200"/>
        <v>MT</v>
      </c>
      <c r="E1072" s="4" t="str">
        <f t="shared" si="201"/>
      </c>
      <c r="F1072" s="4" t="str">
        <f t="shared" si="202"/>
        <v>CIL LOAD</v>
      </c>
      <c r="G1072" s="4">
        <f t="shared" si="203"/>
        <v>0</v>
      </c>
      <c r="H1072" s="4" t="e">
        <f t="shared" si="204"/>
        <v>#N/A</v>
      </c>
      <c r="I1072" s="4" t="e">
        <f>_xll.BDP(AG1072&amp;" equity","crncy_adj_px_last","eqy_fund_crncy=usd")</f>
        <v>#NAME?</v>
      </c>
      <c r="J1072" s="4" t="str">
        <f t="shared" si="205"/>
      </c>
      <c r="AA1072" s="4">
        <f t="shared" si="206"/>
        <v>0</v>
      </c>
      <c r="AB1072" s="4">
        <f>'Enhanced Basket_AUTOLOAD'!T1072</f>
        <v>0</v>
      </c>
      <c r="AC1072" s="4">
        <f>'Enhanced Basket_AUTOLOAD'!M1072</f>
        <v>0</v>
      </c>
      <c r="AD1072" s="4">
        <f>'Enhanced Basket_AUTOLOAD'!L1072</f>
        <v>0</v>
      </c>
      <c r="AE1072" s="4">
        <f>'Enhanced Basket_AUTOLOAD'!Z1072</f>
        <v>0</v>
      </c>
      <c r="AF1072" s="4">
        <f>'Enhanced Basket_AUTOLOAD'!AB1072</f>
        <v>0</v>
      </c>
      <c r="AG1072" s="4" t="e">
        <f>VLOOKUP(AJ1072,'Ticker Mapping'!$I$3:$M$6706,5,0)</f>
        <v>#N/A</v>
      </c>
      <c r="AH1072" s="4" t="e">
        <f>_xll.BDP(AK1072&amp;" SEDOL","TICKER_AND_EXCH_CODE")</f>
        <v>#NAME?</v>
      </c>
      <c r="AI1072" s="4" t="e">
        <f t="shared" si="207"/>
        <v>#N/A</v>
      </c>
      <c r="AJ1072" s="4">
        <f>'Enhanced Basket_AUTOLOAD'!P1072</f>
        <v>0</v>
      </c>
      <c r="AK1072" s="4">
        <f>'Enhanced Basket_AUTOLOAD'!Q1072</f>
        <v>0</v>
      </c>
      <c r="AL1072" s="4">
        <f>'Enhanced Basket_AUTOLOAD'!Y1072</f>
        <v>0</v>
      </c>
      <c r="AM1072" s="4" t="e">
        <f t="shared" si="208"/>
        <v>#N/A</v>
      </c>
      <c r="AN1072" s="4" t="str">
        <f t="shared" si="209"/>
        <v>NO</v>
      </c>
      <c r="AO1072" s="4" t="str">
        <f t="shared" si="210"/>
        <v>Cash-in-Lieu</v>
      </c>
    </row>
    <row r="1073" ht="15" customHeight="1" s="4" customFormat="1">
      <c r="A1073" s="4">
        <f>'Enhanced Basket_AUTOLOAD'!H1073</f>
        <v>0</v>
      </c>
      <c r="B1073" s="4" t="str">
        <f t="shared" si="199"/>
        <v>SELL</v>
      </c>
      <c r="C1073" s="4" t="s">
        <v>29</v>
      </c>
      <c r="D1073" s="4" t="str">
        <f t="shared" si="200"/>
        <v>MT</v>
      </c>
      <c r="E1073" s="4" t="str">
        <f t="shared" si="201"/>
      </c>
      <c r="F1073" s="4" t="str">
        <f t="shared" si="202"/>
        <v>CIL LOAD</v>
      </c>
      <c r="G1073" s="4">
        <f t="shared" si="203"/>
        <v>0</v>
      </c>
      <c r="H1073" s="4" t="e">
        <f t="shared" si="204"/>
        <v>#N/A</v>
      </c>
      <c r="I1073" s="4" t="e">
        <f>_xll.BDP(AG1073&amp;" equity","crncy_adj_px_last","eqy_fund_crncy=usd")</f>
        <v>#NAME?</v>
      </c>
      <c r="J1073" s="4" t="str">
        <f t="shared" si="205"/>
      </c>
      <c r="AA1073" s="4">
        <f t="shared" si="206"/>
        <v>0</v>
      </c>
      <c r="AB1073" s="4">
        <f>'Enhanced Basket_AUTOLOAD'!T1073</f>
        <v>0</v>
      </c>
      <c r="AC1073" s="4">
        <f>'Enhanced Basket_AUTOLOAD'!M1073</f>
        <v>0</v>
      </c>
      <c r="AD1073" s="4">
        <f>'Enhanced Basket_AUTOLOAD'!L1073</f>
        <v>0</v>
      </c>
      <c r="AE1073" s="4">
        <f>'Enhanced Basket_AUTOLOAD'!Z1073</f>
        <v>0</v>
      </c>
      <c r="AF1073" s="4">
        <f>'Enhanced Basket_AUTOLOAD'!AB1073</f>
        <v>0</v>
      </c>
      <c r="AG1073" s="4" t="e">
        <f>VLOOKUP(AJ1073,'Ticker Mapping'!$I$3:$M$6706,5,0)</f>
        <v>#N/A</v>
      </c>
      <c r="AH1073" s="4" t="e">
        <f>_xll.BDP(AK1073&amp;" SEDOL","TICKER_AND_EXCH_CODE")</f>
        <v>#NAME?</v>
      </c>
      <c r="AI1073" s="4" t="e">
        <f t="shared" si="207"/>
        <v>#N/A</v>
      </c>
      <c r="AJ1073" s="4">
        <f>'Enhanced Basket_AUTOLOAD'!P1073</f>
        <v>0</v>
      </c>
      <c r="AK1073" s="4">
        <f>'Enhanced Basket_AUTOLOAD'!Q1073</f>
        <v>0</v>
      </c>
      <c r="AL1073" s="4">
        <f>'Enhanced Basket_AUTOLOAD'!Y1073</f>
        <v>0</v>
      </c>
      <c r="AM1073" s="4" t="e">
        <f t="shared" si="208"/>
        <v>#N/A</v>
      </c>
      <c r="AN1073" s="4" t="str">
        <f t="shared" si="209"/>
        <v>NO</v>
      </c>
      <c r="AO1073" s="4" t="str">
        <f t="shared" si="210"/>
        <v>Cash-in-Lieu</v>
      </c>
    </row>
    <row r="1074" ht="15" customHeight="1" s="4" customFormat="1">
      <c r="A1074" s="4">
        <f>'Enhanced Basket_AUTOLOAD'!H1074</f>
        <v>0</v>
      </c>
      <c r="B1074" s="4" t="str">
        <f t="shared" si="199"/>
        <v>SELL</v>
      </c>
      <c r="C1074" s="4" t="s">
        <v>29</v>
      </c>
      <c r="D1074" s="4" t="str">
        <f t="shared" si="200"/>
        <v>MT</v>
      </c>
      <c r="E1074" s="4" t="str">
        <f t="shared" si="201"/>
      </c>
      <c r="F1074" s="4" t="str">
        <f t="shared" si="202"/>
        <v>CIL LOAD</v>
      </c>
      <c r="G1074" s="4">
        <f t="shared" si="203"/>
        <v>0</v>
      </c>
      <c r="H1074" s="4" t="e">
        <f t="shared" si="204"/>
        <v>#N/A</v>
      </c>
      <c r="I1074" s="4" t="e">
        <f>_xll.BDP(AG1074&amp;" equity","crncy_adj_px_last","eqy_fund_crncy=usd")</f>
        <v>#NAME?</v>
      </c>
      <c r="J1074" s="4" t="str">
        <f t="shared" si="205"/>
      </c>
      <c r="AA1074" s="4">
        <f t="shared" si="206"/>
        <v>0</v>
      </c>
      <c r="AB1074" s="4">
        <f>'Enhanced Basket_AUTOLOAD'!T1074</f>
        <v>0</v>
      </c>
      <c r="AC1074" s="4">
        <f>'Enhanced Basket_AUTOLOAD'!M1074</f>
        <v>0</v>
      </c>
      <c r="AD1074" s="4">
        <f>'Enhanced Basket_AUTOLOAD'!L1074</f>
        <v>0</v>
      </c>
      <c r="AE1074" s="4">
        <f>'Enhanced Basket_AUTOLOAD'!Z1074</f>
        <v>0</v>
      </c>
      <c r="AF1074" s="4">
        <f>'Enhanced Basket_AUTOLOAD'!AB1074</f>
        <v>0</v>
      </c>
      <c r="AG1074" s="4" t="e">
        <f>VLOOKUP(AJ1074,'Ticker Mapping'!$I$3:$M$6706,5,0)</f>
        <v>#N/A</v>
      </c>
      <c r="AH1074" s="4" t="e">
        <f>_xll.BDP(AK1074&amp;" SEDOL","TICKER_AND_EXCH_CODE")</f>
        <v>#NAME?</v>
      </c>
      <c r="AI1074" s="4" t="e">
        <f t="shared" si="207"/>
        <v>#N/A</v>
      </c>
      <c r="AJ1074" s="4">
        <f>'Enhanced Basket_AUTOLOAD'!P1074</f>
        <v>0</v>
      </c>
      <c r="AK1074" s="4">
        <f>'Enhanced Basket_AUTOLOAD'!Q1074</f>
        <v>0</v>
      </c>
      <c r="AL1074" s="4">
        <f>'Enhanced Basket_AUTOLOAD'!Y1074</f>
        <v>0</v>
      </c>
      <c r="AM1074" s="4" t="e">
        <f t="shared" si="208"/>
        <v>#N/A</v>
      </c>
      <c r="AN1074" s="4" t="str">
        <f t="shared" si="209"/>
        <v>NO</v>
      </c>
      <c r="AO1074" s="4" t="str">
        <f t="shared" si="210"/>
        <v>Cash-in-Lieu</v>
      </c>
    </row>
    <row r="1075" ht="15" customHeight="1" s="4" customFormat="1">
      <c r="A1075" s="4">
        <f>'Enhanced Basket_AUTOLOAD'!H1075</f>
        <v>0</v>
      </c>
      <c r="B1075" s="4" t="str">
        <f t="shared" si="199"/>
        <v>SELL</v>
      </c>
      <c r="C1075" s="4" t="s">
        <v>29</v>
      </c>
      <c r="D1075" s="4" t="str">
        <f t="shared" si="200"/>
        <v>MT</v>
      </c>
      <c r="E1075" s="4" t="str">
        <f t="shared" si="201"/>
      </c>
      <c r="F1075" s="4" t="str">
        <f t="shared" si="202"/>
        <v>CIL LOAD</v>
      </c>
      <c r="G1075" s="4">
        <f t="shared" si="203"/>
        <v>0</v>
      </c>
      <c r="H1075" s="4" t="e">
        <f t="shared" si="204"/>
        <v>#N/A</v>
      </c>
      <c r="I1075" s="4" t="e">
        <f>_xll.BDP(AG1075&amp;" equity","crncy_adj_px_last","eqy_fund_crncy=usd")</f>
        <v>#NAME?</v>
      </c>
      <c r="J1075" s="4" t="str">
        <f t="shared" si="205"/>
      </c>
      <c r="AA1075" s="4">
        <f t="shared" si="206"/>
        <v>0</v>
      </c>
      <c r="AB1075" s="4">
        <f>'Enhanced Basket_AUTOLOAD'!T1075</f>
        <v>0</v>
      </c>
      <c r="AC1075" s="4">
        <f>'Enhanced Basket_AUTOLOAD'!M1075</f>
        <v>0</v>
      </c>
      <c r="AD1075" s="4">
        <f>'Enhanced Basket_AUTOLOAD'!L1075</f>
        <v>0</v>
      </c>
      <c r="AE1075" s="4">
        <f>'Enhanced Basket_AUTOLOAD'!Z1075</f>
        <v>0</v>
      </c>
      <c r="AF1075" s="4">
        <f>'Enhanced Basket_AUTOLOAD'!AB1075</f>
        <v>0</v>
      </c>
      <c r="AG1075" s="4" t="e">
        <f>VLOOKUP(AJ1075,'Ticker Mapping'!$I$3:$M$6706,5,0)</f>
        <v>#N/A</v>
      </c>
      <c r="AH1075" s="4" t="e">
        <f>_xll.BDP(AK1075&amp;" SEDOL","TICKER_AND_EXCH_CODE")</f>
        <v>#NAME?</v>
      </c>
      <c r="AI1075" s="4" t="e">
        <f t="shared" si="207"/>
        <v>#N/A</v>
      </c>
      <c r="AJ1075" s="4">
        <f>'Enhanced Basket_AUTOLOAD'!P1075</f>
        <v>0</v>
      </c>
      <c r="AK1075" s="4">
        <f>'Enhanced Basket_AUTOLOAD'!Q1075</f>
        <v>0</v>
      </c>
      <c r="AL1075" s="4">
        <f>'Enhanced Basket_AUTOLOAD'!Y1075</f>
        <v>0</v>
      </c>
      <c r="AM1075" s="4" t="e">
        <f t="shared" si="208"/>
        <v>#N/A</v>
      </c>
      <c r="AN1075" s="4" t="str">
        <f t="shared" si="209"/>
        <v>NO</v>
      </c>
      <c r="AO1075" s="4" t="str">
        <f t="shared" si="210"/>
        <v>Cash-in-Lieu</v>
      </c>
    </row>
    <row r="1076" ht="15" customHeight="1" s="4" customFormat="1">
      <c r="A1076" s="4">
        <f>'Enhanced Basket_AUTOLOAD'!H1076</f>
        <v>0</v>
      </c>
      <c r="B1076" s="4" t="str">
        <f t="shared" si="199"/>
        <v>SELL</v>
      </c>
      <c r="C1076" s="4" t="s">
        <v>29</v>
      </c>
      <c r="D1076" s="4" t="str">
        <f t="shared" si="200"/>
        <v>MT</v>
      </c>
      <c r="E1076" s="4" t="str">
        <f t="shared" si="201"/>
      </c>
      <c r="F1076" s="4" t="str">
        <f t="shared" si="202"/>
        <v>CIL LOAD</v>
      </c>
      <c r="G1076" s="4">
        <f t="shared" si="203"/>
        <v>0</v>
      </c>
      <c r="H1076" s="4" t="e">
        <f t="shared" si="204"/>
        <v>#N/A</v>
      </c>
      <c r="I1076" s="4" t="e">
        <f>_xll.BDP(AG1076&amp;" equity","crncy_adj_px_last","eqy_fund_crncy=usd")</f>
        <v>#NAME?</v>
      </c>
      <c r="J1076" s="4" t="str">
        <f t="shared" si="205"/>
      </c>
      <c r="AA1076" s="4">
        <f t="shared" si="206"/>
        <v>0</v>
      </c>
      <c r="AB1076" s="4">
        <f>'Enhanced Basket_AUTOLOAD'!T1076</f>
        <v>0</v>
      </c>
      <c r="AC1076" s="4">
        <f>'Enhanced Basket_AUTOLOAD'!M1076</f>
        <v>0</v>
      </c>
      <c r="AD1076" s="4">
        <f>'Enhanced Basket_AUTOLOAD'!L1076</f>
        <v>0</v>
      </c>
      <c r="AE1076" s="4">
        <f>'Enhanced Basket_AUTOLOAD'!Z1076</f>
        <v>0</v>
      </c>
      <c r="AF1076" s="4">
        <f>'Enhanced Basket_AUTOLOAD'!AB1076</f>
        <v>0</v>
      </c>
      <c r="AG1076" s="4" t="e">
        <f>VLOOKUP(AJ1076,'Ticker Mapping'!$I$3:$M$6706,5,0)</f>
        <v>#N/A</v>
      </c>
      <c r="AH1076" s="4" t="e">
        <f>_xll.BDP(AK1076&amp;" SEDOL","TICKER_AND_EXCH_CODE")</f>
        <v>#NAME?</v>
      </c>
      <c r="AI1076" s="4" t="e">
        <f t="shared" si="207"/>
        <v>#N/A</v>
      </c>
      <c r="AJ1076" s="4">
        <f>'Enhanced Basket_AUTOLOAD'!P1076</f>
        <v>0</v>
      </c>
      <c r="AK1076" s="4">
        <f>'Enhanced Basket_AUTOLOAD'!Q1076</f>
        <v>0</v>
      </c>
      <c r="AL1076" s="4">
        <f>'Enhanced Basket_AUTOLOAD'!Y1076</f>
        <v>0</v>
      </c>
      <c r="AM1076" s="4" t="e">
        <f t="shared" si="208"/>
        <v>#N/A</v>
      </c>
      <c r="AN1076" s="4" t="str">
        <f t="shared" si="209"/>
        <v>NO</v>
      </c>
      <c r="AO1076" s="4" t="str">
        <f t="shared" si="210"/>
        <v>Cash-in-Lieu</v>
      </c>
    </row>
    <row r="1077" ht="15" customHeight="1" s="4" customFormat="1">
      <c r="A1077" s="4">
        <f>'Enhanced Basket_AUTOLOAD'!H1077</f>
        <v>0</v>
      </c>
      <c r="B1077" s="4" t="str">
        <f t="shared" si="199"/>
        <v>SELL</v>
      </c>
      <c r="C1077" s="4" t="s">
        <v>29</v>
      </c>
      <c r="D1077" s="4" t="str">
        <f t="shared" si="200"/>
        <v>MT</v>
      </c>
      <c r="E1077" s="4" t="str">
        <f t="shared" si="201"/>
      </c>
      <c r="F1077" s="4" t="str">
        <f t="shared" si="202"/>
        <v>CIL LOAD</v>
      </c>
      <c r="G1077" s="4">
        <f t="shared" si="203"/>
        <v>0</v>
      </c>
      <c r="H1077" s="4" t="e">
        <f t="shared" si="204"/>
        <v>#N/A</v>
      </c>
      <c r="I1077" s="4" t="e">
        <f>_xll.BDP(AG1077&amp;" equity","crncy_adj_px_last","eqy_fund_crncy=usd")</f>
        <v>#NAME?</v>
      </c>
      <c r="J1077" s="4" t="str">
        <f t="shared" si="205"/>
      </c>
      <c r="AA1077" s="4">
        <f t="shared" si="206"/>
        <v>0</v>
      </c>
      <c r="AB1077" s="4">
        <f>'Enhanced Basket_AUTOLOAD'!T1077</f>
        <v>0</v>
      </c>
      <c r="AC1077" s="4">
        <f>'Enhanced Basket_AUTOLOAD'!M1077</f>
        <v>0</v>
      </c>
      <c r="AD1077" s="4">
        <f>'Enhanced Basket_AUTOLOAD'!L1077</f>
        <v>0</v>
      </c>
      <c r="AE1077" s="4">
        <f>'Enhanced Basket_AUTOLOAD'!Z1077</f>
        <v>0</v>
      </c>
      <c r="AF1077" s="4">
        <f>'Enhanced Basket_AUTOLOAD'!AB1077</f>
        <v>0</v>
      </c>
      <c r="AG1077" s="4" t="e">
        <f>VLOOKUP(AJ1077,'Ticker Mapping'!$I$3:$M$6706,5,0)</f>
        <v>#N/A</v>
      </c>
      <c r="AH1077" s="4" t="e">
        <f>_xll.BDP(AK1077&amp;" SEDOL","TICKER_AND_EXCH_CODE")</f>
        <v>#NAME?</v>
      </c>
      <c r="AI1077" s="4" t="e">
        <f t="shared" si="207"/>
        <v>#N/A</v>
      </c>
      <c r="AJ1077" s="4">
        <f>'Enhanced Basket_AUTOLOAD'!P1077</f>
        <v>0</v>
      </c>
      <c r="AK1077" s="4">
        <f>'Enhanced Basket_AUTOLOAD'!Q1077</f>
        <v>0</v>
      </c>
      <c r="AL1077" s="4">
        <f>'Enhanced Basket_AUTOLOAD'!Y1077</f>
        <v>0</v>
      </c>
      <c r="AM1077" s="4" t="e">
        <f t="shared" si="208"/>
        <v>#N/A</v>
      </c>
      <c r="AN1077" s="4" t="str">
        <f t="shared" si="209"/>
        <v>NO</v>
      </c>
      <c r="AO1077" s="4" t="str">
        <f t="shared" si="210"/>
        <v>Cash-in-Lieu</v>
      </c>
    </row>
    <row r="1078" ht="15" customHeight="1" s="4" customFormat="1">
      <c r="A1078" s="4">
        <f>'Enhanced Basket_AUTOLOAD'!H1078</f>
        <v>0</v>
      </c>
      <c r="B1078" s="4" t="str">
        <f t="shared" si="199"/>
        <v>SELL</v>
      </c>
      <c r="C1078" s="4" t="s">
        <v>29</v>
      </c>
      <c r="D1078" s="4" t="str">
        <f t="shared" si="200"/>
        <v>MT</v>
      </c>
      <c r="E1078" s="4" t="str">
        <f t="shared" si="201"/>
      </c>
      <c r="F1078" s="4" t="str">
        <f t="shared" si="202"/>
        <v>CIL LOAD</v>
      </c>
      <c r="G1078" s="4">
        <f t="shared" si="203"/>
        <v>0</v>
      </c>
      <c r="H1078" s="4" t="e">
        <f t="shared" si="204"/>
        <v>#N/A</v>
      </c>
      <c r="I1078" s="4" t="e">
        <f>_xll.BDP(AG1078&amp;" equity","crncy_adj_px_last","eqy_fund_crncy=usd")</f>
        <v>#NAME?</v>
      </c>
      <c r="J1078" s="4" t="str">
        <f t="shared" si="205"/>
      </c>
      <c r="AA1078" s="4">
        <f t="shared" si="206"/>
        <v>0</v>
      </c>
      <c r="AB1078" s="4">
        <f>'Enhanced Basket_AUTOLOAD'!T1078</f>
        <v>0</v>
      </c>
      <c r="AC1078" s="4">
        <f>'Enhanced Basket_AUTOLOAD'!M1078</f>
        <v>0</v>
      </c>
      <c r="AD1078" s="4">
        <f>'Enhanced Basket_AUTOLOAD'!L1078</f>
        <v>0</v>
      </c>
      <c r="AE1078" s="4">
        <f>'Enhanced Basket_AUTOLOAD'!Z1078</f>
        <v>0</v>
      </c>
      <c r="AF1078" s="4">
        <f>'Enhanced Basket_AUTOLOAD'!AB1078</f>
        <v>0</v>
      </c>
      <c r="AG1078" s="4" t="e">
        <f>VLOOKUP(AJ1078,'Ticker Mapping'!$I$3:$M$6706,5,0)</f>
        <v>#N/A</v>
      </c>
      <c r="AH1078" s="4" t="e">
        <f>_xll.BDP(AK1078&amp;" SEDOL","TICKER_AND_EXCH_CODE")</f>
        <v>#NAME?</v>
      </c>
      <c r="AI1078" s="4" t="e">
        <f t="shared" si="207"/>
        <v>#N/A</v>
      </c>
      <c r="AJ1078" s="4">
        <f>'Enhanced Basket_AUTOLOAD'!P1078</f>
        <v>0</v>
      </c>
      <c r="AK1078" s="4">
        <f>'Enhanced Basket_AUTOLOAD'!Q1078</f>
        <v>0</v>
      </c>
      <c r="AL1078" s="4">
        <f>'Enhanced Basket_AUTOLOAD'!Y1078</f>
        <v>0</v>
      </c>
      <c r="AM1078" s="4" t="e">
        <f t="shared" si="208"/>
        <v>#N/A</v>
      </c>
      <c r="AN1078" s="4" t="str">
        <f t="shared" si="209"/>
        <v>NO</v>
      </c>
      <c r="AO1078" s="4" t="str">
        <f t="shared" si="210"/>
        <v>Cash-in-Lieu</v>
      </c>
    </row>
    <row r="1079" ht="15" customHeight="1" s="4" customFormat="1">
      <c r="A1079" s="4">
        <f>'Enhanced Basket_AUTOLOAD'!H1079</f>
        <v>0</v>
      </c>
      <c r="B1079" s="4" t="str">
        <f t="shared" si="199"/>
        <v>SELL</v>
      </c>
      <c r="C1079" s="4" t="s">
        <v>29</v>
      </c>
      <c r="D1079" s="4" t="str">
        <f t="shared" si="200"/>
        <v>MT</v>
      </c>
      <c r="E1079" s="4" t="str">
        <f t="shared" si="201"/>
      </c>
      <c r="F1079" s="4" t="str">
        <f t="shared" si="202"/>
        <v>CIL LOAD</v>
      </c>
      <c r="G1079" s="4">
        <f t="shared" si="203"/>
        <v>0</v>
      </c>
      <c r="H1079" s="4" t="e">
        <f t="shared" si="204"/>
        <v>#N/A</v>
      </c>
      <c r="I1079" s="4" t="e">
        <f>_xll.BDP(AG1079&amp;" equity","crncy_adj_px_last","eqy_fund_crncy=usd")</f>
        <v>#NAME?</v>
      </c>
      <c r="J1079" s="4" t="str">
        <f t="shared" si="205"/>
      </c>
      <c r="AA1079" s="4">
        <f t="shared" si="206"/>
        <v>0</v>
      </c>
      <c r="AB1079" s="4">
        <f>'Enhanced Basket_AUTOLOAD'!T1079</f>
        <v>0</v>
      </c>
      <c r="AC1079" s="4">
        <f>'Enhanced Basket_AUTOLOAD'!M1079</f>
        <v>0</v>
      </c>
      <c r="AD1079" s="4">
        <f>'Enhanced Basket_AUTOLOAD'!L1079</f>
        <v>0</v>
      </c>
      <c r="AE1079" s="4">
        <f>'Enhanced Basket_AUTOLOAD'!Z1079</f>
        <v>0</v>
      </c>
      <c r="AF1079" s="4">
        <f>'Enhanced Basket_AUTOLOAD'!AB1079</f>
        <v>0</v>
      </c>
      <c r="AG1079" s="4" t="e">
        <f>VLOOKUP(AJ1079,'Ticker Mapping'!$I$3:$M$6706,5,0)</f>
        <v>#N/A</v>
      </c>
      <c r="AH1079" s="4" t="e">
        <f>_xll.BDP(AK1079&amp;" SEDOL","TICKER_AND_EXCH_CODE")</f>
        <v>#NAME?</v>
      </c>
      <c r="AI1079" s="4" t="e">
        <f t="shared" si="207"/>
        <v>#N/A</v>
      </c>
      <c r="AJ1079" s="4">
        <f>'Enhanced Basket_AUTOLOAD'!P1079</f>
        <v>0</v>
      </c>
      <c r="AK1079" s="4">
        <f>'Enhanced Basket_AUTOLOAD'!Q1079</f>
        <v>0</v>
      </c>
      <c r="AL1079" s="4">
        <f>'Enhanced Basket_AUTOLOAD'!Y1079</f>
        <v>0</v>
      </c>
      <c r="AM1079" s="4" t="e">
        <f t="shared" si="208"/>
        <v>#N/A</v>
      </c>
      <c r="AN1079" s="4" t="str">
        <f t="shared" si="209"/>
        <v>NO</v>
      </c>
      <c r="AO1079" s="4" t="str">
        <f t="shared" si="210"/>
        <v>Cash-in-Lieu</v>
      </c>
    </row>
    <row r="1080" ht="15" customHeight="1" s="4" customFormat="1">
      <c r="A1080" s="4">
        <f>'Enhanced Basket_AUTOLOAD'!H1080</f>
        <v>0</v>
      </c>
      <c r="B1080" s="4" t="str">
        <f t="shared" si="199"/>
        <v>SELL</v>
      </c>
      <c r="C1080" s="4" t="s">
        <v>29</v>
      </c>
      <c r="D1080" s="4" t="str">
        <f t="shared" si="200"/>
        <v>MT</v>
      </c>
      <c r="E1080" s="4" t="str">
        <f t="shared" si="201"/>
      </c>
      <c r="F1080" s="4" t="str">
        <f t="shared" si="202"/>
        <v>CIL LOAD</v>
      </c>
      <c r="G1080" s="4">
        <f t="shared" si="203"/>
        <v>0</v>
      </c>
      <c r="H1080" s="4" t="e">
        <f t="shared" si="204"/>
        <v>#N/A</v>
      </c>
      <c r="I1080" s="4" t="e">
        <f>_xll.BDP(AG1080&amp;" equity","crncy_adj_px_last","eqy_fund_crncy=usd")</f>
        <v>#NAME?</v>
      </c>
      <c r="J1080" s="4" t="str">
        <f t="shared" si="205"/>
      </c>
      <c r="AA1080" s="4">
        <f t="shared" si="206"/>
        <v>0</v>
      </c>
      <c r="AB1080" s="4">
        <f>'Enhanced Basket_AUTOLOAD'!T1080</f>
        <v>0</v>
      </c>
      <c r="AC1080" s="4">
        <f>'Enhanced Basket_AUTOLOAD'!M1080</f>
        <v>0</v>
      </c>
      <c r="AD1080" s="4">
        <f>'Enhanced Basket_AUTOLOAD'!L1080</f>
        <v>0</v>
      </c>
      <c r="AE1080" s="4">
        <f>'Enhanced Basket_AUTOLOAD'!Z1080</f>
        <v>0</v>
      </c>
      <c r="AF1080" s="4">
        <f>'Enhanced Basket_AUTOLOAD'!AB1080</f>
        <v>0</v>
      </c>
      <c r="AG1080" s="4" t="e">
        <f>VLOOKUP(AJ1080,'Ticker Mapping'!$I$3:$M$6706,5,0)</f>
        <v>#N/A</v>
      </c>
      <c r="AH1080" s="4" t="e">
        <f>_xll.BDP(AK1080&amp;" SEDOL","TICKER_AND_EXCH_CODE")</f>
        <v>#NAME?</v>
      </c>
      <c r="AI1080" s="4" t="e">
        <f t="shared" si="207"/>
        <v>#N/A</v>
      </c>
      <c r="AJ1080" s="4">
        <f>'Enhanced Basket_AUTOLOAD'!P1080</f>
        <v>0</v>
      </c>
      <c r="AK1080" s="4">
        <f>'Enhanced Basket_AUTOLOAD'!Q1080</f>
        <v>0</v>
      </c>
      <c r="AL1080" s="4">
        <f>'Enhanced Basket_AUTOLOAD'!Y1080</f>
        <v>0</v>
      </c>
      <c r="AM1080" s="4" t="e">
        <f t="shared" si="208"/>
        <v>#N/A</v>
      </c>
      <c r="AN1080" s="4" t="str">
        <f t="shared" si="209"/>
        <v>NO</v>
      </c>
      <c r="AO1080" s="4" t="str">
        <f t="shared" si="210"/>
        <v>Cash-in-Lieu</v>
      </c>
    </row>
    <row r="1081" ht="15" customHeight="1" s="4" customFormat="1">
      <c r="A1081" s="4">
        <f>'Enhanced Basket_AUTOLOAD'!H1081</f>
        <v>0</v>
      </c>
      <c r="B1081" s="4" t="str">
        <f t="shared" si="199"/>
        <v>SELL</v>
      </c>
      <c r="C1081" s="4" t="s">
        <v>29</v>
      </c>
      <c r="D1081" s="4" t="str">
        <f t="shared" si="200"/>
        <v>MT</v>
      </c>
      <c r="E1081" s="4" t="str">
        <f t="shared" si="201"/>
      </c>
      <c r="F1081" s="4" t="str">
        <f t="shared" si="202"/>
        <v>CIL LOAD</v>
      </c>
      <c r="G1081" s="4">
        <f t="shared" si="203"/>
        <v>0</v>
      </c>
      <c r="H1081" s="4" t="e">
        <f t="shared" si="204"/>
        <v>#N/A</v>
      </c>
      <c r="I1081" s="4" t="e">
        <f>_xll.BDP(AG1081&amp;" equity","crncy_adj_px_last","eqy_fund_crncy=usd")</f>
        <v>#NAME?</v>
      </c>
      <c r="J1081" s="4" t="str">
        <f t="shared" si="205"/>
      </c>
      <c r="AA1081" s="4">
        <f t="shared" si="206"/>
        <v>0</v>
      </c>
      <c r="AB1081" s="4">
        <f>'Enhanced Basket_AUTOLOAD'!T1081</f>
        <v>0</v>
      </c>
      <c r="AC1081" s="4">
        <f>'Enhanced Basket_AUTOLOAD'!M1081</f>
        <v>0</v>
      </c>
      <c r="AD1081" s="4">
        <f>'Enhanced Basket_AUTOLOAD'!L1081</f>
        <v>0</v>
      </c>
      <c r="AE1081" s="4">
        <f>'Enhanced Basket_AUTOLOAD'!Z1081</f>
        <v>0</v>
      </c>
      <c r="AF1081" s="4">
        <f>'Enhanced Basket_AUTOLOAD'!AB1081</f>
        <v>0</v>
      </c>
      <c r="AG1081" s="4" t="e">
        <f>VLOOKUP(AJ1081,'Ticker Mapping'!$I$3:$M$6706,5,0)</f>
        <v>#N/A</v>
      </c>
      <c r="AH1081" s="4" t="e">
        <f>_xll.BDP(AK1081&amp;" SEDOL","TICKER_AND_EXCH_CODE")</f>
        <v>#NAME?</v>
      </c>
      <c r="AI1081" s="4" t="e">
        <f t="shared" si="207"/>
        <v>#N/A</v>
      </c>
      <c r="AJ1081" s="4">
        <f>'Enhanced Basket_AUTOLOAD'!P1081</f>
        <v>0</v>
      </c>
      <c r="AK1081" s="4">
        <f>'Enhanced Basket_AUTOLOAD'!Q1081</f>
        <v>0</v>
      </c>
      <c r="AL1081" s="4">
        <f>'Enhanced Basket_AUTOLOAD'!Y1081</f>
        <v>0</v>
      </c>
      <c r="AM1081" s="4" t="e">
        <f t="shared" si="208"/>
        <v>#N/A</v>
      </c>
      <c r="AN1081" s="4" t="str">
        <f t="shared" si="209"/>
        <v>NO</v>
      </c>
      <c r="AO1081" s="4" t="str">
        <f t="shared" si="210"/>
        <v>Cash-in-Lieu</v>
      </c>
    </row>
    <row r="1082" ht="15" customHeight="1" s="4" customFormat="1">
      <c r="A1082" s="4">
        <f>'Enhanced Basket_AUTOLOAD'!H1082</f>
        <v>0</v>
      </c>
      <c r="B1082" s="4" t="str">
        <f t="shared" si="199"/>
        <v>SELL</v>
      </c>
      <c r="C1082" s="4" t="s">
        <v>29</v>
      </c>
      <c r="D1082" s="4" t="str">
        <f t="shared" si="200"/>
        <v>MT</v>
      </c>
      <c r="E1082" s="4" t="str">
        <f t="shared" si="201"/>
      </c>
      <c r="F1082" s="4" t="str">
        <f t="shared" si="202"/>
        <v>CIL LOAD</v>
      </c>
      <c r="G1082" s="4">
        <f t="shared" si="203"/>
        <v>0</v>
      </c>
      <c r="H1082" s="4" t="e">
        <f t="shared" si="204"/>
        <v>#N/A</v>
      </c>
      <c r="I1082" s="4" t="e">
        <f>_xll.BDP(AG1082&amp;" equity","crncy_adj_px_last","eqy_fund_crncy=usd")</f>
        <v>#NAME?</v>
      </c>
      <c r="J1082" s="4" t="str">
        <f t="shared" si="205"/>
      </c>
      <c r="AA1082" s="4">
        <f t="shared" si="206"/>
        <v>0</v>
      </c>
      <c r="AB1082" s="4">
        <f>'Enhanced Basket_AUTOLOAD'!T1082</f>
        <v>0</v>
      </c>
      <c r="AC1082" s="4">
        <f>'Enhanced Basket_AUTOLOAD'!M1082</f>
        <v>0</v>
      </c>
      <c r="AD1082" s="4">
        <f>'Enhanced Basket_AUTOLOAD'!L1082</f>
        <v>0</v>
      </c>
      <c r="AE1082" s="4">
        <f>'Enhanced Basket_AUTOLOAD'!Z1082</f>
        <v>0</v>
      </c>
      <c r="AF1082" s="4">
        <f>'Enhanced Basket_AUTOLOAD'!AB1082</f>
        <v>0</v>
      </c>
      <c r="AG1082" s="4" t="e">
        <f>VLOOKUP(AJ1082,'Ticker Mapping'!$I$3:$M$6706,5,0)</f>
        <v>#N/A</v>
      </c>
      <c r="AH1082" s="4" t="e">
        <f>_xll.BDP(AK1082&amp;" SEDOL","TICKER_AND_EXCH_CODE")</f>
        <v>#NAME?</v>
      </c>
      <c r="AI1082" s="4" t="e">
        <f t="shared" si="207"/>
        <v>#N/A</v>
      </c>
      <c r="AJ1082" s="4">
        <f>'Enhanced Basket_AUTOLOAD'!P1082</f>
        <v>0</v>
      </c>
      <c r="AK1082" s="4">
        <f>'Enhanced Basket_AUTOLOAD'!Q1082</f>
        <v>0</v>
      </c>
      <c r="AL1082" s="4">
        <f>'Enhanced Basket_AUTOLOAD'!Y1082</f>
        <v>0</v>
      </c>
      <c r="AM1082" s="4" t="e">
        <f t="shared" si="208"/>
        <v>#N/A</v>
      </c>
      <c r="AN1082" s="4" t="str">
        <f t="shared" si="209"/>
        <v>NO</v>
      </c>
      <c r="AO1082" s="4" t="str">
        <f t="shared" si="210"/>
        <v>Cash-in-Lieu</v>
      </c>
    </row>
    <row r="1083" ht="15" customHeight="1" s="4" customFormat="1">
      <c r="A1083" s="4">
        <f>'Enhanced Basket_AUTOLOAD'!H1083</f>
        <v>0</v>
      </c>
      <c r="B1083" s="4" t="str">
        <f t="shared" si="199"/>
        <v>SELL</v>
      </c>
      <c r="C1083" s="4" t="s">
        <v>29</v>
      </c>
      <c r="D1083" s="4" t="str">
        <f t="shared" si="200"/>
        <v>MT</v>
      </c>
      <c r="E1083" s="4" t="str">
        <f t="shared" si="201"/>
      </c>
      <c r="F1083" s="4" t="str">
        <f t="shared" si="202"/>
        <v>CIL LOAD</v>
      </c>
      <c r="G1083" s="4">
        <f t="shared" si="203"/>
        <v>0</v>
      </c>
      <c r="H1083" s="4" t="e">
        <f t="shared" si="204"/>
        <v>#N/A</v>
      </c>
      <c r="I1083" s="4" t="e">
        <f>_xll.BDP(AG1083&amp;" equity","crncy_adj_px_last","eqy_fund_crncy=usd")</f>
        <v>#NAME?</v>
      </c>
      <c r="J1083" s="4" t="str">
        <f t="shared" si="205"/>
      </c>
      <c r="AA1083" s="4">
        <f t="shared" si="206"/>
        <v>0</v>
      </c>
      <c r="AB1083" s="4">
        <f>'Enhanced Basket_AUTOLOAD'!T1083</f>
        <v>0</v>
      </c>
      <c r="AC1083" s="4">
        <f>'Enhanced Basket_AUTOLOAD'!M1083</f>
        <v>0</v>
      </c>
      <c r="AD1083" s="4">
        <f>'Enhanced Basket_AUTOLOAD'!L1083</f>
        <v>0</v>
      </c>
      <c r="AE1083" s="4">
        <f>'Enhanced Basket_AUTOLOAD'!Z1083</f>
        <v>0</v>
      </c>
      <c r="AF1083" s="4">
        <f>'Enhanced Basket_AUTOLOAD'!AB1083</f>
        <v>0</v>
      </c>
      <c r="AG1083" s="4" t="e">
        <f>VLOOKUP(AJ1083,'Ticker Mapping'!$I$3:$M$6706,5,0)</f>
        <v>#N/A</v>
      </c>
      <c r="AH1083" s="4" t="e">
        <f>_xll.BDP(AK1083&amp;" SEDOL","TICKER_AND_EXCH_CODE")</f>
        <v>#NAME?</v>
      </c>
      <c r="AI1083" s="4" t="e">
        <f t="shared" si="207"/>
        <v>#N/A</v>
      </c>
      <c r="AJ1083" s="4">
        <f>'Enhanced Basket_AUTOLOAD'!P1083</f>
        <v>0</v>
      </c>
      <c r="AK1083" s="4">
        <f>'Enhanced Basket_AUTOLOAD'!Q1083</f>
        <v>0</v>
      </c>
      <c r="AL1083" s="4">
        <f>'Enhanced Basket_AUTOLOAD'!Y1083</f>
        <v>0</v>
      </c>
      <c r="AM1083" s="4" t="e">
        <f t="shared" si="208"/>
        <v>#N/A</v>
      </c>
      <c r="AN1083" s="4" t="str">
        <f t="shared" si="209"/>
        <v>NO</v>
      </c>
      <c r="AO1083" s="4" t="str">
        <f t="shared" si="210"/>
        <v>Cash-in-Lieu</v>
      </c>
    </row>
    <row r="1084" ht="15" customHeight="1" s="4" customFormat="1">
      <c r="A1084" s="4">
        <f>'Enhanced Basket_AUTOLOAD'!H1084</f>
        <v>0</v>
      </c>
      <c r="B1084" s="4" t="str">
        <f t="shared" si="199"/>
        <v>SELL</v>
      </c>
      <c r="C1084" s="4" t="s">
        <v>29</v>
      </c>
      <c r="D1084" s="4" t="str">
        <f t="shared" si="200"/>
        <v>MT</v>
      </c>
      <c r="E1084" s="4" t="str">
        <f t="shared" si="201"/>
      </c>
      <c r="F1084" s="4" t="str">
        <f t="shared" si="202"/>
        <v>CIL LOAD</v>
      </c>
      <c r="G1084" s="4">
        <f t="shared" si="203"/>
        <v>0</v>
      </c>
      <c r="H1084" s="4" t="e">
        <f t="shared" si="204"/>
        <v>#N/A</v>
      </c>
      <c r="I1084" s="4" t="e">
        <f>_xll.BDP(AG1084&amp;" equity","crncy_adj_px_last","eqy_fund_crncy=usd")</f>
        <v>#NAME?</v>
      </c>
      <c r="J1084" s="4" t="str">
        <f t="shared" si="205"/>
      </c>
      <c r="AA1084" s="4">
        <f t="shared" si="206"/>
        <v>0</v>
      </c>
      <c r="AB1084" s="4">
        <f>'Enhanced Basket_AUTOLOAD'!T1084</f>
        <v>0</v>
      </c>
      <c r="AC1084" s="4">
        <f>'Enhanced Basket_AUTOLOAD'!M1084</f>
        <v>0</v>
      </c>
      <c r="AD1084" s="4">
        <f>'Enhanced Basket_AUTOLOAD'!L1084</f>
        <v>0</v>
      </c>
      <c r="AE1084" s="4">
        <f>'Enhanced Basket_AUTOLOAD'!Z1084</f>
        <v>0</v>
      </c>
      <c r="AF1084" s="4">
        <f>'Enhanced Basket_AUTOLOAD'!AB1084</f>
        <v>0</v>
      </c>
      <c r="AG1084" s="4" t="e">
        <f>VLOOKUP(AJ1084,'Ticker Mapping'!$I$3:$M$6706,5,0)</f>
        <v>#N/A</v>
      </c>
      <c r="AH1084" s="4" t="e">
        <f>_xll.BDP(AK1084&amp;" SEDOL","TICKER_AND_EXCH_CODE")</f>
        <v>#NAME?</v>
      </c>
      <c r="AI1084" s="4" t="e">
        <f t="shared" si="207"/>
        <v>#N/A</v>
      </c>
      <c r="AJ1084" s="4">
        <f>'Enhanced Basket_AUTOLOAD'!P1084</f>
        <v>0</v>
      </c>
      <c r="AK1084" s="4">
        <f>'Enhanced Basket_AUTOLOAD'!Q1084</f>
        <v>0</v>
      </c>
      <c r="AL1084" s="4">
        <f>'Enhanced Basket_AUTOLOAD'!Y1084</f>
        <v>0</v>
      </c>
      <c r="AM1084" s="4" t="e">
        <f t="shared" si="208"/>
        <v>#N/A</v>
      </c>
      <c r="AN1084" s="4" t="str">
        <f t="shared" si="209"/>
        <v>NO</v>
      </c>
      <c r="AO1084" s="4" t="str">
        <f t="shared" si="210"/>
        <v>Cash-in-Lieu</v>
      </c>
    </row>
    <row r="1085" ht="15" customHeight="1" s="4" customFormat="1">
      <c r="A1085" s="4">
        <f>'Enhanced Basket_AUTOLOAD'!H1085</f>
        <v>0</v>
      </c>
      <c r="B1085" s="4" t="str">
        <f t="shared" si="199"/>
        <v>SELL</v>
      </c>
      <c r="C1085" s="4" t="s">
        <v>29</v>
      </c>
      <c r="D1085" s="4" t="str">
        <f t="shared" si="200"/>
        <v>MT</v>
      </c>
      <c r="E1085" s="4" t="str">
        <f t="shared" si="201"/>
      </c>
      <c r="F1085" s="4" t="str">
        <f t="shared" si="202"/>
        <v>CIL LOAD</v>
      </c>
      <c r="G1085" s="4">
        <f t="shared" si="203"/>
        <v>0</v>
      </c>
      <c r="H1085" s="4" t="e">
        <f t="shared" si="204"/>
        <v>#N/A</v>
      </c>
      <c r="I1085" s="4" t="e">
        <f>_xll.BDP(AG1085&amp;" equity","crncy_adj_px_last","eqy_fund_crncy=usd")</f>
        <v>#NAME?</v>
      </c>
      <c r="J1085" s="4" t="str">
        <f t="shared" si="205"/>
      </c>
      <c r="AA1085" s="4">
        <f t="shared" si="206"/>
        <v>0</v>
      </c>
      <c r="AB1085" s="4">
        <f>'Enhanced Basket_AUTOLOAD'!T1085</f>
        <v>0</v>
      </c>
      <c r="AC1085" s="4">
        <f>'Enhanced Basket_AUTOLOAD'!M1085</f>
        <v>0</v>
      </c>
      <c r="AD1085" s="4">
        <f>'Enhanced Basket_AUTOLOAD'!L1085</f>
        <v>0</v>
      </c>
      <c r="AE1085" s="4">
        <f>'Enhanced Basket_AUTOLOAD'!Z1085</f>
        <v>0</v>
      </c>
      <c r="AF1085" s="4">
        <f>'Enhanced Basket_AUTOLOAD'!AB1085</f>
        <v>0</v>
      </c>
      <c r="AG1085" s="4" t="e">
        <f>VLOOKUP(AJ1085,'Ticker Mapping'!$I$3:$M$6706,5,0)</f>
        <v>#N/A</v>
      </c>
      <c r="AH1085" s="4" t="e">
        <f>_xll.BDP(AK1085&amp;" SEDOL","TICKER_AND_EXCH_CODE")</f>
        <v>#NAME?</v>
      </c>
      <c r="AI1085" s="4" t="e">
        <f t="shared" si="207"/>
        <v>#N/A</v>
      </c>
      <c r="AJ1085" s="4">
        <f>'Enhanced Basket_AUTOLOAD'!P1085</f>
        <v>0</v>
      </c>
      <c r="AK1085" s="4">
        <f>'Enhanced Basket_AUTOLOAD'!Q1085</f>
        <v>0</v>
      </c>
      <c r="AL1085" s="4">
        <f>'Enhanced Basket_AUTOLOAD'!Y1085</f>
        <v>0</v>
      </c>
      <c r="AM1085" s="4" t="e">
        <f t="shared" si="208"/>
        <v>#N/A</v>
      </c>
      <c r="AN1085" s="4" t="str">
        <f t="shared" si="209"/>
        <v>NO</v>
      </c>
      <c r="AO1085" s="4" t="str">
        <f t="shared" si="210"/>
        <v>Cash-in-Lieu</v>
      </c>
    </row>
    <row r="1086" ht="15" customHeight="1" s="4" customFormat="1">
      <c r="A1086" s="4">
        <f>'Enhanced Basket_AUTOLOAD'!H1086</f>
        <v>0</v>
      </c>
      <c r="B1086" s="4" t="str">
        <f t="shared" si="199"/>
        <v>SELL</v>
      </c>
      <c r="C1086" s="4" t="s">
        <v>29</v>
      </c>
      <c r="D1086" s="4" t="str">
        <f t="shared" si="200"/>
        <v>MT</v>
      </c>
      <c r="E1086" s="4" t="str">
        <f t="shared" si="201"/>
      </c>
      <c r="F1086" s="4" t="str">
        <f t="shared" si="202"/>
        <v>CIL LOAD</v>
      </c>
      <c r="G1086" s="4">
        <f t="shared" si="203"/>
        <v>0</v>
      </c>
      <c r="H1086" s="4" t="e">
        <f t="shared" si="204"/>
        <v>#N/A</v>
      </c>
      <c r="I1086" s="4" t="e">
        <f>_xll.BDP(AG1086&amp;" equity","crncy_adj_px_last","eqy_fund_crncy=usd")</f>
        <v>#NAME?</v>
      </c>
      <c r="J1086" s="4" t="str">
        <f t="shared" si="205"/>
      </c>
      <c r="AA1086" s="4">
        <f t="shared" si="206"/>
        <v>0</v>
      </c>
      <c r="AB1086" s="4">
        <f>'Enhanced Basket_AUTOLOAD'!T1086</f>
        <v>0</v>
      </c>
      <c r="AC1086" s="4">
        <f>'Enhanced Basket_AUTOLOAD'!M1086</f>
        <v>0</v>
      </c>
      <c r="AD1086" s="4">
        <f>'Enhanced Basket_AUTOLOAD'!L1086</f>
        <v>0</v>
      </c>
      <c r="AE1086" s="4">
        <f>'Enhanced Basket_AUTOLOAD'!Z1086</f>
        <v>0</v>
      </c>
      <c r="AF1086" s="4">
        <f>'Enhanced Basket_AUTOLOAD'!AB1086</f>
        <v>0</v>
      </c>
      <c r="AG1086" s="4" t="e">
        <f>VLOOKUP(AJ1086,'Ticker Mapping'!$I$3:$M$6706,5,0)</f>
        <v>#N/A</v>
      </c>
      <c r="AH1086" s="4" t="e">
        <f>_xll.BDP(AK1086&amp;" SEDOL","TICKER_AND_EXCH_CODE")</f>
        <v>#NAME?</v>
      </c>
      <c r="AI1086" s="4" t="e">
        <f t="shared" si="207"/>
        <v>#N/A</v>
      </c>
      <c r="AJ1086" s="4">
        <f>'Enhanced Basket_AUTOLOAD'!P1086</f>
        <v>0</v>
      </c>
      <c r="AK1086" s="4">
        <f>'Enhanced Basket_AUTOLOAD'!Q1086</f>
        <v>0</v>
      </c>
      <c r="AL1086" s="4">
        <f>'Enhanced Basket_AUTOLOAD'!Y1086</f>
        <v>0</v>
      </c>
      <c r="AM1086" s="4" t="e">
        <f t="shared" si="208"/>
        <v>#N/A</v>
      </c>
      <c r="AN1086" s="4" t="str">
        <f t="shared" si="209"/>
        <v>NO</v>
      </c>
      <c r="AO1086" s="4" t="str">
        <f t="shared" si="210"/>
        <v>Cash-in-Lieu</v>
      </c>
    </row>
    <row r="1087" ht="15" customHeight="1" s="4" customFormat="1">
      <c r="A1087" s="4">
        <f>'Enhanced Basket_AUTOLOAD'!H1087</f>
        <v>0</v>
      </c>
      <c r="B1087" s="4" t="str">
        <f t="shared" si="199"/>
        <v>SELL</v>
      </c>
      <c r="C1087" s="4" t="s">
        <v>29</v>
      </c>
      <c r="D1087" s="4" t="str">
        <f t="shared" si="200"/>
        <v>MT</v>
      </c>
      <c r="E1087" s="4" t="str">
        <f t="shared" si="201"/>
      </c>
      <c r="F1087" s="4" t="str">
        <f t="shared" si="202"/>
        <v>CIL LOAD</v>
      </c>
      <c r="G1087" s="4">
        <f t="shared" si="203"/>
        <v>0</v>
      </c>
      <c r="H1087" s="4" t="e">
        <f t="shared" si="204"/>
        <v>#N/A</v>
      </c>
      <c r="I1087" s="4" t="e">
        <f>_xll.BDP(AG1087&amp;" equity","crncy_adj_px_last","eqy_fund_crncy=usd")</f>
        <v>#NAME?</v>
      </c>
      <c r="J1087" s="4" t="str">
        <f t="shared" si="205"/>
      </c>
      <c r="AA1087" s="4">
        <f t="shared" si="206"/>
        <v>0</v>
      </c>
      <c r="AB1087" s="4">
        <f>'Enhanced Basket_AUTOLOAD'!T1087</f>
        <v>0</v>
      </c>
      <c r="AC1087" s="4">
        <f>'Enhanced Basket_AUTOLOAD'!M1087</f>
        <v>0</v>
      </c>
      <c r="AD1087" s="4">
        <f>'Enhanced Basket_AUTOLOAD'!L1087</f>
        <v>0</v>
      </c>
      <c r="AE1087" s="4">
        <f>'Enhanced Basket_AUTOLOAD'!Z1087</f>
        <v>0</v>
      </c>
      <c r="AF1087" s="4">
        <f>'Enhanced Basket_AUTOLOAD'!AB1087</f>
        <v>0</v>
      </c>
      <c r="AG1087" s="4" t="e">
        <f>VLOOKUP(AJ1087,'Ticker Mapping'!$I$3:$M$6706,5,0)</f>
        <v>#N/A</v>
      </c>
      <c r="AH1087" s="4" t="e">
        <f>_xll.BDP(AK1087&amp;" SEDOL","TICKER_AND_EXCH_CODE")</f>
        <v>#NAME?</v>
      </c>
      <c r="AI1087" s="4" t="e">
        <f t="shared" si="207"/>
        <v>#N/A</v>
      </c>
      <c r="AJ1087" s="4">
        <f>'Enhanced Basket_AUTOLOAD'!P1087</f>
        <v>0</v>
      </c>
      <c r="AK1087" s="4">
        <f>'Enhanced Basket_AUTOLOAD'!Q1087</f>
        <v>0</v>
      </c>
      <c r="AL1087" s="4">
        <f>'Enhanced Basket_AUTOLOAD'!Y1087</f>
        <v>0</v>
      </c>
      <c r="AM1087" s="4" t="e">
        <f t="shared" si="208"/>
        <v>#N/A</v>
      </c>
      <c r="AN1087" s="4" t="str">
        <f t="shared" si="209"/>
        <v>NO</v>
      </c>
      <c r="AO1087" s="4" t="str">
        <f t="shared" si="210"/>
        <v>Cash-in-Lieu</v>
      </c>
    </row>
    <row r="1088" ht="15" customHeight="1" s="4" customFormat="1">
      <c r="A1088" s="4">
        <f>'Enhanced Basket_AUTOLOAD'!H1088</f>
        <v>0</v>
      </c>
      <c r="B1088" s="4" t="str">
        <f t="shared" si="199"/>
        <v>SELL</v>
      </c>
      <c r="C1088" s="4" t="s">
        <v>29</v>
      </c>
      <c r="D1088" s="4" t="str">
        <f t="shared" si="200"/>
        <v>MT</v>
      </c>
      <c r="E1088" s="4" t="str">
        <f t="shared" si="201"/>
      </c>
      <c r="F1088" s="4" t="str">
        <f t="shared" si="202"/>
        <v>CIL LOAD</v>
      </c>
      <c r="G1088" s="4">
        <f t="shared" si="203"/>
        <v>0</v>
      </c>
      <c r="H1088" s="4" t="e">
        <f t="shared" si="204"/>
        <v>#N/A</v>
      </c>
      <c r="I1088" s="4" t="e">
        <f>_xll.BDP(AG1088&amp;" equity","crncy_adj_px_last","eqy_fund_crncy=usd")</f>
        <v>#NAME?</v>
      </c>
      <c r="J1088" s="4" t="str">
        <f t="shared" si="205"/>
      </c>
      <c r="AA1088" s="4">
        <f t="shared" si="206"/>
        <v>0</v>
      </c>
      <c r="AB1088" s="4">
        <f>'Enhanced Basket_AUTOLOAD'!T1088</f>
        <v>0</v>
      </c>
      <c r="AC1088" s="4">
        <f>'Enhanced Basket_AUTOLOAD'!M1088</f>
        <v>0</v>
      </c>
      <c r="AD1088" s="4">
        <f>'Enhanced Basket_AUTOLOAD'!L1088</f>
        <v>0</v>
      </c>
      <c r="AE1088" s="4">
        <f>'Enhanced Basket_AUTOLOAD'!Z1088</f>
        <v>0</v>
      </c>
      <c r="AF1088" s="4">
        <f>'Enhanced Basket_AUTOLOAD'!AB1088</f>
        <v>0</v>
      </c>
      <c r="AG1088" s="4" t="e">
        <f>VLOOKUP(AJ1088,'Ticker Mapping'!$I$3:$M$6706,5,0)</f>
        <v>#N/A</v>
      </c>
      <c r="AH1088" s="4" t="e">
        <f>_xll.BDP(AK1088&amp;" SEDOL","TICKER_AND_EXCH_CODE")</f>
        <v>#NAME?</v>
      </c>
      <c r="AI1088" s="4" t="e">
        <f t="shared" si="207"/>
        <v>#N/A</v>
      </c>
      <c r="AJ1088" s="4">
        <f>'Enhanced Basket_AUTOLOAD'!P1088</f>
        <v>0</v>
      </c>
      <c r="AK1088" s="4">
        <f>'Enhanced Basket_AUTOLOAD'!Q1088</f>
        <v>0</v>
      </c>
      <c r="AL1088" s="4">
        <f>'Enhanced Basket_AUTOLOAD'!Y1088</f>
        <v>0</v>
      </c>
      <c r="AM1088" s="4" t="e">
        <f t="shared" si="208"/>
        <v>#N/A</v>
      </c>
      <c r="AN1088" s="4" t="str">
        <f t="shared" si="209"/>
        <v>NO</v>
      </c>
      <c r="AO1088" s="4" t="str">
        <f t="shared" si="210"/>
        <v>Cash-in-Lieu</v>
      </c>
    </row>
    <row r="1089" ht="15" customHeight="1" s="4" customFormat="1">
      <c r="A1089" s="4">
        <f>'Enhanced Basket_AUTOLOAD'!H1089</f>
        <v>0</v>
      </c>
      <c r="B1089" s="4" t="str">
        <f t="shared" si="199"/>
        <v>SELL</v>
      </c>
      <c r="C1089" s="4" t="s">
        <v>29</v>
      </c>
      <c r="D1089" s="4" t="str">
        <f t="shared" si="200"/>
        <v>MT</v>
      </c>
      <c r="E1089" s="4" t="str">
        <f t="shared" si="201"/>
      </c>
      <c r="F1089" s="4" t="str">
        <f t="shared" si="202"/>
        <v>CIL LOAD</v>
      </c>
      <c r="G1089" s="4">
        <f t="shared" si="203"/>
        <v>0</v>
      </c>
      <c r="H1089" s="4" t="e">
        <f t="shared" si="204"/>
        <v>#N/A</v>
      </c>
      <c r="I1089" s="4" t="e">
        <f>_xll.BDP(AG1089&amp;" equity","crncy_adj_px_last","eqy_fund_crncy=usd")</f>
        <v>#NAME?</v>
      </c>
      <c r="J1089" s="4" t="str">
        <f t="shared" si="205"/>
      </c>
      <c r="AA1089" s="4">
        <f t="shared" si="206"/>
        <v>0</v>
      </c>
      <c r="AB1089" s="4">
        <f>'Enhanced Basket_AUTOLOAD'!T1089</f>
        <v>0</v>
      </c>
      <c r="AC1089" s="4">
        <f>'Enhanced Basket_AUTOLOAD'!M1089</f>
        <v>0</v>
      </c>
      <c r="AD1089" s="4">
        <f>'Enhanced Basket_AUTOLOAD'!L1089</f>
        <v>0</v>
      </c>
      <c r="AE1089" s="4">
        <f>'Enhanced Basket_AUTOLOAD'!Z1089</f>
        <v>0</v>
      </c>
      <c r="AF1089" s="4">
        <f>'Enhanced Basket_AUTOLOAD'!AB1089</f>
        <v>0</v>
      </c>
      <c r="AG1089" s="4" t="e">
        <f>VLOOKUP(AJ1089,'Ticker Mapping'!$I$3:$M$6706,5,0)</f>
        <v>#N/A</v>
      </c>
      <c r="AH1089" s="4" t="e">
        <f>_xll.BDP(AK1089&amp;" SEDOL","TICKER_AND_EXCH_CODE")</f>
        <v>#NAME?</v>
      </c>
      <c r="AI1089" s="4" t="e">
        <f t="shared" si="207"/>
        <v>#N/A</v>
      </c>
      <c r="AJ1089" s="4">
        <f>'Enhanced Basket_AUTOLOAD'!P1089</f>
        <v>0</v>
      </c>
      <c r="AK1089" s="4">
        <f>'Enhanced Basket_AUTOLOAD'!Q1089</f>
        <v>0</v>
      </c>
      <c r="AL1089" s="4">
        <f>'Enhanced Basket_AUTOLOAD'!Y1089</f>
        <v>0</v>
      </c>
      <c r="AM1089" s="4" t="e">
        <f t="shared" si="208"/>
        <v>#N/A</v>
      </c>
      <c r="AN1089" s="4" t="str">
        <f t="shared" si="209"/>
        <v>NO</v>
      </c>
      <c r="AO1089" s="4" t="str">
        <f t="shared" si="210"/>
        <v>Cash-in-Lieu</v>
      </c>
    </row>
    <row r="1090" ht="15" customHeight="1" s="4" customFormat="1">
      <c r="A1090" s="4">
        <f>'Enhanced Basket_AUTOLOAD'!H1090</f>
        <v>0</v>
      </c>
      <c r="B1090" s="4" t="str">
        <f ref="B1090:B1153" t="shared" si="211">IF(AA1090&gt;0,"BUY","SELL")</f>
        <v>SELL</v>
      </c>
      <c r="C1090" s="4" t="s">
        <v>29</v>
      </c>
      <c r="D1090" s="4" t="str">
        <f ref="D1090:D1153" t="shared" si="212">IF(AO1090="In-Kind","INK","MT")</f>
        <v>MT</v>
      </c>
      <c r="E1090" s="4" t="str">
        <f ref="E1090:E1153" t="shared" si="213">IF(D1090="INK","MSCOP","")</f>
      </c>
      <c r="F1090" s="4" t="str">
        <f ref="F1090:F1153" t="shared" si="214">IF(E1090="MSCOP","INKIND LOAD","CIL LOAD")</f>
        <v>CIL LOAD</v>
      </c>
      <c r="G1090" s="4">
        <f ref="G1090:G1153" t="shared" si="215">ABS(AA1090*AB1090)</f>
        <v>0</v>
      </c>
      <c r="H1090" s="4" t="e">
        <f ref="H1090:H1153" t="shared" si="216">AG1090</f>
        <v>#N/A</v>
      </c>
      <c r="I1090" s="4" t="e">
        <f>_xll.BDP(AG1090&amp;" equity","crncy_adj_px_last","eqy_fund_crncy=usd")</f>
        <v>#NAME?</v>
      </c>
      <c r="J1090" s="4" t="str">
        <f ref="J1090:J1153" t="shared" si="217">IF(D1090="INK",G1090,"")</f>
      </c>
      <c r="AA1090" s="4">
        <f ref="AA1090:AA1153" t="shared" si="218">IFERROR(VLOOKUP(A1090,$R$4:$S$26,2,0),0)</f>
        <v>0</v>
      </c>
      <c r="AB1090" s="4">
        <f>'Enhanced Basket_AUTOLOAD'!T1090</f>
        <v>0</v>
      </c>
      <c r="AC1090" s="4">
        <f>'Enhanced Basket_AUTOLOAD'!M1090</f>
        <v>0</v>
      </c>
      <c r="AD1090" s="4">
        <f>'Enhanced Basket_AUTOLOAD'!L1090</f>
        <v>0</v>
      </c>
      <c r="AE1090" s="4">
        <f>'Enhanced Basket_AUTOLOAD'!Z1090</f>
        <v>0</v>
      </c>
      <c r="AF1090" s="4">
        <f>'Enhanced Basket_AUTOLOAD'!AB1090</f>
        <v>0</v>
      </c>
      <c r="AG1090" s="4" t="e">
        <f>VLOOKUP(AJ1090,'Ticker Mapping'!$I$3:$M$6706,5,0)</f>
        <v>#N/A</v>
      </c>
      <c r="AH1090" s="4" t="e">
        <f>_xll.BDP(AK1090&amp;" SEDOL","TICKER_AND_EXCH_CODE")</f>
        <v>#NAME?</v>
      </c>
      <c r="AI1090" s="4" t="e">
        <f ref="AI1090:AI1153" t="shared" si="219">IF(AG1090=AH1090,"Y","N")</f>
        <v>#N/A</v>
      </c>
      <c r="AJ1090" s="4">
        <f>'Enhanced Basket_AUTOLOAD'!P1090</f>
        <v>0</v>
      </c>
      <c r="AK1090" s="4">
        <f>'Enhanced Basket_AUTOLOAD'!Q1090</f>
        <v>0</v>
      </c>
      <c r="AL1090" s="4">
        <f>'Enhanced Basket_AUTOLOAD'!Y1090</f>
        <v>0</v>
      </c>
      <c r="AM1090" s="4" t="e">
        <f ref="AM1090:AM1153" t="shared" si="220">A1090&amp;" "&amp;AG1090</f>
        <v>#N/A</v>
      </c>
      <c r="AN1090" s="4" t="str">
        <f ref="AN1090:AN1153" t="shared" si="221">IF(COUNTIF($Q$28:$Q$73,AM1090),"YES","NO")</f>
        <v>NO</v>
      </c>
      <c r="AO1090" s="4" t="str">
        <f ref="AO1090:AO1153" t="shared" si="222">IF(AND(AL1090="In-Kind",AN1090="NO"),"In-Kind","Cash-in-Lieu")</f>
        <v>Cash-in-Lieu</v>
      </c>
    </row>
    <row r="1091" ht="15" customHeight="1" s="4" customFormat="1">
      <c r="A1091" s="4">
        <f>'Enhanced Basket_AUTOLOAD'!H1091</f>
        <v>0</v>
      </c>
      <c r="B1091" s="4" t="str">
        <f t="shared" si="211"/>
        <v>SELL</v>
      </c>
      <c r="C1091" s="4" t="s">
        <v>29</v>
      </c>
      <c r="D1091" s="4" t="str">
        <f t="shared" si="212"/>
        <v>MT</v>
      </c>
      <c r="E1091" s="4" t="str">
        <f t="shared" si="213"/>
      </c>
      <c r="F1091" s="4" t="str">
        <f t="shared" si="214"/>
        <v>CIL LOAD</v>
      </c>
      <c r="G1091" s="4">
        <f t="shared" si="215"/>
        <v>0</v>
      </c>
      <c r="H1091" s="4" t="e">
        <f t="shared" si="216"/>
        <v>#N/A</v>
      </c>
      <c r="I1091" s="4" t="e">
        <f>_xll.BDP(AG1091&amp;" equity","crncy_adj_px_last","eqy_fund_crncy=usd")</f>
        <v>#NAME?</v>
      </c>
      <c r="J1091" s="4" t="str">
        <f t="shared" si="217"/>
      </c>
      <c r="AA1091" s="4">
        <f t="shared" si="218"/>
        <v>0</v>
      </c>
      <c r="AB1091" s="4">
        <f>'Enhanced Basket_AUTOLOAD'!T1091</f>
        <v>0</v>
      </c>
      <c r="AC1091" s="4">
        <f>'Enhanced Basket_AUTOLOAD'!M1091</f>
        <v>0</v>
      </c>
      <c r="AD1091" s="4">
        <f>'Enhanced Basket_AUTOLOAD'!L1091</f>
        <v>0</v>
      </c>
      <c r="AE1091" s="4">
        <f>'Enhanced Basket_AUTOLOAD'!Z1091</f>
        <v>0</v>
      </c>
      <c r="AF1091" s="4">
        <f>'Enhanced Basket_AUTOLOAD'!AB1091</f>
        <v>0</v>
      </c>
      <c r="AG1091" s="4" t="e">
        <f>VLOOKUP(AJ1091,'Ticker Mapping'!$I$3:$M$6706,5,0)</f>
        <v>#N/A</v>
      </c>
      <c r="AH1091" s="4" t="e">
        <f>_xll.BDP(AK1091&amp;" SEDOL","TICKER_AND_EXCH_CODE")</f>
        <v>#NAME?</v>
      </c>
      <c r="AI1091" s="4" t="e">
        <f t="shared" si="219"/>
        <v>#N/A</v>
      </c>
      <c r="AJ1091" s="4">
        <f>'Enhanced Basket_AUTOLOAD'!P1091</f>
        <v>0</v>
      </c>
      <c r="AK1091" s="4">
        <f>'Enhanced Basket_AUTOLOAD'!Q1091</f>
        <v>0</v>
      </c>
      <c r="AL1091" s="4">
        <f>'Enhanced Basket_AUTOLOAD'!Y1091</f>
        <v>0</v>
      </c>
      <c r="AM1091" s="4" t="e">
        <f t="shared" si="220"/>
        <v>#N/A</v>
      </c>
      <c r="AN1091" s="4" t="str">
        <f t="shared" si="221"/>
        <v>NO</v>
      </c>
      <c r="AO1091" s="4" t="str">
        <f t="shared" si="222"/>
        <v>Cash-in-Lieu</v>
      </c>
    </row>
    <row r="1092" ht="15" customHeight="1" s="4" customFormat="1">
      <c r="A1092" s="4">
        <f>'Enhanced Basket_AUTOLOAD'!H1092</f>
        <v>0</v>
      </c>
      <c r="B1092" s="4" t="str">
        <f t="shared" si="211"/>
        <v>SELL</v>
      </c>
      <c r="C1092" s="4" t="s">
        <v>29</v>
      </c>
      <c r="D1092" s="4" t="str">
        <f t="shared" si="212"/>
        <v>MT</v>
      </c>
      <c r="E1092" s="4" t="str">
        <f t="shared" si="213"/>
      </c>
      <c r="F1092" s="4" t="str">
        <f t="shared" si="214"/>
        <v>CIL LOAD</v>
      </c>
      <c r="G1092" s="4">
        <f t="shared" si="215"/>
        <v>0</v>
      </c>
      <c r="H1092" s="4" t="e">
        <f t="shared" si="216"/>
        <v>#N/A</v>
      </c>
      <c r="I1092" s="4" t="e">
        <f>_xll.BDP(AG1092&amp;" equity","crncy_adj_px_last","eqy_fund_crncy=usd")</f>
        <v>#NAME?</v>
      </c>
      <c r="J1092" s="4" t="str">
        <f t="shared" si="217"/>
      </c>
      <c r="AA1092" s="4">
        <f t="shared" si="218"/>
        <v>0</v>
      </c>
      <c r="AB1092" s="4">
        <f>'Enhanced Basket_AUTOLOAD'!T1092</f>
        <v>0</v>
      </c>
      <c r="AC1092" s="4">
        <f>'Enhanced Basket_AUTOLOAD'!M1092</f>
        <v>0</v>
      </c>
      <c r="AD1092" s="4">
        <f>'Enhanced Basket_AUTOLOAD'!L1092</f>
        <v>0</v>
      </c>
      <c r="AE1092" s="4">
        <f>'Enhanced Basket_AUTOLOAD'!Z1092</f>
        <v>0</v>
      </c>
      <c r="AF1092" s="4">
        <f>'Enhanced Basket_AUTOLOAD'!AB1092</f>
        <v>0</v>
      </c>
      <c r="AG1092" s="4" t="e">
        <f>VLOOKUP(AJ1092,'Ticker Mapping'!$I$3:$M$6706,5,0)</f>
        <v>#N/A</v>
      </c>
      <c r="AH1092" s="4" t="e">
        <f>_xll.BDP(AK1092&amp;" SEDOL","TICKER_AND_EXCH_CODE")</f>
        <v>#NAME?</v>
      </c>
      <c r="AI1092" s="4" t="e">
        <f t="shared" si="219"/>
        <v>#N/A</v>
      </c>
      <c r="AJ1092" s="4">
        <f>'Enhanced Basket_AUTOLOAD'!P1092</f>
        <v>0</v>
      </c>
      <c r="AK1092" s="4">
        <f>'Enhanced Basket_AUTOLOAD'!Q1092</f>
        <v>0</v>
      </c>
      <c r="AL1092" s="4">
        <f>'Enhanced Basket_AUTOLOAD'!Y1092</f>
        <v>0</v>
      </c>
      <c r="AM1092" s="4" t="e">
        <f t="shared" si="220"/>
        <v>#N/A</v>
      </c>
      <c r="AN1092" s="4" t="str">
        <f t="shared" si="221"/>
        <v>NO</v>
      </c>
      <c r="AO1092" s="4" t="str">
        <f t="shared" si="222"/>
        <v>Cash-in-Lieu</v>
      </c>
    </row>
    <row r="1093" ht="15" customHeight="1" s="4" customFormat="1">
      <c r="A1093" s="4">
        <f>'Enhanced Basket_AUTOLOAD'!H1093</f>
        <v>0</v>
      </c>
      <c r="B1093" s="4" t="str">
        <f t="shared" si="211"/>
        <v>SELL</v>
      </c>
      <c r="C1093" s="4" t="s">
        <v>29</v>
      </c>
      <c r="D1093" s="4" t="str">
        <f t="shared" si="212"/>
        <v>MT</v>
      </c>
      <c r="E1093" s="4" t="str">
        <f t="shared" si="213"/>
      </c>
      <c r="F1093" s="4" t="str">
        <f t="shared" si="214"/>
        <v>CIL LOAD</v>
      </c>
      <c r="G1093" s="4">
        <f t="shared" si="215"/>
        <v>0</v>
      </c>
      <c r="H1093" s="4" t="e">
        <f t="shared" si="216"/>
        <v>#N/A</v>
      </c>
      <c r="I1093" s="4" t="e">
        <f>_xll.BDP(AG1093&amp;" equity","crncy_adj_px_last","eqy_fund_crncy=usd")</f>
        <v>#NAME?</v>
      </c>
      <c r="J1093" s="4" t="str">
        <f t="shared" si="217"/>
      </c>
      <c r="AA1093" s="4">
        <f t="shared" si="218"/>
        <v>0</v>
      </c>
      <c r="AB1093" s="4">
        <f>'Enhanced Basket_AUTOLOAD'!T1093</f>
        <v>0</v>
      </c>
      <c r="AC1093" s="4">
        <f>'Enhanced Basket_AUTOLOAD'!M1093</f>
        <v>0</v>
      </c>
      <c r="AD1093" s="4">
        <f>'Enhanced Basket_AUTOLOAD'!L1093</f>
        <v>0</v>
      </c>
      <c r="AE1093" s="4">
        <f>'Enhanced Basket_AUTOLOAD'!Z1093</f>
        <v>0</v>
      </c>
      <c r="AF1093" s="4">
        <f>'Enhanced Basket_AUTOLOAD'!AB1093</f>
        <v>0</v>
      </c>
      <c r="AG1093" s="4" t="e">
        <f>VLOOKUP(AJ1093,'Ticker Mapping'!$I$3:$M$6706,5,0)</f>
        <v>#N/A</v>
      </c>
      <c r="AH1093" s="4" t="e">
        <f>_xll.BDP(AK1093&amp;" SEDOL","TICKER_AND_EXCH_CODE")</f>
        <v>#NAME?</v>
      </c>
      <c r="AI1093" s="4" t="e">
        <f t="shared" si="219"/>
        <v>#N/A</v>
      </c>
      <c r="AJ1093" s="4">
        <f>'Enhanced Basket_AUTOLOAD'!P1093</f>
        <v>0</v>
      </c>
      <c r="AK1093" s="4">
        <f>'Enhanced Basket_AUTOLOAD'!Q1093</f>
        <v>0</v>
      </c>
      <c r="AL1093" s="4">
        <f>'Enhanced Basket_AUTOLOAD'!Y1093</f>
        <v>0</v>
      </c>
      <c r="AM1093" s="4" t="e">
        <f t="shared" si="220"/>
        <v>#N/A</v>
      </c>
      <c r="AN1093" s="4" t="str">
        <f t="shared" si="221"/>
        <v>NO</v>
      </c>
      <c r="AO1093" s="4" t="str">
        <f t="shared" si="222"/>
        <v>Cash-in-Lieu</v>
      </c>
    </row>
    <row r="1094" ht="15" customHeight="1" s="4" customFormat="1">
      <c r="A1094" s="4">
        <f>'Enhanced Basket_AUTOLOAD'!H1094</f>
        <v>0</v>
      </c>
      <c r="B1094" s="4" t="str">
        <f t="shared" si="211"/>
        <v>SELL</v>
      </c>
      <c r="C1094" s="4" t="s">
        <v>29</v>
      </c>
      <c r="D1094" s="4" t="str">
        <f t="shared" si="212"/>
        <v>MT</v>
      </c>
      <c r="E1094" s="4" t="str">
        <f t="shared" si="213"/>
      </c>
      <c r="F1094" s="4" t="str">
        <f t="shared" si="214"/>
        <v>CIL LOAD</v>
      </c>
      <c r="G1094" s="4">
        <f t="shared" si="215"/>
        <v>0</v>
      </c>
      <c r="H1094" s="4" t="e">
        <f t="shared" si="216"/>
        <v>#N/A</v>
      </c>
      <c r="I1094" s="4" t="e">
        <f>_xll.BDP(AG1094&amp;" equity","crncy_adj_px_last","eqy_fund_crncy=usd")</f>
        <v>#NAME?</v>
      </c>
      <c r="J1094" s="4" t="str">
        <f t="shared" si="217"/>
      </c>
      <c r="AA1094" s="4">
        <f t="shared" si="218"/>
        <v>0</v>
      </c>
      <c r="AB1094" s="4">
        <f>'Enhanced Basket_AUTOLOAD'!T1094</f>
        <v>0</v>
      </c>
      <c r="AC1094" s="4">
        <f>'Enhanced Basket_AUTOLOAD'!M1094</f>
        <v>0</v>
      </c>
      <c r="AD1094" s="4">
        <f>'Enhanced Basket_AUTOLOAD'!L1094</f>
        <v>0</v>
      </c>
      <c r="AE1094" s="4">
        <f>'Enhanced Basket_AUTOLOAD'!Z1094</f>
        <v>0</v>
      </c>
      <c r="AF1094" s="4">
        <f>'Enhanced Basket_AUTOLOAD'!AB1094</f>
        <v>0</v>
      </c>
      <c r="AG1094" s="4" t="e">
        <f>VLOOKUP(AJ1094,'Ticker Mapping'!$I$3:$M$6706,5,0)</f>
        <v>#N/A</v>
      </c>
      <c r="AH1094" s="4" t="e">
        <f>_xll.BDP(AK1094&amp;" SEDOL","TICKER_AND_EXCH_CODE")</f>
        <v>#NAME?</v>
      </c>
      <c r="AI1094" s="4" t="e">
        <f t="shared" si="219"/>
        <v>#N/A</v>
      </c>
      <c r="AJ1094" s="4">
        <f>'Enhanced Basket_AUTOLOAD'!P1094</f>
        <v>0</v>
      </c>
      <c r="AK1094" s="4">
        <f>'Enhanced Basket_AUTOLOAD'!Q1094</f>
        <v>0</v>
      </c>
      <c r="AL1094" s="4">
        <f>'Enhanced Basket_AUTOLOAD'!Y1094</f>
        <v>0</v>
      </c>
      <c r="AM1094" s="4" t="e">
        <f t="shared" si="220"/>
        <v>#N/A</v>
      </c>
      <c r="AN1094" s="4" t="str">
        <f t="shared" si="221"/>
        <v>NO</v>
      </c>
      <c r="AO1094" s="4" t="str">
        <f t="shared" si="222"/>
        <v>Cash-in-Lieu</v>
      </c>
    </row>
    <row r="1095" ht="15" customHeight="1" s="4" customFormat="1">
      <c r="A1095" s="4">
        <f>'Enhanced Basket_AUTOLOAD'!H1095</f>
        <v>0</v>
      </c>
      <c r="B1095" s="4" t="str">
        <f t="shared" si="211"/>
        <v>SELL</v>
      </c>
      <c r="C1095" s="4" t="s">
        <v>29</v>
      </c>
      <c r="D1095" s="4" t="str">
        <f t="shared" si="212"/>
        <v>MT</v>
      </c>
      <c r="E1095" s="4" t="str">
        <f t="shared" si="213"/>
      </c>
      <c r="F1095" s="4" t="str">
        <f t="shared" si="214"/>
        <v>CIL LOAD</v>
      </c>
      <c r="G1095" s="4">
        <f t="shared" si="215"/>
        <v>0</v>
      </c>
      <c r="H1095" s="4" t="e">
        <f t="shared" si="216"/>
        <v>#N/A</v>
      </c>
      <c r="I1095" s="4" t="e">
        <f>_xll.BDP(AG1095&amp;" equity","crncy_adj_px_last","eqy_fund_crncy=usd")</f>
        <v>#NAME?</v>
      </c>
      <c r="J1095" s="4" t="str">
        <f t="shared" si="217"/>
      </c>
      <c r="AA1095" s="4">
        <f t="shared" si="218"/>
        <v>0</v>
      </c>
      <c r="AB1095" s="4">
        <f>'Enhanced Basket_AUTOLOAD'!T1095</f>
        <v>0</v>
      </c>
      <c r="AC1095" s="4">
        <f>'Enhanced Basket_AUTOLOAD'!M1095</f>
        <v>0</v>
      </c>
      <c r="AD1095" s="4">
        <f>'Enhanced Basket_AUTOLOAD'!L1095</f>
        <v>0</v>
      </c>
      <c r="AE1095" s="4">
        <f>'Enhanced Basket_AUTOLOAD'!Z1095</f>
        <v>0</v>
      </c>
      <c r="AF1095" s="4">
        <f>'Enhanced Basket_AUTOLOAD'!AB1095</f>
        <v>0</v>
      </c>
      <c r="AG1095" s="4" t="e">
        <f>VLOOKUP(AJ1095,'Ticker Mapping'!$I$3:$M$6706,5,0)</f>
        <v>#N/A</v>
      </c>
      <c r="AH1095" s="4" t="e">
        <f>_xll.BDP(AK1095&amp;" SEDOL","TICKER_AND_EXCH_CODE")</f>
        <v>#NAME?</v>
      </c>
      <c r="AI1095" s="4" t="e">
        <f t="shared" si="219"/>
        <v>#N/A</v>
      </c>
      <c r="AJ1095" s="4">
        <f>'Enhanced Basket_AUTOLOAD'!P1095</f>
        <v>0</v>
      </c>
      <c r="AK1095" s="4">
        <f>'Enhanced Basket_AUTOLOAD'!Q1095</f>
        <v>0</v>
      </c>
      <c r="AL1095" s="4">
        <f>'Enhanced Basket_AUTOLOAD'!Y1095</f>
        <v>0</v>
      </c>
      <c r="AM1095" s="4" t="e">
        <f t="shared" si="220"/>
        <v>#N/A</v>
      </c>
      <c r="AN1095" s="4" t="str">
        <f t="shared" si="221"/>
        <v>NO</v>
      </c>
      <c r="AO1095" s="4" t="str">
        <f t="shared" si="222"/>
        <v>Cash-in-Lieu</v>
      </c>
    </row>
    <row r="1096" ht="15" customHeight="1" s="4" customFormat="1">
      <c r="A1096" s="4">
        <f>'Enhanced Basket_AUTOLOAD'!H1096</f>
        <v>0</v>
      </c>
      <c r="B1096" s="4" t="str">
        <f t="shared" si="211"/>
        <v>SELL</v>
      </c>
      <c r="C1096" s="4" t="s">
        <v>29</v>
      </c>
      <c r="D1096" s="4" t="str">
        <f t="shared" si="212"/>
        <v>MT</v>
      </c>
      <c r="E1096" s="4" t="str">
        <f t="shared" si="213"/>
      </c>
      <c r="F1096" s="4" t="str">
        <f t="shared" si="214"/>
        <v>CIL LOAD</v>
      </c>
      <c r="G1096" s="4">
        <f t="shared" si="215"/>
        <v>0</v>
      </c>
      <c r="H1096" s="4" t="e">
        <f t="shared" si="216"/>
        <v>#N/A</v>
      </c>
      <c r="I1096" s="4" t="e">
        <f>_xll.BDP(AG1096&amp;" equity","crncy_adj_px_last","eqy_fund_crncy=usd")</f>
        <v>#NAME?</v>
      </c>
      <c r="J1096" s="4" t="str">
        <f t="shared" si="217"/>
      </c>
      <c r="AA1096" s="4">
        <f t="shared" si="218"/>
        <v>0</v>
      </c>
      <c r="AB1096" s="4">
        <f>'Enhanced Basket_AUTOLOAD'!T1096</f>
        <v>0</v>
      </c>
      <c r="AC1096" s="4">
        <f>'Enhanced Basket_AUTOLOAD'!M1096</f>
        <v>0</v>
      </c>
      <c r="AD1096" s="4">
        <f>'Enhanced Basket_AUTOLOAD'!L1096</f>
        <v>0</v>
      </c>
      <c r="AE1096" s="4">
        <f>'Enhanced Basket_AUTOLOAD'!Z1096</f>
        <v>0</v>
      </c>
      <c r="AF1096" s="4">
        <f>'Enhanced Basket_AUTOLOAD'!AB1096</f>
        <v>0</v>
      </c>
      <c r="AG1096" s="4" t="e">
        <f>VLOOKUP(AJ1096,'Ticker Mapping'!$I$3:$M$6706,5,0)</f>
        <v>#N/A</v>
      </c>
      <c r="AH1096" s="4" t="e">
        <f>_xll.BDP(AK1096&amp;" SEDOL","TICKER_AND_EXCH_CODE")</f>
        <v>#NAME?</v>
      </c>
      <c r="AI1096" s="4" t="e">
        <f t="shared" si="219"/>
        <v>#N/A</v>
      </c>
      <c r="AJ1096" s="4">
        <f>'Enhanced Basket_AUTOLOAD'!P1096</f>
        <v>0</v>
      </c>
      <c r="AK1096" s="4">
        <f>'Enhanced Basket_AUTOLOAD'!Q1096</f>
        <v>0</v>
      </c>
      <c r="AL1096" s="4">
        <f>'Enhanced Basket_AUTOLOAD'!Y1096</f>
        <v>0</v>
      </c>
      <c r="AM1096" s="4" t="e">
        <f t="shared" si="220"/>
        <v>#N/A</v>
      </c>
      <c r="AN1096" s="4" t="str">
        <f t="shared" si="221"/>
        <v>NO</v>
      </c>
      <c r="AO1096" s="4" t="str">
        <f t="shared" si="222"/>
        <v>Cash-in-Lieu</v>
      </c>
    </row>
    <row r="1097" ht="15" customHeight="1" s="4" customFormat="1">
      <c r="A1097" s="4">
        <f>'Enhanced Basket_AUTOLOAD'!H1097</f>
        <v>0</v>
      </c>
      <c r="B1097" s="4" t="str">
        <f t="shared" si="211"/>
        <v>SELL</v>
      </c>
      <c r="C1097" s="4" t="s">
        <v>29</v>
      </c>
      <c r="D1097" s="4" t="str">
        <f t="shared" si="212"/>
        <v>MT</v>
      </c>
      <c r="E1097" s="4" t="str">
        <f t="shared" si="213"/>
      </c>
      <c r="F1097" s="4" t="str">
        <f t="shared" si="214"/>
        <v>CIL LOAD</v>
      </c>
      <c r="G1097" s="4">
        <f t="shared" si="215"/>
        <v>0</v>
      </c>
      <c r="H1097" s="4" t="e">
        <f t="shared" si="216"/>
        <v>#N/A</v>
      </c>
      <c r="I1097" s="4" t="e">
        <f>_xll.BDP(AG1097&amp;" equity","crncy_adj_px_last","eqy_fund_crncy=usd")</f>
        <v>#NAME?</v>
      </c>
      <c r="J1097" s="4" t="str">
        <f t="shared" si="217"/>
      </c>
      <c r="AA1097" s="4">
        <f t="shared" si="218"/>
        <v>0</v>
      </c>
      <c r="AB1097" s="4">
        <f>'Enhanced Basket_AUTOLOAD'!T1097</f>
        <v>0</v>
      </c>
      <c r="AC1097" s="4">
        <f>'Enhanced Basket_AUTOLOAD'!M1097</f>
        <v>0</v>
      </c>
      <c r="AD1097" s="4">
        <f>'Enhanced Basket_AUTOLOAD'!L1097</f>
        <v>0</v>
      </c>
      <c r="AE1097" s="4">
        <f>'Enhanced Basket_AUTOLOAD'!Z1097</f>
        <v>0</v>
      </c>
      <c r="AF1097" s="4">
        <f>'Enhanced Basket_AUTOLOAD'!AB1097</f>
        <v>0</v>
      </c>
      <c r="AG1097" s="4" t="e">
        <f>VLOOKUP(AJ1097,'Ticker Mapping'!$I$3:$M$6706,5,0)</f>
        <v>#N/A</v>
      </c>
      <c r="AH1097" s="4" t="e">
        <f>_xll.BDP(AK1097&amp;" SEDOL","TICKER_AND_EXCH_CODE")</f>
        <v>#NAME?</v>
      </c>
      <c r="AI1097" s="4" t="e">
        <f t="shared" si="219"/>
        <v>#N/A</v>
      </c>
      <c r="AJ1097" s="4">
        <f>'Enhanced Basket_AUTOLOAD'!P1097</f>
        <v>0</v>
      </c>
      <c r="AK1097" s="4">
        <f>'Enhanced Basket_AUTOLOAD'!Q1097</f>
        <v>0</v>
      </c>
      <c r="AL1097" s="4">
        <f>'Enhanced Basket_AUTOLOAD'!Y1097</f>
        <v>0</v>
      </c>
      <c r="AM1097" s="4" t="e">
        <f t="shared" si="220"/>
        <v>#N/A</v>
      </c>
      <c r="AN1097" s="4" t="str">
        <f t="shared" si="221"/>
        <v>NO</v>
      </c>
      <c r="AO1097" s="4" t="str">
        <f t="shared" si="222"/>
        <v>Cash-in-Lieu</v>
      </c>
    </row>
    <row r="1098" ht="15" customHeight="1" s="4" customFormat="1">
      <c r="A1098" s="4">
        <f>'Enhanced Basket_AUTOLOAD'!H1098</f>
        <v>0</v>
      </c>
      <c r="B1098" s="4" t="str">
        <f t="shared" si="211"/>
        <v>SELL</v>
      </c>
      <c r="C1098" s="4" t="s">
        <v>29</v>
      </c>
      <c r="D1098" s="4" t="str">
        <f t="shared" si="212"/>
        <v>MT</v>
      </c>
      <c r="E1098" s="4" t="str">
        <f t="shared" si="213"/>
      </c>
      <c r="F1098" s="4" t="str">
        <f t="shared" si="214"/>
        <v>CIL LOAD</v>
      </c>
      <c r="G1098" s="4">
        <f t="shared" si="215"/>
        <v>0</v>
      </c>
      <c r="H1098" s="4" t="e">
        <f t="shared" si="216"/>
        <v>#N/A</v>
      </c>
      <c r="I1098" s="4" t="e">
        <f>_xll.BDP(AG1098&amp;" equity","crncy_adj_px_last","eqy_fund_crncy=usd")</f>
        <v>#NAME?</v>
      </c>
      <c r="J1098" s="4" t="str">
        <f t="shared" si="217"/>
      </c>
      <c r="AA1098" s="4">
        <f t="shared" si="218"/>
        <v>0</v>
      </c>
      <c r="AB1098" s="4">
        <f>'Enhanced Basket_AUTOLOAD'!T1098</f>
        <v>0</v>
      </c>
      <c r="AC1098" s="4">
        <f>'Enhanced Basket_AUTOLOAD'!M1098</f>
        <v>0</v>
      </c>
      <c r="AD1098" s="4">
        <f>'Enhanced Basket_AUTOLOAD'!L1098</f>
        <v>0</v>
      </c>
      <c r="AE1098" s="4">
        <f>'Enhanced Basket_AUTOLOAD'!Z1098</f>
        <v>0</v>
      </c>
      <c r="AF1098" s="4">
        <f>'Enhanced Basket_AUTOLOAD'!AB1098</f>
        <v>0</v>
      </c>
      <c r="AG1098" s="4" t="e">
        <f>VLOOKUP(AJ1098,'Ticker Mapping'!$I$3:$M$6706,5,0)</f>
        <v>#N/A</v>
      </c>
      <c r="AH1098" s="4" t="e">
        <f>_xll.BDP(AK1098&amp;" SEDOL","TICKER_AND_EXCH_CODE")</f>
        <v>#NAME?</v>
      </c>
      <c r="AI1098" s="4" t="e">
        <f t="shared" si="219"/>
        <v>#N/A</v>
      </c>
      <c r="AJ1098" s="4">
        <f>'Enhanced Basket_AUTOLOAD'!P1098</f>
        <v>0</v>
      </c>
      <c r="AK1098" s="4">
        <f>'Enhanced Basket_AUTOLOAD'!Q1098</f>
        <v>0</v>
      </c>
      <c r="AL1098" s="4">
        <f>'Enhanced Basket_AUTOLOAD'!Y1098</f>
        <v>0</v>
      </c>
      <c r="AM1098" s="4" t="e">
        <f t="shared" si="220"/>
        <v>#N/A</v>
      </c>
      <c r="AN1098" s="4" t="str">
        <f t="shared" si="221"/>
        <v>NO</v>
      </c>
      <c r="AO1098" s="4" t="str">
        <f t="shared" si="222"/>
        <v>Cash-in-Lieu</v>
      </c>
    </row>
    <row r="1099" ht="15" customHeight="1" s="4" customFormat="1">
      <c r="A1099" s="4">
        <f>'Enhanced Basket_AUTOLOAD'!H1099</f>
        <v>0</v>
      </c>
      <c r="B1099" s="4" t="str">
        <f t="shared" si="211"/>
        <v>SELL</v>
      </c>
      <c r="C1099" s="4" t="s">
        <v>29</v>
      </c>
      <c r="D1099" s="4" t="str">
        <f t="shared" si="212"/>
        <v>MT</v>
      </c>
      <c r="E1099" s="4" t="str">
        <f t="shared" si="213"/>
      </c>
      <c r="F1099" s="4" t="str">
        <f t="shared" si="214"/>
        <v>CIL LOAD</v>
      </c>
      <c r="G1099" s="4">
        <f t="shared" si="215"/>
        <v>0</v>
      </c>
      <c r="H1099" s="4" t="e">
        <f t="shared" si="216"/>
        <v>#N/A</v>
      </c>
      <c r="I1099" s="4" t="e">
        <f>_xll.BDP(AG1099&amp;" equity","crncy_adj_px_last","eqy_fund_crncy=usd")</f>
        <v>#NAME?</v>
      </c>
      <c r="J1099" s="4" t="str">
        <f t="shared" si="217"/>
      </c>
      <c r="AA1099" s="4">
        <f t="shared" si="218"/>
        <v>0</v>
      </c>
      <c r="AB1099" s="4">
        <f>'Enhanced Basket_AUTOLOAD'!T1099</f>
        <v>0</v>
      </c>
      <c r="AC1099" s="4">
        <f>'Enhanced Basket_AUTOLOAD'!M1099</f>
        <v>0</v>
      </c>
      <c r="AD1099" s="4">
        <f>'Enhanced Basket_AUTOLOAD'!L1099</f>
        <v>0</v>
      </c>
      <c r="AE1099" s="4">
        <f>'Enhanced Basket_AUTOLOAD'!Z1099</f>
        <v>0</v>
      </c>
      <c r="AF1099" s="4">
        <f>'Enhanced Basket_AUTOLOAD'!AB1099</f>
        <v>0</v>
      </c>
      <c r="AG1099" s="4" t="e">
        <f>VLOOKUP(AJ1099,'Ticker Mapping'!$I$3:$M$6706,5,0)</f>
        <v>#N/A</v>
      </c>
      <c r="AH1099" s="4" t="e">
        <f>_xll.BDP(AK1099&amp;" SEDOL","TICKER_AND_EXCH_CODE")</f>
        <v>#NAME?</v>
      </c>
      <c r="AI1099" s="4" t="e">
        <f t="shared" si="219"/>
        <v>#N/A</v>
      </c>
      <c r="AJ1099" s="4">
        <f>'Enhanced Basket_AUTOLOAD'!P1099</f>
        <v>0</v>
      </c>
      <c r="AK1099" s="4">
        <f>'Enhanced Basket_AUTOLOAD'!Q1099</f>
        <v>0</v>
      </c>
      <c r="AL1099" s="4">
        <f>'Enhanced Basket_AUTOLOAD'!Y1099</f>
        <v>0</v>
      </c>
      <c r="AM1099" s="4" t="e">
        <f t="shared" si="220"/>
        <v>#N/A</v>
      </c>
      <c r="AN1099" s="4" t="str">
        <f t="shared" si="221"/>
        <v>NO</v>
      </c>
      <c r="AO1099" s="4" t="str">
        <f t="shared" si="222"/>
        <v>Cash-in-Lieu</v>
      </c>
    </row>
    <row r="1100" ht="15" customHeight="1" s="4" customFormat="1">
      <c r="A1100" s="4">
        <f>'Enhanced Basket_AUTOLOAD'!H1100</f>
        <v>0</v>
      </c>
      <c r="B1100" s="4" t="str">
        <f t="shared" si="211"/>
        <v>SELL</v>
      </c>
      <c r="C1100" s="4" t="s">
        <v>29</v>
      </c>
      <c r="D1100" s="4" t="str">
        <f t="shared" si="212"/>
        <v>MT</v>
      </c>
      <c r="E1100" s="4" t="str">
        <f t="shared" si="213"/>
      </c>
      <c r="F1100" s="4" t="str">
        <f t="shared" si="214"/>
        <v>CIL LOAD</v>
      </c>
      <c r="G1100" s="4">
        <f t="shared" si="215"/>
        <v>0</v>
      </c>
      <c r="H1100" s="4" t="e">
        <f t="shared" si="216"/>
        <v>#N/A</v>
      </c>
      <c r="I1100" s="4" t="e">
        <f>_xll.BDP(AG1100&amp;" equity","crncy_adj_px_last","eqy_fund_crncy=usd")</f>
        <v>#NAME?</v>
      </c>
      <c r="J1100" s="4" t="str">
        <f t="shared" si="217"/>
      </c>
      <c r="AA1100" s="4">
        <f t="shared" si="218"/>
        <v>0</v>
      </c>
      <c r="AB1100" s="4">
        <f>'Enhanced Basket_AUTOLOAD'!T1100</f>
        <v>0</v>
      </c>
      <c r="AC1100" s="4">
        <f>'Enhanced Basket_AUTOLOAD'!M1100</f>
        <v>0</v>
      </c>
      <c r="AD1100" s="4">
        <f>'Enhanced Basket_AUTOLOAD'!L1100</f>
        <v>0</v>
      </c>
      <c r="AE1100" s="4">
        <f>'Enhanced Basket_AUTOLOAD'!Z1100</f>
        <v>0</v>
      </c>
      <c r="AF1100" s="4">
        <f>'Enhanced Basket_AUTOLOAD'!AB1100</f>
        <v>0</v>
      </c>
      <c r="AG1100" s="4" t="e">
        <f>VLOOKUP(AJ1100,'Ticker Mapping'!$I$3:$M$6706,5,0)</f>
        <v>#N/A</v>
      </c>
      <c r="AH1100" s="4" t="e">
        <f>_xll.BDP(AK1100&amp;" SEDOL","TICKER_AND_EXCH_CODE")</f>
        <v>#NAME?</v>
      </c>
      <c r="AI1100" s="4" t="e">
        <f t="shared" si="219"/>
        <v>#N/A</v>
      </c>
      <c r="AJ1100" s="4">
        <f>'Enhanced Basket_AUTOLOAD'!P1100</f>
        <v>0</v>
      </c>
      <c r="AK1100" s="4">
        <f>'Enhanced Basket_AUTOLOAD'!Q1100</f>
        <v>0</v>
      </c>
      <c r="AL1100" s="4">
        <f>'Enhanced Basket_AUTOLOAD'!Y1100</f>
        <v>0</v>
      </c>
      <c r="AM1100" s="4" t="e">
        <f t="shared" si="220"/>
        <v>#N/A</v>
      </c>
      <c r="AN1100" s="4" t="str">
        <f t="shared" si="221"/>
        <v>NO</v>
      </c>
      <c r="AO1100" s="4" t="str">
        <f t="shared" si="222"/>
        <v>Cash-in-Lieu</v>
      </c>
    </row>
    <row r="1101" ht="15" customHeight="1" s="4" customFormat="1">
      <c r="A1101" s="4">
        <f>'Enhanced Basket_AUTOLOAD'!H1101</f>
        <v>0</v>
      </c>
      <c r="B1101" s="4" t="str">
        <f t="shared" si="211"/>
        <v>SELL</v>
      </c>
      <c r="C1101" s="4" t="s">
        <v>29</v>
      </c>
      <c r="D1101" s="4" t="str">
        <f t="shared" si="212"/>
        <v>MT</v>
      </c>
      <c r="E1101" s="4" t="str">
        <f t="shared" si="213"/>
      </c>
      <c r="F1101" s="4" t="str">
        <f t="shared" si="214"/>
        <v>CIL LOAD</v>
      </c>
      <c r="G1101" s="4">
        <f t="shared" si="215"/>
        <v>0</v>
      </c>
      <c r="H1101" s="4" t="e">
        <f t="shared" si="216"/>
        <v>#N/A</v>
      </c>
      <c r="I1101" s="4" t="e">
        <f>_xll.BDP(AG1101&amp;" equity","crncy_adj_px_last","eqy_fund_crncy=usd")</f>
        <v>#NAME?</v>
      </c>
      <c r="J1101" s="4" t="str">
        <f t="shared" si="217"/>
      </c>
      <c r="AA1101" s="4">
        <f t="shared" si="218"/>
        <v>0</v>
      </c>
      <c r="AB1101" s="4">
        <f>'Enhanced Basket_AUTOLOAD'!T1101</f>
        <v>0</v>
      </c>
      <c r="AC1101" s="4">
        <f>'Enhanced Basket_AUTOLOAD'!M1101</f>
        <v>0</v>
      </c>
      <c r="AD1101" s="4">
        <f>'Enhanced Basket_AUTOLOAD'!L1101</f>
        <v>0</v>
      </c>
      <c r="AE1101" s="4">
        <f>'Enhanced Basket_AUTOLOAD'!Z1101</f>
        <v>0</v>
      </c>
      <c r="AF1101" s="4">
        <f>'Enhanced Basket_AUTOLOAD'!AB1101</f>
        <v>0</v>
      </c>
      <c r="AG1101" s="4" t="e">
        <f>VLOOKUP(AJ1101,'Ticker Mapping'!$I$3:$M$6706,5,0)</f>
        <v>#N/A</v>
      </c>
      <c r="AH1101" s="4" t="e">
        <f>_xll.BDP(AK1101&amp;" SEDOL","TICKER_AND_EXCH_CODE")</f>
        <v>#NAME?</v>
      </c>
      <c r="AI1101" s="4" t="e">
        <f t="shared" si="219"/>
        <v>#N/A</v>
      </c>
      <c r="AJ1101" s="4">
        <f>'Enhanced Basket_AUTOLOAD'!P1101</f>
        <v>0</v>
      </c>
      <c r="AK1101" s="4">
        <f>'Enhanced Basket_AUTOLOAD'!Q1101</f>
        <v>0</v>
      </c>
      <c r="AL1101" s="4">
        <f>'Enhanced Basket_AUTOLOAD'!Y1101</f>
        <v>0</v>
      </c>
      <c r="AM1101" s="4" t="e">
        <f t="shared" si="220"/>
        <v>#N/A</v>
      </c>
      <c r="AN1101" s="4" t="str">
        <f t="shared" si="221"/>
        <v>NO</v>
      </c>
      <c r="AO1101" s="4" t="str">
        <f t="shared" si="222"/>
        <v>Cash-in-Lieu</v>
      </c>
    </row>
    <row r="1102" ht="15" customHeight="1" s="4" customFormat="1">
      <c r="A1102" s="4">
        <f>'Enhanced Basket_AUTOLOAD'!H1102</f>
        <v>0</v>
      </c>
      <c r="B1102" s="4" t="str">
        <f t="shared" si="211"/>
        <v>SELL</v>
      </c>
      <c r="C1102" s="4" t="s">
        <v>29</v>
      </c>
      <c r="D1102" s="4" t="str">
        <f t="shared" si="212"/>
        <v>MT</v>
      </c>
      <c r="E1102" s="4" t="str">
        <f t="shared" si="213"/>
      </c>
      <c r="F1102" s="4" t="str">
        <f t="shared" si="214"/>
        <v>CIL LOAD</v>
      </c>
      <c r="G1102" s="4">
        <f t="shared" si="215"/>
        <v>0</v>
      </c>
      <c r="H1102" s="4" t="e">
        <f t="shared" si="216"/>
        <v>#N/A</v>
      </c>
      <c r="I1102" s="4" t="e">
        <f>_xll.BDP(AG1102&amp;" equity","crncy_adj_px_last","eqy_fund_crncy=usd")</f>
        <v>#NAME?</v>
      </c>
      <c r="J1102" s="4" t="str">
        <f t="shared" si="217"/>
      </c>
      <c r="AA1102" s="4">
        <f t="shared" si="218"/>
        <v>0</v>
      </c>
      <c r="AB1102" s="4">
        <f>'Enhanced Basket_AUTOLOAD'!T1102</f>
        <v>0</v>
      </c>
      <c r="AC1102" s="4">
        <f>'Enhanced Basket_AUTOLOAD'!M1102</f>
        <v>0</v>
      </c>
      <c r="AD1102" s="4">
        <f>'Enhanced Basket_AUTOLOAD'!L1102</f>
        <v>0</v>
      </c>
      <c r="AE1102" s="4">
        <f>'Enhanced Basket_AUTOLOAD'!Z1102</f>
        <v>0</v>
      </c>
      <c r="AF1102" s="4">
        <f>'Enhanced Basket_AUTOLOAD'!AB1102</f>
        <v>0</v>
      </c>
      <c r="AG1102" s="4" t="e">
        <f>VLOOKUP(AJ1102,'Ticker Mapping'!$I$3:$M$6706,5,0)</f>
        <v>#N/A</v>
      </c>
      <c r="AH1102" s="4" t="e">
        <f>_xll.BDP(AK1102&amp;" SEDOL","TICKER_AND_EXCH_CODE")</f>
        <v>#NAME?</v>
      </c>
      <c r="AI1102" s="4" t="e">
        <f t="shared" si="219"/>
        <v>#N/A</v>
      </c>
      <c r="AJ1102" s="4">
        <f>'Enhanced Basket_AUTOLOAD'!P1102</f>
        <v>0</v>
      </c>
      <c r="AK1102" s="4">
        <f>'Enhanced Basket_AUTOLOAD'!Q1102</f>
        <v>0</v>
      </c>
      <c r="AL1102" s="4">
        <f>'Enhanced Basket_AUTOLOAD'!Y1102</f>
        <v>0</v>
      </c>
      <c r="AM1102" s="4" t="e">
        <f t="shared" si="220"/>
        <v>#N/A</v>
      </c>
      <c r="AN1102" s="4" t="str">
        <f t="shared" si="221"/>
        <v>NO</v>
      </c>
      <c r="AO1102" s="4" t="str">
        <f t="shared" si="222"/>
        <v>Cash-in-Lieu</v>
      </c>
    </row>
    <row r="1103" ht="15" customHeight="1" s="4" customFormat="1">
      <c r="A1103" s="4">
        <f>'Enhanced Basket_AUTOLOAD'!H1103</f>
        <v>0</v>
      </c>
      <c r="B1103" s="4" t="str">
        <f t="shared" si="211"/>
        <v>SELL</v>
      </c>
      <c r="C1103" s="4" t="s">
        <v>29</v>
      </c>
      <c r="D1103" s="4" t="str">
        <f t="shared" si="212"/>
        <v>MT</v>
      </c>
      <c r="E1103" s="4" t="str">
        <f t="shared" si="213"/>
      </c>
      <c r="F1103" s="4" t="str">
        <f t="shared" si="214"/>
        <v>CIL LOAD</v>
      </c>
      <c r="G1103" s="4">
        <f t="shared" si="215"/>
        <v>0</v>
      </c>
      <c r="H1103" s="4" t="e">
        <f t="shared" si="216"/>
        <v>#N/A</v>
      </c>
      <c r="I1103" s="4" t="e">
        <f>_xll.BDP(AG1103&amp;" equity","crncy_adj_px_last","eqy_fund_crncy=usd")</f>
        <v>#NAME?</v>
      </c>
      <c r="J1103" s="4" t="str">
        <f t="shared" si="217"/>
      </c>
      <c r="AA1103" s="4">
        <f t="shared" si="218"/>
        <v>0</v>
      </c>
      <c r="AB1103" s="4">
        <f>'Enhanced Basket_AUTOLOAD'!T1103</f>
        <v>0</v>
      </c>
      <c r="AC1103" s="4">
        <f>'Enhanced Basket_AUTOLOAD'!M1103</f>
        <v>0</v>
      </c>
      <c r="AD1103" s="4">
        <f>'Enhanced Basket_AUTOLOAD'!L1103</f>
        <v>0</v>
      </c>
      <c r="AE1103" s="4">
        <f>'Enhanced Basket_AUTOLOAD'!Z1103</f>
        <v>0</v>
      </c>
      <c r="AF1103" s="4">
        <f>'Enhanced Basket_AUTOLOAD'!AB1103</f>
        <v>0</v>
      </c>
      <c r="AG1103" s="4" t="e">
        <f>VLOOKUP(AJ1103,'Ticker Mapping'!$I$3:$M$6706,5,0)</f>
        <v>#N/A</v>
      </c>
      <c r="AH1103" s="4" t="e">
        <f>_xll.BDP(AK1103&amp;" SEDOL","TICKER_AND_EXCH_CODE")</f>
        <v>#NAME?</v>
      </c>
      <c r="AI1103" s="4" t="e">
        <f t="shared" si="219"/>
        <v>#N/A</v>
      </c>
      <c r="AJ1103" s="4">
        <f>'Enhanced Basket_AUTOLOAD'!P1103</f>
        <v>0</v>
      </c>
      <c r="AK1103" s="4">
        <f>'Enhanced Basket_AUTOLOAD'!Q1103</f>
        <v>0</v>
      </c>
      <c r="AL1103" s="4">
        <f>'Enhanced Basket_AUTOLOAD'!Y1103</f>
        <v>0</v>
      </c>
      <c r="AM1103" s="4" t="e">
        <f t="shared" si="220"/>
        <v>#N/A</v>
      </c>
      <c r="AN1103" s="4" t="str">
        <f t="shared" si="221"/>
        <v>NO</v>
      </c>
      <c r="AO1103" s="4" t="str">
        <f t="shared" si="222"/>
        <v>Cash-in-Lieu</v>
      </c>
    </row>
    <row r="1104" ht="15" customHeight="1" s="4" customFormat="1">
      <c r="A1104" s="4">
        <f>'Enhanced Basket_AUTOLOAD'!H1104</f>
        <v>0</v>
      </c>
      <c r="B1104" s="4" t="str">
        <f t="shared" si="211"/>
        <v>SELL</v>
      </c>
      <c r="C1104" s="4" t="s">
        <v>29</v>
      </c>
      <c r="D1104" s="4" t="str">
        <f t="shared" si="212"/>
        <v>MT</v>
      </c>
      <c r="E1104" s="4" t="str">
        <f t="shared" si="213"/>
      </c>
      <c r="F1104" s="4" t="str">
        <f t="shared" si="214"/>
        <v>CIL LOAD</v>
      </c>
      <c r="G1104" s="4">
        <f t="shared" si="215"/>
        <v>0</v>
      </c>
      <c r="H1104" s="4" t="e">
        <f t="shared" si="216"/>
        <v>#N/A</v>
      </c>
      <c r="I1104" s="4" t="e">
        <f>_xll.BDP(AG1104&amp;" equity","crncy_adj_px_last","eqy_fund_crncy=usd")</f>
        <v>#NAME?</v>
      </c>
      <c r="J1104" s="4" t="str">
        <f t="shared" si="217"/>
      </c>
      <c r="AA1104" s="4">
        <f t="shared" si="218"/>
        <v>0</v>
      </c>
      <c r="AB1104" s="4">
        <f>'Enhanced Basket_AUTOLOAD'!T1104</f>
        <v>0</v>
      </c>
      <c r="AC1104" s="4">
        <f>'Enhanced Basket_AUTOLOAD'!M1104</f>
        <v>0</v>
      </c>
      <c r="AD1104" s="4">
        <f>'Enhanced Basket_AUTOLOAD'!L1104</f>
        <v>0</v>
      </c>
      <c r="AE1104" s="4">
        <f>'Enhanced Basket_AUTOLOAD'!Z1104</f>
        <v>0</v>
      </c>
      <c r="AF1104" s="4">
        <f>'Enhanced Basket_AUTOLOAD'!AB1104</f>
        <v>0</v>
      </c>
      <c r="AG1104" s="4" t="e">
        <f>VLOOKUP(AJ1104,'Ticker Mapping'!$I$3:$M$6706,5,0)</f>
        <v>#N/A</v>
      </c>
      <c r="AH1104" s="4" t="e">
        <f>_xll.BDP(AK1104&amp;" SEDOL","TICKER_AND_EXCH_CODE")</f>
        <v>#NAME?</v>
      </c>
      <c r="AI1104" s="4" t="e">
        <f t="shared" si="219"/>
        <v>#N/A</v>
      </c>
      <c r="AJ1104" s="4">
        <f>'Enhanced Basket_AUTOLOAD'!P1104</f>
        <v>0</v>
      </c>
      <c r="AK1104" s="4">
        <f>'Enhanced Basket_AUTOLOAD'!Q1104</f>
        <v>0</v>
      </c>
      <c r="AL1104" s="4">
        <f>'Enhanced Basket_AUTOLOAD'!Y1104</f>
        <v>0</v>
      </c>
      <c r="AM1104" s="4" t="e">
        <f t="shared" si="220"/>
        <v>#N/A</v>
      </c>
      <c r="AN1104" s="4" t="str">
        <f t="shared" si="221"/>
        <v>NO</v>
      </c>
      <c r="AO1104" s="4" t="str">
        <f t="shared" si="222"/>
        <v>Cash-in-Lieu</v>
      </c>
    </row>
    <row r="1105" ht="15" customHeight="1" s="4" customFormat="1">
      <c r="A1105" s="4">
        <f>'Enhanced Basket_AUTOLOAD'!H1105</f>
        <v>0</v>
      </c>
      <c r="B1105" s="4" t="str">
        <f t="shared" si="211"/>
        <v>SELL</v>
      </c>
      <c r="C1105" s="4" t="s">
        <v>29</v>
      </c>
      <c r="D1105" s="4" t="str">
        <f t="shared" si="212"/>
        <v>MT</v>
      </c>
      <c r="E1105" s="4" t="str">
        <f t="shared" si="213"/>
      </c>
      <c r="F1105" s="4" t="str">
        <f t="shared" si="214"/>
        <v>CIL LOAD</v>
      </c>
      <c r="G1105" s="4">
        <f t="shared" si="215"/>
        <v>0</v>
      </c>
      <c r="H1105" s="4" t="e">
        <f t="shared" si="216"/>
        <v>#N/A</v>
      </c>
      <c r="I1105" s="4" t="e">
        <f>_xll.BDP(AG1105&amp;" equity","crncy_adj_px_last","eqy_fund_crncy=usd")</f>
        <v>#NAME?</v>
      </c>
      <c r="J1105" s="4" t="str">
        <f t="shared" si="217"/>
      </c>
      <c r="AA1105" s="4">
        <f t="shared" si="218"/>
        <v>0</v>
      </c>
      <c r="AB1105" s="4">
        <f>'Enhanced Basket_AUTOLOAD'!T1105</f>
        <v>0</v>
      </c>
      <c r="AC1105" s="4">
        <f>'Enhanced Basket_AUTOLOAD'!M1105</f>
        <v>0</v>
      </c>
      <c r="AD1105" s="4">
        <f>'Enhanced Basket_AUTOLOAD'!L1105</f>
        <v>0</v>
      </c>
      <c r="AE1105" s="4">
        <f>'Enhanced Basket_AUTOLOAD'!Z1105</f>
        <v>0</v>
      </c>
      <c r="AF1105" s="4">
        <f>'Enhanced Basket_AUTOLOAD'!AB1105</f>
        <v>0</v>
      </c>
      <c r="AG1105" s="4" t="e">
        <f>VLOOKUP(AJ1105,'Ticker Mapping'!$I$3:$M$6706,5,0)</f>
        <v>#N/A</v>
      </c>
      <c r="AH1105" s="4" t="e">
        <f>_xll.BDP(AK1105&amp;" SEDOL","TICKER_AND_EXCH_CODE")</f>
        <v>#NAME?</v>
      </c>
      <c r="AI1105" s="4" t="e">
        <f t="shared" si="219"/>
        <v>#N/A</v>
      </c>
      <c r="AJ1105" s="4">
        <f>'Enhanced Basket_AUTOLOAD'!P1105</f>
        <v>0</v>
      </c>
      <c r="AK1105" s="4">
        <f>'Enhanced Basket_AUTOLOAD'!Q1105</f>
        <v>0</v>
      </c>
      <c r="AL1105" s="4">
        <f>'Enhanced Basket_AUTOLOAD'!Y1105</f>
        <v>0</v>
      </c>
      <c r="AM1105" s="4" t="e">
        <f t="shared" si="220"/>
        <v>#N/A</v>
      </c>
      <c r="AN1105" s="4" t="str">
        <f t="shared" si="221"/>
        <v>NO</v>
      </c>
      <c r="AO1105" s="4" t="str">
        <f t="shared" si="222"/>
        <v>Cash-in-Lieu</v>
      </c>
    </row>
    <row r="1106" ht="15" customHeight="1" s="4" customFormat="1">
      <c r="A1106" s="4">
        <f>'Enhanced Basket_AUTOLOAD'!H1106</f>
        <v>0</v>
      </c>
      <c r="B1106" s="4" t="str">
        <f t="shared" si="211"/>
        <v>SELL</v>
      </c>
      <c r="C1106" s="4" t="s">
        <v>29</v>
      </c>
      <c r="D1106" s="4" t="str">
        <f t="shared" si="212"/>
        <v>MT</v>
      </c>
      <c r="E1106" s="4" t="str">
        <f t="shared" si="213"/>
      </c>
      <c r="F1106" s="4" t="str">
        <f t="shared" si="214"/>
        <v>CIL LOAD</v>
      </c>
      <c r="G1106" s="4">
        <f t="shared" si="215"/>
        <v>0</v>
      </c>
      <c r="H1106" s="4" t="e">
        <f t="shared" si="216"/>
        <v>#N/A</v>
      </c>
      <c r="I1106" s="4" t="e">
        <f>_xll.BDP(AG1106&amp;" equity","crncy_adj_px_last","eqy_fund_crncy=usd")</f>
        <v>#NAME?</v>
      </c>
      <c r="J1106" s="4" t="str">
        <f t="shared" si="217"/>
      </c>
      <c r="AA1106" s="4">
        <f t="shared" si="218"/>
        <v>0</v>
      </c>
      <c r="AB1106" s="4">
        <f>'Enhanced Basket_AUTOLOAD'!T1106</f>
        <v>0</v>
      </c>
      <c r="AC1106" s="4">
        <f>'Enhanced Basket_AUTOLOAD'!M1106</f>
        <v>0</v>
      </c>
      <c r="AD1106" s="4">
        <f>'Enhanced Basket_AUTOLOAD'!L1106</f>
        <v>0</v>
      </c>
      <c r="AE1106" s="4">
        <f>'Enhanced Basket_AUTOLOAD'!Z1106</f>
        <v>0</v>
      </c>
      <c r="AF1106" s="4">
        <f>'Enhanced Basket_AUTOLOAD'!AB1106</f>
        <v>0</v>
      </c>
      <c r="AG1106" s="4" t="e">
        <f>VLOOKUP(AJ1106,'Ticker Mapping'!$I$3:$M$6706,5,0)</f>
        <v>#N/A</v>
      </c>
      <c r="AH1106" s="4" t="e">
        <f>_xll.BDP(AK1106&amp;" SEDOL","TICKER_AND_EXCH_CODE")</f>
        <v>#NAME?</v>
      </c>
      <c r="AI1106" s="4" t="e">
        <f t="shared" si="219"/>
        <v>#N/A</v>
      </c>
      <c r="AJ1106" s="4">
        <f>'Enhanced Basket_AUTOLOAD'!P1106</f>
        <v>0</v>
      </c>
      <c r="AK1106" s="4">
        <f>'Enhanced Basket_AUTOLOAD'!Q1106</f>
        <v>0</v>
      </c>
      <c r="AL1106" s="4">
        <f>'Enhanced Basket_AUTOLOAD'!Y1106</f>
        <v>0</v>
      </c>
      <c r="AM1106" s="4" t="e">
        <f t="shared" si="220"/>
        <v>#N/A</v>
      </c>
      <c r="AN1106" s="4" t="str">
        <f t="shared" si="221"/>
        <v>NO</v>
      </c>
      <c r="AO1106" s="4" t="str">
        <f t="shared" si="222"/>
        <v>Cash-in-Lieu</v>
      </c>
    </row>
    <row r="1107" ht="15" customHeight="1" s="4" customFormat="1">
      <c r="A1107" s="4">
        <f>'Enhanced Basket_AUTOLOAD'!H1107</f>
        <v>0</v>
      </c>
      <c r="B1107" s="4" t="str">
        <f t="shared" si="211"/>
        <v>SELL</v>
      </c>
      <c r="C1107" s="4" t="s">
        <v>29</v>
      </c>
      <c r="D1107" s="4" t="str">
        <f t="shared" si="212"/>
        <v>MT</v>
      </c>
      <c r="E1107" s="4" t="str">
        <f t="shared" si="213"/>
      </c>
      <c r="F1107" s="4" t="str">
        <f t="shared" si="214"/>
        <v>CIL LOAD</v>
      </c>
      <c r="G1107" s="4">
        <f t="shared" si="215"/>
        <v>0</v>
      </c>
      <c r="H1107" s="4" t="e">
        <f t="shared" si="216"/>
        <v>#N/A</v>
      </c>
      <c r="I1107" s="4" t="e">
        <f>_xll.BDP(AG1107&amp;" equity","crncy_adj_px_last","eqy_fund_crncy=usd")</f>
        <v>#NAME?</v>
      </c>
      <c r="J1107" s="4" t="str">
        <f t="shared" si="217"/>
      </c>
      <c r="AA1107" s="4">
        <f t="shared" si="218"/>
        <v>0</v>
      </c>
      <c r="AB1107" s="4">
        <f>'Enhanced Basket_AUTOLOAD'!T1107</f>
        <v>0</v>
      </c>
      <c r="AC1107" s="4">
        <f>'Enhanced Basket_AUTOLOAD'!M1107</f>
        <v>0</v>
      </c>
      <c r="AD1107" s="4">
        <f>'Enhanced Basket_AUTOLOAD'!L1107</f>
        <v>0</v>
      </c>
      <c r="AE1107" s="4">
        <f>'Enhanced Basket_AUTOLOAD'!Z1107</f>
        <v>0</v>
      </c>
      <c r="AF1107" s="4">
        <f>'Enhanced Basket_AUTOLOAD'!AB1107</f>
        <v>0</v>
      </c>
      <c r="AG1107" s="4" t="e">
        <f>VLOOKUP(AJ1107,'Ticker Mapping'!$I$3:$M$6706,5,0)</f>
        <v>#N/A</v>
      </c>
      <c r="AH1107" s="4" t="e">
        <f>_xll.BDP(AK1107&amp;" SEDOL","TICKER_AND_EXCH_CODE")</f>
        <v>#NAME?</v>
      </c>
      <c r="AI1107" s="4" t="e">
        <f t="shared" si="219"/>
        <v>#N/A</v>
      </c>
      <c r="AJ1107" s="4">
        <f>'Enhanced Basket_AUTOLOAD'!P1107</f>
        <v>0</v>
      </c>
      <c r="AK1107" s="4">
        <f>'Enhanced Basket_AUTOLOAD'!Q1107</f>
        <v>0</v>
      </c>
      <c r="AL1107" s="4">
        <f>'Enhanced Basket_AUTOLOAD'!Y1107</f>
        <v>0</v>
      </c>
      <c r="AM1107" s="4" t="e">
        <f t="shared" si="220"/>
        <v>#N/A</v>
      </c>
      <c r="AN1107" s="4" t="str">
        <f t="shared" si="221"/>
        <v>NO</v>
      </c>
      <c r="AO1107" s="4" t="str">
        <f t="shared" si="222"/>
        <v>Cash-in-Lieu</v>
      </c>
    </row>
    <row r="1108" ht="15" customHeight="1" s="4" customFormat="1">
      <c r="A1108" s="4">
        <f>'Enhanced Basket_AUTOLOAD'!H1108</f>
        <v>0</v>
      </c>
      <c r="B1108" s="4" t="str">
        <f t="shared" si="211"/>
        <v>SELL</v>
      </c>
      <c r="C1108" s="4" t="s">
        <v>29</v>
      </c>
      <c r="D1108" s="4" t="str">
        <f t="shared" si="212"/>
        <v>MT</v>
      </c>
      <c r="E1108" s="4" t="str">
        <f t="shared" si="213"/>
      </c>
      <c r="F1108" s="4" t="str">
        <f t="shared" si="214"/>
        <v>CIL LOAD</v>
      </c>
      <c r="G1108" s="4">
        <f t="shared" si="215"/>
        <v>0</v>
      </c>
      <c r="H1108" s="4" t="e">
        <f t="shared" si="216"/>
        <v>#N/A</v>
      </c>
      <c r="I1108" s="4" t="e">
        <f>_xll.BDP(AG1108&amp;" equity","crncy_adj_px_last","eqy_fund_crncy=usd")</f>
        <v>#NAME?</v>
      </c>
      <c r="J1108" s="4" t="str">
        <f t="shared" si="217"/>
      </c>
      <c r="AA1108" s="4">
        <f t="shared" si="218"/>
        <v>0</v>
      </c>
      <c r="AB1108" s="4">
        <f>'Enhanced Basket_AUTOLOAD'!T1108</f>
        <v>0</v>
      </c>
      <c r="AC1108" s="4">
        <f>'Enhanced Basket_AUTOLOAD'!M1108</f>
        <v>0</v>
      </c>
      <c r="AD1108" s="4">
        <f>'Enhanced Basket_AUTOLOAD'!L1108</f>
        <v>0</v>
      </c>
      <c r="AE1108" s="4">
        <f>'Enhanced Basket_AUTOLOAD'!Z1108</f>
        <v>0</v>
      </c>
      <c r="AF1108" s="4">
        <f>'Enhanced Basket_AUTOLOAD'!AB1108</f>
        <v>0</v>
      </c>
      <c r="AG1108" s="4" t="e">
        <f>VLOOKUP(AJ1108,'Ticker Mapping'!$I$3:$M$6706,5,0)</f>
        <v>#N/A</v>
      </c>
      <c r="AH1108" s="4" t="e">
        <f>_xll.BDP(AK1108&amp;" SEDOL","TICKER_AND_EXCH_CODE")</f>
        <v>#NAME?</v>
      </c>
      <c r="AI1108" s="4" t="e">
        <f t="shared" si="219"/>
        <v>#N/A</v>
      </c>
      <c r="AJ1108" s="4">
        <f>'Enhanced Basket_AUTOLOAD'!P1108</f>
        <v>0</v>
      </c>
      <c r="AK1108" s="4">
        <f>'Enhanced Basket_AUTOLOAD'!Q1108</f>
        <v>0</v>
      </c>
      <c r="AL1108" s="4">
        <f>'Enhanced Basket_AUTOLOAD'!Y1108</f>
        <v>0</v>
      </c>
      <c r="AM1108" s="4" t="e">
        <f t="shared" si="220"/>
        <v>#N/A</v>
      </c>
      <c r="AN1108" s="4" t="str">
        <f t="shared" si="221"/>
        <v>NO</v>
      </c>
      <c r="AO1108" s="4" t="str">
        <f t="shared" si="222"/>
        <v>Cash-in-Lieu</v>
      </c>
    </row>
    <row r="1109" ht="15" customHeight="1" s="4" customFormat="1">
      <c r="A1109" s="4">
        <f>'Enhanced Basket_AUTOLOAD'!H1109</f>
        <v>0</v>
      </c>
      <c r="B1109" s="4" t="str">
        <f t="shared" si="211"/>
        <v>SELL</v>
      </c>
      <c r="C1109" s="4" t="s">
        <v>29</v>
      </c>
      <c r="D1109" s="4" t="str">
        <f t="shared" si="212"/>
        <v>MT</v>
      </c>
      <c r="E1109" s="4" t="str">
        <f t="shared" si="213"/>
      </c>
      <c r="F1109" s="4" t="str">
        <f t="shared" si="214"/>
        <v>CIL LOAD</v>
      </c>
      <c r="G1109" s="4">
        <f t="shared" si="215"/>
        <v>0</v>
      </c>
      <c r="H1109" s="4" t="e">
        <f t="shared" si="216"/>
        <v>#N/A</v>
      </c>
      <c r="I1109" s="4" t="e">
        <f>_xll.BDP(AG1109&amp;" equity","crncy_adj_px_last","eqy_fund_crncy=usd")</f>
        <v>#NAME?</v>
      </c>
      <c r="J1109" s="4" t="str">
        <f t="shared" si="217"/>
      </c>
      <c r="AA1109" s="4">
        <f t="shared" si="218"/>
        <v>0</v>
      </c>
      <c r="AB1109" s="4">
        <f>'Enhanced Basket_AUTOLOAD'!T1109</f>
        <v>0</v>
      </c>
      <c r="AC1109" s="4">
        <f>'Enhanced Basket_AUTOLOAD'!M1109</f>
        <v>0</v>
      </c>
      <c r="AD1109" s="4">
        <f>'Enhanced Basket_AUTOLOAD'!L1109</f>
        <v>0</v>
      </c>
      <c r="AE1109" s="4">
        <f>'Enhanced Basket_AUTOLOAD'!Z1109</f>
        <v>0</v>
      </c>
      <c r="AF1109" s="4">
        <f>'Enhanced Basket_AUTOLOAD'!AB1109</f>
        <v>0</v>
      </c>
      <c r="AG1109" s="4" t="e">
        <f>VLOOKUP(AJ1109,'Ticker Mapping'!$I$3:$M$6706,5,0)</f>
        <v>#N/A</v>
      </c>
      <c r="AH1109" s="4" t="e">
        <f>_xll.BDP(AK1109&amp;" SEDOL","TICKER_AND_EXCH_CODE")</f>
        <v>#NAME?</v>
      </c>
      <c r="AI1109" s="4" t="e">
        <f t="shared" si="219"/>
        <v>#N/A</v>
      </c>
      <c r="AJ1109" s="4">
        <f>'Enhanced Basket_AUTOLOAD'!P1109</f>
        <v>0</v>
      </c>
      <c r="AK1109" s="4">
        <f>'Enhanced Basket_AUTOLOAD'!Q1109</f>
        <v>0</v>
      </c>
      <c r="AL1109" s="4">
        <f>'Enhanced Basket_AUTOLOAD'!Y1109</f>
        <v>0</v>
      </c>
      <c r="AM1109" s="4" t="e">
        <f t="shared" si="220"/>
        <v>#N/A</v>
      </c>
      <c r="AN1109" s="4" t="str">
        <f t="shared" si="221"/>
        <v>NO</v>
      </c>
      <c r="AO1109" s="4" t="str">
        <f t="shared" si="222"/>
        <v>Cash-in-Lieu</v>
      </c>
    </row>
    <row r="1110" ht="15" customHeight="1" s="4" customFormat="1">
      <c r="A1110" s="4">
        <f>'Enhanced Basket_AUTOLOAD'!H1110</f>
        <v>0</v>
      </c>
      <c r="B1110" s="4" t="str">
        <f t="shared" si="211"/>
        <v>SELL</v>
      </c>
      <c r="C1110" s="4" t="s">
        <v>29</v>
      </c>
      <c r="D1110" s="4" t="str">
        <f t="shared" si="212"/>
        <v>MT</v>
      </c>
      <c r="E1110" s="4" t="str">
        <f t="shared" si="213"/>
      </c>
      <c r="F1110" s="4" t="str">
        <f t="shared" si="214"/>
        <v>CIL LOAD</v>
      </c>
      <c r="G1110" s="4">
        <f t="shared" si="215"/>
        <v>0</v>
      </c>
      <c r="H1110" s="4" t="e">
        <f t="shared" si="216"/>
        <v>#N/A</v>
      </c>
      <c r="I1110" s="4" t="e">
        <f>_xll.BDP(AG1110&amp;" equity","crncy_adj_px_last","eqy_fund_crncy=usd")</f>
        <v>#NAME?</v>
      </c>
      <c r="J1110" s="4" t="str">
        <f t="shared" si="217"/>
      </c>
      <c r="AA1110" s="4">
        <f t="shared" si="218"/>
        <v>0</v>
      </c>
      <c r="AB1110" s="4">
        <f>'Enhanced Basket_AUTOLOAD'!T1110</f>
        <v>0</v>
      </c>
      <c r="AC1110" s="4">
        <f>'Enhanced Basket_AUTOLOAD'!M1110</f>
        <v>0</v>
      </c>
      <c r="AD1110" s="4">
        <f>'Enhanced Basket_AUTOLOAD'!L1110</f>
        <v>0</v>
      </c>
      <c r="AE1110" s="4">
        <f>'Enhanced Basket_AUTOLOAD'!Z1110</f>
        <v>0</v>
      </c>
      <c r="AF1110" s="4">
        <f>'Enhanced Basket_AUTOLOAD'!AB1110</f>
        <v>0</v>
      </c>
      <c r="AG1110" s="4" t="e">
        <f>VLOOKUP(AJ1110,'Ticker Mapping'!$I$3:$M$6706,5,0)</f>
        <v>#N/A</v>
      </c>
      <c r="AH1110" s="4" t="e">
        <f>_xll.BDP(AK1110&amp;" SEDOL","TICKER_AND_EXCH_CODE")</f>
        <v>#NAME?</v>
      </c>
      <c r="AI1110" s="4" t="e">
        <f t="shared" si="219"/>
        <v>#N/A</v>
      </c>
      <c r="AJ1110" s="4">
        <f>'Enhanced Basket_AUTOLOAD'!P1110</f>
        <v>0</v>
      </c>
      <c r="AK1110" s="4">
        <f>'Enhanced Basket_AUTOLOAD'!Q1110</f>
        <v>0</v>
      </c>
      <c r="AL1110" s="4">
        <f>'Enhanced Basket_AUTOLOAD'!Y1110</f>
        <v>0</v>
      </c>
      <c r="AM1110" s="4" t="e">
        <f t="shared" si="220"/>
        <v>#N/A</v>
      </c>
      <c r="AN1110" s="4" t="str">
        <f t="shared" si="221"/>
        <v>NO</v>
      </c>
      <c r="AO1110" s="4" t="str">
        <f t="shared" si="222"/>
        <v>Cash-in-Lieu</v>
      </c>
    </row>
    <row r="1111" ht="15" customHeight="1" s="4" customFormat="1">
      <c r="A1111" s="4">
        <f>'Enhanced Basket_AUTOLOAD'!H1111</f>
        <v>0</v>
      </c>
      <c r="B1111" s="4" t="str">
        <f t="shared" si="211"/>
        <v>SELL</v>
      </c>
      <c r="C1111" s="4" t="s">
        <v>29</v>
      </c>
      <c r="D1111" s="4" t="str">
        <f t="shared" si="212"/>
        <v>MT</v>
      </c>
      <c r="E1111" s="4" t="str">
        <f t="shared" si="213"/>
      </c>
      <c r="F1111" s="4" t="str">
        <f t="shared" si="214"/>
        <v>CIL LOAD</v>
      </c>
      <c r="G1111" s="4">
        <f t="shared" si="215"/>
        <v>0</v>
      </c>
      <c r="H1111" s="4" t="e">
        <f t="shared" si="216"/>
        <v>#N/A</v>
      </c>
      <c r="I1111" s="4" t="e">
        <f>_xll.BDP(AG1111&amp;" equity","crncy_adj_px_last","eqy_fund_crncy=usd")</f>
        <v>#NAME?</v>
      </c>
      <c r="J1111" s="4" t="str">
        <f t="shared" si="217"/>
      </c>
      <c r="AA1111" s="4">
        <f t="shared" si="218"/>
        <v>0</v>
      </c>
      <c r="AB1111" s="4">
        <f>'Enhanced Basket_AUTOLOAD'!T1111</f>
        <v>0</v>
      </c>
      <c r="AC1111" s="4">
        <f>'Enhanced Basket_AUTOLOAD'!M1111</f>
        <v>0</v>
      </c>
      <c r="AD1111" s="4">
        <f>'Enhanced Basket_AUTOLOAD'!L1111</f>
        <v>0</v>
      </c>
      <c r="AE1111" s="4">
        <f>'Enhanced Basket_AUTOLOAD'!Z1111</f>
        <v>0</v>
      </c>
      <c r="AF1111" s="4">
        <f>'Enhanced Basket_AUTOLOAD'!AB1111</f>
        <v>0</v>
      </c>
      <c r="AG1111" s="4" t="e">
        <f>VLOOKUP(AJ1111,'Ticker Mapping'!$I$3:$M$6706,5,0)</f>
        <v>#N/A</v>
      </c>
      <c r="AH1111" s="4" t="e">
        <f>_xll.BDP(AK1111&amp;" SEDOL","TICKER_AND_EXCH_CODE")</f>
        <v>#NAME?</v>
      </c>
      <c r="AI1111" s="4" t="e">
        <f t="shared" si="219"/>
        <v>#N/A</v>
      </c>
      <c r="AJ1111" s="4">
        <f>'Enhanced Basket_AUTOLOAD'!P1111</f>
        <v>0</v>
      </c>
      <c r="AK1111" s="4">
        <f>'Enhanced Basket_AUTOLOAD'!Q1111</f>
        <v>0</v>
      </c>
      <c r="AL1111" s="4">
        <f>'Enhanced Basket_AUTOLOAD'!Y1111</f>
        <v>0</v>
      </c>
      <c r="AM1111" s="4" t="e">
        <f t="shared" si="220"/>
        <v>#N/A</v>
      </c>
      <c r="AN1111" s="4" t="str">
        <f t="shared" si="221"/>
        <v>NO</v>
      </c>
      <c r="AO1111" s="4" t="str">
        <f t="shared" si="222"/>
        <v>Cash-in-Lieu</v>
      </c>
    </row>
    <row r="1112" ht="15" customHeight="1" s="4" customFormat="1">
      <c r="A1112" s="4">
        <f>'Enhanced Basket_AUTOLOAD'!H1112</f>
        <v>0</v>
      </c>
      <c r="B1112" s="4" t="str">
        <f t="shared" si="211"/>
        <v>SELL</v>
      </c>
      <c r="C1112" s="4" t="s">
        <v>29</v>
      </c>
      <c r="D1112" s="4" t="str">
        <f t="shared" si="212"/>
        <v>MT</v>
      </c>
      <c r="E1112" s="4" t="str">
        <f t="shared" si="213"/>
      </c>
      <c r="F1112" s="4" t="str">
        <f t="shared" si="214"/>
        <v>CIL LOAD</v>
      </c>
      <c r="G1112" s="4">
        <f t="shared" si="215"/>
        <v>0</v>
      </c>
      <c r="H1112" s="4" t="e">
        <f t="shared" si="216"/>
        <v>#N/A</v>
      </c>
      <c r="I1112" s="4" t="e">
        <f>_xll.BDP(AG1112&amp;" equity","crncy_adj_px_last","eqy_fund_crncy=usd")</f>
        <v>#NAME?</v>
      </c>
      <c r="J1112" s="4" t="str">
        <f t="shared" si="217"/>
      </c>
      <c r="AA1112" s="4">
        <f t="shared" si="218"/>
        <v>0</v>
      </c>
      <c r="AB1112" s="4">
        <f>'Enhanced Basket_AUTOLOAD'!T1112</f>
        <v>0</v>
      </c>
      <c r="AC1112" s="4">
        <f>'Enhanced Basket_AUTOLOAD'!M1112</f>
        <v>0</v>
      </c>
      <c r="AD1112" s="4">
        <f>'Enhanced Basket_AUTOLOAD'!L1112</f>
        <v>0</v>
      </c>
      <c r="AE1112" s="4">
        <f>'Enhanced Basket_AUTOLOAD'!Z1112</f>
        <v>0</v>
      </c>
      <c r="AF1112" s="4">
        <f>'Enhanced Basket_AUTOLOAD'!AB1112</f>
        <v>0</v>
      </c>
      <c r="AG1112" s="4" t="e">
        <f>VLOOKUP(AJ1112,'Ticker Mapping'!$I$3:$M$6706,5,0)</f>
        <v>#N/A</v>
      </c>
      <c r="AH1112" s="4" t="e">
        <f>_xll.BDP(AK1112&amp;" SEDOL","TICKER_AND_EXCH_CODE")</f>
        <v>#NAME?</v>
      </c>
      <c r="AI1112" s="4" t="e">
        <f t="shared" si="219"/>
        <v>#N/A</v>
      </c>
      <c r="AJ1112" s="4">
        <f>'Enhanced Basket_AUTOLOAD'!P1112</f>
        <v>0</v>
      </c>
      <c r="AK1112" s="4">
        <f>'Enhanced Basket_AUTOLOAD'!Q1112</f>
        <v>0</v>
      </c>
      <c r="AL1112" s="4">
        <f>'Enhanced Basket_AUTOLOAD'!Y1112</f>
        <v>0</v>
      </c>
      <c r="AM1112" s="4" t="e">
        <f t="shared" si="220"/>
        <v>#N/A</v>
      </c>
      <c r="AN1112" s="4" t="str">
        <f t="shared" si="221"/>
        <v>NO</v>
      </c>
      <c r="AO1112" s="4" t="str">
        <f t="shared" si="222"/>
        <v>Cash-in-Lieu</v>
      </c>
    </row>
    <row r="1113" ht="15" customHeight="1" s="4" customFormat="1">
      <c r="A1113" s="4">
        <f>'Enhanced Basket_AUTOLOAD'!H1113</f>
        <v>0</v>
      </c>
      <c r="B1113" s="4" t="str">
        <f t="shared" si="211"/>
        <v>SELL</v>
      </c>
      <c r="C1113" s="4" t="s">
        <v>29</v>
      </c>
      <c r="D1113" s="4" t="str">
        <f t="shared" si="212"/>
        <v>MT</v>
      </c>
      <c r="E1113" s="4" t="str">
        <f t="shared" si="213"/>
      </c>
      <c r="F1113" s="4" t="str">
        <f t="shared" si="214"/>
        <v>CIL LOAD</v>
      </c>
      <c r="G1113" s="4">
        <f t="shared" si="215"/>
        <v>0</v>
      </c>
      <c r="H1113" s="4" t="e">
        <f t="shared" si="216"/>
        <v>#N/A</v>
      </c>
      <c r="I1113" s="4" t="e">
        <f>_xll.BDP(AG1113&amp;" equity","crncy_adj_px_last","eqy_fund_crncy=usd")</f>
        <v>#NAME?</v>
      </c>
      <c r="J1113" s="4" t="str">
        <f t="shared" si="217"/>
      </c>
      <c r="AA1113" s="4">
        <f t="shared" si="218"/>
        <v>0</v>
      </c>
      <c r="AB1113" s="4">
        <f>'Enhanced Basket_AUTOLOAD'!T1113</f>
        <v>0</v>
      </c>
      <c r="AC1113" s="4">
        <f>'Enhanced Basket_AUTOLOAD'!M1113</f>
        <v>0</v>
      </c>
      <c r="AD1113" s="4">
        <f>'Enhanced Basket_AUTOLOAD'!L1113</f>
        <v>0</v>
      </c>
      <c r="AE1113" s="4">
        <f>'Enhanced Basket_AUTOLOAD'!Z1113</f>
        <v>0</v>
      </c>
      <c r="AF1113" s="4">
        <f>'Enhanced Basket_AUTOLOAD'!AB1113</f>
        <v>0</v>
      </c>
      <c r="AG1113" s="4" t="e">
        <f>VLOOKUP(AJ1113,'Ticker Mapping'!$I$3:$M$6706,5,0)</f>
        <v>#N/A</v>
      </c>
      <c r="AH1113" s="4" t="e">
        <f>_xll.BDP(AK1113&amp;" SEDOL","TICKER_AND_EXCH_CODE")</f>
        <v>#NAME?</v>
      </c>
      <c r="AI1113" s="4" t="e">
        <f t="shared" si="219"/>
        <v>#N/A</v>
      </c>
      <c r="AJ1113" s="4">
        <f>'Enhanced Basket_AUTOLOAD'!P1113</f>
        <v>0</v>
      </c>
      <c r="AK1113" s="4">
        <f>'Enhanced Basket_AUTOLOAD'!Q1113</f>
        <v>0</v>
      </c>
      <c r="AL1113" s="4">
        <f>'Enhanced Basket_AUTOLOAD'!Y1113</f>
        <v>0</v>
      </c>
      <c r="AM1113" s="4" t="e">
        <f t="shared" si="220"/>
        <v>#N/A</v>
      </c>
      <c r="AN1113" s="4" t="str">
        <f t="shared" si="221"/>
        <v>NO</v>
      </c>
      <c r="AO1113" s="4" t="str">
        <f t="shared" si="222"/>
        <v>Cash-in-Lieu</v>
      </c>
    </row>
    <row r="1114" ht="15" customHeight="1" s="4" customFormat="1">
      <c r="A1114" s="4">
        <f>'Enhanced Basket_AUTOLOAD'!H1114</f>
        <v>0</v>
      </c>
      <c r="B1114" s="4" t="str">
        <f t="shared" si="211"/>
        <v>SELL</v>
      </c>
      <c r="C1114" s="4" t="s">
        <v>29</v>
      </c>
      <c r="D1114" s="4" t="str">
        <f t="shared" si="212"/>
        <v>MT</v>
      </c>
      <c r="E1114" s="4" t="str">
        <f t="shared" si="213"/>
      </c>
      <c r="F1114" s="4" t="str">
        <f t="shared" si="214"/>
        <v>CIL LOAD</v>
      </c>
      <c r="G1114" s="4">
        <f t="shared" si="215"/>
        <v>0</v>
      </c>
      <c r="H1114" s="4" t="e">
        <f t="shared" si="216"/>
        <v>#N/A</v>
      </c>
      <c r="I1114" s="4" t="e">
        <f>_xll.BDP(AG1114&amp;" equity","crncy_adj_px_last","eqy_fund_crncy=usd")</f>
        <v>#NAME?</v>
      </c>
      <c r="J1114" s="4" t="str">
        <f t="shared" si="217"/>
      </c>
      <c r="AA1114" s="4">
        <f t="shared" si="218"/>
        <v>0</v>
      </c>
      <c r="AB1114" s="4">
        <f>'Enhanced Basket_AUTOLOAD'!T1114</f>
        <v>0</v>
      </c>
      <c r="AC1114" s="4">
        <f>'Enhanced Basket_AUTOLOAD'!M1114</f>
        <v>0</v>
      </c>
      <c r="AD1114" s="4">
        <f>'Enhanced Basket_AUTOLOAD'!L1114</f>
        <v>0</v>
      </c>
      <c r="AE1114" s="4">
        <f>'Enhanced Basket_AUTOLOAD'!Z1114</f>
        <v>0</v>
      </c>
      <c r="AF1114" s="4">
        <f>'Enhanced Basket_AUTOLOAD'!AB1114</f>
        <v>0</v>
      </c>
      <c r="AG1114" s="4" t="e">
        <f>VLOOKUP(AJ1114,'Ticker Mapping'!$I$3:$M$6706,5,0)</f>
        <v>#N/A</v>
      </c>
      <c r="AH1114" s="4" t="e">
        <f>_xll.BDP(AK1114&amp;" SEDOL","TICKER_AND_EXCH_CODE")</f>
        <v>#NAME?</v>
      </c>
      <c r="AI1114" s="4" t="e">
        <f t="shared" si="219"/>
        <v>#N/A</v>
      </c>
      <c r="AJ1114" s="4">
        <f>'Enhanced Basket_AUTOLOAD'!P1114</f>
        <v>0</v>
      </c>
      <c r="AK1114" s="4">
        <f>'Enhanced Basket_AUTOLOAD'!Q1114</f>
        <v>0</v>
      </c>
      <c r="AL1114" s="4">
        <f>'Enhanced Basket_AUTOLOAD'!Y1114</f>
        <v>0</v>
      </c>
      <c r="AM1114" s="4" t="e">
        <f t="shared" si="220"/>
        <v>#N/A</v>
      </c>
      <c r="AN1114" s="4" t="str">
        <f t="shared" si="221"/>
        <v>NO</v>
      </c>
      <c r="AO1114" s="4" t="str">
        <f t="shared" si="222"/>
        <v>Cash-in-Lieu</v>
      </c>
    </row>
    <row r="1115" ht="15" customHeight="1" s="4" customFormat="1">
      <c r="A1115" s="4">
        <f>'Enhanced Basket_AUTOLOAD'!H1115</f>
        <v>0</v>
      </c>
      <c r="B1115" s="4" t="str">
        <f t="shared" si="211"/>
        <v>SELL</v>
      </c>
      <c r="C1115" s="4" t="s">
        <v>29</v>
      </c>
      <c r="D1115" s="4" t="str">
        <f t="shared" si="212"/>
        <v>MT</v>
      </c>
      <c r="E1115" s="4" t="str">
        <f t="shared" si="213"/>
      </c>
      <c r="F1115" s="4" t="str">
        <f t="shared" si="214"/>
        <v>CIL LOAD</v>
      </c>
      <c r="G1115" s="4">
        <f t="shared" si="215"/>
        <v>0</v>
      </c>
      <c r="H1115" s="4" t="e">
        <f t="shared" si="216"/>
        <v>#N/A</v>
      </c>
      <c r="I1115" s="4" t="e">
        <f>_xll.BDP(AG1115&amp;" equity","crncy_adj_px_last","eqy_fund_crncy=usd")</f>
        <v>#NAME?</v>
      </c>
      <c r="J1115" s="4" t="str">
        <f t="shared" si="217"/>
      </c>
      <c r="AA1115" s="4">
        <f t="shared" si="218"/>
        <v>0</v>
      </c>
      <c r="AB1115" s="4">
        <f>'Enhanced Basket_AUTOLOAD'!T1115</f>
        <v>0</v>
      </c>
      <c r="AC1115" s="4">
        <f>'Enhanced Basket_AUTOLOAD'!M1115</f>
        <v>0</v>
      </c>
      <c r="AD1115" s="4">
        <f>'Enhanced Basket_AUTOLOAD'!L1115</f>
        <v>0</v>
      </c>
      <c r="AE1115" s="4">
        <f>'Enhanced Basket_AUTOLOAD'!Z1115</f>
        <v>0</v>
      </c>
      <c r="AF1115" s="4">
        <f>'Enhanced Basket_AUTOLOAD'!AB1115</f>
        <v>0</v>
      </c>
      <c r="AG1115" s="4" t="e">
        <f>VLOOKUP(AJ1115,'Ticker Mapping'!$I$3:$M$6706,5,0)</f>
        <v>#N/A</v>
      </c>
      <c r="AH1115" s="4" t="e">
        <f>_xll.BDP(AK1115&amp;" SEDOL","TICKER_AND_EXCH_CODE")</f>
        <v>#NAME?</v>
      </c>
      <c r="AI1115" s="4" t="e">
        <f t="shared" si="219"/>
        <v>#N/A</v>
      </c>
      <c r="AJ1115" s="4">
        <f>'Enhanced Basket_AUTOLOAD'!P1115</f>
        <v>0</v>
      </c>
      <c r="AK1115" s="4">
        <f>'Enhanced Basket_AUTOLOAD'!Q1115</f>
        <v>0</v>
      </c>
      <c r="AL1115" s="4">
        <f>'Enhanced Basket_AUTOLOAD'!Y1115</f>
        <v>0</v>
      </c>
      <c r="AM1115" s="4" t="e">
        <f t="shared" si="220"/>
        <v>#N/A</v>
      </c>
      <c r="AN1115" s="4" t="str">
        <f t="shared" si="221"/>
        <v>NO</v>
      </c>
      <c r="AO1115" s="4" t="str">
        <f t="shared" si="222"/>
        <v>Cash-in-Lieu</v>
      </c>
    </row>
    <row r="1116" ht="15" customHeight="1" s="4" customFormat="1">
      <c r="A1116" s="4">
        <f>'Enhanced Basket_AUTOLOAD'!H1116</f>
        <v>0</v>
      </c>
      <c r="B1116" s="4" t="str">
        <f t="shared" si="211"/>
        <v>SELL</v>
      </c>
      <c r="C1116" s="4" t="s">
        <v>29</v>
      </c>
      <c r="D1116" s="4" t="str">
        <f t="shared" si="212"/>
        <v>MT</v>
      </c>
      <c r="E1116" s="4" t="str">
        <f t="shared" si="213"/>
      </c>
      <c r="F1116" s="4" t="str">
        <f t="shared" si="214"/>
        <v>CIL LOAD</v>
      </c>
      <c r="G1116" s="4">
        <f t="shared" si="215"/>
        <v>0</v>
      </c>
      <c r="H1116" s="4" t="e">
        <f t="shared" si="216"/>
        <v>#N/A</v>
      </c>
      <c r="I1116" s="4" t="e">
        <f>_xll.BDP(AG1116&amp;" equity","crncy_adj_px_last","eqy_fund_crncy=usd")</f>
        <v>#NAME?</v>
      </c>
      <c r="J1116" s="4" t="str">
        <f t="shared" si="217"/>
      </c>
      <c r="AA1116" s="4">
        <f t="shared" si="218"/>
        <v>0</v>
      </c>
      <c r="AB1116" s="4">
        <f>'Enhanced Basket_AUTOLOAD'!T1116</f>
        <v>0</v>
      </c>
      <c r="AC1116" s="4">
        <f>'Enhanced Basket_AUTOLOAD'!M1116</f>
        <v>0</v>
      </c>
      <c r="AD1116" s="4">
        <f>'Enhanced Basket_AUTOLOAD'!L1116</f>
        <v>0</v>
      </c>
      <c r="AE1116" s="4">
        <f>'Enhanced Basket_AUTOLOAD'!Z1116</f>
        <v>0</v>
      </c>
      <c r="AF1116" s="4">
        <f>'Enhanced Basket_AUTOLOAD'!AB1116</f>
        <v>0</v>
      </c>
      <c r="AG1116" s="4" t="e">
        <f>VLOOKUP(AJ1116,'Ticker Mapping'!$I$3:$M$6706,5,0)</f>
        <v>#N/A</v>
      </c>
      <c r="AH1116" s="4" t="e">
        <f>_xll.BDP(AK1116&amp;" SEDOL","TICKER_AND_EXCH_CODE")</f>
        <v>#NAME?</v>
      </c>
      <c r="AI1116" s="4" t="e">
        <f t="shared" si="219"/>
        <v>#N/A</v>
      </c>
      <c r="AJ1116" s="4">
        <f>'Enhanced Basket_AUTOLOAD'!P1116</f>
        <v>0</v>
      </c>
      <c r="AK1116" s="4">
        <f>'Enhanced Basket_AUTOLOAD'!Q1116</f>
        <v>0</v>
      </c>
      <c r="AL1116" s="4">
        <f>'Enhanced Basket_AUTOLOAD'!Y1116</f>
        <v>0</v>
      </c>
      <c r="AM1116" s="4" t="e">
        <f t="shared" si="220"/>
        <v>#N/A</v>
      </c>
      <c r="AN1116" s="4" t="str">
        <f t="shared" si="221"/>
        <v>NO</v>
      </c>
      <c r="AO1116" s="4" t="str">
        <f t="shared" si="222"/>
        <v>Cash-in-Lieu</v>
      </c>
    </row>
    <row r="1117" ht="15" customHeight="1" s="4" customFormat="1">
      <c r="A1117" s="4">
        <f>'Enhanced Basket_AUTOLOAD'!H1117</f>
        <v>0</v>
      </c>
      <c r="B1117" s="4" t="str">
        <f t="shared" si="211"/>
        <v>SELL</v>
      </c>
      <c r="C1117" s="4" t="s">
        <v>29</v>
      </c>
      <c r="D1117" s="4" t="str">
        <f t="shared" si="212"/>
        <v>MT</v>
      </c>
      <c r="E1117" s="4" t="str">
        <f t="shared" si="213"/>
      </c>
      <c r="F1117" s="4" t="str">
        <f t="shared" si="214"/>
        <v>CIL LOAD</v>
      </c>
      <c r="G1117" s="4">
        <f t="shared" si="215"/>
        <v>0</v>
      </c>
      <c r="H1117" s="4" t="e">
        <f t="shared" si="216"/>
        <v>#N/A</v>
      </c>
      <c r="I1117" s="4" t="e">
        <f>_xll.BDP(AG1117&amp;" equity","crncy_adj_px_last","eqy_fund_crncy=usd")</f>
        <v>#NAME?</v>
      </c>
      <c r="J1117" s="4" t="str">
        <f t="shared" si="217"/>
      </c>
      <c r="AA1117" s="4">
        <f t="shared" si="218"/>
        <v>0</v>
      </c>
      <c r="AB1117" s="4">
        <f>'Enhanced Basket_AUTOLOAD'!T1117</f>
        <v>0</v>
      </c>
      <c r="AC1117" s="4">
        <f>'Enhanced Basket_AUTOLOAD'!M1117</f>
        <v>0</v>
      </c>
      <c r="AD1117" s="4">
        <f>'Enhanced Basket_AUTOLOAD'!L1117</f>
        <v>0</v>
      </c>
      <c r="AE1117" s="4">
        <f>'Enhanced Basket_AUTOLOAD'!Z1117</f>
        <v>0</v>
      </c>
      <c r="AF1117" s="4">
        <f>'Enhanced Basket_AUTOLOAD'!AB1117</f>
        <v>0</v>
      </c>
      <c r="AG1117" s="4" t="e">
        <f>VLOOKUP(AJ1117,'Ticker Mapping'!$I$3:$M$6706,5,0)</f>
        <v>#N/A</v>
      </c>
      <c r="AH1117" s="4" t="e">
        <f>_xll.BDP(AK1117&amp;" SEDOL","TICKER_AND_EXCH_CODE")</f>
        <v>#NAME?</v>
      </c>
      <c r="AI1117" s="4" t="e">
        <f t="shared" si="219"/>
        <v>#N/A</v>
      </c>
      <c r="AJ1117" s="4">
        <f>'Enhanced Basket_AUTOLOAD'!P1117</f>
        <v>0</v>
      </c>
      <c r="AK1117" s="4">
        <f>'Enhanced Basket_AUTOLOAD'!Q1117</f>
        <v>0</v>
      </c>
      <c r="AL1117" s="4">
        <f>'Enhanced Basket_AUTOLOAD'!Y1117</f>
        <v>0</v>
      </c>
      <c r="AM1117" s="4" t="e">
        <f t="shared" si="220"/>
        <v>#N/A</v>
      </c>
      <c r="AN1117" s="4" t="str">
        <f t="shared" si="221"/>
        <v>NO</v>
      </c>
      <c r="AO1117" s="4" t="str">
        <f t="shared" si="222"/>
        <v>Cash-in-Lieu</v>
      </c>
    </row>
    <row r="1118" ht="15" customHeight="1" s="4" customFormat="1">
      <c r="A1118" s="4">
        <f>'Enhanced Basket_AUTOLOAD'!H1118</f>
        <v>0</v>
      </c>
      <c r="B1118" s="4" t="str">
        <f t="shared" si="211"/>
        <v>SELL</v>
      </c>
      <c r="C1118" s="4" t="s">
        <v>29</v>
      </c>
      <c r="D1118" s="4" t="str">
        <f t="shared" si="212"/>
        <v>MT</v>
      </c>
      <c r="E1118" s="4" t="str">
        <f t="shared" si="213"/>
      </c>
      <c r="F1118" s="4" t="str">
        <f t="shared" si="214"/>
        <v>CIL LOAD</v>
      </c>
      <c r="G1118" s="4">
        <f t="shared" si="215"/>
        <v>0</v>
      </c>
      <c r="H1118" s="4" t="e">
        <f t="shared" si="216"/>
        <v>#N/A</v>
      </c>
      <c r="I1118" s="4" t="e">
        <f>_xll.BDP(AG1118&amp;" equity","crncy_adj_px_last","eqy_fund_crncy=usd")</f>
        <v>#NAME?</v>
      </c>
      <c r="J1118" s="4" t="str">
        <f t="shared" si="217"/>
      </c>
      <c r="AA1118" s="4">
        <f t="shared" si="218"/>
        <v>0</v>
      </c>
      <c r="AB1118" s="4">
        <f>'Enhanced Basket_AUTOLOAD'!T1118</f>
        <v>0</v>
      </c>
      <c r="AC1118" s="4">
        <f>'Enhanced Basket_AUTOLOAD'!M1118</f>
        <v>0</v>
      </c>
      <c r="AD1118" s="4">
        <f>'Enhanced Basket_AUTOLOAD'!L1118</f>
        <v>0</v>
      </c>
      <c r="AE1118" s="4">
        <f>'Enhanced Basket_AUTOLOAD'!Z1118</f>
        <v>0</v>
      </c>
      <c r="AF1118" s="4">
        <f>'Enhanced Basket_AUTOLOAD'!AB1118</f>
        <v>0</v>
      </c>
      <c r="AG1118" s="4" t="e">
        <f>VLOOKUP(AJ1118,'Ticker Mapping'!$I$3:$M$6706,5,0)</f>
        <v>#N/A</v>
      </c>
      <c r="AH1118" s="4" t="e">
        <f>_xll.BDP(AK1118&amp;" SEDOL","TICKER_AND_EXCH_CODE")</f>
        <v>#NAME?</v>
      </c>
      <c r="AI1118" s="4" t="e">
        <f t="shared" si="219"/>
        <v>#N/A</v>
      </c>
      <c r="AJ1118" s="4">
        <f>'Enhanced Basket_AUTOLOAD'!P1118</f>
        <v>0</v>
      </c>
      <c r="AK1118" s="4">
        <f>'Enhanced Basket_AUTOLOAD'!Q1118</f>
        <v>0</v>
      </c>
      <c r="AL1118" s="4">
        <f>'Enhanced Basket_AUTOLOAD'!Y1118</f>
        <v>0</v>
      </c>
      <c r="AM1118" s="4" t="e">
        <f t="shared" si="220"/>
        <v>#N/A</v>
      </c>
      <c r="AN1118" s="4" t="str">
        <f t="shared" si="221"/>
        <v>NO</v>
      </c>
      <c r="AO1118" s="4" t="str">
        <f t="shared" si="222"/>
        <v>Cash-in-Lieu</v>
      </c>
    </row>
    <row r="1119" ht="15" customHeight="1" s="4" customFormat="1">
      <c r="A1119" s="4">
        <f>'Enhanced Basket_AUTOLOAD'!H1119</f>
        <v>0</v>
      </c>
      <c r="B1119" s="4" t="str">
        <f t="shared" si="211"/>
        <v>SELL</v>
      </c>
      <c r="C1119" s="4" t="s">
        <v>29</v>
      </c>
      <c r="D1119" s="4" t="str">
        <f t="shared" si="212"/>
        <v>MT</v>
      </c>
      <c r="E1119" s="4" t="str">
        <f t="shared" si="213"/>
      </c>
      <c r="F1119" s="4" t="str">
        <f t="shared" si="214"/>
        <v>CIL LOAD</v>
      </c>
      <c r="G1119" s="4">
        <f t="shared" si="215"/>
        <v>0</v>
      </c>
      <c r="H1119" s="4" t="e">
        <f t="shared" si="216"/>
        <v>#N/A</v>
      </c>
      <c r="I1119" s="4" t="e">
        <f>_xll.BDP(AG1119&amp;" equity","crncy_adj_px_last","eqy_fund_crncy=usd")</f>
        <v>#NAME?</v>
      </c>
      <c r="J1119" s="4" t="str">
        <f t="shared" si="217"/>
      </c>
      <c r="AA1119" s="4">
        <f t="shared" si="218"/>
        <v>0</v>
      </c>
      <c r="AB1119" s="4">
        <f>'Enhanced Basket_AUTOLOAD'!T1119</f>
        <v>0</v>
      </c>
      <c r="AC1119" s="4">
        <f>'Enhanced Basket_AUTOLOAD'!M1119</f>
        <v>0</v>
      </c>
      <c r="AD1119" s="4">
        <f>'Enhanced Basket_AUTOLOAD'!L1119</f>
        <v>0</v>
      </c>
      <c r="AE1119" s="4">
        <f>'Enhanced Basket_AUTOLOAD'!Z1119</f>
        <v>0</v>
      </c>
      <c r="AF1119" s="4">
        <f>'Enhanced Basket_AUTOLOAD'!AB1119</f>
        <v>0</v>
      </c>
      <c r="AG1119" s="4" t="e">
        <f>VLOOKUP(AJ1119,'Ticker Mapping'!$I$3:$M$6706,5,0)</f>
        <v>#N/A</v>
      </c>
      <c r="AH1119" s="4" t="e">
        <f>_xll.BDP(AK1119&amp;" SEDOL","TICKER_AND_EXCH_CODE")</f>
        <v>#NAME?</v>
      </c>
      <c r="AI1119" s="4" t="e">
        <f t="shared" si="219"/>
        <v>#N/A</v>
      </c>
      <c r="AJ1119" s="4">
        <f>'Enhanced Basket_AUTOLOAD'!P1119</f>
        <v>0</v>
      </c>
      <c r="AK1119" s="4">
        <f>'Enhanced Basket_AUTOLOAD'!Q1119</f>
        <v>0</v>
      </c>
      <c r="AL1119" s="4">
        <f>'Enhanced Basket_AUTOLOAD'!Y1119</f>
        <v>0</v>
      </c>
      <c r="AM1119" s="4" t="e">
        <f t="shared" si="220"/>
        <v>#N/A</v>
      </c>
      <c r="AN1119" s="4" t="str">
        <f t="shared" si="221"/>
        <v>NO</v>
      </c>
      <c r="AO1119" s="4" t="str">
        <f t="shared" si="222"/>
        <v>Cash-in-Lieu</v>
      </c>
    </row>
    <row r="1120" ht="15" customHeight="1" s="4" customFormat="1">
      <c r="A1120" s="4">
        <f>'Enhanced Basket_AUTOLOAD'!H1120</f>
        <v>0</v>
      </c>
      <c r="B1120" s="4" t="str">
        <f t="shared" si="211"/>
        <v>SELL</v>
      </c>
      <c r="C1120" s="4" t="s">
        <v>29</v>
      </c>
      <c r="D1120" s="4" t="str">
        <f t="shared" si="212"/>
        <v>MT</v>
      </c>
      <c r="E1120" s="4" t="str">
        <f t="shared" si="213"/>
      </c>
      <c r="F1120" s="4" t="str">
        <f t="shared" si="214"/>
        <v>CIL LOAD</v>
      </c>
      <c r="G1120" s="4">
        <f t="shared" si="215"/>
        <v>0</v>
      </c>
      <c r="H1120" s="4" t="e">
        <f t="shared" si="216"/>
        <v>#N/A</v>
      </c>
      <c r="I1120" s="4" t="e">
        <f>_xll.BDP(AG1120&amp;" equity","crncy_adj_px_last","eqy_fund_crncy=usd")</f>
        <v>#NAME?</v>
      </c>
      <c r="J1120" s="4" t="str">
        <f t="shared" si="217"/>
      </c>
      <c r="AA1120" s="4">
        <f t="shared" si="218"/>
        <v>0</v>
      </c>
      <c r="AB1120" s="4">
        <f>'Enhanced Basket_AUTOLOAD'!T1120</f>
        <v>0</v>
      </c>
      <c r="AC1120" s="4">
        <f>'Enhanced Basket_AUTOLOAD'!M1120</f>
        <v>0</v>
      </c>
      <c r="AD1120" s="4">
        <f>'Enhanced Basket_AUTOLOAD'!L1120</f>
        <v>0</v>
      </c>
      <c r="AE1120" s="4">
        <f>'Enhanced Basket_AUTOLOAD'!Z1120</f>
        <v>0</v>
      </c>
      <c r="AF1120" s="4">
        <f>'Enhanced Basket_AUTOLOAD'!AB1120</f>
        <v>0</v>
      </c>
      <c r="AG1120" s="4" t="e">
        <f>VLOOKUP(AJ1120,'Ticker Mapping'!$I$3:$M$6706,5,0)</f>
        <v>#N/A</v>
      </c>
      <c r="AH1120" s="4" t="e">
        <f>_xll.BDP(AK1120&amp;" SEDOL","TICKER_AND_EXCH_CODE")</f>
        <v>#NAME?</v>
      </c>
      <c r="AI1120" s="4" t="e">
        <f t="shared" si="219"/>
        <v>#N/A</v>
      </c>
      <c r="AJ1120" s="4">
        <f>'Enhanced Basket_AUTOLOAD'!P1120</f>
        <v>0</v>
      </c>
      <c r="AK1120" s="4">
        <f>'Enhanced Basket_AUTOLOAD'!Q1120</f>
        <v>0</v>
      </c>
      <c r="AL1120" s="4">
        <f>'Enhanced Basket_AUTOLOAD'!Y1120</f>
        <v>0</v>
      </c>
      <c r="AM1120" s="4" t="e">
        <f t="shared" si="220"/>
        <v>#N/A</v>
      </c>
      <c r="AN1120" s="4" t="str">
        <f t="shared" si="221"/>
        <v>NO</v>
      </c>
      <c r="AO1120" s="4" t="str">
        <f t="shared" si="222"/>
        <v>Cash-in-Lieu</v>
      </c>
    </row>
    <row r="1121" ht="15" customHeight="1" s="4" customFormat="1">
      <c r="A1121" s="4">
        <f>'Enhanced Basket_AUTOLOAD'!H1121</f>
        <v>0</v>
      </c>
      <c r="B1121" s="4" t="str">
        <f t="shared" si="211"/>
        <v>SELL</v>
      </c>
      <c r="C1121" s="4" t="s">
        <v>29</v>
      </c>
      <c r="D1121" s="4" t="str">
        <f t="shared" si="212"/>
        <v>MT</v>
      </c>
      <c r="E1121" s="4" t="str">
        <f t="shared" si="213"/>
      </c>
      <c r="F1121" s="4" t="str">
        <f t="shared" si="214"/>
        <v>CIL LOAD</v>
      </c>
      <c r="G1121" s="4">
        <f t="shared" si="215"/>
        <v>0</v>
      </c>
      <c r="H1121" s="4" t="e">
        <f t="shared" si="216"/>
        <v>#N/A</v>
      </c>
      <c r="I1121" s="4" t="e">
        <f>_xll.BDP(AG1121&amp;" equity","crncy_adj_px_last","eqy_fund_crncy=usd")</f>
        <v>#NAME?</v>
      </c>
      <c r="J1121" s="4" t="str">
        <f t="shared" si="217"/>
      </c>
      <c r="AA1121" s="4">
        <f t="shared" si="218"/>
        <v>0</v>
      </c>
      <c r="AB1121" s="4">
        <f>'Enhanced Basket_AUTOLOAD'!T1121</f>
        <v>0</v>
      </c>
      <c r="AC1121" s="4">
        <f>'Enhanced Basket_AUTOLOAD'!M1121</f>
        <v>0</v>
      </c>
      <c r="AD1121" s="4">
        <f>'Enhanced Basket_AUTOLOAD'!L1121</f>
        <v>0</v>
      </c>
      <c r="AE1121" s="4">
        <f>'Enhanced Basket_AUTOLOAD'!Z1121</f>
        <v>0</v>
      </c>
      <c r="AF1121" s="4">
        <f>'Enhanced Basket_AUTOLOAD'!AB1121</f>
        <v>0</v>
      </c>
      <c r="AG1121" s="4" t="e">
        <f>VLOOKUP(AJ1121,'Ticker Mapping'!$I$3:$M$6706,5,0)</f>
        <v>#N/A</v>
      </c>
      <c r="AH1121" s="4" t="e">
        <f>_xll.BDP(AK1121&amp;" SEDOL","TICKER_AND_EXCH_CODE")</f>
        <v>#NAME?</v>
      </c>
      <c r="AI1121" s="4" t="e">
        <f t="shared" si="219"/>
        <v>#N/A</v>
      </c>
      <c r="AJ1121" s="4">
        <f>'Enhanced Basket_AUTOLOAD'!P1121</f>
        <v>0</v>
      </c>
      <c r="AK1121" s="4">
        <f>'Enhanced Basket_AUTOLOAD'!Q1121</f>
        <v>0</v>
      </c>
      <c r="AL1121" s="4">
        <f>'Enhanced Basket_AUTOLOAD'!Y1121</f>
        <v>0</v>
      </c>
      <c r="AM1121" s="4" t="e">
        <f t="shared" si="220"/>
        <v>#N/A</v>
      </c>
      <c r="AN1121" s="4" t="str">
        <f t="shared" si="221"/>
        <v>NO</v>
      </c>
      <c r="AO1121" s="4" t="str">
        <f t="shared" si="222"/>
        <v>Cash-in-Lieu</v>
      </c>
    </row>
    <row r="1122" ht="15" customHeight="1" s="4" customFormat="1">
      <c r="A1122" s="4">
        <f>'Enhanced Basket_AUTOLOAD'!H1122</f>
        <v>0</v>
      </c>
      <c r="B1122" s="4" t="str">
        <f t="shared" si="211"/>
        <v>SELL</v>
      </c>
      <c r="C1122" s="4" t="s">
        <v>29</v>
      </c>
      <c r="D1122" s="4" t="str">
        <f t="shared" si="212"/>
        <v>MT</v>
      </c>
      <c r="E1122" s="4" t="str">
        <f t="shared" si="213"/>
      </c>
      <c r="F1122" s="4" t="str">
        <f t="shared" si="214"/>
        <v>CIL LOAD</v>
      </c>
      <c r="G1122" s="4">
        <f t="shared" si="215"/>
        <v>0</v>
      </c>
      <c r="H1122" s="4" t="e">
        <f t="shared" si="216"/>
        <v>#N/A</v>
      </c>
      <c r="I1122" s="4" t="e">
        <f>_xll.BDP(AG1122&amp;" equity","crncy_adj_px_last","eqy_fund_crncy=usd")</f>
        <v>#NAME?</v>
      </c>
      <c r="J1122" s="4" t="str">
        <f t="shared" si="217"/>
      </c>
      <c r="AA1122" s="4">
        <f t="shared" si="218"/>
        <v>0</v>
      </c>
      <c r="AB1122" s="4">
        <f>'Enhanced Basket_AUTOLOAD'!T1122</f>
        <v>0</v>
      </c>
      <c r="AC1122" s="4">
        <f>'Enhanced Basket_AUTOLOAD'!M1122</f>
        <v>0</v>
      </c>
      <c r="AD1122" s="4">
        <f>'Enhanced Basket_AUTOLOAD'!L1122</f>
        <v>0</v>
      </c>
      <c r="AE1122" s="4">
        <f>'Enhanced Basket_AUTOLOAD'!Z1122</f>
        <v>0</v>
      </c>
      <c r="AF1122" s="4">
        <f>'Enhanced Basket_AUTOLOAD'!AB1122</f>
        <v>0</v>
      </c>
      <c r="AG1122" s="4" t="e">
        <f>VLOOKUP(AJ1122,'Ticker Mapping'!$I$3:$M$6706,5,0)</f>
        <v>#N/A</v>
      </c>
      <c r="AH1122" s="4" t="e">
        <f>_xll.BDP(AK1122&amp;" SEDOL","TICKER_AND_EXCH_CODE")</f>
        <v>#NAME?</v>
      </c>
      <c r="AI1122" s="4" t="e">
        <f t="shared" si="219"/>
        <v>#N/A</v>
      </c>
      <c r="AJ1122" s="4">
        <f>'Enhanced Basket_AUTOLOAD'!P1122</f>
        <v>0</v>
      </c>
      <c r="AK1122" s="4">
        <f>'Enhanced Basket_AUTOLOAD'!Q1122</f>
        <v>0</v>
      </c>
      <c r="AL1122" s="4">
        <f>'Enhanced Basket_AUTOLOAD'!Y1122</f>
        <v>0</v>
      </c>
      <c r="AM1122" s="4" t="e">
        <f t="shared" si="220"/>
        <v>#N/A</v>
      </c>
      <c r="AN1122" s="4" t="str">
        <f t="shared" si="221"/>
        <v>NO</v>
      </c>
      <c r="AO1122" s="4" t="str">
        <f t="shared" si="222"/>
        <v>Cash-in-Lieu</v>
      </c>
    </row>
    <row r="1123" ht="15" customHeight="1" s="4" customFormat="1">
      <c r="A1123" s="4">
        <f>'Enhanced Basket_AUTOLOAD'!H1123</f>
        <v>0</v>
      </c>
      <c r="B1123" s="4" t="str">
        <f t="shared" si="211"/>
        <v>SELL</v>
      </c>
      <c r="C1123" s="4" t="s">
        <v>29</v>
      </c>
      <c r="D1123" s="4" t="str">
        <f t="shared" si="212"/>
        <v>MT</v>
      </c>
      <c r="E1123" s="4" t="str">
        <f t="shared" si="213"/>
      </c>
      <c r="F1123" s="4" t="str">
        <f t="shared" si="214"/>
        <v>CIL LOAD</v>
      </c>
      <c r="G1123" s="4">
        <f t="shared" si="215"/>
        <v>0</v>
      </c>
      <c r="H1123" s="4" t="e">
        <f t="shared" si="216"/>
        <v>#N/A</v>
      </c>
      <c r="I1123" s="4" t="e">
        <f>_xll.BDP(AG1123&amp;" equity","crncy_adj_px_last","eqy_fund_crncy=usd")</f>
        <v>#NAME?</v>
      </c>
      <c r="J1123" s="4" t="str">
        <f t="shared" si="217"/>
      </c>
      <c r="AA1123" s="4">
        <f t="shared" si="218"/>
        <v>0</v>
      </c>
      <c r="AB1123" s="4">
        <f>'Enhanced Basket_AUTOLOAD'!T1123</f>
        <v>0</v>
      </c>
      <c r="AC1123" s="4">
        <f>'Enhanced Basket_AUTOLOAD'!M1123</f>
        <v>0</v>
      </c>
      <c r="AD1123" s="4">
        <f>'Enhanced Basket_AUTOLOAD'!L1123</f>
        <v>0</v>
      </c>
      <c r="AE1123" s="4">
        <f>'Enhanced Basket_AUTOLOAD'!Z1123</f>
        <v>0</v>
      </c>
      <c r="AF1123" s="4">
        <f>'Enhanced Basket_AUTOLOAD'!AB1123</f>
        <v>0</v>
      </c>
      <c r="AG1123" s="4" t="e">
        <f>VLOOKUP(AJ1123,'Ticker Mapping'!$I$3:$M$6706,5,0)</f>
        <v>#N/A</v>
      </c>
      <c r="AH1123" s="4" t="e">
        <f>_xll.BDP(AK1123&amp;" SEDOL","TICKER_AND_EXCH_CODE")</f>
        <v>#NAME?</v>
      </c>
      <c r="AI1123" s="4" t="e">
        <f t="shared" si="219"/>
        <v>#N/A</v>
      </c>
      <c r="AJ1123" s="4">
        <f>'Enhanced Basket_AUTOLOAD'!P1123</f>
        <v>0</v>
      </c>
      <c r="AK1123" s="4">
        <f>'Enhanced Basket_AUTOLOAD'!Q1123</f>
        <v>0</v>
      </c>
      <c r="AL1123" s="4">
        <f>'Enhanced Basket_AUTOLOAD'!Y1123</f>
        <v>0</v>
      </c>
      <c r="AM1123" s="4" t="e">
        <f t="shared" si="220"/>
        <v>#N/A</v>
      </c>
      <c r="AN1123" s="4" t="str">
        <f t="shared" si="221"/>
        <v>NO</v>
      </c>
      <c r="AO1123" s="4" t="str">
        <f t="shared" si="222"/>
        <v>Cash-in-Lieu</v>
      </c>
    </row>
    <row r="1124" ht="15" customHeight="1" s="4" customFormat="1">
      <c r="A1124" s="4">
        <f>'Enhanced Basket_AUTOLOAD'!H1124</f>
        <v>0</v>
      </c>
      <c r="B1124" s="4" t="str">
        <f t="shared" si="211"/>
        <v>SELL</v>
      </c>
      <c r="C1124" s="4" t="s">
        <v>29</v>
      </c>
      <c r="D1124" s="4" t="str">
        <f t="shared" si="212"/>
        <v>MT</v>
      </c>
      <c r="E1124" s="4" t="str">
        <f t="shared" si="213"/>
      </c>
      <c r="F1124" s="4" t="str">
        <f t="shared" si="214"/>
        <v>CIL LOAD</v>
      </c>
      <c r="G1124" s="4">
        <f t="shared" si="215"/>
        <v>0</v>
      </c>
      <c r="H1124" s="4" t="e">
        <f t="shared" si="216"/>
        <v>#N/A</v>
      </c>
      <c r="I1124" s="4" t="e">
        <f>_xll.BDP(AG1124&amp;" equity","crncy_adj_px_last","eqy_fund_crncy=usd")</f>
        <v>#NAME?</v>
      </c>
      <c r="J1124" s="4" t="str">
        <f t="shared" si="217"/>
      </c>
      <c r="AA1124" s="4">
        <f t="shared" si="218"/>
        <v>0</v>
      </c>
      <c r="AB1124" s="4">
        <f>'Enhanced Basket_AUTOLOAD'!T1124</f>
        <v>0</v>
      </c>
      <c r="AC1124" s="4">
        <f>'Enhanced Basket_AUTOLOAD'!M1124</f>
        <v>0</v>
      </c>
      <c r="AD1124" s="4">
        <f>'Enhanced Basket_AUTOLOAD'!L1124</f>
        <v>0</v>
      </c>
      <c r="AE1124" s="4">
        <f>'Enhanced Basket_AUTOLOAD'!Z1124</f>
        <v>0</v>
      </c>
      <c r="AF1124" s="4">
        <f>'Enhanced Basket_AUTOLOAD'!AB1124</f>
        <v>0</v>
      </c>
      <c r="AG1124" s="4" t="e">
        <f>VLOOKUP(AJ1124,'Ticker Mapping'!$I$3:$M$6706,5,0)</f>
        <v>#N/A</v>
      </c>
      <c r="AH1124" s="4" t="e">
        <f>_xll.BDP(AK1124&amp;" SEDOL","TICKER_AND_EXCH_CODE")</f>
        <v>#NAME?</v>
      </c>
      <c r="AI1124" s="4" t="e">
        <f t="shared" si="219"/>
        <v>#N/A</v>
      </c>
      <c r="AJ1124" s="4">
        <f>'Enhanced Basket_AUTOLOAD'!P1124</f>
        <v>0</v>
      </c>
      <c r="AK1124" s="4">
        <f>'Enhanced Basket_AUTOLOAD'!Q1124</f>
        <v>0</v>
      </c>
      <c r="AL1124" s="4">
        <f>'Enhanced Basket_AUTOLOAD'!Y1124</f>
        <v>0</v>
      </c>
      <c r="AM1124" s="4" t="e">
        <f t="shared" si="220"/>
        <v>#N/A</v>
      </c>
      <c r="AN1124" s="4" t="str">
        <f t="shared" si="221"/>
        <v>NO</v>
      </c>
      <c r="AO1124" s="4" t="str">
        <f t="shared" si="222"/>
        <v>Cash-in-Lieu</v>
      </c>
    </row>
    <row r="1125" ht="15" customHeight="1" s="4" customFormat="1">
      <c r="A1125" s="4">
        <f>'Enhanced Basket_AUTOLOAD'!H1125</f>
        <v>0</v>
      </c>
      <c r="B1125" s="4" t="str">
        <f t="shared" si="211"/>
        <v>SELL</v>
      </c>
      <c r="C1125" s="4" t="s">
        <v>29</v>
      </c>
      <c r="D1125" s="4" t="str">
        <f t="shared" si="212"/>
        <v>MT</v>
      </c>
      <c r="E1125" s="4" t="str">
        <f t="shared" si="213"/>
      </c>
      <c r="F1125" s="4" t="str">
        <f t="shared" si="214"/>
        <v>CIL LOAD</v>
      </c>
      <c r="G1125" s="4">
        <f t="shared" si="215"/>
        <v>0</v>
      </c>
      <c r="H1125" s="4" t="e">
        <f t="shared" si="216"/>
        <v>#N/A</v>
      </c>
      <c r="I1125" s="4" t="e">
        <f>_xll.BDP(AG1125&amp;" equity","crncy_adj_px_last","eqy_fund_crncy=usd")</f>
        <v>#NAME?</v>
      </c>
      <c r="J1125" s="4" t="str">
        <f t="shared" si="217"/>
      </c>
      <c r="AA1125" s="4">
        <f t="shared" si="218"/>
        <v>0</v>
      </c>
      <c r="AB1125" s="4">
        <f>'Enhanced Basket_AUTOLOAD'!T1125</f>
        <v>0</v>
      </c>
      <c r="AC1125" s="4">
        <f>'Enhanced Basket_AUTOLOAD'!M1125</f>
        <v>0</v>
      </c>
      <c r="AD1125" s="4">
        <f>'Enhanced Basket_AUTOLOAD'!L1125</f>
        <v>0</v>
      </c>
      <c r="AE1125" s="4">
        <f>'Enhanced Basket_AUTOLOAD'!Z1125</f>
        <v>0</v>
      </c>
      <c r="AF1125" s="4">
        <f>'Enhanced Basket_AUTOLOAD'!AB1125</f>
        <v>0</v>
      </c>
      <c r="AG1125" s="4" t="e">
        <f>VLOOKUP(AJ1125,'Ticker Mapping'!$I$3:$M$6706,5,0)</f>
        <v>#N/A</v>
      </c>
      <c r="AH1125" s="4" t="e">
        <f>_xll.BDP(AK1125&amp;" SEDOL","TICKER_AND_EXCH_CODE")</f>
        <v>#NAME?</v>
      </c>
      <c r="AI1125" s="4" t="e">
        <f t="shared" si="219"/>
        <v>#N/A</v>
      </c>
      <c r="AJ1125" s="4">
        <f>'Enhanced Basket_AUTOLOAD'!P1125</f>
        <v>0</v>
      </c>
      <c r="AK1125" s="4">
        <f>'Enhanced Basket_AUTOLOAD'!Q1125</f>
        <v>0</v>
      </c>
      <c r="AL1125" s="4">
        <f>'Enhanced Basket_AUTOLOAD'!Y1125</f>
        <v>0</v>
      </c>
      <c r="AM1125" s="4" t="e">
        <f t="shared" si="220"/>
        <v>#N/A</v>
      </c>
      <c r="AN1125" s="4" t="str">
        <f t="shared" si="221"/>
        <v>NO</v>
      </c>
      <c r="AO1125" s="4" t="str">
        <f t="shared" si="222"/>
        <v>Cash-in-Lieu</v>
      </c>
    </row>
    <row r="1126" ht="15" customHeight="1" s="4" customFormat="1">
      <c r="A1126" s="4">
        <f>'Enhanced Basket_AUTOLOAD'!H1126</f>
        <v>0</v>
      </c>
      <c r="B1126" s="4" t="str">
        <f t="shared" si="211"/>
        <v>SELL</v>
      </c>
      <c r="C1126" s="4" t="s">
        <v>29</v>
      </c>
      <c r="D1126" s="4" t="str">
        <f t="shared" si="212"/>
        <v>MT</v>
      </c>
      <c r="E1126" s="4" t="str">
        <f t="shared" si="213"/>
      </c>
      <c r="F1126" s="4" t="str">
        <f t="shared" si="214"/>
        <v>CIL LOAD</v>
      </c>
      <c r="G1126" s="4">
        <f t="shared" si="215"/>
        <v>0</v>
      </c>
      <c r="H1126" s="4" t="e">
        <f t="shared" si="216"/>
        <v>#N/A</v>
      </c>
      <c r="I1126" s="4" t="e">
        <f>_xll.BDP(AG1126&amp;" equity","crncy_adj_px_last","eqy_fund_crncy=usd")</f>
        <v>#NAME?</v>
      </c>
      <c r="J1126" s="4" t="str">
        <f t="shared" si="217"/>
      </c>
      <c r="AA1126" s="4">
        <f t="shared" si="218"/>
        <v>0</v>
      </c>
      <c r="AB1126" s="4">
        <f>'Enhanced Basket_AUTOLOAD'!T1126</f>
        <v>0</v>
      </c>
      <c r="AC1126" s="4">
        <f>'Enhanced Basket_AUTOLOAD'!M1126</f>
        <v>0</v>
      </c>
      <c r="AD1126" s="4">
        <f>'Enhanced Basket_AUTOLOAD'!L1126</f>
        <v>0</v>
      </c>
      <c r="AE1126" s="4">
        <f>'Enhanced Basket_AUTOLOAD'!Z1126</f>
        <v>0</v>
      </c>
      <c r="AF1126" s="4">
        <f>'Enhanced Basket_AUTOLOAD'!AB1126</f>
        <v>0</v>
      </c>
      <c r="AG1126" s="4" t="e">
        <f>VLOOKUP(AJ1126,'Ticker Mapping'!$I$3:$M$6706,5,0)</f>
        <v>#N/A</v>
      </c>
      <c r="AH1126" s="4" t="e">
        <f>_xll.BDP(AK1126&amp;" SEDOL","TICKER_AND_EXCH_CODE")</f>
        <v>#NAME?</v>
      </c>
      <c r="AI1126" s="4" t="e">
        <f t="shared" si="219"/>
        <v>#N/A</v>
      </c>
      <c r="AJ1126" s="4">
        <f>'Enhanced Basket_AUTOLOAD'!P1126</f>
        <v>0</v>
      </c>
      <c r="AK1126" s="4">
        <f>'Enhanced Basket_AUTOLOAD'!Q1126</f>
        <v>0</v>
      </c>
      <c r="AL1126" s="4">
        <f>'Enhanced Basket_AUTOLOAD'!Y1126</f>
        <v>0</v>
      </c>
      <c r="AM1126" s="4" t="e">
        <f t="shared" si="220"/>
        <v>#N/A</v>
      </c>
      <c r="AN1126" s="4" t="str">
        <f t="shared" si="221"/>
        <v>NO</v>
      </c>
      <c r="AO1126" s="4" t="str">
        <f t="shared" si="222"/>
        <v>Cash-in-Lieu</v>
      </c>
    </row>
    <row r="1127" ht="15" customHeight="1" s="4" customFormat="1">
      <c r="A1127" s="4">
        <f>'Enhanced Basket_AUTOLOAD'!H1127</f>
        <v>0</v>
      </c>
      <c r="B1127" s="4" t="str">
        <f t="shared" si="211"/>
        <v>SELL</v>
      </c>
      <c r="C1127" s="4" t="s">
        <v>29</v>
      </c>
      <c r="D1127" s="4" t="str">
        <f t="shared" si="212"/>
        <v>MT</v>
      </c>
      <c r="E1127" s="4" t="str">
        <f t="shared" si="213"/>
      </c>
      <c r="F1127" s="4" t="str">
        <f t="shared" si="214"/>
        <v>CIL LOAD</v>
      </c>
      <c r="G1127" s="4">
        <f t="shared" si="215"/>
        <v>0</v>
      </c>
      <c r="H1127" s="4" t="e">
        <f t="shared" si="216"/>
        <v>#N/A</v>
      </c>
      <c r="I1127" s="4" t="e">
        <f>_xll.BDP(AG1127&amp;" equity","crncy_adj_px_last","eqy_fund_crncy=usd")</f>
        <v>#NAME?</v>
      </c>
      <c r="J1127" s="4" t="str">
        <f t="shared" si="217"/>
      </c>
      <c r="AA1127" s="4">
        <f t="shared" si="218"/>
        <v>0</v>
      </c>
      <c r="AB1127" s="4">
        <f>'Enhanced Basket_AUTOLOAD'!T1127</f>
        <v>0</v>
      </c>
      <c r="AC1127" s="4">
        <f>'Enhanced Basket_AUTOLOAD'!M1127</f>
        <v>0</v>
      </c>
      <c r="AD1127" s="4">
        <f>'Enhanced Basket_AUTOLOAD'!L1127</f>
        <v>0</v>
      </c>
      <c r="AE1127" s="4">
        <f>'Enhanced Basket_AUTOLOAD'!Z1127</f>
        <v>0</v>
      </c>
      <c r="AF1127" s="4">
        <f>'Enhanced Basket_AUTOLOAD'!AB1127</f>
        <v>0</v>
      </c>
      <c r="AG1127" s="4" t="e">
        <f>VLOOKUP(AJ1127,'Ticker Mapping'!$I$3:$M$6706,5,0)</f>
        <v>#N/A</v>
      </c>
      <c r="AH1127" s="4" t="e">
        <f>_xll.BDP(AK1127&amp;" SEDOL","TICKER_AND_EXCH_CODE")</f>
        <v>#NAME?</v>
      </c>
      <c r="AI1127" s="4" t="e">
        <f t="shared" si="219"/>
        <v>#N/A</v>
      </c>
      <c r="AJ1127" s="4">
        <f>'Enhanced Basket_AUTOLOAD'!P1127</f>
        <v>0</v>
      </c>
      <c r="AK1127" s="4">
        <f>'Enhanced Basket_AUTOLOAD'!Q1127</f>
        <v>0</v>
      </c>
      <c r="AL1127" s="4">
        <f>'Enhanced Basket_AUTOLOAD'!Y1127</f>
        <v>0</v>
      </c>
      <c r="AM1127" s="4" t="e">
        <f t="shared" si="220"/>
        <v>#N/A</v>
      </c>
      <c r="AN1127" s="4" t="str">
        <f t="shared" si="221"/>
        <v>NO</v>
      </c>
      <c r="AO1127" s="4" t="str">
        <f t="shared" si="222"/>
        <v>Cash-in-Lieu</v>
      </c>
    </row>
    <row r="1128" ht="15" customHeight="1" s="4" customFormat="1">
      <c r="A1128" s="4">
        <f>'Enhanced Basket_AUTOLOAD'!H1128</f>
        <v>0</v>
      </c>
      <c r="B1128" s="4" t="str">
        <f t="shared" si="211"/>
        <v>SELL</v>
      </c>
      <c r="C1128" s="4" t="s">
        <v>29</v>
      </c>
      <c r="D1128" s="4" t="str">
        <f t="shared" si="212"/>
        <v>MT</v>
      </c>
      <c r="E1128" s="4" t="str">
        <f t="shared" si="213"/>
      </c>
      <c r="F1128" s="4" t="str">
        <f t="shared" si="214"/>
        <v>CIL LOAD</v>
      </c>
      <c r="G1128" s="4">
        <f t="shared" si="215"/>
        <v>0</v>
      </c>
      <c r="H1128" s="4" t="e">
        <f t="shared" si="216"/>
        <v>#N/A</v>
      </c>
      <c r="I1128" s="4" t="e">
        <f>_xll.BDP(AG1128&amp;" equity","crncy_adj_px_last","eqy_fund_crncy=usd")</f>
        <v>#NAME?</v>
      </c>
      <c r="J1128" s="4" t="str">
        <f t="shared" si="217"/>
      </c>
      <c r="AA1128" s="4">
        <f t="shared" si="218"/>
        <v>0</v>
      </c>
      <c r="AB1128" s="4">
        <f>'Enhanced Basket_AUTOLOAD'!T1128</f>
        <v>0</v>
      </c>
      <c r="AC1128" s="4">
        <f>'Enhanced Basket_AUTOLOAD'!M1128</f>
        <v>0</v>
      </c>
      <c r="AD1128" s="4">
        <f>'Enhanced Basket_AUTOLOAD'!L1128</f>
        <v>0</v>
      </c>
      <c r="AE1128" s="4">
        <f>'Enhanced Basket_AUTOLOAD'!Z1128</f>
        <v>0</v>
      </c>
      <c r="AF1128" s="4">
        <f>'Enhanced Basket_AUTOLOAD'!AB1128</f>
        <v>0</v>
      </c>
      <c r="AG1128" s="4" t="e">
        <f>VLOOKUP(AJ1128,'Ticker Mapping'!$I$3:$M$6706,5,0)</f>
        <v>#N/A</v>
      </c>
      <c r="AH1128" s="4" t="e">
        <f>_xll.BDP(AK1128&amp;" SEDOL","TICKER_AND_EXCH_CODE")</f>
        <v>#NAME?</v>
      </c>
      <c r="AI1128" s="4" t="e">
        <f t="shared" si="219"/>
        <v>#N/A</v>
      </c>
      <c r="AJ1128" s="4">
        <f>'Enhanced Basket_AUTOLOAD'!P1128</f>
        <v>0</v>
      </c>
      <c r="AK1128" s="4">
        <f>'Enhanced Basket_AUTOLOAD'!Q1128</f>
        <v>0</v>
      </c>
      <c r="AL1128" s="4">
        <f>'Enhanced Basket_AUTOLOAD'!Y1128</f>
        <v>0</v>
      </c>
      <c r="AM1128" s="4" t="e">
        <f t="shared" si="220"/>
        <v>#N/A</v>
      </c>
      <c r="AN1128" s="4" t="str">
        <f t="shared" si="221"/>
        <v>NO</v>
      </c>
      <c r="AO1128" s="4" t="str">
        <f t="shared" si="222"/>
        <v>Cash-in-Lieu</v>
      </c>
    </row>
    <row r="1129" ht="15" customHeight="1" s="4" customFormat="1">
      <c r="A1129" s="4">
        <f>'Enhanced Basket_AUTOLOAD'!H1129</f>
        <v>0</v>
      </c>
      <c r="B1129" s="4" t="str">
        <f t="shared" si="211"/>
        <v>SELL</v>
      </c>
      <c r="C1129" s="4" t="s">
        <v>29</v>
      </c>
      <c r="D1129" s="4" t="str">
        <f t="shared" si="212"/>
        <v>MT</v>
      </c>
      <c r="E1129" s="4" t="str">
        <f t="shared" si="213"/>
      </c>
      <c r="F1129" s="4" t="str">
        <f t="shared" si="214"/>
        <v>CIL LOAD</v>
      </c>
      <c r="G1129" s="4">
        <f t="shared" si="215"/>
        <v>0</v>
      </c>
      <c r="H1129" s="4" t="e">
        <f t="shared" si="216"/>
        <v>#N/A</v>
      </c>
      <c r="I1129" s="4" t="e">
        <f>_xll.BDP(AG1129&amp;" equity","crncy_adj_px_last","eqy_fund_crncy=usd")</f>
        <v>#NAME?</v>
      </c>
      <c r="J1129" s="4" t="str">
        <f t="shared" si="217"/>
      </c>
      <c r="AA1129" s="4">
        <f t="shared" si="218"/>
        <v>0</v>
      </c>
      <c r="AB1129" s="4">
        <f>'Enhanced Basket_AUTOLOAD'!T1129</f>
        <v>0</v>
      </c>
      <c r="AC1129" s="4">
        <f>'Enhanced Basket_AUTOLOAD'!M1129</f>
        <v>0</v>
      </c>
      <c r="AD1129" s="4">
        <f>'Enhanced Basket_AUTOLOAD'!L1129</f>
        <v>0</v>
      </c>
      <c r="AE1129" s="4">
        <f>'Enhanced Basket_AUTOLOAD'!Z1129</f>
        <v>0</v>
      </c>
      <c r="AF1129" s="4">
        <f>'Enhanced Basket_AUTOLOAD'!AB1129</f>
        <v>0</v>
      </c>
      <c r="AG1129" s="4" t="e">
        <f>VLOOKUP(AJ1129,'Ticker Mapping'!$I$3:$M$6706,5,0)</f>
        <v>#N/A</v>
      </c>
      <c r="AH1129" s="4" t="e">
        <f>_xll.BDP(AK1129&amp;" SEDOL","TICKER_AND_EXCH_CODE")</f>
        <v>#NAME?</v>
      </c>
      <c r="AI1129" s="4" t="e">
        <f t="shared" si="219"/>
        <v>#N/A</v>
      </c>
      <c r="AJ1129" s="4">
        <f>'Enhanced Basket_AUTOLOAD'!P1129</f>
        <v>0</v>
      </c>
      <c r="AK1129" s="4">
        <f>'Enhanced Basket_AUTOLOAD'!Q1129</f>
        <v>0</v>
      </c>
      <c r="AL1129" s="4">
        <f>'Enhanced Basket_AUTOLOAD'!Y1129</f>
        <v>0</v>
      </c>
      <c r="AM1129" s="4" t="e">
        <f t="shared" si="220"/>
        <v>#N/A</v>
      </c>
      <c r="AN1129" s="4" t="str">
        <f t="shared" si="221"/>
        <v>NO</v>
      </c>
      <c r="AO1129" s="4" t="str">
        <f t="shared" si="222"/>
        <v>Cash-in-Lieu</v>
      </c>
    </row>
    <row r="1130" ht="15" customHeight="1" s="4" customFormat="1">
      <c r="A1130" s="4">
        <f>'Enhanced Basket_AUTOLOAD'!H1130</f>
        <v>0</v>
      </c>
      <c r="B1130" s="4" t="str">
        <f t="shared" si="211"/>
        <v>SELL</v>
      </c>
      <c r="C1130" s="4" t="s">
        <v>29</v>
      </c>
      <c r="D1130" s="4" t="str">
        <f t="shared" si="212"/>
        <v>MT</v>
      </c>
      <c r="E1130" s="4" t="str">
        <f t="shared" si="213"/>
      </c>
      <c r="F1130" s="4" t="str">
        <f t="shared" si="214"/>
        <v>CIL LOAD</v>
      </c>
      <c r="G1130" s="4">
        <f t="shared" si="215"/>
        <v>0</v>
      </c>
      <c r="H1130" s="4" t="e">
        <f t="shared" si="216"/>
        <v>#N/A</v>
      </c>
      <c r="I1130" s="4" t="e">
        <f>_xll.BDP(AG1130&amp;" equity","crncy_adj_px_last","eqy_fund_crncy=usd")</f>
        <v>#NAME?</v>
      </c>
      <c r="J1130" s="4" t="str">
        <f t="shared" si="217"/>
      </c>
      <c r="AA1130" s="4">
        <f t="shared" si="218"/>
        <v>0</v>
      </c>
      <c r="AB1130" s="4">
        <f>'Enhanced Basket_AUTOLOAD'!T1130</f>
        <v>0</v>
      </c>
      <c r="AC1130" s="4">
        <f>'Enhanced Basket_AUTOLOAD'!M1130</f>
        <v>0</v>
      </c>
      <c r="AD1130" s="4">
        <f>'Enhanced Basket_AUTOLOAD'!L1130</f>
        <v>0</v>
      </c>
      <c r="AE1130" s="4">
        <f>'Enhanced Basket_AUTOLOAD'!Z1130</f>
        <v>0</v>
      </c>
      <c r="AF1130" s="4">
        <f>'Enhanced Basket_AUTOLOAD'!AB1130</f>
        <v>0</v>
      </c>
      <c r="AG1130" s="4" t="e">
        <f>VLOOKUP(AJ1130,'Ticker Mapping'!$I$3:$M$6706,5,0)</f>
        <v>#N/A</v>
      </c>
      <c r="AH1130" s="4" t="e">
        <f>_xll.BDP(AK1130&amp;" SEDOL","TICKER_AND_EXCH_CODE")</f>
        <v>#NAME?</v>
      </c>
      <c r="AI1130" s="4" t="e">
        <f t="shared" si="219"/>
        <v>#N/A</v>
      </c>
      <c r="AJ1130" s="4">
        <f>'Enhanced Basket_AUTOLOAD'!P1130</f>
        <v>0</v>
      </c>
      <c r="AK1130" s="4">
        <f>'Enhanced Basket_AUTOLOAD'!Q1130</f>
        <v>0</v>
      </c>
      <c r="AL1130" s="4">
        <f>'Enhanced Basket_AUTOLOAD'!Y1130</f>
        <v>0</v>
      </c>
      <c r="AM1130" s="4" t="e">
        <f t="shared" si="220"/>
        <v>#N/A</v>
      </c>
      <c r="AN1130" s="4" t="str">
        <f t="shared" si="221"/>
        <v>NO</v>
      </c>
      <c r="AO1130" s="4" t="str">
        <f t="shared" si="222"/>
        <v>Cash-in-Lieu</v>
      </c>
    </row>
    <row r="1131" ht="15" customHeight="1" s="4" customFormat="1">
      <c r="A1131" s="4">
        <f>'Enhanced Basket_AUTOLOAD'!H1131</f>
        <v>0</v>
      </c>
      <c r="B1131" s="4" t="str">
        <f t="shared" si="211"/>
        <v>SELL</v>
      </c>
      <c r="C1131" s="4" t="s">
        <v>29</v>
      </c>
      <c r="D1131" s="4" t="str">
        <f t="shared" si="212"/>
        <v>MT</v>
      </c>
      <c r="E1131" s="4" t="str">
        <f t="shared" si="213"/>
      </c>
      <c r="F1131" s="4" t="str">
        <f t="shared" si="214"/>
        <v>CIL LOAD</v>
      </c>
      <c r="G1131" s="4">
        <f t="shared" si="215"/>
        <v>0</v>
      </c>
      <c r="H1131" s="4" t="e">
        <f t="shared" si="216"/>
        <v>#N/A</v>
      </c>
      <c r="I1131" s="4" t="e">
        <f>_xll.BDP(AG1131&amp;" equity","crncy_adj_px_last","eqy_fund_crncy=usd")</f>
        <v>#NAME?</v>
      </c>
      <c r="J1131" s="4" t="str">
        <f t="shared" si="217"/>
      </c>
      <c r="AA1131" s="4">
        <f t="shared" si="218"/>
        <v>0</v>
      </c>
      <c r="AB1131" s="4">
        <f>'Enhanced Basket_AUTOLOAD'!T1131</f>
        <v>0</v>
      </c>
      <c r="AC1131" s="4">
        <f>'Enhanced Basket_AUTOLOAD'!M1131</f>
        <v>0</v>
      </c>
      <c r="AD1131" s="4">
        <f>'Enhanced Basket_AUTOLOAD'!L1131</f>
        <v>0</v>
      </c>
      <c r="AE1131" s="4">
        <f>'Enhanced Basket_AUTOLOAD'!Z1131</f>
        <v>0</v>
      </c>
      <c r="AF1131" s="4">
        <f>'Enhanced Basket_AUTOLOAD'!AB1131</f>
        <v>0</v>
      </c>
      <c r="AG1131" s="4" t="e">
        <f>VLOOKUP(AJ1131,'Ticker Mapping'!$I$3:$M$6706,5,0)</f>
        <v>#N/A</v>
      </c>
      <c r="AH1131" s="4" t="e">
        <f>_xll.BDP(AK1131&amp;" SEDOL","TICKER_AND_EXCH_CODE")</f>
        <v>#NAME?</v>
      </c>
      <c r="AI1131" s="4" t="e">
        <f t="shared" si="219"/>
        <v>#N/A</v>
      </c>
      <c r="AJ1131" s="4">
        <f>'Enhanced Basket_AUTOLOAD'!P1131</f>
        <v>0</v>
      </c>
      <c r="AK1131" s="4">
        <f>'Enhanced Basket_AUTOLOAD'!Q1131</f>
        <v>0</v>
      </c>
      <c r="AL1131" s="4">
        <f>'Enhanced Basket_AUTOLOAD'!Y1131</f>
        <v>0</v>
      </c>
      <c r="AM1131" s="4" t="e">
        <f t="shared" si="220"/>
        <v>#N/A</v>
      </c>
      <c r="AN1131" s="4" t="str">
        <f t="shared" si="221"/>
        <v>NO</v>
      </c>
      <c r="AO1131" s="4" t="str">
        <f t="shared" si="222"/>
        <v>Cash-in-Lieu</v>
      </c>
    </row>
    <row r="1132" ht="15" customHeight="1" s="4" customFormat="1">
      <c r="A1132" s="4">
        <f>'Enhanced Basket_AUTOLOAD'!H1132</f>
        <v>0</v>
      </c>
      <c r="B1132" s="4" t="str">
        <f t="shared" si="211"/>
        <v>SELL</v>
      </c>
      <c r="C1132" s="4" t="s">
        <v>29</v>
      </c>
      <c r="D1132" s="4" t="str">
        <f t="shared" si="212"/>
        <v>MT</v>
      </c>
      <c r="E1132" s="4" t="str">
        <f t="shared" si="213"/>
      </c>
      <c r="F1132" s="4" t="str">
        <f t="shared" si="214"/>
        <v>CIL LOAD</v>
      </c>
      <c r="G1132" s="4">
        <f t="shared" si="215"/>
        <v>0</v>
      </c>
      <c r="H1132" s="4" t="e">
        <f t="shared" si="216"/>
        <v>#N/A</v>
      </c>
      <c r="I1132" s="4" t="e">
        <f>_xll.BDP(AG1132&amp;" equity","crncy_adj_px_last","eqy_fund_crncy=usd")</f>
        <v>#NAME?</v>
      </c>
      <c r="J1132" s="4" t="str">
        <f t="shared" si="217"/>
      </c>
      <c r="AA1132" s="4">
        <f t="shared" si="218"/>
        <v>0</v>
      </c>
      <c r="AB1132" s="4">
        <f>'Enhanced Basket_AUTOLOAD'!T1132</f>
        <v>0</v>
      </c>
      <c r="AC1132" s="4">
        <f>'Enhanced Basket_AUTOLOAD'!M1132</f>
        <v>0</v>
      </c>
      <c r="AD1132" s="4">
        <f>'Enhanced Basket_AUTOLOAD'!L1132</f>
        <v>0</v>
      </c>
      <c r="AE1132" s="4">
        <f>'Enhanced Basket_AUTOLOAD'!Z1132</f>
        <v>0</v>
      </c>
      <c r="AF1132" s="4">
        <f>'Enhanced Basket_AUTOLOAD'!AB1132</f>
        <v>0</v>
      </c>
      <c r="AG1132" s="4" t="e">
        <f>VLOOKUP(AJ1132,'Ticker Mapping'!$I$3:$M$6706,5,0)</f>
        <v>#N/A</v>
      </c>
      <c r="AH1132" s="4" t="e">
        <f>_xll.BDP(AK1132&amp;" SEDOL","TICKER_AND_EXCH_CODE")</f>
        <v>#NAME?</v>
      </c>
      <c r="AI1132" s="4" t="e">
        <f t="shared" si="219"/>
        <v>#N/A</v>
      </c>
      <c r="AJ1132" s="4">
        <f>'Enhanced Basket_AUTOLOAD'!P1132</f>
        <v>0</v>
      </c>
      <c r="AK1132" s="4">
        <f>'Enhanced Basket_AUTOLOAD'!Q1132</f>
        <v>0</v>
      </c>
      <c r="AL1132" s="4">
        <f>'Enhanced Basket_AUTOLOAD'!Y1132</f>
        <v>0</v>
      </c>
      <c r="AM1132" s="4" t="e">
        <f t="shared" si="220"/>
        <v>#N/A</v>
      </c>
      <c r="AN1132" s="4" t="str">
        <f t="shared" si="221"/>
        <v>NO</v>
      </c>
      <c r="AO1132" s="4" t="str">
        <f t="shared" si="222"/>
        <v>Cash-in-Lieu</v>
      </c>
    </row>
    <row r="1133" ht="15" customHeight="1" s="4" customFormat="1">
      <c r="A1133" s="4">
        <f>'Enhanced Basket_AUTOLOAD'!H1133</f>
        <v>0</v>
      </c>
      <c r="B1133" s="4" t="str">
        <f t="shared" si="211"/>
        <v>SELL</v>
      </c>
      <c r="C1133" s="4" t="s">
        <v>29</v>
      </c>
      <c r="D1133" s="4" t="str">
        <f t="shared" si="212"/>
        <v>MT</v>
      </c>
      <c r="E1133" s="4" t="str">
        <f t="shared" si="213"/>
      </c>
      <c r="F1133" s="4" t="str">
        <f t="shared" si="214"/>
        <v>CIL LOAD</v>
      </c>
      <c r="G1133" s="4">
        <f t="shared" si="215"/>
        <v>0</v>
      </c>
      <c r="H1133" s="4" t="e">
        <f t="shared" si="216"/>
        <v>#N/A</v>
      </c>
      <c r="I1133" s="4" t="e">
        <f>_xll.BDP(AG1133&amp;" equity","crncy_adj_px_last","eqy_fund_crncy=usd")</f>
        <v>#NAME?</v>
      </c>
      <c r="J1133" s="4" t="str">
        <f t="shared" si="217"/>
      </c>
      <c r="AA1133" s="4">
        <f t="shared" si="218"/>
        <v>0</v>
      </c>
      <c r="AB1133" s="4">
        <f>'Enhanced Basket_AUTOLOAD'!T1133</f>
        <v>0</v>
      </c>
      <c r="AC1133" s="4">
        <f>'Enhanced Basket_AUTOLOAD'!M1133</f>
        <v>0</v>
      </c>
      <c r="AD1133" s="4">
        <f>'Enhanced Basket_AUTOLOAD'!L1133</f>
        <v>0</v>
      </c>
      <c r="AE1133" s="4">
        <f>'Enhanced Basket_AUTOLOAD'!Z1133</f>
        <v>0</v>
      </c>
      <c r="AF1133" s="4">
        <f>'Enhanced Basket_AUTOLOAD'!AB1133</f>
        <v>0</v>
      </c>
      <c r="AG1133" s="4" t="e">
        <f>VLOOKUP(AJ1133,'Ticker Mapping'!$I$3:$M$6706,5,0)</f>
        <v>#N/A</v>
      </c>
      <c r="AH1133" s="4" t="e">
        <f>_xll.BDP(AK1133&amp;" SEDOL","TICKER_AND_EXCH_CODE")</f>
        <v>#NAME?</v>
      </c>
      <c r="AI1133" s="4" t="e">
        <f t="shared" si="219"/>
        <v>#N/A</v>
      </c>
      <c r="AJ1133" s="4">
        <f>'Enhanced Basket_AUTOLOAD'!P1133</f>
        <v>0</v>
      </c>
      <c r="AK1133" s="4">
        <f>'Enhanced Basket_AUTOLOAD'!Q1133</f>
        <v>0</v>
      </c>
      <c r="AL1133" s="4">
        <f>'Enhanced Basket_AUTOLOAD'!Y1133</f>
        <v>0</v>
      </c>
      <c r="AM1133" s="4" t="e">
        <f t="shared" si="220"/>
        <v>#N/A</v>
      </c>
      <c r="AN1133" s="4" t="str">
        <f t="shared" si="221"/>
        <v>NO</v>
      </c>
      <c r="AO1133" s="4" t="str">
        <f t="shared" si="222"/>
        <v>Cash-in-Lieu</v>
      </c>
    </row>
    <row r="1134" ht="15" customHeight="1" s="4" customFormat="1">
      <c r="A1134" s="4">
        <f>'Enhanced Basket_AUTOLOAD'!H1134</f>
        <v>0</v>
      </c>
      <c r="B1134" s="4" t="str">
        <f t="shared" si="211"/>
        <v>SELL</v>
      </c>
      <c r="C1134" s="4" t="s">
        <v>29</v>
      </c>
      <c r="D1134" s="4" t="str">
        <f t="shared" si="212"/>
        <v>MT</v>
      </c>
      <c r="E1134" s="4" t="str">
        <f t="shared" si="213"/>
      </c>
      <c r="F1134" s="4" t="str">
        <f t="shared" si="214"/>
        <v>CIL LOAD</v>
      </c>
      <c r="G1134" s="4">
        <f t="shared" si="215"/>
        <v>0</v>
      </c>
      <c r="H1134" s="4" t="e">
        <f t="shared" si="216"/>
        <v>#N/A</v>
      </c>
      <c r="I1134" s="4" t="e">
        <f>_xll.BDP(AG1134&amp;" equity","crncy_adj_px_last","eqy_fund_crncy=usd")</f>
        <v>#NAME?</v>
      </c>
      <c r="J1134" s="4" t="str">
        <f t="shared" si="217"/>
      </c>
      <c r="AA1134" s="4">
        <f t="shared" si="218"/>
        <v>0</v>
      </c>
      <c r="AB1134" s="4">
        <f>'Enhanced Basket_AUTOLOAD'!T1134</f>
        <v>0</v>
      </c>
      <c r="AC1134" s="4">
        <f>'Enhanced Basket_AUTOLOAD'!M1134</f>
        <v>0</v>
      </c>
      <c r="AD1134" s="4">
        <f>'Enhanced Basket_AUTOLOAD'!L1134</f>
        <v>0</v>
      </c>
      <c r="AE1134" s="4">
        <f>'Enhanced Basket_AUTOLOAD'!Z1134</f>
        <v>0</v>
      </c>
      <c r="AF1134" s="4">
        <f>'Enhanced Basket_AUTOLOAD'!AB1134</f>
        <v>0</v>
      </c>
      <c r="AG1134" s="4" t="e">
        <f>VLOOKUP(AJ1134,'Ticker Mapping'!$I$3:$M$6706,5,0)</f>
        <v>#N/A</v>
      </c>
      <c r="AH1134" s="4" t="e">
        <f>_xll.BDP(AK1134&amp;" SEDOL","TICKER_AND_EXCH_CODE")</f>
        <v>#NAME?</v>
      </c>
      <c r="AI1134" s="4" t="e">
        <f t="shared" si="219"/>
        <v>#N/A</v>
      </c>
      <c r="AJ1134" s="4">
        <f>'Enhanced Basket_AUTOLOAD'!P1134</f>
        <v>0</v>
      </c>
      <c r="AK1134" s="4">
        <f>'Enhanced Basket_AUTOLOAD'!Q1134</f>
        <v>0</v>
      </c>
      <c r="AL1134" s="4">
        <f>'Enhanced Basket_AUTOLOAD'!Y1134</f>
        <v>0</v>
      </c>
      <c r="AM1134" s="4" t="e">
        <f t="shared" si="220"/>
        <v>#N/A</v>
      </c>
      <c r="AN1134" s="4" t="str">
        <f t="shared" si="221"/>
        <v>NO</v>
      </c>
      <c r="AO1134" s="4" t="str">
        <f t="shared" si="222"/>
        <v>Cash-in-Lieu</v>
      </c>
    </row>
    <row r="1135" ht="15" customHeight="1" s="4" customFormat="1">
      <c r="A1135" s="4">
        <f>'Enhanced Basket_AUTOLOAD'!H1135</f>
        <v>0</v>
      </c>
      <c r="B1135" s="4" t="str">
        <f t="shared" si="211"/>
        <v>SELL</v>
      </c>
      <c r="C1135" s="4" t="s">
        <v>29</v>
      </c>
      <c r="D1135" s="4" t="str">
        <f t="shared" si="212"/>
        <v>MT</v>
      </c>
      <c r="E1135" s="4" t="str">
        <f t="shared" si="213"/>
      </c>
      <c r="F1135" s="4" t="str">
        <f t="shared" si="214"/>
        <v>CIL LOAD</v>
      </c>
      <c r="G1135" s="4">
        <f t="shared" si="215"/>
        <v>0</v>
      </c>
      <c r="H1135" s="4" t="e">
        <f t="shared" si="216"/>
        <v>#N/A</v>
      </c>
      <c r="I1135" s="4" t="e">
        <f>_xll.BDP(AG1135&amp;" equity","crncy_adj_px_last","eqy_fund_crncy=usd")</f>
        <v>#NAME?</v>
      </c>
      <c r="J1135" s="4" t="str">
        <f t="shared" si="217"/>
      </c>
      <c r="AA1135" s="4">
        <f t="shared" si="218"/>
        <v>0</v>
      </c>
      <c r="AB1135" s="4">
        <f>'Enhanced Basket_AUTOLOAD'!T1135</f>
        <v>0</v>
      </c>
      <c r="AC1135" s="4">
        <f>'Enhanced Basket_AUTOLOAD'!M1135</f>
        <v>0</v>
      </c>
      <c r="AD1135" s="4">
        <f>'Enhanced Basket_AUTOLOAD'!L1135</f>
        <v>0</v>
      </c>
      <c r="AE1135" s="4">
        <f>'Enhanced Basket_AUTOLOAD'!Z1135</f>
        <v>0</v>
      </c>
      <c r="AF1135" s="4">
        <f>'Enhanced Basket_AUTOLOAD'!AB1135</f>
        <v>0</v>
      </c>
      <c r="AG1135" s="4" t="e">
        <f>VLOOKUP(AJ1135,'Ticker Mapping'!$I$3:$M$6706,5,0)</f>
        <v>#N/A</v>
      </c>
      <c r="AH1135" s="4" t="e">
        <f>_xll.BDP(AK1135&amp;" SEDOL","TICKER_AND_EXCH_CODE")</f>
        <v>#NAME?</v>
      </c>
      <c r="AI1135" s="4" t="e">
        <f t="shared" si="219"/>
        <v>#N/A</v>
      </c>
      <c r="AJ1135" s="4">
        <f>'Enhanced Basket_AUTOLOAD'!P1135</f>
        <v>0</v>
      </c>
      <c r="AK1135" s="4">
        <f>'Enhanced Basket_AUTOLOAD'!Q1135</f>
        <v>0</v>
      </c>
      <c r="AL1135" s="4">
        <f>'Enhanced Basket_AUTOLOAD'!Y1135</f>
        <v>0</v>
      </c>
      <c r="AM1135" s="4" t="e">
        <f t="shared" si="220"/>
        <v>#N/A</v>
      </c>
      <c r="AN1135" s="4" t="str">
        <f t="shared" si="221"/>
        <v>NO</v>
      </c>
      <c r="AO1135" s="4" t="str">
        <f t="shared" si="222"/>
        <v>Cash-in-Lieu</v>
      </c>
    </row>
    <row r="1136" ht="15" customHeight="1" s="4" customFormat="1">
      <c r="A1136" s="4">
        <f>'Enhanced Basket_AUTOLOAD'!H1136</f>
        <v>0</v>
      </c>
      <c r="B1136" s="4" t="str">
        <f t="shared" si="211"/>
        <v>SELL</v>
      </c>
      <c r="C1136" s="4" t="s">
        <v>29</v>
      </c>
      <c r="D1136" s="4" t="str">
        <f t="shared" si="212"/>
        <v>MT</v>
      </c>
      <c r="E1136" s="4" t="str">
        <f t="shared" si="213"/>
      </c>
      <c r="F1136" s="4" t="str">
        <f t="shared" si="214"/>
        <v>CIL LOAD</v>
      </c>
      <c r="G1136" s="4">
        <f t="shared" si="215"/>
        <v>0</v>
      </c>
      <c r="H1136" s="4" t="e">
        <f t="shared" si="216"/>
        <v>#N/A</v>
      </c>
      <c r="I1136" s="4" t="e">
        <f>_xll.BDP(AG1136&amp;" equity","crncy_adj_px_last","eqy_fund_crncy=usd")</f>
        <v>#NAME?</v>
      </c>
      <c r="J1136" s="4" t="str">
        <f t="shared" si="217"/>
      </c>
      <c r="AA1136" s="4">
        <f t="shared" si="218"/>
        <v>0</v>
      </c>
      <c r="AB1136" s="4">
        <f>'Enhanced Basket_AUTOLOAD'!T1136</f>
        <v>0</v>
      </c>
      <c r="AC1136" s="4">
        <f>'Enhanced Basket_AUTOLOAD'!M1136</f>
        <v>0</v>
      </c>
      <c r="AD1136" s="4">
        <f>'Enhanced Basket_AUTOLOAD'!L1136</f>
        <v>0</v>
      </c>
      <c r="AE1136" s="4">
        <f>'Enhanced Basket_AUTOLOAD'!Z1136</f>
        <v>0</v>
      </c>
      <c r="AF1136" s="4">
        <f>'Enhanced Basket_AUTOLOAD'!AB1136</f>
        <v>0</v>
      </c>
      <c r="AG1136" s="4" t="e">
        <f>VLOOKUP(AJ1136,'Ticker Mapping'!$I$3:$M$6706,5,0)</f>
        <v>#N/A</v>
      </c>
      <c r="AH1136" s="4" t="e">
        <f>_xll.BDP(AK1136&amp;" SEDOL","TICKER_AND_EXCH_CODE")</f>
        <v>#NAME?</v>
      </c>
      <c r="AI1136" s="4" t="e">
        <f t="shared" si="219"/>
        <v>#N/A</v>
      </c>
      <c r="AJ1136" s="4">
        <f>'Enhanced Basket_AUTOLOAD'!P1136</f>
        <v>0</v>
      </c>
      <c r="AK1136" s="4">
        <f>'Enhanced Basket_AUTOLOAD'!Q1136</f>
        <v>0</v>
      </c>
      <c r="AL1136" s="4">
        <f>'Enhanced Basket_AUTOLOAD'!Y1136</f>
        <v>0</v>
      </c>
      <c r="AM1136" s="4" t="e">
        <f t="shared" si="220"/>
        <v>#N/A</v>
      </c>
      <c r="AN1136" s="4" t="str">
        <f t="shared" si="221"/>
        <v>NO</v>
      </c>
      <c r="AO1136" s="4" t="str">
        <f t="shared" si="222"/>
        <v>Cash-in-Lieu</v>
      </c>
    </row>
    <row r="1137" ht="15" customHeight="1" s="4" customFormat="1">
      <c r="A1137" s="4">
        <f>'Enhanced Basket_AUTOLOAD'!H1137</f>
        <v>0</v>
      </c>
      <c r="B1137" s="4" t="str">
        <f t="shared" si="211"/>
        <v>SELL</v>
      </c>
      <c r="C1137" s="4" t="s">
        <v>29</v>
      </c>
      <c r="D1137" s="4" t="str">
        <f t="shared" si="212"/>
        <v>MT</v>
      </c>
      <c r="E1137" s="4" t="str">
        <f t="shared" si="213"/>
      </c>
      <c r="F1137" s="4" t="str">
        <f t="shared" si="214"/>
        <v>CIL LOAD</v>
      </c>
      <c r="G1137" s="4">
        <f t="shared" si="215"/>
        <v>0</v>
      </c>
      <c r="H1137" s="4" t="e">
        <f t="shared" si="216"/>
        <v>#N/A</v>
      </c>
      <c r="I1137" s="4" t="e">
        <f>_xll.BDP(AG1137&amp;" equity","crncy_adj_px_last","eqy_fund_crncy=usd")</f>
        <v>#NAME?</v>
      </c>
      <c r="J1137" s="4" t="str">
        <f t="shared" si="217"/>
      </c>
      <c r="AA1137" s="4">
        <f t="shared" si="218"/>
        <v>0</v>
      </c>
      <c r="AB1137" s="4">
        <f>'Enhanced Basket_AUTOLOAD'!T1137</f>
        <v>0</v>
      </c>
      <c r="AC1137" s="4">
        <f>'Enhanced Basket_AUTOLOAD'!M1137</f>
        <v>0</v>
      </c>
      <c r="AD1137" s="4">
        <f>'Enhanced Basket_AUTOLOAD'!L1137</f>
        <v>0</v>
      </c>
      <c r="AE1137" s="4">
        <f>'Enhanced Basket_AUTOLOAD'!Z1137</f>
        <v>0</v>
      </c>
      <c r="AF1137" s="4">
        <f>'Enhanced Basket_AUTOLOAD'!AB1137</f>
        <v>0</v>
      </c>
      <c r="AG1137" s="4" t="e">
        <f>VLOOKUP(AJ1137,'Ticker Mapping'!$I$3:$M$6706,5,0)</f>
        <v>#N/A</v>
      </c>
      <c r="AH1137" s="4" t="e">
        <f>_xll.BDP(AK1137&amp;" SEDOL","TICKER_AND_EXCH_CODE")</f>
        <v>#NAME?</v>
      </c>
      <c r="AI1137" s="4" t="e">
        <f t="shared" si="219"/>
        <v>#N/A</v>
      </c>
      <c r="AJ1137" s="4">
        <f>'Enhanced Basket_AUTOLOAD'!P1137</f>
        <v>0</v>
      </c>
      <c r="AK1137" s="4">
        <f>'Enhanced Basket_AUTOLOAD'!Q1137</f>
        <v>0</v>
      </c>
      <c r="AL1137" s="4">
        <f>'Enhanced Basket_AUTOLOAD'!Y1137</f>
        <v>0</v>
      </c>
      <c r="AM1137" s="4" t="e">
        <f t="shared" si="220"/>
        <v>#N/A</v>
      </c>
      <c r="AN1137" s="4" t="str">
        <f t="shared" si="221"/>
        <v>NO</v>
      </c>
      <c r="AO1137" s="4" t="str">
        <f t="shared" si="222"/>
        <v>Cash-in-Lieu</v>
      </c>
    </row>
    <row r="1138" ht="15" customHeight="1" s="4" customFormat="1">
      <c r="A1138" s="4">
        <f>'Enhanced Basket_AUTOLOAD'!H1138</f>
        <v>0</v>
      </c>
      <c r="B1138" s="4" t="str">
        <f t="shared" si="211"/>
        <v>SELL</v>
      </c>
      <c r="C1138" s="4" t="s">
        <v>29</v>
      </c>
      <c r="D1138" s="4" t="str">
        <f t="shared" si="212"/>
        <v>MT</v>
      </c>
      <c r="E1138" s="4" t="str">
        <f t="shared" si="213"/>
      </c>
      <c r="F1138" s="4" t="str">
        <f t="shared" si="214"/>
        <v>CIL LOAD</v>
      </c>
      <c r="G1138" s="4">
        <f t="shared" si="215"/>
        <v>0</v>
      </c>
      <c r="H1138" s="4" t="e">
        <f t="shared" si="216"/>
        <v>#N/A</v>
      </c>
      <c r="I1138" s="4" t="e">
        <f>_xll.BDP(AG1138&amp;" equity","crncy_adj_px_last","eqy_fund_crncy=usd")</f>
        <v>#NAME?</v>
      </c>
      <c r="J1138" s="4" t="str">
        <f t="shared" si="217"/>
      </c>
      <c r="AA1138" s="4">
        <f t="shared" si="218"/>
        <v>0</v>
      </c>
      <c r="AB1138" s="4">
        <f>'Enhanced Basket_AUTOLOAD'!T1138</f>
        <v>0</v>
      </c>
      <c r="AC1138" s="4">
        <f>'Enhanced Basket_AUTOLOAD'!M1138</f>
        <v>0</v>
      </c>
      <c r="AD1138" s="4">
        <f>'Enhanced Basket_AUTOLOAD'!L1138</f>
        <v>0</v>
      </c>
      <c r="AE1138" s="4">
        <f>'Enhanced Basket_AUTOLOAD'!Z1138</f>
        <v>0</v>
      </c>
      <c r="AF1138" s="4">
        <f>'Enhanced Basket_AUTOLOAD'!AB1138</f>
        <v>0</v>
      </c>
      <c r="AG1138" s="4" t="e">
        <f>VLOOKUP(AJ1138,'Ticker Mapping'!$I$3:$M$6706,5,0)</f>
        <v>#N/A</v>
      </c>
      <c r="AH1138" s="4" t="e">
        <f>_xll.BDP(AK1138&amp;" SEDOL","TICKER_AND_EXCH_CODE")</f>
        <v>#NAME?</v>
      </c>
      <c r="AI1138" s="4" t="e">
        <f t="shared" si="219"/>
        <v>#N/A</v>
      </c>
      <c r="AJ1138" s="4">
        <f>'Enhanced Basket_AUTOLOAD'!P1138</f>
        <v>0</v>
      </c>
      <c r="AK1138" s="4">
        <f>'Enhanced Basket_AUTOLOAD'!Q1138</f>
        <v>0</v>
      </c>
      <c r="AL1138" s="4">
        <f>'Enhanced Basket_AUTOLOAD'!Y1138</f>
        <v>0</v>
      </c>
      <c r="AM1138" s="4" t="e">
        <f t="shared" si="220"/>
        <v>#N/A</v>
      </c>
      <c r="AN1138" s="4" t="str">
        <f t="shared" si="221"/>
        <v>NO</v>
      </c>
      <c r="AO1138" s="4" t="str">
        <f t="shared" si="222"/>
        <v>Cash-in-Lieu</v>
      </c>
    </row>
    <row r="1139" ht="15" customHeight="1" s="4" customFormat="1">
      <c r="A1139" s="4">
        <f>'Enhanced Basket_AUTOLOAD'!H1139</f>
        <v>0</v>
      </c>
      <c r="B1139" s="4" t="str">
        <f t="shared" si="211"/>
        <v>SELL</v>
      </c>
      <c r="C1139" s="4" t="s">
        <v>29</v>
      </c>
      <c r="D1139" s="4" t="str">
        <f t="shared" si="212"/>
        <v>MT</v>
      </c>
      <c r="E1139" s="4" t="str">
        <f t="shared" si="213"/>
      </c>
      <c r="F1139" s="4" t="str">
        <f t="shared" si="214"/>
        <v>CIL LOAD</v>
      </c>
      <c r="G1139" s="4">
        <f t="shared" si="215"/>
        <v>0</v>
      </c>
      <c r="H1139" s="4" t="e">
        <f t="shared" si="216"/>
        <v>#N/A</v>
      </c>
      <c r="I1139" s="4" t="e">
        <f>_xll.BDP(AG1139&amp;" equity","crncy_adj_px_last","eqy_fund_crncy=usd")</f>
        <v>#NAME?</v>
      </c>
      <c r="J1139" s="4" t="str">
        <f t="shared" si="217"/>
      </c>
      <c r="AA1139" s="4">
        <f t="shared" si="218"/>
        <v>0</v>
      </c>
      <c r="AB1139" s="4">
        <f>'Enhanced Basket_AUTOLOAD'!T1139</f>
        <v>0</v>
      </c>
      <c r="AC1139" s="4">
        <f>'Enhanced Basket_AUTOLOAD'!M1139</f>
        <v>0</v>
      </c>
      <c r="AD1139" s="4">
        <f>'Enhanced Basket_AUTOLOAD'!L1139</f>
        <v>0</v>
      </c>
      <c r="AE1139" s="4">
        <f>'Enhanced Basket_AUTOLOAD'!Z1139</f>
        <v>0</v>
      </c>
      <c r="AF1139" s="4">
        <f>'Enhanced Basket_AUTOLOAD'!AB1139</f>
        <v>0</v>
      </c>
      <c r="AG1139" s="4" t="e">
        <f>VLOOKUP(AJ1139,'Ticker Mapping'!$I$3:$M$6706,5,0)</f>
        <v>#N/A</v>
      </c>
      <c r="AH1139" s="4" t="e">
        <f>_xll.BDP(AK1139&amp;" SEDOL","TICKER_AND_EXCH_CODE")</f>
        <v>#NAME?</v>
      </c>
      <c r="AI1139" s="4" t="e">
        <f t="shared" si="219"/>
        <v>#N/A</v>
      </c>
      <c r="AJ1139" s="4">
        <f>'Enhanced Basket_AUTOLOAD'!P1139</f>
        <v>0</v>
      </c>
      <c r="AK1139" s="4">
        <f>'Enhanced Basket_AUTOLOAD'!Q1139</f>
        <v>0</v>
      </c>
      <c r="AL1139" s="4">
        <f>'Enhanced Basket_AUTOLOAD'!Y1139</f>
        <v>0</v>
      </c>
      <c r="AM1139" s="4" t="e">
        <f t="shared" si="220"/>
        <v>#N/A</v>
      </c>
      <c r="AN1139" s="4" t="str">
        <f t="shared" si="221"/>
        <v>NO</v>
      </c>
      <c r="AO1139" s="4" t="str">
        <f t="shared" si="222"/>
        <v>Cash-in-Lieu</v>
      </c>
    </row>
    <row r="1140" ht="15" customHeight="1" s="4" customFormat="1">
      <c r="A1140" s="4">
        <f>'Enhanced Basket_AUTOLOAD'!H1140</f>
        <v>0</v>
      </c>
      <c r="B1140" s="4" t="str">
        <f t="shared" si="211"/>
        <v>SELL</v>
      </c>
      <c r="C1140" s="4" t="s">
        <v>29</v>
      </c>
      <c r="D1140" s="4" t="str">
        <f t="shared" si="212"/>
        <v>MT</v>
      </c>
      <c r="E1140" s="4" t="str">
        <f t="shared" si="213"/>
      </c>
      <c r="F1140" s="4" t="str">
        <f t="shared" si="214"/>
        <v>CIL LOAD</v>
      </c>
      <c r="G1140" s="4">
        <f t="shared" si="215"/>
        <v>0</v>
      </c>
      <c r="H1140" s="4" t="e">
        <f t="shared" si="216"/>
        <v>#N/A</v>
      </c>
      <c r="I1140" s="4" t="e">
        <f>_xll.BDP(AG1140&amp;" equity","crncy_adj_px_last","eqy_fund_crncy=usd")</f>
        <v>#NAME?</v>
      </c>
      <c r="J1140" s="4" t="str">
        <f t="shared" si="217"/>
      </c>
      <c r="AA1140" s="4">
        <f t="shared" si="218"/>
        <v>0</v>
      </c>
      <c r="AB1140" s="4">
        <f>'Enhanced Basket_AUTOLOAD'!T1140</f>
        <v>0</v>
      </c>
      <c r="AC1140" s="4">
        <f>'Enhanced Basket_AUTOLOAD'!M1140</f>
        <v>0</v>
      </c>
      <c r="AD1140" s="4">
        <f>'Enhanced Basket_AUTOLOAD'!L1140</f>
        <v>0</v>
      </c>
      <c r="AE1140" s="4">
        <f>'Enhanced Basket_AUTOLOAD'!Z1140</f>
        <v>0</v>
      </c>
      <c r="AF1140" s="4">
        <f>'Enhanced Basket_AUTOLOAD'!AB1140</f>
        <v>0</v>
      </c>
      <c r="AG1140" s="4" t="e">
        <f>VLOOKUP(AJ1140,'Ticker Mapping'!$I$3:$M$6706,5,0)</f>
        <v>#N/A</v>
      </c>
      <c r="AH1140" s="4" t="e">
        <f>_xll.BDP(AK1140&amp;" SEDOL","TICKER_AND_EXCH_CODE")</f>
        <v>#NAME?</v>
      </c>
      <c r="AI1140" s="4" t="e">
        <f t="shared" si="219"/>
        <v>#N/A</v>
      </c>
      <c r="AJ1140" s="4">
        <f>'Enhanced Basket_AUTOLOAD'!P1140</f>
        <v>0</v>
      </c>
      <c r="AK1140" s="4">
        <f>'Enhanced Basket_AUTOLOAD'!Q1140</f>
        <v>0</v>
      </c>
      <c r="AL1140" s="4">
        <f>'Enhanced Basket_AUTOLOAD'!Y1140</f>
        <v>0</v>
      </c>
      <c r="AM1140" s="4" t="e">
        <f t="shared" si="220"/>
        <v>#N/A</v>
      </c>
      <c r="AN1140" s="4" t="str">
        <f t="shared" si="221"/>
        <v>NO</v>
      </c>
      <c r="AO1140" s="4" t="str">
        <f t="shared" si="222"/>
        <v>Cash-in-Lieu</v>
      </c>
    </row>
    <row r="1141" ht="15" customHeight="1" s="4" customFormat="1">
      <c r="A1141" s="4">
        <f>'Enhanced Basket_AUTOLOAD'!H1141</f>
        <v>0</v>
      </c>
      <c r="B1141" s="4" t="str">
        <f t="shared" si="211"/>
        <v>SELL</v>
      </c>
      <c r="C1141" s="4" t="s">
        <v>29</v>
      </c>
      <c r="D1141" s="4" t="str">
        <f t="shared" si="212"/>
        <v>MT</v>
      </c>
      <c r="E1141" s="4" t="str">
        <f t="shared" si="213"/>
      </c>
      <c r="F1141" s="4" t="str">
        <f t="shared" si="214"/>
        <v>CIL LOAD</v>
      </c>
      <c r="G1141" s="4">
        <f t="shared" si="215"/>
        <v>0</v>
      </c>
      <c r="H1141" s="4" t="e">
        <f t="shared" si="216"/>
        <v>#N/A</v>
      </c>
      <c r="I1141" s="4" t="e">
        <f>_xll.BDP(AG1141&amp;" equity","crncy_adj_px_last","eqy_fund_crncy=usd")</f>
        <v>#NAME?</v>
      </c>
      <c r="J1141" s="4" t="str">
        <f t="shared" si="217"/>
      </c>
      <c r="AA1141" s="4">
        <f t="shared" si="218"/>
        <v>0</v>
      </c>
      <c r="AB1141" s="4">
        <f>'Enhanced Basket_AUTOLOAD'!T1141</f>
        <v>0</v>
      </c>
      <c r="AC1141" s="4">
        <f>'Enhanced Basket_AUTOLOAD'!M1141</f>
        <v>0</v>
      </c>
      <c r="AD1141" s="4">
        <f>'Enhanced Basket_AUTOLOAD'!L1141</f>
        <v>0</v>
      </c>
      <c r="AE1141" s="4">
        <f>'Enhanced Basket_AUTOLOAD'!Z1141</f>
        <v>0</v>
      </c>
      <c r="AF1141" s="4">
        <f>'Enhanced Basket_AUTOLOAD'!AB1141</f>
        <v>0</v>
      </c>
      <c r="AG1141" s="4" t="e">
        <f>VLOOKUP(AJ1141,'Ticker Mapping'!$I$3:$M$6706,5,0)</f>
        <v>#N/A</v>
      </c>
      <c r="AH1141" s="4" t="e">
        <f>_xll.BDP(AK1141&amp;" SEDOL","TICKER_AND_EXCH_CODE")</f>
        <v>#NAME?</v>
      </c>
      <c r="AI1141" s="4" t="e">
        <f t="shared" si="219"/>
        <v>#N/A</v>
      </c>
      <c r="AJ1141" s="4">
        <f>'Enhanced Basket_AUTOLOAD'!P1141</f>
        <v>0</v>
      </c>
      <c r="AK1141" s="4">
        <f>'Enhanced Basket_AUTOLOAD'!Q1141</f>
        <v>0</v>
      </c>
      <c r="AL1141" s="4">
        <f>'Enhanced Basket_AUTOLOAD'!Y1141</f>
        <v>0</v>
      </c>
      <c r="AM1141" s="4" t="e">
        <f t="shared" si="220"/>
        <v>#N/A</v>
      </c>
      <c r="AN1141" s="4" t="str">
        <f t="shared" si="221"/>
        <v>NO</v>
      </c>
      <c r="AO1141" s="4" t="str">
        <f t="shared" si="222"/>
        <v>Cash-in-Lieu</v>
      </c>
    </row>
    <row r="1142" ht="15" customHeight="1" s="4" customFormat="1">
      <c r="A1142" s="4">
        <f>'Enhanced Basket_AUTOLOAD'!H1142</f>
        <v>0</v>
      </c>
      <c r="B1142" s="4" t="str">
        <f t="shared" si="211"/>
        <v>SELL</v>
      </c>
      <c r="C1142" s="4" t="s">
        <v>29</v>
      </c>
      <c r="D1142" s="4" t="str">
        <f t="shared" si="212"/>
        <v>MT</v>
      </c>
      <c r="E1142" s="4" t="str">
        <f t="shared" si="213"/>
      </c>
      <c r="F1142" s="4" t="str">
        <f t="shared" si="214"/>
        <v>CIL LOAD</v>
      </c>
      <c r="G1142" s="4">
        <f t="shared" si="215"/>
        <v>0</v>
      </c>
      <c r="H1142" s="4" t="e">
        <f t="shared" si="216"/>
        <v>#N/A</v>
      </c>
      <c r="I1142" s="4" t="e">
        <f>_xll.BDP(AG1142&amp;" equity","crncy_adj_px_last","eqy_fund_crncy=usd")</f>
        <v>#NAME?</v>
      </c>
      <c r="J1142" s="4" t="str">
        <f t="shared" si="217"/>
      </c>
      <c r="AA1142" s="4">
        <f t="shared" si="218"/>
        <v>0</v>
      </c>
      <c r="AB1142" s="4">
        <f>'Enhanced Basket_AUTOLOAD'!T1142</f>
        <v>0</v>
      </c>
      <c r="AC1142" s="4">
        <f>'Enhanced Basket_AUTOLOAD'!M1142</f>
        <v>0</v>
      </c>
      <c r="AD1142" s="4">
        <f>'Enhanced Basket_AUTOLOAD'!L1142</f>
        <v>0</v>
      </c>
      <c r="AE1142" s="4">
        <f>'Enhanced Basket_AUTOLOAD'!Z1142</f>
        <v>0</v>
      </c>
      <c r="AF1142" s="4">
        <f>'Enhanced Basket_AUTOLOAD'!AB1142</f>
        <v>0</v>
      </c>
      <c r="AG1142" s="4" t="e">
        <f>VLOOKUP(AJ1142,'Ticker Mapping'!$I$3:$M$6706,5,0)</f>
        <v>#N/A</v>
      </c>
      <c r="AH1142" s="4" t="e">
        <f>_xll.BDP(AK1142&amp;" SEDOL","TICKER_AND_EXCH_CODE")</f>
        <v>#NAME?</v>
      </c>
      <c r="AI1142" s="4" t="e">
        <f t="shared" si="219"/>
        <v>#N/A</v>
      </c>
      <c r="AJ1142" s="4">
        <f>'Enhanced Basket_AUTOLOAD'!P1142</f>
        <v>0</v>
      </c>
      <c r="AK1142" s="4">
        <f>'Enhanced Basket_AUTOLOAD'!Q1142</f>
        <v>0</v>
      </c>
      <c r="AL1142" s="4">
        <f>'Enhanced Basket_AUTOLOAD'!Y1142</f>
        <v>0</v>
      </c>
      <c r="AM1142" s="4" t="e">
        <f t="shared" si="220"/>
        <v>#N/A</v>
      </c>
      <c r="AN1142" s="4" t="str">
        <f t="shared" si="221"/>
        <v>NO</v>
      </c>
      <c r="AO1142" s="4" t="str">
        <f t="shared" si="222"/>
        <v>Cash-in-Lieu</v>
      </c>
    </row>
    <row r="1143" ht="15" customHeight="1" s="4" customFormat="1">
      <c r="A1143" s="4">
        <f>'Enhanced Basket_AUTOLOAD'!H1143</f>
        <v>0</v>
      </c>
      <c r="B1143" s="4" t="str">
        <f t="shared" si="211"/>
        <v>SELL</v>
      </c>
      <c r="C1143" s="4" t="s">
        <v>29</v>
      </c>
      <c r="D1143" s="4" t="str">
        <f t="shared" si="212"/>
        <v>MT</v>
      </c>
      <c r="E1143" s="4" t="str">
        <f t="shared" si="213"/>
      </c>
      <c r="F1143" s="4" t="str">
        <f t="shared" si="214"/>
        <v>CIL LOAD</v>
      </c>
      <c r="G1143" s="4">
        <f t="shared" si="215"/>
        <v>0</v>
      </c>
      <c r="H1143" s="4" t="e">
        <f t="shared" si="216"/>
        <v>#N/A</v>
      </c>
      <c r="I1143" s="4" t="e">
        <f>_xll.BDP(AG1143&amp;" equity","crncy_adj_px_last","eqy_fund_crncy=usd")</f>
        <v>#NAME?</v>
      </c>
      <c r="J1143" s="4" t="str">
        <f t="shared" si="217"/>
      </c>
      <c r="AA1143" s="4">
        <f t="shared" si="218"/>
        <v>0</v>
      </c>
      <c r="AB1143" s="4">
        <f>'Enhanced Basket_AUTOLOAD'!T1143</f>
        <v>0</v>
      </c>
      <c r="AC1143" s="4">
        <f>'Enhanced Basket_AUTOLOAD'!M1143</f>
        <v>0</v>
      </c>
      <c r="AD1143" s="4">
        <f>'Enhanced Basket_AUTOLOAD'!L1143</f>
        <v>0</v>
      </c>
      <c r="AE1143" s="4">
        <f>'Enhanced Basket_AUTOLOAD'!Z1143</f>
        <v>0</v>
      </c>
      <c r="AF1143" s="4">
        <f>'Enhanced Basket_AUTOLOAD'!AB1143</f>
        <v>0</v>
      </c>
      <c r="AG1143" s="4" t="e">
        <f>VLOOKUP(AJ1143,'Ticker Mapping'!$I$3:$M$6706,5,0)</f>
        <v>#N/A</v>
      </c>
      <c r="AH1143" s="4" t="e">
        <f>_xll.BDP(AK1143&amp;" SEDOL","TICKER_AND_EXCH_CODE")</f>
        <v>#NAME?</v>
      </c>
      <c r="AI1143" s="4" t="e">
        <f t="shared" si="219"/>
        <v>#N/A</v>
      </c>
      <c r="AJ1143" s="4">
        <f>'Enhanced Basket_AUTOLOAD'!P1143</f>
        <v>0</v>
      </c>
      <c r="AK1143" s="4">
        <f>'Enhanced Basket_AUTOLOAD'!Q1143</f>
        <v>0</v>
      </c>
      <c r="AL1143" s="4">
        <f>'Enhanced Basket_AUTOLOAD'!Y1143</f>
        <v>0</v>
      </c>
      <c r="AM1143" s="4" t="e">
        <f t="shared" si="220"/>
        <v>#N/A</v>
      </c>
      <c r="AN1143" s="4" t="str">
        <f t="shared" si="221"/>
        <v>NO</v>
      </c>
      <c r="AO1143" s="4" t="str">
        <f t="shared" si="222"/>
        <v>Cash-in-Lieu</v>
      </c>
    </row>
    <row r="1144" ht="15" customHeight="1" s="4" customFormat="1">
      <c r="A1144" s="4">
        <f>'Enhanced Basket_AUTOLOAD'!H1144</f>
        <v>0</v>
      </c>
      <c r="B1144" s="4" t="str">
        <f t="shared" si="211"/>
        <v>SELL</v>
      </c>
      <c r="C1144" s="4" t="s">
        <v>29</v>
      </c>
      <c r="D1144" s="4" t="str">
        <f t="shared" si="212"/>
        <v>MT</v>
      </c>
      <c r="E1144" s="4" t="str">
        <f t="shared" si="213"/>
      </c>
      <c r="F1144" s="4" t="str">
        <f t="shared" si="214"/>
        <v>CIL LOAD</v>
      </c>
      <c r="G1144" s="4">
        <f t="shared" si="215"/>
        <v>0</v>
      </c>
      <c r="H1144" s="4" t="e">
        <f t="shared" si="216"/>
        <v>#N/A</v>
      </c>
      <c r="I1144" s="4" t="e">
        <f>_xll.BDP(AG1144&amp;" equity","crncy_adj_px_last","eqy_fund_crncy=usd")</f>
        <v>#NAME?</v>
      </c>
      <c r="J1144" s="4" t="str">
        <f t="shared" si="217"/>
      </c>
      <c r="AA1144" s="4">
        <f t="shared" si="218"/>
        <v>0</v>
      </c>
      <c r="AB1144" s="4">
        <f>'Enhanced Basket_AUTOLOAD'!T1144</f>
        <v>0</v>
      </c>
      <c r="AC1144" s="4">
        <f>'Enhanced Basket_AUTOLOAD'!M1144</f>
        <v>0</v>
      </c>
      <c r="AD1144" s="4">
        <f>'Enhanced Basket_AUTOLOAD'!L1144</f>
        <v>0</v>
      </c>
      <c r="AE1144" s="4">
        <f>'Enhanced Basket_AUTOLOAD'!Z1144</f>
        <v>0</v>
      </c>
      <c r="AF1144" s="4">
        <f>'Enhanced Basket_AUTOLOAD'!AB1144</f>
        <v>0</v>
      </c>
      <c r="AG1144" s="4" t="e">
        <f>VLOOKUP(AJ1144,'Ticker Mapping'!$I$3:$M$6706,5,0)</f>
        <v>#N/A</v>
      </c>
      <c r="AH1144" s="4" t="e">
        <f>_xll.BDP(AK1144&amp;" SEDOL","TICKER_AND_EXCH_CODE")</f>
        <v>#NAME?</v>
      </c>
      <c r="AI1144" s="4" t="e">
        <f t="shared" si="219"/>
        <v>#N/A</v>
      </c>
      <c r="AJ1144" s="4">
        <f>'Enhanced Basket_AUTOLOAD'!P1144</f>
        <v>0</v>
      </c>
      <c r="AK1144" s="4">
        <f>'Enhanced Basket_AUTOLOAD'!Q1144</f>
        <v>0</v>
      </c>
      <c r="AL1144" s="4">
        <f>'Enhanced Basket_AUTOLOAD'!Y1144</f>
        <v>0</v>
      </c>
      <c r="AM1144" s="4" t="e">
        <f t="shared" si="220"/>
        <v>#N/A</v>
      </c>
      <c r="AN1144" s="4" t="str">
        <f t="shared" si="221"/>
        <v>NO</v>
      </c>
      <c r="AO1144" s="4" t="str">
        <f t="shared" si="222"/>
        <v>Cash-in-Lieu</v>
      </c>
    </row>
    <row r="1145" ht="15" customHeight="1" s="4" customFormat="1">
      <c r="A1145" s="4">
        <f>'Enhanced Basket_AUTOLOAD'!H1145</f>
        <v>0</v>
      </c>
      <c r="B1145" s="4" t="str">
        <f t="shared" si="211"/>
        <v>SELL</v>
      </c>
      <c r="C1145" s="4" t="s">
        <v>29</v>
      </c>
      <c r="D1145" s="4" t="str">
        <f t="shared" si="212"/>
        <v>MT</v>
      </c>
      <c r="E1145" s="4" t="str">
        <f t="shared" si="213"/>
      </c>
      <c r="F1145" s="4" t="str">
        <f t="shared" si="214"/>
        <v>CIL LOAD</v>
      </c>
      <c r="G1145" s="4">
        <f t="shared" si="215"/>
        <v>0</v>
      </c>
      <c r="H1145" s="4" t="e">
        <f t="shared" si="216"/>
        <v>#N/A</v>
      </c>
      <c r="I1145" s="4" t="e">
        <f>_xll.BDP(AG1145&amp;" equity","crncy_adj_px_last","eqy_fund_crncy=usd")</f>
        <v>#NAME?</v>
      </c>
      <c r="J1145" s="4" t="str">
        <f t="shared" si="217"/>
      </c>
      <c r="AA1145" s="4">
        <f t="shared" si="218"/>
        <v>0</v>
      </c>
      <c r="AB1145" s="4">
        <f>'Enhanced Basket_AUTOLOAD'!T1145</f>
        <v>0</v>
      </c>
      <c r="AC1145" s="4">
        <f>'Enhanced Basket_AUTOLOAD'!M1145</f>
        <v>0</v>
      </c>
      <c r="AD1145" s="4">
        <f>'Enhanced Basket_AUTOLOAD'!L1145</f>
        <v>0</v>
      </c>
      <c r="AE1145" s="4">
        <f>'Enhanced Basket_AUTOLOAD'!Z1145</f>
        <v>0</v>
      </c>
      <c r="AF1145" s="4">
        <f>'Enhanced Basket_AUTOLOAD'!AB1145</f>
        <v>0</v>
      </c>
      <c r="AG1145" s="4" t="e">
        <f>VLOOKUP(AJ1145,'Ticker Mapping'!$I$3:$M$6706,5,0)</f>
        <v>#N/A</v>
      </c>
      <c r="AH1145" s="4" t="e">
        <f>_xll.BDP(AK1145&amp;" SEDOL","TICKER_AND_EXCH_CODE")</f>
        <v>#NAME?</v>
      </c>
      <c r="AI1145" s="4" t="e">
        <f t="shared" si="219"/>
        <v>#N/A</v>
      </c>
      <c r="AJ1145" s="4">
        <f>'Enhanced Basket_AUTOLOAD'!P1145</f>
        <v>0</v>
      </c>
      <c r="AK1145" s="4">
        <f>'Enhanced Basket_AUTOLOAD'!Q1145</f>
        <v>0</v>
      </c>
      <c r="AL1145" s="4">
        <f>'Enhanced Basket_AUTOLOAD'!Y1145</f>
        <v>0</v>
      </c>
      <c r="AM1145" s="4" t="e">
        <f t="shared" si="220"/>
        <v>#N/A</v>
      </c>
      <c r="AN1145" s="4" t="str">
        <f t="shared" si="221"/>
        <v>NO</v>
      </c>
      <c r="AO1145" s="4" t="str">
        <f t="shared" si="222"/>
        <v>Cash-in-Lieu</v>
      </c>
    </row>
    <row r="1146" ht="15" customHeight="1" s="4" customFormat="1">
      <c r="A1146" s="4">
        <f>'Enhanced Basket_AUTOLOAD'!H1146</f>
        <v>0</v>
      </c>
      <c r="B1146" s="4" t="str">
        <f t="shared" si="211"/>
        <v>SELL</v>
      </c>
      <c r="C1146" s="4" t="s">
        <v>29</v>
      </c>
      <c r="D1146" s="4" t="str">
        <f t="shared" si="212"/>
        <v>MT</v>
      </c>
      <c r="E1146" s="4" t="str">
        <f t="shared" si="213"/>
      </c>
      <c r="F1146" s="4" t="str">
        <f t="shared" si="214"/>
        <v>CIL LOAD</v>
      </c>
      <c r="G1146" s="4">
        <f t="shared" si="215"/>
        <v>0</v>
      </c>
      <c r="H1146" s="4" t="e">
        <f t="shared" si="216"/>
        <v>#N/A</v>
      </c>
      <c r="I1146" s="4" t="e">
        <f>_xll.BDP(AG1146&amp;" equity","crncy_adj_px_last","eqy_fund_crncy=usd")</f>
        <v>#NAME?</v>
      </c>
      <c r="J1146" s="4" t="str">
        <f t="shared" si="217"/>
      </c>
      <c r="AA1146" s="4">
        <f t="shared" si="218"/>
        <v>0</v>
      </c>
      <c r="AB1146" s="4">
        <f>'Enhanced Basket_AUTOLOAD'!T1146</f>
        <v>0</v>
      </c>
      <c r="AC1146" s="4">
        <f>'Enhanced Basket_AUTOLOAD'!M1146</f>
        <v>0</v>
      </c>
      <c r="AD1146" s="4">
        <f>'Enhanced Basket_AUTOLOAD'!L1146</f>
        <v>0</v>
      </c>
      <c r="AE1146" s="4">
        <f>'Enhanced Basket_AUTOLOAD'!Z1146</f>
        <v>0</v>
      </c>
      <c r="AF1146" s="4">
        <f>'Enhanced Basket_AUTOLOAD'!AB1146</f>
        <v>0</v>
      </c>
      <c r="AG1146" s="4" t="e">
        <f>VLOOKUP(AJ1146,'Ticker Mapping'!$I$3:$M$6706,5,0)</f>
        <v>#N/A</v>
      </c>
      <c r="AH1146" s="4" t="e">
        <f>_xll.BDP(AK1146&amp;" SEDOL","TICKER_AND_EXCH_CODE")</f>
        <v>#NAME?</v>
      </c>
      <c r="AI1146" s="4" t="e">
        <f t="shared" si="219"/>
        <v>#N/A</v>
      </c>
      <c r="AJ1146" s="4">
        <f>'Enhanced Basket_AUTOLOAD'!P1146</f>
        <v>0</v>
      </c>
      <c r="AK1146" s="4">
        <f>'Enhanced Basket_AUTOLOAD'!Q1146</f>
        <v>0</v>
      </c>
      <c r="AL1146" s="4">
        <f>'Enhanced Basket_AUTOLOAD'!Y1146</f>
        <v>0</v>
      </c>
      <c r="AM1146" s="4" t="e">
        <f t="shared" si="220"/>
        <v>#N/A</v>
      </c>
      <c r="AN1146" s="4" t="str">
        <f t="shared" si="221"/>
        <v>NO</v>
      </c>
      <c r="AO1146" s="4" t="str">
        <f t="shared" si="222"/>
        <v>Cash-in-Lieu</v>
      </c>
    </row>
    <row r="1147" ht="15" customHeight="1" s="4" customFormat="1">
      <c r="A1147" s="4">
        <f>'Enhanced Basket_AUTOLOAD'!H1147</f>
        <v>0</v>
      </c>
      <c r="B1147" s="4" t="str">
        <f t="shared" si="211"/>
        <v>SELL</v>
      </c>
      <c r="C1147" s="4" t="s">
        <v>29</v>
      </c>
      <c r="D1147" s="4" t="str">
        <f t="shared" si="212"/>
        <v>MT</v>
      </c>
      <c r="E1147" s="4" t="str">
        <f t="shared" si="213"/>
      </c>
      <c r="F1147" s="4" t="str">
        <f t="shared" si="214"/>
        <v>CIL LOAD</v>
      </c>
      <c r="G1147" s="4">
        <f t="shared" si="215"/>
        <v>0</v>
      </c>
      <c r="H1147" s="4" t="e">
        <f t="shared" si="216"/>
        <v>#N/A</v>
      </c>
      <c r="I1147" s="4" t="e">
        <f>_xll.BDP(AG1147&amp;" equity","crncy_adj_px_last","eqy_fund_crncy=usd")</f>
        <v>#NAME?</v>
      </c>
      <c r="J1147" s="4" t="str">
        <f t="shared" si="217"/>
      </c>
      <c r="AA1147" s="4">
        <f t="shared" si="218"/>
        <v>0</v>
      </c>
      <c r="AB1147" s="4">
        <f>'Enhanced Basket_AUTOLOAD'!T1147</f>
        <v>0</v>
      </c>
      <c r="AC1147" s="4">
        <f>'Enhanced Basket_AUTOLOAD'!M1147</f>
        <v>0</v>
      </c>
      <c r="AD1147" s="4">
        <f>'Enhanced Basket_AUTOLOAD'!L1147</f>
        <v>0</v>
      </c>
      <c r="AE1147" s="4">
        <f>'Enhanced Basket_AUTOLOAD'!Z1147</f>
        <v>0</v>
      </c>
      <c r="AF1147" s="4">
        <f>'Enhanced Basket_AUTOLOAD'!AB1147</f>
        <v>0</v>
      </c>
      <c r="AG1147" s="4" t="e">
        <f>VLOOKUP(AJ1147,'Ticker Mapping'!$I$3:$M$6706,5,0)</f>
        <v>#N/A</v>
      </c>
      <c r="AH1147" s="4" t="e">
        <f>_xll.BDP(AK1147&amp;" SEDOL","TICKER_AND_EXCH_CODE")</f>
        <v>#NAME?</v>
      </c>
      <c r="AI1147" s="4" t="e">
        <f t="shared" si="219"/>
        <v>#N/A</v>
      </c>
      <c r="AJ1147" s="4">
        <f>'Enhanced Basket_AUTOLOAD'!P1147</f>
        <v>0</v>
      </c>
      <c r="AK1147" s="4">
        <f>'Enhanced Basket_AUTOLOAD'!Q1147</f>
        <v>0</v>
      </c>
      <c r="AL1147" s="4">
        <f>'Enhanced Basket_AUTOLOAD'!Y1147</f>
        <v>0</v>
      </c>
      <c r="AM1147" s="4" t="e">
        <f t="shared" si="220"/>
        <v>#N/A</v>
      </c>
      <c r="AN1147" s="4" t="str">
        <f t="shared" si="221"/>
        <v>NO</v>
      </c>
      <c r="AO1147" s="4" t="str">
        <f t="shared" si="222"/>
        <v>Cash-in-Lieu</v>
      </c>
    </row>
    <row r="1148" ht="15" customHeight="1" s="4" customFormat="1">
      <c r="A1148" s="4">
        <f>'Enhanced Basket_AUTOLOAD'!H1148</f>
        <v>0</v>
      </c>
      <c r="B1148" s="4" t="str">
        <f t="shared" si="211"/>
        <v>SELL</v>
      </c>
      <c r="C1148" s="4" t="s">
        <v>29</v>
      </c>
      <c r="D1148" s="4" t="str">
        <f t="shared" si="212"/>
        <v>MT</v>
      </c>
      <c r="E1148" s="4" t="str">
        <f t="shared" si="213"/>
      </c>
      <c r="F1148" s="4" t="str">
        <f t="shared" si="214"/>
        <v>CIL LOAD</v>
      </c>
      <c r="G1148" s="4">
        <f t="shared" si="215"/>
        <v>0</v>
      </c>
      <c r="H1148" s="4" t="e">
        <f t="shared" si="216"/>
        <v>#N/A</v>
      </c>
      <c r="I1148" s="4" t="e">
        <f>_xll.BDP(AG1148&amp;" equity","crncy_adj_px_last","eqy_fund_crncy=usd")</f>
        <v>#NAME?</v>
      </c>
      <c r="J1148" s="4" t="str">
        <f t="shared" si="217"/>
      </c>
      <c r="AA1148" s="4">
        <f t="shared" si="218"/>
        <v>0</v>
      </c>
      <c r="AB1148" s="4">
        <f>'Enhanced Basket_AUTOLOAD'!T1148</f>
        <v>0</v>
      </c>
      <c r="AC1148" s="4">
        <f>'Enhanced Basket_AUTOLOAD'!M1148</f>
        <v>0</v>
      </c>
      <c r="AD1148" s="4">
        <f>'Enhanced Basket_AUTOLOAD'!L1148</f>
        <v>0</v>
      </c>
      <c r="AE1148" s="4">
        <f>'Enhanced Basket_AUTOLOAD'!Z1148</f>
        <v>0</v>
      </c>
      <c r="AF1148" s="4">
        <f>'Enhanced Basket_AUTOLOAD'!AB1148</f>
        <v>0</v>
      </c>
      <c r="AG1148" s="4" t="e">
        <f>VLOOKUP(AJ1148,'Ticker Mapping'!$I$3:$M$6706,5,0)</f>
        <v>#N/A</v>
      </c>
      <c r="AH1148" s="4" t="e">
        <f>_xll.BDP(AK1148&amp;" SEDOL","TICKER_AND_EXCH_CODE")</f>
        <v>#NAME?</v>
      </c>
      <c r="AI1148" s="4" t="e">
        <f t="shared" si="219"/>
        <v>#N/A</v>
      </c>
      <c r="AJ1148" s="4">
        <f>'Enhanced Basket_AUTOLOAD'!P1148</f>
        <v>0</v>
      </c>
      <c r="AK1148" s="4">
        <f>'Enhanced Basket_AUTOLOAD'!Q1148</f>
        <v>0</v>
      </c>
      <c r="AL1148" s="4">
        <f>'Enhanced Basket_AUTOLOAD'!Y1148</f>
        <v>0</v>
      </c>
      <c r="AM1148" s="4" t="e">
        <f t="shared" si="220"/>
        <v>#N/A</v>
      </c>
      <c r="AN1148" s="4" t="str">
        <f t="shared" si="221"/>
        <v>NO</v>
      </c>
      <c r="AO1148" s="4" t="str">
        <f t="shared" si="222"/>
        <v>Cash-in-Lieu</v>
      </c>
    </row>
    <row r="1149" ht="15" customHeight="1" s="4" customFormat="1">
      <c r="A1149" s="4">
        <f>'Enhanced Basket_AUTOLOAD'!H1149</f>
        <v>0</v>
      </c>
      <c r="B1149" s="4" t="str">
        <f t="shared" si="211"/>
        <v>SELL</v>
      </c>
      <c r="C1149" s="4" t="s">
        <v>29</v>
      </c>
      <c r="D1149" s="4" t="str">
        <f t="shared" si="212"/>
        <v>MT</v>
      </c>
      <c r="E1149" s="4" t="str">
        <f t="shared" si="213"/>
      </c>
      <c r="F1149" s="4" t="str">
        <f t="shared" si="214"/>
        <v>CIL LOAD</v>
      </c>
      <c r="G1149" s="4">
        <f t="shared" si="215"/>
        <v>0</v>
      </c>
      <c r="H1149" s="4" t="e">
        <f t="shared" si="216"/>
        <v>#N/A</v>
      </c>
      <c r="I1149" s="4" t="e">
        <f>_xll.BDP(AG1149&amp;" equity","crncy_adj_px_last","eqy_fund_crncy=usd")</f>
        <v>#NAME?</v>
      </c>
      <c r="J1149" s="4" t="str">
        <f t="shared" si="217"/>
      </c>
      <c r="AA1149" s="4">
        <f t="shared" si="218"/>
        <v>0</v>
      </c>
      <c r="AB1149" s="4">
        <f>'Enhanced Basket_AUTOLOAD'!T1149</f>
        <v>0</v>
      </c>
      <c r="AC1149" s="4">
        <f>'Enhanced Basket_AUTOLOAD'!M1149</f>
        <v>0</v>
      </c>
      <c r="AD1149" s="4">
        <f>'Enhanced Basket_AUTOLOAD'!L1149</f>
        <v>0</v>
      </c>
      <c r="AE1149" s="4">
        <f>'Enhanced Basket_AUTOLOAD'!Z1149</f>
        <v>0</v>
      </c>
      <c r="AF1149" s="4">
        <f>'Enhanced Basket_AUTOLOAD'!AB1149</f>
        <v>0</v>
      </c>
      <c r="AG1149" s="4" t="e">
        <f>VLOOKUP(AJ1149,'Ticker Mapping'!$I$3:$M$6706,5,0)</f>
        <v>#N/A</v>
      </c>
      <c r="AH1149" s="4" t="e">
        <f>_xll.BDP(AK1149&amp;" SEDOL","TICKER_AND_EXCH_CODE")</f>
        <v>#NAME?</v>
      </c>
      <c r="AI1149" s="4" t="e">
        <f t="shared" si="219"/>
        <v>#N/A</v>
      </c>
      <c r="AJ1149" s="4">
        <f>'Enhanced Basket_AUTOLOAD'!P1149</f>
        <v>0</v>
      </c>
      <c r="AK1149" s="4">
        <f>'Enhanced Basket_AUTOLOAD'!Q1149</f>
        <v>0</v>
      </c>
      <c r="AL1149" s="4">
        <f>'Enhanced Basket_AUTOLOAD'!Y1149</f>
        <v>0</v>
      </c>
      <c r="AM1149" s="4" t="e">
        <f t="shared" si="220"/>
        <v>#N/A</v>
      </c>
      <c r="AN1149" s="4" t="str">
        <f t="shared" si="221"/>
        <v>NO</v>
      </c>
      <c r="AO1149" s="4" t="str">
        <f t="shared" si="222"/>
        <v>Cash-in-Lieu</v>
      </c>
    </row>
    <row r="1150" ht="15" customHeight="1" s="4" customFormat="1">
      <c r="A1150" s="4">
        <f>'Enhanced Basket_AUTOLOAD'!H1150</f>
        <v>0</v>
      </c>
      <c r="B1150" s="4" t="str">
        <f t="shared" si="211"/>
        <v>SELL</v>
      </c>
      <c r="C1150" s="4" t="s">
        <v>29</v>
      </c>
      <c r="D1150" s="4" t="str">
        <f t="shared" si="212"/>
        <v>MT</v>
      </c>
      <c r="E1150" s="4" t="str">
        <f t="shared" si="213"/>
      </c>
      <c r="F1150" s="4" t="str">
        <f t="shared" si="214"/>
        <v>CIL LOAD</v>
      </c>
      <c r="G1150" s="4">
        <f t="shared" si="215"/>
        <v>0</v>
      </c>
      <c r="H1150" s="4" t="e">
        <f t="shared" si="216"/>
        <v>#N/A</v>
      </c>
      <c r="I1150" s="4" t="e">
        <f>_xll.BDP(AG1150&amp;" equity","crncy_adj_px_last","eqy_fund_crncy=usd")</f>
        <v>#NAME?</v>
      </c>
      <c r="J1150" s="4" t="str">
        <f t="shared" si="217"/>
      </c>
      <c r="AA1150" s="4">
        <f t="shared" si="218"/>
        <v>0</v>
      </c>
      <c r="AB1150" s="4">
        <f>'Enhanced Basket_AUTOLOAD'!T1150</f>
        <v>0</v>
      </c>
      <c r="AC1150" s="4">
        <f>'Enhanced Basket_AUTOLOAD'!M1150</f>
        <v>0</v>
      </c>
      <c r="AD1150" s="4">
        <f>'Enhanced Basket_AUTOLOAD'!L1150</f>
        <v>0</v>
      </c>
      <c r="AE1150" s="4">
        <f>'Enhanced Basket_AUTOLOAD'!Z1150</f>
        <v>0</v>
      </c>
      <c r="AF1150" s="4">
        <f>'Enhanced Basket_AUTOLOAD'!AB1150</f>
        <v>0</v>
      </c>
      <c r="AG1150" s="4" t="e">
        <f>VLOOKUP(AJ1150,'Ticker Mapping'!$I$3:$M$6706,5,0)</f>
        <v>#N/A</v>
      </c>
      <c r="AH1150" s="4" t="e">
        <f>_xll.BDP(AK1150&amp;" SEDOL","TICKER_AND_EXCH_CODE")</f>
        <v>#NAME?</v>
      </c>
      <c r="AI1150" s="4" t="e">
        <f t="shared" si="219"/>
        <v>#N/A</v>
      </c>
      <c r="AJ1150" s="4">
        <f>'Enhanced Basket_AUTOLOAD'!P1150</f>
        <v>0</v>
      </c>
      <c r="AK1150" s="4">
        <f>'Enhanced Basket_AUTOLOAD'!Q1150</f>
        <v>0</v>
      </c>
      <c r="AL1150" s="4">
        <f>'Enhanced Basket_AUTOLOAD'!Y1150</f>
        <v>0</v>
      </c>
      <c r="AM1150" s="4" t="e">
        <f t="shared" si="220"/>
        <v>#N/A</v>
      </c>
      <c r="AN1150" s="4" t="str">
        <f t="shared" si="221"/>
        <v>NO</v>
      </c>
      <c r="AO1150" s="4" t="str">
        <f t="shared" si="222"/>
        <v>Cash-in-Lieu</v>
      </c>
    </row>
    <row r="1151" ht="15" customHeight="1" s="4" customFormat="1">
      <c r="A1151" s="4">
        <f>'Enhanced Basket_AUTOLOAD'!H1151</f>
        <v>0</v>
      </c>
      <c r="B1151" s="4" t="str">
        <f t="shared" si="211"/>
        <v>SELL</v>
      </c>
      <c r="C1151" s="4" t="s">
        <v>29</v>
      </c>
      <c r="D1151" s="4" t="str">
        <f t="shared" si="212"/>
        <v>MT</v>
      </c>
      <c r="E1151" s="4" t="str">
        <f t="shared" si="213"/>
      </c>
      <c r="F1151" s="4" t="str">
        <f t="shared" si="214"/>
        <v>CIL LOAD</v>
      </c>
      <c r="G1151" s="4">
        <f t="shared" si="215"/>
        <v>0</v>
      </c>
      <c r="H1151" s="4" t="e">
        <f t="shared" si="216"/>
        <v>#N/A</v>
      </c>
      <c r="I1151" s="4" t="e">
        <f>_xll.BDP(AG1151&amp;" equity","crncy_adj_px_last","eqy_fund_crncy=usd")</f>
        <v>#NAME?</v>
      </c>
      <c r="J1151" s="4" t="str">
        <f t="shared" si="217"/>
      </c>
      <c r="AA1151" s="4">
        <f t="shared" si="218"/>
        <v>0</v>
      </c>
      <c r="AB1151" s="4">
        <f>'Enhanced Basket_AUTOLOAD'!T1151</f>
        <v>0</v>
      </c>
      <c r="AC1151" s="4">
        <f>'Enhanced Basket_AUTOLOAD'!M1151</f>
        <v>0</v>
      </c>
      <c r="AD1151" s="4">
        <f>'Enhanced Basket_AUTOLOAD'!L1151</f>
        <v>0</v>
      </c>
      <c r="AE1151" s="4">
        <f>'Enhanced Basket_AUTOLOAD'!Z1151</f>
        <v>0</v>
      </c>
      <c r="AF1151" s="4">
        <f>'Enhanced Basket_AUTOLOAD'!AB1151</f>
        <v>0</v>
      </c>
      <c r="AG1151" s="4" t="e">
        <f>VLOOKUP(AJ1151,'Ticker Mapping'!$I$3:$M$6706,5,0)</f>
        <v>#N/A</v>
      </c>
      <c r="AH1151" s="4" t="e">
        <f>_xll.BDP(AK1151&amp;" SEDOL","TICKER_AND_EXCH_CODE")</f>
        <v>#NAME?</v>
      </c>
      <c r="AI1151" s="4" t="e">
        <f t="shared" si="219"/>
        <v>#N/A</v>
      </c>
      <c r="AJ1151" s="4">
        <f>'Enhanced Basket_AUTOLOAD'!P1151</f>
        <v>0</v>
      </c>
      <c r="AK1151" s="4">
        <f>'Enhanced Basket_AUTOLOAD'!Q1151</f>
        <v>0</v>
      </c>
      <c r="AL1151" s="4">
        <f>'Enhanced Basket_AUTOLOAD'!Y1151</f>
        <v>0</v>
      </c>
      <c r="AM1151" s="4" t="e">
        <f t="shared" si="220"/>
        <v>#N/A</v>
      </c>
      <c r="AN1151" s="4" t="str">
        <f t="shared" si="221"/>
        <v>NO</v>
      </c>
      <c r="AO1151" s="4" t="str">
        <f t="shared" si="222"/>
        <v>Cash-in-Lieu</v>
      </c>
    </row>
    <row r="1152" ht="15" customHeight="1" s="4" customFormat="1">
      <c r="A1152" s="4">
        <f>'Enhanced Basket_AUTOLOAD'!H1152</f>
        <v>0</v>
      </c>
      <c r="B1152" s="4" t="str">
        <f t="shared" si="211"/>
        <v>SELL</v>
      </c>
      <c r="C1152" s="4" t="s">
        <v>29</v>
      </c>
      <c r="D1152" s="4" t="str">
        <f t="shared" si="212"/>
        <v>MT</v>
      </c>
      <c r="E1152" s="4" t="str">
        <f t="shared" si="213"/>
      </c>
      <c r="F1152" s="4" t="str">
        <f t="shared" si="214"/>
        <v>CIL LOAD</v>
      </c>
      <c r="G1152" s="4">
        <f t="shared" si="215"/>
        <v>0</v>
      </c>
      <c r="H1152" s="4" t="e">
        <f t="shared" si="216"/>
        <v>#N/A</v>
      </c>
      <c r="I1152" s="4" t="e">
        <f>_xll.BDP(AG1152&amp;" equity","crncy_adj_px_last","eqy_fund_crncy=usd")</f>
        <v>#NAME?</v>
      </c>
      <c r="J1152" s="4" t="str">
        <f t="shared" si="217"/>
      </c>
      <c r="AA1152" s="4">
        <f t="shared" si="218"/>
        <v>0</v>
      </c>
      <c r="AB1152" s="4">
        <f>'Enhanced Basket_AUTOLOAD'!T1152</f>
        <v>0</v>
      </c>
      <c r="AC1152" s="4">
        <f>'Enhanced Basket_AUTOLOAD'!M1152</f>
        <v>0</v>
      </c>
      <c r="AD1152" s="4">
        <f>'Enhanced Basket_AUTOLOAD'!L1152</f>
        <v>0</v>
      </c>
      <c r="AE1152" s="4">
        <f>'Enhanced Basket_AUTOLOAD'!Z1152</f>
        <v>0</v>
      </c>
      <c r="AF1152" s="4">
        <f>'Enhanced Basket_AUTOLOAD'!AB1152</f>
        <v>0</v>
      </c>
      <c r="AG1152" s="4" t="e">
        <f>VLOOKUP(AJ1152,'Ticker Mapping'!$I$3:$M$6706,5,0)</f>
        <v>#N/A</v>
      </c>
      <c r="AH1152" s="4" t="e">
        <f>_xll.BDP(AK1152&amp;" SEDOL","TICKER_AND_EXCH_CODE")</f>
        <v>#NAME?</v>
      </c>
      <c r="AI1152" s="4" t="e">
        <f t="shared" si="219"/>
        <v>#N/A</v>
      </c>
      <c r="AJ1152" s="4">
        <f>'Enhanced Basket_AUTOLOAD'!P1152</f>
        <v>0</v>
      </c>
      <c r="AK1152" s="4">
        <f>'Enhanced Basket_AUTOLOAD'!Q1152</f>
        <v>0</v>
      </c>
      <c r="AL1152" s="4">
        <f>'Enhanced Basket_AUTOLOAD'!Y1152</f>
        <v>0</v>
      </c>
      <c r="AM1152" s="4" t="e">
        <f t="shared" si="220"/>
        <v>#N/A</v>
      </c>
      <c r="AN1152" s="4" t="str">
        <f t="shared" si="221"/>
        <v>NO</v>
      </c>
      <c r="AO1152" s="4" t="str">
        <f t="shared" si="222"/>
        <v>Cash-in-Lieu</v>
      </c>
    </row>
    <row r="1153" ht="15" customHeight="1" s="4" customFormat="1">
      <c r="A1153" s="4">
        <f>'Enhanced Basket_AUTOLOAD'!H1153</f>
        <v>0</v>
      </c>
      <c r="B1153" s="4" t="str">
        <f t="shared" si="211"/>
        <v>SELL</v>
      </c>
      <c r="C1153" s="4" t="s">
        <v>29</v>
      </c>
      <c r="D1153" s="4" t="str">
        <f t="shared" si="212"/>
        <v>MT</v>
      </c>
      <c r="E1153" s="4" t="str">
        <f t="shared" si="213"/>
      </c>
      <c r="F1153" s="4" t="str">
        <f t="shared" si="214"/>
        <v>CIL LOAD</v>
      </c>
      <c r="G1153" s="4">
        <f t="shared" si="215"/>
        <v>0</v>
      </c>
      <c r="H1153" s="4" t="e">
        <f t="shared" si="216"/>
        <v>#N/A</v>
      </c>
      <c r="I1153" s="4" t="e">
        <f>_xll.BDP(AG1153&amp;" equity","crncy_adj_px_last","eqy_fund_crncy=usd")</f>
        <v>#NAME?</v>
      </c>
      <c r="J1153" s="4" t="str">
        <f t="shared" si="217"/>
      </c>
      <c r="AA1153" s="4">
        <f t="shared" si="218"/>
        <v>0</v>
      </c>
      <c r="AB1153" s="4">
        <f>'Enhanced Basket_AUTOLOAD'!T1153</f>
        <v>0</v>
      </c>
      <c r="AC1153" s="4">
        <f>'Enhanced Basket_AUTOLOAD'!M1153</f>
        <v>0</v>
      </c>
      <c r="AD1153" s="4">
        <f>'Enhanced Basket_AUTOLOAD'!L1153</f>
        <v>0</v>
      </c>
      <c r="AE1153" s="4">
        <f>'Enhanced Basket_AUTOLOAD'!Z1153</f>
        <v>0</v>
      </c>
      <c r="AF1153" s="4">
        <f>'Enhanced Basket_AUTOLOAD'!AB1153</f>
        <v>0</v>
      </c>
      <c r="AG1153" s="4" t="e">
        <f>VLOOKUP(AJ1153,'Ticker Mapping'!$I$3:$M$6706,5,0)</f>
        <v>#N/A</v>
      </c>
      <c r="AH1153" s="4" t="e">
        <f>_xll.BDP(AK1153&amp;" SEDOL","TICKER_AND_EXCH_CODE")</f>
        <v>#NAME?</v>
      </c>
      <c r="AI1153" s="4" t="e">
        <f t="shared" si="219"/>
        <v>#N/A</v>
      </c>
      <c r="AJ1153" s="4">
        <f>'Enhanced Basket_AUTOLOAD'!P1153</f>
        <v>0</v>
      </c>
      <c r="AK1153" s="4">
        <f>'Enhanced Basket_AUTOLOAD'!Q1153</f>
        <v>0</v>
      </c>
      <c r="AL1153" s="4">
        <f>'Enhanced Basket_AUTOLOAD'!Y1153</f>
        <v>0</v>
      </c>
      <c r="AM1153" s="4" t="e">
        <f t="shared" si="220"/>
        <v>#N/A</v>
      </c>
      <c r="AN1153" s="4" t="str">
        <f t="shared" si="221"/>
        <v>NO</v>
      </c>
      <c r="AO1153" s="4" t="str">
        <f t="shared" si="222"/>
        <v>Cash-in-Lieu</v>
      </c>
    </row>
    <row r="1154" ht="15" customHeight="1" s="4" customFormat="1">
      <c r="A1154" s="4">
        <f>'Enhanced Basket_AUTOLOAD'!H1154</f>
        <v>0</v>
      </c>
      <c r="B1154" s="4" t="str">
        <f ref="B1154:B1217" t="shared" si="223">IF(AA1154&gt;0,"BUY","SELL")</f>
        <v>SELL</v>
      </c>
      <c r="C1154" s="4" t="s">
        <v>29</v>
      </c>
      <c r="D1154" s="4" t="str">
        <f ref="D1154:D1217" t="shared" si="224">IF(AO1154="In-Kind","INK","MT")</f>
        <v>MT</v>
      </c>
      <c r="E1154" s="4" t="str">
        <f ref="E1154:E1217" t="shared" si="225">IF(D1154="INK","MSCOP","")</f>
      </c>
      <c r="F1154" s="4" t="str">
        <f ref="F1154:F1217" t="shared" si="226">IF(E1154="MSCOP","INKIND LOAD","CIL LOAD")</f>
        <v>CIL LOAD</v>
      </c>
      <c r="G1154" s="4">
        <f ref="G1154:G1217" t="shared" si="227">ABS(AA1154*AB1154)</f>
        <v>0</v>
      </c>
      <c r="H1154" s="4" t="e">
        <f ref="H1154:H1217" t="shared" si="228">AG1154</f>
        <v>#N/A</v>
      </c>
      <c r="I1154" s="4" t="e">
        <f>_xll.BDP(AG1154&amp;" equity","crncy_adj_px_last","eqy_fund_crncy=usd")</f>
        <v>#NAME?</v>
      </c>
      <c r="J1154" s="4" t="str">
        <f ref="J1154:J1217" t="shared" si="229">IF(D1154="INK",G1154,"")</f>
      </c>
      <c r="AA1154" s="4">
        <f ref="AA1154:AA1217" t="shared" si="230">IFERROR(VLOOKUP(A1154,$R$4:$S$26,2,0),0)</f>
        <v>0</v>
      </c>
      <c r="AB1154" s="4">
        <f>'Enhanced Basket_AUTOLOAD'!T1154</f>
        <v>0</v>
      </c>
      <c r="AC1154" s="4">
        <f>'Enhanced Basket_AUTOLOAD'!M1154</f>
        <v>0</v>
      </c>
      <c r="AD1154" s="4">
        <f>'Enhanced Basket_AUTOLOAD'!L1154</f>
        <v>0</v>
      </c>
      <c r="AE1154" s="4">
        <f>'Enhanced Basket_AUTOLOAD'!Z1154</f>
        <v>0</v>
      </c>
      <c r="AF1154" s="4">
        <f>'Enhanced Basket_AUTOLOAD'!AB1154</f>
        <v>0</v>
      </c>
      <c r="AG1154" s="4" t="e">
        <f>VLOOKUP(AJ1154,'Ticker Mapping'!$I$3:$M$6706,5,0)</f>
        <v>#N/A</v>
      </c>
      <c r="AH1154" s="4" t="e">
        <f>_xll.BDP(AK1154&amp;" SEDOL","TICKER_AND_EXCH_CODE")</f>
        <v>#NAME?</v>
      </c>
      <c r="AI1154" s="4" t="e">
        <f ref="AI1154:AI1217" t="shared" si="231">IF(AG1154=AH1154,"Y","N")</f>
        <v>#N/A</v>
      </c>
      <c r="AJ1154" s="4">
        <f>'Enhanced Basket_AUTOLOAD'!P1154</f>
        <v>0</v>
      </c>
      <c r="AK1154" s="4">
        <f>'Enhanced Basket_AUTOLOAD'!Q1154</f>
        <v>0</v>
      </c>
      <c r="AL1154" s="4">
        <f>'Enhanced Basket_AUTOLOAD'!Y1154</f>
        <v>0</v>
      </c>
      <c r="AM1154" s="4" t="e">
        <f ref="AM1154:AM1217" t="shared" si="232">A1154&amp;" "&amp;AG1154</f>
        <v>#N/A</v>
      </c>
      <c r="AN1154" s="4" t="str">
        <f ref="AN1154:AN1217" t="shared" si="233">IF(COUNTIF($Q$28:$Q$73,AM1154),"YES","NO")</f>
        <v>NO</v>
      </c>
      <c r="AO1154" s="4" t="str">
        <f ref="AO1154:AO1217" t="shared" si="234">IF(AND(AL1154="In-Kind",AN1154="NO"),"In-Kind","Cash-in-Lieu")</f>
        <v>Cash-in-Lieu</v>
      </c>
    </row>
    <row r="1155" ht="15" customHeight="1" s="4" customFormat="1">
      <c r="A1155" s="4">
        <f>'Enhanced Basket_AUTOLOAD'!H1155</f>
        <v>0</v>
      </c>
      <c r="B1155" s="4" t="str">
        <f t="shared" si="223"/>
        <v>SELL</v>
      </c>
      <c r="C1155" s="4" t="s">
        <v>29</v>
      </c>
      <c r="D1155" s="4" t="str">
        <f t="shared" si="224"/>
        <v>MT</v>
      </c>
      <c r="E1155" s="4" t="str">
        <f t="shared" si="225"/>
      </c>
      <c r="F1155" s="4" t="str">
        <f t="shared" si="226"/>
        <v>CIL LOAD</v>
      </c>
      <c r="G1155" s="4">
        <f t="shared" si="227"/>
        <v>0</v>
      </c>
      <c r="H1155" s="4" t="e">
        <f t="shared" si="228"/>
        <v>#N/A</v>
      </c>
      <c r="I1155" s="4" t="e">
        <f>_xll.BDP(AG1155&amp;" equity","crncy_adj_px_last","eqy_fund_crncy=usd")</f>
        <v>#NAME?</v>
      </c>
      <c r="J1155" s="4" t="str">
        <f t="shared" si="229"/>
      </c>
      <c r="AA1155" s="4">
        <f t="shared" si="230"/>
        <v>0</v>
      </c>
      <c r="AB1155" s="4">
        <f>'Enhanced Basket_AUTOLOAD'!T1155</f>
        <v>0</v>
      </c>
      <c r="AC1155" s="4">
        <f>'Enhanced Basket_AUTOLOAD'!M1155</f>
        <v>0</v>
      </c>
      <c r="AD1155" s="4">
        <f>'Enhanced Basket_AUTOLOAD'!L1155</f>
        <v>0</v>
      </c>
      <c r="AE1155" s="4">
        <f>'Enhanced Basket_AUTOLOAD'!Z1155</f>
        <v>0</v>
      </c>
      <c r="AF1155" s="4">
        <f>'Enhanced Basket_AUTOLOAD'!AB1155</f>
        <v>0</v>
      </c>
      <c r="AG1155" s="4" t="e">
        <f>VLOOKUP(AJ1155,'Ticker Mapping'!$I$3:$M$6706,5,0)</f>
        <v>#N/A</v>
      </c>
      <c r="AH1155" s="4" t="e">
        <f>_xll.BDP(AK1155&amp;" SEDOL","TICKER_AND_EXCH_CODE")</f>
        <v>#NAME?</v>
      </c>
      <c r="AI1155" s="4" t="e">
        <f t="shared" si="231"/>
        <v>#N/A</v>
      </c>
      <c r="AJ1155" s="4">
        <f>'Enhanced Basket_AUTOLOAD'!P1155</f>
        <v>0</v>
      </c>
      <c r="AK1155" s="4">
        <f>'Enhanced Basket_AUTOLOAD'!Q1155</f>
        <v>0</v>
      </c>
      <c r="AL1155" s="4">
        <f>'Enhanced Basket_AUTOLOAD'!Y1155</f>
        <v>0</v>
      </c>
      <c r="AM1155" s="4" t="e">
        <f t="shared" si="232"/>
        <v>#N/A</v>
      </c>
      <c r="AN1155" s="4" t="str">
        <f t="shared" si="233"/>
        <v>NO</v>
      </c>
      <c r="AO1155" s="4" t="str">
        <f t="shared" si="234"/>
        <v>Cash-in-Lieu</v>
      </c>
    </row>
    <row r="1156" ht="15" customHeight="1" s="4" customFormat="1">
      <c r="A1156" s="4">
        <f>'Enhanced Basket_AUTOLOAD'!H1156</f>
        <v>0</v>
      </c>
      <c r="B1156" s="4" t="str">
        <f t="shared" si="223"/>
        <v>SELL</v>
      </c>
      <c r="C1156" s="4" t="s">
        <v>29</v>
      </c>
      <c r="D1156" s="4" t="str">
        <f t="shared" si="224"/>
        <v>MT</v>
      </c>
      <c r="E1156" s="4" t="str">
        <f t="shared" si="225"/>
      </c>
      <c r="F1156" s="4" t="str">
        <f t="shared" si="226"/>
        <v>CIL LOAD</v>
      </c>
      <c r="G1156" s="4">
        <f t="shared" si="227"/>
        <v>0</v>
      </c>
      <c r="H1156" s="4" t="e">
        <f t="shared" si="228"/>
        <v>#N/A</v>
      </c>
      <c r="I1156" s="4" t="e">
        <f>_xll.BDP(AG1156&amp;" equity","crncy_adj_px_last","eqy_fund_crncy=usd")</f>
        <v>#NAME?</v>
      </c>
      <c r="J1156" s="4" t="str">
        <f t="shared" si="229"/>
      </c>
      <c r="AA1156" s="4">
        <f t="shared" si="230"/>
        <v>0</v>
      </c>
      <c r="AB1156" s="4">
        <f>'Enhanced Basket_AUTOLOAD'!T1156</f>
        <v>0</v>
      </c>
      <c r="AC1156" s="4">
        <f>'Enhanced Basket_AUTOLOAD'!M1156</f>
        <v>0</v>
      </c>
      <c r="AD1156" s="4">
        <f>'Enhanced Basket_AUTOLOAD'!L1156</f>
        <v>0</v>
      </c>
      <c r="AE1156" s="4">
        <f>'Enhanced Basket_AUTOLOAD'!Z1156</f>
        <v>0</v>
      </c>
      <c r="AF1156" s="4">
        <f>'Enhanced Basket_AUTOLOAD'!AB1156</f>
        <v>0</v>
      </c>
      <c r="AG1156" s="4" t="e">
        <f>VLOOKUP(AJ1156,'Ticker Mapping'!$I$3:$M$6706,5,0)</f>
        <v>#N/A</v>
      </c>
      <c r="AH1156" s="4" t="e">
        <f>_xll.BDP(AK1156&amp;" SEDOL","TICKER_AND_EXCH_CODE")</f>
        <v>#NAME?</v>
      </c>
      <c r="AI1156" s="4" t="e">
        <f t="shared" si="231"/>
        <v>#N/A</v>
      </c>
      <c r="AJ1156" s="4">
        <f>'Enhanced Basket_AUTOLOAD'!P1156</f>
        <v>0</v>
      </c>
      <c r="AK1156" s="4">
        <f>'Enhanced Basket_AUTOLOAD'!Q1156</f>
        <v>0</v>
      </c>
      <c r="AL1156" s="4">
        <f>'Enhanced Basket_AUTOLOAD'!Y1156</f>
        <v>0</v>
      </c>
      <c r="AM1156" s="4" t="e">
        <f t="shared" si="232"/>
        <v>#N/A</v>
      </c>
      <c r="AN1156" s="4" t="str">
        <f t="shared" si="233"/>
        <v>NO</v>
      </c>
      <c r="AO1156" s="4" t="str">
        <f t="shared" si="234"/>
        <v>Cash-in-Lieu</v>
      </c>
    </row>
    <row r="1157" ht="15" customHeight="1" s="4" customFormat="1">
      <c r="A1157" s="4">
        <f>'Enhanced Basket_AUTOLOAD'!H1157</f>
        <v>0</v>
      </c>
      <c r="B1157" s="4" t="str">
        <f t="shared" si="223"/>
        <v>SELL</v>
      </c>
      <c r="C1157" s="4" t="s">
        <v>29</v>
      </c>
      <c r="D1157" s="4" t="str">
        <f t="shared" si="224"/>
        <v>MT</v>
      </c>
      <c r="E1157" s="4" t="str">
        <f t="shared" si="225"/>
      </c>
      <c r="F1157" s="4" t="str">
        <f t="shared" si="226"/>
        <v>CIL LOAD</v>
      </c>
      <c r="G1157" s="4">
        <f t="shared" si="227"/>
        <v>0</v>
      </c>
      <c r="H1157" s="4" t="e">
        <f t="shared" si="228"/>
        <v>#N/A</v>
      </c>
      <c r="I1157" s="4" t="e">
        <f>_xll.BDP(AG1157&amp;" equity","crncy_adj_px_last","eqy_fund_crncy=usd")</f>
        <v>#NAME?</v>
      </c>
      <c r="J1157" s="4" t="str">
        <f t="shared" si="229"/>
      </c>
      <c r="AA1157" s="4">
        <f t="shared" si="230"/>
        <v>0</v>
      </c>
      <c r="AB1157" s="4">
        <f>'Enhanced Basket_AUTOLOAD'!T1157</f>
        <v>0</v>
      </c>
      <c r="AC1157" s="4">
        <f>'Enhanced Basket_AUTOLOAD'!M1157</f>
        <v>0</v>
      </c>
      <c r="AD1157" s="4">
        <f>'Enhanced Basket_AUTOLOAD'!L1157</f>
        <v>0</v>
      </c>
      <c r="AE1157" s="4">
        <f>'Enhanced Basket_AUTOLOAD'!Z1157</f>
        <v>0</v>
      </c>
      <c r="AF1157" s="4">
        <f>'Enhanced Basket_AUTOLOAD'!AB1157</f>
        <v>0</v>
      </c>
      <c r="AG1157" s="4" t="e">
        <f>VLOOKUP(AJ1157,'Ticker Mapping'!$I$3:$M$6706,5,0)</f>
        <v>#N/A</v>
      </c>
      <c r="AH1157" s="4" t="e">
        <f>_xll.BDP(AK1157&amp;" SEDOL","TICKER_AND_EXCH_CODE")</f>
        <v>#NAME?</v>
      </c>
      <c r="AI1157" s="4" t="e">
        <f t="shared" si="231"/>
        <v>#N/A</v>
      </c>
      <c r="AJ1157" s="4">
        <f>'Enhanced Basket_AUTOLOAD'!P1157</f>
        <v>0</v>
      </c>
      <c r="AK1157" s="4">
        <f>'Enhanced Basket_AUTOLOAD'!Q1157</f>
        <v>0</v>
      </c>
      <c r="AL1157" s="4">
        <f>'Enhanced Basket_AUTOLOAD'!Y1157</f>
        <v>0</v>
      </c>
      <c r="AM1157" s="4" t="e">
        <f t="shared" si="232"/>
        <v>#N/A</v>
      </c>
      <c r="AN1157" s="4" t="str">
        <f t="shared" si="233"/>
        <v>NO</v>
      </c>
      <c r="AO1157" s="4" t="str">
        <f t="shared" si="234"/>
        <v>Cash-in-Lieu</v>
      </c>
    </row>
    <row r="1158" ht="15" customHeight="1" s="4" customFormat="1">
      <c r="A1158" s="4">
        <f>'Enhanced Basket_AUTOLOAD'!H1158</f>
        <v>0</v>
      </c>
      <c r="B1158" s="4" t="str">
        <f t="shared" si="223"/>
        <v>SELL</v>
      </c>
      <c r="C1158" s="4" t="s">
        <v>29</v>
      </c>
      <c r="D1158" s="4" t="str">
        <f t="shared" si="224"/>
        <v>MT</v>
      </c>
      <c r="E1158" s="4" t="str">
        <f t="shared" si="225"/>
      </c>
      <c r="F1158" s="4" t="str">
        <f t="shared" si="226"/>
        <v>CIL LOAD</v>
      </c>
      <c r="G1158" s="4">
        <f t="shared" si="227"/>
        <v>0</v>
      </c>
      <c r="H1158" s="4" t="e">
        <f t="shared" si="228"/>
        <v>#N/A</v>
      </c>
      <c r="I1158" s="4" t="e">
        <f>_xll.BDP(AG1158&amp;" equity","crncy_adj_px_last","eqy_fund_crncy=usd")</f>
        <v>#NAME?</v>
      </c>
      <c r="J1158" s="4" t="str">
        <f t="shared" si="229"/>
      </c>
      <c r="AA1158" s="4">
        <f t="shared" si="230"/>
        <v>0</v>
      </c>
      <c r="AB1158" s="4">
        <f>'Enhanced Basket_AUTOLOAD'!T1158</f>
        <v>0</v>
      </c>
      <c r="AC1158" s="4">
        <f>'Enhanced Basket_AUTOLOAD'!M1158</f>
        <v>0</v>
      </c>
      <c r="AD1158" s="4">
        <f>'Enhanced Basket_AUTOLOAD'!L1158</f>
        <v>0</v>
      </c>
      <c r="AE1158" s="4">
        <f>'Enhanced Basket_AUTOLOAD'!Z1158</f>
        <v>0</v>
      </c>
      <c r="AF1158" s="4">
        <f>'Enhanced Basket_AUTOLOAD'!AB1158</f>
        <v>0</v>
      </c>
      <c r="AG1158" s="4" t="e">
        <f>VLOOKUP(AJ1158,'Ticker Mapping'!$I$3:$M$6706,5,0)</f>
        <v>#N/A</v>
      </c>
      <c r="AH1158" s="4" t="e">
        <f>_xll.BDP(AK1158&amp;" SEDOL","TICKER_AND_EXCH_CODE")</f>
        <v>#NAME?</v>
      </c>
      <c r="AI1158" s="4" t="e">
        <f t="shared" si="231"/>
        <v>#N/A</v>
      </c>
      <c r="AJ1158" s="4">
        <f>'Enhanced Basket_AUTOLOAD'!P1158</f>
        <v>0</v>
      </c>
      <c r="AK1158" s="4">
        <f>'Enhanced Basket_AUTOLOAD'!Q1158</f>
        <v>0</v>
      </c>
      <c r="AL1158" s="4">
        <f>'Enhanced Basket_AUTOLOAD'!Y1158</f>
        <v>0</v>
      </c>
      <c r="AM1158" s="4" t="e">
        <f t="shared" si="232"/>
        <v>#N/A</v>
      </c>
      <c r="AN1158" s="4" t="str">
        <f t="shared" si="233"/>
        <v>NO</v>
      </c>
      <c r="AO1158" s="4" t="str">
        <f t="shared" si="234"/>
        <v>Cash-in-Lieu</v>
      </c>
    </row>
    <row r="1159" ht="15" customHeight="1" s="4" customFormat="1">
      <c r="A1159" s="4">
        <f>'Enhanced Basket_AUTOLOAD'!H1159</f>
        <v>0</v>
      </c>
      <c r="B1159" s="4" t="str">
        <f t="shared" si="223"/>
        <v>SELL</v>
      </c>
      <c r="C1159" s="4" t="s">
        <v>29</v>
      </c>
      <c r="D1159" s="4" t="str">
        <f t="shared" si="224"/>
        <v>MT</v>
      </c>
      <c r="E1159" s="4" t="str">
        <f t="shared" si="225"/>
      </c>
      <c r="F1159" s="4" t="str">
        <f t="shared" si="226"/>
        <v>CIL LOAD</v>
      </c>
      <c r="G1159" s="4">
        <f t="shared" si="227"/>
        <v>0</v>
      </c>
      <c r="H1159" s="4" t="e">
        <f t="shared" si="228"/>
        <v>#N/A</v>
      </c>
      <c r="I1159" s="4" t="e">
        <f>_xll.BDP(AG1159&amp;" equity","crncy_adj_px_last","eqy_fund_crncy=usd")</f>
        <v>#NAME?</v>
      </c>
      <c r="J1159" s="4" t="str">
        <f t="shared" si="229"/>
      </c>
      <c r="AA1159" s="4">
        <f t="shared" si="230"/>
        <v>0</v>
      </c>
      <c r="AB1159" s="4">
        <f>'Enhanced Basket_AUTOLOAD'!T1159</f>
        <v>0</v>
      </c>
      <c r="AC1159" s="4">
        <f>'Enhanced Basket_AUTOLOAD'!M1159</f>
        <v>0</v>
      </c>
      <c r="AD1159" s="4">
        <f>'Enhanced Basket_AUTOLOAD'!L1159</f>
        <v>0</v>
      </c>
      <c r="AE1159" s="4">
        <f>'Enhanced Basket_AUTOLOAD'!Z1159</f>
        <v>0</v>
      </c>
      <c r="AF1159" s="4">
        <f>'Enhanced Basket_AUTOLOAD'!AB1159</f>
        <v>0</v>
      </c>
      <c r="AG1159" s="4" t="e">
        <f>VLOOKUP(AJ1159,'Ticker Mapping'!$I$3:$M$6706,5,0)</f>
        <v>#N/A</v>
      </c>
      <c r="AH1159" s="4" t="e">
        <f>_xll.BDP(AK1159&amp;" SEDOL","TICKER_AND_EXCH_CODE")</f>
        <v>#NAME?</v>
      </c>
      <c r="AI1159" s="4" t="e">
        <f t="shared" si="231"/>
        <v>#N/A</v>
      </c>
      <c r="AJ1159" s="4">
        <f>'Enhanced Basket_AUTOLOAD'!P1159</f>
        <v>0</v>
      </c>
      <c r="AK1159" s="4">
        <f>'Enhanced Basket_AUTOLOAD'!Q1159</f>
        <v>0</v>
      </c>
      <c r="AL1159" s="4">
        <f>'Enhanced Basket_AUTOLOAD'!Y1159</f>
        <v>0</v>
      </c>
      <c r="AM1159" s="4" t="e">
        <f t="shared" si="232"/>
        <v>#N/A</v>
      </c>
      <c r="AN1159" s="4" t="str">
        <f t="shared" si="233"/>
        <v>NO</v>
      </c>
      <c r="AO1159" s="4" t="str">
        <f t="shared" si="234"/>
        <v>Cash-in-Lieu</v>
      </c>
    </row>
    <row r="1160" ht="15" customHeight="1" s="4" customFormat="1">
      <c r="A1160" s="4">
        <f>'Enhanced Basket_AUTOLOAD'!H1160</f>
        <v>0</v>
      </c>
      <c r="B1160" s="4" t="str">
        <f t="shared" si="223"/>
        <v>SELL</v>
      </c>
      <c r="C1160" s="4" t="s">
        <v>29</v>
      </c>
      <c r="D1160" s="4" t="str">
        <f t="shared" si="224"/>
        <v>MT</v>
      </c>
      <c r="E1160" s="4" t="str">
        <f t="shared" si="225"/>
      </c>
      <c r="F1160" s="4" t="str">
        <f t="shared" si="226"/>
        <v>CIL LOAD</v>
      </c>
      <c r="G1160" s="4">
        <f t="shared" si="227"/>
        <v>0</v>
      </c>
      <c r="H1160" s="4" t="e">
        <f t="shared" si="228"/>
        <v>#N/A</v>
      </c>
      <c r="I1160" s="4" t="e">
        <f>_xll.BDP(AG1160&amp;" equity","crncy_adj_px_last","eqy_fund_crncy=usd")</f>
        <v>#NAME?</v>
      </c>
      <c r="J1160" s="4" t="str">
        <f t="shared" si="229"/>
      </c>
      <c r="AA1160" s="4">
        <f t="shared" si="230"/>
        <v>0</v>
      </c>
      <c r="AB1160" s="4">
        <f>'Enhanced Basket_AUTOLOAD'!T1160</f>
        <v>0</v>
      </c>
      <c r="AC1160" s="4">
        <f>'Enhanced Basket_AUTOLOAD'!M1160</f>
        <v>0</v>
      </c>
      <c r="AD1160" s="4">
        <f>'Enhanced Basket_AUTOLOAD'!L1160</f>
        <v>0</v>
      </c>
      <c r="AE1160" s="4">
        <f>'Enhanced Basket_AUTOLOAD'!Z1160</f>
        <v>0</v>
      </c>
      <c r="AF1160" s="4">
        <f>'Enhanced Basket_AUTOLOAD'!AB1160</f>
        <v>0</v>
      </c>
      <c r="AG1160" s="4" t="e">
        <f>VLOOKUP(AJ1160,'Ticker Mapping'!$I$3:$M$6706,5,0)</f>
        <v>#N/A</v>
      </c>
      <c r="AH1160" s="4" t="e">
        <f>_xll.BDP(AK1160&amp;" SEDOL","TICKER_AND_EXCH_CODE")</f>
        <v>#NAME?</v>
      </c>
      <c r="AI1160" s="4" t="e">
        <f t="shared" si="231"/>
        <v>#N/A</v>
      </c>
      <c r="AJ1160" s="4">
        <f>'Enhanced Basket_AUTOLOAD'!P1160</f>
        <v>0</v>
      </c>
      <c r="AK1160" s="4">
        <f>'Enhanced Basket_AUTOLOAD'!Q1160</f>
        <v>0</v>
      </c>
      <c r="AL1160" s="4">
        <f>'Enhanced Basket_AUTOLOAD'!Y1160</f>
        <v>0</v>
      </c>
      <c r="AM1160" s="4" t="e">
        <f t="shared" si="232"/>
        <v>#N/A</v>
      </c>
      <c r="AN1160" s="4" t="str">
        <f t="shared" si="233"/>
        <v>NO</v>
      </c>
      <c r="AO1160" s="4" t="str">
        <f t="shared" si="234"/>
        <v>Cash-in-Lieu</v>
      </c>
    </row>
    <row r="1161" ht="15" customHeight="1" s="4" customFormat="1">
      <c r="A1161" s="4">
        <f>'Enhanced Basket_AUTOLOAD'!H1161</f>
        <v>0</v>
      </c>
      <c r="B1161" s="4" t="str">
        <f t="shared" si="223"/>
        <v>SELL</v>
      </c>
      <c r="C1161" s="4" t="s">
        <v>29</v>
      </c>
      <c r="D1161" s="4" t="str">
        <f t="shared" si="224"/>
        <v>MT</v>
      </c>
      <c r="E1161" s="4" t="str">
        <f t="shared" si="225"/>
      </c>
      <c r="F1161" s="4" t="str">
        <f t="shared" si="226"/>
        <v>CIL LOAD</v>
      </c>
      <c r="G1161" s="4">
        <f t="shared" si="227"/>
        <v>0</v>
      </c>
      <c r="H1161" s="4" t="e">
        <f t="shared" si="228"/>
        <v>#N/A</v>
      </c>
      <c r="I1161" s="4" t="e">
        <f>_xll.BDP(AG1161&amp;" equity","crncy_adj_px_last","eqy_fund_crncy=usd")</f>
        <v>#NAME?</v>
      </c>
      <c r="J1161" s="4" t="str">
        <f t="shared" si="229"/>
      </c>
      <c r="AA1161" s="4">
        <f t="shared" si="230"/>
        <v>0</v>
      </c>
      <c r="AB1161" s="4">
        <f>'Enhanced Basket_AUTOLOAD'!T1161</f>
        <v>0</v>
      </c>
      <c r="AC1161" s="4">
        <f>'Enhanced Basket_AUTOLOAD'!M1161</f>
        <v>0</v>
      </c>
      <c r="AD1161" s="4">
        <f>'Enhanced Basket_AUTOLOAD'!L1161</f>
        <v>0</v>
      </c>
      <c r="AE1161" s="4">
        <f>'Enhanced Basket_AUTOLOAD'!Z1161</f>
        <v>0</v>
      </c>
      <c r="AF1161" s="4">
        <f>'Enhanced Basket_AUTOLOAD'!AB1161</f>
        <v>0</v>
      </c>
      <c r="AG1161" s="4" t="e">
        <f>VLOOKUP(AJ1161,'Ticker Mapping'!$I$3:$M$6706,5,0)</f>
        <v>#N/A</v>
      </c>
      <c r="AH1161" s="4" t="e">
        <f>_xll.BDP(AK1161&amp;" SEDOL","TICKER_AND_EXCH_CODE")</f>
        <v>#NAME?</v>
      </c>
      <c r="AI1161" s="4" t="e">
        <f t="shared" si="231"/>
        <v>#N/A</v>
      </c>
      <c r="AJ1161" s="4">
        <f>'Enhanced Basket_AUTOLOAD'!P1161</f>
        <v>0</v>
      </c>
      <c r="AK1161" s="4">
        <f>'Enhanced Basket_AUTOLOAD'!Q1161</f>
        <v>0</v>
      </c>
      <c r="AL1161" s="4">
        <f>'Enhanced Basket_AUTOLOAD'!Y1161</f>
        <v>0</v>
      </c>
      <c r="AM1161" s="4" t="e">
        <f t="shared" si="232"/>
        <v>#N/A</v>
      </c>
      <c r="AN1161" s="4" t="str">
        <f t="shared" si="233"/>
        <v>NO</v>
      </c>
      <c r="AO1161" s="4" t="str">
        <f t="shared" si="234"/>
        <v>Cash-in-Lieu</v>
      </c>
    </row>
    <row r="1162" ht="15" customHeight="1" s="4" customFormat="1">
      <c r="A1162" s="4">
        <f>'Enhanced Basket_AUTOLOAD'!H1162</f>
        <v>0</v>
      </c>
      <c r="B1162" s="4" t="str">
        <f t="shared" si="223"/>
        <v>SELL</v>
      </c>
      <c r="C1162" s="4" t="s">
        <v>29</v>
      </c>
      <c r="D1162" s="4" t="str">
        <f t="shared" si="224"/>
        <v>MT</v>
      </c>
      <c r="E1162" s="4" t="str">
        <f t="shared" si="225"/>
      </c>
      <c r="F1162" s="4" t="str">
        <f t="shared" si="226"/>
        <v>CIL LOAD</v>
      </c>
      <c r="G1162" s="4">
        <f t="shared" si="227"/>
        <v>0</v>
      </c>
      <c r="H1162" s="4" t="e">
        <f t="shared" si="228"/>
        <v>#N/A</v>
      </c>
      <c r="I1162" s="4" t="e">
        <f>_xll.BDP(AG1162&amp;" equity","crncy_adj_px_last","eqy_fund_crncy=usd")</f>
        <v>#NAME?</v>
      </c>
      <c r="J1162" s="4" t="str">
        <f t="shared" si="229"/>
      </c>
      <c r="AA1162" s="4">
        <f t="shared" si="230"/>
        <v>0</v>
      </c>
      <c r="AB1162" s="4">
        <f>'Enhanced Basket_AUTOLOAD'!T1162</f>
        <v>0</v>
      </c>
      <c r="AC1162" s="4">
        <f>'Enhanced Basket_AUTOLOAD'!M1162</f>
        <v>0</v>
      </c>
      <c r="AD1162" s="4">
        <f>'Enhanced Basket_AUTOLOAD'!L1162</f>
        <v>0</v>
      </c>
      <c r="AE1162" s="4">
        <f>'Enhanced Basket_AUTOLOAD'!Z1162</f>
        <v>0</v>
      </c>
      <c r="AF1162" s="4">
        <f>'Enhanced Basket_AUTOLOAD'!AB1162</f>
        <v>0</v>
      </c>
      <c r="AG1162" s="4" t="e">
        <f>VLOOKUP(AJ1162,'Ticker Mapping'!$I$3:$M$6706,5,0)</f>
        <v>#N/A</v>
      </c>
      <c r="AH1162" s="4" t="e">
        <f>_xll.BDP(AK1162&amp;" SEDOL","TICKER_AND_EXCH_CODE")</f>
        <v>#NAME?</v>
      </c>
      <c r="AI1162" s="4" t="e">
        <f t="shared" si="231"/>
        <v>#N/A</v>
      </c>
      <c r="AJ1162" s="4">
        <f>'Enhanced Basket_AUTOLOAD'!P1162</f>
        <v>0</v>
      </c>
      <c r="AK1162" s="4">
        <f>'Enhanced Basket_AUTOLOAD'!Q1162</f>
        <v>0</v>
      </c>
      <c r="AL1162" s="4">
        <f>'Enhanced Basket_AUTOLOAD'!Y1162</f>
        <v>0</v>
      </c>
      <c r="AM1162" s="4" t="e">
        <f t="shared" si="232"/>
        <v>#N/A</v>
      </c>
      <c r="AN1162" s="4" t="str">
        <f t="shared" si="233"/>
        <v>NO</v>
      </c>
      <c r="AO1162" s="4" t="str">
        <f t="shared" si="234"/>
        <v>Cash-in-Lieu</v>
      </c>
    </row>
    <row r="1163" ht="15" customHeight="1" s="4" customFormat="1">
      <c r="A1163" s="4">
        <f>'Enhanced Basket_AUTOLOAD'!H1163</f>
        <v>0</v>
      </c>
      <c r="B1163" s="4" t="str">
        <f t="shared" si="223"/>
        <v>SELL</v>
      </c>
      <c r="C1163" s="4" t="s">
        <v>29</v>
      </c>
      <c r="D1163" s="4" t="str">
        <f t="shared" si="224"/>
        <v>MT</v>
      </c>
      <c r="E1163" s="4" t="str">
        <f t="shared" si="225"/>
      </c>
      <c r="F1163" s="4" t="str">
        <f t="shared" si="226"/>
        <v>CIL LOAD</v>
      </c>
      <c r="G1163" s="4">
        <f t="shared" si="227"/>
        <v>0</v>
      </c>
      <c r="H1163" s="4" t="e">
        <f t="shared" si="228"/>
        <v>#N/A</v>
      </c>
      <c r="I1163" s="4" t="e">
        <f>_xll.BDP(AG1163&amp;" equity","crncy_adj_px_last","eqy_fund_crncy=usd")</f>
        <v>#NAME?</v>
      </c>
      <c r="J1163" s="4" t="str">
        <f t="shared" si="229"/>
      </c>
      <c r="AA1163" s="4">
        <f t="shared" si="230"/>
        <v>0</v>
      </c>
      <c r="AB1163" s="4">
        <f>'Enhanced Basket_AUTOLOAD'!T1163</f>
        <v>0</v>
      </c>
      <c r="AC1163" s="4">
        <f>'Enhanced Basket_AUTOLOAD'!M1163</f>
        <v>0</v>
      </c>
      <c r="AD1163" s="4">
        <f>'Enhanced Basket_AUTOLOAD'!L1163</f>
        <v>0</v>
      </c>
      <c r="AE1163" s="4">
        <f>'Enhanced Basket_AUTOLOAD'!Z1163</f>
        <v>0</v>
      </c>
      <c r="AF1163" s="4">
        <f>'Enhanced Basket_AUTOLOAD'!AB1163</f>
        <v>0</v>
      </c>
      <c r="AG1163" s="4" t="e">
        <f>VLOOKUP(AJ1163,'Ticker Mapping'!$I$3:$M$6706,5,0)</f>
        <v>#N/A</v>
      </c>
      <c r="AH1163" s="4" t="e">
        <f>_xll.BDP(AK1163&amp;" SEDOL","TICKER_AND_EXCH_CODE")</f>
        <v>#NAME?</v>
      </c>
      <c r="AI1163" s="4" t="e">
        <f t="shared" si="231"/>
        <v>#N/A</v>
      </c>
      <c r="AJ1163" s="4">
        <f>'Enhanced Basket_AUTOLOAD'!P1163</f>
        <v>0</v>
      </c>
      <c r="AK1163" s="4">
        <f>'Enhanced Basket_AUTOLOAD'!Q1163</f>
        <v>0</v>
      </c>
      <c r="AL1163" s="4">
        <f>'Enhanced Basket_AUTOLOAD'!Y1163</f>
        <v>0</v>
      </c>
      <c r="AM1163" s="4" t="e">
        <f t="shared" si="232"/>
        <v>#N/A</v>
      </c>
      <c r="AN1163" s="4" t="str">
        <f t="shared" si="233"/>
        <v>NO</v>
      </c>
      <c r="AO1163" s="4" t="str">
        <f t="shared" si="234"/>
        <v>Cash-in-Lieu</v>
      </c>
    </row>
    <row r="1164" ht="15" customHeight="1" s="4" customFormat="1">
      <c r="A1164" s="4">
        <f>'Enhanced Basket_AUTOLOAD'!H1164</f>
        <v>0</v>
      </c>
      <c r="B1164" s="4" t="str">
        <f t="shared" si="223"/>
        <v>SELL</v>
      </c>
      <c r="C1164" s="4" t="s">
        <v>29</v>
      </c>
      <c r="D1164" s="4" t="str">
        <f t="shared" si="224"/>
        <v>MT</v>
      </c>
      <c r="E1164" s="4" t="str">
        <f t="shared" si="225"/>
      </c>
      <c r="F1164" s="4" t="str">
        <f t="shared" si="226"/>
        <v>CIL LOAD</v>
      </c>
      <c r="G1164" s="4">
        <f t="shared" si="227"/>
        <v>0</v>
      </c>
      <c r="H1164" s="4" t="e">
        <f t="shared" si="228"/>
        <v>#N/A</v>
      </c>
      <c r="I1164" s="4" t="e">
        <f>_xll.BDP(AG1164&amp;" equity","crncy_adj_px_last","eqy_fund_crncy=usd")</f>
        <v>#NAME?</v>
      </c>
      <c r="J1164" s="4" t="str">
        <f t="shared" si="229"/>
      </c>
      <c r="AA1164" s="4">
        <f t="shared" si="230"/>
        <v>0</v>
      </c>
      <c r="AB1164" s="4">
        <f>'Enhanced Basket_AUTOLOAD'!T1164</f>
        <v>0</v>
      </c>
      <c r="AC1164" s="4">
        <f>'Enhanced Basket_AUTOLOAD'!M1164</f>
        <v>0</v>
      </c>
      <c r="AD1164" s="4">
        <f>'Enhanced Basket_AUTOLOAD'!L1164</f>
        <v>0</v>
      </c>
      <c r="AE1164" s="4">
        <f>'Enhanced Basket_AUTOLOAD'!Z1164</f>
        <v>0</v>
      </c>
      <c r="AF1164" s="4">
        <f>'Enhanced Basket_AUTOLOAD'!AB1164</f>
        <v>0</v>
      </c>
      <c r="AG1164" s="4" t="e">
        <f>VLOOKUP(AJ1164,'Ticker Mapping'!$I$3:$M$6706,5,0)</f>
        <v>#N/A</v>
      </c>
      <c r="AH1164" s="4" t="e">
        <f>_xll.BDP(AK1164&amp;" SEDOL","TICKER_AND_EXCH_CODE")</f>
        <v>#NAME?</v>
      </c>
      <c r="AI1164" s="4" t="e">
        <f t="shared" si="231"/>
        <v>#N/A</v>
      </c>
      <c r="AJ1164" s="4">
        <f>'Enhanced Basket_AUTOLOAD'!P1164</f>
        <v>0</v>
      </c>
      <c r="AK1164" s="4">
        <f>'Enhanced Basket_AUTOLOAD'!Q1164</f>
        <v>0</v>
      </c>
      <c r="AL1164" s="4">
        <f>'Enhanced Basket_AUTOLOAD'!Y1164</f>
        <v>0</v>
      </c>
      <c r="AM1164" s="4" t="e">
        <f t="shared" si="232"/>
        <v>#N/A</v>
      </c>
      <c r="AN1164" s="4" t="str">
        <f t="shared" si="233"/>
        <v>NO</v>
      </c>
      <c r="AO1164" s="4" t="str">
        <f t="shared" si="234"/>
        <v>Cash-in-Lieu</v>
      </c>
    </row>
    <row r="1165" ht="15" customHeight="1" s="4" customFormat="1">
      <c r="A1165" s="4">
        <f>'Enhanced Basket_AUTOLOAD'!H1165</f>
        <v>0</v>
      </c>
      <c r="B1165" s="4" t="str">
        <f t="shared" si="223"/>
        <v>SELL</v>
      </c>
      <c r="C1165" s="4" t="s">
        <v>29</v>
      </c>
      <c r="D1165" s="4" t="str">
        <f t="shared" si="224"/>
        <v>MT</v>
      </c>
      <c r="E1165" s="4" t="str">
        <f t="shared" si="225"/>
      </c>
      <c r="F1165" s="4" t="str">
        <f t="shared" si="226"/>
        <v>CIL LOAD</v>
      </c>
      <c r="G1165" s="4">
        <f t="shared" si="227"/>
        <v>0</v>
      </c>
      <c r="H1165" s="4" t="e">
        <f t="shared" si="228"/>
        <v>#N/A</v>
      </c>
      <c r="I1165" s="4" t="e">
        <f>_xll.BDP(AG1165&amp;" equity","crncy_adj_px_last","eqy_fund_crncy=usd")</f>
        <v>#NAME?</v>
      </c>
      <c r="J1165" s="4" t="str">
        <f t="shared" si="229"/>
      </c>
      <c r="AA1165" s="4">
        <f t="shared" si="230"/>
        <v>0</v>
      </c>
      <c r="AB1165" s="4">
        <f>'Enhanced Basket_AUTOLOAD'!T1165</f>
        <v>0</v>
      </c>
      <c r="AC1165" s="4">
        <f>'Enhanced Basket_AUTOLOAD'!M1165</f>
        <v>0</v>
      </c>
      <c r="AD1165" s="4">
        <f>'Enhanced Basket_AUTOLOAD'!L1165</f>
        <v>0</v>
      </c>
      <c r="AE1165" s="4">
        <f>'Enhanced Basket_AUTOLOAD'!Z1165</f>
        <v>0</v>
      </c>
      <c r="AF1165" s="4">
        <f>'Enhanced Basket_AUTOLOAD'!AB1165</f>
        <v>0</v>
      </c>
      <c r="AG1165" s="4" t="e">
        <f>VLOOKUP(AJ1165,'Ticker Mapping'!$I$3:$M$6706,5,0)</f>
        <v>#N/A</v>
      </c>
      <c r="AH1165" s="4" t="e">
        <f>_xll.BDP(AK1165&amp;" SEDOL","TICKER_AND_EXCH_CODE")</f>
        <v>#NAME?</v>
      </c>
      <c r="AI1165" s="4" t="e">
        <f t="shared" si="231"/>
        <v>#N/A</v>
      </c>
      <c r="AJ1165" s="4">
        <f>'Enhanced Basket_AUTOLOAD'!P1165</f>
        <v>0</v>
      </c>
      <c r="AK1165" s="4">
        <f>'Enhanced Basket_AUTOLOAD'!Q1165</f>
        <v>0</v>
      </c>
      <c r="AL1165" s="4">
        <f>'Enhanced Basket_AUTOLOAD'!Y1165</f>
        <v>0</v>
      </c>
      <c r="AM1165" s="4" t="e">
        <f t="shared" si="232"/>
        <v>#N/A</v>
      </c>
      <c r="AN1165" s="4" t="str">
        <f t="shared" si="233"/>
        <v>NO</v>
      </c>
      <c r="AO1165" s="4" t="str">
        <f t="shared" si="234"/>
        <v>Cash-in-Lieu</v>
      </c>
    </row>
    <row r="1166" ht="15" customHeight="1" s="4" customFormat="1">
      <c r="A1166" s="4">
        <f>'Enhanced Basket_AUTOLOAD'!H1166</f>
        <v>0</v>
      </c>
      <c r="B1166" s="4" t="str">
        <f t="shared" si="223"/>
        <v>SELL</v>
      </c>
      <c r="C1166" s="4" t="s">
        <v>29</v>
      </c>
      <c r="D1166" s="4" t="str">
        <f t="shared" si="224"/>
        <v>MT</v>
      </c>
      <c r="E1166" s="4" t="str">
        <f t="shared" si="225"/>
      </c>
      <c r="F1166" s="4" t="str">
        <f t="shared" si="226"/>
        <v>CIL LOAD</v>
      </c>
      <c r="G1166" s="4">
        <f t="shared" si="227"/>
        <v>0</v>
      </c>
      <c r="H1166" s="4" t="e">
        <f t="shared" si="228"/>
        <v>#N/A</v>
      </c>
      <c r="I1166" s="4" t="e">
        <f>_xll.BDP(AG1166&amp;" equity","crncy_adj_px_last","eqy_fund_crncy=usd")</f>
        <v>#NAME?</v>
      </c>
      <c r="J1166" s="4" t="str">
        <f t="shared" si="229"/>
      </c>
      <c r="AA1166" s="4">
        <f t="shared" si="230"/>
        <v>0</v>
      </c>
      <c r="AB1166" s="4">
        <f>'Enhanced Basket_AUTOLOAD'!T1166</f>
        <v>0</v>
      </c>
      <c r="AC1166" s="4">
        <f>'Enhanced Basket_AUTOLOAD'!M1166</f>
        <v>0</v>
      </c>
      <c r="AD1166" s="4">
        <f>'Enhanced Basket_AUTOLOAD'!L1166</f>
        <v>0</v>
      </c>
      <c r="AE1166" s="4">
        <f>'Enhanced Basket_AUTOLOAD'!Z1166</f>
        <v>0</v>
      </c>
      <c r="AF1166" s="4">
        <f>'Enhanced Basket_AUTOLOAD'!AB1166</f>
        <v>0</v>
      </c>
      <c r="AG1166" s="4" t="e">
        <f>VLOOKUP(AJ1166,'Ticker Mapping'!$I$3:$M$6706,5,0)</f>
        <v>#N/A</v>
      </c>
      <c r="AH1166" s="4" t="e">
        <f>_xll.BDP(AK1166&amp;" SEDOL","TICKER_AND_EXCH_CODE")</f>
        <v>#NAME?</v>
      </c>
      <c r="AI1166" s="4" t="e">
        <f t="shared" si="231"/>
        <v>#N/A</v>
      </c>
      <c r="AJ1166" s="4">
        <f>'Enhanced Basket_AUTOLOAD'!P1166</f>
        <v>0</v>
      </c>
      <c r="AK1166" s="4">
        <f>'Enhanced Basket_AUTOLOAD'!Q1166</f>
        <v>0</v>
      </c>
      <c r="AL1166" s="4">
        <f>'Enhanced Basket_AUTOLOAD'!Y1166</f>
        <v>0</v>
      </c>
      <c r="AM1166" s="4" t="e">
        <f t="shared" si="232"/>
        <v>#N/A</v>
      </c>
      <c r="AN1166" s="4" t="str">
        <f t="shared" si="233"/>
        <v>NO</v>
      </c>
      <c r="AO1166" s="4" t="str">
        <f t="shared" si="234"/>
        <v>Cash-in-Lieu</v>
      </c>
    </row>
    <row r="1167" ht="15" customHeight="1" s="4" customFormat="1">
      <c r="A1167" s="4">
        <f>'Enhanced Basket_AUTOLOAD'!H1167</f>
        <v>0</v>
      </c>
      <c r="B1167" s="4" t="str">
        <f t="shared" si="223"/>
        <v>SELL</v>
      </c>
      <c r="C1167" s="4" t="s">
        <v>29</v>
      </c>
      <c r="D1167" s="4" t="str">
        <f t="shared" si="224"/>
        <v>MT</v>
      </c>
      <c r="E1167" s="4" t="str">
        <f t="shared" si="225"/>
      </c>
      <c r="F1167" s="4" t="str">
        <f t="shared" si="226"/>
        <v>CIL LOAD</v>
      </c>
      <c r="G1167" s="4">
        <f t="shared" si="227"/>
        <v>0</v>
      </c>
      <c r="H1167" s="4" t="e">
        <f t="shared" si="228"/>
        <v>#N/A</v>
      </c>
      <c r="I1167" s="4" t="e">
        <f>_xll.BDP(AG1167&amp;" equity","crncy_adj_px_last","eqy_fund_crncy=usd")</f>
        <v>#NAME?</v>
      </c>
      <c r="J1167" s="4" t="str">
        <f t="shared" si="229"/>
      </c>
      <c r="AA1167" s="4">
        <f t="shared" si="230"/>
        <v>0</v>
      </c>
      <c r="AB1167" s="4">
        <f>'Enhanced Basket_AUTOLOAD'!T1167</f>
        <v>0</v>
      </c>
      <c r="AC1167" s="4">
        <f>'Enhanced Basket_AUTOLOAD'!M1167</f>
        <v>0</v>
      </c>
      <c r="AD1167" s="4">
        <f>'Enhanced Basket_AUTOLOAD'!L1167</f>
        <v>0</v>
      </c>
      <c r="AE1167" s="4">
        <f>'Enhanced Basket_AUTOLOAD'!Z1167</f>
        <v>0</v>
      </c>
      <c r="AF1167" s="4">
        <f>'Enhanced Basket_AUTOLOAD'!AB1167</f>
        <v>0</v>
      </c>
      <c r="AG1167" s="4" t="e">
        <f>VLOOKUP(AJ1167,'Ticker Mapping'!$I$3:$M$6706,5,0)</f>
        <v>#N/A</v>
      </c>
      <c r="AH1167" s="4" t="e">
        <f>_xll.BDP(AK1167&amp;" SEDOL","TICKER_AND_EXCH_CODE")</f>
        <v>#NAME?</v>
      </c>
      <c r="AI1167" s="4" t="e">
        <f t="shared" si="231"/>
        <v>#N/A</v>
      </c>
      <c r="AJ1167" s="4">
        <f>'Enhanced Basket_AUTOLOAD'!P1167</f>
        <v>0</v>
      </c>
      <c r="AK1167" s="4">
        <f>'Enhanced Basket_AUTOLOAD'!Q1167</f>
        <v>0</v>
      </c>
      <c r="AL1167" s="4">
        <f>'Enhanced Basket_AUTOLOAD'!Y1167</f>
        <v>0</v>
      </c>
      <c r="AM1167" s="4" t="e">
        <f t="shared" si="232"/>
        <v>#N/A</v>
      </c>
      <c r="AN1167" s="4" t="str">
        <f t="shared" si="233"/>
        <v>NO</v>
      </c>
      <c r="AO1167" s="4" t="str">
        <f t="shared" si="234"/>
        <v>Cash-in-Lieu</v>
      </c>
    </row>
    <row r="1168" ht="15" customHeight="1" s="4" customFormat="1">
      <c r="A1168" s="4">
        <f>'Enhanced Basket_AUTOLOAD'!H1168</f>
        <v>0</v>
      </c>
      <c r="B1168" s="4" t="str">
        <f t="shared" si="223"/>
        <v>SELL</v>
      </c>
      <c r="C1168" s="4" t="s">
        <v>29</v>
      </c>
      <c r="D1168" s="4" t="str">
        <f t="shared" si="224"/>
        <v>MT</v>
      </c>
      <c r="E1168" s="4" t="str">
        <f t="shared" si="225"/>
      </c>
      <c r="F1168" s="4" t="str">
        <f t="shared" si="226"/>
        <v>CIL LOAD</v>
      </c>
      <c r="G1168" s="4">
        <f t="shared" si="227"/>
        <v>0</v>
      </c>
      <c r="H1168" s="4" t="e">
        <f t="shared" si="228"/>
        <v>#N/A</v>
      </c>
      <c r="I1168" s="4" t="e">
        <f>_xll.BDP(AG1168&amp;" equity","crncy_adj_px_last","eqy_fund_crncy=usd")</f>
        <v>#NAME?</v>
      </c>
      <c r="J1168" s="4" t="str">
        <f t="shared" si="229"/>
      </c>
      <c r="AA1168" s="4">
        <f t="shared" si="230"/>
        <v>0</v>
      </c>
      <c r="AB1168" s="4">
        <f>'Enhanced Basket_AUTOLOAD'!T1168</f>
        <v>0</v>
      </c>
      <c r="AC1168" s="4">
        <f>'Enhanced Basket_AUTOLOAD'!M1168</f>
        <v>0</v>
      </c>
      <c r="AD1168" s="4">
        <f>'Enhanced Basket_AUTOLOAD'!L1168</f>
        <v>0</v>
      </c>
      <c r="AE1168" s="4">
        <f>'Enhanced Basket_AUTOLOAD'!Z1168</f>
        <v>0</v>
      </c>
      <c r="AF1168" s="4">
        <f>'Enhanced Basket_AUTOLOAD'!AB1168</f>
        <v>0</v>
      </c>
      <c r="AG1168" s="4" t="e">
        <f>VLOOKUP(AJ1168,'Ticker Mapping'!$I$3:$M$6706,5,0)</f>
        <v>#N/A</v>
      </c>
      <c r="AH1168" s="4" t="e">
        <f>_xll.BDP(AK1168&amp;" SEDOL","TICKER_AND_EXCH_CODE")</f>
        <v>#NAME?</v>
      </c>
      <c r="AI1168" s="4" t="e">
        <f t="shared" si="231"/>
        <v>#N/A</v>
      </c>
      <c r="AJ1168" s="4">
        <f>'Enhanced Basket_AUTOLOAD'!P1168</f>
        <v>0</v>
      </c>
      <c r="AK1168" s="4">
        <f>'Enhanced Basket_AUTOLOAD'!Q1168</f>
        <v>0</v>
      </c>
      <c r="AL1168" s="4">
        <f>'Enhanced Basket_AUTOLOAD'!Y1168</f>
        <v>0</v>
      </c>
      <c r="AM1168" s="4" t="e">
        <f t="shared" si="232"/>
        <v>#N/A</v>
      </c>
      <c r="AN1168" s="4" t="str">
        <f t="shared" si="233"/>
        <v>NO</v>
      </c>
      <c r="AO1168" s="4" t="str">
        <f t="shared" si="234"/>
        <v>Cash-in-Lieu</v>
      </c>
    </row>
    <row r="1169" ht="15" customHeight="1" s="4" customFormat="1">
      <c r="A1169" s="4">
        <f>'Enhanced Basket_AUTOLOAD'!H1169</f>
        <v>0</v>
      </c>
      <c r="B1169" s="4" t="str">
        <f t="shared" si="223"/>
        <v>SELL</v>
      </c>
      <c r="C1169" s="4" t="s">
        <v>29</v>
      </c>
      <c r="D1169" s="4" t="str">
        <f t="shared" si="224"/>
        <v>MT</v>
      </c>
      <c r="E1169" s="4" t="str">
        <f t="shared" si="225"/>
      </c>
      <c r="F1169" s="4" t="str">
        <f t="shared" si="226"/>
        <v>CIL LOAD</v>
      </c>
      <c r="G1169" s="4">
        <f t="shared" si="227"/>
        <v>0</v>
      </c>
      <c r="H1169" s="4" t="e">
        <f t="shared" si="228"/>
        <v>#N/A</v>
      </c>
      <c r="I1169" s="4" t="e">
        <f>_xll.BDP(AG1169&amp;" equity","crncy_adj_px_last","eqy_fund_crncy=usd")</f>
        <v>#NAME?</v>
      </c>
      <c r="J1169" s="4" t="str">
        <f t="shared" si="229"/>
      </c>
      <c r="AA1169" s="4">
        <f t="shared" si="230"/>
        <v>0</v>
      </c>
      <c r="AB1169" s="4">
        <f>'Enhanced Basket_AUTOLOAD'!T1169</f>
        <v>0</v>
      </c>
      <c r="AC1169" s="4">
        <f>'Enhanced Basket_AUTOLOAD'!M1169</f>
        <v>0</v>
      </c>
      <c r="AD1169" s="4">
        <f>'Enhanced Basket_AUTOLOAD'!L1169</f>
        <v>0</v>
      </c>
      <c r="AE1169" s="4">
        <f>'Enhanced Basket_AUTOLOAD'!Z1169</f>
        <v>0</v>
      </c>
      <c r="AF1169" s="4">
        <f>'Enhanced Basket_AUTOLOAD'!AB1169</f>
        <v>0</v>
      </c>
      <c r="AG1169" s="4" t="e">
        <f>VLOOKUP(AJ1169,'Ticker Mapping'!$I$3:$M$6706,5,0)</f>
        <v>#N/A</v>
      </c>
      <c r="AH1169" s="4" t="e">
        <f>_xll.BDP(AK1169&amp;" SEDOL","TICKER_AND_EXCH_CODE")</f>
        <v>#NAME?</v>
      </c>
      <c r="AI1169" s="4" t="e">
        <f t="shared" si="231"/>
        <v>#N/A</v>
      </c>
      <c r="AJ1169" s="4">
        <f>'Enhanced Basket_AUTOLOAD'!P1169</f>
        <v>0</v>
      </c>
      <c r="AK1169" s="4">
        <f>'Enhanced Basket_AUTOLOAD'!Q1169</f>
        <v>0</v>
      </c>
      <c r="AL1169" s="4">
        <f>'Enhanced Basket_AUTOLOAD'!Y1169</f>
        <v>0</v>
      </c>
      <c r="AM1169" s="4" t="e">
        <f t="shared" si="232"/>
        <v>#N/A</v>
      </c>
      <c r="AN1169" s="4" t="str">
        <f t="shared" si="233"/>
        <v>NO</v>
      </c>
      <c r="AO1169" s="4" t="str">
        <f t="shared" si="234"/>
        <v>Cash-in-Lieu</v>
      </c>
    </row>
    <row r="1170" ht="15" customHeight="1" s="4" customFormat="1">
      <c r="A1170" s="4">
        <f>'Enhanced Basket_AUTOLOAD'!H1170</f>
        <v>0</v>
      </c>
      <c r="B1170" s="4" t="str">
        <f t="shared" si="223"/>
        <v>SELL</v>
      </c>
      <c r="C1170" s="4" t="s">
        <v>29</v>
      </c>
      <c r="D1170" s="4" t="str">
        <f t="shared" si="224"/>
        <v>MT</v>
      </c>
      <c r="E1170" s="4" t="str">
        <f t="shared" si="225"/>
      </c>
      <c r="F1170" s="4" t="str">
        <f t="shared" si="226"/>
        <v>CIL LOAD</v>
      </c>
      <c r="G1170" s="4">
        <f t="shared" si="227"/>
        <v>0</v>
      </c>
      <c r="H1170" s="4" t="e">
        <f t="shared" si="228"/>
        <v>#N/A</v>
      </c>
      <c r="I1170" s="4" t="e">
        <f>_xll.BDP(AG1170&amp;" equity","crncy_adj_px_last","eqy_fund_crncy=usd")</f>
        <v>#NAME?</v>
      </c>
      <c r="J1170" s="4" t="str">
        <f t="shared" si="229"/>
      </c>
      <c r="AA1170" s="4">
        <f t="shared" si="230"/>
        <v>0</v>
      </c>
      <c r="AB1170" s="4">
        <f>'Enhanced Basket_AUTOLOAD'!T1170</f>
        <v>0</v>
      </c>
      <c r="AC1170" s="4">
        <f>'Enhanced Basket_AUTOLOAD'!M1170</f>
        <v>0</v>
      </c>
      <c r="AD1170" s="4">
        <f>'Enhanced Basket_AUTOLOAD'!L1170</f>
        <v>0</v>
      </c>
      <c r="AE1170" s="4">
        <f>'Enhanced Basket_AUTOLOAD'!Z1170</f>
        <v>0</v>
      </c>
      <c r="AF1170" s="4">
        <f>'Enhanced Basket_AUTOLOAD'!AB1170</f>
        <v>0</v>
      </c>
      <c r="AG1170" s="4" t="e">
        <f>VLOOKUP(AJ1170,'Ticker Mapping'!$I$3:$M$6706,5,0)</f>
        <v>#N/A</v>
      </c>
      <c r="AH1170" s="4" t="e">
        <f>_xll.BDP(AK1170&amp;" SEDOL","TICKER_AND_EXCH_CODE")</f>
        <v>#NAME?</v>
      </c>
      <c r="AI1170" s="4" t="e">
        <f t="shared" si="231"/>
        <v>#N/A</v>
      </c>
      <c r="AJ1170" s="4">
        <f>'Enhanced Basket_AUTOLOAD'!P1170</f>
        <v>0</v>
      </c>
      <c r="AK1170" s="4">
        <f>'Enhanced Basket_AUTOLOAD'!Q1170</f>
        <v>0</v>
      </c>
      <c r="AL1170" s="4">
        <f>'Enhanced Basket_AUTOLOAD'!Y1170</f>
        <v>0</v>
      </c>
      <c r="AM1170" s="4" t="e">
        <f t="shared" si="232"/>
        <v>#N/A</v>
      </c>
      <c r="AN1170" s="4" t="str">
        <f t="shared" si="233"/>
        <v>NO</v>
      </c>
      <c r="AO1170" s="4" t="str">
        <f t="shared" si="234"/>
        <v>Cash-in-Lieu</v>
      </c>
    </row>
    <row r="1171" ht="15" customHeight="1" s="4" customFormat="1">
      <c r="A1171" s="4">
        <f>'Enhanced Basket_AUTOLOAD'!H1171</f>
        <v>0</v>
      </c>
      <c r="B1171" s="4" t="str">
        <f t="shared" si="223"/>
        <v>SELL</v>
      </c>
      <c r="C1171" s="4" t="s">
        <v>29</v>
      </c>
      <c r="D1171" s="4" t="str">
        <f t="shared" si="224"/>
        <v>MT</v>
      </c>
      <c r="E1171" s="4" t="str">
        <f t="shared" si="225"/>
      </c>
      <c r="F1171" s="4" t="str">
        <f t="shared" si="226"/>
        <v>CIL LOAD</v>
      </c>
      <c r="G1171" s="4">
        <f t="shared" si="227"/>
        <v>0</v>
      </c>
      <c r="H1171" s="4" t="e">
        <f t="shared" si="228"/>
        <v>#N/A</v>
      </c>
      <c r="I1171" s="4" t="e">
        <f>_xll.BDP(AG1171&amp;" equity","crncy_adj_px_last","eqy_fund_crncy=usd")</f>
        <v>#NAME?</v>
      </c>
      <c r="J1171" s="4" t="str">
        <f t="shared" si="229"/>
      </c>
      <c r="AA1171" s="4">
        <f t="shared" si="230"/>
        <v>0</v>
      </c>
      <c r="AB1171" s="4">
        <f>'Enhanced Basket_AUTOLOAD'!T1171</f>
        <v>0</v>
      </c>
      <c r="AC1171" s="4">
        <f>'Enhanced Basket_AUTOLOAD'!M1171</f>
        <v>0</v>
      </c>
      <c r="AD1171" s="4">
        <f>'Enhanced Basket_AUTOLOAD'!L1171</f>
        <v>0</v>
      </c>
      <c r="AE1171" s="4">
        <f>'Enhanced Basket_AUTOLOAD'!Z1171</f>
        <v>0</v>
      </c>
      <c r="AF1171" s="4">
        <f>'Enhanced Basket_AUTOLOAD'!AB1171</f>
        <v>0</v>
      </c>
      <c r="AG1171" s="4" t="e">
        <f>VLOOKUP(AJ1171,'Ticker Mapping'!$I$3:$M$6706,5,0)</f>
        <v>#N/A</v>
      </c>
      <c r="AH1171" s="4" t="e">
        <f>_xll.BDP(AK1171&amp;" SEDOL","TICKER_AND_EXCH_CODE")</f>
        <v>#NAME?</v>
      </c>
      <c r="AI1171" s="4" t="e">
        <f t="shared" si="231"/>
        <v>#N/A</v>
      </c>
      <c r="AJ1171" s="4">
        <f>'Enhanced Basket_AUTOLOAD'!P1171</f>
        <v>0</v>
      </c>
      <c r="AK1171" s="4">
        <f>'Enhanced Basket_AUTOLOAD'!Q1171</f>
        <v>0</v>
      </c>
      <c r="AL1171" s="4">
        <f>'Enhanced Basket_AUTOLOAD'!Y1171</f>
        <v>0</v>
      </c>
      <c r="AM1171" s="4" t="e">
        <f t="shared" si="232"/>
        <v>#N/A</v>
      </c>
      <c r="AN1171" s="4" t="str">
        <f t="shared" si="233"/>
        <v>NO</v>
      </c>
      <c r="AO1171" s="4" t="str">
        <f t="shared" si="234"/>
        <v>Cash-in-Lieu</v>
      </c>
    </row>
    <row r="1172" ht="15" customHeight="1" s="4" customFormat="1">
      <c r="A1172" s="4">
        <f>'Enhanced Basket_AUTOLOAD'!H1172</f>
        <v>0</v>
      </c>
      <c r="B1172" s="4" t="str">
        <f t="shared" si="223"/>
        <v>SELL</v>
      </c>
      <c r="C1172" s="4" t="s">
        <v>29</v>
      </c>
      <c r="D1172" s="4" t="str">
        <f t="shared" si="224"/>
        <v>MT</v>
      </c>
      <c r="E1172" s="4" t="str">
        <f t="shared" si="225"/>
      </c>
      <c r="F1172" s="4" t="str">
        <f t="shared" si="226"/>
        <v>CIL LOAD</v>
      </c>
      <c r="G1172" s="4">
        <f t="shared" si="227"/>
        <v>0</v>
      </c>
      <c r="H1172" s="4" t="e">
        <f t="shared" si="228"/>
        <v>#N/A</v>
      </c>
      <c r="I1172" s="4" t="e">
        <f>_xll.BDP(AG1172&amp;" equity","crncy_adj_px_last","eqy_fund_crncy=usd")</f>
        <v>#NAME?</v>
      </c>
      <c r="J1172" s="4" t="str">
        <f t="shared" si="229"/>
      </c>
      <c r="AA1172" s="4">
        <f t="shared" si="230"/>
        <v>0</v>
      </c>
      <c r="AB1172" s="4">
        <f>'Enhanced Basket_AUTOLOAD'!T1172</f>
        <v>0</v>
      </c>
      <c r="AC1172" s="4">
        <f>'Enhanced Basket_AUTOLOAD'!M1172</f>
        <v>0</v>
      </c>
      <c r="AD1172" s="4">
        <f>'Enhanced Basket_AUTOLOAD'!L1172</f>
        <v>0</v>
      </c>
      <c r="AE1172" s="4">
        <f>'Enhanced Basket_AUTOLOAD'!Z1172</f>
        <v>0</v>
      </c>
      <c r="AF1172" s="4">
        <f>'Enhanced Basket_AUTOLOAD'!AB1172</f>
        <v>0</v>
      </c>
      <c r="AG1172" s="4" t="e">
        <f>VLOOKUP(AJ1172,'Ticker Mapping'!$I$3:$M$6706,5,0)</f>
        <v>#N/A</v>
      </c>
      <c r="AH1172" s="4" t="e">
        <f>_xll.BDP(AK1172&amp;" SEDOL","TICKER_AND_EXCH_CODE")</f>
        <v>#NAME?</v>
      </c>
      <c r="AI1172" s="4" t="e">
        <f t="shared" si="231"/>
        <v>#N/A</v>
      </c>
      <c r="AJ1172" s="4">
        <f>'Enhanced Basket_AUTOLOAD'!P1172</f>
        <v>0</v>
      </c>
      <c r="AK1172" s="4">
        <f>'Enhanced Basket_AUTOLOAD'!Q1172</f>
        <v>0</v>
      </c>
      <c r="AL1172" s="4">
        <f>'Enhanced Basket_AUTOLOAD'!Y1172</f>
        <v>0</v>
      </c>
      <c r="AM1172" s="4" t="e">
        <f t="shared" si="232"/>
        <v>#N/A</v>
      </c>
      <c r="AN1172" s="4" t="str">
        <f t="shared" si="233"/>
        <v>NO</v>
      </c>
      <c r="AO1172" s="4" t="str">
        <f t="shared" si="234"/>
        <v>Cash-in-Lieu</v>
      </c>
    </row>
    <row r="1173" ht="15" customHeight="1" s="4" customFormat="1">
      <c r="A1173" s="4">
        <f>'Enhanced Basket_AUTOLOAD'!H1173</f>
        <v>0</v>
      </c>
      <c r="B1173" s="4" t="str">
        <f t="shared" si="223"/>
        <v>SELL</v>
      </c>
      <c r="C1173" s="4" t="s">
        <v>29</v>
      </c>
      <c r="D1173" s="4" t="str">
        <f t="shared" si="224"/>
        <v>MT</v>
      </c>
      <c r="E1173" s="4" t="str">
        <f t="shared" si="225"/>
      </c>
      <c r="F1173" s="4" t="str">
        <f t="shared" si="226"/>
        <v>CIL LOAD</v>
      </c>
      <c r="G1173" s="4">
        <f t="shared" si="227"/>
        <v>0</v>
      </c>
      <c r="H1173" s="4" t="e">
        <f t="shared" si="228"/>
        <v>#N/A</v>
      </c>
      <c r="I1173" s="4" t="e">
        <f>_xll.BDP(AG1173&amp;" equity","crncy_adj_px_last","eqy_fund_crncy=usd")</f>
        <v>#NAME?</v>
      </c>
      <c r="J1173" s="4" t="str">
        <f t="shared" si="229"/>
      </c>
      <c r="AA1173" s="4">
        <f t="shared" si="230"/>
        <v>0</v>
      </c>
      <c r="AB1173" s="4">
        <f>'Enhanced Basket_AUTOLOAD'!T1173</f>
        <v>0</v>
      </c>
      <c r="AC1173" s="4">
        <f>'Enhanced Basket_AUTOLOAD'!M1173</f>
        <v>0</v>
      </c>
      <c r="AD1173" s="4">
        <f>'Enhanced Basket_AUTOLOAD'!L1173</f>
        <v>0</v>
      </c>
      <c r="AE1173" s="4">
        <f>'Enhanced Basket_AUTOLOAD'!Z1173</f>
        <v>0</v>
      </c>
      <c r="AF1173" s="4">
        <f>'Enhanced Basket_AUTOLOAD'!AB1173</f>
        <v>0</v>
      </c>
      <c r="AG1173" s="4" t="e">
        <f>VLOOKUP(AJ1173,'Ticker Mapping'!$I$3:$M$6706,5,0)</f>
        <v>#N/A</v>
      </c>
      <c r="AH1173" s="4" t="e">
        <f>_xll.BDP(AK1173&amp;" SEDOL","TICKER_AND_EXCH_CODE")</f>
        <v>#NAME?</v>
      </c>
      <c r="AI1173" s="4" t="e">
        <f t="shared" si="231"/>
        <v>#N/A</v>
      </c>
      <c r="AJ1173" s="4">
        <f>'Enhanced Basket_AUTOLOAD'!P1173</f>
        <v>0</v>
      </c>
      <c r="AK1173" s="4">
        <f>'Enhanced Basket_AUTOLOAD'!Q1173</f>
        <v>0</v>
      </c>
      <c r="AL1173" s="4">
        <f>'Enhanced Basket_AUTOLOAD'!Y1173</f>
        <v>0</v>
      </c>
      <c r="AM1173" s="4" t="e">
        <f t="shared" si="232"/>
        <v>#N/A</v>
      </c>
      <c r="AN1173" s="4" t="str">
        <f t="shared" si="233"/>
        <v>NO</v>
      </c>
      <c r="AO1173" s="4" t="str">
        <f t="shared" si="234"/>
        <v>Cash-in-Lieu</v>
      </c>
    </row>
    <row r="1174" ht="15" customHeight="1" s="4" customFormat="1">
      <c r="A1174" s="4">
        <f>'Enhanced Basket_AUTOLOAD'!H1174</f>
        <v>0</v>
      </c>
      <c r="B1174" s="4" t="str">
        <f t="shared" si="223"/>
        <v>SELL</v>
      </c>
      <c r="C1174" s="4" t="s">
        <v>29</v>
      </c>
      <c r="D1174" s="4" t="str">
        <f t="shared" si="224"/>
        <v>MT</v>
      </c>
      <c r="E1174" s="4" t="str">
        <f t="shared" si="225"/>
      </c>
      <c r="F1174" s="4" t="str">
        <f t="shared" si="226"/>
        <v>CIL LOAD</v>
      </c>
      <c r="G1174" s="4">
        <f t="shared" si="227"/>
        <v>0</v>
      </c>
      <c r="H1174" s="4" t="e">
        <f t="shared" si="228"/>
        <v>#N/A</v>
      </c>
      <c r="I1174" s="4" t="e">
        <f>_xll.BDP(AG1174&amp;" equity","crncy_adj_px_last","eqy_fund_crncy=usd")</f>
        <v>#NAME?</v>
      </c>
      <c r="J1174" s="4" t="str">
        <f t="shared" si="229"/>
      </c>
      <c r="AA1174" s="4">
        <f t="shared" si="230"/>
        <v>0</v>
      </c>
      <c r="AB1174" s="4">
        <f>'Enhanced Basket_AUTOLOAD'!T1174</f>
        <v>0</v>
      </c>
      <c r="AC1174" s="4">
        <f>'Enhanced Basket_AUTOLOAD'!M1174</f>
        <v>0</v>
      </c>
      <c r="AD1174" s="4">
        <f>'Enhanced Basket_AUTOLOAD'!L1174</f>
        <v>0</v>
      </c>
      <c r="AE1174" s="4">
        <f>'Enhanced Basket_AUTOLOAD'!Z1174</f>
        <v>0</v>
      </c>
      <c r="AF1174" s="4">
        <f>'Enhanced Basket_AUTOLOAD'!AB1174</f>
        <v>0</v>
      </c>
      <c r="AG1174" s="4" t="e">
        <f>VLOOKUP(AJ1174,'Ticker Mapping'!$I$3:$M$6706,5,0)</f>
        <v>#N/A</v>
      </c>
      <c r="AH1174" s="4" t="e">
        <f>_xll.BDP(AK1174&amp;" SEDOL","TICKER_AND_EXCH_CODE")</f>
        <v>#NAME?</v>
      </c>
      <c r="AI1174" s="4" t="e">
        <f t="shared" si="231"/>
        <v>#N/A</v>
      </c>
      <c r="AJ1174" s="4">
        <f>'Enhanced Basket_AUTOLOAD'!P1174</f>
        <v>0</v>
      </c>
      <c r="AK1174" s="4">
        <f>'Enhanced Basket_AUTOLOAD'!Q1174</f>
        <v>0</v>
      </c>
      <c r="AL1174" s="4">
        <f>'Enhanced Basket_AUTOLOAD'!Y1174</f>
        <v>0</v>
      </c>
      <c r="AM1174" s="4" t="e">
        <f t="shared" si="232"/>
        <v>#N/A</v>
      </c>
      <c r="AN1174" s="4" t="str">
        <f t="shared" si="233"/>
        <v>NO</v>
      </c>
      <c r="AO1174" s="4" t="str">
        <f t="shared" si="234"/>
        <v>Cash-in-Lieu</v>
      </c>
    </row>
    <row r="1175" ht="15" customHeight="1" s="4" customFormat="1">
      <c r="A1175" s="4">
        <f>'Enhanced Basket_AUTOLOAD'!H1175</f>
        <v>0</v>
      </c>
      <c r="B1175" s="4" t="str">
        <f t="shared" si="223"/>
        <v>SELL</v>
      </c>
      <c r="C1175" s="4" t="s">
        <v>29</v>
      </c>
      <c r="D1175" s="4" t="str">
        <f t="shared" si="224"/>
        <v>MT</v>
      </c>
      <c r="E1175" s="4" t="str">
        <f t="shared" si="225"/>
      </c>
      <c r="F1175" s="4" t="str">
        <f t="shared" si="226"/>
        <v>CIL LOAD</v>
      </c>
      <c r="G1175" s="4">
        <f t="shared" si="227"/>
        <v>0</v>
      </c>
      <c r="H1175" s="4" t="e">
        <f t="shared" si="228"/>
        <v>#N/A</v>
      </c>
      <c r="I1175" s="4" t="e">
        <f>_xll.BDP(AG1175&amp;" equity","crncy_adj_px_last","eqy_fund_crncy=usd")</f>
        <v>#NAME?</v>
      </c>
      <c r="J1175" s="4" t="str">
        <f t="shared" si="229"/>
      </c>
      <c r="AA1175" s="4">
        <f t="shared" si="230"/>
        <v>0</v>
      </c>
      <c r="AB1175" s="4">
        <f>'Enhanced Basket_AUTOLOAD'!T1175</f>
        <v>0</v>
      </c>
      <c r="AC1175" s="4">
        <f>'Enhanced Basket_AUTOLOAD'!M1175</f>
        <v>0</v>
      </c>
      <c r="AD1175" s="4">
        <f>'Enhanced Basket_AUTOLOAD'!L1175</f>
        <v>0</v>
      </c>
      <c r="AE1175" s="4">
        <f>'Enhanced Basket_AUTOLOAD'!Z1175</f>
        <v>0</v>
      </c>
      <c r="AF1175" s="4">
        <f>'Enhanced Basket_AUTOLOAD'!AB1175</f>
        <v>0</v>
      </c>
      <c r="AG1175" s="4" t="e">
        <f>VLOOKUP(AJ1175,'Ticker Mapping'!$I$3:$M$6706,5,0)</f>
        <v>#N/A</v>
      </c>
      <c r="AH1175" s="4" t="e">
        <f>_xll.BDP(AK1175&amp;" SEDOL","TICKER_AND_EXCH_CODE")</f>
        <v>#NAME?</v>
      </c>
      <c r="AI1175" s="4" t="e">
        <f t="shared" si="231"/>
        <v>#N/A</v>
      </c>
      <c r="AJ1175" s="4">
        <f>'Enhanced Basket_AUTOLOAD'!P1175</f>
        <v>0</v>
      </c>
      <c r="AK1175" s="4">
        <f>'Enhanced Basket_AUTOLOAD'!Q1175</f>
        <v>0</v>
      </c>
      <c r="AL1175" s="4">
        <f>'Enhanced Basket_AUTOLOAD'!Y1175</f>
        <v>0</v>
      </c>
      <c r="AM1175" s="4" t="e">
        <f t="shared" si="232"/>
        <v>#N/A</v>
      </c>
      <c r="AN1175" s="4" t="str">
        <f t="shared" si="233"/>
        <v>NO</v>
      </c>
      <c r="AO1175" s="4" t="str">
        <f t="shared" si="234"/>
        <v>Cash-in-Lieu</v>
      </c>
    </row>
    <row r="1176" ht="15" customHeight="1" s="4" customFormat="1">
      <c r="A1176" s="4">
        <f>'Enhanced Basket_AUTOLOAD'!H1176</f>
        <v>0</v>
      </c>
      <c r="B1176" s="4" t="str">
        <f t="shared" si="223"/>
        <v>SELL</v>
      </c>
      <c r="C1176" s="4" t="s">
        <v>29</v>
      </c>
      <c r="D1176" s="4" t="str">
        <f t="shared" si="224"/>
        <v>MT</v>
      </c>
      <c r="E1176" s="4" t="str">
        <f t="shared" si="225"/>
      </c>
      <c r="F1176" s="4" t="str">
        <f t="shared" si="226"/>
        <v>CIL LOAD</v>
      </c>
      <c r="G1176" s="4">
        <f t="shared" si="227"/>
        <v>0</v>
      </c>
      <c r="H1176" s="4" t="e">
        <f t="shared" si="228"/>
        <v>#N/A</v>
      </c>
      <c r="I1176" s="4" t="e">
        <f>_xll.BDP(AG1176&amp;" equity","crncy_adj_px_last","eqy_fund_crncy=usd")</f>
        <v>#NAME?</v>
      </c>
      <c r="J1176" s="4" t="str">
        <f t="shared" si="229"/>
      </c>
      <c r="AA1176" s="4">
        <f t="shared" si="230"/>
        <v>0</v>
      </c>
      <c r="AB1176" s="4">
        <f>'Enhanced Basket_AUTOLOAD'!T1176</f>
        <v>0</v>
      </c>
      <c r="AC1176" s="4">
        <f>'Enhanced Basket_AUTOLOAD'!M1176</f>
        <v>0</v>
      </c>
      <c r="AD1176" s="4">
        <f>'Enhanced Basket_AUTOLOAD'!L1176</f>
        <v>0</v>
      </c>
      <c r="AE1176" s="4">
        <f>'Enhanced Basket_AUTOLOAD'!Z1176</f>
        <v>0</v>
      </c>
      <c r="AF1176" s="4">
        <f>'Enhanced Basket_AUTOLOAD'!AB1176</f>
        <v>0</v>
      </c>
      <c r="AG1176" s="4" t="e">
        <f>VLOOKUP(AJ1176,'Ticker Mapping'!$I$3:$M$6706,5,0)</f>
        <v>#N/A</v>
      </c>
      <c r="AH1176" s="4" t="e">
        <f>_xll.BDP(AK1176&amp;" SEDOL","TICKER_AND_EXCH_CODE")</f>
        <v>#NAME?</v>
      </c>
      <c r="AI1176" s="4" t="e">
        <f t="shared" si="231"/>
        <v>#N/A</v>
      </c>
      <c r="AJ1176" s="4">
        <f>'Enhanced Basket_AUTOLOAD'!P1176</f>
        <v>0</v>
      </c>
      <c r="AK1176" s="4">
        <f>'Enhanced Basket_AUTOLOAD'!Q1176</f>
        <v>0</v>
      </c>
      <c r="AL1176" s="4">
        <f>'Enhanced Basket_AUTOLOAD'!Y1176</f>
        <v>0</v>
      </c>
      <c r="AM1176" s="4" t="e">
        <f t="shared" si="232"/>
        <v>#N/A</v>
      </c>
      <c r="AN1176" s="4" t="str">
        <f t="shared" si="233"/>
        <v>NO</v>
      </c>
      <c r="AO1176" s="4" t="str">
        <f t="shared" si="234"/>
        <v>Cash-in-Lieu</v>
      </c>
    </row>
    <row r="1177" ht="15" customHeight="1" s="4" customFormat="1">
      <c r="A1177" s="4">
        <f>'Enhanced Basket_AUTOLOAD'!H1177</f>
        <v>0</v>
      </c>
      <c r="B1177" s="4" t="str">
        <f t="shared" si="223"/>
        <v>SELL</v>
      </c>
      <c r="C1177" s="4" t="s">
        <v>29</v>
      </c>
      <c r="D1177" s="4" t="str">
        <f t="shared" si="224"/>
        <v>MT</v>
      </c>
      <c r="E1177" s="4" t="str">
        <f t="shared" si="225"/>
      </c>
      <c r="F1177" s="4" t="str">
        <f t="shared" si="226"/>
        <v>CIL LOAD</v>
      </c>
      <c r="G1177" s="4">
        <f t="shared" si="227"/>
        <v>0</v>
      </c>
      <c r="H1177" s="4" t="e">
        <f t="shared" si="228"/>
        <v>#N/A</v>
      </c>
      <c r="I1177" s="4" t="e">
        <f>_xll.BDP(AG1177&amp;" equity","crncy_adj_px_last","eqy_fund_crncy=usd")</f>
        <v>#NAME?</v>
      </c>
      <c r="J1177" s="4" t="str">
        <f t="shared" si="229"/>
      </c>
      <c r="AA1177" s="4">
        <f t="shared" si="230"/>
        <v>0</v>
      </c>
      <c r="AB1177" s="4">
        <f>'Enhanced Basket_AUTOLOAD'!T1177</f>
        <v>0</v>
      </c>
      <c r="AC1177" s="4">
        <f>'Enhanced Basket_AUTOLOAD'!M1177</f>
        <v>0</v>
      </c>
      <c r="AD1177" s="4">
        <f>'Enhanced Basket_AUTOLOAD'!L1177</f>
        <v>0</v>
      </c>
      <c r="AE1177" s="4">
        <f>'Enhanced Basket_AUTOLOAD'!Z1177</f>
        <v>0</v>
      </c>
      <c r="AF1177" s="4">
        <f>'Enhanced Basket_AUTOLOAD'!AB1177</f>
        <v>0</v>
      </c>
      <c r="AG1177" s="4" t="e">
        <f>VLOOKUP(AJ1177,'Ticker Mapping'!$I$3:$M$6706,5,0)</f>
        <v>#N/A</v>
      </c>
      <c r="AH1177" s="4" t="e">
        <f>_xll.BDP(AK1177&amp;" SEDOL","TICKER_AND_EXCH_CODE")</f>
        <v>#NAME?</v>
      </c>
      <c r="AI1177" s="4" t="e">
        <f t="shared" si="231"/>
        <v>#N/A</v>
      </c>
      <c r="AJ1177" s="4">
        <f>'Enhanced Basket_AUTOLOAD'!P1177</f>
        <v>0</v>
      </c>
      <c r="AK1177" s="4">
        <f>'Enhanced Basket_AUTOLOAD'!Q1177</f>
        <v>0</v>
      </c>
      <c r="AL1177" s="4">
        <f>'Enhanced Basket_AUTOLOAD'!Y1177</f>
        <v>0</v>
      </c>
      <c r="AM1177" s="4" t="e">
        <f t="shared" si="232"/>
        <v>#N/A</v>
      </c>
      <c r="AN1177" s="4" t="str">
        <f t="shared" si="233"/>
        <v>NO</v>
      </c>
      <c r="AO1177" s="4" t="str">
        <f t="shared" si="234"/>
        <v>Cash-in-Lieu</v>
      </c>
    </row>
    <row r="1178" ht="15" customHeight="1" s="4" customFormat="1">
      <c r="A1178" s="4">
        <f>'Enhanced Basket_AUTOLOAD'!H1178</f>
        <v>0</v>
      </c>
      <c r="B1178" s="4" t="str">
        <f t="shared" si="223"/>
        <v>SELL</v>
      </c>
      <c r="C1178" s="4" t="s">
        <v>29</v>
      </c>
      <c r="D1178" s="4" t="str">
        <f t="shared" si="224"/>
        <v>MT</v>
      </c>
      <c r="E1178" s="4" t="str">
        <f t="shared" si="225"/>
      </c>
      <c r="F1178" s="4" t="str">
        <f t="shared" si="226"/>
        <v>CIL LOAD</v>
      </c>
      <c r="G1178" s="4">
        <f t="shared" si="227"/>
        <v>0</v>
      </c>
      <c r="H1178" s="4" t="e">
        <f t="shared" si="228"/>
        <v>#N/A</v>
      </c>
      <c r="I1178" s="4" t="e">
        <f>_xll.BDP(AG1178&amp;" equity","crncy_adj_px_last","eqy_fund_crncy=usd")</f>
        <v>#NAME?</v>
      </c>
      <c r="J1178" s="4" t="str">
        <f t="shared" si="229"/>
      </c>
      <c r="AA1178" s="4">
        <f t="shared" si="230"/>
        <v>0</v>
      </c>
      <c r="AB1178" s="4">
        <f>'Enhanced Basket_AUTOLOAD'!T1178</f>
        <v>0</v>
      </c>
      <c r="AC1178" s="4">
        <f>'Enhanced Basket_AUTOLOAD'!M1178</f>
        <v>0</v>
      </c>
      <c r="AD1178" s="4">
        <f>'Enhanced Basket_AUTOLOAD'!L1178</f>
        <v>0</v>
      </c>
      <c r="AE1178" s="4">
        <f>'Enhanced Basket_AUTOLOAD'!Z1178</f>
        <v>0</v>
      </c>
      <c r="AF1178" s="4">
        <f>'Enhanced Basket_AUTOLOAD'!AB1178</f>
        <v>0</v>
      </c>
      <c r="AG1178" s="4" t="e">
        <f>VLOOKUP(AJ1178,'Ticker Mapping'!$I$3:$M$6706,5,0)</f>
        <v>#N/A</v>
      </c>
      <c r="AH1178" s="4" t="e">
        <f>_xll.BDP(AK1178&amp;" SEDOL","TICKER_AND_EXCH_CODE")</f>
        <v>#NAME?</v>
      </c>
      <c r="AI1178" s="4" t="e">
        <f t="shared" si="231"/>
        <v>#N/A</v>
      </c>
      <c r="AJ1178" s="4">
        <f>'Enhanced Basket_AUTOLOAD'!P1178</f>
        <v>0</v>
      </c>
      <c r="AK1178" s="4">
        <f>'Enhanced Basket_AUTOLOAD'!Q1178</f>
        <v>0</v>
      </c>
      <c r="AL1178" s="4">
        <f>'Enhanced Basket_AUTOLOAD'!Y1178</f>
        <v>0</v>
      </c>
      <c r="AM1178" s="4" t="e">
        <f t="shared" si="232"/>
        <v>#N/A</v>
      </c>
      <c r="AN1178" s="4" t="str">
        <f t="shared" si="233"/>
        <v>NO</v>
      </c>
      <c r="AO1178" s="4" t="str">
        <f t="shared" si="234"/>
        <v>Cash-in-Lieu</v>
      </c>
    </row>
    <row r="1179" ht="15" customHeight="1" s="4" customFormat="1">
      <c r="A1179" s="4">
        <f>'Enhanced Basket_AUTOLOAD'!H1179</f>
        <v>0</v>
      </c>
      <c r="B1179" s="4" t="str">
        <f t="shared" si="223"/>
        <v>SELL</v>
      </c>
      <c r="C1179" s="4" t="s">
        <v>29</v>
      </c>
      <c r="D1179" s="4" t="str">
        <f t="shared" si="224"/>
        <v>MT</v>
      </c>
      <c r="E1179" s="4" t="str">
        <f t="shared" si="225"/>
      </c>
      <c r="F1179" s="4" t="str">
        <f t="shared" si="226"/>
        <v>CIL LOAD</v>
      </c>
      <c r="G1179" s="4">
        <f t="shared" si="227"/>
        <v>0</v>
      </c>
      <c r="H1179" s="4" t="e">
        <f t="shared" si="228"/>
        <v>#N/A</v>
      </c>
      <c r="I1179" s="4" t="e">
        <f>_xll.BDP(AG1179&amp;" equity","crncy_adj_px_last","eqy_fund_crncy=usd")</f>
        <v>#NAME?</v>
      </c>
      <c r="J1179" s="4" t="str">
        <f t="shared" si="229"/>
      </c>
      <c r="AA1179" s="4">
        <f t="shared" si="230"/>
        <v>0</v>
      </c>
      <c r="AB1179" s="4">
        <f>'Enhanced Basket_AUTOLOAD'!T1179</f>
        <v>0</v>
      </c>
      <c r="AC1179" s="4">
        <f>'Enhanced Basket_AUTOLOAD'!M1179</f>
        <v>0</v>
      </c>
      <c r="AD1179" s="4">
        <f>'Enhanced Basket_AUTOLOAD'!L1179</f>
        <v>0</v>
      </c>
      <c r="AE1179" s="4">
        <f>'Enhanced Basket_AUTOLOAD'!Z1179</f>
        <v>0</v>
      </c>
      <c r="AF1179" s="4">
        <f>'Enhanced Basket_AUTOLOAD'!AB1179</f>
        <v>0</v>
      </c>
      <c r="AG1179" s="4" t="e">
        <f>VLOOKUP(AJ1179,'Ticker Mapping'!$I$3:$M$6706,5,0)</f>
        <v>#N/A</v>
      </c>
      <c r="AH1179" s="4" t="e">
        <f>_xll.BDP(AK1179&amp;" SEDOL","TICKER_AND_EXCH_CODE")</f>
        <v>#NAME?</v>
      </c>
      <c r="AI1179" s="4" t="e">
        <f t="shared" si="231"/>
        <v>#N/A</v>
      </c>
      <c r="AJ1179" s="4">
        <f>'Enhanced Basket_AUTOLOAD'!P1179</f>
        <v>0</v>
      </c>
      <c r="AK1179" s="4">
        <f>'Enhanced Basket_AUTOLOAD'!Q1179</f>
        <v>0</v>
      </c>
      <c r="AL1179" s="4">
        <f>'Enhanced Basket_AUTOLOAD'!Y1179</f>
        <v>0</v>
      </c>
      <c r="AM1179" s="4" t="e">
        <f t="shared" si="232"/>
        <v>#N/A</v>
      </c>
      <c r="AN1179" s="4" t="str">
        <f t="shared" si="233"/>
        <v>NO</v>
      </c>
      <c r="AO1179" s="4" t="str">
        <f t="shared" si="234"/>
        <v>Cash-in-Lieu</v>
      </c>
    </row>
    <row r="1180" ht="15" customHeight="1" s="4" customFormat="1">
      <c r="A1180" s="4">
        <f>'Enhanced Basket_AUTOLOAD'!H1180</f>
        <v>0</v>
      </c>
      <c r="B1180" s="4" t="str">
        <f t="shared" si="223"/>
        <v>SELL</v>
      </c>
      <c r="C1180" s="4" t="s">
        <v>29</v>
      </c>
      <c r="D1180" s="4" t="str">
        <f t="shared" si="224"/>
        <v>MT</v>
      </c>
      <c r="E1180" s="4" t="str">
        <f t="shared" si="225"/>
      </c>
      <c r="F1180" s="4" t="str">
        <f t="shared" si="226"/>
        <v>CIL LOAD</v>
      </c>
      <c r="G1180" s="4">
        <f t="shared" si="227"/>
        <v>0</v>
      </c>
      <c r="H1180" s="4" t="e">
        <f t="shared" si="228"/>
        <v>#N/A</v>
      </c>
      <c r="I1180" s="4" t="e">
        <f>_xll.BDP(AG1180&amp;" equity","crncy_adj_px_last","eqy_fund_crncy=usd")</f>
        <v>#NAME?</v>
      </c>
      <c r="J1180" s="4" t="str">
        <f t="shared" si="229"/>
      </c>
      <c r="AA1180" s="4">
        <f t="shared" si="230"/>
        <v>0</v>
      </c>
      <c r="AB1180" s="4">
        <f>'Enhanced Basket_AUTOLOAD'!T1180</f>
        <v>0</v>
      </c>
      <c r="AC1180" s="4">
        <f>'Enhanced Basket_AUTOLOAD'!M1180</f>
        <v>0</v>
      </c>
      <c r="AD1180" s="4">
        <f>'Enhanced Basket_AUTOLOAD'!L1180</f>
        <v>0</v>
      </c>
      <c r="AE1180" s="4">
        <f>'Enhanced Basket_AUTOLOAD'!Z1180</f>
        <v>0</v>
      </c>
      <c r="AF1180" s="4">
        <f>'Enhanced Basket_AUTOLOAD'!AB1180</f>
        <v>0</v>
      </c>
      <c r="AG1180" s="4" t="e">
        <f>VLOOKUP(AJ1180,'Ticker Mapping'!$I$3:$M$6706,5,0)</f>
        <v>#N/A</v>
      </c>
      <c r="AH1180" s="4" t="e">
        <f>_xll.BDP(AK1180&amp;" SEDOL","TICKER_AND_EXCH_CODE")</f>
        <v>#NAME?</v>
      </c>
      <c r="AI1180" s="4" t="e">
        <f t="shared" si="231"/>
        <v>#N/A</v>
      </c>
      <c r="AJ1180" s="4">
        <f>'Enhanced Basket_AUTOLOAD'!P1180</f>
        <v>0</v>
      </c>
      <c r="AK1180" s="4">
        <f>'Enhanced Basket_AUTOLOAD'!Q1180</f>
        <v>0</v>
      </c>
      <c r="AL1180" s="4">
        <f>'Enhanced Basket_AUTOLOAD'!Y1180</f>
        <v>0</v>
      </c>
      <c r="AM1180" s="4" t="e">
        <f t="shared" si="232"/>
        <v>#N/A</v>
      </c>
      <c r="AN1180" s="4" t="str">
        <f t="shared" si="233"/>
        <v>NO</v>
      </c>
      <c r="AO1180" s="4" t="str">
        <f t="shared" si="234"/>
        <v>Cash-in-Lieu</v>
      </c>
    </row>
    <row r="1181" ht="15" customHeight="1" s="4" customFormat="1">
      <c r="A1181" s="4">
        <f>'Enhanced Basket_AUTOLOAD'!H1181</f>
        <v>0</v>
      </c>
      <c r="B1181" s="4" t="str">
        <f t="shared" si="223"/>
        <v>SELL</v>
      </c>
      <c r="C1181" s="4" t="s">
        <v>29</v>
      </c>
      <c r="D1181" s="4" t="str">
        <f t="shared" si="224"/>
        <v>MT</v>
      </c>
      <c r="E1181" s="4" t="str">
        <f t="shared" si="225"/>
      </c>
      <c r="F1181" s="4" t="str">
        <f t="shared" si="226"/>
        <v>CIL LOAD</v>
      </c>
      <c r="G1181" s="4">
        <f t="shared" si="227"/>
        <v>0</v>
      </c>
      <c r="H1181" s="4" t="e">
        <f t="shared" si="228"/>
        <v>#N/A</v>
      </c>
      <c r="I1181" s="4" t="e">
        <f>_xll.BDP(AG1181&amp;" equity","crncy_adj_px_last","eqy_fund_crncy=usd")</f>
        <v>#NAME?</v>
      </c>
      <c r="J1181" s="4" t="str">
        <f t="shared" si="229"/>
      </c>
      <c r="AA1181" s="4">
        <f t="shared" si="230"/>
        <v>0</v>
      </c>
      <c r="AB1181" s="4">
        <f>'Enhanced Basket_AUTOLOAD'!T1181</f>
        <v>0</v>
      </c>
      <c r="AC1181" s="4">
        <f>'Enhanced Basket_AUTOLOAD'!M1181</f>
        <v>0</v>
      </c>
      <c r="AD1181" s="4">
        <f>'Enhanced Basket_AUTOLOAD'!L1181</f>
        <v>0</v>
      </c>
      <c r="AE1181" s="4">
        <f>'Enhanced Basket_AUTOLOAD'!Z1181</f>
        <v>0</v>
      </c>
      <c r="AF1181" s="4">
        <f>'Enhanced Basket_AUTOLOAD'!AB1181</f>
        <v>0</v>
      </c>
      <c r="AG1181" s="4" t="e">
        <f>VLOOKUP(AJ1181,'Ticker Mapping'!$I$3:$M$6706,5,0)</f>
        <v>#N/A</v>
      </c>
      <c r="AH1181" s="4" t="e">
        <f>_xll.BDP(AK1181&amp;" SEDOL","TICKER_AND_EXCH_CODE")</f>
        <v>#NAME?</v>
      </c>
      <c r="AI1181" s="4" t="e">
        <f t="shared" si="231"/>
        <v>#N/A</v>
      </c>
      <c r="AJ1181" s="4">
        <f>'Enhanced Basket_AUTOLOAD'!P1181</f>
        <v>0</v>
      </c>
      <c r="AK1181" s="4">
        <f>'Enhanced Basket_AUTOLOAD'!Q1181</f>
        <v>0</v>
      </c>
      <c r="AL1181" s="4">
        <f>'Enhanced Basket_AUTOLOAD'!Y1181</f>
        <v>0</v>
      </c>
      <c r="AM1181" s="4" t="e">
        <f t="shared" si="232"/>
        <v>#N/A</v>
      </c>
      <c r="AN1181" s="4" t="str">
        <f t="shared" si="233"/>
        <v>NO</v>
      </c>
      <c r="AO1181" s="4" t="str">
        <f t="shared" si="234"/>
        <v>Cash-in-Lieu</v>
      </c>
    </row>
    <row r="1182" ht="15" customHeight="1" s="4" customFormat="1">
      <c r="A1182" s="4">
        <f>'Enhanced Basket_AUTOLOAD'!H1182</f>
        <v>0</v>
      </c>
      <c r="B1182" s="4" t="str">
        <f t="shared" si="223"/>
        <v>SELL</v>
      </c>
      <c r="C1182" s="4" t="s">
        <v>29</v>
      </c>
      <c r="D1182" s="4" t="str">
        <f t="shared" si="224"/>
        <v>MT</v>
      </c>
      <c r="E1182" s="4" t="str">
        <f t="shared" si="225"/>
      </c>
      <c r="F1182" s="4" t="str">
        <f t="shared" si="226"/>
        <v>CIL LOAD</v>
      </c>
      <c r="G1182" s="4">
        <f t="shared" si="227"/>
        <v>0</v>
      </c>
      <c r="H1182" s="4" t="e">
        <f t="shared" si="228"/>
        <v>#N/A</v>
      </c>
      <c r="I1182" s="4" t="e">
        <f>_xll.BDP(AG1182&amp;" equity","crncy_adj_px_last","eqy_fund_crncy=usd")</f>
        <v>#NAME?</v>
      </c>
      <c r="J1182" s="4" t="str">
        <f t="shared" si="229"/>
      </c>
      <c r="AA1182" s="4">
        <f t="shared" si="230"/>
        <v>0</v>
      </c>
      <c r="AB1182" s="4">
        <f>'Enhanced Basket_AUTOLOAD'!T1182</f>
        <v>0</v>
      </c>
      <c r="AC1182" s="4">
        <f>'Enhanced Basket_AUTOLOAD'!M1182</f>
        <v>0</v>
      </c>
      <c r="AD1182" s="4">
        <f>'Enhanced Basket_AUTOLOAD'!L1182</f>
        <v>0</v>
      </c>
      <c r="AE1182" s="4">
        <f>'Enhanced Basket_AUTOLOAD'!Z1182</f>
        <v>0</v>
      </c>
      <c r="AF1182" s="4">
        <f>'Enhanced Basket_AUTOLOAD'!AB1182</f>
        <v>0</v>
      </c>
      <c r="AG1182" s="4" t="e">
        <f>VLOOKUP(AJ1182,'Ticker Mapping'!$I$3:$M$6706,5,0)</f>
        <v>#N/A</v>
      </c>
      <c r="AH1182" s="4" t="e">
        <f>_xll.BDP(AK1182&amp;" SEDOL","TICKER_AND_EXCH_CODE")</f>
        <v>#NAME?</v>
      </c>
      <c r="AI1182" s="4" t="e">
        <f t="shared" si="231"/>
        <v>#N/A</v>
      </c>
      <c r="AJ1182" s="4">
        <f>'Enhanced Basket_AUTOLOAD'!P1182</f>
        <v>0</v>
      </c>
      <c r="AK1182" s="4">
        <f>'Enhanced Basket_AUTOLOAD'!Q1182</f>
        <v>0</v>
      </c>
      <c r="AL1182" s="4">
        <f>'Enhanced Basket_AUTOLOAD'!Y1182</f>
        <v>0</v>
      </c>
      <c r="AM1182" s="4" t="e">
        <f t="shared" si="232"/>
        <v>#N/A</v>
      </c>
      <c r="AN1182" s="4" t="str">
        <f t="shared" si="233"/>
        <v>NO</v>
      </c>
      <c r="AO1182" s="4" t="str">
        <f t="shared" si="234"/>
        <v>Cash-in-Lieu</v>
      </c>
    </row>
    <row r="1183" ht="15" customHeight="1" s="4" customFormat="1">
      <c r="A1183" s="4">
        <f>'Enhanced Basket_AUTOLOAD'!H1183</f>
        <v>0</v>
      </c>
      <c r="B1183" s="4" t="str">
        <f t="shared" si="223"/>
        <v>SELL</v>
      </c>
      <c r="C1183" s="4" t="s">
        <v>29</v>
      </c>
      <c r="D1183" s="4" t="str">
        <f t="shared" si="224"/>
        <v>MT</v>
      </c>
      <c r="E1183" s="4" t="str">
        <f t="shared" si="225"/>
      </c>
      <c r="F1183" s="4" t="str">
        <f t="shared" si="226"/>
        <v>CIL LOAD</v>
      </c>
      <c r="G1183" s="4">
        <f t="shared" si="227"/>
        <v>0</v>
      </c>
      <c r="H1183" s="4" t="e">
        <f t="shared" si="228"/>
        <v>#N/A</v>
      </c>
      <c r="I1183" s="4" t="e">
        <f>_xll.BDP(AG1183&amp;" equity","crncy_adj_px_last","eqy_fund_crncy=usd")</f>
        <v>#NAME?</v>
      </c>
      <c r="J1183" s="4" t="str">
        <f t="shared" si="229"/>
      </c>
      <c r="AA1183" s="4">
        <f t="shared" si="230"/>
        <v>0</v>
      </c>
      <c r="AB1183" s="4">
        <f>'Enhanced Basket_AUTOLOAD'!T1183</f>
        <v>0</v>
      </c>
      <c r="AC1183" s="4">
        <f>'Enhanced Basket_AUTOLOAD'!M1183</f>
        <v>0</v>
      </c>
      <c r="AD1183" s="4">
        <f>'Enhanced Basket_AUTOLOAD'!L1183</f>
        <v>0</v>
      </c>
      <c r="AE1183" s="4">
        <f>'Enhanced Basket_AUTOLOAD'!Z1183</f>
        <v>0</v>
      </c>
      <c r="AF1183" s="4">
        <f>'Enhanced Basket_AUTOLOAD'!AB1183</f>
        <v>0</v>
      </c>
      <c r="AG1183" s="4" t="e">
        <f>VLOOKUP(AJ1183,'Ticker Mapping'!$I$3:$M$6706,5,0)</f>
        <v>#N/A</v>
      </c>
      <c r="AH1183" s="4" t="e">
        <f>_xll.BDP(AK1183&amp;" SEDOL","TICKER_AND_EXCH_CODE")</f>
        <v>#NAME?</v>
      </c>
      <c r="AI1183" s="4" t="e">
        <f t="shared" si="231"/>
        <v>#N/A</v>
      </c>
      <c r="AJ1183" s="4">
        <f>'Enhanced Basket_AUTOLOAD'!P1183</f>
        <v>0</v>
      </c>
      <c r="AK1183" s="4">
        <f>'Enhanced Basket_AUTOLOAD'!Q1183</f>
        <v>0</v>
      </c>
      <c r="AL1183" s="4">
        <f>'Enhanced Basket_AUTOLOAD'!Y1183</f>
        <v>0</v>
      </c>
      <c r="AM1183" s="4" t="e">
        <f t="shared" si="232"/>
        <v>#N/A</v>
      </c>
      <c r="AN1183" s="4" t="str">
        <f t="shared" si="233"/>
        <v>NO</v>
      </c>
      <c r="AO1183" s="4" t="str">
        <f t="shared" si="234"/>
        <v>Cash-in-Lieu</v>
      </c>
    </row>
    <row r="1184" ht="15" customHeight="1" s="4" customFormat="1">
      <c r="A1184" s="4">
        <f>'Enhanced Basket_AUTOLOAD'!H1184</f>
        <v>0</v>
      </c>
      <c r="B1184" s="4" t="str">
        <f t="shared" si="223"/>
        <v>SELL</v>
      </c>
      <c r="C1184" s="4" t="s">
        <v>29</v>
      </c>
      <c r="D1184" s="4" t="str">
        <f t="shared" si="224"/>
        <v>MT</v>
      </c>
      <c r="E1184" s="4" t="str">
        <f t="shared" si="225"/>
      </c>
      <c r="F1184" s="4" t="str">
        <f t="shared" si="226"/>
        <v>CIL LOAD</v>
      </c>
      <c r="G1184" s="4">
        <f t="shared" si="227"/>
        <v>0</v>
      </c>
      <c r="H1184" s="4" t="e">
        <f t="shared" si="228"/>
        <v>#N/A</v>
      </c>
      <c r="I1184" s="4" t="e">
        <f>_xll.BDP(AG1184&amp;" equity","crncy_adj_px_last","eqy_fund_crncy=usd")</f>
        <v>#NAME?</v>
      </c>
      <c r="J1184" s="4" t="str">
        <f t="shared" si="229"/>
      </c>
      <c r="AA1184" s="4">
        <f t="shared" si="230"/>
        <v>0</v>
      </c>
      <c r="AB1184" s="4">
        <f>'Enhanced Basket_AUTOLOAD'!T1184</f>
        <v>0</v>
      </c>
      <c r="AC1184" s="4">
        <f>'Enhanced Basket_AUTOLOAD'!M1184</f>
        <v>0</v>
      </c>
      <c r="AD1184" s="4">
        <f>'Enhanced Basket_AUTOLOAD'!L1184</f>
        <v>0</v>
      </c>
      <c r="AE1184" s="4">
        <f>'Enhanced Basket_AUTOLOAD'!Z1184</f>
        <v>0</v>
      </c>
      <c r="AF1184" s="4">
        <f>'Enhanced Basket_AUTOLOAD'!AB1184</f>
        <v>0</v>
      </c>
      <c r="AG1184" s="4" t="e">
        <f>VLOOKUP(AJ1184,'Ticker Mapping'!$I$3:$M$6706,5,0)</f>
        <v>#N/A</v>
      </c>
      <c r="AH1184" s="4" t="e">
        <f>_xll.BDP(AK1184&amp;" SEDOL","TICKER_AND_EXCH_CODE")</f>
        <v>#NAME?</v>
      </c>
      <c r="AI1184" s="4" t="e">
        <f t="shared" si="231"/>
        <v>#N/A</v>
      </c>
      <c r="AJ1184" s="4">
        <f>'Enhanced Basket_AUTOLOAD'!P1184</f>
        <v>0</v>
      </c>
      <c r="AK1184" s="4">
        <f>'Enhanced Basket_AUTOLOAD'!Q1184</f>
        <v>0</v>
      </c>
      <c r="AL1184" s="4">
        <f>'Enhanced Basket_AUTOLOAD'!Y1184</f>
        <v>0</v>
      </c>
      <c r="AM1184" s="4" t="e">
        <f t="shared" si="232"/>
        <v>#N/A</v>
      </c>
      <c r="AN1184" s="4" t="str">
        <f t="shared" si="233"/>
        <v>NO</v>
      </c>
      <c r="AO1184" s="4" t="str">
        <f t="shared" si="234"/>
        <v>Cash-in-Lieu</v>
      </c>
    </row>
    <row r="1185" ht="15" customHeight="1" s="4" customFormat="1">
      <c r="A1185" s="4">
        <f>'Enhanced Basket_AUTOLOAD'!H1185</f>
        <v>0</v>
      </c>
      <c r="B1185" s="4" t="str">
        <f t="shared" si="223"/>
        <v>SELL</v>
      </c>
      <c r="C1185" s="4" t="s">
        <v>29</v>
      </c>
      <c r="D1185" s="4" t="str">
        <f t="shared" si="224"/>
        <v>MT</v>
      </c>
      <c r="E1185" s="4" t="str">
        <f t="shared" si="225"/>
      </c>
      <c r="F1185" s="4" t="str">
        <f t="shared" si="226"/>
        <v>CIL LOAD</v>
      </c>
      <c r="G1185" s="4">
        <f t="shared" si="227"/>
        <v>0</v>
      </c>
      <c r="H1185" s="4" t="e">
        <f t="shared" si="228"/>
        <v>#N/A</v>
      </c>
      <c r="I1185" s="4" t="e">
        <f>_xll.BDP(AG1185&amp;" equity","crncy_adj_px_last","eqy_fund_crncy=usd")</f>
        <v>#NAME?</v>
      </c>
      <c r="J1185" s="4" t="str">
        <f t="shared" si="229"/>
      </c>
      <c r="AA1185" s="4">
        <f t="shared" si="230"/>
        <v>0</v>
      </c>
      <c r="AB1185" s="4">
        <f>'Enhanced Basket_AUTOLOAD'!T1185</f>
        <v>0</v>
      </c>
      <c r="AC1185" s="4">
        <f>'Enhanced Basket_AUTOLOAD'!M1185</f>
        <v>0</v>
      </c>
      <c r="AD1185" s="4">
        <f>'Enhanced Basket_AUTOLOAD'!L1185</f>
        <v>0</v>
      </c>
      <c r="AE1185" s="4">
        <f>'Enhanced Basket_AUTOLOAD'!Z1185</f>
        <v>0</v>
      </c>
      <c r="AF1185" s="4">
        <f>'Enhanced Basket_AUTOLOAD'!AB1185</f>
        <v>0</v>
      </c>
      <c r="AG1185" s="4" t="e">
        <f>VLOOKUP(AJ1185,'Ticker Mapping'!$I$3:$M$6706,5,0)</f>
        <v>#N/A</v>
      </c>
      <c r="AH1185" s="4" t="e">
        <f>_xll.BDP(AK1185&amp;" SEDOL","TICKER_AND_EXCH_CODE")</f>
        <v>#NAME?</v>
      </c>
      <c r="AI1185" s="4" t="e">
        <f t="shared" si="231"/>
        <v>#N/A</v>
      </c>
      <c r="AJ1185" s="4">
        <f>'Enhanced Basket_AUTOLOAD'!P1185</f>
        <v>0</v>
      </c>
      <c r="AK1185" s="4">
        <f>'Enhanced Basket_AUTOLOAD'!Q1185</f>
        <v>0</v>
      </c>
      <c r="AL1185" s="4">
        <f>'Enhanced Basket_AUTOLOAD'!Y1185</f>
        <v>0</v>
      </c>
      <c r="AM1185" s="4" t="e">
        <f t="shared" si="232"/>
        <v>#N/A</v>
      </c>
      <c r="AN1185" s="4" t="str">
        <f t="shared" si="233"/>
        <v>NO</v>
      </c>
      <c r="AO1185" s="4" t="str">
        <f t="shared" si="234"/>
        <v>Cash-in-Lieu</v>
      </c>
    </row>
    <row r="1186" ht="15" customHeight="1" s="4" customFormat="1">
      <c r="A1186" s="4">
        <f>'Enhanced Basket_AUTOLOAD'!H1186</f>
        <v>0</v>
      </c>
      <c r="B1186" s="4" t="str">
        <f t="shared" si="223"/>
        <v>SELL</v>
      </c>
      <c r="C1186" s="4" t="s">
        <v>29</v>
      </c>
      <c r="D1186" s="4" t="str">
        <f t="shared" si="224"/>
        <v>MT</v>
      </c>
      <c r="E1186" s="4" t="str">
        <f t="shared" si="225"/>
      </c>
      <c r="F1186" s="4" t="str">
        <f t="shared" si="226"/>
        <v>CIL LOAD</v>
      </c>
      <c r="G1186" s="4">
        <f t="shared" si="227"/>
        <v>0</v>
      </c>
      <c r="H1186" s="4" t="e">
        <f t="shared" si="228"/>
        <v>#N/A</v>
      </c>
      <c r="I1186" s="4" t="e">
        <f>_xll.BDP(AG1186&amp;" equity","crncy_adj_px_last","eqy_fund_crncy=usd")</f>
        <v>#NAME?</v>
      </c>
      <c r="J1186" s="4" t="str">
        <f t="shared" si="229"/>
      </c>
      <c r="AA1186" s="4">
        <f t="shared" si="230"/>
        <v>0</v>
      </c>
      <c r="AB1186" s="4">
        <f>'Enhanced Basket_AUTOLOAD'!T1186</f>
        <v>0</v>
      </c>
      <c r="AC1186" s="4">
        <f>'Enhanced Basket_AUTOLOAD'!M1186</f>
        <v>0</v>
      </c>
      <c r="AD1186" s="4">
        <f>'Enhanced Basket_AUTOLOAD'!L1186</f>
        <v>0</v>
      </c>
      <c r="AE1186" s="4">
        <f>'Enhanced Basket_AUTOLOAD'!Z1186</f>
        <v>0</v>
      </c>
      <c r="AF1186" s="4">
        <f>'Enhanced Basket_AUTOLOAD'!AB1186</f>
        <v>0</v>
      </c>
      <c r="AG1186" s="4" t="e">
        <f>VLOOKUP(AJ1186,'Ticker Mapping'!$I$3:$M$6706,5,0)</f>
        <v>#N/A</v>
      </c>
      <c r="AH1186" s="4" t="e">
        <f>_xll.BDP(AK1186&amp;" SEDOL","TICKER_AND_EXCH_CODE")</f>
        <v>#NAME?</v>
      </c>
      <c r="AI1186" s="4" t="e">
        <f t="shared" si="231"/>
        <v>#N/A</v>
      </c>
      <c r="AJ1186" s="4">
        <f>'Enhanced Basket_AUTOLOAD'!P1186</f>
        <v>0</v>
      </c>
      <c r="AK1186" s="4">
        <f>'Enhanced Basket_AUTOLOAD'!Q1186</f>
        <v>0</v>
      </c>
      <c r="AL1186" s="4">
        <f>'Enhanced Basket_AUTOLOAD'!Y1186</f>
        <v>0</v>
      </c>
      <c r="AM1186" s="4" t="e">
        <f t="shared" si="232"/>
        <v>#N/A</v>
      </c>
      <c r="AN1186" s="4" t="str">
        <f t="shared" si="233"/>
        <v>NO</v>
      </c>
      <c r="AO1186" s="4" t="str">
        <f t="shared" si="234"/>
        <v>Cash-in-Lieu</v>
      </c>
    </row>
    <row r="1187" ht="15" customHeight="1" s="4" customFormat="1">
      <c r="A1187" s="4">
        <f>'Enhanced Basket_AUTOLOAD'!H1187</f>
        <v>0</v>
      </c>
      <c r="B1187" s="4" t="str">
        <f t="shared" si="223"/>
        <v>SELL</v>
      </c>
      <c r="C1187" s="4" t="s">
        <v>29</v>
      </c>
      <c r="D1187" s="4" t="str">
        <f t="shared" si="224"/>
        <v>MT</v>
      </c>
      <c r="E1187" s="4" t="str">
        <f t="shared" si="225"/>
      </c>
      <c r="F1187" s="4" t="str">
        <f t="shared" si="226"/>
        <v>CIL LOAD</v>
      </c>
      <c r="G1187" s="4">
        <f t="shared" si="227"/>
        <v>0</v>
      </c>
      <c r="H1187" s="4" t="e">
        <f t="shared" si="228"/>
        <v>#N/A</v>
      </c>
      <c r="I1187" s="4" t="e">
        <f>_xll.BDP(AG1187&amp;" equity","crncy_adj_px_last","eqy_fund_crncy=usd")</f>
        <v>#NAME?</v>
      </c>
      <c r="J1187" s="4" t="str">
        <f t="shared" si="229"/>
      </c>
      <c r="AA1187" s="4">
        <f t="shared" si="230"/>
        <v>0</v>
      </c>
      <c r="AB1187" s="4">
        <f>'Enhanced Basket_AUTOLOAD'!T1187</f>
        <v>0</v>
      </c>
      <c r="AC1187" s="4">
        <f>'Enhanced Basket_AUTOLOAD'!M1187</f>
        <v>0</v>
      </c>
      <c r="AD1187" s="4">
        <f>'Enhanced Basket_AUTOLOAD'!L1187</f>
        <v>0</v>
      </c>
      <c r="AE1187" s="4">
        <f>'Enhanced Basket_AUTOLOAD'!Z1187</f>
        <v>0</v>
      </c>
      <c r="AF1187" s="4">
        <f>'Enhanced Basket_AUTOLOAD'!AB1187</f>
        <v>0</v>
      </c>
      <c r="AG1187" s="4" t="e">
        <f>VLOOKUP(AJ1187,'Ticker Mapping'!$I$3:$M$6706,5,0)</f>
        <v>#N/A</v>
      </c>
      <c r="AH1187" s="4" t="e">
        <f>_xll.BDP(AK1187&amp;" SEDOL","TICKER_AND_EXCH_CODE")</f>
        <v>#NAME?</v>
      </c>
      <c r="AI1187" s="4" t="e">
        <f t="shared" si="231"/>
        <v>#N/A</v>
      </c>
      <c r="AJ1187" s="4">
        <f>'Enhanced Basket_AUTOLOAD'!P1187</f>
        <v>0</v>
      </c>
      <c r="AK1187" s="4">
        <f>'Enhanced Basket_AUTOLOAD'!Q1187</f>
        <v>0</v>
      </c>
      <c r="AL1187" s="4">
        <f>'Enhanced Basket_AUTOLOAD'!Y1187</f>
        <v>0</v>
      </c>
      <c r="AM1187" s="4" t="e">
        <f t="shared" si="232"/>
        <v>#N/A</v>
      </c>
      <c r="AN1187" s="4" t="str">
        <f t="shared" si="233"/>
        <v>NO</v>
      </c>
      <c r="AO1187" s="4" t="str">
        <f t="shared" si="234"/>
        <v>Cash-in-Lieu</v>
      </c>
    </row>
    <row r="1188" ht="15" customHeight="1" s="4" customFormat="1">
      <c r="A1188" s="4">
        <f>'Enhanced Basket_AUTOLOAD'!H1188</f>
        <v>0</v>
      </c>
      <c r="B1188" s="4" t="str">
        <f t="shared" si="223"/>
        <v>SELL</v>
      </c>
      <c r="C1188" s="4" t="s">
        <v>29</v>
      </c>
      <c r="D1188" s="4" t="str">
        <f t="shared" si="224"/>
        <v>MT</v>
      </c>
      <c r="E1188" s="4" t="str">
        <f t="shared" si="225"/>
      </c>
      <c r="F1188" s="4" t="str">
        <f t="shared" si="226"/>
        <v>CIL LOAD</v>
      </c>
      <c r="G1188" s="4">
        <f t="shared" si="227"/>
        <v>0</v>
      </c>
      <c r="H1188" s="4" t="e">
        <f t="shared" si="228"/>
        <v>#N/A</v>
      </c>
      <c r="I1188" s="4" t="e">
        <f>_xll.BDP(AG1188&amp;" equity","crncy_adj_px_last","eqy_fund_crncy=usd")</f>
        <v>#NAME?</v>
      </c>
      <c r="J1188" s="4" t="str">
        <f t="shared" si="229"/>
      </c>
      <c r="AA1188" s="4">
        <f t="shared" si="230"/>
        <v>0</v>
      </c>
      <c r="AB1188" s="4">
        <f>'Enhanced Basket_AUTOLOAD'!T1188</f>
        <v>0</v>
      </c>
      <c r="AC1188" s="4">
        <f>'Enhanced Basket_AUTOLOAD'!M1188</f>
        <v>0</v>
      </c>
      <c r="AD1188" s="4">
        <f>'Enhanced Basket_AUTOLOAD'!L1188</f>
        <v>0</v>
      </c>
      <c r="AE1188" s="4">
        <f>'Enhanced Basket_AUTOLOAD'!Z1188</f>
        <v>0</v>
      </c>
      <c r="AF1188" s="4">
        <f>'Enhanced Basket_AUTOLOAD'!AB1188</f>
        <v>0</v>
      </c>
      <c r="AG1188" s="4" t="e">
        <f>VLOOKUP(AJ1188,'Ticker Mapping'!$I$3:$M$6706,5,0)</f>
        <v>#N/A</v>
      </c>
      <c r="AH1188" s="4" t="e">
        <f>_xll.BDP(AK1188&amp;" SEDOL","TICKER_AND_EXCH_CODE")</f>
        <v>#NAME?</v>
      </c>
      <c r="AI1188" s="4" t="e">
        <f t="shared" si="231"/>
        <v>#N/A</v>
      </c>
      <c r="AJ1188" s="4">
        <f>'Enhanced Basket_AUTOLOAD'!P1188</f>
        <v>0</v>
      </c>
      <c r="AK1188" s="4">
        <f>'Enhanced Basket_AUTOLOAD'!Q1188</f>
        <v>0</v>
      </c>
      <c r="AL1188" s="4">
        <f>'Enhanced Basket_AUTOLOAD'!Y1188</f>
        <v>0</v>
      </c>
      <c r="AM1188" s="4" t="e">
        <f t="shared" si="232"/>
        <v>#N/A</v>
      </c>
      <c r="AN1188" s="4" t="str">
        <f t="shared" si="233"/>
        <v>NO</v>
      </c>
      <c r="AO1188" s="4" t="str">
        <f t="shared" si="234"/>
        <v>Cash-in-Lieu</v>
      </c>
    </row>
    <row r="1189" ht="15" customHeight="1" s="4" customFormat="1">
      <c r="A1189" s="4">
        <f>'Enhanced Basket_AUTOLOAD'!H1189</f>
        <v>0</v>
      </c>
      <c r="B1189" s="4" t="str">
        <f t="shared" si="223"/>
        <v>SELL</v>
      </c>
      <c r="C1189" s="4" t="s">
        <v>29</v>
      </c>
      <c r="D1189" s="4" t="str">
        <f t="shared" si="224"/>
        <v>MT</v>
      </c>
      <c r="E1189" s="4" t="str">
        <f t="shared" si="225"/>
      </c>
      <c r="F1189" s="4" t="str">
        <f t="shared" si="226"/>
        <v>CIL LOAD</v>
      </c>
      <c r="G1189" s="4">
        <f t="shared" si="227"/>
        <v>0</v>
      </c>
      <c r="H1189" s="4" t="e">
        <f t="shared" si="228"/>
        <v>#N/A</v>
      </c>
      <c r="I1189" s="4" t="e">
        <f>_xll.BDP(AG1189&amp;" equity","crncy_adj_px_last","eqy_fund_crncy=usd")</f>
        <v>#NAME?</v>
      </c>
      <c r="J1189" s="4" t="str">
        <f t="shared" si="229"/>
      </c>
      <c r="AA1189" s="4">
        <f t="shared" si="230"/>
        <v>0</v>
      </c>
      <c r="AB1189" s="4">
        <f>'Enhanced Basket_AUTOLOAD'!T1189</f>
        <v>0</v>
      </c>
      <c r="AC1189" s="4">
        <f>'Enhanced Basket_AUTOLOAD'!M1189</f>
        <v>0</v>
      </c>
      <c r="AD1189" s="4">
        <f>'Enhanced Basket_AUTOLOAD'!L1189</f>
        <v>0</v>
      </c>
      <c r="AE1189" s="4">
        <f>'Enhanced Basket_AUTOLOAD'!Z1189</f>
        <v>0</v>
      </c>
      <c r="AF1189" s="4">
        <f>'Enhanced Basket_AUTOLOAD'!AB1189</f>
        <v>0</v>
      </c>
      <c r="AG1189" s="4" t="e">
        <f>VLOOKUP(AJ1189,'Ticker Mapping'!$I$3:$M$6706,5,0)</f>
        <v>#N/A</v>
      </c>
      <c r="AH1189" s="4" t="e">
        <f>_xll.BDP(AK1189&amp;" SEDOL","TICKER_AND_EXCH_CODE")</f>
        <v>#NAME?</v>
      </c>
      <c r="AI1189" s="4" t="e">
        <f t="shared" si="231"/>
        <v>#N/A</v>
      </c>
      <c r="AJ1189" s="4">
        <f>'Enhanced Basket_AUTOLOAD'!P1189</f>
        <v>0</v>
      </c>
      <c r="AK1189" s="4">
        <f>'Enhanced Basket_AUTOLOAD'!Q1189</f>
        <v>0</v>
      </c>
      <c r="AL1189" s="4">
        <f>'Enhanced Basket_AUTOLOAD'!Y1189</f>
        <v>0</v>
      </c>
      <c r="AM1189" s="4" t="e">
        <f t="shared" si="232"/>
        <v>#N/A</v>
      </c>
      <c r="AN1189" s="4" t="str">
        <f t="shared" si="233"/>
        <v>NO</v>
      </c>
      <c r="AO1189" s="4" t="str">
        <f t="shared" si="234"/>
        <v>Cash-in-Lieu</v>
      </c>
    </row>
    <row r="1190" ht="15" customHeight="1" s="4" customFormat="1">
      <c r="A1190" s="4">
        <f>'Enhanced Basket_AUTOLOAD'!H1190</f>
        <v>0</v>
      </c>
      <c r="B1190" s="4" t="str">
        <f t="shared" si="223"/>
        <v>SELL</v>
      </c>
      <c r="C1190" s="4" t="s">
        <v>29</v>
      </c>
      <c r="D1190" s="4" t="str">
        <f t="shared" si="224"/>
        <v>MT</v>
      </c>
      <c r="E1190" s="4" t="str">
        <f t="shared" si="225"/>
      </c>
      <c r="F1190" s="4" t="str">
        <f t="shared" si="226"/>
        <v>CIL LOAD</v>
      </c>
      <c r="G1190" s="4">
        <f t="shared" si="227"/>
        <v>0</v>
      </c>
      <c r="H1190" s="4" t="e">
        <f t="shared" si="228"/>
        <v>#N/A</v>
      </c>
      <c r="I1190" s="4" t="e">
        <f>_xll.BDP(AG1190&amp;" equity","crncy_adj_px_last","eqy_fund_crncy=usd")</f>
        <v>#NAME?</v>
      </c>
      <c r="J1190" s="4" t="str">
        <f t="shared" si="229"/>
      </c>
      <c r="AA1190" s="4">
        <f t="shared" si="230"/>
        <v>0</v>
      </c>
      <c r="AB1190" s="4">
        <f>'Enhanced Basket_AUTOLOAD'!T1190</f>
        <v>0</v>
      </c>
      <c r="AC1190" s="4">
        <f>'Enhanced Basket_AUTOLOAD'!M1190</f>
        <v>0</v>
      </c>
      <c r="AD1190" s="4">
        <f>'Enhanced Basket_AUTOLOAD'!L1190</f>
        <v>0</v>
      </c>
      <c r="AE1190" s="4">
        <f>'Enhanced Basket_AUTOLOAD'!Z1190</f>
        <v>0</v>
      </c>
      <c r="AF1190" s="4">
        <f>'Enhanced Basket_AUTOLOAD'!AB1190</f>
        <v>0</v>
      </c>
      <c r="AG1190" s="4" t="e">
        <f>VLOOKUP(AJ1190,'Ticker Mapping'!$I$3:$M$6706,5,0)</f>
        <v>#N/A</v>
      </c>
      <c r="AH1190" s="4" t="e">
        <f>_xll.BDP(AK1190&amp;" SEDOL","TICKER_AND_EXCH_CODE")</f>
        <v>#NAME?</v>
      </c>
      <c r="AI1190" s="4" t="e">
        <f t="shared" si="231"/>
        <v>#N/A</v>
      </c>
      <c r="AJ1190" s="4">
        <f>'Enhanced Basket_AUTOLOAD'!P1190</f>
        <v>0</v>
      </c>
      <c r="AK1190" s="4">
        <f>'Enhanced Basket_AUTOLOAD'!Q1190</f>
        <v>0</v>
      </c>
      <c r="AL1190" s="4">
        <f>'Enhanced Basket_AUTOLOAD'!Y1190</f>
        <v>0</v>
      </c>
      <c r="AM1190" s="4" t="e">
        <f t="shared" si="232"/>
        <v>#N/A</v>
      </c>
      <c r="AN1190" s="4" t="str">
        <f t="shared" si="233"/>
        <v>NO</v>
      </c>
      <c r="AO1190" s="4" t="str">
        <f t="shared" si="234"/>
        <v>Cash-in-Lieu</v>
      </c>
    </row>
    <row r="1191" ht="15" customHeight="1" s="4" customFormat="1">
      <c r="A1191" s="4">
        <f>'Enhanced Basket_AUTOLOAD'!H1191</f>
        <v>0</v>
      </c>
      <c r="B1191" s="4" t="str">
        <f t="shared" si="223"/>
        <v>SELL</v>
      </c>
      <c r="C1191" s="4" t="s">
        <v>29</v>
      </c>
      <c r="D1191" s="4" t="str">
        <f t="shared" si="224"/>
        <v>MT</v>
      </c>
      <c r="E1191" s="4" t="str">
        <f t="shared" si="225"/>
      </c>
      <c r="F1191" s="4" t="str">
        <f t="shared" si="226"/>
        <v>CIL LOAD</v>
      </c>
      <c r="G1191" s="4">
        <f t="shared" si="227"/>
        <v>0</v>
      </c>
      <c r="H1191" s="4" t="e">
        <f t="shared" si="228"/>
        <v>#N/A</v>
      </c>
      <c r="I1191" s="4" t="e">
        <f>_xll.BDP(AG1191&amp;" equity","crncy_adj_px_last","eqy_fund_crncy=usd")</f>
        <v>#NAME?</v>
      </c>
      <c r="J1191" s="4" t="str">
        <f t="shared" si="229"/>
      </c>
      <c r="AA1191" s="4">
        <f t="shared" si="230"/>
        <v>0</v>
      </c>
      <c r="AB1191" s="4">
        <f>'Enhanced Basket_AUTOLOAD'!T1191</f>
        <v>0</v>
      </c>
      <c r="AC1191" s="4">
        <f>'Enhanced Basket_AUTOLOAD'!M1191</f>
        <v>0</v>
      </c>
      <c r="AD1191" s="4">
        <f>'Enhanced Basket_AUTOLOAD'!L1191</f>
        <v>0</v>
      </c>
      <c r="AE1191" s="4">
        <f>'Enhanced Basket_AUTOLOAD'!Z1191</f>
        <v>0</v>
      </c>
      <c r="AF1191" s="4">
        <f>'Enhanced Basket_AUTOLOAD'!AB1191</f>
        <v>0</v>
      </c>
      <c r="AG1191" s="4" t="e">
        <f>VLOOKUP(AJ1191,'Ticker Mapping'!$I$3:$M$6706,5,0)</f>
        <v>#N/A</v>
      </c>
      <c r="AH1191" s="4" t="e">
        <f>_xll.BDP(AK1191&amp;" SEDOL","TICKER_AND_EXCH_CODE")</f>
        <v>#NAME?</v>
      </c>
      <c r="AI1191" s="4" t="e">
        <f t="shared" si="231"/>
        <v>#N/A</v>
      </c>
      <c r="AJ1191" s="4">
        <f>'Enhanced Basket_AUTOLOAD'!P1191</f>
        <v>0</v>
      </c>
      <c r="AK1191" s="4">
        <f>'Enhanced Basket_AUTOLOAD'!Q1191</f>
        <v>0</v>
      </c>
      <c r="AL1191" s="4">
        <f>'Enhanced Basket_AUTOLOAD'!Y1191</f>
        <v>0</v>
      </c>
      <c r="AM1191" s="4" t="e">
        <f t="shared" si="232"/>
        <v>#N/A</v>
      </c>
      <c r="AN1191" s="4" t="str">
        <f t="shared" si="233"/>
        <v>NO</v>
      </c>
      <c r="AO1191" s="4" t="str">
        <f t="shared" si="234"/>
        <v>Cash-in-Lieu</v>
      </c>
    </row>
    <row r="1192" ht="15" customHeight="1" s="4" customFormat="1">
      <c r="A1192" s="4">
        <f>'Enhanced Basket_AUTOLOAD'!H1192</f>
        <v>0</v>
      </c>
      <c r="B1192" s="4" t="str">
        <f t="shared" si="223"/>
        <v>SELL</v>
      </c>
      <c r="C1192" s="4" t="s">
        <v>29</v>
      </c>
      <c r="D1192" s="4" t="str">
        <f t="shared" si="224"/>
        <v>MT</v>
      </c>
      <c r="E1192" s="4" t="str">
        <f t="shared" si="225"/>
      </c>
      <c r="F1192" s="4" t="str">
        <f t="shared" si="226"/>
        <v>CIL LOAD</v>
      </c>
      <c r="G1192" s="4">
        <f t="shared" si="227"/>
        <v>0</v>
      </c>
      <c r="H1192" s="4" t="e">
        <f t="shared" si="228"/>
        <v>#N/A</v>
      </c>
      <c r="I1192" s="4" t="e">
        <f>_xll.BDP(AG1192&amp;" equity","crncy_adj_px_last","eqy_fund_crncy=usd")</f>
        <v>#NAME?</v>
      </c>
      <c r="J1192" s="4" t="str">
        <f t="shared" si="229"/>
      </c>
      <c r="AA1192" s="4">
        <f t="shared" si="230"/>
        <v>0</v>
      </c>
      <c r="AB1192" s="4">
        <f>'Enhanced Basket_AUTOLOAD'!T1192</f>
        <v>0</v>
      </c>
      <c r="AC1192" s="4">
        <f>'Enhanced Basket_AUTOLOAD'!M1192</f>
        <v>0</v>
      </c>
      <c r="AD1192" s="4">
        <f>'Enhanced Basket_AUTOLOAD'!L1192</f>
        <v>0</v>
      </c>
      <c r="AE1192" s="4">
        <f>'Enhanced Basket_AUTOLOAD'!Z1192</f>
        <v>0</v>
      </c>
      <c r="AF1192" s="4">
        <f>'Enhanced Basket_AUTOLOAD'!AB1192</f>
        <v>0</v>
      </c>
      <c r="AG1192" s="4" t="e">
        <f>VLOOKUP(AJ1192,'Ticker Mapping'!$I$3:$M$6706,5,0)</f>
        <v>#N/A</v>
      </c>
      <c r="AH1192" s="4" t="e">
        <f>_xll.BDP(AK1192&amp;" SEDOL","TICKER_AND_EXCH_CODE")</f>
        <v>#NAME?</v>
      </c>
      <c r="AI1192" s="4" t="e">
        <f t="shared" si="231"/>
        <v>#N/A</v>
      </c>
      <c r="AJ1192" s="4">
        <f>'Enhanced Basket_AUTOLOAD'!P1192</f>
        <v>0</v>
      </c>
      <c r="AK1192" s="4">
        <f>'Enhanced Basket_AUTOLOAD'!Q1192</f>
        <v>0</v>
      </c>
      <c r="AL1192" s="4">
        <f>'Enhanced Basket_AUTOLOAD'!Y1192</f>
        <v>0</v>
      </c>
      <c r="AM1192" s="4" t="e">
        <f t="shared" si="232"/>
        <v>#N/A</v>
      </c>
      <c r="AN1192" s="4" t="str">
        <f t="shared" si="233"/>
        <v>NO</v>
      </c>
      <c r="AO1192" s="4" t="str">
        <f t="shared" si="234"/>
        <v>Cash-in-Lieu</v>
      </c>
    </row>
    <row r="1193" ht="15" customHeight="1" s="4" customFormat="1">
      <c r="A1193" s="4">
        <f>'Enhanced Basket_AUTOLOAD'!H1193</f>
        <v>0</v>
      </c>
      <c r="B1193" s="4" t="str">
        <f t="shared" si="223"/>
        <v>SELL</v>
      </c>
      <c r="C1193" s="4" t="s">
        <v>29</v>
      </c>
      <c r="D1193" s="4" t="str">
        <f t="shared" si="224"/>
        <v>MT</v>
      </c>
      <c r="E1193" s="4" t="str">
        <f t="shared" si="225"/>
      </c>
      <c r="F1193" s="4" t="str">
        <f t="shared" si="226"/>
        <v>CIL LOAD</v>
      </c>
      <c r="G1193" s="4">
        <f t="shared" si="227"/>
        <v>0</v>
      </c>
      <c r="H1193" s="4" t="e">
        <f t="shared" si="228"/>
        <v>#N/A</v>
      </c>
      <c r="I1193" s="4" t="e">
        <f>_xll.BDP(AG1193&amp;" equity","crncy_adj_px_last","eqy_fund_crncy=usd")</f>
        <v>#NAME?</v>
      </c>
      <c r="J1193" s="4" t="str">
        <f t="shared" si="229"/>
      </c>
      <c r="AA1193" s="4">
        <f t="shared" si="230"/>
        <v>0</v>
      </c>
      <c r="AB1193" s="4">
        <f>'Enhanced Basket_AUTOLOAD'!T1193</f>
        <v>0</v>
      </c>
      <c r="AC1193" s="4">
        <f>'Enhanced Basket_AUTOLOAD'!M1193</f>
        <v>0</v>
      </c>
      <c r="AD1193" s="4">
        <f>'Enhanced Basket_AUTOLOAD'!L1193</f>
        <v>0</v>
      </c>
      <c r="AE1193" s="4">
        <f>'Enhanced Basket_AUTOLOAD'!Z1193</f>
        <v>0</v>
      </c>
      <c r="AF1193" s="4">
        <f>'Enhanced Basket_AUTOLOAD'!AB1193</f>
        <v>0</v>
      </c>
      <c r="AG1193" s="4" t="e">
        <f>VLOOKUP(AJ1193,'Ticker Mapping'!$I$3:$M$6706,5,0)</f>
        <v>#N/A</v>
      </c>
      <c r="AH1193" s="4" t="e">
        <f>_xll.BDP(AK1193&amp;" SEDOL","TICKER_AND_EXCH_CODE")</f>
        <v>#NAME?</v>
      </c>
      <c r="AI1193" s="4" t="e">
        <f t="shared" si="231"/>
        <v>#N/A</v>
      </c>
      <c r="AJ1193" s="4">
        <f>'Enhanced Basket_AUTOLOAD'!P1193</f>
        <v>0</v>
      </c>
      <c r="AK1193" s="4">
        <f>'Enhanced Basket_AUTOLOAD'!Q1193</f>
        <v>0</v>
      </c>
      <c r="AL1193" s="4">
        <f>'Enhanced Basket_AUTOLOAD'!Y1193</f>
        <v>0</v>
      </c>
      <c r="AM1193" s="4" t="e">
        <f t="shared" si="232"/>
        <v>#N/A</v>
      </c>
      <c r="AN1193" s="4" t="str">
        <f t="shared" si="233"/>
        <v>NO</v>
      </c>
      <c r="AO1193" s="4" t="str">
        <f t="shared" si="234"/>
        <v>Cash-in-Lieu</v>
      </c>
    </row>
    <row r="1194" ht="15" customHeight="1" s="4" customFormat="1">
      <c r="A1194" s="4">
        <f>'Enhanced Basket_AUTOLOAD'!H1194</f>
        <v>0</v>
      </c>
      <c r="B1194" s="4" t="str">
        <f t="shared" si="223"/>
        <v>SELL</v>
      </c>
      <c r="C1194" s="4" t="s">
        <v>29</v>
      </c>
      <c r="D1194" s="4" t="str">
        <f t="shared" si="224"/>
        <v>MT</v>
      </c>
      <c r="E1194" s="4" t="str">
        <f t="shared" si="225"/>
      </c>
      <c r="F1194" s="4" t="str">
        <f t="shared" si="226"/>
        <v>CIL LOAD</v>
      </c>
      <c r="G1194" s="4">
        <f t="shared" si="227"/>
        <v>0</v>
      </c>
      <c r="H1194" s="4" t="e">
        <f t="shared" si="228"/>
        <v>#N/A</v>
      </c>
      <c r="I1194" s="4" t="e">
        <f>_xll.BDP(AG1194&amp;" equity","crncy_adj_px_last","eqy_fund_crncy=usd")</f>
        <v>#NAME?</v>
      </c>
      <c r="J1194" s="4" t="str">
        <f t="shared" si="229"/>
      </c>
      <c r="AA1194" s="4">
        <f t="shared" si="230"/>
        <v>0</v>
      </c>
      <c r="AB1194" s="4">
        <f>'Enhanced Basket_AUTOLOAD'!T1194</f>
        <v>0</v>
      </c>
      <c r="AC1194" s="4">
        <f>'Enhanced Basket_AUTOLOAD'!M1194</f>
        <v>0</v>
      </c>
      <c r="AD1194" s="4">
        <f>'Enhanced Basket_AUTOLOAD'!L1194</f>
        <v>0</v>
      </c>
      <c r="AE1194" s="4">
        <f>'Enhanced Basket_AUTOLOAD'!Z1194</f>
        <v>0</v>
      </c>
      <c r="AF1194" s="4">
        <f>'Enhanced Basket_AUTOLOAD'!AB1194</f>
        <v>0</v>
      </c>
      <c r="AG1194" s="4" t="e">
        <f>VLOOKUP(AJ1194,'Ticker Mapping'!$I$3:$M$6706,5,0)</f>
        <v>#N/A</v>
      </c>
      <c r="AH1194" s="4" t="e">
        <f>_xll.BDP(AK1194&amp;" SEDOL","TICKER_AND_EXCH_CODE")</f>
        <v>#NAME?</v>
      </c>
      <c r="AI1194" s="4" t="e">
        <f t="shared" si="231"/>
        <v>#N/A</v>
      </c>
      <c r="AJ1194" s="4">
        <f>'Enhanced Basket_AUTOLOAD'!P1194</f>
        <v>0</v>
      </c>
      <c r="AK1194" s="4">
        <f>'Enhanced Basket_AUTOLOAD'!Q1194</f>
        <v>0</v>
      </c>
      <c r="AL1194" s="4">
        <f>'Enhanced Basket_AUTOLOAD'!Y1194</f>
        <v>0</v>
      </c>
      <c r="AM1194" s="4" t="e">
        <f t="shared" si="232"/>
        <v>#N/A</v>
      </c>
      <c r="AN1194" s="4" t="str">
        <f t="shared" si="233"/>
        <v>NO</v>
      </c>
      <c r="AO1194" s="4" t="str">
        <f t="shared" si="234"/>
        <v>Cash-in-Lieu</v>
      </c>
    </row>
    <row r="1195" ht="15" customHeight="1" s="4" customFormat="1">
      <c r="A1195" s="4">
        <f>'Enhanced Basket_AUTOLOAD'!H1195</f>
        <v>0</v>
      </c>
      <c r="B1195" s="4" t="str">
        <f t="shared" si="223"/>
        <v>SELL</v>
      </c>
      <c r="C1195" s="4" t="s">
        <v>29</v>
      </c>
      <c r="D1195" s="4" t="str">
        <f t="shared" si="224"/>
        <v>MT</v>
      </c>
      <c r="E1195" s="4" t="str">
        <f t="shared" si="225"/>
      </c>
      <c r="F1195" s="4" t="str">
        <f t="shared" si="226"/>
        <v>CIL LOAD</v>
      </c>
      <c r="G1195" s="4">
        <f t="shared" si="227"/>
        <v>0</v>
      </c>
      <c r="H1195" s="4" t="e">
        <f t="shared" si="228"/>
        <v>#N/A</v>
      </c>
      <c r="I1195" s="4" t="e">
        <f>_xll.BDP(AG1195&amp;" equity","crncy_adj_px_last","eqy_fund_crncy=usd")</f>
        <v>#NAME?</v>
      </c>
      <c r="J1195" s="4" t="str">
        <f t="shared" si="229"/>
      </c>
      <c r="AA1195" s="4">
        <f t="shared" si="230"/>
        <v>0</v>
      </c>
      <c r="AB1195" s="4">
        <f>'Enhanced Basket_AUTOLOAD'!T1195</f>
        <v>0</v>
      </c>
      <c r="AC1195" s="4">
        <f>'Enhanced Basket_AUTOLOAD'!M1195</f>
        <v>0</v>
      </c>
      <c r="AD1195" s="4">
        <f>'Enhanced Basket_AUTOLOAD'!L1195</f>
        <v>0</v>
      </c>
      <c r="AE1195" s="4">
        <f>'Enhanced Basket_AUTOLOAD'!Z1195</f>
        <v>0</v>
      </c>
      <c r="AF1195" s="4">
        <f>'Enhanced Basket_AUTOLOAD'!AB1195</f>
        <v>0</v>
      </c>
      <c r="AG1195" s="4" t="e">
        <f>VLOOKUP(AJ1195,'Ticker Mapping'!$I$3:$M$6706,5,0)</f>
        <v>#N/A</v>
      </c>
      <c r="AH1195" s="4" t="e">
        <f>_xll.BDP(AK1195&amp;" SEDOL","TICKER_AND_EXCH_CODE")</f>
        <v>#NAME?</v>
      </c>
      <c r="AI1195" s="4" t="e">
        <f t="shared" si="231"/>
        <v>#N/A</v>
      </c>
      <c r="AJ1195" s="4">
        <f>'Enhanced Basket_AUTOLOAD'!P1195</f>
        <v>0</v>
      </c>
      <c r="AK1195" s="4">
        <f>'Enhanced Basket_AUTOLOAD'!Q1195</f>
        <v>0</v>
      </c>
      <c r="AL1195" s="4">
        <f>'Enhanced Basket_AUTOLOAD'!Y1195</f>
        <v>0</v>
      </c>
      <c r="AM1195" s="4" t="e">
        <f t="shared" si="232"/>
        <v>#N/A</v>
      </c>
      <c r="AN1195" s="4" t="str">
        <f t="shared" si="233"/>
        <v>NO</v>
      </c>
      <c r="AO1195" s="4" t="str">
        <f t="shared" si="234"/>
        <v>Cash-in-Lieu</v>
      </c>
    </row>
    <row r="1196" ht="15" customHeight="1" s="4" customFormat="1">
      <c r="A1196" s="4">
        <f>'Enhanced Basket_AUTOLOAD'!H1196</f>
        <v>0</v>
      </c>
      <c r="B1196" s="4" t="str">
        <f t="shared" si="223"/>
        <v>SELL</v>
      </c>
      <c r="C1196" s="4" t="s">
        <v>29</v>
      </c>
      <c r="D1196" s="4" t="str">
        <f t="shared" si="224"/>
        <v>MT</v>
      </c>
      <c r="E1196" s="4" t="str">
        <f t="shared" si="225"/>
      </c>
      <c r="F1196" s="4" t="str">
        <f t="shared" si="226"/>
        <v>CIL LOAD</v>
      </c>
      <c r="G1196" s="4">
        <f t="shared" si="227"/>
        <v>0</v>
      </c>
      <c r="H1196" s="4" t="e">
        <f t="shared" si="228"/>
        <v>#N/A</v>
      </c>
      <c r="I1196" s="4" t="e">
        <f>_xll.BDP(AG1196&amp;" equity","crncy_adj_px_last","eqy_fund_crncy=usd")</f>
        <v>#NAME?</v>
      </c>
      <c r="J1196" s="4" t="str">
        <f t="shared" si="229"/>
      </c>
      <c r="AA1196" s="4">
        <f t="shared" si="230"/>
        <v>0</v>
      </c>
      <c r="AB1196" s="4">
        <f>'Enhanced Basket_AUTOLOAD'!T1196</f>
        <v>0</v>
      </c>
      <c r="AC1196" s="4">
        <f>'Enhanced Basket_AUTOLOAD'!M1196</f>
        <v>0</v>
      </c>
      <c r="AD1196" s="4">
        <f>'Enhanced Basket_AUTOLOAD'!L1196</f>
        <v>0</v>
      </c>
      <c r="AE1196" s="4">
        <f>'Enhanced Basket_AUTOLOAD'!Z1196</f>
        <v>0</v>
      </c>
      <c r="AF1196" s="4">
        <f>'Enhanced Basket_AUTOLOAD'!AB1196</f>
        <v>0</v>
      </c>
      <c r="AG1196" s="4" t="e">
        <f>VLOOKUP(AJ1196,'Ticker Mapping'!$I$3:$M$6706,5,0)</f>
        <v>#N/A</v>
      </c>
      <c r="AH1196" s="4" t="e">
        <f>_xll.BDP(AK1196&amp;" SEDOL","TICKER_AND_EXCH_CODE")</f>
        <v>#NAME?</v>
      </c>
      <c r="AI1196" s="4" t="e">
        <f t="shared" si="231"/>
        <v>#N/A</v>
      </c>
      <c r="AJ1196" s="4">
        <f>'Enhanced Basket_AUTOLOAD'!P1196</f>
        <v>0</v>
      </c>
      <c r="AK1196" s="4">
        <f>'Enhanced Basket_AUTOLOAD'!Q1196</f>
        <v>0</v>
      </c>
      <c r="AL1196" s="4">
        <f>'Enhanced Basket_AUTOLOAD'!Y1196</f>
        <v>0</v>
      </c>
      <c r="AM1196" s="4" t="e">
        <f t="shared" si="232"/>
        <v>#N/A</v>
      </c>
      <c r="AN1196" s="4" t="str">
        <f t="shared" si="233"/>
        <v>NO</v>
      </c>
      <c r="AO1196" s="4" t="str">
        <f t="shared" si="234"/>
        <v>Cash-in-Lieu</v>
      </c>
    </row>
    <row r="1197" ht="15" customHeight="1" s="4" customFormat="1">
      <c r="A1197" s="4">
        <f>'Enhanced Basket_AUTOLOAD'!H1197</f>
        <v>0</v>
      </c>
      <c r="B1197" s="4" t="str">
        <f t="shared" si="223"/>
        <v>SELL</v>
      </c>
      <c r="C1197" s="4" t="s">
        <v>29</v>
      </c>
      <c r="D1197" s="4" t="str">
        <f t="shared" si="224"/>
        <v>MT</v>
      </c>
      <c r="E1197" s="4" t="str">
        <f t="shared" si="225"/>
      </c>
      <c r="F1197" s="4" t="str">
        <f t="shared" si="226"/>
        <v>CIL LOAD</v>
      </c>
      <c r="G1197" s="4">
        <f t="shared" si="227"/>
        <v>0</v>
      </c>
      <c r="H1197" s="4" t="e">
        <f t="shared" si="228"/>
        <v>#N/A</v>
      </c>
      <c r="I1197" s="4" t="e">
        <f>_xll.BDP(AG1197&amp;" equity","crncy_adj_px_last","eqy_fund_crncy=usd")</f>
        <v>#NAME?</v>
      </c>
      <c r="J1197" s="4" t="str">
        <f t="shared" si="229"/>
      </c>
      <c r="AA1197" s="4">
        <f t="shared" si="230"/>
        <v>0</v>
      </c>
      <c r="AB1197" s="4">
        <f>'Enhanced Basket_AUTOLOAD'!T1197</f>
        <v>0</v>
      </c>
      <c r="AC1197" s="4">
        <f>'Enhanced Basket_AUTOLOAD'!M1197</f>
        <v>0</v>
      </c>
      <c r="AD1197" s="4">
        <f>'Enhanced Basket_AUTOLOAD'!L1197</f>
        <v>0</v>
      </c>
      <c r="AE1197" s="4">
        <f>'Enhanced Basket_AUTOLOAD'!Z1197</f>
        <v>0</v>
      </c>
      <c r="AF1197" s="4">
        <f>'Enhanced Basket_AUTOLOAD'!AB1197</f>
        <v>0</v>
      </c>
      <c r="AG1197" s="4" t="e">
        <f>VLOOKUP(AJ1197,'Ticker Mapping'!$I$3:$M$6706,5,0)</f>
        <v>#N/A</v>
      </c>
      <c r="AH1197" s="4" t="e">
        <f>_xll.BDP(AK1197&amp;" SEDOL","TICKER_AND_EXCH_CODE")</f>
        <v>#NAME?</v>
      </c>
      <c r="AI1197" s="4" t="e">
        <f t="shared" si="231"/>
        <v>#N/A</v>
      </c>
      <c r="AJ1197" s="4">
        <f>'Enhanced Basket_AUTOLOAD'!P1197</f>
        <v>0</v>
      </c>
      <c r="AK1197" s="4">
        <f>'Enhanced Basket_AUTOLOAD'!Q1197</f>
        <v>0</v>
      </c>
      <c r="AL1197" s="4">
        <f>'Enhanced Basket_AUTOLOAD'!Y1197</f>
        <v>0</v>
      </c>
      <c r="AM1197" s="4" t="e">
        <f t="shared" si="232"/>
        <v>#N/A</v>
      </c>
      <c r="AN1197" s="4" t="str">
        <f t="shared" si="233"/>
        <v>NO</v>
      </c>
      <c r="AO1197" s="4" t="str">
        <f t="shared" si="234"/>
        <v>Cash-in-Lieu</v>
      </c>
    </row>
    <row r="1198" ht="15" customHeight="1" s="4" customFormat="1">
      <c r="A1198" s="4">
        <f>'Enhanced Basket_AUTOLOAD'!H1198</f>
        <v>0</v>
      </c>
      <c r="B1198" s="4" t="str">
        <f t="shared" si="223"/>
        <v>SELL</v>
      </c>
      <c r="C1198" s="4" t="s">
        <v>29</v>
      </c>
      <c r="D1198" s="4" t="str">
        <f t="shared" si="224"/>
        <v>MT</v>
      </c>
      <c r="E1198" s="4" t="str">
        <f t="shared" si="225"/>
      </c>
      <c r="F1198" s="4" t="str">
        <f t="shared" si="226"/>
        <v>CIL LOAD</v>
      </c>
      <c r="G1198" s="4">
        <f t="shared" si="227"/>
        <v>0</v>
      </c>
      <c r="H1198" s="4" t="e">
        <f t="shared" si="228"/>
        <v>#N/A</v>
      </c>
      <c r="I1198" s="4" t="e">
        <f>_xll.BDP(AG1198&amp;" equity","crncy_adj_px_last","eqy_fund_crncy=usd")</f>
        <v>#NAME?</v>
      </c>
      <c r="J1198" s="4" t="str">
        <f t="shared" si="229"/>
      </c>
      <c r="AA1198" s="4">
        <f t="shared" si="230"/>
        <v>0</v>
      </c>
      <c r="AB1198" s="4">
        <f>'Enhanced Basket_AUTOLOAD'!T1198</f>
        <v>0</v>
      </c>
      <c r="AC1198" s="4">
        <f>'Enhanced Basket_AUTOLOAD'!M1198</f>
        <v>0</v>
      </c>
      <c r="AD1198" s="4">
        <f>'Enhanced Basket_AUTOLOAD'!L1198</f>
        <v>0</v>
      </c>
      <c r="AE1198" s="4">
        <f>'Enhanced Basket_AUTOLOAD'!Z1198</f>
        <v>0</v>
      </c>
      <c r="AF1198" s="4">
        <f>'Enhanced Basket_AUTOLOAD'!AB1198</f>
        <v>0</v>
      </c>
      <c r="AG1198" s="4" t="e">
        <f>VLOOKUP(AJ1198,'Ticker Mapping'!$I$3:$M$6706,5,0)</f>
        <v>#N/A</v>
      </c>
      <c r="AH1198" s="4" t="e">
        <f>_xll.BDP(AK1198&amp;" SEDOL","TICKER_AND_EXCH_CODE")</f>
        <v>#NAME?</v>
      </c>
      <c r="AI1198" s="4" t="e">
        <f t="shared" si="231"/>
        <v>#N/A</v>
      </c>
      <c r="AJ1198" s="4">
        <f>'Enhanced Basket_AUTOLOAD'!P1198</f>
        <v>0</v>
      </c>
      <c r="AK1198" s="4">
        <f>'Enhanced Basket_AUTOLOAD'!Q1198</f>
        <v>0</v>
      </c>
      <c r="AL1198" s="4">
        <f>'Enhanced Basket_AUTOLOAD'!Y1198</f>
        <v>0</v>
      </c>
      <c r="AM1198" s="4" t="e">
        <f t="shared" si="232"/>
        <v>#N/A</v>
      </c>
      <c r="AN1198" s="4" t="str">
        <f t="shared" si="233"/>
        <v>NO</v>
      </c>
      <c r="AO1198" s="4" t="str">
        <f t="shared" si="234"/>
        <v>Cash-in-Lieu</v>
      </c>
    </row>
    <row r="1199" ht="15" customHeight="1" s="4" customFormat="1">
      <c r="A1199" s="4">
        <f>'Enhanced Basket_AUTOLOAD'!H1199</f>
        <v>0</v>
      </c>
      <c r="B1199" s="4" t="str">
        <f t="shared" si="223"/>
        <v>SELL</v>
      </c>
      <c r="C1199" s="4" t="s">
        <v>29</v>
      </c>
      <c r="D1199" s="4" t="str">
        <f t="shared" si="224"/>
        <v>MT</v>
      </c>
      <c r="E1199" s="4" t="str">
        <f t="shared" si="225"/>
      </c>
      <c r="F1199" s="4" t="str">
        <f t="shared" si="226"/>
        <v>CIL LOAD</v>
      </c>
      <c r="G1199" s="4">
        <f t="shared" si="227"/>
        <v>0</v>
      </c>
      <c r="H1199" s="4" t="e">
        <f t="shared" si="228"/>
        <v>#N/A</v>
      </c>
      <c r="I1199" s="4" t="e">
        <f>_xll.BDP(AG1199&amp;" equity","crncy_adj_px_last","eqy_fund_crncy=usd")</f>
        <v>#NAME?</v>
      </c>
      <c r="J1199" s="4" t="str">
        <f t="shared" si="229"/>
      </c>
      <c r="AA1199" s="4">
        <f t="shared" si="230"/>
        <v>0</v>
      </c>
      <c r="AB1199" s="4">
        <f>'Enhanced Basket_AUTOLOAD'!T1199</f>
        <v>0</v>
      </c>
      <c r="AC1199" s="4">
        <f>'Enhanced Basket_AUTOLOAD'!M1199</f>
        <v>0</v>
      </c>
      <c r="AD1199" s="4">
        <f>'Enhanced Basket_AUTOLOAD'!L1199</f>
        <v>0</v>
      </c>
      <c r="AE1199" s="4">
        <f>'Enhanced Basket_AUTOLOAD'!Z1199</f>
        <v>0</v>
      </c>
      <c r="AF1199" s="4">
        <f>'Enhanced Basket_AUTOLOAD'!AB1199</f>
        <v>0</v>
      </c>
      <c r="AG1199" s="4" t="e">
        <f>VLOOKUP(AJ1199,'Ticker Mapping'!$I$3:$M$6706,5,0)</f>
        <v>#N/A</v>
      </c>
      <c r="AH1199" s="4" t="e">
        <f>_xll.BDP(AK1199&amp;" SEDOL","TICKER_AND_EXCH_CODE")</f>
        <v>#NAME?</v>
      </c>
      <c r="AI1199" s="4" t="e">
        <f t="shared" si="231"/>
        <v>#N/A</v>
      </c>
      <c r="AJ1199" s="4">
        <f>'Enhanced Basket_AUTOLOAD'!P1199</f>
        <v>0</v>
      </c>
      <c r="AK1199" s="4">
        <f>'Enhanced Basket_AUTOLOAD'!Q1199</f>
        <v>0</v>
      </c>
      <c r="AL1199" s="4">
        <f>'Enhanced Basket_AUTOLOAD'!Y1199</f>
        <v>0</v>
      </c>
      <c r="AM1199" s="4" t="e">
        <f t="shared" si="232"/>
        <v>#N/A</v>
      </c>
      <c r="AN1199" s="4" t="str">
        <f t="shared" si="233"/>
        <v>NO</v>
      </c>
      <c r="AO1199" s="4" t="str">
        <f t="shared" si="234"/>
        <v>Cash-in-Lieu</v>
      </c>
    </row>
    <row r="1200" ht="15" customHeight="1" s="4" customFormat="1">
      <c r="A1200" s="4">
        <f>'Enhanced Basket_AUTOLOAD'!H1200</f>
        <v>0</v>
      </c>
      <c r="B1200" s="4" t="str">
        <f t="shared" si="223"/>
        <v>SELL</v>
      </c>
      <c r="C1200" s="4" t="s">
        <v>29</v>
      </c>
      <c r="D1200" s="4" t="str">
        <f t="shared" si="224"/>
        <v>MT</v>
      </c>
      <c r="E1200" s="4" t="str">
        <f t="shared" si="225"/>
      </c>
      <c r="F1200" s="4" t="str">
        <f t="shared" si="226"/>
        <v>CIL LOAD</v>
      </c>
      <c r="G1200" s="4">
        <f t="shared" si="227"/>
        <v>0</v>
      </c>
      <c r="H1200" s="4" t="e">
        <f t="shared" si="228"/>
        <v>#N/A</v>
      </c>
      <c r="I1200" s="4" t="e">
        <f>_xll.BDP(AG1200&amp;" equity","crncy_adj_px_last","eqy_fund_crncy=usd")</f>
        <v>#NAME?</v>
      </c>
      <c r="J1200" s="4" t="str">
        <f t="shared" si="229"/>
      </c>
      <c r="AA1200" s="4">
        <f t="shared" si="230"/>
        <v>0</v>
      </c>
      <c r="AB1200" s="4">
        <f>'Enhanced Basket_AUTOLOAD'!T1200</f>
        <v>0</v>
      </c>
      <c r="AC1200" s="4">
        <f>'Enhanced Basket_AUTOLOAD'!M1200</f>
        <v>0</v>
      </c>
      <c r="AD1200" s="4">
        <f>'Enhanced Basket_AUTOLOAD'!L1200</f>
        <v>0</v>
      </c>
      <c r="AE1200" s="4">
        <f>'Enhanced Basket_AUTOLOAD'!Z1200</f>
        <v>0</v>
      </c>
      <c r="AF1200" s="4">
        <f>'Enhanced Basket_AUTOLOAD'!AB1200</f>
        <v>0</v>
      </c>
      <c r="AG1200" s="4" t="e">
        <f>VLOOKUP(AJ1200,'Ticker Mapping'!$I$3:$M$6706,5,0)</f>
        <v>#N/A</v>
      </c>
      <c r="AH1200" s="4" t="e">
        <f>_xll.BDP(AK1200&amp;" SEDOL","TICKER_AND_EXCH_CODE")</f>
        <v>#NAME?</v>
      </c>
      <c r="AI1200" s="4" t="e">
        <f t="shared" si="231"/>
        <v>#N/A</v>
      </c>
      <c r="AJ1200" s="4">
        <f>'Enhanced Basket_AUTOLOAD'!P1200</f>
        <v>0</v>
      </c>
      <c r="AK1200" s="4">
        <f>'Enhanced Basket_AUTOLOAD'!Q1200</f>
        <v>0</v>
      </c>
      <c r="AL1200" s="4">
        <f>'Enhanced Basket_AUTOLOAD'!Y1200</f>
        <v>0</v>
      </c>
      <c r="AM1200" s="4" t="e">
        <f t="shared" si="232"/>
        <v>#N/A</v>
      </c>
      <c r="AN1200" s="4" t="str">
        <f t="shared" si="233"/>
        <v>NO</v>
      </c>
      <c r="AO1200" s="4" t="str">
        <f t="shared" si="234"/>
        <v>Cash-in-Lieu</v>
      </c>
    </row>
    <row r="1201" ht="15" customHeight="1" s="4" customFormat="1">
      <c r="A1201" s="4">
        <f>'Enhanced Basket_AUTOLOAD'!H1201</f>
        <v>0</v>
      </c>
      <c r="B1201" s="4" t="str">
        <f t="shared" si="223"/>
        <v>SELL</v>
      </c>
      <c r="C1201" s="4" t="s">
        <v>29</v>
      </c>
      <c r="D1201" s="4" t="str">
        <f t="shared" si="224"/>
        <v>MT</v>
      </c>
      <c r="E1201" s="4" t="str">
        <f t="shared" si="225"/>
      </c>
      <c r="F1201" s="4" t="str">
        <f t="shared" si="226"/>
        <v>CIL LOAD</v>
      </c>
      <c r="G1201" s="4">
        <f t="shared" si="227"/>
        <v>0</v>
      </c>
      <c r="H1201" s="4" t="e">
        <f t="shared" si="228"/>
        <v>#N/A</v>
      </c>
      <c r="I1201" s="4" t="e">
        <f>_xll.BDP(AG1201&amp;" equity","crncy_adj_px_last","eqy_fund_crncy=usd")</f>
        <v>#NAME?</v>
      </c>
      <c r="J1201" s="4" t="str">
        <f t="shared" si="229"/>
      </c>
      <c r="AA1201" s="4">
        <f t="shared" si="230"/>
        <v>0</v>
      </c>
      <c r="AB1201" s="4">
        <f>'Enhanced Basket_AUTOLOAD'!T1201</f>
        <v>0</v>
      </c>
      <c r="AC1201" s="4">
        <f>'Enhanced Basket_AUTOLOAD'!M1201</f>
        <v>0</v>
      </c>
      <c r="AD1201" s="4">
        <f>'Enhanced Basket_AUTOLOAD'!L1201</f>
        <v>0</v>
      </c>
      <c r="AE1201" s="4">
        <f>'Enhanced Basket_AUTOLOAD'!Z1201</f>
        <v>0</v>
      </c>
      <c r="AF1201" s="4">
        <f>'Enhanced Basket_AUTOLOAD'!AB1201</f>
        <v>0</v>
      </c>
      <c r="AG1201" s="4" t="e">
        <f>VLOOKUP(AJ1201,'Ticker Mapping'!$I$3:$M$6706,5,0)</f>
        <v>#N/A</v>
      </c>
      <c r="AH1201" s="4" t="e">
        <f>_xll.BDP(AK1201&amp;" SEDOL","TICKER_AND_EXCH_CODE")</f>
        <v>#NAME?</v>
      </c>
      <c r="AI1201" s="4" t="e">
        <f t="shared" si="231"/>
        <v>#N/A</v>
      </c>
      <c r="AJ1201" s="4">
        <f>'Enhanced Basket_AUTOLOAD'!P1201</f>
        <v>0</v>
      </c>
      <c r="AK1201" s="4">
        <f>'Enhanced Basket_AUTOLOAD'!Q1201</f>
        <v>0</v>
      </c>
      <c r="AL1201" s="4">
        <f>'Enhanced Basket_AUTOLOAD'!Y1201</f>
        <v>0</v>
      </c>
      <c r="AM1201" s="4" t="e">
        <f t="shared" si="232"/>
        <v>#N/A</v>
      </c>
      <c r="AN1201" s="4" t="str">
        <f t="shared" si="233"/>
        <v>NO</v>
      </c>
      <c r="AO1201" s="4" t="str">
        <f t="shared" si="234"/>
        <v>Cash-in-Lieu</v>
      </c>
    </row>
    <row r="1202" ht="15" customHeight="1" s="4" customFormat="1">
      <c r="A1202" s="4">
        <f>'Enhanced Basket_AUTOLOAD'!H1202</f>
        <v>0</v>
      </c>
      <c r="B1202" s="4" t="str">
        <f t="shared" si="223"/>
        <v>SELL</v>
      </c>
      <c r="C1202" s="4" t="s">
        <v>29</v>
      </c>
      <c r="D1202" s="4" t="str">
        <f t="shared" si="224"/>
        <v>MT</v>
      </c>
      <c r="E1202" s="4" t="str">
        <f t="shared" si="225"/>
      </c>
      <c r="F1202" s="4" t="str">
        <f t="shared" si="226"/>
        <v>CIL LOAD</v>
      </c>
      <c r="G1202" s="4">
        <f t="shared" si="227"/>
        <v>0</v>
      </c>
      <c r="H1202" s="4" t="e">
        <f t="shared" si="228"/>
        <v>#N/A</v>
      </c>
      <c r="I1202" s="4" t="e">
        <f>_xll.BDP(AG1202&amp;" equity","crncy_adj_px_last","eqy_fund_crncy=usd")</f>
        <v>#NAME?</v>
      </c>
      <c r="J1202" s="4" t="str">
        <f t="shared" si="229"/>
      </c>
      <c r="AA1202" s="4">
        <f t="shared" si="230"/>
        <v>0</v>
      </c>
      <c r="AB1202" s="4">
        <f>'Enhanced Basket_AUTOLOAD'!T1202</f>
        <v>0</v>
      </c>
      <c r="AC1202" s="4">
        <f>'Enhanced Basket_AUTOLOAD'!M1202</f>
        <v>0</v>
      </c>
      <c r="AD1202" s="4">
        <f>'Enhanced Basket_AUTOLOAD'!L1202</f>
        <v>0</v>
      </c>
      <c r="AE1202" s="4">
        <f>'Enhanced Basket_AUTOLOAD'!Z1202</f>
        <v>0</v>
      </c>
      <c r="AF1202" s="4">
        <f>'Enhanced Basket_AUTOLOAD'!AB1202</f>
        <v>0</v>
      </c>
      <c r="AG1202" s="4" t="e">
        <f>VLOOKUP(AJ1202,'Ticker Mapping'!$I$3:$M$6706,5,0)</f>
        <v>#N/A</v>
      </c>
      <c r="AH1202" s="4" t="e">
        <f>_xll.BDP(AK1202&amp;" SEDOL","TICKER_AND_EXCH_CODE")</f>
        <v>#NAME?</v>
      </c>
      <c r="AI1202" s="4" t="e">
        <f t="shared" si="231"/>
        <v>#N/A</v>
      </c>
      <c r="AJ1202" s="4">
        <f>'Enhanced Basket_AUTOLOAD'!P1202</f>
        <v>0</v>
      </c>
      <c r="AK1202" s="4">
        <f>'Enhanced Basket_AUTOLOAD'!Q1202</f>
        <v>0</v>
      </c>
      <c r="AL1202" s="4">
        <f>'Enhanced Basket_AUTOLOAD'!Y1202</f>
        <v>0</v>
      </c>
      <c r="AM1202" s="4" t="e">
        <f t="shared" si="232"/>
        <v>#N/A</v>
      </c>
      <c r="AN1202" s="4" t="str">
        <f t="shared" si="233"/>
        <v>NO</v>
      </c>
      <c r="AO1202" s="4" t="str">
        <f t="shared" si="234"/>
        <v>Cash-in-Lieu</v>
      </c>
    </row>
    <row r="1203" ht="15" customHeight="1" s="4" customFormat="1">
      <c r="A1203" s="4">
        <f>'Enhanced Basket_AUTOLOAD'!H1203</f>
        <v>0</v>
      </c>
      <c r="B1203" s="4" t="str">
        <f t="shared" si="223"/>
        <v>SELL</v>
      </c>
      <c r="C1203" s="4" t="s">
        <v>29</v>
      </c>
      <c r="D1203" s="4" t="str">
        <f t="shared" si="224"/>
        <v>MT</v>
      </c>
      <c r="E1203" s="4" t="str">
        <f t="shared" si="225"/>
      </c>
      <c r="F1203" s="4" t="str">
        <f t="shared" si="226"/>
        <v>CIL LOAD</v>
      </c>
      <c r="G1203" s="4">
        <f t="shared" si="227"/>
        <v>0</v>
      </c>
      <c r="H1203" s="4" t="e">
        <f t="shared" si="228"/>
        <v>#N/A</v>
      </c>
      <c r="I1203" s="4" t="e">
        <f>_xll.BDP(AG1203&amp;" equity","crncy_adj_px_last","eqy_fund_crncy=usd")</f>
        <v>#NAME?</v>
      </c>
      <c r="J1203" s="4" t="str">
        <f t="shared" si="229"/>
      </c>
      <c r="AA1203" s="4">
        <f t="shared" si="230"/>
        <v>0</v>
      </c>
      <c r="AB1203" s="4">
        <f>'Enhanced Basket_AUTOLOAD'!T1203</f>
        <v>0</v>
      </c>
      <c r="AC1203" s="4">
        <f>'Enhanced Basket_AUTOLOAD'!M1203</f>
        <v>0</v>
      </c>
      <c r="AD1203" s="4">
        <f>'Enhanced Basket_AUTOLOAD'!L1203</f>
        <v>0</v>
      </c>
      <c r="AE1203" s="4">
        <f>'Enhanced Basket_AUTOLOAD'!Z1203</f>
        <v>0</v>
      </c>
      <c r="AF1203" s="4">
        <f>'Enhanced Basket_AUTOLOAD'!AB1203</f>
        <v>0</v>
      </c>
      <c r="AG1203" s="4" t="e">
        <f>VLOOKUP(AJ1203,'Ticker Mapping'!$I$3:$M$6706,5,0)</f>
        <v>#N/A</v>
      </c>
      <c r="AH1203" s="4" t="e">
        <f>_xll.BDP(AK1203&amp;" SEDOL","TICKER_AND_EXCH_CODE")</f>
        <v>#NAME?</v>
      </c>
      <c r="AI1203" s="4" t="e">
        <f t="shared" si="231"/>
        <v>#N/A</v>
      </c>
      <c r="AJ1203" s="4">
        <f>'Enhanced Basket_AUTOLOAD'!P1203</f>
        <v>0</v>
      </c>
      <c r="AK1203" s="4">
        <f>'Enhanced Basket_AUTOLOAD'!Q1203</f>
        <v>0</v>
      </c>
      <c r="AL1203" s="4">
        <f>'Enhanced Basket_AUTOLOAD'!Y1203</f>
        <v>0</v>
      </c>
      <c r="AM1203" s="4" t="e">
        <f t="shared" si="232"/>
        <v>#N/A</v>
      </c>
      <c r="AN1203" s="4" t="str">
        <f t="shared" si="233"/>
        <v>NO</v>
      </c>
      <c r="AO1203" s="4" t="str">
        <f t="shared" si="234"/>
        <v>Cash-in-Lieu</v>
      </c>
    </row>
    <row r="1204" ht="15" customHeight="1" s="4" customFormat="1">
      <c r="A1204" s="4">
        <f>'Enhanced Basket_AUTOLOAD'!H1204</f>
        <v>0</v>
      </c>
      <c r="B1204" s="4" t="str">
        <f t="shared" si="223"/>
        <v>SELL</v>
      </c>
      <c r="C1204" s="4" t="s">
        <v>29</v>
      </c>
      <c r="D1204" s="4" t="str">
        <f t="shared" si="224"/>
        <v>MT</v>
      </c>
      <c r="E1204" s="4" t="str">
        <f t="shared" si="225"/>
      </c>
      <c r="F1204" s="4" t="str">
        <f t="shared" si="226"/>
        <v>CIL LOAD</v>
      </c>
      <c r="G1204" s="4">
        <f t="shared" si="227"/>
        <v>0</v>
      </c>
      <c r="H1204" s="4" t="e">
        <f t="shared" si="228"/>
        <v>#N/A</v>
      </c>
      <c r="I1204" s="4" t="e">
        <f>_xll.BDP(AG1204&amp;" equity","crncy_adj_px_last","eqy_fund_crncy=usd")</f>
        <v>#NAME?</v>
      </c>
      <c r="J1204" s="4" t="str">
        <f t="shared" si="229"/>
      </c>
      <c r="AA1204" s="4">
        <f t="shared" si="230"/>
        <v>0</v>
      </c>
      <c r="AB1204" s="4">
        <f>'Enhanced Basket_AUTOLOAD'!T1204</f>
        <v>0</v>
      </c>
      <c r="AC1204" s="4">
        <f>'Enhanced Basket_AUTOLOAD'!M1204</f>
        <v>0</v>
      </c>
      <c r="AD1204" s="4">
        <f>'Enhanced Basket_AUTOLOAD'!L1204</f>
        <v>0</v>
      </c>
      <c r="AE1204" s="4">
        <f>'Enhanced Basket_AUTOLOAD'!Z1204</f>
        <v>0</v>
      </c>
      <c r="AF1204" s="4">
        <f>'Enhanced Basket_AUTOLOAD'!AB1204</f>
        <v>0</v>
      </c>
      <c r="AG1204" s="4" t="e">
        <f>VLOOKUP(AJ1204,'Ticker Mapping'!$I$3:$M$6706,5,0)</f>
        <v>#N/A</v>
      </c>
      <c r="AH1204" s="4" t="e">
        <f>_xll.BDP(AK1204&amp;" SEDOL","TICKER_AND_EXCH_CODE")</f>
        <v>#NAME?</v>
      </c>
      <c r="AI1204" s="4" t="e">
        <f t="shared" si="231"/>
        <v>#N/A</v>
      </c>
      <c r="AJ1204" s="4">
        <f>'Enhanced Basket_AUTOLOAD'!P1204</f>
        <v>0</v>
      </c>
      <c r="AK1204" s="4">
        <f>'Enhanced Basket_AUTOLOAD'!Q1204</f>
        <v>0</v>
      </c>
      <c r="AL1204" s="4">
        <f>'Enhanced Basket_AUTOLOAD'!Y1204</f>
        <v>0</v>
      </c>
      <c r="AM1204" s="4" t="e">
        <f t="shared" si="232"/>
        <v>#N/A</v>
      </c>
      <c r="AN1204" s="4" t="str">
        <f t="shared" si="233"/>
        <v>NO</v>
      </c>
      <c r="AO1204" s="4" t="str">
        <f t="shared" si="234"/>
        <v>Cash-in-Lieu</v>
      </c>
    </row>
    <row r="1205" ht="15" customHeight="1" s="4" customFormat="1">
      <c r="A1205" s="4">
        <f>'Enhanced Basket_AUTOLOAD'!H1205</f>
        <v>0</v>
      </c>
      <c r="B1205" s="4" t="str">
        <f t="shared" si="223"/>
        <v>SELL</v>
      </c>
      <c r="C1205" s="4" t="s">
        <v>29</v>
      </c>
      <c r="D1205" s="4" t="str">
        <f t="shared" si="224"/>
        <v>MT</v>
      </c>
      <c r="E1205" s="4" t="str">
        <f t="shared" si="225"/>
      </c>
      <c r="F1205" s="4" t="str">
        <f t="shared" si="226"/>
        <v>CIL LOAD</v>
      </c>
      <c r="G1205" s="4">
        <f t="shared" si="227"/>
        <v>0</v>
      </c>
      <c r="H1205" s="4" t="e">
        <f t="shared" si="228"/>
        <v>#N/A</v>
      </c>
      <c r="I1205" s="4" t="e">
        <f>_xll.BDP(AG1205&amp;" equity","crncy_adj_px_last","eqy_fund_crncy=usd")</f>
        <v>#NAME?</v>
      </c>
      <c r="J1205" s="4" t="str">
        <f t="shared" si="229"/>
      </c>
      <c r="AA1205" s="4">
        <f t="shared" si="230"/>
        <v>0</v>
      </c>
      <c r="AB1205" s="4">
        <f>'Enhanced Basket_AUTOLOAD'!T1205</f>
        <v>0</v>
      </c>
      <c r="AC1205" s="4">
        <f>'Enhanced Basket_AUTOLOAD'!M1205</f>
        <v>0</v>
      </c>
      <c r="AD1205" s="4">
        <f>'Enhanced Basket_AUTOLOAD'!L1205</f>
        <v>0</v>
      </c>
      <c r="AE1205" s="4">
        <f>'Enhanced Basket_AUTOLOAD'!Z1205</f>
        <v>0</v>
      </c>
      <c r="AF1205" s="4">
        <f>'Enhanced Basket_AUTOLOAD'!AB1205</f>
        <v>0</v>
      </c>
      <c r="AG1205" s="4" t="e">
        <f>VLOOKUP(AJ1205,'Ticker Mapping'!$I$3:$M$6706,5,0)</f>
        <v>#N/A</v>
      </c>
      <c r="AH1205" s="4" t="e">
        <f>_xll.BDP(AK1205&amp;" SEDOL","TICKER_AND_EXCH_CODE")</f>
        <v>#NAME?</v>
      </c>
      <c r="AI1205" s="4" t="e">
        <f t="shared" si="231"/>
        <v>#N/A</v>
      </c>
      <c r="AJ1205" s="4">
        <f>'Enhanced Basket_AUTOLOAD'!P1205</f>
        <v>0</v>
      </c>
      <c r="AK1205" s="4">
        <f>'Enhanced Basket_AUTOLOAD'!Q1205</f>
        <v>0</v>
      </c>
      <c r="AL1205" s="4">
        <f>'Enhanced Basket_AUTOLOAD'!Y1205</f>
        <v>0</v>
      </c>
      <c r="AM1205" s="4" t="e">
        <f t="shared" si="232"/>
        <v>#N/A</v>
      </c>
      <c r="AN1205" s="4" t="str">
        <f t="shared" si="233"/>
        <v>NO</v>
      </c>
      <c r="AO1205" s="4" t="str">
        <f t="shared" si="234"/>
        <v>Cash-in-Lieu</v>
      </c>
    </row>
    <row r="1206" ht="15" customHeight="1" s="4" customFormat="1">
      <c r="A1206" s="4">
        <f>'Enhanced Basket_AUTOLOAD'!H1206</f>
        <v>0</v>
      </c>
      <c r="B1206" s="4" t="str">
        <f t="shared" si="223"/>
        <v>SELL</v>
      </c>
      <c r="C1206" s="4" t="s">
        <v>29</v>
      </c>
      <c r="D1206" s="4" t="str">
        <f t="shared" si="224"/>
        <v>MT</v>
      </c>
      <c r="E1206" s="4" t="str">
        <f t="shared" si="225"/>
      </c>
      <c r="F1206" s="4" t="str">
        <f t="shared" si="226"/>
        <v>CIL LOAD</v>
      </c>
      <c r="G1206" s="4">
        <f t="shared" si="227"/>
        <v>0</v>
      </c>
      <c r="H1206" s="4" t="e">
        <f t="shared" si="228"/>
        <v>#N/A</v>
      </c>
      <c r="I1206" s="4" t="e">
        <f>_xll.BDP(AG1206&amp;" equity","crncy_adj_px_last","eqy_fund_crncy=usd")</f>
        <v>#NAME?</v>
      </c>
      <c r="J1206" s="4" t="str">
        <f t="shared" si="229"/>
      </c>
      <c r="AA1206" s="4">
        <f t="shared" si="230"/>
        <v>0</v>
      </c>
      <c r="AB1206" s="4">
        <f>'Enhanced Basket_AUTOLOAD'!T1206</f>
        <v>0</v>
      </c>
      <c r="AC1206" s="4">
        <f>'Enhanced Basket_AUTOLOAD'!M1206</f>
        <v>0</v>
      </c>
      <c r="AD1206" s="4">
        <f>'Enhanced Basket_AUTOLOAD'!L1206</f>
        <v>0</v>
      </c>
      <c r="AE1206" s="4">
        <f>'Enhanced Basket_AUTOLOAD'!Z1206</f>
        <v>0</v>
      </c>
      <c r="AF1206" s="4">
        <f>'Enhanced Basket_AUTOLOAD'!AB1206</f>
        <v>0</v>
      </c>
      <c r="AG1206" s="4" t="e">
        <f>VLOOKUP(AJ1206,'Ticker Mapping'!$I$3:$M$6706,5,0)</f>
        <v>#N/A</v>
      </c>
      <c r="AH1206" s="4" t="e">
        <f>_xll.BDP(AK1206&amp;" SEDOL","TICKER_AND_EXCH_CODE")</f>
        <v>#NAME?</v>
      </c>
      <c r="AI1206" s="4" t="e">
        <f t="shared" si="231"/>
        <v>#N/A</v>
      </c>
      <c r="AJ1206" s="4">
        <f>'Enhanced Basket_AUTOLOAD'!P1206</f>
        <v>0</v>
      </c>
      <c r="AK1206" s="4">
        <f>'Enhanced Basket_AUTOLOAD'!Q1206</f>
        <v>0</v>
      </c>
      <c r="AL1206" s="4">
        <f>'Enhanced Basket_AUTOLOAD'!Y1206</f>
        <v>0</v>
      </c>
      <c r="AM1206" s="4" t="e">
        <f t="shared" si="232"/>
        <v>#N/A</v>
      </c>
      <c r="AN1206" s="4" t="str">
        <f t="shared" si="233"/>
        <v>NO</v>
      </c>
      <c r="AO1206" s="4" t="str">
        <f t="shared" si="234"/>
        <v>Cash-in-Lieu</v>
      </c>
    </row>
    <row r="1207" ht="15" customHeight="1" s="4" customFormat="1">
      <c r="A1207" s="4">
        <f>'Enhanced Basket_AUTOLOAD'!H1207</f>
        <v>0</v>
      </c>
      <c r="B1207" s="4" t="str">
        <f t="shared" si="223"/>
        <v>SELL</v>
      </c>
      <c r="C1207" s="4" t="s">
        <v>29</v>
      </c>
      <c r="D1207" s="4" t="str">
        <f t="shared" si="224"/>
        <v>MT</v>
      </c>
      <c r="E1207" s="4" t="str">
        <f t="shared" si="225"/>
      </c>
      <c r="F1207" s="4" t="str">
        <f t="shared" si="226"/>
        <v>CIL LOAD</v>
      </c>
      <c r="G1207" s="4">
        <f t="shared" si="227"/>
        <v>0</v>
      </c>
      <c r="H1207" s="4" t="e">
        <f t="shared" si="228"/>
        <v>#N/A</v>
      </c>
      <c r="I1207" s="4" t="e">
        <f>_xll.BDP(AG1207&amp;" equity","crncy_adj_px_last","eqy_fund_crncy=usd")</f>
        <v>#NAME?</v>
      </c>
      <c r="J1207" s="4" t="str">
        <f t="shared" si="229"/>
      </c>
      <c r="AA1207" s="4">
        <f t="shared" si="230"/>
        <v>0</v>
      </c>
      <c r="AB1207" s="4">
        <f>'Enhanced Basket_AUTOLOAD'!T1207</f>
        <v>0</v>
      </c>
      <c r="AC1207" s="4">
        <f>'Enhanced Basket_AUTOLOAD'!M1207</f>
        <v>0</v>
      </c>
      <c r="AD1207" s="4">
        <f>'Enhanced Basket_AUTOLOAD'!L1207</f>
        <v>0</v>
      </c>
      <c r="AE1207" s="4">
        <f>'Enhanced Basket_AUTOLOAD'!Z1207</f>
        <v>0</v>
      </c>
      <c r="AF1207" s="4">
        <f>'Enhanced Basket_AUTOLOAD'!AB1207</f>
        <v>0</v>
      </c>
      <c r="AG1207" s="4" t="e">
        <f>VLOOKUP(AJ1207,'Ticker Mapping'!$I$3:$M$6706,5,0)</f>
        <v>#N/A</v>
      </c>
      <c r="AH1207" s="4" t="e">
        <f>_xll.BDP(AK1207&amp;" SEDOL","TICKER_AND_EXCH_CODE")</f>
        <v>#NAME?</v>
      </c>
      <c r="AI1207" s="4" t="e">
        <f t="shared" si="231"/>
        <v>#N/A</v>
      </c>
      <c r="AJ1207" s="4">
        <f>'Enhanced Basket_AUTOLOAD'!P1207</f>
        <v>0</v>
      </c>
      <c r="AK1207" s="4">
        <f>'Enhanced Basket_AUTOLOAD'!Q1207</f>
        <v>0</v>
      </c>
      <c r="AL1207" s="4">
        <f>'Enhanced Basket_AUTOLOAD'!Y1207</f>
        <v>0</v>
      </c>
      <c r="AM1207" s="4" t="e">
        <f t="shared" si="232"/>
        <v>#N/A</v>
      </c>
      <c r="AN1207" s="4" t="str">
        <f t="shared" si="233"/>
        <v>NO</v>
      </c>
      <c r="AO1207" s="4" t="str">
        <f t="shared" si="234"/>
        <v>Cash-in-Lieu</v>
      </c>
    </row>
    <row r="1208" ht="15" customHeight="1" s="4" customFormat="1">
      <c r="A1208" s="4">
        <f>'Enhanced Basket_AUTOLOAD'!H1208</f>
        <v>0</v>
      </c>
      <c r="B1208" s="4" t="str">
        <f t="shared" si="223"/>
        <v>SELL</v>
      </c>
      <c r="C1208" s="4" t="s">
        <v>29</v>
      </c>
      <c r="D1208" s="4" t="str">
        <f t="shared" si="224"/>
        <v>MT</v>
      </c>
      <c r="E1208" s="4" t="str">
        <f t="shared" si="225"/>
      </c>
      <c r="F1208" s="4" t="str">
        <f t="shared" si="226"/>
        <v>CIL LOAD</v>
      </c>
      <c r="G1208" s="4">
        <f t="shared" si="227"/>
        <v>0</v>
      </c>
      <c r="H1208" s="4" t="e">
        <f t="shared" si="228"/>
        <v>#N/A</v>
      </c>
      <c r="I1208" s="4" t="e">
        <f>_xll.BDP(AG1208&amp;" equity","crncy_adj_px_last","eqy_fund_crncy=usd")</f>
        <v>#NAME?</v>
      </c>
      <c r="J1208" s="4" t="str">
        <f t="shared" si="229"/>
      </c>
      <c r="AA1208" s="4">
        <f t="shared" si="230"/>
        <v>0</v>
      </c>
      <c r="AB1208" s="4">
        <f>'Enhanced Basket_AUTOLOAD'!T1208</f>
        <v>0</v>
      </c>
      <c r="AC1208" s="4">
        <f>'Enhanced Basket_AUTOLOAD'!M1208</f>
        <v>0</v>
      </c>
      <c r="AD1208" s="4">
        <f>'Enhanced Basket_AUTOLOAD'!L1208</f>
        <v>0</v>
      </c>
      <c r="AE1208" s="4">
        <f>'Enhanced Basket_AUTOLOAD'!Z1208</f>
        <v>0</v>
      </c>
      <c r="AF1208" s="4">
        <f>'Enhanced Basket_AUTOLOAD'!AB1208</f>
        <v>0</v>
      </c>
      <c r="AG1208" s="4" t="e">
        <f>VLOOKUP(AJ1208,'Ticker Mapping'!$I$3:$M$6706,5,0)</f>
        <v>#N/A</v>
      </c>
      <c r="AH1208" s="4" t="e">
        <f>_xll.BDP(AK1208&amp;" SEDOL","TICKER_AND_EXCH_CODE")</f>
        <v>#NAME?</v>
      </c>
      <c r="AI1208" s="4" t="e">
        <f t="shared" si="231"/>
        <v>#N/A</v>
      </c>
      <c r="AJ1208" s="4">
        <f>'Enhanced Basket_AUTOLOAD'!P1208</f>
        <v>0</v>
      </c>
      <c r="AK1208" s="4">
        <f>'Enhanced Basket_AUTOLOAD'!Q1208</f>
        <v>0</v>
      </c>
      <c r="AL1208" s="4">
        <f>'Enhanced Basket_AUTOLOAD'!Y1208</f>
        <v>0</v>
      </c>
      <c r="AM1208" s="4" t="e">
        <f t="shared" si="232"/>
        <v>#N/A</v>
      </c>
      <c r="AN1208" s="4" t="str">
        <f t="shared" si="233"/>
        <v>NO</v>
      </c>
      <c r="AO1208" s="4" t="str">
        <f t="shared" si="234"/>
        <v>Cash-in-Lieu</v>
      </c>
    </row>
    <row r="1209" ht="15" customHeight="1" s="4" customFormat="1">
      <c r="A1209" s="4">
        <f>'Enhanced Basket_AUTOLOAD'!H1209</f>
        <v>0</v>
      </c>
      <c r="B1209" s="4" t="str">
        <f t="shared" si="223"/>
        <v>SELL</v>
      </c>
      <c r="C1209" s="4" t="s">
        <v>29</v>
      </c>
      <c r="D1209" s="4" t="str">
        <f t="shared" si="224"/>
        <v>MT</v>
      </c>
      <c r="E1209" s="4" t="str">
        <f t="shared" si="225"/>
      </c>
      <c r="F1209" s="4" t="str">
        <f t="shared" si="226"/>
        <v>CIL LOAD</v>
      </c>
      <c r="G1209" s="4">
        <f t="shared" si="227"/>
        <v>0</v>
      </c>
      <c r="H1209" s="4" t="e">
        <f t="shared" si="228"/>
        <v>#N/A</v>
      </c>
      <c r="I1209" s="4" t="e">
        <f>_xll.BDP(AG1209&amp;" equity","crncy_adj_px_last","eqy_fund_crncy=usd")</f>
        <v>#NAME?</v>
      </c>
      <c r="J1209" s="4" t="str">
        <f t="shared" si="229"/>
      </c>
      <c r="AA1209" s="4">
        <f t="shared" si="230"/>
        <v>0</v>
      </c>
      <c r="AB1209" s="4">
        <f>'Enhanced Basket_AUTOLOAD'!T1209</f>
        <v>0</v>
      </c>
      <c r="AC1209" s="4">
        <f>'Enhanced Basket_AUTOLOAD'!M1209</f>
        <v>0</v>
      </c>
      <c r="AD1209" s="4">
        <f>'Enhanced Basket_AUTOLOAD'!L1209</f>
        <v>0</v>
      </c>
      <c r="AE1209" s="4">
        <f>'Enhanced Basket_AUTOLOAD'!Z1209</f>
        <v>0</v>
      </c>
      <c r="AF1209" s="4">
        <f>'Enhanced Basket_AUTOLOAD'!AB1209</f>
        <v>0</v>
      </c>
      <c r="AG1209" s="4" t="e">
        <f>VLOOKUP(AJ1209,'Ticker Mapping'!$I$3:$M$6706,5,0)</f>
        <v>#N/A</v>
      </c>
      <c r="AH1209" s="4" t="e">
        <f>_xll.BDP(AK1209&amp;" SEDOL","TICKER_AND_EXCH_CODE")</f>
        <v>#NAME?</v>
      </c>
      <c r="AI1209" s="4" t="e">
        <f t="shared" si="231"/>
        <v>#N/A</v>
      </c>
      <c r="AJ1209" s="4">
        <f>'Enhanced Basket_AUTOLOAD'!P1209</f>
        <v>0</v>
      </c>
      <c r="AK1209" s="4">
        <f>'Enhanced Basket_AUTOLOAD'!Q1209</f>
        <v>0</v>
      </c>
      <c r="AL1209" s="4">
        <f>'Enhanced Basket_AUTOLOAD'!Y1209</f>
        <v>0</v>
      </c>
      <c r="AM1209" s="4" t="e">
        <f t="shared" si="232"/>
        <v>#N/A</v>
      </c>
      <c r="AN1209" s="4" t="str">
        <f t="shared" si="233"/>
        <v>NO</v>
      </c>
      <c r="AO1209" s="4" t="str">
        <f t="shared" si="234"/>
        <v>Cash-in-Lieu</v>
      </c>
    </row>
    <row r="1210" ht="15" customHeight="1" s="4" customFormat="1">
      <c r="A1210" s="4">
        <f>'Enhanced Basket_AUTOLOAD'!H1210</f>
        <v>0</v>
      </c>
      <c r="B1210" s="4" t="str">
        <f t="shared" si="223"/>
        <v>SELL</v>
      </c>
      <c r="C1210" s="4" t="s">
        <v>29</v>
      </c>
      <c r="D1210" s="4" t="str">
        <f t="shared" si="224"/>
        <v>MT</v>
      </c>
      <c r="E1210" s="4" t="str">
        <f t="shared" si="225"/>
      </c>
      <c r="F1210" s="4" t="str">
        <f t="shared" si="226"/>
        <v>CIL LOAD</v>
      </c>
      <c r="G1210" s="4">
        <f t="shared" si="227"/>
        <v>0</v>
      </c>
      <c r="H1210" s="4" t="e">
        <f t="shared" si="228"/>
        <v>#N/A</v>
      </c>
      <c r="I1210" s="4" t="e">
        <f>_xll.BDP(AG1210&amp;" equity","crncy_adj_px_last","eqy_fund_crncy=usd")</f>
        <v>#NAME?</v>
      </c>
      <c r="J1210" s="4" t="str">
        <f t="shared" si="229"/>
      </c>
      <c r="AA1210" s="4">
        <f t="shared" si="230"/>
        <v>0</v>
      </c>
      <c r="AB1210" s="4">
        <f>'Enhanced Basket_AUTOLOAD'!T1210</f>
        <v>0</v>
      </c>
      <c r="AC1210" s="4">
        <f>'Enhanced Basket_AUTOLOAD'!M1210</f>
        <v>0</v>
      </c>
      <c r="AD1210" s="4">
        <f>'Enhanced Basket_AUTOLOAD'!L1210</f>
        <v>0</v>
      </c>
      <c r="AE1210" s="4">
        <f>'Enhanced Basket_AUTOLOAD'!Z1210</f>
        <v>0</v>
      </c>
      <c r="AF1210" s="4">
        <f>'Enhanced Basket_AUTOLOAD'!AB1210</f>
        <v>0</v>
      </c>
      <c r="AG1210" s="4" t="e">
        <f>VLOOKUP(AJ1210,'Ticker Mapping'!$I$3:$M$6706,5,0)</f>
        <v>#N/A</v>
      </c>
      <c r="AH1210" s="4" t="e">
        <f>_xll.BDP(AK1210&amp;" SEDOL","TICKER_AND_EXCH_CODE")</f>
        <v>#NAME?</v>
      </c>
      <c r="AI1210" s="4" t="e">
        <f t="shared" si="231"/>
        <v>#N/A</v>
      </c>
      <c r="AJ1210" s="4">
        <f>'Enhanced Basket_AUTOLOAD'!P1210</f>
        <v>0</v>
      </c>
      <c r="AK1210" s="4">
        <f>'Enhanced Basket_AUTOLOAD'!Q1210</f>
        <v>0</v>
      </c>
      <c r="AL1210" s="4">
        <f>'Enhanced Basket_AUTOLOAD'!Y1210</f>
        <v>0</v>
      </c>
      <c r="AM1210" s="4" t="e">
        <f t="shared" si="232"/>
        <v>#N/A</v>
      </c>
      <c r="AN1210" s="4" t="str">
        <f t="shared" si="233"/>
        <v>NO</v>
      </c>
      <c r="AO1210" s="4" t="str">
        <f t="shared" si="234"/>
        <v>Cash-in-Lieu</v>
      </c>
    </row>
    <row r="1211" ht="15" customHeight="1" s="4" customFormat="1">
      <c r="A1211" s="4">
        <f>'Enhanced Basket_AUTOLOAD'!H1211</f>
        <v>0</v>
      </c>
      <c r="B1211" s="4" t="str">
        <f t="shared" si="223"/>
        <v>SELL</v>
      </c>
      <c r="C1211" s="4" t="s">
        <v>29</v>
      </c>
      <c r="D1211" s="4" t="str">
        <f t="shared" si="224"/>
        <v>MT</v>
      </c>
      <c r="E1211" s="4" t="str">
        <f t="shared" si="225"/>
      </c>
      <c r="F1211" s="4" t="str">
        <f t="shared" si="226"/>
        <v>CIL LOAD</v>
      </c>
      <c r="G1211" s="4">
        <f t="shared" si="227"/>
        <v>0</v>
      </c>
      <c r="H1211" s="4" t="e">
        <f t="shared" si="228"/>
        <v>#N/A</v>
      </c>
      <c r="I1211" s="4" t="e">
        <f>_xll.BDP(AG1211&amp;" equity","crncy_adj_px_last","eqy_fund_crncy=usd")</f>
        <v>#NAME?</v>
      </c>
      <c r="J1211" s="4" t="str">
        <f t="shared" si="229"/>
      </c>
      <c r="AA1211" s="4">
        <f t="shared" si="230"/>
        <v>0</v>
      </c>
      <c r="AB1211" s="4">
        <f>'Enhanced Basket_AUTOLOAD'!T1211</f>
        <v>0</v>
      </c>
      <c r="AC1211" s="4">
        <f>'Enhanced Basket_AUTOLOAD'!M1211</f>
        <v>0</v>
      </c>
      <c r="AD1211" s="4">
        <f>'Enhanced Basket_AUTOLOAD'!L1211</f>
        <v>0</v>
      </c>
      <c r="AE1211" s="4">
        <f>'Enhanced Basket_AUTOLOAD'!Z1211</f>
        <v>0</v>
      </c>
      <c r="AF1211" s="4">
        <f>'Enhanced Basket_AUTOLOAD'!AB1211</f>
        <v>0</v>
      </c>
      <c r="AG1211" s="4" t="e">
        <f>VLOOKUP(AJ1211,'Ticker Mapping'!$I$3:$M$6706,5,0)</f>
        <v>#N/A</v>
      </c>
      <c r="AH1211" s="4" t="e">
        <f>_xll.BDP(AK1211&amp;" SEDOL","TICKER_AND_EXCH_CODE")</f>
        <v>#NAME?</v>
      </c>
      <c r="AI1211" s="4" t="e">
        <f t="shared" si="231"/>
        <v>#N/A</v>
      </c>
      <c r="AJ1211" s="4">
        <f>'Enhanced Basket_AUTOLOAD'!P1211</f>
        <v>0</v>
      </c>
      <c r="AK1211" s="4">
        <f>'Enhanced Basket_AUTOLOAD'!Q1211</f>
        <v>0</v>
      </c>
      <c r="AL1211" s="4">
        <f>'Enhanced Basket_AUTOLOAD'!Y1211</f>
        <v>0</v>
      </c>
      <c r="AM1211" s="4" t="e">
        <f t="shared" si="232"/>
        <v>#N/A</v>
      </c>
      <c r="AN1211" s="4" t="str">
        <f t="shared" si="233"/>
        <v>NO</v>
      </c>
      <c r="AO1211" s="4" t="str">
        <f t="shared" si="234"/>
        <v>Cash-in-Lieu</v>
      </c>
    </row>
    <row r="1212" ht="15" customHeight="1" s="4" customFormat="1">
      <c r="A1212" s="4">
        <f>'Enhanced Basket_AUTOLOAD'!H1212</f>
        <v>0</v>
      </c>
      <c r="B1212" s="4" t="str">
        <f t="shared" si="223"/>
        <v>SELL</v>
      </c>
      <c r="C1212" s="4" t="s">
        <v>29</v>
      </c>
      <c r="D1212" s="4" t="str">
        <f t="shared" si="224"/>
        <v>MT</v>
      </c>
      <c r="E1212" s="4" t="str">
        <f t="shared" si="225"/>
      </c>
      <c r="F1212" s="4" t="str">
        <f t="shared" si="226"/>
        <v>CIL LOAD</v>
      </c>
      <c r="G1212" s="4">
        <f t="shared" si="227"/>
        <v>0</v>
      </c>
      <c r="H1212" s="4" t="e">
        <f t="shared" si="228"/>
        <v>#N/A</v>
      </c>
      <c r="I1212" s="4" t="e">
        <f>_xll.BDP(AG1212&amp;" equity","crncy_adj_px_last","eqy_fund_crncy=usd")</f>
        <v>#NAME?</v>
      </c>
      <c r="J1212" s="4" t="str">
        <f t="shared" si="229"/>
      </c>
      <c r="AA1212" s="4">
        <f t="shared" si="230"/>
        <v>0</v>
      </c>
      <c r="AB1212" s="4">
        <f>'Enhanced Basket_AUTOLOAD'!T1212</f>
        <v>0</v>
      </c>
      <c r="AC1212" s="4">
        <f>'Enhanced Basket_AUTOLOAD'!M1212</f>
        <v>0</v>
      </c>
      <c r="AD1212" s="4">
        <f>'Enhanced Basket_AUTOLOAD'!L1212</f>
        <v>0</v>
      </c>
      <c r="AE1212" s="4">
        <f>'Enhanced Basket_AUTOLOAD'!Z1212</f>
        <v>0</v>
      </c>
      <c r="AF1212" s="4">
        <f>'Enhanced Basket_AUTOLOAD'!AB1212</f>
        <v>0</v>
      </c>
      <c r="AG1212" s="4" t="e">
        <f>VLOOKUP(AJ1212,'Ticker Mapping'!$I$3:$M$6706,5,0)</f>
        <v>#N/A</v>
      </c>
      <c r="AH1212" s="4" t="e">
        <f>_xll.BDP(AK1212&amp;" SEDOL","TICKER_AND_EXCH_CODE")</f>
        <v>#NAME?</v>
      </c>
      <c r="AI1212" s="4" t="e">
        <f t="shared" si="231"/>
        <v>#N/A</v>
      </c>
      <c r="AJ1212" s="4">
        <f>'Enhanced Basket_AUTOLOAD'!P1212</f>
        <v>0</v>
      </c>
      <c r="AK1212" s="4">
        <f>'Enhanced Basket_AUTOLOAD'!Q1212</f>
        <v>0</v>
      </c>
      <c r="AL1212" s="4">
        <f>'Enhanced Basket_AUTOLOAD'!Y1212</f>
        <v>0</v>
      </c>
      <c r="AM1212" s="4" t="e">
        <f t="shared" si="232"/>
        <v>#N/A</v>
      </c>
      <c r="AN1212" s="4" t="str">
        <f t="shared" si="233"/>
        <v>NO</v>
      </c>
      <c r="AO1212" s="4" t="str">
        <f t="shared" si="234"/>
        <v>Cash-in-Lieu</v>
      </c>
    </row>
    <row r="1213" ht="15" customHeight="1" s="4" customFormat="1">
      <c r="A1213" s="4">
        <f>'Enhanced Basket_AUTOLOAD'!H1213</f>
        <v>0</v>
      </c>
      <c r="B1213" s="4" t="str">
        <f t="shared" si="223"/>
        <v>SELL</v>
      </c>
      <c r="C1213" s="4" t="s">
        <v>29</v>
      </c>
      <c r="D1213" s="4" t="str">
        <f t="shared" si="224"/>
        <v>MT</v>
      </c>
      <c r="E1213" s="4" t="str">
        <f t="shared" si="225"/>
      </c>
      <c r="F1213" s="4" t="str">
        <f t="shared" si="226"/>
        <v>CIL LOAD</v>
      </c>
      <c r="G1213" s="4">
        <f t="shared" si="227"/>
        <v>0</v>
      </c>
      <c r="H1213" s="4" t="e">
        <f t="shared" si="228"/>
        <v>#N/A</v>
      </c>
      <c r="I1213" s="4" t="e">
        <f>_xll.BDP(AG1213&amp;" equity","crncy_adj_px_last","eqy_fund_crncy=usd")</f>
        <v>#NAME?</v>
      </c>
      <c r="J1213" s="4" t="str">
        <f t="shared" si="229"/>
      </c>
      <c r="AA1213" s="4">
        <f t="shared" si="230"/>
        <v>0</v>
      </c>
      <c r="AB1213" s="4">
        <f>'Enhanced Basket_AUTOLOAD'!T1213</f>
        <v>0</v>
      </c>
      <c r="AC1213" s="4">
        <f>'Enhanced Basket_AUTOLOAD'!M1213</f>
        <v>0</v>
      </c>
      <c r="AD1213" s="4">
        <f>'Enhanced Basket_AUTOLOAD'!L1213</f>
        <v>0</v>
      </c>
      <c r="AE1213" s="4">
        <f>'Enhanced Basket_AUTOLOAD'!Z1213</f>
        <v>0</v>
      </c>
      <c r="AF1213" s="4">
        <f>'Enhanced Basket_AUTOLOAD'!AB1213</f>
        <v>0</v>
      </c>
      <c r="AG1213" s="4" t="e">
        <f>VLOOKUP(AJ1213,'Ticker Mapping'!$I$3:$M$6706,5,0)</f>
        <v>#N/A</v>
      </c>
      <c r="AH1213" s="4" t="e">
        <f>_xll.BDP(AK1213&amp;" SEDOL","TICKER_AND_EXCH_CODE")</f>
        <v>#NAME?</v>
      </c>
      <c r="AI1213" s="4" t="e">
        <f t="shared" si="231"/>
        <v>#N/A</v>
      </c>
      <c r="AJ1213" s="4">
        <f>'Enhanced Basket_AUTOLOAD'!P1213</f>
        <v>0</v>
      </c>
      <c r="AK1213" s="4">
        <f>'Enhanced Basket_AUTOLOAD'!Q1213</f>
        <v>0</v>
      </c>
      <c r="AL1213" s="4">
        <f>'Enhanced Basket_AUTOLOAD'!Y1213</f>
        <v>0</v>
      </c>
      <c r="AM1213" s="4" t="e">
        <f t="shared" si="232"/>
        <v>#N/A</v>
      </c>
      <c r="AN1213" s="4" t="str">
        <f t="shared" si="233"/>
        <v>NO</v>
      </c>
      <c r="AO1213" s="4" t="str">
        <f t="shared" si="234"/>
        <v>Cash-in-Lieu</v>
      </c>
    </row>
    <row r="1214" ht="15" customHeight="1" s="4" customFormat="1">
      <c r="A1214" s="4">
        <f>'Enhanced Basket_AUTOLOAD'!H1214</f>
        <v>0</v>
      </c>
      <c r="B1214" s="4" t="str">
        <f t="shared" si="223"/>
        <v>SELL</v>
      </c>
      <c r="C1214" s="4" t="s">
        <v>29</v>
      </c>
      <c r="D1214" s="4" t="str">
        <f t="shared" si="224"/>
        <v>MT</v>
      </c>
      <c r="E1214" s="4" t="str">
        <f t="shared" si="225"/>
      </c>
      <c r="F1214" s="4" t="str">
        <f t="shared" si="226"/>
        <v>CIL LOAD</v>
      </c>
      <c r="G1214" s="4">
        <f t="shared" si="227"/>
        <v>0</v>
      </c>
      <c r="H1214" s="4" t="e">
        <f t="shared" si="228"/>
        <v>#N/A</v>
      </c>
      <c r="I1214" s="4" t="e">
        <f>_xll.BDP(AG1214&amp;" equity","crncy_adj_px_last","eqy_fund_crncy=usd")</f>
        <v>#NAME?</v>
      </c>
      <c r="J1214" s="4" t="str">
        <f t="shared" si="229"/>
      </c>
      <c r="AA1214" s="4">
        <f t="shared" si="230"/>
        <v>0</v>
      </c>
      <c r="AB1214" s="4">
        <f>'Enhanced Basket_AUTOLOAD'!T1214</f>
        <v>0</v>
      </c>
      <c r="AC1214" s="4">
        <f>'Enhanced Basket_AUTOLOAD'!M1214</f>
        <v>0</v>
      </c>
      <c r="AD1214" s="4">
        <f>'Enhanced Basket_AUTOLOAD'!L1214</f>
        <v>0</v>
      </c>
      <c r="AE1214" s="4">
        <f>'Enhanced Basket_AUTOLOAD'!Z1214</f>
        <v>0</v>
      </c>
      <c r="AF1214" s="4">
        <f>'Enhanced Basket_AUTOLOAD'!AB1214</f>
        <v>0</v>
      </c>
      <c r="AG1214" s="4" t="e">
        <f>VLOOKUP(AJ1214,'Ticker Mapping'!$I$3:$M$6706,5,0)</f>
        <v>#N/A</v>
      </c>
      <c r="AH1214" s="4" t="e">
        <f>_xll.BDP(AK1214&amp;" SEDOL","TICKER_AND_EXCH_CODE")</f>
        <v>#NAME?</v>
      </c>
      <c r="AI1214" s="4" t="e">
        <f t="shared" si="231"/>
        <v>#N/A</v>
      </c>
      <c r="AJ1214" s="4">
        <f>'Enhanced Basket_AUTOLOAD'!P1214</f>
        <v>0</v>
      </c>
      <c r="AK1214" s="4">
        <f>'Enhanced Basket_AUTOLOAD'!Q1214</f>
        <v>0</v>
      </c>
      <c r="AL1214" s="4">
        <f>'Enhanced Basket_AUTOLOAD'!Y1214</f>
        <v>0</v>
      </c>
      <c r="AM1214" s="4" t="e">
        <f t="shared" si="232"/>
        <v>#N/A</v>
      </c>
      <c r="AN1214" s="4" t="str">
        <f t="shared" si="233"/>
        <v>NO</v>
      </c>
      <c r="AO1214" s="4" t="str">
        <f t="shared" si="234"/>
        <v>Cash-in-Lieu</v>
      </c>
    </row>
    <row r="1215" ht="15" customHeight="1" s="4" customFormat="1">
      <c r="A1215" s="4">
        <f>'Enhanced Basket_AUTOLOAD'!H1215</f>
        <v>0</v>
      </c>
      <c r="B1215" s="4" t="str">
        <f t="shared" si="223"/>
        <v>SELL</v>
      </c>
      <c r="C1215" s="4" t="s">
        <v>29</v>
      </c>
      <c r="D1215" s="4" t="str">
        <f t="shared" si="224"/>
        <v>MT</v>
      </c>
      <c r="E1215" s="4" t="str">
        <f t="shared" si="225"/>
      </c>
      <c r="F1215" s="4" t="str">
        <f t="shared" si="226"/>
        <v>CIL LOAD</v>
      </c>
      <c r="G1215" s="4">
        <f t="shared" si="227"/>
        <v>0</v>
      </c>
      <c r="H1215" s="4" t="e">
        <f t="shared" si="228"/>
        <v>#N/A</v>
      </c>
      <c r="I1215" s="4" t="e">
        <f>_xll.BDP(AG1215&amp;" equity","crncy_adj_px_last","eqy_fund_crncy=usd")</f>
        <v>#NAME?</v>
      </c>
      <c r="J1215" s="4" t="str">
        <f t="shared" si="229"/>
      </c>
      <c r="AA1215" s="4">
        <f t="shared" si="230"/>
        <v>0</v>
      </c>
      <c r="AB1215" s="4">
        <f>'Enhanced Basket_AUTOLOAD'!T1215</f>
        <v>0</v>
      </c>
      <c r="AC1215" s="4">
        <f>'Enhanced Basket_AUTOLOAD'!M1215</f>
        <v>0</v>
      </c>
      <c r="AD1215" s="4">
        <f>'Enhanced Basket_AUTOLOAD'!L1215</f>
        <v>0</v>
      </c>
      <c r="AE1215" s="4">
        <f>'Enhanced Basket_AUTOLOAD'!Z1215</f>
        <v>0</v>
      </c>
      <c r="AF1215" s="4">
        <f>'Enhanced Basket_AUTOLOAD'!AB1215</f>
        <v>0</v>
      </c>
      <c r="AG1215" s="4" t="e">
        <f>VLOOKUP(AJ1215,'Ticker Mapping'!$I$3:$M$6706,5,0)</f>
        <v>#N/A</v>
      </c>
      <c r="AH1215" s="4" t="e">
        <f>_xll.BDP(AK1215&amp;" SEDOL","TICKER_AND_EXCH_CODE")</f>
        <v>#NAME?</v>
      </c>
      <c r="AI1215" s="4" t="e">
        <f t="shared" si="231"/>
        <v>#N/A</v>
      </c>
      <c r="AJ1215" s="4">
        <f>'Enhanced Basket_AUTOLOAD'!P1215</f>
        <v>0</v>
      </c>
      <c r="AK1215" s="4">
        <f>'Enhanced Basket_AUTOLOAD'!Q1215</f>
        <v>0</v>
      </c>
      <c r="AL1215" s="4">
        <f>'Enhanced Basket_AUTOLOAD'!Y1215</f>
        <v>0</v>
      </c>
      <c r="AM1215" s="4" t="e">
        <f t="shared" si="232"/>
        <v>#N/A</v>
      </c>
      <c r="AN1215" s="4" t="str">
        <f t="shared" si="233"/>
        <v>NO</v>
      </c>
      <c r="AO1215" s="4" t="str">
        <f t="shared" si="234"/>
        <v>Cash-in-Lieu</v>
      </c>
    </row>
    <row r="1216" ht="15" customHeight="1" s="4" customFormat="1">
      <c r="A1216" s="4">
        <f>'Enhanced Basket_AUTOLOAD'!H1216</f>
        <v>0</v>
      </c>
      <c r="B1216" s="4" t="str">
        <f t="shared" si="223"/>
        <v>SELL</v>
      </c>
      <c r="C1216" s="4" t="s">
        <v>29</v>
      </c>
      <c r="D1216" s="4" t="str">
        <f t="shared" si="224"/>
        <v>MT</v>
      </c>
      <c r="E1216" s="4" t="str">
        <f t="shared" si="225"/>
      </c>
      <c r="F1216" s="4" t="str">
        <f t="shared" si="226"/>
        <v>CIL LOAD</v>
      </c>
      <c r="G1216" s="4">
        <f t="shared" si="227"/>
        <v>0</v>
      </c>
      <c r="H1216" s="4" t="e">
        <f t="shared" si="228"/>
        <v>#N/A</v>
      </c>
      <c r="I1216" s="4" t="e">
        <f>_xll.BDP(AG1216&amp;" equity","crncy_adj_px_last","eqy_fund_crncy=usd")</f>
        <v>#NAME?</v>
      </c>
      <c r="J1216" s="4" t="str">
        <f t="shared" si="229"/>
      </c>
      <c r="AA1216" s="4">
        <f t="shared" si="230"/>
        <v>0</v>
      </c>
      <c r="AB1216" s="4">
        <f>'Enhanced Basket_AUTOLOAD'!T1216</f>
        <v>0</v>
      </c>
      <c r="AC1216" s="4">
        <f>'Enhanced Basket_AUTOLOAD'!M1216</f>
        <v>0</v>
      </c>
      <c r="AD1216" s="4">
        <f>'Enhanced Basket_AUTOLOAD'!L1216</f>
        <v>0</v>
      </c>
      <c r="AE1216" s="4">
        <f>'Enhanced Basket_AUTOLOAD'!Z1216</f>
        <v>0</v>
      </c>
      <c r="AF1216" s="4">
        <f>'Enhanced Basket_AUTOLOAD'!AB1216</f>
        <v>0</v>
      </c>
      <c r="AG1216" s="4" t="e">
        <f>VLOOKUP(AJ1216,'Ticker Mapping'!$I$3:$M$6706,5,0)</f>
        <v>#N/A</v>
      </c>
      <c r="AH1216" s="4" t="e">
        <f>_xll.BDP(AK1216&amp;" SEDOL","TICKER_AND_EXCH_CODE")</f>
        <v>#NAME?</v>
      </c>
      <c r="AI1216" s="4" t="e">
        <f t="shared" si="231"/>
        <v>#N/A</v>
      </c>
      <c r="AJ1216" s="4">
        <f>'Enhanced Basket_AUTOLOAD'!P1216</f>
        <v>0</v>
      </c>
      <c r="AK1216" s="4">
        <f>'Enhanced Basket_AUTOLOAD'!Q1216</f>
        <v>0</v>
      </c>
      <c r="AL1216" s="4">
        <f>'Enhanced Basket_AUTOLOAD'!Y1216</f>
        <v>0</v>
      </c>
      <c r="AM1216" s="4" t="e">
        <f t="shared" si="232"/>
        <v>#N/A</v>
      </c>
      <c r="AN1216" s="4" t="str">
        <f t="shared" si="233"/>
        <v>NO</v>
      </c>
      <c r="AO1216" s="4" t="str">
        <f t="shared" si="234"/>
        <v>Cash-in-Lieu</v>
      </c>
    </row>
    <row r="1217" ht="15" customHeight="1" s="4" customFormat="1">
      <c r="A1217" s="4">
        <f>'Enhanced Basket_AUTOLOAD'!H1217</f>
        <v>0</v>
      </c>
      <c r="B1217" s="4" t="str">
        <f t="shared" si="223"/>
        <v>SELL</v>
      </c>
      <c r="C1217" s="4" t="s">
        <v>29</v>
      </c>
      <c r="D1217" s="4" t="str">
        <f t="shared" si="224"/>
        <v>MT</v>
      </c>
      <c r="E1217" s="4" t="str">
        <f t="shared" si="225"/>
      </c>
      <c r="F1217" s="4" t="str">
        <f t="shared" si="226"/>
        <v>CIL LOAD</v>
      </c>
      <c r="G1217" s="4">
        <f t="shared" si="227"/>
        <v>0</v>
      </c>
      <c r="H1217" s="4" t="e">
        <f t="shared" si="228"/>
        <v>#N/A</v>
      </c>
      <c r="I1217" s="4" t="e">
        <f>_xll.BDP(AG1217&amp;" equity","crncy_adj_px_last","eqy_fund_crncy=usd")</f>
        <v>#NAME?</v>
      </c>
      <c r="J1217" s="4" t="str">
        <f t="shared" si="229"/>
      </c>
      <c r="AA1217" s="4">
        <f t="shared" si="230"/>
        <v>0</v>
      </c>
      <c r="AB1217" s="4">
        <f>'Enhanced Basket_AUTOLOAD'!T1217</f>
        <v>0</v>
      </c>
      <c r="AC1217" s="4">
        <f>'Enhanced Basket_AUTOLOAD'!M1217</f>
        <v>0</v>
      </c>
      <c r="AD1217" s="4">
        <f>'Enhanced Basket_AUTOLOAD'!L1217</f>
        <v>0</v>
      </c>
      <c r="AE1217" s="4">
        <f>'Enhanced Basket_AUTOLOAD'!Z1217</f>
        <v>0</v>
      </c>
      <c r="AF1217" s="4">
        <f>'Enhanced Basket_AUTOLOAD'!AB1217</f>
        <v>0</v>
      </c>
      <c r="AG1217" s="4" t="e">
        <f>VLOOKUP(AJ1217,'Ticker Mapping'!$I$3:$M$6706,5,0)</f>
        <v>#N/A</v>
      </c>
      <c r="AH1217" s="4" t="e">
        <f>_xll.BDP(AK1217&amp;" SEDOL","TICKER_AND_EXCH_CODE")</f>
        <v>#NAME?</v>
      </c>
      <c r="AI1217" s="4" t="e">
        <f t="shared" si="231"/>
        <v>#N/A</v>
      </c>
      <c r="AJ1217" s="4">
        <f>'Enhanced Basket_AUTOLOAD'!P1217</f>
        <v>0</v>
      </c>
      <c r="AK1217" s="4">
        <f>'Enhanced Basket_AUTOLOAD'!Q1217</f>
        <v>0</v>
      </c>
      <c r="AL1217" s="4">
        <f>'Enhanced Basket_AUTOLOAD'!Y1217</f>
        <v>0</v>
      </c>
      <c r="AM1217" s="4" t="e">
        <f t="shared" si="232"/>
        <v>#N/A</v>
      </c>
      <c r="AN1217" s="4" t="str">
        <f t="shared" si="233"/>
        <v>NO</v>
      </c>
      <c r="AO1217" s="4" t="str">
        <f t="shared" si="234"/>
        <v>Cash-in-Lieu</v>
      </c>
    </row>
    <row r="1218" ht="15" customHeight="1" s="4" customFormat="1">
      <c r="A1218" s="4">
        <f>'Enhanced Basket_AUTOLOAD'!H1218</f>
        <v>0</v>
      </c>
      <c r="B1218" s="4" t="str">
        <f ref="B1218:B1281" t="shared" si="235">IF(AA1218&gt;0,"BUY","SELL")</f>
        <v>SELL</v>
      </c>
      <c r="C1218" s="4" t="s">
        <v>29</v>
      </c>
      <c r="D1218" s="4" t="str">
        <f ref="D1218:D1281" t="shared" si="236">IF(AO1218="In-Kind","INK","MT")</f>
        <v>MT</v>
      </c>
      <c r="E1218" s="4" t="str">
        <f ref="E1218:E1281" t="shared" si="237">IF(D1218="INK","MSCOP","")</f>
      </c>
      <c r="F1218" s="4" t="str">
        <f ref="F1218:F1281" t="shared" si="238">IF(E1218="MSCOP","INKIND LOAD","CIL LOAD")</f>
        <v>CIL LOAD</v>
      </c>
      <c r="G1218" s="4">
        <f ref="G1218:G1281" t="shared" si="239">ABS(AA1218*AB1218)</f>
        <v>0</v>
      </c>
      <c r="H1218" s="4" t="e">
        <f ref="H1218:H1281" t="shared" si="240">AG1218</f>
        <v>#N/A</v>
      </c>
      <c r="I1218" s="4" t="e">
        <f>_xll.BDP(AG1218&amp;" equity","crncy_adj_px_last","eqy_fund_crncy=usd")</f>
        <v>#NAME?</v>
      </c>
      <c r="J1218" s="4" t="str">
        <f ref="J1218:J1281" t="shared" si="241">IF(D1218="INK",G1218,"")</f>
      </c>
      <c r="AA1218" s="4">
        <f ref="AA1218:AA1281" t="shared" si="242">IFERROR(VLOOKUP(A1218,$R$4:$S$26,2,0),0)</f>
        <v>0</v>
      </c>
      <c r="AB1218" s="4">
        <f>'Enhanced Basket_AUTOLOAD'!T1218</f>
        <v>0</v>
      </c>
      <c r="AC1218" s="4">
        <f>'Enhanced Basket_AUTOLOAD'!M1218</f>
        <v>0</v>
      </c>
      <c r="AD1218" s="4">
        <f>'Enhanced Basket_AUTOLOAD'!L1218</f>
        <v>0</v>
      </c>
      <c r="AE1218" s="4">
        <f>'Enhanced Basket_AUTOLOAD'!Z1218</f>
        <v>0</v>
      </c>
      <c r="AF1218" s="4">
        <f>'Enhanced Basket_AUTOLOAD'!AB1218</f>
        <v>0</v>
      </c>
      <c r="AG1218" s="4" t="e">
        <f>VLOOKUP(AJ1218,'Ticker Mapping'!$I$3:$M$6706,5,0)</f>
        <v>#N/A</v>
      </c>
      <c r="AH1218" s="4" t="e">
        <f>_xll.BDP(AK1218&amp;" SEDOL","TICKER_AND_EXCH_CODE")</f>
        <v>#NAME?</v>
      </c>
      <c r="AI1218" s="4" t="e">
        <f ref="AI1218:AI1281" t="shared" si="243">IF(AG1218=AH1218,"Y","N")</f>
        <v>#N/A</v>
      </c>
      <c r="AJ1218" s="4">
        <f>'Enhanced Basket_AUTOLOAD'!P1218</f>
        <v>0</v>
      </c>
      <c r="AK1218" s="4">
        <f>'Enhanced Basket_AUTOLOAD'!Q1218</f>
        <v>0</v>
      </c>
      <c r="AL1218" s="4">
        <f>'Enhanced Basket_AUTOLOAD'!Y1218</f>
        <v>0</v>
      </c>
      <c r="AM1218" s="4" t="e">
        <f ref="AM1218:AM1281" t="shared" si="244">A1218&amp;" "&amp;AG1218</f>
        <v>#N/A</v>
      </c>
      <c r="AN1218" s="4" t="str">
        <f ref="AN1218:AN1281" t="shared" si="245">IF(COUNTIF($Q$28:$Q$73,AM1218),"YES","NO")</f>
        <v>NO</v>
      </c>
      <c r="AO1218" s="4" t="str">
        <f ref="AO1218:AO1281" t="shared" si="246">IF(AND(AL1218="In-Kind",AN1218="NO"),"In-Kind","Cash-in-Lieu")</f>
        <v>Cash-in-Lieu</v>
      </c>
    </row>
    <row r="1219" ht="15" customHeight="1" s="4" customFormat="1">
      <c r="A1219" s="4">
        <f>'Enhanced Basket_AUTOLOAD'!H1219</f>
        <v>0</v>
      </c>
      <c r="B1219" s="4" t="str">
        <f t="shared" si="235"/>
        <v>SELL</v>
      </c>
      <c r="C1219" s="4" t="s">
        <v>29</v>
      </c>
      <c r="D1219" s="4" t="str">
        <f t="shared" si="236"/>
        <v>MT</v>
      </c>
      <c r="E1219" s="4" t="str">
        <f t="shared" si="237"/>
      </c>
      <c r="F1219" s="4" t="str">
        <f t="shared" si="238"/>
        <v>CIL LOAD</v>
      </c>
      <c r="G1219" s="4">
        <f t="shared" si="239"/>
        <v>0</v>
      </c>
      <c r="H1219" s="4" t="e">
        <f t="shared" si="240"/>
        <v>#N/A</v>
      </c>
      <c r="I1219" s="4" t="e">
        <f>_xll.BDP(AG1219&amp;" equity","crncy_adj_px_last","eqy_fund_crncy=usd")</f>
        <v>#NAME?</v>
      </c>
      <c r="J1219" s="4" t="str">
        <f t="shared" si="241"/>
      </c>
      <c r="AA1219" s="4">
        <f t="shared" si="242"/>
        <v>0</v>
      </c>
      <c r="AB1219" s="4">
        <f>'Enhanced Basket_AUTOLOAD'!T1219</f>
        <v>0</v>
      </c>
      <c r="AC1219" s="4">
        <f>'Enhanced Basket_AUTOLOAD'!M1219</f>
        <v>0</v>
      </c>
      <c r="AD1219" s="4">
        <f>'Enhanced Basket_AUTOLOAD'!L1219</f>
        <v>0</v>
      </c>
      <c r="AE1219" s="4">
        <f>'Enhanced Basket_AUTOLOAD'!Z1219</f>
        <v>0</v>
      </c>
      <c r="AF1219" s="4">
        <f>'Enhanced Basket_AUTOLOAD'!AB1219</f>
        <v>0</v>
      </c>
      <c r="AG1219" s="4" t="e">
        <f>VLOOKUP(AJ1219,'Ticker Mapping'!$I$3:$M$6706,5,0)</f>
        <v>#N/A</v>
      </c>
      <c r="AH1219" s="4" t="e">
        <f>_xll.BDP(AK1219&amp;" SEDOL","TICKER_AND_EXCH_CODE")</f>
        <v>#NAME?</v>
      </c>
      <c r="AI1219" s="4" t="e">
        <f t="shared" si="243"/>
        <v>#N/A</v>
      </c>
      <c r="AJ1219" s="4">
        <f>'Enhanced Basket_AUTOLOAD'!P1219</f>
        <v>0</v>
      </c>
      <c r="AK1219" s="4">
        <f>'Enhanced Basket_AUTOLOAD'!Q1219</f>
        <v>0</v>
      </c>
      <c r="AL1219" s="4">
        <f>'Enhanced Basket_AUTOLOAD'!Y1219</f>
        <v>0</v>
      </c>
      <c r="AM1219" s="4" t="e">
        <f t="shared" si="244"/>
        <v>#N/A</v>
      </c>
      <c r="AN1219" s="4" t="str">
        <f t="shared" si="245"/>
        <v>NO</v>
      </c>
      <c r="AO1219" s="4" t="str">
        <f t="shared" si="246"/>
        <v>Cash-in-Lieu</v>
      </c>
    </row>
    <row r="1220" ht="15" customHeight="1" s="4" customFormat="1">
      <c r="A1220" s="4">
        <f>'Enhanced Basket_AUTOLOAD'!H1220</f>
        <v>0</v>
      </c>
      <c r="B1220" s="4" t="str">
        <f t="shared" si="235"/>
        <v>SELL</v>
      </c>
      <c r="C1220" s="4" t="s">
        <v>29</v>
      </c>
      <c r="D1220" s="4" t="str">
        <f t="shared" si="236"/>
        <v>MT</v>
      </c>
      <c r="E1220" s="4" t="str">
        <f t="shared" si="237"/>
      </c>
      <c r="F1220" s="4" t="str">
        <f t="shared" si="238"/>
        <v>CIL LOAD</v>
      </c>
      <c r="G1220" s="4">
        <f t="shared" si="239"/>
        <v>0</v>
      </c>
      <c r="H1220" s="4" t="e">
        <f t="shared" si="240"/>
        <v>#N/A</v>
      </c>
      <c r="I1220" s="4" t="e">
        <f>_xll.BDP(AG1220&amp;" equity","crncy_adj_px_last","eqy_fund_crncy=usd")</f>
        <v>#NAME?</v>
      </c>
      <c r="J1220" s="4" t="str">
        <f t="shared" si="241"/>
      </c>
      <c r="AA1220" s="4">
        <f t="shared" si="242"/>
        <v>0</v>
      </c>
      <c r="AB1220" s="4">
        <f>'Enhanced Basket_AUTOLOAD'!T1220</f>
        <v>0</v>
      </c>
      <c r="AC1220" s="4">
        <f>'Enhanced Basket_AUTOLOAD'!M1220</f>
        <v>0</v>
      </c>
      <c r="AD1220" s="4">
        <f>'Enhanced Basket_AUTOLOAD'!L1220</f>
        <v>0</v>
      </c>
      <c r="AE1220" s="4">
        <f>'Enhanced Basket_AUTOLOAD'!Z1220</f>
        <v>0</v>
      </c>
      <c r="AF1220" s="4">
        <f>'Enhanced Basket_AUTOLOAD'!AB1220</f>
        <v>0</v>
      </c>
      <c r="AG1220" s="4" t="e">
        <f>VLOOKUP(AJ1220,'Ticker Mapping'!$I$3:$M$6706,5,0)</f>
        <v>#N/A</v>
      </c>
      <c r="AH1220" s="4" t="e">
        <f>_xll.BDP(AK1220&amp;" SEDOL","TICKER_AND_EXCH_CODE")</f>
        <v>#NAME?</v>
      </c>
      <c r="AI1220" s="4" t="e">
        <f t="shared" si="243"/>
        <v>#N/A</v>
      </c>
      <c r="AJ1220" s="4">
        <f>'Enhanced Basket_AUTOLOAD'!P1220</f>
        <v>0</v>
      </c>
      <c r="AK1220" s="4">
        <f>'Enhanced Basket_AUTOLOAD'!Q1220</f>
        <v>0</v>
      </c>
      <c r="AL1220" s="4">
        <f>'Enhanced Basket_AUTOLOAD'!Y1220</f>
        <v>0</v>
      </c>
      <c r="AM1220" s="4" t="e">
        <f t="shared" si="244"/>
        <v>#N/A</v>
      </c>
      <c r="AN1220" s="4" t="str">
        <f t="shared" si="245"/>
        <v>NO</v>
      </c>
      <c r="AO1220" s="4" t="str">
        <f t="shared" si="246"/>
        <v>Cash-in-Lieu</v>
      </c>
    </row>
    <row r="1221" ht="15" customHeight="1" s="4" customFormat="1">
      <c r="A1221" s="4">
        <f>'Enhanced Basket_AUTOLOAD'!H1221</f>
        <v>0</v>
      </c>
      <c r="B1221" s="4" t="str">
        <f t="shared" si="235"/>
        <v>SELL</v>
      </c>
      <c r="C1221" s="4" t="s">
        <v>29</v>
      </c>
      <c r="D1221" s="4" t="str">
        <f t="shared" si="236"/>
        <v>MT</v>
      </c>
      <c r="E1221" s="4" t="str">
        <f t="shared" si="237"/>
      </c>
      <c r="F1221" s="4" t="str">
        <f t="shared" si="238"/>
        <v>CIL LOAD</v>
      </c>
      <c r="G1221" s="4">
        <f t="shared" si="239"/>
        <v>0</v>
      </c>
      <c r="H1221" s="4" t="e">
        <f t="shared" si="240"/>
        <v>#N/A</v>
      </c>
      <c r="I1221" s="4" t="e">
        <f>_xll.BDP(AG1221&amp;" equity","crncy_adj_px_last","eqy_fund_crncy=usd")</f>
        <v>#NAME?</v>
      </c>
      <c r="J1221" s="4" t="str">
        <f t="shared" si="241"/>
      </c>
      <c r="AA1221" s="4">
        <f t="shared" si="242"/>
        <v>0</v>
      </c>
      <c r="AB1221" s="4">
        <f>'Enhanced Basket_AUTOLOAD'!T1221</f>
        <v>0</v>
      </c>
      <c r="AC1221" s="4">
        <f>'Enhanced Basket_AUTOLOAD'!M1221</f>
        <v>0</v>
      </c>
      <c r="AD1221" s="4">
        <f>'Enhanced Basket_AUTOLOAD'!L1221</f>
        <v>0</v>
      </c>
      <c r="AE1221" s="4">
        <f>'Enhanced Basket_AUTOLOAD'!Z1221</f>
        <v>0</v>
      </c>
      <c r="AF1221" s="4">
        <f>'Enhanced Basket_AUTOLOAD'!AB1221</f>
        <v>0</v>
      </c>
      <c r="AG1221" s="4" t="e">
        <f>VLOOKUP(AJ1221,'Ticker Mapping'!$I$3:$M$6706,5,0)</f>
        <v>#N/A</v>
      </c>
      <c r="AH1221" s="4" t="e">
        <f>_xll.BDP(AK1221&amp;" SEDOL","TICKER_AND_EXCH_CODE")</f>
        <v>#NAME?</v>
      </c>
      <c r="AI1221" s="4" t="e">
        <f t="shared" si="243"/>
        <v>#N/A</v>
      </c>
      <c r="AJ1221" s="4">
        <f>'Enhanced Basket_AUTOLOAD'!P1221</f>
        <v>0</v>
      </c>
      <c r="AK1221" s="4">
        <f>'Enhanced Basket_AUTOLOAD'!Q1221</f>
        <v>0</v>
      </c>
      <c r="AL1221" s="4">
        <f>'Enhanced Basket_AUTOLOAD'!Y1221</f>
        <v>0</v>
      </c>
      <c r="AM1221" s="4" t="e">
        <f t="shared" si="244"/>
        <v>#N/A</v>
      </c>
      <c r="AN1221" s="4" t="str">
        <f t="shared" si="245"/>
        <v>NO</v>
      </c>
      <c r="AO1221" s="4" t="str">
        <f t="shared" si="246"/>
        <v>Cash-in-Lieu</v>
      </c>
    </row>
    <row r="1222" ht="15" customHeight="1" s="4" customFormat="1">
      <c r="A1222" s="4">
        <f>'Enhanced Basket_AUTOLOAD'!H1222</f>
        <v>0</v>
      </c>
      <c r="B1222" s="4" t="str">
        <f t="shared" si="235"/>
        <v>SELL</v>
      </c>
      <c r="C1222" s="4" t="s">
        <v>29</v>
      </c>
      <c r="D1222" s="4" t="str">
        <f t="shared" si="236"/>
        <v>MT</v>
      </c>
      <c r="E1222" s="4" t="str">
        <f t="shared" si="237"/>
      </c>
      <c r="F1222" s="4" t="str">
        <f t="shared" si="238"/>
        <v>CIL LOAD</v>
      </c>
      <c r="G1222" s="4">
        <f t="shared" si="239"/>
        <v>0</v>
      </c>
      <c r="H1222" s="4" t="e">
        <f t="shared" si="240"/>
        <v>#N/A</v>
      </c>
      <c r="I1222" s="4" t="e">
        <f>_xll.BDP(AG1222&amp;" equity","crncy_adj_px_last","eqy_fund_crncy=usd")</f>
        <v>#NAME?</v>
      </c>
      <c r="J1222" s="4" t="str">
        <f t="shared" si="241"/>
      </c>
      <c r="AA1222" s="4">
        <f t="shared" si="242"/>
        <v>0</v>
      </c>
      <c r="AB1222" s="4">
        <f>'Enhanced Basket_AUTOLOAD'!T1222</f>
        <v>0</v>
      </c>
      <c r="AC1222" s="4">
        <f>'Enhanced Basket_AUTOLOAD'!M1222</f>
        <v>0</v>
      </c>
      <c r="AD1222" s="4">
        <f>'Enhanced Basket_AUTOLOAD'!L1222</f>
        <v>0</v>
      </c>
      <c r="AE1222" s="4">
        <f>'Enhanced Basket_AUTOLOAD'!Z1222</f>
        <v>0</v>
      </c>
      <c r="AF1222" s="4">
        <f>'Enhanced Basket_AUTOLOAD'!AB1222</f>
        <v>0</v>
      </c>
      <c r="AG1222" s="4" t="e">
        <f>VLOOKUP(AJ1222,'Ticker Mapping'!$I$3:$M$6706,5,0)</f>
        <v>#N/A</v>
      </c>
      <c r="AH1222" s="4" t="e">
        <f>_xll.BDP(AK1222&amp;" SEDOL","TICKER_AND_EXCH_CODE")</f>
        <v>#NAME?</v>
      </c>
      <c r="AI1222" s="4" t="e">
        <f t="shared" si="243"/>
        <v>#N/A</v>
      </c>
      <c r="AJ1222" s="4">
        <f>'Enhanced Basket_AUTOLOAD'!P1222</f>
        <v>0</v>
      </c>
      <c r="AK1222" s="4">
        <f>'Enhanced Basket_AUTOLOAD'!Q1222</f>
        <v>0</v>
      </c>
      <c r="AL1222" s="4">
        <f>'Enhanced Basket_AUTOLOAD'!Y1222</f>
        <v>0</v>
      </c>
      <c r="AM1222" s="4" t="e">
        <f t="shared" si="244"/>
        <v>#N/A</v>
      </c>
      <c r="AN1222" s="4" t="str">
        <f t="shared" si="245"/>
        <v>NO</v>
      </c>
      <c r="AO1222" s="4" t="str">
        <f t="shared" si="246"/>
        <v>Cash-in-Lieu</v>
      </c>
    </row>
    <row r="1223" ht="15" customHeight="1" s="4" customFormat="1">
      <c r="A1223" s="4">
        <f>'Enhanced Basket_AUTOLOAD'!H1223</f>
        <v>0</v>
      </c>
      <c r="B1223" s="4" t="str">
        <f t="shared" si="235"/>
        <v>SELL</v>
      </c>
      <c r="C1223" s="4" t="s">
        <v>29</v>
      </c>
      <c r="D1223" s="4" t="str">
        <f t="shared" si="236"/>
        <v>MT</v>
      </c>
      <c r="E1223" s="4" t="str">
        <f t="shared" si="237"/>
      </c>
      <c r="F1223" s="4" t="str">
        <f t="shared" si="238"/>
        <v>CIL LOAD</v>
      </c>
      <c r="G1223" s="4">
        <f t="shared" si="239"/>
        <v>0</v>
      </c>
      <c r="H1223" s="4" t="e">
        <f t="shared" si="240"/>
        <v>#N/A</v>
      </c>
      <c r="I1223" s="4" t="e">
        <f>_xll.BDP(AG1223&amp;" equity","crncy_adj_px_last","eqy_fund_crncy=usd")</f>
        <v>#NAME?</v>
      </c>
      <c r="J1223" s="4" t="str">
        <f t="shared" si="241"/>
      </c>
      <c r="AA1223" s="4">
        <f t="shared" si="242"/>
        <v>0</v>
      </c>
      <c r="AB1223" s="4">
        <f>'Enhanced Basket_AUTOLOAD'!T1223</f>
        <v>0</v>
      </c>
      <c r="AC1223" s="4">
        <f>'Enhanced Basket_AUTOLOAD'!M1223</f>
        <v>0</v>
      </c>
      <c r="AD1223" s="4">
        <f>'Enhanced Basket_AUTOLOAD'!L1223</f>
        <v>0</v>
      </c>
      <c r="AE1223" s="4">
        <f>'Enhanced Basket_AUTOLOAD'!Z1223</f>
        <v>0</v>
      </c>
      <c r="AF1223" s="4">
        <f>'Enhanced Basket_AUTOLOAD'!AB1223</f>
        <v>0</v>
      </c>
      <c r="AG1223" s="4" t="e">
        <f>VLOOKUP(AJ1223,'Ticker Mapping'!$I$3:$M$6706,5,0)</f>
        <v>#N/A</v>
      </c>
      <c r="AH1223" s="4" t="e">
        <f>_xll.BDP(AK1223&amp;" SEDOL","TICKER_AND_EXCH_CODE")</f>
        <v>#NAME?</v>
      </c>
      <c r="AI1223" s="4" t="e">
        <f t="shared" si="243"/>
        <v>#N/A</v>
      </c>
      <c r="AJ1223" s="4">
        <f>'Enhanced Basket_AUTOLOAD'!P1223</f>
        <v>0</v>
      </c>
      <c r="AK1223" s="4">
        <f>'Enhanced Basket_AUTOLOAD'!Q1223</f>
        <v>0</v>
      </c>
      <c r="AL1223" s="4">
        <f>'Enhanced Basket_AUTOLOAD'!Y1223</f>
        <v>0</v>
      </c>
      <c r="AM1223" s="4" t="e">
        <f t="shared" si="244"/>
        <v>#N/A</v>
      </c>
      <c r="AN1223" s="4" t="str">
        <f t="shared" si="245"/>
        <v>NO</v>
      </c>
      <c r="AO1223" s="4" t="str">
        <f t="shared" si="246"/>
        <v>Cash-in-Lieu</v>
      </c>
    </row>
    <row r="1224" ht="15" customHeight="1" s="4" customFormat="1">
      <c r="A1224" s="4">
        <f>'Enhanced Basket_AUTOLOAD'!H1224</f>
        <v>0</v>
      </c>
      <c r="B1224" s="4" t="str">
        <f t="shared" si="235"/>
        <v>SELL</v>
      </c>
      <c r="C1224" s="4" t="s">
        <v>29</v>
      </c>
      <c r="D1224" s="4" t="str">
        <f t="shared" si="236"/>
        <v>MT</v>
      </c>
      <c r="E1224" s="4" t="str">
        <f t="shared" si="237"/>
      </c>
      <c r="F1224" s="4" t="str">
        <f t="shared" si="238"/>
        <v>CIL LOAD</v>
      </c>
      <c r="G1224" s="4">
        <f t="shared" si="239"/>
        <v>0</v>
      </c>
      <c r="H1224" s="4" t="e">
        <f t="shared" si="240"/>
        <v>#N/A</v>
      </c>
      <c r="I1224" s="4" t="e">
        <f>_xll.BDP(AG1224&amp;" equity","crncy_adj_px_last","eqy_fund_crncy=usd")</f>
        <v>#NAME?</v>
      </c>
      <c r="J1224" s="4" t="str">
        <f t="shared" si="241"/>
      </c>
      <c r="AA1224" s="4">
        <f t="shared" si="242"/>
        <v>0</v>
      </c>
      <c r="AB1224" s="4">
        <f>'Enhanced Basket_AUTOLOAD'!T1224</f>
        <v>0</v>
      </c>
      <c r="AC1224" s="4">
        <f>'Enhanced Basket_AUTOLOAD'!M1224</f>
        <v>0</v>
      </c>
      <c r="AD1224" s="4">
        <f>'Enhanced Basket_AUTOLOAD'!L1224</f>
        <v>0</v>
      </c>
      <c r="AE1224" s="4">
        <f>'Enhanced Basket_AUTOLOAD'!Z1224</f>
        <v>0</v>
      </c>
      <c r="AF1224" s="4">
        <f>'Enhanced Basket_AUTOLOAD'!AB1224</f>
        <v>0</v>
      </c>
      <c r="AG1224" s="4" t="e">
        <f>VLOOKUP(AJ1224,'Ticker Mapping'!$I$3:$M$6706,5,0)</f>
        <v>#N/A</v>
      </c>
      <c r="AH1224" s="4" t="e">
        <f>_xll.BDP(AK1224&amp;" SEDOL","TICKER_AND_EXCH_CODE")</f>
        <v>#NAME?</v>
      </c>
      <c r="AI1224" s="4" t="e">
        <f t="shared" si="243"/>
        <v>#N/A</v>
      </c>
      <c r="AJ1224" s="4">
        <f>'Enhanced Basket_AUTOLOAD'!P1224</f>
        <v>0</v>
      </c>
      <c r="AK1224" s="4">
        <f>'Enhanced Basket_AUTOLOAD'!Q1224</f>
        <v>0</v>
      </c>
      <c r="AL1224" s="4">
        <f>'Enhanced Basket_AUTOLOAD'!Y1224</f>
        <v>0</v>
      </c>
      <c r="AM1224" s="4" t="e">
        <f t="shared" si="244"/>
        <v>#N/A</v>
      </c>
      <c r="AN1224" s="4" t="str">
        <f t="shared" si="245"/>
        <v>NO</v>
      </c>
      <c r="AO1224" s="4" t="str">
        <f t="shared" si="246"/>
        <v>Cash-in-Lieu</v>
      </c>
    </row>
    <row r="1225" ht="15" customHeight="1" s="4" customFormat="1">
      <c r="A1225" s="4">
        <f>'Enhanced Basket_AUTOLOAD'!H1225</f>
        <v>0</v>
      </c>
      <c r="B1225" s="4" t="str">
        <f t="shared" si="235"/>
        <v>SELL</v>
      </c>
      <c r="C1225" s="4" t="s">
        <v>29</v>
      </c>
      <c r="D1225" s="4" t="str">
        <f t="shared" si="236"/>
        <v>MT</v>
      </c>
      <c r="E1225" s="4" t="str">
        <f t="shared" si="237"/>
      </c>
      <c r="F1225" s="4" t="str">
        <f t="shared" si="238"/>
        <v>CIL LOAD</v>
      </c>
      <c r="G1225" s="4">
        <f t="shared" si="239"/>
        <v>0</v>
      </c>
      <c r="H1225" s="4" t="e">
        <f t="shared" si="240"/>
        <v>#N/A</v>
      </c>
      <c r="I1225" s="4" t="e">
        <f>_xll.BDP(AG1225&amp;" equity","crncy_adj_px_last","eqy_fund_crncy=usd")</f>
        <v>#NAME?</v>
      </c>
      <c r="J1225" s="4" t="str">
        <f t="shared" si="241"/>
      </c>
      <c r="AA1225" s="4">
        <f t="shared" si="242"/>
        <v>0</v>
      </c>
      <c r="AB1225" s="4">
        <f>'Enhanced Basket_AUTOLOAD'!T1225</f>
        <v>0</v>
      </c>
      <c r="AC1225" s="4">
        <f>'Enhanced Basket_AUTOLOAD'!M1225</f>
        <v>0</v>
      </c>
      <c r="AD1225" s="4">
        <f>'Enhanced Basket_AUTOLOAD'!L1225</f>
        <v>0</v>
      </c>
      <c r="AE1225" s="4">
        <f>'Enhanced Basket_AUTOLOAD'!Z1225</f>
        <v>0</v>
      </c>
      <c r="AF1225" s="4">
        <f>'Enhanced Basket_AUTOLOAD'!AB1225</f>
        <v>0</v>
      </c>
      <c r="AG1225" s="4" t="e">
        <f>VLOOKUP(AJ1225,'Ticker Mapping'!$I$3:$M$6706,5,0)</f>
        <v>#N/A</v>
      </c>
      <c r="AH1225" s="4" t="e">
        <f>_xll.BDP(AK1225&amp;" SEDOL","TICKER_AND_EXCH_CODE")</f>
        <v>#NAME?</v>
      </c>
      <c r="AI1225" s="4" t="e">
        <f t="shared" si="243"/>
        <v>#N/A</v>
      </c>
      <c r="AJ1225" s="4">
        <f>'Enhanced Basket_AUTOLOAD'!P1225</f>
        <v>0</v>
      </c>
      <c r="AK1225" s="4">
        <f>'Enhanced Basket_AUTOLOAD'!Q1225</f>
        <v>0</v>
      </c>
      <c r="AL1225" s="4">
        <f>'Enhanced Basket_AUTOLOAD'!Y1225</f>
        <v>0</v>
      </c>
      <c r="AM1225" s="4" t="e">
        <f t="shared" si="244"/>
        <v>#N/A</v>
      </c>
      <c r="AN1225" s="4" t="str">
        <f t="shared" si="245"/>
        <v>NO</v>
      </c>
      <c r="AO1225" s="4" t="str">
        <f t="shared" si="246"/>
        <v>Cash-in-Lieu</v>
      </c>
    </row>
    <row r="1226" ht="15" customHeight="1" s="4" customFormat="1">
      <c r="A1226" s="4">
        <f>'Enhanced Basket_AUTOLOAD'!H1226</f>
        <v>0</v>
      </c>
      <c r="B1226" s="4" t="str">
        <f t="shared" si="235"/>
        <v>SELL</v>
      </c>
      <c r="C1226" s="4" t="s">
        <v>29</v>
      </c>
      <c r="D1226" s="4" t="str">
        <f t="shared" si="236"/>
        <v>MT</v>
      </c>
      <c r="E1226" s="4" t="str">
        <f t="shared" si="237"/>
      </c>
      <c r="F1226" s="4" t="str">
        <f t="shared" si="238"/>
        <v>CIL LOAD</v>
      </c>
      <c r="G1226" s="4">
        <f t="shared" si="239"/>
        <v>0</v>
      </c>
      <c r="H1226" s="4" t="e">
        <f t="shared" si="240"/>
        <v>#N/A</v>
      </c>
      <c r="I1226" s="4" t="e">
        <f>_xll.BDP(AG1226&amp;" equity","crncy_adj_px_last","eqy_fund_crncy=usd")</f>
        <v>#NAME?</v>
      </c>
      <c r="J1226" s="4" t="str">
        <f t="shared" si="241"/>
      </c>
      <c r="AA1226" s="4">
        <f t="shared" si="242"/>
        <v>0</v>
      </c>
      <c r="AB1226" s="4">
        <f>'Enhanced Basket_AUTOLOAD'!T1226</f>
        <v>0</v>
      </c>
      <c r="AC1226" s="4">
        <f>'Enhanced Basket_AUTOLOAD'!M1226</f>
        <v>0</v>
      </c>
      <c r="AD1226" s="4">
        <f>'Enhanced Basket_AUTOLOAD'!L1226</f>
        <v>0</v>
      </c>
      <c r="AE1226" s="4">
        <f>'Enhanced Basket_AUTOLOAD'!Z1226</f>
        <v>0</v>
      </c>
      <c r="AF1226" s="4">
        <f>'Enhanced Basket_AUTOLOAD'!AB1226</f>
        <v>0</v>
      </c>
      <c r="AG1226" s="4" t="e">
        <f>VLOOKUP(AJ1226,'Ticker Mapping'!$I$3:$M$6706,5,0)</f>
        <v>#N/A</v>
      </c>
      <c r="AH1226" s="4" t="e">
        <f>_xll.BDP(AK1226&amp;" SEDOL","TICKER_AND_EXCH_CODE")</f>
        <v>#NAME?</v>
      </c>
      <c r="AI1226" s="4" t="e">
        <f t="shared" si="243"/>
        <v>#N/A</v>
      </c>
      <c r="AJ1226" s="4">
        <f>'Enhanced Basket_AUTOLOAD'!P1226</f>
        <v>0</v>
      </c>
      <c r="AK1226" s="4">
        <f>'Enhanced Basket_AUTOLOAD'!Q1226</f>
        <v>0</v>
      </c>
      <c r="AL1226" s="4">
        <f>'Enhanced Basket_AUTOLOAD'!Y1226</f>
        <v>0</v>
      </c>
      <c r="AM1226" s="4" t="e">
        <f t="shared" si="244"/>
        <v>#N/A</v>
      </c>
      <c r="AN1226" s="4" t="str">
        <f t="shared" si="245"/>
        <v>NO</v>
      </c>
      <c r="AO1226" s="4" t="str">
        <f t="shared" si="246"/>
        <v>Cash-in-Lieu</v>
      </c>
    </row>
    <row r="1227" ht="15" customHeight="1" s="4" customFormat="1">
      <c r="A1227" s="4">
        <f>'Enhanced Basket_AUTOLOAD'!H1227</f>
        <v>0</v>
      </c>
      <c r="B1227" s="4" t="str">
        <f t="shared" si="235"/>
        <v>SELL</v>
      </c>
      <c r="C1227" s="4" t="s">
        <v>29</v>
      </c>
      <c r="D1227" s="4" t="str">
        <f t="shared" si="236"/>
        <v>MT</v>
      </c>
      <c r="E1227" s="4" t="str">
        <f t="shared" si="237"/>
      </c>
      <c r="F1227" s="4" t="str">
        <f t="shared" si="238"/>
        <v>CIL LOAD</v>
      </c>
      <c r="G1227" s="4">
        <f t="shared" si="239"/>
        <v>0</v>
      </c>
      <c r="H1227" s="4" t="e">
        <f t="shared" si="240"/>
        <v>#N/A</v>
      </c>
      <c r="I1227" s="4" t="e">
        <f>_xll.BDP(AG1227&amp;" equity","crncy_adj_px_last","eqy_fund_crncy=usd")</f>
        <v>#NAME?</v>
      </c>
      <c r="J1227" s="4" t="str">
        <f t="shared" si="241"/>
      </c>
      <c r="AA1227" s="4">
        <f t="shared" si="242"/>
        <v>0</v>
      </c>
      <c r="AB1227" s="4">
        <f>'Enhanced Basket_AUTOLOAD'!T1227</f>
        <v>0</v>
      </c>
      <c r="AC1227" s="4">
        <f>'Enhanced Basket_AUTOLOAD'!M1227</f>
        <v>0</v>
      </c>
      <c r="AD1227" s="4">
        <f>'Enhanced Basket_AUTOLOAD'!L1227</f>
        <v>0</v>
      </c>
      <c r="AE1227" s="4">
        <f>'Enhanced Basket_AUTOLOAD'!Z1227</f>
        <v>0</v>
      </c>
      <c r="AF1227" s="4">
        <f>'Enhanced Basket_AUTOLOAD'!AB1227</f>
        <v>0</v>
      </c>
      <c r="AG1227" s="4" t="e">
        <f>VLOOKUP(AJ1227,'Ticker Mapping'!$I$3:$M$6706,5,0)</f>
        <v>#N/A</v>
      </c>
      <c r="AH1227" s="4" t="e">
        <f>_xll.BDP(AK1227&amp;" SEDOL","TICKER_AND_EXCH_CODE")</f>
        <v>#NAME?</v>
      </c>
      <c r="AI1227" s="4" t="e">
        <f t="shared" si="243"/>
        <v>#N/A</v>
      </c>
      <c r="AJ1227" s="4">
        <f>'Enhanced Basket_AUTOLOAD'!P1227</f>
        <v>0</v>
      </c>
      <c r="AK1227" s="4">
        <f>'Enhanced Basket_AUTOLOAD'!Q1227</f>
        <v>0</v>
      </c>
      <c r="AL1227" s="4">
        <f>'Enhanced Basket_AUTOLOAD'!Y1227</f>
        <v>0</v>
      </c>
      <c r="AM1227" s="4" t="e">
        <f t="shared" si="244"/>
        <v>#N/A</v>
      </c>
      <c r="AN1227" s="4" t="str">
        <f t="shared" si="245"/>
        <v>NO</v>
      </c>
      <c r="AO1227" s="4" t="str">
        <f t="shared" si="246"/>
        <v>Cash-in-Lieu</v>
      </c>
    </row>
    <row r="1228" ht="15" customHeight="1" s="4" customFormat="1">
      <c r="A1228" s="4">
        <f>'Enhanced Basket_AUTOLOAD'!H1228</f>
        <v>0</v>
      </c>
      <c r="B1228" s="4" t="str">
        <f t="shared" si="235"/>
        <v>SELL</v>
      </c>
      <c r="C1228" s="4" t="s">
        <v>29</v>
      </c>
      <c r="D1228" s="4" t="str">
        <f t="shared" si="236"/>
        <v>MT</v>
      </c>
      <c r="E1228" s="4" t="str">
        <f t="shared" si="237"/>
      </c>
      <c r="F1228" s="4" t="str">
        <f t="shared" si="238"/>
        <v>CIL LOAD</v>
      </c>
      <c r="G1228" s="4">
        <f t="shared" si="239"/>
        <v>0</v>
      </c>
      <c r="H1228" s="4" t="e">
        <f t="shared" si="240"/>
        <v>#N/A</v>
      </c>
      <c r="I1228" s="4" t="e">
        <f>_xll.BDP(AG1228&amp;" equity","crncy_adj_px_last","eqy_fund_crncy=usd")</f>
        <v>#NAME?</v>
      </c>
      <c r="J1228" s="4" t="str">
        <f t="shared" si="241"/>
      </c>
      <c r="AA1228" s="4">
        <f t="shared" si="242"/>
        <v>0</v>
      </c>
      <c r="AB1228" s="4">
        <f>'Enhanced Basket_AUTOLOAD'!T1228</f>
        <v>0</v>
      </c>
      <c r="AC1228" s="4">
        <f>'Enhanced Basket_AUTOLOAD'!M1228</f>
        <v>0</v>
      </c>
      <c r="AD1228" s="4">
        <f>'Enhanced Basket_AUTOLOAD'!L1228</f>
        <v>0</v>
      </c>
      <c r="AE1228" s="4">
        <f>'Enhanced Basket_AUTOLOAD'!Z1228</f>
        <v>0</v>
      </c>
      <c r="AF1228" s="4">
        <f>'Enhanced Basket_AUTOLOAD'!AB1228</f>
        <v>0</v>
      </c>
      <c r="AG1228" s="4" t="e">
        <f>VLOOKUP(AJ1228,'Ticker Mapping'!$I$3:$M$6706,5,0)</f>
        <v>#N/A</v>
      </c>
      <c r="AH1228" s="4" t="e">
        <f>_xll.BDP(AK1228&amp;" SEDOL","TICKER_AND_EXCH_CODE")</f>
        <v>#NAME?</v>
      </c>
      <c r="AI1228" s="4" t="e">
        <f t="shared" si="243"/>
        <v>#N/A</v>
      </c>
      <c r="AJ1228" s="4">
        <f>'Enhanced Basket_AUTOLOAD'!P1228</f>
        <v>0</v>
      </c>
      <c r="AK1228" s="4">
        <f>'Enhanced Basket_AUTOLOAD'!Q1228</f>
        <v>0</v>
      </c>
      <c r="AL1228" s="4">
        <f>'Enhanced Basket_AUTOLOAD'!Y1228</f>
        <v>0</v>
      </c>
      <c r="AM1228" s="4" t="e">
        <f t="shared" si="244"/>
        <v>#N/A</v>
      </c>
      <c r="AN1228" s="4" t="str">
        <f t="shared" si="245"/>
        <v>NO</v>
      </c>
      <c r="AO1228" s="4" t="str">
        <f t="shared" si="246"/>
        <v>Cash-in-Lieu</v>
      </c>
    </row>
    <row r="1229" ht="15" customHeight="1" s="4" customFormat="1">
      <c r="A1229" s="4">
        <f>'Enhanced Basket_AUTOLOAD'!H1229</f>
        <v>0</v>
      </c>
      <c r="B1229" s="4" t="str">
        <f t="shared" si="235"/>
        <v>SELL</v>
      </c>
      <c r="C1229" s="4" t="s">
        <v>29</v>
      </c>
      <c r="D1229" s="4" t="str">
        <f t="shared" si="236"/>
        <v>MT</v>
      </c>
      <c r="E1229" s="4" t="str">
        <f t="shared" si="237"/>
      </c>
      <c r="F1229" s="4" t="str">
        <f t="shared" si="238"/>
        <v>CIL LOAD</v>
      </c>
      <c r="G1229" s="4">
        <f t="shared" si="239"/>
        <v>0</v>
      </c>
      <c r="H1229" s="4" t="e">
        <f t="shared" si="240"/>
        <v>#N/A</v>
      </c>
      <c r="I1229" s="4" t="e">
        <f>_xll.BDP(AG1229&amp;" equity","crncy_adj_px_last","eqy_fund_crncy=usd")</f>
        <v>#NAME?</v>
      </c>
      <c r="J1229" s="4" t="str">
        <f t="shared" si="241"/>
      </c>
      <c r="AA1229" s="4">
        <f t="shared" si="242"/>
        <v>0</v>
      </c>
      <c r="AB1229" s="4">
        <f>'Enhanced Basket_AUTOLOAD'!T1229</f>
        <v>0</v>
      </c>
      <c r="AC1229" s="4">
        <f>'Enhanced Basket_AUTOLOAD'!M1229</f>
        <v>0</v>
      </c>
      <c r="AD1229" s="4">
        <f>'Enhanced Basket_AUTOLOAD'!L1229</f>
        <v>0</v>
      </c>
      <c r="AE1229" s="4">
        <f>'Enhanced Basket_AUTOLOAD'!Z1229</f>
        <v>0</v>
      </c>
      <c r="AF1229" s="4">
        <f>'Enhanced Basket_AUTOLOAD'!AB1229</f>
        <v>0</v>
      </c>
      <c r="AG1229" s="4" t="e">
        <f>VLOOKUP(AJ1229,'Ticker Mapping'!$I$3:$M$6706,5,0)</f>
        <v>#N/A</v>
      </c>
      <c r="AH1229" s="4" t="e">
        <f>_xll.BDP(AK1229&amp;" SEDOL","TICKER_AND_EXCH_CODE")</f>
        <v>#NAME?</v>
      </c>
      <c r="AI1229" s="4" t="e">
        <f t="shared" si="243"/>
        <v>#N/A</v>
      </c>
      <c r="AJ1229" s="4">
        <f>'Enhanced Basket_AUTOLOAD'!P1229</f>
        <v>0</v>
      </c>
      <c r="AK1229" s="4">
        <f>'Enhanced Basket_AUTOLOAD'!Q1229</f>
        <v>0</v>
      </c>
      <c r="AL1229" s="4">
        <f>'Enhanced Basket_AUTOLOAD'!Y1229</f>
        <v>0</v>
      </c>
      <c r="AM1229" s="4" t="e">
        <f t="shared" si="244"/>
        <v>#N/A</v>
      </c>
      <c r="AN1229" s="4" t="str">
        <f t="shared" si="245"/>
        <v>NO</v>
      </c>
      <c r="AO1229" s="4" t="str">
        <f t="shared" si="246"/>
        <v>Cash-in-Lieu</v>
      </c>
    </row>
    <row r="1230" ht="15" customHeight="1" s="4" customFormat="1">
      <c r="A1230" s="4">
        <f>'Enhanced Basket_AUTOLOAD'!H1230</f>
        <v>0</v>
      </c>
      <c r="B1230" s="4" t="str">
        <f t="shared" si="235"/>
        <v>SELL</v>
      </c>
      <c r="C1230" s="4" t="s">
        <v>29</v>
      </c>
      <c r="D1230" s="4" t="str">
        <f t="shared" si="236"/>
        <v>MT</v>
      </c>
      <c r="E1230" s="4" t="str">
        <f t="shared" si="237"/>
      </c>
      <c r="F1230" s="4" t="str">
        <f t="shared" si="238"/>
        <v>CIL LOAD</v>
      </c>
      <c r="G1230" s="4">
        <f t="shared" si="239"/>
        <v>0</v>
      </c>
      <c r="H1230" s="4" t="e">
        <f t="shared" si="240"/>
        <v>#N/A</v>
      </c>
      <c r="I1230" s="4" t="e">
        <f>_xll.BDP(AG1230&amp;" equity","crncy_adj_px_last","eqy_fund_crncy=usd")</f>
        <v>#NAME?</v>
      </c>
      <c r="J1230" s="4" t="str">
        <f t="shared" si="241"/>
      </c>
      <c r="AA1230" s="4">
        <f t="shared" si="242"/>
        <v>0</v>
      </c>
      <c r="AB1230" s="4">
        <f>'Enhanced Basket_AUTOLOAD'!T1230</f>
        <v>0</v>
      </c>
      <c r="AC1230" s="4">
        <f>'Enhanced Basket_AUTOLOAD'!M1230</f>
        <v>0</v>
      </c>
      <c r="AD1230" s="4">
        <f>'Enhanced Basket_AUTOLOAD'!L1230</f>
        <v>0</v>
      </c>
      <c r="AE1230" s="4">
        <f>'Enhanced Basket_AUTOLOAD'!Z1230</f>
        <v>0</v>
      </c>
      <c r="AF1230" s="4">
        <f>'Enhanced Basket_AUTOLOAD'!AB1230</f>
        <v>0</v>
      </c>
      <c r="AG1230" s="4" t="e">
        <f>VLOOKUP(AJ1230,'Ticker Mapping'!$I$3:$M$6706,5,0)</f>
        <v>#N/A</v>
      </c>
      <c r="AH1230" s="4" t="e">
        <f>_xll.BDP(AK1230&amp;" SEDOL","TICKER_AND_EXCH_CODE")</f>
        <v>#NAME?</v>
      </c>
      <c r="AI1230" s="4" t="e">
        <f t="shared" si="243"/>
        <v>#N/A</v>
      </c>
      <c r="AJ1230" s="4">
        <f>'Enhanced Basket_AUTOLOAD'!P1230</f>
        <v>0</v>
      </c>
      <c r="AK1230" s="4">
        <f>'Enhanced Basket_AUTOLOAD'!Q1230</f>
        <v>0</v>
      </c>
      <c r="AL1230" s="4">
        <f>'Enhanced Basket_AUTOLOAD'!Y1230</f>
        <v>0</v>
      </c>
      <c r="AM1230" s="4" t="e">
        <f t="shared" si="244"/>
        <v>#N/A</v>
      </c>
      <c r="AN1230" s="4" t="str">
        <f t="shared" si="245"/>
        <v>NO</v>
      </c>
      <c r="AO1230" s="4" t="str">
        <f t="shared" si="246"/>
        <v>Cash-in-Lieu</v>
      </c>
    </row>
    <row r="1231" ht="15" customHeight="1" s="4" customFormat="1">
      <c r="A1231" s="4">
        <f>'Enhanced Basket_AUTOLOAD'!H1231</f>
        <v>0</v>
      </c>
      <c r="B1231" s="4" t="str">
        <f t="shared" si="235"/>
        <v>SELL</v>
      </c>
      <c r="C1231" s="4" t="s">
        <v>29</v>
      </c>
      <c r="D1231" s="4" t="str">
        <f t="shared" si="236"/>
        <v>MT</v>
      </c>
      <c r="E1231" s="4" t="str">
        <f t="shared" si="237"/>
      </c>
      <c r="F1231" s="4" t="str">
        <f t="shared" si="238"/>
        <v>CIL LOAD</v>
      </c>
      <c r="G1231" s="4">
        <f t="shared" si="239"/>
        <v>0</v>
      </c>
      <c r="H1231" s="4" t="e">
        <f t="shared" si="240"/>
        <v>#N/A</v>
      </c>
      <c r="I1231" s="4" t="e">
        <f>_xll.BDP(AG1231&amp;" equity","crncy_adj_px_last","eqy_fund_crncy=usd")</f>
        <v>#NAME?</v>
      </c>
      <c r="J1231" s="4" t="str">
        <f t="shared" si="241"/>
      </c>
      <c r="AA1231" s="4">
        <f t="shared" si="242"/>
        <v>0</v>
      </c>
      <c r="AB1231" s="4">
        <f>'Enhanced Basket_AUTOLOAD'!T1231</f>
        <v>0</v>
      </c>
      <c r="AC1231" s="4">
        <f>'Enhanced Basket_AUTOLOAD'!M1231</f>
        <v>0</v>
      </c>
      <c r="AD1231" s="4">
        <f>'Enhanced Basket_AUTOLOAD'!L1231</f>
        <v>0</v>
      </c>
      <c r="AE1231" s="4">
        <f>'Enhanced Basket_AUTOLOAD'!Z1231</f>
        <v>0</v>
      </c>
      <c r="AF1231" s="4">
        <f>'Enhanced Basket_AUTOLOAD'!AB1231</f>
        <v>0</v>
      </c>
      <c r="AG1231" s="4" t="e">
        <f>VLOOKUP(AJ1231,'Ticker Mapping'!$I$3:$M$6706,5,0)</f>
        <v>#N/A</v>
      </c>
      <c r="AH1231" s="4" t="e">
        <f>_xll.BDP(AK1231&amp;" SEDOL","TICKER_AND_EXCH_CODE")</f>
        <v>#NAME?</v>
      </c>
      <c r="AI1231" s="4" t="e">
        <f t="shared" si="243"/>
        <v>#N/A</v>
      </c>
      <c r="AJ1231" s="4">
        <f>'Enhanced Basket_AUTOLOAD'!P1231</f>
        <v>0</v>
      </c>
      <c r="AK1231" s="4">
        <f>'Enhanced Basket_AUTOLOAD'!Q1231</f>
        <v>0</v>
      </c>
      <c r="AL1231" s="4">
        <f>'Enhanced Basket_AUTOLOAD'!Y1231</f>
        <v>0</v>
      </c>
      <c r="AM1231" s="4" t="e">
        <f t="shared" si="244"/>
        <v>#N/A</v>
      </c>
      <c r="AN1231" s="4" t="str">
        <f t="shared" si="245"/>
        <v>NO</v>
      </c>
      <c r="AO1231" s="4" t="str">
        <f t="shared" si="246"/>
        <v>Cash-in-Lieu</v>
      </c>
    </row>
    <row r="1232" ht="15" customHeight="1" s="4" customFormat="1">
      <c r="A1232" s="4">
        <f>'Enhanced Basket_AUTOLOAD'!H1232</f>
        <v>0</v>
      </c>
      <c r="B1232" s="4" t="str">
        <f t="shared" si="235"/>
        <v>SELL</v>
      </c>
      <c r="C1232" s="4" t="s">
        <v>29</v>
      </c>
      <c r="D1232" s="4" t="str">
        <f t="shared" si="236"/>
        <v>MT</v>
      </c>
      <c r="E1232" s="4" t="str">
        <f t="shared" si="237"/>
      </c>
      <c r="F1232" s="4" t="str">
        <f t="shared" si="238"/>
        <v>CIL LOAD</v>
      </c>
      <c r="G1232" s="4">
        <f t="shared" si="239"/>
        <v>0</v>
      </c>
      <c r="H1232" s="4" t="e">
        <f t="shared" si="240"/>
        <v>#N/A</v>
      </c>
      <c r="I1232" s="4" t="e">
        <f>_xll.BDP(AG1232&amp;" equity","crncy_adj_px_last","eqy_fund_crncy=usd")</f>
        <v>#NAME?</v>
      </c>
      <c r="J1232" s="4" t="str">
        <f t="shared" si="241"/>
      </c>
      <c r="AA1232" s="4">
        <f t="shared" si="242"/>
        <v>0</v>
      </c>
      <c r="AB1232" s="4">
        <f>'Enhanced Basket_AUTOLOAD'!T1232</f>
        <v>0</v>
      </c>
      <c r="AC1232" s="4">
        <f>'Enhanced Basket_AUTOLOAD'!M1232</f>
        <v>0</v>
      </c>
      <c r="AD1232" s="4">
        <f>'Enhanced Basket_AUTOLOAD'!L1232</f>
        <v>0</v>
      </c>
      <c r="AE1232" s="4">
        <f>'Enhanced Basket_AUTOLOAD'!Z1232</f>
        <v>0</v>
      </c>
      <c r="AF1232" s="4">
        <f>'Enhanced Basket_AUTOLOAD'!AB1232</f>
        <v>0</v>
      </c>
      <c r="AG1232" s="4" t="e">
        <f>VLOOKUP(AJ1232,'Ticker Mapping'!$I$3:$M$6706,5,0)</f>
        <v>#N/A</v>
      </c>
      <c r="AH1232" s="4" t="e">
        <f>_xll.BDP(AK1232&amp;" SEDOL","TICKER_AND_EXCH_CODE")</f>
        <v>#NAME?</v>
      </c>
      <c r="AI1232" s="4" t="e">
        <f t="shared" si="243"/>
        <v>#N/A</v>
      </c>
      <c r="AJ1232" s="4">
        <f>'Enhanced Basket_AUTOLOAD'!P1232</f>
        <v>0</v>
      </c>
      <c r="AK1232" s="4">
        <f>'Enhanced Basket_AUTOLOAD'!Q1232</f>
        <v>0</v>
      </c>
      <c r="AL1232" s="4">
        <f>'Enhanced Basket_AUTOLOAD'!Y1232</f>
        <v>0</v>
      </c>
      <c r="AM1232" s="4" t="e">
        <f t="shared" si="244"/>
        <v>#N/A</v>
      </c>
      <c r="AN1232" s="4" t="str">
        <f t="shared" si="245"/>
        <v>NO</v>
      </c>
      <c r="AO1232" s="4" t="str">
        <f t="shared" si="246"/>
        <v>Cash-in-Lieu</v>
      </c>
    </row>
    <row r="1233" ht="15" customHeight="1" s="4" customFormat="1">
      <c r="A1233" s="4">
        <f>'Enhanced Basket_AUTOLOAD'!H1233</f>
        <v>0</v>
      </c>
      <c r="B1233" s="4" t="str">
        <f t="shared" si="235"/>
        <v>SELL</v>
      </c>
      <c r="C1233" s="4" t="s">
        <v>29</v>
      </c>
      <c r="D1233" s="4" t="str">
        <f t="shared" si="236"/>
        <v>MT</v>
      </c>
      <c r="E1233" s="4" t="str">
        <f t="shared" si="237"/>
      </c>
      <c r="F1233" s="4" t="str">
        <f t="shared" si="238"/>
        <v>CIL LOAD</v>
      </c>
      <c r="G1233" s="4">
        <f t="shared" si="239"/>
        <v>0</v>
      </c>
      <c r="H1233" s="4" t="e">
        <f t="shared" si="240"/>
        <v>#N/A</v>
      </c>
      <c r="I1233" s="4" t="e">
        <f>_xll.BDP(AG1233&amp;" equity","crncy_adj_px_last","eqy_fund_crncy=usd")</f>
        <v>#NAME?</v>
      </c>
      <c r="J1233" s="4" t="str">
        <f t="shared" si="241"/>
      </c>
      <c r="AA1233" s="4">
        <f t="shared" si="242"/>
        <v>0</v>
      </c>
      <c r="AB1233" s="4">
        <f>'Enhanced Basket_AUTOLOAD'!T1233</f>
        <v>0</v>
      </c>
      <c r="AC1233" s="4">
        <f>'Enhanced Basket_AUTOLOAD'!M1233</f>
        <v>0</v>
      </c>
      <c r="AD1233" s="4">
        <f>'Enhanced Basket_AUTOLOAD'!L1233</f>
        <v>0</v>
      </c>
      <c r="AE1233" s="4">
        <f>'Enhanced Basket_AUTOLOAD'!Z1233</f>
        <v>0</v>
      </c>
      <c r="AF1233" s="4">
        <f>'Enhanced Basket_AUTOLOAD'!AB1233</f>
        <v>0</v>
      </c>
      <c r="AG1233" s="4" t="e">
        <f>VLOOKUP(AJ1233,'Ticker Mapping'!$I$3:$M$6706,5,0)</f>
        <v>#N/A</v>
      </c>
      <c r="AH1233" s="4" t="e">
        <f>_xll.BDP(AK1233&amp;" SEDOL","TICKER_AND_EXCH_CODE")</f>
        <v>#NAME?</v>
      </c>
      <c r="AI1233" s="4" t="e">
        <f t="shared" si="243"/>
        <v>#N/A</v>
      </c>
      <c r="AJ1233" s="4">
        <f>'Enhanced Basket_AUTOLOAD'!P1233</f>
        <v>0</v>
      </c>
      <c r="AK1233" s="4">
        <f>'Enhanced Basket_AUTOLOAD'!Q1233</f>
        <v>0</v>
      </c>
      <c r="AL1233" s="4">
        <f>'Enhanced Basket_AUTOLOAD'!Y1233</f>
        <v>0</v>
      </c>
      <c r="AM1233" s="4" t="e">
        <f t="shared" si="244"/>
        <v>#N/A</v>
      </c>
      <c r="AN1233" s="4" t="str">
        <f t="shared" si="245"/>
        <v>NO</v>
      </c>
      <c r="AO1233" s="4" t="str">
        <f t="shared" si="246"/>
        <v>Cash-in-Lieu</v>
      </c>
    </row>
    <row r="1234" ht="15" customHeight="1" s="4" customFormat="1">
      <c r="A1234" s="4">
        <f>'Enhanced Basket_AUTOLOAD'!H1234</f>
        <v>0</v>
      </c>
      <c r="B1234" s="4" t="str">
        <f t="shared" si="235"/>
        <v>SELL</v>
      </c>
      <c r="C1234" s="4" t="s">
        <v>29</v>
      </c>
      <c r="D1234" s="4" t="str">
        <f t="shared" si="236"/>
        <v>MT</v>
      </c>
      <c r="E1234" s="4" t="str">
        <f t="shared" si="237"/>
      </c>
      <c r="F1234" s="4" t="str">
        <f t="shared" si="238"/>
        <v>CIL LOAD</v>
      </c>
      <c r="G1234" s="4">
        <f t="shared" si="239"/>
        <v>0</v>
      </c>
      <c r="H1234" s="4" t="e">
        <f t="shared" si="240"/>
        <v>#N/A</v>
      </c>
      <c r="I1234" s="4" t="e">
        <f>_xll.BDP(AG1234&amp;" equity","crncy_adj_px_last","eqy_fund_crncy=usd")</f>
        <v>#NAME?</v>
      </c>
      <c r="J1234" s="4" t="str">
        <f t="shared" si="241"/>
      </c>
      <c r="AA1234" s="4">
        <f t="shared" si="242"/>
        <v>0</v>
      </c>
      <c r="AB1234" s="4">
        <f>'Enhanced Basket_AUTOLOAD'!T1234</f>
        <v>0</v>
      </c>
      <c r="AC1234" s="4">
        <f>'Enhanced Basket_AUTOLOAD'!M1234</f>
        <v>0</v>
      </c>
      <c r="AD1234" s="4">
        <f>'Enhanced Basket_AUTOLOAD'!L1234</f>
        <v>0</v>
      </c>
      <c r="AE1234" s="4">
        <f>'Enhanced Basket_AUTOLOAD'!Z1234</f>
        <v>0</v>
      </c>
      <c r="AF1234" s="4">
        <f>'Enhanced Basket_AUTOLOAD'!AB1234</f>
        <v>0</v>
      </c>
      <c r="AG1234" s="4" t="e">
        <f>VLOOKUP(AJ1234,'Ticker Mapping'!$I$3:$M$6706,5,0)</f>
        <v>#N/A</v>
      </c>
      <c r="AH1234" s="4" t="e">
        <f>_xll.BDP(AK1234&amp;" SEDOL","TICKER_AND_EXCH_CODE")</f>
        <v>#NAME?</v>
      </c>
      <c r="AI1234" s="4" t="e">
        <f t="shared" si="243"/>
        <v>#N/A</v>
      </c>
      <c r="AJ1234" s="4">
        <f>'Enhanced Basket_AUTOLOAD'!P1234</f>
        <v>0</v>
      </c>
      <c r="AK1234" s="4">
        <f>'Enhanced Basket_AUTOLOAD'!Q1234</f>
        <v>0</v>
      </c>
      <c r="AL1234" s="4">
        <f>'Enhanced Basket_AUTOLOAD'!Y1234</f>
        <v>0</v>
      </c>
      <c r="AM1234" s="4" t="e">
        <f t="shared" si="244"/>
        <v>#N/A</v>
      </c>
      <c r="AN1234" s="4" t="str">
        <f t="shared" si="245"/>
        <v>NO</v>
      </c>
      <c r="AO1234" s="4" t="str">
        <f t="shared" si="246"/>
        <v>Cash-in-Lieu</v>
      </c>
    </row>
    <row r="1235" ht="15" customHeight="1" s="4" customFormat="1">
      <c r="A1235" s="4">
        <f>'Enhanced Basket_AUTOLOAD'!H1235</f>
        <v>0</v>
      </c>
      <c r="B1235" s="4" t="str">
        <f t="shared" si="235"/>
        <v>SELL</v>
      </c>
      <c r="C1235" s="4" t="s">
        <v>29</v>
      </c>
      <c r="D1235" s="4" t="str">
        <f t="shared" si="236"/>
        <v>MT</v>
      </c>
      <c r="E1235" s="4" t="str">
        <f t="shared" si="237"/>
      </c>
      <c r="F1235" s="4" t="str">
        <f t="shared" si="238"/>
        <v>CIL LOAD</v>
      </c>
      <c r="G1235" s="4">
        <f t="shared" si="239"/>
        <v>0</v>
      </c>
      <c r="H1235" s="4" t="e">
        <f t="shared" si="240"/>
        <v>#N/A</v>
      </c>
      <c r="I1235" s="4" t="e">
        <f>_xll.BDP(AG1235&amp;" equity","crncy_adj_px_last","eqy_fund_crncy=usd")</f>
        <v>#NAME?</v>
      </c>
      <c r="J1235" s="4" t="str">
        <f t="shared" si="241"/>
      </c>
      <c r="AA1235" s="4">
        <f t="shared" si="242"/>
        <v>0</v>
      </c>
      <c r="AB1235" s="4">
        <f>'Enhanced Basket_AUTOLOAD'!T1235</f>
        <v>0</v>
      </c>
      <c r="AC1235" s="4">
        <f>'Enhanced Basket_AUTOLOAD'!M1235</f>
        <v>0</v>
      </c>
      <c r="AD1235" s="4">
        <f>'Enhanced Basket_AUTOLOAD'!L1235</f>
        <v>0</v>
      </c>
      <c r="AE1235" s="4">
        <f>'Enhanced Basket_AUTOLOAD'!Z1235</f>
        <v>0</v>
      </c>
      <c r="AF1235" s="4">
        <f>'Enhanced Basket_AUTOLOAD'!AB1235</f>
        <v>0</v>
      </c>
      <c r="AG1235" s="4" t="e">
        <f>VLOOKUP(AJ1235,'Ticker Mapping'!$I$3:$M$6706,5,0)</f>
        <v>#N/A</v>
      </c>
      <c r="AH1235" s="4" t="e">
        <f>_xll.BDP(AK1235&amp;" SEDOL","TICKER_AND_EXCH_CODE")</f>
        <v>#NAME?</v>
      </c>
      <c r="AI1235" s="4" t="e">
        <f t="shared" si="243"/>
        <v>#N/A</v>
      </c>
      <c r="AJ1235" s="4">
        <f>'Enhanced Basket_AUTOLOAD'!P1235</f>
        <v>0</v>
      </c>
      <c r="AK1235" s="4">
        <f>'Enhanced Basket_AUTOLOAD'!Q1235</f>
        <v>0</v>
      </c>
      <c r="AL1235" s="4">
        <f>'Enhanced Basket_AUTOLOAD'!Y1235</f>
        <v>0</v>
      </c>
      <c r="AM1235" s="4" t="e">
        <f t="shared" si="244"/>
        <v>#N/A</v>
      </c>
      <c r="AN1235" s="4" t="str">
        <f t="shared" si="245"/>
        <v>NO</v>
      </c>
      <c r="AO1235" s="4" t="str">
        <f t="shared" si="246"/>
        <v>Cash-in-Lieu</v>
      </c>
    </row>
    <row r="1236" ht="15" customHeight="1" s="4" customFormat="1">
      <c r="A1236" s="4">
        <f>'Enhanced Basket_AUTOLOAD'!H1236</f>
        <v>0</v>
      </c>
      <c r="B1236" s="4" t="str">
        <f t="shared" si="235"/>
        <v>SELL</v>
      </c>
      <c r="C1236" s="4" t="s">
        <v>29</v>
      </c>
      <c r="D1236" s="4" t="str">
        <f t="shared" si="236"/>
        <v>MT</v>
      </c>
      <c r="E1236" s="4" t="str">
        <f t="shared" si="237"/>
      </c>
      <c r="F1236" s="4" t="str">
        <f t="shared" si="238"/>
        <v>CIL LOAD</v>
      </c>
      <c r="G1236" s="4">
        <f t="shared" si="239"/>
        <v>0</v>
      </c>
      <c r="H1236" s="4" t="e">
        <f t="shared" si="240"/>
        <v>#N/A</v>
      </c>
      <c r="I1236" s="4" t="e">
        <f>_xll.BDP(AG1236&amp;" equity","crncy_adj_px_last","eqy_fund_crncy=usd")</f>
        <v>#NAME?</v>
      </c>
      <c r="J1236" s="4" t="str">
        <f t="shared" si="241"/>
      </c>
      <c r="AA1236" s="4">
        <f t="shared" si="242"/>
        <v>0</v>
      </c>
      <c r="AB1236" s="4">
        <f>'Enhanced Basket_AUTOLOAD'!T1236</f>
        <v>0</v>
      </c>
      <c r="AC1236" s="4">
        <f>'Enhanced Basket_AUTOLOAD'!M1236</f>
        <v>0</v>
      </c>
      <c r="AD1236" s="4">
        <f>'Enhanced Basket_AUTOLOAD'!L1236</f>
        <v>0</v>
      </c>
      <c r="AE1236" s="4">
        <f>'Enhanced Basket_AUTOLOAD'!Z1236</f>
        <v>0</v>
      </c>
      <c r="AF1236" s="4">
        <f>'Enhanced Basket_AUTOLOAD'!AB1236</f>
        <v>0</v>
      </c>
      <c r="AG1236" s="4" t="e">
        <f>VLOOKUP(AJ1236,'Ticker Mapping'!$I$3:$M$6706,5,0)</f>
        <v>#N/A</v>
      </c>
      <c r="AH1236" s="4" t="e">
        <f>_xll.BDP(AK1236&amp;" SEDOL","TICKER_AND_EXCH_CODE")</f>
        <v>#NAME?</v>
      </c>
      <c r="AI1236" s="4" t="e">
        <f t="shared" si="243"/>
        <v>#N/A</v>
      </c>
      <c r="AJ1236" s="4">
        <f>'Enhanced Basket_AUTOLOAD'!P1236</f>
        <v>0</v>
      </c>
      <c r="AK1236" s="4">
        <f>'Enhanced Basket_AUTOLOAD'!Q1236</f>
        <v>0</v>
      </c>
      <c r="AL1236" s="4">
        <f>'Enhanced Basket_AUTOLOAD'!Y1236</f>
        <v>0</v>
      </c>
      <c r="AM1236" s="4" t="e">
        <f t="shared" si="244"/>
        <v>#N/A</v>
      </c>
      <c r="AN1236" s="4" t="str">
        <f t="shared" si="245"/>
        <v>NO</v>
      </c>
      <c r="AO1236" s="4" t="str">
        <f t="shared" si="246"/>
        <v>Cash-in-Lieu</v>
      </c>
    </row>
    <row r="1237" ht="15" customHeight="1" s="4" customFormat="1">
      <c r="A1237" s="4">
        <f>'Enhanced Basket_AUTOLOAD'!H1237</f>
        <v>0</v>
      </c>
      <c r="B1237" s="4" t="str">
        <f t="shared" si="235"/>
        <v>SELL</v>
      </c>
      <c r="C1237" s="4" t="s">
        <v>29</v>
      </c>
      <c r="D1237" s="4" t="str">
        <f t="shared" si="236"/>
        <v>MT</v>
      </c>
      <c r="E1237" s="4" t="str">
        <f t="shared" si="237"/>
      </c>
      <c r="F1237" s="4" t="str">
        <f t="shared" si="238"/>
        <v>CIL LOAD</v>
      </c>
      <c r="G1237" s="4">
        <f t="shared" si="239"/>
        <v>0</v>
      </c>
      <c r="H1237" s="4" t="e">
        <f t="shared" si="240"/>
        <v>#N/A</v>
      </c>
      <c r="I1237" s="4" t="e">
        <f>_xll.BDP(AG1237&amp;" equity","crncy_adj_px_last","eqy_fund_crncy=usd")</f>
        <v>#NAME?</v>
      </c>
      <c r="J1237" s="4" t="str">
        <f t="shared" si="241"/>
      </c>
      <c r="AA1237" s="4">
        <f t="shared" si="242"/>
        <v>0</v>
      </c>
      <c r="AB1237" s="4">
        <f>'Enhanced Basket_AUTOLOAD'!T1237</f>
        <v>0</v>
      </c>
      <c r="AC1237" s="4">
        <f>'Enhanced Basket_AUTOLOAD'!M1237</f>
        <v>0</v>
      </c>
      <c r="AD1237" s="4">
        <f>'Enhanced Basket_AUTOLOAD'!L1237</f>
        <v>0</v>
      </c>
      <c r="AE1237" s="4">
        <f>'Enhanced Basket_AUTOLOAD'!Z1237</f>
        <v>0</v>
      </c>
      <c r="AF1237" s="4">
        <f>'Enhanced Basket_AUTOLOAD'!AB1237</f>
        <v>0</v>
      </c>
      <c r="AG1237" s="4" t="e">
        <f>VLOOKUP(AJ1237,'Ticker Mapping'!$I$3:$M$6706,5,0)</f>
        <v>#N/A</v>
      </c>
      <c r="AH1237" s="4" t="e">
        <f>_xll.BDP(AK1237&amp;" SEDOL","TICKER_AND_EXCH_CODE")</f>
        <v>#NAME?</v>
      </c>
      <c r="AI1237" s="4" t="e">
        <f t="shared" si="243"/>
        <v>#N/A</v>
      </c>
      <c r="AJ1237" s="4">
        <f>'Enhanced Basket_AUTOLOAD'!P1237</f>
        <v>0</v>
      </c>
      <c r="AK1237" s="4">
        <f>'Enhanced Basket_AUTOLOAD'!Q1237</f>
        <v>0</v>
      </c>
      <c r="AL1237" s="4">
        <f>'Enhanced Basket_AUTOLOAD'!Y1237</f>
        <v>0</v>
      </c>
      <c r="AM1237" s="4" t="e">
        <f t="shared" si="244"/>
        <v>#N/A</v>
      </c>
      <c r="AN1237" s="4" t="str">
        <f t="shared" si="245"/>
        <v>NO</v>
      </c>
      <c r="AO1237" s="4" t="str">
        <f t="shared" si="246"/>
        <v>Cash-in-Lieu</v>
      </c>
    </row>
    <row r="1238" ht="15" customHeight="1" s="4" customFormat="1">
      <c r="A1238" s="4">
        <f>'Enhanced Basket_AUTOLOAD'!H1238</f>
        <v>0</v>
      </c>
      <c r="B1238" s="4" t="str">
        <f t="shared" si="235"/>
        <v>SELL</v>
      </c>
      <c r="C1238" s="4" t="s">
        <v>29</v>
      </c>
      <c r="D1238" s="4" t="str">
        <f t="shared" si="236"/>
        <v>MT</v>
      </c>
      <c r="E1238" s="4" t="str">
        <f t="shared" si="237"/>
      </c>
      <c r="F1238" s="4" t="str">
        <f t="shared" si="238"/>
        <v>CIL LOAD</v>
      </c>
      <c r="G1238" s="4">
        <f t="shared" si="239"/>
        <v>0</v>
      </c>
      <c r="H1238" s="4" t="e">
        <f t="shared" si="240"/>
        <v>#N/A</v>
      </c>
      <c r="I1238" s="4" t="e">
        <f>_xll.BDP(AG1238&amp;" equity","crncy_adj_px_last","eqy_fund_crncy=usd")</f>
        <v>#NAME?</v>
      </c>
      <c r="J1238" s="4" t="str">
        <f t="shared" si="241"/>
      </c>
      <c r="AA1238" s="4">
        <f t="shared" si="242"/>
        <v>0</v>
      </c>
      <c r="AB1238" s="4">
        <f>'Enhanced Basket_AUTOLOAD'!T1238</f>
        <v>0</v>
      </c>
      <c r="AC1238" s="4">
        <f>'Enhanced Basket_AUTOLOAD'!M1238</f>
        <v>0</v>
      </c>
      <c r="AD1238" s="4">
        <f>'Enhanced Basket_AUTOLOAD'!L1238</f>
        <v>0</v>
      </c>
      <c r="AE1238" s="4">
        <f>'Enhanced Basket_AUTOLOAD'!Z1238</f>
        <v>0</v>
      </c>
      <c r="AF1238" s="4">
        <f>'Enhanced Basket_AUTOLOAD'!AB1238</f>
        <v>0</v>
      </c>
      <c r="AG1238" s="4" t="e">
        <f>VLOOKUP(AJ1238,'Ticker Mapping'!$I$3:$M$6706,5,0)</f>
        <v>#N/A</v>
      </c>
      <c r="AH1238" s="4" t="e">
        <f>_xll.BDP(AK1238&amp;" SEDOL","TICKER_AND_EXCH_CODE")</f>
        <v>#NAME?</v>
      </c>
      <c r="AI1238" s="4" t="e">
        <f t="shared" si="243"/>
        <v>#N/A</v>
      </c>
      <c r="AJ1238" s="4">
        <f>'Enhanced Basket_AUTOLOAD'!P1238</f>
        <v>0</v>
      </c>
      <c r="AK1238" s="4">
        <f>'Enhanced Basket_AUTOLOAD'!Q1238</f>
        <v>0</v>
      </c>
      <c r="AL1238" s="4">
        <f>'Enhanced Basket_AUTOLOAD'!Y1238</f>
        <v>0</v>
      </c>
      <c r="AM1238" s="4" t="e">
        <f t="shared" si="244"/>
        <v>#N/A</v>
      </c>
      <c r="AN1238" s="4" t="str">
        <f t="shared" si="245"/>
        <v>NO</v>
      </c>
      <c r="AO1238" s="4" t="str">
        <f t="shared" si="246"/>
        <v>Cash-in-Lieu</v>
      </c>
    </row>
    <row r="1239" ht="15" customHeight="1" s="4" customFormat="1">
      <c r="A1239" s="4">
        <f>'Enhanced Basket_AUTOLOAD'!H1239</f>
        <v>0</v>
      </c>
      <c r="B1239" s="4" t="str">
        <f t="shared" si="235"/>
        <v>SELL</v>
      </c>
      <c r="C1239" s="4" t="s">
        <v>29</v>
      </c>
      <c r="D1239" s="4" t="str">
        <f t="shared" si="236"/>
        <v>MT</v>
      </c>
      <c r="E1239" s="4" t="str">
        <f t="shared" si="237"/>
      </c>
      <c r="F1239" s="4" t="str">
        <f t="shared" si="238"/>
        <v>CIL LOAD</v>
      </c>
      <c r="G1239" s="4">
        <f t="shared" si="239"/>
        <v>0</v>
      </c>
      <c r="H1239" s="4" t="e">
        <f t="shared" si="240"/>
        <v>#N/A</v>
      </c>
      <c r="I1239" s="4" t="e">
        <f>_xll.BDP(AG1239&amp;" equity","crncy_adj_px_last","eqy_fund_crncy=usd")</f>
        <v>#NAME?</v>
      </c>
      <c r="J1239" s="4" t="str">
        <f t="shared" si="241"/>
      </c>
      <c r="AA1239" s="4">
        <f t="shared" si="242"/>
        <v>0</v>
      </c>
      <c r="AB1239" s="4">
        <f>'Enhanced Basket_AUTOLOAD'!T1239</f>
        <v>0</v>
      </c>
      <c r="AC1239" s="4">
        <f>'Enhanced Basket_AUTOLOAD'!M1239</f>
        <v>0</v>
      </c>
      <c r="AD1239" s="4">
        <f>'Enhanced Basket_AUTOLOAD'!L1239</f>
        <v>0</v>
      </c>
      <c r="AE1239" s="4">
        <f>'Enhanced Basket_AUTOLOAD'!Z1239</f>
        <v>0</v>
      </c>
      <c r="AF1239" s="4">
        <f>'Enhanced Basket_AUTOLOAD'!AB1239</f>
        <v>0</v>
      </c>
      <c r="AG1239" s="4" t="e">
        <f>VLOOKUP(AJ1239,'Ticker Mapping'!$I$3:$M$6706,5,0)</f>
        <v>#N/A</v>
      </c>
      <c r="AH1239" s="4" t="e">
        <f>_xll.BDP(AK1239&amp;" SEDOL","TICKER_AND_EXCH_CODE")</f>
        <v>#NAME?</v>
      </c>
      <c r="AI1239" s="4" t="e">
        <f t="shared" si="243"/>
        <v>#N/A</v>
      </c>
      <c r="AJ1239" s="4">
        <f>'Enhanced Basket_AUTOLOAD'!P1239</f>
        <v>0</v>
      </c>
      <c r="AK1239" s="4">
        <f>'Enhanced Basket_AUTOLOAD'!Q1239</f>
        <v>0</v>
      </c>
      <c r="AL1239" s="4">
        <f>'Enhanced Basket_AUTOLOAD'!Y1239</f>
        <v>0</v>
      </c>
      <c r="AM1239" s="4" t="e">
        <f t="shared" si="244"/>
        <v>#N/A</v>
      </c>
      <c r="AN1239" s="4" t="str">
        <f t="shared" si="245"/>
        <v>NO</v>
      </c>
      <c r="AO1239" s="4" t="str">
        <f t="shared" si="246"/>
        <v>Cash-in-Lieu</v>
      </c>
    </row>
    <row r="1240" ht="15" customHeight="1" s="4" customFormat="1">
      <c r="A1240" s="4">
        <f>'Enhanced Basket_AUTOLOAD'!H1240</f>
        <v>0</v>
      </c>
      <c r="B1240" s="4" t="str">
        <f t="shared" si="235"/>
        <v>SELL</v>
      </c>
      <c r="C1240" s="4" t="s">
        <v>29</v>
      </c>
      <c r="D1240" s="4" t="str">
        <f t="shared" si="236"/>
        <v>MT</v>
      </c>
      <c r="E1240" s="4" t="str">
        <f t="shared" si="237"/>
      </c>
      <c r="F1240" s="4" t="str">
        <f t="shared" si="238"/>
        <v>CIL LOAD</v>
      </c>
      <c r="G1240" s="4">
        <f t="shared" si="239"/>
        <v>0</v>
      </c>
      <c r="H1240" s="4" t="e">
        <f t="shared" si="240"/>
        <v>#N/A</v>
      </c>
      <c r="I1240" s="4" t="e">
        <f>_xll.BDP(AG1240&amp;" equity","crncy_adj_px_last","eqy_fund_crncy=usd")</f>
        <v>#NAME?</v>
      </c>
      <c r="J1240" s="4" t="str">
        <f t="shared" si="241"/>
      </c>
      <c r="AA1240" s="4">
        <f t="shared" si="242"/>
        <v>0</v>
      </c>
      <c r="AB1240" s="4">
        <f>'Enhanced Basket_AUTOLOAD'!T1240</f>
        <v>0</v>
      </c>
      <c r="AC1240" s="4">
        <f>'Enhanced Basket_AUTOLOAD'!M1240</f>
        <v>0</v>
      </c>
      <c r="AD1240" s="4">
        <f>'Enhanced Basket_AUTOLOAD'!L1240</f>
        <v>0</v>
      </c>
      <c r="AE1240" s="4">
        <f>'Enhanced Basket_AUTOLOAD'!Z1240</f>
        <v>0</v>
      </c>
      <c r="AF1240" s="4">
        <f>'Enhanced Basket_AUTOLOAD'!AB1240</f>
        <v>0</v>
      </c>
      <c r="AG1240" s="4" t="e">
        <f>VLOOKUP(AJ1240,'Ticker Mapping'!$I$3:$M$6706,5,0)</f>
        <v>#N/A</v>
      </c>
      <c r="AH1240" s="4" t="e">
        <f>_xll.BDP(AK1240&amp;" SEDOL","TICKER_AND_EXCH_CODE")</f>
        <v>#NAME?</v>
      </c>
      <c r="AI1240" s="4" t="e">
        <f t="shared" si="243"/>
        <v>#N/A</v>
      </c>
      <c r="AJ1240" s="4">
        <f>'Enhanced Basket_AUTOLOAD'!P1240</f>
        <v>0</v>
      </c>
      <c r="AK1240" s="4">
        <f>'Enhanced Basket_AUTOLOAD'!Q1240</f>
        <v>0</v>
      </c>
      <c r="AL1240" s="4">
        <f>'Enhanced Basket_AUTOLOAD'!Y1240</f>
        <v>0</v>
      </c>
      <c r="AM1240" s="4" t="e">
        <f t="shared" si="244"/>
        <v>#N/A</v>
      </c>
      <c r="AN1240" s="4" t="str">
        <f t="shared" si="245"/>
        <v>NO</v>
      </c>
      <c r="AO1240" s="4" t="str">
        <f t="shared" si="246"/>
        <v>Cash-in-Lieu</v>
      </c>
    </row>
    <row r="1241" ht="15" customHeight="1" s="4" customFormat="1">
      <c r="A1241" s="4">
        <f>'Enhanced Basket_AUTOLOAD'!H1241</f>
        <v>0</v>
      </c>
      <c r="B1241" s="4" t="str">
        <f t="shared" si="235"/>
        <v>SELL</v>
      </c>
      <c r="C1241" s="4" t="s">
        <v>29</v>
      </c>
      <c r="D1241" s="4" t="str">
        <f t="shared" si="236"/>
        <v>MT</v>
      </c>
      <c r="E1241" s="4" t="str">
        <f t="shared" si="237"/>
      </c>
      <c r="F1241" s="4" t="str">
        <f t="shared" si="238"/>
        <v>CIL LOAD</v>
      </c>
      <c r="G1241" s="4">
        <f t="shared" si="239"/>
        <v>0</v>
      </c>
      <c r="H1241" s="4" t="e">
        <f t="shared" si="240"/>
        <v>#N/A</v>
      </c>
      <c r="I1241" s="4" t="e">
        <f>_xll.BDP(AG1241&amp;" equity","crncy_adj_px_last","eqy_fund_crncy=usd")</f>
        <v>#NAME?</v>
      </c>
      <c r="J1241" s="4" t="str">
        <f t="shared" si="241"/>
      </c>
      <c r="AA1241" s="4">
        <f t="shared" si="242"/>
        <v>0</v>
      </c>
      <c r="AB1241" s="4">
        <f>'Enhanced Basket_AUTOLOAD'!T1241</f>
        <v>0</v>
      </c>
      <c r="AC1241" s="4">
        <f>'Enhanced Basket_AUTOLOAD'!M1241</f>
        <v>0</v>
      </c>
      <c r="AD1241" s="4">
        <f>'Enhanced Basket_AUTOLOAD'!L1241</f>
        <v>0</v>
      </c>
      <c r="AE1241" s="4">
        <f>'Enhanced Basket_AUTOLOAD'!Z1241</f>
        <v>0</v>
      </c>
      <c r="AF1241" s="4">
        <f>'Enhanced Basket_AUTOLOAD'!AB1241</f>
        <v>0</v>
      </c>
      <c r="AG1241" s="4" t="e">
        <f>VLOOKUP(AJ1241,'Ticker Mapping'!$I$3:$M$6706,5,0)</f>
        <v>#N/A</v>
      </c>
      <c r="AH1241" s="4" t="e">
        <f>_xll.BDP(AK1241&amp;" SEDOL","TICKER_AND_EXCH_CODE")</f>
        <v>#NAME?</v>
      </c>
      <c r="AI1241" s="4" t="e">
        <f t="shared" si="243"/>
        <v>#N/A</v>
      </c>
      <c r="AJ1241" s="4">
        <f>'Enhanced Basket_AUTOLOAD'!P1241</f>
        <v>0</v>
      </c>
      <c r="AK1241" s="4">
        <f>'Enhanced Basket_AUTOLOAD'!Q1241</f>
        <v>0</v>
      </c>
      <c r="AL1241" s="4">
        <f>'Enhanced Basket_AUTOLOAD'!Y1241</f>
        <v>0</v>
      </c>
      <c r="AM1241" s="4" t="e">
        <f t="shared" si="244"/>
        <v>#N/A</v>
      </c>
      <c r="AN1241" s="4" t="str">
        <f t="shared" si="245"/>
        <v>NO</v>
      </c>
      <c r="AO1241" s="4" t="str">
        <f t="shared" si="246"/>
        <v>Cash-in-Lieu</v>
      </c>
    </row>
    <row r="1242" ht="15" customHeight="1" s="4" customFormat="1">
      <c r="A1242" s="4">
        <f>'Enhanced Basket_AUTOLOAD'!H1242</f>
        <v>0</v>
      </c>
      <c r="B1242" s="4" t="str">
        <f t="shared" si="235"/>
        <v>SELL</v>
      </c>
      <c r="C1242" s="4" t="s">
        <v>29</v>
      </c>
      <c r="D1242" s="4" t="str">
        <f t="shared" si="236"/>
        <v>MT</v>
      </c>
      <c r="E1242" s="4" t="str">
        <f t="shared" si="237"/>
      </c>
      <c r="F1242" s="4" t="str">
        <f t="shared" si="238"/>
        <v>CIL LOAD</v>
      </c>
      <c r="G1242" s="4">
        <f t="shared" si="239"/>
        <v>0</v>
      </c>
      <c r="H1242" s="4" t="e">
        <f t="shared" si="240"/>
        <v>#N/A</v>
      </c>
      <c r="I1242" s="4" t="e">
        <f>_xll.BDP(AG1242&amp;" equity","crncy_adj_px_last","eqy_fund_crncy=usd")</f>
        <v>#NAME?</v>
      </c>
      <c r="J1242" s="4" t="str">
        <f t="shared" si="241"/>
      </c>
      <c r="AA1242" s="4">
        <f t="shared" si="242"/>
        <v>0</v>
      </c>
      <c r="AB1242" s="4">
        <f>'Enhanced Basket_AUTOLOAD'!T1242</f>
        <v>0</v>
      </c>
      <c r="AC1242" s="4">
        <f>'Enhanced Basket_AUTOLOAD'!M1242</f>
        <v>0</v>
      </c>
      <c r="AD1242" s="4">
        <f>'Enhanced Basket_AUTOLOAD'!L1242</f>
        <v>0</v>
      </c>
      <c r="AE1242" s="4">
        <f>'Enhanced Basket_AUTOLOAD'!Z1242</f>
        <v>0</v>
      </c>
      <c r="AF1242" s="4">
        <f>'Enhanced Basket_AUTOLOAD'!AB1242</f>
        <v>0</v>
      </c>
      <c r="AG1242" s="4" t="e">
        <f>VLOOKUP(AJ1242,'Ticker Mapping'!$I$3:$M$6706,5,0)</f>
        <v>#N/A</v>
      </c>
      <c r="AH1242" s="4" t="e">
        <f>_xll.BDP(AK1242&amp;" SEDOL","TICKER_AND_EXCH_CODE")</f>
        <v>#NAME?</v>
      </c>
      <c r="AI1242" s="4" t="e">
        <f t="shared" si="243"/>
        <v>#N/A</v>
      </c>
      <c r="AJ1242" s="4">
        <f>'Enhanced Basket_AUTOLOAD'!P1242</f>
        <v>0</v>
      </c>
      <c r="AK1242" s="4">
        <f>'Enhanced Basket_AUTOLOAD'!Q1242</f>
        <v>0</v>
      </c>
      <c r="AL1242" s="4">
        <f>'Enhanced Basket_AUTOLOAD'!Y1242</f>
        <v>0</v>
      </c>
      <c r="AM1242" s="4" t="e">
        <f t="shared" si="244"/>
        <v>#N/A</v>
      </c>
      <c r="AN1242" s="4" t="str">
        <f t="shared" si="245"/>
        <v>NO</v>
      </c>
      <c r="AO1242" s="4" t="str">
        <f t="shared" si="246"/>
        <v>Cash-in-Lieu</v>
      </c>
    </row>
    <row r="1243" ht="15" customHeight="1" s="4" customFormat="1">
      <c r="A1243" s="4">
        <f>'Enhanced Basket_AUTOLOAD'!H1243</f>
        <v>0</v>
      </c>
      <c r="B1243" s="4" t="str">
        <f t="shared" si="235"/>
        <v>SELL</v>
      </c>
      <c r="C1243" s="4" t="s">
        <v>29</v>
      </c>
      <c r="D1243" s="4" t="str">
        <f t="shared" si="236"/>
        <v>MT</v>
      </c>
      <c r="E1243" s="4" t="str">
        <f t="shared" si="237"/>
      </c>
      <c r="F1243" s="4" t="str">
        <f t="shared" si="238"/>
        <v>CIL LOAD</v>
      </c>
      <c r="G1243" s="4">
        <f t="shared" si="239"/>
        <v>0</v>
      </c>
      <c r="H1243" s="4" t="e">
        <f t="shared" si="240"/>
        <v>#N/A</v>
      </c>
      <c r="I1243" s="4" t="e">
        <f>_xll.BDP(AG1243&amp;" equity","crncy_adj_px_last","eqy_fund_crncy=usd")</f>
        <v>#NAME?</v>
      </c>
      <c r="J1243" s="4" t="str">
        <f t="shared" si="241"/>
      </c>
      <c r="AA1243" s="4">
        <f t="shared" si="242"/>
        <v>0</v>
      </c>
      <c r="AB1243" s="4">
        <f>'Enhanced Basket_AUTOLOAD'!T1243</f>
        <v>0</v>
      </c>
      <c r="AC1243" s="4">
        <f>'Enhanced Basket_AUTOLOAD'!M1243</f>
        <v>0</v>
      </c>
      <c r="AD1243" s="4">
        <f>'Enhanced Basket_AUTOLOAD'!L1243</f>
        <v>0</v>
      </c>
      <c r="AE1243" s="4">
        <f>'Enhanced Basket_AUTOLOAD'!Z1243</f>
        <v>0</v>
      </c>
      <c r="AF1243" s="4">
        <f>'Enhanced Basket_AUTOLOAD'!AB1243</f>
        <v>0</v>
      </c>
      <c r="AG1243" s="4" t="e">
        <f>VLOOKUP(AJ1243,'Ticker Mapping'!$I$3:$M$6706,5,0)</f>
        <v>#N/A</v>
      </c>
      <c r="AH1243" s="4" t="e">
        <f>_xll.BDP(AK1243&amp;" SEDOL","TICKER_AND_EXCH_CODE")</f>
        <v>#NAME?</v>
      </c>
      <c r="AI1243" s="4" t="e">
        <f t="shared" si="243"/>
        <v>#N/A</v>
      </c>
      <c r="AJ1243" s="4">
        <f>'Enhanced Basket_AUTOLOAD'!P1243</f>
        <v>0</v>
      </c>
      <c r="AK1243" s="4">
        <f>'Enhanced Basket_AUTOLOAD'!Q1243</f>
        <v>0</v>
      </c>
      <c r="AL1243" s="4">
        <f>'Enhanced Basket_AUTOLOAD'!Y1243</f>
        <v>0</v>
      </c>
      <c r="AM1243" s="4" t="e">
        <f t="shared" si="244"/>
        <v>#N/A</v>
      </c>
      <c r="AN1243" s="4" t="str">
        <f t="shared" si="245"/>
        <v>NO</v>
      </c>
      <c r="AO1243" s="4" t="str">
        <f t="shared" si="246"/>
        <v>Cash-in-Lieu</v>
      </c>
    </row>
    <row r="1244" ht="15" customHeight="1" s="4" customFormat="1">
      <c r="A1244" s="4">
        <f>'Enhanced Basket_AUTOLOAD'!H1244</f>
        <v>0</v>
      </c>
      <c r="B1244" s="4" t="str">
        <f t="shared" si="235"/>
        <v>SELL</v>
      </c>
      <c r="C1244" s="4" t="s">
        <v>29</v>
      </c>
      <c r="D1244" s="4" t="str">
        <f t="shared" si="236"/>
        <v>MT</v>
      </c>
      <c r="E1244" s="4" t="str">
        <f t="shared" si="237"/>
      </c>
      <c r="F1244" s="4" t="str">
        <f t="shared" si="238"/>
        <v>CIL LOAD</v>
      </c>
      <c r="G1244" s="4">
        <f t="shared" si="239"/>
        <v>0</v>
      </c>
      <c r="H1244" s="4" t="e">
        <f t="shared" si="240"/>
        <v>#N/A</v>
      </c>
      <c r="I1244" s="4" t="e">
        <f>_xll.BDP(AG1244&amp;" equity","crncy_adj_px_last","eqy_fund_crncy=usd")</f>
        <v>#NAME?</v>
      </c>
      <c r="J1244" s="4" t="str">
        <f t="shared" si="241"/>
      </c>
      <c r="AA1244" s="4">
        <f t="shared" si="242"/>
        <v>0</v>
      </c>
      <c r="AB1244" s="4">
        <f>'Enhanced Basket_AUTOLOAD'!T1244</f>
        <v>0</v>
      </c>
      <c r="AC1244" s="4">
        <f>'Enhanced Basket_AUTOLOAD'!M1244</f>
        <v>0</v>
      </c>
      <c r="AD1244" s="4">
        <f>'Enhanced Basket_AUTOLOAD'!L1244</f>
        <v>0</v>
      </c>
      <c r="AE1244" s="4">
        <f>'Enhanced Basket_AUTOLOAD'!Z1244</f>
        <v>0</v>
      </c>
      <c r="AF1244" s="4">
        <f>'Enhanced Basket_AUTOLOAD'!AB1244</f>
        <v>0</v>
      </c>
      <c r="AG1244" s="4" t="e">
        <f>VLOOKUP(AJ1244,'Ticker Mapping'!$I$3:$M$6706,5,0)</f>
        <v>#N/A</v>
      </c>
      <c r="AH1244" s="4" t="e">
        <f>_xll.BDP(AK1244&amp;" SEDOL","TICKER_AND_EXCH_CODE")</f>
        <v>#NAME?</v>
      </c>
      <c r="AI1244" s="4" t="e">
        <f t="shared" si="243"/>
        <v>#N/A</v>
      </c>
      <c r="AJ1244" s="4">
        <f>'Enhanced Basket_AUTOLOAD'!P1244</f>
        <v>0</v>
      </c>
      <c r="AK1244" s="4">
        <f>'Enhanced Basket_AUTOLOAD'!Q1244</f>
        <v>0</v>
      </c>
      <c r="AL1244" s="4">
        <f>'Enhanced Basket_AUTOLOAD'!Y1244</f>
        <v>0</v>
      </c>
      <c r="AM1244" s="4" t="e">
        <f t="shared" si="244"/>
        <v>#N/A</v>
      </c>
      <c r="AN1244" s="4" t="str">
        <f t="shared" si="245"/>
        <v>NO</v>
      </c>
      <c r="AO1244" s="4" t="str">
        <f t="shared" si="246"/>
        <v>Cash-in-Lieu</v>
      </c>
    </row>
    <row r="1245" ht="15" customHeight="1" s="4" customFormat="1">
      <c r="A1245" s="4">
        <f>'Enhanced Basket_AUTOLOAD'!H1245</f>
        <v>0</v>
      </c>
      <c r="B1245" s="4" t="str">
        <f t="shared" si="235"/>
        <v>SELL</v>
      </c>
      <c r="C1245" s="4" t="s">
        <v>29</v>
      </c>
      <c r="D1245" s="4" t="str">
        <f t="shared" si="236"/>
        <v>MT</v>
      </c>
      <c r="E1245" s="4" t="str">
        <f t="shared" si="237"/>
      </c>
      <c r="F1245" s="4" t="str">
        <f t="shared" si="238"/>
        <v>CIL LOAD</v>
      </c>
      <c r="G1245" s="4">
        <f t="shared" si="239"/>
        <v>0</v>
      </c>
      <c r="H1245" s="4" t="e">
        <f t="shared" si="240"/>
        <v>#N/A</v>
      </c>
      <c r="I1245" s="4" t="e">
        <f>_xll.BDP(AG1245&amp;" equity","crncy_adj_px_last","eqy_fund_crncy=usd")</f>
        <v>#NAME?</v>
      </c>
      <c r="J1245" s="4" t="str">
        <f t="shared" si="241"/>
      </c>
      <c r="AA1245" s="4">
        <f t="shared" si="242"/>
        <v>0</v>
      </c>
      <c r="AB1245" s="4">
        <f>'Enhanced Basket_AUTOLOAD'!T1245</f>
        <v>0</v>
      </c>
      <c r="AC1245" s="4">
        <f>'Enhanced Basket_AUTOLOAD'!M1245</f>
        <v>0</v>
      </c>
      <c r="AD1245" s="4">
        <f>'Enhanced Basket_AUTOLOAD'!L1245</f>
        <v>0</v>
      </c>
      <c r="AE1245" s="4">
        <f>'Enhanced Basket_AUTOLOAD'!Z1245</f>
        <v>0</v>
      </c>
      <c r="AF1245" s="4">
        <f>'Enhanced Basket_AUTOLOAD'!AB1245</f>
        <v>0</v>
      </c>
      <c r="AG1245" s="4" t="e">
        <f>VLOOKUP(AJ1245,'Ticker Mapping'!$I$3:$M$6706,5,0)</f>
        <v>#N/A</v>
      </c>
      <c r="AH1245" s="4" t="e">
        <f>_xll.BDP(AK1245&amp;" SEDOL","TICKER_AND_EXCH_CODE")</f>
        <v>#NAME?</v>
      </c>
      <c r="AI1245" s="4" t="e">
        <f t="shared" si="243"/>
        <v>#N/A</v>
      </c>
      <c r="AJ1245" s="4">
        <f>'Enhanced Basket_AUTOLOAD'!P1245</f>
        <v>0</v>
      </c>
      <c r="AK1245" s="4">
        <f>'Enhanced Basket_AUTOLOAD'!Q1245</f>
        <v>0</v>
      </c>
      <c r="AL1245" s="4">
        <f>'Enhanced Basket_AUTOLOAD'!Y1245</f>
        <v>0</v>
      </c>
      <c r="AM1245" s="4" t="e">
        <f t="shared" si="244"/>
        <v>#N/A</v>
      </c>
      <c r="AN1245" s="4" t="str">
        <f t="shared" si="245"/>
        <v>NO</v>
      </c>
      <c r="AO1245" s="4" t="str">
        <f t="shared" si="246"/>
        <v>Cash-in-Lieu</v>
      </c>
    </row>
    <row r="1246" ht="15" customHeight="1" s="4" customFormat="1">
      <c r="A1246" s="4">
        <f>'Enhanced Basket_AUTOLOAD'!H1246</f>
        <v>0</v>
      </c>
      <c r="B1246" s="4" t="str">
        <f t="shared" si="235"/>
        <v>SELL</v>
      </c>
      <c r="C1246" s="4" t="s">
        <v>29</v>
      </c>
      <c r="D1246" s="4" t="str">
        <f t="shared" si="236"/>
        <v>MT</v>
      </c>
      <c r="E1246" s="4" t="str">
        <f t="shared" si="237"/>
      </c>
      <c r="F1246" s="4" t="str">
        <f t="shared" si="238"/>
        <v>CIL LOAD</v>
      </c>
      <c r="G1246" s="4">
        <f t="shared" si="239"/>
        <v>0</v>
      </c>
      <c r="H1246" s="4" t="e">
        <f t="shared" si="240"/>
        <v>#N/A</v>
      </c>
      <c r="I1246" s="4" t="e">
        <f>_xll.BDP(AG1246&amp;" equity","crncy_adj_px_last","eqy_fund_crncy=usd")</f>
        <v>#NAME?</v>
      </c>
      <c r="J1246" s="4" t="str">
        <f t="shared" si="241"/>
      </c>
      <c r="AA1246" s="4">
        <f t="shared" si="242"/>
        <v>0</v>
      </c>
      <c r="AB1246" s="4">
        <f>'Enhanced Basket_AUTOLOAD'!T1246</f>
        <v>0</v>
      </c>
      <c r="AC1246" s="4">
        <f>'Enhanced Basket_AUTOLOAD'!M1246</f>
        <v>0</v>
      </c>
      <c r="AD1246" s="4">
        <f>'Enhanced Basket_AUTOLOAD'!L1246</f>
        <v>0</v>
      </c>
      <c r="AE1246" s="4">
        <f>'Enhanced Basket_AUTOLOAD'!Z1246</f>
        <v>0</v>
      </c>
      <c r="AF1246" s="4">
        <f>'Enhanced Basket_AUTOLOAD'!AB1246</f>
        <v>0</v>
      </c>
      <c r="AG1246" s="4" t="e">
        <f>VLOOKUP(AJ1246,'Ticker Mapping'!$I$3:$M$6706,5,0)</f>
        <v>#N/A</v>
      </c>
      <c r="AH1246" s="4" t="e">
        <f>_xll.BDP(AK1246&amp;" SEDOL","TICKER_AND_EXCH_CODE")</f>
        <v>#NAME?</v>
      </c>
      <c r="AI1246" s="4" t="e">
        <f t="shared" si="243"/>
        <v>#N/A</v>
      </c>
      <c r="AJ1246" s="4">
        <f>'Enhanced Basket_AUTOLOAD'!P1246</f>
        <v>0</v>
      </c>
      <c r="AK1246" s="4">
        <f>'Enhanced Basket_AUTOLOAD'!Q1246</f>
        <v>0</v>
      </c>
      <c r="AL1246" s="4">
        <f>'Enhanced Basket_AUTOLOAD'!Y1246</f>
        <v>0</v>
      </c>
      <c r="AM1246" s="4" t="e">
        <f t="shared" si="244"/>
        <v>#N/A</v>
      </c>
      <c r="AN1246" s="4" t="str">
        <f t="shared" si="245"/>
        <v>NO</v>
      </c>
      <c r="AO1246" s="4" t="str">
        <f t="shared" si="246"/>
        <v>Cash-in-Lieu</v>
      </c>
    </row>
    <row r="1247" ht="15" customHeight="1" s="4" customFormat="1">
      <c r="A1247" s="4">
        <f>'Enhanced Basket_AUTOLOAD'!H1247</f>
        <v>0</v>
      </c>
      <c r="B1247" s="4" t="str">
        <f t="shared" si="235"/>
        <v>SELL</v>
      </c>
      <c r="C1247" s="4" t="s">
        <v>29</v>
      </c>
      <c r="D1247" s="4" t="str">
        <f t="shared" si="236"/>
        <v>MT</v>
      </c>
      <c r="E1247" s="4" t="str">
        <f t="shared" si="237"/>
      </c>
      <c r="F1247" s="4" t="str">
        <f t="shared" si="238"/>
        <v>CIL LOAD</v>
      </c>
      <c r="G1247" s="4">
        <f t="shared" si="239"/>
        <v>0</v>
      </c>
      <c r="H1247" s="4" t="e">
        <f t="shared" si="240"/>
        <v>#N/A</v>
      </c>
      <c r="I1247" s="4" t="e">
        <f>_xll.BDP(AG1247&amp;" equity","crncy_adj_px_last","eqy_fund_crncy=usd")</f>
        <v>#NAME?</v>
      </c>
      <c r="J1247" s="4" t="str">
        <f t="shared" si="241"/>
      </c>
      <c r="AA1247" s="4">
        <f t="shared" si="242"/>
        <v>0</v>
      </c>
      <c r="AB1247" s="4">
        <f>'Enhanced Basket_AUTOLOAD'!T1247</f>
        <v>0</v>
      </c>
      <c r="AC1247" s="4">
        <f>'Enhanced Basket_AUTOLOAD'!M1247</f>
        <v>0</v>
      </c>
      <c r="AD1247" s="4">
        <f>'Enhanced Basket_AUTOLOAD'!L1247</f>
        <v>0</v>
      </c>
      <c r="AE1247" s="4">
        <f>'Enhanced Basket_AUTOLOAD'!Z1247</f>
        <v>0</v>
      </c>
      <c r="AF1247" s="4">
        <f>'Enhanced Basket_AUTOLOAD'!AB1247</f>
        <v>0</v>
      </c>
      <c r="AG1247" s="4" t="e">
        <f>VLOOKUP(AJ1247,'Ticker Mapping'!$I$3:$M$6706,5,0)</f>
        <v>#N/A</v>
      </c>
      <c r="AH1247" s="4" t="e">
        <f>_xll.BDP(AK1247&amp;" SEDOL","TICKER_AND_EXCH_CODE")</f>
        <v>#NAME?</v>
      </c>
      <c r="AI1247" s="4" t="e">
        <f t="shared" si="243"/>
        <v>#N/A</v>
      </c>
      <c r="AJ1247" s="4">
        <f>'Enhanced Basket_AUTOLOAD'!P1247</f>
        <v>0</v>
      </c>
      <c r="AK1247" s="4">
        <f>'Enhanced Basket_AUTOLOAD'!Q1247</f>
        <v>0</v>
      </c>
      <c r="AL1247" s="4">
        <f>'Enhanced Basket_AUTOLOAD'!Y1247</f>
        <v>0</v>
      </c>
      <c r="AM1247" s="4" t="e">
        <f t="shared" si="244"/>
        <v>#N/A</v>
      </c>
      <c r="AN1247" s="4" t="str">
        <f t="shared" si="245"/>
        <v>NO</v>
      </c>
      <c r="AO1247" s="4" t="str">
        <f t="shared" si="246"/>
        <v>Cash-in-Lieu</v>
      </c>
    </row>
    <row r="1248" ht="15" customHeight="1" s="4" customFormat="1">
      <c r="A1248" s="4">
        <f>'Enhanced Basket_AUTOLOAD'!H1248</f>
        <v>0</v>
      </c>
      <c r="B1248" s="4" t="str">
        <f t="shared" si="235"/>
        <v>SELL</v>
      </c>
      <c r="C1248" s="4" t="s">
        <v>29</v>
      </c>
      <c r="D1248" s="4" t="str">
        <f t="shared" si="236"/>
        <v>MT</v>
      </c>
      <c r="E1248" s="4" t="str">
        <f t="shared" si="237"/>
      </c>
      <c r="F1248" s="4" t="str">
        <f t="shared" si="238"/>
        <v>CIL LOAD</v>
      </c>
      <c r="G1248" s="4">
        <f t="shared" si="239"/>
        <v>0</v>
      </c>
      <c r="H1248" s="4" t="e">
        <f t="shared" si="240"/>
        <v>#N/A</v>
      </c>
      <c r="I1248" s="4" t="e">
        <f>_xll.BDP(AG1248&amp;" equity","crncy_adj_px_last","eqy_fund_crncy=usd")</f>
        <v>#NAME?</v>
      </c>
      <c r="J1248" s="4" t="str">
        <f t="shared" si="241"/>
      </c>
      <c r="AA1248" s="4">
        <f t="shared" si="242"/>
        <v>0</v>
      </c>
      <c r="AB1248" s="4">
        <f>'Enhanced Basket_AUTOLOAD'!T1248</f>
        <v>0</v>
      </c>
      <c r="AC1248" s="4">
        <f>'Enhanced Basket_AUTOLOAD'!M1248</f>
        <v>0</v>
      </c>
      <c r="AD1248" s="4">
        <f>'Enhanced Basket_AUTOLOAD'!L1248</f>
        <v>0</v>
      </c>
      <c r="AE1248" s="4">
        <f>'Enhanced Basket_AUTOLOAD'!Z1248</f>
        <v>0</v>
      </c>
      <c r="AF1248" s="4">
        <f>'Enhanced Basket_AUTOLOAD'!AB1248</f>
        <v>0</v>
      </c>
      <c r="AG1248" s="4" t="e">
        <f>VLOOKUP(AJ1248,'Ticker Mapping'!$I$3:$M$6706,5,0)</f>
        <v>#N/A</v>
      </c>
      <c r="AH1248" s="4" t="e">
        <f>_xll.BDP(AK1248&amp;" SEDOL","TICKER_AND_EXCH_CODE")</f>
        <v>#NAME?</v>
      </c>
      <c r="AI1248" s="4" t="e">
        <f t="shared" si="243"/>
        <v>#N/A</v>
      </c>
      <c r="AJ1248" s="4">
        <f>'Enhanced Basket_AUTOLOAD'!P1248</f>
        <v>0</v>
      </c>
      <c r="AK1248" s="4">
        <f>'Enhanced Basket_AUTOLOAD'!Q1248</f>
        <v>0</v>
      </c>
      <c r="AL1248" s="4">
        <f>'Enhanced Basket_AUTOLOAD'!Y1248</f>
        <v>0</v>
      </c>
      <c r="AM1248" s="4" t="e">
        <f t="shared" si="244"/>
        <v>#N/A</v>
      </c>
      <c r="AN1248" s="4" t="str">
        <f t="shared" si="245"/>
        <v>NO</v>
      </c>
      <c r="AO1248" s="4" t="str">
        <f t="shared" si="246"/>
        <v>Cash-in-Lieu</v>
      </c>
    </row>
    <row r="1249" ht="15" customHeight="1" s="4" customFormat="1">
      <c r="A1249" s="4">
        <f>'Enhanced Basket_AUTOLOAD'!H1249</f>
        <v>0</v>
      </c>
      <c r="B1249" s="4" t="str">
        <f t="shared" si="235"/>
        <v>SELL</v>
      </c>
      <c r="C1249" s="4" t="s">
        <v>29</v>
      </c>
      <c r="D1249" s="4" t="str">
        <f t="shared" si="236"/>
        <v>MT</v>
      </c>
      <c r="E1249" s="4" t="str">
        <f t="shared" si="237"/>
      </c>
      <c r="F1249" s="4" t="str">
        <f t="shared" si="238"/>
        <v>CIL LOAD</v>
      </c>
      <c r="G1249" s="4">
        <f t="shared" si="239"/>
        <v>0</v>
      </c>
      <c r="H1249" s="4" t="e">
        <f t="shared" si="240"/>
        <v>#N/A</v>
      </c>
      <c r="I1249" s="4" t="e">
        <f>_xll.BDP(AG1249&amp;" equity","crncy_adj_px_last","eqy_fund_crncy=usd")</f>
        <v>#NAME?</v>
      </c>
      <c r="J1249" s="4" t="str">
        <f t="shared" si="241"/>
      </c>
      <c r="AA1249" s="4">
        <f t="shared" si="242"/>
        <v>0</v>
      </c>
      <c r="AB1249" s="4">
        <f>'Enhanced Basket_AUTOLOAD'!T1249</f>
        <v>0</v>
      </c>
      <c r="AC1249" s="4">
        <f>'Enhanced Basket_AUTOLOAD'!M1249</f>
        <v>0</v>
      </c>
      <c r="AD1249" s="4">
        <f>'Enhanced Basket_AUTOLOAD'!L1249</f>
        <v>0</v>
      </c>
      <c r="AE1249" s="4">
        <f>'Enhanced Basket_AUTOLOAD'!Z1249</f>
        <v>0</v>
      </c>
      <c r="AF1249" s="4">
        <f>'Enhanced Basket_AUTOLOAD'!AB1249</f>
        <v>0</v>
      </c>
      <c r="AG1249" s="4" t="e">
        <f>VLOOKUP(AJ1249,'Ticker Mapping'!$I$3:$M$6706,5,0)</f>
        <v>#N/A</v>
      </c>
      <c r="AH1249" s="4" t="e">
        <f>_xll.BDP(AK1249&amp;" SEDOL","TICKER_AND_EXCH_CODE")</f>
        <v>#NAME?</v>
      </c>
      <c r="AI1249" s="4" t="e">
        <f t="shared" si="243"/>
        <v>#N/A</v>
      </c>
      <c r="AJ1249" s="4">
        <f>'Enhanced Basket_AUTOLOAD'!P1249</f>
        <v>0</v>
      </c>
      <c r="AK1249" s="4">
        <f>'Enhanced Basket_AUTOLOAD'!Q1249</f>
        <v>0</v>
      </c>
      <c r="AL1249" s="4">
        <f>'Enhanced Basket_AUTOLOAD'!Y1249</f>
        <v>0</v>
      </c>
      <c r="AM1249" s="4" t="e">
        <f t="shared" si="244"/>
        <v>#N/A</v>
      </c>
      <c r="AN1249" s="4" t="str">
        <f t="shared" si="245"/>
        <v>NO</v>
      </c>
      <c r="AO1249" s="4" t="str">
        <f t="shared" si="246"/>
        <v>Cash-in-Lieu</v>
      </c>
    </row>
    <row r="1250" ht="15" customHeight="1" s="4" customFormat="1">
      <c r="A1250" s="4">
        <f>'Enhanced Basket_AUTOLOAD'!H1250</f>
        <v>0</v>
      </c>
      <c r="B1250" s="4" t="str">
        <f t="shared" si="235"/>
        <v>SELL</v>
      </c>
      <c r="C1250" s="4" t="s">
        <v>29</v>
      </c>
      <c r="D1250" s="4" t="str">
        <f t="shared" si="236"/>
        <v>MT</v>
      </c>
      <c r="E1250" s="4" t="str">
        <f t="shared" si="237"/>
      </c>
      <c r="F1250" s="4" t="str">
        <f t="shared" si="238"/>
        <v>CIL LOAD</v>
      </c>
      <c r="G1250" s="4">
        <f t="shared" si="239"/>
        <v>0</v>
      </c>
      <c r="H1250" s="4" t="e">
        <f t="shared" si="240"/>
        <v>#N/A</v>
      </c>
      <c r="I1250" s="4" t="e">
        <f>_xll.BDP(AG1250&amp;" equity","crncy_adj_px_last","eqy_fund_crncy=usd")</f>
        <v>#NAME?</v>
      </c>
      <c r="J1250" s="4" t="str">
        <f t="shared" si="241"/>
      </c>
      <c r="AA1250" s="4">
        <f t="shared" si="242"/>
        <v>0</v>
      </c>
      <c r="AB1250" s="4">
        <f>'Enhanced Basket_AUTOLOAD'!T1250</f>
        <v>0</v>
      </c>
      <c r="AC1250" s="4">
        <f>'Enhanced Basket_AUTOLOAD'!M1250</f>
        <v>0</v>
      </c>
      <c r="AD1250" s="4">
        <f>'Enhanced Basket_AUTOLOAD'!L1250</f>
        <v>0</v>
      </c>
      <c r="AE1250" s="4">
        <f>'Enhanced Basket_AUTOLOAD'!Z1250</f>
        <v>0</v>
      </c>
      <c r="AF1250" s="4">
        <f>'Enhanced Basket_AUTOLOAD'!AB1250</f>
        <v>0</v>
      </c>
      <c r="AG1250" s="4" t="e">
        <f>VLOOKUP(AJ1250,'Ticker Mapping'!$I$3:$M$6706,5,0)</f>
        <v>#N/A</v>
      </c>
      <c r="AH1250" s="4" t="e">
        <f>_xll.BDP(AK1250&amp;" SEDOL","TICKER_AND_EXCH_CODE")</f>
        <v>#NAME?</v>
      </c>
      <c r="AI1250" s="4" t="e">
        <f t="shared" si="243"/>
        <v>#N/A</v>
      </c>
      <c r="AJ1250" s="4">
        <f>'Enhanced Basket_AUTOLOAD'!P1250</f>
        <v>0</v>
      </c>
      <c r="AK1250" s="4">
        <f>'Enhanced Basket_AUTOLOAD'!Q1250</f>
        <v>0</v>
      </c>
      <c r="AL1250" s="4">
        <f>'Enhanced Basket_AUTOLOAD'!Y1250</f>
        <v>0</v>
      </c>
      <c r="AM1250" s="4" t="e">
        <f t="shared" si="244"/>
        <v>#N/A</v>
      </c>
      <c r="AN1250" s="4" t="str">
        <f t="shared" si="245"/>
        <v>NO</v>
      </c>
      <c r="AO1250" s="4" t="str">
        <f t="shared" si="246"/>
        <v>Cash-in-Lieu</v>
      </c>
    </row>
    <row r="1251" ht="15" customHeight="1" s="4" customFormat="1">
      <c r="A1251" s="4">
        <f>'Enhanced Basket_AUTOLOAD'!H1251</f>
        <v>0</v>
      </c>
      <c r="B1251" s="4" t="str">
        <f t="shared" si="235"/>
        <v>SELL</v>
      </c>
      <c r="C1251" s="4" t="s">
        <v>29</v>
      </c>
      <c r="D1251" s="4" t="str">
        <f t="shared" si="236"/>
        <v>MT</v>
      </c>
      <c r="E1251" s="4" t="str">
        <f t="shared" si="237"/>
      </c>
      <c r="F1251" s="4" t="str">
        <f t="shared" si="238"/>
        <v>CIL LOAD</v>
      </c>
      <c r="G1251" s="4">
        <f t="shared" si="239"/>
        <v>0</v>
      </c>
      <c r="H1251" s="4" t="e">
        <f t="shared" si="240"/>
        <v>#N/A</v>
      </c>
      <c r="I1251" s="4" t="e">
        <f>_xll.BDP(AG1251&amp;" equity","crncy_adj_px_last","eqy_fund_crncy=usd")</f>
        <v>#NAME?</v>
      </c>
      <c r="J1251" s="4" t="str">
        <f t="shared" si="241"/>
      </c>
      <c r="AA1251" s="4">
        <f t="shared" si="242"/>
        <v>0</v>
      </c>
      <c r="AB1251" s="4">
        <f>'Enhanced Basket_AUTOLOAD'!T1251</f>
        <v>0</v>
      </c>
      <c r="AC1251" s="4">
        <f>'Enhanced Basket_AUTOLOAD'!M1251</f>
        <v>0</v>
      </c>
      <c r="AD1251" s="4">
        <f>'Enhanced Basket_AUTOLOAD'!L1251</f>
        <v>0</v>
      </c>
      <c r="AE1251" s="4">
        <f>'Enhanced Basket_AUTOLOAD'!Z1251</f>
        <v>0</v>
      </c>
      <c r="AF1251" s="4">
        <f>'Enhanced Basket_AUTOLOAD'!AB1251</f>
        <v>0</v>
      </c>
      <c r="AG1251" s="4" t="e">
        <f>VLOOKUP(AJ1251,'Ticker Mapping'!$I$3:$M$6706,5,0)</f>
        <v>#N/A</v>
      </c>
      <c r="AH1251" s="4" t="e">
        <f>_xll.BDP(AK1251&amp;" SEDOL","TICKER_AND_EXCH_CODE")</f>
        <v>#NAME?</v>
      </c>
      <c r="AI1251" s="4" t="e">
        <f t="shared" si="243"/>
        <v>#N/A</v>
      </c>
      <c r="AJ1251" s="4">
        <f>'Enhanced Basket_AUTOLOAD'!P1251</f>
        <v>0</v>
      </c>
      <c r="AK1251" s="4">
        <f>'Enhanced Basket_AUTOLOAD'!Q1251</f>
        <v>0</v>
      </c>
      <c r="AL1251" s="4">
        <f>'Enhanced Basket_AUTOLOAD'!Y1251</f>
        <v>0</v>
      </c>
      <c r="AM1251" s="4" t="e">
        <f t="shared" si="244"/>
        <v>#N/A</v>
      </c>
      <c r="AN1251" s="4" t="str">
        <f t="shared" si="245"/>
        <v>NO</v>
      </c>
      <c r="AO1251" s="4" t="str">
        <f t="shared" si="246"/>
        <v>Cash-in-Lieu</v>
      </c>
    </row>
    <row r="1252" ht="15" customHeight="1" s="4" customFormat="1">
      <c r="A1252" s="4">
        <f>'Enhanced Basket_AUTOLOAD'!H1252</f>
        <v>0</v>
      </c>
      <c r="B1252" s="4" t="str">
        <f t="shared" si="235"/>
        <v>SELL</v>
      </c>
      <c r="C1252" s="4" t="s">
        <v>29</v>
      </c>
      <c r="D1252" s="4" t="str">
        <f t="shared" si="236"/>
        <v>MT</v>
      </c>
      <c r="E1252" s="4" t="str">
        <f t="shared" si="237"/>
      </c>
      <c r="F1252" s="4" t="str">
        <f t="shared" si="238"/>
        <v>CIL LOAD</v>
      </c>
      <c r="G1252" s="4">
        <f t="shared" si="239"/>
        <v>0</v>
      </c>
      <c r="H1252" s="4" t="e">
        <f t="shared" si="240"/>
        <v>#N/A</v>
      </c>
      <c r="I1252" s="4" t="e">
        <f>_xll.BDP(AG1252&amp;" equity","crncy_adj_px_last","eqy_fund_crncy=usd")</f>
        <v>#NAME?</v>
      </c>
      <c r="J1252" s="4" t="str">
        <f t="shared" si="241"/>
      </c>
      <c r="AA1252" s="4">
        <f t="shared" si="242"/>
        <v>0</v>
      </c>
      <c r="AB1252" s="4">
        <f>'Enhanced Basket_AUTOLOAD'!T1252</f>
        <v>0</v>
      </c>
      <c r="AC1252" s="4">
        <f>'Enhanced Basket_AUTOLOAD'!M1252</f>
        <v>0</v>
      </c>
      <c r="AD1252" s="4">
        <f>'Enhanced Basket_AUTOLOAD'!L1252</f>
        <v>0</v>
      </c>
      <c r="AE1252" s="4">
        <f>'Enhanced Basket_AUTOLOAD'!Z1252</f>
        <v>0</v>
      </c>
      <c r="AF1252" s="4">
        <f>'Enhanced Basket_AUTOLOAD'!AB1252</f>
        <v>0</v>
      </c>
      <c r="AG1252" s="4" t="e">
        <f>VLOOKUP(AJ1252,'Ticker Mapping'!$I$3:$M$6706,5,0)</f>
        <v>#N/A</v>
      </c>
      <c r="AH1252" s="4" t="e">
        <f>_xll.BDP(AK1252&amp;" SEDOL","TICKER_AND_EXCH_CODE")</f>
        <v>#NAME?</v>
      </c>
      <c r="AI1252" s="4" t="e">
        <f t="shared" si="243"/>
        <v>#N/A</v>
      </c>
      <c r="AJ1252" s="4">
        <f>'Enhanced Basket_AUTOLOAD'!P1252</f>
        <v>0</v>
      </c>
      <c r="AK1252" s="4">
        <f>'Enhanced Basket_AUTOLOAD'!Q1252</f>
        <v>0</v>
      </c>
      <c r="AL1252" s="4">
        <f>'Enhanced Basket_AUTOLOAD'!Y1252</f>
        <v>0</v>
      </c>
      <c r="AM1252" s="4" t="e">
        <f t="shared" si="244"/>
        <v>#N/A</v>
      </c>
      <c r="AN1252" s="4" t="str">
        <f t="shared" si="245"/>
        <v>NO</v>
      </c>
      <c r="AO1252" s="4" t="str">
        <f t="shared" si="246"/>
        <v>Cash-in-Lieu</v>
      </c>
    </row>
    <row r="1253" ht="15" customHeight="1" s="4" customFormat="1">
      <c r="A1253" s="4">
        <f>'Enhanced Basket_AUTOLOAD'!H1253</f>
        <v>0</v>
      </c>
      <c r="B1253" s="4" t="str">
        <f t="shared" si="235"/>
        <v>SELL</v>
      </c>
      <c r="C1253" s="4" t="s">
        <v>29</v>
      </c>
      <c r="D1253" s="4" t="str">
        <f t="shared" si="236"/>
        <v>MT</v>
      </c>
      <c r="E1253" s="4" t="str">
        <f t="shared" si="237"/>
      </c>
      <c r="F1253" s="4" t="str">
        <f t="shared" si="238"/>
        <v>CIL LOAD</v>
      </c>
      <c r="G1253" s="4">
        <f t="shared" si="239"/>
        <v>0</v>
      </c>
      <c r="H1253" s="4" t="e">
        <f t="shared" si="240"/>
        <v>#N/A</v>
      </c>
      <c r="I1253" s="4" t="e">
        <f>_xll.BDP(AG1253&amp;" equity","crncy_adj_px_last","eqy_fund_crncy=usd")</f>
        <v>#NAME?</v>
      </c>
      <c r="J1253" s="4" t="str">
        <f t="shared" si="241"/>
      </c>
      <c r="AA1253" s="4">
        <f t="shared" si="242"/>
        <v>0</v>
      </c>
      <c r="AB1253" s="4">
        <f>'Enhanced Basket_AUTOLOAD'!T1253</f>
        <v>0</v>
      </c>
      <c r="AC1253" s="4">
        <f>'Enhanced Basket_AUTOLOAD'!M1253</f>
        <v>0</v>
      </c>
      <c r="AD1253" s="4">
        <f>'Enhanced Basket_AUTOLOAD'!L1253</f>
        <v>0</v>
      </c>
      <c r="AE1253" s="4">
        <f>'Enhanced Basket_AUTOLOAD'!Z1253</f>
        <v>0</v>
      </c>
      <c r="AF1253" s="4">
        <f>'Enhanced Basket_AUTOLOAD'!AB1253</f>
        <v>0</v>
      </c>
      <c r="AG1253" s="4" t="e">
        <f>VLOOKUP(AJ1253,'Ticker Mapping'!$I$3:$M$6706,5,0)</f>
        <v>#N/A</v>
      </c>
      <c r="AH1253" s="4" t="e">
        <f>_xll.BDP(AK1253&amp;" SEDOL","TICKER_AND_EXCH_CODE")</f>
        <v>#NAME?</v>
      </c>
      <c r="AI1253" s="4" t="e">
        <f t="shared" si="243"/>
        <v>#N/A</v>
      </c>
      <c r="AJ1253" s="4">
        <f>'Enhanced Basket_AUTOLOAD'!P1253</f>
        <v>0</v>
      </c>
      <c r="AK1253" s="4">
        <f>'Enhanced Basket_AUTOLOAD'!Q1253</f>
        <v>0</v>
      </c>
      <c r="AL1253" s="4">
        <f>'Enhanced Basket_AUTOLOAD'!Y1253</f>
        <v>0</v>
      </c>
      <c r="AM1253" s="4" t="e">
        <f t="shared" si="244"/>
        <v>#N/A</v>
      </c>
      <c r="AN1253" s="4" t="str">
        <f t="shared" si="245"/>
        <v>NO</v>
      </c>
      <c r="AO1253" s="4" t="str">
        <f t="shared" si="246"/>
        <v>Cash-in-Lieu</v>
      </c>
    </row>
    <row r="1254" ht="15" customHeight="1" s="4" customFormat="1">
      <c r="A1254" s="4">
        <f>'Enhanced Basket_AUTOLOAD'!H1254</f>
        <v>0</v>
      </c>
      <c r="B1254" s="4" t="str">
        <f t="shared" si="235"/>
        <v>SELL</v>
      </c>
      <c r="C1254" s="4" t="s">
        <v>29</v>
      </c>
      <c r="D1254" s="4" t="str">
        <f t="shared" si="236"/>
        <v>MT</v>
      </c>
      <c r="E1254" s="4" t="str">
        <f t="shared" si="237"/>
      </c>
      <c r="F1254" s="4" t="str">
        <f t="shared" si="238"/>
        <v>CIL LOAD</v>
      </c>
      <c r="G1254" s="4">
        <f t="shared" si="239"/>
        <v>0</v>
      </c>
      <c r="H1254" s="4" t="e">
        <f t="shared" si="240"/>
        <v>#N/A</v>
      </c>
      <c r="I1254" s="4" t="e">
        <f>_xll.BDP(AG1254&amp;" equity","crncy_adj_px_last","eqy_fund_crncy=usd")</f>
        <v>#NAME?</v>
      </c>
      <c r="J1254" s="4" t="str">
        <f t="shared" si="241"/>
      </c>
      <c r="AA1254" s="4">
        <f t="shared" si="242"/>
        <v>0</v>
      </c>
      <c r="AB1254" s="4">
        <f>'Enhanced Basket_AUTOLOAD'!T1254</f>
        <v>0</v>
      </c>
      <c r="AC1254" s="4">
        <f>'Enhanced Basket_AUTOLOAD'!M1254</f>
        <v>0</v>
      </c>
      <c r="AD1254" s="4">
        <f>'Enhanced Basket_AUTOLOAD'!L1254</f>
        <v>0</v>
      </c>
      <c r="AE1254" s="4">
        <f>'Enhanced Basket_AUTOLOAD'!Z1254</f>
        <v>0</v>
      </c>
      <c r="AF1254" s="4">
        <f>'Enhanced Basket_AUTOLOAD'!AB1254</f>
        <v>0</v>
      </c>
      <c r="AG1254" s="4" t="e">
        <f>VLOOKUP(AJ1254,'Ticker Mapping'!$I$3:$M$6706,5,0)</f>
        <v>#N/A</v>
      </c>
      <c r="AH1254" s="4" t="e">
        <f>_xll.BDP(AK1254&amp;" SEDOL","TICKER_AND_EXCH_CODE")</f>
        <v>#NAME?</v>
      </c>
      <c r="AI1254" s="4" t="e">
        <f t="shared" si="243"/>
        <v>#N/A</v>
      </c>
      <c r="AJ1254" s="4">
        <f>'Enhanced Basket_AUTOLOAD'!P1254</f>
        <v>0</v>
      </c>
      <c r="AK1254" s="4">
        <f>'Enhanced Basket_AUTOLOAD'!Q1254</f>
        <v>0</v>
      </c>
      <c r="AL1254" s="4">
        <f>'Enhanced Basket_AUTOLOAD'!Y1254</f>
        <v>0</v>
      </c>
      <c r="AM1254" s="4" t="e">
        <f t="shared" si="244"/>
        <v>#N/A</v>
      </c>
      <c r="AN1254" s="4" t="str">
        <f t="shared" si="245"/>
        <v>NO</v>
      </c>
      <c r="AO1254" s="4" t="str">
        <f t="shared" si="246"/>
        <v>Cash-in-Lieu</v>
      </c>
    </row>
    <row r="1255" ht="15" customHeight="1" s="4" customFormat="1">
      <c r="A1255" s="4">
        <f>'Enhanced Basket_AUTOLOAD'!H1255</f>
        <v>0</v>
      </c>
      <c r="B1255" s="4" t="str">
        <f t="shared" si="235"/>
        <v>SELL</v>
      </c>
      <c r="C1255" s="4" t="s">
        <v>29</v>
      </c>
      <c r="D1255" s="4" t="str">
        <f t="shared" si="236"/>
        <v>MT</v>
      </c>
      <c r="E1255" s="4" t="str">
        <f t="shared" si="237"/>
      </c>
      <c r="F1255" s="4" t="str">
        <f t="shared" si="238"/>
        <v>CIL LOAD</v>
      </c>
      <c r="G1255" s="4">
        <f t="shared" si="239"/>
        <v>0</v>
      </c>
      <c r="H1255" s="4" t="e">
        <f t="shared" si="240"/>
        <v>#N/A</v>
      </c>
      <c r="I1255" s="4" t="e">
        <f>_xll.BDP(AG1255&amp;" equity","crncy_adj_px_last","eqy_fund_crncy=usd")</f>
        <v>#NAME?</v>
      </c>
      <c r="J1255" s="4" t="str">
        <f t="shared" si="241"/>
      </c>
      <c r="AA1255" s="4">
        <f t="shared" si="242"/>
        <v>0</v>
      </c>
      <c r="AB1255" s="4">
        <f>'Enhanced Basket_AUTOLOAD'!T1255</f>
        <v>0</v>
      </c>
      <c r="AC1255" s="4">
        <f>'Enhanced Basket_AUTOLOAD'!M1255</f>
        <v>0</v>
      </c>
      <c r="AD1255" s="4">
        <f>'Enhanced Basket_AUTOLOAD'!L1255</f>
        <v>0</v>
      </c>
      <c r="AE1255" s="4">
        <f>'Enhanced Basket_AUTOLOAD'!Z1255</f>
        <v>0</v>
      </c>
      <c r="AF1255" s="4">
        <f>'Enhanced Basket_AUTOLOAD'!AB1255</f>
        <v>0</v>
      </c>
      <c r="AG1255" s="4" t="e">
        <f>VLOOKUP(AJ1255,'Ticker Mapping'!$I$3:$M$6706,5,0)</f>
        <v>#N/A</v>
      </c>
      <c r="AH1255" s="4" t="e">
        <f>_xll.BDP(AK1255&amp;" SEDOL","TICKER_AND_EXCH_CODE")</f>
        <v>#NAME?</v>
      </c>
      <c r="AI1255" s="4" t="e">
        <f t="shared" si="243"/>
        <v>#N/A</v>
      </c>
      <c r="AJ1255" s="4">
        <f>'Enhanced Basket_AUTOLOAD'!P1255</f>
        <v>0</v>
      </c>
      <c r="AK1255" s="4">
        <f>'Enhanced Basket_AUTOLOAD'!Q1255</f>
        <v>0</v>
      </c>
      <c r="AL1255" s="4">
        <f>'Enhanced Basket_AUTOLOAD'!Y1255</f>
        <v>0</v>
      </c>
      <c r="AM1255" s="4" t="e">
        <f t="shared" si="244"/>
        <v>#N/A</v>
      </c>
      <c r="AN1255" s="4" t="str">
        <f t="shared" si="245"/>
        <v>NO</v>
      </c>
      <c r="AO1255" s="4" t="str">
        <f t="shared" si="246"/>
        <v>Cash-in-Lieu</v>
      </c>
    </row>
    <row r="1256" ht="15" customHeight="1" s="4" customFormat="1">
      <c r="A1256" s="4">
        <f>'Enhanced Basket_AUTOLOAD'!H1256</f>
        <v>0</v>
      </c>
      <c r="B1256" s="4" t="str">
        <f t="shared" si="235"/>
        <v>SELL</v>
      </c>
      <c r="C1256" s="4" t="s">
        <v>29</v>
      </c>
      <c r="D1256" s="4" t="str">
        <f t="shared" si="236"/>
        <v>MT</v>
      </c>
      <c r="E1256" s="4" t="str">
        <f t="shared" si="237"/>
      </c>
      <c r="F1256" s="4" t="str">
        <f t="shared" si="238"/>
        <v>CIL LOAD</v>
      </c>
      <c r="G1256" s="4">
        <f t="shared" si="239"/>
        <v>0</v>
      </c>
      <c r="H1256" s="4" t="e">
        <f t="shared" si="240"/>
        <v>#N/A</v>
      </c>
      <c r="I1256" s="4" t="e">
        <f>_xll.BDP(AG1256&amp;" equity","crncy_adj_px_last","eqy_fund_crncy=usd")</f>
        <v>#NAME?</v>
      </c>
      <c r="J1256" s="4" t="str">
        <f t="shared" si="241"/>
      </c>
      <c r="AA1256" s="4">
        <f t="shared" si="242"/>
        <v>0</v>
      </c>
      <c r="AB1256" s="4">
        <f>'Enhanced Basket_AUTOLOAD'!T1256</f>
        <v>0</v>
      </c>
      <c r="AC1256" s="4">
        <f>'Enhanced Basket_AUTOLOAD'!M1256</f>
        <v>0</v>
      </c>
      <c r="AD1256" s="4">
        <f>'Enhanced Basket_AUTOLOAD'!L1256</f>
        <v>0</v>
      </c>
      <c r="AE1256" s="4">
        <f>'Enhanced Basket_AUTOLOAD'!Z1256</f>
        <v>0</v>
      </c>
      <c r="AF1256" s="4">
        <f>'Enhanced Basket_AUTOLOAD'!AB1256</f>
        <v>0</v>
      </c>
      <c r="AG1256" s="4" t="e">
        <f>VLOOKUP(AJ1256,'Ticker Mapping'!$I$3:$M$6706,5,0)</f>
        <v>#N/A</v>
      </c>
      <c r="AH1256" s="4" t="e">
        <f>_xll.BDP(AK1256&amp;" SEDOL","TICKER_AND_EXCH_CODE")</f>
        <v>#NAME?</v>
      </c>
      <c r="AI1256" s="4" t="e">
        <f t="shared" si="243"/>
        <v>#N/A</v>
      </c>
      <c r="AJ1256" s="4">
        <f>'Enhanced Basket_AUTOLOAD'!P1256</f>
        <v>0</v>
      </c>
      <c r="AK1256" s="4">
        <f>'Enhanced Basket_AUTOLOAD'!Q1256</f>
        <v>0</v>
      </c>
      <c r="AL1256" s="4">
        <f>'Enhanced Basket_AUTOLOAD'!Y1256</f>
        <v>0</v>
      </c>
      <c r="AM1256" s="4" t="e">
        <f t="shared" si="244"/>
        <v>#N/A</v>
      </c>
      <c r="AN1256" s="4" t="str">
        <f t="shared" si="245"/>
        <v>NO</v>
      </c>
      <c r="AO1256" s="4" t="str">
        <f t="shared" si="246"/>
        <v>Cash-in-Lieu</v>
      </c>
    </row>
    <row r="1257" ht="15" customHeight="1" s="4" customFormat="1">
      <c r="A1257" s="4">
        <f>'Enhanced Basket_AUTOLOAD'!H1257</f>
        <v>0</v>
      </c>
      <c r="B1257" s="4" t="str">
        <f t="shared" si="235"/>
        <v>SELL</v>
      </c>
      <c r="C1257" s="4" t="s">
        <v>29</v>
      </c>
      <c r="D1257" s="4" t="str">
        <f t="shared" si="236"/>
        <v>MT</v>
      </c>
      <c r="E1257" s="4" t="str">
        <f t="shared" si="237"/>
      </c>
      <c r="F1257" s="4" t="str">
        <f t="shared" si="238"/>
        <v>CIL LOAD</v>
      </c>
      <c r="G1257" s="4">
        <f t="shared" si="239"/>
        <v>0</v>
      </c>
      <c r="H1257" s="4" t="e">
        <f t="shared" si="240"/>
        <v>#N/A</v>
      </c>
      <c r="I1257" s="4" t="e">
        <f>_xll.BDP(AG1257&amp;" equity","crncy_adj_px_last","eqy_fund_crncy=usd")</f>
        <v>#NAME?</v>
      </c>
      <c r="J1257" s="4" t="str">
        <f t="shared" si="241"/>
      </c>
      <c r="AA1257" s="4">
        <f t="shared" si="242"/>
        <v>0</v>
      </c>
      <c r="AB1257" s="4">
        <f>'Enhanced Basket_AUTOLOAD'!T1257</f>
        <v>0</v>
      </c>
      <c r="AC1257" s="4">
        <f>'Enhanced Basket_AUTOLOAD'!M1257</f>
        <v>0</v>
      </c>
      <c r="AD1257" s="4">
        <f>'Enhanced Basket_AUTOLOAD'!L1257</f>
        <v>0</v>
      </c>
      <c r="AE1257" s="4">
        <f>'Enhanced Basket_AUTOLOAD'!Z1257</f>
        <v>0</v>
      </c>
      <c r="AF1257" s="4">
        <f>'Enhanced Basket_AUTOLOAD'!AB1257</f>
        <v>0</v>
      </c>
      <c r="AG1257" s="4" t="e">
        <f>VLOOKUP(AJ1257,'Ticker Mapping'!$I$3:$M$6706,5,0)</f>
        <v>#N/A</v>
      </c>
      <c r="AH1257" s="4" t="e">
        <f>_xll.BDP(AK1257&amp;" SEDOL","TICKER_AND_EXCH_CODE")</f>
        <v>#NAME?</v>
      </c>
      <c r="AI1257" s="4" t="e">
        <f t="shared" si="243"/>
        <v>#N/A</v>
      </c>
      <c r="AJ1257" s="4">
        <f>'Enhanced Basket_AUTOLOAD'!P1257</f>
        <v>0</v>
      </c>
      <c r="AK1257" s="4">
        <f>'Enhanced Basket_AUTOLOAD'!Q1257</f>
        <v>0</v>
      </c>
      <c r="AL1257" s="4">
        <f>'Enhanced Basket_AUTOLOAD'!Y1257</f>
        <v>0</v>
      </c>
      <c r="AM1257" s="4" t="e">
        <f t="shared" si="244"/>
        <v>#N/A</v>
      </c>
      <c r="AN1257" s="4" t="str">
        <f t="shared" si="245"/>
        <v>NO</v>
      </c>
      <c r="AO1257" s="4" t="str">
        <f t="shared" si="246"/>
        <v>Cash-in-Lieu</v>
      </c>
    </row>
    <row r="1258" ht="15" customHeight="1" s="4" customFormat="1">
      <c r="A1258" s="4">
        <f>'Enhanced Basket_AUTOLOAD'!H1258</f>
        <v>0</v>
      </c>
      <c r="B1258" s="4" t="str">
        <f t="shared" si="235"/>
        <v>SELL</v>
      </c>
      <c r="C1258" s="4" t="s">
        <v>29</v>
      </c>
      <c r="D1258" s="4" t="str">
        <f t="shared" si="236"/>
        <v>MT</v>
      </c>
      <c r="E1258" s="4" t="str">
        <f t="shared" si="237"/>
      </c>
      <c r="F1258" s="4" t="str">
        <f t="shared" si="238"/>
        <v>CIL LOAD</v>
      </c>
      <c r="G1258" s="4">
        <f t="shared" si="239"/>
        <v>0</v>
      </c>
      <c r="H1258" s="4" t="e">
        <f t="shared" si="240"/>
        <v>#N/A</v>
      </c>
      <c r="I1258" s="4" t="e">
        <f>_xll.BDP(AG1258&amp;" equity","crncy_adj_px_last","eqy_fund_crncy=usd")</f>
        <v>#NAME?</v>
      </c>
      <c r="J1258" s="4" t="str">
        <f t="shared" si="241"/>
      </c>
      <c r="AA1258" s="4">
        <f t="shared" si="242"/>
        <v>0</v>
      </c>
      <c r="AB1258" s="4">
        <f>'Enhanced Basket_AUTOLOAD'!T1258</f>
        <v>0</v>
      </c>
      <c r="AC1258" s="4">
        <f>'Enhanced Basket_AUTOLOAD'!M1258</f>
        <v>0</v>
      </c>
      <c r="AD1258" s="4">
        <f>'Enhanced Basket_AUTOLOAD'!L1258</f>
        <v>0</v>
      </c>
      <c r="AE1258" s="4">
        <f>'Enhanced Basket_AUTOLOAD'!Z1258</f>
        <v>0</v>
      </c>
      <c r="AF1258" s="4">
        <f>'Enhanced Basket_AUTOLOAD'!AB1258</f>
        <v>0</v>
      </c>
      <c r="AG1258" s="4" t="e">
        <f>VLOOKUP(AJ1258,'Ticker Mapping'!$I$3:$M$6706,5,0)</f>
        <v>#N/A</v>
      </c>
      <c r="AH1258" s="4" t="e">
        <f>_xll.BDP(AK1258&amp;" SEDOL","TICKER_AND_EXCH_CODE")</f>
        <v>#NAME?</v>
      </c>
      <c r="AI1258" s="4" t="e">
        <f t="shared" si="243"/>
        <v>#N/A</v>
      </c>
      <c r="AJ1258" s="4">
        <f>'Enhanced Basket_AUTOLOAD'!P1258</f>
        <v>0</v>
      </c>
      <c r="AK1258" s="4">
        <f>'Enhanced Basket_AUTOLOAD'!Q1258</f>
        <v>0</v>
      </c>
      <c r="AL1258" s="4">
        <f>'Enhanced Basket_AUTOLOAD'!Y1258</f>
        <v>0</v>
      </c>
      <c r="AM1258" s="4" t="e">
        <f t="shared" si="244"/>
        <v>#N/A</v>
      </c>
      <c r="AN1258" s="4" t="str">
        <f t="shared" si="245"/>
        <v>NO</v>
      </c>
      <c r="AO1258" s="4" t="str">
        <f t="shared" si="246"/>
        <v>Cash-in-Lieu</v>
      </c>
    </row>
    <row r="1259" ht="15" customHeight="1" s="4" customFormat="1">
      <c r="A1259" s="4">
        <f>'Enhanced Basket_AUTOLOAD'!H1259</f>
        <v>0</v>
      </c>
      <c r="B1259" s="4" t="str">
        <f t="shared" si="235"/>
        <v>SELL</v>
      </c>
      <c r="C1259" s="4" t="s">
        <v>29</v>
      </c>
      <c r="D1259" s="4" t="str">
        <f t="shared" si="236"/>
        <v>MT</v>
      </c>
      <c r="E1259" s="4" t="str">
        <f t="shared" si="237"/>
      </c>
      <c r="F1259" s="4" t="str">
        <f t="shared" si="238"/>
        <v>CIL LOAD</v>
      </c>
      <c r="G1259" s="4">
        <f t="shared" si="239"/>
        <v>0</v>
      </c>
      <c r="H1259" s="4" t="e">
        <f t="shared" si="240"/>
        <v>#N/A</v>
      </c>
      <c r="I1259" s="4" t="e">
        <f>_xll.BDP(AG1259&amp;" equity","crncy_adj_px_last","eqy_fund_crncy=usd")</f>
        <v>#NAME?</v>
      </c>
      <c r="J1259" s="4" t="str">
        <f t="shared" si="241"/>
      </c>
      <c r="AA1259" s="4">
        <f t="shared" si="242"/>
        <v>0</v>
      </c>
      <c r="AB1259" s="4">
        <f>'Enhanced Basket_AUTOLOAD'!T1259</f>
        <v>0</v>
      </c>
      <c r="AC1259" s="4">
        <f>'Enhanced Basket_AUTOLOAD'!M1259</f>
        <v>0</v>
      </c>
      <c r="AD1259" s="4">
        <f>'Enhanced Basket_AUTOLOAD'!L1259</f>
        <v>0</v>
      </c>
      <c r="AE1259" s="4">
        <f>'Enhanced Basket_AUTOLOAD'!Z1259</f>
        <v>0</v>
      </c>
      <c r="AF1259" s="4">
        <f>'Enhanced Basket_AUTOLOAD'!AB1259</f>
        <v>0</v>
      </c>
      <c r="AG1259" s="4" t="e">
        <f>VLOOKUP(AJ1259,'Ticker Mapping'!$I$3:$M$6706,5,0)</f>
        <v>#N/A</v>
      </c>
      <c r="AH1259" s="4" t="e">
        <f>_xll.BDP(AK1259&amp;" SEDOL","TICKER_AND_EXCH_CODE")</f>
        <v>#NAME?</v>
      </c>
      <c r="AI1259" s="4" t="e">
        <f t="shared" si="243"/>
        <v>#N/A</v>
      </c>
      <c r="AJ1259" s="4">
        <f>'Enhanced Basket_AUTOLOAD'!P1259</f>
        <v>0</v>
      </c>
      <c r="AK1259" s="4">
        <f>'Enhanced Basket_AUTOLOAD'!Q1259</f>
        <v>0</v>
      </c>
      <c r="AL1259" s="4">
        <f>'Enhanced Basket_AUTOLOAD'!Y1259</f>
        <v>0</v>
      </c>
      <c r="AM1259" s="4" t="e">
        <f t="shared" si="244"/>
        <v>#N/A</v>
      </c>
      <c r="AN1259" s="4" t="str">
        <f t="shared" si="245"/>
        <v>NO</v>
      </c>
      <c r="AO1259" s="4" t="str">
        <f t="shared" si="246"/>
        <v>Cash-in-Lieu</v>
      </c>
    </row>
    <row r="1260" ht="15" customHeight="1" s="4" customFormat="1">
      <c r="A1260" s="4">
        <f>'Enhanced Basket_AUTOLOAD'!H1260</f>
        <v>0</v>
      </c>
      <c r="B1260" s="4" t="str">
        <f t="shared" si="235"/>
        <v>SELL</v>
      </c>
      <c r="C1260" s="4" t="s">
        <v>29</v>
      </c>
      <c r="D1260" s="4" t="str">
        <f t="shared" si="236"/>
        <v>MT</v>
      </c>
      <c r="E1260" s="4" t="str">
        <f t="shared" si="237"/>
      </c>
      <c r="F1260" s="4" t="str">
        <f t="shared" si="238"/>
        <v>CIL LOAD</v>
      </c>
      <c r="G1260" s="4">
        <f t="shared" si="239"/>
        <v>0</v>
      </c>
      <c r="H1260" s="4" t="e">
        <f t="shared" si="240"/>
        <v>#N/A</v>
      </c>
      <c r="I1260" s="4" t="e">
        <f>_xll.BDP(AG1260&amp;" equity","crncy_adj_px_last","eqy_fund_crncy=usd")</f>
        <v>#NAME?</v>
      </c>
      <c r="J1260" s="4" t="str">
        <f t="shared" si="241"/>
      </c>
      <c r="AA1260" s="4">
        <f t="shared" si="242"/>
        <v>0</v>
      </c>
      <c r="AB1260" s="4">
        <f>'Enhanced Basket_AUTOLOAD'!T1260</f>
        <v>0</v>
      </c>
      <c r="AC1260" s="4">
        <f>'Enhanced Basket_AUTOLOAD'!M1260</f>
        <v>0</v>
      </c>
      <c r="AD1260" s="4">
        <f>'Enhanced Basket_AUTOLOAD'!L1260</f>
        <v>0</v>
      </c>
      <c r="AE1260" s="4">
        <f>'Enhanced Basket_AUTOLOAD'!Z1260</f>
        <v>0</v>
      </c>
      <c r="AF1260" s="4">
        <f>'Enhanced Basket_AUTOLOAD'!AB1260</f>
        <v>0</v>
      </c>
      <c r="AG1260" s="4" t="e">
        <f>VLOOKUP(AJ1260,'Ticker Mapping'!$I$3:$M$6706,5,0)</f>
        <v>#N/A</v>
      </c>
      <c r="AH1260" s="4" t="e">
        <f>_xll.BDP(AK1260&amp;" SEDOL","TICKER_AND_EXCH_CODE")</f>
        <v>#NAME?</v>
      </c>
      <c r="AI1260" s="4" t="e">
        <f t="shared" si="243"/>
        <v>#N/A</v>
      </c>
      <c r="AJ1260" s="4">
        <f>'Enhanced Basket_AUTOLOAD'!P1260</f>
        <v>0</v>
      </c>
      <c r="AK1260" s="4">
        <f>'Enhanced Basket_AUTOLOAD'!Q1260</f>
        <v>0</v>
      </c>
      <c r="AL1260" s="4">
        <f>'Enhanced Basket_AUTOLOAD'!Y1260</f>
        <v>0</v>
      </c>
      <c r="AM1260" s="4" t="e">
        <f t="shared" si="244"/>
        <v>#N/A</v>
      </c>
      <c r="AN1260" s="4" t="str">
        <f t="shared" si="245"/>
        <v>NO</v>
      </c>
      <c r="AO1260" s="4" t="str">
        <f t="shared" si="246"/>
        <v>Cash-in-Lieu</v>
      </c>
    </row>
    <row r="1261" ht="15" customHeight="1" s="4" customFormat="1">
      <c r="A1261" s="4">
        <f>'Enhanced Basket_AUTOLOAD'!H1261</f>
        <v>0</v>
      </c>
      <c r="B1261" s="4" t="str">
        <f t="shared" si="235"/>
        <v>SELL</v>
      </c>
      <c r="C1261" s="4" t="s">
        <v>29</v>
      </c>
      <c r="D1261" s="4" t="str">
        <f t="shared" si="236"/>
        <v>MT</v>
      </c>
      <c r="E1261" s="4" t="str">
        <f t="shared" si="237"/>
      </c>
      <c r="F1261" s="4" t="str">
        <f t="shared" si="238"/>
        <v>CIL LOAD</v>
      </c>
      <c r="G1261" s="4">
        <f t="shared" si="239"/>
        <v>0</v>
      </c>
      <c r="H1261" s="4" t="e">
        <f t="shared" si="240"/>
        <v>#N/A</v>
      </c>
      <c r="I1261" s="4" t="e">
        <f>_xll.BDP(AG1261&amp;" equity","crncy_adj_px_last","eqy_fund_crncy=usd")</f>
        <v>#NAME?</v>
      </c>
      <c r="J1261" s="4" t="str">
        <f t="shared" si="241"/>
      </c>
      <c r="AA1261" s="4">
        <f t="shared" si="242"/>
        <v>0</v>
      </c>
      <c r="AB1261" s="4">
        <f>'Enhanced Basket_AUTOLOAD'!T1261</f>
        <v>0</v>
      </c>
      <c r="AC1261" s="4">
        <f>'Enhanced Basket_AUTOLOAD'!M1261</f>
        <v>0</v>
      </c>
      <c r="AD1261" s="4">
        <f>'Enhanced Basket_AUTOLOAD'!L1261</f>
        <v>0</v>
      </c>
      <c r="AE1261" s="4">
        <f>'Enhanced Basket_AUTOLOAD'!Z1261</f>
        <v>0</v>
      </c>
      <c r="AF1261" s="4">
        <f>'Enhanced Basket_AUTOLOAD'!AB1261</f>
        <v>0</v>
      </c>
      <c r="AG1261" s="4" t="e">
        <f>VLOOKUP(AJ1261,'Ticker Mapping'!$I$3:$M$6706,5,0)</f>
        <v>#N/A</v>
      </c>
      <c r="AH1261" s="4" t="e">
        <f>_xll.BDP(AK1261&amp;" SEDOL","TICKER_AND_EXCH_CODE")</f>
        <v>#NAME?</v>
      </c>
      <c r="AI1261" s="4" t="e">
        <f t="shared" si="243"/>
        <v>#N/A</v>
      </c>
      <c r="AJ1261" s="4">
        <f>'Enhanced Basket_AUTOLOAD'!P1261</f>
        <v>0</v>
      </c>
      <c r="AK1261" s="4">
        <f>'Enhanced Basket_AUTOLOAD'!Q1261</f>
        <v>0</v>
      </c>
      <c r="AL1261" s="4">
        <f>'Enhanced Basket_AUTOLOAD'!Y1261</f>
        <v>0</v>
      </c>
      <c r="AM1261" s="4" t="e">
        <f t="shared" si="244"/>
        <v>#N/A</v>
      </c>
      <c r="AN1261" s="4" t="str">
        <f t="shared" si="245"/>
        <v>NO</v>
      </c>
      <c r="AO1261" s="4" t="str">
        <f t="shared" si="246"/>
        <v>Cash-in-Lieu</v>
      </c>
    </row>
    <row r="1262" ht="15" customHeight="1" s="4" customFormat="1">
      <c r="A1262" s="4">
        <f>'Enhanced Basket_AUTOLOAD'!H1262</f>
        <v>0</v>
      </c>
      <c r="B1262" s="4" t="str">
        <f t="shared" si="235"/>
        <v>SELL</v>
      </c>
      <c r="C1262" s="4" t="s">
        <v>29</v>
      </c>
      <c r="D1262" s="4" t="str">
        <f t="shared" si="236"/>
        <v>MT</v>
      </c>
      <c r="E1262" s="4" t="str">
        <f t="shared" si="237"/>
      </c>
      <c r="F1262" s="4" t="str">
        <f t="shared" si="238"/>
        <v>CIL LOAD</v>
      </c>
      <c r="G1262" s="4">
        <f t="shared" si="239"/>
        <v>0</v>
      </c>
      <c r="H1262" s="4" t="e">
        <f t="shared" si="240"/>
        <v>#N/A</v>
      </c>
      <c r="I1262" s="4" t="e">
        <f>_xll.BDP(AG1262&amp;" equity","crncy_adj_px_last","eqy_fund_crncy=usd")</f>
        <v>#NAME?</v>
      </c>
      <c r="J1262" s="4" t="str">
        <f t="shared" si="241"/>
      </c>
      <c r="AA1262" s="4">
        <f t="shared" si="242"/>
        <v>0</v>
      </c>
      <c r="AB1262" s="4">
        <f>'Enhanced Basket_AUTOLOAD'!T1262</f>
        <v>0</v>
      </c>
      <c r="AC1262" s="4">
        <f>'Enhanced Basket_AUTOLOAD'!M1262</f>
        <v>0</v>
      </c>
      <c r="AD1262" s="4">
        <f>'Enhanced Basket_AUTOLOAD'!L1262</f>
        <v>0</v>
      </c>
      <c r="AE1262" s="4">
        <f>'Enhanced Basket_AUTOLOAD'!Z1262</f>
        <v>0</v>
      </c>
      <c r="AF1262" s="4">
        <f>'Enhanced Basket_AUTOLOAD'!AB1262</f>
        <v>0</v>
      </c>
      <c r="AG1262" s="4" t="e">
        <f>VLOOKUP(AJ1262,'Ticker Mapping'!$I$3:$M$6706,5,0)</f>
        <v>#N/A</v>
      </c>
      <c r="AH1262" s="4" t="e">
        <f>_xll.BDP(AK1262&amp;" SEDOL","TICKER_AND_EXCH_CODE")</f>
        <v>#NAME?</v>
      </c>
      <c r="AI1262" s="4" t="e">
        <f t="shared" si="243"/>
        <v>#N/A</v>
      </c>
      <c r="AJ1262" s="4">
        <f>'Enhanced Basket_AUTOLOAD'!P1262</f>
        <v>0</v>
      </c>
      <c r="AK1262" s="4">
        <f>'Enhanced Basket_AUTOLOAD'!Q1262</f>
        <v>0</v>
      </c>
      <c r="AL1262" s="4">
        <f>'Enhanced Basket_AUTOLOAD'!Y1262</f>
        <v>0</v>
      </c>
      <c r="AM1262" s="4" t="e">
        <f t="shared" si="244"/>
        <v>#N/A</v>
      </c>
      <c r="AN1262" s="4" t="str">
        <f t="shared" si="245"/>
        <v>NO</v>
      </c>
      <c r="AO1262" s="4" t="str">
        <f t="shared" si="246"/>
        <v>Cash-in-Lieu</v>
      </c>
    </row>
    <row r="1263" ht="15" customHeight="1" s="4" customFormat="1">
      <c r="A1263" s="4">
        <f>'Enhanced Basket_AUTOLOAD'!H1263</f>
        <v>0</v>
      </c>
      <c r="B1263" s="4" t="str">
        <f t="shared" si="235"/>
        <v>SELL</v>
      </c>
      <c r="C1263" s="4" t="s">
        <v>29</v>
      </c>
      <c r="D1263" s="4" t="str">
        <f t="shared" si="236"/>
        <v>MT</v>
      </c>
      <c r="E1263" s="4" t="str">
        <f t="shared" si="237"/>
      </c>
      <c r="F1263" s="4" t="str">
        <f t="shared" si="238"/>
        <v>CIL LOAD</v>
      </c>
      <c r="G1263" s="4">
        <f t="shared" si="239"/>
        <v>0</v>
      </c>
      <c r="H1263" s="4" t="e">
        <f t="shared" si="240"/>
        <v>#N/A</v>
      </c>
      <c r="I1263" s="4" t="e">
        <f>_xll.BDP(AG1263&amp;" equity","crncy_adj_px_last","eqy_fund_crncy=usd")</f>
        <v>#NAME?</v>
      </c>
      <c r="J1263" s="4" t="str">
        <f t="shared" si="241"/>
      </c>
      <c r="AA1263" s="4">
        <f t="shared" si="242"/>
        <v>0</v>
      </c>
      <c r="AB1263" s="4">
        <f>'Enhanced Basket_AUTOLOAD'!T1263</f>
        <v>0</v>
      </c>
      <c r="AC1263" s="4">
        <f>'Enhanced Basket_AUTOLOAD'!M1263</f>
        <v>0</v>
      </c>
      <c r="AD1263" s="4">
        <f>'Enhanced Basket_AUTOLOAD'!L1263</f>
        <v>0</v>
      </c>
      <c r="AE1263" s="4">
        <f>'Enhanced Basket_AUTOLOAD'!Z1263</f>
        <v>0</v>
      </c>
      <c r="AF1263" s="4">
        <f>'Enhanced Basket_AUTOLOAD'!AB1263</f>
        <v>0</v>
      </c>
      <c r="AG1263" s="4" t="e">
        <f>VLOOKUP(AJ1263,'Ticker Mapping'!$I$3:$M$6706,5,0)</f>
        <v>#N/A</v>
      </c>
      <c r="AH1263" s="4" t="e">
        <f>_xll.BDP(AK1263&amp;" SEDOL","TICKER_AND_EXCH_CODE")</f>
        <v>#NAME?</v>
      </c>
      <c r="AI1263" s="4" t="e">
        <f t="shared" si="243"/>
        <v>#N/A</v>
      </c>
      <c r="AJ1263" s="4">
        <f>'Enhanced Basket_AUTOLOAD'!P1263</f>
        <v>0</v>
      </c>
      <c r="AK1263" s="4">
        <f>'Enhanced Basket_AUTOLOAD'!Q1263</f>
        <v>0</v>
      </c>
      <c r="AL1263" s="4">
        <f>'Enhanced Basket_AUTOLOAD'!Y1263</f>
        <v>0</v>
      </c>
      <c r="AM1263" s="4" t="e">
        <f t="shared" si="244"/>
        <v>#N/A</v>
      </c>
      <c r="AN1263" s="4" t="str">
        <f t="shared" si="245"/>
        <v>NO</v>
      </c>
      <c r="AO1263" s="4" t="str">
        <f t="shared" si="246"/>
        <v>Cash-in-Lieu</v>
      </c>
    </row>
    <row r="1264" ht="15" customHeight="1" s="4" customFormat="1">
      <c r="A1264" s="4">
        <f>'Enhanced Basket_AUTOLOAD'!H1264</f>
        <v>0</v>
      </c>
      <c r="B1264" s="4" t="str">
        <f t="shared" si="235"/>
        <v>SELL</v>
      </c>
      <c r="C1264" s="4" t="s">
        <v>29</v>
      </c>
      <c r="D1264" s="4" t="str">
        <f t="shared" si="236"/>
        <v>MT</v>
      </c>
      <c r="E1264" s="4" t="str">
        <f t="shared" si="237"/>
      </c>
      <c r="F1264" s="4" t="str">
        <f t="shared" si="238"/>
        <v>CIL LOAD</v>
      </c>
      <c r="G1264" s="4">
        <f t="shared" si="239"/>
        <v>0</v>
      </c>
      <c r="H1264" s="4" t="e">
        <f t="shared" si="240"/>
        <v>#N/A</v>
      </c>
      <c r="I1264" s="4" t="e">
        <f>_xll.BDP(AG1264&amp;" equity","crncy_adj_px_last","eqy_fund_crncy=usd")</f>
        <v>#NAME?</v>
      </c>
      <c r="J1264" s="4" t="str">
        <f t="shared" si="241"/>
      </c>
      <c r="AA1264" s="4">
        <f t="shared" si="242"/>
        <v>0</v>
      </c>
      <c r="AB1264" s="4">
        <f>'Enhanced Basket_AUTOLOAD'!T1264</f>
        <v>0</v>
      </c>
      <c r="AC1264" s="4">
        <f>'Enhanced Basket_AUTOLOAD'!M1264</f>
        <v>0</v>
      </c>
      <c r="AD1264" s="4">
        <f>'Enhanced Basket_AUTOLOAD'!L1264</f>
        <v>0</v>
      </c>
      <c r="AE1264" s="4">
        <f>'Enhanced Basket_AUTOLOAD'!Z1264</f>
        <v>0</v>
      </c>
      <c r="AF1264" s="4">
        <f>'Enhanced Basket_AUTOLOAD'!AB1264</f>
        <v>0</v>
      </c>
      <c r="AG1264" s="4" t="e">
        <f>VLOOKUP(AJ1264,'Ticker Mapping'!$I$3:$M$6706,5,0)</f>
        <v>#N/A</v>
      </c>
      <c r="AH1264" s="4" t="e">
        <f>_xll.BDP(AK1264&amp;" SEDOL","TICKER_AND_EXCH_CODE")</f>
        <v>#NAME?</v>
      </c>
      <c r="AI1264" s="4" t="e">
        <f t="shared" si="243"/>
        <v>#N/A</v>
      </c>
      <c r="AJ1264" s="4">
        <f>'Enhanced Basket_AUTOLOAD'!P1264</f>
        <v>0</v>
      </c>
      <c r="AK1264" s="4">
        <f>'Enhanced Basket_AUTOLOAD'!Q1264</f>
        <v>0</v>
      </c>
      <c r="AL1264" s="4">
        <f>'Enhanced Basket_AUTOLOAD'!Y1264</f>
        <v>0</v>
      </c>
      <c r="AM1264" s="4" t="e">
        <f t="shared" si="244"/>
        <v>#N/A</v>
      </c>
      <c r="AN1264" s="4" t="str">
        <f t="shared" si="245"/>
        <v>NO</v>
      </c>
      <c r="AO1264" s="4" t="str">
        <f t="shared" si="246"/>
        <v>Cash-in-Lieu</v>
      </c>
    </row>
    <row r="1265" ht="15" customHeight="1" s="4" customFormat="1">
      <c r="A1265" s="4">
        <f>'Enhanced Basket_AUTOLOAD'!H1265</f>
        <v>0</v>
      </c>
      <c r="B1265" s="4" t="str">
        <f t="shared" si="235"/>
        <v>SELL</v>
      </c>
      <c r="C1265" s="4" t="s">
        <v>29</v>
      </c>
      <c r="D1265" s="4" t="str">
        <f t="shared" si="236"/>
        <v>MT</v>
      </c>
      <c r="E1265" s="4" t="str">
        <f t="shared" si="237"/>
      </c>
      <c r="F1265" s="4" t="str">
        <f t="shared" si="238"/>
        <v>CIL LOAD</v>
      </c>
      <c r="G1265" s="4">
        <f t="shared" si="239"/>
        <v>0</v>
      </c>
      <c r="H1265" s="4" t="e">
        <f t="shared" si="240"/>
        <v>#N/A</v>
      </c>
      <c r="I1265" s="4" t="e">
        <f>_xll.BDP(AG1265&amp;" equity","crncy_adj_px_last","eqy_fund_crncy=usd")</f>
        <v>#NAME?</v>
      </c>
      <c r="J1265" s="4" t="str">
        <f t="shared" si="241"/>
      </c>
      <c r="AA1265" s="4">
        <f t="shared" si="242"/>
        <v>0</v>
      </c>
      <c r="AB1265" s="4">
        <f>'Enhanced Basket_AUTOLOAD'!T1265</f>
        <v>0</v>
      </c>
      <c r="AC1265" s="4">
        <f>'Enhanced Basket_AUTOLOAD'!M1265</f>
        <v>0</v>
      </c>
      <c r="AD1265" s="4">
        <f>'Enhanced Basket_AUTOLOAD'!L1265</f>
        <v>0</v>
      </c>
      <c r="AE1265" s="4">
        <f>'Enhanced Basket_AUTOLOAD'!Z1265</f>
        <v>0</v>
      </c>
      <c r="AF1265" s="4">
        <f>'Enhanced Basket_AUTOLOAD'!AB1265</f>
        <v>0</v>
      </c>
      <c r="AG1265" s="4" t="e">
        <f>VLOOKUP(AJ1265,'Ticker Mapping'!$I$3:$M$6706,5,0)</f>
        <v>#N/A</v>
      </c>
      <c r="AH1265" s="4" t="e">
        <f>_xll.BDP(AK1265&amp;" SEDOL","TICKER_AND_EXCH_CODE")</f>
        <v>#NAME?</v>
      </c>
      <c r="AI1265" s="4" t="e">
        <f t="shared" si="243"/>
        <v>#N/A</v>
      </c>
      <c r="AJ1265" s="4">
        <f>'Enhanced Basket_AUTOLOAD'!P1265</f>
        <v>0</v>
      </c>
      <c r="AK1265" s="4">
        <f>'Enhanced Basket_AUTOLOAD'!Q1265</f>
        <v>0</v>
      </c>
      <c r="AL1265" s="4">
        <f>'Enhanced Basket_AUTOLOAD'!Y1265</f>
        <v>0</v>
      </c>
      <c r="AM1265" s="4" t="e">
        <f t="shared" si="244"/>
        <v>#N/A</v>
      </c>
      <c r="AN1265" s="4" t="str">
        <f t="shared" si="245"/>
        <v>NO</v>
      </c>
      <c r="AO1265" s="4" t="str">
        <f t="shared" si="246"/>
        <v>Cash-in-Lieu</v>
      </c>
    </row>
    <row r="1266" ht="15" customHeight="1" s="4" customFormat="1">
      <c r="A1266" s="4">
        <f>'Enhanced Basket_AUTOLOAD'!H1266</f>
        <v>0</v>
      </c>
      <c r="B1266" s="4" t="str">
        <f t="shared" si="235"/>
        <v>SELL</v>
      </c>
      <c r="C1266" s="4" t="s">
        <v>29</v>
      </c>
      <c r="D1266" s="4" t="str">
        <f t="shared" si="236"/>
        <v>MT</v>
      </c>
      <c r="E1266" s="4" t="str">
        <f t="shared" si="237"/>
      </c>
      <c r="F1266" s="4" t="str">
        <f t="shared" si="238"/>
        <v>CIL LOAD</v>
      </c>
      <c r="G1266" s="4">
        <f t="shared" si="239"/>
        <v>0</v>
      </c>
      <c r="H1266" s="4" t="e">
        <f t="shared" si="240"/>
        <v>#N/A</v>
      </c>
      <c r="I1266" s="4" t="e">
        <f>_xll.BDP(AG1266&amp;" equity","crncy_adj_px_last","eqy_fund_crncy=usd")</f>
        <v>#NAME?</v>
      </c>
      <c r="J1266" s="4" t="str">
        <f t="shared" si="241"/>
      </c>
      <c r="AA1266" s="4">
        <f t="shared" si="242"/>
        <v>0</v>
      </c>
      <c r="AB1266" s="4">
        <f>'Enhanced Basket_AUTOLOAD'!T1266</f>
        <v>0</v>
      </c>
      <c r="AC1266" s="4">
        <f>'Enhanced Basket_AUTOLOAD'!M1266</f>
        <v>0</v>
      </c>
      <c r="AD1266" s="4">
        <f>'Enhanced Basket_AUTOLOAD'!L1266</f>
        <v>0</v>
      </c>
      <c r="AE1266" s="4">
        <f>'Enhanced Basket_AUTOLOAD'!Z1266</f>
        <v>0</v>
      </c>
      <c r="AF1266" s="4">
        <f>'Enhanced Basket_AUTOLOAD'!AB1266</f>
        <v>0</v>
      </c>
      <c r="AG1266" s="4" t="e">
        <f>VLOOKUP(AJ1266,'Ticker Mapping'!$I$3:$M$6706,5,0)</f>
        <v>#N/A</v>
      </c>
      <c r="AH1266" s="4" t="e">
        <f>_xll.BDP(AK1266&amp;" SEDOL","TICKER_AND_EXCH_CODE")</f>
        <v>#NAME?</v>
      </c>
      <c r="AI1266" s="4" t="e">
        <f t="shared" si="243"/>
        <v>#N/A</v>
      </c>
      <c r="AJ1266" s="4">
        <f>'Enhanced Basket_AUTOLOAD'!P1266</f>
        <v>0</v>
      </c>
      <c r="AK1266" s="4">
        <f>'Enhanced Basket_AUTOLOAD'!Q1266</f>
        <v>0</v>
      </c>
      <c r="AL1266" s="4">
        <f>'Enhanced Basket_AUTOLOAD'!Y1266</f>
        <v>0</v>
      </c>
      <c r="AM1266" s="4" t="e">
        <f t="shared" si="244"/>
        <v>#N/A</v>
      </c>
      <c r="AN1266" s="4" t="str">
        <f t="shared" si="245"/>
        <v>NO</v>
      </c>
      <c r="AO1266" s="4" t="str">
        <f t="shared" si="246"/>
        <v>Cash-in-Lieu</v>
      </c>
    </row>
    <row r="1267" ht="15" customHeight="1" s="4" customFormat="1">
      <c r="A1267" s="4">
        <f>'Enhanced Basket_AUTOLOAD'!H1267</f>
        <v>0</v>
      </c>
      <c r="B1267" s="4" t="str">
        <f t="shared" si="235"/>
        <v>SELL</v>
      </c>
      <c r="C1267" s="4" t="s">
        <v>29</v>
      </c>
      <c r="D1267" s="4" t="str">
        <f t="shared" si="236"/>
        <v>MT</v>
      </c>
      <c r="E1267" s="4" t="str">
        <f t="shared" si="237"/>
      </c>
      <c r="F1267" s="4" t="str">
        <f t="shared" si="238"/>
        <v>CIL LOAD</v>
      </c>
      <c r="G1267" s="4">
        <f t="shared" si="239"/>
        <v>0</v>
      </c>
      <c r="H1267" s="4" t="e">
        <f t="shared" si="240"/>
        <v>#N/A</v>
      </c>
      <c r="I1267" s="4" t="e">
        <f>_xll.BDP(AG1267&amp;" equity","crncy_adj_px_last","eqy_fund_crncy=usd")</f>
        <v>#NAME?</v>
      </c>
      <c r="J1267" s="4" t="str">
        <f t="shared" si="241"/>
      </c>
      <c r="AA1267" s="4">
        <f t="shared" si="242"/>
        <v>0</v>
      </c>
      <c r="AB1267" s="4">
        <f>'Enhanced Basket_AUTOLOAD'!T1267</f>
        <v>0</v>
      </c>
      <c r="AC1267" s="4">
        <f>'Enhanced Basket_AUTOLOAD'!M1267</f>
        <v>0</v>
      </c>
      <c r="AD1267" s="4">
        <f>'Enhanced Basket_AUTOLOAD'!L1267</f>
        <v>0</v>
      </c>
      <c r="AE1267" s="4">
        <f>'Enhanced Basket_AUTOLOAD'!Z1267</f>
        <v>0</v>
      </c>
      <c r="AF1267" s="4">
        <f>'Enhanced Basket_AUTOLOAD'!AB1267</f>
        <v>0</v>
      </c>
      <c r="AG1267" s="4" t="e">
        <f>VLOOKUP(AJ1267,'Ticker Mapping'!$I$3:$M$6706,5,0)</f>
        <v>#N/A</v>
      </c>
      <c r="AH1267" s="4" t="e">
        <f>_xll.BDP(AK1267&amp;" SEDOL","TICKER_AND_EXCH_CODE")</f>
        <v>#NAME?</v>
      </c>
      <c r="AI1267" s="4" t="e">
        <f t="shared" si="243"/>
        <v>#N/A</v>
      </c>
      <c r="AJ1267" s="4">
        <f>'Enhanced Basket_AUTOLOAD'!P1267</f>
        <v>0</v>
      </c>
      <c r="AK1267" s="4">
        <f>'Enhanced Basket_AUTOLOAD'!Q1267</f>
        <v>0</v>
      </c>
      <c r="AL1267" s="4">
        <f>'Enhanced Basket_AUTOLOAD'!Y1267</f>
        <v>0</v>
      </c>
      <c r="AM1267" s="4" t="e">
        <f t="shared" si="244"/>
        <v>#N/A</v>
      </c>
      <c r="AN1267" s="4" t="str">
        <f t="shared" si="245"/>
        <v>NO</v>
      </c>
      <c r="AO1267" s="4" t="str">
        <f t="shared" si="246"/>
        <v>Cash-in-Lieu</v>
      </c>
    </row>
    <row r="1268" ht="15" customHeight="1" s="4" customFormat="1">
      <c r="A1268" s="4">
        <f>'Enhanced Basket_AUTOLOAD'!H1268</f>
        <v>0</v>
      </c>
      <c r="B1268" s="4" t="str">
        <f t="shared" si="235"/>
        <v>SELL</v>
      </c>
      <c r="C1268" s="4" t="s">
        <v>29</v>
      </c>
      <c r="D1268" s="4" t="str">
        <f t="shared" si="236"/>
        <v>MT</v>
      </c>
      <c r="E1268" s="4" t="str">
        <f t="shared" si="237"/>
      </c>
      <c r="F1268" s="4" t="str">
        <f t="shared" si="238"/>
        <v>CIL LOAD</v>
      </c>
      <c r="G1268" s="4">
        <f t="shared" si="239"/>
        <v>0</v>
      </c>
      <c r="H1268" s="4" t="e">
        <f t="shared" si="240"/>
        <v>#N/A</v>
      </c>
      <c r="I1268" s="4" t="e">
        <f>_xll.BDP(AG1268&amp;" equity","crncy_adj_px_last","eqy_fund_crncy=usd")</f>
        <v>#NAME?</v>
      </c>
      <c r="J1268" s="4" t="str">
        <f t="shared" si="241"/>
      </c>
      <c r="AA1268" s="4">
        <f t="shared" si="242"/>
        <v>0</v>
      </c>
      <c r="AB1268" s="4">
        <f>'Enhanced Basket_AUTOLOAD'!T1268</f>
        <v>0</v>
      </c>
      <c r="AC1268" s="4">
        <f>'Enhanced Basket_AUTOLOAD'!M1268</f>
        <v>0</v>
      </c>
      <c r="AD1268" s="4">
        <f>'Enhanced Basket_AUTOLOAD'!L1268</f>
        <v>0</v>
      </c>
      <c r="AE1268" s="4">
        <f>'Enhanced Basket_AUTOLOAD'!Z1268</f>
        <v>0</v>
      </c>
      <c r="AF1268" s="4">
        <f>'Enhanced Basket_AUTOLOAD'!AB1268</f>
        <v>0</v>
      </c>
      <c r="AG1268" s="4" t="e">
        <f>VLOOKUP(AJ1268,'Ticker Mapping'!$I$3:$M$6706,5,0)</f>
        <v>#N/A</v>
      </c>
      <c r="AH1268" s="4" t="e">
        <f>_xll.BDP(AK1268&amp;" SEDOL","TICKER_AND_EXCH_CODE")</f>
        <v>#NAME?</v>
      </c>
      <c r="AI1268" s="4" t="e">
        <f t="shared" si="243"/>
        <v>#N/A</v>
      </c>
      <c r="AJ1268" s="4">
        <f>'Enhanced Basket_AUTOLOAD'!P1268</f>
        <v>0</v>
      </c>
      <c r="AK1268" s="4">
        <f>'Enhanced Basket_AUTOLOAD'!Q1268</f>
        <v>0</v>
      </c>
      <c r="AL1268" s="4">
        <f>'Enhanced Basket_AUTOLOAD'!Y1268</f>
        <v>0</v>
      </c>
      <c r="AM1268" s="4" t="e">
        <f t="shared" si="244"/>
        <v>#N/A</v>
      </c>
      <c r="AN1268" s="4" t="str">
        <f t="shared" si="245"/>
        <v>NO</v>
      </c>
      <c r="AO1268" s="4" t="str">
        <f t="shared" si="246"/>
        <v>Cash-in-Lieu</v>
      </c>
    </row>
    <row r="1269" ht="15" customHeight="1" s="4" customFormat="1">
      <c r="A1269" s="4">
        <f>'Enhanced Basket_AUTOLOAD'!H1269</f>
        <v>0</v>
      </c>
      <c r="B1269" s="4" t="str">
        <f t="shared" si="235"/>
        <v>SELL</v>
      </c>
      <c r="C1269" s="4" t="s">
        <v>29</v>
      </c>
      <c r="D1269" s="4" t="str">
        <f t="shared" si="236"/>
        <v>MT</v>
      </c>
      <c r="E1269" s="4" t="str">
        <f t="shared" si="237"/>
      </c>
      <c r="F1269" s="4" t="str">
        <f t="shared" si="238"/>
        <v>CIL LOAD</v>
      </c>
      <c r="G1269" s="4">
        <f t="shared" si="239"/>
        <v>0</v>
      </c>
      <c r="H1269" s="4" t="e">
        <f t="shared" si="240"/>
        <v>#N/A</v>
      </c>
      <c r="I1269" s="4" t="e">
        <f>_xll.BDP(AG1269&amp;" equity","crncy_adj_px_last","eqy_fund_crncy=usd")</f>
        <v>#NAME?</v>
      </c>
      <c r="J1269" s="4" t="str">
        <f t="shared" si="241"/>
      </c>
      <c r="AA1269" s="4">
        <f t="shared" si="242"/>
        <v>0</v>
      </c>
      <c r="AB1269" s="4">
        <f>'Enhanced Basket_AUTOLOAD'!T1269</f>
        <v>0</v>
      </c>
      <c r="AC1269" s="4">
        <f>'Enhanced Basket_AUTOLOAD'!M1269</f>
        <v>0</v>
      </c>
      <c r="AD1269" s="4">
        <f>'Enhanced Basket_AUTOLOAD'!L1269</f>
        <v>0</v>
      </c>
      <c r="AE1269" s="4">
        <f>'Enhanced Basket_AUTOLOAD'!Z1269</f>
        <v>0</v>
      </c>
      <c r="AF1269" s="4">
        <f>'Enhanced Basket_AUTOLOAD'!AB1269</f>
        <v>0</v>
      </c>
      <c r="AG1269" s="4" t="e">
        <f>VLOOKUP(AJ1269,'Ticker Mapping'!$I$3:$M$6706,5,0)</f>
        <v>#N/A</v>
      </c>
      <c r="AH1269" s="4" t="e">
        <f>_xll.BDP(AK1269&amp;" SEDOL","TICKER_AND_EXCH_CODE")</f>
        <v>#NAME?</v>
      </c>
      <c r="AI1269" s="4" t="e">
        <f t="shared" si="243"/>
        <v>#N/A</v>
      </c>
      <c r="AJ1269" s="4">
        <f>'Enhanced Basket_AUTOLOAD'!P1269</f>
        <v>0</v>
      </c>
      <c r="AK1269" s="4">
        <f>'Enhanced Basket_AUTOLOAD'!Q1269</f>
        <v>0</v>
      </c>
      <c r="AL1269" s="4">
        <f>'Enhanced Basket_AUTOLOAD'!Y1269</f>
        <v>0</v>
      </c>
      <c r="AM1269" s="4" t="e">
        <f t="shared" si="244"/>
        <v>#N/A</v>
      </c>
      <c r="AN1269" s="4" t="str">
        <f t="shared" si="245"/>
        <v>NO</v>
      </c>
      <c r="AO1269" s="4" t="str">
        <f t="shared" si="246"/>
        <v>Cash-in-Lieu</v>
      </c>
    </row>
    <row r="1270" ht="15" customHeight="1" s="4" customFormat="1">
      <c r="A1270" s="4">
        <f>'Enhanced Basket_AUTOLOAD'!H1270</f>
        <v>0</v>
      </c>
      <c r="B1270" s="4" t="str">
        <f t="shared" si="235"/>
        <v>SELL</v>
      </c>
      <c r="C1270" s="4" t="s">
        <v>29</v>
      </c>
      <c r="D1270" s="4" t="str">
        <f t="shared" si="236"/>
        <v>MT</v>
      </c>
      <c r="E1270" s="4" t="str">
        <f t="shared" si="237"/>
      </c>
      <c r="F1270" s="4" t="str">
        <f t="shared" si="238"/>
        <v>CIL LOAD</v>
      </c>
      <c r="G1270" s="4">
        <f t="shared" si="239"/>
        <v>0</v>
      </c>
      <c r="H1270" s="4" t="e">
        <f t="shared" si="240"/>
        <v>#N/A</v>
      </c>
      <c r="I1270" s="4" t="e">
        <f>_xll.BDP(AG1270&amp;" equity","crncy_adj_px_last","eqy_fund_crncy=usd")</f>
        <v>#NAME?</v>
      </c>
      <c r="J1270" s="4" t="str">
        <f t="shared" si="241"/>
      </c>
      <c r="AA1270" s="4">
        <f t="shared" si="242"/>
        <v>0</v>
      </c>
      <c r="AB1270" s="4">
        <f>'Enhanced Basket_AUTOLOAD'!T1270</f>
        <v>0</v>
      </c>
      <c r="AC1270" s="4">
        <f>'Enhanced Basket_AUTOLOAD'!M1270</f>
        <v>0</v>
      </c>
      <c r="AD1270" s="4">
        <f>'Enhanced Basket_AUTOLOAD'!L1270</f>
        <v>0</v>
      </c>
      <c r="AE1270" s="4">
        <f>'Enhanced Basket_AUTOLOAD'!Z1270</f>
        <v>0</v>
      </c>
      <c r="AF1270" s="4">
        <f>'Enhanced Basket_AUTOLOAD'!AB1270</f>
        <v>0</v>
      </c>
      <c r="AG1270" s="4" t="e">
        <f>VLOOKUP(AJ1270,'Ticker Mapping'!$I$3:$M$6706,5,0)</f>
        <v>#N/A</v>
      </c>
      <c r="AH1270" s="4" t="e">
        <f>_xll.BDP(AK1270&amp;" SEDOL","TICKER_AND_EXCH_CODE")</f>
        <v>#NAME?</v>
      </c>
      <c r="AI1270" s="4" t="e">
        <f t="shared" si="243"/>
        <v>#N/A</v>
      </c>
      <c r="AJ1270" s="4">
        <f>'Enhanced Basket_AUTOLOAD'!P1270</f>
        <v>0</v>
      </c>
      <c r="AK1270" s="4">
        <f>'Enhanced Basket_AUTOLOAD'!Q1270</f>
        <v>0</v>
      </c>
      <c r="AL1270" s="4">
        <f>'Enhanced Basket_AUTOLOAD'!Y1270</f>
        <v>0</v>
      </c>
      <c r="AM1270" s="4" t="e">
        <f t="shared" si="244"/>
        <v>#N/A</v>
      </c>
      <c r="AN1270" s="4" t="str">
        <f t="shared" si="245"/>
        <v>NO</v>
      </c>
      <c r="AO1270" s="4" t="str">
        <f t="shared" si="246"/>
        <v>Cash-in-Lieu</v>
      </c>
    </row>
    <row r="1271" ht="15" customHeight="1" s="4" customFormat="1">
      <c r="A1271" s="4">
        <f>'Enhanced Basket_AUTOLOAD'!H1271</f>
        <v>0</v>
      </c>
      <c r="B1271" s="4" t="str">
        <f t="shared" si="235"/>
        <v>SELL</v>
      </c>
      <c r="C1271" s="4" t="s">
        <v>29</v>
      </c>
      <c r="D1271" s="4" t="str">
        <f t="shared" si="236"/>
        <v>MT</v>
      </c>
      <c r="E1271" s="4" t="str">
        <f t="shared" si="237"/>
      </c>
      <c r="F1271" s="4" t="str">
        <f t="shared" si="238"/>
        <v>CIL LOAD</v>
      </c>
      <c r="G1271" s="4">
        <f t="shared" si="239"/>
        <v>0</v>
      </c>
      <c r="H1271" s="4" t="e">
        <f t="shared" si="240"/>
        <v>#N/A</v>
      </c>
      <c r="I1271" s="4" t="e">
        <f>_xll.BDP(AG1271&amp;" equity","crncy_adj_px_last","eqy_fund_crncy=usd")</f>
        <v>#NAME?</v>
      </c>
      <c r="J1271" s="4" t="str">
        <f t="shared" si="241"/>
      </c>
      <c r="AA1271" s="4">
        <f t="shared" si="242"/>
        <v>0</v>
      </c>
      <c r="AB1271" s="4">
        <f>'Enhanced Basket_AUTOLOAD'!T1271</f>
        <v>0</v>
      </c>
      <c r="AC1271" s="4">
        <f>'Enhanced Basket_AUTOLOAD'!M1271</f>
        <v>0</v>
      </c>
      <c r="AD1271" s="4">
        <f>'Enhanced Basket_AUTOLOAD'!L1271</f>
        <v>0</v>
      </c>
      <c r="AE1271" s="4">
        <f>'Enhanced Basket_AUTOLOAD'!Z1271</f>
        <v>0</v>
      </c>
      <c r="AF1271" s="4">
        <f>'Enhanced Basket_AUTOLOAD'!AB1271</f>
        <v>0</v>
      </c>
      <c r="AG1271" s="4" t="e">
        <f>VLOOKUP(AJ1271,'Ticker Mapping'!$I$3:$M$6706,5,0)</f>
        <v>#N/A</v>
      </c>
      <c r="AH1271" s="4" t="e">
        <f>_xll.BDP(AK1271&amp;" SEDOL","TICKER_AND_EXCH_CODE")</f>
        <v>#NAME?</v>
      </c>
      <c r="AI1271" s="4" t="e">
        <f t="shared" si="243"/>
        <v>#N/A</v>
      </c>
      <c r="AJ1271" s="4">
        <f>'Enhanced Basket_AUTOLOAD'!P1271</f>
        <v>0</v>
      </c>
      <c r="AK1271" s="4">
        <f>'Enhanced Basket_AUTOLOAD'!Q1271</f>
        <v>0</v>
      </c>
      <c r="AL1271" s="4">
        <f>'Enhanced Basket_AUTOLOAD'!Y1271</f>
        <v>0</v>
      </c>
      <c r="AM1271" s="4" t="e">
        <f t="shared" si="244"/>
        <v>#N/A</v>
      </c>
      <c r="AN1271" s="4" t="str">
        <f t="shared" si="245"/>
        <v>NO</v>
      </c>
      <c r="AO1271" s="4" t="str">
        <f t="shared" si="246"/>
        <v>Cash-in-Lieu</v>
      </c>
    </row>
    <row r="1272" ht="15" customHeight="1" s="4" customFormat="1">
      <c r="A1272" s="4">
        <f>'Enhanced Basket_AUTOLOAD'!H1272</f>
        <v>0</v>
      </c>
      <c r="B1272" s="4" t="str">
        <f t="shared" si="235"/>
        <v>SELL</v>
      </c>
      <c r="C1272" s="4" t="s">
        <v>29</v>
      </c>
      <c r="D1272" s="4" t="str">
        <f t="shared" si="236"/>
        <v>MT</v>
      </c>
      <c r="E1272" s="4" t="str">
        <f t="shared" si="237"/>
      </c>
      <c r="F1272" s="4" t="str">
        <f t="shared" si="238"/>
        <v>CIL LOAD</v>
      </c>
      <c r="G1272" s="4">
        <f t="shared" si="239"/>
        <v>0</v>
      </c>
      <c r="H1272" s="4" t="e">
        <f t="shared" si="240"/>
        <v>#N/A</v>
      </c>
      <c r="I1272" s="4" t="e">
        <f>_xll.BDP(AG1272&amp;" equity","crncy_adj_px_last","eqy_fund_crncy=usd")</f>
        <v>#NAME?</v>
      </c>
      <c r="J1272" s="4" t="str">
        <f t="shared" si="241"/>
      </c>
      <c r="AA1272" s="4">
        <f t="shared" si="242"/>
        <v>0</v>
      </c>
      <c r="AB1272" s="4">
        <f>'Enhanced Basket_AUTOLOAD'!T1272</f>
        <v>0</v>
      </c>
      <c r="AC1272" s="4">
        <f>'Enhanced Basket_AUTOLOAD'!M1272</f>
        <v>0</v>
      </c>
      <c r="AD1272" s="4">
        <f>'Enhanced Basket_AUTOLOAD'!L1272</f>
        <v>0</v>
      </c>
      <c r="AE1272" s="4">
        <f>'Enhanced Basket_AUTOLOAD'!Z1272</f>
        <v>0</v>
      </c>
      <c r="AF1272" s="4">
        <f>'Enhanced Basket_AUTOLOAD'!AB1272</f>
        <v>0</v>
      </c>
      <c r="AG1272" s="4" t="e">
        <f>VLOOKUP(AJ1272,'Ticker Mapping'!$I$3:$M$6706,5,0)</f>
        <v>#N/A</v>
      </c>
      <c r="AH1272" s="4" t="e">
        <f>_xll.BDP(AK1272&amp;" SEDOL","TICKER_AND_EXCH_CODE")</f>
        <v>#NAME?</v>
      </c>
      <c r="AI1272" s="4" t="e">
        <f t="shared" si="243"/>
        <v>#N/A</v>
      </c>
      <c r="AJ1272" s="4">
        <f>'Enhanced Basket_AUTOLOAD'!P1272</f>
        <v>0</v>
      </c>
      <c r="AK1272" s="4">
        <f>'Enhanced Basket_AUTOLOAD'!Q1272</f>
        <v>0</v>
      </c>
      <c r="AL1272" s="4">
        <f>'Enhanced Basket_AUTOLOAD'!Y1272</f>
        <v>0</v>
      </c>
      <c r="AM1272" s="4" t="e">
        <f t="shared" si="244"/>
        <v>#N/A</v>
      </c>
      <c r="AN1272" s="4" t="str">
        <f t="shared" si="245"/>
        <v>NO</v>
      </c>
      <c r="AO1272" s="4" t="str">
        <f t="shared" si="246"/>
        <v>Cash-in-Lieu</v>
      </c>
    </row>
    <row r="1273" ht="15" customHeight="1" s="4" customFormat="1">
      <c r="A1273" s="4">
        <f>'Enhanced Basket_AUTOLOAD'!H1273</f>
        <v>0</v>
      </c>
      <c r="B1273" s="4" t="str">
        <f t="shared" si="235"/>
        <v>SELL</v>
      </c>
      <c r="C1273" s="4" t="s">
        <v>29</v>
      </c>
      <c r="D1273" s="4" t="str">
        <f t="shared" si="236"/>
        <v>MT</v>
      </c>
      <c r="E1273" s="4" t="str">
        <f t="shared" si="237"/>
      </c>
      <c r="F1273" s="4" t="str">
        <f t="shared" si="238"/>
        <v>CIL LOAD</v>
      </c>
      <c r="G1273" s="4">
        <f t="shared" si="239"/>
        <v>0</v>
      </c>
      <c r="H1273" s="4" t="e">
        <f t="shared" si="240"/>
        <v>#N/A</v>
      </c>
      <c r="I1273" s="4" t="e">
        <f>_xll.BDP(AG1273&amp;" equity","crncy_adj_px_last","eqy_fund_crncy=usd")</f>
        <v>#NAME?</v>
      </c>
      <c r="J1273" s="4" t="str">
        <f t="shared" si="241"/>
      </c>
      <c r="AA1273" s="4">
        <f t="shared" si="242"/>
        <v>0</v>
      </c>
      <c r="AB1273" s="4">
        <f>'Enhanced Basket_AUTOLOAD'!T1273</f>
        <v>0</v>
      </c>
      <c r="AC1273" s="4">
        <f>'Enhanced Basket_AUTOLOAD'!M1273</f>
        <v>0</v>
      </c>
      <c r="AD1273" s="4">
        <f>'Enhanced Basket_AUTOLOAD'!L1273</f>
        <v>0</v>
      </c>
      <c r="AE1273" s="4">
        <f>'Enhanced Basket_AUTOLOAD'!Z1273</f>
        <v>0</v>
      </c>
      <c r="AF1273" s="4">
        <f>'Enhanced Basket_AUTOLOAD'!AB1273</f>
        <v>0</v>
      </c>
      <c r="AG1273" s="4" t="e">
        <f>VLOOKUP(AJ1273,'Ticker Mapping'!$I$3:$M$6706,5,0)</f>
        <v>#N/A</v>
      </c>
      <c r="AH1273" s="4" t="e">
        <f>_xll.BDP(AK1273&amp;" SEDOL","TICKER_AND_EXCH_CODE")</f>
        <v>#NAME?</v>
      </c>
      <c r="AI1273" s="4" t="e">
        <f t="shared" si="243"/>
        <v>#N/A</v>
      </c>
      <c r="AJ1273" s="4">
        <f>'Enhanced Basket_AUTOLOAD'!P1273</f>
        <v>0</v>
      </c>
      <c r="AK1273" s="4">
        <f>'Enhanced Basket_AUTOLOAD'!Q1273</f>
        <v>0</v>
      </c>
      <c r="AL1273" s="4">
        <f>'Enhanced Basket_AUTOLOAD'!Y1273</f>
        <v>0</v>
      </c>
      <c r="AM1273" s="4" t="e">
        <f t="shared" si="244"/>
        <v>#N/A</v>
      </c>
      <c r="AN1273" s="4" t="str">
        <f t="shared" si="245"/>
        <v>NO</v>
      </c>
      <c r="AO1273" s="4" t="str">
        <f t="shared" si="246"/>
        <v>Cash-in-Lieu</v>
      </c>
    </row>
    <row r="1274" ht="15" customHeight="1" s="4" customFormat="1">
      <c r="A1274" s="4">
        <f>'Enhanced Basket_AUTOLOAD'!H1274</f>
        <v>0</v>
      </c>
      <c r="B1274" s="4" t="str">
        <f t="shared" si="235"/>
        <v>SELL</v>
      </c>
      <c r="C1274" s="4" t="s">
        <v>29</v>
      </c>
      <c r="D1274" s="4" t="str">
        <f t="shared" si="236"/>
        <v>MT</v>
      </c>
      <c r="E1274" s="4" t="str">
        <f t="shared" si="237"/>
      </c>
      <c r="F1274" s="4" t="str">
        <f t="shared" si="238"/>
        <v>CIL LOAD</v>
      </c>
      <c r="G1274" s="4">
        <f t="shared" si="239"/>
        <v>0</v>
      </c>
      <c r="H1274" s="4" t="e">
        <f t="shared" si="240"/>
        <v>#N/A</v>
      </c>
      <c r="I1274" s="4" t="e">
        <f>_xll.BDP(AG1274&amp;" equity","crncy_adj_px_last","eqy_fund_crncy=usd")</f>
        <v>#NAME?</v>
      </c>
      <c r="J1274" s="4" t="str">
        <f t="shared" si="241"/>
      </c>
      <c r="AA1274" s="4">
        <f t="shared" si="242"/>
        <v>0</v>
      </c>
      <c r="AB1274" s="4">
        <f>'Enhanced Basket_AUTOLOAD'!T1274</f>
        <v>0</v>
      </c>
      <c r="AC1274" s="4">
        <f>'Enhanced Basket_AUTOLOAD'!M1274</f>
        <v>0</v>
      </c>
      <c r="AD1274" s="4">
        <f>'Enhanced Basket_AUTOLOAD'!L1274</f>
        <v>0</v>
      </c>
      <c r="AE1274" s="4">
        <f>'Enhanced Basket_AUTOLOAD'!Z1274</f>
        <v>0</v>
      </c>
      <c r="AF1274" s="4">
        <f>'Enhanced Basket_AUTOLOAD'!AB1274</f>
        <v>0</v>
      </c>
      <c r="AG1274" s="4" t="e">
        <f>VLOOKUP(AJ1274,'Ticker Mapping'!$I$3:$M$6706,5,0)</f>
        <v>#N/A</v>
      </c>
      <c r="AH1274" s="4" t="e">
        <f>_xll.BDP(AK1274&amp;" SEDOL","TICKER_AND_EXCH_CODE")</f>
        <v>#NAME?</v>
      </c>
      <c r="AI1274" s="4" t="e">
        <f t="shared" si="243"/>
        <v>#N/A</v>
      </c>
      <c r="AJ1274" s="4">
        <f>'Enhanced Basket_AUTOLOAD'!P1274</f>
        <v>0</v>
      </c>
      <c r="AK1274" s="4">
        <f>'Enhanced Basket_AUTOLOAD'!Q1274</f>
        <v>0</v>
      </c>
      <c r="AL1274" s="4">
        <f>'Enhanced Basket_AUTOLOAD'!Y1274</f>
        <v>0</v>
      </c>
      <c r="AM1274" s="4" t="e">
        <f t="shared" si="244"/>
        <v>#N/A</v>
      </c>
      <c r="AN1274" s="4" t="str">
        <f t="shared" si="245"/>
        <v>NO</v>
      </c>
      <c r="AO1274" s="4" t="str">
        <f t="shared" si="246"/>
        <v>Cash-in-Lieu</v>
      </c>
    </row>
    <row r="1275" ht="15" customHeight="1" s="4" customFormat="1">
      <c r="A1275" s="4">
        <f>'Enhanced Basket_AUTOLOAD'!H1275</f>
        <v>0</v>
      </c>
      <c r="B1275" s="4" t="str">
        <f t="shared" si="235"/>
        <v>SELL</v>
      </c>
      <c r="C1275" s="4" t="s">
        <v>29</v>
      </c>
      <c r="D1275" s="4" t="str">
        <f t="shared" si="236"/>
        <v>MT</v>
      </c>
      <c r="E1275" s="4" t="str">
        <f t="shared" si="237"/>
      </c>
      <c r="F1275" s="4" t="str">
        <f t="shared" si="238"/>
        <v>CIL LOAD</v>
      </c>
      <c r="G1275" s="4">
        <f t="shared" si="239"/>
        <v>0</v>
      </c>
      <c r="H1275" s="4" t="e">
        <f t="shared" si="240"/>
        <v>#N/A</v>
      </c>
      <c r="I1275" s="4" t="e">
        <f>_xll.BDP(AG1275&amp;" equity","crncy_adj_px_last","eqy_fund_crncy=usd")</f>
        <v>#NAME?</v>
      </c>
      <c r="J1275" s="4" t="str">
        <f t="shared" si="241"/>
      </c>
      <c r="AA1275" s="4">
        <f t="shared" si="242"/>
        <v>0</v>
      </c>
      <c r="AB1275" s="4">
        <f>'Enhanced Basket_AUTOLOAD'!T1275</f>
        <v>0</v>
      </c>
      <c r="AC1275" s="4">
        <f>'Enhanced Basket_AUTOLOAD'!M1275</f>
        <v>0</v>
      </c>
      <c r="AD1275" s="4">
        <f>'Enhanced Basket_AUTOLOAD'!L1275</f>
        <v>0</v>
      </c>
      <c r="AE1275" s="4">
        <f>'Enhanced Basket_AUTOLOAD'!Z1275</f>
        <v>0</v>
      </c>
      <c r="AF1275" s="4">
        <f>'Enhanced Basket_AUTOLOAD'!AB1275</f>
        <v>0</v>
      </c>
      <c r="AG1275" s="4" t="e">
        <f>VLOOKUP(AJ1275,'Ticker Mapping'!$I$3:$M$6706,5,0)</f>
        <v>#N/A</v>
      </c>
      <c r="AH1275" s="4" t="e">
        <f>_xll.BDP(AK1275&amp;" SEDOL","TICKER_AND_EXCH_CODE")</f>
        <v>#NAME?</v>
      </c>
      <c r="AI1275" s="4" t="e">
        <f t="shared" si="243"/>
        <v>#N/A</v>
      </c>
      <c r="AJ1275" s="4">
        <f>'Enhanced Basket_AUTOLOAD'!P1275</f>
        <v>0</v>
      </c>
      <c r="AK1275" s="4">
        <f>'Enhanced Basket_AUTOLOAD'!Q1275</f>
        <v>0</v>
      </c>
      <c r="AL1275" s="4">
        <f>'Enhanced Basket_AUTOLOAD'!Y1275</f>
        <v>0</v>
      </c>
      <c r="AM1275" s="4" t="e">
        <f t="shared" si="244"/>
        <v>#N/A</v>
      </c>
      <c r="AN1275" s="4" t="str">
        <f t="shared" si="245"/>
        <v>NO</v>
      </c>
      <c r="AO1275" s="4" t="str">
        <f t="shared" si="246"/>
        <v>Cash-in-Lieu</v>
      </c>
    </row>
    <row r="1276" ht="15" customHeight="1" s="4" customFormat="1">
      <c r="A1276" s="4">
        <f>'Enhanced Basket_AUTOLOAD'!H1276</f>
        <v>0</v>
      </c>
      <c r="B1276" s="4" t="str">
        <f t="shared" si="235"/>
        <v>SELL</v>
      </c>
      <c r="C1276" s="4" t="s">
        <v>29</v>
      </c>
      <c r="D1276" s="4" t="str">
        <f t="shared" si="236"/>
        <v>MT</v>
      </c>
      <c r="E1276" s="4" t="str">
        <f t="shared" si="237"/>
      </c>
      <c r="F1276" s="4" t="str">
        <f t="shared" si="238"/>
        <v>CIL LOAD</v>
      </c>
      <c r="G1276" s="4">
        <f t="shared" si="239"/>
        <v>0</v>
      </c>
      <c r="H1276" s="4" t="e">
        <f t="shared" si="240"/>
        <v>#N/A</v>
      </c>
      <c r="I1276" s="4" t="e">
        <f>_xll.BDP(AG1276&amp;" equity","crncy_adj_px_last","eqy_fund_crncy=usd")</f>
        <v>#NAME?</v>
      </c>
      <c r="J1276" s="4" t="str">
        <f t="shared" si="241"/>
      </c>
      <c r="AA1276" s="4">
        <f t="shared" si="242"/>
        <v>0</v>
      </c>
      <c r="AB1276" s="4">
        <f>'Enhanced Basket_AUTOLOAD'!T1276</f>
        <v>0</v>
      </c>
      <c r="AC1276" s="4">
        <f>'Enhanced Basket_AUTOLOAD'!M1276</f>
        <v>0</v>
      </c>
      <c r="AD1276" s="4">
        <f>'Enhanced Basket_AUTOLOAD'!L1276</f>
        <v>0</v>
      </c>
      <c r="AE1276" s="4">
        <f>'Enhanced Basket_AUTOLOAD'!Z1276</f>
        <v>0</v>
      </c>
      <c r="AF1276" s="4">
        <f>'Enhanced Basket_AUTOLOAD'!AB1276</f>
        <v>0</v>
      </c>
      <c r="AG1276" s="4" t="e">
        <f>VLOOKUP(AJ1276,'Ticker Mapping'!$I$3:$M$6706,5,0)</f>
        <v>#N/A</v>
      </c>
      <c r="AH1276" s="4" t="e">
        <f>_xll.BDP(AK1276&amp;" SEDOL","TICKER_AND_EXCH_CODE")</f>
        <v>#NAME?</v>
      </c>
      <c r="AI1276" s="4" t="e">
        <f t="shared" si="243"/>
        <v>#N/A</v>
      </c>
      <c r="AJ1276" s="4">
        <f>'Enhanced Basket_AUTOLOAD'!P1276</f>
        <v>0</v>
      </c>
      <c r="AK1276" s="4">
        <f>'Enhanced Basket_AUTOLOAD'!Q1276</f>
        <v>0</v>
      </c>
      <c r="AL1276" s="4">
        <f>'Enhanced Basket_AUTOLOAD'!Y1276</f>
        <v>0</v>
      </c>
      <c r="AM1276" s="4" t="e">
        <f t="shared" si="244"/>
        <v>#N/A</v>
      </c>
      <c r="AN1276" s="4" t="str">
        <f t="shared" si="245"/>
        <v>NO</v>
      </c>
      <c r="AO1276" s="4" t="str">
        <f t="shared" si="246"/>
        <v>Cash-in-Lieu</v>
      </c>
    </row>
    <row r="1277" ht="15" customHeight="1" s="4" customFormat="1">
      <c r="A1277" s="4">
        <f>'Enhanced Basket_AUTOLOAD'!H1277</f>
        <v>0</v>
      </c>
      <c r="B1277" s="4" t="str">
        <f t="shared" si="235"/>
        <v>SELL</v>
      </c>
      <c r="C1277" s="4" t="s">
        <v>29</v>
      </c>
      <c r="D1277" s="4" t="str">
        <f t="shared" si="236"/>
        <v>MT</v>
      </c>
      <c r="E1277" s="4" t="str">
        <f t="shared" si="237"/>
      </c>
      <c r="F1277" s="4" t="str">
        <f t="shared" si="238"/>
        <v>CIL LOAD</v>
      </c>
      <c r="G1277" s="4">
        <f t="shared" si="239"/>
        <v>0</v>
      </c>
      <c r="H1277" s="4" t="e">
        <f t="shared" si="240"/>
        <v>#N/A</v>
      </c>
      <c r="I1277" s="4" t="e">
        <f>_xll.BDP(AG1277&amp;" equity","crncy_adj_px_last","eqy_fund_crncy=usd")</f>
        <v>#NAME?</v>
      </c>
      <c r="J1277" s="4" t="str">
        <f t="shared" si="241"/>
      </c>
      <c r="AA1277" s="4">
        <f t="shared" si="242"/>
        <v>0</v>
      </c>
      <c r="AB1277" s="4">
        <f>'Enhanced Basket_AUTOLOAD'!T1277</f>
        <v>0</v>
      </c>
      <c r="AC1277" s="4">
        <f>'Enhanced Basket_AUTOLOAD'!M1277</f>
        <v>0</v>
      </c>
      <c r="AD1277" s="4">
        <f>'Enhanced Basket_AUTOLOAD'!L1277</f>
        <v>0</v>
      </c>
      <c r="AE1277" s="4">
        <f>'Enhanced Basket_AUTOLOAD'!Z1277</f>
        <v>0</v>
      </c>
      <c r="AF1277" s="4">
        <f>'Enhanced Basket_AUTOLOAD'!AB1277</f>
        <v>0</v>
      </c>
      <c r="AG1277" s="4" t="e">
        <f>VLOOKUP(AJ1277,'Ticker Mapping'!$I$3:$M$6706,5,0)</f>
        <v>#N/A</v>
      </c>
      <c r="AH1277" s="4" t="e">
        <f>_xll.BDP(AK1277&amp;" SEDOL","TICKER_AND_EXCH_CODE")</f>
        <v>#NAME?</v>
      </c>
      <c r="AI1277" s="4" t="e">
        <f t="shared" si="243"/>
        <v>#N/A</v>
      </c>
      <c r="AJ1277" s="4">
        <f>'Enhanced Basket_AUTOLOAD'!P1277</f>
        <v>0</v>
      </c>
      <c r="AK1277" s="4">
        <f>'Enhanced Basket_AUTOLOAD'!Q1277</f>
        <v>0</v>
      </c>
      <c r="AL1277" s="4">
        <f>'Enhanced Basket_AUTOLOAD'!Y1277</f>
        <v>0</v>
      </c>
      <c r="AM1277" s="4" t="e">
        <f t="shared" si="244"/>
        <v>#N/A</v>
      </c>
      <c r="AN1277" s="4" t="str">
        <f t="shared" si="245"/>
        <v>NO</v>
      </c>
      <c r="AO1277" s="4" t="str">
        <f t="shared" si="246"/>
        <v>Cash-in-Lieu</v>
      </c>
    </row>
    <row r="1278" ht="15" customHeight="1" s="4" customFormat="1">
      <c r="A1278" s="4">
        <f>'Enhanced Basket_AUTOLOAD'!H1278</f>
        <v>0</v>
      </c>
      <c r="B1278" s="4" t="str">
        <f t="shared" si="235"/>
        <v>SELL</v>
      </c>
      <c r="C1278" s="4" t="s">
        <v>29</v>
      </c>
      <c r="D1278" s="4" t="str">
        <f t="shared" si="236"/>
        <v>MT</v>
      </c>
      <c r="E1278" s="4" t="str">
        <f t="shared" si="237"/>
      </c>
      <c r="F1278" s="4" t="str">
        <f t="shared" si="238"/>
        <v>CIL LOAD</v>
      </c>
      <c r="G1278" s="4">
        <f t="shared" si="239"/>
        <v>0</v>
      </c>
      <c r="H1278" s="4" t="e">
        <f t="shared" si="240"/>
        <v>#N/A</v>
      </c>
      <c r="I1278" s="4" t="e">
        <f>_xll.BDP(AG1278&amp;" equity","crncy_adj_px_last","eqy_fund_crncy=usd")</f>
        <v>#NAME?</v>
      </c>
      <c r="J1278" s="4" t="str">
        <f t="shared" si="241"/>
      </c>
      <c r="AA1278" s="4">
        <f t="shared" si="242"/>
        <v>0</v>
      </c>
      <c r="AB1278" s="4">
        <f>'Enhanced Basket_AUTOLOAD'!T1278</f>
        <v>0</v>
      </c>
      <c r="AC1278" s="4">
        <f>'Enhanced Basket_AUTOLOAD'!M1278</f>
        <v>0</v>
      </c>
      <c r="AD1278" s="4">
        <f>'Enhanced Basket_AUTOLOAD'!L1278</f>
        <v>0</v>
      </c>
      <c r="AE1278" s="4">
        <f>'Enhanced Basket_AUTOLOAD'!Z1278</f>
        <v>0</v>
      </c>
      <c r="AF1278" s="4">
        <f>'Enhanced Basket_AUTOLOAD'!AB1278</f>
        <v>0</v>
      </c>
      <c r="AG1278" s="4" t="e">
        <f>VLOOKUP(AJ1278,'Ticker Mapping'!$I$3:$M$6706,5,0)</f>
        <v>#N/A</v>
      </c>
      <c r="AH1278" s="4" t="e">
        <f>_xll.BDP(AK1278&amp;" SEDOL","TICKER_AND_EXCH_CODE")</f>
        <v>#NAME?</v>
      </c>
      <c r="AI1278" s="4" t="e">
        <f t="shared" si="243"/>
        <v>#N/A</v>
      </c>
      <c r="AJ1278" s="4">
        <f>'Enhanced Basket_AUTOLOAD'!P1278</f>
        <v>0</v>
      </c>
      <c r="AK1278" s="4">
        <f>'Enhanced Basket_AUTOLOAD'!Q1278</f>
        <v>0</v>
      </c>
      <c r="AL1278" s="4">
        <f>'Enhanced Basket_AUTOLOAD'!Y1278</f>
        <v>0</v>
      </c>
      <c r="AM1278" s="4" t="e">
        <f t="shared" si="244"/>
        <v>#N/A</v>
      </c>
      <c r="AN1278" s="4" t="str">
        <f t="shared" si="245"/>
        <v>NO</v>
      </c>
      <c r="AO1278" s="4" t="str">
        <f t="shared" si="246"/>
        <v>Cash-in-Lieu</v>
      </c>
    </row>
    <row r="1279" ht="15" customHeight="1" s="4" customFormat="1">
      <c r="A1279" s="4">
        <f>'Enhanced Basket_AUTOLOAD'!H1279</f>
        <v>0</v>
      </c>
      <c r="B1279" s="4" t="str">
        <f t="shared" si="235"/>
        <v>SELL</v>
      </c>
      <c r="C1279" s="4" t="s">
        <v>29</v>
      </c>
      <c r="D1279" s="4" t="str">
        <f t="shared" si="236"/>
        <v>MT</v>
      </c>
      <c r="E1279" s="4" t="str">
        <f t="shared" si="237"/>
      </c>
      <c r="F1279" s="4" t="str">
        <f t="shared" si="238"/>
        <v>CIL LOAD</v>
      </c>
      <c r="G1279" s="4">
        <f t="shared" si="239"/>
        <v>0</v>
      </c>
      <c r="H1279" s="4" t="e">
        <f t="shared" si="240"/>
        <v>#N/A</v>
      </c>
      <c r="I1279" s="4" t="e">
        <f>_xll.BDP(AG1279&amp;" equity","crncy_adj_px_last","eqy_fund_crncy=usd")</f>
        <v>#NAME?</v>
      </c>
      <c r="J1279" s="4" t="str">
        <f t="shared" si="241"/>
      </c>
      <c r="AA1279" s="4">
        <f t="shared" si="242"/>
        <v>0</v>
      </c>
      <c r="AB1279" s="4">
        <f>'Enhanced Basket_AUTOLOAD'!T1279</f>
        <v>0</v>
      </c>
      <c r="AC1279" s="4">
        <f>'Enhanced Basket_AUTOLOAD'!M1279</f>
        <v>0</v>
      </c>
      <c r="AD1279" s="4">
        <f>'Enhanced Basket_AUTOLOAD'!L1279</f>
        <v>0</v>
      </c>
      <c r="AE1279" s="4">
        <f>'Enhanced Basket_AUTOLOAD'!Z1279</f>
        <v>0</v>
      </c>
      <c r="AF1279" s="4">
        <f>'Enhanced Basket_AUTOLOAD'!AB1279</f>
        <v>0</v>
      </c>
      <c r="AG1279" s="4" t="e">
        <f>VLOOKUP(AJ1279,'Ticker Mapping'!$I$3:$M$6706,5,0)</f>
        <v>#N/A</v>
      </c>
      <c r="AH1279" s="4" t="e">
        <f>_xll.BDP(AK1279&amp;" SEDOL","TICKER_AND_EXCH_CODE")</f>
        <v>#NAME?</v>
      </c>
      <c r="AI1279" s="4" t="e">
        <f t="shared" si="243"/>
        <v>#N/A</v>
      </c>
      <c r="AJ1279" s="4">
        <f>'Enhanced Basket_AUTOLOAD'!P1279</f>
        <v>0</v>
      </c>
      <c r="AK1279" s="4">
        <f>'Enhanced Basket_AUTOLOAD'!Q1279</f>
        <v>0</v>
      </c>
      <c r="AL1279" s="4">
        <f>'Enhanced Basket_AUTOLOAD'!Y1279</f>
        <v>0</v>
      </c>
      <c r="AM1279" s="4" t="e">
        <f t="shared" si="244"/>
        <v>#N/A</v>
      </c>
      <c r="AN1279" s="4" t="str">
        <f t="shared" si="245"/>
        <v>NO</v>
      </c>
      <c r="AO1279" s="4" t="str">
        <f t="shared" si="246"/>
        <v>Cash-in-Lieu</v>
      </c>
    </row>
    <row r="1280" ht="15" customHeight="1" s="4" customFormat="1">
      <c r="A1280" s="4">
        <f>'Enhanced Basket_AUTOLOAD'!H1280</f>
        <v>0</v>
      </c>
      <c r="B1280" s="4" t="str">
        <f t="shared" si="235"/>
        <v>SELL</v>
      </c>
      <c r="C1280" s="4" t="s">
        <v>29</v>
      </c>
      <c r="D1280" s="4" t="str">
        <f t="shared" si="236"/>
        <v>MT</v>
      </c>
      <c r="E1280" s="4" t="str">
        <f t="shared" si="237"/>
      </c>
      <c r="F1280" s="4" t="str">
        <f t="shared" si="238"/>
        <v>CIL LOAD</v>
      </c>
      <c r="G1280" s="4">
        <f t="shared" si="239"/>
        <v>0</v>
      </c>
      <c r="H1280" s="4" t="e">
        <f t="shared" si="240"/>
        <v>#N/A</v>
      </c>
      <c r="I1280" s="4" t="e">
        <f>_xll.BDP(AG1280&amp;" equity","crncy_adj_px_last","eqy_fund_crncy=usd")</f>
        <v>#NAME?</v>
      </c>
      <c r="J1280" s="4" t="str">
        <f t="shared" si="241"/>
      </c>
      <c r="AA1280" s="4">
        <f t="shared" si="242"/>
        <v>0</v>
      </c>
      <c r="AB1280" s="4">
        <f>'Enhanced Basket_AUTOLOAD'!T1280</f>
        <v>0</v>
      </c>
      <c r="AC1280" s="4">
        <f>'Enhanced Basket_AUTOLOAD'!M1280</f>
        <v>0</v>
      </c>
      <c r="AD1280" s="4">
        <f>'Enhanced Basket_AUTOLOAD'!L1280</f>
        <v>0</v>
      </c>
      <c r="AE1280" s="4">
        <f>'Enhanced Basket_AUTOLOAD'!Z1280</f>
        <v>0</v>
      </c>
      <c r="AF1280" s="4">
        <f>'Enhanced Basket_AUTOLOAD'!AB1280</f>
        <v>0</v>
      </c>
      <c r="AG1280" s="4" t="e">
        <f>VLOOKUP(AJ1280,'Ticker Mapping'!$I$3:$M$6706,5,0)</f>
        <v>#N/A</v>
      </c>
      <c r="AH1280" s="4" t="e">
        <f>_xll.BDP(AK1280&amp;" SEDOL","TICKER_AND_EXCH_CODE")</f>
        <v>#NAME?</v>
      </c>
      <c r="AI1280" s="4" t="e">
        <f t="shared" si="243"/>
        <v>#N/A</v>
      </c>
      <c r="AJ1280" s="4">
        <f>'Enhanced Basket_AUTOLOAD'!P1280</f>
        <v>0</v>
      </c>
      <c r="AK1280" s="4">
        <f>'Enhanced Basket_AUTOLOAD'!Q1280</f>
        <v>0</v>
      </c>
      <c r="AL1280" s="4">
        <f>'Enhanced Basket_AUTOLOAD'!Y1280</f>
        <v>0</v>
      </c>
      <c r="AM1280" s="4" t="e">
        <f t="shared" si="244"/>
        <v>#N/A</v>
      </c>
      <c r="AN1280" s="4" t="str">
        <f t="shared" si="245"/>
        <v>NO</v>
      </c>
      <c r="AO1280" s="4" t="str">
        <f t="shared" si="246"/>
        <v>Cash-in-Lieu</v>
      </c>
    </row>
    <row r="1281" ht="15" customHeight="1" s="4" customFormat="1">
      <c r="A1281" s="4">
        <f>'Enhanced Basket_AUTOLOAD'!H1281</f>
        <v>0</v>
      </c>
      <c r="B1281" s="4" t="str">
        <f t="shared" si="235"/>
        <v>SELL</v>
      </c>
      <c r="C1281" s="4" t="s">
        <v>29</v>
      </c>
      <c r="D1281" s="4" t="str">
        <f t="shared" si="236"/>
        <v>MT</v>
      </c>
      <c r="E1281" s="4" t="str">
        <f t="shared" si="237"/>
      </c>
      <c r="F1281" s="4" t="str">
        <f t="shared" si="238"/>
        <v>CIL LOAD</v>
      </c>
      <c r="G1281" s="4">
        <f t="shared" si="239"/>
        <v>0</v>
      </c>
      <c r="H1281" s="4" t="e">
        <f t="shared" si="240"/>
        <v>#N/A</v>
      </c>
      <c r="I1281" s="4" t="e">
        <f>_xll.BDP(AG1281&amp;" equity","crncy_adj_px_last","eqy_fund_crncy=usd")</f>
        <v>#NAME?</v>
      </c>
      <c r="J1281" s="4" t="str">
        <f t="shared" si="241"/>
      </c>
      <c r="AA1281" s="4">
        <f t="shared" si="242"/>
        <v>0</v>
      </c>
      <c r="AB1281" s="4">
        <f>'Enhanced Basket_AUTOLOAD'!T1281</f>
        <v>0</v>
      </c>
      <c r="AC1281" s="4">
        <f>'Enhanced Basket_AUTOLOAD'!M1281</f>
        <v>0</v>
      </c>
      <c r="AD1281" s="4">
        <f>'Enhanced Basket_AUTOLOAD'!L1281</f>
        <v>0</v>
      </c>
      <c r="AE1281" s="4">
        <f>'Enhanced Basket_AUTOLOAD'!Z1281</f>
        <v>0</v>
      </c>
      <c r="AF1281" s="4">
        <f>'Enhanced Basket_AUTOLOAD'!AB1281</f>
        <v>0</v>
      </c>
      <c r="AG1281" s="4" t="e">
        <f>VLOOKUP(AJ1281,'Ticker Mapping'!$I$3:$M$6706,5,0)</f>
        <v>#N/A</v>
      </c>
      <c r="AH1281" s="4" t="e">
        <f>_xll.BDP(AK1281&amp;" SEDOL","TICKER_AND_EXCH_CODE")</f>
        <v>#NAME?</v>
      </c>
      <c r="AI1281" s="4" t="e">
        <f t="shared" si="243"/>
        <v>#N/A</v>
      </c>
      <c r="AJ1281" s="4">
        <f>'Enhanced Basket_AUTOLOAD'!P1281</f>
        <v>0</v>
      </c>
      <c r="AK1281" s="4">
        <f>'Enhanced Basket_AUTOLOAD'!Q1281</f>
        <v>0</v>
      </c>
      <c r="AL1281" s="4">
        <f>'Enhanced Basket_AUTOLOAD'!Y1281</f>
        <v>0</v>
      </c>
      <c r="AM1281" s="4" t="e">
        <f t="shared" si="244"/>
        <v>#N/A</v>
      </c>
      <c r="AN1281" s="4" t="str">
        <f t="shared" si="245"/>
        <v>NO</v>
      </c>
      <c r="AO1281" s="4" t="str">
        <f t="shared" si="246"/>
        <v>Cash-in-Lieu</v>
      </c>
    </row>
    <row r="1282" ht="15" customHeight="1" s="4" customFormat="1">
      <c r="A1282" s="4">
        <f>'Enhanced Basket_AUTOLOAD'!H1282</f>
        <v>0</v>
      </c>
      <c r="B1282" s="4" t="str">
        <f ref="B1282:B1345" t="shared" si="247">IF(AA1282&gt;0,"BUY","SELL")</f>
        <v>SELL</v>
      </c>
      <c r="C1282" s="4" t="s">
        <v>29</v>
      </c>
      <c r="D1282" s="4" t="str">
        <f ref="D1282:D1345" t="shared" si="248">IF(AO1282="In-Kind","INK","MT")</f>
        <v>MT</v>
      </c>
      <c r="E1282" s="4" t="str">
        <f ref="E1282:E1345" t="shared" si="249">IF(D1282="INK","MSCOP","")</f>
      </c>
      <c r="F1282" s="4" t="str">
        <f ref="F1282:F1345" t="shared" si="250">IF(E1282="MSCOP","INKIND LOAD","CIL LOAD")</f>
        <v>CIL LOAD</v>
      </c>
      <c r="G1282" s="4">
        <f ref="G1282:G1345" t="shared" si="251">ABS(AA1282*AB1282)</f>
        <v>0</v>
      </c>
      <c r="H1282" s="4" t="e">
        <f ref="H1282:H1345" t="shared" si="252">AG1282</f>
        <v>#N/A</v>
      </c>
      <c r="I1282" s="4" t="e">
        <f>_xll.BDP(AG1282&amp;" equity","crncy_adj_px_last","eqy_fund_crncy=usd")</f>
        <v>#NAME?</v>
      </c>
      <c r="J1282" s="4" t="str">
        <f ref="J1282:J1345" t="shared" si="253">IF(D1282="INK",G1282,"")</f>
      </c>
      <c r="AA1282" s="4">
        <f ref="AA1282:AA1345" t="shared" si="254">IFERROR(VLOOKUP(A1282,$R$4:$S$26,2,0),0)</f>
        <v>0</v>
      </c>
      <c r="AB1282" s="4">
        <f>'Enhanced Basket_AUTOLOAD'!T1282</f>
        <v>0</v>
      </c>
      <c r="AC1282" s="4">
        <f>'Enhanced Basket_AUTOLOAD'!M1282</f>
        <v>0</v>
      </c>
      <c r="AD1282" s="4">
        <f>'Enhanced Basket_AUTOLOAD'!L1282</f>
        <v>0</v>
      </c>
      <c r="AE1282" s="4">
        <f>'Enhanced Basket_AUTOLOAD'!Z1282</f>
        <v>0</v>
      </c>
      <c r="AF1282" s="4">
        <f>'Enhanced Basket_AUTOLOAD'!AB1282</f>
        <v>0</v>
      </c>
      <c r="AG1282" s="4" t="e">
        <f>VLOOKUP(AJ1282,'Ticker Mapping'!$I$3:$M$6706,5,0)</f>
        <v>#N/A</v>
      </c>
      <c r="AH1282" s="4" t="e">
        <f>_xll.BDP(AK1282&amp;" SEDOL","TICKER_AND_EXCH_CODE")</f>
        <v>#NAME?</v>
      </c>
      <c r="AI1282" s="4" t="e">
        <f ref="AI1282:AI1345" t="shared" si="255">IF(AG1282=AH1282,"Y","N")</f>
        <v>#N/A</v>
      </c>
      <c r="AJ1282" s="4">
        <f>'Enhanced Basket_AUTOLOAD'!P1282</f>
        <v>0</v>
      </c>
      <c r="AK1282" s="4">
        <f>'Enhanced Basket_AUTOLOAD'!Q1282</f>
        <v>0</v>
      </c>
      <c r="AL1282" s="4">
        <f>'Enhanced Basket_AUTOLOAD'!Y1282</f>
        <v>0</v>
      </c>
      <c r="AM1282" s="4" t="e">
        <f ref="AM1282:AM1345" t="shared" si="256">A1282&amp;" "&amp;AG1282</f>
        <v>#N/A</v>
      </c>
      <c r="AN1282" s="4" t="str">
        <f ref="AN1282:AN1345" t="shared" si="257">IF(COUNTIF($Q$28:$Q$73,AM1282),"YES","NO")</f>
        <v>NO</v>
      </c>
      <c r="AO1282" s="4" t="str">
        <f ref="AO1282:AO1345" t="shared" si="258">IF(AND(AL1282="In-Kind",AN1282="NO"),"In-Kind","Cash-in-Lieu")</f>
        <v>Cash-in-Lieu</v>
      </c>
    </row>
    <row r="1283" ht="15" customHeight="1" s="4" customFormat="1">
      <c r="A1283" s="4">
        <f>'Enhanced Basket_AUTOLOAD'!H1283</f>
        <v>0</v>
      </c>
      <c r="B1283" s="4" t="str">
        <f t="shared" si="247"/>
        <v>SELL</v>
      </c>
      <c r="C1283" s="4" t="s">
        <v>29</v>
      </c>
      <c r="D1283" s="4" t="str">
        <f t="shared" si="248"/>
        <v>MT</v>
      </c>
      <c r="E1283" s="4" t="str">
        <f t="shared" si="249"/>
      </c>
      <c r="F1283" s="4" t="str">
        <f t="shared" si="250"/>
        <v>CIL LOAD</v>
      </c>
      <c r="G1283" s="4">
        <f t="shared" si="251"/>
        <v>0</v>
      </c>
      <c r="H1283" s="4" t="e">
        <f t="shared" si="252"/>
        <v>#N/A</v>
      </c>
      <c r="I1283" s="4" t="e">
        <f>_xll.BDP(AG1283&amp;" equity","crncy_adj_px_last","eqy_fund_crncy=usd")</f>
        <v>#NAME?</v>
      </c>
      <c r="J1283" s="4" t="str">
        <f t="shared" si="253"/>
      </c>
      <c r="AA1283" s="4">
        <f t="shared" si="254"/>
        <v>0</v>
      </c>
      <c r="AB1283" s="4">
        <f>'Enhanced Basket_AUTOLOAD'!T1283</f>
        <v>0</v>
      </c>
      <c r="AC1283" s="4">
        <f>'Enhanced Basket_AUTOLOAD'!M1283</f>
        <v>0</v>
      </c>
      <c r="AD1283" s="4">
        <f>'Enhanced Basket_AUTOLOAD'!L1283</f>
        <v>0</v>
      </c>
      <c r="AE1283" s="4">
        <f>'Enhanced Basket_AUTOLOAD'!Z1283</f>
        <v>0</v>
      </c>
      <c r="AF1283" s="4">
        <f>'Enhanced Basket_AUTOLOAD'!AB1283</f>
        <v>0</v>
      </c>
      <c r="AG1283" s="4" t="e">
        <f>VLOOKUP(AJ1283,'Ticker Mapping'!$I$3:$M$6706,5,0)</f>
        <v>#N/A</v>
      </c>
      <c r="AH1283" s="4" t="e">
        <f>_xll.BDP(AK1283&amp;" SEDOL","TICKER_AND_EXCH_CODE")</f>
        <v>#NAME?</v>
      </c>
      <c r="AI1283" s="4" t="e">
        <f t="shared" si="255"/>
        <v>#N/A</v>
      </c>
      <c r="AJ1283" s="4">
        <f>'Enhanced Basket_AUTOLOAD'!P1283</f>
        <v>0</v>
      </c>
      <c r="AK1283" s="4">
        <f>'Enhanced Basket_AUTOLOAD'!Q1283</f>
        <v>0</v>
      </c>
      <c r="AL1283" s="4">
        <f>'Enhanced Basket_AUTOLOAD'!Y1283</f>
        <v>0</v>
      </c>
      <c r="AM1283" s="4" t="e">
        <f t="shared" si="256"/>
        <v>#N/A</v>
      </c>
      <c r="AN1283" s="4" t="str">
        <f t="shared" si="257"/>
        <v>NO</v>
      </c>
      <c r="AO1283" s="4" t="str">
        <f t="shared" si="258"/>
        <v>Cash-in-Lieu</v>
      </c>
    </row>
    <row r="1284" ht="15" customHeight="1" s="4" customFormat="1">
      <c r="A1284" s="4">
        <f>'Enhanced Basket_AUTOLOAD'!H1284</f>
        <v>0</v>
      </c>
      <c r="B1284" s="4" t="str">
        <f t="shared" si="247"/>
        <v>SELL</v>
      </c>
      <c r="C1284" s="4" t="s">
        <v>29</v>
      </c>
      <c r="D1284" s="4" t="str">
        <f t="shared" si="248"/>
        <v>MT</v>
      </c>
      <c r="E1284" s="4" t="str">
        <f t="shared" si="249"/>
      </c>
      <c r="F1284" s="4" t="str">
        <f t="shared" si="250"/>
        <v>CIL LOAD</v>
      </c>
      <c r="G1284" s="4">
        <f t="shared" si="251"/>
        <v>0</v>
      </c>
      <c r="H1284" s="4" t="e">
        <f t="shared" si="252"/>
        <v>#N/A</v>
      </c>
      <c r="I1284" s="4" t="e">
        <f>_xll.BDP(AG1284&amp;" equity","crncy_adj_px_last","eqy_fund_crncy=usd")</f>
        <v>#NAME?</v>
      </c>
      <c r="J1284" s="4" t="str">
        <f t="shared" si="253"/>
      </c>
      <c r="AA1284" s="4">
        <f t="shared" si="254"/>
        <v>0</v>
      </c>
      <c r="AB1284" s="4">
        <f>'Enhanced Basket_AUTOLOAD'!T1284</f>
        <v>0</v>
      </c>
      <c r="AC1284" s="4">
        <f>'Enhanced Basket_AUTOLOAD'!M1284</f>
        <v>0</v>
      </c>
      <c r="AD1284" s="4">
        <f>'Enhanced Basket_AUTOLOAD'!L1284</f>
        <v>0</v>
      </c>
      <c r="AE1284" s="4">
        <f>'Enhanced Basket_AUTOLOAD'!Z1284</f>
        <v>0</v>
      </c>
      <c r="AF1284" s="4">
        <f>'Enhanced Basket_AUTOLOAD'!AB1284</f>
        <v>0</v>
      </c>
      <c r="AG1284" s="4" t="e">
        <f>VLOOKUP(AJ1284,'Ticker Mapping'!$I$3:$M$6706,5,0)</f>
        <v>#N/A</v>
      </c>
      <c r="AH1284" s="4" t="e">
        <f>_xll.BDP(AK1284&amp;" SEDOL","TICKER_AND_EXCH_CODE")</f>
        <v>#NAME?</v>
      </c>
      <c r="AI1284" s="4" t="e">
        <f t="shared" si="255"/>
        <v>#N/A</v>
      </c>
      <c r="AJ1284" s="4">
        <f>'Enhanced Basket_AUTOLOAD'!P1284</f>
        <v>0</v>
      </c>
      <c r="AK1284" s="4">
        <f>'Enhanced Basket_AUTOLOAD'!Q1284</f>
        <v>0</v>
      </c>
      <c r="AL1284" s="4">
        <f>'Enhanced Basket_AUTOLOAD'!Y1284</f>
        <v>0</v>
      </c>
      <c r="AM1284" s="4" t="e">
        <f t="shared" si="256"/>
        <v>#N/A</v>
      </c>
      <c r="AN1284" s="4" t="str">
        <f t="shared" si="257"/>
        <v>NO</v>
      </c>
      <c r="AO1284" s="4" t="str">
        <f t="shared" si="258"/>
        <v>Cash-in-Lieu</v>
      </c>
    </row>
    <row r="1285" ht="15" customHeight="1" s="4" customFormat="1">
      <c r="A1285" s="4">
        <f>'Enhanced Basket_AUTOLOAD'!H1285</f>
        <v>0</v>
      </c>
      <c r="B1285" s="4" t="str">
        <f t="shared" si="247"/>
        <v>SELL</v>
      </c>
      <c r="C1285" s="4" t="s">
        <v>29</v>
      </c>
      <c r="D1285" s="4" t="str">
        <f t="shared" si="248"/>
        <v>MT</v>
      </c>
      <c r="E1285" s="4" t="str">
        <f t="shared" si="249"/>
      </c>
      <c r="F1285" s="4" t="str">
        <f t="shared" si="250"/>
        <v>CIL LOAD</v>
      </c>
      <c r="G1285" s="4">
        <f t="shared" si="251"/>
        <v>0</v>
      </c>
      <c r="H1285" s="4" t="e">
        <f t="shared" si="252"/>
        <v>#N/A</v>
      </c>
      <c r="I1285" s="4" t="e">
        <f>_xll.BDP(AG1285&amp;" equity","crncy_adj_px_last","eqy_fund_crncy=usd")</f>
        <v>#NAME?</v>
      </c>
      <c r="J1285" s="4" t="str">
        <f t="shared" si="253"/>
      </c>
      <c r="AA1285" s="4">
        <f t="shared" si="254"/>
        <v>0</v>
      </c>
      <c r="AB1285" s="4">
        <f>'Enhanced Basket_AUTOLOAD'!T1285</f>
        <v>0</v>
      </c>
      <c r="AC1285" s="4">
        <f>'Enhanced Basket_AUTOLOAD'!M1285</f>
        <v>0</v>
      </c>
      <c r="AD1285" s="4">
        <f>'Enhanced Basket_AUTOLOAD'!L1285</f>
        <v>0</v>
      </c>
      <c r="AE1285" s="4">
        <f>'Enhanced Basket_AUTOLOAD'!Z1285</f>
        <v>0</v>
      </c>
      <c r="AF1285" s="4">
        <f>'Enhanced Basket_AUTOLOAD'!AB1285</f>
        <v>0</v>
      </c>
      <c r="AG1285" s="4" t="e">
        <f>VLOOKUP(AJ1285,'Ticker Mapping'!$I$3:$M$6706,5,0)</f>
        <v>#N/A</v>
      </c>
      <c r="AH1285" s="4" t="e">
        <f>_xll.BDP(AK1285&amp;" SEDOL","TICKER_AND_EXCH_CODE")</f>
        <v>#NAME?</v>
      </c>
      <c r="AI1285" s="4" t="e">
        <f t="shared" si="255"/>
        <v>#N/A</v>
      </c>
      <c r="AJ1285" s="4">
        <f>'Enhanced Basket_AUTOLOAD'!P1285</f>
        <v>0</v>
      </c>
      <c r="AK1285" s="4">
        <f>'Enhanced Basket_AUTOLOAD'!Q1285</f>
        <v>0</v>
      </c>
      <c r="AL1285" s="4">
        <f>'Enhanced Basket_AUTOLOAD'!Y1285</f>
        <v>0</v>
      </c>
      <c r="AM1285" s="4" t="e">
        <f t="shared" si="256"/>
        <v>#N/A</v>
      </c>
      <c r="AN1285" s="4" t="str">
        <f t="shared" si="257"/>
        <v>NO</v>
      </c>
      <c r="AO1285" s="4" t="str">
        <f t="shared" si="258"/>
        <v>Cash-in-Lieu</v>
      </c>
    </row>
    <row r="1286" ht="15" customHeight="1" s="4" customFormat="1">
      <c r="A1286" s="4">
        <f>'Enhanced Basket_AUTOLOAD'!H1286</f>
        <v>0</v>
      </c>
      <c r="B1286" s="4" t="str">
        <f t="shared" si="247"/>
        <v>SELL</v>
      </c>
      <c r="C1286" s="4" t="s">
        <v>29</v>
      </c>
      <c r="D1286" s="4" t="str">
        <f t="shared" si="248"/>
        <v>MT</v>
      </c>
      <c r="E1286" s="4" t="str">
        <f t="shared" si="249"/>
      </c>
      <c r="F1286" s="4" t="str">
        <f t="shared" si="250"/>
        <v>CIL LOAD</v>
      </c>
      <c r="G1286" s="4">
        <f t="shared" si="251"/>
        <v>0</v>
      </c>
      <c r="H1286" s="4" t="e">
        <f t="shared" si="252"/>
        <v>#N/A</v>
      </c>
      <c r="I1286" s="4" t="e">
        <f>_xll.BDP(AG1286&amp;" equity","crncy_adj_px_last","eqy_fund_crncy=usd")</f>
        <v>#NAME?</v>
      </c>
      <c r="J1286" s="4" t="str">
        <f t="shared" si="253"/>
      </c>
      <c r="AA1286" s="4">
        <f t="shared" si="254"/>
        <v>0</v>
      </c>
      <c r="AB1286" s="4">
        <f>'Enhanced Basket_AUTOLOAD'!T1286</f>
        <v>0</v>
      </c>
      <c r="AC1286" s="4">
        <f>'Enhanced Basket_AUTOLOAD'!M1286</f>
        <v>0</v>
      </c>
      <c r="AD1286" s="4">
        <f>'Enhanced Basket_AUTOLOAD'!L1286</f>
        <v>0</v>
      </c>
      <c r="AE1286" s="4">
        <f>'Enhanced Basket_AUTOLOAD'!Z1286</f>
        <v>0</v>
      </c>
      <c r="AF1286" s="4">
        <f>'Enhanced Basket_AUTOLOAD'!AB1286</f>
        <v>0</v>
      </c>
      <c r="AG1286" s="4" t="e">
        <f>VLOOKUP(AJ1286,'Ticker Mapping'!$I$3:$M$6706,5,0)</f>
        <v>#N/A</v>
      </c>
      <c r="AH1286" s="4" t="e">
        <f>_xll.BDP(AK1286&amp;" SEDOL","TICKER_AND_EXCH_CODE")</f>
        <v>#NAME?</v>
      </c>
      <c r="AI1286" s="4" t="e">
        <f t="shared" si="255"/>
        <v>#N/A</v>
      </c>
      <c r="AJ1286" s="4">
        <f>'Enhanced Basket_AUTOLOAD'!P1286</f>
        <v>0</v>
      </c>
      <c r="AK1286" s="4">
        <f>'Enhanced Basket_AUTOLOAD'!Q1286</f>
        <v>0</v>
      </c>
      <c r="AL1286" s="4">
        <f>'Enhanced Basket_AUTOLOAD'!Y1286</f>
        <v>0</v>
      </c>
      <c r="AM1286" s="4" t="e">
        <f t="shared" si="256"/>
        <v>#N/A</v>
      </c>
      <c r="AN1286" s="4" t="str">
        <f t="shared" si="257"/>
        <v>NO</v>
      </c>
      <c r="AO1286" s="4" t="str">
        <f t="shared" si="258"/>
        <v>Cash-in-Lieu</v>
      </c>
    </row>
    <row r="1287" ht="15" customHeight="1" s="4" customFormat="1">
      <c r="A1287" s="4">
        <f>'Enhanced Basket_AUTOLOAD'!H1287</f>
        <v>0</v>
      </c>
      <c r="B1287" s="4" t="str">
        <f t="shared" si="247"/>
        <v>SELL</v>
      </c>
      <c r="C1287" s="4" t="s">
        <v>29</v>
      </c>
      <c r="D1287" s="4" t="str">
        <f t="shared" si="248"/>
        <v>MT</v>
      </c>
      <c r="E1287" s="4" t="str">
        <f t="shared" si="249"/>
      </c>
      <c r="F1287" s="4" t="str">
        <f t="shared" si="250"/>
        <v>CIL LOAD</v>
      </c>
      <c r="G1287" s="4">
        <f t="shared" si="251"/>
        <v>0</v>
      </c>
      <c r="H1287" s="4" t="e">
        <f t="shared" si="252"/>
        <v>#N/A</v>
      </c>
      <c r="I1287" s="4" t="e">
        <f>_xll.BDP(AG1287&amp;" equity","crncy_adj_px_last","eqy_fund_crncy=usd")</f>
        <v>#NAME?</v>
      </c>
      <c r="J1287" s="4" t="str">
        <f t="shared" si="253"/>
      </c>
      <c r="AA1287" s="4">
        <f t="shared" si="254"/>
        <v>0</v>
      </c>
      <c r="AB1287" s="4">
        <f>'Enhanced Basket_AUTOLOAD'!T1287</f>
        <v>0</v>
      </c>
      <c r="AC1287" s="4">
        <f>'Enhanced Basket_AUTOLOAD'!M1287</f>
        <v>0</v>
      </c>
      <c r="AD1287" s="4">
        <f>'Enhanced Basket_AUTOLOAD'!L1287</f>
        <v>0</v>
      </c>
      <c r="AE1287" s="4">
        <f>'Enhanced Basket_AUTOLOAD'!Z1287</f>
        <v>0</v>
      </c>
      <c r="AF1287" s="4">
        <f>'Enhanced Basket_AUTOLOAD'!AB1287</f>
        <v>0</v>
      </c>
      <c r="AG1287" s="4" t="e">
        <f>VLOOKUP(AJ1287,'Ticker Mapping'!$I$3:$M$6706,5,0)</f>
        <v>#N/A</v>
      </c>
      <c r="AH1287" s="4" t="e">
        <f>_xll.BDP(AK1287&amp;" SEDOL","TICKER_AND_EXCH_CODE")</f>
        <v>#NAME?</v>
      </c>
      <c r="AI1287" s="4" t="e">
        <f t="shared" si="255"/>
        <v>#N/A</v>
      </c>
      <c r="AJ1287" s="4">
        <f>'Enhanced Basket_AUTOLOAD'!P1287</f>
        <v>0</v>
      </c>
      <c r="AK1287" s="4">
        <f>'Enhanced Basket_AUTOLOAD'!Q1287</f>
        <v>0</v>
      </c>
      <c r="AL1287" s="4">
        <f>'Enhanced Basket_AUTOLOAD'!Y1287</f>
        <v>0</v>
      </c>
      <c r="AM1287" s="4" t="e">
        <f t="shared" si="256"/>
        <v>#N/A</v>
      </c>
      <c r="AN1287" s="4" t="str">
        <f t="shared" si="257"/>
        <v>NO</v>
      </c>
      <c r="AO1287" s="4" t="str">
        <f t="shared" si="258"/>
        <v>Cash-in-Lieu</v>
      </c>
    </row>
    <row r="1288" ht="15" customHeight="1" s="4" customFormat="1">
      <c r="A1288" s="4">
        <f>'Enhanced Basket_AUTOLOAD'!H1288</f>
        <v>0</v>
      </c>
      <c r="B1288" s="4" t="str">
        <f t="shared" si="247"/>
        <v>SELL</v>
      </c>
      <c r="C1288" s="4" t="s">
        <v>29</v>
      </c>
      <c r="D1288" s="4" t="str">
        <f t="shared" si="248"/>
        <v>MT</v>
      </c>
      <c r="E1288" s="4" t="str">
        <f t="shared" si="249"/>
      </c>
      <c r="F1288" s="4" t="str">
        <f t="shared" si="250"/>
        <v>CIL LOAD</v>
      </c>
      <c r="G1288" s="4">
        <f t="shared" si="251"/>
        <v>0</v>
      </c>
      <c r="H1288" s="4" t="e">
        <f t="shared" si="252"/>
        <v>#N/A</v>
      </c>
      <c r="I1288" s="4" t="e">
        <f>_xll.BDP(AG1288&amp;" equity","crncy_adj_px_last","eqy_fund_crncy=usd")</f>
        <v>#NAME?</v>
      </c>
      <c r="J1288" s="4" t="str">
        <f t="shared" si="253"/>
      </c>
      <c r="AA1288" s="4">
        <f t="shared" si="254"/>
        <v>0</v>
      </c>
      <c r="AB1288" s="4">
        <f>'Enhanced Basket_AUTOLOAD'!T1288</f>
        <v>0</v>
      </c>
      <c r="AC1288" s="4">
        <f>'Enhanced Basket_AUTOLOAD'!M1288</f>
        <v>0</v>
      </c>
      <c r="AD1288" s="4">
        <f>'Enhanced Basket_AUTOLOAD'!L1288</f>
        <v>0</v>
      </c>
      <c r="AE1288" s="4">
        <f>'Enhanced Basket_AUTOLOAD'!Z1288</f>
        <v>0</v>
      </c>
      <c r="AF1288" s="4">
        <f>'Enhanced Basket_AUTOLOAD'!AB1288</f>
        <v>0</v>
      </c>
      <c r="AG1288" s="4" t="e">
        <f>VLOOKUP(AJ1288,'Ticker Mapping'!$I$3:$M$6706,5,0)</f>
        <v>#N/A</v>
      </c>
      <c r="AH1288" s="4" t="e">
        <f>_xll.BDP(AK1288&amp;" SEDOL","TICKER_AND_EXCH_CODE")</f>
        <v>#NAME?</v>
      </c>
      <c r="AI1288" s="4" t="e">
        <f t="shared" si="255"/>
        <v>#N/A</v>
      </c>
      <c r="AJ1288" s="4">
        <f>'Enhanced Basket_AUTOLOAD'!P1288</f>
        <v>0</v>
      </c>
      <c r="AK1288" s="4">
        <f>'Enhanced Basket_AUTOLOAD'!Q1288</f>
        <v>0</v>
      </c>
      <c r="AL1288" s="4">
        <f>'Enhanced Basket_AUTOLOAD'!Y1288</f>
        <v>0</v>
      </c>
      <c r="AM1288" s="4" t="e">
        <f t="shared" si="256"/>
        <v>#N/A</v>
      </c>
      <c r="AN1288" s="4" t="str">
        <f t="shared" si="257"/>
        <v>NO</v>
      </c>
      <c r="AO1288" s="4" t="str">
        <f t="shared" si="258"/>
        <v>Cash-in-Lieu</v>
      </c>
    </row>
    <row r="1289" ht="15" customHeight="1" s="4" customFormat="1">
      <c r="A1289" s="4">
        <f>'Enhanced Basket_AUTOLOAD'!H1289</f>
        <v>0</v>
      </c>
      <c r="B1289" s="4" t="str">
        <f t="shared" si="247"/>
        <v>SELL</v>
      </c>
      <c r="C1289" s="4" t="s">
        <v>29</v>
      </c>
      <c r="D1289" s="4" t="str">
        <f t="shared" si="248"/>
        <v>MT</v>
      </c>
      <c r="E1289" s="4" t="str">
        <f t="shared" si="249"/>
      </c>
      <c r="F1289" s="4" t="str">
        <f t="shared" si="250"/>
        <v>CIL LOAD</v>
      </c>
      <c r="G1289" s="4">
        <f t="shared" si="251"/>
        <v>0</v>
      </c>
      <c r="H1289" s="4" t="e">
        <f t="shared" si="252"/>
        <v>#N/A</v>
      </c>
      <c r="I1289" s="4" t="e">
        <f>_xll.BDP(AG1289&amp;" equity","crncy_adj_px_last","eqy_fund_crncy=usd")</f>
        <v>#NAME?</v>
      </c>
      <c r="J1289" s="4" t="str">
        <f t="shared" si="253"/>
      </c>
      <c r="AA1289" s="4">
        <f t="shared" si="254"/>
        <v>0</v>
      </c>
      <c r="AB1289" s="4">
        <f>'Enhanced Basket_AUTOLOAD'!T1289</f>
        <v>0</v>
      </c>
      <c r="AC1289" s="4">
        <f>'Enhanced Basket_AUTOLOAD'!M1289</f>
        <v>0</v>
      </c>
      <c r="AD1289" s="4">
        <f>'Enhanced Basket_AUTOLOAD'!L1289</f>
        <v>0</v>
      </c>
      <c r="AE1289" s="4">
        <f>'Enhanced Basket_AUTOLOAD'!Z1289</f>
        <v>0</v>
      </c>
      <c r="AF1289" s="4">
        <f>'Enhanced Basket_AUTOLOAD'!AB1289</f>
        <v>0</v>
      </c>
      <c r="AG1289" s="4" t="e">
        <f>VLOOKUP(AJ1289,'Ticker Mapping'!$I$3:$M$6706,5,0)</f>
        <v>#N/A</v>
      </c>
      <c r="AH1289" s="4" t="e">
        <f>_xll.BDP(AK1289&amp;" SEDOL","TICKER_AND_EXCH_CODE")</f>
        <v>#NAME?</v>
      </c>
      <c r="AI1289" s="4" t="e">
        <f t="shared" si="255"/>
        <v>#N/A</v>
      </c>
      <c r="AJ1289" s="4">
        <f>'Enhanced Basket_AUTOLOAD'!P1289</f>
        <v>0</v>
      </c>
      <c r="AK1289" s="4">
        <f>'Enhanced Basket_AUTOLOAD'!Q1289</f>
        <v>0</v>
      </c>
      <c r="AL1289" s="4">
        <f>'Enhanced Basket_AUTOLOAD'!Y1289</f>
        <v>0</v>
      </c>
      <c r="AM1289" s="4" t="e">
        <f t="shared" si="256"/>
        <v>#N/A</v>
      </c>
      <c r="AN1289" s="4" t="str">
        <f t="shared" si="257"/>
        <v>NO</v>
      </c>
      <c r="AO1289" s="4" t="str">
        <f t="shared" si="258"/>
        <v>Cash-in-Lieu</v>
      </c>
    </row>
    <row r="1290" ht="15" customHeight="1" s="4" customFormat="1">
      <c r="A1290" s="4">
        <f>'Enhanced Basket_AUTOLOAD'!H1290</f>
        <v>0</v>
      </c>
      <c r="B1290" s="4" t="str">
        <f t="shared" si="247"/>
        <v>SELL</v>
      </c>
      <c r="C1290" s="4" t="s">
        <v>29</v>
      </c>
      <c r="D1290" s="4" t="str">
        <f t="shared" si="248"/>
        <v>MT</v>
      </c>
      <c r="E1290" s="4" t="str">
        <f t="shared" si="249"/>
      </c>
      <c r="F1290" s="4" t="str">
        <f t="shared" si="250"/>
        <v>CIL LOAD</v>
      </c>
      <c r="G1290" s="4">
        <f t="shared" si="251"/>
        <v>0</v>
      </c>
      <c r="H1290" s="4" t="e">
        <f t="shared" si="252"/>
        <v>#N/A</v>
      </c>
      <c r="I1290" s="4" t="e">
        <f>_xll.BDP(AG1290&amp;" equity","crncy_adj_px_last","eqy_fund_crncy=usd")</f>
        <v>#NAME?</v>
      </c>
      <c r="J1290" s="4" t="str">
        <f t="shared" si="253"/>
      </c>
      <c r="AA1290" s="4">
        <f t="shared" si="254"/>
        <v>0</v>
      </c>
      <c r="AB1290" s="4">
        <f>'Enhanced Basket_AUTOLOAD'!T1290</f>
        <v>0</v>
      </c>
      <c r="AC1290" s="4">
        <f>'Enhanced Basket_AUTOLOAD'!M1290</f>
        <v>0</v>
      </c>
      <c r="AD1290" s="4">
        <f>'Enhanced Basket_AUTOLOAD'!L1290</f>
        <v>0</v>
      </c>
      <c r="AE1290" s="4">
        <f>'Enhanced Basket_AUTOLOAD'!Z1290</f>
        <v>0</v>
      </c>
      <c r="AF1290" s="4">
        <f>'Enhanced Basket_AUTOLOAD'!AB1290</f>
        <v>0</v>
      </c>
      <c r="AG1290" s="4" t="e">
        <f>VLOOKUP(AJ1290,'Ticker Mapping'!$I$3:$M$6706,5,0)</f>
        <v>#N/A</v>
      </c>
      <c r="AH1290" s="4" t="e">
        <f>_xll.BDP(AK1290&amp;" SEDOL","TICKER_AND_EXCH_CODE")</f>
        <v>#NAME?</v>
      </c>
      <c r="AI1290" s="4" t="e">
        <f t="shared" si="255"/>
        <v>#N/A</v>
      </c>
      <c r="AJ1290" s="4">
        <f>'Enhanced Basket_AUTOLOAD'!P1290</f>
        <v>0</v>
      </c>
      <c r="AK1290" s="4">
        <f>'Enhanced Basket_AUTOLOAD'!Q1290</f>
        <v>0</v>
      </c>
      <c r="AL1290" s="4">
        <f>'Enhanced Basket_AUTOLOAD'!Y1290</f>
        <v>0</v>
      </c>
      <c r="AM1290" s="4" t="e">
        <f t="shared" si="256"/>
        <v>#N/A</v>
      </c>
      <c r="AN1290" s="4" t="str">
        <f t="shared" si="257"/>
        <v>NO</v>
      </c>
      <c r="AO1290" s="4" t="str">
        <f t="shared" si="258"/>
        <v>Cash-in-Lieu</v>
      </c>
    </row>
    <row r="1291" ht="15" customHeight="1" s="4" customFormat="1">
      <c r="A1291" s="4">
        <f>'Enhanced Basket_AUTOLOAD'!H1291</f>
        <v>0</v>
      </c>
      <c r="B1291" s="4" t="str">
        <f t="shared" si="247"/>
        <v>SELL</v>
      </c>
      <c r="C1291" s="4" t="s">
        <v>29</v>
      </c>
      <c r="D1291" s="4" t="str">
        <f t="shared" si="248"/>
        <v>MT</v>
      </c>
      <c r="E1291" s="4" t="str">
        <f t="shared" si="249"/>
      </c>
      <c r="F1291" s="4" t="str">
        <f t="shared" si="250"/>
        <v>CIL LOAD</v>
      </c>
      <c r="G1291" s="4">
        <f t="shared" si="251"/>
        <v>0</v>
      </c>
      <c r="H1291" s="4" t="e">
        <f t="shared" si="252"/>
        <v>#N/A</v>
      </c>
      <c r="I1291" s="4" t="e">
        <f>_xll.BDP(AG1291&amp;" equity","crncy_adj_px_last","eqy_fund_crncy=usd")</f>
        <v>#NAME?</v>
      </c>
      <c r="J1291" s="4" t="str">
        <f t="shared" si="253"/>
      </c>
      <c r="AA1291" s="4">
        <f t="shared" si="254"/>
        <v>0</v>
      </c>
      <c r="AB1291" s="4">
        <f>'Enhanced Basket_AUTOLOAD'!T1291</f>
        <v>0</v>
      </c>
      <c r="AC1291" s="4">
        <f>'Enhanced Basket_AUTOLOAD'!M1291</f>
        <v>0</v>
      </c>
      <c r="AD1291" s="4">
        <f>'Enhanced Basket_AUTOLOAD'!L1291</f>
        <v>0</v>
      </c>
      <c r="AE1291" s="4">
        <f>'Enhanced Basket_AUTOLOAD'!Z1291</f>
        <v>0</v>
      </c>
      <c r="AF1291" s="4">
        <f>'Enhanced Basket_AUTOLOAD'!AB1291</f>
        <v>0</v>
      </c>
      <c r="AG1291" s="4" t="e">
        <f>VLOOKUP(AJ1291,'Ticker Mapping'!$I$3:$M$6706,5,0)</f>
        <v>#N/A</v>
      </c>
      <c r="AH1291" s="4" t="e">
        <f>_xll.BDP(AK1291&amp;" SEDOL","TICKER_AND_EXCH_CODE")</f>
        <v>#NAME?</v>
      </c>
      <c r="AI1291" s="4" t="e">
        <f t="shared" si="255"/>
        <v>#N/A</v>
      </c>
      <c r="AJ1291" s="4">
        <f>'Enhanced Basket_AUTOLOAD'!P1291</f>
        <v>0</v>
      </c>
      <c r="AK1291" s="4">
        <f>'Enhanced Basket_AUTOLOAD'!Q1291</f>
        <v>0</v>
      </c>
      <c r="AL1291" s="4">
        <f>'Enhanced Basket_AUTOLOAD'!Y1291</f>
        <v>0</v>
      </c>
      <c r="AM1291" s="4" t="e">
        <f t="shared" si="256"/>
        <v>#N/A</v>
      </c>
      <c r="AN1291" s="4" t="str">
        <f t="shared" si="257"/>
        <v>NO</v>
      </c>
      <c r="AO1291" s="4" t="str">
        <f t="shared" si="258"/>
        <v>Cash-in-Lieu</v>
      </c>
    </row>
    <row r="1292" ht="15" customHeight="1" s="4" customFormat="1">
      <c r="A1292" s="4">
        <f>'Enhanced Basket_AUTOLOAD'!H1292</f>
        <v>0</v>
      </c>
      <c r="B1292" s="4" t="str">
        <f t="shared" si="247"/>
        <v>SELL</v>
      </c>
      <c r="C1292" s="4" t="s">
        <v>29</v>
      </c>
      <c r="D1292" s="4" t="str">
        <f t="shared" si="248"/>
        <v>MT</v>
      </c>
      <c r="E1292" s="4" t="str">
        <f t="shared" si="249"/>
      </c>
      <c r="F1292" s="4" t="str">
        <f t="shared" si="250"/>
        <v>CIL LOAD</v>
      </c>
      <c r="G1292" s="4">
        <f t="shared" si="251"/>
        <v>0</v>
      </c>
      <c r="H1292" s="4" t="e">
        <f t="shared" si="252"/>
        <v>#N/A</v>
      </c>
      <c r="I1292" s="4" t="e">
        <f>_xll.BDP(AG1292&amp;" equity","crncy_adj_px_last","eqy_fund_crncy=usd")</f>
        <v>#NAME?</v>
      </c>
      <c r="J1292" s="4" t="str">
        <f t="shared" si="253"/>
      </c>
      <c r="AA1292" s="4">
        <f t="shared" si="254"/>
        <v>0</v>
      </c>
      <c r="AB1292" s="4">
        <f>'Enhanced Basket_AUTOLOAD'!T1292</f>
        <v>0</v>
      </c>
      <c r="AC1292" s="4">
        <f>'Enhanced Basket_AUTOLOAD'!M1292</f>
        <v>0</v>
      </c>
      <c r="AD1292" s="4">
        <f>'Enhanced Basket_AUTOLOAD'!L1292</f>
        <v>0</v>
      </c>
      <c r="AE1292" s="4">
        <f>'Enhanced Basket_AUTOLOAD'!Z1292</f>
        <v>0</v>
      </c>
      <c r="AF1292" s="4">
        <f>'Enhanced Basket_AUTOLOAD'!AB1292</f>
        <v>0</v>
      </c>
      <c r="AG1292" s="4" t="e">
        <f>VLOOKUP(AJ1292,'Ticker Mapping'!$I$3:$M$6706,5,0)</f>
        <v>#N/A</v>
      </c>
      <c r="AH1292" s="4" t="e">
        <f>_xll.BDP(AK1292&amp;" SEDOL","TICKER_AND_EXCH_CODE")</f>
        <v>#NAME?</v>
      </c>
      <c r="AI1292" s="4" t="e">
        <f t="shared" si="255"/>
        <v>#N/A</v>
      </c>
      <c r="AJ1292" s="4">
        <f>'Enhanced Basket_AUTOLOAD'!P1292</f>
        <v>0</v>
      </c>
      <c r="AK1292" s="4">
        <f>'Enhanced Basket_AUTOLOAD'!Q1292</f>
        <v>0</v>
      </c>
      <c r="AL1292" s="4">
        <f>'Enhanced Basket_AUTOLOAD'!Y1292</f>
        <v>0</v>
      </c>
      <c r="AM1292" s="4" t="e">
        <f t="shared" si="256"/>
        <v>#N/A</v>
      </c>
      <c r="AN1292" s="4" t="str">
        <f t="shared" si="257"/>
        <v>NO</v>
      </c>
      <c r="AO1292" s="4" t="str">
        <f t="shared" si="258"/>
        <v>Cash-in-Lieu</v>
      </c>
    </row>
    <row r="1293" ht="15" customHeight="1" s="4" customFormat="1">
      <c r="A1293" s="4">
        <f>'Enhanced Basket_AUTOLOAD'!H1293</f>
        <v>0</v>
      </c>
      <c r="B1293" s="4" t="str">
        <f t="shared" si="247"/>
        <v>SELL</v>
      </c>
      <c r="C1293" s="4" t="s">
        <v>29</v>
      </c>
      <c r="D1293" s="4" t="str">
        <f t="shared" si="248"/>
        <v>MT</v>
      </c>
      <c r="E1293" s="4" t="str">
        <f t="shared" si="249"/>
      </c>
      <c r="F1293" s="4" t="str">
        <f t="shared" si="250"/>
        <v>CIL LOAD</v>
      </c>
      <c r="G1293" s="4">
        <f t="shared" si="251"/>
        <v>0</v>
      </c>
      <c r="H1293" s="4" t="e">
        <f t="shared" si="252"/>
        <v>#N/A</v>
      </c>
      <c r="I1293" s="4" t="e">
        <f>_xll.BDP(AG1293&amp;" equity","crncy_adj_px_last","eqy_fund_crncy=usd")</f>
        <v>#NAME?</v>
      </c>
      <c r="J1293" s="4" t="str">
        <f t="shared" si="253"/>
      </c>
      <c r="AA1293" s="4">
        <f t="shared" si="254"/>
        <v>0</v>
      </c>
      <c r="AB1293" s="4">
        <f>'Enhanced Basket_AUTOLOAD'!T1293</f>
        <v>0</v>
      </c>
      <c r="AC1293" s="4">
        <f>'Enhanced Basket_AUTOLOAD'!M1293</f>
        <v>0</v>
      </c>
      <c r="AD1293" s="4">
        <f>'Enhanced Basket_AUTOLOAD'!L1293</f>
        <v>0</v>
      </c>
      <c r="AE1293" s="4">
        <f>'Enhanced Basket_AUTOLOAD'!Z1293</f>
        <v>0</v>
      </c>
      <c r="AF1293" s="4">
        <f>'Enhanced Basket_AUTOLOAD'!AB1293</f>
        <v>0</v>
      </c>
      <c r="AG1293" s="4" t="e">
        <f>VLOOKUP(AJ1293,'Ticker Mapping'!$I$3:$M$6706,5,0)</f>
        <v>#N/A</v>
      </c>
      <c r="AH1293" s="4" t="e">
        <f>_xll.BDP(AK1293&amp;" SEDOL","TICKER_AND_EXCH_CODE")</f>
        <v>#NAME?</v>
      </c>
      <c r="AI1293" s="4" t="e">
        <f t="shared" si="255"/>
        <v>#N/A</v>
      </c>
      <c r="AJ1293" s="4">
        <f>'Enhanced Basket_AUTOLOAD'!P1293</f>
        <v>0</v>
      </c>
      <c r="AK1293" s="4">
        <f>'Enhanced Basket_AUTOLOAD'!Q1293</f>
        <v>0</v>
      </c>
      <c r="AL1293" s="4">
        <f>'Enhanced Basket_AUTOLOAD'!Y1293</f>
        <v>0</v>
      </c>
      <c r="AM1293" s="4" t="e">
        <f t="shared" si="256"/>
        <v>#N/A</v>
      </c>
      <c r="AN1293" s="4" t="str">
        <f t="shared" si="257"/>
        <v>NO</v>
      </c>
      <c r="AO1293" s="4" t="str">
        <f t="shared" si="258"/>
        <v>Cash-in-Lieu</v>
      </c>
    </row>
    <row r="1294" ht="15" customHeight="1" s="4" customFormat="1">
      <c r="A1294" s="4">
        <f>'Enhanced Basket_AUTOLOAD'!H1294</f>
        <v>0</v>
      </c>
      <c r="B1294" s="4" t="str">
        <f t="shared" si="247"/>
        <v>SELL</v>
      </c>
      <c r="C1294" s="4" t="s">
        <v>29</v>
      </c>
      <c r="D1294" s="4" t="str">
        <f t="shared" si="248"/>
        <v>MT</v>
      </c>
      <c r="E1294" s="4" t="str">
        <f t="shared" si="249"/>
      </c>
      <c r="F1294" s="4" t="str">
        <f t="shared" si="250"/>
        <v>CIL LOAD</v>
      </c>
      <c r="G1294" s="4">
        <f t="shared" si="251"/>
        <v>0</v>
      </c>
      <c r="H1294" s="4" t="e">
        <f t="shared" si="252"/>
        <v>#N/A</v>
      </c>
      <c r="I1294" s="4" t="e">
        <f>_xll.BDP(AG1294&amp;" equity","crncy_adj_px_last","eqy_fund_crncy=usd")</f>
        <v>#NAME?</v>
      </c>
      <c r="J1294" s="4" t="str">
        <f t="shared" si="253"/>
      </c>
      <c r="AA1294" s="4">
        <f t="shared" si="254"/>
        <v>0</v>
      </c>
      <c r="AB1294" s="4">
        <f>'Enhanced Basket_AUTOLOAD'!T1294</f>
        <v>0</v>
      </c>
      <c r="AC1294" s="4">
        <f>'Enhanced Basket_AUTOLOAD'!M1294</f>
        <v>0</v>
      </c>
      <c r="AD1294" s="4">
        <f>'Enhanced Basket_AUTOLOAD'!L1294</f>
        <v>0</v>
      </c>
      <c r="AE1294" s="4">
        <f>'Enhanced Basket_AUTOLOAD'!Z1294</f>
        <v>0</v>
      </c>
      <c r="AF1294" s="4">
        <f>'Enhanced Basket_AUTOLOAD'!AB1294</f>
        <v>0</v>
      </c>
      <c r="AG1294" s="4" t="e">
        <f>VLOOKUP(AJ1294,'Ticker Mapping'!$I$3:$M$6706,5,0)</f>
        <v>#N/A</v>
      </c>
      <c r="AH1294" s="4" t="e">
        <f>_xll.BDP(AK1294&amp;" SEDOL","TICKER_AND_EXCH_CODE")</f>
        <v>#NAME?</v>
      </c>
      <c r="AI1294" s="4" t="e">
        <f t="shared" si="255"/>
        <v>#N/A</v>
      </c>
      <c r="AJ1294" s="4">
        <f>'Enhanced Basket_AUTOLOAD'!P1294</f>
        <v>0</v>
      </c>
      <c r="AK1294" s="4">
        <f>'Enhanced Basket_AUTOLOAD'!Q1294</f>
        <v>0</v>
      </c>
      <c r="AL1294" s="4">
        <f>'Enhanced Basket_AUTOLOAD'!Y1294</f>
        <v>0</v>
      </c>
      <c r="AM1294" s="4" t="e">
        <f t="shared" si="256"/>
        <v>#N/A</v>
      </c>
      <c r="AN1294" s="4" t="str">
        <f t="shared" si="257"/>
        <v>NO</v>
      </c>
      <c r="AO1294" s="4" t="str">
        <f t="shared" si="258"/>
        <v>Cash-in-Lieu</v>
      </c>
    </row>
    <row r="1295" ht="15" customHeight="1" s="4" customFormat="1">
      <c r="A1295" s="4">
        <f>'Enhanced Basket_AUTOLOAD'!H1295</f>
        <v>0</v>
      </c>
      <c r="B1295" s="4" t="str">
        <f t="shared" si="247"/>
        <v>SELL</v>
      </c>
      <c r="C1295" s="4" t="s">
        <v>29</v>
      </c>
      <c r="D1295" s="4" t="str">
        <f t="shared" si="248"/>
        <v>MT</v>
      </c>
      <c r="E1295" s="4" t="str">
        <f t="shared" si="249"/>
      </c>
      <c r="F1295" s="4" t="str">
        <f t="shared" si="250"/>
        <v>CIL LOAD</v>
      </c>
      <c r="G1295" s="4">
        <f t="shared" si="251"/>
        <v>0</v>
      </c>
      <c r="H1295" s="4" t="e">
        <f t="shared" si="252"/>
        <v>#N/A</v>
      </c>
      <c r="I1295" s="4" t="e">
        <f>_xll.BDP(AG1295&amp;" equity","crncy_adj_px_last","eqy_fund_crncy=usd")</f>
        <v>#NAME?</v>
      </c>
      <c r="J1295" s="4" t="str">
        <f t="shared" si="253"/>
      </c>
      <c r="AA1295" s="4">
        <f t="shared" si="254"/>
        <v>0</v>
      </c>
      <c r="AB1295" s="4">
        <f>'Enhanced Basket_AUTOLOAD'!T1295</f>
        <v>0</v>
      </c>
      <c r="AC1295" s="4">
        <f>'Enhanced Basket_AUTOLOAD'!M1295</f>
        <v>0</v>
      </c>
      <c r="AD1295" s="4">
        <f>'Enhanced Basket_AUTOLOAD'!L1295</f>
        <v>0</v>
      </c>
      <c r="AE1295" s="4">
        <f>'Enhanced Basket_AUTOLOAD'!Z1295</f>
        <v>0</v>
      </c>
      <c r="AF1295" s="4">
        <f>'Enhanced Basket_AUTOLOAD'!AB1295</f>
        <v>0</v>
      </c>
      <c r="AG1295" s="4" t="e">
        <f>VLOOKUP(AJ1295,'Ticker Mapping'!$I$3:$M$6706,5,0)</f>
        <v>#N/A</v>
      </c>
      <c r="AH1295" s="4" t="e">
        <f>_xll.BDP(AK1295&amp;" SEDOL","TICKER_AND_EXCH_CODE")</f>
        <v>#NAME?</v>
      </c>
      <c r="AI1295" s="4" t="e">
        <f t="shared" si="255"/>
        <v>#N/A</v>
      </c>
      <c r="AJ1295" s="4">
        <f>'Enhanced Basket_AUTOLOAD'!P1295</f>
        <v>0</v>
      </c>
      <c r="AK1295" s="4">
        <f>'Enhanced Basket_AUTOLOAD'!Q1295</f>
        <v>0</v>
      </c>
      <c r="AL1295" s="4">
        <f>'Enhanced Basket_AUTOLOAD'!Y1295</f>
        <v>0</v>
      </c>
      <c r="AM1295" s="4" t="e">
        <f t="shared" si="256"/>
        <v>#N/A</v>
      </c>
      <c r="AN1295" s="4" t="str">
        <f t="shared" si="257"/>
        <v>NO</v>
      </c>
      <c r="AO1295" s="4" t="str">
        <f t="shared" si="258"/>
        <v>Cash-in-Lieu</v>
      </c>
    </row>
    <row r="1296" ht="15" customHeight="1" s="4" customFormat="1">
      <c r="A1296" s="4">
        <f>'Enhanced Basket_AUTOLOAD'!H1296</f>
        <v>0</v>
      </c>
      <c r="B1296" s="4" t="str">
        <f t="shared" si="247"/>
        <v>SELL</v>
      </c>
      <c r="C1296" s="4" t="s">
        <v>29</v>
      </c>
      <c r="D1296" s="4" t="str">
        <f t="shared" si="248"/>
        <v>MT</v>
      </c>
      <c r="E1296" s="4" t="str">
        <f t="shared" si="249"/>
      </c>
      <c r="F1296" s="4" t="str">
        <f t="shared" si="250"/>
        <v>CIL LOAD</v>
      </c>
      <c r="G1296" s="4">
        <f t="shared" si="251"/>
        <v>0</v>
      </c>
      <c r="H1296" s="4" t="e">
        <f t="shared" si="252"/>
        <v>#N/A</v>
      </c>
      <c r="I1296" s="4" t="e">
        <f>_xll.BDP(AG1296&amp;" equity","crncy_adj_px_last","eqy_fund_crncy=usd")</f>
        <v>#NAME?</v>
      </c>
      <c r="J1296" s="4" t="str">
        <f t="shared" si="253"/>
      </c>
      <c r="AA1296" s="4">
        <f t="shared" si="254"/>
        <v>0</v>
      </c>
      <c r="AB1296" s="4">
        <f>'Enhanced Basket_AUTOLOAD'!T1296</f>
        <v>0</v>
      </c>
      <c r="AC1296" s="4">
        <f>'Enhanced Basket_AUTOLOAD'!M1296</f>
        <v>0</v>
      </c>
      <c r="AD1296" s="4">
        <f>'Enhanced Basket_AUTOLOAD'!L1296</f>
        <v>0</v>
      </c>
      <c r="AE1296" s="4">
        <f>'Enhanced Basket_AUTOLOAD'!Z1296</f>
        <v>0</v>
      </c>
      <c r="AF1296" s="4">
        <f>'Enhanced Basket_AUTOLOAD'!AB1296</f>
        <v>0</v>
      </c>
      <c r="AG1296" s="4" t="e">
        <f>VLOOKUP(AJ1296,'Ticker Mapping'!$I$3:$M$6706,5,0)</f>
        <v>#N/A</v>
      </c>
      <c r="AH1296" s="4" t="e">
        <f>_xll.BDP(AK1296&amp;" SEDOL","TICKER_AND_EXCH_CODE")</f>
        <v>#NAME?</v>
      </c>
      <c r="AI1296" s="4" t="e">
        <f t="shared" si="255"/>
        <v>#N/A</v>
      </c>
      <c r="AJ1296" s="4">
        <f>'Enhanced Basket_AUTOLOAD'!P1296</f>
        <v>0</v>
      </c>
      <c r="AK1296" s="4">
        <f>'Enhanced Basket_AUTOLOAD'!Q1296</f>
        <v>0</v>
      </c>
      <c r="AL1296" s="4">
        <f>'Enhanced Basket_AUTOLOAD'!Y1296</f>
        <v>0</v>
      </c>
      <c r="AM1296" s="4" t="e">
        <f t="shared" si="256"/>
        <v>#N/A</v>
      </c>
      <c r="AN1296" s="4" t="str">
        <f t="shared" si="257"/>
        <v>NO</v>
      </c>
      <c r="AO1296" s="4" t="str">
        <f t="shared" si="258"/>
        <v>Cash-in-Lieu</v>
      </c>
    </row>
    <row r="1297" ht="15" customHeight="1" s="4" customFormat="1">
      <c r="A1297" s="4">
        <f>'Enhanced Basket_AUTOLOAD'!H1297</f>
        <v>0</v>
      </c>
      <c r="B1297" s="4" t="str">
        <f t="shared" si="247"/>
        <v>SELL</v>
      </c>
      <c r="C1297" s="4" t="s">
        <v>29</v>
      </c>
      <c r="D1297" s="4" t="str">
        <f t="shared" si="248"/>
        <v>MT</v>
      </c>
      <c r="E1297" s="4" t="str">
        <f t="shared" si="249"/>
      </c>
      <c r="F1297" s="4" t="str">
        <f t="shared" si="250"/>
        <v>CIL LOAD</v>
      </c>
      <c r="G1297" s="4">
        <f t="shared" si="251"/>
        <v>0</v>
      </c>
      <c r="H1297" s="4" t="e">
        <f t="shared" si="252"/>
        <v>#N/A</v>
      </c>
      <c r="I1297" s="4" t="e">
        <f>_xll.BDP(AG1297&amp;" equity","crncy_adj_px_last","eqy_fund_crncy=usd")</f>
        <v>#NAME?</v>
      </c>
      <c r="J1297" s="4" t="str">
        <f t="shared" si="253"/>
      </c>
      <c r="AA1297" s="4">
        <f t="shared" si="254"/>
        <v>0</v>
      </c>
      <c r="AB1297" s="4">
        <f>'Enhanced Basket_AUTOLOAD'!T1297</f>
        <v>0</v>
      </c>
      <c r="AC1297" s="4">
        <f>'Enhanced Basket_AUTOLOAD'!M1297</f>
        <v>0</v>
      </c>
      <c r="AD1297" s="4">
        <f>'Enhanced Basket_AUTOLOAD'!L1297</f>
        <v>0</v>
      </c>
      <c r="AE1297" s="4">
        <f>'Enhanced Basket_AUTOLOAD'!Z1297</f>
        <v>0</v>
      </c>
      <c r="AF1297" s="4">
        <f>'Enhanced Basket_AUTOLOAD'!AB1297</f>
        <v>0</v>
      </c>
      <c r="AG1297" s="4" t="e">
        <f>VLOOKUP(AJ1297,'Ticker Mapping'!$I$3:$M$6706,5,0)</f>
        <v>#N/A</v>
      </c>
      <c r="AH1297" s="4" t="e">
        <f>_xll.BDP(AK1297&amp;" SEDOL","TICKER_AND_EXCH_CODE")</f>
        <v>#NAME?</v>
      </c>
      <c r="AI1297" s="4" t="e">
        <f t="shared" si="255"/>
        <v>#N/A</v>
      </c>
      <c r="AJ1297" s="4">
        <f>'Enhanced Basket_AUTOLOAD'!P1297</f>
        <v>0</v>
      </c>
      <c r="AK1297" s="4">
        <f>'Enhanced Basket_AUTOLOAD'!Q1297</f>
        <v>0</v>
      </c>
      <c r="AL1297" s="4">
        <f>'Enhanced Basket_AUTOLOAD'!Y1297</f>
        <v>0</v>
      </c>
      <c r="AM1297" s="4" t="e">
        <f t="shared" si="256"/>
        <v>#N/A</v>
      </c>
      <c r="AN1297" s="4" t="str">
        <f t="shared" si="257"/>
        <v>NO</v>
      </c>
      <c r="AO1297" s="4" t="str">
        <f t="shared" si="258"/>
        <v>Cash-in-Lieu</v>
      </c>
    </row>
    <row r="1298" ht="15" customHeight="1" s="4" customFormat="1">
      <c r="A1298" s="4">
        <f>'Enhanced Basket_AUTOLOAD'!H1298</f>
        <v>0</v>
      </c>
      <c r="B1298" s="4" t="str">
        <f t="shared" si="247"/>
        <v>SELL</v>
      </c>
      <c r="C1298" s="4" t="s">
        <v>29</v>
      </c>
      <c r="D1298" s="4" t="str">
        <f t="shared" si="248"/>
        <v>MT</v>
      </c>
      <c r="E1298" s="4" t="str">
        <f t="shared" si="249"/>
      </c>
      <c r="F1298" s="4" t="str">
        <f t="shared" si="250"/>
        <v>CIL LOAD</v>
      </c>
      <c r="G1298" s="4">
        <f t="shared" si="251"/>
        <v>0</v>
      </c>
      <c r="H1298" s="4" t="e">
        <f t="shared" si="252"/>
        <v>#N/A</v>
      </c>
      <c r="I1298" s="4" t="e">
        <f>_xll.BDP(AG1298&amp;" equity","crncy_adj_px_last","eqy_fund_crncy=usd")</f>
        <v>#NAME?</v>
      </c>
      <c r="J1298" s="4" t="str">
        <f t="shared" si="253"/>
      </c>
      <c r="AA1298" s="4">
        <f t="shared" si="254"/>
        <v>0</v>
      </c>
      <c r="AB1298" s="4">
        <f>'Enhanced Basket_AUTOLOAD'!T1298</f>
        <v>0</v>
      </c>
      <c r="AC1298" s="4">
        <f>'Enhanced Basket_AUTOLOAD'!M1298</f>
        <v>0</v>
      </c>
      <c r="AD1298" s="4">
        <f>'Enhanced Basket_AUTOLOAD'!L1298</f>
        <v>0</v>
      </c>
      <c r="AE1298" s="4">
        <f>'Enhanced Basket_AUTOLOAD'!Z1298</f>
        <v>0</v>
      </c>
      <c r="AF1298" s="4">
        <f>'Enhanced Basket_AUTOLOAD'!AB1298</f>
        <v>0</v>
      </c>
      <c r="AG1298" s="4" t="e">
        <f>VLOOKUP(AJ1298,'Ticker Mapping'!$I$3:$M$6706,5,0)</f>
        <v>#N/A</v>
      </c>
      <c r="AH1298" s="4" t="e">
        <f>_xll.BDP(AK1298&amp;" SEDOL","TICKER_AND_EXCH_CODE")</f>
        <v>#NAME?</v>
      </c>
      <c r="AI1298" s="4" t="e">
        <f t="shared" si="255"/>
        <v>#N/A</v>
      </c>
      <c r="AJ1298" s="4">
        <f>'Enhanced Basket_AUTOLOAD'!P1298</f>
        <v>0</v>
      </c>
      <c r="AK1298" s="4">
        <f>'Enhanced Basket_AUTOLOAD'!Q1298</f>
        <v>0</v>
      </c>
      <c r="AL1298" s="4">
        <f>'Enhanced Basket_AUTOLOAD'!Y1298</f>
        <v>0</v>
      </c>
      <c r="AM1298" s="4" t="e">
        <f t="shared" si="256"/>
        <v>#N/A</v>
      </c>
      <c r="AN1298" s="4" t="str">
        <f t="shared" si="257"/>
        <v>NO</v>
      </c>
      <c r="AO1298" s="4" t="str">
        <f t="shared" si="258"/>
        <v>Cash-in-Lieu</v>
      </c>
    </row>
    <row r="1299" ht="15" customHeight="1" s="4" customFormat="1">
      <c r="A1299" s="4">
        <f>'Enhanced Basket_AUTOLOAD'!H1299</f>
        <v>0</v>
      </c>
      <c r="B1299" s="4" t="str">
        <f t="shared" si="247"/>
        <v>SELL</v>
      </c>
      <c r="C1299" s="4" t="s">
        <v>29</v>
      </c>
      <c r="D1299" s="4" t="str">
        <f t="shared" si="248"/>
        <v>MT</v>
      </c>
      <c r="E1299" s="4" t="str">
        <f t="shared" si="249"/>
      </c>
      <c r="F1299" s="4" t="str">
        <f t="shared" si="250"/>
        <v>CIL LOAD</v>
      </c>
      <c r="G1299" s="4">
        <f t="shared" si="251"/>
        <v>0</v>
      </c>
      <c r="H1299" s="4" t="e">
        <f t="shared" si="252"/>
        <v>#N/A</v>
      </c>
      <c r="I1299" s="4" t="e">
        <f>_xll.BDP(AG1299&amp;" equity","crncy_adj_px_last","eqy_fund_crncy=usd")</f>
        <v>#NAME?</v>
      </c>
      <c r="J1299" s="4" t="str">
        <f t="shared" si="253"/>
      </c>
      <c r="AA1299" s="4">
        <f t="shared" si="254"/>
        <v>0</v>
      </c>
      <c r="AB1299" s="4">
        <f>'Enhanced Basket_AUTOLOAD'!T1299</f>
        <v>0</v>
      </c>
      <c r="AC1299" s="4">
        <f>'Enhanced Basket_AUTOLOAD'!M1299</f>
        <v>0</v>
      </c>
      <c r="AD1299" s="4">
        <f>'Enhanced Basket_AUTOLOAD'!L1299</f>
        <v>0</v>
      </c>
      <c r="AE1299" s="4">
        <f>'Enhanced Basket_AUTOLOAD'!Z1299</f>
        <v>0</v>
      </c>
      <c r="AF1299" s="4">
        <f>'Enhanced Basket_AUTOLOAD'!AB1299</f>
        <v>0</v>
      </c>
      <c r="AG1299" s="4" t="e">
        <f>VLOOKUP(AJ1299,'Ticker Mapping'!$I$3:$M$6706,5,0)</f>
        <v>#N/A</v>
      </c>
      <c r="AH1299" s="4" t="e">
        <f>_xll.BDP(AK1299&amp;" SEDOL","TICKER_AND_EXCH_CODE")</f>
        <v>#NAME?</v>
      </c>
      <c r="AI1299" s="4" t="e">
        <f t="shared" si="255"/>
        <v>#N/A</v>
      </c>
      <c r="AJ1299" s="4">
        <f>'Enhanced Basket_AUTOLOAD'!P1299</f>
        <v>0</v>
      </c>
      <c r="AK1299" s="4">
        <f>'Enhanced Basket_AUTOLOAD'!Q1299</f>
        <v>0</v>
      </c>
      <c r="AL1299" s="4">
        <f>'Enhanced Basket_AUTOLOAD'!Y1299</f>
        <v>0</v>
      </c>
      <c r="AM1299" s="4" t="e">
        <f t="shared" si="256"/>
        <v>#N/A</v>
      </c>
      <c r="AN1299" s="4" t="str">
        <f t="shared" si="257"/>
        <v>NO</v>
      </c>
      <c r="AO1299" s="4" t="str">
        <f t="shared" si="258"/>
        <v>Cash-in-Lieu</v>
      </c>
    </row>
    <row r="1300" ht="15" customHeight="1" s="4" customFormat="1">
      <c r="A1300" s="4">
        <f>'Enhanced Basket_AUTOLOAD'!H1300</f>
        <v>0</v>
      </c>
      <c r="B1300" s="4" t="str">
        <f t="shared" si="247"/>
        <v>SELL</v>
      </c>
      <c r="C1300" s="4" t="s">
        <v>29</v>
      </c>
      <c r="D1300" s="4" t="str">
        <f t="shared" si="248"/>
        <v>MT</v>
      </c>
      <c r="E1300" s="4" t="str">
        <f t="shared" si="249"/>
      </c>
      <c r="F1300" s="4" t="str">
        <f t="shared" si="250"/>
        <v>CIL LOAD</v>
      </c>
      <c r="G1300" s="4">
        <f t="shared" si="251"/>
        <v>0</v>
      </c>
      <c r="H1300" s="4" t="e">
        <f t="shared" si="252"/>
        <v>#N/A</v>
      </c>
      <c r="I1300" s="4" t="e">
        <f>_xll.BDP(AG1300&amp;" equity","crncy_adj_px_last","eqy_fund_crncy=usd")</f>
        <v>#NAME?</v>
      </c>
      <c r="J1300" s="4" t="str">
        <f t="shared" si="253"/>
      </c>
      <c r="AA1300" s="4">
        <f t="shared" si="254"/>
        <v>0</v>
      </c>
      <c r="AB1300" s="4">
        <f>'Enhanced Basket_AUTOLOAD'!T1300</f>
        <v>0</v>
      </c>
      <c r="AC1300" s="4">
        <f>'Enhanced Basket_AUTOLOAD'!M1300</f>
        <v>0</v>
      </c>
      <c r="AD1300" s="4">
        <f>'Enhanced Basket_AUTOLOAD'!L1300</f>
        <v>0</v>
      </c>
      <c r="AE1300" s="4">
        <f>'Enhanced Basket_AUTOLOAD'!Z1300</f>
        <v>0</v>
      </c>
      <c r="AF1300" s="4">
        <f>'Enhanced Basket_AUTOLOAD'!AB1300</f>
        <v>0</v>
      </c>
      <c r="AG1300" s="4" t="e">
        <f>VLOOKUP(AJ1300,'Ticker Mapping'!$I$3:$M$6706,5,0)</f>
        <v>#N/A</v>
      </c>
      <c r="AH1300" s="4" t="e">
        <f>_xll.BDP(AK1300&amp;" SEDOL","TICKER_AND_EXCH_CODE")</f>
        <v>#NAME?</v>
      </c>
      <c r="AI1300" s="4" t="e">
        <f t="shared" si="255"/>
        <v>#N/A</v>
      </c>
      <c r="AJ1300" s="4">
        <f>'Enhanced Basket_AUTOLOAD'!P1300</f>
        <v>0</v>
      </c>
      <c r="AK1300" s="4">
        <f>'Enhanced Basket_AUTOLOAD'!Q1300</f>
        <v>0</v>
      </c>
      <c r="AL1300" s="4">
        <f>'Enhanced Basket_AUTOLOAD'!Y1300</f>
        <v>0</v>
      </c>
      <c r="AM1300" s="4" t="e">
        <f t="shared" si="256"/>
        <v>#N/A</v>
      </c>
      <c r="AN1300" s="4" t="str">
        <f t="shared" si="257"/>
        <v>NO</v>
      </c>
      <c r="AO1300" s="4" t="str">
        <f t="shared" si="258"/>
        <v>Cash-in-Lieu</v>
      </c>
    </row>
    <row r="1301" ht="15" customHeight="1" s="4" customFormat="1">
      <c r="A1301" s="4">
        <f>'Enhanced Basket_AUTOLOAD'!H1301</f>
        <v>0</v>
      </c>
      <c r="B1301" s="4" t="str">
        <f t="shared" si="247"/>
        <v>SELL</v>
      </c>
      <c r="C1301" s="4" t="s">
        <v>29</v>
      </c>
      <c r="D1301" s="4" t="str">
        <f t="shared" si="248"/>
        <v>MT</v>
      </c>
      <c r="E1301" s="4" t="str">
        <f t="shared" si="249"/>
      </c>
      <c r="F1301" s="4" t="str">
        <f t="shared" si="250"/>
        <v>CIL LOAD</v>
      </c>
      <c r="G1301" s="4">
        <f t="shared" si="251"/>
        <v>0</v>
      </c>
      <c r="H1301" s="4" t="e">
        <f t="shared" si="252"/>
        <v>#N/A</v>
      </c>
      <c r="I1301" s="4" t="e">
        <f>_xll.BDP(AG1301&amp;" equity","crncy_adj_px_last","eqy_fund_crncy=usd")</f>
        <v>#NAME?</v>
      </c>
      <c r="J1301" s="4" t="str">
        <f t="shared" si="253"/>
      </c>
      <c r="AA1301" s="4">
        <f t="shared" si="254"/>
        <v>0</v>
      </c>
      <c r="AB1301" s="4">
        <f>'Enhanced Basket_AUTOLOAD'!T1301</f>
        <v>0</v>
      </c>
      <c r="AC1301" s="4">
        <f>'Enhanced Basket_AUTOLOAD'!M1301</f>
        <v>0</v>
      </c>
      <c r="AD1301" s="4">
        <f>'Enhanced Basket_AUTOLOAD'!L1301</f>
        <v>0</v>
      </c>
      <c r="AE1301" s="4">
        <f>'Enhanced Basket_AUTOLOAD'!Z1301</f>
        <v>0</v>
      </c>
      <c r="AF1301" s="4">
        <f>'Enhanced Basket_AUTOLOAD'!AB1301</f>
        <v>0</v>
      </c>
      <c r="AG1301" s="4" t="e">
        <f>VLOOKUP(AJ1301,'Ticker Mapping'!$I$3:$M$6706,5,0)</f>
        <v>#N/A</v>
      </c>
      <c r="AH1301" s="4" t="e">
        <f>_xll.BDP(AK1301&amp;" SEDOL","TICKER_AND_EXCH_CODE")</f>
        <v>#NAME?</v>
      </c>
      <c r="AI1301" s="4" t="e">
        <f t="shared" si="255"/>
        <v>#N/A</v>
      </c>
      <c r="AJ1301" s="4">
        <f>'Enhanced Basket_AUTOLOAD'!P1301</f>
        <v>0</v>
      </c>
      <c r="AK1301" s="4">
        <f>'Enhanced Basket_AUTOLOAD'!Q1301</f>
        <v>0</v>
      </c>
      <c r="AL1301" s="4">
        <f>'Enhanced Basket_AUTOLOAD'!Y1301</f>
        <v>0</v>
      </c>
      <c r="AM1301" s="4" t="e">
        <f t="shared" si="256"/>
        <v>#N/A</v>
      </c>
      <c r="AN1301" s="4" t="str">
        <f t="shared" si="257"/>
        <v>NO</v>
      </c>
      <c r="AO1301" s="4" t="str">
        <f t="shared" si="258"/>
        <v>Cash-in-Lieu</v>
      </c>
    </row>
    <row r="1302" ht="15" customHeight="1" s="4" customFormat="1">
      <c r="A1302" s="4">
        <f>'Enhanced Basket_AUTOLOAD'!H1302</f>
        <v>0</v>
      </c>
      <c r="B1302" s="4" t="str">
        <f t="shared" si="247"/>
        <v>SELL</v>
      </c>
      <c r="C1302" s="4" t="s">
        <v>29</v>
      </c>
      <c r="D1302" s="4" t="str">
        <f t="shared" si="248"/>
        <v>MT</v>
      </c>
      <c r="E1302" s="4" t="str">
        <f t="shared" si="249"/>
      </c>
      <c r="F1302" s="4" t="str">
        <f t="shared" si="250"/>
        <v>CIL LOAD</v>
      </c>
      <c r="G1302" s="4">
        <f t="shared" si="251"/>
        <v>0</v>
      </c>
      <c r="H1302" s="4" t="e">
        <f t="shared" si="252"/>
        <v>#N/A</v>
      </c>
      <c r="I1302" s="4" t="e">
        <f>_xll.BDP(AG1302&amp;" equity","crncy_adj_px_last","eqy_fund_crncy=usd")</f>
        <v>#NAME?</v>
      </c>
      <c r="J1302" s="4" t="str">
        <f t="shared" si="253"/>
      </c>
      <c r="AA1302" s="4">
        <f t="shared" si="254"/>
        <v>0</v>
      </c>
      <c r="AB1302" s="4">
        <f>'Enhanced Basket_AUTOLOAD'!T1302</f>
        <v>0</v>
      </c>
      <c r="AC1302" s="4">
        <f>'Enhanced Basket_AUTOLOAD'!M1302</f>
        <v>0</v>
      </c>
      <c r="AD1302" s="4">
        <f>'Enhanced Basket_AUTOLOAD'!L1302</f>
        <v>0</v>
      </c>
      <c r="AE1302" s="4">
        <f>'Enhanced Basket_AUTOLOAD'!Z1302</f>
        <v>0</v>
      </c>
      <c r="AF1302" s="4">
        <f>'Enhanced Basket_AUTOLOAD'!AB1302</f>
        <v>0</v>
      </c>
      <c r="AG1302" s="4" t="e">
        <f>VLOOKUP(AJ1302,'Ticker Mapping'!$I$3:$M$6706,5,0)</f>
        <v>#N/A</v>
      </c>
      <c r="AH1302" s="4" t="e">
        <f>_xll.BDP(AK1302&amp;" SEDOL","TICKER_AND_EXCH_CODE")</f>
        <v>#NAME?</v>
      </c>
      <c r="AI1302" s="4" t="e">
        <f t="shared" si="255"/>
        <v>#N/A</v>
      </c>
      <c r="AJ1302" s="4">
        <f>'Enhanced Basket_AUTOLOAD'!P1302</f>
        <v>0</v>
      </c>
      <c r="AK1302" s="4">
        <f>'Enhanced Basket_AUTOLOAD'!Q1302</f>
        <v>0</v>
      </c>
      <c r="AL1302" s="4">
        <f>'Enhanced Basket_AUTOLOAD'!Y1302</f>
        <v>0</v>
      </c>
      <c r="AM1302" s="4" t="e">
        <f t="shared" si="256"/>
        <v>#N/A</v>
      </c>
      <c r="AN1302" s="4" t="str">
        <f t="shared" si="257"/>
        <v>NO</v>
      </c>
      <c r="AO1302" s="4" t="str">
        <f t="shared" si="258"/>
        <v>Cash-in-Lieu</v>
      </c>
    </row>
    <row r="1303" ht="15" customHeight="1" s="4" customFormat="1">
      <c r="A1303" s="4">
        <f>'Enhanced Basket_AUTOLOAD'!H1303</f>
        <v>0</v>
      </c>
      <c r="B1303" s="4" t="str">
        <f t="shared" si="247"/>
        <v>SELL</v>
      </c>
      <c r="C1303" s="4" t="s">
        <v>29</v>
      </c>
      <c r="D1303" s="4" t="str">
        <f t="shared" si="248"/>
        <v>MT</v>
      </c>
      <c r="E1303" s="4" t="str">
        <f t="shared" si="249"/>
      </c>
      <c r="F1303" s="4" t="str">
        <f t="shared" si="250"/>
        <v>CIL LOAD</v>
      </c>
      <c r="G1303" s="4">
        <f t="shared" si="251"/>
        <v>0</v>
      </c>
      <c r="H1303" s="4" t="e">
        <f t="shared" si="252"/>
        <v>#N/A</v>
      </c>
      <c r="I1303" s="4" t="e">
        <f>_xll.BDP(AG1303&amp;" equity","crncy_adj_px_last","eqy_fund_crncy=usd")</f>
        <v>#NAME?</v>
      </c>
      <c r="J1303" s="4" t="str">
        <f t="shared" si="253"/>
      </c>
      <c r="AA1303" s="4">
        <f t="shared" si="254"/>
        <v>0</v>
      </c>
      <c r="AB1303" s="4">
        <f>'Enhanced Basket_AUTOLOAD'!T1303</f>
        <v>0</v>
      </c>
      <c r="AC1303" s="4">
        <f>'Enhanced Basket_AUTOLOAD'!M1303</f>
        <v>0</v>
      </c>
      <c r="AD1303" s="4">
        <f>'Enhanced Basket_AUTOLOAD'!L1303</f>
        <v>0</v>
      </c>
      <c r="AE1303" s="4">
        <f>'Enhanced Basket_AUTOLOAD'!Z1303</f>
        <v>0</v>
      </c>
      <c r="AF1303" s="4">
        <f>'Enhanced Basket_AUTOLOAD'!AB1303</f>
        <v>0</v>
      </c>
      <c r="AG1303" s="4" t="e">
        <f>VLOOKUP(AJ1303,'Ticker Mapping'!$I$3:$M$6706,5,0)</f>
        <v>#N/A</v>
      </c>
      <c r="AH1303" s="4" t="e">
        <f>_xll.BDP(AK1303&amp;" SEDOL","TICKER_AND_EXCH_CODE")</f>
        <v>#NAME?</v>
      </c>
      <c r="AI1303" s="4" t="e">
        <f t="shared" si="255"/>
        <v>#N/A</v>
      </c>
      <c r="AJ1303" s="4">
        <f>'Enhanced Basket_AUTOLOAD'!P1303</f>
        <v>0</v>
      </c>
      <c r="AK1303" s="4">
        <f>'Enhanced Basket_AUTOLOAD'!Q1303</f>
        <v>0</v>
      </c>
      <c r="AL1303" s="4">
        <f>'Enhanced Basket_AUTOLOAD'!Y1303</f>
        <v>0</v>
      </c>
      <c r="AM1303" s="4" t="e">
        <f t="shared" si="256"/>
        <v>#N/A</v>
      </c>
      <c r="AN1303" s="4" t="str">
        <f t="shared" si="257"/>
        <v>NO</v>
      </c>
      <c r="AO1303" s="4" t="str">
        <f t="shared" si="258"/>
        <v>Cash-in-Lieu</v>
      </c>
    </row>
    <row r="1304" ht="15" customHeight="1" s="4" customFormat="1">
      <c r="A1304" s="4">
        <f>'Enhanced Basket_AUTOLOAD'!H1304</f>
        <v>0</v>
      </c>
      <c r="B1304" s="4" t="str">
        <f t="shared" si="247"/>
        <v>SELL</v>
      </c>
      <c r="C1304" s="4" t="s">
        <v>29</v>
      </c>
      <c r="D1304" s="4" t="str">
        <f t="shared" si="248"/>
        <v>MT</v>
      </c>
      <c r="E1304" s="4" t="str">
        <f t="shared" si="249"/>
      </c>
      <c r="F1304" s="4" t="str">
        <f t="shared" si="250"/>
        <v>CIL LOAD</v>
      </c>
      <c r="G1304" s="4">
        <f t="shared" si="251"/>
        <v>0</v>
      </c>
      <c r="H1304" s="4" t="e">
        <f t="shared" si="252"/>
        <v>#N/A</v>
      </c>
      <c r="I1304" s="4" t="e">
        <f>_xll.BDP(AG1304&amp;" equity","crncy_adj_px_last","eqy_fund_crncy=usd")</f>
        <v>#NAME?</v>
      </c>
      <c r="J1304" s="4" t="str">
        <f t="shared" si="253"/>
      </c>
      <c r="AA1304" s="4">
        <f t="shared" si="254"/>
        <v>0</v>
      </c>
      <c r="AB1304" s="4">
        <f>'Enhanced Basket_AUTOLOAD'!T1304</f>
        <v>0</v>
      </c>
      <c r="AC1304" s="4">
        <f>'Enhanced Basket_AUTOLOAD'!M1304</f>
        <v>0</v>
      </c>
      <c r="AD1304" s="4">
        <f>'Enhanced Basket_AUTOLOAD'!L1304</f>
        <v>0</v>
      </c>
      <c r="AE1304" s="4">
        <f>'Enhanced Basket_AUTOLOAD'!Z1304</f>
        <v>0</v>
      </c>
      <c r="AF1304" s="4">
        <f>'Enhanced Basket_AUTOLOAD'!AB1304</f>
        <v>0</v>
      </c>
      <c r="AG1304" s="4" t="e">
        <f>VLOOKUP(AJ1304,'Ticker Mapping'!$I$3:$M$6706,5,0)</f>
        <v>#N/A</v>
      </c>
      <c r="AH1304" s="4" t="e">
        <f>_xll.BDP(AK1304&amp;" SEDOL","TICKER_AND_EXCH_CODE")</f>
        <v>#NAME?</v>
      </c>
      <c r="AI1304" s="4" t="e">
        <f t="shared" si="255"/>
        <v>#N/A</v>
      </c>
      <c r="AJ1304" s="4">
        <f>'Enhanced Basket_AUTOLOAD'!P1304</f>
        <v>0</v>
      </c>
      <c r="AK1304" s="4">
        <f>'Enhanced Basket_AUTOLOAD'!Q1304</f>
        <v>0</v>
      </c>
      <c r="AL1304" s="4">
        <f>'Enhanced Basket_AUTOLOAD'!Y1304</f>
        <v>0</v>
      </c>
      <c r="AM1304" s="4" t="e">
        <f t="shared" si="256"/>
        <v>#N/A</v>
      </c>
      <c r="AN1304" s="4" t="str">
        <f t="shared" si="257"/>
        <v>NO</v>
      </c>
      <c r="AO1304" s="4" t="str">
        <f t="shared" si="258"/>
        <v>Cash-in-Lieu</v>
      </c>
    </row>
    <row r="1305" ht="15" customHeight="1" s="4" customFormat="1">
      <c r="A1305" s="4">
        <f>'Enhanced Basket_AUTOLOAD'!H1305</f>
        <v>0</v>
      </c>
      <c r="B1305" s="4" t="str">
        <f t="shared" si="247"/>
        <v>SELL</v>
      </c>
      <c r="C1305" s="4" t="s">
        <v>29</v>
      </c>
      <c r="D1305" s="4" t="str">
        <f t="shared" si="248"/>
        <v>MT</v>
      </c>
      <c r="E1305" s="4" t="str">
        <f t="shared" si="249"/>
      </c>
      <c r="F1305" s="4" t="str">
        <f t="shared" si="250"/>
        <v>CIL LOAD</v>
      </c>
      <c r="G1305" s="4">
        <f t="shared" si="251"/>
        <v>0</v>
      </c>
      <c r="H1305" s="4" t="e">
        <f t="shared" si="252"/>
        <v>#N/A</v>
      </c>
      <c r="I1305" s="4" t="e">
        <f>_xll.BDP(AG1305&amp;" equity","crncy_adj_px_last","eqy_fund_crncy=usd")</f>
        <v>#NAME?</v>
      </c>
      <c r="J1305" s="4" t="str">
        <f t="shared" si="253"/>
      </c>
      <c r="AA1305" s="4">
        <f t="shared" si="254"/>
        <v>0</v>
      </c>
      <c r="AB1305" s="4">
        <f>'Enhanced Basket_AUTOLOAD'!T1305</f>
        <v>0</v>
      </c>
      <c r="AC1305" s="4">
        <f>'Enhanced Basket_AUTOLOAD'!M1305</f>
        <v>0</v>
      </c>
      <c r="AD1305" s="4">
        <f>'Enhanced Basket_AUTOLOAD'!L1305</f>
        <v>0</v>
      </c>
      <c r="AE1305" s="4">
        <f>'Enhanced Basket_AUTOLOAD'!Z1305</f>
        <v>0</v>
      </c>
      <c r="AF1305" s="4">
        <f>'Enhanced Basket_AUTOLOAD'!AB1305</f>
        <v>0</v>
      </c>
      <c r="AG1305" s="4" t="e">
        <f>VLOOKUP(AJ1305,'Ticker Mapping'!$I$3:$M$6706,5,0)</f>
        <v>#N/A</v>
      </c>
      <c r="AH1305" s="4" t="e">
        <f>_xll.BDP(AK1305&amp;" SEDOL","TICKER_AND_EXCH_CODE")</f>
        <v>#NAME?</v>
      </c>
      <c r="AI1305" s="4" t="e">
        <f t="shared" si="255"/>
        <v>#N/A</v>
      </c>
      <c r="AJ1305" s="4">
        <f>'Enhanced Basket_AUTOLOAD'!P1305</f>
        <v>0</v>
      </c>
      <c r="AK1305" s="4">
        <f>'Enhanced Basket_AUTOLOAD'!Q1305</f>
        <v>0</v>
      </c>
      <c r="AL1305" s="4">
        <f>'Enhanced Basket_AUTOLOAD'!Y1305</f>
        <v>0</v>
      </c>
      <c r="AM1305" s="4" t="e">
        <f t="shared" si="256"/>
        <v>#N/A</v>
      </c>
      <c r="AN1305" s="4" t="str">
        <f t="shared" si="257"/>
        <v>NO</v>
      </c>
      <c r="AO1305" s="4" t="str">
        <f t="shared" si="258"/>
        <v>Cash-in-Lieu</v>
      </c>
    </row>
    <row r="1306" ht="15" customHeight="1" s="4" customFormat="1">
      <c r="A1306" s="4">
        <f>'Enhanced Basket_AUTOLOAD'!H1306</f>
        <v>0</v>
      </c>
      <c r="B1306" s="4" t="str">
        <f t="shared" si="247"/>
        <v>SELL</v>
      </c>
      <c r="C1306" s="4" t="s">
        <v>29</v>
      </c>
      <c r="D1306" s="4" t="str">
        <f t="shared" si="248"/>
        <v>MT</v>
      </c>
      <c r="E1306" s="4" t="str">
        <f t="shared" si="249"/>
      </c>
      <c r="F1306" s="4" t="str">
        <f t="shared" si="250"/>
        <v>CIL LOAD</v>
      </c>
      <c r="G1306" s="4">
        <f t="shared" si="251"/>
        <v>0</v>
      </c>
      <c r="H1306" s="4" t="e">
        <f t="shared" si="252"/>
        <v>#N/A</v>
      </c>
      <c r="I1306" s="4" t="e">
        <f>_xll.BDP(AG1306&amp;" equity","crncy_adj_px_last","eqy_fund_crncy=usd")</f>
        <v>#NAME?</v>
      </c>
      <c r="J1306" s="4" t="str">
        <f t="shared" si="253"/>
      </c>
      <c r="AA1306" s="4">
        <f t="shared" si="254"/>
        <v>0</v>
      </c>
      <c r="AB1306" s="4">
        <f>'Enhanced Basket_AUTOLOAD'!T1306</f>
        <v>0</v>
      </c>
      <c r="AC1306" s="4">
        <f>'Enhanced Basket_AUTOLOAD'!M1306</f>
        <v>0</v>
      </c>
      <c r="AD1306" s="4">
        <f>'Enhanced Basket_AUTOLOAD'!L1306</f>
        <v>0</v>
      </c>
      <c r="AE1306" s="4">
        <f>'Enhanced Basket_AUTOLOAD'!Z1306</f>
        <v>0</v>
      </c>
      <c r="AF1306" s="4">
        <f>'Enhanced Basket_AUTOLOAD'!AB1306</f>
        <v>0</v>
      </c>
      <c r="AG1306" s="4" t="e">
        <f>VLOOKUP(AJ1306,'Ticker Mapping'!$I$3:$M$6706,5,0)</f>
        <v>#N/A</v>
      </c>
      <c r="AH1306" s="4" t="e">
        <f>_xll.BDP(AK1306&amp;" SEDOL","TICKER_AND_EXCH_CODE")</f>
        <v>#NAME?</v>
      </c>
      <c r="AI1306" s="4" t="e">
        <f t="shared" si="255"/>
        <v>#N/A</v>
      </c>
      <c r="AJ1306" s="4">
        <f>'Enhanced Basket_AUTOLOAD'!P1306</f>
        <v>0</v>
      </c>
      <c r="AK1306" s="4">
        <f>'Enhanced Basket_AUTOLOAD'!Q1306</f>
        <v>0</v>
      </c>
      <c r="AL1306" s="4">
        <f>'Enhanced Basket_AUTOLOAD'!Y1306</f>
        <v>0</v>
      </c>
      <c r="AM1306" s="4" t="e">
        <f t="shared" si="256"/>
        <v>#N/A</v>
      </c>
      <c r="AN1306" s="4" t="str">
        <f t="shared" si="257"/>
        <v>NO</v>
      </c>
      <c r="AO1306" s="4" t="str">
        <f t="shared" si="258"/>
        <v>Cash-in-Lieu</v>
      </c>
    </row>
    <row r="1307" ht="15" customHeight="1" s="4" customFormat="1">
      <c r="A1307" s="4">
        <f>'Enhanced Basket_AUTOLOAD'!H1307</f>
        <v>0</v>
      </c>
      <c r="B1307" s="4" t="str">
        <f t="shared" si="247"/>
        <v>SELL</v>
      </c>
      <c r="C1307" s="4" t="s">
        <v>29</v>
      </c>
      <c r="D1307" s="4" t="str">
        <f t="shared" si="248"/>
        <v>MT</v>
      </c>
      <c r="E1307" s="4" t="str">
        <f t="shared" si="249"/>
      </c>
      <c r="F1307" s="4" t="str">
        <f t="shared" si="250"/>
        <v>CIL LOAD</v>
      </c>
      <c r="G1307" s="4">
        <f t="shared" si="251"/>
        <v>0</v>
      </c>
      <c r="H1307" s="4" t="e">
        <f t="shared" si="252"/>
        <v>#N/A</v>
      </c>
      <c r="I1307" s="4" t="e">
        <f>_xll.BDP(AG1307&amp;" equity","crncy_adj_px_last","eqy_fund_crncy=usd")</f>
        <v>#NAME?</v>
      </c>
      <c r="J1307" s="4" t="str">
        <f t="shared" si="253"/>
      </c>
      <c r="AA1307" s="4">
        <f t="shared" si="254"/>
        <v>0</v>
      </c>
      <c r="AB1307" s="4">
        <f>'Enhanced Basket_AUTOLOAD'!T1307</f>
        <v>0</v>
      </c>
      <c r="AC1307" s="4">
        <f>'Enhanced Basket_AUTOLOAD'!M1307</f>
        <v>0</v>
      </c>
      <c r="AD1307" s="4">
        <f>'Enhanced Basket_AUTOLOAD'!L1307</f>
        <v>0</v>
      </c>
      <c r="AE1307" s="4">
        <f>'Enhanced Basket_AUTOLOAD'!Z1307</f>
        <v>0</v>
      </c>
      <c r="AF1307" s="4">
        <f>'Enhanced Basket_AUTOLOAD'!AB1307</f>
        <v>0</v>
      </c>
      <c r="AG1307" s="4" t="e">
        <f>VLOOKUP(AJ1307,'Ticker Mapping'!$I$3:$M$6706,5,0)</f>
        <v>#N/A</v>
      </c>
      <c r="AH1307" s="4" t="e">
        <f>_xll.BDP(AK1307&amp;" SEDOL","TICKER_AND_EXCH_CODE")</f>
        <v>#NAME?</v>
      </c>
      <c r="AI1307" s="4" t="e">
        <f t="shared" si="255"/>
        <v>#N/A</v>
      </c>
      <c r="AJ1307" s="4">
        <f>'Enhanced Basket_AUTOLOAD'!P1307</f>
        <v>0</v>
      </c>
      <c r="AK1307" s="4">
        <f>'Enhanced Basket_AUTOLOAD'!Q1307</f>
        <v>0</v>
      </c>
      <c r="AL1307" s="4">
        <f>'Enhanced Basket_AUTOLOAD'!Y1307</f>
        <v>0</v>
      </c>
      <c r="AM1307" s="4" t="e">
        <f t="shared" si="256"/>
        <v>#N/A</v>
      </c>
      <c r="AN1307" s="4" t="str">
        <f t="shared" si="257"/>
        <v>NO</v>
      </c>
      <c r="AO1307" s="4" t="str">
        <f t="shared" si="258"/>
        <v>Cash-in-Lieu</v>
      </c>
    </row>
    <row r="1308" ht="15" customHeight="1" s="4" customFormat="1">
      <c r="A1308" s="4">
        <f>'Enhanced Basket_AUTOLOAD'!H1308</f>
        <v>0</v>
      </c>
      <c r="B1308" s="4" t="str">
        <f t="shared" si="247"/>
        <v>SELL</v>
      </c>
      <c r="C1308" s="4" t="s">
        <v>29</v>
      </c>
      <c r="D1308" s="4" t="str">
        <f t="shared" si="248"/>
        <v>MT</v>
      </c>
      <c r="E1308" s="4" t="str">
        <f t="shared" si="249"/>
      </c>
      <c r="F1308" s="4" t="str">
        <f t="shared" si="250"/>
        <v>CIL LOAD</v>
      </c>
      <c r="G1308" s="4">
        <f t="shared" si="251"/>
        <v>0</v>
      </c>
      <c r="H1308" s="4" t="e">
        <f t="shared" si="252"/>
        <v>#N/A</v>
      </c>
      <c r="I1308" s="4" t="e">
        <f>_xll.BDP(AG1308&amp;" equity","crncy_adj_px_last","eqy_fund_crncy=usd")</f>
        <v>#NAME?</v>
      </c>
      <c r="J1308" s="4" t="str">
        <f t="shared" si="253"/>
      </c>
      <c r="AA1308" s="4">
        <f t="shared" si="254"/>
        <v>0</v>
      </c>
      <c r="AB1308" s="4">
        <f>'Enhanced Basket_AUTOLOAD'!T1308</f>
        <v>0</v>
      </c>
      <c r="AC1308" s="4">
        <f>'Enhanced Basket_AUTOLOAD'!M1308</f>
        <v>0</v>
      </c>
      <c r="AD1308" s="4">
        <f>'Enhanced Basket_AUTOLOAD'!L1308</f>
        <v>0</v>
      </c>
      <c r="AE1308" s="4">
        <f>'Enhanced Basket_AUTOLOAD'!Z1308</f>
        <v>0</v>
      </c>
      <c r="AF1308" s="4">
        <f>'Enhanced Basket_AUTOLOAD'!AB1308</f>
        <v>0</v>
      </c>
      <c r="AG1308" s="4" t="e">
        <f>VLOOKUP(AJ1308,'Ticker Mapping'!$I$3:$M$6706,5,0)</f>
        <v>#N/A</v>
      </c>
      <c r="AH1308" s="4" t="e">
        <f>_xll.BDP(AK1308&amp;" SEDOL","TICKER_AND_EXCH_CODE")</f>
        <v>#NAME?</v>
      </c>
      <c r="AI1308" s="4" t="e">
        <f t="shared" si="255"/>
        <v>#N/A</v>
      </c>
      <c r="AJ1308" s="4">
        <f>'Enhanced Basket_AUTOLOAD'!P1308</f>
        <v>0</v>
      </c>
      <c r="AK1308" s="4">
        <f>'Enhanced Basket_AUTOLOAD'!Q1308</f>
        <v>0</v>
      </c>
      <c r="AL1308" s="4">
        <f>'Enhanced Basket_AUTOLOAD'!Y1308</f>
        <v>0</v>
      </c>
      <c r="AM1308" s="4" t="e">
        <f t="shared" si="256"/>
        <v>#N/A</v>
      </c>
      <c r="AN1308" s="4" t="str">
        <f t="shared" si="257"/>
        <v>NO</v>
      </c>
      <c r="AO1308" s="4" t="str">
        <f t="shared" si="258"/>
        <v>Cash-in-Lieu</v>
      </c>
    </row>
    <row r="1309" ht="15" customHeight="1" s="4" customFormat="1">
      <c r="A1309" s="4">
        <f>'Enhanced Basket_AUTOLOAD'!H1309</f>
        <v>0</v>
      </c>
      <c r="B1309" s="4" t="str">
        <f t="shared" si="247"/>
        <v>SELL</v>
      </c>
      <c r="C1309" s="4" t="s">
        <v>29</v>
      </c>
      <c r="D1309" s="4" t="str">
        <f t="shared" si="248"/>
        <v>MT</v>
      </c>
      <c r="E1309" s="4" t="str">
        <f t="shared" si="249"/>
      </c>
      <c r="F1309" s="4" t="str">
        <f t="shared" si="250"/>
        <v>CIL LOAD</v>
      </c>
      <c r="G1309" s="4">
        <f t="shared" si="251"/>
        <v>0</v>
      </c>
      <c r="H1309" s="4" t="e">
        <f t="shared" si="252"/>
        <v>#N/A</v>
      </c>
      <c r="I1309" s="4" t="e">
        <f>_xll.BDP(AG1309&amp;" equity","crncy_adj_px_last","eqy_fund_crncy=usd")</f>
        <v>#NAME?</v>
      </c>
      <c r="J1309" s="4" t="str">
        <f t="shared" si="253"/>
      </c>
      <c r="AA1309" s="4">
        <f t="shared" si="254"/>
        <v>0</v>
      </c>
      <c r="AB1309" s="4">
        <f>'Enhanced Basket_AUTOLOAD'!T1309</f>
        <v>0</v>
      </c>
      <c r="AC1309" s="4">
        <f>'Enhanced Basket_AUTOLOAD'!M1309</f>
        <v>0</v>
      </c>
      <c r="AD1309" s="4">
        <f>'Enhanced Basket_AUTOLOAD'!L1309</f>
        <v>0</v>
      </c>
      <c r="AE1309" s="4">
        <f>'Enhanced Basket_AUTOLOAD'!Z1309</f>
        <v>0</v>
      </c>
      <c r="AF1309" s="4">
        <f>'Enhanced Basket_AUTOLOAD'!AB1309</f>
        <v>0</v>
      </c>
      <c r="AG1309" s="4" t="e">
        <f>VLOOKUP(AJ1309,'Ticker Mapping'!$I$3:$M$6706,5,0)</f>
        <v>#N/A</v>
      </c>
      <c r="AH1309" s="4" t="e">
        <f>_xll.BDP(AK1309&amp;" SEDOL","TICKER_AND_EXCH_CODE")</f>
        <v>#NAME?</v>
      </c>
      <c r="AI1309" s="4" t="e">
        <f t="shared" si="255"/>
        <v>#N/A</v>
      </c>
      <c r="AJ1309" s="4">
        <f>'Enhanced Basket_AUTOLOAD'!P1309</f>
        <v>0</v>
      </c>
      <c r="AK1309" s="4">
        <f>'Enhanced Basket_AUTOLOAD'!Q1309</f>
        <v>0</v>
      </c>
      <c r="AL1309" s="4">
        <f>'Enhanced Basket_AUTOLOAD'!Y1309</f>
        <v>0</v>
      </c>
      <c r="AM1309" s="4" t="e">
        <f t="shared" si="256"/>
        <v>#N/A</v>
      </c>
      <c r="AN1309" s="4" t="str">
        <f t="shared" si="257"/>
        <v>NO</v>
      </c>
      <c r="AO1309" s="4" t="str">
        <f t="shared" si="258"/>
        <v>Cash-in-Lieu</v>
      </c>
    </row>
    <row r="1310" ht="15" customHeight="1" s="4" customFormat="1">
      <c r="A1310" s="4">
        <f>'Enhanced Basket_AUTOLOAD'!H1310</f>
        <v>0</v>
      </c>
      <c r="B1310" s="4" t="str">
        <f t="shared" si="247"/>
        <v>SELL</v>
      </c>
      <c r="C1310" s="4" t="s">
        <v>29</v>
      </c>
      <c r="D1310" s="4" t="str">
        <f t="shared" si="248"/>
        <v>MT</v>
      </c>
      <c r="E1310" s="4" t="str">
        <f t="shared" si="249"/>
      </c>
      <c r="F1310" s="4" t="str">
        <f t="shared" si="250"/>
        <v>CIL LOAD</v>
      </c>
      <c r="G1310" s="4">
        <f t="shared" si="251"/>
        <v>0</v>
      </c>
      <c r="H1310" s="4" t="e">
        <f t="shared" si="252"/>
        <v>#N/A</v>
      </c>
      <c r="I1310" s="4" t="e">
        <f>_xll.BDP(AG1310&amp;" equity","crncy_adj_px_last","eqy_fund_crncy=usd")</f>
        <v>#NAME?</v>
      </c>
      <c r="J1310" s="4" t="str">
        <f t="shared" si="253"/>
      </c>
      <c r="AA1310" s="4">
        <f t="shared" si="254"/>
        <v>0</v>
      </c>
      <c r="AB1310" s="4">
        <f>'Enhanced Basket_AUTOLOAD'!T1310</f>
        <v>0</v>
      </c>
      <c r="AC1310" s="4">
        <f>'Enhanced Basket_AUTOLOAD'!M1310</f>
        <v>0</v>
      </c>
      <c r="AD1310" s="4">
        <f>'Enhanced Basket_AUTOLOAD'!L1310</f>
        <v>0</v>
      </c>
      <c r="AE1310" s="4">
        <f>'Enhanced Basket_AUTOLOAD'!Z1310</f>
        <v>0</v>
      </c>
      <c r="AF1310" s="4">
        <f>'Enhanced Basket_AUTOLOAD'!AB1310</f>
        <v>0</v>
      </c>
      <c r="AG1310" s="4" t="e">
        <f>VLOOKUP(AJ1310,'Ticker Mapping'!$I$3:$M$6706,5,0)</f>
        <v>#N/A</v>
      </c>
      <c r="AH1310" s="4" t="e">
        <f>_xll.BDP(AK1310&amp;" SEDOL","TICKER_AND_EXCH_CODE")</f>
        <v>#NAME?</v>
      </c>
      <c r="AI1310" s="4" t="e">
        <f t="shared" si="255"/>
        <v>#N/A</v>
      </c>
      <c r="AJ1310" s="4">
        <f>'Enhanced Basket_AUTOLOAD'!P1310</f>
        <v>0</v>
      </c>
      <c r="AK1310" s="4">
        <f>'Enhanced Basket_AUTOLOAD'!Q1310</f>
        <v>0</v>
      </c>
      <c r="AL1310" s="4">
        <f>'Enhanced Basket_AUTOLOAD'!Y1310</f>
        <v>0</v>
      </c>
      <c r="AM1310" s="4" t="e">
        <f t="shared" si="256"/>
        <v>#N/A</v>
      </c>
      <c r="AN1310" s="4" t="str">
        <f t="shared" si="257"/>
        <v>NO</v>
      </c>
      <c r="AO1310" s="4" t="str">
        <f t="shared" si="258"/>
        <v>Cash-in-Lieu</v>
      </c>
    </row>
    <row r="1311" ht="15" customHeight="1" s="4" customFormat="1">
      <c r="A1311" s="4">
        <f>'Enhanced Basket_AUTOLOAD'!H1311</f>
        <v>0</v>
      </c>
      <c r="B1311" s="4" t="str">
        <f t="shared" si="247"/>
        <v>SELL</v>
      </c>
      <c r="C1311" s="4" t="s">
        <v>29</v>
      </c>
      <c r="D1311" s="4" t="str">
        <f t="shared" si="248"/>
        <v>MT</v>
      </c>
      <c r="E1311" s="4" t="str">
        <f t="shared" si="249"/>
      </c>
      <c r="F1311" s="4" t="str">
        <f t="shared" si="250"/>
        <v>CIL LOAD</v>
      </c>
      <c r="G1311" s="4">
        <f t="shared" si="251"/>
        <v>0</v>
      </c>
      <c r="H1311" s="4" t="e">
        <f t="shared" si="252"/>
        <v>#N/A</v>
      </c>
      <c r="I1311" s="4" t="e">
        <f>_xll.BDP(AG1311&amp;" equity","crncy_adj_px_last","eqy_fund_crncy=usd")</f>
        <v>#NAME?</v>
      </c>
      <c r="J1311" s="4" t="str">
        <f t="shared" si="253"/>
      </c>
      <c r="AA1311" s="4">
        <f t="shared" si="254"/>
        <v>0</v>
      </c>
      <c r="AB1311" s="4">
        <f>'Enhanced Basket_AUTOLOAD'!T1311</f>
        <v>0</v>
      </c>
      <c r="AC1311" s="4">
        <f>'Enhanced Basket_AUTOLOAD'!M1311</f>
        <v>0</v>
      </c>
      <c r="AD1311" s="4">
        <f>'Enhanced Basket_AUTOLOAD'!L1311</f>
        <v>0</v>
      </c>
      <c r="AE1311" s="4">
        <f>'Enhanced Basket_AUTOLOAD'!Z1311</f>
        <v>0</v>
      </c>
      <c r="AF1311" s="4">
        <f>'Enhanced Basket_AUTOLOAD'!AB1311</f>
        <v>0</v>
      </c>
      <c r="AG1311" s="4" t="e">
        <f>VLOOKUP(AJ1311,'Ticker Mapping'!$I$3:$M$6706,5,0)</f>
        <v>#N/A</v>
      </c>
      <c r="AH1311" s="4" t="e">
        <f>_xll.BDP(AK1311&amp;" SEDOL","TICKER_AND_EXCH_CODE")</f>
        <v>#NAME?</v>
      </c>
      <c r="AI1311" s="4" t="e">
        <f t="shared" si="255"/>
        <v>#N/A</v>
      </c>
      <c r="AJ1311" s="4">
        <f>'Enhanced Basket_AUTOLOAD'!P1311</f>
        <v>0</v>
      </c>
      <c r="AK1311" s="4">
        <f>'Enhanced Basket_AUTOLOAD'!Q1311</f>
        <v>0</v>
      </c>
      <c r="AL1311" s="4">
        <f>'Enhanced Basket_AUTOLOAD'!Y1311</f>
        <v>0</v>
      </c>
      <c r="AM1311" s="4" t="e">
        <f t="shared" si="256"/>
        <v>#N/A</v>
      </c>
      <c r="AN1311" s="4" t="str">
        <f t="shared" si="257"/>
        <v>NO</v>
      </c>
      <c r="AO1311" s="4" t="str">
        <f t="shared" si="258"/>
        <v>Cash-in-Lieu</v>
      </c>
    </row>
    <row r="1312" ht="15" customHeight="1" s="4" customFormat="1">
      <c r="A1312" s="4">
        <f>'Enhanced Basket_AUTOLOAD'!H1312</f>
        <v>0</v>
      </c>
      <c r="B1312" s="4" t="str">
        <f t="shared" si="247"/>
        <v>SELL</v>
      </c>
      <c r="C1312" s="4" t="s">
        <v>29</v>
      </c>
      <c r="D1312" s="4" t="str">
        <f t="shared" si="248"/>
        <v>MT</v>
      </c>
      <c r="E1312" s="4" t="str">
        <f t="shared" si="249"/>
      </c>
      <c r="F1312" s="4" t="str">
        <f t="shared" si="250"/>
        <v>CIL LOAD</v>
      </c>
      <c r="G1312" s="4">
        <f t="shared" si="251"/>
        <v>0</v>
      </c>
      <c r="H1312" s="4" t="e">
        <f t="shared" si="252"/>
        <v>#N/A</v>
      </c>
      <c r="I1312" s="4" t="e">
        <f>_xll.BDP(AG1312&amp;" equity","crncy_adj_px_last","eqy_fund_crncy=usd")</f>
        <v>#NAME?</v>
      </c>
      <c r="J1312" s="4" t="str">
        <f t="shared" si="253"/>
      </c>
      <c r="AA1312" s="4">
        <f t="shared" si="254"/>
        <v>0</v>
      </c>
      <c r="AB1312" s="4">
        <f>'Enhanced Basket_AUTOLOAD'!T1312</f>
        <v>0</v>
      </c>
      <c r="AC1312" s="4">
        <f>'Enhanced Basket_AUTOLOAD'!M1312</f>
        <v>0</v>
      </c>
      <c r="AD1312" s="4">
        <f>'Enhanced Basket_AUTOLOAD'!L1312</f>
        <v>0</v>
      </c>
      <c r="AE1312" s="4">
        <f>'Enhanced Basket_AUTOLOAD'!Z1312</f>
        <v>0</v>
      </c>
      <c r="AF1312" s="4">
        <f>'Enhanced Basket_AUTOLOAD'!AB1312</f>
        <v>0</v>
      </c>
      <c r="AG1312" s="4" t="e">
        <f>VLOOKUP(AJ1312,'Ticker Mapping'!$I$3:$M$6706,5,0)</f>
        <v>#N/A</v>
      </c>
      <c r="AH1312" s="4" t="e">
        <f>_xll.BDP(AK1312&amp;" SEDOL","TICKER_AND_EXCH_CODE")</f>
        <v>#NAME?</v>
      </c>
      <c r="AI1312" s="4" t="e">
        <f t="shared" si="255"/>
        <v>#N/A</v>
      </c>
      <c r="AJ1312" s="4">
        <f>'Enhanced Basket_AUTOLOAD'!P1312</f>
        <v>0</v>
      </c>
      <c r="AK1312" s="4">
        <f>'Enhanced Basket_AUTOLOAD'!Q1312</f>
        <v>0</v>
      </c>
      <c r="AL1312" s="4">
        <f>'Enhanced Basket_AUTOLOAD'!Y1312</f>
        <v>0</v>
      </c>
      <c r="AM1312" s="4" t="e">
        <f t="shared" si="256"/>
        <v>#N/A</v>
      </c>
      <c r="AN1312" s="4" t="str">
        <f t="shared" si="257"/>
        <v>NO</v>
      </c>
      <c r="AO1312" s="4" t="str">
        <f t="shared" si="258"/>
        <v>Cash-in-Lieu</v>
      </c>
    </row>
    <row r="1313" ht="15" customHeight="1" s="4" customFormat="1">
      <c r="A1313" s="4">
        <f>'Enhanced Basket_AUTOLOAD'!H1313</f>
        <v>0</v>
      </c>
      <c r="B1313" s="4" t="str">
        <f t="shared" si="247"/>
        <v>SELL</v>
      </c>
      <c r="C1313" s="4" t="s">
        <v>29</v>
      </c>
      <c r="D1313" s="4" t="str">
        <f t="shared" si="248"/>
        <v>MT</v>
      </c>
      <c r="E1313" s="4" t="str">
        <f t="shared" si="249"/>
      </c>
      <c r="F1313" s="4" t="str">
        <f t="shared" si="250"/>
        <v>CIL LOAD</v>
      </c>
      <c r="G1313" s="4">
        <f t="shared" si="251"/>
        <v>0</v>
      </c>
      <c r="H1313" s="4" t="e">
        <f t="shared" si="252"/>
        <v>#N/A</v>
      </c>
      <c r="I1313" s="4" t="e">
        <f>_xll.BDP(AG1313&amp;" equity","crncy_adj_px_last","eqy_fund_crncy=usd")</f>
        <v>#NAME?</v>
      </c>
      <c r="J1313" s="4" t="str">
        <f t="shared" si="253"/>
      </c>
      <c r="AA1313" s="4">
        <f t="shared" si="254"/>
        <v>0</v>
      </c>
      <c r="AB1313" s="4">
        <f>'Enhanced Basket_AUTOLOAD'!T1313</f>
        <v>0</v>
      </c>
      <c r="AC1313" s="4">
        <f>'Enhanced Basket_AUTOLOAD'!M1313</f>
        <v>0</v>
      </c>
      <c r="AD1313" s="4">
        <f>'Enhanced Basket_AUTOLOAD'!L1313</f>
        <v>0</v>
      </c>
      <c r="AE1313" s="4">
        <f>'Enhanced Basket_AUTOLOAD'!Z1313</f>
        <v>0</v>
      </c>
      <c r="AF1313" s="4">
        <f>'Enhanced Basket_AUTOLOAD'!AB1313</f>
        <v>0</v>
      </c>
      <c r="AG1313" s="4" t="e">
        <f>VLOOKUP(AJ1313,'Ticker Mapping'!$I$3:$M$6706,5,0)</f>
        <v>#N/A</v>
      </c>
      <c r="AH1313" s="4" t="e">
        <f>_xll.BDP(AK1313&amp;" SEDOL","TICKER_AND_EXCH_CODE")</f>
        <v>#NAME?</v>
      </c>
      <c r="AI1313" s="4" t="e">
        <f t="shared" si="255"/>
        <v>#N/A</v>
      </c>
      <c r="AJ1313" s="4">
        <f>'Enhanced Basket_AUTOLOAD'!P1313</f>
        <v>0</v>
      </c>
      <c r="AK1313" s="4">
        <f>'Enhanced Basket_AUTOLOAD'!Q1313</f>
        <v>0</v>
      </c>
      <c r="AL1313" s="4">
        <f>'Enhanced Basket_AUTOLOAD'!Y1313</f>
        <v>0</v>
      </c>
      <c r="AM1313" s="4" t="e">
        <f t="shared" si="256"/>
        <v>#N/A</v>
      </c>
      <c r="AN1313" s="4" t="str">
        <f t="shared" si="257"/>
        <v>NO</v>
      </c>
      <c r="AO1313" s="4" t="str">
        <f t="shared" si="258"/>
        <v>Cash-in-Lieu</v>
      </c>
    </row>
    <row r="1314" ht="15" customHeight="1" s="4" customFormat="1">
      <c r="A1314" s="4">
        <f>'Enhanced Basket_AUTOLOAD'!H1314</f>
        <v>0</v>
      </c>
      <c r="B1314" s="4" t="str">
        <f t="shared" si="247"/>
        <v>SELL</v>
      </c>
      <c r="C1314" s="4" t="s">
        <v>29</v>
      </c>
      <c r="D1314" s="4" t="str">
        <f t="shared" si="248"/>
        <v>MT</v>
      </c>
      <c r="E1314" s="4" t="str">
        <f t="shared" si="249"/>
      </c>
      <c r="F1314" s="4" t="str">
        <f t="shared" si="250"/>
        <v>CIL LOAD</v>
      </c>
      <c r="G1314" s="4">
        <f t="shared" si="251"/>
        <v>0</v>
      </c>
      <c r="H1314" s="4" t="e">
        <f t="shared" si="252"/>
        <v>#N/A</v>
      </c>
      <c r="I1314" s="4" t="e">
        <f>_xll.BDP(AG1314&amp;" equity","crncy_adj_px_last","eqy_fund_crncy=usd")</f>
        <v>#NAME?</v>
      </c>
      <c r="J1314" s="4" t="str">
        <f t="shared" si="253"/>
      </c>
      <c r="AA1314" s="4">
        <f t="shared" si="254"/>
        <v>0</v>
      </c>
      <c r="AB1314" s="4">
        <f>'Enhanced Basket_AUTOLOAD'!T1314</f>
        <v>0</v>
      </c>
      <c r="AC1314" s="4">
        <f>'Enhanced Basket_AUTOLOAD'!M1314</f>
        <v>0</v>
      </c>
      <c r="AD1314" s="4">
        <f>'Enhanced Basket_AUTOLOAD'!L1314</f>
        <v>0</v>
      </c>
      <c r="AE1314" s="4">
        <f>'Enhanced Basket_AUTOLOAD'!Z1314</f>
        <v>0</v>
      </c>
      <c r="AF1314" s="4">
        <f>'Enhanced Basket_AUTOLOAD'!AB1314</f>
        <v>0</v>
      </c>
      <c r="AG1314" s="4" t="e">
        <f>VLOOKUP(AJ1314,'Ticker Mapping'!$I$3:$M$6706,5,0)</f>
        <v>#N/A</v>
      </c>
      <c r="AH1314" s="4" t="e">
        <f>_xll.BDP(AK1314&amp;" SEDOL","TICKER_AND_EXCH_CODE")</f>
        <v>#NAME?</v>
      </c>
      <c r="AI1314" s="4" t="e">
        <f t="shared" si="255"/>
        <v>#N/A</v>
      </c>
      <c r="AJ1314" s="4">
        <f>'Enhanced Basket_AUTOLOAD'!P1314</f>
        <v>0</v>
      </c>
      <c r="AK1314" s="4">
        <f>'Enhanced Basket_AUTOLOAD'!Q1314</f>
        <v>0</v>
      </c>
      <c r="AL1314" s="4">
        <f>'Enhanced Basket_AUTOLOAD'!Y1314</f>
        <v>0</v>
      </c>
      <c r="AM1314" s="4" t="e">
        <f t="shared" si="256"/>
        <v>#N/A</v>
      </c>
      <c r="AN1314" s="4" t="str">
        <f t="shared" si="257"/>
        <v>NO</v>
      </c>
      <c r="AO1314" s="4" t="str">
        <f t="shared" si="258"/>
        <v>Cash-in-Lieu</v>
      </c>
    </row>
    <row r="1315" ht="15" customHeight="1" s="4" customFormat="1">
      <c r="A1315" s="4">
        <f>'Enhanced Basket_AUTOLOAD'!H1315</f>
        <v>0</v>
      </c>
      <c r="B1315" s="4" t="str">
        <f t="shared" si="247"/>
        <v>SELL</v>
      </c>
      <c r="C1315" s="4" t="s">
        <v>29</v>
      </c>
      <c r="D1315" s="4" t="str">
        <f t="shared" si="248"/>
        <v>MT</v>
      </c>
      <c r="E1315" s="4" t="str">
        <f t="shared" si="249"/>
      </c>
      <c r="F1315" s="4" t="str">
        <f t="shared" si="250"/>
        <v>CIL LOAD</v>
      </c>
      <c r="G1315" s="4">
        <f t="shared" si="251"/>
        <v>0</v>
      </c>
      <c r="H1315" s="4" t="e">
        <f t="shared" si="252"/>
        <v>#N/A</v>
      </c>
      <c r="I1315" s="4" t="e">
        <f>_xll.BDP(AG1315&amp;" equity","crncy_adj_px_last","eqy_fund_crncy=usd")</f>
        <v>#NAME?</v>
      </c>
      <c r="J1315" s="4" t="str">
        <f t="shared" si="253"/>
      </c>
      <c r="AA1315" s="4">
        <f t="shared" si="254"/>
        <v>0</v>
      </c>
      <c r="AB1315" s="4">
        <f>'Enhanced Basket_AUTOLOAD'!T1315</f>
        <v>0</v>
      </c>
      <c r="AC1315" s="4">
        <f>'Enhanced Basket_AUTOLOAD'!M1315</f>
        <v>0</v>
      </c>
      <c r="AD1315" s="4">
        <f>'Enhanced Basket_AUTOLOAD'!L1315</f>
        <v>0</v>
      </c>
      <c r="AE1315" s="4">
        <f>'Enhanced Basket_AUTOLOAD'!Z1315</f>
        <v>0</v>
      </c>
      <c r="AF1315" s="4">
        <f>'Enhanced Basket_AUTOLOAD'!AB1315</f>
        <v>0</v>
      </c>
      <c r="AG1315" s="4" t="e">
        <f>VLOOKUP(AJ1315,'Ticker Mapping'!$I$3:$M$6706,5,0)</f>
        <v>#N/A</v>
      </c>
      <c r="AH1315" s="4" t="e">
        <f>_xll.BDP(AK1315&amp;" SEDOL","TICKER_AND_EXCH_CODE")</f>
        <v>#NAME?</v>
      </c>
      <c r="AI1315" s="4" t="e">
        <f t="shared" si="255"/>
        <v>#N/A</v>
      </c>
      <c r="AJ1315" s="4">
        <f>'Enhanced Basket_AUTOLOAD'!P1315</f>
        <v>0</v>
      </c>
      <c r="AK1315" s="4">
        <f>'Enhanced Basket_AUTOLOAD'!Q1315</f>
        <v>0</v>
      </c>
      <c r="AL1315" s="4">
        <f>'Enhanced Basket_AUTOLOAD'!Y1315</f>
        <v>0</v>
      </c>
      <c r="AM1315" s="4" t="e">
        <f t="shared" si="256"/>
        <v>#N/A</v>
      </c>
      <c r="AN1315" s="4" t="str">
        <f t="shared" si="257"/>
        <v>NO</v>
      </c>
      <c r="AO1315" s="4" t="str">
        <f t="shared" si="258"/>
        <v>Cash-in-Lieu</v>
      </c>
    </row>
    <row r="1316" ht="15" customHeight="1" s="4" customFormat="1">
      <c r="A1316" s="4">
        <f>'Enhanced Basket_AUTOLOAD'!H1316</f>
        <v>0</v>
      </c>
      <c r="B1316" s="4" t="str">
        <f t="shared" si="247"/>
        <v>SELL</v>
      </c>
      <c r="C1316" s="4" t="s">
        <v>29</v>
      </c>
      <c r="D1316" s="4" t="str">
        <f t="shared" si="248"/>
        <v>MT</v>
      </c>
      <c r="E1316" s="4" t="str">
        <f t="shared" si="249"/>
      </c>
      <c r="F1316" s="4" t="str">
        <f t="shared" si="250"/>
        <v>CIL LOAD</v>
      </c>
      <c r="G1316" s="4">
        <f t="shared" si="251"/>
        <v>0</v>
      </c>
      <c r="H1316" s="4" t="e">
        <f t="shared" si="252"/>
        <v>#N/A</v>
      </c>
      <c r="I1316" s="4" t="e">
        <f>_xll.BDP(AG1316&amp;" equity","crncy_adj_px_last","eqy_fund_crncy=usd")</f>
        <v>#NAME?</v>
      </c>
      <c r="J1316" s="4" t="str">
        <f t="shared" si="253"/>
      </c>
      <c r="AA1316" s="4">
        <f t="shared" si="254"/>
        <v>0</v>
      </c>
      <c r="AB1316" s="4">
        <f>'Enhanced Basket_AUTOLOAD'!T1316</f>
        <v>0</v>
      </c>
      <c r="AC1316" s="4">
        <f>'Enhanced Basket_AUTOLOAD'!M1316</f>
        <v>0</v>
      </c>
      <c r="AD1316" s="4">
        <f>'Enhanced Basket_AUTOLOAD'!L1316</f>
        <v>0</v>
      </c>
      <c r="AE1316" s="4">
        <f>'Enhanced Basket_AUTOLOAD'!Z1316</f>
        <v>0</v>
      </c>
      <c r="AF1316" s="4">
        <f>'Enhanced Basket_AUTOLOAD'!AB1316</f>
        <v>0</v>
      </c>
      <c r="AG1316" s="4" t="e">
        <f>VLOOKUP(AJ1316,'Ticker Mapping'!$I$3:$M$6706,5,0)</f>
        <v>#N/A</v>
      </c>
      <c r="AH1316" s="4" t="e">
        <f>_xll.BDP(AK1316&amp;" SEDOL","TICKER_AND_EXCH_CODE")</f>
        <v>#NAME?</v>
      </c>
      <c r="AI1316" s="4" t="e">
        <f t="shared" si="255"/>
        <v>#N/A</v>
      </c>
      <c r="AJ1316" s="4">
        <f>'Enhanced Basket_AUTOLOAD'!P1316</f>
        <v>0</v>
      </c>
      <c r="AK1316" s="4">
        <f>'Enhanced Basket_AUTOLOAD'!Q1316</f>
        <v>0</v>
      </c>
      <c r="AL1316" s="4">
        <f>'Enhanced Basket_AUTOLOAD'!Y1316</f>
        <v>0</v>
      </c>
      <c r="AM1316" s="4" t="e">
        <f t="shared" si="256"/>
        <v>#N/A</v>
      </c>
      <c r="AN1316" s="4" t="str">
        <f t="shared" si="257"/>
        <v>NO</v>
      </c>
      <c r="AO1316" s="4" t="str">
        <f t="shared" si="258"/>
        <v>Cash-in-Lieu</v>
      </c>
    </row>
    <row r="1317" ht="15" customHeight="1" s="4" customFormat="1">
      <c r="A1317" s="4">
        <f>'Enhanced Basket_AUTOLOAD'!H1317</f>
        <v>0</v>
      </c>
      <c r="B1317" s="4" t="str">
        <f t="shared" si="247"/>
        <v>SELL</v>
      </c>
      <c r="C1317" s="4" t="s">
        <v>29</v>
      </c>
      <c r="D1317" s="4" t="str">
        <f t="shared" si="248"/>
        <v>MT</v>
      </c>
      <c r="E1317" s="4" t="str">
        <f t="shared" si="249"/>
      </c>
      <c r="F1317" s="4" t="str">
        <f t="shared" si="250"/>
        <v>CIL LOAD</v>
      </c>
      <c r="G1317" s="4">
        <f t="shared" si="251"/>
        <v>0</v>
      </c>
      <c r="H1317" s="4" t="e">
        <f t="shared" si="252"/>
        <v>#N/A</v>
      </c>
      <c r="I1317" s="4" t="e">
        <f>_xll.BDP(AG1317&amp;" equity","crncy_adj_px_last","eqy_fund_crncy=usd")</f>
        <v>#NAME?</v>
      </c>
      <c r="J1317" s="4" t="str">
        <f t="shared" si="253"/>
      </c>
      <c r="AA1317" s="4">
        <f t="shared" si="254"/>
        <v>0</v>
      </c>
      <c r="AB1317" s="4">
        <f>'Enhanced Basket_AUTOLOAD'!T1317</f>
        <v>0</v>
      </c>
      <c r="AC1317" s="4">
        <f>'Enhanced Basket_AUTOLOAD'!M1317</f>
        <v>0</v>
      </c>
      <c r="AD1317" s="4">
        <f>'Enhanced Basket_AUTOLOAD'!L1317</f>
        <v>0</v>
      </c>
      <c r="AE1317" s="4">
        <f>'Enhanced Basket_AUTOLOAD'!Z1317</f>
        <v>0</v>
      </c>
      <c r="AF1317" s="4">
        <f>'Enhanced Basket_AUTOLOAD'!AB1317</f>
        <v>0</v>
      </c>
      <c r="AG1317" s="4" t="e">
        <f>VLOOKUP(AJ1317,'Ticker Mapping'!$I$3:$M$6706,5,0)</f>
        <v>#N/A</v>
      </c>
      <c r="AH1317" s="4" t="e">
        <f>_xll.BDP(AK1317&amp;" SEDOL","TICKER_AND_EXCH_CODE")</f>
        <v>#NAME?</v>
      </c>
      <c r="AI1317" s="4" t="e">
        <f t="shared" si="255"/>
        <v>#N/A</v>
      </c>
      <c r="AJ1317" s="4">
        <f>'Enhanced Basket_AUTOLOAD'!P1317</f>
        <v>0</v>
      </c>
      <c r="AK1317" s="4">
        <f>'Enhanced Basket_AUTOLOAD'!Q1317</f>
        <v>0</v>
      </c>
      <c r="AL1317" s="4">
        <f>'Enhanced Basket_AUTOLOAD'!Y1317</f>
        <v>0</v>
      </c>
      <c r="AM1317" s="4" t="e">
        <f t="shared" si="256"/>
        <v>#N/A</v>
      </c>
      <c r="AN1317" s="4" t="str">
        <f t="shared" si="257"/>
        <v>NO</v>
      </c>
      <c r="AO1317" s="4" t="str">
        <f t="shared" si="258"/>
        <v>Cash-in-Lieu</v>
      </c>
    </row>
    <row r="1318" ht="15" customHeight="1" s="4" customFormat="1">
      <c r="A1318" s="4">
        <f>'Enhanced Basket_AUTOLOAD'!H1318</f>
        <v>0</v>
      </c>
      <c r="B1318" s="4" t="str">
        <f t="shared" si="247"/>
        <v>SELL</v>
      </c>
      <c r="C1318" s="4" t="s">
        <v>29</v>
      </c>
      <c r="D1318" s="4" t="str">
        <f t="shared" si="248"/>
        <v>MT</v>
      </c>
      <c r="E1318" s="4" t="str">
        <f t="shared" si="249"/>
      </c>
      <c r="F1318" s="4" t="str">
        <f t="shared" si="250"/>
        <v>CIL LOAD</v>
      </c>
      <c r="G1318" s="4">
        <f t="shared" si="251"/>
        <v>0</v>
      </c>
      <c r="H1318" s="4" t="e">
        <f t="shared" si="252"/>
        <v>#N/A</v>
      </c>
      <c r="I1318" s="4" t="e">
        <f>_xll.BDP(AG1318&amp;" equity","crncy_adj_px_last","eqy_fund_crncy=usd")</f>
        <v>#NAME?</v>
      </c>
      <c r="J1318" s="4" t="str">
        <f t="shared" si="253"/>
      </c>
      <c r="AA1318" s="4">
        <f t="shared" si="254"/>
        <v>0</v>
      </c>
      <c r="AB1318" s="4">
        <f>'Enhanced Basket_AUTOLOAD'!T1318</f>
        <v>0</v>
      </c>
      <c r="AC1318" s="4">
        <f>'Enhanced Basket_AUTOLOAD'!M1318</f>
        <v>0</v>
      </c>
      <c r="AD1318" s="4">
        <f>'Enhanced Basket_AUTOLOAD'!L1318</f>
        <v>0</v>
      </c>
      <c r="AE1318" s="4">
        <f>'Enhanced Basket_AUTOLOAD'!Z1318</f>
        <v>0</v>
      </c>
      <c r="AF1318" s="4">
        <f>'Enhanced Basket_AUTOLOAD'!AB1318</f>
        <v>0</v>
      </c>
      <c r="AG1318" s="4" t="e">
        <f>VLOOKUP(AJ1318,'Ticker Mapping'!$I$3:$M$6706,5,0)</f>
        <v>#N/A</v>
      </c>
      <c r="AH1318" s="4" t="e">
        <f>_xll.BDP(AK1318&amp;" SEDOL","TICKER_AND_EXCH_CODE")</f>
        <v>#NAME?</v>
      </c>
      <c r="AI1318" s="4" t="e">
        <f t="shared" si="255"/>
        <v>#N/A</v>
      </c>
      <c r="AJ1318" s="4">
        <f>'Enhanced Basket_AUTOLOAD'!P1318</f>
        <v>0</v>
      </c>
      <c r="AK1318" s="4">
        <f>'Enhanced Basket_AUTOLOAD'!Q1318</f>
        <v>0</v>
      </c>
      <c r="AL1318" s="4">
        <f>'Enhanced Basket_AUTOLOAD'!Y1318</f>
        <v>0</v>
      </c>
      <c r="AM1318" s="4" t="e">
        <f t="shared" si="256"/>
        <v>#N/A</v>
      </c>
      <c r="AN1318" s="4" t="str">
        <f t="shared" si="257"/>
        <v>NO</v>
      </c>
      <c r="AO1318" s="4" t="str">
        <f t="shared" si="258"/>
        <v>Cash-in-Lieu</v>
      </c>
    </row>
    <row r="1319" ht="15" customHeight="1" s="4" customFormat="1">
      <c r="A1319" s="4">
        <f>'Enhanced Basket_AUTOLOAD'!H1319</f>
        <v>0</v>
      </c>
      <c r="B1319" s="4" t="str">
        <f t="shared" si="247"/>
        <v>SELL</v>
      </c>
      <c r="C1319" s="4" t="s">
        <v>29</v>
      </c>
      <c r="D1319" s="4" t="str">
        <f t="shared" si="248"/>
        <v>MT</v>
      </c>
      <c r="E1319" s="4" t="str">
        <f t="shared" si="249"/>
      </c>
      <c r="F1319" s="4" t="str">
        <f t="shared" si="250"/>
        <v>CIL LOAD</v>
      </c>
      <c r="G1319" s="4">
        <f t="shared" si="251"/>
        <v>0</v>
      </c>
      <c r="H1319" s="4" t="e">
        <f t="shared" si="252"/>
        <v>#N/A</v>
      </c>
      <c r="I1319" s="4" t="e">
        <f>_xll.BDP(AG1319&amp;" equity","crncy_adj_px_last","eqy_fund_crncy=usd")</f>
        <v>#NAME?</v>
      </c>
      <c r="J1319" s="4" t="str">
        <f t="shared" si="253"/>
      </c>
      <c r="AA1319" s="4">
        <f t="shared" si="254"/>
        <v>0</v>
      </c>
      <c r="AB1319" s="4">
        <f>'Enhanced Basket_AUTOLOAD'!T1319</f>
        <v>0</v>
      </c>
      <c r="AC1319" s="4">
        <f>'Enhanced Basket_AUTOLOAD'!M1319</f>
        <v>0</v>
      </c>
      <c r="AD1319" s="4">
        <f>'Enhanced Basket_AUTOLOAD'!L1319</f>
        <v>0</v>
      </c>
      <c r="AE1319" s="4">
        <f>'Enhanced Basket_AUTOLOAD'!Z1319</f>
        <v>0</v>
      </c>
      <c r="AF1319" s="4">
        <f>'Enhanced Basket_AUTOLOAD'!AB1319</f>
        <v>0</v>
      </c>
      <c r="AG1319" s="4" t="e">
        <f>VLOOKUP(AJ1319,'Ticker Mapping'!$I$3:$M$6706,5,0)</f>
        <v>#N/A</v>
      </c>
      <c r="AH1319" s="4" t="e">
        <f>_xll.BDP(AK1319&amp;" SEDOL","TICKER_AND_EXCH_CODE")</f>
        <v>#NAME?</v>
      </c>
      <c r="AI1319" s="4" t="e">
        <f t="shared" si="255"/>
        <v>#N/A</v>
      </c>
      <c r="AJ1319" s="4">
        <f>'Enhanced Basket_AUTOLOAD'!P1319</f>
        <v>0</v>
      </c>
      <c r="AK1319" s="4">
        <f>'Enhanced Basket_AUTOLOAD'!Q1319</f>
        <v>0</v>
      </c>
      <c r="AL1319" s="4">
        <f>'Enhanced Basket_AUTOLOAD'!Y1319</f>
        <v>0</v>
      </c>
      <c r="AM1319" s="4" t="e">
        <f t="shared" si="256"/>
        <v>#N/A</v>
      </c>
      <c r="AN1319" s="4" t="str">
        <f t="shared" si="257"/>
        <v>NO</v>
      </c>
      <c r="AO1319" s="4" t="str">
        <f t="shared" si="258"/>
        <v>Cash-in-Lieu</v>
      </c>
    </row>
    <row r="1320" ht="15" customHeight="1" s="4" customFormat="1">
      <c r="A1320" s="4">
        <f>'Enhanced Basket_AUTOLOAD'!H1320</f>
        <v>0</v>
      </c>
      <c r="B1320" s="4" t="str">
        <f t="shared" si="247"/>
        <v>SELL</v>
      </c>
      <c r="C1320" s="4" t="s">
        <v>29</v>
      </c>
      <c r="D1320" s="4" t="str">
        <f t="shared" si="248"/>
        <v>MT</v>
      </c>
      <c r="E1320" s="4" t="str">
        <f t="shared" si="249"/>
      </c>
      <c r="F1320" s="4" t="str">
        <f t="shared" si="250"/>
        <v>CIL LOAD</v>
      </c>
      <c r="G1320" s="4">
        <f t="shared" si="251"/>
        <v>0</v>
      </c>
      <c r="H1320" s="4" t="e">
        <f t="shared" si="252"/>
        <v>#N/A</v>
      </c>
      <c r="I1320" s="4" t="e">
        <f>_xll.BDP(AG1320&amp;" equity","crncy_adj_px_last","eqy_fund_crncy=usd")</f>
        <v>#NAME?</v>
      </c>
      <c r="J1320" s="4" t="str">
        <f t="shared" si="253"/>
      </c>
      <c r="AA1320" s="4">
        <f t="shared" si="254"/>
        <v>0</v>
      </c>
      <c r="AB1320" s="4">
        <f>'Enhanced Basket_AUTOLOAD'!T1320</f>
        <v>0</v>
      </c>
      <c r="AC1320" s="4">
        <f>'Enhanced Basket_AUTOLOAD'!M1320</f>
        <v>0</v>
      </c>
      <c r="AD1320" s="4">
        <f>'Enhanced Basket_AUTOLOAD'!L1320</f>
        <v>0</v>
      </c>
      <c r="AE1320" s="4">
        <f>'Enhanced Basket_AUTOLOAD'!Z1320</f>
        <v>0</v>
      </c>
      <c r="AF1320" s="4">
        <f>'Enhanced Basket_AUTOLOAD'!AB1320</f>
        <v>0</v>
      </c>
      <c r="AG1320" s="4" t="e">
        <f>VLOOKUP(AJ1320,'Ticker Mapping'!$I$3:$M$6706,5,0)</f>
        <v>#N/A</v>
      </c>
      <c r="AH1320" s="4" t="e">
        <f>_xll.BDP(AK1320&amp;" SEDOL","TICKER_AND_EXCH_CODE")</f>
        <v>#NAME?</v>
      </c>
      <c r="AI1320" s="4" t="e">
        <f t="shared" si="255"/>
        <v>#N/A</v>
      </c>
      <c r="AJ1320" s="4">
        <f>'Enhanced Basket_AUTOLOAD'!P1320</f>
        <v>0</v>
      </c>
      <c r="AK1320" s="4">
        <f>'Enhanced Basket_AUTOLOAD'!Q1320</f>
        <v>0</v>
      </c>
      <c r="AL1320" s="4">
        <f>'Enhanced Basket_AUTOLOAD'!Y1320</f>
        <v>0</v>
      </c>
      <c r="AM1320" s="4" t="e">
        <f t="shared" si="256"/>
        <v>#N/A</v>
      </c>
      <c r="AN1320" s="4" t="str">
        <f t="shared" si="257"/>
        <v>NO</v>
      </c>
      <c r="AO1320" s="4" t="str">
        <f t="shared" si="258"/>
        <v>Cash-in-Lieu</v>
      </c>
    </row>
    <row r="1321" ht="15" customHeight="1" s="4" customFormat="1">
      <c r="A1321" s="4">
        <f>'Enhanced Basket_AUTOLOAD'!H1321</f>
        <v>0</v>
      </c>
      <c r="B1321" s="4" t="str">
        <f t="shared" si="247"/>
        <v>SELL</v>
      </c>
      <c r="C1321" s="4" t="s">
        <v>29</v>
      </c>
      <c r="D1321" s="4" t="str">
        <f t="shared" si="248"/>
        <v>MT</v>
      </c>
      <c r="E1321" s="4" t="str">
        <f t="shared" si="249"/>
      </c>
      <c r="F1321" s="4" t="str">
        <f t="shared" si="250"/>
        <v>CIL LOAD</v>
      </c>
      <c r="G1321" s="4">
        <f t="shared" si="251"/>
        <v>0</v>
      </c>
      <c r="H1321" s="4" t="e">
        <f t="shared" si="252"/>
        <v>#N/A</v>
      </c>
      <c r="I1321" s="4" t="e">
        <f>_xll.BDP(AG1321&amp;" equity","crncy_adj_px_last","eqy_fund_crncy=usd")</f>
        <v>#NAME?</v>
      </c>
      <c r="J1321" s="4" t="str">
        <f t="shared" si="253"/>
      </c>
      <c r="AA1321" s="4">
        <f t="shared" si="254"/>
        <v>0</v>
      </c>
      <c r="AB1321" s="4">
        <f>'Enhanced Basket_AUTOLOAD'!T1321</f>
        <v>0</v>
      </c>
      <c r="AC1321" s="4">
        <f>'Enhanced Basket_AUTOLOAD'!M1321</f>
        <v>0</v>
      </c>
      <c r="AD1321" s="4">
        <f>'Enhanced Basket_AUTOLOAD'!L1321</f>
        <v>0</v>
      </c>
      <c r="AE1321" s="4">
        <f>'Enhanced Basket_AUTOLOAD'!Z1321</f>
        <v>0</v>
      </c>
      <c r="AF1321" s="4">
        <f>'Enhanced Basket_AUTOLOAD'!AB1321</f>
        <v>0</v>
      </c>
      <c r="AG1321" s="4" t="e">
        <f>VLOOKUP(AJ1321,'Ticker Mapping'!$I$3:$M$6706,5,0)</f>
        <v>#N/A</v>
      </c>
      <c r="AH1321" s="4" t="e">
        <f>_xll.BDP(AK1321&amp;" SEDOL","TICKER_AND_EXCH_CODE")</f>
        <v>#NAME?</v>
      </c>
      <c r="AI1321" s="4" t="e">
        <f t="shared" si="255"/>
        <v>#N/A</v>
      </c>
      <c r="AJ1321" s="4">
        <f>'Enhanced Basket_AUTOLOAD'!P1321</f>
        <v>0</v>
      </c>
      <c r="AK1321" s="4">
        <f>'Enhanced Basket_AUTOLOAD'!Q1321</f>
        <v>0</v>
      </c>
      <c r="AL1321" s="4">
        <f>'Enhanced Basket_AUTOLOAD'!Y1321</f>
        <v>0</v>
      </c>
      <c r="AM1321" s="4" t="e">
        <f t="shared" si="256"/>
        <v>#N/A</v>
      </c>
      <c r="AN1321" s="4" t="str">
        <f t="shared" si="257"/>
        <v>NO</v>
      </c>
      <c r="AO1321" s="4" t="str">
        <f t="shared" si="258"/>
        <v>Cash-in-Lieu</v>
      </c>
    </row>
    <row r="1322" ht="15" customHeight="1" s="4" customFormat="1">
      <c r="A1322" s="4">
        <f>'Enhanced Basket_AUTOLOAD'!H1322</f>
        <v>0</v>
      </c>
      <c r="B1322" s="4" t="str">
        <f t="shared" si="247"/>
        <v>SELL</v>
      </c>
      <c r="C1322" s="4" t="s">
        <v>29</v>
      </c>
      <c r="D1322" s="4" t="str">
        <f t="shared" si="248"/>
        <v>MT</v>
      </c>
      <c r="E1322" s="4" t="str">
        <f t="shared" si="249"/>
      </c>
      <c r="F1322" s="4" t="str">
        <f t="shared" si="250"/>
        <v>CIL LOAD</v>
      </c>
      <c r="G1322" s="4">
        <f t="shared" si="251"/>
        <v>0</v>
      </c>
      <c r="H1322" s="4" t="e">
        <f t="shared" si="252"/>
        <v>#N/A</v>
      </c>
      <c r="I1322" s="4" t="e">
        <f>_xll.BDP(AG1322&amp;" equity","crncy_adj_px_last","eqy_fund_crncy=usd")</f>
        <v>#NAME?</v>
      </c>
      <c r="J1322" s="4" t="str">
        <f t="shared" si="253"/>
      </c>
      <c r="AA1322" s="4">
        <f t="shared" si="254"/>
        <v>0</v>
      </c>
      <c r="AB1322" s="4">
        <f>'Enhanced Basket_AUTOLOAD'!T1322</f>
        <v>0</v>
      </c>
      <c r="AC1322" s="4">
        <f>'Enhanced Basket_AUTOLOAD'!M1322</f>
        <v>0</v>
      </c>
      <c r="AD1322" s="4">
        <f>'Enhanced Basket_AUTOLOAD'!L1322</f>
        <v>0</v>
      </c>
      <c r="AE1322" s="4">
        <f>'Enhanced Basket_AUTOLOAD'!Z1322</f>
        <v>0</v>
      </c>
      <c r="AF1322" s="4">
        <f>'Enhanced Basket_AUTOLOAD'!AB1322</f>
        <v>0</v>
      </c>
      <c r="AG1322" s="4" t="e">
        <f>VLOOKUP(AJ1322,'Ticker Mapping'!$I$3:$M$6706,5,0)</f>
        <v>#N/A</v>
      </c>
      <c r="AH1322" s="4" t="e">
        <f>_xll.BDP(AK1322&amp;" SEDOL","TICKER_AND_EXCH_CODE")</f>
        <v>#NAME?</v>
      </c>
      <c r="AI1322" s="4" t="e">
        <f t="shared" si="255"/>
        <v>#N/A</v>
      </c>
      <c r="AJ1322" s="4">
        <f>'Enhanced Basket_AUTOLOAD'!P1322</f>
        <v>0</v>
      </c>
      <c r="AK1322" s="4">
        <f>'Enhanced Basket_AUTOLOAD'!Q1322</f>
        <v>0</v>
      </c>
      <c r="AL1322" s="4">
        <f>'Enhanced Basket_AUTOLOAD'!Y1322</f>
        <v>0</v>
      </c>
      <c r="AM1322" s="4" t="e">
        <f t="shared" si="256"/>
        <v>#N/A</v>
      </c>
      <c r="AN1322" s="4" t="str">
        <f t="shared" si="257"/>
        <v>NO</v>
      </c>
      <c r="AO1322" s="4" t="str">
        <f t="shared" si="258"/>
        <v>Cash-in-Lieu</v>
      </c>
    </row>
    <row r="1323" ht="15" customHeight="1" s="4" customFormat="1">
      <c r="A1323" s="4">
        <f>'Enhanced Basket_AUTOLOAD'!H1323</f>
        <v>0</v>
      </c>
      <c r="B1323" s="4" t="str">
        <f t="shared" si="247"/>
        <v>SELL</v>
      </c>
      <c r="C1323" s="4" t="s">
        <v>29</v>
      </c>
      <c r="D1323" s="4" t="str">
        <f t="shared" si="248"/>
        <v>MT</v>
      </c>
      <c r="E1323" s="4" t="str">
        <f t="shared" si="249"/>
      </c>
      <c r="F1323" s="4" t="str">
        <f t="shared" si="250"/>
        <v>CIL LOAD</v>
      </c>
      <c r="G1323" s="4">
        <f t="shared" si="251"/>
        <v>0</v>
      </c>
      <c r="H1323" s="4" t="e">
        <f t="shared" si="252"/>
        <v>#N/A</v>
      </c>
      <c r="I1323" s="4" t="e">
        <f>_xll.BDP(AG1323&amp;" equity","crncy_adj_px_last","eqy_fund_crncy=usd")</f>
        <v>#NAME?</v>
      </c>
      <c r="J1323" s="4" t="str">
        <f t="shared" si="253"/>
      </c>
      <c r="AA1323" s="4">
        <f t="shared" si="254"/>
        <v>0</v>
      </c>
      <c r="AB1323" s="4">
        <f>'Enhanced Basket_AUTOLOAD'!T1323</f>
        <v>0</v>
      </c>
      <c r="AC1323" s="4">
        <f>'Enhanced Basket_AUTOLOAD'!M1323</f>
        <v>0</v>
      </c>
      <c r="AD1323" s="4">
        <f>'Enhanced Basket_AUTOLOAD'!L1323</f>
        <v>0</v>
      </c>
      <c r="AE1323" s="4">
        <f>'Enhanced Basket_AUTOLOAD'!Z1323</f>
        <v>0</v>
      </c>
      <c r="AF1323" s="4">
        <f>'Enhanced Basket_AUTOLOAD'!AB1323</f>
        <v>0</v>
      </c>
      <c r="AG1323" s="4" t="e">
        <f>VLOOKUP(AJ1323,'Ticker Mapping'!$I$3:$M$6706,5,0)</f>
        <v>#N/A</v>
      </c>
      <c r="AH1323" s="4" t="e">
        <f>_xll.BDP(AK1323&amp;" SEDOL","TICKER_AND_EXCH_CODE")</f>
        <v>#NAME?</v>
      </c>
      <c r="AI1323" s="4" t="e">
        <f t="shared" si="255"/>
        <v>#N/A</v>
      </c>
      <c r="AJ1323" s="4">
        <f>'Enhanced Basket_AUTOLOAD'!P1323</f>
        <v>0</v>
      </c>
      <c r="AK1323" s="4">
        <f>'Enhanced Basket_AUTOLOAD'!Q1323</f>
        <v>0</v>
      </c>
      <c r="AL1323" s="4">
        <f>'Enhanced Basket_AUTOLOAD'!Y1323</f>
        <v>0</v>
      </c>
      <c r="AM1323" s="4" t="e">
        <f t="shared" si="256"/>
        <v>#N/A</v>
      </c>
      <c r="AN1323" s="4" t="str">
        <f t="shared" si="257"/>
        <v>NO</v>
      </c>
      <c r="AO1323" s="4" t="str">
        <f t="shared" si="258"/>
        <v>Cash-in-Lieu</v>
      </c>
    </row>
    <row r="1324" ht="15" customHeight="1" s="4" customFormat="1">
      <c r="A1324" s="4">
        <f>'Enhanced Basket_AUTOLOAD'!H1324</f>
        <v>0</v>
      </c>
      <c r="B1324" s="4" t="str">
        <f t="shared" si="247"/>
        <v>SELL</v>
      </c>
      <c r="C1324" s="4" t="s">
        <v>29</v>
      </c>
      <c r="D1324" s="4" t="str">
        <f t="shared" si="248"/>
        <v>MT</v>
      </c>
      <c r="E1324" s="4" t="str">
        <f t="shared" si="249"/>
      </c>
      <c r="F1324" s="4" t="str">
        <f t="shared" si="250"/>
        <v>CIL LOAD</v>
      </c>
      <c r="G1324" s="4">
        <f t="shared" si="251"/>
        <v>0</v>
      </c>
      <c r="H1324" s="4" t="e">
        <f t="shared" si="252"/>
        <v>#N/A</v>
      </c>
      <c r="I1324" s="4" t="e">
        <f>_xll.BDP(AG1324&amp;" equity","crncy_adj_px_last","eqy_fund_crncy=usd")</f>
        <v>#NAME?</v>
      </c>
      <c r="J1324" s="4" t="str">
        <f t="shared" si="253"/>
      </c>
      <c r="AA1324" s="4">
        <f t="shared" si="254"/>
        <v>0</v>
      </c>
      <c r="AB1324" s="4">
        <f>'Enhanced Basket_AUTOLOAD'!T1324</f>
        <v>0</v>
      </c>
      <c r="AC1324" s="4">
        <f>'Enhanced Basket_AUTOLOAD'!M1324</f>
        <v>0</v>
      </c>
      <c r="AD1324" s="4">
        <f>'Enhanced Basket_AUTOLOAD'!L1324</f>
        <v>0</v>
      </c>
      <c r="AE1324" s="4">
        <f>'Enhanced Basket_AUTOLOAD'!Z1324</f>
        <v>0</v>
      </c>
      <c r="AF1324" s="4">
        <f>'Enhanced Basket_AUTOLOAD'!AB1324</f>
        <v>0</v>
      </c>
      <c r="AG1324" s="4" t="e">
        <f>VLOOKUP(AJ1324,'Ticker Mapping'!$I$3:$M$6706,5,0)</f>
        <v>#N/A</v>
      </c>
      <c r="AH1324" s="4" t="e">
        <f>_xll.BDP(AK1324&amp;" SEDOL","TICKER_AND_EXCH_CODE")</f>
        <v>#NAME?</v>
      </c>
      <c r="AI1324" s="4" t="e">
        <f t="shared" si="255"/>
        <v>#N/A</v>
      </c>
      <c r="AJ1324" s="4">
        <f>'Enhanced Basket_AUTOLOAD'!P1324</f>
        <v>0</v>
      </c>
      <c r="AK1324" s="4">
        <f>'Enhanced Basket_AUTOLOAD'!Q1324</f>
        <v>0</v>
      </c>
      <c r="AL1324" s="4">
        <f>'Enhanced Basket_AUTOLOAD'!Y1324</f>
        <v>0</v>
      </c>
      <c r="AM1324" s="4" t="e">
        <f t="shared" si="256"/>
        <v>#N/A</v>
      </c>
      <c r="AN1324" s="4" t="str">
        <f t="shared" si="257"/>
        <v>NO</v>
      </c>
      <c r="AO1324" s="4" t="str">
        <f t="shared" si="258"/>
        <v>Cash-in-Lieu</v>
      </c>
    </row>
    <row r="1325" ht="15" customHeight="1" s="4" customFormat="1">
      <c r="A1325" s="4">
        <f>'Enhanced Basket_AUTOLOAD'!H1325</f>
        <v>0</v>
      </c>
      <c r="B1325" s="4" t="str">
        <f t="shared" si="247"/>
        <v>SELL</v>
      </c>
      <c r="C1325" s="4" t="s">
        <v>29</v>
      </c>
      <c r="D1325" s="4" t="str">
        <f t="shared" si="248"/>
        <v>MT</v>
      </c>
      <c r="E1325" s="4" t="str">
        <f t="shared" si="249"/>
      </c>
      <c r="F1325" s="4" t="str">
        <f t="shared" si="250"/>
        <v>CIL LOAD</v>
      </c>
      <c r="G1325" s="4">
        <f t="shared" si="251"/>
        <v>0</v>
      </c>
      <c r="H1325" s="4" t="e">
        <f t="shared" si="252"/>
        <v>#N/A</v>
      </c>
      <c r="I1325" s="4" t="e">
        <f>_xll.BDP(AG1325&amp;" equity","crncy_adj_px_last","eqy_fund_crncy=usd")</f>
        <v>#NAME?</v>
      </c>
      <c r="J1325" s="4" t="str">
        <f t="shared" si="253"/>
      </c>
      <c r="AA1325" s="4">
        <f t="shared" si="254"/>
        <v>0</v>
      </c>
      <c r="AB1325" s="4">
        <f>'Enhanced Basket_AUTOLOAD'!T1325</f>
        <v>0</v>
      </c>
      <c r="AC1325" s="4">
        <f>'Enhanced Basket_AUTOLOAD'!M1325</f>
        <v>0</v>
      </c>
      <c r="AD1325" s="4">
        <f>'Enhanced Basket_AUTOLOAD'!L1325</f>
        <v>0</v>
      </c>
      <c r="AE1325" s="4">
        <f>'Enhanced Basket_AUTOLOAD'!Z1325</f>
        <v>0</v>
      </c>
      <c r="AF1325" s="4">
        <f>'Enhanced Basket_AUTOLOAD'!AB1325</f>
        <v>0</v>
      </c>
      <c r="AG1325" s="4" t="e">
        <f>VLOOKUP(AJ1325,'Ticker Mapping'!$I$3:$M$6706,5,0)</f>
        <v>#N/A</v>
      </c>
      <c r="AH1325" s="4" t="e">
        <f>_xll.BDP(AK1325&amp;" SEDOL","TICKER_AND_EXCH_CODE")</f>
        <v>#NAME?</v>
      </c>
      <c r="AI1325" s="4" t="e">
        <f t="shared" si="255"/>
        <v>#N/A</v>
      </c>
      <c r="AJ1325" s="4">
        <f>'Enhanced Basket_AUTOLOAD'!P1325</f>
        <v>0</v>
      </c>
      <c r="AK1325" s="4">
        <f>'Enhanced Basket_AUTOLOAD'!Q1325</f>
        <v>0</v>
      </c>
      <c r="AL1325" s="4">
        <f>'Enhanced Basket_AUTOLOAD'!Y1325</f>
        <v>0</v>
      </c>
      <c r="AM1325" s="4" t="e">
        <f t="shared" si="256"/>
        <v>#N/A</v>
      </c>
      <c r="AN1325" s="4" t="str">
        <f t="shared" si="257"/>
        <v>NO</v>
      </c>
      <c r="AO1325" s="4" t="str">
        <f t="shared" si="258"/>
        <v>Cash-in-Lieu</v>
      </c>
    </row>
    <row r="1326" ht="15" customHeight="1" s="4" customFormat="1">
      <c r="A1326" s="4">
        <f>'Enhanced Basket_AUTOLOAD'!H1326</f>
        <v>0</v>
      </c>
      <c r="B1326" s="4" t="str">
        <f t="shared" si="247"/>
        <v>SELL</v>
      </c>
      <c r="C1326" s="4" t="s">
        <v>29</v>
      </c>
      <c r="D1326" s="4" t="str">
        <f t="shared" si="248"/>
        <v>MT</v>
      </c>
      <c r="E1326" s="4" t="str">
        <f t="shared" si="249"/>
      </c>
      <c r="F1326" s="4" t="str">
        <f t="shared" si="250"/>
        <v>CIL LOAD</v>
      </c>
      <c r="G1326" s="4">
        <f t="shared" si="251"/>
        <v>0</v>
      </c>
      <c r="H1326" s="4" t="e">
        <f t="shared" si="252"/>
        <v>#N/A</v>
      </c>
      <c r="I1326" s="4" t="e">
        <f>_xll.BDP(AG1326&amp;" equity","crncy_adj_px_last","eqy_fund_crncy=usd")</f>
        <v>#NAME?</v>
      </c>
      <c r="J1326" s="4" t="str">
        <f t="shared" si="253"/>
      </c>
      <c r="AA1326" s="4">
        <f t="shared" si="254"/>
        <v>0</v>
      </c>
      <c r="AB1326" s="4">
        <f>'Enhanced Basket_AUTOLOAD'!T1326</f>
        <v>0</v>
      </c>
      <c r="AC1326" s="4">
        <f>'Enhanced Basket_AUTOLOAD'!M1326</f>
        <v>0</v>
      </c>
      <c r="AD1326" s="4">
        <f>'Enhanced Basket_AUTOLOAD'!L1326</f>
        <v>0</v>
      </c>
      <c r="AE1326" s="4">
        <f>'Enhanced Basket_AUTOLOAD'!Z1326</f>
        <v>0</v>
      </c>
      <c r="AF1326" s="4">
        <f>'Enhanced Basket_AUTOLOAD'!AB1326</f>
        <v>0</v>
      </c>
      <c r="AG1326" s="4" t="e">
        <f>VLOOKUP(AJ1326,'Ticker Mapping'!$I$3:$M$6706,5,0)</f>
        <v>#N/A</v>
      </c>
      <c r="AH1326" s="4" t="e">
        <f>_xll.BDP(AK1326&amp;" SEDOL","TICKER_AND_EXCH_CODE")</f>
        <v>#NAME?</v>
      </c>
      <c r="AI1326" s="4" t="e">
        <f t="shared" si="255"/>
        <v>#N/A</v>
      </c>
      <c r="AJ1326" s="4">
        <f>'Enhanced Basket_AUTOLOAD'!P1326</f>
        <v>0</v>
      </c>
      <c r="AK1326" s="4">
        <f>'Enhanced Basket_AUTOLOAD'!Q1326</f>
        <v>0</v>
      </c>
      <c r="AL1326" s="4">
        <f>'Enhanced Basket_AUTOLOAD'!Y1326</f>
        <v>0</v>
      </c>
      <c r="AM1326" s="4" t="e">
        <f t="shared" si="256"/>
        <v>#N/A</v>
      </c>
      <c r="AN1326" s="4" t="str">
        <f t="shared" si="257"/>
        <v>NO</v>
      </c>
      <c r="AO1326" s="4" t="str">
        <f t="shared" si="258"/>
        <v>Cash-in-Lieu</v>
      </c>
    </row>
    <row r="1327" ht="15" customHeight="1" s="4" customFormat="1">
      <c r="A1327" s="4">
        <f>'Enhanced Basket_AUTOLOAD'!H1327</f>
        <v>0</v>
      </c>
      <c r="B1327" s="4" t="str">
        <f t="shared" si="247"/>
        <v>SELL</v>
      </c>
      <c r="C1327" s="4" t="s">
        <v>29</v>
      </c>
      <c r="D1327" s="4" t="str">
        <f t="shared" si="248"/>
        <v>MT</v>
      </c>
      <c r="E1327" s="4" t="str">
        <f t="shared" si="249"/>
      </c>
      <c r="F1327" s="4" t="str">
        <f t="shared" si="250"/>
        <v>CIL LOAD</v>
      </c>
      <c r="G1327" s="4">
        <f t="shared" si="251"/>
        <v>0</v>
      </c>
      <c r="H1327" s="4" t="e">
        <f t="shared" si="252"/>
        <v>#N/A</v>
      </c>
      <c r="I1327" s="4" t="e">
        <f>_xll.BDP(AG1327&amp;" equity","crncy_adj_px_last","eqy_fund_crncy=usd")</f>
        <v>#NAME?</v>
      </c>
      <c r="J1327" s="4" t="str">
        <f t="shared" si="253"/>
      </c>
      <c r="AA1327" s="4">
        <f t="shared" si="254"/>
        <v>0</v>
      </c>
      <c r="AB1327" s="4">
        <f>'Enhanced Basket_AUTOLOAD'!T1327</f>
        <v>0</v>
      </c>
      <c r="AC1327" s="4">
        <f>'Enhanced Basket_AUTOLOAD'!M1327</f>
        <v>0</v>
      </c>
      <c r="AD1327" s="4">
        <f>'Enhanced Basket_AUTOLOAD'!L1327</f>
        <v>0</v>
      </c>
      <c r="AE1327" s="4">
        <f>'Enhanced Basket_AUTOLOAD'!Z1327</f>
        <v>0</v>
      </c>
      <c r="AF1327" s="4">
        <f>'Enhanced Basket_AUTOLOAD'!AB1327</f>
        <v>0</v>
      </c>
      <c r="AG1327" s="4" t="e">
        <f>VLOOKUP(AJ1327,'Ticker Mapping'!$I$3:$M$6706,5,0)</f>
        <v>#N/A</v>
      </c>
      <c r="AH1327" s="4" t="e">
        <f>_xll.BDP(AK1327&amp;" SEDOL","TICKER_AND_EXCH_CODE")</f>
        <v>#NAME?</v>
      </c>
      <c r="AI1327" s="4" t="e">
        <f t="shared" si="255"/>
        <v>#N/A</v>
      </c>
      <c r="AJ1327" s="4">
        <f>'Enhanced Basket_AUTOLOAD'!P1327</f>
        <v>0</v>
      </c>
      <c r="AK1327" s="4">
        <f>'Enhanced Basket_AUTOLOAD'!Q1327</f>
        <v>0</v>
      </c>
      <c r="AL1327" s="4">
        <f>'Enhanced Basket_AUTOLOAD'!Y1327</f>
        <v>0</v>
      </c>
      <c r="AM1327" s="4" t="e">
        <f t="shared" si="256"/>
        <v>#N/A</v>
      </c>
      <c r="AN1327" s="4" t="str">
        <f t="shared" si="257"/>
        <v>NO</v>
      </c>
      <c r="AO1327" s="4" t="str">
        <f t="shared" si="258"/>
        <v>Cash-in-Lieu</v>
      </c>
    </row>
    <row r="1328" ht="15" customHeight="1" s="4" customFormat="1">
      <c r="A1328" s="4">
        <f>'Enhanced Basket_AUTOLOAD'!H1328</f>
        <v>0</v>
      </c>
      <c r="B1328" s="4" t="str">
        <f t="shared" si="247"/>
        <v>SELL</v>
      </c>
      <c r="C1328" s="4" t="s">
        <v>29</v>
      </c>
      <c r="D1328" s="4" t="str">
        <f t="shared" si="248"/>
        <v>MT</v>
      </c>
      <c r="E1328" s="4" t="str">
        <f t="shared" si="249"/>
      </c>
      <c r="F1328" s="4" t="str">
        <f t="shared" si="250"/>
        <v>CIL LOAD</v>
      </c>
      <c r="G1328" s="4">
        <f t="shared" si="251"/>
        <v>0</v>
      </c>
      <c r="H1328" s="4" t="e">
        <f t="shared" si="252"/>
        <v>#N/A</v>
      </c>
      <c r="I1328" s="4" t="e">
        <f>_xll.BDP(AG1328&amp;" equity","crncy_adj_px_last","eqy_fund_crncy=usd")</f>
        <v>#NAME?</v>
      </c>
      <c r="J1328" s="4" t="str">
        <f t="shared" si="253"/>
      </c>
      <c r="AA1328" s="4">
        <f t="shared" si="254"/>
        <v>0</v>
      </c>
      <c r="AB1328" s="4">
        <f>'Enhanced Basket_AUTOLOAD'!T1328</f>
        <v>0</v>
      </c>
      <c r="AC1328" s="4">
        <f>'Enhanced Basket_AUTOLOAD'!M1328</f>
        <v>0</v>
      </c>
      <c r="AD1328" s="4">
        <f>'Enhanced Basket_AUTOLOAD'!L1328</f>
        <v>0</v>
      </c>
      <c r="AE1328" s="4">
        <f>'Enhanced Basket_AUTOLOAD'!Z1328</f>
        <v>0</v>
      </c>
      <c r="AF1328" s="4">
        <f>'Enhanced Basket_AUTOLOAD'!AB1328</f>
        <v>0</v>
      </c>
      <c r="AG1328" s="4" t="e">
        <f>VLOOKUP(AJ1328,'Ticker Mapping'!$I$3:$M$6706,5,0)</f>
        <v>#N/A</v>
      </c>
      <c r="AH1328" s="4" t="e">
        <f>_xll.BDP(AK1328&amp;" SEDOL","TICKER_AND_EXCH_CODE")</f>
        <v>#NAME?</v>
      </c>
      <c r="AI1328" s="4" t="e">
        <f t="shared" si="255"/>
        <v>#N/A</v>
      </c>
      <c r="AJ1328" s="4">
        <f>'Enhanced Basket_AUTOLOAD'!P1328</f>
        <v>0</v>
      </c>
      <c r="AK1328" s="4">
        <f>'Enhanced Basket_AUTOLOAD'!Q1328</f>
        <v>0</v>
      </c>
      <c r="AL1328" s="4">
        <f>'Enhanced Basket_AUTOLOAD'!Y1328</f>
        <v>0</v>
      </c>
      <c r="AM1328" s="4" t="e">
        <f t="shared" si="256"/>
        <v>#N/A</v>
      </c>
      <c r="AN1328" s="4" t="str">
        <f t="shared" si="257"/>
        <v>NO</v>
      </c>
      <c r="AO1328" s="4" t="str">
        <f t="shared" si="258"/>
        <v>Cash-in-Lieu</v>
      </c>
    </row>
    <row r="1329" ht="15" customHeight="1" s="4" customFormat="1">
      <c r="A1329" s="4">
        <f>'Enhanced Basket_AUTOLOAD'!H1329</f>
        <v>0</v>
      </c>
      <c r="B1329" s="4" t="str">
        <f t="shared" si="247"/>
        <v>SELL</v>
      </c>
      <c r="C1329" s="4" t="s">
        <v>29</v>
      </c>
      <c r="D1329" s="4" t="str">
        <f t="shared" si="248"/>
        <v>MT</v>
      </c>
      <c r="E1329" s="4" t="str">
        <f t="shared" si="249"/>
      </c>
      <c r="F1329" s="4" t="str">
        <f t="shared" si="250"/>
        <v>CIL LOAD</v>
      </c>
      <c r="G1329" s="4">
        <f t="shared" si="251"/>
        <v>0</v>
      </c>
      <c r="H1329" s="4" t="e">
        <f t="shared" si="252"/>
        <v>#N/A</v>
      </c>
      <c r="I1329" s="4" t="e">
        <f>_xll.BDP(AG1329&amp;" equity","crncy_adj_px_last","eqy_fund_crncy=usd")</f>
        <v>#NAME?</v>
      </c>
      <c r="J1329" s="4" t="str">
        <f t="shared" si="253"/>
      </c>
      <c r="AA1329" s="4">
        <f t="shared" si="254"/>
        <v>0</v>
      </c>
      <c r="AB1329" s="4">
        <f>'Enhanced Basket_AUTOLOAD'!T1329</f>
        <v>0</v>
      </c>
      <c r="AC1329" s="4">
        <f>'Enhanced Basket_AUTOLOAD'!M1329</f>
        <v>0</v>
      </c>
      <c r="AD1329" s="4">
        <f>'Enhanced Basket_AUTOLOAD'!L1329</f>
        <v>0</v>
      </c>
      <c r="AE1329" s="4">
        <f>'Enhanced Basket_AUTOLOAD'!Z1329</f>
        <v>0</v>
      </c>
      <c r="AF1329" s="4">
        <f>'Enhanced Basket_AUTOLOAD'!AB1329</f>
        <v>0</v>
      </c>
      <c r="AG1329" s="4" t="e">
        <f>VLOOKUP(AJ1329,'Ticker Mapping'!$I$3:$M$6706,5,0)</f>
        <v>#N/A</v>
      </c>
      <c r="AH1329" s="4" t="e">
        <f>_xll.BDP(AK1329&amp;" SEDOL","TICKER_AND_EXCH_CODE")</f>
        <v>#NAME?</v>
      </c>
      <c r="AI1329" s="4" t="e">
        <f t="shared" si="255"/>
        <v>#N/A</v>
      </c>
      <c r="AJ1329" s="4">
        <f>'Enhanced Basket_AUTOLOAD'!P1329</f>
        <v>0</v>
      </c>
      <c r="AK1329" s="4">
        <f>'Enhanced Basket_AUTOLOAD'!Q1329</f>
        <v>0</v>
      </c>
      <c r="AL1329" s="4">
        <f>'Enhanced Basket_AUTOLOAD'!Y1329</f>
        <v>0</v>
      </c>
      <c r="AM1329" s="4" t="e">
        <f t="shared" si="256"/>
        <v>#N/A</v>
      </c>
      <c r="AN1329" s="4" t="str">
        <f t="shared" si="257"/>
        <v>NO</v>
      </c>
      <c r="AO1329" s="4" t="str">
        <f t="shared" si="258"/>
        <v>Cash-in-Lieu</v>
      </c>
    </row>
    <row r="1330" ht="15" customHeight="1" s="4" customFormat="1">
      <c r="A1330" s="4">
        <f>'Enhanced Basket_AUTOLOAD'!H1330</f>
        <v>0</v>
      </c>
      <c r="B1330" s="4" t="str">
        <f t="shared" si="247"/>
        <v>SELL</v>
      </c>
      <c r="C1330" s="4" t="s">
        <v>29</v>
      </c>
      <c r="D1330" s="4" t="str">
        <f t="shared" si="248"/>
        <v>MT</v>
      </c>
      <c r="E1330" s="4" t="str">
        <f t="shared" si="249"/>
      </c>
      <c r="F1330" s="4" t="str">
        <f t="shared" si="250"/>
        <v>CIL LOAD</v>
      </c>
      <c r="G1330" s="4">
        <f t="shared" si="251"/>
        <v>0</v>
      </c>
      <c r="H1330" s="4" t="e">
        <f t="shared" si="252"/>
        <v>#N/A</v>
      </c>
      <c r="I1330" s="4" t="e">
        <f>_xll.BDP(AG1330&amp;" equity","crncy_adj_px_last","eqy_fund_crncy=usd")</f>
        <v>#NAME?</v>
      </c>
      <c r="J1330" s="4" t="str">
        <f t="shared" si="253"/>
      </c>
      <c r="AA1330" s="4">
        <f t="shared" si="254"/>
        <v>0</v>
      </c>
      <c r="AB1330" s="4">
        <f>'Enhanced Basket_AUTOLOAD'!T1330</f>
        <v>0</v>
      </c>
      <c r="AC1330" s="4">
        <f>'Enhanced Basket_AUTOLOAD'!M1330</f>
        <v>0</v>
      </c>
      <c r="AD1330" s="4">
        <f>'Enhanced Basket_AUTOLOAD'!L1330</f>
        <v>0</v>
      </c>
      <c r="AE1330" s="4">
        <f>'Enhanced Basket_AUTOLOAD'!Z1330</f>
        <v>0</v>
      </c>
      <c r="AF1330" s="4">
        <f>'Enhanced Basket_AUTOLOAD'!AB1330</f>
        <v>0</v>
      </c>
      <c r="AG1330" s="4" t="e">
        <f>VLOOKUP(AJ1330,'Ticker Mapping'!$I$3:$M$6706,5,0)</f>
        <v>#N/A</v>
      </c>
      <c r="AH1330" s="4" t="e">
        <f>_xll.BDP(AK1330&amp;" SEDOL","TICKER_AND_EXCH_CODE")</f>
        <v>#NAME?</v>
      </c>
      <c r="AI1330" s="4" t="e">
        <f t="shared" si="255"/>
        <v>#N/A</v>
      </c>
      <c r="AJ1330" s="4">
        <f>'Enhanced Basket_AUTOLOAD'!P1330</f>
        <v>0</v>
      </c>
      <c r="AK1330" s="4">
        <f>'Enhanced Basket_AUTOLOAD'!Q1330</f>
        <v>0</v>
      </c>
      <c r="AL1330" s="4">
        <f>'Enhanced Basket_AUTOLOAD'!Y1330</f>
        <v>0</v>
      </c>
      <c r="AM1330" s="4" t="e">
        <f t="shared" si="256"/>
        <v>#N/A</v>
      </c>
      <c r="AN1330" s="4" t="str">
        <f t="shared" si="257"/>
        <v>NO</v>
      </c>
      <c r="AO1330" s="4" t="str">
        <f t="shared" si="258"/>
        <v>Cash-in-Lieu</v>
      </c>
    </row>
    <row r="1331" ht="15" customHeight="1" s="4" customFormat="1">
      <c r="A1331" s="4">
        <f>'Enhanced Basket_AUTOLOAD'!H1331</f>
        <v>0</v>
      </c>
      <c r="B1331" s="4" t="str">
        <f t="shared" si="247"/>
        <v>SELL</v>
      </c>
      <c r="C1331" s="4" t="s">
        <v>29</v>
      </c>
      <c r="D1331" s="4" t="str">
        <f t="shared" si="248"/>
        <v>MT</v>
      </c>
      <c r="E1331" s="4" t="str">
        <f t="shared" si="249"/>
      </c>
      <c r="F1331" s="4" t="str">
        <f t="shared" si="250"/>
        <v>CIL LOAD</v>
      </c>
      <c r="G1331" s="4">
        <f t="shared" si="251"/>
        <v>0</v>
      </c>
      <c r="H1331" s="4" t="e">
        <f t="shared" si="252"/>
        <v>#N/A</v>
      </c>
      <c r="I1331" s="4" t="e">
        <f>_xll.BDP(AG1331&amp;" equity","crncy_adj_px_last","eqy_fund_crncy=usd")</f>
        <v>#NAME?</v>
      </c>
      <c r="J1331" s="4" t="str">
        <f t="shared" si="253"/>
      </c>
      <c r="AA1331" s="4">
        <f t="shared" si="254"/>
        <v>0</v>
      </c>
      <c r="AB1331" s="4">
        <f>'Enhanced Basket_AUTOLOAD'!T1331</f>
        <v>0</v>
      </c>
      <c r="AC1331" s="4">
        <f>'Enhanced Basket_AUTOLOAD'!M1331</f>
        <v>0</v>
      </c>
      <c r="AD1331" s="4">
        <f>'Enhanced Basket_AUTOLOAD'!L1331</f>
        <v>0</v>
      </c>
      <c r="AE1331" s="4">
        <f>'Enhanced Basket_AUTOLOAD'!Z1331</f>
        <v>0</v>
      </c>
      <c r="AF1331" s="4">
        <f>'Enhanced Basket_AUTOLOAD'!AB1331</f>
        <v>0</v>
      </c>
      <c r="AG1331" s="4" t="e">
        <f>VLOOKUP(AJ1331,'Ticker Mapping'!$I$3:$M$6706,5,0)</f>
        <v>#N/A</v>
      </c>
      <c r="AH1331" s="4" t="e">
        <f>_xll.BDP(AK1331&amp;" SEDOL","TICKER_AND_EXCH_CODE")</f>
        <v>#NAME?</v>
      </c>
      <c r="AI1331" s="4" t="e">
        <f t="shared" si="255"/>
        <v>#N/A</v>
      </c>
      <c r="AJ1331" s="4">
        <f>'Enhanced Basket_AUTOLOAD'!P1331</f>
        <v>0</v>
      </c>
      <c r="AK1331" s="4">
        <f>'Enhanced Basket_AUTOLOAD'!Q1331</f>
        <v>0</v>
      </c>
      <c r="AL1331" s="4">
        <f>'Enhanced Basket_AUTOLOAD'!Y1331</f>
        <v>0</v>
      </c>
      <c r="AM1331" s="4" t="e">
        <f t="shared" si="256"/>
        <v>#N/A</v>
      </c>
      <c r="AN1331" s="4" t="str">
        <f t="shared" si="257"/>
        <v>NO</v>
      </c>
      <c r="AO1331" s="4" t="str">
        <f t="shared" si="258"/>
        <v>Cash-in-Lieu</v>
      </c>
    </row>
    <row r="1332" ht="15" customHeight="1" s="4" customFormat="1">
      <c r="A1332" s="4">
        <f>'Enhanced Basket_AUTOLOAD'!H1332</f>
        <v>0</v>
      </c>
      <c r="B1332" s="4" t="str">
        <f t="shared" si="247"/>
        <v>SELL</v>
      </c>
      <c r="C1332" s="4" t="s">
        <v>29</v>
      </c>
      <c r="D1332" s="4" t="str">
        <f t="shared" si="248"/>
        <v>MT</v>
      </c>
      <c r="E1332" s="4" t="str">
        <f t="shared" si="249"/>
      </c>
      <c r="F1332" s="4" t="str">
        <f t="shared" si="250"/>
        <v>CIL LOAD</v>
      </c>
      <c r="G1332" s="4">
        <f t="shared" si="251"/>
        <v>0</v>
      </c>
      <c r="H1332" s="4" t="e">
        <f t="shared" si="252"/>
        <v>#N/A</v>
      </c>
      <c r="I1332" s="4" t="e">
        <f>_xll.BDP(AG1332&amp;" equity","crncy_adj_px_last","eqy_fund_crncy=usd")</f>
        <v>#NAME?</v>
      </c>
      <c r="J1332" s="4" t="str">
        <f t="shared" si="253"/>
      </c>
      <c r="AA1332" s="4">
        <f t="shared" si="254"/>
        <v>0</v>
      </c>
      <c r="AB1332" s="4">
        <f>'Enhanced Basket_AUTOLOAD'!T1332</f>
        <v>0</v>
      </c>
      <c r="AC1332" s="4">
        <f>'Enhanced Basket_AUTOLOAD'!M1332</f>
        <v>0</v>
      </c>
      <c r="AD1332" s="4">
        <f>'Enhanced Basket_AUTOLOAD'!L1332</f>
        <v>0</v>
      </c>
      <c r="AE1332" s="4">
        <f>'Enhanced Basket_AUTOLOAD'!Z1332</f>
        <v>0</v>
      </c>
      <c r="AF1332" s="4">
        <f>'Enhanced Basket_AUTOLOAD'!AB1332</f>
        <v>0</v>
      </c>
      <c r="AG1332" s="4" t="e">
        <f>VLOOKUP(AJ1332,'Ticker Mapping'!$I$3:$M$6706,5,0)</f>
        <v>#N/A</v>
      </c>
      <c r="AH1332" s="4" t="e">
        <f>_xll.BDP(AK1332&amp;" SEDOL","TICKER_AND_EXCH_CODE")</f>
        <v>#NAME?</v>
      </c>
      <c r="AI1332" s="4" t="e">
        <f t="shared" si="255"/>
        <v>#N/A</v>
      </c>
      <c r="AJ1332" s="4">
        <f>'Enhanced Basket_AUTOLOAD'!P1332</f>
        <v>0</v>
      </c>
      <c r="AK1332" s="4">
        <f>'Enhanced Basket_AUTOLOAD'!Q1332</f>
        <v>0</v>
      </c>
      <c r="AL1332" s="4">
        <f>'Enhanced Basket_AUTOLOAD'!Y1332</f>
        <v>0</v>
      </c>
      <c r="AM1332" s="4" t="e">
        <f t="shared" si="256"/>
        <v>#N/A</v>
      </c>
      <c r="AN1332" s="4" t="str">
        <f t="shared" si="257"/>
        <v>NO</v>
      </c>
      <c r="AO1332" s="4" t="str">
        <f t="shared" si="258"/>
        <v>Cash-in-Lieu</v>
      </c>
    </row>
    <row r="1333" ht="15" customHeight="1" s="4" customFormat="1">
      <c r="A1333" s="4">
        <f>'Enhanced Basket_AUTOLOAD'!H1333</f>
        <v>0</v>
      </c>
      <c r="B1333" s="4" t="str">
        <f t="shared" si="247"/>
        <v>SELL</v>
      </c>
      <c r="C1333" s="4" t="s">
        <v>29</v>
      </c>
      <c r="D1333" s="4" t="str">
        <f t="shared" si="248"/>
        <v>MT</v>
      </c>
      <c r="E1333" s="4" t="str">
        <f t="shared" si="249"/>
      </c>
      <c r="F1333" s="4" t="str">
        <f t="shared" si="250"/>
        <v>CIL LOAD</v>
      </c>
      <c r="G1333" s="4">
        <f t="shared" si="251"/>
        <v>0</v>
      </c>
      <c r="H1333" s="4" t="e">
        <f t="shared" si="252"/>
        <v>#N/A</v>
      </c>
      <c r="I1333" s="4" t="e">
        <f>_xll.BDP(AG1333&amp;" equity","crncy_adj_px_last","eqy_fund_crncy=usd")</f>
        <v>#NAME?</v>
      </c>
      <c r="J1333" s="4" t="str">
        <f t="shared" si="253"/>
      </c>
      <c r="AA1333" s="4">
        <f t="shared" si="254"/>
        <v>0</v>
      </c>
      <c r="AB1333" s="4">
        <f>'Enhanced Basket_AUTOLOAD'!T1333</f>
        <v>0</v>
      </c>
      <c r="AC1333" s="4">
        <f>'Enhanced Basket_AUTOLOAD'!M1333</f>
        <v>0</v>
      </c>
      <c r="AD1333" s="4">
        <f>'Enhanced Basket_AUTOLOAD'!L1333</f>
        <v>0</v>
      </c>
      <c r="AE1333" s="4">
        <f>'Enhanced Basket_AUTOLOAD'!Z1333</f>
        <v>0</v>
      </c>
      <c r="AF1333" s="4">
        <f>'Enhanced Basket_AUTOLOAD'!AB1333</f>
        <v>0</v>
      </c>
      <c r="AG1333" s="4" t="e">
        <f>VLOOKUP(AJ1333,'Ticker Mapping'!$I$3:$M$6706,5,0)</f>
        <v>#N/A</v>
      </c>
      <c r="AH1333" s="4" t="e">
        <f>_xll.BDP(AK1333&amp;" SEDOL","TICKER_AND_EXCH_CODE")</f>
        <v>#NAME?</v>
      </c>
      <c r="AI1333" s="4" t="e">
        <f t="shared" si="255"/>
        <v>#N/A</v>
      </c>
      <c r="AJ1333" s="4">
        <f>'Enhanced Basket_AUTOLOAD'!P1333</f>
        <v>0</v>
      </c>
      <c r="AK1333" s="4">
        <f>'Enhanced Basket_AUTOLOAD'!Q1333</f>
        <v>0</v>
      </c>
      <c r="AL1333" s="4">
        <f>'Enhanced Basket_AUTOLOAD'!Y1333</f>
        <v>0</v>
      </c>
      <c r="AM1333" s="4" t="e">
        <f t="shared" si="256"/>
        <v>#N/A</v>
      </c>
      <c r="AN1333" s="4" t="str">
        <f t="shared" si="257"/>
        <v>NO</v>
      </c>
      <c r="AO1333" s="4" t="str">
        <f t="shared" si="258"/>
        <v>Cash-in-Lieu</v>
      </c>
    </row>
    <row r="1334" ht="15" customHeight="1" s="4" customFormat="1">
      <c r="A1334" s="4">
        <f>'Enhanced Basket_AUTOLOAD'!H1334</f>
        <v>0</v>
      </c>
      <c r="B1334" s="4" t="str">
        <f t="shared" si="247"/>
        <v>SELL</v>
      </c>
      <c r="C1334" s="4" t="s">
        <v>29</v>
      </c>
      <c r="D1334" s="4" t="str">
        <f t="shared" si="248"/>
        <v>MT</v>
      </c>
      <c r="E1334" s="4" t="str">
        <f t="shared" si="249"/>
      </c>
      <c r="F1334" s="4" t="str">
        <f t="shared" si="250"/>
        <v>CIL LOAD</v>
      </c>
      <c r="G1334" s="4">
        <f t="shared" si="251"/>
        <v>0</v>
      </c>
      <c r="H1334" s="4" t="e">
        <f t="shared" si="252"/>
        <v>#N/A</v>
      </c>
      <c r="I1334" s="4" t="e">
        <f>_xll.BDP(AG1334&amp;" equity","crncy_adj_px_last","eqy_fund_crncy=usd")</f>
        <v>#NAME?</v>
      </c>
      <c r="J1334" s="4" t="str">
        <f t="shared" si="253"/>
      </c>
      <c r="AA1334" s="4">
        <f t="shared" si="254"/>
        <v>0</v>
      </c>
      <c r="AB1334" s="4">
        <f>'Enhanced Basket_AUTOLOAD'!T1334</f>
        <v>0</v>
      </c>
      <c r="AC1334" s="4">
        <f>'Enhanced Basket_AUTOLOAD'!M1334</f>
        <v>0</v>
      </c>
      <c r="AD1334" s="4">
        <f>'Enhanced Basket_AUTOLOAD'!L1334</f>
        <v>0</v>
      </c>
      <c r="AE1334" s="4">
        <f>'Enhanced Basket_AUTOLOAD'!Z1334</f>
        <v>0</v>
      </c>
      <c r="AF1334" s="4">
        <f>'Enhanced Basket_AUTOLOAD'!AB1334</f>
        <v>0</v>
      </c>
      <c r="AG1334" s="4" t="e">
        <f>VLOOKUP(AJ1334,'Ticker Mapping'!$I$3:$M$6706,5,0)</f>
        <v>#N/A</v>
      </c>
      <c r="AH1334" s="4" t="e">
        <f>_xll.BDP(AK1334&amp;" SEDOL","TICKER_AND_EXCH_CODE")</f>
        <v>#NAME?</v>
      </c>
      <c r="AI1334" s="4" t="e">
        <f t="shared" si="255"/>
        <v>#N/A</v>
      </c>
      <c r="AJ1334" s="4">
        <f>'Enhanced Basket_AUTOLOAD'!P1334</f>
        <v>0</v>
      </c>
      <c r="AK1334" s="4">
        <f>'Enhanced Basket_AUTOLOAD'!Q1334</f>
        <v>0</v>
      </c>
      <c r="AL1334" s="4">
        <f>'Enhanced Basket_AUTOLOAD'!Y1334</f>
        <v>0</v>
      </c>
      <c r="AM1334" s="4" t="e">
        <f t="shared" si="256"/>
        <v>#N/A</v>
      </c>
      <c r="AN1334" s="4" t="str">
        <f t="shared" si="257"/>
        <v>NO</v>
      </c>
      <c r="AO1334" s="4" t="str">
        <f t="shared" si="258"/>
        <v>Cash-in-Lieu</v>
      </c>
    </row>
    <row r="1335" ht="15" customHeight="1" s="4" customFormat="1">
      <c r="A1335" s="4">
        <f>'Enhanced Basket_AUTOLOAD'!H1335</f>
        <v>0</v>
      </c>
      <c r="B1335" s="4" t="str">
        <f t="shared" si="247"/>
        <v>SELL</v>
      </c>
      <c r="C1335" s="4" t="s">
        <v>29</v>
      </c>
      <c r="D1335" s="4" t="str">
        <f t="shared" si="248"/>
        <v>MT</v>
      </c>
      <c r="E1335" s="4" t="str">
        <f t="shared" si="249"/>
      </c>
      <c r="F1335" s="4" t="str">
        <f t="shared" si="250"/>
        <v>CIL LOAD</v>
      </c>
      <c r="G1335" s="4">
        <f t="shared" si="251"/>
        <v>0</v>
      </c>
      <c r="H1335" s="4" t="e">
        <f t="shared" si="252"/>
        <v>#N/A</v>
      </c>
      <c r="I1335" s="4" t="e">
        <f>_xll.BDP(AG1335&amp;" equity","crncy_adj_px_last","eqy_fund_crncy=usd")</f>
        <v>#NAME?</v>
      </c>
      <c r="J1335" s="4" t="str">
        <f t="shared" si="253"/>
      </c>
      <c r="AA1335" s="4">
        <f t="shared" si="254"/>
        <v>0</v>
      </c>
      <c r="AB1335" s="4">
        <f>'Enhanced Basket_AUTOLOAD'!T1335</f>
        <v>0</v>
      </c>
      <c r="AC1335" s="4">
        <f>'Enhanced Basket_AUTOLOAD'!M1335</f>
        <v>0</v>
      </c>
      <c r="AD1335" s="4">
        <f>'Enhanced Basket_AUTOLOAD'!L1335</f>
        <v>0</v>
      </c>
      <c r="AE1335" s="4">
        <f>'Enhanced Basket_AUTOLOAD'!Z1335</f>
        <v>0</v>
      </c>
      <c r="AF1335" s="4">
        <f>'Enhanced Basket_AUTOLOAD'!AB1335</f>
        <v>0</v>
      </c>
      <c r="AG1335" s="4" t="e">
        <f>VLOOKUP(AJ1335,'Ticker Mapping'!$I$3:$M$6706,5,0)</f>
        <v>#N/A</v>
      </c>
      <c r="AH1335" s="4" t="e">
        <f>_xll.BDP(AK1335&amp;" SEDOL","TICKER_AND_EXCH_CODE")</f>
        <v>#NAME?</v>
      </c>
      <c r="AI1335" s="4" t="e">
        <f t="shared" si="255"/>
        <v>#N/A</v>
      </c>
      <c r="AJ1335" s="4">
        <f>'Enhanced Basket_AUTOLOAD'!P1335</f>
        <v>0</v>
      </c>
      <c r="AK1335" s="4">
        <f>'Enhanced Basket_AUTOLOAD'!Q1335</f>
        <v>0</v>
      </c>
      <c r="AL1335" s="4">
        <f>'Enhanced Basket_AUTOLOAD'!Y1335</f>
        <v>0</v>
      </c>
      <c r="AM1335" s="4" t="e">
        <f t="shared" si="256"/>
        <v>#N/A</v>
      </c>
      <c r="AN1335" s="4" t="str">
        <f t="shared" si="257"/>
        <v>NO</v>
      </c>
      <c r="AO1335" s="4" t="str">
        <f t="shared" si="258"/>
        <v>Cash-in-Lieu</v>
      </c>
    </row>
    <row r="1336" ht="15" customHeight="1" s="4" customFormat="1">
      <c r="A1336" s="4">
        <f>'Enhanced Basket_AUTOLOAD'!H1336</f>
        <v>0</v>
      </c>
      <c r="B1336" s="4" t="str">
        <f t="shared" si="247"/>
        <v>SELL</v>
      </c>
      <c r="C1336" s="4" t="s">
        <v>29</v>
      </c>
      <c r="D1336" s="4" t="str">
        <f t="shared" si="248"/>
        <v>MT</v>
      </c>
      <c r="E1336" s="4" t="str">
        <f t="shared" si="249"/>
      </c>
      <c r="F1336" s="4" t="str">
        <f t="shared" si="250"/>
        <v>CIL LOAD</v>
      </c>
      <c r="G1336" s="4">
        <f t="shared" si="251"/>
        <v>0</v>
      </c>
      <c r="H1336" s="4" t="e">
        <f t="shared" si="252"/>
        <v>#N/A</v>
      </c>
      <c r="I1336" s="4" t="e">
        <f>_xll.BDP(AG1336&amp;" equity","crncy_adj_px_last","eqy_fund_crncy=usd")</f>
        <v>#NAME?</v>
      </c>
      <c r="J1336" s="4" t="str">
        <f t="shared" si="253"/>
      </c>
      <c r="AA1336" s="4">
        <f t="shared" si="254"/>
        <v>0</v>
      </c>
      <c r="AB1336" s="4">
        <f>'Enhanced Basket_AUTOLOAD'!T1336</f>
        <v>0</v>
      </c>
      <c r="AC1336" s="4">
        <f>'Enhanced Basket_AUTOLOAD'!M1336</f>
        <v>0</v>
      </c>
      <c r="AD1336" s="4">
        <f>'Enhanced Basket_AUTOLOAD'!L1336</f>
        <v>0</v>
      </c>
      <c r="AE1336" s="4">
        <f>'Enhanced Basket_AUTOLOAD'!Z1336</f>
        <v>0</v>
      </c>
      <c r="AF1336" s="4">
        <f>'Enhanced Basket_AUTOLOAD'!AB1336</f>
        <v>0</v>
      </c>
      <c r="AG1336" s="4" t="e">
        <f>VLOOKUP(AJ1336,'Ticker Mapping'!$I$3:$M$6706,5,0)</f>
        <v>#N/A</v>
      </c>
      <c r="AH1336" s="4" t="e">
        <f>_xll.BDP(AK1336&amp;" SEDOL","TICKER_AND_EXCH_CODE")</f>
        <v>#NAME?</v>
      </c>
      <c r="AI1336" s="4" t="e">
        <f t="shared" si="255"/>
        <v>#N/A</v>
      </c>
      <c r="AJ1336" s="4">
        <f>'Enhanced Basket_AUTOLOAD'!P1336</f>
        <v>0</v>
      </c>
      <c r="AK1336" s="4">
        <f>'Enhanced Basket_AUTOLOAD'!Q1336</f>
        <v>0</v>
      </c>
      <c r="AL1336" s="4">
        <f>'Enhanced Basket_AUTOLOAD'!Y1336</f>
        <v>0</v>
      </c>
      <c r="AM1336" s="4" t="e">
        <f t="shared" si="256"/>
        <v>#N/A</v>
      </c>
      <c r="AN1336" s="4" t="str">
        <f t="shared" si="257"/>
        <v>NO</v>
      </c>
      <c r="AO1336" s="4" t="str">
        <f t="shared" si="258"/>
        <v>Cash-in-Lieu</v>
      </c>
    </row>
    <row r="1337" ht="15" customHeight="1" s="4" customFormat="1">
      <c r="A1337" s="4">
        <f>'Enhanced Basket_AUTOLOAD'!H1337</f>
        <v>0</v>
      </c>
      <c r="B1337" s="4" t="str">
        <f t="shared" si="247"/>
        <v>SELL</v>
      </c>
      <c r="C1337" s="4" t="s">
        <v>29</v>
      </c>
      <c r="D1337" s="4" t="str">
        <f t="shared" si="248"/>
        <v>MT</v>
      </c>
      <c r="E1337" s="4" t="str">
        <f t="shared" si="249"/>
      </c>
      <c r="F1337" s="4" t="str">
        <f t="shared" si="250"/>
        <v>CIL LOAD</v>
      </c>
      <c r="G1337" s="4">
        <f t="shared" si="251"/>
        <v>0</v>
      </c>
      <c r="H1337" s="4" t="e">
        <f t="shared" si="252"/>
        <v>#N/A</v>
      </c>
      <c r="I1337" s="4" t="e">
        <f>_xll.BDP(AG1337&amp;" equity","crncy_adj_px_last","eqy_fund_crncy=usd")</f>
        <v>#NAME?</v>
      </c>
      <c r="J1337" s="4" t="str">
        <f t="shared" si="253"/>
      </c>
      <c r="AA1337" s="4">
        <f t="shared" si="254"/>
        <v>0</v>
      </c>
      <c r="AB1337" s="4">
        <f>'Enhanced Basket_AUTOLOAD'!T1337</f>
        <v>0</v>
      </c>
      <c r="AC1337" s="4">
        <f>'Enhanced Basket_AUTOLOAD'!M1337</f>
        <v>0</v>
      </c>
      <c r="AD1337" s="4">
        <f>'Enhanced Basket_AUTOLOAD'!L1337</f>
        <v>0</v>
      </c>
      <c r="AE1337" s="4">
        <f>'Enhanced Basket_AUTOLOAD'!Z1337</f>
        <v>0</v>
      </c>
      <c r="AF1337" s="4">
        <f>'Enhanced Basket_AUTOLOAD'!AB1337</f>
        <v>0</v>
      </c>
      <c r="AG1337" s="4" t="e">
        <f>VLOOKUP(AJ1337,'Ticker Mapping'!$I$3:$M$6706,5,0)</f>
        <v>#N/A</v>
      </c>
      <c r="AH1337" s="4" t="e">
        <f>_xll.BDP(AK1337&amp;" SEDOL","TICKER_AND_EXCH_CODE")</f>
        <v>#NAME?</v>
      </c>
      <c r="AI1337" s="4" t="e">
        <f t="shared" si="255"/>
        <v>#N/A</v>
      </c>
      <c r="AJ1337" s="4">
        <f>'Enhanced Basket_AUTOLOAD'!P1337</f>
        <v>0</v>
      </c>
      <c r="AK1337" s="4">
        <f>'Enhanced Basket_AUTOLOAD'!Q1337</f>
        <v>0</v>
      </c>
      <c r="AL1337" s="4">
        <f>'Enhanced Basket_AUTOLOAD'!Y1337</f>
        <v>0</v>
      </c>
      <c r="AM1337" s="4" t="e">
        <f t="shared" si="256"/>
        <v>#N/A</v>
      </c>
      <c r="AN1337" s="4" t="str">
        <f t="shared" si="257"/>
        <v>NO</v>
      </c>
      <c r="AO1337" s="4" t="str">
        <f t="shared" si="258"/>
        <v>Cash-in-Lieu</v>
      </c>
    </row>
    <row r="1338" ht="15" customHeight="1" s="4" customFormat="1">
      <c r="A1338" s="4">
        <f>'Enhanced Basket_AUTOLOAD'!H1338</f>
        <v>0</v>
      </c>
      <c r="B1338" s="4" t="str">
        <f t="shared" si="247"/>
        <v>SELL</v>
      </c>
      <c r="C1338" s="4" t="s">
        <v>29</v>
      </c>
      <c r="D1338" s="4" t="str">
        <f t="shared" si="248"/>
        <v>MT</v>
      </c>
      <c r="E1338" s="4" t="str">
        <f t="shared" si="249"/>
      </c>
      <c r="F1338" s="4" t="str">
        <f t="shared" si="250"/>
        <v>CIL LOAD</v>
      </c>
      <c r="G1338" s="4">
        <f t="shared" si="251"/>
        <v>0</v>
      </c>
      <c r="H1338" s="4" t="e">
        <f t="shared" si="252"/>
        <v>#N/A</v>
      </c>
      <c r="I1338" s="4" t="e">
        <f>_xll.BDP(AG1338&amp;" equity","crncy_adj_px_last","eqy_fund_crncy=usd")</f>
        <v>#NAME?</v>
      </c>
      <c r="J1338" s="4" t="str">
        <f t="shared" si="253"/>
      </c>
      <c r="AA1338" s="4">
        <f t="shared" si="254"/>
        <v>0</v>
      </c>
      <c r="AB1338" s="4">
        <f>'Enhanced Basket_AUTOLOAD'!T1338</f>
        <v>0</v>
      </c>
      <c r="AC1338" s="4">
        <f>'Enhanced Basket_AUTOLOAD'!M1338</f>
        <v>0</v>
      </c>
      <c r="AD1338" s="4">
        <f>'Enhanced Basket_AUTOLOAD'!L1338</f>
        <v>0</v>
      </c>
      <c r="AE1338" s="4">
        <f>'Enhanced Basket_AUTOLOAD'!Z1338</f>
        <v>0</v>
      </c>
      <c r="AF1338" s="4">
        <f>'Enhanced Basket_AUTOLOAD'!AB1338</f>
        <v>0</v>
      </c>
      <c r="AG1338" s="4" t="e">
        <f>VLOOKUP(AJ1338,'Ticker Mapping'!$I$3:$M$6706,5,0)</f>
        <v>#N/A</v>
      </c>
      <c r="AH1338" s="4" t="e">
        <f>_xll.BDP(AK1338&amp;" SEDOL","TICKER_AND_EXCH_CODE")</f>
        <v>#NAME?</v>
      </c>
      <c r="AI1338" s="4" t="e">
        <f t="shared" si="255"/>
        <v>#N/A</v>
      </c>
      <c r="AJ1338" s="4">
        <f>'Enhanced Basket_AUTOLOAD'!P1338</f>
        <v>0</v>
      </c>
      <c r="AK1338" s="4">
        <f>'Enhanced Basket_AUTOLOAD'!Q1338</f>
        <v>0</v>
      </c>
      <c r="AL1338" s="4">
        <f>'Enhanced Basket_AUTOLOAD'!Y1338</f>
        <v>0</v>
      </c>
      <c r="AM1338" s="4" t="e">
        <f t="shared" si="256"/>
        <v>#N/A</v>
      </c>
      <c r="AN1338" s="4" t="str">
        <f t="shared" si="257"/>
        <v>NO</v>
      </c>
      <c r="AO1338" s="4" t="str">
        <f t="shared" si="258"/>
        <v>Cash-in-Lieu</v>
      </c>
    </row>
    <row r="1339" ht="15" customHeight="1" s="4" customFormat="1">
      <c r="A1339" s="4">
        <f>'Enhanced Basket_AUTOLOAD'!H1339</f>
        <v>0</v>
      </c>
      <c r="B1339" s="4" t="str">
        <f t="shared" si="247"/>
        <v>SELL</v>
      </c>
      <c r="C1339" s="4" t="s">
        <v>29</v>
      </c>
      <c r="D1339" s="4" t="str">
        <f t="shared" si="248"/>
        <v>MT</v>
      </c>
      <c r="E1339" s="4" t="str">
        <f t="shared" si="249"/>
      </c>
      <c r="F1339" s="4" t="str">
        <f t="shared" si="250"/>
        <v>CIL LOAD</v>
      </c>
      <c r="G1339" s="4">
        <f t="shared" si="251"/>
        <v>0</v>
      </c>
      <c r="H1339" s="4" t="e">
        <f t="shared" si="252"/>
        <v>#N/A</v>
      </c>
      <c r="I1339" s="4" t="e">
        <f>_xll.BDP(AG1339&amp;" equity","crncy_adj_px_last","eqy_fund_crncy=usd")</f>
        <v>#NAME?</v>
      </c>
      <c r="J1339" s="4" t="str">
        <f t="shared" si="253"/>
      </c>
      <c r="AA1339" s="4">
        <f t="shared" si="254"/>
        <v>0</v>
      </c>
      <c r="AB1339" s="4">
        <f>'Enhanced Basket_AUTOLOAD'!T1339</f>
        <v>0</v>
      </c>
      <c r="AC1339" s="4">
        <f>'Enhanced Basket_AUTOLOAD'!M1339</f>
        <v>0</v>
      </c>
      <c r="AD1339" s="4">
        <f>'Enhanced Basket_AUTOLOAD'!L1339</f>
        <v>0</v>
      </c>
      <c r="AE1339" s="4">
        <f>'Enhanced Basket_AUTOLOAD'!Z1339</f>
        <v>0</v>
      </c>
      <c r="AF1339" s="4">
        <f>'Enhanced Basket_AUTOLOAD'!AB1339</f>
        <v>0</v>
      </c>
      <c r="AG1339" s="4" t="e">
        <f>VLOOKUP(AJ1339,'Ticker Mapping'!$I$3:$M$6706,5,0)</f>
        <v>#N/A</v>
      </c>
      <c r="AH1339" s="4" t="e">
        <f>_xll.BDP(AK1339&amp;" SEDOL","TICKER_AND_EXCH_CODE")</f>
        <v>#NAME?</v>
      </c>
      <c r="AI1339" s="4" t="e">
        <f t="shared" si="255"/>
        <v>#N/A</v>
      </c>
      <c r="AJ1339" s="4">
        <f>'Enhanced Basket_AUTOLOAD'!P1339</f>
        <v>0</v>
      </c>
      <c r="AK1339" s="4">
        <f>'Enhanced Basket_AUTOLOAD'!Q1339</f>
        <v>0</v>
      </c>
      <c r="AL1339" s="4">
        <f>'Enhanced Basket_AUTOLOAD'!Y1339</f>
        <v>0</v>
      </c>
      <c r="AM1339" s="4" t="e">
        <f t="shared" si="256"/>
        <v>#N/A</v>
      </c>
      <c r="AN1339" s="4" t="str">
        <f t="shared" si="257"/>
        <v>NO</v>
      </c>
      <c r="AO1339" s="4" t="str">
        <f t="shared" si="258"/>
        <v>Cash-in-Lieu</v>
      </c>
    </row>
    <row r="1340" ht="15" customHeight="1" s="4" customFormat="1">
      <c r="A1340" s="4">
        <f>'Enhanced Basket_AUTOLOAD'!H1340</f>
        <v>0</v>
      </c>
      <c r="B1340" s="4" t="str">
        <f t="shared" si="247"/>
        <v>SELL</v>
      </c>
      <c r="C1340" s="4" t="s">
        <v>29</v>
      </c>
      <c r="D1340" s="4" t="str">
        <f t="shared" si="248"/>
        <v>MT</v>
      </c>
      <c r="E1340" s="4" t="str">
        <f t="shared" si="249"/>
      </c>
      <c r="F1340" s="4" t="str">
        <f t="shared" si="250"/>
        <v>CIL LOAD</v>
      </c>
      <c r="G1340" s="4">
        <f t="shared" si="251"/>
        <v>0</v>
      </c>
      <c r="H1340" s="4" t="e">
        <f t="shared" si="252"/>
        <v>#N/A</v>
      </c>
      <c r="I1340" s="4" t="e">
        <f>_xll.BDP(AG1340&amp;" equity","crncy_adj_px_last","eqy_fund_crncy=usd")</f>
        <v>#NAME?</v>
      </c>
      <c r="J1340" s="4" t="str">
        <f t="shared" si="253"/>
      </c>
      <c r="AA1340" s="4">
        <f t="shared" si="254"/>
        <v>0</v>
      </c>
      <c r="AB1340" s="4">
        <f>'Enhanced Basket_AUTOLOAD'!T1340</f>
        <v>0</v>
      </c>
      <c r="AC1340" s="4">
        <f>'Enhanced Basket_AUTOLOAD'!M1340</f>
        <v>0</v>
      </c>
      <c r="AD1340" s="4">
        <f>'Enhanced Basket_AUTOLOAD'!L1340</f>
        <v>0</v>
      </c>
      <c r="AE1340" s="4">
        <f>'Enhanced Basket_AUTOLOAD'!Z1340</f>
        <v>0</v>
      </c>
      <c r="AF1340" s="4">
        <f>'Enhanced Basket_AUTOLOAD'!AB1340</f>
        <v>0</v>
      </c>
      <c r="AG1340" s="4" t="e">
        <f>VLOOKUP(AJ1340,'Ticker Mapping'!$I$3:$M$6706,5,0)</f>
        <v>#N/A</v>
      </c>
      <c r="AH1340" s="4" t="e">
        <f>_xll.BDP(AK1340&amp;" SEDOL","TICKER_AND_EXCH_CODE")</f>
        <v>#NAME?</v>
      </c>
      <c r="AI1340" s="4" t="e">
        <f t="shared" si="255"/>
        <v>#N/A</v>
      </c>
      <c r="AJ1340" s="4">
        <f>'Enhanced Basket_AUTOLOAD'!P1340</f>
        <v>0</v>
      </c>
      <c r="AK1340" s="4">
        <f>'Enhanced Basket_AUTOLOAD'!Q1340</f>
        <v>0</v>
      </c>
      <c r="AL1340" s="4">
        <f>'Enhanced Basket_AUTOLOAD'!Y1340</f>
        <v>0</v>
      </c>
      <c r="AM1340" s="4" t="e">
        <f t="shared" si="256"/>
        <v>#N/A</v>
      </c>
      <c r="AN1340" s="4" t="str">
        <f t="shared" si="257"/>
        <v>NO</v>
      </c>
      <c r="AO1340" s="4" t="str">
        <f t="shared" si="258"/>
        <v>Cash-in-Lieu</v>
      </c>
    </row>
    <row r="1341" ht="15" customHeight="1" s="4" customFormat="1">
      <c r="A1341" s="4">
        <f>'Enhanced Basket_AUTOLOAD'!H1341</f>
        <v>0</v>
      </c>
      <c r="B1341" s="4" t="str">
        <f t="shared" si="247"/>
        <v>SELL</v>
      </c>
      <c r="C1341" s="4" t="s">
        <v>29</v>
      </c>
      <c r="D1341" s="4" t="str">
        <f t="shared" si="248"/>
        <v>MT</v>
      </c>
      <c r="E1341" s="4" t="str">
        <f t="shared" si="249"/>
      </c>
      <c r="F1341" s="4" t="str">
        <f t="shared" si="250"/>
        <v>CIL LOAD</v>
      </c>
      <c r="G1341" s="4">
        <f t="shared" si="251"/>
        <v>0</v>
      </c>
      <c r="H1341" s="4" t="e">
        <f t="shared" si="252"/>
        <v>#N/A</v>
      </c>
      <c r="I1341" s="4" t="e">
        <f>_xll.BDP(AG1341&amp;" equity","crncy_adj_px_last","eqy_fund_crncy=usd")</f>
        <v>#NAME?</v>
      </c>
      <c r="J1341" s="4" t="str">
        <f t="shared" si="253"/>
      </c>
      <c r="AA1341" s="4">
        <f t="shared" si="254"/>
        <v>0</v>
      </c>
      <c r="AB1341" s="4">
        <f>'Enhanced Basket_AUTOLOAD'!T1341</f>
        <v>0</v>
      </c>
      <c r="AC1341" s="4">
        <f>'Enhanced Basket_AUTOLOAD'!M1341</f>
        <v>0</v>
      </c>
      <c r="AD1341" s="4">
        <f>'Enhanced Basket_AUTOLOAD'!L1341</f>
        <v>0</v>
      </c>
      <c r="AE1341" s="4">
        <f>'Enhanced Basket_AUTOLOAD'!Z1341</f>
        <v>0</v>
      </c>
      <c r="AF1341" s="4">
        <f>'Enhanced Basket_AUTOLOAD'!AB1341</f>
        <v>0</v>
      </c>
      <c r="AG1341" s="4" t="e">
        <f>VLOOKUP(AJ1341,'Ticker Mapping'!$I$3:$M$6706,5,0)</f>
        <v>#N/A</v>
      </c>
      <c r="AH1341" s="4" t="e">
        <f>_xll.BDP(AK1341&amp;" SEDOL","TICKER_AND_EXCH_CODE")</f>
        <v>#NAME?</v>
      </c>
      <c r="AI1341" s="4" t="e">
        <f t="shared" si="255"/>
        <v>#N/A</v>
      </c>
      <c r="AJ1341" s="4">
        <f>'Enhanced Basket_AUTOLOAD'!P1341</f>
        <v>0</v>
      </c>
      <c r="AK1341" s="4">
        <f>'Enhanced Basket_AUTOLOAD'!Q1341</f>
        <v>0</v>
      </c>
      <c r="AL1341" s="4">
        <f>'Enhanced Basket_AUTOLOAD'!Y1341</f>
        <v>0</v>
      </c>
      <c r="AM1341" s="4" t="e">
        <f t="shared" si="256"/>
        <v>#N/A</v>
      </c>
      <c r="AN1341" s="4" t="str">
        <f t="shared" si="257"/>
        <v>NO</v>
      </c>
      <c r="AO1341" s="4" t="str">
        <f t="shared" si="258"/>
        <v>Cash-in-Lieu</v>
      </c>
    </row>
    <row r="1342" ht="15" customHeight="1" s="4" customFormat="1">
      <c r="A1342" s="4">
        <f>'Enhanced Basket_AUTOLOAD'!H1342</f>
        <v>0</v>
      </c>
      <c r="B1342" s="4" t="str">
        <f t="shared" si="247"/>
        <v>SELL</v>
      </c>
      <c r="C1342" s="4" t="s">
        <v>29</v>
      </c>
      <c r="D1342" s="4" t="str">
        <f t="shared" si="248"/>
        <v>MT</v>
      </c>
      <c r="E1342" s="4" t="str">
        <f t="shared" si="249"/>
      </c>
      <c r="F1342" s="4" t="str">
        <f t="shared" si="250"/>
        <v>CIL LOAD</v>
      </c>
      <c r="G1342" s="4">
        <f t="shared" si="251"/>
        <v>0</v>
      </c>
      <c r="H1342" s="4" t="e">
        <f t="shared" si="252"/>
        <v>#N/A</v>
      </c>
      <c r="I1342" s="4" t="e">
        <f>_xll.BDP(AG1342&amp;" equity","crncy_adj_px_last","eqy_fund_crncy=usd")</f>
        <v>#NAME?</v>
      </c>
      <c r="J1342" s="4" t="str">
        <f t="shared" si="253"/>
      </c>
      <c r="AA1342" s="4">
        <f t="shared" si="254"/>
        <v>0</v>
      </c>
      <c r="AB1342" s="4">
        <f>'Enhanced Basket_AUTOLOAD'!T1342</f>
        <v>0</v>
      </c>
      <c r="AC1342" s="4">
        <f>'Enhanced Basket_AUTOLOAD'!M1342</f>
        <v>0</v>
      </c>
      <c r="AD1342" s="4">
        <f>'Enhanced Basket_AUTOLOAD'!L1342</f>
        <v>0</v>
      </c>
      <c r="AE1342" s="4">
        <f>'Enhanced Basket_AUTOLOAD'!Z1342</f>
        <v>0</v>
      </c>
      <c r="AF1342" s="4">
        <f>'Enhanced Basket_AUTOLOAD'!AB1342</f>
        <v>0</v>
      </c>
      <c r="AG1342" s="4" t="e">
        <f>VLOOKUP(AJ1342,'Ticker Mapping'!$I$3:$M$6706,5,0)</f>
        <v>#N/A</v>
      </c>
      <c r="AH1342" s="4" t="e">
        <f>_xll.BDP(AK1342&amp;" SEDOL","TICKER_AND_EXCH_CODE")</f>
        <v>#NAME?</v>
      </c>
      <c r="AI1342" s="4" t="e">
        <f t="shared" si="255"/>
        <v>#N/A</v>
      </c>
      <c r="AJ1342" s="4">
        <f>'Enhanced Basket_AUTOLOAD'!P1342</f>
        <v>0</v>
      </c>
      <c r="AK1342" s="4">
        <f>'Enhanced Basket_AUTOLOAD'!Q1342</f>
        <v>0</v>
      </c>
      <c r="AL1342" s="4">
        <f>'Enhanced Basket_AUTOLOAD'!Y1342</f>
        <v>0</v>
      </c>
      <c r="AM1342" s="4" t="e">
        <f t="shared" si="256"/>
        <v>#N/A</v>
      </c>
      <c r="AN1342" s="4" t="str">
        <f t="shared" si="257"/>
        <v>NO</v>
      </c>
      <c r="AO1342" s="4" t="str">
        <f t="shared" si="258"/>
        <v>Cash-in-Lieu</v>
      </c>
    </row>
    <row r="1343" ht="15" customHeight="1" s="4" customFormat="1">
      <c r="A1343" s="4">
        <f>'Enhanced Basket_AUTOLOAD'!H1343</f>
        <v>0</v>
      </c>
      <c r="B1343" s="4" t="str">
        <f t="shared" si="247"/>
        <v>SELL</v>
      </c>
      <c r="C1343" s="4" t="s">
        <v>29</v>
      </c>
      <c r="D1343" s="4" t="str">
        <f t="shared" si="248"/>
        <v>MT</v>
      </c>
      <c r="E1343" s="4" t="str">
        <f t="shared" si="249"/>
      </c>
      <c r="F1343" s="4" t="str">
        <f t="shared" si="250"/>
        <v>CIL LOAD</v>
      </c>
      <c r="G1343" s="4">
        <f t="shared" si="251"/>
        <v>0</v>
      </c>
      <c r="H1343" s="4" t="e">
        <f t="shared" si="252"/>
        <v>#N/A</v>
      </c>
      <c r="I1343" s="4" t="e">
        <f>_xll.BDP(AG1343&amp;" equity","crncy_adj_px_last","eqy_fund_crncy=usd")</f>
        <v>#NAME?</v>
      </c>
      <c r="J1343" s="4" t="str">
        <f t="shared" si="253"/>
      </c>
      <c r="AA1343" s="4">
        <f t="shared" si="254"/>
        <v>0</v>
      </c>
      <c r="AB1343" s="4">
        <f>'Enhanced Basket_AUTOLOAD'!T1343</f>
        <v>0</v>
      </c>
      <c r="AC1343" s="4">
        <f>'Enhanced Basket_AUTOLOAD'!M1343</f>
        <v>0</v>
      </c>
      <c r="AD1343" s="4">
        <f>'Enhanced Basket_AUTOLOAD'!L1343</f>
        <v>0</v>
      </c>
      <c r="AE1343" s="4">
        <f>'Enhanced Basket_AUTOLOAD'!Z1343</f>
        <v>0</v>
      </c>
      <c r="AF1343" s="4">
        <f>'Enhanced Basket_AUTOLOAD'!AB1343</f>
        <v>0</v>
      </c>
      <c r="AG1343" s="4" t="e">
        <f>VLOOKUP(AJ1343,'Ticker Mapping'!$I$3:$M$6706,5,0)</f>
        <v>#N/A</v>
      </c>
      <c r="AH1343" s="4" t="e">
        <f>_xll.BDP(AK1343&amp;" SEDOL","TICKER_AND_EXCH_CODE")</f>
        <v>#NAME?</v>
      </c>
      <c r="AI1343" s="4" t="e">
        <f t="shared" si="255"/>
        <v>#N/A</v>
      </c>
      <c r="AJ1343" s="4">
        <f>'Enhanced Basket_AUTOLOAD'!P1343</f>
        <v>0</v>
      </c>
      <c r="AK1343" s="4">
        <f>'Enhanced Basket_AUTOLOAD'!Q1343</f>
        <v>0</v>
      </c>
      <c r="AL1343" s="4">
        <f>'Enhanced Basket_AUTOLOAD'!Y1343</f>
        <v>0</v>
      </c>
      <c r="AM1343" s="4" t="e">
        <f t="shared" si="256"/>
        <v>#N/A</v>
      </c>
      <c r="AN1343" s="4" t="str">
        <f t="shared" si="257"/>
        <v>NO</v>
      </c>
      <c r="AO1343" s="4" t="str">
        <f t="shared" si="258"/>
        <v>Cash-in-Lieu</v>
      </c>
    </row>
    <row r="1344" ht="15" customHeight="1" s="4" customFormat="1">
      <c r="A1344" s="4">
        <f>'Enhanced Basket_AUTOLOAD'!H1344</f>
        <v>0</v>
      </c>
      <c r="B1344" s="4" t="str">
        <f t="shared" si="247"/>
        <v>SELL</v>
      </c>
      <c r="C1344" s="4" t="s">
        <v>29</v>
      </c>
      <c r="D1344" s="4" t="str">
        <f t="shared" si="248"/>
        <v>MT</v>
      </c>
      <c r="E1344" s="4" t="str">
        <f t="shared" si="249"/>
      </c>
      <c r="F1344" s="4" t="str">
        <f t="shared" si="250"/>
        <v>CIL LOAD</v>
      </c>
      <c r="G1344" s="4">
        <f t="shared" si="251"/>
        <v>0</v>
      </c>
      <c r="H1344" s="4" t="e">
        <f t="shared" si="252"/>
        <v>#N/A</v>
      </c>
      <c r="I1344" s="4" t="e">
        <f>_xll.BDP(AG1344&amp;" equity","crncy_adj_px_last","eqy_fund_crncy=usd")</f>
        <v>#NAME?</v>
      </c>
      <c r="J1344" s="4" t="str">
        <f t="shared" si="253"/>
      </c>
      <c r="AA1344" s="4">
        <f t="shared" si="254"/>
        <v>0</v>
      </c>
      <c r="AB1344" s="4">
        <f>'Enhanced Basket_AUTOLOAD'!T1344</f>
        <v>0</v>
      </c>
      <c r="AC1344" s="4">
        <f>'Enhanced Basket_AUTOLOAD'!M1344</f>
        <v>0</v>
      </c>
      <c r="AD1344" s="4">
        <f>'Enhanced Basket_AUTOLOAD'!L1344</f>
        <v>0</v>
      </c>
      <c r="AE1344" s="4">
        <f>'Enhanced Basket_AUTOLOAD'!Z1344</f>
        <v>0</v>
      </c>
      <c r="AF1344" s="4">
        <f>'Enhanced Basket_AUTOLOAD'!AB1344</f>
        <v>0</v>
      </c>
      <c r="AG1344" s="4" t="e">
        <f>VLOOKUP(AJ1344,'Ticker Mapping'!$I$3:$M$6706,5,0)</f>
        <v>#N/A</v>
      </c>
      <c r="AH1344" s="4" t="e">
        <f>_xll.BDP(AK1344&amp;" SEDOL","TICKER_AND_EXCH_CODE")</f>
        <v>#NAME?</v>
      </c>
      <c r="AI1344" s="4" t="e">
        <f t="shared" si="255"/>
        <v>#N/A</v>
      </c>
      <c r="AJ1344" s="4">
        <f>'Enhanced Basket_AUTOLOAD'!P1344</f>
        <v>0</v>
      </c>
      <c r="AK1344" s="4">
        <f>'Enhanced Basket_AUTOLOAD'!Q1344</f>
        <v>0</v>
      </c>
      <c r="AL1344" s="4">
        <f>'Enhanced Basket_AUTOLOAD'!Y1344</f>
        <v>0</v>
      </c>
      <c r="AM1344" s="4" t="e">
        <f t="shared" si="256"/>
        <v>#N/A</v>
      </c>
      <c r="AN1344" s="4" t="str">
        <f t="shared" si="257"/>
        <v>NO</v>
      </c>
      <c r="AO1344" s="4" t="str">
        <f t="shared" si="258"/>
        <v>Cash-in-Lieu</v>
      </c>
    </row>
    <row r="1345" ht="15" customHeight="1" s="4" customFormat="1">
      <c r="A1345" s="4">
        <f>'Enhanced Basket_AUTOLOAD'!H1345</f>
        <v>0</v>
      </c>
      <c r="B1345" s="4" t="str">
        <f t="shared" si="247"/>
        <v>SELL</v>
      </c>
      <c r="C1345" s="4" t="s">
        <v>29</v>
      </c>
      <c r="D1345" s="4" t="str">
        <f t="shared" si="248"/>
        <v>MT</v>
      </c>
      <c r="E1345" s="4" t="str">
        <f t="shared" si="249"/>
      </c>
      <c r="F1345" s="4" t="str">
        <f t="shared" si="250"/>
        <v>CIL LOAD</v>
      </c>
      <c r="G1345" s="4">
        <f t="shared" si="251"/>
        <v>0</v>
      </c>
      <c r="H1345" s="4" t="e">
        <f t="shared" si="252"/>
        <v>#N/A</v>
      </c>
      <c r="I1345" s="4" t="e">
        <f>_xll.BDP(AG1345&amp;" equity","crncy_adj_px_last","eqy_fund_crncy=usd")</f>
        <v>#NAME?</v>
      </c>
      <c r="J1345" s="4" t="str">
        <f t="shared" si="253"/>
      </c>
      <c r="AA1345" s="4">
        <f t="shared" si="254"/>
        <v>0</v>
      </c>
      <c r="AB1345" s="4">
        <f>'Enhanced Basket_AUTOLOAD'!T1345</f>
        <v>0</v>
      </c>
      <c r="AC1345" s="4">
        <f>'Enhanced Basket_AUTOLOAD'!M1345</f>
        <v>0</v>
      </c>
      <c r="AD1345" s="4">
        <f>'Enhanced Basket_AUTOLOAD'!L1345</f>
        <v>0</v>
      </c>
      <c r="AE1345" s="4">
        <f>'Enhanced Basket_AUTOLOAD'!Z1345</f>
        <v>0</v>
      </c>
      <c r="AF1345" s="4">
        <f>'Enhanced Basket_AUTOLOAD'!AB1345</f>
        <v>0</v>
      </c>
      <c r="AG1345" s="4" t="e">
        <f>VLOOKUP(AJ1345,'Ticker Mapping'!$I$3:$M$6706,5,0)</f>
        <v>#N/A</v>
      </c>
      <c r="AH1345" s="4" t="e">
        <f>_xll.BDP(AK1345&amp;" SEDOL","TICKER_AND_EXCH_CODE")</f>
        <v>#NAME?</v>
      </c>
      <c r="AI1345" s="4" t="e">
        <f t="shared" si="255"/>
        <v>#N/A</v>
      </c>
      <c r="AJ1345" s="4">
        <f>'Enhanced Basket_AUTOLOAD'!P1345</f>
        <v>0</v>
      </c>
      <c r="AK1345" s="4">
        <f>'Enhanced Basket_AUTOLOAD'!Q1345</f>
        <v>0</v>
      </c>
      <c r="AL1345" s="4">
        <f>'Enhanced Basket_AUTOLOAD'!Y1345</f>
        <v>0</v>
      </c>
      <c r="AM1345" s="4" t="e">
        <f t="shared" si="256"/>
        <v>#N/A</v>
      </c>
      <c r="AN1345" s="4" t="str">
        <f t="shared" si="257"/>
        <v>NO</v>
      </c>
      <c r="AO1345" s="4" t="str">
        <f t="shared" si="258"/>
        <v>Cash-in-Lieu</v>
      </c>
    </row>
    <row r="1346" ht="15" customHeight="1" s="4" customFormat="1">
      <c r="A1346" s="4">
        <f>'Enhanced Basket_AUTOLOAD'!H1346</f>
        <v>0</v>
      </c>
      <c r="B1346" s="4" t="str">
        <f ref="B1346:B1409" t="shared" si="259">IF(AA1346&gt;0,"BUY","SELL")</f>
        <v>SELL</v>
      </c>
      <c r="C1346" s="4" t="s">
        <v>29</v>
      </c>
      <c r="D1346" s="4" t="str">
        <f ref="D1346:D1409" t="shared" si="260">IF(AO1346="In-Kind","INK","MT")</f>
        <v>MT</v>
      </c>
      <c r="E1346" s="4" t="str">
        <f ref="E1346:E1409" t="shared" si="261">IF(D1346="INK","MSCOP","")</f>
      </c>
      <c r="F1346" s="4" t="str">
        <f ref="F1346:F1409" t="shared" si="262">IF(E1346="MSCOP","INKIND LOAD","CIL LOAD")</f>
        <v>CIL LOAD</v>
      </c>
      <c r="G1346" s="4">
        <f ref="G1346:G1409" t="shared" si="263">ABS(AA1346*AB1346)</f>
        <v>0</v>
      </c>
      <c r="H1346" s="4" t="e">
        <f ref="H1346:H1409" t="shared" si="264">AG1346</f>
        <v>#N/A</v>
      </c>
      <c r="I1346" s="4" t="e">
        <f>_xll.BDP(AG1346&amp;" equity","crncy_adj_px_last","eqy_fund_crncy=usd")</f>
        <v>#NAME?</v>
      </c>
      <c r="J1346" s="4" t="str">
        <f ref="J1346:J1409" t="shared" si="265">IF(D1346="INK",G1346,"")</f>
      </c>
      <c r="AA1346" s="4">
        <f ref="AA1346:AA1409" t="shared" si="266">IFERROR(VLOOKUP(A1346,$R$4:$S$26,2,0),0)</f>
        <v>0</v>
      </c>
      <c r="AB1346" s="4">
        <f>'Enhanced Basket_AUTOLOAD'!T1346</f>
        <v>0</v>
      </c>
      <c r="AC1346" s="4">
        <f>'Enhanced Basket_AUTOLOAD'!M1346</f>
        <v>0</v>
      </c>
      <c r="AD1346" s="4">
        <f>'Enhanced Basket_AUTOLOAD'!L1346</f>
        <v>0</v>
      </c>
      <c r="AE1346" s="4">
        <f>'Enhanced Basket_AUTOLOAD'!Z1346</f>
        <v>0</v>
      </c>
      <c r="AF1346" s="4">
        <f>'Enhanced Basket_AUTOLOAD'!AB1346</f>
        <v>0</v>
      </c>
      <c r="AG1346" s="4" t="e">
        <f>VLOOKUP(AJ1346,'Ticker Mapping'!$I$3:$M$6706,5,0)</f>
        <v>#N/A</v>
      </c>
      <c r="AH1346" s="4" t="e">
        <f>_xll.BDP(AK1346&amp;" SEDOL","TICKER_AND_EXCH_CODE")</f>
        <v>#NAME?</v>
      </c>
      <c r="AI1346" s="4" t="e">
        <f ref="AI1346:AI1409" t="shared" si="267">IF(AG1346=AH1346,"Y","N")</f>
        <v>#N/A</v>
      </c>
      <c r="AJ1346" s="4">
        <f>'Enhanced Basket_AUTOLOAD'!P1346</f>
        <v>0</v>
      </c>
      <c r="AK1346" s="4">
        <f>'Enhanced Basket_AUTOLOAD'!Q1346</f>
        <v>0</v>
      </c>
      <c r="AL1346" s="4">
        <f>'Enhanced Basket_AUTOLOAD'!Y1346</f>
        <v>0</v>
      </c>
      <c r="AM1346" s="4" t="e">
        <f ref="AM1346:AM1409" t="shared" si="268">A1346&amp;" "&amp;AG1346</f>
        <v>#N/A</v>
      </c>
      <c r="AN1346" s="4" t="str">
        <f ref="AN1346:AN1409" t="shared" si="269">IF(COUNTIF($Q$28:$Q$73,AM1346),"YES","NO")</f>
        <v>NO</v>
      </c>
      <c r="AO1346" s="4" t="str">
        <f ref="AO1346:AO1409" t="shared" si="270">IF(AND(AL1346="In-Kind",AN1346="NO"),"In-Kind","Cash-in-Lieu")</f>
        <v>Cash-in-Lieu</v>
      </c>
    </row>
    <row r="1347" ht="15" customHeight="1" s="4" customFormat="1">
      <c r="A1347" s="4">
        <f>'Enhanced Basket_AUTOLOAD'!H1347</f>
        <v>0</v>
      </c>
      <c r="B1347" s="4" t="str">
        <f t="shared" si="259"/>
        <v>SELL</v>
      </c>
      <c r="C1347" s="4" t="s">
        <v>29</v>
      </c>
      <c r="D1347" s="4" t="str">
        <f t="shared" si="260"/>
        <v>MT</v>
      </c>
      <c r="E1347" s="4" t="str">
        <f t="shared" si="261"/>
      </c>
      <c r="F1347" s="4" t="str">
        <f t="shared" si="262"/>
        <v>CIL LOAD</v>
      </c>
      <c r="G1347" s="4">
        <f t="shared" si="263"/>
        <v>0</v>
      </c>
      <c r="H1347" s="4" t="e">
        <f t="shared" si="264"/>
        <v>#N/A</v>
      </c>
      <c r="I1347" s="4" t="e">
        <f>_xll.BDP(AG1347&amp;" equity","crncy_adj_px_last","eqy_fund_crncy=usd")</f>
        <v>#NAME?</v>
      </c>
      <c r="J1347" s="4" t="str">
        <f t="shared" si="265"/>
      </c>
      <c r="AA1347" s="4">
        <f t="shared" si="266"/>
        <v>0</v>
      </c>
      <c r="AB1347" s="4">
        <f>'Enhanced Basket_AUTOLOAD'!T1347</f>
        <v>0</v>
      </c>
      <c r="AC1347" s="4">
        <f>'Enhanced Basket_AUTOLOAD'!M1347</f>
        <v>0</v>
      </c>
      <c r="AD1347" s="4">
        <f>'Enhanced Basket_AUTOLOAD'!L1347</f>
        <v>0</v>
      </c>
      <c r="AE1347" s="4">
        <f>'Enhanced Basket_AUTOLOAD'!Z1347</f>
        <v>0</v>
      </c>
      <c r="AF1347" s="4">
        <f>'Enhanced Basket_AUTOLOAD'!AB1347</f>
        <v>0</v>
      </c>
      <c r="AG1347" s="4" t="e">
        <f>VLOOKUP(AJ1347,'Ticker Mapping'!$I$3:$M$6706,5,0)</f>
        <v>#N/A</v>
      </c>
      <c r="AH1347" s="4" t="e">
        <f>_xll.BDP(AK1347&amp;" SEDOL","TICKER_AND_EXCH_CODE")</f>
        <v>#NAME?</v>
      </c>
      <c r="AI1347" s="4" t="e">
        <f t="shared" si="267"/>
        <v>#N/A</v>
      </c>
      <c r="AJ1347" s="4">
        <f>'Enhanced Basket_AUTOLOAD'!P1347</f>
        <v>0</v>
      </c>
      <c r="AK1347" s="4">
        <f>'Enhanced Basket_AUTOLOAD'!Q1347</f>
        <v>0</v>
      </c>
      <c r="AL1347" s="4">
        <f>'Enhanced Basket_AUTOLOAD'!Y1347</f>
        <v>0</v>
      </c>
      <c r="AM1347" s="4" t="e">
        <f t="shared" si="268"/>
        <v>#N/A</v>
      </c>
      <c r="AN1347" s="4" t="str">
        <f t="shared" si="269"/>
        <v>NO</v>
      </c>
      <c r="AO1347" s="4" t="str">
        <f t="shared" si="270"/>
        <v>Cash-in-Lieu</v>
      </c>
    </row>
    <row r="1348" ht="15" customHeight="1" s="4" customFormat="1">
      <c r="A1348" s="4">
        <f>'Enhanced Basket_AUTOLOAD'!H1348</f>
        <v>0</v>
      </c>
      <c r="B1348" s="4" t="str">
        <f t="shared" si="259"/>
        <v>SELL</v>
      </c>
      <c r="C1348" s="4" t="s">
        <v>29</v>
      </c>
      <c r="D1348" s="4" t="str">
        <f t="shared" si="260"/>
        <v>MT</v>
      </c>
      <c r="E1348" s="4" t="str">
        <f t="shared" si="261"/>
      </c>
      <c r="F1348" s="4" t="str">
        <f t="shared" si="262"/>
        <v>CIL LOAD</v>
      </c>
      <c r="G1348" s="4">
        <f t="shared" si="263"/>
        <v>0</v>
      </c>
      <c r="H1348" s="4" t="e">
        <f t="shared" si="264"/>
        <v>#N/A</v>
      </c>
      <c r="I1348" s="4" t="e">
        <f>_xll.BDP(AG1348&amp;" equity","crncy_adj_px_last","eqy_fund_crncy=usd")</f>
        <v>#NAME?</v>
      </c>
      <c r="J1348" s="4" t="str">
        <f t="shared" si="265"/>
      </c>
      <c r="AA1348" s="4">
        <f t="shared" si="266"/>
        <v>0</v>
      </c>
      <c r="AB1348" s="4">
        <f>'Enhanced Basket_AUTOLOAD'!T1348</f>
        <v>0</v>
      </c>
      <c r="AC1348" s="4">
        <f>'Enhanced Basket_AUTOLOAD'!M1348</f>
        <v>0</v>
      </c>
      <c r="AD1348" s="4">
        <f>'Enhanced Basket_AUTOLOAD'!L1348</f>
        <v>0</v>
      </c>
      <c r="AE1348" s="4">
        <f>'Enhanced Basket_AUTOLOAD'!Z1348</f>
        <v>0</v>
      </c>
      <c r="AF1348" s="4">
        <f>'Enhanced Basket_AUTOLOAD'!AB1348</f>
        <v>0</v>
      </c>
      <c r="AG1348" s="4" t="e">
        <f>VLOOKUP(AJ1348,'Ticker Mapping'!$I$3:$M$6706,5,0)</f>
        <v>#N/A</v>
      </c>
      <c r="AH1348" s="4" t="e">
        <f>_xll.BDP(AK1348&amp;" SEDOL","TICKER_AND_EXCH_CODE")</f>
        <v>#NAME?</v>
      </c>
      <c r="AI1348" s="4" t="e">
        <f t="shared" si="267"/>
        <v>#N/A</v>
      </c>
      <c r="AJ1348" s="4">
        <f>'Enhanced Basket_AUTOLOAD'!P1348</f>
        <v>0</v>
      </c>
      <c r="AK1348" s="4">
        <f>'Enhanced Basket_AUTOLOAD'!Q1348</f>
        <v>0</v>
      </c>
      <c r="AL1348" s="4">
        <f>'Enhanced Basket_AUTOLOAD'!Y1348</f>
        <v>0</v>
      </c>
      <c r="AM1348" s="4" t="e">
        <f t="shared" si="268"/>
        <v>#N/A</v>
      </c>
      <c r="AN1348" s="4" t="str">
        <f t="shared" si="269"/>
        <v>NO</v>
      </c>
      <c r="AO1348" s="4" t="str">
        <f t="shared" si="270"/>
        <v>Cash-in-Lieu</v>
      </c>
    </row>
    <row r="1349" ht="15" customHeight="1" s="4" customFormat="1">
      <c r="A1349" s="4">
        <f>'Enhanced Basket_AUTOLOAD'!H1349</f>
        <v>0</v>
      </c>
      <c r="B1349" s="4" t="str">
        <f t="shared" si="259"/>
        <v>SELL</v>
      </c>
      <c r="C1349" s="4" t="s">
        <v>29</v>
      </c>
      <c r="D1349" s="4" t="str">
        <f t="shared" si="260"/>
        <v>MT</v>
      </c>
      <c r="E1349" s="4" t="str">
        <f t="shared" si="261"/>
      </c>
      <c r="F1349" s="4" t="str">
        <f t="shared" si="262"/>
        <v>CIL LOAD</v>
      </c>
      <c r="G1349" s="4">
        <f t="shared" si="263"/>
        <v>0</v>
      </c>
      <c r="H1349" s="4" t="e">
        <f t="shared" si="264"/>
        <v>#N/A</v>
      </c>
      <c r="I1349" s="4" t="e">
        <f>_xll.BDP(AG1349&amp;" equity","crncy_adj_px_last","eqy_fund_crncy=usd")</f>
        <v>#NAME?</v>
      </c>
      <c r="J1349" s="4" t="str">
        <f t="shared" si="265"/>
      </c>
      <c r="AA1349" s="4">
        <f t="shared" si="266"/>
        <v>0</v>
      </c>
      <c r="AB1349" s="4">
        <f>'Enhanced Basket_AUTOLOAD'!T1349</f>
        <v>0</v>
      </c>
      <c r="AC1349" s="4">
        <f>'Enhanced Basket_AUTOLOAD'!M1349</f>
        <v>0</v>
      </c>
      <c r="AD1349" s="4">
        <f>'Enhanced Basket_AUTOLOAD'!L1349</f>
        <v>0</v>
      </c>
      <c r="AE1349" s="4">
        <f>'Enhanced Basket_AUTOLOAD'!Z1349</f>
        <v>0</v>
      </c>
      <c r="AF1349" s="4">
        <f>'Enhanced Basket_AUTOLOAD'!AB1349</f>
        <v>0</v>
      </c>
      <c r="AG1349" s="4" t="e">
        <f>VLOOKUP(AJ1349,'Ticker Mapping'!$I$3:$M$6706,5,0)</f>
        <v>#N/A</v>
      </c>
      <c r="AH1349" s="4" t="e">
        <f>_xll.BDP(AK1349&amp;" SEDOL","TICKER_AND_EXCH_CODE")</f>
        <v>#NAME?</v>
      </c>
      <c r="AI1349" s="4" t="e">
        <f t="shared" si="267"/>
        <v>#N/A</v>
      </c>
      <c r="AJ1349" s="4">
        <f>'Enhanced Basket_AUTOLOAD'!P1349</f>
        <v>0</v>
      </c>
      <c r="AK1349" s="4">
        <f>'Enhanced Basket_AUTOLOAD'!Q1349</f>
        <v>0</v>
      </c>
      <c r="AL1349" s="4">
        <f>'Enhanced Basket_AUTOLOAD'!Y1349</f>
        <v>0</v>
      </c>
      <c r="AM1349" s="4" t="e">
        <f t="shared" si="268"/>
        <v>#N/A</v>
      </c>
      <c r="AN1349" s="4" t="str">
        <f t="shared" si="269"/>
        <v>NO</v>
      </c>
      <c r="AO1349" s="4" t="str">
        <f t="shared" si="270"/>
        <v>Cash-in-Lieu</v>
      </c>
    </row>
    <row r="1350" ht="15" customHeight="1" s="4" customFormat="1">
      <c r="A1350" s="4">
        <f>'Enhanced Basket_AUTOLOAD'!H1350</f>
        <v>0</v>
      </c>
      <c r="B1350" s="4" t="str">
        <f t="shared" si="259"/>
        <v>SELL</v>
      </c>
      <c r="C1350" s="4" t="s">
        <v>29</v>
      </c>
      <c r="D1350" s="4" t="str">
        <f t="shared" si="260"/>
        <v>MT</v>
      </c>
      <c r="E1350" s="4" t="str">
        <f t="shared" si="261"/>
      </c>
      <c r="F1350" s="4" t="str">
        <f t="shared" si="262"/>
        <v>CIL LOAD</v>
      </c>
      <c r="G1350" s="4">
        <f t="shared" si="263"/>
        <v>0</v>
      </c>
      <c r="H1350" s="4" t="e">
        <f t="shared" si="264"/>
        <v>#N/A</v>
      </c>
      <c r="I1350" s="4" t="e">
        <f>_xll.BDP(AG1350&amp;" equity","crncy_adj_px_last","eqy_fund_crncy=usd")</f>
        <v>#NAME?</v>
      </c>
      <c r="J1350" s="4" t="str">
        <f t="shared" si="265"/>
      </c>
      <c r="AA1350" s="4">
        <f t="shared" si="266"/>
        <v>0</v>
      </c>
      <c r="AB1350" s="4">
        <f>'Enhanced Basket_AUTOLOAD'!T1350</f>
        <v>0</v>
      </c>
      <c r="AC1350" s="4">
        <f>'Enhanced Basket_AUTOLOAD'!M1350</f>
        <v>0</v>
      </c>
      <c r="AD1350" s="4">
        <f>'Enhanced Basket_AUTOLOAD'!L1350</f>
        <v>0</v>
      </c>
      <c r="AE1350" s="4">
        <f>'Enhanced Basket_AUTOLOAD'!Z1350</f>
        <v>0</v>
      </c>
      <c r="AF1350" s="4">
        <f>'Enhanced Basket_AUTOLOAD'!AB1350</f>
        <v>0</v>
      </c>
      <c r="AG1350" s="4" t="e">
        <f>VLOOKUP(AJ1350,'Ticker Mapping'!$I$3:$M$6706,5,0)</f>
        <v>#N/A</v>
      </c>
      <c r="AH1350" s="4" t="e">
        <f>_xll.BDP(AK1350&amp;" SEDOL","TICKER_AND_EXCH_CODE")</f>
        <v>#NAME?</v>
      </c>
      <c r="AI1350" s="4" t="e">
        <f t="shared" si="267"/>
        <v>#N/A</v>
      </c>
      <c r="AJ1350" s="4">
        <f>'Enhanced Basket_AUTOLOAD'!P1350</f>
        <v>0</v>
      </c>
      <c r="AK1350" s="4">
        <f>'Enhanced Basket_AUTOLOAD'!Q1350</f>
        <v>0</v>
      </c>
      <c r="AL1350" s="4">
        <f>'Enhanced Basket_AUTOLOAD'!Y1350</f>
        <v>0</v>
      </c>
      <c r="AM1350" s="4" t="e">
        <f t="shared" si="268"/>
        <v>#N/A</v>
      </c>
      <c r="AN1350" s="4" t="str">
        <f t="shared" si="269"/>
        <v>NO</v>
      </c>
      <c r="AO1350" s="4" t="str">
        <f t="shared" si="270"/>
        <v>Cash-in-Lieu</v>
      </c>
    </row>
    <row r="1351" ht="15" customHeight="1" s="4" customFormat="1">
      <c r="A1351" s="4">
        <f>'Enhanced Basket_AUTOLOAD'!H1351</f>
        <v>0</v>
      </c>
      <c r="B1351" s="4" t="str">
        <f t="shared" si="259"/>
        <v>SELL</v>
      </c>
      <c r="C1351" s="4" t="s">
        <v>29</v>
      </c>
      <c r="D1351" s="4" t="str">
        <f t="shared" si="260"/>
        <v>MT</v>
      </c>
      <c r="E1351" s="4" t="str">
        <f t="shared" si="261"/>
      </c>
      <c r="F1351" s="4" t="str">
        <f t="shared" si="262"/>
        <v>CIL LOAD</v>
      </c>
      <c r="G1351" s="4">
        <f t="shared" si="263"/>
        <v>0</v>
      </c>
      <c r="H1351" s="4" t="e">
        <f t="shared" si="264"/>
        <v>#N/A</v>
      </c>
      <c r="I1351" s="4" t="e">
        <f>_xll.BDP(AG1351&amp;" equity","crncy_adj_px_last","eqy_fund_crncy=usd")</f>
        <v>#NAME?</v>
      </c>
      <c r="J1351" s="4" t="str">
        <f t="shared" si="265"/>
      </c>
      <c r="AA1351" s="4">
        <f t="shared" si="266"/>
        <v>0</v>
      </c>
      <c r="AB1351" s="4">
        <f>'Enhanced Basket_AUTOLOAD'!T1351</f>
        <v>0</v>
      </c>
      <c r="AC1351" s="4">
        <f>'Enhanced Basket_AUTOLOAD'!M1351</f>
        <v>0</v>
      </c>
      <c r="AD1351" s="4">
        <f>'Enhanced Basket_AUTOLOAD'!L1351</f>
        <v>0</v>
      </c>
      <c r="AE1351" s="4">
        <f>'Enhanced Basket_AUTOLOAD'!Z1351</f>
        <v>0</v>
      </c>
      <c r="AF1351" s="4">
        <f>'Enhanced Basket_AUTOLOAD'!AB1351</f>
        <v>0</v>
      </c>
      <c r="AG1351" s="4" t="e">
        <f>VLOOKUP(AJ1351,'Ticker Mapping'!$I$3:$M$6706,5,0)</f>
        <v>#N/A</v>
      </c>
      <c r="AH1351" s="4" t="e">
        <f>_xll.BDP(AK1351&amp;" SEDOL","TICKER_AND_EXCH_CODE")</f>
        <v>#NAME?</v>
      </c>
      <c r="AI1351" s="4" t="e">
        <f t="shared" si="267"/>
        <v>#N/A</v>
      </c>
      <c r="AJ1351" s="4">
        <f>'Enhanced Basket_AUTOLOAD'!P1351</f>
        <v>0</v>
      </c>
      <c r="AK1351" s="4">
        <f>'Enhanced Basket_AUTOLOAD'!Q1351</f>
        <v>0</v>
      </c>
      <c r="AL1351" s="4">
        <f>'Enhanced Basket_AUTOLOAD'!Y1351</f>
        <v>0</v>
      </c>
      <c r="AM1351" s="4" t="e">
        <f t="shared" si="268"/>
        <v>#N/A</v>
      </c>
      <c r="AN1351" s="4" t="str">
        <f t="shared" si="269"/>
        <v>NO</v>
      </c>
      <c r="AO1351" s="4" t="str">
        <f t="shared" si="270"/>
        <v>Cash-in-Lieu</v>
      </c>
    </row>
    <row r="1352" ht="15" customHeight="1" s="4" customFormat="1">
      <c r="A1352" s="4">
        <f>'Enhanced Basket_AUTOLOAD'!H1352</f>
        <v>0</v>
      </c>
      <c r="B1352" s="4" t="str">
        <f t="shared" si="259"/>
        <v>SELL</v>
      </c>
      <c r="C1352" s="4" t="s">
        <v>29</v>
      </c>
      <c r="D1352" s="4" t="str">
        <f t="shared" si="260"/>
        <v>MT</v>
      </c>
      <c r="E1352" s="4" t="str">
        <f t="shared" si="261"/>
      </c>
      <c r="F1352" s="4" t="str">
        <f t="shared" si="262"/>
        <v>CIL LOAD</v>
      </c>
      <c r="G1352" s="4">
        <f t="shared" si="263"/>
        <v>0</v>
      </c>
      <c r="H1352" s="4" t="e">
        <f t="shared" si="264"/>
        <v>#N/A</v>
      </c>
      <c r="I1352" s="4" t="e">
        <f>_xll.BDP(AG1352&amp;" equity","crncy_adj_px_last","eqy_fund_crncy=usd")</f>
        <v>#NAME?</v>
      </c>
      <c r="J1352" s="4" t="str">
        <f t="shared" si="265"/>
      </c>
      <c r="AA1352" s="4">
        <f t="shared" si="266"/>
        <v>0</v>
      </c>
      <c r="AB1352" s="4">
        <f>'Enhanced Basket_AUTOLOAD'!T1352</f>
        <v>0</v>
      </c>
      <c r="AC1352" s="4">
        <f>'Enhanced Basket_AUTOLOAD'!M1352</f>
        <v>0</v>
      </c>
      <c r="AD1352" s="4">
        <f>'Enhanced Basket_AUTOLOAD'!L1352</f>
        <v>0</v>
      </c>
      <c r="AE1352" s="4">
        <f>'Enhanced Basket_AUTOLOAD'!Z1352</f>
        <v>0</v>
      </c>
      <c r="AF1352" s="4">
        <f>'Enhanced Basket_AUTOLOAD'!AB1352</f>
        <v>0</v>
      </c>
      <c r="AG1352" s="4" t="e">
        <f>VLOOKUP(AJ1352,'Ticker Mapping'!$I$3:$M$6706,5,0)</f>
        <v>#N/A</v>
      </c>
      <c r="AH1352" s="4" t="e">
        <f>_xll.BDP(AK1352&amp;" SEDOL","TICKER_AND_EXCH_CODE")</f>
        <v>#NAME?</v>
      </c>
      <c r="AI1352" s="4" t="e">
        <f t="shared" si="267"/>
        <v>#N/A</v>
      </c>
      <c r="AJ1352" s="4">
        <f>'Enhanced Basket_AUTOLOAD'!P1352</f>
        <v>0</v>
      </c>
      <c r="AK1352" s="4">
        <f>'Enhanced Basket_AUTOLOAD'!Q1352</f>
        <v>0</v>
      </c>
      <c r="AL1352" s="4">
        <f>'Enhanced Basket_AUTOLOAD'!Y1352</f>
        <v>0</v>
      </c>
      <c r="AM1352" s="4" t="e">
        <f t="shared" si="268"/>
        <v>#N/A</v>
      </c>
      <c r="AN1352" s="4" t="str">
        <f t="shared" si="269"/>
        <v>NO</v>
      </c>
      <c r="AO1352" s="4" t="str">
        <f t="shared" si="270"/>
        <v>Cash-in-Lieu</v>
      </c>
    </row>
    <row r="1353" ht="15" customHeight="1" s="4" customFormat="1">
      <c r="A1353" s="4">
        <f>'Enhanced Basket_AUTOLOAD'!H1353</f>
        <v>0</v>
      </c>
      <c r="B1353" s="4" t="str">
        <f t="shared" si="259"/>
        <v>SELL</v>
      </c>
      <c r="C1353" s="4" t="s">
        <v>29</v>
      </c>
      <c r="D1353" s="4" t="str">
        <f t="shared" si="260"/>
        <v>MT</v>
      </c>
      <c r="E1353" s="4" t="str">
        <f t="shared" si="261"/>
      </c>
      <c r="F1353" s="4" t="str">
        <f t="shared" si="262"/>
        <v>CIL LOAD</v>
      </c>
      <c r="G1353" s="4">
        <f t="shared" si="263"/>
        <v>0</v>
      </c>
      <c r="H1353" s="4" t="e">
        <f t="shared" si="264"/>
        <v>#N/A</v>
      </c>
      <c r="I1353" s="4" t="e">
        <f>_xll.BDP(AG1353&amp;" equity","crncy_adj_px_last","eqy_fund_crncy=usd")</f>
        <v>#NAME?</v>
      </c>
      <c r="J1353" s="4" t="str">
        <f t="shared" si="265"/>
      </c>
      <c r="AA1353" s="4">
        <f t="shared" si="266"/>
        <v>0</v>
      </c>
      <c r="AB1353" s="4">
        <f>'Enhanced Basket_AUTOLOAD'!T1353</f>
        <v>0</v>
      </c>
      <c r="AC1353" s="4">
        <f>'Enhanced Basket_AUTOLOAD'!M1353</f>
        <v>0</v>
      </c>
      <c r="AD1353" s="4">
        <f>'Enhanced Basket_AUTOLOAD'!L1353</f>
        <v>0</v>
      </c>
      <c r="AE1353" s="4">
        <f>'Enhanced Basket_AUTOLOAD'!Z1353</f>
        <v>0</v>
      </c>
      <c r="AF1353" s="4">
        <f>'Enhanced Basket_AUTOLOAD'!AB1353</f>
        <v>0</v>
      </c>
      <c r="AG1353" s="4" t="e">
        <f>VLOOKUP(AJ1353,'Ticker Mapping'!$I$3:$M$6706,5,0)</f>
        <v>#N/A</v>
      </c>
      <c r="AH1353" s="4" t="e">
        <f>_xll.BDP(AK1353&amp;" SEDOL","TICKER_AND_EXCH_CODE")</f>
        <v>#NAME?</v>
      </c>
      <c r="AI1353" s="4" t="e">
        <f t="shared" si="267"/>
        <v>#N/A</v>
      </c>
      <c r="AJ1353" s="4">
        <f>'Enhanced Basket_AUTOLOAD'!P1353</f>
        <v>0</v>
      </c>
      <c r="AK1353" s="4">
        <f>'Enhanced Basket_AUTOLOAD'!Q1353</f>
        <v>0</v>
      </c>
      <c r="AL1353" s="4">
        <f>'Enhanced Basket_AUTOLOAD'!Y1353</f>
        <v>0</v>
      </c>
      <c r="AM1353" s="4" t="e">
        <f t="shared" si="268"/>
        <v>#N/A</v>
      </c>
      <c r="AN1353" s="4" t="str">
        <f t="shared" si="269"/>
        <v>NO</v>
      </c>
      <c r="AO1353" s="4" t="str">
        <f t="shared" si="270"/>
        <v>Cash-in-Lieu</v>
      </c>
    </row>
    <row r="1354" ht="15" customHeight="1" s="4" customFormat="1">
      <c r="A1354" s="4">
        <f>'Enhanced Basket_AUTOLOAD'!H1354</f>
        <v>0</v>
      </c>
      <c r="B1354" s="4" t="str">
        <f t="shared" si="259"/>
        <v>SELL</v>
      </c>
      <c r="C1354" s="4" t="s">
        <v>29</v>
      </c>
      <c r="D1354" s="4" t="str">
        <f t="shared" si="260"/>
        <v>MT</v>
      </c>
      <c r="E1354" s="4" t="str">
        <f t="shared" si="261"/>
      </c>
      <c r="F1354" s="4" t="str">
        <f t="shared" si="262"/>
        <v>CIL LOAD</v>
      </c>
      <c r="G1354" s="4">
        <f t="shared" si="263"/>
        <v>0</v>
      </c>
      <c r="H1354" s="4" t="e">
        <f t="shared" si="264"/>
        <v>#N/A</v>
      </c>
      <c r="I1354" s="4" t="e">
        <f>_xll.BDP(AG1354&amp;" equity","crncy_adj_px_last","eqy_fund_crncy=usd")</f>
        <v>#NAME?</v>
      </c>
      <c r="J1354" s="4" t="str">
        <f t="shared" si="265"/>
      </c>
      <c r="AA1354" s="4">
        <f t="shared" si="266"/>
        <v>0</v>
      </c>
      <c r="AB1354" s="4">
        <f>'Enhanced Basket_AUTOLOAD'!T1354</f>
        <v>0</v>
      </c>
      <c r="AC1354" s="4">
        <f>'Enhanced Basket_AUTOLOAD'!M1354</f>
        <v>0</v>
      </c>
      <c r="AD1354" s="4">
        <f>'Enhanced Basket_AUTOLOAD'!L1354</f>
        <v>0</v>
      </c>
      <c r="AE1354" s="4">
        <f>'Enhanced Basket_AUTOLOAD'!Z1354</f>
        <v>0</v>
      </c>
      <c r="AF1354" s="4">
        <f>'Enhanced Basket_AUTOLOAD'!AB1354</f>
        <v>0</v>
      </c>
      <c r="AG1354" s="4" t="e">
        <f>VLOOKUP(AJ1354,'Ticker Mapping'!$I$3:$M$6706,5,0)</f>
        <v>#N/A</v>
      </c>
      <c r="AH1354" s="4" t="e">
        <f>_xll.BDP(AK1354&amp;" SEDOL","TICKER_AND_EXCH_CODE")</f>
        <v>#NAME?</v>
      </c>
      <c r="AI1354" s="4" t="e">
        <f t="shared" si="267"/>
        <v>#N/A</v>
      </c>
      <c r="AJ1354" s="4">
        <f>'Enhanced Basket_AUTOLOAD'!P1354</f>
        <v>0</v>
      </c>
      <c r="AK1354" s="4">
        <f>'Enhanced Basket_AUTOLOAD'!Q1354</f>
        <v>0</v>
      </c>
      <c r="AL1354" s="4">
        <f>'Enhanced Basket_AUTOLOAD'!Y1354</f>
        <v>0</v>
      </c>
      <c r="AM1354" s="4" t="e">
        <f t="shared" si="268"/>
        <v>#N/A</v>
      </c>
      <c r="AN1354" s="4" t="str">
        <f t="shared" si="269"/>
        <v>NO</v>
      </c>
      <c r="AO1354" s="4" t="str">
        <f t="shared" si="270"/>
        <v>Cash-in-Lieu</v>
      </c>
    </row>
    <row r="1355" ht="15" customHeight="1" s="4" customFormat="1">
      <c r="A1355" s="4">
        <f>'Enhanced Basket_AUTOLOAD'!H1355</f>
        <v>0</v>
      </c>
      <c r="B1355" s="4" t="str">
        <f t="shared" si="259"/>
        <v>SELL</v>
      </c>
      <c r="C1355" s="4" t="s">
        <v>29</v>
      </c>
      <c r="D1355" s="4" t="str">
        <f t="shared" si="260"/>
        <v>MT</v>
      </c>
      <c r="E1355" s="4" t="str">
        <f t="shared" si="261"/>
      </c>
      <c r="F1355" s="4" t="str">
        <f t="shared" si="262"/>
        <v>CIL LOAD</v>
      </c>
      <c r="G1355" s="4">
        <f t="shared" si="263"/>
        <v>0</v>
      </c>
      <c r="H1355" s="4" t="e">
        <f t="shared" si="264"/>
        <v>#N/A</v>
      </c>
      <c r="I1355" s="4" t="e">
        <f>_xll.BDP(AG1355&amp;" equity","crncy_adj_px_last","eqy_fund_crncy=usd")</f>
        <v>#NAME?</v>
      </c>
      <c r="J1355" s="4" t="str">
        <f t="shared" si="265"/>
      </c>
      <c r="AA1355" s="4">
        <f t="shared" si="266"/>
        <v>0</v>
      </c>
      <c r="AB1355" s="4">
        <f>'Enhanced Basket_AUTOLOAD'!T1355</f>
        <v>0</v>
      </c>
      <c r="AC1355" s="4">
        <f>'Enhanced Basket_AUTOLOAD'!M1355</f>
        <v>0</v>
      </c>
      <c r="AD1355" s="4">
        <f>'Enhanced Basket_AUTOLOAD'!L1355</f>
        <v>0</v>
      </c>
      <c r="AE1355" s="4">
        <f>'Enhanced Basket_AUTOLOAD'!Z1355</f>
        <v>0</v>
      </c>
      <c r="AF1355" s="4">
        <f>'Enhanced Basket_AUTOLOAD'!AB1355</f>
        <v>0</v>
      </c>
      <c r="AG1355" s="4" t="e">
        <f>VLOOKUP(AJ1355,'Ticker Mapping'!$I$3:$M$6706,5,0)</f>
        <v>#N/A</v>
      </c>
      <c r="AH1355" s="4" t="e">
        <f>_xll.BDP(AK1355&amp;" SEDOL","TICKER_AND_EXCH_CODE")</f>
        <v>#NAME?</v>
      </c>
      <c r="AI1355" s="4" t="e">
        <f t="shared" si="267"/>
        <v>#N/A</v>
      </c>
      <c r="AJ1355" s="4">
        <f>'Enhanced Basket_AUTOLOAD'!P1355</f>
        <v>0</v>
      </c>
      <c r="AK1355" s="4">
        <f>'Enhanced Basket_AUTOLOAD'!Q1355</f>
        <v>0</v>
      </c>
      <c r="AL1355" s="4">
        <f>'Enhanced Basket_AUTOLOAD'!Y1355</f>
        <v>0</v>
      </c>
      <c r="AM1355" s="4" t="e">
        <f t="shared" si="268"/>
        <v>#N/A</v>
      </c>
      <c r="AN1355" s="4" t="str">
        <f t="shared" si="269"/>
        <v>NO</v>
      </c>
      <c r="AO1355" s="4" t="str">
        <f t="shared" si="270"/>
        <v>Cash-in-Lieu</v>
      </c>
    </row>
    <row r="1356" ht="15" customHeight="1" s="4" customFormat="1">
      <c r="A1356" s="4">
        <f>'Enhanced Basket_AUTOLOAD'!H1356</f>
        <v>0</v>
      </c>
      <c r="B1356" s="4" t="str">
        <f t="shared" si="259"/>
        <v>SELL</v>
      </c>
      <c r="C1356" s="4" t="s">
        <v>29</v>
      </c>
      <c r="D1356" s="4" t="str">
        <f t="shared" si="260"/>
        <v>MT</v>
      </c>
      <c r="E1356" s="4" t="str">
        <f t="shared" si="261"/>
      </c>
      <c r="F1356" s="4" t="str">
        <f t="shared" si="262"/>
        <v>CIL LOAD</v>
      </c>
      <c r="G1356" s="4">
        <f t="shared" si="263"/>
        <v>0</v>
      </c>
      <c r="H1356" s="4" t="e">
        <f t="shared" si="264"/>
        <v>#N/A</v>
      </c>
      <c r="I1356" s="4" t="e">
        <f>_xll.BDP(AG1356&amp;" equity","crncy_adj_px_last","eqy_fund_crncy=usd")</f>
        <v>#NAME?</v>
      </c>
      <c r="J1356" s="4" t="str">
        <f t="shared" si="265"/>
      </c>
      <c r="AA1356" s="4">
        <f t="shared" si="266"/>
        <v>0</v>
      </c>
      <c r="AB1356" s="4">
        <f>'Enhanced Basket_AUTOLOAD'!T1356</f>
        <v>0</v>
      </c>
      <c r="AC1356" s="4">
        <f>'Enhanced Basket_AUTOLOAD'!M1356</f>
        <v>0</v>
      </c>
      <c r="AD1356" s="4">
        <f>'Enhanced Basket_AUTOLOAD'!L1356</f>
        <v>0</v>
      </c>
      <c r="AE1356" s="4">
        <f>'Enhanced Basket_AUTOLOAD'!Z1356</f>
        <v>0</v>
      </c>
      <c r="AF1356" s="4">
        <f>'Enhanced Basket_AUTOLOAD'!AB1356</f>
        <v>0</v>
      </c>
      <c r="AG1356" s="4" t="e">
        <f>VLOOKUP(AJ1356,'Ticker Mapping'!$I$3:$M$6706,5,0)</f>
        <v>#N/A</v>
      </c>
      <c r="AH1356" s="4" t="e">
        <f>_xll.BDP(AK1356&amp;" SEDOL","TICKER_AND_EXCH_CODE")</f>
        <v>#NAME?</v>
      </c>
      <c r="AI1356" s="4" t="e">
        <f t="shared" si="267"/>
        <v>#N/A</v>
      </c>
      <c r="AJ1356" s="4">
        <f>'Enhanced Basket_AUTOLOAD'!P1356</f>
        <v>0</v>
      </c>
      <c r="AK1356" s="4">
        <f>'Enhanced Basket_AUTOLOAD'!Q1356</f>
        <v>0</v>
      </c>
      <c r="AL1356" s="4">
        <f>'Enhanced Basket_AUTOLOAD'!Y1356</f>
        <v>0</v>
      </c>
      <c r="AM1356" s="4" t="e">
        <f t="shared" si="268"/>
        <v>#N/A</v>
      </c>
      <c r="AN1356" s="4" t="str">
        <f t="shared" si="269"/>
        <v>NO</v>
      </c>
      <c r="AO1356" s="4" t="str">
        <f t="shared" si="270"/>
        <v>Cash-in-Lieu</v>
      </c>
    </row>
    <row r="1357" ht="15" customHeight="1" s="4" customFormat="1">
      <c r="A1357" s="4">
        <f>'Enhanced Basket_AUTOLOAD'!H1357</f>
        <v>0</v>
      </c>
      <c r="B1357" s="4" t="str">
        <f t="shared" si="259"/>
        <v>SELL</v>
      </c>
      <c r="C1357" s="4" t="s">
        <v>29</v>
      </c>
      <c r="D1357" s="4" t="str">
        <f t="shared" si="260"/>
        <v>MT</v>
      </c>
      <c r="E1357" s="4" t="str">
        <f t="shared" si="261"/>
      </c>
      <c r="F1357" s="4" t="str">
        <f t="shared" si="262"/>
        <v>CIL LOAD</v>
      </c>
      <c r="G1357" s="4">
        <f t="shared" si="263"/>
        <v>0</v>
      </c>
      <c r="H1357" s="4" t="e">
        <f t="shared" si="264"/>
        <v>#N/A</v>
      </c>
      <c r="I1357" s="4" t="e">
        <f>_xll.BDP(AG1357&amp;" equity","crncy_adj_px_last","eqy_fund_crncy=usd")</f>
        <v>#NAME?</v>
      </c>
      <c r="J1357" s="4" t="str">
        <f t="shared" si="265"/>
      </c>
      <c r="AA1357" s="4">
        <f t="shared" si="266"/>
        <v>0</v>
      </c>
      <c r="AB1357" s="4">
        <f>'Enhanced Basket_AUTOLOAD'!T1357</f>
        <v>0</v>
      </c>
      <c r="AC1357" s="4">
        <f>'Enhanced Basket_AUTOLOAD'!M1357</f>
        <v>0</v>
      </c>
      <c r="AD1357" s="4">
        <f>'Enhanced Basket_AUTOLOAD'!L1357</f>
        <v>0</v>
      </c>
      <c r="AE1357" s="4">
        <f>'Enhanced Basket_AUTOLOAD'!Z1357</f>
        <v>0</v>
      </c>
      <c r="AF1357" s="4">
        <f>'Enhanced Basket_AUTOLOAD'!AB1357</f>
        <v>0</v>
      </c>
      <c r="AG1357" s="4" t="e">
        <f>VLOOKUP(AJ1357,'Ticker Mapping'!$I$3:$M$6706,5,0)</f>
        <v>#N/A</v>
      </c>
      <c r="AH1357" s="4" t="e">
        <f>_xll.BDP(AK1357&amp;" SEDOL","TICKER_AND_EXCH_CODE")</f>
        <v>#NAME?</v>
      </c>
      <c r="AI1357" s="4" t="e">
        <f t="shared" si="267"/>
        <v>#N/A</v>
      </c>
      <c r="AJ1357" s="4">
        <f>'Enhanced Basket_AUTOLOAD'!P1357</f>
        <v>0</v>
      </c>
      <c r="AK1357" s="4">
        <f>'Enhanced Basket_AUTOLOAD'!Q1357</f>
        <v>0</v>
      </c>
      <c r="AL1357" s="4">
        <f>'Enhanced Basket_AUTOLOAD'!Y1357</f>
        <v>0</v>
      </c>
      <c r="AM1357" s="4" t="e">
        <f t="shared" si="268"/>
        <v>#N/A</v>
      </c>
      <c r="AN1357" s="4" t="str">
        <f t="shared" si="269"/>
        <v>NO</v>
      </c>
      <c r="AO1357" s="4" t="str">
        <f t="shared" si="270"/>
        <v>Cash-in-Lieu</v>
      </c>
    </row>
    <row r="1358" ht="15" customHeight="1" s="4" customFormat="1">
      <c r="A1358" s="4">
        <f>'Enhanced Basket_AUTOLOAD'!H1358</f>
        <v>0</v>
      </c>
      <c r="B1358" s="4" t="str">
        <f t="shared" si="259"/>
        <v>SELL</v>
      </c>
      <c r="C1358" s="4" t="s">
        <v>29</v>
      </c>
      <c r="D1358" s="4" t="str">
        <f t="shared" si="260"/>
        <v>MT</v>
      </c>
      <c r="E1358" s="4" t="str">
        <f t="shared" si="261"/>
      </c>
      <c r="F1358" s="4" t="str">
        <f t="shared" si="262"/>
        <v>CIL LOAD</v>
      </c>
      <c r="G1358" s="4">
        <f t="shared" si="263"/>
        <v>0</v>
      </c>
      <c r="H1358" s="4" t="e">
        <f t="shared" si="264"/>
        <v>#N/A</v>
      </c>
      <c r="I1358" s="4" t="e">
        <f>_xll.BDP(AG1358&amp;" equity","crncy_adj_px_last","eqy_fund_crncy=usd")</f>
        <v>#NAME?</v>
      </c>
      <c r="J1358" s="4" t="str">
        <f t="shared" si="265"/>
      </c>
      <c r="AA1358" s="4">
        <f t="shared" si="266"/>
        <v>0</v>
      </c>
      <c r="AB1358" s="4">
        <f>'Enhanced Basket_AUTOLOAD'!T1358</f>
        <v>0</v>
      </c>
      <c r="AC1358" s="4">
        <f>'Enhanced Basket_AUTOLOAD'!M1358</f>
        <v>0</v>
      </c>
      <c r="AD1358" s="4">
        <f>'Enhanced Basket_AUTOLOAD'!L1358</f>
        <v>0</v>
      </c>
      <c r="AE1358" s="4">
        <f>'Enhanced Basket_AUTOLOAD'!Z1358</f>
        <v>0</v>
      </c>
      <c r="AF1358" s="4">
        <f>'Enhanced Basket_AUTOLOAD'!AB1358</f>
        <v>0</v>
      </c>
      <c r="AG1358" s="4" t="e">
        <f>VLOOKUP(AJ1358,'Ticker Mapping'!$I$3:$M$6706,5,0)</f>
        <v>#N/A</v>
      </c>
      <c r="AH1358" s="4" t="e">
        <f>_xll.BDP(AK1358&amp;" SEDOL","TICKER_AND_EXCH_CODE")</f>
        <v>#NAME?</v>
      </c>
      <c r="AI1358" s="4" t="e">
        <f t="shared" si="267"/>
        <v>#N/A</v>
      </c>
      <c r="AJ1358" s="4">
        <f>'Enhanced Basket_AUTOLOAD'!P1358</f>
        <v>0</v>
      </c>
      <c r="AK1358" s="4">
        <f>'Enhanced Basket_AUTOLOAD'!Q1358</f>
        <v>0</v>
      </c>
      <c r="AL1358" s="4">
        <f>'Enhanced Basket_AUTOLOAD'!Y1358</f>
        <v>0</v>
      </c>
      <c r="AM1358" s="4" t="e">
        <f t="shared" si="268"/>
        <v>#N/A</v>
      </c>
      <c r="AN1358" s="4" t="str">
        <f t="shared" si="269"/>
        <v>NO</v>
      </c>
      <c r="AO1358" s="4" t="str">
        <f t="shared" si="270"/>
        <v>Cash-in-Lieu</v>
      </c>
    </row>
    <row r="1359" ht="15" customHeight="1" s="4" customFormat="1">
      <c r="A1359" s="4">
        <f>'Enhanced Basket_AUTOLOAD'!H1359</f>
        <v>0</v>
      </c>
      <c r="B1359" s="4" t="str">
        <f t="shared" si="259"/>
        <v>SELL</v>
      </c>
      <c r="C1359" s="4" t="s">
        <v>29</v>
      </c>
      <c r="D1359" s="4" t="str">
        <f t="shared" si="260"/>
        <v>MT</v>
      </c>
      <c r="E1359" s="4" t="str">
        <f t="shared" si="261"/>
      </c>
      <c r="F1359" s="4" t="str">
        <f t="shared" si="262"/>
        <v>CIL LOAD</v>
      </c>
      <c r="G1359" s="4">
        <f t="shared" si="263"/>
        <v>0</v>
      </c>
      <c r="H1359" s="4" t="e">
        <f t="shared" si="264"/>
        <v>#N/A</v>
      </c>
      <c r="I1359" s="4" t="e">
        <f>_xll.BDP(AG1359&amp;" equity","crncy_adj_px_last","eqy_fund_crncy=usd")</f>
        <v>#NAME?</v>
      </c>
      <c r="J1359" s="4" t="str">
        <f t="shared" si="265"/>
      </c>
      <c r="AA1359" s="4">
        <f t="shared" si="266"/>
        <v>0</v>
      </c>
      <c r="AB1359" s="4">
        <f>'Enhanced Basket_AUTOLOAD'!T1359</f>
        <v>0</v>
      </c>
      <c r="AC1359" s="4">
        <f>'Enhanced Basket_AUTOLOAD'!M1359</f>
        <v>0</v>
      </c>
      <c r="AD1359" s="4">
        <f>'Enhanced Basket_AUTOLOAD'!L1359</f>
        <v>0</v>
      </c>
      <c r="AE1359" s="4">
        <f>'Enhanced Basket_AUTOLOAD'!Z1359</f>
        <v>0</v>
      </c>
      <c r="AF1359" s="4">
        <f>'Enhanced Basket_AUTOLOAD'!AB1359</f>
        <v>0</v>
      </c>
      <c r="AG1359" s="4" t="e">
        <f>VLOOKUP(AJ1359,'Ticker Mapping'!$I$3:$M$6706,5,0)</f>
        <v>#N/A</v>
      </c>
      <c r="AH1359" s="4" t="e">
        <f>_xll.BDP(AK1359&amp;" SEDOL","TICKER_AND_EXCH_CODE")</f>
        <v>#NAME?</v>
      </c>
      <c r="AI1359" s="4" t="e">
        <f t="shared" si="267"/>
        <v>#N/A</v>
      </c>
      <c r="AJ1359" s="4">
        <f>'Enhanced Basket_AUTOLOAD'!P1359</f>
        <v>0</v>
      </c>
      <c r="AK1359" s="4">
        <f>'Enhanced Basket_AUTOLOAD'!Q1359</f>
        <v>0</v>
      </c>
      <c r="AL1359" s="4">
        <f>'Enhanced Basket_AUTOLOAD'!Y1359</f>
        <v>0</v>
      </c>
      <c r="AM1359" s="4" t="e">
        <f t="shared" si="268"/>
        <v>#N/A</v>
      </c>
      <c r="AN1359" s="4" t="str">
        <f t="shared" si="269"/>
        <v>NO</v>
      </c>
      <c r="AO1359" s="4" t="str">
        <f t="shared" si="270"/>
        <v>Cash-in-Lieu</v>
      </c>
    </row>
    <row r="1360" ht="15" customHeight="1" s="4" customFormat="1">
      <c r="A1360" s="4">
        <f>'Enhanced Basket_AUTOLOAD'!H1360</f>
        <v>0</v>
      </c>
      <c r="B1360" s="4" t="str">
        <f t="shared" si="259"/>
        <v>SELL</v>
      </c>
      <c r="C1360" s="4" t="s">
        <v>29</v>
      </c>
      <c r="D1360" s="4" t="str">
        <f t="shared" si="260"/>
        <v>MT</v>
      </c>
      <c r="E1360" s="4" t="str">
        <f t="shared" si="261"/>
      </c>
      <c r="F1360" s="4" t="str">
        <f t="shared" si="262"/>
        <v>CIL LOAD</v>
      </c>
      <c r="G1360" s="4">
        <f t="shared" si="263"/>
        <v>0</v>
      </c>
      <c r="H1360" s="4" t="e">
        <f t="shared" si="264"/>
        <v>#N/A</v>
      </c>
      <c r="I1360" s="4" t="e">
        <f>_xll.BDP(AG1360&amp;" equity","crncy_adj_px_last","eqy_fund_crncy=usd")</f>
        <v>#NAME?</v>
      </c>
      <c r="J1360" s="4" t="str">
        <f t="shared" si="265"/>
      </c>
      <c r="AA1360" s="4">
        <f t="shared" si="266"/>
        <v>0</v>
      </c>
      <c r="AB1360" s="4">
        <f>'Enhanced Basket_AUTOLOAD'!T1360</f>
        <v>0</v>
      </c>
      <c r="AC1360" s="4">
        <f>'Enhanced Basket_AUTOLOAD'!M1360</f>
        <v>0</v>
      </c>
      <c r="AD1360" s="4">
        <f>'Enhanced Basket_AUTOLOAD'!L1360</f>
        <v>0</v>
      </c>
      <c r="AE1360" s="4">
        <f>'Enhanced Basket_AUTOLOAD'!Z1360</f>
        <v>0</v>
      </c>
      <c r="AF1360" s="4">
        <f>'Enhanced Basket_AUTOLOAD'!AB1360</f>
        <v>0</v>
      </c>
      <c r="AG1360" s="4" t="e">
        <f>VLOOKUP(AJ1360,'Ticker Mapping'!$I$3:$M$6706,5,0)</f>
        <v>#N/A</v>
      </c>
      <c r="AH1360" s="4" t="e">
        <f>_xll.BDP(AK1360&amp;" SEDOL","TICKER_AND_EXCH_CODE")</f>
        <v>#NAME?</v>
      </c>
      <c r="AI1360" s="4" t="e">
        <f t="shared" si="267"/>
        <v>#N/A</v>
      </c>
      <c r="AJ1360" s="4">
        <f>'Enhanced Basket_AUTOLOAD'!P1360</f>
        <v>0</v>
      </c>
      <c r="AK1360" s="4">
        <f>'Enhanced Basket_AUTOLOAD'!Q1360</f>
        <v>0</v>
      </c>
      <c r="AL1360" s="4">
        <f>'Enhanced Basket_AUTOLOAD'!Y1360</f>
        <v>0</v>
      </c>
      <c r="AM1360" s="4" t="e">
        <f t="shared" si="268"/>
        <v>#N/A</v>
      </c>
      <c r="AN1360" s="4" t="str">
        <f t="shared" si="269"/>
        <v>NO</v>
      </c>
      <c r="AO1360" s="4" t="str">
        <f t="shared" si="270"/>
        <v>Cash-in-Lieu</v>
      </c>
    </row>
    <row r="1361" ht="15" customHeight="1" s="4" customFormat="1">
      <c r="A1361" s="4">
        <f>'Enhanced Basket_AUTOLOAD'!H1361</f>
        <v>0</v>
      </c>
      <c r="B1361" s="4" t="str">
        <f t="shared" si="259"/>
        <v>SELL</v>
      </c>
      <c r="C1361" s="4" t="s">
        <v>29</v>
      </c>
      <c r="D1361" s="4" t="str">
        <f t="shared" si="260"/>
        <v>MT</v>
      </c>
      <c r="E1361" s="4" t="str">
        <f t="shared" si="261"/>
      </c>
      <c r="F1361" s="4" t="str">
        <f t="shared" si="262"/>
        <v>CIL LOAD</v>
      </c>
      <c r="G1361" s="4">
        <f t="shared" si="263"/>
        <v>0</v>
      </c>
      <c r="H1361" s="4" t="e">
        <f t="shared" si="264"/>
        <v>#N/A</v>
      </c>
      <c r="I1361" s="4" t="e">
        <f>_xll.BDP(AG1361&amp;" equity","crncy_adj_px_last","eqy_fund_crncy=usd")</f>
        <v>#NAME?</v>
      </c>
      <c r="J1361" s="4" t="str">
        <f t="shared" si="265"/>
      </c>
      <c r="AA1361" s="4">
        <f t="shared" si="266"/>
        <v>0</v>
      </c>
      <c r="AB1361" s="4">
        <f>'Enhanced Basket_AUTOLOAD'!T1361</f>
        <v>0</v>
      </c>
      <c r="AC1361" s="4">
        <f>'Enhanced Basket_AUTOLOAD'!M1361</f>
        <v>0</v>
      </c>
      <c r="AD1361" s="4">
        <f>'Enhanced Basket_AUTOLOAD'!L1361</f>
        <v>0</v>
      </c>
      <c r="AE1361" s="4">
        <f>'Enhanced Basket_AUTOLOAD'!Z1361</f>
        <v>0</v>
      </c>
      <c r="AF1361" s="4">
        <f>'Enhanced Basket_AUTOLOAD'!AB1361</f>
        <v>0</v>
      </c>
      <c r="AG1361" s="4" t="e">
        <f>VLOOKUP(AJ1361,'Ticker Mapping'!$I$3:$M$6706,5,0)</f>
        <v>#N/A</v>
      </c>
      <c r="AH1361" s="4" t="e">
        <f>_xll.BDP(AK1361&amp;" SEDOL","TICKER_AND_EXCH_CODE")</f>
        <v>#NAME?</v>
      </c>
      <c r="AI1361" s="4" t="e">
        <f t="shared" si="267"/>
        <v>#N/A</v>
      </c>
      <c r="AJ1361" s="4">
        <f>'Enhanced Basket_AUTOLOAD'!P1361</f>
        <v>0</v>
      </c>
      <c r="AK1361" s="4">
        <f>'Enhanced Basket_AUTOLOAD'!Q1361</f>
        <v>0</v>
      </c>
      <c r="AL1361" s="4">
        <f>'Enhanced Basket_AUTOLOAD'!Y1361</f>
        <v>0</v>
      </c>
      <c r="AM1361" s="4" t="e">
        <f t="shared" si="268"/>
        <v>#N/A</v>
      </c>
      <c r="AN1361" s="4" t="str">
        <f t="shared" si="269"/>
        <v>NO</v>
      </c>
      <c r="AO1361" s="4" t="str">
        <f t="shared" si="270"/>
        <v>Cash-in-Lieu</v>
      </c>
    </row>
    <row r="1362" ht="15" customHeight="1" s="4" customFormat="1">
      <c r="A1362" s="4">
        <f>'Enhanced Basket_AUTOLOAD'!H1362</f>
        <v>0</v>
      </c>
      <c r="B1362" s="4" t="str">
        <f t="shared" si="259"/>
        <v>SELL</v>
      </c>
      <c r="C1362" s="4" t="s">
        <v>29</v>
      </c>
      <c r="D1362" s="4" t="str">
        <f t="shared" si="260"/>
        <v>MT</v>
      </c>
      <c r="E1362" s="4" t="str">
        <f t="shared" si="261"/>
      </c>
      <c r="F1362" s="4" t="str">
        <f t="shared" si="262"/>
        <v>CIL LOAD</v>
      </c>
      <c r="G1362" s="4">
        <f t="shared" si="263"/>
        <v>0</v>
      </c>
      <c r="H1362" s="4" t="e">
        <f t="shared" si="264"/>
        <v>#N/A</v>
      </c>
      <c r="I1362" s="4" t="e">
        <f>_xll.BDP(AG1362&amp;" equity","crncy_adj_px_last","eqy_fund_crncy=usd")</f>
        <v>#NAME?</v>
      </c>
      <c r="J1362" s="4" t="str">
        <f t="shared" si="265"/>
      </c>
      <c r="AA1362" s="4">
        <f t="shared" si="266"/>
        <v>0</v>
      </c>
      <c r="AB1362" s="4">
        <f>'Enhanced Basket_AUTOLOAD'!T1362</f>
        <v>0</v>
      </c>
      <c r="AC1362" s="4">
        <f>'Enhanced Basket_AUTOLOAD'!M1362</f>
        <v>0</v>
      </c>
      <c r="AD1362" s="4">
        <f>'Enhanced Basket_AUTOLOAD'!L1362</f>
        <v>0</v>
      </c>
      <c r="AE1362" s="4">
        <f>'Enhanced Basket_AUTOLOAD'!Z1362</f>
        <v>0</v>
      </c>
      <c r="AF1362" s="4">
        <f>'Enhanced Basket_AUTOLOAD'!AB1362</f>
        <v>0</v>
      </c>
      <c r="AG1362" s="4" t="e">
        <f>VLOOKUP(AJ1362,'Ticker Mapping'!$I$3:$M$6706,5,0)</f>
        <v>#N/A</v>
      </c>
      <c r="AH1362" s="4" t="e">
        <f>_xll.BDP(AK1362&amp;" SEDOL","TICKER_AND_EXCH_CODE")</f>
        <v>#NAME?</v>
      </c>
      <c r="AI1362" s="4" t="e">
        <f t="shared" si="267"/>
        <v>#N/A</v>
      </c>
      <c r="AJ1362" s="4">
        <f>'Enhanced Basket_AUTOLOAD'!P1362</f>
        <v>0</v>
      </c>
      <c r="AK1362" s="4">
        <f>'Enhanced Basket_AUTOLOAD'!Q1362</f>
        <v>0</v>
      </c>
      <c r="AL1362" s="4">
        <f>'Enhanced Basket_AUTOLOAD'!Y1362</f>
        <v>0</v>
      </c>
      <c r="AM1362" s="4" t="e">
        <f t="shared" si="268"/>
        <v>#N/A</v>
      </c>
      <c r="AN1362" s="4" t="str">
        <f t="shared" si="269"/>
        <v>NO</v>
      </c>
      <c r="AO1362" s="4" t="str">
        <f t="shared" si="270"/>
        <v>Cash-in-Lieu</v>
      </c>
    </row>
    <row r="1363" ht="15" customHeight="1" s="4" customFormat="1">
      <c r="A1363" s="4">
        <f>'Enhanced Basket_AUTOLOAD'!H1363</f>
        <v>0</v>
      </c>
      <c r="B1363" s="4" t="str">
        <f t="shared" si="259"/>
        <v>SELL</v>
      </c>
      <c r="C1363" s="4" t="s">
        <v>29</v>
      </c>
      <c r="D1363" s="4" t="str">
        <f t="shared" si="260"/>
        <v>MT</v>
      </c>
      <c r="E1363" s="4" t="str">
        <f t="shared" si="261"/>
      </c>
      <c r="F1363" s="4" t="str">
        <f t="shared" si="262"/>
        <v>CIL LOAD</v>
      </c>
      <c r="G1363" s="4">
        <f t="shared" si="263"/>
        <v>0</v>
      </c>
      <c r="H1363" s="4" t="e">
        <f t="shared" si="264"/>
        <v>#N/A</v>
      </c>
      <c r="I1363" s="4" t="e">
        <f>_xll.BDP(AG1363&amp;" equity","crncy_adj_px_last","eqy_fund_crncy=usd")</f>
        <v>#NAME?</v>
      </c>
      <c r="J1363" s="4" t="str">
        <f t="shared" si="265"/>
      </c>
      <c r="AA1363" s="4">
        <f t="shared" si="266"/>
        <v>0</v>
      </c>
      <c r="AB1363" s="4">
        <f>'Enhanced Basket_AUTOLOAD'!T1363</f>
        <v>0</v>
      </c>
      <c r="AC1363" s="4">
        <f>'Enhanced Basket_AUTOLOAD'!M1363</f>
        <v>0</v>
      </c>
      <c r="AD1363" s="4">
        <f>'Enhanced Basket_AUTOLOAD'!L1363</f>
        <v>0</v>
      </c>
      <c r="AE1363" s="4">
        <f>'Enhanced Basket_AUTOLOAD'!Z1363</f>
        <v>0</v>
      </c>
      <c r="AF1363" s="4">
        <f>'Enhanced Basket_AUTOLOAD'!AB1363</f>
        <v>0</v>
      </c>
      <c r="AG1363" s="4" t="e">
        <f>VLOOKUP(AJ1363,'Ticker Mapping'!$I$3:$M$6706,5,0)</f>
        <v>#N/A</v>
      </c>
      <c r="AH1363" s="4" t="e">
        <f>_xll.BDP(AK1363&amp;" SEDOL","TICKER_AND_EXCH_CODE")</f>
        <v>#NAME?</v>
      </c>
      <c r="AI1363" s="4" t="e">
        <f t="shared" si="267"/>
        <v>#N/A</v>
      </c>
      <c r="AJ1363" s="4">
        <f>'Enhanced Basket_AUTOLOAD'!P1363</f>
        <v>0</v>
      </c>
      <c r="AK1363" s="4">
        <f>'Enhanced Basket_AUTOLOAD'!Q1363</f>
        <v>0</v>
      </c>
      <c r="AL1363" s="4">
        <f>'Enhanced Basket_AUTOLOAD'!Y1363</f>
        <v>0</v>
      </c>
      <c r="AM1363" s="4" t="e">
        <f t="shared" si="268"/>
        <v>#N/A</v>
      </c>
      <c r="AN1363" s="4" t="str">
        <f t="shared" si="269"/>
        <v>NO</v>
      </c>
      <c r="AO1363" s="4" t="str">
        <f t="shared" si="270"/>
        <v>Cash-in-Lieu</v>
      </c>
    </row>
    <row r="1364" ht="15" customHeight="1" s="4" customFormat="1">
      <c r="A1364" s="4">
        <f>'Enhanced Basket_AUTOLOAD'!H1364</f>
        <v>0</v>
      </c>
      <c r="B1364" s="4" t="str">
        <f t="shared" si="259"/>
        <v>SELL</v>
      </c>
      <c r="C1364" s="4" t="s">
        <v>29</v>
      </c>
      <c r="D1364" s="4" t="str">
        <f t="shared" si="260"/>
        <v>MT</v>
      </c>
      <c r="E1364" s="4" t="str">
        <f t="shared" si="261"/>
      </c>
      <c r="F1364" s="4" t="str">
        <f t="shared" si="262"/>
        <v>CIL LOAD</v>
      </c>
      <c r="G1364" s="4">
        <f t="shared" si="263"/>
        <v>0</v>
      </c>
      <c r="H1364" s="4" t="e">
        <f t="shared" si="264"/>
        <v>#N/A</v>
      </c>
      <c r="I1364" s="4" t="e">
        <f>_xll.BDP(AG1364&amp;" equity","crncy_adj_px_last","eqy_fund_crncy=usd")</f>
        <v>#NAME?</v>
      </c>
      <c r="J1364" s="4" t="str">
        <f t="shared" si="265"/>
      </c>
      <c r="AA1364" s="4">
        <f t="shared" si="266"/>
        <v>0</v>
      </c>
      <c r="AB1364" s="4">
        <f>'Enhanced Basket_AUTOLOAD'!T1364</f>
        <v>0</v>
      </c>
      <c r="AC1364" s="4">
        <f>'Enhanced Basket_AUTOLOAD'!M1364</f>
        <v>0</v>
      </c>
      <c r="AD1364" s="4">
        <f>'Enhanced Basket_AUTOLOAD'!L1364</f>
        <v>0</v>
      </c>
      <c r="AE1364" s="4">
        <f>'Enhanced Basket_AUTOLOAD'!Z1364</f>
        <v>0</v>
      </c>
      <c r="AF1364" s="4">
        <f>'Enhanced Basket_AUTOLOAD'!AB1364</f>
        <v>0</v>
      </c>
      <c r="AG1364" s="4" t="e">
        <f>VLOOKUP(AJ1364,'Ticker Mapping'!$I$3:$M$6706,5,0)</f>
        <v>#N/A</v>
      </c>
      <c r="AH1364" s="4" t="e">
        <f>_xll.BDP(AK1364&amp;" SEDOL","TICKER_AND_EXCH_CODE")</f>
        <v>#NAME?</v>
      </c>
      <c r="AI1364" s="4" t="e">
        <f t="shared" si="267"/>
        <v>#N/A</v>
      </c>
      <c r="AJ1364" s="4">
        <f>'Enhanced Basket_AUTOLOAD'!P1364</f>
        <v>0</v>
      </c>
      <c r="AK1364" s="4">
        <f>'Enhanced Basket_AUTOLOAD'!Q1364</f>
        <v>0</v>
      </c>
      <c r="AL1364" s="4">
        <f>'Enhanced Basket_AUTOLOAD'!Y1364</f>
        <v>0</v>
      </c>
      <c r="AM1364" s="4" t="e">
        <f t="shared" si="268"/>
        <v>#N/A</v>
      </c>
      <c r="AN1364" s="4" t="str">
        <f t="shared" si="269"/>
        <v>NO</v>
      </c>
      <c r="AO1364" s="4" t="str">
        <f t="shared" si="270"/>
        <v>Cash-in-Lieu</v>
      </c>
    </row>
    <row r="1365" ht="15" customHeight="1" s="4" customFormat="1">
      <c r="A1365" s="4">
        <f>'Enhanced Basket_AUTOLOAD'!H1365</f>
        <v>0</v>
      </c>
      <c r="B1365" s="4" t="str">
        <f t="shared" si="259"/>
        <v>SELL</v>
      </c>
      <c r="C1365" s="4" t="s">
        <v>29</v>
      </c>
      <c r="D1365" s="4" t="str">
        <f t="shared" si="260"/>
        <v>MT</v>
      </c>
      <c r="E1365" s="4" t="str">
        <f t="shared" si="261"/>
      </c>
      <c r="F1365" s="4" t="str">
        <f t="shared" si="262"/>
        <v>CIL LOAD</v>
      </c>
      <c r="G1365" s="4">
        <f t="shared" si="263"/>
        <v>0</v>
      </c>
      <c r="H1365" s="4" t="e">
        <f t="shared" si="264"/>
        <v>#N/A</v>
      </c>
      <c r="I1365" s="4" t="e">
        <f>_xll.BDP(AG1365&amp;" equity","crncy_adj_px_last","eqy_fund_crncy=usd")</f>
        <v>#NAME?</v>
      </c>
      <c r="J1365" s="4" t="str">
        <f t="shared" si="265"/>
      </c>
      <c r="AA1365" s="4">
        <f t="shared" si="266"/>
        <v>0</v>
      </c>
      <c r="AB1365" s="4">
        <f>'Enhanced Basket_AUTOLOAD'!T1365</f>
        <v>0</v>
      </c>
      <c r="AC1365" s="4">
        <f>'Enhanced Basket_AUTOLOAD'!M1365</f>
        <v>0</v>
      </c>
      <c r="AD1365" s="4">
        <f>'Enhanced Basket_AUTOLOAD'!L1365</f>
        <v>0</v>
      </c>
      <c r="AE1365" s="4">
        <f>'Enhanced Basket_AUTOLOAD'!Z1365</f>
        <v>0</v>
      </c>
      <c r="AF1365" s="4">
        <f>'Enhanced Basket_AUTOLOAD'!AB1365</f>
        <v>0</v>
      </c>
      <c r="AG1365" s="4" t="e">
        <f>VLOOKUP(AJ1365,'Ticker Mapping'!$I$3:$M$6706,5,0)</f>
        <v>#N/A</v>
      </c>
      <c r="AH1365" s="4" t="e">
        <f>_xll.BDP(AK1365&amp;" SEDOL","TICKER_AND_EXCH_CODE")</f>
        <v>#NAME?</v>
      </c>
      <c r="AI1365" s="4" t="e">
        <f t="shared" si="267"/>
        <v>#N/A</v>
      </c>
      <c r="AJ1365" s="4">
        <f>'Enhanced Basket_AUTOLOAD'!P1365</f>
        <v>0</v>
      </c>
      <c r="AK1365" s="4">
        <f>'Enhanced Basket_AUTOLOAD'!Q1365</f>
        <v>0</v>
      </c>
      <c r="AL1365" s="4">
        <f>'Enhanced Basket_AUTOLOAD'!Y1365</f>
        <v>0</v>
      </c>
      <c r="AM1365" s="4" t="e">
        <f t="shared" si="268"/>
        <v>#N/A</v>
      </c>
      <c r="AN1365" s="4" t="str">
        <f t="shared" si="269"/>
        <v>NO</v>
      </c>
      <c r="AO1365" s="4" t="str">
        <f t="shared" si="270"/>
        <v>Cash-in-Lieu</v>
      </c>
    </row>
    <row r="1366" ht="15" customHeight="1" s="4" customFormat="1">
      <c r="A1366" s="4">
        <f>'Enhanced Basket_AUTOLOAD'!H1366</f>
        <v>0</v>
      </c>
      <c r="B1366" s="4" t="str">
        <f t="shared" si="259"/>
        <v>SELL</v>
      </c>
      <c r="C1366" s="4" t="s">
        <v>29</v>
      </c>
      <c r="D1366" s="4" t="str">
        <f t="shared" si="260"/>
        <v>MT</v>
      </c>
      <c r="E1366" s="4" t="str">
        <f t="shared" si="261"/>
      </c>
      <c r="F1366" s="4" t="str">
        <f t="shared" si="262"/>
        <v>CIL LOAD</v>
      </c>
      <c r="G1366" s="4">
        <f t="shared" si="263"/>
        <v>0</v>
      </c>
      <c r="H1366" s="4" t="e">
        <f t="shared" si="264"/>
        <v>#N/A</v>
      </c>
      <c r="I1366" s="4" t="e">
        <f>_xll.BDP(AG1366&amp;" equity","crncy_adj_px_last","eqy_fund_crncy=usd")</f>
        <v>#NAME?</v>
      </c>
      <c r="J1366" s="4" t="str">
        <f t="shared" si="265"/>
      </c>
      <c r="AA1366" s="4">
        <f t="shared" si="266"/>
        <v>0</v>
      </c>
      <c r="AB1366" s="4">
        <f>'Enhanced Basket_AUTOLOAD'!T1366</f>
        <v>0</v>
      </c>
      <c r="AC1366" s="4">
        <f>'Enhanced Basket_AUTOLOAD'!M1366</f>
        <v>0</v>
      </c>
      <c r="AD1366" s="4">
        <f>'Enhanced Basket_AUTOLOAD'!L1366</f>
        <v>0</v>
      </c>
      <c r="AE1366" s="4">
        <f>'Enhanced Basket_AUTOLOAD'!Z1366</f>
        <v>0</v>
      </c>
      <c r="AF1366" s="4">
        <f>'Enhanced Basket_AUTOLOAD'!AB1366</f>
        <v>0</v>
      </c>
      <c r="AG1366" s="4" t="e">
        <f>VLOOKUP(AJ1366,'Ticker Mapping'!$I$3:$M$6706,5,0)</f>
        <v>#N/A</v>
      </c>
      <c r="AH1366" s="4" t="e">
        <f>_xll.BDP(AK1366&amp;" SEDOL","TICKER_AND_EXCH_CODE")</f>
        <v>#NAME?</v>
      </c>
      <c r="AI1366" s="4" t="e">
        <f t="shared" si="267"/>
        <v>#N/A</v>
      </c>
      <c r="AJ1366" s="4">
        <f>'Enhanced Basket_AUTOLOAD'!P1366</f>
        <v>0</v>
      </c>
      <c r="AK1366" s="4">
        <f>'Enhanced Basket_AUTOLOAD'!Q1366</f>
        <v>0</v>
      </c>
      <c r="AL1366" s="4">
        <f>'Enhanced Basket_AUTOLOAD'!Y1366</f>
        <v>0</v>
      </c>
      <c r="AM1366" s="4" t="e">
        <f t="shared" si="268"/>
        <v>#N/A</v>
      </c>
      <c r="AN1366" s="4" t="str">
        <f t="shared" si="269"/>
        <v>NO</v>
      </c>
      <c r="AO1366" s="4" t="str">
        <f t="shared" si="270"/>
        <v>Cash-in-Lieu</v>
      </c>
    </row>
    <row r="1367" ht="15" customHeight="1" s="4" customFormat="1">
      <c r="A1367" s="4">
        <f>'Enhanced Basket_AUTOLOAD'!H1367</f>
        <v>0</v>
      </c>
      <c r="B1367" s="4" t="str">
        <f t="shared" si="259"/>
        <v>SELL</v>
      </c>
      <c r="C1367" s="4" t="s">
        <v>29</v>
      </c>
      <c r="D1367" s="4" t="str">
        <f t="shared" si="260"/>
        <v>MT</v>
      </c>
      <c r="E1367" s="4" t="str">
        <f t="shared" si="261"/>
      </c>
      <c r="F1367" s="4" t="str">
        <f t="shared" si="262"/>
        <v>CIL LOAD</v>
      </c>
      <c r="G1367" s="4">
        <f t="shared" si="263"/>
        <v>0</v>
      </c>
      <c r="H1367" s="4" t="e">
        <f t="shared" si="264"/>
        <v>#N/A</v>
      </c>
      <c r="I1367" s="4" t="e">
        <f>_xll.BDP(AG1367&amp;" equity","crncy_adj_px_last","eqy_fund_crncy=usd")</f>
        <v>#NAME?</v>
      </c>
      <c r="J1367" s="4" t="str">
        <f t="shared" si="265"/>
      </c>
      <c r="AA1367" s="4">
        <f t="shared" si="266"/>
        <v>0</v>
      </c>
      <c r="AB1367" s="4">
        <f>'Enhanced Basket_AUTOLOAD'!T1367</f>
        <v>0</v>
      </c>
      <c r="AC1367" s="4">
        <f>'Enhanced Basket_AUTOLOAD'!M1367</f>
        <v>0</v>
      </c>
      <c r="AD1367" s="4">
        <f>'Enhanced Basket_AUTOLOAD'!L1367</f>
        <v>0</v>
      </c>
      <c r="AE1367" s="4">
        <f>'Enhanced Basket_AUTOLOAD'!Z1367</f>
        <v>0</v>
      </c>
      <c r="AF1367" s="4">
        <f>'Enhanced Basket_AUTOLOAD'!AB1367</f>
        <v>0</v>
      </c>
      <c r="AG1367" s="4" t="e">
        <f>VLOOKUP(AJ1367,'Ticker Mapping'!$I$3:$M$6706,5,0)</f>
        <v>#N/A</v>
      </c>
      <c r="AH1367" s="4" t="e">
        <f>_xll.BDP(AK1367&amp;" SEDOL","TICKER_AND_EXCH_CODE")</f>
        <v>#NAME?</v>
      </c>
      <c r="AI1367" s="4" t="e">
        <f t="shared" si="267"/>
        <v>#N/A</v>
      </c>
      <c r="AJ1367" s="4">
        <f>'Enhanced Basket_AUTOLOAD'!P1367</f>
        <v>0</v>
      </c>
      <c r="AK1367" s="4">
        <f>'Enhanced Basket_AUTOLOAD'!Q1367</f>
        <v>0</v>
      </c>
      <c r="AL1367" s="4">
        <f>'Enhanced Basket_AUTOLOAD'!Y1367</f>
        <v>0</v>
      </c>
      <c r="AM1367" s="4" t="e">
        <f t="shared" si="268"/>
        <v>#N/A</v>
      </c>
      <c r="AN1367" s="4" t="str">
        <f t="shared" si="269"/>
        <v>NO</v>
      </c>
      <c r="AO1367" s="4" t="str">
        <f t="shared" si="270"/>
        <v>Cash-in-Lieu</v>
      </c>
    </row>
    <row r="1368" ht="15" customHeight="1" s="4" customFormat="1">
      <c r="A1368" s="4">
        <f>'Enhanced Basket_AUTOLOAD'!H1368</f>
        <v>0</v>
      </c>
      <c r="B1368" s="4" t="str">
        <f t="shared" si="259"/>
        <v>SELL</v>
      </c>
      <c r="C1368" s="4" t="s">
        <v>29</v>
      </c>
      <c r="D1368" s="4" t="str">
        <f t="shared" si="260"/>
        <v>MT</v>
      </c>
      <c r="E1368" s="4" t="str">
        <f t="shared" si="261"/>
      </c>
      <c r="F1368" s="4" t="str">
        <f t="shared" si="262"/>
        <v>CIL LOAD</v>
      </c>
      <c r="G1368" s="4">
        <f t="shared" si="263"/>
        <v>0</v>
      </c>
      <c r="H1368" s="4" t="e">
        <f t="shared" si="264"/>
        <v>#N/A</v>
      </c>
      <c r="I1368" s="4" t="e">
        <f>_xll.BDP(AG1368&amp;" equity","crncy_adj_px_last","eqy_fund_crncy=usd")</f>
        <v>#NAME?</v>
      </c>
      <c r="J1368" s="4" t="str">
        <f t="shared" si="265"/>
      </c>
      <c r="AA1368" s="4">
        <f t="shared" si="266"/>
        <v>0</v>
      </c>
      <c r="AB1368" s="4">
        <f>'Enhanced Basket_AUTOLOAD'!T1368</f>
        <v>0</v>
      </c>
      <c r="AC1368" s="4">
        <f>'Enhanced Basket_AUTOLOAD'!M1368</f>
        <v>0</v>
      </c>
      <c r="AD1368" s="4">
        <f>'Enhanced Basket_AUTOLOAD'!L1368</f>
        <v>0</v>
      </c>
      <c r="AE1368" s="4">
        <f>'Enhanced Basket_AUTOLOAD'!Z1368</f>
        <v>0</v>
      </c>
      <c r="AF1368" s="4">
        <f>'Enhanced Basket_AUTOLOAD'!AB1368</f>
        <v>0</v>
      </c>
      <c r="AG1368" s="4" t="e">
        <f>VLOOKUP(AJ1368,'Ticker Mapping'!$I$3:$M$6706,5,0)</f>
        <v>#N/A</v>
      </c>
      <c r="AH1368" s="4" t="e">
        <f>_xll.BDP(AK1368&amp;" SEDOL","TICKER_AND_EXCH_CODE")</f>
        <v>#NAME?</v>
      </c>
      <c r="AI1368" s="4" t="e">
        <f t="shared" si="267"/>
        <v>#N/A</v>
      </c>
      <c r="AJ1368" s="4">
        <f>'Enhanced Basket_AUTOLOAD'!P1368</f>
        <v>0</v>
      </c>
      <c r="AK1368" s="4">
        <f>'Enhanced Basket_AUTOLOAD'!Q1368</f>
        <v>0</v>
      </c>
      <c r="AL1368" s="4">
        <f>'Enhanced Basket_AUTOLOAD'!Y1368</f>
        <v>0</v>
      </c>
      <c r="AM1368" s="4" t="e">
        <f t="shared" si="268"/>
        <v>#N/A</v>
      </c>
      <c r="AN1368" s="4" t="str">
        <f t="shared" si="269"/>
        <v>NO</v>
      </c>
      <c r="AO1368" s="4" t="str">
        <f t="shared" si="270"/>
        <v>Cash-in-Lieu</v>
      </c>
    </row>
    <row r="1369" ht="15" customHeight="1" s="4" customFormat="1">
      <c r="A1369" s="4">
        <f>'Enhanced Basket_AUTOLOAD'!H1369</f>
        <v>0</v>
      </c>
      <c r="B1369" s="4" t="str">
        <f t="shared" si="259"/>
        <v>SELL</v>
      </c>
      <c r="C1369" s="4" t="s">
        <v>29</v>
      </c>
      <c r="D1369" s="4" t="str">
        <f t="shared" si="260"/>
        <v>MT</v>
      </c>
      <c r="E1369" s="4" t="str">
        <f t="shared" si="261"/>
      </c>
      <c r="F1369" s="4" t="str">
        <f t="shared" si="262"/>
        <v>CIL LOAD</v>
      </c>
      <c r="G1369" s="4">
        <f t="shared" si="263"/>
        <v>0</v>
      </c>
      <c r="H1369" s="4" t="e">
        <f t="shared" si="264"/>
        <v>#N/A</v>
      </c>
      <c r="I1369" s="4" t="e">
        <f>_xll.BDP(AG1369&amp;" equity","crncy_adj_px_last","eqy_fund_crncy=usd")</f>
        <v>#NAME?</v>
      </c>
      <c r="J1369" s="4" t="str">
        <f t="shared" si="265"/>
      </c>
      <c r="AA1369" s="4">
        <f t="shared" si="266"/>
        <v>0</v>
      </c>
      <c r="AB1369" s="4">
        <f>'Enhanced Basket_AUTOLOAD'!T1369</f>
        <v>0</v>
      </c>
      <c r="AC1369" s="4">
        <f>'Enhanced Basket_AUTOLOAD'!M1369</f>
        <v>0</v>
      </c>
      <c r="AD1369" s="4">
        <f>'Enhanced Basket_AUTOLOAD'!L1369</f>
        <v>0</v>
      </c>
      <c r="AE1369" s="4">
        <f>'Enhanced Basket_AUTOLOAD'!Z1369</f>
        <v>0</v>
      </c>
      <c r="AF1369" s="4">
        <f>'Enhanced Basket_AUTOLOAD'!AB1369</f>
        <v>0</v>
      </c>
      <c r="AG1369" s="4" t="e">
        <f>VLOOKUP(AJ1369,'Ticker Mapping'!$I$3:$M$6706,5,0)</f>
        <v>#N/A</v>
      </c>
      <c r="AH1369" s="4" t="e">
        <f>_xll.BDP(AK1369&amp;" SEDOL","TICKER_AND_EXCH_CODE")</f>
        <v>#NAME?</v>
      </c>
      <c r="AI1369" s="4" t="e">
        <f t="shared" si="267"/>
        <v>#N/A</v>
      </c>
      <c r="AJ1369" s="4">
        <f>'Enhanced Basket_AUTOLOAD'!P1369</f>
        <v>0</v>
      </c>
      <c r="AK1369" s="4">
        <f>'Enhanced Basket_AUTOLOAD'!Q1369</f>
        <v>0</v>
      </c>
      <c r="AL1369" s="4">
        <f>'Enhanced Basket_AUTOLOAD'!Y1369</f>
        <v>0</v>
      </c>
      <c r="AM1369" s="4" t="e">
        <f t="shared" si="268"/>
        <v>#N/A</v>
      </c>
      <c r="AN1369" s="4" t="str">
        <f t="shared" si="269"/>
        <v>NO</v>
      </c>
      <c r="AO1369" s="4" t="str">
        <f t="shared" si="270"/>
        <v>Cash-in-Lieu</v>
      </c>
    </row>
    <row r="1370" ht="15" customHeight="1" s="4" customFormat="1">
      <c r="A1370" s="4">
        <f>'Enhanced Basket_AUTOLOAD'!H1370</f>
        <v>0</v>
      </c>
      <c r="B1370" s="4" t="str">
        <f t="shared" si="259"/>
        <v>SELL</v>
      </c>
      <c r="C1370" s="4" t="s">
        <v>29</v>
      </c>
      <c r="D1370" s="4" t="str">
        <f t="shared" si="260"/>
        <v>MT</v>
      </c>
      <c r="E1370" s="4" t="str">
        <f t="shared" si="261"/>
      </c>
      <c r="F1370" s="4" t="str">
        <f t="shared" si="262"/>
        <v>CIL LOAD</v>
      </c>
      <c r="G1370" s="4">
        <f t="shared" si="263"/>
        <v>0</v>
      </c>
      <c r="H1370" s="4" t="e">
        <f t="shared" si="264"/>
        <v>#N/A</v>
      </c>
      <c r="I1370" s="4" t="e">
        <f>_xll.BDP(AG1370&amp;" equity","crncy_adj_px_last","eqy_fund_crncy=usd")</f>
        <v>#NAME?</v>
      </c>
      <c r="J1370" s="4" t="str">
        <f t="shared" si="265"/>
      </c>
      <c r="AA1370" s="4">
        <f t="shared" si="266"/>
        <v>0</v>
      </c>
      <c r="AB1370" s="4">
        <f>'Enhanced Basket_AUTOLOAD'!T1370</f>
        <v>0</v>
      </c>
      <c r="AC1370" s="4">
        <f>'Enhanced Basket_AUTOLOAD'!M1370</f>
        <v>0</v>
      </c>
      <c r="AD1370" s="4">
        <f>'Enhanced Basket_AUTOLOAD'!L1370</f>
        <v>0</v>
      </c>
      <c r="AE1370" s="4">
        <f>'Enhanced Basket_AUTOLOAD'!Z1370</f>
        <v>0</v>
      </c>
      <c r="AF1370" s="4">
        <f>'Enhanced Basket_AUTOLOAD'!AB1370</f>
        <v>0</v>
      </c>
      <c r="AG1370" s="4" t="e">
        <f>VLOOKUP(AJ1370,'Ticker Mapping'!$I$3:$M$6706,5,0)</f>
        <v>#N/A</v>
      </c>
      <c r="AH1370" s="4" t="e">
        <f>_xll.BDP(AK1370&amp;" SEDOL","TICKER_AND_EXCH_CODE")</f>
        <v>#NAME?</v>
      </c>
      <c r="AI1370" s="4" t="e">
        <f t="shared" si="267"/>
        <v>#N/A</v>
      </c>
      <c r="AJ1370" s="4">
        <f>'Enhanced Basket_AUTOLOAD'!P1370</f>
        <v>0</v>
      </c>
      <c r="AK1370" s="4">
        <f>'Enhanced Basket_AUTOLOAD'!Q1370</f>
        <v>0</v>
      </c>
      <c r="AL1370" s="4">
        <f>'Enhanced Basket_AUTOLOAD'!Y1370</f>
        <v>0</v>
      </c>
      <c r="AM1370" s="4" t="e">
        <f t="shared" si="268"/>
        <v>#N/A</v>
      </c>
      <c r="AN1370" s="4" t="str">
        <f t="shared" si="269"/>
        <v>NO</v>
      </c>
      <c r="AO1370" s="4" t="str">
        <f t="shared" si="270"/>
        <v>Cash-in-Lieu</v>
      </c>
    </row>
    <row r="1371" ht="15" customHeight="1" s="4" customFormat="1">
      <c r="A1371" s="4">
        <f>'Enhanced Basket_AUTOLOAD'!H1371</f>
        <v>0</v>
      </c>
      <c r="B1371" s="4" t="str">
        <f t="shared" si="259"/>
        <v>SELL</v>
      </c>
      <c r="C1371" s="4" t="s">
        <v>29</v>
      </c>
      <c r="D1371" s="4" t="str">
        <f t="shared" si="260"/>
        <v>MT</v>
      </c>
      <c r="E1371" s="4" t="str">
        <f t="shared" si="261"/>
      </c>
      <c r="F1371" s="4" t="str">
        <f t="shared" si="262"/>
        <v>CIL LOAD</v>
      </c>
      <c r="G1371" s="4">
        <f t="shared" si="263"/>
        <v>0</v>
      </c>
      <c r="H1371" s="4" t="e">
        <f t="shared" si="264"/>
        <v>#N/A</v>
      </c>
      <c r="I1371" s="4" t="e">
        <f>_xll.BDP(AG1371&amp;" equity","crncy_adj_px_last","eqy_fund_crncy=usd")</f>
        <v>#NAME?</v>
      </c>
      <c r="J1371" s="4" t="str">
        <f t="shared" si="265"/>
      </c>
      <c r="AA1371" s="4">
        <f t="shared" si="266"/>
        <v>0</v>
      </c>
      <c r="AB1371" s="4">
        <f>'Enhanced Basket_AUTOLOAD'!T1371</f>
        <v>0</v>
      </c>
      <c r="AC1371" s="4">
        <f>'Enhanced Basket_AUTOLOAD'!M1371</f>
        <v>0</v>
      </c>
      <c r="AD1371" s="4">
        <f>'Enhanced Basket_AUTOLOAD'!L1371</f>
        <v>0</v>
      </c>
      <c r="AE1371" s="4">
        <f>'Enhanced Basket_AUTOLOAD'!Z1371</f>
        <v>0</v>
      </c>
      <c r="AF1371" s="4">
        <f>'Enhanced Basket_AUTOLOAD'!AB1371</f>
        <v>0</v>
      </c>
      <c r="AG1371" s="4" t="e">
        <f>VLOOKUP(AJ1371,'Ticker Mapping'!$I$3:$M$6706,5,0)</f>
        <v>#N/A</v>
      </c>
      <c r="AH1371" s="4" t="e">
        <f>_xll.BDP(AK1371&amp;" SEDOL","TICKER_AND_EXCH_CODE")</f>
        <v>#NAME?</v>
      </c>
      <c r="AI1371" s="4" t="e">
        <f t="shared" si="267"/>
        <v>#N/A</v>
      </c>
      <c r="AJ1371" s="4">
        <f>'Enhanced Basket_AUTOLOAD'!P1371</f>
        <v>0</v>
      </c>
      <c r="AK1371" s="4">
        <f>'Enhanced Basket_AUTOLOAD'!Q1371</f>
        <v>0</v>
      </c>
      <c r="AL1371" s="4">
        <f>'Enhanced Basket_AUTOLOAD'!Y1371</f>
        <v>0</v>
      </c>
      <c r="AM1371" s="4" t="e">
        <f t="shared" si="268"/>
        <v>#N/A</v>
      </c>
      <c r="AN1371" s="4" t="str">
        <f t="shared" si="269"/>
        <v>NO</v>
      </c>
      <c r="AO1371" s="4" t="str">
        <f t="shared" si="270"/>
        <v>Cash-in-Lieu</v>
      </c>
    </row>
    <row r="1372" ht="15" customHeight="1" s="4" customFormat="1">
      <c r="A1372" s="4">
        <f>'Enhanced Basket_AUTOLOAD'!H1372</f>
        <v>0</v>
      </c>
      <c r="B1372" s="4" t="str">
        <f t="shared" si="259"/>
        <v>SELL</v>
      </c>
      <c r="C1372" s="4" t="s">
        <v>29</v>
      </c>
      <c r="D1372" s="4" t="str">
        <f t="shared" si="260"/>
        <v>MT</v>
      </c>
      <c r="E1372" s="4" t="str">
        <f t="shared" si="261"/>
      </c>
      <c r="F1372" s="4" t="str">
        <f t="shared" si="262"/>
        <v>CIL LOAD</v>
      </c>
      <c r="G1372" s="4">
        <f t="shared" si="263"/>
        <v>0</v>
      </c>
      <c r="H1372" s="4" t="e">
        <f t="shared" si="264"/>
        <v>#N/A</v>
      </c>
      <c r="I1372" s="4" t="e">
        <f>_xll.BDP(AG1372&amp;" equity","crncy_adj_px_last","eqy_fund_crncy=usd")</f>
        <v>#NAME?</v>
      </c>
      <c r="J1372" s="4" t="str">
        <f t="shared" si="265"/>
      </c>
      <c r="AA1372" s="4">
        <f t="shared" si="266"/>
        <v>0</v>
      </c>
      <c r="AB1372" s="4">
        <f>'Enhanced Basket_AUTOLOAD'!T1372</f>
        <v>0</v>
      </c>
      <c r="AC1372" s="4">
        <f>'Enhanced Basket_AUTOLOAD'!M1372</f>
        <v>0</v>
      </c>
      <c r="AD1372" s="4">
        <f>'Enhanced Basket_AUTOLOAD'!L1372</f>
        <v>0</v>
      </c>
      <c r="AE1372" s="4">
        <f>'Enhanced Basket_AUTOLOAD'!Z1372</f>
        <v>0</v>
      </c>
      <c r="AF1372" s="4">
        <f>'Enhanced Basket_AUTOLOAD'!AB1372</f>
        <v>0</v>
      </c>
      <c r="AG1372" s="4" t="e">
        <f>VLOOKUP(AJ1372,'Ticker Mapping'!$I$3:$M$6706,5,0)</f>
        <v>#N/A</v>
      </c>
      <c r="AH1372" s="4" t="e">
        <f>_xll.BDP(AK1372&amp;" SEDOL","TICKER_AND_EXCH_CODE")</f>
        <v>#NAME?</v>
      </c>
      <c r="AI1372" s="4" t="e">
        <f t="shared" si="267"/>
        <v>#N/A</v>
      </c>
      <c r="AJ1372" s="4">
        <f>'Enhanced Basket_AUTOLOAD'!P1372</f>
        <v>0</v>
      </c>
      <c r="AK1372" s="4">
        <f>'Enhanced Basket_AUTOLOAD'!Q1372</f>
        <v>0</v>
      </c>
      <c r="AL1372" s="4">
        <f>'Enhanced Basket_AUTOLOAD'!Y1372</f>
        <v>0</v>
      </c>
      <c r="AM1372" s="4" t="e">
        <f t="shared" si="268"/>
        <v>#N/A</v>
      </c>
      <c r="AN1372" s="4" t="str">
        <f t="shared" si="269"/>
        <v>NO</v>
      </c>
      <c r="AO1372" s="4" t="str">
        <f t="shared" si="270"/>
        <v>Cash-in-Lieu</v>
      </c>
    </row>
    <row r="1373" ht="15" customHeight="1" s="4" customFormat="1">
      <c r="A1373" s="4">
        <f>'Enhanced Basket_AUTOLOAD'!H1373</f>
        <v>0</v>
      </c>
      <c r="B1373" s="4" t="str">
        <f t="shared" si="259"/>
        <v>SELL</v>
      </c>
      <c r="C1373" s="4" t="s">
        <v>29</v>
      </c>
      <c r="D1373" s="4" t="str">
        <f t="shared" si="260"/>
        <v>MT</v>
      </c>
      <c r="E1373" s="4" t="str">
        <f t="shared" si="261"/>
      </c>
      <c r="F1373" s="4" t="str">
        <f t="shared" si="262"/>
        <v>CIL LOAD</v>
      </c>
      <c r="G1373" s="4">
        <f t="shared" si="263"/>
        <v>0</v>
      </c>
      <c r="H1373" s="4" t="e">
        <f t="shared" si="264"/>
        <v>#N/A</v>
      </c>
      <c r="I1373" s="4" t="e">
        <f>_xll.BDP(AG1373&amp;" equity","crncy_adj_px_last","eqy_fund_crncy=usd")</f>
        <v>#NAME?</v>
      </c>
      <c r="J1373" s="4" t="str">
        <f t="shared" si="265"/>
      </c>
      <c r="AA1373" s="4">
        <f t="shared" si="266"/>
        <v>0</v>
      </c>
      <c r="AB1373" s="4">
        <f>'Enhanced Basket_AUTOLOAD'!T1373</f>
        <v>0</v>
      </c>
      <c r="AC1373" s="4">
        <f>'Enhanced Basket_AUTOLOAD'!M1373</f>
        <v>0</v>
      </c>
      <c r="AD1373" s="4">
        <f>'Enhanced Basket_AUTOLOAD'!L1373</f>
        <v>0</v>
      </c>
      <c r="AE1373" s="4">
        <f>'Enhanced Basket_AUTOLOAD'!Z1373</f>
        <v>0</v>
      </c>
      <c r="AF1373" s="4">
        <f>'Enhanced Basket_AUTOLOAD'!AB1373</f>
        <v>0</v>
      </c>
      <c r="AG1373" s="4" t="e">
        <f>VLOOKUP(AJ1373,'Ticker Mapping'!$I$3:$M$6706,5,0)</f>
        <v>#N/A</v>
      </c>
      <c r="AH1373" s="4" t="e">
        <f>_xll.BDP(AK1373&amp;" SEDOL","TICKER_AND_EXCH_CODE")</f>
        <v>#NAME?</v>
      </c>
      <c r="AI1373" s="4" t="e">
        <f t="shared" si="267"/>
        <v>#N/A</v>
      </c>
      <c r="AJ1373" s="4">
        <f>'Enhanced Basket_AUTOLOAD'!P1373</f>
        <v>0</v>
      </c>
      <c r="AK1373" s="4">
        <f>'Enhanced Basket_AUTOLOAD'!Q1373</f>
        <v>0</v>
      </c>
      <c r="AL1373" s="4">
        <f>'Enhanced Basket_AUTOLOAD'!Y1373</f>
        <v>0</v>
      </c>
      <c r="AM1373" s="4" t="e">
        <f t="shared" si="268"/>
        <v>#N/A</v>
      </c>
      <c r="AN1373" s="4" t="str">
        <f t="shared" si="269"/>
        <v>NO</v>
      </c>
      <c r="AO1373" s="4" t="str">
        <f t="shared" si="270"/>
        <v>Cash-in-Lieu</v>
      </c>
    </row>
    <row r="1374" ht="15" customHeight="1" s="4" customFormat="1">
      <c r="A1374" s="4">
        <f>'Enhanced Basket_AUTOLOAD'!H1374</f>
        <v>0</v>
      </c>
      <c r="B1374" s="4" t="str">
        <f t="shared" si="259"/>
        <v>SELL</v>
      </c>
      <c r="C1374" s="4" t="s">
        <v>29</v>
      </c>
      <c r="D1374" s="4" t="str">
        <f t="shared" si="260"/>
        <v>MT</v>
      </c>
      <c r="E1374" s="4" t="str">
        <f t="shared" si="261"/>
      </c>
      <c r="F1374" s="4" t="str">
        <f t="shared" si="262"/>
        <v>CIL LOAD</v>
      </c>
      <c r="G1374" s="4">
        <f t="shared" si="263"/>
        <v>0</v>
      </c>
      <c r="H1374" s="4" t="e">
        <f t="shared" si="264"/>
        <v>#N/A</v>
      </c>
      <c r="I1374" s="4" t="e">
        <f>_xll.BDP(AG1374&amp;" equity","crncy_adj_px_last","eqy_fund_crncy=usd")</f>
        <v>#NAME?</v>
      </c>
      <c r="J1374" s="4" t="str">
        <f t="shared" si="265"/>
      </c>
      <c r="AA1374" s="4">
        <f t="shared" si="266"/>
        <v>0</v>
      </c>
      <c r="AB1374" s="4">
        <f>'Enhanced Basket_AUTOLOAD'!T1374</f>
        <v>0</v>
      </c>
      <c r="AC1374" s="4">
        <f>'Enhanced Basket_AUTOLOAD'!M1374</f>
        <v>0</v>
      </c>
      <c r="AD1374" s="4">
        <f>'Enhanced Basket_AUTOLOAD'!L1374</f>
        <v>0</v>
      </c>
      <c r="AE1374" s="4">
        <f>'Enhanced Basket_AUTOLOAD'!Z1374</f>
        <v>0</v>
      </c>
      <c r="AF1374" s="4">
        <f>'Enhanced Basket_AUTOLOAD'!AB1374</f>
        <v>0</v>
      </c>
      <c r="AG1374" s="4" t="e">
        <f>VLOOKUP(AJ1374,'Ticker Mapping'!$I$3:$M$6706,5,0)</f>
        <v>#N/A</v>
      </c>
      <c r="AH1374" s="4" t="e">
        <f>_xll.BDP(AK1374&amp;" SEDOL","TICKER_AND_EXCH_CODE")</f>
        <v>#NAME?</v>
      </c>
      <c r="AI1374" s="4" t="e">
        <f t="shared" si="267"/>
        <v>#N/A</v>
      </c>
      <c r="AJ1374" s="4">
        <f>'Enhanced Basket_AUTOLOAD'!P1374</f>
        <v>0</v>
      </c>
      <c r="AK1374" s="4">
        <f>'Enhanced Basket_AUTOLOAD'!Q1374</f>
        <v>0</v>
      </c>
      <c r="AL1374" s="4">
        <f>'Enhanced Basket_AUTOLOAD'!Y1374</f>
        <v>0</v>
      </c>
      <c r="AM1374" s="4" t="e">
        <f t="shared" si="268"/>
        <v>#N/A</v>
      </c>
      <c r="AN1374" s="4" t="str">
        <f t="shared" si="269"/>
        <v>NO</v>
      </c>
      <c r="AO1374" s="4" t="str">
        <f t="shared" si="270"/>
        <v>Cash-in-Lieu</v>
      </c>
    </row>
    <row r="1375" ht="15" customHeight="1" s="4" customFormat="1">
      <c r="A1375" s="4">
        <f>'Enhanced Basket_AUTOLOAD'!H1375</f>
        <v>0</v>
      </c>
      <c r="B1375" s="4" t="str">
        <f t="shared" si="259"/>
        <v>SELL</v>
      </c>
      <c r="C1375" s="4" t="s">
        <v>29</v>
      </c>
      <c r="D1375" s="4" t="str">
        <f t="shared" si="260"/>
        <v>MT</v>
      </c>
      <c r="E1375" s="4" t="str">
        <f t="shared" si="261"/>
      </c>
      <c r="F1375" s="4" t="str">
        <f t="shared" si="262"/>
        <v>CIL LOAD</v>
      </c>
      <c r="G1375" s="4">
        <f t="shared" si="263"/>
        <v>0</v>
      </c>
      <c r="H1375" s="4" t="e">
        <f t="shared" si="264"/>
        <v>#N/A</v>
      </c>
      <c r="I1375" s="4" t="e">
        <f>_xll.BDP(AG1375&amp;" equity","crncy_adj_px_last","eqy_fund_crncy=usd")</f>
        <v>#NAME?</v>
      </c>
      <c r="J1375" s="4" t="str">
        <f t="shared" si="265"/>
      </c>
      <c r="AA1375" s="4">
        <f t="shared" si="266"/>
        <v>0</v>
      </c>
      <c r="AB1375" s="4">
        <f>'Enhanced Basket_AUTOLOAD'!T1375</f>
        <v>0</v>
      </c>
      <c r="AC1375" s="4">
        <f>'Enhanced Basket_AUTOLOAD'!M1375</f>
        <v>0</v>
      </c>
      <c r="AD1375" s="4">
        <f>'Enhanced Basket_AUTOLOAD'!L1375</f>
        <v>0</v>
      </c>
      <c r="AE1375" s="4">
        <f>'Enhanced Basket_AUTOLOAD'!Z1375</f>
        <v>0</v>
      </c>
      <c r="AF1375" s="4">
        <f>'Enhanced Basket_AUTOLOAD'!AB1375</f>
        <v>0</v>
      </c>
      <c r="AG1375" s="4" t="e">
        <f>VLOOKUP(AJ1375,'Ticker Mapping'!$I$3:$M$6706,5,0)</f>
        <v>#N/A</v>
      </c>
      <c r="AH1375" s="4" t="e">
        <f>_xll.BDP(AK1375&amp;" SEDOL","TICKER_AND_EXCH_CODE")</f>
        <v>#NAME?</v>
      </c>
      <c r="AI1375" s="4" t="e">
        <f t="shared" si="267"/>
        <v>#N/A</v>
      </c>
      <c r="AJ1375" s="4">
        <f>'Enhanced Basket_AUTOLOAD'!P1375</f>
        <v>0</v>
      </c>
      <c r="AK1375" s="4">
        <f>'Enhanced Basket_AUTOLOAD'!Q1375</f>
        <v>0</v>
      </c>
      <c r="AL1375" s="4">
        <f>'Enhanced Basket_AUTOLOAD'!Y1375</f>
        <v>0</v>
      </c>
      <c r="AM1375" s="4" t="e">
        <f t="shared" si="268"/>
        <v>#N/A</v>
      </c>
      <c r="AN1375" s="4" t="str">
        <f t="shared" si="269"/>
        <v>NO</v>
      </c>
      <c r="AO1375" s="4" t="str">
        <f t="shared" si="270"/>
        <v>Cash-in-Lieu</v>
      </c>
    </row>
    <row r="1376" ht="15" customHeight="1" s="4" customFormat="1">
      <c r="A1376" s="4">
        <f>'Enhanced Basket_AUTOLOAD'!H1376</f>
        <v>0</v>
      </c>
      <c r="B1376" s="4" t="str">
        <f t="shared" si="259"/>
        <v>SELL</v>
      </c>
      <c r="C1376" s="4" t="s">
        <v>29</v>
      </c>
      <c r="D1376" s="4" t="str">
        <f t="shared" si="260"/>
        <v>MT</v>
      </c>
      <c r="E1376" s="4" t="str">
        <f t="shared" si="261"/>
      </c>
      <c r="F1376" s="4" t="str">
        <f t="shared" si="262"/>
        <v>CIL LOAD</v>
      </c>
      <c r="G1376" s="4">
        <f t="shared" si="263"/>
        <v>0</v>
      </c>
      <c r="H1376" s="4" t="e">
        <f t="shared" si="264"/>
        <v>#N/A</v>
      </c>
      <c r="I1376" s="4" t="e">
        <f>_xll.BDP(AG1376&amp;" equity","crncy_adj_px_last","eqy_fund_crncy=usd")</f>
        <v>#NAME?</v>
      </c>
      <c r="J1376" s="4" t="str">
        <f t="shared" si="265"/>
      </c>
      <c r="AA1376" s="4">
        <f t="shared" si="266"/>
        <v>0</v>
      </c>
      <c r="AB1376" s="4">
        <f>'Enhanced Basket_AUTOLOAD'!T1376</f>
        <v>0</v>
      </c>
      <c r="AC1376" s="4">
        <f>'Enhanced Basket_AUTOLOAD'!M1376</f>
        <v>0</v>
      </c>
      <c r="AD1376" s="4">
        <f>'Enhanced Basket_AUTOLOAD'!L1376</f>
        <v>0</v>
      </c>
      <c r="AE1376" s="4">
        <f>'Enhanced Basket_AUTOLOAD'!Z1376</f>
        <v>0</v>
      </c>
      <c r="AF1376" s="4">
        <f>'Enhanced Basket_AUTOLOAD'!AB1376</f>
        <v>0</v>
      </c>
      <c r="AG1376" s="4" t="e">
        <f>VLOOKUP(AJ1376,'Ticker Mapping'!$I$3:$M$6706,5,0)</f>
        <v>#N/A</v>
      </c>
      <c r="AH1376" s="4" t="e">
        <f>_xll.BDP(AK1376&amp;" SEDOL","TICKER_AND_EXCH_CODE")</f>
        <v>#NAME?</v>
      </c>
      <c r="AI1376" s="4" t="e">
        <f t="shared" si="267"/>
        <v>#N/A</v>
      </c>
      <c r="AJ1376" s="4">
        <f>'Enhanced Basket_AUTOLOAD'!P1376</f>
        <v>0</v>
      </c>
      <c r="AK1376" s="4">
        <f>'Enhanced Basket_AUTOLOAD'!Q1376</f>
        <v>0</v>
      </c>
      <c r="AL1376" s="4">
        <f>'Enhanced Basket_AUTOLOAD'!Y1376</f>
        <v>0</v>
      </c>
      <c r="AM1376" s="4" t="e">
        <f t="shared" si="268"/>
        <v>#N/A</v>
      </c>
      <c r="AN1376" s="4" t="str">
        <f t="shared" si="269"/>
        <v>NO</v>
      </c>
      <c r="AO1376" s="4" t="str">
        <f t="shared" si="270"/>
        <v>Cash-in-Lieu</v>
      </c>
    </row>
    <row r="1377" ht="15" customHeight="1" s="4" customFormat="1">
      <c r="A1377" s="4">
        <f>'Enhanced Basket_AUTOLOAD'!H1377</f>
        <v>0</v>
      </c>
      <c r="B1377" s="4" t="str">
        <f t="shared" si="259"/>
        <v>SELL</v>
      </c>
      <c r="C1377" s="4" t="s">
        <v>29</v>
      </c>
      <c r="D1377" s="4" t="str">
        <f t="shared" si="260"/>
        <v>MT</v>
      </c>
      <c r="E1377" s="4" t="str">
        <f t="shared" si="261"/>
      </c>
      <c r="F1377" s="4" t="str">
        <f t="shared" si="262"/>
        <v>CIL LOAD</v>
      </c>
      <c r="G1377" s="4">
        <f t="shared" si="263"/>
        <v>0</v>
      </c>
      <c r="H1377" s="4" t="e">
        <f t="shared" si="264"/>
        <v>#N/A</v>
      </c>
      <c r="I1377" s="4" t="e">
        <f>_xll.BDP(AG1377&amp;" equity","crncy_adj_px_last","eqy_fund_crncy=usd")</f>
        <v>#NAME?</v>
      </c>
      <c r="J1377" s="4" t="str">
        <f t="shared" si="265"/>
      </c>
      <c r="AA1377" s="4">
        <f t="shared" si="266"/>
        <v>0</v>
      </c>
      <c r="AB1377" s="4">
        <f>'Enhanced Basket_AUTOLOAD'!T1377</f>
        <v>0</v>
      </c>
      <c r="AC1377" s="4">
        <f>'Enhanced Basket_AUTOLOAD'!M1377</f>
        <v>0</v>
      </c>
      <c r="AD1377" s="4">
        <f>'Enhanced Basket_AUTOLOAD'!L1377</f>
        <v>0</v>
      </c>
      <c r="AE1377" s="4">
        <f>'Enhanced Basket_AUTOLOAD'!Z1377</f>
        <v>0</v>
      </c>
      <c r="AF1377" s="4">
        <f>'Enhanced Basket_AUTOLOAD'!AB1377</f>
        <v>0</v>
      </c>
      <c r="AG1377" s="4" t="e">
        <f>VLOOKUP(AJ1377,'Ticker Mapping'!$I$3:$M$6706,5,0)</f>
        <v>#N/A</v>
      </c>
      <c r="AH1377" s="4" t="e">
        <f>_xll.BDP(AK1377&amp;" SEDOL","TICKER_AND_EXCH_CODE")</f>
        <v>#NAME?</v>
      </c>
      <c r="AI1377" s="4" t="e">
        <f t="shared" si="267"/>
        <v>#N/A</v>
      </c>
      <c r="AJ1377" s="4">
        <f>'Enhanced Basket_AUTOLOAD'!P1377</f>
        <v>0</v>
      </c>
      <c r="AK1377" s="4">
        <f>'Enhanced Basket_AUTOLOAD'!Q1377</f>
        <v>0</v>
      </c>
      <c r="AL1377" s="4">
        <f>'Enhanced Basket_AUTOLOAD'!Y1377</f>
        <v>0</v>
      </c>
      <c r="AM1377" s="4" t="e">
        <f t="shared" si="268"/>
        <v>#N/A</v>
      </c>
      <c r="AN1377" s="4" t="str">
        <f t="shared" si="269"/>
        <v>NO</v>
      </c>
      <c r="AO1377" s="4" t="str">
        <f t="shared" si="270"/>
        <v>Cash-in-Lieu</v>
      </c>
    </row>
    <row r="1378" ht="15" customHeight="1" s="4" customFormat="1">
      <c r="A1378" s="4">
        <f>'Enhanced Basket_AUTOLOAD'!H1378</f>
        <v>0</v>
      </c>
      <c r="B1378" s="4" t="str">
        <f t="shared" si="259"/>
        <v>SELL</v>
      </c>
      <c r="C1378" s="4" t="s">
        <v>29</v>
      </c>
      <c r="D1378" s="4" t="str">
        <f t="shared" si="260"/>
        <v>MT</v>
      </c>
      <c r="E1378" s="4" t="str">
        <f t="shared" si="261"/>
      </c>
      <c r="F1378" s="4" t="str">
        <f t="shared" si="262"/>
        <v>CIL LOAD</v>
      </c>
      <c r="G1378" s="4">
        <f t="shared" si="263"/>
        <v>0</v>
      </c>
      <c r="H1378" s="4" t="e">
        <f t="shared" si="264"/>
        <v>#N/A</v>
      </c>
      <c r="I1378" s="4" t="e">
        <f>_xll.BDP(AG1378&amp;" equity","crncy_adj_px_last","eqy_fund_crncy=usd")</f>
        <v>#NAME?</v>
      </c>
      <c r="J1378" s="4" t="str">
        <f t="shared" si="265"/>
      </c>
      <c r="AA1378" s="4">
        <f t="shared" si="266"/>
        <v>0</v>
      </c>
      <c r="AB1378" s="4">
        <f>'Enhanced Basket_AUTOLOAD'!T1378</f>
        <v>0</v>
      </c>
      <c r="AC1378" s="4">
        <f>'Enhanced Basket_AUTOLOAD'!M1378</f>
        <v>0</v>
      </c>
      <c r="AD1378" s="4">
        <f>'Enhanced Basket_AUTOLOAD'!L1378</f>
        <v>0</v>
      </c>
      <c r="AE1378" s="4">
        <f>'Enhanced Basket_AUTOLOAD'!Z1378</f>
        <v>0</v>
      </c>
      <c r="AF1378" s="4">
        <f>'Enhanced Basket_AUTOLOAD'!AB1378</f>
        <v>0</v>
      </c>
      <c r="AG1378" s="4" t="e">
        <f>VLOOKUP(AJ1378,'Ticker Mapping'!$I$3:$M$6706,5,0)</f>
        <v>#N/A</v>
      </c>
      <c r="AH1378" s="4" t="e">
        <f>_xll.BDP(AK1378&amp;" SEDOL","TICKER_AND_EXCH_CODE")</f>
        <v>#NAME?</v>
      </c>
      <c r="AI1378" s="4" t="e">
        <f t="shared" si="267"/>
        <v>#N/A</v>
      </c>
      <c r="AJ1378" s="4">
        <f>'Enhanced Basket_AUTOLOAD'!P1378</f>
        <v>0</v>
      </c>
      <c r="AK1378" s="4">
        <f>'Enhanced Basket_AUTOLOAD'!Q1378</f>
        <v>0</v>
      </c>
      <c r="AL1378" s="4">
        <f>'Enhanced Basket_AUTOLOAD'!Y1378</f>
        <v>0</v>
      </c>
      <c r="AM1378" s="4" t="e">
        <f t="shared" si="268"/>
        <v>#N/A</v>
      </c>
      <c r="AN1378" s="4" t="str">
        <f t="shared" si="269"/>
        <v>NO</v>
      </c>
      <c r="AO1378" s="4" t="str">
        <f t="shared" si="270"/>
        <v>Cash-in-Lieu</v>
      </c>
    </row>
    <row r="1379" ht="15" customHeight="1" s="4" customFormat="1">
      <c r="A1379" s="4">
        <f>'Enhanced Basket_AUTOLOAD'!H1379</f>
        <v>0</v>
      </c>
      <c r="B1379" s="4" t="str">
        <f t="shared" si="259"/>
        <v>SELL</v>
      </c>
      <c r="C1379" s="4" t="s">
        <v>29</v>
      </c>
      <c r="D1379" s="4" t="str">
        <f t="shared" si="260"/>
        <v>MT</v>
      </c>
      <c r="E1379" s="4" t="str">
        <f t="shared" si="261"/>
      </c>
      <c r="F1379" s="4" t="str">
        <f t="shared" si="262"/>
        <v>CIL LOAD</v>
      </c>
      <c r="G1379" s="4">
        <f t="shared" si="263"/>
        <v>0</v>
      </c>
      <c r="H1379" s="4" t="e">
        <f t="shared" si="264"/>
        <v>#N/A</v>
      </c>
      <c r="I1379" s="4" t="e">
        <f>_xll.BDP(AG1379&amp;" equity","crncy_adj_px_last","eqy_fund_crncy=usd")</f>
        <v>#NAME?</v>
      </c>
      <c r="J1379" s="4" t="str">
        <f t="shared" si="265"/>
      </c>
      <c r="AA1379" s="4">
        <f t="shared" si="266"/>
        <v>0</v>
      </c>
      <c r="AB1379" s="4">
        <f>'Enhanced Basket_AUTOLOAD'!T1379</f>
        <v>0</v>
      </c>
      <c r="AC1379" s="4">
        <f>'Enhanced Basket_AUTOLOAD'!M1379</f>
        <v>0</v>
      </c>
      <c r="AD1379" s="4">
        <f>'Enhanced Basket_AUTOLOAD'!L1379</f>
        <v>0</v>
      </c>
      <c r="AE1379" s="4">
        <f>'Enhanced Basket_AUTOLOAD'!Z1379</f>
        <v>0</v>
      </c>
      <c r="AF1379" s="4">
        <f>'Enhanced Basket_AUTOLOAD'!AB1379</f>
        <v>0</v>
      </c>
      <c r="AG1379" s="4" t="e">
        <f>VLOOKUP(AJ1379,'Ticker Mapping'!$I$3:$M$6706,5,0)</f>
        <v>#N/A</v>
      </c>
      <c r="AH1379" s="4" t="e">
        <f>_xll.BDP(AK1379&amp;" SEDOL","TICKER_AND_EXCH_CODE")</f>
        <v>#NAME?</v>
      </c>
      <c r="AI1379" s="4" t="e">
        <f t="shared" si="267"/>
        <v>#N/A</v>
      </c>
      <c r="AJ1379" s="4">
        <f>'Enhanced Basket_AUTOLOAD'!P1379</f>
        <v>0</v>
      </c>
      <c r="AK1379" s="4">
        <f>'Enhanced Basket_AUTOLOAD'!Q1379</f>
        <v>0</v>
      </c>
      <c r="AL1379" s="4">
        <f>'Enhanced Basket_AUTOLOAD'!Y1379</f>
        <v>0</v>
      </c>
      <c r="AM1379" s="4" t="e">
        <f t="shared" si="268"/>
        <v>#N/A</v>
      </c>
      <c r="AN1379" s="4" t="str">
        <f t="shared" si="269"/>
        <v>NO</v>
      </c>
      <c r="AO1379" s="4" t="str">
        <f t="shared" si="270"/>
        <v>Cash-in-Lieu</v>
      </c>
    </row>
    <row r="1380" ht="15" customHeight="1" s="4" customFormat="1">
      <c r="A1380" s="4">
        <f>'Enhanced Basket_AUTOLOAD'!H1380</f>
        <v>0</v>
      </c>
      <c r="B1380" s="4" t="str">
        <f t="shared" si="259"/>
        <v>SELL</v>
      </c>
      <c r="C1380" s="4" t="s">
        <v>29</v>
      </c>
      <c r="D1380" s="4" t="str">
        <f t="shared" si="260"/>
        <v>MT</v>
      </c>
      <c r="E1380" s="4" t="str">
        <f t="shared" si="261"/>
      </c>
      <c r="F1380" s="4" t="str">
        <f t="shared" si="262"/>
        <v>CIL LOAD</v>
      </c>
      <c r="G1380" s="4">
        <f t="shared" si="263"/>
        <v>0</v>
      </c>
      <c r="H1380" s="4" t="e">
        <f t="shared" si="264"/>
        <v>#N/A</v>
      </c>
      <c r="I1380" s="4" t="e">
        <f>_xll.BDP(AG1380&amp;" equity","crncy_adj_px_last","eqy_fund_crncy=usd")</f>
        <v>#NAME?</v>
      </c>
      <c r="J1380" s="4" t="str">
        <f t="shared" si="265"/>
      </c>
      <c r="AA1380" s="4">
        <f t="shared" si="266"/>
        <v>0</v>
      </c>
      <c r="AB1380" s="4">
        <f>'Enhanced Basket_AUTOLOAD'!T1380</f>
        <v>0</v>
      </c>
      <c r="AC1380" s="4">
        <f>'Enhanced Basket_AUTOLOAD'!M1380</f>
        <v>0</v>
      </c>
      <c r="AD1380" s="4">
        <f>'Enhanced Basket_AUTOLOAD'!L1380</f>
        <v>0</v>
      </c>
      <c r="AE1380" s="4">
        <f>'Enhanced Basket_AUTOLOAD'!Z1380</f>
        <v>0</v>
      </c>
      <c r="AF1380" s="4">
        <f>'Enhanced Basket_AUTOLOAD'!AB1380</f>
        <v>0</v>
      </c>
      <c r="AG1380" s="4" t="e">
        <f>VLOOKUP(AJ1380,'Ticker Mapping'!$I$3:$M$6706,5,0)</f>
        <v>#N/A</v>
      </c>
      <c r="AH1380" s="4" t="e">
        <f>_xll.BDP(AK1380&amp;" SEDOL","TICKER_AND_EXCH_CODE")</f>
        <v>#NAME?</v>
      </c>
      <c r="AI1380" s="4" t="e">
        <f t="shared" si="267"/>
        <v>#N/A</v>
      </c>
      <c r="AJ1380" s="4">
        <f>'Enhanced Basket_AUTOLOAD'!P1380</f>
        <v>0</v>
      </c>
      <c r="AK1380" s="4">
        <f>'Enhanced Basket_AUTOLOAD'!Q1380</f>
        <v>0</v>
      </c>
      <c r="AL1380" s="4">
        <f>'Enhanced Basket_AUTOLOAD'!Y1380</f>
        <v>0</v>
      </c>
      <c r="AM1380" s="4" t="e">
        <f t="shared" si="268"/>
        <v>#N/A</v>
      </c>
      <c r="AN1380" s="4" t="str">
        <f t="shared" si="269"/>
        <v>NO</v>
      </c>
      <c r="AO1380" s="4" t="str">
        <f t="shared" si="270"/>
        <v>Cash-in-Lieu</v>
      </c>
    </row>
    <row r="1381" ht="15" customHeight="1" s="4" customFormat="1">
      <c r="A1381" s="4">
        <f>'Enhanced Basket_AUTOLOAD'!H1381</f>
        <v>0</v>
      </c>
      <c r="B1381" s="4" t="str">
        <f t="shared" si="259"/>
        <v>SELL</v>
      </c>
      <c r="C1381" s="4" t="s">
        <v>29</v>
      </c>
      <c r="D1381" s="4" t="str">
        <f t="shared" si="260"/>
        <v>MT</v>
      </c>
      <c r="E1381" s="4" t="str">
        <f t="shared" si="261"/>
      </c>
      <c r="F1381" s="4" t="str">
        <f t="shared" si="262"/>
        <v>CIL LOAD</v>
      </c>
      <c r="G1381" s="4">
        <f t="shared" si="263"/>
        <v>0</v>
      </c>
      <c r="H1381" s="4" t="e">
        <f t="shared" si="264"/>
        <v>#N/A</v>
      </c>
      <c r="I1381" s="4" t="e">
        <f>_xll.BDP(AG1381&amp;" equity","crncy_adj_px_last","eqy_fund_crncy=usd")</f>
        <v>#NAME?</v>
      </c>
      <c r="J1381" s="4" t="str">
        <f t="shared" si="265"/>
      </c>
      <c r="AA1381" s="4">
        <f t="shared" si="266"/>
        <v>0</v>
      </c>
      <c r="AB1381" s="4">
        <f>'Enhanced Basket_AUTOLOAD'!T1381</f>
        <v>0</v>
      </c>
      <c r="AC1381" s="4">
        <f>'Enhanced Basket_AUTOLOAD'!M1381</f>
        <v>0</v>
      </c>
      <c r="AD1381" s="4">
        <f>'Enhanced Basket_AUTOLOAD'!L1381</f>
        <v>0</v>
      </c>
      <c r="AE1381" s="4">
        <f>'Enhanced Basket_AUTOLOAD'!Z1381</f>
        <v>0</v>
      </c>
      <c r="AF1381" s="4">
        <f>'Enhanced Basket_AUTOLOAD'!AB1381</f>
        <v>0</v>
      </c>
      <c r="AG1381" s="4" t="e">
        <f>VLOOKUP(AJ1381,'Ticker Mapping'!$I$3:$M$6706,5,0)</f>
        <v>#N/A</v>
      </c>
      <c r="AH1381" s="4" t="e">
        <f>_xll.BDP(AK1381&amp;" SEDOL","TICKER_AND_EXCH_CODE")</f>
        <v>#NAME?</v>
      </c>
      <c r="AI1381" s="4" t="e">
        <f t="shared" si="267"/>
        <v>#N/A</v>
      </c>
      <c r="AJ1381" s="4">
        <f>'Enhanced Basket_AUTOLOAD'!P1381</f>
        <v>0</v>
      </c>
      <c r="AK1381" s="4">
        <f>'Enhanced Basket_AUTOLOAD'!Q1381</f>
        <v>0</v>
      </c>
      <c r="AL1381" s="4">
        <f>'Enhanced Basket_AUTOLOAD'!Y1381</f>
        <v>0</v>
      </c>
      <c r="AM1381" s="4" t="e">
        <f t="shared" si="268"/>
        <v>#N/A</v>
      </c>
      <c r="AN1381" s="4" t="str">
        <f t="shared" si="269"/>
        <v>NO</v>
      </c>
      <c r="AO1381" s="4" t="str">
        <f t="shared" si="270"/>
        <v>Cash-in-Lieu</v>
      </c>
    </row>
    <row r="1382" ht="15" customHeight="1" s="4" customFormat="1">
      <c r="A1382" s="4">
        <f>'Enhanced Basket_AUTOLOAD'!H1382</f>
        <v>0</v>
      </c>
      <c r="B1382" s="4" t="str">
        <f t="shared" si="259"/>
        <v>SELL</v>
      </c>
      <c r="C1382" s="4" t="s">
        <v>29</v>
      </c>
      <c r="D1382" s="4" t="str">
        <f t="shared" si="260"/>
        <v>MT</v>
      </c>
      <c r="E1382" s="4" t="str">
        <f t="shared" si="261"/>
      </c>
      <c r="F1382" s="4" t="str">
        <f t="shared" si="262"/>
        <v>CIL LOAD</v>
      </c>
      <c r="G1382" s="4">
        <f t="shared" si="263"/>
        <v>0</v>
      </c>
      <c r="H1382" s="4" t="e">
        <f t="shared" si="264"/>
        <v>#N/A</v>
      </c>
      <c r="I1382" s="4" t="e">
        <f>_xll.BDP(AG1382&amp;" equity","crncy_adj_px_last","eqy_fund_crncy=usd")</f>
        <v>#NAME?</v>
      </c>
      <c r="J1382" s="4" t="str">
        <f t="shared" si="265"/>
      </c>
      <c r="AA1382" s="4">
        <f t="shared" si="266"/>
        <v>0</v>
      </c>
      <c r="AB1382" s="4">
        <f>'Enhanced Basket_AUTOLOAD'!T1382</f>
        <v>0</v>
      </c>
      <c r="AC1382" s="4">
        <f>'Enhanced Basket_AUTOLOAD'!M1382</f>
        <v>0</v>
      </c>
      <c r="AD1382" s="4">
        <f>'Enhanced Basket_AUTOLOAD'!L1382</f>
        <v>0</v>
      </c>
      <c r="AE1382" s="4">
        <f>'Enhanced Basket_AUTOLOAD'!Z1382</f>
        <v>0</v>
      </c>
      <c r="AF1382" s="4">
        <f>'Enhanced Basket_AUTOLOAD'!AB1382</f>
        <v>0</v>
      </c>
      <c r="AG1382" s="4" t="e">
        <f>VLOOKUP(AJ1382,'Ticker Mapping'!$I$3:$M$6706,5,0)</f>
        <v>#N/A</v>
      </c>
      <c r="AH1382" s="4" t="e">
        <f>_xll.BDP(AK1382&amp;" SEDOL","TICKER_AND_EXCH_CODE")</f>
        <v>#NAME?</v>
      </c>
      <c r="AI1382" s="4" t="e">
        <f t="shared" si="267"/>
        <v>#N/A</v>
      </c>
      <c r="AJ1382" s="4">
        <f>'Enhanced Basket_AUTOLOAD'!P1382</f>
        <v>0</v>
      </c>
      <c r="AK1382" s="4">
        <f>'Enhanced Basket_AUTOLOAD'!Q1382</f>
        <v>0</v>
      </c>
      <c r="AL1382" s="4">
        <f>'Enhanced Basket_AUTOLOAD'!Y1382</f>
        <v>0</v>
      </c>
      <c r="AM1382" s="4" t="e">
        <f t="shared" si="268"/>
        <v>#N/A</v>
      </c>
      <c r="AN1382" s="4" t="str">
        <f t="shared" si="269"/>
        <v>NO</v>
      </c>
      <c r="AO1382" s="4" t="str">
        <f t="shared" si="270"/>
        <v>Cash-in-Lieu</v>
      </c>
    </row>
    <row r="1383" ht="15" customHeight="1" s="4" customFormat="1">
      <c r="A1383" s="4">
        <f>'Enhanced Basket_AUTOLOAD'!H1383</f>
        <v>0</v>
      </c>
      <c r="B1383" s="4" t="str">
        <f t="shared" si="259"/>
        <v>SELL</v>
      </c>
      <c r="C1383" s="4" t="s">
        <v>29</v>
      </c>
      <c r="D1383" s="4" t="str">
        <f t="shared" si="260"/>
        <v>MT</v>
      </c>
      <c r="E1383" s="4" t="str">
        <f t="shared" si="261"/>
      </c>
      <c r="F1383" s="4" t="str">
        <f t="shared" si="262"/>
        <v>CIL LOAD</v>
      </c>
      <c r="G1383" s="4">
        <f t="shared" si="263"/>
        <v>0</v>
      </c>
      <c r="H1383" s="4" t="e">
        <f t="shared" si="264"/>
        <v>#N/A</v>
      </c>
      <c r="I1383" s="4" t="e">
        <f>_xll.BDP(AG1383&amp;" equity","crncy_adj_px_last","eqy_fund_crncy=usd")</f>
        <v>#NAME?</v>
      </c>
      <c r="J1383" s="4" t="str">
        <f t="shared" si="265"/>
      </c>
      <c r="AA1383" s="4">
        <f t="shared" si="266"/>
        <v>0</v>
      </c>
      <c r="AB1383" s="4">
        <f>'Enhanced Basket_AUTOLOAD'!T1383</f>
        <v>0</v>
      </c>
      <c r="AC1383" s="4">
        <f>'Enhanced Basket_AUTOLOAD'!M1383</f>
        <v>0</v>
      </c>
      <c r="AD1383" s="4">
        <f>'Enhanced Basket_AUTOLOAD'!L1383</f>
        <v>0</v>
      </c>
      <c r="AE1383" s="4">
        <f>'Enhanced Basket_AUTOLOAD'!Z1383</f>
        <v>0</v>
      </c>
      <c r="AF1383" s="4">
        <f>'Enhanced Basket_AUTOLOAD'!AB1383</f>
        <v>0</v>
      </c>
      <c r="AG1383" s="4" t="e">
        <f>VLOOKUP(AJ1383,'Ticker Mapping'!$I$3:$M$6706,5,0)</f>
        <v>#N/A</v>
      </c>
      <c r="AH1383" s="4" t="e">
        <f>_xll.BDP(AK1383&amp;" SEDOL","TICKER_AND_EXCH_CODE")</f>
        <v>#NAME?</v>
      </c>
      <c r="AI1383" s="4" t="e">
        <f t="shared" si="267"/>
        <v>#N/A</v>
      </c>
      <c r="AJ1383" s="4">
        <f>'Enhanced Basket_AUTOLOAD'!P1383</f>
        <v>0</v>
      </c>
      <c r="AK1383" s="4">
        <f>'Enhanced Basket_AUTOLOAD'!Q1383</f>
        <v>0</v>
      </c>
      <c r="AL1383" s="4">
        <f>'Enhanced Basket_AUTOLOAD'!Y1383</f>
        <v>0</v>
      </c>
      <c r="AM1383" s="4" t="e">
        <f t="shared" si="268"/>
        <v>#N/A</v>
      </c>
      <c r="AN1383" s="4" t="str">
        <f t="shared" si="269"/>
        <v>NO</v>
      </c>
      <c r="AO1383" s="4" t="str">
        <f t="shared" si="270"/>
        <v>Cash-in-Lieu</v>
      </c>
    </row>
    <row r="1384" ht="15" customHeight="1" s="4" customFormat="1">
      <c r="A1384" s="4">
        <f>'Enhanced Basket_AUTOLOAD'!H1384</f>
        <v>0</v>
      </c>
      <c r="B1384" s="4" t="str">
        <f t="shared" si="259"/>
        <v>SELL</v>
      </c>
      <c r="C1384" s="4" t="s">
        <v>29</v>
      </c>
      <c r="D1384" s="4" t="str">
        <f t="shared" si="260"/>
        <v>MT</v>
      </c>
      <c r="E1384" s="4" t="str">
        <f t="shared" si="261"/>
      </c>
      <c r="F1384" s="4" t="str">
        <f t="shared" si="262"/>
        <v>CIL LOAD</v>
      </c>
      <c r="G1384" s="4">
        <f t="shared" si="263"/>
        <v>0</v>
      </c>
      <c r="H1384" s="4" t="e">
        <f t="shared" si="264"/>
        <v>#N/A</v>
      </c>
      <c r="I1384" s="4" t="e">
        <f>_xll.BDP(AG1384&amp;" equity","crncy_adj_px_last","eqy_fund_crncy=usd")</f>
        <v>#NAME?</v>
      </c>
      <c r="J1384" s="4" t="str">
        <f t="shared" si="265"/>
      </c>
      <c r="AA1384" s="4">
        <f t="shared" si="266"/>
        <v>0</v>
      </c>
      <c r="AB1384" s="4">
        <f>'Enhanced Basket_AUTOLOAD'!T1384</f>
        <v>0</v>
      </c>
      <c r="AC1384" s="4">
        <f>'Enhanced Basket_AUTOLOAD'!M1384</f>
        <v>0</v>
      </c>
      <c r="AD1384" s="4">
        <f>'Enhanced Basket_AUTOLOAD'!L1384</f>
        <v>0</v>
      </c>
      <c r="AE1384" s="4">
        <f>'Enhanced Basket_AUTOLOAD'!Z1384</f>
        <v>0</v>
      </c>
      <c r="AF1384" s="4">
        <f>'Enhanced Basket_AUTOLOAD'!AB1384</f>
        <v>0</v>
      </c>
      <c r="AG1384" s="4" t="e">
        <f>VLOOKUP(AJ1384,'Ticker Mapping'!$I$3:$M$6706,5,0)</f>
        <v>#N/A</v>
      </c>
      <c r="AH1384" s="4" t="e">
        <f>_xll.BDP(AK1384&amp;" SEDOL","TICKER_AND_EXCH_CODE")</f>
        <v>#NAME?</v>
      </c>
      <c r="AI1384" s="4" t="e">
        <f t="shared" si="267"/>
        <v>#N/A</v>
      </c>
      <c r="AJ1384" s="4">
        <f>'Enhanced Basket_AUTOLOAD'!P1384</f>
        <v>0</v>
      </c>
      <c r="AK1384" s="4">
        <f>'Enhanced Basket_AUTOLOAD'!Q1384</f>
        <v>0</v>
      </c>
      <c r="AL1384" s="4">
        <f>'Enhanced Basket_AUTOLOAD'!Y1384</f>
        <v>0</v>
      </c>
      <c r="AM1384" s="4" t="e">
        <f t="shared" si="268"/>
        <v>#N/A</v>
      </c>
      <c r="AN1384" s="4" t="str">
        <f t="shared" si="269"/>
        <v>NO</v>
      </c>
      <c r="AO1384" s="4" t="str">
        <f t="shared" si="270"/>
        <v>Cash-in-Lieu</v>
      </c>
    </row>
    <row r="1385" ht="15" customHeight="1" s="4" customFormat="1">
      <c r="A1385" s="4">
        <f>'Enhanced Basket_AUTOLOAD'!H1385</f>
        <v>0</v>
      </c>
      <c r="B1385" s="4" t="str">
        <f t="shared" si="259"/>
        <v>SELL</v>
      </c>
      <c r="C1385" s="4" t="s">
        <v>29</v>
      </c>
      <c r="D1385" s="4" t="str">
        <f t="shared" si="260"/>
        <v>MT</v>
      </c>
      <c r="E1385" s="4" t="str">
        <f t="shared" si="261"/>
      </c>
      <c r="F1385" s="4" t="str">
        <f t="shared" si="262"/>
        <v>CIL LOAD</v>
      </c>
      <c r="G1385" s="4">
        <f t="shared" si="263"/>
        <v>0</v>
      </c>
      <c r="H1385" s="4" t="e">
        <f t="shared" si="264"/>
        <v>#N/A</v>
      </c>
      <c r="I1385" s="4" t="e">
        <f>_xll.BDP(AG1385&amp;" equity","crncy_adj_px_last","eqy_fund_crncy=usd")</f>
        <v>#NAME?</v>
      </c>
      <c r="J1385" s="4" t="str">
        <f t="shared" si="265"/>
      </c>
      <c r="AA1385" s="4">
        <f t="shared" si="266"/>
        <v>0</v>
      </c>
      <c r="AB1385" s="4">
        <f>'Enhanced Basket_AUTOLOAD'!T1385</f>
        <v>0</v>
      </c>
      <c r="AC1385" s="4">
        <f>'Enhanced Basket_AUTOLOAD'!M1385</f>
        <v>0</v>
      </c>
      <c r="AD1385" s="4">
        <f>'Enhanced Basket_AUTOLOAD'!L1385</f>
        <v>0</v>
      </c>
      <c r="AE1385" s="4">
        <f>'Enhanced Basket_AUTOLOAD'!Z1385</f>
        <v>0</v>
      </c>
      <c r="AF1385" s="4">
        <f>'Enhanced Basket_AUTOLOAD'!AB1385</f>
        <v>0</v>
      </c>
      <c r="AG1385" s="4" t="e">
        <f>VLOOKUP(AJ1385,'Ticker Mapping'!$I$3:$M$6706,5,0)</f>
        <v>#N/A</v>
      </c>
      <c r="AH1385" s="4" t="e">
        <f>_xll.BDP(AK1385&amp;" SEDOL","TICKER_AND_EXCH_CODE")</f>
        <v>#NAME?</v>
      </c>
      <c r="AI1385" s="4" t="e">
        <f t="shared" si="267"/>
        <v>#N/A</v>
      </c>
      <c r="AJ1385" s="4">
        <f>'Enhanced Basket_AUTOLOAD'!P1385</f>
        <v>0</v>
      </c>
      <c r="AK1385" s="4">
        <f>'Enhanced Basket_AUTOLOAD'!Q1385</f>
        <v>0</v>
      </c>
      <c r="AL1385" s="4">
        <f>'Enhanced Basket_AUTOLOAD'!Y1385</f>
        <v>0</v>
      </c>
      <c r="AM1385" s="4" t="e">
        <f t="shared" si="268"/>
        <v>#N/A</v>
      </c>
      <c r="AN1385" s="4" t="str">
        <f t="shared" si="269"/>
        <v>NO</v>
      </c>
      <c r="AO1385" s="4" t="str">
        <f t="shared" si="270"/>
        <v>Cash-in-Lieu</v>
      </c>
    </row>
    <row r="1386" ht="15" customHeight="1" s="4" customFormat="1">
      <c r="A1386" s="4">
        <f>'Enhanced Basket_AUTOLOAD'!H1386</f>
        <v>0</v>
      </c>
      <c r="B1386" s="4" t="str">
        <f t="shared" si="259"/>
        <v>SELL</v>
      </c>
      <c r="C1386" s="4" t="s">
        <v>29</v>
      </c>
      <c r="D1386" s="4" t="str">
        <f t="shared" si="260"/>
        <v>MT</v>
      </c>
      <c r="E1386" s="4" t="str">
        <f t="shared" si="261"/>
      </c>
      <c r="F1386" s="4" t="str">
        <f t="shared" si="262"/>
        <v>CIL LOAD</v>
      </c>
      <c r="G1386" s="4">
        <f t="shared" si="263"/>
        <v>0</v>
      </c>
      <c r="H1386" s="4" t="e">
        <f t="shared" si="264"/>
        <v>#N/A</v>
      </c>
      <c r="I1386" s="4" t="e">
        <f>_xll.BDP(AG1386&amp;" equity","crncy_adj_px_last","eqy_fund_crncy=usd")</f>
        <v>#NAME?</v>
      </c>
      <c r="J1386" s="4" t="str">
        <f t="shared" si="265"/>
      </c>
      <c r="AA1386" s="4">
        <f t="shared" si="266"/>
        <v>0</v>
      </c>
      <c r="AB1386" s="4">
        <f>'Enhanced Basket_AUTOLOAD'!T1386</f>
        <v>0</v>
      </c>
      <c r="AC1386" s="4">
        <f>'Enhanced Basket_AUTOLOAD'!M1386</f>
        <v>0</v>
      </c>
      <c r="AD1386" s="4">
        <f>'Enhanced Basket_AUTOLOAD'!L1386</f>
        <v>0</v>
      </c>
      <c r="AE1386" s="4">
        <f>'Enhanced Basket_AUTOLOAD'!Z1386</f>
        <v>0</v>
      </c>
      <c r="AF1386" s="4">
        <f>'Enhanced Basket_AUTOLOAD'!AB1386</f>
        <v>0</v>
      </c>
      <c r="AG1386" s="4" t="e">
        <f>VLOOKUP(AJ1386,'Ticker Mapping'!$I$3:$M$6706,5,0)</f>
        <v>#N/A</v>
      </c>
      <c r="AH1386" s="4" t="e">
        <f>_xll.BDP(AK1386&amp;" SEDOL","TICKER_AND_EXCH_CODE")</f>
        <v>#NAME?</v>
      </c>
      <c r="AI1386" s="4" t="e">
        <f t="shared" si="267"/>
        <v>#N/A</v>
      </c>
      <c r="AJ1386" s="4">
        <f>'Enhanced Basket_AUTOLOAD'!P1386</f>
        <v>0</v>
      </c>
      <c r="AK1386" s="4">
        <f>'Enhanced Basket_AUTOLOAD'!Q1386</f>
        <v>0</v>
      </c>
      <c r="AL1386" s="4">
        <f>'Enhanced Basket_AUTOLOAD'!Y1386</f>
        <v>0</v>
      </c>
      <c r="AM1386" s="4" t="e">
        <f t="shared" si="268"/>
        <v>#N/A</v>
      </c>
      <c r="AN1386" s="4" t="str">
        <f t="shared" si="269"/>
        <v>NO</v>
      </c>
      <c r="AO1386" s="4" t="str">
        <f t="shared" si="270"/>
        <v>Cash-in-Lieu</v>
      </c>
    </row>
    <row r="1387" ht="15" customHeight="1" s="4" customFormat="1">
      <c r="A1387" s="4">
        <f>'Enhanced Basket_AUTOLOAD'!H1387</f>
        <v>0</v>
      </c>
      <c r="B1387" s="4" t="str">
        <f t="shared" si="259"/>
        <v>SELL</v>
      </c>
      <c r="C1387" s="4" t="s">
        <v>29</v>
      </c>
      <c r="D1387" s="4" t="str">
        <f t="shared" si="260"/>
        <v>MT</v>
      </c>
      <c r="E1387" s="4" t="str">
        <f t="shared" si="261"/>
      </c>
      <c r="F1387" s="4" t="str">
        <f t="shared" si="262"/>
        <v>CIL LOAD</v>
      </c>
      <c r="G1387" s="4">
        <f t="shared" si="263"/>
        <v>0</v>
      </c>
      <c r="H1387" s="4" t="e">
        <f t="shared" si="264"/>
        <v>#N/A</v>
      </c>
      <c r="I1387" s="4" t="e">
        <f>_xll.BDP(AG1387&amp;" equity","crncy_adj_px_last","eqy_fund_crncy=usd")</f>
        <v>#NAME?</v>
      </c>
      <c r="J1387" s="4" t="str">
        <f t="shared" si="265"/>
      </c>
      <c r="AA1387" s="4">
        <f t="shared" si="266"/>
        <v>0</v>
      </c>
      <c r="AB1387" s="4">
        <f>'Enhanced Basket_AUTOLOAD'!T1387</f>
        <v>0</v>
      </c>
      <c r="AC1387" s="4">
        <f>'Enhanced Basket_AUTOLOAD'!M1387</f>
        <v>0</v>
      </c>
      <c r="AD1387" s="4">
        <f>'Enhanced Basket_AUTOLOAD'!L1387</f>
        <v>0</v>
      </c>
      <c r="AE1387" s="4">
        <f>'Enhanced Basket_AUTOLOAD'!Z1387</f>
        <v>0</v>
      </c>
      <c r="AF1387" s="4">
        <f>'Enhanced Basket_AUTOLOAD'!AB1387</f>
        <v>0</v>
      </c>
      <c r="AG1387" s="4" t="e">
        <f>VLOOKUP(AJ1387,'Ticker Mapping'!$I$3:$M$6706,5,0)</f>
        <v>#N/A</v>
      </c>
      <c r="AH1387" s="4" t="e">
        <f>_xll.BDP(AK1387&amp;" SEDOL","TICKER_AND_EXCH_CODE")</f>
        <v>#NAME?</v>
      </c>
      <c r="AI1387" s="4" t="e">
        <f t="shared" si="267"/>
        <v>#N/A</v>
      </c>
      <c r="AJ1387" s="4">
        <f>'Enhanced Basket_AUTOLOAD'!P1387</f>
        <v>0</v>
      </c>
      <c r="AK1387" s="4">
        <f>'Enhanced Basket_AUTOLOAD'!Q1387</f>
        <v>0</v>
      </c>
      <c r="AL1387" s="4">
        <f>'Enhanced Basket_AUTOLOAD'!Y1387</f>
        <v>0</v>
      </c>
      <c r="AM1387" s="4" t="e">
        <f t="shared" si="268"/>
        <v>#N/A</v>
      </c>
      <c r="AN1387" s="4" t="str">
        <f t="shared" si="269"/>
        <v>NO</v>
      </c>
      <c r="AO1387" s="4" t="str">
        <f t="shared" si="270"/>
        <v>Cash-in-Lieu</v>
      </c>
    </row>
    <row r="1388" ht="15" customHeight="1" s="4" customFormat="1">
      <c r="A1388" s="4">
        <f>'Enhanced Basket_AUTOLOAD'!H1388</f>
        <v>0</v>
      </c>
      <c r="B1388" s="4" t="str">
        <f t="shared" si="259"/>
        <v>SELL</v>
      </c>
      <c r="C1388" s="4" t="s">
        <v>29</v>
      </c>
      <c r="D1388" s="4" t="str">
        <f t="shared" si="260"/>
        <v>MT</v>
      </c>
      <c r="E1388" s="4" t="str">
        <f t="shared" si="261"/>
      </c>
      <c r="F1388" s="4" t="str">
        <f t="shared" si="262"/>
        <v>CIL LOAD</v>
      </c>
      <c r="G1388" s="4">
        <f t="shared" si="263"/>
        <v>0</v>
      </c>
      <c r="H1388" s="4" t="e">
        <f t="shared" si="264"/>
        <v>#N/A</v>
      </c>
      <c r="I1388" s="4" t="e">
        <f>_xll.BDP(AG1388&amp;" equity","crncy_adj_px_last","eqy_fund_crncy=usd")</f>
        <v>#NAME?</v>
      </c>
      <c r="J1388" s="4" t="str">
        <f t="shared" si="265"/>
      </c>
      <c r="AA1388" s="4">
        <f t="shared" si="266"/>
        <v>0</v>
      </c>
      <c r="AB1388" s="4">
        <f>'Enhanced Basket_AUTOLOAD'!T1388</f>
        <v>0</v>
      </c>
      <c r="AC1388" s="4">
        <f>'Enhanced Basket_AUTOLOAD'!M1388</f>
        <v>0</v>
      </c>
      <c r="AD1388" s="4">
        <f>'Enhanced Basket_AUTOLOAD'!L1388</f>
        <v>0</v>
      </c>
      <c r="AE1388" s="4">
        <f>'Enhanced Basket_AUTOLOAD'!Z1388</f>
        <v>0</v>
      </c>
      <c r="AF1388" s="4">
        <f>'Enhanced Basket_AUTOLOAD'!AB1388</f>
        <v>0</v>
      </c>
      <c r="AG1388" s="4" t="e">
        <f>VLOOKUP(AJ1388,'Ticker Mapping'!$I$3:$M$6706,5,0)</f>
        <v>#N/A</v>
      </c>
      <c r="AH1388" s="4" t="e">
        <f>_xll.BDP(AK1388&amp;" SEDOL","TICKER_AND_EXCH_CODE")</f>
        <v>#NAME?</v>
      </c>
      <c r="AI1388" s="4" t="e">
        <f t="shared" si="267"/>
        <v>#N/A</v>
      </c>
      <c r="AJ1388" s="4">
        <f>'Enhanced Basket_AUTOLOAD'!P1388</f>
        <v>0</v>
      </c>
      <c r="AK1388" s="4">
        <f>'Enhanced Basket_AUTOLOAD'!Q1388</f>
        <v>0</v>
      </c>
      <c r="AL1388" s="4">
        <f>'Enhanced Basket_AUTOLOAD'!Y1388</f>
        <v>0</v>
      </c>
      <c r="AM1388" s="4" t="e">
        <f t="shared" si="268"/>
        <v>#N/A</v>
      </c>
      <c r="AN1388" s="4" t="str">
        <f t="shared" si="269"/>
        <v>NO</v>
      </c>
      <c r="AO1388" s="4" t="str">
        <f t="shared" si="270"/>
        <v>Cash-in-Lieu</v>
      </c>
    </row>
    <row r="1389" ht="15" customHeight="1" s="4" customFormat="1">
      <c r="A1389" s="4">
        <f>'Enhanced Basket_AUTOLOAD'!H1389</f>
        <v>0</v>
      </c>
      <c r="B1389" s="4" t="str">
        <f t="shared" si="259"/>
        <v>SELL</v>
      </c>
      <c r="C1389" s="4" t="s">
        <v>29</v>
      </c>
      <c r="D1389" s="4" t="str">
        <f t="shared" si="260"/>
        <v>MT</v>
      </c>
      <c r="E1389" s="4" t="str">
        <f t="shared" si="261"/>
      </c>
      <c r="F1389" s="4" t="str">
        <f t="shared" si="262"/>
        <v>CIL LOAD</v>
      </c>
      <c r="G1389" s="4">
        <f t="shared" si="263"/>
        <v>0</v>
      </c>
      <c r="H1389" s="4" t="e">
        <f t="shared" si="264"/>
        <v>#N/A</v>
      </c>
      <c r="I1389" s="4" t="e">
        <f>_xll.BDP(AG1389&amp;" equity","crncy_adj_px_last","eqy_fund_crncy=usd")</f>
        <v>#NAME?</v>
      </c>
      <c r="J1389" s="4" t="str">
        <f t="shared" si="265"/>
      </c>
      <c r="AA1389" s="4">
        <f t="shared" si="266"/>
        <v>0</v>
      </c>
      <c r="AB1389" s="4">
        <f>'Enhanced Basket_AUTOLOAD'!T1389</f>
        <v>0</v>
      </c>
      <c r="AC1389" s="4">
        <f>'Enhanced Basket_AUTOLOAD'!M1389</f>
        <v>0</v>
      </c>
      <c r="AD1389" s="4">
        <f>'Enhanced Basket_AUTOLOAD'!L1389</f>
        <v>0</v>
      </c>
      <c r="AE1389" s="4">
        <f>'Enhanced Basket_AUTOLOAD'!Z1389</f>
        <v>0</v>
      </c>
      <c r="AF1389" s="4">
        <f>'Enhanced Basket_AUTOLOAD'!AB1389</f>
        <v>0</v>
      </c>
      <c r="AG1389" s="4" t="e">
        <f>VLOOKUP(AJ1389,'Ticker Mapping'!$I$3:$M$6706,5,0)</f>
        <v>#N/A</v>
      </c>
      <c r="AH1389" s="4" t="e">
        <f>_xll.BDP(AK1389&amp;" SEDOL","TICKER_AND_EXCH_CODE")</f>
        <v>#NAME?</v>
      </c>
      <c r="AI1389" s="4" t="e">
        <f t="shared" si="267"/>
        <v>#N/A</v>
      </c>
      <c r="AJ1389" s="4">
        <f>'Enhanced Basket_AUTOLOAD'!P1389</f>
        <v>0</v>
      </c>
      <c r="AK1389" s="4">
        <f>'Enhanced Basket_AUTOLOAD'!Q1389</f>
        <v>0</v>
      </c>
      <c r="AL1389" s="4">
        <f>'Enhanced Basket_AUTOLOAD'!Y1389</f>
        <v>0</v>
      </c>
      <c r="AM1389" s="4" t="e">
        <f t="shared" si="268"/>
        <v>#N/A</v>
      </c>
      <c r="AN1389" s="4" t="str">
        <f t="shared" si="269"/>
        <v>NO</v>
      </c>
      <c r="AO1389" s="4" t="str">
        <f t="shared" si="270"/>
        <v>Cash-in-Lieu</v>
      </c>
    </row>
    <row r="1390" ht="15" customHeight="1" s="4" customFormat="1">
      <c r="A1390" s="4">
        <f>'Enhanced Basket_AUTOLOAD'!H1390</f>
        <v>0</v>
      </c>
      <c r="B1390" s="4" t="str">
        <f t="shared" si="259"/>
        <v>SELL</v>
      </c>
      <c r="C1390" s="4" t="s">
        <v>29</v>
      </c>
      <c r="D1390" s="4" t="str">
        <f t="shared" si="260"/>
        <v>MT</v>
      </c>
      <c r="E1390" s="4" t="str">
        <f t="shared" si="261"/>
      </c>
      <c r="F1390" s="4" t="str">
        <f t="shared" si="262"/>
        <v>CIL LOAD</v>
      </c>
      <c r="G1390" s="4">
        <f t="shared" si="263"/>
        <v>0</v>
      </c>
      <c r="H1390" s="4" t="e">
        <f t="shared" si="264"/>
        <v>#N/A</v>
      </c>
      <c r="I1390" s="4" t="e">
        <f>_xll.BDP(AG1390&amp;" equity","crncy_adj_px_last","eqy_fund_crncy=usd")</f>
        <v>#NAME?</v>
      </c>
      <c r="J1390" s="4" t="str">
        <f t="shared" si="265"/>
      </c>
      <c r="AA1390" s="4">
        <f t="shared" si="266"/>
        <v>0</v>
      </c>
      <c r="AB1390" s="4">
        <f>'Enhanced Basket_AUTOLOAD'!T1390</f>
        <v>0</v>
      </c>
      <c r="AC1390" s="4">
        <f>'Enhanced Basket_AUTOLOAD'!M1390</f>
        <v>0</v>
      </c>
      <c r="AD1390" s="4">
        <f>'Enhanced Basket_AUTOLOAD'!L1390</f>
        <v>0</v>
      </c>
      <c r="AE1390" s="4">
        <f>'Enhanced Basket_AUTOLOAD'!Z1390</f>
        <v>0</v>
      </c>
      <c r="AF1390" s="4">
        <f>'Enhanced Basket_AUTOLOAD'!AB1390</f>
        <v>0</v>
      </c>
      <c r="AG1390" s="4" t="e">
        <f>VLOOKUP(AJ1390,'Ticker Mapping'!$I$3:$M$6706,5,0)</f>
        <v>#N/A</v>
      </c>
      <c r="AH1390" s="4" t="e">
        <f>_xll.BDP(AK1390&amp;" SEDOL","TICKER_AND_EXCH_CODE")</f>
        <v>#NAME?</v>
      </c>
      <c r="AI1390" s="4" t="e">
        <f t="shared" si="267"/>
        <v>#N/A</v>
      </c>
      <c r="AJ1390" s="4">
        <f>'Enhanced Basket_AUTOLOAD'!P1390</f>
        <v>0</v>
      </c>
      <c r="AK1390" s="4">
        <f>'Enhanced Basket_AUTOLOAD'!Q1390</f>
        <v>0</v>
      </c>
      <c r="AL1390" s="4">
        <f>'Enhanced Basket_AUTOLOAD'!Y1390</f>
        <v>0</v>
      </c>
      <c r="AM1390" s="4" t="e">
        <f t="shared" si="268"/>
        <v>#N/A</v>
      </c>
      <c r="AN1390" s="4" t="str">
        <f t="shared" si="269"/>
        <v>NO</v>
      </c>
      <c r="AO1390" s="4" t="str">
        <f t="shared" si="270"/>
        <v>Cash-in-Lieu</v>
      </c>
    </row>
    <row r="1391" ht="15" customHeight="1" s="4" customFormat="1">
      <c r="A1391" s="4">
        <f>'Enhanced Basket_AUTOLOAD'!H1391</f>
        <v>0</v>
      </c>
      <c r="B1391" s="4" t="str">
        <f t="shared" si="259"/>
        <v>SELL</v>
      </c>
      <c r="C1391" s="4" t="s">
        <v>29</v>
      </c>
      <c r="D1391" s="4" t="str">
        <f t="shared" si="260"/>
        <v>MT</v>
      </c>
      <c r="E1391" s="4" t="str">
        <f t="shared" si="261"/>
      </c>
      <c r="F1391" s="4" t="str">
        <f t="shared" si="262"/>
        <v>CIL LOAD</v>
      </c>
      <c r="G1391" s="4">
        <f t="shared" si="263"/>
        <v>0</v>
      </c>
      <c r="H1391" s="4" t="e">
        <f t="shared" si="264"/>
        <v>#N/A</v>
      </c>
      <c r="I1391" s="4" t="e">
        <f>_xll.BDP(AG1391&amp;" equity","crncy_adj_px_last","eqy_fund_crncy=usd")</f>
        <v>#NAME?</v>
      </c>
      <c r="J1391" s="4" t="str">
        <f t="shared" si="265"/>
      </c>
      <c r="AA1391" s="4">
        <f t="shared" si="266"/>
        <v>0</v>
      </c>
      <c r="AB1391" s="4">
        <f>'Enhanced Basket_AUTOLOAD'!T1391</f>
        <v>0</v>
      </c>
      <c r="AC1391" s="4">
        <f>'Enhanced Basket_AUTOLOAD'!M1391</f>
        <v>0</v>
      </c>
      <c r="AD1391" s="4">
        <f>'Enhanced Basket_AUTOLOAD'!L1391</f>
        <v>0</v>
      </c>
      <c r="AE1391" s="4">
        <f>'Enhanced Basket_AUTOLOAD'!Z1391</f>
        <v>0</v>
      </c>
      <c r="AF1391" s="4">
        <f>'Enhanced Basket_AUTOLOAD'!AB1391</f>
        <v>0</v>
      </c>
      <c r="AG1391" s="4" t="e">
        <f>VLOOKUP(AJ1391,'Ticker Mapping'!$I$3:$M$6706,5,0)</f>
        <v>#N/A</v>
      </c>
      <c r="AH1391" s="4" t="e">
        <f>_xll.BDP(AK1391&amp;" SEDOL","TICKER_AND_EXCH_CODE")</f>
        <v>#NAME?</v>
      </c>
      <c r="AI1391" s="4" t="e">
        <f t="shared" si="267"/>
        <v>#N/A</v>
      </c>
      <c r="AJ1391" s="4">
        <f>'Enhanced Basket_AUTOLOAD'!P1391</f>
        <v>0</v>
      </c>
      <c r="AK1391" s="4">
        <f>'Enhanced Basket_AUTOLOAD'!Q1391</f>
        <v>0</v>
      </c>
      <c r="AL1391" s="4">
        <f>'Enhanced Basket_AUTOLOAD'!Y1391</f>
        <v>0</v>
      </c>
      <c r="AM1391" s="4" t="e">
        <f t="shared" si="268"/>
        <v>#N/A</v>
      </c>
      <c r="AN1391" s="4" t="str">
        <f t="shared" si="269"/>
        <v>NO</v>
      </c>
      <c r="AO1391" s="4" t="str">
        <f t="shared" si="270"/>
        <v>Cash-in-Lieu</v>
      </c>
    </row>
    <row r="1392" ht="15" customHeight="1" s="4" customFormat="1">
      <c r="A1392" s="4">
        <f>'Enhanced Basket_AUTOLOAD'!H1392</f>
        <v>0</v>
      </c>
      <c r="B1392" s="4" t="str">
        <f t="shared" si="259"/>
        <v>SELL</v>
      </c>
      <c r="C1392" s="4" t="s">
        <v>29</v>
      </c>
      <c r="D1392" s="4" t="str">
        <f t="shared" si="260"/>
        <v>MT</v>
      </c>
      <c r="E1392" s="4" t="str">
        <f t="shared" si="261"/>
      </c>
      <c r="F1392" s="4" t="str">
        <f t="shared" si="262"/>
        <v>CIL LOAD</v>
      </c>
      <c r="G1392" s="4">
        <f t="shared" si="263"/>
        <v>0</v>
      </c>
      <c r="H1392" s="4" t="e">
        <f t="shared" si="264"/>
        <v>#N/A</v>
      </c>
      <c r="I1392" s="4" t="e">
        <f>_xll.BDP(AG1392&amp;" equity","crncy_adj_px_last","eqy_fund_crncy=usd")</f>
        <v>#NAME?</v>
      </c>
      <c r="J1392" s="4" t="str">
        <f t="shared" si="265"/>
      </c>
      <c r="AA1392" s="4">
        <f t="shared" si="266"/>
        <v>0</v>
      </c>
      <c r="AB1392" s="4">
        <f>'Enhanced Basket_AUTOLOAD'!T1392</f>
        <v>0</v>
      </c>
      <c r="AC1392" s="4">
        <f>'Enhanced Basket_AUTOLOAD'!M1392</f>
        <v>0</v>
      </c>
      <c r="AD1392" s="4">
        <f>'Enhanced Basket_AUTOLOAD'!L1392</f>
        <v>0</v>
      </c>
      <c r="AE1392" s="4">
        <f>'Enhanced Basket_AUTOLOAD'!Z1392</f>
        <v>0</v>
      </c>
      <c r="AF1392" s="4">
        <f>'Enhanced Basket_AUTOLOAD'!AB1392</f>
        <v>0</v>
      </c>
      <c r="AG1392" s="4" t="e">
        <f>VLOOKUP(AJ1392,'Ticker Mapping'!$I$3:$M$6706,5,0)</f>
        <v>#N/A</v>
      </c>
      <c r="AH1392" s="4" t="e">
        <f>_xll.BDP(AK1392&amp;" SEDOL","TICKER_AND_EXCH_CODE")</f>
        <v>#NAME?</v>
      </c>
      <c r="AI1392" s="4" t="e">
        <f t="shared" si="267"/>
        <v>#N/A</v>
      </c>
      <c r="AJ1392" s="4">
        <f>'Enhanced Basket_AUTOLOAD'!P1392</f>
        <v>0</v>
      </c>
      <c r="AK1392" s="4">
        <f>'Enhanced Basket_AUTOLOAD'!Q1392</f>
        <v>0</v>
      </c>
      <c r="AL1392" s="4">
        <f>'Enhanced Basket_AUTOLOAD'!Y1392</f>
        <v>0</v>
      </c>
      <c r="AM1392" s="4" t="e">
        <f t="shared" si="268"/>
        <v>#N/A</v>
      </c>
      <c r="AN1392" s="4" t="str">
        <f t="shared" si="269"/>
        <v>NO</v>
      </c>
      <c r="AO1392" s="4" t="str">
        <f t="shared" si="270"/>
        <v>Cash-in-Lieu</v>
      </c>
    </row>
    <row r="1393" ht="15" customHeight="1" s="4" customFormat="1">
      <c r="A1393" s="4">
        <f>'Enhanced Basket_AUTOLOAD'!H1393</f>
        <v>0</v>
      </c>
      <c r="B1393" s="4" t="str">
        <f t="shared" si="259"/>
        <v>SELL</v>
      </c>
      <c r="C1393" s="4" t="s">
        <v>29</v>
      </c>
      <c r="D1393" s="4" t="str">
        <f t="shared" si="260"/>
        <v>MT</v>
      </c>
      <c r="E1393" s="4" t="str">
        <f t="shared" si="261"/>
      </c>
      <c r="F1393" s="4" t="str">
        <f t="shared" si="262"/>
        <v>CIL LOAD</v>
      </c>
      <c r="G1393" s="4">
        <f t="shared" si="263"/>
        <v>0</v>
      </c>
      <c r="H1393" s="4" t="e">
        <f t="shared" si="264"/>
        <v>#N/A</v>
      </c>
      <c r="I1393" s="4" t="e">
        <f>_xll.BDP(AG1393&amp;" equity","crncy_adj_px_last","eqy_fund_crncy=usd")</f>
        <v>#NAME?</v>
      </c>
      <c r="J1393" s="4" t="str">
        <f t="shared" si="265"/>
      </c>
      <c r="AA1393" s="4">
        <f t="shared" si="266"/>
        <v>0</v>
      </c>
      <c r="AB1393" s="4">
        <f>'Enhanced Basket_AUTOLOAD'!T1393</f>
        <v>0</v>
      </c>
      <c r="AC1393" s="4">
        <f>'Enhanced Basket_AUTOLOAD'!M1393</f>
        <v>0</v>
      </c>
      <c r="AD1393" s="4">
        <f>'Enhanced Basket_AUTOLOAD'!L1393</f>
        <v>0</v>
      </c>
      <c r="AE1393" s="4">
        <f>'Enhanced Basket_AUTOLOAD'!Z1393</f>
        <v>0</v>
      </c>
      <c r="AF1393" s="4">
        <f>'Enhanced Basket_AUTOLOAD'!AB1393</f>
        <v>0</v>
      </c>
      <c r="AG1393" s="4" t="e">
        <f>VLOOKUP(AJ1393,'Ticker Mapping'!$I$3:$M$6706,5,0)</f>
        <v>#N/A</v>
      </c>
      <c r="AH1393" s="4" t="e">
        <f>_xll.BDP(AK1393&amp;" SEDOL","TICKER_AND_EXCH_CODE")</f>
        <v>#NAME?</v>
      </c>
      <c r="AI1393" s="4" t="e">
        <f t="shared" si="267"/>
        <v>#N/A</v>
      </c>
      <c r="AJ1393" s="4">
        <f>'Enhanced Basket_AUTOLOAD'!P1393</f>
        <v>0</v>
      </c>
      <c r="AK1393" s="4">
        <f>'Enhanced Basket_AUTOLOAD'!Q1393</f>
        <v>0</v>
      </c>
      <c r="AL1393" s="4">
        <f>'Enhanced Basket_AUTOLOAD'!Y1393</f>
        <v>0</v>
      </c>
      <c r="AM1393" s="4" t="e">
        <f t="shared" si="268"/>
        <v>#N/A</v>
      </c>
      <c r="AN1393" s="4" t="str">
        <f t="shared" si="269"/>
        <v>NO</v>
      </c>
      <c r="AO1393" s="4" t="str">
        <f t="shared" si="270"/>
        <v>Cash-in-Lieu</v>
      </c>
    </row>
    <row r="1394" ht="15" customHeight="1" s="4" customFormat="1">
      <c r="A1394" s="4">
        <f>'Enhanced Basket_AUTOLOAD'!H1394</f>
        <v>0</v>
      </c>
      <c r="B1394" s="4" t="str">
        <f t="shared" si="259"/>
        <v>SELL</v>
      </c>
      <c r="C1394" s="4" t="s">
        <v>29</v>
      </c>
      <c r="D1394" s="4" t="str">
        <f t="shared" si="260"/>
        <v>MT</v>
      </c>
      <c r="E1394" s="4" t="str">
        <f t="shared" si="261"/>
      </c>
      <c r="F1394" s="4" t="str">
        <f t="shared" si="262"/>
        <v>CIL LOAD</v>
      </c>
      <c r="G1394" s="4">
        <f t="shared" si="263"/>
        <v>0</v>
      </c>
      <c r="H1394" s="4" t="e">
        <f t="shared" si="264"/>
        <v>#N/A</v>
      </c>
      <c r="I1394" s="4" t="e">
        <f>_xll.BDP(AG1394&amp;" equity","crncy_adj_px_last","eqy_fund_crncy=usd")</f>
        <v>#NAME?</v>
      </c>
      <c r="J1394" s="4" t="str">
        <f t="shared" si="265"/>
      </c>
      <c r="AA1394" s="4">
        <f t="shared" si="266"/>
        <v>0</v>
      </c>
      <c r="AB1394" s="4">
        <f>'Enhanced Basket_AUTOLOAD'!T1394</f>
        <v>0</v>
      </c>
      <c r="AC1394" s="4">
        <f>'Enhanced Basket_AUTOLOAD'!M1394</f>
        <v>0</v>
      </c>
      <c r="AD1394" s="4">
        <f>'Enhanced Basket_AUTOLOAD'!L1394</f>
        <v>0</v>
      </c>
      <c r="AE1394" s="4">
        <f>'Enhanced Basket_AUTOLOAD'!Z1394</f>
        <v>0</v>
      </c>
      <c r="AF1394" s="4">
        <f>'Enhanced Basket_AUTOLOAD'!AB1394</f>
        <v>0</v>
      </c>
      <c r="AG1394" s="4" t="e">
        <f>VLOOKUP(AJ1394,'Ticker Mapping'!$I$3:$M$6706,5,0)</f>
        <v>#N/A</v>
      </c>
      <c r="AH1394" s="4" t="e">
        <f>_xll.BDP(AK1394&amp;" SEDOL","TICKER_AND_EXCH_CODE")</f>
        <v>#NAME?</v>
      </c>
      <c r="AI1394" s="4" t="e">
        <f t="shared" si="267"/>
        <v>#N/A</v>
      </c>
      <c r="AJ1394" s="4">
        <f>'Enhanced Basket_AUTOLOAD'!P1394</f>
        <v>0</v>
      </c>
      <c r="AK1394" s="4">
        <f>'Enhanced Basket_AUTOLOAD'!Q1394</f>
        <v>0</v>
      </c>
      <c r="AL1394" s="4">
        <f>'Enhanced Basket_AUTOLOAD'!Y1394</f>
        <v>0</v>
      </c>
      <c r="AM1394" s="4" t="e">
        <f t="shared" si="268"/>
        <v>#N/A</v>
      </c>
      <c r="AN1394" s="4" t="str">
        <f t="shared" si="269"/>
        <v>NO</v>
      </c>
      <c r="AO1394" s="4" t="str">
        <f t="shared" si="270"/>
        <v>Cash-in-Lieu</v>
      </c>
    </row>
    <row r="1395" ht="15" customHeight="1" s="4" customFormat="1">
      <c r="A1395" s="4">
        <f>'Enhanced Basket_AUTOLOAD'!H1395</f>
        <v>0</v>
      </c>
      <c r="B1395" s="4" t="str">
        <f t="shared" si="259"/>
        <v>SELL</v>
      </c>
      <c r="C1395" s="4" t="s">
        <v>29</v>
      </c>
      <c r="D1395" s="4" t="str">
        <f t="shared" si="260"/>
        <v>MT</v>
      </c>
      <c r="E1395" s="4" t="str">
        <f t="shared" si="261"/>
      </c>
      <c r="F1395" s="4" t="str">
        <f t="shared" si="262"/>
        <v>CIL LOAD</v>
      </c>
      <c r="G1395" s="4">
        <f t="shared" si="263"/>
        <v>0</v>
      </c>
      <c r="H1395" s="4" t="e">
        <f t="shared" si="264"/>
        <v>#N/A</v>
      </c>
      <c r="I1395" s="4" t="e">
        <f>_xll.BDP(AG1395&amp;" equity","crncy_adj_px_last","eqy_fund_crncy=usd")</f>
        <v>#NAME?</v>
      </c>
      <c r="J1395" s="4" t="str">
        <f t="shared" si="265"/>
      </c>
      <c r="AA1395" s="4">
        <f t="shared" si="266"/>
        <v>0</v>
      </c>
      <c r="AB1395" s="4">
        <f>'Enhanced Basket_AUTOLOAD'!T1395</f>
        <v>0</v>
      </c>
      <c r="AC1395" s="4">
        <f>'Enhanced Basket_AUTOLOAD'!M1395</f>
        <v>0</v>
      </c>
      <c r="AD1395" s="4">
        <f>'Enhanced Basket_AUTOLOAD'!L1395</f>
        <v>0</v>
      </c>
      <c r="AE1395" s="4">
        <f>'Enhanced Basket_AUTOLOAD'!Z1395</f>
        <v>0</v>
      </c>
      <c r="AF1395" s="4">
        <f>'Enhanced Basket_AUTOLOAD'!AB1395</f>
        <v>0</v>
      </c>
      <c r="AG1395" s="4" t="e">
        <f>VLOOKUP(AJ1395,'Ticker Mapping'!$I$3:$M$6706,5,0)</f>
        <v>#N/A</v>
      </c>
      <c r="AH1395" s="4" t="e">
        <f>_xll.BDP(AK1395&amp;" SEDOL","TICKER_AND_EXCH_CODE")</f>
        <v>#NAME?</v>
      </c>
      <c r="AI1395" s="4" t="e">
        <f t="shared" si="267"/>
        <v>#N/A</v>
      </c>
      <c r="AJ1395" s="4">
        <f>'Enhanced Basket_AUTOLOAD'!P1395</f>
        <v>0</v>
      </c>
      <c r="AK1395" s="4">
        <f>'Enhanced Basket_AUTOLOAD'!Q1395</f>
        <v>0</v>
      </c>
      <c r="AL1395" s="4">
        <f>'Enhanced Basket_AUTOLOAD'!Y1395</f>
        <v>0</v>
      </c>
      <c r="AM1395" s="4" t="e">
        <f t="shared" si="268"/>
        <v>#N/A</v>
      </c>
      <c r="AN1395" s="4" t="str">
        <f t="shared" si="269"/>
        <v>NO</v>
      </c>
      <c r="AO1395" s="4" t="str">
        <f t="shared" si="270"/>
        <v>Cash-in-Lieu</v>
      </c>
    </row>
    <row r="1396" ht="15" customHeight="1" s="4" customFormat="1">
      <c r="A1396" s="4">
        <f>'Enhanced Basket_AUTOLOAD'!H1396</f>
        <v>0</v>
      </c>
      <c r="B1396" s="4" t="str">
        <f t="shared" si="259"/>
        <v>SELL</v>
      </c>
      <c r="C1396" s="4" t="s">
        <v>29</v>
      </c>
      <c r="D1396" s="4" t="str">
        <f t="shared" si="260"/>
        <v>MT</v>
      </c>
      <c r="E1396" s="4" t="str">
        <f t="shared" si="261"/>
      </c>
      <c r="F1396" s="4" t="str">
        <f t="shared" si="262"/>
        <v>CIL LOAD</v>
      </c>
      <c r="G1396" s="4">
        <f t="shared" si="263"/>
        <v>0</v>
      </c>
      <c r="H1396" s="4" t="e">
        <f t="shared" si="264"/>
        <v>#N/A</v>
      </c>
      <c r="I1396" s="4" t="e">
        <f>_xll.BDP(AG1396&amp;" equity","crncy_adj_px_last","eqy_fund_crncy=usd")</f>
        <v>#NAME?</v>
      </c>
      <c r="J1396" s="4" t="str">
        <f t="shared" si="265"/>
      </c>
      <c r="AA1396" s="4">
        <f t="shared" si="266"/>
        <v>0</v>
      </c>
      <c r="AB1396" s="4">
        <f>'Enhanced Basket_AUTOLOAD'!T1396</f>
        <v>0</v>
      </c>
      <c r="AC1396" s="4">
        <f>'Enhanced Basket_AUTOLOAD'!M1396</f>
        <v>0</v>
      </c>
      <c r="AD1396" s="4">
        <f>'Enhanced Basket_AUTOLOAD'!L1396</f>
        <v>0</v>
      </c>
      <c r="AE1396" s="4">
        <f>'Enhanced Basket_AUTOLOAD'!Z1396</f>
        <v>0</v>
      </c>
      <c r="AF1396" s="4">
        <f>'Enhanced Basket_AUTOLOAD'!AB1396</f>
        <v>0</v>
      </c>
      <c r="AG1396" s="4" t="e">
        <f>VLOOKUP(AJ1396,'Ticker Mapping'!$I$3:$M$6706,5,0)</f>
        <v>#N/A</v>
      </c>
      <c r="AH1396" s="4" t="e">
        <f>_xll.BDP(AK1396&amp;" SEDOL","TICKER_AND_EXCH_CODE")</f>
        <v>#NAME?</v>
      </c>
      <c r="AI1396" s="4" t="e">
        <f t="shared" si="267"/>
        <v>#N/A</v>
      </c>
      <c r="AJ1396" s="4">
        <f>'Enhanced Basket_AUTOLOAD'!P1396</f>
        <v>0</v>
      </c>
      <c r="AK1396" s="4">
        <f>'Enhanced Basket_AUTOLOAD'!Q1396</f>
        <v>0</v>
      </c>
      <c r="AL1396" s="4">
        <f>'Enhanced Basket_AUTOLOAD'!Y1396</f>
        <v>0</v>
      </c>
      <c r="AM1396" s="4" t="e">
        <f t="shared" si="268"/>
        <v>#N/A</v>
      </c>
      <c r="AN1396" s="4" t="str">
        <f t="shared" si="269"/>
        <v>NO</v>
      </c>
      <c r="AO1396" s="4" t="str">
        <f t="shared" si="270"/>
        <v>Cash-in-Lieu</v>
      </c>
    </row>
    <row r="1397" ht="15" customHeight="1" s="4" customFormat="1">
      <c r="A1397" s="4">
        <f>'Enhanced Basket_AUTOLOAD'!H1397</f>
        <v>0</v>
      </c>
      <c r="B1397" s="4" t="str">
        <f t="shared" si="259"/>
        <v>SELL</v>
      </c>
      <c r="C1397" s="4" t="s">
        <v>29</v>
      </c>
      <c r="D1397" s="4" t="str">
        <f t="shared" si="260"/>
        <v>MT</v>
      </c>
      <c r="E1397" s="4" t="str">
        <f t="shared" si="261"/>
      </c>
      <c r="F1397" s="4" t="str">
        <f t="shared" si="262"/>
        <v>CIL LOAD</v>
      </c>
      <c r="G1397" s="4">
        <f t="shared" si="263"/>
        <v>0</v>
      </c>
      <c r="H1397" s="4" t="e">
        <f t="shared" si="264"/>
        <v>#N/A</v>
      </c>
      <c r="I1397" s="4" t="e">
        <f>_xll.BDP(AG1397&amp;" equity","crncy_adj_px_last","eqy_fund_crncy=usd")</f>
        <v>#NAME?</v>
      </c>
      <c r="J1397" s="4" t="str">
        <f t="shared" si="265"/>
      </c>
      <c r="AA1397" s="4">
        <f t="shared" si="266"/>
        <v>0</v>
      </c>
      <c r="AB1397" s="4">
        <f>'Enhanced Basket_AUTOLOAD'!T1397</f>
        <v>0</v>
      </c>
      <c r="AC1397" s="4">
        <f>'Enhanced Basket_AUTOLOAD'!M1397</f>
        <v>0</v>
      </c>
      <c r="AD1397" s="4">
        <f>'Enhanced Basket_AUTOLOAD'!L1397</f>
        <v>0</v>
      </c>
      <c r="AE1397" s="4">
        <f>'Enhanced Basket_AUTOLOAD'!Z1397</f>
        <v>0</v>
      </c>
      <c r="AF1397" s="4">
        <f>'Enhanced Basket_AUTOLOAD'!AB1397</f>
        <v>0</v>
      </c>
      <c r="AG1397" s="4" t="e">
        <f>VLOOKUP(AJ1397,'Ticker Mapping'!$I$3:$M$6706,5,0)</f>
        <v>#N/A</v>
      </c>
      <c r="AH1397" s="4" t="e">
        <f>_xll.BDP(AK1397&amp;" SEDOL","TICKER_AND_EXCH_CODE")</f>
        <v>#NAME?</v>
      </c>
      <c r="AI1397" s="4" t="e">
        <f t="shared" si="267"/>
        <v>#N/A</v>
      </c>
      <c r="AJ1397" s="4">
        <f>'Enhanced Basket_AUTOLOAD'!P1397</f>
        <v>0</v>
      </c>
      <c r="AK1397" s="4">
        <f>'Enhanced Basket_AUTOLOAD'!Q1397</f>
        <v>0</v>
      </c>
      <c r="AL1397" s="4">
        <f>'Enhanced Basket_AUTOLOAD'!Y1397</f>
        <v>0</v>
      </c>
      <c r="AM1397" s="4" t="e">
        <f t="shared" si="268"/>
        <v>#N/A</v>
      </c>
      <c r="AN1397" s="4" t="str">
        <f t="shared" si="269"/>
        <v>NO</v>
      </c>
      <c r="AO1397" s="4" t="str">
        <f t="shared" si="270"/>
        <v>Cash-in-Lieu</v>
      </c>
    </row>
    <row r="1398" ht="15" customHeight="1" s="4" customFormat="1">
      <c r="A1398" s="4">
        <f>'Enhanced Basket_AUTOLOAD'!H1398</f>
        <v>0</v>
      </c>
      <c r="B1398" s="4" t="str">
        <f t="shared" si="259"/>
        <v>SELL</v>
      </c>
      <c r="C1398" s="4" t="s">
        <v>29</v>
      </c>
      <c r="D1398" s="4" t="str">
        <f t="shared" si="260"/>
        <v>MT</v>
      </c>
      <c r="E1398" s="4" t="str">
        <f t="shared" si="261"/>
      </c>
      <c r="F1398" s="4" t="str">
        <f t="shared" si="262"/>
        <v>CIL LOAD</v>
      </c>
      <c r="G1398" s="4">
        <f t="shared" si="263"/>
        <v>0</v>
      </c>
      <c r="H1398" s="4" t="e">
        <f t="shared" si="264"/>
        <v>#N/A</v>
      </c>
      <c r="I1398" s="4" t="e">
        <f>_xll.BDP(AG1398&amp;" equity","crncy_adj_px_last","eqy_fund_crncy=usd")</f>
        <v>#NAME?</v>
      </c>
      <c r="J1398" s="4" t="str">
        <f t="shared" si="265"/>
      </c>
      <c r="AA1398" s="4">
        <f t="shared" si="266"/>
        <v>0</v>
      </c>
      <c r="AB1398" s="4">
        <f>'Enhanced Basket_AUTOLOAD'!T1398</f>
        <v>0</v>
      </c>
      <c r="AC1398" s="4">
        <f>'Enhanced Basket_AUTOLOAD'!M1398</f>
        <v>0</v>
      </c>
      <c r="AD1398" s="4">
        <f>'Enhanced Basket_AUTOLOAD'!L1398</f>
        <v>0</v>
      </c>
      <c r="AE1398" s="4">
        <f>'Enhanced Basket_AUTOLOAD'!Z1398</f>
        <v>0</v>
      </c>
      <c r="AF1398" s="4">
        <f>'Enhanced Basket_AUTOLOAD'!AB1398</f>
        <v>0</v>
      </c>
      <c r="AG1398" s="4" t="e">
        <f>VLOOKUP(AJ1398,'Ticker Mapping'!$I$3:$M$6706,5,0)</f>
        <v>#N/A</v>
      </c>
      <c r="AH1398" s="4" t="e">
        <f>_xll.BDP(AK1398&amp;" SEDOL","TICKER_AND_EXCH_CODE")</f>
        <v>#NAME?</v>
      </c>
      <c r="AI1398" s="4" t="e">
        <f t="shared" si="267"/>
        <v>#N/A</v>
      </c>
      <c r="AJ1398" s="4">
        <f>'Enhanced Basket_AUTOLOAD'!P1398</f>
        <v>0</v>
      </c>
      <c r="AK1398" s="4">
        <f>'Enhanced Basket_AUTOLOAD'!Q1398</f>
        <v>0</v>
      </c>
      <c r="AL1398" s="4">
        <f>'Enhanced Basket_AUTOLOAD'!Y1398</f>
        <v>0</v>
      </c>
      <c r="AM1398" s="4" t="e">
        <f t="shared" si="268"/>
        <v>#N/A</v>
      </c>
      <c r="AN1398" s="4" t="str">
        <f t="shared" si="269"/>
        <v>NO</v>
      </c>
      <c r="AO1398" s="4" t="str">
        <f t="shared" si="270"/>
        <v>Cash-in-Lieu</v>
      </c>
    </row>
    <row r="1399" ht="15" customHeight="1" s="4" customFormat="1">
      <c r="A1399" s="4">
        <f>'Enhanced Basket_AUTOLOAD'!H1399</f>
        <v>0</v>
      </c>
      <c r="B1399" s="4" t="str">
        <f t="shared" si="259"/>
        <v>SELL</v>
      </c>
      <c r="C1399" s="4" t="s">
        <v>29</v>
      </c>
      <c r="D1399" s="4" t="str">
        <f t="shared" si="260"/>
        <v>MT</v>
      </c>
      <c r="E1399" s="4" t="str">
        <f t="shared" si="261"/>
      </c>
      <c r="F1399" s="4" t="str">
        <f t="shared" si="262"/>
        <v>CIL LOAD</v>
      </c>
      <c r="G1399" s="4">
        <f t="shared" si="263"/>
        <v>0</v>
      </c>
      <c r="H1399" s="4" t="e">
        <f t="shared" si="264"/>
        <v>#N/A</v>
      </c>
      <c r="I1399" s="4" t="e">
        <f>_xll.BDP(AG1399&amp;" equity","crncy_adj_px_last","eqy_fund_crncy=usd")</f>
        <v>#NAME?</v>
      </c>
      <c r="J1399" s="4" t="str">
        <f t="shared" si="265"/>
      </c>
      <c r="AA1399" s="4">
        <f t="shared" si="266"/>
        <v>0</v>
      </c>
      <c r="AB1399" s="4">
        <f>'Enhanced Basket_AUTOLOAD'!T1399</f>
        <v>0</v>
      </c>
      <c r="AC1399" s="4">
        <f>'Enhanced Basket_AUTOLOAD'!M1399</f>
        <v>0</v>
      </c>
      <c r="AD1399" s="4">
        <f>'Enhanced Basket_AUTOLOAD'!L1399</f>
        <v>0</v>
      </c>
      <c r="AE1399" s="4">
        <f>'Enhanced Basket_AUTOLOAD'!Z1399</f>
        <v>0</v>
      </c>
      <c r="AF1399" s="4">
        <f>'Enhanced Basket_AUTOLOAD'!AB1399</f>
        <v>0</v>
      </c>
      <c r="AG1399" s="4" t="e">
        <f>VLOOKUP(AJ1399,'Ticker Mapping'!$I$3:$M$6706,5,0)</f>
        <v>#N/A</v>
      </c>
      <c r="AH1399" s="4" t="e">
        <f>_xll.BDP(AK1399&amp;" SEDOL","TICKER_AND_EXCH_CODE")</f>
        <v>#NAME?</v>
      </c>
      <c r="AI1399" s="4" t="e">
        <f t="shared" si="267"/>
        <v>#N/A</v>
      </c>
      <c r="AJ1399" s="4">
        <f>'Enhanced Basket_AUTOLOAD'!P1399</f>
        <v>0</v>
      </c>
      <c r="AK1399" s="4">
        <f>'Enhanced Basket_AUTOLOAD'!Q1399</f>
        <v>0</v>
      </c>
      <c r="AL1399" s="4">
        <f>'Enhanced Basket_AUTOLOAD'!Y1399</f>
        <v>0</v>
      </c>
      <c r="AM1399" s="4" t="e">
        <f t="shared" si="268"/>
        <v>#N/A</v>
      </c>
      <c r="AN1399" s="4" t="str">
        <f t="shared" si="269"/>
        <v>NO</v>
      </c>
      <c r="AO1399" s="4" t="str">
        <f t="shared" si="270"/>
        <v>Cash-in-Lieu</v>
      </c>
    </row>
    <row r="1400" ht="15" customHeight="1" s="4" customFormat="1">
      <c r="A1400" s="4">
        <f>'Enhanced Basket_AUTOLOAD'!H1400</f>
        <v>0</v>
      </c>
      <c r="B1400" s="4" t="str">
        <f t="shared" si="259"/>
        <v>SELL</v>
      </c>
      <c r="C1400" s="4" t="s">
        <v>29</v>
      </c>
      <c r="D1400" s="4" t="str">
        <f t="shared" si="260"/>
        <v>MT</v>
      </c>
      <c r="E1400" s="4" t="str">
        <f t="shared" si="261"/>
      </c>
      <c r="F1400" s="4" t="str">
        <f t="shared" si="262"/>
        <v>CIL LOAD</v>
      </c>
      <c r="G1400" s="4">
        <f t="shared" si="263"/>
        <v>0</v>
      </c>
      <c r="H1400" s="4" t="e">
        <f t="shared" si="264"/>
        <v>#N/A</v>
      </c>
      <c r="I1400" s="4" t="e">
        <f>_xll.BDP(AG1400&amp;" equity","crncy_adj_px_last","eqy_fund_crncy=usd")</f>
        <v>#NAME?</v>
      </c>
      <c r="J1400" s="4" t="str">
        <f t="shared" si="265"/>
      </c>
      <c r="AA1400" s="4">
        <f t="shared" si="266"/>
        <v>0</v>
      </c>
      <c r="AB1400" s="4">
        <f>'Enhanced Basket_AUTOLOAD'!T1400</f>
        <v>0</v>
      </c>
      <c r="AC1400" s="4">
        <f>'Enhanced Basket_AUTOLOAD'!M1400</f>
        <v>0</v>
      </c>
      <c r="AD1400" s="4">
        <f>'Enhanced Basket_AUTOLOAD'!L1400</f>
        <v>0</v>
      </c>
      <c r="AE1400" s="4">
        <f>'Enhanced Basket_AUTOLOAD'!Z1400</f>
        <v>0</v>
      </c>
      <c r="AF1400" s="4">
        <f>'Enhanced Basket_AUTOLOAD'!AB1400</f>
        <v>0</v>
      </c>
      <c r="AG1400" s="4" t="e">
        <f>VLOOKUP(AJ1400,'Ticker Mapping'!$I$3:$M$6706,5,0)</f>
        <v>#N/A</v>
      </c>
      <c r="AH1400" s="4" t="e">
        <f>_xll.BDP(AK1400&amp;" SEDOL","TICKER_AND_EXCH_CODE")</f>
        <v>#NAME?</v>
      </c>
      <c r="AI1400" s="4" t="e">
        <f t="shared" si="267"/>
        <v>#N/A</v>
      </c>
      <c r="AJ1400" s="4">
        <f>'Enhanced Basket_AUTOLOAD'!P1400</f>
        <v>0</v>
      </c>
      <c r="AK1400" s="4">
        <f>'Enhanced Basket_AUTOLOAD'!Q1400</f>
        <v>0</v>
      </c>
      <c r="AL1400" s="4">
        <f>'Enhanced Basket_AUTOLOAD'!Y1400</f>
        <v>0</v>
      </c>
      <c r="AM1400" s="4" t="e">
        <f t="shared" si="268"/>
        <v>#N/A</v>
      </c>
      <c r="AN1400" s="4" t="str">
        <f t="shared" si="269"/>
        <v>NO</v>
      </c>
      <c r="AO1400" s="4" t="str">
        <f t="shared" si="270"/>
        <v>Cash-in-Lieu</v>
      </c>
    </row>
    <row r="1401" ht="15" customHeight="1" s="4" customFormat="1">
      <c r="A1401" s="4">
        <f>'Enhanced Basket_AUTOLOAD'!H1401</f>
        <v>0</v>
      </c>
      <c r="B1401" s="4" t="str">
        <f t="shared" si="259"/>
        <v>SELL</v>
      </c>
      <c r="C1401" s="4" t="s">
        <v>29</v>
      </c>
      <c r="D1401" s="4" t="str">
        <f t="shared" si="260"/>
        <v>MT</v>
      </c>
      <c r="E1401" s="4" t="str">
        <f t="shared" si="261"/>
      </c>
      <c r="F1401" s="4" t="str">
        <f t="shared" si="262"/>
        <v>CIL LOAD</v>
      </c>
      <c r="G1401" s="4">
        <f t="shared" si="263"/>
        <v>0</v>
      </c>
      <c r="H1401" s="4" t="e">
        <f t="shared" si="264"/>
        <v>#N/A</v>
      </c>
      <c r="I1401" s="4" t="e">
        <f>_xll.BDP(AG1401&amp;" equity","crncy_adj_px_last","eqy_fund_crncy=usd")</f>
        <v>#NAME?</v>
      </c>
      <c r="J1401" s="4" t="str">
        <f t="shared" si="265"/>
      </c>
      <c r="AA1401" s="4">
        <f t="shared" si="266"/>
        <v>0</v>
      </c>
      <c r="AB1401" s="4">
        <f>'Enhanced Basket_AUTOLOAD'!T1401</f>
        <v>0</v>
      </c>
      <c r="AC1401" s="4">
        <f>'Enhanced Basket_AUTOLOAD'!M1401</f>
        <v>0</v>
      </c>
      <c r="AD1401" s="4">
        <f>'Enhanced Basket_AUTOLOAD'!L1401</f>
        <v>0</v>
      </c>
      <c r="AE1401" s="4">
        <f>'Enhanced Basket_AUTOLOAD'!Z1401</f>
        <v>0</v>
      </c>
      <c r="AF1401" s="4">
        <f>'Enhanced Basket_AUTOLOAD'!AB1401</f>
        <v>0</v>
      </c>
      <c r="AG1401" s="4" t="e">
        <f>VLOOKUP(AJ1401,'Ticker Mapping'!$I$3:$M$6706,5,0)</f>
        <v>#N/A</v>
      </c>
      <c r="AH1401" s="4" t="e">
        <f>_xll.BDP(AK1401&amp;" SEDOL","TICKER_AND_EXCH_CODE")</f>
        <v>#NAME?</v>
      </c>
      <c r="AI1401" s="4" t="e">
        <f t="shared" si="267"/>
        <v>#N/A</v>
      </c>
      <c r="AJ1401" s="4">
        <f>'Enhanced Basket_AUTOLOAD'!P1401</f>
        <v>0</v>
      </c>
      <c r="AK1401" s="4">
        <f>'Enhanced Basket_AUTOLOAD'!Q1401</f>
        <v>0</v>
      </c>
      <c r="AL1401" s="4">
        <f>'Enhanced Basket_AUTOLOAD'!Y1401</f>
        <v>0</v>
      </c>
      <c r="AM1401" s="4" t="e">
        <f t="shared" si="268"/>
        <v>#N/A</v>
      </c>
      <c r="AN1401" s="4" t="str">
        <f t="shared" si="269"/>
        <v>NO</v>
      </c>
      <c r="AO1401" s="4" t="str">
        <f t="shared" si="270"/>
        <v>Cash-in-Lieu</v>
      </c>
    </row>
    <row r="1402" ht="15" customHeight="1" s="4" customFormat="1">
      <c r="A1402" s="4">
        <f>'Enhanced Basket_AUTOLOAD'!H1402</f>
        <v>0</v>
      </c>
      <c r="B1402" s="4" t="str">
        <f t="shared" si="259"/>
        <v>SELL</v>
      </c>
      <c r="C1402" s="4" t="s">
        <v>29</v>
      </c>
      <c r="D1402" s="4" t="str">
        <f t="shared" si="260"/>
        <v>MT</v>
      </c>
      <c r="E1402" s="4" t="str">
        <f t="shared" si="261"/>
      </c>
      <c r="F1402" s="4" t="str">
        <f t="shared" si="262"/>
        <v>CIL LOAD</v>
      </c>
      <c r="G1402" s="4">
        <f t="shared" si="263"/>
        <v>0</v>
      </c>
      <c r="H1402" s="4" t="e">
        <f t="shared" si="264"/>
        <v>#N/A</v>
      </c>
      <c r="I1402" s="4" t="e">
        <f>_xll.BDP(AG1402&amp;" equity","crncy_adj_px_last","eqy_fund_crncy=usd")</f>
        <v>#NAME?</v>
      </c>
      <c r="J1402" s="4" t="str">
        <f t="shared" si="265"/>
      </c>
      <c r="AA1402" s="4">
        <f t="shared" si="266"/>
        <v>0</v>
      </c>
      <c r="AB1402" s="4">
        <f>'Enhanced Basket_AUTOLOAD'!T1402</f>
        <v>0</v>
      </c>
      <c r="AC1402" s="4">
        <f>'Enhanced Basket_AUTOLOAD'!M1402</f>
        <v>0</v>
      </c>
      <c r="AD1402" s="4">
        <f>'Enhanced Basket_AUTOLOAD'!L1402</f>
        <v>0</v>
      </c>
      <c r="AE1402" s="4">
        <f>'Enhanced Basket_AUTOLOAD'!Z1402</f>
        <v>0</v>
      </c>
      <c r="AF1402" s="4">
        <f>'Enhanced Basket_AUTOLOAD'!AB1402</f>
        <v>0</v>
      </c>
      <c r="AG1402" s="4" t="e">
        <f>VLOOKUP(AJ1402,'Ticker Mapping'!$I$3:$M$6706,5,0)</f>
        <v>#N/A</v>
      </c>
      <c r="AH1402" s="4" t="e">
        <f>_xll.BDP(AK1402&amp;" SEDOL","TICKER_AND_EXCH_CODE")</f>
        <v>#NAME?</v>
      </c>
      <c r="AI1402" s="4" t="e">
        <f t="shared" si="267"/>
        <v>#N/A</v>
      </c>
      <c r="AJ1402" s="4">
        <f>'Enhanced Basket_AUTOLOAD'!P1402</f>
        <v>0</v>
      </c>
      <c r="AK1402" s="4">
        <f>'Enhanced Basket_AUTOLOAD'!Q1402</f>
        <v>0</v>
      </c>
      <c r="AL1402" s="4">
        <f>'Enhanced Basket_AUTOLOAD'!Y1402</f>
        <v>0</v>
      </c>
      <c r="AM1402" s="4" t="e">
        <f t="shared" si="268"/>
        <v>#N/A</v>
      </c>
      <c r="AN1402" s="4" t="str">
        <f t="shared" si="269"/>
        <v>NO</v>
      </c>
      <c r="AO1402" s="4" t="str">
        <f t="shared" si="270"/>
        <v>Cash-in-Lieu</v>
      </c>
    </row>
    <row r="1403" ht="15" customHeight="1" s="4" customFormat="1">
      <c r="A1403" s="4">
        <f>'Enhanced Basket_AUTOLOAD'!H1403</f>
        <v>0</v>
      </c>
      <c r="B1403" s="4" t="str">
        <f t="shared" si="259"/>
        <v>SELL</v>
      </c>
      <c r="C1403" s="4" t="s">
        <v>29</v>
      </c>
      <c r="D1403" s="4" t="str">
        <f t="shared" si="260"/>
        <v>MT</v>
      </c>
      <c r="E1403" s="4" t="str">
        <f t="shared" si="261"/>
      </c>
      <c r="F1403" s="4" t="str">
        <f t="shared" si="262"/>
        <v>CIL LOAD</v>
      </c>
      <c r="G1403" s="4">
        <f t="shared" si="263"/>
        <v>0</v>
      </c>
      <c r="H1403" s="4" t="e">
        <f t="shared" si="264"/>
        <v>#N/A</v>
      </c>
      <c r="I1403" s="4" t="e">
        <f>_xll.BDP(AG1403&amp;" equity","crncy_adj_px_last","eqy_fund_crncy=usd")</f>
        <v>#NAME?</v>
      </c>
      <c r="J1403" s="4" t="str">
        <f t="shared" si="265"/>
      </c>
      <c r="AA1403" s="4">
        <f t="shared" si="266"/>
        <v>0</v>
      </c>
      <c r="AB1403" s="4">
        <f>'Enhanced Basket_AUTOLOAD'!T1403</f>
        <v>0</v>
      </c>
      <c r="AC1403" s="4">
        <f>'Enhanced Basket_AUTOLOAD'!M1403</f>
        <v>0</v>
      </c>
      <c r="AD1403" s="4">
        <f>'Enhanced Basket_AUTOLOAD'!L1403</f>
        <v>0</v>
      </c>
      <c r="AE1403" s="4">
        <f>'Enhanced Basket_AUTOLOAD'!Z1403</f>
        <v>0</v>
      </c>
      <c r="AF1403" s="4">
        <f>'Enhanced Basket_AUTOLOAD'!AB1403</f>
        <v>0</v>
      </c>
      <c r="AG1403" s="4" t="e">
        <f>VLOOKUP(AJ1403,'Ticker Mapping'!$I$3:$M$6706,5,0)</f>
        <v>#N/A</v>
      </c>
      <c r="AH1403" s="4" t="e">
        <f>_xll.BDP(AK1403&amp;" SEDOL","TICKER_AND_EXCH_CODE")</f>
        <v>#NAME?</v>
      </c>
      <c r="AI1403" s="4" t="e">
        <f t="shared" si="267"/>
        <v>#N/A</v>
      </c>
      <c r="AJ1403" s="4">
        <f>'Enhanced Basket_AUTOLOAD'!P1403</f>
        <v>0</v>
      </c>
      <c r="AK1403" s="4">
        <f>'Enhanced Basket_AUTOLOAD'!Q1403</f>
        <v>0</v>
      </c>
      <c r="AL1403" s="4">
        <f>'Enhanced Basket_AUTOLOAD'!Y1403</f>
        <v>0</v>
      </c>
      <c r="AM1403" s="4" t="e">
        <f t="shared" si="268"/>
        <v>#N/A</v>
      </c>
      <c r="AN1403" s="4" t="str">
        <f t="shared" si="269"/>
        <v>NO</v>
      </c>
      <c r="AO1403" s="4" t="str">
        <f t="shared" si="270"/>
        <v>Cash-in-Lieu</v>
      </c>
    </row>
    <row r="1404" ht="15" customHeight="1" s="4" customFormat="1">
      <c r="A1404" s="4">
        <f>'Enhanced Basket_AUTOLOAD'!H1404</f>
        <v>0</v>
      </c>
      <c r="B1404" s="4" t="str">
        <f t="shared" si="259"/>
        <v>SELL</v>
      </c>
      <c r="C1404" s="4" t="s">
        <v>29</v>
      </c>
      <c r="D1404" s="4" t="str">
        <f t="shared" si="260"/>
        <v>MT</v>
      </c>
      <c r="E1404" s="4" t="str">
        <f t="shared" si="261"/>
      </c>
      <c r="F1404" s="4" t="str">
        <f t="shared" si="262"/>
        <v>CIL LOAD</v>
      </c>
      <c r="G1404" s="4">
        <f t="shared" si="263"/>
        <v>0</v>
      </c>
      <c r="H1404" s="4" t="e">
        <f t="shared" si="264"/>
        <v>#N/A</v>
      </c>
      <c r="I1404" s="4" t="e">
        <f>_xll.BDP(AG1404&amp;" equity","crncy_adj_px_last","eqy_fund_crncy=usd")</f>
        <v>#NAME?</v>
      </c>
      <c r="J1404" s="4" t="str">
        <f t="shared" si="265"/>
      </c>
      <c r="AA1404" s="4">
        <f t="shared" si="266"/>
        <v>0</v>
      </c>
      <c r="AB1404" s="4">
        <f>'Enhanced Basket_AUTOLOAD'!T1404</f>
        <v>0</v>
      </c>
      <c r="AC1404" s="4">
        <f>'Enhanced Basket_AUTOLOAD'!M1404</f>
        <v>0</v>
      </c>
      <c r="AD1404" s="4">
        <f>'Enhanced Basket_AUTOLOAD'!L1404</f>
        <v>0</v>
      </c>
      <c r="AE1404" s="4">
        <f>'Enhanced Basket_AUTOLOAD'!Z1404</f>
        <v>0</v>
      </c>
      <c r="AF1404" s="4">
        <f>'Enhanced Basket_AUTOLOAD'!AB1404</f>
        <v>0</v>
      </c>
      <c r="AG1404" s="4" t="e">
        <f>VLOOKUP(AJ1404,'Ticker Mapping'!$I$3:$M$6706,5,0)</f>
        <v>#N/A</v>
      </c>
      <c r="AH1404" s="4" t="e">
        <f>_xll.BDP(AK1404&amp;" SEDOL","TICKER_AND_EXCH_CODE")</f>
        <v>#NAME?</v>
      </c>
      <c r="AI1404" s="4" t="e">
        <f t="shared" si="267"/>
        <v>#N/A</v>
      </c>
      <c r="AJ1404" s="4">
        <f>'Enhanced Basket_AUTOLOAD'!P1404</f>
        <v>0</v>
      </c>
      <c r="AK1404" s="4">
        <f>'Enhanced Basket_AUTOLOAD'!Q1404</f>
        <v>0</v>
      </c>
      <c r="AL1404" s="4">
        <f>'Enhanced Basket_AUTOLOAD'!Y1404</f>
        <v>0</v>
      </c>
      <c r="AM1404" s="4" t="e">
        <f t="shared" si="268"/>
        <v>#N/A</v>
      </c>
      <c r="AN1404" s="4" t="str">
        <f t="shared" si="269"/>
        <v>NO</v>
      </c>
      <c r="AO1404" s="4" t="str">
        <f t="shared" si="270"/>
        <v>Cash-in-Lieu</v>
      </c>
    </row>
    <row r="1405" ht="15" customHeight="1" s="4" customFormat="1">
      <c r="A1405" s="4">
        <f>'Enhanced Basket_AUTOLOAD'!H1405</f>
        <v>0</v>
      </c>
      <c r="B1405" s="4" t="str">
        <f t="shared" si="259"/>
        <v>SELL</v>
      </c>
      <c r="C1405" s="4" t="s">
        <v>29</v>
      </c>
      <c r="D1405" s="4" t="str">
        <f t="shared" si="260"/>
        <v>MT</v>
      </c>
      <c r="E1405" s="4" t="str">
        <f t="shared" si="261"/>
      </c>
      <c r="F1405" s="4" t="str">
        <f t="shared" si="262"/>
        <v>CIL LOAD</v>
      </c>
      <c r="G1405" s="4">
        <f t="shared" si="263"/>
        <v>0</v>
      </c>
      <c r="H1405" s="4" t="e">
        <f t="shared" si="264"/>
        <v>#N/A</v>
      </c>
      <c r="I1405" s="4" t="e">
        <f>_xll.BDP(AG1405&amp;" equity","crncy_adj_px_last","eqy_fund_crncy=usd")</f>
        <v>#NAME?</v>
      </c>
      <c r="J1405" s="4" t="str">
        <f t="shared" si="265"/>
      </c>
      <c r="AA1405" s="4">
        <f t="shared" si="266"/>
        <v>0</v>
      </c>
      <c r="AB1405" s="4">
        <f>'Enhanced Basket_AUTOLOAD'!T1405</f>
        <v>0</v>
      </c>
      <c r="AC1405" s="4">
        <f>'Enhanced Basket_AUTOLOAD'!M1405</f>
        <v>0</v>
      </c>
      <c r="AD1405" s="4">
        <f>'Enhanced Basket_AUTOLOAD'!L1405</f>
        <v>0</v>
      </c>
      <c r="AE1405" s="4">
        <f>'Enhanced Basket_AUTOLOAD'!Z1405</f>
        <v>0</v>
      </c>
      <c r="AF1405" s="4">
        <f>'Enhanced Basket_AUTOLOAD'!AB1405</f>
        <v>0</v>
      </c>
      <c r="AG1405" s="4" t="e">
        <f>VLOOKUP(AJ1405,'Ticker Mapping'!$I$3:$M$6706,5,0)</f>
        <v>#N/A</v>
      </c>
      <c r="AH1405" s="4" t="e">
        <f>_xll.BDP(AK1405&amp;" SEDOL","TICKER_AND_EXCH_CODE")</f>
        <v>#NAME?</v>
      </c>
      <c r="AI1405" s="4" t="e">
        <f t="shared" si="267"/>
        <v>#N/A</v>
      </c>
      <c r="AJ1405" s="4">
        <f>'Enhanced Basket_AUTOLOAD'!P1405</f>
        <v>0</v>
      </c>
      <c r="AK1405" s="4">
        <f>'Enhanced Basket_AUTOLOAD'!Q1405</f>
        <v>0</v>
      </c>
      <c r="AL1405" s="4">
        <f>'Enhanced Basket_AUTOLOAD'!Y1405</f>
        <v>0</v>
      </c>
      <c r="AM1405" s="4" t="e">
        <f t="shared" si="268"/>
        <v>#N/A</v>
      </c>
      <c r="AN1405" s="4" t="str">
        <f t="shared" si="269"/>
        <v>NO</v>
      </c>
      <c r="AO1405" s="4" t="str">
        <f t="shared" si="270"/>
        <v>Cash-in-Lieu</v>
      </c>
    </row>
    <row r="1406" ht="15" customHeight="1" s="4" customFormat="1">
      <c r="A1406" s="4">
        <f>'Enhanced Basket_AUTOLOAD'!H1406</f>
        <v>0</v>
      </c>
      <c r="B1406" s="4" t="str">
        <f t="shared" si="259"/>
        <v>SELL</v>
      </c>
      <c r="C1406" s="4" t="s">
        <v>29</v>
      </c>
      <c r="D1406" s="4" t="str">
        <f t="shared" si="260"/>
        <v>MT</v>
      </c>
      <c r="E1406" s="4" t="str">
        <f t="shared" si="261"/>
      </c>
      <c r="F1406" s="4" t="str">
        <f t="shared" si="262"/>
        <v>CIL LOAD</v>
      </c>
      <c r="G1406" s="4">
        <f t="shared" si="263"/>
        <v>0</v>
      </c>
      <c r="H1406" s="4" t="e">
        <f t="shared" si="264"/>
        <v>#N/A</v>
      </c>
      <c r="I1406" s="4" t="e">
        <f>_xll.BDP(AG1406&amp;" equity","crncy_adj_px_last","eqy_fund_crncy=usd")</f>
        <v>#NAME?</v>
      </c>
      <c r="J1406" s="4" t="str">
        <f t="shared" si="265"/>
      </c>
      <c r="AA1406" s="4">
        <f t="shared" si="266"/>
        <v>0</v>
      </c>
      <c r="AB1406" s="4">
        <f>'Enhanced Basket_AUTOLOAD'!T1406</f>
        <v>0</v>
      </c>
      <c r="AC1406" s="4">
        <f>'Enhanced Basket_AUTOLOAD'!M1406</f>
        <v>0</v>
      </c>
      <c r="AD1406" s="4">
        <f>'Enhanced Basket_AUTOLOAD'!L1406</f>
        <v>0</v>
      </c>
      <c r="AE1406" s="4">
        <f>'Enhanced Basket_AUTOLOAD'!Z1406</f>
        <v>0</v>
      </c>
      <c r="AF1406" s="4">
        <f>'Enhanced Basket_AUTOLOAD'!AB1406</f>
        <v>0</v>
      </c>
      <c r="AG1406" s="4" t="e">
        <f>VLOOKUP(AJ1406,'Ticker Mapping'!$I$3:$M$6706,5,0)</f>
        <v>#N/A</v>
      </c>
      <c r="AH1406" s="4" t="e">
        <f>_xll.BDP(AK1406&amp;" SEDOL","TICKER_AND_EXCH_CODE")</f>
        <v>#NAME?</v>
      </c>
      <c r="AI1406" s="4" t="e">
        <f t="shared" si="267"/>
        <v>#N/A</v>
      </c>
      <c r="AJ1406" s="4">
        <f>'Enhanced Basket_AUTOLOAD'!P1406</f>
        <v>0</v>
      </c>
      <c r="AK1406" s="4">
        <f>'Enhanced Basket_AUTOLOAD'!Q1406</f>
        <v>0</v>
      </c>
      <c r="AL1406" s="4">
        <f>'Enhanced Basket_AUTOLOAD'!Y1406</f>
        <v>0</v>
      </c>
      <c r="AM1406" s="4" t="e">
        <f t="shared" si="268"/>
        <v>#N/A</v>
      </c>
      <c r="AN1406" s="4" t="str">
        <f t="shared" si="269"/>
        <v>NO</v>
      </c>
      <c r="AO1406" s="4" t="str">
        <f t="shared" si="270"/>
        <v>Cash-in-Lieu</v>
      </c>
    </row>
    <row r="1407" ht="15" customHeight="1" s="4" customFormat="1">
      <c r="A1407" s="4">
        <f>'Enhanced Basket_AUTOLOAD'!H1407</f>
        <v>0</v>
      </c>
      <c r="B1407" s="4" t="str">
        <f t="shared" si="259"/>
        <v>SELL</v>
      </c>
      <c r="C1407" s="4" t="s">
        <v>29</v>
      </c>
      <c r="D1407" s="4" t="str">
        <f t="shared" si="260"/>
        <v>MT</v>
      </c>
      <c r="E1407" s="4" t="str">
        <f t="shared" si="261"/>
      </c>
      <c r="F1407" s="4" t="str">
        <f t="shared" si="262"/>
        <v>CIL LOAD</v>
      </c>
      <c r="G1407" s="4">
        <f t="shared" si="263"/>
        <v>0</v>
      </c>
      <c r="H1407" s="4" t="e">
        <f t="shared" si="264"/>
        <v>#N/A</v>
      </c>
      <c r="I1407" s="4" t="e">
        <f>_xll.BDP(AG1407&amp;" equity","crncy_adj_px_last","eqy_fund_crncy=usd")</f>
        <v>#NAME?</v>
      </c>
      <c r="J1407" s="4" t="str">
        <f t="shared" si="265"/>
      </c>
      <c r="AA1407" s="4">
        <f t="shared" si="266"/>
        <v>0</v>
      </c>
      <c r="AB1407" s="4">
        <f>'Enhanced Basket_AUTOLOAD'!T1407</f>
        <v>0</v>
      </c>
      <c r="AC1407" s="4">
        <f>'Enhanced Basket_AUTOLOAD'!M1407</f>
        <v>0</v>
      </c>
      <c r="AD1407" s="4">
        <f>'Enhanced Basket_AUTOLOAD'!L1407</f>
        <v>0</v>
      </c>
      <c r="AE1407" s="4">
        <f>'Enhanced Basket_AUTOLOAD'!Z1407</f>
        <v>0</v>
      </c>
      <c r="AF1407" s="4">
        <f>'Enhanced Basket_AUTOLOAD'!AB1407</f>
        <v>0</v>
      </c>
      <c r="AG1407" s="4" t="e">
        <f>VLOOKUP(AJ1407,'Ticker Mapping'!$I$3:$M$6706,5,0)</f>
        <v>#N/A</v>
      </c>
      <c r="AH1407" s="4" t="e">
        <f>_xll.BDP(AK1407&amp;" SEDOL","TICKER_AND_EXCH_CODE")</f>
        <v>#NAME?</v>
      </c>
      <c r="AI1407" s="4" t="e">
        <f t="shared" si="267"/>
        <v>#N/A</v>
      </c>
      <c r="AJ1407" s="4">
        <f>'Enhanced Basket_AUTOLOAD'!P1407</f>
        <v>0</v>
      </c>
      <c r="AK1407" s="4">
        <f>'Enhanced Basket_AUTOLOAD'!Q1407</f>
        <v>0</v>
      </c>
      <c r="AL1407" s="4">
        <f>'Enhanced Basket_AUTOLOAD'!Y1407</f>
        <v>0</v>
      </c>
      <c r="AM1407" s="4" t="e">
        <f t="shared" si="268"/>
        <v>#N/A</v>
      </c>
      <c r="AN1407" s="4" t="str">
        <f t="shared" si="269"/>
        <v>NO</v>
      </c>
      <c r="AO1407" s="4" t="str">
        <f t="shared" si="270"/>
        <v>Cash-in-Lieu</v>
      </c>
    </row>
    <row r="1408" ht="15" customHeight="1" s="4" customFormat="1">
      <c r="A1408" s="4">
        <f>'Enhanced Basket_AUTOLOAD'!H1408</f>
        <v>0</v>
      </c>
      <c r="B1408" s="4" t="str">
        <f t="shared" si="259"/>
        <v>SELL</v>
      </c>
      <c r="C1408" s="4" t="s">
        <v>29</v>
      </c>
      <c r="D1408" s="4" t="str">
        <f t="shared" si="260"/>
        <v>MT</v>
      </c>
      <c r="E1408" s="4" t="str">
        <f t="shared" si="261"/>
      </c>
      <c r="F1408" s="4" t="str">
        <f t="shared" si="262"/>
        <v>CIL LOAD</v>
      </c>
      <c r="G1408" s="4">
        <f t="shared" si="263"/>
        <v>0</v>
      </c>
      <c r="H1408" s="4" t="e">
        <f t="shared" si="264"/>
        <v>#N/A</v>
      </c>
      <c r="I1408" s="4" t="e">
        <f>_xll.BDP(AG1408&amp;" equity","crncy_adj_px_last","eqy_fund_crncy=usd")</f>
        <v>#NAME?</v>
      </c>
      <c r="J1408" s="4" t="str">
        <f t="shared" si="265"/>
      </c>
      <c r="AA1408" s="4">
        <f t="shared" si="266"/>
        <v>0</v>
      </c>
      <c r="AB1408" s="4">
        <f>'Enhanced Basket_AUTOLOAD'!T1408</f>
        <v>0</v>
      </c>
      <c r="AC1408" s="4">
        <f>'Enhanced Basket_AUTOLOAD'!M1408</f>
        <v>0</v>
      </c>
      <c r="AD1408" s="4">
        <f>'Enhanced Basket_AUTOLOAD'!L1408</f>
        <v>0</v>
      </c>
      <c r="AE1408" s="4">
        <f>'Enhanced Basket_AUTOLOAD'!Z1408</f>
        <v>0</v>
      </c>
      <c r="AF1408" s="4">
        <f>'Enhanced Basket_AUTOLOAD'!AB1408</f>
        <v>0</v>
      </c>
      <c r="AG1408" s="4" t="e">
        <f>VLOOKUP(AJ1408,'Ticker Mapping'!$I$3:$M$6706,5,0)</f>
        <v>#N/A</v>
      </c>
      <c r="AH1408" s="4" t="e">
        <f>_xll.BDP(AK1408&amp;" SEDOL","TICKER_AND_EXCH_CODE")</f>
        <v>#NAME?</v>
      </c>
      <c r="AI1408" s="4" t="e">
        <f t="shared" si="267"/>
        <v>#N/A</v>
      </c>
      <c r="AJ1408" s="4">
        <f>'Enhanced Basket_AUTOLOAD'!P1408</f>
        <v>0</v>
      </c>
      <c r="AK1408" s="4">
        <f>'Enhanced Basket_AUTOLOAD'!Q1408</f>
        <v>0</v>
      </c>
      <c r="AL1408" s="4">
        <f>'Enhanced Basket_AUTOLOAD'!Y1408</f>
        <v>0</v>
      </c>
      <c r="AM1408" s="4" t="e">
        <f t="shared" si="268"/>
        <v>#N/A</v>
      </c>
      <c r="AN1408" s="4" t="str">
        <f t="shared" si="269"/>
        <v>NO</v>
      </c>
      <c r="AO1408" s="4" t="str">
        <f t="shared" si="270"/>
        <v>Cash-in-Lieu</v>
      </c>
    </row>
    <row r="1409" ht="15" customHeight="1" s="4" customFormat="1">
      <c r="A1409" s="4">
        <f>'Enhanced Basket_AUTOLOAD'!H1409</f>
        <v>0</v>
      </c>
      <c r="B1409" s="4" t="str">
        <f t="shared" si="259"/>
        <v>SELL</v>
      </c>
      <c r="C1409" s="4" t="s">
        <v>29</v>
      </c>
      <c r="D1409" s="4" t="str">
        <f t="shared" si="260"/>
        <v>MT</v>
      </c>
      <c r="E1409" s="4" t="str">
        <f t="shared" si="261"/>
      </c>
      <c r="F1409" s="4" t="str">
        <f t="shared" si="262"/>
        <v>CIL LOAD</v>
      </c>
      <c r="G1409" s="4">
        <f t="shared" si="263"/>
        <v>0</v>
      </c>
      <c r="H1409" s="4" t="e">
        <f t="shared" si="264"/>
        <v>#N/A</v>
      </c>
      <c r="I1409" s="4" t="e">
        <f>_xll.BDP(AG1409&amp;" equity","crncy_adj_px_last","eqy_fund_crncy=usd")</f>
        <v>#NAME?</v>
      </c>
      <c r="J1409" s="4" t="str">
        <f t="shared" si="265"/>
      </c>
      <c r="AA1409" s="4">
        <f t="shared" si="266"/>
        <v>0</v>
      </c>
      <c r="AB1409" s="4">
        <f>'Enhanced Basket_AUTOLOAD'!T1409</f>
        <v>0</v>
      </c>
      <c r="AC1409" s="4">
        <f>'Enhanced Basket_AUTOLOAD'!M1409</f>
        <v>0</v>
      </c>
      <c r="AD1409" s="4">
        <f>'Enhanced Basket_AUTOLOAD'!L1409</f>
        <v>0</v>
      </c>
      <c r="AE1409" s="4">
        <f>'Enhanced Basket_AUTOLOAD'!Z1409</f>
        <v>0</v>
      </c>
      <c r="AF1409" s="4">
        <f>'Enhanced Basket_AUTOLOAD'!AB1409</f>
        <v>0</v>
      </c>
      <c r="AG1409" s="4" t="e">
        <f>VLOOKUP(AJ1409,'Ticker Mapping'!$I$3:$M$6706,5,0)</f>
        <v>#N/A</v>
      </c>
      <c r="AH1409" s="4" t="e">
        <f>_xll.BDP(AK1409&amp;" SEDOL","TICKER_AND_EXCH_CODE")</f>
        <v>#NAME?</v>
      </c>
      <c r="AI1409" s="4" t="e">
        <f t="shared" si="267"/>
        <v>#N/A</v>
      </c>
      <c r="AJ1409" s="4">
        <f>'Enhanced Basket_AUTOLOAD'!P1409</f>
        <v>0</v>
      </c>
      <c r="AK1409" s="4">
        <f>'Enhanced Basket_AUTOLOAD'!Q1409</f>
        <v>0</v>
      </c>
      <c r="AL1409" s="4">
        <f>'Enhanced Basket_AUTOLOAD'!Y1409</f>
        <v>0</v>
      </c>
      <c r="AM1409" s="4" t="e">
        <f t="shared" si="268"/>
        <v>#N/A</v>
      </c>
      <c r="AN1409" s="4" t="str">
        <f t="shared" si="269"/>
        <v>NO</v>
      </c>
      <c r="AO1409" s="4" t="str">
        <f t="shared" si="270"/>
        <v>Cash-in-Lieu</v>
      </c>
    </row>
    <row r="1410" ht="15" customHeight="1" s="4" customFormat="1">
      <c r="A1410" s="4">
        <f>'Enhanced Basket_AUTOLOAD'!H1410</f>
        <v>0</v>
      </c>
      <c r="B1410" s="4" t="str">
        <f ref="B1410:B1473" t="shared" si="271">IF(AA1410&gt;0,"BUY","SELL")</f>
        <v>SELL</v>
      </c>
      <c r="C1410" s="4" t="s">
        <v>29</v>
      </c>
      <c r="D1410" s="4" t="str">
        <f ref="D1410:D1473" t="shared" si="272">IF(AO1410="In-Kind","INK","MT")</f>
        <v>MT</v>
      </c>
      <c r="E1410" s="4" t="str">
        <f ref="E1410:E1473" t="shared" si="273">IF(D1410="INK","MSCOP","")</f>
      </c>
      <c r="F1410" s="4" t="str">
        <f ref="F1410:F1473" t="shared" si="274">IF(E1410="MSCOP","INKIND LOAD","CIL LOAD")</f>
        <v>CIL LOAD</v>
      </c>
      <c r="G1410" s="4">
        <f ref="G1410:G1473" t="shared" si="275">ABS(AA1410*AB1410)</f>
        <v>0</v>
      </c>
      <c r="H1410" s="4" t="e">
        <f ref="H1410:H1473" t="shared" si="276">AG1410</f>
        <v>#N/A</v>
      </c>
      <c r="I1410" s="4" t="e">
        <f>_xll.BDP(AG1410&amp;" equity","crncy_adj_px_last","eqy_fund_crncy=usd")</f>
        <v>#NAME?</v>
      </c>
      <c r="J1410" s="4" t="str">
        <f ref="J1410:J1473" t="shared" si="277">IF(D1410="INK",G1410,"")</f>
      </c>
      <c r="AA1410" s="4">
        <f ref="AA1410:AA1473" t="shared" si="278">IFERROR(VLOOKUP(A1410,$R$4:$S$26,2,0),0)</f>
        <v>0</v>
      </c>
      <c r="AB1410" s="4">
        <f>'Enhanced Basket_AUTOLOAD'!T1410</f>
        <v>0</v>
      </c>
      <c r="AC1410" s="4">
        <f>'Enhanced Basket_AUTOLOAD'!M1410</f>
        <v>0</v>
      </c>
      <c r="AD1410" s="4">
        <f>'Enhanced Basket_AUTOLOAD'!L1410</f>
        <v>0</v>
      </c>
      <c r="AE1410" s="4">
        <f>'Enhanced Basket_AUTOLOAD'!Z1410</f>
        <v>0</v>
      </c>
      <c r="AF1410" s="4">
        <f>'Enhanced Basket_AUTOLOAD'!AB1410</f>
        <v>0</v>
      </c>
      <c r="AG1410" s="4" t="e">
        <f>VLOOKUP(AJ1410,'Ticker Mapping'!$I$3:$M$6706,5,0)</f>
        <v>#N/A</v>
      </c>
      <c r="AH1410" s="4" t="e">
        <f>_xll.BDP(AK1410&amp;" SEDOL","TICKER_AND_EXCH_CODE")</f>
        <v>#NAME?</v>
      </c>
      <c r="AI1410" s="4" t="e">
        <f ref="AI1410:AI1473" t="shared" si="279">IF(AG1410=AH1410,"Y","N")</f>
        <v>#N/A</v>
      </c>
      <c r="AJ1410" s="4">
        <f>'Enhanced Basket_AUTOLOAD'!P1410</f>
        <v>0</v>
      </c>
      <c r="AK1410" s="4">
        <f>'Enhanced Basket_AUTOLOAD'!Q1410</f>
        <v>0</v>
      </c>
      <c r="AL1410" s="4">
        <f>'Enhanced Basket_AUTOLOAD'!Y1410</f>
        <v>0</v>
      </c>
      <c r="AM1410" s="4" t="e">
        <f ref="AM1410:AM1473" t="shared" si="280">A1410&amp;" "&amp;AG1410</f>
        <v>#N/A</v>
      </c>
      <c r="AN1410" s="4" t="str">
        <f ref="AN1410:AN1473" t="shared" si="281">IF(COUNTIF($Q$28:$Q$73,AM1410),"YES","NO")</f>
        <v>NO</v>
      </c>
      <c r="AO1410" s="4" t="str">
        <f ref="AO1410:AO1473" t="shared" si="282">IF(AND(AL1410="In-Kind",AN1410="NO"),"In-Kind","Cash-in-Lieu")</f>
        <v>Cash-in-Lieu</v>
      </c>
    </row>
    <row r="1411" ht="15" customHeight="1" s="4" customFormat="1">
      <c r="A1411" s="4">
        <f>'Enhanced Basket_AUTOLOAD'!H1411</f>
        <v>0</v>
      </c>
      <c r="B1411" s="4" t="str">
        <f t="shared" si="271"/>
        <v>SELL</v>
      </c>
      <c r="C1411" s="4" t="s">
        <v>29</v>
      </c>
      <c r="D1411" s="4" t="str">
        <f t="shared" si="272"/>
        <v>MT</v>
      </c>
      <c r="E1411" s="4" t="str">
        <f t="shared" si="273"/>
      </c>
      <c r="F1411" s="4" t="str">
        <f t="shared" si="274"/>
        <v>CIL LOAD</v>
      </c>
      <c r="G1411" s="4">
        <f t="shared" si="275"/>
        <v>0</v>
      </c>
      <c r="H1411" s="4" t="e">
        <f t="shared" si="276"/>
        <v>#N/A</v>
      </c>
      <c r="I1411" s="4" t="e">
        <f>_xll.BDP(AG1411&amp;" equity","crncy_adj_px_last","eqy_fund_crncy=usd")</f>
        <v>#NAME?</v>
      </c>
      <c r="J1411" s="4" t="str">
        <f t="shared" si="277"/>
      </c>
      <c r="AA1411" s="4">
        <f t="shared" si="278"/>
        <v>0</v>
      </c>
      <c r="AB1411" s="4">
        <f>'Enhanced Basket_AUTOLOAD'!T1411</f>
        <v>0</v>
      </c>
      <c r="AC1411" s="4">
        <f>'Enhanced Basket_AUTOLOAD'!M1411</f>
        <v>0</v>
      </c>
      <c r="AD1411" s="4">
        <f>'Enhanced Basket_AUTOLOAD'!L1411</f>
        <v>0</v>
      </c>
      <c r="AE1411" s="4">
        <f>'Enhanced Basket_AUTOLOAD'!Z1411</f>
        <v>0</v>
      </c>
      <c r="AF1411" s="4">
        <f>'Enhanced Basket_AUTOLOAD'!AB1411</f>
        <v>0</v>
      </c>
      <c r="AG1411" s="4" t="e">
        <f>VLOOKUP(AJ1411,'Ticker Mapping'!$I$3:$M$6706,5,0)</f>
        <v>#N/A</v>
      </c>
      <c r="AH1411" s="4" t="e">
        <f>_xll.BDP(AK1411&amp;" SEDOL","TICKER_AND_EXCH_CODE")</f>
        <v>#NAME?</v>
      </c>
      <c r="AI1411" s="4" t="e">
        <f t="shared" si="279"/>
        <v>#N/A</v>
      </c>
      <c r="AJ1411" s="4">
        <f>'Enhanced Basket_AUTOLOAD'!P1411</f>
        <v>0</v>
      </c>
      <c r="AK1411" s="4">
        <f>'Enhanced Basket_AUTOLOAD'!Q1411</f>
        <v>0</v>
      </c>
      <c r="AL1411" s="4">
        <f>'Enhanced Basket_AUTOLOAD'!Y1411</f>
        <v>0</v>
      </c>
      <c r="AM1411" s="4" t="e">
        <f t="shared" si="280"/>
        <v>#N/A</v>
      </c>
      <c r="AN1411" s="4" t="str">
        <f t="shared" si="281"/>
        <v>NO</v>
      </c>
      <c r="AO1411" s="4" t="str">
        <f t="shared" si="282"/>
        <v>Cash-in-Lieu</v>
      </c>
    </row>
    <row r="1412" ht="15" customHeight="1" s="4" customFormat="1">
      <c r="A1412" s="4">
        <f>'Enhanced Basket_AUTOLOAD'!H1412</f>
        <v>0</v>
      </c>
      <c r="B1412" s="4" t="str">
        <f t="shared" si="271"/>
        <v>SELL</v>
      </c>
      <c r="C1412" s="4" t="s">
        <v>29</v>
      </c>
      <c r="D1412" s="4" t="str">
        <f t="shared" si="272"/>
        <v>MT</v>
      </c>
      <c r="E1412" s="4" t="str">
        <f t="shared" si="273"/>
      </c>
      <c r="F1412" s="4" t="str">
        <f t="shared" si="274"/>
        <v>CIL LOAD</v>
      </c>
      <c r="G1412" s="4">
        <f t="shared" si="275"/>
        <v>0</v>
      </c>
      <c r="H1412" s="4" t="e">
        <f t="shared" si="276"/>
        <v>#N/A</v>
      </c>
      <c r="I1412" s="4" t="e">
        <f>_xll.BDP(AG1412&amp;" equity","crncy_adj_px_last","eqy_fund_crncy=usd")</f>
        <v>#NAME?</v>
      </c>
      <c r="J1412" s="4" t="str">
        <f t="shared" si="277"/>
      </c>
      <c r="AA1412" s="4">
        <f t="shared" si="278"/>
        <v>0</v>
      </c>
      <c r="AB1412" s="4">
        <f>'Enhanced Basket_AUTOLOAD'!T1412</f>
        <v>0</v>
      </c>
      <c r="AC1412" s="4">
        <f>'Enhanced Basket_AUTOLOAD'!M1412</f>
        <v>0</v>
      </c>
      <c r="AD1412" s="4">
        <f>'Enhanced Basket_AUTOLOAD'!L1412</f>
        <v>0</v>
      </c>
      <c r="AE1412" s="4">
        <f>'Enhanced Basket_AUTOLOAD'!Z1412</f>
        <v>0</v>
      </c>
      <c r="AF1412" s="4">
        <f>'Enhanced Basket_AUTOLOAD'!AB1412</f>
        <v>0</v>
      </c>
      <c r="AG1412" s="4" t="e">
        <f>VLOOKUP(AJ1412,'Ticker Mapping'!$I$3:$M$6706,5,0)</f>
        <v>#N/A</v>
      </c>
      <c r="AH1412" s="4" t="e">
        <f>_xll.BDP(AK1412&amp;" SEDOL","TICKER_AND_EXCH_CODE")</f>
        <v>#NAME?</v>
      </c>
      <c r="AI1412" s="4" t="e">
        <f t="shared" si="279"/>
        <v>#N/A</v>
      </c>
      <c r="AJ1412" s="4">
        <f>'Enhanced Basket_AUTOLOAD'!P1412</f>
        <v>0</v>
      </c>
      <c r="AK1412" s="4">
        <f>'Enhanced Basket_AUTOLOAD'!Q1412</f>
        <v>0</v>
      </c>
      <c r="AL1412" s="4">
        <f>'Enhanced Basket_AUTOLOAD'!Y1412</f>
        <v>0</v>
      </c>
      <c r="AM1412" s="4" t="e">
        <f t="shared" si="280"/>
        <v>#N/A</v>
      </c>
      <c r="AN1412" s="4" t="str">
        <f t="shared" si="281"/>
        <v>NO</v>
      </c>
      <c r="AO1412" s="4" t="str">
        <f t="shared" si="282"/>
        <v>Cash-in-Lieu</v>
      </c>
    </row>
    <row r="1413" ht="15" customHeight="1" s="4" customFormat="1">
      <c r="A1413" s="4">
        <f>'Enhanced Basket_AUTOLOAD'!H1413</f>
        <v>0</v>
      </c>
      <c r="B1413" s="4" t="str">
        <f t="shared" si="271"/>
        <v>SELL</v>
      </c>
      <c r="C1413" s="4" t="s">
        <v>29</v>
      </c>
      <c r="D1413" s="4" t="str">
        <f t="shared" si="272"/>
        <v>MT</v>
      </c>
      <c r="E1413" s="4" t="str">
        <f t="shared" si="273"/>
      </c>
      <c r="F1413" s="4" t="str">
        <f t="shared" si="274"/>
        <v>CIL LOAD</v>
      </c>
      <c r="G1413" s="4">
        <f t="shared" si="275"/>
        <v>0</v>
      </c>
      <c r="H1413" s="4" t="e">
        <f t="shared" si="276"/>
        <v>#N/A</v>
      </c>
      <c r="I1413" s="4" t="e">
        <f>_xll.BDP(AG1413&amp;" equity","crncy_adj_px_last","eqy_fund_crncy=usd")</f>
        <v>#NAME?</v>
      </c>
      <c r="J1413" s="4" t="str">
        <f t="shared" si="277"/>
      </c>
      <c r="AA1413" s="4">
        <f t="shared" si="278"/>
        <v>0</v>
      </c>
      <c r="AB1413" s="4">
        <f>'Enhanced Basket_AUTOLOAD'!T1413</f>
        <v>0</v>
      </c>
      <c r="AC1413" s="4">
        <f>'Enhanced Basket_AUTOLOAD'!M1413</f>
        <v>0</v>
      </c>
      <c r="AD1413" s="4">
        <f>'Enhanced Basket_AUTOLOAD'!L1413</f>
        <v>0</v>
      </c>
      <c r="AE1413" s="4">
        <f>'Enhanced Basket_AUTOLOAD'!Z1413</f>
        <v>0</v>
      </c>
      <c r="AF1413" s="4">
        <f>'Enhanced Basket_AUTOLOAD'!AB1413</f>
        <v>0</v>
      </c>
      <c r="AG1413" s="4" t="e">
        <f>VLOOKUP(AJ1413,'Ticker Mapping'!$I$3:$M$6706,5,0)</f>
        <v>#N/A</v>
      </c>
      <c r="AH1413" s="4" t="e">
        <f>_xll.BDP(AK1413&amp;" SEDOL","TICKER_AND_EXCH_CODE")</f>
        <v>#NAME?</v>
      </c>
      <c r="AI1413" s="4" t="e">
        <f t="shared" si="279"/>
        <v>#N/A</v>
      </c>
      <c r="AJ1413" s="4">
        <f>'Enhanced Basket_AUTOLOAD'!P1413</f>
        <v>0</v>
      </c>
      <c r="AK1413" s="4">
        <f>'Enhanced Basket_AUTOLOAD'!Q1413</f>
        <v>0</v>
      </c>
      <c r="AL1413" s="4">
        <f>'Enhanced Basket_AUTOLOAD'!Y1413</f>
        <v>0</v>
      </c>
      <c r="AM1413" s="4" t="e">
        <f t="shared" si="280"/>
        <v>#N/A</v>
      </c>
      <c r="AN1413" s="4" t="str">
        <f t="shared" si="281"/>
        <v>NO</v>
      </c>
      <c r="AO1413" s="4" t="str">
        <f t="shared" si="282"/>
        <v>Cash-in-Lieu</v>
      </c>
    </row>
    <row r="1414" ht="15" customHeight="1" s="4" customFormat="1">
      <c r="A1414" s="4">
        <f>'Enhanced Basket_AUTOLOAD'!H1414</f>
        <v>0</v>
      </c>
      <c r="B1414" s="4" t="str">
        <f t="shared" si="271"/>
        <v>SELL</v>
      </c>
      <c r="C1414" s="4" t="s">
        <v>29</v>
      </c>
      <c r="D1414" s="4" t="str">
        <f t="shared" si="272"/>
        <v>MT</v>
      </c>
      <c r="E1414" s="4" t="str">
        <f t="shared" si="273"/>
      </c>
      <c r="F1414" s="4" t="str">
        <f t="shared" si="274"/>
        <v>CIL LOAD</v>
      </c>
      <c r="G1414" s="4">
        <f t="shared" si="275"/>
        <v>0</v>
      </c>
      <c r="H1414" s="4" t="e">
        <f t="shared" si="276"/>
        <v>#N/A</v>
      </c>
      <c r="I1414" s="4" t="e">
        <f>_xll.BDP(AG1414&amp;" equity","crncy_adj_px_last","eqy_fund_crncy=usd")</f>
        <v>#NAME?</v>
      </c>
      <c r="J1414" s="4" t="str">
        <f t="shared" si="277"/>
      </c>
      <c r="AA1414" s="4">
        <f t="shared" si="278"/>
        <v>0</v>
      </c>
      <c r="AB1414" s="4">
        <f>'Enhanced Basket_AUTOLOAD'!T1414</f>
        <v>0</v>
      </c>
      <c r="AC1414" s="4">
        <f>'Enhanced Basket_AUTOLOAD'!M1414</f>
        <v>0</v>
      </c>
      <c r="AD1414" s="4">
        <f>'Enhanced Basket_AUTOLOAD'!L1414</f>
        <v>0</v>
      </c>
      <c r="AE1414" s="4">
        <f>'Enhanced Basket_AUTOLOAD'!Z1414</f>
        <v>0</v>
      </c>
      <c r="AF1414" s="4">
        <f>'Enhanced Basket_AUTOLOAD'!AB1414</f>
        <v>0</v>
      </c>
      <c r="AG1414" s="4" t="e">
        <f>VLOOKUP(AJ1414,'Ticker Mapping'!$I$3:$M$6706,5,0)</f>
        <v>#N/A</v>
      </c>
      <c r="AH1414" s="4" t="e">
        <f>_xll.BDP(AK1414&amp;" SEDOL","TICKER_AND_EXCH_CODE")</f>
        <v>#NAME?</v>
      </c>
      <c r="AI1414" s="4" t="e">
        <f t="shared" si="279"/>
        <v>#N/A</v>
      </c>
      <c r="AJ1414" s="4">
        <f>'Enhanced Basket_AUTOLOAD'!P1414</f>
        <v>0</v>
      </c>
      <c r="AK1414" s="4">
        <f>'Enhanced Basket_AUTOLOAD'!Q1414</f>
        <v>0</v>
      </c>
      <c r="AL1414" s="4">
        <f>'Enhanced Basket_AUTOLOAD'!Y1414</f>
        <v>0</v>
      </c>
      <c r="AM1414" s="4" t="e">
        <f t="shared" si="280"/>
        <v>#N/A</v>
      </c>
      <c r="AN1414" s="4" t="str">
        <f t="shared" si="281"/>
        <v>NO</v>
      </c>
      <c r="AO1414" s="4" t="str">
        <f t="shared" si="282"/>
        <v>Cash-in-Lieu</v>
      </c>
    </row>
    <row r="1415" ht="15" customHeight="1" s="4" customFormat="1">
      <c r="A1415" s="4">
        <f>'Enhanced Basket_AUTOLOAD'!H1415</f>
        <v>0</v>
      </c>
      <c r="B1415" s="4" t="str">
        <f t="shared" si="271"/>
        <v>SELL</v>
      </c>
      <c r="C1415" s="4" t="s">
        <v>29</v>
      </c>
      <c r="D1415" s="4" t="str">
        <f t="shared" si="272"/>
        <v>MT</v>
      </c>
      <c r="E1415" s="4" t="str">
        <f t="shared" si="273"/>
      </c>
      <c r="F1415" s="4" t="str">
        <f t="shared" si="274"/>
        <v>CIL LOAD</v>
      </c>
      <c r="G1415" s="4">
        <f t="shared" si="275"/>
        <v>0</v>
      </c>
      <c r="H1415" s="4" t="e">
        <f t="shared" si="276"/>
        <v>#N/A</v>
      </c>
      <c r="I1415" s="4" t="e">
        <f>_xll.BDP(AG1415&amp;" equity","crncy_adj_px_last","eqy_fund_crncy=usd")</f>
        <v>#NAME?</v>
      </c>
      <c r="J1415" s="4" t="str">
        <f t="shared" si="277"/>
      </c>
      <c r="AA1415" s="4">
        <f t="shared" si="278"/>
        <v>0</v>
      </c>
      <c r="AB1415" s="4">
        <f>'Enhanced Basket_AUTOLOAD'!T1415</f>
        <v>0</v>
      </c>
      <c r="AC1415" s="4">
        <f>'Enhanced Basket_AUTOLOAD'!M1415</f>
        <v>0</v>
      </c>
      <c r="AD1415" s="4">
        <f>'Enhanced Basket_AUTOLOAD'!L1415</f>
        <v>0</v>
      </c>
      <c r="AE1415" s="4">
        <f>'Enhanced Basket_AUTOLOAD'!Z1415</f>
        <v>0</v>
      </c>
      <c r="AF1415" s="4">
        <f>'Enhanced Basket_AUTOLOAD'!AB1415</f>
        <v>0</v>
      </c>
      <c r="AG1415" s="4" t="e">
        <f>VLOOKUP(AJ1415,'Ticker Mapping'!$I$3:$M$6706,5,0)</f>
        <v>#N/A</v>
      </c>
      <c r="AH1415" s="4" t="e">
        <f>_xll.BDP(AK1415&amp;" SEDOL","TICKER_AND_EXCH_CODE")</f>
        <v>#NAME?</v>
      </c>
      <c r="AI1415" s="4" t="e">
        <f t="shared" si="279"/>
        <v>#N/A</v>
      </c>
      <c r="AJ1415" s="4">
        <f>'Enhanced Basket_AUTOLOAD'!P1415</f>
        <v>0</v>
      </c>
      <c r="AK1415" s="4">
        <f>'Enhanced Basket_AUTOLOAD'!Q1415</f>
        <v>0</v>
      </c>
      <c r="AL1415" s="4">
        <f>'Enhanced Basket_AUTOLOAD'!Y1415</f>
        <v>0</v>
      </c>
      <c r="AM1415" s="4" t="e">
        <f t="shared" si="280"/>
        <v>#N/A</v>
      </c>
      <c r="AN1415" s="4" t="str">
        <f t="shared" si="281"/>
        <v>NO</v>
      </c>
      <c r="AO1415" s="4" t="str">
        <f t="shared" si="282"/>
        <v>Cash-in-Lieu</v>
      </c>
    </row>
    <row r="1416" ht="15" customHeight="1" s="4" customFormat="1">
      <c r="A1416" s="4">
        <f>'Enhanced Basket_AUTOLOAD'!H1416</f>
        <v>0</v>
      </c>
      <c r="B1416" s="4" t="str">
        <f t="shared" si="271"/>
        <v>SELL</v>
      </c>
      <c r="C1416" s="4" t="s">
        <v>29</v>
      </c>
      <c r="D1416" s="4" t="str">
        <f t="shared" si="272"/>
        <v>MT</v>
      </c>
      <c r="E1416" s="4" t="str">
        <f t="shared" si="273"/>
      </c>
      <c r="F1416" s="4" t="str">
        <f t="shared" si="274"/>
        <v>CIL LOAD</v>
      </c>
      <c r="G1416" s="4">
        <f t="shared" si="275"/>
        <v>0</v>
      </c>
      <c r="H1416" s="4" t="e">
        <f t="shared" si="276"/>
        <v>#N/A</v>
      </c>
      <c r="I1416" s="4" t="e">
        <f>_xll.BDP(AG1416&amp;" equity","crncy_adj_px_last","eqy_fund_crncy=usd")</f>
        <v>#NAME?</v>
      </c>
      <c r="J1416" s="4" t="str">
        <f t="shared" si="277"/>
      </c>
      <c r="AA1416" s="4">
        <f t="shared" si="278"/>
        <v>0</v>
      </c>
      <c r="AB1416" s="4">
        <f>'Enhanced Basket_AUTOLOAD'!T1416</f>
        <v>0</v>
      </c>
      <c r="AC1416" s="4">
        <f>'Enhanced Basket_AUTOLOAD'!M1416</f>
        <v>0</v>
      </c>
      <c r="AD1416" s="4">
        <f>'Enhanced Basket_AUTOLOAD'!L1416</f>
        <v>0</v>
      </c>
      <c r="AE1416" s="4">
        <f>'Enhanced Basket_AUTOLOAD'!Z1416</f>
        <v>0</v>
      </c>
      <c r="AF1416" s="4">
        <f>'Enhanced Basket_AUTOLOAD'!AB1416</f>
        <v>0</v>
      </c>
      <c r="AG1416" s="4" t="e">
        <f>VLOOKUP(AJ1416,'Ticker Mapping'!$I$3:$M$6706,5,0)</f>
        <v>#N/A</v>
      </c>
      <c r="AH1416" s="4" t="e">
        <f>_xll.BDP(AK1416&amp;" SEDOL","TICKER_AND_EXCH_CODE")</f>
        <v>#NAME?</v>
      </c>
      <c r="AI1416" s="4" t="e">
        <f t="shared" si="279"/>
        <v>#N/A</v>
      </c>
      <c r="AJ1416" s="4">
        <f>'Enhanced Basket_AUTOLOAD'!P1416</f>
        <v>0</v>
      </c>
      <c r="AK1416" s="4">
        <f>'Enhanced Basket_AUTOLOAD'!Q1416</f>
        <v>0</v>
      </c>
      <c r="AL1416" s="4">
        <f>'Enhanced Basket_AUTOLOAD'!Y1416</f>
        <v>0</v>
      </c>
      <c r="AM1416" s="4" t="e">
        <f t="shared" si="280"/>
        <v>#N/A</v>
      </c>
      <c r="AN1416" s="4" t="str">
        <f t="shared" si="281"/>
        <v>NO</v>
      </c>
      <c r="AO1416" s="4" t="str">
        <f t="shared" si="282"/>
        <v>Cash-in-Lieu</v>
      </c>
    </row>
    <row r="1417" ht="15" customHeight="1" s="4" customFormat="1">
      <c r="A1417" s="4">
        <f>'Enhanced Basket_AUTOLOAD'!H1417</f>
        <v>0</v>
      </c>
      <c r="B1417" s="4" t="str">
        <f t="shared" si="271"/>
        <v>SELL</v>
      </c>
      <c r="C1417" s="4" t="s">
        <v>29</v>
      </c>
      <c r="D1417" s="4" t="str">
        <f t="shared" si="272"/>
        <v>MT</v>
      </c>
      <c r="E1417" s="4" t="str">
        <f t="shared" si="273"/>
      </c>
      <c r="F1417" s="4" t="str">
        <f t="shared" si="274"/>
        <v>CIL LOAD</v>
      </c>
      <c r="G1417" s="4">
        <f t="shared" si="275"/>
        <v>0</v>
      </c>
      <c r="H1417" s="4" t="e">
        <f t="shared" si="276"/>
        <v>#N/A</v>
      </c>
      <c r="I1417" s="4" t="e">
        <f>_xll.BDP(AG1417&amp;" equity","crncy_adj_px_last","eqy_fund_crncy=usd")</f>
        <v>#NAME?</v>
      </c>
      <c r="J1417" s="4" t="str">
        <f t="shared" si="277"/>
      </c>
      <c r="AA1417" s="4">
        <f t="shared" si="278"/>
        <v>0</v>
      </c>
      <c r="AB1417" s="4">
        <f>'Enhanced Basket_AUTOLOAD'!T1417</f>
        <v>0</v>
      </c>
      <c r="AC1417" s="4">
        <f>'Enhanced Basket_AUTOLOAD'!M1417</f>
        <v>0</v>
      </c>
      <c r="AD1417" s="4">
        <f>'Enhanced Basket_AUTOLOAD'!L1417</f>
        <v>0</v>
      </c>
      <c r="AE1417" s="4">
        <f>'Enhanced Basket_AUTOLOAD'!Z1417</f>
        <v>0</v>
      </c>
      <c r="AF1417" s="4">
        <f>'Enhanced Basket_AUTOLOAD'!AB1417</f>
        <v>0</v>
      </c>
      <c r="AG1417" s="4" t="e">
        <f>VLOOKUP(AJ1417,'Ticker Mapping'!$I$3:$M$6706,5,0)</f>
        <v>#N/A</v>
      </c>
      <c r="AH1417" s="4" t="e">
        <f>_xll.BDP(AK1417&amp;" SEDOL","TICKER_AND_EXCH_CODE")</f>
        <v>#NAME?</v>
      </c>
      <c r="AI1417" s="4" t="e">
        <f t="shared" si="279"/>
        <v>#N/A</v>
      </c>
      <c r="AJ1417" s="4">
        <f>'Enhanced Basket_AUTOLOAD'!P1417</f>
        <v>0</v>
      </c>
      <c r="AK1417" s="4">
        <f>'Enhanced Basket_AUTOLOAD'!Q1417</f>
        <v>0</v>
      </c>
      <c r="AL1417" s="4">
        <f>'Enhanced Basket_AUTOLOAD'!Y1417</f>
        <v>0</v>
      </c>
      <c r="AM1417" s="4" t="e">
        <f t="shared" si="280"/>
        <v>#N/A</v>
      </c>
      <c r="AN1417" s="4" t="str">
        <f t="shared" si="281"/>
        <v>NO</v>
      </c>
      <c r="AO1417" s="4" t="str">
        <f t="shared" si="282"/>
        <v>Cash-in-Lieu</v>
      </c>
    </row>
    <row r="1418" ht="15" customHeight="1" s="4" customFormat="1">
      <c r="A1418" s="4">
        <f>'Enhanced Basket_AUTOLOAD'!H1418</f>
        <v>0</v>
      </c>
      <c r="B1418" s="4" t="str">
        <f t="shared" si="271"/>
        <v>SELL</v>
      </c>
      <c r="C1418" s="4" t="s">
        <v>29</v>
      </c>
      <c r="D1418" s="4" t="str">
        <f t="shared" si="272"/>
        <v>MT</v>
      </c>
      <c r="E1418" s="4" t="str">
        <f t="shared" si="273"/>
      </c>
      <c r="F1418" s="4" t="str">
        <f t="shared" si="274"/>
        <v>CIL LOAD</v>
      </c>
      <c r="G1418" s="4">
        <f t="shared" si="275"/>
        <v>0</v>
      </c>
      <c r="H1418" s="4" t="e">
        <f t="shared" si="276"/>
        <v>#N/A</v>
      </c>
      <c r="I1418" s="4" t="e">
        <f>_xll.BDP(AG1418&amp;" equity","crncy_adj_px_last","eqy_fund_crncy=usd")</f>
        <v>#NAME?</v>
      </c>
      <c r="J1418" s="4" t="str">
        <f t="shared" si="277"/>
      </c>
      <c r="AA1418" s="4">
        <f t="shared" si="278"/>
        <v>0</v>
      </c>
      <c r="AB1418" s="4">
        <f>'Enhanced Basket_AUTOLOAD'!T1418</f>
        <v>0</v>
      </c>
      <c r="AC1418" s="4">
        <f>'Enhanced Basket_AUTOLOAD'!M1418</f>
        <v>0</v>
      </c>
      <c r="AD1418" s="4">
        <f>'Enhanced Basket_AUTOLOAD'!L1418</f>
        <v>0</v>
      </c>
      <c r="AE1418" s="4">
        <f>'Enhanced Basket_AUTOLOAD'!Z1418</f>
        <v>0</v>
      </c>
      <c r="AF1418" s="4">
        <f>'Enhanced Basket_AUTOLOAD'!AB1418</f>
        <v>0</v>
      </c>
      <c r="AG1418" s="4" t="e">
        <f>VLOOKUP(AJ1418,'Ticker Mapping'!$I$3:$M$6706,5,0)</f>
        <v>#N/A</v>
      </c>
      <c r="AH1418" s="4" t="e">
        <f>_xll.BDP(AK1418&amp;" SEDOL","TICKER_AND_EXCH_CODE")</f>
        <v>#NAME?</v>
      </c>
      <c r="AI1418" s="4" t="e">
        <f t="shared" si="279"/>
        <v>#N/A</v>
      </c>
      <c r="AJ1418" s="4">
        <f>'Enhanced Basket_AUTOLOAD'!P1418</f>
        <v>0</v>
      </c>
      <c r="AK1418" s="4">
        <f>'Enhanced Basket_AUTOLOAD'!Q1418</f>
        <v>0</v>
      </c>
      <c r="AL1418" s="4">
        <f>'Enhanced Basket_AUTOLOAD'!Y1418</f>
        <v>0</v>
      </c>
      <c r="AM1418" s="4" t="e">
        <f t="shared" si="280"/>
        <v>#N/A</v>
      </c>
      <c r="AN1418" s="4" t="str">
        <f t="shared" si="281"/>
        <v>NO</v>
      </c>
      <c r="AO1418" s="4" t="str">
        <f t="shared" si="282"/>
        <v>Cash-in-Lieu</v>
      </c>
    </row>
    <row r="1419" ht="15" customHeight="1" s="4" customFormat="1">
      <c r="A1419" s="4">
        <f>'Enhanced Basket_AUTOLOAD'!H1419</f>
        <v>0</v>
      </c>
      <c r="B1419" s="4" t="str">
        <f t="shared" si="271"/>
        <v>SELL</v>
      </c>
      <c r="C1419" s="4" t="s">
        <v>29</v>
      </c>
      <c r="D1419" s="4" t="str">
        <f t="shared" si="272"/>
        <v>MT</v>
      </c>
      <c r="E1419" s="4" t="str">
        <f t="shared" si="273"/>
      </c>
      <c r="F1419" s="4" t="str">
        <f t="shared" si="274"/>
        <v>CIL LOAD</v>
      </c>
      <c r="G1419" s="4">
        <f t="shared" si="275"/>
        <v>0</v>
      </c>
      <c r="H1419" s="4" t="e">
        <f t="shared" si="276"/>
        <v>#N/A</v>
      </c>
      <c r="I1419" s="4" t="e">
        <f>_xll.BDP(AG1419&amp;" equity","crncy_adj_px_last","eqy_fund_crncy=usd")</f>
        <v>#NAME?</v>
      </c>
      <c r="J1419" s="4" t="str">
        <f t="shared" si="277"/>
      </c>
      <c r="AA1419" s="4">
        <f t="shared" si="278"/>
        <v>0</v>
      </c>
      <c r="AB1419" s="4">
        <f>'Enhanced Basket_AUTOLOAD'!T1419</f>
        <v>0</v>
      </c>
      <c r="AC1419" s="4">
        <f>'Enhanced Basket_AUTOLOAD'!M1419</f>
        <v>0</v>
      </c>
      <c r="AD1419" s="4">
        <f>'Enhanced Basket_AUTOLOAD'!L1419</f>
        <v>0</v>
      </c>
      <c r="AE1419" s="4">
        <f>'Enhanced Basket_AUTOLOAD'!Z1419</f>
        <v>0</v>
      </c>
      <c r="AF1419" s="4">
        <f>'Enhanced Basket_AUTOLOAD'!AB1419</f>
        <v>0</v>
      </c>
      <c r="AG1419" s="4" t="e">
        <f>VLOOKUP(AJ1419,'Ticker Mapping'!$I$3:$M$6706,5,0)</f>
        <v>#N/A</v>
      </c>
      <c r="AH1419" s="4" t="e">
        <f>_xll.BDP(AK1419&amp;" SEDOL","TICKER_AND_EXCH_CODE")</f>
        <v>#NAME?</v>
      </c>
      <c r="AI1419" s="4" t="e">
        <f t="shared" si="279"/>
        <v>#N/A</v>
      </c>
      <c r="AJ1419" s="4">
        <f>'Enhanced Basket_AUTOLOAD'!P1419</f>
        <v>0</v>
      </c>
      <c r="AK1419" s="4">
        <f>'Enhanced Basket_AUTOLOAD'!Q1419</f>
        <v>0</v>
      </c>
      <c r="AL1419" s="4">
        <f>'Enhanced Basket_AUTOLOAD'!Y1419</f>
        <v>0</v>
      </c>
      <c r="AM1419" s="4" t="e">
        <f t="shared" si="280"/>
        <v>#N/A</v>
      </c>
      <c r="AN1419" s="4" t="str">
        <f t="shared" si="281"/>
        <v>NO</v>
      </c>
      <c r="AO1419" s="4" t="str">
        <f t="shared" si="282"/>
        <v>Cash-in-Lieu</v>
      </c>
    </row>
    <row r="1420" ht="15" customHeight="1" s="4" customFormat="1">
      <c r="A1420" s="4">
        <f>'Enhanced Basket_AUTOLOAD'!H1420</f>
        <v>0</v>
      </c>
      <c r="B1420" s="4" t="str">
        <f t="shared" si="271"/>
        <v>SELL</v>
      </c>
      <c r="C1420" s="4" t="s">
        <v>29</v>
      </c>
      <c r="D1420" s="4" t="str">
        <f t="shared" si="272"/>
        <v>MT</v>
      </c>
      <c r="E1420" s="4" t="str">
        <f t="shared" si="273"/>
      </c>
      <c r="F1420" s="4" t="str">
        <f t="shared" si="274"/>
        <v>CIL LOAD</v>
      </c>
      <c r="G1420" s="4">
        <f t="shared" si="275"/>
        <v>0</v>
      </c>
      <c r="H1420" s="4" t="e">
        <f t="shared" si="276"/>
        <v>#N/A</v>
      </c>
      <c r="I1420" s="4" t="e">
        <f>_xll.BDP(AG1420&amp;" equity","crncy_adj_px_last","eqy_fund_crncy=usd")</f>
        <v>#NAME?</v>
      </c>
      <c r="J1420" s="4" t="str">
        <f t="shared" si="277"/>
      </c>
      <c r="AA1420" s="4">
        <f t="shared" si="278"/>
        <v>0</v>
      </c>
      <c r="AB1420" s="4">
        <f>'Enhanced Basket_AUTOLOAD'!T1420</f>
        <v>0</v>
      </c>
      <c r="AC1420" s="4">
        <f>'Enhanced Basket_AUTOLOAD'!M1420</f>
        <v>0</v>
      </c>
      <c r="AD1420" s="4">
        <f>'Enhanced Basket_AUTOLOAD'!L1420</f>
        <v>0</v>
      </c>
      <c r="AE1420" s="4">
        <f>'Enhanced Basket_AUTOLOAD'!Z1420</f>
        <v>0</v>
      </c>
      <c r="AF1420" s="4">
        <f>'Enhanced Basket_AUTOLOAD'!AB1420</f>
        <v>0</v>
      </c>
      <c r="AG1420" s="4" t="e">
        <f>VLOOKUP(AJ1420,'Ticker Mapping'!$I$3:$M$6706,5,0)</f>
        <v>#N/A</v>
      </c>
      <c r="AH1420" s="4" t="e">
        <f>_xll.BDP(AK1420&amp;" SEDOL","TICKER_AND_EXCH_CODE")</f>
        <v>#NAME?</v>
      </c>
      <c r="AI1420" s="4" t="e">
        <f t="shared" si="279"/>
        <v>#N/A</v>
      </c>
      <c r="AJ1420" s="4">
        <f>'Enhanced Basket_AUTOLOAD'!P1420</f>
        <v>0</v>
      </c>
      <c r="AK1420" s="4">
        <f>'Enhanced Basket_AUTOLOAD'!Q1420</f>
        <v>0</v>
      </c>
      <c r="AL1420" s="4">
        <f>'Enhanced Basket_AUTOLOAD'!Y1420</f>
        <v>0</v>
      </c>
      <c r="AM1420" s="4" t="e">
        <f t="shared" si="280"/>
        <v>#N/A</v>
      </c>
      <c r="AN1420" s="4" t="str">
        <f t="shared" si="281"/>
        <v>NO</v>
      </c>
      <c r="AO1420" s="4" t="str">
        <f t="shared" si="282"/>
        <v>Cash-in-Lieu</v>
      </c>
    </row>
    <row r="1421" ht="15" customHeight="1" s="4" customFormat="1">
      <c r="A1421" s="4">
        <f>'Enhanced Basket_AUTOLOAD'!H1421</f>
        <v>0</v>
      </c>
      <c r="B1421" s="4" t="str">
        <f t="shared" si="271"/>
        <v>SELL</v>
      </c>
      <c r="C1421" s="4" t="s">
        <v>29</v>
      </c>
      <c r="D1421" s="4" t="str">
        <f t="shared" si="272"/>
        <v>MT</v>
      </c>
      <c r="E1421" s="4" t="str">
        <f t="shared" si="273"/>
      </c>
      <c r="F1421" s="4" t="str">
        <f t="shared" si="274"/>
        <v>CIL LOAD</v>
      </c>
      <c r="G1421" s="4">
        <f t="shared" si="275"/>
        <v>0</v>
      </c>
      <c r="H1421" s="4" t="e">
        <f t="shared" si="276"/>
        <v>#N/A</v>
      </c>
      <c r="I1421" s="4" t="e">
        <f>_xll.BDP(AG1421&amp;" equity","crncy_adj_px_last","eqy_fund_crncy=usd")</f>
        <v>#NAME?</v>
      </c>
      <c r="J1421" s="4" t="str">
        <f t="shared" si="277"/>
      </c>
      <c r="AA1421" s="4">
        <f t="shared" si="278"/>
        <v>0</v>
      </c>
      <c r="AB1421" s="4">
        <f>'Enhanced Basket_AUTOLOAD'!T1421</f>
        <v>0</v>
      </c>
      <c r="AC1421" s="4">
        <f>'Enhanced Basket_AUTOLOAD'!M1421</f>
        <v>0</v>
      </c>
      <c r="AD1421" s="4">
        <f>'Enhanced Basket_AUTOLOAD'!L1421</f>
        <v>0</v>
      </c>
      <c r="AE1421" s="4">
        <f>'Enhanced Basket_AUTOLOAD'!Z1421</f>
        <v>0</v>
      </c>
      <c r="AF1421" s="4">
        <f>'Enhanced Basket_AUTOLOAD'!AB1421</f>
        <v>0</v>
      </c>
      <c r="AG1421" s="4" t="e">
        <f>VLOOKUP(AJ1421,'Ticker Mapping'!$I$3:$M$6706,5,0)</f>
        <v>#N/A</v>
      </c>
      <c r="AH1421" s="4" t="e">
        <f>_xll.BDP(AK1421&amp;" SEDOL","TICKER_AND_EXCH_CODE")</f>
        <v>#NAME?</v>
      </c>
      <c r="AI1421" s="4" t="e">
        <f t="shared" si="279"/>
        <v>#N/A</v>
      </c>
      <c r="AJ1421" s="4">
        <f>'Enhanced Basket_AUTOLOAD'!P1421</f>
        <v>0</v>
      </c>
      <c r="AK1421" s="4">
        <f>'Enhanced Basket_AUTOLOAD'!Q1421</f>
        <v>0</v>
      </c>
      <c r="AL1421" s="4">
        <f>'Enhanced Basket_AUTOLOAD'!Y1421</f>
        <v>0</v>
      </c>
      <c r="AM1421" s="4" t="e">
        <f t="shared" si="280"/>
        <v>#N/A</v>
      </c>
      <c r="AN1421" s="4" t="str">
        <f t="shared" si="281"/>
        <v>NO</v>
      </c>
      <c r="AO1421" s="4" t="str">
        <f t="shared" si="282"/>
        <v>Cash-in-Lieu</v>
      </c>
    </row>
    <row r="1422" ht="15" customHeight="1" s="4" customFormat="1">
      <c r="A1422" s="4">
        <f>'Enhanced Basket_AUTOLOAD'!H1422</f>
        <v>0</v>
      </c>
      <c r="B1422" s="4" t="str">
        <f t="shared" si="271"/>
        <v>SELL</v>
      </c>
      <c r="C1422" s="4" t="s">
        <v>29</v>
      </c>
      <c r="D1422" s="4" t="str">
        <f t="shared" si="272"/>
        <v>MT</v>
      </c>
      <c r="E1422" s="4" t="str">
        <f t="shared" si="273"/>
      </c>
      <c r="F1422" s="4" t="str">
        <f t="shared" si="274"/>
        <v>CIL LOAD</v>
      </c>
      <c r="G1422" s="4">
        <f t="shared" si="275"/>
        <v>0</v>
      </c>
      <c r="H1422" s="4" t="e">
        <f t="shared" si="276"/>
        <v>#N/A</v>
      </c>
      <c r="I1422" s="4" t="e">
        <f>_xll.BDP(AG1422&amp;" equity","crncy_adj_px_last","eqy_fund_crncy=usd")</f>
        <v>#NAME?</v>
      </c>
      <c r="J1422" s="4" t="str">
        <f t="shared" si="277"/>
      </c>
      <c r="AA1422" s="4">
        <f t="shared" si="278"/>
        <v>0</v>
      </c>
      <c r="AB1422" s="4">
        <f>'Enhanced Basket_AUTOLOAD'!T1422</f>
        <v>0</v>
      </c>
      <c r="AC1422" s="4">
        <f>'Enhanced Basket_AUTOLOAD'!M1422</f>
        <v>0</v>
      </c>
      <c r="AD1422" s="4">
        <f>'Enhanced Basket_AUTOLOAD'!L1422</f>
        <v>0</v>
      </c>
      <c r="AE1422" s="4">
        <f>'Enhanced Basket_AUTOLOAD'!Z1422</f>
        <v>0</v>
      </c>
      <c r="AF1422" s="4">
        <f>'Enhanced Basket_AUTOLOAD'!AB1422</f>
        <v>0</v>
      </c>
      <c r="AG1422" s="4" t="e">
        <f>VLOOKUP(AJ1422,'Ticker Mapping'!$I$3:$M$6706,5,0)</f>
        <v>#N/A</v>
      </c>
      <c r="AH1422" s="4" t="e">
        <f>_xll.BDP(AK1422&amp;" SEDOL","TICKER_AND_EXCH_CODE")</f>
        <v>#NAME?</v>
      </c>
      <c r="AI1422" s="4" t="e">
        <f t="shared" si="279"/>
        <v>#N/A</v>
      </c>
      <c r="AJ1422" s="4">
        <f>'Enhanced Basket_AUTOLOAD'!P1422</f>
        <v>0</v>
      </c>
      <c r="AK1422" s="4">
        <f>'Enhanced Basket_AUTOLOAD'!Q1422</f>
        <v>0</v>
      </c>
      <c r="AL1422" s="4">
        <f>'Enhanced Basket_AUTOLOAD'!Y1422</f>
        <v>0</v>
      </c>
      <c r="AM1422" s="4" t="e">
        <f t="shared" si="280"/>
        <v>#N/A</v>
      </c>
      <c r="AN1422" s="4" t="str">
        <f t="shared" si="281"/>
        <v>NO</v>
      </c>
      <c r="AO1422" s="4" t="str">
        <f t="shared" si="282"/>
        <v>Cash-in-Lieu</v>
      </c>
    </row>
    <row r="1423" ht="15" customHeight="1" s="4" customFormat="1">
      <c r="A1423" s="4">
        <f>'Enhanced Basket_AUTOLOAD'!H1423</f>
        <v>0</v>
      </c>
      <c r="B1423" s="4" t="str">
        <f t="shared" si="271"/>
        <v>SELL</v>
      </c>
      <c r="C1423" s="4" t="s">
        <v>29</v>
      </c>
      <c r="D1423" s="4" t="str">
        <f t="shared" si="272"/>
        <v>MT</v>
      </c>
      <c r="E1423" s="4" t="str">
        <f t="shared" si="273"/>
      </c>
      <c r="F1423" s="4" t="str">
        <f t="shared" si="274"/>
        <v>CIL LOAD</v>
      </c>
      <c r="G1423" s="4">
        <f t="shared" si="275"/>
        <v>0</v>
      </c>
      <c r="H1423" s="4" t="e">
        <f t="shared" si="276"/>
        <v>#N/A</v>
      </c>
      <c r="I1423" s="4" t="e">
        <f>_xll.BDP(AG1423&amp;" equity","crncy_adj_px_last","eqy_fund_crncy=usd")</f>
        <v>#NAME?</v>
      </c>
      <c r="J1423" s="4" t="str">
        <f t="shared" si="277"/>
      </c>
      <c r="AA1423" s="4">
        <f t="shared" si="278"/>
        <v>0</v>
      </c>
      <c r="AB1423" s="4">
        <f>'Enhanced Basket_AUTOLOAD'!T1423</f>
        <v>0</v>
      </c>
      <c r="AC1423" s="4">
        <f>'Enhanced Basket_AUTOLOAD'!M1423</f>
        <v>0</v>
      </c>
      <c r="AD1423" s="4">
        <f>'Enhanced Basket_AUTOLOAD'!L1423</f>
        <v>0</v>
      </c>
      <c r="AE1423" s="4">
        <f>'Enhanced Basket_AUTOLOAD'!Z1423</f>
        <v>0</v>
      </c>
      <c r="AF1423" s="4">
        <f>'Enhanced Basket_AUTOLOAD'!AB1423</f>
        <v>0</v>
      </c>
      <c r="AG1423" s="4" t="e">
        <f>VLOOKUP(AJ1423,'Ticker Mapping'!$I$3:$M$6706,5,0)</f>
        <v>#N/A</v>
      </c>
      <c r="AH1423" s="4" t="e">
        <f>_xll.BDP(AK1423&amp;" SEDOL","TICKER_AND_EXCH_CODE")</f>
        <v>#NAME?</v>
      </c>
      <c r="AI1423" s="4" t="e">
        <f t="shared" si="279"/>
        <v>#N/A</v>
      </c>
      <c r="AJ1423" s="4">
        <f>'Enhanced Basket_AUTOLOAD'!P1423</f>
        <v>0</v>
      </c>
      <c r="AK1423" s="4">
        <f>'Enhanced Basket_AUTOLOAD'!Q1423</f>
        <v>0</v>
      </c>
      <c r="AL1423" s="4">
        <f>'Enhanced Basket_AUTOLOAD'!Y1423</f>
        <v>0</v>
      </c>
      <c r="AM1423" s="4" t="e">
        <f t="shared" si="280"/>
        <v>#N/A</v>
      </c>
      <c r="AN1423" s="4" t="str">
        <f t="shared" si="281"/>
        <v>NO</v>
      </c>
      <c r="AO1423" s="4" t="str">
        <f t="shared" si="282"/>
        <v>Cash-in-Lieu</v>
      </c>
    </row>
    <row r="1424" ht="15" customHeight="1" s="4" customFormat="1">
      <c r="A1424" s="4">
        <f>'Enhanced Basket_AUTOLOAD'!H1424</f>
        <v>0</v>
      </c>
      <c r="B1424" s="4" t="str">
        <f t="shared" si="271"/>
        <v>SELL</v>
      </c>
      <c r="C1424" s="4" t="s">
        <v>29</v>
      </c>
      <c r="D1424" s="4" t="str">
        <f t="shared" si="272"/>
        <v>MT</v>
      </c>
      <c r="E1424" s="4" t="str">
        <f t="shared" si="273"/>
      </c>
      <c r="F1424" s="4" t="str">
        <f t="shared" si="274"/>
        <v>CIL LOAD</v>
      </c>
      <c r="G1424" s="4">
        <f t="shared" si="275"/>
        <v>0</v>
      </c>
      <c r="H1424" s="4" t="e">
        <f t="shared" si="276"/>
        <v>#N/A</v>
      </c>
      <c r="I1424" s="4" t="e">
        <f>_xll.BDP(AG1424&amp;" equity","crncy_adj_px_last","eqy_fund_crncy=usd")</f>
        <v>#NAME?</v>
      </c>
      <c r="J1424" s="4" t="str">
        <f t="shared" si="277"/>
      </c>
      <c r="AA1424" s="4">
        <f t="shared" si="278"/>
        <v>0</v>
      </c>
      <c r="AB1424" s="4">
        <f>'Enhanced Basket_AUTOLOAD'!T1424</f>
        <v>0</v>
      </c>
      <c r="AC1424" s="4">
        <f>'Enhanced Basket_AUTOLOAD'!M1424</f>
        <v>0</v>
      </c>
      <c r="AD1424" s="4">
        <f>'Enhanced Basket_AUTOLOAD'!L1424</f>
        <v>0</v>
      </c>
      <c r="AE1424" s="4">
        <f>'Enhanced Basket_AUTOLOAD'!Z1424</f>
        <v>0</v>
      </c>
      <c r="AF1424" s="4">
        <f>'Enhanced Basket_AUTOLOAD'!AB1424</f>
        <v>0</v>
      </c>
      <c r="AG1424" s="4" t="e">
        <f>VLOOKUP(AJ1424,'Ticker Mapping'!$I$3:$M$6706,5,0)</f>
        <v>#N/A</v>
      </c>
      <c r="AH1424" s="4" t="e">
        <f>_xll.BDP(AK1424&amp;" SEDOL","TICKER_AND_EXCH_CODE")</f>
        <v>#NAME?</v>
      </c>
      <c r="AI1424" s="4" t="e">
        <f t="shared" si="279"/>
        <v>#N/A</v>
      </c>
      <c r="AJ1424" s="4">
        <f>'Enhanced Basket_AUTOLOAD'!P1424</f>
        <v>0</v>
      </c>
      <c r="AK1424" s="4">
        <f>'Enhanced Basket_AUTOLOAD'!Q1424</f>
        <v>0</v>
      </c>
      <c r="AL1424" s="4">
        <f>'Enhanced Basket_AUTOLOAD'!Y1424</f>
        <v>0</v>
      </c>
      <c r="AM1424" s="4" t="e">
        <f t="shared" si="280"/>
        <v>#N/A</v>
      </c>
      <c r="AN1424" s="4" t="str">
        <f t="shared" si="281"/>
        <v>NO</v>
      </c>
      <c r="AO1424" s="4" t="str">
        <f t="shared" si="282"/>
        <v>Cash-in-Lieu</v>
      </c>
    </row>
    <row r="1425" ht="15" customHeight="1" s="4" customFormat="1">
      <c r="A1425" s="4">
        <f>'Enhanced Basket_AUTOLOAD'!H1425</f>
        <v>0</v>
      </c>
      <c r="B1425" s="4" t="str">
        <f t="shared" si="271"/>
        <v>SELL</v>
      </c>
      <c r="C1425" s="4" t="s">
        <v>29</v>
      </c>
      <c r="D1425" s="4" t="str">
        <f t="shared" si="272"/>
        <v>MT</v>
      </c>
      <c r="E1425" s="4" t="str">
        <f t="shared" si="273"/>
      </c>
      <c r="F1425" s="4" t="str">
        <f t="shared" si="274"/>
        <v>CIL LOAD</v>
      </c>
      <c r="G1425" s="4">
        <f t="shared" si="275"/>
        <v>0</v>
      </c>
      <c r="H1425" s="4" t="e">
        <f t="shared" si="276"/>
        <v>#N/A</v>
      </c>
      <c r="I1425" s="4" t="e">
        <f>_xll.BDP(AG1425&amp;" equity","crncy_adj_px_last","eqy_fund_crncy=usd")</f>
        <v>#NAME?</v>
      </c>
      <c r="J1425" s="4" t="str">
        <f t="shared" si="277"/>
      </c>
      <c r="AA1425" s="4">
        <f t="shared" si="278"/>
        <v>0</v>
      </c>
      <c r="AB1425" s="4">
        <f>'Enhanced Basket_AUTOLOAD'!T1425</f>
        <v>0</v>
      </c>
      <c r="AC1425" s="4">
        <f>'Enhanced Basket_AUTOLOAD'!M1425</f>
        <v>0</v>
      </c>
      <c r="AD1425" s="4">
        <f>'Enhanced Basket_AUTOLOAD'!L1425</f>
        <v>0</v>
      </c>
      <c r="AE1425" s="4">
        <f>'Enhanced Basket_AUTOLOAD'!Z1425</f>
        <v>0</v>
      </c>
      <c r="AF1425" s="4">
        <f>'Enhanced Basket_AUTOLOAD'!AB1425</f>
        <v>0</v>
      </c>
      <c r="AG1425" s="4" t="e">
        <f>VLOOKUP(AJ1425,'Ticker Mapping'!$I$3:$M$6706,5,0)</f>
        <v>#N/A</v>
      </c>
      <c r="AH1425" s="4" t="e">
        <f>_xll.BDP(AK1425&amp;" SEDOL","TICKER_AND_EXCH_CODE")</f>
        <v>#NAME?</v>
      </c>
      <c r="AI1425" s="4" t="e">
        <f t="shared" si="279"/>
        <v>#N/A</v>
      </c>
      <c r="AJ1425" s="4">
        <f>'Enhanced Basket_AUTOLOAD'!P1425</f>
        <v>0</v>
      </c>
      <c r="AK1425" s="4">
        <f>'Enhanced Basket_AUTOLOAD'!Q1425</f>
        <v>0</v>
      </c>
      <c r="AL1425" s="4">
        <f>'Enhanced Basket_AUTOLOAD'!Y1425</f>
        <v>0</v>
      </c>
      <c r="AM1425" s="4" t="e">
        <f t="shared" si="280"/>
        <v>#N/A</v>
      </c>
      <c r="AN1425" s="4" t="str">
        <f t="shared" si="281"/>
        <v>NO</v>
      </c>
      <c r="AO1425" s="4" t="str">
        <f t="shared" si="282"/>
        <v>Cash-in-Lieu</v>
      </c>
    </row>
    <row r="1426" ht="15" customHeight="1" s="4" customFormat="1">
      <c r="A1426" s="4">
        <f>'Enhanced Basket_AUTOLOAD'!H1426</f>
        <v>0</v>
      </c>
      <c r="B1426" s="4" t="str">
        <f t="shared" si="271"/>
        <v>SELL</v>
      </c>
      <c r="C1426" s="4" t="s">
        <v>29</v>
      </c>
      <c r="D1426" s="4" t="str">
        <f t="shared" si="272"/>
        <v>MT</v>
      </c>
      <c r="E1426" s="4" t="str">
        <f t="shared" si="273"/>
      </c>
      <c r="F1426" s="4" t="str">
        <f t="shared" si="274"/>
        <v>CIL LOAD</v>
      </c>
      <c r="G1426" s="4">
        <f t="shared" si="275"/>
        <v>0</v>
      </c>
      <c r="H1426" s="4" t="e">
        <f t="shared" si="276"/>
        <v>#N/A</v>
      </c>
      <c r="I1426" s="4" t="e">
        <f>_xll.BDP(AG1426&amp;" equity","crncy_adj_px_last","eqy_fund_crncy=usd")</f>
        <v>#NAME?</v>
      </c>
      <c r="J1426" s="4" t="str">
        <f t="shared" si="277"/>
      </c>
      <c r="AA1426" s="4">
        <f t="shared" si="278"/>
        <v>0</v>
      </c>
      <c r="AB1426" s="4">
        <f>'Enhanced Basket_AUTOLOAD'!T1426</f>
        <v>0</v>
      </c>
      <c r="AC1426" s="4">
        <f>'Enhanced Basket_AUTOLOAD'!M1426</f>
        <v>0</v>
      </c>
      <c r="AD1426" s="4">
        <f>'Enhanced Basket_AUTOLOAD'!L1426</f>
        <v>0</v>
      </c>
      <c r="AE1426" s="4">
        <f>'Enhanced Basket_AUTOLOAD'!Z1426</f>
        <v>0</v>
      </c>
      <c r="AF1426" s="4">
        <f>'Enhanced Basket_AUTOLOAD'!AB1426</f>
        <v>0</v>
      </c>
      <c r="AG1426" s="4" t="e">
        <f>VLOOKUP(AJ1426,'Ticker Mapping'!$I$3:$M$6706,5,0)</f>
        <v>#N/A</v>
      </c>
      <c r="AH1426" s="4" t="e">
        <f>_xll.BDP(AK1426&amp;" SEDOL","TICKER_AND_EXCH_CODE")</f>
        <v>#NAME?</v>
      </c>
      <c r="AI1426" s="4" t="e">
        <f t="shared" si="279"/>
        <v>#N/A</v>
      </c>
      <c r="AJ1426" s="4">
        <f>'Enhanced Basket_AUTOLOAD'!P1426</f>
        <v>0</v>
      </c>
      <c r="AK1426" s="4">
        <f>'Enhanced Basket_AUTOLOAD'!Q1426</f>
        <v>0</v>
      </c>
      <c r="AL1426" s="4">
        <f>'Enhanced Basket_AUTOLOAD'!Y1426</f>
        <v>0</v>
      </c>
      <c r="AM1426" s="4" t="e">
        <f t="shared" si="280"/>
        <v>#N/A</v>
      </c>
      <c r="AN1426" s="4" t="str">
        <f t="shared" si="281"/>
        <v>NO</v>
      </c>
      <c r="AO1426" s="4" t="str">
        <f t="shared" si="282"/>
        <v>Cash-in-Lieu</v>
      </c>
    </row>
    <row r="1427" ht="15" customHeight="1" s="4" customFormat="1">
      <c r="A1427" s="4">
        <f>'Enhanced Basket_AUTOLOAD'!H1427</f>
        <v>0</v>
      </c>
      <c r="B1427" s="4" t="str">
        <f t="shared" si="271"/>
        <v>SELL</v>
      </c>
      <c r="C1427" s="4" t="s">
        <v>29</v>
      </c>
      <c r="D1427" s="4" t="str">
        <f t="shared" si="272"/>
        <v>MT</v>
      </c>
      <c r="E1427" s="4" t="str">
        <f t="shared" si="273"/>
      </c>
      <c r="F1427" s="4" t="str">
        <f t="shared" si="274"/>
        <v>CIL LOAD</v>
      </c>
      <c r="G1427" s="4">
        <f t="shared" si="275"/>
        <v>0</v>
      </c>
      <c r="H1427" s="4" t="e">
        <f t="shared" si="276"/>
        <v>#N/A</v>
      </c>
      <c r="I1427" s="4" t="e">
        <f>_xll.BDP(AG1427&amp;" equity","crncy_adj_px_last","eqy_fund_crncy=usd")</f>
        <v>#NAME?</v>
      </c>
      <c r="J1427" s="4" t="str">
        <f t="shared" si="277"/>
      </c>
      <c r="AA1427" s="4">
        <f t="shared" si="278"/>
        <v>0</v>
      </c>
      <c r="AB1427" s="4">
        <f>'Enhanced Basket_AUTOLOAD'!T1427</f>
        <v>0</v>
      </c>
      <c r="AC1427" s="4">
        <f>'Enhanced Basket_AUTOLOAD'!M1427</f>
        <v>0</v>
      </c>
      <c r="AD1427" s="4">
        <f>'Enhanced Basket_AUTOLOAD'!L1427</f>
        <v>0</v>
      </c>
      <c r="AE1427" s="4">
        <f>'Enhanced Basket_AUTOLOAD'!Z1427</f>
        <v>0</v>
      </c>
      <c r="AF1427" s="4">
        <f>'Enhanced Basket_AUTOLOAD'!AB1427</f>
        <v>0</v>
      </c>
      <c r="AG1427" s="4" t="e">
        <f>VLOOKUP(AJ1427,'Ticker Mapping'!$I$3:$M$6706,5,0)</f>
        <v>#N/A</v>
      </c>
      <c r="AH1427" s="4" t="e">
        <f>_xll.BDP(AK1427&amp;" SEDOL","TICKER_AND_EXCH_CODE")</f>
        <v>#NAME?</v>
      </c>
      <c r="AI1427" s="4" t="e">
        <f t="shared" si="279"/>
        <v>#N/A</v>
      </c>
      <c r="AJ1427" s="4">
        <f>'Enhanced Basket_AUTOLOAD'!P1427</f>
        <v>0</v>
      </c>
      <c r="AK1427" s="4">
        <f>'Enhanced Basket_AUTOLOAD'!Q1427</f>
        <v>0</v>
      </c>
      <c r="AL1427" s="4">
        <f>'Enhanced Basket_AUTOLOAD'!Y1427</f>
        <v>0</v>
      </c>
      <c r="AM1427" s="4" t="e">
        <f t="shared" si="280"/>
        <v>#N/A</v>
      </c>
      <c r="AN1427" s="4" t="str">
        <f t="shared" si="281"/>
        <v>NO</v>
      </c>
      <c r="AO1427" s="4" t="str">
        <f t="shared" si="282"/>
        <v>Cash-in-Lieu</v>
      </c>
    </row>
    <row r="1428" ht="15" customHeight="1" s="4" customFormat="1">
      <c r="A1428" s="4">
        <f>'Enhanced Basket_AUTOLOAD'!H1428</f>
        <v>0</v>
      </c>
      <c r="B1428" s="4" t="str">
        <f t="shared" si="271"/>
        <v>SELL</v>
      </c>
      <c r="C1428" s="4" t="s">
        <v>29</v>
      </c>
      <c r="D1428" s="4" t="str">
        <f t="shared" si="272"/>
        <v>MT</v>
      </c>
      <c r="E1428" s="4" t="str">
        <f t="shared" si="273"/>
      </c>
      <c r="F1428" s="4" t="str">
        <f t="shared" si="274"/>
        <v>CIL LOAD</v>
      </c>
      <c r="G1428" s="4">
        <f t="shared" si="275"/>
        <v>0</v>
      </c>
      <c r="H1428" s="4" t="e">
        <f t="shared" si="276"/>
        <v>#N/A</v>
      </c>
      <c r="I1428" s="4" t="e">
        <f>_xll.BDP(AG1428&amp;" equity","crncy_adj_px_last","eqy_fund_crncy=usd")</f>
        <v>#NAME?</v>
      </c>
      <c r="J1428" s="4" t="str">
        <f t="shared" si="277"/>
      </c>
      <c r="AA1428" s="4">
        <f t="shared" si="278"/>
        <v>0</v>
      </c>
      <c r="AB1428" s="4">
        <f>'Enhanced Basket_AUTOLOAD'!T1428</f>
        <v>0</v>
      </c>
      <c r="AC1428" s="4">
        <f>'Enhanced Basket_AUTOLOAD'!M1428</f>
        <v>0</v>
      </c>
      <c r="AD1428" s="4">
        <f>'Enhanced Basket_AUTOLOAD'!L1428</f>
        <v>0</v>
      </c>
      <c r="AE1428" s="4">
        <f>'Enhanced Basket_AUTOLOAD'!Z1428</f>
        <v>0</v>
      </c>
      <c r="AF1428" s="4">
        <f>'Enhanced Basket_AUTOLOAD'!AB1428</f>
        <v>0</v>
      </c>
      <c r="AG1428" s="4" t="e">
        <f>VLOOKUP(AJ1428,'Ticker Mapping'!$I$3:$M$6706,5,0)</f>
        <v>#N/A</v>
      </c>
      <c r="AH1428" s="4" t="e">
        <f>_xll.BDP(AK1428&amp;" SEDOL","TICKER_AND_EXCH_CODE")</f>
        <v>#NAME?</v>
      </c>
      <c r="AI1428" s="4" t="e">
        <f t="shared" si="279"/>
        <v>#N/A</v>
      </c>
      <c r="AJ1428" s="4">
        <f>'Enhanced Basket_AUTOLOAD'!P1428</f>
        <v>0</v>
      </c>
      <c r="AK1428" s="4">
        <f>'Enhanced Basket_AUTOLOAD'!Q1428</f>
        <v>0</v>
      </c>
      <c r="AL1428" s="4">
        <f>'Enhanced Basket_AUTOLOAD'!Y1428</f>
        <v>0</v>
      </c>
      <c r="AM1428" s="4" t="e">
        <f t="shared" si="280"/>
        <v>#N/A</v>
      </c>
      <c r="AN1428" s="4" t="str">
        <f t="shared" si="281"/>
        <v>NO</v>
      </c>
      <c r="AO1428" s="4" t="str">
        <f t="shared" si="282"/>
        <v>Cash-in-Lieu</v>
      </c>
    </row>
    <row r="1429" ht="15" customHeight="1" s="4" customFormat="1">
      <c r="A1429" s="4">
        <f>'Enhanced Basket_AUTOLOAD'!H1429</f>
        <v>0</v>
      </c>
      <c r="B1429" s="4" t="str">
        <f t="shared" si="271"/>
        <v>SELL</v>
      </c>
      <c r="C1429" s="4" t="s">
        <v>29</v>
      </c>
      <c r="D1429" s="4" t="str">
        <f t="shared" si="272"/>
        <v>MT</v>
      </c>
      <c r="E1429" s="4" t="str">
        <f t="shared" si="273"/>
      </c>
      <c r="F1429" s="4" t="str">
        <f t="shared" si="274"/>
        <v>CIL LOAD</v>
      </c>
      <c r="G1429" s="4">
        <f t="shared" si="275"/>
        <v>0</v>
      </c>
      <c r="H1429" s="4" t="e">
        <f t="shared" si="276"/>
        <v>#N/A</v>
      </c>
      <c r="I1429" s="4" t="e">
        <f>_xll.BDP(AG1429&amp;" equity","crncy_adj_px_last","eqy_fund_crncy=usd")</f>
        <v>#NAME?</v>
      </c>
      <c r="J1429" s="4" t="str">
        <f t="shared" si="277"/>
      </c>
      <c r="AA1429" s="4">
        <f t="shared" si="278"/>
        <v>0</v>
      </c>
      <c r="AB1429" s="4">
        <f>'Enhanced Basket_AUTOLOAD'!T1429</f>
        <v>0</v>
      </c>
      <c r="AC1429" s="4">
        <f>'Enhanced Basket_AUTOLOAD'!M1429</f>
        <v>0</v>
      </c>
      <c r="AD1429" s="4">
        <f>'Enhanced Basket_AUTOLOAD'!L1429</f>
        <v>0</v>
      </c>
      <c r="AE1429" s="4">
        <f>'Enhanced Basket_AUTOLOAD'!Z1429</f>
        <v>0</v>
      </c>
      <c r="AF1429" s="4">
        <f>'Enhanced Basket_AUTOLOAD'!AB1429</f>
        <v>0</v>
      </c>
      <c r="AG1429" s="4" t="e">
        <f>VLOOKUP(AJ1429,'Ticker Mapping'!$I$3:$M$6706,5,0)</f>
        <v>#N/A</v>
      </c>
      <c r="AH1429" s="4" t="e">
        <f>_xll.BDP(AK1429&amp;" SEDOL","TICKER_AND_EXCH_CODE")</f>
        <v>#NAME?</v>
      </c>
      <c r="AI1429" s="4" t="e">
        <f t="shared" si="279"/>
        <v>#N/A</v>
      </c>
      <c r="AJ1429" s="4">
        <f>'Enhanced Basket_AUTOLOAD'!P1429</f>
        <v>0</v>
      </c>
      <c r="AK1429" s="4">
        <f>'Enhanced Basket_AUTOLOAD'!Q1429</f>
        <v>0</v>
      </c>
      <c r="AL1429" s="4">
        <f>'Enhanced Basket_AUTOLOAD'!Y1429</f>
        <v>0</v>
      </c>
      <c r="AM1429" s="4" t="e">
        <f t="shared" si="280"/>
        <v>#N/A</v>
      </c>
      <c r="AN1429" s="4" t="str">
        <f t="shared" si="281"/>
        <v>NO</v>
      </c>
      <c r="AO1429" s="4" t="str">
        <f t="shared" si="282"/>
        <v>Cash-in-Lieu</v>
      </c>
    </row>
    <row r="1430" ht="15" customHeight="1" s="4" customFormat="1">
      <c r="A1430" s="4">
        <f>'Enhanced Basket_AUTOLOAD'!H1430</f>
        <v>0</v>
      </c>
      <c r="B1430" s="4" t="str">
        <f t="shared" si="271"/>
        <v>SELL</v>
      </c>
      <c r="C1430" s="4" t="s">
        <v>29</v>
      </c>
      <c r="D1430" s="4" t="str">
        <f t="shared" si="272"/>
        <v>MT</v>
      </c>
      <c r="E1430" s="4" t="str">
        <f t="shared" si="273"/>
      </c>
      <c r="F1430" s="4" t="str">
        <f t="shared" si="274"/>
        <v>CIL LOAD</v>
      </c>
      <c r="G1430" s="4">
        <f t="shared" si="275"/>
        <v>0</v>
      </c>
      <c r="H1430" s="4" t="e">
        <f t="shared" si="276"/>
        <v>#N/A</v>
      </c>
      <c r="I1430" s="4" t="e">
        <f>_xll.BDP(AG1430&amp;" equity","crncy_adj_px_last","eqy_fund_crncy=usd")</f>
        <v>#NAME?</v>
      </c>
      <c r="J1430" s="4" t="str">
        <f t="shared" si="277"/>
      </c>
      <c r="AA1430" s="4">
        <f t="shared" si="278"/>
        <v>0</v>
      </c>
      <c r="AB1430" s="4">
        <f>'Enhanced Basket_AUTOLOAD'!T1430</f>
        <v>0</v>
      </c>
      <c r="AC1430" s="4">
        <f>'Enhanced Basket_AUTOLOAD'!M1430</f>
        <v>0</v>
      </c>
      <c r="AD1430" s="4">
        <f>'Enhanced Basket_AUTOLOAD'!L1430</f>
        <v>0</v>
      </c>
      <c r="AE1430" s="4">
        <f>'Enhanced Basket_AUTOLOAD'!Z1430</f>
        <v>0</v>
      </c>
      <c r="AF1430" s="4">
        <f>'Enhanced Basket_AUTOLOAD'!AB1430</f>
        <v>0</v>
      </c>
      <c r="AG1430" s="4" t="e">
        <f>VLOOKUP(AJ1430,'Ticker Mapping'!$I$3:$M$6706,5,0)</f>
        <v>#N/A</v>
      </c>
      <c r="AH1430" s="4" t="e">
        <f>_xll.BDP(AK1430&amp;" SEDOL","TICKER_AND_EXCH_CODE")</f>
        <v>#NAME?</v>
      </c>
      <c r="AI1430" s="4" t="e">
        <f t="shared" si="279"/>
        <v>#N/A</v>
      </c>
      <c r="AJ1430" s="4">
        <f>'Enhanced Basket_AUTOLOAD'!P1430</f>
        <v>0</v>
      </c>
      <c r="AK1430" s="4">
        <f>'Enhanced Basket_AUTOLOAD'!Q1430</f>
        <v>0</v>
      </c>
      <c r="AL1430" s="4">
        <f>'Enhanced Basket_AUTOLOAD'!Y1430</f>
        <v>0</v>
      </c>
      <c r="AM1430" s="4" t="e">
        <f t="shared" si="280"/>
        <v>#N/A</v>
      </c>
      <c r="AN1430" s="4" t="str">
        <f t="shared" si="281"/>
        <v>NO</v>
      </c>
      <c r="AO1430" s="4" t="str">
        <f t="shared" si="282"/>
        <v>Cash-in-Lieu</v>
      </c>
    </row>
    <row r="1431" ht="15" customHeight="1" s="4" customFormat="1">
      <c r="A1431" s="4">
        <f>'Enhanced Basket_AUTOLOAD'!H1431</f>
        <v>0</v>
      </c>
      <c r="B1431" s="4" t="str">
        <f t="shared" si="271"/>
        <v>SELL</v>
      </c>
      <c r="C1431" s="4" t="s">
        <v>29</v>
      </c>
      <c r="D1431" s="4" t="str">
        <f t="shared" si="272"/>
        <v>MT</v>
      </c>
      <c r="E1431" s="4" t="str">
        <f t="shared" si="273"/>
      </c>
      <c r="F1431" s="4" t="str">
        <f t="shared" si="274"/>
        <v>CIL LOAD</v>
      </c>
      <c r="G1431" s="4">
        <f t="shared" si="275"/>
        <v>0</v>
      </c>
      <c r="H1431" s="4" t="e">
        <f t="shared" si="276"/>
        <v>#N/A</v>
      </c>
      <c r="I1431" s="4" t="e">
        <f>_xll.BDP(AG1431&amp;" equity","crncy_adj_px_last","eqy_fund_crncy=usd")</f>
        <v>#NAME?</v>
      </c>
      <c r="J1431" s="4" t="str">
        <f t="shared" si="277"/>
      </c>
      <c r="AA1431" s="4">
        <f t="shared" si="278"/>
        <v>0</v>
      </c>
      <c r="AB1431" s="4">
        <f>'Enhanced Basket_AUTOLOAD'!T1431</f>
        <v>0</v>
      </c>
      <c r="AC1431" s="4">
        <f>'Enhanced Basket_AUTOLOAD'!M1431</f>
        <v>0</v>
      </c>
      <c r="AD1431" s="4">
        <f>'Enhanced Basket_AUTOLOAD'!L1431</f>
        <v>0</v>
      </c>
      <c r="AE1431" s="4">
        <f>'Enhanced Basket_AUTOLOAD'!Z1431</f>
        <v>0</v>
      </c>
      <c r="AF1431" s="4">
        <f>'Enhanced Basket_AUTOLOAD'!AB1431</f>
        <v>0</v>
      </c>
      <c r="AG1431" s="4" t="e">
        <f>VLOOKUP(AJ1431,'Ticker Mapping'!$I$3:$M$6706,5,0)</f>
        <v>#N/A</v>
      </c>
      <c r="AH1431" s="4" t="e">
        <f>_xll.BDP(AK1431&amp;" SEDOL","TICKER_AND_EXCH_CODE")</f>
        <v>#NAME?</v>
      </c>
      <c r="AI1431" s="4" t="e">
        <f t="shared" si="279"/>
        <v>#N/A</v>
      </c>
      <c r="AJ1431" s="4">
        <f>'Enhanced Basket_AUTOLOAD'!P1431</f>
        <v>0</v>
      </c>
      <c r="AK1431" s="4">
        <f>'Enhanced Basket_AUTOLOAD'!Q1431</f>
        <v>0</v>
      </c>
      <c r="AL1431" s="4">
        <f>'Enhanced Basket_AUTOLOAD'!Y1431</f>
        <v>0</v>
      </c>
      <c r="AM1431" s="4" t="e">
        <f t="shared" si="280"/>
        <v>#N/A</v>
      </c>
      <c r="AN1431" s="4" t="str">
        <f t="shared" si="281"/>
        <v>NO</v>
      </c>
      <c r="AO1431" s="4" t="str">
        <f t="shared" si="282"/>
        <v>Cash-in-Lieu</v>
      </c>
    </row>
    <row r="1432" ht="15" customHeight="1" s="4" customFormat="1">
      <c r="A1432" s="4">
        <f>'Enhanced Basket_AUTOLOAD'!H1432</f>
        <v>0</v>
      </c>
      <c r="B1432" s="4" t="str">
        <f t="shared" si="271"/>
        <v>SELL</v>
      </c>
      <c r="C1432" s="4" t="s">
        <v>29</v>
      </c>
      <c r="D1432" s="4" t="str">
        <f t="shared" si="272"/>
        <v>MT</v>
      </c>
      <c r="E1432" s="4" t="str">
        <f t="shared" si="273"/>
      </c>
      <c r="F1432" s="4" t="str">
        <f t="shared" si="274"/>
        <v>CIL LOAD</v>
      </c>
      <c r="G1432" s="4">
        <f t="shared" si="275"/>
        <v>0</v>
      </c>
      <c r="H1432" s="4" t="e">
        <f t="shared" si="276"/>
        <v>#N/A</v>
      </c>
      <c r="I1432" s="4" t="e">
        <f>_xll.BDP(AG1432&amp;" equity","crncy_adj_px_last","eqy_fund_crncy=usd")</f>
        <v>#NAME?</v>
      </c>
      <c r="J1432" s="4" t="str">
        <f t="shared" si="277"/>
      </c>
      <c r="AA1432" s="4">
        <f t="shared" si="278"/>
        <v>0</v>
      </c>
      <c r="AB1432" s="4">
        <f>'Enhanced Basket_AUTOLOAD'!T1432</f>
        <v>0</v>
      </c>
      <c r="AC1432" s="4">
        <f>'Enhanced Basket_AUTOLOAD'!M1432</f>
        <v>0</v>
      </c>
      <c r="AD1432" s="4">
        <f>'Enhanced Basket_AUTOLOAD'!L1432</f>
        <v>0</v>
      </c>
      <c r="AE1432" s="4">
        <f>'Enhanced Basket_AUTOLOAD'!Z1432</f>
        <v>0</v>
      </c>
      <c r="AF1432" s="4">
        <f>'Enhanced Basket_AUTOLOAD'!AB1432</f>
        <v>0</v>
      </c>
      <c r="AG1432" s="4" t="e">
        <f>VLOOKUP(AJ1432,'Ticker Mapping'!$I$3:$M$6706,5,0)</f>
        <v>#N/A</v>
      </c>
      <c r="AH1432" s="4" t="e">
        <f>_xll.BDP(AK1432&amp;" SEDOL","TICKER_AND_EXCH_CODE")</f>
        <v>#NAME?</v>
      </c>
      <c r="AI1432" s="4" t="e">
        <f t="shared" si="279"/>
        <v>#N/A</v>
      </c>
      <c r="AJ1432" s="4">
        <f>'Enhanced Basket_AUTOLOAD'!P1432</f>
        <v>0</v>
      </c>
      <c r="AK1432" s="4">
        <f>'Enhanced Basket_AUTOLOAD'!Q1432</f>
        <v>0</v>
      </c>
      <c r="AL1432" s="4">
        <f>'Enhanced Basket_AUTOLOAD'!Y1432</f>
        <v>0</v>
      </c>
      <c r="AM1432" s="4" t="e">
        <f t="shared" si="280"/>
        <v>#N/A</v>
      </c>
      <c r="AN1432" s="4" t="str">
        <f t="shared" si="281"/>
        <v>NO</v>
      </c>
      <c r="AO1432" s="4" t="str">
        <f t="shared" si="282"/>
        <v>Cash-in-Lieu</v>
      </c>
    </row>
    <row r="1433" ht="15" customHeight="1" s="4" customFormat="1">
      <c r="A1433" s="4">
        <f>'Enhanced Basket_AUTOLOAD'!H1433</f>
        <v>0</v>
      </c>
      <c r="B1433" s="4" t="str">
        <f t="shared" si="271"/>
        <v>SELL</v>
      </c>
      <c r="C1433" s="4" t="s">
        <v>29</v>
      </c>
      <c r="D1433" s="4" t="str">
        <f t="shared" si="272"/>
        <v>MT</v>
      </c>
      <c r="E1433" s="4" t="str">
        <f t="shared" si="273"/>
      </c>
      <c r="F1433" s="4" t="str">
        <f t="shared" si="274"/>
        <v>CIL LOAD</v>
      </c>
      <c r="G1433" s="4">
        <f t="shared" si="275"/>
        <v>0</v>
      </c>
      <c r="H1433" s="4" t="e">
        <f t="shared" si="276"/>
        <v>#N/A</v>
      </c>
      <c r="I1433" s="4" t="e">
        <f>_xll.BDP(AG1433&amp;" equity","crncy_adj_px_last","eqy_fund_crncy=usd")</f>
        <v>#NAME?</v>
      </c>
      <c r="J1433" s="4" t="str">
        <f t="shared" si="277"/>
      </c>
      <c r="AA1433" s="4">
        <f t="shared" si="278"/>
        <v>0</v>
      </c>
      <c r="AB1433" s="4">
        <f>'Enhanced Basket_AUTOLOAD'!T1433</f>
        <v>0</v>
      </c>
      <c r="AC1433" s="4">
        <f>'Enhanced Basket_AUTOLOAD'!M1433</f>
        <v>0</v>
      </c>
      <c r="AD1433" s="4">
        <f>'Enhanced Basket_AUTOLOAD'!L1433</f>
        <v>0</v>
      </c>
      <c r="AE1433" s="4">
        <f>'Enhanced Basket_AUTOLOAD'!Z1433</f>
        <v>0</v>
      </c>
      <c r="AF1433" s="4">
        <f>'Enhanced Basket_AUTOLOAD'!AB1433</f>
        <v>0</v>
      </c>
      <c r="AG1433" s="4" t="e">
        <f>VLOOKUP(AJ1433,'Ticker Mapping'!$I$3:$M$6706,5,0)</f>
        <v>#N/A</v>
      </c>
      <c r="AH1433" s="4" t="e">
        <f>_xll.BDP(AK1433&amp;" SEDOL","TICKER_AND_EXCH_CODE")</f>
        <v>#NAME?</v>
      </c>
      <c r="AI1433" s="4" t="e">
        <f t="shared" si="279"/>
        <v>#N/A</v>
      </c>
      <c r="AJ1433" s="4">
        <f>'Enhanced Basket_AUTOLOAD'!P1433</f>
        <v>0</v>
      </c>
      <c r="AK1433" s="4">
        <f>'Enhanced Basket_AUTOLOAD'!Q1433</f>
        <v>0</v>
      </c>
      <c r="AL1433" s="4">
        <f>'Enhanced Basket_AUTOLOAD'!Y1433</f>
        <v>0</v>
      </c>
      <c r="AM1433" s="4" t="e">
        <f t="shared" si="280"/>
        <v>#N/A</v>
      </c>
      <c r="AN1433" s="4" t="str">
        <f t="shared" si="281"/>
        <v>NO</v>
      </c>
      <c r="AO1433" s="4" t="str">
        <f t="shared" si="282"/>
        <v>Cash-in-Lieu</v>
      </c>
    </row>
    <row r="1434" ht="15" customHeight="1" s="4" customFormat="1">
      <c r="A1434" s="4">
        <f>'Enhanced Basket_AUTOLOAD'!H1434</f>
        <v>0</v>
      </c>
      <c r="B1434" s="4" t="str">
        <f t="shared" si="271"/>
        <v>SELL</v>
      </c>
      <c r="C1434" s="4" t="s">
        <v>29</v>
      </c>
      <c r="D1434" s="4" t="str">
        <f t="shared" si="272"/>
        <v>MT</v>
      </c>
      <c r="E1434" s="4" t="str">
        <f t="shared" si="273"/>
      </c>
      <c r="F1434" s="4" t="str">
        <f t="shared" si="274"/>
        <v>CIL LOAD</v>
      </c>
      <c r="G1434" s="4">
        <f t="shared" si="275"/>
        <v>0</v>
      </c>
      <c r="H1434" s="4" t="e">
        <f t="shared" si="276"/>
        <v>#N/A</v>
      </c>
      <c r="I1434" s="4" t="e">
        <f>_xll.BDP(AG1434&amp;" equity","crncy_adj_px_last","eqy_fund_crncy=usd")</f>
        <v>#NAME?</v>
      </c>
      <c r="J1434" s="4" t="str">
        <f t="shared" si="277"/>
      </c>
      <c r="AA1434" s="4">
        <f t="shared" si="278"/>
        <v>0</v>
      </c>
      <c r="AB1434" s="4">
        <f>'Enhanced Basket_AUTOLOAD'!T1434</f>
        <v>0</v>
      </c>
      <c r="AC1434" s="4">
        <f>'Enhanced Basket_AUTOLOAD'!M1434</f>
        <v>0</v>
      </c>
      <c r="AD1434" s="4">
        <f>'Enhanced Basket_AUTOLOAD'!L1434</f>
        <v>0</v>
      </c>
      <c r="AE1434" s="4">
        <f>'Enhanced Basket_AUTOLOAD'!Z1434</f>
        <v>0</v>
      </c>
      <c r="AF1434" s="4">
        <f>'Enhanced Basket_AUTOLOAD'!AB1434</f>
        <v>0</v>
      </c>
      <c r="AG1434" s="4" t="e">
        <f>VLOOKUP(AJ1434,'Ticker Mapping'!$I$3:$M$6706,5,0)</f>
        <v>#N/A</v>
      </c>
      <c r="AH1434" s="4" t="e">
        <f>_xll.BDP(AK1434&amp;" SEDOL","TICKER_AND_EXCH_CODE")</f>
        <v>#NAME?</v>
      </c>
      <c r="AI1434" s="4" t="e">
        <f t="shared" si="279"/>
        <v>#N/A</v>
      </c>
      <c r="AJ1434" s="4">
        <f>'Enhanced Basket_AUTOLOAD'!P1434</f>
        <v>0</v>
      </c>
      <c r="AK1434" s="4">
        <f>'Enhanced Basket_AUTOLOAD'!Q1434</f>
        <v>0</v>
      </c>
      <c r="AL1434" s="4">
        <f>'Enhanced Basket_AUTOLOAD'!Y1434</f>
        <v>0</v>
      </c>
      <c r="AM1434" s="4" t="e">
        <f t="shared" si="280"/>
        <v>#N/A</v>
      </c>
      <c r="AN1434" s="4" t="str">
        <f t="shared" si="281"/>
        <v>NO</v>
      </c>
      <c r="AO1434" s="4" t="str">
        <f t="shared" si="282"/>
        <v>Cash-in-Lieu</v>
      </c>
    </row>
    <row r="1435" ht="15" customHeight="1" s="4" customFormat="1">
      <c r="A1435" s="4">
        <f>'Enhanced Basket_AUTOLOAD'!H1435</f>
        <v>0</v>
      </c>
      <c r="B1435" s="4" t="str">
        <f t="shared" si="271"/>
        <v>SELL</v>
      </c>
      <c r="C1435" s="4" t="s">
        <v>29</v>
      </c>
      <c r="D1435" s="4" t="str">
        <f t="shared" si="272"/>
        <v>MT</v>
      </c>
      <c r="E1435" s="4" t="str">
        <f t="shared" si="273"/>
      </c>
      <c r="F1435" s="4" t="str">
        <f t="shared" si="274"/>
        <v>CIL LOAD</v>
      </c>
      <c r="G1435" s="4">
        <f t="shared" si="275"/>
        <v>0</v>
      </c>
      <c r="H1435" s="4" t="e">
        <f t="shared" si="276"/>
        <v>#N/A</v>
      </c>
      <c r="I1435" s="4" t="e">
        <f>_xll.BDP(AG1435&amp;" equity","crncy_adj_px_last","eqy_fund_crncy=usd")</f>
        <v>#NAME?</v>
      </c>
      <c r="J1435" s="4" t="str">
        <f t="shared" si="277"/>
      </c>
      <c r="AA1435" s="4">
        <f t="shared" si="278"/>
        <v>0</v>
      </c>
      <c r="AB1435" s="4">
        <f>'Enhanced Basket_AUTOLOAD'!T1435</f>
        <v>0</v>
      </c>
      <c r="AC1435" s="4">
        <f>'Enhanced Basket_AUTOLOAD'!M1435</f>
        <v>0</v>
      </c>
      <c r="AD1435" s="4">
        <f>'Enhanced Basket_AUTOLOAD'!L1435</f>
        <v>0</v>
      </c>
      <c r="AE1435" s="4">
        <f>'Enhanced Basket_AUTOLOAD'!Z1435</f>
        <v>0</v>
      </c>
      <c r="AF1435" s="4">
        <f>'Enhanced Basket_AUTOLOAD'!AB1435</f>
        <v>0</v>
      </c>
      <c r="AG1435" s="4" t="e">
        <f>VLOOKUP(AJ1435,'Ticker Mapping'!$I$3:$M$6706,5,0)</f>
        <v>#N/A</v>
      </c>
      <c r="AH1435" s="4" t="e">
        <f>_xll.BDP(AK1435&amp;" SEDOL","TICKER_AND_EXCH_CODE")</f>
        <v>#NAME?</v>
      </c>
      <c r="AI1435" s="4" t="e">
        <f t="shared" si="279"/>
        <v>#N/A</v>
      </c>
      <c r="AJ1435" s="4">
        <f>'Enhanced Basket_AUTOLOAD'!P1435</f>
        <v>0</v>
      </c>
      <c r="AK1435" s="4">
        <f>'Enhanced Basket_AUTOLOAD'!Q1435</f>
        <v>0</v>
      </c>
      <c r="AL1435" s="4">
        <f>'Enhanced Basket_AUTOLOAD'!Y1435</f>
        <v>0</v>
      </c>
      <c r="AM1435" s="4" t="e">
        <f t="shared" si="280"/>
        <v>#N/A</v>
      </c>
      <c r="AN1435" s="4" t="str">
        <f t="shared" si="281"/>
        <v>NO</v>
      </c>
      <c r="AO1435" s="4" t="str">
        <f t="shared" si="282"/>
        <v>Cash-in-Lieu</v>
      </c>
    </row>
    <row r="1436" ht="15" customHeight="1" s="4" customFormat="1">
      <c r="A1436" s="4">
        <f>'Enhanced Basket_AUTOLOAD'!H1436</f>
        <v>0</v>
      </c>
      <c r="B1436" s="4" t="str">
        <f t="shared" si="271"/>
        <v>SELL</v>
      </c>
      <c r="C1436" s="4" t="s">
        <v>29</v>
      </c>
      <c r="D1436" s="4" t="str">
        <f t="shared" si="272"/>
        <v>MT</v>
      </c>
      <c r="E1436" s="4" t="str">
        <f t="shared" si="273"/>
      </c>
      <c r="F1436" s="4" t="str">
        <f t="shared" si="274"/>
        <v>CIL LOAD</v>
      </c>
      <c r="G1436" s="4">
        <f t="shared" si="275"/>
        <v>0</v>
      </c>
      <c r="H1436" s="4" t="e">
        <f t="shared" si="276"/>
        <v>#N/A</v>
      </c>
      <c r="I1436" s="4" t="e">
        <f>_xll.BDP(AG1436&amp;" equity","crncy_adj_px_last","eqy_fund_crncy=usd")</f>
        <v>#NAME?</v>
      </c>
      <c r="J1436" s="4" t="str">
        <f t="shared" si="277"/>
      </c>
      <c r="AA1436" s="4">
        <f t="shared" si="278"/>
        <v>0</v>
      </c>
      <c r="AB1436" s="4">
        <f>'Enhanced Basket_AUTOLOAD'!T1436</f>
        <v>0</v>
      </c>
      <c r="AC1436" s="4">
        <f>'Enhanced Basket_AUTOLOAD'!M1436</f>
        <v>0</v>
      </c>
      <c r="AD1436" s="4">
        <f>'Enhanced Basket_AUTOLOAD'!L1436</f>
        <v>0</v>
      </c>
      <c r="AE1436" s="4">
        <f>'Enhanced Basket_AUTOLOAD'!Z1436</f>
        <v>0</v>
      </c>
      <c r="AF1436" s="4">
        <f>'Enhanced Basket_AUTOLOAD'!AB1436</f>
        <v>0</v>
      </c>
      <c r="AG1436" s="4" t="e">
        <f>VLOOKUP(AJ1436,'Ticker Mapping'!$I$3:$M$6706,5,0)</f>
        <v>#N/A</v>
      </c>
      <c r="AH1436" s="4" t="e">
        <f>_xll.BDP(AK1436&amp;" SEDOL","TICKER_AND_EXCH_CODE")</f>
        <v>#NAME?</v>
      </c>
      <c r="AI1436" s="4" t="e">
        <f t="shared" si="279"/>
        <v>#N/A</v>
      </c>
      <c r="AJ1436" s="4">
        <f>'Enhanced Basket_AUTOLOAD'!P1436</f>
        <v>0</v>
      </c>
      <c r="AK1436" s="4">
        <f>'Enhanced Basket_AUTOLOAD'!Q1436</f>
        <v>0</v>
      </c>
      <c r="AL1436" s="4">
        <f>'Enhanced Basket_AUTOLOAD'!Y1436</f>
        <v>0</v>
      </c>
      <c r="AM1436" s="4" t="e">
        <f t="shared" si="280"/>
        <v>#N/A</v>
      </c>
      <c r="AN1436" s="4" t="str">
        <f t="shared" si="281"/>
        <v>NO</v>
      </c>
      <c r="AO1436" s="4" t="str">
        <f t="shared" si="282"/>
        <v>Cash-in-Lieu</v>
      </c>
    </row>
    <row r="1437" ht="15" customHeight="1" s="4" customFormat="1">
      <c r="A1437" s="4">
        <f>'Enhanced Basket_AUTOLOAD'!H1437</f>
        <v>0</v>
      </c>
      <c r="B1437" s="4" t="str">
        <f t="shared" si="271"/>
        <v>SELL</v>
      </c>
      <c r="C1437" s="4" t="s">
        <v>29</v>
      </c>
      <c r="D1437" s="4" t="str">
        <f t="shared" si="272"/>
        <v>MT</v>
      </c>
      <c r="E1437" s="4" t="str">
        <f t="shared" si="273"/>
      </c>
      <c r="F1437" s="4" t="str">
        <f t="shared" si="274"/>
        <v>CIL LOAD</v>
      </c>
      <c r="G1437" s="4">
        <f t="shared" si="275"/>
        <v>0</v>
      </c>
      <c r="H1437" s="4" t="e">
        <f t="shared" si="276"/>
        <v>#N/A</v>
      </c>
      <c r="I1437" s="4" t="e">
        <f>_xll.BDP(AG1437&amp;" equity","crncy_adj_px_last","eqy_fund_crncy=usd")</f>
        <v>#NAME?</v>
      </c>
      <c r="J1437" s="4" t="str">
        <f t="shared" si="277"/>
      </c>
      <c r="AA1437" s="4">
        <f t="shared" si="278"/>
        <v>0</v>
      </c>
      <c r="AB1437" s="4">
        <f>'Enhanced Basket_AUTOLOAD'!T1437</f>
        <v>0</v>
      </c>
      <c r="AC1437" s="4">
        <f>'Enhanced Basket_AUTOLOAD'!M1437</f>
        <v>0</v>
      </c>
      <c r="AD1437" s="4">
        <f>'Enhanced Basket_AUTOLOAD'!L1437</f>
        <v>0</v>
      </c>
      <c r="AE1437" s="4">
        <f>'Enhanced Basket_AUTOLOAD'!Z1437</f>
        <v>0</v>
      </c>
      <c r="AF1437" s="4">
        <f>'Enhanced Basket_AUTOLOAD'!AB1437</f>
        <v>0</v>
      </c>
      <c r="AG1437" s="4" t="e">
        <f>VLOOKUP(AJ1437,'Ticker Mapping'!$I$3:$M$6706,5,0)</f>
        <v>#N/A</v>
      </c>
      <c r="AH1437" s="4" t="e">
        <f>_xll.BDP(AK1437&amp;" SEDOL","TICKER_AND_EXCH_CODE")</f>
        <v>#NAME?</v>
      </c>
      <c r="AI1437" s="4" t="e">
        <f t="shared" si="279"/>
        <v>#N/A</v>
      </c>
      <c r="AJ1437" s="4">
        <f>'Enhanced Basket_AUTOLOAD'!P1437</f>
        <v>0</v>
      </c>
      <c r="AK1437" s="4">
        <f>'Enhanced Basket_AUTOLOAD'!Q1437</f>
        <v>0</v>
      </c>
      <c r="AL1437" s="4">
        <f>'Enhanced Basket_AUTOLOAD'!Y1437</f>
        <v>0</v>
      </c>
      <c r="AM1437" s="4" t="e">
        <f t="shared" si="280"/>
        <v>#N/A</v>
      </c>
      <c r="AN1437" s="4" t="str">
        <f t="shared" si="281"/>
        <v>NO</v>
      </c>
      <c r="AO1437" s="4" t="str">
        <f t="shared" si="282"/>
        <v>Cash-in-Lieu</v>
      </c>
    </row>
    <row r="1438" ht="15" customHeight="1" s="4" customFormat="1">
      <c r="A1438" s="4">
        <f>'Enhanced Basket_AUTOLOAD'!H1438</f>
        <v>0</v>
      </c>
      <c r="B1438" s="4" t="str">
        <f t="shared" si="271"/>
        <v>SELL</v>
      </c>
      <c r="C1438" s="4" t="s">
        <v>29</v>
      </c>
      <c r="D1438" s="4" t="str">
        <f t="shared" si="272"/>
        <v>MT</v>
      </c>
      <c r="E1438" s="4" t="str">
        <f t="shared" si="273"/>
      </c>
      <c r="F1438" s="4" t="str">
        <f t="shared" si="274"/>
        <v>CIL LOAD</v>
      </c>
      <c r="G1438" s="4">
        <f t="shared" si="275"/>
        <v>0</v>
      </c>
      <c r="H1438" s="4" t="e">
        <f t="shared" si="276"/>
        <v>#N/A</v>
      </c>
      <c r="I1438" s="4" t="e">
        <f>_xll.BDP(AG1438&amp;" equity","crncy_adj_px_last","eqy_fund_crncy=usd")</f>
        <v>#NAME?</v>
      </c>
      <c r="J1438" s="4" t="str">
        <f t="shared" si="277"/>
      </c>
      <c r="AA1438" s="4">
        <f t="shared" si="278"/>
        <v>0</v>
      </c>
      <c r="AB1438" s="4">
        <f>'Enhanced Basket_AUTOLOAD'!T1438</f>
        <v>0</v>
      </c>
      <c r="AC1438" s="4">
        <f>'Enhanced Basket_AUTOLOAD'!M1438</f>
        <v>0</v>
      </c>
      <c r="AD1438" s="4">
        <f>'Enhanced Basket_AUTOLOAD'!L1438</f>
        <v>0</v>
      </c>
      <c r="AE1438" s="4">
        <f>'Enhanced Basket_AUTOLOAD'!Z1438</f>
        <v>0</v>
      </c>
      <c r="AF1438" s="4">
        <f>'Enhanced Basket_AUTOLOAD'!AB1438</f>
        <v>0</v>
      </c>
      <c r="AG1438" s="4" t="e">
        <f>VLOOKUP(AJ1438,'Ticker Mapping'!$I$3:$M$6706,5,0)</f>
        <v>#N/A</v>
      </c>
      <c r="AH1438" s="4" t="e">
        <f>_xll.BDP(AK1438&amp;" SEDOL","TICKER_AND_EXCH_CODE")</f>
        <v>#NAME?</v>
      </c>
      <c r="AI1438" s="4" t="e">
        <f t="shared" si="279"/>
        <v>#N/A</v>
      </c>
      <c r="AJ1438" s="4">
        <f>'Enhanced Basket_AUTOLOAD'!P1438</f>
        <v>0</v>
      </c>
      <c r="AK1438" s="4">
        <f>'Enhanced Basket_AUTOLOAD'!Q1438</f>
        <v>0</v>
      </c>
      <c r="AL1438" s="4">
        <f>'Enhanced Basket_AUTOLOAD'!Y1438</f>
        <v>0</v>
      </c>
      <c r="AM1438" s="4" t="e">
        <f t="shared" si="280"/>
        <v>#N/A</v>
      </c>
      <c r="AN1438" s="4" t="str">
        <f t="shared" si="281"/>
        <v>NO</v>
      </c>
      <c r="AO1438" s="4" t="str">
        <f t="shared" si="282"/>
        <v>Cash-in-Lieu</v>
      </c>
    </row>
    <row r="1439" ht="15" customHeight="1" s="4" customFormat="1">
      <c r="A1439" s="4">
        <f>'Enhanced Basket_AUTOLOAD'!H1439</f>
        <v>0</v>
      </c>
      <c r="B1439" s="4" t="str">
        <f t="shared" si="271"/>
        <v>SELL</v>
      </c>
      <c r="C1439" s="4" t="s">
        <v>29</v>
      </c>
      <c r="D1439" s="4" t="str">
        <f t="shared" si="272"/>
        <v>MT</v>
      </c>
      <c r="E1439" s="4" t="str">
        <f t="shared" si="273"/>
      </c>
      <c r="F1439" s="4" t="str">
        <f t="shared" si="274"/>
        <v>CIL LOAD</v>
      </c>
      <c r="G1439" s="4">
        <f t="shared" si="275"/>
        <v>0</v>
      </c>
      <c r="H1439" s="4" t="e">
        <f t="shared" si="276"/>
        <v>#N/A</v>
      </c>
      <c r="I1439" s="4" t="e">
        <f>_xll.BDP(AG1439&amp;" equity","crncy_adj_px_last","eqy_fund_crncy=usd")</f>
        <v>#NAME?</v>
      </c>
      <c r="J1439" s="4" t="str">
        <f t="shared" si="277"/>
      </c>
      <c r="AA1439" s="4">
        <f t="shared" si="278"/>
        <v>0</v>
      </c>
      <c r="AB1439" s="4">
        <f>'Enhanced Basket_AUTOLOAD'!T1439</f>
        <v>0</v>
      </c>
      <c r="AC1439" s="4">
        <f>'Enhanced Basket_AUTOLOAD'!M1439</f>
        <v>0</v>
      </c>
      <c r="AD1439" s="4">
        <f>'Enhanced Basket_AUTOLOAD'!L1439</f>
        <v>0</v>
      </c>
      <c r="AE1439" s="4">
        <f>'Enhanced Basket_AUTOLOAD'!Z1439</f>
        <v>0</v>
      </c>
      <c r="AF1439" s="4">
        <f>'Enhanced Basket_AUTOLOAD'!AB1439</f>
        <v>0</v>
      </c>
      <c r="AG1439" s="4" t="e">
        <f>VLOOKUP(AJ1439,'Ticker Mapping'!$I$3:$M$6706,5,0)</f>
        <v>#N/A</v>
      </c>
      <c r="AH1439" s="4" t="e">
        <f>_xll.BDP(AK1439&amp;" SEDOL","TICKER_AND_EXCH_CODE")</f>
        <v>#NAME?</v>
      </c>
      <c r="AI1439" s="4" t="e">
        <f t="shared" si="279"/>
        <v>#N/A</v>
      </c>
      <c r="AJ1439" s="4">
        <f>'Enhanced Basket_AUTOLOAD'!P1439</f>
        <v>0</v>
      </c>
      <c r="AK1439" s="4">
        <f>'Enhanced Basket_AUTOLOAD'!Q1439</f>
        <v>0</v>
      </c>
      <c r="AL1439" s="4">
        <f>'Enhanced Basket_AUTOLOAD'!Y1439</f>
        <v>0</v>
      </c>
      <c r="AM1439" s="4" t="e">
        <f t="shared" si="280"/>
        <v>#N/A</v>
      </c>
      <c r="AN1439" s="4" t="str">
        <f t="shared" si="281"/>
        <v>NO</v>
      </c>
      <c r="AO1439" s="4" t="str">
        <f t="shared" si="282"/>
        <v>Cash-in-Lieu</v>
      </c>
    </row>
    <row r="1440" ht="15" customHeight="1" s="4" customFormat="1">
      <c r="A1440" s="4">
        <f>'Enhanced Basket_AUTOLOAD'!H1440</f>
        <v>0</v>
      </c>
      <c r="B1440" s="4" t="str">
        <f t="shared" si="271"/>
        <v>SELL</v>
      </c>
      <c r="C1440" s="4" t="s">
        <v>29</v>
      </c>
      <c r="D1440" s="4" t="str">
        <f t="shared" si="272"/>
        <v>MT</v>
      </c>
      <c r="E1440" s="4" t="str">
        <f t="shared" si="273"/>
      </c>
      <c r="F1440" s="4" t="str">
        <f t="shared" si="274"/>
        <v>CIL LOAD</v>
      </c>
      <c r="G1440" s="4">
        <f t="shared" si="275"/>
        <v>0</v>
      </c>
      <c r="H1440" s="4" t="e">
        <f t="shared" si="276"/>
        <v>#N/A</v>
      </c>
      <c r="I1440" s="4" t="e">
        <f>_xll.BDP(AG1440&amp;" equity","crncy_adj_px_last","eqy_fund_crncy=usd")</f>
        <v>#NAME?</v>
      </c>
      <c r="J1440" s="4" t="str">
        <f t="shared" si="277"/>
      </c>
      <c r="AA1440" s="4">
        <f t="shared" si="278"/>
        <v>0</v>
      </c>
      <c r="AB1440" s="4">
        <f>'Enhanced Basket_AUTOLOAD'!T1440</f>
        <v>0</v>
      </c>
      <c r="AC1440" s="4">
        <f>'Enhanced Basket_AUTOLOAD'!M1440</f>
        <v>0</v>
      </c>
      <c r="AD1440" s="4">
        <f>'Enhanced Basket_AUTOLOAD'!L1440</f>
        <v>0</v>
      </c>
      <c r="AE1440" s="4">
        <f>'Enhanced Basket_AUTOLOAD'!Z1440</f>
        <v>0</v>
      </c>
      <c r="AF1440" s="4">
        <f>'Enhanced Basket_AUTOLOAD'!AB1440</f>
        <v>0</v>
      </c>
      <c r="AG1440" s="4" t="e">
        <f>VLOOKUP(AJ1440,'Ticker Mapping'!$I$3:$M$6706,5,0)</f>
        <v>#N/A</v>
      </c>
      <c r="AH1440" s="4" t="e">
        <f>_xll.BDP(AK1440&amp;" SEDOL","TICKER_AND_EXCH_CODE")</f>
        <v>#NAME?</v>
      </c>
      <c r="AI1440" s="4" t="e">
        <f t="shared" si="279"/>
        <v>#N/A</v>
      </c>
      <c r="AJ1440" s="4">
        <f>'Enhanced Basket_AUTOLOAD'!P1440</f>
        <v>0</v>
      </c>
      <c r="AK1440" s="4">
        <f>'Enhanced Basket_AUTOLOAD'!Q1440</f>
        <v>0</v>
      </c>
      <c r="AL1440" s="4">
        <f>'Enhanced Basket_AUTOLOAD'!Y1440</f>
        <v>0</v>
      </c>
      <c r="AM1440" s="4" t="e">
        <f t="shared" si="280"/>
        <v>#N/A</v>
      </c>
      <c r="AN1440" s="4" t="str">
        <f t="shared" si="281"/>
        <v>NO</v>
      </c>
      <c r="AO1440" s="4" t="str">
        <f t="shared" si="282"/>
        <v>Cash-in-Lieu</v>
      </c>
    </row>
    <row r="1441" ht="15" customHeight="1" s="4" customFormat="1">
      <c r="A1441" s="4">
        <f>'Enhanced Basket_AUTOLOAD'!H1441</f>
        <v>0</v>
      </c>
      <c r="B1441" s="4" t="str">
        <f t="shared" si="271"/>
        <v>SELL</v>
      </c>
      <c r="C1441" s="4" t="s">
        <v>29</v>
      </c>
      <c r="D1441" s="4" t="str">
        <f t="shared" si="272"/>
        <v>MT</v>
      </c>
      <c r="E1441" s="4" t="str">
        <f t="shared" si="273"/>
      </c>
      <c r="F1441" s="4" t="str">
        <f t="shared" si="274"/>
        <v>CIL LOAD</v>
      </c>
      <c r="G1441" s="4">
        <f t="shared" si="275"/>
        <v>0</v>
      </c>
      <c r="H1441" s="4" t="e">
        <f t="shared" si="276"/>
        <v>#N/A</v>
      </c>
      <c r="I1441" s="4" t="e">
        <f>_xll.BDP(AG1441&amp;" equity","crncy_adj_px_last","eqy_fund_crncy=usd")</f>
        <v>#NAME?</v>
      </c>
      <c r="J1441" s="4" t="str">
        <f t="shared" si="277"/>
      </c>
      <c r="AA1441" s="4">
        <f t="shared" si="278"/>
        <v>0</v>
      </c>
      <c r="AB1441" s="4">
        <f>'Enhanced Basket_AUTOLOAD'!T1441</f>
        <v>0</v>
      </c>
      <c r="AC1441" s="4">
        <f>'Enhanced Basket_AUTOLOAD'!M1441</f>
        <v>0</v>
      </c>
      <c r="AD1441" s="4">
        <f>'Enhanced Basket_AUTOLOAD'!L1441</f>
        <v>0</v>
      </c>
      <c r="AE1441" s="4">
        <f>'Enhanced Basket_AUTOLOAD'!Z1441</f>
        <v>0</v>
      </c>
      <c r="AF1441" s="4">
        <f>'Enhanced Basket_AUTOLOAD'!AB1441</f>
        <v>0</v>
      </c>
      <c r="AG1441" s="4" t="e">
        <f>VLOOKUP(AJ1441,'Ticker Mapping'!$I$3:$M$6706,5,0)</f>
        <v>#N/A</v>
      </c>
      <c r="AH1441" s="4" t="e">
        <f>_xll.BDP(AK1441&amp;" SEDOL","TICKER_AND_EXCH_CODE")</f>
        <v>#NAME?</v>
      </c>
      <c r="AI1441" s="4" t="e">
        <f t="shared" si="279"/>
        <v>#N/A</v>
      </c>
      <c r="AJ1441" s="4">
        <f>'Enhanced Basket_AUTOLOAD'!P1441</f>
        <v>0</v>
      </c>
      <c r="AK1441" s="4">
        <f>'Enhanced Basket_AUTOLOAD'!Q1441</f>
        <v>0</v>
      </c>
      <c r="AL1441" s="4">
        <f>'Enhanced Basket_AUTOLOAD'!Y1441</f>
        <v>0</v>
      </c>
      <c r="AM1441" s="4" t="e">
        <f t="shared" si="280"/>
        <v>#N/A</v>
      </c>
      <c r="AN1441" s="4" t="str">
        <f t="shared" si="281"/>
        <v>NO</v>
      </c>
      <c r="AO1441" s="4" t="str">
        <f t="shared" si="282"/>
        <v>Cash-in-Lieu</v>
      </c>
    </row>
    <row r="1442" ht="15" customHeight="1" s="4" customFormat="1">
      <c r="A1442" s="4">
        <f>'Enhanced Basket_AUTOLOAD'!H1442</f>
        <v>0</v>
      </c>
      <c r="B1442" s="4" t="str">
        <f t="shared" si="271"/>
        <v>SELL</v>
      </c>
      <c r="C1442" s="4" t="s">
        <v>29</v>
      </c>
      <c r="D1442" s="4" t="str">
        <f t="shared" si="272"/>
        <v>MT</v>
      </c>
      <c r="E1442" s="4" t="str">
        <f t="shared" si="273"/>
      </c>
      <c r="F1442" s="4" t="str">
        <f t="shared" si="274"/>
        <v>CIL LOAD</v>
      </c>
      <c r="G1442" s="4">
        <f t="shared" si="275"/>
        <v>0</v>
      </c>
      <c r="H1442" s="4" t="e">
        <f t="shared" si="276"/>
        <v>#N/A</v>
      </c>
      <c r="I1442" s="4" t="e">
        <f>_xll.BDP(AG1442&amp;" equity","crncy_adj_px_last","eqy_fund_crncy=usd")</f>
        <v>#NAME?</v>
      </c>
      <c r="J1442" s="4" t="str">
        <f t="shared" si="277"/>
      </c>
      <c r="AA1442" s="4">
        <f t="shared" si="278"/>
        <v>0</v>
      </c>
      <c r="AB1442" s="4">
        <f>'Enhanced Basket_AUTOLOAD'!T1442</f>
        <v>0</v>
      </c>
      <c r="AC1442" s="4">
        <f>'Enhanced Basket_AUTOLOAD'!M1442</f>
        <v>0</v>
      </c>
      <c r="AD1442" s="4">
        <f>'Enhanced Basket_AUTOLOAD'!L1442</f>
        <v>0</v>
      </c>
      <c r="AE1442" s="4">
        <f>'Enhanced Basket_AUTOLOAD'!Z1442</f>
        <v>0</v>
      </c>
      <c r="AF1442" s="4">
        <f>'Enhanced Basket_AUTOLOAD'!AB1442</f>
        <v>0</v>
      </c>
      <c r="AG1442" s="4" t="e">
        <f>VLOOKUP(AJ1442,'Ticker Mapping'!$I$3:$M$6706,5,0)</f>
        <v>#N/A</v>
      </c>
      <c r="AH1442" s="4" t="e">
        <f>_xll.BDP(AK1442&amp;" SEDOL","TICKER_AND_EXCH_CODE")</f>
        <v>#NAME?</v>
      </c>
      <c r="AI1442" s="4" t="e">
        <f t="shared" si="279"/>
        <v>#N/A</v>
      </c>
      <c r="AJ1442" s="4">
        <f>'Enhanced Basket_AUTOLOAD'!P1442</f>
        <v>0</v>
      </c>
      <c r="AK1442" s="4">
        <f>'Enhanced Basket_AUTOLOAD'!Q1442</f>
        <v>0</v>
      </c>
      <c r="AL1442" s="4">
        <f>'Enhanced Basket_AUTOLOAD'!Y1442</f>
        <v>0</v>
      </c>
      <c r="AM1442" s="4" t="e">
        <f t="shared" si="280"/>
        <v>#N/A</v>
      </c>
      <c r="AN1442" s="4" t="str">
        <f t="shared" si="281"/>
        <v>NO</v>
      </c>
      <c r="AO1442" s="4" t="str">
        <f t="shared" si="282"/>
        <v>Cash-in-Lieu</v>
      </c>
    </row>
    <row r="1443" ht="15" customHeight="1" s="4" customFormat="1">
      <c r="A1443" s="4">
        <f>'Enhanced Basket_AUTOLOAD'!H1443</f>
        <v>0</v>
      </c>
      <c r="B1443" s="4" t="str">
        <f t="shared" si="271"/>
        <v>SELL</v>
      </c>
      <c r="C1443" s="4" t="s">
        <v>29</v>
      </c>
      <c r="D1443" s="4" t="str">
        <f t="shared" si="272"/>
        <v>MT</v>
      </c>
      <c r="E1443" s="4" t="str">
        <f t="shared" si="273"/>
      </c>
      <c r="F1443" s="4" t="str">
        <f t="shared" si="274"/>
        <v>CIL LOAD</v>
      </c>
      <c r="G1443" s="4">
        <f t="shared" si="275"/>
        <v>0</v>
      </c>
      <c r="H1443" s="4" t="e">
        <f t="shared" si="276"/>
        <v>#N/A</v>
      </c>
      <c r="I1443" s="4" t="e">
        <f>_xll.BDP(AG1443&amp;" equity","crncy_adj_px_last","eqy_fund_crncy=usd")</f>
        <v>#NAME?</v>
      </c>
      <c r="J1443" s="4" t="str">
        <f t="shared" si="277"/>
      </c>
      <c r="AA1443" s="4">
        <f t="shared" si="278"/>
        <v>0</v>
      </c>
      <c r="AB1443" s="4">
        <f>'Enhanced Basket_AUTOLOAD'!T1443</f>
        <v>0</v>
      </c>
      <c r="AC1443" s="4">
        <f>'Enhanced Basket_AUTOLOAD'!M1443</f>
        <v>0</v>
      </c>
      <c r="AD1443" s="4">
        <f>'Enhanced Basket_AUTOLOAD'!L1443</f>
        <v>0</v>
      </c>
      <c r="AE1443" s="4">
        <f>'Enhanced Basket_AUTOLOAD'!Z1443</f>
        <v>0</v>
      </c>
      <c r="AF1443" s="4">
        <f>'Enhanced Basket_AUTOLOAD'!AB1443</f>
        <v>0</v>
      </c>
      <c r="AG1443" s="4" t="e">
        <f>VLOOKUP(AJ1443,'Ticker Mapping'!$I$3:$M$6706,5,0)</f>
        <v>#N/A</v>
      </c>
      <c r="AH1443" s="4" t="e">
        <f>_xll.BDP(AK1443&amp;" SEDOL","TICKER_AND_EXCH_CODE")</f>
        <v>#NAME?</v>
      </c>
      <c r="AI1443" s="4" t="e">
        <f t="shared" si="279"/>
        <v>#N/A</v>
      </c>
      <c r="AJ1443" s="4">
        <f>'Enhanced Basket_AUTOLOAD'!P1443</f>
        <v>0</v>
      </c>
      <c r="AK1443" s="4">
        <f>'Enhanced Basket_AUTOLOAD'!Q1443</f>
        <v>0</v>
      </c>
      <c r="AL1443" s="4">
        <f>'Enhanced Basket_AUTOLOAD'!Y1443</f>
        <v>0</v>
      </c>
      <c r="AM1443" s="4" t="e">
        <f t="shared" si="280"/>
        <v>#N/A</v>
      </c>
      <c r="AN1443" s="4" t="str">
        <f t="shared" si="281"/>
        <v>NO</v>
      </c>
      <c r="AO1443" s="4" t="str">
        <f t="shared" si="282"/>
        <v>Cash-in-Lieu</v>
      </c>
    </row>
    <row r="1444" ht="15" customHeight="1" s="4" customFormat="1">
      <c r="A1444" s="4">
        <f>'Enhanced Basket_AUTOLOAD'!H1444</f>
        <v>0</v>
      </c>
      <c r="B1444" s="4" t="str">
        <f t="shared" si="271"/>
        <v>SELL</v>
      </c>
      <c r="C1444" s="4" t="s">
        <v>29</v>
      </c>
      <c r="D1444" s="4" t="str">
        <f t="shared" si="272"/>
        <v>MT</v>
      </c>
      <c r="E1444" s="4" t="str">
        <f t="shared" si="273"/>
      </c>
      <c r="F1444" s="4" t="str">
        <f t="shared" si="274"/>
        <v>CIL LOAD</v>
      </c>
      <c r="G1444" s="4">
        <f t="shared" si="275"/>
        <v>0</v>
      </c>
      <c r="H1444" s="4" t="e">
        <f t="shared" si="276"/>
        <v>#N/A</v>
      </c>
      <c r="I1444" s="4" t="e">
        <f>_xll.BDP(AG1444&amp;" equity","crncy_adj_px_last","eqy_fund_crncy=usd")</f>
        <v>#NAME?</v>
      </c>
      <c r="J1444" s="4" t="str">
        <f t="shared" si="277"/>
      </c>
      <c r="AA1444" s="4">
        <f t="shared" si="278"/>
        <v>0</v>
      </c>
      <c r="AB1444" s="4">
        <f>'Enhanced Basket_AUTOLOAD'!T1444</f>
        <v>0</v>
      </c>
      <c r="AC1444" s="4">
        <f>'Enhanced Basket_AUTOLOAD'!M1444</f>
        <v>0</v>
      </c>
      <c r="AD1444" s="4">
        <f>'Enhanced Basket_AUTOLOAD'!L1444</f>
        <v>0</v>
      </c>
      <c r="AE1444" s="4">
        <f>'Enhanced Basket_AUTOLOAD'!Z1444</f>
        <v>0</v>
      </c>
      <c r="AF1444" s="4">
        <f>'Enhanced Basket_AUTOLOAD'!AB1444</f>
        <v>0</v>
      </c>
      <c r="AG1444" s="4" t="e">
        <f>VLOOKUP(AJ1444,'Ticker Mapping'!$I$3:$M$6706,5,0)</f>
        <v>#N/A</v>
      </c>
      <c r="AH1444" s="4" t="e">
        <f>_xll.BDP(AK1444&amp;" SEDOL","TICKER_AND_EXCH_CODE")</f>
        <v>#NAME?</v>
      </c>
      <c r="AI1444" s="4" t="e">
        <f t="shared" si="279"/>
        <v>#N/A</v>
      </c>
      <c r="AJ1444" s="4">
        <f>'Enhanced Basket_AUTOLOAD'!P1444</f>
        <v>0</v>
      </c>
      <c r="AK1444" s="4">
        <f>'Enhanced Basket_AUTOLOAD'!Q1444</f>
        <v>0</v>
      </c>
      <c r="AL1444" s="4">
        <f>'Enhanced Basket_AUTOLOAD'!Y1444</f>
        <v>0</v>
      </c>
      <c r="AM1444" s="4" t="e">
        <f t="shared" si="280"/>
        <v>#N/A</v>
      </c>
      <c r="AN1444" s="4" t="str">
        <f t="shared" si="281"/>
        <v>NO</v>
      </c>
      <c r="AO1444" s="4" t="str">
        <f t="shared" si="282"/>
        <v>Cash-in-Lieu</v>
      </c>
    </row>
    <row r="1445" ht="15" customHeight="1" s="4" customFormat="1">
      <c r="A1445" s="4">
        <f>'Enhanced Basket_AUTOLOAD'!H1445</f>
        <v>0</v>
      </c>
      <c r="B1445" s="4" t="str">
        <f t="shared" si="271"/>
        <v>SELL</v>
      </c>
      <c r="C1445" s="4" t="s">
        <v>29</v>
      </c>
      <c r="D1445" s="4" t="str">
        <f t="shared" si="272"/>
        <v>MT</v>
      </c>
      <c r="E1445" s="4" t="str">
        <f t="shared" si="273"/>
      </c>
      <c r="F1445" s="4" t="str">
        <f t="shared" si="274"/>
        <v>CIL LOAD</v>
      </c>
      <c r="G1445" s="4">
        <f t="shared" si="275"/>
        <v>0</v>
      </c>
      <c r="H1445" s="4" t="e">
        <f t="shared" si="276"/>
        <v>#N/A</v>
      </c>
      <c r="I1445" s="4" t="e">
        <f>_xll.BDP(AG1445&amp;" equity","crncy_adj_px_last","eqy_fund_crncy=usd")</f>
        <v>#NAME?</v>
      </c>
      <c r="J1445" s="4" t="str">
        <f t="shared" si="277"/>
      </c>
      <c r="AA1445" s="4">
        <f t="shared" si="278"/>
        <v>0</v>
      </c>
      <c r="AB1445" s="4">
        <f>'Enhanced Basket_AUTOLOAD'!T1445</f>
        <v>0</v>
      </c>
      <c r="AC1445" s="4">
        <f>'Enhanced Basket_AUTOLOAD'!M1445</f>
        <v>0</v>
      </c>
      <c r="AD1445" s="4">
        <f>'Enhanced Basket_AUTOLOAD'!L1445</f>
        <v>0</v>
      </c>
      <c r="AE1445" s="4">
        <f>'Enhanced Basket_AUTOLOAD'!Z1445</f>
        <v>0</v>
      </c>
      <c r="AF1445" s="4">
        <f>'Enhanced Basket_AUTOLOAD'!AB1445</f>
        <v>0</v>
      </c>
      <c r="AG1445" s="4" t="e">
        <f>VLOOKUP(AJ1445,'Ticker Mapping'!$I$3:$M$6706,5,0)</f>
        <v>#N/A</v>
      </c>
      <c r="AH1445" s="4" t="e">
        <f>_xll.BDP(AK1445&amp;" SEDOL","TICKER_AND_EXCH_CODE")</f>
        <v>#NAME?</v>
      </c>
      <c r="AI1445" s="4" t="e">
        <f t="shared" si="279"/>
        <v>#N/A</v>
      </c>
      <c r="AJ1445" s="4">
        <f>'Enhanced Basket_AUTOLOAD'!P1445</f>
        <v>0</v>
      </c>
      <c r="AK1445" s="4">
        <f>'Enhanced Basket_AUTOLOAD'!Q1445</f>
        <v>0</v>
      </c>
      <c r="AL1445" s="4">
        <f>'Enhanced Basket_AUTOLOAD'!Y1445</f>
        <v>0</v>
      </c>
      <c r="AM1445" s="4" t="e">
        <f t="shared" si="280"/>
        <v>#N/A</v>
      </c>
      <c r="AN1445" s="4" t="str">
        <f t="shared" si="281"/>
        <v>NO</v>
      </c>
      <c r="AO1445" s="4" t="str">
        <f t="shared" si="282"/>
        <v>Cash-in-Lieu</v>
      </c>
    </row>
    <row r="1446" ht="15" customHeight="1" s="4" customFormat="1">
      <c r="A1446" s="4">
        <f>'Enhanced Basket_AUTOLOAD'!H1446</f>
        <v>0</v>
      </c>
      <c r="B1446" s="4" t="str">
        <f t="shared" si="271"/>
        <v>SELL</v>
      </c>
      <c r="C1446" s="4" t="s">
        <v>29</v>
      </c>
      <c r="D1446" s="4" t="str">
        <f t="shared" si="272"/>
        <v>MT</v>
      </c>
      <c r="E1446" s="4" t="str">
        <f t="shared" si="273"/>
      </c>
      <c r="F1446" s="4" t="str">
        <f t="shared" si="274"/>
        <v>CIL LOAD</v>
      </c>
      <c r="G1446" s="4">
        <f t="shared" si="275"/>
        <v>0</v>
      </c>
      <c r="H1446" s="4" t="e">
        <f t="shared" si="276"/>
        <v>#N/A</v>
      </c>
      <c r="I1446" s="4" t="e">
        <f>_xll.BDP(AG1446&amp;" equity","crncy_adj_px_last","eqy_fund_crncy=usd")</f>
        <v>#NAME?</v>
      </c>
      <c r="J1446" s="4" t="str">
        <f t="shared" si="277"/>
      </c>
      <c r="AA1446" s="4">
        <f t="shared" si="278"/>
        <v>0</v>
      </c>
      <c r="AB1446" s="4">
        <f>'Enhanced Basket_AUTOLOAD'!T1446</f>
        <v>0</v>
      </c>
      <c r="AC1446" s="4">
        <f>'Enhanced Basket_AUTOLOAD'!M1446</f>
        <v>0</v>
      </c>
      <c r="AD1446" s="4">
        <f>'Enhanced Basket_AUTOLOAD'!L1446</f>
        <v>0</v>
      </c>
      <c r="AE1446" s="4">
        <f>'Enhanced Basket_AUTOLOAD'!Z1446</f>
        <v>0</v>
      </c>
      <c r="AF1446" s="4">
        <f>'Enhanced Basket_AUTOLOAD'!AB1446</f>
        <v>0</v>
      </c>
      <c r="AG1446" s="4" t="e">
        <f>VLOOKUP(AJ1446,'Ticker Mapping'!$I$3:$M$6706,5,0)</f>
        <v>#N/A</v>
      </c>
      <c r="AH1446" s="4" t="e">
        <f>_xll.BDP(AK1446&amp;" SEDOL","TICKER_AND_EXCH_CODE")</f>
        <v>#NAME?</v>
      </c>
      <c r="AI1446" s="4" t="e">
        <f t="shared" si="279"/>
        <v>#N/A</v>
      </c>
      <c r="AJ1446" s="4">
        <f>'Enhanced Basket_AUTOLOAD'!P1446</f>
        <v>0</v>
      </c>
      <c r="AK1446" s="4">
        <f>'Enhanced Basket_AUTOLOAD'!Q1446</f>
        <v>0</v>
      </c>
      <c r="AL1446" s="4">
        <f>'Enhanced Basket_AUTOLOAD'!Y1446</f>
        <v>0</v>
      </c>
      <c r="AM1446" s="4" t="e">
        <f t="shared" si="280"/>
        <v>#N/A</v>
      </c>
      <c r="AN1446" s="4" t="str">
        <f t="shared" si="281"/>
        <v>NO</v>
      </c>
      <c r="AO1446" s="4" t="str">
        <f t="shared" si="282"/>
        <v>Cash-in-Lieu</v>
      </c>
    </row>
    <row r="1447" ht="15" customHeight="1" s="4" customFormat="1">
      <c r="A1447" s="4">
        <f>'Enhanced Basket_AUTOLOAD'!H1447</f>
        <v>0</v>
      </c>
      <c r="B1447" s="4" t="str">
        <f t="shared" si="271"/>
        <v>SELL</v>
      </c>
      <c r="C1447" s="4" t="s">
        <v>29</v>
      </c>
      <c r="D1447" s="4" t="str">
        <f t="shared" si="272"/>
        <v>MT</v>
      </c>
      <c r="E1447" s="4" t="str">
        <f t="shared" si="273"/>
      </c>
      <c r="F1447" s="4" t="str">
        <f t="shared" si="274"/>
        <v>CIL LOAD</v>
      </c>
      <c r="G1447" s="4">
        <f t="shared" si="275"/>
        <v>0</v>
      </c>
      <c r="H1447" s="4" t="e">
        <f t="shared" si="276"/>
        <v>#N/A</v>
      </c>
      <c r="I1447" s="4" t="e">
        <f>_xll.BDP(AG1447&amp;" equity","crncy_adj_px_last","eqy_fund_crncy=usd")</f>
        <v>#NAME?</v>
      </c>
      <c r="J1447" s="4" t="str">
        <f t="shared" si="277"/>
      </c>
      <c r="AA1447" s="4">
        <f t="shared" si="278"/>
        <v>0</v>
      </c>
      <c r="AB1447" s="4">
        <f>'Enhanced Basket_AUTOLOAD'!T1447</f>
        <v>0</v>
      </c>
      <c r="AC1447" s="4">
        <f>'Enhanced Basket_AUTOLOAD'!M1447</f>
        <v>0</v>
      </c>
      <c r="AD1447" s="4">
        <f>'Enhanced Basket_AUTOLOAD'!L1447</f>
        <v>0</v>
      </c>
      <c r="AE1447" s="4">
        <f>'Enhanced Basket_AUTOLOAD'!Z1447</f>
        <v>0</v>
      </c>
      <c r="AF1447" s="4">
        <f>'Enhanced Basket_AUTOLOAD'!AB1447</f>
        <v>0</v>
      </c>
      <c r="AG1447" s="4" t="e">
        <f>VLOOKUP(AJ1447,'Ticker Mapping'!$I$3:$M$6706,5,0)</f>
        <v>#N/A</v>
      </c>
      <c r="AH1447" s="4" t="e">
        <f>_xll.BDP(AK1447&amp;" SEDOL","TICKER_AND_EXCH_CODE")</f>
        <v>#NAME?</v>
      </c>
      <c r="AI1447" s="4" t="e">
        <f t="shared" si="279"/>
        <v>#N/A</v>
      </c>
      <c r="AJ1447" s="4">
        <f>'Enhanced Basket_AUTOLOAD'!P1447</f>
        <v>0</v>
      </c>
      <c r="AK1447" s="4">
        <f>'Enhanced Basket_AUTOLOAD'!Q1447</f>
        <v>0</v>
      </c>
      <c r="AL1447" s="4">
        <f>'Enhanced Basket_AUTOLOAD'!Y1447</f>
        <v>0</v>
      </c>
      <c r="AM1447" s="4" t="e">
        <f t="shared" si="280"/>
        <v>#N/A</v>
      </c>
      <c r="AN1447" s="4" t="str">
        <f t="shared" si="281"/>
        <v>NO</v>
      </c>
      <c r="AO1447" s="4" t="str">
        <f t="shared" si="282"/>
        <v>Cash-in-Lieu</v>
      </c>
    </row>
    <row r="1448" ht="15" customHeight="1" s="4" customFormat="1">
      <c r="A1448" s="4">
        <f>'Enhanced Basket_AUTOLOAD'!H1448</f>
        <v>0</v>
      </c>
      <c r="B1448" s="4" t="str">
        <f t="shared" si="271"/>
        <v>SELL</v>
      </c>
      <c r="C1448" s="4" t="s">
        <v>29</v>
      </c>
      <c r="D1448" s="4" t="str">
        <f t="shared" si="272"/>
        <v>MT</v>
      </c>
      <c r="E1448" s="4" t="str">
        <f t="shared" si="273"/>
      </c>
      <c r="F1448" s="4" t="str">
        <f t="shared" si="274"/>
        <v>CIL LOAD</v>
      </c>
      <c r="G1448" s="4">
        <f t="shared" si="275"/>
        <v>0</v>
      </c>
      <c r="H1448" s="4" t="e">
        <f t="shared" si="276"/>
        <v>#N/A</v>
      </c>
      <c r="I1448" s="4" t="e">
        <f>_xll.BDP(AG1448&amp;" equity","crncy_adj_px_last","eqy_fund_crncy=usd")</f>
        <v>#NAME?</v>
      </c>
      <c r="J1448" s="4" t="str">
        <f t="shared" si="277"/>
      </c>
      <c r="AA1448" s="4">
        <f t="shared" si="278"/>
        <v>0</v>
      </c>
      <c r="AB1448" s="4">
        <f>'Enhanced Basket_AUTOLOAD'!T1448</f>
        <v>0</v>
      </c>
      <c r="AC1448" s="4">
        <f>'Enhanced Basket_AUTOLOAD'!M1448</f>
        <v>0</v>
      </c>
      <c r="AD1448" s="4">
        <f>'Enhanced Basket_AUTOLOAD'!L1448</f>
        <v>0</v>
      </c>
      <c r="AE1448" s="4">
        <f>'Enhanced Basket_AUTOLOAD'!Z1448</f>
        <v>0</v>
      </c>
      <c r="AF1448" s="4">
        <f>'Enhanced Basket_AUTOLOAD'!AB1448</f>
        <v>0</v>
      </c>
      <c r="AG1448" s="4" t="e">
        <f>VLOOKUP(AJ1448,'Ticker Mapping'!$I$3:$M$6706,5,0)</f>
        <v>#N/A</v>
      </c>
      <c r="AH1448" s="4" t="e">
        <f>_xll.BDP(AK1448&amp;" SEDOL","TICKER_AND_EXCH_CODE")</f>
        <v>#NAME?</v>
      </c>
      <c r="AI1448" s="4" t="e">
        <f t="shared" si="279"/>
        <v>#N/A</v>
      </c>
      <c r="AJ1448" s="4">
        <f>'Enhanced Basket_AUTOLOAD'!P1448</f>
        <v>0</v>
      </c>
      <c r="AK1448" s="4">
        <f>'Enhanced Basket_AUTOLOAD'!Q1448</f>
        <v>0</v>
      </c>
      <c r="AL1448" s="4">
        <f>'Enhanced Basket_AUTOLOAD'!Y1448</f>
        <v>0</v>
      </c>
      <c r="AM1448" s="4" t="e">
        <f t="shared" si="280"/>
        <v>#N/A</v>
      </c>
      <c r="AN1448" s="4" t="str">
        <f t="shared" si="281"/>
        <v>NO</v>
      </c>
      <c r="AO1448" s="4" t="str">
        <f t="shared" si="282"/>
        <v>Cash-in-Lieu</v>
      </c>
    </row>
    <row r="1449" ht="15" customHeight="1" s="4" customFormat="1">
      <c r="A1449" s="4">
        <f>'Enhanced Basket_AUTOLOAD'!H1449</f>
        <v>0</v>
      </c>
      <c r="B1449" s="4" t="str">
        <f t="shared" si="271"/>
        <v>SELL</v>
      </c>
      <c r="C1449" s="4" t="s">
        <v>29</v>
      </c>
      <c r="D1449" s="4" t="str">
        <f t="shared" si="272"/>
        <v>MT</v>
      </c>
      <c r="E1449" s="4" t="str">
        <f t="shared" si="273"/>
      </c>
      <c r="F1449" s="4" t="str">
        <f t="shared" si="274"/>
        <v>CIL LOAD</v>
      </c>
      <c r="G1449" s="4">
        <f t="shared" si="275"/>
        <v>0</v>
      </c>
      <c r="H1449" s="4" t="e">
        <f t="shared" si="276"/>
        <v>#N/A</v>
      </c>
      <c r="I1449" s="4" t="e">
        <f>_xll.BDP(AG1449&amp;" equity","crncy_adj_px_last","eqy_fund_crncy=usd")</f>
        <v>#NAME?</v>
      </c>
      <c r="J1449" s="4" t="str">
        <f t="shared" si="277"/>
      </c>
      <c r="AA1449" s="4">
        <f t="shared" si="278"/>
        <v>0</v>
      </c>
      <c r="AB1449" s="4">
        <f>'Enhanced Basket_AUTOLOAD'!T1449</f>
        <v>0</v>
      </c>
      <c r="AC1449" s="4">
        <f>'Enhanced Basket_AUTOLOAD'!M1449</f>
        <v>0</v>
      </c>
      <c r="AD1449" s="4">
        <f>'Enhanced Basket_AUTOLOAD'!L1449</f>
        <v>0</v>
      </c>
      <c r="AE1449" s="4">
        <f>'Enhanced Basket_AUTOLOAD'!Z1449</f>
        <v>0</v>
      </c>
      <c r="AF1449" s="4">
        <f>'Enhanced Basket_AUTOLOAD'!AB1449</f>
        <v>0</v>
      </c>
      <c r="AG1449" s="4" t="e">
        <f>VLOOKUP(AJ1449,'Ticker Mapping'!$I$3:$M$6706,5,0)</f>
        <v>#N/A</v>
      </c>
      <c r="AH1449" s="4" t="e">
        <f>_xll.BDP(AK1449&amp;" SEDOL","TICKER_AND_EXCH_CODE")</f>
        <v>#NAME?</v>
      </c>
      <c r="AI1449" s="4" t="e">
        <f t="shared" si="279"/>
        <v>#N/A</v>
      </c>
      <c r="AJ1449" s="4">
        <f>'Enhanced Basket_AUTOLOAD'!P1449</f>
        <v>0</v>
      </c>
      <c r="AK1449" s="4">
        <f>'Enhanced Basket_AUTOLOAD'!Q1449</f>
        <v>0</v>
      </c>
      <c r="AL1449" s="4">
        <f>'Enhanced Basket_AUTOLOAD'!Y1449</f>
        <v>0</v>
      </c>
      <c r="AM1449" s="4" t="e">
        <f t="shared" si="280"/>
        <v>#N/A</v>
      </c>
      <c r="AN1449" s="4" t="str">
        <f t="shared" si="281"/>
        <v>NO</v>
      </c>
      <c r="AO1449" s="4" t="str">
        <f t="shared" si="282"/>
        <v>Cash-in-Lieu</v>
      </c>
    </row>
    <row r="1450" ht="15" customHeight="1" s="4" customFormat="1">
      <c r="A1450" s="4">
        <f>'Enhanced Basket_AUTOLOAD'!H1450</f>
        <v>0</v>
      </c>
      <c r="B1450" s="4" t="str">
        <f t="shared" si="271"/>
        <v>SELL</v>
      </c>
      <c r="C1450" s="4" t="s">
        <v>29</v>
      </c>
      <c r="D1450" s="4" t="str">
        <f t="shared" si="272"/>
        <v>MT</v>
      </c>
      <c r="E1450" s="4" t="str">
        <f t="shared" si="273"/>
      </c>
      <c r="F1450" s="4" t="str">
        <f t="shared" si="274"/>
        <v>CIL LOAD</v>
      </c>
      <c r="G1450" s="4">
        <f t="shared" si="275"/>
        <v>0</v>
      </c>
      <c r="H1450" s="4" t="e">
        <f t="shared" si="276"/>
        <v>#N/A</v>
      </c>
      <c r="I1450" s="4" t="e">
        <f>_xll.BDP(AG1450&amp;" equity","crncy_adj_px_last","eqy_fund_crncy=usd")</f>
        <v>#NAME?</v>
      </c>
      <c r="J1450" s="4" t="str">
        <f t="shared" si="277"/>
      </c>
      <c r="AA1450" s="4">
        <f t="shared" si="278"/>
        <v>0</v>
      </c>
      <c r="AB1450" s="4">
        <f>'Enhanced Basket_AUTOLOAD'!T1450</f>
        <v>0</v>
      </c>
      <c r="AC1450" s="4">
        <f>'Enhanced Basket_AUTOLOAD'!M1450</f>
        <v>0</v>
      </c>
      <c r="AD1450" s="4">
        <f>'Enhanced Basket_AUTOLOAD'!L1450</f>
        <v>0</v>
      </c>
      <c r="AE1450" s="4">
        <f>'Enhanced Basket_AUTOLOAD'!Z1450</f>
        <v>0</v>
      </c>
      <c r="AF1450" s="4">
        <f>'Enhanced Basket_AUTOLOAD'!AB1450</f>
        <v>0</v>
      </c>
      <c r="AG1450" s="4" t="e">
        <f>VLOOKUP(AJ1450,'Ticker Mapping'!$I$3:$M$6706,5,0)</f>
        <v>#N/A</v>
      </c>
      <c r="AH1450" s="4" t="e">
        <f>_xll.BDP(AK1450&amp;" SEDOL","TICKER_AND_EXCH_CODE")</f>
        <v>#NAME?</v>
      </c>
      <c r="AI1450" s="4" t="e">
        <f t="shared" si="279"/>
        <v>#N/A</v>
      </c>
      <c r="AJ1450" s="4">
        <f>'Enhanced Basket_AUTOLOAD'!P1450</f>
        <v>0</v>
      </c>
      <c r="AK1450" s="4">
        <f>'Enhanced Basket_AUTOLOAD'!Q1450</f>
        <v>0</v>
      </c>
      <c r="AL1450" s="4">
        <f>'Enhanced Basket_AUTOLOAD'!Y1450</f>
        <v>0</v>
      </c>
      <c r="AM1450" s="4" t="e">
        <f t="shared" si="280"/>
        <v>#N/A</v>
      </c>
      <c r="AN1450" s="4" t="str">
        <f t="shared" si="281"/>
        <v>NO</v>
      </c>
      <c r="AO1450" s="4" t="str">
        <f t="shared" si="282"/>
        <v>Cash-in-Lieu</v>
      </c>
    </row>
    <row r="1451" ht="15" customHeight="1" s="4" customFormat="1">
      <c r="A1451" s="4">
        <f>'Enhanced Basket_AUTOLOAD'!H1451</f>
        <v>0</v>
      </c>
      <c r="B1451" s="4" t="str">
        <f t="shared" si="271"/>
        <v>SELL</v>
      </c>
      <c r="C1451" s="4" t="s">
        <v>29</v>
      </c>
      <c r="D1451" s="4" t="str">
        <f t="shared" si="272"/>
        <v>MT</v>
      </c>
      <c r="E1451" s="4" t="str">
        <f t="shared" si="273"/>
      </c>
      <c r="F1451" s="4" t="str">
        <f t="shared" si="274"/>
        <v>CIL LOAD</v>
      </c>
      <c r="G1451" s="4">
        <f t="shared" si="275"/>
        <v>0</v>
      </c>
      <c r="H1451" s="4" t="e">
        <f t="shared" si="276"/>
        <v>#N/A</v>
      </c>
      <c r="I1451" s="4" t="e">
        <f>_xll.BDP(AG1451&amp;" equity","crncy_adj_px_last","eqy_fund_crncy=usd")</f>
        <v>#NAME?</v>
      </c>
      <c r="J1451" s="4" t="str">
        <f t="shared" si="277"/>
      </c>
      <c r="AA1451" s="4">
        <f t="shared" si="278"/>
        <v>0</v>
      </c>
      <c r="AB1451" s="4">
        <f>'Enhanced Basket_AUTOLOAD'!T1451</f>
        <v>0</v>
      </c>
      <c r="AC1451" s="4">
        <f>'Enhanced Basket_AUTOLOAD'!M1451</f>
        <v>0</v>
      </c>
      <c r="AD1451" s="4">
        <f>'Enhanced Basket_AUTOLOAD'!L1451</f>
        <v>0</v>
      </c>
      <c r="AE1451" s="4">
        <f>'Enhanced Basket_AUTOLOAD'!Z1451</f>
        <v>0</v>
      </c>
      <c r="AF1451" s="4">
        <f>'Enhanced Basket_AUTOLOAD'!AB1451</f>
        <v>0</v>
      </c>
      <c r="AG1451" s="4" t="e">
        <f>VLOOKUP(AJ1451,'Ticker Mapping'!$I$3:$M$6706,5,0)</f>
        <v>#N/A</v>
      </c>
      <c r="AH1451" s="4" t="e">
        <f>_xll.BDP(AK1451&amp;" SEDOL","TICKER_AND_EXCH_CODE")</f>
        <v>#NAME?</v>
      </c>
      <c r="AI1451" s="4" t="e">
        <f t="shared" si="279"/>
        <v>#N/A</v>
      </c>
      <c r="AJ1451" s="4">
        <f>'Enhanced Basket_AUTOLOAD'!P1451</f>
        <v>0</v>
      </c>
      <c r="AK1451" s="4">
        <f>'Enhanced Basket_AUTOLOAD'!Q1451</f>
        <v>0</v>
      </c>
      <c r="AL1451" s="4">
        <f>'Enhanced Basket_AUTOLOAD'!Y1451</f>
        <v>0</v>
      </c>
      <c r="AM1451" s="4" t="e">
        <f t="shared" si="280"/>
        <v>#N/A</v>
      </c>
      <c r="AN1451" s="4" t="str">
        <f t="shared" si="281"/>
        <v>NO</v>
      </c>
      <c r="AO1451" s="4" t="str">
        <f t="shared" si="282"/>
        <v>Cash-in-Lieu</v>
      </c>
    </row>
    <row r="1452" ht="15" customHeight="1" s="4" customFormat="1">
      <c r="A1452" s="4">
        <f>'Enhanced Basket_AUTOLOAD'!H1452</f>
        <v>0</v>
      </c>
      <c r="B1452" s="4" t="str">
        <f t="shared" si="271"/>
        <v>SELL</v>
      </c>
      <c r="C1452" s="4" t="s">
        <v>29</v>
      </c>
      <c r="D1452" s="4" t="str">
        <f t="shared" si="272"/>
        <v>MT</v>
      </c>
      <c r="E1452" s="4" t="str">
        <f t="shared" si="273"/>
      </c>
      <c r="F1452" s="4" t="str">
        <f t="shared" si="274"/>
        <v>CIL LOAD</v>
      </c>
      <c r="G1452" s="4">
        <f t="shared" si="275"/>
        <v>0</v>
      </c>
      <c r="H1452" s="4" t="e">
        <f t="shared" si="276"/>
        <v>#N/A</v>
      </c>
      <c r="I1452" s="4" t="e">
        <f>_xll.BDP(AG1452&amp;" equity","crncy_adj_px_last","eqy_fund_crncy=usd")</f>
        <v>#NAME?</v>
      </c>
      <c r="J1452" s="4" t="str">
        <f t="shared" si="277"/>
      </c>
      <c r="AA1452" s="4">
        <f t="shared" si="278"/>
        <v>0</v>
      </c>
      <c r="AB1452" s="4">
        <f>'Enhanced Basket_AUTOLOAD'!T1452</f>
        <v>0</v>
      </c>
      <c r="AC1452" s="4">
        <f>'Enhanced Basket_AUTOLOAD'!M1452</f>
        <v>0</v>
      </c>
      <c r="AD1452" s="4">
        <f>'Enhanced Basket_AUTOLOAD'!L1452</f>
        <v>0</v>
      </c>
      <c r="AE1452" s="4">
        <f>'Enhanced Basket_AUTOLOAD'!Z1452</f>
        <v>0</v>
      </c>
      <c r="AF1452" s="4">
        <f>'Enhanced Basket_AUTOLOAD'!AB1452</f>
        <v>0</v>
      </c>
      <c r="AG1452" s="4" t="e">
        <f>VLOOKUP(AJ1452,'Ticker Mapping'!$I$3:$M$6706,5,0)</f>
        <v>#N/A</v>
      </c>
      <c r="AH1452" s="4" t="e">
        <f>_xll.BDP(AK1452&amp;" SEDOL","TICKER_AND_EXCH_CODE")</f>
        <v>#NAME?</v>
      </c>
      <c r="AI1452" s="4" t="e">
        <f t="shared" si="279"/>
        <v>#N/A</v>
      </c>
      <c r="AJ1452" s="4">
        <f>'Enhanced Basket_AUTOLOAD'!P1452</f>
        <v>0</v>
      </c>
      <c r="AK1452" s="4">
        <f>'Enhanced Basket_AUTOLOAD'!Q1452</f>
        <v>0</v>
      </c>
      <c r="AL1452" s="4">
        <f>'Enhanced Basket_AUTOLOAD'!Y1452</f>
        <v>0</v>
      </c>
      <c r="AM1452" s="4" t="e">
        <f t="shared" si="280"/>
        <v>#N/A</v>
      </c>
      <c r="AN1452" s="4" t="str">
        <f t="shared" si="281"/>
        <v>NO</v>
      </c>
      <c r="AO1452" s="4" t="str">
        <f t="shared" si="282"/>
        <v>Cash-in-Lieu</v>
      </c>
    </row>
    <row r="1453" ht="15" customHeight="1" s="4" customFormat="1">
      <c r="A1453" s="4">
        <f>'Enhanced Basket_AUTOLOAD'!H1453</f>
        <v>0</v>
      </c>
      <c r="B1453" s="4" t="str">
        <f t="shared" si="271"/>
        <v>SELL</v>
      </c>
      <c r="C1453" s="4" t="s">
        <v>29</v>
      </c>
      <c r="D1453" s="4" t="str">
        <f t="shared" si="272"/>
        <v>MT</v>
      </c>
      <c r="E1453" s="4" t="str">
        <f t="shared" si="273"/>
      </c>
      <c r="F1453" s="4" t="str">
        <f t="shared" si="274"/>
        <v>CIL LOAD</v>
      </c>
      <c r="G1453" s="4">
        <f t="shared" si="275"/>
        <v>0</v>
      </c>
      <c r="H1453" s="4" t="e">
        <f t="shared" si="276"/>
        <v>#N/A</v>
      </c>
      <c r="I1453" s="4" t="e">
        <f>_xll.BDP(AG1453&amp;" equity","crncy_adj_px_last","eqy_fund_crncy=usd")</f>
        <v>#NAME?</v>
      </c>
      <c r="J1453" s="4" t="str">
        <f t="shared" si="277"/>
      </c>
      <c r="AA1453" s="4">
        <f t="shared" si="278"/>
        <v>0</v>
      </c>
      <c r="AB1453" s="4">
        <f>'Enhanced Basket_AUTOLOAD'!T1453</f>
        <v>0</v>
      </c>
      <c r="AC1453" s="4">
        <f>'Enhanced Basket_AUTOLOAD'!M1453</f>
        <v>0</v>
      </c>
      <c r="AD1453" s="4">
        <f>'Enhanced Basket_AUTOLOAD'!L1453</f>
        <v>0</v>
      </c>
      <c r="AE1453" s="4">
        <f>'Enhanced Basket_AUTOLOAD'!Z1453</f>
        <v>0</v>
      </c>
      <c r="AF1453" s="4">
        <f>'Enhanced Basket_AUTOLOAD'!AB1453</f>
        <v>0</v>
      </c>
      <c r="AG1453" s="4" t="e">
        <f>VLOOKUP(AJ1453,'Ticker Mapping'!$I$3:$M$6706,5,0)</f>
        <v>#N/A</v>
      </c>
      <c r="AH1453" s="4" t="e">
        <f>_xll.BDP(AK1453&amp;" SEDOL","TICKER_AND_EXCH_CODE")</f>
        <v>#NAME?</v>
      </c>
      <c r="AI1453" s="4" t="e">
        <f t="shared" si="279"/>
        <v>#N/A</v>
      </c>
      <c r="AJ1453" s="4">
        <f>'Enhanced Basket_AUTOLOAD'!P1453</f>
        <v>0</v>
      </c>
      <c r="AK1453" s="4">
        <f>'Enhanced Basket_AUTOLOAD'!Q1453</f>
        <v>0</v>
      </c>
      <c r="AL1453" s="4">
        <f>'Enhanced Basket_AUTOLOAD'!Y1453</f>
        <v>0</v>
      </c>
      <c r="AM1453" s="4" t="e">
        <f t="shared" si="280"/>
        <v>#N/A</v>
      </c>
      <c r="AN1453" s="4" t="str">
        <f t="shared" si="281"/>
        <v>NO</v>
      </c>
      <c r="AO1453" s="4" t="str">
        <f t="shared" si="282"/>
        <v>Cash-in-Lieu</v>
      </c>
    </row>
    <row r="1454" ht="15" customHeight="1" s="4" customFormat="1">
      <c r="A1454" s="4">
        <f>'Enhanced Basket_AUTOLOAD'!H1454</f>
        <v>0</v>
      </c>
      <c r="B1454" s="4" t="str">
        <f t="shared" si="271"/>
        <v>SELL</v>
      </c>
      <c r="C1454" s="4" t="s">
        <v>29</v>
      </c>
      <c r="D1454" s="4" t="str">
        <f t="shared" si="272"/>
        <v>MT</v>
      </c>
      <c r="E1454" s="4" t="str">
        <f t="shared" si="273"/>
      </c>
      <c r="F1454" s="4" t="str">
        <f t="shared" si="274"/>
        <v>CIL LOAD</v>
      </c>
      <c r="G1454" s="4">
        <f t="shared" si="275"/>
        <v>0</v>
      </c>
      <c r="H1454" s="4" t="e">
        <f t="shared" si="276"/>
        <v>#N/A</v>
      </c>
      <c r="I1454" s="4" t="e">
        <f>_xll.BDP(AG1454&amp;" equity","crncy_adj_px_last","eqy_fund_crncy=usd")</f>
        <v>#NAME?</v>
      </c>
      <c r="J1454" s="4" t="str">
        <f t="shared" si="277"/>
      </c>
      <c r="AA1454" s="4">
        <f t="shared" si="278"/>
        <v>0</v>
      </c>
      <c r="AB1454" s="4">
        <f>'Enhanced Basket_AUTOLOAD'!T1454</f>
        <v>0</v>
      </c>
      <c r="AC1454" s="4">
        <f>'Enhanced Basket_AUTOLOAD'!M1454</f>
        <v>0</v>
      </c>
      <c r="AD1454" s="4">
        <f>'Enhanced Basket_AUTOLOAD'!L1454</f>
        <v>0</v>
      </c>
      <c r="AE1454" s="4">
        <f>'Enhanced Basket_AUTOLOAD'!Z1454</f>
        <v>0</v>
      </c>
      <c r="AF1454" s="4">
        <f>'Enhanced Basket_AUTOLOAD'!AB1454</f>
        <v>0</v>
      </c>
      <c r="AG1454" s="4" t="e">
        <f>VLOOKUP(AJ1454,'Ticker Mapping'!$I$3:$M$6706,5,0)</f>
        <v>#N/A</v>
      </c>
      <c r="AH1454" s="4" t="e">
        <f>_xll.BDP(AK1454&amp;" SEDOL","TICKER_AND_EXCH_CODE")</f>
        <v>#NAME?</v>
      </c>
      <c r="AI1454" s="4" t="e">
        <f t="shared" si="279"/>
        <v>#N/A</v>
      </c>
      <c r="AJ1454" s="4">
        <f>'Enhanced Basket_AUTOLOAD'!P1454</f>
        <v>0</v>
      </c>
      <c r="AK1454" s="4">
        <f>'Enhanced Basket_AUTOLOAD'!Q1454</f>
        <v>0</v>
      </c>
      <c r="AL1454" s="4">
        <f>'Enhanced Basket_AUTOLOAD'!Y1454</f>
        <v>0</v>
      </c>
      <c r="AM1454" s="4" t="e">
        <f t="shared" si="280"/>
        <v>#N/A</v>
      </c>
      <c r="AN1454" s="4" t="str">
        <f t="shared" si="281"/>
        <v>NO</v>
      </c>
      <c r="AO1454" s="4" t="str">
        <f t="shared" si="282"/>
        <v>Cash-in-Lieu</v>
      </c>
    </row>
    <row r="1455" ht="15" customHeight="1" s="4" customFormat="1">
      <c r="A1455" s="4">
        <f>'Enhanced Basket_AUTOLOAD'!H1455</f>
        <v>0</v>
      </c>
      <c r="B1455" s="4" t="str">
        <f t="shared" si="271"/>
        <v>SELL</v>
      </c>
      <c r="C1455" s="4" t="s">
        <v>29</v>
      </c>
      <c r="D1455" s="4" t="str">
        <f t="shared" si="272"/>
        <v>MT</v>
      </c>
      <c r="E1455" s="4" t="str">
        <f t="shared" si="273"/>
      </c>
      <c r="F1455" s="4" t="str">
        <f t="shared" si="274"/>
        <v>CIL LOAD</v>
      </c>
      <c r="G1455" s="4">
        <f t="shared" si="275"/>
        <v>0</v>
      </c>
      <c r="H1455" s="4" t="e">
        <f t="shared" si="276"/>
        <v>#N/A</v>
      </c>
      <c r="I1455" s="4" t="e">
        <f>_xll.BDP(AG1455&amp;" equity","crncy_adj_px_last","eqy_fund_crncy=usd")</f>
        <v>#NAME?</v>
      </c>
      <c r="J1455" s="4" t="str">
        <f t="shared" si="277"/>
      </c>
      <c r="AA1455" s="4">
        <f t="shared" si="278"/>
        <v>0</v>
      </c>
      <c r="AB1455" s="4">
        <f>'Enhanced Basket_AUTOLOAD'!T1455</f>
        <v>0</v>
      </c>
      <c r="AC1455" s="4">
        <f>'Enhanced Basket_AUTOLOAD'!M1455</f>
        <v>0</v>
      </c>
      <c r="AD1455" s="4">
        <f>'Enhanced Basket_AUTOLOAD'!L1455</f>
        <v>0</v>
      </c>
      <c r="AE1455" s="4">
        <f>'Enhanced Basket_AUTOLOAD'!Z1455</f>
        <v>0</v>
      </c>
      <c r="AF1455" s="4">
        <f>'Enhanced Basket_AUTOLOAD'!AB1455</f>
        <v>0</v>
      </c>
      <c r="AG1455" s="4" t="e">
        <f>VLOOKUP(AJ1455,'Ticker Mapping'!$I$3:$M$6706,5,0)</f>
        <v>#N/A</v>
      </c>
      <c r="AH1455" s="4" t="e">
        <f>_xll.BDP(AK1455&amp;" SEDOL","TICKER_AND_EXCH_CODE")</f>
        <v>#NAME?</v>
      </c>
      <c r="AI1455" s="4" t="e">
        <f t="shared" si="279"/>
        <v>#N/A</v>
      </c>
      <c r="AJ1455" s="4">
        <f>'Enhanced Basket_AUTOLOAD'!P1455</f>
        <v>0</v>
      </c>
      <c r="AK1455" s="4">
        <f>'Enhanced Basket_AUTOLOAD'!Q1455</f>
        <v>0</v>
      </c>
      <c r="AL1455" s="4">
        <f>'Enhanced Basket_AUTOLOAD'!Y1455</f>
        <v>0</v>
      </c>
      <c r="AM1455" s="4" t="e">
        <f t="shared" si="280"/>
        <v>#N/A</v>
      </c>
      <c r="AN1455" s="4" t="str">
        <f t="shared" si="281"/>
        <v>NO</v>
      </c>
      <c r="AO1455" s="4" t="str">
        <f t="shared" si="282"/>
        <v>Cash-in-Lieu</v>
      </c>
    </row>
    <row r="1456" ht="15" customHeight="1" s="4" customFormat="1">
      <c r="A1456" s="4">
        <f>'Enhanced Basket_AUTOLOAD'!H1456</f>
        <v>0</v>
      </c>
      <c r="B1456" s="4" t="str">
        <f t="shared" si="271"/>
        <v>SELL</v>
      </c>
      <c r="C1456" s="4" t="s">
        <v>29</v>
      </c>
      <c r="D1456" s="4" t="str">
        <f t="shared" si="272"/>
        <v>MT</v>
      </c>
      <c r="E1456" s="4" t="str">
        <f t="shared" si="273"/>
      </c>
      <c r="F1456" s="4" t="str">
        <f t="shared" si="274"/>
        <v>CIL LOAD</v>
      </c>
      <c r="G1456" s="4">
        <f t="shared" si="275"/>
        <v>0</v>
      </c>
      <c r="H1456" s="4" t="e">
        <f t="shared" si="276"/>
        <v>#N/A</v>
      </c>
      <c r="I1456" s="4" t="e">
        <f>_xll.BDP(AG1456&amp;" equity","crncy_adj_px_last","eqy_fund_crncy=usd")</f>
        <v>#NAME?</v>
      </c>
      <c r="J1456" s="4" t="str">
        <f t="shared" si="277"/>
      </c>
      <c r="AA1456" s="4">
        <f t="shared" si="278"/>
        <v>0</v>
      </c>
      <c r="AB1456" s="4">
        <f>'Enhanced Basket_AUTOLOAD'!T1456</f>
        <v>0</v>
      </c>
      <c r="AC1456" s="4">
        <f>'Enhanced Basket_AUTOLOAD'!M1456</f>
        <v>0</v>
      </c>
      <c r="AD1456" s="4">
        <f>'Enhanced Basket_AUTOLOAD'!L1456</f>
        <v>0</v>
      </c>
      <c r="AE1456" s="4">
        <f>'Enhanced Basket_AUTOLOAD'!Z1456</f>
        <v>0</v>
      </c>
      <c r="AF1456" s="4">
        <f>'Enhanced Basket_AUTOLOAD'!AB1456</f>
        <v>0</v>
      </c>
      <c r="AG1456" s="4" t="e">
        <f>VLOOKUP(AJ1456,'Ticker Mapping'!$I$3:$M$6706,5,0)</f>
        <v>#N/A</v>
      </c>
      <c r="AH1456" s="4" t="e">
        <f>_xll.BDP(AK1456&amp;" SEDOL","TICKER_AND_EXCH_CODE")</f>
        <v>#NAME?</v>
      </c>
      <c r="AI1456" s="4" t="e">
        <f t="shared" si="279"/>
        <v>#N/A</v>
      </c>
      <c r="AJ1456" s="4">
        <f>'Enhanced Basket_AUTOLOAD'!P1456</f>
        <v>0</v>
      </c>
      <c r="AK1456" s="4">
        <f>'Enhanced Basket_AUTOLOAD'!Q1456</f>
        <v>0</v>
      </c>
      <c r="AL1456" s="4">
        <f>'Enhanced Basket_AUTOLOAD'!Y1456</f>
        <v>0</v>
      </c>
      <c r="AM1456" s="4" t="e">
        <f t="shared" si="280"/>
        <v>#N/A</v>
      </c>
      <c r="AN1456" s="4" t="str">
        <f t="shared" si="281"/>
        <v>NO</v>
      </c>
      <c r="AO1456" s="4" t="str">
        <f t="shared" si="282"/>
        <v>Cash-in-Lieu</v>
      </c>
    </row>
    <row r="1457" ht="15" customHeight="1" s="4" customFormat="1">
      <c r="A1457" s="4">
        <f>'Enhanced Basket_AUTOLOAD'!H1457</f>
        <v>0</v>
      </c>
      <c r="B1457" s="4" t="str">
        <f t="shared" si="271"/>
        <v>SELL</v>
      </c>
      <c r="C1457" s="4" t="s">
        <v>29</v>
      </c>
      <c r="D1457" s="4" t="str">
        <f t="shared" si="272"/>
        <v>MT</v>
      </c>
      <c r="E1457" s="4" t="str">
        <f t="shared" si="273"/>
      </c>
      <c r="F1457" s="4" t="str">
        <f t="shared" si="274"/>
        <v>CIL LOAD</v>
      </c>
      <c r="G1457" s="4">
        <f t="shared" si="275"/>
        <v>0</v>
      </c>
      <c r="H1457" s="4" t="e">
        <f t="shared" si="276"/>
        <v>#N/A</v>
      </c>
      <c r="I1457" s="4" t="e">
        <f>_xll.BDP(AG1457&amp;" equity","crncy_adj_px_last","eqy_fund_crncy=usd")</f>
        <v>#NAME?</v>
      </c>
      <c r="J1457" s="4" t="str">
        <f t="shared" si="277"/>
      </c>
      <c r="AA1457" s="4">
        <f t="shared" si="278"/>
        <v>0</v>
      </c>
      <c r="AB1457" s="4">
        <f>'Enhanced Basket_AUTOLOAD'!T1457</f>
        <v>0</v>
      </c>
      <c r="AC1457" s="4">
        <f>'Enhanced Basket_AUTOLOAD'!M1457</f>
        <v>0</v>
      </c>
      <c r="AD1457" s="4">
        <f>'Enhanced Basket_AUTOLOAD'!L1457</f>
        <v>0</v>
      </c>
      <c r="AE1457" s="4">
        <f>'Enhanced Basket_AUTOLOAD'!Z1457</f>
        <v>0</v>
      </c>
      <c r="AF1457" s="4">
        <f>'Enhanced Basket_AUTOLOAD'!AB1457</f>
        <v>0</v>
      </c>
      <c r="AG1457" s="4" t="e">
        <f>VLOOKUP(AJ1457,'Ticker Mapping'!$I$3:$M$6706,5,0)</f>
        <v>#N/A</v>
      </c>
      <c r="AH1457" s="4" t="e">
        <f>_xll.BDP(AK1457&amp;" SEDOL","TICKER_AND_EXCH_CODE")</f>
        <v>#NAME?</v>
      </c>
      <c r="AI1457" s="4" t="e">
        <f t="shared" si="279"/>
        <v>#N/A</v>
      </c>
      <c r="AJ1457" s="4">
        <f>'Enhanced Basket_AUTOLOAD'!P1457</f>
        <v>0</v>
      </c>
      <c r="AK1457" s="4">
        <f>'Enhanced Basket_AUTOLOAD'!Q1457</f>
        <v>0</v>
      </c>
      <c r="AL1457" s="4">
        <f>'Enhanced Basket_AUTOLOAD'!Y1457</f>
        <v>0</v>
      </c>
      <c r="AM1457" s="4" t="e">
        <f t="shared" si="280"/>
        <v>#N/A</v>
      </c>
      <c r="AN1457" s="4" t="str">
        <f t="shared" si="281"/>
        <v>NO</v>
      </c>
      <c r="AO1457" s="4" t="str">
        <f t="shared" si="282"/>
        <v>Cash-in-Lieu</v>
      </c>
    </row>
    <row r="1458" ht="15" customHeight="1" s="4" customFormat="1">
      <c r="A1458" s="4">
        <f>'Enhanced Basket_AUTOLOAD'!H1458</f>
        <v>0</v>
      </c>
      <c r="B1458" s="4" t="str">
        <f t="shared" si="271"/>
        <v>SELL</v>
      </c>
      <c r="C1458" s="4" t="s">
        <v>29</v>
      </c>
      <c r="D1458" s="4" t="str">
        <f t="shared" si="272"/>
        <v>MT</v>
      </c>
      <c r="E1458" s="4" t="str">
        <f t="shared" si="273"/>
      </c>
      <c r="F1458" s="4" t="str">
        <f t="shared" si="274"/>
        <v>CIL LOAD</v>
      </c>
      <c r="G1458" s="4">
        <f t="shared" si="275"/>
        <v>0</v>
      </c>
      <c r="H1458" s="4" t="e">
        <f t="shared" si="276"/>
        <v>#N/A</v>
      </c>
      <c r="I1458" s="4" t="e">
        <f>_xll.BDP(AG1458&amp;" equity","crncy_adj_px_last","eqy_fund_crncy=usd")</f>
        <v>#NAME?</v>
      </c>
      <c r="J1458" s="4" t="str">
        <f t="shared" si="277"/>
      </c>
      <c r="AA1458" s="4">
        <f t="shared" si="278"/>
        <v>0</v>
      </c>
      <c r="AB1458" s="4">
        <f>'Enhanced Basket_AUTOLOAD'!T1458</f>
        <v>0</v>
      </c>
      <c r="AC1458" s="4">
        <f>'Enhanced Basket_AUTOLOAD'!M1458</f>
        <v>0</v>
      </c>
      <c r="AD1458" s="4">
        <f>'Enhanced Basket_AUTOLOAD'!L1458</f>
        <v>0</v>
      </c>
      <c r="AE1458" s="4">
        <f>'Enhanced Basket_AUTOLOAD'!Z1458</f>
        <v>0</v>
      </c>
      <c r="AF1458" s="4">
        <f>'Enhanced Basket_AUTOLOAD'!AB1458</f>
        <v>0</v>
      </c>
      <c r="AG1458" s="4" t="e">
        <f>VLOOKUP(AJ1458,'Ticker Mapping'!$I$3:$M$6706,5,0)</f>
        <v>#N/A</v>
      </c>
      <c r="AH1458" s="4" t="e">
        <f>_xll.BDP(AK1458&amp;" SEDOL","TICKER_AND_EXCH_CODE")</f>
        <v>#NAME?</v>
      </c>
      <c r="AI1458" s="4" t="e">
        <f t="shared" si="279"/>
        <v>#N/A</v>
      </c>
      <c r="AJ1458" s="4">
        <f>'Enhanced Basket_AUTOLOAD'!P1458</f>
        <v>0</v>
      </c>
      <c r="AK1458" s="4">
        <f>'Enhanced Basket_AUTOLOAD'!Q1458</f>
        <v>0</v>
      </c>
      <c r="AL1458" s="4">
        <f>'Enhanced Basket_AUTOLOAD'!Y1458</f>
        <v>0</v>
      </c>
      <c r="AM1458" s="4" t="e">
        <f t="shared" si="280"/>
        <v>#N/A</v>
      </c>
      <c r="AN1458" s="4" t="str">
        <f t="shared" si="281"/>
        <v>NO</v>
      </c>
      <c r="AO1458" s="4" t="str">
        <f t="shared" si="282"/>
        <v>Cash-in-Lieu</v>
      </c>
    </row>
    <row r="1459" ht="15" customHeight="1" s="4" customFormat="1">
      <c r="A1459" s="4">
        <f>'Enhanced Basket_AUTOLOAD'!H1459</f>
        <v>0</v>
      </c>
      <c r="B1459" s="4" t="str">
        <f t="shared" si="271"/>
        <v>SELL</v>
      </c>
      <c r="C1459" s="4" t="s">
        <v>29</v>
      </c>
      <c r="D1459" s="4" t="str">
        <f t="shared" si="272"/>
        <v>MT</v>
      </c>
      <c r="E1459" s="4" t="str">
        <f t="shared" si="273"/>
      </c>
      <c r="F1459" s="4" t="str">
        <f t="shared" si="274"/>
        <v>CIL LOAD</v>
      </c>
      <c r="G1459" s="4">
        <f t="shared" si="275"/>
        <v>0</v>
      </c>
      <c r="H1459" s="4" t="e">
        <f t="shared" si="276"/>
        <v>#N/A</v>
      </c>
      <c r="I1459" s="4" t="e">
        <f>_xll.BDP(AG1459&amp;" equity","crncy_adj_px_last","eqy_fund_crncy=usd")</f>
        <v>#NAME?</v>
      </c>
      <c r="J1459" s="4" t="str">
        <f t="shared" si="277"/>
      </c>
      <c r="AA1459" s="4">
        <f t="shared" si="278"/>
        <v>0</v>
      </c>
      <c r="AB1459" s="4">
        <f>'Enhanced Basket_AUTOLOAD'!T1459</f>
        <v>0</v>
      </c>
      <c r="AC1459" s="4">
        <f>'Enhanced Basket_AUTOLOAD'!M1459</f>
        <v>0</v>
      </c>
      <c r="AD1459" s="4">
        <f>'Enhanced Basket_AUTOLOAD'!L1459</f>
        <v>0</v>
      </c>
      <c r="AE1459" s="4">
        <f>'Enhanced Basket_AUTOLOAD'!Z1459</f>
        <v>0</v>
      </c>
      <c r="AF1459" s="4">
        <f>'Enhanced Basket_AUTOLOAD'!AB1459</f>
        <v>0</v>
      </c>
      <c r="AG1459" s="4" t="e">
        <f>VLOOKUP(AJ1459,'Ticker Mapping'!$I$3:$M$6706,5,0)</f>
        <v>#N/A</v>
      </c>
      <c r="AH1459" s="4" t="e">
        <f>_xll.BDP(AK1459&amp;" SEDOL","TICKER_AND_EXCH_CODE")</f>
        <v>#NAME?</v>
      </c>
      <c r="AI1459" s="4" t="e">
        <f t="shared" si="279"/>
        <v>#N/A</v>
      </c>
      <c r="AJ1459" s="4">
        <f>'Enhanced Basket_AUTOLOAD'!P1459</f>
        <v>0</v>
      </c>
      <c r="AK1459" s="4">
        <f>'Enhanced Basket_AUTOLOAD'!Q1459</f>
        <v>0</v>
      </c>
      <c r="AL1459" s="4">
        <f>'Enhanced Basket_AUTOLOAD'!Y1459</f>
        <v>0</v>
      </c>
      <c r="AM1459" s="4" t="e">
        <f t="shared" si="280"/>
        <v>#N/A</v>
      </c>
      <c r="AN1459" s="4" t="str">
        <f t="shared" si="281"/>
        <v>NO</v>
      </c>
      <c r="AO1459" s="4" t="str">
        <f t="shared" si="282"/>
        <v>Cash-in-Lieu</v>
      </c>
    </row>
    <row r="1460" ht="15" customHeight="1" s="4" customFormat="1">
      <c r="A1460" s="4">
        <f>'Enhanced Basket_AUTOLOAD'!H1460</f>
        <v>0</v>
      </c>
      <c r="B1460" s="4" t="str">
        <f t="shared" si="271"/>
        <v>SELL</v>
      </c>
      <c r="C1460" s="4" t="s">
        <v>29</v>
      </c>
      <c r="D1460" s="4" t="str">
        <f t="shared" si="272"/>
        <v>MT</v>
      </c>
      <c r="E1460" s="4" t="str">
        <f t="shared" si="273"/>
      </c>
      <c r="F1460" s="4" t="str">
        <f t="shared" si="274"/>
        <v>CIL LOAD</v>
      </c>
      <c r="G1460" s="4">
        <f t="shared" si="275"/>
        <v>0</v>
      </c>
      <c r="H1460" s="4" t="e">
        <f t="shared" si="276"/>
        <v>#N/A</v>
      </c>
      <c r="I1460" s="4" t="e">
        <f>_xll.BDP(AG1460&amp;" equity","crncy_adj_px_last","eqy_fund_crncy=usd")</f>
        <v>#NAME?</v>
      </c>
      <c r="J1460" s="4" t="str">
        <f t="shared" si="277"/>
      </c>
      <c r="AA1460" s="4">
        <f t="shared" si="278"/>
        <v>0</v>
      </c>
      <c r="AB1460" s="4">
        <f>'Enhanced Basket_AUTOLOAD'!T1460</f>
        <v>0</v>
      </c>
      <c r="AC1460" s="4">
        <f>'Enhanced Basket_AUTOLOAD'!M1460</f>
        <v>0</v>
      </c>
      <c r="AD1460" s="4">
        <f>'Enhanced Basket_AUTOLOAD'!L1460</f>
        <v>0</v>
      </c>
      <c r="AE1460" s="4">
        <f>'Enhanced Basket_AUTOLOAD'!Z1460</f>
        <v>0</v>
      </c>
      <c r="AF1460" s="4">
        <f>'Enhanced Basket_AUTOLOAD'!AB1460</f>
        <v>0</v>
      </c>
      <c r="AG1460" s="4" t="e">
        <f>VLOOKUP(AJ1460,'Ticker Mapping'!$I$3:$M$6706,5,0)</f>
        <v>#N/A</v>
      </c>
      <c r="AH1460" s="4" t="e">
        <f>_xll.BDP(AK1460&amp;" SEDOL","TICKER_AND_EXCH_CODE")</f>
        <v>#NAME?</v>
      </c>
      <c r="AI1460" s="4" t="e">
        <f t="shared" si="279"/>
        <v>#N/A</v>
      </c>
      <c r="AJ1460" s="4">
        <f>'Enhanced Basket_AUTOLOAD'!P1460</f>
        <v>0</v>
      </c>
      <c r="AK1460" s="4">
        <f>'Enhanced Basket_AUTOLOAD'!Q1460</f>
        <v>0</v>
      </c>
      <c r="AL1460" s="4">
        <f>'Enhanced Basket_AUTOLOAD'!Y1460</f>
        <v>0</v>
      </c>
      <c r="AM1460" s="4" t="e">
        <f t="shared" si="280"/>
        <v>#N/A</v>
      </c>
      <c r="AN1460" s="4" t="str">
        <f t="shared" si="281"/>
        <v>NO</v>
      </c>
      <c r="AO1460" s="4" t="str">
        <f t="shared" si="282"/>
        <v>Cash-in-Lieu</v>
      </c>
    </row>
    <row r="1461" ht="15" customHeight="1" s="4" customFormat="1">
      <c r="A1461" s="4">
        <f>'Enhanced Basket_AUTOLOAD'!H1461</f>
        <v>0</v>
      </c>
      <c r="B1461" s="4" t="str">
        <f t="shared" si="271"/>
        <v>SELL</v>
      </c>
      <c r="C1461" s="4" t="s">
        <v>29</v>
      </c>
      <c r="D1461" s="4" t="str">
        <f t="shared" si="272"/>
        <v>MT</v>
      </c>
      <c r="E1461" s="4" t="str">
        <f t="shared" si="273"/>
      </c>
      <c r="F1461" s="4" t="str">
        <f t="shared" si="274"/>
        <v>CIL LOAD</v>
      </c>
      <c r="G1461" s="4">
        <f t="shared" si="275"/>
        <v>0</v>
      </c>
      <c r="H1461" s="4" t="e">
        <f t="shared" si="276"/>
        <v>#N/A</v>
      </c>
      <c r="I1461" s="4" t="e">
        <f>_xll.BDP(AG1461&amp;" equity","crncy_adj_px_last","eqy_fund_crncy=usd")</f>
        <v>#NAME?</v>
      </c>
      <c r="J1461" s="4" t="str">
        <f t="shared" si="277"/>
      </c>
      <c r="AA1461" s="4">
        <f t="shared" si="278"/>
        <v>0</v>
      </c>
      <c r="AB1461" s="4">
        <f>'Enhanced Basket_AUTOLOAD'!T1461</f>
        <v>0</v>
      </c>
      <c r="AC1461" s="4">
        <f>'Enhanced Basket_AUTOLOAD'!M1461</f>
        <v>0</v>
      </c>
      <c r="AD1461" s="4">
        <f>'Enhanced Basket_AUTOLOAD'!L1461</f>
        <v>0</v>
      </c>
      <c r="AE1461" s="4">
        <f>'Enhanced Basket_AUTOLOAD'!Z1461</f>
        <v>0</v>
      </c>
      <c r="AF1461" s="4">
        <f>'Enhanced Basket_AUTOLOAD'!AB1461</f>
        <v>0</v>
      </c>
      <c r="AG1461" s="4" t="e">
        <f>VLOOKUP(AJ1461,'Ticker Mapping'!$I$3:$M$6706,5,0)</f>
        <v>#N/A</v>
      </c>
      <c r="AH1461" s="4" t="e">
        <f>_xll.BDP(AK1461&amp;" SEDOL","TICKER_AND_EXCH_CODE")</f>
        <v>#NAME?</v>
      </c>
      <c r="AI1461" s="4" t="e">
        <f t="shared" si="279"/>
        <v>#N/A</v>
      </c>
      <c r="AJ1461" s="4">
        <f>'Enhanced Basket_AUTOLOAD'!P1461</f>
        <v>0</v>
      </c>
      <c r="AK1461" s="4">
        <f>'Enhanced Basket_AUTOLOAD'!Q1461</f>
        <v>0</v>
      </c>
      <c r="AL1461" s="4">
        <f>'Enhanced Basket_AUTOLOAD'!Y1461</f>
        <v>0</v>
      </c>
      <c r="AM1461" s="4" t="e">
        <f t="shared" si="280"/>
        <v>#N/A</v>
      </c>
      <c r="AN1461" s="4" t="str">
        <f t="shared" si="281"/>
        <v>NO</v>
      </c>
      <c r="AO1461" s="4" t="str">
        <f t="shared" si="282"/>
        <v>Cash-in-Lieu</v>
      </c>
    </row>
    <row r="1462" ht="15" customHeight="1" s="4" customFormat="1">
      <c r="A1462" s="4">
        <f>'Enhanced Basket_AUTOLOAD'!H1462</f>
        <v>0</v>
      </c>
      <c r="B1462" s="4" t="str">
        <f t="shared" si="271"/>
        <v>SELL</v>
      </c>
      <c r="C1462" s="4" t="s">
        <v>29</v>
      </c>
      <c r="D1462" s="4" t="str">
        <f t="shared" si="272"/>
        <v>MT</v>
      </c>
      <c r="E1462" s="4" t="str">
        <f t="shared" si="273"/>
      </c>
      <c r="F1462" s="4" t="str">
        <f t="shared" si="274"/>
        <v>CIL LOAD</v>
      </c>
      <c r="G1462" s="4">
        <f t="shared" si="275"/>
        <v>0</v>
      </c>
      <c r="H1462" s="4" t="e">
        <f t="shared" si="276"/>
        <v>#N/A</v>
      </c>
      <c r="I1462" s="4" t="e">
        <f>_xll.BDP(AG1462&amp;" equity","crncy_adj_px_last","eqy_fund_crncy=usd")</f>
        <v>#NAME?</v>
      </c>
      <c r="J1462" s="4" t="str">
        <f t="shared" si="277"/>
      </c>
      <c r="AA1462" s="4">
        <f t="shared" si="278"/>
        <v>0</v>
      </c>
      <c r="AB1462" s="4">
        <f>'Enhanced Basket_AUTOLOAD'!T1462</f>
        <v>0</v>
      </c>
      <c r="AC1462" s="4">
        <f>'Enhanced Basket_AUTOLOAD'!M1462</f>
        <v>0</v>
      </c>
      <c r="AD1462" s="4">
        <f>'Enhanced Basket_AUTOLOAD'!L1462</f>
        <v>0</v>
      </c>
      <c r="AE1462" s="4">
        <f>'Enhanced Basket_AUTOLOAD'!Z1462</f>
        <v>0</v>
      </c>
      <c r="AF1462" s="4">
        <f>'Enhanced Basket_AUTOLOAD'!AB1462</f>
        <v>0</v>
      </c>
      <c r="AG1462" s="4" t="e">
        <f>VLOOKUP(AJ1462,'Ticker Mapping'!$I$3:$M$6706,5,0)</f>
        <v>#N/A</v>
      </c>
      <c r="AH1462" s="4" t="e">
        <f>_xll.BDP(AK1462&amp;" SEDOL","TICKER_AND_EXCH_CODE")</f>
        <v>#NAME?</v>
      </c>
      <c r="AI1462" s="4" t="e">
        <f t="shared" si="279"/>
        <v>#N/A</v>
      </c>
      <c r="AJ1462" s="4">
        <f>'Enhanced Basket_AUTOLOAD'!P1462</f>
        <v>0</v>
      </c>
      <c r="AK1462" s="4">
        <f>'Enhanced Basket_AUTOLOAD'!Q1462</f>
        <v>0</v>
      </c>
      <c r="AL1462" s="4">
        <f>'Enhanced Basket_AUTOLOAD'!Y1462</f>
        <v>0</v>
      </c>
      <c r="AM1462" s="4" t="e">
        <f t="shared" si="280"/>
        <v>#N/A</v>
      </c>
      <c r="AN1462" s="4" t="str">
        <f t="shared" si="281"/>
        <v>NO</v>
      </c>
      <c r="AO1462" s="4" t="str">
        <f t="shared" si="282"/>
        <v>Cash-in-Lieu</v>
      </c>
    </row>
    <row r="1463" ht="15" customHeight="1" s="4" customFormat="1">
      <c r="A1463" s="4">
        <f>'Enhanced Basket_AUTOLOAD'!H1463</f>
        <v>0</v>
      </c>
      <c r="B1463" s="4" t="str">
        <f t="shared" si="271"/>
        <v>SELL</v>
      </c>
      <c r="C1463" s="4" t="s">
        <v>29</v>
      </c>
      <c r="D1463" s="4" t="str">
        <f t="shared" si="272"/>
        <v>MT</v>
      </c>
      <c r="E1463" s="4" t="str">
        <f t="shared" si="273"/>
      </c>
      <c r="F1463" s="4" t="str">
        <f t="shared" si="274"/>
        <v>CIL LOAD</v>
      </c>
      <c r="G1463" s="4">
        <f t="shared" si="275"/>
        <v>0</v>
      </c>
      <c r="H1463" s="4" t="e">
        <f t="shared" si="276"/>
        <v>#N/A</v>
      </c>
      <c r="I1463" s="4" t="e">
        <f>_xll.BDP(AG1463&amp;" equity","crncy_adj_px_last","eqy_fund_crncy=usd")</f>
        <v>#NAME?</v>
      </c>
      <c r="J1463" s="4" t="str">
        <f t="shared" si="277"/>
      </c>
      <c r="AA1463" s="4">
        <f t="shared" si="278"/>
        <v>0</v>
      </c>
      <c r="AB1463" s="4">
        <f>'Enhanced Basket_AUTOLOAD'!T1463</f>
        <v>0</v>
      </c>
      <c r="AC1463" s="4">
        <f>'Enhanced Basket_AUTOLOAD'!M1463</f>
        <v>0</v>
      </c>
      <c r="AD1463" s="4">
        <f>'Enhanced Basket_AUTOLOAD'!L1463</f>
        <v>0</v>
      </c>
      <c r="AE1463" s="4">
        <f>'Enhanced Basket_AUTOLOAD'!Z1463</f>
        <v>0</v>
      </c>
      <c r="AF1463" s="4">
        <f>'Enhanced Basket_AUTOLOAD'!AB1463</f>
        <v>0</v>
      </c>
      <c r="AG1463" s="4" t="e">
        <f>VLOOKUP(AJ1463,'Ticker Mapping'!$I$3:$M$6706,5,0)</f>
        <v>#N/A</v>
      </c>
      <c r="AH1463" s="4" t="e">
        <f>_xll.BDP(AK1463&amp;" SEDOL","TICKER_AND_EXCH_CODE")</f>
        <v>#NAME?</v>
      </c>
      <c r="AI1463" s="4" t="e">
        <f t="shared" si="279"/>
        <v>#N/A</v>
      </c>
      <c r="AJ1463" s="4">
        <f>'Enhanced Basket_AUTOLOAD'!P1463</f>
        <v>0</v>
      </c>
      <c r="AK1463" s="4">
        <f>'Enhanced Basket_AUTOLOAD'!Q1463</f>
        <v>0</v>
      </c>
      <c r="AL1463" s="4">
        <f>'Enhanced Basket_AUTOLOAD'!Y1463</f>
        <v>0</v>
      </c>
      <c r="AM1463" s="4" t="e">
        <f t="shared" si="280"/>
        <v>#N/A</v>
      </c>
      <c r="AN1463" s="4" t="str">
        <f t="shared" si="281"/>
        <v>NO</v>
      </c>
      <c r="AO1463" s="4" t="str">
        <f t="shared" si="282"/>
        <v>Cash-in-Lieu</v>
      </c>
    </row>
    <row r="1464" ht="15" customHeight="1" s="4" customFormat="1">
      <c r="A1464" s="4">
        <f>'Enhanced Basket_AUTOLOAD'!H1464</f>
        <v>0</v>
      </c>
      <c r="B1464" s="4" t="str">
        <f t="shared" si="271"/>
        <v>SELL</v>
      </c>
      <c r="C1464" s="4" t="s">
        <v>29</v>
      </c>
      <c r="D1464" s="4" t="str">
        <f t="shared" si="272"/>
        <v>MT</v>
      </c>
      <c r="E1464" s="4" t="str">
        <f t="shared" si="273"/>
      </c>
      <c r="F1464" s="4" t="str">
        <f t="shared" si="274"/>
        <v>CIL LOAD</v>
      </c>
      <c r="G1464" s="4">
        <f t="shared" si="275"/>
        <v>0</v>
      </c>
      <c r="H1464" s="4" t="e">
        <f t="shared" si="276"/>
        <v>#N/A</v>
      </c>
      <c r="I1464" s="4" t="e">
        <f>_xll.BDP(AG1464&amp;" equity","crncy_adj_px_last","eqy_fund_crncy=usd")</f>
        <v>#NAME?</v>
      </c>
      <c r="J1464" s="4" t="str">
        <f t="shared" si="277"/>
      </c>
      <c r="AA1464" s="4">
        <f t="shared" si="278"/>
        <v>0</v>
      </c>
      <c r="AB1464" s="4">
        <f>'Enhanced Basket_AUTOLOAD'!T1464</f>
        <v>0</v>
      </c>
      <c r="AC1464" s="4">
        <f>'Enhanced Basket_AUTOLOAD'!M1464</f>
        <v>0</v>
      </c>
      <c r="AD1464" s="4">
        <f>'Enhanced Basket_AUTOLOAD'!L1464</f>
        <v>0</v>
      </c>
      <c r="AE1464" s="4">
        <f>'Enhanced Basket_AUTOLOAD'!Z1464</f>
        <v>0</v>
      </c>
      <c r="AF1464" s="4">
        <f>'Enhanced Basket_AUTOLOAD'!AB1464</f>
        <v>0</v>
      </c>
      <c r="AG1464" s="4" t="e">
        <f>VLOOKUP(AJ1464,'Ticker Mapping'!$I$3:$M$6706,5,0)</f>
        <v>#N/A</v>
      </c>
      <c r="AH1464" s="4" t="e">
        <f>_xll.BDP(AK1464&amp;" SEDOL","TICKER_AND_EXCH_CODE")</f>
        <v>#NAME?</v>
      </c>
      <c r="AI1464" s="4" t="e">
        <f t="shared" si="279"/>
        <v>#N/A</v>
      </c>
      <c r="AJ1464" s="4">
        <f>'Enhanced Basket_AUTOLOAD'!P1464</f>
        <v>0</v>
      </c>
      <c r="AK1464" s="4">
        <f>'Enhanced Basket_AUTOLOAD'!Q1464</f>
        <v>0</v>
      </c>
      <c r="AL1464" s="4">
        <f>'Enhanced Basket_AUTOLOAD'!Y1464</f>
        <v>0</v>
      </c>
      <c r="AM1464" s="4" t="e">
        <f t="shared" si="280"/>
        <v>#N/A</v>
      </c>
      <c r="AN1464" s="4" t="str">
        <f t="shared" si="281"/>
        <v>NO</v>
      </c>
      <c r="AO1464" s="4" t="str">
        <f t="shared" si="282"/>
        <v>Cash-in-Lieu</v>
      </c>
    </row>
    <row r="1465" ht="15" customHeight="1" s="4" customFormat="1">
      <c r="A1465" s="4">
        <f>'Enhanced Basket_AUTOLOAD'!H1465</f>
        <v>0</v>
      </c>
      <c r="B1465" s="4" t="str">
        <f t="shared" si="271"/>
        <v>SELL</v>
      </c>
      <c r="C1465" s="4" t="s">
        <v>29</v>
      </c>
      <c r="D1465" s="4" t="str">
        <f t="shared" si="272"/>
        <v>MT</v>
      </c>
      <c r="E1465" s="4" t="str">
        <f t="shared" si="273"/>
      </c>
      <c r="F1465" s="4" t="str">
        <f t="shared" si="274"/>
        <v>CIL LOAD</v>
      </c>
      <c r="G1465" s="4">
        <f t="shared" si="275"/>
        <v>0</v>
      </c>
      <c r="H1465" s="4" t="e">
        <f t="shared" si="276"/>
        <v>#N/A</v>
      </c>
      <c r="I1465" s="4" t="e">
        <f>_xll.BDP(AG1465&amp;" equity","crncy_adj_px_last","eqy_fund_crncy=usd")</f>
        <v>#NAME?</v>
      </c>
      <c r="J1465" s="4" t="str">
        <f t="shared" si="277"/>
      </c>
      <c r="AA1465" s="4">
        <f t="shared" si="278"/>
        <v>0</v>
      </c>
      <c r="AB1465" s="4">
        <f>'Enhanced Basket_AUTOLOAD'!T1465</f>
        <v>0</v>
      </c>
      <c r="AC1465" s="4">
        <f>'Enhanced Basket_AUTOLOAD'!M1465</f>
        <v>0</v>
      </c>
      <c r="AD1465" s="4">
        <f>'Enhanced Basket_AUTOLOAD'!L1465</f>
        <v>0</v>
      </c>
      <c r="AE1465" s="4">
        <f>'Enhanced Basket_AUTOLOAD'!Z1465</f>
        <v>0</v>
      </c>
      <c r="AF1465" s="4">
        <f>'Enhanced Basket_AUTOLOAD'!AB1465</f>
        <v>0</v>
      </c>
      <c r="AG1465" s="4" t="e">
        <f>VLOOKUP(AJ1465,'Ticker Mapping'!$I$3:$M$6706,5,0)</f>
        <v>#N/A</v>
      </c>
      <c r="AH1465" s="4" t="e">
        <f>_xll.BDP(AK1465&amp;" SEDOL","TICKER_AND_EXCH_CODE")</f>
        <v>#NAME?</v>
      </c>
      <c r="AI1465" s="4" t="e">
        <f t="shared" si="279"/>
        <v>#N/A</v>
      </c>
      <c r="AJ1465" s="4">
        <f>'Enhanced Basket_AUTOLOAD'!P1465</f>
        <v>0</v>
      </c>
      <c r="AK1465" s="4">
        <f>'Enhanced Basket_AUTOLOAD'!Q1465</f>
        <v>0</v>
      </c>
      <c r="AL1465" s="4">
        <f>'Enhanced Basket_AUTOLOAD'!Y1465</f>
        <v>0</v>
      </c>
      <c r="AM1465" s="4" t="e">
        <f t="shared" si="280"/>
        <v>#N/A</v>
      </c>
      <c r="AN1465" s="4" t="str">
        <f t="shared" si="281"/>
        <v>NO</v>
      </c>
      <c r="AO1465" s="4" t="str">
        <f t="shared" si="282"/>
        <v>Cash-in-Lieu</v>
      </c>
    </row>
    <row r="1466" ht="15" customHeight="1" s="4" customFormat="1">
      <c r="A1466" s="4">
        <f>'Enhanced Basket_AUTOLOAD'!H1466</f>
        <v>0</v>
      </c>
      <c r="B1466" s="4" t="str">
        <f t="shared" si="271"/>
        <v>SELL</v>
      </c>
      <c r="C1466" s="4" t="s">
        <v>29</v>
      </c>
      <c r="D1466" s="4" t="str">
        <f t="shared" si="272"/>
        <v>MT</v>
      </c>
      <c r="E1466" s="4" t="str">
        <f t="shared" si="273"/>
      </c>
      <c r="F1466" s="4" t="str">
        <f t="shared" si="274"/>
        <v>CIL LOAD</v>
      </c>
      <c r="G1466" s="4">
        <f t="shared" si="275"/>
        <v>0</v>
      </c>
      <c r="H1466" s="4" t="e">
        <f t="shared" si="276"/>
        <v>#N/A</v>
      </c>
      <c r="I1466" s="4" t="e">
        <f>_xll.BDP(AG1466&amp;" equity","crncy_adj_px_last","eqy_fund_crncy=usd")</f>
        <v>#NAME?</v>
      </c>
      <c r="J1466" s="4" t="str">
        <f t="shared" si="277"/>
      </c>
      <c r="AA1466" s="4">
        <f t="shared" si="278"/>
        <v>0</v>
      </c>
      <c r="AB1466" s="4">
        <f>'Enhanced Basket_AUTOLOAD'!T1466</f>
        <v>0</v>
      </c>
      <c r="AC1466" s="4">
        <f>'Enhanced Basket_AUTOLOAD'!M1466</f>
        <v>0</v>
      </c>
      <c r="AD1466" s="4">
        <f>'Enhanced Basket_AUTOLOAD'!L1466</f>
        <v>0</v>
      </c>
      <c r="AE1466" s="4">
        <f>'Enhanced Basket_AUTOLOAD'!Z1466</f>
        <v>0</v>
      </c>
      <c r="AF1466" s="4">
        <f>'Enhanced Basket_AUTOLOAD'!AB1466</f>
        <v>0</v>
      </c>
      <c r="AG1466" s="4" t="e">
        <f>VLOOKUP(AJ1466,'Ticker Mapping'!$I$3:$M$6706,5,0)</f>
        <v>#N/A</v>
      </c>
      <c r="AH1466" s="4" t="e">
        <f>_xll.BDP(AK1466&amp;" SEDOL","TICKER_AND_EXCH_CODE")</f>
        <v>#NAME?</v>
      </c>
      <c r="AI1466" s="4" t="e">
        <f t="shared" si="279"/>
        <v>#N/A</v>
      </c>
      <c r="AJ1466" s="4">
        <f>'Enhanced Basket_AUTOLOAD'!P1466</f>
        <v>0</v>
      </c>
      <c r="AK1466" s="4">
        <f>'Enhanced Basket_AUTOLOAD'!Q1466</f>
        <v>0</v>
      </c>
      <c r="AL1466" s="4">
        <f>'Enhanced Basket_AUTOLOAD'!Y1466</f>
        <v>0</v>
      </c>
      <c r="AM1466" s="4" t="e">
        <f t="shared" si="280"/>
        <v>#N/A</v>
      </c>
      <c r="AN1466" s="4" t="str">
        <f t="shared" si="281"/>
        <v>NO</v>
      </c>
      <c r="AO1466" s="4" t="str">
        <f t="shared" si="282"/>
        <v>Cash-in-Lieu</v>
      </c>
    </row>
    <row r="1467" ht="15" customHeight="1" s="4" customFormat="1">
      <c r="A1467" s="4">
        <f>'Enhanced Basket_AUTOLOAD'!H1467</f>
        <v>0</v>
      </c>
      <c r="B1467" s="4" t="str">
        <f t="shared" si="271"/>
        <v>SELL</v>
      </c>
      <c r="C1467" s="4" t="s">
        <v>29</v>
      </c>
      <c r="D1467" s="4" t="str">
        <f t="shared" si="272"/>
        <v>MT</v>
      </c>
      <c r="E1467" s="4" t="str">
        <f t="shared" si="273"/>
      </c>
      <c r="F1467" s="4" t="str">
        <f t="shared" si="274"/>
        <v>CIL LOAD</v>
      </c>
      <c r="G1467" s="4">
        <f t="shared" si="275"/>
        <v>0</v>
      </c>
      <c r="H1467" s="4" t="e">
        <f t="shared" si="276"/>
        <v>#N/A</v>
      </c>
      <c r="I1467" s="4" t="e">
        <f>_xll.BDP(AG1467&amp;" equity","crncy_adj_px_last","eqy_fund_crncy=usd")</f>
        <v>#NAME?</v>
      </c>
      <c r="J1467" s="4" t="str">
        <f t="shared" si="277"/>
      </c>
      <c r="AA1467" s="4">
        <f t="shared" si="278"/>
        <v>0</v>
      </c>
      <c r="AB1467" s="4">
        <f>'Enhanced Basket_AUTOLOAD'!T1467</f>
        <v>0</v>
      </c>
      <c r="AC1467" s="4">
        <f>'Enhanced Basket_AUTOLOAD'!M1467</f>
        <v>0</v>
      </c>
      <c r="AD1467" s="4">
        <f>'Enhanced Basket_AUTOLOAD'!L1467</f>
        <v>0</v>
      </c>
      <c r="AE1467" s="4">
        <f>'Enhanced Basket_AUTOLOAD'!Z1467</f>
        <v>0</v>
      </c>
      <c r="AF1467" s="4">
        <f>'Enhanced Basket_AUTOLOAD'!AB1467</f>
        <v>0</v>
      </c>
      <c r="AG1467" s="4" t="e">
        <f>VLOOKUP(AJ1467,'Ticker Mapping'!$I$3:$M$6706,5,0)</f>
        <v>#N/A</v>
      </c>
      <c r="AH1467" s="4" t="e">
        <f>_xll.BDP(AK1467&amp;" SEDOL","TICKER_AND_EXCH_CODE")</f>
        <v>#NAME?</v>
      </c>
      <c r="AI1467" s="4" t="e">
        <f t="shared" si="279"/>
        <v>#N/A</v>
      </c>
      <c r="AJ1467" s="4">
        <f>'Enhanced Basket_AUTOLOAD'!P1467</f>
        <v>0</v>
      </c>
      <c r="AK1467" s="4">
        <f>'Enhanced Basket_AUTOLOAD'!Q1467</f>
        <v>0</v>
      </c>
      <c r="AL1467" s="4">
        <f>'Enhanced Basket_AUTOLOAD'!Y1467</f>
        <v>0</v>
      </c>
      <c r="AM1467" s="4" t="e">
        <f t="shared" si="280"/>
        <v>#N/A</v>
      </c>
      <c r="AN1467" s="4" t="str">
        <f t="shared" si="281"/>
        <v>NO</v>
      </c>
      <c r="AO1467" s="4" t="str">
        <f t="shared" si="282"/>
        <v>Cash-in-Lieu</v>
      </c>
    </row>
    <row r="1468" ht="15" customHeight="1" s="4" customFormat="1">
      <c r="A1468" s="4">
        <f>'Enhanced Basket_AUTOLOAD'!H1468</f>
        <v>0</v>
      </c>
      <c r="B1468" s="4" t="str">
        <f t="shared" si="271"/>
        <v>SELL</v>
      </c>
      <c r="C1468" s="4" t="s">
        <v>29</v>
      </c>
      <c r="D1468" s="4" t="str">
        <f t="shared" si="272"/>
        <v>MT</v>
      </c>
      <c r="E1468" s="4" t="str">
        <f t="shared" si="273"/>
      </c>
      <c r="F1468" s="4" t="str">
        <f t="shared" si="274"/>
        <v>CIL LOAD</v>
      </c>
      <c r="G1468" s="4">
        <f t="shared" si="275"/>
        <v>0</v>
      </c>
      <c r="H1468" s="4" t="e">
        <f t="shared" si="276"/>
        <v>#N/A</v>
      </c>
      <c r="I1468" s="4" t="e">
        <f>_xll.BDP(AG1468&amp;" equity","crncy_adj_px_last","eqy_fund_crncy=usd")</f>
        <v>#NAME?</v>
      </c>
      <c r="J1468" s="4" t="str">
        <f t="shared" si="277"/>
      </c>
      <c r="AA1468" s="4">
        <f t="shared" si="278"/>
        <v>0</v>
      </c>
      <c r="AB1468" s="4">
        <f>'Enhanced Basket_AUTOLOAD'!T1468</f>
        <v>0</v>
      </c>
      <c r="AC1468" s="4">
        <f>'Enhanced Basket_AUTOLOAD'!M1468</f>
        <v>0</v>
      </c>
      <c r="AD1468" s="4">
        <f>'Enhanced Basket_AUTOLOAD'!L1468</f>
        <v>0</v>
      </c>
      <c r="AE1468" s="4">
        <f>'Enhanced Basket_AUTOLOAD'!Z1468</f>
        <v>0</v>
      </c>
      <c r="AF1468" s="4">
        <f>'Enhanced Basket_AUTOLOAD'!AB1468</f>
        <v>0</v>
      </c>
      <c r="AG1468" s="4" t="e">
        <f>VLOOKUP(AJ1468,'Ticker Mapping'!$I$3:$M$6706,5,0)</f>
        <v>#N/A</v>
      </c>
      <c r="AH1468" s="4" t="e">
        <f>_xll.BDP(AK1468&amp;" SEDOL","TICKER_AND_EXCH_CODE")</f>
        <v>#NAME?</v>
      </c>
      <c r="AI1468" s="4" t="e">
        <f t="shared" si="279"/>
        <v>#N/A</v>
      </c>
      <c r="AJ1468" s="4">
        <f>'Enhanced Basket_AUTOLOAD'!P1468</f>
        <v>0</v>
      </c>
      <c r="AK1468" s="4">
        <f>'Enhanced Basket_AUTOLOAD'!Q1468</f>
        <v>0</v>
      </c>
      <c r="AL1468" s="4">
        <f>'Enhanced Basket_AUTOLOAD'!Y1468</f>
        <v>0</v>
      </c>
      <c r="AM1468" s="4" t="e">
        <f t="shared" si="280"/>
        <v>#N/A</v>
      </c>
      <c r="AN1468" s="4" t="str">
        <f t="shared" si="281"/>
        <v>NO</v>
      </c>
      <c r="AO1468" s="4" t="str">
        <f t="shared" si="282"/>
        <v>Cash-in-Lieu</v>
      </c>
    </row>
    <row r="1469" ht="15" customHeight="1" s="4" customFormat="1">
      <c r="A1469" s="4">
        <f>'Enhanced Basket_AUTOLOAD'!H1469</f>
        <v>0</v>
      </c>
      <c r="B1469" s="4" t="str">
        <f t="shared" si="271"/>
        <v>SELL</v>
      </c>
      <c r="C1469" s="4" t="s">
        <v>29</v>
      </c>
      <c r="D1469" s="4" t="str">
        <f t="shared" si="272"/>
        <v>MT</v>
      </c>
      <c r="E1469" s="4" t="str">
        <f t="shared" si="273"/>
      </c>
      <c r="F1469" s="4" t="str">
        <f t="shared" si="274"/>
        <v>CIL LOAD</v>
      </c>
      <c r="G1469" s="4">
        <f t="shared" si="275"/>
        <v>0</v>
      </c>
      <c r="H1469" s="4" t="e">
        <f t="shared" si="276"/>
        <v>#N/A</v>
      </c>
      <c r="I1469" s="4" t="e">
        <f>_xll.BDP(AG1469&amp;" equity","crncy_adj_px_last","eqy_fund_crncy=usd")</f>
        <v>#NAME?</v>
      </c>
      <c r="J1469" s="4" t="str">
        <f t="shared" si="277"/>
      </c>
      <c r="AA1469" s="4">
        <f t="shared" si="278"/>
        <v>0</v>
      </c>
      <c r="AB1469" s="4">
        <f>'Enhanced Basket_AUTOLOAD'!T1469</f>
        <v>0</v>
      </c>
      <c r="AC1469" s="4">
        <f>'Enhanced Basket_AUTOLOAD'!M1469</f>
        <v>0</v>
      </c>
      <c r="AD1469" s="4">
        <f>'Enhanced Basket_AUTOLOAD'!L1469</f>
        <v>0</v>
      </c>
      <c r="AE1469" s="4">
        <f>'Enhanced Basket_AUTOLOAD'!Z1469</f>
        <v>0</v>
      </c>
      <c r="AF1469" s="4">
        <f>'Enhanced Basket_AUTOLOAD'!AB1469</f>
        <v>0</v>
      </c>
      <c r="AG1469" s="4" t="e">
        <f>VLOOKUP(AJ1469,'Ticker Mapping'!$I$3:$M$6706,5,0)</f>
        <v>#N/A</v>
      </c>
      <c r="AH1469" s="4" t="e">
        <f>_xll.BDP(AK1469&amp;" SEDOL","TICKER_AND_EXCH_CODE")</f>
        <v>#NAME?</v>
      </c>
      <c r="AI1469" s="4" t="e">
        <f t="shared" si="279"/>
        <v>#N/A</v>
      </c>
      <c r="AJ1469" s="4">
        <f>'Enhanced Basket_AUTOLOAD'!P1469</f>
        <v>0</v>
      </c>
      <c r="AK1469" s="4">
        <f>'Enhanced Basket_AUTOLOAD'!Q1469</f>
        <v>0</v>
      </c>
      <c r="AL1469" s="4">
        <f>'Enhanced Basket_AUTOLOAD'!Y1469</f>
        <v>0</v>
      </c>
      <c r="AM1469" s="4" t="e">
        <f t="shared" si="280"/>
        <v>#N/A</v>
      </c>
      <c r="AN1469" s="4" t="str">
        <f t="shared" si="281"/>
        <v>NO</v>
      </c>
      <c r="AO1469" s="4" t="str">
        <f t="shared" si="282"/>
        <v>Cash-in-Lieu</v>
      </c>
    </row>
    <row r="1470" ht="15" customHeight="1" s="4" customFormat="1">
      <c r="A1470" s="4">
        <f>'Enhanced Basket_AUTOLOAD'!H1470</f>
        <v>0</v>
      </c>
      <c r="B1470" s="4" t="str">
        <f t="shared" si="271"/>
        <v>SELL</v>
      </c>
      <c r="C1470" s="4" t="s">
        <v>29</v>
      </c>
      <c r="D1470" s="4" t="str">
        <f t="shared" si="272"/>
        <v>MT</v>
      </c>
      <c r="E1470" s="4" t="str">
        <f t="shared" si="273"/>
      </c>
      <c r="F1470" s="4" t="str">
        <f t="shared" si="274"/>
        <v>CIL LOAD</v>
      </c>
      <c r="G1470" s="4">
        <f t="shared" si="275"/>
        <v>0</v>
      </c>
      <c r="H1470" s="4" t="e">
        <f t="shared" si="276"/>
        <v>#N/A</v>
      </c>
      <c r="I1470" s="4" t="e">
        <f>_xll.BDP(AG1470&amp;" equity","crncy_adj_px_last","eqy_fund_crncy=usd")</f>
        <v>#NAME?</v>
      </c>
      <c r="J1470" s="4" t="str">
        <f t="shared" si="277"/>
      </c>
      <c r="AA1470" s="4">
        <f t="shared" si="278"/>
        <v>0</v>
      </c>
      <c r="AB1470" s="4">
        <f>'Enhanced Basket_AUTOLOAD'!T1470</f>
        <v>0</v>
      </c>
      <c r="AC1470" s="4">
        <f>'Enhanced Basket_AUTOLOAD'!M1470</f>
        <v>0</v>
      </c>
      <c r="AD1470" s="4">
        <f>'Enhanced Basket_AUTOLOAD'!L1470</f>
        <v>0</v>
      </c>
      <c r="AE1470" s="4">
        <f>'Enhanced Basket_AUTOLOAD'!Z1470</f>
        <v>0</v>
      </c>
      <c r="AF1470" s="4">
        <f>'Enhanced Basket_AUTOLOAD'!AB1470</f>
        <v>0</v>
      </c>
      <c r="AG1470" s="4" t="e">
        <f>VLOOKUP(AJ1470,'Ticker Mapping'!$I$3:$M$6706,5,0)</f>
        <v>#N/A</v>
      </c>
      <c r="AH1470" s="4" t="e">
        <f>_xll.BDP(AK1470&amp;" SEDOL","TICKER_AND_EXCH_CODE")</f>
        <v>#NAME?</v>
      </c>
      <c r="AI1470" s="4" t="e">
        <f t="shared" si="279"/>
        <v>#N/A</v>
      </c>
      <c r="AJ1470" s="4">
        <f>'Enhanced Basket_AUTOLOAD'!P1470</f>
        <v>0</v>
      </c>
      <c r="AK1470" s="4">
        <f>'Enhanced Basket_AUTOLOAD'!Q1470</f>
        <v>0</v>
      </c>
      <c r="AL1470" s="4">
        <f>'Enhanced Basket_AUTOLOAD'!Y1470</f>
        <v>0</v>
      </c>
      <c r="AM1470" s="4" t="e">
        <f t="shared" si="280"/>
        <v>#N/A</v>
      </c>
      <c r="AN1470" s="4" t="str">
        <f t="shared" si="281"/>
        <v>NO</v>
      </c>
      <c r="AO1470" s="4" t="str">
        <f t="shared" si="282"/>
        <v>Cash-in-Lieu</v>
      </c>
    </row>
    <row r="1471" ht="15" customHeight="1" s="4" customFormat="1">
      <c r="A1471" s="4">
        <f>'Enhanced Basket_AUTOLOAD'!H1471</f>
        <v>0</v>
      </c>
      <c r="B1471" s="4" t="str">
        <f t="shared" si="271"/>
        <v>SELL</v>
      </c>
      <c r="C1471" s="4" t="s">
        <v>29</v>
      </c>
      <c r="D1471" s="4" t="str">
        <f t="shared" si="272"/>
        <v>MT</v>
      </c>
      <c r="E1471" s="4" t="str">
        <f t="shared" si="273"/>
      </c>
      <c r="F1471" s="4" t="str">
        <f t="shared" si="274"/>
        <v>CIL LOAD</v>
      </c>
      <c r="G1471" s="4">
        <f t="shared" si="275"/>
        <v>0</v>
      </c>
      <c r="H1471" s="4" t="e">
        <f t="shared" si="276"/>
        <v>#N/A</v>
      </c>
      <c r="I1471" s="4" t="e">
        <f>_xll.BDP(AG1471&amp;" equity","crncy_adj_px_last","eqy_fund_crncy=usd")</f>
        <v>#NAME?</v>
      </c>
      <c r="J1471" s="4" t="str">
        <f t="shared" si="277"/>
      </c>
      <c r="AA1471" s="4">
        <f t="shared" si="278"/>
        <v>0</v>
      </c>
      <c r="AB1471" s="4">
        <f>'Enhanced Basket_AUTOLOAD'!T1471</f>
        <v>0</v>
      </c>
      <c r="AC1471" s="4">
        <f>'Enhanced Basket_AUTOLOAD'!M1471</f>
        <v>0</v>
      </c>
      <c r="AD1471" s="4">
        <f>'Enhanced Basket_AUTOLOAD'!L1471</f>
        <v>0</v>
      </c>
      <c r="AE1471" s="4">
        <f>'Enhanced Basket_AUTOLOAD'!Z1471</f>
        <v>0</v>
      </c>
      <c r="AF1471" s="4">
        <f>'Enhanced Basket_AUTOLOAD'!AB1471</f>
        <v>0</v>
      </c>
      <c r="AG1471" s="4" t="e">
        <f>VLOOKUP(AJ1471,'Ticker Mapping'!$I$3:$M$6706,5,0)</f>
        <v>#N/A</v>
      </c>
      <c r="AH1471" s="4" t="e">
        <f>_xll.BDP(AK1471&amp;" SEDOL","TICKER_AND_EXCH_CODE")</f>
        <v>#NAME?</v>
      </c>
      <c r="AI1471" s="4" t="e">
        <f t="shared" si="279"/>
        <v>#N/A</v>
      </c>
      <c r="AJ1471" s="4">
        <f>'Enhanced Basket_AUTOLOAD'!P1471</f>
        <v>0</v>
      </c>
      <c r="AK1471" s="4">
        <f>'Enhanced Basket_AUTOLOAD'!Q1471</f>
        <v>0</v>
      </c>
      <c r="AL1471" s="4">
        <f>'Enhanced Basket_AUTOLOAD'!Y1471</f>
        <v>0</v>
      </c>
      <c r="AM1471" s="4" t="e">
        <f t="shared" si="280"/>
        <v>#N/A</v>
      </c>
      <c r="AN1471" s="4" t="str">
        <f t="shared" si="281"/>
        <v>NO</v>
      </c>
      <c r="AO1471" s="4" t="str">
        <f t="shared" si="282"/>
        <v>Cash-in-Lieu</v>
      </c>
    </row>
    <row r="1472" ht="15" customHeight="1" s="4" customFormat="1">
      <c r="A1472" s="4">
        <f>'Enhanced Basket_AUTOLOAD'!H1472</f>
        <v>0</v>
      </c>
      <c r="B1472" s="4" t="str">
        <f t="shared" si="271"/>
        <v>SELL</v>
      </c>
      <c r="C1472" s="4" t="s">
        <v>29</v>
      </c>
      <c r="D1472" s="4" t="str">
        <f t="shared" si="272"/>
        <v>MT</v>
      </c>
      <c r="E1472" s="4" t="str">
        <f t="shared" si="273"/>
      </c>
      <c r="F1472" s="4" t="str">
        <f t="shared" si="274"/>
        <v>CIL LOAD</v>
      </c>
      <c r="G1472" s="4">
        <f t="shared" si="275"/>
        <v>0</v>
      </c>
      <c r="H1472" s="4" t="e">
        <f t="shared" si="276"/>
        <v>#N/A</v>
      </c>
      <c r="I1472" s="4" t="e">
        <f>_xll.BDP(AG1472&amp;" equity","crncy_adj_px_last","eqy_fund_crncy=usd")</f>
        <v>#NAME?</v>
      </c>
      <c r="J1472" s="4" t="str">
        <f t="shared" si="277"/>
      </c>
      <c r="AA1472" s="4">
        <f t="shared" si="278"/>
        <v>0</v>
      </c>
      <c r="AB1472" s="4">
        <f>'Enhanced Basket_AUTOLOAD'!T1472</f>
        <v>0</v>
      </c>
      <c r="AC1472" s="4">
        <f>'Enhanced Basket_AUTOLOAD'!M1472</f>
        <v>0</v>
      </c>
      <c r="AD1472" s="4">
        <f>'Enhanced Basket_AUTOLOAD'!L1472</f>
        <v>0</v>
      </c>
      <c r="AE1472" s="4">
        <f>'Enhanced Basket_AUTOLOAD'!Z1472</f>
        <v>0</v>
      </c>
      <c r="AF1472" s="4">
        <f>'Enhanced Basket_AUTOLOAD'!AB1472</f>
        <v>0</v>
      </c>
      <c r="AG1472" s="4" t="e">
        <f>VLOOKUP(AJ1472,'Ticker Mapping'!$I$3:$M$6706,5,0)</f>
        <v>#N/A</v>
      </c>
      <c r="AH1472" s="4" t="e">
        <f>_xll.BDP(AK1472&amp;" SEDOL","TICKER_AND_EXCH_CODE")</f>
        <v>#NAME?</v>
      </c>
      <c r="AI1472" s="4" t="e">
        <f t="shared" si="279"/>
        <v>#N/A</v>
      </c>
      <c r="AJ1472" s="4">
        <f>'Enhanced Basket_AUTOLOAD'!P1472</f>
        <v>0</v>
      </c>
      <c r="AK1472" s="4">
        <f>'Enhanced Basket_AUTOLOAD'!Q1472</f>
        <v>0</v>
      </c>
      <c r="AL1472" s="4">
        <f>'Enhanced Basket_AUTOLOAD'!Y1472</f>
        <v>0</v>
      </c>
      <c r="AM1472" s="4" t="e">
        <f t="shared" si="280"/>
        <v>#N/A</v>
      </c>
      <c r="AN1472" s="4" t="str">
        <f t="shared" si="281"/>
        <v>NO</v>
      </c>
      <c r="AO1472" s="4" t="str">
        <f t="shared" si="282"/>
        <v>Cash-in-Lieu</v>
      </c>
    </row>
    <row r="1473" ht="15" customHeight="1" s="4" customFormat="1">
      <c r="A1473" s="4">
        <f>'Enhanced Basket_AUTOLOAD'!H1473</f>
        <v>0</v>
      </c>
      <c r="B1473" s="4" t="str">
        <f t="shared" si="271"/>
        <v>SELL</v>
      </c>
      <c r="C1473" s="4" t="s">
        <v>29</v>
      </c>
      <c r="D1473" s="4" t="str">
        <f t="shared" si="272"/>
        <v>MT</v>
      </c>
      <c r="E1473" s="4" t="str">
        <f t="shared" si="273"/>
      </c>
      <c r="F1473" s="4" t="str">
        <f t="shared" si="274"/>
        <v>CIL LOAD</v>
      </c>
      <c r="G1473" s="4">
        <f t="shared" si="275"/>
        <v>0</v>
      </c>
      <c r="H1473" s="4" t="e">
        <f t="shared" si="276"/>
        <v>#N/A</v>
      </c>
      <c r="I1473" s="4" t="e">
        <f>_xll.BDP(AG1473&amp;" equity","crncy_adj_px_last","eqy_fund_crncy=usd")</f>
        <v>#NAME?</v>
      </c>
      <c r="J1473" s="4" t="str">
        <f t="shared" si="277"/>
      </c>
      <c r="AA1473" s="4">
        <f t="shared" si="278"/>
        <v>0</v>
      </c>
      <c r="AB1473" s="4">
        <f>'Enhanced Basket_AUTOLOAD'!T1473</f>
        <v>0</v>
      </c>
      <c r="AC1473" s="4">
        <f>'Enhanced Basket_AUTOLOAD'!M1473</f>
        <v>0</v>
      </c>
      <c r="AD1473" s="4">
        <f>'Enhanced Basket_AUTOLOAD'!L1473</f>
        <v>0</v>
      </c>
      <c r="AE1473" s="4">
        <f>'Enhanced Basket_AUTOLOAD'!Z1473</f>
        <v>0</v>
      </c>
      <c r="AF1473" s="4">
        <f>'Enhanced Basket_AUTOLOAD'!AB1473</f>
        <v>0</v>
      </c>
      <c r="AG1473" s="4" t="e">
        <f>VLOOKUP(AJ1473,'Ticker Mapping'!$I$3:$M$6706,5,0)</f>
        <v>#N/A</v>
      </c>
      <c r="AH1473" s="4" t="e">
        <f>_xll.BDP(AK1473&amp;" SEDOL","TICKER_AND_EXCH_CODE")</f>
        <v>#NAME?</v>
      </c>
      <c r="AI1473" s="4" t="e">
        <f t="shared" si="279"/>
        <v>#N/A</v>
      </c>
      <c r="AJ1473" s="4">
        <f>'Enhanced Basket_AUTOLOAD'!P1473</f>
        <v>0</v>
      </c>
      <c r="AK1473" s="4">
        <f>'Enhanced Basket_AUTOLOAD'!Q1473</f>
        <v>0</v>
      </c>
      <c r="AL1473" s="4">
        <f>'Enhanced Basket_AUTOLOAD'!Y1473</f>
        <v>0</v>
      </c>
      <c r="AM1473" s="4" t="e">
        <f t="shared" si="280"/>
        <v>#N/A</v>
      </c>
      <c r="AN1473" s="4" t="str">
        <f t="shared" si="281"/>
        <v>NO</v>
      </c>
      <c r="AO1473" s="4" t="str">
        <f t="shared" si="282"/>
        <v>Cash-in-Lieu</v>
      </c>
    </row>
    <row r="1474" ht="15" customHeight="1" s="4" customFormat="1">
      <c r="A1474" s="4">
        <f>'Enhanced Basket_AUTOLOAD'!H1474</f>
        <v>0</v>
      </c>
      <c r="B1474" s="4" t="str">
        <f ref="B1474:B1537" t="shared" si="283">IF(AA1474&gt;0,"BUY","SELL")</f>
        <v>SELL</v>
      </c>
      <c r="C1474" s="4" t="s">
        <v>29</v>
      </c>
      <c r="D1474" s="4" t="str">
        <f ref="D1474:D1537" t="shared" si="284">IF(AO1474="In-Kind","INK","MT")</f>
        <v>MT</v>
      </c>
      <c r="E1474" s="4" t="str">
        <f ref="E1474:E1537" t="shared" si="285">IF(D1474="INK","MSCOP","")</f>
      </c>
      <c r="F1474" s="4" t="str">
        <f ref="F1474:F1537" t="shared" si="286">IF(E1474="MSCOP","INKIND LOAD","CIL LOAD")</f>
        <v>CIL LOAD</v>
      </c>
      <c r="G1474" s="4">
        <f ref="G1474:G1537" t="shared" si="287">ABS(AA1474*AB1474)</f>
        <v>0</v>
      </c>
      <c r="H1474" s="4" t="e">
        <f ref="H1474:H1537" t="shared" si="288">AG1474</f>
        <v>#N/A</v>
      </c>
      <c r="I1474" s="4" t="e">
        <f>_xll.BDP(AG1474&amp;" equity","crncy_adj_px_last","eqy_fund_crncy=usd")</f>
        <v>#NAME?</v>
      </c>
      <c r="J1474" s="4" t="str">
        <f ref="J1474:J1537" t="shared" si="289">IF(D1474="INK",G1474,"")</f>
      </c>
      <c r="AA1474" s="4">
        <f ref="AA1474:AA1537" t="shared" si="290">IFERROR(VLOOKUP(A1474,$R$4:$S$26,2,0),0)</f>
        <v>0</v>
      </c>
      <c r="AB1474" s="4">
        <f>'Enhanced Basket_AUTOLOAD'!T1474</f>
        <v>0</v>
      </c>
      <c r="AC1474" s="4">
        <f>'Enhanced Basket_AUTOLOAD'!M1474</f>
        <v>0</v>
      </c>
      <c r="AD1474" s="4">
        <f>'Enhanced Basket_AUTOLOAD'!L1474</f>
        <v>0</v>
      </c>
      <c r="AE1474" s="4">
        <f>'Enhanced Basket_AUTOLOAD'!Z1474</f>
        <v>0</v>
      </c>
      <c r="AF1474" s="4">
        <f>'Enhanced Basket_AUTOLOAD'!AB1474</f>
        <v>0</v>
      </c>
      <c r="AG1474" s="4" t="e">
        <f>VLOOKUP(AJ1474,'Ticker Mapping'!$I$3:$M$6706,5,0)</f>
        <v>#N/A</v>
      </c>
      <c r="AH1474" s="4" t="e">
        <f>_xll.BDP(AK1474&amp;" SEDOL","TICKER_AND_EXCH_CODE")</f>
        <v>#NAME?</v>
      </c>
      <c r="AI1474" s="4" t="e">
        <f ref="AI1474:AI1537" t="shared" si="291">IF(AG1474=AH1474,"Y","N")</f>
        <v>#N/A</v>
      </c>
      <c r="AJ1474" s="4">
        <f>'Enhanced Basket_AUTOLOAD'!P1474</f>
        <v>0</v>
      </c>
      <c r="AK1474" s="4">
        <f>'Enhanced Basket_AUTOLOAD'!Q1474</f>
        <v>0</v>
      </c>
      <c r="AL1474" s="4">
        <f>'Enhanced Basket_AUTOLOAD'!Y1474</f>
        <v>0</v>
      </c>
      <c r="AM1474" s="4" t="e">
        <f ref="AM1474:AM1537" t="shared" si="292">A1474&amp;" "&amp;AG1474</f>
        <v>#N/A</v>
      </c>
      <c r="AN1474" s="4" t="str">
        <f ref="AN1474:AN1537" t="shared" si="293">IF(COUNTIF($Q$28:$Q$73,AM1474),"YES","NO")</f>
        <v>NO</v>
      </c>
      <c r="AO1474" s="4" t="str">
        <f ref="AO1474:AO1537" t="shared" si="294">IF(AND(AL1474="In-Kind",AN1474="NO"),"In-Kind","Cash-in-Lieu")</f>
        <v>Cash-in-Lieu</v>
      </c>
    </row>
    <row r="1475" ht="15" customHeight="1" s="4" customFormat="1">
      <c r="A1475" s="4">
        <f>'Enhanced Basket_AUTOLOAD'!H1475</f>
        <v>0</v>
      </c>
      <c r="B1475" s="4" t="str">
        <f t="shared" si="283"/>
        <v>SELL</v>
      </c>
      <c r="C1475" s="4" t="s">
        <v>29</v>
      </c>
      <c r="D1475" s="4" t="str">
        <f t="shared" si="284"/>
        <v>MT</v>
      </c>
      <c r="E1475" s="4" t="str">
        <f t="shared" si="285"/>
      </c>
      <c r="F1475" s="4" t="str">
        <f t="shared" si="286"/>
        <v>CIL LOAD</v>
      </c>
      <c r="G1475" s="4">
        <f t="shared" si="287"/>
        <v>0</v>
      </c>
      <c r="H1475" s="4" t="e">
        <f t="shared" si="288"/>
        <v>#N/A</v>
      </c>
      <c r="I1475" s="4" t="e">
        <f>_xll.BDP(AG1475&amp;" equity","crncy_adj_px_last","eqy_fund_crncy=usd")</f>
        <v>#NAME?</v>
      </c>
      <c r="J1475" s="4" t="str">
        <f t="shared" si="289"/>
      </c>
      <c r="AA1475" s="4">
        <f t="shared" si="290"/>
        <v>0</v>
      </c>
      <c r="AB1475" s="4">
        <f>'Enhanced Basket_AUTOLOAD'!T1475</f>
        <v>0</v>
      </c>
      <c r="AC1475" s="4">
        <f>'Enhanced Basket_AUTOLOAD'!M1475</f>
        <v>0</v>
      </c>
      <c r="AD1475" s="4">
        <f>'Enhanced Basket_AUTOLOAD'!L1475</f>
        <v>0</v>
      </c>
      <c r="AE1475" s="4">
        <f>'Enhanced Basket_AUTOLOAD'!Z1475</f>
        <v>0</v>
      </c>
      <c r="AF1475" s="4">
        <f>'Enhanced Basket_AUTOLOAD'!AB1475</f>
        <v>0</v>
      </c>
      <c r="AG1475" s="4" t="e">
        <f>VLOOKUP(AJ1475,'Ticker Mapping'!$I$3:$M$6706,5,0)</f>
        <v>#N/A</v>
      </c>
      <c r="AH1475" s="4" t="e">
        <f>_xll.BDP(AK1475&amp;" SEDOL","TICKER_AND_EXCH_CODE")</f>
        <v>#NAME?</v>
      </c>
      <c r="AI1475" s="4" t="e">
        <f t="shared" si="291"/>
        <v>#N/A</v>
      </c>
      <c r="AJ1475" s="4">
        <f>'Enhanced Basket_AUTOLOAD'!P1475</f>
        <v>0</v>
      </c>
      <c r="AK1475" s="4">
        <f>'Enhanced Basket_AUTOLOAD'!Q1475</f>
        <v>0</v>
      </c>
      <c r="AL1475" s="4">
        <f>'Enhanced Basket_AUTOLOAD'!Y1475</f>
        <v>0</v>
      </c>
      <c r="AM1475" s="4" t="e">
        <f t="shared" si="292"/>
        <v>#N/A</v>
      </c>
      <c r="AN1475" s="4" t="str">
        <f t="shared" si="293"/>
        <v>NO</v>
      </c>
      <c r="AO1475" s="4" t="str">
        <f t="shared" si="294"/>
        <v>Cash-in-Lieu</v>
      </c>
    </row>
    <row r="1476" ht="15" customHeight="1" s="4" customFormat="1">
      <c r="A1476" s="4">
        <f>'Enhanced Basket_AUTOLOAD'!H1476</f>
        <v>0</v>
      </c>
      <c r="B1476" s="4" t="str">
        <f t="shared" si="283"/>
        <v>SELL</v>
      </c>
      <c r="C1476" s="4" t="s">
        <v>29</v>
      </c>
      <c r="D1476" s="4" t="str">
        <f t="shared" si="284"/>
        <v>MT</v>
      </c>
      <c r="E1476" s="4" t="str">
        <f t="shared" si="285"/>
      </c>
      <c r="F1476" s="4" t="str">
        <f t="shared" si="286"/>
        <v>CIL LOAD</v>
      </c>
      <c r="G1476" s="4">
        <f t="shared" si="287"/>
        <v>0</v>
      </c>
      <c r="H1476" s="4" t="e">
        <f t="shared" si="288"/>
        <v>#N/A</v>
      </c>
      <c r="I1476" s="4" t="e">
        <f>_xll.BDP(AG1476&amp;" equity","crncy_adj_px_last","eqy_fund_crncy=usd")</f>
        <v>#NAME?</v>
      </c>
      <c r="J1476" s="4" t="str">
        <f t="shared" si="289"/>
      </c>
      <c r="AA1476" s="4">
        <f t="shared" si="290"/>
        <v>0</v>
      </c>
      <c r="AB1476" s="4">
        <f>'Enhanced Basket_AUTOLOAD'!T1476</f>
        <v>0</v>
      </c>
      <c r="AC1476" s="4">
        <f>'Enhanced Basket_AUTOLOAD'!M1476</f>
        <v>0</v>
      </c>
      <c r="AD1476" s="4">
        <f>'Enhanced Basket_AUTOLOAD'!L1476</f>
        <v>0</v>
      </c>
      <c r="AE1476" s="4">
        <f>'Enhanced Basket_AUTOLOAD'!Z1476</f>
        <v>0</v>
      </c>
      <c r="AF1476" s="4">
        <f>'Enhanced Basket_AUTOLOAD'!AB1476</f>
        <v>0</v>
      </c>
      <c r="AG1476" s="4" t="e">
        <f>VLOOKUP(AJ1476,'Ticker Mapping'!$I$3:$M$6706,5,0)</f>
        <v>#N/A</v>
      </c>
      <c r="AH1476" s="4" t="e">
        <f>_xll.BDP(AK1476&amp;" SEDOL","TICKER_AND_EXCH_CODE")</f>
        <v>#NAME?</v>
      </c>
      <c r="AI1476" s="4" t="e">
        <f t="shared" si="291"/>
        <v>#N/A</v>
      </c>
      <c r="AJ1476" s="4">
        <f>'Enhanced Basket_AUTOLOAD'!P1476</f>
        <v>0</v>
      </c>
      <c r="AK1476" s="4">
        <f>'Enhanced Basket_AUTOLOAD'!Q1476</f>
        <v>0</v>
      </c>
      <c r="AL1476" s="4">
        <f>'Enhanced Basket_AUTOLOAD'!Y1476</f>
        <v>0</v>
      </c>
      <c r="AM1476" s="4" t="e">
        <f t="shared" si="292"/>
        <v>#N/A</v>
      </c>
      <c r="AN1476" s="4" t="str">
        <f t="shared" si="293"/>
        <v>NO</v>
      </c>
      <c r="AO1476" s="4" t="str">
        <f t="shared" si="294"/>
        <v>Cash-in-Lieu</v>
      </c>
    </row>
    <row r="1477" ht="15" customHeight="1" s="4" customFormat="1">
      <c r="A1477" s="4">
        <f>'Enhanced Basket_AUTOLOAD'!H1477</f>
        <v>0</v>
      </c>
      <c r="B1477" s="4" t="str">
        <f t="shared" si="283"/>
        <v>SELL</v>
      </c>
      <c r="C1477" s="4" t="s">
        <v>29</v>
      </c>
      <c r="D1477" s="4" t="str">
        <f t="shared" si="284"/>
        <v>MT</v>
      </c>
      <c r="E1477" s="4" t="str">
        <f t="shared" si="285"/>
      </c>
      <c r="F1477" s="4" t="str">
        <f t="shared" si="286"/>
        <v>CIL LOAD</v>
      </c>
      <c r="G1477" s="4">
        <f t="shared" si="287"/>
        <v>0</v>
      </c>
      <c r="H1477" s="4" t="e">
        <f t="shared" si="288"/>
        <v>#N/A</v>
      </c>
      <c r="I1477" s="4" t="e">
        <f>_xll.BDP(AG1477&amp;" equity","crncy_adj_px_last","eqy_fund_crncy=usd")</f>
        <v>#NAME?</v>
      </c>
      <c r="J1477" s="4" t="str">
        <f t="shared" si="289"/>
      </c>
      <c r="AA1477" s="4">
        <f t="shared" si="290"/>
        <v>0</v>
      </c>
      <c r="AB1477" s="4">
        <f>'Enhanced Basket_AUTOLOAD'!T1477</f>
        <v>0</v>
      </c>
      <c r="AC1477" s="4">
        <f>'Enhanced Basket_AUTOLOAD'!M1477</f>
        <v>0</v>
      </c>
      <c r="AD1477" s="4">
        <f>'Enhanced Basket_AUTOLOAD'!L1477</f>
        <v>0</v>
      </c>
      <c r="AE1477" s="4">
        <f>'Enhanced Basket_AUTOLOAD'!Z1477</f>
        <v>0</v>
      </c>
      <c r="AF1477" s="4">
        <f>'Enhanced Basket_AUTOLOAD'!AB1477</f>
        <v>0</v>
      </c>
      <c r="AG1477" s="4" t="e">
        <f>VLOOKUP(AJ1477,'Ticker Mapping'!$I$3:$M$6706,5,0)</f>
        <v>#N/A</v>
      </c>
      <c r="AH1477" s="4" t="e">
        <f>_xll.BDP(AK1477&amp;" SEDOL","TICKER_AND_EXCH_CODE")</f>
        <v>#NAME?</v>
      </c>
      <c r="AI1477" s="4" t="e">
        <f t="shared" si="291"/>
        <v>#N/A</v>
      </c>
      <c r="AJ1477" s="4">
        <f>'Enhanced Basket_AUTOLOAD'!P1477</f>
        <v>0</v>
      </c>
      <c r="AK1477" s="4">
        <f>'Enhanced Basket_AUTOLOAD'!Q1477</f>
        <v>0</v>
      </c>
      <c r="AL1477" s="4">
        <f>'Enhanced Basket_AUTOLOAD'!Y1477</f>
        <v>0</v>
      </c>
      <c r="AM1477" s="4" t="e">
        <f t="shared" si="292"/>
        <v>#N/A</v>
      </c>
      <c r="AN1477" s="4" t="str">
        <f t="shared" si="293"/>
        <v>NO</v>
      </c>
      <c r="AO1477" s="4" t="str">
        <f t="shared" si="294"/>
        <v>Cash-in-Lieu</v>
      </c>
    </row>
    <row r="1478" ht="15" customHeight="1" s="4" customFormat="1">
      <c r="A1478" s="4">
        <f>'Enhanced Basket_AUTOLOAD'!H1478</f>
        <v>0</v>
      </c>
      <c r="B1478" s="4" t="str">
        <f t="shared" si="283"/>
        <v>SELL</v>
      </c>
      <c r="C1478" s="4" t="s">
        <v>29</v>
      </c>
      <c r="D1478" s="4" t="str">
        <f t="shared" si="284"/>
        <v>MT</v>
      </c>
      <c r="E1478" s="4" t="str">
        <f t="shared" si="285"/>
      </c>
      <c r="F1478" s="4" t="str">
        <f t="shared" si="286"/>
        <v>CIL LOAD</v>
      </c>
      <c r="G1478" s="4">
        <f t="shared" si="287"/>
        <v>0</v>
      </c>
      <c r="H1478" s="4" t="e">
        <f t="shared" si="288"/>
        <v>#N/A</v>
      </c>
      <c r="I1478" s="4" t="e">
        <f>_xll.BDP(AG1478&amp;" equity","crncy_adj_px_last","eqy_fund_crncy=usd")</f>
        <v>#NAME?</v>
      </c>
      <c r="J1478" s="4" t="str">
        <f t="shared" si="289"/>
      </c>
      <c r="AA1478" s="4">
        <f t="shared" si="290"/>
        <v>0</v>
      </c>
      <c r="AB1478" s="4">
        <f>'Enhanced Basket_AUTOLOAD'!T1478</f>
        <v>0</v>
      </c>
      <c r="AC1478" s="4">
        <f>'Enhanced Basket_AUTOLOAD'!M1478</f>
        <v>0</v>
      </c>
      <c r="AD1478" s="4">
        <f>'Enhanced Basket_AUTOLOAD'!L1478</f>
        <v>0</v>
      </c>
      <c r="AE1478" s="4">
        <f>'Enhanced Basket_AUTOLOAD'!Z1478</f>
        <v>0</v>
      </c>
      <c r="AF1478" s="4">
        <f>'Enhanced Basket_AUTOLOAD'!AB1478</f>
        <v>0</v>
      </c>
      <c r="AG1478" s="4" t="e">
        <f>VLOOKUP(AJ1478,'Ticker Mapping'!$I$3:$M$6706,5,0)</f>
        <v>#N/A</v>
      </c>
      <c r="AH1478" s="4" t="e">
        <f>_xll.BDP(AK1478&amp;" SEDOL","TICKER_AND_EXCH_CODE")</f>
        <v>#NAME?</v>
      </c>
      <c r="AI1478" s="4" t="e">
        <f t="shared" si="291"/>
        <v>#N/A</v>
      </c>
      <c r="AJ1478" s="4">
        <f>'Enhanced Basket_AUTOLOAD'!P1478</f>
        <v>0</v>
      </c>
      <c r="AK1478" s="4">
        <f>'Enhanced Basket_AUTOLOAD'!Q1478</f>
        <v>0</v>
      </c>
      <c r="AL1478" s="4">
        <f>'Enhanced Basket_AUTOLOAD'!Y1478</f>
        <v>0</v>
      </c>
      <c r="AM1478" s="4" t="e">
        <f t="shared" si="292"/>
        <v>#N/A</v>
      </c>
      <c r="AN1478" s="4" t="str">
        <f t="shared" si="293"/>
        <v>NO</v>
      </c>
      <c r="AO1478" s="4" t="str">
        <f t="shared" si="294"/>
        <v>Cash-in-Lieu</v>
      </c>
    </row>
    <row r="1479" ht="15" customHeight="1" s="4" customFormat="1">
      <c r="A1479" s="4">
        <f>'Enhanced Basket_AUTOLOAD'!H1479</f>
        <v>0</v>
      </c>
      <c r="B1479" s="4" t="str">
        <f t="shared" si="283"/>
        <v>SELL</v>
      </c>
      <c r="C1479" s="4" t="s">
        <v>29</v>
      </c>
      <c r="D1479" s="4" t="str">
        <f t="shared" si="284"/>
        <v>MT</v>
      </c>
      <c r="E1479" s="4" t="str">
        <f t="shared" si="285"/>
      </c>
      <c r="F1479" s="4" t="str">
        <f t="shared" si="286"/>
        <v>CIL LOAD</v>
      </c>
      <c r="G1479" s="4">
        <f t="shared" si="287"/>
        <v>0</v>
      </c>
      <c r="H1479" s="4" t="e">
        <f t="shared" si="288"/>
        <v>#N/A</v>
      </c>
      <c r="I1479" s="4" t="e">
        <f>_xll.BDP(AG1479&amp;" equity","crncy_adj_px_last","eqy_fund_crncy=usd")</f>
        <v>#NAME?</v>
      </c>
      <c r="J1479" s="4" t="str">
        <f t="shared" si="289"/>
      </c>
      <c r="AA1479" s="4">
        <f t="shared" si="290"/>
        <v>0</v>
      </c>
      <c r="AB1479" s="4">
        <f>'Enhanced Basket_AUTOLOAD'!T1479</f>
        <v>0</v>
      </c>
      <c r="AC1479" s="4">
        <f>'Enhanced Basket_AUTOLOAD'!M1479</f>
        <v>0</v>
      </c>
      <c r="AD1479" s="4">
        <f>'Enhanced Basket_AUTOLOAD'!L1479</f>
        <v>0</v>
      </c>
      <c r="AE1479" s="4">
        <f>'Enhanced Basket_AUTOLOAD'!Z1479</f>
        <v>0</v>
      </c>
      <c r="AF1479" s="4">
        <f>'Enhanced Basket_AUTOLOAD'!AB1479</f>
        <v>0</v>
      </c>
      <c r="AG1479" s="4" t="e">
        <f>VLOOKUP(AJ1479,'Ticker Mapping'!$I$3:$M$6706,5,0)</f>
        <v>#N/A</v>
      </c>
      <c r="AH1479" s="4" t="e">
        <f>_xll.BDP(AK1479&amp;" SEDOL","TICKER_AND_EXCH_CODE")</f>
        <v>#NAME?</v>
      </c>
      <c r="AI1479" s="4" t="e">
        <f t="shared" si="291"/>
        <v>#N/A</v>
      </c>
      <c r="AJ1479" s="4">
        <f>'Enhanced Basket_AUTOLOAD'!P1479</f>
        <v>0</v>
      </c>
      <c r="AK1479" s="4">
        <f>'Enhanced Basket_AUTOLOAD'!Q1479</f>
        <v>0</v>
      </c>
      <c r="AL1479" s="4">
        <f>'Enhanced Basket_AUTOLOAD'!Y1479</f>
        <v>0</v>
      </c>
      <c r="AM1479" s="4" t="e">
        <f t="shared" si="292"/>
        <v>#N/A</v>
      </c>
      <c r="AN1479" s="4" t="str">
        <f t="shared" si="293"/>
        <v>NO</v>
      </c>
      <c r="AO1479" s="4" t="str">
        <f t="shared" si="294"/>
        <v>Cash-in-Lieu</v>
      </c>
    </row>
    <row r="1480" ht="15" customHeight="1" s="4" customFormat="1">
      <c r="A1480" s="4">
        <f>'Enhanced Basket_AUTOLOAD'!H1480</f>
        <v>0</v>
      </c>
      <c r="B1480" s="4" t="str">
        <f t="shared" si="283"/>
        <v>SELL</v>
      </c>
      <c r="C1480" s="4" t="s">
        <v>29</v>
      </c>
      <c r="D1480" s="4" t="str">
        <f t="shared" si="284"/>
        <v>MT</v>
      </c>
      <c r="E1480" s="4" t="str">
        <f t="shared" si="285"/>
      </c>
      <c r="F1480" s="4" t="str">
        <f t="shared" si="286"/>
        <v>CIL LOAD</v>
      </c>
      <c r="G1480" s="4">
        <f t="shared" si="287"/>
        <v>0</v>
      </c>
      <c r="H1480" s="4" t="e">
        <f t="shared" si="288"/>
        <v>#N/A</v>
      </c>
      <c r="I1480" s="4" t="e">
        <f>_xll.BDP(AG1480&amp;" equity","crncy_adj_px_last","eqy_fund_crncy=usd")</f>
        <v>#NAME?</v>
      </c>
      <c r="J1480" s="4" t="str">
        <f t="shared" si="289"/>
      </c>
      <c r="AA1480" s="4">
        <f t="shared" si="290"/>
        <v>0</v>
      </c>
      <c r="AB1480" s="4">
        <f>'Enhanced Basket_AUTOLOAD'!T1480</f>
        <v>0</v>
      </c>
      <c r="AC1480" s="4">
        <f>'Enhanced Basket_AUTOLOAD'!M1480</f>
        <v>0</v>
      </c>
      <c r="AD1480" s="4">
        <f>'Enhanced Basket_AUTOLOAD'!L1480</f>
        <v>0</v>
      </c>
      <c r="AE1480" s="4">
        <f>'Enhanced Basket_AUTOLOAD'!Z1480</f>
        <v>0</v>
      </c>
      <c r="AF1480" s="4">
        <f>'Enhanced Basket_AUTOLOAD'!AB1480</f>
        <v>0</v>
      </c>
      <c r="AG1480" s="4" t="e">
        <f>VLOOKUP(AJ1480,'Ticker Mapping'!$I$3:$M$6706,5,0)</f>
        <v>#N/A</v>
      </c>
      <c r="AH1480" s="4" t="e">
        <f>_xll.BDP(AK1480&amp;" SEDOL","TICKER_AND_EXCH_CODE")</f>
        <v>#NAME?</v>
      </c>
      <c r="AI1480" s="4" t="e">
        <f t="shared" si="291"/>
        <v>#N/A</v>
      </c>
      <c r="AJ1480" s="4">
        <f>'Enhanced Basket_AUTOLOAD'!P1480</f>
        <v>0</v>
      </c>
      <c r="AK1480" s="4">
        <f>'Enhanced Basket_AUTOLOAD'!Q1480</f>
        <v>0</v>
      </c>
      <c r="AL1480" s="4">
        <f>'Enhanced Basket_AUTOLOAD'!Y1480</f>
        <v>0</v>
      </c>
      <c r="AM1480" s="4" t="e">
        <f t="shared" si="292"/>
        <v>#N/A</v>
      </c>
      <c r="AN1480" s="4" t="str">
        <f t="shared" si="293"/>
        <v>NO</v>
      </c>
      <c r="AO1480" s="4" t="str">
        <f t="shared" si="294"/>
        <v>Cash-in-Lieu</v>
      </c>
    </row>
    <row r="1481" ht="15" customHeight="1" s="4" customFormat="1">
      <c r="A1481" s="4">
        <f>'Enhanced Basket_AUTOLOAD'!H1481</f>
        <v>0</v>
      </c>
      <c r="B1481" s="4" t="str">
        <f t="shared" si="283"/>
        <v>SELL</v>
      </c>
      <c r="C1481" s="4" t="s">
        <v>29</v>
      </c>
      <c r="D1481" s="4" t="str">
        <f t="shared" si="284"/>
        <v>MT</v>
      </c>
      <c r="E1481" s="4" t="str">
        <f t="shared" si="285"/>
      </c>
      <c r="F1481" s="4" t="str">
        <f t="shared" si="286"/>
        <v>CIL LOAD</v>
      </c>
      <c r="G1481" s="4">
        <f t="shared" si="287"/>
        <v>0</v>
      </c>
      <c r="H1481" s="4" t="e">
        <f t="shared" si="288"/>
        <v>#N/A</v>
      </c>
      <c r="I1481" s="4" t="e">
        <f>_xll.BDP(AG1481&amp;" equity","crncy_adj_px_last","eqy_fund_crncy=usd")</f>
        <v>#NAME?</v>
      </c>
      <c r="J1481" s="4" t="str">
        <f t="shared" si="289"/>
      </c>
      <c r="AA1481" s="4">
        <f t="shared" si="290"/>
        <v>0</v>
      </c>
      <c r="AB1481" s="4">
        <f>'Enhanced Basket_AUTOLOAD'!T1481</f>
        <v>0</v>
      </c>
      <c r="AC1481" s="4">
        <f>'Enhanced Basket_AUTOLOAD'!M1481</f>
        <v>0</v>
      </c>
      <c r="AD1481" s="4">
        <f>'Enhanced Basket_AUTOLOAD'!L1481</f>
        <v>0</v>
      </c>
      <c r="AE1481" s="4">
        <f>'Enhanced Basket_AUTOLOAD'!Z1481</f>
        <v>0</v>
      </c>
      <c r="AF1481" s="4">
        <f>'Enhanced Basket_AUTOLOAD'!AB1481</f>
        <v>0</v>
      </c>
      <c r="AG1481" s="4" t="e">
        <f>VLOOKUP(AJ1481,'Ticker Mapping'!$I$3:$M$6706,5,0)</f>
        <v>#N/A</v>
      </c>
      <c r="AH1481" s="4" t="e">
        <f>_xll.BDP(AK1481&amp;" SEDOL","TICKER_AND_EXCH_CODE")</f>
        <v>#NAME?</v>
      </c>
      <c r="AI1481" s="4" t="e">
        <f t="shared" si="291"/>
        <v>#N/A</v>
      </c>
      <c r="AJ1481" s="4">
        <f>'Enhanced Basket_AUTOLOAD'!P1481</f>
        <v>0</v>
      </c>
      <c r="AK1481" s="4">
        <f>'Enhanced Basket_AUTOLOAD'!Q1481</f>
        <v>0</v>
      </c>
      <c r="AL1481" s="4">
        <f>'Enhanced Basket_AUTOLOAD'!Y1481</f>
        <v>0</v>
      </c>
      <c r="AM1481" s="4" t="e">
        <f t="shared" si="292"/>
        <v>#N/A</v>
      </c>
      <c r="AN1481" s="4" t="str">
        <f t="shared" si="293"/>
        <v>NO</v>
      </c>
      <c r="AO1481" s="4" t="str">
        <f t="shared" si="294"/>
        <v>Cash-in-Lieu</v>
      </c>
    </row>
    <row r="1482" ht="15" customHeight="1" s="4" customFormat="1">
      <c r="A1482" s="4">
        <f>'Enhanced Basket_AUTOLOAD'!H1482</f>
        <v>0</v>
      </c>
      <c r="B1482" s="4" t="str">
        <f t="shared" si="283"/>
        <v>SELL</v>
      </c>
      <c r="C1482" s="4" t="s">
        <v>29</v>
      </c>
      <c r="D1482" s="4" t="str">
        <f t="shared" si="284"/>
        <v>MT</v>
      </c>
      <c r="E1482" s="4" t="str">
        <f t="shared" si="285"/>
      </c>
      <c r="F1482" s="4" t="str">
        <f t="shared" si="286"/>
        <v>CIL LOAD</v>
      </c>
      <c r="G1482" s="4">
        <f t="shared" si="287"/>
        <v>0</v>
      </c>
      <c r="H1482" s="4" t="e">
        <f t="shared" si="288"/>
        <v>#N/A</v>
      </c>
      <c r="I1482" s="4" t="e">
        <f>_xll.BDP(AG1482&amp;" equity","crncy_adj_px_last","eqy_fund_crncy=usd")</f>
        <v>#NAME?</v>
      </c>
      <c r="J1482" s="4" t="str">
        <f t="shared" si="289"/>
      </c>
      <c r="AA1482" s="4">
        <f t="shared" si="290"/>
        <v>0</v>
      </c>
      <c r="AB1482" s="4">
        <f>'Enhanced Basket_AUTOLOAD'!T1482</f>
        <v>0</v>
      </c>
      <c r="AC1482" s="4">
        <f>'Enhanced Basket_AUTOLOAD'!M1482</f>
        <v>0</v>
      </c>
      <c r="AD1482" s="4">
        <f>'Enhanced Basket_AUTOLOAD'!L1482</f>
        <v>0</v>
      </c>
      <c r="AE1482" s="4">
        <f>'Enhanced Basket_AUTOLOAD'!Z1482</f>
        <v>0</v>
      </c>
      <c r="AF1482" s="4">
        <f>'Enhanced Basket_AUTOLOAD'!AB1482</f>
        <v>0</v>
      </c>
      <c r="AG1482" s="4" t="e">
        <f>VLOOKUP(AJ1482,'Ticker Mapping'!$I$3:$M$6706,5,0)</f>
        <v>#N/A</v>
      </c>
      <c r="AH1482" s="4" t="e">
        <f>_xll.BDP(AK1482&amp;" SEDOL","TICKER_AND_EXCH_CODE")</f>
        <v>#NAME?</v>
      </c>
      <c r="AI1482" s="4" t="e">
        <f t="shared" si="291"/>
        <v>#N/A</v>
      </c>
      <c r="AJ1482" s="4">
        <f>'Enhanced Basket_AUTOLOAD'!P1482</f>
        <v>0</v>
      </c>
      <c r="AK1482" s="4">
        <f>'Enhanced Basket_AUTOLOAD'!Q1482</f>
        <v>0</v>
      </c>
      <c r="AL1482" s="4">
        <f>'Enhanced Basket_AUTOLOAD'!Y1482</f>
        <v>0</v>
      </c>
      <c r="AM1482" s="4" t="e">
        <f t="shared" si="292"/>
        <v>#N/A</v>
      </c>
      <c r="AN1482" s="4" t="str">
        <f t="shared" si="293"/>
        <v>NO</v>
      </c>
      <c r="AO1482" s="4" t="str">
        <f t="shared" si="294"/>
        <v>Cash-in-Lieu</v>
      </c>
    </row>
    <row r="1483" ht="15" customHeight="1" s="4" customFormat="1">
      <c r="A1483" s="4">
        <f>'Enhanced Basket_AUTOLOAD'!H1483</f>
        <v>0</v>
      </c>
      <c r="B1483" s="4" t="str">
        <f t="shared" si="283"/>
        <v>SELL</v>
      </c>
      <c r="C1483" s="4" t="s">
        <v>29</v>
      </c>
      <c r="D1483" s="4" t="str">
        <f t="shared" si="284"/>
        <v>MT</v>
      </c>
      <c r="E1483" s="4" t="str">
        <f t="shared" si="285"/>
      </c>
      <c r="F1483" s="4" t="str">
        <f t="shared" si="286"/>
        <v>CIL LOAD</v>
      </c>
      <c r="G1483" s="4">
        <f t="shared" si="287"/>
        <v>0</v>
      </c>
      <c r="H1483" s="4" t="e">
        <f t="shared" si="288"/>
        <v>#N/A</v>
      </c>
      <c r="I1483" s="4" t="e">
        <f>_xll.BDP(AG1483&amp;" equity","crncy_adj_px_last","eqy_fund_crncy=usd")</f>
        <v>#NAME?</v>
      </c>
      <c r="J1483" s="4" t="str">
        <f t="shared" si="289"/>
      </c>
      <c r="AA1483" s="4">
        <f t="shared" si="290"/>
        <v>0</v>
      </c>
      <c r="AB1483" s="4">
        <f>'Enhanced Basket_AUTOLOAD'!T1483</f>
        <v>0</v>
      </c>
      <c r="AC1483" s="4">
        <f>'Enhanced Basket_AUTOLOAD'!M1483</f>
        <v>0</v>
      </c>
      <c r="AD1483" s="4">
        <f>'Enhanced Basket_AUTOLOAD'!L1483</f>
        <v>0</v>
      </c>
      <c r="AE1483" s="4">
        <f>'Enhanced Basket_AUTOLOAD'!Z1483</f>
        <v>0</v>
      </c>
      <c r="AF1483" s="4">
        <f>'Enhanced Basket_AUTOLOAD'!AB1483</f>
        <v>0</v>
      </c>
      <c r="AG1483" s="4" t="e">
        <f>VLOOKUP(AJ1483,'Ticker Mapping'!$I$3:$M$6706,5,0)</f>
        <v>#N/A</v>
      </c>
      <c r="AH1483" s="4" t="e">
        <f>_xll.BDP(AK1483&amp;" SEDOL","TICKER_AND_EXCH_CODE")</f>
        <v>#NAME?</v>
      </c>
      <c r="AI1483" s="4" t="e">
        <f t="shared" si="291"/>
        <v>#N/A</v>
      </c>
      <c r="AJ1483" s="4">
        <f>'Enhanced Basket_AUTOLOAD'!P1483</f>
        <v>0</v>
      </c>
      <c r="AK1483" s="4">
        <f>'Enhanced Basket_AUTOLOAD'!Q1483</f>
        <v>0</v>
      </c>
      <c r="AL1483" s="4">
        <f>'Enhanced Basket_AUTOLOAD'!Y1483</f>
        <v>0</v>
      </c>
      <c r="AM1483" s="4" t="e">
        <f t="shared" si="292"/>
        <v>#N/A</v>
      </c>
      <c r="AN1483" s="4" t="str">
        <f t="shared" si="293"/>
        <v>NO</v>
      </c>
      <c r="AO1483" s="4" t="str">
        <f t="shared" si="294"/>
        <v>Cash-in-Lieu</v>
      </c>
    </row>
    <row r="1484" ht="15" customHeight="1" s="4" customFormat="1">
      <c r="A1484" s="4">
        <f>'Enhanced Basket_AUTOLOAD'!H1484</f>
        <v>0</v>
      </c>
      <c r="B1484" s="4" t="str">
        <f t="shared" si="283"/>
        <v>SELL</v>
      </c>
      <c r="C1484" s="4" t="s">
        <v>29</v>
      </c>
      <c r="D1484" s="4" t="str">
        <f t="shared" si="284"/>
        <v>MT</v>
      </c>
      <c r="E1484" s="4" t="str">
        <f t="shared" si="285"/>
      </c>
      <c r="F1484" s="4" t="str">
        <f t="shared" si="286"/>
        <v>CIL LOAD</v>
      </c>
      <c r="G1484" s="4">
        <f t="shared" si="287"/>
        <v>0</v>
      </c>
      <c r="H1484" s="4" t="e">
        <f t="shared" si="288"/>
        <v>#N/A</v>
      </c>
      <c r="I1484" s="4" t="e">
        <f>_xll.BDP(AG1484&amp;" equity","crncy_adj_px_last","eqy_fund_crncy=usd")</f>
        <v>#NAME?</v>
      </c>
      <c r="J1484" s="4" t="str">
        <f t="shared" si="289"/>
      </c>
      <c r="AA1484" s="4">
        <f t="shared" si="290"/>
        <v>0</v>
      </c>
      <c r="AB1484" s="4">
        <f>'Enhanced Basket_AUTOLOAD'!T1484</f>
        <v>0</v>
      </c>
      <c r="AC1484" s="4">
        <f>'Enhanced Basket_AUTOLOAD'!M1484</f>
        <v>0</v>
      </c>
      <c r="AD1484" s="4">
        <f>'Enhanced Basket_AUTOLOAD'!L1484</f>
        <v>0</v>
      </c>
      <c r="AE1484" s="4">
        <f>'Enhanced Basket_AUTOLOAD'!Z1484</f>
        <v>0</v>
      </c>
      <c r="AF1484" s="4">
        <f>'Enhanced Basket_AUTOLOAD'!AB1484</f>
        <v>0</v>
      </c>
      <c r="AG1484" s="4" t="e">
        <f>VLOOKUP(AJ1484,'Ticker Mapping'!$I$3:$M$6706,5,0)</f>
        <v>#N/A</v>
      </c>
      <c r="AH1484" s="4" t="e">
        <f>_xll.BDP(AK1484&amp;" SEDOL","TICKER_AND_EXCH_CODE")</f>
        <v>#NAME?</v>
      </c>
      <c r="AI1484" s="4" t="e">
        <f t="shared" si="291"/>
        <v>#N/A</v>
      </c>
      <c r="AJ1484" s="4">
        <f>'Enhanced Basket_AUTOLOAD'!P1484</f>
        <v>0</v>
      </c>
      <c r="AK1484" s="4">
        <f>'Enhanced Basket_AUTOLOAD'!Q1484</f>
        <v>0</v>
      </c>
      <c r="AL1484" s="4">
        <f>'Enhanced Basket_AUTOLOAD'!Y1484</f>
        <v>0</v>
      </c>
      <c r="AM1484" s="4" t="e">
        <f t="shared" si="292"/>
        <v>#N/A</v>
      </c>
      <c r="AN1484" s="4" t="str">
        <f t="shared" si="293"/>
        <v>NO</v>
      </c>
      <c r="AO1484" s="4" t="str">
        <f t="shared" si="294"/>
        <v>Cash-in-Lieu</v>
      </c>
    </row>
    <row r="1485" ht="15" customHeight="1" s="4" customFormat="1">
      <c r="A1485" s="4">
        <f>'Enhanced Basket_AUTOLOAD'!H1485</f>
        <v>0</v>
      </c>
      <c r="B1485" s="4" t="str">
        <f t="shared" si="283"/>
        <v>SELL</v>
      </c>
      <c r="C1485" s="4" t="s">
        <v>29</v>
      </c>
      <c r="D1485" s="4" t="str">
        <f t="shared" si="284"/>
        <v>MT</v>
      </c>
      <c r="E1485" s="4" t="str">
        <f t="shared" si="285"/>
      </c>
      <c r="F1485" s="4" t="str">
        <f t="shared" si="286"/>
        <v>CIL LOAD</v>
      </c>
      <c r="G1485" s="4">
        <f t="shared" si="287"/>
        <v>0</v>
      </c>
      <c r="H1485" s="4" t="e">
        <f t="shared" si="288"/>
        <v>#N/A</v>
      </c>
      <c r="I1485" s="4" t="e">
        <f>_xll.BDP(AG1485&amp;" equity","crncy_adj_px_last","eqy_fund_crncy=usd")</f>
        <v>#NAME?</v>
      </c>
      <c r="J1485" s="4" t="str">
        <f t="shared" si="289"/>
      </c>
      <c r="AA1485" s="4">
        <f t="shared" si="290"/>
        <v>0</v>
      </c>
      <c r="AB1485" s="4">
        <f>'Enhanced Basket_AUTOLOAD'!T1485</f>
        <v>0</v>
      </c>
      <c r="AC1485" s="4">
        <f>'Enhanced Basket_AUTOLOAD'!M1485</f>
        <v>0</v>
      </c>
      <c r="AD1485" s="4">
        <f>'Enhanced Basket_AUTOLOAD'!L1485</f>
        <v>0</v>
      </c>
      <c r="AE1485" s="4">
        <f>'Enhanced Basket_AUTOLOAD'!Z1485</f>
        <v>0</v>
      </c>
      <c r="AF1485" s="4">
        <f>'Enhanced Basket_AUTOLOAD'!AB1485</f>
        <v>0</v>
      </c>
      <c r="AG1485" s="4" t="e">
        <f>VLOOKUP(AJ1485,'Ticker Mapping'!$I$3:$M$6706,5,0)</f>
        <v>#N/A</v>
      </c>
      <c r="AH1485" s="4" t="e">
        <f>_xll.BDP(AK1485&amp;" SEDOL","TICKER_AND_EXCH_CODE")</f>
        <v>#NAME?</v>
      </c>
      <c r="AI1485" s="4" t="e">
        <f t="shared" si="291"/>
        <v>#N/A</v>
      </c>
      <c r="AJ1485" s="4">
        <f>'Enhanced Basket_AUTOLOAD'!P1485</f>
        <v>0</v>
      </c>
      <c r="AK1485" s="4">
        <f>'Enhanced Basket_AUTOLOAD'!Q1485</f>
        <v>0</v>
      </c>
      <c r="AL1485" s="4">
        <f>'Enhanced Basket_AUTOLOAD'!Y1485</f>
        <v>0</v>
      </c>
      <c r="AM1485" s="4" t="e">
        <f t="shared" si="292"/>
        <v>#N/A</v>
      </c>
      <c r="AN1485" s="4" t="str">
        <f t="shared" si="293"/>
        <v>NO</v>
      </c>
      <c r="AO1485" s="4" t="str">
        <f t="shared" si="294"/>
        <v>Cash-in-Lieu</v>
      </c>
    </row>
    <row r="1486" ht="15" customHeight="1" s="4" customFormat="1">
      <c r="A1486" s="4">
        <f>'Enhanced Basket_AUTOLOAD'!H1486</f>
        <v>0</v>
      </c>
      <c r="B1486" s="4" t="str">
        <f t="shared" si="283"/>
        <v>SELL</v>
      </c>
      <c r="C1486" s="4" t="s">
        <v>29</v>
      </c>
      <c r="D1486" s="4" t="str">
        <f t="shared" si="284"/>
        <v>MT</v>
      </c>
      <c r="E1486" s="4" t="str">
        <f t="shared" si="285"/>
      </c>
      <c r="F1486" s="4" t="str">
        <f t="shared" si="286"/>
        <v>CIL LOAD</v>
      </c>
      <c r="G1486" s="4">
        <f t="shared" si="287"/>
        <v>0</v>
      </c>
      <c r="H1486" s="4" t="e">
        <f t="shared" si="288"/>
        <v>#N/A</v>
      </c>
      <c r="I1486" s="4" t="e">
        <f>_xll.BDP(AG1486&amp;" equity","crncy_adj_px_last","eqy_fund_crncy=usd")</f>
        <v>#NAME?</v>
      </c>
      <c r="J1486" s="4" t="str">
        <f t="shared" si="289"/>
      </c>
      <c r="AA1486" s="4">
        <f t="shared" si="290"/>
        <v>0</v>
      </c>
      <c r="AB1486" s="4">
        <f>'Enhanced Basket_AUTOLOAD'!T1486</f>
        <v>0</v>
      </c>
      <c r="AC1486" s="4">
        <f>'Enhanced Basket_AUTOLOAD'!M1486</f>
        <v>0</v>
      </c>
      <c r="AD1486" s="4">
        <f>'Enhanced Basket_AUTOLOAD'!L1486</f>
        <v>0</v>
      </c>
      <c r="AE1486" s="4">
        <f>'Enhanced Basket_AUTOLOAD'!Z1486</f>
        <v>0</v>
      </c>
      <c r="AF1486" s="4">
        <f>'Enhanced Basket_AUTOLOAD'!AB1486</f>
        <v>0</v>
      </c>
      <c r="AG1486" s="4" t="e">
        <f>VLOOKUP(AJ1486,'Ticker Mapping'!$I$3:$M$6706,5,0)</f>
        <v>#N/A</v>
      </c>
      <c r="AH1486" s="4" t="e">
        <f>_xll.BDP(AK1486&amp;" SEDOL","TICKER_AND_EXCH_CODE")</f>
        <v>#NAME?</v>
      </c>
      <c r="AI1486" s="4" t="e">
        <f t="shared" si="291"/>
        <v>#N/A</v>
      </c>
      <c r="AJ1486" s="4">
        <f>'Enhanced Basket_AUTOLOAD'!P1486</f>
        <v>0</v>
      </c>
      <c r="AK1486" s="4">
        <f>'Enhanced Basket_AUTOLOAD'!Q1486</f>
        <v>0</v>
      </c>
      <c r="AL1486" s="4">
        <f>'Enhanced Basket_AUTOLOAD'!Y1486</f>
        <v>0</v>
      </c>
      <c r="AM1486" s="4" t="e">
        <f t="shared" si="292"/>
        <v>#N/A</v>
      </c>
      <c r="AN1486" s="4" t="str">
        <f t="shared" si="293"/>
        <v>NO</v>
      </c>
      <c r="AO1486" s="4" t="str">
        <f t="shared" si="294"/>
        <v>Cash-in-Lieu</v>
      </c>
    </row>
    <row r="1487" ht="15" customHeight="1" s="4" customFormat="1">
      <c r="A1487" s="4">
        <f>'Enhanced Basket_AUTOLOAD'!H1487</f>
        <v>0</v>
      </c>
      <c r="B1487" s="4" t="str">
        <f t="shared" si="283"/>
        <v>SELL</v>
      </c>
      <c r="C1487" s="4" t="s">
        <v>29</v>
      </c>
      <c r="D1487" s="4" t="str">
        <f t="shared" si="284"/>
        <v>MT</v>
      </c>
      <c r="E1487" s="4" t="str">
        <f t="shared" si="285"/>
      </c>
      <c r="F1487" s="4" t="str">
        <f t="shared" si="286"/>
        <v>CIL LOAD</v>
      </c>
      <c r="G1487" s="4">
        <f t="shared" si="287"/>
        <v>0</v>
      </c>
      <c r="H1487" s="4" t="e">
        <f t="shared" si="288"/>
        <v>#N/A</v>
      </c>
      <c r="I1487" s="4" t="e">
        <f>_xll.BDP(AG1487&amp;" equity","crncy_adj_px_last","eqy_fund_crncy=usd")</f>
        <v>#NAME?</v>
      </c>
      <c r="J1487" s="4" t="str">
        <f t="shared" si="289"/>
      </c>
      <c r="AA1487" s="4">
        <f t="shared" si="290"/>
        <v>0</v>
      </c>
      <c r="AB1487" s="4">
        <f>'Enhanced Basket_AUTOLOAD'!T1487</f>
        <v>0</v>
      </c>
      <c r="AC1487" s="4">
        <f>'Enhanced Basket_AUTOLOAD'!M1487</f>
        <v>0</v>
      </c>
      <c r="AD1487" s="4">
        <f>'Enhanced Basket_AUTOLOAD'!L1487</f>
        <v>0</v>
      </c>
      <c r="AE1487" s="4">
        <f>'Enhanced Basket_AUTOLOAD'!Z1487</f>
        <v>0</v>
      </c>
      <c r="AF1487" s="4">
        <f>'Enhanced Basket_AUTOLOAD'!AB1487</f>
        <v>0</v>
      </c>
      <c r="AG1487" s="4" t="e">
        <f>VLOOKUP(AJ1487,'Ticker Mapping'!$I$3:$M$6706,5,0)</f>
        <v>#N/A</v>
      </c>
      <c r="AH1487" s="4" t="e">
        <f>_xll.BDP(AK1487&amp;" SEDOL","TICKER_AND_EXCH_CODE")</f>
        <v>#NAME?</v>
      </c>
      <c r="AI1487" s="4" t="e">
        <f t="shared" si="291"/>
        <v>#N/A</v>
      </c>
      <c r="AJ1487" s="4">
        <f>'Enhanced Basket_AUTOLOAD'!P1487</f>
        <v>0</v>
      </c>
      <c r="AK1487" s="4">
        <f>'Enhanced Basket_AUTOLOAD'!Q1487</f>
        <v>0</v>
      </c>
      <c r="AL1487" s="4">
        <f>'Enhanced Basket_AUTOLOAD'!Y1487</f>
        <v>0</v>
      </c>
      <c r="AM1487" s="4" t="e">
        <f t="shared" si="292"/>
        <v>#N/A</v>
      </c>
      <c r="AN1487" s="4" t="str">
        <f t="shared" si="293"/>
        <v>NO</v>
      </c>
      <c r="AO1487" s="4" t="str">
        <f t="shared" si="294"/>
        <v>Cash-in-Lieu</v>
      </c>
    </row>
    <row r="1488" ht="15" customHeight="1" s="4" customFormat="1">
      <c r="A1488" s="4">
        <f>'Enhanced Basket_AUTOLOAD'!H1488</f>
        <v>0</v>
      </c>
      <c r="B1488" s="4" t="str">
        <f t="shared" si="283"/>
        <v>SELL</v>
      </c>
      <c r="C1488" s="4" t="s">
        <v>29</v>
      </c>
      <c r="D1488" s="4" t="str">
        <f t="shared" si="284"/>
        <v>MT</v>
      </c>
      <c r="E1488" s="4" t="str">
        <f t="shared" si="285"/>
      </c>
      <c r="F1488" s="4" t="str">
        <f t="shared" si="286"/>
        <v>CIL LOAD</v>
      </c>
      <c r="G1488" s="4">
        <f t="shared" si="287"/>
        <v>0</v>
      </c>
      <c r="H1488" s="4" t="e">
        <f t="shared" si="288"/>
        <v>#N/A</v>
      </c>
      <c r="I1488" s="4" t="e">
        <f>_xll.BDP(AG1488&amp;" equity","crncy_adj_px_last","eqy_fund_crncy=usd")</f>
        <v>#NAME?</v>
      </c>
      <c r="J1488" s="4" t="str">
        <f t="shared" si="289"/>
      </c>
      <c r="AA1488" s="4">
        <f t="shared" si="290"/>
        <v>0</v>
      </c>
      <c r="AB1488" s="4">
        <f>'Enhanced Basket_AUTOLOAD'!T1488</f>
        <v>0</v>
      </c>
      <c r="AC1488" s="4">
        <f>'Enhanced Basket_AUTOLOAD'!M1488</f>
        <v>0</v>
      </c>
      <c r="AD1488" s="4">
        <f>'Enhanced Basket_AUTOLOAD'!L1488</f>
        <v>0</v>
      </c>
      <c r="AE1488" s="4">
        <f>'Enhanced Basket_AUTOLOAD'!Z1488</f>
        <v>0</v>
      </c>
      <c r="AF1488" s="4">
        <f>'Enhanced Basket_AUTOLOAD'!AB1488</f>
        <v>0</v>
      </c>
      <c r="AG1488" s="4" t="e">
        <f>VLOOKUP(AJ1488,'Ticker Mapping'!$I$3:$M$6706,5,0)</f>
        <v>#N/A</v>
      </c>
      <c r="AH1488" s="4" t="e">
        <f>_xll.BDP(AK1488&amp;" SEDOL","TICKER_AND_EXCH_CODE")</f>
        <v>#NAME?</v>
      </c>
      <c r="AI1488" s="4" t="e">
        <f t="shared" si="291"/>
        <v>#N/A</v>
      </c>
      <c r="AJ1488" s="4">
        <f>'Enhanced Basket_AUTOLOAD'!P1488</f>
        <v>0</v>
      </c>
      <c r="AK1488" s="4">
        <f>'Enhanced Basket_AUTOLOAD'!Q1488</f>
        <v>0</v>
      </c>
      <c r="AL1488" s="4">
        <f>'Enhanced Basket_AUTOLOAD'!Y1488</f>
        <v>0</v>
      </c>
      <c r="AM1488" s="4" t="e">
        <f t="shared" si="292"/>
        <v>#N/A</v>
      </c>
      <c r="AN1488" s="4" t="str">
        <f t="shared" si="293"/>
        <v>NO</v>
      </c>
      <c r="AO1488" s="4" t="str">
        <f t="shared" si="294"/>
        <v>Cash-in-Lieu</v>
      </c>
    </row>
    <row r="1489" ht="15" customHeight="1" s="4" customFormat="1">
      <c r="A1489" s="4">
        <f>'Enhanced Basket_AUTOLOAD'!H1489</f>
        <v>0</v>
      </c>
      <c r="B1489" s="4" t="str">
        <f t="shared" si="283"/>
        <v>SELL</v>
      </c>
      <c r="C1489" s="4" t="s">
        <v>29</v>
      </c>
      <c r="D1489" s="4" t="str">
        <f t="shared" si="284"/>
        <v>MT</v>
      </c>
      <c r="E1489" s="4" t="str">
        <f t="shared" si="285"/>
      </c>
      <c r="F1489" s="4" t="str">
        <f t="shared" si="286"/>
        <v>CIL LOAD</v>
      </c>
      <c r="G1489" s="4">
        <f t="shared" si="287"/>
        <v>0</v>
      </c>
      <c r="H1489" s="4" t="e">
        <f t="shared" si="288"/>
        <v>#N/A</v>
      </c>
      <c r="I1489" s="4" t="e">
        <f>_xll.BDP(AG1489&amp;" equity","crncy_adj_px_last","eqy_fund_crncy=usd")</f>
        <v>#NAME?</v>
      </c>
      <c r="J1489" s="4" t="str">
        <f t="shared" si="289"/>
      </c>
      <c r="AA1489" s="4">
        <f t="shared" si="290"/>
        <v>0</v>
      </c>
      <c r="AB1489" s="4">
        <f>'Enhanced Basket_AUTOLOAD'!T1489</f>
        <v>0</v>
      </c>
      <c r="AC1489" s="4">
        <f>'Enhanced Basket_AUTOLOAD'!M1489</f>
        <v>0</v>
      </c>
      <c r="AD1489" s="4">
        <f>'Enhanced Basket_AUTOLOAD'!L1489</f>
        <v>0</v>
      </c>
      <c r="AE1489" s="4">
        <f>'Enhanced Basket_AUTOLOAD'!Z1489</f>
        <v>0</v>
      </c>
      <c r="AF1489" s="4">
        <f>'Enhanced Basket_AUTOLOAD'!AB1489</f>
        <v>0</v>
      </c>
      <c r="AG1489" s="4" t="e">
        <f>VLOOKUP(AJ1489,'Ticker Mapping'!$I$3:$M$6706,5,0)</f>
        <v>#N/A</v>
      </c>
      <c r="AH1489" s="4" t="e">
        <f>_xll.BDP(AK1489&amp;" SEDOL","TICKER_AND_EXCH_CODE")</f>
        <v>#NAME?</v>
      </c>
      <c r="AI1489" s="4" t="e">
        <f t="shared" si="291"/>
        <v>#N/A</v>
      </c>
      <c r="AJ1489" s="4">
        <f>'Enhanced Basket_AUTOLOAD'!P1489</f>
        <v>0</v>
      </c>
      <c r="AK1489" s="4">
        <f>'Enhanced Basket_AUTOLOAD'!Q1489</f>
        <v>0</v>
      </c>
      <c r="AL1489" s="4">
        <f>'Enhanced Basket_AUTOLOAD'!Y1489</f>
        <v>0</v>
      </c>
      <c r="AM1489" s="4" t="e">
        <f t="shared" si="292"/>
        <v>#N/A</v>
      </c>
      <c r="AN1489" s="4" t="str">
        <f t="shared" si="293"/>
        <v>NO</v>
      </c>
      <c r="AO1489" s="4" t="str">
        <f t="shared" si="294"/>
        <v>Cash-in-Lieu</v>
      </c>
    </row>
    <row r="1490" ht="15" customHeight="1" s="4" customFormat="1">
      <c r="A1490" s="4">
        <f>'Enhanced Basket_AUTOLOAD'!H1490</f>
        <v>0</v>
      </c>
      <c r="B1490" s="4" t="str">
        <f t="shared" si="283"/>
        <v>SELL</v>
      </c>
      <c r="C1490" s="4" t="s">
        <v>29</v>
      </c>
      <c r="D1490" s="4" t="str">
        <f t="shared" si="284"/>
        <v>MT</v>
      </c>
      <c r="E1490" s="4" t="str">
        <f t="shared" si="285"/>
      </c>
      <c r="F1490" s="4" t="str">
        <f t="shared" si="286"/>
        <v>CIL LOAD</v>
      </c>
      <c r="G1490" s="4">
        <f t="shared" si="287"/>
        <v>0</v>
      </c>
      <c r="H1490" s="4" t="e">
        <f t="shared" si="288"/>
        <v>#N/A</v>
      </c>
      <c r="I1490" s="4" t="e">
        <f>_xll.BDP(AG1490&amp;" equity","crncy_adj_px_last","eqy_fund_crncy=usd")</f>
        <v>#NAME?</v>
      </c>
      <c r="J1490" s="4" t="str">
        <f t="shared" si="289"/>
      </c>
      <c r="AA1490" s="4">
        <f t="shared" si="290"/>
        <v>0</v>
      </c>
      <c r="AB1490" s="4">
        <f>'Enhanced Basket_AUTOLOAD'!T1490</f>
        <v>0</v>
      </c>
      <c r="AC1490" s="4">
        <f>'Enhanced Basket_AUTOLOAD'!M1490</f>
        <v>0</v>
      </c>
      <c r="AD1490" s="4">
        <f>'Enhanced Basket_AUTOLOAD'!L1490</f>
        <v>0</v>
      </c>
      <c r="AE1490" s="4">
        <f>'Enhanced Basket_AUTOLOAD'!Z1490</f>
        <v>0</v>
      </c>
      <c r="AF1490" s="4">
        <f>'Enhanced Basket_AUTOLOAD'!AB1490</f>
        <v>0</v>
      </c>
      <c r="AG1490" s="4" t="e">
        <f>VLOOKUP(AJ1490,'Ticker Mapping'!$I$3:$M$6706,5,0)</f>
        <v>#N/A</v>
      </c>
      <c r="AH1490" s="4" t="e">
        <f>_xll.BDP(AK1490&amp;" SEDOL","TICKER_AND_EXCH_CODE")</f>
        <v>#NAME?</v>
      </c>
      <c r="AI1490" s="4" t="e">
        <f t="shared" si="291"/>
        <v>#N/A</v>
      </c>
      <c r="AJ1490" s="4">
        <f>'Enhanced Basket_AUTOLOAD'!P1490</f>
        <v>0</v>
      </c>
      <c r="AK1490" s="4">
        <f>'Enhanced Basket_AUTOLOAD'!Q1490</f>
        <v>0</v>
      </c>
      <c r="AL1490" s="4">
        <f>'Enhanced Basket_AUTOLOAD'!Y1490</f>
        <v>0</v>
      </c>
      <c r="AM1490" s="4" t="e">
        <f t="shared" si="292"/>
        <v>#N/A</v>
      </c>
      <c r="AN1490" s="4" t="str">
        <f t="shared" si="293"/>
        <v>NO</v>
      </c>
      <c r="AO1490" s="4" t="str">
        <f t="shared" si="294"/>
        <v>Cash-in-Lieu</v>
      </c>
    </row>
    <row r="1491" ht="15" customHeight="1" s="4" customFormat="1">
      <c r="A1491" s="4">
        <f>'Enhanced Basket_AUTOLOAD'!H1491</f>
        <v>0</v>
      </c>
      <c r="B1491" s="4" t="str">
        <f t="shared" si="283"/>
        <v>SELL</v>
      </c>
      <c r="C1491" s="4" t="s">
        <v>29</v>
      </c>
      <c r="D1491" s="4" t="str">
        <f t="shared" si="284"/>
        <v>MT</v>
      </c>
      <c r="E1491" s="4" t="str">
        <f t="shared" si="285"/>
      </c>
      <c r="F1491" s="4" t="str">
        <f t="shared" si="286"/>
        <v>CIL LOAD</v>
      </c>
      <c r="G1491" s="4">
        <f t="shared" si="287"/>
        <v>0</v>
      </c>
      <c r="H1491" s="4" t="e">
        <f t="shared" si="288"/>
        <v>#N/A</v>
      </c>
      <c r="I1491" s="4" t="e">
        <f>_xll.BDP(AG1491&amp;" equity","crncy_adj_px_last","eqy_fund_crncy=usd")</f>
        <v>#NAME?</v>
      </c>
      <c r="J1491" s="4" t="str">
        <f t="shared" si="289"/>
      </c>
      <c r="AA1491" s="4">
        <f t="shared" si="290"/>
        <v>0</v>
      </c>
      <c r="AB1491" s="4">
        <f>'Enhanced Basket_AUTOLOAD'!T1491</f>
        <v>0</v>
      </c>
      <c r="AC1491" s="4">
        <f>'Enhanced Basket_AUTOLOAD'!M1491</f>
        <v>0</v>
      </c>
      <c r="AD1491" s="4">
        <f>'Enhanced Basket_AUTOLOAD'!L1491</f>
        <v>0</v>
      </c>
      <c r="AE1491" s="4">
        <f>'Enhanced Basket_AUTOLOAD'!Z1491</f>
        <v>0</v>
      </c>
      <c r="AF1491" s="4">
        <f>'Enhanced Basket_AUTOLOAD'!AB1491</f>
        <v>0</v>
      </c>
      <c r="AG1491" s="4" t="e">
        <f>VLOOKUP(AJ1491,'Ticker Mapping'!$I$3:$M$6706,5,0)</f>
        <v>#N/A</v>
      </c>
      <c r="AH1491" s="4" t="e">
        <f>_xll.BDP(AK1491&amp;" SEDOL","TICKER_AND_EXCH_CODE")</f>
        <v>#NAME?</v>
      </c>
      <c r="AI1491" s="4" t="e">
        <f t="shared" si="291"/>
        <v>#N/A</v>
      </c>
      <c r="AJ1491" s="4">
        <f>'Enhanced Basket_AUTOLOAD'!P1491</f>
        <v>0</v>
      </c>
      <c r="AK1491" s="4">
        <f>'Enhanced Basket_AUTOLOAD'!Q1491</f>
        <v>0</v>
      </c>
      <c r="AL1491" s="4">
        <f>'Enhanced Basket_AUTOLOAD'!Y1491</f>
        <v>0</v>
      </c>
      <c r="AM1491" s="4" t="e">
        <f t="shared" si="292"/>
        <v>#N/A</v>
      </c>
      <c r="AN1491" s="4" t="str">
        <f t="shared" si="293"/>
        <v>NO</v>
      </c>
      <c r="AO1491" s="4" t="str">
        <f t="shared" si="294"/>
        <v>Cash-in-Lieu</v>
      </c>
    </row>
    <row r="1492" ht="15" customHeight="1" s="4" customFormat="1">
      <c r="A1492" s="4">
        <f>'Enhanced Basket_AUTOLOAD'!H1492</f>
        <v>0</v>
      </c>
      <c r="B1492" s="4" t="str">
        <f t="shared" si="283"/>
        <v>SELL</v>
      </c>
      <c r="C1492" s="4" t="s">
        <v>29</v>
      </c>
      <c r="D1492" s="4" t="str">
        <f t="shared" si="284"/>
        <v>MT</v>
      </c>
      <c r="E1492" s="4" t="str">
        <f t="shared" si="285"/>
      </c>
      <c r="F1492" s="4" t="str">
        <f t="shared" si="286"/>
        <v>CIL LOAD</v>
      </c>
      <c r="G1492" s="4">
        <f t="shared" si="287"/>
        <v>0</v>
      </c>
      <c r="H1492" s="4" t="e">
        <f t="shared" si="288"/>
        <v>#N/A</v>
      </c>
      <c r="I1492" s="4" t="e">
        <f>_xll.BDP(AG1492&amp;" equity","crncy_adj_px_last","eqy_fund_crncy=usd")</f>
        <v>#NAME?</v>
      </c>
      <c r="J1492" s="4" t="str">
        <f t="shared" si="289"/>
      </c>
      <c r="AA1492" s="4">
        <f t="shared" si="290"/>
        <v>0</v>
      </c>
      <c r="AB1492" s="4">
        <f>'Enhanced Basket_AUTOLOAD'!T1492</f>
        <v>0</v>
      </c>
      <c r="AC1492" s="4">
        <f>'Enhanced Basket_AUTOLOAD'!M1492</f>
        <v>0</v>
      </c>
      <c r="AD1492" s="4">
        <f>'Enhanced Basket_AUTOLOAD'!L1492</f>
        <v>0</v>
      </c>
      <c r="AE1492" s="4">
        <f>'Enhanced Basket_AUTOLOAD'!Z1492</f>
        <v>0</v>
      </c>
      <c r="AF1492" s="4">
        <f>'Enhanced Basket_AUTOLOAD'!AB1492</f>
        <v>0</v>
      </c>
      <c r="AG1492" s="4" t="e">
        <f>VLOOKUP(AJ1492,'Ticker Mapping'!$I$3:$M$6706,5,0)</f>
        <v>#N/A</v>
      </c>
      <c r="AH1492" s="4" t="e">
        <f>_xll.BDP(AK1492&amp;" SEDOL","TICKER_AND_EXCH_CODE")</f>
        <v>#NAME?</v>
      </c>
      <c r="AI1492" s="4" t="e">
        <f t="shared" si="291"/>
        <v>#N/A</v>
      </c>
      <c r="AJ1492" s="4">
        <f>'Enhanced Basket_AUTOLOAD'!P1492</f>
        <v>0</v>
      </c>
      <c r="AK1492" s="4">
        <f>'Enhanced Basket_AUTOLOAD'!Q1492</f>
        <v>0</v>
      </c>
      <c r="AL1492" s="4">
        <f>'Enhanced Basket_AUTOLOAD'!Y1492</f>
        <v>0</v>
      </c>
      <c r="AM1492" s="4" t="e">
        <f t="shared" si="292"/>
        <v>#N/A</v>
      </c>
      <c r="AN1492" s="4" t="str">
        <f t="shared" si="293"/>
        <v>NO</v>
      </c>
      <c r="AO1492" s="4" t="str">
        <f t="shared" si="294"/>
        <v>Cash-in-Lieu</v>
      </c>
    </row>
    <row r="1493" ht="15" customHeight="1" s="4" customFormat="1">
      <c r="A1493" s="4">
        <f>'Enhanced Basket_AUTOLOAD'!H1493</f>
        <v>0</v>
      </c>
      <c r="B1493" s="4" t="str">
        <f t="shared" si="283"/>
        <v>SELL</v>
      </c>
      <c r="C1493" s="4" t="s">
        <v>29</v>
      </c>
      <c r="D1493" s="4" t="str">
        <f t="shared" si="284"/>
        <v>MT</v>
      </c>
      <c r="E1493" s="4" t="str">
        <f t="shared" si="285"/>
      </c>
      <c r="F1493" s="4" t="str">
        <f t="shared" si="286"/>
        <v>CIL LOAD</v>
      </c>
      <c r="G1493" s="4">
        <f t="shared" si="287"/>
        <v>0</v>
      </c>
      <c r="H1493" s="4" t="e">
        <f t="shared" si="288"/>
        <v>#N/A</v>
      </c>
      <c r="I1493" s="4" t="e">
        <f>_xll.BDP(AG1493&amp;" equity","crncy_adj_px_last","eqy_fund_crncy=usd")</f>
        <v>#NAME?</v>
      </c>
      <c r="J1493" s="4" t="str">
        <f t="shared" si="289"/>
      </c>
      <c r="AA1493" s="4">
        <f t="shared" si="290"/>
        <v>0</v>
      </c>
      <c r="AB1493" s="4">
        <f>'Enhanced Basket_AUTOLOAD'!T1493</f>
        <v>0</v>
      </c>
      <c r="AC1493" s="4">
        <f>'Enhanced Basket_AUTOLOAD'!M1493</f>
        <v>0</v>
      </c>
      <c r="AD1493" s="4">
        <f>'Enhanced Basket_AUTOLOAD'!L1493</f>
        <v>0</v>
      </c>
      <c r="AE1493" s="4">
        <f>'Enhanced Basket_AUTOLOAD'!Z1493</f>
        <v>0</v>
      </c>
      <c r="AF1493" s="4">
        <f>'Enhanced Basket_AUTOLOAD'!AB1493</f>
        <v>0</v>
      </c>
      <c r="AG1493" s="4" t="e">
        <f>VLOOKUP(AJ1493,'Ticker Mapping'!$I$3:$M$6706,5,0)</f>
        <v>#N/A</v>
      </c>
      <c r="AH1493" s="4" t="e">
        <f>_xll.BDP(AK1493&amp;" SEDOL","TICKER_AND_EXCH_CODE")</f>
        <v>#NAME?</v>
      </c>
      <c r="AI1493" s="4" t="e">
        <f t="shared" si="291"/>
        <v>#N/A</v>
      </c>
      <c r="AJ1493" s="4">
        <f>'Enhanced Basket_AUTOLOAD'!P1493</f>
        <v>0</v>
      </c>
      <c r="AK1493" s="4">
        <f>'Enhanced Basket_AUTOLOAD'!Q1493</f>
        <v>0</v>
      </c>
      <c r="AL1493" s="4">
        <f>'Enhanced Basket_AUTOLOAD'!Y1493</f>
        <v>0</v>
      </c>
      <c r="AM1493" s="4" t="e">
        <f t="shared" si="292"/>
        <v>#N/A</v>
      </c>
      <c r="AN1493" s="4" t="str">
        <f t="shared" si="293"/>
        <v>NO</v>
      </c>
      <c r="AO1493" s="4" t="str">
        <f t="shared" si="294"/>
        <v>Cash-in-Lieu</v>
      </c>
    </row>
    <row r="1494" ht="15" customHeight="1" s="4" customFormat="1">
      <c r="A1494" s="4">
        <f>'Enhanced Basket_AUTOLOAD'!H1494</f>
        <v>0</v>
      </c>
      <c r="B1494" s="4" t="str">
        <f t="shared" si="283"/>
        <v>SELL</v>
      </c>
      <c r="C1494" s="4" t="s">
        <v>29</v>
      </c>
      <c r="D1494" s="4" t="str">
        <f t="shared" si="284"/>
        <v>MT</v>
      </c>
      <c r="E1494" s="4" t="str">
        <f t="shared" si="285"/>
      </c>
      <c r="F1494" s="4" t="str">
        <f t="shared" si="286"/>
        <v>CIL LOAD</v>
      </c>
      <c r="G1494" s="4">
        <f t="shared" si="287"/>
        <v>0</v>
      </c>
      <c r="H1494" s="4" t="e">
        <f t="shared" si="288"/>
        <v>#N/A</v>
      </c>
      <c r="I1494" s="4" t="e">
        <f>_xll.BDP(AG1494&amp;" equity","crncy_adj_px_last","eqy_fund_crncy=usd")</f>
        <v>#NAME?</v>
      </c>
      <c r="J1494" s="4" t="str">
        <f t="shared" si="289"/>
      </c>
      <c r="AA1494" s="4">
        <f t="shared" si="290"/>
        <v>0</v>
      </c>
      <c r="AB1494" s="4">
        <f>'Enhanced Basket_AUTOLOAD'!T1494</f>
        <v>0</v>
      </c>
      <c r="AC1494" s="4">
        <f>'Enhanced Basket_AUTOLOAD'!M1494</f>
        <v>0</v>
      </c>
      <c r="AD1494" s="4">
        <f>'Enhanced Basket_AUTOLOAD'!L1494</f>
        <v>0</v>
      </c>
      <c r="AE1494" s="4">
        <f>'Enhanced Basket_AUTOLOAD'!Z1494</f>
        <v>0</v>
      </c>
      <c r="AF1494" s="4">
        <f>'Enhanced Basket_AUTOLOAD'!AB1494</f>
        <v>0</v>
      </c>
      <c r="AG1494" s="4" t="e">
        <f>VLOOKUP(AJ1494,'Ticker Mapping'!$I$3:$M$6706,5,0)</f>
        <v>#N/A</v>
      </c>
      <c r="AH1494" s="4" t="e">
        <f>_xll.BDP(AK1494&amp;" SEDOL","TICKER_AND_EXCH_CODE")</f>
        <v>#NAME?</v>
      </c>
      <c r="AI1494" s="4" t="e">
        <f t="shared" si="291"/>
        <v>#N/A</v>
      </c>
      <c r="AJ1494" s="4">
        <f>'Enhanced Basket_AUTOLOAD'!P1494</f>
        <v>0</v>
      </c>
      <c r="AK1494" s="4">
        <f>'Enhanced Basket_AUTOLOAD'!Q1494</f>
        <v>0</v>
      </c>
      <c r="AL1494" s="4">
        <f>'Enhanced Basket_AUTOLOAD'!Y1494</f>
        <v>0</v>
      </c>
      <c r="AM1494" s="4" t="e">
        <f t="shared" si="292"/>
        <v>#N/A</v>
      </c>
      <c r="AN1494" s="4" t="str">
        <f t="shared" si="293"/>
        <v>NO</v>
      </c>
      <c r="AO1494" s="4" t="str">
        <f t="shared" si="294"/>
        <v>Cash-in-Lieu</v>
      </c>
    </row>
    <row r="1495" ht="15" customHeight="1" s="4" customFormat="1">
      <c r="A1495" s="4">
        <f>'Enhanced Basket_AUTOLOAD'!H1495</f>
        <v>0</v>
      </c>
      <c r="B1495" s="4" t="str">
        <f t="shared" si="283"/>
        <v>SELL</v>
      </c>
      <c r="C1495" s="4" t="s">
        <v>29</v>
      </c>
      <c r="D1495" s="4" t="str">
        <f t="shared" si="284"/>
        <v>MT</v>
      </c>
      <c r="E1495" s="4" t="str">
        <f t="shared" si="285"/>
      </c>
      <c r="F1495" s="4" t="str">
        <f t="shared" si="286"/>
        <v>CIL LOAD</v>
      </c>
      <c r="G1495" s="4">
        <f t="shared" si="287"/>
        <v>0</v>
      </c>
      <c r="H1495" s="4" t="e">
        <f t="shared" si="288"/>
        <v>#N/A</v>
      </c>
      <c r="I1495" s="4" t="e">
        <f>_xll.BDP(AG1495&amp;" equity","crncy_adj_px_last","eqy_fund_crncy=usd")</f>
        <v>#NAME?</v>
      </c>
      <c r="J1495" s="4" t="str">
        <f t="shared" si="289"/>
      </c>
      <c r="AA1495" s="4">
        <f t="shared" si="290"/>
        <v>0</v>
      </c>
      <c r="AB1495" s="4">
        <f>'Enhanced Basket_AUTOLOAD'!T1495</f>
        <v>0</v>
      </c>
      <c r="AC1495" s="4">
        <f>'Enhanced Basket_AUTOLOAD'!M1495</f>
        <v>0</v>
      </c>
      <c r="AD1495" s="4">
        <f>'Enhanced Basket_AUTOLOAD'!L1495</f>
        <v>0</v>
      </c>
      <c r="AE1495" s="4">
        <f>'Enhanced Basket_AUTOLOAD'!Z1495</f>
        <v>0</v>
      </c>
      <c r="AF1495" s="4">
        <f>'Enhanced Basket_AUTOLOAD'!AB1495</f>
        <v>0</v>
      </c>
      <c r="AG1495" s="4" t="e">
        <f>VLOOKUP(AJ1495,'Ticker Mapping'!$I$3:$M$6706,5,0)</f>
        <v>#N/A</v>
      </c>
      <c r="AH1495" s="4" t="e">
        <f>_xll.BDP(AK1495&amp;" SEDOL","TICKER_AND_EXCH_CODE")</f>
        <v>#NAME?</v>
      </c>
      <c r="AI1495" s="4" t="e">
        <f t="shared" si="291"/>
        <v>#N/A</v>
      </c>
      <c r="AJ1495" s="4">
        <f>'Enhanced Basket_AUTOLOAD'!P1495</f>
        <v>0</v>
      </c>
      <c r="AK1495" s="4">
        <f>'Enhanced Basket_AUTOLOAD'!Q1495</f>
        <v>0</v>
      </c>
      <c r="AL1495" s="4">
        <f>'Enhanced Basket_AUTOLOAD'!Y1495</f>
        <v>0</v>
      </c>
      <c r="AM1495" s="4" t="e">
        <f t="shared" si="292"/>
        <v>#N/A</v>
      </c>
      <c r="AN1495" s="4" t="str">
        <f t="shared" si="293"/>
        <v>NO</v>
      </c>
      <c r="AO1495" s="4" t="str">
        <f t="shared" si="294"/>
        <v>Cash-in-Lieu</v>
      </c>
    </row>
    <row r="1496" ht="15" customHeight="1" s="4" customFormat="1">
      <c r="A1496" s="4">
        <f>'Enhanced Basket_AUTOLOAD'!H1496</f>
        <v>0</v>
      </c>
      <c r="B1496" s="4" t="str">
        <f t="shared" si="283"/>
        <v>SELL</v>
      </c>
      <c r="C1496" s="4" t="s">
        <v>29</v>
      </c>
      <c r="D1496" s="4" t="str">
        <f t="shared" si="284"/>
        <v>MT</v>
      </c>
      <c r="E1496" s="4" t="str">
        <f t="shared" si="285"/>
      </c>
      <c r="F1496" s="4" t="str">
        <f t="shared" si="286"/>
        <v>CIL LOAD</v>
      </c>
      <c r="G1496" s="4">
        <f t="shared" si="287"/>
        <v>0</v>
      </c>
      <c r="H1496" s="4" t="e">
        <f t="shared" si="288"/>
        <v>#N/A</v>
      </c>
      <c r="I1496" s="4" t="e">
        <f>_xll.BDP(AG1496&amp;" equity","crncy_adj_px_last","eqy_fund_crncy=usd")</f>
        <v>#NAME?</v>
      </c>
      <c r="J1496" s="4" t="str">
        <f t="shared" si="289"/>
      </c>
      <c r="AA1496" s="4">
        <f t="shared" si="290"/>
        <v>0</v>
      </c>
      <c r="AB1496" s="4">
        <f>'Enhanced Basket_AUTOLOAD'!T1496</f>
        <v>0</v>
      </c>
      <c r="AC1496" s="4">
        <f>'Enhanced Basket_AUTOLOAD'!M1496</f>
        <v>0</v>
      </c>
      <c r="AD1496" s="4">
        <f>'Enhanced Basket_AUTOLOAD'!L1496</f>
        <v>0</v>
      </c>
      <c r="AE1496" s="4">
        <f>'Enhanced Basket_AUTOLOAD'!Z1496</f>
        <v>0</v>
      </c>
      <c r="AF1496" s="4">
        <f>'Enhanced Basket_AUTOLOAD'!AB1496</f>
        <v>0</v>
      </c>
      <c r="AG1496" s="4" t="e">
        <f>VLOOKUP(AJ1496,'Ticker Mapping'!$I$3:$M$6706,5,0)</f>
        <v>#N/A</v>
      </c>
      <c r="AH1496" s="4" t="e">
        <f>_xll.BDP(AK1496&amp;" SEDOL","TICKER_AND_EXCH_CODE")</f>
        <v>#NAME?</v>
      </c>
      <c r="AI1496" s="4" t="e">
        <f t="shared" si="291"/>
        <v>#N/A</v>
      </c>
      <c r="AJ1496" s="4">
        <f>'Enhanced Basket_AUTOLOAD'!P1496</f>
        <v>0</v>
      </c>
      <c r="AK1496" s="4">
        <f>'Enhanced Basket_AUTOLOAD'!Q1496</f>
        <v>0</v>
      </c>
      <c r="AL1496" s="4">
        <f>'Enhanced Basket_AUTOLOAD'!Y1496</f>
        <v>0</v>
      </c>
      <c r="AM1496" s="4" t="e">
        <f t="shared" si="292"/>
        <v>#N/A</v>
      </c>
      <c r="AN1496" s="4" t="str">
        <f t="shared" si="293"/>
        <v>NO</v>
      </c>
      <c r="AO1496" s="4" t="str">
        <f t="shared" si="294"/>
        <v>Cash-in-Lieu</v>
      </c>
    </row>
    <row r="1497" ht="15" customHeight="1" s="4" customFormat="1">
      <c r="A1497" s="4">
        <f>'Enhanced Basket_AUTOLOAD'!H1497</f>
        <v>0</v>
      </c>
      <c r="B1497" s="4" t="str">
        <f t="shared" si="283"/>
        <v>SELL</v>
      </c>
      <c r="C1497" s="4" t="s">
        <v>29</v>
      </c>
      <c r="D1497" s="4" t="str">
        <f t="shared" si="284"/>
        <v>MT</v>
      </c>
      <c r="E1497" s="4" t="str">
        <f t="shared" si="285"/>
      </c>
      <c r="F1497" s="4" t="str">
        <f t="shared" si="286"/>
        <v>CIL LOAD</v>
      </c>
      <c r="G1497" s="4">
        <f t="shared" si="287"/>
        <v>0</v>
      </c>
      <c r="H1497" s="4" t="e">
        <f t="shared" si="288"/>
        <v>#N/A</v>
      </c>
      <c r="I1497" s="4" t="e">
        <f>_xll.BDP(AG1497&amp;" equity","crncy_adj_px_last","eqy_fund_crncy=usd")</f>
        <v>#NAME?</v>
      </c>
      <c r="J1497" s="4" t="str">
        <f t="shared" si="289"/>
      </c>
      <c r="AA1497" s="4">
        <f t="shared" si="290"/>
        <v>0</v>
      </c>
      <c r="AB1497" s="4">
        <f>'Enhanced Basket_AUTOLOAD'!T1497</f>
        <v>0</v>
      </c>
      <c r="AC1497" s="4">
        <f>'Enhanced Basket_AUTOLOAD'!M1497</f>
        <v>0</v>
      </c>
      <c r="AD1497" s="4">
        <f>'Enhanced Basket_AUTOLOAD'!L1497</f>
        <v>0</v>
      </c>
      <c r="AE1497" s="4">
        <f>'Enhanced Basket_AUTOLOAD'!Z1497</f>
        <v>0</v>
      </c>
      <c r="AF1497" s="4">
        <f>'Enhanced Basket_AUTOLOAD'!AB1497</f>
        <v>0</v>
      </c>
      <c r="AG1497" s="4" t="e">
        <f>VLOOKUP(AJ1497,'Ticker Mapping'!$I$3:$M$6706,5,0)</f>
        <v>#N/A</v>
      </c>
      <c r="AH1497" s="4" t="e">
        <f>_xll.BDP(AK1497&amp;" SEDOL","TICKER_AND_EXCH_CODE")</f>
        <v>#NAME?</v>
      </c>
      <c r="AI1497" s="4" t="e">
        <f t="shared" si="291"/>
        <v>#N/A</v>
      </c>
      <c r="AJ1497" s="4">
        <f>'Enhanced Basket_AUTOLOAD'!P1497</f>
        <v>0</v>
      </c>
      <c r="AK1497" s="4">
        <f>'Enhanced Basket_AUTOLOAD'!Q1497</f>
        <v>0</v>
      </c>
      <c r="AL1497" s="4">
        <f>'Enhanced Basket_AUTOLOAD'!Y1497</f>
        <v>0</v>
      </c>
      <c r="AM1497" s="4" t="e">
        <f t="shared" si="292"/>
        <v>#N/A</v>
      </c>
      <c r="AN1497" s="4" t="str">
        <f t="shared" si="293"/>
        <v>NO</v>
      </c>
      <c r="AO1497" s="4" t="str">
        <f t="shared" si="294"/>
        <v>Cash-in-Lieu</v>
      </c>
    </row>
    <row r="1498" ht="15" customHeight="1" s="4" customFormat="1">
      <c r="A1498" s="4">
        <f>'Enhanced Basket_AUTOLOAD'!H1498</f>
        <v>0</v>
      </c>
      <c r="B1498" s="4" t="str">
        <f t="shared" si="283"/>
        <v>SELL</v>
      </c>
      <c r="C1498" s="4" t="s">
        <v>29</v>
      </c>
      <c r="D1498" s="4" t="str">
        <f t="shared" si="284"/>
        <v>MT</v>
      </c>
      <c r="E1498" s="4" t="str">
        <f t="shared" si="285"/>
      </c>
      <c r="F1498" s="4" t="str">
        <f t="shared" si="286"/>
        <v>CIL LOAD</v>
      </c>
      <c r="G1498" s="4">
        <f t="shared" si="287"/>
        <v>0</v>
      </c>
      <c r="H1498" s="4" t="e">
        <f t="shared" si="288"/>
        <v>#N/A</v>
      </c>
      <c r="I1498" s="4" t="e">
        <f>_xll.BDP(AG1498&amp;" equity","crncy_adj_px_last","eqy_fund_crncy=usd")</f>
        <v>#NAME?</v>
      </c>
      <c r="J1498" s="4" t="str">
        <f t="shared" si="289"/>
      </c>
      <c r="AA1498" s="4">
        <f t="shared" si="290"/>
        <v>0</v>
      </c>
      <c r="AB1498" s="4">
        <f>'Enhanced Basket_AUTOLOAD'!T1498</f>
        <v>0</v>
      </c>
      <c r="AC1498" s="4">
        <f>'Enhanced Basket_AUTOLOAD'!M1498</f>
        <v>0</v>
      </c>
      <c r="AD1498" s="4">
        <f>'Enhanced Basket_AUTOLOAD'!L1498</f>
        <v>0</v>
      </c>
      <c r="AE1498" s="4">
        <f>'Enhanced Basket_AUTOLOAD'!Z1498</f>
        <v>0</v>
      </c>
      <c r="AF1498" s="4">
        <f>'Enhanced Basket_AUTOLOAD'!AB1498</f>
        <v>0</v>
      </c>
      <c r="AG1498" s="4" t="e">
        <f>VLOOKUP(AJ1498,'Ticker Mapping'!$I$3:$M$6706,5,0)</f>
        <v>#N/A</v>
      </c>
      <c r="AH1498" s="4" t="e">
        <f>_xll.BDP(AK1498&amp;" SEDOL","TICKER_AND_EXCH_CODE")</f>
        <v>#NAME?</v>
      </c>
      <c r="AI1498" s="4" t="e">
        <f t="shared" si="291"/>
        <v>#N/A</v>
      </c>
      <c r="AJ1498" s="4">
        <f>'Enhanced Basket_AUTOLOAD'!P1498</f>
        <v>0</v>
      </c>
      <c r="AK1498" s="4">
        <f>'Enhanced Basket_AUTOLOAD'!Q1498</f>
        <v>0</v>
      </c>
      <c r="AL1498" s="4">
        <f>'Enhanced Basket_AUTOLOAD'!Y1498</f>
        <v>0</v>
      </c>
      <c r="AM1498" s="4" t="e">
        <f t="shared" si="292"/>
        <v>#N/A</v>
      </c>
      <c r="AN1498" s="4" t="str">
        <f t="shared" si="293"/>
        <v>NO</v>
      </c>
      <c r="AO1498" s="4" t="str">
        <f t="shared" si="294"/>
        <v>Cash-in-Lieu</v>
      </c>
    </row>
    <row r="1499" ht="15" customHeight="1" s="4" customFormat="1">
      <c r="A1499" s="4">
        <f>'Enhanced Basket_AUTOLOAD'!H1499</f>
        <v>0</v>
      </c>
      <c r="B1499" s="4" t="str">
        <f t="shared" si="283"/>
        <v>SELL</v>
      </c>
      <c r="C1499" s="4" t="s">
        <v>29</v>
      </c>
      <c r="D1499" s="4" t="str">
        <f t="shared" si="284"/>
        <v>MT</v>
      </c>
      <c r="E1499" s="4" t="str">
        <f t="shared" si="285"/>
      </c>
      <c r="F1499" s="4" t="str">
        <f t="shared" si="286"/>
        <v>CIL LOAD</v>
      </c>
      <c r="G1499" s="4">
        <f t="shared" si="287"/>
        <v>0</v>
      </c>
      <c r="H1499" s="4" t="e">
        <f t="shared" si="288"/>
        <v>#N/A</v>
      </c>
      <c r="I1499" s="4" t="e">
        <f>_xll.BDP(AG1499&amp;" equity","crncy_adj_px_last","eqy_fund_crncy=usd")</f>
        <v>#NAME?</v>
      </c>
      <c r="J1499" s="4" t="str">
        <f t="shared" si="289"/>
      </c>
      <c r="AA1499" s="4">
        <f t="shared" si="290"/>
        <v>0</v>
      </c>
      <c r="AB1499" s="4">
        <f>'Enhanced Basket_AUTOLOAD'!T1499</f>
        <v>0</v>
      </c>
      <c r="AC1499" s="4">
        <f>'Enhanced Basket_AUTOLOAD'!M1499</f>
        <v>0</v>
      </c>
      <c r="AD1499" s="4">
        <f>'Enhanced Basket_AUTOLOAD'!L1499</f>
        <v>0</v>
      </c>
      <c r="AE1499" s="4">
        <f>'Enhanced Basket_AUTOLOAD'!Z1499</f>
        <v>0</v>
      </c>
      <c r="AF1499" s="4">
        <f>'Enhanced Basket_AUTOLOAD'!AB1499</f>
        <v>0</v>
      </c>
      <c r="AG1499" s="4" t="e">
        <f>VLOOKUP(AJ1499,'Ticker Mapping'!$I$3:$M$6706,5,0)</f>
        <v>#N/A</v>
      </c>
      <c r="AH1499" s="4" t="e">
        <f>_xll.BDP(AK1499&amp;" SEDOL","TICKER_AND_EXCH_CODE")</f>
        <v>#NAME?</v>
      </c>
      <c r="AI1499" s="4" t="e">
        <f t="shared" si="291"/>
        <v>#N/A</v>
      </c>
      <c r="AJ1499" s="4">
        <f>'Enhanced Basket_AUTOLOAD'!P1499</f>
        <v>0</v>
      </c>
      <c r="AK1499" s="4">
        <f>'Enhanced Basket_AUTOLOAD'!Q1499</f>
        <v>0</v>
      </c>
      <c r="AL1499" s="4">
        <f>'Enhanced Basket_AUTOLOAD'!Y1499</f>
        <v>0</v>
      </c>
      <c r="AM1499" s="4" t="e">
        <f t="shared" si="292"/>
        <v>#N/A</v>
      </c>
      <c r="AN1499" s="4" t="str">
        <f t="shared" si="293"/>
        <v>NO</v>
      </c>
      <c r="AO1499" s="4" t="str">
        <f t="shared" si="294"/>
        <v>Cash-in-Lieu</v>
      </c>
    </row>
    <row r="1500" ht="15" customHeight="1" s="4" customFormat="1">
      <c r="A1500" s="4">
        <f>'Enhanced Basket_AUTOLOAD'!H1500</f>
        <v>0</v>
      </c>
      <c r="B1500" s="4" t="str">
        <f t="shared" si="283"/>
        <v>SELL</v>
      </c>
      <c r="C1500" s="4" t="s">
        <v>29</v>
      </c>
      <c r="D1500" s="4" t="str">
        <f t="shared" si="284"/>
        <v>MT</v>
      </c>
      <c r="E1500" s="4" t="str">
        <f t="shared" si="285"/>
      </c>
      <c r="F1500" s="4" t="str">
        <f t="shared" si="286"/>
        <v>CIL LOAD</v>
      </c>
      <c r="G1500" s="4">
        <f t="shared" si="287"/>
        <v>0</v>
      </c>
      <c r="H1500" s="4" t="e">
        <f t="shared" si="288"/>
        <v>#N/A</v>
      </c>
      <c r="I1500" s="4" t="e">
        <f>_xll.BDP(AG1500&amp;" equity","crncy_adj_px_last","eqy_fund_crncy=usd")</f>
        <v>#NAME?</v>
      </c>
      <c r="J1500" s="4" t="str">
        <f t="shared" si="289"/>
      </c>
      <c r="AA1500" s="4">
        <f t="shared" si="290"/>
        <v>0</v>
      </c>
      <c r="AB1500" s="4">
        <f>'Enhanced Basket_AUTOLOAD'!T1500</f>
        <v>0</v>
      </c>
      <c r="AC1500" s="4">
        <f>'Enhanced Basket_AUTOLOAD'!M1500</f>
        <v>0</v>
      </c>
      <c r="AD1500" s="4">
        <f>'Enhanced Basket_AUTOLOAD'!L1500</f>
        <v>0</v>
      </c>
      <c r="AE1500" s="4">
        <f>'Enhanced Basket_AUTOLOAD'!Z1500</f>
        <v>0</v>
      </c>
      <c r="AF1500" s="4">
        <f>'Enhanced Basket_AUTOLOAD'!AB1500</f>
        <v>0</v>
      </c>
      <c r="AG1500" s="4" t="e">
        <f>VLOOKUP(AJ1500,'Ticker Mapping'!$I$3:$M$6706,5,0)</f>
        <v>#N/A</v>
      </c>
      <c r="AH1500" s="4" t="e">
        <f>_xll.BDP(AK1500&amp;" SEDOL","TICKER_AND_EXCH_CODE")</f>
        <v>#NAME?</v>
      </c>
      <c r="AI1500" s="4" t="e">
        <f t="shared" si="291"/>
        <v>#N/A</v>
      </c>
      <c r="AJ1500" s="4">
        <f>'Enhanced Basket_AUTOLOAD'!P1500</f>
        <v>0</v>
      </c>
      <c r="AK1500" s="4">
        <f>'Enhanced Basket_AUTOLOAD'!Q1500</f>
        <v>0</v>
      </c>
      <c r="AL1500" s="4">
        <f>'Enhanced Basket_AUTOLOAD'!Y1500</f>
        <v>0</v>
      </c>
      <c r="AM1500" s="4" t="e">
        <f t="shared" si="292"/>
        <v>#N/A</v>
      </c>
      <c r="AN1500" s="4" t="str">
        <f t="shared" si="293"/>
        <v>NO</v>
      </c>
      <c r="AO1500" s="4" t="str">
        <f t="shared" si="294"/>
        <v>Cash-in-Lieu</v>
      </c>
    </row>
    <row r="1501" ht="15" customHeight="1" s="4" customFormat="1">
      <c r="A1501" s="4">
        <f>'Enhanced Basket_AUTOLOAD'!H1501</f>
        <v>0</v>
      </c>
      <c r="B1501" s="4" t="str">
        <f t="shared" si="283"/>
        <v>SELL</v>
      </c>
      <c r="C1501" s="4" t="s">
        <v>29</v>
      </c>
      <c r="D1501" s="4" t="str">
        <f t="shared" si="284"/>
        <v>MT</v>
      </c>
      <c r="E1501" s="4" t="str">
        <f t="shared" si="285"/>
      </c>
      <c r="F1501" s="4" t="str">
        <f t="shared" si="286"/>
        <v>CIL LOAD</v>
      </c>
      <c r="G1501" s="4">
        <f t="shared" si="287"/>
        <v>0</v>
      </c>
      <c r="H1501" s="4" t="e">
        <f t="shared" si="288"/>
        <v>#N/A</v>
      </c>
      <c r="I1501" s="4" t="e">
        <f>_xll.BDP(AG1501&amp;" equity","crncy_adj_px_last","eqy_fund_crncy=usd")</f>
        <v>#NAME?</v>
      </c>
      <c r="J1501" s="4" t="str">
        <f t="shared" si="289"/>
      </c>
      <c r="AA1501" s="4">
        <f t="shared" si="290"/>
        <v>0</v>
      </c>
      <c r="AB1501" s="4">
        <f>'Enhanced Basket_AUTOLOAD'!T1501</f>
        <v>0</v>
      </c>
      <c r="AC1501" s="4">
        <f>'Enhanced Basket_AUTOLOAD'!M1501</f>
        <v>0</v>
      </c>
      <c r="AD1501" s="4">
        <f>'Enhanced Basket_AUTOLOAD'!L1501</f>
        <v>0</v>
      </c>
      <c r="AE1501" s="4">
        <f>'Enhanced Basket_AUTOLOAD'!Z1501</f>
        <v>0</v>
      </c>
      <c r="AF1501" s="4">
        <f>'Enhanced Basket_AUTOLOAD'!AB1501</f>
        <v>0</v>
      </c>
      <c r="AG1501" s="4" t="e">
        <f>VLOOKUP(AJ1501,'Ticker Mapping'!$I$3:$M$6706,5,0)</f>
        <v>#N/A</v>
      </c>
      <c r="AH1501" s="4" t="e">
        <f>_xll.BDP(AK1501&amp;" SEDOL","TICKER_AND_EXCH_CODE")</f>
        <v>#NAME?</v>
      </c>
      <c r="AI1501" s="4" t="e">
        <f t="shared" si="291"/>
        <v>#N/A</v>
      </c>
      <c r="AJ1501" s="4">
        <f>'Enhanced Basket_AUTOLOAD'!P1501</f>
        <v>0</v>
      </c>
      <c r="AK1501" s="4">
        <f>'Enhanced Basket_AUTOLOAD'!Q1501</f>
        <v>0</v>
      </c>
      <c r="AL1501" s="4">
        <f>'Enhanced Basket_AUTOLOAD'!Y1501</f>
        <v>0</v>
      </c>
      <c r="AM1501" s="4" t="e">
        <f t="shared" si="292"/>
        <v>#N/A</v>
      </c>
      <c r="AN1501" s="4" t="str">
        <f t="shared" si="293"/>
        <v>NO</v>
      </c>
      <c r="AO1501" s="4" t="str">
        <f t="shared" si="294"/>
        <v>Cash-in-Lieu</v>
      </c>
    </row>
    <row r="1502" ht="15" customHeight="1" s="4" customFormat="1">
      <c r="A1502" s="4">
        <f>'Enhanced Basket_AUTOLOAD'!H1502</f>
        <v>0</v>
      </c>
      <c r="B1502" s="4" t="str">
        <f t="shared" si="283"/>
        <v>SELL</v>
      </c>
      <c r="C1502" s="4" t="s">
        <v>29</v>
      </c>
      <c r="D1502" s="4" t="str">
        <f t="shared" si="284"/>
        <v>MT</v>
      </c>
      <c r="E1502" s="4" t="str">
        <f t="shared" si="285"/>
      </c>
      <c r="F1502" s="4" t="str">
        <f t="shared" si="286"/>
        <v>CIL LOAD</v>
      </c>
      <c r="G1502" s="4">
        <f t="shared" si="287"/>
        <v>0</v>
      </c>
      <c r="H1502" s="4" t="e">
        <f t="shared" si="288"/>
        <v>#N/A</v>
      </c>
      <c r="I1502" s="4" t="e">
        <f>_xll.BDP(AG1502&amp;" equity","crncy_adj_px_last","eqy_fund_crncy=usd")</f>
        <v>#NAME?</v>
      </c>
      <c r="J1502" s="4" t="str">
        <f t="shared" si="289"/>
      </c>
      <c r="AA1502" s="4">
        <f t="shared" si="290"/>
        <v>0</v>
      </c>
      <c r="AB1502" s="4">
        <f>'Enhanced Basket_AUTOLOAD'!T1502</f>
        <v>0</v>
      </c>
      <c r="AC1502" s="4">
        <f>'Enhanced Basket_AUTOLOAD'!M1502</f>
        <v>0</v>
      </c>
      <c r="AD1502" s="4">
        <f>'Enhanced Basket_AUTOLOAD'!L1502</f>
        <v>0</v>
      </c>
      <c r="AE1502" s="4">
        <f>'Enhanced Basket_AUTOLOAD'!Z1502</f>
        <v>0</v>
      </c>
      <c r="AF1502" s="4">
        <f>'Enhanced Basket_AUTOLOAD'!AB1502</f>
        <v>0</v>
      </c>
      <c r="AG1502" s="4" t="e">
        <f>VLOOKUP(AJ1502,'Ticker Mapping'!$I$3:$M$6706,5,0)</f>
        <v>#N/A</v>
      </c>
      <c r="AH1502" s="4" t="e">
        <f>_xll.BDP(AK1502&amp;" SEDOL","TICKER_AND_EXCH_CODE")</f>
        <v>#NAME?</v>
      </c>
      <c r="AI1502" s="4" t="e">
        <f t="shared" si="291"/>
        <v>#N/A</v>
      </c>
      <c r="AJ1502" s="4">
        <f>'Enhanced Basket_AUTOLOAD'!P1502</f>
        <v>0</v>
      </c>
      <c r="AK1502" s="4">
        <f>'Enhanced Basket_AUTOLOAD'!Q1502</f>
        <v>0</v>
      </c>
      <c r="AL1502" s="4">
        <f>'Enhanced Basket_AUTOLOAD'!Y1502</f>
        <v>0</v>
      </c>
      <c r="AM1502" s="4" t="e">
        <f t="shared" si="292"/>
        <v>#N/A</v>
      </c>
      <c r="AN1502" s="4" t="str">
        <f t="shared" si="293"/>
        <v>NO</v>
      </c>
      <c r="AO1502" s="4" t="str">
        <f t="shared" si="294"/>
        <v>Cash-in-Lieu</v>
      </c>
    </row>
    <row r="1503" ht="15" customHeight="1" s="4" customFormat="1">
      <c r="A1503" s="4">
        <f>'Enhanced Basket_AUTOLOAD'!H1503</f>
        <v>0</v>
      </c>
      <c r="B1503" s="4" t="str">
        <f t="shared" si="283"/>
        <v>SELL</v>
      </c>
      <c r="C1503" s="4" t="s">
        <v>29</v>
      </c>
      <c r="D1503" s="4" t="str">
        <f t="shared" si="284"/>
        <v>MT</v>
      </c>
      <c r="E1503" s="4" t="str">
        <f t="shared" si="285"/>
      </c>
      <c r="F1503" s="4" t="str">
        <f t="shared" si="286"/>
        <v>CIL LOAD</v>
      </c>
      <c r="G1503" s="4">
        <f t="shared" si="287"/>
        <v>0</v>
      </c>
      <c r="H1503" s="4" t="e">
        <f t="shared" si="288"/>
        <v>#N/A</v>
      </c>
      <c r="I1503" s="4" t="e">
        <f>_xll.BDP(AG1503&amp;" equity","crncy_adj_px_last","eqy_fund_crncy=usd")</f>
        <v>#NAME?</v>
      </c>
      <c r="J1503" s="4" t="str">
        <f t="shared" si="289"/>
      </c>
      <c r="AA1503" s="4">
        <f t="shared" si="290"/>
        <v>0</v>
      </c>
      <c r="AB1503" s="4">
        <f>'Enhanced Basket_AUTOLOAD'!T1503</f>
        <v>0</v>
      </c>
      <c r="AC1503" s="4">
        <f>'Enhanced Basket_AUTOLOAD'!M1503</f>
        <v>0</v>
      </c>
      <c r="AD1503" s="4">
        <f>'Enhanced Basket_AUTOLOAD'!L1503</f>
        <v>0</v>
      </c>
      <c r="AE1503" s="4">
        <f>'Enhanced Basket_AUTOLOAD'!Z1503</f>
        <v>0</v>
      </c>
      <c r="AF1503" s="4">
        <f>'Enhanced Basket_AUTOLOAD'!AB1503</f>
        <v>0</v>
      </c>
      <c r="AG1503" s="4" t="e">
        <f>VLOOKUP(AJ1503,'Ticker Mapping'!$I$3:$M$6706,5,0)</f>
        <v>#N/A</v>
      </c>
      <c r="AH1503" s="4" t="e">
        <f>_xll.BDP(AK1503&amp;" SEDOL","TICKER_AND_EXCH_CODE")</f>
        <v>#NAME?</v>
      </c>
      <c r="AI1503" s="4" t="e">
        <f t="shared" si="291"/>
        <v>#N/A</v>
      </c>
      <c r="AJ1503" s="4">
        <f>'Enhanced Basket_AUTOLOAD'!P1503</f>
        <v>0</v>
      </c>
      <c r="AK1503" s="4">
        <f>'Enhanced Basket_AUTOLOAD'!Q1503</f>
        <v>0</v>
      </c>
      <c r="AL1503" s="4">
        <f>'Enhanced Basket_AUTOLOAD'!Y1503</f>
        <v>0</v>
      </c>
      <c r="AM1503" s="4" t="e">
        <f t="shared" si="292"/>
        <v>#N/A</v>
      </c>
      <c r="AN1503" s="4" t="str">
        <f t="shared" si="293"/>
        <v>NO</v>
      </c>
      <c r="AO1503" s="4" t="str">
        <f t="shared" si="294"/>
        <v>Cash-in-Lieu</v>
      </c>
    </row>
    <row r="1504" ht="15" customHeight="1" s="4" customFormat="1">
      <c r="A1504" s="4">
        <f>'Enhanced Basket_AUTOLOAD'!H1504</f>
        <v>0</v>
      </c>
      <c r="B1504" s="4" t="str">
        <f t="shared" si="283"/>
        <v>SELL</v>
      </c>
      <c r="C1504" s="4" t="s">
        <v>29</v>
      </c>
      <c r="D1504" s="4" t="str">
        <f t="shared" si="284"/>
        <v>MT</v>
      </c>
      <c r="E1504" s="4" t="str">
        <f t="shared" si="285"/>
      </c>
      <c r="F1504" s="4" t="str">
        <f t="shared" si="286"/>
        <v>CIL LOAD</v>
      </c>
      <c r="G1504" s="4">
        <f t="shared" si="287"/>
        <v>0</v>
      </c>
      <c r="H1504" s="4" t="e">
        <f t="shared" si="288"/>
        <v>#N/A</v>
      </c>
      <c r="I1504" s="4" t="e">
        <f>_xll.BDP(AG1504&amp;" equity","crncy_adj_px_last","eqy_fund_crncy=usd")</f>
        <v>#NAME?</v>
      </c>
      <c r="J1504" s="4" t="str">
        <f t="shared" si="289"/>
      </c>
      <c r="AA1504" s="4">
        <f t="shared" si="290"/>
        <v>0</v>
      </c>
      <c r="AB1504" s="4">
        <f>'Enhanced Basket_AUTOLOAD'!T1504</f>
        <v>0</v>
      </c>
      <c r="AC1504" s="4">
        <f>'Enhanced Basket_AUTOLOAD'!M1504</f>
        <v>0</v>
      </c>
      <c r="AD1504" s="4">
        <f>'Enhanced Basket_AUTOLOAD'!L1504</f>
        <v>0</v>
      </c>
      <c r="AE1504" s="4">
        <f>'Enhanced Basket_AUTOLOAD'!Z1504</f>
        <v>0</v>
      </c>
      <c r="AF1504" s="4">
        <f>'Enhanced Basket_AUTOLOAD'!AB1504</f>
        <v>0</v>
      </c>
      <c r="AG1504" s="4" t="e">
        <f>VLOOKUP(AJ1504,'Ticker Mapping'!$I$3:$M$6706,5,0)</f>
        <v>#N/A</v>
      </c>
      <c r="AH1504" s="4" t="e">
        <f>_xll.BDP(AK1504&amp;" SEDOL","TICKER_AND_EXCH_CODE")</f>
        <v>#NAME?</v>
      </c>
      <c r="AI1504" s="4" t="e">
        <f t="shared" si="291"/>
        <v>#N/A</v>
      </c>
      <c r="AJ1504" s="4">
        <f>'Enhanced Basket_AUTOLOAD'!P1504</f>
        <v>0</v>
      </c>
      <c r="AK1504" s="4">
        <f>'Enhanced Basket_AUTOLOAD'!Q1504</f>
        <v>0</v>
      </c>
      <c r="AL1504" s="4">
        <f>'Enhanced Basket_AUTOLOAD'!Y1504</f>
        <v>0</v>
      </c>
      <c r="AM1504" s="4" t="e">
        <f t="shared" si="292"/>
        <v>#N/A</v>
      </c>
      <c r="AN1504" s="4" t="str">
        <f t="shared" si="293"/>
        <v>NO</v>
      </c>
      <c r="AO1504" s="4" t="str">
        <f t="shared" si="294"/>
        <v>Cash-in-Lieu</v>
      </c>
    </row>
    <row r="1505" ht="15" customHeight="1" s="4" customFormat="1">
      <c r="A1505" s="4">
        <f>'Enhanced Basket_AUTOLOAD'!H1505</f>
        <v>0</v>
      </c>
      <c r="B1505" s="4" t="str">
        <f t="shared" si="283"/>
        <v>SELL</v>
      </c>
      <c r="C1505" s="4" t="s">
        <v>29</v>
      </c>
      <c r="D1505" s="4" t="str">
        <f t="shared" si="284"/>
        <v>MT</v>
      </c>
      <c r="E1505" s="4" t="str">
        <f t="shared" si="285"/>
      </c>
      <c r="F1505" s="4" t="str">
        <f t="shared" si="286"/>
        <v>CIL LOAD</v>
      </c>
      <c r="G1505" s="4">
        <f t="shared" si="287"/>
        <v>0</v>
      </c>
      <c r="H1505" s="4" t="e">
        <f t="shared" si="288"/>
        <v>#N/A</v>
      </c>
      <c r="I1505" s="4" t="e">
        <f>_xll.BDP(AG1505&amp;" equity","crncy_adj_px_last","eqy_fund_crncy=usd")</f>
        <v>#NAME?</v>
      </c>
      <c r="J1505" s="4" t="str">
        <f t="shared" si="289"/>
      </c>
      <c r="AA1505" s="4">
        <f t="shared" si="290"/>
        <v>0</v>
      </c>
      <c r="AB1505" s="4">
        <f>'Enhanced Basket_AUTOLOAD'!T1505</f>
        <v>0</v>
      </c>
      <c r="AC1505" s="4">
        <f>'Enhanced Basket_AUTOLOAD'!M1505</f>
        <v>0</v>
      </c>
      <c r="AD1505" s="4">
        <f>'Enhanced Basket_AUTOLOAD'!L1505</f>
        <v>0</v>
      </c>
      <c r="AE1505" s="4">
        <f>'Enhanced Basket_AUTOLOAD'!Z1505</f>
        <v>0</v>
      </c>
      <c r="AF1505" s="4">
        <f>'Enhanced Basket_AUTOLOAD'!AB1505</f>
        <v>0</v>
      </c>
      <c r="AG1505" s="4" t="e">
        <f>VLOOKUP(AJ1505,'Ticker Mapping'!$I$3:$M$6706,5,0)</f>
        <v>#N/A</v>
      </c>
      <c r="AH1505" s="4" t="e">
        <f>_xll.BDP(AK1505&amp;" SEDOL","TICKER_AND_EXCH_CODE")</f>
        <v>#NAME?</v>
      </c>
      <c r="AI1505" s="4" t="e">
        <f t="shared" si="291"/>
        <v>#N/A</v>
      </c>
      <c r="AJ1505" s="4">
        <f>'Enhanced Basket_AUTOLOAD'!P1505</f>
        <v>0</v>
      </c>
      <c r="AK1505" s="4">
        <f>'Enhanced Basket_AUTOLOAD'!Q1505</f>
        <v>0</v>
      </c>
      <c r="AL1505" s="4">
        <f>'Enhanced Basket_AUTOLOAD'!Y1505</f>
        <v>0</v>
      </c>
      <c r="AM1505" s="4" t="e">
        <f t="shared" si="292"/>
        <v>#N/A</v>
      </c>
      <c r="AN1505" s="4" t="str">
        <f t="shared" si="293"/>
        <v>NO</v>
      </c>
      <c r="AO1505" s="4" t="str">
        <f t="shared" si="294"/>
        <v>Cash-in-Lieu</v>
      </c>
    </row>
    <row r="1506" ht="15" customHeight="1" s="4" customFormat="1">
      <c r="A1506" s="4">
        <f>'Enhanced Basket_AUTOLOAD'!H1506</f>
        <v>0</v>
      </c>
      <c r="B1506" s="4" t="str">
        <f t="shared" si="283"/>
        <v>SELL</v>
      </c>
      <c r="C1506" s="4" t="s">
        <v>29</v>
      </c>
      <c r="D1506" s="4" t="str">
        <f t="shared" si="284"/>
        <v>MT</v>
      </c>
      <c r="E1506" s="4" t="str">
        <f t="shared" si="285"/>
      </c>
      <c r="F1506" s="4" t="str">
        <f t="shared" si="286"/>
        <v>CIL LOAD</v>
      </c>
      <c r="G1506" s="4">
        <f t="shared" si="287"/>
        <v>0</v>
      </c>
      <c r="H1506" s="4" t="e">
        <f t="shared" si="288"/>
        <v>#N/A</v>
      </c>
      <c r="I1506" s="4" t="e">
        <f>_xll.BDP(AG1506&amp;" equity","crncy_adj_px_last","eqy_fund_crncy=usd")</f>
        <v>#NAME?</v>
      </c>
      <c r="J1506" s="4" t="str">
        <f t="shared" si="289"/>
      </c>
      <c r="AA1506" s="4">
        <f t="shared" si="290"/>
        <v>0</v>
      </c>
      <c r="AB1506" s="4">
        <f>'Enhanced Basket_AUTOLOAD'!T1506</f>
        <v>0</v>
      </c>
      <c r="AC1506" s="4">
        <f>'Enhanced Basket_AUTOLOAD'!M1506</f>
        <v>0</v>
      </c>
      <c r="AD1506" s="4">
        <f>'Enhanced Basket_AUTOLOAD'!L1506</f>
        <v>0</v>
      </c>
      <c r="AE1506" s="4">
        <f>'Enhanced Basket_AUTOLOAD'!Z1506</f>
        <v>0</v>
      </c>
      <c r="AF1506" s="4">
        <f>'Enhanced Basket_AUTOLOAD'!AB1506</f>
        <v>0</v>
      </c>
      <c r="AG1506" s="4" t="e">
        <f>VLOOKUP(AJ1506,'Ticker Mapping'!$I$3:$M$6706,5,0)</f>
        <v>#N/A</v>
      </c>
      <c r="AH1506" s="4" t="e">
        <f>_xll.BDP(AK1506&amp;" SEDOL","TICKER_AND_EXCH_CODE")</f>
        <v>#NAME?</v>
      </c>
      <c r="AI1506" s="4" t="e">
        <f t="shared" si="291"/>
        <v>#N/A</v>
      </c>
      <c r="AJ1506" s="4">
        <f>'Enhanced Basket_AUTOLOAD'!P1506</f>
        <v>0</v>
      </c>
      <c r="AK1506" s="4">
        <f>'Enhanced Basket_AUTOLOAD'!Q1506</f>
        <v>0</v>
      </c>
      <c r="AL1506" s="4">
        <f>'Enhanced Basket_AUTOLOAD'!Y1506</f>
        <v>0</v>
      </c>
      <c r="AM1506" s="4" t="e">
        <f t="shared" si="292"/>
        <v>#N/A</v>
      </c>
      <c r="AN1506" s="4" t="str">
        <f t="shared" si="293"/>
        <v>NO</v>
      </c>
      <c r="AO1506" s="4" t="str">
        <f t="shared" si="294"/>
        <v>Cash-in-Lieu</v>
      </c>
    </row>
    <row r="1507" ht="15" customHeight="1" s="4" customFormat="1">
      <c r="A1507" s="4">
        <f>'Enhanced Basket_AUTOLOAD'!H1507</f>
        <v>0</v>
      </c>
      <c r="B1507" s="4" t="str">
        <f t="shared" si="283"/>
        <v>SELL</v>
      </c>
      <c r="C1507" s="4" t="s">
        <v>29</v>
      </c>
      <c r="D1507" s="4" t="str">
        <f t="shared" si="284"/>
        <v>MT</v>
      </c>
      <c r="E1507" s="4" t="str">
        <f t="shared" si="285"/>
      </c>
      <c r="F1507" s="4" t="str">
        <f t="shared" si="286"/>
        <v>CIL LOAD</v>
      </c>
      <c r="G1507" s="4">
        <f t="shared" si="287"/>
        <v>0</v>
      </c>
      <c r="H1507" s="4" t="e">
        <f t="shared" si="288"/>
        <v>#N/A</v>
      </c>
      <c r="I1507" s="4" t="e">
        <f>_xll.BDP(AG1507&amp;" equity","crncy_adj_px_last","eqy_fund_crncy=usd")</f>
        <v>#NAME?</v>
      </c>
      <c r="J1507" s="4" t="str">
        <f t="shared" si="289"/>
      </c>
      <c r="AA1507" s="4">
        <f t="shared" si="290"/>
        <v>0</v>
      </c>
      <c r="AB1507" s="4">
        <f>'Enhanced Basket_AUTOLOAD'!T1507</f>
        <v>0</v>
      </c>
      <c r="AC1507" s="4">
        <f>'Enhanced Basket_AUTOLOAD'!M1507</f>
        <v>0</v>
      </c>
      <c r="AD1507" s="4">
        <f>'Enhanced Basket_AUTOLOAD'!L1507</f>
        <v>0</v>
      </c>
      <c r="AE1507" s="4">
        <f>'Enhanced Basket_AUTOLOAD'!Z1507</f>
        <v>0</v>
      </c>
      <c r="AF1507" s="4">
        <f>'Enhanced Basket_AUTOLOAD'!AB1507</f>
        <v>0</v>
      </c>
      <c r="AG1507" s="4" t="e">
        <f>VLOOKUP(AJ1507,'Ticker Mapping'!$I$3:$M$6706,5,0)</f>
        <v>#N/A</v>
      </c>
      <c r="AH1507" s="4" t="e">
        <f>_xll.BDP(AK1507&amp;" SEDOL","TICKER_AND_EXCH_CODE")</f>
        <v>#NAME?</v>
      </c>
      <c r="AI1507" s="4" t="e">
        <f t="shared" si="291"/>
        <v>#N/A</v>
      </c>
      <c r="AJ1507" s="4">
        <f>'Enhanced Basket_AUTOLOAD'!P1507</f>
        <v>0</v>
      </c>
      <c r="AK1507" s="4">
        <f>'Enhanced Basket_AUTOLOAD'!Q1507</f>
        <v>0</v>
      </c>
      <c r="AL1507" s="4">
        <f>'Enhanced Basket_AUTOLOAD'!Y1507</f>
        <v>0</v>
      </c>
      <c r="AM1507" s="4" t="e">
        <f t="shared" si="292"/>
        <v>#N/A</v>
      </c>
      <c r="AN1507" s="4" t="str">
        <f t="shared" si="293"/>
        <v>NO</v>
      </c>
      <c r="AO1507" s="4" t="str">
        <f t="shared" si="294"/>
        <v>Cash-in-Lieu</v>
      </c>
    </row>
    <row r="1508" ht="15" customHeight="1" s="4" customFormat="1">
      <c r="A1508" s="4">
        <f>'Enhanced Basket_AUTOLOAD'!H1508</f>
        <v>0</v>
      </c>
      <c r="B1508" s="4" t="str">
        <f t="shared" si="283"/>
        <v>SELL</v>
      </c>
      <c r="C1508" s="4" t="s">
        <v>29</v>
      </c>
      <c r="D1508" s="4" t="str">
        <f t="shared" si="284"/>
        <v>MT</v>
      </c>
      <c r="E1508" s="4" t="str">
        <f t="shared" si="285"/>
      </c>
      <c r="F1508" s="4" t="str">
        <f t="shared" si="286"/>
        <v>CIL LOAD</v>
      </c>
      <c r="G1508" s="4">
        <f t="shared" si="287"/>
        <v>0</v>
      </c>
      <c r="H1508" s="4" t="e">
        <f t="shared" si="288"/>
        <v>#N/A</v>
      </c>
      <c r="I1508" s="4" t="e">
        <f>_xll.BDP(AG1508&amp;" equity","crncy_adj_px_last","eqy_fund_crncy=usd")</f>
        <v>#NAME?</v>
      </c>
      <c r="J1508" s="4" t="str">
        <f t="shared" si="289"/>
      </c>
      <c r="AA1508" s="4">
        <f t="shared" si="290"/>
        <v>0</v>
      </c>
      <c r="AB1508" s="4">
        <f>'Enhanced Basket_AUTOLOAD'!T1508</f>
        <v>0</v>
      </c>
      <c r="AC1508" s="4">
        <f>'Enhanced Basket_AUTOLOAD'!M1508</f>
        <v>0</v>
      </c>
      <c r="AD1508" s="4">
        <f>'Enhanced Basket_AUTOLOAD'!L1508</f>
        <v>0</v>
      </c>
      <c r="AE1508" s="4">
        <f>'Enhanced Basket_AUTOLOAD'!Z1508</f>
        <v>0</v>
      </c>
      <c r="AF1508" s="4">
        <f>'Enhanced Basket_AUTOLOAD'!AB1508</f>
        <v>0</v>
      </c>
      <c r="AG1508" s="4" t="e">
        <f>VLOOKUP(AJ1508,'Ticker Mapping'!$I$3:$M$6706,5,0)</f>
        <v>#N/A</v>
      </c>
      <c r="AH1508" s="4" t="e">
        <f>_xll.BDP(AK1508&amp;" SEDOL","TICKER_AND_EXCH_CODE")</f>
        <v>#NAME?</v>
      </c>
      <c r="AI1508" s="4" t="e">
        <f t="shared" si="291"/>
        <v>#N/A</v>
      </c>
      <c r="AJ1508" s="4">
        <f>'Enhanced Basket_AUTOLOAD'!P1508</f>
        <v>0</v>
      </c>
      <c r="AK1508" s="4">
        <f>'Enhanced Basket_AUTOLOAD'!Q1508</f>
        <v>0</v>
      </c>
      <c r="AL1508" s="4">
        <f>'Enhanced Basket_AUTOLOAD'!Y1508</f>
        <v>0</v>
      </c>
      <c r="AM1508" s="4" t="e">
        <f t="shared" si="292"/>
        <v>#N/A</v>
      </c>
      <c r="AN1508" s="4" t="str">
        <f t="shared" si="293"/>
        <v>NO</v>
      </c>
      <c r="AO1508" s="4" t="str">
        <f t="shared" si="294"/>
        <v>Cash-in-Lieu</v>
      </c>
    </row>
    <row r="1509" ht="15" customHeight="1" s="4" customFormat="1">
      <c r="A1509" s="4">
        <f>'Enhanced Basket_AUTOLOAD'!H1509</f>
        <v>0</v>
      </c>
      <c r="B1509" s="4" t="str">
        <f t="shared" si="283"/>
        <v>SELL</v>
      </c>
      <c r="C1509" s="4" t="s">
        <v>29</v>
      </c>
      <c r="D1509" s="4" t="str">
        <f t="shared" si="284"/>
        <v>MT</v>
      </c>
      <c r="E1509" s="4" t="str">
        <f t="shared" si="285"/>
      </c>
      <c r="F1509" s="4" t="str">
        <f t="shared" si="286"/>
        <v>CIL LOAD</v>
      </c>
      <c r="G1509" s="4">
        <f t="shared" si="287"/>
        <v>0</v>
      </c>
      <c r="H1509" s="4" t="e">
        <f t="shared" si="288"/>
        <v>#N/A</v>
      </c>
      <c r="I1509" s="4" t="e">
        <f>_xll.BDP(AG1509&amp;" equity","crncy_adj_px_last","eqy_fund_crncy=usd")</f>
        <v>#NAME?</v>
      </c>
      <c r="J1509" s="4" t="str">
        <f t="shared" si="289"/>
      </c>
      <c r="AA1509" s="4">
        <f t="shared" si="290"/>
        <v>0</v>
      </c>
      <c r="AB1509" s="4">
        <f>'Enhanced Basket_AUTOLOAD'!T1509</f>
        <v>0</v>
      </c>
      <c r="AC1509" s="4">
        <f>'Enhanced Basket_AUTOLOAD'!M1509</f>
        <v>0</v>
      </c>
      <c r="AD1509" s="4">
        <f>'Enhanced Basket_AUTOLOAD'!L1509</f>
        <v>0</v>
      </c>
      <c r="AE1509" s="4">
        <f>'Enhanced Basket_AUTOLOAD'!Z1509</f>
        <v>0</v>
      </c>
      <c r="AF1509" s="4">
        <f>'Enhanced Basket_AUTOLOAD'!AB1509</f>
        <v>0</v>
      </c>
      <c r="AG1509" s="4" t="e">
        <f>VLOOKUP(AJ1509,'Ticker Mapping'!$I$3:$M$6706,5,0)</f>
        <v>#N/A</v>
      </c>
      <c r="AH1509" s="4" t="e">
        <f>_xll.BDP(AK1509&amp;" SEDOL","TICKER_AND_EXCH_CODE")</f>
        <v>#NAME?</v>
      </c>
      <c r="AI1509" s="4" t="e">
        <f t="shared" si="291"/>
        <v>#N/A</v>
      </c>
      <c r="AJ1509" s="4">
        <f>'Enhanced Basket_AUTOLOAD'!P1509</f>
        <v>0</v>
      </c>
      <c r="AK1509" s="4">
        <f>'Enhanced Basket_AUTOLOAD'!Q1509</f>
        <v>0</v>
      </c>
      <c r="AL1509" s="4">
        <f>'Enhanced Basket_AUTOLOAD'!Y1509</f>
        <v>0</v>
      </c>
      <c r="AM1509" s="4" t="e">
        <f t="shared" si="292"/>
        <v>#N/A</v>
      </c>
      <c r="AN1509" s="4" t="str">
        <f t="shared" si="293"/>
        <v>NO</v>
      </c>
      <c r="AO1509" s="4" t="str">
        <f t="shared" si="294"/>
        <v>Cash-in-Lieu</v>
      </c>
    </row>
    <row r="1510" ht="15" customHeight="1" s="4" customFormat="1">
      <c r="A1510" s="4">
        <f>'Enhanced Basket_AUTOLOAD'!H1510</f>
        <v>0</v>
      </c>
      <c r="B1510" s="4" t="str">
        <f t="shared" si="283"/>
        <v>SELL</v>
      </c>
      <c r="C1510" s="4" t="s">
        <v>29</v>
      </c>
      <c r="D1510" s="4" t="str">
        <f t="shared" si="284"/>
        <v>MT</v>
      </c>
      <c r="E1510" s="4" t="str">
        <f t="shared" si="285"/>
      </c>
      <c r="F1510" s="4" t="str">
        <f t="shared" si="286"/>
        <v>CIL LOAD</v>
      </c>
      <c r="G1510" s="4">
        <f t="shared" si="287"/>
        <v>0</v>
      </c>
      <c r="H1510" s="4" t="e">
        <f t="shared" si="288"/>
        <v>#N/A</v>
      </c>
      <c r="I1510" s="4" t="e">
        <f>_xll.BDP(AG1510&amp;" equity","crncy_adj_px_last","eqy_fund_crncy=usd")</f>
        <v>#NAME?</v>
      </c>
      <c r="J1510" s="4" t="str">
        <f t="shared" si="289"/>
      </c>
      <c r="AA1510" s="4">
        <f t="shared" si="290"/>
        <v>0</v>
      </c>
      <c r="AB1510" s="4">
        <f>'Enhanced Basket_AUTOLOAD'!T1510</f>
        <v>0</v>
      </c>
      <c r="AC1510" s="4">
        <f>'Enhanced Basket_AUTOLOAD'!M1510</f>
        <v>0</v>
      </c>
      <c r="AD1510" s="4">
        <f>'Enhanced Basket_AUTOLOAD'!L1510</f>
        <v>0</v>
      </c>
      <c r="AE1510" s="4">
        <f>'Enhanced Basket_AUTOLOAD'!Z1510</f>
        <v>0</v>
      </c>
      <c r="AF1510" s="4">
        <f>'Enhanced Basket_AUTOLOAD'!AB1510</f>
        <v>0</v>
      </c>
      <c r="AG1510" s="4" t="e">
        <f>VLOOKUP(AJ1510,'Ticker Mapping'!$I$3:$M$6706,5,0)</f>
        <v>#N/A</v>
      </c>
      <c r="AH1510" s="4" t="e">
        <f>_xll.BDP(AK1510&amp;" SEDOL","TICKER_AND_EXCH_CODE")</f>
        <v>#NAME?</v>
      </c>
      <c r="AI1510" s="4" t="e">
        <f t="shared" si="291"/>
        <v>#N/A</v>
      </c>
      <c r="AJ1510" s="4">
        <f>'Enhanced Basket_AUTOLOAD'!P1510</f>
        <v>0</v>
      </c>
      <c r="AK1510" s="4">
        <f>'Enhanced Basket_AUTOLOAD'!Q1510</f>
        <v>0</v>
      </c>
      <c r="AL1510" s="4">
        <f>'Enhanced Basket_AUTOLOAD'!Y1510</f>
        <v>0</v>
      </c>
      <c r="AM1510" s="4" t="e">
        <f t="shared" si="292"/>
        <v>#N/A</v>
      </c>
      <c r="AN1510" s="4" t="str">
        <f t="shared" si="293"/>
        <v>NO</v>
      </c>
      <c r="AO1510" s="4" t="str">
        <f t="shared" si="294"/>
        <v>Cash-in-Lieu</v>
      </c>
    </row>
    <row r="1511" ht="15" customHeight="1" s="4" customFormat="1">
      <c r="A1511" s="4">
        <f>'Enhanced Basket_AUTOLOAD'!H1511</f>
        <v>0</v>
      </c>
      <c r="B1511" s="4" t="str">
        <f t="shared" si="283"/>
        <v>SELL</v>
      </c>
      <c r="C1511" s="4" t="s">
        <v>29</v>
      </c>
      <c r="D1511" s="4" t="str">
        <f t="shared" si="284"/>
        <v>MT</v>
      </c>
      <c r="E1511" s="4" t="str">
        <f t="shared" si="285"/>
      </c>
      <c r="F1511" s="4" t="str">
        <f t="shared" si="286"/>
        <v>CIL LOAD</v>
      </c>
      <c r="G1511" s="4">
        <f t="shared" si="287"/>
        <v>0</v>
      </c>
      <c r="H1511" s="4" t="e">
        <f t="shared" si="288"/>
        <v>#N/A</v>
      </c>
      <c r="I1511" s="4" t="e">
        <f>_xll.BDP(AG1511&amp;" equity","crncy_adj_px_last","eqy_fund_crncy=usd")</f>
        <v>#NAME?</v>
      </c>
      <c r="J1511" s="4" t="str">
        <f t="shared" si="289"/>
      </c>
      <c r="AA1511" s="4">
        <f t="shared" si="290"/>
        <v>0</v>
      </c>
      <c r="AB1511" s="4">
        <f>'Enhanced Basket_AUTOLOAD'!T1511</f>
        <v>0</v>
      </c>
      <c r="AC1511" s="4">
        <f>'Enhanced Basket_AUTOLOAD'!M1511</f>
        <v>0</v>
      </c>
      <c r="AD1511" s="4">
        <f>'Enhanced Basket_AUTOLOAD'!L1511</f>
        <v>0</v>
      </c>
      <c r="AE1511" s="4">
        <f>'Enhanced Basket_AUTOLOAD'!Z1511</f>
        <v>0</v>
      </c>
      <c r="AF1511" s="4">
        <f>'Enhanced Basket_AUTOLOAD'!AB1511</f>
        <v>0</v>
      </c>
      <c r="AG1511" s="4" t="e">
        <f>VLOOKUP(AJ1511,'Ticker Mapping'!$I$3:$M$6706,5,0)</f>
        <v>#N/A</v>
      </c>
      <c r="AH1511" s="4" t="e">
        <f>_xll.BDP(AK1511&amp;" SEDOL","TICKER_AND_EXCH_CODE")</f>
        <v>#NAME?</v>
      </c>
      <c r="AI1511" s="4" t="e">
        <f t="shared" si="291"/>
        <v>#N/A</v>
      </c>
      <c r="AJ1511" s="4">
        <f>'Enhanced Basket_AUTOLOAD'!P1511</f>
        <v>0</v>
      </c>
      <c r="AK1511" s="4">
        <f>'Enhanced Basket_AUTOLOAD'!Q1511</f>
        <v>0</v>
      </c>
      <c r="AL1511" s="4">
        <f>'Enhanced Basket_AUTOLOAD'!Y1511</f>
        <v>0</v>
      </c>
      <c r="AM1511" s="4" t="e">
        <f t="shared" si="292"/>
        <v>#N/A</v>
      </c>
      <c r="AN1511" s="4" t="str">
        <f t="shared" si="293"/>
        <v>NO</v>
      </c>
      <c r="AO1511" s="4" t="str">
        <f t="shared" si="294"/>
        <v>Cash-in-Lieu</v>
      </c>
    </row>
    <row r="1512" ht="15" customHeight="1" s="4" customFormat="1">
      <c r="A1512" s="4">
        <f>'Enhanced Basket_AUTOLOAD'!H1512</f>
        <v>0</v>
      </c>
      <c r="B1512" s="4" t="str">
        <f t="shared" si="283"/>
        <v>SELL</v>
      </c>
      <c r="C1512" s="4" t="s">
        <v>29</v>
      </c>
      <c r="D1512" s="4" t="str">
        <f t="shared" si="284"/>
        <v>MT</v>
      </c>
      <c r="E1512" s="4" t="str">
        <f t="shared" si="285"/>
      </c>
      <c r="F1512" s="4" t="str">
        <f t="shared" si="286"/>
        <v>CIL LOAD</v>
      </c>
      <c r="G1512" s="4">
        <f t="shared" si="287"/>
        <v>0</v>
      </c>
      <c r="H1512" s="4" t="e">
        <f t="shared" si="288"/>
        <v>#N/A</v>
      </c>
      <c r="I1512" s="4" t="e">
        <f>_xll.BDP(AG1512&amp;" equity","crncy_adj_px_last","eqy_fund_crncy=usd")</f>
        <v>#NAME?</v>
      </c>
      <c r="J1512" s="4" t="str">
        <f t="shared" si="289"/>
      </c>
      <c r="AA1512" s="4">
        <f t="shared" si="290"/>
        <v>0</v>
      </c>
      <c r="AB1512" s="4">
        <f>'Enhanced Basket_AUTOLOAD'!T1512</f>
        <v>0</v>
      </c>
      <c r="AC1512" s="4">
        <f>'Enhanced Basket_AUTOLOAD'!M1512</f>
        <v>0</v>
      </c>
      <c r="AD1512" s="4">
        <f>'Enhanced Basket_AUTOLOAD'!L1512</f>
        <v>0</v>
      </c>
      <c r="AE1512" s="4">
        <f>'Enhanced Basket_AUTOLOAD'!Z1512</f>
        <v>0</v>
      </c>
      <c r="AF1512" s="4">
        <f>'Enhanced Basket_AUTOLOAD'!AB1512</f>
        <v>0</v>
      </c>
      <c r="AG1512" s="4" t="e">
        <f>VLOOKUP(AJ1512,'Ticker Mapping'!$I$3:$M$6706,5,0)</f>
        <v>#N/A</v>
      </c>
      <c r="AH1512" s="4" t="e">
        <f>_xll.BDP(AK1512&amp;" SEDOL","TICKER_AND_EXCH_CODE")</f>
        <v>#NAME?</v>
      </c>
      <c r="AI1512" s="4" t="e">
        <f t="shared" si="291"/>
        <v>#N/A</v>
      </c>
      <c r="AJ1512" s="4">
        <f>'Enhanced Basket_AUTOLOAD'!P1512</f>
        <v>0</v>
      </c>
      <c r="AK1512" s="4">
        <f>'Enhanced Basket_AUTOLOAD'!Q1512</f>
        <v>0</v>
      </c>
      <c r="AL1512" s="4">
        <f>'Enhanced Basket_AUTOLOAD'!Y1512</f>
        <v>0</v>
      </c>
      <c r="AM1512" s="4" t="e">
        <f t="shared" si="292"/>
        <v>#N/A</v>
      </c>
      <c r="AN1512" s="4" t="str">
        <f t="shared" si="293"/>
        <v>NO</v>
      </c>
      <c r="AO1512" s="4" t="str">
        <f t="shared" si="294"/>
        <v>Cash-in-Lieu</v>
      </c>
    </row>
    <row r="1513" ht="15" customHeight="1" s="4" customFormat="1">
      <c r="A1513" s="4">
        <f>'Enhanced Basket_AUTOLOAD'!H1513</f>
        <v>0</v>
      </c>
      <c r="B1513" s="4" t="str">
        <f t="shared" si="283"/>
        <v>SELL</v>
      </c>
      <c r="C1513" s="4" t="s">
        <v>29</v>
      </c>
      <c r="D1513" s="4" t="str">
        <f t="shared" si="284"/>
        <v>MT</v>
      </c>
      <c r="E1513" s="4" t="str">
        <f t="shared" si="285"/>
      </c>
      <c r="F1513" s="4" t="str">
        <f t="shared" si="286"/>
        <v>CIL LOAD</v>
      </c>
      <c r="G1513" s="4">
        <f t="shared" si="287"/>
        <v>0</v>
      </c>
      <c r="H1513" s="4" t="e">
        <f t="shared" si="288"/>
        <v>#N/A</v>
      </c>
      <c r="I1513" s="4" t="e">
        <f>_xll.BDP(AG1513&amp;" equity","crncy_adj_px_last","eqy_fund_crncy=usd")</f>
        <v>#NAME?</v>
      </c>
      <c r="J1513" s="4" t="str">
        <f t="shared" si="289"/>
      </c>
      <c r="AA1513" s="4">
        <f t="shared" si="290"/>
        <v>0</v>
      </c>
      <c r="AB1513" s="4">
        <f>'Enhanced Basket_AUTOLOAD'!T1513</f>
        <v>0</v>
      </c>
      <c r="AC1513" s="4">
        <f>'Enhanced Basket_AUTOLOAD'!M1513</f>
        <v>0</v>
      </c>
      <c r="AD1513" s="4">
        <f>'Enhanced Basket_AUTOLOAD'!L1513</f>
        <v>0</v>
      </c>
      <c r="AE1513" s="4">
        <f>'Enhanced Basket_AUTOLOAD'!Z1513</f>
        <v>0</v>
      </c>
      <c r="AF1513" s="4">
        <f>'Enhanced Basket_AUTOLOAD'!AB1513</f>
        <v>0</v>
      </c>
      <c r="AG1513" s="4" t="e">
        <f>VLOOKUP(AJ1513,'Ticker Mapping'!$I$3:$M$6706,5,0)</f>
        <v>#N/A</v>
      </c>
      <c r="AH1513" s="4" t="e">
        <f>_xll.BDP(AK1513&amp;" SEDOL","TICKER_AND_EXCH_CODE")</f>
        <v>#NAME?</v>
      </c>
      <c r="AI1513" s="4" t="e">
        <f t="shared" si="291"/>
        <v>#N/A</v>
      </c>
      <c r="AJ1513" s="4">
        <f>'Enhanced Basket_AUTOLOAD'!P1513</f>
        <v>0</v>
      </c>
      <c r="AK1513" s="4">
        <f>'Enhanced Basket_AUTOLOAD'!Q1513</f>
        <v>0</v>
      </c>
      <c r="AL1513" s="4">
        <f>'Enhanced Basket_AUTOLOAD'!Y1513</f>
        <v>0</v>
      </c>
      <c r="AM1513" s="4" t="e">
        <f t="shared" si="292"/>
        <v>#N/A</v>
      </c>
      <c r="AN1513" s="4" t="str">
        <f t="shared" si="293"/>
        <v>NO</v>
      </c>
      <c r="AO1513" s="4" t="str">
        <f t="shared" si="294"/>
        <v>Cash-in-Lieu</v>
      </c>
    </row>
    <row r="1514" ht="15" customHeight="1" s="4" customFormat="1">
      <c r="A1514" s="4">
        <f>'Enhanced Basket_AUTOLOAD'!H1514</f>
        <v>0</v>
      </c>
      <c r="B1514" s="4" t="str">
        <f t="shared" si="283"/>
        <v>SELL</v>
      </c>
      <c r="C1514" s="4" t="s">
        <v>29</v>
      </c>
      <c r="D1514" s="4" t="str">
        <f t="shared" si="284"/>
        <v>MT</v>
      </c>
      <c r="E1514" s="4" t="str">
        <f t="shared" si="285"/>
      </c>
      <c r="F1514" s="4" t="str">
        <f t="shared" si="286"/>
        <v>CIL LOAD</v>
      </c>
      <c r="G1514" s="4">
        <f t="shared" si="287"/>
        <v>0</v>
      </c>
      <c r="H1514" s="4" t="e">
        <f t="shared" si="288"/>
        <v>#N/A</v>
      </c>
      <c r="I1514" s="4" t="e">
        <f>_xll.BDP(AG1514&amp;" equity","crncy_adj_px_last","eqy_fund_crncy=usd")</f>
        <v>#NAME?</v>
      </c>
      <c r="J1514" s="4" t="str">
        <f t="shared" si="289"/>
      </c>
      <c r="AA1514" s="4">
        <f t="shared" si="290"/>
        <v>0</v>
      </c>
      <c r="AB1514" s="4">
        <f>'Enhanced Basket_AUTOLOAD'!T1514</f>
        <v>0</v>
      </c>
      <c r="AC1514" s="4">
        <f>'Enhanced Basket_AUTOLOAD'!M1514</f>
        <v>0</v>
      </c>
      <c r="AD1514" s="4">
        <f>'Enhanced Basket_AUTOLOAD'!L1514</f>
        <v>0</v>
      </c>
      <c r="AE1514" s="4">
        <f>'Enhanced Basket_AUTOLOAD'!Z1514</f>
        <v>0</v>
      </c>
      <c r="AF1514" s="4">
        <f>'Enhanced Basket_AUTOLOAD'!AB1514</f>
        <v>0</v>
      </c>
      <c r="AG1514" s="4" t="e">
        <f>VLOOKUP(AJ1514,'Ticker Mapping'!$I$3:$M$6706,5,0)</f>
        <v>#N/A</v>
      </c>
      <c r="AH1514" s="4" t="e">
        <f>_xll.BDP(AK1514&amp;" SEDOL","TICKER_AND_EXCH_CODE")</f>
        <v>#NAME?</v>
      </c>
      <c r="AI1514" s="4" t="e">
        <f t="shared" si="291"/>
        <v>#N/A</v>
      </c>
      <c r="AJ1514" s="4">
        <f>'Enhanced Basket_AUTOLOAD'!P1514</f>
        <v>0</v>
      </c>
      <c r="AK1514" s="4">
        <f>'Enhanced Basket_AUTOLOAD'!Q1514</f>
        <v>0</v>
      </c>
      <c r="AL1514" s="4">
        <f>'Enhanced Basket_AUTOLOAD'!Y1514</f>
        <v>0</v>
      </c>
      <c r="AM1514" s="4" t="e">
        <f t="shared" si="292"/>
        <v>#N/A</v>
      </c>
      <c r="AN1514" s="4" t="str">
        <f t="shared" si="293"/>
        <v>NO</v>
      </c>
      <c r="AO1514" s="4" t="str">
        <f t="shared" si="294"/>
        <v>Cash-in-Lieu</v>
      </c>
    </row>
    <row r="1515" ht="15" customHeight="1" s="4" customFormat="1">
      <c r="A1515" s="4">
        <f>'Enhanced Basket_AUTOLOAD'!H1515</f>
        <v>0</v>
      </c>
      <c r="B1515" s="4" t="str">
        <f t="shared" si="283"/>
        <v>SELL</v>
      </c>
      <c r="C1515" s="4" t="s">
        <v>29</v>
      </c>
      <c r="D1515" s="4" t="str">
        <f t="shared" si="284"/>
        <v>MT</v>
      </c>
      <c r="E1515" s="4" t="str">
        <f t="shared" si="285"/>
      </c>
      <c r="F1515" s="4" t="str">
        <f t="shared" si="286"/>
        <v>CIL LOAD</v>
      </c>
      <c r="G1515" s="4">
        <f t="shared" si="287"/>
        <v>0</v>
      </c>
      <c r="H1515" s="4" t="e">
        <f t="shared" si="288"/>
        <v>#N/A</v>
      </c>
      <c r="I1515" s="4" t="e">
        <f>_xll.BDP(AG1515&amp;" equity","crncy_adj_px_last","eqy_fund_crncy=usd")</f>
        <v>#NAME?</v>
      </c>
      <c r="J1515" s="4" t="str">
        <f t="shared" si="289"/>
      </c>
      <c r="AA1515" s="4">
        <f t="shared" si="290"/>
        <v>0</v>
      </c>
      <c r="AB1515" s="4">
        <f>'Enhanced Basket_AUTOLOAD'!T1515</f>
        <v>0</v>
      </c>
      <c r="AC1515" s="4">
        <f>'Enhanced Basket_AUTOLOAD'!M1515</f>
        <v>0</v>
      </c>
      <c r="AD1515" s="4">
        <f>'Enhanced Basket_AUTOLOAD'!L1515</f>
        <v>0</v>
      </c>
      <c r="AE1515" s="4">
        <f>'Enhanced Basket_AUTOLOAD'!Z1515</f>
        <v>0</v>
      </c>
      <c r="AF1515" s="4">
        <f>'Enhanced Basket_AUTOLOAD'!AB1515</f>
        <v>0</v>
      </c>
      <c r="AG1515" s="4" t="e">
        <f>VLOOKUP(AJ1515,'Ticker Mapping'!$I$3:$M$6706,5,0)</f>
        <v>#N/A</v>
      </c>
      <c r="AH1515" s="4" t="e">
        <f>_xll.BDP(AK1515&amp;" SEDOL","TICKER_AND_EXCH_CODE")</f>
        <v>#NAME?</v>
      </c>
      <c r="AI1515" s="4" t="e">
        <f t="shared" si="291"/>
        <v>#N/A</v>
      </c>
      <c r="AJ1515" s="4">
        <f>'Enhanced Basket_AUTOLOAD'!P1515</f>
        <v>0</v>
      </c>
      <c r="AK1515" s="4">
        <f>'Enhanced Basket_AUTOLOAD'!Q1515</f>
        <v>0</v>
      </c>
      <c r="AL1515" s="4">
        <f>'Enhanced Basket_AUTOLOAD'!Y1515</f>
        <v>0</v>
      </c>
      <c r="AM1515" s="4" t="e">
        <f t="shared" si="292"/>
        <v>#N/A</v>
      </c>
      <c r="AN1515" s="4" t="str">
        <f t="shared" si="293"/>
        <v>NO</v>
      </c>
      <c r="AO1515" s="4" t="str">
        <f t="shared" si="294"/>
        <v>Cash-in-Lieu</v>
      </c>
    </row>
    <row r="1516" ht="15" customHeight="1" s="4" customFormat="1">
      <c r="A1516" s="4">
        <f>'Enhanced Basket_AUTOLOAD'!H1516</f>
        <v>0</v>
      </c>
      <c r="B1516" s="4" t="str">
        <f t="shared" si="283"/>
        <v>SELL</v>
      </c>
      <c r="C1516" s="4" t="s">
        <v>29</v>
      </c>
      <c r="D1516" s="4" t="str">
        <f t="shared" si="284"/>
        <v>MT</v>
      </c>
      <c r="E1516" s="4" t="str">
        <f t="shared" si="285"/>
      </c>
      <c r="F1516" s="4" t="str">
        <f t="shared" si="286"/>
        <v>CIL LOAD</v>
      </c>
      <c r="G1516" s="4">
        <f t="shared" si="287"/>
        <v>0</v>
      </c>
      <c r="H1516" s="4" t="e">
        <f t="shared" si="288"/>
        <v>#N/A</v>
      </c>
      <c r="I1516" s="4" t="e">
        <f>_xll.BDP(AG1516&amp;" equity","crncy_adj_px_last","eqy_fund_crncy=usd")</f>
        <v>#NAME?</v>
      </c>
      <c r="J1516" s="4" t="str">
        <f t="shared" si="289"/>
      </c>
      <c r="AA1516" s="4">
        <f t="shared" si="290"/>
        <v>0</v>
      </c>
      <c r="AB1516" s="4">
        <f>'Enhanced Basket_AUTOLOAD'!T1516</f>
        <v>0</v>
      </c>
      <c r="AC1516" s="4">
        <f>'Enhanced Basket_AUTOLOAD'!M1516</f>
        <v>0</v>
      </c>
      <c r="AD1516" s="4">
        <f>'Enhanced Basket_AUTOLOAD'!L1516</f>
        <v>0</v>
      </c>
      <c r="AE1516" s="4">
        <f>'Enhanced Basket_AUTOLOAD'!Z1516</f>
        <v>0</v>
      </c>
      <c r="AF1516" s="4">
        <f>'Enhanced Basket_AUTOLOAD'!AB1516</f>
        <v>0</v>
      </c>
      <c r="AG1516" s="4" t="e">
        <f>VLOOKUP(AJ1516,'Ticker Mapping'!$I$3:$M$6706,5,0)</f>
        <v>#N/A</v>
      </c>
      <c r="AH1516" s="4" t="e">
        <f>_xll.BDP(AK1516&amp;" SEDOL","TICKER_AND_EXCH_CODE")</f>
        <v>#NAME?</v>
      </c>
      <c r="AI1516" s="4" t="e">
        <f t="shared" si="291"/>
        <v>#N/A</v>
      </c>
      <c r="AJ1516" s="4">
        <f>'Enhanced Basket_AUTOLOAD'!P1516</f>
        <v>0</v>
      </c>
      <c r="AK1516" s="4">
        <f>'Enhanced Basket_AUTOLOAD'!Q1516</f>
        <v>0</v>
      </c>
      <c r="AL1516" s="4">
        <f>'Enhanced Basket_AUTOLOAD'!Y1516</f>
        <v>0</v>
      </c>
      <c r="AM1516" s="4" t="e">
        <f t="shared" si="292"/>
        <v>#N/A</v>
      </c>
      <c r="AN1516" s="4" t="str">
        <f t="shared" si="293"/>
        <v>NO</v>
      </c>
      <c r="AO1516" s="4" t="str">
        <f t="shared" si="294"/>
        <v>Cash-in-Lieu</v>
      </c>
    </row>
    <row r="1517" ht="15" customHeight="1" s="4" customFormat="1">
      <c r="A1517" s="4">
        <f>'Enhanced Basket_AUTOLOAD'!H1517</f>
        <v>0</v>
      </c>
      <c r="B1517" s="4" t="str">
        <f t="shared" si="283"/>
        <v>SELL</v>
      </c>
      <c r="C1517" s="4" t="s">
        <v>29</v>
      </c>
      <c r="D1517" s="4" t="str">
        <f t="shared" si="284"/>
        <v>MT</v>
      </c>
      <c r="E1517" s="4" t="str">
        <f t="shared" si="285"/>
      </c>
      <c r="F1517" s="4" t="str">
        <f t="shared" si="286"/>
        <v>CIL LOAD</v>
      </c>
      <c r="G1517" s="4">
        <f t="shared" si="287"/>
        <v>0</v>
      </c>
      <c r="H1517" s="4" t="e">
        <f t="shared" si="288"/>
        <v>#N/A</v>
      </c>
      <c r="I1517" s="4" t="e">
        <f>_xll.BDP(AG1517&amp;" equity","crncy_adj_px_last","eqy_fund_crncy=usd")</f>
        <v>#NAME?</v>
      </c>
      <c r="J1517" s="4" t="str">
        <f t="shared" si="289"/>
      </c>
      <c r="AA1517" s="4">
        <f t="shared" si="290"/>
        <v>0</v>
      </c>
      <c r="AB1517" s="4">
        <f>'Enhanced Basket_AUTOLOAD'!T1517</f>
        <v>0</v>
      </c>
      <c r="AC1517" s="4">
        <f>'Enhanced Basket_AUTOLOAD'!M1517</f>
        <v>0</v>
      </c>
      <c r="AD1517" s="4">
        <f>'Enhanced Basket_AUTOLOAD'!L1517</f>
        <v>0</v>
      </c>
      <c r="AE1517" s="4">
        <f>'Enhanced Basket_AUTOLOAD'!Z1517</f>
        <v>0</v>
      </c>
      <c r="AF1517" s="4">
        <f>'Enhanced Basket_AUTOLOAD'!AB1517</f>
        <v>0</v>
      </c>
      <c r="AG1517" s="4" t="e">
        <f>VLOOKUP(AJ1517,'Ticker Mapping'!$I$3:$M$6706,5,0)</f>
        <v>#N/A</v>
      </c>
      <c r="AH1517" s="4" t="e">
        <f>_xll.BDP(AK1517&amp;" SEDOL","TICKER_AND_EXCH_CODE")</f>
        <v>#NAME?</v>
      </c>
      <c r="AI1517" s="4" t="e">
        <f t="shared" si="291"/>
        <v>#N/A</v>
      </c>
      <c r="AJ1517" s="4">
        <f>'Enhanced Basket_AUTOLOAD'!P1517</f>
        <v>0</v>
      </c>
      <c r="AK1517" s="4">
        <f>'Enhanced Basket_AUTOLOAD'!Q1517</f>
        <v>0</v>
      </c>
      <c r="AL1517" s="4">
        <f>'Enhanced Basket_AUTOLOAD'!Y1517</f>
        <v>0</v>
      </c>
      <c r="AM1517" s="4" t="e">
        <f t="shared" si="292"/>
        <v>#N/A</v>
      </c>
      <c r="AN1517" s="4" t="str">
        <f t="shared" si="293"/>
        <v>NO</v>
      </c>
      <c r="AO1517" s="4" t="str">
        <f t="shared" si="294"/>
        <v>Cash-in-Lieu</v>
      </c>
    </row>
    <row r="1518" ht="15" customHeight="1" s="4" customFormat="1">
      <c r="A1518" s="4">
        <f>'Enhanced Basket_AUTOLOAD'!H1518</f>
        <v>0</v>
      </c>
      <c r="B1518" s="4" t="str">
        <f t="shared" si="283"/>
        <v>SELL</v>
      </c>
      <c r="C1518" s="4" t="s">
        <v>29</v>
      </c>
      <c r="D1518" s="4" t="str">
        <f t="shared" si="284"/>
        <v>MT</v>
      </c>
      <c r="E1518" s="4" t="str">
        <f t="shared" si="285"/>
      </c>
      <c r="F1518" s="4" t="str">
        <f t="shared" si="286"/>
        <v>CIL LOAD</v>
      </c>
      <c r="G1518" s="4">
        <f t="shared" si="287"/>
        <v>0</v>
      </c>
      <c r="H1518" s="4" t="e">
        <f t="shared" si="288"/>
        <v>#N/A</v>
      </c>
      <c r="I1518" s="4" t="e">
        <f>_xll.BDP(AG1518&amp;" equity","crncy_adj_px_last","eqy_fund_crncy=usd")</f>
        <v>#NAME?</v>
      </c>
      <c r="J1518" s="4" t="str">
        <f t="shared" si="289"/>
      </c>
      <c r="AA1518" s="4">
        <f t="shared" si="290"/>
        <v>0</v>
      </c>
      <c r="AB1518" s="4">
        <f>'Enhanced Basket_AUTOLOAD'!T1518</f>
        <v>0</v>
      </c>
      <c r="AC1518" s="4">
        <f>'Enhanced Basket_AUTOLOAD'!M1518</f>
        <v>0</v>
      </c>
      <c r="AD1518" s="4">
        <f>'Enhanced Basket_AUTOLOAD'!L1518</f>
        <v>0</v>
      </c>
      <c r="AE1518" s="4">
        <f>'Enhanced Basket_AUTOLOAD'!Z1518</f>
        <v>0</v>
      </c>
      <c r="AF1518" s="4">
        <f>'Enhanced Basket_AUTOLOAD'!AB1518</f>
        <v>0</v>
      </c>
      <c r="AG1518" s="4" t="e">
        <f>VLOOKUP(AJ1518,'Ticker Mapping'!$I$3:$M$6706,5,0)</f>
        <v>#N/A</v>
      </c>
      <c r="AH1518" s="4" t="e">
        <f>_xll.BDP(AK1518&amp;" SEDOL","TICKER_AND_EXCH_CODE")</f>
        <v>#NAME?</v>
      </c>
      <c r="AI1518" s="4" t="e">
        <f t="shared" si="291"/>
        <v>#N/A</v>
      </c>
      <c r="AJ1518" s="4">
        <f>'Enhanced Basket_AUTOLOAD'!P1518</f>
        <v>0</v>
      </c>
      <c r="AK1518" s="4">
        <f>'Enhanced Basket_AUTOLOAD'!Q1518</f>
        <v>0</v>
      </c>
      <c r="AL1518" s="4">
        <f>'Enhanced Basket_AUTOLOAD'!Y1518</f>
        <v>0</v>
      </c>
      <c r="AM1518" s="4" t="e">
        <f t="shared" si="292"/>
        <v>#N/A</v>
      </c>
      <c r="AN1518" s="4" t="str">
        <f t="shared" si="293"/>
        <v>NO</v>
      </c>
      <c r="AO1518" s="4" t="str">
        <f t="shared" si="294"/>
        <v>Cash-in-Lieu</v>
      </c>
    </row>
    <row r="1519" ht="15" customHeight="1" s="4" customFormat="1">
      <c r="A1519" s="4">
        <f>'Enhanced Basket_AUTOLOAD'!H1519</f>
        <v>0</v>
      </c>
      <c r="B1519" s="4" t="str">
        <f t="shared" si="283"/>
        <v>SELL</v>
      </c>
      <c r="C1519" s="4" t="s">
        <v>29</v>
      </c>
      <c r="D1519" s="4" t="str">
        <f t="shared" si="284"/>
        <v>MT</v>
      </c>
      <c r="E1519" s="4" t="str">
        <f t="shared" si="285"/>
      </c>
      <c r="F1519" s="4" t="str">
        <f t="shared" si="286"/>
        <v>CIL LOAD</v>
      </c>
      <c r="G1519" s="4">
        <f t="shared" si="287"/>
        <v>0</v>
      </c>
      <c r="H1519" s="4" t="e">
        <f t="shared" si="288"/>
        <v>#N/A</v>
      </c>
      <c r="I1519" s="4" t="e">
        <f>_xll.BDP(AG1519&amp;" equity","crncy_adj_px_last","eqy_fund_crncy=usd")</f>
        <v>#NAME?</v>
      </c>
      <c r="J1519" s="4" t="str">
        <f t="shared" si="289"/>
      </c>
      <c r="AA1519" s="4">
        <f t="shared" si="290"/>
        <v>0</v>
      </c>
      <c r="AB1519" s="4">
        <f>'Enhanced Basket_AUTOLOAD'!T1519</f>
        <v>0</v>
      </c>
      <c r="AC1519" s="4">
        <f>'Enhanced Basket_AUTOLOAD'!M1519</f>
        <v>0</v>
      </c>
      <c r="AD1519" s="4">
        <f>'Enhanced Basket_AUTOLOAD'!L1519</f>
        <v>0</v>
      </c>
      <c r="AE1519" s="4">
        <f>'Enhanced Basket_AUTOLOAD'!Z1519</f>
        <v>0</v>
      </c>
      <c r="AF1519" s="4">
        <f>'Enhanced Basket_AUTOLOAD'!AB1519</f>
        <v>0</v>
      </c>
      <c r="AG1519" s="4" t="e">
        <f>VLOOKUP(AJ1519,'Ticker Mapping'!$I$3:$M$6706,5,0)</f>
        <v>#N/A</v>
      </c>
      <c r="AH1519" s="4" t="e">
        <f>_xll.BDP(AK1519&amp;" SEDOL","TICKER_AND_EXCH_CODE")</f>
        <v>#NAME?</v>
      </c>
      <c r="AI1519" s="4" t="e">
        <f t="shared" si="291"/>
        <v>#N/A</v>
      </c>
      <c r="AJ1519" s="4">
        <f>'Enhanced Basket_AUTOLOAD'!P1519</f>
        <v>0</v>
      </c>
      <c r="AK1519" s="4">
        <f>'Enhanced Basket_AUTOLOAD'!Q1519</f>
        <v>0</v>
      </c>
      <c r="AL1519" s="4">
        <f>'Enhanced Basket_AUTOLOAD'!Y1519</f>
        <v>0</v>
      </c>
      <c r="AM1519" s="4" t="e">
        <f t="shared" si="292"/>
        <v>#N/A</v>
      </c>
      <c r="AN1519" s="4" t="str">
        <f t="shared" si="293"/>
        <v>NO</v>
      </c>
      <c r="AO1519" s="4" t="str">
        <f t="shared" si="294"/>
        <v>Cash-in-Lieu</v>
      </c>
    </row>
    <row r="1520" ht="15" customHeight="1" s="4" customFormat="1">
      <c r="A1520" s="4">
        <f>'Enhanced Basket_AUTOLOAD'!H1520</f>
        <v>0</v>
      </c>
      <c r="B1520" s="4" t="str">
        <f t="shared" si="283"/>
        <v>SELL</v>
      </c>
      <c r="C1520" s="4" t="s">
        <v>29</v>
      </c>
      <c r="D1520" s="4" t="str">
        <f t="shared" si="284"/>
        <v>MT</v>
      </c>
      <c r="E1520" s="4" t="str">
        <f t="shared" si="285"/>
      </c>
      <c r="F1520" s="4" t="str">
        <f t="shared" si="286"/>
        <v>CIL LOAD</v>
      </c>
      <c r="G1520" s="4">
        <f t="shared" si="287"/>
        <v>0</v>
      </c>
      <c r="H1520" s="4" t="e">
        <f t="shared" si="288"/>
        <v>#N/A</v>
      </c>
      <c r="I1520" s="4" t="e">
        <f>_xll.BDP(AG1520&amp;" equity","crncy_adj_px_last","eqy_fund_crncy=usd")</f>
        <v>#NAME?</v>
      </c>
      <c r="J1520" s="4" t="str">
        <f t="shared" si="289"/>
      </c>
      <c r="AA1520" s="4">
        <f t="shared" si="290"/>
        <v>0</v>
      </c>
      <c r="AB1520" s="4">
        <f>'Enhanced Basket_AUTOLOAD'!T1520</f>
        <v>0</v>
      </c>
      <c r="AC1520" s="4">
        <f>'Enhanced Basket_AUTOLOAD'!M1520</f>
        <v>0</v>
      </c>
      <c r="AD1520" s="4">
        <f>'Enhanced Basket_AUTOLOAD'!L1520</f>
        <v>0</v>
      </c>
      <c r="AE1520" s="4">
        <f>'Enhanced Basket_AUTOLOAD'!Z1520</f>
        <v>0</v>
      </c>
      <c r="AF1520" s="4">
        <f>'Enhanced Basket_AUTOLOAD'!AB1520</f>
        <v>0</v>
      </c>
      <c r="AG1520" s="4" t="e">
        <f>VLOOKUP(AJ1520,'Ticker Mapping'!$I$3:$M$6706,5,0)</f>
        <v>#N/A</v>
      </c>
      <c r="AH1520" s="4" t="e">
        <f>_xll.BDP(AK1520&amp;" SEDOL","TICKER_AND_EXCH_CODE")</f>
        <v>#NAME?</v>
      </c>
      <c r="AI1520" s="4" t="e">
        <f t="shared" si="291"/>
        <v>#N/A</v>
      </c>
      <c r="AJ1520" s="4">
        <f>'Enhanced Basket_AUTOLOAD'!P1520</f>
        <v>0</v>
      </c>
      <c r="AK1520" s="4">
        <f>'Enhanced Basket_AUTOLOAD'!Q1520</f>
        <v>0</v>
      </c>
      <c r="AL1520" s="4">
        <f>'Enhanced Basket_AUTOLOAD'!Y1520</f>
        <v>0</v>
      </c>
      <c r="AM1520" s="4" t="e">
        <f t="shared" si="292"/>
        <v>#N/A</v>
      </c>
      <c r="AN1520" s="4" t="str">
        <f t="shared" si="293"/>
        <v>NO</v>
      </c>
      <c r="AO1520" s="4" t="str">
        <f t="shared" si="294"/>
        <v>Cash-in-Lieu</v>
      </c>
    </row>
    <row r="1521" ht="15" customHeight="1" s="4" customFormat="1">
      <c r="A1521" s="4">
        <f>'Enhanced Basket_AUTOLOAD'!H1521</f>
        <v>0</v>
      </c>
      <c r="B1521" s="4" t="str">
        <f t="shared" si="283"/>
        <v>SELL</v>
      </c>
      <c r="C1521" s="4" t="s">
        <v>29</v>
      </c>
      <c r="D1521" s="4" t="str">
        <f t="shared" si="284"/>
        <v>MT</v>
      </c>
      <c r="E1521" s="4" t="str">
        <f t="shared" si="285"/>
      </c>
      <c r="F1521" s="4" t="str">
        <f t="shared" si="286"/>
        <v>CIL LOAD</v>
      </c>
      <c r="G1521" s="4">
        <f t="shared" si="287"/>
        <v>0</v>
      </c>
      <c r="H1521" s="4" t="e">
        <f t="shared" si="288"/>
        <v>#N/A</v>
      </c>
      <c r="I1521" s="4" t="e">
        <f>_xll.BDP(AG1521&amp;" equity","crncy_adj_px_last","eqy_fund_crncy=usd")</f>
        <v>#NAME?</v>
      </c>
      <c r="J1521" s="4" t="str">
        <f t="shared" si="289"/>
      </c>
      <c r="AA1521" s="4">
        <f t="shared" si="290"/>
        <v>0</v>
      </c>
      <c r="AB1521" s="4">
        <f>'Enhanced Basket_AUTOLOAD'!T1521</f>
        <v>0</v>
      </c>
      <c r="AC1521" s="4">
        <f>'Enhanced Basket_AUTOLOAD'!M1521</f>
        <v>0</v>
      </c>
      <c r="AD1521" s="4">
        <f>'Enhanced Basket_AUTOLOAD'!L1521</f>
        <v>0</v>
      </c>
      <c r="AE1521" s="4">
        <f>'Enhanced Basket_AUTOLOAD'!Z1521</f>
        <v>0</v>
      </c>
      <c r="AF1521" s="4">
        <f>'Enhanced Basket_AUTOLOAD'!AB1521</f>
        <v>0</v>
      </c>
      <c r="AG1521" s="4" t="e">
        <f>VLOOKUP(AJ1521,'Ticker Mapping'!$I$3:$M$6706,5,0)</f>
        <v>#N/A</v>
      </c>
      <c r="AH1521" s="4" t="e">
        <f>_xll.BDP(AK1521&amp;" SEDOL","TICKER_AND_EXCH_CODE")</f>
        <v>#NAME?</v>
      </c>
      <c r="AI1521" s="4" t="e">
        <f t="shared" si="291"/>
        <v>#N/A</v>
      </c>
      <c r="AJ1521" s="4">
        <f>'Enhanced Basket_AUTOLOAD'!P1521</f>
        <v>0</v>
      </c>
      <c r="AK1521" s="4">
        <f>'Enhanced Basket_AUTOLOAD'!Q1521</f>
        <v>0</v>
      </c>
      <c r="AL1521" s="4">
        <f>'Enhanced Basket_AUTOLOAD'!Y1521</f>
        <v>0</v>
      </c>
      <c r="AM1521" s="4" t="e">
        <f t="shared" si="292"/>
        <v>#N/A</v>
      </c>
      <c r="AN1521" s="4" t="str">
        <f t="shared" si="293"/>
        <v>NO</v>
      </c>
      <c r="AO1521" s="4" t="str">
        <f t="shared" si="294"/>
        <v>Cash-in-Lieu</v>
      </c>
    </row>
    <row r="1522" ht="15" customHeight="1" s="4" customFormat="1">
      <c r="A1522" s="4">
        <f>'Enhanced Basket_AUTOLOAD'!H1522</f>
        <v>0</v>
      </c>
      <c r="B1522" s="4" t="str">
        <f t="shared" si="283"/>
        <v>SELL</v>
      </c>
      <c r="C1522" s="4" t="s">
        <v>29</v>
      </c>
      <c r="D1522" s="4" t="str">
        <f t="shared" si="284"/>
        <v>MT</v>
      </c>
      <c r="E1522" s="4" t="str">
        <f t="shared" si="285"/>
      </c>
      <c r="F1522" s="4" t="str">
        <f t="shared" si="286"/>
        <v>CIL LOAD</v>
      </c>
      <c r="G1522" s="4">
        <f t="shared" si="287"/>
        <v>0</v>
      </c>
      <c r="H1522" s="4" t="e">
        <f t="shared" si="288"/>
        <v>#N/A</v>
      </c>
      <c r="I1522" s="4" t="e">
        <f>_xll.BDP(AG1522&amp;" equity","crncy_adj_px_last","eqy_fund_crncy=usd")</f>
        <v>#NAME?</v>
      </c>
      <c r="J1522" s="4" t="str">
        <f t="shared" si="289"/>
      </c>
      <c r="AA1522" s="4">
        <f t="shared" si="290"/>
        <v>0</v>
      </c>
      <c r="AB1522" s="4">
        <f>'Enhanced Basket_AUTOLOAD'!T1522</f>
        <v>0</v>
      </c>
      <c r="AC1522" s="4">
        <f>'Enhanced Basket_AUTOLOAD'!M1522</f>
        <v>0</v>
      </c>
      <c r="AD1522" s="4">
        <f>'Enhanced Basket_AUTOLOAD'!L1522</f>
        <v>0</v>
      </c>
      <c r="AE1522" s="4">
        <f>'Enhanced Basket_AUTOLOAD'!Z1522</f>
        <v>0</v>
      </c>
      <c r="AF1522" s="4">
        <f>'Enhanced Basket_AUTOLOAD'!AB1522</f>
        <v>0</v>
      </c>
      <c r="AG1522" s="4" t="e">
        <f>VLOOKUP(AJ1522,'Ticker Mapping'!$I$3:$M$6706,5,0)</f>
        <v>#N/A</v>
      </c>
      <c r="AH1522" s="4" t="e">
        <f>_xll.BDP(AK1522&amp;" SEDOL","TICKER_AND_EXCH_CODE")</f>
        <v>#NAME?</v>
      </c>
      <c r="AI1522" s="4" t="e">
        <f t="shared" si="291"/>
        <v>#N/A</v>
      </c>
      <c r="AJ1522" s="4">
        <f>'Enhanced Basket_AUTOLOAD'!P1522</f>
        <v>0</v>
      </c>
      <c r="AK1522" s="4">
        <f>'Enhanced Basket_AUTOLOAD'!Q1522</f>
        <v>0</v>
      </c>
      <c r="AL1522" s="4">
        <f>'Enhanced Basket_AUTOLOAD'!Y1522</f>
        <v>0</v>
      </c>
      <c r="AM1522" s="4" t="e">
        <f t="shared" si="292"/>
        <v>#N/A</v>
      </c>
      <c r="AN1522" s="4" t="str">
        <f t="shared" si="293"/>
        <v>NO</v>
      </c>
      <c r="AO1522" s="4" t="str">
        <f t="shared" si="294"/>
        <v>Cash-in-Lieu</v>
      </c>
    </row>
    <row r="1523" ht="15" customHeight="1" s="4" customFormat="1">
      <c r="A1523" s="4">
        <f>'Enhanced Basket_AUTOLOAD'!H1523</f>
        <v>0</v>
      </c>
      <c r="B1523" s="4" t="str">
        <f t="shared" si="283"/>
        <v>SELL</v>
      </c>
      <c r="C1523" s="4" t="s">
        <v>29</v>
      </c>
      <c r="D1523" s="4" t="str">
        <f t="shared" si="284"/>
        <v>MT</v>
      </c>
      <c r="E1523" s="4" t="str">
        <f t="shared" si="285"/>
      </c>
      <c r="F1523" s="4" t="str">
        <f t="shared" si="286"/>
        <v>CIL LOAD</v>
      </c>
      <c r="G1523" s="4">
        <f t="shared" si="287"/>
        <v>0</v>
      </c>
      <c r="H1523" s="4" t="e">
        <f t="shared" si="288"/>
        <v>#N/A</v>
      </c>
      <c r="I1523" s="4" t="e">
        <f>_xll.BDP(AG1523&amp;" equity","crncy_adj_px_last","eqy_fund_crncy=usd")</f>
        <v>#NAME?</v>
      </c>
      <c r="J1523" s="4" t="str">
        <f t="shared" si="289"/>
      </c>
      <c r="AA1523" s="4">
        <f t="shared" si="290"/>
        <v>0</v>
      </c>
      <c r="AB1523" s="4">
        <f>'Enhanced Basket_AUTOLOAD'!T1523</f>
        <v>0</v>
      </c>
      <c r="AC1523" s="4">
        <f>'Enhanced Basket_AUTOLOAD'!M1523</f>
        <v>0</v>
      </c>
      <c r="AD1523" s="4">
        <f>'Enhanced Basket_AUTOLOAD'!L1523</f>
        <v>0</v>
      </c>
      <c r="AE1523" s="4">
        <f>'Enhanced Basket_AUTOLOAD'!Z1523</f>
        <v>0</v>
      </c>
      <c r="AF1523" s="4">
        <f>'Enhanced Basket_AUTOLOAD'!AB1523</f>
        <v>0</v>
      </c>
      <c r="AG1523" s="4" t="e">
        <f>VLOOKUP(AJ1523,'Ticker Mapping'!$I$3:$M$6706,5,0)</f>
        <v>#N/A</v>
      </c>
      <c r="AH1523" s="4" t="e">
        <f>_xll.BDP(AK1523&amp;" SEDOL","TICKER_AND_EXCH_CODE")</f>
        <v>#NAME?</v>
      </c>
      <c r="AI1523" s="4" t="e">
        <f t="shared" si="291"/>
        <v>#N/A</v>
      </c>
      <c r="AJ1523" s="4">
        <f>'Enhanced Basket_AUTOLOAD'!P1523</f>
        <v>0</v>
      </c>
      <c r="AK1523" s="4">
        <f>'Enhanced Basket_AUTOLOAD'!Q1523</f>
        <v>0</v>
      </c>
      <c r="AL1523" s="4">
        <f>'Enhanced Basket_AUTOLOAD'!Y1523</f>
        <v>0</v>
      </c>
      <c r="AM1523" s="4" t="e">
        <f t="shared" si="292"/>
        <v>#N/A</v>
      </c>
      <c r="AN1523" s="4" t="str">
        <f t="shared" si="293"/>
        <v>NO</v>
      </c>
      <c r="AO1523" s="4" t="str">
        <f t="shared" si="294"/>
        <v>Cash-in-Lieu</v>
      </c>
    </row>
    <row r="1524" ht="15" customHeight="1" s="4" customFormat="1">
      <c r="A1524" s="4">
        <f>'Enhanced Basket_AUTOLOAD'!H1524</f>
        <v>0</v>
      </c>
      <c r="B1524" s="4" t="str">
        <f t="shared" si="283"/>
        <v>SELL</v>
      </c>
      <c r="C1524" s="4" t="s">
        <v>29</v>
      </c>
      <c r="D1524" s="4" t="str">
        <f t="shared" si="284"/>
        <v>MT</v>
      </c>
      <c r="E1524" s="4" t="str">
        <f t="shared" si="285"/>
      </c>
      <c r="F1524" s="4" t="str">
        <f t="shared" si="286"/>
        <v>CIL LOAD</v>
      </c>
      <c r="G1524" s="4">
        <f t="shared" si="287"/>
        <v>0</v>
      </c>
      <c r="H1524" s="4" t="e">
        <f t="shared" si="288"/>
        <v>#N/A</v>
      </c>
      <c r="I1524" s="4" t="e">
        <f>_xll.BDP(AG1524&amp;" equity","crncy_adj_px_last","eqy_fund_crncy=usd")</f>
        <v>#NAME?</v>
      </c>
      <c r="J1524" s="4" t="str">
        <f t="shared" si="289"/>
      </c>
      <c r="AA1524" s="4">
        <f t="shared" si="290"/>
        <v>0</v>
      </c>
      <c r="AB1524" s="4">
        <f>'Enhanced Basket_AUTOLOAD'!T1524</f>
        <v>0</v>
      </c>
      <c r="AC1524" s="4">
        <f>'Enhanced Basket_AUTOLOAD'!M1524</f>
        <v>0</v>
      </c>
      <c r="AD1524" s="4">
        <f>'Enhanced Basket_AUTOLOAD'!L1524</f>
        <v>0</v>
      </c>
      <c r="AE1524" s="4">
        <f>'Enhanced Basket_AUTOLOAD'!Z1524</f>
        <v>0</v>
      </c>
      <c r="AF1524" s="4">
        <f>'Enhanced Basket_AUTOLOAD'!AB1524</f>
        <v>0</v>
      </c>
      <c r="AG1524" s="4" t="e">
        <f>VLOOKUP(AJ1524,'Ticker Mapping'!$I$3:$M$6706,5,0)</f>
        <v>#N/A</v>
      </c>
      <c r="AH1524" s="4" t="e">
        <f>_xll.BDP(AK1524&amp;" SEDOL","TICKER_AND_EXCH_CODE")</f>
        <v>#NAME?</v>
      </c>
      <c r="AI1524" s="4" t="e">
        <f t="shared" si="291"/>
        <v>#N/A</v>
      </c>
      <c r="AJ1524" s="4">
        <f>'Enhanced Basket_AUTOLOAD'!P1524</f>
        <v>0</v>
      </c>
      <c r="AK1524" s="4">
        <f>'Enhanced Basket_AUTOLOAD'!Q1524</f>
        <v>0</v>
      </c>
      <c r="AL1524" s="4">
        <f>'Enhanced Basket_AUTOLOAD'!Y1524</f>
        <v>0</v>
      </c>
      <c r="AM1524" s="4" t="e">
        <f t="shared" si="292"/>
        <v>#N/A</v>
      </c>
      <c r="AN1524" s="4" t="str">
        <f t="shared" si="293"/>
        <v>NO</v>
      </c>
      <c r="AO1524" s="4" t="str">
        <f t="shared" si="294"/>
        <v>Cash-in-Lieu</v>
      </c>
    </row>
    <row r="1525" ht="15" customHeight="1" s="4" customFormat="1">
      <c r="A1525" s="4">
        <f>'Enhanced Basket_AUTOLOAD'!H1525</f>
        <v>0</v>
      </c>
      <c r="B1525" s="4" t="str">
        <f t="shared" si="283"/>
        <v>SELL</v>
      </c>
      <c r="C1525" s="4" t="s">
        <v>29</v>
      </c>
      <c r="D1525" s="4" t="str">
        <f t="shared" si="284"/>
        <v>MT</v>
      </c>
      <c r="E1525" s="4" t="str">
        <f t="shared" si="285"/>
      </c>
      <c r="F1525" s="4" t="str">
        <f t="shared" si="286"/>
        <v>CIL LOAD</v>
      </c>
      <c r="G1525" s="4">
        <f t="shared" si="287"/>
        <v>0</v>
      </c>
      <c r="H1525" s="4" t="e">
        <f t="shared" si="288"/>
        <v>#N/A</v>
      </c>
      <c r="I1525" s="4" t="e">
        <f>_xll.BDP(AG1525&amp;" equity","crncy_adj_px_last","eqy_fund_crncy=usd")</f>
        <v>#NAME?</v>
      </c>
      <c r="J1525" s="4" t="str">
        <f t="shared" si="289"/>
      </c>
      <c r="AA1525" s="4">
        <f t="shared" si="290"/>
        <v>0</v>
      </c>
      <c r="AB1525" s="4">
        <f>'Enhanced Basket_AUTOLOAD'!T1525</f>
        <v>0</v>
      </c>
      <c r="AC1525" s="4">
        <f>'Enhanced Basket_AUTOLOAD'!M1525</f>
        <v>0</v>
      </c>
      <c r="AD1525" s="4">
        <f>'Enhanced Basket_AUTOLOAD'!L1525</f>
        <v>0</v>
      </c>
      <c r="AE1525" s="4">
        <f>'Enhanced Basket_AUTOLOAD'!Z1525</f>
        <v>0</v>
      </c>
      <c r="AF1525" s="4">
        <f>'Enhanced Basket_AUTOLOAD'!AB1525</f>
        <v>0</v>
      </c>
      <c r="AG1525" s="4" t="e">
        <f>VLOOKUP(AJ1525,'Ticker Mapping'!$I$3:$M$6706,5,0)</f>
        <v>#N/A</v>
      </c>
      <c r="AH1525" s="4" t="e">
        <f>_xll.BDP(AK1525&amp;" SEDOL","TICKER_AND_EXCH_CODE")</f>
        <v>#NAME?</v>
      </c>
      <c r="AI1525" s="4" t="e">
        <f t="shared" si="291"/>
        <v>#N/A</v>
      </c>
      <c r="AJ1525" s="4">
        <f>'Enhanced Basket_AUTOLOAD'!P1525</f>
        <v>0</v>
      </c>
      <c r="AK1525" s="4">
        <f>'Enhanced Basket_AUTOLOAD'!Q1525</f>
        <v>0</v>
      </c>
      <c r="AL1525" s="4">
        <f>'Enhanced Basket_AUTOLOAD'!Y1525</f>
        <v>0</v>
      </c>
      <c r="AM1525" s="4" t="e">
        <f t="shared" si="292"/>
        <v>#N/A</v>
      </c>
      <c r="AN1525" s="4" t="str">
        <f t="shared" si="293"/>
        <v>NO</v>
      </c>
      <c r="AO1525" s="4" t="str">
        <f t="shared" si="294"/>
        <v>Cash-in-Lieu</v>
      </c>
    </row>
    <row r="1526" ht="15" customHeight="1" s="4" customFormat="1">
      <c r="A1526" s="4">
        <f>'Enhanced Basket_AUTOLOAD'!H1526</f>
        <v>0</v>
      </c>
      <c r="B1526" s="4" t="str">
        <f t="shared" si="283"/>
        <v>SELL</v>
      </c>
      <c r="C1526" s="4" t="s">
        <v>29</v>
      </c>
      <c r="D1526" s="4" t="str">
        <f t="shared" si="284"/>
        <v>MT</v>
      </c>
      <c r="E1526" s="4" t="str">
        <f t="shared" si="285"/>
      </c>
      <c r="F1526" s="4" t="str">
        <f t="shared" si="286"/>
        <v>CIL LOAD</v>
      </c>
      <c r="G1526" s="4">
        <f t="shared" si="287"/>
        <v>0</v>
      </c>
      <c r="H1526" s="4" t="e">
        <f t="shared" si="288"/>
        <v>#N/A</v>
      </c>
      <c r="I1526" s="4" t="e">
        <f>_xll.BDP(AG1526&amp;" equity","crncy_adj_px_last","eqy_fund_crncy=usd")</f>
        <v>#NAME?</v>
      </c>
      <c r="J1526" s="4" t="str">
        <f t="shared" si="289"/>
      </c>
      <c r="AA1526" s="4">
        <f t="shared" si="290"/>
        <v>0</v>
      </c>
      <c r="AB1526" s="4">
        <f>'Enhanced Basket_AUTOLOAD'!T1526</f>
        <v>0</v>
      </c>
      <c r="AC1526" s="4">
        <f>'Enhanced Basket_AUTOLOAD'!M1526</f>
        <v>0</v>
      </c>
      <c r="AD1526" s="4">
        <f>'Enhanced Basket_AUTOLOAD'!L1526</f>
        <v>0</v>
      </c>
      <c r="AE1526" s="4">
        <f>'Enhanced Basket_AUTOLOAD'!Z1526</f>
        <v>0</v>
      </c>
      <c r="AF1526" s="4">
        <f>'Enhanced Basket_AUTOLOAD'!AB1526</f>
        <v>0</v>
      </c>
      <c r="AG1526" s="4" t="e">
        <f>VLOOKUP(AJ1526,'Ticker Mapping'!$I$3:$M$6706,5,0)</f>
        <v>#N/A</v>
      </c>
      <c r="AH1526" s="4" t="e">
        <f>_xll.BDP(AK1526&amp;" SEDOL","TICKER_AND_EXCH_CODE")</f>
        <v>#NAME?</v>
      </c>
      <c r="AI1526" s="4" t="e">
        <f t="shared" si="291"/>
        <v>#N/A</v>
      </c>
      <c r="AJ1526" s="4">
        <f>'Enhanced Basket_AUTOLOAD'!P1526</f>
        <v>0</v>
      </c>
      <c r="AK1526" s="4">
        <f>'Enhanced Basket_AUTOLOAD'!Q1526</f>
        <v>0</v>
      </c>
      <c r="AL1526" s="4">
        <f>'Enhanced Basket_AUTOLOAD'!Y1526</f>
        <v>0</v>
      </c>
      <c r="AM1526" s="4" t="e">
        <f t="shared" si="292"/>
        <v>#N/A</v>
      </c>
      <c r="AN1526" s="4" t="str">
        <f t="shared" si="293"/>
        <v>NO</v>
      </c>
      <c r="AO1526" s="4" t="str">
        <f t="shared" si="294"/>
        <v>Cash-in-Lieu</v>
      </c>
    </row>
    <row r="1527" ht="15" customHeight="1" s="4" customFormat="1">
      <c r="A1527" s="4">
        <f>'Enhanced Basket_AUTOLOAD'!H1527</f>
        <v>0</v>
      </c>
      <c r="B1527" s="4" t="str">
        <f t="shared" si="283"/>
        <v>SELL</v>
      </c>
      <c r="C1527" s="4" t="s">
        <v>29</v>
      </c>
      <c r="D1527" s="4" t="str">
        <f t="shared" si="284"/>
        <v>MT</v>
      </c>
      <c r="E1527" s="4" t="str">
        <f t="shared" si="285"/>
      </c>
      <c r="F1527" s="4" t="str">
        <f t="shared" si="286"/>
        <v>CIL LOAD</v>
      </c>
      <c r="G1527" s="4">
        <f t="shared" si="287"/>
        <v>0</v>
      </c>
      <c r="H1527" s="4" t="e">
        <f t="shared" si="288"/>
        <v>#N/A</v>
      </c>
      <c r="I1527" s="4" t="e">
        <f>_xll.BDP(AG1527&amp;" equity","crncy_adj_px_last","eqy_fund_crncy=usd")</f>
        <v>#NAME?</v>
      </c>
      <c r="J1527" s="4" t="str">
        <f t="shared" si="289"/>
      </c>
      <c r="AA1527" s="4">
        <f t="shared" si="290"/>
        <v>0</v>
      </c>
      <c r="AB1527" s="4">
        <f>'Enhanced Basket_AUTOLOAD'!T1527</f>
        <v>0</v>
      </c>
      <c r="AC1527" s="4">
        <f>'Enhanced Basket_AUTOLOAD'!M1527</f>
        <v>0</v>
      </c>
      <c r="AD1527" s="4">
        <f>'Enhanced Basket_AUTOLOAD'!L1527</f>
        <v>0</v>
      </c>
      <c r="AE1527" s="4">
        <f>'Enhanced Basket_AUTOLOAD'!Z1527</f>
        <v>0</v>
      </c>
      <c r="AF1527" s="4">
        <f>'Enhanced Basket_AUTOLOAD'!AB1527</f>
        <v>0</v>
      </c>
      <c r="AG1527" s="4" t="e">
        <f>VLOOKUP(AJ1527,'Ticker Mapping'!$I$3:$M$6706,5,0)</f>
        <v>#N/A</v>
      </c>
      <c r="AH1527" s="4" t="e">
        <f>_xll.BDP(AK1527&amp;" SEDOL","TICKER_AND_EXCH_CODE")</f>
        <v>#NAME?</v>
      </c>
      <c r="AI1527" s="4" t="e">
        <f t="shared" si="291"/>
        <v>#N/A</v>
      </c>
      <c r="AJ1527" s="4">
        <f>'Enhanced Basket_AUTOLOAD'!P1527</f>
        <v>0</v>
      </c>
      <c r="AK1527" s="4">
        <f>'Enhanced Basket_AUTOLOAD'!Q1527</f>
        <v>0</v>
      </c>
      <c r="AL1527" s="4">
        <f>'Enhanced Basket_AUTOLOAD'!Y1527</f>
        <v>0</v>
      </c>
      <c r="AM1527" s="4" t="e">
        <f t="shared" si="292"/>
        <v>#N/A</v>
      </c>
      <c r="AN1527" s="4" t="str">
        <f t="shared" si="293"/>
        <v>NO</v>
      </c>
      <c r="AO1527" s="4" t="str">
        <f t="shared" si="294"/>
        <v>Cash-in-Lieu</v>
      </c>
    </row>
    <row r="1528" ht="15" customHeight="1" s="4" customFormat="1">
      <c r="A1528" s="4">
        <f>'Enhanced Basket_AUTOLOAD'!H1528</f>
        <v>0</v>
      </c>
      <c r="B1528" s="4" t="str">
        <f t="shared" si="283"/>
        <v>SELL</v>
      </c>
      <c r="C1528" s="4" t="s">
        <v>29</v>
      </c>
      <c r="D1528" s="4" t="str">
        <f t="shared" si="284"/>
        <v>MT</v>
      </c>
      <c r="E1528" s="4" t="str">
        <f t="shared" si="285"/>
      </c>
      <c r="F1528" s="4" t="str">
        <f t="shared" si="286"/>
        <v>CIL LOAD</v>
      </c>
      <c r="G1528" s="4">
        <f t="shared" si="287"/>
        <v>0</v>
      </c>
      <c r="H1528" s="4" t="e">
        <f t="shared" si="288"/>
        <v>#N/A</v>
      </c>
      <c r="I1528" s="4" t="e">
        <f>_xll.BDP(AG1528&amp;" equity","crncy_adj_px_last","eqy_fund_crncy=usd")</f>
        <v>#NAME?</v>
      </c>
      <c r="J1528" s="4" t="str">
        <f t="shared" si="289"/>
      </c>
      <c r="AA1528" s="4">
        <f t="shared" si="290"/>
        <v>0</v>
      </c>
      <c r="AB1528" s="4">
        <f>'Enhanced Basket_AUTOLOAD'!T1528</f>
        <v>0</v>
      </c>
      <c r="AC1528" s="4">
        <f>'Enhanced Basket_AUTOLOAD'!M1528</f>
        <v>0</v>
      </c>
      <c r="AD1528" s="4">
        <f>'Enhanced Basket_AUTOLOAD'!L1528</f>
        <v>0</v>
      </c>
      <c r="AE1528" s="4">
        <f>'Enhanced Basket_AUTOLOAD'!Z1528</f>
        <v>0</v>
      </c>
      <c r="AF1528" s="4">
        <f>'Enhanced Basket_AUTOLOAD'!AB1528</f>
        <v>0</v>
      </c>
      <c r="AG1528" s="4" t="e">
        <f>VLOOKUP(AJ1528,'Ticker Mapping'!$I$3:$M$6706,5,0)</f>
        <v>#N/A</v>
      </c>
      <c r="AH1528" s="4" t="e">
        <f>_xll.BDP(AK1528&amp;" SEDOL","TICKER_AND_EXCH_CODE")</f>
        <v>#NAME?</v>
      </c>
      <c r="AI1528" s="4" t="e">
        <f t="shared" si="291"/>
        <v>#N/A</v>
      </c>
      <c r="AJ1528" s="4">
        <f>'Enhanced Basket_AUTOLOAD'!P1528</f>
        <v>0</v>
      </c>
      <c r="AK1528" s="4">
        <f>'Enhanced Basket_AUTOLOAD'!Q1528</f>
        <v>0</v>
      </c>
      <c r="AL1528" s="4">
        <f>'Enhanced Basket_AUTOLOAD'!Y1528</f>
        <v>0</v>
      </c>
      <c r="AM1528" s="4" t="e">
        <f t="shared" si="292"/>
        <v>#N/A</v>
      </c>
      <c r="AN1528" s="4" t="str">
        <f t="shared" si="293"/>
        <v>NO</v>
      </c>
      <c r="AO1528" s="4" t="str">
        <f t="shared" si="294"/>
        <v>Cash-in-Lieu</v>
      </c>
    </row>
    <row r="1529" ht="15" customHeight="1" s="4" customFormat="1">
      <c r="A1529" s="4">
        <f>'Enhanced Basket_AUTOLOAD'!H1529</f>
        <v>0</v>
      </c>
      <c r="B1529" s="4" t="str">
        <f t="shared" si="283"/>
        <v>SELL</v>
      </c>
      <c r="C1529" s="4" t="s">
        <v>29</v>
      </c>
      <c r="D1529" s="4" t="str">
        <f t="shared" si="284"/>
        <v>MT</v>
      </c>
      <c r="E1529" s="4" t="str">
        <f t="shared" si="285"/>
      </c>
      <c r="F1529" s="4" t="str">
        <f t="shared" si="286"/>
        <v>CIL LOAD</v>
      </c>
      <c r="G1529" s="4">
        <f t="shared" si="287"/>
        <v>0</v>
      </c>
      <c r="H1529" s="4" t="e">
        <f t="shared" si="288"/>
        <v>#N/A</v>
      </c>
      <c r="I1529" s="4" t="e">
        <f>_xll.BDP(AG1529&amp;" equity","crncy_adj_px_last","eqy_fund_crncy=usd")</f>
        <v>#NAME?</v>
      </c>
      <c r="J1529" s="4" t="str">
        <f t="shared" si="289"/>
      </c>
      <c r="AA1529" s="4">
        <f t="shared" si="290"/>
        <v>0</v>
      </c>
      <c r="AB1529" s="4">
        <f>'Enhanced Basket_AUTOLOAD'!T1529</f>
        <v>0</v>
      </c>
      <c r="AC1529" s="4">
        <f>'Enhanced Basket_AUTOLOAD'!M1529</f>
        <v>0</v>
      </c>
      <c r="AD1529" s="4">
        <f>'Enhanced Basket_AUTOLOAD'!L1529</f>
        <v>0</v>
      </c>
      <c r="AE1529" s="4">
        <f>'Enhanced Basket_AUTOLOAD'!Z1529</f>
        <v>0</v>
      </c>
      <c r="AF1529" s="4">
        <f>'Enhanced Basket_AUTOLOAD'!AB1529</f>
        <v>0</v>
      </c>
      <c r="AG1529" s="4" t="e">
        <f>VLOOKUP(AJ1529,'Ticker Mapping'!$I$3:$M$6706,5,0)</f>
        <v>#N/A</v>
      </c>
      <c r="AH1529" s="4" t="e">
        <f>_xll.BDP(AK1529&amp;" SEDOL","TICKER_AND_EXCH_CODE")</f>
        <v>#NAME?</v>
      </c>
      <c r="AI1529" s="4" t="e">
        <f t="shared" si="291"/>
        <v>#N/A</v>
      </c>
      <c r="AJ1529" s="4">
        <f>'Enhanced Basket_AUTOLOAD'!P1529</f>
        <v>0</v>
      </c>
      <c r="AK1529" s="4">
        <f>'Enhanced Basket_AUTOLOAD'!Q1529</f>
        <v>0</v>
      </c>
      <c r="AL1529" s="4">
        <f>'Enhanced Basket_AUTOLOAD'!Y1529</f>
        <v>0</v>
      </c>
      <c r="AM1529" s="4" t="e">
        <f t="shared" si="292"/>
        <v>#N/A</v>
      </c>
      <c r="AN1529" s="4" t="str">
        <f t="shared" si="293"/>
        <v>NO</v>
      </c>
      <c r="AO1529" s="4" t="str">
        <f t="shared" si="294"/>
        <v>Cash-in-Lieu</v>
      </c>
    </row>
    <row r="1530" ht="15" customHeight="1" s="4" customFormat="1">
      <c r="A1530" s="4">
        <f>'Enhanced Basket_AUTOLOAD'!H1530</f>
        <v>0</v>
      </c>
      <c r="B1530" s="4" t="str">
        <f t="shared" si="283"/>
        <v>SELL</v>
      </c>
      <c r="C1530" s="4" t="s">
        <v>29</v>
      </c>
      <c r="D1530" s="4" t="str">
        <f t="shared" si="284"/>
        <v>MT</v>
      </c>
      <c r="E1530" s="4" t="str">
        <f t="shared" si="285"/>
      </c>
      <c r="F1530" s="4" t="str">
        <f t="shared" si="286"/>
        <v>CIL LOAD</v>
      </c>
      <c r="G1530" s="4">
        <f t="shared" si="287"/>
        <v>0</v>
      </c>
      <c r="H1530" s="4" t="e">
        <f t="shared" si="288"/>
        <v>#N/A</v>
      </c>
      <c r="I1530" s="4" t="e">
        <f>_xll.BDP(AG1530&amp;" equity","crncy_adj_px_last","eqy_fund_crncy=usd")</f>
        <v>#NAME?</v>
      </c>
      <c r="J1530" s="4" t="str">
        <f t="shared" si="289"/>
      </c>
      <c r="AA1530" s="4">
        <f t="shared" si="290"/>
        <v>0</v>
      </c>
      <c r="AB1530" s="4">
        <f>'Enhanced Basket_AUTOLOAD'!T1530</f>
        <v>0</v>
      </c>
      <c r="AC1530" s="4">
        <f>'Enhanced Basket_AUTOLOAD'!M1530</f>
        <v>0</v>
      </c>
      <c r="AD1530" s="4">
        <f>'Enhanced Basket_AUTOLOAD'!L1530</f>
        <v>0</v>
      </c>
      <c r="AE1530" s="4">
        <f>'Enhanced Basket_AUTOLOAD'!Z1530</f>
        <v>0</v>
      </c>
      <c r="AF1530" s="4">
        <f>'Enhanced Basket_AUTOLOAD'!AB1530</f>
        <v>0</v>
      </c>
      <c r="AG1530" s="4" t="e">
        <f>VLOOKUP(AJ1530,'Ticker Mapping'!$I$3:$M$6706,5,0)</f>
        <v>#N/A</v>
      </c>
      <c r="AH1530" s="4" t="e">
        <f>_xll.BDP(AK1530&amp;" SEDOL","TICKER_AND_EXCH_CODE")</f>
        <v>#NAME?</v>
      </c>
      <c r="AI1530" s="4" t="e">
        <f t="shared" si="291"/>
        <v>#N/A</v>
      </c>
      <c r="AJ1530" s="4">
        <f>'Enhanced Basket_AUTOLOAD'!P1530</f>
        <v>0</v>
      </c>
      <c r="AK1530" s="4">
        <f>'Enhanced Basket_AUTOLOAD'!Q1530</f>
        <v>0</v>
      </c>
      <c r="AL1530" s="4">
        <f>'Enhanced Basket_AUTOLOAD'!Y1530</f>
        <v>0</v>
      </c>
      <c r="AM1530" s="4" t="e">
        <f t="shared" si="292"/>
        <v>#N/A</v>
      </c>
      <c r="AN1530" s="4" t="str">
        <f t="shared" si="293"/>
        <v>NO</v>
      </c>
      <c r="AO1530" s="4" t="str">
        <f t="shared" si="294"/>
        <v>Cash-in-Lieu</v>
      </c>
    </row>
    <row r="1531" ht="15" customHeight="1" s="4" customFormat="1">
      <c r="A1531" s="4">
        <f>'Enhanced Basket_AUTOLOAD'!H1531</f>
        <v>0</v>
      </c>
      <c r="B1531" s="4" t="str">
        <f t="shared" si="283"/>
        <v>SELL</v>
      </c>
      <c r="C1531" s="4" t="s">
        <v>29</v>
      </c>
      <c r="D1531" s="4" t="str">
        <f t="shared" si="284"/>
        <v>MT</v>
      </c>
      <c r="E1531" s="4" t="str">
        <f t="shared" si="285"/>
      </c>
      <c r="F1531" s="4" t="str">
        <f t="shared" si="286"/>
        <v>CIL LOAD</v>
      </c>
      <c r="G1531" s="4">
        <f t="shared" si="287"/>
        <v>0</v>
      </c>
      <c r="H1531" s="4" t="e">
        <f t="shared" si="288"/>
        <v>#N/A</v>
      </c>
      <c r="I1531" s="4" t="e">
        <f>_xll.BDP(AG1531&amp;" equity","crncy_adj_px_last","eqy_fund_crncy=usd")</f>
        <v>#NAME?</v>
      </c>
      <c r="J1531" s="4" t="str">
        <f t="shared" si="289"/>
      </c>
      <c r="AA1531" s="4">
        <f t="shared" si="290"/>
        <v>0</v>
      </c>
      <c r="AB1531" s="4">
        <f>'Enhanced Basket_AUTOLOAD'!T1531</f>
        <v>0</v>
      </c>
      <c r="AC1531" s="4">
        <f>'Enhanced Basket_AUTOLOAD'!M1531</f>
        <v>0</v>
      </c>
      <c r="AD1531" s="4">
        <f>'Enhanced Basket_AUTOLOAD'!L1531</f>
        <v>0</v>
      </c>
      <c r="AE1531" s="4">
        <f>'Enhanced Basket_AUTOLOAD'!Z1531</f>
        <v>0</v>
      </c>
      <c r="AF1531" s="4">
        <f>'Enhanced Basket_AUTOLOAD'!AB1531</f>
        <v>0</v>
      </c>
      <c r="AG1531" s="4" t="e">
        <f>VLOOKUP(AJ1531,'Ticker Mapping'!$I$3:$M$6706,5,0)</f>
        <v>#N/A</v>
      </c>
      <c r="AH1531" s="4" t="e">
        <f>_xll.BDP(AK1531&amp;" SEDOL","TICKER_AND_EXCH_CODE")</f>
        <v>#NAME?</v>
      </c>
      <c r="AI1531" s="4" t="e">
        <f t="shared" si="291"/>
        <v>#N/A</v>
      </c>
      <c r="AJ1531" s="4">
        <f>'Enhanced Basket_AUTOLOAD'!P1531</f>
        <v>0</v>
      </c>
      <c r="AK1531" s="4">
        <f>'Enhanced Basket_AUTOLOAD'!Q1531</f>
        <v>0</v>
      </c>
      <c r="AL1531" s="4">
        <f>'Enhanced Basket_AUTOLOAD'!Y1531</f>
        <v>0</v>
      </c>
      <c r="AM1531" s="4" t="e">
        <f t="shared" si="292"/>
        <v>#N/A</v>
      </c>
      <c r="AN1531" s="4" t="str">
        <f t="shared" si="293"/>
        <v>NO</v>
      </c>
      <c r="AO1531" s="4" t="str">
        <f t="shared" si="294"/>
        <v>Cash-in-Lieu</v>
      </c>
    </row>
    <row r="1532" ht="15" customHeight="1" s="4" customFormat="1">
      <c r="A1532" s="4">
        <f>'Enhanced Basket_AUTOLOAD'!H1532</f>
        <v>0</v>
      </c>
      <c r="B1532" s="4" t="str">
        <f t="shared" si="283"/>
        <v>SELL</v>
      </c>
      <c r="C1532" s="4" t="s">
        <v>29</v>
      </c>
      <c r="D1532" s="4" t="str">
        <f t="shared" si="284"/>
        <v>MT</v>
      </c>
      <c r="E1532" s="4" t="str">
        <f t="shared" si="285"/>
      </c>
      <c r="F1532" s="4" t="str">
        <f t="shared" si="286"/>
        <v>CIL LOAD</v>
      </c>
      <c r="G1532" s="4">
        <f t="shared" si="287"/>
        <v>0</v>
      </c>
      <c r="H1532" s="4" t="e">
        <f t="shared" si="288"/>
        <v>#N/A</v>
      </c>
      <c r="I1532" s="4" t="e">
        <f>_xll.BDP(AG1532&amp;" equity","crncy_adj_px_last","eqy_fund_crncy=usd")</f>
        <v>#NAME?</v>
      </c>
      <c r="J1532" s="4" t="str">
        <f t="shared" si="289"/>
      </c>
      <c r="AA1532" s="4">
        <f t="shared" si="290"/>
        <v>0</v>
      </c>
      <c r="AB1532" s="4">
        <f>'Enhanced Basket_AUTOLOAD'!T1532</f>
        <v>0</v>
      </c>
      <c r="AC1532" s="4">
        <f>'Enhanced Basket_AUTOLOAD'!M1532</f>
        <v>0</v>
      </c>
      <c r="AD1532" s="4">
        <f>'Enhanced Basket_AUTOLOAD'!L1532</f>
        <v>0</v>
      </c>
      <c r="AE1532" s="4">
        <f>'Enhanced Basket_AUTOLOAD'!Z1532</f>
        <v>0</v>
      </c>
      <c r="AF1532" s="4">
        <f>'Enhanced Basket_AUTOLOAD'!AB1532</f>
        <v>0</v>
      </c>
      <c r="AG1532" s="4" t="e">
        <f>VLOOKUP(AJ1532,'Ticker Mapping'!$I$3:$M$6706,5,0)</f>
        <v>#N/A</v>
      </c>
      <c r="AH1532" s="4" t="e">
        <f>_xll.BDP(AK1532&amp;" SEDOL","TICKER_AND_EXCH_CODE")</f>
        <v>#NAME?</v>
      </c>
      <c r="AI1532" s="4" t="e">
        <f t="shared" si="291"/>
        <v>#N/A</v>
      </c>
      <c r="AJ1532" s="4">
        <f>'Enhanced Basket_AUTOLOAD'!P1532</f>
        <v>0</v>
      </c>
      <c r="AK1532" s="4">
        <f>'Enhanced Basket_AUTOLOAD'!Q1532</f>
        <v>0</v>
      </c>
      <c r="AL1532" s="4">
        <f>'Enhanced Basket_AUTOLOAD'!Y1532</f>
        <v>0</v>
      </c>
      <c r="AM1532" s="4" t="e">
        <f t="shared" si="292"/>
        <v>#N/A</v>
      </c>
      <c r="AN1532" s="4" t="str">
        <f t="shared" si="293"/>
        <v>NO</v>
      </c>
      <c r="AO1532" s="4" t="str">
        <f t="shared" si="294"/>
        <v>Cash-in-Lieu</v>
      </c>
    </row>
    <row r="1533" ht="15" customHeight="1" s="4" customFormat="1">
      <c r="A1533" s="4">
        <f>'Enhanced Basket_AUTOLOAD'!H1533</f>
        <v>0</v>
      </c>
      <c r="B1533" s="4" t="str">
        <f t="shared" si="283"/>
        <v>SELL</v>
      </c>
      <c r="C1533" s="4" t="s">
        <v>29</v>
      </c>
      <c r="D1533" s="4" t="str">
        <f t="shared" si="284"/>
        <v>MT</v>
      </c>
      <c r="E1533" s="4" t="str">
        <f t="shared" si="285"/>
      </c>
      <c r="F1533" s="4" t="str">
        <f t="shared" si="286"/>
        <v>CIL LOAD</v>
      </c>
      <c r="G1533" s="4">
        <f t="shared" si="287"/>
        <v>0</v>
      </c>
      <c r="H1533" s="4" t="e">
        <f t="shared" si="288"/>
        <v>#N/A</v>
      </c>
      <c r="I1533" s="4" t="e">
        <f>_xll.BDP(AG1533&amp;" equity","crncy_adj_px_last","eqy_fund_crncy=usd")</f>
        <v>#NAME?</v>
      </c>
      <c r="J1533" s="4" t="str">
        <f t="shared" si="289"/>
      </c>
      <c r="AA1533" s="4">
        <f t="shared" si="290"/>
        <v>0</v>
      </c>
      <c r="AB1533" s="4">
        <f>'Enhanced Basket_AUTOLOAD'!T1533</f>
        <v>0</v>
      </c>
      <c r="AC1533" s="4">
        <f>'Enhanced Basket_AUTOLOAD'!M1533</f>
        <v>0</v>
      </c>
      <c r="AD1533" s="4">
        <f>'Enhanced Basket_AUTOLOAD'!L1533</f>
        <v>0</v>
      </c>
      <c r="AE1533" s="4">
        <f>'Enhanced Basket_AUTOLOAD'!Z1533</f>
        <v>0</v>
      </c>
      <c r="AF1533" s="4">
        <f>'Enhanced Basket_AUTOLOAD'!AB1533</f>
        <v>0</v>
      </c>
      <c r="AG1533" s="4" t="e">
        <f>VLOOKUP(AJ1533,'Ticker Mapping'!$I$3:$M$6706,5,0)</f>
        <v>#N/A</v>
      </c>
      <c r="AH1533" s="4" t="e">
        <f>_xll.BDP(AK1533&amp;" SEDOL","TICKER_AND_EXCH_CODE")</f>
        <v>#NAME?</v>
      </c>
      <c r="AI1533" s="4" t="e">
        <f t="shared" si="291"/>
        <v>#N/A</v>
      </c>
      <c r="AJ1533" s="4">
        <f>'Enhanced Basket_AUTOLOAD'!P1533</f>
        <v>0</v>
      </c>
      <c r="AK1533" s="4">
        <f>'Enhanced Basket_AUTOLOAD'!Q1533</f>
        <v>0</v>
      </c>
      <c r="AL1533" s="4">
        <f>'Enhanced Basket_AUTOLOAD'!Y1533</f>
        <v>0</v>
      </c>
      <c r="AM1533" s="4" t="e">
        <f t="shared" si="292"/>
        <v>#N/A</v>
      </c>
      <c r="AN1533" s="4" t="str">
        <f t="shared" si="293"/>
        <v>NO</v>
      </c>
      <c r="AO1533" s="4" t="str">
        <f t="shared" si="294"/>
        <v>Cash-in-Lieu</v>
      </c>
    </row>
    <row r="1534" ht="15" customHeight="1" s="4" customFormat="1">
      <c r="A1534" s="4">
        <f>'Enhanced Basket_AUTOLOAD'!H1534</f>
        <v>0</v>
      </c>
      <c r="B1534" s="4" t="str">
        <f t="shared" si="283"/>
        <v>SELL</v>
      </c>
      <c r="C1534" s="4" t="s">
        <v>29</v>
      </c>
      <c r="D1534" s="4" t="str">
        <f t="shared" si="284"/>
        <v>MT</v>
      </c>
      <c r="E1534" s="4" t="str">
        <f t="shared" si="285"/>
      </c>
      <c r="F1534" s="4" t="str">
        <f t="shared" si="286"/>
        <v>CIL LOAD</v>
      </c>
      <c r="G1534" s="4">
        <f t="shared" si="287"/>
        <v>0</v>
      </c>
      <c r="H1534" s="4" t="e">
        <f t="shared" si="288"/>
        <v>#N/A</v>
      </c>
      <c r="I1534" s="4" t="e">
        <f>_xll.BDP(AG1534&amp;" equity","crncy_adj_px_last","eqy_fund_crncy=usd")</f>
        <v>#NAME?</v>
      </c>
      <c r="J1534" s="4" t="str">
        <f t="shared" si="289"/>
      </c>
      <c r="AA1534" s="4">
        <f t="shared" si="290"/>
        <v>0</v>
      </c>
      <c r="AB1534" s="4">
        <f>'Enhanced Basket_AUTOLOAD'!T1534</f>
        <v>0</v>
      </c>
      <c r="AC1534" s="4">
        <f>'Enhanced Basket_AUTOLOAD'!M1534</f>
        <v>0</v>
      </c>
      <c r="AD1534" s="4">
        <f>'Enhanced Basket_AUTOLOAD'!L1534</f>
        <v>0</v>
      </c>
      <c r="AE1534" s="4">
        <f>'Enhanced Basket_AUTOLOAD'!Z1534</f>
        <v>0</v>
      </c>
      <c r="AF1534" s="4">
        <f>'Enhanced Basket_AUTOLOAD'!AB1534</f>
        <v>0</v>
      </c>
      <c r="AG1534" s="4" t="e">
        <f>VLOOKUP(AJ1534,'Ticker Mapping'!$I$3:$M$6706,5,0)</f>
        <v>#N/A</v>
      </c>
      <c r="AH1534" s="4" t="e">
        <f>_xll.BDP(AK1534&amp;" SEDOL","TICKER_AND_EXCH_CODE")</f>
        <v>#NAME?</v>
      </c>
      <c r="AI1534" s="4" t="e">
        <f t="shared" si="291"/>
        <v>#N/A</v>
      </c>
      <c r="AJ1534" s="4">
        <f>'Enhanced Basket_AUTOLOAD'!P1534</f>
        <v>0</v>
      </c>
      <c r="AK1534" s="4">
        <f>'Enhanced Basket_AUTOLOAD'!Q1534</f>
        <v>0</v>
      </c>
      <c r="AL1534" s="4">
        <f>'Enhanced Basket_AUTOLOAD'!Y1534</f>
        <v>0</v>
      </c>
      <c r="AM1534" s="4" t="e">
        <f t="shared" si="292"/>
        <v>#N/A</v>
      </c>
      <c r="AN1534" s="4" t="str">
        <f t="shared" si="293"/>
        <v>NO</v>
      </c>
      <c r="AO1534" s="4" t="str">
        <f t="shared" si="294"/>
        <v>Cash-in-Lieu</v>
      </c>
    </row>
    <row r="1535" ht="15" customHeight="1" s="4" customFormat="1">
      <c r="A1535" s="4">
        <f>'Enhanced Basket_AUTOLOAD'!H1535</f>
        <v>0</v>
      </c>
      <c r="B1535" s="4" t="str">
        <f t="shared" si="283"/>
        <v>SELL</v>
      </c>
      <c r="C1535" s="4" t="s">
        <v>29</v>
      </c>
      <c r="D1535" s="4" t="str">
        <f t="shared" si="284"/>
        <v>MT</v>
      </c>
      <c r="E1535" s="4" t="str">
        <f t="shared" si="285"/>
      </c>
      <c r="F1535" s="4" t="str">
        <f t="shared" si="286"/>
        <v>CIL LOAD</v>
      </c>
      <c r="G1535" s="4">
        <f t="shared" si="287"/>
        <v>0</v>
      </c>
      <c r="H1535" s="4" t="e">
        <f t="shared" si="288"/>
        <v>#N/A</v>
      </c>
      <c r="I1535" s="4" t="e">
        <f>_xll.BDP(AG1535&amp;" equity","crncy_adj_px_last","eqy_fund_crncy=usd")</f>
        <v>#NAME?</v>
      </c>
      <c r="J1535" s="4" t="str">
        <f t="shared" si="289"/>
      </c>
      <c r="AA1535" s="4">
        <f t="shared" si="290"/>
        <v>0</v>
      </c>
      <c r="AB1535" s="4">
        <f>'Enhanced Basket_AUTOLOAD'!T1535</f>
        <v>0</v>
      </c>
      <c r="AC1535" s="4">
        <f>'Enhanced Basket_AUTOLOAD'!M1535</f>
        <v>0</v>
      </c>
      <c r="AD1535" s="4">
        <f>'Enhanced Basket_AUTOLOAD'!L1535</f>
        <v>0</v>
      </c>
      <c r="AE1535" s="4">
        <f>'Enhanced Basket_AUTOLOAD'!Z1535</f>
        <v>0</v>
      </c>
      <c r="AF1535" s="4">
        <f>'Enhanced Basket_AUTOLOAD'!AB1535</f>
        <v>0</v>
      </c>
      <c r="AG1535" s="4" t="e">
        <f>VLOOKUP(AJ1535,'Ticker Mapping'!$I$3:$M$6706,5,0)</f>
        <v>#N/A</v>
      </c>
      <c r="AH1535" s="4" t="e">
        <f>_xll.BDP(AK1535&amp;" SEDOL","TICKER_AND_EXCH_CODE")</f>
        <v>#NAME?</v>
      </c>
      <c r="AI1535" s="4" t="e">
        <f t="shared" si="291"/>
        <v>#N/A</v>
      </c>
      <c r="AJ1535" s="4">
        <f>'Enhanced Basket_AUTOLOAD'!P1535</f>
        <v>0</v>
      </c>
      <c r="AK1535" s="4">
        <f>'Enhanced Basket_AUTOLOAD'!Q1535</f>
        <v>0</v>
      </c>
      <c r="AL1535" s="4">
        <f>'Enhanced Basket_AUTOLOAD'!Y1535</f>
        <v>0</v>
      </c>
      <c r="AM1535" s="4" t="e">
        <f t="shared" si="292"/>
        <v>#N/A</v>
      </c>
      <c r="AN1535" s="4" t="str">
        <f t="shared" si="293"/>
        <v>NO</v>
      </c>
      <c r="AO1535" s="4" t="str">
        <f t="shared" si="294"/>
        <v>Cash-in-Lieu</v>
      </c>
    </row>
    <row r="1536" ht="15" customHeight="1" s="4" customFormat="1">
      <c r="A1536" s="4">
        <f>'Enhanced Basket_AUTOLOAD'!H1536</f>
        <v>0</v>
      </c>
      <c r="B1536" s="4" t="str">
        <f t="shared" si="283"/>
        <v>SELL</v>
      </c>
      <c r="C1536" s="4" t="s">
        <v>29</v>
      </c>
      <c r="D1536" s="4" t="str">
        <f t="shared" si="284"/>
        <v>MT</v>
      </c>
      <c r="E1536" s="4" t="str">
        <f t="shared" si="285"/>
      </c>
      <c r="F1536" s="4" t="str">
        <f t="shared" si="286"/>
        <v>CIL LOAD</v>
      </c>
      <c r="G1536" s="4">
        <f t="shared" si="287"/>
        <v>0</v>
      </c>
      <c r="H1536" s="4" t="e">
        <f t="shared" si="288"/>
        <v>#N/A</v>
      </c>
      <c r="I1536" s="4" t="e">
        <f>_xll.BDP(AG1536&amp;" equity","crncy_adj_px_last","eqy_fund_crncy=usd")</f>
        <v>#NAME?</v>
      </c>
      <c r="J1536" s="4" t="str">
        <f t="shared" si="289"/>
      </c>
      <c r="AA1536" s="4">
        <f t="shared" si="290"/>
        <v>0</v>
      </c>
      <c r="AB1536" s="4">
        <f>'Enhanced Basket_AUTOLOAD'!T1536</f>
        <v>0</v>
      </c>
      <c r="AC1536" s="4">
        <f>'Enhanced Basket_AUTOLOAD'!M1536</f>
        <v>0</v>
      </c>
      <c r="AD1536" s="4">
        <f>'Enhanced Basket_AUTOLOAD'!L1536</f>
        <v>0</v>
      </c>
      <c r="AE1536" s="4">
        <f>'Enhanced Basket_AUTOLOAD'!Z1536</f>
        <v>0</v>
      </c>
      <c r="AF1536" s="4">
        <f>'Enhanced Basket_AUTOLOAD'!AB1536</f>
        <v>0</v>
      </c>
      <c r="AG1536" s="4" t="e">
        <f>VLOOKUP(AJ1536,'Ticker Mapping'!$I$3:$M$6706,5,0)</f>
        <v>#N/A</v>
      </c>
      <c r="AH1536" s="4" t="e">
        <f>_xll.BDP(AK1536&amp;" SEDOL","TICKER_AND_EXCH_CODE")</f>
        <v>#NAME?</v>
      </c>
      <c r="AI1536" s="4" t="e">
        <f t="shared" si="291"/>
        <v>#N/A</v>
      </c>
      <c r="AJ1536" s="4">
        <f>'Enhanced Basket_AUTOLOAD'!P1536</f>
        <v>0</v>
      </c>
      <c r="AK1536" s="4">
        <f>'Enhanced Basket_AUTOLOAD'!Q1536</f>
        <v>0</v>
      </c>
      <c r="AL1536" s="4">
        <f>'Enhanced Basket_AUTOLOAD'!Y1536</f>
        <v>0</v>
      </c>
      <c r="AM1536" s="4" t="e">
        <f t="shared" si="292"/>
        <v>#N/A</v>
      </c>
      <c r="AN1536" s="4" t="str">
        <f t="shared" si="293"/>
        <v>NO</v>
      </c>
      <c r="AO1536" s="4" t="str">
        <f t="shared" si="294"/>
        <v>Cash-in-Lieu</v>
      </c>
    </row>
    <row r="1537" ht="15" customHeight="1" s="4" customFormat="1">
      <c r="A1537" s="4">
        <f>'Enhanced Basket_AUTOLOAD'!H1537</f>
        <v>0</v>
      </c>
      <c r="B1537" s="4" t="str">
        <f t="shared" si="283"/>
        <v>SELL</v>
      </c>
      <c r="C1537" s="4" t="s">
        <v>29</v>
      </c>
      <c r="D1537" s="4" t="str">
        <f t="shared" si="284"/>
        <v>MT</v>
      </c>
      <c r="E1537" s="4" t="str">
        <f t="shared" si="285"/>
      </c>
      <c r="F1537" s="4" t="str">
        <f t="shared" si="286"/>
        <v>CIL LOAD</v>
      </c>
      <c r="G1537" s="4">
        <f t="shared" si="287"/>
        <v>0</v>
      </c>
      <c r="H1537" s="4" t="e">
        <f t="shared" si="288"/>
        <v>#N/A</v>
      </c>
      <c r="I1537" s="4" t="e">
        <f>_xll.BDP(AG1537&amp;" equity","crncy_adj_px_last","eqy_fund_crncy=usd")</f>
        <v>#NAME?</v>
      </c>
      <c r="J1537" s="4" t="str">
        <f t="shared" si="289"/>
      </c>
      <c r="AA1537" s="4">
        <f t="shared" si="290"/>
        <v>0</v>
      </c>
      <c r="AB1537" s="4">
        <f>'Enhanced Basket_AUTOLOAD'!T1537</f>
        <v>0</v>
      </c>
      <c r="AC1537" s="4">
        <f>'Enhanced Basket_AUTOLOAD'!M1537</f>
        <v>0</v>
      </c>
      <c r="AD1537" s="4">
        <f>'Enhanced Basket_AUTOLOAD'!L1537</f>
        <v>0</v>
      </c>
      <c r="AE1537" s="4">
        <f>'Enhanced Basket_AUTOLOAD'!Z1537</f>
        <v>0</v>
      </c>
      <c r="AF1537" s="4">
        <f>'Enhanced Basket_AUTOLOAD'!AB1537</f>
        <v>0</v>
      </c>
      <c r="AG1537" s="4" t="e">
        <f>VLOOKUP(AJ1537,'Ticker Mapping'!$I$3:$M$6706,5,0)</f>
        <v>#N/A</v>
      </c>
      <c r="AH1537" s="4" t="e">
        <f>_xll.BDP(AK1537&amp;" SEDOL","TICKER_AND_EXCH_CODE")</f>
        <v>#NAME?</v>
      </c>
      <c r="AI1537" s="4" t="e">
        <f t="shared" si="291"/>
        <v>#N/A</v>
      </c>
      <c r="AJ1537" s="4">
        <f>'Enhanced Basket_AUTOLOAD'!P1537</f>
        <v>0</v>
      </c>
      <c r="AK1537" s="4">
        <f>'Enhanced Basket_AUTOLOAD'!Q1537</f>
        <v>0</v>
      </c>
      <c r="AL1537" s="4">
        <f>'Enhanced Basket_AUTOLOAD'!Y1537</f>
        <v>0</v>
      </c>
      <c r="AM1537" s="4" t="e">
        <f t="shared" si="292"/>
        <v>#N/A</v>
      </c>
      <c r="AN1537" s="4" t="str">
        <f t="shared" si="293"/>
        <v>NO</v>
      </c>
      <c r="AO1537" s="4" t="str">
        <f t="shared" si="294"/>
        <v>Cash-in-Lieu</v>
      </c>
    </row>
    <row r="1538" ht="15" customHeight="1" s="4" customFormat="1">
      <c r="A1538" s="4">
        <f>'Enhanced Basket_AUTOLOAD'!H1538</f>
        <v>0</v>
      </c>
      <c r="B1538" s="4" t="str">
        <f ref="B1538:B1601" t="shared" si="295">IF(AA1538&gt;0,"BUY","SELL")</f>
        <v>SELL</v>
      </c>
      <c r="C1538" s="4" t="s">
        <v>29</v>
      </c>
      <c r="D1538" s="4" t="str">
        <f ref="D1538:D1601" t="shared" si="296">IF(AO1538="In-Kind","INK","MT")</f>
        <v>MT</v>
      </c>
      <c r="E1538" s="4" t="str">
        <f ref="E1538:E1601" t="shared" si="297">IF(D1538="INK","MSCOP","")</f>
      </c>
      <c r="F1538" s="4" t="str">
        <f ref="F1538:F1601" t="shared" si="298">IF(E1538="MSCOP","INKIND LOAD","CIL LOAD")</f>
        <v>CIL LOAD</v>
      </c>
      <c r="G1538" s="4">
        <f ref="G1538:G1601" t="shared" si="299">ABS(AA1538*AB1538)</f>
        <v>0</v>
      </c>
      <c r="H1538" s="4" t="e">
        <f ref="H1538:H1601" t="shared" si="300">AG1538</f>
        <v>#N/A</v>
      </c>
      <c r="I1538" s="4" t="e">
        <f>_xll.BDP(AG1538&amp;" equity","crncy_adj_px_last","eqy_fund_crncy=usd")</f>
        <v>#NAME?</v>
      </c>
      <c r="J1538" s="4" t="str">
        <f ref="J1538:J1601" t="shared" si="301">IF(D1538="INK",G1538,"")</f>
      </c>
      <c r="AA1538" s="4">
        <f ref="AA1538:AA1601" t="shared" si="302">IFERROR(VLOOKUP(A1538,$R$4:$S$26,2,0),0)</f>
        <v>0</v>
      </c>
      <c r="AB1538" s="4">
        <f>'Enhanced Basket_AUTOLOAD'!T1538</f>
        <v>0</v>
      </c>
      <c r="AC1538" s="4">
        <f>'Enhanced Basket_AUTOLOAD'!M1538</f>
        <v>0</v>
      </c>
      <c r="AD1538" s="4">
        <f>'Enhanced Basket_AUTOLOAD'!L1538</f>
        <v>0</v>
      </c>
      <c r="AE1538" s="4">
        <f>'Enhanced Basket_AUTOLOAD'!Z1538</f>
        <v>0</v>
      </c>
      <c r="AF1538" s="4">
        <f>'Enhanced Basket_AUTOLOAD'!AB1538</f>
        <v>0</v>
      </c>
      <c r="AG1538" s="4" t="e">
        <f>VLOOKUP(AJ1538,'Ticker Mapping'!$I$3:$M$6706,5,0)</f>
        <v>#N/A</v>
      </c>
      <c r="AH1538" s="4" t="e">
        <f>_xll.BDP(AK1538&amp;" SEDOL","TICKER_AND_EXCH_CODE")</f>
        <v>#NAME?</v>
      </c>
      <c r="AI1538" s="4" t="e">
        <f ref="AI1538:AI1601" t="shared" si="303">IF(AG1538=AH1538,"Y","N")</f>
        <v>#N/A</v>
      </c>
      <c r="AJ1538" s="4">
        <f>'Enhanced Basket_AUTOLOAD'!P1538</f>
        <v>0</v>
      </c>
      <c r="AK1538" s="4">
        <f>'Enhanced Basket_AUTOLOAD'!Q1538</f>
        <v>0</v>
      </c>
      <c r="AL1538" s="4">
        <f>'Enhanced Basket_AUTOLOAD'!Y1538</f>
        <v>0</v>
      </c>
      <c r="AM1538" s="4" t="e">
        <f ref="AM1538:AM1601" t="shared" si="304">A1538&amp;" "&amp;AG1538</f>
        <v>#N/A</v>
      </c>
      <c r="AN1538" s="4" t="str">
        <f ref="AN1538:AN1601" t="shared" si="305">IF(COUNTIF($Q$28:$Q$73,AM1538),"YES","NO")</f>
        <v>NO</v>
      </c>
      <c r="AO1538" s="4" t="str">
        <f ref="AO1538:AO1601" t="shared" si="306">IF(AND(AL1538="In-Kind",AN1538="NO"),"In-Kind","Cash-in-Lieu")</f>
        <v>Cash-in-Lieu</v>
      </c>
    </row>
    <row r="1539" ht="15" customHeight="1" s="4" customFormat="1">
      <c r="A1539" s="4">
        <f>'Enhanced Basket_AUTOLOAD'!H1539</f>
        <v>0</v>
      </c>
      <c r="B1539" s="4" t="str">
        <f t="shared" si="295"/>
        <v>SELL</v>
      </c>
      <c r="C1539" s="4" t="s">
        <v>29</v>
      </c>
      <c r="D1539" s="4" t="str">
        <f t="shared" si="296"/>
        <v>MT</v>
      </c>
      <c r="E1539" s="4" t="str">
        <f t="shared" si="297"/>
      </c>
      <c r="F1539" s="4" t="str">
        <f t="shared" si="298"/>
        <v>CIL LOAD</v>
      </c>
      <c r="G1539" s="4">
        <f t="shared" si="299"/>
        <v>0</v>
      </c>
      <c r="H1539" s="4" t="e">
        <f t="shared" si="300"/>
        <v>#N/A</v>
      </c>
      <c r="I1539" s="4" t="e">
        <f>_xll.BDP(AG1539&amp;" equity","crncy_adj_px_last","eqy_fund_crncy=usd")</f>
        <v>#NAME?</v>
      </c>
      <c r="J1539" s="4" t="str">
        <f t="shared" si="301"/>
      </c>
      <c r="AA1539" s="4">
        <f t="shared" si="302"/>
        <v>0</v>
      </c>
      <c r="AB1539" s="4">
        <f>'Enhanced Basket_AUTOLOAD'!T1539</f>
        <v>0</v>
      </c>
      <c r="AC1539" s="4">
        <f>'Enhanced Basket_AUTOLOAD'!M1539</f>
        <v>0</v>
      </c>
      <c r="AD1539" s="4">
        <f>'Enhanced Basket_AUTOLOAD'!L1539</f>
        <v>0</v>
      </c>
      <c r="AE1539" s="4">
        <f>'Enhanced Basket_AUTOLOAD'!Z1539</f>
        <v>0</v>
      </c>
      <c r="AF1539" s="4">
        <f>'Enhanced Basket_AUTOLOAD'!AB1539</f>
        <v>0</v>
      </c>
      <c r="AG1539" s="4" t="e">
        <f>VLOOKUP(AJ1539,'Ticker Mapping'!$I$3:$M$6706,5,0)</f>
        <v>#N/A</v>
      </c>
      <c r="AH1539" s="4" t="e">
        <f>_xll.BDP(AK1539&amp;" SEDOL","TICKER_AND_EXCH_CODE")</f>
        <v>#NAME?</v>
      </c>
      <c r="AI1539" s="4" t="e">
        <f t="shared" si="303"/>
        <v>#N/A</v>
      </c>
      <c r="AJ1539" s="4">
        <f>'Enhanced Basket_AUTOLOAD'!P1539</f>
        <v>0</v>
      </c>
      <c r="AK1539" s="4">
        <f>'Enhanced Basket_AUTOLOAD'!Q1539</f>
        <v>0</v>
      </c>
      <c r="AL1539" s="4">
        <f>'Enhanced Basket_AUTOLOAD'!Y1539</f>
        <v>0</v>
      </c>
      <c r="AM1539" s="4" t="e">
        <f t="shared" si="304"/>
        <v>#N/A</v>
      </c>
      <c r="AN1539" s="4" t="str">
        <f t="shared" si="305"/>
        <v>NO</v>
      </c>
      <c r="AO1539" s="4" t="str">
        <f t="shared" si="306"/>
        <v>Cash-in-Lieu</v>
      </c>
    </row>
    <row r="1540" ht="15" customHeight="1" s="4" customFormat="1">
      <c r="A1540" s="4">
        <f>'Enhanced Basket_AUTOLOAD'!H1540</f>
        <v>0</v>
      </c>
      <c r="B1540" s="4" t="str">
        <f t="shared" si="295"/>
        <v>SELL</v>
      </c>
      <c r="C1540" s="4" t="s">
        <v>29</v>
      </c>
      <c r="D1540" s="4" t="str">
        <f t="shared" si="296"/>
        <v>MT</v>
      </c>
      <c r="E1540" s="4" t="str">
        <f t="shared" si="297"/>
      </c>
      <c r="F1540" s="4" t="str">
        <f t="shared" si="298"/>
        <v>CIL LOAD</v>
      </c>
      <c r="G1540" s="4">
        <f t="shared" si="299"/>
        <v>0</v>
      </c>
      <c r="H1540" s="4" t="e">
        <f t="shared" si="300"/>
        <v>#N/A</v>
      </c>
      <c r="I1540" s="4" t="e">
        <f>_xll.BDP(AG1540&amp;" equity","crncy_adj_px_last","eqy_fund_crncy=usd")</f>
        <v>#NAME?</v>
      </c>
      <c r="J1540" s="4" t="str">
        <f t="shared" si="301"/>
      </c>
      <c r="AA1540" s="4">
        <f t="shared" si="302"/>
        <v>0</v>
      </c>
      <c r="AB1540" s="4">
        <f>'Enhanced Basket_AUTOLOAD'!T1540</f>
        <v>0</v>
      </c>
      <c r="AC1540" s="4">
        <f>'Enhanced Basket_AUTOLOAD'!M1540</f>
        <v>0</v>
      </c>
      <c r="AD1540" s="4">
        <f>'Enhanced Basket_AUTOLOAD'!L1540</f>
        <v>0</v>
      </c>
      <c r="AE1540" s="4">
        <f>'Enhanced Basket_AUTOLOAD'!Z1540</f>
        <v>0</v>
      </c>
      <c r="AF1540" s="4">
        <f>'Enhanced Basket_AUTOLOAD'!AB1540</f>
        <v>0</v>
      </c>
      <c r="AG1540" s="4" t="e">
        <f>VLOOKUP(AJ1540,'Ticker Mapping'!$I$3:$M$6706,5,0)</f>
        <v>#N/A</v>
      </c>
      <c r="AH1540" s="4" t="e">
        <f>_xll.BDP(AK1540&amp;" SEDOL","TICKER_AND_EXCH_CODE")</f>
        <v>#NAME?</v>
      </c>
      <c r="AI1540" s="4" t="e">
        <f t="shared" si="303"/>
        <v>#N/A</v>
      </c>
      <c r="AJ1540" s="4">
        <f>'Enhanced Basket_AUTOLOAD'!P1540</f>
        <v>0</v>
      </c>
      <c r="AK1540" s="4">
        <f>'Enhanced Basket_AUTOLOAD'!Q1540</f>
        <v>0</v>
      </c>
      <c r="AL1540" s="4">
        <f>'Enhanced Basket_AUTOLOAD'!Y1540</f>
        <v>0</v>
      </c>
      <c r="AM1540" s="4" t="e">
        <f t="shared" si="304"/>
        <v>#N/A</v>
      </c>
      <c r="AN1540" s="4" t="str">
        <f t="shared" si="305"/>
        <v>NO</v>
      </c>
      <c r="AO1540" s="4" t="str">
        <f t="shared" si="306"/>
        <v>Cash-in-Lieu</v>
      </c>
    </row>
    <row r="1541" ht="15" customHeight="1" s="4" customFormat="1">
      <c r="A1541" s="4">
        <f>'Enhanced Basket_AUTOLOAD'!H1541</f>
        <v>0</v>
      </c>
      <c r="B1541" s="4" t="str">
        <f t="shared" si="295"/>
        <v>SELL</v>
      </c>
      <c r="C1541" s="4" t="s">
        <v>29</v>
      </c>
      <c r="D1541" s="4" t="str">
        <f t="shared" si="296"/>
        <v>MT</v>
      </c>
      <c r="E1541" s="4" t="str">
        <f t="shared" si="297"/>
      </c>
      <c r="F1541" s="4" t="str">
        <f t="shared" si="298"/>
        <v>CIL LOAD</v>
      </c>
      <c r="G1541" s="4">
        <f t="shared" si="299"/>
        <v>0</v>
      </c>
      <c r="H1541" s="4" t="e">
        <f t="shared" si="300"/>
        <v>#N/A</v>
      </c>
      <c r="I1541" s="4" t="e">
        <f>_xll.BDP(AG1541&amp;" equity","crncy_adj_px_last","eqy_fund_crncy=usd")</f>
        <v>#NAME?</v>
      </c>
      <c r="J1541" s="4" t="str">
        <f t="shared" si="301"/>
      </c>
      <c r="AA1541" s="4">
        <f t="shared" si="302"/>
        <v>0</v>
      </c>
      <c r="AB1541" s="4">
        <f>'Enhanced Basket_AUTOLOAD'!T1541</f>
        <v>0</v>
      </c>
      <c r="AC1541" s="4">
        <f>'Enhanced Basket_AUTOLOAD'!M1541</f>
        <v>0</v>
      </c>
      <c r="AD1541" s="4">
        <f>'Enhanced Basket_AUTOLOAD'!L1541</f>
        <v>0</v>
      </c>
      <c r="AE1541" s="4">
        <f>'Enhanced Basket_AUTOLOAD'!Z1541</f>
        <v>0</v>
      </c>
      <c r="AF1541" s="4">
        <f>'Enhanced Basket_AUTOLOAD'!AB1541</f>
        <v>0</v>
      </c>
      <c r="AG1541" s="4" t="e">
        <f>VLOOKUP(AJ1541,'Ticker Mapping'!$I$3:$M$6706,5,0)</f>
        <v>#N/A</v>
      </c>
      <c r="AH1541" s="4" t="e">
        <f>_xll.BDP(AK1541&amp;" SEDOL","TICKER_AND_EXCH_CODE")</f>
        <v>#NAME?</v>
      </c>
      <c r="AI1541" s="4" t="e">
        <f t="shared" si="303"/>
        <v>#N/A</v>
      </c>
      <c r="AJ1541" s="4">
        <f>'Enhanced Basket_AUTOLOAD'!P1541</f>
        <v>0</v>
      </c>
      <c r="AK1541" s="4">
        <f>'Enhanced Basket_AUTOLOAD'!Q1541</f>
        <v>0</v>
      </c>
      <c r="AL1541" s="4">
        <f>'Enhanced Basket_AUTOLOAD'!Y1541</f>
        <v>0</v>
      </c>
      <c r="AM1541" s="4" t="e">
        <f t="shared" si="304"/>
        <v>#N/A</v>
      </c>
      <c r="AN1541" s="4" t="str">
        <f t="shared" si="305"/>
        <v>NO</v>
      </c>
      <c r="AO1541" s="4" t="str">
        <f t="shared" si="306"/>
        <v>Cash-in-Lieu</v>
      </c>
    </row>
    <row r="1542" ht="15" customHeight="1" s="4" customFormat="1">
      <c r="A1542" s="4">
        <f>'Enhanced Basket_AUTOLOAD'!H1542</f>
        <v>0</v>
      </c>
      <c r="B1542" s="4" t="str">
        <f t="shared" si="295"/>
        <v>SELL</v>
      </c>
      <c r="C1542" s="4" t="s">
        <v>29</v>
      </c>
      <c r="D1542" s="4" t="str">
        <f t="shared" si="296"/>
        <v>MT</v>
      </c>
      <c r="E1542" s="4" t="str">
        <f t="shared" si="297"/>
      </c>
      <c r="F1542" s="4" t="str">
        <f t="shared" si="298"/>
        <v>CIL LOAD</v>
      </c>
      <c r="G1542" s="4">
        <f t="shared" si="299"/>
        <v>0</v>
      </c>
      <c r="H1542" s="4" t="e">
        <f t="shared" si="300"/>
        <v>#N/A</v>
      </c>
      <c r="I1542" s="4" t="e">
        <f>_xll.BDP(AG1542&amp;" equity","crncy_adj_px_last","eqy_fund_crncy=usd")</f>
        <v>#NAME?</v>
      </c>
      <c r="J1542" s="4" t="str">
        <f t="shared" si="301"/>
      </c>
      <c r="AA1542" s="4">
        <f t="shared" si="302"/>
        <v>0</v>
      </c>
      <c r="AB1542" s="4">
        <f>'Enhanced Basket_AUTOLOAD'!T1542</f>
        <v>0</v>
      </c>
      <c r="AC1542" s="4">
        <f>'Enhanced Basket_AUTOLOAD'!M1542</f>
        <v>0</v>
      </c>
      <c r="AD1542" s="4">
        <f>'Enhanced Basket_AUTOLOAD'!L1542</f>
        <v>0</v>
      </c>
      <c r="AE1542" s="4">
        <f>'Enhanced Basket_AUTOLOAD'!Z1542</f>
        <v>0</v>
      </c>
      <c r="AF1542" s="4">
        <f>'Enhanced Basket_AUTOLOAD'!AB1542</f>
        <v>0</v>
      </c>
      <c r="AG1542" s="4" t="e">
        <f>VLOOKUP(AJ1542,'Ticker Mapping'!$I$3:$M$6706,5,0)</f>
        <v>#N/A</v>
      </c>
      <c r="AH1542" s="4" t="e">
        <f>_xll.BDP(AK1542&amp;" SEDOL","TICKER_AND_EXCH_CODE")</f>
        <v>#NAME?</v>
      </c>
      <c r="AI1542" s="4" t="e">
        <f t="shared" si="303"/>
        <v>#N/A</v>
      </c>
      <c r="AJ1542" s="4">
        <f>'Enhanced Basket_AUTOLOAD'!P1542</f>
        <v>0</v>
      </c>
      <c r="AK1542" s="4">
        <f>'Enhanced Basket_AUTOLOAD'!Q1542</f>
        <v>0</v>
      </c>
      <c r="AL1542" s="4">
        <f>'Enhanced Basket_AUTOLOAD'!Y1542</f>
        <v>0</v>
      </c>
      <c r="AM1542" s="4" t="e">
        <f t="shared" si="304"/>
        <v>#N/A</v>
      </c>
      <c r="AN1542" s="4" t="str">
        <f t="shared" si="305"/>
        <v>NO</v>
      </c>
      <c r="AO1542" s="4" t="str">
        <f t="shared" si="306"/>
        <v>Cash-in-Lieu</v>
      </c>
    </row>
    <row r="1543" ht="15" customHeight="1" s="4" customFormat="1">
      <c r="A1543" s="4">
        <f>'Enhanced Basket_AUTOLOAD'!H1543</f>
        <v>0</v>
      </c>
      <c r="B1543" s="4" t="str">
        <f t="shared" si="295"/>
        <v>SELL</v>
      </c>
      <c r="C1543" s="4" t="s">
        <v>29</v>
      </c>
      <c r="D1543" s="4" t="str">
        <f t="shared" si="296"/>
        <v>MT</v>
      </c>
      <c r="E1543" s="4" t="str">
        <f t="shared" si="297"/>
      </c>
      <c r="F1543" s="4" t="str">
        <f t="shared" si="298"/>
        <v>CIL LOAD</v>
      </c>
      <c r="G1543" s="4">
        <f t="shared" si="299"/>
        <v>0</v>
      </c>
      <c r="H1543" s="4" t="e">
        <f t="shared" si="300"/>
        <v>#N/A</v>
      </c>
      <c r="I1543" s="4" t="e">
        <f>_xll.BDP(AG1543&amp;" equity","crncy_adj_px_last","eqy_fund_crncy=usd")</f>
        <v>#NAME?</v>
      </c>
      <c r="J1543" s="4" t="str">
        <f t="shared" si="301"/>
      </c>
      <c r="AA1543" s="4">
        <f t="shared" si="302"/>
        <v>0</v>
      </c>
      <c r="AB1543" s="4">
        <f>'Enhanced Basket_AUTOLOAD'!T1543</f>
        <v>0</v>
      </c>
      <c r="AC1543" s="4">
        <f>'Enhanced Basket_AUTOLOAD'!M1543</f>
        <v>0</v>
      </c>
      <c r="AD1543" s="4">
        <f>'Enhanced Basket_AUTOLOAD'!L1543</f>
        <v>0</v>
      </c>
      <c r="AE1543" s="4">
        <f>'Enhanced Basket_AUTOLOAD'!Z1543</f>
        <v>0</v>
      </c>
      <c r="AF1543" s="4">
        <f>'Enhanced Basket_AUTOLOAD'!AB1543</f>
        <v>0</v>
      </c>
      <c r="AG1543" s="4" t="e">
        <f>VLOOKUP(AJ1543,'Ticker Mapping'!$I$3:$M$6706,5,0)</f>
        <v>#N/A</v>
      </c>
      <c r="AH1543" s="4" t="e">
        <f>_xll.BDP(AK1543&amp;" SEDOL","TICKER_AND_EXCH_CODE")</f>
        <v>#NAME?</v>
      </c>
      <c r="AI1543" s="4" t="e">
        <f t="shared" si="303"/>
        <v>#N/A</v>
      </c>
      <c r="AJ1543" s="4">
        <f>'Enhanced Basket_AUTOLOAD'!P1543</f>
        <v>0</v>
      </c>
      <c r="AK1543" s="4">
        <f>'Enhanced Basket_AUTOLOAD'!Q1543</f>
        <v>0</v>
      </c>
      <c r="AL1543" s="4">
        <f>'Enhanced Basket_AUTOLOAD'!Y1543</f>
        <v>0</v>
      </c>
      <c r="AM1543" s="4" t="e">
        <f t="shared" si="304"/>
        <v>#N/A</v>
      </c>
      <c r="AN1543" s="4" t="str">
        <f t="shared" si="305"/>
        <v>NO</v>
      </c>
      <c r="AO1543" s="4" t="str">
        <f t="shared" si="306"/>
        <v>Cash-in-Lieu</v>
      </c>
    </row>
    <row r="1544" ht="15" customHeight="1" s="4" customFormat="1">
      <c r="A1544" s="4">
        <f>'Enhanced Basket_AUTOLOAD'!H1544</f>
        <v>0</v>
      </c>
      <c r="B1544" s="4" t="str">
        <f t="shared" si="295"/>
        <v>SELL</v>
      </c>
      <c r="C1544" s="4" t="s">
        <v>29</v>
      </c>
      <c r="D1544" s="4" t="str">
        <f t="shared" si="296"/>
        <v>MT</v>
      </c>
      <c r="E1544" s="4" t="str">
        <f t="shared" si="297"/>
      </c>
      <c r="F1544" s="4" t="str">
        <f t="shared" si="298"/>
        <v>CIL LOAD</v>
      </c>
      <c r="G1544" s="4">
        <f t="shared" si="299"/>
        <v>0</v>
      </c>
      <c r="H1544" s="4" t="e">
        <f t="shared" si="300"/>
        <v>#N/A</v>
      </c>
      <c r="I1544" s="4" t="e">
        <f>_xll.BDP(AG1544&amp;" equity","crncy_adj_px_last","eqy_fund_crncy=usd")</f>
        <v>#NAME?</v>
      </c>
      <c r="J1544" s="4" t="str">
        <f t="shared" si="301"/>
      </c>
      <c r="AA1544" s="4">
        <f t="shared" si="302"/>
        <v>0</v>
      </c>
      <c r="AB1544" s="4">
        <f>'Enhanced Basket_AUTOLOAD'!T1544</f>
        <v>0</v>
      </c>
      <c r="AC1544" s="4">
        <f>'Enhanced Basket_AUTOLOAD'!M1544</f>
        <v>0</v>
      </c>
      <c r="AD1544" s="4">
        <f>'Enhanced Basket_AUTOLOAD'!L1544</f>
        <v>0</v>
      </c>
      <c r="AE1544" s="4">
        <f>'Enhanced Basket_AUTOLOAD'!Z1544</f>
        <v>0</v>
      </c>
      <c r="AF1544" s="4">
        <f>'Enhanced Basket_AUTOLOAD'!AB1544</f>
        <v>0</v>
      </c>
      <c r="AG1544" s="4" t="e">
        <f>VLOOKUP(AJ1544,'Ticker Mapping'!$I$3:$M$6706,5,0)</f>
        <v>#N/A</v>
      </c>
      <c r="AH1544" s="4" t="e">
        <f>_xll.BDP(AK1544&amp;" SEDOL","TICKER_AND_EXCH_CODE")</f>
        <v>#NAME?</v>
      </c>
      <c r="AI1544" s="4" t="e">
        <f t="shared" si="303"/>
        <v>#N/A</v>
      </c>
      <c r="AJ1544" s="4">
        <f>'Enhanced Basket_AUTOLOAD'!P1544</f>
        <v>0</v>
      </c>
      <c r="AK1544" s="4">
        <f>'Enhanced Basket_AUTOLOAD'!Q1544</f>
        <v>0</v>
      </c>
      <c r="AL1544" s="4">
        <f>'Enhanced Basket_AUTOLOAD'!Y1544</f>
        <v>0</v>
      </c>
      <c r="AM1544" s="4" t="e">
        <f t="shared" si="304"/>
        <v>#N/A</v>
      </c>
      <c r="AN1544" s="4" t="str">
        <f t="shared" si="305"/>
        <v>NO</v>
      </c>
      <c r="AO1544" s="4" t="str">
        <f t="shared" si="306"/>
        <v>Cash-in-Lieu</v>
      </c>
    </row>
    <row r="1545" ht="15" customHeight="1" s="4" customFormat="1">
      <c r="A1545" s="4">
        <f>'Enhanced Basket_AUTOLOAD'!H1545</f>
        <v>0</v>
      </c>
      <c r="B1545" s="4" t="str">
        <f t="shared" si="295"/>
        <v>SELL</v>
      </c>
      <c r="C1545" s="4" t="s">
        <v>29</v>
      </c>
      <c r="D1545" s="4" t="str">
        <f t="shared" si="296"/>
        <v>MT</v>
      </c>
      <c r="E1545" s="4" t="str">
        <f t="shared" si="297"/>
      </c>
      <c r="F1545" s="4" t="str">
        <f t="shared" si="298"/>
        <v>CIL LOAD</v>
      </c>
      <c r="G1545" s="4">
        <f t="shared" si="299"/>
        <v>0</v>
      </c>
      <c r="H1545" s="4" t="e">
        <f t="shared" si="300"/>
        <v>#N/A</v>
      </c>
      <c r="I1545" s="4" t="e">
        <f>_xll.BDP(AG1545&amp;" equity","crncy_adj_px_last","eqy_fund_crncy=usd")</f>
        <v>#NAME?</v>
      </c>
      <c r="J1545" s="4" t="str">
        <f t="shared" si="301"/>
      </c>
      <c r="AA1545" s="4">
        <f t="shared" si="302"/>
        <v>0</v>
      </c>
      <c r="AB1545" s="4">
        <f>'Enhanced Basket_AUTOLOAD'!T1545</f>
        <v>0</v>
      </c>
      <c r="AC1545" s="4">
        <f>'Enhanced Basket_AUTOLOAD'!M1545</f>
        <v>0</v>
      </c>
      <c r="AD1545" s="4">
        <f>'Enhanced Basket_AUTOLOAD'!L1545</f>
        <v>0</v>
      </c>
      <c r="AE1545" s="4">
        <f>'Enhanced Basket_AUTOLOAD'!Z1545</f>
        <v>0</v>
      </c>
      <c r="AF1545" s="4">
        <f>'Enhanced Basket_AUTOLOAD'!AB1545</f>
        <v>0</v>
      </c>
      <c r="AG1545" s="4" t="e">
        <f>VLOOKUP(AJ1545,'Ticker Mapping'!$I$3:$M$6706,5,0)</f>
        <v>#N/A</v>
      </c>
      <c r="AH1545" s="4" t="e">
        <f>_xll.BDP(AK1545&amp;" SEDOL","TICKER_AND_EXCH_CODE")</f>
        <v>#NAME?</v>
      </c>
      <c r="AI1545" s="4" t="e">
        <f t="shared" si="303"/>
        <v>#N/A</v>
      </c>
      <c r="AJ1545" s="4">
        <f>'Enhanced Basket_AUTOLOAD'!P1545</f>
        <v>0</v>
      </c>
      <c r="AK1545" s="4">
        <f>'Enhanced Basket_AUTOLOAD'!Q1545</f>
        <v>0</v>
      </c>
      <c r="AL1545" s="4">
        <f>'Enhanced Basket_AUTOLOAD'!Y1545</f>
        <v>0</v>
      </c>
      <c r="AM1545" s="4" t="e">
        <f t="shared" si="304"/>
        <v>#N/A</v>
      </c>
      <c r="AN1545" s="4" t="str">
        <f t="shared" si="305"/>
        <v>NO</v>
      </c>
      <c r="AO1545" s="4" t="str">
        <f t="shared" si="306"/>
        <v>Cash-in-Lieu</v>
      </c>
    </row>
    <row r="1546" ht="15" customHeight="1" s="4" customFormat="1">
      <c r="A1546" s="4">
        <f>'Enhanced Basket_AUTOLOAD'!H1546</f>
        <v>0</v>
      </c>
      <c r="B1546" s="4" t="str">
        <f t="shared" si="295"/>
        <v>SELL</v>
      </c>
      <c r="C1546" s="4" t="s">
        <v>29</v>
      </c>
      <c r="D1546" s="4" t="str">
        <f t="shared" si="296"/>
        <v>MT</v>
      </c>
      <c r="E1546" s="4" t="str">
        <f t="shared" si="297"/>
      </c>
      <c r="F1546" s="4" t="str">
        <f t="shared" si="298"/>
        <v>CIL LOAD</v>
      </c>
      <c r="G1546" s="4">
        <f t="shared" si="299"/>
        <v>0</v>
      </c>
      <c r="H1546" s="4" t="e">
        <f t="shared" si="300"/>
        <v>#N/A</v>
      </c>
      <c r="I1546" s="4" t="e">
        <f>_xll.BDP(AG1546&amp;" equity","crncy_adj_px_last","eqy_fund_crncy=usd")</f>
        <v>#NAME?</v>
      </c>
      <c r="J1546" s="4" t="str">
        <f t="shared" si="301"/>
      </c>
      <c r="AA1546" s="4">
        <f t="shared" si="302"/>
        <v>0</v>
      </c>
      <c r="AB1546" s="4">
        <f>'Enhanced Basket_AUTOLOAD'!T1546</f>
        <v>0</v>
      </c>
      <c r="AC1546" s="4">
        <f>'Enhanced Basket_AUTOLOAD'!M1546</f>
        <v>0</v>
      </c>
      <c r="AD1546" s="4">
        <f>'Enhanced Basket_AUTOLOAD'!L1546</f>
        <v>0</v>
      </c>
      <c r="AE1546" s="4">
        <f>'Enhanced Basket_AUTOLOAD'!Z1546</f>
        <v>0</v>
      </c>
      <c r="AF1546" s="4">
        <f>'Enhanced Basket_AUTOLOAD'!AB1546</f>
        <v>0</v>
      </c>
      <c r="AG1546" s="4" t="e">
        <f>VLOOKUP(AJ1546,'Ticker Mapping'!$I$3:$M$6706,5,0)</f>
        <v>#N/A</v>
      </c>
      <c r="AH1546" s="4" t="e">
        <f>_xll.BDP(AK1546&amp;" SEDOL","TICKER_AND_EXCH_CODE")</f>
        <v>#NAME?</v>
      </c>
      <c r="AI1546" s="4" t="e">
        <f t="shared" si="303"/>
        <v>#N/A</v>
      </c>
      <c r="AJ1546" s="4">
        <f>'Enhanced Basket_AUTOLOAD'!P1546</f>
        <v>0</v>
      </c>
      <c r="AK1546" s="4">
        <f>'Enhanced Basket_AUTOLOAD'!Q1546</f>
        <v>0</v>
      </c>
      <c r="AL1546" s="4">
        <f>'Enhanced Basket_AUTOLOAD'!Y1546</f>
        <v>0</v>
      </c>
      <c r="AM1546" s="4" t="e">
        <f t="shared" si="304"/>
        <v>#N/A</v>
      </c>
      <c r="AN1546" s="4" t="str">
        <f t="shared" si="305"/>
        <v>NO</v>
      </c>
      <c r="AO1546" s="4" t="str">
        <f t="shared" si="306"/>
        <v>Cash-in-Lieu</v>
      </c>
    </row>
    <row r="1547" ht="15" customHeight="1" s="4" customFormat="1">
      <c r="A1547" s="4">
        <f>'Enhanced Basket_AUTOLOAD'!H1547</f>
        <v>0</v>
      </c>
      <c r="B1547" s="4" t="str">
        <f t="shared" si="295"/>
        <v>SELL</v>
      </c>
      <c r="C1547" s="4" t="s">
        <v>29</v>
      </c>
      <c r="D1547" s="4" t="str">
        <f t="shared" si="296"/>
        <v>MT</v>
      </c>
      <c r="E1547" s="4" t="str">
        <f t="shared" si="297"/>
      </c>
      <c r="F1547" s="4" t="str">
        <f t="shared" si="298"/>
        <v>CIL LOAD</v>
      </c>
      <c r="G1547" s="4">
        <f t="shared" si="299"/>
        <v>0</v>
      </c>
      <c r="H1547" s="4" t="e">
        <f t="shared" si="300"/>
        <v>#N/A</v>
      </c>
      <c r="I1547" s="4" t="e">
        <f>_xll.BDP(AG1547&amp;" equity","crncy_adj_px_last","eqy_fund_crncy=usd")</f>
        <v>#NAME?</v>
      </c>
      <c r="J1547" s="4" t="str">
        <f t="shared" si="301"/>
      </c>
      <c r="AA1547" s="4">
        <f t="shared" si="302"/>
        <v>0</v>
      </c>
      <c r="AB1547" s="4">
        <f>'Enhanced Basket_AUTOLOAD'!T1547</f>
        <v>0</v>
      </c>
      <c r="AC1547" s="4">
        <f>'Enhanced Basket_AUTOLOAD'!M1547</f>
        <v>0</v>
      </c>
      <c r="AD1547" s="4">
        <f>'Enhanced Basket_AUTOLOAD'!L1547</f>
        <v>0</v>
      </c>
      <c r="AE1547" s="4">
        <f>'Enhanced Basket_AUTOLOAD'!Z1547</f>
        <v>0</v>
      </c>
      <c r="AF1547" s="4">
        <f>'Enhanced Basket_AUTOLOAD'!AB1547</f>
        <v>0</v>
      </c>
      <c r="AG1547" s="4" t="e">
        <f>VLOOKUP(AJ1547,'Ticker Mapping'!$I$3:$M$6706,5,0)</f>
        <v>#N/A</v>
      </c>
      <c r="AH1547" s="4" t="e">
        <f>_xll.BDP(AK1547&amp;" SEDOL","TICKER_AND_EXCH_CODE")</f>
        <v>#NAME?</v>
      </c>
      <c r="AI1547" s="4" t="e">
        <f t="shared" si="303"/>
        <v>#N/A</v>
      </c>
      <c r="AJ1547" s="4">
        <f>'Enhanced Basket_AUTOLOAD'!P1547</f>
        <v>0</v>
      </c>
      <c r="AK1547" s="4">
        <f>'Enhanced Basket_AUTOLOAD'!Q1547</f>
        <v>0</v>
      </c>
      <c r="AL1547" s="4">
        <f>'Enhanced Basket_AUTOLOAD'!Y1547</f>
        <v>0</v>
      </c>
      <c r="AM1547" s="4" t="e">
        <f t="shared" si="304"/>
        <v>#N/A</v>
      </c>
      <c r="AN1547" s="4" t="str">
        <f t="shared" si="305"/>
        <v>NO</v>
      </c>
      <c r="AO1547" s="4" t="str">
        <f t="shared" si="306"/>
        <v>Cash-in-Lieu</v>
      </c>
    </row>
    <row r="1548" ht="15" customHeight="1" s="4" customFormat="1">
      <c r="A1548" s="4">
        <f>'Enhanced Basket_AUTOLOAD'!H1548</f>
        <v>0</v>
      </c>
      <c r="B1548" s="4" t="str">
        <f t="shared" si="295"/>
        <v>SELL</v>
      </c>
      <c r="C1548" s="4" t="s">
        <v>29</v>
      </c>
      <c r="D1548" s="4" t="str">
        <f t="shared" si="296"/>
        <v>MT</v>
      </c>
      <c r="E1548" s="4" t="str">
        <f t="shared" si="297"/>
      </c>
      <c r="F1548" s="4" t="str">
        <f t="shared" si="298"/>
        <v>CIL LOAD</v>
      </c>
      <c r="G1548" s="4">
        <f t="shared" si="299"/>
        <v>0</v>
      </c>
      <c r="H1548" s="4" t="e">
        <f t="shared" si="300"/>
        <v>#N/A</v>
      </c>
      <c r="I1548" s="4" t="e">
        <f>_xll.BDP(AG1548&amp;" equity","crncy_adj_px_last","eqy_fund_crncy=usd")</f>
        <v>#NAME?</v>
      </c>
      <c r="J1548" s="4" t="str">
        <f t="shared" si="301"/>
      </c>
      <c r="AA1548" s="4">
        <f t="shared" si="302"/>
        <v>0</v>
      </c>
      <c r="AB1548" s="4">
        <f>'Enhanced Basket_AUTOLOAD'!T1548</f>
        <v>0</v>
      </c>
      <c r="AC1548" s="4">
        <f>'Enhanced Basket_AUTOLOAD'!M1548</f>
        <v>0</v>
      </c>
      <c r="AD1548" s="4">
        <f>'Enhanced Basket_AUTOLOAD'!L1548</f>
        <v>0</v>
      </c>
      <c r="AE1548" s="4">
        <f>'Enhanced Basket_AUTOLOAD'!Z1548</f>
        <v>0</v>
      </c>
      <c r="AF1548" s="4">
        <f>'Enhanced Basket_AUTOLOAD'!AB1548</f>
        <v>0</v>
      </c>
      <c r="AG1548" s="4" t="e">
        <f>VLOOKUP(AJ1548,'Ticker Mapping'!$I$3:$M$6706,5,0)</f>
        <v>#N/A</v>
      </c>
      <c r="AH1548" s="4" t="e">
        <f>_xll.BDP(AK1548&amp;" SEDOL","TICKER_AND_EXCH_CODE")</f>
        <v>#NAME?</v>
      </c>
      <c r="AI1548" s="4" t="e">
        <f t="shared" si="303"/>
        <v>#N/A</v>
      </c>
      <c r="AJ1548" s="4">
        <f>'Enhanced Basket_AUTOLOAD'!P1548</f>
        <v>0</v>
      </c>
      <c r="AK1548" s="4">
        <f>'Enhanced Basket_AUTOLOAD'!Q1548</f>
        <v>0</v>
      </c>
      <c r="AL1548" s="4">
        <f>'Enhanced Basket_AUTOLOAD'!Y1548</f>
        <v>0</v>
      </c>
      <c r="AM1548" s="4" t="e">
        <f t="shared" si="304"/>
        <v>#N/A</v>
      </c>
      <c r="AN1548" s="4" t="str">
        <f t="shared" si="305"/>
        <v>NO</v>
      </c>
      <c r="AO1548" s="4" t="str">
        <f t="shared" si="306"/>
        <v>Cash-in-Lieu</v>
      </c>
    </row>
    <row r="1549" ht="15" customHeight="1" s="4" customFormat="1">
      <c r="A1549" s="4">
        <f>'Enhanced Basket_AUTOLOAD'!H1549</f>
        <v>0</v>
      </c>
      <c r="B1549" s="4" t="str">
        <f t="shared" si="295"/>
        <v>SELL</v>
      </c>
      <c r="C1549" s="4" t="s">
        <v>29</v>
      </c>
      <c r="D1549" s="4" t="str">
        <f t="shared" si="296"/>
        <v>MT</v>
      </c>
      <c r="E1549" s="4" t="str">
        <f t="shared" si="297"/>
      </c>
      <c r="F1549" s="4" t="str">
        <f t="shared" si="298"/>
        <v>CIL LOAD</v>
      </c>
      <c r="G1549" s="4">
        <f t="shared" si="299"/>
        <v>0</v>
      </c>
      <c r="H1549" s="4" t="e">
        <f t="shared" si="300"/>
        <v>#N/A</v>
      </c>
      <c r="I1549" s="4" t="e">
        <f>_xll.BDP(AG1549&amp;" equity","crncy_adj_px_last","eqy_fund_crncy=usd")</f>
        <v>#NAME?</v>
      </c>
      <c r="J1549" s="4" t="str">
        <f t="shared" si="301"/>
      </c>
      <c r="AA1549" s="4">
        <f t="shared" si="302"/>
        <v>0</v>
      </c>
      <c r="AB1549" s="4">
        <f>'Enhanced Basket_AUTOLOAD'!T1549</f>
        <v>0</v>
      </c>
      <c r="AC1549" s="4">
        <f>'Enhanced Basket_AUTOLOAD'!M1549</f>
        <v>0</v>
      </c>
      <c r="AD1549" s="4">
        <f>'Enhanced Basket_AUTOLOAD'!L1549</f>
        <v>0</v>
      </c>
      <c r="AE1549" s="4">
        <f>'Enhanced Basket_AUTOLOAD'!Z1549</f>
        <v>0</v>
      </c>
      <c r="AF1549" s="4">
        <f>'Enhanced Basket_AUTOLOAD'!AB1549</f>
        <v>0</v>
      </c>
      <c r="AG1549" s="4" t="e">
        <f>VLOOKUP(AJ1549,'Ticker Mapping'!$I$3:$M$6706,5,0)</f>
        <v>#N/A</v>
      </c>
      <c r="AH1549" s="4" t="e">
        <f>_xll.BDP(AK1549&amp;" SEDOL","TICKER_AND_EXCH_CODE")</f>
        <v>#NAME?</v>
      </c>
      <c r="AI1549" s="4" t="e">
        <f t="shared" si="303"/>
        <v>#N/A</v>
      </c>
      <c r="AJ1549" s="4">
        <f>'Enhanced Basket_AUTOLOAD'!P1549</f>
        <v>0</v>
      </c>
      <c r="AK1549" s="4">
        <f>'Enhanced Basket_AUTOLOAD'!Q1549</f>
        <v>0</v>
      </c>
      <c r="AL1549" s="4">
        <f>'Enhanced Basket_AUTOLOAD'!Y1549</f>
        <v>0</v>
      </c>
      <c r="AM1549" s="4" t="e">
        <f t="shared" si="304"/>
        <v>#N/A</v>
      </c>
      <c r="AN1549" s="4" t="str">
        <f t="shared" si="305"/>
        <v>NO</v>
      </c>
      <c r="AO1549" s="4" t="str">
        <f t="shared" si="306"/>
        <v>Cash-in-Lieu</v>
      </c>
    </row>
    <row r="1550" ht="15" customHeight="1" s="4" customFormat="1">
      <c r="A1550" s="4">
        <f>'Enhanced Basket_AUTOLOAD'!H1550</f>
        <v>0</v>
      </c>
      <c r="B1550" s="4" t="str">
        <f t="shared" si="295"/>
        <v>SELL</v>
      </c>
      <c r="C1550" s="4" t="s">
        <v>29</v>
      </c>
      <c r="D1550" s="4" t="str">
        <f t="shared" si="296"/>
        <v>MT</v>
      </c>
      <c r="E1550" s="4" t="str">
        <f t="shared" si="297"/>
      </c>
      <c r="F1550" s="4" t="str">
        <f t="shared" si="298"/>
        <v>CIL LOAD</v>
      </c>
      <c r="G1550" s="4">
        <f t="shared" si="299"/>
        <v>0</v>
      </c>
      <c r="H1550" s="4" t="e">
        <f t="shared" si="300"/>
        <v>#N/A</v>
      </c>
      <c r="I1550" s="4" t="e">
        <f>_xll.BDP(AG1550&amp;" equity","crncy_adj_px_last","eqy_fund_crncy=usd")</f>
        <v>#NAME?</v>
      </c>
      <c r="J1550" s="4" t="str">
        <f t="shared" si="301"/>
      </c>
      <c r="AA1550" s="4">
        <f t="shared" si="302"/>
        <v>0</v>
      </c>
      <c r="AB1550" s="4">
        <f>'Enhanced Basket_AUTOLOAD'!T1550</f>
        <v>0</v>
      </c>
      <c r="AC1550" s="4">
        <f>'Enhanced Basket_AUTOLOAD'!M1550</f>
        <v>0</v>
      </c>
      <c r="AD1550" s="4">
        <f>'Enhanced Basket_AUTOLOAD'!L1550</f>
        <v>0</v>
      </c>
      <c r="AE1550" s="4">
        <f>'Enhanced Basket_AUTOLOAD'!Z1550</f>
        <v>0</v>
      </c>
      <c r="AF1550" s="4">
        <f>'Enhanced Basket_AUTOLOAD'!AB1550</f>
        <v>0</v>
      </c>
      <c r="AG1550" s="4" t="e">
        <f>VLOOKUP(AJ1550,'Ticker Mapping'!$I$3:$M$6706,5,0)</f>
        <v>#N/A</v>
      </c>
      <c r="AH1550" s="4" t="e">
        <f>_xll.BDP(AK1550&amp;" SEDOL","TICKER_AND_EXCH_CODE")</f>
        <v>#NAME?</v>
      </c>
      <c r="AI1550" s="4" t="e">
        <f t="shared" si="303"/>
        <v>#N/A</v>
      </c>
      <c r="AJ1550" s="4">
        <f>'Enhanced Basket_AUTOLOAD'!P1550</f>
        <v>0</v>
      </c>
      <c r="AK1550" s="4">
        <f>'Enhanced Basket_AUTOLOAD'!Q1550</f>
        <v>0</v>
      </c>
      <c r="AL1550" s="4">
        <f>'Enhanced Basket_AUTOLOAD'!Y1550</f>
        <v>0</v>
      </c>
      <c r="AM1550" s="4" t="e">
        <f t="shared" si="304"/>
        <v>#N/A</v>
      </c>
      <c r="AN1550" s="4" t="str">
        <f t="shared" si="305"/>
        <v>NO</v>
      </c>
      <c r="AO1550" s="4" t="str">
        <f t="shared" si="306"/>
        <v>Cash-in-Lieu</v>
      </c>
    </row>
    <row r="1551" ht="15" customHeight="1" s="4" customFormat="1">
      <c r="A1551" s="4">
        <f>'Enhanced Basket_AUTOLOAD'!H1551</f>
        <v>0</v>
      </c>
      <c r="B1551" s="4" t="str">
        <f t="shared" si="295"/>
        <v>SELL</v>
      </c>
      <c r="C1551" s="4" t="s">
        <v>29</v>
      </c>
      <c r="D1551" s="4" t="str">
        <f t="shared" si="296"/>
        <v>MT</v>
      </c>
      <c r="E1551" s="4" t="str">
        <f t="shared" si="297"/>
      </c>
      <c r="F1551" s="4" t="str">
        <f t="shared" si="298"/>
        <v>CIL LOAD</v>
      </c>
      <c r="G1551" s="4">
        <f t="shared" si="299"/>
        <v>0</v>
      </c>
      <c r="H1551" s="4" t="e">
        <f t="shared" si="300"/>
        <v>#N/A</v>
      </c>
      <c r="I1551" s="4" t="e">
        <f>_xll.BDP(AG1551&amp;" equity","crncy_adj_px_last","eqy_fund_crncy=usd")</f>
        <v>#NAME?</v>
      </c>
      <c r="J1551" s="4" t="str">
        <f t="shared" si="301"/>
      </c>
      <c r="AA1551" s="4">
        <f t="shared" si="302"/>
        <v>0</v>
      </c>
      <c r="AB1551" s="4">
        <f>'Enhanced Basket_AUTOLOAD'!T1551</f>
        <v>0</v>
      </c>
      <c r="AC1551" s="4">
        <f>'Enhanced Basket_AUTOLOAD'!M1551</f>
        <v>0</v>
      </c>
      <c r="AD1551" s="4">
        <f>'Enhanced Basket_AUTOLOAD'!L1551</f>
        <v>0</v>
      </c>
      <c r="AE1551" s="4">
        <f>'Enhanced Basket_AUTOLOAD'!Z1551</f>
        <v>0</v>
      </c>
      <c r="AF1551" s="4">
        <f>'Enhanced Basket_AUTOLOAD'!AB1551</f>
        <v>0</v>
      </c>
      <c r="AG1551" s="4" t="e">
        <f>VLOOKUP(AJ1551,'Ticker Mapping'!$I$3:$M$6706,5,0)</f>
        <v>#N/A</v>
      </c>
      <c r="AH1551" s="4" t="e">
        <f>_xll.BDP(AK1551&amp;" SEDOL","TICKER_AND_EXCH_CODE")</f>
        <v>#NAME?</v>
      </c>
      <c r="AI1551" s="4" t="e">
        <f t="shared" si="303"/>
        <v>#N/A</v>
      </c>
      <c r="AJ1551" s="4">
        <f>'Enhanced Basket_AUTOLOAD'!P1551</f>
        <v>0</v>
      </c>
      <c r="AK1551" s="4">
        <f>'Enhanced Basket_AUTOLOAD'!Q1551</f>
        <v>0</v>
      </c>
      <c r="AL1551" s="4">
        <f>'Enhanced Basket_AUTOLOAD'!Y1551</f>
        <v>0</v>
      </c>
      <c r="AM1551" s="4" t="e">
        <f t="shared" si="304"/>
        <v>#N/A</v>
      </c>
      <c r="AN1551" s="4" t="str">
        <f t="shared" si="305"/>
        <v>NO</v>
      </c>
      <c r="AO1551" s="4" t="str">
        <f t="shared" si="306"/>
        <v>Cash-in-Lieu</v>
      </c>
    </row>
    <row r="1552" ht="15" customHeight="1" s="4" customFormat="1">
      <c r="A1552" s="4">
        <f>'Enhanced Basket_AUTOLOAD'!H1552</f>
        <v>0</v>
      </c>
      <c r="B1552" s="4" t="str">
        <f t="shared" si="295"/>
        <v>SELL</v>
      </c>
      <c r="C1552" s="4" t="s">
        <v>29</v>
      </c>
      <c r="D1552" s="4" t="str">
        <f t="shared" si="296"/>
        <v>MT</v>
      </c>
      <c r="E1552" s="4" t="str">
        <f t="shared" si="297"/>
      </c>
      <c r="F1552" s="4" t="str">
        <f t="shared" si="298"/>
        <v>CIL LOAD</v>
      </c>
      <c r="G1552" s="4">
        <f t="shared" si="299"/>
        <v>0</v>
      </c>
      <c r="H1552" s="4" t="e">
        <f t="shared" si="300"/>
        <v>#N/A</v>
      </c>
      <c r="I1552" s="4" t="e">
        <f>_xll.BDP(AG1552&amp;" equity","crncy_adj_px_last","eqy_fund_crncy=usd")</f>
        <v>#NAME?</v>
      </c>
      <c r="J1552" s="4" t="str">
        <f t="shared" si="301"/>
      </c>
      <c r="AA1552" s="4">
        <f t="shared" si="302"/>
        <v>0</v>
      </c>
      <c r="AB1552" s="4">
        <f>'Enhanced Basket_AUTOLOAD'!T1552</f>
        <v>0</v>
      </c>
      <c r="AC1552" s="4">
        <f>'Enhanced Basket_AUTOLOAD'!M1552</f>
        <v>0</v>
      </c>
      <c r="AD1552" s="4">
        <f>'Enhanced Basket_AUTOLOAD'!L1552</f>
        <v>0</v>
      </c>
      <c r="AE1552" s="4">
        <f>'Enhanced Basket_AUTOLOAD'!Z1552</f>
        <v>0</v>
      </c>
      <c r="AF1552" s="4">
        <f>'Enhanced Basket_AUTOLOAD'!AB1552</f>
        <v>0</v>
      </c>
      <c r="AG1552" s="4" t="e">
        <f>VLOOKUP(AJ1552,'Ticker Mapping'!$I$3:$M$6706,5,0)</f>
        <v>#N/A</v>
      </c>
      <c r="AH1552" s="4" t="e">
        <f>_xll.BDP(AK1552&amp;" SEDOL","TICKER_AND_EXCH_CODE")</f>
        <v>#NAME?</v>
      </c>
      <c r="AI1552" s="4" t="e">
        <f t="shared" si="303"/>
        <v>#N/A</v>
      </c>
      <c r="AJ1552" s="4">
        <f>'Enhanced Basket_AUTOLOAD'!P1552</f>
        <v>0</v>
      </c>
      <c r="AK1552" s="4">
        <f>'Enhanced Basket_AUTOLOAD'!Q1552</f>
        <v>0</v>
      </c>
      <c r="AL1552" s="4">
        <f>'Enhanced Basket_AUTOLOAD'!Y1552</f>
        <v>0</v>
      </c>
      <c r="AM1552" s="4" t="e">
        <f t="shared" si="304"/>
        <v>#N/A</v>
      </c>
      <c r="AN1552" s="4" t="str">
        <f t="shared" si="305"/>
        <v>NO</v>
      </c>
      <c r="AO1552" s="4" t="str">
        <f t="shared" si="306"/>
        <v>Cash-in-Lieu</v>
      </c>
    </row>
    <row r="1553" ht="15" customHeight="1" s="4" customFormat="1">
      <c r="A1553" s="4">
        <f>'Enhanced Basket_AUTOLOAD'!H1553</f>
        <v>0</v>
      </c>
      <c r="B1553" s="4" t="str">
        <f t="shared" si="295"/>
        <v>SELL</v>
      </c>
      <c r="C1553" s="4" t="s">
        <v>29</v>
      </c>
      <c r="D1553" s="4" t="str">
        <f t="shared" si="296"/>
        <v>MT</v>
      </c>
      <c r="E1553" s="4" t="str">
        <f t="shared" si="297"/>
      </c>
      <c r="F1553" s="4" t="str">
        <f t="shared" si="298"/>
        <v>CIL LOAD</v>
      </c>
      <c r="G1553" s="4">
        <f t="shared" si="299"/>
        <v>0</v>
      </c>
      <c r="H1553" s="4" t="e">
        <f t="shared" si="300"/>
        <v>#N/A</v>
      </c>
      <c r="I1553" s="4" t="e">
        <f>_xll.BDP(AG1553&amp;" equity","crncy_adj_px_last","eqy_fund_crncy=usd")</f>
        <v>#NAME?</v>
      </c>
      <c r="J1553" s="4" t="str">
        <f t="shared" si="301"/>
      </c>
      <c r="AA1553" s="4">
        <f t="shared" si="302"/>
        <v>0</v>
      </c>
      <c r="AB1553" s="4">
        <f>'Enhanced Basket_AUTOLOAD'!T1553</f>
        <v>0</v>
      </c>
      <c r="AC1553" s="4">
        <f>'Enhanced Basket_AUTOLOAD'!M1553</f>
        <v>0</v>
      </c>
      <c r="AD1553" s="4">
        <f>'Enhanced Basket_AUTOLOAD'!L1553</f>
        <v>0</v>
      </c>
      <c r="AE1553" s="4">
        <f>'Enhanced Basket_AUTOLOAD'!Z1553</f>
        <v>0</v>
      </c>
      <c r="AF1553" s="4">
        <f>'Enhanced Basket_AUTOLOAD'!AB1553</f>
        <v>0</v>
      </c>
      <c r="AG1553" s="4" t="e">
        <f>VLOOKUP(AJ1553,'Ticker Mapping'!$I$3:$M$6706,5,0)</f>
        <v>#N/A</v>
      </c>
      <c r="AH1553" s="4" t="e">
        <f>_xll.BDP(AK1553&amp;" SEDOL","TICKER_AND_EXCH_CODE")</f>
        <v>#NAME?</v>
      </c>
      <c r="AI1553" s="4" t="e">
        <f t="shared" si="303"/>
        <v>#N/A</v>
      </c>
      <c r="AJ1553" s="4">
        <f>'Enhanced Basket_AUTOLOAD'!P1553</f>
        <v>0</v>
      </c>
      <c r="AK1553" s="4">
        <f>'Enhanced Basket_AUTOLOAD'!Q1553</f>
        <v>0</v>
      </c>
      <c r="AL1553" s="4">
        <f>'Enhanced Basket_AUTOLOAD'!Y1553</f>
        <v>0</v>
      </c>
      <c r="AM1553" s="4" t="e">
        <f t="shared" si="304"/>
        <v>#N/A</v>
      </c>
      <c r="AN1553" s="4" t="str">
        <f t="shared" si="305"/>
        <v>NO</v>
      </c>
      <c r="AO1553" s="4" t="str">
        <f t="shared" si="306"/>
        <v>Cash-in-Lieu</v>
      </c>
    </row>
    <row r="1554" ht="15" customHeight="1" s="4" customFormat="1">
      <c r="A1554" s="4">
        <f>'Enhanced Basket_AUTOLOAD'!H1554</f>
        <v>0</v>
      </c>
      <c r="B1554" s="4" t="str">
        <f t="shared" si="295"/>
        <v>SELL</v>
      </c>
      <c r="C1554" s="4" t="s">
        <v>29</v>
      </c>
      <c r="D1554" s="4" t="str">
        <f t="shared" si="296"/>
        <v>MT</v>
      </c>
      <c r="E1554" s="4" t="str">
        <f t="shared" si="297"/>
      </c>
      <c r="F1554" s="4" t="str">
        <f t="shared" si="298"/>
        <v>CIL LOAD</v>
      </c>
      <c r="G1554" s="4">
        <f t="shared" si="299"/>
        <v>0</v>
      </c>
      <c r="H1554" s="4" t="e">
        <f t="shared" si="300"/>
        <v>#N/A</v>
      </c>
      <c r="I1554" s="4" t="e">
        <f>_xll.BDP(AG1554&amp;" equity","crncy_adj_px_last","eqy_fund_crncy=usd")</f>
        <v>#NAME?</v>
      </c>
      <c r="J1554" s="4" t="str">
        <f t="shared" si="301"/>
      </c>
      <c r="AA1554" s="4">
        <f t="shared" si="302"/>
        <v>0</v>
      </c>
      <c r="AB1554" s="4">
        <f>'Enhanced Basket_AUTOLOAD'!T1554</f>
        <v>0</v>
      </c>
      <c r="AC1554" s="4">
        <f>'Enhanced Basket_AUTOLOAD'!M1554</f>
        <v>0</v>
      </c>
      <c r="AD1554" s="4">
        <f>'Enhanced Basket_AUTOLOAD'!L1554</f>
        <v>0</v>
      </c>
      <c r="AE1554" s="4">
        <f>'Enhanced Basket_AUTOLOAD'!Z1554</f>
        <v>0</v>
      </c>
      <c r="AF1554" s="4">
        <f>'Enhanced Basket_AUTOLOAD'!AB1554</f>
        <v>0</v>
      </c>
      <c r="AG1554" s="4" t="e">
        <f>VLOOKUP(AJ1554,'Ticker Mapping'!$I$3:$M$6706,5,0)</f>
        <v>#N/A</v>
      </c>
      <c r="AH1554" s="4" t="e">
        <f>_xll.BDP(AK1554&amp;" SEDOL","TICKER_AND_EXCH_CODE")</f>
        <v>#NAME?</v>
      </c>
      <c r="AI1554" s="4" t="e">
        <f t="shared" si="303"/>
        <v>#N/A</v>
      </c>
      <c r="AJ1554" s="4">
        <f>'Enhanced Basket_AUTOLOAD'!P1554</f>
        <v>0</v>
      </c>
      <c r="AK1554" s="4">
        <f>'Enhanced Basket_AUTOLOAD'!Q1554</f>
        <v>0</v>
      </c>
      <c r="AL1554" s="4">
        <f>'Enhanced Basket_AUTOLOAD'!Y1554</f>
        <v>0</v>
      </c>
      <c r="AM1554" s="4" t="e">
        <f t="shared" si="304"/>
        <v>#N/A</v>
      </c>
      <c r="AN1554" s="4" t="str">
        <f t="shared" si="305"/>
        <v>NO</v>
      </c>
      <c r="AO1554" s="4" t="str">
        <f t="shared" si="306"/>
        <v>Cash-in-Lieu</v>
      </c>
    </row>
    <row r="1555" ht="15" customHeight="1" s="4" customFormat="1">
      <c r="A1555" s="4">
        <f>'Enhanced Basket_AUTOLOAD'!H1555</f>
        <v>0</v>
      </c>
      <c r="B1555" s="4" t="str">
        <f t="shared" si="295"/>
        <v>SELL</v>
      </c>
      <c r="C1555" s="4" t="s">
        <v>29</v>
      </c>
      <c r="D1555" s="4" t="str">
        <f t="shared" si="296"/>
        <v>MT</v>
      </c>
      <c r="E1555" s="4" t="str">
        <f t="shared" si="297"/>
      </c>
      <c r="F1555" s="4" t="str">
        <f t="shared" si="298"/>
        <v>CIL LOAD</v>
      </c>
      <c r="G1555" s="4">
        <f t="shared" si="299"/>
        <v>0</v>
      </c>
      <c r="H1555" s="4" t="e">
        <f t="shared" si="300"/>
        <v>#N/A</v>
      </c>
      <c r="I1555" s="4" t="e">
        <f>_xll.BDP(AG1555&amp;" equity","crncy_adj_px_last","eqy_fund_crncy=usd")</f>
        <v>#NAME?</v>
      </c>
      <c r="J1555" s="4" t="str">
        <f t="shared" si="301"/>
      </c>
      <c r="AA1555" s="4">
        <f t="shared" si="302"/>
        <v>0</v>
      </c>
      <c r="AB1555" s="4">
        <f>'Enhanced Basket_AUTOLOAD'!T1555</f>
        <v>0</v>
      </c>
      <c r="AC1555" s="4">
        <f>'Enhanced Basket_AUTOLOAD'!M1555</f>
        <v>0</v>
      </c>
      <c r="AD1555" s="4">
        <f>'Enhanced Basket_AUTOLOAD'!L1555</f>
        <v>0</v>
      </c>
      <c r="AE1555" s="4">
        <f>'Enhanced Basket_AUTOLOAD'!Z1555</f>
        <v>0</v>
      </c>
      <c r="AF1555" s="4">
        <f>'Enhanced Basket_AUTOLOAD'!AB1555</f>
        <v>0</v>
      </c>
      <c r="AG1555" s="4" t="e">
        <f>VLOOKUP(AJ1555,'Ticker Mapping'!$I$3:$M$6706,5,0)</f>
        <v>#N/A</v>
      </c>
      <c r="AH1555" s="4" t="e">
        <f>_xll.BDP(AK1555&amp;" SEDOL","TICKER_AND_EXCH_CODE")</f>
        <v>#NAME?</v>
      </c>
      <c r="AI1555" s="4" t="e">
        <f t="shared" si="303"/>
        <v>#N/A</v>
      </c>
      <c r="AJ1555" s="4">
        <f>'Enhanced Basket_AUTOLOAD'!P1555</f>
        <v>0</v>
      </c>
      <c r="AK1555" s="4">
        <f>'Enhanced Basket_AUTOLOAD'!Q1555</f>
        <v>0</v>
      </c>
      <c r="AL1555" s="4">
        <f>'Enhanced Basket_AUTOLOAD'!Y1555</f>
        <v>0</v>
      </c>
      <c r="AM1555" s="4" t="e">
        <f t="shared" si="304"/>
        <v>#N/A</v>
      </c>
      <c r="AN1555" s="4" t="str">
        <f t="shared" si="305"/>
        <v>NO</v>
      </c>
      <c r="AO1555" s="4" t="str">
        <f t="shared" si="306"/>
        <v>Cash-in-Lieu</v>
      </c>
    </row>
    <row r="1556" ht="15" customHeight="1" s="4" customFormat="1">
      <c r="A1556" s="4">
        <f>'Enhanced Basket_AUTOLOAD'!H1556</f>
        <v>0</v>
      </c>
      <c r="B1556" s="4" t="str">
        <f t="shared" si="295"/>
        <v>SELL</v>
      </c>
      <c r="C1556" s="4" t="s">
        <v>29</v>
      </c>
      <c r="D1556" s="4" t="str">
        <f t="shared" si="296"/>
        <v>MT</v>
      </c>
      <c r="E1556" s="4" t="str">
        <f t="shared" si="297"/>
      </c>
      <c r="F1556" s="4" t="str">
        <f t="shared" si="298"/>
        <v>CIL LOAD</v>
      </c>
      <c r="G1556" s="4">
        <f t="shared" si="299"/>
        <v>0</v>
      </c>
      <c r="H1556" s="4" t="e">
        <f t="shared" si="300"/>
        <v>#N/A</v>
      </c>
      <c r="I1556" s="4" t="e">
        <f>_xll.BDP(AG1556&amp;" equity","crncy_adj_px_last","eqy_fund_crncy=usd")</f>
        <v>#NAME?</v>
      </c>
      <c r="J1556" s="4" t="str">
        <f t="shared" si="301"/>
      </c>
      <c r="AA1556" s="4">
        <f t="shared" si="302"/>
        <v>0</v>
      </c>
      <c r="AB1556" s="4">
        <f>'Enhanced Basket_AUTOLOAD'!T1556</f>
        <v>0</v>
      </c>
      <c r="AC1556" s="4">
        <f>'Enhanced Basket_AUTOLOAD'!M1556</f>
        <v>0</v>
      </c>
      <c r="AD1556" s="4">
        <f>'Enhanced Basket_AUTOLOAD'!L1556</f>
        <v>0</v>
      </c>
      <c r="AE1556" s="4">
        <f>'Enhanced Basket_AUTOLOAD'!Z1556</f>
        <v>0</v>
      </c>
      <c r="AF1556" s="4">
        <f>'Enhanced Basket_AUTOLOAD'!AB1556</f>
        <v>0</v>
      </c>
      <c r="AG1556" s="4" t="e">
        <f>VLOOKUP(AJ1556,'Ticker Mapping'!$I$3:$M$6706,5,0)</f>
        <v>#N/A</v>
      </c>
      <c r="AH1556" s="4" t="e">
        <f>_xll.BDP(AK1556&amp;" SEDOL","TICKER_AND_EXCH_CODE")</f>
        <v>#NAME?</v>
      </c>
      <c r="AI1556" s="4" t="e">
        <f t="shared" si="303"/>
        <v>#N/A</v>
      </c>
      <c r="AJ1556" s="4">
        <f>'Enhanced Basket_AUTOLOAD'!P1556</f>
        <v>0</v>
      </c>
      <c r="AK1556" s="4">
        <f>'Enhanced Basket_AUTOLOAD'!Q1556</f>
        <v>0</v>
      </c>
      <c r="AL1556" s="4">
        <f>'Enhanced Basket_AUTOLOAD'!Y1556</f>
        <v>0</v>
      </c>
      <c r="AM1556" s="4" t="e">
        <f t="shared" si="304"/>
        <v>#N/A</v>
      </c>
      <c r="AN1556" s="4" t="str">
        <f t="shared" si="305"/>
        <v>NO</v>
      </c>
      <c r="AO1556" s="4" t="str">
        <f t="shared" si="306"/>
        <v>Cash-in-Lieu</v>
      </c>
    </row>
    <row r="1557" ht="15" customHeight="1" s="4" customFormat="1">
      <c r="A1557" s="4">
        <f>'Enhanced Basket_AUTOLOAD'!H1557</f>
        <v>0</v>
      </c>
      <c r="B1557" s="4" t="str">
        <f t="shared" si="295"/>
        <v>SELL</v>
      </c>
      <c r="C1557" s="4" t="s">
        <v>29</v>
      </c>
      <c r="D1557" s="4" t="str">
        <f t="shared" si="296"/>
        <v>MT</v>
      </c>
      <c r="E1557" s="4" t="str">
        <f t="shared" si="297"/>
      </c>
      <c r="F1557" s="4" t="str">
        <f t="shared" si="298"/>
        <v>CIL LOAD</v>
      </c>
      <c r="G1557" s="4">
        <f t="shared" si="299"/>
        <v>0</v>
      </c>
      <c r="H1557" s="4" t="e">
        <f t="shared" si="300"/>
        <v>#N/A</v>
      </c>
      <c r="I1557" s="4" t="e">
        <f>_xll.BDP(AG1557&amp;" equity","crncy_adj_px_last","eqy_fund_crncy=usd")</f>
        <v>#NAME?</v>
      </c>
      <c r="J1557" s="4" t="str">
        <f t="shared" si="301"/>
      </c>
      <c r="AA1557" s="4">
        <f t="shared" si="302"/>
        <v>0</v>
      </c>
      <c r="AB1557" s="4">
        <f>'Enhanced Basket_AUTOLOAD'!T1557</f>
        <v>0</v>
      </c>
      <c r="AC1557" s="4">
        <f>'Enhanced Basket_AUTOLOAD'!M1557</f>
        <v>0</v>
      </c>
      <c r="AD1557" s="4">
        <f>'Enhanced Basket_AUTOLOAD'!L1557</f>
        <v>0</v>
      </c>
      <c r="AE1557" s="4">
        <f>'Enhanced Basket_AUTOLOAD'!Z1557</f>
        <v>0</v>
      </c>
      <c r="AF1557" s="4">
        <f>'Enhanced Basket_AUTOLOAD'!AB1557</f>
        <v>0</v>
      </c>
      <c r="AG1557" s="4" t="e">
        <f>VLOOKUP(AJ1557,'Ticker Mapping'!$I$3:$M$6706,5,0)</f>
        <v>#N/A</v>
      </c>
      <c r="AH1557" s="4" t="e">
        <f>_xll.BDP(AK1557&amp;" SEDOL","TICKER_AND_EXCH_CODE")</f>
        <v>#NAME?</v>
      </c>
      <c r="AI1557" s="4" t="e">
        <f t="shared" si="303"/>
        <v>#N/A</v>
      </c>
      <c r="AJ1557" s="4">
        <f>'Enhanced Basket_AUTOLOAD'!P1557</f>
        <v>0</v>
      </c>
      <c r="AK1557" s="4">
        <f>'Enhanced Basket_AUTOLOAD'!Q1557</f>
        <v>0</v>
      </c>
      <c r="AL1557" s="4">
        <f>'Enhanced Basket_AUTOLOAD'!Y1557</f>
        <v>0</v>
      </c>
      <c r="AM1557" s="4" t="e">
        <f t="shared" si="304"/>
        <v>#N/A</v>
      </c>
      <c r="AN1557" s="4" t="str">
        <f t="shared" si="305"/>
        <v>NO</v>
      </c>
      <c r="AO1557" s="4" t="str">
        <f t="shared" si="306"/>
        <v>Cash-in-Lieu</v>
      </c>
    </row>
    <row r="1558" ht="15" customHeight="1" s="4" customFormat="1">
      <c r="A1558" s="4">
        <f>'Enhanced Basket_AUTOLOAD'!H1558</f>
        <v>0</v>
      </c>
      <c r="B1558" s="4" t="str">
        <f t="shared" si="295"/>
        <v>SELL</v>
      </c>
      <c r="C1558" s="4" t="s">
        <v>29</v>
      </c>
      <c r="D1558" s="4" t="str">
        <f t="shared" si="296"/>
        <v>MT</v>
      </c>
      <c r="E1558" s="4" t="str">
        <f t="shared" si="297"/>
      </c>
      <c r="F1558" s="4" t="str">
        <f t="shared" si="298"/>
        <v>CIL LOAD</v>
      </c>
      <c r="G1558" s="4">
        <f t="shared" si="299"/>
        <v>0</v>
      </c>
      <c r="H1558" s="4" t="e">
        <f t="shared" si="300"/>
        <v>#N/A</v>
      </c>
      <c r="I1558" s="4" t="e">
        <f>_xll.BDP(AG1558&amp;" equity","crncy_adj_px_last","eqy_fund_crncy=usd")</f>
        <v>#NAME?</v>
      </c>
      <c r="J1558" s="4" t="str">
        <f t="shared" si="301"/>
      </c>
      <c r="AA1558" s="4">
        <f t="shared" si="302"/>
        <v>0</v>
      </c>
      <c r="AB1558" s="4">
        <f>'Enhanced Basket_AUTOLOAD'!T1558</f>
        <v>0</v>
      </c>
      <c r="AC1558" s="4">
        <f>'Enhanced Basket_AUTOLOAD'!M1558</f>
        <v>0</v>
      </c>
      <c r="AD1558" s="4">
        <f>'Enhanced Basket_AUTOLOAD'!L1558</f>
        <v>0</v>
      </c>
      <c r="AE1558" s="4">
        <f>'Enhanced Basket_AUTOLOAD'!Z1558</f>
        <v>0</v>
      </c>
      <c r="AF1558" s="4">
        <f>'Enhanced Basket_AUTOLOAD'!AB1558</f>
        <v>0</v>
      </c>
      <c r="AG1558" s="4" t="e">
        <f>VLOOKUP(AJ1558,'Ticker Mapping'!$I$3:$M$6706,5,0)</f>
        <v>#N/A</v>
      </c>
      <c r="AH1558" s="4" t="e">
        <f>_xll.BDP(AK1558&amp;" SEDOL","TICKER_AND_EXCH_CODE")</f>
        <v>#NAME?</v>
      </c>
      <c r="AI1558" s="4" t="e">
        <f t="shared" si="303"/>
        <v>#N/A</v>
      </c>
      <c r="AJ1558" s="4">
        <f>'Enhanced Basket_AUTOLOAD'!P1558</f>
        <v>0</v>
      </c>
      <c r="AK1558" s="4">
        <f>'Enhanced Basket_AUTOLOAD'!Q1558</f>
        <v>0</v>
      </c>
      <c r="AL1558" s="4">
        <f>'Enhanced Basket_AUTOLOAD'!Y1558</f>
        <v>0</v>
      </c>
      <c r="AM1558" s="4" t="e">
        <f t="shared" si="304"/>
        <v>#N/A</v>
      </c>
      <c r="AN1558" s="4" t="str">
        <f t="shared" si="305"/>
        <v>NO</v>
      </c>
      <c r="AO1558" s="4" t="str">
        <f t="shared" si="306"/>
        <v>Cash-in-Lieu</v>
      </c>
    </row>
    <row r="1559" ht="15" customHeight="1" s="4" customFormat="1">
      <c r="A1559" s="4">
        <f>'Enhanced Basket_AUTOLOAD'!H1559</f>
        <v>0</v>
      </c>
      <c r="B1559" s="4" t="str">
        <f t="shared" si="295"/>
        <v>SELL</v>
      </c>
      <c r="C1559" s="4" t="s">
        <v>29</v>
      </c>
      <c r="D1559" s="4" t="str">
        <f t="shared" si="296"/>
        <v>MT</v>
      </c>
      <c r="E1559" s="4" t="str">
        <f t="shared" si="297"/>
      </c>
      <c r="F1559" s="4" t="str">
        <f t="shared" si="298"/>
        <v>CIL LOAD</v>
      </c>
      <c r="G1559" s="4">
        <f t="shared" si="299"/>
        <v>0</v>
      </c>
      <c r="H1559" s="4" t="e">
        <f t="shared" si="300"/>
        <v>#N/A</v>
      </c>
      <c r="I1559" s="4" t="e">
        <f>_xll.BDP(AG1559&amp;" equity","crncy_adj_px_last","eqy_fund_crncy=usd")</f>
        <v>#NAME?</v>
      </c>
      <c r="J1559" s="4" t="str">
        <f t="shared" si="301"/>
      </c>
      <c r="AA1559" s="4">
        <f t="shared" si="302"/>
        <v>0</v>
      </c>
      <c r="AB1559" s="4">
        <f>'Enhanced Basket_AUTOLOAD'!T1559</f>
        <v>0</v>
      </c>
      <c r="AC1559" s="4">
        <f>'Enhanced Basket_AUTOLOAD'!M1559</f>
        <v>0</v>
      </c>
      <c r="AD1559" s="4">
        <f>'Enhanced Basket_AUTOLOAD'!L1559</f>
        <v>0</v>
      </c>
      <c r="AE1559" s="4">
        <f>'Enhanced Basket_AUTOLOAD'!Z1559</f>
        <v>0</v>
      </c>
      <c r="AF1559" s="4">
        <f>'Enhanced Basket_AUTOLOAD'!AB1559</f>
        <v>0</v>
      </c>
      <c r="AG1559" s="4" t="e">
        <f>VLOOKUP(AJ1559,'Ticker Mapping'!$I$3:$M$6706,5,0)</f>
        <v>#N/A</v>
      </c>
      <c r="AH1559" s="4" t="e">
        <f>_xll.BDP(AK1559&amp;" SEDOL","TICKER_AND_EXCH_CODE")</f>
        <v>#NAME?</v>
      </c>
      <c r="AI1559" s="4" t="e">
        <f t="shared" si="303"/>
        <v>#N/A</v>
      </c>
      <c r="AJ1559" s="4">
        <f>'Enhanced Basket_AUTOLOAD'!P1559</f>
        <v>0</v>
      </c>
      <c r="AK1559" s="4">
        <f>'Enhanced Basket_AUTOLOAD'!Q1559</f>
        <v>0</v>
      </c>
      <c r="AL1559" s="4">
        <f>'Enhanced Basket_AUTOLOAD'!Y1559</f>
        <v>0</v>
      </c>
      <c r="AM1559" s="4" t="e">
        <f t="shared" si="304"/>
        <v>#N/A</v>
      </c>
      <c r="AN1559" s="4" t="str">
        <f t="shared" si="305"/>
        <v>NO</v>
      </c>
      <c r="AO1559" s="4" t="str">
        <f t="shared" si="306"/>
        <v>Cash-in-Lieu</v>
      </c>
    </row>
    <row r="1560" ht="15" customHeight="1" s="4" customFormat="1">
      <c r="A1560" s="4">
        <f>'Enhanced Basket_AUTOLOAD'!H1560</f>
        <v>0</v>
      </c>
      <c r="B1560" s="4" t="str">
        <f t="shared" si="295"/>
        <v>SELL</v>
      </c>
      <c r="C1560" s="4" t="s">
        <v>29</v>
      </c>
      <c r="D1560" s="4" t="str">
        <f t="shared" si="296"/>
        <v>MT</v>
      </c>
      <c r="E1560" s="4" t="str">
        <f t="shared" si="297"/>
      </c>
      <c r="F1560" s="4" t="str">
        <f t="shared" si="298"/>
        <v>CIL LOAD</v>
      </c>
      <c r="G1560" s="4">
        <f t="shared" si="299"/>
        <v>0</v>
      </c>
      <c r="H1560" s="4" t="e">
        <f t="shared" si="300"/>
        <v>#N/A</v>
      </c>
      <c r="I1560" s="4" t="e">
        <f>_xll.BDP(AG1560&amp;" equity","crncy_adj_px_last","eqy_fund_crncy=usd")</f>
        <v>#NAME?</v>
      </c>
      <c r="J1560" s="4" t="str">
        <f t="shared" si="301"/>
      </c>
      <c r="AA1560" s="4">
        <f t="shared" si="302"/>
        <v>0</v>
      </c>
      <c r="AB1560" s="4">
        <f>'Enhanced Basket_AUTOLOAD'!T1560</f>
        <v>0</v>
      </c>
      <c r="AC1560" s="4">
        <f>'Enhanced Basket_AUTOLOAD'!M1560</f>
        <v>0</v>
      </c>
      <c r="AD1560" s="4">
        <f>'Enhanced Basket_AUTOLOAD'!L1560</f>
        <v>0</v>
      </c>
      <c r="AE1560" s="4">
        <f>'Enhanced Basket_AUTOLOAD'!Z1560</f>
        <v>0</v>
      </c>
      <c r="AF1560" s="4">
        <f>'Enhanced Basket_AUTOLOAD'!AB1560</f>
        <v>0</v>
      </c>
      <c r="AG1560" s="4" t="e">
        <f>VLOOKUP(AJ1560,'Ticker Mapping'!$I$3:$M$6706,5,0)</f>
        <v>#N/A</v>
      </c>
      <c r="AH1560" s="4" t="e">
        <f>_xll.BDP(AK1560&amp;" SEDOL","TICKER_AND_EXCH_CODE")</f>
        <v>#NAME?</v>
      </c>
      <c r="AI1560" s="4" t="e">
        <f t="shared" si="303"/>
        <v>#N/A</v>
      </c>
      <c r="AJ1560" s="4">
        <f>'Enhanced Basket_AUTOLOAD'!P1560</f>
        <v>0</v>
      </c>
      <c r="AK1560" s="4">
        <f>'Enhanced Basket_AUTOLOAD'!Q1560</f>
        <v>0</v>
      </c>
      <c r="AL1560" s="4">
        <f>'Enhanced Basket_AUTOLOAD'!Y1560</f>
        <v>0</v>
      </c>
      <c r="AM1560" s="4" t="e">
        <f t="shared" si="304"/>
        <v>#N/A</v>
      </c>
      <c r="AN1560" s="4" t="str">
        <f t="shared" si="305"/>
        <v>NO</v>
      </c>
      <c r="AO1560" s="4" t="str">
        <f t="shared" si="306"/>
        <v>Cash-in-Lieu</v>
      </c>
    </row>
    <row r="1561" ht="15" customHeight="1" s="4" customFormat="1">
      <c r="A1561" s="4">
        <f>'Enhanced Basket_AUTOLOAD'!H1561</f>
        <v>0</v>
      </c>
      <c r="B1561" s="4" t="str">
        <f t="shared" si="295"/>
        <v>SELL</v>
      </c>
      <c r="C1561" s="4" t="s">
        <v>29</v>
      </c>
      <c r="D1561" s="4" t="str">
        <f t="shared" si="296"/>
        <v>MT</v>
      </c>
      <c r="E1561" s="4" t="str">
        <f t="shared" si="297"/>
      </c>
      <c r="F1561" s="4" t="str">
        <f t="shared" si="298"/>
        <v>CIL LOAD</v>
      </c>
      <c r="G1561" s="4">
        <f t="shared" si="299"/>
        <v>0</v>
      </c>
      <c r="H1561" s="4" t="e">
        <f t="shared" si="300"/>
        <v>#N/A</v>
      </c>
      <c r="I1561" s="4" t="e">
        <f>_xll.BDP(AG1561&amp;" equity","crncy_adj_px_last","eqy_fund_crncy=usd")</f>
        <v>#NAME?</v>
      </c>
      <c r="J1561" s="4" t="str">
        <f t="shared" si="301"/>
      </c>
      <c r="AA1561" s="4">
        <f t="shared" si="302"/>
        <v>0</v>
      </c>
      <c r="AB1561" s="4">
        <f>'Enhanced Basket_AUTOLOAD'!T1561</f>
        <v>0</v>
      </c>
      <c r="AC1561" s="4">
        <f>'Enhanced Basket_AUTOLOAD'!M1561</f>
        <v>0</v>
      </c>
      <c r="AD1561" s="4">
        <f>'Enhanced Basket_AUTOLOAD'!L1561</f>
        <v>0</v>
      </c>
      <c r="AE1561" s="4">
        <f>'Enhanced Basket_AUTOLOAD'!Z1561</f>
        <v>0</v>
      </c>
      <c r="AF1561" s="4">
        <f>'Enhanced Basket_AUTOLOAD'!AB1561</f>
        <v>0</v>
      </c>
      <c r="AG1561" s="4" t="e">
        <f>VLOOKUP(AJ1561,'Ticker Mapping'!$I$3:$M$6706,5,0)</f>
        <v>#N/A</v>
      </c>
      <c r="AH1561" s="4" t="e">
        <f>_xll.BDP(AK1561&amp;" SEDOL","TICKER_AND_EXCH_CODE")</f>
        <v>#NAME?</v>
      </c>
      <c r="AI1561" s="4" t="e">
        <f t="shared" si="303"/>
        <v>#N/A</v>
      </c>
      <c r="AJ1561" s="4">
        <f>'Enhanced Basket_AUTOLOAD'!P1561</f>
        <v>0</v>
      </c>
      <c r="AK1561" s="4">
        <f>'Enhanced Basket_AUTOLOAD'!Q1561</f>
        <v>0</v>
      </c>
      <c r="AL1561" s="4">
        <f>'Enhanced Basket_AUTOLOAD'!Y1561</f>
        <v>0</v>
      </c>
      <c r="AM1561" s="4" t="e">
        <f t="shared" si="304"/>
        <v>#N/A</v>
      </c>
      <c r="AN1561" s="4" t="str">
        <f t="shared" si="305"/>
        <v>NO</v>
      </c>
      <c r="AO1561" s="4" t="str">
        <f t="shared" si="306"/>
        <v>Cash-in-Lieu</v>
      </c>
    </row>
    <row r="1562" ht="15" customHeight="1" s="4" customFormat="1">
      <c r="A1562" s="4">
        <f>'Enhanced Basket_AUTOLOAD'!H1562</f>
        <v>0</v>
      </c>
      <c r="B1562" s="4" t="str">
        <f t="shared" si="295"/>
        <v>SELL</v>
      </c>
      <c r="C1562" s="4" t="s">
        <v>29</v>
      </c>
      <c r="D1562" s="4" t="str">
        <f t="shared" si="296"/>
        <v>MT</v>
      </c>
      <c r="E1562" s="4" t="str">
        <f t="shared" si="297"/>
      </c>
      <c r="F1562" s="4" t="str">
        <f t="shared" si="298"/>
        <v>CIL LOAD</v>
      </c>
      <c r="G1562" s="4">
        <f t="shared" si="299"/>
        <v>0</v>
      </c>
      <c r="H1562" s="4" t="e">
        <f t="shared" si="300"/>
        <v>#N/A</v>
      </c>
      <c r="I1562" s="4" t="e">
        <f>_xll.BDP(AG1562&amp;" equity","crncy_adj_px_last","eqy_fund_crncy=usd")</f>
        <v>#NAME?</v>
      </c>
      <c r="J1562" s="4" t="str">
        <f t="shared" si="301"/>
      </c>
      <c r="AA1562" s="4">
        <f t="shared" si="302"/>
        <v>0</v>
      </c>
      <c r="AB1562" s="4">
        <f>'Enhanced Basket_AUTOLOAD'!T1562</f>
        <v>0</v>
      </c>
      <c r="AC1562" s="4">
        <f>'Enhanced Basket_AUTOLOAD'!M1562</f>
        <v>0</v>
      </c>
      <c r="AD1562" s="4">
        <f>'Enhanced Basket_AUTOLOAD'!L1562</f>
        <v>0</v>
      </c>
      <c r="AE1562" s="4">
        <f>'Enhanced Basket_AUTOLOAD'!Z1562</f>
        <v>0</v>
      </c>
      <c r="AF1562" s="4">
        <f>'Enhanced Basket_AUTOLOAD'!AB1562</f>
        <v>0</v>
      </c>
      <c r="AG1562" s="4" t="e">
        <f>VLOOKUP(AJ1562,'Ticker Mapping'!$I$3:$M$6706,5,0)</f>
        <v>#N/A</v>
      </c>
      <c r="AH1562" s="4" t="e">
        <f>_xll.BDP(AK1562&amp;" SEDOL","TICKER_AND_EXCH_CODE")</f>
        <v>#NAME?</v>
      </c>
      <c r="AI1562" s="4" t="e">
        <f t="shared" si="303"/>
        <v>#N/A</v>
      </c>
      <c r="AJ1562" s="4">
        <f>'Enhanced Basket_AUTOLOAD'!P1562</f>
        <v>0</v>
      </c>
      <c r="AK1562" s="4">
        <f>'Enhanced Basket_AUTOLOAD'!Q1562</f>
        <v>0</v>
      </c>
      <c r="AL1562" s="4">
        <f>'Enhanced Basket_AUTOLOAD'!Y1562</f>
        <v>0</v>
      </c>
      <c r="AM1562" s="4" t="e">
        <f t="shared" si="304"/>
        <v>#N/A</v>
      </c>
      <c r="AN1562" s="4" t="str">
        <f t="shared" si="305"/>
        <v>NO</v>
      </c>
      <c r="AO1562" s="4" t="str">
        <f t="shared" si="306"/>
        <v>Cash-in-Lieu</v>
      </c>
    </row>
    <row r="1563" ht="15" customHeight="1" s="4" customFormat="1">
      <c r="A1563" s="4">
        <f>'Enhanced Basket_AUTOLOAD'!H1563</f>
        <v>0</v>
      </c>
      <c r="B1563" s="4" t="str">
        <f t="shared" si="295"/>
        <v>SELL</v>
      </c>
      <c r="C1563" s="4" t="s">
        <v>29</v>
      </c>
      <c r="D1563" s="4" t="str">
        <f t="shared" si="296"/>
        <v>MT</v>
      </c>
      <c r="E1563" s="4" t="str">
        <f t="shared" si="297"/>
      </c>
      <c r="F1563" s="4" t="str">
        <f t="shared" si="298"/>
        <v>CIL LOAD</v>
      </c>
      <c r="G1563" s="4">
        <f t="shared" si="299"/>
        <v>0</v>
      </c>
      <c r="H1563" s="4" t="e">
        <f t="shared" si="300"/>
        <v>#N/A</v>
      </c>
      <c r="I1563" s="4" t="e">
        <f>_xll.BDP(AG1563&amp;" equity","crncy_adj_px_last","eqy_fund_crncy=usd")</f>
        <v>#NAME?</v>
      </c>
      <c r="J1563" s="4" t="str">
        <f t="shared" si="301"/>
      </c>
      <c r="AA1563" s="4">
        <f t="shared" si="302"/>
        <v>0</v>
      </c>
      <c r="AB1563" s="4">
        <f>'Enhanced Basket_AUTOLOAD'!T1563</f>
        <v>0</v>
      </c>
      <c r="AC1563" s="4">
        <f>'Enhanced Basket_AUTOLOAD'!M1563</f>
        <v>0</v>
      </c>
      <c r="AD1563" s="4">
        <f>'Enhanced Basket_AUTOLOAD'!L1563</f>
        <v>0</v>
      </c>
      <c r="AE1563" s="4">
        <f>'Enhanced Basket_AUTOLOAD'!Z1563</f>
        <v>0</v>
      </c>
      <c r="AF1563" s="4">
        <f>'Enhanced Basket_AUTOLOAD'!AB1563</f>
        <v>0</v>
      </c>
      <c r="AG1563" s="4" t="e">
        <f>VLOOKUP(AJ1563,'Ticker Mapping'!$I$3:$M$6706,5,0)</f>
        <v>#N/A</v>
      </c>
      <c r="AH1563" s="4" t="e">
        <f>_xll.BDP(AK1563&amp;" SEDOL","TICKER_AND_EXCH_CODE")</f>
        <v>#NAME?</v>
      </c>
      <c r="AI1563" s="4" t="e">
        <f t="shared" si="303"/>
        <v>#N/A</v>
      </c>
      <c r="AJ1563" s="4">
        <f>'Enhanced Basket_AUTOLOAD'!P1563</f>
        <v>0</v>
      </c>
      <c r="AK1563" s="4">
        <f>'Enhanced Basket_AUTOLOAD'!Q1563</f>
        <v>0</v>
      </c>
      <c r="AL1563" s="4">
        <f>'Enhanced Basket_AUTOLOAD'!Y1563</f>
        <v>0</v>
      </c>
      <c r="AM1563" s="4" t="e">
        <f t="shared" si="304"/>
        <v>#N/A</v>
      </c>
      <c r="AN1563" s="4" t="str">
        <f t="shared" si="305"/>
        <v>NO</v>
      </c>
      <c r="AO1563" s="4" t="str">
        <f t="shared" si="306"/>
        <v>Cash-in-Lieu</v>
      </c>
    </row>
    <row r="1564" ht="15" customHeight="1" s="4" customFormat="1">
      <c r="A1564" s="4">
        <f>'Enhanced Basket_AUTOLOAD'!H1564</f>
        <v>0</v>
      </c>
      <c r="B1564" s="4" t="str">
        <f t="shared" si="295"/>
        <v>SELL</v>
      </c>
      <c r="C1564" s="4" t="s">
        <v>29</v>
      </c>
      <c r="D1564" s="4" t="str">
        <f t="shared" si="296"/>
        <v>MT</v>
      </c>
      <c r="E1564" s="4" t="str">
        <f t="shared" si="297"/>
      </c>
      <c r="F1564" s="4" t="str">
        <f t="shared" si="298"/>
        <v>CIL LOAD</v>
      </c>
      <c r="G1564" s="4">
        <f t="shared" si="299"/>
        <v>0</v>
      </c>
      <c r="H1564" s="4" t="e">
        <f t="shared" si="300"/>
        <v>#N/A</v>
      </c>
      <c r="I1564" s="4" t="e">
        <f>_xll.BDP(AG1564&amp;" equity","crncy_adj_px_last","eqy_fund_crncy=usd")</f>
        <v>#NAME?</v>
      </c>
      <c r="J1564" s="4" t="str">
        <f t="shared" si="301"/>
      </c>
      <c r="AA1564" s="4">
        <f t="shared" si="302"/>
        <v>0</v>
      </c>
      <c r="AB1564" s="4">
        <f>'Enhanced Basket_AUTOLOAD'!T1564</f>
        <v>0</v>
      </c>
      <c r="AC1564" s="4">
        <f>'Enhanced Basket_AUTOLOAD'!M1564</f>
        <v>0</v>
      </c>
      <c r="AD1564" s="4">
        <f>'Enhanced Basket_AUTOLOAD'!L1564</f>
        <v>0</v>
      </c>
      <c r="AE1564" s="4">
        <f>'Enhanced Basket_AUTOLOAD'!Z1564</f>
        <v>0</v>
      </c>
      <c r="AF1564" s="4">
        <f>'Enhanced Basket_AUTOLOAD'!AB1564</f>
        <v>0</v>
      </c>
      <c r="AG1564" s="4" t="e">
        <f>VLOOKUP(AJ1564,'Ticker Mapping'!$I$3:$M$6706,5,0)</f>
        <v>#N/A</v>
      </c>
      <c r="AH1564" s="4" t="e">
        <f>_xll.BDP(AK1564&amp;" SEDOL","TICKER_AND_EXCH_CODE")</f>
        <v>#NAME?</v>
      </c>
      <c r="AI1564" s="4" t="e">
        <f t="shared" si="303"/>
        <v>#N/A</v>
      </c>
      <c r="AJ1564" s="4">
        <f>'Enhanced Basket_AUTOLOAD'!P1564</f>
        <v>0</v>
      </c>
      <c r="AK1564" s="4">
        <f>'Enhanced Basket_AUTOLOAD'!Q1564</f>
        <v>0</v>
      </c>
      <c r="AL1564" s="4">
        <f>'Enhanced Basket_AUTOLOAD'!Y1564</f>
        <v>0</v>
      </c>
      <c r="AM1564" s="4" t="e">
        <f t="shared" si="304"/>
        <v>#N/A</v>
      </c>
      <c r="AN1564" s="4" t="str">
        <f t="shared" si="305"/>
        <v>NO</v>
      </c>
      <c r="AO1564" s="4" t="str">
        <f t="shared" si="306"/>
        <v>Cash-in-Lieu</v>
      </c>
    </row>
    <row r="1565" ht="15" customHeight="1" s="4" customFormat="1">
      <c r="A1565" s="4">
        <f>'Enhanced Basket_AUTOLOAD'!H1565</f>
        <v>0</v>
      </c>
      <c r="B1565" s="4" t="str">
        <f t="shared" si="295"/>
        <v>SELL</v>
      </c>
      <c r="C1565" s="4" t="s">
        <v>29</v>
      </c>
      <c r="D1565" s="4" t="str">
        <f t="shared" si="296"/>
        <v>MT</v>
      </c>
      <c r="E1565" s="4" t="str">
        <f t="shared" si="297"/>
      </c>
      <c r="F1565" s="4" t="str">
        <f t="shared" si="298"/>
        <v>CIL LOAD</v>
      </c>
      <c r="G1565" s="4">
        <f t="shared" si="299"/>
        <v>0</v>
      </c>
      <c r="H1565" s="4" t="e">
        <f t="shared" si="300"/>
        <v>#N/A</v>
      </c>
      <c r="I1565" s="4" t="e">
        <f>_xll.BDP(AG1565&amp;" equity","crncy_adj_px_last","eqy_fund_crncy=usd")</f>
        <v>#NAME?</v>
      </c>
      <c r="J1565" s="4" t="str">
        <f t="shared" si="301"/>
      </c>
      <c r="AA1565" s="4">
        <f t="shared" si="302"/>
        <v>0</v>
      </c>
      <c r="AB1565" s="4">
        <f>'Enhanced Basket_AUTOLOAD'!T1565</f>
        <v>0</v>
      </c>
      <c r="AC1565" s="4">
        <f>'Enhanced Basket_AUTOLOAD'!M1565</f>
        <v>0</v>
      </c>
      <c r="AD1565" s="4">
        <f>'Enhanced Basket_AUTOLOAD'!L1565</f>
        <v>0</v>
      </c>
      <c r="AE1565" s="4">
        <f>'Enhanced Basket_AUTOLOAD'!Z1565</f>
        <v>0</v>
      </c>
      <c r="AF1565" s="4">
        <f>'Enhanced Basket_AUTOLOAD'!AB1565</f>
        <v>0</v>
      </c>
      <c r="AG1565" s="4" t="e">
        <f>VLOOKUP(AJ1565,'Ticker Mapping'!$I$3:$M$6706,5,0)</f>
        <v>#N/A</v>
      </c>
      <c r="AH1565" s="4" t="e">
        <f>_xll.BDP(AK1565&amp;" SEDOL","TICKER_AND_EXCH_CODE")</f>
        <v>#NAME?</v>
      </c>
      <c r="AI1565" s="4" t="e">
        <f t="shared" si="303"/>
        <v>#N/A</v>
      </c>
      <c r="AJ1565" s="4">
        <f>'Enhanced Basket_AUTOLOAD'!P1565</f>
        <v>0</v>
      </c>
      <c r="AK1565" s="4">
        <f>'Enhanced Basket_AUTOLOAD'!Q1565</f>
        <v>0</v>
      </c>
      <c r="AL1565" s="4">
        <f>'Enhanced Basket_AUTOLOAD'!Y1565</f>
        <v>0</v>
      </c>
      <c r="AM1565" s="4" t="e">
        <f t="shared" si="304"/>
        <v>#N/A</v>
      </c>
      <c r="AN1565" s="4" t="str">
        <f t="shared" si="305"/>
        <v>NO</v>
      </c>
      <c r="AO1565" s="4" t="str">
        <f t="shared" si="306"/>
        <v>Cash-in-Lieu</v>
      </c>
    </row>
    <row r="1566" ht="15" customHeight="1" s="4" customFormat="1">
      <c r="A1566" s="4">
        <f>'Enhanced Basket_AUTOLOAD'!H1566</f>
        <v>0</v>
      </c>
      <c r="B1566" s="4" t="str">
        <f t="shared" si="295"/>
        <v>SELL</v>
      </c>
      <c r="C1566" s="4" t="s">
        <v>29</v>
      </c>
      <c r="D1566" s="4" t="str">
        <f t="shared" si="296"/>
        <v>MT</v>
      </c>
      <c r="E1566" s="4" t="str">
        <f t="shared" si="297"/>
      </c>
      <c r="F1566" s="4" t="str">
        <f t="shared" si="298"/>
        <v>CIL LOAD</v>
      </c>
      <c r="G1566" s="4">
        <f t="shared" si="299"/>
        <v>0</v>
      </c>
      <c r="H1566" s="4" t="e">
        <f t="shared" si="300"/>
        <v>#N/A</v>
      </c>
      <c r="I1566" s="4" t="e">
        <f>_xll.BDP(AG1566&amp;" equity","crncy_adj_px_last","eqy_fund_crncy=usd")</f>
        <v>#NAME?</v>
      </c>
      <c r="J1566" s="4" t="str">
        <f t="shared" si="301"/>
      </c>
      <c r="AA1566" s="4">
        <f t="shared" si="302"/>
        <v>0</v>
      </c>
      <c r="AB1566" s="4">
        <f>'Enhanced Basket_AUTOLOAD'!T1566</f>
        <v>0</v>
      </c>
      <c r="AC1566" s="4">
        <f>'Enhanced Basket_AUTOLOAD'!M1566</f>
        <v>0</v>
      </c>
      <c r="AD1566" s="4">
        <f>'Enhanced Basket_AUTOLOAD'!L1566</f>
        <v>0</v>
      </c>
      <c r="AE1566" s="4">
        <f>'Enhanced Basket_AUTOLOAD'!Z1566</f>
        <v>0</v>
      </c>
      <c r="AF1566" s="4">
        <f>'Enhanced Basket_AUTOLOAD'!AB1566</f>
        <v>0</v>
      </c>
      <c r="AG1566" s="4" t="e">
        <f>VLOOKUP(AJ1566,'Ticker Mapping'!$I$3:$M$6706,5,0)</f>
        <v>#N/A</v>
      </c>
      <c r="AH1566" s="4" t="e">
        <f>_xll.BDP(AK1566&amp;" SEDOL","TICKER_AND_EXCH_CODE")</f>
        <v>#NAME?</v>
      </c>
      <c r="AI1566" s="4" t="e">
        <f t="shared" si="303"/>
        <v>#N/A</v>
      </c>
      <c r="AJ1566" s="4">
        <f>'Enhanced Basket_AUTOLOAD'!P1566</f>
        <v>0</v>
      </c>
      <c r="AK1566" s="4">
        <f>'Enhanced Basket_AUTOLOAD'!Q1566</f>
        <v>0</v>
      </c>
      <c r="AL1566" s="4">
        <f>'Enhanced Basket_AUTOLOAD'!Y1566</f>
        <v>0</v>
      </c>
      <c r="AM1566" s="4" t="e">
        <f t="shared" si="304"/>
        <v>#N/A</v>
      </c>
      <c r="AN1566" s="4" t="str">
        <f t="shared" si="305"/>
        <v>NO</v>
      </c>
      <c r="AO1566" s="4" t="str">
        <f t="shared" si="306"/>
        <v>Cash-in-Lieu</v>
      </c>
    </row>
    <row r="1567" ht="15" customHeight="1" s="4" customFormat="1">
      <c r="A1567" s="4">
        <f>'Enhanced Basket_AUTOLOAD'!H1567</f>
        <v>0</v>
      </c>
      <c r="B1567" s="4" t="str">
        <f t="shared" si="295"/>
        <v>SELL</v>
      </c>
      <c r="C1567" s="4" t="s">
        <v>29</v>
      </c>
      <c r="D1567" s="4" t="str">
        <f t="shared" si="296"/>
        <v>MT</v>
      </c>
      <c r="E1567" s="4" t="str">
        <f t="shared" si="297"/>
      </c>
      <c r="F1567" s="4" t="str">
        <f t="shared" si="298"/>
        <v>CIL LOAD</v>
      </c>
      <c r="G1567" s="4">
        <f t="shared" si="299"/>
        <v>0</v>
      </c>
      <c r="H1567" s="4" t="e">
        <f t="shared" si="300"/>
        <v>#N/A</v>
      </c>
      <c r="I1567" s="4" t="e">
        <f>_xll.BDP(AG1567&amp;" equity","crncy_adj_px_last","eqy_fund_crncy=usd")</f>
        <v>#NAME?</v>
      </c>
      <c r="J1567" s="4" t="str">
        <f t="shared" si="301"/>
      </c>
      <c r="AA1567" s="4">
        <f t="shared" si="302"/>
        <v>0</v>
      </c>
      <c r="AB1567" s="4">
        <f>'Enhanced Basket_AUTOLOAD'!T1567</f>
        <v>0</v>
      </c>
      <c r="AC1567" s="4">
        <f>'Enhanced Basket_AUTOLOAD'!M1567</f>
        <v>0</v>
      </c>
      <c r="AD1567" s="4">
        <f>'Enhanced Basket_AUTOLOAD'!L1567</f>
        <v>0</v>
      </c>
      <c r="AE1567" s="4">
        <f>'Enhanced Basket_AUTOLOAD'!Z1567</f>
        <v>0</v>
      </c>
      <c r="AF1567" s="4">
        <f>'Enhanced Basket_AUTOLOAD'!AB1567</f>
        <v>0</v>
      </c>
      <c r="AG1567" s="4" t="e">
        <f>VLOOKUP(AJ1567,'Ticker Mapping'!$I$3:$M$6706,5,0)</f>
        <v>#N/A</v>
      </c>
      <c r="AH1567" s="4" t="e">
        <f>_xll.BDP(AK1567&amp;" SEDOL","TICKER_AND_EXCH_CODE")</f>
        <v>#NAME?</v>
      </c>
      <c r="AI1567" s="4" t="e">
        <f t="shared" si="303"/>
        <v>#N/A</v>
      </c>
      <c r="AJ1567" s="4">
        <f>'Enhanced Basket_AUTOLOAD'!P1567</f>
        <v>0</v>
      </c>
      <c r="AK1567" s="4">
        <f>'Enhanced Basket_AUTOLOAD'!Q1567</f>
        <v>0</v>
      </c>
      <c r="AL1567" s="4">
        <f>'Enhanced Basket_AUTOLOAD'!Y1567</f>
        <v>0</v>
      </c>
      <c r="AM1567" s="4" t="e">
        <f t="shared" si="304"/>
        <v>#N/A</v>
      </c>
      <c r="AN1567" s="4" t="str">
        <f t="shared" si="305"/>
        <v>NO</v>
      </c>
      <c r="AO1567" s="4" t="str">
        <f t="shared" si="306"/>
        <v>Cash-in-Lieu</v>
      </c>
    </row>
    <row r="1568" ht="15" customHeight="1" s="4" customFormat="1">
      <c r="A1568" s="4">
        <f>'Enhanced Basket_AUTOLOAD'!H1568</f>
        <v>0</v>
      </c>
      <c r="B1568" s="4" t="str">
        <f t="shared" si="295"/>
        <v>SELL</v>
      </c>
      <c r="C1568" s="4" t="s">
        <v>29</v>
      </c>
      <c r="D1568" s="4" t="str">
        <f t="shared" si="296"/>
        <v>MT</v>
      </c>
      <c r="E1568" s="4" t="str">
        <f t="shared" si="297"/>
      </c>
      <c r="F1568" s="4" t="str">
        <f t="shared" si="298"/>
        <v>CIL LOAD</v>
      </c>
      <c r="G1568" s="4">
        <f t="shared" si="299"/>
        <v>0</v>
      </c>
      <c r="H1568" s="4" t="e">
        <f t="shared" si="300"/>
        <v>#N/A</v>
      </c>
      <c r="I1568" s="4" t="e">
        <f>_xll.BDP(AG1568&amp;" equity","crncy_adj_px_last","eqy_fund_crncy=usd")</f>
        <v>#NAME?</v>
      </c>
      <c r="J1568" s="4" t="str">
        <f t="shared" si="301"/>
      </c>
      <c r="AA1568" s="4">
        <f t="shared" si="302"/>
        <v>0</v>
      </c>
      <c r="AB1568" s="4">
        <f>'Enhanced Basket_AUTOLOAD'!T1568</f>
        <v>0</v>
      </c>
      <c r="AC1568" s="4">
        <f>'Enhanced Basket_AUTOLOAD'!M1568</f>
        <v>0</v>
      </c>
      <c r="AD1568" s="4">
        <f>'Enhanced Basket_AUTOLOAD'!L1568</f>
        <v>0</v>
      </c>
      <c r="AE1568" s="4">
        <f>'Enhanced Basket_AUTOLOAD'!Z1568</f>
        <v>0</v>
      </c>
      <c r="AF1568" s="4">
        <f>'Enhanced Basket_AUTOLOAD'!AB1568</f>
        <v>0</v>
      </c>
      <c r="AG1568" s="4" t="e">
        <f>VLOOKUP(AJ1568,'Ticker Mapping'!$I$3:$M$6706,5,0)</f>
        <v>#N/A</v>
      </c>
      <c r="AH1568" s="4" t="e">
        <f>_xll.BDP(AK1568&amp;" SEDOL","TICKER_AND_EXCH_CODE")</f>
        <v>#NAME?</v>
      </c>
      <c r="AI1568" s="4" t="e">
        <f t="shared" si="303"/>
        <v>#N/A</v>
      </c>
      <c r="AJ1568" s="4">
        <f>'Enhanced Basket_AUTOLOAD'!P1568</f>
        <v>0</v>
      </c>
      <c r="AK1568" s="4">
        <f>'Enhanced Basket_AUTOLOAD'!Q1568</f>
        <v>0</v>
      </c>
      <c r="AL1568" s="4">
        <f>'Enhanced Basket_AUTOLOAD'!Y1568</f>
        <v>0</v>
      </c>
      <c r="AM1568" s="4" t="e">
        <f t="shared" si="304"/>
        <v>#N/A</v>
      </c>
      <c r="AN1568" s="4" t="str">
        <f t="shared" si="305"/>
        <v>NO</v>
      </c>
      <c r="AO1568" s="4" t="str">
        <f t="shared" si="306"/>
        <v>Cash-in-Lieu</v>
      </c>
    </row>
    <row r="1569" ht="15" customHeight="1" s="4" customFormat="1">
      <c r="A1569" s="4">
        <f>'Enhanced Basket_AUTOLOAD'!H1569</f>
        <v>0</v>
      </c>
      <c r="B1569" s="4" t="str">
        <f t="shared" si="295"/>
        <v>SELL</v>
      </c>
      <c r="C1569" s="4" t="s">
        <v>29</v>
      </c>
      <c r="D1569" s="4" t="str">
        <f t="shared" si="296"/>
        <v>MT</v>
      </c>
      <c r="E1569" s="4" t="str">
        <f t="shared" si="297"/>
      </c>
      <c r="F1569" s="4" t="str">
        <f t="shared" si="298"/>
        <v>CIL LOAD</v>
      </c>
      <c r="G1569" s="4">
        <f t="shared" si="299"/>
        <v>0</v>
      </c>
      <c r="H1569" s="4" t="e">
        <f t="shared" si="300"/>
        <v>#N/A</v>
      </c>
      <c r="I1569" s="4" t="e">
        <f>_xll.BDP(AG1569&amp;" equity","crncy_adj_px_last","eqy_fund_crncy=usd")</f>
        <v>#NAME?</v>
      </c>
      <c r="J1569" s="4" t="str">
        <f t="shared" si="301"/>
      </c>
      <c r="AA1569" s="4">
        <f t="shared" si="302"/>
        <v>0</v>
      </c>
      <c r="AB1569" s="4">
        <f>'Enhanced Basket_AUTOLOAD'!T1569</f>
        <v>0</v>
      </c>
      <c r="AC1569" s="4">
        <f>'Enhanced Basket_AUTOLOAD'!M1569</f>
        <v>0</v>
      </c>
      <c r="AD1569" s="4">
        <f>'Enhanced Basket_AUTOLOAD'!L1569</f>
        <v>0</v>
      </c>
      <c r="AE1569" s="4">
        <f>'Enhanced Basket_AUTOLOAD'!Z1569</f>
        <v>0</v>
      </c>
      <c r="AF1569" s="4">
        <f>'Enhanced Basket_AUTOLOAD'!AB1569</f>
        <v>0</v>
      </c>
      <c r="AG1569" s="4" t="e">
        <f>VLOOKUP(AJ1569,'Ticker Mapping'!$I$3:$M$6706,5,0)</f>
        <v>#N/A</v>
      </c>
      <c r="AH1569" s="4" t="e">
        <f>_xll.BDP(AK1569&amp;" SEDOL","TICKER_AND_EXCH_CODE")</f>
        <v>#NAME?</v>
      </c>
      <c r="AI1569" s="4" t="e">
        <f t="shared" si="303"/>
        <v>#N/A</v>
      </c>
      <c r="AJ1569" s="4">
        <f>'Enhanced Basket_AUTOLOAD'!P1569</f>
        <v>0</v>
      </c>
      <c r="AK1569" s="4">
        <f>'Enhanced Basket_AUTOLOAD'!Q1569</f>
        <v>0</v>
      </c>
      <c r="AL1569" s="4">
        <f>'Enhanced Basket_AUTOLOAD'!Y1569</f>
        <v>0</v>
      </c>
      <c r="AM1569" s="4" t="e">
        <f t="shared" si="304"/>
        <v>#N/A</v>
      </c>
      <c r="AN1569" s="4" t="str">
        <f t="shared" si="305"/>
        <v>NO</v>
      </c>
      <c r="AO1569" s="4" t="str">
        <f t="shared" si="306"/>
        <v>Cash-in-Lieu</v>
      </c>
    </row>
    <row r="1570" ht="15" customHeight="1" s="4" customFormat="1">
      <c r="A1570" s="4">
        <f>'Enhanced Basket_AUTOLOAD'!H1570</f>
        <v>0</v>
      </c>
      <c r="B1570" s="4" t="str">
        <f t="shared" si="295"/>
        <v>SELL</v>
      </c>
      <c r="C1570" s="4" t="s">
        <v>29</v>
      </c>
      <c r="D1570" s="4" t="str">
        <f t="shared" si="296"/>
        <v>MT</v>
      </c>
      <c r="E1570" s="4" t="str">
        <f t="shared" si="297"/>
      </c>
      <c r="F1570" s="4" t="str">
        <f t="shared" si="298"/>
        <v>CIL LOAD</v>
      </c>
      <c r="G1570" s="4">
        <f t="shared" si="299"/>
        <v>0</v>
      </c>
      <c r="H1570" s="4" t="e">
        <f t="shared" si="300"/>
        <v>#N/A</v>
      </c>
      <c r="I1570" s="4" t="e">
        <f>_xll.BDP(AG1570&amp;" equity","crncy_adj_px_last","eqy_fund_crncy=usd")</f>
        <v>#NAME?</v>
      </c>
      <c r="J1570" s="4" t="str">
        <f t="shared" si="301"/>
      </c>
      <c r="AA1570" s="4">
        <f t="shared" si="302"/>
        <v>0</v>
      </c>
      <c r="AB1570" s="4">
        <f>'Enhanced Basket_AUTOLOAD'!T1570</f>
        <v>0</v>
      </c>
      <c r="AC1570" s="4">
        <f>'Enhanced Basket_AUTOLOAD'!M1570</f>
        <v>0</v>
      </c>
      <c r="AD1570" s="4">
        <f>'Enhanced Basket_AUTOLOAD'!L1570</f>
        <v>0</v>
      </c>
      <c r="AE1570" s="4">
        <f>'Enhanced Basket_AUTOLOAD'!Z1570</f>
        <v>0</v>
      </c>
      <c r="AF1570" s="4">
        <f>'Enhanced Basket_AUTOLOAD'!AB1570</f>
        <v>0</v>
      </c>
      <c r="AG1570" s="4" t="e">
        <f>VLOOKUP(AJ1570,'Ticker Mapping'!$I$3:$M$6706,5,0)</f>
        <v>#N/A</v>
      </c>
      <c r="AH1570" s="4" t="e">
        <f>_xll.BDP(AK1570&amp;" SEDOL","TICKER_AND_EXCH_CODE")</f>
        <v>#NAME?</v>
      </c>
      <c r="AI1570" s="4" t="e">
        <f t="shared" si="303"/>
        <v>#N/A</v>
      </c>
      <c r="AJ1570" s="4">
        <f>'Enhanced Basket_AUTOLOAD'!P1570</f>
        <v>0</v>
      </c>
      <c r="AK1570" s="4">
        <f>'Enhanced Basket_AUTOLOAD'!Q1570</f>
        <v>0</v>
      </c>
      <c r="AL1570" s="4">
        <f>'Enhanced Basket_AUTOLOAD'!Y1570</f>
        <v>0</v>
      </c>
      <c r="AM1570" s="4" t="e">
        <f t="shared" si="304"/>
        <v>#N/A</v>
      </c>
      <c r="AN1570" s="4" t="str">
        <f t="shared" si="305"/>
        <v>NO</v>
      </c>
      <c r="AO1570" s="4" t="str">
        <f t="shared" si="306"/>
        <v>Cash-in-Lieu</v>
      </c>
    </row>
    <row r="1571" ht="15" customHeight="1" s="4" customFormat="1">
      <c r="A1571" s="4">
        <f>'Enhanced Basket_AUTOLOAD'!H1571</f>
        <v>0</v>
      </c>
      <c r="B1571" s="4" t="str">
        <f t="shared" si="295"/>
        <v>SELL</v>
      </c>
      <c r="C1571" s="4" t="s">
        <v>29</v>
      </c>
      <c r="D1571" s="4" t="str">
        <f t="shared" si="296"/>
        <v>MT</v>
      </c>
      <c r="E1571" s="4" t="str">
        <f t="shared" si="297"/>
      </c>
      <c r="F1571" s="4" t="str">
        <f t="shared" si="298"/>
        <v>CIL LOAD</v>
      </c>
      <c r="G1571" s="4">
        <f t="shared" si="299"/>
        <v>0</v>
      </c>
      <c r="H1571" s="4" t="e">
        <f t="shared" si="300"/>
        <v>#N/A</v>
      </c>
      <c r="I1571" s="4" t="e">
        <f>_xll.BDP(AG1571&amp;" equity","crncy_adj_px_last","eqy_fund_crncy=usd")</f>
        <v>#NAME?</v>
      </c>
      <c r="J1571" s="4" t="str">
        <f t="shared" si="301"/>
      </c>
      <c r="AA1571" s="4">
        <f t="shared" si="302"/>
        <v>0</v>
      </c>
      <c r="AB1571" s="4">
        <f>'Enhanced Basket_AUTOLOAD'!T1571</f>
        <v>0</v>
      </c>
      <c r="AC1571" s="4">
        <f>'Enhanced Basket_AUTOLOAD'!M1571</f>
        <v>0</v>
      </c>
      <c r="AD1571" s="4">
        <f>'Enhanced Basket_AUTOLOAD'!L1571</f>
        <v>0</v>
      </c>
      <c r="AE1571" s="4">
        <f>'Enhanced Basket_AUTOLOAD'!Z1571</f>
        <v>0</v>
      </c>
      <c r="AF1571" s="4">
        <f>'Enhanced Basket_AUTOLOAD'!AB1571</f>
        <v>0</v>
      </c>
      <c r="AG1571" s="4" t="e">
        <f>VLOOKUP(AJ1571,'Ticker Mapping'!$I$3:$M$6706,5,0)</f>
        <v>#N/A</v>
      </c>
      <c r="AH1571" s="4" t="e">
        <f>_xll.BDP(AK1571&amp;" SEDOL","TICKER_AND_EXCH_CODE")</f>
        <v>#NAME?</v>
      </c>
      <c r="AI1571" s="4" t="e">
        <f t="shared" si="303"/>
        <v>#N/A</v>
      </c>
      <c r="AJ1571" s="4">
        <f>'Enhanced Basket_AUTOLOAD'!P1571</f>
        <v>0</v>
      </c>
      <c r="AK1571" s="4">
        <f>'Enhanced Basket_AUTOLOAD'!Q1571</f>
        <v>0</v>
      </c>
      <c r="AL1571" s="4">
        <f>'Enhanced Basket_AUTOLOAD'!Y1571</f>
        <v>0</v>
      </c>
      <c r="AM1571" s="4" t="e">
        <f t="shared" si="304"/>
        <v>#N/A</v>
      </c>
      <c r="AN1571" s="4" t="str">
        <f t="shared" si="305"/>
        <v>NO</v>
      </c>
      <c r="AO1571" s="4" t="str">
        <f t="shared" si="306"/>
        <v>Cash-in-Lieu</v>
      </c>
    </row>
    <row r="1572" ht="15" customHeight="1" s="4" customFormat="1">
      <c r="A1572" s="4">
        <f>'Enhanced Basket_AUTOLOAD'!H1572</f>
        <v>0</v>
      </c>
      <c r="B1572" s="4" t="str">
        <f t="shared" si="295"/>
        <v>SELL</v>
      </c>
      <c r="C1572" s="4" t="s">
        <v>29</v>
      </c>
      <c r="D1572" s="4" t="str">
        <f t="shared" si="296"/>
        <v>MT</v>
      </c>
      <c r="E1572" s="4" t="str">
        <f t="shared" si="297"/>
      </c>
      <c r="F1572" s="4" t="str">
        <f t="shared" si="298"/>
        <v>CIL LOAD</v>
      </c>
      <c r="G1572" s="4">
        <f t="shared" si="299"/>
        <v>0</v>
      </c>
      <c r="H1572" s="4" t="e">
        <f t="shared" si="300"/>
        <v>#N/A</v>
      </c>
      <c r="I1572" s="4" t="e">
        <f>_xll.BDP(AG1572&amp;" equity","crncy_adj_px_last","eqy_fund_crncy=usd")</f>
        <v>#NAME?</v>
      </c>
      <c r="J1572" s="4" t="str">
        <f t="shared" si="301"/>
      </c>
      <c r="AA1572" s="4">
        <f t="shared" si="302"/>
        <v>0</v>
      </c>
      <c r="AB1572" s="4">
        <f>'Enhanced Basket_AUTOLOAD'!T1572</f>
        <v>0</v>
      </c>
      <c r="AC1572" s="4">
        <f>'Enhanced Basket_AUTOLOAD'!M1572</f>
        <v>0</v>
      </c>
      <c r="AD1572" s="4">
        <f>'Enhanced Basket_AUTOLOAD'!L1572</f>
        <v>0</v>
      </c>
      <c r="AE1572" s="4">
        <f>'Enhanced Basket_AUTOLOAD'!Z1572</f>
        <v>0</v>
      </c>
      <c r="AF1572" s="4">
        <f>'Enhanced Basket_AUTOLOAD'!AB1572</f>
        <v>0</v>
      </c>
      <c r="AG1572" s="4" t="e">
        <f>VLOOKUP(AJ1572,'Ticker Mapping'!$I$3:$M$6706,5,0)</f>
        <v>#N/A</v>
      </c>
      <c r="AH1572" s="4" t="e">
        <f>_xll.BDP(AK1572&amp;" SEDOL","TICKER_AND_EXCH_CODE")</f>
        <v>#NAME?</v>
      </c>
      <c r="AI1572" s="4" t="e">
        <f t="shared" si="303"/>
        <v>#N/A</v>
      </c>
      <c r="AJ1572" s="4">
        <f>'Enhanced Basket_AUTOLOAD'!P1572</f>
        <v>0</v>
      </c>
      <c r="AK1572" s="4">
        <f>'Enhanced Basket_AUTOLOAD'!Q1572</f>
        <v>0</v>
      </c>
      <c r="AL1572" s="4">
        <f>'Enhanced Basket_AUTOLOAD'!Y1572</f>
        <v>0</v>
      </c>
      <c r="AM1572" s="4" t="e">
        <f t="shared" si="304"/>
        <v>#N/A</v>
      </c>
      <c r="AN1572" s="4" t="str">
        <f t="shared" si="305"/>
        <v>NO</v>
      </c>
      <c r="AO1572" s="4" t="str">
        <f t="shared" si="306"/>
        <v>Cash-in-Lieu</v>
      </c>
    </row>
    <row r="1573" ht="15" customHeight="1" s="4" customFormat="1">
      <c r="A1573" s="4">
        <f>'Enhanced Basket_AUTOLOAD'!H1573</f>
        <v>0</v>
      </c>
      <c r="B1573" s="4" t="str">
        <f t="shared" si="295"/>
        <v>SELL</v>
      </c>
      <c r="C1573" s="4" t="s">
        <v>29</v>
      </c>
      <c r="D1573" s="4" t="str">
        <f t="shared" si="296"/>
        <v>MT</v>
      </c>
      <c r="E1573" s="4" t="str">
        <f t="shared" si="297"/>
      </c>
      <c r="F1573" s="4" t="str">
        <f t="shared" si="298"/>
        <v>CIL LOAD</v>
      </c>
      <c r="G1573" s="4">
        <f t="shared" si="299"/>
        <v>0</v>
      </c>
      <c r="H1573" s="4" t="e">
        <f t="shared" si="300"/>
        <v>#N/A</v>
      </c>
      <c r="I1573" s="4" t="e">
        <f>_xll.BDP(AG1573&amp;" equity","crncy_adj_px_last","eqy_fund_crncy=usd")</f>
        <v>#NAME?</v>
      </c>
      <c r="J1573" s="4" t="str">
        <f t="shared" si="301"/>
      </c>
      <c r="AA1573" s="4">
        <f t="shared" si="302"/>
        <v>0</v>
      </c>
      <c r="AB1573" s="4">
        <f>'Enhanced Basket_AUTOLOAD'!T1573</f>
        <v>0</v>
      </c>
      <c r="AC1573" s="4">
        <f>'Enhanced Basket_AUTOLOAD'!M1573</f>
        <v>0</v>
      </c>
      <c r="AD1573" s="4">
        <f>'Enhanced Basket_AUTOLOAD'!L1573</f>
        <v>0</v>
      </c>
      <c r="AE1573" s="4">
        <f>'Enhanced Basket_AUTOLOAD'!Z1573</f>
        <v>0</v>
      </c>
      <c r="AF1573" s="4">
        <f>'Enhanced Basket_AUTOLOAD'!AB1573</f>
        <v>0</v>
      </c>
      <c r="AG1573" s="4" t="e">
        <f>VLOOKUP(AJ1573,'Ticker Mapping'!$I$3:$M$6706,5,0)</f>
        <v>#N/A</v>
      </c>
      <c r="AH1573" s="4" t="e">
        <f>_xll.BDP(AK1573&amp;" SEDOL","TICKER_AND_EXCH_CODE")</f>
        <v>#NAME?</v>
      </c>
      <c r="AI1573" s="4" t="e">
        <f t="shared" si="303"/>
        <v>#N/A</v>
      </c>
      <c r="AJ1573" s="4">
        <f>'Enhanced Basket_AUTOLOAD'!P1573</f>
        <v>0</v>
      </c>
      <c r="AK1573" s="4">
        <f>'Enhanced Basket_AUTOLOAD'!Q1573</f>
        <v>0</v>
      </c>
      <c r="AL1573" s="4">
        <f>'Enhanced Basket_AUTOLOAD'!Y1573</f>
        <v>0</v>
      </c>
      <c r="AM1573" s="4" t="e">
        <f t="shared" si="304"/>
        <v>#N/A</v>
      </c>
      <c r="AN1573" s="4" t="str">
        <f t="shared" si="305"/>
        <v>NO</v>
      </c>
      <c r="AO1573" s="4" t="str">
        <f t="shared" si="306"/>
        <v>Cash-in-Lieu</v>
      </c>
    </row>
    <row r="1574" ht="15" customHeight="1" s="4" customFormat="1">
      <c r="A1574" s="4">
        <f>'Enhanced Basket_AUTOLOAD'!H1574</f>
        <v>0</v>
      </c>
      <c r="B1574" s="4" t="str">
        <f t="shared" si="295"/>
        <v>SELL</v>
      </c>
      <c r="C1574" s="4" t="s">
        <v>29</v>
      </c>
      <c r="D1574" s="4" t="str">
        <f t="shared" si="296"/>
        <v>MT</v>
      </c>
      <c r="E1574" s="4" t="str">
        <f t="shared" si="297"/>
      </c>
      <c r="F1574" s="4" t="str">
        <f t="shared" si="298"/>
        <v>CIL LOAD</v>
      </c>
      <c r="G1574" s="4">
        <f t="shared" si="299"/>
        <v>0</v>
      </c>
      <c r="H1574" s="4" t="e">
        <f t="shared" si="300"/>
        <v>#N/A</v>
      </c>
      <c r="I1574" s="4" t="e">
        <f>_xll.BDP(AG1574&amp;" equity","crncy_adj_px_last","eqy_fund_crncy=usd")</f>
        <v>#NAME?</v>
      </c>
      <c r="J1574" s="4" t="str">
        <f t="shared" si="301"/>
      </c>
      <c r="AA1574" s="4">
        <f t="shared" si="302"/>
        <v>0</v>
      </c>
      <c r="AB1574" s="4">
        <f>'Enhanced Basket_AUTOLOAD'!T1574</f>
        <v>0</v>
      </c>
      <c r="AC1574" s="4">
        <f>'Enhanced Basket_AUTOLOAD'!M1574</f>
        <v>0</v>
      </c>
      <c r="AD1574" s="4">
        <f>'Enhanced Basket_AUTOLOAD'!L1574</f>
        <v>0</v>
      </c>
      <c r="AE1574" s="4">
        <f>'Enhanced Basket_AUTOLOAD'!Z1574</f>
        <v>0</v>
      </c>
      <c r="AF1574" s="4">
        <f>'Enhanced Basket_AUTOLOAD'!AB1574</f>
        <v>0</v>
      </c>
      <c r="AG1574" s="4" t="e">
        <f>VLOOKUP(AJ1574,'Ticker Mapping'!$I$3:$M$6706,5,0)</f>
        <v>#N/A</v>
      </c>
      <c r="AH1574" s="4" t="e">
        <f>_xll.BDP(AK1574&amp;" SEDOL","TICKER_AND_EXCH_CODE")</f>
        <v>#NAME?</v>
      </c>
      <c r="AI1574" s="4" t="e">
        <f t="shared" si="303"/>
        <v>#N/A</v>
      </c>
      <c r="AJ1574" s="4">
        <f>'Enhanced Basket_AUTOLOAD'!P1574</f>
        <v>0</v>
      </c>
      <c r="AK1574" s="4">
        <f>'Enhanced Basket_AUTOLOAD'!Q1574</f>
        <v>0</v>
      </c>
      <c r="AL1574" s="4">
        <f>'Enhanced Basket_AUTOLOAD'!Y1574</f>
        <v>0</v>
      </c>
      <c r="AM1574" s="4" t="e">
        <f t="shared" si="304"/>
        <v>#N/A</v>
      </c>
      <c r="AN1574" s="4" t="str">
        <f t="shared" si="305"/>
        <v>NO</v>
      </c>
      <c r="AO1574" s="4" t="str">
        <f t="shared" si="306"/>
        <v>Cash-in-Lieu</v>
      </c>
    </row>
    <row r="1575" ht="15" customHeight="1" s="4" customFormat="1">
      <c r="A1575" s="4">
        <f>'Enhanced Basket_AUTOLOAD'!H1575</f>
        <v>0</v>
      </c>
      <c r="B1575" s="4" t="str">
        <f t="shared" si="295"/>
        <v>SELL</v>
      </c>
      <c r="C1575" s="4" t="s">
        <v>29</v>
      </c>
      <c r="D1575" s="4" t="str">
        <f t="shared" si="296"/>
        <v>MT</v>
      </c>
      <c r="E1575" s="4" t="str">
        <f t="shared" si="297"/>
      </c>
      <c r="F1575" s="4" t="str">
        <f t="shared" si="298"/>
        <v>CIL LOAD</v>
      </c>
      <c r="G1575" s="4">
        <f t="shared" si="299"/>
        <v>0</v>
      </c>
      <c r="H1575" s="4" t="e">
        <f t="shared" si="300"/>
        <v>#N/A</v>
      </c>
      <c r="I1575" s="4" t="e">
        <f>_xll.BDP(AG1575&amp;" equity","crncy_adj_px_last","eqy_fund_crncy=usd")</f>
        <v>#NAME?</v>
      </c>
      <c r="J1575" s="4" t="str">
        <f t="shared" si="301"/>
      </c>
      <c r="AA1575" s="4">
        <f t="shared" si="302"/>
        <v>0</v>
      </c>
      <c r="AB1575" s="4">
        <f>'Enhanced Basket_AUTOLOAD'!T1575</f>
        <v>0</v>
      </c>
      <c r="AC1575" s="4">
        <f>'Enhanced Basket_AUTOLOAD'!M1575</f>
        <v>0</v>
      </c>
      <c r="AD1575" s="4">
        <f>'Enhanced Basket_AUTOLOAD'!L1575</f>
        <v>0</v>
      </c>
      <c r="AE1575" s="4">
        <f>'Enhanced Basket_AUTOLOAD'!Z1575</f>
        <v>0</v>
      </c>
      <c r="AF1575" s="4">
        <f>'Enhanced Basket_AUTOLOAD'!AB1575</f>
        <v>0</v>
      </c>
      <c r="AG1575" s="4" t="e">
        <f>VLOOKUP(AJ1575,'Ticker Mapping'!$I$3:$M$6706,5,0)</f>
        <v>#N/A</v>
      </c>
      <c r="AH1575" s="4" t="e">
        <f>_xll.BDP(AK1575&amp;" SEDOL","TICKER_AND_EXCH_CODE")</f>
        <v>#NAME?</v>
      </c>
      <c r="AI1575" s="4" t="e">
        <f t="shared" si="303"/>
        <v>#N/A</v>
      </c>
      <c r="AJ1575" s="4">
        <f>'Enhanced Basket_AUTOLOAD'!P1575</f>
        <v>0</v>
      </c>
      <c r="AK1575" s="4">
        <f>'Enhanced Basket_AUTOLOAD'!Q1575</f>
        <v>0</v>
      </c>
      <c r="AL1575" s="4">
        <f>'Enhanced Basket_AUTOLOAD'!Y1575</f>
        <v>0</v>
      </c>
      <c r="AM1575" s="4" t="e">
        <f t="shared" si="304"/>
        <v>#N/A</v>
      </c>
      <c r="AN1575" s="4" t="str">
        <f t="shared" si="305"/>
        <v>NO</v>
      </c>
      <c r="AO1575" s="4" t="str">
        <f t="shared" si="306"/>
        <v>Cash-in-Lieu</v>
      </c>
    </row>
    <row r="1576" ht="15" customHeight="1" s="4" customFormat="1">
      <c r="A1576" s="4">
        <f>'Enhanced Basket_AUTOLOAD'!H1576</f>
        <v>0</v>
      </c>
      <c r="B1576" s="4" t="str">
        <f t="shared" si="295"/>
        <v>SELL</v>
      </c>
      <c r="C1576" s="4" t="s">
        <v>29</v>
      </c>
      <c r="D1576" s="4" t="str">
        <f t="shared" si="296"/>
        <v>MT</v>
      </c>
      <c r="E1576" s="4" t="str">
        <f t="shared" si="297"/>
      </c>
      <c r="F1576" s="4" t="str">
        <f t="shared" si="298"/>
        <v>CIL LOAD</v>
      </c>
      <c r="G1576" s="4">
        <f t="shared" si="299"/>
        <v>0</v>
      </c>
      <c r="H1576" s="4" t="e">
        <f t="shared" si="300"/>
        <v>#N/A</v>
      </c>
      <c r="I1576" s="4" t="e">
        <f>_xll.BDP(AG1576&amp;" equity","crncy_adj_px_last","eqy_fund_crncy=usd")</f>
        <v>#NAME?</v>
      </c>
      <c r="J1576" s="4" t="str">
        <f t="shared" si="301"/>
      </c>
      <c r="AA1576" s="4">
        <f t="shared" si="302"/>
        <v>0</v>
      </c>
      <c r="AB1576" s="4">
        <f>'Enhanced Basket_AUTOLOAD'!T1576</f>
        <v>0</v>
      </c>
      <c r="AC1576" s="4">
        <f>'Enhanced Basket_AUTOLOAD'!M1576</f>
        <v>0</v>
      </c>
      <c r="AD1576" s="4">
        <f>'Enhanced Basket_AUTOLOAD'!L1576</f>
        <v>0</v>
      </c>
      <c r="AE1576" s="4">
        <f>'Enhanced Basket_AUTOLOAD'!Z1576</f>
        <v>0</v>
      </c>
      <c r="AF1576" s="4">
        <f>'Enhanced Basket_AUTOLOAD'!AB1576</f>
        <v>0</v>
      </c>
      <c r="AG1576" s="4" t="e">
        <f>VLOOKUP(AJ1576,'Ticker Mapping'!$I$3:$M$6706,5,0)</f>
        <v>#N/A</v>
      </c>
      <c r="AH1576" s="4" t="e">
        <f>_xll.BDP(AK1576&amp;" SEDOL","TICKER_AND_EXCH_CODE")</f>
        <v>#NAME?</v>
      </c>
      <c r="AI1576" s="4" t="e">
        <f t="shared" si="303"/>
        <v>#N/A</v>
      </c>
      <c r="AJ1576" s="4">
        <f>'Enhanced Basket_AUTOLOAD'!P1576</f>
        <v>0</v>
      </c>
      <c r="AK1576" s="4">
        <f>'Enhanced Basket_AUTOLOAD'!Q1576</f>
        <v>0</v>
      </c>
      <c r="AL1576" s="4">
        <f>'Enhanced Basket_AUTOLOAD'!Y1576</f>
        <v>0</v>
      </c>
      <c r="AM1576" s="4" t="e">
        <f t="shared" si="304"/>
        <v>#N/A</v>
      </c>
      <c r="AN1576" s="4" t="str">
        <f t="shared" si="305"/>
        <v>NO</v>
      </c>
      <c r="AO1576" s="4" t="str">
        <f t="shared" si="306"/>
        <v>Cash-in-Lieu</v>
      </c>
    </row>
    <row r="1577" ht="15" customHeight="1" s="4" customFormat="1">
      <c r="A1577" s="4">
        <f>'Enhanced Basket_AUTOLOAD'!H1577</f>
        <v>0</v>
      </c>
      <c r="B1577" s="4" t="str">
        <f t="shared" si="295"/>
        <v>SELL</v>
      </c>
      <c r="C1577" s="4" t="s">
        <v>29</v>
      </c>
      <c r="D1577" s="4" t="str">
        <f t="shared" si="296"/>
        <v>MT</v>
      </c>
      <c r="E1577" s="4" t="str">
        <f t="shared" si="297"/>
      </c>
      <c r="F1577" s="4" t="str">
        <f t="shared" si="298"/>
        <v>CIL LOAD</v>
      </c>
      <c r="G1577" s="4">
        <f t="shared" si="299"/>
        <v>0</v>
      </c>
      <c r="H1577" s="4" t="e">
        <f t="shared" si="300"/>
        <v>#N/A</v>
      </c>
      <c r="I1577" s="4" t="e">
        <f>_xll.BDP(AG1577&amp;" equity","crncy_adj_px_last","eqy_fund_crncy=usd")</f>
        <v>#NAME?</v>
      </c>
      <c r="J1577" s="4" t="str">
        <f t="shared" si="301"/>
      </c>
      <c r="AA1577" s="4">
        <f t="shared" si="302"/>
        <v>0</v>
      </c>
      <c r="AB1577" s="4">
        <f>'Enhanced Basket_AUTOLOAD'!T1577</f>
        <v>0</v>
      </c>
      <c r="AC1577" s="4">
        <f>'Enhanced Basket_AUTOLOAD'!M1577</f>
        <v>0</v>
      </c>
      <c r="AD1577" s="4">
        <f>'Enhanced Basket_AUTOLOAD'!L1577</f>
        <v>0</v>
      </c>
      <c r="AE1577" s="4">
        <f>'Enhanced Basket_AUTOLOAD'!Z1577</f>
        <v>0</v>
      </c>
      <c r="AF1577" s="4">
        <f>'Enhanced Basket_AUTOLOAD'!AB1577</f>
        <v>0</v>
      </c>
      <c r="AG1577" s="4" t="e">
        <f>VLOOKUP(AJ1577,'Ticker Mapping'!$I$3:$M$6706,5,0)</f>
        <v>#N/A</v>
      </c>
      <c r="AH1577" s="4" t="e">
        <f>_xll.BDP(AK1577&amp;" SEDOL","TICKER_AND_EXCH_CODE")</f>
        <v>#NAME?</v>
      </c>
      <c r="AI1577" s="4" t="e">
        <f t="shared" si="303"/>
        <v>#N/A</v>
      </c>
      <c r="AJ1577" s="4">
        <f>'Enhanced Basket_AUTOLOAD'!P1577</f>
        <v>0</v>
      </c>
      <c r="AK1577" s="4">
        <f>'Enhanced Basket_AUTOLOAD'!Q1577</f>
        <v>0</v>
      </c>
      <c r="AL1577" s="4">
        <f>'Enhanced Basket_AUTOLOAD'!Y1577</f>
        <v>0</v>
      </c>
      <c r="AM1577" s="4" t="e">
        <f t="shared" si="304"/>
        <v>#N/A</v>
      </c>
      <c r="AN1577" s="4" t="str">
        <f t="shared" si="305"/>
        <v>NO</v>
      </c>
      <c r="AO1577" s="4" t="str">
        <f t="shared" si="306"/>
        <v>Cash-in-Lieu</v>
      </c>
    </row>
    <row r="1578" ht="15" customHeight="1" s="4" customFormat="1">
      <c r="A1578" s="4">
        <f>'Enhanced Basket_AUTOLOAD'!H1578</f>
        <v>0</v>
      </c>
      <c r="B1578" s="4" t="str">
        <f t="shared" si="295"/>
        <v>SELL</v>
      </c>
      <c r="C1578" s="4" t="s">
        <v>29</v>
      </c>
      <c r="D1578" s="4" t="str">
        <f t="shared" si="296"/>
        <v>MT</v>
      </c>
      <c r="E1578" s="4" t="str">
        <f t="shared" si="297"/>
      </c>
      <c r="F1578" s="4" t="str">
        <f t="shared" si="298"/>
        <v>CIL LOAD</v>
      </c>
      <c r="G1578" s="4">
        <f t="shared" si="299"/>
        <v>0</v>
      </c>
      <c r="H1578" s="4" t="e">
        <f t="shared" si="300"/>
        <v>#N/A</v>
      </c>
      <c r="I1578" s="4" t="e">
        <f>_xll.BDP(AG1578&amp;" equity","crncy_adj_px_last","eqy_fund_crncy=usd")</f>
        <v>#NAME?</v>
      </c>
      <c r="J1578" s="4" t="str">
        <f t="shared" si="301"/>
      </c>
      <c r="AA1578" s="4">
        <f t="shared" si="302"/>
        <v>0</v>
      </c>
      <c r="AB1578" s="4">
        <f>'Enhanced Basket_AUTOLOAD'!T1578</f>
        <v>0</v>
      </c>
      <c r="AC1578" s="4">
        <f>'Enhanced Basket_AUTOLOAD'!M1578</f>
        <v>0</v>
      </c>
      <c r="AD1578" s="4">
        <f>'Enhanced Basket_AUTOLOAD'!L1578</f>
        <v>0</v>
      </c>
      <c r="AE1578" s="4">
        <f>'Enhanced Basket_AUTOLOAD'!Z1578</f>
        <v>0</v>
      </c>
      <c r="AF1578" s="4">
        <f>'Enhanced Basket_AUTOLOAD'!AB1578</f>
        <v>0</v>
      </c>
      <c r="AG1578" s="4" t="e">
        <f>VLOOKUP(AJ1578,'Ticker Mapping'!$I$3:$M$6706,5,0)</f>
        <v>#N/A</v>
      </c>
      <c r="AH1578" s="4" t="e">
        <f>_xll.BDP(AK1578&amp;" SEDOL","TICKER_AND_EXCH_CODE")</f>
        <v>#NAME?</v>
      </c>
      <c r="AI1578" s="4" t="e">
        <f t="shared" si="303"/>
        <v>#N/A</v>
      </c>
      <c r="AJ1578" s="4">
        <f>'Enhanced Basket_AUTOLOAD'!P1578</f>
        <v>0</v>
      </c>
      <c r="AK1578" s="4">
        <f>'Enhanced Basket_AUTOLOAD'!Q1578</f>
        <v>0</v>
      </c>
      <c r="AL1578" s="4">
        <f>'Enhanced Basket_AUTOLOAD'!Y1578</f>
        <v>0</v>
      </c>
      <c r="AM1578" s="4" t="e">
        <f t="shared" si="304"/>
        <v>#N/A</v>
      </c>
      <c r="AN1578" s="4" t="str">
        <f t="shared" si="305"/>
        <v>NO</v>
      </c>
      <c r="AO1578" s="4" t="str">
        <f t="shared" si="306"/>
        <v>Cash-in-Lieu</v>
      </c>
    </row>
    <row r="1579" ht="15" customHeight="1" s="4" customFormat="1">
      <c r="A1579" s="4">
        <f>'Enhanced Basket_AUTOLOAD'!H1579</f>
        <v>0</v>
      </c>
      <c r="B1579" s="4" t="str">
        <f t="shared" si="295"/>
        <v>SELL</v>
      </c>
      <c r="C1579" s="4" t="s">
        <v>29</v>
      </c>
      <c r="D1579" s="4" t="str">
        <f t="shared" si="296"/>
        <v>MT</v>
      </c>
      <c r="E1579" s="4" t="str">
        <f t="shared" si="297"/>
      </c>
      <c r="F1579" s="4" t="str">
        <f t="shared" si="298"/>
        <v>CIL LOAD</v>
      </c>
      <c r="G1579" s="4">
        <f t="shared" si="299"/>
        <v>0</v>
      </c>
      <c r="H1579" s="4" t="e">
        <f t="shared" si="300"/>
        <v>#N/A</v>
      </c>
      <c r="I1579" s="4" t="e">
        <f>_xll.BDP(AG1579&amp;" equity","crncy_adj_px_last","eqy_fund_crncy=usd")</f>
        <v>#NAME?</v>
      </c>
      <c r="J1579" s="4" t="str">
        <f t="shared" si="301"/>
      </c>
      <c r="AA1579" s="4">
        <f t="shared" si="302"/>
        <v>0</v>
      </c>
      <c r="AB1579" s="4">
        <f>'Enhanced Basket_AUTOLOAD'!T1579</f>
        <v>0</v>
      </c>
      <c r="AC1579" s="4">
        <f>'Enhanced Basket_AUTOLOAD'!M1579</f>
        <v>0</v>
      </c>
      <c r="AD1579" s="4">
        <f>'Enhanced Basket_AUTOLOAD'!L1579</f>
        <v>0</v>
      </c>
      <c r="AE1579" s="4">
        <f>'Enhanced Basket_AUTOLOAD'!Z1579</f>
        <v>0</v>
      </c>
      <c r="AF1579" s="4">
        <f>'Enhanced Basket_AUTOLOAD'!AB1579</f>
        <v>0</v>
      </c>
      <c r="AG1579" s="4" t="e">
        <f>VLOOKUP(AJ1579,'Ticker Mapping'!$I$3:$M$6706,5,0)</f>
        <v>#N/A</v>
      </c>
      <c r="AH1579" s="4" t="e">
        <f>_xll.BDP(AK1579&amp;" SEDOL","TICKER_AND_EXCH_CODE")</f>
        <v>#NAME?</v>
      </c>
      <c r="AI1579" s="4" t="e">
        <f t="shared" si="303"/>
        <v>#N/A</v>
      </c>
      <c r="AJ1579" s="4">
        <f>'Enhanced Basket_AUTOLOAD'!P1579</f>
        <v>0</v>
      </c>
      <c r="AK1579" s="4">
        <f>'Enhanced Basket_AUTOLOAD'!Q1579</f>
        <v>0</v>
      </c>
      <c r="AL1579" s="4">
        <f>'Enhanced Basket_AUTOLOAD'!Y1579</f>
        <v>0</v>
      </c>
      <c r="AM1579" s="4" t="e">
        <f t="shared" si="304"/>
        <v>#N/A</v>
      </c>
      <c r="AN1579" s="4" t="str">
        <f t="shared" si="305"/>
        <v>NO</v>
      </c>
      <c r="AO1579" s="4" t="str">
        <f t="shared" si="306"/>
        <v>Cash-in-Lieu</v>
      </c>
    </row>
    <row r="1580" ht="15" customHeight="1" s="4" customFormat="1">
      <c r="A1580" s="4">
        <f>'Enhanced Basket_AUTOLOAD'!H1580</f>
        <v>0</v>
      </c>
      <c r="B1580" s="4" t="str">
        <f t="shared" si="295"/>
        <v>SELL</v>
      </c>
      <c r="C1580" s="4" t="s">
        <v>29</v>
      </c>
      <c r="D1580" s="4" t="str">
        <f t="shared" si="296"/>
        <v>MT</v>
      </c>
      <c r="E1580" s="4" t="str">
        <f t="shared" si="297"/>
      </c>
      <c r="F1580" s="4" t="str">
        <f t="shared" si="298"/>
        <v>CIL LOAD</v>
      </c>
      <c r="G1580" s="4">
        <f t="shared" si="299"/>
        <v>0</v>
      </c>
      <c r="H1580" s="4" t="e">
        <f t="shared" si="300"/>
        <v>#N/A</v>
      </c>
      <c r="I1580" s="4" t="e">
        <f>_xll.BDP(AG1580&amp;" equity","crncy_adj_px_last","eqy_fund_crncy=usd")</f>
        <v>#NAME?</v>
      </c>
      <c r="J1580" s="4" t="str">
        <f t="shared" si="301"/>
      </c>
      <c r="AA1580" s="4">
        <f t="shared" si="302"/>
        <v>0</v>
      </c>
      <c r="AB1580" s="4">
        <f>'Enhanced Basket_AUTOLOAD'!T1580</f>
        <v>0</v>
      </c>
      <c r="AC1580" s="4">
        <f>'Enhanced Basket_AUTOLOAD'!M1580</f>
        <v>0</v>
      </c>
      <c r="AD1580" s="4">
        <f>'Enhanced Basket_AUTOLOAD'!L1580</f>
        <v>0</v>
      </c>
      <c r="AE1580" s="4">
        <f>'Enhanced Basket_AUTOLOAD'!Z1580</f>
        <v>0</v>
      </c>
      <c r="AF1580" s="4">
        <f>'Enhanced Basket_AUTOLOAD'!AB1580</f>
        <v>0</v>
      </c>
      <c r="AG1580" s="4" t="e">
        <f>VLOOKUP(AJ1580,'Ticker Mapping'!$I$3:$M$6706,5,0)</f>
        <v>#N/A</v>
      </c>
      <c r="AH1580" s="4" t="e">
        <f>_xll.BDP(AK1580&amp;" SEDOL","TICKER_AND_EXCH_CODE")</f>
        <v>#NAME?</v>
      </c>
      <c r="AI1580" s="4" t="e">
        <f t="shared" si="303"/>
        <v>#N/A</v>
      </c>
      <c r="AJ1580" s="4">
        <f>'Enhanced Basket_AUTOLOAD'!P1580</f>
        <v>0</v>
      </c>
      <c r="AK1580" s="4">
        <f>'Enhanced Basket_AUTOLOAD'!Q1580</f>
        <v>0</v>
      </c>
      <c r="AL1580" s="4">
        <f>'Enhanced Basket_AUTOLOAD'!Y1580</f>
        <v>0</v>
      </c>
      <c r="AM1580" s="4" t="e">
        <f t="shared" si="304"/>
        <v>#N/A</v>
      </c>
      <c r="AN1580" s="4" t="str">
        <f t="shared" si="305"/>
        <v>NO</v>
      </c>
      <c r="AO1580" s="4" t="str">
        <f t="shared" si="306"/>
        <v>Cash-in-Lieu</v>
      </c>
    </row>
    <row r="1581" ht="15" customHeight="1" s="4" customFormat="1">
      <c r="A1581" s="4">
        <f>'Enhanced Basket_AUTOLOAD'!H1581</f>
        <v>0</v>
      </c>
      <c r="B1581" s="4" t="str">
        <f t="shared" si="295"/>
        <v>SELL</v>
      </c>
      <c r="C1581" s="4" t="s">
        <v>29</v>
      </c>
      <c r="D1581" s="4" t="str">
        <f t="shared" si="296"/>
        <v>MT</v>
      </c>
      <c r="E1581" s="4" t="str">
        <f t="shared" si="297"/>
      </c>
      <c r="F1581" s="4" t="str">
        <f t="shared" si="298"/>
        <v>CIL LOAD</v>
      </c>
      <c r="G1581" s="4">
        <f t="shared" si="299"/>
        <v>0</v>
      </c>
      <c r="H1581" s="4" t="e">
        <f t="shared" si="300"/>
        <v>#N/A</v>
      </c>
      <c r="I1581" s="4" t="e">
        <f>_xll.BDP(AG1581&amp;" equity","crncy_adj_px_last","eqy_fund_crncy=usd")</f>
        <v>#NAME?</v>
      </c>
      <c r="J1581" s="4" t="str">
        <f t="shared" si="301"/>
      </c>
      <c r="AA1581" s="4">
        <f t="shared" si="302"/>
        <v>0</v>
      </c>
      <c r="AB1581" s="4">
        <f>'Enhanced Basket_AUTOLOAD'!T1581</f>
        <v>0</v>
      </c>
      <c r="AC1581" s="4">
        <f>'Enhanced Basket_AUTOLOAD'!M1581</f>
        <v>0</v>
      </c>
      <c r="AD1581" s="4">
        <f>'Enhanced Basket_AUTOLOAD'!L1581</f>
        <v>0</v>
      </c>
      <c r="AE1581" s="4">
        <f>'Enhanced Basket_AUTOLOAD'!Z1581</f>
        <v>0</v>
      </c>
      <c r="AF1581" s="4">
        <f>'Enhanced Basket_AUTOLOAD'!AB1581</f>
        <v>0</v>
      </c>
      <c r="AG1581" s="4" t="e">
        <f>VLOOKUP(AJ1581,'Ticker Mapping'!$I$3:$M$6706,5,0)</f>
        <v>#N/A</v>
      </c>
      <c r="AH1581" s="4" t="e">
        <f>_xll.BDP(AK1581&amp;" SEDOL","TICKER_AND_EXCH_CODE")</f>
        <v>#NAME?</v>
      </c>
      <c r="AI1581" s="4" t="e">
        <f t="shared" si="303"/>
        <v>#N/A</v>
      </c>
      <c r="AJ1581" s="4">
        <f>'Enhanced Basket_AUTOLOAD'!P1581</f>
        <v>0</v>
      </c>
      <c r="AK1581" s="4">
        <f>'Enhanced Basket_AUTOLOAD'!Q1581</f>
        <v>0</v>
      </c>
      <c r="AL1581" s="4">
        <f>'Enhanced Basket_AUTOLOAD'!Y1581</f>
        <v>0</v>
      </c>
      <c r="AM1581" s="4" t="e">
        <f t="shared" si="304"/>
        <v>#N/A</v>
      </c>
      <c r="AN1581" s="4" t="str">
        <f t="shared" si="305"/>
        <v>NO</v>
      </c>
      <c r="AO1581" s="4" t="str">
        <f t="shared" si="306"/>
        <v>Cash-in-Lieu</v>
      </c>
    </row>
    <row r="1582" ht="15" customHeight="1" s="4" customFormat="1">
      <c r="A1582" s="4">
        <f>'Enhanced Basket_AUTOLOAD'!H1582</f>
        <v>0</v>
      </c>
      <c r="B1582" s="4" t="str">
        <f t="shared" si="295"/>
        <v>SELL</v>
      </c>
      <c r="C1582" s="4" t="s">
        <v>29</v>
      </c>
      <c r="D1582" s="4" t="str">
        <f t="shared" si="296"/>
        <v>MT</v>
      </c>
      <c r="E1582" s="4" t="str">
        <f t="shared" si="297"/>
      </c>
      <c r="F1582" s="4" t="str">
        <f t="shared" si="298"/>
        <v>CIL LOAD</v>
      </c>
      <c r="G1582" s="4">
        <f t="shared" si="299"/>
        <v>0</v>
      </c>
      <c r="H1582" s="4" t="e">
        <f t="shared" si="300"/>
        <v>#N/A</v>
      </c>
      <c r="I1582" s="4" t="e">
        <f>_xll.BDP(AG1582&amp;" equity","crncy_adj_px_last","eqy_fund_crncy=usd")</f>
        <v>#NAME?</v>
      </c>
      <c r="J1582" s="4" t="str">
        <f t="shared" si="301"/>
      </c>
      <c r="AA1582" s="4">
        <f t="shared" si="302"/>
        <v>0</v>
      </c>
      <c r="AB1582" s="4">
        <f>'Enhanced Basket_AUTOLOAD'!T1582</f>
        <v>0</v>
      </c>
      <c r="AC1582" s="4">
        <f>'Enhanced Basket_AUTOLOAD'!M1582</f>
        <v>0</v>
      </c>
      <c r="AD1582" s="4">
        <f>'Enhanced Basket_AUTOLOAD'!L1582</f>
        <v>0</v>
      </c>
      <c r="AE1582" s="4">
        <f>'Enhanced Basket_AUTOLOAD'!Z1582</f>
        <v>0</v>
      </c>
      <c r="AF1582" s="4">
        <f>'Enhanced Basket_AUTOLOAD'!AB1582</f>
        <v>0</v>
      </c>
      <c r="AG1582" s="4" t="e">
        <f>VLOOKUP(AJ1582,'Ticker Mapping'!$I$3:$M$6706,5,0)</f>
        <v>#N/A</v>
      </c>
      <c r="AH1582" s="4" t="e">
        <f>_xll.BDP(AK1582&amp;" SEDOL","TICKER_AND_EXCH_CODE")</f>
        <v>#NAME?</v>
      </c>
      <c r="AI1582" s="4" t="e">
        <f t="shared" si="303"/>
        <v>#N/A</v>
      </c>
      <c r="AJ1582" s="4">
        <f>'Enhanced Basket_AUTOLOAD'!P1582</f>
        <v>0</v>
      </c>
      <c r="AK1582" s="4">
        <f>'Enhanced Basket_AUTOLOAD'!Q1582</f>
        <v>0</v>
      </c>
      <c r="AL1582" s="4">
        <f>'Enhanced Basket_AUTOLOAD'!Y1582</f>
        <v>0</v>
      </c>
      <c r="AM1582" s="4" t="e">
        <f t="shared" si="304"/>
        <v>#N/A</v>
      </c>
      <c r="AN1582" s="4" t="str">
        <f t="shared" si="305"/>
        <v>NO</v>
      </c>
      <c r="AO1582" s="4" t="str">
        <f t="shared" si="306"/>
        <v>Cash-in-Lieu</v>
      </c>
    </row>
    <row r="1583" ht="15" customHeight="1" s="4" customFormat="1">
      <c r="A1583" s="4">
        <f>'Enhanced Basket_AUTOLOAD'!H1583</f>
        <v>0</v>
      </c>
      <c r="B1583" s="4" t="str">
        <f t="shared" si="295"/>
        <v>SELL</v>
      </c>
      <c r="C1583" s="4" t="s">
        <v>29</v>
      </c>
      <c r="D1583" s="4" t="str">
        <f t="shared" si="296"/>
        <v>MT</v>
      </c>
      <c r="E1583" s="4" t="str">
        <f t="shared" si="297"/>
      </c>
      <c r="F1583" s="4" t="str">
        <f t="shared" si="298"/>
        <v>CIL LOAD</v>
      </c>
      <c r="G1583" s="4">
        <f t="shared" si="299"/>
        <v>0</v>
      </c>
      <c r="H1583" s="4" t="e">
        <f t="shared" si="300"/>
        <v>#N/A</v>
      </c>
      <c r="I1583" s="4" t="e">
        <f>_xll.BDP(AG1583&amp;" equity","crncy_adj_px_last","eqy_fund_crncy=usd")</f>
        <v>#NAME?</v>
      </c>
      <c r="J1583" s="4" t="str">
        <f t="shared" si="301"/>
      </c>
      <c r="AA1583" s="4">
        <f t="shared" si="302"/>
        <v>0</v>
      </c>
      <c r="AB1583" s="4">
        <f>'Enhanced Basket_AUTOLOAD'!T1583</f>
        <v>0</v>
      </c>
      <c r="AC1583" s="4">
        <f>'Enhanced Basket_AUTOLOAD'!M1583</f>
        <v>0</v>
      </c>
      <c r="AD1583" s="4">
        <f>'Enhanced Basket_AUTOLOAD'!L1583</f>
        <v>0</v>
      </c>
      <c r="AE1583" s="4">
        <f>'Enhanced Basket_AUTOLOAD'!Z1583</f>
        <v>0</v>
      </c>
      <c r="AF1583" s="4">
        <f>'Enhanced Basket_AUTOLOAD'!AB1583</f>
        <v>0</v>
      </c>
      <c r="AG1583" s="4" t="e">
        <f>VLOOKUP(AJ1583,'Ticker Mapping'!$I$3:$M$6706,5,0)</f>
        <v>#N/A</v>
      </c>
      <c r="AH1583" s="4" t="e">
        <f>_xll.BDP(AK1583&amp;" SEDOL","TICKER_AND_EXCH_CODE")</f>
        <v>#NAME?</v>
      </c>
      <c r="AI1583" s="4" t="e">
        <f t="shared" si="303"/>
        <v>#N/A</v>
      </c>
      <c r="AJ1583" s="4">
        <f>'Enhanced Basket_AUTOLOAD'!P1583</f>
        <v>0</v>
      </c>
      <c r="AK1583" s="4">
        <f>'Enhanced Basket_AUTOLOAD'!Q1583</f>
        <v>0</v>
      </c>
      <c r="AL1583" s="4">
        <f>'Enhanced Basket_AUTOLOAD'!Y1583</f>
        <v>0</v>
      </c>
      <c r="AM1583" s="4" t="e">
        <f t="shared" si="304"/>
        <v>#N/A</v>
      </c>
      <c r="AN1583" s="4" t="str">
        <f t="shared" si="305"/>
        <v>NO</v>
      </c>
      <c r="AO1583" s="4" t="str">
        <f t="shared" si="306"/>
        <v>Cash-in-Lieu</v>
      </c>
    </row>
    <row r="1584" ht="15" customHeight="1" s="4" customFormat="1">
      <c r="A1584" s="4">
        <f>'Enhanced Basket_AUTOLOAD'!H1584</f>
        <v>0</v>
      </c>
      <c r="B1584" s="4" t="str">
        <f t="shared" si="295"/>
        <v>SELL</v>
      </c>
      <c r="C1584" s="4" t="s">
        <v>29</v>
      </c>
      <c r="D1584" s="4" t="str">
        <f t="shared" si="296"/>
        <v>MT</v>
      </c>
      <c r="E1584" s="4" t="str">
        <f t="shared" si="297"/>
      </c>
      <c r="F1584" s="4" t="str">
        <f t="shared" si="298"/>
        <v>CIL LOAD</v>
      </c>
      <c r="G1584" s="4">
        <f t="shared" si="299"/>
        <v>0</v>
      </c>
      <c r="H1584" s="4" t="e">
        <f t="shared" si="300"/>
        <v>#N/A</v>
      </c>
      <c r="I1584" s="4" t="e">
        <f>_xll.BDP(AG1584&amp;" equity","crncy_adj_px_last","eqy_fund_crncy=usd")</f>
        <v>#NAME?</v>
      </c>
      <c r="J1584" s="4" t="str">
        <f t="shared" si="301"/>
      </c>
      <c r="AA1584" s="4">
        <f t="shared" si="302"/>
        <v>0</v>
      </c>
      <c r="AB1584" s="4">
        <f>'Enhanced Basket_AUTOLOAD'!T1584</f>
        <v>0</v>
      </c>
      <c r="AC1584" s="4">
        <f>'Enhanced Basket_AUTOLOAD'!M1584</f>
        <v>0</v>
      </c>
      <c r="AD1584" s="4">
        <f>'Enhanced Basket_AUTOLOAD'!L1584</f>
        <v>0</v>
      </c>
      <c r="AE1584" s="4">
        <f>'Enhanced Basket_AUTOLOAD'!Z1584</f>
        <v>0</v>
      </c>
      <c r="AF1584" s="4">
        <f>'Enhanced Basket_AUTOLOAD'!AB1584</f>
        <v>0</v>
      </c>
      <c r="AG1584" s="4" t="e">
        <f>VLOOKUP(AJ1584,'Ticker Mapping'!$I$3:$M$6706,5,0)</f>
        <v>#N/A</v>
      </c>
      <c r="AH1584" s="4" t="e">
        <f>_xll.BDP(AK1584&amp;" SEDOL","TICKER_AND_EXCH_CODE")</f>
        <v>#NAME?</v>
      </c>
      <c r="AI1584" s="4" t="e">
        <f t="shared" si="303"/>
        <v>#N/A</v>
      </c>
      <c r="AJ1584" s="4">
        <f>'Enhanced Basket_AUTOLOAD'!P1584</f>
        <v>0</v>
      </c>
      <c r="AK1584" s="4">
        <f>'Enhanced Basket_AUTOLOAD'!Q1584</f>
        <v>0</v>
      </c>
      <c r="AL1584" s="4">
        <f>'Enhanced Basket_AUTOLOAD'!Y1584</f>
        <v>0</v>
      </c>
      <c r="AM1584" s="4" t="e">
        <f t="shared" si="304"/>
        <v>#N/A</v>
      </c>
      <c r="AN1584" s="4" t="str">
        <f t="shared" si="305"/>
        <v>NO</v>
      </c>
      <c r="AO1584" s="4" t="str">
        <f t="shared" si="306"/>
        <v>Cash-in-Lieu</v>
      </c>
    </row>
    <row r="1585" ht="15" customHeight="1" s="4" customFormat="1">
      <c r="A1585" s="4">
        <f>'Enhanced Basket_AUTOLOAD'!H1585</f>
        <v>0</v>
      </c>
      <c r="B1585" s="4" t="str">
        <f t="shared" si="295"/>
        <v>SELL</v>
      </c>
      <c r="C1585" s="4" t="s">
        <v>29</v>
      </c>
      <c r="D1585" s="4" t="str">
        <f t="shared" si="296"/>
        <v>MT</v>
      </c>
      <c r="E1585" s="4" t="str">
        <f t="shared" si="297"/>
      </c>
      <c r="F1585" s="4" t="str">
        <f t="shared" si="298"/>
        <v>CIL LOAD</v>
      </c>
      <c r="G1585" s="4">
        <f t="shared" si="299"/>
        <v>0</v>
      </c>
      <c r="H1585" s="4" t="e">
        <f t="shared" si="300"/>
        <v>#N/A</v>
      </c>
      <c r="I1585" s="4" t="e">
        <f>_xll.BDP(AG1585&amp;" equity","crncy_adj_px_last","eqy_fund_crncy=usd")</f>
        <v>#NAME?</v>
      </c>
      <c r="J1585" s="4" t="str">
        <f t="shared" si="301"/>
      </c>
      <c r="AA1585" s="4">
        <f t="shared" si="302"/>
        <v>0</v>
      </c>
      <c r="AB1585" s="4">
        <f>'Enhanced Basket_AUTOLOAD'!T1585</f>
        <v>0</v>
      </c>
      <c r="AC1585" s="4">
        <f>'Enhanced Basket_AUTOLOAD'!M1585</f>
        <v>0</v>
      </c>
      <c r="AD1585" s="4">
        <f>'Enhanced Basket_AUTOLOAD'!L1585</f>
        <v>0</v>
      </c>
      <c r="AE1585" s="4">
        <f>'Enhanced Basket_AUTOLOAD'!Z1585</f>
        <v>0</v>
      </c>
      <c r="AF1585" s="4">
        <f>'Enhanced Basket_AUTOLOAD'!AB1585</f>
        <v>0</v>
      </c>
      <c r="AG1585" s="4" t="e">
        <f>VLOOKUP(AJ1585,'Ticker Mapping'!$I$3:$M$6706,5,0)</f>
        <v>#N/A</v>
      </c>
      <c r="AH1585" s="4" t="e">
        <f>_xll.BDP(AK1585&amp;" SEDOL","TICKER_AND_EXCH_CODE")</f>
        <v>#NAME?</v>
      </c>
      <c r="AI1585" s="4" t="e">
        <f t="shared" si="303"/>
        <v>#N/A</v>
      </c>
      <c r="AJ1585" s="4">
        <f>'Enhanced Basket_AUTOLOAD'!P1585</f>
        <v>0</v>
      </c>
      <c r="AK1585" s="4">
        <f>'Enhanced Basket_AUTOLOAD'!Q1585</f>
        <v>0</v>
      </c>
      <c r="AL1585" s="4">
        <f>'Enhanced Basket_AUTOLOAD'!Y1585</f>
        <v>0</v>
      </c>
      <c r="AM1585" s="4" t="e">
        <f t="shared" si="304"/>
        <v>#N/A</v>
      </c>
      <c r="AN1585" s="4" t="str">
        <f t="shared" si="305"/>
        <v>NO</v>
      </c>
      <c r="AO1585" s="4" t="str">
        <f t="shared" si="306"/>
        <v>Cash-in-Lieu</v>
      </c>
    </row>
    <row r="1586" ht="15" customHeight="1" s="4" customFormat="1">
      <c r="A1586" s="4">
        <f>'Enhanced Basket_AUTOLOAD'!H1586</f>
        <v>0</v>
      </c>
      <c r="B1586" s="4" t="str">
        <f t="shared" si="295"/>
        <v>SELL</v>
      </c>
      <c r="C1586" s="4" t="s">
        <v>29</v>
      </c>
      <c r="D1586" s="4" t="str">
        <f t="shared" si="296"/>
        <v>MT</v>
      </c>
      <c r="E1586" s="4" t="str">
        <f t="shared" si="297"/>
      </c>
      <c r="F1586" s="4" t="str">
        <f t="shared" si="298"/>
        <v>CIL LOAD</v>
      </c>
      <c r="G1586" s="4">
        <f t="shared" si="299"/>
        <v>0</v>
      </c>
      <c r="H1586" s="4" t="e">
        <f t="shared" si="300"/>
        <v>#N/A</v>
      </c>
      <c r="I1586" s="4" t="e">
        <f>_xll.BDP(AG1586&amp;" equity","crncy_adj_px_last","eqy_fund_crncy=usd")</f>
        <v>#NAME?</v>
      </c>
      <c r="J1586" s="4" t="str">
        <f t="shared" si="301"/>
      </c>
      <c r="AA1586" s="4">
        <f t="shared" si="302"/>
        <v>0</v>
      </c>
      <c r="AB1586" s="4">
        <f>'Enhanced Basket_AUTOLOAD'!T1586</f>
        <v>0</v>
      </c>
      <c r="AC1586" s="4">
        <f>'Enhanced Basket_AUTOLOAD'!M1586</f>
        <v>0</v>
      </c>
      <c r="AD1586" s="4">
        <f>'Enhanced Basket_AUTOLOAD'!L1586</f>
        <v>0</v>
      </c>
      <c r="AE1586" s="4">
        <f>'Enhanced Basket_AUTOLOAD'!Z1586</f>
        <v>0</v>
      </c>
      <c r="AF1586" s="4">
        <f>'Enhanced Basket_AUTOLOAD'!AB1586</f>
        <v>0</v>
      </c>
      <c r="AG1586" s="4" t="e">
        <f>VLOOKUP(AJ1586,'Ticker Mapping'!$I$3:$M$6706,5,0)</f>
        <v>#N/A</v>
      </c>
      <c r="AH1586" s="4" t="e">
        <f>_xll.BDP(AK1586&amp;" SEDOL","TICKER_AND_EXCH_CODE")</f>
        <v>#NAME?</v>
      </c>
      <c r="AI1586" s="4" t="e">
        <f t="shared" si="303"/>
        <v>#N/A</v>
      </c>
      <c r="AJ1586" s="4">
        <f>'Enhanced Basket_AUTOLOAD'!P1586</f>
        <v>0</v>
      </c>
      <c r="AK1586" s="4">
        <f>'Enhanced Basket_AUTOLOAD'!Q1586</f>
        <v>0</v>
      </c>
      <c r="AL1586" s="4">
        <f>'Enhanced Basket_AUTOLOAD'!Y1586</f>
        <v>0</v>
      </c>
      <c r="AM1586" s="4" t="e">
        <f t="shared" si="304"/>
        <v>#N/A</v>
      </c>
      <c r="AN1586" s="4" t="str">
        <f t="shared" si="305"/>
        <v>NO</v>
      </c>
      <c r="AO1586" s="4" t="str">
        <f t="shared" si="306"/>
        <v>Cash-in-Lieu</v>
      </c>
    </row>
    <row r="1587" ht="15" customHeight="1" s="4" customFormat="1">
      <c r="A1587" s="4">
        <f>'Enhanced Basket_AUTOLOAD'!H1587</f>
        <v>0</v>
      </c>
      <c r="B1587" s="4" t="str">
        <f t="shared" si="295"/>
        <v>SELL</v>
      </c>
      <c r="C1587" s="4" t="s">
        <v>29</v>
      </c>
      <c r="D1587" s="4" t="str">
        <f t="shared" si="296"/>
        <v>MT</v>
      </c>
      <c r="E1587" s="4" t="str">
        <f t="shared" si="297"/>
      </c>
      <c r="F1587" s="4" t="str">
        <f t="shared" si="298"/>
        <v>CIL LOAD</v>
      </c>
      <c r="G1587" s="4">
        <f t="shared" si="299"/>
        <v>0</v>
      </c>
      <c r="H1587" s="4" t="e">
        <f t="shared" si="300"/>
        <v>#N/A</v>
      </c>
      <c r="I1587" s="4" t="e">
        <f>_xll.BDP(AG1587&amp;" equity","crncy_adj_px_last","eqy_fund_crncy=usd")</f>
        <v>#NAME?</v>
      </c>
      <c r="J1587" s="4" t="str">
        <f t="shared" si="301"/>
      </c>
      <c r="AA1587" s="4">
        <f t="shared" si="302"/>
        <v>0</v>
      </c>
      <c r="AB1587" s="4">
        <f>'Enhanced Basket_AUTOLOAD'!T1587</f>
        <v>0</v>
      </c>
      <c r="AC1587" s="4">
        <f>'Enhanced Basket_AUTOLOAD'!M1587</f>
        <v>0</v>
      </c>
      <c r="AD1587" s="4">
        <f>'Enhanced Basket_AUTOLOAD'!L1587</f>
        <v>0</v>
      </c>
      <c r="AE1587" s="4">
        <f>'Enhanced Basket_AUTOLOAD'!Z1587</f>
        <v>0</v>
      </c>
      <c r="AF1587" s="4">
        <f>'Enhanced Basket_AUTOLOAD'!AB1587</f>
        <v>0</v>
      </c>
      <c r="AG1587" s="4" t="e">
        <f>VLOOKUP(AJ1587,'Ticker Mapping'!$I$3:$M$6706,5,0)</f>
        <v>#N/A</v>
      </c>
      <c r="AH1587" s="4" t="e">
        <f>_xll.BDP(AK1587&amp;" SEDOL","TICKER_AND_EXCH_CODE")</f>
        <v>#NAME?</v>
      </c>
      <c r="AI1587" s="4" t="e">
        <f t="shared" si="303"/>
        <v>#N/A</v>
      </c>
      <c r="AJ1587" s="4">
        <f>'Enhanced Basket_AUTOLOAD'!P1587</f>
        <v>0</v>
      </c>
      <c r="AK1587" s="4">
        <f>'Enhanced Basket_AUTOLOAD'!Q1587</f>
        <v>0</v>
      </c>
      <c r="AL1587" s="4">
        <f>'Enhanced Basket_AUTOLOAD'!Y1587</f>
        <v>0</v>
      </c>
      <c r="AM1587" s="4" t="e">
        <f t="shared" si="304"/>
        <v>#N/A</v>
      </c>
      <c r="AN1587" s="4" t="str">
        <f t="shared" si="305"/>
        <v>NO</v>
      </c>
      <c r="AO1587" s="4" t="str">
        <f t="shared" si="306"/>
        <v>Cash-in-Lieu</v>
      </c>
    </row>
    <row r="1588" ht="15" customHeight="1" s="4" customFormat="1">
      <c r="A1588" s="4">
        <f>'Enhanced Basket_AUTOLOAD'!H1588</f>
        <v>0</v>
      </c>
      <c r="B1588" s="4" t="str">
        <f t="shared" si="295"/>
        <v>SELL</v>
      </c>
      <c r="C1588" s="4" t="s">
        <v>29</v>
      </c>
      <c r="D1588" s="4" t="str">
        <f t="shared" si="296"/>
        <v>MT</v>
      </c>
      <c r="E1588" s="4" t="str">
        <f t="shared" si="297"/>
      </c>
      <c r="F1588" s="4" t="str">
        <f t="shared" si="298"/>
        <v>CIL LOAD</v>
      </c>
      <c r="G1588" s="4">
        <f t="shared" si="299"/>
        <v>0</v>
      </c>
      <c r="H1588" s="4" t="e">
        <f t="shared" si="300"/>
        <v>#N/A</v>
      </c>
      <c r="I1588" s="4" t="e">
        <f>_xll.BDP(AG1588&amp;" equity","crncy_adj_px_last","eqy_fund_crncy=usd")</f>
        <v>#NAME?</v>
      </c>
      <c r="J1588" s="4" t="str">
        <f t="shared" si="301"/>
      </c>
      <c r="AA1588" s="4">
        <f t="shared" si="302"/>
        <v>0</v>
      </c>
      <c r="AB1588" s="4">
        <f>'Enhanced Basket_AUTOLOAD'!T1588</f>
        <v>0</v>
      </c>
      <c r="AC1588" s="4">
        <f>'Enhanced Basket_AUTOLOAD'!M1588</f>
        <v>0</v>
      </c>
      <c r="AD1588" s="4">
        <f>'Enhanced Basket_AUTOLOAD'!L1588</f>
        <v>0</v>
      </c>
      <c r="AE1588" s="4">
        <f>'Enhanced Basket_AUTOLOAD'!Z1588</f>
        <v>0</v>
      </c>
      <c r="AF1588" s="4">
        <f>'Enhanced Basket_AUTOLOAD'!AB1588</f>
        <v>0</v>
      </c>
      <c r="AG1588" s="4" t="e">
        <f>VLOOKUP(AJ1588,'Ticker Mapping'!$I$3:$M$6706,5,0)</f>
        <v>#N/A</v>
      </c>
      <c r="AH1588" s="4" t="e">
        <f>_xll.BDP(AK1588&amp;" SEDOL","TICKER_AND_EXCH_CODE")</f>
        <v>#NAME?</v>
      </c>
      <c r="AI1588" s="4" t="e">
        <f t="shared" si="303"/>
        <v>#N/A</v>
      </c>
      <c r="AJ1588" s="4">
        <f>'Enhanced Basket_AUTOLOAD'!P1588</f>
        <v>0</v>
      </c>
      <c r="AK1588" s="4">
        <f>'Enhanced Basket_AUTOLOAD'!Q1588</f>
        <v>0</v>
      </c>
      <c r="AL1588" s="4">
        <f>'Enhanced Basket_AUTOLOAD'!Y1588</f>
        <v>0</v>
      </c>
      <c r="AM1588" s="4" t="e">
        <f t="shared" si="304"/>
        <v>#N/A</v>
      </c>
      <c r="AN1588" s="4" t="str">
        <f t="shared" si="305"/>
        <v>NO</v>
      </c>
      <c r="AO1588" s="4" t="str">
        <f t="shared" si="306"/>
        <v>Cash-in-Lieu</v>
      </c>
    </row>
    <row r="1589" ht="15" customHeight="1" s="4" customFormat="1">
      <c r="A1589" s="4">
        <f>'Enhanced Basket_AUTOLOAD'!H1589</f>
        <v>0</v>
      </c>
      <c r="B1589" s="4" t="str">
        <f t="shared" si="295"/>
        <v>SELL</v>
      </c>
      <c r="C1589" s="4" t="s">
        <v>29</v>
      </c>
      <c r="D1589" s="4" t="str">
        <f t="shared" si="296"/>
        <v>MT</v>
      </c>
      <c r="E1589" s="4" t="str">
        <f t="shared" si="297"/>
      </c>
      <c r="F1589" s="4" t="str">
        <f t="shared" si="298"/>
        <v>CIL LOAD</v>
      </c>
      <c r="G1589" s="4">
        <f t="shared" si="299"/>
        <v>0</v>
      </c>
      <c r="H1589" s="4" t="e">
        <f t="shared" si="300"/>
        <v>#N/A</v>
      </c>
      <c r="I1589" s="4" t="e">
        <f>_xll.BDP(AG1589&amp;" equity","crncy_adj_px_last","eqy_fund_crncy=usd")</f>
        <v>#NAME?</v>
      </c>
      <c r="J1589" s="4" t="str">
        <f t="shared" si="301"/>
      </c>
      <c r="AA1589" s="4">
        <f t="shared" si="302"/>
        <v>0</v>
      </c>
      <c r="AB1589" s="4">
        <f>'Enhanced Basket_AUTOLOAD'!T1589</f>
        <v>0</v>
      </c>
      <c r="AC1589" s="4">
        <f>'Enhanced Basket_AUTOLOAD'!M1589</f>
        <v>0</v>
      </c>
      <c r="AD1589" s="4">
        <f>'Enhanced Basket_AUTOLOAD'!L1589</f>
        <v>0</v>
      </c>
      <c r="AE1589" s="4">
        <f>'Enhanced Basket_AUTOLOAD'!Z1589</f>
        <v>0</v>
      </c>
      <c r="AF1589" s="4">
        <f>'Enhanced Basket_AUTOLOAD'!AB1589</f>
        <v>0</v>
      </c>
      <c r="AG1589" s="4" t="e">
        <f>VLOOKUP(AJ1589,'Ticker Mapping'!$I$3:$M$6706,5,0)</f>
        <v>#N/A</v>
      </c>
      <c r="AH1589" s="4" t="e">
        <f>_xll.BDP(AK1589&amp;" SEDOL","TICKER_AND_EXCH_CODE")</f>
        <v>#NAME?</v>
      </c>
      <c r="AI1589" s="4" t="e">
        <f t="shared" si="303"/>
        <v>#N/A</v>
      </c>
      <c r="AJ1589" s="4">
        <f>'Enhanced Basket_AUTOLOAD'!P1589</f>
        <v>0</v>
      </c>
      <c r="AK1589" s="4">
        <f>'Enhanced Basket_AUTOLOAD'!Q1589</f>
        <v>0</v>
      </c>
      <c r="AL1589" s="4">
        <f>'Enhanced Basket_AUTOLOAD'!Y1589</f>
        <v>0</v>
      </c>
      <c r="AM1589" s="4" t="e">
        <f t="shared" si="304"/>
        <v>#N/A</v>
      </c>
      <c r="AN1589" s="4" t="str">
        <f t="shared" si="305"/>
        <v>NO</v>
      </c>
      <c r="AO1589" s="4" t="str">
        <f t="shared" si="306"/>
        <v>Cash-in-Lieu</v>
      </c>
    </row>
    <row r="1590" ht="15" customHeight="1" s="4" customFormat="1">
      <c r="A1590" s="4">
        <f>'Enhanced Basket_AUTOLOAD'!H1590</f>
        <v>0</v>
      </c>
      <c r="B1590" s="4" t="str">
        <f t="shared" si="295"/>
        <v>SELL</v>
      </c>
      <c r="C1590" s="4" t="s">
        <v>29</v>
      </c>
      <c r="D1590" s="4" t="str">
        <f t="shared" si="296"/>
        <v>MT</v>
      </c>
      <c r="E1590" s="4" t="str">
        <f t="shared" si="297"/>
      </c>
      <c r="F1590" s="4" t="str">
        <f t="shared" si="298"/>
        <v>CIL LOAD</v>
      </c>
      <c r="G1590" s="4">
        <f t="shared" si="299"/>
        <v>0</v>
      </c>
      <c r="H1590" s="4" t="e">
        <f t="shared" si="300"/>
        <v>#N/A</v>
      </c>
      <c r="I1590" s="4" t="e">
        <f>_xll.BDP(AG1590&amp;" equity","crncy_adj_px_last","eqy_fund_crncy=usd")</f>
        <v>#NAME?</v>
      </c>
      <c r="J1590" s="4" t="str">
        <f t="shared" si="301"/>
      </c>
      <c r="AA1590" s="4">
        <f t="shared" si="302"/>
        <v>0</v>
      </c>
      <c r="AB1590" s="4">
        <f>'Enhanced Basket_AUTOLOAD'!T1590</f>
        <v>0</v>
      </c>
      <c r="AC1590" s="4">
        <f>'Enhanced Basket_AUTOLOAD'!M1590</f>
        <v>0</v>
      </c>
      <c r="AD1590" s="4">
        <f>'Enhanced Basket_AUTOLOAD'!L1590</f>
        <v>0</v>
      </c>
      <c r="AE1590" s="4">
        <f>'Enhanced Basket_AUTOLOAD'!Z1590</f>
        <v>0</v>
      </c>
      <c r="AF1590" s="4">
        <f>'Enhanced Basket_AUTOLOAD'!AB1590</f>
        <v>0</v>
      </c>
      <c r="AG1590" s="4" t="e">
        <f>VLOOKUP(AJ1590,'Ticker Mapping'!$I$3:$M$6706,5,0)</f>
        <v>#N/A</v>
      </c>
      <c r="AH1590" s="4" t="e">
        <f>_xll.BDP(AK1590&amp;" SEDOL","TICKER_AND_EXCH_CODE")</f>
        <v>#NAME?</v>
      </c>
      <c r="AI1590" s="4" t="e">
        <f t="shared" si="303"/>
        <v>#N/A</v>
      </c>
      <c r="AJ1590" s="4">
        <f>'Enhanced Basket_AUTOLOAD'!P1590</f>
        <v>0</v>
      </c>
      <c r="AK1590" s="4">
        <f>'Enhanced Basket_AUTOLOAD'!Q1590</f>
        <v>0</v>
      </c>
      <c r="AL1590" s="4">
        <f>'Enhanced Basket_AUTOLOAD'!Y1590</f>
        <v>0</v>
      </c>
      <c r="AM1590" s="4" t="e">
        <f t="shared" si="304"/>
        <v>#N/A</v>
      </c>
      <c r="AN1590" s="4" t="str">
        <f t="shared" si="305"/>
        <v>NO</v>
      </c>
      <c r="AO1590" s="4" t="str">
        <f t="shared" si="306"/>
        <v>Cash-in-Lieu</v>
      </c>
    </row>
    <row r="1591" ht="15" customHeight="1" s="4" customFormat="1">
      <c r="A1591" s="4">
        <f>'Enhanced Basket_AUTOLOAD'!H1591</f>
        <v>0</v>
      </c>
      <c r="B1591" s="4" t="str">
        <f t="shared" si="295"/>
        <v>SELL</v>
      </c>
      <c r="C1591" s="4" t="s">
        <v>29</v>
      </c>
      <c r="D1591" s="4" t="str">
        <f t="shared" si="296"/>
        <v>MT</v>
      </c>
      <c r="E1591" s="4" t="str">
        <f t="shared" si="297"/>
      </c>
      <c r="F1591" s="4" t="str">
        <f t="shared" si="298"/>
        <v>CIL LOAD</v>
      </c>
      <c r="G1591" s="4">
        <f t="shared" si="299"/>
        <v>0</v>
      </c>
      <c r="H1591" s="4" t="e">
        <f t="shared" si="300"/>
        <v>#N/A</v>
      </c>
      <c r="I1591" s="4" t="e">
        <f>_xll.BDP(AG1591&amp;" equity","crncy_adj_px_last","eqy_fund_crncy=usd")</f>
        <v>#NAME?</v>
      </c>
      <c r="J1591" s="4" t="str">
        <f t="shared" si="301"/>
      </c>
      <c r="AA1591" s="4">
        <f t="shared" si="302"/>
        <v>0</v>
      </c>
      <c r="AB1591" s="4">
        <f>'Enhanced Basket_AUTOLOAD'!T1591</f>
        <v>0</v>
      </c>
      <c r="AC1591" s="4">
        <f>'Enhanced Basket_AUTOLOAD'!M1591</f>
        <v>0</v>
      </c>
      <c r="AD1591" s="4">
        <f>'Enhanced Basket_AUTOLOAD'!L1591</f>
        <v>0</v>
      </c>
      <c r="AE1591" s="4">
        <f>'Enhanced Basket_AUTOLOAD'!Z1591</f>
        <v>0</v>
      </c>
      <c r="AF1591" s="4">
        <f>'Enhanced Basket_AUTOLOAD'!AB1591</f>
        <v>0</v>
      </c>
      <c r="AG1591" s="4" t="e">
        <f>VLOOKUP(AJ1591,'Ticker Mapping'!$I$3:$M$6706,5,0)</f>
        <v>#N/A</v>
      </c>
      <c r="AH1591" s="4" t="e">
        <f>_xll.BDP(AK1591&amp;" SEDOL","TICKER_AND_EXCH_CODE")</f>
        <v>#NAME?</v>
      </c>
      <c r="AI1591" s="4" t="e">
        <f t="shared" si="303"/>
        <v>#N/A</v>
      </c>
      <c r="AJ1591" s="4">
        <f>'Enhanced Basket_AUTOLOAD'!P1591</f>
        <v>0</v>
      </c>
      <c r="AK1591" s="4">
        <f>'Enhanced Basket_AUTOLOAD'!Q1591</f>
        <v>0</v>
      </c>
      <c r="AL1591" s="4">
        <f>'Enhanced Basket_AUTOLOAD'!Y1591</f>
        <v>0</v>
      </c>
      <c r="AM1591" s="4" t="e">
        <f t="shared" si="304"/>
        <v>#N/A</v>
      </c>
      <c r="AN1591" s="4" t="str">
        <f t="shared" si="305"/>
        <v>NO</v>
      </c>
      <c r="AO1591" s="4" t="str">
        <f t="shared" si="306"/>
        <v>Cash-in-Lieu</v>
      </c>
    </row>
    <row r="1592" ht="15" customHeight="1" s="4" customFormat="1">
      <c r="A1592" s="4">
        <f>'Enhanced Basket_AUTOLOAD'!H1592</f>
        <v>0</v>
      </c>
      <c r="B1592" s="4" t="str">
        <f t="shared" si="295"/>
        <v>SELL</v>
      </c>
      <c r="C1592" s="4" t="s">
        <v>29</v>
      </c>
      <c r="D1592" s="4" t="str">
        <f t="shared" si="296"/>
        <v>MT</v>
      </c>
      <c r="E1592" s="4" t="str">
        <f t="shared" si="297"/>
      </c>
      <c r="F1592" s="4" t="str">
        <f t="shared" si="298"/>
        <v>CIL LOAD</v>
      </c>
      <c r="G1592" s="4">
        <f t="shared" si="299"/>
        <v>0</v>
      </c>
      <c r="H1592" s="4" t="e">
        <f t="shared" si="300"/>
        <v>#N/A</v>
      </c>
      <c r="I1592" s="4" t="e">
        <f>_xll.BDP(AG1592&amp;" equity","crncy_adj_px_last","eqy_fund_crncy=usd")</f>
        <v>#NAME?</v>
      </c>
      <c r="J1592" s="4" t="str">
        <f t="shared" si="301"/>
      </c>
      <c r="AA1592" s="4">
        <f t="shared" si="302"/>
        <v>0</v>
      </c>
      <c r="AB1592" s="4">
        <f>'Enhanced Basket_AUTOLOAD'!T1592</f>
        <v>0</v>
      </c>
      <c r="AC1592" s="4">
        <f>'Enhanced Basket_AUTOLOAD'!M1592</f>
        <v>0</v>
      </c>
      <c r="AD1592" s="4">
        <f>'Enhanced Basket_AUTOLOAD'!L1592</f>
        <v>0</v>
      </c>
      <c r="AE1592" s="4">
        <f>'Enhanced Basket_AUTOLOAD'!Z1592</f>
        <v>0</v>
      </c>
      <c r="AF1592" s="4">
        <f>'Enhanced Basket_AUTOLOAD'!AB1592</f>
        <v>0</v>
      </c>
      <c r="AG1592" s="4" t="e">
        <f>VLOOKUP(AJ1592,'Ticker Mapping'!$I$3:$M$6706,5,0)</f>
        <v>#N/A</v>
      </c>
      <c r="AH1592" s="4" t="e">
        <f>_xll.BDP(AK1592&amp;" SEDOL","TICKER_AND_EXCH_CODE")</f>
        <v>#NAME?</v>
      </c>
      <c r="AI1592" s="4" t="e">
        <f t="shared" si="303"/>
        <v>#N/A</v>
      </c>
      <c r="AJ1592" s="4">
        <f>'Enhanced Basket_AUTOLOAD'!P1592</f>
        <v>0</v>
      </c>
      <c r="AK1592" s="4">
        <f>'Enhanced Basket_AUTOLOAD'!Q1592</f>
        <v>0</v>
      </c>
      <c r="AL1592" s="4">
        <f>'Enhanced Basket_AUTOLOAD'!Y1592</f>
        <v>0</v>
      </c>
      <c r="AM1592" s="4" t="e">
        <f t="shared" si="304"/>
        <v>#N/A</v>
      </c>
      <c r="AN1592" s="4" t="str">
        <f t="shared" si="305"/>
        <v>NO</v>
      </c>
      <c r="AO1592" s="4" t="str">
        <f t="shared" si="306"/>
        <v>Cash-in-Lieu</v>
      </c>
    </row>
    <row r="1593" ht="15" customHeight="1" s="4" customFormat="1">
      <c r="A1593" s="4">
        <f>'Enhanced Basket_AUTOLOAD'!H1593</f>
        <v>0</v>
      </c>
      <c r="B1593" s="4" t="str">
        <f t="shared" si="295"/>
        <v>SELL</v>
      </c>
      <c r="C1593" s="4" t="s">
        <v>29</v>
      </c>
      <c r="D1593" s="4" t="str">
        <f t="shared" si="296"/>
        <v>MT</v>
      </c>
      <c r="E1593" s="4" t="str">
        <f t="shared" si="297"/>
      </c>
      <c r="F1593" s="4" t="str">
        <f t="shared" si="298"/>
        <v>CIL LOAD</v>
      </c>
      <c r="G1593" s="4">
        <f t="shared" si="299"/>
        <v>0</v>
      </c>
      <c r="H1593" s="4" t="e">
        <f t="shared" si="300"/>
        <v>#N/A</v>
      </c>
      <c r="I1593" s="4" t="e">
        <f>_xll.BDP(AG1593&amp;" equity","crncy_adj_px_last","eqy_fund_crncy=usd")</f>
        <v>#NAME?</v>
      </c>
      <c r="J1593" s="4" t="str">
        <f t="shared" si="301"/>
      </c>
      <c r="AA1593" s="4">
        <f t="shared" si="302"/>
        <v>0</v>
      </c>
      <c r="AB1593" s="4">
        <f>'Enhanced Basket_AUTOLOAD'!T1593</f>
        <v>0</v>
      </c>
      <c r="AC1593" s="4">
        <f>'Enhanced Basket_AUTOLOAD'!M1593</f>
        <v>0</v>
      </c>
      <c r="AD1593" s="4">
        <f>'Enhanced Basket_AUTOLOAD'!L1593</f>
        <v>0</v>
      </c>
      <c r="AE1593" s="4">
        <f>'Enhanced Basket_AUTOLOAD'!Z1593</f>
        <v>0</v>
      </c>
      <c r="AF1593" s="4">
        <f>'Enhanced Basket_AUTOLOAD'!AB1593</f>
        <v>0</v>
      </c>
      <c r="AG1593" s="4" t="e">
        <f>VLOOKUP(AJ1593,'Ticker Mapping'!$I$3:$M$6706,5,0)</f>
        <v>#N/A</v>
      </c>
      <c r="AH1593" s="4" t="e">
        <f>_xll.BDP(AK1593&amp;" SEDOL","TICKER_AND_EXCH_CODE")</f>
        <v>#NAME?</v>
      </c>
      <c r="AI1593" s="4" t="e">
        <f t="shared" si="303"/>
        <v>#N/A</v>
      </c>
      <c r="AJ1593" s="4">
        <f>'Enhanced Basket_AUTOLOAD'!P1593</f>
        <v>0</v>
      </c>
      <c r="AK1593" s="4">
        <f>'Enhanced Basket_AUTOLOAD'!Q1593</f>
        <v>0</v>
      </c>
      <c r="AL1593" s="4">
        <f>'Enhanced Basket_AUTOLOAD'!Y1593</f>
        <v>0</v>
      </c>
      <c r="AM1593" s="4" t="e">
        <f t="shared" si="304"/>
        <v>#N/A</v>
      </c>
      <c r="AN1593" s="4" t="str">
        <f t="shared" si="305"/>
        <v>NO</v>
      </c>
      <c r="AO1593" s="4" t="str">
        <f t="shared" si="306"/>
        <v>Cash-in-Lieu</v>
      </c>
    </row>
    <row r="1594" ht="15" customHeight="1" s="4" customFormat="1">
      <c r="A1594" s="4">
        <f>'Enhanced Basket_AUTOLOAD'!H1594</f>
        <v>0</v>
      </c>
      <c r="B1594" s="4" t="str">
        <f t="shared" si="295"/>
        <v>SELL</v>
      </c>
      <c r="C1594" s="4" t="s">
        <v>29</v>
      </c>
      <c r="D1594" s="4" t="str">
        <f t="shared" si="296"/>
        <v>MT</v>
      </c>
      <c r="E1594" s="4" t="str">
        <f t="shared" si="297"/>
      </c>
      <c r="F1594" s="4" t="str">
        <f t="shared" si="298"/>
        <v>CIL LOAD</v>
      </c>
      <c r="G1594" s="4">
        <f t="shared" si="299"/>
        <v>0</v>
      </c>
      <c r="H1594" s="4" t="e">
        <f t="shared" si="300"/>
        <v>#N/A</v>
      </c>
      <c r="I1594" s="4" t="e">
        <f>_xll.BDP(AG1594&amp;" equity","crncy_adj_px_last","eqy_fund_crncy=usd")</f>
        <v>#NAME?</v>
      </c>
      <c r="J1594" s="4" t="str">
        <f t="shared" si="301"/>
      </c>
      <c r="AA1594" s="4">
        <f t="shared" si="302"/>
        <v>0</v>
      </c>
      <c r="AB1594" s="4">
        <f>'Enhanced Basket_AUTOLOAD'!T1594</f>
        <v>0</v>
      </c>
      <c r="AC1594" s="4">
        <f>'Enhanced Basket_AUTOLOAD'!M1594</f>
        <v>0</v>
      </c>
      <c r="AD1594" s="4">
        <f>'Enhanced Basket_AUTOLOAD'!L1594</f>
        <v>0</v>
      </c>
      <c r="AE1594" s="4">
        <f>'Enhanced Basket_AUTOLOAD'!Z1594</f>
        <v>0</v>
      </c>
      <c r="AF1594" s="4">
        <f>'Enhanced Basket_AUTOLOAD'!AB1594</f>
        <v>0</v>
      </c>
      <c r="AG1594" s="4" t="e">
        <f>VLOOKUP(AJ1594,'Ticker Mapping'!$I$3:$M$6706,5,0)</f>
        <v>#N/A</v>
      </c>
      <c r="AH1594" s="4" t="e">
        <f>_xll.BDP(AK1594&amp;" SEDOL","TICKER_AND_EXCH_CODE")</f>
        <v>#NAME?</v>
      </c>
      <c r="AI1594" s="4" t="e">
        <f t="shared" si="303"/>
        <v>#N/A</v>
      </c>
      <c r="AJ1594" s="4">
        <f>'Enhanced Basket_AUTOLOAD'!P1594</f>
        <v>0</v>
      </c>
      <c r="AK1594" s="4">
        <f>'Enhanced Basket_AUTOLOAD'!Q1594</f>
        <v>0</v>
      </c>
      <c r="AL1594" s="4">
        <f>'Enhanced Basket_AUTOLOAD'!Y1594</f>
        <v>0</v>
      </c>
      <c r="AM1594" s="4" t="e">
        <f t="shared" si="304"/>
        <v>#N/A</v>
      </c>
      <c r="AN1594" s="4" t="str">
        <f t="shared" si="305"/>
        <v>NO</v>
      </c>
      <c r="AO1594" s="4" t="str">
        <f t="shared" si="306"/>
        <v>Cash-in-Lieu</v>
      </c>
    </row>
    <row r="1595" ht="15" customHeight="1" s="4" customFormat="1">
      <c r="A1595" s="4">
        <f>'Enhanced Basket_AUTOLOAD'!H1595</f>
        <v>0</v>
      </c>
      <c r="B1595" s="4" t="str">
        <f t="shared" si="295"/>
        <v>SELL</v>
      </c>
      <c r="C1595" s="4" t="s">
        <v>29</v>
      </c>
      <c r="D1595" s="4" t="str">
        <f t="shared" si="296"/>
        <v>MT</v>
      </c>
      <c r="E1595" s="4" t="str">
        <f t="shared" si="297"/>
      </c>
      <c r="F1595" s="4" t="str">
        <f t="shared" si="298"/>
        <v>CIL LOAD</v>
      </c>
      <c r="G1595" s="4">
        <f t="shared" si="299"/>
        <v>0</v>
      </c>
      <c r="H1595" s="4" t="e">
        <f t="shared" si="300"/>
        <v>#N/A</v>
      </c>
      <c r="I1595" s="4" t="e">
        <f>_xll.BDP(AG1595&amp;" equity","crncy_adj_px_last","eqy_fund_crncy=usd")</f>
        <v>#NAME?</v>
      </c>
      <c r="J1595" s="4" t="str">
        <f t="shared" si="301"/>
      </c>
      <c r="AA1595" s="4">
        <f t="shared" si="302"/>
        <v>0</v>
      </c>
      <c r="AB1595" s="4">
        <f>'Enhanced Basket_AUTOLOAD'!T1595</f>
        <v>0</v>
      </c>
      <c r="AC1595" s="4">
        <f>'Enhanced Basket_AUTOLOAD'!M1595</f>
        <v>0</v>
      </c>
      <c r="AD1595" s="4">
        <f>'Enhanced Basket_AUTOLOAD'!L1595</f>
        <v>0</v>
      </c>
      <c r="AE1595" s="4">
        <f>'Enhanced Basket_AUTOLOAD'!Z1595</f>
        <v>0</v>
      </c>
      <c r="AF1595" s="4">
        <f>'Enhanced Basket_AUTOLOAD'!AB1595</f>
        <v>0</v>
      </c>
      <c r="AG1595" s="4" t="e">
        <f>VLOOKUP(AJ1595,'Ticker Mapping'!$I$3:$M$6706,5,0)</f>
        <v>#N/A</v>
      </c>
      <c r="AH1595" s="4" t="e">
        <f>_xll.BDP(AK1595&amp;" SEDOL","TICKER_AND_EXCH_CODE")</f>
        <v>#NAME?</v>
      </c>
      <c r="AI1595" s="4" t="e">
        <f t="shared" si="303"/>
        <v>#N/A</v>
      </c>
      <c r="AJ1595" s="4">
        <f>'Enhanced Basket_AUTOLOAD'!P1595</f>
        <v>0</v>
      </c>
      <c r="AK1595" s="4">
        <f>'Enhanced Basket_AUTOLOAD'!Q1595</f>
        <v>0</v>
      </c>
      <c r="AL1595" s="4">
        <f>'Enhanced Basket_AUTOLOAD'!Y1595</f>
        <v>0</v>
      </c>
      <c r="AM1595" s="4" t="e">
        <f t="shared" si="304"/>
        <v>#N/A</v>
      </c>
      <c r="AN1595" s="4" t="str">
        <f t="shared" si="305"/>
        <v>NO</v>
      </c>
      <c r="AO1595" s="4" t="str">
        <f t="shared" si="306"/>
        <v>Cash-in-Lieu</v>
      </c>
    </row>
    <row r="1596" ht="15" customHeight="1" s="4" customFormat="1">
      <c r="A1596" s="4">
        <f>'Enhanced Basket_AUTOLOAD'!H1596</f>
        <v>0</v>
      </c>
      <c r="B1596" s="4" t="str">
        <f t="shared" si="295"/>
        <v>SELL</v>
      </c>
      <c r="C1596" s="4" t="s">
        <v>29</v>
      </c>
      <c r="D1596" s="4" t="str">
        <f t="shared" si="296"/>
        <v>MT</v>
      </c>
      <c r="E1596" s="4" t="str">
        <f t="shared" si="297"/>
      </c>
      <c r="F1596" s="4" t="str">
        <f t="shared" si="298"/>
        <v>CIL LOAD</v>
      </c>
      <c r="G1596" s="4">
        <f t="shared" si="299"/>
        <v>0</v>
      </c>
      <c r="H1596" s="4" t="e">
        <f t="shared" si="300"/>
        <v>#N/A</v>
      </c>
      <c r="I1596" s="4" t="e">
        <f>_xll.BDP(AG1596&amp;" equity","crncy_adj_px_last","eqy_fund_crncy=usd")</f>
        <v>#NAME?</v>
      </c>
      <c r="J1596" s="4" t="str">
        <f t="shared" si="301"/>
      </c>
      <c r="AA1596" s="4">
        <f t="shared" si="302"/>
        <v>0</v>
      </c>
      <c r="AB1596" s="4">
        <f>'Enhanced Basket_AUTOLOAD'!T1596</f>
        <v>0</v>
      </c>
      <c r="AC1596" s="4">
        <f>'Enhanced Basket_AUTOLOAD'!M1596</f>
        <v>0</v>
      </c>
      <c r="AD1596" s="4">
        <f>'Enhanced Basket_AUTOLOAD'!L1596</f>
        <v>0</v>
      </c>
      <c r="AE1596" s="4">
        <f>'Enhanced Basket_AUTOLOAD'!Z1596</f>
        <v>0</v>
      </c>
      <c r="AF1596" s="4">
        <f>'Enhanced Basket_AUTOLOAD'!AB1596</f>
        <v>0</v>
      </c>
      <c r="AG1596" s="4" t="e">
        <f>VLOOKUP(AJ1596,'Ticker Mapping'!$I$3:$M$6706,5,0)</f>
        <v>#N/A</v>
      </c>
      <c r="AH1596" s="4" t="e">
        <f>_xll.BDP(AK1596&amp;" SEDOL","TICKER_AND_EXCH_CODE")</f>
        <v>#NAME?</v>
      </c>
      <c r="AI1596" s="4" t="e">
        <f t="shared" si="303"/>
        <v>#N/A</v>
      </c>
      <c r="AJ1596" s="4">
        <f>'Enhanced Basket_AUTOLOAD'!P1596</f>
        <v>0</v>
      </c>
      <c r="AK1596" s="4">
        <f>'Enhanced Basket_AUTOLOAD'!Q1596</f>
        <v>0</v>
      </c>
      <c r="AL1596" s="4">
        <f>'Enhanced Basket_AUTOLOAD'!Y1596</f>
        <v>0</v>
      </c>
      <c r="AM1596" s="4" t="e">
        <f t="shared" si="304"/>
        <v>#N/A</v>
      </c>
      <c r="AN1596" s="4" t="str">
        <f t="shared" si="305"/>
        <v>NO</v>
      </c>
      <c r="AO1596" s="4" t="str">
        <f t="shared" si="306"/>
        <v>Cash-in-Lieu</v>
      </c>
    </row>
    <row r="1597" ht="15" customHeight="1" s="4" customFormat="1">
      <c r="A1597" s="4">
        <f>'Enhanced Basket_AUTOLOAD'!H1597</f>
        <v>0</v>
      </c>
      <c r="B1597" s="4" t="str">
        <f t="shared" si="295"/>
        <v>SELL</v>
      </c>
      <c r="C1597" s="4" t="s">
        <v>29</v>
      </c>
      <c r="D1597" s="4" t="str">
        <f t="shared" si="296"/>
        <v>MT</v>
      </c>
      <c r="E1597" s="4" t="str">
        <f t="shared" si="297"/>
      </c>
      <c r="F1597" s="4" t="str">
        <f t="shared" si="298"/>
        <v>CIL LOAD</v>
      </c>
      <c r="G1597" s="4">
        <f t="shared" si="299"/>
        <v>0</v>
      </c>
      <c r="H1597" s="4" t="e">
        <f t="shared" si="300"/>
        <v>#N/A</v>
      </c>
      <c r="I1597" s="4" t="e">
        <f>_xll.BDP(AG1597&amp;" equity","crncy_adj_px_last","eqy_fund_crncy=usd")</f>
        <v>#NAME?</v>
      </c>
      <c r="J1597" s="4" t="str">
        <f t="shared" si="301"/>
      </c>
      <c r="AA1597" s="4">
        <f t="shared" si="302"/>
        <v>0</v>
      </c>
      <c r="AB1597" s="4">
        <f>'Enhanced Basket_AUTOLOAD'!T1597</f>
        <v>0</v>
      </c>
      <c r="AC1597" s="4">
        <f>'Enhanced Basket_AUTOLOAD'!M1597</f>
        <v>0</v>
      </c>
      <c r="AD1597" s="4">
        <f>'Enhanced Basket_AUTOLOAD'!L1597</f>
        <v>0</v>
      </c>
      <c r="AE1597" s="4">
        <f>'Enhanced Basket_AUTOLOAD'!Z1597</f>
        <v>0</v>
      </c>
      <c r="AF1597" s="4">
        <f>'Enhanced Basket_AUTOLOAD'!AB1597</f>
        <v>0</v>
      </c>
      <c r="AG1597" s="4" t="e">
        <f>VLOOKUP(AJ1597,'Ticker Mapping'!$I$3:$M$6706,5,0)</f>
        <v>#N/A</v>
      </c>
      <c r="AH1597" s="4" t="e">
        <f>_xll.BDP(AK1597&amp;" SEDOL","TICKER_AND_EXCH_CODE")</f>
        <v>#NAME?</v>
      </c>
      <c r="AI1597" s="4" t="e">
        <f t="shared" si="303"/>
        <v>#N/A</v>
      </c>
      <c r="AJ1597" s="4">
        <f>'Enhanced Basket_AUTOLOAD'!P1597</f>
        <v>0</v>
      </c>
      <c r="AK1597" s="4">
        <f>'Enhanced Basket_AUTOLOAD'!Q1597</f>
        <v>0</v>
      </c>
      <c r="AL1597" s="4">
        <f>'Enhanced Basket_AUTOLOAD'!Y1597</f>
        <v>0</v>
      </c>
      <c r="AM1597" s="4" t="e">
        <f t="shared" si="304"/>
        <v>#N/A</v>
      </c>
      <c r="AN1597" s="4" t="str">
        <f t="shared" si="305"/>
        <v>NO</v>
      </c>
      <c r="AO1597" s="4" t="str">
        <f t="shared" si="306"/>
        <v>Cash-in-Lieu</v>
      </c>
    </row>
    <row r="1598" ht="15" customHeight="1" s="4" customFormat="1">
      <c r="A1598" s="4">
        <f>'Enhanced Basket_AUTOLOAD'!H1598</f>
        <v>0</v>
      </c>
      <c r="B1598" s="4" t="str">
        <f t="shared" si="295"/>
        <v>SELL</v>
      </c>
      <c r="C1598" s="4" t="s">
        <v>29</v>
      </c>
      <c r="D1598" s="4" t="str">
        <f t="shared" si="296"/>
        <v>MT</v>
      </c>
      <c r="E1598" s="4" t="str">
        <f t="shared" si="297"/>
      </c>
      <c r="F1598" s="4" t="str">
        <f t="shared" si="298"/>
        <v>CIL LOAD</v>
      </c>
      <c r="G1598" s="4">
        <f t="shared" si="299"/>
        <v>0</v>
      </c>
      <c r="H1598" s="4" t="e">
        <f t="shared" si="300"/>
        <v>#N/A</v>
      </c>
      <c r="I1598" s="4" t="e">
        <f>_xll.BDP(AG1598&amp;" equity","crncy_adj_px_last","eqy_fund_crncy=usd")</f>
        <v>#NAME?</v>
      </c>
      <c r="J1598" s="4" t="str">
        <f t="shared" si="301"/>
      </c>
      <c r="AA1598" s="4">
        <f t="shared" si="302"/>
        <v>0</v>
      </c>
      <c r="AB1598" s="4">
        <f>'Enhanced Basket_AUTOLOAD'!T1598</f>
        <v>0</v>
      </c>
      <c r="AC1598" s="4">
        <f>'Enhanced Basket_AUTOLOAD'!M1598</f>
        <v>0</v>
      </c>
      <c r="AD1598" s="4">
        <f>'Enhanced Basket_AUTOLOAD'!L1598</f>
        <v>0</v>
      </c>
      <c r="AE1598" s="4">
        <f>'Enhanced Basket_AUTOLOAD'!Z1598</f>
        <v>0</v>
      </c>
      <c r="AF1598" s="4">
        <f>'Enhanced Basket_AUTOLOAD'!AB1598</f>
        <v>0</v>
      </c>
      <c r="AG1598" s="4" t="e">
        <f>VLOOKUP(AJ1598,'Ticker Mapping'!$I$3:$M$6706,5,0)</f>
        <v>#N/A</v>
      </c>
      <c r="AH1598" s="4" t="e">
        <f>_xll.BDP(AK1598&amp;" SEDOL","TICKER_AND_EXCH_CODE")</f>
        <v>#NAME?</v>
      </c>
      <c r="AI1598" s="4" t="e">
        <f t="shared" si="303"/>
        <v>#N/A</v>
      </c>
      <c r="AJ1598" s="4">
        <f>'Enhanced Basket_AUTOLOAD'!P1598</f>
        <v>0</v>
      </c>
      <c r="AK1598" s="4">
        <f>'Enhanced Basket_AUTOLOAD'!Q1598</f>
        <v>0</v>
      </c>
      <c r="AL1598" s="4">
        <f>'Enhanced Basket_AUTOLOAD'!Y1598</f>
        <v>0</v>
      </c>
      <c r="AM1598" s="4" t="e">
        <f t="shared" si="304"/>
        <v>#N/A</v>
      </c>
      <c r="AN1598" s="4" t="str">
        <f t="shared" si="305"/>
        <v>NO</v>
      </c>
      <c r="AO1598" s="4" t="str">
        <f t="shared" si="306"/>
        <v>Cash-in-Lieu</v>
      </c>
    </row>
    <row r="1599" ht="15" customHeight="1" s="4" customFormat="1">
      <c r="A1599" s="4">
        <f>'Enhanced Basket_AUTOLOAD'!H1599</f>
        <v>0</v>
      </c>
      <c r="B1599" s="4" t="str">
        <f t="shared" si="295"/>
        <v>SELL</v>
      </c>
      <c r="C1599" s="4" t="s">
        <v>29</v>
      </c>
      <c r="D1599" s="4" t="str">
        <f t="shared" si="296"/>
        <v>MT</v>
      </c>
      <c r="E1599" s="4" t="str">
        <f t="shared" si="297"/>
      </c>
      <c r="F1599" s="4" t="str">
        <f t="shared" si="298"/>
        <v>CIL LOAD</v>
      </c>
      <c r="G1599" s="4">
        <f t="shared" si="299"/>
        <v>0</v>
      </c>
      <c r="H1599" s="4" t="e">
        <f t="shared" si="300"/>
        <v>#N/A</v>
      </c>
      <c r="I1599" s="4" t="e">
        <f>_xll.BDP(AG1599&amp;" equity","crncy_adj_px_last","eqy_fund_crncy=usd")</f>
        <v>#NAME?</v>
      </c>
      <c r="J1599" s="4" t="str">
        <f t="shared" si="301"/>
      </c>
      <c r="AA1599" s="4">
        <f t="shared" si="302"/>
        <v>0</v>
      </c>
      <c r="AB1599" s="4">
        <f>'Enhanced Basket_AUTOLOAD'!T1599</f>
        <v>0</v>
      </c>
      <c r="AC1599" s="4">
        <f>'Enhanced Basket_AUTOLOAD'!M1599</f>
        <v>0</v>
      </c>
      <c r="AD1599" s="4">
        <f>'Enhanced Basket_AUTOLOAD'!L1599</f>
        <v>0</v>
      </c>
      <c r="AE1599" s="4">
        <f>'Enhanced Basket_AUTOLOAD'!Z1599</f>
        <v>0</v>
      </c>
      <c r="AF1599" s="4">
        <f>'Enhanced Basket_AUTOLOAD'!AB1599</f>
        <v>0</v>
      </c>
      <c r="AG1599" s="4" t="e">
        <f>VLOOKUP(AJ1599,'Ticker Mapping'!$I$3:$M$6706,5,0)</f>
        <v>#N/A</v>
      </c>
      <c r="AH1599" s="4" t="e">
        <f>_xll.BDP(AK1599&amp;" SEDOL","TICKER_AND_EXCH_CODE")</f>
        <v>#NAME?</v>
      </c>
      <c r="AI1599" s="4" t="e">
        <f t="shared" si="303"/>
        <v>#N/A</v>
      </c>
      <c r="AJ1599" s="4">
        <f>'Enhanced Basket_AUTOLOAD'!P1599</f>
        <v>0</v>
      </c>
      <c r="AK1599" s="4">
        <f>'Enhanced Basket_AUTOLOAD'!Q1599</f>
        <v>0</v>
      </c>
      <c r="AL1599" s="4">
        <f>'Enhanced Basket_AUTOLOAD'!Y1599</f>
        <v>0</v>
      </c>
      <c r="AM1599" s="4" t="e">
        <f t="shared" si="304"/>
        <v>#N/A</v>
      </c>
      <c r="AN1599" s="4" t="str">
        <f t="shared" si="305"/>
        <v>NO</v>
      </c>
      <c r="AO1599" s="4" t="str">
        <f t="shared" si="306"/>
        <v>Cash-in-Lieu</v>
      </c>
    </row>
    <row r="1600" ht="15" customHeight="1" s="4" customFormat="1">
      <c r="A1600" s="4">
        <f>'Enhanced Basket_AUTOLOAD'!H1600</f>
        <v>0</v>
      </c>
      <c r="B1600" s="4" t="str">
        <f t="shared" si="295"/>
        <v>SELL</v>
      </c>
      <c r="C1600" s="4" t="s">
        <v>29</v>
      </c>
      <c r="D1600" s="4" t="str">
        <f t="shared" si="296"/>
        <v>MT</v>
      </c>
      <c r="E1600" s="4" t="str">
        <f t="shared" si="297"/>
      </c>
      <c r="F1600" s="4" t="str">
        <f t="shared" si="298"/>
        <v>CIL LOAD</v>
      </c>
      <c r="G1600" s="4">
        <f t="shared" si="299"/>
        <v>0</v>
      </c>
      <c r="H1600" s="4" t="e">
        <f t="shared" si="300"/>
        <v>#N/A</v>
      </c>
      <c r="I1600" s="4" t="e">
        <f>_xll.BDP(AG1600&amp;" equity","crncy_adj_px_last","eqy_fund_crncy=usd")</f>
        <v>#NAME?</v>
      </c>
      <c r="J1600" s="4" t="str">
        <f t="shared" si="301"/>
      </c>
      <c r="AA1600" s="4">
        <f t="shared" si="302"/>
        <v>0</v>
      </c>
      <c r="AB1600" s="4">
        <f>'Enhanced Basket_AUTOLOAD'!T1600</f>
        <v>0</v>
      </c>
      <c r="AC1600" s="4">
        <f>'Enhanced Basket_AUTOLOAD'!M1600</f>
        <v>0</v>
      </c>
      <c r="AD1600" s="4">
        <f>'Enhanced Basket_AUTOLOAD'!L1600</f>
        <v>0</v>
      </c>
      <c r="AE1600" s="4">
        <f>'Enhanced Basket_AUTOLOAD'!Z1600</f>
        <v>0</v>
      </c>
      <c r="AF1600" s="4">
        <f>'Enhanced Basket_AUTOLOAD'!AB1600</f>
        <v>0</v>
      </c>
      <c r="AG1600" s="4" t="e">
        <f>VLOOKUP(AJ1600,'Ticker Mapping'!$I$3:$M$6706,5,0)</f>
        <v>#N/A</v>
      </c>
      <c r="AH1600" s="4" t="e">
        <f>_xll.BDP(AK1600&amp;" SEDOL","TICKER_AND_EXCH_CODE")</f>
        <v>#NAME?</v>
      </c>
      <c r="AI1600" s="4" t="e">
        <f t="shared" si="303"/>
        <v>#N/A</v>
      </c>
      <c r="AJ1600" s="4">
        <f>'Enhanced Basket_AUTOLOAD'!P1600</f>
        <v>0</v>
      </c>
      <c r="AK1600" s="4">
        <f>'Enhanced Basket_AUTOLOAD'!Q1600</f>
        <v>0</v>
      </c>
      <c r="AL1600" s="4">
        <f>'Enhanced Basket_AUTOLOAD'!Y1600</f>
        <v>0</v>
      </c>
      <c r="AM1600" s="4" t="e">
        <f t="shared" si="304"/>
        <v>#N/A</v>
      </c>
      <c r="AN1600" s="4" t="str">
        <f t="shared" si="305"/>
        <v>NO</v>
      </c>
      <c r="AO1600" s="4" t="str">
        <f t="shared" si="306"/>
        <v>Cash-in-Lieu</v>
      </c>
    </row>
    <row r="1601" ht="15" customHeight="1" s="4" customFormat="1">
      <c r="A1601" s="4">
        <f>'Enhanced Basket_AUTOLOAD'!H1601</f>
        <v>0</v>
      </c>
      <c r="B1601" s="4" t="str">
        <f t="shared" si="295"/>
        <v>SELL</v>
      </c>
      <c r="C1601" s="4" t="s">
        <v>29</v>
      </c>
      <c r="D1601" s="4" t="str">
        <f t="shared" si="296"/>
        <v>MT</v>
      </c>
      <c r="E1601" s="4" t="str">
        <f t="shared" si="297"/>
      </c>
      <c r="F1601" s="4" t="str">
        <f t="shared" si="298"/>
        <v>CIL LOAD</v>
      </c>
      <c r="G1601" s="4">
        <f t="shared" si="299"/>
        <v>0</v>
      </c>
      <c r="H1601" s="4" t="e">
        <f t="shared" si="300"/>
        <v>#N/A</v>
      </c>
      <c r="I1601" s="4" t="e">
        <f>_xll.BDP(AG1601&amp;" equity","crncy_adj_px_last","eqy_fund_crncy=usd")</f>
        <v>#NAME?</v>
      </c>
      <c r="J1601" s="4" t="str">
        <f t="shared" si="301"/>
      </c>
      <c r="AA1601" s="4">
        <f t="shared" si="302"/>
        <v>0</v>
      </c>
      <c r="AB1601" s="4">
        <f>'Enhanced Basket_AUTOLOAD'!T1601</f>
        <v>0</v>
      </c>
      <c r="AC1601" s="4">
        <f>'Enhanced Basket_AUTOLOAD'!M1601</f>
        <v>0</v>
      </c>
      <c r="AD1601" s="4">
        <f>'Enhanced Basket_AUTOLOAD'!L1601</f>
        <v>0</v>
      </c>
      <c r="AE1601" s="4">
        <f>'Enhanced Basket_AUTOLOAD'!Z1601</f>
        <v>0</v>
      </c>
      <c r="AF1601" s="4">
        <f>'Enhanced Basket_AUTOLOAD'!AB1601</f>
        <v>0</v>
      </c>
      <c r="AG1601" s="4" t="e">
        <f>VLOOKUP(AJ1601,'Ticker Mapping'!$I$3:$M$6706,5,0)</f>
        <v>#N/A</v>
      </c>
      <c r="AH1601" s="4" t="e">
        <f>_xll.BDP(AK1601&amp;" SEDOL","TICKER_AND_EXCH_CODE")</f>
        <v>#NAME?</v>
      </c>
      <c r="AI1601" s="4" t="e">
        <f t="shared" si="303"/>
        <v>#N/A</v>
      </c>
      <c r="AJ1601" s="4">
        <f>'Enhanced Basket_AUTOLOAD'!P1601</f>
        <v>0</v>
      </c>
      <c r="AK1601" s="4">
        <f>'Enhanced Basket_AUTOLOAD'!Q1601</f>
        <v>0</v>
      </c>
      <c r="AL1601" s="4">
        <f>'Enhanced Basket_AUTOLOAD'!Y1601</f>
        <v>0</v>
      </c>
      <c r="AM1601" s="4" t="e">
        <f t="shared" si="304"/>
        <v>#N/A</v>
      </c>
      <c r="AN1601" s="4" t="str">
        <f t="shared" si="305"/>
        <v>NO</v>
      </c>
      <c r="AO1601" s="4" t="str">
        <f t="shared" si="306"/>
        <v>Cash-in-Lieu</v>
      </c>
    </row>
    <row r="1602" ht="15" customHeight="1" s="4" customFormat="1">
      <c r="A1602" s="4">
        <f>'Enhanced Basket_AUTOLOAD'!H1602</f>
        <v>0</v>
      </c>
      <c r="B1602" s="4" t="str">
        <f ref="B1602:B1665" t="shared" si="307">IF(AA1602&gt;0,"BUY","SELL")</f>
        <v>SELL</v>
      </c>
      <c r="C1602" s="4" t="s">
        <v>29</v>
      </c>
      <c r="D1602" s="4" t="str">
        <f ref="D1602:D1665" t="shared" si="308">IF(AO1602="In-Kind","INK","MT")</f>
        <v>MT</v>
      </c>
      <c r="E1602" s="4" t="str">
        <f ref="E1602:E1665" t="shared" si="309">IF(D1602="INK","MSCOP","")</f>
      </c>
      <c r="F1602" s="4" t="str">
        <f ref="F1602:F1665" t="shared" si="310">IF(E1602="MSCOP","INKIND LOAD","CIL LOAD")</f>
        <v>CIL LOAD</v>
      </c>
      <c r="G1602" s="4">
        <f ref="G1602:G1665" t="shared" si="311">ABS(AA1602*AB1602)</f>
        <v>0</v>
      </c>
      <c r="H1602" s="4" t="e">
        <f ref="H1602:H1665" t="shared" si="312">AG1602</f>
        <v>#N/A</v>
      </c>
      <c r="I1602" s="4" t="e">
        <f>_xll.BDP(AG1602&amp;" equity","crncy_adj_px_last","eqy_fund_crncy=usd")</f>
        <v>#NAME?</v>
      </c>
      <c r="J1602" s="4" t="str">
        <f ref="J1602:J1665" t="shared" si="313">IF(D1602="INK",G1602,"")</f>
      </c>
      <c r="AA1602" s="4">
        <f ref="AA1602:AA1665" t="shared" si="314">IFERROR(VLOOKUP(A1602,$R$4:$S$26,2,0),0)</f>
        <v>0</v>
      </c>
      <c r="AB1602" s="4">
        <f>'Enhanced Basket_AUTOLOAD'!T1602</f>
        <v>0</v>
      </c>
      <c r="AC1602" s="4">
        <f>'Enhanced Basket_AUTOLOAD'!M1602</f>
        <v>0</v>
      </c>
      <c r="AD1602" s="4">
        <f>'Enhanced Basket_AUTOLOAD'!L1602</f>
        <v>0</v>
      </c>
      <c r="AE1602" s="4">
        <f>'Enhanced Basket_AUTOLOAD'!Z1602</f>
        <v>0</v>
      </c>
      <c r="AF1602" s="4">
        <f>'Enhanced Basket_AUTOLOAD'!AB1602</f>
        <v>0</v>
      </c>
      <c r="AG1602" s="4" t="e">
        <f>VLOOKUP(AJ1602,'Ticker Mapping'!$I$3:$M$6706,5,0)</f>
        <v>#N/A</v>
      </c>
      <c r="AH1602" s="4" t="e">
        <f>_xll.BDP(AK1602&amp;" SEDOL","TICKER_AND_EXCH_CODE")</f>
        <v>#NAME?</v>
      </c>
      <c r="AI1602" s="4" t="e">
        <f ref="AI1602:AI1665" t="shared" si="315">IF(AG1602=AH1602,"Y","N")</f>
        <v>#N/A</v>
      </c>
      <c r="AJ1602" s="4">
        <f>'Enhanced Basket_AUTOLOAD'!P1602</f>
        <v>0</v>
      </c>
      <c r="AK1602" s="4">
        <f>'Enhanced Basket_AUTOLOAD'!Q1602</f>
        <v>0</v>
      </c>
      <c r="AL1602" s="4">
        <f>'Enhanced Basket_AUTOLOAD'!Y1602</f>
        <v>0</v>
      </c>
      <c r="AM1602" s="4" t="e">
        <f ref="AM1602:AM1665" t="shared" si="316">A1602&amp;" "&amp;AG1602</f>
        <v>#N/A</v>
      </c>
      <c r="AN1602" s="4" t="str">
        <f ref="AN1602:AN1665" t="shared" si="317">IF(COUNTIF($Q$28:$Q$73,AM1602),"YES","NO")</f>
        <v>NO</v>
      </c>
      <c r="AO1602" s="4" t="str">
        <f ref="AO1602:AO1665" t="shared" si="318">IF(AND(AL1602="In-Kind",AN1602="NO"),"In-Kind","Cash-in-Lieu")</f>
        <v>Cash-in-Lieu</v>
      </c>
    </row>
    <row r="1603" ht="15" customHeight="1" s="4" customFormat="1">
      <c r="A1603" s="4">
        <f>'Enhanced Basket_AUTOLOAD'!H1603</f>
        <v>0</v>
      </c>
      <c r="B1603" s="4" t="str">
        <f t="shared" si="307"/>
        <v>SELL</v>
      </c>
      <c r="C1603" s="4" t="s">
        <v>29</v>
      </c>
      <c r="D1603" s="4" t="str">
        <f t="shared" si="308"/>
        <v>MT</v>
      </c>
      <c r="E1603" s="4" t="str">
        <f t="shared" si="309"/>
      </c>
      <c r="F1603" s="4" t="str">
        <f t="shared" si="310"/>
        <v>CIL LOAD</v>
      </c>
      <c r="G1603" s="4">
        <f t="shared" si="311"/>
        <v>0</v>
      </c>
      <c r="H1603" s="4" t="e">
        <f t="shared" si="312"/>
        <v>#N/A</v>
      </c>
      <c r="I1603" s="4" t="e">
        <f>_xll.BDP(AG1603&amp;" equity","crncy_adj_px_last","eqy_fund_crncy=usd")</f>
        <v>#NAME?</v>
      </c>
      <c r="J1603" s="4" t="str">
        <f t="shared" si="313"/>
      </c>
      <c r="AA1603" s="4">
        <f t="shared" si="314"/>
        <v>0</v>
      </c>
      <c r="AB1603" s="4">
        <f>'Enhanced Basket_AUTOLOAD'!T1603</f>
        <v>0</v>
      </c>
      <c r="AC1603" s="4">
        <f>'Enhanced Basket_AUTOLOAD'!M1603</f>
        <v>0</v>
      </c>
      <c r="AD1603" s="4">
        <f>'Enhanced Basket_AUTOLOAD'!L1603</f>
        <v>0</v>
      </c>
      <c r="AE1603" s="4">
        <f>'Enhanced Basket_AUTOLOAD'!Z1603</f>
        <v>0</v>
      </c>
      <c r="AF1603" s="4">
        <f>'Enhanced Basket_AUTOLOAD'!AB1603</f>
        <v>0</v>
      </c>
      <c r="AG1603" s="4" t="e">
        <f>VLOOKUP(AJ1603,'Ticker Mapping'!$I$3:$M$6706,5,0)</f>
        <v>#N/A</v>
      </c>
      <c r="AH1603" s="4" t="e">
        <f>_xll.BDP(AK1603&amp;" SEDOL","TICKER_AND_EXCH_CODE")</f>
        <v>#NAME?</v>
      </c>
      <c r="AI1603" s="4" t="e">
        <f t="shared" si="315"/>
        <v>#N/A</v>
      </c>
      <c r="AJ1603" s="4">
        <f>'Enhanced Basket_AUTOLOAD'!P1603</f>
        <v>0</v>
      </c>
      <c r="AK1603" s="4">
        <f>'Enhanced Basket_AUTOLOAD'!Q1603</f>
        <v>0</v>
      </c>
      <c r="AL1603" s="4">
        <f>'Enhanced Basket_AUTOLOAD'!Y1603</f>
        <v>0</v>
      </c>
      <c r="AM1603" s="4" t="e">
        <f t="shared" si="316"/>
        <v>#N/A</v>
      </c>
      <c r="AN1603" s="4" t="str">
        <f t="shared" si="317"/>
        <v>NO</v>
      </c>
      <c r="AO1603" s="4" t="str">
        <f t="shared" si="318"/>
        <v>Cash-in-Lieu</v>
      </c>
    </row>
    <row r="1604" ht="15" customHeight="1" s="4" customFormat="1">
      <c r="A1604" s="4">
        <f>'Enhanced Basket_AUTOLOAD'!H1604</f>
        <v>0</v>
      </c>
      <c r="B1604" s="4" t="str">
        <f t="shared" si="307"/>
        <v>SELL</v>
      </c>
      <c r="C1604" s="4" t="s">
        <v>29</v>
      </c>
      <c r="D1604" s="4" t="str">
        <f t="shared" si="308"/>
        <v>MT</v>
      </c>
      <c r="E1604" s="4" t="str">
        <f t="shared" si="309"/>
      </c>
      <c r="F1604" s="4" t="str">
        <f t="shared" si="310"/>
        <v>CIL LOAD</v>
      </c>
      <c r="G1604" s="4">
        <f t="shared" si="311"/>
        <v>0</v>
      </c>
      <c r="H1604" s="4" t="e">
        <f t="shared" si="312"/>
        <v>#N/A</v>
      </c>
      <c r="I1604" s="4" t="e">
        <f>_xll.BDP(AG1604&amp;" equity","crncy_adj_px_last","eqy_fund_crncy=usd")</f>
        <v>#NAME?</v>
      </c>
      <c r="J1604" s="4" t="str">
        <f t="shared" si="313"/>
      </c>
      <c r="AA1604" s="4">
        <f t="shared" si="314"/>
        <v>0</v>
      </c>
      <c r="AB1604" s="4">
        <f>'Enhanced Basket_AUTOLOAD'!T1604</f>
        <v>0</v>
      </c>
      <c r="AC1604" s="4">
        <f>'Enhanced Basket_AUTOLOAD'!M1604</f>
        <v>0</v>
      </c>
      <c r="AD1604" s="4">
        <f>'Enhanced Basket_AUTOLOAD'!L1604</f>
        <v>0</v>
      </c>
      <c r="AE1604" s="4">
        <f>'Enhanced Basket_AUTOLOAD'!Z1604</f>
        <v>0</v>
      </c>
      <c r="AF1604" s="4">
        <f>'Enhanced Basket_AUTOLOAD'!AB1604</f>
        <v>0</v>
      </c>
      <c r="AG1604" s="4" t="e">
        <f>VLOOKUP(AJ1604,'Ticker Mapping'!$I$3:$M$6706,5,0)</f>
        <v>#N/A</v>
      </c>
      <c r="AH1604" s="4" t="e">
        <f>_xll.BDP(AK1604&amp;" SEDOL","TICKER_AND_EXCH_CODE")</f>
        <v>#NAME?</v>
      </c>
      <c r="AI1604" s="4" t="e">
        <f t="shared" si="315"/>
        <v>#N/A</v>
      </c>
      <c r="AJ1604" s="4">
        <f>'Enhanced Basket_AUTOLOAD'!P1604</f>
        <v>0</v>
      </c>
      <c r="AK1604" s="4">
        <f>'Enhanced Basket_AUTOLOAD'!Q1604</f>
        <v>0</v>
      </c>
      <c r="AL1604" s="4">
        <f>'Enhanced Basket_AUTOLOAD'!Y1604</f>
        <v>0</v>
      </c>
      <c r="AM1604" s="4" t="e">
        <f t="shared" si="316"/>
        <v>#N/A</v>
      </c>
      <c r="AN1604" s="4" t="str">
        <f t="shared" si="317"/>
        <v>NO</v>
      </c>
      <c r="AO1604" s="4" t="str">
        <f t="shared" si="318"/>
        <v>Cash-in-Lieu</v>
      </c>
    </row>
    <row r="1605" ht="15" customHeight="1" s="4" customFormat="1">
      <c r="A1605" s="4">
        <f>'Enhanced Basket_AUTOLOAD'!H1605</f>
        <v>0</v>
      </c>
      <c r="B1605" s="4" t="str">
        <f t="shared" si="307"/>
        <v>SELL</v>
      </c>
      <c r="C1605" s="4" t="s">
        <v>29</v>
      </c>
      <c r="D1605" s="4" t="str">
        <f t="shared" si="308"/>
        <v>MT</v>
      </c>
      <c r="E1605" s="4" t="str">
        <f t="shared" si="309"/>
      </c>
      <c r="F1605" s="4" t="str">
        <f t="shared" si="310"/>
        <v>CIL LOAD</v>
      </c>
      <c r="G1605" s="4">
        <f t="shared" si="311"/>
        <v>0</v>
      </c>
      <c r="H1605" s="4" t="e">
        <f t="shared" si="312"/>
        <v>#N/A</v>
      </c>
      <c r="I1605" s="4" t="e">
        <f>_xll.BDP(AG1605&amp;" equity","crncy_adj_px_last","eqy_fund_crncy=usd")</f>
        <v>#NAME?</v>
      </c>
      <c r="J1605" s="4" t="str">
        <f t="shared" si="313"/>
      </c>
      <c r="AA1605" s="4">
        <f t="shared" si="314"/>
        <v>0</v>
      </c>
      <c r="AB1605" s="4">
        <f>'Enhanced Basket_AUTOLOAD'!T1605</f>
        <v>0</v>
      </c>
      <c r="AC1605" s="4">
        <f>'Enhanced Basket_AUTOLOAD'!M1605</f>
        <v>0</v>
      </c>
      <c r="AD1605" s="4">
        <f>'Enhanced Basket_AUTOLOAD'!L1605</f>
        <v>0</v>
      </c>
      <c r="AE1605" s="4">
        <f>'Enhanced Basket_AUTOLOAD'!Z1605</f>
        <v>0</v>
      </c>
      <c r="AF1605" s="4">
        <f>'Enhanced Basket_AUTOLOAD'!AB1605</f>
        <v>0</v>
      </c>
      <c r="AG1605" s="4" t="e">
        <f>VLOOKUP(AJ1605,'Ticker Mapping'!$I$3:$M$6706,5,0)</f>
        <v>#N/A</v>
      </c>
      <c r="AH1605" s="4" t="e">
        <f>_xll.BDP(AK1605&amp;" SEDOL","TICKER_AND_EXCH_CODE")</f>
        <v>#NAME?</v>
      </c>
      <c r="AI1605" s="4" t="e">
        <f t="shared" si="315"/>
        <v>#N/A</v>
      </c>
      <c r="AJ1605" s="4">
        <f>'Enhanced Basket_AUTOLOAD'!P1605</f>
        <v>0</v>
      </c>
      <c r="AK1605" s="4">
        <f>'Enhanced Basket_AUTOLOAD'!Q1605</f>
        <v>0</v>
      </c>
      <c r="AL1605" s="4">
        <f>'Enhanced Basket_AUTOLOAD'!Y1605</f>
        <v>0</v>
      </c>
      <c r="AM1605" s="4" t="e">
        <f t="shared" si="316"/>
        <v>#N/A</v>
      </c>
      <c r="AN1605" s="4" t="str">
        <f t="shared" si="317"/>
        <v>NO</v>
      </c>
      <c r="AO1605" s="4" t="str">
        <f t="shared" si="318"/>
        <v>Cash-in-Lieu</v>
      </c>
    </row>
    <row r="1606" ht="15" customHeight="1" s="4" customFormat="1">
      <c r="A1606" s="4">
        <f>'Enhanced Basket_AUTOLOAD'!H1606</f>
        <v>0</v>
      </c>
      <c r="B1606" s="4" t="str">
        <f t="shared" si="307"/>
        <v>SELL</v>
      </c>
      <c r="C1606" s="4" t="s">
        <v>29</v>
      </c>
      <c r="D1606" s="4" t="str">
        <f t="shared" si="308"/>
        <v>MT</v>
      </c>
      <c r="E1606" s="4" t="str">
        <f t="shared" si="309"/>
      </c>
      <c r="F1606" s="4" t="str">
        <f t="shared" si="310"/>
        <v>CIL LOAD</v>
      </c>
      <c r="G1606" s="4">
        <f t="shared" si="311"/>
        <v>0</v>
      </c>
      <c r="H1606" s="4" t="e">
        <f t="shared" si="312"/>
        <v>#N/A</v>
      </c>
      <c r="I1606" s="4" t="e">
        <f>_xll.BDP(AG1606&amp;" equity","crncy_adj_px_last","eqy_fund_crncy=usd")</f>
        <v>#NAME?</v>
      </c>
      <c r="J1606" s="4" t="str">
        <f t="shared" si="313"/>
      </c>
      <c r="AA1606" s="4">
        <f t="shared" si="314"/>
        <v>0</v>
      </c>
      <c r="AB1606" s="4">
        <f>'Enhanced Basket_AUTOLOAD'!T1606</f>
        <v>0</v>
      </c>
      <c r="AC1606" s="4">
        <f>'Enhanced Basket_AUTOLOAD'!M1606</f>
        <v>0</v>
      </c>
      <c r="AD1606" s="4">
        <f>'Enhanced Basket_AUTOLOAD'!L1606</f>
        <v>0</v>
      </c>
      <c r="AE1606" s="4">
        <f>'Enhanced Basket_AUTOLOAD'!Z1606</f>
        <v>0</v>
      </c>
      <c r="AF1606" s="4">
        <f>'Enhanced Basket_AUTOLOAD'!AB1606</f>
        <v>0</v>
      </c>
      <c r="AG1606" s="4" t="e">
        <f>VLOOKUP(AJ1606,'Ticker Mapping'!$I$3:$M$6706,5,0)</f>
        <v>#N/A</v>
      </c>
      <c r="AH1606" s="4" t="e">
        <f>_xll.BDP(AK1606&amp;" SEDOL","TICKER_AND_EXCH_CODE")</f>
        <v>#NAME?</v>
      </c>
      <c r="AI1606" s="4" t="e">
        <f t="shared" si="315"/>
        <v>#N/A</v>
      </c>
      <c r="AJ1606" s="4">
        <f>'Enhanced Basket_AUTOLOAD'!P1606</f>
        <v>0</v>
      </c>
      <c r="AK1606" s="4">
        <f>'Enhanced Basket_AUTOLOAD'!Q1606</f>
        <v>0</v>
      </c>
      <c r="AL1606" s="4">
        <f>'Enhanced Basket_AUTOLOAD'!Y1606</f>
        <v>0</v>
      </c>
      <c r="AM1606" s="4" t="e">
        <f t="shared" si="316"/>
        <v>#N/A</v>
      </c>
      <c r="AN1606" s="4" t="str">
        <f t="shared" si="317"/>
        <v>NO</v>
      </c>
      <c r="AO1606" s="4" t="str">
        <f t="shared" si="318"/>
        <v>Cash-in-Lieu</v>
      </c>
    </row>
    <row r="1607" ht="15" customHeight="1" s="4" customFormat="1">
      <c r="A1607" s="4">
        <f>'Enhanced Basket_AUTOLOAD'!H1607</f>
        <v>0</v>
      </c>
      <c r="B1607" s="4" t="str">
        <f t="shared" si="307"/>
        <v>SELL</v>
      </c>
      <c r="C1607" s="4" t="s">
        <v>29</v>
      </c>
      <c r="D1607" s="4" t="str">
        <f t="shared" si="308"/>
        <v>MT</v>
      </c>
      <c r="E1607" s="4" t="str">
        <f t="shared" si="309"/>
      </c>
      <c r="F1607" s="4" t="str">
        <f t="shared" si="310"/>
        <v>CIL LOAD</v>
      </c>
      <c r="G1607" s="4">
        <f t="shared" si="311"/>
        <v>0</v>
      </c>
      <c r="H1607" s="4" t="e">
        <f t="shared" si="312"/>
        <v>#N/A</v>
      </c>
      <c r="I1607" s="4" t="e">
        <f>_xll.BDP(AG1607&amp;" equity","crncy_adj_px_last","eqy_fund_crncy=usd")</f>
        <v>#NAME?</v>
      </c>
      <c r="J1607" s="4" t="str">
        <f t="shared" si="313"/>
      </c>
      <c r="AA1607" s="4">
        <f t="shared" si="314"/>
        <v>0</v>
      </c>
      <c r="AB1607" s="4">
        <f>'Enhanced Basket_AUTOLOAD'!T1607</f>
        <v>0</v>
      </c>
      <c r="AC1607" s="4">
        <f>'Enhanced Basket_AUTOLOAD'!M1607</f>
        <v>0</v>
      </c>
      <c r="AD1607" s="4">
        <f>'Enhanced Basket_AUTOLOAD'!L1607</f>
        <v>0</v>
      </c>
      <c r="AE1607" s="4">
        <f>'Enhanced Basket_AUTOLOAD'!Z1607</f>
        <v>0</v>
      </c>
      <c r="AF1607" s="4">
        <f>'Enhanced Basket_AUTOLOAD'!AB1607</f>
        <v>0</v>
      </c>
      <c r="AG1607" s="4" t="e">
        <f>VLOOKUP(AJ1607,'Ticker Mapping'!$I$3:$M$6706,5,0)</f>
        <v>#N/A</v>
      </c>
      <c r="AH1607" s="4" t="e">
        <f>_xll.BDP(AK1607&amp;" SEDOL","TICKER_AND_EXCH_CODE")</f>
        <v>#NAME?</v>
      </c>
      <c r="AI1607" s="4" t="e">
        <f t="shared" si="315"/>
        <v>#N/A</v>
      </c>
      <c r="AJ1607" s="4">
        <f>'Enhanced Basket_AUTOLOAD'!P1607</f>
        <v>0</v>
      </c>
      <c r="AK1607" s="4">
        <f>'Enhanced Basket_AUTOLOAD'!Q1607</f>
        <v>0</v>
      </c>
      <c r="AL1607" s="4">
        <f>'Enhanced Basket_AUTOLOAD'!Y1607</f>
        <v>0</v>
      </c>
      <c r="AM1607" s="4" t="e">
        <f t="shared" si="316"/>
        <v>#N/A</v>
      </c>
      <c r="AN1607" s="4" t="str">
        <f t="shared" si="317"/>
        <v>NO</v>
      </c>
      <c r="AO1607" s="4" t="str">
        <f t="shared" si="318"/>
        <v>Cash-in-Lieu</v>
      </c>
    </row>
    <row r="1608" ht="15" customHeight="1" s="4" customFormat="1">
      <c r="A1608" s="4">
        <f>'Enhanced Basket_AUTOLOAD'!H1608</f>
        <v>0</v>
      </c>
      <c r="B1608" s="4" t="str">
        <f t="shared" si="307"/>
        <v>SELL</v>
      </c>
      <c r="C1608" s="4" t="s">
        <v>29</v>
      </c>
      <c r="D1608" s="4" t="str">
        <f t="shared" si="308"/>
        <v>MT</v>
      </c>
      <c r="E1608" s="4" t="str">
        <f t="shared" si="309"/>
      </c>
      <c r="F1608" s="4" t="str">
        <f t="shared" si="310"/>
        <v>CIL LOAD</v>
      </c>
      <c r="G1608" s="4">
        <f t="shared" si="311"/>
        <v>0</v>
      </c>
      <c r="H1608" s="4" t="e">
        <f t="shared" si="312"/>
        <v>#N/A</v>
      </c>
      <c r="I1608" s="4" t="e">
        <f>_xll.BDP(AG1608&amp;" equity","crncy_adj_px_last","eqy_fund_crncy=usd")</f>
        <v>#NAME?</v>
      </c>
      <c r="J1608" s="4" t="str">
        <f t="shared" si="313"/>
      </c>
      <c r="AA1608" s="4">
        <f t="shared" si="314"/>
        <v>0</v>
      </c>
      <c r="AB1608" s="4">
        <f>'Enhanced Basket_AUTOLOAD'!T1608</f>
        <v>0</v>
      </c>
      <c r="AC1608" s="4">
        <f>'Enhanced Basket_AUTOLOAD'!M1608</f>
        <v>0</v>
      </c>
      <c r="AD1608" s="4">
        <f>'Enhanced Basket_AUTOLOAD'!L1608</f>
        <v>0</v>
      </c>
      <c r="AE1608" s="4">
        <f>'Enhanced Basket_AUTOLOAD'!Z1608</f>
        <v>0</v>
      </c>
      <c r="AF1608" s="4">
        <f>'Enhanced Basket_AUTOLOAD'!AB1608</f>
        <v>0</v>
      </c>
      <c r="AG1608" s="4" t="e">
        <f>VLOOKUP(AJ1608,'Ticker Mapping'!$I$3:$M$6706,5,0)</f>
        <v>#N/A</v>
      </c>
      <c r="AH1608" s="4" t="e">
        <f>_xll.BDP(AK1608&amp;" SEDOL","TICKER_AND_EXCH_CODE")</f>
        <v>#NAME?</v>
      </c>
      <c r="AI1608" s="4" t="e">
        <f t="shared" si="315"/>
        <v>#N/A</v>
      </c>
      <c r="AJ1608" s="4">
        <f>'Enhanced Basket_AUTOLOAD'!P1608</f>
        <v>0</v>
      </c>
      <c r="AK1608" s="4">
        <f>'Enhanced Basket_AUTOLOAD'!Q1608</f>
        <v>0</v>
      </c>
      <c r="AL1608" s="4">
        <f>'Enhanced Basket_AUTOLOAD'!Y1608</f>
        <v>0</v>
      </c>
      <c r="AM1608" s="4" t="e">
        <f t="shared" si="316"/>
        <v>#N/A</v>
      </c>
      <c r="AN1608" s="4" t="str">
        <f t="shared" si="317"/>
        <v>NO</v>
      </c>
      <c r="AO1608" s="4" t="str">
        <f t="shared" si="318"/>
        <v>Cash-in-Lieu</v>
      </c>
    </row>
    <row r="1609" ht="15" customHeight="1" s="4" customFormat="1">
      <c r="A1609" s="4">
        <f>'Enhanced Basket_AUTOLOAD'!H1609</f>
        <v>0</v>
      </c>
      <c r="B1609" s="4" t="str">
        <f t="shared" si="307"/>
        <v>SELL</v>
      </c>
      <c r="C1609" s="4" t="s">
        <v>29</v>
      </c>
      <c r="D1609" s="4" t="str">
        <f t="shared" si="308"/>
        <v>MT</v>
      </c>
      <c r="E1609" s="4" t="str">
        <f t="shared" si="309"/>
      </c>
      <c r="F1609" s="4" t="str">
        <f t="shared" si="310"/>
        <v>CIL LOAD</v>
      </c>
      <c r="G1609" s="4">
        <f t="shared" si="311"/>
        <v>0</v>
      </c>
      <c r="H1609" s="4" t="e">
        <f t="shared" si="312"/>
        <v>#N/A</v>
      </c>
      <c r="I1609" s="4" t="e">
        <f>_xll.BDP(AG1609&amp;" equity","crncy_adj_px_last","eqy_fund_crncy=usd")</f>
        <v>#NAME?</v>
      </c>
      <c r="J1609" s="4" t="str">
        <f t="shared" si="313"/>
      </c>
      <c r="AA1609" s="4">
        <f t="shared" si="314"/>
        <v>0</v>
      </c>
      <c r="AB1609" s="4">
        <f>'Enhanced Basket_AUTOLOAD'!T1609</f>
        <v>0</v>
      </c>
      <c r="AC1609" s="4">
        <f>'Enhanced Basket_AUTOLOAD'!M1609</f>
        <v>0</v>
      </c>
      <c r="AD1609" s="4">
        <f>'Enhanced Basket_AUTOLOAD'!L1609</f>
        <v>0</v>
      </c>
      <c r="AE1609" s="4">
        <f>'Enhanced Basket_AUTOLOAD'!Z1609</f>
        <v>0</v>
      </c>
      <c r="AF1609" s="4">
        <f>'Enhanced Basket_AUTOLOAD'!AB1609</f>
        <v>0</v>
      </c>
      <c r="AG1609" s="4" t="e">
        <f>VLOOKUP(AJ1609,'Ticker Mapping'!$I$3:$M$6706,5,0)</f>
        <v>#N/A</v>
      </c>
      <c r="AH1609" s="4" t="e">
        <f>_xll.BDP(AK1609&amp;" SEDOL","TICKER_AND_EXCH_CODE")</f>
        <v>#NAME?</v>
      </c>
      <c r="AI1609" s="4" t="e">
        <f t="shared" si="315"/>
        <v>#N/A</v>
      </c>
      <c r="AJ1609" s="4">
        <f>'Enhanced Basket_AUTOLOAD'!P1609</f>
        <v>0</v>
      </c>
      <c r="AK1609" s="4">
        <f>'Enhanced Basket_AUTOLOAD'!Q1609</f>
        <v>0</v>
      </c>
      <c r="AL1609" s="4">
        <f>'Enhanced Basket_AUTOLOAD'!Y1609</f>
        <v>0</v>
      </c>
      <c r="AM1609" s="4" t="e">
        <f t="shared" si="316"/>
        <v>#N/A</v>
      </c>
      <c r="AN1609" s="4" t="str">
        <f t="shared" si="317"/>
        <v>NO</v>
      </c>
      <c r="AO1609" s="4" t="str">
        <f t="shared" si="318"/>
        <v>Cash-in-Lieu</v>
      </c>
    </row>
    <row r="1610" ht="15" customHeight="1" s="4" customFormat="1">
      <c r="A1610" s="4">
        <f>'Enhanced Basket_AUTOLOAD'!H1610</f>
        <v>0</v>
      </c>
      <c r="B1610" s="4" t="str">
        <f t="shared" si="307"/>
        <v>SELL</v>
      </c>
      <c r="C1610" s="4" t="s">
        <v>29</v>
      </c>
      <c r="D1610" s="4" t="str">
        <f t="shared" si="308"/>
        <v>MT</v>
      </c>
      <c r="E1610" s="4" t="str">
        <f t="shared" si="309"/>
      </c>
      <c r="F1610" s="4" t="str">
        <f t="shared" si="310"/>
        <v>CIL LOAD</v>
      </c>
      <c r="G1610" s="4">
        <f t="shared" si="311"/>
        <v>0</v>
      </c>
      <c r="H1610" s="4" t="e">
        <f t="shared" si="312"/>
        <v>#N/A</v>
      </c>
      <c r="I1610" s="4" t="e">
        <f>_xll.BDP(AG1610&amp;" equity","crncy_adj_px_last","eqy_fund_crncy=usd")</f>
        <v>#NAME?</v>
      </c>
      <c r="J1610" s="4" t="str">
        <f t="shared" si="313"/>
      </c>
      <c r="AA1610" s="4">
        <f t="shared" si="314"/>
        <v>0</v>
      </c>
      <c r="AB1610" s="4">
        <f>'Enhanced Basket_AUTOLOAD'!T1610</f>
        <v>0</v>
      </c>
      <c r="AC1610" s="4">
        <f>'Enhanced Basket_AUTOLOAD'!M1610</f>
        <v>0</v>
      </c>
      <c r="AD1610" s="4">
        <f>'Enhanced Basket_AUTOLOAD'!L1610</f>
        <v>0</v>
      </c>
      <c r="AE1610" s="4">
        <f>'Enhanced Basket_AUTOLOAD'!Z1610</f>
        <v>0</v>
      </c>
      <c r="AF1610" s="4">
        <f>'Enhanced Basket_AUTOLOAD'!AB1610</f>
        <v>0</v>
      </c>
      <c r="AG1610" s="4" t="e">
        <f>VLOOKUP(AJ1610,'Ticker Mapping'!$I$3:$M$6706,5,0)</f>
        <v>#N/A</v>
      </c>
      <c r="AH1610" s="4" t="e">
        <f>_xll.BDP(AK1610&amp;" SEDOL","TICKER_AND_EXCH_CODE")</f>
        <v>#NAME?</v>
      </c>
      <c r="AI1610" s="4" t="e">
        <f t="shared" si="315"/>
        <v>#N/A</v>
      </c>
      <c r="AJ1610" s="4">
        <f>'Enhanced Basket_AUTOLOAD'!P1610</f>
        <v>0</v>
      </c>
      <c r="AK1610" s="4">
        <f>'Enhanced Basket_AUTOLOAD'!Q1610</f>
        <v>0</v>
      </c>
      <c r="AL1610" s="4">
        <f>'Enhanced Basket_AUTOLOAD'!Y1610</f>
        <v>0</v>
      </c>
      <c r="AM1610" s="4" t="e">
        <f t="shared" si="316"/>
        <v>#N/A</v>
      </c>
      <c r="AN1610" s="4" t="str">
        <f t="shared" si="317"/>
        <v>NO</v>
      </c>
      <c r="AO1610" s="4" t="str">
        <f t="shared" si="318"/>
        <v>Cash-in-Lieu</v>
      </c>
    </row>
    <row r="1611" ht="15" customHeight="1" s="4" customFormat="1">
      <c r="A1611" s="4">
        <f>'Enhanced Basket_AUTOLOAD'!H1611</f>
        <v>0</v>
      </c>
      <c r="B1611" s="4" t="str">
        <f t="shared" si="307"/>
        <v>SELL</v>
      </c>
      <c r="C1611" s="4" t="s">
        <v>29</v>
      </c>
      <c r="D1611" s="4" t="str">
        <f t="shared" si="308"/>
        <v>MT</v>
      </c>
      <c r="E1611" s="4" t="str">
        <f t="shared" si="309"/>
      </c>
      <c r="F1611" s="4" t="str">
        <f t="shared" si="310"/>
        <v>CIL LOAD</v>
      </c>
      <c r="G1611" s="4">
        <f t="shared" si="311"/>
        <v>0</v>
      </c>
      <c r="H1611" s="4" t="e">
        <f t="shared" si="312"/>
        <v>#N/A</v>
      </c>
      <c r="I1611" s="4" t="e">
        <f>_xll.BDP(AG1611&amp;" equity","crncy_adj_px_last","eqy_fund_crncy=usd")</f>
        <v>#NAME?</v>
      </c>
      <c r="J1611" s="4" t="str">
        <f t="shared" si="313"/>
      </c>
      <c r="AA1611" s="4">
        <f t="shared" si="314"/>
        <v>0</v>
      </c>
      <c r="AB1611" s="4">
        <f>'Enhanced Basket_AUTOLOAD'!T1611</f>
        <v>0</v>
      </c>
      <c r="AC1611" s="4">
        <f>'Enhanced Basket_AUTOLOAD'!M1611</f>
        <v>0</v>
      </c>
      <c r="AD1611" s="4">
        <f>'Enhanced Basket_AUTOLOAD'!L1611</f>
        <v>0</v>
      </c>
      <c r="AE1611" s="4">
        <f>'Enhanced Basket_AUTOLOAD'!Z1611</f>
        <v>0</v>
      </c>
      <c r="AF1611" s="4">
        <f>'Enhanced Basket_AUTOLOAD'!AB1611</f>
        <v>0</v>
      </c>
      <c r="AG1611" s="4" t="e">
        <f>VLOOKUP(AJ1611,'Ticker Mapping'!$I$3:$M$6706,5,0)</f>
        <v>#N/A</v>
      </c>
      <c r="AH1611" s="4" t="e">
        <f>_xll.BDP(AK1611&amp;" SEDOL","TICKER_AND_EXCH_CODE")</f>
        <v>#NAME?</v>
      </c>
      <c r="AI1611" s="4" t="e">
        <f t="shared" si="315"/>
        <v>#N/A</v>
      </c>
      <c r="AJ1611" s="4">
        <f>'Enhanced Basket_AUTOLOAD'!P1611</f>
        <v>0</v>
      </c>
      <c r="AK1611" s="4">
        <f>'Enhanced Basket_AUTOLOAD'!Q1611</f>
        <v>0</v>
      </c>
      <c r="AL1611" s="4">
        <f>'Enhanced Basket_AUTOLOAD'!Y1611</f>
        <v>0</v>
      </c>
      <c r="AM1611" s="4" t="e">
        <f t="shared" si="316"/>
        <v>#N/A</v>
      </c>
      <c r="AN1611" s="4" t="str">
        <f t="shared" si="317"/>
        <v>NO</v>
      </c>
      <c r="AO1611" s="4" t="str">
        <f t="shared" si="318"/>
        <v>Cash-in-Lieu</v>
      </c>
    </row>
    <row r="1612" ht="15" customHeight="1" s="4" customFormat="1">
      <c r="A1612" s="4">
        <f>'Enhanced Basket_AUTOLOAD'!H1612</f>
        <v>0</v>
      </c>
      <c r="B1612" s="4" t="str">
        <f t="shared" si="307"/>
        <v>SELL</v>
      </c>
      <c r="C1612" s="4" t="s">
        <v>29</v>
      </c>
      <c r="D1612" s="4" t="str">
        <f t="shared" si="308"/>
        <v>MT</v>
      </c>
      <c r="E1612" s="4" t="str">
        <f t="shared" si="309"/>
      </c>
      <c r="F1612" s="4" t="str">
        <f t="shared" si="310"/>
        <v>CIL LOAD</v>
      </c>
      <c r="G1612" s="4">
        <f t="shared" si="311"/>
        <v>0</v>
      </c>
      <c r="H1612" s="4" t="e">
        <f t="shared" si="312"/>
        <v>#N/A</v>
      </c>
      <c r="I1612" s="4" t="e">
        <f>_xll.BDP(AG1612&amp;" equity","crncy_adj_px_last","eqy_fund_crncy=usd")</f>
        <v>#NAME?</v>
      </c>
      <c r="J1612" s="4" t="str">
        <f t="shared" si="313"/>
      </c>
      <c r="AA1612" s="4">
        <f t="shared" si="314"/>
        <v>0</v>
      </c>
      <c r="AB1612" s="4">
        <f>'Enhanced Basket_AUTOLOAD'!T1612</f>
        <v>0</v>
      </c>
      <c r="AC1612" s="4">
        <f>'Enhanced Basket_AUTOLOAD'!M1612</f>
        <v>0</v>
      </c>
      <c r="AD1612" s="4">
        <f>'Enhanced Basket_AUTOLOAD'!L1612</f>
        <v>0</v>
      </c>
      <c r="AE1612" s="4">
        <f>'Enhanced Basket_AUTOLOAD'!Z1612</f>
        <v>0</v>
      </c>
      <c r="AF1612" s="4">
        <f>'Enhanced Basket_AUTOLOAD'!AB1612</f>
        <v>0</v>
      </c>
      <c r="AG1612" s="4" t="e">
        <f>VLOOKUP(AJ1612,'Ticker Mapping'!$I$3:$M$6706,5,0)</f>
        <v>#N/A</v>
      </c>
      <c r="AH1612" s="4" t="e">
        <f>_xll.BDP(AK1612&amp;" SEDOL","TICKER_AND_EXCH_CODE")</f>
        <v>#NAME?</v>
      </c>
      <c r="AI1612" s="4" t="e">
        <f t="shared" si="315"/>
        <v>#N/A</v>
      </c>
      <c r="AJ1612" s="4">
        <f>'Enhanced Basket_AUTOLOAD'!P1612</f>
        <v>0</v>
      </c>
      <c r="AK1612" s="4">
        <f>'Enhanced Basket_AUTOLOAD'!Q1612</f>
        <v>0</v>
      </c>
      <c r="AL1612" s="4">
        <f>'Enhanced Basket_AUTOLOAD'!Y1612</f>
        <v>0</v>
      </c>
      <c r="AM1612" s="4" t="e">
        <f t="shared" si="316"/>
        <v>#N/A</v>
      </c>
      <c r="AN1612" s="4" t="str">
        <f t="shared" si="317"/>
        <v>NO</v>
      </c>
      <c r="AO1612" s="4" t="str">
        <f t="shared" si="318"/>
        <v>Cash-in-Lieu</v>
      </c>
    </row>
    <row r="1613" ht="15" customHeight="1" s="4" customFormat="1">
      <c r="A1613" s="4">
        <f>'Enhanced Basket_AUTOLOAD'!H1613</f>
        <v>0</v>
      </c>
      <c r="B1613" s="4" t="str">
        <f t="shared" si="307"/>
        <v>SELL</v>
      </c>
      <c r="C1613" s="4" t="s">
        <v>29</v>
      </c>
      <c r="D1613" s="4" t="str">
        <f t="shared" si="308"/>
        <v>MT</v>
      </c>
      <c r="E1613" s="4" t="str">
        <f t="shared" si="309"/>
      </c>
      <c r="F1613" s="4" t="str">
        <f t="shared" si="310"/>
        <v>CIL LOAD</v>
      </c>
      <c r="G1613" s="4">
        <f t="shared" si="311"/>
        <v>0</v>
      </c>
      <c r="H1613" s="4" t="e">
        <f t="shared" si="312"/>
        <v>#N/A</v>
      </c>
      <c r="I1613" s="4" t="e">
        <f>_xll.BDP(AG1613&amp;" equity","crncy_adj_px_last","eqy_fund_crncy=usd")</f>
        <v>#NAME?</v>
      </c>
      <c r="J1613" s="4" t="str">
        <f t="shared" si="313"/>
      </c>
      <c r="AA1613" s="4">
        <f t="shared" si="314"/>
        <v>0</v>
      </c>
      <c r="AB1613" s="4">
        <f>'Enhanced Basket_AUTOLOAD'!T1613</f>
        <v>0</v>
      </c>
      <c r="AC1613" s="4">
        <f>'Enhanced Basket_AUTOLOAD'!M1613</f>
        <v>0</v>
      </c>
      <c r="AD1613" s="4">
        <f>'Enhanced Basket_AUTOLOAD'!L1613</f>
        <v>0</v>
      </c>
      <c r="AE1613" s="4">
        <f>'Enhanced Basket_AUTOLOAD'!Z1613</f>
        <v>0</v>
      </c>
      <c r="AF1613" s="4">
        <f>'Enhanced Basket_AUTOLOAD'!AB1613</f>
        <v>0</v>
      </c>
      <c r="AG1613" s="4" t="e">
        <f>VLOOKUP(AJ1613,'Ticker Mapping'!$I$3:$M$6706,5,0)</f>
        <v>#N/A</v>
      </c>
      <c r="AH1613" s="4" t="e">
        <f>_xll.BDP(AK1613&amp;" SEDOL","TICKER_AND_EXCH_CODE")</f>
        <v>#NAME?</v>
      </c>
      <c r="AI1613" s="4" t="e">
        <f t="shared" si="315"/>
        <v>#N/A</v>
      </c>
      <c r="AJ1613" s="4">
        <f>'Enhanced Basket_AUTOLOAD'!P1613</f>
        <v>0</v>
      </c>
      <c r="AK1613" s="4">
        <f>'Enhanced Basket_AUTOLOAD'!Q1613</f>
        <v>0</v>
      </c>
      <c r="AL1613" s="4">
        <f>'Enhanced Basket_AUTOLOAD'!Y1613</f>
        <v>0</v>
      </c>
      <c r="AM1613" s="4" t="e">
        <f t="shared" si="316"/>
        <v>#N/A</v>
      </c>
      <c r="AN1613" s="4" t="str">
        <f t="shared" si="317"/>
        <v>NO</v>
      </c>
      <c r="AO1613" s="4" t="str">
        <f t="shared" si="318"/>
        <v>Cash-in-Lieu</v>
      </c>
    </row>
    <row r="1614" ht="15" customHeight="1" s="4" customFormat="1">
      <c r="A1614" s="4">
        <f>'Enhanced Basket_AUTOLOAD'!H1614</f>
        <v>0</v>
      </c>
      <c r="B1614" s="4" t="str">
        <f t="shared" si="307"/>
        <v>SELL</v>
      </c>
      <c r="C1614" s="4" t="s">
        <v>29</v>
      </c>
      <c r="D1614" s="4" t="str">
        <f t="shared" si="308"/>
        <v>MT</v>
      </c>
      <c r="E1614" s="4" t="str">
        <f t="shared" si="309"/>
      </c>
      <c r="F1614" s="4" t="str">
        <f t="shared" si="310"/>
        <v>CIL LOAD</v>
      </c>
      <c r="G1614" s="4">
        <f t="shared" si="311"/>
        <v>0</v>
      </c>
      <c r="H1614" s="4" t="e">
        <f t="shared" si="312"/>
        <v>#N/A</v>
      </c>
      <c r="I1614" s="4" t="e">
        <f>_xll.BDP(AG1614&amp;" equity","crncy_adj_px_last","eqy_fund_crncy=usd")</f>
        <v>#NAME?</v>
      </c>
      <c r="J1614" s="4" t="str">
        <f t="shared" si="313"/>
      </c>
      <c r="AA1614" s="4">
        <f t="shared" si="314"/>
        <v>0</v>
      </c>
      <c r="AB1614" s="4">
        <f>'Enhanced Basket_AUTOLOAD'!T1614</f>
        <v>0</v>
      </c>
      <c r="AC1614" s="4">
        <f>'Enhanced Basket_AUTOLOAD'!M1614</f>
        <v>0</v>
      </c>
      <c r="AD1614" s="4">
        <f>'Enhanced Basket_AUTOLOAD'!L1614</f>
        <v>0</v>
      </c>
      <c r="AE1614" s="4">
        <f>'Enhanced Basket_AUTOLOAD'!Z1614</f>
        <v>0</v>
      </c>
      <c r="AF1614" s="4">
        <f>'Enhanced Basket_AUTOLOAD'!AB1614</f>
        <v>0</v>
      </c>
      <c r="AG1614" s="4" t="e">
        <f>VLOOKUP(AJ1614,'Ticker Mapping'!$I$3:$M$6706,5,0)</f>
        <v>#N/A</v>
      </c>
      <c r="AH1614" s="4" t="e">
        <f>_xll.BDP(AK1614&amp;" SEDOL","TICKER_AND_EXCH_CODE")</f>
        <v>#NAME?</v>
      </c>
      <c r="AI1614" s="4" t="e">
        <f t="shared" si="315"/>
        <v>#N/A</v>
      </c>
      <c r="AJ1614" s="4">
        <f>'Enhanced Basket_AUTOLOAD'!P1614</f>
        <v>0</v>
      </c>
      <c r="AK1614" s="4">
        <f>'Enhanced Basket_AUTOLOAD'!Q1614</f>
        <v>0</v>
      </c>
      <c r="AL1614" s="4">
        <f>'Enhanced Basket_AUTOLOAD'!Y1614</f>
        <v>0</v>
      </c>
      <c r="AM1614" s="4" t="e">
        <f t="shared" si="316"/>
        <v>#N/A</v>
      </c>
      <c r="AN1614" s="4" t="str">
        <f t="shared" si="317"/>
        <v>NO</v>
      </c>
      <c r="AO1614" s="4" t="str">
        <f t="shared" si="318"/>
        <v>Cash-in-Lieu</v>
      </c>
    </row>
    <row r="1615" ht="15" customHeight="1" s="4" customFormat="1">
      <c r="A1615" s="4">
        <f>'Enhanced Basket_AUTOLOAD'!H1615</f>
        <v>0</v>
      </c>
      <c r="B1615" s="4" t="str">
        <f t="shared" si="307"/>
        <v>SELL</v>
      </c>
      <c r="C1615" s="4" t="s">
        <v>29</v>
      </c>
      <c r="D1615" s="4" t="str">
        <f t="shared" si="308"/>
        <v>MT</v>
      </c>
      <c r="E1615" s="4" t="str">
        <f t="shared" si="309"/>
      </c>
      <c r="F1615" s="4" t="str">
        <f t="shared" si="310"/>
        <v>CIL LOAD</v>
      </c>
      <c r="G1615" s="4">
        <f t="shared" si="311"/>
        <v>0</v>
      </c>
      <c r="H1615" s="4" t="e">
        <f t="shared" si="312"/>
        <v>#N/A</v>
      </c>
      <c r="I1615" s="4" t="e">
        <f>_xll.BDP(AG1615&amp;" equity","crncy_adj_px_last","eqy_fund_crncy=usd")</f>
        <v>#NAME?</v>
      </c>
      <c r="J1615" s="4" t="str">
        <f t="shared" si="313"/>
      </c>
      <c r="AA1615" s="4">
        <f t="shared" si="314"/>
        <v>0</v>
      </c>
      <c r="AB1615" s="4">
        <f>'Enhanced Basket_AUTOLOAD'!T1615</f>
        <v>0</v>
      </c>
      <c r="AC1615" s="4">
        <f>'Enhanced Basket_AUTOLOAD'!M1615</f>
        <v>0</v>
      </c>
      <c r="AD1615" s="4">
        <f>'Enhanced Basket_AUTOLOAD'!L1615</f>
        <v>0</v>
      </c>
      <c r="AE1615" s="4">
        <f>'Enhanced Basket_AUTOLOAD'!Z1615</f>
        <v>0</v>
      </c>
      <c r="AF1615" s="4">
        <f>'Enhanced Basket_AUTOLOAD'!AB1615</f>
        <v>0</v>
      </c>
      <c r="AG1615" s="4" t="e">
        <f>VLOOKUP(AJ1615,'Ticker Mapping'!$I$3:$M$6706,5,0)</f>
        <v>#N/A</v>
      </c>
      <c r="AH1615" s="4" t="e">
        <f>_xll.BDP(AK1615&amp;" SEDOL","TICKER_AND_EXCH_CODE")</f>
        <v>#NAME?</v>
      </c>
      <c r="AI1615" s="4" t="e">
        <f t="shared" si="315"/>
        <v>#N/A</v>
      </c>
      <c r="AJ1615" s="4">
        <f>'Enhanced Basket_AUTOLOAD'!P1615</f>
        <v>0</v>
      </c>
      <c r="AK1615" s="4">
        <f>'Enhanced Basket_AUTOLOAD'!Q1615</f>
        <v>0</v>
      </c>
      <c r="AL1615" s="4">
        <f>'Enhanced Basket_AUTOLOAD'!Y1615</f>
        <v>0</v>
      </c>
      <c r="AM1615" s="4" t="e">
        <f t="shared" si="316"/>
        <v>#N/A</v>
      </c>
      <c r="AN1615" s="4" t="str">
        <f t="shared" si="317"/>
        <v>NO</v>
      </c>
      <c r="AO1615" s="4" t="str">
        <f t="shared" si="318"/>
        <v>Cash-in-Lieu</v>
      </c>
    </row>
    <row r="1616" ht="15" customHeight="1" s="4" customFormat="1">
      <c r="A1616" s="4">
        <f>'Enhanced Basket_AUTOLOAD'!H1616</f>
        <v>0</v>
      </c>
      <c r="B1616" s="4" t="str">
        <f t="shared" si="307"/>
        <v>SELL</v>
      </c>
      <c r="C1616" s="4" t="s">
        <v>29</v>
      </c>
      <c r="D1616" s="4" t="str">
        <f t="shared" si="308"/>
        <v>MT</v>
      </c>
      <c r="E1616" s="4" t="str">
        <f t="shared" si="309"/>
      </c>
      <c r="F1616" s="4" t="str">
        <f t="shared" si="310"/>
        <v>CIL LOAD</v>
      </c>
      <c r="G1616" s="4">
        <f t="shared" si="311"/>
        <v>0</v>
      </c>
      <c r="H1616" s="4" t="e">
        <f t="shared" si="312"/>
        <v>#N/A</v>
      </c>
      <c r="I1616" s="4" t="e">
        <f>_xll.BDP(AG1616&amp;" equity","crncy_adj_px_last","eqy_fund_crncy=usd")</f>
        <v>#NAME?</v>
      </c>
      <c r="J1616" s="4" t="str">
        <f t="shared" si="313"/>
      </c>
      <c r="AA1616" s="4">
        <f t="shared" si="314"/>
        <v>0</v>
      </c>
      <c r="AB1616" s="4">
        <f>'Enhanced Basket_AUTOLOAD'!T1616</f>
        <v>0</v>
      </c>
      <c r="AC1616" s="4">
        <f>'Enhanced Basket_AUTOLOAD'!M1616</f>
        <v>0</v>
      </c>
      <c r="AD1616" s="4">
        <f>'Enhanced Basket_AUTOLOAD'!L1616</f>
        <v>0</v>
      </c>
      <c r="AE1616" s="4">
        <f>'Enhanced Basket_AUTOLOAD'!Z1616</f>
        <v>0</v>
      </c>
      <c r="AF1616" s="4">
        <f>'Enhanced Basket_AUTOLOAD'!AB1616</f>
        <v>0</v>
      </c>
      <c r="AG1616" s="4" t="e">
        <f>VLOOKUP(AJ1616,'Ticker Mapping'!$I$3:$M$6706,5,0)</f>
        <v>#N/A</v>
      </c>
      <c r="AH1616" s="4" t="e">
        <f>_xll.BDP(AK1616&amp;" SEDOL","TICKER_AND_EXCH_CODE")</f>
        <v>#NAME?</v>
      </c>
      <c r="AI1616" s="4" t="e">
        <f t="shared" si="315"/>
        <v>#N/A</v>
      </c>
      <c r="AJ1616" s="4">
        <f>'Enhanced Basket_AUTOLOAD'!P1616</f>
        <v>0</v>
      </c>
      <c r="AK1616" s="4">
        <f>'Enhanced Basket_AUTOLOAD'!Q1616</f>
        <v>0</v>
      </c>
      <c r="AL1616" s="4">
        <f>'Enhanced Basket_AUTOLOAD'!Y1616</f>
        <v>0</v>
      </c>
      <c r="AM1616" s="4" t="e">
        <f t="shared" si="316"/>
        <v>#N/A</v>
      </c>
      <c r="AN1616" s="4" t="str">
        <f t="shared" si="317"/>
        <v>NO</v>
      </c>
      <c r="AO1616" s="4" t="str">
        <f t="shared" si="318"/>
        <v>Cash-in-Lieu</v>
      </c>
    </row>
    <row r="1617" ht="15" customHeight="1" s="4" customFormat="1">
      <c r="A1617" s="4">
        <f>'Enhanced Basket_AUTOLOAD'!H1617</f>
        <v>0</v>
      </c>
      <c r="B1617" s="4" t="str">
        <f t="shared" si="307"/>
        <v>SELL</v>
      </c>
      <c r="C1617" s="4" t="s">
        <v>29</v>
      </c>
      <c r="D1617" s="4" t="str">
        <f t="shared" si="308"/>
        <v>MT</v>
      </c>
      <c r="E1617" s="4" t="str">
        <f t="shared" si="309"/>
      </c>
      <c r="F1617" s="4" t="str">
        <f t="shared" si="310"/>
        <v>CIL LOAD</v>
      </c>
      <c r="G1617" s="4">
        <f t="shared" si="311"/>
        <v>0</v>
      </c>
      <c r="H1617" s="4" t="e">
        <f t="shared" si="312"/>
        <v>#N/A</v>
      </c>
      <c r="I1617" s="4" t="e">
        <f>_xll.BDP(AG1617&amp;" equity","crncy_adj_px_last","eqy_fund_crncy=usd")</f>
        <v>#NAME?</v>
      </c>
      <c r="J1617" s="4" t="str">
        <f t="shared" si="313"/>
      </c>
      <c r="AA1617" s="4">
        <f t="shared" si="314"/>
        <v>0</v>
      </c>
      <c r="AB1617" s="4">
        <f>'Enhanced Basket_AUTOLOAD'!T1617</f>
        <v>0</v>
      </c>
      <c r="AC1617" s="4">
        <f>'Enhanced Basket_AUTOLOAD'!M1617</f>
        <v>0</v>
      </c>
      <c r="AD1617" s="4">
        <f>'Enhanced Basket_AUTOLOAD'!L1617</f>
        <v>0</v>
      </c>
      <c r="AE1617" s="4">
        <f>'Enhanced Basket_AUTOLOAD'!Z1617</f>
        <v>0</v>
      </c>
      <c r="AF1617" s="4">
        <f>'Enhanced Basket_AUTOLOAD'!AB1617</f>
        <v>0</v>
      </c>
      <c r="AG1617" s="4" t="e">
        <f>VLOOKUP(AJ1617,'Ticker Mapping'!$I$3:$M$6706,5,0)</f>
        <v>#N/A</v>
      </c>
      <c r="AH1617" s="4" t="e">
        <f>_xll.BDP(AK1617&amp;" SEDOL","TICKER_AND_EXCH_CODE")</f>
        <v>#NAME?</v>
      </c>
      <c r="AI1617" s="4" t="e">
        <f t="shared" si="315"/>
        <v>#N/A</v>
      </c>
      <c r="AJ1617" s="4">
        <f>'Enhanced Basket_AUTOLOAD'!P1617</f>
        <v>0</v>
      </c>
      <c r="AK1617" s="4">
        <f>'Enhanced Basket_AUTOLOAD'!Q1617</f>
        <v>0</v>
      </c>
      <c r="AL1617" s="4">
        <f>'Enhanced Basket_AUTOLOAD'!Y1617</f>
        <v>0</v>
      </c>
      <c r="AM1617" s="4" t="e">
        <f t="shared" si="316"/>
        <v>#N/A</v>
      </c>
      <c r="AN1617" s="4" t="str">
        <f t="shared" si="317"/>
        <v>NO</v>
      </c>
      <c r="AO1617" s="4" t="str">
        <f t="shared" si="318"/>
        <v>Cash-in-Lieu</v>
      </c>
    </row>
    <row r="1618" ht="15" customHeight="1" s="4" customFormat="1">
      <c r="A1618" s="4">
        <f>'Enhanced Basket_AUTOLOAD'!H1618</f>
        <v>0</v>
      </c>
      <c r="B1618" s="4" t="str">
        <f t="shared" si="307"/>
        <v>SELL</v>
      </c>
      <c r="C1618" s="4" t="s">
        <v>29</v>
      </c>
      <c r="D1618" s="4" t="str">
        <f t="shared" si="308"/>
        <v>MT</v>
      </c>
      <c r="E1618" s="4" t="str">
        <f t="shared" si="309"/>
      </c>
      <c r="F1618" s="4" t="str">
        <f t="shared" si="310"/>
        <v>CIL LOAD</v>
      </c>
      <c r="G1618" s="4">
        <f t="shared" si="311"/>
        <v>0</v>
      </c>
      <c r="H1618" s="4" t="e">
        <f t="shared" si="312"/>
        <v>#N/A</v>
      </c>
      <c r="I1618" s="4" t="e">
        <f>_xll.BDP(AG1618&amp;" equity","crncy_adj_px_last","eqy_fund_crncy=usd")</f>
        <v>#NAME?</v>
      </c>
      <c r="J1618" s="4" t="str">
        <f t="shared" si="313"/>
      </c>
      <c r="AA1618" s="4">
        <f t="shared" si="314"/>
        <v>0</v>
      </c>
      <c r="AB1618" s="4">
        <f>'Enhanced Basket_AUTOLOAD'!T1618</f>
        <v>0</v>
      </c>
      <c r="AC1618" s="4">
        <f>'Enhanced Basket_AUTOLOAD'!M1618</f>
        <v>0</v>
      </c>
      <c r="AD1618" s="4">
        <f>'Enhanced Basket_AUTOLOAD'!L1618</f>
        <v>0</v>
      </c>
      <c r="AE1618" s="4">
        <f>'Enhanced Basket_AUTOLOAD'!Z1618</f>
        <v>0</v>
      </c>
      <c r="AF1618" s="4">
        <f>'Enhanced Basket_AUTOLOAD'!AB1618</f>
        <v>0</v>
      </c>
      <c r="AG1618" s="4" t="e">
        <f>VLOOKUP(AJ1618,'Ticker Mapping'!$I$3:$M$6706,5,0)</f>
        <v>#N/A</v>
      </c>
      <c r="AH1618" s="4" t="e">
        <f>_xll.BDP(AK1618&amp;" SEDOL","TICKER_AND_EXCH_CODE")</f>
        <v>#NAME?</v>
      </c>
      <c r="AI1618" s="4" t="e">
        <f t="shared" si="315"/>
        <v>#N/A</v>
      </c>
      <c r="AJ1618" s="4">
        <f>'Enhanced Basket_AUTOLOAD'!P1618</f>
        <v>0</v>
      </c>
      <c r="AK1618" s="4">
        <f>'Enhanced Basket_AUTOLOAD'!Q1618</f>
        <v>0</v>
      </c>
      <c r="AL1618" s="4">
        <f>'Enhanced Basket_AUTOLOAD'!Y1618</f>
        <v>0</v>
      </c>
      <c r="AM1618" s="4" t="e">
        <f t="shared" si="316"/>
        <v>#N/A</v>
      </c>
      <c r="AN1618" s="4" t="str">
        <f t="shared" si="317"/>
        <v>NO</v>
      </c>
      <c r="AO1618" s="4" t="str">
        <f t="shared" si="318"/>
        <v>Cash-in-Lieu</v>
      </c>
    </row>
    <row r="1619" ht="15" customHeight="1" s="4" customFormat="1">
      <c r="A1619" s="4">
        <f>'Enhanced Basket_AUTOLOAD'!H1619</f>
        <v>0</v>
      </c>
      <c r="B1619" s="4" t="str">
        <f t="shared" si="307"/>
        <v>SELL</v>
      </c>
      <c r="C1619" s="4" t="s">
        <v>29</v>
      </c>
      <c r="D1619" s="4" t="str">
        <f t="shared" si="308"/>
        <v>MT</v>
      </c>
      <c r="E1619" s="4" t="str">
        <f t="shared" si="309"/>
      </c>
      <c r="F1619" s="4" t="str">
        <f t="shared" si="310"/>
        <v>CIL LOAD</v>
      </c>
      <c r="G1619" s="4">
        <f t="shared" si="311"/>
        <v>0</v>
      </c>
      <c r="H1619" s="4" t="e">
        <f t="shared" si="312"/>
        <v>#N/A</v>
      </c>
      <c r="I1619" s="4" t="e">
        <f>_xll.BDP(AG1619&amp;" equity","crncy_adj_px_last","eqy_fund_crncy=usd")</f>
        <v>#NAME?</v>
      </c>
      <c r="J1619" s="4" t="str">
        <f t="shared" si="313"/>
      </c>
      <c r="AA1619" s="4">
        <f t="shared" si="314"/>
        <v>0</v>
      </c>
      <c r="AB1619" s="4">
        <f>'Enhanced Basket_AUTOLOAD'!T1619</f>
        <v>0</v>
      </c>
      <c r="AC1619" s="4">
        <f>'Enhanced Basket_AUTOLOAD'!M1619</f>
        <v>0</v>
      </c>
      <c r="AD1619" s="4">
        <f>'Enhanced Basket_AUTOLOAD'!L1619</f>
        <v>0</v>
      </c>
      <c r="AE1619" s="4">
        <f>'Enhanced Basket_AUTOLOAD'!Z1619</f>
        <v>0</v>
      </c>
      <c r="AF1619" s="4">
        <f>'Enhanced Basket_AUTOLOAD'!AB1619</f>
        <v>0</v>
      </c>
      <c r="AG1619" s="4" t="e">
        <f>VLOOKUP(AJ1619,'Ticker Mapping'!$I$3:$M$6706,5,0)</f>
        <v>#N/A</v>
      </c>
      <c r="AH1619" s="4" t="e">
        <f>_xll.BDP(AK1619&amp;" SEDOL","TICKER_AND_EXCH_CODE")</f>
        <v>#NAME?</v>
      </c>
      <c r="AI1619" s="4" t="e">
        <f t="shared" si="315"/>
        <v>#N/A</v>
      </c>
      <c r="AJ1619" s="4">
        <f>'Enhanced Basket_AUTOLOAD'!P1619</f>
        <v>0</v>
      </c>
      <c r="AK1619" s="4">
        <f>'Enhanced Basket_AUTOLOAD'!Q1619</f>
        <v>0</v>
      </c>
      <c r="AL1619" s="4">
        <f>'Enhanced Basket_AUTOLOAD'!Y1619</f>
        <v>0</v>
      </c>
      <c r="AM1619" s="4" t="e">
        <f t="shared" si="316"/>
        <v>#N/A</v>
      </c>
      <c r="AN1619" s="4" t="str">
        <f t="shared" si="317"/>
        <v>NO</v>
      </c>
      <c r="AO1619" s="4" t="str">
        <f t="shared" si="318"/>
        <v>Cash-in-Lieu</v>
      </c>
    </row>
    <row r="1620" ht="15" customHeight="1" s="4" customFormat="1">
      <c r="A1620" s="4">
        <f>'Enhanced Basket_AUTOLOAD'!H1620</f>
        <v>0</v>
      </c>
      <c r="B1620" s="4" t="str">
        <f t="shared" si="307"/>
        <v>SELL</v>
      </c>
      <c r="C1620" s="4" t="s">
        <v>29</v>
      </c>
      <c r="D1620" s="4" t="str">
        <f t="shared" si="308"/>
        <v>MT</v>
      </c>
      <c r="E1620" s="4" t="str">
        <f t="shared" si="309"/>
      </c>
      <c r="F1620" s="4" t="str">
        <f t="shared" si="310"/>
        <v>CIL LOAD</v>
      </c>
      <c r="G1620" s="4">
        <f t="shared" si="311"/>
        <v>0</v>
      </c>
      <c r="H1620" s="4" t="e">
        <f t="shared" si="312"/>
        <v>#N/A</v>
      </c>
      <c r="I1620" s="4" t="e">
        <f>_xll.BDP(AG1620&amp;" equity","crncy_adj_px_last","eqy_fund_crncy=usd")</f>
        <v>#NAME?</v>
      </c>
      <c r="J1620" s="4" t="str">
        <f t="shared" si="313"/>
      </c>
      <c r="AA1620" s="4">
        <f t="shared" si="314"/>
        <v>0</v>
      </c>
      <c r="AB1620" s="4">
        <f>'Enhanced Basket_AUTOLOAD'!T1620</f>
        <v>0</v>
      </c>
      <c r="AC1620" s="4">
        <f>'Enhanced Basket_AUTOLOAD'!M1620</f>
        <v>0</v>
      </c>
      <c r="AD1620" s="4">
        <f>'Enhanced Basket_AUTOLOAD'!L1620</f>
        <v>0</v>
      </c>
      <c r="AE1620" s="4">
        <f>'Enhanced Basket_AUTOLOAD'!Z1620</f>
        <v>0</v>
      </c>
      <c r="AF1620" s="4">
        <f>'Enhanced Basket_AUTOLOAD'!AB1620</f>
        <v>0</v>
      </c>
      <c r="AG1620" s="4" t="e">
        <f>VLOOKUP(AJ1620,'Ticker Mapping'!$I$3:$M$6706,5,0)</f>
        <v>#N/A</v>
      </c>
      <c r="AH1620" s="4" t="e">
        <f>_xll.BDP(AK1620&amp;" SEDOL","TICKER_AND_EXCH_CODE")</f>
        <v>#NAME?</v>
      </c>
      <c r="AI1620" s="4" t="e">
        <f t="shared" si="315"/>
        <v>#N/A</v>
      </c>
      <c r="AJ1620" s="4">
        <f>'Enhanced Basket_AUTOLOAD'!P1620</f>
        <v>0</v>
      </c>
      <c r="AK1620" s="4">
        <f>'Enhanced Basket_AUTOLOAD'!Q1620</f>
        <v>0</v>
      </c>
      <c r="AL1620" s="4">
        <f>'Enhanced Basket_AUTOLOAD'!Y1620</f>
        <v>0</v>
      </c>
      <c r="AM1620" s="4" t="e">
        <f t="shared" si="316"/>
        <v>#N/A</v>
      </c>
      <c r="AN1620" s="4" t="str">
        <f t="shared" si="317"/>
        <v>NO</v>
      </c>
      <c r="AO1620" s="4" t="str">
        <f t="shared" si="318"/>
        <v>Cash-in-Lieu</v>
      </c>
    </row>
    <row r="1621" ht="15" customHeight="1" s="4" customFormat="1">
      <c r="A1621" s="4">
        <f>'Enhanced Basket_AUTOLOAD'!H1621</f>
        <v>0</v>
      </c>
      <c r="B1621" s="4" t="str">
        <f t="shared" si="307"/>
        <v>SELL</v>
      </c>
      <c r="C1621" s="4" t="s">
        <v>29</v>
      </c>
      <c r="D1621" s="4" t="str">
        <f t="shared" si="308"/>
        <v>MT</v>
      </c>
      <c r="E1621" s="4" t="str">
        <f t="shared" si="309"/>
      </c>
      <c r="F1621" s="4" t="str">
        <f t="shared" si="310"/>
        <v>CIL LOAD</v>
      </c>
      <c r="G1621" s="4">
        <f t="shared" si="311"/>
        <v>0</v>
      </c>
      <c r="H1621" s="4" t="e">
        <f t="shared" si="312"/>
        <v>#N/A</v>
      </c>
      <c r="I1621" s="4" t="e">
        <f>_xll.BDP(AG1621&amp;" equity","crncy_adj_px_last","eqy_fund_crncy=usd")</f>
        <v>#NAME?</v>
      </c>
      <c r="J1621" s="4" t="str">
        <f t="shared" si="313"/>
      </c>
      <c r="AA1621" s="4">
        <f t="shared" si="314"/>
        <v>0</v>
      </c>
      <c r="AB1621" s="4">
        <f>'Enhanced Basket_AUTOLOAD'!T1621</f>
        <v>0</v>
      </c>
      <c r="AC1621" s="4">
        <f>'Enhanced Basket_AUTOLOAD'!M1621</f>
        <v>0</v>
      </c>
      <c r="AD1621" s="4">
        <f>'Enhanced Basket_AUTOLOAD'!L1621</f>
        <v>0</v>
      </c>
      <c r="AE1621" s="4">
        <f>'Enhanced Basket_AUTOLOAD'!Z1621</f>
        <v>0</v>
      </c>
      <c r="AF1621" s="4">
        <f>'Enhanced Basket_AUTOLOAD'!AB1621</f>
        <v>0</v>
      </c>
      <c r="AG1621" s="4" t="e">
        <f>VLOOKUP(AJ1621,'Ticker Mapping'!$I$3:$M$6706,5,0)</f>
        <v>#N/A</v>
      </c>
      <c r="AH1621" s="4" t="e">
        <f>_xll.BDP(AK1621&amp;" SEDOL","TICKER_AND_EXCH_CODE")</f>
        <v>#NAME?</v>
      </c>
      <c r="AI1621" s="4" t="e">
        <f t="shared" si="315"/>
        <v>#N/A</v>
      </c>
      <c r="AJ1621" s="4">
        <f>'Enhanced Basket_AUTOLOAD'!P1621</f>
        <v>0</v>
      </c>
      <c r="AK1621" s="4">
        <f>'Enhanced Basket_AUTOLOAD'!Q1621</f>
        <v>0</v>
      </c>
      <c r="AL1621" s="4">
        <f>'Enhanced Basket_AUTOLOAD'!Y1621</f>
        <v>0</v>
      </c>
      <c r="AM1621" s="4" t="e">
        <f t="shared" si="316"/>
        <v>#N/A</v>
      </c>
      <c r="AN1621" s="4" t="str">
        <f t="shared" si="317"/>
        <v>NO</v>
      </c>
      <c r="AO1621" s="4" t="str">
        <f t="shared" si="318"/>
        <v>Cash-in-Lieu</v>
      </c>
    </row>
    <row r="1622" ht="15" customHeight="1" s="4" customFormat="1">
      <c r="A1622" s="4">
        <f>'Enhanced Basket_AUTOLOAD'!H1622</f>
        <v>0</v>
      </c>
      <c r="B1622" s="4" t="str">
        <f t="shared" si="307"/>
        <v>SELL</v>
      </c>
      <c r="C1622" s="4" t="s">
        <v>29</v>
      </c>
      <c r="D1622" s="4" t="str">
        <f t="shared" si="308"/>
        <v>MT</v>
      </c>
      <c r="E1622" s="4" t="str">
        <f t="shared" si="309"/>
      </c>
      <c r="F1622" s="4" t="str">
        <f t="shared" si="310"/>
        <v>CIL LOAD</v>
      </c>
      <c r="G1622" s="4">
        <f t="shared" si="311"/>
        <v>0</v>
      </c>
      <c r="H1622" s="4" t="e">
        <f t="shared" si="312"/>
        <v>#N/A</v>
      </c>
      <c r="I1622" s="4" t="e">
        <f>_xll.BDP(AG1622&amp;" equity","crncy_adj_px_last","eqy_fund_crncy=usd")</f>
        <v>#NAME?</v>
      </c>
      <c r="J1622" s="4" t="str">
        <f t="shared" si="313"/>
      </c>
      <c r="AA1622" s="4">
        <f t="shared" si="314"/>
        <v>0</v>
      </c>
      <c r="AB1622" s="4">
        <f>'Enhanced Basket_AUTOLOAD'!T1622</f>
        <v>0</v>
      </c>
      <c r="AC1622" s="4">
        <f>'Enhanced Basket_AUTOLOAD'!M1622</f>
        <v>0</v>
      </c>
      <c r="AD1622" s="4">
        <f>'Enhanced Basket_AUTOLOAD'!L1622</f>
        <v>0</v>
      </c>
      <c r="AE1622" s="4">
        <f>'Enhanced Basket_AUTOLOAD'!Z1622</f>
        <v>0</v>
      </c>
      <c r="AF1622" s="4">
        <f>'Enhanced Basket_AUTOLOAD'!AB1622</f>
        <v>0</v>
      </c>
      <c r="AG1622" s="4" t="e">
        <f>VLOOKUP(AJ1622,'Ticker Mapping'!$I$3:$M$6706,5,0)</f>
        <v>#N/A</v>
      </c>
      <c r="AH1622" s="4" t="e">
        <f>_xll.BDP(AK1622&amp;" SEDOL","TICKER_AND_EXCH_CODE")</f>
        <v>#NAME?</v>
      </c>
      <c r="AI1622" s="4" t="e">
        <f t="shared" si="315"/>
        <v>#N/A</v>
      </c>
      <c r="AJ1622" s="4">
        <f>'Enhanced Basket_AUTOLOAD'!P1622</f>
        <v>0</v>
      </c>
      <c r="AK1622" s="4">
        <f>'Enhanced Basket_AUTOLOAD'!Q1622</f>
        <v>0</v>
      </c>
      <c r="AL1622" s="4">
        <f>'Enhanced Basket_AUTOLOAD'!Y1622</f>
        <v>0</v>
      </c>
      <c r="AM1622" s="4" t="e">
        <f t="shared" si="316"/>
        <v>#N/A</v>
      </c>
      <c r="AN1622" s="4" t="str">
        <f t="shared" si="317"/>
        <v>NO</v>
      </c>
      <c r="AO1622" s="4" t="str">
        <f t="shared" si="318"/>
        <v>Cash-in-Lieu</v>
      </c>
    </row>
    <row r="1623" ht="15" customHeight="1" s="4" customFormat="1">
      <c r="A1623" s="4">
        <f>'Enhanced Basket_AUTOLOAD'!H1623</f>
        <v>0</v>
      </c>
      <c r="B1623" s="4" t="str">
        <f t="shared" si="307"/>
        <v>SELL</v>
      </c>
      <c r="C1623" s="4" t="s">
        <v>29</v>
      </c>
      <c r="D1623" s="4" t="str">
        <f t="shared" si="308"/>
        <v>MT</v>
      </c>
      <c r="E1623" s="4" t="str">
        <f t="shared" si="309"/>
      </c>
      <c r="F1623" s="4" t="str">
        <f t="shared" si="310"/>
        <v>CIL LOAD</v>
      </c>
      <c r="G1623" s="4">
        <f t="shared" si="311"/>
        <v>0</v>
      </c>
      <c r="H1623" s="4" t="e">
        <f t="shared" si="312"/>
        <v>#N/A</v>
      </c>
      <c r="I1623" s="4" t="e">
        <f>_xll.BDP(AG1623&amp;" equity","crncy_adj_px_last","eqy_fund_crncy=usd")</f>
        <v>#NAME?</v>
      </c>
      <c r="J1623" s="4" t="str">
        <f t="shared" si="313"/>
      </c>
      <c r="AA1623" s="4">
        <f t="shared" si="314"/>
        <v>0</v>
      </c>
      <c r="AB1623" s="4">
        <f>'Enhanced Basket_AUTOLOAD'!T1623</f>
        <v>0</v>
      </c>
      <c r="AC1623" s="4">
        <f>'Enhanced Basket_AUTOLOAD'!M1623</f>
        <v>0</v>
      </c>
      <c r="AD1623" s="4">
        <f>'Enhanced Basket_AUTOLOAD'!L1623</f>
        <v>0</v>
      </c>
      <c r="AE1623" s="4">
        <f>'Enhanced Basket_AUTOLOAD'!Z1623</f>
        <v>0</v>
      </c>
      <c r="AF1623" s="4">
        <f>'Enhanced Basket_AUTOLOAD'!AB1623</f>
        <v>0</v>
      </c>
      <c r="AG1623" s="4" t="e">
        <f>VLOOKUP(AJ1623,'Ticker Mapping'!$I$3:$M$6706,5,0)</f>
        <v>#N/A</v>
      </c>
      <c r="AH1623" s="4" t="e">
        <f>_xll.BDP(AK1623&amp;" SEDOL","TICKER_AND_EXCH_CODE")</f>
        <v>#NAME?</v>
      </c>
      <c r="AI1623" s="4" t="e">
        <f t="shared" si="315"/>
        <v>#N/A</v>
      </c>
      <c r="AJ1623" s="4">
        <f>'Enhanced Basket_AUTOLOAD'!P1623</f>
        <v>0</v>
      </c>
      <c r="AK1623" s="4">
        <f>'Enhanced Basket_AUTOLOAD'!Q1623</f>
        <v>0</v>
      </c>
      <c r="AL1623" s="4">
        <f>'Enhanced Basket_AUTOLOAD'!Y1623</f>
        <v>0</v>
      </c>
      <c r="AM1623" s="4" t="e">
        <f t="shared" si="316"/>
        <v>#N/A</v>
      </c>
      <c r="AN1623" s="4" t="str">
        <f t="shared" si="317"/>
        <v>NO</v>
      </c>
      <c r="AO1623" s="4" t="str">
        <f t="shared" si="318"/>
        <v>Cash-in-Lieu</v>
      </c>
    </row>
    <row r="1624" ht="15" customHeight="1" s="4" customFormat="1">
      <c r="A1624" s="4">
        <f>'Enhanced Basket_AUTOLOAD'!H1624</f>
        <v>0</v>
      </c>
      <c r="B1624" s="4" t="str">
        <f t="shared" si="307"/>
        <v>SELL</v>
      </c>
      <c r="C1624" s="4" t="s">
        <v>29</v>
      </c>
      <c r="D1624" s="4" t="str">
        <f t="shared" si="308"/>
        <v>MT</v>
      </c>
      <c r="E1624" s="4" t="str">
        <f t="shared" si="309"/>
      </c>
      <c r="F1624" s="4" t="str">
        <f t="shared" si="310"/>
        <v>CIL LOAD</v>
      </c>
      <c r="G1624" s="4">
        <f t="shared" si="311"/>
        <v>0</v>
      </c>
      <c r="H1624" s="4" t="e">
        <f t="shared" si="312"/>
        <v>#N/A</v>
      </c>
      <c r="I1624" s="4" t="e">
        <f>_xll.BDP(AG1624&amp;" equity","crncy_adj_px_last","eqy_fund_crncy=usd")</f>
        <v>#NAME?</v>
      </c>
      <c r="J1624" s="4" t="str">
        <f t="shared" si="313"/>
      </c>
      <c r="AA1624" s="4">
        <f t="shared" si="314"/>
        <v>0</v>
      </c>
      <c r="AB1624" s="4">
        <f>'Enhanced Basket_AUTOLOAD'!T1624</f>
        <v>0</v>
      </c>
      <c r="AC1624" s="4">
        <f>'Enhanced Basket_AUTOLOAD'!M1624</f>
        <v>0</v>
      </c>
      <c r="AD1624" s="4">
        <f>'Enhanced Basket_AUTOLOAD'!L1624</f>
        <v>0</v>
      </c>
      <c r="AE1624" s="4">
        <f>'Enhanced Basket_AUTOLOAD'!Z1624</f>
        <v>0</v>
      </c>
      <c r="AF1624" s="4">
        <f>'Enhanced Basket_AUTOLOAD'!AB1624</f>
        <v>0</v>
      </c>
      <c r="AG1624" s="4" t="e">
        <f>VLOOKUP(AJ1624,'Ticker Mapping'!$I$3:$M$6706,5,0)</f>
        <v>#N/A</v>
      </c>
      <c r="AH1624" s="4" t="e">
        <f>_xll.BDP(AK1624&amp;" SEDOL","TICKER_AND_EXCH_CODE")</f>
        <v>#NAME?</v>
      </c>
      <c r="AI1624" s="4" t="e">
        <f t="shared" si="315"/>
        <v>#N/A</v>
      </c>
      <c r="AJ1624" s="4">
        <f>'Enhanced Basket_AUTOLOAD'!P1624</f>
        <v>0</v>
      </c>
      <c r="AK1624" s="4">
        <f>'Enhanced Basket_AUTOLOAD'!Q1624</f>
        <v>0</v>
      </c>
      <c r="AL1624" s="4">
        <f>'Enhanced Basket_AUTOLOAD'!Y1624</f>
        <v>0</v>
      </c>
      <c r="AM1624" s="4" t="e">
        <f t="shared" si="316"/>
        <v>#N/A</v>
      </c>
      <c r="AN1624" s="4" t="str">
        <f t="shared" si="317"/>
        <v>NO</v>
      </c>
      <c r="AO1624" s="4" t="str">
        <f t="shared" si="318"/>
        <v>Cash-in-Lieu</v>
      </c>
    </row>
    <row r="1625" ht="15" customHeight="1" s="4" customFormat="1">
      <c r="A1625" s="4">
        <f>'Enhanced Basket_AUTOLOAD'!H1625</f>
        <v>0</v>
      </c>
      <c r="B1625" s="4" t="str">
        <f t="shared" si="307"/>
        <v>SELL</v>
      </c>
      <c r="C1625" s="4" t="s">
        <v>29</v>
      </c>
      <c r="D1625" s="4" t="str">
        <f t="shared" si="308"/>
        <v>MT</v>
      </c>
      <c r="E1625" s="4" t="str">
        <f t="shared" si="309"/>
      </c>
      <c r="F1625" s="4" t="str">
        <f t="shared" si="310"/>
        <v>CIL LOAD</v>
      </c>
      <c r="G1625" s="4">
        <f t="shared" si="311"/>
        <v>0</v>
      </c>
      <c r="H1625" s="4" t="e">
        <f t="shared" si="312"/>
        <v>#N/A</v>
      </c>
      <c r="I1625" s="4" t="e">
        <f>_xll.BDP(AG1625&amp;" equity","crncy_adj_px_last","eqy_fund_crncy=usd")</f>
        <v>#NAME?</v>
      </c>
      <c r="J1625" s="4" t="str">
        <f t="shared" si="313"/>
      </c>
      <c r="AA1625" s="4">
        <f t="shared" si="314"/>
        <v>0</v>
      </c>
      <c r="AB1625" s="4">
        <f>'Enhanced Basket_AUTOLOAD'!T1625</f>
        <v>0</v>
      </c>
      <c r="AC1625" s="4">
        <f>'Enhanced Basket_AUTOLOAD'!M1625</f>
        <v>0</v>
      </c>
      <c r="AD1625" s="4">
        <f>'Enhanced Basket_AUTOLOAD'!L1625</f>
        <v>0</v>
      </c>
      <c r="AE1625" s="4">
        <f>'Enhanced Basket_AUTOLOAD'!Z1625</f>
        <v>0</v>
      </c>
      <c r="AF1625" s="4">
        <f>'Enhanced Basket_AUTOLOAD'!AB1625</f>
        <v>0</v>
      </c>
      <c r="AG1625" s="4" t="e">
        <f>VLOOKUP(AJ1625,'Ticker Mapping'!$I$3:$M$6706,5,0)</f>
        <v>#N/A</v>
      </c>
      <c r="AH1625" s="4" t="e">
        <f>_xll.BDP(AK1625&amp;" SEDOL","TICKER_AND_EXCH_CODE")</f>
        <v>#NAME?</v>
      </c>
      <c r="AI1625" s="4" t="e">
        <f t="shared" si="315"/>
        <v>#N/A</v>
      </c>
      <c r="AJ1625" s="4">
        <f>'Enhanced Basket_AUTOLOAD'!P1625</f>
        <v>0</v>
      </c>
      <c r="AK1625" s="4">
        <f>'Enhanced Basket_AUTOLOAD'!Q1625</f>
        <v>0</v>
      </c>
      <c r="AL1625" s="4">
        <f>'Enhanced Basket_AUTOLOAD'!Y1625</f>
        <v>0</v>
      </c>
      <c r="AM1625" s="4" t="e">
        <f t="shared" si="316"/>
        <v>#N/A</v>
      </c>
      <c r="AN1625" s="4" t="str">
        <f t="shared" si="317"/>
        <v>NO</v>
      </c>
      <c r="AO1625" s="4" t="str">
        <f t="shared" si="318"/>
        <v>Cash-in-Lieu</v>
      </c>
    </row>
    <row r="1626" ht="15" customHeight="1" s="4" customFormat="1">
      <c r="A1626" s="4">
        <f>'Enhanced Basket_AUTOLOAD'!H1626</f>
        <v>0</v>
      </c>
      <c r="B1626" s="4" t="str">
        <f t="shared" si="307"/>
        <v>SELL</v>
      </c>
      <c r="C1626" s="4" t="s">
        <v>29</v>
      </c>
      <c r="D1626" s="4" t="str">
        <f t="shared" si="308"/>
        <v>MT</v>
      </c>
      <c r="E1626" s="4" t="str">
        <f t="shared" si="309"/>
      </c>
      <c r="F1626" s="4" t="str">
        <f t="shared" si="310"/>
        <v>CIL LOAD</v>
      </c>
      <c r="G1626" s="4">
        <f t="shared" si="311"/>
        <v>0</v>
      </c>
      <c r="H1626" s="4" t="e">
        <f t="shared" si="312"/>
        <v>#N/A</v>
      </c>
      <c r="I1626" s="4" t="e">
        <f>_xll.BDP(AG1626&amp;" equity","crncy_adj_px_last","eqy_fund_crncy=usd")</f>
        <v>#NAME?</v>
      </c>
      <c r="J1626" s="4" t="str">
        <f t="shared" si="313"/>
      </c>
      <c r="AA1626" s="4">
        <f t="shared" si="314"/>
        <v>0</v>
      </c>
      <c r="AB1626" s="4">
        <f>'Enhanced Basket_AUTOLOAD'!T1626</f>
        <v>0</v>
      </c>
      <c r="AC1626" s="4">
        <f>'Enhanced Basket_AUTOLOAD'!M1626</f>
        <v>0</v>
      </c>
      <c r="AD1626" s="4">
        <f>'Enhanced Basket_AUTOLOAD'!L1626</f>
        <v>0</v>
      </c>
      <c r="AE1626" s="4">
        <f>'Enhanced Basket_AUTOLOAD'!Z1626</f>
        <v>0</v>
      </c>
      <c r="AF1626" s="4">
        <f>'Enhanced Basket_AUTOLOAD'!AB1626</f>
        <v>0</v>
      </c>
      <c r="AG1626" s="4" t="e">
        <f>VLOOKUP(AJ1626,'Ticker Mapping'!$I$3:$M$6706,5,0)</f>
        <v>#N/A</v>
      </c>
      <c r="AH1626" s="4" t="e">
        <f>_xll.BDP(AK1626&amp;" SEDOL","TICKER_AND_EXCH_CODE")</f>
        <v>#NAME?</v>
      </c>
      <c r="AI1626" s="4" t="e">
        <f t="shared" si="315"/>
        <v>#N/A</v>
      </c>
      <c r="AJ1626" s="4">
        <f>'Enhanced Basket_AUTOLOAD'!P1626</f>
        <v>0</v>
      </c>
      <c r="AK1626" s="4">
        <f>'Enhanced Basket_AUTOLOAD'!Q1626</f>
        <v>0</v>
      </c>
      <c r="AL1626" s="4">
        <f>'Enhanced Basket_AUTOLOAD'!Y1626</f>
        <v>0</v>
      </c>
      <c r="AM1626" s="4" t="e">
        <f t="shared" si="316"/>
        <v>#N/A</v>
      </c>
      <c r="AN1626" s="4" t="str">
        <f t="shared" si="317"/>
        <v>NO</v>
      </c>
      <c r="AO1626" s="4" t="str">
        <f t="shared" si="318"/>
        <v>Cash-in-Lieu</v>
      </c>
    </row>
    <row r="1627" ht="15" customHeight="1" s="4" customFormat="1">
      <c r="A1627" s="4">
        <f>'Enhanced Basket_AUTOLOAD'!H1627</f>
        <v>0</v>
      </c>
      <c r="B1627" s="4" t="str">
        <f t="shared" si="307"/>
        <v>SELL</v>
      </c>
      <c r="C1627" s="4" t="s">
        <v>29</v>
      </c>
      <c r="D1627" s="4" t="str">
        <f t="shared" si="308"/>
        <v>MT</v>
      </c>
      <c r="E1627" s="4" t="str">
        <f t="shared" si="309"/>
      </c>
      <c r="F1627" s="4" t="str">
        <f t="shared" si="310"/>
        <v>CIL LOAD</v>
      </c>
      <c r="G1627" s="4">
        <f t="shared" si="311"/>
        <v>0</v>
      </c>
      <c r="H1627" s="4" t="e">
        <f t="shared" si="312"/>
        <v>#N/A</v>
      </c>
      <c r="I1627" s="4" t="e">
        <f>_xll.BDP(AG1627&amp;" equity","crncy_adj_px_last","eqy_fund_crncy=usd")</f>
        <v>#NAME?</v>
      </c>
      <c r="J1627" s="4" t="str">
        <f t="shared" si="313"/>
      </c>
      <c r="AA1627" s="4">
        <f t="shared" si="314"/>
        <v>0</v>
      </c>
      <c r="AB1627" s="4">
        <f>'Enhanced Basket_AUTOLOAD'!T1627</f>
        <v>0</v>
      </c>
      <c r="AC1627" s="4">
        <f>'Enhanced Basket_AUTOLOAD'!M1627</f>
        <v>0</v>
      </c>
      <c r="AD1627" s="4">
        <f>'Enhanced Basket_AUTOLOAD'!L1627</f>
        <v>0</v>
      </c>
      <c r="AE1627" s="4">
        <f>'Enhanced Basket_AUTOLOAD'!Z1627</f>
        <v>0</v>
      </c>
      <c r="AF1627" s="4">
        <f>'Enhanced Basket_AUTOLOAD'!AB1627</f>
        <v>0</v>
      </c>
      <c r="AG1627" s="4" t="e">
        <f>VLOOKUP(AJ1627,'Ticker Mapping'!$I$3:$M$6706,5,0)</f>
        <v>#N/A</v>
      </c>
      <c r="AH1627" s="4" t="e">
        <f>_xll.BDP(AK1627&amp;" SEDOL","TICKER_AND_EXCH_CODE")</f>
        <v>#NAME?</v>
      </c>
      <c r="AI1627" s="4" t="e">
        <f t="shared" si="315"/>
        <v>#N/A</v>
      </c>
      <c r="AJ1627" s="4">
        <f>'Enhanced Basket_AUTOLOAD'!P1627</f>
        <v>0</v>
      </c>
      <c r="AK1627" s="4">
        <f>'Enhanced Basket_AUTOLOAD'!Q1627</f>
        <v>0</v>
      </c>
      <c r="AL1627" s="4">
        <f>'Enhanced Basket_AUTOLOAD'!Y1627</f>
        <v>0</v>
      </c>
      <c r="AM1627" s="4" t="e">
        <f t="shared" si="316"/>
        <v>#N/A</v>
      </c>
      <c r="AN1627" s="4" t="str">
        <f t="shared" si="317"/>
        <v>NO</v>
      </c>
      <c r="AO1627" s="4" t="str">
        <f t="shared" si="318"/>
        <v>Cash-in-Lieu</v>
      </c>
    </row>
    <row r="1628" ht="15" customHeight="1" s="4" customFormat="1">
      <c r="A1628" s="4">
        <f>'Enhanced Basket_AUTOLOAD'!H1628</f>
        <v>0</v>
      </c>
      <c r="B1628" s="4" t="str">
        <f t="shared" si="307"/>
        <v>SELL</v>
      </c>
      <c r="C1628" s="4" t="s">
        <v>29</v>
      </c>
      <c r="D1628" s="4" t="str">
        <f t="shared" si="308"/>
        <v>MT</v>
      </c>
      <c r="E1628" s="4" t="str">
        <f t="shared" si="309"/>
      </c>
      <c r="F1628" s="4" t="str">
        <f t="shared" si="310"/>
        <v>CIL LOAD</v>
      </c>
      <c r="G1628" s="4">
        <f t="shared" si="311"/>
        <v>0</v>
      </c>
      <c r="H1628" s="4" t="e">
        <f t="shared" si="312"/>
        <v>#N/A</v>
      </c>
      <c r="I1628" s="4" t="e">
        <f>_xll.BDP(AG1628&amp;" equity","crncy_adj_px_last","eqy_fund_crncy=usd")</f>
        <v>#NAME?</v>
      </c>
      <c r="J1628" s="4" t="str">
        <f t="shared" si="313"/>
      </c>
      <c r="AA1628" s="4">
        <f t="shared" si="314"/>
        <v>0</v>
      </c>
      <c r="AB1628" s="4">
        <f>'Enhanced Basket_AUTOLOAD'!T1628</f>
        <v>0</v>
      </c>
      <c r="AC1628" s="4">
        <f>'Enhanced Basket_AUTOLOAD'!M1628</f>
        <v>0</v>
      </c>
      <c r="AD1628" s="4">
        <f>'Enhanced Basket_AUTOLOAD'!L1628</f>
        <v>0</v>
      </c>
      <c r="AE1628" s="4">
        <f>'Enhanced Basket_AUTOLOAD'!Z1628</f>
        <v>0</v>
      </c>
      <c r="AF1628" s="4">
        <f>'Enhanced Basket_AUTOLOAD'!AB1628</f>
        <v>0</v>
      </c>
      <c r="AG1628" s="4" t="e">
        <f>VLOOKUP(AJ1628,'Ticker Mapping'!$I$3:$M$6706,5,0)</f>
        <v>#N/A</v>
      </c>
      <c r="AH1628" s="4" t="e">
        <f>_xll.BDP(AK1628&amp;" SEDOL","TICKER_AND_EXCH_CODE")</f>
        <v>#NAME?</v>
      </c>
      <c r="AI1628" s="4" t="e">
        <f t="shared" si="315"/>
        <v>#N/A</v>
      </c>
      <c r="AJ1628" s="4">
        <f>'Enhanced Basket_AUTOLOAD'!P1628</f>
        <v>0</v>
      </c>
      <c r="AK1628" s="4">
        <f>'Enhanced Basket_AUTOLOAD'!Q1628</f>
        <v>0</v>
      </c>
      <c r="AL1628" s="4">
        <f>'Enhanced Basket_AUTOLOAD'!Y1628</f>
        <v>0</v>
      </c>
      <c r="AM1628" s="4" t="e">
        <f t="shared" si="316"/>
        <v>#N/A</v>
      </c>
      <c r="AN1628" s="4" t="str">
        <f t="shared" si="317"/>
        <v>NO</v>
      </c>
      <c r="AO1628" s="4" t="str">
        <f t="shared" si="318"/>
        <v>Cash-in-Lieu</v>
      </c>
    </row>
    <row r="1629" ht="15" customHeight="1" s="4" customFormat="1">
      <c r="A1629" s="4">
        <f>'Enhanced Basket_AUTOLOAD'!H1629</f>
        <v>0</v>
      </c>
      <c r="B1629" s="4" t="str">
        <f t="shared" si="307"/>
        <v>SELL</v>
      </c>
      <c r="C1629" s="4" t="s">
        <v>29</v>
      </c>
      <c r="D1629" s="4" t="str">
        <f t="shared" si="308"/>
        <v>MT</v>
      </c>
      <c r="E1629" s="4" t="str">
        <f t="shared" si="309"/>
      </c>
      <c r="F1629" s="4" t="str">
        <f t="shared" si="310"/>
        <v>CIL LOAD</v>
      </c>
      <c r="G1629" s="4">
        <f t="shared" si="311"/>
        <v>0</v>
      </c>
      <c r="H1629" s="4" t="e">
        <f t="shared" si="312"/>
        <v>#N/A</v>
      </c>
      <c r="I1629" s="4" t="e">
        <f>_xll.BDP(AG1629&amp;" equity","crncy_adj_px_last","eqy_fund_crncy=usd")</f>
        <v>#NAME?</v>
      </c>
      <c r="J1629" s="4" t="str">
        <f t="shared" si="313"/>
      </c>
      <c r="AA1629" s="4">
        <f t="shared" si="314"/>
        <v>0</v>
      </c>
      <c r="AB1629" s="4">
        <f>'Enhanced Basket_AUTOLOAD'!T1629</f>
        <v>0</v>
      </c>
      <c r="AC1629" s="4">
        <f>'Enhanced Basket_AUTOLOAD'!M1629</f>
        <v>0</v>
      </c>
      <c r="AD1629" s="4">
        <f>'Enhanced Basket_AUTOLOAD'!L1629</f>
        <v>0</v>
      </c>
      <c r="AE1629" s="4">
        <f>'Enhanced Basket_AUTOLOAD'!Z1629</f>
        <v>0</v>
      </c>
      <c r="AF1629" s="4">
        <f>'Enhanced Basket_AUTOLOAD'!AB1629</f>
        <v>0</v>
      </c>
      <c r="AG1629" s="4" t="e">
        <f>VLOOKUP(AJ1629,'Ticker Mapping'!$I$3:$M$6706,5,0)</f>
        <v>#N/A</v>
      </c>
      <c r="AH1629" s="4" t="e">
        <f>_xll.BDP(AK1629&amp;" SEDOL","TICKER_AND_EXCH_CODE")</f>
        <v>#NAME?</v>
      </c>
      <c r="AI1629" s="4" t="e">
        <f t="shared" si="315"/>
        <v>#N/A</v>
      </c>
      <c r="AJ1629" s="4">
        <f>'Enhanced Basket_AUTOLOAD'!P1629</f>
        <v>0</v>
      </c>
      <c r="AK1629" s="4">
        <f>'Enhanced Basket_AUTOLOAD'!Q1629</f>
        <v>0</v>
      </c>
      <c r="AL1629" s="4">
        <f>'Enhanced Basket_AUTOLOAD'!Y1629</f>
        <v>0</v>
      </c>
      <c r="AM1629" s="4" t="e">
        <f t="shared" si="316"/>
        <v>#N/A</v>
      </c>
      <c r="AN1629" s="4" t="str">
        <f t="shared" si="317"/>
        <v>NO</v>
      </c>
      <c r="AO1629" s="4" t="str">
        <f t="shared" si="318"/>
        <v>Cash-in-Lieu</v>
      </c>
    </row>
    <row r="1630" ht="15" customHeight="1" s="4" customFormat="1">
      <c r="A1630" s="4">
        <f>'Enhanced Basket_AUTOLOAD'!H1630</f>
        <v>0</v>
      </c>
      <c r="B1630" s="4" t="str">
        <f t="shared" si="307"/>
        <v>SELL</v>
      </c>
      <c r="C1630" s="4" t="s">
        <v>29</v>
      </c>
      <c r="D1630" s="4" t="str">
        <f t="shared" si="308"/>
        <v>MT</v>
      </c>
      <c r="E1630" s="4" t="str">
        <f t="shared" si="309"/>
      </c>
      <c r="F1630" s="4" t="str">
        <f t="shared" si="310"/>
        <v>CIL LOAD</v>
      </c>
      <c r="G1630" s="4">
        <f t="shared" si="311"/>
        <v>0</v>
      </c>
      <c r="H1630" s="4" t="e">
        <f t="shared" si="312"/>
        <v>#N/A</v>
      </c>
      <c r="I1630" s="4" t="e">
        <f>_xll.BDP(AG1630&amp;" equity","crncy_adj_px_last","eqy_fund_crncy=usd")</f>
        <v>#NAME?</v>
      </c>
      <c r="J1630" s="4" t="str">
        <f t="shared" si="313"/>
      </c>
      <c r="AA1630" s="4">
        <f t="shared" si="314"/>
        <v>0</v>
      </c>
      <c r="AB1630" s="4">
        <f>'Enhanced Basket_AUTOLOAD'!T1630</f>
        <v>0</v>
      </c>
      <c r="AC1630" s="4">
        <f>'Enhanced Basket_AUTOLOAD'!M1630</f>
        <v>0</v>
      </c>
      <c r="AD1630" s="4">
        <f>'Enhanced Basket_AUTOLOAD'!L1630</f>
        <v>0</v>
      </c>
      <c r="AE1630" s="4">
        <f>'Enhanced Basket_AUTOLOAD'!Z1630</f>
        <v>0</v>
      </c>
      <c r="AF1630" s="4">
        <f>'Enhanced Basket_AUTOLOAD'!AB1630</f>
        <v>0</v>
      </c>
      <c r="AG1630" s="4" t="e">
        <f>VLOOKUP(AJ1630,'Ticker Mapping'!$I$3:$M$6706,5,0)</f>
        <v>#N/A</v>
      </c>
      <c r="AH1630" s="4" t="e">
        <f>_xll.BDP(AK1630&amp;" SEDOL","TICKER_AND_EXCH_CODE")</f>
        <v>#NAME?</v>
      </c>
      <c r="AI1630" s="4" t="e">
        <f t="shared" si="315"/>
        <v>#N/A</v>
      </c>
      <c r="AJ1630" s="4">
        <f>'Enhanced Basket_AUTOLOAD'!P1630</f>
        <v>0</v>
      </c>
      <c r="AK1630" s="4">
        <f>'Enhanced Basket_AUTOLOAD'!Q1630</f>
        <v>0</v>
      </c>
      <c r="AL1630" s="4">
        <f>'Enhanced Basket_AUTOLOAD'!Y1630</f>
        <v>0</v>
      </c>
      <c r="AM1630" s="4" t="e">
        <f t="shared" si="316"/>
        <v>#N/A</v>
      </c>
      <c r="AN1630" s="4" t="str">
        <f t="shared" si="317"/>
        <v>NO</v>
      </c>
      <c r="AO1630" s="4" t="str">
        <f t="shared" si="318"/>
        <v>Cash-in-Lieu</v>
      </c>
    </row>
    <row r="1631" ht="15" customHeight="1" s="4" customFormat="1">
      <c r="A1631" s="4">
        <f>'Enhanced Basket_AUTOLOAD'!H1631</f>
        <v>0</v>
      </c>
      <c r="B1631" s="4" t="str">
        <f t="shared" si="307"/>
        <v>SELL</v>
      </c>
      <c r="C1631" s="4" t="s">
        <v>29</v>
      </c>
      <c r="D1631" s="4" t="str">
        <f t="shared" si="308"/>
        <v>MT</v>
      </c>
      <c r="E1631" s="4" t="str">
        <f t="shared" si="309"/>
      </c>
      <c r="F1631" s="4" t="str">
        <f t="shared" si="310"/>
        <v>CIL LOAD</v>
      </c>
      <c r="G1631" s="4">
        <f t="shared" si="311"/>
        <v>0</v>
      </c>
      <c r="H1631" s="4" t="e">
        <f t="shared" si="312"/>
        <v>#N/A</v>
      </c>
      <c r="I1631" s="4" t="e">
        <f>_xll.BDP(AG1631&amp;" equity","crncy_adj_px_last","eqy_fund_crncy=usd")</f>
        <v>#NAME?</v>
      </c>
      <c r="J1631" s="4" t="str">
        <f t="shared" si="313"/>
      </c>
      <c r="AA1631" s="4">
        <f t="shared" si="314"/>
        <v>0</v>
      </c>
      <c r="AB1631" s="4">
        <f>'Enhanced Basket_AUTOLOAD'!T1631</f>
        <v>0</v>
      </c>
      <c r="AC1631" s="4">
        <f>'Enhanced Basket_AUTOLOAD'!M1631</f>
        <v>0</v>
      </c>
      <c r="AD1631" s="4">
        <f>'Enhanced Basket_AUTOLOAD'!L1631</f>
        <v>0</v>
      </c>
      <c r="AE1631" s="4">
        <f>'Enhanced Basket_AUTOLOAD'!Z1631</f>
        <v>0</v>
      </c>
      <c r="AF1631" s="4">
        <f>'Enhanced Basket_AUTOLOAD'!AB1631</f>
        <v>0</v>
      </c>
      <c r="AG1631" s="4" t="e">
        <f>VLOOKUP(AJ1631,'Ticker Mapping'!$I$3:$M$6706,5,0)</f>
        <v>#N/A</v>
      </c>
      <c r="AH1631" s="4" t="e">
        <f>_xll.BDP(AK1631&amp;" SEDOL","TICKER_AND_EXCH_CODE")</f>
        <v>#NAME?</v>
      </c>
      <c r="AI1631" s="4" t="e">
        <f t="shared" si="315"/>
        <v>#N/A</v>
      </c>
      <c r="AJ1631" s="4">
        <f>'Enhanced Basket_AUTOLOAD'!P1631</f>
        <v>0</v>
      </c>
      <c r="AK1631" s="4">
        <f>'Enhanced Basket_AUTOLOAD'!Q1631</f>
        <v>0</v>
      </c>
      <c r="AL1631" s="4">
        <f>'Enhanced Basket_AUTOLOAD'!Y1631</f>
        <v>0</v>
      </c>
      <c r="AM1631" s="4" t="e">
        <f t="shared" si="316"/>
        <v>#N/A</v>
      </c>
      <c r="AN1631" s="4" t="str">
        <f t="shared" si="317"/>
        <v>NO</v>
      </c>
      <c r="AO1631" s="4" t="str">
        <f t="shared" si="318"/>
        <v>Cash-in-Lieu</v>
      </c>
    </row>
    <row r="1632" ht="15" customHeight="1" s="4" customFormat="1">
      <c r="A1632" s="4">
        <f>'Enhanced Basket_AUTOLOAD'!H1632</f>
        <v>0</v>
      </c>
      <c r="B1632" s="4" t="str">
        <f t="shared" si="307"/>
        <v>SELL</v>
      </c>
      <c r="C1632" s="4" t="s">
        <v>29</v>
      </c>
      <c r="D1632" s="4" t="str">
        <f t="shared" si="308"/>
        <v>MT</v>
      </c>
      <c r="E1632" s="4" t="str">
        <f t="shared" si="309"/>
      </c>
      <c r="F1632" s="4" t="str">
        <f t="shared" si="310"/>
        <v>CIL LOAD</v>
      </c>
      <c r="G1632" s="4">
        <f t="shared" si="311"/>
        <v>0</v>
      </c>
      <c r="H1632" s="4" t="e">
        <f t="shared" si="312"/>
        <v>#N/A</v>
      </c>
      <c r="I1632" s="4" t="e">
        <f>_xll.BDP(AG1632&amp;" equity","crncy_adj_px_last","eqy_fund_crncy=usd")</f>
        <v>#NAME?</v>
      </c>
      <c r="J1632" s="4" t="str">
        <f t="shared" si="313"/>
      </c>
      <c r="AA1632" s="4">
        <f t="shared" si="314"/>
        <v>0</v>
      </c>
      <c r="AB1632" s="4">
        <f>'Enhanced Basket_AUTOLOAD'!T1632</f>
        <v>0</v>
      </c>
      <c r="AC1632" s="4">
        <f>'Enhanced Basket_AUTOLOAD'!M1632</f>
        <v>0</v>
      </c>
      <c r="AD1632" s="4">
        <f>'Enhanced Basket_AUTOLOAD'!L1632</f>
        <v>0</v>
      </c>
      <c r="AE1632" s="4">
        <f>'Enhanced Basket_AUTOLOAD'!Z1632</f>
        <v>0</v>
      </c>
      <c r="AF1632" s="4">
        <f>'Enhanced Basket_AUTOLOAD'!AB1632</f>
        <v>0</v>
      </c>
      <c r="AG1632" s="4" t="e">
        <f>VLOOKUP(AJ1632,'Ticker Mapping'!$I$3:$M$6706,5,0)</f>
        <v>#N/A</v>
      </c>
      <c r="AH1632" s="4" t="e">
        <f>_xll.BDP(AK1632&amp;" SEDOL","TICKER_AND_EXCH_CODE")</f>
        <v>#NAME?</v>
      </c>
      <c r="AI1632" s="4" t="e">
        <f t="shared" si="315"/>
        <v>#N/A</v>
      </c>
      <c r="AJ1632" s="4">
        <f>'Enhanced Basket_AUTOLOAD'!P1632</f>
        <v>0</v>
      </c>
      <c r="AK1632" s="4">
        <f>'Enhanced Basket_AUTOLOAD'!Q1632</f>
        <v>0</v>
      </c>
      <c r="AL1632" s="4">
        <f>'Enhanced Basket_AUTOLOAD'!Y1632</f>
        <v>0</v>
      </c>
      <c r="AM1632" s="4" t="e">
        <f t="shared" si="316"/>
        <v>#N/A</v>
      </c>
      <c r="AN1632" s="4" t="str">
        <f t="shared" si="317"/>
        <v>NO</v>
      </c>
      <c r="AO1632" s="4" t="str">
        <f t="shared" si="318"/>
        <v>Cash-in-Lieu</v>
      </c>
    </row>
    <row r="1633" ht="15" customHeight="1" s="4" customFormat="1">
      <c r="A1633" s="4">
        <f>'Enhanced Basket_AUTOLOAD'!H1633</f>
        <v>0</v>
      </c>
      <c r="B1633" s="4" t="str">
        <f t="shared" si="307"/>
        <v>SELL</v>
      </c>
      <c r="C1633" s="4" t="s">
        <v>29</v>
      </c>
      <c r="D1633" s="4" t="str">
        <f t="shared" si="308"/>
        <v>MT</v>
      </c>
      <c r="E1633" s="4" t="str">
        <f t="shared" si="309"/>
      </c>
      <c r="F1633" s="4" t="str">
        <f t="shared" si="310"/>
        <v>CIL LOAD</v>
      </c>
      <c r="G1633" s="4">
        <f t="shared" si="311"/>
        <v>0</v>
      </c>
      <c r="H1633" s="4" t="e">
        <f t="shared" si="312"/>
        <v>#N/A</v>
      </c>
      <c r="I1633" s="4" t="e">
        <f>_xll.BDP(AG1633&amp;" equity","crncy_adj_px_last","eqy_fund_crncy=usd")</f>
        <v>#NAME?</v>
      </c>
      <c r="J1633" s="4" t="str">
        <f t="shared" si="313"/>
      </c>
      <c r="AA1633" s="4">
        <f t="shared" si="314"/>
        <v>0</v>
      </c>
      <c r="AB1633" s="4">
        <f>'Enhanced Basket_AUTOLOAD'!T1633</f>
        <v>0</v>
      </c>
      <c r="AC1633" s="4">
        <f>'Enhanced Basket_AUTOLOAD'!M1633</f>
        <v>0</v>
      </c>
      <c r="AD1633" s="4">
        <f>'Enhanced Basket_AUTOLOAD'!L1633</f>
        <v>0</v>
      </c>
      <c r="AE1633" s="4">
        <f>'Enhanced Basket_AUTOLOAD'!Z1633</f>
        <v>0</v>
      </c>
      <c r="AF1633" s="4">
        <f>'Enhanced Basket_AUTOLOAD'!AB1633</f>
        <v>0</v>
      </c>
      <c r="AG1633" s="4" t="e">
        <f>VLOOKUP(AJ1633,'Ticker Mapping'!$I$3:$M$6706,5,0)</f>
        <v>#N/A</v>
      </c>
      <c r="AH1633" s="4" t="e">
        <f>_xll.BDP(AK1633&amp;" SEDOL","TICKER_AND_EXCH_CODE")</f>
        <v>#NAME?</v>
      </c>
      <c r="AI1633" s="4" t="e">
        <f t="shared" si="315"/>
        <v>#N/A</v>
      </c>
      <c r="AJ1633" s="4">
        <f>'Enhanced Basket_AUTOLOAD'!P1633</f>
        <v>0</v>
      </c>
      <c r="AK1633" s="4">
        <f>'Enhanced Basket_AUTOLOAD'!Q1633</f>
        <v>0</v>
      </c>
      <c r="AL1633" s="4">
        <f>'Enhanced Basket_AUTOLOAD'!Y1633</f>
        <v>0</v>
      </c>
      <c r="AM1633" s="4" t="e">
        <f t="shared" si="316"/>
        <v>#N/A</v>
      </c>
      <c r="AN1633" s="4" t="str">
        <f t="shared" si="317"/>
        <v>NO</v>
      </c>
      <c r="AO1633" s="4" t="str">
        <f t="shared" si="318"/>
        <v>Cash-in-Lieu</v>
      </c>
    </row>
    <row r="1634" ht="15" customHeight="1" s="4" customFormat="1">
      <c r="A1634" s="4">
        <f>'Enhanced Basket_AUTOLOAD'!H1634</f>
        <v>0</v>
      </c>
      <c r="B1634" s="4" t="str">
        <f t="shared" si="307"/>
        <v>SELL</v>
      </c>
      <c r="C1634" s="4" t="s">
        <v>29</v>
      </c>
      <c r="D1634" s="4" t="str">
        <f t="shared" si="308"/>
        <v>MT</v>
      </c>
      <c r="E1634" s="4" t="str">
        <f t="shared" si="309"/>
      </c>
      <c r="F1634" s="4" t="str">
        <f t="shared" si="310"/>
        <v>CIL LOAD</v>
      </c>
      <c r="G1634" s="4">
        <f t="shared" si="311"/>
        <v>0</v>
      </c>
      <c r="H1634" s="4" t="e">
        <f t="shared" si="312"/>
        <v>#N/A</v>
      </c>
      <c r="I1634" s="4" t="e">
        <f>_xll.BDP(AG1634&amp;" equity","crncy_adj_px_last","eqy_fund_crncy=usd")</f>
        <v>#NAME?</v>
      </c>
      <c r="J1634" s="4" t="str">
        <f t="shared" si="313"/>
      </c>
      <c r="AA1634" s="4">
        <f t="shared" si="314"/>
        <v>0</v>
      </c>
      <c r="AB1634" s="4">
        <f>'Enhanced Basket_AUTOLOAD'!T1634</f>
        <v>0</v>
      </c>
      <c r="AC1634" s="4">
        <f>'Enhanced Basket_AUTOLOAD'!M1634</f>
        <v>0</v>
      </c>
      <c r="AD1634" s="4">
        <f>'Enhanced Basket_AUTOLOAD'!L1634</f>
        <v>0</v>
      </c>
      <c r="AE1634" s="4">
        <f>'Enhanced Basket_AUTOLOAD'!Z1634</f>
        <v>0</v>
      </c>
      <c r="AF1634" s="4">
        <f>'Enhanced Basket_AUTOLOAD'!AB1634</f>
        <v>0</v>
      </c>
      <c r="AG1634" s="4" t="e">
        <f>VLOOKUP(AJ1634,'Ticker Mapping'!$I$3:$M$6706,5,0)</f>
        <v>#N/A</v>
      </c>
      <c r="AH1634" s="4" t="e">
        <f>_xll.BDP(AK1634&amp;" SEDOL","TICKER_AND_EXCH_CODE")</f>
        <v>#NAME?</v>
      </c>
      <c r="AI1634" s="4" t="e">
        <f t="shared" si="315"/>
        <v>#N/A</v>
      </c>
      <c r="AJ1634" s="4">
        <f>'Enhanced Basket_AUTOLOAD'!P1634</f>
        <v>0</v>
      </c>
      <c r="AK1634" s="4">
        <f>'Enhanced Basket_AUTOLOAD'!Q1634</f>
        <v>0</v>
      </c>
      <c r="AL1634" s="4">
        <f>'Enhanced Basket_AUTOLOAD'!Y1634</f>
        <v>0</v>
      </c>
      <c r="AM1634" s="4" t="e">
        <f t="shared" si="316"/>
        <v>#N/A</v>
      </c>
      <c r="AN1634" s="4" t="str">
        <f t="shared" si="317"/>
        <v>NO</v>
      </c>
      <c r="AO1634" s="4" t="str">
        <f t="shared" si="318"/>
        <v>Cash-in-Lieu</v>
      </c>
    </row>
    <row r="1635" ht="15" customHeight="1" s="4" customFormat="1">
      <c r="A1635" s="4">
        <f>'Enhanced Basket_AUTOLOAD'!H1635</f>
        <v>0</v>
      </c>
      <c r="B1635" s="4" t="str">
        <f t="shared" si="307"/>
        <v>SELL</v>
      </c>
      <c r="C1635" s="4" t="s">
        <v>29</v>
      </c>
      <c r="D1635" s="4" t="str">
        <f t="shared" si="308"/>
        <v>MT</v>
      </c>
      <c r="E1635" s="4" t="str">
        <f t="shared" si="309"/>
      </c>
      <c r="F1635" s="4" t="str">
        <f t="shared" si="310"/>
        <v>CIL LOAD</v>
      </c>
      <c r="G1635" s="4">
        <f t="shared" si="311"/>
        <v>0</v>
      </c>
      <c r="H1635" s="4" t="e">
        <f t="shared" si="312"/>
        <v>#N/A</v>
      </c>
      <c r="I1635" s="4" t="e">
        <f>_xll.BDP(AG1635&amp;" equity","crncy_adj_px_last","eqy_fund_crncy=usd")</f>
        <v>#NAME?</v>
      </c>
      <c r="J1635" s="4" t="str">
        <f t="shared" si="313"/>
      </c>
      <c r="AA1635" s="4">
        <f t="shared" si="314"/>
        <v>0</v>
      </c>
      <c r="AB1635" s="4">
        <f>'Enhanced Basket_AUTOLOAD'!T1635</f>
        <v>0</v>
      </c>
      <c r="AC1635" s="4">
        <f>'Enhanced Basket_AUTOLOAD'!M1635</f>
        <v>0</v>
      </c>
      <c r="AD1635" s="4">
        <f>'Enhanced Basket_AUTOLOAD'!L1635</f>
        <v>0</v>
      </c>
      <c r="AE1635" s="4">
        <f>'Enhanced Basket_AUTOLOAD'!Z1635</f>
        <v>0</v>
      </c>
      <c r="AF1635" s="4">
        <f>'Enhanced Basket_AUTOLOAD'!AB1635</f>
        <v>0</v>
      </c>
      <c r="AG1635" s="4" t="e">
        <f>VLOOKUP(AJ1635,'Ticker Mapping'!$I$3:$M$6706,5,0)</f>
        <v>#N/A</v>
      </c>
      <c r="AH1635" s="4" t="e">
        <f>_xll.BDP(AK1635&amp;" SEDOL","TICKER_AND_EXCH_CODE")</f>
        <v>#NAME?</v>
      </c>
      <c r="AI1635" s="4" t="e">
        <f t="shared" si="315"/>
        <v>#N/A</v>
      </c>
      <c r="AJ1635" s="4">
        <f>'Enhanced Basket_AUTOLOAD'!P1635</f>
        <v>0</v>
      </c>
      <c r="AK1635" s="4">
        <f>'Enhanced Basket_AUTOLOAD'!Q1635</f>
        <v>0</v>
      </c>
      <c r="AL1635" s="4">
        <f>'Enhanced Basket_AUTOLOAD'!Y1635</f>
        <v>0</v>
      </c>
      <c r="AM1635" s="4" t="e">
        <f t="shared" si="316"/>
        <v>#N/A</v>
      </c>
      <c r="AN1635" s="4" t="str">
        <f t="shared" si="317"/>
        <v>NO</v>
      </c>
      <c r="AO1635" s="4" t="str">
        <f t="shared" si="318"/>
        <v>Cash-in-Lieu</v>
      </c>
    </row>
    <row r="1636" ht="15" customHeight="1" s="4" customFormat="1">
      <c r="A1636" s="4">
        <f>'Enhanced Basket_AUTOLOAD'!H1636</f>
        <v>0</v>
      </c>
      <c r="B1636" s="4" t="str">
        <f t="shared" si="307"/>
        <v>SELL</v>
      </c>
      <c r="C1636" s="4" t="s">
        <v>29</v>
      </c>
      <c r="D1636" s="4" t="str">
        <f t="shared" si="308"/>
        <v>MT</v>
      </c>
      <c r="E1636" s="4" t="str">
        <f t="shared" si="309"/>
      </c>
      <c r="F1636" s="4" t="str">
        <f t="shared" si="310"/>
        <v>CIL LOAD</v>
      </c>
      <c r="G1636" s="4">
        <f t="shared" si="311"/>
        <v>0</v>
      </c>
      <c r="H1636" s="4" t="e">
        <f t="shared" si="312"/>
        <v>#N/A</v>
      </c>
      <c r="I1636" s="4" t="e">
        <f>_xll.BDP(AG1636&amp;" equity","crncy_adj_px_last","eqy_fund_crncy=usd")</f>
        <v>#NAME?</v>
      </c>
      <c r="J1636" s="4" t="str">
        <f t="shared" si="313"/>
      </c>
      <c r="AA1636" s="4">
        <f t="shared" si="314"/>
        <v>0</v>
      </c>
      <c r="AB1636" s="4">
        <f>'Enhanced Basket_AUTOLOAD'!T1636</f>
        <v>0</v>
      </c>
      <c r="AC1636" s="4">
        <f>'Enhanced Basket_AUTOLOAD'!M1636</f>
        <v>0</v>
      </c>
      <c r="AD1636" s="4">
        <f>'Enhanced Basket_AUTOLOAD'!L1636</f>
        <v>0</v>
      </c>
      <c r="AE1636" s="4">
        <f>'Enhanced Basket_AUTOLOAD'!Z1636</f>
        <v>0</v>
      </c>
      <c r="AF1636" s="4">
        <f>'Enhanced Basket_AUTOLOAD'!AB1636</f>
        <v>0</v>
      </c>
      <c r="AG1636" s="4" t="e">
        <f>VLOOKUP(AJ1636,'Ticker Mapping'!$I$3:$M$6706,5,0)</f>
        <v>#N/A</v>
      </c>
      <c r="AH1636" s="4" t="e">
        <f>_xll.BDP(AK1636&amp;" SEDOL","TICKER_AND_EXCH_CODE")</f>
        <v>#NAME?</v>
      </c>
      <c r="AI1636" s="4" t="e">
        <f t="shared" si="315"/>
        <v>#N/A</v>
      </c>
      <c r="AJ1636" s="4">
        <f>'Enhanced Basket_AUTOLOAD'!P1636</f>
        <v>0</v>
      </c>
      <c r="AK1636" s="4">
        <f>'Enhanced Basket_AUTOLOAD'!Q1636</f>
        <v>0</v>
      </c>
      <c r="AL1636" s="4">
        <f>'Enhanced Basket_AUTOLOAD'!Y1636</f>
        <v>0</v>
      </c>
      <c r="AM1636" s="4" t="e">
        <f t="shared" si="316"/>
        <v>#N/A</v>
      </c>
      <c r="AN1636" s="4" t="str">
        <f t="shared" si="317"/>
        <v>NO</v>
      </c>
      <c r="AO1636" s="4" t="str">
        <f t="shared" si="318"/>
        <v>Cash-in-Lieu</v>
      </c>
    </row>
    <row r="1637" ht="15" customHeight="1" s="4" customFormat="1">
      <c r="A1637" s="4">
        <f>'Enhanced Basket_AUTOLOAD'!H1637</f>
        <v>0</v>
      </c>
      <c r="B1637" s="4" t="str">
        <f t="shared" si="307"/>
        <v>SELL</v>
      </c>
      <c r="C1637" s="4" t="s">
        <v>29</v>
      </c>
      <c r="D1637" s="4" t="str">
        <f t="shared" si="308"/>
        <v>MT</v>
      </c>
      <c r="E1637" s="4" t="str">
        <f t="shared" si="309"/>
      </c>
      <c r="F1637" s="4" t="str">
        <f t="shared" si="310"/>
        <v>CIL LOAD</v>
      </c>
      <c r="G1637" s="4">
        <f t="shared" si="311"/>
        <v>0</v>
      </c>
      <c r="H1637" s="4" t="e">
        <f t="shared" si="312"/>
        <v>#N/A</v>
      </c>
      <c r="I1637" s="4" t="e">
        <f>_xll.BDP(AG1637&amp;" equity","crncy_adj_px_last","eqy_fund_crncy=usd")</f>
        <v>#NAME?</v>
      </c>
      <c r="J1637" s="4" t="str">
        <f t="shared" si="313"/>
      </c>
      <c r="AA1637" s="4">
        <f t="shared" si="314"/>
        <v>0</v>
      </c>
      <c r="AB1637" s="4">
        <f>'Enhanced Basket_AUTOLOAD'!T1637</f>
        <v>0</v>
      </c>
      <c r="AC1637" s="4">
        <f>'Enhanced Basket_AUTOLOAD'!M1637</f>
        <v>0</v>
      </c>
      <c r="AD1637" s="4">
        <f>'Enhanced Basket_AUTOLOAD'!L1637</f>
        <v>0</v>
      </c>
      <c r="AE1637" s="4">
        <f>'Enhanced Basket_AUTOLOAD'!Z1637</f>
        <v>0</v>
      </c>
      <c r="AF1637" s="4">
        <f>'Enhanced Basket_AUTOLOAD'!AB1637</f>
        <v>0</v>
      </c>
      <c r="AG1637" s="4" t="e">
        <f>VLOOKUP(AJ1637,'Ticker Mapping'!$I$3:$M$6706,5,0)</f>
        <v>#N/A</v>
      </c>
      <c r="AH1637" s="4" t="e">
        <f>_xll.BDP(AK1637&amp;" SEDOL","TICKER_AND_EXCH_CODE")</f>
        <v>#NAME?</v>
      </c>
      <c r="AI1637" s="4" t="e">
        <f t="shared" si="315"/>
        <v>#N/A</v>
      </c>
      <c r="AJ1637" s="4">
        <f>'Enhanced Basket_AUTOLOAD'!P1637</f>
        <v>0</v>
      </c>
      <c r="AK1637" s="4">
        <f>'Enhanced Basket_AUTOLOAD'!Q1637</f>
        <v>0</v>
      </c>
      <c r="AL1637" s="4">
        <f>'Enhanced Basket_AUTOLOAD'!Y1637</f>
        <v>0</v>
      </c>
      <c r="AM1637" s="4" t="e">
        <f t="shared" si="316"/>
        <v>#N/A</v>
      </c>
      <c r="AN1637" s="4" t="str">
        <f t="shared" si="317"/>
        <v>NO</v>
      </c>
      <c r="AO1637" s="4" t="str">
        <f t="shared" si="318"/>
        <v>Cash-in-Lieu</v>
      </c>
    </row>
    <row r="1638" ht="15" customHeight="1" s="4" customFormat="1">
      <c r="A1638" s="4">
        <f>'Enhanced Basket_AUTOLOAD'!H1638</f>
        <v>0</v>
      </c>
      <c r="B1638" s="4" t="str">
        <f t="shared" si="307"/>
        <v>SELL</v>
      </c>
      <c r="C1638" s="4" t="s">
        <v>29</v>
      </c>
      <c r="D1638" s="4" t="str">
        <f t="shared" si="308"/>
        <v>MT</v>
      </c>
      <c r="E1638" s="4" t="str">
        <f t="shared" si="309"/>
      </c>
      <c r="F1638" s="4" t="str">
        <f t="shared" si="310"/>
        <v>CIL LOAD</v>
      </c>
      <c r="G1638" s="4">
        <f t="shared" si="311"/>
        <v>0</v>
      </c>
      <c r="H1638" s="4" t="e">
        <f t="shared" si="312"/>
        <v>#N/A</v>
      </c>
      <c r="I1638" s="4" t="e">
        <f>_xll.BDP(AG1638&amp;" equity","crncy_adj_px_last","eqy_fund_crncy=usd")</f>
        <v>#NAME?</v>
      </c>
      <c r="J1638" s="4" t="str">
        <f t="shared" si="313"/>
      </c>
      <c r="AA1638" s="4">
        <f t="shared" si="314"/>
        <v>0</v>
      </c>
      <c r="AB1638" s="4">
        <f>'Enhanced Basket_AUTOLOAD'!T1638</f>
        <v>0</v>
      </c>
      <c r="AC1638" s="4">
        <f>'Enhanced Basket_AUTOLOAD'!M1638</f>
        <v>0</v>
      </c>
      <c r="AD1638" s="4">
        <f>'Enhanced Basket_AUTOLOAD'!L1638</f>
        <v>0</v>
      </c>
      <c r="AE1638" s="4">
        <f>'Enhanced Basket_AUTOLOAD'!Z1638</f>
        <v>0</v>
      </c>
      <c r="AF1638" s="4">
        <f>'Enhanced Basket_AUTOLOAD'!AB1638</f>
        <v>0</v>
      </c>
      <c r="AG1638" s="4" t="e">
        <f>VLOOKUP(AJ1638,'Ticker Mapping'!$I$3:$M$6706,5,0)</f>
        <v>#N/A</v>
      </c>
      <c r="AH1638" s="4" t="e">
        <f>_xll.BDP(AK1638&amp;" SEDOL","TICKER_AND_EXCH_CODE")</f>
        <v>#NAME?</v>
      </c>
      <c r="AI1638" s="4" t="e">
        <f t="shared" si="315"/>
        <v>#N/A</v>
      </c>
      <c r="AJ1638" s="4">
        <f>'Enhanced Basket_AUTOLOAD'!P1638</f>
        <v>0</v>
      </c>
      <c r="AK1638" s="4">
        <f>'Enhanced Basket_AUTOLOAD'!Q1638</f>
        <v>0</v>
      </c>
      <c r="AL1638" s="4">
        <f>'Enhanced Basket_AUTOLOAD'!Y1638</f>
        <v>0</v>
      </c>
      <c r="AM1638" s="4" t="e">
        <f t="shared" si="316"/>
        <v>#N/A</v>
      </c>
      <c r="AN1638" s="4" t="str">
        <f t="shared" si="317"/>
        <v>NO</v>
      </c>
      <c r="AO1638" s="4" t="str">
        <f t="shared" si="318"/>
        <v>Cash-in-Lieu</v>
      </c>
    </row>
    <row r="1639" ht="15" customHeight="1" s="4" customFormat="1">
      <c r="A1639" s="4">
        <f>'Enhanced Basket_AUTOLOAD'!H1639</f>
        <v>0</v>
      </c>
      <c r="B1639" s="4" t="str">
        <f t="shared" si="307"/>
        <v>SELL</v>
      </c>
      <c r="C1639" s="4" t="s">
        <v>29</v>
      </c>
      <c r="D1639" s="4" t="str">
        <f t="shared" si="308"/>
        <v>MT</v>
      </c>
      <c r="E1639" s="4" t="str">
        <f t="shared" si="309"/>
      </c>
      <c r="F1639" s="4" t="str">
        <f t="shared" si="310"/>
        <v>CIL LOAD</v>
      </c>
      <c r="G1639" s="4">
        <f t="shared" si="311"/>
        <v>0</v>
      </c>
      <c r="H1639" s="4" t="e">
        <f t="shared" si="312"/>
        <v>#N/A</v>
      </c>
      <c r="I1639" s="4" t="e">
        <f>_xll.BDP(AG1639&amp;" equity","crncy_adj_px_last","eqy_fund_crncy=usd")</f>
        <v>#NAME?</v>
      </c>
      <c r="J1639" s="4" t="str">
        <f t="shared" si="313"/>
      </c>
      <c r="AA1639" s="4">
        <f t="shared" si="314"/>
        <v>0</v>
      </c>
      <c r="AB1639" s="4">
        <f>'Enhanced Basket_AUTOLOAD'!T1639</f>
        <v>0</v>
      </c>
      <c r="AC1639" s="4">
        <f>'Enhanced Basket_AUTOLOAD'!M1639</f>
        <v>0</v>
      </c>
      <c r="AD1639" s="4">
        <f>'Enhanced Basket_AUTOLOAD'!L1639</f>
        <v>0</v>
      </c>
      <c r="AE1639" s="4">
        <f>'Enhanced Basket_AUTOLOAD'!Z1639</f>
        <v>0</v>
      </c>
      <c r="AF1639" s="4">
        <f>'Enhanced Basket_AUTOLOAD'!AB1639</f>
        <v>0</v>
      </c>
      <c r="AG1639" s="4" t="e">
        <f>VLOOKUP(AJ1639,'Ticker Mapping'!$I$3:$M$6706,5,0)</f>
        <v>#N/A</v>
      </c>
      <c r="AH1639" s="4" t="e">
        <f>_xll.BDP(AK1639&amp;" SEDOL","TICKER_AND_EXCH_CODE")</f>
        <v>#NAME?</v>
      </c>
      <c r="AI1639" s="4" t="e">
        <f t="shared" si="315"/>
        <v>#N/A</v>
      </c>
      <c r="AJ1639" s="4">
        <f>'Enhanced Basket_AUTOLOAD'!P1639</f>
        <v>0</v>
      </c>
      <c r="AK1639" s="4">
        <f>'Enhanced Basket_AUTOLOAD'!Q1639</f>
        <v>0</v>
      </c>
      <c r="AL1639" s="4">
        <f>'Enhanced Basket_AUTOLOAD'!Y1639</f>
        <v>0</v>
      </c>
      <c r="AM1639" s="4" t="e">
        <f t="shared" si="316"/>
        <v>#N/A</v>
      </c>
      <c r="AN1639" s="4" t="str">
        <f t="shared" si="317"/>
        <v>NO</v>
      </c>
      <c r="AO1639" s="4" t="str">
        <f t="shared" si="318"/>
        <v>Cash-in-Lieu</v>
      </c>
    </row>
    <row r="1640" ht="15" customHeight="1" s="4" customFormat="1">
      <c r="A1640" s="4">
        <f>'Enhanced Basket_AUTOLOAD'!H1640</f>
        <v>0</v>
      </c>
      <c r="B1640" s="4" t="str">
        <f t="shared" si="307"/>
        <v>SELL</v>
      </c>
      <c r="C1640" s="4" t="s">
        <v>29</v>
      </c>
      <c r="D1640" s="4" t="str">
        <f t="shared" si="308"/>
        <v>MT</v>
      </c>
      <c r="E1640" s="4" t="str">
        <f t="shared" si="309"/>
      </c>
      <c r="F1640" s="4" t="str">
        <f t="shared" si="310"/>
        <v>CIL LOAD</v>
      </c>
      <c r="G1640" s="4">
        <f t="shared" si="311"/>
        <v>0</v>
      </c>
      <c r="H1640" s="4" t="e">
        <f t="shared" si="312"/>
        <v>#N/A</v>
      </c>
      <c r="I1640" s="4" t="e">
        <f>_xll.BDP(AG1640&amp;" equity","crncy_adj_px_last","eqy_fund_crncy=usd")</f>
        <v>#NAME?</v>
      </c>
      <c r="J1640" s="4" t="str">
        <f t="shared" si="313"/>
      </c>
      <c r="AA1640" s="4">
        <f t="shared" si="314"/>
        <v>0</v>
      </c>
      <c r="AB1640" s="4">
        <f>'Enhanced Basket_AUTOLOAD'!T1640</f>
        <v>0</v>
      </c>
      <c r="AC1640" s="4">
        <f>'Enhanced Basket_AUTOLOAD'!M1640</f>
        <v>0</v>
      </c>
      <c r="AD1640" s="4">
        <f>'Enhanced Basket_AUTOLOAD'!L1640</f>
        <v>0</v>
      </c>
      <c r="AE1640" s="4">
        <f>'Enhanced Basket_AUTOLOAD'!Z1640</f>
        <v>0</v>
      </c>
      <c r="AF1640" s="4">
        <f>'Enhanced Basket_AUTOLOAD'!AB1640</f>
        <v>0</v>
      </c>
      <c r="AG1640" s="4" t="e">
        <f>VLOOKUP(AJ1640,'Ticker Mapping'!$I$3:$M$6706,5,0)</f>
        <v>#N/A</v>
      </c>
      <c r="AH1640" s="4" t="e">
        <f>_xll.BDP(AK1640&amp;" SEDOL","TICKER_AND_EXCH_CODE")</f>
        <v>#NAME?</v>
      </c>
      <c r="AI1640" s="4" t="e">
        <f t="shared" si="315"/>
        <v>#N/A</v>
      </c>
      <c r="AJ1640" s="4">
        <f>'Enhanced Basket_AUTOLOAD'!P1640</f>
        <v>0</v>
      </c>
      <c r="AK1640" s="4">
        <f>'Enhanced Basket_AUTOLOAD'!Q1640</f>
        <v>0</v>
      </c>
      <c r="AL1640" s="4">
        <f>'Enhanced Basket_AUTOLOAD'!Y1640</f>
        <v>0</v>
      </c>
      <c r="AM1640" s="4" t="e">
        <f t="shared" si="316"/>
        <v>#N/A</v>
      </c>
      <c r="AN1640" s="4" t="str">
        <f t="shared" si="317"/>
        <v>NO</v>
      </c>
      <c r="AO1640" s="4" t="str">
        <f t="shared" si="318"/>
        <v>Cash-in-Lieu</v>
      </c>
    </row>
    <row r="1641" ht="15" customHeight="1" s="4" customFormat="1">
      <c r="A1641" s="4">
        <f>'Enhanced Basket_AUTOLOAD'!H1641</f>
        <v>0</v>
      </c>
      <c r="B1641" s="4" t="str">
        <f t="shared" si="307"/>
        <v>SELL</v>
      </c>
      <c r="C1641" s="4" t="s">
        <v>29</v>
      </c>
      <c r="D1641" s="4" t="str">
        <f t="shared" si="308"/>
        <v>MT</v>
      </c>
      <c r="E1641" s="4" t="str">
        <f t="shared" si="309"/>
      </c>
      <c r="F1641" s="4" t="str">
        <f t="shared" si="310"/>
        <v>CIL LOAD</v>
      </c>
      <c r="G1641" s="4">
        <f t="shared" si="311"/>
        <v>0</v>
      </c>
      <c r="H1641" s="4" t="e">
        <f t="shared" si="312"/>
        <v>#N/A</v>
      </c>
      <c r="I1641" s="4" t="e">
        <f>_xll.BDP(AG1641&amp;" equity","crncy_adj_px_last","eqy_fund_crncy=usd")</f>
        <v>#NAME?</v>
      </c>
      <c r="J1641" s="4" t="str">
        <f t="shared" si="313"/>
      </c>
      <c r="AA1641" s="4">
        <f t="shared" si="314"/>
        <v>0</v>
      </c>
      <c r="AB1641" s="4">
        <f>'Enhanced Basket_AUTOLOAD'!T1641</f>
        <v>0</v>
      </c>
      <c r="AC1641" s="4">
        <f>'Enhanced Basket_AUTOLOAD'!M1641</f>
        <v>0</v>
      </c>
      <c r="AD1641" s="4">
        <f>'Enhanced Basket_AUTOLOAD'!L1641</f>
        <v>0</v>
      </c>
      <c r="AE1641" s="4">
        <f>'Enhanced Basket_AUTOLOAD'!Z1641</f>
        <v>0</v>
      </c>
      <c r="AF1641" s="4">
        <f>'Enhanced Basket_AUTOLOAD'!AB1641</f>
        <v>0</v>
      </c>
      <c r="AG1641" s="4" t="e">
        <f>VLOOKUP(AJ1641,'Ticker Mapping'!$I$3:$M$6706,5,0)</f>
        <v>#N/A</v>
      </c>
      <c r="AH1641" s="4" t="e">
        <f>_xll.BDP(AK1641&amp;" SEDOL","TICKER_AND_EXCH_CODE")</f>
        <v>#NAME?</v>
      </c>
      <c r="AI1641" s="4" t="e">
        <f t="shared" si="315"/>
        <v>#N/A</v>
      </c>
      <c r="AJ1641" s="4">
        <f>'Enhanced Basket_AUTOLOAD'!P1641</f>
        <v>0</v>
      </c>
      <c r="AK1641" s="4">
        <f>'Enhanced Basket_AUTOLOAD'!Q1641</f>
        <v>0</v>
      </c>
      <c r="AL1641" s="4">
        <f>'Enhanced Basket_AUTOLOAD'!Y1641</f>
        <v>0</v>
      </c>
      <c r="AM1641" s="4" t="e">
        <f t="shared" si="316"/>
        <v>#N/A</v>
      </c>
      <c r="AN1641" s="4" t="str">
        <f t="shared" si="317"/>
        <v>NO</v>
      </c>
      <c r="AO1641" s="4" t="str">
        <f t="shared" si="318"/>
        <v>Cash-in-Lieu</v>
      </c>
    </row>
    <row r="1642" ht="15" customHeight="1" s="4" customFormat="1">
      <c r="A1642" s="4">
        <f>'Enhanced Basket_AUTOLOAD'!H1642</f>
        <v>0</v>
      </c>
      <c r="B1642" s="4" t="str">
        <f t="shared" si="307"/>
        <v>SELL</v>
      </c>
      <c r="C1642" s="4" t="s">
        <v>29</v>
      </c>
      <c r="D1642" s="4" t="str">
        <f t="shared" si="308"/>
        <v>MT</v>
      </c>
      <c r="E1642" s="4" t="str">
        <f t="shared" si="309"/>
      </c>
      <c r="F1642" s="4" t="str">
        <f t="shared" si="310"/>
        <v>CIL LOAD</v>
      </c>
      <c r="G1642" s="4">
        <f t="shared" si="311"/>
        <v>0</v>
      </c>
      <c r="H1642" s="4" t="e">
        <f t="shared" si="312"/>
        <v>#N/A</v>
      </c>
      <c r="I1642" s="4" t="e">
        <f>_xll.BDP(AG1642&amp;" equity","crncy_adj_px_last","eqy_fund_crncy=usd")</f>
        <v>#NAME?</v>
      </c>
      <c r="J1642" s="4" t="str">
        <f t="shared" si="313"/>
      </c>
      <c r="AA1642" s="4">
        <f t="shared" si="314"/>
        <v>0</v>
      </c>
      <c r="AB1642" s="4">
        <f>'Enhanced Basket_AUTOLOAD'!T1642</f>
        <v>0</v>
      </c>
      <c r="AC1642" s="4">
        <f>'Enhanced Basket_AUTOLOAD'!M1642</f>
        <v>0</v>
      </c>
      <c r="AD1642" s="4">
        <f>'Enhanced Basket_AUTOLOAD'!L1642</f>
        <v>0</v>
      </c>
      <c r="AE1642" s="4">
        <f>'Enhanced Basket_AUTOLOAD'!Z1642</f>
        <v>0</v>
      </c>
      <c r="AF1642" s="4">
        <f>'Enhanced Basket_AUTOLOAD'!AB1642</f>
        <v>0</v>
      </c>
      <c r="AG1642" s="4" t="e">
        <f>VLOOKUP(AJ1642,'Ticker Mapping'!$I$3:$M$6706,5,0)</f>
        <v>#N/A</v>
      </c>
      <c r="AH1642" s="4" t="e">
        <f>_xll.BDP(AK1642&amp;" SEDOL","TICKER_AND_EXCH_CODE")</f>
        <v>#NAME?</v>
      </c>
      <c r="AI1642" s="4" t="e">
        <f t="shared" si="315"/>
        <v>#N/A</v>
      </c>
      <c r="AJ1642" s="4">
        <f>'Enhanced Basket_AUTOLOAD'!P1642</f>
        <v>0</v>
      </c>
      <c r="AK1642" s="4">
        <f>'Enhanced Basket_AUTOLOAD'!Q1642</f>
        <v>0</v>
      </c>
      <c r="AL1642" s="4">
        <f>'Enhanced Basket_AUTOLOAD'!Y1642</f>
        <v>0</v>
      </c>
      <c r="AM1642" s="4" t="e">
        <f t="shared" si="316"/>
        <v>#N/A</v>
      </c>
      <c r="AN1642" s="4" t="str">
        <f t="shared" si="317"/>
        <v>NO</v>
      </c>
      <c r="AO1642" s="4" t="str">
        <f t="shared" si="318"/>
        <v>Cash-in-Lieu</v>
      </c>
    </row>
    <row r="1643" ht="15" customHeight="1" s="4" customFormat="1">
      <c r="A1643" s="4">
        <f>'Enhanced Basket_AUTOLOAD'!H1643</f>
        <v>0</v>
      </c>
      <c r="B1643" s="4" t="str">
        <f t="shared" si="307"/>
        <v>SELL</v>
      </c>
      <c r="C1643" s="4" t="s">
        <v>29</v>
      </c>
      <c r="D1643" s="4" t="str">
        <f t="shared" si="308"/>
        <v>MT</v>
      </c>
      <c r="E1643" s="4" t="str">
        <f t="shared" si="309"/>
      </c>
      <c r="F1643" s="4" t="str">
        <f t="shared" si="310"/>
        <v>CIL LOAD</v>
      </c>
      <c r="G1643" s="4">
        <f t="shared" si="311"/>
        <v>0</v>
      </c>
      <c r="H1643" s="4" t="e">
        <f t="shared" si="312"/>
        <v>#N/A</v>
      </c>
      <c r="I1643" s="4" t="e">
        <f>_xll.BDP(AG1643&amp;" equity","crncy_adj_px_last","eqy_fund_crncy=usd")</f>
        <v>#NAME?</v>
      </c>
      <c r="J1643" s="4" t="str">
        <f t="shared" si="313"/>
      </c>
      <c r="AA1643" s="4">
        <f t="shared" si="314"/>
        <v>0</v>
      </c>
      <c r="AB1643" s="4">
        <f>'Enhanced Basket_AUTOLOAD'!T1643</f>
        <v>0</v>
      </c>
      <c r="AC1643" s="4">
        <f>'Enhanced Basket_AUTOLOAD'!M1643</f>
        <v>0</v>
      </c>
      <c r="AD1643" s="4">
        <f>'Enhanced Basket_AUTOLOAD'!L1643</f>
        <v>0</v>
      </c>
      <c r="AE1643" s="4">
        <f>'Enhanced Basket_AUTOLOAD'!Z1643</f>
        <v>0</v>
      </c>
      <c r="AF1643" s="4">
        <f>'Enhanced Basket_AUTOLOAD'!AB1643</f>
        <v>0</v>
      </c>
      <c r="AG1643" s="4" t="e">
        <f>VLOOKUP(AJ1643,'Ticker Mapping'!$I$3:$M$6706,5,0)</f>
        <v>#N/A</v>
      </c>
      <c r="AH1643" s="4" t="e">
        <f>_xll.BDP(AK1643&amp;" SEDOL","TICKER_AND_EXCH_CODE")</f>
        <v>#NAME?</v>
      </c>
      <c r="AI1643" s="4" t="e">
        <f t="shared" si="315"/>
        <v>#N/A</v>
      </c>
      <c r="AJ1643" s="4">
        <f>'Enhanced Basket_AUTOLOAD'!P1643</f>
        <v>0</v>
      </c>
      <c r="AK1643" s="4">
        <f>'Enhanced Basket_AUTOLOAD'!Q1643</f>
        <v>0</v>
      </c>
      <c r="AL1643" s="4">
        <f>'Enhanced Basket_AUTOLOAD'!Y1643</f>
        <v>0</v>
      </c>
      <c r="AM1643" s="4" t="e">
        <f t="shared" si="316"/>
        <v>#N/A</v>
      </c>
      <c r="AN1643" s="4" t="str">
        <f t="shared" si="317"/>
        <v>NO</v>
      </c>
      <c r="AO1643" s="4" t="str">
        <f t="shared" si="318"/>
        <v>Cash-in-Lieu</v>
      </c>
    </row>
    <row r="1644" ht="15" customHeight="1" s="4" customFormat="1">
      <c r="A1644" s="4">
        <f>'Enhanced Basket_AUTOLOAD'!H1644</f>
        <v>0</v>
      </c>
      <c r="B1644" s="4" t="str">
        <f t="shared" si="307"/>
        <v>SELL</v>
      </c>
      <c r="C1644" s="4" t="s">
        <v>29</v>
      </c>
      <c r="D1644" s="4" t="str">
        <f t="shared" si="308"/>
        <v>MT</v>
      </c>
      <c r="E1644" s="4" t="str">
        <f t="shared" si="309"/>
      </c>
      <c r="F1644" s="4" t="str">
        <f t="shared" si="310"/>
        <v>CIL LOAD</v>
      </c>
      <c r="G1644" s="4">
        <f t="shared" si="311"/>
        <v>0</v>
      </c>
      <c r="H1644" s="4" t="e">
        <f t="shared" si="312"/>
        <v>#N/A</v>
      </c>
      <c r="I1644" s="4" t="e">
        <f>_xll.BDP(AG1644&amp;" equity","crncy_adj_px_last","eqy_fund_crncy=usd")</f>
        <v>#NAME?</v>
      </c>
      <c r="J1644" s="4" t="str">
        <f t="shared" si="313"/>
      </c>
      <c r="AA1644" s="4">
        <f t="shared" si="314"/>
        <v>0</v>
      </c>
      <c r="AB1644" s="4">
        <f>'Enhanced Basket_AUTOLOAD'!T1644</f>
        <v>0</v>
      </c>
      <c r="AC1644" s="4">
        <f>'Enhanced Basket_AUTOLOAD'!M1644</f>
        <v>0</v>
      </c>
      <c r="AD1644" s="4">
        <f>'Enhanced Basket_AUTOLOAD'!L1644</f>
        <v>0</v>
      </c>
      <c r="AE1644" s="4">
        <f>'Enhanced Basket_AUTOLOAD'!Z1644</f>
        <v>0</v>
      </c>
      <c r="AF1644" s="4">
        <f>'Enhanced Basket_AUTOLOAD'!AB1644</f>
        <v>0</v>
      </c>
      <c r="AG1644" s="4" t="e">
        <f>VLOOKUP(AJ1644,'Ticker Mapping'!$I$3:$M$6706,5,0)</f>
        <v>#N/A</v>
      </c>
      <c r="AH1644" s="4" t="e">
        <f>_xll.BDP(AK1644&amp;" SEDOL","TICKER_AND_EXCH_CODE")</f>
        <v>#NAME?</v>
      </c>
      <c r="AI1644" s="4" t="e">
        <f t="shared" si="315"/>
        <v>#N/A</v>
      </c>
      <c r="AJ1644" s="4">
        <f>'Enhanced Basket_AUTOLOAD'!P1644</f>
        <v>0</v>
      </c>
      <c r="AK1644" s="4">
        <f>'Enhanced Basket_AUTOLOAD'!Q1644</f>
        <v>0</v>
      </c>
      <c r="AL1644" s="4">
        <f>'Enhanced Basket_AUTOLOAD'!Y1644</f>
        <v>0</v>
      </c>
      <c r="AM1644" s="4" t="e">
        <f t="shared" si="316"/>
        <v>#N/A</v>
      </c>
      <c r="AN1644" s="4" t="str">
        <f t="shared" si="317"/>
        <v>NO</v>
      </c>
      <c r="AO1644" s="4" t="str">
        <f t="shared" si="318"/>
        <v>Cash-in-Lieu</v>
      </c>
    </row>
    <row r="1645" ht="15" customHeight="1" s="4" customFormat="1">
      <c r="A1645" s="4">
        <f>'Enhanced Basket_AUTOLOAD'!H1645</f>
        <v>0</v>
      </c>
      <c r="B1645" s="4" t="str">
        <f t="shared" si="307"/>
        <v>SELL</v>
      </c>
      <c r="C1645" s="4" t="s">
        <v>29</v>
      </c>
      <c r="D1645" s="4" t="str">
        <f t="shared" si="308"/>
        <v>MT</v>
      </c>
      <c r="E1645" s="4" t="str">
        <f t="shared" si="309"/>
      </c>
      <c r="F1645" s="4" t="str">
        <f t="shared" si="310"/>
        <v>CIL LOAD</v>
      </c>
      <c r="G1645" s="4">
        <f t="shared" si="311"/>
        <v>0</v>
      </c>
      <c r="H1645" s="4" t="e">
        <f t="shared" si="312"/>
        <v>#N/A</v>
      </c>
      <c r="I1645" s="4" t="e">
        <f>_xll.BDP(AG1645&amp;" equity","crncy_adj_px_last","eqy_fund_crncy=usd")</f>
        <v>#NAME?</v>
      </c>
      <c r="J1645" s="4" t="str">
        <f t="shared" si="313"/>
      </c>
      <c r="AA1645" s="4">
        <f t="shared" si="314"/>
        <v>0</v>
      </c>
      <c r="AB1645" s="4">
        <f>'Enhanced Basket_AUTOLOAD'!T1645</f>
        <v>0</v>
      </c>
      <c r="AC1645" s="4">
        <f>'Enhanced Basket_AUTOLOAD'!M1645</f>
        <v>0</v>
      </c>
      <c r="AD1645" s="4">
        <f>'Enhanced Basket_AUTOLOAD'!L1645</f>
        <v>0</v>
      </c>
      <c r="AE1645" s="4">
        <f>'Enhanced Basket_AUTOLOAD'!Z1645</f>
        <v>0</v>
      </c>
      <c r="AF1645" s="4">
        <f>'Enhanced Basket_AUTOLOAD'!AB1645</f>
        <v>0</v>
      </c>
      <c r="AG1645" s="4" t="e">
        <f>VLOOKUP(AJ1645,'Ticker Mapping'!$I$3:$M$6706,5,0)</f>
        <v>#N/A</v>
      </c>
      <c r="AH1645" s="4" t="e">
        <f>_xll.BDP(AK1645&amp;" SEDOL","TICKER_AND_EXCH_CODE")</f>
        <v>#NAME?</v>
      </c>
      <c r="AI1645" s="4" t="e">
        <f t="shared" si="315"/>
        <v>#N/A</v>
      </c>
      <c r="AJ1645" s="4">
        <f>'Enhanced Basket_AUTOLOAD'!P1645</f>
        <v>0</v>
      </c>
      <c r="AK1645" s="4">
        <f>'Enhanced Basket_AUTOLOAD'!Q1645</f>
        <v>0</v>
      </c>
      <c r="AL1645" s="4">
        <f>'Enhanced Basket_AUTOLOAD'!Y1645</f>
        <v>0</v>
      </c>
      <c r="AM1645" s="4" t="e">
        <f t="shared" si="316"/>
        <v>#N/A</v>
      </c>
      <c r="AN1645" s="4" t="str">
        <f t="shared" si="317"/>
        <v>NO</v>
      </c>
      <c r="AO1645" s="4" t="str">
        <f t="shared" si="318"/>
        <v>Cash-in-Lieu</v>
      </c>
    </row>
    <row r="1646" ht="15" customHeight="1" s="4" customFormat="1">
      <c r="A1646" s="4">
        <f>'Enhanced Basket_AUTOLOAD'!H1646</f>
        <v>0</v>
      </c>
      <c r="B1646" s="4" t="str">
        <f t="shared" si="307"/>
        <v>SELL</v>
      </c>
      <c r="C1646" s="4" t="s">
        <v>29</v>
      </c>
      <c r="D1646" s="4" t="str">
        <f t="shared" si="308"/>
        <v>MT</v>
      </c>
      <c r="E1646" s="4" t="str">
        <f t="shared" si="309"/>
      </c>
      <c r="F1646" s="4" t="str">
        <f t="shared" si="310"/>
        <v>CIL LOAD</v>
      </c>
      <c r="G1646" s="4">
        <f t="shared" si="311"/>
        <v>0</v>
      </c>
      <c r="H1646" s="4" t="e">
        <f t="shared" si="312"/>
        <v>#N/A</v>
      </c>
      <c r="I1646" s="4" t="e">
        <f>_xll.BDP(AG1646&amp;" equity","crncy_adj_px_last","eqy_fund_crncy=usd")</f>
        <v>#NAME?</v>
      </c>
      <c r="J1646" s="4" t="str">
        <f t="shared" si="313"/>
      </c>
      <c r="AA1646" s="4">
        <f t="shared" si="314"/>
        <v>0</v>
      </c>
      <c r="AB1646" s="4">
        <f>'Enhanced Basket_AUTOLOAD'!T1646</f>
        <v>0</v>
      </c>
      <c r="AC1646" s="4">
        <f>'Enhanced Basket_AUTOLOAD'!M1646</f>
        <v>0</v>
      </c>
      <c r="AD1646" s="4">
        <f>'Enhanced Basket_AUTOLOAD'!L1646</f>
        <v>0</v>
      </c>
      <c r="AE1646" s="4">
        <f>'Enhanced Basket_AUTOLOAD'!Z1646</f>
        <v>0</v>
      </c>
      <c r="AF1646" s="4">
        <f>'Enhanced Basket_AUTOLOAD'!AB1646</f>
        <v>0</v>
      </c>
      <c r="AG1646" s="4" t="e">
        <f>VLOOKUP(AJ1646,'Ticker Mapping'!$I$3:$M$6706,5,0)</f>
        <v>#N/A</v>
      </c>
      <c r="AH1646" s="4" t="e">
        <f>_xll.BDP(AK1646&amp;" SEDOL","TICKER_AND_EXCH_CODE")</f>
        <v>#NAME?</v>
      </c>
      <c r="AI1646" s="4" t="e">
        <f t="shared" si="315"/>
        <v>#N/A</v>
      </c>
      <c r="AJ1646" s="4">
        <f>'Enhanced Basket_AUTOLOAD'!P1646</f>
        <v>0</v>
      </c>
      <c r="AK1646" s="4">
        <f>'Enhanced Basket_AUTOLOAD'!Q1646</f>
        <v>0</v>
      </c>
      <c r="AL1646" s="4">
        <f>'Enhanced Basket_AUTOLOAD'!Y1646</f>
        <v>0</v>
      </c>
      <c r="AM1646" s="4" t="e">
        <f t="shared" si="316"/>
        <v>#N/A</v>
      </c>
      <c r="AN1646" s="4" t="str">
        <f t="shared" si="317"/>
        <v>NO</v>
      </c>
      <c r="AO1646" s="4" t="str">
        <f t="shared" si="318"/>
        <v>Cash-in-Lieu</v>
      </c>
    </row>
    <row r="1647" ht="15" customHeight="1" s="4" customFormat="1">
      <c r="A1647" s="4">
        <f>'Enhanced Basket_AUTOLOAD'!H1647</f>
        <v>0</v>
      </c>
      <c r="B1647" s="4" t="str">
        <f t="shared" si="307"/>
        <v>SELL</v>
      </c>
      <c r="C1647" s="4" t="s">
        <v>29</v>
      </c>
      <c r="D1647" s="4" t="str">
        <f t="shared" si="308"/>
        <v>MT</v>
      </c>
      <c r="E1647" s="4" t="str">
        <f t="shared" si="309"/>
      </c>
      <c r="F1647" s="4" t="str">
        <f t="shared" si="310"/>
        <v>CIL LOAD</v>
      </c>
      <c r="G1647" s="4">
        <f t="shared" si="311"/>
        <v>0</v>
      </c>
      <c r="H1647" s="4" t="e">
        <f t="shared" si="312"/>
        <v>#N/A</v>
      </c>
      <c r="I1647" s="4" t="e">
        <f>_xll.BDP(AG1647&amp;" equity","crncy_adj_px_last","eqy_fund_crncy=usd")</f>
        <v>#NAME?</v>
      </c>
      <c r="J1647" s="4" t="str">
        <f t="shared" si="313"/>
      </c>
      <c r="AA1647" s="4">
        <f t="shared" si="314"/>
        <v>0</v>
      </c>
      <c r="AB1647" s="4">
        <f>'Enhanced Basket_AUTOLOAD'!T1647</f>
        <v>0</v>
      </c>
      <c r="AC1647" s="4">
        <f>'Enhanced Basket_AUTOLOAD'!M1647</f>
        <v>0</v>
      </c>
      <c r="AD1647" s="4">
        <f>'Enhanced Basket_AUTOLOAD'!L1647</f>
        <v>0</v>
      </c>
      <c r="AE1647" s="4">
        <f>'Enhanced Basket_AUTOLOAD'!Z1647</f>
        <v>0</v>
      </c>
      <c r="AF1647" s="4">
        <f>'Enhanced Basket_AUTOLOAD'!AB1647</f>
        <v>0</v>
      </c>
      <c r="AG1647" s="4" t="e">
        <f>VLOOKUP(AJ1647,'Ticker Mapping'!$I$3:$M$6706,5,0)</f>
        <v>#N/A</v>
      </c>
      <c r="AH1647" s="4" t="e">
        <f>_xll.BDP(AK1647&amp;" SEDOL","TICKER_AND_EXCH_CODE")</f>
        <v>#NAME?</v>
      </c>
      <c r="AI1647" s="4" t="e">
        <f t="shared" si="315"/>
        <v>#N/A</v>
      </c>
      <c r="AJ1647" s="4">
        <f>'Enhanced Basket_AUTOLOAD'!P1647</f>
        <v>0</v>
      </c>
      <c r="AK1647" s="4">
        <f>'Enhanced Basket_AUTOLOAD'!Q1647</f>
        <v>0</v>
      </c>
      <c r="AL1647" s="4">
        <f>'Enhanced Basket_AUTOLOAD'!Y1647</f>
        <v>0</v>
      </c>
      <c r="AM1647" s="4" t="e">
        <f t="shared" si="316"/>
        <v>#N/A</v>
      </c>
      <c r="AN1647" s="4" t="str">
        <f t="shared" si="317"/>
        <v>NO</v>
      </c>
      <c r="AO1647" s="4" t="str">
        <f t="shared" si="318"/>
        <v>Cash-in-Lieu</v>
      </c>
    </row>
    <row r="1648" ht="15" customHeight="1" s="4" customFormat="1">
      <c r="A1648" s="4">
        <f>'Enhanced Basket_AUTOLOAD'!H1648</f>
        <v>0</v>
      </c>
      <c r="B1648" s="4" t="str">
        <f t="shared" si="307"/>
        <v>SELL</v>
      </c>
      <c r="C1648" s="4" t="s">
        <v>29</v>
      </c>
      <c r="D1648" s="4" t="str">
        <f t="shared" si="308"/>
        <v>MT</v>
      </c>
      <c r="E1648" s="4" t="str">
        <f t="shared" si="309"/>
      </c>
      <c r="F1648" s="4" t="str">
        <f t="shared" si="310"/>
        <v>CIL LOAD</v>
      </c>
      <c r="G1648" s="4">
        <f t="shared" si="311"/>
        <v>0</v>
      </c>
      <c r="H1648" s="4" t="e">
        <f t="shared" si="312"/>
        <v>#N/A</v>
      </c>
      <c r="I1648" s="4" t="e">
        <f>_xll.BDP(AG1648&amp;" equity","crncy_adj_px_last","eqy_fund_crncy=usd")</f>
        <v>#NAME?</v>
      </c>
      <c r="J1648" s="4" t="str">
        <f t="shared" si="313"/>
      </c>
      <c r="AA1648" s="4">
        <f t="shared" si="314"/>
        <v>0</v>
      </c>
      <c r="AB1648" s="4">
        <f>'Enhanced Basket_AUTOLOAD'!T1648</f>
        <v>0</v>
      </c>
      <c r="AC1648" s="4">
        <f>'Enhanced Basket_AUTOLOAD'!M1648</f>
        <v>0</v>
      </c>
      <c r="AD1648" s="4">
        <f>'Enhanced Basket_AUTOLOAD'!L1648</f>
        <v>0</v>
      </c>
      <c r="AE1648" s="4">
        <f>'Enhanced Basket_AUTOLOAD'!Z1648</f>
        <v>0</v>
      </c>
      <c r="AF1648" s="4">
        <f>'Enhanced Basket_AUTOLOAD'!AB1648</f>
        <v>0</v>
      </c>
      <c r="AG1648" s="4" t="e">
        <f>VLOOKUP(AJ1648,'Ticker Mapping'!$I$3:$M$6706,5,0)</f>
        <v>#N/A</v>
      </c>
      <c r="AH1648" s="4" t="e">
        <f>_xll.BDP(AK1648&amp;" SEDOL","TICKER_AND_EXCH_CODE")</f>
        <v>#NAME?</v>
      </c>
      <c r="AI1648" s="4" t="e">
        <f t="shared" si="315"/>
        <v>#N/A</v>
      </c>
      <c r="AJ1648" s="4">
        <f>'Enhanced Basket_AUTOLOAD'!P1648</f>
        <v>0</v>
      </c>
      <c r="AK1648" s="4">
        <f>'Enhanced Basket_AUTOLOAD'!Q1648</f>
        <v>0</v>
      </c>
      <c r="AL1648" s="4">
        <f>'Enhanced Basket_AUTOLOAD'!Y1648</f>
        <v>0</v>
      </c>
      <c r="AM1648" s="4" t="e">
        <f t="shared" si="316"/>
        <v>#N/A</v>
      </c>
      <c r="AN1648" s="4" t="str">
        <f t="shared" si="317"/>
        <v>NO</v>
      </c>
      <c r="AO1648" s="4" t="str">
        <f t="shared" si="318"/>
        <v>Cash-in-Lieu</v>
      </c>
    </row>
    <row r="1649" ht="15" customHeight="1" s="4" customFormat="1">
      <c r="A1649" s="4">
        <f>'Enhanced Basket_AUTOLOAD'!H1649</f>
        <v>0</v>
      </c>
      <c r="B1649" s="4" t="str">
        <f t="shared" si="307"/>
        <v>SELL</v>
      </c>
      <c r="C1649" s="4" t="s">
        <v>29</v>
      </c>
      <c r="D1649" s="4" t="str">
        <f t="shared" si="308"/>
        <v>MT</v>
      </c>
      <c r="E1649" s="4" t="str">
        <f t="shared" si="309"/>
      </c>
      <c r="F1649" s="4" t="str">
        <f t="shared" si="310"/>
        <v>CIL LOAD</v>
      </c>
      <c r="G1649" s="4">
        <f t="shared" si="311"/>
        <v>0</v>
      </c>
      <c r="H1649" s="4" t="e">
        <f t="shared" si="312"/>
        <v>#N/A</v>
      </c>
      <c r="I1649" s="4" t="e">
        <f>_xll.BDP(AG1649&amp;" equity","crncy_adj_px_last","eqy_fund_crncy=usd")</f>
        <v>#NAME?</v>
      </c>
      <c r="J1649" s="4" t="str">
        <f t="shared" si="313"/>
      </c>
      <c r="AA1649" s="4">
        <f t="shared" si="314"/>
        <v>0</v>
      </c>
      <c r="AB1649" s="4">
        <f>'Enhanced Basket_AUTOLOAD'!T1649</f>
        <v>0</v>
      </c>
      <c r="AC1649" s="4">
        <f>'Enhanced Basket_AUTOLOAD'!M1649</f>
        <v>0</v>
      </c>
      <c r="AD1649" s="4">
        <f>'Enhanced Basket_AUTOLOAD'!L1649</f>
        <v>0</v>
      </c>
      <c r="AE1649" s="4">
        <f>'Enhanced Basket_AUTOLOAD'!Z1649</f>
        <v>0</v>
      </c>
      <c r="AF1649" s="4">
        <f>'Enhanced Basket_AUTOLOAD'!AB1649</f>
        <v>0</v>
      </c>
      <c r="AG1649" s="4" t="e">
        <f>VLOOKUP(AJ1649,'Ticker Mapping'!$I$3:$M$6706,5,0)</f>
        <v>#N/A</v>
      </c>
      <c r="AH1649" s="4" t="e">
        <f>_xll.BDP(AK1649&amp;" SEDOL","TICKER_AND_EXCH_CODE")</f>
        <v>#NAME?</v>
      </c>
      <c r="AI1649" s="4" t="e">
        <f t="shared" si="315"/>
        <v>#N/A</v>
      </c>
      <c r="AJ1649" s="4">
        <f>'Enhanced Basket_AUTOLOAD'!P1649</f>
        <v>0</v>
      </c>
      <c r="AK1649" s="4">
        <f>'Enhanced Basket_AUTOLOAD'!Q1649</f>
        <v>0</v>
      </c>
      <c r="AL1649" s="4">
        <f>'Enhanced Basket_AUTOLOAD'!Y1649</f>
        <v>0</v>
      </c>
      <c r="AM1649" s="4" t="e">
        <f t="shared" si="316"/>
        <v>#N/A</v>
      </c>
      <c r="AN1649" s="4" t="str">
        <f t="shared" si="317"/>
        <v>NO</v>
      </c>
      <c r="AO1649" s="4" t="str">
        <f t="shared" si="318"/>
        <v>Cash-in-Lieu</v>
      </c>
    </row>
    <row r="1650" ht="15" customHeight="1" s="4" customFormat="1">
      <c r="A1650" s="4">
        <f>'Enhanced Basket_AUTOLOAD'!H1650</f>
        <v>0</v>
      </c>
      <c r="B1650" s="4" t="str">
        <f t="shared" si="307"/>
        <v>SELL</v>
      </c>
      <c r="C1650" s="4" t="s">
        <v>29</v>
      </c>
      <c r="D1650" s="4" t="str">
        <f t="shared" si="308"/>
        <v>MT</v>
      </c>
      <c r="E1650" s="4" t="str">
        <f t="shared" si="309"/>
      </c>
      <c r="F1650" s="4" t="str">
        <f t="shared" si="310"/>
        <v>CIL LOAD</v>
      </c>
      <c r="G1650" s="4">
        <f t="shared" si="311"/>
        <v>0</v>
      </c>
      <c r="H1650" s="4" t="e">
        <f t="shared" si="312"/>
        <v>#N/A</v>
      </c>
      <c r="I1650" s="4" t="e">
        <f>_xll.BDP(AG1650&amp;" equity","crncy_adj_px_last","eqy_fund_crncy=usd")</f>
        <v>#NAME?</v>
      </c>
      <c r="J1650" s="4" t="str">
        <f t="shared" si="313"/>
      </c>
      <c r="AA1650" s="4">
        <f t="shared" si="314"/>
        <v>0</v>
      </c>
      <c r="AB1650" s="4">
        <f>'Enhanced Basket_AUTOLOAD'!T1650</f>
        <v>0</v>
      </c>
      <c r="AC1650" s="4">
        <f>'Enhanced Basket_AUTOLOAD'!M1650</f>
        <v>0</v>
      </c>
      <c r="AD1650" s="4">
        <f>'Enhanced Basket_AUTOLOAD'!L1650</f>
        <v>0</v>
      </c>
      <c r="AE1650" s="4">
        <f>'Enhanced Basket_AUTOLOAD'!Z1650</f>
        <v>0</v>
      </c>
      <c r="AF1650" s="4">
        <f>'Enhanced Basket_AUTOLOAD'!AB1650</f>
        <v>0</v>
      </c>
      <c r="AG1650" s="4" t="e">
        <f>VLOOKUP(AJ1650,'Ticker Mapping'!$I$3:$M$6706,5,0)</f>
        <v>#N/A</v>
      </c>
      <c r="AH1650" s="4" t="e">
        <f>_xll.BDP(AK1650&amp;" SEDOL","TICKER_AND_EXCH_CODE")</f>
        <v>#NAME?</v>
      </c>
      <c r="AI1650" s="4" t="e">
        <f t="shared" si="315"/>
        <v>#N/A</v>
      </c>
      <c r="AJ1650" s="4">
        <f>'Enhanced Basket_AUTOLOAD'!P1650</f>
        <v>0</v>
      </c>
      <c r="AK1650" s="4">
        <f>'Enhanced Basket_AUTOLOAD'!Q1650</f>
        <v>0</v>
      </c>
      <c r="AL1650" s="4">
        <f>'Enhanced Basket_AUTOLOAD'!Y1650</f>
        <v>0</v>
      </c>
      <c r="AM1650" s="4" t="e">
        <f t="shared" si="316"/>
        <v>#N/A</v>
      </c>
      <c r="AN1650" s="4" t="str">
        <f t="shared" si="317"/>
        <v>NO</v>
      </c>
      <c r="AO1650" s="4" t="str">
        <f t="shared" si="318"/>
        <v>Cash-in-Lieu</v>
      </c>
    </row>
    <row r="1651" ht="15" customHeight="1" s="4" customFormat="1">
      <c r="A1651" s="4">
        <f>'Enhanced Basket_AUTOLOAD'!H1651</f>
        <v>0</v>
      </c>
      <c r="B1651" s="4" t="str">
        <f t="shared" si="307"/>
        <v>SELL</v>
      </c>
      <c r="C1651" s="4" t="s">
        <v>29</v>
      </c>
      <c r="D1651" s="4" t="str">
        <f t="shared" si="308"/>
        <v>MT</v>
      </c>
      <c r="E1651" s="4" t="str">
        <f t="shared" si="309"/>
      </c>
      <c r="F1651" s="4" t="str">
        <f t="shared" si="310"/>
        <v>CIL LOAD</v>
      </c>
      <c r="G1651" s="4">
        <f t="shared" si="311"/>
        <v>0</v>
      </c>
      <c r="H1651" s="4" t="e">
        <f t="shared" si="312"/>
        <v>#N/A</v>
      </c>
      <c r="I1651" s="4" t="e">
        <f>_xll.BDP(AG1651&amp;" equity","crncy_adj_px_last","eqy_fund_crncy=usd")</f>
        <v>#NAME?</v>
      </c>
      <c r="J1651" s="4" t="str">
        <f t="shared" si="313"/>
      </c>
      <c r="AA1651" s="4">
        <f t="shared" si="314"/>
        <v>0</v>
      </c>
      <c r="AB1651" s="4">
        <f>'Enhanced Basket_AUTOLOAD'!T1651</f>
        <v>0</v>
      </c>
      <c r="AC1651" s="4">
        <f>'Enhanced Basket_AUTOLOAD'!M1651</f>
        <v>0</v>
      </c>
      <c r="AD1651" s="4">
        <f>'Enhanced Basket_AUTOLOAD'!L1651</f>
        <v>0</v>
      </c>
      <c r="AE1651" s="4">
        <f>'Enhanced Basket_AUTOLOAD'!Z1651</f>
        <v>0</v>
      </c>
      <c r="AF1651" s="4">
        <f>'Enhanced Basket_AUTOLOAD'!AB1651</f>
        <v>0</v>
      </c>
      <c r="AG1651" s="4" t="e">
        <f>VLOOKUP(AJ1651,'Ticker Mapping'!$I$3:$M$6706,5,0)</f>
        <v>#N/A</v>
      </c>
      <c r="AH1651" s="4" t="e">
        <f>_xll.BDP(AK1651&amp;" SEDOL","TICKER_AND_EXCH_CODE")</f>
        <v>#NAME?</v>
      </c>
      <c r="AI1651" s="4" t="e">
        <f t="shared" si="315"/>
        <v>#N/A</v>
      </c>
      <c r="AJ1651" s="4">
        <f>'Enhanced Basket_AUTOLOAD'!P1651</f>
        <v>0</v>
      </c>
      <c r="AK1651" s="4">
        <f>'Enhanced Basket_AUTOLOAD'!Q1651</f>
        <v>0</v>
      </c>
      <c r="AL1651" s="4">
        <f>'Enhanced Basket_AUTOLOAD'!Y1651</f>
        <v>0</v>
      </c>
      <c r="AM1651" s="4" t="e">
        <f t="shared" si="316"/>
        <v>#N/A</v>
      </c>
      <c r="AN1651" s="4" t="str">
        <f t="shared" si="317"/>
        <v>NO</v>
      </c>
      <c r="AO1651" s="4" t="str">
        <f t="shared" si="318"/>
        <v>Cash-in-Lieu</v>
      </c>
    </row>
    <row r="1652" ht="15" customHeight="1" s="4" customFormat="1">
      <c r="A1652" s="4">
        <f>'Enhanced Basket_AUTOLOAD'!H1652</f>
        <v>0</v>
      </c>
      <c r="B1652" s="4" t="str">
        <f t="shared" si="307"/>
        <v>SELL</v>
      </c>
      <c r="C1652" s="4" t="s">
        <v>29</v>
      </c>
      <c r="D1652" s="4" t="str">
        <f t="shared" si="308"/>
        <v>MT</v>
      </c>
      <c r="E1652" s="4" t="str">
        <f t="shared" si="309"/>
      </c>
      <c r="F1652" s="4" t="str">
        <f t="shared" si="310"/>
        <v>CIL LOAD</v>
      </c>
      <c r="G1652" s="4">
        <f t="shared" si="311"/>
        <v>0</v>
      </c>
      <c r="H1652" s="4" t="e">
        <f t="shared" si="312"/>
        <v>#N/A</v>
      </c>
      <c r="I1652" s="4" t="e">
        <f>_xll.BDP(AG1652&amp;" equity","crncy_adj_px_last","eqy_fund_crncy=usd")</f>
        <v>#NAME?</v>
      </c>
      <c r="J1652" s="4" t="str">
        <f t="shared" si="313"/>
      </c>
      <c r="AA1652" s="4">
        <f t="shared" si="314"/>
        <v>0</v>
      </c>
      <c r="AB1652" s="4">
        <f>'Enhanced Basket_AUTOLOAD'!T1652</f>
        <v>0</v>
      </c>
      <c r="AC1652" s="4">
        <f>'Enhanced Basket_AUTOLOAD'!M1652</f>
        <v>0</v>
      </c>
      <c r="AD1652" s="4">
        <f>'Enhanced Basket_AUTOLOAD'!L1652</f>
        <v>0</v>
      </c>
      <c r="AE1652" s="4">
        <f>'Enhanced Basket_AUTOLOAD'!Z1652</f>
        <v>0</v>
      </c>
      <c r="AF1652" s="4">
        <f>'Enhanced Basket_AUTOLOAD'!AB1652</f>
        <v>0</v>
      </c>
      <c r="AG1652" s="4" t="e">
        <f>VLOOKUP(AJ1652,'Ticker Mapping'!$I$3:$M$6706,5,0)</f>
        <v>#N/A</v>
      </c>
      <c r="AH1652" s="4" t="e">
        <f>_xll.BDP(AK1652&amp;" SEDOL","TICKER_AND_EXCH_CODE")</f>
        <v>#NAME?</v>
      </c>
      <c r="AI1652" s="4" t="e">
        <f t="shared" si="315"/>
        <v>#N/A</v>
      </c>
      <c r="AJ1652" s="4">
        <f>'Enhanced Basket_AUTOLOAD'!P1652</f>
        <v>0</v>
      </c>
      <c r="AK1652" s="4">
        <f>'Enhanced Basket_AUTOLOAD'!Q1652</f>
        <v>0</v>
      </c>
      <c r="AL1652" s="4">
        <f>'Enhanced Basket_AUTOLOAD'!Y1652</f>
        <v>0</v>
      </c>
      <c r="AM1652" s="4" t="e">
        <f t="shared" si="316"/>
        <v>#N/A</v>
      </c>
      <c r="AN1652" s="4" t="str">
        <f t="shared" si="317"/>
        <v>NO</v>
      </c>
      <c r="AO1652" s="4" t="str">
        <f t="shared" si="318"/>
        <v>Cash-in-Lieu</v>
      </c>
    </row>
    <row r="1653" ht="15" customHeight="1" s="4" customFormat="1">
      <c r="A1653" s="4">
        <f>'Enhanced Basket_AUTOLOAD'!H1653</f>
        <v>0</v>
      </c>
      <c r="B1653" s="4" t="str">
        <f t="shared" si="307"/>
        <v>SELL</v>
      </c>
      <c r="C1653" s="4" t="s">
        <v>29</v>
      </c>
      <c r="D1653" s="4" t="str">
        <f t="shared" si="308"/>
        <v>MT</v>
      </c>
      <c r="E1653" s="4" t="str">
        <f t="shared" si="309"/>
      </c>
      <c r="F1653" s="4" t="str">
        <f t="shared" si="310"/>
        <v>CIL LOAD</v>
      </c>
      <c r="G1653" s="4">
        <f t="shared" si="311"/>
        <v>0</v>
      </c>
      <c r="H1653" s="4" t="e">
        <f t="shared" si="312"/>
        <v>#N/A</v>
      </c>
      <c r="I1653" s="4" t="e">
        <f>_xll.BDP(AG1653&amp;" equity","crncy_adj_px_last","eqy_fund_crncy=usd")</f>
        <v>#NAME?</v>
      </c>
      <c r="J1653" s="4" t="str">
        <f t="shared" si="313"/>
      </c>
      <c r="AA1653" s="4">
        <f t="shared" si="314"/>
        <v>0</v>
      </c>
      <c r="AB1653" s="4">
        <f>'Enhanced Basket_AUTOLOAD'!T1653</f>
        <v>0</v>
      </c>
      <c r="AC1653" s="4">
        <f>'Enhanced Basket_AUTOLOAD'!M1653</f>
        <v>0</v>
      </c>
      <c r="AD1653" s="4">
        <f>'Enhanced Basket_AUTOLOAD'!L1653</f>
        <v>0</v>
      </c>
      <c r="AE1653" s="4">
        <f>'Enhanced Basket_AUTOLOAD'!Z1653</f>
        <v>0</v>
      </c>
      <c r="AF1653" s="4">
        <f>'Enhanced Basket_AUTOLOAD'!AB1653</f>
        <v>0</v>
      </c>
      <c r="AG1653" s="4" t="e">
        <f>VLOOKUP(AJ1653,'Ticker Mapping'!$I$3:$M$6706,5,0)</f>
        <v>#N/A</v>
      </c>
      <c r="AH1653" s="4" t="e">
        <f>_xll.BDP(AK1653&amp;" SEDOL","TICKER_AND_EXCH_CODE")</f>
        <v>#NAME?</v>
      </c>
      <c r="AI1653" s="4" t="e">
        <f t="shared" si="315"/>
        <v>#N/A</v>
      </c>
      <c r="AJ1653" s="4">
        <f>'Enhanced Basket_AUTOLOAD'!P1653</f>
        <v>0</v>
      </c>
      <c r="AK1653" s="4">
        <f>'Enhanced Basket_AUTOLOAD'!Q1653</f>
        <v>0</v>
      </c>
      <c r="AL1653" s="4">
        <f>'Enhanced Basket_AUTOLOAD'!Y1653</f>
        <v>0</v>
      </c>
      <c r="AM1653" s="4" t="e">
        <f t="shared" si="316"/>
        <v>#N/A</v>
      </c>
      <c r="AN1653" s="4" t="str">
        <f t="shared" si="317"/>
        <v>NO</v>
      </c>
      <c r="AO1653" s="4" t="str">
        <f t="shared" si="318"/>
        <v>Cash-in-Lieu</v>
      </c>
    </row>
    <row r="1654" ht="15" customHeight="1" s="4" customFormat="1">
      <c r="A1654" s="4">
        <f>'Enhanced Basket_AUTOLOAD'!H1654</f>
        <v>0</v>
      </c>
      <c r="B1654" s="4" t="str">
        <f t="shared" si="307"/>
        <v>SELL</v>
      </c>
      <c r="C1654" s="4" t="s">
        <v>29</v>
      </c>
      <c r="D1654" s="4" t="str">
        <f t="shared" si="308"/>
        <v>MT</v>
      </c>
      <c r="E1654" s="4" t="str">
        <f t="shared" si="309"/>
      </c>
      <c r="F1654" s="4" t="str">
        <f t="shared" si="310"/>
        <v>CIL LOAD</v>
      </c>
      <c r="G1654" s="4">
        <f t="shared" si="311"/>
        <v>0</v>
      </c>
      <c r="H1654" s="4" t="e">
        <f t="shared" si="312"/>
        <v>#N/A</v>
      </c>
      <c r="I1654" s="4" t="e">
        <f>_xll.BDP(AG1654&amp;" equity","crncy_adj_px_last","eqy_fund_crncy=usd")</f>
        <v>#NAME?</v>
      </c>
      <c r="J1654" s="4" t="str">
        <f t="shared" si="313"/>
      </c>
      <c r="AA1654" s="4">
        <f t="shared" si="314"/>
        <v>0</v>
      </c>
      <c r="AB1654" s="4">
        <f>'Enhanced Basket_AUTOLOAD'!T1654</f>
        <v>0</v>
      </c>
      <c r="AC1654" s="4">
        <f>'Enhanced Basket_AUTOLOAD'!M1654</f>
        <v>0</v>
      </c>
      <c r="AD1654" s="4">
        <f>'Enhanced Basket_AUTOLOAD'!L1654</f>
        <v>0</v>
      </c>
      <c r="AE1654" s="4">
        <f>'Enhanced Basket_AUTOLOAD'!Z1654</f>
        <v>0</v>
      </c>
      <c r="AF1654" s="4">
        <f>'Enhanced Basket_AUTOLOAD'!AB1654</f>
        <v>0</v>
      </c>
      <c r="AG1654" s="4" t="e">
        <f>VLOOKUP(AJ1654,'Ticker Mapping'!$I$3:$M$6706,5,0)</f>
        <v>#N/A</v>
      </c>
      <c r="AH1654" s="4" t="e">
        <f>_xll.BDP(AK1654&amp;" SEDOL","TICKER_AND_EXCH_CODE")</f>
        <v>#NAME?</v>
      </c>
      <c r="AI1654" s="4" t="e">
        <f t="shared" si="315"/>
        <v>#N/A</v>
      </c>
      <c r="AJ1654" s="4">
        <f>'Enhanced Basket_AUTOLOAD'!P1654</f>
        <v>0</v>
      </c>
      <c r="AK1654" s="4">
        <f>'Enhanced Basket_AUTOLOAD'!Q1654</f>
        <v>0</v>
      </c>
      <c r="AL1654" s="4">
        <f>'Enhanced Basket_AUTOLOAD'!Y1654</f>
        <v>0</v>
      </c>
      <c r="AM1654" s="4" t="e">
        <f t="shared" si="316"/>
        <v>#N/A</v>
      </c>
      <c r="AN1654" s="4" t="str">
        <f t="shared" si="317"/>
        <v>NO</v>
      </c>
      <c r="AO1654" s="4" t="str">
        <f t="shared" si="318"/>
        <v>Cash-in-Lieu</v>
      </c>
    </row>
    <row r="1655" ht="15" customHeight="1" s="4" customFormat="1">
      <c r="A1655" s="4">
        <f>'Enhanced Basket_AUTOLOAD'!H1655</f>
        <v>0</v>
      </c>
      <c r="B1655" s="4" t="str">
        <f t="shared" si="307"/>
        <v>SELL</v>
      </c>
      <c r="C1655" s="4" t="s">
        <v>29</v>
      </c>
      <c r="D1655" s="4" t="str">
        <f t="shared" si="308"/>
        <v>MT</v>
      </c>
      <c r="E1655" s="4" t="str">
        <f t="shared" si="309"/>
      </c>
      <c r="F1655" s="4" t="str">
        <f t="shared" si="310"/>
        <v>CIL LOAD</v>
      </c>
      <c r="G1655" s="4">
        <f t="shared" si="311"/>
        <v>0</v>
      </c>
      <c r="H1655" s="4" t="e">
        <f t="shared" si="312"/>
        <v>#N/A</v>
      </c>
      <c r="I1655" s="4" t="e">
        <f>_xll.BDP(AG1655&amp;" equity","crncy_adj_px_last","eqy_fund_crncy=usd")</f>
        <v>#NAME?</v>
      </c>
      <c r="J1655" s="4" t="str">
        <f t="shared" si="313"/>
      </c>
      <c r="AA1655" s="4">
        <f t="shared" si="314"/>
        <v>0</v>
      </c>
      <c r="AB1655" s="4">
        <f>'Enhanced Basket_AUTOLOAD'!T1655</f>
        <v>0</v>
      </c>
      <c r="AC1655" s="4">
        <f>'Enhanced Basket_AUTOLOAD'!M1655</f>
        <v>0</v>
      </c>
      <c r="AD1655" s="4">
        <f>'Enhanced Basket_AUTOLOAD'!L1655</f>
        <v>0</v>
      </c>
      <c r="AE1655" s="4">
        <f>'Enhanced Basket_AUTOLOAD'!Z1655</f>
        <v>0</v>
      </c>
      <c r="AF1655" s="4">
        <f>'Enhanced Basket_AUTOLOAD'!AB1655</f>
        <v>0</v>
      </c>
      <c r="AG1655" s="4" t="e">
        <f>VLOOKUP(AJ1655,'Ticker Mapping'!$I$3:$M$6706,5,0)</f>
        <v>#N/A</v>
      </c>
      <c r="AH1655" s="4" t="e">
        <f>_xll.BDP(AK1655&amp;" SEDOL","TICKER_AND_EXCH_CODE")</f>
        <v>#NAME?</v>
      </c>
      <c r="AI1655" s="4" t="e">
        <f t="shared" si="315"/>
        <v>#N/A</v>
      </c>
      <c r="AJ1655" s="4">
        <f>'Enhanced Basket_AUTOLOAD'!P1655</f>
        <v>0</v>
      </c>
      <c r="AK1655" s="4">
        <f>'Enhanced Basket_AUTOLOAD'!Q1655</f>
        <v>0</v>
      </c>
      <c r="AL1655" s="4">
        <f>'Enhanced Basket_AUTOLOAD'!Y1655</f>
        <v>0</v>
      </c>
      <c r="AM1655" s="4" t="e">
        <f t="shared" si="316"/>
        <v>#N/A</v>
      </c>
      <c r="AN1655" s="4" t="str">
        <f t="shared" si="317"/>
        <v>NO</v>
      </c>
      <c r="AO1655" s="4" t="str">
        <f t="shared" si="318"/>
        <v>Cash-in-Lieu</v>
      </c>
    </row>
    <row r="1656" ht="15" customHeight="1" s="4" customFormat="1">
      <c r="A1656" s="4">
        <f>'Enhanced Basket_AUTOLOAD'!H1656</f>
        <v>0</v>
      </c>
      <c r="B1656" s="4" t="str">
        <f t="shared" si="307"/>
        <v>SELL</v>
      </c>
      <c r="C1656" s="4" t="s">
        <v>29</v>
      </c>
      <c r="D1656" s="4" t="str">
        <f t="shared" si="308"/>
        <v>MT</v>
      </c>
      <c r="E1656" s="4" t="str">
        <f t="shared" si="309"/>
      </c>
      <c r="F1656" s="4" t="str">
        <f t="shared" si="310"/>
        <v>CIL LOAD</v>
      </c>
      <c r="G1656" s="4">
        <f t="shared" si="311"/>
        <v>0</v>
      </c>
      <c r="H1656" s="4" t="e">
        <f t="shared" si="312"/>
        <v>#N/A</v>
      </c>
      <c r="I1656" s="4" t="e">
        <f>_xll.BDP(AG1656&amp;" equity","crncy_adj_px_last","eqy_fund_crncy=usd")</f>
        <v>#NAME?</v>
      </c>
      <c r="J1656" s="4" t="str">
        <f t="shared" si="313"/>
      </c>
      <c r="AA1656" s="4">
        <f t="shared" si="314"/>
        <v>0</v>
      </c>
      <c r="AB1656" s="4">
        <f>'Enhanced Basket_AUTOLOAD'!T1656</f>
        <v>0</v>
      </c>
      <c r="AC1656" s="4">
        <f>'Enhanced Basket_AUTOLOAD'!M1656</f>
        <v>0</v>
      </c>
      <c r="AD1656" s="4">
        <f>'Enhanced Basket_AUTOLOAD'!L1656</f>
        <v>0</v>
      </c>
      <c r="AE1656" s="4">
        <f>'Enhanced Basket_AUTOLOAD'!Z1656</f>
        <v>0</v>
      </c>
      <c r="AF1656" s="4">
        <f>'Enhanced Basket_AUTOLOAD'!AB1656</f>
        <v>0</v>
      </c>
      <c r="AG1656" s="4" t="e">
        <f>VLOOKUP(AJ1656,'Ticker Mapping'!$I$3:$M$6706,5,0)</f>
        <v>#N/A</v>
      </c>
      <c r="AH1656" s="4" t="e">
        <f>_xll.BDP(AK1656&amp;" SEDOL","TICKER_AND_EXCH_CODE")</f>
        <v>#NAME?</v>
      </c>
      <c r="AI1656" s="4" t="e">
        <f t="shared" si="315"/>
        <v>#N/A</v>
      </c>
      <c r="AJ1656" s="4">
        <f>'Enhanced Basket_AUTOLOAD'!P1656</f>
        <v>0</v>
      </c>
      <c r="AK1656" s="4">
        <f>'Enhanced Basket_AUTOLOAD'!Q1656</f>
        <v>0</v>
      </c>
      <c r="AL1656" s="4">
        <f>'Enhanced Basket_AUTOLOAD'!Y1656</f>
        <v>0</v>
      </c>
      <c r="AM1656" s="4" t="e">
        <f t="shared" si="316"/>
        <v>#N/A</v>
      </c>
      <c r="AN1656" s="4" t="str">
        <f t="shared" si="317"/>
        <v>NO</v>
      </c>
      <c r="AO1656" s="4" t="str">
        <f t="shared" si="318"/>
        <v>Cash-in-Lieu</v>
      </c>
    </row>
    <row r="1657" ht="15" customHeight="1" s="4" customFormat="1">
      <c r="A1657" s="4">
        <f>'Enhanced Basket_AUTOLOAD'!H1657</f>
        <v>0</v>
      </c>
      <c r="B1657" s="4" t="str">
        <f t="shared" si="307"/>
        <v>SELL</v>
      </c>
      <c r="C1657" s="4" t="s">
        <v>29</v>
      </c>
      <c r="D1657" s="4" t="str">
        <f t="shared" si="308"/>
        <v>MT</v>
      </c>
      <c r="E1657" s="4" t="str">
        <f t="shared" si="309"/>
      </c>
      <c r="F1657" s="4" t="str">
        <f t="shared" si="310"/>
        <v>CIL LOAD</v>
      </c>
      <c r="G1657" s="4">
        <f t="shared" si="311"/>
        <v>0</v>
      </c>
      <c r="H1657" s="4" t="e">
        <f t="shared" si="312"/>
        <v>#N/A</v>
      </c>
      <c r="I1657" s="4" t="e">
        <f>_xll.BDP(AG1657&amp;" equity","crncy_adj_px_last","eqy_fund_crncy=usd")</f>
        <v>#NAME?</v>
      </c>
      <c r="J1657" s="4" t="str">
        <f t="shared" si="313"/>
      </c>
      <c r="AA1657" s="4">
        <f t="shared" si="314"/>
        <v>0</v>
      </c>
      <c r="AB1657" s="4">
        <f>'Enhanced Basket_AUTOLOAD'!T1657</f>
        <v>0</v>
      </c>
      <c r="AC1657" s="4">
        <f>'Enhanced Basket_AUTOLOAD'!M1657</f>
        <v>0</v>
      </c>
      <c r="AD1657" s="4">
        <f>'Enhanced Basket_AUTOLOAD'!L1657</f>
        <v>0</v>
      </c>
      <c r="AE1657" s="4">
        <f>'Enhanced Basket_AUTOLOAD'!Z1657</f>
        <v>0</v>
      </c>
      <c r="AF1657" s="4">
        <f>'Enhanced Basket_AUTOLOAD'!AB1657</f>
        <v>0</v>
      </c>
      <c r="AG1657" s="4" t="e">
        <f>VLOOKUP(AJ1657,'Ticker Mapping'!$I$3:$M$6706,5,0)</f>
        <v>#N/A</v>
      </c>
      <c r="AH1657" s="4" t="e">
        <f>_xll.BDP(AK1657&amp;" SEDOL","TICKER_AND_EXCH_CODE")</f>
        <v>#NAME?</v>
      </c>
      <c r="AI1657" s="4" t="e">
        <f t="shared" si="315"/>
        <v>#N/A</v>
      </c>
      <c r="AJ1657" s="4">
        <f>'Enhanced Basket_AUTOLOAD'!P1657</f>
        <v>0</v>
      </c>
      <c r="AK1657" s="4">
        <f>'Enhanced Basket_AUTOLOAD'!Q1657</f>
        <v>0</v>
      </c>
      <c r="AL1657" s="4">
        <f>'Enhanced Basket_AUTOLOAD'!Y1657</f>
        <v>0</v>
      </c>
      <c r="AM1657" s="4" t="e">
        <f t="shared" si="316"/>
        <v>#N/A</v>
      </c>
      <c r="AN1657" s="4" t="str">
        <f t="shared" si="317"/>
        <v>NO</v>
      </c>
      <c r="AO1657" s="4" t="str">
        <f t="shared" si="318"/>
        <v>Cash-in-Lieu</v>
      </c>
    </row>
    <row r="1658" ht="15" customHeight="1" s="4" customFormat="1">
      <c r="A1658" s="4">
        <f>'Enhanced Basket_AUTOLOAD'!H1658</f>
        <v>0</v>
      </c>
      <c r="B1658" s="4" t="str">
        <f t="shared" si="307"/>
        <v>SELL</v>
      </c>
      <c r="C1658" s="4" t="s">
        <v>29</v>
      </c>
      <c r="D1658" s="4" t="str">
        <f t="shared" si="308"/>
        <v>MT</v>
      </c>
      <c r="E1658" s="4" t="str">
        <f t="shared" si="309"/>
      </c>
      <c r="F1658" s="4" t="str">
        <f t="shared" si="310"/>
        <v>CIL LOAD</v>
      </c>
      <c r="G1658" s="4">
        <f t="shared" si="311"/>
        <v>0</v>
      </c>
      <c r="H1658" s="4" t="e">
        <f t="shared" si="312"/>
        <v>#N/A</v>
      </c>
      <c r="I1658" s="4" t="e">
        <f>_xll.BDP(AG1658&amp;" equity","crncy_adj_px_last","eqy_fund_crncy=usd")</f>
        <v>#NAME?</v>
      </c>
      <c r="J1658" s="4" t="str">
        <f t="shared" si="313"/>
      </c>
      <c r="AA1658" s="4">
        <f t="shared" si="314"/>
        <v>0</v>
      </c>
      <c r="AB1658" s="4">
        <f>'Enhanced Basket_AUTOLOAD'!T1658</f>
        <v>0</v>
      </c>
      <c r="AC1658" s="4">
        <f>'Enhanced Basket_AUTOLOAD'!M1658</f>
        <v>0</v>
      </c>
      <c r="AD1658" s="4">
        <f>'Enhanced Basket_AUTOLOAD'!L1658</f>
        <v>0</v>
      </c>
      <c r="AE1658" s="4">
        <f>'Enhanced Basket_AUTOLOAD'!Z1658</f>
        <v>0</v>
      </c>
      <c r="AF1658" s="4">
        <f>'Enhanced Basket_AUTOLOAD'!AB1658</f>
        <v>0</v>
      </c>
      <c r="AG1658" s="4" t="e">
        <f>VLOOKUP(AJ1658,'Ticker Mapping'!$I$3:$M$6706,5,0)</f>
        <v>#N/A</v>
      </c>
      <c r="AH1658" s="4" t="e">
        <f>_xll.BDP(AK1658&amp;" SEDOL","TICKER_AND_EXCH_CODE")</f>
        <v>#NAME?</v>
      </c>
      <c r="AI1658" s="4" t="e">
        <f t="shared" si="315"/>
        <v>#N/A</v>
      </c>
      <c r="AJ1658" s="4">
        <f>'Enhanced Basket_AUTOLOAD'!P1658</f>
        <v>0</v>
      </c>
      <c r="AK1658" s="4">
        <f>'Enhanced Basket_AUTOLOAD'!Q1658</f>
        <v>0</v>
      </c>
      <c r="AL1658" s="4">
        <f>'Enhanced Basket_AUTOLOAD'!Y1658</f>
        <v>0</v>
      </c>
      <c r="AM1658" s="4" t="e">
        <f t="shared" si="316"/>
        <v>#N/A</v>
      </c>
      <c r="AN1658" s="4" t="str">
        <f t="shared" si="317"/>
        <v>NO</v>
      </c>
      <c r="AO1658" s="4" t="str">
        <f t="shared" si="318"/>
        <v>Cash-in-Lieu</v>
      </c>
    </row>
    <row r="1659" ht="15" customHeight="1" s="4" customFormat="1">
      <c r="A1659" s="4">
        <f>'Enhanced Basket_AUTOLOAD'!H1659</f>
        <v>0</v>
      </c>
      <c r="B1659" s="4" t="str">
        <f t="shared" si="307"/>
        <v>SELL</v>
      </c>
      <c r="C1659" s="4" t="s">
        <v>29</v>
      </c>
      <c r="D1659" s="4" t="str">
        <f t="shared" si="308"/>
        <v>MT</v>
      </c>
      <c r="E1659" s="4" t="str">
        <f t="shared" si="309"/>
      </c>
      <c r="F1659" s="4" t="str">
        <f t="shared" si="310"/>
        <v>CIL LOAD</v>
      </c>
      <c r="G1659" s="4">
        <f t="shared" si="311"/>
        <v>0</v>
      </c>
      <c r="H1659" s="4" t="e">
        <f t="shared" si="312"/>
        <v>#N/A</v>
      </c>
      <c r="I1659" s="4" t="e">
        <f>_xll.BDP(AG1659&amp;" equity","crncy_adj_px_last","eqy_fund_crncy=usd")</f>
        <v>#NAME?</v>
      </c>
      <c r="J1659" s="4" t="str">
        <f t="shared" si="313"/>
      </c>
      <c r="AA1659" s="4">
        <f t="shared" si="314"/>
        <v>0</v>
      </c>
      <c r="AB1659" s="4">
        <f>'Enhanced Basket_AUTOLOAD'!T1659</f>
        <v>0</v>
      </c>
      <c r="AC1659" s="4">
        <f>'Enhanced Basket_AUTOLOAD'!M1659</f>
        <v>0</v>
      </c>
      <c r="AD1659" s="4">
        <f>'Enhanced Basket_AUTOLOAD'!L1659</f>
        <v>0</v>
      </c>
      <c r="AE1659" s="4">
        <f>'Enhanced Basket_AUTOLOAD'!Z1659</f>
        <v>0</v>
      </c>
      <c r="AF1659" s="4">
        <f>'Enhanced Basket_AUTOLOAD'!AB1659</f>
        <v>0</v>
      </c>
      <c r="AG1659" s="4" t="e">
        <f>VLOOKUP(AJ1659,'Ticker Mapping'!$I$3:$M$6706,5,0)</f>
        <v>#N/A</v>
      </c>
      <c r="AH1659" s="4" t="e">
        <f>_xll.BDP(AK1659&amp;" SEDOL","TICKER_AND_EXCH_CODE")</f>
        <v>#NAME?</v>
      </c>
      <c r="AI1659" s="4" t="e">
        <f t="shared" si="315"/>
        <v>#N/A</v>
      </c>
      <c r="AJ1659" s="4">
        <f>'Enhanced Basket_AUTOLOAD'!P1659</f>
        <v>0</v>
      </c>
      <c r="AK1659" s="4">
        <f>'Enhanced Basket_AUTOLOAD'!Q1659</f>
        <v>0</v>
      </c>
      <c r="AL1659" s="4">
        <f>'Enhanced Basket_AUTOLOAD'!Y1659</f>
        <v>0</v>
      </c>
      <c r="AM1659" s="4" t="e">
        <f t="shared" si="316"/>
        <v>#N/A</v>
      </c>
      <c r="AN1659" s="4" t="str">
        <f t="shared" si="317"/>
        <v>NO</v>
      </c>
      <c r="AO1659" s="4" t="str">
        <f t="shared" si="318"/>
        <v>Cash-in-Lieu</v>
      </c>
    </row>
    <row r="1660" ht="15" customHeight="1" s="4" customFormat="1">
      <c r="A1660" s="4">
        <f>'Enhanced Basket_AUTOLOAD'!H1660</f>
        <v>0</v>
      </c>
      <c r="B1660" s="4" t="str">
        <f t="shared" si="307"/>
        <v>SELL</v>
      </c>
      <c r="C1660" s="4" t="s">
        <v>29</v>
      </c>
      <c r="D1660" s="4" t="str">
        <f t="shared" si="308"/>
        <v>MT</v>
      </c>
      <c r="E1660" s="4" t="str">
        <f t="shared" si="309"/>
      </c>
      <c r="F1660" s="4" t="str">
        <f t="shared" si="310"/>
        <v>CIL LOAD</v>
      </c>
      <c r="G1660" s="4">
        <f t="shared" si="311"/>
        <v>0</v>
      </c>
      <c r="H1660" s="4" t="e">
        <f t="shared" si="312"/>
        <v>#N/A</v>
      </c>
      <c r="I1660" s="4" t="e">
        <f>_xll.BDP(AG1660&amp;" equity","crncy_adj_px_last","eqy_fund_crncy=usd")</f>
        <v>#NAME?</v>
      </c>
      <c r="J1660" s="4" t="str">
        <f t="shared" si="313"/>
      </c>
      <c r="AA1660" s="4">
        <f t="shared" si="314"/>
        <v>0</v>
      </c>
      <c r="AB1660" s="4">
        <f>'Enhanced Basket_AUTOLOAD'!T1660</f>
        <v>0</v>
      </c>
      <c r="AC1660" s="4">
        <f>'Enhanced Basket_AUTOLOAD'!M1660</f>
        <v>0</v>
      </c>
      <c r="AD1660" s="4">
        <f>'Enhanced Basket_AUTOLOAD'!L1660</f>
        <v>0</v>
      </c>
      <c r="AE1660" s="4">
        <f>'Enhanced Basket_AUTOLOAD'!Z1660</f>
        <v>0</v>
      </c>
      <c r="AF1660" s="4">
        <f>'Enhanced Basket_AUTOLOAD'!AB1660</f>
        <v>0</v>
      </c>
      <c r="AG1660" s="4" t="e">
        <f>VLOOKUP(AJ1660,'Ticker Mapping'!$I$3:$M$6706,5,0)</f>
        <v>#N/A</v>
      </c>
      <c r="AH1660" s="4" t="e">
        <f>_xll.BDP(AK1660&amp;" SEDOL","TICKER_AND_EXCH_CODE")</f>
        <v>#NAME?</v>
      </c>
      <c r="AI1660" s="4" t="e">
        <f t="shared" si="315"/>
        <v>#N/A</v>
      </c>
      <c r="AJ1660" s="4">
        <f>'Enhanced Basket_AUTOLOAD'!P1660</f>
        <v>0</v>
      </c>
      <c r="AK1660" s="4">
        <f>'Enhanced Basket_AUTOLOAD'!Q1660</f>
        <v>0</v>
      </c>
      <c r="AL1660" s="4">
        <f>'Enhanced Basket_AUTOLOAD'!Y1660</f>
        <v>0</v>
      </c>
      <c r="AM1660" s="4" t="e">
        <f t="shared" si="316"/>
        <v>#N/A</v>
      </c>
      <c r="AN1660" s="4" t="str">
        <f t="shared" si="317"/>
        <v>NO</v>
      </c>
      <c r="AO1660" s="4" t="str">
        <f t="shared" si="318"/>
        <v>Cash-in-Lieu</v>
      </c>
    </row>
    <row r="1661" ht="15" customHeight="1" s="4" customFormat="1">
      <c r="A1661" s="4">
        <f>'Enhanced Basket_AUTOLOAD'!H1661</f>
        <v>0</v>
      </c>
      <c r="B1661" s="4" t="str">
        <f t="shared" si="307"/>
        <v>SELL</v>
      </c>
      <c r="C1661" s="4" t="s">
        <v>29</v>
      </c>
      <c r="D1661" s="4" t="str">
        <f t="shared" si="308"/>
        <v>MT</v>
      </c>
      <c r="E1661" s="4" t="str">
        <f t="shared" si="309"/>
      </c>
      <c r="F1661" s="4" t="str">
        <f t="shared" si="310"/>
        <v>CIL LOAD</v>
      </c>
      <c r="G1661" s="4">
        <f t="shared" si="311"/>
        <v>0</v>
      </c>
      <c r="H1661" s="4" t="e">
        <f t="shared" si="312"/>
        <v>#N/A</v>
      </c>
      <c r="I1661" s="4" t="e">
        <f>_xll.BDP(AG1661&amp;" equity","crncy_adj_px_last","eqy_fund_crncy=usd")</f>
        <v>#NAME?</v>
      </c>
      <c r="J1661" s="4" t="str">
        <f t="shared" si="313"/>
      </c>
      <c r="AA1661" s="4">
        <f t="shared" si="314"/>
        <v>0</v>
      </c>
      <c r="AB1661" s="4">
        <f>'Enhanced Basket_AUTOLOAD'!T1661</f>
        <v>0</v>
      </c>
      <c r="AC1661" s="4">
        <f>'Enhanced Basket_AUTOLOAD'!M1661</f>
        <v>0</v>
      </c>
      <c r="AD1661" s="4">
        <f>'Enhanced Basket_AUTOLOAD'!L1661</f>
        <v>0</v>
      </c>
      <c r="AE1661" s="4">
        <f>'Enhanced Basket_AUTOLOAD'!Z1661</f>
        <v>0</v>
      </c>
      <c r="AF1661" s="4">
        <f>'Enhanced Basket_AUTOLOAD'!AB1661</f>
        <v>0</v>
      </c>
      <c r="AG1661" s="4" t="e">
        <f>VLOOKUP(AJ1661,'Ticker Mapping'!$I$3:$M$6706,5,0)</f>
        <v>#N/A</v>
      </c>
      <c r="AH1661" s="4" t="e">
        <f>_xll.BDP(AK1661&amp;" SEDOL","TICKER_AND_EXCH_CODE")</f>
        <v>#NAME?</v>
      </c>
      <c r="AI1661" s="4" t="e">
        <f t="shared" si="315"/>
        <v>#N/A</v>
      </c>
      <c r="AJ1661" s="4">
        <f>'Enhanced Basket_AUTOLOAD'!P1661</f>
        <v>0</v>
      </c>
      <c r="AK1661" s="4">
        <f>'Enhanced Basket_AUTOLOAD'!Q1661</f>
        <v>0</v>
      </c>
      <c r="AL1661" s="4">
        <f>'Enhanced Basket_AUTOLOAD'!Y1661</f>
        <v>0</v>
      </c>
      <c r="AM1661" s="4" t="e">
        <f t="shared" si="316"/>
        <v>#N/A</v>
      </c>
      <c r="AN1661" s="4" t="str">
        <f t="shared" si="317"/>
        <v>NO</v>
      </c>
      <c r="AO1661" s="4" t="str">
        <f t="shared" si="318"/>
        <v>Cash-in-Lieu</v>
      </c>
    </row>
    <row r="1662" ht="15" customHeight="1" s="4" customFormat="1">
      <c r="A1662" s="4">
        <f>'Enhanced Basket_AUTOLOAD'!H1662</f>
        <v>0</v>
      </c>
      <c r="B1662" s="4" t="str">
        <f t="shared" si="307"/>
        <v>SELL</v>
      </c>
      <c r="C1662" s="4" t="s">
        <v>29</v>
      </c>
      <c r="D1662" s="4" t="str">
        <f t="shared" si="308"/>
        <v>MT</v>
      </c>
      <c r="E1662" s="4" t="str">
        <f t="shared" si="309"/>
      </c>
      <c r="F1662" s="4" t="str">
        <f t="shared" si="310"/>
        <v>CIL LOAD</v>
      </c>
      <c r="G1662" s="4">
        <f t="shared" si="311"/>
        <v>0</v>
      </c>
      <c r="H1662" s="4" t="e">
        <f t="shared" si="312"/>
        <v>#N/A</v>
      </c>
      <c r="I1662" s="4" t="e">
        <f>_xll.BDP(AG1662&amp;" equity","crncy_adj_px_last","eqy_fund_crncy=usd")</f>
        <v>#NAME?</v>
      </c>
      <c r="J1662" s="4" t="str">
        <f t="shared" si="313"/>
      </c>
      <c r="AA1662" s="4">
        <f t="shared" si="314"/>
        <v>0</v>
      </c>
      <c r="AB1662" s="4">
        <f>'Enhanced Basket_AUTOLOAD'!T1662</f>
        <v>0</v>
      </c>
      <c r="AC1662" s="4">
        <f>'Enhanced Basket_AUTOLOAD'!M1662</f>
        <v>0</v>
      </c>
      <c r="AD1662" s="4">
        <f>'Enhanced Basket_AUTOLOAD'!L1662</f>
        <v>0</v>
      </c>
      <c r="AE1662" s="4">
        <f>'Enhanced Basket_AUTOLOAD'!Z1662</f>
        <v>0</v>
      </c>
      <c r="AF1662" s="4">
        <f>'Enhanced Basket_AUTOLOAD'!AB1662</f>
        <v>0</v>
      </c>
      <c r="AG1662" s="4" t="e">
        <f>VLOOKUP(AJ1662,'Ticker Mapping'!$I$3:$M$6706,5,0)</f>
        <v>#N/A</v>
      </c>
      <c r="AH1662" s="4" t="e">
        <f>_xll.BDP(AK1662&amp;" SEDOL","TICKER_AND_EXCH_CODE")</f>
        <v>#NAME?</v>
      </c>
      <c r="AI1662" s="4" t="e">
        <f t="shared" si="315"/>
        <v>#N/A</v>
      </c>
      <c r="AJ1662" s="4">
        <f>'Enhanced Basket_AUTOLOAD'!P1662</f>
        <v>0</v>
      </c>
      <c r="AK1662" s="4">
        <f>'Enhanced Basket_AUTOLOAD'!Q1662</f>
        <v>0</v>
      </c>
      <c r="AL1662" s="4">
        <f>'Enhanced Basket_AUTOLOAD'!Y1662</f>
        <v>0</v>
      </c>
      <c r="AM1662" s="4" t="e">
        <f t="shared" si="316"/>
        <v>#N/A</v>
      </c>
      <c r="AN1662" s="4" t="str">
        <f t="shared" si="317"/>
        <v>NO</v>
      </c>
      <c r="AO1662" s="4" t="str">
        <f t="shared" si="318"/>
        <v>Cash-in-Lieu</v>
      </c>
    </row>
    <row r="1663" ht="15" customHeight="1" s="4" customFormat="1">
      <c r="A1663" s="4">
        <f>'Enhanced Basket_AUTOLOAD'!H1663</f>
        <v>0</v>
      </c>
      <c r="B1663" s="4" t="str">
        <f t="shared" si="307"/>
        <v>SELL</v>
      </c>
      <c r="C1663" s="4" t="s">
        <v>29</v>
      </c>
      <c r="D1663" s="4" t="str">
        <f t="shared" si="308"/>
        <v>MT</v>
      </c>
      <c r="E1663" s="4" t="str">
        <f t="shared" si="309"/>
      </c>
      <c r="F1663" s="4" t="str">
        <f t="shared" si="310"/>
        <v>CIL LOAD</v>
      </c>
      <c r="G1663" s="4">
        <f t="shared" si="311"/>
        <v>0</v>
      </c>
      <c r="H1663" s="4" t="e">
        <f t="shared" si="312"/>
        <v>#N/A</v>
      </c>
      <c r="I1663" s="4" t="e">
        <f>_xll.BDP(AG1663&amp;" equity","crncy_adj_px_last","eqy_fund_crncy=usd")</f>
        <v>#NAME?</v>
      </c>
      <c r="J1663" s="4" t="str">
        <f t="shared" si="313"/>
      </c>
      <c r="AA1663" s="4">
        <f t="shared" si="314"/>
        <v>0</v>
      </c>
      <c r="AB1663" s="4">
        <f>'Enhanced Basket_AUTOLOAD'!T1663</f>
        <v>0</v>
      </c>
      <c r="AC1663" s="4">
        <f>'Enhanced Basket_AUTOLOAD'!M1663</f>
        <v>0</v>
      </c>
      <c r="AD1663" s="4">
        <f>'Enhanced Basket_AUTOLOAD'!L1663</f>
        <v>0</v>
      </c>
      <c r="AE1663" s="4">
        <f>'Enhanced Basket_AUTOLOAD'!Z1663</f>
        <v>0</v>
      </c>
      <c r="AF1663" s="4">
        <f>'Enhanced Basket_AUTOLOAD'!AB1663</f>
        <v>0</v>
      </c>
      <c r="AG1663" s="4" t="e">
        <f>VLOOKUP(AJ1663,'Ticker Mapping'!$I$3:$M$6706,5,0)</f>
        <v>#N/A</v>
      </c>
      <c r="AH1663" s="4" t="e">
        <f>_xll.BDP(AK1663&amp;" SEDOL","TICKER_AND_EXCH_CODE")</f>
        <v>#NAME?</v>
      </c>
      <c r="AI1663" s="4" t="e">
        <f t="shared" si="315"/>
        <v>#N/A</v>
      </c>
      <c r="AJ1663" s="4">
        <f>'Enhanced Basket_AUTOLOAD'!P1663</f>
        <v>0</v>
      </c>
      <c r="AK1663" s="4">
        <f>'Enhanced Basket_AUTOLOAD'!Q1663</f>
        <v>0</v>
      </c>
      <c r="AL1663" s="4">
        <f>'Enhanced Basket_AUTOLOAD'!Y1663</f>
        <v>0</v>
      </c>
      <c r="AM1663" s="4" t="e">
        <f t="shared" si="316"/>
        <v>#N/A</v>
      </c>
      <c r="AN1663" s="4" t="str">
        <f t="shared" si="317"/>
        <v>NO</v>
      </c>
      <c r="AO1663" s="4" t="str">
        <f t="shared" si="318"/>
        <v>Cash-in-Lieu</v>
      </c>
    </row>
    <row r="1664" ht="15" customHeight="1" s="4" customFormat="1">
      <c r="A1664" s="4">
        <f>'Enhanced Basket_AUTOLOAD'!H1664</f>
        <v>0</v>
      </c>
      <c r="B1664" s="4" t="str">
        <f t="shared" si="307"/>
        <v>SELL</v>
      </c>
      <c r="C1664" s="4" t="s">
        <v>29</v>
      </c>
      <c r="D1664" s="4" t="str">
        <f t="shared" si="308"/>
        <v>MT</v>
      </c>
      <c r="E1664" s="4" t="str">
        <f t="shared" si="309"/>
      </c>
      <c r="F1664" s="4" t="str">
        <f t="shared" si="310"/>
        <v>CIL LOAD</v>
      </c>
      <c r="G1664" s="4">
        <f t="shared" si="311"/>
        <v>0</v>
      </c>
      <c r="H1664" s="4" t="e">
        <f t="shared" si="312"/>
        <v>#N/A</v>
      </c>
      <c r="I1664" s="4" t="e">
        <f>_xll.BDP(AG1664&amp;" equity","crncy_adj_px_last","eqy_fund_crncy=usd")</f>
        <v>#NAME?</v>
      </c>
      <c r="J1664" s="4" t="str">
        <f t="shared" si="313"/>
      </c>
      <c r="AA1664" s="4">
        <f t="shared" si="314"/>
        <v>0</v>
      </c>
      <c r="AB1664" s="4">
        <f>'Enhanced Basket_AUTOLOAD'!T1664</f>
        <v>0</v>
      </c>
      <c r="AC1664" s="4">
        <f>'Enhanced Basket_AUTOLOAD'!M1664</f>
        <v>0</v>
      </c>
      <c r="AD1664" s="4">
        <f>'Enhanced Basket_AUTOLOAD'!L1664</f>
        <v>0</v>
      </c>
      <c r="AE1664" s="4">
        <f>'Enhanced Basket_AUTOLOAD'!Z1664</f>
        <v>0</v>
      </c>
      <c r="AF1664" s="4">
        <f>'Enhanced Basket_AUTOLOAD'!AB1664</f>
        <v>0</v>
      </c>
      <c r="AG1664" s="4" t="e">
        <f>VLOOKUP(AJ1664,'Ticker Mapping'!$I$3:$M$6706,5,0)</f>
        <v>#N/A</v>
      </c>
      <c r="AH1664" s="4" t="e">
        <f>_xll.BDP(AK1664&amp;" SEDOL","TICKER_AND_EXCH_CODE")</f>
        <v>#NAME?</v>
      </c>
      <c r="AI1664" s="4" t="e">
        <f t="shared" si="315"/>
        <v>#N/A</v>
      </c>
      <c r="AJ1664" s="4">
        <f>'Enhanced Basket_AUTOLOAD'!P1664</f>
        <v>0</v>
      </c>
      <c r="AK1664" s="4">
        <f>'Enhanced Basket_AUTOLOAD'!Q1664</f>
        <v>0</v>
      </c>
      <c r="AL1664" s="4">
        <f>'Enhanced Basket_AUTOLOAD'!Y1664</f>
        <v>0</v>
      </c>
      <c r="AM1664" s="4" t="e">
        <f t="shared" si="316"/>
        <v>#N/A</v>
      </c>
      <c r="AN1664" s="4" t="str">
        <f t="shared" si="317"/>
        <v>NO</v>
      </c>
      <c r="AO1664" s="4" t="str">
        <f t="shared" si="318"/>
        <v>Cash-in-Lieu</v>
      </c>
    </row>
    <row r="1665" ht="15" customHeight="1" s="4" customFormat="1">
      <c r="A1665" s="4">
        <f>'Enhanced Basket_AUTOLOAD'!H1665</f>
        <v>0</v>
      </c>
      <c r="B1665" s="4" t="str">
        <f t="shared" si="307"/>
        <v>SELL</v>
      </c>
      <c r="C1665" s="4" t="s">
        <v>29</v>
      </c>
      <c r="D1665" s="4" t="str">
        <f t="shared" si="308"/>
        <v>MT</v>
      </c>
      <c r="E1665" s="4" t="str">
        <f t="shared" si="309"/>
      </c>
      <c r="F1665" s="4" t="str">
        <f t="shared" si="310"/>
        <v>CIL LOAD</v>
      </c>
      <c r="G1665" s="4">
        <f t="shared" si="311"/>
        <v>0</v>
      </c>
      <c r="H1665" s="4" t="e">
        <f t="shared" si="312"/>
        <v>#N/A</v>
      </c>
      <c r="I1665" s="4" t="e">
        <f>_xll.BDP(AG1665&amp;" equity","crncy_adj_px_last","eqy_fund_crncy=usd")</f>
        <v>#NAME?</v>
      </c>
      <c r="J1665" s="4" t="str">
        <f t="shared" si="313"/>
      </c>
      <c r="AA1665" s="4">
        <f t="shared" si="314"/>
        <v>0</v>
      </c>
      <c r="AB1665" s="4">
        <f>'Enhanced Basket_AUTOLOAD'!T1665</f>
        <v>0</v>
      </c>
      <c r="AC1665" s="4">
        <f>'Enhanced Basket_AUTOLOAD'!M1665</f>
        <v>0</v>
      </c>
      <c r="AD1665" s="4">
        <f>'Enhanced Basket_AUTOLOAD'!L1665</f>
        <v>0</v>
      </c>
      <c r="AE1665" s="4">
        <f>'Enhanced Basket_AUTOLOAD'!Z1665</f>
        <v>0</v>
      </c>
      <c r="AF1665" s="4">
        <f>'Enhanced Basket_AUTOLOAD'!AB1665</f>
        <v>0</v>
      </c>
      <c r="AG1665" s="4" t="e">
        <f>VLOOKUP(AJ1665,'Ticker Mapping'!$I$3:$M$6706,5,0)</f>
        <v>#N/A</v>
      </c>
      <c r="AH1665" s="4" t="e">
        <f>_xll.BDP(AK1665&amp;" SEDOL","TICKER_AND_EXCH_CODE")</f>
        <v>#NAME?</v>
      </c>
      <c r="AI1665" s="4" t="e">
        <f t="shared" si="315"/>
        <v>#N/A</v>
      </c>
      <c r="AJ1665" s="4">
        <f>'Enhanced Basket_AUTOLOAD'!P1665</f>
        <v>0</v>
      </c>
      <c r="AK1665" s="4">
        <f>'Enhanced Basket_AUTOLOAD'!Q1665</f>
        <v>0</v>
      </c>
      <c r="AL1665" s="4">
        <f>'Enhanced Basket_AUTOLOAD'!Y1665</f>
        <v>0</v>
      </c>
      <c r="AM1665" s="4" t="e">
        <f t="shared" si="316"/>
        <v>#N/A</v>
      </c>
      <c r="AN1665" s="4" t="str">
        <f t="shared" si="317"/>
        <v>NO</v>
      </c>
      <c r="AO1665" s="4" t="str">
        <f t="shared" si="318"/>
        <v>Cash-in-Lieu</v>
      </c>
    </row>
    <row r="1666" ht="15" customHeight="1" s="4" customFormat="1">
      <c r="A1666" s="4">
        <f>'Enhanced Basket_AUTOLOAD'!H1666</f>
        <v>0</v>
      </c>
      <c r="B1666" s="4" t="str">
        <f ref="B1666:B1729" t="shared" si="319">IF(AA1666&gt;0,"BUY","SELL")</f>
        <v>SELL</v>
      </c>
      <c r="C1666" s="4" t="s">
        <v>29</v>
      </c>
      <c r="D1666" s="4" t="str">
        <f ref="D1666:D1729" t="shared" si="320">IF(AO1666="In-Kind","INK","MT")</f>
        <v>MT</v>
      </c>
      <c r="E1666" s="4" t="str">
        <f ref="E1666:E1729" t="shared" si="321">IF(D1666="INK","MSCOP","")</f>
      </c>
      <c r="F1666" s="4" t="str">
        <f ref="F1666:F1729" t="shared" si="322">IF(E1666="MSCOP","INKIND LOAD","CIL LOAD")</f>
        <v>CIL LOAD</v>
      </c>
      <c r="G1666" s="4">
        <f ref="G1666:G1729" t="shared" si="323">ABS(AA1666*AB1666)</f>
        <v>0</v>
      </c>
      <c r="H1666" s="4" t="e">
        <f ref="H1666:H1729" t="shared" si="324">AG1666</f>
        <v>#N/A</v>
      </c>
      <c r="I1666" s="4" t="e">
        <f>_xll.BDP(AG1666&amp;" equity","crncy_adj_px_last","eqy_fund_crncy=usd")</f>
        <v>#NAME?</v>
      </c>
      <c r="J1666" s="4" t="str">
        <f ref="J1666:J1729" t="shared" si="325">IF(D1666="INK",G1666,"")</f>
      </c>
      <c r="AA1666" s="4">
        <f ref="AA1666:AA1729" t="shared" si="326">IFERROR(VLOOKUP(A1666,$R$4:$S$26,2,0),0)</f>
        <v>0</v>
      </c>
      <c r="AB1666" s="4">
        <f>'Enhanced Basket_AUTOLOAD'!T1666</f>
        <v>0</v>
      </c>
      <c r="AC1666" s="4">
        <f>'Enhanced Basket_AUTOLOAD'!M1666</f>
        <v>0</v>
      </c>
      <c r="AD1666" s="4">
        <f>'Enhanced Basket_AUTOLOAD'!L1666</f>
        <v>0</v>
      </c>
      <c r="AE1666" s="4">
        <f>'Enhanced Basket_AUTOLOAD'!Z1666</f>
        <v>0</v>
      </c>
      <c r="AF1666" s="4">
        <f>'Enhanced Basket_AUTOLOAD'!AB1666</f>
        <v>0</v>
      </c>
      <c r="AG1666" s="4" t="e">
        <f>VLOOKUP(AJ1666,'Ticker Mapping'!$I$3:$M$6706,5,0)</f>
        <v>#N/A</v>
      </c>
      <c r="AH1666" s="4" t="e">
        <f>_xll.BDP(AK1666&amp;" SEDOL","TICKER_AND_EXCH_CODE")</f>
        <v>#NAME?</v>
      </c>
      <c r="AI1666" s="4" t="e">
        <f ref="AI1666:AI1729" t="shared" si="327">IF(AG1666=AH1666,"Y","N")</f>
        <v>#N/A</v>
      </c>
      <c r="AJ1666" s="4">
        <f>'Enhanced Basket_AUTOLOAD'!P1666</f>
        <v>0</v>
      </c>
      <c r="AK1666" s="4">
        <f>'Enhanced Basket_AUTOLOAD'!Q1666</f>
        <v>0</v>
      </c>
      <c r="AL1666" s="4">
        <f>'Enhanced Basket_AUTOLOAD'!Y1666</f>
        <v>0</v>
      </c>
      <c r="AM1666" s="4" t="e">
        <f ref="AM1666:AM1729" t="shared" si="328">A1666&amp;" "&amp;AG1666</f>
        <v>#N/A</v>
      </c>
      <c r="AN1666" s="4" t="str">
        <f ref="AN1666:AN1729" t="shared" si="329">IF(COUNTIF($Q$28:$Q$73,AM1666),"YES","NO")</f>
        <v>NO</v>
      </c>
      <c r="AO1666" s="4" t="str">
        <f ref="AO1666:AO1729" t="shared" si="330">IF(AND(AL1666="In-Kind",AN1666="NO"),"In-Kind","Cash-in-Lieu")</f>
        <v>Cash-in-Lieu</v>
      </c>
    </row>
    <row r="1667" ht="15" customHeight="1" s="4" customFormat="1">
      <c r="A1667" s="4">
        <f>'Enhanced Basket_AUTOLOAD'!H1667</f>
        <v>0</v>
      </c>
      <c r="B1667" s="4" t="str">
        <f t="shared" si="319"/>
        <v>SELL</v>
      </c>
      <c r="C1667" s="4" t="s">
        <v>29</v>
      </c>
      <c r="D1667" s="4" t="str">
        <f t="shared" si="320"/>
        <v>MT</v>
      </c>
      <c r="E1667" s="4" t="str">
        <f t="shared" si="321"/>
      </c>
      <c r="F1667" s="4" t="str">
        <f t="shared" si="322"/>
        <v>CIL LOAD</v>
      </c>
      <c r="G1667" s="4">
        <f t="shared" si="323"/>
        <v>0</v>
      </c>
      <c r="H1667" s="4" t="e">
        <f t="shared" si="324"/>
        <v>#N/A</v>
      </c>
      <c r="I1667" s="4" t="e">
        <f>_xll.BDP(AG1667&amp;" equity","crncy_adj_px_last","eqy_fund_crncy=usd")</f>
        <v>#NAME?</v>
      </c>
      <c r="J1667" s="4" t="str">
        <f t="shared" si="325"/>
      </c>
      <c r="AA1667" s="4">
        <f t="shared" si="326"/>
        <v>0</v>
      </c>
      <c r="AB1667" s="4">
        <f>'Enhanced Basket_AUTOLOAD'!T1667</f>
        <v>0</v>
      </c>
      <c r="AC1667" s="4">
        <f>'Enhanced Basket_AUTOLOAD'!M1667</f>
        <v>0</v>
      </c>
      <c r="AD1667" s="4">
        <f>'Enhanced Basket_AUTOLOAD'!L1667</f>
        <v>0</v>
      </c>
      <c r="AE1667" s="4">
        <f>'Enhanced Basket_AUTOLOAD'!Z1667</f>
        <v>0</v>
      </c>
      <c r="AF1667" s="4">
        <f>'Enhanced Basket_AUTOLOAD'!AB1667</f>
        <v>0</v>
      </c>
      <c r="AG1667" s="4" t="e">
        <f>VLOOKUP(AJ1667,'Ticker Mapping'!$I$3:$M$6706,5,0)</f>
        <v>#N/A</v>
      </c>
      <c r="AH1667" s="4" t="e">
        <f>_xll.BDP(AK1667&amp;" SEDOL","TICKER_AND_EXCH_CODE")</f>
        <v>#NAME?</v>
      </c>
      <c r="AI1667" s="4" t="e">
        <f t="shared" si="327"/>
        <v>#N/A</v>
      </c>
      <c r="AJ1667" s="4">
        <f>'Enhanced Basket_AUTOLOAD'!P1667</f>
        <v>0</v>
      </c>
      <c r="AK1667" s="4">
        <f>'Enhanced Basket_AUTOLOAD'!Q1667</f>
        <v>0</v>
      </c>
      <c r="AL1667" s="4">
        <f>'Enhanced Basket_AUTOLOAD'!Y1667</f>
        <v>0</v>
      </c>
      <c r="AM1667" s="4" t="e">
        <f t="shared" si="328"/>
        <v>#N/A</v>
      </c>
      <c r="AN1667" s="4" t="str">
        <f t="shared" si="329"/>
        <v>NO</v>
      </c>
      <c r="AO1667" s="4" t="str">
        <f t="shared" si="330"/>
        <v>Cash-in-Lieu</v>
      </c>
    </row>
    <row r="1668" ht="15" customHeight="1" s="4" customFormat="1">
      <c r="A1668" s="4">
        <f>'Enhanced Basket_AUTOLOAD'!H1668</f>
        <v>0</v>
      </c>
      <c r="B1668" s="4" t="str">
        <f t="shared" si="319"/>
        <v>SELL</v>
      </c>
      <c r="C1668" s="4" t="s">
        <v>29</v>
      </c>
      <c r="D1668" s="4" t="str">
        <f t="shared" si="320"/>
        <v>MT</v>
      </c>
      <c r="E1668" s="4" t="str">
        <f t="shared" si="321"/>
      </c>
      <c r="F1668" s="4" t="str">
        <f t="shared" si="322"/>
        <v>CIL LOAD</v>
      </c>
      <c r="G1668" s="4">
        <f t="shared" si="323"/>
        <v>0</v>
      </c>
      <c r="H1668" s="4" t="e">
        <f t="shared" si="324"/>
        <v>#N/A</v>
      </c>
      <c r="I1668" s="4" t="e">
        <f>_xll.BDP(AG1668&amp;" equity","crncy_adj_px_last","eqy_fund_crncy=usd")</f>
        <v>#NAME?</v>
      </c>
      <c r="J1668" s="4" t="str">
        <f t="shared" si="325"/>
      </c>
      <c r="AA1668" s="4">
        <f t="shared" si="326"/>
        <v>0</v>
      </c>
      <c r="AB1668" s="4">
        <f>'Enhanced Basket_AUTOLOAD'!T1668</f>
        <v>0</v>
      </c>
      <c r="AC1668" s="4">
        <f>'Enhanced Basket_AUTOLOAD'!M1668</f>
        <v>0</v>
      </c>
      <c r="AD1668" s="4">
        <f>'Enhanced Basket_AUTOLOAD'!L1668</f>
        <v>0</v>
      </c>
      <c r="AE1668" s="4">
        <f>'Enhanced Basket_AUTOLOAD'!Z1668</f>
        <v>0</v>
      </c>
      <c r="AF1668" s="4">
        <f>'Enhanced Basket_AUTOLOAD'!AB1668</f>
        <v>0</v>
      </c>
      <c r="AG1668" s="4" t="e">
        <f>VLOOKUP(AJ1668,'Ticker Mapping'!$I$3:$M$6706,5,0)</f>
        <v>#N/A</v>
      </c>
      <c r="AH1668" s="4" t="e">
        <f>_xll.BDP(AK1668&amp;" SEDOL","TICKER_AND_EXCH_CODE")</f>
        <v>#NAME?</v>
      </c>
      <c r="AI1668" s="4" t="e">
        <f t="shared" si="327"/>
        <v>#N/A</v>
      </c>
      <c r="AJ1668" s="4">
        <f>'Enhanced Basket_AUTOLOAD'!P1668</f>
        <v>0</v>
      </c>
      <c r="AK1668" s="4">
        <f>'Enhanced Basket_AUTOLOAD'!Q1668</f>
        <v>0</v>
      </c>
      <c r="AL1668" s="4">
        <f>'Enhanced Basket_AUTOLOAD'!Y1668</f>
        <v>0</v>
      </c>
      <c r="AM1668" s="4" t="e">
        <f t="shared" si="328"/>
        <v>#N/A</v>
      </c>
      <c r="AN1668" s="4" t="str">
        <f t="shared" si="329"/>
        <v>NO</v>
      </c>
      <c r="AO1668" s="4" t="str">
        <f t="shared" si="330"/>
        <v>Cash-in-Lieu</v>
      </c>
    </row>
    <row r="1669" ht="15" customHeight="1" s="4" customFormat="1">
      <c r="A1669" s="4">
        <f>'Enhanced Basket_AUTOLOAD'!H1669</f>
        <v>0</v>
      </c>
      <c r="B1669" s="4" t="str">
        <f t="shared" si="319"/>
        <v>SELL</v>
      </c>
      <c r="C1669" s="4" t="s">
        <v>29</v>
      </c>
      <c r="D1669" s="4" t="str">
        <f t="shared" si="320"/>
        <v>MT</v>
      </c>
      <c r="E1669" s="4" t="str">
        <f t="shared" si="321"/>
      </c>
      <c r="F1669" s="4" t="str">
        <f t="shared" si="322"/>
        <v>CIL LOAD</v>
      </c>
      <c r="G1669" s="4">
        <f t="shared" si="323"/>
        <v>0</v>
      </c>
      <c r="H1669" s="4" t="e">
        <f t="shared" si="324"/>
        <v>#N/A</v>
      </c>
      <c r="I1669" s="4" t="e">
        <f>_xll.BDP(AG1669&amp;" equity","crncy_adj_px_last","eqy_fund_crncy=usd")</f>
        <v>#NAME?</v>
      </c>
      <c r="J1669" s="4" t="str">
        <f t="shared" si="325"/>
      </c>
      <c r="AA1669" s="4">
        <f t="shared" si="326"/>
        <v>0</v>
      </c>
      <c r="AB1669" s="4">
        <f>'Enhanced Basket_AUTOLOAD'!T1669</f>
        <v>0</v>
      </c>
      <c r="AC1669" s="4">
        <f>'Enhanced Basket_AUTOLOAD'!M1669</f>
        <v>0</v>
      </c>
      <c r="AD1669" s="4">
        <f>'Enhanced Basket_AUTOLOAD'!L1669</f>
        <v>0</v>
      </c>
      <c r="AE1669" s="4">
        <f>'Enhanced Basket_AUTOLOAD'!Z1669</f>
        <v>0</v>
      </c>
      <c r="AF1669" s="4">
        <f>'Enhanced Basket_AUTOLOAD'!AB1669</f>
        <v>0</v>
      </c>
      <c r="AG1669" s="4" t="e">
        <f>VLOOKUP(AJ1669,'Ticker Mapping'!$I$3:$M$6706,5,0)</f>
        <v>#N/A</v>
      </c>
      <c r="AH1669" s="4" t="e">
        <f>_xll.BDP(AK1669&amp;" SEDOL","TICKER_AND_EXCH_CODE")</f>
        <v>#NAME?</v>
      </c>
      <c r="AI1669" s="4" t="e">
        <f t="shared" si="327"/>
        <v>#N/A</v>
      </c>
      <c r="AJ1669" s="4">
        <f>'Enhanced Basket_AUTOLOAD'!P1669</f>
        <v>0</v>
      </c>
      <c r="AK1669" s="4">
        <f>'Enhanced Basket_AUTOLOAD'!Q1669</f>
        <v>0</v>
      </c>
      <c r="AL1669" s="4">
        <f>'Enhanced Basket_AUTOLOAD'!Y1669</f>
        <v>0</v>
      </c>
      <c r="AM1669" s="4" t="e">
        <f t="shared" si="328"/>
        <v>#N/A</v>
      </c>
      <c r="AN1669" s="4" t="str">
        <f t="shared" si="329"/>
        <v>NO</v>
      </c>
      <c r="AO1669" s="4" t="str">
        <f t="shared" si="330"/>
        <v>Cash-in-Lieu</v>
      </c>
    </row>
    <row r="1670" ht="15" customHeight="1" s="4" customFormat="1">
      <c r="A1670" s="4">
        <f>'Enhanced Basket_AUTOLOAD'!H1670</f>
        <v>0</v>
      </c>
      <c r="B1670" s="4" t="str">
        <f t="shared" si="319"/>
        <v>SELL</v>
      </c>
      <c r="C1670" s="4" t="s">
        <v>29</v>
      </c>
      <c r="D1670" s="4" t="str">
        <f t="shared" si="320"/>
        <v>MT</v>
      </c>
      <c r="E1670" s="4" t="str">
        <f t="shared" si="321"/>
      </c>
      <c r="F1670" s="4" t="str">
        <f t="shared" si="322"/>
        <v>CIL LOAD</v>
      </c>
      <c r="G1670" s="4">
        <f t="shared" si="323"/>
        <v>0</v>
      </c>
      <c r="H1670" s="4" t="e">
        <f t="shared" si="324"/>
        <v>#N/A</v>
      </c>
      <c r="I1670" s="4" t="e">
        <f>_xll.BDP(AG1670&amp;" equity","crncy_adj_px_last","eqy_fund_crncy=usd")</f>
        <v>#NAME?</v>
      </c>
      <c r="J1670" s="4" t="str">
        <f t="shared" si="325"/>
      </c>
      <c r="AA1670" s="4">
        <f t="shared" si="326"/>
        <v>0</v>
      </c>
      <c r="AB1670" s="4">
        <f>'Enhanced Basket_AUTOLOAD'!T1670</f>
        <v>0</v>
      </c>
      <c r="AC1670" s="4">
        <f>'Enhanced Basket_AUTOLOAD'!M1670</f>
        <v>0</v>
      </c>
      <c r="AD1670" s="4">
        <f>'Enhanced Basket_AUTOLOAD'!L1670</f>
        <v>0</v>
      </c>
      <c r="AE1670" s="4">
        <f>'Enhanced Basket_AUTOLOAD'!Z1670</f>
        <v>0</v>
      </c>
      <c r="AF1670" s="4">
        <f>'Enhanced Basket_AUTOLOAD'!AB1670</f>
        <v>0</v>
      </c>
      <c r="AG1670" s="4" t="e">
        <f>VLOOKUP(AJ1670,'Ticker Mapping'!$I$3:$M$6706,5,0)</f>
        <v>#N/A</v>
      </c>
      <c r="AH1670" s="4" t="e">
        <f>_xll.BDP(AK1670&amp;" SEDOL","TICKER_AND_EXCH_CODE")</f>
        <v>#NAME?</v>
      </c>
      <c r="AI1670" s="4" t="e">
        <f t="shared" si="327"/>
        <v>#N/A</v>
      </c>
      <c r="AJ1670" s="4">
        <f>'Enhanced Basket_AUTOLOAD'!P1670</f>
        <v>0</v>
      </c>
      <c r="AK1670" s="4">
        <f>'Enhanced Basket_AUTOLOAD'!Q1670</f>
        <v>0</v>
      </c>
      <c r="AL1670" s="4">
        <f>'Enhanced Basket_AUTOLOAD'!Y1670</f>
        <v>0</v>
      </c>
      <c r="AM1670" s="4" t="e">
        <f t="shared" si="328"/>
        <v>#N/A</v>
      </c>
      <c r="AN1670" s="4" t="str">
        <f t="shared" si="329"/>
        <v>NO</v>
      </c>
      <c r="AO1670" s="4" t="str">
        <f t="shared" si="330"/>
        <v>Cash-in-Lieu</v>
      </c>
    </row>
    <row r="1671" ht="15" customHeight="1" s="4" customFormat="1">
      <c r="A1671" s="4">
        <f>'Enhanced Basket_AUTOLOAD'!H1671</f>
        <v>0</v>
      </c>
      <c r="B1671" s="4" t="str">
        <f t="shared" si="319"/>
        <v>SELL</v>
      </c>
      <c r="C1671" s="4" t="s">
        <v>29</v>
      </c>
      <c r="D1671" s="4" t="str">
        <f t="shared" si="320"/>
        <v>MT</v>
      </c>
      <c r="E1671" s="4" t="str">
        <f t="shared" si="321"/>
      </c>
      <c r="F1671" s="4" t="str">
        <f t="shared" si="322"/>
        <v>CIL LOAD</v>
      </c>
      <c r="G1671" s="4">
        <f t="shared" si="323"/>
        <v>0</v>
      </c>
      <c r="H1671" s="4" t="e">
        <f t="shared" si="324"/>
        <v>#N/A</v>
      </c>
      <c r="I1671" s="4" t="e">
        <f>_xll.BDP(AG1671&amp;" equity","crncy_adj_px_last","eqy_fund_crncy=usd")</f>
        <v>#NAME?</v>
      </c>
      <c r="J1671" s="4" t="str">
        <f t="shared" si="325"/>
      </c>
      <c r="AA1671" s="4">
        <f t="shared" si="326"/>
        <v>0</v>
      </c>
      <c r="AB1671" s="4">
        <f>'Enhanced Basket_AUTOLOAD'!T1671</f>
        <v>0</v>
      </c>
      <c r="AC1671" s="4">
        <f>'Enhanced Basket_AUTOLOAD'!M1671</f>
        <v>0</v>
      </c>
      <c r="AD1671" s="4">
        <f>'Enhanced Basket_AUTOLOAD'!L1671</f>
        <v>0</v>
      </c>
      <c r="AE1671" s="4">
        <f>'Enhanced Basket_AUTOLOAD'!Z1671</f>
        <v>0</v>
      </c>
      <c r="AF1671" s="4">
        <f>'Enhanced Basket_AUTOLOAD'!AB1671</f>
        <v>0</v>
      </c>
      <c r="AG1671" s="4" t="e">
        <f>VLOOKUP(AJ1671,'Ticker Mapping'!$I$3:$M$6706,5,0)</f>
        <v>#N/A</v>
      </c>
      <c r="AH1671" s="4" t="e">
        <f>_xll.BDP(AK1671&amp;" SEDOL","TICKER_AND_EXCH_CODE")</f>
        <v>#NAME?</v>
      </c>
      <c r="AI1671" s="4" t="e">
        <f t="shared" si="327"/>
        <v>#N/A</v>
      </c>
      <c r="AJ1671" s="4">
        <f>'Enhanced Basket_AUTOLOAD'!P1671</f>
        <v>0</v>
      </c>
      <c r="AK1671" s="4">
        <f>'Enhanced Basket_AUTOLOAD'!Q1671</f>
        <v>0</v>
      </c>
      <c r="AL1671" s="4">
        <f>'Enhanced Basket_AUTOLOAD'!Y1671</f>
        <v>0</v>
      </c>
      <c r="AM1671" s="4" t="e">
        <f t="shared" si="328"/>
        <v>#N/A</v>
      </c>
      <c r="AN1671" s="4" t="str">
        <f t="shared" si="329"/>
        <v>NO</v>
      </c>
      <c r="AO1671" s="4" t="str">
        <f t="shared" si="330"/>
        <v>Cash-in-Lieu</v>
      </c>
    </row>
    <row r="1672" ht="15" customHeight="1" s="4" customFormat="1">
      <c r="A1672" s="4">
        <f>'Enhanced Basket_AUTOLOAD'!H1672</f>
        <v>0</v>
      </c>
      <c r="B1672" s="4" t="str">
        <f t="shared" si="319"/>
        <v>SELL</v>
      </c>
      <c r="C1672" s="4" t="s">
        <v>29</v>
      </c>
      <c r="D1672" s="4" t="str">
        <f t="shared" si="320"/>
        <v>MT</v>
      </c>
      <c r="E1672" s="4" t="str">
        <f t="shared" si="321"/>
      </c>
      <c r="F1672" s="4" t="str">
        <f t="shared" si="322"/>
        <v>CIL LOAD</v>
      </c>
      <c r="G1672" s="4">
        <f t="shared" si="323"/>
        <v>0</v>
      </c>
      <c r="H1672" s="4" t="e">
        <f t="shared" si="324"/>
        <v>#N/A</v>
      </c>
      <c r="I1672" s="4" t="e">
        <f>_xll.BDP(AG1672&amp;" equity","crncy_adj_px_last","eqy_fund_crncy=usd")</f>
        <v>#NAME?</v>
      </c>
      <c r="J1672" s="4" t="str">
        <f t="shared" si="325"/>
      </c>
      <c r="AA1672" s="4">
        <f t="shared" si="326"/>
        <v>0</v>
      </c>
      <c r="AB1672" s="4">
        <f>'Enhanced Basket_AUTOLOAD'!T1672</f>
        <v>0</v>
      </c>
      <c r="AC1672" s="4">
        <f>'Enhanced Basket_AUTOLOAD'!M1672</f>
        <v>0</v>
      </c>
      <c r="AD1672" s="4">
        <f>'Enhanced Basket_AUTOLOAD'!L1672</f>
        <v>0</v>
      </c>
      <c r="AE1672" s="4">
        <f>'Enhanced Basket_AUTOLOAD'!Z1672</f>
        <v>0</v>
      </c>
      <c r="AF1672" s="4">
        <f>'Enhanced Basket_AUTOLOAD'!AB1672</f>
        <v>0</v>
      </c>
      <c r="AG1672" s="4" t="e">
        <f>VLOOKUP(AJ1672,'Ticker Mapping'!$I$3:$M$6706,5,0)</f>
        <v>#N/A</v>
      </c>
      <c r="AH1672" s="4" t="e">
        <f>_xll.BDP(AK1672&amp;" SEDOL","TICKER_AND_EXCH_CODE")</f>
        <v>#NAME?</v>
      </c>
      <c r="AI1672" s="4" t="e">
        <f t="shared" si="327"/>
        <v>#N/A</v>
      </c>
      <c r="AJ1672" s="4">
        <f>'Enhanced Basket_AUTOLOAD'!P1672</f>
        <v>0</v>
      </c>
      <c r="AK1672" s="4">
        <f>'Enhanced Basket_AUTOLOAD'!Q1672</f>
        <v>0</v>
      </c>
      <c r="AL1672" s="4">
        <f>'Enhanced Basket_AUTOLOAD'!Y1672</f>
        <v>0</v>
      </c>
      <c r="AM1672" s="4" t="e">
        <f t="shared" si="328"/>
        <v>#N/A</v>
      </c>
      <c r="AN1672" s="4" t="str">
        <f t="shared" si="329"/>
        <v>NO</v>
      </c>
      <c r="AO1672" s="4" t="str">
        <f t="shared" si="330"/>
        <v>Cash-in-Lieu</v>
      </c>
    </row>
    <row r="1673" ht="15" customHeight="1" s="4" customFormat="1">
      <c r="A1673" s="4">
        <f>'Enhanced Basket_AUTOLOAD'!H1673</f>
        <v>0</v>
      </c>
      <c r="B1673" s="4" t="str">
        <f t="shared" si="319"/>
        <v>SELL</v>
      </c>
      <c r="C1673" s="4" t="s">
        <v>29</v>
      </c>
      <c r="D1673" s="4" t="str">
        <f t="shared" si="320"/>
        <v>MT</v>
      </c>
      <c r="E1673" s="4" t="str">
        <f t="shared" si="321"/>
      </c>
      <c r="F1673" s="4" t="str">
        <f t="shared" si="322"/>
        <v>CIL LOAD</v>
      </c>
      <c r="G1673" s="4">
        <f t="shared" si="323"/>
        <v>0</v>
      </c>
      <c r="H1673" s="4" t="e">
        <f t="shared" si="324"/>
        <v>#N/A</v>
      </c>
      <c r="I1673" s="4" t="e">
        <f>_xll.BDP(AG1673&amp;" equity","crncy_adj_px_last","eqy_fund_crncy=usd")</f>
        <v>#NAME?</v>
      </c>
      <c r="J1673" s="4" t="str">
        <f t="shared" si="325"/>
      </c>
      <c r="AA1673" s="4">
        <f t="shared" si="326"/>
        <v>0</v>
      </c>
      <c r="AB1673" s="4">
        <f>'Enhanced Basket_AUTOLOAD'!T1673</f>
        <v>0</v>
      </c>
      <c r="AC1673" s="4">
        <f>'Enhanced Basket_AUTOLOAD'!M1673</f>
        <v>0</v>
      </c>
      <c r="AD1673" s="4">
        <f>'Enhanced Basket_AUTOLOAD'!L1673</f>
        <v>0</v>
      </c>
      <c r="AE1673" s="4">
        <f>'Enhanced Basket_AUTOLOAD'!Z1673</f>
        <v>0</v>
      </c>
      <c r="AF1673" s="4">
        <f>'Enhanced Basket_AUTOLOAD'!AB1673</f>
        <v>0</v>
      </c>
      <c r="AG1673" s="4" t="e">
        <f>VLOOKUP(AJ1673,'Ticker Mapping'!$I$3:$M$6706,5,0)</f>
        <v>#N/A</v>
      </c>
      <c r="AH1673" s="4" t="e">
        <f>_xll.BDP(AK1673&amp;" SEDOL","TICKER_AND_EXCH_CODE")</f>
        <v>#NAME?</v>
      </c>
      <c r="AI1673" s="4" t="e">
        <f t="shared" si="327"/>
        <v>#N/A</v>
      </c>
      <c r="AJ1673" s="4">
        <f>'Enhanced Basket_AUTOLOAD'!P1673</f>
        <v>0</v>
      </c>
      <c r="AK1673" s="4">
        <f>'Enhanced Basket_AUTOLOAD'!Q1673</f>
        <v>0</v>
      </c>
      <c r="AL1673" s="4">
        <f>'Enhanced Basket_AUTOLOAD'!Y1673</f>
        <v>0</v>
      </c>
      <c r="AM1673" s="4" t="e">
        <f t="shared" si="328"/>
        <v>#N/A</v>
      </c>
      <c r="AN1673" s="4" t="str">
        <f t="shared" si="329"/>
        <v>NO</v>
      </c>
      <c r="AO1673" s="4" t="str">
        <f t="shared" si="330"/>
        <v>Cash-in-Lieu</v>
      </c>
    </row>
    <row r="1674" ht="15" customHeight="1" s="4" customFormat="1">
      <c r="A1674" s="4">
        <f>'Enhanced Basket_AUTOLOAD'!H1674</f>
        <v>0</v>
      </c>
      <c r="B1674" s="4" t="str">
        <f t="shared" si="319"/>
        <v>SELL</v>
      </c>
      <c r="C1674" s="4" t="s">
        <v>29</v>
      </c>
      <c r="D1674" s="4" t="str">
        <f t="shared" si="320"/>
        <v>MT</v>
      </c>
      <c r="E1674" s="4" t="str">
        <f t="shared" si="321"/>
      </c>
      <c r="F1674" s="4" t="str">
        <f t="shared" si="322"/>
        <v>CIL LOAD</v>
      </c>
      <c r="G1674" s="4">
        <f t="shared" si="323"/>
        <v>0</v>
      </c>
      <c r="H1674" s="4" t="e">
        <f t="shared" si="324"/>
        <v>#N/A</v>
      </c>
      <c r="I1674" s="4" t="e">
        <f>_xll.BDP(AG1674&amp;" equity","crncy_adj_px_last","eqy_fund_crncy=usd")</f>
        <v>#NAME?</v>
      </c>
      <c r="J1674" s="4" t="str">
        <f t="shared" si="325"/>
      </c>
      <c r="AA1674" s="4">
        <f t="shared" si="326"/>
        <v>0</v>
      </c>
      <c r="AB1674" s="4">
        <f>'Enhanced Basket_AUTOLOAD'!T1674</f>
        <v>0</v>
      </c>
      <c r="AC1674" s="4">
        <f>'Enhanced Basket_AUTOLOAD'!M1674</f>
        <v>0</v>
      </c>
      <c r="AD1674" s="4">
        <f>'Enhanced Basket_AUTOLOAD'!L1674</f>
        <v>0</v>
      </c>
      <c r="AE1674" s="4">
        <f>'Enhanced Basket_AUTOLOAD'!Z1674</f>
        <v>0</v>
      </c>
      <c r="AF1674" s="4">
        <f>'Enhanced Basket_AUTOLOAD'!AB1674</f>
        <v>0</v>
      </c>
      <c r="AG1674" s="4" t="e">
        <f>VLOOKUP(AJ1674,'Ticker Mapping'!$I$3:$M$6706,5,0)</f>
        <v>#N/A</v>
      </c>
      <c r="AH1674" s="4" t="e">
        <f>_xll.BDP(AK1674&amp;" SEDOL","TICKER_AND_EXCH_CODE")</f>
        <v>#NAME?</v>
      </c>
      <c r="AI1674" s="4" t="e">
        <f t="shared" si="327"/>
        <v>#N/A</v>
      </c>
      <c r="AJ1674" s="4">
        <f>'Enhanced Basket_AUTOLOAD'!P1674</f>
        <v>0</v>
      </c>
      <c r="AK1674" s="4">
        <f>'Enhanced Basket_AUTOLOAD'!Q1674</f>
        <v>0</v>
      </c>
      <c r="AL1674" s="4">
        <f>'Enhanced Basket_AUTOLOAD'!Y1674</f>
        <v>0</v>
      </c>
      <c r="AM1674" s="4" t="e">
        <f t="shared" si="328"/>
        <v>#N/A</v>
      </c>
      <c r="AN1674" s="4" t="str">
        <f t="shared" si="329"/>
        <v>NO</v>
      </c>
      <c r="AO1674" s="4" t="str">
        <f t="shared" si="330"/>
        <v>Cash-in-Lieu</v>
      </c>
    </row>
    <row r="1675" ht="15" customHeight="1" s="4" customFormat="1">
      <c r="A1675" s="4">
        <f>'Enhanced Basket_AUTOLOAD'!H1675</f>
        <v>0</v>
      </c>
      <c r="B1675" s="4" t="str">
        <f t="shared" si="319"/>
        <v>SELL</v>
      </c>
      <c r="C1675" s="4" t="s">
        <v>29</v>
      </c>
      <c r="D1675" s="4" t="str">
        <f t="shared" si="320"/>
        <v>MT</v>
      </c>
      <c r="E1675" s="4" t="str">
        <f t="shared" si="321"/>
      </c>
      <c r="F1675" s="4" t="str">
        <f t="shared" si="322"/>
        <v>CIL LOAD</v>
      </c>
      <c r="G1675" s="4">
        <f t="shared" si="323"/>
        <v>0</v>
      </c>
      <c r="H1675" s="4" t="e">
        <f t="shared" si="324"/>
        <v>#N/A</v>
      </c>
      <c r="I1675" s="4" t="e">
        <f>_xll.BDP(AG1675&amp;" equity","crncy_adj_px_last","eqy_fund_crncy=usd")</f>
        <v>#NAME?</v>
      </c>
      <c r="J1675" s="4" t="str">
        <f t="shared" si="325"/>
      </c>
      <c r="AA1675" s="4">
        <f t="shared" si="326"/>
        <v>0</v>
      </c>
      <c r="AB1675" s="4">
        <f>'Enhanced Basket_AUTOLOAD'!T1675</f>
        <v>0</v>
      </c>
      <c r="AC1675" s="4">
        <f>'Enhanced Basket_AUTOLOAD'!M1675</f>
        <v>0</v>
      </c>
      <c r="AD1675" s="4">
        <f>'Enhanced Basket_AUTOLOAD'!L1675</f>
        <v>0</v>
      </c>
      <c r="AE1675" s="4">
        <f>'Enhanced Basket_AUTOLOAD'!Z1675</f>
        <v>0</v>
      </c>
      <c r="AF1675" s="4">
        <f>'Enhanced Basket_AUTOLOAD'!AB1675</f>
        <v>0</v>
      </c>
      <c r="AG1675" s="4" t="e">
        <f>VLOOKUP(AJ1675,'Ticker Mapping'!$I$3:$M$6706,5,0)</f>
        <v>#N/A</v>
      </c>
      <c r="AH1675" s="4" t="e">
        <f>_xll.BDP(AK1675&amp;" SEDOL","TICKER_AND_EXCH_CODE")</f>
        <v>#NAME?</v>
      </c>
      <c r="AI1675" s="4" t="e">
        <f t="shared" si="327"/>
        <v>#N/A</v>
      </c>
      <c r="AJ1675" s="4">
        <f>'Enhanced Basket_AUTOLOAD'!P1675</f>
        <v>0</v>
      </c>
      <c r="AK1675" s="4">
        <f>'Enhanced Basket_AUTOLOAD'!Q1675</f>
        <v>0</v>
      </c>
      <c r="AL1675" s="4">
        <f>'Enhanced Basket_AUTOLOAD'!Y1675</f>
        <v>0</v>
      </c>
      <c r="AM1675" s="4" t="e">
        <f t="shared" si="328"/>
        <v>#N/A</v>
      </c>
      <c r="AN1675" s="4" t="str">
        <f t="shared" si="329"/>
        <v>NO</v>
      </c>
      <c r="AO1675" s="4" t="str">
        <f t="shared" si="330"/>
        <v>Cash-in-Lieu</v>
      </c>
    </row>
    <row r="1676" ht="15" customHeight="1" s="4" customFormat="1">
      <c r="A1676" s="4">
        <f>'Enhanced Basket_AUTOLOAD'!H1676</f>
        <v>0</v>
      </c>
      <c r="B1676" s="4" t="str">
        <f t="shared" si="319"/>
        <v>SELL</v>
      </c>
      <c r="C1676" s="4" t="s">
        <v>29</v>
      </c>
      <c r="D1676" s="4" t="str">
        <f t="shared" si="320"/>
        <v>MT</v>
      </c>
      <c r="E1676" s="4" t="str">
        <f t="shared" si="321"/>
      </c>
      <c r="F1676" s="4" t="str">
        <f t="shared" si="322"/>
        <v>CIL LOAD</v>
      </c>
      <c r="G1676" s="4">
        <f t="shared" si="323"/>
        <v>0</v>
      </c>
      <c r="H1676" s="4" t="e">
        <f t="shared" si="324"/>
        <v>#N/A</v>
      </c>
      <c r="I1676" s="4" t="e">
        <f>_xll.BDP(AG1676&amp;" equity","crncy_adj_px_last","eqy_fund_crncy=usd")</f>
        <v>#NAME?</v>
      </c>
      <c r="J1676" s="4" t="str">
        <f t="shared" si="325"/>
      </c>
      <c r="AA1676" s="4">
        <f t="shared" si="326"/>
        <v>0</v>
      </c>
      <c r="AB1676" s="4">
        <f>'Enhanced Basket_AUTOLOAD'!T1676</f>
        <v>0</v>
      </c>
      <c r="AC1676" s="4">
        <f>'Enhanced Basket_AUTOLOAD'!M1676</f>
        <v>0</v>
      </c>
      <c r="AD1676" s="4">
        <f>'Enhanced Basket_AUTOLOAD'!L1676</f>
        <v>0</v>
      </c>
      <c r="AE1676" s="4">
        <f>'Enhanced Basket_AUTOLOAD'!Z1676</f>
        <v>0</v>
      </c>
      <c r="AF1676" s="4">
        <f>'Enhanced Basket_AUTOLOAD'!AB1676</f>
        <v>0</v>
      </c>
      <c r="AG1676" s="4" t="e">
        <f>VLOOKUP(AJ1676,'Ticker Mapping'!$I$3:$M$6706,5,0)</f>
        <v>#N/A</v>
      </c>
      <c r="AH1676" s="4" t="e">
        <f>_xll.BDP(AK1676&amp;" SEDOL","TICKER_AND_EXCH_CODE")</f>
        <v>#NAME?</v>
      </c>
      <c r="AI1676" s="4" t="e">
        <f t="shared" si="327"/>
        <v>#N/A</v>
      </c>
      <c r="AJ1676" s="4">
        <f>'Enhanced Basket_AUTOLOAD'!P1676</f>
        <v>0</v>
      </c>
      <c r="AK1676" s="4">
        <f>'Enhanced Basket_AUTOLOAD'!Q1676</f>
        <v>0</v>
      </c>
      <c r="AL1676" s="4">
        <f>'Enhanced Basket_AUTOLOAD'!Y1676</f>
        <v>0</v>
      </c>
      <c r="AM1676" s="4" t="e">
        <f t="shared" si="328"/>
        <v>#N/A</v>
      </c>
      <c r="AN1676" s="4" t="str">
        <f t="shared" si="329"/>
        <v>NO</v>
      </c>
      <c r="AO1676" s="4" t="str">
        <f t="shared" si="330"/>
        <v>Cash-in-Lieu</v>
      </c>
    </row>
    <row r="1677" ht="15" customHeight="1" s="4" customFormat="1">
      <c r="A1677" s="4">
        <f>'Enhanced Basket_AUTOLOAD'!H1677</f>
        <v>0</v>
      </c>
      <c r="B1677" s="4" t="str">
        <f t="shared" si="319"/>
        <v>SELL</v>
      </c>
      <c r="C1677" s="4" t="s">
        <v>29</v>
      </c>
      <c r="D1677" s="4" t="str">
        <f t="shared" si="320"/>
        <v>MT</v>
      </c>
      <c r="E1677" s="4" t="str">
        <f t="shared" si="321"/>
      </c>
      <c r="F1677" s="4" t="str">
        <f t="shared" si="322"/>
        <v>CIL LOAD</v>
      </c>
      <c r="G1677" s="4">
        <f t="shared" si="323"/>
        <v>0</v>
      </c>
      <c r="H1677" s="4" t="e">
        <f t="shared" si="324"/>
        <v>#N/A</v>
      </c>
      <c r="I1677" s="4" t="e">
        <f>_xll.BDP(AG1677&amp;" equity","crncy_adj_px_last","eqy_fund_crncy=usd")</f>
        <v>#NAME?</v>
      </c>
      <c r="J1677" s="4" t="str">
        <f t="shared" si="325"/>
      </c>
      <c r="AA1677" s="4">
        <f t="shared" si="326"/>
        <v>0</v>
      </c>
      <c r="AB1677" s="4">
        <f>'Enhanced Basket_AUTOLOAD'!T1677</f>
        <v>0</v>
      </c>
      <c r="AC1677" s="4">
        <f>'Enhanced Basket_AUTOLOAD'!M1677</f>
        <v>0</v>
      </c>
      <c r="AD1677" s="4">
        <f>'Enhanced Basket_AUTOLOAD'!L1677</f>
        <v>0</v>
      </c>
      <c r="AE1677" s="4">
        <f>'Enhanced Basket_AUTOLOAD'!Z1677</f>
        <v>0</v>
      </c>
      <c r="AF1677" s="4">
        <f>'Enhanced Basket_AUTOLOAD'!AB1677</f>
        <v>0</v>
      </c>
      <c r="AG1677" s="4" t="e">
        <f>VLOOKUP(AJ1677,'Ticker Mapping'!$I$3:$M$6706,5,0)</f>
        <v>#N/A</v>
      </c>
      <c r="AH1677" s="4" t="e">
        <f>_xll.BDP(AK1677&amp;" SEDOL","TICKER_AND_EXCH_CODE")</f>
        <v>#NAME?</v>
      </c>
      <c r="AI1677" s="4" t="e">
        <f t="shared" si="327"/>
        <v>#N/A</v>
      </c>
      <c r="AJ1677" s="4">
        <f>'Enhanced Basket_AUTOLOAD'!P1677</f>
        <v>0</v>
      </c>
      <c r="AK1677" s="4">
        <f>'Enhanced Basket_AUTOLOAD'!Q1677</f>
        <v>0</v>
      </c>
      <c r="AL1677" s="4">
        <f>'Enhanced Basket_AUTOLOAD'!Y1677</f>
        <v>0</v>
      </c>
      <c r="AM1677" s="4" t="e">
        <f t="shared" si="328"/>
        <v>#N/A</v>
      </c>
      <c r="AN1677" s="4" t="str">
        <f t="shared" si="329"/>
        <v>NO</v>
      </c>
      <c r="AO1677" s="4" t="str">
        <f t="shared" si="330"/>
        <v>Cash-in-Lieu</v>
      </c>
    </row>
    <row r="1678" ht="15" customHeight="1" s="4" customFormat="1">
      <c r="A1678" s="4">
        <f>'Enhanced Basket_AUTOLOAD'!H1678</f>
        <v>0</v>
      </c>
      <c r="B1678" s="4" t="str">
        <f t="shared" si="319"/>
        <v>SELL</v>
      </c>
      <c r="C1678" s="4" t="s">
        <v>29</v>
      </c>
      <c r="D1678" s="4" t="str">
        <f t="shared" si="320"/>
        <v>MT</v>
      </c>
      <c r="E1678" s="4" t="str">
        <f t="shared" si="321"/>
      </c>
      <c r="F1678" s="4" t="str">
        <f t="shared" si="322"/>
        <v>CIL LOAD</v>
      </c>
      <c r="G1678" s="4">
        <f t="shared" si="323"/>
        <v>0</v>
      </c>
      <c r="H1678" s="4" t="e">
        <f t="shared" si="324"/>
        <v>#N/A</v>
      </c>
      <c r="I1678" s="4" t="e">
        <f>_xll.BDP(AG1678&amp;" equity","crncy_adj_px_last","eqy_fund_crncy=usd")</f>
        <v>#NAME?</v>
      </c>
      <c r="J1678" s="4" t="str">
        <f t="shared" si="325"/>
      </c>
      <c r="AA1678" s="4">
        <f t="shared" si="326"/>
        <v>0</v>
      </c>
      <c r="AB1678" s="4">
        <f>'Enhanced Basket_AUTOLOAD'!T1678</f>
        <v>0</v>
      </c>
      <c r="AC1678" s="4">
        <f>'Enhanced Basket_AUTOLOAD'!M1678</f>
        <v>0</v>
      </c>
      <c r="AD1678" s="4">
        <f>'Enhanced Basket_AUTOLOAD'!L1678</f>
        <v>0</v>
      </c>
      <c r="AE1678" s="4">
        <f>'Enhanced Basket_AUTOLOAD'!Z1678</f>
        <v>0</v>
      </c>
      <c r="AF1678" s="4">
        <f>'Enhanced Basket_AUTOLOAD'!AB1678</f>
        <v>0</v>
      </c>
      <c r="AG1678" s="4" t="e">
        <f>VLOOKUP(AJ1678,'Ticker Mapping'!$I$3:$M$6706,5,0)</f>
        <v>#N/A</v>
      </c>
      <c r="AH1678" s="4" t="e">
        <f>_xll.BDP(AK1678&amp;" SEDOL","TICKER_AND_EXCH_CODE")</f>
        <v>#NAME?</v>
      </c>
      <c r="AI1678" s="4" t="e">
        <f t="shared" si="327"/>
        <v>#N/A</v>
      </c>
      <c r="AJ1678" s="4">
        <f>'Enhanced Basket_AUTOLOAD'!P1678</f>
        <v>0</v>
      </c>
      <c r="AK1678" s="4">
        <f>'Enhanced Basket_AUTOLOAD'!Q1678</f>
        <v>0</v>
      </c>
      <c r="AL1678" s="4">
        <f>'Enhanced Basket_AUTOLOAD'!Y1678</f>
        <v>0</v>
      </c>
      <c r="AM1678" s="4" t="e">
        <f t="shared" si="328"/>
        <v>#N/A</v>
      </c>
      <c r="AN1678" s="4" t="str">
        <f t="shared" si="329"/>
        <v>NO</v>
      </c>
      <c r="AO1678" s="4" t="str">
        <f t="shared" si="330"/>
        <v>Cash-in-Lieu</v>
      </c>
    </row>
    <row r="1679" ht="15" customHeight="1" s="4" customFormat="1">
      <c r="A1679" s="4">
        <f>'Enhanced Basket_AUTOLOAD'!H1679</f>
        <v>0</v>
      </c>
      <c r="B1679" s="4" t="str">
        <f t="shared" si="319"/>
        <v>SELL</v>
      </c>
      <c r="C1679" s="4" t="s">
        <v>29</v>
      </c>
      <c r="D1679" s="4" t="str">
        <f t="shared" si="320"/>
        <v>MT</v>
      </c>
      <c r="E1679" s="4" t="str">
        <f t="shared" si="321"/>
      </c>
      <c r="F1679" s="4" t="str">
        <f t="shared" si="322"/>
        <v>CIL LOAD</v>
      </c>
      <c r="G1679" s="4">
        <f t="shared" si="323"/>
        <v>0</v>
      </c>
      <c r="H1679" s="4" t="e">
        <f t="shared" si="324"/>
        <v>#N/A</v>
      </c>
      <c r="I1679" s="4" t="e">
        <f>_xll.BDP(AG1679&amp;" equity","crncy_adj_px_last","eqy_fund_crncy=usd")</f>
        <v>#NAME?</v>
      </c>
      <c r="J1679" s="4" t="str">
        <f t="shared" si="325"/>
      </c>
      <c r="AA1679" s="4">
        <f t="shared" si="326"/>
        <v>0</v>
      </c>
      <c r="AB1679" s="4">
        <f>'Enhanced Basket_AUTOLOAD'!T1679</f>
        <v>0</v>
      </c>
      <c r="AC1679" s="4">
        <f>'Enhanced Basket_AUTOLOAD'!M1679</f>
        <v>0</v>
      </c>
      <c r="AD1679" s="4">
        <f>'Enhanced Basket_AUTOLOAD'!L1679</f>
        <v>0</v>
      </c>
      <c r="AE1679" s="4">
        <f>'Enhanced Basket_AUTOLOAD'!Z1679</f>
        <v>0</v>
      </c>
      <c r="AF1679" s="4">
        <f>'Enhanced Basket_AUTOLOAD'!AB1679</f>
        <v>0</v>
      </c>
      <c r="AG1679" s="4" t="e">
        <f>VLOOKUP(AJ1679,'Ticker Mapping'!$I$3:$M$6706,5,0)</f>
        <v>#N/A</v>
      </c>
      <c r="AH1679" s="4" t="e">
        <f>_xll.BDP(AK1679&amp;" SEDOL","TICKER_AND_EXCH_CODE")</f>
        <v>#NAME?</v>
      </c>
      <c r="AI1679" s="4" t="e">
        <f t="shared" si="327"/>
        <v>#N/A</v>
      </c>
      <c r="AJ1679" s="4">
        <f>'Enhanced Basket_AUTOLOAD'!P1679</f>
        <v>0</v>
      </c>
      <c r="AK1679" s="4">
        <f>'Enhanced Basket_AUTOLOAD'!Q1679</f>
        <v>0</v>
      </c>
      <c r="AL1679" s="4">
        <f>'Enhanced Basket_AUTOLOAD'!Y1679</f>
        <v>0</v>
      </c>
      <c r="AM1679" s="4" t="e">
        <f t="shared" si="328"/>
        <v>#N/A</v>
      </c>
      <c r="AN1679" s="4" t="str">
        <f t="shared" si="329"/>
        <v>NO</v>
      </c>
      <c r="AO1679" s="4" t="str">
        <f t="shared" si="330"/>
        <v>Cash-in-Lieu</v>
      </c>
    </row>
    <row r="1680" ht="15" customHeight="1" s="4" customFormat="1">
      <c r="A1680" s="4">
        <f>'Enhanced Basket_AUTOLOAD'!H1680</f>
        <v>0</v>
      </c>
      <c r="B1680" s="4" t="str">
        <f t="shared" si="319"/>
        <v>SELL</v>
      </c>
      <c r="C1680" s="4" t="s">
        <v>29</v>
      </c>
      <c r="D1680" s="4" t="str">
        <f t="shared" si="320"/>
        <v>MT</v>
      </c>
      <c r="E1680" s="4" t="str">
        <f t="shared" si="321"/>
      </c>
      <c r="F1680" s="4" t="str">
        <f t="shared" si="322"/>
        <v>CIL LOAD</v>
      </c>
      <c r="G1680" s="4">
        <f t="shared" si="323"/>
        <v>0</v>
      </c>
      <c r="H1680" s="4" t="e">
        <f t="shared" si="324"/>
        <v>#N/A</v>
      </c>
      <c r="I1680" s="4" t="e">
        <f>_xll.BDP(AG1680&amp;" equity","crncy_adj_px_last","eqy_fund_crncy=usd")</f>
        <v>#NAME?</v>
      </c>
      <c r="J1680" s="4" t="str">
        <f t="shared" si="325"/>
      </c>
      <c r="AA1680" s="4">
        <f t="shared" si="326"/>
        <v>0</v>
      </c>
      <c r="AB1680" s="4">
        <f>'Enhanced Basket_AUTOLOAD'!T1680</f>
        <v>0</v>
      </c>
      <c r="AC1680" s="4">
        <f>'Enhanced Basket_AUTOLOAD'!M1680</f>
        <v>0</v>
      </c>
      <c r="AD1680" s="4">
        <f>'Enhanced Basket_AUTOLOAD'!L1680</f>
        <v>0</v>
      </c>
      <c r="AE1680" s="4">
        <f>'Enhanced Basket_AUTOLOAD'!Z1680</f>
        <v>0</v>
      </c>
      <c r="AF1680" s="4">
        <f>'Enhanced Basket_AUTOLOAD'!AB1680</f>
        <v>0</v>
      </c>
      <c r="AG1680" s="4" t="e">
        <f>VLOOKUP(AJ1680,'Ticker Mapping'!$I$3:$M$6706,5,0)</f>
        <v>#N/A</v>
      </c>
      <c r="AH1680" s="4" t="e">
        <f>_xll.BDP(AK1680&amp;" SEDOL","TICKER_AND_EXCH_CODE")</f>
        <v>#NAME?</v>
      </c>
      <c r="AI1680" s="4" t="e">
        <f t="shared" si="327"/>
        <v>#N/A</v>
      </c>
      <c r="AJ1680" s="4">
        <f>'Enhanced Basket_AUTOLOAD'!P1680</f>
        <v>0</v>
      </c>
      <c r="AK1680" s="4">
        <f>'Enhanced Basket_AUTOLOAD'!Q1680</f>
        <v>0</v>
      </c>
      <c r="AL1680" s="4">
        <f>'Enhanced Basket_AUTOLOAD'!Y1680</f>
        <v>0</v>
      </c>
      <c r="AM1680" s="4" t="e">
        <f t="shared" si="328"/>
        <v>#N/A</v>
      </c>
      <c r="AN1680" s="4" t="str">
        <f t="shared" si="329"/>
        <v>NO</v>
      </c>
      <c r="AO1680" s="4" t="str">
        <f t="shared" si="330"/>
        <v>Cash-in-Lieu</v>
      </c>
    </row>
    <row r="1681" ht="15" customHeight="1" s="4" customFormat="1">
      <c r="A1681" s="4">
        <f>'Enhanced Basket_AUTOLOAD'!H1681</f>
        <v>0</v>
      </c>
      <c r="B1681" s="4" t="str">
        <f t="shared" si="319"/>
        <v>SELL</v>
      </c>
      <c r="C1681" s="4" t="s">
        <v>29</v>
      </c>
      <c r="D1681" s="4" t="str">
        <f t="shared" si="320"/>
        <v>MT</v>
      </c>
      <c r="E1681" s="4" t="str">
        <f t="shared" si="321"/>
      </c>
      <c r="F1681" s="4" t="str">
        <f t="shared" si="322"/>
        <v>CIL LOAD</v>
      </c>
      <c r="G1681" s="4">
        <f t="shared" si="323"/>
        <v>0</v>
      </c>
      <c r="H1681" s="4" t="e">
        <f t="shared" si="324"/>
        <v>#N/A</v>
      </c>
      <c r="I1681" s="4" t="e">
        <f>_xll.BDP(AG1681&amp;" equity","crncy_adj_px_last","eqy_fund_crncy=usd")</f>
        <v>#NAME?</v>
      </c>
      <c r="J1681" s="4" t="str">
        <f t="shared" si="325"/>
      </c>
      <c r="AA1681" s="4">
        <f t="shared" si="326"/>
        <v>0</v>
      </c>
      <c r="AB1681" s="4">
        <f>'Enhanced Basket_AUTOLOAD'!T1681</f>
        <v>0</v>
      </c>
      <c r="AC1681" s="4">
        <f>'Enhanced Basket_AUTOLOAD'!M1681</f>
        <v>0</v>
      </c>
      <c r="AD1681" s="4">
        <f>'Enhanced Basket_AUTOLOAD'!L1681</f>
        <v>0</v>
      </c>
      <c r="AE1681" s="4">
        <f>'Enhanced Basket_AUTOLOAD'!Z1681</f>
        <v>0</v>
      </c>
      <c r="AF1681" s="4">
        <f>'Enhanced Basket_AUTOLOAD'!AB1681</f>
        <v>0</v>
      </c>
      <c r="AG1681" s="4" t="e">
        <f>VLOOKUP(AJ1681,'Ticker Mapping'!$I$3:$M$6706,5,0)</f>
        <v>#N/A</v>
      </c>
      <c r="AH1681" s="4" t="e">
        <f>_xll.BDP(AK1681&amp;" SEDOL","TICKER_AND_EXCH_CODE")</f>
        <v>#NAME?</v>
      </c>
      <c r="AI1681" s="4" t="e">
        <f t="shared" si="327"/>
        <v>#N/A</v>
      </c>
      <c r="AJ1681" s="4">
        <f>'Enhanced Basket_AUTOLOAD'!P1681</f>
        <v>0</v>
      </c>
      <c r="AK1681" s="4">
        <f>'Enhanced Basket_AUTOLOAD'!Q1681</f>
        <v>0</v>
      </c>
      <c r="AL1681" s="4">
        <f>'Enhanced Basket_AUTOLOAD'!Y1681</f>
        <v>0</v>
      </c>
      <c r="AM1681" s="4" t="e">
        <f t="shared" si="328"/>
        <v>#N/A</v>
      </c>
      <c r="AN1681" s="4" t="str">
        <f t="shared" si="329"/>
        <v>NO</v>
      </c>
      <c r="AO1681" s="4" t="str">
        <f t="shared" si="330"/>
        <v>Cash-in-Lieu</v>
      </c>
    </row>
    <row r="1682" ht="15" customHeight="1" s="4" customFormat="1">
      <c r="A1682" s="4">
        <f>'Enhanced Basket_AUTOLOAD'!H1682</f>
        <v>0</v>
      </c>
      <c r="B1682" s="4" t="str">
        <f t="shared" si="319"/>
        <v>SELL</v>
      </c>
      <c r="C1682" s="4" t="s">
        <v>29</v>
      </c>
      <c r="D1682" s="4" t="str">
        <f t="shared" si="320"/>
        <v>MT</v>
      </c>
      <c r="E1682" s="4" t="str">
        <f t="shared" si="321"/>
      </c>
      <c r="F1682" s="4" t="str">
        <f t="shared" si="322"/>
        <v>CIL LOAD</v>
      </c>
      <c r="G1682" s="4">
        <f t="shared" si="323"/>
        <v>0</v>
      </c>
      <c r="H1682" s="4" t="e">
        <f t="shared" si="324"/>
        <v>#N/A</v>
      </c>
      <c r="I1682" s="4" t="e">
        <f>_xll.BDP(AG1682&amp;" equity","crncy_adj_px_last","eqy_fund_crncy=usd")</f>
        <v>#NAME?</v>
      </c>
      <c r="J1682" s="4" t="str">
        <f t="shared" si="325"/>
      </c>
      <c r="AA1682" s="4">
        <f t="shared" si="326"/>
        <v>0</v>
      </c>
      <c r="AB1682" s="4">
        <f>'Enhanced Basket_AUTOLOAD'!T1682</f>
        <v>0</v>
      </c>
      <c r="AC1682" s="4">
        <f>'Enhanced Basket_AUTOLOAD'!M1682</f>
        <v>0</v>
      </c>
      <c r="AD1682" s="4">
        <f>'Enhanced Basket_AUTOLOAD'!L1682</f>
        <v>0</v>
      </c>
      <c r="AE1682" s="4">
        <f>'Enhanced Basket_AUTOLOAD'!Z1682</f>
        <v>0</v>
      </c>
      <c r="AF1682" s="4">
        <f>'Enhanced Basket_AUTOLOAD'!AB1682</f>
        <v>0</v>
      </c>
      <c r="AG1682" s="4" t="e">
        <f>VLOOKUP(AJ1682,'Ticker Mapping'!$I$3:$M$6706,5,0)</f>
        <v>#N/A</v>
      </c>
      <c r="AH1682" s="4" t="e">
        <f>_xll.BDP(AK1682&amp;" SEDOL","TICKER_AND_EXCH_CODE")</f>
        <v>#NAME?</v>
      </c>
      <c r="AI1682" s="4" t="e">
        <f t="shared" si="327"/>
        <v>#N/A</v>
      </c>
      <c r="AJ1682" s="4">
        <f>'Enhanced Basket_AUTOLOAD'!P1682</f>
        <v>0</v>
      </c>
      <c r="AK1682" s="4">
        <f>'Enhanced Basket_AUTOLOAD'!Q1682</f>
        <v>0</v>
      </c>
      <c r="AL1682" s="4">
        <f>'Enhanced Basket_AUTOLOAD'!Y1682</f>
        <v>0</v>
      </c>
      <c r="AM1682" s="4" t="e">
        <f t="shared" si="328"/>
        <v>#N/A</v>
      </c>
      <c r="AN1682" s="4" t="str">
        <f t="shared" si="329"/>
        <v>NO</v>
      </c>
      <c r="AO1682" s="4" t="str">
        <f t="shared" si="330"/>
        <v>Cash-in-Lieu</v>
      </c>
    </row>
    <row r="1683" ht="15" customHeight="1" s="4" customFormat="1">
      <c r="A1683" s="4">
        <f>'Enhanced Basket_AUTOLOAD'!H1683</f>
        <v>0</v>
      </c>
      <c r="B1683" s="4" t="str">
        <f t="shared" si="319"/>
        <v>SELL</v>
      </c>
      <c r="C1683" s="4" t="s">
        <v>29</v>
      </c>
      <c r="D1683" s="4" t="str">
        <f t="shared" si="320"/>
        <v>MT</v>
      </c>
      <c r="E1683" s="4" t="str">
        <f t="shared" si="321"/>
      </c>
      <c r="F1683" s="4" t="str">
        <f t="shared" si="322"/>
        <v>CIL LOAD</v>
      </c>
      <c r="G1683" s="4">
        <f t="shared" si="323"/>
        <v>0</v>
      </c>
      <c r="H1683" s="4" t="e">
        <f t="shared" si="324"/>
        <v>#N/A</v>
      </c>
      <c r="I1683" s="4" t="e">
        <f>_xll.BDP(AG1683&amp;" equity","crncy_adj_px_last","eqy_fund_crncy=usd")</f>
        <v>#NAME?</v>
      </c>
      <c r="J1683" s="4" t="str">
        <f t="shared" si="325"/>
      </c>
      <c r="AA1683" s="4">
        <f t="shared" si="326"/>
        <v>0</v>
      </c>
      <c r="AB1683" s="4">
        <f>'Enhanced Basket_AUTOLOAD'!T1683</f>
        <v>0</v>
      </c>
      <c r="AC1683" s="4">
        <f>'Enhanced Basket_AUTOLOAD'!M1683</f>
        <v>0</v>
      </c>
      <c r="AD1683" s="4">
        <f>'Enhanced Basket_AUTOLOAD'!L1683</f>
        <v>0</v>
      </c>
      <c r="AE1683" s="4">
        <f>'Enhanced Basket_AUTOLOAD'!Z1683</f>
        <v>0</v>
      </c>
      <c r="AF1683" s="4">
        <f>'Enhanced Basket_AUTOLOAD'!AB1683</f>
        <v>0</v>
      </c>
      <c r="AG1683" s="4" t="e">
        <f>VLOOKUP(AJ1683,'Ticker Mapping'!$I$3:$M$6706,5,0)</f>
        <v>#N/A</v>
      </c>
      <c r="AH1683" s="4" t="e">
        <f>_xll.BDP(AK1683&amp;" SEDOL","TICKER_AND_EXCH_CODE")</f>
        <v>#NAME?</v>
      </c>
      <c r="AI1683" s="4" t="e">
        <f t="shared" si="327"/>
        <v>#N/A</v>
      </c>
      <c r="AJ1683" s="4">
        <f>'Enhanced Basket_AUTOLOAD'!P1683</f>
        <v>0</v>
      </c>
      <c r="AK1683" s="4">
        <f>'Enhanced Basket_AUTOLOAD'!Q1683</f>
        <v>0</v>
      </c>
      <c r="AL1683" s="4">
        <f>'Enhanced Basket_AUTOLOAD'!Y1683</f>
        <v>0</v>
      </c>
      <c r="AM1683" s="4" t="e">
        <f t="shared" si="328"/>
        <v>#N/A</v>
      </c>
      <c r="AN1683" s="4" t="str">
        <f t="shared" si="329"/>
        <v>NO</v>
      </c>
      <c r="AO1683" s="4" t="str">
        <f t="shared" si="330"/>
        <v>Cash-in-Lieu</v>
      </c>
    </row>
    <row r="1684" ht="15" customHeight="1" s="4" customFormat="1">
      <c r="A1684" s="4">
        <f>'Enhanced Basket_AUTOLOAD'!H1684</f>
        <v>0</v>
      </c>
      <c r="B1684" s="4" t="str">
        <f t="shared" si="319"/>
        <v>SELL</v>
      </c>
      <c r="C1684" s="4" t="s">
        <v>29</v>
      </c>
      <c r="D1684" s="4" t="str">
        <f t="shared" si="320"/>
        <v>MT</v>
      </c>
      <c r="E1684" s="4" t="str">
        <f t="shared" si="321"/>
      </c>
      <c r="F1684" s="4" t="str">
        <f t="shared" si="322"/>
        <v>CIL LOAD</v>
      </c>
      <c r="G1684" s="4">
        <f t="shared" si="323"/>
        <v>0</v>
      </c>
      <c r="H1684" s="4" t="e">
        <f t="shared" si="324"/>
        <v>#N/A</v>
      </c>
      <c r="I1684" s="4" t="e">
        <f>_xll.BDP(AG1684&amp;" equity","crncy_adj_px_last","eqy_fund_crncy=usd")</f>
        <v>#NAME?</v>
      </c>
      <c r="J1684" s="4" t="str">
        <f t="shared" si="325"/>
      </c>
      <c r="AA1684" s="4">
        <f t="shared" si="326"/>
        <v>0</v>
      </c>
      <c r="AB1684" s="4">
        <f>'Enhanced Basket_AUTOLOAD'!T1684</f>
        <v>0</v>
      </c>
      <c r="AC1684" s="4">
        <f>'Enhanced Basket_AUTOLOAD'!M1684</f>
        <v>0</v>
      </c>
      <c r="AD1684" s="4">
        <f>'Enhanced Basket_AUTOLOAD'!L1684</f>
        <v>0</v>
      </c>
      <c r="AE1684" s="4">
        <f>'Enhanced Basket_AUTOLOAD'!Z1684</f>
        <v>0</v>
      </c>
      <c r="AF1684" s="4">
        <f>'Enhanced Basket_AUTOLOAD'!AB1684</f>
        <v>0</v>
      </c>
      <c r="AG1684" s="4" t="e">
        <f>VLOOKUP(AJ1684,'Ticker Mapping'!$I$3:$M$6706,5,0)</f>
        <v>#N/A</v>
      </c>
      <c r="AH1684" s="4" t="e">
        <f>_xll.BDP(AK1684&amp;" SEDOL","TICKER_AND_EXCH_CODE")</f>
        <v>#NAME?</v>
      </c>
      <c r="AI1684" s="4" t="e">
        <f t="shared" si="327"/>
        <v>#N/A</v>
      </c>
      <c r="AJ1684" s="4">
        <f>'Enhanced Basket_AUTOLOAD'!P1684</f>
        <v>0</v>
      </c>
      <c r="AK1684" s="4">
        <f>'Enhanced Basket_AUTOLOAD'!Q1684</f>
        <v>0</v>
      </c>
      <c r="AL1684" s="4">
        <f>'Enhanced Basket_AUTOLOAD'!Y1684</f>
        <v>0</v>
      </c>
      <c r="AM1684" s="4" t="e">
        <f t="shared" si="328"/>
        <v>#N/A</v>
      </c>
      <c r="AN1684" s="4" t="str">
        <f t="shared" si="329"/>
        <v>NO</v>
      </c>
      <c r="AO1684" s="4" t="str">
        <f t="shared" si="330"/>
        <v>Cash-in-Lieu</v>
      </c>
    </row>
    <row r="1685" ht="15" customHeight="1" s="4" customFormat="1">
      <c r="A1685" s="4">
        <f>'Enhanced Basket_AUTOLOAD'!H1685</f>
        <v>0</v>
      </c>
      <c r="B1685" s="4" t="str">
        <f t="shared" si="319"/>
        <v>SELL</v>
      </c>
      <c r="C1685" s="4" t="s">
        <v>29</v>
      </c>
      <c r="D1685" s="4" t="str">
        <f t="shared" si="320"/>
        <v>MT</v>
      </c>
      <c r="E1685" s="4" t="str">
        <f t="shared" si="321"/>
      </c>
      <c r="F1685" s="4" t="str">
        <f t="shared" si="322"/>
        <v>CIL LOAD</v>
      </c>
      <c r="G1685" s="4">
        <f t="shared" si="323"/>
        <v>0</v>
      </c>
      <c r="H1685" s="4" t="e">
        <f t="shared" si="324"/>
        <v>#N/A</v>
      </c>
      <c r="I1685" s="4" t="e">
        <f>_xll.BDP(AG1685&amp;" equity","crncy_adj_px_last","eqy_fund_crncy=usd")</f>
        <v>#NAME?</v>
      </c>
      <c r="J1685" s="4" t="str">
        <f t="shared" si="325"/>
      </c>
      <c r="AA1685" s="4">
        <f t="shared" si="326"/>
        <v>0</v>
      </c>
      <c r="AB1685" s="4">
        <f>'Enhanced Basket_AUTOLOAD'!T1685</f>
        <v>0</v>
      </c>
      <c r="AC1685" s="4">
        <f>'Enhanced Basket_AUTOLOAD'!M1685</f>
        <v>0</v>
      </c>
      <c r="AD1685" s="4">
        <f>'Enhanced Basket_AUTOLOAD'!L1685</f>
        <v>0</v>
      </c>
      <c r="AE1685" s="4">
        <f>'Enhanced Basket_AUTOLOAD'!Z1685</f>
        <v>0</v>
      </c>
      <c r="AF1685" s="4">
        <f>'Enhanced Basket_AUTOLOAD'!AB1685</f>
        <v>0</v>
      </c>
      <c r="AG1685" s="4" t="e">
        <f>VLOOKUP(AJ1685,'Ticker Mapping'!$I$3:$M$6706,5,0)</f>
        <v>#N/A</v>
      </c>
      <c r="AH1685" s="4" t="e">
        <f>_xll.BDP(AK1685&amp;" SEDOL","TICKER_AND_EXCH_CODE")</f>
        <v>#NAME?</v>
      </c>
      <c r="AI1685" s="4" t="e">
        <f t="shared" si="327"/>
        <v>#N/A</v>
      </c>
      <c r="AJ1685" s="4">
        <f>'Enhanced Basket_AUTOLOAD'!P1685</f>
        <v>0</v>
      </c>
      <c r="AK1685" s="4">
        <f>'Enhanced Basket_AUTOLOAD'!Q1685</f>
        <v>0</v>
      </c>
      <c r="AL1685" s="4">
        <f>'Enhanced Basket_AUTOLOAD'!Y1685</f>
        <v>0</v>
      </c>
      <c r="AM1685" s="4" t="e">
        <f t="shared" si="328"/>
        <v>#N/A</v>
      </c>
      <c r="AN1685" s="4" t="str">
        <f t="shared" si="329"/>
        <v>NO</v>
      </c>
      <c r="AO1685" s="4" t="str">
        <f t="shared" si="330"/>
        <v>Cash-in-Lieu</v>
      </c>
    </row>
    <row r="1686" ht="15" customHeight="1" s="4" customFormat="1">
      <c r="A1686" s="4">
        <f>'Enhanced Basket_AUTOLOAD'!H1686</f>
        <v>0</v>
      </c>
      <c r="B1686" s="4" t="str">
        <f t="shared" si="319"/>
        <v>SELL</v>
      </c>
      <c r="C1686" s="4" t="s">
        <v>29</v>
      </c>
      <c r="D1686" s="4" t="str">
        <f t="shared" si="320"/>
        <v>MT</v>
      </c>
      <c r="E1686" s="4" t="str">
        <f t="shared" si="321"/>
      </c>
      <c r="F1686" s="4" t="str">
        <f t="shared" si="322"/>
        <v>CIL LOAD</v>
      </c>
      <c r="G1686" s="4">
        <f t="shared" si="323"/>
        <v>0</v>
      </c>
      <c r="H1686" s="4" t="e">
        <f t="shared" si="324"/>
        <v>#N/A</v>
      </c>
      <c r="I1686" s="4" t="e">
        <f>_xll.BDP(AG1686&amp;" equity","crncy_adj_px_last","eqy_fund_crncy=usd")</f>
        <v>#NAME?</v>
      </c>
      <c r="J1686" s="4" t="str">
        <f t="shared" si="325"/>
      </c>
      <c r="AA1686" s="4">
        <f t="shared" si="326"/>
        <v>0</v>
      </c>
      <c r="AB1686" s="4">
        <f>'Enhanced Basket_AUTOLOAD'!T1686</f>
        <v>0</v>
      </c>
      <c r="AC1686" s="4">
        <f>'Enhanced Basket_AUTOLOAD'!M1686</f>
        <v>0</v>
      </c>
      <c r="AD1686" s="4">
        <f>'Enhanced Basket_AUTOLOAD'!L1686</f>
        <v>0</v>
      </c>
      <c r="AE1686" s="4">
        <f>'Enhanced Basket_AUTOLOAD'!Z1686</f>
        <v>0</v>
      </c>
      <c r="AF1686" s="4">
        <f>'Enhanced Basket_AUTOLOAD'!AB1686</f>
        <v>0</v>
      </c>
      <c r="AG1686" s="4" t="e">
        <f>VLOOKUP(AJ1686,'Ticker Mapping'!$I$3:$M$6706,5,0)</f>
        <v>#N/A</v>
      </c>
      <c r="AH1686" s="4" t="e">
        <f>_xll.BDP(AK1686&amp;" SEDOL","TICKER_AND_EXCH_CODE")</f>
        <v>#NAME?</v>
      </c>
      <c r="AI1686" s="4" t="e">
        <f t="shared" si="327"/>
        <v>#N/A</v>
      </c>
      <c r="AJ1686" s="4">
        <f>'Enhanced Basket_AUTOLOAD'!P1686</f>
        <v>0</v>
      </c>
      <c r="AK1686" s="4">
        <f>'Enhanced Basket_AUTOLOAD'!Q1686</f>
        <v>0</v>
      </c>
      <c r="AL1686" s="4">
        <f>'Enhanced Basket_AUTOLOAD'!Y1686</f>
        <v>0</v>
      </c>
      <c r="AM1686" s="4" t="e">
        <f t="shared" si="328"/>
        <v>#N/A</v>
      </c>
      <c r="AN1686" s="4" t="str">
        <f t="shared" si="329"/>
        <v>NO</v>
      </c>
      <c r="AO1686" s="4" t="str">
        <f t="shared" si="330"/>
        <v>Cash-in-Lieu</v>
      </c>
    </row>
    <row r="1687" ht="15" customHeight="1" s="4" customFormat="1">
      <c r="A1687" s="4">
        <f>'Enhanced Basket_AUTOLOAD'!H1687</f>
        <v>0</v>
      </c>
      <c r="B1687" s="4" t="str">
        <f t="shared" si="319"/>
        <v>SELL</v>
      </c>
      <c r="C1687" s="4" t="s">
        <v>29</v>
      </c>
      <c r="D1687" s="4" t="str">
        <f t="shared" si="320"/>
        <v>MT</v>
      </c>
      <c r="E1687" s="4" t="str">
        <f t="shared" si="321"/>
      </c>
      <c r="F1687" s="4" t="str">
        <f t="shared" si="322"/>
        <v>CIL LOAD</v>
      </c>
      <c r="G1687" s="4">
        <f t="shared" si="323"/>
        <v>0</v>
      </c>
      <c r="H1687" s="4" t="e">
        <f t="shared" si="324"/>
        <v>#N/A</v>
      </c>
      <c r="I1687" s="4" t="e">
        <f>_xll.BDP(AG1687&amp;" equity","crncy_adj_px_last","eqy_fund_crncy=usd")</f>
        <v>#NAME?</v>
      </c>
      <c r="J1687" s="4" t="str">
        <f t="shared" si="325"/>
      </c>
      <c r="AA1687" s="4">
        <f t="shared" si="326"/>
        <v>0</v>
      </c>
      <c r="AB1687" s="4">
        <f>'Enhanced Basket_AUTOLOAD'!T1687</f>
        <v>0</v>
      </c>
      <c r="AC1687" s="4">
        <f>'Enhanced Basket_AUTOLOAD'!M1687</f>
        <v>0</v>
      </c>
      <c r="AD1687" s="4">
        <f>'Enhanced Basket_AUTOLOAD'!L1687</f>
        <v>0</v>
      </c>
      <c r="AE1687" s="4">
        <f>'Enhanced Basket_AUTOLOAD'!Z1687</f>
        <v>0</v>
      </c>
      <c r="AF1687" s="4">
        <f>'Enhanced Basket_AUTOLOAD'!AB1687</f>
        <v>0</v>
      </c>
      <c r="AG1687" s="4" t="e">
        <f>VLOOKUP(AJ1687,'Ticker Mapping'!$I$3:$M$6706,5,0)</f>
        <v>#N/A</v>
      </c>
      <c r="AH1687" s="4" t="e">
        <f>_xll.BDP(AK1687&amp;" SEDOL","TICKER_AND_EXCH_CODE")</f>
        <v>#NAME?</v>
      </c>
      <c r="AI1687" s="4" t="e">
        <f t="shared" si="327"/>
        <v>#N/A</v>
      </c>
      <c r="AJ1687" s="4">
        <f>'Enhanced Basket_AUTOLOAD'!P1687</f>
        <v>0</v>
      </c>
      <c r="AK1687" s="4">
        <f>'Enhanced Basket_AUTOLOAD'!Q1687</f>
        <v>0</v>
      </c>
      <c r="AL1687" s="4">
        <f>'Enhanced Basket_AUTOLOAD'!Y1687</f>
        <v>0</v>
      </c>
      <c r="AM1687" s="4" t="e">
        <f t="shared" si="328"/>
        <v>#N/A</v>
      </c>
      <c r="AN1687" s="4" t="str">
        <f t="shared" si="329"/>
        <v>NO</v>
      </c>
      <c r="AO1687" s="4" t="str">
        <f t="shared" si="330"/>
        <v>Cash-in-Lieu</v>
      </c>
    </row>
    <row r="1688" ht="15" customHeight="1" s="4" customFormat="1">
      <c r="A1688" s="4">
        <f>'Enhanced Basket_AUTOLOAD'!H1688</f>
        <v>0</v>
      </c>
      <c r="B1688" s="4" t="str">
        <f t="shared" si="319"/>
        <v>SELL</v>
      </c>
      <c r="C1688" s="4" t="s">
        <v>29</v>
      </c>
      <c r="D1688" s="4" t="str">
        <f t="shared" si="320"/>
        <v>MT</v>
      </c>
      <c r="E1688" s="4" t="str">
        <f t="shared" si="321"/>
      </c>
      <c r="F1688" s="4" t="str">
        <f t="shared" si="322"/>
        <v>CIL LOAD</v>
      </c>
      <c r="G1688" s="4">
        <f t="shared" si="323"/>
        <v>0</v>
      </c>
      <c r="H1688" s="4" t="e">
        <f t="shared" si="324"/>
        <v>#N/A</v>
      </c>
      <c r="I1688" s="4" t="e">
        <f>_xll.BDP(AG1688&amp;" equity","crncy_adj_px_last","eqy_fund_crncy=usd")</f>
        <v>#NAME?</v>
      </c>
      <c r="J1688" s="4" t="str">
        <f t="shared" si="325"/>
      </c>
      <c r="AA1688" s="4">
        <f t="shared" si="326"/>
        <v>0</v>
      </c>
      <c r="AB1688" s="4">
        <f>'Enhanced Basket_AUTOLOAD'!T1688</f>
        <v>0</v>
      </c>
      <c r="AC1688" s="4">
        <f>'Enhanced Basket_AUTOLOAD'!M1688</f>
        <v>0</v>
      </c>
      <c r="AD1688" s="4">
        <f>'Enhanced Basket_AUTOLOAD'!L1688</f>
        <v>0</v>
      </c>
      <c r="AE1688" s="4">
        <f>'Enhanced Basket_AUTOLOAD'!Z1688</f>
        <v>0</v>
      </c>
      <c r="AF1688" s="4">
        <f>'Enhanced Basket_AUTOLOAD'!AB1688</f>
        <v>0</v>
      </c>
      <c r="AG1688" s="4" t="e">
        <f>VLOOKUP(AJ1688,'Ticker Mapping'!$I$3:$M$6706,5,0)</f>
        <v>#N/A</v>
      </c>
      <c r="AH1688" s="4" t="e">
        <f>_xll.BDP(AK1688&amp;" SEDOL","TICKER_AND_EXCH_CODE")</f>
        <v>#NAME?</v>
      </c>
      <c r="AI1688" s="4" t="e">
        <f t="shared" si="327"/>
        <v>#N/A</v>
      </c>
      <c r="AJ1688" s="4">
        <f>'Enhanced Basket_AUTOLOAD'!P1688</f>
        <v>0</v>
      </c>
      <c r="AK1688" s="4">
        <f>'Enhanced Basket_AUTOLOAD'!Q1688</f>
        <v>0</v>
      </c>
      <c r="AL1688" s="4">
        <f>'Enhanced Basket_AUTOLOAD'!Y1688</f>
        <v>0</v>
      </c>
      <c r="AM1688" s="4" t="e">
        <f t="shared" si="328"/>
        <v>#N/A</v>
      </c>
      <c r="AN1688" s="4" t="str">
        <f t="shared" si="329"/>
        <v>NO</v>
      </c>
      <c r="AO1688" s="4" t="str">
        <f t="shared" si="330"/>
        <v>Cash-in-Lieu</v>
      </c>
    </row>
    <row r="1689" ht="15" customHeight="1" s="4" customFormat="1">
      <c r="A1689" s="4">
        <f>'Enhanced Basket_AUTOLOAD'!H1689</f>
        <v>0</v>
      </c>
      <c r="B1689" s="4" t="str">
        <f t="shared" si="319"/>
        <v>SELL</v>
      </c>
      <c r="C1689" s="4" t="s">
        <v>29</v>
      </c>
      <c r="D1689" s="4" t="str">
        <f t="shared" si="320"/>
        <v>MT</v>
      </c>
      <c r="E1689" s="4" t="str">
        <f t="shared" si="321"/>
      </c>
      <c r="F1689" s="4" t="str">
        <f t="shared" si="322"/>
        <v>CIL LOAD</v>
      </c>
      <c r="G1689" s="4">
        <f t="shared" si="323"/>
        <v>0</v>
      </c>
      <c r="H1689" s="4" t="e">
        <f t="shared" si="324"/>
        <v>#N/A</v>
      </c>
      <c r="I1689" s="4" t="e">
        <f>_xll.BDP(AG1689&amp;" equity","crncy_adj_px_last","eqy_fund_crncy=usd")</f>
        <v>#NAME?</v>
      </c>
      <c r="J1689" s="4" t="str">
        <f t="shared" si="325"/>
      </c>
      <c r="AA1689" s="4">
        <f t="shared" si="326"/>
        <v>0</v>
      </c>
      <c r="AB1689" s="4">
        <f>'Enhanced Basket_AUTOLOAD'!T1689</f>
        <v>0</v>
      </c>
      <c r="AC1689" s="4">
        <f>'Enhanced Basket_AUTOLOAD'!M1689</f>
        <v>0</v>
      </c>
      <c r="AD1689" s="4">
        <f>'Enhanced Basket_AUTOLOAD'!L1689</f>
        <v>0</v>
      </c>
      <c r="AE1689" s="4">
        <f>'Enhanced Basket_AUTOLOAD'!Z1689</f>
        <v>0</v>
      </c>
      <c r="AF1689" s="4">
        <f>'Enhanced Basket_AUTOLOAD'!AB1689</f>
        <v>0</v>
      </c>
      <c r="AG1689" s="4" t="e">
        <f>VLOOKUP(AJ1689,'Ticker Mapping'!$I$3:$M$6706,5,0)</f>
        <v>#N/A</v>
      </c>
      <c r="AH1689" s="4" t="e">
        <f>_xll.BDP(AK1689&amp;" SEDOL","TICKER_AND_EXCH_CODE")</f>
        <v>#NAME?</v>
      </c>
      <c r="AI1689" s="4" t="e">
        <f t="shared" si="327"/>
        <v>#N/A</v>
      </c>
      <c r="AJ1689" s="4">
        <f>'Enhanced Basket_AUTOLOAD'!P1689</f>
        <v>0</v>
      </c>
      <c r="AK1689" s="4">
        <f>'Enhanced Basket_AUTOLOAD'!Q1689</f>
        <v>0</v>
      </c>
      <c r="AL1689" s="4">
        <f>'Enhanced Basket_AUTOLOAD'!Y1689</f>
        <v>0</v>
      </c>
      <c r="AM1689" s="4" t="e">
        <f t="shared" si="328"/>
        <v>#N/A</v>
      </c>
      <c r="AN1689" s="4" t="str">
        <f t="shared" si="329"/>
        <v>NO</v>
      </c>
      <c r="AO1689" s="4" t="str">
        <f t="shared" si="330"/>
        <v>Cash-in-Lieu</v>
      </c>
    </row>
    <row r="1690" ht="15" customHeight="1" s="4" customFormat="1">
      <c r="A1690" s="4">
        <f>'Enhanced Basket_AUTOLOAD'!H1690</f>
        <v>0</v>
      </c>
      <c r="B1690" s="4" t="str">
        <f t="shared" si="319"/>
        <v>SELL</v>
      </c>
      <c r="C1690" s="4" t="s">
        <v>29</v>
      </c>
      <c r="D1690" s="4" t="str">
        <f t="shared" si="320"/>
        <v>MT</v>
      </c>
      <c r="E1690" s="4" t="str">
        <f t="shared" si="321"/>
      </c>
      <c r="F1690" s="4" t="str">
        <f t="shared" si="322"/>
        <v>CIL LOAD</v>
      </c>
      <c r="G1690" s="4">
        <f t="shared" si="323"/>
        <v>0</v>
      </c>
      <c r="H1690" s="4" t="e">
        <f t="shared" si="324"/>
        <v>#N/A</v>
      </c>
      <c r="I1690" s="4" t="e">
        <f>_xll.BDP(AG1690&amp;" equity","crncy_adj_px_last","eqy_fund_crncy=usd")</f>
        <v>#NAME?</v>
      </c>
      <c r="J1690" s="4" t="str">
        <f t="shared" si="325"/>
      </c>
      <c r="AA1690" s="4">
        <f t="shared" si="326"/>
        <v>0</v>
      </c>
      <c r="AB1690" s="4">
        <f>'Enhanced Basket_AUTOLOAD'!T1690</f>
        <v>0</v>
      </c>
      <c r="AC1690" s="4">
        <f>'Enhanced Basket_AUTOLOAD'!M1690</f>
        <v>0</v>
      </c>
      <c r="AD1690" s="4">
        <f>'Enhanced Basket_AUTOLOAD'!L1690</f>
        <v>0</v>
      </c>
      <c r="AE1690" s="4">
        <f>'Enhanced Basket_AUTOLOAD'!Z1690</f>
        <v>0</v>
      </c>
      <c r="AF1690" s="4">
        <f>'Enhanced Basket_AUTOLOAD'!AB1690</f>
        <v>0</v>
      </c>
      <c r="AG1690" s="4" t="e">
        <f>VLOOKUP(AJ1690,'Ticker Mapping'!$I$3:$M$6706,5,0)</f>
        <v>#N/A</v>
      </c>
      <c r="AH1690" s="4" t="e">
        <f>_xll.BDP(AK1690&amp;" SEDOL","TICKER_AND_EXCH_CODE")</f>
        <v>#NAME?</v>
      </c>
      <c r="AI1690" s="4" t="e">
        <f t="shared" si="327"/>
        <v>#N/A</v>
      </c>
      <c r="AJ1690" s="4">
        <f>'Enhanced Basket_AUTOLOAD'!P1690</f>
        <v>0</v>
      </c>
      <c r="AK1690" s="4">
        <f>'Enhanced Basket_AUTOLOAD'!Q1690</f>
        <v>0</v>
      </c>
      <c r="AL1690" s="4">
        <f>'Enhanced Basket_AUTOLOAD'!Y1690</f>
        <v>0</v>
      </c>
      <c r="AM1690" s="4" t="e">
        <f t="shared" si="328"/>
        <v>#N/A</v>
      </c>
      <c r="AN1690" s="4" t="str">
        <f t="shared" si="329"/>
        <v>NO</v>
      </c>
      <c r="AO1690" s="4" t="str">
        <f t="shared" si="330"/>
        <v>Cash-in-Lieu</v>
      </c>
    </row>
    <row r="1691" ht="15" customHeight="1" s="4" customFormat="1">
      <c r="A1691" s="4">
        <f>'Enhanced Basket_AUTOLOAD'!H1691</f>
        <v>0</v>
      </c>
      <c r="B1691" s="4" t="str">
        <f t="shared" si="319"/>
        <v>SELL</v>
      </c>
      <c r="C1691" s="4" t="s">
        <v>29</v>
      </c>
      <c r="D1691" s="4" t="str">
        <f t="shared" si="320"/>
        <v>MT</v>
      </c>
      <c r="E1691" s="4" t="str">
        <f t="shared" si="321"/>
      </c>
      <c r="F1691" s="4" t="str">
        <f t="shared" si="322"/>
        <v>CIL LOAD</v>
      </c>
      <c r="G1691" s="4">
        <f t="shared" si="323"/>
        <v>0</v>
      </c>
      <c r="H1691" s="4" t="e">
        <f t="shared" si="324"/>
        <v>#N/A</v>
      </c>
      <c r="I1691" s="4" t="e">
        <f>_xll.BDP(AG1691&amp;" equity","crncy_adj_px_last","eqy_fund_crncy=usd")</f>
        <v>#NAME?</v>
      </c>
      <c r="J1691" s="4" t="str">
        <f t="shared" si="325"/>
      </c>
      <c r="AA1691" s="4">
        <f t="shared" si="326"/>
        <v>0</v>
      </c>
      <c r="AB1691" s="4">
        <f>'Enhanced Basket_AUTOLOAD'!T1691</f>
        <v>0</v>
      </c>
      <c r="AC1691" s="4">
        <f>'Enhanced Basket_AUTOLOAD'!M1691</f>
        <v>0</v>
      </c>
      <c r="AD1691" s="4">
        <f>'Enhanced Basket_AUTOLOAD'!L1691</f>
        <v>0</v>
      </c>
      <c r="AE1691" s="4">
        <f>'Enhanced Basket_AUTOLOAD'!Z1691</f>
        <v>0</v>
      </c>
      <c r="AF1691" s="4">
        <f>'Enhanced Basket_AUTOLOAD'!AB1691</f>
        <v>0</v>
      </c>
      <c r="AG1691" s="4" t="e">
        <f>VLOOKUP(AJ1691,'Ticker Mapping'!$I$3:$M$6706,5,0)</f>
        <v>#N/A</v>
      </c>
      <c r="AH1691" s="4" t="e">
        <f>_xll.BDP(AK1691&amp;" SEDOL","TICKER_AND_EXCH_CODE")</f>
        <v>#NAME?</v>
      </c>
      <c r="AI1691" s="4" t="e">
        <f t="shared" si="327"/>
        <v>#N/A</v>
      </c>
      <c r="AJ1691" s="4">
        <f>'Enhanced Basket_AUTOLOAD'!P1691</f>
        <v>0</v>
      </c>
      <c r="AK1691" s="4">
        <f>'Enhanced Basket_AUTOLOAD'!Q1691</f>
        <v>0</v>
      </c>
      <c r="AL1691" s="4">
        <f>'Enhanced Basket_AUTOLOAD'!Y1691</f>
        <v>0</v>
      </c>
      <c r="AM1691" s="4" t="e">
        <f t="shared" si="328"/>
        <v>#N/A</v>
      </c>
      <c r="AN1691" s="4" t="str">
        <f t="shared" si="329"/>
        <v>NO</v>
      </c>
      <c r="AO1691" s="4" t="str">
        <f t="shared" si="330"/>
        <v>Cash-in-Lieu</v>
      </c>
    </row>
    <row r="1692" ht="15" customHeight="1" s="4" customFormat="1">
      <c r="A1692" s="4">
        <f>'Enhanced Basket_AUTOLOAD'!H1692</f>
        <v>0</v>
      </c>
      <c r="B1692" s="4" t="str">
        <f t="shared" si="319"/>
        <v>SELL</v>
      </c>
      <c r="C1692" s="4" t="s">
        <v>29</v>
      </c>
      <c r="D1692" s="4" t="str">
        <f t="shared" si="320"/>
        <v>MT</v>
      </c>
      <c r="E1692" s="4" t="str">
        <f t="shared" si="321"/>
      </c>
      <c r="F1692" s="4" t="str">
        <f t="shared" si="322"/>
        <v>CIL LOAD</v>
      </c>
      <c r="G1692" s="4">
        <f t="shared" si="323"/>
        <v>0</v>
      </c>
      <c r="H1692" s="4" t="e">
        <f t="shared" si="324"/>
        <v>#N/A</v>
      </c>
      <c r="I1692" s="4" t="e">
        <f>_xll.BDP(AG1692&amp;" equity","crncy_adj_px_last","eqy_fund_crncy=usd")</f>
        <v>#NAME?</v>
      </c>
      <c r="J1692" s="4" t="str">
        <f t="shared" si="325"/>
      </c>
      <c r="AA1692" s="4">
        <f t="shared" si="326"/>
        <v>0</v>
      </c>
      <c r="AB1692" s="4">
        <f>'Enhanced Basket_AUTOLOAD'!T1692</f>
        <v>0</v>
      </c>
      <c r="AC1692" s="4">
        <f>'Enhanced Basket_AUTOLOAD'!M1692</f>
        <v>0</v>
      </c>
      <c r="AD1692" s="4">
        <f>'Enhanced Basket_AUTOLOAD'!L1692</f>
        <v>0</v>
      </c>
      <c r="AE1692" s="4">
        <f>'Enhanced Basket_AUTOLOAD'!Z1692</f>
        <v>0</v>
      </c>
      <c r="AF1692" s="4">
        <f>'Enhanced Basket_AUTOLOAD'!AB1692</f>
        <v>0</v>
      </c>
      <c r="AG1692" s="4" t="e">
        <f>VLOOKUP(AJ1692,'Ticker Mapping'!$I$3:$M$6706,5,0)</f>
        <v>#N/A</v>
      </c>
      <c r="AH1692" s="4" t="e">
        <f>_xll.BDP(AK1692&amp;" SEDOL","TICKER_AND_EXCH_CODE")</f>
        <v>#NAME?</v>
      </c>
      <c r="AI1692" s="4" t="e">
        <f t="shared" si="327"/>
        <v>#N/A</v>
      </c>
      <c r="AJ1692" s="4">
        <f>'Enhanced Basket_AUTOLOAD'!P1692</f>
        <v>0</v>
      </c>
      <c r="AK1692" s="4">
        <f>'Enhanced Basket_AUTOLOAD'!Q1692</f>
        <v>0</v>
      </c>
      <c r="AL1692" s="4">
        <f>'Enhanced Basket_AUTOLOAD'!Y1692</f>
        <v>0</v>
      </c>
      <c r="AM1692" s="4" t="e">
        <f t="shared" si="328"/>
        <v>#N/A</v>
      </c>
      <c r="AN1692" s="4" t="str">
        <f t="shared" si="329"/>
        <v>NO</v>
      </c>
      <c r="AO1692" s="4" t="str">
        <f t="shared" si="330"/>
        <v>Cash-in-Lieu</v>
      </c>
    </row>
    <row r="1693" ht="15" customHeight="1" s="4" customFormat="1">
      <c r="A1693" s="4">
        <f>'Enhanced Basket_AUTOLOAD'!H1693</f>
        <v>0</v>
      </c>
      <c r="B1693" s="4" t="str">
        <f t="shared" si="319"/>
        <v>SELL</v>
      </c>
      <c r="C1693" s="4" t="s">
        <v>29</v>
      </c>
      <c r="D1693" s="4" t="str">
        <f t="shared" si="320"/>
        <v>MT</v>
      </c>
      <c r="E1693" s="4" t="str">
        <f t="shared" si="321"/>
      </c>
      <c r="F1693" s="4" t="str">
        <f t="shared" si="322"/>
        <v>CIL LOAD</v>
      </c>
      <c r="G1693" s="4">
        <f t="shared" si="323"/>
        <v>0</v>
      </c>
      <c r="H1693" s="4" t="e">
        <f t="shared" si="324"/>
        <v>#N/A</v>
      </c>
      <c r="I1693" s="4" t="e">
        <f>_xll.BDP(AG1693&amp;" equity","crncy_adj_px_last","eqy_fund_crncy=usd")</f>
        <v>#NAME?</v>
      </c>
      <c r="J1693" s="4" t="str">
        <f t="shared" si="325"/>
      </c>
      <c r="AA1693" s="4">
        <f t="shared" si="326"/>
        <v>0</v>
      </c>
      <c r="AB1693" s="4">
        <f>'Enhanced Basket_AUTOLOAD'!T1693</f>
        <v>0</v>
      </c>
      <c r="AC1693" s="4">
        <f>'Enhanced Basket_AUTOLOAD'!M1693</f>
        <v>0</v>
      </c>
      <c r="AD1693" s="4">
        <f>'Enhanced Basket_AUTOLOAD'!L1693</f>
        <v>0</v>
      </c>
      <c r="AE1693" s="4">
        <f>'Enhanced Basket_AUTOLOAD'!Z1693</f>
        <v>0</v>
      </c>
      <c r="AF1693" s="4">
        <f>'Enhanced Basket_AUTOLOAD'!AB1693</f>
        <v>0</v>
      </c>
      <c r="AG1693" s="4" t="e">
        <f>VLOOKUP(AJ1693,'Ticker Mapping'!$I$3:$M$6706,5,0)</f>
        <v>#N/A</v>
      </c>
      <c r="AH1693" s="4" t="e">
        <f>_xll.BDP(AK1693&amp;" SEDOL","TICKER_AND_EXCH_CODE")</f>
        <v>#NAME?</v>
      </c>
      <c r="AI1693" s="4" t="e">
        <f t="shared" si="327"/>
        <v>#N/A</v>
      </c>
      <c r="AJ1693" s="4">
        <f>'Enhanced Basket_AUTOLOAD'!P1693</f>
        <v>0</v>
      </c>
      <c r="AK1693" s="4">
        <f>'Enhanced Basket_AUTOLOAD'!Q1693</f>
        <v>0</v>
      </c>
      <c r="AL1693" s="4">
        <f>'Enhanced Basket_AUTOLOAD'!Y1693</f>
        <v>0</v>
      </c>
      <c r="AM1693" s="4" t="e">
        <f t="shared" si="328"/>
        <v>#N/A</v>
      </c>
      <c r="AN1693" s="4" t="str">
        <f t="shared" si="329"/>
        <v>NO</v>
      </c>
      <c r="AO1693" s="4" t="str">
        <f t="shared" si="330"/>
        <v>Cash-in-Lieu</v>
      </c>
    </row>
    <row r="1694" ht="15" customHeight="1" s="4" customFormat="1">
      <c r="A1694" s="4">
        <f>'Enhanced Basket_AUTOLOAD'!H1694</f>
        <v>0</v>
      </c>
      <c r="B1694" s="4" t="str">
        <f t="shared" si="319"/>
        <v>SELL</v>
      </c>
      <c r="C1694" s="4" t="s">
        <v>29</v>
      </c>
      <c r="D1694" s="4" t="str">
        <f t="shared" si="320"/>
        <v>MT</v>
      </c>
      <c r="E1694" s="4" t="str">
        <f t="shared" si="321"/>
      </c>
      <c r="F1694" s="4" t="str">
        <f t="shared" si="322"/>
        <v>CIL LOAD</v>
      </c>
      <c r="G1694" s="4">
        <f t="shared" si="323"/>
        <v>0</v>
      </c>
      <c r="H1694" s="4" t="e">
        <f t="shared" si="324"/>
        <v>#N/A</v>
      </c>
      <c r="I1694" s="4" t="e">
        <f>_xll.BDP(AG1694&amp;" equity","crncy_adj_px_last","eqy_fund_crncy=usd")</f>
        <v>#NAME?</v>
      </c>
      <c r="J1694" s="4" t="str">
        <f t="shared" si="325"/>
      </c>
      <c r="AA1694" s="4">
        <f t="shared" si="326"/>
        <v>0</v>
      </c>
      <c r="AB1694" s="4">
        <f>'Enhanced Basket_AUTOLOAD'!T1694</f>
        <v>0</v>
      </c>
      <c r="AC1694" s="4">
        <f>'Enhanced Basket_AUTOLOAD'!M1694</f>
        <v>0</v>
      </c>
      <c r="AD1694" s="4">
        <f>'Enhanced Basket_AUTOLOAD'!L1694</f>
        <v>0</v>
      </c>
      <c r="AE1694" s="4">
        <f>'Enhanced Basket_AUTOLOAD'!Z1694</f>
        <v>0</v>
      </c>
      <c r="AF1694" s="4">
        <f>'Enhanced Basket_AUTOLOAD'!AB1694</f>
        <v>0</v>
      </c>
      <c r="AG1694" s="4" t="e">
        <f>VLOOKUP(AJ1694,'Ticker Mapping'!$I$3:$M$6706,5,0)</f>
        <v>#N/A</v>
      </c>
      <c r="AH1694" s="4" t="e">
        <f>_xll.BDP(AK1694&amp;" SEDOL","TICKER_AND_EXCH_CODE")</f>
        <v>#NAME?</v>
      </c>
      <c r="AI1694" s="4" t="e">
        <f t="shared" si="327"/>
        <v>#N/A</v>
      </c>
      <c r="AJ1694" s="4">
        <f>'Enhanced Basket_AUTOLOAD'!P1694</f>
        <v>0</v>
      </c>
      <c r="AK1694" s="4">
        <f>'Enhanced Basket_AUTOLOAD'!Q1694</f>
        <v>0</v>
      </c>
      <c r="AL1694" s="4">
        <f>'Enhanced Basket_AUTOLOAD'!Y1694</f>
        <v>0</v>
      </c>
      <c r="AM1694" s="4" t="e">
        <f t="shared" si="328"/>
        <v>#N/A</v>
      </c>
      <c r="AN1694" s="4" t="str">
        <f t="shared" si="329"/>
        <v>NO</v>
      </c>
      <c r="AO1694" s="4" t="str">
        <f t="shared" si="330"/>
        <v>Cash-in-Lieu</v>
      </c>
    </row>
    <row r="1695" ht="15" customHeight="1" s="4" customFormat="1">
      <c r="A1695" s="4">
        <f>'Enhanced Basket_AUTOLOAD'!H1695</f>
        <v>0</v>
      </c>
      <c r="B1695" s="4" t="str">
        <f t="shared" si="319"/>
        <v>SELL</v>
      </c>
      <c r="C1695" s="4" t="s">
        <v>29</v>
      </c>
      <c r="D1695" s="4" t="str">
        <f t="shared" si="320"/>
        <v>MT</v>
      </c>
      <c r="E1695" s="4" t="str">
        <f t="shared" si="321"/>
      </c>
      <c r="F1695" s="4" t="str">
        <f t="shared" si="322"/>
        <v>CIL LOAD</v>
      </c>
      <c r="G1695" s="4">
        <f t="shared" si="323"/>
        <v>0</v>
      </c>
      <c r="H1695" s="4" t="e">
        <f t="shared" si="324"/>
        <v>#N/A</v>
      </c>
      <c r="I1695" s="4" t="e">
        <f>_xll.BDP(AG1695&amp;" equity","crncy_adj_px_last","eqy_fund_crncy=usd")</f>
        <v>#NAME?</v>
      </c>
      <c r="J1695" s="4" t="str">
        <f t="shared" si="325"/>
      </c>
      <c r="AA1695" s="4">
        <f t="shared" si="326"/>
        <v>0</v>
      </c>
      <c r="AB1695" s="4">
        <f>'Enhanced Basket_AUTOLOAD'!T1695</f>
        <v>0</v>
      </c>
      <c r="AC1695" s="4">
        <f>'Enhanced Basket_AUTOLOAD'!M1695</f>
        <v>0</v>
      </c>
      <c r="AD1695" s="4">
        <f>'Enhanced Basket_AUTOLOAD'!L1695</f>
        <v>0</v>
      </c>
      <c r="AE1695" s="4">
        <f>'Enhanced Basket_AUTOLOAD'!Z1695</f>
        <v>0</v>
      </c>
      <c r="AF1695" s="4">
        <f>'Enhanced Basket_AUTOLOAD'!AB1695</f>
        <v>0</v>
      </c>
      <c r="AG1695" s="4" t="e">
        <f>VLOOKUP(AJ1695,'Ticker Mapping'!$I$3:$M$6706,5,0)</f>
        <v>#N/A</v>
      </c>
      <c r="AH1695" s="4" t="e">
        <f>_xll.BDP(AK1695&amp;" SEDOL","TICKER_AND_EXCH_CODE")</f>
        <v>#NAME?</v>
      </c>
      <c r="AI1695" s="4" t="e">
        <f t="shared" si="327"/>
        <v>#N/A</v>
      </c>
      <c r="AJ1695" s="4">
        <f>'Enhanced Basket_AUTOLOAD'!P1695</f>
        <v>0</v>
      </c>
      <c r="AK1695" s="4">
        <f>'Enhanced Basket_AUTOLOAD'!Q1695</f>
        <v>0</v>
      </c>
      <c r="AL1695" s="4">
        <f>'Enhanced Basket_AUTOLOAD'!Y1695</f>
        <v>0</v>
      </c>
      <c r="AM1695" s="4" t="e">
        <f t="shared" si="328"/>
        <v>#N/A</v>
      </c>
      <c r="AN1695" s="4" t="str">
        <f t="shared" si="329"/>
        <v>NO</v>
      </c>
      <c r="AO1695" s="4" t="str">
        <f t="shared" si="330"/>
        <v>Cash-in-Lieu</v>
      </c>
    </row>
    <row r="1696" ht="15" customHeight="1" s="4" customFormat="1">
      <c r="A1696" s="4">
        <f>'Enhanced Basket_AUTOLOAD'!H1696</f>
        <v>0</v>
      </c>
      <c r="B1696" s="4" t="str">
        <f t="shared" si="319"/>
        <v>SELL</v>
      </c>
      <c r="C1696" s="4" t="s">
        <v>29</v>
      </c>
      <c r="D1696" s="4" t="str">
        <f t="shared" si="320"/>
        <v>MT</v>
      </c>
      <c r="E1696" s="4" t="str">
        <f t="shared" si="321"/>
      </c>
      <c r="F1696" s="4" t="str">
        <f t="shared" si="322"/>
        <v>CIL LOAD</v>
      </c>
      <c r="G1696" s="4">
        <f t="shared" si="323"/>
        <v>0</v>
      </c>
      <c r="H1696" s="4" t="e">
        <f t="shared" si="324"/>
        <v>#N/A</v>
      </c>
      <c r="I1696" s="4" t="e">
        <f>_xll.BDP(AG1696&amp;" equity","crncy_adj_px_last","eqy_fund_crncy=usd")</f>
        <v>#NAME?</v>
      </c>
      <c r="J1696" s="4" t="str">
        <f t="shared" si="325"/>
      </c>
      <c r="AA1696" s="4">
        <f t="shared" si="326"/>
        <v>0</v>
      </c>
      <c r="AB1696" s="4">
        <f>'Enhanced Basket_AUTOLOAD'!T1696</f>
        <v>0</v>
      </c>
      <c r="AC1696" s="4">
        <f>'Enhanced Basket_AUTOLOAD'!M1696</f>
        <v>0</v>
      </c>
      <c r="AD1696" s="4">
        <f>'Enhanced Basket_AUTOLOAD'!L1696</f>
        <v>0</v>
      </c>
      <c r="AE1696" s="4">
        <f>'Enhanced Basket_AUTOLOAD'!Z1696</f>
        <v>0</v>
      </c>
      <c r="AF1696" s="4">
        <f>'Enhanced Basket_AUTOLOAD'!AB1696</f>
        <v>0</v>
      </c>
      <c r="AG1696" s="4" t="e">
        <f>VLOOKUP(AJ1696,'Ticker Mapping'!$I$3:$M$6706,5,0)</f>
        <v>#N/A</v>
      </c>
      <c r="AH1696" s="4" t="e">
        <f>_xll.BDP(AK1696&amp;" SEDOL","TICKER_AND_EXCH_CODE")</f>
        <v>#NAME?</v>
      </c>
      <c r="AI1696" s="4" t="e">
        <f t="shared" si="327"/>
        <v>#N/A</v>
      </c>
      <c r="AJ1696" s="4">
        <f>'Enhanced Basket_AUTOLOAD'!P1696</f>
        <v>0</v>
      </c>
      <c r="AK1696" s="4">
        <f>'Enhanced Basket_AUTOLOAD'!Q1696</f>
        <v>0</v>
      </c>
      <c r="AL1696" s="4">
        <f>'Enhanced Basket_AUTOLOAD'!Y1696</f>
        <v>0</v>
      </c>
      <c r="AM1696" s="4" t="e">
        <f t="shared" si="328"/>
        <v>#N/A</v>
      </c>
      <c r="AN1696" s="4" t="str">
        <f t="shared" si="329"/>
        <v>NO</v>
      </c>
      <c r="AO1696" s="4" t="str">
        <f t="shared" si="330"/>
        <v>Cash-in-Lieu</v>
      </c>
    </row>
    <row r="1697" ht="15" customHeight="1" s="4" customFormat="1">
      <c r="A1697" s="4">
        <f>'Enhanced Basket_AUTOLOAD'!H1697</f>
        <v>0</v>
      </c>
      <c r="B1697" s="4" t="str">
        <f t="shared" si="319"/>
        <v>SELL</v>
      </c>
      <c r="C1697" s="4" t="s">
        <v>29</v>
      </c>
      <c r="D1697" s="4" t="str">
        <f t="shared" si="320"/>
        <v>MT</v>
      </c>
      <c r="E1697" s="4" t="str">
        <f t="shared" si="321"/>
      </c>
      <c r="F1697" s="4" t="str">
        <f t="shared" si="322"/>
        <v>CIL LOAD</v>
      </c>
      <c r="G1697" s="4">
        <f t="shared" si="323"/>
        <v>0</v>
      </c>
      <c r="H1697" s="4" t="e">
        <f t="shared" si="324"/>
        <v>#N/A</v>
      </c>
      <c r="I1697" s="4" t="e">
        <f>_xll.BDP(AG1697&amp;" equity","crncy_adj_px_last","eqy_fund_crncy=usd")</f>
        <v>#NAME?</v>
      </c>
      <c r="J1697" s="4" t="str">
        <f t="shared" si="325"/>
      </c>
      <c r="AA1697" s="4">
        <f t="shared" si="326"/>
        <v>0</v>
      </c>
      <c r="AB1697" s="4">
        <f>'Enhanced Basket_AUTOLOAD'!T1697</f>
        <v>0</v>
      </c>
      <c r="AC1697" s="4">
        <f>'Enhanced Basket_AUTOLOAD'!M1697</f>
        <v>0</v>
      </c>
      <c r="AD1697" s="4">
        <f>'Enhanced Basket_AUTOLOAD'!L1697</f>
        <v>0</v>
      </c>
      <c r="AE1697" s="4">
        <f>'Enhanced Basket_AUTOLOAD'!Z1697</f>
        <v>0</v>
      </c>
      <c r="AF1697" s="4">
        <f>'Enhanced Basket_AUTOLOAD'!AB1697</f>
        <v>0</v>
      </c>
      <c r="AG1697" s="4" t="e">
        <f>VLOOKUP(AJ1697,'Ticker Mapping'!$I$3:$M$6706,5,0)</f>
        <v>#N/A</v>
      </c>
      <c r="AH1697" s="4" t="e">
        <f>_xll.BDP(AK1697&amp;" SEDOL","TICKER_AND_EXCH_CODE")</f>
        <v>#NAME?</v>
      </c>
      <c r="AI1697" s="4" t="e">
        <f t="shared" si="327"/>
        <v>#N/A</v>
      </c>
      <c r="AJ1697" s="4">
        <f>'Enhanced Basket_AUTOLOAD'!P1697</f>
        <v>0</v>
      </c>
      <c r="AK1697" s="4">
        <f>'Enhanced Basket_AUTOLOAD'!Q1697</f>
        <v>0</v>
      </c>
      <c r="AL1697" s="4">
        <f>'Enhanced Basket_AUTOLOAD'!Y1697</f>
        <v>0</v>
      </c>
      <c r="AM1697" s="4" t="e">
        <f t="shared" si="328"/>
        <v>#N/A</v>
      </c>
      <c r="AN1697" s="4" t="str">
        <f t="shared" si="329"/>
        <v>NO</v>
      </c>
      <c r="AO1697" s="4" t="str">
        <f t="shared" si="330"/>
        <v>Cash-in-Lieu</v>
      </c>
    </row>
    <row r="1698" ht="15" customHeight="1" s="4" customFormat="1">
      <c r="A1698" s="4">
        <f>'Enhanced Basket_AUTOLOAD'!H1698</f>
        <v>0</v>
      </c>
      <c r="B1698" s="4" t="str">
        <f t="shared" si="319"/>
        <v>SELL</v>
      </c>
      <c r="C1698" s="4" t="s">
        <v>29</v>
      </c>
      <c r="D1698" s="4" t="str">
        <f t="shared" si="320"/>
        <v>MT</v>
      </c>
      <c r="E1698" s="4" t="str">
        <f t="shared" si="321"/>
      </c>
      <c r="F1698" s="4" t="str">
        <f t="shared" si="322"/>
        <v>CIL LOAD</v>
      </c>
      <c r="G1698" s="4">
        <f t="shared" si="323"/>
        <v>0</v>
      </c>
      <c r="H1698" s="4" t="e">
        <f t="shared" si="324"/>
        <v>#N/A</v>
      </c>
      <c r="I1698" s="4" t="e">
        <f>_xll.BDP(AG1698&amp;" equity","crncy_adj_px_last","eqy_fund_crncy=usd")</f>
        <v>#NAME?</v>
      </c>
      <c r="J1698" s="4" t="str">
        <f t="shared" si="325"/>
      </c>
      <c r="AA1698" s="4">
        <f t="shared" si="326"/>
        <v>0</v>
      </c>
      <c r="AB1698" s="4">
        <f>'Enhanced Basket_AUTOLOAD'!T1698</f>
        <v>0</v>
      </c>
      <c r="AC1698" s="4">
        <f>'Enhanced Basket_AUTOLOAD'!M1698</f>
        <v>0</v>
      </c>
      <c r="AD1698" s="4">
        <f>'Enhanced Basket_AUTOLOAD'!L1698</f>
        <v>0</v>
      </c>
      <c r="AE1698" s="4">
        <f>'Enhanced Basket_AUTOLOAD'!Z1698</f>
        <v>0</v>
      </c>
      <c r="AF1698" s="4">
        <f>'Enhanced Basket_AUTOLOAD'!AB1698</f>
        <v>0</v>
      </c>
      <c r="AG1698" s="4" t="e">
        <f>VLOOKUP(AJ1698,'Ticker Mapping'!$I$3:$M$6706,5,0)</f>
        <v>#N/A</v>
      </c>
      <c r="AH1698" s="4" t="e">
        <f>_xll.BDP(AK1698&amp;" SEDOL","TICKER_AND_EXCH_CODE")</f>
        <v>#NAME?</v>
      </c>
      <c r="AI1698" s="4" t="e">
        <f t="shared" si="327"/>
        <v>#N/A</v>
      </c>
      <c r="AJ1698" s="4">
        <f>'Enhanced Basket_AUTOLOAD'!P1698</f>
        <v>0</v>
      </c>
      <c r="AK1698" s="4">
        <f>'Enhanced Basket_AUTOLOAD'!Q1698</f>
        <v>0</v>
      </c>
      <c r="AL1698" s="4">
        <f>'Enhanced Basket_AUTOLOAD'!Y1698</f>
        <v>0</v>
      </c>
      <c r="AM1698" s="4" t="e">
        <f t="shared" si="328"/>
        <v>#N/A</v>
      </c>
      <c r="AN1698" s="4" t="str">
        <f t="shared" si="329"/>
        <v>NO</v>
      </c>
      <c r="AO1698" s="4" t="str">
        <f t="shared" si="330"/>
        <v>Cash-in-Lieu</v>
      </c>
    </row>
    <row r="1699" ht="15" customHeight="1" s="4" customFormat="1">
      <c r="A1699" s="4">
        <f>'Enhanced Basket_AUTOLOAD'!H1699</f>
        <v>0</v>
      </c>
      <c r="B1699" s="4" t="str">
        <f t="shared" si="319"/>
        <v>SELL</v>
      </c>
      <c r="C1699" s="4" t="s">
        <v>29</v>
      </c>
      <c r="D1699" s="4" t="str">
        <f t="shared" si="320"/>
        <v>MT</v>
      </c>
      <c r="E1699" s="4" t="str">
        <f t="shared" si="321"/>
      </c>
      <c r="F1699" s="4" t="str">
        <f t="shared" si="322"/>
        <v>CIL LOAD</v>
      </c>
      <c r="G1699" s="4">
        <f t="shared" si="323"/>
        <v>0</v>
      </c>
      <c r="H1699" s="4" t="e">
        <f t="shared" si="324"/>
        <v>#N/A</v>
      </c>
      <c r="I1699" s="4" t="e">
        <f>_xll.BDP(AG1699&amp;" equity","crncy_adj_px_last","eqy_fund_crncy=usd")</f>
        <v>#NAME?</v>
      </c>
      <c r="J1699" s="4" t="str">
        <f t="shared" si="325"/>
      </c>
      <c r="AA1699" s="4">
        <f t="shared" si="326"/>
        <v>0</v>
      </c>
      <c r="AB1699" s="4">
        <f>'Enhanced Basket_AUTOLOAD'!T1699</f>
        <v>0</v>
      </c>
      <c r="AC1699" s="4">
        <f>'Enhanced Basket_AUTOLOAD'!M1699</f>
        <v>0</v>
      </c>
      <c r="AD1699" s="4">
        <f>'Enhanced Basket_AUTOLOAD'!L1699</f>
        <v>0</v>
      </c>
      <c r="AE1699" s="4">
        <f>'Enhanced Basket_AUTOLOAD'!Z1699</f>
        <v>0</v>
      </c>
      <c r="AF1699" s="4">
        <f>'Enhanced Basket_AUTOLOAD'!AB1699</f>
        <v>0</v>
      </c>
      <c r="AG1699" s="4" t="e">
        <f>VLOOKUP(AJ1699,'Ticker Mapping'!$I$3:$M$6706,5,0)</f>
        <v>#N/A</v>
      </c>
      <c r="AH1699" s="4" t="e">
        <f>_xll.BDP(AK1699&amp;" SEDOL","TICKER_AND_EXCH_CODE")</f>
        <v>#NAME?</v>
      </c>
      <c r="AI1699" s="4" t="e">
        <f t="shared" si="327"/>
        <v>#N/A</v>
      </c>
      <c r="AJ1699" s="4">
        <f>'Enhanced Basket_AUTOLOAD'!P1699</f>
        <v>0</v>
      </c>
      <c r="AK1699" s="4">
        <f>'Enhanced Basket_AUTOLOAD'!Q1699</f>
        <v>0</v>
      </c>
      <c r="AL1699" s="4">
        <f>'Enhanced Basket_AUTOLOAD'!Y1699</f>
        <v>0</v>
      </c>
      <c r="AM1699" s="4" t="e">
        <f t="shared" si="328"/>
        <v>#N/A</v>
      </c>
      <c r="AN1699" s="4" t="str">
        <f t="shared" si="329"/>
        <v>NO</v>
      </c>
      <c r="AO1699" s="4" t="str">
        <f t="shared" si="330"/>
        <v>Cash-in-Lieu</v>
      </c>
    </row>
    <row r="1700" ht="15" customHeight="1" s="4" customFormat="1">
      <c r="A1700" s="4">
        <f>'Enhanced Basket_AUTOLOAD'!H1700</f>
        <v>0</v>
      </c>
      <c r="B1700" s="4" t="str">
        <f t="shared" si="319"/>
        <v>SELL</v>
      </c>
      <c r="C1700" s="4" t="s">
        <v>29</v>
      </c>
      <c r="D1700" s="4" t="str">
        <f t="shared" si="320"/>
        <v>MT</v>
      </c>
      <c r="E1700" s="4" t="str">
        <f t="shared" si="321"/>
      </c>
      <c r="F1700" s="4" t="str">
        <f t="shared" si="322"/>
        <v>CIL LOAD</v>
      </c>
      <c r="G1700" s="4">
        <f t="shared" si="323"/>
        <v>0</v>
      </c>
      <c r="H1700" s="4" t="e">
        <f t="shared" si="324"/>
        <v>#N/A</v>
      </c>
      <c r="I1700" s="4" t="e">
        <f>_xll.BDP(AG1700&amp;" equity","crncy_adj_px_last","eqy_fund_crncy=usd")</f>
        <v>#NAME?</v>
      </c>
      <c r="J1700" s="4" t="str">
        <f t="shared" si="325"/>
      </c>
      <c r="AA1700" s="4">
        <f t="shared" si="326"/>
        <v>0</v>
      </c>
      <c r="AB1700" s="4">
        <f>'Enhanced Basket_AUTOLOAD'!T1700</f>
        <v>0</v>
      </c>
      <c r="AC1700" s="4">
        <f>'Enhanced Basket_AUTOLOAD'!M1700</f>
        <v>0</v>
      </c>
      <c r="AD1700" s="4">
        <f>'Enhanced Basket_AUTOLOAD'!L1700</f>
        <v>0</v>
      </c>
      <c r="AE1700" s="4">
        <f>'Enhanced Basket_AUTOLOAD'!Z1700</f>
        <v>0</v>
      </c>
      <c r="AF1700" s="4">
        <f>'Enhanced Basket_AUTOLOAD'!AB1700</f>
        <v>0</v>
      </c>
      <c r="AG1700" s="4" t="e">
        <f>VLOOKUP(AJ1700,'Ticker Mapping'!$I$3:$M$6706,5,0)</f>
        <v>#N/A</v>
      </c>
      <c r="AH1700" s="4" t="e">
        <f>_xll.BDP(AK1700&amp;" SEDOL","TICKER_AND_EXCH_CODE")</f>
        <v>#NAME?</v>
      </c>
      <c r="AI1700" s="4" t="e">
        <f t="shared" si="327"/>
        <v>#N/A</v>
      </c>
      <c r="AJ1700" s="4">
        <f>'Enhanced Basket_AUTOLOAD'!P1700</f>
        <v>0</v>
      </c>
      <c r="AK1700" s="4">
        <f>'Enhanced Basket_AUTOLOAD'!Q1700</f>
        <v>0</v>
      </c>
      <c r="AL1700" s="4">
        <f>'Enhanced Basket_AUTOLOAD'!Y1700</f>
        <v>0</v>
      </c>
      <c r="AM1700" s="4" t="e">
        <f t="shared" si="328"/>
        <v>#N/A</v>
      </c>
      <c r="AN1700" s="4" t="str">
        <f t="shared" si="329"/>
        <v>NO</v>
      </c>
      <c r="AO1700" s="4" t="str">
        <f t="shared" si="330"/>
        <v>Cash-in-Lieu</v>
      </c>
    </row>
    <row r="1701" ht="15" customHeight="1" s="4" customFormat="1">
      <c r="A1701" s="4">
        <f>'Enhanced Basket_AUTOLOAD'!H1701</f>
        <v>0</v>
      </c>
      <c r="B1701" s="4" t="str">
        <f t="shared" si="319"/>
        <v>SELL</v>
      </c>
      <c r="C1701" s="4" t="s">
        <v>29</v>
      </c>
      <c r="D1701" s="4" t="str">
        <f t="shared" si="320"/>
        <v>MT</v>
      </c>
      <c r="E1701" s="4" t="str">
        <f t="shared" si="321"/>
      </c>
      <c r="F1701" s="4" t="str">
        <f t="shared" si="322"/>
        <v>CIL LOAD</v>
      </c>
      <c r="G1701" s="4">
        <f t="shared" si="323"/>
        <v>0</v>
      </c>
      <c r="H1701" s="4" t="e">
        <f t="shared" si="324"/>
        <v>#N/A</v>
      </c>
      <c r="I1701" s="4" t="e">
        <f>_xll.BDP(AG1701&amp;" equity","crncy_adj_px_last","eqy_fund_crncy=usd")</f>
        <v>#NAME?</v>
      </c>
      <c r="J1701" s="4" t="str">
        <f t="shared" si="325"/>
      </c>
      <c r="AA1701" s="4">
        <f t="shared" si="326"/>
        <v>0</v>
      </c>
      <c r="AB1701" s="4">
        <f>'Enhanced Basket_AUTOLOAD'!T1701</f>
        <v>0</v>
      </c>
      <c r="AC1701" s="4">
        <f>'Enhanced Basket_AUTOLOAD'!M1701</f>
        <v>0</v>
      </c>
      <c r="AD1701" s="4">
        <f>'Enhanced Basket_AUTOLOAD'!L1701</f>
        <v>0</v>
      </c>
      <c r="AE1701" s="4">
        <f>'Enhanced Basket_AUTOLOAD'!Z1701</f>
        <v>0</v>
      </c>
      <c r="AF1701" s="4">
        <f>'Enhanced Basket_AUTOLOAD'!AB1701</f>
        <v>0</v>
      </c>
      <c r="AG1701" s="4" t="e">
        <f>VLOOKUP(AJ1701,'Ticker Mapping'!$I$3:$M$6706,5,0)</f>
        <v>#N/A</v>
      </c>
      <c r="AH1701" s="4" t="e">
        <f>_xll.BDP(AK1701&amp;" SEDOL","TICKER_AND_EXCH_CODE")</f>
        <v>#NAME?</v>
      </c>
      <c r="AI1701" s="4" t="e">
        <f t="shared" si="327"/>
        <v>#N/A</v>
      </c>
      <c r="AJ1701" s="4">
        <f>'Enhanced Basket_AUTOLOAD'!P1701</f>
        <v>0</v>
      </c>
      <c r="AK1701" s="4">
        <f>'Enhanced Basket_AUTOLOAD'!Q1701</f>
        <v>0</v>
      </c>
      <c r="AL1701" s="4">
        <f>'Enhanced Basket_AUTOLOAD'!Y1701</f>
        <v>0</v>
      </c>
      <c r="AM1701" s="4" t="e">
        <f t="shared" si="328"/>
        <v>#N/A</v>
      </c>
      <c r="AN1701" s="4" t="str">
        <f t="shared" si="329"/>
        <v>NO</v>
      </c>
      <c r="AO1701" s="4" t="str">
        <f t="shared" si="330"/>
        <v>Cash-in-Lieu</v>
      </c>
    </row>
    <row r="1702" ht="15" customHeight="1" s="4" customFormat="1">
      <c r="A1702" s="4">
        <f>'Enhanced Basket_AUTOLOAD'!H1702</f>
        <v>0</v>
      </c>
      <c r="B1702" s="4" t="str">
        <f t="shared" si="319"/>
        <v>SELL</v>
      </c>
      <c r="C1702" s="4" t="s">
        <v>29</v>
      </c>
      <c r="D1702" s="4" t="str">
        <f t="shared" si="320"/>
        <v>MT</v>
      </c>
      <c r="E1702" s="4" t="str">
        <f t="shared" si="321"/>
      </c>
      <c r="F1702" s="4" t="str">
        <f t="shared" si="322"/>
        <v>CIL LOAD</v>
      </c>
      <c r="G1702" s="4">
        <f t="shared" si="323"/>
        <v>0</v>
      </c>
      <c r="H1702" s="4" t="e">
        <f t="shared" si="324"/>
        <v>#N/A</v>
      </c>
      <c r="I1702" s="4" t="e">
        <f>_xll.BDP(AG1702&amp;" equity","crncy_adj_px_last","eqy_fund_crncy=usd")</f>
        <v>#NAME?</v>
      </c>
      <c r="J1702" s="4" t="str">
        <f t="shared" si="325"/>
      </c>
      <c r="AA1702" s="4">
        <f t="shared" si="326"/>
        <v>0</v>
      </c>
      <c r="AB1702" s="4">
        <f>'Enhanced Basket_AUTOLOAD'!T1702</f>
        <v>0</v>
      </c>
      <c r="AC1702" s="4">
        <f>'Enhanced Basket_AUTOLOAD'!M1702</f>
        <v>0</v>
      </c>
      <c r="AD1702" s="4">
        <f>'Enhanced Basket_AUTOLOAD'!L1702</f>
        <v>0</v>
      </c>
      <c r="AE1702" s="4">
        <f>'Enhanced Basket_AUTOLOAD'!Z1702</f>
        <v>0</v>
      </c>
      <c r="AF1702" s="4">
        <f>'Enhanced Basket_AUTOLOAD'!AB1702</f>
        <v>0</v>
      </c>
      <c r="AG1702" s="4" t="e">
        <f>VLOOKUP(AJ1702,'Ticker Mapping'!$I$3:$M$6706,5,0)</f>
        <v>#N/A</v>
      </c>
      <c r="AH1702" s="4" t="e">
        <f>_xll.BDP(AK1702&amp;" SEDOL","TICKER_AND_EXCH_CODE")</f>
        <v>#NAME?</v>
      </c>
      <c r="AI1702" s="4" t="e">
        <f t="shared" si="327"/>
        <v>#N/A</v>
      </c>
      <c r="AJ1702" s="4">
        <f>'Enhanced Basket_AUTOLOAD'!P1702</f>
        <v>0</v>
      </c>
      <c r="AK1702" s="4">
        <f>'Enhanced Basket_AUTOLOAD'!Q1702</f>
        <v>0</v>
      </c>
      <c r="AL1702" s="4">
        <f>'Enhanced Basket_AUTOLOAD'!Y1702</f>
        <v>0</v>
      </c>
      <c r="AM1702" s="4" t="e">
        <f t="shared" si="328"/>
        <v>#N/A</v>
      </c>
      <c r="AN1702" s="4" t="str">
        <f t="shared" si="329"/>
        <v>NO</v>
      </c>
      <c r="AO1702" s="4" t="str">
        <f t="shared" si="330"/>
        <v>Cash-in-Lieu</v>
      </c>
    </row>
    <row r="1703" ht="15" customHeight="1" s="4" customFormat="1">
      <c r="A1703" s="4">
        <f>'Enhanced Basket_AUTOLOAD'!H1703</f>
        <v>0</v>
      </c>
      <c r="B1703" s="4" t="str">
        <f t="shared" si="319"/>
        <v>SELL</v>
      </c>
      <c r="C1703" s="4" t="s">
        <v>29</v>
      </c>
      <c r="D1703" s="4" t="str">
        <f t="shared" si="320"/>
        <v>MT</v>
      </c>
      <c r="E1703" s="4" t="str">
        <f t="shared" si="321"/>
      </c>
      <c r="F1703" s="4" t="str">
        <f t="shared" si="322"/>
        <v>CIL LOAD</v>
      </c>
      <c r="G1703" s="4">
        <f t="shared" si="323"/>
        <v>0</v>
      </c>
      <c r="H1703" s="4" t="e">
        <f t="shared" si="324"/>
        <v>#N/A</v>
      </c>
      <c r="I1703" s="4" t="e">
        <f>_xll.BDP(AG1703&amp;" equity","crncy_adj_px_last","eqy_fund_crncy=usd")</f>
        <v>#NAME?</v>
      </c>
      <c r="J1703" s="4" t="str">
        <f t="shared" si="325"/>
      </c>
      <c r="AA1703" s="4">
        <f t="shared" si="326"/>
        <v>0</v>
      </c>
      <c r="AB1703" s="4">
        <f>'Enhanced Basket_AUTOLOAD'!T1703</f>
        <v>0</v>
      </c>
      <c r="AC1703" s="4">
        <f>'Enhanced Basket_AUTOLOAD'!M1703</f>
        <v>0</v>
      </c>
      <c r="AD1703" s="4">
        <f>'Enhanced Basket_AUTOLOAD'!L1703</f>
        <v>0</v>
      </c>
      <c r="AE1703" s="4">
        <f>'Enhanced Basket_AUTOLOAD'!Z1703</f>
        <v>0</v>
      </c>
      <c r="AF1703" s="4">
        <f>'Enhanced Basket_AUTOLOAD'!AB1703</f>
        <v>0</v>
      </c>
      <c r="AG1703" s="4" t="e">
        <f>VLOOKUP(AJ1703,'Ticker Mapping'!$I$3:$M$6706,5,0)</f>
        <v>#N/A</v>
      </c>
      <c r="AH1703" s="4" t="e">
        <f>_xll.BDP(AK1703&amp;" SEDOL","TICKER_AND_EXCH_CODE")</f>
        <v>#NAME?</v>
      </c>
      <c r="AI1703" s="4" t="e">
        <f t="shared" si="327"/>
        <v>#N/A</v>
      </c>
      <c r="AJ1703" s="4">
        <f>'Enhanced Basket_AUTOLOAD'!P1703</f>
        <v>0</v>
      </c>
      <c r="AK1703" s="4">
        <f>'Enhanced Basket_AUTOLOAD'!Q1703</f>
        <v>0</v>
      </c>
      <c r="AL1703" s="4">
        <f>'Enhanced Basket_AUTOLOAD'!Y1703</f>
        <v>0</v>
      </c>
      <c r="AM1703" s="4" t="e">
        <f t="shared" si="328"/>
        <v>#N/A</v>
      </c>
      <c r="AN1703" s="4" t="str">
        <f t="shared" si="329"/>
        <v>NO</v>
      </c>
      <c r="AO1703" s="4" t="str">
        <f t="shared" si="330"/>
        <v>Cash-in-Lieu</v>
      </c>
    </row>
    <row r="1704" ht="15" customHeight="1" s="4" customFormat="1">
      <c r="A1704" s="4">
        <f>'Enhanced Basket_AUTOLOAD'!H1704</f>
        <v>0</v>
      </c>
      <c r="B1704" s="4" t="str">
        <f t="shared" si="319"/>
        <v>SELL</v>
      </c>
      <c r="C1704" s="4" t="s">
        <v>29</v>
      </c>
      <c r="D1704" s="4" t="str">
        <f t="shared" si="320"/>
        <v>MT</v>
      </c>
      <c r="E1704" s="4" t="str">
        <f t="shared" si="321"/>
      </c>
      <c r="F1704" s="4" t="str">
        <f t="shared" si="322"/>
        <v>CIL LOAD</v>
      </c>
      <c r="G1704" s="4">
        <f t="shared" si="323"/>
        <v>0</v>
      </c>
      <c r="H1704" s="4" t="e">
        <f t="shared" si="324"/>
        <v>#N/A</v>
      </c>
      <c r="I1704" s="4" t="e">
        <f>_xll.BDP(AG1704&amp;" equity","crncy_adj_px_last","eqy_fund_crncy=usd")</f>
        <v>#NAME?</v>
      </c>
      <c r="J1704" s="4" t="str">
        <f t="shared" si="325"/>
      </c>
      <c r="AA1704" s="4">
        <f t="shared" si="326"/>
        <v>0</v>
      </c>
      <c r="AB1704" s="4">
        <f>'Enhanced Basket_AUTOLOAD'!T1704</f>
        <v>0</v>
      </c>
      <c r="AC1704" s="4">
        <f>'Enhanced Basket_AUTOLOAD'!M1704</f>
        <v>0</v>
      </c>
      <c r="AD1704" s="4">
        <f>'Enhanced Basket_AUTOLOAD'!L1704</f>
        <v>0</v>
      </c>
      <c r="AE1704" s="4">
        <f>'Enhanced Basket_AUTOLOAD'!Z1704</f>
        <v>0</v>
      </c>
      <c r="AF1704" s="4">
        <f>'Enhanced Basket_AUTOLOAD'!AB1704</f>
        <v>0</v>
      </c>
      <c r="AG1704" s="4" t="e">
        <f>VLOOKUP(AJ1704,'Ticker Mapping'!$I$3:$M$6706,5,0)</f>
        <v>#N/A</v>
      </c>
      <c r="AH1704" s="4" t="e">
        <f>_xll.BDP(AK1704&amp;" SEDOL","TICKER_AND_EXCH_CODE")</f>
        <v>#NAME?</v>
      </c>
      <c r="AI1704" s="4" t="e">
        <f t="shared" si="327"/>
        <v>#N/A</v>
      </c>
      <c r="AJ1704" s="4">
        <f>'Enhanced Basket_AUTOLOAD'!P1704</f>
        <v>0</v>
      </c>
      <c r="AK1704" s="4">
        <f>'Enhanced Basket_AUTOLOAD'!Q1704</f>
        <v>0</v>
      </c>
      <c r="AL1704" s="4">
        <f>'Enhanced Basket_AUTOLOAD'!Y1704</f>
        <v>0</v>
      </c>
      <c r="AM1704" s="4" t="e">
        <f t="shared" si="328"/>
        <v>#N/A</v>
      </c>
      <c r="AN1704" s="4" t="str">
        <f t="shared" si="329"/>
        <v>NO</v>
      </c>
      <c r="AO1704" s="4" t="str">
        <f t="shared" si="330"/>
        <v>Cash-in-Lieu</v>
      </c>
    </row>
    <row r="1705" ht="15" customHeight="1" s="4" customFormat="1">
      <c r="A1705" s="4">
        <f>'Enhanced Basket_AUTOLOAD'!H1705</f>
        <v>0</v>
      </c>
      <c r="B1705" s="4" t="str">
        <f t="shared" si="319"/>
        <v>SELL</v>
      </c>
      <c r="C1705" s="4" t="s">
        <v>29</v>
      </c>
      <c r="D1705" s="4" t="str">
        <f t="shared" si="320"/>
        <v>MT</v>
      </c>
      <c r="E1705" s="4" t="str">
        <f t="shared" si="321"/>
      </c>
      <c r="F1705" s="4" t="str">
        <f t="shared" si="322"/>
        <v>CIL LOAD</v>
      </c>
      <c r="G1705" s="4">
        <f t="shared" si="323"/>
        <v>0</v>
      </c>
      <c r="H1705" s="4" t="e">
        <f t="shared" si="324"/>
        <v>#N/A</v>
      </c>
      <c r="I1705" s="4" t="e">
        <f>_xll.BDP(AG1705&amp;" equity","crncy_adj_px_last","eqy_fund_crncy=usd")</f>
        <v>#NAME?</v>
      </c>
      <c r="J1705" s="4" t="str">
        <f t="shared" si="325"/>
      </c>
      <c r="AA1705" s="4">
        <f t="shared" si="326"/>
        <v>0</v>
      </c>
      <c r="AB1705" s="4">
        <f>'Enhanced Basket_AUTOLOAD'!T1705</f>
        <v>0</v>
      </c>
      <c r="AC1705" s="4">
        <f>'Enhanced Basket_AUTOLOAD'!M1705</f>
        <v>0</v>
      </c>
      <c r="AD1705" s="4">
        <f>'Enhanced Basket_AUTOLOAD'!L1705</f>
        <v>0</v>
      </c>
      <c r="AE1705" s="4">
        <f>'Enhanced Basket_AUTOLOAD'!Z1705</f>
        <v>0</v>
      </c>
      <c r="AF1705" s="4">
        <f>'Enhanced Basket_AUTOLOAD'!AB1705</f>
        <v>0</v>
      </c>
      <c r="AG1705" s="4" t="e">
        <f>VLOOKUP(AJ1705,'Ticker Mapping'!$I$3:$M$6706,5,0)</f>
        <v>#N/A</v>
      </c>
      <c r="AH1705" s="4" t="e">
        <f>_xll.BDP(AK1705&amp;" SEDOL","TICKER_AND_EXCH_CODE")</f>
        <v>#NAME?</v>
      </c>
      <c r="AI1705" s="4" t="e">
        <f t="shared" si="327"/>
        <v>#N/A</v>
      </c>
      <c r="AJ1705" s="4">
        <f>'Enhanced Basket_AUTOLOAD'!P1705</f>
        <v>0</v>
      </c>
      <c r="AK1705" s="4">
        <f>'Enhanced Basket_AUTOLOAD'!Q1705</f>
        <v>0</v>
      </c>
      <c r="AL1705" s="4">
        <f>'Enhanced Basket_AUTOLOAD'!Y1705</f>
        <v>0</v>
      </c>
      <c r="AM1705" s="4" t="e">
        <f t="shared" si="328"/>
        <v>#N/A</v>
      </c>
      <c r="AN1705" s="4" t="str">
        <f t="shared" si="329"/>
        <v>NO</v>
      </c>
      <c r="AO1705" s="4" t="str">
        <f t="shared" si="330"/>
        <v>Cash-in-Lieu</v>
      </c>
    </row>
    <row r="1706" ht="15" customHeight="1" s="4" customFormat="1">
      <c r="A1706" s="4">
        <f>'Enhanced Basket_AUTOLOAD'!H1706</f>
        <v>0</v>
      </c>
      <c r="B1706" s="4" t="str">
        <f t="shared" si="319"/>
        <v>SELL</v>
      </c>
      <c r="C1706" s="4" t="s">
        <v>29</v>
      </c>
      <c r="D1706" s="4" t="str">
        <f t="shared" si="320"/>
        <v>MT</v>
      </c>
      <c r="E1706" s="4" t="str">
        <f t="shared" si="321"/>
      </c>
      <c r="F1706" s="4" t="str">
        <f t="shared" si="322"/>
        <v>CIL LOAD</v>
      </c>
      <c r="G1706" s="4">
        <f t="shared" si="323"/>
        <v>0</v>
      </c>
      <c r="H1706" s="4" t="e">
        <f t="shared" si="324"/>
        <v>#N/A</v>
      </c>
      <c r="I1706" s="4" t="e">
        <f>_xll.BDP(AG1706&amp;" equity","crncy_adj_px_last","eqy_fund_crncy=usd")</f>
        <v>#NAME?</v>
      </c>
      <c r="J1706" s="4" t="str">
        <f t="shared" si="325"/>
      </c>
      <c r="AA1706" s="4">
        <f t="shared" si="326"/>
        <v>0</v>
      </c>
      <c r="AB1706" s="4">
        <f>'Enhanced Basket_AUTOLOAD'!T1706</f>
        <v>0</v>
      </c>
      <c r="AC1706" s="4">
        <f>'Enhanced Basket_AUTOLOAD'!M1706</f>
        <v>0</v>
      </c>
      <c r="AD1706" s="4">
        <f>'Enhanced Basket_AUTOLOAD'!L1706</f>
        <v>0</v>
      </c>
      <c r="AE1706" s="4">
        <f>'Enhanced Basket_AUTOLOAD'!Z1706</f>
        <v>0</v>
      </c>
      <c r="AF1706" s="4">
        <f>'Enhanced Basket_AUTOLOAD'!AB1706</f>
        <v>0</v>
      </c>
      <c r="AG1706" s="4" t="e">
        <f>VLOOKUP(AJ1706,'Ticker Mapping'!$I$3:$M$6706,5,0)</f>
        <v>#N/A</v>
      </c>
      <c r="AH1706" s="4" t="e">
        <f>_xll.BDP(AK1706&amp;" SEDOL","TICKER_AND_EXCH_CODE")</f>
        <v>#NAME?</v>
      </c>
      <c r="AI1706" s="4" t="e">
        <f t="shared" si="327"/>
        <v>#N/A</v>
      </c>
      <c r="AJ1706" s="4">
        <f>'Enhanced Basket_AUTOLOAD'!P1706</f>
        <v>0</v>
      </c>
      <c r="AK1706" s="4">
        <f>'Enhanced Basket_AUTOLOAD'!Q1706</f>
        <v>0</v>
      </c>
      <c r="AL1706" s="4">
        <f>'Enhanced Basket_AUTOLOAD'!Y1706</f>
        <v>0</v>
      </c>
      <c r="AM1706" s="4" t="e">
        <f t="shared" si="328"/>
        <v>#N/A</v>
      </c>
      <c r="AN1706" s="4" t="str">
        <f t="shared" si="329"/>
        <v>NO</v>
      </c>
      <c r="AO1706" s="4" t="str">
        <f t="shared" si="330"/>
        <v>Cash-in-Lieu</v>
      </c>
    </row>
    <row r="1707" ht="15" customHeight="1" s="4" customFormat="1">
      <c r="A1707" s="4">
        <f>'Enhanced Basket_AUTOLOAD'!H1707</f>
        <v>0</v>
      </c>
      <c r="B1707" s="4" t="str">
        <f t="shared" si="319"/>
        <v>SELL</v>
      </c>
      <c r="C1707" s="4" t="s">
        <v>29</v>
      </c>
      <c r="D1707" s="4" t="str">
        <f t="shared" si="320"/>
        <v>MT</v>
      </c>
      <c r="E1707" s="4" t="str">
        <f t="shared" si="321"/>
      </c>
      <c r="F1707" s="4" t="str">
        <f t="shared" si="322"/>
        <v>CIL LOAD</v>
      </c>
      <c r="G1707" s="4">
        <f t="shared" si="323"/>
        <v>0</v>
      </c>
      <c r="H1707" s="4" t="e">
        <f t="shared" si="324"/>
        <v>#N/A</v>
      </c>
      <c r="I1707" s="4" t="e">
        <f>_xll.BDP(AG1707&amp;" equity","crncy_adj_px_last","eqy_fund_crncy=usd")</f>
        <v>#NAME?</v>
      </c>
      <c r="J1707" s="4" t="str">
        <f t="shared" si="325"/>
      </c>
      <c r="AA1707" s="4">
        <f t="shared" si="326"/>
        <v>0</v>
      </c>
      <c r="AB1707" s="4">
        <f>'Enhanced Basket_AUTOLOAD'!T1707</f>
        <v>0</v>
      </c>
      <c r="AC1707" s="4">
        <f>'Enhanced Basket_AUTOLOAD'!M1707</f>
        <v>0</v>
      </c>
      <c r="AD1707" s="4">
        <f>'Enhanced Basket_AUTOLOAD'!L1707</f>
        <v>0</v>
      </c>
      <c r="AE1707" s="4">
        <f>'Enhanced Basket_AUTOLOAD'!Z1707</f>
        <v>0</v>
      </c>
      <c r="AF1707" s="4">
        <f>'Enhanced Basket_AUTOLOAD'!AB1707</f>
        <v>0</v>
      </c>
      <c r="AG1707" s="4" t="e">
        <f>VLOOKUP(AJ1707,'Ticker Mapping'!$I$3:$M$6706,5,0)</f>
        <v>#N/A</v>
      </c>
      <c r="AH1707" s="4" t="e">
        <f>_xll.BDP(AK1707&amp;" SEDOL","TICKER_AND_EXCH_CODE")</f>
        <v>#NAME?</v>
      </c>
      <c r="AI1707" s="4" t="e">
        <f t="shared" si="327"/>
        <v>#N/A</v>
      </c>
      <c r="AJ1707" s="4">
        <f>'Enhanced Basket_AUTOLOAD'!P1707</f>
        <v>0</v>
      </c>
      <c r="AK1707" s="4">
        <f>'Enhanced Basket_AUTOLOAD'!Q1707</f>
        <v>0</v>
      </c>
      <c r="AL1707" s="4">
        <f>'Enhanced Basket_AUTOLOAD'!Y1707</f>
        <v>0</v>
      </c>
      <c r="AM1707" s="4" t="e">
        <f t="shared" si="328"/>
        <v>#N/A</v>
      </c>
      <c r="AN1707" s="4" t="str">
        <f t="shared" si="329"/>
        <v>NO</v>
      </c>
      <c r="AO1707" s="4" t="str">
        <f t="shared" si="330"/>
        <v>Cash-in-Lieu</v>
      </c>
    </row>
    <row r="1708" ht="15" customHeight="1" s="4" customFormat="1">
      <c r="A1708" s="4">
        <f>'Enhanced Basket_AUTOLOAD'!H1708</f>
        <v>0</v>
      </c>
      <c r="B1708" s="4" t="str">
        <f t="shared" si="319"/>
        <v>SELL</v>
      </c>
      <c r="C1708" s="4" t="s">
        <v>29</v>
      </c>
      <c r="D1708" s="4" t="str">
        <f t="shared" si="320"/>
        <v>MT</v>
      </c>
      <c r="E1708" s="4" t="str">
        <f t="shared" si="321"/>
      </c>
      <c r="F1708" s="4" t="str">
        <f t="shared" si="322"/>
        <v>CIL LOAD</v>
      </c>
      <c r="G1708" s="4">
        <f t="shared" si="323"/>
        <v>0</v>
      </c>
      <c r="H1708" s="4" t="e">
        <f t="shared" si="324"/>
        <v>#N/A</v>
      </c>
      <c r="I1708" s="4" t="e">
        <f>_xll.BDP(AG1708&amp;" equity","crncy_adj_px_last","eqy_fund_crncy=usd")</f>
        <v>#NAME?</v>
      </c>
      <c r="J1708" s="4" t="str">
        <f t="shared" si="325"/>
      </c>
      <c r="AA1708" s="4">
        <f t="shared" si="326"/>
        <v>0</v>
      </c>
      <c r="AB1708" s="4">
        <f>'Enhanced Basket_AUTOLOAD'!T1708</f>
        <v>0</v>
      </c>
      <c r="AC1708" s="4">
        <f>'Enhanced Basket_AUTOLOAD'!M1708</f>
        <v>0</v>
      </c>
      <c r="AD1708" s="4">
        <f>'Enhanced Basket_AUTOLOAD'!L1708</f>
        <v>0</v>
      </c>
      <c r="AE1708" s="4">
        <f>'Enhanced Basket_AUTOLOAD'!Z1708</f>
        <v>0</v>
      </c>
      <c r="AF1708" s="4">
        <f>'Enhanced Basket_AUTOLOAD'!AB1708</f>
        <v>0</v>
      </c>
      <c r="AG1708" s="4" t="e">
        <f>VLOOKUP(AJ1708,'Ticker Mapping'!$I$3:$M$6706,5,0)</f>
        <v>#N/A</v>
      </c>
      <c r="AH1708" s="4" t="e">
        <f>_xll.BDP(AK1708&amp;" SEDOL","TICKER_AND_EXCH_CODE")</f>
        <v>#NAME?</v>
      </c>
      <c r="AI1708" s="4" t="e">
        <f t="shared" si="327"/>
        <v>#N/A</v>
      </c>
      <c r="AJ1708" s="4">
        <f>'Enhanced Basket_AUTOLOAD'!P1708</f>
        <v>0</v>
      </c>
      <c r="AK1708" s="4">
        <f>'Enhanced Basket_AUTOLOAD'!Q1708</f>
        <v>0</v>
      </c>
      <c r="AL1708" s="4">
        <f>'Enhanced Basket_AUTOLOAD'!Y1708</f>
        <v>0</v>
      </c>
      <c r="AM1708" s="4" t="e">
        <f t="shared" si="328"/>
        <v>#N/A</v>
      </c>
      <c r="AN1708" s="4" t="str">
        <f t="shared" si="329"/>
        <v>NO</v>
      </c>
      <c r="AO1708" s="4" t="str">
        <f t="shared" si="330"/>
        <v>Cash-in-Lieu</v>
      </c>
    </row>
    <row r="1709" ht="15" customHeight="1" s="4" customFormat="1">
      <c r="A1709" s="4">
        <f>'Enhanced Basket_AUTOLOAD'!H1709</f>
        <v>0</v>
      </c>
      <c r="B1709" s="4" t="str">
        <f t="shared" si="319"/>
        <v>SELL</v>
      </c>
      <c r="C1709" s="4" t="s">
        <v>29</v>
      </c>
      <c r="D1709" s="4" t="str">
        <f t="shared" si="320"/>
        <v>MT</v>
      </c>
      <c r="E1709" s="4" t="str">
        <f t="shared" si="321"/>
      </c>
      <c r="F1709" s="4" t="str">
        <f t="shared" si="322"/>
        <v>CIL LOAD</v>
      </c>
      <c r="G1709" s="4">
        <f t="shared" si="323"/>
        <v>0</v>
      </c>
      <c r="H1709" s="4" t="e">
        <f t="shared" si="324"/>
        <v>#N/A</v>
      </c>
      <c r="I1709" s="4" t="e">
        <f>_xll.BDP(AG1709&amp;" equity","crncy_adj_px_last","eqy_fund_crncy=usd")</f>
        <v>#NAME?</v>
      </c>
      <c r="J1709" s="4" t="str">
        <f t="shared" si="325"/>
      </c>
      <c r="AA1709" s="4">
        <f t="shared" si="326"/>
        <v>0</v>
      </c>
      <c r="AB1709" s="4">
        <f>'Enhanced Basket_AUTOLOAD'!T1709</f>
        <v>0</v>
      </c>
      <c r="AC1709" s="4">
        <f>'Enhanced Basket_AUTOLOAD'!M1709</f>
        <v>0</v>
      </c>
      <c r="AD1709" s="4">
        <f>'Enhanced Basket_AUTOLOAD'!L1709</f>
        <v>0</v>
      </c>
      <c r="AE1709" s="4">
        <f>'Enhanced Basket_AUTOLOAD'!Z1709</f>
        <v>0</v>
      </c>
      <c r="AF1709" s="4">
        <f>'Enhanced Basket_AUTOLOAD'!AB1709</f>
        <v>0</v>
      </c>
      <c r="AG1709" s="4" t="e">
        <f>VLOOKUP(AJ1709,'Ticker Mapping'!$I$3:$M$6706,5,0)</f>
        <v>#N/A</v>
      </c>
      <c r="AH1709" s="4" t="e">
        <f>_xll.BDP(AK1709&amp;" SEDOL","TICKER_AND_EXCH_CODE")</f>
        <v>#NAME?</v>
      </c>
      <c r="AI1709" s="4" t="e">
        <f t="shared" si="327"/>
        <v>#N/A</v>
      </c>
      <c r="AJ1709" s="4">
        <f>'Enhanced Basket_AUTOLOAD'!P1709</f>
        <v>0</v>
      </c>
      <c r="AK1709" s="4">
        <f>'Enhanced Basket_AUTOLOAD'!Q1709</f>
        <v>0</v>
      </c>
      <c r="AL1709" s="4">
        <f>'Enhanced Basket_AUTOLOAD'!Y1709</f>
        <v>0</v>
      </c>
      <c r="AM1709" s="4" t="e">
        <f t="shared" si="328"/>
        <v>#N/A</v>
      </c>
      <c r="AN1709" s="4" t="str">
        <f t="shared" si="329"/>
        <v>NO</v>
      </c>
      <c r="AO1709" s="4" t="str">
        <f t="shared" si="330"/>
        <v>Cash-in-Lieu</v>
      </c>
    </row>
    <row r="1710" ht="15" customHeight="1" s="4" customFormat="1">
      <c r="A1710" s="4">
        <f>'Enhanced Basket_AUTOLOAD'!H1710</f>
        <v>0</v>
      </c>
      <c r="B1710" s="4" t="str">
        <f t="shared" si="319"/>
        <v>SELL</v>
      </c>
      <c r="C1710" s="4" t="s">
        <v>29</v>
      </c>
      <c r="D1710" s="4" t="str">
        <f t="shared" si="320"/>
        <v>MT</v>
      </c>
      <c r="E1710" s="4" t="str">
        <f t="shared" si="321"/>
      </c>
      <c r="F1710" s="4" t="str">
        <f t="shared" si="322"/>
        <v>CIL LOAD</v>
      </c>
      <c r="G1710" s="4">
        <f t="shared" si="323"/>
        <v>0</v>
      </c>
      <c r="H1710" s="4" t="e">
        <f t="shared" si="324"/>
        <v>#N/A</v>
      </c>
      <c r="I1710" s="4" t="e">
        <f>_xll.BDP(AG1710&amp;" equity","crncy_adj_px_last","eqy_fund_crncy=usd")</f>
        <v>#NAME?</v>
      </c>
      <c r="J1710" s="4" t="str">
        <f t="shared" si="325"/>
      </c>
      <c r="AA1710" s="4">
        <f t="shared" si="326"/>
        <v>0</v>
      </c>
      <c r="AB1710" s="4">
        <f>'Enhanced Basket_AUTOLOAD'!T1710</f>
        <v>0</v>
      </c>
      <c r="AC1710" s="4">
        <f>'Enhanced Basket_AUTOLOAD'!M1710</f>
        <v>0</v>
      </c>
      <c r="AD1710" s="4">
        <f>'Enhanced Basket_AUTOLOAD'!L1710</f>
        <v>0</v>
      </c>
      <c r="AE1710" s="4">
        <f>'Enhanced Basket_AUTOLOAD'!Z1710</f>
        <v>0</v>
      </c>
      <c r="AF1710" s="4">
        <f>'Enhanced Basket_AUTOLOAD'!AB1710</f>
        <v>0</v>
      </c>
      <c r="AG1710" s="4" t="e">
        <f>VLOOKUP(AJ1710,'Ticker Mapping'!$I$3:$M$6706,5,0)</f>
        <v>#N/A</v>
      </c>
      <c r="AH1710" s="4" t="e">
        <f>_xll.BDP(AK1710&amp;" SEDOL","TICKER_AND_EXCH_CODE")</f>
        <v>#NAME?</v>
      </c>
      <c r="AI1710" s="4" t="e">
        <f t="shared" si="327"/>
        <v>#N/A</v>
      </c>
      <c r="AJ1710" s="4">
        <f>'Enhanced Basket_AUTOLOAD'!P1710</f>
        <v>0</v>
      </c>
      <c r="AK1710" s="4">
        <f>'Enhanced Basket_AUTOLOAD'!Q1710</f>
        <v>0</v>
      </c>
      <c r="AL1710" s="4">
        <f>'Enhanced Basket_AUTOLOAD'!Y1710</f>
        <v>0</v>
      </c>
      <c r="AM1710" s="4" t="e">
        <f t="shared" si="328"/>
        <v>#N/A</v>
      </c>
      <c r="AN1710" s="4" t="str">
        <f t="shared" si="329"/>
        <v>NO</v>
      </c>
      <c r="AO1710" s="4" t="str">
        <f t="shared" si="330"/>
        <v>Cash-in-Lieu</v>
      </c>
    </row>
    <row r="1711" ht="15" customHeight="1" s="4" customFormat="1">
      <c r="A1711" s="4">
        <f>'Enhanced Basket_AUTOLOAD'!H1711</f>
        <v>0</v>
      </c>
      <c r="B1711" s="4" t="str">
        <f t="shared" si="319"/>
        <v>SELL</v>
      </c>
      <c r="C1711" s="4" t="s">
        <v>29</v>
      </c>
      <c r="D1711" s="4" t="str">
        <f t="shared" si="320"/>
        <v>MT</v>
      </c>
      <c r="E1711" s="4" t="str">
        <f t="shared" si="321"/>
      </c>
      <c r="F1711" s="4" t="str">
        <f t="shared" si="322"/>
        <v>CIL LOAD</v>
      </c>
      <c r="G1711" s="4">
        <f t="shared" si="323"/>
        <v>0</v>
      </c>
      <c r="H1711" s="4" t="e">
        <f t="shared" si="324"/>
        <v>#N/A</v>
      </c>
      <c r="I1711" s="4" t="e">
        <f>_xll.BDP(AG1711&amp;" equity","crncy_adj_px_last","eqy_fund_crncy=usd")</f>
        <v>#NAME?</v>
      </c>
      <c r="J1711" s="4" t="str">
        <f t="shared" si="325"/>
      </c>
      <c r="AA1711" s="4">
        <f t="shared" si="326"/>
        <v>0</v>
      </c>
      <c r="AB1711" s="4">
        <f>'Enhanced Basket_AUTOLOAD'!T1711</f>
        <v>0</v>
      </c>
      <c r="AC1711" s="4">
        <f>'Enhanced Basket_AUTOLOAD'!M1711</f>
        <v>0</v>
      </c>
      <c r="AD1711" s="4">
        <f>'Enhanced Basket_AUTOLOAD'!L1711</f>
        <v>0</v>
      </c>
      <c r="AE1711" s="4">
        <f>'Enhanced Basket_AUTOLOAD'!Z1711</f>
        <v>0</v>
      </c>
      <c r="AF1711" s="4">
        <f>'Enhanced Basket_AUTOLOAD'!AB1711</f>
        <v>0</v>
      </c>
      <c r="AG1711" s="4" t="e">
        <f>VLOOKUP(AJ1711,'Ticker Mapping'!$I$3:$M$6706,5,0)</f>
        <v>#N/A</v>
      </c>
      <c r="AH1711" s="4" t="e">
        <f>_xll.BDP(AK1711&amp;" SEDOL","TICKER_AND_EXCH_CODE")</f>
        <v>#NAME?</v>
      </c>
      <c r="AI1711" s="4" t="e">
        <f t="shared" si="327"/>
        <v>#N/A</v>
      </c>
      <c r="AJ1711" s="4">
        <f>'Enhanced Basket_AUTOLOAD'!P1711</f>
        <v>0</v>
      </c>
      <c r="AK1711" s="4">
        <f>'Enhanced Basket_AUTOLOAD'!Q1711</f>
        <v>0</v>
      </c>
      <c r="AL1711" s="4">
        <f>'Enhanced Basket_AUTOLOAD'!Y1711</f>
        <v>0</v>
      </c>
      <c r="AM1711" s="4" t="e">
        <f t="shared" si="328"/>
        <v>#N/A</v>
      </c>
      <c r="AN1711" s="4" t="str">
        <f t="shared" si="329"/>
        <v>NO</v>
      </c>
      <c r="AO1711" s="4" t="str">
        <f t="shared" si="330"/>
        <v>Cash-in-Lieu</v>
      </c>
    </row>
    <row r="1712" ht="15" customHeight="1" s="4" customFormat="1">
      <c r="A1712" s="4">
        <f>'Enhanced Basket_AUTOLOAD'!H1712</f>
        <v>0</v>
      </c>
      <c r="B1712" s="4" t="str">
        <f t="shared" si="319"/>
        <v>SELL</v>
      </c>
      <c r="C1712" s="4" t="s">
        <v>29</v>
      </c>
      <c r="D1712" s="4" t="str">
        <f t="shared" si="320"/>
        <v>MT</v>
      </c>
      <c r="E1712" s="4" t="str">
        <f t="shared" si="321"/>
      </c>
      <c r="F1712" s="4" t="str">
        <f t="shared" si="322"/>
        <v>CIL LOAD</v>
      </c>
      <c r="G1712" s="4">
        <f t="shared" si="323"/>
        <v>0</v>
      </c>
      <c r="H1712" s="4" t="e">
        <f t="shared" si="324"/>
        <v>#N/A</v>
      </c>
      <c r="I1712" s="4" t="e">
        <f>_xll.BDP(AG1712&amp;" equity","crncy_adj_px_last","eqy_fund_crncy=usd")</f>
        <v>#NAME?</v>
      </c>
      <c r="J1712" s="4" t="str">
        <f t="shared" si="325"/>
      </c>
      <c r="AA1712" s="4">
        <f t="shared" si="326"/>
        <v>0</v>
      </c>
      <c r="AB1712" s="4">
        <f>'Enhanced Basket_AUTOLOAD'!T1712</f>
        <v>0</v>
      </c>
      <c r="AC1712" s="4">
        <f>'Enhanced Basket_AUTOLOAD'!M1712</f>
        <v>0</v>
      </c>
      <c r="AD1712" s="4">
        <f>'Enhanced Basket_AUTOLOAD'!L1712</f>
        <v>0</v>
      </c>
      <c r="AE1712" s="4">
        <f>'Enhanced Basket_AUTOLOAD'!Z1712</f>
        <v>0</v>
      </c>
      <c r="AF1712" s="4">
        <f>'Enhanced Basket_AUTOLOAD'!AB1712</f>
        <v>0</v>
      </c>
      <c r="AG1712" s="4" t="e">
        <f>VLOOKUP(AJ1712,'Ticker Mapping'!$I$3:$M$6706,5,0)</f>
        <v>#N/A</v>
      </c>
      <c r="AH1712" s="4" t="e">
        <f>_xll.BDP(AK1712&amp;" SEDOL","TICKER_AND_EXCH_CODE")</f>
        <v>#NAME?</v>
      </c>
      <c r="AI1712" s="4" t="e">
        <f t="shared" si="327"/>
        <v>#N/A</v>
      </c>
      <c r="AJ1712" s="4">
        <f>'Enhanced Basket_AUTOLOAD'!P1712</f>
        <v>0</v>
      </c>
      <c r="AK1712" s="4">
        <f>'Enhanced Basket_AUTOLOAD'!Q1712</f>
        <v>0</v>
      </c>
      <c r="AL1712" s="4">
        <f>'Enhanced Basket_AUTOLOAD'!Y1712</f>
        <v>0</v>
      </c>
      <c r="AM1712" s="4" t="e">
        <f t="shared" si="328"/>
        <v>#N/A</v>
      </c>
      <c r="AN1712" s="4" t="str">
        <f t="shared" si="329"/>
        <v>NO</v>
      </c>
      <c r="AO1712" s="4" t="str">
        <f t="shared" si="330"/>
        <v>Cash-in-Lieu</v>
      </c>
    </row>
    <row r="1713" ht="15" customHeight="1" s="4" customFormat="1">
      <c r="A1713" s="4">
        <f>'Enhanced Basket_AUTOLOAD'!H1713</f>
        <v>0</v>
      </c>
      <c r="B1713" s="4" t="str">
        <f t="shared" si="319"/>
        <v>SELL</v>
      </c>
      <c r="C1713" s="4" t="s">
        <v>29</v>
      </c>
      <c r="D1713" s="4" t="str">
        <f t="shared" si="320"/>
        <v>MT</v>
      </c>
      <c r="E1713" s="4" t="str">
        <f t="shared" si="321"/>
      </c>
      <c r="F1713" s="4" t="str">
        <f t="shared" si="322"/>
        <v>CIL LOAD</v>
      </c>
      <c r="G1713" s="4">
        <f t="shared" si="323"/>
        <v>0</v>
      </c>
      <c r="H1713" s="4" t="e">
        <f t="shared" si="324"/>
        <v>#N/A</v>
      </c>
      <c r="I1713" s="4" t="e">
        <f>_xll.BDP(AG1713&amp;" equity","crncy_adj_px_last","eqy_fund_crncy=usd")</f>
        <v>#NAME?</v>
      </c>
      <c r="J1713" s="4" t="str">
        <f t="shared" si="325"/>
      </c>
      <c r="AA1713" s="4">
        <f t="shared" si="326"/>
        <v>0</v>
      </c>
      <c r="AB1713" s="4">
        <f>'Enhanced Basket_AUTOLOAD'!T1713</f>
        <v>0</v>
      </c>
      <c r="AC1713" s="4">
        <f>'Enhanced Basket_AUTOLOAD'!M1713</f>
        <v>0</v>
      </c>
      <c r="AD1713" s="4">
        <f>'Enhanced Basket_AUTOLOAD'!L1713</f>
        <v>0</v>
      </c>
      <c r="AE1713" s="4">
        <f>'Enhanced Basket_AUTOLOAD'!Z1713</f>
        <v>0</v>
      </c>
      <c r="AF1713" s="4">
        <f>'Enhanced Basket_AUTOLOAD'!AB1713</f>
        <v>0</v>
      </c>
      <c r="AG1713" s="4" t="e">
        <f>VLOOKUP(AJ1713,'Ticker Mapping'!$I$3:$M$6706,5,0)</f>
        <v>#N/A</v>
      </c>
      <c r="AH1713" s="4" t="e">
        <f>_xll.BDP(AK1713&amp;" SEDOL","TICKER_AND_EXCH_CODE")</f>
        <v>#NAME?</v>
      </c>
      <c r="AI1713" s="4" t="e">
        <f t="shared" si="327"/>
        <v>#N/A</v>
      </c>
      <c r="AJ1713" s="4">
        <f>'Enhanced Basket_AUTOLOAD'!P1713</f>
        <v>0</v>
      </c>
      <c r="AK1713" s="4">
        <f>'Enhanced Basket_AUTOLOAD'!Q1713</f>
        <v>0</v>
      </c>
      <c r="AL1713" s="4">
        <f>'Enhanced Basket_AUTOLOAD'!Y1713</f>
        <v>0</v>
      </c>
      <c r="AM1713" s="4" t="e">
        <f t="shared" si="328"/>
        <v>#N/A</v>
      </c>
      <c r="AN1713" s="4" t="str">
        <f t="shared" si="329"/>
        <v>NO</v>
      </c>
      <c r="AO1713" s="4" t="str">
        <f t="shared" si="330"/>
        <v>Cash-in-Lieu</v>
      </c>
    </row>
    <row r="1714" ht="15" customHeight="1" s="4" customFormat="1">
      <c r="A1714" s="4">
        <f>'Enhanced Basket_AUTOLOAD'!H1714</f>
        <v>0</v>
      </c>
      <c r="B1714" s="4" t="str">
        <f t="shared" si="319"/>
        <v>SELL</v>
      </c>
      <c r="C1714" s="4" t="s">
        <v>29</v>
      </c>
      <c r="D1714" s="4" t="str">
        <f t="shared" si="320"/>
        <v>MT</v>
      </c>
      <c r="E1714" s="4" t="str">
        <f t="shared" si="321"/>
      </c>
      <c r="F1714" s="4" t="str">
        <f t="shared" si="322"/>
        <v>CIL LOAD</v>
      </c>
      <c r="G1714" s="4">
        <f t="shared" si="323"/>
        <v>0</v>
      </c>
      <c r="H1714" s="4" t="e">
        <f t="shared" si="324"/>
        <v>#N/A</v>
      </c>
      <c r="I1714" s="4" t="e">
        <f>_xll.BDP(AG1714&amp;" equity","crncy_adj_px_last","eqy_fund_crncy=usd")</f>
        <v>#NAME?</v>
      </c>
      <c r="J1714" s="4" t="str">
        <f t="shared" si="325"/>
      </c>
      <c r="AA1714" s="4">
        <f t="shared" si="326"/>
        <v>0</v>
      </c>
      <c r="AB1714" s="4">
        <f>'Enhanced Basket_AUTOLOAD'!T1714</f>
        <v>0</v>
      </c>
      <c r="AC1714" s="4">
        <f>'Enhanced Basket_AUTOLOAD'!M1714</f>
        <v>0</v>
      </c>
      <c r="AD1714" s="4">
        <f>'Enhanced Basket_AUTOLOAD'!L1714</f>
        <v>0</v>
      </c>
      <c r="AE1714" s="4">
        <f>'Enhanced Basket_AUTOLOAD'!Z1714</f>
        <v>0</v>
      </c>
      <c r="AF1714" s="4">
        <f>'Enhanced Basket_AUTOLOAD'!AB1714</f>
        <v>0</v>
      </c>
      <c r="AG1714" s="4" t="e">
        <f>VLOOKUP(AJ1714,'Ticker Mapping'!$I$3:$M$6706,5,0)</f>
        <v>#N/A</v>
      </c>
      <c r="AH1714" s="4" t="e">
        <f>_xll.BDP(AK1714&amp;" SEDOL","TICKER_AND_EXCH_CODE")</f>
        <v>#NAME?</v>
      </c>
      <c r="AI1714" s="4" t="e">
        <f t="shared" si="327"/>
        <v>#N/A</v>
      </c>
      <c r="AJ1714" s="4">
        <f>'Enhanced Basket_AUTOLOAD'!P1714</f>
        <v>0</v>
      </c>
      <c r="AK1714" s="4">
        <f>'Enhanced Basket_AUTOLOAD'!Q1714</f>
        <v>0</v>
      </c>
      <c r="AL1714" s="4">
        <f>'Enhanced Basket_AUTOLOAD'!Y1714</f>
        <v>0</v>
      </c>
      <c r="AM1714" s="4" t="e">
        <f t="shared" si="328"/>
        <v>#N/A</v>
      </c>
      <c r="AN1714" s="4" t="str">
        <f t="shared" si="329"/>
        <v>NO</v>
      </c>
      <c r="AO1714" s="4" t="str">
        <f t="shared" si="330"/>
        <v>Cash-in-Lieu</v>
      </c>
    </row>
    <row r="1715" ht="15" customHeight="1" s="4" customFormat="1">
      <c r="A1715" s="4">
        <f>'Enhanced Basket_AUTOLOAD'!H1715</f>
        <v>0</v>
      </c>
      <c r="B1715" s="4" t="str">
        <f t="shared" si="319"/>
        <v>SELL</v>
      </c>
      <c r="C1715" s="4" t="s">
        <v>29</v>
      </c>
      <c r="D1715" s="4" t="str">
        <f t="shared" si="320"/>
        <v>MT</v>
      </c>
      <c r="E1715" s="4" t="str">
        <f t="shared" si="321"/>
      </c>
      <c r="F1715" s="4" t="str">
        <f t="shared" si="322"/>
        <v>CIL LOAD</v>
      </c>
      <c r="G1715" s="4">
        <f t="shared" si="323"/>
        <v>0</v>
      </c>
      <c r="H1715" s="4" t="e">
        <f t="shared" si="324"/>
        <v>#N/A</v>
      </c>
      <c r="I1715" s="4" t="e">
        <f>_xll.BDP(AG1715&amp;" equity","crncy_adj_px_last","eqy_fund_crncy=usd")</f>
        <v>#NAME?</v>
      </c>
      <c r="J1715" s="4" t="str">
        <f t="shared" si="325"/>
      </c>
      <c r="AA1715" s="4">
        <f t="shared" si="326"/>
        <v>0</v>
      </c>
      <c r="AB1715" s="4">
        <f>'Enhanced Basket_AUTOLOAD'!T1715</f>
        <v>0</v>
      </c>
      <c r="AC1715" s="4">
        <f>'Enhanced Basket_AUTOLOAD'!M1715</f>
        <v>0</v>
      </c>
      <c r="AD1715" s="4">
        <f>'Enhanced Basket_AUTOLOAD'!L1715</f>
        <v>0</v>
      </c>
      <c r="AE1715" s="4">
        <f>'Enhanced Basket_AUTOLOAD'!Z1715</f>
        <v>0</v>
      </c>
      <c r="AF1715" s="4">
        <f>'Enhanced Basket_AUTOLOAD'!AB1715</f>
        <v>0</v>
      </c>
      <c r="AG1715" s="4" t="e">
        <f>VLOOKUP(AJ1715,'Ticker Mapping'!$I$3:$M$6706,5,0)</f>
        <v>#N/A</v>
      </c>
      <c r="AH1715" s="4" t="e">
        <f>_xll.BDP(AK1715&amp;" SEDOL","TICKER_AND_EXCH_CODE")</f>
        <v>#NAME?</v>
      </c>
      <c r="AI1715" s="4" t="e">
        <f t="shared" si="327"/>
        <v>#N/A</v>
      </c>
      <c r="AJ1715" s="4">
        <f>'Enhanced Basket_AUTOLOAD'!P1715</f>
        <v>0</v>
      </c>
      <c r="AK1715" s="4">
        <f>'Enhanced Basket_AUTOLOAD'!Q1715</f>
        <v>0</v>
      </c>
      <c r="AL1715" s="4">
        <f>'Enhanced Basket_AUTOLOAD'!Y1715</f>
        <v>0</v>
      </c>
      <c r="AM1715" s="4" t="e">
        <f t="shared" si="328"/>
        <v>#N/A</v>
      </c>
      <c r="AN1715" s="4" t="str">
        <f t="shared" si="329"/>
        <v>NO</v>
      </c>
      <c r="AO1715" s="4" t="str">
        <f t="shared" si="330"/>
        <v>Cash-in-Lieu</v>
      </c>
    </row>
    <row r="1716" ht="15" customHeight="1" s="4" customFormat="1">
      <c r="A1716" s="4">
        <f>'Enhanced Basket_AUTOLOAD'!H1716</f>
        <v>0</v>
      </c>
      <c r="B1716" s="4" t="str">
        <f t="shared" si="319"/>
        <v>SELL</v>
      </c>
      <c r="C1716" s="4" t="s">
        <v>29</v>
      </c>
      <c r="D1716" s="4" t="str">
        <f t="shared" si="320"/>
        <v>MT</v>
      </c>
      <c r="E1716" s="4" t="str">
        <f t="shared" si="321"/>
      </c>
      <c r="F1716" s="4" t="str">
        <f t="shared" si="322"/>
        <v>CIL LOAD</v>
      </c>
      <c r="G1716" s="4">
        <f t="shared" si="323"/>
        <v>0</v>
      </c>
      <c r="H1716" s="4" t="e">
        <f t="shared" si="324"/>
        <v>#N/A</v>
      </c>
      <c r="I1716" s="4" t="e">
        <f>_xll.BDP(AG1716&amp;" equity","crncy_adj_px_last","eqy_fund_crncy=usd")</f>
        <v>#NAME?</v>
      </c>
      <c r="J1716" s="4" t="str">
        <f t="shared" si="325"/>
      </c>
      <c r="AA1716" s="4">
        <f t="shared" si="326"/>
        <v>0</v>
      </c>
      <c r="AB1716" s="4">
        <f>'Enhanced Basket_AUTOLOAD'!T1716</f>
        <v>0</v>
      </c>
      <c r="AC1716" s="4">
        <f>'Enhanced Basket_AUTOLOAD'!M1716</f>
        <v>0</v>
      </c>
      <c r="AD1716" s="4">
        <f>'Enhanced Basket_AUTOLOAD'!L1716</f>
        <v>0</v>
      </c>
      <c r="AE1716" s="4">
        <f>'Enhanced Basket_AUTOLOAD'!Z1716</f>
        <v>0</v>
      </c>
      <c r="AF1716" s="4">
        <f>'Enhanced Basket_AUTOLOAD'!AB1716</f>
        <v>0</v>
      </c>
      <c r="AG1716" s="4" t="e">
        <f>VLOOKUP(AJ1716,'Ticker Mapping'!$I$3:$M$6706,5,0)</f>
        <v>#N/A</v>
      </c>
      <c r="AH1716" s="4" t="e">
        <f>_xll.BDP(AK1716&amp;" SEDOL","TICKER_AND_EXCH_CODE")</f>
        <v>#NAME?</v>
      </c>
      <c r="AI1716" s="4" t="e">
        <f t="shared" si="327"/>
        <v>#N/A</v>
      </c>
      <c r="AJ1716" s="4">
        <f>'Enhanced Basket_AUTOLOAD'!P1716</f>
        <v>0</v>
      </c>
      <c r="AK1716" s="4">
        <f>'Enhanced Basket_AUTOLOAD'!Q1716</f>
        <v>0</v>
      </c>
      <c r="AL1716" s="4">
        <f>'Enhanced Basket_AUTOLOAD'!Y1716</f>
        <v>0</v>
      </c>
      <c r="AM1716" s="4" t="e">
        <f t="shared" si="328"/>
        <v>#N/A</v>
      </c>
      <c r="AN1716" s="4" t="str">
        <f t="shared" si="329"/>
        <v>NO</v>
      </c>
      <c r="AO1716" s="4" t="str">
        <f t="shared" si="330"/>
        <v>Cash-in-Lieu</v>
      </c>
    </row>
    <row r="1717" ht="15" customHeight="1" s="4" customFormat="1">
      <c r="A1717" s="4">
        <f>'Enhanced Basket_AUTOLOAD'!H1717</f>
        <v>0</v>
      </c>
      <c r="B1717" s="4" t="str">
        <f t="shared" si="319"/>
        <v>SELL</v>
      </c>
      <c r="C1717" s="4" t="s">
        <v>29</v>
      </c>
      <c r="D1717" s="4" t="str">
        <f t="shared" si="320"/>
        <v>MT</v>
      </c>
      <c r="E1717" s="4" t="str">
        <f t="shared" si="321"/>
      </c>
      <c r="F1717" s="4" t="str">
        <f t="shared" si="322"/>
        <v>CIL LOAD</v>
      </c>
      <c r="G1717" s="4">
        <f t="shared" si="323"/>
        <v>0</v>
      </c>
      <c r="H1717" s="4" t="e">
        <f t="shared" si="324"/>
        <v>#N/A</v>
      </c>
      <c r="I1717" s="4" t="e">
        <f>_xll.BDP(AG1717&amp;" equity","crncy_adj_px_last","eqy_fund_crncy=usd")</f>
        <v>#NAME?</v>
      </c>
      <c r="J1717" s="4" t="str">
        <f t="shared" si="325"/>
      </c>
      <c r="AA1717" s="4">
        <f t="shared" si="326"/>
        <v>0</v>
      </c>
      <c r="AB1717" s="4">
        <f>'Enhanced Basket_AUTOLOAD'!T1717</f>
        <v>0</v>
      </c>
      <c r="AC1717" s="4">
        <f>'Enhanced Basket_AUTOLOAD'!M1717</f>
        <v>0</v>
      </c>
      <c r="AD1717" s="4">
        <f>'Enhanced Basket_AUTOLOAD'!L1717</f>
        <v>0</v>
      </c>
      <c r="AE1717" s="4">
        <f>'Enhanced Basket_AUTOLOAD'!Z1717</f>
        <v>0</v>
      </c>
      <c r="AF1717" s="4">
        <f>'Enhanced Basket_AUTOLOAD'!AB1717</f>
        <v>0</v>
      </c>
      <c r="AG1717" s="4" t="e">
        <f>VLOOKUP(AJ1717,'Ticker Mapping'!$I$3:$M$6706,5,0)</f>
        <v>#N/A</v>
      </c>
      <c r="AH1717" s="4" t="e">
        <f>_xll.BDP(AK1717&amp;" SEDOL","TICKER_AND_EXCH_CODE")</f>
        <v>#NAME?</v>
      </c>
      <c r="AI1717" s="4" t="e">
        <f t="shared" si="327"/>
        <v>#N/A</v>
      </c>
      <c r="AJ1717" s="4">
        <f>'Enhanced Basket_AUTOLOAD'!P1717</f>
        <v>0</v>
      </c>
      <c r="AK1717" s="4">
        <f>'Enhanced Basket_AUTOLOAD'!Q1717</f>
        <v>0</v>
      </c>
      <c r="AL1717" s="4">
        <f>'Enhanced Basket_AUTOLOAD'!Y1717</f>
        <v>0</v>
      </c>
      <c r="AM1717" s="4" t="e">
        <f t="shared" si="328"/>
        <v>#N/A</v>
      </c>
      <c r="AN1717" s="4" t="str">
        <f t="shared" si="329"/>
        <v>NO</v>
      </c>
      <c r="AO1717" s="4" t="str">
        <f t="shared" si="330"/>
        <v>Cash-in-Lieu</v>
      </c>
    </row>
    <row r="1718" ht="15" customHeight="1" s="4" customFormat="1">
      <c r="A1718" s="4">
        <f>'Enhanced Basket_AUTOLOAD'!H1718</f>
        <v>0</v>
      </c>
      <c r="B1718" s="4" t="str">
        <f t="shared" si="319"/>
        <v>SELL</v>
      </c>
      <c r="C1718" s="4" t="s">
        <v>29</v>
      </c>
      <c r="D1718" s="4" t="str">
        <f t="shared" si="320"/>
        <v>MT</v>
      </c>
      <c r="E1718" s="4" t="str">
        <f t="shared" si="321"/>
      </c>
      <c r="F1718" s="4" t="str">
        <f t="shared" si="322"/>
        <v>CIL LOAD</v>
      </c>
      <c r="G1718" s="4">
        <f t="shared" si="323"/>
        <v>0</v>
      </c>
      <c r="H1718" s="4" t="e">
        <f t="shared" si="324"/>
        <v>#N/A</v>
      </c>
      <c r="I1718" s="4" t="e">
        <f>_xll.BDP(AG1718&amp;" equity","crncy_adj_px_last","eqy_fund_crncy=usd")</f>
        <v>#NAME?</v>
      </c>
      <c r="J1718" s="4" t="str">
        <f t="shared" si="325"/>
      </c>
      <c r="AA1718" s="4">
        <f t="shared" si="326"/>
        <v>0</v>
      </c>
      <c r="AB1718" s="4">
        <f>'Enhanced Basket_AUTOLOAD'!T1718</f>
        <v>0</v>
      </c>
      <c r="AC1718" s="4">
        <f>'Enhanced Basket_AUTOLOAD'!M1718</f>
        <v>0</v>
      </c>
      <c r="AD1718" s="4">
        <f>'Enhanced Basket_AUTOLOAD'!L1718</f>
        <v>0</v>
      </c>
      <c r="AE1718" s="4">
        <f>'Enhanced Basket_AUTOLOAD'!Z1718</f>
        <v>0</v>
      </c>
      <c r="AF1718" s="4">
        <f>'Enhanced Basket_AUTOLOAD'!AB1718</f>
        <v>0</v>
      </c>
      <c r="AG1718" s="4" t="e">
        <f>VLOOKUP(AJ1718,'Ticker Mapping'!$I$3:$M$6706,5,0)</f>
        <v>#N/A</v>
      </c>
      <c r="AH1718" s="4" t="e">
        <f>_xll.BDP(AK1718&amp;" SEDOL","TICKER_AND_EXCH_CODE")</f>
        <v>#NAME?</v>
      </c>
      <c r="AI1718" s="4" t="e">
        <f t="shared" si="327"/>
        <v>#N/A</v>
      </c>
      <c r="AJ1718" s="4">
        <f>'Enhanced Basket_AUTOLOAD'!P1718</f>
        <v>0</v>
      </c>
      <c r="AK1718" s="4">
        <f>'Enhanced Basket_AUTOLOAD'!Q1718</f>
        <v>0</v>
      </c>
      <c r="AL1718" s="4">
        <f>'Enhanced Basket_AUTOLOAD'!Y1718</f>
        <v>0</v>
      </c>
      <c r="AM1718" s="4" t="e">
        <f t="shared" si="328"/>
        <v>#N/A</v>
      </c>
      <c r="AN1718" s="4" t="str">
        <f t="shared" si="329"/>
        <v>NO</v>
      </c>
      <c r="AO1718" s="4" t="str">
        <f t="shared" si="330"/>
        <v>Cash-in-Lieu</v>
      </c>
    </row>
    <row r="1719" ht="15" customHeight="1" s="4" customFormat="1">
      <c r="A1719" s="4">
        <f>'Enhanced Basket_AUTOLOAD'!H1719</f>
        <v>0</v>
      </c>
      <c r="B1719" s="4" t="str">
        <f t="shared" si="319"/>
        <v>SELL</v>
      </c>
      <c r="C1719" s="4" t="s">
        <v>29</v>
      </c>
      <c r="D1719" s="4" t="str">
        <f t="shared" si="320"/>
        <v>MT</v>
      </c>
      <c r="E1719" s="4" t="str">
        <f t="shared" si="321"/>
      </c>
      <c r="F1719" s="4" t="str">
        <f t="shared" si="322"/>
        <v>CIL LOAD</v>
      </c>
      <c r="G1719" s="4">
        <f t="shared" si="323"/>
        <v>0</v>
      </c>
      <c r="H1719" s="4" t="e">
        <f t="shared" si="324"/>
        <v>#N/A</v>
      </c>
      <c r="I1719" s="4" t="e">
        <f>_xll.BDP(AG1719&amp;" equity","crncy_adj_px_last","eqy_fund_crncy=usd")</f>
        <v>#NAME?</v>
      </c>
      <c r="J1719" s="4" t="str">
        <f t="shared" si="325"/>
      </c>
      <c r="AA1719" s="4">
        <f t="shared" si="326"/>
        <v>0</v>
      </c>
      <c r="AB1719" s="4">
        <f>'Enhanced Basket_AUTOLOAD'!T1719</f>
        <v>0</v>
      </c>
      <c r="AC1719" s="4">
        <f>'Enhanced Basket_AUTOLOAD'!M1719</f>
        <v>0</v>
      </c>
      <c r="AD1719" s="4">
        <f>'Enhanced Basket_AUTOLOAD'!L1719</f>
        <v>0</v>
      </c>
      <c r="AE1719" s="4">
        <f>'Enhanced Basket_AUTOLOAD'!Z1719</f>
        <v>0</v>
      </c>
      <c r="AF1719" s="4">
        <f>'Enhanced Basket_AUTOLOAD'!AB1719</f>
        <v>0</v>
      </c>
      <c r="AG1719" s="4" t="e">
        <f>VLOOKUP(AJ1719,'Ticker Mapping'!$I$3:$M$6706,5,0)</f>
        <v>#N/A</v>
      </c>
      <c r="AH1719" s="4" t="e">
        <f>_xll.BDP(AK1719&amp;" SEDOL","TICKER_AND_EXCH_CODE")</f>
        <v>#NAME?</v>
      </c>
      <c r="AI1719" s="4" t="e">
        <f t="shared" si="327"/>
        <v>#N/A</v>
      </c>
      <c r="AJ1719" s="4">
        <f>'Enhanced Basket_AUTOLOAD'!P1719</f>
        <v>0</v>
      </c>
      <c r="AK1719" s="4">
        <f>'Enhanced Basket_AUTOLOAD'!Q1719</f>
        <v>0</v>
      </c>
      <c r="AL1719" s="4">
        <f>'Enhanced Basket_AUTOLOAD'!Y1719</f>
        <v>0</v>
      </c>
      <c r="AM1719" s="4" t="e">
        <f t="shared" si="328"/>
        <v>#N/A</v>
      </c>
      <c r="AN1719" s="4" t="str">
        <f t="shared" si="329"/>
        <v>NO</v>
      </c>
      <c r="AO1719" s="4" t="str">
        <f t="shared" si="330"/>
        <v>Cash-in-Lieu</v>
      </c>
    </row>
    <row r="1720" ht="15" customHeight="1" s="4" customFormat="1">
      <c r="A1720" s="4">
        <f>'Enhanced Basket_AUTOLOAD'!H1720</f>
        <v>0</v>
      </c>
      <c r="B1720" s="4" t="str">
        <f t="shared" si="319"/>
        <v>SELL</v>
      </c>
      <c r="C1720" s="4" t="s">
        <v>29</v>
      </c>
      <c r="D1720" s="4" t="str">
        <f t="shared" si="320"/>
        <v>MT</v>
      </c>
      <c r="E1720" s="4" t="str">
        <f t="shared" si="321"/>
      </c>
      <c r="F1720" s="4" t="str">
        <f t="shared" si="322"/>
        <v>CIL LOAD</v>
      </c>
      <c r="G1720" s="4">
        <f t="shared" si="323"/>
        <v>0</v>
      </c>
      <c r="H1720" s="4" t="e">
        <f t="shared" si="324"/>
        <v>#N/A</v>
      </c>
      <c r="I1720" s="4" t="e">
        <f>_xll.BDP(AG1720&amp;" equity","crncy_adj_px_last","eqy_fund_crncy=usd")</f>
        <v>#NAME?</v>
      </c>
      <c r="J1720" s="4" t="str">
        <f t="shared" si="325"/>
      </c>
      <c r="AA1720" s="4">
        <f t="shared" si="326"/>
        <v>0</v>
      </c>
      <c r="AB1720" s="4">
        <f>'Enhanced Basket_AUTOLOAD'!T1720</f>
        <v>0</v>
      </c>
      <c r="AC1720" s="4">
        <f>'Enhanced Basket_AUTOLOAD'!M1720</f>
        <v>0</v>
      </c>
      <c r="AD1720" s="4">
        <f>'Enhanced Basket_AUTOLOAD'!L1720</f>
        <v>0</v>
      </c>
      <c r="AE1720" s="4">
        <f>'Enhanced Basket_AUTOLOAD'!Z1720</f>
        <v>0</v>
      </c>
      <c r="AF1720" s="4">
        <f>'Enhanced Basket_AUTOLOAD'!AB1720</f>
        <v>0</v>
      </c>
      <c r="AG1720" s="4" t="e">
        <f>VLOOKUP(AJ1720,'Ticker Mapping'!$I$3:$M$6706,5,0)</f>
        <v>#N/A</v>
      </c>
      <c r="AH1720" s="4" t="e">
        <f>_xll.BDP(AK1720&amp;" SEDOL","TICKER_AND_EXCH_CODE")</f>
        <v>#NAME?</v>
      </c>
      <c r="AI1720" s="4" t="e">
        <f t="shared" si="327"/>
        <v>#N/A</v>
      </c>
      <c r="AJ1720" s="4">
        <f>'Enhanced Basket_AUTOLOAD'!P1720</f>
        <v>0</v>
      </c>
      <c r="AK1720" s="4">
        <f>'Enhanced Basket_AUTOLOAD'!Q1720</f>
        <v>0</v>
      </c>
      <c r="AL1720" s="4">
        <f>'Enhanced Basket_AUTOLOAD'!Y1720</f>
        <v>0</v>
      </c>
      <c r="AM1720" s="4" t="e">
        <f t="shared" si="328"/>
        <v>#N/A</v>
      </c>
      <c r="AN1720" s="4" t="str">
        <f t="shared" si="329"/>
        <v>NO</v>
      </c>
      <c r="AO1720" s="4" t="str">
        <f t="shared" si="330"/>
        <v>Cash-in-Lieu</v>
      </c>
    </row>
    <row r="1721" ht="15" customHeight="1" s="4" customFormat="1">
      <c r="A1721" s="4">
        <f>'Enhanced Basket_AUTOLOAD'!H1721</f>
        <v>0</v>
      </c>
      <c r="B1721" s="4" t="str">
        <f t="shared" si="319"/>
        <v>SELL</v>
      </c>
      <c r="C1721" s="4" t="s">
        <v>29</v>
      </c>
      <c r="D1721" s="4" t="str">
        <f t="shared" si="320"/>
        <v>MT</v>
      </c>
      <c r="E1721" s="4" t="str">
        <f t="shared" si="321"/>
      </c>
      <c r="F1721" s="4" t="str">
        <f t="shared" si="322"/>
        <v>CIL LOAD</v>
      </c>
      <c r="G1721" s="4">
        <f t="shared" si="323"/>
        <v>0</v>
      </c>
      <c r="H1721" s="4" t="e">
        <f t="shared" si="324"/>
        <v>#N/A</v>
      </c>
      <c r="I1721" s="4" t="e">
        <f>_xll.BDP(AG1721&amp;" equity","crncy_adj_px_last","eqy_fund_crncy=usd")</f>
        <v>#NAME?</v>
      </c>
      <c r="J1721" s="4" t="str">
        <f t="shared" si="325"/>
      </c>
      <c r="AA1721" s="4">
        <f t="shared" si="326"/>
        <v>0</v>
      </c>
      <c r="AB1721" s="4">
        <f>'Enhanced Basket_AUTOLOAD'!T1721</f>
        <v>0</v>
      </c>
      <c r="AC1721" s="4">
        <f>'Enhanced Basket_AUTOLOAD'!M1721</f>
        <v>0</v>
      </c>
      <c r="AD1721" s="4">
        <f>'Enhanced Basket_AUTOLOAD'!L1721</f>
        <v>0</v>
      </c>
      <c r="AE1721" s="4">
        <f>'Enhanced Basket_AUTOLOAD'!Z1721</f>
        <v>0</v>
      </c>
      <c r="AF1721" s="4">
        <f>'Enhanced Basket_AUTOLOAD'!AB1721</f>
        <v>0</v>
      </c>
      <c r="AG1721" s="4" t="e">
        <f>VLOOKUP(AJ1721,'Ticker Mapping'!$I$3:$M$6706,5,0)</f>
        <v>#N/A</v>
      </c>
      <c r="AH1721" s="4" t="e">
        <f>_xll.BDP(AK1721&amp;" SEDOL","TICKER_AND_EXCH_CODE")</f>
        <v>#NAME?</v>
      </c>
      <c r="AI1721" s="4" t="e">
        <f t="shared" si="327"/>
        <v>#N/A</v>
      </c>
      <c r="AJ1721" s="4">
        <f>'Enhanced Basket_AUTOLOAD'!P1721</f>
        <v>0</v>
      </c>
      <c r="AK1721" s="4">
        <f>'Enhanced Basket_AUTOLOAD'!Q1721</f>
        <v>0</v>
      </c>
      <c r="AL1721" s="4">
        <f>'Enhanced Basket_AUTOLOAD'!Y1721</f>
        <v>0</v>
      </c>
      <c r="AM1721" s="4" t="e">
        <f t="shared" si="328"/>
        <v>#N/A</v>
      </c>
      <c r="AN1721" s="4" t="str">
        <f t="shared" si="329"/>
        <v>NO</v>
      </c>
      <c r="AO1721" s="4" t="str">
        <f t="shared" si="330"/>
        <v>Cash-in-Lieu</v>
      </c>
    </row>
    <row r="1722" ht="15" customHeight="1" s="4" customFormat="1">
      <c r="A1722" s="4">
        <f>'Enhanced Basket_AUTOLOAD'!H1722</f>
        <v>0</v>
      </c>
      <c r="B1722" s="4" t="str">
        <f t="shared" si="319"/>
        <v>SELL</v>
      </c>
      <c r="C1722" s="4" t="s">
        <v>29</v>
      </c>
      <c r="D1722" s="4" t="str">
        <f t="shared" si="320"/>
        <v>MT</v>
      </c>
      <c r="E1722" s="4" t="str">
        <f t="shared" si="321"/>
      </c>
      <c r="F1722" s="4" t="str">
        <f t="shared" si="322"/>
        <v>CIL LOAD</v>
      </c>
      <c r="G1722" s="4">
        <f t="shared" si="323"/>
        <v>0</v>
      </c>
      <c r="H1722" s="4" t="e">
        <f t="shared" si="324"/>
        <v>#N/A</v>
      </c>
      <c r="I1722" s="4" t="e">
        <f>_xll.BDP(AG1722&amp;" equity","crncy_adj_px_last","eqy_fund_crncy=usd")</f>
        <v>#NAME?</v>
      </c>
      <c r="J1722" s="4" t="str">
        <f t="shared" si="325"/>
      </c>
      <c r="AA1722" s="4">
        <f t="shared" si="326"/>
        <v>0</v>
      </c>
      <c r="AB1722" s="4">
        <f>'Enhanced Basket_AUTOLOAD'!T1722</f>
        <v>0</v>
      </c>
      <c r="AC1722" s="4">
        <f>'Enhanced Basket_AUTOLOAD'!M1722</f>
        <v>0</v>
      </c>
      <c r="AD1722" s="4">
        <f>'Enhanced Basket_AUTOLOAD'!L1722</f>
        <v>0</v>
      </c>
      <c r="AE1722" s="4">
        <f>'Enhanced Basket_AUTOLOAD'!Z1722</f>
        <v>0</v>
      </c>
      <c r="AF1722" s="4">
        <f>'Enhanced Basket_AUTOLOAD'!AB1722</f>
        <v>0</v>
      </c>
      <c r="AG1722" s="4" t="e">
        <f>VLOOKUP(AJ1722,'Ticker Mapping'!$I$3:$M$6706,5,0)</f>
        <v>#N/A</v>
      </c>
      <c r="AH1722" s="4" t="e">
        <f>_xll.BDP(AK1722&amp;" SEDOL","TICKER_AND_EXCH_CODE")</f>
        <v>#NAME?</v>
      </c>
      <c r="AI1722" s="4" t="e">
        <f t="shared" si="327"/>
        <v>#N/A</v>
      </c>
      <c r="AJ1722" s="4">
        <f>'Enhanced Basket_AUTOLOAD'!P1722</f>
        <v>0</v>
      </c>
      <c r="AK1722" s="4">
        <f>'Enhanced Basket_AUTOLOAD'!Q1722</f>
        <v>0</v>
      </c>
      <c r="AL1722" s="4">
        <f>'Enhanced Basket_AUTOLOAD'!Y1722</f>
        <v>0</v>
      </c>
      <c r="AM1722" s="4" t="e">
        <f t="shared" si="328"/>
        <v>#N/A</v>
      </c>
      <c r="AN1722" s="4" t="str">
        <f t="shared" si="329"/>
        <v>NO</v>
      </c>
      <c r="AO1722" s="4" t="str">
        <f t="shared" si="330"/>
        <v>Cash-in-Lieu</v>
      </c>
    </row>
    <row r="1723" ht="15" customHeight="1" s="4" customFormat="1">
      <c r="A1723" s="4">
        <f>'Enhanced Basket_AUTOLOAD'!H1723</f>
        <v>0</v>
      </c>
      <c r="B1723" s="4" t="str">
        <f t="shared" si="319"/>
        <v>SELL</v>
      </c>
      <c r="C1723" s="4" t="s">
        <v>29</v>
      </c>
      <c r="D1723" s="4" t="str">
        <f t="shared" si="320"/>
        <v>MT</v>
      </c>
      <c r="E1723" s="4" t="str">
        <f t="shared" si="321"/>
      </c>
      <c r="F1723" s="4" t="str">
        <f t="shared" si="322"/>
        <v>CIL LOAD</v>
      </c>
      <c r="G1723" s="4">
        <f t="shared" si="323"/>
        <v>0</v>
      </c>
      <c r="H1723" s="4" t="e">
        <f t="shared" si="324"/>
        <v>#N/A</v>
      </c>
      <c r="I1723" s="4" t="e">
        <f>_xll.BDP(AG1723&amp;" equity","crncy_adj_px_last","eqy_fund_crncy=usd")</f>
        <v>#NAME?</v>
      </c>
      <c r="J1723" s="4" t="str">
        <f t="shared" si="325"/>
      </c>
      <c r="AA1723" s="4">
        <f t="shared" si="326"/>
        <v>0</v>
      </c>
      <c r="AB1723" s="4">
        <f>'Enhanced Basket_AUTOLOAD'!T1723</f>
        <v>0</v>
      </c>
      <c r="AC1723" s="4">
        <f>'Enhanced Basket_AUTOLOAD'!M1723</f>
        <v>0</v>
      </c>
      <c r="AD1723" s="4">
        <f>'Enhanced Basket_AUTOLOAD'!L1723</f>
        <v>0</v>
      </c>
      <c r="AE1723" s="4">
        <f>'Enhanced Basket_AUTOLOAD'!Z1723</f>
        <v>0</v>
      </c>
      <c r="AF1723" s="4">
        <f>'Enhanced Basket_AUTOLOAD'!AB1723</f>
        <v>0</v>
      </c>
      <c r="AG1723" s="4" t="e">
        <f>VLOOKUP(AJ1723,'Ticker Mapping'!$I$3:$M$6706,5,0)</f>
        <v>#N/A</v>
      </c>
      <c r="AH1723" s="4" t="e">
        <f>_xll.BDP(AK1723&amp;" SEDOL","TICKER_AND_EXCH_CODE")</f>
        <v>#NAME?</v>
      </c>
      <c r="AI1723" s="4" t="e">
        <f t="shared" si="327"/>
        <v>#N/A</v>
      </c>
      <c r="AJ1723" s="4">
        <f>'Enhanced Basket_AUTOLOAD'!P1723</f>
        <v>0</v>
      </c>
      <c r="AK1723" s="4">
        <f>'Enhanced Basket_AUTOLOAD'!Q1723</f>
        <v>0</v>
      </c>
      <c r="AL1723" s="4">
        <f>'Enhanced Basket_AUTOLOAD'!Y1723</f>
        <v>0</v>
      </c>
      <c r="AM1723" s="4" t="e">
        <f t="shared" si="328"/>
        <v>#N/A</v>
      </c>
      <c r="AN1723" s="4" t="str">
        <f t="shared" si="329"/>
        <v>NO</v>
      </c>
      <c r="AO1723" s="4" t="str">
        <f t="shared" si="330"/>
        <v>Cash-in-Lieu</v>
      </c>
    </row>
    <row r="1724" ht="15" customHeight="1" s="4" customFormat="1">
      <c r="A1724" s="4">
        <f>'Enhanced Basket_AUTOLOAD'!H1724</f>
        <v>0</v>
      </c>
      <c r="B1724" s="4" t="str">
        <f t="shared" si="319"/>
        <v>SELL</v>
      </c>
      <c r="C1724" s="4" t="s">
        <v>29</v>
      </c>
      <c r="D1724" s="4" t="str">
        <f t="shared" si="320"/>
        <v>MT</v>
      </c>
      <c r="E1724" s="4" t="str">
        <f t="shared" si="321"/>
      </c>
      <c r="F1724" s="4" t="str">
        <f t="shared" si="322"/>
        <v>CIL LOAD</v>
      </c>
      <c r="G1724" s="4">
        <f t="shared" si="323"/>
        <v>0</v>
      </c>
      <c r="H1724" s="4" t="e">
        <f t="shared" si="324"/>
        <v>#N/A</v>
      </c>
      <c r="I1724" s="4" t="e">
        <f>_xll.BDP(AG1724&amp;" equity","crncy_adj_px_last","eqy_fund_crncy=usd")</f>
        <v>#NAME?</v>
      </c>
      <c r="J1724" s="4" t="str">
        <f t="shared" si="325"/>
      </c>
      <c r="AA1724" s="4">
        <f t="shared" si="326"/>
        <v>0</v>
      </c>
      <c r="AB1724" s="4">
        <f>'Enhanced Basket_AUTOLOAD'!T1724</f>
        <v>0</v>
      </c>
      <c r="AC1724" s="4">
        <f>'Enhanced Basket_AUTOLOAD'!M1724</f>
        <v>0</v>
      </c>
      <c r="AD1724" s="4">
        <f>'Enhanced Basket_AUTOLOAD'!L1724</f>
        <v>0</v>
      </c>
      <c r="AE1724" s="4">
        <f>'Enhanced Basket_AUTOLOAD'!Z1724</f>
        <v>0</v>
      </c>
      <c r="AF1724" s="4">
        <f>'Enhanced Basket_AUTOLOAD'!AB1724</f>
        <v>0</v>
      </c>
      <c r="AG1724" s="4" t="e">
        <f>VLOOKUP(AJ1724,'Ticker Mapping'!$I$3:$M$6706,5,0)</f>
        <v>#N/A</v>
      </c>
      <c r="AH1724" s="4" t="e">
        <f>_xll.BDP(AK1724&amp;" SEDOL","TICKER_AND_EXCH_CODE")</f>
        <v>#NAME?</v>
      </c>
      <c r="AI1724" s="4" t="e">
        <f t="shared" si="327"/>
        <v>#N/A</v>
      </c>
      <c r="AJ1724" s="4">
        <f>'Enhanced Basket_AUTOLOAD'!P1724</f>
        <v>0</v>
      </c>
      <c r="AK1724" s="4">
        <f>'Enhanced Basket_AUTOLOAD'!Q1724</f>
        <v>0</v>
      </c>
      <c r="AL1724" s="4">
        <f>'Enhanced Basket_AUTOLOAD'!Y1724</f>
        <v>0</v>
      </c>
      <c r="AM1724" s="4" t="e">
        <f t="shared" si="328"/>
        <v>#N/A</v>
      </c>
      <c r="AN1724" s="4" t="str">
        <f t="shared" si="329"/>
        <v>NO</v>
      </c>
      <c r="AO1724" s="4" t="str">
        <f t="shared" si="330"/>
        <v>Cash-in-Lieu</v>
      </c>
    </row>
    <row r="1725" ht="15" customHeight="1" s="4" customFormat="1">
      <c r="A1725" s="4">
        <f>'Enhanced Basket_AUTOLOAD'!H1725</f>
        <v>0</v>
      </c>
      <c r="B1725" s="4" t="str">
        <f t="shared" si="319"/>
        <v>SELL</v>
      </c>
      <c r="C1725" s="4" t="s">
        <v>29</v>
      </c>
      <c r="D1725" s="4" t="str">
        <f t="shared" si="320"/>
        <v>MT</v>
      </c>
      <c r="E1725" s="4" t="str">
        <f t="shared" si="321"/>
      </c>
      <c r="F1725" s="4" t="str">
        <f t="shared" si="322"/>
        <v>CIL LOAD</v>
      </c>
      <c r="G1725" s="4">
        <f t="shared" si="323"/>
        <v>0</v>
      </c>
      <c r="H1725" s="4" t="e">
        <f t="shared" si="324"/>
        <v>#N/A</v>
      </c>
      <c r="I1725" s="4" t="e">
        <f>_xll.BDP(AG1725&amp;" equity","crncy_adj_px_last","eqy_fund_crncy=usd")</f>
        <v>#NAME?</v>
      </c>
      <c r="J1725" s="4" t="str">
        <f t="shared" si="325"/>
      </c>
      <c r="AA1725" s="4">
        <f t="shared" si="326"/>
        <v>0</v>
      </c>
      <c r="AB1725" s="4">
        <f>'Enhanced Basket_AUTOLOAD'!T1725</f>
        <v>0</v>
      </c>
      <c r="AC1725" s="4">
        <f>'Enhanced Basket_AUTOLOAD'!M1725</f>
        <v>0</v>
      </c>
      <c r="AD1725" s="4">
        <f>'Enhanced Basket_AUTOLOAD'!L1725</f>
        <v>0</v>
      </c>
      <c r="AE1725" s="4">
        <f>'Enhanced Basket_AUTOLOAD'!Z1725</f>
        <v>0</v>
      </c>
      <c r="AF1725" s="4">
        <f>'Enhanced Basket_AUTOLOAD'!AB1725</f>
        <v>0</v>
      </c>
      <c r="AG1725" s="4" t="e">
        <f>VLOOKUP(AJ1725,'Ticker Mapping'!$I$3:$M$6706,5,0)</f>
        <v>#N/A</v>
      </c>
      <c r="AH1725" s="4" t="e">
        <f>_xll.BDP(AK1725&amp;" SEDOL","TICKER_AND_EXCH_CODE")</f>
        <v>#NAME?</v>
      </c>
      <c r="AI1725" s="4" t="e">
        <f t="shared" si="327"/>
        <v>#N/A</v>
      </c>
      <c r="AJ1725" s="4">
        <f>'Enhanced Basket_AUTOLOAD'!P1725</f>
        <v>0</v>
      </c>
      <c r="AK1725" s="4">
        <f>'Enhanced Basket_AUTOLOAD'!Q1725</f>
        <v>0</v>
      </c>
      <c r="AL1725" s="4">
        <f>'Enhanced Basket_AUTOLOAD'!Y1725</f>
        <v>0</v>
      </c>
      <c r="AM1725" s="4" t="e">
        <f t="shared" si="328"/>
        <v>#N/A</v>
      </c>
      <c r="AN1725" s="4" t="str">
        <f t="shared" si="329"/>
        <v>NO</v>
      </c>
      <c r="AO1725" s="4" t="str">
        <f t="shared" si="330"/>
        <v>Cash-in-Lieu</v>
      </c>
    </row>
    <row r="1726" ht="15" customHeight="1" s="4" customFormat="1">
      <c r="A1726" s="4">
        <f>'Enhanced Basket_AUTOLOAD'!H1726</f>
        <v>0</v>
      </c>
      <c r="B1726" s="4" t="str">
        <f t="shared" si="319"/>
        <v>SELL</v>
      </c>
      <c r="C1726" s="4" t="s">
        <v>29</v>
      </c>
      <c r="D1726" s="4" t="str">
        <f t="shared" si="320"/>
        <v>MT</v>
      </c>
      <c r="E1726" s="4" t="str">
        <f t="shared" si="321"/>
      </c>
      <c r="F1726" s="4" t="str">
        <f t="shared" si="322"/>
        <v>CIL LOAD</v>
      </c>
      <c r="G1726" s="4">
        <f t="shared" si="323"/>
        <v>0</v>
      </c>
      <c r="H1726" s="4" t="e">
        <f t="shared" si="324"/>
        <v>#N/A</v>
      </c>
      <c r="I1726" s="4" t="e">
        <f>_xll.BDP(AG1726&amp;" equity","crncy_adj_px_last","eqy_fund_crncy=usd")</f>
        <v>#NAME?</v>
      </c>
      <c r="J1726" s="4" t="str">
        <f t="shared" si="325"/>
      </c>
      <c r="AA1726" s="4">
        <f t="shared" si="326"/>
        <v>0</v>
      </c>
      <c r="AB1726" s="4">
        <f>'Enhanced Basket_AUTOLOAD'!T1726</f>
        <v>0</v>
      </c>
      <c r="AC1726" s="4">
        <f>'Enhanced Basket_AUTOLOAD'!M1726</f>
        <v>0</v>
      </c>
      <c r="AD1726" s="4">
        <f>'Enhanced Basket_AUTOLOAD'!L1726</f>
        <v>0</v>
      </c>
      <c r="AE1726" s="4">
        <f>'Enhanced Basket_AUTOLOAD'!Z1726</f>
        <v>0</v>
      </c>
      <c r="AF1726" s="4">
        <f>'Enhanced Basket_AUTOLOAD'!AB1726</f>
        <v>0</v>
      </c>
      <c r="AG1726" s="4" t="e">
        <f>VLOOKUP(AJ1726,'Ticker Mapping'!$I$3:$M$6706,5,0)</f>
        <v>#N/A</v>
      </c>
      <c r="AH1726" s="4" t="e">
        <f>_xll.BDP(AK1726&amp;" SEDOL","TICKER_AND_EXCH_CODE")</f>
        <v>#NAME?</v>
      </c>
      <c r="AI1726" s="4" t="e">
        <f t="shared" si="327"/>
        <v>#N/A</v>
      </c>
      <c r="AJ1726" s="4">
        <f>'Enhanced Basket_AUTOLOAD'!P1726</f>
        <v>0</v>
      </c>
      <c r="AK1726" s="4">
        <f>'Enhanced Basket_AUTOLOAD'!Q1726</f>
        <v>0</v>
      </c>
      <c r="AL1726" s="4">
        <f>'Enhanced Basket_AUTOLOAD'!Y1726</f>
        <v>0</v>
      </c>
      <c r="AM1726" s="4" t="e">
        <f t="shared" si="328"/>
        <v>#N/A</v>
      </c>
      <c r="AN1726" s="4" t="str">
        <f t="shared" si="329"/>
        <v>NO</v>
      </c>
      <c r="AO1726" s="4" t="str">
        <f t="shared" si="330"/>
        <v>Cash-in-Lieu</v>
      </c>
    </row>
    <row r="1727" ht="15" customHeight="1" s="4" customFormat="1">
      <c r="A1727" s="4">
        <f>'Enhanced Basket_AUTOLOAD'!H1727</f>
        <v>0</v>
      </c>
      <c r="B1727" s="4" t="str">
        <f t="shared" si="319"/>
        <v>SELL</v>
      </c>
      <c r="C1727" s="4" t="s">
        <v>29</v>
      </c>
      <c r="D1727" s="4" t="str">
        <f t="shared" si="320"/>
        <v>MT</v>
      </c>
      <c r="E1727" s="4" t="str">
        <f t="shared" si="321"/>
      </c>
      <c r="F1727" s="4" t="str">
        <f t="shared" si="322"/>
        <v>CIL LOAD</v>
      </c>
      <c r="G1727" s="4">
        <f t="shared" si="323"/>
        <v>0</v>
      </c>
      <c r="H1727" s="4" t="e">
        <f t="shared" si="324"/>
        <v>#N/A</v>
      </c>
      <c r="I1727" s="4" t="e">
        <f>_xll.BDP(AG1727&amp;" equity","crncy_adj_px_last","eqy_fund_crncy=usd")</f>
        <v>#NAME?</v>
      </c>
      <c r="J1727" s="4" t="str">
        <f t="shared" si="325"/>
      </c>
      <c r="AA1727" s="4">
        <f t="shared" si="326"/>
        <v>0</v>
      </c>
      <c r="AB1727" s="4">
        <f>'Enhanced Basket_AUTOLOAD'!T1727</f>
        <v>0</v>
      </c>
      <c r="AC1727" s="4">
        <f>'Enhanced Basket_AUTOLOAD'!M1727</f>
        <v>0</v>
      </c>
      <c r="AD1727" s="4">
        <f>'Enhanced Basket_AUTOLOAD'!L1727</f>
        <v>0</v>
      </c>
      <c r="AE1727" s="4">
        <f>'Enhanced Basket_AUTOLOAD'!Z1727</f>
        <v>0</v>
      </c>
      <c r="AF1727" s="4">
        <f>'Enhanced Basket_AUTOLOAD'!AB1727</f>
        <v>0</v>
      </c>
      <c r="AG1727" s="4" t="e">
        <f>VLOOKUP(AJ1727,'Ticker Mapping'!$I$3:$M$6706,5,0)</f>
        <v>#N/A</v>
      </c>
      <c r="AH1727" s="4" t="e">
        <f>_xll.BDP(AK1727&amp;" SEDOL","TICKER_AND_EXCH_CODE")</f>
        <v>#NAME?</v>
      </c>
      <c r="AI1727" s="4" t="e">
        <f t="shared" si="327"/>
        <v>#N/A</v>
      </c>
      <c r="AJ1727" s="4">
        <f>'Enhanced Basket_AUTOLOAD'!P1727</f>
        <v>0</v>
      </c>
      <c r="AK1727" s="4">
        <f>'Enhanced Basket_AUTOLOAD'!Q1727</f>
        <v>0</v>
      </c>
      <c r="AL1727" s="4">
        <f>'Enhanced Basket_AUTOLOAD'!Y1727</f>
        <v>0</v>
      </c>
      <c r="AM1727" s="4" t="e">
        <f t="shared" si="328"/>
        <v>#N/A</v>
      </c>
      <c r="AN1727" s="4" t="str">
        <f t="shared" si="329"/>
        <v>NO</v>
      </c>
      <c r="AO1727" s="4" t="str">
        <f t="shared" si="330"/>
        <v>Cash-in-Lieu</v>
      </c>
    </row>
    <row r="1728" ht="15" customHeight="1" s="4" customFormat="1">
      <c r="A1728" s="4">
        <f>'Enhanced Basket_AUTOLOAD'!H1728</f>
        <v>0</v>
      </c>
      <c r="B1728" s="4" t="str">
        <f t="shared" si="319"/>
        <v>SELL</v>
      </c>
      <c r="C1728" s="4" t="s">
        <v>29</v>
      </c>
      <c r="D1728" s="4" t="str">
        <f t="shared" si="320"/>
        <v>MT</v>
      </c>
      <c r="E1728" s="4" t="str">
        <f t="shared" si="321"/>
      </c>
      <c r="F1728" s="4" t="str">
        <f t="shared" si="322"/>
        <v>CIL LOAD</v>
      </c>
      <c r="G1728" s="4">
        <f t="shared" si="323"/>
        <v>0</v>
      </c>
      <c r="H1728" s="4" t="e">
        <f t="shared" si="324"/>
        <v>#N/A</v>
      </c>
      <c r="I1728" s="4" t="e">
        <f>_xll.BDP(AG1728&amp;" equity","crncy_adj_px_last","eqy_fund_crncy=usd")</f>
        <v>#NAME?</v>
      </c>
      <c r="J1728" s="4" t="str">
        <f t="shared" si="325"/>
      </c>
      <c r="AA1728" s="4">
        <f t="shared" si="326"/>
        <v>0</v>
      </c>
      <c r="AB1728" s="4">
        <f>'Enhanced Basket_AUTOLOAD'!T1728</f>
        <v>0</v>
      </c>
      <c r="AC1728" s="4">
        <f>'Enhanced Basket_AUTOLOAD'!M1728</f>
        <v>0</v>
      </c>
      <c r="AD1728" s="4">
        <f>'Enhanced Basket_AUTOLOAD'!L1728</f>
        <v>0</v>
      </c>
      <c r="AE1728" s="4">
        <f>'Enhanced Basket_AUTOLOAD'!Z1728</f>
        <v>0</v>
      </c>
      <c r="AF1728" s="4">
        <f>'Enhanced Basket_AUTOLOAD'!AB1728</f>
        <v>0</v>
      </c>
      <c r="AG1728" s="4" t="e">
        <f>VLOOKUP(AJ1728,'Ticker Mapping'!$I$3:$M$6706,5,0)</f>
        <v>#N/A</v>
      </c>
      <c r="AH1728" s="4" t="e">
        <f>_xll.BDP(AK1728&amp;" SEDOL","TICKER_AND_EXCH_CODE")</f>
        <v>#NAME?</v>
      </c>
      <c r="AI1728" s="4" t="e">
        <f t="shared" si="327"/>
        <v>#N/A</v>
      </c>
      <c r="AJ1728" s="4">
        <f>'Enhanced Basket_AUTOLOAD'!P1728</f>
        <v>0</v>
      </c>
      <c r="AK1728" s="4">
        <f>'Enhanced Basket_AUTOLOAD'!Q1728</f>
        <v>0</v>
      </c>
      <c r="AL1728" s="4">
        <f>'Enhanced Basket_AUTOLOAD'!Y1728</f>
        <v>0</v>
      </c>
      <c r="AM1728" s="4" t="e">
        <f t="shared" si="328"/>
        <v>#N/A</v>
      </c>
      <c r="AN1728" s="4" t="str">
        <f t="shared" si="329"/>
        <v>NO</v>
      </c>
      <c r="AO1728" s="4" t="str">
        <f t="shared" si="330"/>
        <v>Cash-in-Lieu</v>
      </c>
    </row>
    <row r="1729" ht="15" customHeight="1" s="4" customFormat="1">
      <c r="A1729" s="4">
        <f>'Enhanced Basket_AUTOLOAD'!H1729</f>
        <v>0</v>
      </c>
      <c r="B1729" s="4" t="str">
        <f t="shared" si="319"/>
        <v>SELL</v>
      </c>
      <c r="C1729" s="4" t="s">
        <v>29</v>
      </c>
      <c r="D1729" s="4" t="str">
        <f t="shared" si="320"/>
        <v>MT</v>
      </c>
      <c r="E1729" s="4" t="str">
        <f t="shared" si="321"/>
      </c>
      <c r="F1729" s="4" t="str">
        <f t="shared" si="322"/>
        <v>CIL LOAD</v>
      </c>
      <c r="G1729" s="4">
        <f t="shared" si="323"/>
        <v>0</v>
      </c>
      <c r="H1729" s="4" t="e">
        <f t="shared" si="324"/>
        <v>#N/A</v>
      </c>
      <c r="I1729" s="4" t="e">
        <f>_xll.BDP(AG1729&amp;" equity","crncy_adj_px_last","eqy_fund_crncy=usd")</f>
        <v>#NAME?</v>
      </c>
      <c r="J1729" s="4" t="str">
        <f t="shared" si="325"/>
      </c>
      <c r="AA1729" s="4">
        <f t="shared" si="326"/>
        <v>0</v>
      </c>
      <c r="AB1729" s="4">
        <f>'Enhanced Basket_AUTOLOAD'!T1729</f>
        <v>0</v>
      </c>
      <c r="AC1729" s="4">
        <f>'Enhanced Basket_AUTOLOAD'!M1729</f>
        <v>0</v>
      </c>
      <c r="AD1729" s="4">
        <f>'Enhanced Basket_AUTOLOAD'!L1729</f>
        <v>0</v>
      </c>
      <c r="AE1729" s="4">
        <f>'Enhanced Basket_AUTOLOAD'!Z1729</f>
        <v>0</v>
      </c>
      <c r="AF1729" s="4">
        <f>'Enhanced Basket_AUTOLOAD'!AB1729</f>
        <v>0</v>
      </c>
      <c r="AG1729" s="4" t="e">
        <f>VLOOKUP(AJ1729,'Ticker Mapping'!$I$3:$M$6706,5,0)</f>
        <v>#N/A</v>
      </c>
      <c r="AH1729" s="4" t="e">
        <f>_xll.BDP(AK1729&amp;" SEDOL","TICKER_AND_EXCH_CODE")</f>
        <v>#NAME?</v>
      </c>
      <c r="AI1729" s="4" t="e">
        <f t="shared" si="327"/>
        <v>#N/A</v>
      </c>
      <c r="AJ1729" s="4">
        <f>'Enhanced Basket_AUTOLOAD'!P1729</f>
        <v>0</v>
      </c>
      <c r="AK1729" s="4">
        <f>'Enhanced Basket_AUTOLOAD'!Q1729</f>
        <v>0</v>
      </c>
      <c r="AL1729" s="4">
        <f>'Enhanced Basket_AUTOLOAD'!Y1729</f>
        <v>0</v>
      </c>
      <c r="AM1729" s="4" t="e">
        <f t="shared" si="328"/>
        <v>#N/A</v>
      </c>
      <c r="AN1729" s="4" t="str">
        <f t="shared" si="329"/>
        <v>NO</v>
      </c>
      <c r="AO1729" s="4" t="str">
        <f t="shared" si="330"/>
        <v>Cash-in-Lieu</v>
      </c>
    </row>
    <row r="1730" ht="15" customHeight="1" s="4" customFormat="1">
      <c r="A1730" s="4">
        <f>'Enhanced Basket_AUTOLOAD'!H1730</f>
        <v>0</v>
      </c>
      <c r="B1730" s="4" t="str">
        <f ref="B1730:B1793" t="shared" si="331">IF(AA1730&gt;0,"BUY","SELL")</f>
        <v>SELL</v>
      </c>
      <c r="C1730" s="4" t="s">
        <v>29</v>
      </c>
      <c r="D1730" s="4" t="str">
        <f ref="D1730:D1793" t="shared" si="332">IF(AO1730="In-Kind","INK","MT")</f>
        <v>MT</v>
      </c>
      <c r="E1730" s="4" t="str">
        <f ref="E1730:E1793" t="shared" si="333">IF(D1730="INK","MSCOP","")</f>
      </c>
      <c r="F1730" s="4" t="str">
        <f ref="F1730:F1793" t="shared" si="334">IF(E1730="MSCOP","INKIND LOAD","CIL LOAD")</f>
        <v>CIL LOAD</v>
      </c>
      <c r="G1730" s="4">
        <f ref="G1730:G1793" t="shared" si="335">ABS(AA1730*AB1730)</f>
        <v>0</v>
      </c>
      <c r="H1730" s="4" t="e">
        <f ref="H1730:H1793" t="shared" si="336">AG1730</f>
        <v>#N/A</v>
      </c>
      <c r="I1730" s="4" t="e">
        <f>_xll.BDP(AG1730&amp;" equity","crncy_adj_px_last","eqy_fund_crncy=usd")</f>
        <v>#NAME?</v>
      </c>
      <c r="J1730" s="4" t="str">
        <f ref="J1730:J1793" t="shared" si="337">IF(D1730="INK",G1730,"")</f>
      </c>
      <c r="AA1730" s="4">
        <f ref="AA1730:AA1793" t="shared" si="338">IFERROR(VLOOKUP(A1730,$R$4:$S$26,2,0),0)</f>
        <v>0</v>
      </c>
      <c r="AB1730" s="4">
        <f>'Enhanced Basket_AUTOLOAD'!T1730</f>
        <v>0</v>
      </c>
      <c r="AC1730" s="4">
        <f>'Enhanced Basket_AUTOLOAD'!M1730</f>
        <v>0</v>
      </c>
      <c r="AD1730" s="4">
        <f>'Enhanced Basket_AUTOLOAD'!L1730</f>
        <v>0</v>
      </c>
      <c r="AE1730" s="4">
        <f>'Enhanced Basket_AUTOLOAD'!Z1730</f>
        <v>0</v>
      </c>
      <c r="AF1730" s="4">
        <f>'Enhanced Basket_AUTOLOAD'!AB1730</f>
        <v>0</v>
      </c>
      <c r="AG1730" s="4" t="e">
        <f>VLOOKUP(AJ1730,'Ticker Mapping'!$I$3:$M$6706,5,0)</f>
        <v>#N/A</v>
      </c>
      <c r="AH1730" s="4" t="e">
        <f>_xll.BDP(AK1730&amp;" SEDOL","TICKER_AND_EXCH_CODE")</f>
        <v>#NAME?</v>
      </c>
      <c r="AI1730" s="4" t="e">
        <f ref="AI1730:AI1793" t="shared" si="339">IF(AG1730=AH1730,"Y","N")</f>
        <v>#N/A</v>
      </c>
      <c r="AJ1730" s="4">
        <f>'Enhanced Basket_AUTOLOAD'!P1730</f>
        <v>0</v>
      </c>
      <c r="AK1730" s="4">
        <f>'Enhanced Basket_AUTOLOAD'!Q1730</f>
        <v>0</v>
      </c>
      <c r="AL1730" s="4">
        <f>'Enhanced Basket_AUTOLOAD'!Y1730</f>
        <v>0</v>
      </c>
      <c r="AM1730" s="4" t="e">
        <f ref="AM1730:AM1793" t="shared" si="340">A1730&amp;" "&amp;AG1730</f>
        <v>#N/A</v>
      </c>
      <c r="AN1730" s="4" t="str">
        <f ref="AN1730:AN1793" t="shared" si="341">IF(COUNTIF($Q$28:$Q$73,AM1730),"YES","NO")</f>
        <v>NO</v>
      </c>
      <c r="AO1730" s="4" t="str">
        <f ref="AO1730:AO1793" t="shared" si="342">IF(AND(AL1730="In-Kind",AN1730="NO"),"In-Kind","Cash-in-Lieu")</f>
        <v>Cash-in-Lieu</v>
      </c>
    </row>
    <row r="1731" ht="15" customHeight="1" s="4" customFormat="1">
      <c r="A1731" s="4">
        <f>'Enhanced Basket_AUTOLOAD'!H1731</f>
        <v>0</v>
      </c>
      <c r="B1731" s="4" t="str">
        <f t="shared" si="331"/>
        <v>SELL</v>
      </c>
      <c r="C1731" s="4" t="s">
        <v>29</v>
      </c>
      <c r="D1731" s="4" t="str">
        <f t="shared" si="332"/>
        <v>MT</v>
      </c>
      <c r="E1731" s="4" t="str">
        <f t="shared" si="333"/>
      </c>
      <c r="F1731" s="4" t="str">
        <f t="shared" si="334"/>
        <v>CIL LOAD</v>
      </c>
      <c r="G1731" s="4">
        <f t="shared" si="335"/>
        <v>0</v>
      </c>
      <c r="H1731" s="4" t="e">
        <f t="shared" si="336"/>
        <v>#N/A</v>
      </c>
      <c r="I1731" s="4" t="e">
        <f>_xll.BDP(AG1731&amp;" equity","crncy_adj_px_last","eqy_fund_crncy=usd")</f>
        <v>#NAME?</v>
      </c>
      <c r="J1731" s="4" t="str">
        <f t="shared" si="337"/>
      </c>
      <c r="AA1731" s="4">
        <f t="shared" si="338"/>
        <v>0</v>
      </c>
      <c r="AB1731" s="4">
        <f>'Enhanced Basket_AUTOLOAD'!T1731</f>
        <v>0</v>
      </c>
      <c r="AC1731" s="4">
        <f>'Enhanced Basket_AUTOLOAD'!M1731</f>
        <v>0</v>
      </c>
      <c r="AD1731" s="4">
        <f>'Enhanced Basket_AUTOLOAD'!L1731</f>
        <v>0</v>
      </c>
      <c r="AE1731" s="4">
        <f>'Enhanced Basket_AUTOLOAD'!Z1731</f>
        <v>0</v>
      </c>
      <c r="AF1731" s="4">
        <f>'Enhanced Basket_AUTOLOAD'!AB1731</f>
        <v>0</v>
      </c>
      <c r="AG1731" s="4" t="e">
        <f>VLOOKUP(AJ1731,'Ticker Mapping'!$I$3:$M$6706,5,0)</f>
        <v>#N/A</v>
      </c>
      <c r="AH1731" s="4" t="e">
        <f>_xll.BDP(AK1731&amp;" SEDOL","TICKER_AND_EXCH_CODE")</f>
        <v>#NAME?</v>
      </c>
      <c r="AI1731" s="4" t="e">
        <f t="shared" si="339"/>
        <v>#N/A</v>
      </c>
      <c r="AJ1731" s="4">
        <f>'Enhanced Basket_AUTOLOAD'!P1731</f>
        <v>0</v>
      </c>
      <c r="AK1731" s="4">
        <f>'Enhanced Basket_AUTOLOAD'!Q1731</f>
        <v>0</v>
      </c>
      <c r="AL1731" s="4">
        <f>'Enhanced Basket_AUTOLOAD'!Y1731</f>
        <v>0</v>
      </c>
      <c r="AM1731" s="4" t="e">
        <f t="shared" si="340"/>
        <v>#N/A</v>
      </c>
      <c r="AN1731" s="4" t="str">
        <f t="shared" si="341"/>
        <v>NO</v>
      </c>
      <c r="AO1731" s="4" t="str">
        <f t="shared" si="342"/>
        <v>Cash-in-Lieu</v>
      </c>
    </row>
    <row r="1732" ht="15" customHeight="1" s="4" customFormat="1">
      <c r="A1732" s="4">
        <f>'Enhanced Basket_AUTOLOAD'!H1732</f>
        <v>0</v>
      </c>
      <c r="B1732" s="4" t="str">
        <f t="shared" si="331"/>
        <v>SELL</v>
      </c>
      <c r="C1732" s="4" t="s">
        <v>29</v>
      </c>
      <c r="D1732" s="4" t="str">
        <f t="shared" si="332"/>
        <v>MT</v>
      </c>
      <c r="E1732" s="4" t="str">
        <f t="shared" si="333"/>
      </c>
      <c r="F1732" s="4" t="str">
        <f t="shared" si="334"/>
        <v>CIL LOAD</v>
      </c>
      <c r="G1732" s="4">
        <f t="shared" si="335"/>
        <v>0</v>
      </c>
      <c r="H1732" s="4" t="e">
        <f t="shared" si="336"/>
        <v>#N/A</v>
      </c>
      <c r="I1732" s="4" t="e">
        <f>_xll.BDP(AG1732&amp;" equity","crncy_adj_px_last","eqy_fund_crncy=usd")</f>
        <v>#NAME?</v>
      </c>
      <c r="J1732" s="4" t="str">
        <f t="shared" si="337"/>
      </c>
      <c r="AA1732" s="4">
        <f t="shared" si="338"/>
        <v>0</v>
      </c>
      <c r="AB1732" s="4">
        <f>'Enhanced Basket_AUTOLOAD'!T1732</f>
        <v>0</v>
      </c>
      <c r="AC1732" s="4">
        <f>'Enhanced Basket_AUTOLOAD'!M1732</f>
        <v>0</v>
      </c>
      <c r="AD1732" s="4">
        <f>'Enhanced Basket_AUTOLOAD'!L1732</f>
        <v>0</v>
      </c>
      <c r="AE1732" s="4">
        <f>'Enhanced Basket_AUTOLOAD'!Z1732</f>
        <v>0</v>
      </c>
      <c r="AF1732" s="4">
        <f>'Enhanced Basket_AUTOLOAD'!AB1732</f>
        <v>0</v>
      </c>
      <c r="AG1732" s="4" t="e">
        <f>VLOOKUP(AJ1732,'Ticker Mapping'!$I$3:$M$6706,5,0)</f>
        <v>#N/A</v>
      </c>
      <c r="AH1732" s="4" t="e">
        <f>_xll.BDP(AK1732&amp;" SEDOL","TICKER_AND_EXCH_CODE")</f>
        <v>#NAME?</v>
      </c>
      <c r="AI1732" s="4" t="e">
        <f t="shared" si="339"/>
        <v>#N/A</v>
      </c>
      <c r="AJ1732" s="4">
        <f>'Enhanced Basket_AUTOLOAD'!P1732</f>
        <v>0</v>
      </c>
      <c r="AK1732" s="4">
        <f>'Enhanced Basket_AUTOLOAD'!Q1732</f>
        <v>0</v>
      </c>
      <c r="AL1732" s="4">
        <f>'Enhanced Basket_AUTOLOAD'!Y1732</f>
        <v>0</v>
      </c>
      <c r="AM1732" s="4" t="e">
        <f t="shared" si="340"/>
        <v>#N/A</v>
      </c>
      <c r="AN1732" s="4" t="str">
        <f t="shared" si="341"/>
        <v>NO</v>
      </c>
      <c r="AO1732" s="4" t="str">
        <f t="shared" si="342"/>
        <v>Cash-in-Lieu</v>
      </c>
    </row>
    <row r="1733" ht="15" customHeight="1" s="4" customFormat="1">
      <c r="A1733" s="4">
        <f>'Enhanced Basket_AUTOLOAD'!H1733</f>
        <v>0</v>
      </c>
      <c r="B1733" s="4" t="str">
        <f t="shared" si="331"/>
        <v>SELL</v>
      </c>
      <c r="C1733" s="4" t="s">
        <v>29</v>
      </c>
      <c r="D1733" s="4" t="str">
        <f t="shared" si="332"/>
        <v>MT</v>
      </c>
      <c r="E1733" s="4" t="str">
        <f t="shared" si="333"/>
      </c>
      <c r="F1733" s="4" t="str">
        <f t="shared" si="334"/>
        <v>CIL LOAD</v>
      </c>
      <c r="G1733" s="4">
        <f t="shared" si="335"/>
        <v>0</v>
      </c>
      <c r="H1733" s="4" t="e">
        <f t="shared" si="336"/>
        <v>#N/A</v>
      </c>
      <c r="I1733" s="4" t="e">
        <f>_xll.BDP(AG1733&amp;" equity","crncy_adj_px_last","eqy_fund_crncy=usd")</f>
        <v>#NAME?</v>
      </c>
      <c r="J1733" s="4" t="str">
        <f t="shared" si="337"/>
      </c>
      <c r="AA1733" s="4">
        <f t="shared" si="338"/>
        <v>0</v>
      </c>
      <c r="AB1733" s="4">
        <f>'Enhanced Basket_AUTOLOAD'!T1733</f>
        <v>0</v>
      </c>
      <c r="AC1733" s="4">
        <f>'Enhanced Basket_AUTOLOAD'!M1733</f>
        <v>0</v>
      </c>
      <c r="AD1733" s="4">
        <f>'Enhanced Basket_AUTOLOAD'!L1733</f>
        <v>0</v>
      </c>
      <c r="AE1733" s="4">
        <f>'Enhanced Basket_AUTOLOAD'!Z1733</f>
        <v>0</v>
      </c>
      <c r="AF1733" s="4">
        <f>'Enhanced Basket_AUTOLOAD'!AB1733</f>
        <v>0</v>
      </c>
      <c r="AG1733" s="4" t="e">
        <f>VLOOKUP(AJ1733,'Ticker Mapping'!$I$3:$M$6706,5,0)</f>
        <v>#N/A</v>
      </c>
      <c r="AH1733" s="4" t="e">
        <f>_xll.BDP(AK1733&amp;" SEDOL","TICKER_AND_EXCH_CODE")</f>
        <v>#NAME?</v>
      </c>
      <c r="AI1733" s="4" t="e">
        <f t="shared" si="339"/>
        <v>#N/A</v>
      </c>
      <c r="AJ1733" s="4">
        <f>'Enhanced Basket_AUTOLOAD'!P1733</f>
        <v>0</v>
      </c>
      <c r="AK1733" s="4">
        <f>'Enhanced Basket_AUTOLOAD'!Q1733</f>
        <v>0</v>
      </c>
      <c r="AL1733" s="4">
        <f>'Enhanced Basket_AUTOLOAD'!Y1733</f>
        <v>0</v>
      </c>
      <c r="AM1733" s="4" t="e">
        <f t="shared" si="340"/>
        <v>#N/A</v>
      </c>
      <c r="AN1733" s="4" t="str">
        <f t="shared" si="341"/>
        <v>NO</v>
      </c>
      <c r="AO1733" s="4" t="str">
        <f t="shared" si="342"/>
        <v>Cash-in-Lieu</v>
      </c>
    </row>
    <row r="1734" ht="15" customHeight="1" s="4" customFormat="1">
      <c r="A1734" s="4">
        <f>'Enhanced Basket_AUTOLOAD'!H1734</f>
        <v>0</v>
      </c>
      <c r="B1734" s="4" t="str">
        <f t="shared" si="331"/>
        <v>SELL</v>
      </c>
      <c r="C1734" s="4" t="s">
        <v>29</v>
      </c>
      <c r="D1734" s="4" t="str">
        <f t="shared" si="332"/>
        <v>MT</v>
      </c>
      <c r="E1734" s="4" t="str">
        <f t="shared" si="333"/>
      </c>
      <c r="F1734" s="4" t="str">
        <f t="shared" si="334"/>
        <v>CIL LOAD</v>
      </c>
      <c r="G1734" s="4">
        <f t="shared" si="335"/>
        <v>0</v>
      </c>
      <c r="H1734" s="4" t="e">
        <f t="shared" si="336"/>
        <v>#N/A</v>
      </c>
      <c r="I1734" s="4" t="e">
        <f>_xll.BDP(AG1734&amp;" equity","crncy_adj_px_last","eqy_fund_crncy=usd")</f>
        <v>#NAME?</v>
      </c>
      <c r="J1734" s="4" t="str">
        <f t="shared" si="337"/>
      </c>
      <c r="AA1734" s="4">
        <f t="shared" si="338"/>
        <v>0</v>
      </c>
      <c r="AB1734" s="4">
        <f>'Enhanced Basket_AUTOLOAD'!T1734</f>
        <v>0</v>
      </c>
      <c r="AC1734" s="4">
        <f>'Enhanced Basket_AUTOLOAD'!M1734</f>
        <v>0</v>
      </c>
      <c r="AD1734" s="4">
        <f>'Enhanced Basket_AUTOLOAD'!L1734</f>
        <v>0</v>
      </c>
      <c r="AE1734" s="4">
        <f>'Enhanced Basket_AUTOLOAD'!Z1734</f>
        <v>0</v>
      </c>
      <c r="AF1734" s="4">
        <f>'Enhanced Basket_AUTOLOAD'!AB1734</f>
        <v>0</v>
      </c>
      <c r="AG1734" s="4" t="e">
        <f>VLOOKUP(AJ1734,'Ticker Mapping'!$I$3:$M$6706,5,0)</f>
        <v>#N/A</v>
      </c>
      <c r="AH1734" s="4" t="e">
        <f>_xll.BDP(AK1734&amp;" SEDOL","TICKER_AND_EXCH_CODE")</f>
        <v>#NAME?</v>
      </c>
      <c r="AI1734" s="4" t="e">
        <f t="shared" si="339"/>
        <v>#N/A</v>
      </c>
      <c r="AJ1734" s="4">
        <f>'Enhanced Basket_AUTOLOAD'!P1734</f>
        <v>0</v>
      </c>
      <c r="AK1734" s="4">
        <f>'Enhanced Basket_AUTOLOAD'!Q1734</f>
        <v>0</v>
      </c>
      <c r="AL1734" s="4">
        <f>'Enhanced Basket_AUTOLOAD'!Y1734</f>
        <v>0</v>
      </c>
      <c r="AM1734" s="4" t="e">
        <f t="shared" si="340"/>
        <v>#N/A</v>
      </c>
      <c r="AN1734" s="4" t="str">
        <f t="shared" si="341"/>
        <v>NO</v>
      </c>
      <c r="AO1734" s="4" t="str">
        <f t="shared" si="342"/>
        <v>Cash-in-Lieu</v>
      </c>
    </row>
    <row r="1735" ht="15" customHeight="1" s="4" customFormat="1">
      <c r="A1735" s="4">
        <f>'Enhanced Basket_AUTOLOAD'!H1735</f>
        <v>0</v>
      </c>
      <c r="B1735" s="4" t="str">
        <f t="shared" si="331"/>
        <v>SELL</v>
      </c>
      <c r="C1735" s="4" t="s">
        <v>29</v>
      </c>
      <c r="D1735" s="4" t="str">
        <f t="shared" si="332"/>
        <v>MT</v>
      </c>
      <c r="E1735" s="4" t="str">
        <f t="shared" si="333"/>
      </c>
      <c r="F1735" s="4" t="str">
        <f t="shared" si="334"/>
        <v>CIL LOAD</v>
      </c>
      <c r="G1735" s="4">
        <f t="shared" si="335"/>
        <v>0</v>
      </c>
      <c r="H1735" s="4" t="e">
        <f t="shared" si="336"/>
        <v>#N/A</v>
      </c>
      <c r="I1735" s="4" t="e">
        <f>_xll.BDP(AG1735&amp;" equity","crncy_adj_px_last","eqy_fund_crncy=usd")</f>
        <v>#NAME?</v>
      </c>
      <c r="J1735" s="4" t="str">
        <f t="shared" si="337"/>
      </c>
      <c r="AA1735" s="4">
        <f t="shared" si="338"/>
        <v>0</v>
      </c>
      <c r="AB1735" s="4">
        <f>'Enhanced Basket_AUTOLOAD'!T1735</f>
        <v>0</v>
      </c>
      <c r="AC1735" s="4">
        <f>'Enhanced Basket_AUTOLOAD'!M1735</f>
        <v>0</v>
      </c>
      <c r="AD1735" s="4">
        <f>'Enhanced Basket_AUTOLOAD'!L1735</f>
        <v>0</v>
      </c>
      <c r="AE1735" s="4">
        <f>'Enhanced Basket_AUTOLOAD'!Z1735</f>
        <v>0</v>
      </c>
      <c r="AF1735" s="4">
        <f>'Enhanced Basket_AUTOLOAD'!AB1735</f>
        <v>0</v>
      </c>
      <c r="AG1735" s="4" t="e">
        <f>VLOOKUP(AJ1735,'Ticker Mapping'!$I$3:$M$6706,5,0)</f>
        <v>#N/A</v>
      </c>
      <c r="AH1735" s="4" t="e">
        <f>_xll.BDP(AK1735&amp;" SEDOL","TICKER_AND_EXCH_CODE")</f>
        <v>#NAME?</v>
      </c>
      <c r="AI1735" s="4" t="e">
        <f t="shared" si="339"/>
        <v>#N/A</v>
      </c>
      <c r="AJ1735" s="4">
        <f>'Enhanced Basket_AUTOLOAD'!P1735</f>
        <v>0</v>
      </c>
      <c r="AK1735" s="4">
        <f>'Enhanced Basket_AUTOLOAD'!Q1735</f>
        <v>0</v>
      </c>
      <c r="AL1735" s="4">
        <f>'Enhanced Basket_AUTOLOAD'!Y1735</f>
        <v>0</v>
      </c>
      <c r="AM1735" s="4" t="e">
        <f t="shared" si="340"/>
        <v>#N/A</v>
      </c>
      <c r="AN1735" s="4" t="str">
        <f t="shared" si="341"/>
        <v>NO</v>
      </c>
      <c r="AO1735" s="4" t="str">
        <f t="shared" si="342"/>
        <v>Cash-in-Lieu</v>
      </c>
    </row>
    <row r="1736" ht="15" customHeight="1" s="4" customFormat="1">
      <c r="A1736" s="4">
        <f>'Enhanced Basket_AUTOLOAD'!H1736</f>
        <v>0</v>
      </c>
      <c r="B1736" s="4" t="str">
        <f t="shared" si="331"/>
        <v>SELL</v>
      </c>
      <c r="C1736" s="4" t="s">
        <v>29</v>
      </c>
      <c r="D1736" s="4" t="str">
        <f t="shared" si="332"/>
        <v>MT</v>
      </c>
      <c r="E1736" s="4" t="str">
        <f t="shared" si="333"/>
      </c>
      <c r="F1736" s="4" t="str">
        <f t="shared" si="334"/>
        <v>CIL LOAD</v>
      </c>
      <c r="G1736" s="4">
        <f t="shared" si="335"/>
        <v>0</v>
      </c>
      <c r="H1736" s="4" t="e">
        <f t="shared" si="336"/>
        <v>#N/A</v>
      </c>
      <c r="I1736" s="4" t="e">
        <f>_xll.BDP(AG1736&amp;" equity","crncy_adj_px_last","eqy_fund_crncy=usd")</f>
        <v>#NAME?</v>
      </c>
      <c r="J1736" s="4" t="str">
        <f t="shared" si="337"/>
      </c>
      <c r="AA1736" s="4">
        <f t="shared" si="338"/>
        <v>0</v>
      </c>
      <c r="AB1736" s="4">
        <f>'Enhanced Basket_AUTOLOAD'!T1736</f>
        <v>0</v>
      </c>
      <c r="AC1736" s="4">
        <f>'Enhanced Basket_AUTOLOAD'!M1736</f>
        <v>0</v>
      </c>
      <c r="AD1736" s="4">
        <f>'Enhanced Basket_AUTOLOAD'!L1736</f>
        <v>0</v>
      </c>
      <c r="AE1736" s="4">
        <f>'Enhanced Basket_AUTOLOAD'!Z1736</f>
        <v>0</v>
      </c>
      <c r="AF1736" s="4">
        <f>'Enhanced Basket_AUTOLOAD'!AB1736</f>
        <v>0</v>
      </c>
      <c r="AG1736" s="4" t="e">
        <f>VLOOKUP(AJ1736,'Ticker Mapping'!$I$3:$M$6706,5,0)</f>
        <v>#N/A</v>
      </c>
      <c r="AH1736" s="4" t="e">
        <f>_xll.BDP(AK1736&amp;" SEDOL","TICKER_AND_EXCH_CODE")</f>
        <v>#NAME?</v>
      </c>
      <c r="AI1736" s="4" t="e">
        <f t="shared" si="339"/>
        <v>#N/A</v>
      </c>
      <c r="AJ1736" s="4">
        <f>'Enhanced Basket_AUTOLOAD'!P1736</f>
        <v>0</v>
      </c>
      <c r="AK1736" s="4">
        <f>'Enhanced Basket_AUTOLOAD'!Q1736</f>
        <v>0</v>
      </c>
      <c r="AL1736" s="4">
        <f>'Enhanced Basket_AUTOLOAD'!Y1736</f>
        <v>0</v>
      </c>
      <c r="AM1736" s="4" t="e">
        <f t="shared" si="340"/>
        <v>#N/A</v>
      </c>
      <c r="AN1736" s="4" t="str">
        <f t="shared" si="341"/>
        <v>NO</v>
      </c>
      <c r="AO1736" s="4" t="str">
        <f t="shared" si="342"/>
        <v>Cash-in-Lieu</v>
      </c>
    </row>
    <row r="1737" ht="15" customHeight="1" s="4" customFormat="1">
      <c r="A1737" s="4">
        <f>'Enhanced Basket_AUTOLOAD'!H1737</f>
        <v>0</v>
      </c>
      <c r="B1737" s="4" t="str">
        <f t="shared" si="331"/>
        <v>SELL</v>
      </c>
      <c r="C1737" s="4" t="s">
        <v>29</v>
      </c>
      <c r="D1737" s="4" t="str">
        <f t="shared" si="332"/>
        <v>MT</v>
      </c>
      <c r="E1737" s="4" t="str">
        <f t="shared" si="333"/>
      </c>
      <c r="F1737" s="4" t="str">
        <f t="shared" si="334"/>
        <v>CIL LOAD</v>
      </c>
      <c r="G1737" s="4">
        <f t="shared" si="335"/>
        <v>0</v>
      </c>
      <c r="H1737" s="4" t="e">
        <f t="shared" si="336"/>
        <v>#N/A</v>
      </c>
      <c r="I1737" s="4" t="e">
        <f>_xll.BDP(AG1737&amp;" equity","crncy_adj_px_last","eqy_fund_crncy=usd")</f>
        <v>#NAME?</v>
      </c>
      <c r="J1737" s="4" t="str">
        <f t="shared" si="337"/>
      </c>
      <c r="AA1737" s="4">
        <f t="shared" si="338"/>
        <v>0</v>
      </c>
      <c r="AB1737" s="4">
        <f>'Enhanced Basket_AUTOLOAD'!T1737</f>
        <v>0</v>
      </c>
      <c r="AC1737" s="4">
        <f>'Enhanced Basket_AUTOLOAD'!M1737</f>
        <v>0</v>
      </c>
      <c r="AD1737" s="4">
        <f>'Enhanced Basket_AUTOLOAD'!L1737</f>
        <v>0</v>
      </c>
      <c r="AE1737" s="4">
        <f>'Enhanced Basket_AUTOLOAD'!Z1737</f>
        <v>0</v>
      </c>
      <c r="AF1737" s="4">
        <f>'Enhanced Basket_AUTOLOAD'!AB1737</f>
        <v>0</v>
      </c>
      <c r="AG1737" s="4" t="e">
        <f>VLOOKUP(AJ1737,'Ticker Mapping'!$I$3:$M$6706,5,0)</f>
        <v>#N/A</v>
      </c>
      <c r="AH1737" s="4" t="e">
        <f>_xll.BDP(AK1737&amp;" SEDOL","TICKER_AND_EXCH_CODE")</f>
        <v>#NAME?</v>
      </c>
      <c r="AI1737" s="4" t="e">
        <f t="shared" si="339"/>
        <v>#N/A</v>
      </c>
      <c r="AJ1737" s="4">
        <f>'Enhanced Basket_AUTOLOAD'!P1737</f>
        <v>0</v>
      </c>
      <c r="AK1737" s="4">
        <f>'Enhanced Basket_AUTOLOAD'!Q1737</f>
        <v>0</v>
      </c>
      <c r="AL1737" s="4">
        <f>'Enhanced Basket_AUTOLOAD'!Y1737</f>
        <v>0</v>
      </c>
      <c r="AM1737" s="4" t="e">
        <f t="shared" si="340"/>
        <v>#N/A</v>
      </c>
      <c r="AN1737" s="4" t="str">
        <f t="shared" si="341"/>
        <v>NO</v>
      </c>
      <c r="AO1737" s="4" t="str">
        <f t="shared" si="342"/>
        <v>Cash-in-Lieu</v>
      </c>
    </row>
    <row r="1738" ht="15" customHeight="1" s="4" customFormat="1">
      <c r="A1738" s="4">
        <f>'Enhanced Basket_AUTOLOAD'!H1738</f>
        <v>0</v>
      </c>
      <c r="B1738" s="4" t="str">
        <f t="shared" si="331"/>
        <v>SELL</v>
      </c>
      <c r="C1738" s="4" t="s">
        <v>29</v>
      </c>
      <c r="D1738" s="4" t="str">
        <f t="shared" si="332"/>
        <v>MT</v>
      </c>
      <c r="E1738" s="4" t="str">
        <f t="shared" si="333"/>
      </c>
      <c r="F1738" s="4" t="str">
        <f t="shared" si="334"/>
        <v>CIL LOAD</v>
      </c>
      <c r="G1738" s="4">
        <f t="shared" si="335"/>
        <v>0</v>
      </c>
      <c r="H1738" s="4" t="e">
        <f t="shared" si="336"/>
        <v>#N/A</v>
      </c>
      <c r="I1738" s="4" t="e">
        <f>_xll.BDP(AG1738&amp;" equity","crncy_adj_px_last","eqy_fund_crncy=usd")</f>
        <v>#NAME?</v>
      </c>
      <c r="J1738" s="4" t="str">
        <f t="shared" si="337"/>
      </c>
      <c r="AA1738" s="4">
        <f t="shared" si="338"/>
        <v>0</v>
      </c>
      <c r="AB1738" s="4">
        <f>'Enhanced Basket_AUTOLOAD'!T1738</f>
        <v>0</v>
      </c>
      <c r="AC1738" s="4">
        <f>'Enhanced Basket_AUTOLOAD'!M1738</f>
        <v>0</v>
      </c>
      <c r="AD1738" s="4">
        <f>'Enhanced Basket_AUTOLOAD'!L1738</f>
        <v>0</v>
      </c>
      <c r="AE1738" s="4">
        <f>'Enhanced Basket_AUTOLOAD'!Z1738</f>
        <v>0</v>
      </c>
      <c r="AF1738" s="4">
        <f>'Enhanced Basket_AUTOLOAD'!AB1738</f>
        <v>0</v>
      </c>
      <c r="AG1738" s="4" t="e">
        <f>VLOOKUP(AJ1738,'Ticker Mapping'!$I$3:$M$6706,5,0)</f>
        <v>#N/A</v>
      </c>
      <c r="AH1738" s="4" t="e">
        <f>_xll.BDP(AK1738&amp;" SEDOL","TICKER_AND_EXCH_CODE")</f>
        <v>#NAME?</v>
      </c>
      <c r="AI1738" s="4" t="e">
        <f t="shared" si="339"/>
        <v>#N/A</v>
      </c>
      <c r="AJ1738" s="4">
        <f>'Enhanced Basket_AUTOLOAD'!P1738</f>
        <v>0</v>
      </c>
      <c r="AK1738" s="4">
        <f>'Enhanced Basket_AUTOLOAD'!Q1738</f>
        <v>0</v>
      </c>
      <c r="AL1738" s="4">
        <f>'Enhanced Basket_AUTOLOAD'!Y1738</f>
        <v>0</v>
      </c>
      <c r="AM1738" s="4" t="e">
        <f t="shared" si="340"/>
        <v>#N/A</v>
      </c>
      <c r="AN1738" s="4" t="str">
        <f t="shared" si="341"/>
        <v>NO</v>
      </c>
      <c r="AO1738" s="4" t="str">
        <f t="shared" si="342"/>
        <v>Cash-in-Lieu</v>
      </c>
    </row>
    <row r="1739" ht="15" customHeight="1" s="4" customFormat="1">
      <c r="A1739" s="4">
        <f>'Enhanced Basket_AUTOLOAD'!H1739</f>
        <v>0</v>
      </c>
      <c r="B1739" s="4" t="str">
        <f t="shared" si="331"/>
        <v>SELL</v>
      </c>
      <c r="C1739" s="4" t="s">
        <v>29</v>
      </c>
      <c r="D1739" s="4" t="str">
        <f t="shared" si="332"/>
        <v>MT</v>
      </c>
      <c r="E1739" s="4" t="str">
        <f t="shared" si="333"/>
      </c>
      <c r="F1739" s="4" t="str">
        <f t="shared" si="334"/>
        <v>CIL LOAD</v>
      </c>
      <c r="G1739" s="4">
        <f t="shared" si="335"/>
        <v>0</v>
      </c>
      <c r="H1739" s="4" t="e">
        <f t="shared" si="336"/>
        <v>#N/A</v>
      </c>
      <c r="I1739" s="4" t="e">
        <f>_xll.BDP(AG1739&amp;" equity","crncy_adj_px_last","eqy_fund_crncy=usd")</f>
        <v>#NAME?</v>
      </c>
      <c r="J1739" s="4" t="str">
        <f t="shared" si="337"/>
      </c>
      <c r="AA1739" s="4">
        <f t="shared" si="338"/>
        <v>0</v>
      </c>
      <c r="AB1739" s="4">
        <f>'Enhanced Basket_AUTOLOAD'!T1739</f>
        <v>0</v>
      </c>
      <c r="AC1739" s="4">
        <f>'Enhanced Basket_AUTOLOAD'!M1739</f>
        <v>0</v>
      </c>
      <c r="AD1739" s="4">
        <f>'Enhanced Basket_AUTOLOAD'!L1739</f>
        <v>0</v>
      </c>
      <c r="AE1739" s="4">
        <f>'Enhanced Basket_AUTOLOAD'!Z1739</f>
        <v>0</v>
      </c>
      <c r="AF1739" s="4">
        <f>'Enhanced Basket_AUTOLOAD'!AB1739</f>
        <v>0</v>
      </c>
      <c r="AG1739" s="4" t="e">
        <f>VLOOKUP(AJ1739,'Ticker Mapping'!$I$3:$M$6706,5,0)</f>
        <v>#N/A</v>
      </c>
      <c r="AH1739" s="4" t="e">
        <f>_xll.BDP(AK1739&amp;" SEDOL","TICKER_AND_EXCH_CODE")</f>
        <v>#NAME?</v>
      </c>
      <c r="AI1739" s="4" t="e">
        <f t="shared" si="339"/>
        <v>#N/A</v>
      </c>
      <c r="AJ1739" s="4">
        <f>'Enhanced Basket_AUTOLOAD'!P1739</f>
        <v>0</v>
      </c>
      <c r="AK1739" s="4">
        <f>'Enhanced Basket_AUTOLOAD'!Q1739</f>
        <v>0</v>
      </c>
      <c r="AL1739" s="4">
        <f>'Enhanced Basket_AUTOLOAD'!Y1739</f>
        <v>0</v>
      </c>
      <c r="AM1739" s="4" t="e">
        <f t="shared" si="340"/>
        <v>#N/A</v>
      </c>
      <c r="AN1739" s="4" t="str">
        <f t="shared" si="341"/>
        <v>NO</v>
      </c>
      <c r="AO1739" s="4" t="str">
        <f t="shared" si="342"/>
        <v>Cash-in-Lieu</v>
      </c>
    </row>
    <row r="1740" ht="15" customHeight="1" s="4" customFormat="1">
      <c r="A1740" s="4">
        <f>'Enhanced Basket_AUTOLOAD'!H1740</f>
        <v>0</v>
      </c>
      <c r="B1740" s="4" t="str">
        <f t="shared" si="331"/>
        <v>SELL</v>
      </c>
      <c r="C1740" s="4" t="s">
        <v>29</v>
      </c>
      <c r="D1740" s="4" t="str">
        <f t="shared" si="332"/>
        <v>MT</v>
      </c>
      <c r="E1740" s="4" t="str">
        <f t="shared" si="333"/>
      </c>
      <c r="F1740" s="4" t="str">
        <f t="shared" si="334"/>
        <v>CIL LOAD</v>
      </c>
      <c r="G1740" s="4">
        <f t="shared" si="335"/>
        <v>0</v>
      </c>
      <c r="H1740" s="4" t="e">
        <f t="shared" si="336"/>
        <v>#N/A</v>
      </c>
      <c r="I1740" s="4" t="e">
        <f>_xll.BDP(AG1740&amp;" equity","crncy_adj_px_last","eqy_fund_crncy=usd")</f>
        <v>#NAME?</v>
      </c>
      <c r="J1740" s="4" t="str">
        <f t="shared" si="337"/>
      </c>
      <c r="AA1740" s="4">
        <f t="shared" si="338"/>
        <v>0</v>
      </c>
      <c r="AB1740" s="4">
        <f>'Enhanced Basket_AUTOLOAD'!T1740</f>
        <v>0</v>
      </c>
      <c r="AC1740" s="4">
        <f>'Enhanced Basket_AUTOLOAD'!M1740</f>
        <v>0</v>
      </c>
      <c r="AD1740" s="4">
        <f>'Enhanced Basket_AUTOLOAD'!L1740</f>
        <v>0</v>
      </c>
      <c r="AE1740" s="4">
        <f>'Enhanced Basket_AUTOLOAD'!Z1740</f>
        <v>0</v>
      </c>
      <c r="AF1740" s="4">
        <f>'Enhanced Basket_AUTOLOAD'!AB1740</f>
        <v>0</v>
      </c>
      <c r="AG1740" s="4" t="e">
        <f>VLOOKUP(AJ1740,'Ticker Mapping'!$I$3:$M$6706,5,0)</f>
        <v>#N/A</v>
      </c>
      <c r="AH1740" s="4" t="e">
        <f>_xll.BDP(AK1740&amp;" SEDOL","TICKER_AND_EXCH_CODE")</f>
        <v>#NAME?</v>
      </c>
      <c r="AI1740" s="4" t="e">
        <f t="shared" si="339"/>
        <v>#N/A</v>
      </c>
      <c r="AJ1740" s="4">
        <f>'Enhanced Basket_AUTOLOAD'!P1740</f>
        <v>0</v>
      </c>
      <c r="AK1740" s="4">
        <f>'Enhanced Basket_AUTOLOAD'!Q1740</f>
        <v>0</v>
      </c>
      <c r="AL1740" s="4">
        <f>'Enhanced Basket_AUTOLOAD'!Y1740</f>
        <v>0</v>
      </c>
      <c r="AM1740" s="4" t="e">
        <f t="shared" si="340"/>
        <v>#N/A</v>
      </c>
      <c r="AN1740" s="4" t="str">
        <f t="shared" si="341"/>
        <v>NO</v>
      </c>
      <c r="AO1740" s="4" t="str">
        <f t="shared" si="342"/>
        <v>Cash-in-Lieu</v>
      </c>
    </row>
    <row r="1741" ht="15" customHeight="1" s="4" customFormat="1">
      <c r="A1741" s="4">
        <f>'Enhanced Basket_AUTOLOAD'!H1741</f>
        <v>0</v>
      </c>
      <c r="B1741" s="4" t="str">
        <f t="shared" si="331"/>
        <v>SELL</v>
      </c>
      <c r="C1741" s="4" t="s">
        <v>29</v>
      </c>
      <c r="D1741" s="4" t="str">
        <f t="shared" si="332"/>
        <v>MT</v>
      </c>
      <c r="E1741" s="4" t="str">
        <f t="shared" si="333"/>
      </c>
      <c r="F1741" s="4" t="str">
        <f t="shared" si="334"/>
        <v>CIL LOAD</v>
      </c>
      <c r="G1741" s="4">
        <f t="shared" si="335"/>
        <v>0</v>
      </c>
      <c r="H1741" s="4" t="e">
        <f t="shared" si="336"/>
        <v>#N/A</v>
      </c>
      <c r="I1741" s="4" t="e">
        <f>_xll.BDP(AG1741&amp;" equity","crncy_adj_px_last","eqy_fund_crncy=usd")</f>
        <v>#NAME?</v>
      </c>
      <c r="J1741" s="4" t="str">
        <f t="shared" si="337"/>
      </c>
      <c r="AA1741" s="4">
        <f t="shared" si="338"/>
        <v>0</v>
      </c>
      <c r="AB1741" s="4">
        <f>'Enhanced Basket_AUTOLOAD'!T1741</f>
        <v>0</v>
      </c>
      <c r="AC1741" s="4">
        <f>'Enhanced Basket_AUTOLOAD'!M1741</f>
        <v>0</v>
      </c>
      <c r="AD1741" s="4">
        <f>'Enhanced Basket_AUTOLOAD'!L1741</f>
        <v>0</v>
      </c>
      <c r="AE1741" s="4">
        <f>'Enhanced Basket_AUTOLOAD'!Z1741</f>
        <v>0</v>
      </c>
      <c r="AF1741" s="4">
        <f>'Enhanced Basket_AUTOLOAD'!AB1741</f>
        <v>0</v>
      </c>
      <c r="AG1741" s="4" t="e">
        <f>VLOOKUP(AJ1741,'Ticker Mapping'!$I$3:$M$6706,5,0)</f>
        <v>#N/A</v>
      </c>
      <c r="AH1741" s="4" t="e">
        <f>_xll.BDP(AK1741&amp;" SEDOL","TICKER_AND_EXCH_CODE")</f>
        <v>#NAME?</v>
      </c>
      <c r="AI1741" s="4" t="e">
        <f t="shared" si="339"/>
        <v>#N/A</v>
      </c>
      <c r="AJ1741" s="4">
        <f>'Enhanced Basket_AUTOLOAD'!P1741</f>
        <v>0</v>
      </c>
      <c r="AK1741" s="4">
        <f>'Enhanced Basket_AUTOLOAD'!Q1741</f>
        <v>0</v>
      </c>
      <c r="AL1741" s="4">
        <f>'Enhanced Basket_AUTOLOAD'!Y1741</f>
        <v>0</v>
      </c>
      <c r="AM1741" s="4" t="e">
        <f t="shared" si="340"/>
        <v>#N/A</v>
      </c>
      <c r="AN1741" s="4" t="str">
        <f t="shared" si="341"/>
        <v>NO</v>
      </c>
      <c r="AO1741" s="4" t="str">
        <f t="shared" si="342"/>
        <v>Cash-in-Lieu</v>
      </c>
    </row>
    <row r="1742" ht="15" customHeight="1" s="4" customFormat="1">
      <c r="A1742" s="4">
        <f>'Enhanced Basket_AUTOLOAD'!H1742</f>
        <v>0</v>
      </c>
      <c r="B1742" s="4" t="str">
        <f t="shared" si="331"/>
        <v>SELL</v>
      </c>
      <c r="C1742" s="4" t="s">
        <v>29</v>
      </c>
      <c r="D1742" s="4" t="str">
        <f t="shared" si="332"/>
        <v>MT</v>
      </c>
      <c r="E1742" s="4" t="str">
        <f t="shared" si="333"/>
      </c>
      <c r="F1742" s="4" t="str">
        <f t="shared" si="334"/>
        <v>CIL LOAD</v>
      </c>
      <c r="G1742" s="4">
        <f t="shared" si="335"/>
        <v>0</v>
      </c>
      <c r="H1742" s="4" t="e">
        <f t="shared" si="336"/>
        <v>#N/A</v>
      </c>
      <c r="I1742" s="4" t="e">
        <f>_xll.BDP(AG1742&amp;" equity","crncy_adj_px_last","eqy_fund_crncy=usd")</f>
        <v>#NAME?</v>
      </c>
      <c r="J1742" s="4" t="str">
        <f t="shared" si="337"/>
      </c>
      <c r="AA1742" s="4">
        <f t="shared" si="338"/>
        <v>0</v>
      </c>
      <c r="AB1742" s="4">
        <f>'Enhanced Basket_AUTOLOAD'!T1742</f>
        <v>0</v>
      </c>
      <c r="AC1742" s="4">
        <f>'Enhanced Basket_AUTOLOAD'!M1742</f>
        <v>0</v>
      </c>
      <c r="AD1742" s="4">
        <f>'Enhanced Basket_AUTOLOAD'!L1742</f>
        <v>0</v>
      </c>
      <c r="AE1742" s="4">
        <f>'Enhanced Basket_AUTOLOAD'!Z1742</f>
        <v>0</v>
      </c>
      <c r="AF1742" s="4">
        <f>'Enhanced Basket_AUTOLOAD'!AB1742</f>
        <v>0</v>
      </c>
      <c r="AG1742" s="4" t="e">
        <f>VLOOKUP(AJ1742,'Ticker Mapping'!$I$3:$M$6706,5,0)</f>
        <v>#N/A</v>
      </c>
      <c r="AH1742" s="4" t="e">
        <f>_xll.BDP(AK1742&amp;" SEDOL","TICKER_AND_EXCH_CODE")</f>
        <v>#NAME?</v>
      </c>
      <c r="AI1742" s="4" t="e">
        <f t="shared" si="339"/>
        <v>#N/A</v>
      </c>
      <c r="AJ1742" s="4">
        <f>'Enhanced Basket_AUTOLOAD'!P1742</f>
        <v>0</v>
      </c>
      <c r="AK1742" s="4">
        <f>'Enhanced Basket_AUTOLOAD'!Q1742</f>
        <v>0</v>
      </c>
      <c r="AL1742" s="4">
        <f>'Enhanced Basket_AUTOLOAD'!Y1742</f>
        <v>0</v>
      </c>
      <c r="AM1742" s="4" t="e">
        <f t="shared" si="340"/>
        <v>#N/A</v>
      </c>
      <c r="AN1742" s="4" t="str">
        <f t="shared" si="341"/>
        <v>NO</v>
      </c>
      <c r="AO1742" s="4" t="str">
        <f t="shared" si="342"/>
        <v>Cash-in-Lieu</v>
      </c>
    </row>
    <row r="1743" ht="15" customHeight="1" s="4" customFormat="1">
      <c r="A1743" s="4">
        <f>'Enhanced Basket_AUTOLOAD'!H1743</f>
        <v>0</v>
      </c>
      <c r="B1743" s="4" t="str">
        <f t="shared" si="331"/>
        <v>SELL</v>
      </c>
      <c r="C1743" s="4" t="s">
        <v>29</v>
      </c>
      <c r="D1743" s="4" t="str">
        <f t="shared" si="332"/>
        <v>MT</v>
      </c>
      <c r="E1743" s="4" t="str">
        <f t="shared" si="333"/>
      </c>
      <c r="F1743" s="4" t="str">
        <f t="shared" si="334"/>
        <v>CIL LOAD</v>
      </c>
      <c r="G1743" s="4">
        <f t="shared" si="335"/>
        <v>0</v>
      </c>
      <c r="H1743" s="4" t="e">
        <f t="shared" si="336"/>
        <v>#N/A</v>
      </c>
      <c r="I1743" s="4" t="e">
        <f>_xll.BDP(AG1743&amp;" equity","crncy_adj_px_last","eqy_fund_crncy=usd")</f>
        <v>#NAME?</v>
      </c>
      <c r="J1743" s="4" t="str">
        <f t="shared" si="337"/>
      </c>
      <c r="AA1743" s="4">
        <f t="shared" si="338"/>
        <v>0</v>
      </c>
      <c r="AB1743" s="4">
        <f>'Enhanced Basket_AUTOLOAD'!T1743</f>
        <v>0</v>
      </c>
      <c r="AC1743" s="4">
        <f>'Enhanced Basket_AUTOLOAD'!M1743</f>
        <v>0</v>
      </c>
      <c r="AD1743" s="4">
        <f>'Enhanced Basket_AUTOLOAD'!L1743</f>
        <v>0</v>
      </c>
      <c r="AE1743" s="4">
        <f>'Enhanced Basket_AUTOLOAD'!Z1743</f>
        <v>0</v>
      </c>
      <c r="AF1743" s="4">
        <f>'Enhanced Basket_AUTOLOAD'!AB1743</f>
        <v>0</v>
      </c>
      <c r="AG1743" s="4" t="e">
        <f>VLOOKUP(AJ1743,'Ticker Mapping'!$I$3:$M$6706,5,0)</f>
        <v>#N/A</v>
      </c>
      <c r="AH1743" s="4" t="e">
        <f>_xll.BDP(AK1743&amp;" SEDOL","TICKER_AND_EXCH_CODE")</f>
        <v>#NAME?</v>
      </c>
      <c r="AI1743" s="4" t="e">
        <f t="shared" si="339"/>
        <v>#N/A</v>
      </c>
      <c r="AJ1743" s="4">
        <f>'Enhanced Basket_AUTOLOAD'!P1743</f>
        <v>0</v>
      </c>
      <c r="AK1743" s="4">
        <f>'Enhanced Basket_AUTOLOAD'!Q1743</f>
        <v>0</v>
      </c>
      <c r="AL1743" s="4">
        <f>'Enhanced Basket_AUTOLOAD'!Y1743</f>
        <v>0</v>
      </c>
      <c r="AM1743" s="4" t="e">
        <f t="shared" si="340"/>
        <v>#N/A</v>
      </c>
      <c r="AN1743" s="4" t="str">
        <f t="shared" si="341"/>
        <v>NO</v>
      </c>
      <c r="AO1743" s="4" t="str">
        <f t="shared" si="342"/>
        <v>Cash-in-Lieu</v>
      </c>
    </row>
    <row r="1744" ht="15" customHeight="1" s="4" customFormat="1">
      <c r="A1744" s="4">
        <f>'Enhanced Basket_AUTOLOAD'!H1744</f>
        <v>0</v>
      </c>
      <c r="B1744" s="4" t="str">
        <f t="shared" si="331"/>
        <v>SELL</v>
      </c>
      <c r="C1744" s="4" t="s">
        <v>29</v>
      </c>
      <c r="D1744" s="4" t="str">
        <f t="shared" si="332"/>
        <v>MT</v>
      </c>
      <c r="E1744" s="4" t="str">
        <f t="shared" si="333"/>
      </c>
      <c r="F1744" s="4" t="str">
        <f t="shared" si="334"/>
        <v>CIL LOAD</v>
      </c>
      <c r="G1744" s="4">
        <f t="shared" si="335"/>
        <v>0</v>
      </c>
      <c r="H1744" s="4" t="e">
        <f t="shared" si="336"/>
        <v>#N/A</v>
      </c>
      <c r="I1744" s="4" t="e">
        <f>_xll.BDP(AG1744&amp;" equity","crncy_adj_px_last","eqy_fund_crncy=usd")</f>
        <v>#NAME?</v>
      </c>
      <c r="J1744" s="4" t="str">
        <f t="shared" si="337"/>
      </c>
      <c r="AA1744" s="4">
        <f t="shared" si="338"/>
        <v>0</v>
      </c>
      <c r="AB1744" s="4">
        <f>'Enhanced Basket_AUTOLOAD'!T1744</f>
        <v>0</v>
      </c>
      <c r="AC1744" s="4">
        <f>'Enhanced Basket_AUTOLOAD'!M1744</f>
        <v>0</v>
      </c>
      <c r="AD1744" s="4">
        <f>'Enhanced Basket_AUTOLOAD'!L1744</f>
        <v>0</v>
      </c>
      <c r="AE1744" s="4">
        <f>'Enhanced Basket_AUTOLOAD'!Z1744</f>
        <v>0</v>
      </c>
      <c r="AF1744" s="4">
        <f>'Enhanced Basket_AUTOLOAD'!AB1744</f>
        <v>0</v>
      </c>
      <c r="AG1744" s="4" t="e">
        <f>VLOOKUP(AJ1744,'Ticker Mapping'!$I$3:$M$6706,5,0)</f>
        <v>#N/A</v>
      </c>
      <c r="AH1744" s="4" t="e">
        <f>_xll.BDP(AK1744&amp;" SEDOL","TICKER_AND_EXCH_CODE")</f>
        <v>#NAME?</v>
      </c>
      <c r="AI1744" s="4" t="e">
        <f t="shared" si="339"/>
        <v>#N/A</v>
      </c>
      <c r="AJ1744" s="4">
        <f>'Enhanced Basket_AUTOLOAD'!P1744</f>
        <v>0</v>
      </c>
      <c r="AK1744" s="4">
        <f>'Enhanced Basket_AUTOLOAD'!Q1744</f>
        <v>0</v>
      </c>
      <c r="AL1744" s="4">
        <f>'Enhanced Basket_AUTOLOAD'!Y1744</f>
        <v>0</v>
      </c>
      <c r="AM1744" s="4" t="e">
        <f t="shared" si="340"/>
        <v>#N/A</v>
      </c>
      <c r="AN1744" s="4" t="str">
        <f t="shared" si="341"/>
        <v>NO</v>
      </c>
      <c r="AO1744" s="4" t="str">
        <f t="shared" si="342"/>
        <v>Cash-in-Lieu</v>
      </c>
    </row>
    <row r="1745" ht="15" customHeight="1" s="4" customFormat="1">
      <c r="A1745" s="4">
        <f>'Enhanced Basket_AUTOLOAD'!H1745</f>
        <v>0</v>
      </c>
      <c r="B1745" s="4" t="str">
        <f t="shared" si="331"/>
        <v>SELL</v>
      </c>
      <c r="C1745" s="4" t="s">
        <v>29</v>
      </c>
      <c r="D1745" s="4" t="str">
        <f t="shared" si="332"/>
        <v>MT</v>
      </c>
      <c r="E1745" s="4" t="str">
        <f t="shared" si="333"/>
      </c>
      <c r="F1745" s="4" t="str">
        <f t="shared" si="334"/>
        <v>CIL LOAD</v>
      </c>
      <c r="G1745" s="4">
        <f t="shared" si="335"/>
        <v>0</v>
      </c>
      <c r="H1745" s="4" t="e">
        <f t="shared" si="336"/>
        <v>#N/A</v>
      </c>
      <c r="I1745" s="4" t="e">
        <f>_xll.BDP(AG1745&amp;" equity","crncy_adj_px_last","eqy_fund_crncy=usd")</f>
        <v>#NAME?</v>
      </c>
      <c r="J1745" s="4" t="str">
        <f t="shared" si="337"/>
      </c>
      <c r="AA1745" s="4">
        <f t="shared" si="338"/>
        <v>0</v>
      </c>
      <c r="AB1745" s="4">
        <f>'Enhanced Basket_AUTOLOAD'!T1745</f>
        <v>0</v>
      </c>
      <c r="AC1745" s="4">
        <f>'Enhanced Basket_AUTOLOAD'!M1745</f>
        <v>0</v>
      </c>
      <c r="AD1745" s="4">
        <f>'Enhanced Basket_AUTOLOAD'!L1745</f>
        <v>0</v>
      </c>
      <c r="AE1745" s="4">
        <f>'Enhanced Basket_AUTOLOAD'!Z1745</f>
        <v>0</v>
      </c>
      <c r="AF1745" s="4">
        <f>'Enhanced Basket_AUTOLOAD'!AB1745</f>
        <v>0</v>
      </c>
      <c r="AG1745" s="4" t="e">
        <f>VLOOKUP(AJ1745,'Ticker Mapping'!$I$3:$M$6706,5,0)</f>
        <v>#N/A</v>
      </c>
      <c r="AH1745" s="4" t="e">
        <f>_xll.BDP(AK1745&amp;" SEDOL","TICKER_AND_EXCH_CODE")</f>
        <v>#NAME?</v>
      </c>
      <c r="AI1745" s="4" t="e">
        <f t="shared" si="339"/>
        <v>#N/A</v>
      </c>
      <c r="AJ1745" s="4">
        <f>'Enhanced Basket_AUTOLOAD'!P1745</f>
        <v>0</v>
      </c>
      <c r="AK1745" s="4">
        <f>'Enhanced Basket_AUTOLOAD'!Q1745</f>
        <v>0</v>
      </c>
      <c r="AL1745" s="4">
        <f>'Enhanced Basket_AUTOLOAD'!Y1745</f>
        <v>0</v>
      </c>
      <c r="AM1745" s="4" t="e">
        <f t="shared" si="340"/>
        <v>#N/A</v>
      </c>
      <c r="AN1745" s="4" t="str">
        <f t="shared" si="341"/>
        <v>NO</v>
      </c>
      <c r="AO1745" s="4" t="str">
        <f t="shared" si="342"/>
        <v>Cash-in-Lieu</v>
      </c>
    </row>
    <row r="1746" ht="15" customHeight="1" s="4" customFormat="1">
      <c r="A1746" s="4">
        <f>'Enhanced Basket_AUTOLOAD'!H1746</f>
        <v>0</v>
      </c>
      <c r="B1746" s="4" t="str">
        <f t="shared" si="331"/>
        <v>SELL</v>
      </c>
      <c r="C1746" s="4" t="s">
        <v>29</v>
      </c>
      <c r="D1746" s="4" t="str">
        <f t="shared" si="332"/>
        <v>MT</v>
      </c>
      <c r="E1746" s="4" t="str">
        <f t="shared" si="333"/>
      </c>
      <c r="F1746" s="4" t="str">
        <f t="shared" si="334"/>
        <v>CIL LOAD</v>
      </c>
      <c r="G1746" s="4">
        <f t="shared" si="335"/>
        <v>0</v>
      </c>
      <c r="H1746" s="4" t="e">
        <f t="shared" si="336"/>
        <v>#N/A</v>
      </c>
      <c r="I1746" s="4" t="e">
        <f>_xll.BDP(AG1746&amp;" equity","crncy_adj_px_last","eqy_fund_crncy=usd")</f>
        <v>#NAME?</v>
      </c>
      <c r="J1746" s="4" t="str">
        <f t="shared" si="337"/>
      </c>
      <c r="AA1746" s="4">
        <f t="shared" si="338"/>
        <v>0</v>
      </c>
      <c r="AB1746" s="4">
        <f>'Enhanced Basket_AUTOLOAD'!T1746</f>
        <v>0</v>
      </c>
      <c r="AC1746" s="4">
        <f>'Enhanced Basket_AUTOLOAD'!M1746</f>
        <v>0</v>
      </c>
      <c r="AD1746" s="4">
        <f>'Enhanced Basket_AUTOLOAD'!L1746</f>
        <v>0</v>
      </c>
      <c r="AE1746" s="4">
        <f>'Enhanced Basket_AUTOLOAD'!Z1746</f>
        <v>0</v>
      </c>
      <c r="AF1746" s="4">
        <f>'Enhanced Basket_AUTOLOAD'!AB1746</f>
        <v>0</v>
      </c>
      <c r="AG1746" s="4" t="e">
        <f>VLOOKUP(AJ1746,'Ticker Mapping'!$I$3:$M$6706,5,0)</f>
        <v>#N/A</v>
      </c>
      <c r="AH1746" s="4" t="e">
        <f>_xll.BDP(AK1746&amp;" SEDOL","TICKER_AND_EXCH_CODE")</f>
        <v>#NAME?</v>
      </c>
      <c r="AI1746" s="4" t="e">
        <f t="shared" si="339"/>
        <v>#N/A</v>
      </c>
      <c r="AJ1746" s="4">
        <f>'Enhanced Basket_AUTOLOAD'!P1746</f>
        <v>0</v>
      </c>
      <c r="AK1746" s="4">
        <f>'Enhanced Basket_AUTOLOAD'!Q1746</f>
        <v>0</v>
      </c>
      <c r="AL1746" s="4">
        <f>'Enhanced Basket_AUTOLOAD'!Y1746</f>
        <v>0</v>
      </c>
      <c r="AM1746" s="4" t="e">
        <f t="shared" si="340"/>
        <v>#N/A</v>
      </c>
      <c r="AN1746" s="4" t="str">
        <f t="shared" si="341"/>
        <v>NO</v>
      </c>
      <c r="AO1746" s="4" t="str">
        <f t="shared" si="342"/>
        <v>Cash-in-Lieu</v>
      </c>
    </row>
    <row r="1747" ht="15" customHeight="1" s="4" customFormat="1">
      <c r="A1747" s="4">
        <f>'Enhanced Basket_AUTOLOAD'!H1747</f>
        <v>0</v>
      </c>
      <c r="B1747" s="4" t="str">
        <f t="shared" si="331"/>
        <v>SELL</v>
      </c>
      <c r="C1747" s="4" t="s">
        <v>29</v>
      </c>
      <c r="D1747" s="4" t="str">
        <f t="shared" si="332"/>
        <v>MT</v>
      </c>
      <c r="E1747" s="4" t="str">
        <f t="shared" si="333"/>
      </c>
      <c r="F1747" s="4" t="str">
        <f t="shared" si="334"/>
        <v>CIL LOAD</v>
      </c>
      <c r="G1747" s="4">
        <f t="shared" si="335"/>
        <v>0</v>
      </c>
      <c r="H1747" s="4" t="e">
        <f t="shared" si="336"/>
        <v>#N/A</v>
      </c>
      <c r="I1747" s="4" t="e">
        <f>_xll.BDP(AG1747&amp;" equity","crncy_adj_px_last","eqy_fund_crncy=usd")</f>
        <v>#NAME?</v>
      </c>
      <c r="J1747" s="4" t="str">
        <f t="shared" si="337"/>
      </c>
      <c r="AA1747" s="4">
        <f t="shared" si="338"/>
        <v>0</v>
      </c>
      <c r="AB1747" s="4">
        <f>'Enhanced Basket_AUTOLOAD'!T1747</f>
        <v>0</v>
      </c>
      <c r="AC1747" s="4">
        <f>'Enhanced Basket_AUTOLOAD'!M1747</f>
        <v>0</v>
      </c>
      <c r="AD1747" s="4">
        <f>'Enhanced Basket_AUTOLOAD'!L1747</f>
        <v>0</v>
      </c>
      <c r="AE1747" s="4">
        <f>'Enhanced Basket_AUTOLOAD'!Z1747</f>
        <v>0</v>
      </c>
      <c r="AF1747" s="4">
        <f>'Enhanced Basket_AUTOLOAD'!AB1747</f>
        <v>0</v>
      </c>
      <c r="AG1747" s="4" t="e">
        <f>VLOOKUP(AJ1747,'Ticker Mapping'!$I$3:$M$6706,5,0)</f>
        <v>#N/A</v>
      </c>
      <c r="AH1747" s="4" t="e">
        <f>_xll.BDP(AK1747&amp;" SEDOL","TICKER_AND_EXCH_CODE")</f>
        <v>#NAME?</v>
      </c>
      <c r="AI1747" s="4" t="e">
        <f t="shared" si="339"/>
        <v>#N/A</v>
      </c>
      <c r="AJ1747" s="4">
        <f>'Enhanced Basket_AUTOLOAD'!P1747</f>
        <v>0</v>
      </c>
      <c r="AK1747" s="4">
        <f>'Enhanced Basket_AUTOLOAD'!Q1747</f>
        <v>0</v>
      </c>
      <c r="AL1747" s="4">
        <f>'Enhanced Basket_AUTOLOAD'!Y1747</f>
        <v>0</v>
      </c>
      <c r="AM1747" s="4" t="e">
        <f t="shared" si="340"/>
        <v>#N/A</v>
      </c>
      <c r="AN1747" s="4" t="str">
        <f t="shared" si="341"/>
        <v>NO</v>
      </c>
      <c r="AO1747" s="4" t="str">
        <f t="shared" si="342"/>
        <v>Cash-in-Lieu</v>
      </c>
    </row>
    <row r="1748" ht="15" customHeight="1" s="4" customFormat="1">
      <c r="A1748" s="4">
        <f>'Enhanced Basket_AUTOLOAD'!H1748</f>
        <v>0</v>
      </c>
      <c r="B1748" s="4" t="str">
        <f t="shared" si="331"/>
        <v>SELL</v>
      </c>
      <c r="C1748" s="4" t="s">
        <v>29</v>
      </c>
      <c r="D1748" s="4" t="str">
        <f t="shared" si="332"/>
        <v>MT</v>
      </c>
      <c r="E1748" s="4" t="str">
        <f t="shared" si="333"/>
      </c>
      <c r="F1748" s="4" t="str">
        <f t="shared" si="334"/>
        <v>CIL LOAD</v>
      </c>
      <c r="G1748" s="4">
        <f t="shared" si="335"/>
        <v>0</v>
      </c>
      <c r="H1748" s="4" t="e">
        <f t="shared" si="336"/>
        <v>#N/A</v>
      </c>
      <c r="I1748" s="4" t="e">
        <f>_xll.BDP(AG1748&amp;" equity","crncy_adj_px_last","eqy_fund_crncy=usd")</f>
        <v>#NAME?</v>
      </c>
      <c r="J1748" s="4" t="str">
        <f t="shared" si="337"/>
      </c>
      <c r="AA1748" s="4">
        <f t="shared" si="338"/>
        <v>0</v>
      </c>
      <c r="AB1748" s="4">
        <f>'Enhanced Basket_AUTOLOAD'!T1748</f>
        <v>0</v>
      </c>
      <c r="AC1748" s="4">
        <f>'Enhanced Basket_AUTOLOAD'!M1748</f>
        <v>0</v>
      </c>
      <c r="AD1748" s="4">
        <f>'Enhanced Basket_AUTOLOAD'!L1748</f>
        <v>0</v>
      </c>
      <c r="AE1748" s="4">
        <f>'Enhanced Basket_AUTOLOAD'!Z1748</f>
        <v>0</v>
      </c>
      <c r="AF1748" s="4">
        <f>'Enhanced Basket_AUTOLOAD'!AB1748</f>
        <v>0</v>
      </c>
      <c r="AG1748" s="4" t="e">
        <f>VLOOKUP(AJ1748,'Ticker Mapping'!$I$3:$M$6706,5,0)</f>
        <v>#N/A</v>
      </c>
      <c r="AH1748" s="4" t="e">
        <f>_xll.BDP(AK1748&amp;" SEDOL","TICKER_AND_EXCH_CODE")</f>
        <v>#NAME?</v>
      </c>
      <c r="AI1748" s="4" t="e">
        <f t="shared" si="339"/>
        <v>#N/A</v>
      </c>
      <c r="AJ1748" s="4">
        <f>'Enhanced Basket_AUTOLOAD'!P1748</f>
        <v>0</v>
      </c>
      <c r="AK1748" s="4">
        <f>'Enhanced Basket_AUTOLOAD'!Q1748</f>
        <v>0</v>
      </c>
      <c r="AL1748" s="4">
        <f>'Enhanced Basket_AUTOLOAD'!Y1748</f>
        <v>0</v>
      </c>
      <c r="AM1748" s="4" t="e">
        <f t="shared" si="340"/>
        <v>#N/A</v>
      </c>
      <c r="AN1748" s="4" t="str">
        <f t="shared" si="341"/>
        <v>NO</v>
      </c>
      <c r="AO1748" s="4" t="str">
        <f t="shared" si="342"/>
        <v>Cash-in-Lieu</v>
      </c>
    </row>
    <row r="1749" ht="15" customHeight="1" s="4" customFormat="1">
      <c r="A1749" s="4">
        <f>'Enhanced Basket_AUTOLOAD'!H1749</f>
        <v>0</v>
      </c>
      <c r="B1749" s="4" t="str">
        <f t="shared" si="331"/>
        <v>SELL</v>
      </c>
      <c r="C1749" s="4" t="s">
        <v>29</v>
      </c>
      <c r="D1749" s="4" t="str">
        <f t="shared" si="332"/>
        <v>MT</v>
      </c>
      <c r="E1749" s="4" t="str">
        <f t="shared" si="333"/>
      </c>
      <c r="F1749" s="4" t="str">
        <f t="shared" si="334"/>
        <v>CIL LOAD</v>
      </c>
      <c r="G1749" s="4">
        <f t="shared" si="335"/>
        <v>0</v>
      </c>
      <c r="H1749" s="4" t="e">
        <f t="shared" si="336"/>
        <v>#N/A</v>
      </c>
      <c r="I1749" s="4" t="e">
        <f>_xll.BDP(AG1749&amp;" equity","crncy_adj_px_last","eqy_fund_crncy=usd")</f>
        <v>#NAME?</v>
      </c>
      <c r="J1749" s="4" t="str">
        <f t="shared" si="337"/>
      </c>
      <c r="AA1749" s="4">
        <f t="shared" si="338"/>
        <v>0</v>
      </c>
      <c r="AB1749" s="4">
        <f>'Enhanced Basket_AUTOLOAD'!T1749</f>
        <v>0</v>
      </c>
      <c r="AC1749" s="4">
        <f>'Enhanced Basket_AUTOLOAD'!M1749</f>
        <v>0</v>
      </c>
      <c r="AD1749" s="4">
        <f>'Enhanced Basket_AUTOLOAD'!L1749</f>
        <v>0</v>
      </c>
      <c r="AE1749" s="4">
        <f>'Enhanced Basket_AUTOLOAD'!Z1749</f>
        <v>0</v>
      </c>
      <c r="AF1749" s="4">
        <f>'Enhanced Basket_AUTOLOAD'!AB1749</f>
        <v>0</v>
      </c>
      <c r="AG1749" s="4" t="e">
        <f>VLOOKUP(AJ1749,'Ticker Mapping'!$I$3:$M$6706,5,0)</f>
        <v>#N/A</v>
      </c>
      <c r="AH1749" s="4" t="e">
        <f>_xll.BDP(AK1749&amp;" SEDOL","TICKER_AND_EXCH_CODE")</f>
        <v>#NAME?</v>
      </c>
      <c r="AI1749" s="4" t="e">
        <f t="shared" si="339"/>
        <v>#N/A</v>
      </c>
      <c r="AJ1749" s="4">
        <f>'Enhanced Basket_AUTOLOAD'!P1749</f>
        <v>0</v>
      </c>
      <c r="AK1749" s="4">
        <f>'Enhanced Basket_AUTOLOAD'!Q1749</f>
        <v>0</v>
      </c>
      <c r="AL1749" s="4">
        <f>'Enhanced Basket_AUTOLOAD'!Y1749</f>
        <v>0</v>
      </c>
      <c r="AM1749" s="4" t="e">
        <f t="shared" si="340"/>
        <v>#N/A</v>
      </c>
      <c r="AN1749" s="4" t="str">
        <f t="shared" si="341"/>
        <v>NO</v>
      </c>
      <c r="AO1749" s="4" t="str">
        <f t="shared" si="342"/>
        <v>Cash-in-Lieu</v>
      </c>
    </row>
    <row r="1750" ht="15" customHeight="1" s="4" customFormat="1">
      <c r="A1750" s="4">
        <f>'Enhanced Basket_AUTOLOAD'!H1750</f>
        <v>0</v>
      </c>
      <c r="B1750" s="4" t="str">
        <f t="shared" si="331"/>
        <v>SELL</v>
      </c>
      <c r="C1750" s="4" t="s">
        <v>29</v>
      </c>
      <c r="D1750" s="4" t="str">
        <f t="shared" si="332"/>
        <v>MT</v>
      </c>
      <c r="E1750" s="4" t="str">
        <f t="shared" si="333"/>
      </c>
      <c r="F1750" s="4" t="str">
        <f t="shared" si="334"/>
        <v>CIL LOAD</v>
      </c>
      <c r="G1750" s="4">
        <f t="shared" si="335"/>
        <v>0</v>
      </c>
      <c r="H1750" s="4" t="e">
        <f t="shared" si="336"/>
        <v>#N/A</v>
      </c>
      <c r="I1750" s="4" t="e">
        <f>_xll.BDP(AG1750&amp;" equity","crncy_adj_px_last","eqy_fund_crncy=usd")</f>
        <v>#NAME?</v>
      </c>
      <c r="J1750" s="4" t="str">
        <f t="shared" si="337"/>
      </c>
      <c r="AA1750" s="4">
        <f t="shared" si="338"/>
        <v>0</v>
      </c>
      <c r="AB1750" s="4">
        <f>'Enhanced Basket_AUTOLOAD'!T1750</f>
        <v>0</v>
      </c>
      <c r="AC1750" s="4">
        <f>'Enhanced Basket_AUTOLOAD'!M1750</f>
        <v>0</v>
      </c>
      <c r="AD1750" s="4">
        <f>'Enhanced Basket_AUTOLOAD'!L1750</f>
        <v>0</v>
      </c>
      <c r="AE1750" s="4">
        <f>'Enhanced Basket_AUTOLOAD'!Z1750</f>
        <v>0</v>
      </c>
      <c r="AF1750" s="4">
        <f>'Enhanced Basket_AUTOLOAD'!AB1750</f>
        <v>0</v>
      </c>
      <c r="AG1750" s="4" t="e">
        <f>VLOOKUP(AJ1750,'Ticker Mapping'!$I$3:$M$6706,5,0)</f>
        <v>#N/A</v>
      </c>
      <c r="AH1750" s="4" t="e">
        <f>_xll.BDP(AK1750&amp;" SEDOL","TICKER_AND_EXCH_CODE")</f>
        <v>#NAME?</v>
      </c>
      <c r="AI1750" s="4" t="e">
        <f t="shared" si="339"/>
        <v>#N/A</v>
      </c>
      <c r="AJ1750" s="4">
        <f>'Enhanced Basket_AUTOLOAD'!P1750</f>
        <v>0</v>
      </c>
      <c r="AK1750" s="4">
        <f>'Enhanced Basket_AUTOLOAD'!Q1750</f>
        <v>0</v>
      </c>
      <c r="AL1750" s="4">
        <f>'Enhanced Basket_AUTOLOAD'!Y1750</f>
        <v>0</v>
      </c>
      <c r="AM1750" s="4" t="e">
        <f t="shared" si="340"/>
        <v>#N/A</v>
      </c>
      <c r="AN1750" s="4" t="str">
        <f t="shared" si="341"/>
        <v>NO</v>
      </c>
      <c r="AO1750" s="4" t="str">
        <f t="shared" si="342"/>
        <v>Cash-in-Lieu</v>
      </c>
    </row>
    <row r="1751" ht="15" customHeight="1" s="4" customFormat="1">
      <c r="A1751" s="4">
        <f>'Enhanced Basket_AUTOLOAD'!H1751</f>
        <v>0</v>
      </c>
      <c r="B1751" s="4" t="str">
        <f t="shared" si="331"/>
        <v>SELL</v>
      </c>
      <c r="C1751" s="4" t="s">
        <v>29</v>
      </c>
      <c r="D1751" s="4" t="str">
        <f t="shared" si="332"/>
        <v>MT</v>
      </c>
      <c r="E1751" s="4" t="str">
        <f t="shared" si="333"/>
      </c>
      <c r="F1751" s="4" t="str">
        <f t="shared" si="334"/>
        <v>CIL LOAD</v>
      </c>
      <c r="G1751" s="4">
        <f t="shared" si="335"/>
        <v>0</v>
      </c>
      <c r="H1751" s="4" t="e">
        <f t="shared" si="336"/>
        <v>#N/A</v>
      </c>
      <c r="I1751" s="4" t="e">
        <f>_xll.BDP(AG1751&amp;" equity","crncy_adj_px_last","eqy_fund_crncy=usd")</f>
        <v>#NAME?</v>
      </c>
      <c r="J1751" s="4" t="str">
        <f t="shared" si="337"/>
      </c>
      <c r="AA1751" s="4">
        <f t="shared" si="338"/>
        <v>0</v>
      </c>
      <c r="AB1751" s="4">
        <f>'Enhanced Basket_AUTOLOAD'!T1751</f>
        <v>0</v>
      </c>
      <c r="AC1751" s="4">
        <f>'Enhanced Basket_AUTOLOAD'!M1751</f>
        <v>0</v>
      </c>
      <c r="AD1751" s="4">
        <f>'Enhanced Basket_AUTOLOAD'!L1751</f>
        <v>0</v>
      </c>
      <c r="AE1751" s="4">
        <f>'Enhanced Basket_AUTOLOAD'!Z1751</f>
        <v>0</v>
      </c>
      <c r="AF1751" s="4">
        <f>'Enhanced Basket_AUTOLOAD'!AB1751</f>
        <v>0</v>
      </c>
      <c r="AG1751" s="4" t="e">
        <f>VLOOKUP(AJ1751,'Ticker Mapping'!$I$3:$M$6706,5,0)</f>
        <v>#N/A</v>
      </c>
      <c r="AH1751" s="4" t="e">
        <f>_xll.BDP(AK1751&amp;" SEDOL","TICKER_AND_EXCH_CODE")</f>
        <v>#NAME?</v>
      </c>
      <c r="AI1751" s="4" t="e">
        <f t="shared" si="339"/>
        <v>#N/A</v>
      </c>
      <c r="AJ1751" s="4">
        <f>'Enhanced Basket_AUTOLOAD'!P1751</f>
        <v>0</v>
      </c>
      <c r="AK1751" s="4">
        <f>'Enhanced Basket_AUTOLOAD'!Q1751</f>
        <v>0</v>
      </c>
      <c r="AL1751" s="4">
        <f>'Enhanced Basket_AUTOLOAD'!Y1751</f>
        <v>0</v>
      </c>
      <c r="AM1751" s="4" t="e">
        <f t="shared" si="340"/>
        <v>#N/A</v>
      </c>
      <c r="AN1751" s="4" t="str">
        <f t="shared" si="341"/>
        <v>NO</v>
      </c>
      <c r="AO1751" s="4" t="str">
        <f t="shared" si="342"/>
        <v>Cash-in-Lieu</v>
      </c>
    </row>
    <row r="1752" ht="15" customHeight="1" s="4" customFormat="1">
      <c r="A1752" s="4">
        <f>'Enhanced Basket_AUTOLOAD'!H1752</f>
        <v>0</v>
      </c>
      <c r="B1752" s="4" t="str">
        <f t="shared" si="331"/>
        <v>SELL</v>
      </c>
      <c r="C1752" s="4" t="s">
        <v>29</v>
      </c>
      <c r="D1752" s="4" t="str">
        <f t="shared" si="332"/>
        <v>MT</v>
      </c>
      <c r="E1752" s="4" t="str">
        <f t="shared" si="333"/>
      </c>
      <c r="F1752" s="4" t="str">
        <f t="shared" si="334"/>
        <v>CIL LOAD</v>
      </c>
      <c r="G1752" s="4">
        <f t="shared" si="335"/>
        <v>0</v>
      </c>
      <c r="H1752" s="4" t="e">
        <f t="shared" si="336"/>
        <v>#N/A</v>
      </c>
      <c r="I1752" s="4" t="e">
        <f>_xll.BDP(AG1752&amp;" equity","crncy_adj_px_last","eqy_fund_crncy=usd")</f>
        <v>#NAME?</v>
      </c>
      <c r="J1752" s="4" t="str">
        <f t="shared" si="337"/>
      </c>
      <c r="AA1752" s="4">
        <f t="shared" si="338"/>
        <v>0</v>
      </c>
      <c r="AB1752" s="4">
        <f>'Enhanced Basket_AUTOLOAD'!T1752</f>
        <v>0</v>
      </c>
      <c r="AC1752" s="4">
        <f>'Enhanced Basket_AUTOLOAD'!M1752</f>
        <v>0</v>
      </c>
      <c r="AD1752" s="4">
        <f>'Enhanced Basket_AUTOLOAD'!L1752</f>
        <v>0</v>
      </c>
      <c r="AE1752" s="4">
        <f>'Enhanced Basket_AUTOLOAD'!Z1752</f>
        <v>0</v>
      </c>
      <c r="AF1752" s="4">
        <f>'Enhanced Basket_AUTOLOAD'!AB1752</f>
        <v>0</v>
      </c>
      <c r="AG1752" s="4" t="e">
        <f>VLOOKUP(AJ1752,'Ticker Mapping'!$I$3:$M$6706,5,0)</f>
        <v>#N/A</v>
      </c>
      <c r="AH1752" s="4" t="e">
        <f>_xll.BDP(AK1752&amp;" SEDOL","TICKER_AND_EXCH_CODE")</f>
        <v>#NAME?</v>
      </c>
      <c r="AI1752" s="4" t="e">
        <f t="shared" si="339"/>
        <v>#N/A</v>
      </c>
      <c r="AJ1752" s="4">
        <f>'Enhanced Basket_AUTOLOAD'!P1752</f>
        <v>0</v>
      </c>
      <c r="AK1752" s="4">
        <f>'Enhanced Basket_AUTOLOAD'!Q1752</f>
        <v>0</v>
      </c>
      <c r="AL1752" s="4">
        <f>'Enhanced Basket_AUTOLOAD'!Y1752</f>
        <v>0</v>
      </c>
      <c r="AM1752" s="4" t="e">
        <f t="shared" si="340"/>
        <v>#N/A</v>
      </c>
      <c r="AN1752" s="4" t="str">
        <f t="shared" si="341"/>
        <v>NO</v>
      </c>
      <c r="AO1752" s="4" t="str">
        <f t="shared" si="342"/>
        <v>Cash-in-Lieu</v>
      </c>
    </row>
    <row r="1753" ht="15" customHeight="1" s="4" customFormat="1">
      <c r="A1753" s="4">
        <f>'Enhanced Basket_AUTOLOAD'!H1753</f>
        <v>0</v>
      </c>
      <c r="B1753" s="4" t="str">
        <f t="shared" si="331"/>
        <v>SELL</v>
      </c>
      <c r="C1753" s="4" t="s">
        <v>29</v>
      </c>
      <c r="D1753" s="4" t="str">
        <f t="shared" si="332"/>
        <v>MT</v>
      </c>
      <c r="E1753" s="4" t="str">
        <f t="shared" si="333"/>
      </c>
      <c r="F1753" s="4" t="str">
        <f t="shared" si="334"/>
        <v>CIL LOAD</v>
      </c>
      <c r="G1753" s="4">
        <f t="shared" si="335"/>
        <v>0</v>
      </c>
      <c r="H1753" s="4" t="e">
        <f t="shared" si="336"/>
        <v>#N/A</v>
      </c>
      <c r="I1753" s="4" t="e">
        <f>_xll.BDP(AG1753&amp;" equity","crncy_adj_px_last","eqy_fund_crncy=usd")</f>
        <v>#NAME?</v>
      </c>
      <c r="J1753" s="4" t="str">
        <f t="shared" si="337"/>
      </c>
      <c r="AA1753" s="4">
        <f t="shared" si="338"/>
        <v>0</v>
      </c>
      <c r="AB1753" s="4">
        <f>'Enhanced Basket_AUTOLOAD'!T1753</f>
        <v>0</v>
      </c>
      <c r="AC1753" s="4">
        <f>'Enhanced Basket_AUTOLOAD'!M1753</f>
        <v>0</v>
      </c>
      <c r="AD1753" s="4">
        <f>'Enhanced Basket_AUTOLOAD'!L1753</f>
        <v>0</v>
      </c>
      <c r="AE1753" s="4">
        <f>'Enhanced Basket_AUTOLOAD'!Z1753</f>
        <v>0</v>
      </c>
      <c r="AF1753" s="4">
        <f>'Enhanced Basket_AUTOLOAD'!AB1753</f>
        <v>0</v>
      </c>
      <c r="AG1753" s="4" t="e">
        <f>VLOOKUP(AJ1753,'Ticker Mapping'!$I$3:$M$6706,5,0)</f>
        <v>#N/A</v>
      </c>
      <c r="AH1753" s="4" t="e">
        <f>_xll.BDP(AK1753&amp;" SEDOL","TICKER_AND_EXCH_CODE")</f>
        <v>#NAME?</v>
      </c>
      <c r="AI1753" s="4" t="e">
        <f t="shared" si="339"/>
        <v>#N/A</v>
      </c>
      <c r="AJ1753" s="4">
        <f>'Enhanced Basket_AUTOLOAD'!P1753</f>
        <v>0</v>
      </c>
      <c r="AK1753" s="4">
        <f>'Enhanced Basket_AUTOLOAD'!Q1753</f>
        <v>0</v>
      </c>
      <c r="AL1753" s="4">
        <f>'Enhanced Basket_AUTOLOAD'!Y1753</f>
        <v>0</v>
      </c>
      <c r="AM1753" s="4" t="e">
        <f t="shared" si="340"/>
        <v>#N/A</v>
      </c>
      <c r="AN1753" s="4" t="str">
        <f t="shared" si="341"/>
        <v>NO</v>
      </c>
      <c r="AO1753" s="4" t="str">
        <f t="shared" si="342"/>
        <v>Cash-in-Lieu</v>
      </c>
    </row>
    <row r="1754" ht="15" customHeight="1" s="4" customFormat="1">
      <c r="A1754" s="4">
        <f>'Enhanced Basket_AUTOLOAD'!H1754</f>
        <v>0</v>
      </c>
      <c r="B1754" s="4" t="str">
        <f t="shared" si="331"/>
        <v>SELL</v>
      </c>
      <c r="C1754" s="4" t="s">
        <v>29</v>
      </c>
      <c r="D1754" s="4" t="str">
        <f t="shared" si="332"/>
        <v>MT</v>
      </c>
      <c r="E1754" s="4" t="str">
        <f t="shared" si="333"/>
      </c>
      <c r="F1754" s="4" t="str">
        <f t="shared" si="334"/>
        <v>CIL LOAD</v>
      </c>
      <c r="G1754" s="4">
        <f t="shared" si="335"/>
        <v>0</v>
      </c>
      <c r="H1754" s="4" t="e">
        <f t="shared" si="336"/>
        <v>#N/A</v>
      </c>
      <c r="I1754" s="4" t="e">
        <f>_xll.BDP(AG1754&amp;" equity","crncy_adj_px_last","eqy_fund_crncy=usd")</f>
        <v>#NAME?</v>
      </c>
      <c r="J1754" s="4" t="str">
        <f t="shared" si="337"/>
      </c>
      <c r="AA1754" s="4">
        <f t="shared" si="338"/>
        <v>0</v>
      </c>
      <c r="AB1754" s="4">
        <f>'Enhanced Basket_AUTOLOAD'!T1754</f>
        <v>0</v>
      </c>
      <c r="AC1754" s="4">
        <f>'Enhanced Basket_AUTOLOAD'!M1754</f>
        <v>0</v>
      </c>
      <c r="AD1754" s="4">
        <f>'Enhanced Basket_AUTOLOAD'!L1754</f>
        <v>0</v>
      </c>
      <c r="AE1754" s="4">
        <f>'Enhanced Basket_AUTOLOAD'!Z1754</f>
        <v>0</v>
      </c>
      <c r="AF1754" s="4">
        <f>'Enhanced Basket_AUTOLOAD'!AB1754</f>
        <v>0</v>
      </c>
      <c r="AG1754" s="4" t="e">
        <f>VLOOKUP(AJ1754,'Ticker Mapping'!$I$3:$M$6706,5,0)</f>
        <v>#N/A</v>
      </c>
      <c r="AH1754" s="4" t="e">
        <f>_xll.BDP(AK1754&amp;" SEDOL","TICKER_AND_EXCH_CODE")</f>
        <v>#NAME?</v>
      </c>
      <c r="AI1754" s="4" t="e">
        <f t="shared" si="339"/>
        <v>#N/A</v>
      </c>
      <c r="AJ1754" s="4">
        <f>'Enhanced Basket_AUTOLOAD'!P1754</f>
        <v>0</v>
      </c>
      <c r="AK1754" s="4">
        <f>'Enhanced Basket_AUTOLOAD'!Q1754</f>
        <v>0</v>
      </c>
      <c r="AL1754" s="4">
        <f>'Enhanced Basket_AUTOLOAD'!Y1754</f>
        <v>0</v>
      </c>
      <c r="AM1754" s="4" t="e">
        <f t="shared" si="340"/>
        <v>#N/A</v>
      </c>
      <c r="AN1754" s="4" t="str">
        <f t="shared" si="341"/>
        <v>NO</v>
      </c>
      <c r="AO1754" s="4" t="str">
        <f t="shared" si="342"/>
        <v>Cash-in-Lieu</v>
      </c>
    </row>
    <row r="1755" ht="15" customHeight="1" s="4" customFormat="1">
      <c r="A1755" s="4">
        <f>'Enhanced Basket_AUTOLOAD'!H1755</f>
        <v>0</v>
      </c>
      <c r="B1755" s="4" t="str">
        <f t="shared" si="331"/>
        <v>SELL</v>
      </c>
      <c r="C1755" s="4" t="s">
        <v>29</v>
      </c>
      <c r="D1755" s="4" t="str">
        <f t="shared" si="332"/>
        <v>MT</v>
      </c>
      <c r="E1755" s="4" t="str">
        <f t="shared" si="333"/>
      </c>
      <c r="F1755" s="4" t="str">
        <f t="shared" si="334"/>
        <v>CIL LOAD</v>
      </c>
      <c r="G1755" s="4">
        <f t="shared" si="335"/>
        <v>0</v>
      </c>
      <c r="H1755" s="4" t="e">
        <f t="shared" si="336"/>
        <v>#N/A</v>
      </c>
      <c r="I1755" s="4" t="e">
        <f>_xll.BDP(AG1755&amp;" equity","crncy_adj_px_last","eqy_fund_crncy=usd")</f>
        <v>#NAME?</v>
      </c>
      <c r="J1755" s="4" t="str">
        <f t="shared" si="337"/>
      </c>
      <c r="AA1755" s="4">
        <f t="shared" si="338"/>
        <v>0</v>
      </c>
      <c r="AB1755" s="4">
        <f>'Enhanced Basket_AUTOLOAD'!T1755</f>
        <v>0</v>
      </c>
      <c r="AC1755" s="4">
        <f>'Enhanced Basket_AUTOLOAD'!M1755</f>
        <v>0</v>
      </c>
      <c r="AD1755" s="4">
        <f>'Enhanced Basket_AUTOLOAD'!L1755</f>
        <v>0</v>
      </c>
      <c r="AE1755" s="4">
        <f>'Enhanced Basket_AUTOLOAD'!Z1755</f>
        <v>0</v>
      </c>
      <c r="AF1755" s="4">
        <f>'Enhanced Basket_AUTOLOAD'!AB1755</f>
        <v>0</v>
      </c>
      <c r="AG1755" s="4" t="e">
        <f>VLOOKUP(AJ1755,'Ticker Mapping'!$I$3:$M$6706,5,0)</f>
        <v>#N/A</v>
      </c>
      <c r="AH1755" s="4" t="e">
        <f>_xll.BDP(AK1755&amp;" SEDOL","TICKER_AND_EXCH_CODE")</f>
        <v>#NAME?</v>
      </c>
      <c r="AI1755" s="4" t="e">
        <f t="shared" si="339"/>
        <v>#N/A</v>
      </c>
      <c r="AJ1755" s="4">
        <f>'Enhanced Basket_AUTOLOAD'!P1755</f>
        <v>0</v>
      </c>
      <c r="AK1755" s="4">
        <f>'Enhanced Basket_AUTOLOAD'!Q1755</f>
        <v>0</v>
      </c>
      <c r="AL1755" s="4">
        <f>'Enhanced Basket_AUTOLOAD'!Y1755</f>
        <v>0</v>
      </c>
      <c r="AM1755" s="4" t="e">
        <f t="shared" si="340"/>
        <v>#N/A</v>
      </c>
      <c r="AN1755" s="4" t="str">
        <f t="shared" si="341"/>
        <v>NO</v>
      </c>
      <c r="AO1755" s="4" t="str">
        <f t="shared" si="342"/>
        <v>Cash-in-Lieu</v>
      </c>
    </row>
    <row r="1756" ht="15" customHeight="1" s="4" customFormat="1">
      <c r="A1756" s="4">
        <f>'Enhanced Basket_AUTOLOAD'!H1756</f>
        <v>0</v>
      </c>
      <c r="B1756" s="4" t="str">
        <f t="shared" si="331"/>
        <v>SELL</v>
      </c>
      <c r="C1756" s="4" t="s">
        <v>29</v>
      </c>
      <c r="D1756" s="4" t="str">
        <f t="shared" si="332"/>
        <v>MT</v>
      </c>
      <c r="E1756" s="4" t="str">
        <f t="shared" si="333"/>
      </c>
      <c r="F1756" s="4" t="str">
        <f t="shared" si="334"/>
        <v>CIL LOAD</v>
      </c>
      <c r="G1756" s="4">
        <f t="shared" si="335"/>
        <v>0</v>
      </c>
      <c r="H1756" s="4" t="e">
        <f t="shared" si="336"/>
        <v>#N/A</v>
      </c>
      <c r="I1756" s="4" t="e">
        <f>_xll.BDP(AG1756&amp;" equity","crncy_adj_px_last","eqy_fund_crncy=usd")</f>
        <v>#NAME?</v>
      </c>
      <c r="J1756" s="4" t="str">
        <f t="shared" si="337"/>
      </c>
      <c r="AA1756" s="4">
        <f t="shared" si="338"/>
        <v>0</v>
      </c>
      <c r="AB1756" s="4">
        <f>'Enhanced Basket_AUTOLOAD'!T1756</f>
        <v>0</v>
      </c>
      <c r="AC1756" s="4">
        <f>'Enhanced Basket_AUTOLOAD'!M1756</f>
        <v>0</v>
      </c>
      <c r="AD1756" s="4">
        <f>'Enhanced Basket_AUTOLOAD'!L1756</f>
        <v>0</v>
      </c>
      <c r="AE1756" s="4">
        <f>'Enhanced Basket_AUTOLOAD'!Z1756</f>
        <v>0</v>
      </c>
      <c r="AF1756" s="4">
        <f>'Enhanced Basket_AUTOLOAD'!AB1756</f>
        <v>0</v>
      </c>
      <c r="AG1756" s="4" t="e">
        <f>VLOOKUP(AJ1756,'Ticker Mapping'!$I$3:$M$6706,5,0)</f>
        <v>#N/A</v>
      </c>
      <c r="AH1756" s="4" t="e">
        <f>_xll.BDP(AK1756&amp;" SEDOL","TICKER_AND_EXCH_CODE")</f>
        <v>#NAME?</v>
      </c>
      <c r="AI1756" s="4" t="e">
        <f t="shared" si="339"/>
        <v>#N/A</v>
      </c>
      <c r="AJ1756" s="4">
        <f>'Enhanced Basket_AUTOLOAD'!P1756</f>
        <v>0</v>
      </c>
      <c r="AK1756" s="4">
        <f>'Enhanced Basket_AUTOLOAD'!Q1756</f>
        <v>0</v>
      </c>
      <c r="AL1756" s="4">
        <f>'Enhanced Basket_AUTOLOAD'!Y1756</f>
        <v>0</v>
      </c>
      <c r="AM1756" s="4" t="e">
        <f t="shared" si="340"/>
        <v>#N/A</v>
      </c>
      <c r="AN1756" s="4" t="str">
        <f t="shared" si="341"/>
        <v>NO</v>
      </c>
      <c r="AO1756" s="4" t="str">
        <f t="shared" si="342"/>
        <v>Cash-in-Lieu</v>
      </c>
    </row>
    <row r="1757" ht="15" customHeight="1" s="4" customFormat="1">
      <c r="A1757" s="4">
        <f>'Enhanced Basket_AUTOLOAD'!H1757</f>
        <v>0</v>
      </c>
      <c r="B1757" s="4" t="str">
        <f t="shared" si="331"/>
        <v>SELL</v>
      </c>
      <c r="C1757" s="4" t="s">
        <v>29</v>
      </c>
      <c r="D1757" s="4" t="str">
        <f t="shared" si="332"/>
        <v>MT</v>
      </c>
      <c r="E1757" s="4" t="str">
        <f t="shared" si="333"/>
      </c>
      <c r="F1757" s="4" t="str">
        <f t="shared" si="334"/>
        <v>CIL LOAD</v>
      </c>
      <c r="G1757" s="4">
        <f t="shared" si="335"/>
        <v>0</v>
      </c>
      <c r="H1757" s="4" t="e">
        <f t="shared" si="336"/>
        <v>#N/A</v>
      </c>
      <c r="I1757" s="4" t="e">
        <f>_xll.BDP(AG1757&amp;" equity","crncy_adj_px_last","eqy_fund_crncy=usd")</f>
        <v>#NAME?</v>
      </c>
      <c r="J1757" s="4" t="str">
        <f t="shared" si="337"/>
      </c>
      <c r="AA1757" s="4">
        <f t="shared" si="338"/>
        <v>0</v>
      </c>
      <c r="AB1757" s="4">
        <f>'Enhanced Basket_AUTOLOAD'!T1757</f>
        <v>0</v>
      </c>
      <c r="AC1757" s="4">
        <f>'Enhanced Basket_AUTOLOAD'!M1757</f>
        <v>0</v>
      </c>
      <c r="AD1757" s="4">
        <f>'Enhanced Basket_AUTOLOAD'!L1757</f>
        <v>0</v>
      </c>
      <c r="AE1757" s="4">
        <f>'Enhanced Basket_AUTOLOAD'!Z1757</f>
        <v>0</v>
      </c>
      <c r="AF1757" s="4">
        <f>'Enhanced Basket_AUTOLOAD'!AB1757</f>
        <v>0</v>
      </c>
      <c r="AG1757" s="4" t="e">
        <f>VLOOKUP(AJ1757,'Ticker Mapping'!$I$3:$M$6706,5,0)</f>
        <v>#N/A</v>
      </c>
      <c r="AH1757" s="4" t="e">
        <f>_xll.BDP(AK1757&amp;" SEDOL","TICKER_AND_EXCH_CODE")</f>
        <v>#NAME?</v>
      </c>
      <c r="AI1757" s="4" t="e">
        <f t="shared" si="339"/>
        <v>#N/A</v>
      </c>
      <c r="AJ1757" s="4">
        <f>'Enhanced Basket_AUTOLOAD'!P1757</f>
        <v>0</v>
      </c>
      <c r="AK1757" s="4">
        <f>'Enhanced Basket_AUTOLOAD'!Q1757</f>
        <v>0</v>
      </c>
      <c r="AL1757" s="4">
        <f>'Enhanced Basket_AUTOLOAD'!Y1757</f>
        <v>0</v>
      </c>
      <c r="AM1757" s="4" t="e">
        <f t="shared" si="340"/>
        <v>#N/A</v>
      </c>
      <c r="AN1757" s="4" t="str">
        <f t="shared" si="341"/>
        <v>NO</v>
      </c>
      <c r="AO1757" s="4" t="str">
        <f t="shared" si="342"/>
        <v>Cash-in-Lieu</v>
      </c>
    </row>
    <row r="1758" ht="15" customHeight="1" s="4" customFormat="1">
      <c r="A1758" s="4">
        <f>'Enhanced Basket_AUTOLOAD'!H1758</f>
        <v>0</v>
      </c>
      <c r="B1758" s="4" t="str">
        <f t="shared" si="331"/>
        <v>SELL</v>
      </c>
      <c r="C1758" s="4" t="s">
        <v>29</v>
      </c>
      <c r="D1758" s="4" t="str">
        <f t="shared" si="332"/>
        <v>MT</v>
      </c>
      <c r="E1758" s="4" t="str">
        <f t="shared" si="333"/>
      </c>
      <c r="F1758" s="4" t="str">
        <f t="shared" si="334"/>
        <v>CIL LOAD</v>
      </c>
      <c r="G1758" s="4">
        <f t="shared" si="335"/>
        <v>0</v>
      </c>
      <c r="H1758" s="4" t="e">
        <f t="shared" si="336"/>
        <v>#N/A</v>
      </c>
      <c r="I1758" s="4" t="e">
        <f>_xll.BDP(AG1758&amp;" equity","crncy_adj_px_last","eqy_fund_crncy=usd")</f>
        <v>#NAME?</v>
      </c>
      <c r="J1758" s="4" t="str">
        <f t="shared" si="337"/>
      </c>
      <c r="AA1758" s="4">
        <f t="shared" si="338"/>
        <v>0</v>
      </c>
      <c r="AB1758" s="4">
        <f>'Enhanced Basket_AUTOLOAD'!T1758</f>
        <v>0</v>
      </c>
      <c r="AC1758" s="4">
        <f>'Enhanced Basket_AUTOLOAD'!M1758</f>
        <v>0</v>
      </c>
      <c r="AD1758" s="4">
        <f>'Enhanced Basket_AUTOLOAD'!L1758</f>
        <v>0</v>
      </c>
      <c r="AE1758" s="4">
        <f>'Enhanced Basket_AUTOLOAD'!Z1758</f>
        <v>0</v>
      </c>
      <c r="AF1758" s="4">
        <f>'Enhanced Basket_AUTOLOAD'!AB1758</f>
        <v>0</v>
      </c>
      <c r="AG1758" s="4" t="e">
        <f>VLOOKUP(AJ1758,'Ticker Mapping'!$I$3:$M$6706,5,0)</f>
        <v>#N/A</v>
      </c>
      <c r="AH1758" s="4" t="e">
        <f>_xll.BDP(AK1758&amp;" SEDOL","TICKER_AND_EXCH_CODE")</f>
        <v>#NAME?</v>
      </c>
      <c r="AI1758" s="4" t="e">
        <f t="shared" si="339"/>
        <v>#N/A</v>
      </c>
      <c r="AJ1758" s="4">
        <f>'Enhanced Basket_AUTOLOAD'!P1758</f>
        <v>0</v>
      </c>
      <c r="AK1758" s="4">
        <f>'Enhanced Basket_AUTOLOAD'!Q1758</f>
        <v>0</v>
      </c>
      <c r="AL1758" s="4">
        <f>'Enhanced Basket_AUTOLOAD'!Y1758</f>
        <v>0</v>
      </c>
      <c r="AM1758" s="4" t="e">
        <f t="shared" si="340"/>
        <v>#N/A</v>
      </c>
      <c r="AN1758" s="4" t="str">
        <f t="shared" si="341"/>
        <v>NO</v>
      </c>
      <c r="AO1758" s="4" t="str">
        <f t="shared" si="342"/>
        <v>Cash-in-Lieu</v>
      </c>
    </row>
    <row r="1759" ht="15" customHeight="1" s="4" customFormat="1">
      <c r="A1759" s="4">
        <f>'Enhanced Basket_AUTOLOAD'!H1759</f>
        <v>0</v>
      </c>
      <c r="B1759" s="4" t="str">
        <f t="shared" si="331"/>
        <v>SELL</v>
      </c>
      <c r="C1759" s="4" t="s">
        <v>29</v>
      </c>
      <c r="D1759" s="4" t="str">
        <f t="shared" si="332"/>
        <v>MT</v>
      </c>
      <c r="E1759" s="4" t="str">
        <f t="shared" si="333"/>
      </c>
      <c r="F1759" s="4" t="str">
        <f t="shared" si="334"/>
        <v>CIL LOAD</v>
      </c>
      <c r="G1759" s="4">
        <f t="shared" si="335"/>
        <v>0</v>
      </c>
      <c r="H1759" s="4" t="e">
        <f t="shared" si="336"/>
        <v>#N/A</v>
      </c>
      <c r="I1759" s="4" t="e">
        <f>_xll.BDP(AG1759&amp;" equity","crncy_adj_px_last","eqy_fund_crncy=usd")</f>
        <v>#NAME?</v>
      </c>
      <c r="J1759" s="4" t="str">
        <f t="shared" si="337"/>
      </c>
      <c r="AA1759" s="4">
        <f t="shared" si="338"/>
        <v>0</v>
      </c>
      <c r="AB1759" s="4">
        <f>'Enhanced Basket_AUTOLOAD'!T1759</f>
        <v>0</v>
      </c>
      <c r="AC1759" s="4">
        <f>'Enhanced Basket_AUTOLOAD'!M1759</f>
        <v>0</v>
      </c>
      <c r="AD1759" s="4">
        <f>'Enhanced Basket_AUTOLOAD'!L1759</f>
        <v>0</v>
      </c>
      <c r="AE1759" s="4">
        <f>'Enhanced Basket_AUTOLOAD'!Z1759</f>
        <v>0</v>
      </c>
      <c r="AF1759" s="4">
        <f>'Enhanced Basket_AUTOLOAD'!AB1759</f>
        <v>0</v>
      </c>
      <c r="AG1759" s="4" t="e">
        <f>VLOOKUP(AJ1759,'Ticker Mapping'!$I$3:$M$6706,5,0)</f>
        <v>#N/A</v>
      </c>
      <c r="AH1759" s="4" t="e">
        <f>_xll.BDP(AK1759&amp;" SEDOL","TICKER_AND_EXCH_CODE")</f>
        <v>#NAME?</v>
      </c>
      <c r="AI1759" s="4" t="e">
        <f t="shared" si="339"/>
        <v>#N/A</v>
      </c>
      <c r="AJ1759" s="4">
        <f>'Enhanced Basket_AUTOLOAD'!P1759</f>
        <v>0</v>
      </c>
      <c r="AK1759" s="4">
        <f>'Enhanced Basket_AUTOLOAD'!Q1759</f>
        <v>0</v>
      </c>
      <c r="AL1759" s="4">
        <f>'Enhanced Basket_AUTOLOAD'!Y1759</f>
        <v>0</v>
      </c>
      <c r="AM1759" s="4" t="e">
        <f t="shared" si="340"/>
        <v>#N/A</v>
      </c>
      <c r="AN1759" s="4" t="str">
        <f t="shared" si="341"/>
        <v>NO</v>
      </c>
      <c r="AO1759" s="4" t="str">
        <f t="shared" si="342"/>
        <v>Cash-in-Lieu</v>
      </c>
    </row>
    <row r="1760" ht="15" customHeight="1" s="4" customFormat="1">
      <c r="A1760" s="4">
        <f>'Enhanced Basket_AUTOLOAD'!H1760</f>
        <v>0</v>
      </c>
      <c r="B1760" s="4" t="str">
        <f t="shared" si="331"/>
        <v>SELL</v>
      </c>
      <c r="C1760" s="4" t="s">
        <v>29</v>
      </c>
      <c r="D1760" s="4" t="str">
        <f t="shared" si="332"/>
        <v>MT</v>
      </c>
      <c r="E1760" s="4" t="str">
        <f t="shared" si="333"/>
      </c>
      <c r="F1760" s="4" t="str">
        <f t="shared" si="334"/>
        <v>CIL LOAD</v>
      </c>
      <c r="G1760" s="4">
        <f t="shared" si="335"/>
        <v>0</v>
      </c>
      <c r="H1760" s="4" t="e">
        <f t="shared" si="336"/>
        <v>#N/A</v>
      </c>
      <c r="I1760" s="4" t="e">
        <f>_xll.BDP(AG1760&amp;" equity","crncy_adj_px_last","eqy_fund_crncy=usd")</f>
        <v>#NAME?</v>
      </c>
      <c r="J1760" s="4" t="str">
        <f t="shared" si="337"/>
      </c>
      <c r="AA1760" s="4">
        <f t="shared" si="338"/>
        <v>0</v>
      </c>
      <c r="AB1760" s="4">
        <f>'Enhanced Basket_AUTOLOAD'!T1760</f>
        <v>0</v>
      </c>
      <c r="AC1760" s="4">
        <f>'Enhanced Basket_AUTOLOAD'!M1760</f>
        <v>0</v>
      </c>
      <c r="AD1760" s="4">
        <f>'Enhanced Basket_AUTOLOAD'!L1760</f>
        <v>0</v>
      </c>
      <c r="AE1760" s="4">
        <f>'Enhanced Basket_AUTOLOAD'!Z1760</f>
        <v>0</v>
      </c>
      <c r="AF1760" s="4">
        <f>'Enhanced Basket_AUTOLOAD'!AB1760</f>
        <v>0</v>
      </c>
      <c r="AG1760" s="4" t="e">
        <f>VLOOKUP(AJ1760,'Ticker Mapping'!$I$3:$M$6706,5,0)</f>
        <v>#N/A</v>
      </c>
      <c r="AH1760" s="4" t="e">
        <f>_xll.BDP(AK1760&amp;" SEDOL","TICKER_AND_EXCH_CODE")</f>
        <v>#NAME?</v>
      </c>
      <c r="AI1760" s="4" t="e">
        <f t="shared" si="339"/>
        <v>#N/A</v>
      </c>
      <c r="AJ1760" s="4">
        <f>'Enhanced Basket_AUTOLOAD'!P1760</f>
        <v>0</v>
      </c>
      <c r="AK1760" s="4">
        <f>'Enhanced Basket_AUTOLOAD'!Q1760</f>
        <v>0</v>
      </c>
      <c r="AL1760" s="4">
        <f>'Enhanced Basket_AUTOLOAD'!Y1760</f>
        <v>0</v>
      </c>
      <c r="AM1760" s="4" t="e">
        <f t="shared" si="340"/>
        <v>#N/A</v>
      </c>
      <c r="AN1760" s="4" t="str">
        <f t="shared" si="341"/>
        <v>NO</v>
      </c>
      <c r="AO1760" s="4" t="str">
        <f t="shared" si="342"/>
        <v>Cash-in-Lieu</v>
      </c>
    </row>
    <row r="1761" ht="15" customHeight="1" s="4" customFormat="1">
      <c r="A1761" s="4">
        <f>'Enhanced Basket_AUTOLOAD'!H1761</f>
        <v>0</v>
      </c>
      <c r="B1761" s="4" t="str">
        <f t="shared" si="331"/>
        <v>SELL</v>
      </c>
      <c r="C1761" s="4" t="s">
        <v>29</v>
      </c>
      <c r="D1761" s="4" t="str">
        <f t="shared" si="332"/>
        <v>MT</v>
      </c>
      <c r="E1761" s="4" t="str">
        <f t="shared" si="333"/>
      </c>
      <c r="F1761" s="4" t="str">
        <f t="shared" si="334"/>
        <v>CIL LOAD</v>
      </c>
      <c r="G1761" s="4">
        <f t="shared" si="335"/>
        <v>0</v>
      </c>
      <c r="H1761" s="4" t="e">
        <f t="shared" si="336"/>
        <v>#N/A</v>
      </c>
      <c r="I1761" s="4" t="e">
        <f>_xll.BDP(AG1761&amp;" equity","crncy_adj_px_last","eqy_fund_crncy=usd")</f>
        <v>#NAME?</v>
      </c>
      <c r="J1761" s="4" t="str">
        <f t="shared" si="337"/>
      </c>
      <c r="AA1761" s="4">
        <f t="shared" si="338"/>
        <v>0</v>
      </c>
      <c r="AB1761" s="4">
        <f>'Enhanced Basket_AUTOLOAD'!T1761</f>
        <v>0</v>
      </c>
      <c r="AC1761" s="4">
        <f>'Enhanced Basket_AUTOLOAD'!M1761</f>
        <v>0</v>
      </c>
      <c r="AD1761" s="4">
        <f>'Enhanced Basket_AUTOLOAD'!L1761</f>
        <v>0</v>
      </c>
      <c r="AE1761" s="4">
        <f>'Enhanced Basket_AUTOLOAD'!Z1761</f>
        <v>0</v>
      </c>
      <c r="AF1761" s="4">
        <f>'Enhanced Basket_AUTOLOAD'!AB1761</f>
        <v>0</v>
      </c>
      <c r="AG1761" s="4" t="e">
        <f>VLOOKUP(AJ1761,'Ticker Mapping'!$I$3:$M$6706,5,0)</f>
        <v>#N/A</v>
      </c>
      <c r="AH1761" s="4" t="e">
        <f>_xll.BDP(AK1761&amp;" SEDOL","TICKER_AND_EXCH_CODE")</f>
        <v>#NAME?</v>
      </c>
      <c r="AI1761" s="4" t="e">
        <f t="shared" si="339"/>
        <v>#N/A</v>
      </c>
      <c r="AJ1761" s="4">
        <f>'Enhanced Basket_AUTOLOAD'!P1761</f>
        <v>0</v>
      </c>
      <c r="AK1761" s="4">
        <f>'Enhanced Basket_AUTOLOAD'!Q1761</f>
        <v>0</v>
      </c>
      <c r="AL1761" s="4">
        <f>'Enhanced Basket_AUTOLOAD'!Y1761</f>
        <v>0</v>
      </c>
      <c r="AM1761" s="4" t="e">
        <f t="shared" si="340"/>
        <v>#N/A</v>
      </c>
      <c r="AN1761" s="4" t="str">
        <f t="shared" si="341"/>
        <v>NO</v>
      </c>
      <c r="AO1761" s="4" t="str">
        <f t="shared" si="342"/>
        <v>Cash-in-Lieu</v>
      </c>
    </row>
    <row r="1762" ht="15" customHeight="1" s="4" customFormat="1">
      <c r="A1762" s="4">
        <f>'Enhanced Basket_AUTOLOAD'!H1762</f>
        <v>0</v>
      </c>
      <c r="B1762" s="4" t="str">
        <f t="shared" si="331"/>
        <v>SELL</v>
      </c>
      <c r="C1762" s="4" t="s">
        <v>29</v>
      </c>
      <c r="D1762" s="4" t="str">
        <f t="shared" si="332"/>
        <v>MT</v>
      </c>
      <c r="E1762" s="4" t="str">
        <f t="shared" si="333"/>
      </c>
      <c r="F1762" s="4" t="str">
        <f t="shared" si="334"/>
        <v>CIL LOAD</v>
      </c>
      <c r="G1762" s="4">
        <f t="shared" si="335"/>
        <v>0</v>
      </c>
      <c r="H1762" s="4" t="e">
        <f t="shared" si="336"/>
        <v>#N/A</v>
      </c>
      <c r="I1762" s="4" t="e">
        <f>_xll.BDP(AG1762&amp;" equity","crncy_adj_px_last","eqy_fund_crncy=usd")</f>
        <v>#NAME?</v>
      </c>
      <c r="J1762" s="4" t="str">
        <f t="shared" si="337"/>
      </c>
      <c r="AA1762" s="4">
        <f t="shared" si="338"/>
        <v>0</v>
      </c>
      <c r="AB1762" s="4">
        <f>'Enhanced Basket_AUTOLOAD'!T1762</f>
        <v>0</v>
      </c>
      <c r="AC1762" s="4">
        <f>'Enhanced Basket_AUTOLOAD'!M1762</f>
        <v>0</v>
      </c>
      <c r="AD1762" s="4">
        <f>'Enhanced Basket_AUTOLOAD'!L1762</f>
        <v>0</v>
      </c>
      <c r="AE1762" s="4">
        <f>'Enhanced Basket_AUTOLOAD'!Z1762</f>
        <v>0</v>
      </c>
      <c r="AF1762" s="4">
        <f>'Enhanced Basket_AUTOLOAD'!AB1762</f>
        <v>0</v>
      </c>
      <c r="AG1762" s="4" t="e">
        <f>VLOOKUP(AJ1762,'Ticker Mapping'!$I$3:$M$6706,5,0)</f>
        <v>#N/A</v>
      </c>
      <c r="AH1762" s="4" t="e">
        <f>_xll.BDP(AK1762&amp;" SEDOL","TICKER_AND_EXCH_CODE")</f>
        <v>#NAME?</v>
      </c>
      <c r="AI1762" s="4" t="e">
        <f t="shared" si="339"/>
        <v>#N/A</v>
      </c>
      <c r="AJ1762" s="4">
        <f>'Enhanced Basket_AUTOLOAD'!P1762</f>
        <v>0</v>
      </c>
      <c r="AK1762" s="4">
        <f>'Enhanced Basket_AUTOLOAD'!Q1762</f>
        <v>0</v>
      </c>
      <c r="AL1762" s="4">
        <f>'Enhanced Basket_AUTOLOAD'!Y1762</f>
        <v>0</v>
      </c>
      <c r="AM1762" s="4" t="e">
        <f t="shared" si="340"/>
        <v>#N/A</v>
      </c>
      <c r="AN1762" s="4" t="str">
        <f t="shared" si="341"/>
        <v>NO</v>
      </c>
      <c r="AO1762" s="4" t="str">
        <f t="shared" si="342"/>
        <v>Cash-in-Lieu</v>
      </c>
    </row>
    <row r="1763" ht="15" customHeight="1" s="4" customFormat="1">
      <c r="A1763" s="4">
        <f>'Enhanced Basket_AUTOLOAD'!H1763</f>
        <v>0</v>
      </c>
      <c r="B1763" s="4" t="str">
        <f t="shared" si="331"/>
        <v>SELL</v>
      </c>
      <c r="C1763" s="4" t="s">
        <v>29</v>
      </c>
      <c r="D1763" s="4" t="str">
        <f t="shared" si="332"/>
        <v>MT</v>
      </c>
      <c r="E1763" s="4" t="str">
        <f t="shared" si="333"/>
      </c>
      <c r="F1763" s="4" t="str">
        <f t="shared" si="334"/>
        <v>CIL LOAD</v>
      </c>
      <c r="G1763" s="4">
        <f t="shared" si="335"/>
        <v>0</v>
      </c>
      <c r="H1763" s="4" t="e">
        <f t="shared" si="336"/>
        <v>#N/A</v>
      </c>
      <c r="I1763" s="4" t="e">
        <f>_xll.BDP(AG1763&amp;" equity","crncy_adj_px_last","eqy_fund_crncy=usd")</f>
        <v>#NAME?</v>
      </c>
      <c r="J1763" s="4" t="str">
        <f t="shared" si="337"/>
      </c>
      <c r="AA1763" s="4">
        <f t="shared" si="338"/>
        <v>0</v>
      </c>
      <c r="AB1763" s="4">
        <f>'Enhanced Basket_AUTOLOAD'!T1763</f>
        <v>0</v>
      </c>
      <c r="AC1763" s="4">
        <f>'Enhanced Basket_AUTOLOAD'!M1763</f>
        <v>0</v>
      </c>
      <c r="AD1763" s="4">
        <f>'Enhanced Basket_AUTOLOAD'!L1763</f>
        <v>0</v>
      </c>
      <c r="AE1763" s="4">
        <f>'Enhanced Basket_AUTOLOAD'!Z1763</f>
        <v>0</v>
      </c>
      <c r="AF1763" s="4">
        <f>'Enhanced Basket_AUTOLOAD'!AB1763</f>
        <v>0</v>
      </c>
      <c r="AG1763" s="4" t="e">
        <f>VLOOKUP(AJ1763,'Ticker Mapping'!$I$3:$M$6706,5,0)</f>
        <v>#N/A</v>
      </c>
      <c r="AH1763" s="4" t="e">
        <f>_xll.BDP(AK1763&amp;" SEDOL","TICKER_AND_EXCH_CODE")</f>
        <v>#NAME?</v>
      </c>
      <c r="AI1763" s="4" t="e">
        <f t="shared" si="339"/>
        <v>#N/A</v>
      </c>
      <c r="AJ1763" s="4">
        <f>'Enhanced Basket_AUTOLOAD'!P1763</f>
        <v>0</v>
      </c>
      <c r="AK1763" s="4">
        <f>'Enhanced Basket_AUTOLOAD'!Q1763</f>
        <v>0</v>
      </c>
      <c r="AL1763" s="4">
        <f>'Enhanced Basket_AUTOLOAD'!Y1763</f>
        <v>0</v>
      </c>
      <c r="AM1763" s="4" t="e">
        <f t="shared" si="340"/>
        <v>#N/A</v>
      </c>
      <c r="AN1763" s="4" t="str">
        <f t="shared" si="341"/>
        <v>NO</v>
      </c>
      <c r="AO1763" s="4" t="str">
        <f t="shared" si="342"/>
        <v>Cash-in-Lieu</v>
      </c>
    </row>
    <row r="1764" ht="15" customHeight="1" s="4" customFormat="1">
      <c r="A1764" s="4">
        <f>'Enhanced Basket_AUTOLOAD'!H1764</f>
        <v>0</v>
      </c>
      <c r="B1764" s="4" t="str">
        <f t="shared" si="331"/>
        <v>SELL</v>
      </c>
      <c r="C1764" s="4" t="s">
        <v>29</v>
      </c>
      <c r="D1764" s="4" t="str">
        <f t="shared" si="332"/>
        <v>MT</v>
      </c>
      <c r="E1764" s="4" t="str">
        <f t="shared" si="333"/>
      </c>
      <c r="F1764" s="4" t="str">
        <f t="shared" si="334"/>
        <v>CIL LOAD</v>
      </c>
      <c r="G1764" s="4">
        <f t="shared" si="335"/>
        <v>0</v>
      </c>
      <c r="H1764" s="4" t="e">
        <f t="shared" si="336"/>
        <v>#N/A</v>
      </c>
      <c r="I1764" s="4" t="e">
        <f>_xll.BDP(AG1764&amp;" equity","crncy_adj_px_last","eqy_fund_crncy=usd")</f>
        <v>#NAME?</v>
      </c>
      <c r="J1764" s="4" t="str">
        <f t="shared" si="337"/>
      </c>
      <c r="AA1764" s="4">
        <f t="shared" si="338"/>
        <v>0</v>
      </c>
      <c r="AB1764" s="4">
        <f>'Enhanced Basket_AUTOLOAD'!T1764</f>
        <v>0</v>
      </c>
      <c r="AC1764" s="4">
        <f>'Enhanced Basket_AUTOLOAD'!M1764</f>
        <v>0</v>
      </c>
      <c r="AD1764" s="4">
        <f>'Enhanced Basket_AUTOLOAD'!L1764</f>
        <v>0</v>
      </c>
      <c r="AE1764" s="4">
        <f>'Enhanced Basket_AUTOLOAD'!Z1764</f>
        <v>0</v>
      </c>
      <c r="AF1764" s="4">
        <f>'Enhanced Basket_AUTOLOAD'!AB1764</f>
        <v>0</v>
      </c>
      <c r="AG1764" s="4" t="e">
        <f>VLOOKUP(AJ1764,'Ticker Mapping'!$I$3:$M$6706,5,0)</f>
        <v>#N/A</v>
      </c>
      <c r="AH1764" s="4" t="e">
        <f>_xll.BDP(AK1764&amp;" SEDOL","TICKER_AND_EXCH_CODE")</f>
        <v>#NAME?</v>
      </c>
      <c r="AI1764" s="4" t="e">
        <f t="shared" si="339"/>
        <v>#N/A</v>
      </c>
      <c r="AJ1764" s="4">
        <f>'Enhanced Basket_AUTOLOAD'!P1764</f>
        <v>0</v>
      </c>
      <c r="AK1764" s="4">
        <f>'Enhanced Basket_AUTOLOAD'!Q1764</f>
        <v>0</v>
      </c>
      <c r="AL1764" s="4">
        <f>'Enhanced Basket_AUTOLOAD'!Y1764</f>
        <v>0</v>
      </c>
      <c r="AM1764" s="4" t="e">
        <f t="shared" si="340"/>
        <v>#N/A</v>
      </c>
      <c r="AN1764" s="4" t="str">
        <f t="shared" si="341"/>
        <v>NO</v>
      </c>
      <c r="AO1764" s="4" t="str">
        <f t="shared" si="342"/>
        <v>Cash-in-Lieu</v>
      </c>
    </row>
    <row r="1765" ht="15" customHeight="1" s="4" customFormat="1">
      <c r="A1765" s="4">
        <f>'Enhanced Basket_AUTOLOAD'!H1765</f>
        <v>0</v>
      </c>
      <c r="B1765" s="4" t="str">
        <f t="shared" si="331"/>
        <v>SELL</v>
      </c>
      <c r="C1765" s="4" t="s">
        <v>29</v>
      </c>
      <c r="D1765" s="4" t="str">
        <f t="shared" si="332"/>
        <v>MT</v>
      </c>
      <c r="E1765" s="4" t="str">
        <f t="shared" si="333"/>
      </c>
      <c r="F1765" s="4" t="str">
        <f t="shared" si="334"/>
        <v>CIL LOAD</v>
      </c>
      <c r="G1765" s="4">
        <f t="shared" si="335"/>
        <v>0</v>
      </c>
      <c r="H1765" s="4" t="e">
        <f t="shared" si="336"/>
        <v>#N/A</v>
      </c>
      <c r="I1765" s="4" t="e">
        <f>_xll.BDP(AG1765&amp;" equity","crncy_adj_px_last","eqy_fund_crncy=usd")</f>
        <v>#NAME?</v>
      </c>
      <c r="J1765" s="4" t="str">
        <f t="shared" si="337"/>
      </c>
      <c r="AA1765" s="4">
        <f t="shared" si="338"/>
        <v>0</v>
      </c>
      <c r="AB1765" s="4">
        <f>'Enhanced Basket_AUTOLOAD'!T1765</f>
        <v>0</v>
      </c>
      <c r="AC1765" s="4">
        <f>'Enhanced Basket_AUTOLOAD'!M1765</f>
        <v>0</v>
      </c>
      <c r="AD1765" s="4">
        <f>'Enhanced Basket_AUTOLOAD'!L1765</f>
        <v>0</v>
      </c>
      <c r="AE1765" s="4">
        <f>'Enhanced Basket_AUTOLOAD'!Z1765</f>
        <v>0</v>
      </c>
      <c r="AF1765" s="4">
        <f>'Enhanced Basket_AUTOLOAD'!AB1765</f>
        <v>0</v>
      </c>
      <c r="AG1765" s="4" t="e">
        <f>VLOOKUP(AJ1765,'Ticker Mapping'!$I$3:$M$6706,5,0)</f>
        <v>#N/A</v>
      </c>
      <c r="AH1765" s="4" t="e">
        <f>_xll.BDP(AK1765&amp;" SEDOL","TICKER_AND_EXCH_CODE")</f>
        <v>#NAME?</v>
      </c>
      <c r="AI1765" s="4" t="e">
        <f t="shared" si="339"/>
        <v>#N/A</v>
      </c>
      <c r="AJ1765" s="4">
        <f>'Enhanced Basket_AUTOLOAD'!P1765</f>
        <v>0</v>
      </c>
      <c r="AK1765" s="4">
        <f>'Enhanced Basket_AUTOLOAD'!Q1765</f>
        <v>0</v>
      </c>
      <c r="AL1765" s="4">
        <f>'Enhanced Basket_AUTOLOAD'!Y1765</f>
        <v>0</v>
      </c>
      <c r="AM1765" s="4" t="e">
        <f t="shared" si="340"/>
        <v>#N/A</v>
      </c>
      <c r="AN1765" s="4" t="str">
        <f t="shared" si="341"/>
        <v>NO</v>
      </c>
      <c r="AO1765" s="4" t="str">
        <f t="shared" si="342"/>
        <v>Cash-in-Lieu</v>
      </c>
    </row>
    <row r="1766" ht="15" customHeight="1" s="4" customFormat="1">
      <c r="A1766" s="4">
        <f>'Enhanced Basket_AUTOLOAD'!H1766</f>
        <v>0</v>
      </c>
      <c r="B1766" s="4" t="str">
        <f t="shared" si="331"/>
        <v>SELL</v>
      </c>
      <c r="C1766" s="4" t="s">
        <v>29</v>
      </c>
      <c r="D1766" s="4" t="str">
        <f t="shared" si="332"/>
        <v>MT</v>
      </c>
      <c r="E1766" s="4" t="str">
        <f t="shared" si="333"/>
      </c>
      <c r="F1766" s="4" t="str">
        <f t="shared" si="334"/>
        <v>CIL LOAD</v>
      </c>
      <c r="G1766" s="4">
        <f t="shared" si="335"/>
        <v>0</v>
      </c>
      <c r="H1766" s="4" t="e">
        <f t="shared" si="336"/>
        <v>#N/A</v>
      </c>
      <c r="I1766" s="4" t="e">
        <f>_xll.BDP(AG1766&amp;" equity","crncy_adj_px_last","eqy_fund_crncy=usd")</f>
        <v>#NAME?</v>
      </c>
      <c r="J1766" s="4" t="str">
        <f t="shared" si="337"/>
      </c>
      <c r="AA1766" s="4">
        <f t="shared" si="338"/>
        <v>0</v>
      </c>
      <c r="AB1766" s="4">
        <f>'Enhanced Basket_AUTOLOAD'!T1766</f>
        <v>0</v>
      </c>
      <c r="AC1766" s="4">
        <f>'Enhanced Basket_AUTOLOAD'!M1766</f>
        <v>0</v>
      </c>
      <c r="AD1766" s="4">
        <f>'Enhanced Basket_AUTOLOAD'!L1766</f>
        <v>0</v>
      </c>
      <c r="AE1766" s="4">
        <f>'Enhanced Basket_AUTOLOAD'!Z1766</f>
        <v>0</v>
      </c>
      <c r="AF1766" s="4">
        <f>'Enhanced Basket_AUTOLOAD'!AB1766</f>
        <v>0</v>
      </c>
      <c r="AG1766" s="4" t="e">
        <f>VLOOKUP(AJ1766,'Ticker Mapping'!$I$3:$M$6706,5,0)</f>
        <v>#N/A</v>
      </c>
      <c r="AH1766" s="4" t="e">
        <f>_xll.BDP(AK1766&amp;" SEDOL","TICKER_AND_EXCH_CODE")</f>
        <v>#NAME?</v>
      </c>
      <c r="AI1766" s="4" t="e">
        <f t="shared" si="339"/>
        <v>#N/A</v>
      </c>
      <c r="AJ1766" s="4">
        <f>'Enhanced Basket_AUTOLOAD'!P1766</f>
        <v>0</v>
      </c>
      <c r="AK1766" s="4">
        <f>'Enhanced Basket_AUTOLOAD'!Q1766</f>
        <v>0</v>
      </c>
      <c r="AL1766" s="4">
        <f>'Enhanced Basket_AUTOLOAD'!Y1766</f>
        <v>0</v>
      </c>
      <c r="AM1766" s="4" t="e">
        <f t="shared" si="340"/>
        <v>#N/A</v>
      </c>
      <c r="AN1766" s="4" t="str">
        <f t="shared" si="341"/>
        <v>NO</v>
      </c>
      <c r="AO1766" s="4" t="str">
        <f t="shared" si="342"/>
        <v>Cash-in-Lieu</v>
      </c>
    </row>
    <row r="1767" ht="15" customHeight="1" s="4" customFormat="1">
      <c r="A1767" s="4">
        <f>'Enhanced Basket_AUTOLOAD'!H1767</f>
        <v>0</v>
      </c>
      <c r="B1767" s="4" t="str">
        <f t="shared" si="331"/>
        <v>SELL</v>
      </c>
      <c r="C1767" s="4" t="s">
        <v>29</v>
      </c>
      <c r="D1767" s="4" t="str">
        <f t="shared" si="332"/>
        <v>MT</v>
      </c>
      <c r="E1767" s="4" t="str">
        <f t="shared" si="333"/>
      </c>
      <c r="F1767" s="4" t="str">
        <f t="shared" si="334"/>
        <v>CIL LOAD</v>
      </c>
      <c r="G1767" s="4">
        <f t="shared" si="335"/>
        <v>0</v>
      </c>
      <c r="H1767" s="4" t="e">
        <f t="shared" si="336"/>
        <v>#N/A</v>
      </c>
      <c r="I1767" s="4" t="e">
        <f>_xll.BDP(AG1767&amp;" equity","crncy_adj_px_last","eqy_fund_crncy=usd")</f>
        <v>#NAME?</v>
      </c>
      <c r="J1767" s="4" t="str">
        <f t="shared" si="337"/>
      </c>
      <c r="AA1767" s="4">
        <f t="shared" si="338"/>
        <v>0</v>
      </c>
      <c r="AB1767" s="4">
        <f>'Enhanced Basket_AUTOLOAD'!T1767</f>
        <v>0</v>
      </c>
      <c r="AC1767" s="4">
        <f>'Enhanced Basket_AUTOLOAD'!M1767</f>
        <v>0</v>
      </c>
      <c r="AD1767" s="4">
        <f>'Enhanced Basket_AUTOLOAD'!L1767</f>
        <v>0</v>
      </c>
      <c r="AE1767" s="4">
        <f>'Enhanced Basket_AUTOLOAD'!Z1767</f>
        <v>0</v>
      </c>
      <c r="AF1767" s="4">
        <f>'Enhanced Basket_AUTOLOAD'!AB1767</f>
        <v>0</v>
      </c>
      <c r="AG1767" s="4" t="e">
        <f>VLOOKUP(AJ1767,'Ticker Mapping'!$I$3:$M$6706,5,0)</f>
        <v>#N/A</v>
      </c>
      <c r="AH1767" s="4" t="e">
        <f>_xll.BDP(AK1767&amp;" SEDOL","TICKER_AND_EXCH_CODE")</f>
        <v>#NAME?</v>
      </c>
      <c r="AI1767" s="4" t="e">
        <f t="shared" si="339"/>
        <v>#N/A</v>
      </c>
      <c r="AJ1767" s="4">
        <f>'Enhanced Basket_AUTOLOAD'!P1767</f>
        <v>0</v>
      </c>
      <c r="AK1767" s="4">
        <f>'Enhanced Basket_AUTOLOAD'!Q1767</f>
        <v>0</v>
      </c>
      <c r="AL1767" s="4">
        <f>'Enhanced Basket_AUTOLOAD'!Y1767</f>
        <v>0</v>
      </c>
      <c r="AM1767" s="4" t="e">
        <f t="shared" si="340"/>
        <v>#N/A</v>
      </c>
      <c r="AN1767" s="4" t="str">
        <f t="shared" si="341"/>
        <v>NO</v>
      </c>
      <c r="AO1767" s="4" t="str">
        <f t="shared" si="342"/>
        <v>Cash-in-Lieu</v>
      </c>
    </row>
    <row r="1768" ht="15" customHeight="1" s="4" customFormat="1">
      <c r="A1768" s="4">
        <f>'Enhanced Basket_AUTOLOAD'!H1768</f>
        <v>0</v>
      </c>
      <c r="B1768" s="4" t="str">
        <f t="shared" si="331"/>
        <v>SELL</v>
      </c>
      <c r="C1768" s="4" t="s">
        <v>29</v>
      </c>
      <c r="D1768" s="4" t="str">
        <f t="shared" si="332"/>
        <v>MT</v>
      </c>
      <c r="E1768" s="4" t="str">
        <f t="shared" si="333"/>
      </c>
      <c r="F1768" s="4" t="str">
        <f t="shared" si="334"/>
        <v>CIL LOAD</v>
      </c>
      <c r="G1768" s="4">
        <f t="shared" si="335"/>
        <v>0</v>
      </c>
      <c r="H1768" s="4" t="e">
        <f t="shared" si="336"/>
        <v>#N/A</v>
      </c>
      <c r="I1768" s="4" t="e">
        <f>_xll.BDP(AG1768&amp;" equity","crncy_adj_px_last","eqy_fund_crncy=usd")</f>
        <v>#NAME?</v>
      </c>
      <c r="J1768" s="4" t="str">
        <f t="shared" si="337"/>
      </c>
      <c r="AA1768" s="4">
        <f t="shared" si="338"/>
        <v>0</v>
      </c>
      <c r="AB1768" s="4">
        <f>'Enhanced Basket_AUTOLOAD'!T1768</f>
        <v>0</v>
      </c>
      <c r="AC1768" s="4">
        <f>'Enhanced Basket_AUTOLOAD'!M1768</f>
        <v>0</v>
      </c>
      <c r="AD1768" s="4">
        <f>'Enhanced Basket_AUTOLOAD'!L1768</f>
        <v>0</v>
      </c>
      <c r="AE1768" s="4">
        <f>'Enhanced Basket_AUTOLOAD'!Z1768</f>
        <v>0</v>
      </c>
      <c r="AF1768" s="4">
        <f>'Enhanced Basket_AUTOLOAD'!AB1768</f>
        <v>0</v>
      </c>
      <c r="AG1768" s="4" t="e">
        <f>VLOOKUP(AJ1768,'Ticker Mapping'!$I$3:$M$6706,5,0)</f>
        <v>#N/A</v>
      </c>
      <c r="AH1768" s="4" t="e">
        <f>_xll.BDP(AK1768&amp;" SEDOL","TICKER_AND_EXCH_CODE")</f>
        <v>#NAME?</v>
      </c>
      <c r="AI1768" s="4" t="e">
        <f t="shared" si="339"/>
        <v>#N/A</v>
      </c>
      <c r="AJ1768" s="4">
        <f>'Enhanced Basket_AUTOLOAD'!P1768</f>
        <v>0</v>
      </c>
      <c r="AK1768" s="4">
        <f>'Enhanced Basket_AUTOLOAD'!Q1768</f>
        <v>0</v>
      </c>
      <c r="AL1768" s="4">
        <f>'Enhanced Basket_AUTOLOAD'!Y1768</f>
        <v>0</v>
      </c>
      <c r="AM1768" s="4" t="e">
        <f t="shared" si="340"/>
        <v>#N/A</v>
      </c>
      <c r="AN1768" s="4" t="str">
        <f t="shared" si="341"/>
        <v>NO</v>
      </c>
      <c r="AO1768" s="4" t="str">
        <f t="shared" si="342"/>
        <v>Cash-in-Lieu</v>
      </c>
    </row>
    <row r="1769" ht="15" customHeight="1" s="4" customFormat="1">
      <c r="A1769" s="4">
        <f>'Enhanced Basket_AUTOLOAD'!H1769</f>
        <v>0</v>
      </c>
      <c r="B1769" s="4" t="str">
        <f t="shared" si="331"/>
        <v>SELL</v>
      </c>
      <c r="C1769" s="4" t="s">
        <v>29</v>
      </c>
      <c r="D1769" s="4" t="str">
        <f t="shared" si="332"/>
        <v>MT</v>
      </c>
      <c r="E1769" s="4" t="str">
        <f t="shared" si="333"/>
      </c>
      <c r="F1769" s="4" t="str">
        <f t="shared" si="334"/>
        <v>CIL LOAD</v>
      </c>
      <c r="G1769" s="4">
        <f t="shared" si="335"/>
        <v>0</v>
      </c>
      <c r="H1769" s="4" t="e">
        <f t="shared" si="336"/>
        <v>#N/A</v>
      </c>
      <c r="I1769" s="4" t="e">
        <f>_xll.BDP(AG1769&amp;" equity","crncy_adj_px_last","eqy_fund_crncy=usd")</f>
        <v>#NAME?</v>
      </c>
      <c r="J1769" s="4" t="str">
        <f t="shared" si="337"/>
      </c>
      <c r="AA1769" s="4">
        <f t="shared" si="338"/>
        <v>0</v>
      </c>
      <c r="AB1769" s="4">
        <f>'Enhanced Basket_AUTOLOAD'!T1769</f>
        <v>0</v>
      </c>
      <c r="AC1769" s="4">
        <f>'Enhanced Basket_AUTOLOAD'!M1769</f>
        <v>0</v>
      </c>
      <c r="AD1769" s="4">
        <f>'Enhanced Basket_AUTOLOAD'!L1769</f>
        <v>0</v>
      </c>
      <c r="AE1769" s="4">
        <f>'Enhanced Basket_AUTOLOAD'!Z1769</f>
        <v>0</v>
      </c>
      <c r="AF1769" s="4">
        <f>'Enhanced Basket_AUTOLOAD'!AB1769</f>
        <v>0</v>
      </c>
      <c r="AG1769" s="4" t="e">
        <f>VLOOKUP(AJ1769,'Ticker Mapping'!$I$3:$M$6706,5,0)</f>
        <v>#N/A</v>
      </c>
      <c r="AH1769" s="4" t="e">
        <f>_xll.BDP(AK1769&amp;" SEDOL","TICKER_AND_EXCH_CODE")</f>
        <v>#NAME?</v>
      </c>
      <c r="AI1769" s="4" t="e">
        <f t="shared" si="339"/>
        <v>#N/A</v>
      </c>
      <c r="AJ1769" s="4">
        <f>'Enhanced Basket_AUTOLOAD'!P1769</f>
        <v>0</v>
      </c>
      <c r="AK1769" s="4">
        <f>'Enhanced Basket_AUTOLOAD'!Q1769</f>
        <v>0</v>
      </c>
      <c r="AL1769" s="4">
        <f>'Enhanced Basket_AUTOLOAD'!Y1769</f>
        <v>0</v>
      </c>
      <c r="AM1769" s="4" t="e">
        <f t="shared" si="340"/>
        <v>#N/A</v>
      </c>
      <c r="AN1769" s="4" t="str">
        <f t="shared" si="341"/>
        <v>NO</v>
      </c>
      <c r="AO1769" s="4" t="str">
        <f t="shared" si="342"/>
        <v>Cash-in-Lieu</v>
      </c>
    </row>
    <row r="1770" ht="15" customHeight="1" s="4" customFormat="1">
      <c r="A1770" s="4">
        <f>'Enhanced Basket_AUTOLOAD'!H1770</f>
        <v>0</v>
      </c>
      <c r="B1770" s="4" t="str">
        <f t="shared" si="331"/>
        <v>SELL</v>
      </c>
      <c r="C1770" s="4" t="s">
        <v>29</v>
      </c>
      <c r="D1770" s="4" t="str">
        <f t="shared" si="332"/>
        <v>MT</v>
      </c>
      <c r="E1770" s="4" t="str">
        <f t="shared" si="333"/>
      </c>
      <c r="F1770" s="4" t="str">
        <f t="shared" si="334"/>
        <v>CIL LOAD</v>
      </c>
      <c r="G1770" s="4">
        <f t="shared" si="335"/>
        <v>0</v>
      </c>
      <c r="H1770" s="4" t="e">
        <f t="shared" si="336"/>
        <v>#N/A</v>
      </c>
      <c r="I1770" s="4" t="e">
        <f>_xll.BDP(AG1770&amp;" equity","crncy_adj_px_last","eqy_fund_crncy=usd")</f>
        <v>#NAME?</v>
      </c>
      <c r="J1770" s="4" t="str">
        <f t="shared" si="337"/>
      </c>
      <c r="AA1770" s="4">
        <f t="shared" si="338"/>
        <v>0</v>
      </c>
      <c r="AB1770" s="4">
        <f>'Enhanced Basket_AUTOLOAD'!T1770</f>
        <v>0</v>
      </c>
      <c r="AC1770" s="4">
        <f>'Enhanced Basket_AUTOLOAD'!M1770</f>
        <v>0</v>
      </c>
      <c r="AD1770" s="4">
        <f>'Enhanced Basket_AUTOLOAD'!L1770</f>
        <v>0</v>
      </c>
      <c r="AE1770" s="4">
        <f>'Enhanced Basket_AUTOLOAD'!Z1770</f>
        <v>0</v>
      </c>
      <c r="AF1770" s="4">
        <f>'Enhanced Basket_AUTOLOAD'!AB1770</f>
        <v>0</v>
      </c>
      <c r="AG1770" s="4" t="e">
        <f>VLOOKUP(AJ1770,'Ticker Mapping'!$I$3:$M$6706,5,0)</f>
        <v>#N/A</v>
      </c>
      <c r="AH1770" s="4" t="e">
        <f>_xll.BDP(AK1770&amp;" SEDOL","TICKER_AND_EXCH_CODE")</f>
        <v>#NAME?</v>
      </c>
      <c r="AI1770" s="4" t="e">
        <f t="shared" si="339"/>
        <v>#N/A</v>
      </c>
      <c r="AJ1770" s="4">
        <f>'Enhanced Basket_AUTOLOAD'!P1770</f>
        <v>0</v>
      </c>
      <c r="AK1770" s="4">
        <f>'Enhanced Basket_AUTOLOAD'!Q1770</f>
        <v>0</v>
      </c>
      <c r="AL1770" s="4">
        <f>'Enhanced Basket_AUTOLOAD'!Y1770</f>
        <v>0</v>
      </c>
      <c r="AM1770" s="4" t="e">
        <f t="shared" si="340"/>
        <v>#N/A</v>
      </c>
      <c r="AN1770" s="4" t="str">
        <f t="shared" si="341"/>
        <v>NO</v>
      </c>
      <c r="AO1770" s="4" t="str">
        <f t="shared" si="342"/>
        <v>Cash-in-Lieu</v>
      </c>
    </row>
    <row r="1771" ht="15" customHeight="1" s="4" customFormat="1">
      <c r="A1771" s="4">
        <f>'Enhanced Basket_AUTOLOAD'!H1771</f>
        <v>0</v>
      </c>
      <c r="B1771" s="4" t="str">
        <f t="shared" si="331"/>
        <v>SELL</v>
      </c>
      <c r="C1771" s="4" t="s">
        <v>29</v>
      </c>
      <c r="D1771" s="4" t="str">
        <f t="shared" si="332"/>
        <v>MT</v>
      </c>
      <c r="E1771" s="4" t="str">
        <f t="shared" si="333"/>
      </c>
      <c r="F1771" s="4" t="str">
        <f t="shared" si="334"/>
        <v>CIL LOAD</v>
      </c>
      <c r="G1771" s="4">
        <f t="shared" si="335"/>
        <v>0</v>
      </c>
      <c r="H1771" s="4" t="e">
        <f t="shared" si="336"/>
        <v>#N/A</v>
      </c>
      <c r="I1771" s="4" t="e">
        <f>_xll.BDP(AG1771&amp;" equity","crncy_adj_px_last","eqy_fund_crncy=usd")</f>
        <v>#NAME?</v>
      </c>
      <c r="J1771" s="4" t="str">
        <f t="shared" si="337"/>
      </c>
      <c r="AA1771" s="4">
        <f t="shared" si="338"/>
        <v>0</v>
      </c>
      <c r="AB1771" s="4">
        <f>'Enhanced Basket_AUTOLOAD'!T1771</f>
        <v>0</v>
      </c>
      <c r="AC1771" s="4">
        <f>'Enhanced Basket_AUTOLOAD'!M1771</f>
        <v>0</v>
      </c>
      <c r="AD1771" s="4">
        <f>'Enhanced Basket_AUTOLOAD'!L1771</f>
        <v>0</v>
      </c>
      <c r="AE1771" s="4">
        <f>'Enhanced Basket_AUTOLOAD'!Z1771</f>
        <v>0</v>
      </c>
      <c r="AF1771" s="4">
        <f>'Enhanced Basket_AUTOLOAD'!AB1771</f>
        <v>0</v>
      </c>
      <c r="AG1771" s="4" t="e">
        <f>VLOOKUP(AJ1771,'Ticker Mapping'!$I$3:$M$6706,5,0)</f>
        <v>#N/A</v>
      </c>
      <c r="AH1771" s="4" t="e">
        <f>_xll.BDP(AK1771&amp;" SEDOL","TICKER_AND_EXCH_CODE")</f>
        <v>#NAME?</v>
      </c>
      <c r="AI1771" s="4" t="e">
        <f t="shared" si="339"/>
        <v>#N/A</v>
      </c>
      <c r="AJ1771" s="4">
        <f>'Enhanced Basket_AUTOLOAD'!P1771</f>
        <v>0</v>
      </c>
      <c r="AK1771" s="4">
        <f>'Enhanced Basket_AUTOLOAD'!Q1771</f>
        <v>0</v>
      </c>
      <c r="AL1771" s="4">
        <f>'Enhanced Basket_AUTOLOAD'!Y1771</f>
        <v>0</v>
      </c>
      <c r="AM1771" s="4" t="e">
        <f t="shared" si="340"/>
        <v>#N/A</v>
      </c>
      <c r="AN1771" s="4" t="str">
        <f t="shared" si="341"/>
        <v>NO</v>
      </c>
      <c r="AO1771" s="4" t="str">
        <f t="shared" si="342"/>
        <v>Cash-in-Lieu</v>
      </c>
    </row>
    <row r="1772" ht="15" customHeight="1" s="4" customFormat="1">
      <c r="A1772" s="4">
        <f>'Enhanced Basket_AUTOLOAD'!H1772</f>
        <v>0</v>
      </c>
      <c r="B1772" s="4" t="str">
        <f t="shared" si="331"/>
        <v>SELL</v>
      </c>
      <c r="C1772" s="4" t="s">
        <v>29</v>
      </c>
      <c r="D1772" s="4" t="str">
        <f t="shared" si="332"/>
        <v>MT</v>
      </c>
      <c r="E1772" s="4" t="str">
        <f t="shared" si="333"/>
      </c>
      <c r="F1772" s="4" t="str">
        <f t="shared" si="334"/>
        <v>CIL LOAD</v>
      </c>
      <c r="G1772" s="4">
        <f t="shared" si="335"/>
        <v>0</v>
      </c>
      <c r="H1772" s="4" t="e">
        <f t="shared" si="336"/>
        <v>#N/A</v>
      </c>
      <c r="I1772" s="4" t="e">
        <f>_xll.BDP(AG1772&amp;" equity","crncy_adj_px_last","eqy_fund_crncy=usd")</f>
        <v>#NAME?</v>
      </c>
      <c r="J1772" s="4" t="str">
        <f t="shared" si="337"/>
      </c>
      <c r="AA1772" s="4">
        <f t="shared" si="338"/>
        <v>0</v>
      </c>
      <c r="AB1772" s="4">
        <f>'Enhanced Basket_AUTOLOAD'!T1772</f>
        <v>0</v>
      </c>
      <c r="AC1772" s="4">
        <f>'Enhanced Basket_AUTOLOAD'!M1772</f>
        <v>0</v>
      </c>
      <c r="AD1772" s="4">
        <f>'Enhanced Basket_AUTOLOAD'!L1772</f>
        <v>0</v>
      </c>
      <c r="AE1772" s="4">
        <f>'Enhanced Basket_AUTOLOAD'!Z1772</f>
        <v>0</v>
      </c>
      <c r="AF1772" s="4">
        <f>'Enhanced Basket_AUTOLOAD'!AB1772</f>
        <v>0</v>
      </c>
      <c r="AG1772" s="4" t="e">
        <f>VLOOKUP(AJ1772,'Ticker Mapping'!$I$3:$M$6706,5,0)</f>
        <v>#N/A</v>
      </c>
      <c r="AH1772" s="4" t="e">
        <f>_xll.BDP(AK1772&amp;" SEDOL","TICKER_AND_EXCH_CODE")</f>
        <v>#NAME?</v>
      </c>
      <c r="AI1772" s="4" t="e">
        <f t="shared" si="339"/>
        <v>#N/A</v>
      </c>
      <c r="AJ1772" s="4">
        <f>'Enhanced Basket_AUTOLOAD'!P1772</f>
        <v>0</v>
      </c>
      <c r="AK1772" s="4">
        <f>'Enhanced Basket_AUTOLOAD'!Q1772</f>
        <v>0</v>
      </c>
      <c r="AL1772" s="4">
        <f>'Enhanced Basket_AUTOLOAD'!Y1772</f>
        <v>0</v>
      </c>
      <c r="AM1772" s="4" t="e">
        <f t="shared" si="340"/>
        <v>#N/A</v>
      </c>
      <c r="AN1772" s="4" t="str">
        <f t="shared" si="341"/>
        <v>NO</v>
      </c>
      <c r="AO1772" s="4" t="str">
        <f t="shared" si="342"/>
        <v>Cash-in-Lieu</v>
      </c>
    </row>
    <row r="1773" ht="15" customHeight="1" s="4" customFormat="1">
      <c r="A1773" s="4">
        <f>'Enhanced Basket_AUTOLOAD'!H1773</f>
        <v>0</v>
      </c>
      <c r="B1773" s="4" t="str">
        <f t="shared" si="331"/>
        <v>SELL</v>
      </c>
      <c r="C1773" s="4" t="s">
        <v>29</v>
      </c>
      <c r="D1773" s="4" t="str">
        <f t="shared" si="332"/>
        <v>MT</v>
      </c>
      <c r="E1773" s="4" t="str">
        <f t="shared" si="333"/>
      </c>
      <c r="F1773" s="4" t="str">
        <f t="shared" si="334"/>
        <v>CIL LOAD</v>
      </c>
      <c r="G1773" s="4">
        <f t="shared" si="335"/>
        <v>0</v>
      </c>
      <c r="H1773" s="4" t="e">
        <f t="shared" si="336"/>
        <v>#N/A</v>
      </c>
      <c r="I1773" s="4" t="e">
        <f>_xll.BDP(AG1773&amp;" equity","crncy_adj_px_last","eqy_fund_crncy=usd")</f>
        <v>#NAME?</v>
      </c>
      <c r="J1773" s="4" t="str">
        <f t="shared" si="337"/>
      </c>
      <c r="AA1773" s="4">
        <f t="shared" si="338"/>
        <v>0</v>
      </c>
      <c r="AB1773" s="4">
        <f>'Enhanced Basket_AUTOLOAD'!T1773</f>
        <v>0</v>
      </c>
      <c r="AC1773" s="4">
        <f>'Enhanced Basket_AUTOLOAD'!M1773</f>
        <v>0</v>
      </c>
      <c r="AD1773" s="4">
        <f>'Enhanced Basket_AUTOLOAD'!L1773</f>
        <v>0</v>
      </c>
      <c r="AE1773" s="4">
        <f>'Enhanced Basket_AUTOLOAD'!Z1773</f>
        <v>0</v>
      </c>
      <c r="AF1773" s="4">
        <f>'Enhanced Basket_AUTOLOAD'!AB1773</f>
        <v>0</v>
      </c>
      <c r="AG1773" s="4" t="e">
        <f>VLOOKUP(AJ1773,'Ticker Mapping'!$I$3:$M$6706,5,0)</f>
        <v>#N/A</v>
      </c>
      <c r="AH1773" s="4" t="e">
        <f>_xll.BDP(AK1773&amp;" SEDOL","TICKER_AND_EXCH_CODE")</f>
        <v>#NAME?</v>
      </c>
      <c r="AI1773" s="4" t="e">
        <f t="shared" si="339"/>
        <v>#N/A</v>
      </c>
      <c r="AJ1773" s="4">
        <f>'Enhanced Basket_AUTOLOAD'!P1773</f>
        <v>0</v>
      </c>
      <c r="AK1773" s="4">
        <f>'Enhanced Basket_AUTOLOAD'!Q1773</f>
        <v>0</v>
      </c>
      <c r="AL1773" s="4">
        <f>'Enhanced Basket_AUTOLOAD'!Y1773</f>
        <v>0</v>
      </c>
      <c r="AM1773" s="4" t="e">
        <f t="shared" si="340"/>
        <v>#N/A</v>
      </c>
      <c r="AN1773" s="4" t="str">
        <f t="shared" si="341"/>
        <v>NO</v>
      </c>
      <c r="AO1773" s="4" t="str">
        <f t="shared" si="342"/>
        <v>Cash-in-Lieu</v>
      </c>
    </row>
    <row r="1774" ht="15" customHeight="1" s="4" customFormat="1">
      <c r="A1774" s="4">
        <f>'Enhanced Basket_AUTOLOAD'!H1774</f>
        <v>0</v>
      </c>
      <c r="B1774" s="4" t="str">
        <f t="shared" si="331"/>
        <v>SELL</v>
      </c>
      <c r="C1774" s="4" t="s">
        <v>29</v>
      </c>
      <c r="D1774" s="4" t="str">
        <f t="shared" si="332"/>
        <v>MT</v>
      </c>
      <c r="E1774" s="4" t="str">
        <f t="shared" si="333"/>
      </c>
      <c r="F1774" s="4" t="str">
        <f t="shared" si="334"/>
        <v>CIL LOAD</v>
      </c>
      <c r="G1774" s="4">
        <f t="shared" si="335"/>
        <v>0</v>
      </c>
      <c r="H1774" s="4" t="e">
        <f t="shared" si="336"/>
        <v>#N/A</v>
      </c>
      <c r="I1774" s="4" t="e">
        <f>_xll.BDP(AG1774&amp;" equity","crncy_adj_px_last","eqy_fund_crncy=usd")</f>
        <v>#NAME?</v>
      </c>
      <c r="J1774" s="4" t="str">
        <f t="shared" si="337"/>
      </c>
      <c r="AA1774" s="4">
        <f t="shared" si="338"/>
        <v>0</v>
      </c>
      <c r="AB1774" s="4">
        <f>'Enhanced Basket_AUTOLOAD'!T1774</f>
        <v>0</v>
      </c>
      <c r="AC1774" s="4">
        <f>'Enhanced Basket_AUTOLOAD'!M1774</f>
        <v>0</v>
      </c>
      <c r="AD1774" s="4">
        <f>'Enhanced Basket_AUTOLOAD'!L1774</f>
        <v>0</v>
      </c>
      <c r="AE1774" s="4">
        <f>'Enhanced Basket_AUTOLOAD'!Z1774</f>
        <v>0</v>
      </c>
      <c r="AF1774" s="4">
        <f>'Enhanced Basket_AUTOLOAD'!AB1774</f>
        <v>0</v>
      </c>
      <c r="AG1774" s="4" t="e">
        <f>VLOOKUP(AJ1774,'Ticker Mapping'!$I$3:$M$6706,5,0)</f>
        <v>#N/A</v>
      </c>
      <c r="AH1774" s="4" t="e">
        <f>_xll.BDP(AK1774&amp;" SEDOL","TICKER_AND_EXCH_CODE")</f>
        <v>#NAME?</v>
      </c>
      <c r="AI1774" s="4" t="e">
        <f t="shared" si="339"/>
        <v>#N/A</v>
      </c>
      <c r="AJ1774" s="4">
        <f>'Enhanced Basket_AUTOLOAD'!P1774</f>
        <v>0</v>
      </c>
      <c r="AK1774" s="4">
        <f>'Enhanced Basket_AUTOLOAD'!Q1774</f>
        <v>0</v>
      </c>
      <c r="AL1774" s="4">
        <f>'Enhanced Basket_AUTOLOAD'!Y1774</f>
        <v>0</v>
      </c>
      <c r="AM1774" s="4" t="e">
        <f t="shared" si="340"/>
        <v>#N/A</v>
      </c>
      <c r="AN1774" s="4" t="str">
        <f t="shared" si="341"/>
        <v>NO</v>
      </c>
      <c r="AO1774" s="4" t="str">
        <f t="shared" si="342"/>
        <v>Cash-in-Lieu</v>
      </c>
    </row>
    <row r="1775" ht="15" customHeight="1" s="4" customFormat="1">
      <c r="A1775" s="4">
        <f>'Enhanced Basket_AUTOLOAD'!H1775</f>
        <v>0</v>
      </c>
      <c r="B1775" s="4" t="str">
        <f t="shared" si="331"/>
        <v>SELL</v>
      </c>
      <c r="C1775" s="4" t="s">
        <v>29</v>
      </c>
      <c r="D1775" s="4" t="str">
        <f t="shared" si="332"/>
        <v>MT</v>
      </c>
      <c r="E1775" s="4" t="str">
        <f t="shared" si="333"/>
      </c>
      <c r="F1775" s="4" t="str">
        <f t="shared" si="334"/>
        <v>CIL LOAD</v>
      </c>
      <c r="G1775" s="4">
        <f t="shared" si="335"/>
        <v>0</v>
      </c>
      <c r="H1775" s="4" t="e">
        <f t="shared" si="336"/>
        <v>#N/A</v>
      </c>
      <c r="I1775" s="4" t="e">
        <f>_xll.BDP(AG1775&amp;" equity","crncy_adj_px_last","eqy_fund_crncy=usd")</f>
        <v>#NAME?</v>
      </c>
      <c r="J1775" s="4" t="str">
        <f t="shared" si="337"/>
      </c>
      <c r="AA1775" s="4">
        <f t="shared" si="338"/>
        <v>0</v>
      </c>
      <c r="AB1775" s="4">
        <f>'Enhanced Basket_AUTOLOAD'!T1775</f>
        <v>0</v>
      </c>
      <c r="AC1775" s="4">
        <f>'Enhanced Basket_AUTOLOAD'!M1775</f>
        <v>0</v>
      </c>
      <c r="AD1775" s="4">
        <f>'Enhanced Basket_AUTOLOAD'!L1775</f>
        <v>0</v>
      </c>
      <c r="AE1775" s="4">
        <f>'Enhanced Basket_AUTOLOAD'!Z1775</f>
        <v>0</v>
      </c>
      <c r="AF1775" s="4">
        <f>'Enhanced Basket_AUTOLOAD'!AB1775</f>
        <v>0</v>
      </c>
      <c r="AG1775" s="4" t="e">
        <f>VLOOKUP(AJ1775,'Ticker Mapping'!$I$3:$M$6706,5,0)</f>
        <v>#N/A</v>
      </c>
      <c r="AH1775" s="4" t="e">
        <f>_xll.BDP(AK1775&amp;" SEDOL","TICKER_AND_EXCH_CODE")</f>
        <v>#NAME?</v>
      </c>
      <c r="AI1775" s="4" t="e">
        <f t="shared" si="339"/>
        <v>#N/A</v>
      </c>
      <c r="AJ1775" s="4">
        <f>'Enhanced Basket_AUTOLOAD'!P1775</f>
        <v>0</v>
      </c>
      <c r="AK1775" s="4">
        <f>'Enhanced Basket_AUTOLOAD'!Q1775</f>
        <v>0</v>
      </c>
      <c r="AL1775" s="4">
        <f>'Enhanced Basket_AUTOLOAD'!Y1775</f>
        <v>0</v>
      </c>
      <c r="AM1775" s="4" t="e">
        <f t="shared" si="340"/>
        <v>#N/A</v>
      </c>
      <c r="AN1775" s="4" t="str">
        <f t="shared" si="341"/>
        <v>NO</v>
      </c>
      <c r="AO1775" s="4" t="str">
        <f t="shared" si="342"/>
        <v>Cash-in-Lieu</v>
      </c>
    </row>
    <row r="1776" ht="15" customHeight="1" s="4" customFormat="1">
      <c r="A1776" s="4">
        <f>'Enhanced Basket_AUTOLOAD'!H1776</f>
        <v>0</v>
      </c>
      <c r="B1776" s="4" t="str">
        <f t="shared" si="331"/>
        <v>SELL</v>
      </c>
      <c r="C1776" s="4" t="s">
        <v>29</v>
      </c>
      <c r="D1776" s="4" t="str">
        <f t="shared" si="332"/>
        <v>MT</v>
      </c>
      <c r="E1776" s="4" t="str">
        <f t="shared" si="333"/>
      </c>
      <c r="F1776" s="4" t="str">
        <f t="shared" si="334"/>
        <v>CIL LOAD</v>
      </c>
      <c r="G1776" s="4">
        <f t="shared" si="335"/>
        <v>0</v>
      </c>
      <c r="H1776" s="4" t="e">
        <f t="shared" si="336"/>
        <v>#N/A</v>
      </c>
      <c r="I1776" s="4" t="e">
        <f>_xll.BDP(AG1776&amp;" equity","crncy_adj_px_last","eqy_fund_crncy=usd")</f>
        <v>#NAME?</v>
      </c>
      <c r="J1776" s="4" t="str">
        <f t="shared" si="337"/>
      </c>
      <c r="AA1776" s="4">
        <f t="shared" si="338"/>
        <v>0</v>
      </c>
      <c r="AB1776" s="4">
        <f>'Enhanced Basket_AUTOLOAD'!T1776</f>
        <v>0</v>
      </c>
      <c r="AC1776" s="4">
        <f>'Enhanced Basket_AUTOLOAD'!M1776</f>
        <v>0</v>
      </c>
      <c r="AD1776" s="4">
        <f>'Enhanced Basket_AUTOLOAD'!L1776</f>
        <v>0</v>
      </c>
      <c r="AE1776" s="4">
        <f>'Enhanced Basket_AUTOLOAD'!Z1776</f>
        <v>0</v>
      </c>
      <c r="AF1776" s="4">
        <f>'Enhanced Basket_AUTOLOAD'!AB1776</f>
        <v>0</v>
      </c>
      <c r="AG1776" s="4" t="e">
        <f>VLOOKUP(AJ1776,'Ticker Mapping'!$I$3:$M$6706,5,0)</f>
        <v>#N/A</v>
      </c>
      <c r="AH1776" s="4" t="e">
        <f>_xll.BDP(AK1776&amp;" SEDOL","TICKER_AND_EXCH_CODE")</f>
        <v>#NAME?</v>
      </c>
      <c r="AI1776" s="4" t="e">
        <f t="shared" si="339"/>
        <v>#N/A</v>
      </c>
      <c r="AJ1776" s="4">
        <f>'Enhanced Basket_AUTOLOAD'!P1776</f>
        <v>0</v>
      </c>
      <c r="AK1776" s="4">
        <f>'Enhanced Basket_AUTOLOAD'!Q1776</f>
        <v>0</v>
      </c>
      <c r="AL1776" s="4">
        <f>'Enhanced Basket_AUTOLOAD'!Y1776</f>
        <v>0</v>
      </c>
      <c r="AM1776" s="4" t="e">
        <f t="shared" si="340"/>
        <v>#N/A</v>
      </c>
      <c r="AN1776" s="4" t="str">
        <f t="shared" si="341"/>
        <v>NO</v>
      </c>
      <c r="AO1776" s="4" t="str">
        <f t="shared" si="342"/>
        <v>Cash-in-Lieu</v>
      </c>
    </row>
    <row r="1777" ht="15" customHeight="1" s="4" customFormat="1">
      <c r="A1777" s="4">
        <f>'Enhanced Basket_AUTOLOAD'!H1777</f>
        <v>0</v>
      </c>
      <c r="B1777" s="4" t="str">
        <f t="shared" si="331"/>
        <v>SELL</v>
      </c>
      <c r="C1777" s="4" t="s">
        <v>29</v>
      </c>
      <c r="D1777" s="4" t="str">
        <f t="shared" si="332"/>
        <v>MT</v>
      </c>
      <c r="E1777" s="4" t="str">
        <f t="shared" si="333"/>
      </c>
      <c r="F1777" s="4" t="str">
        <f t="shared" si="334"/>
        <v>CIL LOAD</v>
      </c>
      <c r="G1777" s="4">
        <f t="shared" si="335"/>
        <v>0</v>
      </c>
      <c r="H1777" s="4" t="e">
        <f t="shared" si="336"/>
        <v>#N/A</v>
      </c>
      <c r="I1777" s="4" t="e">
        <f>_xll.BDP(AG1777&amp;" equity","crncy_adj_px_last","eqy_fund_crncy=usd")</f>
        <v>#NAME?</v>
      </c>
      <c r="J1777" s="4" t="str">
        <f t="shared" si="337"/>
      </c>
      <c r="AA1777" s="4">
        <f t="shared" si="338"/>
        <v>0</v>
      </c>
      <c r="AB1777" s="4">
        <f>'Enhanced Basket_AUTOLOAD'!T1777</f>
        <v>0</v>
      </c>
      <c r="AC1777" s="4">
        <f>'Enhanced Basket_AUTOLOAD'!M1777</f>
        <v>0</v>
      </c>
      <c r="AD1777" s="4">
        <f>'Enhanced Basket_AUTOLOAD'!L1777</f>
        <v>0</v>
      </c>
      <c r="AE1777" s="4">
        <f>'Enhanced Basket_AUTOLOAD'!Z1777</f>
        <v>0</v>
      </c>
      <c r="AF1777" s="4">
        <f>'Enhanced Basket_AUTOLOAD'!AB1777</f>
        <v>0</v>
      </c>
      <c r="AG1777" s="4" t="e">
        <f>VLOOKUP(AJ1777,'Ticker Mapping'!$I$3:$M$6706,5,0)</f>
        <v>#N/A</v>
      </c>
      <c r="AH1777" s="4" t="e">
        <f>_xll.BDP(AK1777&amp;" SEDOL","TICKER_AND_EXCH_CODE")</f>
        <v>#NAME?</v>
      </c>
      <c r="AI1777" s="4" t="e">
        <f t="shared" si="339"/>
        <v>#N/A</v>
      </c>
      <c r="AJ1777" s="4">
        <f>'Enhanced Basket_AUTOLOAD'!P1777</f>
        <v>0</v>
      </c>
      <c r="AK1777" s="4">
        <f>'Enhanced Basket_AUTOLOAD'!Q1777</f>
        <v>0</v>
      </c>
      <c r="AL1777" s="4">
        <f>'Enhanced Basket_AUTOLOAD'!Y1777</f>
        <v>0</v>
      </c>
      <c r="AM1777" s="4" t="e">
        <f t="shared" si="340"/>
        <v>#N/A</v>
      </c>
      <c r="AN1777" s="4" t="str">
        <f t="shared" si="341"/>
        <v>NO</v>
      </c>
      <c r="AO1777" s="4" t="str">
        <f t="shared" si="342"/>
        <v>Cash-in-Lieu</v>
      </c>
    </row>
    <row r="1778" ht="15" customHeight="1" s="4" customFormat="1">
      <c r="A1778" s="4">
        <f>'Enhanced Basket_AUTOLOAD'!H1778</f>
        <v>0</v>
      </c>
      <c r="B1778" s="4" t="str">
        <f t="shared" si="331"/>
        <v>SELL</v>
      </c>
      <c r="C1778" s="4" t="s">
        <v>29</v>
      </c>
      <c r="D1778" s="4" t="str">
        <f t="shared" si="332"/>
        <v>MT</v>
      </c>
      <c r="E1778" s="4" t="str">
        <f t="shared" si="333"/>
      </c>
      <c r="F1778" s="4" t="str">
        <f t="shared" si="334"/>
        <v>CIL LOAD</v>
      </c>
      <c r="G1778" s="4">
        <f t="shared" si="335"/>
        <v>0</v>
      </c>
      <c r="H1778" s="4" t="e">
        <f t="shared" si="336"/>
        <v>#N/A</v>
      </c>
      <c r="I1778" s="4" t="e">
        <f>_xll.BDP(AG1778&amp;" equity","crncy_adj_px_last","eqy_fund_crncy=usd")</f>
        <v>#NAME?</v>
      </c>
      <c r="J1778" s="4" t="str">
        <f t="shared" si="337"/>
      </c>
      <c r="AA1778" s="4">
        <f t="shared" si="338"/>
        <v>0</v>
      </c>
      <c r="AB1778" s="4">
        <f>'Enhanced Basket_AUTOLOAD'!T1778</f>
        <v>0</v>
      </c>
      <c r="AC1778" s="4">
        <f>'Enhanced Basket_AUTOLOAD'!M1778</f>
        <v>0</v>
      </c>
      <c r="AD1778" s="4">
        <f>'Enhanced Basket_AUTOLOAD'!L1778</f>
        <v>0</v>
      </c>
      <c r="AE1778" s="4">
        <f>'Enhanced Basket_AUTOLOAD'!Z1778</f>
        <v>0</v>
      </c>
      <c r="AF1778" s="4">
        <f>'Enhanced Basket_AUTOLOAD'!AB1778</f>
        <v>0</v>
      </c>
      <c r="AG1778" s="4" t="e">
        <f>VLOOKUP(AJ1778,'Ticker Mapping'!$I$3:$M$6706,5,0)</f>
        <v>#N/A</v>
      </c>
      <c r="AH1778" s="4" t="e">
        <f>_xll.BDP(AK1778&amp;" SEDOL","TICKER_AND_EXCH_CODE")</f>
        <v>#NAME?</v>
      </c>
      <c r="AI1778" s="4" t="e">
        <f t="shared" si="339"/>
        <v>#N/A</v>
      </c>
      <c r="AJ1778" s="4">
        <f>'Enhanced Basket_AUTOLOAD'!P1778</f>
        <v>0</v>
      </c>
      <c r="AK1778" s="4">
        <f>'Enhanced Basket_AUTOLOAD'!Q1778</f>
        <v>0</v>
      </c>
      <c r="AL1778" s="4">
        <f>'Enhanced Basket_AUTOLOAD'!Y1778</f>
        <v>0</v>
      </c>
      <c r="AM1778" s="4" t="e">
        <f t="shared" si="340"/>
        <v>#N/A</v>
      </c>
      <c r="AN1778" s="4" t="str">
        <f t="shared" si="341"/>
        <v>NO</v>
      </c>
      <c r="AO1778" s="4" t="str">
        <f t="shared" si="342"/>
        <v>Cash-in-Lieu</v>
      </c>
    </row>
    <row r="1779" ht="15" customHeight="1" s="4" customFormat="1">
      <c r="A1779" s="4">
        <f>'Enhanced Basket_AUTOLOAD'!H1779</f>
        <v>0</v>
      </c>
      <c r="B1779" s="4" t="str">
        <f t="shared" si="331"/>
        <v>SELL</v>
      </c>
      <c r="C1779" s="4" t="s">
        <v>29</v>
      </c>
      <c r="D1779" s="4" t="str">
        <f t="shared" si="332"/>
        <v>MT</v>
      </c>
      <c r="E1779" s="4" t="str">
        <f t="shared" si="333"/>
      </c>
      <c r="F1779" s="4" t="str">
        <f t="shared" si="334"/>
        <v>CIL LOAD</v>
      </c>
      <c r="G1779" s="4">
        <f t="shared" si="335"/>
        <v>0</v>
      </c>
      <c r="H1779" s="4" t="e">
        <f t="shared" si="336"/>
        <v>#N/A</v>
      </c>
      <c r="I1779" s="4" t="e">
        <f>_xll.BDP(AG1779&amp;" equity","crncy_adj_px_last","eqy_fund_crncy=usd")</f>
        <v>#NAME?</v>
      </c>
      <c r="J1779" s="4" t="str">
        <f t="shared" si="337"/>
      </c>
      <c r="AA1779" s="4">
        <f t="shared" si="338"/>
        <v>0</v>
      </c>
      <c r="AB1779" s="4">
        <f>'Enhanced Basket_AUTOLOAD'!T1779</f>
        <v>0</v>
      </c>
      <c r="AC1779" s="4">
        <f>'Enhanced Basket_AUTOLOAD'!M1779</f>
        <v>0</v>
      </c>
      <c r="AD1779" s="4">
        <f>'Enhanced Basket_AUTOLOAD'!L1779</f>
        <v>0</v>
      </c>
      <c r="AE1779" s="4">
        <f>'Enhanced Basket_AUTOLOAD'!Z1779</f>
        <v>0</v>
      </c>
      <c r="AF1779" s="4">
        <f>'Enhanced Basket_AUTOLOAD'!AB1779</f>
        <v>0</v>
      </c>
      <c r="AG1779" s="4" t="e">
        <f>VLOOKUP(AJ1779,'Ticker Mapping'!$I$3:$M$6706,5,0)</f>
        <v>#N/A</v>
      </c>
      <c r="AH1779" s="4" t="e">
        <f>_xll.BDP(AK1779&amp;" SEDOL","TICKER_AND_EXCH_CODE")</f>
        <v>#NAME?</v>
      </c>
      <c r="AI1779" s="4" t="e">
        <f t="shared" si="339"/>
        <v>#N/A</v>
      </c>
      <c r="AJ1779" s="4">
        <f>'Enhanced Basket_AUTOLOAD'!P1779</f>
        <v>0</v>
      </c>
      <c r="AK1779" s="4">
        <f>'Enhanced Basket_AUTOLOAD'!Q1779</f>
        <v>0</v>
      </c>
      <c r="AL1779" s="4">
        <f>'Enhanced Basket_AUTOLOAD'!Y1779</f>
        <v>0</v>
      </c>
      <c r="AM1779" s="4" t="e">
        <f t="shared" si="340"/>
        <v>#N/A</v>
      </c>
      <c r="AN1779" s="4" t="str">
        <f t="shared" si="341"/>
        <v>NO</v>
      </c>
      <c r="AO1779" s="4" t="str">
        <f t="shared" si="342"/>
        <v>Cash-in-Lieu</v>
      </c>
    </row>
    <row r="1780" ht="15" customHeight="1" s="4" customFormat="1">
      <c r="A1780" s="4">
        <f>'Enhanced Basket_AUTOLOAD'!H1780</f>
        <v>0</v>
      </c>
      <c r="B1780" s="4" t="str">
        <f t="shared" si="331"/>
        <v>SELL</v>
      </c>
      <c r="C1780" s="4" t="s">
        <v>29</v>
      </c>
      <c r="D1780" s="4" t="str">
        <f t="shared" si="332"/>
        <v>MT</v>
      </c>
      <c r="E1780" s="4" t="str">
        <f t="shared" si="333"/>
      </c>
      <c r="F1780" s="4" t="str">
        <f t="shared" si="334"/>
        <v>CIL LOAD</v>
      </c>
      <c r="G1780" s="4">
        <f t="shared" si="335"/>
        <v>0</v>
      </c>
      <c r="H1780" s="4" t="e">
        <f t="shared" si="336"/>
        <v>#N/A</v>
      </c>
      <c r="I1780" s="4" t="e">
        <f>_xll.BDP(AG1780&amp;" equity","crncy_adj_px_last","eqy_fund_crncy=usd")</f>
        <v>#NAME?</v>
      </c>
      <c r="J1780" s="4" t="str">
        <f t="shared" si="337"/>
      </c>
      <c r="AA1780" s="4">
        <f t="shared" si="338"/>
        <v>0</v>
      </c>
      <c r="AB1780" s="4">
        <f>'Enhanced Basket_AUTOLOAD'!T1780</f>
        <v>0</v>
      </c>
      <c r="AC1780" s="4">
        <f>'Enhanced Basket_AUTOLOAD'!M1780</f>
        <v>0</v>
      </c>
      <c r="AD1780" s="4">
        <f>'Enhanced Basket_AUTOLOAD'!L1780</f>
        <v>0</v>
      </c>
      <c r="AE1780" s="4">
        <f>'Enhanced Basket_AUTOLOAD'!Z1780</f>
        <v>0</v>
      </c>
      <c r="AF1780" s="4">
        <f>'Enhanced Basket_AUTOLOAD'!AB1780</f>
        <v>0</v>
      </c>
      <c r="AG1780" s="4" t="e">
        <f>VLOOKUP(AJ1780,'Ticker Mapping'!$I$3:$M$6706,5,0)</f>
        <v>#N/A</v>
      </c>
      <c r="AH1780" s="4" t="e">
        <f>_xll.BDP(AK1780&amp;" SEDOL","TICKER_AND_EXCH_CODE")</f>
        <v>#NAME?</v>
      </c>
      <c r="AI1780" s="4" t="e">
        <f t="shared" si="339"/>
        <v>#N/A</v>
      </c>
      <c r="AJ1780" s="4">
        <f>'Enhanced Basket_AUTOLOAD'!P1780</f>
        <v>0</v>
      </c>
      <c r="AK1780" s="4">
        <f>'Enhanced Basket_AUTOLOAD'!Q1780</f>
        <v>0</v>
      </c>
      <c r="AL1780" s="4">
        <f>'Enhanced Basket_AUTOLOAD'!Y1780</f>
        <v>0</v>
      </c>
      <c r="AM1780" s="4" t="e">
        <f t="shared" si="340"/>
        <v>#N/A</v>
      </c>
      <c r="AN1780" s="4" t="str">
        <f t="shared" si="341"/>
        <v>NO</v>
      </c>
      <c r="AO1780" s="4" t="str">
        <f t="shared" si="342"/>
        <v>Cash-in-Lieu</v>
      </c>
    </row>
    <row r="1781" ht="15" customHeight="1" s="4" customFormat="1">
      <c r="A1781" s="4">
        <f>'Enhanced Basket_AUTOLOAD'!H1781</f>
        <v>0</v>
      </c>
      <c r="B1781" s="4" t="str">
        <f t="shared" si="331"/>
        <v>SELL</v>
      </c>
      <c r="C1781" s="4" t="s">
        <v>29</v>
      </c>
      <c r="D1781" s="4" t="str">
        <f t="shared" si="332"/>
        <v>MT</v>
      </c>
      <c r="E1781" s="4" t="str">
        <f t="shared" si="333"/>
      </c>
      <c r="F1781" s="4" t="str">
        <f t="shared" si="334"/>
        <v>CIL LOAD</v>
      </c>
      <c r="G1781" s="4">
        <f t="shared" si="335"/>
        <v>0</v>
      </c>
      <c r="H1781" s="4" t="e">
        <f t="shared" si="336"/>
        <v>#N/A</v>
      </c>
      <c r="I1781" s="4" t="e">
        <f>_xll.BDP(AG1781&amp;" equity","crncy_adj_px_last","eqy_fund_crncy=usd")</f>
        <v>#NAME?</v>
      </c>
      <c r="J1781" s="4" t="str">
        <f t="shared" si="337"/>
      </c>
      <c r="AA1781" s="4">
        <f t="shared" si="338"/>
        <v>0</v>
      </c>
      <c r="AB1781" s="4">
        <f>'Enhanced Basket_AUTOLOAD'!T1781</f>
        <v>0</v>
      </c>
      <c r="AC1781" s="4">
        <f>'Enhanced Basket_AUTOLOAD'!M1781</f>
        <v>0</v>
      </c>
      <c r="AD1781" s="4">
        <f>'Enhanced Basket_AUTOLOAD'!L1781</f>
        <v>0</v>
      </c>
      <c r="AE1781" s="4">
        <f>'Enhanced Basket_AUTOLOAD'!Z1781</f>
        <v>0</v>
      </c>
      <c r="AF1781" s="4">
        <f>'Enhanced Basket_AUTOLOAD'!AB1781</f>
        <v>0</v>
      </c>
      <c r="AG1781" s="4" t="e">
        <f>VLOOKUP(AJ1781,'Ticker Mapping'!$I$3:$M$6706,5,0)</f>
        <v>#N/A</v>
      </c>
      <c r="AH1781" s="4" t="e">
        <f>_xll.BDP(AK1781&amp;" SEDOL","TICKER_AND_EXCH_CODE")</f>
        <v>#NAME?</v>
      </c>
      <c r="AI1781" s="4" t="e">
        <f t="shared" si="339"/>
        <v>#N/A</v>
      </c>
      <c r="AJ1781" s="4">
        <f>'Enhanced Basket_AUTOLOAD'!P1781</f>
        <v>0</v>
      </c>
      <c r="AK1781" s="4">
        <f>'Enhanced Basket_AUTOLOAD'!Q1781</f>
        <v>0</v>
      </c>
      <c r="AL1781" s="4">
        <f>'Enhanced Basket_AUTOLOAD'!Y1781</f>
        <v>0</v>
      </c>
      <c r="AM1781" s="4" t="e">
        <f t="shared" si="340"/>
        <v>#N/A</v>
      </c>
      <c r="AN1781" s="4" t="str">
        <f t="shared" si="341"/>
        <v>NO</v>
      </c>
      <c r="AO1781" s="4" t="str">
        <f t="shared" si="342"/>
        <v>Cash-in-Lieu</v>
      </c>
    </row>
    <row r="1782" ht="15" customHeight="1" s="4" customFormat="1">
      <c r="A1782" s="4">
        <f>'Enhanced Basket_AUTOLOAD'!H1782</f>
        <v>0</v>
      </c>
      <c r="B1782" s="4" t="str">
        <f t="shared" si="331"/>
        <v>SELL</v>
      </c>
      <c r="C1782" s="4" t="s">
        <v>29</v>
      </c>
      <c r="D1782" s="4" t="str">
        <f t="shared" si="332"/>
        <v>MT</v>
      </c>
      <c r="E1782" s="4" t="str">
        <f t="shared" si="333"/>
      </c>
      <c r="F1782" s="4" t="str">
        <f t="shared" si="334"/>
        <v>CIL LOAD</v>
      </c>
      <c r="G1782" s="4">
        <f t="shared" si="335"/>
        <v>0</v>
      </c>
      <c r="H1782" s="4" t="e">
        <f t="shared" si="336"/>
        <v>#N/A</v>
      </c>
      <c r="I1782" s="4" t="e">
        <f>_xll.BDP(AG1782&amp;" equity","crncy_adj_px_last","eqy_fund_crncy=usd")</f>
        <v>#NAME?</v>
      </c>
      <c r="J1782" s="4" t="str">
        <f t="shared" si="337"/>
      </c>
      <c r="AA1782" s="4">
        <f t="shared" si="338"/>
        <v>0</v>
      </c>
      <c r="AB1782" s="4">
        <f>'Enhanced Basket_AUTOLOAD'!T1782</f>
        <v>0</v>
      </c>
      <c r="AC1782" s="4">
        <f>'Enhanced Basket_AUTOLOAD'!M1782</f>
        <v>0</v>
      </c>
      <c r="AD1782" s="4">
        <f>'Enhanced Basket_AUTOLOAD'!L1782</f>
        <v>0</v>
      </c>
      <c r="AE1782" s="4">
        <f>'Enhanced Basket_AUTOLOAD'!Z1782</f>
        <v>0</v>
      </c>
      <c r="AF1782" s="4">
        <f>'Enhanced Basket_AUTOLOAD'!AB1782</f>
        <v>0</v>
      </c>
      <c r="AG1782" s="4" t="e">
        <f>VLOOKUP(AJ1782,'Ticker Mapping'!$I$3:$M$6706,5,0)</f>
        <v>#N/A</v>
      </c>
      <c r="AH1782" s="4" t="e">
        <f>_xll.BDP(AK1782&amp;" SEDOL","TICKER_AND_EXCH_CODE")</f>
        <v>#NAME?</v>
      </c>
      <c r="AI1782" s="4" t="e">
        <f t="shared" si="339"/>
        <v>#N/A</v>
      </c>
      <c r="AJ1782" s="4">
        <f>'Enhanced Basket_AUTOLOAD'!P1782</f>
        <v>0</v>
      </c>
      <c r="AK1782" s="4">
        <f>'Enhanced Basket_AUTOLOAD'!Q1782</f>
        <v>0</v>
      </c>
      <c r="AL1782" s="4">
        <f>'Enhanced Basket_AUTOLOAD'!Y1782</f>
        <v>0</v>
      </c>
      <c r="AM1782" s="4" t="e">
        <f t="shared" si="340"/>
        <v>#N/A</v>
      </c>
      <c r="AN1782" s="4" t="str">
        <f t="shared" si="341"/>
        <v>NO</v>
      </c>
      <c r="AO1782" s="4" t="str">
        <f t="shared" si="342"/>
        <v>Cash-in-Lieu</v>
      </c>
    </row>
    <row r="1783" ht="15" customHeight="1" s="4" customFormat="1">
      <c r="A1783" s="4">
        <f>'Enhanced Basket_AUTOLOAD'!H1783</f>
        <v>0</v>
      </c>
      <c r="B1783" s="4" t="str">
        <f t="shared" si="331"/>
        <v>SELL</v>
      </c>
      <c r="C1783" s="4" t="s">
        <v>29</v>
      </c>
      <c r="D1783" s="4" t="str">
        <f t="shared" si="332"/>
        <v>MT</v>
      </c>
      <c r="E1783" s="4" t="str">
        <f t="shared" si="333"/>
      </c>
      <c r="F1783" s="4" t="str">
        <f t="shared" si="334"/>
        <v>CIL LOAD</v>
      </c>
      <c r="G1783" s="4">
        <f t="shared" si="335"/>
        <v>0</v>
      </c>
      <c r="H1783" s="4" t="e">
        <f t="shared" si="336"/>
        <v>#N/A</v>
      </c>
      <c r="I1783" s="4" t="e">
        <f>_xll.BDP(AG1783&amp;" equity","crncy_adj_px_last","eqy_fund_crncy=usd")</f>
        <v>#NAME?</v>
      </c>
      <c r="J1783" s="4" t="str">
        <f t="shared" si="337"/>
      </c>
      <c r="AA1783" s="4">
        <f t="shared" si="338"/>
        <v>0</v>
      </c>
      <c r="AB1783" s="4">
        <f>'Enhanced Basket_AUTOLOAD'!T1783</f>
        <v>0</v>
      </c>
      <c r="AC1783" s="4">
        <f>'Enhanced Basket_AUTOLOAD'!M1783</f>
        <v>0</v>
      </c>
      <c r="AD1783" s="4">
        <f>'Enhanced Basket_AUTOLOAD'!L1783</f>
        <v>0</v>
      </c>
      <c r="AE1783" s="4">
        <f>'Enhanced Basket_AUTOLOAD'!Z1783</f>
        <v>0</v>
      </c>
      <c r="AF1783" s="4">
        <f>'Enhanced Basket_AUTOLOAD'!AB1783</f>
        <v>0</v>
      </c>
      <c r="AG1783" s="4" t="e">
        <f>VLOOKUP(AJ1783,'Ticker Mapping'!$I$3:$M$6706,5,0)</f>
        <v>#N/A</v>
      </c>
      <c r="AH1783" s="4" t="e">
        <f>_xll.BDP(AK1783&amp;" SEDOL","TICKER_AND_EXCH_CODE")</f>
        <v>#NAME?</v>
      </c>
      <c r="AI1783" s="4" t="e">
        <f t="shared" si="339"/>
        <v>#N/A</v>
      </c>
      <c r="AJ1783" s="4">
        <f>'Enhanced Basket_AUTOLOAD'!P1783</f>
        <v>0</v>
      </c>
      <c r="AK1783" s="4">
        <f>'Enhanced Basket_AUTOLOAD'!Q1783</f>
        <v>0</v>
      </c>
      <c r="AL1783" s="4">
        <f>'Enhanced Basket_AUTOLOAD'!Y1783</f>
        <v>0</v>
      </c>
      <c r="AM1783" s="4" t="e">
        <f t="shared" si="340"/>
        <v>#N/A</v>
      </c>
      <c r="AN1783" s="4" t="str">
        <f t="shared" si="341"/>
        <v>NO</v>
      </c>
      <c r="AO1783" s="4" t="str">
        <f t="shared" si="342"/>
        <v>Cash-in-Lieu</v>
      </c>
    </row>
    <row r="1784" ht="15" customHeight="1" s="4" customFormat="1">
      <c r="A1784" s="4">
        <f>'Enhanced Basket_AUTOLOAD'!H1784</f>
        <v>0</v>
      </c>
      <c r="B1784" s="4" t="str">
        <f t="shared" si="331"/>
        <v>SELL</v>
      </c>
      <c r="C1784" s="4" t="s">
        <v>29</v>
      </c>
      <c r="D1784" s="4" t="str">
        <f t="shared" si="332"/>
        <v>MT</v>
      </c>
      <c r="E1784" s="4" t="str">
        <f t="shared" si="333"/>
      </c>
      <c r="F1784" s="4" t="str">
        <f t="shared" si="334"/>
        <v>CIL LOAD</v>
      </c>
      <c r="G1784" s="4">
        <f t="shared" si="335"/>
        <v>0</v>
      </c>
      <c r="H1784" s="4" t="e">
        <f t="shared" si="336"/>
        <v>#N/A</v>
      </c>
      <c r="I1784" s="4" t="e">
        <f>_xll.BDP(AG1784&amp;" equity","crncy_adj_px_last","eqy_fund_crncy=usd")</f>
        <v>#NAME?</v>
      </c>
      <c r="J1784" s="4" t="str">
        <f t="shared" si="337"/>
      </c>
      <c r="AA1784" s="4">
        <f t="shared" si="338"/>
        <v>0</v>
      </c>
      <c r="AB1784" s="4">
        <f>'Enhanced Basket_AUTOLOAD'!T1784</f>
        <v>0</v>
      </c>
      <c r="AC1784" s="4">
        <f>'Enhanced Basket_AUTOLOAD'!M1784</f>
        <v>0</v>
      </c>
      <c r="AD1784" s="4">
        <f>'Enhanced Basket_AUTOLOAD'!L1784</f>
        <v>0</v>
      </c>
      <c r="AE1784" s="4">
        <f>'Enhanced Basket_AUTOLOAD'!Z1784</f>
        <v>0</v>
      </c>
      <c r="AF1784" s="4">
        <f>'Enhanced Basket_AUTOLOAD'!AB1784</f>
        <v>0</v>
      </c>
      <c r="AG1784" s="4" t="e">
        <f>VLOOKUP(AJ1784,'Ticker Mapping'!$I$3:$M$6706,5,0)</f>
        <v>#N/A</v>
      </c>
      <c r="AH1784" s="4" t="e">
        <f>_xll.BDP(AK1784&amp;" SEDOL","TICKER_AND_EXCH_CODE")</f>
        <v>#NAME?</v>
      </c>
      <c r="AI1784" s="4" t="e">
        <f t="shared" si="339"/>
        <v>#N/A</v>
      </c>
      <c r="AJ1784" s="4">
        <f>'Enhanced Basket_AUTOLOAD'!P1784</f>
        <v>0</v>
      </c>
      <c r="AK1784" s="4">
        <f>'Enhanced Basket_AUTOLOAD'!Q1784</f>
        <v>0</v>
      </c>
      <c r="AL1784" s="4">
        <f>'Enhanced Basket_AUTOLOAD'!Y1784</f>
        <v>0</v>
      </c>
      <c r="AM1784" s="4" t="e">
        <f t="shared" si="340"/>
        <v>#N/A</v>
      </c>
      <c r="AN1784" s="4" t="str">
        <f t="shared" si="341"/>
        <v>NO</v>
      </c>
      <c r="AO1784" s="4" t="str">
        <f t="shared" si="342"/>
        <v>Cash-in-Lieu</v>
      </c>
    </row>
    <row r="1785" ht="15" customHeight="1" s="4" customFormat="1">
      <c r="A1785" s="4">
        <f>'Enhanced Basket_AUTOLOAD'!H1785</f>
        <v>0</v>
      </c>
      <c r="B1785" s="4" t="str">
        <f t="shared" si="331"/>
        <v>SELL</v>
      </c>
      <c r="C1785" s="4" t="s">
        <v>29</v>
      </c>
      <c r="D1785" s="4" t="str">
        <f t="shared" si="332"/>
        <v>MT</v>
      </c>
      <c r="E1785" s="4" t="str">
        <f t="shared" si="333"/>
      </c>
      <c r="F1785" s="4" t="str">
        <f t="shared" si="334"/>
        <v>CIL LOAD</v>
      </c>
      <c r="G1785" s="4">
        <f t="shared" si="335"/>
        <v>0</v>
      </c>
      <c r="H1785" s="4" t="e">
        <f t="shared" si="336"/>
        <v>#N/A</v>
      </c>
      <c r="I1785" s="4" t="e">
        <f>_xll.BDP(AG1785&amp;" equity","crncy_adj_px_last","eqy_fund_crncy=usd")</f>
        <v>#NAME?</v>
      </c>
      <c r="J1785" s="4" t="str">
        <f t="shared" si="337"/>
      </c>
      <c r="AA1785" s="4">
        <f t="shared" si="338"/>
        <v>0</v>
      </c>
      <c r="AB1785" s="4">
        <f>'Enhanced Basket_AUTOLOAD'!T1785</f>
        <v>0</v>
      </c>
      <c r="AC1785" s="4">
        <f>'Enhanced Basket_AUTOLOAD'!M1785</f>
        <v>0</v>
      </c>
      <c r="AD1785" s="4">
        <f>'Enhanced Basket_AUTOLOAD'!L1785</f>
        <v>0</v>
      </c>
      <c r="AE1785" s="4">
        <f>'Enhanced Basket_AUTOLOAD'!Z1785</f>
        <v>0</v>
      </c>
      <c r="AF1785" s="4">
        <f>'Enhanced Basket_AUTOLOAD'!AB1785</f>
        <v>0</v>
      </c>
      <c r="AG1785" s="4" t="e">
        <f>VLOOKUP(AJ1785,'Ticker Mapping'!$I$3:$M$6706,5,0)</f>
        <v>#N/A</v>
      </c>
      <c r="AH1785" s="4" t="e">
        <f>_xll.BDP(AK1785&amp;" SEDOL","TICKER_AND_EXCH_CODE")</f>
        <v>#NAME?</v>
      </c>
      <c r="AI1785" s="4" t="e">
        <f t="shared" si="339"/>
        <v>#N/A</v>
      </c>
      <c r="AJ1785" s="4">
        <f>'Enhanced Basket_AUTOLOAD'!P1785</f>
        <v>0</v>
      </c>
      <c r="AK1785" s="4">
        <f>'Enhanced Basket_AUTOLOAD'!Q1785</f>
        <v>0</v>
      </c>
      <c r="AL1785" s="4">
        <f>'Enhanced Basket_AUTOLOAD'!Y1785</f>
        <v>0</v>
      </c>
      <c r="AM1785" s="4" t="e">
        <f t="shared" si="340"/>
        <v>#N/A</v>
      </c>
      <c r="AN1785" s="4" t="str">
        <f t="shared" si="341"/>
        <v>NO</v>
      </c>
      <c r="AO1785" s="4" t="str">
        <f t="shared" si="342"/>
        <v>Cash-in-Lieu</v>
      </c>
    </row>
    <row r="1786" ht="15" customHeight="1" s="4" customFormat="1">
      <c r="A1786" s="4">
        <f>'Enhanced Basket_AUTOLOAD'!H1786</f>
        <v>0</v>
      </c>
      <c r="B1786" s="4" t="str">
        <f t="shared" si="331"/>
        <v>SELL</v>
      </c>
      <c r="C1786" s="4" t="s">
        <v>29</v>
      </c>
      <c r="D1786" s="4" t="str">
        <f t="shared" si="332"/>
        <v>MT</v>
      </c>
      <c r="E1786" s="4" t="str">
        <f t="shared" si="333"/>
      </c>
      <c r="F1786" s="4" t="str">
        <f t="shared" si="334"/>
        <v>CIL LOAD</v>
      </c>
      <c r="G1786" s="4">
        <f t="shared" si="335"/>
        <v>0</v>
      </c>
      <c r="H1786" s="4" t="e">
        <f t="shared" si="336"/>
        <v>#N/A</v>
      </c>
      <c r="I1786" s="4" t="e">
        <f>_xll.BDP(AG1786&amp;" equity","crncy_adj_px_last","eqy_fund_crncy=usd")</f>
        <v>#NAME?</v>
      </c>
      <c r="J1786" s="4" t="str">
        <f t="shared" si="337"/>
      </c>
      <c r="AA1786" s="4">
        <f t="shared" si="338"/>
        <v>0</v>
      </c>
      <c r="AB1786" s="4">
        <f>'Enhanced Basket_AUTOLOAD'!T1786</f>
        <v>0</v>
      </c>
      <c r="AC1786" s="4">
        <f>'Enhanced Basket_AUTOLOAD'!M1786</f>
        <v>0</v>
      </c>
      <c r="AD1786" s="4">
        <f>'Enhanced Basket_AUTOLOAD'!L1786</f>
        <v>0</v>
      </c>
      <c r="AE1786" s="4">
        <f>'Enhanced Basket_AUTOLOAD'!Z1786</f>
        <v>0</v>
      </c>
      <c r="AF1786" s="4">
        <f>'Enhanced Basket_AUTOLOAD'!AB1786</f>
        <v>0</v>
      </c>
      <c r="AG1786" s="4" t="e">
        <f>VLOOKUP(AJ1786,'Ticker Mapping'!$I$3:$M$6706,5,0)</f>
        <v>#N/A</v>
      </c>
      <c r="AH1786" s="4" t="e">
        <f>_xll.BDP(AK1786&amp;" SEDOL","TICKER_AND_EXCH_CODE")</f>
        <v>#NAME?</v>
      </c>
      <c r="AI1786" s="4" t="e">
        <f t="shared" si="339"/>
        <v>#N/A</v>
      </c>
      <c r="AJ1786" s="4">
        <f>'Enhanced Basket_AUTOLOAD'!P1786</f>
        <v>0</v>
      </c>
      <c r="AK1786" s="4">
        <f>'Enhanced Basket_AUTOLOAD'!Q1786</f>
        <v>0</v>
      </c>
      <c r="AL1786" s="4">
        <f>'Enhanced Basket_AUTOLOAD'!Y1786</f>
        <v>0</v>
      </c>
      <c r="AM1786" s="4" t="e">
        <f t="shared" si="340"/>
        <v>#N/A</v>
      </c>
      <c r="AN1786" s="4" t="str">
        <f t="shared" si="341"/>
        <v>NO</v>
      </c>
      <c r="AO1786" s="4" t="str">
        <f t="shared" si="342"/>
        <v>Cash-in-Lieu</v>
      </c>
    </row>
    <row r="1787" ht="15" customHeight="1" s="4" customFormat="1">
      <c r="A1787" s="4">
        <f>'Enhanced Basket_AUTOLOAD'!H1787</f>
        <v>0</v>
      </c>
      <c r="B1787" s="4" t="str">
        <f t="shared" si="331"/>
        <v>SELL</v>
      </c>
      <c r="C1787" s="4" t="s">
        <v>29</v>
      </c>
      <c r="D1787" s="4" t="str">
        <f t="shared" si="332"/>
        <v>MT</v>
      </c>
      <c r="E1787" s="4" t="str">
        <f t="shared" si="333"/>
      </c>
      <c r="F1787" s="4" t="str">
        <f t="shared" si="334"/>
        <v>CIL LOAD</v>
      </c>
      <c r="G1787" s="4">
        <f t="shared" si="335"/>
        <v>0</v>
      </c>
      <c r="H1787" s="4" t="e">
        <f t="shared" si="336"/>
        <v>#N/A</v>
      </c>
      <c r="I1787" s="4" t="e">
        <f>_xll.BDP(AG1787&amp;" equity","crncy_adj_px_last","eqy_fund_crncy=usd")</f>
        <v>#NAME?</v>
      </c>
      <c r="J1787" s="4" t="str">
        <f t="shared" si="337"/>
      </c>
      <c r="AA1787" s="4">
        <f t="shared" si="338"/>
        <v>0</v>
      </c>
      <c r="AB1787" s="4">
        <f>'Enhanced Basket_AUTOLOAD'!T1787</f>
        <v>0</v>
      </c>
      <c r="AC1787" s="4">
        <f>'Enhanced Basket_AUTOLOAD'!M1787</f>
        <v>0</v>
      </c>
      <c r="AD1787" s="4">
        <f>'Enhanced Basket_AUTOLOAD'!L1787</f>
        <v>0</v>
      </c>
      <c r="AE1787" s="4">
        <f>'Enhanced Basket_AUTOLOAD'!Z1787</f>
        <v>0</v>
      </c>
      <c r="AF1787" s="4">
        <f>'Enhanced Basket_AUTOLOAD'!AB1787</f>
        <v>0</v>
      </c>
      <c r="AG1787" s="4" t="e">
        <f>VLOOKUP(AJ1787,'Ticker Mapping'!$I$3:$M$6706,5,0)</f>
        <v>#N/A</v>
      </c>
      <c r="AH1787" s="4" t="e">
        <f>_xll.BDP(AK1787&amp;" SEDOL","TICKER_AND_EXCH_CODE")</f>
        <v>#NAME?</v>
      </c>
      <c r="AI1787" s="4" t="e">
        <f t="shared" si="339"/>
        <v>#N/A</v>
      </c>
      <c r="AJ1787" s="4">
        <f>'Enhanced Basket_AUTOLOAD'!P1787</f>
        <v>0</v>
      </c>
      <c r="AK1787" s="4">
        <f>'Enhanced Basket_AUTOLOAD'!Q1787</f>
        <v>0</v>
      </c>
      <c r="AL1787" s="4">
        <f>'Enhanced Basket_AUTOLOAD'!Y1787</f>
        <v>0</v>
      </c>
      <c r="AM1787" s="4" t="e">
        <f t="shared" si="340"/>
        <v>#N/A</v>
      </c>
      <c r="AN1787" s="4" t="str">
        <f t="shared" si="341"/>
        <v>NO</v>
      </c>
      <c r="AO1787" s="4" t="str">
        <f t="shared" si="342"/>
        <v>Cash-in-Lieu</v>
      </c>
    </row>
    <row r="1788" ht="15" customHeight="1" s="4" customFormat="1">
      <c r="A1788" s="4">
        <f>'Enhanced Basket_AUTOLOAD'!H1788</f>
        <v>0</v>
      </c>
      <c r="B1788" s="4" t="str">
        <f t="shared" si="331"/>
        <v>SELL</v>
      </c>
      <c r="C1788" s="4" t="s">
        <v>29</v>
      </c>
      <c r="D1788" s="4" t="str">
        <f t="shared" si="332"/>
        <v>MT</v>
      </c>
      <c r="E1788" s="4" t="str">
        <f t="shared" si="333"/>
      </c>
      <c r="F1788" s="4" t="str">
        <f t="shared" si="334"/>
        <v>CIL LOAD</v>
      </c>
      <c r="G1788" s="4">
        <f t="shared" si="335"/>
        <v>0</v>
      </c>
      <c r="H1788" s="4" t="e">
        <f t="shared" si="336"/>
        <v>#N/A</v>
      </c>
      <c r="I1788" s="4" t="e">
        <f>_xll.BDP(AG1788&amp;" equity","crncy_adj_px_last","eqy_fund_crncy=usd")</f>
        <v>#NAME?</v>
      </c>
      <c r="J1788" s="4" t="str">
        <f t="shared" si="337"/>
      </c>
      <c r="AA1788" s="4">
        <f t="shared" si="338"/>
        <v>0</v>
      </c>
      <c r="AB1788" s="4">
        <f>'Enhanced Basket_AUTOLOAD'!T1788</f>
        <v>0</v>
      </c>
      <c r="AC1788" s="4">
        <f>'Enhanced Basket_AUTOLOAD'!M1788</f>
        <v>0</v>
      </c>
      <c r="AD1788" s="4">
        <f>'Enhanced Basket_AUTOLOAD'!L1788</f>
        <v>0</v>
      </c>
      <c r="AE1788" s="4">
        <f>'Enhanced Basket_AUTOLOAD'!Z1788</f>
        <v>0</v>
      </c>
      <c r="AF1788" s="4">
        <f>'Enhanced Basket_AUTOLOAD'!AB1788</f>
        <v>0</v>
      </c>
      <c r="AG1788" s="4" t="e">
        <f>VLOOKUP(AJ1788,'Ticker Mapping'!$I$3:$M$6706,5,0)</f>
        <v>#N/A</v>
      </c>
      <c r="AH1788" s="4" t="e">
        <f>_xll.BDP(AK1788&amp;" SEDOL","TICKER_AND_EXCH_CODE")</f>
        <v>#NAME?</v>
      </c>
      <c r="AI1788" s="4" t="e">
        <f t="shared" si="339"/>
        <v>#N/A</v>
      </c>
      <c r="AJ1788" s="4">
        <f>'Enhanced Basket_AUTOLOAD'!P1788</f>
        <v>0</v>
      </c>
      <c r="AK1788" s="4">
        <f>'Enhanced Basket_AUTOLOAD'!Q1788</f>
        <v>0</v>
      </c>
      <c r="AL1788" s="4">
        <f>'Enhanced Basket_AUTOLOAD'!Y1788</f>
        <v>0</v>
      </c>
      <c r="AM1788" s="4" t="e">
        <f t="shared" si="340"/>
        <v>#N/A</v>
      </c>
      <c r="AN1788" s="4" t="str">
        <f t="shared" si="341"/>
        <v>NO</v>
      </c>
      <c r="AO1788" s="4" t="str">
        <f t="shared" si="342"/>
        <v>Cash-in-Lieu</v>
      </c>
    </row>
    <row r="1789" ht="15" customHeight="1" s="4" customFormat="1">
      <c r="A1789" s="4">
        <f>'Enhanced Basket_AUTOLOAD'!H1789</f>
        <v>0</v>
      </c>
      <c r="B1789" s="4" t="str">
        <f t="shared" si="331"/>
        <v>SELL</v>
      </c>
      <c r="C1789" s="4" t="s">
        <v>29</v>
      </c>
      <c r="D1789" s="4" t="str">
        <f t="shared" si="332"/>
        <v>MT</v>
      </c>
      <c r="E1789" s="4" t="str">
        <f t="shared" si="333"/>
      </c>
      <c r="F1789" s="4" t="str">
        <f t="shared" si="334"/>
        <v>CIL LOAD</v>
      </c>
      <c r="G1789" s="4">
        <f t="shared" si="335"/>
        <v>0</v>
      </c>
      <c r="H1789" s="4" t="e">
        <f t="shared" si="336"/>
        <v>#N/A</v>
      </c>
      <c r="I1789" s="4" t="e">
        <f>_xll.BDP(AG1789&amp;" equity","crncy_adj_px_last","eqy_fund_crncy=usd")</f>
        <v>#NAME?</v>
      </c>
      <c r="J1789" s="4" t="str">
        <f t="shared" si="337"/>
      </c>
      <c r="AA1789" s="4">
        <f t="shared" si="338"/>
        <v>0</v>
      </c>
      <c r="AB1789" s="4">
        <f>'Enhanced Basket_AUTOLOAD'!T1789</f>
        <v>0</v>
      </c>
      <c r="AC1789" s="4">
        <f>'Enhanced Basket_AUTOLOAD'!M1789</f>
        <v>0</v>
      </c>
      <c r="AD1789" s="4">
        <f>'Enhanced Basket_AUTOLOAD'!L1789</f>
        <v>0</v>
      </c>
      <c r="AE1789" s="4">
        <f>'Enhanced Basket_AUTOLOAD'!Z1789</f>
        <v>0</v>
      </c>
      <c r="AF1789" s="4">
        <f>'Enhanced Basket_AUTOLOAD'!AB1789</f>
        <v>0</v>
      </c>
      <c r="AG1789" s="4" t="e">
        <f>VLOOKUP(AJ1789,'Ticker Mapping'!$I$3:$M$6706,5,0)</f>
        <v>#N/A</v>
      </c>
      <c r="AH1789" s="4" t="e">
        <f>_xll.BDP(AK1789&amp;" SEDOL","TICKER_AND_EXCH_CODE")</f>
        <v>#NAME?</v>
      </c>
      <c r="AI1789" s="4" t="e">
        <f t="shared" si="339"/>
        <v>#N/A</v>
      </c>
      <c r="AJ1789" s="4">
        <f>'Enhanced Basket_AUTOLOAD'!P1789</f>
        <v>0</v>
      </c>
      <c r="AK1789" s="4">
        <f>'Enhanced Basket_AUTOLOAD'!Q1789</f>
        <v>0</v>
      </c>
      <c r="AL1789" s="4">
        <f>'Enhanced Basket_AUTOLOAD'!Y1789</f>
        <v>0</v>
      </c>
      <c r="AM1789" s="4" t="e">
        <f t="shared" si="340"/>
        <v>#N/A</v>
      </c>
      <c r="AN1789" s="4" t="str">
        <f t="shared" si="341"/>
        <v>NO</v>
      </c>
      <c r="AO1789" s="4" t="str">
        <f t="shared" si="342"/>
        <v>Cash-in-Lieu</v>
      </c>
    </row>
    <row r="1790" ht="15" customHeight="1" s="4" customFormat="1">
      <c r="A1790" s="4">
        <f>'Enhanced Basket_AUTOLOAD'!H1790</f>
        <v>0</v>
      </c>
      <c r="B1790" s="4" t="str">
        <f t="shared" si="331"/>
        <v>SELL</v>
      </c>
      <c r="C1790" s="4" t="s">
        <v>29</v>
      </c>
      <c r="D1790" s="4" t="str">
        <f t="shared" si="332"/>
        <v>MT</v>
      </c>
      <c r="E1790" s="4" t="str">
        <f t="shared" si="333"/>
      </c>
      <c r="F1790" s="4" t="str">
        <f t="shared" si="334"/>
        <v>CIL LOAD</v>
      </c>
      <c r="G1790" s="4">
        <f t="shared" si="335"/>
        <v>0</v>
      </c>
      <c r="H1790" s="4" t="e">
        <f t="shared" si="336"/>
        <v>#N/A</v>
      </c>
      <c r="I1790" s="4" t="e">
        <f>_xll.BDP(AG1790&amp;" equity","crncy_adj_px_last","eqy_fund_crncy=usd")</f>
        <v>#NAME?</v>
      </c>
      <c r="J1790" s="4" t="str">
        <f t="shared" si="337"/>
      </c>
      <c r="AA1790" s="4">
        <f t="shared" si="338"/>
        <v>0</v>
      </c>
      <c r="AB1790" s="4">
        <f>'Enhanced Basket_AUTOLOAD'!T1790</f>
        <v>0</v>
      </c>
      <c r="AC1790" s="4">
        <f>'Enhanced Basket_AUTOLOAD'!M1790</f>
        <v>0</v>
      </c>
      <c r="AD1790" s="4">
        <f>'Enhanced Basket_AUTOLOAD'!L1790</f>
        <v>0</v>
      </c>
      <c r="AE1790" s="4">
        <f>'Enhanced Basket_AUTOLOAD'!Z1790</f>
        <v>0</v>
      </c>
      <c r="AF1790" s="4">
        <f>'Enhanced Basket_AUTOLOAD'!AB1790</f>
        <v>0</v>
      </c>
      <c r="AG1790" s="4" t="e">
        <f>VLOOKUP(AJ1790,'Ticker Mapping'!$I$3:$M$6706,5,0)</f>
        <v>#N/A</v>
      </c>
      <c r="AH1790" s="4" t="e">
        <f>_xll.BDP(AK1790&amp;" SEDOL","TICKER_AND_EXCH_CODE")</f>
        <v>#NAME?</v>
      </c>
      <c r="AI1790" s="4" t="e">
        <f t="shared" si="339"/>
        <v>#N/A</v>
      </c>
      <c r="AJ1790" s="4">
        <f>'Enhanced Basket_AUTOLOAD'!P1790</f>
        <v>0</v>
      </c>
      <c r="AK1790" s="4">
        <f>'Enhanced Basket_AUTOLOAD'!Q1790</f>
        <v>0</v>
      </c>
      <c r="AL1790" s="4">
        <f>'Enhanced Basket_AUTOLOAD'!Y1790</f>
        <v>0</v>
      </c>
      <c r="AM1790" s="4" t="e">
        <f t="shared" si="340"/>
        <v>#N/A</v>
      </c>
      <c r="AN1790" s="4" t="str">
        <f t="shared" si="341"/>
        <v>NO</v>
      </c>
      <c r="AO1790" s="4" t="str">
        <f t="shared" si="342"/>
        <v>Cash-in-Lieu</v>
      </c>
    </row>
    <row r="1791" ht="15" customHeight="1" s="4" customFormat="1">
      <c r="A1791" s="4">
        <f>'Enhanced Basket_AUTOLOAD'!H1791</f>
        <v>0</v>
      </c>
      <c r="B1791" s="4" t="str">
        <f t="shared" si="331"/>
        <v>SELL</v>
      </c>
      <c r="C1791" s="4" t="s">
        <v>29</v>
      </c>
      <c r="D1791" s="4" t="str">
        <f t="shared" si="332"/>
        <v>MT</v>
      </c>
      <c r="E1791" s="4" t="str">
        <f t="shared" si="333"/>
      </c>
      <c r="F1791" s="4" t="str">
        <f t="shared" si="334"/>
        <v>CIL LOAD</v>
      </c>
      <c r="G1791" s="4">
        <f t="shared" si="335"/>
        <v>0</v>
      </c>
      <c r="H1791" s="4" t="e">
        <f t="shared" si="336"/>
        <v>#N/A</v>
      </c>
      <c r="I1791" s="4" t="e">
        <f>_xll.BDP(AG1791&amp;" equity","crncy_adj_px_last","eqy_fund_crncy=usd")</f>
        <v>#NAME?</v>
      </c>
      <c r="J1791" s="4" t="str">
        <f t="shared" si="337"/>
      </c>
      <c r="AA1791" s="4">
        <f t="shared" si="338"/>
        <v>0</v>
      </c>
      <c r="AB1791" s="4">
        <f>'Enhanced Basket_AUTOLOAD'!T1791</f>
        <v>0</v>
      </c>
      <c r="AC1791" s="4">
        <f>'Enhanced Basket_AUTOLOAD'!M1791</f>
        <v>0</v>
      </c>
      <c r="AD1791" s="4">
        <f>'Enhanced Basket_AUTOLOAD'!L1791</f>
        <v>0</v>
      </c>
      <c r="AE1791" s="4">
        <f>'Enhanced Basket_AUTOLOAD'!Z1791</f>
        <v>0</v>
      </c>
      <c r="AF1791" s="4">
        <f>'Enhanced Basket_AUTOLOAD'!AB1791</f>
        <v>0</v>
      </c>
      <c r="AG1791" s="4" t="e">
        <f>VLOOKUP(AJ1791,'Ticker Mapping'!$I$3:$M$6706,5,0)</f>
        <v>#N/A</v>
      </c>
      <c r="AH1791" s="4" t="e">
        <f>_xll.BDP(AK1791&amp;" SEDOL","TICKER_AND_EXCH_CODE")</f>
        <v>#NAME?</v>
      </c>
      <c r="AI1791" s="4" t="e">
        <f t="shared" si="339"/>
        <v>#N/A</v>
      </c>
      <c r="AJ1791" s="4">
        <f>'Enhanced Basket_AUTOLOAD'!P1791</f>
        <v>0</v>
      </c>
      <c r="AK1791" s="4">
        <f>'Enhanced Basket_AUTOLOAD'!Q1791</f>
        <v>0</v>
      </c>
      <c r="AL1791" s="4">
        <f>'Enhanced Basket_AUTOLOAD'!Y1791</f>
        <v>0</v>
      </c>
      <c r="AM1791" s="4" t="e">
        <f t="shared" si="340"/>
        <v>#N/A</v>
      </c>
      <c r="AN1791" s="4" t="str">
        <f t="shared" si="341"/>
        <v>NO</v>
      </c>
      <c r="AO1791" s="4" t="str">
        <f t="shared" si="342"/>
        <v>Cash-in-Lieu</v>
      </c>
    </row>
    <row r="1792" ht="15" customHeight="1" s="4" customFormat="1">
      <c r="A1792" s="4">
        <f>'Enhanced Basket_AUTOLOAD'!H1792</f>
        <v>0</v>
      </c>
      <c r="B1792" s="4" t="str">
        <f t="shared" si="331"/>
        <v>SELL</v>
      </c>
      <c r="C1792" s="4" t="s">
        <v>29</v>
      </c>
      <c r="D1792" s="4" t="str">
        <f t="shared" si="332"/>
        <v>MT</v>
      </c>
      <c r="E1792" s="4" t="str">
        <f t="shared" si="333"/>
      </c>
      <c r="F1792" s="4" t="str">
        <f t="shared" si="334"/>
        <v>CIL LOAD</v>
      </c>
      <c r="G1792" s="4">
        <f t="shared" si="335"/>
        <v>0</v>
      </c>
      <c r="H1792" s="4" t="e">
        <f t="shared" si="336"/>
        <v>#N/A</v>
      </c>
      <c r="I1792" s="4" t="e">
        <f>_xll.BDP(AG1792&amp;" equity","crncy_adj_px_last","eqy_fund_crncy=usd")</f>
        <v>#NAME?</v>
      </c>
      <c r="J1792" s="4" t="str">
        <f t="shared" si="337"/>
      </c>
      <c r="AA1792" s="4">
        <f t="shared" si="338"/>
        <v>0</v>
      </c>
      <c r="AB1792" s="4">
        <f>'Enhanced Basket_AUTOLOAD'!T1792</f>
        <v>0</v>
      </c>
      <c r="AC1792" s="4">
        <f>'Enhanced Basket_AUTOLOAD'!M1792</f>
        <v>0</v>
      </c>
      <c r="AD1792" s="4">
        <f>'Enhanced Basket_AUTOLOAD'!L1792</f>
        <v>0</v>
      </c>
      <c r="AE1792" s="4">
        <f>'Enhanced Basket_AUTOLOAD'!Z1792</f>
        <v>0</v>
      </c>
      <c r="AF1792" s="4">
        <f>'Enhanced Basket_AUTOLOAD'!AB1792</f>
        <v>0</v>
      </c>
      <c r="AG1792" s="4" t="e">
        <f>VLOOKUP(AJ1792,'Ticker Mapping'!$I$3:$M$6706,5,0)</f>
        <v>#N/A</v>
      </c>
      <c r="AH1792" s="4" t="e">
        <f>_xll.BDP(AK1792&amp;" SEDOL","TICKER_AND_EXCH_CODE")</f>
        <v>#NAME?</v>
      </c>
      <c r="AI1792" s="4" t="e">
        <f t="shared" si="339"/>
        <v>#N/A</v>
      </c>
      <c r="AJ1792" s="4">
        <f>'Enhanced Basket_AUTOLOAD'!P1792</f>
        <v>0</v>
      </c>
      <c r="AK1792" s="4">
        <f>'Enhanced Basket_AUTOLOAD'!Q1792</f>
        <v>0</v>
      </c>
      <c r="AL1792" s="4">
        <f>'Enhanced Basket_AUTOLOAD'!Y1792</f>
        <v>0</v>
      </c>
      <c r="AM1792" s="4" t="e">
        <f t="shared" si="340"/>
        <v>#N/A</v>
      </c>
      <c r="AN1792" s="4" t="str">
        <f t="shared" si="341"/>
        <v>NO</v>
      </c>
      <c r="AO1792" s="4" t="str">
        <f t="shared" si="342"/>
        <v>Cash-in-Lieu</v>
      </c>
    </row>
    <row r="1793" ht="15" customHeight="1" s="4" customFormat="1">
      <c r="A1793" s="4">
        <f>'Enhanced Basket_AUTOLOAD'!H1793</f>
        <v>0</v>
      </c>
      <c r="B1793" s="4" t="str">
        <f t="shared" si="331"/>
        <v>SELL</v>
      </c>
      <c r="C1793" s="4" t="s">
        <v>29</v>
      </c>
      <c r="D1793" s="4" t="str">
        <f t="shared" si="332"/>
        <v>MT</v>
      </c>
      <c r="E1793" s="4" t="str">
        <f t="shared" si="333"/>
      </c>
      <c r="F1793" s="4" t="str">
        <f t="shared" si="334"/>
        <v>CIL LOAD</v>
      </c>
      <c r="G1793" s="4">
        <f t="shared" si="335"/>
        <v>0</v>
      </c>
      <c r="H1793" s="4" t="e">
        <f t="shared" si="336"/>
        <v>#N/A</v>
      </c>
      <c r="I1793" s="4" t="e">
        <f>_xll.BDP(AG1793&amp;" equity","crncy_adj_px_last","eqy_fund_crncy=usd")</f>
        <v>#NAME?</v>
      </c>
      <c r="J1793" s="4" t="str">
        <f t="shared" si="337"/>
      </c>
      <c r="AA1793" s="4">
        <f t="shared" si="338"/>
        <v>0</v>
      </c>
      <c r="AB1793" s="4">
        <f>'Enhanced Basket_AUTOLOAD'!T1793</f>
        <v>0</v>
      </c>
      <c r="AC1793" s="4">
        <f>'Enhanced Basket_AUTOLOAD'!M1793</f>
        <v>0</v>
      </c>
      <c r="AD1793" s="4">
        <f>'Enhanced Basket_AUTOLOAD'!L1793</f>
        <v>0</v>
      </c>
      <c r="AE1793" s="4">
        <f>'Enhanced Basket_AUTOLOAD'!Z1793</f>
        <v>0</v>
      </c>
      <c r="AF1793" s="4">
        <f>'Enhanced Basket_AUTOLOAD'!AB1793</f>
        <v>0</v>
      </c>
      <c r="AG1793" s="4" t="e">
        <f>VLOOKUP(AJ1793,'Ticker Mapping'!$I$3:$M$6706,5,0)</f>
        <v>#N/A</v>
      </c>
      <c r="AH1793" s="4" t="e">
        <f>_xll.BDP(AK1793&amp;" SEDOL","TICKER_AND_EXCH_CODE")</f>
        <v>#NAME?</v>
      </c>
      <c r="AI1793" s="4" t="e">
        <f t="shared" si="339"/>
        <v>#N/A</v>
      </c>
      <c r="AJ1793" s="4">
        <f>'Enhanced Basket_AUTOLOAD'!P1793</f>
        <v>0</v>
      </c>
      <c r="AK1793" s="4">
        <f>'Enhanced Basket_AUTOLOAD'!Q1793</f>
        <v>0</v>
      </c>
      <c r="AL1793" s="4">
        <f>'Enhanced Basket_AUTOLOAD'!Y1793</f>
        <v>0</v>
      </c>
      <c r="AM1793" s="4" t="e">
        <f t="shared" si="340"/>
        <v>#N/A</v>
      </c>
      <c r="AN1793" s="4" t="str">
        <f t="shared" si="341"/>
        <v>NO</v>
      </c>
      <c r="AO1793" s="4" t="str">
        <f t="shared" si="342"/>
        <v>Cash-in-Lieu</v>
      </c>
    </row>
    <row r="1794" ht="15" customHeight="1" s="4" customFormat="1">
      <c r="A1794" s="4">
        <f>'Enhanced Basket_AUTOLOAD'!H1794</f>
        <v>0</v>
      </c>
      <c r="B1794" s="4" t="str">
        <f ref="B1794:B1857" t="shared" si="343">IF(AA1794&gt;0,"BUY","SELL")</f>
        <v>SELL</v>
      </c>
      <c r="C1794" s="4" t="s">
        <v>29</v>
      </c>
      <c r="D1794" s="4" t="str">
        <f ref="D1794:D1857" t="shared" si="344">IF(AO1794="In-Kind","INK","MT")</f>
        <v>MT</v>
      </c>
      <c r="E1794" s="4" t="str">
        <f ref="E1794:E1857" t="shared" si="345">IF(D1794="INK","MSCOP","")</f>
      </c>
      <c r="F1794" s="4" t="str">
        <f ref="F1794:F1857" t="shared" si="346">IF(E1794="MSCOP","INKIND LOAD","CIL LOAD")</f>
        <v>CIL LOAD</v>
      </c>
      <c r="G1794" s="4">
        <f ref="G1794:G1857" t="shared" si="347">ABS(AA1794*AB1794)</f>
        <v>0</v>
      </c>
      <c r="H1794" s="4" t="e">
        <f ref="H1794:H1857" t="shared" si="348">AG1794</f>
        <v>#N/A</v>
      </c>
      <c r="I1794" s="4" t="e">
        <f>_xll.BDP(AG1794&amp;" equity","crncy_adj_px_last","eqy_fund_crncy=usd")</f>
        <v>#NAME?</v>
      </c>
      <c r="J1794" s="4" t="str">
        <f ref="J1794:J1857" t="shared" si="349">IF(D1794="INK",G1794,"")</f>
      </c>
      <c r="AA1794" s="4">
        <f ref="AA1794:AA1857" t="shared" si="350">IFERROR(VLOOKUP(A1794,$R$4:$S$26,2,0),0)</f>
        <v>0</v>
      </c>
      <c r="AB1794" s="4">
        <f>'Enhanced Basket_AUTOLOAD'!T1794</f>
        <v>0</v>
      </c>
      <c r="AC1794" s="4">
        <f>'Enhanced Basket_AUTOLOAD'!M1794</f>
        <v>0</v>
      </c>
      <c r="AD1794" s="4">
        <f>'Enhanced Basket_AUTOLOAD'!L1794</f>
        <v>0</v>
      </c>
      <c r="AE1794" s="4">
        <f>'Enhanced Basket_AUTOLOAD'!Z1794</f>
        <v>0</v>
      </c>
      <c r="AF1794" s="4">
        <f>'Enhanced Basket_AUTOLOAD'!AB1794</f>
        <v>0</v>
      </c>
      <c r="AG1794" s="4" t="e">
        <f>VLOOKUP(AJ1794,'Ticker Mapping'!$I$3:$M$6706,5,0)</f>
        <v>#N/A</v>
      </c>
      <c r="AH1794" s="4" t="e">
        <f>_xll.BDP(AK1794&amp;" SEDOL","TICKER_AND_EXCH_CODE")</f>
        <v>#NAME?</v>
      </c>
      <c r="AI1794" s="4" t="e">
        <f ref="AI1794:AI1857" t="shared" si="351">IF(AG1794=AH1794,"Y","N")</f>
        <v>#N/A</v>
      </c>
      <c r="AJ1794" s="4">
        <f>'Enhanced Basket_AUTOLOAD'!P1794</f>
        <v>0</v>
      </c>
      <c r="AK1794" s="4">
        <f>'Enhanced Basket_AUTOLOAD'!Q1794</f>
        <v>0</v>
      </c>
      <c r="AL1794" s="4">
        <f>'Enhanced Basket_AUTOLOAD'!Y1794</f>
        <v>0</v>
      </c>
      <c r="AM1794" s="4" t="e">
        <f ref="AM1794:AM1857" t="shared" si="352">A1794&amp;" "&amp;AG1794</f>
        <v>#N/A</v>
      </c>
      <c r="AN1794" s="4" t="str">
        <f ref="AN1794:AN1857" t="shared" si="353">IF(COUNTIF($Q$28:$Q$73,AM1794),"YES","NO")</f>
        <v>NO</v>
      </c>
      <c r="AO1794" s="4" t="str">
        <f ref="AO1794:AO1857" t="shared" si="354">IF(AND(AL1794="In-Kind",AN1794="NO"),"In-Kind","Cash-in-Lieu")</f>
        <v>Cash-in-Lieu</v>
      </c>
    </row>
    <row r="1795" ht="15" customHeight="1" s="4" customFormat="1">
      <c r="A1795" s="4">
        <f>'Enhanced Basket_AUTOLOAD'!H1795</f>
        <v>0</v>
      </c>
      <c r="B1795" s="4" t="str">
        <f t="shared" si="343"/>
        <v>SELL</v>
      </c>
      <c r="C1795" s="4" t="s">
        <v>29</v>
      </c>
      <c r="D1795" s="4" t="str">
        <f t="shared" si="344"/>
        <v>MT</v>
      </c>
      <c r="E1795" s="4" t="str">
        <f t="shared" si="345"/>
      </c>
      <c r="F1795" s="4" t="str">
        <f t="shared" si="346"/>
        <v>CIL LOAD</v>
      </c>
      <c r="G1795" s="4">
        <f t="shared" si="347"/>
        <v>0</v>
      </c>
      <c r="H1795" s="4" t="e">
        <f t="shared" si="348"/>
        <v>#N/A</v>
      </c>
      <c r="I1795" s="4" t="e">
        <f>_xll.BDP(AG1795&amp;" equity","crncy_adj_px_last","eqy_fund_crncy=usd")</f>
        <v>#NAME?</v>
      </c>
      <c r="J1795" s="4" t="str">
        <f t="shared" si="349"/>
      </c>
      <c r="AA1795" s="4">
        <f t="shared" si="350"/>
        <v>0</v>
      </c>
      <c r="AB1795" s="4">
        <f>'Enhanced Basket_AUTOLOAD'!T1795</f>
        <v>0</v>
      </c>
      <c r="AC1795" s="4">
        <f>'Enhanced Basket_AUTOLOAD'!M1795</f>
        <v>0</v>
      </c>
      <c r="AD1795" s="4">
        <f>'Enhanced Basket_AUTOLOAD'!L1795</f>
        <v>0</v>
      </c>
      <c r="AE1795" s="4">
        <f>'Enhanced Basket_AUTOLOAD'!Z1795</f>
        <v>0</v>
      </c>
      <c r="AF1795" s="4">
        <f>'Enhanced Basket_AUTOLOAD'!AB1795</f>
        <v>0</v>
      </c>
      <c r="AG1795" s="4" t="e">
        <f>VLOOKUP(AJ1795,'Ticker Mapping'!$I$3:$M$6706,5,0)</f>
        <v>#N/A</v>
      </c>
      <c r="AH1795" s="4" t="e">
        <f>_xll.BDP(AK1795&amp;" SEDOL","TICKER_AND_EXCH_CODE")</f>
        <v>#NAME?</v>
      </c>
      <c r="AI1795" s="4" t="e">
        <f t="shared" si="351"/>
        <v>#N/A</v>
      </c>
      <c r="AJ1795" s="4">
        <f>'Enhanced Basket_AUTOLOAD'!P1795</f>
        <v>0</v>
      </c>
      <c r="AK1795" s="4">
        <f>'Enhanced Basket_AUTOLOAD'!Q1795</f>
        <v>0</v>
      </c>
      <c r="AL1795" s="4">
        <f>'Enhanced Basket_AUTOLOAD'!Y1795</f>
        <v>0</v>
      </c>
      <c r="AM1795" s="4" t="e">
        <f t="shared" si="352"/>
        <v>#N/A</v>
      </c>
      <c r="AN1795" s="4" t="str">
        <f t="shared" si="353"/>
        <v>NO</v>
      </c>
      <c r="AO1795" s="4" t="str">
        <f t="shared" si="354"/>
        <v>Cash-in-Lieu</v>
      </c>
    </row>
    <row r="1796" ht="15" customHeight="1" s="4" customFormat="1">
      <c r="A1796" s="4">
        <f>'Enhanced Basket_AUTOLOAD'!H1796</f>
        <v>0</v>
      </c>
      <c r="B1796" s="4" t="str">
        <f t="shared" si="343"/>
        <v>SELL</v>
      </c>
      <c r="C1796" s="4" t="s">
        <v>29</v>
      </c>
      <c r="D1796" s="4" t="str">
        <f t="shared" si="344"/>
        <v>MT</v>
      </c>
      <c r="E1796" s="4" t="str">
        <f t="shared" si="345"/>
      </c>
      <c r="F1796" s="4" t="str">
        <f t="shared" si="346"/>
        <v>CIL LOAD</v>
      </c>
      <c r="G1796" s="4">
        <f t="shared" si="347"/>
        <v>0</v>
      </c>
      <c r="H1796" s="4" t="e">
        <f t="shared" si="348"/>
        <v>#N/A</v>
      </c>
      <c r="I1796" s="4" t="e">
        <f>_xll.BDP(AG1796&amp;" equity","crncy_adj_px_last","eqy_fund_crncy=usd")</f>
        <v>#NAME?</v>
      </c>
      <c r="J1796" s="4" t="str">
        <f t="shared" si="349"/>
      </c>
      <c r="AA1796" s="4">
        <f t="shared" si="350"/>
        <v>0</v>
      </c>
      <c r="AB1796" s="4">
        <f>'Enhanced Basket_AUTOLOAD'!T1796</f>
        <v>0</v>
      </c>
      <c r="AC1796" s="4">
        <f>'Enhanced Basket_AUTOLOAD'!M1796</f>
        <v>0</v>
      </c>
      <c r="AD1796" s="4">
        <f>'Enhanced Basket_AUTOLOAD'!L1796</f>
        <v>0</v>
      </c>
      <c r="AE1796" s="4">
        <f>'Enhanced Basket_AUTOLOAD'!Z1796</f>
        <v>0</v>
      </c>
      <c r="AF1796" s="4">
        <f>'Enhanced Basket_AUTOLOAD'!AB1796</f>
        <v>0</v>
      </c>
      <c r="AG1796" s="4" t="e">
        <f>VLOOKUP(AJ1796,'Ticker Mapping'!$I$3:$M$6706,5,0)</f>
        <v>#N/A</v>
      </c>
      <c r="AH1796" s="4" t="e">
        <f>_xll.BDP(AK1796&amp;" SEDOL","TICKER_AND_EXCH_CODE")</f>
        <v>#NAME?</v>
      </c>
      <c r="AI1796" s="4" t="e">
        <f t="shared" si="351"/>
        <v>#N/A</v>
      </c>
      <c r="AJ1796" s="4">
        <f>'Enhanced Basket_AUTOLOAD'!P1796</f>
        <v>0</v>
      </c>
      <c r="AK1796" s="4">
        <f>'Enhanced Basket_AUTOLOAD'!Q1796</f>
        <v>0</v>
      </c>
      <c r="AL1796" s="4">
        <f>'Enhanced Basket_AUTOLOAD'!Y1796</f>
        <v>0</v>
      </c>
      <c r="AM1796" s="4" t="e">
        <f t="shared" si="352"/>
        <v>#N/A</v>
      </c>
      <c r="AN1796" s="4" t="str">
        <f t="shared" si="353"/>
        <v>NO</v>
      </c>
      <c r="AO1796" s="4" t="str">
        <f t="shared" si="354"/>
        <v>Cash-in-Lieu</v>
      </c>
    </row>
    <row r="1797" ht="15" customHeight="1" s="4" customFormat="1">
      <c r="A1797" s="4">
        <f>'Enhanced Basket_AUTOLOAD'!H1797</f>
        <v>0</v>
      </c>
      <c r="B1797" s="4" t="str">
        <f t="shared" si="343"/>
        <v>SELL</v>
      </c>
      <c r="C1797" s="4" t="s">
        <v>29</v>
      </c>
      <c r="D1797" s="4" t="str">
        <f t="shared" si="344"/>
        <v>MT</v>
      </c>
      <c r="E1797" s="4" t="str">
        <f t="shared" si="345"/>
      </c>
      <c r="F1797" s="4" t="str">
        <f t="shared" si="346"/>
        <v>CIL LOAD</v>
      </c>
      <c r="G1797" s="4">
        <f t="shared" si="347"/>
        <v>0</v>
      </c>
      <c r="H1797" s="4" t="e">
        <f t="shared" si="348"/>
        <v>#N/A</v>
      </c>
      <c r="I1797" s="4" t="e">
        <f>_xll.BDP(AG1797&amp;" equity","crncy_adj_px_last","eqy_fund_crncy=usd")</f>
        <v>#NAME?</v>
      </c>
      <c r="J1797" s="4" t="str">
        <f t="shared" si="349"/>
      </c>
      <c r="AA1797" s="4">
        <f t="shared" si="350"/>
        <v>0</v>
      </c>
      <c r="AB1797" s="4">
        <f>'Enhanced Basket_AUTOLOAD'!T1797</f>
        <v>0</v>
      </c>
      <c r="AC1797" s="4">
        <f>'Enhanced Basket_AUTOLOAD'!M1797</f>
        <v>0</v>
      </c>
      <c r="AD1797" s="4">
        <f>'Enhanced Basket_AUTOLOAD'!L1797</f>
        <v>0</v>
      </c>
      <c r="AE1797" s="4">
        <f>'Enhanced Basket_AUTOLOAD'!Z1797</f>
        <v>0</v>
      </c>
      <c r="AF1797" s="4">
        <f>'Enhanced Basket_AUTOLOAD'!AB1797</f>
        <v>0</v>
      </c>
      <c r="AG1797" s="4" t="e">
        <f>VLOOKUP(AJ1797,'Ticker Mapping'!$I$3:$M$6706,5,0)</f>
        <v>#N/A</v>
      </c>
      <c r="AH1797" s="4" t="e">
        <f>_xll.BDP(AK1797&amp;" SEDOL","TICKER_AND_EXCH_CODE")</f>
        <v>#NAME?</v>
      </c>
      <c r="AI1797" s="4" t="e">
        <f t="shared" si="351"/>
        <v>#N/A</v>
      </c>
      <c r="AJ1797" s="4">
        <f>'Enhanced Basket_AUTOLOAD'!P1797</f>
        <v>0</v>
      </c>
      <c r="AK1797" s="4">
        <f>'Enhanced Basket_AUTOLOAD'!Q1797</f>
        <v>0</v>
      </c>
      <c r="AL1797" s="4">
        <f>'Enhanced Basket_AUTOLOAD'!Y1797</f>
        <v>0</v>
      </c>
      <c r="AM1797" s="4" t="e">
        <f t="shared" si="352"/>
        <v>#N/A</v>
      </c>
      <c r="AN1797" s="4" t="str">
        <f t="shared" si="353"/>
        <v>NO</v>
      </c>
      <c r="AO1797" s="4" t="str">
        <f t="shared" si="354"/>
        <v>Cash-in-Lieu</v>
      </c>
    </row>
    <row r="1798" ht="15" customHeight="1" s="4" customFormat="1">
      <c r="A1798" s="4">
        <f>'Enhanced Basket_AUTOLOAD'!H1798</f>
        <v>0</v>
      </c>
      <c r="B1798" s="4" t="str">
        <f t="shared" si="343"/>
        <v>SELL</v>
      </c>
      <c r="C1798" s="4" t="s">
        <v>29</v>
      </c>
      <c r="D1798" s="4" t="str">
        <f t="shared" si="344"/>
        <v>MT</v>
      </c>
      <c r="E1798" s="4" t="str">
        <f t="shared" si="345"/>
      </c>
      <c r="F1798" s="4" t="str">
        <f t="shared" si="346"/>
        <v>CIL LOAD</v>
      </c>
      <c r="G1798" s="4">
        <f t="shared" si="347"/>
        <v>0</v>
      </c>
      <c r="H1798" s="4" t="e">
        <f t="shared" si="348"/>
        <v>#N/A</v>
      </c>
      <c r="I1798" s="4" t="e">
        <f>_xll.BDP(AG1798&amp;" equity","crncy_adj_px_last","eqy_fund_crncy=usd")</f>
        <v>#NAME?</v>
      </c>
      <c r="J1798" s="4" t="str">
        <f t="shared" si="349"/>
      </c>
      <c r="AA1798" s="4">
        <f t="shared" si="350"/>
        <v>0</v>
      </c>
      <c r="AB1798" s="4">
        <f>'Enhanced Basket_AUTOLOAD'!T1798</f>
        <v>0</v>
      </c>
      <c r="AC1798" s="4">
        <f>'Enhanced Basket_AUTOLOAD'!M1798</f>
        <v>0</v>
      </c>
      <c r="AD1798" s="4">
        <f>'Enhanced Basket_AUTOLOAD'!L1798</f>
        <v>0</v>
      </c>
      <c r="AE1798" s="4">
        <f>'Enhanced Basket_AUTOLOAD'!Z1798</f>
        <v>0</v>
      </c>
      <c r="AF1798" s="4">
        <f>'Enhanced Basket_AUTOLOAD'!AB1798</f>
        <v>0</v>
      </c>
      <c r="AG1798" s="4" t="e">
        <f>VLOOKUP(AJ1798,'Ticker Mapping'!$I$3:$M$6706,5,0)</f>
        <v>#N/A</v>
      </c>
      <c r="AH1798" s="4" t="e">
        <f>_xll.BDP(AK1798&amp;" SEDOL","TICKER_AND_EXCH_CODE")</f>
        <v>#NAME?</v>
      </c>
      <c r="AI1798" s="4" t="e">
        <f t="shared" si="351"/>
        <v>#N/A</v>
      </c>
      <c r="AJ1798" s="4">
        <f>'Enhanced Basket_AUTOLOAD'!P1798</f>
        <v>0</v>
      </c>
      <c r="AK1798" s="4">
        <f>'Enhanced Basket_AUTOLOAD'!Q1798</f>
        <v>0</v>
      </c>
      <c r="AL1798" s="4">
        <f>'Enhanced Basket_AUTOLOAD'!Y1798</f>
        <v>0</v>
      </c>
      <c r="AM1798" s="4" t="e">
        <f t="shared" si="352"/>
        <v>#N/A</v>
      </c>
      <c r="AN1798" s="4" t="str">
        <f t="shared" si="353"/>
        <v>NO</v>
      </c>
      <c r="AO1798" s="4" t="str">
        <f t="shared" si="354"/>
        <v>Cash-in-Lieu</v>
      </c>
    </row>
    <row r="1799" ht="15" customHeight="1" s="4" customFormat="1">
      <c r="A1799" s="4">
        <f>'Enhanced Basket_AUTOLOAD'!H1799</f>
        <v>0</v>
      </c>
      <c r="B1799" s="4" t="str">
        <f t="shared" si="343"/>
        <v>SELL</v>
      </c>
      <c r="C1799" s="4" t="s">
        <v>29</v>
      </c>
      <c r="D1799" s="4" t="str">
        <f t="shared" si="344"/>
        <v>MT</v>
      </c>
      <c r="E1799" s="4" t="str">
        <f t="shared" si="345"/>
      </c>
      <c r="F1799" s="4" t="str">
        <f t="shared" si="346"/>
        <v>CIL LOAD</v>
      </c>
      <c r="G1799" s="4">
        <f t="shared" si="347"/>
        <v>0</v>
      </c>
      <c r="H1799" s="4" t="e">
        <f t="shared" si="348"/>
        <v>#N/A</v>
      </c>
      <c r="I1799" s="4" t="e">
        <f>_xll.BDP(AG1799&amp;" equity","crncy_adj_px_last","eqy_fund_crncy=usd")</f>
        <v>#NAME?</v>
      </c>
      <c r="J1799" s="4" t="str">
        <f t="shared" si="349"/>
      </c>
      <c r="AA1799" s="4">
        <f t="shared" si="350"/>
        <v>0</v>
      </c>
      <c r="AB1799" s="4">
        <f>'Enhanced Basket_AUTOLOAD'!T1799</f>
        <v>0</v>
      </c>
      <c r="AC1799" s="4">
        <f>'Enhanced Basket_AUTOLOAD'!M1799</f>
        <v>0</v>
      </c>
      <c r="AD1799" s="4">
        <f>'Enhanced Basket_AUTOLOAD'!L1799</f>
        <v>0</v>
      </c>
      <c r="AE1799" s="4">
        <f>'Enhanced Basket_AUTOLOAD'!Z1799</f>
        <v>0</v>
      </c>
      <c r="AF1799" s="4">
        <f>'Enhanced Basket_AUTOLOAD'!AB1799</f>
        <v>0</v>
      </c>
      <c r="AG1799" s="4" t="e">
        <f>VLOOKUP(AJ1799,'Ticker Mapping'!$I$3:$M$6706,5,0)</f>
        <v>#N/A</v>
      </c>
      <c r="AH1799" s="4" t="e">
        <f>_xll.BDP(AK1799&amp;" SEDOL","TICKER_AND_EXCH_CODE")</f>
        <v>#NAME?</v>
      </c>
      <c r="AI1799" s="4" t="e">
        <f t="shared" si="351"/>
        <v>#N/A</v>
      </c>
      <c r="AJ1799" s="4">
        <f>'Enhanced Basket_AUTOLOAD'!P1799</f>
        <v>0</v>
      </c>
      <c r="AK1799" s="4">
        <f>'Enhanced Basket_AUTOLOAD'!Q1799</f>
        <v>0</v>
      </c>
      <c r="AL1799" s="4">
        <f>'Enhanced Basket_AUTOLOAD'!Y1799</f>
        <v>0</v>
      </c>
      <c r="AM1799" s="4" t="e">
        <f t="shared" si="352"/>
        <v>#N/A</v>
      </c>
      <c r="AN1799" s="4" t="str">
        <f t="shared" si="353"/>
        <v>NO</v>
      </c>
      <c r="AO1799" s="4" t="str">
        <f t="shared" si="354"/>
        <v>Cash-in-Lieu</v>
      </c>
    </row>
    <row r="1800" ht="15" customHeight="1" s="4" customFormat="1">
      <c r="A1800" s="4">
        <f>'Enhanced Basket_AUTOLOAD'!H1800</f>
        <v>0</v>
      </c>
      <c r="B1800" s="4" t="str">
        <f t="shared" si="343"/>
        <v>SELL</v>
      </c>
      <c r="C1800" s="4" t="s">
        <v>29</v>
      </c>
      <c r="D1800" s="4" t="str">
        <f t="shared" si="344"/>
        <v>MT</v>
      </c>
      <c r="E1800" s="4" t="str">
        <f t="shared" si="345"/>
      </c>
      <c r="F1800" s="4" t="str">
        <f t="shared" si="346"/>
        <v>CIL LOAD</v>
      </c>
      <c r="G1800" s="4">
        <f t="shared" si="347"/>
        <v>0</v>
      </c>
      <c r="H1800" s="4" t="e">
        <f t="shared" si="348"/>
        <v>#N/A</v>
      </c>
      <c r="I1800" s="4" t="e">
        <f>_xll.BDP(AG1800&amp;" equity","crncy_adj_px_last","eqy_fund_crncy=usd")</f>
        <v>#NAME?</v>
      </c>
      <c r="J1800" s="4" t="str">
        <f t="shared" si="349"/>
      </c>
      <c r="AA1800" s="4">
        <f t="shared" si="350"/>
        <v>0</v>
      </c>
      <c r="AB1800" s="4">
        <f>'Enhanced Basket_AUTOLOAD'!T1800</f>
        <v>0</v>
      </c>
      <c r="AC1800" s="4">
        <f>'Enhanced Basket_AUTOLOAD'!M1800</f>
        <v>0</v>
      </c>
      <c r="AD1800" s="4">
        <f>'Enhanced Basket_AUTOLOAD'!L1800</f>
        <v>0</v>
      </c>
      <c r="AE1800" s="4">
        <f>'Enhanced Basket_AUTOLOAD'!Z1800</f>
        <v>0</v>
      </c>
      <c r="AF1800" s="4">
        <f>'Enhanced Basket_AUTOLOAD'!AB1800</f>
        <v>0</v>
      </c>
      <c r="AG1800" s="4" t="e">
        <f>VLOOKUP(AJ1800,'Ticker Mapping'!$I$3:$M$6706,5,0)</f>
        <v>#N/A</v>
      </c>
      <c r="AH1800" s="4" t="e">
        <f>_xll.BDP(AK1800&amp;" SEDOL","TICKER_AND_EXCH_CODE")</f>
        <v>#NAME?</v>
      </c>
      <c r="AI1800" s="4" t="e">
        <f t="shared" si="351"/>
        <v>#N/A</v>
      </c>
      <c r="AJ1800" s="4">
        <f>'Enhanced Basket_AUTOLOAD'!P1800</f>
        <v>0</v>
      </c>
      <c r="AK1800" s="4">
        <f>'Enhanced Basket_AUTOLOAD'!Q1800</f>
        <v>0</v>
      </c>
      <c r="AL1800" s="4">
        <f>'Enhanced Basket_AUTOLOAD'!Y1800</f>
        <v>0</v>
      </c>
      <c r="AM1800" s="4" t="e">
        <f t="shared" si="352"/>
        <v>#N/A</v>
      </c>
      <c r="AN1800" s="4" t="str">
        <f t="shared" si="353"/>
        <v>NO</v>
      </c>
      <c r="AO1800" s="4" t="str">
        <f t="shared" si="354"/>
        <v>Cash-in-Lieu</v>
      </c>
    </row>
    <row r="1801" ht="15" customHeight="1" s="4" customFormat="1">
      <c r="A1801" s="4">
        <f>'Enhanced Basket_AUTOLOAD'!H1801</f>
        <v>0</v>
      </c>
      <c r="B1801" s="4" t="str">
        <f t="shared" si="343"/>
        <v>SELL</v>
      </c>
      <c r="C1801" s="4" t="s">
        <v>29</v>
      </c>
      <c r="D1801" s="4" t="str">
        <f t="shared" si="344"/>
        <v>MT</v>
      </c>
      <c r="E1801" s="4" t="str">
        <f t="shared" si="345"/>
      </c>
      <c r="F1801" s="4" t="str">
        <f t="shared" si="346"/>
        <v>CIL LOAD</v>
      </c>
      <c r="G1801" s="4">
        <f t="shared" si="347"/>
        <v>0</v>
      </c>
      <c r="H1801" s="4" t="e">
        <f t="shared" si="348"/>
        <v>#N/A</v>
      </c>
      <c r="I1801" s="4" t="e">
        <f>_xll.BDP(AG1801&amp;" equity","crncy_adj_px_last","eqy_fund_crncy=usd")</f>
        <v>#NAME?</v>
      </c>
      <c r="J1801" s="4" t="str">
        <f t="shared" si="349"/>
      </c>
      <c r="AA1801" s="4">
        <f t="shared" si="350"/>
        <v>0</v>
      </c>
      <c r="AB1801" s="4">
        <f>'Enhanced Basket_AUTOLOAD'!T1801</f>
        <v>0</v>
      </c>
      <c r="AC1801" s="4">
        <f>'Enhanced Basket_AUTOLOAD'!M1801</f>
        <v>0</v>
      </c>
      <c r="AD1801" s="4">
        <f>'Enhanced Basket_AUTOLOAD'!L1801</f>
        <v>0</v>
      </c>
      <c r="AE1801" s="4">
        <f>'Enhanced Basket_AUTOLOAD'!Z1801</f>
        <v>0</v>
      </c>
      <c r="AF1801" s="4">
        <f>'Enhanced Basket_AUTOLOAD'!AB1801</f>
        <v>0</v>
      </c>
      <c r="AG1801" s="4" t="e">
        <f>VLOOKUP(AJ1801,'Ticker Mapping'!$I$3:$M$6706,5,0)</f>
        <v>#N/A</v>
      </c>
      <c r="AH1801" s="4" t="e">
        <f>_xll.BDP(AK1801&amp;" SEDOL","TICKER_AND_EXCH_CODE")</f>
        <v>#NAME?</v>
      </c>
      <c r="AI1801" s="4" t="e">
        <f t="shared" si="351"/>
        <v>#N/A</v>
      </c>
      <c r="AJ1801" s="4">
        <f>'Enhanced Basket_AUTOLOAD'!P1801</f>
        <v>0</v>
      </c>
      <c r="AK1801" s="4">
        <f>'Enhanced Basket_AUTOLOAD'!Q1801</f>
        <v>0</v>
      </c>
      <c r="AL1801" s="4">
        <f>'Enhanced Basket_AUTOLOAD'!Y1801</f>
        <v>0</v>
      </c>
      <c r="AM1801" s="4" t="e">
        <f t="shared" si="352"/>
        <v>#N/A</v>
      </c>
      <c r="AN1801" s="4" t="str">
        <f t="shared" si="353"/>
        <v>NO</v>
      </c>
      <c r="AO1801" s="4" t="str">
        <f t="shared" si="354"/>
        <v>Cash-in-Lieu</v>
      </c>
    </row>
    <row r="1802" ht="15" customHeight="1" s="4" customFormat="1">
      <c r="A1802" s="4">
        <f>'Enhanced Basket_AUTOLOAD'!H1802</f>
        <v>0</v>
      </c>
      <c r="B1802" s="4" t="str">
        <f t="shared" si="343"/>
        <v>SELL</v>
      </c>
      <c r="C1802" s="4" t="s">
        <v>29</v>
      </c>
      <c r="D1802" s="4" t="str">
        <f t="shared" si="344"/>
        <v>MT</v>
      </c>
      <c r="E1802" s="4" t="str">
        <f t="shared" si="345"/>
      </c>
      <c r="F1802" s="4" t="str">
        <f t="shared" si="346"/>
        <v>CIL LOAD</v>
      </c>
      <c r="G1802" s="4">
        <f t="shared" si="347"/>
        <v>0</v>
      </c>
      <c r="H1802" s="4" t="e">
        <f t="shared" si="348"/>
        <v>#N/A</v>
      </c>
      <c r="I1802" s="4" t="e">
        <f>_xll.BDP(AG1802&amp;" equity","crncy_adj_px_last","eqy_fund_crncy=usd")</f>
        <v>#NAME?</v>
      </c>
      <c r="J1802" s="4" t="str">
        <f t="shared" si="349"/>
      </c>
      <c r="AA1802" s="4">
        <f t="shared" si="350"/>
        <v>0</v>
      </c>
      <c r="AB1802" s="4">
        <f>'Enhanced Basket_AUTOLOAD'!T1802</f>
        <v>0</v>
      </c>
      <c r="AC1802" s="4">
        <f>'Enhanced Basket_AUTOLOAD'!M1802</f>
        <v>0</v>
      </c>
      <c r="AD1802" s="4">
        <f>'Enhanced Basket_AUTOLOAD'!L1802</f>
        <v>0</v>
      </c>
      <c r="AE1802" s="4">
        <f>'Enhanced Basket_AUTOLOAD'!Z1802</f>
        <v>0</v>
      </c>
      <c r="AF1802" s="4">
        <f>'Enhanced Basket_AUTOLOAD'!AB1802</f>
        <v>0</v>
      </c>
      <c r="AG1802" s="4" t="e">
        <f>VLOOKUP(AJ1802,'Ticker Mapping'!$I$3:$M$6706,5,0)</f>
        <v>#N/A</v>
      </c>
      <c r="AH1802" s="4" t="e">
        <f>_xll.BDP(AK1802&amp;" SEDOL","TICKER_AND_EXCH_CODE")</f>
        <v>#NAME?</v>
      </c>
      <c r="AI1802" s="4" t="e">
        <f t="shared" si="351"/>
        <v>#N/A</v>
      </c>
      <c r="AJ1802" s="4">
        <f>'Enhanced Basket_AUTOLOAD'!P1802</f>
        <v>0</v>
      </c>
      <c r="AK1802" s="4">
        <f>'Enhanced Basket_AUTOLOAD'!Q1802</f>
        <v>0</v>
      </c>
      <c r="AL1802" s="4">
        <f>'Enhanced Basket_AUTOLOAD'!Y1802</f>
        <v>0</v>
      </c>
      <c r="AM1802" s="4" t="e">
        <f t="shared" si="352"/>
        <v>#N/A</v>
      </c>
      <c r="AN1802" s="4" t="str">
        <f t="shared" si="353"/>
        <v>NO</v>
      </c>
      <c r="AO1802" s="4" t="str">
        <f t="shared" si="354"/>
        <v>Cash-in-Lieu</v>
      </c>
    </row>
    <row r="1803" ht="15" customHeight="1" s="4" customFormat="1">
      <c r="A1803" s="4">
        <f>'Enhanced Basket_AUTOLOAD'!H1803</f>
        <v>0</v>
      </c>
      <c r="B1803" s="4" t="str">
        <f t="shared" si="343"/>
        <v>SELL</v>
      </c>
      <c r="C1803" s="4" t="s">
        <v>29</v>
      </c>
      <c r="D1803" s="4" t="str">
        <f t="shared" si="344"/>
        <v>MT</v>
      </c>
      <c r="E1803" s="4" t="str">
        <f t="shared" si="345"/>
      </c>
      <c r="F1803" s="4" t="str">
        <f t="shared" si="346"/>
        <v>CIL LOAD</v>
      </c>
      <c r="G1803" s="4">
        <f t="shared" si="347"/>
        <v>0</v>
      </c>
      <c r="H1803" s="4" t="e">
        <f t="shared" si="348"/>
        <v>#N/A</v>
      </c>
      <c r="I1803" s="4" t="e">
        <f>_xll.BDP(AG1803&amp;" equity","crncy_adj_px_last","eqy_fund_crncy=usd")</f>
        <v>#NAME?</v>
      </c>
      <c r="J1803" s="4" t="str">
        <f t="shared" si="349"/>
      </c>
      <c r="AA1803" s="4">
        <f t="shared" si="350"/>
        <v>0</v>
      </c>
      <c r="AB1803" s="4">
        <f>'Enhanced Basket_AUTOLOAD'!T1803</f>
        <v>0</v>
      </c>
      <c r="AC1803" s="4">
        <f>'Enhanced Basket_AUTOLOAD'!M1803</f>
        <v>0</v>
      </c>
      <c r="AD1803" s="4">
        <f>'Enhanced Basket_AUTOLOAD'!L1803</f>
        <v>0</v>
      </c>
      <c r="AE1803" s="4">
        <f>'Enhanced Basket_AUTOLOAD'!Z1803</f>
        <v>0</v>
      </c>
      <c r="AF1803" s="4">
        <f>'Enhanced Basket_AUTOLOAD'!AB1803</f>
        <v>0</v>
      </c>
      <c r="AG1803" s="4" t="e">
        <f>VLOOKUP(AJ1803,'Ticker Mapping'!$I$3:$M$6706,5,0)</f>
        <v>#N/A</v>
      </c>
      <c r="AH1803" s="4" t="e">
        <f>_xll.BDP(AK1803&amp;" SEDOL","TICKER_AND_EXCH_CODE")</f>
        <v>#NAME?</v>
      </c>
      <c r="AI1803" s="4" t="e">
        <f t="shared" si="351"/>
        <v>#N/A</v>
      </c>
      <c r="AJ1803" s="4">
        <f>'Enhanced Basket_AUTOLOAD'!P1803</f>
        <v>0</v>
      </c>
      <c r="AK1803" s="4">
        <f>'Enhanced Basket_AUTOLOAD'!Q1803</f>
        <v>0</v>
      </c>
      <c r="AL1803" s="4">
        <f>'Enhanced Basket_AUTOLOAD'!Y1803</f>
        <v>0</v>
      </c>
      <c r="AM1803" s="4" t="e">
        <f t="shared" si="352"/>
        <v>#N/A</v>
      </c>
      <c r="AN1803" s="4" t="str">
        <f t="shared" si="353"/>
        <v>NO</v>
      </c>
      <c r="AO1803" s="4" t="str">
        <f t="shared" si="354"/>
        <v>Cash-in-Lieu</v>
      </c>
    </row>
    <row r="1804" ht="15" customHeight="1" s="4" customFormat="1">
      <c r="A1804" s="4">
        <f>'Enhanced Basket_AUTOLOAD'!H1804</f>
        <v>0</v>
      </c>
      <c r="B1804" s="4" t="str">
        <f t="shared" si="343"/>
        <v>SELL</v>
      </c>
      <c r="C1804" s="4" t="s">
        <v>29</v>
      </c>
      <c r="D1804" s="4" t="str">
        <f t="shared" si="344"/>
        <v>MT</v>
      </c>
      <c r="E1804" s="4" t="str">
        <f t="shared" si="345"/>
      </c>
      <c r="F1804" s="4" t="str">
        <f t="shared" si="346"/>
        <v>CIL LOAD</v>
      </c>
      <c r="G1804" s="4">
        <f t="shared" si="347"/>
        <v>0</v>
      </c>
      <c r="H1804" s="4" t="e">
        <f t="shared" si="348"/>
        <v>#N/A</v>
      </c>
      <c r="I1804" s="4" t="e">
        <f>_xll.BDP(AG1804&amp;" equity","crncy_adj_px_last","eqy_fund_crncy=usd")</f>
        <v>#NAME?</v>
      </c>
      <c r="J1804" s="4" t="str">
        <f t="shared" si="349"/>
      </c>
      <c r="AA1804" s="4">
        <f t="shared" si="350"/>
        <v>0</v>
      </c>
      <c r="AB1804" s="4">
        <f>'Enhanced Basket_AUTOLOAD'!T1804</f>
        <v>0</v>
      </c>
      <c r="AC1804" s="4">
        <f>'Enhanced Basket_AUTOLOAD'!M1804</f>
        <v>0</v>
      </c>
      <c r="AD1804" s="4">
        <f>'Enhanced Basket_AUTOLOAD'!L1804</f>
        <v>0</v>
      </c>
      <c r="AE1804" s="4">
        <f>'Enhanced Basket_AUTOLOAD'!Z1804</f>
        <v>0</v>
      </c>
      <c r="AF1804" s="4">
        <f>'Enhanced Basket_AUTOLOAD'!AB1804</f>
        <v>0</v>
      </c>
      <c r="AG1804" s="4" t="e">
        <f>VLOOKUP(AJ1804,'Ticker Mapping'!$I$3:$M$6706,5,0)</f>
        <v>#N/A</v>
      </c>
      <c r="AH1804" s="4" t="e">
        <f>_xll.BDP(AK1804&amp;" SEDOL","TICKER_AND_EXCH_CODE")</f>
        <v>#NAME?</v>
      </c>
      <c r="AI1804" s="4" t="e">
        <f t="shared" si="351"/>
        <v>#N/A</v>
      </c>
      <c r="AJ1804" s="4">
        <f>'Enhanced Basket_AUTOLOAD'!P1804</f>
        <v>0</v>
      </c>
      <c r="AK1804" s="4">
        <f>'Enhanced Basket_AUTOLOAD'!Q1804</f>
        <v>0</v>
      </c>
      <c r="AL1804" s="4">
        <f>'Enhanced Basket_AUTOLOAD'!Y1804</f>
        <v>0</v>
      </c>
      <c r="AM1804" s="4" t="e">
        <f t="shared" si="352"/>
        <v>#N/A</v>
      </c>
      <c r="AN1804" s="4" t="str">
        <f t="shared" si="353"/>
        <v>NO</v>
      </c>
      <c r="AO1804" s="4" t="str">
        <f t="shared" si="354"/>
        <v>Cash-in-Lieu</v>
      </c>
    </row>
    <row r="1805" ht="15" customHeight="1" s="4" customFormat="1">
      <c r="A1805" s="4">
        <f>'Enhanced Basket_AUTOLOAD'!H1805</f>
        <v>0</v>
      </c>
      <c r="B1805" s="4" t="str">
        <f t="shared" si="343"/>
        <v>SELL</v>
      </c>
      <c r="C1805" s="4" t="s">
        <v>29</v>
      </c>
      <c r="D1805" s="4" t="str">
        <f t="shared" si="344"/>
        <v>MT</v>
      </c>
      <c r="E1805" s="4" t="str">
        <f t="shared" si="345"/>
      </c>
      <c r="F1805" s="4" t="str">
        <f t="shared" si="346"/>
        <v>CIL LOAD</v>
      </c>
      <c r="G1805" s="4">
        <f t="shared" si="347"/>
        <v>0</v>
      </c>
      <c r="H1805" s="4" t="e">
        <f t="shared" si="348"/>
        <v>#N/A</v>
      </c>
      <c r="I1805" s="4" t="e">
        <f>_xll.BDP(AG1805&amp;" equity","crncy_adj_px_last","eqy_fund_crncy=usd")</f>
        <v>#NAME?</v>
      </c>
      <c r="J1805" s="4" t="str">
        <f t="shared" si="349"/>
      </c>
      <c r="AA1805" s="4">
        <f t="shared" si="350"/>
        <v>0</v>
      </c>
      <c r="AB1805" s="4">
        <f>'Enhanced Basket_AUTOLOAD'!T1805</f>
        <v>0</v>
      </c>
      <c r="AC1805" s="4">
        <f>'Enhanced Basket_AUTOLOAD'!M1805</f>
        <v>0</v>
      </c>
      <c r="AD1805" s="4">
        <f>'Enhanced Basket_AUTOLOAD'!L1805</f>
        <v>0</v>
      </c>
      <c r="AE1805" s="4">
        <f>'Enhanced Basket_AUTOLOAD'!Z1805</f>
        <v>0</v>
      </c>
      <c r="AF1805" s="4">
        <f>'Enhanced Basket_AUTOLOAD'!AB1805</f>
        <v>0</v>
      </c>
      <c r="AG1805" s="4" t="e">
        <f>VLOOKUP(AJ1805,'Ticker Mapping'!$I$3:$M$6706,5,0)</f>
        <v>#N/A</v>
      </c>
      <c r="AH1805" s="4" t="e">
        <f>_xll.BDP(AK1805&amp;" SEDOL","TICKER_AND_EXCH_CODE")</f>
        <v>#NAME?</v>
      </c>
      <c r="AI1805" s="4" t="e">
        <f t="shared" si="351"/>
        <v>#N/A</v>
      </c>
      <c r="AJ1805" s="4">
        <f>'Enhanced Basket_AUTOLOAD'!P1805</f>
        <v>0</v>
      </c>
      <c r="AK1805" s="4">
        <f>'Enhanced Basket_AUTOLOAD'!Q1805</f>
        <v>0</v>
      </c>
      <c r="AL1805" s="4">
        <f>'Enhanced Basket_AUTOLOAD'!Y1805</f>
        <v>0</v>
      </c>
      <c r="AM1805" s="4" t="e">
        <f t="shared" si="352"/>
        <v>#N/A</v>
      </c>
      <c r="AN1805" s="4" t="str">
        <f t="shared" si="353"/>
        <v>NO</v>
      </c>
      <c r="AO1805" s="4" t="str">
        <f t="shared" si="354"/>
        <v>Cash-in-Lieu</v>
      </c>
    </row>
    <row r="1806" ht="15" customHeight="1" s="4" customFormat="1">
      <c r="A1806" s="4">
        <f>'Enhanced Basket_AUTOLOAD'!H1806</f>
        <v>0</v>
      </c>
      <c r="B1806" s="4" t="str">
        <f t="shared" si="343"/>
        <v>SELL</v>
      </c>
      <c r="C1806" s="4" t="s">
        <v>29</v>
      </c>
      <c r="D1806" s="4" t="str">
        <f t="shared" si="344"/>
        <v>MT</v>
      </c>
      <c r="E1806" s="4" t="str">
        <f t="shared" si="345"/>
      </c>
      <c r="F1806" s="4" t="str">
        <f t="shared" si="346"/>
        <v>CIL LOAD</v>
      </c>
      <c r="G1806" s="4">
        <f t="shared" si="347"/>
        <v>0</v>
      </c>
      <c r="H1806" s="4" t="e">
        <f t="shared" si="348"/>
        <v>#N/A</v>
      </c>
      <c r="I1806" s="4" t="e">
        <f>_xll.BDP(AG1806&amp;" equity","crncy_adj_px_last","eqy_fund_crncy=usd")</f>
        <v>#NAME?</v>
      </c>
      <c r="J1806" s="4" t="str">
        <f t="shared" si="349"/>
      </c>
      <c r="AA1806" s="4">
        <f t="shared" si="350"/>
        <v>0</v>
      </c>
      <c r="AB1806" s="4">
        <f>'Enhanced Basket_AUTOLOAD'!T1806</f>
        <v>0</v>
      </c>
      <c r="AC1806" s="4">
        <f>'Enhanced Basket_AUTOLOAD'!M1806</f>
        <v>0</v>
      </c>
      <c r="AD1806" s="4">
        <f>'Enhanced Basket_AUTOLOAD'!L1806</f>
        <v>0</v>
      </c>
      <c r="AE1806" s="4">
        <f>'Enhanced Basket_AUTOLOAD'!Z1806</f>
        <v>0</v>
      </c>
      <c r="AF1806" s="4">
        <f>'Enhanced Basket_AUTOLOAD'!AB1806</f>
        <v>0</v>
      </c>
      <c r="AG1806" s="4" t="e">
        <f>VLOOKUP(AJ1806,'Ticker Mapping'!$I$3:$M$6706,5,0)</f>
        <v>#N/A</v>
      </c>
      <c r="AH1806" s="4" t="e">
        <f>_xll.BDP(AK1806&amp;" SEDOL","TICKER_AND_EXCH_CODE")</f>
        <v>#NAME?</v>
      </c>
      <c r="AI1806" s="4" t="e">
        <f t="shared" si="351"/>
        <v>#N/A</v>
      </c>
      <c r="AJ1806" s="4">
        <f>'Enhanced Basket_AUTOLOAD'!P1806</f>
        <v>0</v>
      </c>
      <c r="AK1806" s="4">
        <f>'Enhanced Basket_AUTOLOAD'!Q1806</f>
        <v>0</v>
      </c>
      <c r="AL1806" s="4">
        <f>'Enhanced Basket_AUTOLOAD'!Y1806</f>
        <v>0</v>
      </c>
      <c r="AM1806" s="4" t="e">
        <f t="shared" si="352"/>
        <v>#N/A</v>
      </c>
      <c r="AN1806" s="4" t="str">
        <f t="shared" si="353"/>
        <v>NO</v>
      </c>
      <c r="AO1806" s="4" t="str">
        <f t="shared" si="354"/>
        <v>Cash-in-Lieu</v>
      </c>
    </row>
    <row r="1807" ht="15" customHeight="1" s="4" customFormat="1">
      <c r="A1807" s="4">
        <f>'Enhanced Basket_AUTOLOAD'!H1807</f>
        <v>0</v>
      </c>
      <c r="B1807" s="4" t="str">
        <f t="shared" si="343"/>
        <v>SELL</v>
      </c>
      <c r="C1807" s="4" t="s">
        <v>29</v>
      </c>
      <c r="D1807" s="4" t="str">
        <f t="shared" si="344"/>
        <v>MT</v>
      </c>
      <c r="E1807" s="4" t="str">
        <f t="shared" si="345"/>
      </c>
      <c r="F1807" s="4" t="str">
        <f t="shared" si="346"/>
        <v>CIL LOAD</v>
      </c>
      <c r="G1807" s="4">
        <f t="shared" si="347"/>
        <v>0</v>
      </c>
      <c r="H1807" s="4" t="e">
        <f t="shared" si="348"/>
        <v>#N/A</v>
      </c>
      <c r="I1807" s="4" t="e">
        <f>_xll.BDP(AG1807&amp;" equity","crncy_adj_px_last","eqy_fund_crncy=usd")</f>
        <v>#NAME?</v>
      </c>
      <c r="J1807" s="4" t="str">
        <f t="shared" si="349"/>
      </c>
      <c r="AA1807" s="4">
        <f t="shared" si="350"/>
        <v>0</v>
      </c>
      <c r="AB1807" s="4">
        <f>'Enhanced Basket_AUTOLOAD'!T1807</f>
        <v>0</v>
      </c>
      <c r="AC1807" s="4">
        <f>'Enhanced Basket_AUTOLOAD'!M1807</f>
        <v>0</v>
      </c>
      <c r="AD1807" s="4">
        <f>'Enhanced Basket_AUTOLOAD'!L1807</f>
        <v>0</v>
      </c>
      <c r="AE1807" s="4">
        <f>'Enhanced Basket_AUTOLOAD'!Z1807</f>
        <v>0</v>
      </c>
      <c r="AF1807" s="4">
        <f>'Enhanced Basket_AUTOLOAD'!AB1807</f>
        <v>0</v>
      </c>
      <c r="AG1807" s="4" t="e">
        <f>VLOOKUP(AJ1807,'Ticker Mapping'!$I$3:$M$6706,5,0)</f>
        <v>#N/A</v>
      </c>
      <c r="AH1807" s="4" t="e">
        <f>_xll.BDP(AK1807&amp;" SEDOL","TICKER_AND_EXCH_CODE")</f>
        <v>#NAME?</v>
      </c>
      <c r="AI1807" s="4" t="e">
        <f t="shared" si="351"/>
        <v>#N/A</v>
      </c>
      <c r="AJ1807" s="4">
        <f>'Enhanced Basket_AUTOLOAD'!P1807</f>
        <v>0</v>
      </c>
      <c r="AK1807" s="4">
        <f>'Enhanced Basket_AUTOLOAD'!Q1807</f>
        <v>0</v>
      </c>
      <c r="AL1807" s="4">
        <f>'Enhanced Basket_AUTOLOAD'!Y1807</f>
        <v>0</v>
      </c>
      <c r="AM1807" s="4" t="e">
        <f t="shared" si="352"/>
        <v>#N/A</v>
      </c>
      <c r="AN1807" s="4" t="str">
        <f t="shared" si="353"/>
        <v>NO</v>
      </c>
      <c r="AO1807" s="4" t="str">
        <f t="shared" si="354"/>
        <v>Cash-in-Lieu</v>
      </c>
    </row>
    <row r="1808" ht="15" customHeight="1" s="4" customFormat="1">
      <c r="A1808" s="4">
        <f>'Enhanced Basket_AUTOLOAD'!H1808</f>
        <v>0</v>
      </c>
      <c r="B1808" s="4" t="str">
        <f t="shared" si="343"/>
        <v>SELL</v>
      </c>
      <c r="C1808" s="4" t="s">
        <v>29</v>
      </c>
      <c r="D1808" s="4" t="str">
        <f t="shared" si="344"/>
        <v>MT</v>
      </c>
      <c r="E1808" s="4" t="str">
        <f t="shared" si="345"/>
      </c>
      <c r="F1808" s="4" t="str">
        <f t="shared" si="346"/>
        <v>CIL LOAD</v>
      </c>
      <c r="G1808" s="4">
        <f t="shared" si="347"/>
        <v>0</v>
      </c>
      <c r="H1808" s="4" t="e">
        <f t="shared" si="348"/>
        <v>#N/A</v>
      </c>
      <c r="I1808" s="4" t="e">
        <f>_xll.BDP(AG1808&amp;" equity","crncy_adj_px_last","eqy_fund_crncy=usd")</f>
        <v>#NAME?</v>
      </c>
      <c r="J1808" s="4" t="str">
        <f t="shared" si="349"/>
      </c>
      <c r="AA1808" s="4">
        <f t="shared" si="350"/>
        <v>0</v>
      </c>
      <c r="AB1808" s="4">
        <f>'Enhanced Basket_AUTOLOAD'!T1808</f>
        <v>0</v>
      </c>
      <c r="AC1808" s="4">
        <f>'Enhanced Basket_AUTOLOAD'!M1808</f>
        <v>0</v>
      </c>
      <c r="AD1808" s="4">
        <f>'Enhanced Basket_AUTOLOAD'!L1808</f>
        <v>0</v>
      </c>
      <c r="AE1808" s="4">
        <f>'Enhanced Basket_AUTOLOAD'!Z1808</f>
        <v>0</v>
      </c>
      <c r="AF1808" s="4">
        <f>'Enhanced Basket_AUTOLOAD'!AB1808</f>
        <v>0</v>
      </c>
      <c r="AG1808" s="4" t="e">
        <f>VLOOKUP(AJ1808,'Ticker Mapping'!$I$3:$M$6706,5,0)</f>
        <v>#N/A</v>
      </c>
      <c r="AH1808" s="4" t="e">
        <f>_xll.BDP(AK1808&amp;" SEDOL","TICKER_AND_EXCH_CODE")</f>
        <v>#NAME?</v>
      </c>
      <c r="AI1808" s="4" t="e">
        <f t="shared" si="351"/>
        <v>#N/A</v>
      </c>
      <c r="AJ1808" s="4">
        <f>'Enhanced Basket_AUTOLOAD'!P1808</f>
        <v>0</v>
      </c>
      <c r="AK1808" s="4">
        <f>'Enhanced Basket_AUTOLOAD'!Q1808</f>
        <v>0</v>
      </c>
      <c r="AL1808" s="4">
        <f>'Enhanced Basket_AUTOLOAD'!Y1808</f>
        <v>0</v>
      </c>
      <c r="AM1808" s="4" t="e">
        <f t="shared" si="352"/>
        <v>#N/A</v>
      </c>
      <c r="AN1808" s="4" t="str">
        <f t="shared" si="353"/>
        <v>NO</v>
      </c>
      <c r="AO1808" s="4" t="str">
        <f t="shared" si="354"/>
        <v>Cash-in-Lieu</v>
      </c>
    </row>
    <row r="1809" ht="15" customHeight="1" s="4" customFormat="1">
      <c r="A1809" s="4">
        <f>'Enhanced Basket_AUTOLOAD'!H1809</f>
        <v>0</v>
      </c>
      <c r="B1809" s="4" t="str">
        <f t="shared" si="343"/>
        <v>SELL</v>
      </c>
      <c r="C1809" s="4" t="s">
        <v>29</v>
      </c>
      <c r="D1809" s="4" t="str">
        <f t="shared" si="344"/>
        <v>MT</v>
      </c>
      <c r="E1809" s="4" t="str">
        <f t="shared" si="345"/>
      </c>
      <c r="F1809" s="4" t="str">
        <f t="shared" si="346"/>
        <v>CIL LOAD</v>
      </c>
      <c r="G1809" s="4">
        <f t="shared" si="347"/>
        <v>0</v>
      </c>
      <c r="H1809" s="4" t="e">
        <f t="shared" si="348"/>
        <v>#N/A</v>
      </c>
      <c r="I1809" s="4" t="e">
        <f>_xll.BDP(AG1809&amp;" equity","crncy_adj_px_last","eqy_fund_crncy=usd")</f>
        <v>#NAME?</v>
      </c>
      <c r="J1809" s="4" t="str">
        <f t="shared" si="349"/>
      </c>
      <c r="AA1809" s="4">
        <f t="shared" si="350"/>
        <v>0</v>
      </c>
      <c r="AB1809" s="4">
        <f>'Enhanced Basket_AUTOLOAD'!T1809</f>
        <v>0</v>
      </c>
      <c r="AC1809" s="4">
        <f>'Enhanced Basket_AUTOLOAD'!M1809</f>
        <v>0</v>
      </c>
      <c r="AD1809" s="4">
        <f>'Enhanced Basket_AUTOLOAD'!L1809</f>
        <v>0</v>
      </c>
      <c r="AE1809" s="4">
        <f>'Enhanced Basket_AUTOLOAD'!Z1809</f>
        <v>0</v>
      </c>
      <c r="AF1809" s="4">
        <f>'Enhanced Basket_AUTOLOAD'!AB1809</f>
        <v>0</v>
      </c>
      <c r="AG1809" s="4" t="e">
        <f>VLOOKUP(AJ1809,'Ticker Mapping'!$I$3:$M$6706,5,0)</f>
        <v>#N/A</v>
      </c>
      <c r="AH1809" s="4" t="e">
        <f>_xll.BDP(AK1809&amp;" SEDOL","TICKER_AND_EXCH_CODE")</f>
        <v>#NAME?</v>
      </c>
      <c r="AI1809" s="4" t="e">
        <f t="shared" si="351"/>
        <v>#N/A</v>
      </c>
      <c r="AJ1809" s="4">
        <f>'Enhanced Basket_AUTOLOAD'!P1809</f>
        <v>0</v>
      </c>
      <c r="AK1809" s="4">
        <f>'Enhanced Basket_AUTOLOAD'!Q1809</f>
        <v>0</v>
      </c>
      <c r="AL1809" s="4">
        <f>'Enhanced Basket_AUTOLOAD'!Y1809</f>
        <v>0</v>
      </c>
      <c r="AM1809" s="4" t="e">
        <f t="shared" si="352"/>
        <v>#N/A</v>
      </c>
      <c r="AN1809" s="4" t="str">
        <f t="shared" si="353"/>
        <v>NO</v>
      </c>
      <c r="AO1809" s="4" t="str">
        <f t="shared" si="354"/>
        <v>Cash-in-Lieu</v>
      </c>
    </row>
    <row r="1810" ht="15" customHeight="1" s="4" customFormat="1">
      <c r="A1810" s="4">
        <f>'Enhanced Basket_AUTOLOAD'!H1810</f>
        <v>0</v>
      </c>
      <c r="B1810" s="4" t="str">
        <f t="shared" si="343"/>
        <v>SELL</v>
      </c>
      <c r="C1810" s="4" t="s">
        <v>29</v>
      </c>
      <c r="D1810" s="4" t="str">
        <f t="shared" si="344"/>
        <v>MT</v>
      </c>
      <c r="E1810" s="4" t="str">
        <f t="shared" si="345"/>
      </c>
      <c r="F1810" s="4" t="str">
        <f t="shared" si="346"/>
        <v>CIL LOAD</v>
      </c>
      <c r="G1810" s="4">
        <f t="shared" si="347"/>
        <v>0</v>
      </c>
      <c r="H1810" s="4" t="e">
        <f t="shared" si="348"/>
        <v>#N/A</v>
      </c>
      <c r="I1810" s="4" t="e">
        <f>_xll.BDP(AG1810&amp;" equity","crncy_adj_px_last","eqy_fund_crncy=usd")</f>
        <v>#NAME?</v>
      </c>
      <c r="J1810" s="4" t="str">
        <f t="shared" si="349"/>
      </c>
      <c r="AA1810" s="4">
        <f t="shared" si="350"/>
        <v>0</v>
      </c>
      <c r="AB1810" s="4">
        <f>'Enhanced Basket_AUTOLOAD'!T1810</f>
        <v>0</v>
      </c>
      <c r="AC1810" s="4">
        <f>'Enhanced Basket_AUTOLOAD'!M1810</f>
        <v>0</v>
      </c>
      <c r="AD1810" s="4">
        <f>'Enhanced Basket_AUTOLOAD'!L1810</f>
        <v>0</v>
      </c>
      <c r="AE1810" s="4">
        <f>'Enhanced Basket_AUTOLOAD'!Z1810</f>
        <v>0</v>
      </c>
      <c r="AF1810" s="4">
        <f>'Enhanced Basket_AUTOLOAD'!AB1810</f>
        <v>0</v>
      </c>
      <c r="AG1810" s="4" t="e">
        <f>VLOOKUP(AJ1810,'Ticker Mapping'!$I$3:$M$6706,5,0)</f>
        <v>#N/A</v>
      </c>
      <c r="AH1810" s="4" t="e">
        <f>_xll.BDP(AK1810&amp;" SEDOL","TICKER_AND_EXCH_CODE")</f>
        <v>#NAME?</v>
      </c>
      <c r="AI1810" s="4" t="e">
        <f t="shared" si="351"/>
        <v>#N/A</v>
      </c>
      <c r="AJ1810" s="4">
        <f>'Enhanced Basket_AUTOLOAD'!P1810</f>
        <v>0</v>
      </c>
      <c r="AK1810" s="4">
        <f>'Enhanced Basket_AUTOLOAD'!Q1810</f>
        <v>0</v>
      </c>
      <c r="AL1810" s="4">
        <f>'Enhanced Basket_AUTOLOAD'!Y1810</f>
        <v>0</v>
      </c>
      <c r="AM1810" s="4" t="e">
        <f t="shared" si="352"/>
        <v>#N/A</v>
      </c>
      <c r="AN1810" s="4" t="str">
        <f t="shared" si="353"/>
        <v>NO</v>
      </c>
      <c r="AO1810" s="4" t="str">
        <f t="shared" si="354"/>
        <v>Cash-in-Lieu</v>
      </c>
    </row>
    <row r="1811" ht="15" customHeight="1" s="4" customFormat="1">
      <c r="A1811" s="4">
        <f>'Enhanced Basket_AUTOLOAD'!H1811</f>
        <v>0</v>
      </c>
      <c r="B1811" s="4" t="str">
        <f t="shared" si="343"/>
        <v>SELL</v>
      </c>
      <c r="C1811" s="4" t="s">
        <v>29</v>
      </c>
      <c r="D1811" s="4" t="str">
        <f t="shared" si="344"/>
        <v>MT</v>
      </c>
      <c r="E1811" s="4" t="str">
        <f t="shared" si="345"/>
      </c>
      <c r="F1811" s="4" t="str">
        <f t="shared" si="346"/>
        <v>CIL LOAD</v>
      </c>
      <c r="G1811" s="4">
        <f t="shared" si="347"/>
        <v>0</v>
      </c>
      <c r="H1811" s="4" t="e">
        <f t="shared" si="348"/>
        <v>#N/A</v>
      </c>
      <c r="I1811" s="4" t="e">
        <f>_xll.BDP(AG1811&amp;" equity","crncy_adj_px_last","eqy_fund_crncy=usd")</f>
        <v>#NAME?</v>
      </c>
      <c r="J1811" s="4" t="str">
        <f t="shared" si="349"/>
      </c>
      <c r="AA1811" s="4">
        <f t="shared" si="350"/>
        <v>0</v>
      </c>
      <c r="AB1811" s="4">
        <f>'Enhanced Basket_AUTOLOAD'!T1811</f>
        <v>0</v>
      </c>
      <c r="AC1811" s="4">
        <f>'Enhanced Basket_AUTOLOAD'!M1811</f>
        <v>0</v>
      </c>
      <c r="AD1811" s="4">
        <f>'Enhanced Basket_AUTOLOAD'!L1811</f>
        <v>0</v>
      </c>
      <c r="AE1811" s="4">
        <f>'Enhanced Basket_AUTOLOAD'!Z1811</f>
        <v>0</v>
      </c>
      <c r="AF1811" s="4">
        <f>'Enhanced Basket_AUTOLOAD'!AB1811</f>
        <v>0</v>
      </c>
      <c r="AG1811" s="4" t="e">
        <f>VLOOKUP(AJ1811,'Ticker Mapping'!$I$3:$M$6706,5,0)</f>
        <v>#N/A</v>
      </c>
      <c r="AH1811" s="4" t="e">
        <f>_xll.BDP(AK1811&amp;" SEDOL","TICKER_AND_EXCH_CODE")</f>
        <v>#NAME?</v>
      </c>
      <c r="AI1811" s="4" t="e">
        <f t="shared" si="351"/>
        <v>#N/A</v>
      </c>
      <c r="AJ1811" s="4">
        <f>'Enhanced Basket_AUTOLOAD'!P1811</f>
        <v>0</v>
      </c>
      <c r="AK1811" s="4">
        <f>'Enhanced Basket_AUTOLOAD'!Q1811</f>
        <v>0</v>
      </c>
      <c r="AL1811" s="4">
        <f>'Enhanced Basket_AUTOLOAD'!Y1811</f>
        <v>0</v>
      </c>
      <c r="AM1811" s="4" t="e">
        <f t="shared" si="352"/>
        <v>#N/A</v>
      </c>
      <c r="AN1811" s="4" t="str">
        <f t="shared" si="353"/>
        <v>NO</v>
      </c>
      <c r="AO1811" s="4" t="str">
        <f t="shared" si="354"/>
        <v>Cash-in-Lieu</v>
      </c>
    </row>
    <row r="1812" ht="15" customHeight="1" s="4" customFormat="1">
      <c r="A1812" s="4">
        <f>'Enhanced Basket_AUTOLOAD'!H1812</f>
        <v>0</v>
      </c>
      <c r="B1812" s="4" t="str">
        <f t="shared" si="343"/>
        <v>SELL</v>
      </c>
      <c r="C1812" s="4" t="s">
        <v>29</v>
      </c>
      <c r="D1812" s="4" t="str">
        <f t="shared" si="344"/>
        <v>MT</v>
      </c>
      <c r="E1812" s="4" t="str">
        <f t="shared" si="345"/>
      </c>
      <c r="F1812" s="4" t="str">
        <f t="shared" si="346"/>
        <v>CIL LOAD</v>
      </c>
      <c r="G1812" s="4">
        <f t="shared" si="347"/>
        <v>0</v>
      </c>
      <c r="H1812" s="4" t="e">
        <f t="shared" si="348"/>
        <v>#N/A</v>
      </c>
      <c r="I1812" s="4" t="e">
        <f>_xll.BDP(AG1812&amp;" equity","crncy_adj_px_last","eqy_fund_crncy=usd")</f>
        <v>#NAME?</v>
      </c>
      <c r="J1812" s="4" t="str">
        <f t="shared" si="349"/>
      </c>
      <c r="AA1812" s="4">
        <f t="shared" si="350"/>
        <v>0</v>
      </c>
      <c r="AB1812" s="4">
        <f>'Enhanced Basket_AUTOLOAD'!T1812</f>
        <v>0</v>
      </c>
      <c r="AC1812" s="4">
        <f>'Enhanced Basket_AUTOLOAD'!M1812</f>
        <v>0</v>
      </c>
      <c r="AD1812" s="4">
        <f>'Enhanced Basket_AUTOLOAD'!L1812</f>
        <v>0</v>
      </c>
      <c r="AE1812" s="4">
        <f>'Enhanced Basket_AUTOLOAD'!Z1812</f>
        <v>0</v>
      </c>
      <c r="AF1812" s="4">
        <f>'Enhanced Basket_AUTOLOAD'!AB1812</f>
        <v>0</v>
      </c>
      <c r="AG1812" s="4" t="e">
        <f>VLOOKUP(AJ1812,'Ticker Mapping'!$I$3:$M$6706,5,0)</f>
        <v>#N/A</v>
      </c>
      <c r="AH1812" s="4" t="e">
        <f>_xll.BDP(AK1812&amp;" SEDOL","TICKER_AND_EXCH_CODE")</f>
        <v>#NAME?</v>
      </c>
      <c r="AI1812" s="4" t="e">
        <f t="shared" si="351"/>
        <v>#N/A</v>
      </c>
      <c r="AJ1812" s="4">
        <f>'Enhanced Basket_AUTOLOAD'!P1812</f>
        <v>0</v>
      </c>
      <c r="AK1812" s="4">
        <f>'Enhanced Basket_AUTOLOAD'!Q1812</f>
        <v>0</v>
      </c>
      <c r="AL1812" s="4">
        <f>'Enhanced Basket_AUTOLOAD'!Y1812</f>
        <v>0</v>
      </c>
      <c r="AM1812" s="4" t="e">
        <f t="shared" si="352"/>
        <v>#N/A</v>
      </c>
      <c r="AN1812" s="4" t="str">
        <f t="shared" si="353"/>
        <v>NO</v>
      </c>
      <c r="AO1812" s="4" t="str">
        <f t="shared" si="354"/>
        <v>Cash-in-Lieu</v>
      </c>
    </row>
    <row r="1813" ht="15" customHeight="1" s="4" customFormat="1">
      <c r="A1813" s="4">
        <f>'Enhanced Basket_AUTOLOAD'!H1813</f>
        <v>0</v>
      </c>
      <c r="B1813" s="4" t="str">
        <f t="shared" si="343"/>
        <v>SELL</v>
      </c>
      <c r="C1813" s="4" t="s">
        <v>29</v>
      </c>
      <c r="D1813" s="4" t="str">
        <f t="shared" si="344"/>
        <v>MT</v>
      </c>
      <c r="E1813" s="4" t="str">
        <f t="shared" si="345"/>
      </c>
      <c r="F1813" s="4" t="str">
        <f t="shared" si="346"/>
        <v>CIL LOAD</v>
      </c>
      <c r="G1813" s="4">
        <f t="shared" si="347"/>
        <v>0</v>
      </c>
      <c r="H1813" s="4" t="e">
        <f t="shared" si="348"/>
        <v>#N/A</v>
      </c>
      <c r="I1813" s="4" t="e">
        <f>_xll.BDP(AG1813&amp;" equity","crncy_adj_px_last","eqy_fund_crncy=usd")</f>
        <v>#NAME?</v>
      </c>
      <c r="J1813" s="4" t="str">
        <f t="shared" si="349"/>
      </c>
      <c r="AA1813" s="4">
        <f t="shared" si="350"/>
        <v>0</v>
      </c>
      <c r="AB1813" s="4">
        <f>'Enhanced Basket_AUTOLOAD'!T1813</f>
        <v>0</v>
      </c>
      <c r="AC1813" s="4">
        <f>'Enhanced Basket_AUTOLOAD'!M1813</f>
        <v>0</v>
      </c>
      <c r="AD1813" s="4">
        <f>'Enhanced Basket_AUTOLOAD'!L1813</f>
        <v>0</v>
      </c>
      <c r="AE1813" s="4">
        <f>'Enhanced Basket_AUTOLOAD'!Z1813</f>
        <v>0</v>
      </c>
      <c r="AF1813" s="4">
        <f>'Enhanced Basket_AUTOLOAD'!AB1813</f>
        <v>0</v>
      </c>
      <c r="AG1813" s="4" t="e">
        <f>VLOOKUP(AJ1813,'Ticker Mapping'!$I$3:$M$6706,5,0)</f>
        <v>#N/A</v>
      </c>
      <c r="AH1813" s="4" t="e">
        <f>_xll.BDP(AK1813&amp;" SEDOL","TICKER_AND_EXCH_CODE")</f>
        <v>#NAME?</v>
      </c>
      <c r="AI1813" s="4" t="e">
        <f t="shared" si="351"/>
        <v>#N/A</v>
      </c>
      <c r="AJ1813" s="4">
        <f>'Enhanced Basket_AUTOLOAD'!P1813</f>
        <v>0</v>
      </c>
      <c r="AK1813" s="4">
        <f>'Enhanced Basket_AUTOLOAD'!Q1813</f>
        <v>0</v>
      </c>
      <c r="AL1813" s="4">
        <f>'Enhanced Basket_AUTOLOAD'!Y1813</f>
        <v>0</v>
      </c>
      <c r="AM1813" s="4" t="e">
        <f t="shared" si="352"/>
        <v>#N/A</v>
      </c>
      <c r="AN1813" s="4" t="str">
        <f t="shared" si="353"/>
        <v>NO</v>
      </c>
      <c r="AO1813" s="4" t="str">
        <f t="shared" si="354"/>
        <v>Cash-in-Lieu</v>
      </c>
    </row>
    <row r="1814" ht="15" customHeight="1" s="4" customFormat="1">
      <c r="A1814" s="4">
        <f>'Enhanced Basket_AUTOLOAD'!H1814</f>
        <v>0</v>
      </c>
      <c r="B1814" s="4" t="str">
        <f t="shared" si="343"/>
        <v>SELL</v>
      </c>
      <c r="C1814" s="4" t="s">
        <v>29</v>
      </c>
      <c r="D1814" s="4" t="str">
        <f t="shared" si="344"/>
        <v>MT</v>
      </c>
      <c r="E1814" s="4" t="str">
        <f t="shared" si="345"/>
      </c>
      <c r="F1814" s="4" t="str">
        <f t="shared" si="346"/>
        <v>CIL LOAD</v>
      </c>
      <c r="G1814" s="4">
        <f t="shared" si="347"/>
        <v>0</v>
      </c>
      <c r="H1814" s="4" t="e">
        <f t="shared" si="348"/>
        <v>#N/A</v>
      </c>
      <c r="I1814" s="4" t="e">
        <f>_xll.BDP(AG1814&amp;" equity","crncy_adj_px_last","eqy_fund_crncy=usd")</f>
        <v>#NAME?</v>
      </c>
      <c r="J1814" s="4" t="str">
        <f t="shared" si="349"/>
      </c>
      <c r="AA1814" s="4">
        <f t="shared" si="350"/>
        <v>0</v>
      </c>
      <c r="AB1814" s="4">
        <f>'Enhanced Basket_AUTOLOAD'!T1814</f>
        <v>0</v>
      </c>
      <c r="AC1814" s="4">
        <f>'Enhanced Basket_AUTOLOAD'!M1814</f>
        <v>0</v>
      </c>
      <c r="AD1814" s="4">
        <f>'Enhanced Basket_AUTOLOAD'!L1814</f>
        <v>0</v>
      </c>
      <c r="AE1814" s="4">
        <f>'Enhanced Basket_AUTOLOAD'!Z1814</f>
        <v>0</v>
      </c>
      <c r="AF1814" s="4">
        <f>'Enhanced Basket_AUTOLOAD'!AB1814</f>
        <v>0</v>
      </c>
      <c r="AG1814" s="4" t="e">
        <f>VLOOKUP(AJ1814,'Ticker Mapping'!$I$3:$M$6706,5,0)</f>
        <v>#N/A</v>
      </c>
      <c r="AH1814" s="4" t="e">
        <f>_xll.BDP(AK1814&amp;" SEDOL","TICKER_AND_EXCH_CODE")</f>
        <v>#NAME?</v>
      </c>
      <c r="AI1814" s="4" t="e">
        <f t="shared" si="351"/>
        <v>#N/A</v>
      </c>
      <c r="AJ1814" s="4">
        <f>'Enhanced Basket_AUTOLOAD'!P1814</f>
        <v>0</v>
      </c>
      <c r="AK1814" s="4">
        <f>'Enhanced Basket_AUTOLOAD'!Q1814</f>
        <v>0</v>
      </c>
      <c r="AL1814" s="4">
        <f>'Enhanced Basket_AUTOLOAD'!Y1814</f>
        <v>0</v>
      </c>
      <c r="AM1814" s="4" t="e">
        <f t="shared" si="352"/>
        <v>#N/A</v>
      </c>
      <c r="AN1814" s="4" t="str">
        <f t="shared" si="353"/>
        <v>NO</v>
      </c>
      <c r="AO1814" s="4" t="str">
        <f t="shared" si="354"/>
        <v>Cash-in-Lieu</v>
      </c>
    </row>
    <row r="1815" ht="15" customHeight="1" s="4" customFormat="1">
      <c r="A1815" s="4">
        <f>'Enhanced Basket_AUTOLOAD'!H1815</f>
        <v>0</v>
      </c>
      <c r="B1815" s="4" t="str">
        <f t="shared" si="343"/>
        <v>SELL</v>
      </c>
      <c r="C1815" s="4" t="s">
        <v>29</v>
      </c>
      <c r="D1815" s="4" t="str">
        <f t="shared" si="344"/>
        <v>MT</v>
      </c>
      <c r="E1815" s="4" t="str">
        <f t="shared" si="345"/>
      </c>
      <c r="F1815" s="4" t="str">
        <f t="shared" si="346"/>
        <v>CIL LOAD</v>
      </c>
      <c r="G1815" s="4">
        <f t="shared" si="347"/>
        <v>0</v>
      </c>
      <c r="H1815" s="4" t="e">
        <f t="shared" si="348"/>
        <v>#N/A</v>
      </c>
      <c r="I1815" s="4" t="e">
        <f>_xll.BDP(AG1815&amp;" equity","crncy_adj_px_last","eqy_fund_crncy=usd")</f>
        <v>#NAME?</v>
      </c>
      <c r="J1815" s="4" t="str">
        <f t="shared" si="349"/>
      </c>
      <c r="AA1815" s="4">
        <f t="shared" si="350"/>
        <v>0</v>
      </c>
      <c r="AB1815" s="4">
        <f>'Enhanced Basket_AUTOLOAD'!T1815</f>
        <v>0</v>
      </c>
      <c r="AC1815" s="4">
        <f>'Enhanced Basket_AUTOLOAD'!M1815</f>
        <v>0</v>
      </c>
      <c r="AD1815" s="4">
        <f>'Enhanced Basket_AUTOLOAD'!L1815</f>
        <v>0</v>
      </c>
      <c r="AE1815" s="4">
        <f>'Enhanced Basket_AUTOLOAD'!Z1815</f>
        <v>0</v>
      </c>
      <c r="AF1815" s="4">
        <f>'Enhanced Basket_AUTOLOAD'!AB1815</f>
        <v>0</v>
      </c>
      <c r="AG1815" s="4" t="e">
        <f>VLOOKUP(AJ1815,'Ticker Mapping'!$I$3:$M$6706,5,0)</f>
        <v>#N/A</v>
      </c>
      <c r="AH1815" s="4" t="e">
        <f>_xll.BDP(AK1815&amp;" SEDOL","TICKER_AND_EXCH_CODE")</f>
        <v>#NAME?</v>
      </c>
      <c r="AI1815" s="4" t="e">
        <f t="shared" si="351"/>
        <v>#N/A</v>
      </c>
      <c r="AJ1815" s="4">
        <f>'Enhanced Basket_AUTOLOAD'!P1815</f>
        <v>0</v>
      </c>
      <c r="AK1815" s="4">
        <f>'Enhanced Basket_AUTOLOAD'!Q1815</f>
        <v>0</v>
      </c>
      <c r="AL1815" s="4">
        <f>'Enhanced Basket_AUTOLOAD'!Y1815</f>
        <v>0</v>
      </c>
      <c r="AM1815" s="4" t="e">
        <f t="shared" si="352"/>
        <v>#N/A</v>
      </c>
      <c r="AN1815" s="4" t="str">
        <f t="shared" si="353"/>
        <v>NO</v>
      </c>
      <c r="AO1815" s="4" t="str">
        <f t="shared" si="354"/>
        <v>Cash-in-Lieu</v>
      </c>
    </row>
    <row r="1816" ht="15" customHeight="1" s="4" customFormat="1">
      <c r="A1816" s="4">
        <f>'Enhanced Basket_AUTOLOAD'!H1816</f>
        <v>0</v>
      </c>
      <c r="B1816" s="4" t="str">
        <f t="shared" si="343"/>
        <v>SELL</v>
      </c>
      <c r="C1816" s="4" t="s">
        <v>29</v>
      </c>
      <c r="D1816" s="4" t="str">
        <f t="shared" si="344"/>
        <v>MT</v>
      </c>
      <c r="E1816" s="4" t="str">
        <f t="shared" si="345"/>
      </c>
      <c r="F1816" s="4" t="str">
        <f t="shared" si="346"/>
        <v>CIL LOAD</v>
      </c>
      <c r="G1816" s="4">
        <f t="shared" si="347"/>
        <v>0</v>
      </c>
      <c r="H1816" s="4" t="e">
        <f t="shared" si="348"/>
        <v>#N/A</v>
      </c>
      <c r="I1816" s="4" t="e">
        <f>_xll.BDP(AG1816&amp;" equity","crncy_adj_px_last","eqy_fund_crncy=usd")</f>
        <v>#NAME?</v>
      </c>
      <c r="J1816" s="4" t="str">
        <f t="shared" si="349"/>
      </c>
      <c r="AA1816" s="4">
        <f t="shared" si="350"/>
        <v>0</v>
      </c>
      <c r="AB1816" s="4">
        <f>'Enhanced Basket_AUTOLOAD'!T1816</f>
        <v>0</v>
      </c>
      <c r="AC1816" s="4">
        <f>'Enhanced Basket_AUTOLOAD'!M1816</f>
        <v>0</v>
      </c>
      <c r="AD1816" s="4">
        <f>'Enhanced Basket_AUTOLOAD'!L1816</f>
        <v>0</v>
      </c>
      <c r="AE1816" s="4">
        <f>'Enhanced Basket_AUTOLOAD'!Z1816</f>
        <v>0</v>
      </c>
      <c r="AF1816" s="4">
        <f>'Enhanced Basket_AUTOLOAD'!AB1816</f>
        <v>0</v>
      </c>
      <c r="AG1816" s="4" t="e">
        <f>VLOOKUP(AJ1816,'Ticker Mapping'!$I$3:$M$6706,5,0)</f>
        <v>#N/A</v>
      </c>
      <c r="AH1816" s="4" t="e">
        <f>_xll.BDP(AK1816&amp;" SEDOL","TICKER_AND_EXCH_CODE")</f>
        <v>#NAME?</v>
      </c>
      <c r="AI1816" s="4" t="e">
        <f t="shared" si="351"/>
        <v>#N/A</v>
      </c>
      <c r="AJ1816" s="4">
        <f>'Enhanced Basket_AUTOLOAD'!P1816</f>
        <v>0</v>
      </c>
      <c r="AK1816" s="4">
        <f>'Enhanced Basket_AUTOLOAD'!Q1816</f>
        <v>0</v>
      </c>
      <c r="AL1816" s="4">
        <f>'Enhanced Basket_AUTOLOAD'!Y1816</f>
        <v>0</v>
      </c>
      <c r="AM1816" s="4" t="e">
        <f t="shared" si="352"/>
        <v>#N/A</v>
      </c>
      <c r="AN1816" s="4" t="str">
        <f t="shared" si="353"/>
        <v>NO</v>
      </c>
      <c r="AO1816" s="4" t="str">
        <f t="shared" si="354"/>
        <v>Cash-in-Lieu</v>
      </c>
    </row>
    <row r="1817" ht="15" customHeight="1" s="4" customFormat="1">
      <c r="A1817" s="4">
        <f>'Enhanced Basket_AUTOLOAD'!H1817</f>
        <v>0</v>
      </c>
      <c r="B1817" s="4" t="str">
        <f t="shared" si="343"/>
        <v>SELL</v>
      </c>
      <c r="C1817" s="4" t="s">
        <v>29</v>
      </c>
      <c r="D1817" s="4" t="str">
        <f t="shared" si="344"/>
        <v>MT</v>
      </c>
      <c r="E1817" s="4" t="str">
        <f t="shared" si="345"/>
      </c>
      <c r="F1817" s="4" t="str">
        <f t="shared" si="346"/>
        <v>CIL LOAD</v>
      </c>
      <c r="G1817" s="4">
        <f t="shared" si="347"/>
        <v>0</v>
      </c>
      <c r="H1817" s="4" t="e">
        <f t="shared" si="348"/>
        <v>#N/A</v>
      </c>
      <c r="I1817" s="4" t="e">
        <f>_xll.BDP(AG1817&amp;" equity","crncy_adj_px_last","eqy_fund_crncy=usd")</f>
        <v>#NAME?</v>
      </c>
      <c r="J1817" s="4" t="str">
        <f t="shared" si="349"/>
      </c>
      <c r="AA1817" s="4">
        <f t="shared" si="350"/>
        <v>0</v>
      </c>
      <c r="AB1817" s="4">
        <f>'Enhanced Basket_AUTOLOAD'!T1817</f>
        <v>0</v>
      </c>
      <c r="AC1817" s="4">
        <f>'Enhanced Basket_AUTOLOAD'!M1817</f>
        <v>0</v>
      </c>
      <c r="AD1817" s="4">
        <f>'Enhanced Basket_AUTOLOAD'!L1817</f>
        <v>0</v>
      </c>
      <c r="AE1817" s="4">
        <f>'Enhanced Basket_AUTOLOAD'!Z1817</f>
        <v>0</v>
      </c>
      <c r="AF1817" s="4">
        <f>'Enhanced Basket_AUTOLOAD'!AB1817</f>
        <v>0</v>
      </c>
      <c r="AG1817" s="4" t="e">
        <f>VLOOKUP(AJ1817,'Ticker Mapping'!$I$3:$M$6706,5,0)</f>
        <v>#N/A</v>
      </c>
      <c r="AH1817" s="4" t="e">
        <f>_xll.BDP(AK1817&amp;" SEDOL","TICKER_AND_EXCH_CODE")</f>
        <v>#NAME?</v>
      </c>
      <c r="AI1817" s="4" t="e">
        <f t="shared" si="351"/>
        <v>#N/A</v>
      </c>
      <c r="AJ1817" s="4">
        <f>'Enhanced Basket_AUTOLOAD'!P1817</f>
        <v>0</v>
      </c>
      <c r="AK1817" s="4">
        <f>'Enhanced Basket_AUTOLOAD'!Q1817</f>
        <v>0</v>
      </c>
      <c r="AL1817" s="4">
        <f>'Enhanced Basket_AUTOLOAD'!Y1817</f>
        <v>0</v>
      </c>
      <c r="AM1817" s="4" t="e">
        <f t="shared" si="352"/>
        <v>#N/A</v>
      </c>
      <c r="AN1817" s="4" t="str">
        <f t="shared" si="353"/>
        <v>NO</v>
      </c>
      <c r="AO1817" s="4" t="str">
        <f t="shared" si="354"/>
        <v>Cash-in-Lieu</v>
      </c>
    </row>
    <row r="1818" ht="15" customHeight="1" s="4" customFormat="1">
      <c r="A1818" s="4">
        <f>'Enhanced Basket_AUTOLOAD'!H1818</f>
        <v>0</v>
      </c>
      <c r="B1818" s="4" t="str">
        <f t="shared" si="343"/>
        <v>SELL</v>
      </c>
      <c r="C1818" s="4" t="s">
        <v>29</v>
      </c>
      <c r="D1818" s="4" t="str">
        <f t="shared" si="344"/>
        <v>MT</v>
      </c>
      <c r="E1818" s="4" t="str">
        <f t="shared" si="345"/>
      </c>
      <c r="F1818" s="4" t="str">
        <f t="shared" si="346"/>
        <v>CIL LOAD</v>
      </c>
      <c r="G1818" s="4">
        <f t="shared" si="347"/>
        <v>0</v>
      </c>
      <c r="H1818" s="4" t="e">
        <f t="shared" si="348"/>
        <v>#N/A</v>
      </c>
      <c r="I1818" s="4" t="e">
        <f>_xll.BDP(AG1818&amp;" equity","crncy_adj_px_last","eqy_fund_crncy=usd")</f>
        <v>#NAME?</v>
      </c>
      <c r="J1818" s="4" t="str">
        <f t="shared" si="349"/>
      </c>
      <c r="AA1818" s="4">
        <f t="shared" si="350"/>
        <v>0</v>
      </c>
      <c r="AB1818" s="4">
        <f>'Enhanced Basket_AUTOLOAD'!T1818</f>
        <v>0</v>
      </c>
      <c r="AC1818" s="4">
        <f>'Enhanced Basket_AUTOLOAD'!M1818</f>
        <v>0</v>
      </c>
      <c r="AD1818" s="4">
        <f>'Enhanced Basket_AUTOLOAD'!L1818</f>
        <v>0</v>
      </c>
      <c r="AE1818" s="4">
        <f>'Enhanced Basket_AUTOLOAD'!Z1818</f>
        <v>0</v>
      </c>
      <c r="AF1818" s="4">
        <f>'Enhanced Basket_AUTOLOAD'!AB1818</f>
        <v>0</v>
      </c>
      <c r="AG1818" s="4" t="e">
        <f>VLOOKUP(AJ1818,'Ticker Mapping'!$I$3:$M$6706,5,0)</f>
        <v>#N/A</v>
      </c>
      <c r="AH1818" s="4" t="e">
        <f>_xll.BDP(AK1818&amp;" SEDOL","TICKER_AND_EXCH_CODE")</f>
        <v>#NAME?</v>
      </c>
      <c r="AI1818" s="4" t="e">
        <f t="shared" si="351"/>
        <v>#N/A</v>
      </c>
      <c r="AJ1818" s="4">
        <f>'Enhanced Basket_AUTOLOAD'!P1818</f>
        <v>0</v>
      </c>
      <c r="AK1818" s="4">
        <f>'Enhanced Basket_AUTOLOAD'!Q1818</f>
        <v>0</v>
      </c>
      <c r="AL1818" s="4">
        <f>'Enhanced Basket_AUTOLOAD'!Y1818</f>
        <v>0</v>
      </c>
      <c r="AM1818" s="4" t="e">
        <f t="shared" si="352"/>
        <v>#N/A</v>
      </c>
      <c r="AN1818" s="4" t="str">
        <f t="shared" si="353"/>
        <v>NO</v>
      </c>
      <c r="AO1818" s="4" t="str">
        <f t="shared" si="354"/>
        <v>Cash-in-Lieu</v>
      </c>
    </row>
    <row r="1819" ht="15" customHeight="1" s="4" customFormat="1">
      <c r="A1819" s="4">
        <f>'Enhanced Basket_AUTOLOAD'!H1819</f>
        <v>0</v>
      </c>
      <c r="B1819" s="4" t="str">
        <f t="shared" si="343"/>
        <v>SELL</v>
      </c>
      <c r="C1819" s="4" t="s">
        <v>29</v>
      </c>
      <c r="D1819" s="4" t="str">
        <f t="shared" si="344"/>
        <v>MT</v>
      </c>
      <c r="E1819" s="4" t="str">
        <f t="shared" si="345"/>
      </c>
      <c r="F1819" s="4" t="str">
        <f t="shared" si="346"/>
        <v>CIL LOAD</v>
      </c>
      <c r="G1819" s="4">
        <f t="shared" si="347"/>
        <v>0</v>
      </c>
      <c r="H1819" s="4" t="e">
        <f t="shared" si="348"/>
        <v>#N/A</v>
      </c>
      <c r="I1819" s="4" t="e">
        <f>_xll.BDP(AG1819&amp;" equity","crncy_adj_px_last","eqy_fund_crncy=usd")</f>
        <v>#NAME?</v>
      </c>
      <c r="J1819" s="4" t="str">
        <f t="shared" si="349"/>
      </c>
      <c r="AA1819" s="4">
        <f t="shared" si="350"/>
        <v>0</v>
      </c>
      <c r="AB1819" s="4">
        <f>'Enhanced Basket_AUTOLOAD'!T1819</f>
        <v>0</v>
      </c>
      <c r="AC1819" s="4">
        <f>'Enhanced Basket_AUTOLOAD'!M1819</f>
        <v>0</v>
      </c>
      <c r="AD1819" s="4">
        <f>'Enhanced Basket_AUTOLOAD'!L1819</f>
        <v>0</v>
      </c>
      <c r="AE1819" s="4">
        <f>'Enhanced Basket_AUTOLOAD'!Z1819</f>
        <v>0</v>
      </c>
      <c r="AF1819" s="4">
        <f>'Enhanced Basket_AUTOLOAD'!AB1819</f>
        <v>0</v>
      </c>
      <c r="AG1819" s="4" t="e">
        <f>VLOOKUP(AJ1819,'Ticker Mapping'!$I$3:$M$6706,5,0)</f>
        <v>#N/A</v>
      </c>
      <c r="AH1819" s="4" t="e">
        <f>_xll.BDP(AK1819&amp;" SEDOL","TICKER_AND_EXCH_CODE")</f>
        <v>#NAME?</v>
      </c>
      <c r="AI1819" s="4" t="e">
        <f t="shared" si="351"/>
        <v>#N/A</v>
      </c>
      <c r="AJ1819" s="4">
        <f>'Enhanced Basket_AUTOLOAD'!P1819</f>
        <v>0</v>
      </c>
      <c r="AK1819" s="4">
        <f>'Enhanced Basket_AUTOLOAD'!Q1819</f>
        <v>0</v>
      </c>
      <c r="AL1819" s="4">
        <f>'Enhanced Basket_AUTOLOAD'!Y1819</f>
        <v>0</v>
      </c>
      <c r="AM1819" s="4" t="e">
        <f t="shared" si="352"/>
        <v>#N/A</v>
      </c>
      <c r="AN1819" s="4" t="str">
        <f t="shared" si="353"/>
        <v>NO</v>
      </c>
      <c r="AO1819" s="4" t="str">
        <f t="shared" si="354"/>
        <v>Cash-in-Lieu</v>
      </c>
    </row>
    <row r="1820" ht="15" customHeight="1" s="4" customFormat="1">
      <c r="A1820" s="4">
        <f>'Enhanced Basket_AUTOLOAD'!H1820</f>
        <v>0</v>
      </c>
      <c r="B1820" s="4" t="str">
        <f t="shared" si="343"/>
        <v>SELL</v>
      </c>
      <c r="C1820" s="4" t="s">
        <v>29</v>
      </c>
      <c r="D1820" s="4" t="str">
        <f t="shared" si="344"/>
        <v>MT</v>
      </c>
      <c r="E1820" s="4" t="str">
        <f t="shared" si="345"/>
      </c>
      <c r="F1820" s="4" t="str">
        <f t="shared" si="346"/>
        <v>CIL LOAD</v>
      </c>
      <c r="G1820" s="4">
        <f t="shared" si="347"/>
        <v>0</v>
      </c>
      <c r="H1820" s="4" t="e">
        <f t="shared" si="348"/>
        <v>#N/A</v>
      </c>
      <c r="I1820" s="4" t="e">
        <f>_xll.BDP(AG1820&amp;" equity","crncy_adj_px_last","eqy_fund_crncy=usd")</f>
        <v>#NAME?</v>
      </c>
      <c r="J1820" s="4" t="str">
        <f t="shared" si="349"/>
      </c>
      <c r="AA1820" s="4">
        <f t="shared" si="350"/>
        <v>0</v>
      </c>
      <c r="AB1820" s="4">
        <f>'Enhanced Basket_AUTOLOAD'!T1820</f>
        <v>0</v>
      </c>
      <c r="AC1820" s="4">
        <f>'Enhanced Basket_AUTOLOAD'!M1820</f>
        <v>0</v>
      </c>
      <c r="AD1820" s="4">
        <f>'Enhanced Basket_AUTOLOAD'!L1820</f>
        <v>0</v>
      </c>
      <c r="AE1820" s="4">
        <f>'Enhanced Basket_AUTOLOAD'!Z1820</f>
        <v>0</v>
      </c>
      <c r="AF1820" s="4">
        <f>'Enhanced Basket_AUTOLOAD'!AB1820</f>
        <v>0</v>
      </c>
      <c r="AG1820" s="4" t="e">
        <f>VLOOKUP(AJ1820,'Ticker Mapping'!$I$3:$M$6706,5,0)</f>
        <v>#N/A</v>
      </c>
      <c r="AH1820" s="4" t="e">
        <f>_xll.BDP(AK1820&amp;" SEDOL","TICKER_AND_EXCH_CODE")</f>
        <v>#NAME?</v>
      </c>
      <c r="AI1820" s="4" t="e">
        <f t="shared" si="351"/>
        <v>#N/A</v>
      </c>
      <c r="AJ1820" s="4">
        <f>'Enhanced Basket_AUTOLOAD'!P1820</f>
        <v>0</v>
      </c>
      <c r="AK1820" s="4">
        <f>'Enhanced Basket_AUTOLOAD'!Q1820</f>
        <v>0</v>
      </c>
      <c r="AL1820" s="4">
        <f>'Enhanced Basket_AUTOLOAD'!Y1820</f>
        <v>0</v>
      </c>
      <c r="AM1820" s="4" t="e">
        <f t="shared" si="352"/>
        <v>#N/A</v>
      </c>
      <c r="AN1820" s="4" t="str">
        <f t="shared" si="353"/>
        <v>NO</v>
      </c>
      <c r="AO1820" s="4" t="str">
        <f t="shared" si="354"/>
        <v>Cash-in-Lieu</v>
      </c>
    </row>
    <row r="1821" ht="15" customHeight="1" s="4" customFormat="1">
      <c r="A1821" s="4">
        <f>'Enhanced Basket_AUTOLOAD'!H1821</f>
        <v>0</v>
      </c>
      <c r="B1821" s="4" t="str">
        <f t="shared" si="343"/>
        <v>SELL</v>
      </c>
      <c r="C1821" s="4" t="s">
        <v>29</v>
      </c>
      <c r="D1821" s="4" t="str">
        <f t="shared" si="344"/>
        <v>MT</v>
      </c>
      <c r="E1821" s="4" t="str">
        <f t="shared" si="345"/>
      </c>
      <c r="F1821" s="4" t="str">
        <f t="shared" si="346"/>
        <v>CIL LOAD</v>
      </c>
      <c r="G1821" s="4">
        <f t="shared" si="347"/>
        <v>0</v>
      </c>
      <c r="H1821" s="4" t="e">
        <f t="shared" si="348"/>
        <v>#N/A</v>
      </c>
      <c r="I1821" s="4" t="e">
        <f>_xll.BDP(AG1821&amp;" equity","crncy_adj_px_last","eqy_fund_crncy=usd")</f>
        <v>#NAME?</v>
      </c>
      <c r="J1821" s="4" t="str">
        <f t="shared" si="349"/>
      </c>
      <c r="AA1821" s="4">
        <f t="shared" si="350"/>
        <v>0</v>
      </c>
      <c r="AB1821" s="4">
        <f>'Enhanced Basket_AUTOLOAD'!T1821</f>
        <v>0</v>
      </c>
      <c r="AC1821" s="4">
        <f>'Enhanced Basket_AUTOLOAD'!M1821</f>
        <v>0</v>
      </c>
      <c r="AD1821" s="4">
        <f>'Enhanced Basket_AUTOLOAD'!L1821</f>
        <v>0</v>
      </c>
      <c r="AE1821" s="4">
        <f>'Enhanced Basket_AUTOLOAD'!Z1821</f>
        <v>0</v>
      </c>
      <c r="AF1821" s="4">
        <f>'Enhanced Basket_AUTOLOAD'!AB1821</f>
        <v>0</v>
      </c>
      <c r="AG1821" s="4" t="e">
        <f>VLOOKUP(AJ1821,'Ticker Mapping'!$I$3:$M$6706,5,0)</f>
        <v>#N/A</v>
      </c>
      <c r="AH1821" s="4" t="e">
        <f>_xll.BDP(AK1821&amp;" SEDOL","TICKER_AND_EXCH_CODE")</f>
        <v>#NAME?</v>
      </c>
      <c r="AI1821" s="4" t="e">
        <f t="shared" si="351"/>
        <v>#N/A</v>
      </c>
      <c r="AJ1821" s="4">
        <f>'Enhanced Basket_AUTOLOAD'!P1821</f>
        <v>0</v>
      </c>
      <c r="AK1821" s="4">
        <f>'Enhanced Basket_AUTOLOAD'!Q1821</f>
        <v>0</v>
      </c>
      <c r="AL1821" s="4">
        <f>'Enhanced Basket_AUTOLOAD'!Y1821</f>
        <v>0</v>
      </c>
      <c r="AM1821" s="4" t="e">
        <f t="shared" si="352"/>
        <v>#N/A</v>
      </c>
      <c r="AN1821" s="4" t="str">
        <f t="shared" si="353"/>
        <v>NO</v>
      </c>
      <c r="AO1821" s="4" t="str">
        <f t="shared" si="354"/>
        <v>Cash-in-Lieu</v>
      </c>
    </row>
    <row r="1822" ht="15" customHeight="1" s="4" customFormat="1">
      <c r="A1822" s="4">
        <f>'Enhanced Basket_AUTOLOAD'!H1822</f>
        <v>0</v>
      </c>
      <c r="B1822" s="4" t="str">
        <f t="shared" si="343"/>
        <v>SELL</v>
      </c>
      <c r="C1822" s="4" t="s">
        <v>29</v>
      </c>
      <c r="D1822" s="4" t="str">
        <f t="shared" si="344"/>
        <v>MT</v>
      </c>
      <c r="E1822" s="4" t="str">
        <f t="shared" si="345"/>
      </c>
      <c r="F1822" s="4" t="str">
        <f t="shared" si="346"/>
        <v>CIL LOAD</v>
      </c>
      <c r="G1822" s="4">
        <f t="shared" si="347"/>
        <v>0</v>
      </c>
      <c r="H1822" s="4" t="e">
        <f t="shared" si="348"/>
        <v>#N/A</v>
      </c>
      <c r="I1822" s="4" t="e">
        <f>_xll.BDP(AG1822&amp;" equity","crncy_adj_px_last","eqy_fund_crncy=usd")</f>
        <v>#NAME?</v>
      </c>
      <c r="J1822" s="4" t="str">
        <f t="shared" si="349"/>
      </c>
      <c r="AA1822" s="4">
        <f t="shared" si="350"/>
        <v>0</v>
      </c>
      <c r="AB1822" s="4">
        <f>'Enhanced Basket_AUTOLOAD'!T1822</f>
        <v>0</v>
      </c>
      <c r="AC1822" s="4">
        <f>'Enhanced Basket_AUTOLOAD'!M1822</f>
        <v>0</v>
      </c>
      <c r="AD1822" s="4">
        <f>'Enhanced Basket_AUTOLOAD'!L1822</f>
        <v>0</v>
      </c>
      <c r="AE1822" s="4">
        <f>'Enhanced Basket_AUTOLOAD'!Z1822</f>
        <v>0</v>
      </c>
      <c r="AF1822" s="4">
        <f>'Enhanced Basket_AUTOLOAD'!AB1822</f>
        <v>0</v>
      </c>
      <c r="AG1822" s="4" t="e">
        <f>VLOOKUP(AJ1822,'Ticker Mapping'!$I$3:$M$6706,5,0)</f>
        <v>#N/A</v>
      </c>
      <c r="AH1822" s="4" t="e">
        <f>_xll.BDP(AK1822&amp;" SEDOL","TICKER_AND_EXCH_CODE")</f>
        <v>#NAME?</v>
      </c>
      <c r="AI1822" s="4" t="e">
        <f t="shared" si="351"/>
        <v>#N/A</v>
      </c>
      <c r="AJ1822" s="4">
        <f>'Enhanced Basket_AUTOLOAD'!P1822</f>
        <v>0</v>
      </c>
      <c r="AK1822" s="4">
        <f>'Enhanced Basket_AUTOLOAD'!Q1822</f>
        <v>0</v>
      </c>
      <c r="AL1822" s="4">
        <f>'Enhanced Basket_AUTOLOAD'!Y1822</f>
        <v>0</v>
      </c>
      <c r="AM1822" s="4" t="e">
        <f t="shared" si="352"/>
        <v>#N/A</v>
      </c>
      <c r="AN1822" s="4" t="str">
        <f t="shared" si="353"/>
        <v>NO</v>
      </c>
      <c r="AO1822" s="4" t="str">
        <f t="shared" si="354"/>
        <v>Cash-in-Lieu</v>
      </c>
    </row>
    <row r="1823" ht="15" customHeight="1" s="4" customFormat="1">
      <c r="A1823" s="4">
        <f>'Enhanced Basket_AUTOLOAD'!H1823</f>
        <v>0</v>
      </c>
      <c r="B1823" s="4" t="str">
        <f t="shared" si="343"/>
        <v>SELL</v>
      </c>
      <c r="C1823" s="4" t="s">
        <v>29</v>
      </c>
      <c r="D1823" s="4" t="str">
        <f t="shared" si="344"/>
        <v>MT</v>
      </c>
      <c r="E1823" s="4" t="str">
        <f t="shared" si="345"/>
      </c>
      <c r="F1823" s="4" t="str">
        <f t="shared" si="346"/>
        <v>CIL LOAD</v>
      </c>
      <c r="G1823" s="4">
        <f t="shared" si="347"/>
        <v>0</v>
      </c>
      <c r="H1823" s="4" t="e">
        <f t="shared" si="348"/>
        <v>#N/A</v>
      </c>
      <c r="I1823" s="4" t="e">
        <f>_xll.BDP(AG1823&amp;" equity","crncy_adj_px_last","eqy_fund_crncy=usd")</f>
        <v>#NAME?</v>
      </c>
      <c r="J1823" s="4" t="str">
        <f t="shared" si="349"/>
      </c>
      <c r="AA1823" s="4">
        <f t="shared" si="350"/>
        <v>0</v>
      </c>
      <c r="AB1823" s="4">
        <f>'Enhanced Basket_AUTOLOAD'!T1823</f>
        <v>0</v>
      </c>
      <c r="AC1823" s="4">
        <f>'Enhanced Basket_AUTOLOAD'!M1823</f>
        <v>0</v>
      </c>
      <c r="AD1823" s="4">
        <f>'Enhanced Basket_AUTOLOAD'!L1823</f>
        <v>0</v>
      </c>
      <c r="AE1823" s="4">
        <f>'Enhanced Basket_AUTOLOAD'!Z1823</f>
        <v>0</v>
      </c>
      <c r="AF1823" s="4">
        <f>'Enhanced Basket_AUTOLOAD'!AB1823</f>
        <v>0</v>
      </c>
      <c r="AG1823" s="4" t="e">
        <f>VLOOKUP(AJ1823,'Ticker Mapping'!$I$3:$M$6706,5,0)</f>
        <v>#N/A</v>
      </c>
      <c r="AH1823" s="4" t="e">
        <f>_xll.BDP(AK1823&amp;" SEDOL","TICKER_AND_EXCH_CODE")</f>
        <v>#NAME?</v>
      </c>
      <c r="AI1823" s="4" t="e">
        <f t="shared" si="351"/>
        <v>#N/A</v>
      </c>
      <c r="AJ1823" s="4">
        <f>'Enhanced Basket_AUTOLOAD'!P1823</f>
        <v>0</v>
      </c>
      <c r="AK1823" s="4">
        <f>'Enhanced Basket_AUTOLOAD'!Q1823</f>
        <v>0</v>
      </c>
      <c r="AL1823" s="4">
        <f>'Enhanced Basket_AUTOLOAD'!Y1823</f>
        <v>0</v>
      </c>
      <c r="AM1823" s="4" t="e">
        <f t="shared" si="352"/>
        <v>#N/A</v>
      </c>
      <c r="AN1823" s="4" t="str">
        <f t="shared" si="353"/>
        <v>NO</v>
      </c>
      <c r="AO1823" s="4" t="str">
        <f t="shared" si="354"/>
        <v>Cash-in-Lieu</v>
      </c>
    </row>
    <row r="1824" ht="15" customHeight="1" s="4" customFormat="1">
      <c r="A1824" s="4">
        <f>'Enhanced Basket_AUTOLOAD'!H1824</f>
        <v>0</v>
      </c>
      <c r="B1824" s="4" t="str">
        <f t="shared" si="343"/>
        <v>SELL</v>
      </c>
      <c r="C1824" s="4" t="s">
        <v>29</v>
      </c>
      <c r="D1824" s="4" t="str">
        <f t="shared" si="344"/>
        <v>MT</v>
      </c>
      <c r="E1824" s="4" t="str">
        <f t="shared" si="345"/>
      </c>
      <c r="F1824" s="4" t="str">
        <f t="shared" si="346"/>
        <v>CIL LOAD</v>
      </c>
      <c r="G1824" s="4">
        <f t="shared" si="347"/>
        <v>0</v>
      </c>
      <c r="H1824" s="4" t="e">
        <f t="shared" si="348"/>
        <v>#N/A</v>
      </c>
      <c r="I1824" s="4" t="e">
        <f>_xll.BDP(AG1824&amp;" equity","crncy_adj_px_last","eqy_fund_crncy=usd")</f>
        <v>#NAME?</v>
      </c>
      <c r="J1824" s="4" t="str">
        <f t="shared" si="349"/>
      </c>
      <c r="AA1824" s="4">
        <f t="shared" si="350"/>
        <v>0</v>
      </c>
      <c r="AB1824" s="4">
        <f>'Enhanced Basket_AUTOLOAD'!T1824</f>
        <v>0</v>
      </c>
      <c r="AC1824" s="4">
        <f>'Enhanced Basket_AUTOLOAD'!M1824</f>
        <v>0</v>
      </c>
      <c r="AD1824" s="4">
        <f>'Enhanced Basket_AUTOLOAD'!L1824</f>
        <v>0</v>
      </c>
      <c r="AE1824" s="4">
        <f>'Enhanced Basket_AUTOLOAD'!Z1824</f>
        <v>0</v>
      </c>
      <c r="AF1824" s="4">
        <f>'Enhanced Basket_AUTOLOAD'!AB1824</f>
        <v>0</v>
      </c>
      <c r="AG1824" s="4" t="e">
        <f>VLOOKUP(AJ1824,'Ticker Mapping'!$I$3:$M$6706,5,0)</f>
        <v>#N/A</v>
      </c>
      <c r="AH1824" s="4" t="e">
        <f>_xll.BDP(AK1824&amp;" SEDOL","TICKER_AND_EXCH_CODE")</f>
        <v>#NAME?</v>
      </c>
      <c r="AI1824" s="4" t="e">
        <f t="shared" si="351"/>
        <v>#N/A</v>
      </c>
      <c r="AJ1824" s="4">
        <f>'Enhanced Basket_AUTOLOAD'!P1824</f>
        <v>0</v>
      </c>
      <c r="AK1824" s="4">
        <f>'Enhanced Basket_AUTOLOAD'!Q1824</f>
        <v>0</v>
      </c>
      <c r="AL1824" s="4">
        <f>'Enhanced Basket_AUTOLOAD'!Y1824</f>
        <v>0</v>
      </c>
      <c r="AM1824" s="4" t="e">
        <f t="shared" si="352"/>
        <v>#N/A</v>
      </c>
      <c r="AN1824" s="4" t="str">
        <f t="shared" si="353"/>
        <v>NO</v>
      </c>
      <c r="AO1824" s="4" t="str">
        <f t="shared" si="354"/>
        <v>Cash-in-Lieu</v>
      </c>
    </row>
    <row r="1825" ht="15" customHeight="1" s="4" customFormat="1">
      <c r="A1825" s="4">
        <f>'Enhanced Basket_AUTOLOAD'!H1825</f>
        <v>0</v>
      </c>
      <c r="B1825" s="4" t="str">
        <f t="shared" si="343"/>
        <v>SELL</v>
      </c>
      <c r="C1825" s="4" t="s">
        <v>29</v>
      </c>
      <c r="D1825" s="4" t="str">
        <f t="shared" si="344"/>
        <v>MT</v>
      </c>
      <c r="E1825" s="4" t="str">
        <f t="shared" si="345"/>
      </c>
      <c r="F1825" s="4" t="str">
        <f t="shared" si="346"/>
        <v>CIL LOAD</v>
      </c>
      <c r="G1825" s="4">
        <f t="shared" si="347"/>
        <v>0</v>
      </c>
      <c r="H1825" s="4" t="e">
        <f t="shared" si="348"/>
        <v>#N/A</v>
      </c>
      <c r="I1825" s="4" t="e">
        <f>_xll.BDP(AG1825&amp;" equity","crncy_adj_px_last","eqy_fund_crncy=usd")</f>
        <v>#NAME?</v>
      </c>
      <c r="J1825" s="4" t="str">
        <f t="shared" si="349"/>
      </c>
      <c r="AA1825" s="4">
        <f t="shared" si="350"/>
        <v>0</v>
      </c>
      <c r="AB1825" s="4">
        <f>'Enhanced Basket_AUTOLOAD'!T1825</f>
        <v>0</v>
      </c>
      <c r="AC1825" s="4">
        <f>'Enhanced Basket_AUTOLOAD'!M1825</f>
        <v>0</v>
      </c>
      <c r="AD1825" s="4">
        <f>'Enhanced Basket_AUTOLOAD'!L1825</f>
        <v>0</v>
      </c>
      <c r="AE1825" s="4">
        <f>'Enhanced Basket_AUTOLOAD'!Z1825</f>
        <v>0</v>
      </c>
      <c r="AF1825" s="4">
        <f>'Enhanced Basket_AUTOLOAD'!AB1825</f>
        <v>0</v>
      </c>
      <c r="AG1825" s="4" t="e">
        <f>VLOOKUP(AJ1825,'Ticker Mapping'!$I$3:$M$6706,5,0)</f>
        <v>#N/A</v>
      </c>
      <c r="AH1825" s="4" t="e">
        <f>_xll.BDP(AK1825&amp;" SEDOL","TICKER_AND_EXCH_CODE")</f>
        <v>#NAME?</v>
      </c>
      <c r="AI1825" s="4" t="e">
        <f t="shared" si="351"/>
        <v>#N/A</v>
      </c>
      <c r="AJ1825" s="4">
        <f>'Enhanced Basket_AUTOLOAD'!P1825</f>
        <v>0</v>
      </c>
      <c r="AK1825" s="4">
        <f>'Enhanced Basket_AUTOLOAD'!Q1825</f>
        <v>0</v>
      </c>
      <c r="AL1825" s="4">
        <f>'Enhanced Basket_AUTOLOAD'!Y1825</f>
        <v>0</v>
      </c>
      <c r="AM1825" s="4" t="e">
        <f t="shared" si="352"/>
        <v>#N/A</v>
      </c>
      <c r="AN1825" s="4" t="str">
        <f t="shared" si="353"/>
        <v>NO</v>
      </c>
      <c r="AO1825" s="4" t="str">
        <f t="shared" si="354"/>
        <v>Cash-in-Lieu</v>
      </c>
    </row>
    <row r="1826" ht="15" customHeight="1" s="4" customFormat="1">
      <c r="A1826" s="4">
        <f>'Enhanced Basket_AUTOLOAD'!H1826</f>
        <v>0</v>
      </c>
      <c r="B1826" s="4" t="str">
        <f t="shared" si="343"/>
        <v>SELL</v>
      </c>
      <c r="C1826" s="4" t="s">
        <v>29</v>
      </c>
      <c r="D1826" s="4" t="str">
        <f t="shared" si="344"/>
        <v>MT</v>
      </c>
      <c r="E1826" s="4" t="str">
        <f t="shared" si="345"/>
      </c>
      <c r="F1826" s="4" t="str">
        <f t="shared" si="346"/>
        <v>CIL LOAD</v>
      </c>
      <c r="G1826" s="4">
        <f t="shared" si="347"/>
        <v>0</v>
      </c>
      <c r="H1826" s="4" t="e">
        <f t="shared" si="348"/>
        <v>#N/A</v>
      </c>
      <c r="I1826" s="4" t="e">
        <f>_xll.BDP(AG1826&amp;" equity","crncy_adj_px_last","eqy_fund_crncy=usd")</f>
        <v>#NAME?</v>
      </c>
      <c r="J1826" s="4" t="str">
        <f t="shared" si="349"/>
      </c>
      <c r="AA1826" s="4">
        <f t="shared" si="350"/>
        <v>0</v>
      </c>
      <c r="AB1826" s="4">
        <f>'Enhanced Basket_AUTOLOAD'!T1826</f>
        <v>0</v>
      </c>
      <c r="AC1826" s="4">
        <f>'Enhanced Basket_AUTOLOAD'!M1826</f>
        <v>0</v>
      </c>
      <c r="AD1826" s="4">
        <f>'Enhanced Basket_AUTOLOAD'!L1826</f>
        <v>0</v>
      </c>
      <c r="AE1826" s="4">
        <f>'Enhanced Basket_AUTOLOAD'!Z1826</f>
        <v>0</v>
      </c>
      <c r="AF1826" s="4">
        <f>'Enhanced Basket_AUTOLOAD'!AB1826</f>
        <v>0</v>
      </c>
      <c r="AG1826" s="4" t="e">
        <f>VLOOKUP(AJ1826,'Ticker Mapping'!$I$3:$M$6706,5,0)</f>
        <v>#N/A</v>
      </c>
      <c r="AH1826" s="4" t="e">
        <f>_xll.BDP(AK1826&amp;" SEDOL","TICKER_AND_EXCH_CODE")</f>
        <v>#NAME?</v>
      </c>
      <c r="AI1826" s="4" t="e">
        <f t="shared" si="351"/>
        <v>#N/A</v>
      </c>
      <c r="AJ1826" s="4">
        <f>'Enhanced Basket_AUTOLOAD'!P1826</f>
        <v>0</v>
      </c>
      <c r="AK1826" s="4">
        <f>'Enhanced Basket_AUTOLOAD'!Q1826</f>
        <v>0</v>
      </c>
      <c r="AL1826" s="4">
        <f>'Enhanced Basket_AUTOLOAD'!Y1826</f>
        <v>0</v>
      </c>
      <c r="AM1826" s="4" t="e">
        <f t="shared" si="352"/>
        <v>#N/A</v>
      </c>
      <c r="AN1826" s="4" t="str">
        <f t="shared" si="353"/>
        <v>NO</v>
      </c>
      <c r="AO1826" s="4" t="str">
        <f t="shared" si="354"/>
        <v>Cash-in-Lieu</v>
      </c>
    </row>
    <row r="1827" ht="15" customHeight="1" s="4" customFormat="1">
      <c r="A1827" s="4">
        <f>'Enhanced Basket_AUTOLOAD'!H1827</f>
        <v>0</v>
      </c>
      <c r="B1827" s="4" t="str">
        <f t="shared" si="343"/>
        <v>SELL</v>
      </c>
      <c r="C1827" s="4" t="s">
        <v>29</v>
      </c>
      <c r="D1827" s="4" t="str">
        <f t="shared" si="344"/>
        <v>MT</v>
      </c>
      <c r="E1827" s="4" t="str">
        <f t="shared" si="345"/>
      </c>
      <c r="F1827" s="4" t="str">
        <f t="shared" si="346"/>
        <v>CIL LOAD</v>
      </c>
      <c r="G1827" s="4">
        <f t="shared" si="347"/>
        <v>0</v>
      </c>
      <c r="H1827" s="4" t="e">
        <f t="shared" si="348"/>
        <v>#N/A</v>
      </c>
      <c r="I1827" s="4" t="e">
        <f>_xll.BDP(AG1827&amp;" equity","crncy_adj_px_last","eqy_fund_crncy=usd")</f>
        <v>#NAME?</v>
      </c>
      <c r="J1827" s="4" t="str">
        <f t="shared" si="349"/>
      </c>
      <c r="AA1827" s="4">
        <f t="shared" si="350"/>
        <v>0</v>
      </c>
      <c r="AB1827" s="4">
        <f>'Enhanced Basket_AUTOLOAD'!T1827</f>
        <v>0</v>
      </c>
      <c r="AC1827" s="4">
        <f>'Enhanced Basket_AUTOLOAD'!M1827</f>
        <v>0</v>
      </c>
      <c r="AD1827" s="4">
        <f>'Enhanced Basket_AUTOLOAD'!L1827</f>
        <v>0</v>
      </c>
      <c r="AE1827" s="4">
        <f>'Enhanced Basket_AUTOLOAD'!Z1827</f>
        <v>0</v>
      </c>
      <c r="AF1827" s="4">
        <f>'Enhanced Basket_AUTOLOAD'!AB1827</f>
        <v>0</v>
      </c>
      <c r="AG1827" s="4" t="e">
        <f>VLOOKUP(AJ1827,'Ticker Mapping'!$I$3:$M$6706,5,0)</f>
        <v>#N/A</v>
      </c>
      <c r="AH1827" s="4" t="e">
        <f>_xll.BDP(AK1827&amp;" SEDOL","TICKER_AND_EXCH_CODE")</f>
        <v>#NAME?</v>
      </c>
      <c r="AI1827" s="4" t="e">
        <f t="shared" si="351"/>
        <v>#N/A</v>
      </c>
      <c r="AJ1827" s="4">
        <f>'Enhanced Basket_AUTOLOAD'!P1827</f>
        <v>0</v>
      </c>
      <c r="AK1827" s="4">
        <f>'Enhanced Basket_AUTOLOAD'!Q1827</f>
        <v>0</v>
      </c>
      <c r="AL1827" s="4">
        <f>'Enhanced Basket_AUTOLOAD'!Y1827</f>
        <v>0</v>
      </c>
      <c r="AM1827" s="4" t="e">
        <f t="shared" si="352"/>
        <v>#N/A</v>
      </c>
      <c r="AN1827" s="4" t="str">
        <f t="shared" si="353"/>
        <v>NO</v>
      </c>
      <c r="AO1827" s="4" t="str">
        <f t="shared" si="354"/>
        <v>Cash-in-Lieu</v>
      </c>
    </row>
    <row r="1828" ht="15" customHeight="1" s="4" customFormat="1">
      <c r="A1828" s="4">
        <f>'Enhanced Basket_AUTOLOAD'!H1828</f>
        <v>0</v>
      </c>
      <c r="B1828" s="4" t="str">
        <f t="shared" si="343"/>
        <v>SELL</v>
      </c>
      <c r="C1828" s="4" t="s">
        <v>29</v>
      </c>
      <c r="D1828" s="4" t="str">
        <f t="shared" si="344"/>
        <v>MT</v>
      </c>
      <c r="E1828" s="4" t="str">
        <f t="shared" si="345"/>
      </c>
      <c r="F1828" s="4" t="str">
        <f t="shared" si="346"/>
        <v>CIL LOAD</v>
      </c>
      <c r="G1828" s="4">
        <f t="shared" si="347"/>
        <v>0</v>
      </c>
      <c r="H1828" s="4" t="e">
        <f t="shared" si="348"/>
        <v>#N/A</v>
      </c>
      <c r="I1828" s="4" t="e">
        <f>_xll.BDP(AG1828&amp;" equity","crncy_adj_px_last","eqy_fund_crncy=usd")</f>
        <v>#NAME?</v>
      </c>
      <c r="J1828" s="4" t="str">
        <f t="shared" si="349"/>
      </c>
      <c r="AA1828" s="4">
        <f t="shared" si="350"/>
        <v>0</v>
      </c>
      <c r="AB1828" s="4">
        <f>'Enhanced Basket_AUTOLOAD'!T1828</f>
        <v>0</v>
      </c>
      <c r="AC1828" s="4">
        <f>'Enhanced Basket_AUTOLOAD'!M1828</f>
        <v>0</v>
      </c>
      <c r="AD1828" s="4">
        <f>'Enhanced Basket_AUTOLOAD'!L1828</f>
        <v>0</v>
      </c>
      <c r="AE1828" s="4">
        <f>'Enhanced Basket_AUTOLOAD'!Z1828</f>
        <v>0</v>
      </c>
      <c r="AF1828" s="4">
        <f>'Enhanced Basket_AUTOLOAD'!AB1828</f>
        <v>0</v>
      </c>
      <c r="AG1828" s="4" t="e">
        <f>VLOOKUP(AJ1828,'Ticker Mapping'!$I$3:$M$6706,5,0)</f>
        <v>#N/A</v>
      </c>
      <c r="AH1828" s="4" t="e">
        <f>_xll.BDP(AK1828&amp;" SEDOL","TICKER_AND_EXCH_CODE")</f>
        <v>#NAME?</v>
      </c>
      <c r="AI1828" s="4" t="e">
        <f t="shared" si="351"/>
        <v>#N/A</v>
      </c>
      <c r="AJ1828" s="4">
        <f>'Enhanced Basket_AUTOLOAD'!P1828</f>
        <v>0</v>
      </c>
      <c r="AK1828" s="4">
        <f>'Enhanced Basket_AUTOLOAD'!Q1828</f>
        <v>0</v>
      </c>
      <c r="AL1828" s="4">
        <f>'Enhanced Basket_AUTOLOAD'!Y1828</f>
        <v>0</v>
      </c>
      <c r="AM1828" s="4" t="e">
        <f t="shared" si="352"/>
        <v>#N/A</v>
      </c>
      <c r="AN1828" s="4" t="str">
        <f t="shared" si="353"/>
        <v>NO</v>
      </c>
      <c r="AO1828" s="4" t="str">
        <f t="shared" si="354"/>
        <v>Cash-in-Lieu</v>
      </c>
    </row>
    <row r="1829" ht="15" customHeight="1" s="4" customFormat="1">
      <c r="A1829" s="4">
        <f>'Enhanced Basket_AUTOLOAD'!H1829</f>
        <v>0</v>
      </c>
      <c r="B1829" s="4" t="str">
        <f t="shared" si="343"/>
        <v>SELL</v>
      </c>
      <c r="C1829" s="4" t="s">
        <v>29</v>
      </c>
      <c r="D1829" s="4" t="str">
        <f t="shared" si="344"/>
        <v>MT</v>
      </c>
      <c r="E1829" s="4" t="str">
        <f t="shared" si="345"/>
      </c>
      <c r="F1829" s="4" t="str">
        <f t="shared" si="346"/>
        <v>CIL LOAD</v>
      </c>
      <c r="G1829" s="4">
        <f t="shared" si="347"/>
        <v>0</v>
      </c>
      <c r="H1829" s="4" t="e">
        <f t="shared" si="348"/>
        <v>#N/A</v>
      </c>
      <c r="I1829" s="4" t="e">
        <f>_xll.BDP(AG1829&amp;" equity","crncy_adj_px_last","eqy_fund_crncy=usd")</f>
        <v>#NAME?</v>
      </c>
      <c r="J1829" s="4" t="str">
        <f t="shared" si="349"/>
      </c>
      <c r="AA1829" s="4">
        <f t="shared" si="350"/>
        <v>0</v>
      </c>
      <c r="AB1829" s="4">
        <f>'Enhanced Basket_AUTOLOAD'!T1829</f>
        <v>0</v>
      </c>
      <c r="AC1829" s="4">
        <f>'Enhanced Basket_AUTOLOAD'!M1829</f>
        <v>0</v>
      </c>
      <c r="AD1829" s="4">
        <f>'Enhanced Basket_AUTOLOAD'!L1829</f>
        <v>0</v>
      </c>
      <c r="AE1829" s="4">
        <f>'Enhanced Basket_AUTOLOAD'!Z1829</f>
        <v>0</v>
      </c>
      <c r="AF1829" s="4">
        <f>'Enhanced Basket_AUTOLOAD'!AB1829</f>
        <v>0</v>
      </c>
      <c r="AG1829" s="4" t="e">
        <f>VLOOKUP(AJ1829,'Ticker Mapping'!$I$3:$M$6706,5,0)</f>
        <v>#N/A</v>
      </c>
      <c r="AH1829" s="4" t="e">
        <f>_xll.BDP(AK1829&amp;" SEDOL","TICKER_AND_EXCH_CODE")</f>
        <v>#NAME?</v>
      </c>
      <c r="AI1829" s="4" t="e">
        <f t="shared" si="351"/>
        <v>#N/A</v>
      </c>
      <c r="AJ1829" s="4">
        <f>'Enhanced Basket_AUTOLOAD'!P1829</f>
        <v>0</v>
      </c>
      <c r="AK1829" s="4">
        <f>'Enhanced Basket_AUTOLOAD'!Q1829</f>
        <v>0</v>
      </c>
      <c r="AL1829" s="4">
        <f>'Enhanced Basket_AUTOLOAD'!Y1829</f>
        <v>0</v>
      </c>
      <c r="AM1829" s="4" t="e">
        <f t="shared" si="352"/>
        <v>#N/A</v>
      </c>
      <c r="AN1829" s="4" t="str">
        <f t="shared" si="353"/>
        <v>NO</v>
      </c>
      <c r="AO1829" s="4" t="str">
        <f t="shared" si="354"/>
        <v>Cash-in-Lieu</v>
      </c>
    </row>
    <row r="1830" ht="15" customHeight="1" s="4" customFormat="1">
      <c r="A1830" s="4">
        <f>'Enhanced Basket_AUTOLOAD'!H1830</f>
        <v>0</v>
      </c>
      <c r="B1830" s="4" t="str">
        <f t="shared" si="343"/>
        <v>SELL</v>
      </c>
      <c r="C1830" s="4" t="s">
        <v>29</v>
      </c>
      <c r="D1830" s="4" t="str">
        <f t="shared" si="344"/>
        <v>MT</v>
      </c>
      <c r="E1830" s="4" t="str">
        <f t="shared" si="345"/>
      </c>
      <c r="F1830" s="4" t="str">
        <f t="shared" si="346"/>
        <v>CIL LOAD</v>
      </c>
      <c r="G1830" s="4">
        <f t="shared" si="347"/>
        <v>0</v>
      </c>
      <c r="H1830" s="4" t="e">
        <f t="shared" si="348"/>
        <v>#N/A</v>
      </c>
      <c r="I1830" s="4" t="e">
        <f>_xll.BDP(AG1830&amp;" equity","crncy_adj_px_last","eqy_fund_crncy=usd")</f>
        <v>#NAME?</v>
      </c>
      <c r="J1830" s="4" t="str">
        <f t="shared" si="349"/>
      </c>
      <c r="AA1830" s="4">
        <f t="shared" si="350"/>
        <v>0</v>
      </c>
      <c r="AB1830" s="4">
        <f>'Enhanced Basket_AUTOLOAD'!T1830</f>
        <v>0</v>
      </c>
      <c r="AC1830" s="4">
        <f>'Enhanced Basket_AUTOLOAD'!M1830</f>
        <v>0</v>
      </c>
      <c r="AD1830" s="4">
        <f>'Enhanced Basket_AUTOLOAD'!L1830</f>
        <v>0</v>
      </c>
      <c r="AE1830" s="4">
        <f>'Enhanced Basket_AUTOLOAD'!Z1830</f>
        <v>0</v>
      </c>
      <c r="AF1830" s="4">
        <f>'Enhanced Basket_AUTOLOAD'!AB1830</f>
        <v>0</v>
      </c>
      <c r="AG1830" s="4" t="e">
        <f>VLOOKUP(AJ1830,'Ticker Mapping'!$I$3:$M$6706,5,0)</f>
        <v>#N/A</v>
      </c>
      <c r="AH1830" s="4" t="e">
        <f>_xll.BDP(AK1830&amp;" SEDOL","TICKER_AND_EXCH_CODE")</f>
        <v>#NAME?</v>
      </c>
      <c r="AI1830" s="4" t="e">
        <f t="shared" si="351"/>
        <v>#N/A</v>
      </c>
      <c r="AJ1830" s="4">
        <f>'Enhanced Basket_AUTOLOAD'!P1830</f>
        <v>0</v>
      </c>
      <c r="AK1830" s="4">
        <f>'Enhanced Basket_AUTOLOAD'!Q1830</f>
        <v>0</v>
      </c>
      <c r="AL1830" s="4">
        <f>'Enhanced Basket_AUTOLOAD'!Y1830</f>
        <v>0</v>
      </c>
      <c r="AM1830" s="4" t="e">
        <f t="shared" si="352"/>
        <v>#N/A</v>
      </c>
      <c r="AN1830" s="4" t="str">
        <f t="shared" si="353"/>
        <v>NO</v>
      </c>
      <c r="AO1830" s="4" t="str">
        <f t="shared" si="354"/>
        <v>Cash-in-Lieu</v>
      </c>
    </row>
    <row r="1831" ht="15" customHeight="1" s="4" customFormat="1">
      <c r="A1831" s="4">
        <f>'Enhanced Basket_AUTOLOAD'!H1831</f>
        <v>0</v>
      </c>
      <c r="B1831" s="4" t="str">
        <f t="shared" si="343"/>
        <v>SELL</v>
      </c>
      <c r="C1831" s="4" t="s">
        <v>29</v>
      </c>
      <c r="D1831" s="4" t="str">
        <f t="shared" si="344"/>
        <v>MT</v>
      </c>
      <c r="E1831" s="4" t="str">
        <f t="shared" si="345"/>
      </c>
      <c r="F1831" s="4" t="str">
        <f t="shared" si="346"/>
        <v>CIL LOAD</v>
      </c>
      <c r="G1831" s="4">
        <f t="shared" si="347"/>
        <v>0</v>
      </c>
      <c r="H1831" s="4" t="e">
        <f t="shared" si="348"/>
        <v>#N/A</v>
      </c>
      <c r="I1831" s="4" t="e">
        <f>_xll.BDP(AG1831&amp;" equity","crncy_adj_px_last","eqy_fund_crncy=usd")</f>
        <v>#NAME?</v>
      </c>
      <c r="J1831" s="4" t="str">
        <f t="shared" si="349"/>
      </c>
      <c r="AA1831" s="4">
        <f t="shared" si="350"/>
        <v>0</v>
      </c>
      <c r="AB1831" s="4">
        <f>'Enhanced Basket_AUTOLOAD'!T1831</f>
        <v>0</v>
      </c>
      <c r="AC1831" s="4">
        <f>'Enhanced Basket_AUTOLOAD'!M1831</f>
        <v>0</v>
      </c>
      <c r="AD1831" s="4">
        <f>'Enhanced Basket_AUTOLOAD'!L1831</f>
        <v>0</v>
      </c>
      <c r="AE1831" s="4">
        <f>'Enhanced Basket_AUTOLOAD'!Z1831</f>
        <v>0</v>
      </c>
      <c r="AF1831" s="4">
        <f>'Enhanced Basket_AUTOLOAD'!AB1831</f>
        <v>0</v>
      </c>
      <c r="AG1831" s="4" t="e">
        <f>VLOOKUP(AJ1831,'Ticker Mapping'!$I$3:$M$6706,5,0)</f>
        <v>#N/A</v>
      </c>
      <c r="AH1831" s="4" t="e">
        <f>_xll.BDP(AK1831&amp;" SEDOL","TICKER_AND_EXCH_CODE")</f>
        <v>#NAME?</v>
      </c>
      <c r="AI1831" s="4" t="e">
        <f t="shared" si="351"/>
        <v>#N/A</v>
      </c>
      <c r="AJ1831" s="4">
        <f>'Enhanced Basket_AUTOLOAD'!P1831</f>
        <v>0</v>
      </c>
      <c r="AK1831" s="4">
        <f>'Enhanced Basket_AUTOLOAD'!Q1831</f>
        <v>0</v>
      </c>
      <c r="AL1831" s="4">
        <f>'Enhanced Basket_AUTOLOAD'!Y1831</f>
        <v>0</v>
      </c>
      <c r="AM1831" s="4" t="e">
        <f t="shared" si="352"/>
        <v>#N/A</v>
      </c>
      <c r="AN1831" s="4" t="str">
        <f t="shared" si="353"/>
        <v>NO</v>
      </c>
      <c r="AO1831" s="4" t="str">
        <f t="shared" si="354"/>
        <v>Cash-in-Lieu</v>
      </c>
    </row>
    <row r="1832" ht="15" customHeight="1" s="4" customFormat="1">
      <c r="A1832" s="4">
        <f>'Enhanced Basket_AUTOLOAD'!H1832</f>
        <v>0</v>
      </c>
      <c r="B1832" s="4" t="str">
        <f t="shared" si="343"/>
        <v>SELL</v>
      </c>
      <c r="C1832" s="4" t="s">
        <v>29</v>
      </c>
      <c r="D1832" s="4" t="str">
        <f t="shared" si="344"/>
        <v>MT</v>
      </c>
      <c r="E1832" s="4" t="str">
        <f t="shared" si="345"/>
      </c>
      <c r="F1832" s="4" t="str">
        <f t="shared" si="346"/>
        <v>CIL LOAD</v>
      </c>
      <c r="G1832" s="4">
        <f t="shared" si="347"/>
        <v>0</v>
      </c>
      <c r="H1832" s="4" t="e">
        <f t="shared" si="348"/>
        <v>#N/A</v>
      </c>
      <c r="I1832" s="4" t="e">
        <f>_xll.BDP(AG1832&amp;" equity","crncy_adj_px_last","eqy_fund_crncy=usd")</f>
        <v>#NAME?</v>
      </c>
      <c r="J1832" s="4" t="str">
        <f t="shared" si="349"/>
      </c>
      <c r="AA1832" s="4">
        <f t="shared" si="350"/>
        <v>0</v>
      </c>
      <c r="AB1832" s="4">
        <f>'Enhanced Basket_AUTOLOAD'!T1832</f>
        <v>0</v>
      </c>
      <c r="AC1832" s="4">
        <f>'Enhanced Basket_AUTOLOAD'!M1832</f>
        <v>0</v>
      </c>
      <c r="AD1832" s="4">
        <f>'Enhanced Basket_AUTOLOAD'!L1832</f>
        <v>0</v>
      </c>
      <c r="AE1832" s="4">
        <f>'Enhanced Basket_AUTOLOAD'!Z1832</f>
        <v>0</v>
      </c>
      <c r="AF1832" s="4">
        <f>'Enhanced Basket_AUTOLOAD'!AB1832</f>
        <v>0</v>
      </c>
      <c r="AG1832" s="4" t="e">
        <f>VLOOKUP(AJ1832,'Ticker Mapping'!$I$3:$M$6706,5,0)</f>
        <v>#N/A</v>
      </c>
      <c r="AH1832" s="4" t="e">
        <f>_xll.BDP(AK1832&amp;" SEDOL","TICKER_AND_EXCH_CODE")</f>
        <v>#NAME?</v>
      </c>
      <c r="AI1832" s="4" t="e">
        <f t="shared" si="351"/>
        <v>#N/A</v>
      </c>
      <c r="AJ1832" s="4">
        <f>'Enhanced Basket_AUTOLOAD'!P1832</f>
        <v>0</v>
      </c>
      <c r="AK1832" s="4">
        <f>'Enhanced Basket_AUTOLOAD'!Q1832</f>
        <v>0</v>
      </c>
      <c r="AL1832" s="4">
        <f>'Enhanced Basket_AUTOLOAD'!Y1832</f>
        <v>0</v>
      </c>
      <c r="AM1832" s="4" t="e">
        <f t="shared" si="352"/>
        <v>#N/A</v>
      </c>
      <c r="AN1832" s="4" t="str">
        <f t="shared" si="353"/>
        <v>NO</v>
      </c>
      <c r="AO1832" s="4" t="str">
        <f t="shared" si="354"/>
        <v>Cash-in-Lieu</v>
      </c>
    </row>
    <row r="1833" ht="15" customHeight="1" s="4" customFormat="1">
      <c r="A1833" s="4">
        <f>'Enhanced Basket_AUTOLOAD'!H1833</f>
        <v>0</v>
      </c>
      <c r="B1833" s="4" t="str">
        <f t="shared" si="343"/>
        <v>SELL</v>
      </c>
      <c r="C1833" s="4" t="s">
        <v>29</v>
      </c>
      <c r="D1833" s="4" t="str">
        <f t="shared" si="344"/>
        <v>MT</v>
      </c>
      <c r="E1833" s="4" t="str">
        <f t="shared" si="345"/>
      </c>
      <c r="F1833" s="4" t="str">
        <f t="shared" si="346"/>
        <v>CIL LOAD</v>
      </c>
      <c r="G1833" s="4">
        <f t="shared" si="347"/>
        <v>0</v>
      </c>
      <c r="H1833" s="4" t="e">
        <f t="shared" si="348"/>
        <v>#N/A</v>
      </c>
      <c r="I1833" s="4" t="e">
        <f>_xll.BDP(AG1833&amp;" equity","crncy_adj_px_last","eqy_fund_crncy=usd")</f>
        <v>#NAME?</v>
      </c>
      <c r="J1833" s="4" t="str">
        <f t="shared" si="349"/>
      </c>
      <c r="AA1833" s="4">
        <f t="shared" si="350"/>
        <v>0</v>
      </c>
      <c r="AB1833" s="4">
        <f>'Enhanced Basket_AUTOLOAD'!T1833</f>
        <v>0</v>
      </c>
      <c r="AC1833" s="4">
        <f>'Enhanced Basket_AUTOLOAD'!M1833</f>
        <v>0</v>
      </c>
      <c r="AD1833" s="4">
        <f>'Enhanced Basket_AUTOLOAD'!L1833</f>
        <v>0</v>
      </c>
      <c r="AE1833" s="4">
        <f>'Enhanced Basket_AUTOLOAD'!Z1833</f>
        <v>0</v>
      </c>
      <c r="AF1833" s="4">
        <f>'Enhanced Basket_AUTOLOAD'!AB1833</f>
        <v>0</v>
      </c>
      <c r="AG1833" s="4" t="e">
        <f>VLOOKUP(AJ1833,'Ticker Mapping'!$I$3:$M$6706,5,0)</f>
        <v>#N/A</v>
      </c>
      <c r="AH1833" s="4" t="e">
        <f>_xll.BDP(AK1833&amp;" SEDOL","TICKER_AND_EXCH_CODE")</f>
        <v>#NAME?</v>
      </c>
      <c r="AI1833" s="4" t="e">
        <f t="shared" si="351"/>
        <v>#N/A</v>
      </c>
      <c r="AJ1833" s="4">
        <f>'Enhanced Basket_AUTOLOAD'!P1833</f>
        <v>0</v>
      </c>
      <c r="AK1833" s="4">
        <f>'Enhanced Basket_AUTOLOAD'!Q1833</f>
        <v>0</v>
      </c>
      <c r="AL1833" s="4">
        <f>'Enhanced Basket_AUTOLOAD'!Y1833</f>
        <v>0</v>
      </c>
      <c r="AM1833" s="4" t="e">
        <f t="shared" si="352"/>
        <v>#N/A</v>
      </c>
      <c r="AN1833" s="4" t="str">
        <f t="shared" si="353"/>
        <v>NO</v>
      </c>
      <c r="AO1833" s="4" t="str">
        <f t="shared" si="354"/>
        <v>Cash-in-Lieu</v>
      </c>
    </row>
    <row r="1834" ht="15" customHeight="1" s="4" customFormat="1">
      <c r="A1834" s="4">
        <f>'Enhanced Basket_AUTOLOAD'!H1834</f>
        <v>0</v>
      </c>
      <c r="B1834" s="4" t="str">
        <f t="shared" si="343"/>
        <v>SELL</v>
      </c>
      <c r="C1834" s="4" t="s">
        <v>29</v>
      </c>
      <c r="D1834" s="4" t="str">
        <f t="shared" si="344"/>
        <v>MT</v>
      </c>
      <c r="E1834" s="4" t="str">
        <f t="shared" si="345"/>
      </c>
      <c r="F1834" s="4" t="str">
        <f t="shared" si="346"/>
        <v>CIL LOAD</v>
      </c>
      <c r="G1834" s="4">
        <f t="shared" si="347"/>
        <v>0</v>
      </c>
      <c r="H1834" s="4" t="e">
        <f t="shared" si="348"/>
        <v>#N/A</v>
      </c>
      <c r="I1834" s="4" t="e">
        <f>_xll.BDP(AG1834&amp;" equity","crncy_adj_px_last","eqy_fund_crncy=usd")</f>
        <v>#NAME?</v>
      </c>
      <c r="J1834" s="4" t="str">
        <f t="shared" si="349"/>
      </c>
      <c r="AA1834" s="4">
        <f t="shared" si="350"/>
        <v>0</v>
      </c>
      <c r="AB1834" s="4">
        <f>'Enhanced Basket_AUTOLOAD'!T1834</f>
        <v>0</v>
      </c>
      <c r="AC1834" s="4">
        <f>'Enhanced Basket_AUTOLOAD'!M1834</f>
        <v>0</v>
      </c>
      <c r="AD1834" s="4">
        <f>'Enhanced Basket_AUTOLOAD'!L1834</f>
        <v>0</v>
      </c>
      <c r="AE1834" s="4">
        <f>'Enhanced Basket_AUTOLOAD'!Z1834</f>
        <v>0</v>
      </c>
      <c r="AF1834" s="4">
        <f>'Enhanced Basket_AUTOLOAD'!AB1834</f>
        <v>0</v>
      </c>
      <c r="AG1834" s="4" t="e">
        <f>VLOOKUP(AJ1834,'Ticker Mapping'!$I$3:$M$6706,5,0)</f>
        <v>#N/A</v>
      </c>
      <c r="AH1834" s="4" t="e">
        <f>_xll.BDP(AK1834&amp;" SEDOL","TICKER_AND_EXCH_CODE")</f>
        <v>#NAME?</v>
      </c>
      <c r="AI1834" s="4" t="e">
        <f t="shared" si="351"/>
        <v>#N/A</v>
      </c>
      <c r="AJ1834" s="4">
        <f>'Enhanced Basket_AUTOLOAD'!P1834</f>
        <v>0</v>
      </c>
      <c r="AK1834" s="4">
        <f>'Enhanced Basket_AUTOLOAD'!Q1834</f>
        <v>0</v>
      </c>
      <c r="AL1834" s="4">
        <f>'Enhanced Basket_AUTOLOAD'!Y1834</f>
        <v>0</v>
      </c>
      <c r="AM1834" s="4" t="e">
        <f t="shared" si="352"/>
        <v>#N/A</v>
      </c>
      <c r="AN1834" s="4" t="str">
        <f t="shared" si="353"/>
        <v>NO</v>
      </c>
      <c r="AO1834" s="4" t="str">
        <f t="shared" si="354"/>
        <v>Cash-in-Lieu</v>
      </c>
    </row>
    <row r="1835" ht="15" customHeight="1" s="4" customFormat="1">
      <c r="A1835" s="4">
        <f>'Enhanced Basket_AUTOLOAD'!H1835</f>
        <v>0</v>
      </c>
      <c r="B1835" s="4" t="str">
        <f t="shared" si="343"/>
        <v>SELL</v>
      </c>
      <c r="C1835" s="4" t="s">
        <v>29</v>
      </c>
      <c r="D1835" s="4" t="str">
        <f t="shared" si="344"/>
        <v>MT</v>
      </c>
      <c r="E1835" s="4" t="str">
        <f t="shared" si="345"/>
      </c>
      <c r="F1835" s="4" t="str">
        <f t="shared" si="346"/>
        <v>CIL LOAD</v>
      </c>
      <c r="G1835" s="4">
        <f t="shared" si="347"/>
        <v>0</v>
      </c>
      <c r="H1835" s="4" t="e">
        <f t="shared" si="348"/>
        <v>#N/A</v>
      </c>
      <c r="I1835" s="4" t="e">
        <f>_xll.BDP(AG1835&amp;" equity","crncy_adj_px_last","eqy_fund_crncy=usd")</f>
        <v>#NAME?</v>
      </c>
      <c r="J1835" s="4" t="str">
        <f t="shared" si="349"/>
      </c>
      <c r="AA1835" s="4">
        <f t="shared" si="350"/>
        <v>0</v>
      </c>
      <c r="AB1835" s="4">
        <f>'Enhanced Basket_AUTOLOAD'!T1835</f>
        <v>0</v>
      </c>
      <c r="AC1835" s="4">
        <f>'Enhanced Basket_AUTOLOAD'!M1835</f>
        <v>0</v>
      </c>
      <c r="AD1835" s="4">
        <f>'Enhanced Basket_AUTOLOAD'!L1835</f>
        <v>0</v>
      </c>
      <c r="AE1835" s="4">
        <f>'Enhanced Basket_AUTOLOAD'!Z1835</f>
        <v>0</v>
      </c>
      <c r="AF1835" s="4">
        <f>'Enhanced Basket_AUTOLOAD'!AB1835</f>
        <v>0</v>
      </c>
      <c r="AG1835" s="4" t="e">
        <f>VLOOKUP(AJ1835,'Ticker Mapping'!$I$3:$M$6706,5,0)</f>
        <v>#N/A</v>
      </c>
      <c r="AH1835" s="4" t="e">
        <f>_xll.BDP(AK1835&amp;" SEDOL","TICKER_AND_EXCH_CODE")</f>
        <v>#NAME?</v>
      </c>
      <c r="AI1835" s="4" t="e">
        <f t="shared" si="351"/>
        <v>#N/A</v>
      </c>
      <c r="AJ1835" s="4">
        <f>'Enhanced Basket_AUTOLOAD'!P1835</f>
        <v>0</v>
      </c>
      <c r="AK1835" s="4">
        <f>'Enhanced Basket_AUTOLOAD'!Q1835</f>
        <v>0</v>
      </c>
      <c r="AL1835" s="4">
        <f>'Enhanced Basket_AUTOLOAD'!Y1835</f>
        <v>0</v>
      </c>
      <c r="AM1835" s="4" t="e">
        <f t="shared" si="352"/>
        <v>#N/A</v>
      </c>
      <c r="AN1835" s="4" t="str">
        <f t="shared" si="353"/>
        <v>NO</v>
      </c>
      <c r="AO1835" s="4" t="str">
        <f t="shared" si="354"/>
        <v>Cash-in-Lieu</v>
      </c>
    </row>
    <row r="1836" ht="15" customHeight="1" s="4" customFormat="1">
      <c r="A1836" s="4">
        <f>'Enhanced Basket_AUTOLOAD'!H1836</f>
        <v>0</v>
      </c>
      <c r="B1836" s="4" t="str">
        <f t="shared" si="343"/>
        <v>SELL</v>
      </c>
      <c r="C1836" s="4" t="s">
        <v>29</v>
      </c>
      <c r="D1836" s="4" t="str">
        <f t="shared" si="344"/>
        <v>MT</v>
      </c>
      <c r="E1836" s="4" t="str">
        <f t="shared" si="345"/>
      </c>
      <c r="F1836" s="4" t="str">
        <f t="shared" si="346"/>
        <v>CIL LOAD</v>
      </c>
      <c r="G1836" s="4">
        <f t="shared" si="347"/>
        <v>0</v>
      </c>
      <c r="H1836" s="4" t="e">
        <f t="shared" si="348"/>
        <v>#N/A</v>
      </c>
      <c r="I1836" s="4" t="e">
        <f>_xll.BDP(AG1836&amp;" equity","crncy_adj_px_last","eqy_fund_crncy=usd")</f>
        <v>#NAME?</v>
      </c>
      <c r="J1836" s="4" t="str">
        <f t="shared" si="349"/>
      </c>
      <c r="AA1836" s="4">
        <f t="shared" si="350"/>
        <v>0</v>
      </c>
      <c r="AB1836" s="4">
        <f>'Enhanced Basket_AUTOLOAD'!T1836</f>
        <v>0</v>
      </c>
      <c r="AC1836" s="4">
        <f>'Enhanced Basket_AUTOLOAD'!M1836</f>
        <v>0</v>
      </c>
      <c r="AD1836" s="4">
        <f>'Enhanced Basket_AUTOLOAD'!L1836</f>
        <v>0</v>
      </c>
      <c r="AE1836" s="4">
        <f>'Enhanced Basket_AUTOLOAD'!Z1836</f>
        <v>0</v>
      </c>
      <c r="AF1836" s="4">
        <f>'Enhanced Basket_AUTOLOAD'!AB1836</f>
        <v>0</v>
      </c>
      <c r="AG1836" s="4" t="e">
        <f>VLOOKUP(AJ1836,'Ticker Mapping'!$I$3:$M$6706,5,0)</f>
        <v>#N/A</v>
      </c>
      <c r="AH1836" s="4" t="e">
        <f>_xll.BDP(AK1836&amp;" SEDOL","TICKER_AND_EXCH_CODE")</f>
        <v>#NAME?</v>
      </c>
      <c r="AI1836" s="4" t="e">
        <f t="shared" si="351"/>
        <v>#N/A</v>
      </c>
      <c r="AJ1836" s="4">
        <f>'Enhanced Basket_AUTOLOAD'!P1836</f>
        <v>0</v>
      </c>
      <c r="AK1836" s="4">
        <f>'Enhanced Basket_AUTOLOAD'!Q1836</f>
        <v>0</v>
      </c>
      <c r="AL1836" s="4">
        <f>'Enhanced Basket_AUTOLOAD'!Y1836</f>
        <v>0</v>
      </c>
      <c r="AM1836" s="4" t="e">
        <f t="shared" si="352"/>
        <v>#N/A</v>
      </c>
      <c r="AN1836" s="4" t="str">
        <f t="shared" si="353"/>
        <v>NO</v>
      </c>
      <c r="AO1836" s="4" t="str">
        <f t="shared" si="354"/>
        <v>Cash-in-Lieu</v>
      </c>
    </row>
    <row r="1837" ht="15" customHeight="1" s="4" customFormat="1">
      <c r="A1837" s="4">
        <f>'Enhanced Basket_AUTOLOAD'!H1837</f>
        <v>0</v>
      </c>
      <c r="B1837" s="4" t="str">
        <f t="shared" si="343"/>
        <v>SELL</v>
      </c>
      <c r="C1837" s="4" t="s">
        <v>29</v>
      </c>
      <c r="D1837" s="4" t="str">
        <f t="shared" si="344"/>
        <v>MT</v>
      </c>
      <c r="E1837" s="4" t="str">
        <f t="shared" si="345"/>
      </c>
      <c r="F1837" s="4" t="str">
        <f t="shared" si="346"/>
        <v>CIL LOAD</v>
      </c>
      <c r="G1837" s="4">
        <f t="shared" si="347"/>
        <v>0</v>
      </c>
      <c r="H1837" s="4" t="e">
        <f t="shared" si="348"/>
        <v>#N/A</v>
      </c>
      <c r="I1837" s="4" t="e">
        <f>_xll.BDP(AG1837&amp;" equity","crncy_adj_px_last","eqy_fund_crncy=usd")</f>
        <v>#NAME?</v>
      </c>
      <c r="J1837" s="4" t="str">
        <f t="shared" si="349"/>
      </c>
      <c r="AA1837" s="4">
        <f t="shared" si="350"/>
        <v>0</v>
      </c>
      <c r="AB1837" s="4">
        <f>'Enhanced Basket_AUTOLOAD'!T1837</f>
        <v>0</v>
      </c>
      <c r="AC1837" s="4">
        <f>'Enhanced Basket_AUTOLOAD'!M1837</f>
        <v>0</v>
      </c>
      <c r="AD1837" s="4">
        <f>'Enhanced Basket_AUTOLOAD'!L1837</f>
        <v>0</v>
      </c>
      <c r="AE1837" s="4">
        <f>'Enhanced Basket_AUTOLOAD'!Z1837</f>
        <v>0</v>
      </c>
      <c r="AF1837" s="4">
        <f>'Enhanced Basket_AUTOLOAD'!AB1837</f>
        <v>0</v>
      </c>
      <c r="AG1837" s="4" t="e">
        <f>VLOOKUP(AJ1837,'Ticker Mapping'!$I$3:$M$6706,5,0)</f>
        <v>#N/A</v>
      </c>
      <c r="AH1837" s="4" t="e">
        <f>_xll.BDP(AK1837&amp;" SEDOL","TICKER_AND_EXCH_CODE")</f>
        <v>#NAME?</v>
      </c>
      <c r="AI1837" s="4" t="e">
        <f t="shared" si="351"/>
        <v>#N/A</v>
      </c>
      <c r="AJ1837" s="4">
        <f>'Enhanced Basket_AUTOLOAD'!P1837</f>
        <v>0</v>
      </c>
      <c r="AK1837" s="4">
        <f>'Enhanced Basket_AUTOLOAD'!Q1837</f>
        <v>0</v>
      </c>
      <c r="AL1837" s="4">
        <f>'Enhanced Basket_AUTOLOAD'!Y1837</f>
        <v>0</v>
      </c>
      <c r="AM1837" s="4" t="e">
        <f t="shared" si="352"/>
        <v>#N/A</v>
      </c>
      <c r="AN1837" s="4" t="str">
        <f t="shared" si="353"/>
        <v>NO</v>
      </c>
      <c r="AO1837" s="4" t="str">
        <f t="shared" si="354"/>
        <v>Cash-in-Lieu</v>
      </c>
    </row>
    <row r="1838" ht="15" customHeight="1" s="4" customFormat="1">
      <c r="A1838" s="4">
        <f>'Enhanced Basket_AUTOLOAD'!H1838</f>
        <v>0</v>
      </c>
      <c r="B1838" s="4" t="str">
        <f t="shared" si="343"/>
        <v>SELL</v>
      </c>
      <c r="C1838" s="4" t="s">
        <v>29</v>
      </c>
      <c r="D1838" s="4" t="str">
        <f t="shared" si="344"/>
        <v>MT</v>
      </c>
      <c r="E1838" s="4" t="str">
        <f t="shared" si="345"/>
      </c>
      <c r="F1838" s="4" t="str">
        <f t="shared" si="346"/>
        <v>CIL LOAD</v>
      </c>
      <c r="G1838" s="4">
        <f t="shared" si="347"/>
        <v>0</v>
      </c>
      <c r="H1838" s="4" t="e">
        <f t="shared" si="348"/>
        <v>#N/A</v>
      </c>
      <c r="I1838" s="4" t="e">
        <f>_xll.BDP(AG1838&amp;" equity","crncy_adj_px_last","eqy_fund_crncy=usd")</f>
        <v>#NAME?</v>
      </c>
      <c r="J1838" s="4" t="str">
        <f t="shared" si="349"/>
      </c>
      <c r="AA1838" s="4">
        <f t="shared" si="350"/>
        <v>0</v>
      </c>
      <c r="AB1838" s="4">
        <f>'Enhanced Basket_AUTOLOAD'!T1838</f>
        <v>0</v>
      </c>
      <c r="AC1838" s="4">
        <f>'Enhanced Basket_AUTOLOAD'!M1838</f>
        <v>0</v>
      </c>
      <c r="AD1838" s="4">
        <f>'Enhanced Basket_AUTOLOAD'!L1838</f>
        <v>0</v>
      </c>
      <c r="AE1838" s="4">
        <f>'Enhanced Basket_AUTOLOAD'!Z1838</f>
        <v>0</v>
      </c>
      <c r="AF1838" s="4">
        <f>'Enhanced Basket_AUTOLOAD'!AB1838</f>
        <v>0</v>
      </c>
      <c r="AG1838" s="4" t="e">
        <f>VLOOKUP(AJ1838,'Ticker Mapping'!$I$3:$M$6706,5,0)</f>
        <v>#N/A</v>
      </c>
      <c r="AH1838" s="4" t="e">
        <f>_xll.BDP(AK1838&amp;" SEDOL","TICKER_AND_EXCH_CODE")</f>
        <v>#NAME?</v>
      </c>
      <c r="AI1838" s="4" t="e">
        <f t="shared" si="351"/>
        <v>#N/A</v>
      </c>
      <c r="AJ1838" s="4">
        <f>'Enhanced Basket_AUTOLOAD'!P1838</f>
        <v>0</v>
      </c>
      <c r="AK1838" s="4">
        <f>'Enhanced Basket_AUTOLOAD'!Q1838</f>
        <v>0</v>
      </c>
      <c r="AL1838" s="4">
        <f>'Enhanced Basket_AUTOLOAD'!Y1838</f>
        <v>0</v>
      </c>
      <c r="AM1838" s="4" t="e">
        <f t="shared" si="352"/>
        <v>#N/A</v>
      </c>
      <c r="AN1838" s="4" t="str">
        <f t="shared" si="353"/>
        <v>NO</v>
      </c>
      <c r="AO1838" s="4" t="str">
        <f t="shared" si="354"/>
        <v>Cash-in-Lieu</v>
      </c>
    </row>
    <row r="1839" ht="15" customHeight="1" s="4" customFormat="1">
      <c r="A1839" s="4">
        <f>'Enhanced Basket_AUTOLOAD'!H1839</f>
        <v>0</v>
      </c>
      <c r="B1839" s="4" t="str">
        <f t="shared" si="343"/>
        <v>SELL</v>
      </c>
      <c r="C1839" s="4" t="s">
        <v>29</v>
      </c>
      <c r="D1839" s="4" t="str">
        <f t="shared" si="344"/>
        <v>MT</v>
      </c>
      <c r="E1839" s="4" t="str">
        <f t="shared" si="345"/>
      </c>
      <c r="F1839" s="4" t="str">
        <f t="shared" si="346"/>
        <v>CIL LOAD</v>
      </c>
      <c r="G1839" s="4">
        <f t="shared" si="347"/>
        <v>0</v>
      </c>
      <c r="H1839" s="4" t="e">
        <f t="shared" si="348"/>
        <v>#N/A</v>
      </c>
      <c r="I1839" s="4" t="e">
        <f>_xll.BDP(AG1839&amp;" equity","crncy_adj_px_last","eqy_fund_crncy=usd")</f>
        <v>#NAME?</v>
      </c>
      <c r="J1839" s="4" t="str">
        <f t="shared" si="349"/>
      </c>
      <c r="AA1839" s="4">
        <f t="shared" si="350"/>
        <v>0</v>
      </c>
      <c r="AB1839" s="4">
        <f>'Enhanced Basket_AUTOLOAD'!T1839</f>
        <v>0</v>
      </c>
      <c r="AC1839" s="4">
        <f>'Enhanced Basket_AUTOLOAD'!M1839</f>
        <v>0</v>
      </c>
      <c r="AD1839" s="4">
        <f>'Enhanced Basket_AUTOLOAD'!L1839</f>
        <v>0</v>
      </c>
      <c r="AE1839" s="4">
        <f>'Enhanced Basket_AUTOLOAD'!Z1839</f>
        <v>0</v>
      </c>
      <c r="AF1839" s="4">
        <f>'Enhanced Basket_AUTOLOAD'!AB1839</f>
        <v>0</v>
      </c>
      <c r="AG1839" s="4" t="e">
        <f>VLOOKUP(AJ1839,'Ticker Mapping'!$I$3:$M$6706,5,0)</f>
        <v>#N/A</v>
      </c>
      <c r="AH1839" s="4" t="e">
        <f>_xll.BDP(AK1839&amp;" SEDOL","TICKER_AND_EXCH_CODE")</f>
        <v>#NAME?</v>
      </c>
      <c r="AI1839" s="4" t="e">
        <f t="shared" si="351"/>
        <v>#N/A</v>
      </c>
      <c r="AJ1839" s="4">
        <f>'Enhanced Basket_AUTOLOAD'!P1839</f>
        <v>0</v>
      </c>
      <c r="AK1839" s="4">
        <f>'Enhanced Basket_AUTOLOAD'!Q1839</f>
        <v>0</v>
      </c>
      <c r="AL1839" s="4">
        <f>'Enhanced Basket_AUTOLOAD'!Y1839</f>
        <v>0</v>
      </c>
      <c r="AM1839" s="4" t="e">
        <f t="shared" si="352"/>
        <v>#N/A</v>
      </c>
      <c r="AN1839" s="4" t="str">
        <f t="shared" si="353"/>
        <v>NO</v>
      </c>
      <c r="AO1839" s="4" t="str">
        <f t="shared" si="354"/>
        <v>Cash-in-Lieu</v>
      </c>
    </row>
    <row r="1840" ht="15" customHeight="1" s="4" customFormat="1">
      <c r="A1840" s="4">
        <f>'Enhanced Basket_AUTOLOAD'!H1840</f>
        <v>0</v>
      </c>
      <c r="B1840" s="4" t="str">
        <f t="shared" si="343"/>
        <v>SELL</v>
      </c>
      <c r="C1840" s="4" t="s">
        <v>29</v>
      </c>
      <c r="D1840" s="4" t="str">
        <f t="shared" si="344"/>
        <v>MT</v>
      </c>
      <c r="E1840" s="4" t="str">
        <f t="shared" si="345"/>
      </c>
      <c r="F1840" s="4" t="str">
        <f t="shared" si="346"/>
        <v>CIL LOAD</v>
      </c>
      <c r="G1840" s="4">
        <f t="shared" si="347"/>
        <v>0</v>
      </c>
      <c r="H1840" s="4" t="e">
        <f t="shared" si="348"/>
        <v>#N/A</v>
      </c>
      <c r="I1840" s="4" t="e">
        <f>_xll.BDP(AG1840&amp;" equity","crncy_adj_px_last","eqy_fund_crncy=usd")</f>
        <v>#NAME?</v>
      </c>
      <c r="J1840" s="4" t="str">
        <f t="shared" si="349"/>
      </c>
      <c r="AA1840" s="4">
        <f t="shared" si="350"/>
        <v>0</v>
      </c>
      <c r="AB1840" s="4">
        <f>'Enhanced Basket_AUTOLOAD'!T1840</f>
        <v>0</v>
      </c>
      <c r="AC1840" s="4">
        <f>'Enhanced Basket_AUTOLOAD'!M1840</f>
        <v>0</v>
      </c>
      <c r="AD1840" s="4">
        <f>'Enhanced Basket_AUTOLOAD'!L1840</f>
        <v>0</v>
      </c>
      <c r="AE1840" s="4">
        <f>'Enhanced Basket_AUTOLOAD'!Z1840</f>
        <v>0</v>
      </c>
      <c r="AF1840" s="4">
        <f>'Enhanced Basket_AUTOLOAD'!AB1840</f>
        <v>0</v>
      </c>
      <c r="AG1840" s="4" t="e">
        <f>VLOOKUP(AJ1840,'Ticker Mapping'!$I$3:$M$6706,5,0)</f>
        <v>#N/A</v>
      </c>
      <c r="AH1840" s="4" t="e">
        <f>_xll.BDP(AK1840&amp;" SEDOL","TICKER_AND_EXCH_CODE")</f>
        <v>#NAME?</v>
      </c>
      <c r="AI1840" s="4" t="e">
        <f t="shared" si="351"/>
        <v>#N/A</v>
      </c>
      <c r="AJ1840" s="4">
        <f>'Enhanced Basket_AUTOLOAD'!P1840</f>
        <v>0</v>
      </c>
      <c r="AK1840" s="4">
        <f>'Enhanced Basket_AUTOLOAD'!Q1840</f>
        <v>0</v>
      </c>
      <c r="AL1840" s="4">
        <f>'Enhanced Basket_AUTOLOAD'!Y1840</f>
        <v>0</v>
      </c>
      <c r="AM1840" s="4" t="e">
        <f t="shared" si="352"/>
        <v>#N/A</v>
      </c>
      <c r="AN1840" s="4" t="str">
        <f t="shared" si="353"/>
        <v>NO</v>
      </c>
      <c r="AO1840" s="4" t="str">
        <f t="shared" si="354"/>
        <v>Cash-in-Lieu</v>
      </c>
    </row>
    <row r="1841" ht="15" customHeight="1" s="4" customFormat="1">
      <c r="A1841" s="4">
        <f>'Enhanced Basket_AUTOLOAD'!H1841</f>
        <v>0</v>
      </c>
      <c r="B1841" s="4" t="str">
        <f t="shared" si="343"/>
        <v>SELL</v>
      </c>
      <c r="C1841" s="4" t="s">
        <v>29</v>
      </c>
      <c r="D1841" s="4" t="str">
        <f t="shared" si="344"/>
        <v>MT</v>
      </c>
      <c r="E1841" s="4" t="str">
        <f t="shared" si="345"/>
      </c>
      <c r="F1841" s="4" t="str">
        <f t="shared" si="346"/>
        <v>CIL LOAD</v>
      </c>
      <c r="G1841" s="4">
        <f t="shared" si="347"/>
        <v>0</v>
      </c>
      <c r="H1841" s="4" t="e">
        <f t="shared" si="348"/>
        <v>#N/A</v>
      </c>
      <c r="I1841" s="4" t="e">
        <f>_xll.BDP(AG1841&amp;" equity","crncy_adj_px_last","eqy_fund_crncy=usd")</f>
        <v>#NAME?</v>
      </c>
      <c r="J1841" s="4" t="str">
        <f t="shared" si="349"/>
      </c>
      <c r="AA1841" s="4">
        <f t="shared" si="350"/>
        <v>0</v>
      </c>
      <c r="AB1841" s="4">
        <f>'Enhanced Basket_AUTOLOAD'!T1841</f>
        <v>0</v>
      </c>
      <c r="AC1841" s="4">
        <f>'Enhanced Basket_AUTOLOAD'!M1841</f>
        <v>0</v>
      </c>
      <c r="AD1841" s="4">
        <f>'Enhanced Basket_AUTOLOAD'!L1841</f>
        <v>0</v>
      </c>
      <c r="AE1841" s="4">
        <f>'Enhanced Basket_AUTOLOAD'!Z1841</f>
        <v>0</v>
      </c>
      <c r="AF1841" s="4">
        <f>'Enhanced Basket_AUTOLOAD'!AB1841</f>
        <v>0</v>
      </c>
      <c r="AG1841" s="4" t="e">
        <f>VLOOKUP(AJ1841,'Ticker Mapping'!$I$3:$M$6706,5,0)</f>
        <v>#N/A</v>
      </c>
      <c r="AH1841" s="4" t="e">
        <f>_xll.BDP(AK1841&amp;" SEDOL","TICKER_AND_EXCH_CODE")</f>
        <v>#NAME?</v>
      </c>
      <c r="AI1841" s="4" t="e">
        <f t="shared" si="351"/>
        <v>#N/A</v>
      </c>
      <c r="AJ1841" s="4">
        <f>'Enhanced Basket_AUTOLOAD'!P1841</f>
        <v>0</v>
      </c>
      <c r="AK1841" s="4">
        <f>'Enhanced Basket_AUTOLOAD'!Q1841</f>
        <v>0</v>
      </c>
      <c r="AL1841" s="4">
        <f>'Enhanced Basket_AUTOLOAD'!Y1841</f>
        <v>0</v>
      </c>
      <c r="AM1841" s="4" t="e">
        <f t="shared" si="352"/>
        <v>#N/A</v>
      </c>
      <c r="AN1841" s="4" t="str">
        <f t="shared" si="353"/>
        <v>NO</v>
      </c>
      <c r="AO1841" s="4" t="str">
        <f t="shared" si="354"/>
        <v>Cash-in-Lieu</v>
      </c>
    </row>
    <row r="1842" ht="15" customHeight="1" s="4" customFormat="1">
      <c r="A1842" s="4">
        <f>'Enhanced Basket_AUTOLOAD'!H1842</f>
        <v>0</v>
      </c>
      <c r="B1842" s="4" t="str">
        <f t="shared" si="343"/>
        <v>SELL</v>
      </c>
      <c r="C1842" s="4" t="s">
        <v>29</v>
      </c>
      <c r="D1842" s="4" t="str">
        <f t="shared" si="344"/>
        <v>MT</v>
      </c>
      <c r="E1842" s="4" t="str">
        <f t="shared" si="345"/>
      </c>
      <c r="F1842" s="4" t="str">
        <f t="shared" si="346"/>
        <v>CIL LOAD</v>
      </c>
      <c r="G1842" s="4">
        <f t="shared" si="347"/>
        <v>0</v>
      </c>
      <c r="H1842" s="4" t="e">
        <f t="shared" si="348"/>
        <v>#N/A</v>
      </c>
      <c r="I1842" s="4" t="e">
        <f>_xll.BDP(AG1842&amp;" equity","crncy_adj_px_last","eqy_fund_crncy=usd")</f>
        <v>#NAME?</v>
      </c>
      <c r="J1842" s="4" t="str">
        <f t="shared" si="349"/>
      </c>
      <c r="AA1842" s="4">
        <f t="shared" si="350"/>
        <v>0</v>
      </c>
      <c r="AB1842" s="4">
        <f>'Enhanced Basket_AUTOLOAD'!T1842</f>
        <v>0</v>
      </c>
      <c r="AC1842" s="4">
        <f>'Enhanced Basket_AUTOLOAD'!M1842</f>
        <v>0</v>
      </c>
      <c r="AD1842" s="4">
        <f>'Enhanced Basket_AUTOLOAD'!L1842</f>
        <v>0</v>
      </c>
      <c r="AE1842" s="4">
        <f>'Enhanced Basket_AUTOLOAD'!Z1842</f>
        <v>0</v>
      </c>
      <c r="AF1842" s="4">
        <f>'Enhanced Basket_AUTOLOAD'!AB1842</f>
        <v>0</v>
      </c>
      <c r="AG1842" s="4" t="e">
        <f>VLOOKUP(AJ1842,'Ticker Mapping'!$I$3:$M$6706,5,0)</f>
        <v>#N/A</v>
      </c>
      <c r="AH1842" s="4" t="e">
        <f>_xll.BDP(AK1842&amp;" SEDOL","TICKER_AND_EXCH_CODE")</f>
        <v>#NAME?</v>
      </c>
      <c r="AI1842" s="4" t="e">
        <f t="shared" si="351"/>
        <v>#N/A</v>
      </c>
      <c r="AJ1842" s="4">
        <f>'Enhanced Basket_AUTOLOAD'!P1842</f>
        <v>0</v>
      </c>
      <c r="AK1842" s="4">
        <f>'Enhanced Basket_AUTOLOAD'!Q1842</f>
        <v>0</v>
      </c>
      <c r="AL1842" s="4">
        <f>'Enhanced Basket_AUTOLOAD'!Y1842</f>
        <v>0</v>
      </c>
      <c r="AM1842" s="4" t="e">
        <f t="shared" si="352"/>
        <v>#N/A</v>
      </c>
      <c r="AN1842" s="4" t="str">
        <f t="shared" si="353"/>
        <v>NO</v>
      </c>
      <c r="AO1842" s="4" t="str">
        <f t="shared" si="354"/>
        <v>Cash-in-Lieu</v>
      </c>
    </row>
    <row r="1843" ht="15" customHeight="1" s="4" customFormat="1">
      <c r="A1843" s="4">
        <f>'Enhanced Basket_AUTOLOAD'!H1843</f>
        <v>0</v>
      </c>
      <c r="B1843" s="4" t="str">
        <f t="shared" si="343"/>
        <v>SELL</v>
      </c>
      <c r="C1843" s="4" t="s">
        <v>29</v>
      </c>
      <c r="D1843" s="4" t="str">
        <f t="shared" si="344"/>
        <v>MT</v>
      </c>
      <c r="E1843" s="4" t="str">
        <f t="shared" si="345"/>
      </c>
      <c r="F1843" s="4" t="str">
        <f t="shared" si="346"/>
        <v>CIL LOAD</v>
      </c>
      <c r="G1843" s="4">
        <f t="shared" si="347"/>
        <v>0</v>
      </c>
      <c r="H1843" s="4" t="e">
        <f t="shared" si="348"/>
        <v>#N/A</v>
      </c>
      <c r="I1843" s="4" t="e">
        <f>_xll.BDP(AG1843&amp;" equity","crncy_adj_px_last","eqy_fund_crncy=usd")</f>
        <v>#NAME?</v>
      </c>
      <c r="J1843" s="4" t="str">
        <f t="shared" si="349"/>
      </c>
      <c r="AA1843" s="4">
        <f t="shared" si="350"/>
        <v>0</v>
      </c>
      <c r="AB1843" s="4">
        <f>'Enhanced Basket_AUTOLOAD'!T1843</f>
        <v>0</v>
      </c>
      <c r="AC1843" s="4">
        <f>'Enhanced Basket_AUTOLOAD'!M1843</f>
        <v>0</v>
      </c>
      <c r="AD1843" s="4">
        <f>'Enhanced Basket_AUTOLOAD'!L1843</f>
        <v>0</v>
      </c>
      <c r="AE1843" s="4">
        <f>'Enhanced Basket_AUTOLOAD'!Z1843</f>
        <v>0</v>
      </c>
      <c r="AF1843" s="4">
        <f>'Enhanced Basket_AUTOLOAD'!AB1843</f>
        <v>0</v>
      </c>
      <c r="AG1843" s="4" t="e">
        <f>VLOOKUP(AJ1843,'Ticker Mapping'!$I$3:$M$6706,5,0)</f>
        <v>#N/A</v>
      </c>
      <c r="AH1843" s="4" t="e">
        <f>_xll.BDP(AK1843&amp;" SEDOL","TICKER_AND_EXCH_CODE")</f>
        <v>#NAME?</v>
      </c>
      <c r="AI1843" s="4" t="e">
        <f t="shared" si="351"/>
        <v>#N/A</v>
      </c>
      <c r="AJ1843" s="4">
        <f>'Enhanced Basket_AUTOLOAD'!P1843</f>
        <v>0</v>
      </c>
      <c r="AK1843" s="4">
        <f>'Enhanced Basket_AUTOLOAD'!Q1843</f>
        <v>0</v>
      </c>
      <c r="AL1843" s="4">
        <f>'Enhanced Basket_AUTOLOAD'!Y1843</f>
        <v>0</v>
      </c>
      <c r="AM1843" s="4" t="e">
        <f t="shared" si="352"/>
        <v>#N/A</v>
      </c>
      <c r="AN1843" s="4" t="str">
        <f t="shared" si="353"/>
        <v>NO</v>
      </c>
      <c r="AO1843" s="4" t="str">
        <f t="shared" si="354"/>
        <v>Cash-in-Lieu</v>
      </c>
    </row>
    <row r="1844" ht="15" customHeight="1" s="4" customFormat="1">
      <c r="A1844" s="4">
        <f>'Enhanced Basket_AUTOLOAD'!H1844</f>
        <v>0</v>
      </c>
      <c r="B1844" s="4" t="str">
        <f t="shared" si="343"/>
        <v>SELL</v>
      </c>
      <c r="C1844" s="4" t="s">
        <v>29</v>
      </c>
      <c r="D1844" s="4" t="str">
        <f t="shared" si="344"/>
        <v>MT</v>
      </c>
      <c r="E1844" s="4" t="str">
        <f t="shared" si="345"/>
      </c>
      <c r="F1844" s="4" t="str">
        <f t="shared" si="346"/>
        <v>CIL LOAD</v>
      </c>
      <c r="G1844" s="4">
        <f t="shared" si="347"/>
        <v>0</v>
      </c>
      <c r="H1844" s="4" t="e">
        <f t="shared" si="348"/>
        <v>#N/A</v>
      </c>
      <c r="I1844" s="4" t="e">
        <f>_xll.BDP(AG1844&amp;" equity","crncy_adj_px_last","eqy_fund_crncy=usd")</f>
        <v>#NAME?</v>
      </c>
      <c r="J1844" s="4" t="str">
        <f t="shared" si="349"/>
      </c>
      <c r="AA1844" s="4">
        <f t="shared" si="350"/>
        <v>0</v>
      </c>
      <c r="AB1844" s="4">
        <f>'Enhanced Basket_AUTOLOAD'!T1844</f>
        <v>0</v>
      </c>
      <c r="AC1844" s="4">
        <f>'Enhanced Basket_AUTOLOAD'!M1844</f>
        <v>0</v>
      </c>
      <c r="AD1844" s="4">
        <f>'Enhanced Basket_AUTOLOAD'!L1844</f>
        <v>0</v>
      </c>
      <c r="AE1844" s="4">
        <f>'Enhanced Basket_AUTOLOAD'!Z1844</f>
        <v>0</v>
      </c>
      <c r="AF1844" s="4">
        <f>'Enhanced Basket_AUTOLOAD'!AB1844</f>
        <v>0</v>
      </c>
      <c r="AG1844" s="4" t="e">
        <f>VLOOKUP(AJ1844,'Ticker Mapping'!$I$3:$M$6706,5,0)</f>
        <v>#N/A</v>
      </c>
      <c r="AH1844" s="4" t="e">
        <f>_xll.BDP(AK1844&amp;" SEDOL","TICKER_AND_EXCH_CODE")</f>
        <v>#NAME?</v>
      </c>
      <c r="AI1844" s="4" t="e">
        <f t="shared" si="351"/>
        <v>#N/A</v>
      </c>
      <c r="AJ1844" s="4">
        <f>'Enhanced Basket_AUTOLOAD'!P1844</f>
        <v>0</v>
      </c>
      <c r="AK1844" s="4">
        <f>'Enhanced Basket_AUTOLOAD'!Q1844</f>
        <v>0</v>
      </c>
      <c r="AL1844" s="4">
        <f>'Enhanced Basket_AUTOLOAD'!Y1844</f>
        <v>0</v>
      </c>
      <c r="AM1844" s="4" t="e">
        <f t="shared" si="352"/>
        <v>#N/A</v>
      </c>
      <c r="AN1844" s="4" t="str">
        <f t="shared" si="353"/>
        <v>NO</v>
      </c>
      <c r="AO1844" s="4" t="str">
        <f t="shared" si="354"/>
        <v>Cash-in-Lieu</v>
      </c>
    </row>
    <row r="1845" ht="15" customHeight="1" s="4" customFormat="1">
      <c r="A1845" s="4">
        <f>'Enhanced Basket_AUTOLOAD'!H1845</f>
        <v>0</v>
      </c>
      <c r="B1845" s="4" t="str">
        <f t="shared" si="343"/>
        <v>SELL</v>
      </c>
      <c r="C1845" s="4" t="s">
        <v>29</v>
      </c>
      <c r="D1845" s="4" t="str">
        <f t="shared" si="344"/>
        <v>MT</v>
      </c>
      <c r="E1845" s="4" t="str">
        <f t="shared" si="345"/>
      </c>
      <c r="F1845" s="4" t="str">
        <f t="shared" si="346"/>
        <v>CIL LOAD</v>
      </c>
      <c r="G1845" s="4">
        <f t="shared" si="347"/>
        <v>0</v>
      </c>
      <c r="H1845" s="4" t="e">
        <f t="shared" si="348"/>
        <v>#N/A</v>
      </c>
      <c r="I1845" s="4" t="e">
        <f>_xll.BDP(AG1845&amp;" equity","crncy_adj_px_last","eqy_fund_crncy=usd")</f>
        <v>#NAME?</v>
      </c>
      <c r="J1845" s="4" t="str">
        <f t="shared" si="349"/>
      </c>
      <c r="AA1845" s="4">
        <f t="shared" si="350"/>
        <v>0</v>
      </c>
      <c r="AB1845" s="4">
        <f>'Enhanced Basket_AUTOLOAD'!T1845</f>
        <v>0</v>
      </c>
      <c r="AC1845" s="4">
        <f>'Enhanced Basket_AUTOLOAD'!M1845</f>
        <v>0</v>
      </c>
      <c r="AD1845" s="4">
        <f>'Enhanced Basket_AUTOLOAD'!L1845</f>
        <v>0</v>
      </c>
      <c r="AE1845" s="4">
        <f>'Enhanced Basket_AUTOLOAD'!Z1845</f>
        <v>0</v>
      </c>
      <c r="AF1845" s="4">
        <f>'Enhanced Basket_AUTOLOAD'!AB1845</f>
        <v>0</v>
      </c>
      <c r="AG1845" s="4" t="e">
        <f>VLOOKUP(AJ1845,'Ticker Mapping'!$I$3:$M$6706,5,0)</f>
        <v>#N/A</v>
      </c>
      <c r="AH1845" s="4" t="e">
        <f>_xll.BDP(AK1845&amp;" SEDOL","TICKER_AND_EXCH_CODE")</f>
        <v>#NAME?</v>
      </c>
      <c r="AI1845" s="4" t="e">
        <f t="shared" si="351"/>
        <v>#N/A</v>
      </c>
      <c r="AJ1845" s="4">
        <f>'Enhanced Basket_AUTOLOAD'!P1845</f>
        <v>0</v>
      </c>
      <c r="AK1845" s="4">
        <f>'Enhanced Basket_AUTOLOAD'!Q1845</f>
        <v>0</v>
      </c>
      <c r="AL1845" s="4">
        <f>'Enhanced Basket_AUTOLOAD'!Y1845</f>
        <v>0</v>
      </c>
      <c r="AM1845" s="4" t="e">
        <f t="shared" si="352"/>
        <v>#N/A</v>
      </c>
      <c r="AN1845" s="4" t="str">
        <f t="shared" si="353"/>
        <v>NO</v>
      </c>
      <c r="AO1845" s="4" t="str">
        <f t="shared" si="354"/>
        <v>Cash-in-Lieu</v>
      </c>
    </row>
    <row r="1846" ht="15" customHeight="1" s="4" customFormat="1">
      <c r="A1846" s="4">
        <f>'Enhanced Basket_AUTOLOAD'!H1846</f>
        <v>0</v>
      </c>
      <c r="B1846" s="4" t="str">
        <f t="shared" si="343"/>
        <v>SELL</v>
      </c>
      <c r="C1846" s="4" t="s">
        <v>29</v>
      </c>
      <c r="D1846" s="4" t="str">
        <f t="shared" si="344"/>
        <v>MT</v>
      </c>
      <c r="E1846" s="4" t="str">
        <f t="shared" si="345"/>
      </c>
      <c r="F1846" s="4" t="str">
        <f t="shared" si="346"/>
        <v>CIL LOAD</v>
      </c>
      <c r="G1846" s="4">
        <f t="shared" si="347"/>
        <v>0</v>
      </c>
      <c r="H1846" s="4" t="e">
        <f t="shared" si="348"/>
        <v>#N/A</v>
      </c>
      <c r="I1846" s="4" t="e">
        <f>_xll.BDP(AG1846&amp;" equity","crncy_adj_px_last","eqy_fund_crncy=usd")</f>
        <v>#NAME?</v>
      </c>
      <c r="J1846" s="4" t="str">
        <f t="shared" si="349"/>
      </c>
      <c r="AA1846" s="4">
        <f t="shared" si="350"/>
        <v>0</v>
      </c>
      <c r="AB1846" s="4">
        <f>'Enhanced Basket_AUTOLOAD'!T1846</f>
        <v>0</v>
      </c>
      <c r="AC1846" s="4">
        <f>'Enhanced Basket_AUTOLOAD'!M1846</f>
        <v>0</v>
      </c>
      <c r="AD1846" s="4">
        <f>'Enhanced Basket_AUTOLOAD'!L1846</f>
        <v>0</v>
      </c>
      <c r="AE1846" s="4">
        <f>'Enhanced Basket_AUTOLOAD'!Z1846</f>
        <v>0</v>
      </c>
      <c r="AF1846" s="4">
        <f>'Enhanced Basket_AUTOLOAD'!AB1846</f>
        <v>0</v>
      </c>
      <c r="AG1846" s="4" t="e">
        <f>VLOOKUP(AJ1846,'Ticker Mapping'!$I$3:$M$6706,5,0)</f>
        <v>#N/A</v>
      </c>
      <c r="AH1846" s="4" t="e">
        <f>_xll.BDP(AK1846&amp;" SEDOL","TICKER_AND_EXCH_CODE")</f>
        <v>#NAME?</v>
      </c>
      <c r="AI1846" s="4" t="e">
        <f t="shared" si="351"/>
        <v>#N/A</v>
      </c>
      <c r="AJ1846" s="4">
        <f>'Enhanced Basket_AUTOLOAD'!P1846</f>
        <v>0</v>
      </c>
      <c r="AK1846" s="4">
        <f>'Enhanced Basket_AUTOLOAD'!Q1846</f>
        <v>0</v>
      </c>
      <c r="AL1846" s="4">
        <f>'Enhanced Basket_AUTOLOAD'!Y1846</f>
        <v>0</v>
      </c>
      <c r="AM1846" s="4" t="e">
        <f t="shared" si="352"/>
        <v>#N/A</v>
      </c>
      <c r="AN1846" s="4" t="str">
        <f t="shared" si="353"/>
        <v>NO</v>
      </c>
      <c r="AO1846" s="4" t="str">
        <f t="shared" si="354"/>
        <v>Cash-in-Lieu</v>
      </c>
    </row>
    <row r="1847" ht="15" customHeight="1" s="4" customFormat="1">
      <c r="A1847" s="4">
        <f>'Enhanced Basket_AUTOLOAD'!H1847</f>
        <v>0</v>
      </c>
      <c r="B1847" s="4" t="str">
        <f t="shared" si="343"/>
        <v>SELL</v>
      </c>
      <c r="C1847" s="4" t="s">
        <v>29</v>
      </c>
      <c r="D1847" s="4" t="str">
        <f t="shared" si="344"/>
        <v>MT</v>
      </c>
      <c r="E1847" s="4" t="str">
        <f t="shared" si="345"/>
      </c>
      <c r="F1847" s="4" t="str">
        <f t="shared" si="346"/>
        <v>CIL LOAD</v>
      </c>
      <c r="G1847" s="4">
        <f t="shared" si="347"/>
        <v>0</v>
      </c>
      <c r="H1847" s="4" t="e">
        <f t="shared" si="348"/>
        <v>#N/A</v>
      </c>
      <c r="I1847" s="4" t="e">
        <f>_xll.BDP(AG1847&amp;" equity","crncy_adj_px_last","eqy_fund_crncy=usd")</f>
        <v>#NAME?</v>
      </c>
      <c r="J1847" s="4" t="str">
        <f t="shared" si="349"/>
      </c>
      <c r="AA1847" s="4">
        <f t="shared" si="350"/>
        <v>0</v>
      </c>
      <c r="AB1847" s="4">
        <f>'Enhanced Basket_AUTOLOAD'!T1847</f>
        <v>0</v>
      </c>
      <c r="AC1847" s="4">
        <f>'Enhanced Basket_AUTOLOAD'!M1847</f>
        <v>0</v>
      </c>
      <c r="AD1847" s="4">
        <f>'Enhanced Basket_AUTOLOAD'!L1847</f>
        <v>0</v>
      </c>
      <c r="AE1847" s="4">
        <f>'Enhanced Basket_AUTOLOAD'!Z1847</f>
        <v>0</v>
      </c>
      <c r="AF1847" s="4">
        <f>'Enhanced Basket_AUTOLOAD'!AB1847</f>
        <v>0</v>
      </c>
      <c r="AG1847" s="4" t="e">
        <f>VLOOKUP(AJ1847,'Ticker Mapping'!$I$3:$M$6706,5,0)</f>
        <v>#N/A</v>
      </c>
      <c r="AH1847" s="4" t="e">
        <f>_xll.BDP(AK1847&amp;" SEDOL","TICKER_AND_EXCH_CODE")</f>
        <v>#NAME?</v>
      </c>
      <c r="AI1847" s="4" t="e">
        <f t="shared" si="351"/>
        <v>#N/A</v>
      </c>
      <c r="AJ1847" s="4">
        <f>'Enhanced Basket_AUTOLOAD'!P1847</f>
        <v>0</v>
      </c>
      <c r="AK1847" s="4">
        <f>'Enhanced Basket_AUTOLOAD'!Q1847</f>
        <v>0</v>
      </c>
      <c r="AL1847" s="4">
        <f>'Enhanced Basket_AUTOLOAD'!Y1847</f>
        <v>0</v>
      </c>
      <c r="AM1847" s="4" t="e">
        <f t="shared" si="352"/>
        <v>#N/A</v>
      </c>
      <c r="AN1847" s="4" t="str">
        <f t="shared" si="353"/>
        <v>NO</v>
      </c>
      <c r="AO1847" s="4" t="str">
        <f t="shared" si="354"/>
        <v>Cash-in-Lieu</v>
      </c>
    </row>
    <row r="1848" ht="15" customHeight="1" s="4" customFormat="1">
      <c r="A1848" s="4">
        <f>'Enhanced Basket_AUTOLOAD'!H1848</f>
        <v>0</v>
      </c>
      <c r="B1848" s="4" t="str">
        <f t="shared" si="343"/>
        <v>SELL</v>
      </c>
      <c r="C1848" s="4" t="s">
        <v>29</v>
      </c>
      <c r="D1848" s="4" t="str">
        <f t="shared" si="344"/>
        <v>MT</v>
      </c>
      <c r="E1848" s="4" t="str">
        <f t="shared" si="345"/>
      </c>
      <c r="F1848" s="4" t="str">
        <f t="shared" si="346"/>
        <v>CIL LOAD</v>
      </c>
      <c r="G1848" s="4">
        <f t="shared" si="347"/>
        <v>0</v>
      </c>
      <c r="H1848" s="4" t="e">
        <f t="shared" si="348"/>
        <v>#N/A</v>
      </c>
      <c r="I1848" s="4" t="e">
        <f>_xll.BDP(AG1848&amp;" equity","crncy_adj_px_last","eqy_fund_crncy=usd")</f>
        <v>#NAME?</v>
      </c>
      <c r="J1848" s="4" t="str">
        <f t="shared" si="349"/>
      </c>
      <c r="AA1848" s="4">
        <f t="shared" si="350"/>
        <v>0</v>
      </c>
      <c r="AB1848" s="4">
        <f>'Enhanced Basket_AUTOLOAD'!T1848</f>
        <v>0</v>
      </c>
      <c r="AC1848" s="4">
        <f>'Enhanced Basket_AUTOLOAD'!M1848</f>
        <v>0</v>
      </c>
      <c r="AD1848" s="4">
        <f>'Enhanced Basket_AUTOLOAD'!L1848</f>
        <v>0</v>
      </c>
      <c r="AE1848" s="4">
        <f>'Enhanced Basket_AUTOLOAD'!Z1848</f>
        <v>0</v>
      </c>
      <c r="AF1848" s="4">
        <f>'Enhanced Basket_AUTOLOAD'!AB1848</f>
        <v>0</v>
      </c>
      <c r="AG1848" s="4" t="e">
        <f>VLOOKUP(AJ1848,'Ticker Mapping'!$I$3:$M$6706,5,0)</f>
        <v>#N/A</v>
      </c>
      <c r="AH1848" s="4" t="e">
        <f>_xll.BDP(AK1848&amp;" SEDOL","TICKER_AND_EXCH_CODE")</f>
        <v>#NAME?</v>
      </c>
      <c r="AI1848" s="4" t="e">
        <f t="shared" si="351"/>
        <v>#N/A</v>
      </c>
      <c r="AJ1848" s="4">
        <f>'Enhanced Basket_AUTOLOAD'!P1848</f>
        <v>0</v>
      </c>
      <c r="AK1848" s="4">
        <f>'Enhanced Basket_AUTOLOAD'!Q1848</f>
        <v>0</v>
      </c>
      <c r="AL1848" s="4">
        <f>'Enhanced Basket_AUTOLOAD'!Y1848</f>
        <v>0</v>
      </c>
      <c r="AM1848" s="4" t="e">
        <f t="shared" si="352"/>
        <v>#N/A</v>
      </c>
      <c r="AN1848" s="4" t="str">
        <f t="shared" si="353"/>
        <v>NO</v>
      </c>
      <c r="AO1848" s="4" t="str">
        <f t="shared" si="354"/>
        <v>Cash-in-Lieu</v>
      </c>
    </row>
    <row r="1849" ht="15" customHeight="1" s="4" customFormat="1">
      <c r="A1849" s="4">
        <f>'Enhanced Basket_AUTOLOAD'!H1849</f>
        <v>0</v>
      </c>
      <c r="B1849" s="4" t="str">
        <f t="shared" si="343"/>
        <v>SELL</v>
      </c>
      <c r="C1849" s="4" t="s">
        <v>29</v>
      </c>
      <c r="D1849" s="4" t="str">
        <f t="shared" si="344"/>
        <v>MT</v>
      </c>
      <c r="E1849" s="4" t="str">
        <f t="shared" si="345"/>
      </c>
      <c r="F1849" s="4" t="str">
        <f t="shared" si="346"/>
        <v>CIL LOAD</v>
      </c>
      <c r="G1849" s="4">
        <f t="shared" si="347"/>
        <v>0</v>
      </c>
      <c r="H1849" s="4" t="e">
        <f t="shared" si="348"/>
        <v>#N/A</v>
      </c>
      <c r="I1849" s="4" t="e">
        <f>_xll.BDP(AG1849&amp;" equity","crncy_adj_px_last","eqy_fund_crncy=usd")</f>
        <v>#NAME?</v>
      </c>
      <c r="J1849" s="4" t="str">
        <f t="shared" si="349"/>
      </c>
      <c r="AA1849" s="4">
        <f t="shared" si="350"/>
        <v>0</v>
      </c>
      <c r="AB1849" s="4">
        <f>'Enhanced Basket_AUTOLOAD'!T1849</f>
        <v>0</v>
      </c>
      <c r="AC1849" s="4">
        <f>'Enhanced Basket_AUTOLOAD'!M1849</f>
        <v>0</v>
      </c>
      <c r="AD1849" s="4">
        <f>'Enhanced Basket_AUTOLOAD'!L1849</f>
        <v>0</v>
      </c>
      <c r="AE1849" s="4">
        <f>'Enhanced Basket_AUTOLOAD'!Z1849</f>
        <v>0</v>
      </c>
      <c r="AF1849" s="4">
        <f>'Enhanced Basket_AUTOLOAD'!AB1849</f>
        <v>0</v>
      </c>
      <c r="AG1849" s="4" t="e">
        <f>VLOOKUP(AJ1849,'Ticker Mapping'!$I$3:$M$6706,5,0)</f>
        <v>#N/A</v>
      </c>
      <c r="AH1849" s="4" t="e">
        <f>_xll.BDP(AK1849&amp;" SEDOL","TICKER_AND_EXCH_CODE")</f>
        <v>#NAME?</v>
      </c>
      <c r="AI1849" s="4" t="e">
        <f t="shared" si="351"/>
        <v>#N/A</v>
      </c>
      <c r="AJ1849" s="4">
        <f>'Enhanced Basket_AUTOLOAD'!P1849</f>
        <v>0</v>
      </c>
      <c r="AK1849" s="4">
        <f>'Enhanced Basket_AUTOLOAD'!Q1849</f>
        <v>0</v>
      </c>
      <c r="AL1849" s="4">
        <f>'Enhanced Basket_AUTOLOAD'!Y1849</f>
        <v>0</v>
      </c>
      <c r="AM1849" s="4" t="e">
        <f t="shared" si="352"/>
        <v>#N/A</v>
      </c>
      <c r="AN1849" s="4" t="str">
        <f t="shared" si="353"/>
        <v>NO</v>
      </c>
      <c r="AO1849" s="4" t="str">
        <f t="shared" si="354"/>
        <v>Cash-in-Lieu</v>
      </c>
    </row>
    <row r="1850" ht="15" customHeight="1" s="4" customFormat="1">
      <c r="A1850" s="4">
        <f>'Enhanced Basket_AUTOLOAD'!H1850</f>
        <v>0</v>
      </c>
      <c r="B1850" s="4" t="str">
        <f t="shared" si="343"/>
        <v>SELL</v>
      </c>
      <c r="C1850" s="4" t="s">
        <v>29</v>
      </c>
      <c r="D1850" s="4" t="str">
        <f t="shared" si="344"/>
        <v>MT</v>
      </c>
      <c r="E1850" s="4" t="str">
        <f t="shared" si="345"/>
      </c>
      <c r="F1850" s="4" t="str">
        <f t="shared" si="346"/>
        <v>CIL LOAD</v>
      </c>
      <c r="G1850" s="4">
        <f t="shared" si="347"/>
        <v>0</v>
      </c>
      <c r="H1850" s="4" t="e">
        <f t="shared" si="348"/>
        <v>#N/A</v>
      </c>
      <c r="I1850" s="4" t="e">
        <f>_xll.BDP(AG1850&amp;" equity","crncy_adj_px_last","eqy_fund_crncy=usd")</f>
        <v>#NAME?</v>
      </c>
      <c r="J1850" s="4" t="str">
        <f t="shared" si="349"/>
      </c>
      <c r="AA1850" s="4">
        <f t="shared" si="350"/>
        <v>0</v>
      </c>
      <c r="AB1850" s="4">
        <f>'Enhanced Basket_AUTOLOAD'!T1850</f>
        <v>0</v>
      </c>
      <c r="AC1850" s="4">
        <f>'Enhanced Basket_AUTOLOAD'!M1850</f>
        <v>0</v>
      </c>
      <c r="AD1850" s="4">
        <f>'Enhanced Basket_AUTOLOAD'!L1850</f>
        <v>0</v>
      </c>
      <c r="AE1850" s="4">
        <f>'Enhanced Basket_AUTOLOAD'!Z1850</f>
        <v>0</v>
      </c>
      <c r="AF1850" s="4">
        <f>'Enhanced Basket_AUTOLOAD'!AB1850</f>
        <v>0</v>
      </c>
      <c r="AG1850" s="4" t="e">
        <f>VLOOKUP(AJ1850,'Ticker Mapping'!$I$3:$M$6706,5,0)</f>
        <v>#N/A</v>
      </c>
      <c r="AH1850" s="4" t="e">
        <f>_xll.BDP(AK1850&amp;" SEDOL","TICKER_AND_EXCH_CODE")</f>
        <v>#NAME?</v>
      </c>
      <c r="AI1850" s="4" t="e">
        <f t="shared" si="351"/>
        <v>#N/A</v>
      </c>
      <c r="AJ1850" s="4">
        <f>'Enhanced Basket_AUTOLOAD'!P1850</f>
        <v>0</v>
      </c>
      <c r="AK1850" s="4">
        <f>'Enhanced Basket_AUTOLOAD'!Q1850</f>
        <v>0</v>
      </c>
      <c r="AL1850" s="4">
        <f>'Enhanced Basket_AUTOLOAD'!Y1850</f>
        <v>0</v>
      </c>
      <c r="AM1850" s="4" t="e">
        <f t="shared" si="352"/>
        <v>#N/A</v>
      </c>
      <c r="AN1850" s="4" t="str">
        <f t="shared" si="353"/>
        <v>NO</v>
      </c>
      <c r="AO1850" s="4" t="str">
        <f t="shared" si="354"/>
        <v>Cash-in-Lieu</v>
      </c>
    </row>
    <row r="1851" ht="15" customHeight="1" s="4" customFormat="1">
      <c r="A1851" s="4">
        <f>'Enhanced Basket_AUTOLOAD'!H1851</f>
        <v>0</v>
      </c>
      <c r="B1851" s="4" t="str">
        <f t="shared" si="343"/>
        <v>SELL</v>
      </c>
      <c r="C1851" s="4" t="s">
        <v>29</v>
      </c>
      <c r="D1851" s="4" t="str">
        <f t="shared" si="344"/>
        <v>MT</v>
      </c>
      <c r="E1851" s="4" t="str">
        <f t="shared" si="345"/>
      </c>
      <c r="F1851" s="4" t="str">
        <f t="shared" si="346"/>
        <v>CIL LOAD</v>
      </c>
      <c r="G1851" s="4">
        <f t="shared" si="347"/>
        <v>0</v>
      </c>
      <c r="H1851" s="4" t="e">
        <f t="shared" si="348"/>
        <v>#N/A</v>
      </c>
      <c r="I1851" s="4" t="e">
        <f>_xll.BDP(AG1851&amp;" equity","crncy_adj_px_last","eqy_fund_crncy=usd")</f>
        <v>#NAME?</v>
      </c>
      <c r="J1851" s="4" t="str">
        <f t="shared" si="349"/>
      </c>
      <c r="AA1851" s="4">
        <f t="shared" si="350"/>
        <v>0</v>
      </c>
      <c r="AB1851" s="4">
        <f>'Enhanced Basket_AUTOLOAD'!T1851</f>
        <v>0</v>
      </c>
      <c r="AC1851" s="4">
        <f>'Enhanced Basket_AUTOLOAD'!M1851</f>
        <v>0</v>
      </c>
      <c r="AD1851" s="4">
        <f>'Enhanced Basket_AUTOLOAD'!L1851</f>
        <v>0</v>
      </c>
      <c r="AE1851" s="4">
        <f>'Enhanced Basket_AUTOLOAD'!Z1851</f>
        <v>0</v>
      </c>
      <c r="AF1851" s="4">
        <f>'Enhanced Basket_AUTOLOAD'!AB1851</f>
        <v>0</v>
      </c>
      <c r="AG1851" s="4" t="e">
        <f>VLOOKUP(AJ1851,'Ticker Mapping'!$I$3:$M$6706,5,0)</f>
        <v>#N/A</v>
      </c>
      <c r="AH1851" s="4" t="e">
        <f>_xll.BDP(AK1851&amp;" SEDOL","TICKER_AND_EXCH_CODE")</f>
        <v>#NAME?</v>
      </c>
      <c r="AI1851" s="4" t="e">
        <f t="shared" si="351"/>
        <v>#N/A</v>
      </c>
      <c r="AJ1851" s="4">
        <f>'Enhanced Basket_AUTOLOAD'!P1851</f>
        <v>0</v>
      </c>
      <c r="AK1851" s="4">
        <f>'Enhanced Basket_AUTOLOAD'!Q1851</f>
        <v>0</v>
      </c>
      <c r="AL1851" s="4">
        <f>'Enhanced Basket_AUTOLOAD'!Y1851</f>
        <v>0</v>
      </c>
      <c r="AM1851" s="4" t="e">
        <f t="shared" si="352"/>
        <v>#N/A</v>
      </c>
      <c r="AN1851" s="4" t="str">
        <f t="shared" si="353"/>
        <v>NO</v>
      </c>
      <c r="AO1851" s="4" t="str">
        <f t="shared" si="354"/>
        <v>Cash-in-Lieu</v>
      </c>
    </row>
    <row r="1852" ht="15" customHeight="1" s="4" customFormat="1">
      <c r="A1852" s="4">
        <f>'Enhanced Basket_AUTOLOAD'!H1852</f>
        <v>0</v>
      </c>
      <c r="B1852" s="4" t="str">
        <f t="shared" si="343"/>
        <v>SELL</v>
      </c>
      <c r="C1852" s="4" t="s">
        <v>29</v>
      </c>
      <c r="D1852" s="4" t="str">
        <f t="shared" si="344"/>
        <v>MT</v>
      </c>
      <c r="E1852" s="4" t="str">
        <f t="shared" si="345"/>
      </c>
      <c r="F1852" s="4" t="str">
        <f t="shared" si="346"/>
        <v>CIL LOAD</v>
      </c>
      <c r="G1852" s="4">
        <f t="shared" si="347"/>
        <v>0</v>
      </c>
      <c r="H1852" s="4" t="e">
        <f t="shared" si="348"/>
        <v>#N/A</v>
      </c>
      <c r="I1852" s="4" t="e">
        <f>_xll.BDP(AG1852&amp;" equity","crncy_adj_px_last","eqy_fund_crncy=usd")</f>
        <v>#NAME?</v>
      </c>
      <c r="J1852" s="4" t="str">
        <f t="shared" si="349"/>
      </c>
      <c r="AA1852" s="4">
        <f t="shared" si="350"/>
        <v>0</v>
      </c>
      <c r="AB1852" s="4">
        <f>'Enhanced Basket_AUTOLOAD'!T1852</f>
        <v>0</v>
      </c>
      <c r="AC1852" s="4">
        <f>'Enhanced Basket_AUTOLOAD'!M1852</f>
        <v>0</v>
      </c>
      <c r="AD1852" s="4">
        <f>'Enhanced Basket_AUTOLOAD'!L1852</f>
        <v>0</v>
      </c>
      <c r="AE1852" s="4">
        <f>'Enhanced Basket_AUTOLOAD'!Z1852</f>
        <v>0</v>
      </c>
      <c r="AF1852" s="4">
        <f>'Enhanced Basket_AUTOLOAD'!AB1852</f>
        <v>0</v>
      </c>
      <c r="AG1852" s="4" t="e">
        <f>VLOOKUP(AJ1852,'Ticker Mapping'!$I$3:$M$6706,5,0)</f>
        <v>#N/A</v>
      </c>
      <c r="AH1852" s="4" t="e">
        <f>_xll.BDP(AK1852&amp;" SEDOL","TICKER_AND_EXCH_CODE")</f>
        <v>#NAME?</v>
      </c>
      <c r="AI1852" s="4" t="e">
        <f t="shared" si="351"/>
        <v>#N/A</v>
      </c>
      <c r="AJ1852" s="4">
        <f>'Enhanced Basket_AUTOLOAD'!P1852</f>
        <v>0</v>
      </c>
      <c r="AK1852" s="4">
        <f>'Enhanced Basket_AUTOLOAD'!Q1852</f>
        <v>0</v>
      </c>
      <c r="AL1852" s="4">
        <f>'Enhanced Basket_AUTOLOAD'!Y1852</f>
        <v>0</v>
      </c>
      <c r="AM1852" s="4" t="e">
        <f t="shared" si="352"/>
        <v>#N/A</v>
      </c>
      <c r="AN1852" s="4" t="str">
        <f t="shared" si="353"/>
        <v>NO</v>
      </c>
      <c r="AO1852" s="4" t="str">
        <f t="shared" si="354"/>
        <v>Cash-in-Lieu</v>
      </c>
    </row>
    <row r="1853" ht="15" customHeight="1" s="4" customFormat="1">
      <c r="A1853" s="4">
        <f>'Enhanced Basket_AUTOLOAD'!H1853</f>
        <v>0</v>
      </c>
      <c r="B1853" s="4" t="str">
        <f t="shared" si="343"/>
        <v>SELL</v>
      </c>
      <c r="C1853" s="4" t="s">
        <v>29</v>
      </c>
      <c r="D1853" s="4" t="str">
        <f t="shared" si="344"/>
        <v>MT</v>
      </c>
      <c r="E1853" s="4" t="str">
        <f t="shared" si="345"/>
      </c>
      <c r="F1853" s="4" t="str">
        <f t="shared" si="346"/>
        <v>CIL LOAD</v>
      </c>
      <c r="G1853" s="4">
        <f t="shared" si="347"/>
        <v>0</v>
      </c>
      <c r="H1853" s="4" t="e">
        <f t="shared" si="348"/>
        <v>#N/A</v>
      </c>
      <c r="I1853" s="4" t="e">
        <f>_xll.BDP(AG1853&amp;" equity","crncy_adj_px_last","eqy_fund_crncy=usd")</f>
        <v>#NAME?</v>
      </c>
      <c r="J1853" s="4" t="str">
        <f t="shared" si="349"/>
      </c>
      <c r="AA1853" s="4">
        <f t="shared" si="350"/>
        <v>0</v>
      </c>
      <c r="AB1853" s="4">
        <f>'Enhanced Basket_AUTOLOAD'!T1853</f>
        <v>0</v>
      </c>
      <c r="AC1853" s="4">
        <f>'Enhanced Basket_AUTOLOAD'!M1853</f>
        <v>0</v>
      </c>
      <c r="AD1853" s="4">
        <f>'Enhanced Basket_AUTOLOAD'!L1853</f>
        <v>0</v>
      </c>
      <c r="AE1853" s="4">
        <f>'Enhanced Basket_AUTOLOAD'!Z1853</f>
        <v>0</v>
      </c>
      <c r="AF1853" s="4">
        <f>'Enhanced Basket_AUTOLOAD'!AB1853</f>
        <v>0</v>
      </c>
      <c r="AG1853" s="4" t="e">
        <f>VLOOKUP(AJ1853,'Ticker Mapping'!$I$3:$M$6706,5,0)</f>
        <v>#N/A</v>
      </c>
      <c r="AH1853" s="4" t="e">
        <f>_xll.BDP(AK1853&amp;" SEDOL","TICKER_AND_EXCH_CODE")</f>
        <v>#NAME?</v>
      </c>
      <c r="AI1853" s="4" t="e">
        <f t="shared" si="351"/>
        <v>#N/A</v>
      </c>
      <c r="AJ1853" s="4">
        <f>'Enhanced Basket_AUTOLOAD'!P1853</f>
        <v>0</v>
      </c>
      <c r="AK1853" s="4">
        <f>'Enhanced Basket_AUTOLOAD'!Q1853</f>
        <v>0</v>
      </c>
      <c r="AL1853" s="4">
        <f>'Enhanced Basket_AUTOLOAD'!Y1853</f>
        <v>0</v>
      </c>
      <c r="AM1853" s="4" t="e">
        <f t="shared" si="352"/>
        <v>#N/A</v>
      </c>
      <c r="AN1853" s="4" t="str">
        <f t="shared" si="353"/>
        <v>NO</v>
      </c>
      <c r="AO1853" s="4" t="str">
        <f t="shared" si="354"/>
        <v>Cash-in-Lieu</v>
      </c>
    </row>
    <row r="1854" ht="15" customHeight="1" s="4" customFormat="1">
      <c r="A1854" s="4">
        <f>'Enhanced Basket_AUTOLOAD'!H1854</f>
        <v>0</v>
      </c>
      <c r="B1854" s="4" t="str">
        <f t="shared" si="343"/>
        <v>SELL</v>
      </c>
      <c r="C1854" s="4" t="s">
        <v>29</v>
      </c>
      <c r="D1854" s="4" t="str">
        <f t="shared" si="344"/>
        <v>MT</v>
      </c>
      <c r="E1854" s="4" t="str">
        <f t="shared" si="345"/>
      </c>
      <c r="F1854" s="4" t="str">
        <f t="shared" si="346"/>
        <v>CIL LOAD</v>
      </c>
      <c r="G1854" s="4">
        <f t="shared" si="347"/>
        <v>0</v>
      </c>
      <c r="H1854" s="4" t="e">
        <f t="shared" si="348"/>
        <v>#N/A</v>
      </c>
      <c r="I1854" s="4" t="e">
        <f>_xll.BDP(AG1854&amp;" equity","crncy_adj_px_last","eqy_fund_crncy=usd")</f>
        <v>#NAME?</v>
      </c>
      <c r="J1854" s="4" t="str">
        <f t="shared" si="349"/>
      </c>
      <c r="AA1854" s="4">
        <f t="shared" si="350"/>
        <v>0</v>
      </c>
      <c r="AB1854" s="4">
        <f>'Enhanced Basket_AUTOLOAD'!T1854</f>
        <v>0</v>
      </c>
      <c r="AC1854" s="4">
        <f>'Enhanced Basket_AUTOLOAD'!M1854</f>
        <v>0</v>
      </c>
      <c r="AD1854" s="4">
        <f>'Enhanced Basket_AUTOLOAD'!L1854</f>
        <v>0</v>
      </c>
      <c r="AE1854" s="4">
        <f>'Enhanced Basket_AUTOLOAD'!Z1854</f>
        <v>0</v>
      </c>
      <c r="AF1854" s="4">
        <f>'Enhanced Basket_AUTOLOAD'!AB1854</f>
        <v>0</v>
      </c>
      <c r="AG1854" s="4" t="e">
        <f>VLOOKUP(AJ1854,'Ticker Mapping'!$I$3:$M$6706,5,0)</f>
        <v>#N/A</v>
      </c>
      <c r="AH1854" s="4" t="e">
        <f>_xll.BDP(AK1854&amp;" SEDOL","TICKER_AND_EXCH_CODE")</f>
        <v>#NAME?</v>
      </c>
      <c r="AI1854" s="4" t="e">
        <f t="shared" si="351"/>
        <v>#N/A</v>
      </c>
      <c r="AJ1854" s="4">
        <f>'Enhanced Basket_AUTOLOAD'!P1854</f>
        <v>0</v>
      </c>
      <c r="AK1854" s="4">
        <f>'Enhanced Basket_AUTOLOAD'!Q1854</f>
        <v>0</v>
      </c>
      <c r="AL1854" s="4">
        <f>'Enhanced Basket_AUTOLOAD'!Y1854</f>
        <v>0</v>
      </c>
      <c r="AM1854" s="4" t="e">
        <f t="shared" si="352"/>
        <v>#N/A</v>
      </c>
      <c r="AN1854" s="4" t="str">
        <f t="shared" si="353"/>
        <v>NO</v>
      </c>
      <c r="AO1854" s="4" t="str">
        <f t="shared" si="354"/>
        <v>Cash-in-Lieu</v>
      </c>
    </row>
    <row r="1855" ht="15" customHeight="1" s="4" customFormat="1">
      <c r="A1855" s="4">
        <f>'Enhanced Basket_AUTOLOAD'!H1855</f>
        <v>0</v>
      </c>
      <c r="B1855" s="4" t="str">
        <f t="shared" si="343"/>
        <v>SELL</v>
      </c>
      <c r="C1855" s="4" t="s">
        <v>29</v>
      </c>
      <c r="D1855" s="4" t="str">
        <f t="shared" si="344"/>
        <v>MT</v>
      </c>
      <c r="E1855" s="4" t="str">
        <f t="shared" si="345"/>
      </c>
      <c r="F1855" s="4" t="str">
        <f t="shared" si="346"/>
        <v>CIL LOAD</v>
      </c>
      <c r="G1855" s="4">
        <f t="shared" si="347"/>
        <v>0</v>
      </c>
      <c r="H1855" s="4" t="e">
        <f t="shared" si="348"/>
        <v>#N/A</v>
      </c>
      <c r="I1855" s="4" t="e">
        <f>_xll.BDP(AG1855&amp;" equity","crncy_adj_px_last","eqy_fund_crncy=usd")</f>
        <v>#NAME?</v>
      </c>
      <c r="J1855" s="4" t="str">
        <f t="shared" si="349"/>
      </c>
      <c r="AA1855" s="4">
        <f t="shared" si="350"/>
        <v>0</v>
      </c>
      <c r="AB1855" s="4">
        <f>'Enhanced Basket_AUTOLOAD'!T1855</f>
        <v>0</v>
      </c>
      <c r="AC1855" s="4">
        <f>'Enhanced Basket_AUTOLOAD'!M1855</f>
        <v>0</v>
      </c>
      <c r="AD1855" s="4">
        <f>'Enhanced Basket_AUTOLOAD'!L1855</f>
        <v>0</v>
      </c>
      <c r="AE1855" s="4">
        <f>'Enhanced Basket_AUTOLOAD'!Z1855</f>
        <v>0</v>
      </c>
      <c r="AF1855" s="4">
        <f>'Enhanced Basket_AUTOLOAD'!AB1855</f>
        <v>0</v>
      </c>
      <c r="AG1855" s="4" t="e">
        <f>VLOOKUP(AJ1855,'Ticker Mapping'!$I$3:$M$6706,5,0)</f>
        <v>#N/A</v>
      </c>
      <c r="AH1855" s="4" t="e">
        <f>_xll.BDP(AK1855&amp;" SEDOL","TICKER_AND_EXCH_CODE")</f>
        <v>#NAME?</v>
      </c>
      <c r="AI1855" s="4" t="e">
        <f t="shared" si="351"/>
        <v>#N/A</v>
      </c>
      <c r="AJ1855" s="4">
        <f>'Enhanced Basket_AUTOLOAD'!P1855</f>
        <v>0</v>
      </c>
      <c r="AK1855" s="4">
        <f>'Enhanced Basket_AUTOLOAD'!Q1855</f>
        <v>0</v>
      </c>
      <c r="AL1855" s="4">
        <f>'Enhanced Basket_AUTOLOAD'!Y1855</f>
        <v>0</v>
      </c>
      <c r="AM1855" s="4" t="e">
        <f t="shared" si="352"/>
        <v>#N/A</v>
      </c>
      <c r="AN1855" s="4" t="str">
        <f t="shared" si="353"/>
        <v>NO</v>
      </c>
      <c r="AO1855" s="4" t="str">
        <f t="shared" si="354"/>
        <v>Cash-in-Lieu</v>
      </c>
    </row>
    <row r="1856" ht="15" customHeight="1" s="4" customFormat="1">
      <c r="A1856" s="4">
        <f>'Enhanced Basket_AUTOLOAD'!H1856</f>
        <v>0</v>
      </c>
      <c r="B1856" s="4" t="str">
        <f t="shared" si="343"/>
        <v>SELL</v>
      </c>
      <c r="C1856" s="4" t="s">
        <v>29</v>
      </c>
      <c r="D1856" s="4" t="str">
        <f t="shared" si="344"/>
        <v>MT</v>
      </c>
      <c r="E1856" s="4" t="str">
        <f t="shared" si="345"/>
      </c>
      <c r="F1856" s="4" t="str">
        <f t="shared" si="346"/>
        <v>CIL LOAD</v>
      </c>
      <c r="G1856" s="4">
        <f t="shared" si="347"/>
        <v>0</v>
      </c>
      <c r="H1856" s="4" t="e">
        <f t="shared" si="348"/>
        <v>#N/A</v>
      </c>
      <c r="I1856" s="4" t="e">
        <f>_xll.BDP(AG1856&amp;" equity","crncy_adj_px_last","eqy_fund_crncy=usd")</f>
        <v>#NAME?</v>
      </c>
      <c r="J1856" s="4" t="str">
        <f t="shared" si="349"/>
      </c>
      <c r="AA1856" s="4">
        <f t="shared" si="350"/>
        <v>0</v>
      </c>
      <c r="AB1856" s="4">
        <f>'Enhanced Basket_AUTOLOAD'!T1856</f>
        <v>0</v>
      </c>
      <c r="AC1856" s="4">
        <f>'Enhanced Basket_AUTOLOAD'!M1856</f>
        <v>0</v>
      </c>
      <c r="AD1856" s="4">
        <f>'Enhanced Basket_AUTOLOAD'!L1856</f>
        <v>0</v>
      </c>
      <c r="AE1856" s="4">
        <f>'Enhanced Basket_AUTOLOAD'!Z1856</f>
        <v>0</v>
      </c>
      <c r="AF1856" s="4">
        <f>'Enhanced Basket_AUTOLOAD'!AB1856</f>
        <v>0</v>
      </c>
      <c r="AG1856" s="4" t="e">
        <f>VLOOKUP(AJ1856,'Ticker Mapping'!$I$3:$M$6706,5,0)</f>
        <v>#N/A</v>
      </c>
      <c r="AH1856" s="4" t="e">
        <f>_xll.BDP(AK1856&amp;" SEDOL","TICKER_AND_EXCH_CODE")</f>
        <v>#NAME?</v>
      </c>
      <c r="AI1856" s="4" t="e">
        <f t="shared" si="351"/>
        <v>#N/A</v>
      </c>
      <c r="AJ1856" s="4">
        <f>'Enhanced Basket_AUTOLOAD'!P1856</f>
        <v>0</v>
      </c>
      <c r="AK1856" s="4">
        <f>'Enhanced Basket_AUTOLOAD'!Q1856</f>
        <v>0</v>
      </c>
      <c r="AL1856" s="4">
        <f>'Enhanced Basket_AUTOLOAD'!Y1856</f>
        <v>0</v>
      </c>
      <c r="AM1856" s="4" t="e">
        <f t="shared" si="352"/>
        <v>#N/A</v>
      </c>
      <c r="AN1856" s="4" t="str">
        <f t="shared" si="353"/>
        <v>NO</v>
      </c>
      <c r="AO1856" s="4" t="str">
        <f t="shared" si="354"/>
        <v>Cash-in-Lieu</v>
      </c>
    </row>
    <row r="1857" ht="15" customHeight="1" s="4" customFormat="1">
      <c r="A1857" s="4">
        <f>'Enhanced Basket_AUTOLOAD'!H1857</f>
        <v>0</v>
      </c>
      <c r="B1857" s="4" t="str">
        <f t="shared" si="343"/>
        <v>SELL</v>
      </c>
      <c r="C1857" s="4" t="s">
        <v>29</v>
      </c>
      <c r="D1857" s="4" t="str">
        <f t="shared" si="344"/>
        <v>MT</v>
      </c>
      <c r="E1857" s="4" t="str">
        <f t="shared" si="345"/>
      </c>
      <c r="F1857" s="4" t="str">
        <f t="shared" si="346"/>
        <v>CIL LOAD</v>
      </c>
      <c r="G1857" s="4">
        <f t="shared" si="347"/>
        <v>0</v>
      </c>
      <c r="H1857" s="4" t="e">
        <f t="shared" si="348"/>
        <v>#N/A</v>
      </c>
      <c r="I1857" s="4" t="e">
        <f>_xll.BDP(AG1857&amp;" equity","crncy_adj_px_last","eqy_fund_crncy=usd")</f>
        <v>#NAME?</v>
      </c>
      <c r="J1857" s="4" t="str">
        <f t="shared" si="349"/>
      </c>
      <c r="AA1857" s="4">
        <f t="shared" si="350"/>
        <v>0</v>
      </c>
      <c r="AB1857" s="4">
        <f>'Enhanced Basket_AUTOLOAD'!T1857</f>
        <v>0</v>
      </c>
      <c r="AC1857" s="4">
        <f>'Enhanced Basket_AUTOLOAD'!M1857</f>
        <v>0</v>
      </c>
      <c r="AD1857" s="4">
        <f>'Enhanced Basket_AUTOLOAD'!L1857</f>
        <v>0</v>
      </c>
      <c r="AE1857" s="4">
        <f>'Enhanced Basket_AUTOLOAD'!Z1857</f>
        <v>0</v>
      </c>
      <c r="AF1857" s="4">
        <f>'Enhanced Basket_AUTOLOAD'!AB1857</f>
        <v>0</v>
      </c>
      <c r="AG1857" s="4" t="e">
        <f>VLOOKUP(AJ1857,'Ticker Mapping'!$I$3:$M$6706,5,0)</f>
        <v>#N/A</v>
      </c>
      <c r="AH1857" s="4" t="e">
        <f>_xll.BDP(AK1857&amp;" SEDOL","TICKER_AND_EXCH_CODE")</f>
        <v>#NAME?</v>
      </c>
      <c r="AI1857" s="4" t="e">
        <f t="shared" si="351"/>
        <v>#N/A</v>
      </c>
      <c r="AJ1857" s="4">
        <f>'Enhanced Basket_AUTOLOAD'!P1857</f>
        <v>0</v>
      </c>
      <c r="AK1857" s="4">
        <f>'Enhanced Basket_AUTOLOAD'!Q1857</f>
        <v>0</v>
      </c>
      <c r="AL1857" s="4">
        <f>'Enhanced Basket_AUTOLOAD'!Y1857</f>
        <v>0</v>
      </c>
      <c r="AM1857" s="4" t="e">
        <f t="shared" si="352"/>
        <v>#N/A</v>
      </c>
      <c r="AN1857" s="4" t="str">
        <f t="shared" si="353"/>
        <v>NO</v>
      </c>
      <c r="AO1857" s="4" t="str">
        <f t="shared" si="354"/>
        <v>Cash-in-Lieu</v>
      </c>
    </row>
    <row r="1858" ht="15" customHeight="1" s="4" customFormat="1">
      <c r="A1858" s="4">
        <f>'Enhanced Basket_AUTOLOAD'!H1858</f>
        <v>0</v>
      </c>
      <c r="B1858" s="4" t="str">
        <f ref="B1858:B1921" t="shared" si="355">IF(AA1858&gt;0,"BUY","SELL")</f>
        <v>SELL</v>
      </c>
      <c r="C1858" s="4" t="s">
        <v>29</v>
      </c>
      <c r="D1858" s="4" t="str">
        <f ref="D1858:D1921" t="shared" si="356">IF(AO1858="In-Kind","INK","MT")</f>
        <v>MT</v>
      </c>
      <c r="E1858" s="4" t="str">
        <f ref="E1858:E1921" t="shared" si="357">IF(D1858="INK","MSCOP","")</f>
      </c>
      <c r="F1858" s="4" t="str">
        <f ref="F1858:F1921" t="shared" si="358">IF(E1858="MSCOP","INKIND LOAD","CIL LOAD")</f>
        <v>CIL LOAD</v>
      </c>
      <c r="G1858" s="4">
        <f ref="G1858:G1921" t="shared" si="359">ABS(AA1858*AB1858)</f>
        <v>0</v>
      </c>
      <c r="H1858" s="4" t="e">
        <f ref="H1858:H1921" t="shared" si="360">AG1858</f>
        <v>#N/A</v>
      </c>
      <c r="I1858" s="4" t="e">
        <f>_xll.BDP(AG1858&amp;" equity","crncy_adj_px_last","eqy_fund_crncy=usd")</f>
        <v>#NAME?</v>
      </c>
      <c r="J1858" s="4" t="str">
        <f ref="J1858:J1921" t="shared" si="361">IF(D1858="INK",G1858,"")</f>
      </c>
      <c r="AA1858" s="4">
        <f ref="AA1858:AA1921" t="shared" si="362">IFERROR(VLOOKUP(A1858,$R$4:$S$26,2,0),0)</f>
        <v>0</v>
      </c>
      <c r="AB1858" s="4">
        <f>'Enhanced Basket_AUTOLOAD'!T1858</f>
        <v>0</v>
      </c>
      <c r="AC1858" s="4">
        <f>'Enhanced Basket_AUTOLOAD'!M1858</f>
        <v>0</v>
      </c>
      <c r="AD1858" s="4">
        <f>'Enhanced Basket_AUTOLOAD'!L1858</f>
        <v>0</v>
      </c>
      <c r="AE1858" s="4">
        <f>'Enhanced Basket_AUTOLOAD'!Z1858</f>
        <v>0</v>
      </c>
      <c r="AF1858" s="4">
        <f>'Enhanced Basket_AUTOLOAD'!AB1858</f>
        <v>0</v>
      </c>
      <c r="AG1858" s="4" t="e">
        <f>VLOOKUP(AJ1858,'Ticker Mapping'!$I$3:$M$6706,5,0)</f>
        <v>#N/A</v>
      </c>
      <c r="AH1858" s="4" t="e">
        <f>_xll.BDP(AK1858&amp;" SEDOL","TICKER_AND_EXCH_CODE")</f>
        <v>#NAME?</v>
      </c>
      <c r="AI1858" s="4" t="e">
        <f ref="AI1858:AI1921" t="shared" si="363">IF(AG1858=AH1858,"Y","N")</f>
        <v>#N/A</v>
      </c>
      <c r="AJ1858" s="4">
        <f>'Enhanced Basket_AUTOLOAD'!P1858</f>
        <v>0</v>
      </c>
      <c r="AK1858" s="4">
        <f>'Enhanced Basket_AUTOLOAD'!Q1858</f>
        <v>0</v>
      </c>
      <c r="AL1858" s="4">
        <f>'Enhanced Basket_AUTOLOAD'!Y1858</f>
        <v>0</v>
      </c>
      <c r="AM1858" s="4" t="e">
        <f ref="AM1858:AM1921" t="shared" si="364">A1858&amp;" "&amp;AG1858</f>
        <v>#N/A</v>
      </c>
      <c r="AN1858" s="4" t="str">
        <f ref="AN1858:AN1921" t="shared" si="365">IF(COUNTIF($Q$28:$Q$73,AM1858),"YES","NO")</f>
        <v>NO</v>
      </c>
      <c r="AO1858" s="4" t="str">
        <f ref="AO1858:AO1921" t="shared" si="366">IF(AND(AL1858="In-Kind",AN1858="NO"),"In-Kind","Cash-in-Lieu")</f>
        <v>Cash-in-Lieu</v>
      </c>
    </row>
    <row r="1859" ht="15" customHeight="1" s="4" customFormat="1">
      <c r="A1859" s="4">
        <f>'Enhanced Basket_AUTOLOAD'!H1859</f>
        <v>0</v>
      </c>
      <c r="B1859" s="4" t="str">
        <f t="shared" si="355"/>
        <v>SELL</v>
      </c>
      <c r="C1859" s="4" t="s">
        <v>29</v>
      </c>
      <c r="D1859" s="4" t="str">
        <f t="shared" si="356"/>
        <v>MT</v>
      </c>
      <c r="E1859" s="4" t="str">
        <f t="shared" si="357"/>
      </c>
      <c r="F1859" s="4" t="str">
        <f t="shared" si="358"/>
        <v>CIL LOAD</v>
      </c>
      <c r="G1859" s="4">
        <f t="shared" si="359"/>
        <v>0</v>
      </c>
      <c r="H1859" s="4" t="e">
        <f t="shared" si="360"/>
        <v>#N/A</v>
      </c>
      <c r="I1859" s="4" t="e">
        <f>_xll.BDP(AG1859&amp;" equity","crncy_adj_px_last","eqy_fund_crncy=usd")</f>
        <v>#NAME?</v>
      </c>
      <c r="J1859" s="4" t="str">
        <f t="shared" si="361"/>
      </c>
      <c r="AA1859" s="4">
        <f t="shared" si="362"/>
        <v>0</v>
      </c>
      <c r="AB1859" s="4">
        <f>'Enhanced Basket_AUTOLOAD'!T1859</f>
        <v>0</v>
      </c>
      <c r="AC1859" s="4">
        <f>'Enhanced Basket_AUTOLOAD'!M1859</f>
        <v>0</v>
      </c>
      <c r="AD1859" s="4">
        <f>'Enhanced Basket_AUTOLOAD'!L1859</f>
        <v>0</v>
      </c>
      <c r="AE1859" s="4">
        <f>'Enhanced Basket_AUTOLOAD'!Z1859</f>
        <v>0</v>
      </c>
      <c r="AF1859" s="4">
        <f>'Enhanced Basket_AUTOLOAD'!AB1859</f>
        <v>0</v>
      </c>
      <c r="AG1859" s="4" t="e">
        <f>VLOOKUP(AJ1859,'Ticker Mapping'!$I$3:$M$6706,5,0)</f>
        <v>#N/A</v>
      </c>
      <c r="AH1859" s="4" t="e">
        <f>_xll.BDP(AK1859&amp;" SEDOL","TICKER_AND_EXCH_CODE")</f>
        <v>#NAME?</v>
      </c>
      <c r="AI1859" s="4" t="e">
        <f t="shared" si="363"/>
        <v>#N/A</v>
      </c>
      <c r="AJ1859" s="4">
        <f>'Enhanced Basket_AUTOLOAD'!P1859</f>
        <v>0</v>
      </c>
      <c r="AK1859" s="4">
        <f>'Enhanced Basket_AUTOLOAD'!Q1859</f>
        <v>0</v>
      </c>
      <c r="AL1859" s="4">
        <f>'Enhanced Basket_AUTOLOAD'!Y1859</f>
        <v>0</v>
      </c>
      <c r="AM1859" s="4" t="e">
        <f t="shared" si="364"/>
        <v>#N/A</v>
      </c>
      <c r="AN1859" s="4" t="str">
        <f t="shared" si="365"/>
        <v>NO</v>
      </c>
      <c r="AO1859" s="4" t="str">
        <f t="shared" si="366"/>
        <v>Cash-in-Lieu</v>
      </c>
    </row>
    <row r="1860" ht="15" customHeight="1" s="4" customFormat="1">
      <c r="A1860" s="4">
        <f>'Enhanced Basket_AUTOLOAD'!H1860</f>
        <v>0</v>
      </c>
      <c r="B1860" s="4" t="str">
        <f t="shared" si="355"/>
        <v>SELL</v>
      </c>
      <c r="C1860" s="4" t="s">
        <v>29</v>
      </c>
      <c r="D1860" s="4" t="str">
        <f t="shared" si="356"/>
        <v>MT</v>
      </c>
      <c r="E1860" s="4" t="str">
        <f t="shared" si="357"/>
      </c>
      <c r="F1860" s="4" t="str">
        <f t="shared" si="358"/>
        <v>CIL LOAD</v>
      </c>
      <c r="G1860" s="4">
        <f t="shared" si="359"/>
        <v>0</v>
      </c>
      <c r="H1860" s="4" t="e">
        <f t="shared" si="360"/>
        <v>#N/A</v>
      </c>
      <c r="I1860" s="4" t="e">
        <f>_xll.BDP(AG1860&amp;" equity","crncy_adj_px_last","eqy_fund_crncy=usd")</f>
        <v>#NAME?</v>
      </c>
      <c r="J1860" s="4" t="str">
        <f t="shared" si="361"/>
      </c>
      <c r="AA1860" s="4">
        <f t="shared" si="362"/>
        <v>0</v>
      </c>
      <c r="AB1860" s="4">
        <f>'Enhanced Basket_AUTOLOAD'!T1860</f>
        <v>0</v>
      </c>
      <c r="AC1860" s="4">
        <f>'Enhanced Basket_AUTOLOAD'!M1860</f>
        <v>0</v>
      </c>
      <c r="AD1860" s="4">
        <f>'Enhanced Basket_AUTOLOAD'!L1860</f>
        <v>0</v>
      </c>
      <c r="AE1860" s="4">
        <f>'Enhanced Basket_AUTOLOAD'!Z1860</f>
        <v>0</v>
      </c>
      <c r="AF1860" s="4">
        <f>'Enhanced Basket_AUTOLOAD'!AB1860</f>
        <v>0</v>
      </c>
      <c r="AG1860" s="4" t="e">
        <f>VLOOKUP(AJ1860,'Ticker Mapping'!$I$3:$M$6706,5,0)</f>
        <v>#N/A</v>
      </c>
      <c r="AH1860" s="4" t="e">
        <f>_xll.BDP(AK1860&amp;" SEDOL","TICKER_AND_EXCH_CODE")</f>
        <v>#NAME?</v>
      </c>
      <c r="AI1860" s="4" t="e">
        <f t="shared" si="363"/>
        <v>#N/A</v>
      </c>
      <c r="AJ1860" s="4">
        <f>'Enhanced Basket_AUTOLOAD'!P1860</f>
        <v>0</v>
      </c>
      <c r="AK1860" s="4">
        <f>'Enhanced Basket_AUTOLOAD'!Q1860</f>
        <v>0</v>
      </c>
      <c r="AL1860" s="4">
        <f>'Enhanced Basket_AUTOLOAD'!Y1860</f>
        <v>0</v>
      </c>
      <c r="AM1860" s="4" t="e">
        <f t="shared" si="364"/>
        <v>#N/A</v>
      </c>
      <c r="AN1860" s="4" t="str">
        <f t="shared" si="365"/>
        <v>NO</v>
      </c>
      <c r="AO1860" s="4" t="str">
        <f t="shared" si="366"/>
        <v>Cash-in-Lieu</v>
      </c>
    </row>
    <row r="1861" ht="15" customHeight="1" s="4" customFormat="1">
      <c r="A1861" s="4">
        <f>'Enhanced Basket_AUTOLOAD'!H1861</f>
        <v>0</v>
      </c>
      <c r="B1861" s="4" t="str">
        <f t="shared" si="355"/>
        <v>SELL</v>
      </c>
      <c r="C1861" s="4" t="s">
        <v>29</v>
      </c>
      <c r="D1861" s="4" t="str">
        <f t="shared" si="356"/>
        <v>MT</v>
      </c>
      <c r="E1861" s="4" t="str">
        <f t="shared" si="357"/>
      </c>
      <c r="F1861" s="4" t="str">
        <f t="shared" si="358"/>
        <v>CIL LOAD</v>
      </c>
      <c r="G1861" s="4">
        <f t="shared" si="359"/>
        <v>0</v>
      </c>
      <c r="H1861" s="4" t="e">
        <f t="shared" si="360"/>
        <v>#N/A</v>
      </c>
      <c r="I1861" s="4" t="e">
        <f>_xll.BDP(AG1861&amp;" equity","crncy_adj_px_last","eqy_fund_crncy=usd")</f>
        <v>#NAME?</v>
      </c>
      <c r="J1861" s="4" t="str">
        <f t="shared" si="361"/>
      </c>
      <c r="AA1861" s="4">
        <f t="shared" si="362"/>
        <v>0</v>
      </c>
      <c r="AB1861" s="4">
        <f>'Enhanced Basket_AUTOLOAD'!T1861</f>
        <v>0</v>
      </c>
      <c r="AC1861" s="4">
        <f>'Enhanced Basket_AUTOLOAD'!M1861</f>
        <v>0</v>
      </c>
      <c r="AD1861" s="4">
        <f>'Enhanced Basket_AUTOLOAD'!L1861</f>
        <v>0</v>
      </c>
      <c r="AE1861" s="4">
        <f>'Enhanced Basket_AUTOLOAD'!Z1861</f>
        <v>0</v>
      </c>
      <c r="AF1861" s="4">
        <f>'Enhanced Basket_AUTOLOAD'!AB1861</f>
        <v>0</v>
      </c>
      <c r="AG1861" s="4" t="e">
        <f>VLOOKUP(AJ1861,'Ticker Mapping'!$I$3:$M$6706,5,0)</f>
        <v>#N/A</v>
      </c>
      <c r="AH1861" s="4" t="e">
        <f>_xll.BDP(AK1861&amp;" SEDOL","TICKER_AND_EXCH_CODE")</f>
        <v>#NAME?</v>
      </c>
      <c r="AI1861" s="4" t="e">
        <f t="shared" si="363"/>
        <v>#N/A</v>
      </c>
      <c r="AJ1861" s="4">
        <f>'Enhanced Basket_AUTOLOAD'!P1861</f>
        <v>0</v>
      </c>
      <c r="AK1861" s="4">
        <f>'Enhanced Basket_AUTOLOAD'!Q1861</f>
        <v>0</v>
      </c>
      <c r="AL1861" s="4">
        <f>'Enhanced Basket_AUTOLOAD'!Y1861</f>
        <v>0</v>
      </c>
      <c r="AM1861" s="4" t="e">
        <f t="shared" si="364"/>
        <v>#N/A</v>
      </c>
      <c r="AN1861" s="4" t="str">
        <f t="shared" si="365"/>
        <v>NO</v>
      </c>
      <c r="AO1861" s="4" t="str">
        <f t="shared" si="366"/>
        <v>Cash-in-Lieu</v>
      </c>
    </row>
    <row r="1862" ht="15" customHeight="1" s="4" customFormat="1">
      <c r="A1862" s="4">
        <f>'Enhanced Basket_AUTOLOAD'!H1862</f>
        <v>0</v>
      </c>
      <c r="B1862" s="4" t="str">
        <f t="shared" si="355"/>
        <v>SELL</v>
      </c>
      <c r="C1862" s="4" t="s">
        <v>29</v>
      </c>
      <c r="D1862" s="4" t="str">
        <f t="shared" si="356"/>
        <v>MT</v>
      </c>
      <c r="E1862" s="4" t="str">
        <f t="shared" si="357"/>
      </c>
      <c r="F1862" s="4" t="str">
        <f t="shared" si="358"/>
        <v>CIL LOAD</v>
      </c>
      <c r="G1862" s="4">
        <f t="shared" si="359"/>
        <v>0</v>
      </c>
      <c r="H1862" s="4" t="e">
        <f t="shared" si="360"/>
        <v>#N/A</v>
      </c>
      <c r="I1862" s="4" t="e">
        <f>_xll.BDP(AG1862&amp;" equity","crncy_adj_px_last","eqy_fund_crncy=usd")</f>
        <v>#NAME?</v>
      </c>
      <c r="J1862" s="4" t="str">
        <f t="shared" si="361"/>
      </c>
      <c r="AA1862" s="4">
        <f t="shared" si="362"/>
        <v>0</v>
      </c>
      <c r="AB1862" s="4">
        <f>'Enhanced Basket_AUTOLOAD'!T1862</f>
        <v>0</v>
      </c>
      <c r="AC1862" s="4">
        <f>'Enhanced Basket_AUTOLOAD'!M1862</f>
        <v>0</v>
      </c>
      <c r="AD1862" s="4">
        <f>'Enhanced Basket_AUTOLOAD'!L1862</f>
        <v>0</v>
      </c>
      <c r="AE1862" s="4">
        <f>'Enhanced Basket_AUTOLOAD'!Z1862</f>
        <v>0</v>
      </c>
      <c r="AF1862" s="4">
        <f>'Enhanced Basket_AUTOLOAD'!AB1862</f>
        <v>0</v>
      </c>
      <c r="AG1862" s="4" t="e">
        <f>VLOOKUP(AJ1862,'Ticker Mapping'!$I$3:$M$6706,5,0)</f>
        <v>#N/A</v>
      </c>
      <c r="AH1862" s="4" t="e">
        <f>_xll.BDP(AK1862&amp;" SEDOL","TICKER_AND_EXCH_CODE")</f>
        <v>#NAME?</v>
      </c>
      <c r="AI1862" s="4" t="e">
        <f t="shared" si="363"/>
        <v>#N/A</v>
      </c>
      <c r="AJ1862" s="4">
        <f>'Enhanced Basket_AUTOLOAD'!P1862</f>
        <v>0</v>
      </c>
      <c r="AK1862" s="4">
        <f>'Enhanced Basket_AUTOLOAD'!Q1862</f>
        <v>0</v>
      </c>
      <c r="AL1862" s="4">
        <f>'Enhanced Basket_AUTOLOAD'!Y1862</f>
        <v>0</v>
      </c>
      <c r="AM1862" s="4" t="e">
        <f t="shared" si="364"/>
        <v>#N/A</v>
      </c>
      <c r="AN1862" s="4" t="str">
        <f t="shared" si="365"/>
        <v>NO</v>
      </c>
      <c r="AO1862" s="4" t="str">
        <f t="shared" si="366"/>
        <v>Cash-in-Lieu</v>
      </c>
    </row>
    <row r="1863" ht="15" customHeight="1" s="4" customFormat="1">
      <c r="A1863" s="4">
        <f>'Enhanced Basket_AUTOLOAD'!H1863</f>
        <v>0</v>
      </c>
      <c r="B1863" s="4" t="str">
        <f t="shared" si="355"/>
        <v>SELL</v>
      </c>
      <c r="C1863" s="4" t="s">
        <v>29</v>
      </c>
      <c r="D1863" s="4" t="str">
        <f t="shared" si="356"/>
        <v>MT</v>
      </c>
      <c r="E1863" s="4" t="str">
        <f t="shared" si="357"/>
      </c>
      <c r="F1863" s="4" t="str">
        <f t="shared" si="358"/>
        <v>CIL LOAD</v>
      </c>
      <c r="G1863" s="4">
        <f t="shared" si="359"/>
        <v>0</v>
      </c>
      <c r="H1863" s="4" t="e">
        <f t="shared" si="360"/>
        <v>#N/A</v>
      </c>
      <c r="I1863" s="4" t="e">
        <f>_xll.BDP(AG1863&amp;" equity","crncy_adj_px_last","eqy_fund_crncy=usd")</f>
        <v>#NAME?</v>
      </c>
      <c r="J1863" s="4" t="str">
        <f t="shared" si="361"/>
      </c>
      <c r="AA1863" s="4">
        <f t="shared" si="362"/>
        <v>0</v>
      </c>
      <c r="AB1863" s="4">
        <f>'Enhanced Basket_AUTOLOAD'!T1863</f>
        <v>0</v>
      </c>
      <c r="AC1863" s="4">
        <f>'Enhanced Basket_AUTOLOAD'!M1863</f>
        <v>0</v>
      </c>
      <c r="AD1863" s="4">
        <f>'Enhanced Basket_AUTOLOAD'!L1863</f>
        <v>0</v>
      </c>
      <c r="AE1863" s="4">
        <f>'Enhanced Basket_AUTOLOAD'!Z1863</f>
        <v>0</v>
      </c>
      <c r="AF1863" s="4">
        <f>'Enhanced Basket_AUTOLOAD'!AB1863</f>
        <v>0</v>
      </c>
      <c r="AG1863" s="4" t="e">
        <f>VLOOKUP(AJ1863,'Ticker Mapping'!$I$3:$M$6706,5,0)</f>
        <v>#N/A</v>
      </c>
      <c r="AH1863" s="4" t="e">
        <f>_xll.BDP(AK1863&amp;" SEDOL","TICKER_AND_EXCH_CODE")</f>
        <v>#NAME?</v>
      </c>
      <c r="AI1863" s="4" t="e">
        <f t="shared" si="363"/>
        <v>#N/A</v>
      </c>
      <c r="AJ1863" s="4">
        <f>'Enhanced Basket_AUTOLOAD'!P1863</f>
        <v>0</v>
      </c>
      <c r="AK1863" s="4">
        <f>'Enhanced Basket_AUTOLOAD'!Q1863</f>
        <v>0</v>
      </c>
      <c r="AL1863" s="4">
        <f>'Enhanced Basket_AUTOLOAD'!Y1863</f>
        <v>0</v>
      </c>
      <c r="AM1863" s="4" t="e">
        <f t="shared" si="364"/>
        <v>#N/A</v>
      </c>
      <c r="AN1863" s="4" t="str">
        <f t="shared" si="365"/>
        <v>NO</v>
      </c>
      <c r="AO1863" s="4" t="str">
        <f t="shared" si="366"/>
        <v>Cash-in-Lieu</v>
      </c>
    </row>
    <row r="1864" ht="15" customHeight="1" s="4" customFormat="1">
      <c r="A1864" s="4">
        <f>'Enhanced Basket_AUTOLOAD'!H1864</f>
        <v>0</v>
      </c>
      <c r="B1864" s="4" t="str">
        <f t="shared" si="355"/>
        <v>SELL</v>
      </c>
      <c r="C1864" s="4" t="s">
        <v>29</v>
      </c>
      <c r="D1864" s="4" t="str">
        <f t="shared" si="356"/>
        <v>MT</v>
      </c>
      <c r="E1864" s="4" t="str">
        <f t="shared" si="357"/>
      </c>
      <c r="F1864" s="4" t="str">
        <f t="shared" si="358"/>
        <v>CIL LOAD</v>
      </c>
      <c r="G1864" s="4">
        <f t="shared" si="359"/>
        <v>0</v>
      </c>
      <c r="H1864" s="4" t="e">
        <f t="shared" si="360"/>
        <v>#N/A</v>
      </c>
      <c r="I1864" s="4" t="e">
        <f>_xll.BDP(AG1864&amp;" equity","crncy_adj_px_last","eqy_fund_crncy=usd")</f>
        <v>#NAME?</v>
      </c>
      <c r="J1864" s="4" t="str">
        <f t="shared" si="361"/>
      </c>
      <c r="AA1864" s="4">
        <f t="shared" si="362"/>
        <v>0</v>
      </c>
      <c r="AB1864" s="4">
        <f>'Enhanced Basket_AUTOLOAD'!T1864</f>
        <v>0</v>
      </c>
      <c r="AC1864" s="4">
        <f>'Enhanced Basket_AUTOLOAD'!M1864</f>
        <v>0</v>
      </c>
      <c r="AD1864" s="4">
        <f>'Enhanced Basket_AUTOLOAD'!L1864</f>
        <v>0</v>
      </c>
      <c r="AE1864" s="4">
        <f>'Enhanced Basket_AUTOLOAD'!Z1864</f>
        <v>0</v>
      </c>
      <c r="AF1864" s="4">
        <f>'Enhanced Basket_AUTOLOAD'!AB1864</f>
        <v>0</v>
      </c>
      <c r="AG1864" s="4" t="e">
        <f>VLOOKUP(AJ1864,'Ticker Mapping'!$I$3:$M$6706,5,0)</f>
        <v>#N/A</v>
      </c>
      <c r="AH1864" s="4" t="e">
        <f>_xll.BDP(AK1864&amp;" SEDOL","TICKER_AND_EXCH_CODE")</f>
        <v>#NAME?</v>
      </c>
      <c r="AI1864" s="4" t="e">
        <f t="shared" si="363"/>
        <v>#N/A</v>
      </c>
      <c r="AJ1864" s="4">
        <f>'Enhanced Basket_AUTOLOAD'!P1864</f>
        <v>0</v>
      </c>
      <c r="AK1864" s="4">
        <f>'Enhanced Basket_AUTOLOAD'!Q1864</f>
        <v>0</v>
      </c>
      <c r="AL1864" s="4">
        <f>'Enhanced Basket_AUTOLOAD'!Y1864</f>
        <v>0</v>
      </c>
      <c r="AM1864" s="4" t="e">
        <f t="shared" si="364"/>
        <v>#N/A</v>
      </c>
      <c r="AN1864" s="4" t="str">
        <f t="shared" si="365"/>
        <v>NO</v>
      </c>
      <c r="AO1864" s="4" t="str">
        <f t="shared" si="366"/>
        <v>Cash-in-Lieu</v>
      </c>
    </row>
    <row r="1865" ht="15" customHeight="1" s="4" customFormat="1">
      <c r="A1865" s="4">
        <f>'Enhanced Basket_AUTOLOAD'!H1865</f>
        <v>0</v>
      </c>
      <c r="B1865" s="4" t="str">
        <f t="shared" si="355"/>
        <v>SELL</v>
      </c>
      <c r="C1865" s="4" t="s">
        <v>29</v>
      </c>
      <c r="D1865" s="4" t="str">
        <f t="shared" si="356"/>
        <v>MT</v>
      </c>
      <c r="E1865" s="4" t="str">
        <f t="shared" si="357"/>
      </c>
      <c r="F1865" s="4" t="str">
        <f t="shared" si="358"/>
        <v>CIL LOAD</v>
      </c>
      <c r="G1865" s="4">
        <f t="shared" si="359"/>
        <v>0</v>
      </c>
      <c r="H1865" s="4" t="e">
        <f t="shared" si="360"/>
        <v>#N/A</v>
      </c>
      <c r="I1865" s="4" t="e">
        <f>_xll.BDP(AG1865&amp;" equity","crncy_adj_px_last","eqy_fund_crncy=usd")</f>
        <v>#NAME?</v>
      </c>
      <c r="J1865" s="4" t="str">
        <f t="shared" si="361"/>
      </c>
      <c r="AA1865" s="4">
        <f t="shared" si="362"/>
        <v>0</v>
      </c>
      <c r="AB1865" s="4">
        <f>'Enhanced Basket_AUTOLOAD'!T1865</f>
        <v>0</v>
      </c>
      <c r="AC1865" s="4">
        <f>'Enhanced Basket_AUTOLOAD'!M1865</f>
        <v>0</v>
      </c>
      <c r="AD1865" s="4">
        <f>'Enhanced Basket_AUTOLOAD'!L1865</f>
        <v>0</v>
      </c>
      <c r="AE1865" s="4">
        <f>'Enhanced Basket_AUTOLOAD'!Z1865</f>
        <v>0</v>
      </c>
      <c r="AF1865" s="4">
        <f>'Enhanced Basket_AUTOLOAD'!AB1865</f>
        <v>0</v>
      </c>
      <c r="AG1865" s="4" t="e">
        <f>VLOOKUP(AJ1865,'Ticker Mapping'!$I$3:$M$6706,5,0)</f>
        <v>#N/A</v>
      </c>
      <c r="AH1865" s="4" t="e">
        <f>_xll.BDP(AK1865&amp;" SEDOL","TICKER_AND_EXCH_CODE")</f>
        <v>#NAME?</v>
      </c>
      <c r="AI1865" s="4" t="e">
        <f t="shared" si="363"/>
        <v>#N/A</v>
      </c>
      <c r="AJ1865" s="4">
        <f>'Enhanced Basket_AUTOLOAD'!P1865</f>
        <v>0</v>
      </c>
      <c r="AK1865" s="4">
        <f>'Enhanced Basket_AUTOLOAD'!Q1865</f>
        <v>0</v>
      </c>
      <c r="AL1865" s="4">
        <f>'Enhanced Basket_AUTOLOAD'!Y1865</f>
        <v>0</v>
      </c>
      <c r="AM1865" s="4" t="e">
        <f t="shared" si="364"/>
        <v>#N/A</v>
      </c>
      <c r="AN1865" s="4" t="str">
        <f t="shared" si="365"/>
        <v>NO</v>
      </c>
      <c r="AO1865" s="4" t="str">
        <f t="shared" si="366"/>
        <v>Cash-in-Lieu</v>
      </c>
    </row>
    <row r="1866" ht="15" customHeight="1" s="4" customFormat="1">
      <c r="A1866" s="4">
        <f>'Enhanced Basket_AUTOLOAD'!H1866</f>
        <v>0</v>
      </c>
      <c r="B1866" s="4" t="str">
        <f t="shared" si="355"/>
        <v>SELL</v>
      </c>
      <c r="C1866" s="4" t="s">
        <v>29</v>
      </c>
      <c r="D1866" s="4" t="str">
        <f t="shared" si="356"/>
        <v>MT</v>
      </c>
      <c r="E1866" s="4" t="str">
        <f t="shared" si="357"/>
      </c>
      <c r="F1866" s="4" t="str">
        <f t="shared" si="358"/>
        <v>CIL LOAD</v>
      </c>
      <c r="G1866" s="4">
        <f t="shared" si="359"/>
        <v>0</v>
      </c>
      <c r="H1866" s="4" t="e">
        <f t="shared" si="360"/>
        <v>#N/A</v>
      </c>
      <c r="I1866" s="4" t="e">
        <f>_xll.BDP(AG1866&amp;" equity","crncy_adj_px_last","eqy_fund_crncy=usd")</f>
        <v>#NAME?</v>
      </c>
      <c r="J1866" s="4" t="str">
        <f t="shared" si="361"/>
      </c>
      <c r="AA1866" s="4">
        <f t="shared" si="362"/>
        <v>0</v>
      </c>
      <c r="AB1866" s="4">
        <f>'Enhanced Basket_AUTOLOAD'!T1866</f>
        <v>0</v>
      </c>
      <c r="AC1866" s="4">
        <f>'Enhanced Basket_AUTOLOAD'!M1866</f>
        <v>0</v>
      </c>
      <c r="AD1866" s="4">
        <f>'Enhanced Basket_AUTOLOAD'!L1866</f>
        <v>0</v>
      </c>
      <c r="AE1866" s="4">
        <f>'Enhanced Basket_AUTOLOAD'!Z1866</f>
        <v>0</v>
      </c>
      <c r="AF1866" s="4">
        <f>'Enhanced Basket_AUTOLOAD'!AB1866</f>
        <v>0</v>
      </c>
      <c r="AG1866" s="4" t="e">
        <f>VLOOKUP(AJ1866,'Ticker Mapping'!$I$3:$M$6706,5,0)</f>
        <v>#N/A</v>
      </c>
      <c r="AH1866" s="4" t="e">
        <f>_xll.BDP(AK1866&amp;" SEDOL","TICKER_AND_EXCH_CODE")</f>
        <v>#NAME?</v>
      </c>
      <c r="AI1866" s="4" t="e">
        <f t="shared" si="363"/>
        <v>#N/A</v>
      </c>
      <c r="AJ1866" s="4">
        <f>'Enhanced Basket_AUTOLOAD'!P1866</f>
        <v>0</v>
      </c>
      <c r="AK1866" s="4">
        <f>'Enhanced Basket_AUTOLOAD'!Q1866</f>
        <v>0</v>
      </c>
      <c r="AL1866" s="4">
        <f>'Enhanced Basket_AUTOLOAD'!Y1866</f>
        <v>0</v>
      </c>
      <c r="AM1866" s="4" t="e">
        <f t="shared" si="364"/>
        <v>#N/A</v>
      </c>
      <c r="AN1866" s="4" t="str">
        <f t="shared" si="365"/>
        <v>NO</v>
      </c>
      <c r="AO1866" s="4" t="str">
        <f t="shared" si="366"/>
        <v>Cash-in-Lieu</v>
      </c>
    </row>
    <row r="1867" ht="15" customHeight="1" s="4" customFormat="1">
      <c r="A1867" s="4">
        <f>'Enhanced Basket_AUTOLOAD'!H1867</f>
        <v>0</v>
      </c>
      <c r="B1867" s="4" t="str">
        <f t="shared" si="355"/>
        <v>SELL</v>
      </c>
      <c r="C1867" s="4" t="s">
        <v>29</v>
      </c>
      <c r="D1867" s="4" t="str">
        <f t="shared" si="356"/>
        <v>MT</v>
      </c>
      <c r="E1867" s="4" t="str">
        <f t="shared" si="357"/>
      </c>
      <c r="F1867" s="4" t="str">
        <f t="shared" si="358"/>
        <v>CIL LOAD</v>
      </c>
      <c r="G1867" s="4">
        <f t="shared" si="359"/>
        <v>0</v>
      </c>
      <c r="H1867" s="4" t="e">
        <f t="shared" si="360"/>
        <v>#N/A</v>
      </c>
      <c r="I1867" s="4" t="e">
        <f>_xll.BDP(AG1867&amp;" equity","crncy_adj_px_last","eqy_fund_crncy=usd")</f>
        <v>#NAME?</v>
      </c>
      <c r="J1867" s="4" t="str">
        <f t="shared" si="361"/>
      </c>
      <c r="AA1867" s="4">
        <f t="shared" si="362"/>
        <v>0</v>
      </c>
      <c r="AB1867" s="4">
        <f>'Enhanced Basket_AUTOLOAD'!T1867</f>
        <v>0</v>
      </c>
      <c r="AC1867" s="4">
        <f>'Enhanced Basket_AUTOLOAD'!M1867</f>
        <v>0</v>
      </c>
      <c r="AD1867" s="4">
        <f>'Enhanced Basket_AUTOLOAD'!L1867</f>
        <v>0</v>
      </c>
      <c r="AE1867" s="4">
        <f>'Enhanced Basket_AUTOLOAD'!Z1867</f>
        <v>0</v>
      </c>
      <c r="AF1867" s="4">
        <f>'Enhanced Basket_AUTOLOAD'!AB1867</f>
        <v>0</v>
      </c>
      <c r="AG1867" s="4" t="e">
        <f>VLOOKUP(AJ1867,'Ticker Mapping'!$I$3:$M$6706,5,0)</f>
        <v>#N/A</v>
      </c>
      <c r="AH1867" s="4" t="e">
        <f>_xll.BDP(AK1867&amp;" SEDOL","TICKER_AND_EXCH_CODE")</f>
        <v>#NAME?</v>
      </c>
      <c r="AI1867" s="4" t="e">
        <f t="shared" si="363"/>
        <v>#N/A</v>
      </c>
      <c r="AJ1867" s="4">
        <f>'Enhanced Basket_AUTOLOAD'!P1867</f>
        <v>0</v>
      </c>
      <c r="AK1867" s="4">
        <f>'Enhanced Basket_AUTOLOAD'!Q1867</f>
        <v>0</v>
      </c>
      <c r="AL1867" s="4">
        <f>'Enhanced Basket_AUTOLOAD'!Y1867</f>
        <v>0</v>
      </c>
      <c r="AM1867" s="4" t="e">
        <f t="shared" si="364"/>
        <v>#N/A</v>
      </c>
      <c r="AN1867" s="4" t="str">
        <f t="shared" si="365"/>
        <v>NO</v>
      </c>
      <c r="AO1867" s="4" t="str">
        <f t="shared" si="366"/>
        <v>Cash-in-Lieu</v>
      </c>
    </row>
    <row r="1868" ht="15" customHeight="1" s="4" customFormat="1">
      <c r="A1868" s="4">
        <f>'Enhanced Basket_AUTOLOAD'!H1868</f>
        <v>0</v>
      </c>
      <c r="B1868" s="4" t="str">
        <f t="shared" si="355"/>
        <v>SELL</v>
      </c>
      <c r="C1868" s="4" t="s">
        <v>29</v>
      </c>
      <c r="D1868" s="4" t="str">
        <f t="shared" si="356"/>
        <v>MT</v>
      </c>
      <c r="E1868" s="4" t="str">
        <f t="shared" si="357"/>
      </c>
      <c r="F1868" s="4" t="str">
        <f t="shared" si="358"/>
        <v>CIL LOAD</v>
      </c>
      <c r="G1868" s="4">
        <f t="shared" si="359"/>
        <v>0</v>
      </c>
      <c r="H1868" s="4" t="e">
        <f t="shared" si="360"/>
        <v>#N/A</v>
      </c>
      <c r="I1868" s="4" t="e">
        <f>_xll.BDP(AG1868&amp;" equity","crncy_adj_px_last","eqy_fund_crncy=usd")</f>
        <v>#NAME?</v>
      </c>
      <c r="J1868" s="4" t="str">
        <f t="shared" si="361"/>
      </c>
      <c r="AA1868" s="4">
        <f t="shared" si="362"/>
        <v>0</v>
      </c>
      <c r="AB1868" s="4">
        <f>'Enhanced Basket_AUTOLOAD'!T1868</f>
        <v>0</v>
      </c>
      <c r="AC1868" s="4">
        <f>'Enhanced Basket_AUTOLOAD'!M1868</f>
        <v>0</v>
      </c>
      <c r="AD1868" s="4">
        <f>'Enhanced Basket_AUTOLOAD'!L1868</f>
        <v>0</v>
      </c>
      <c r="AE1868" s="4">
        <f>'Enhanced Basket_AUTOLOAD'!Z1868</f>
        <v>0</v>
      </c>
      <c r="AF1868" s="4">
        <f>'Enhanced Basket_AUTOLOAD'!AB1868</f>
        <v>0</v>
      </c>
      <c r="AG1868" s="4" t="e">
        <f>VLOOKUP(AJ1868,'Ticker Mapping'!$I$3:$M$6706,5,0)</f>
        <v>#N/A</v>
      </c>
      <c r="AH1868" s="4" t="e">
        <f>_xll.BDP(AK1868&amp;" SEDOL","TICKER_AND_EXCH_CODE")</f>
        <v>#NAME?</v>
      </c>
      <c r="AI1868" s="4" t="e">
        <f t="shared" si="363"/>
        <v>#N/A</v>
      </c>
      <c r="AJ1868" s="4">
        <f>'Enhanced Basket_AUTOLOAD'!P1868</f>
        <v>0</v>
      </c>
      <c r="AK1868" s="4">
        <f>'Enhanced Basket_AUTOLOAD'!Q1868</f>
        <v>0</v>
      </c>
      <c r="AL1868" s="4">
        <f>'Enhanced Basket_AUTOLOAD'!Y1868</f>
        <v>0</v>
      </c>
      <c r="AM1868" s="4" t="e">
        <f t="shared" si="364"/>
        <v>#N/A</v>
      </c>
      <c r="AN1868" s="4" t="str">
        <f t="shared" si="365"/>
        <v>NO</v>
      </c>
      <c r="AO1868" s="4" t="str">
        <f t="shared" si="366"/>
        <v>Cash-in-Lieu</v>
      </c>
    </row>
    <row r="1869" ht="15" customHeight="1" s="4" customFormat="1">
      <c r="A1869" s="4">
        <f>'Enhanced Basket_AUTOLOAD'!H1869</f>
        <v>0</v>
      </c>
      <c r="B1869" s="4" t="str">
        <f t="shared" si="355"/>
        <v>SELL</v>
      </c>
      <c r="C1869" s="4" t="s">
        <v>29</v>
      </c>
      <c r="D1869" s="4" t="str">
        <f t="shared" si="356"/>
        <v>MT</v>
      </c>
      <c r="E1869" s="4" t="str">
        <f t="shared" si="357"/>
      </c>
      <c r="F1869" s="4" t="str">
        <f t="shared" si="358"/>
        <v>CIL LOAD</v>
      </c>
      <c r="G1869" s="4">
        <f t="shared" si="359"/>
        <v>0</v>
      </c>
      <c r="H1869" s="4" t="e">
        <f t="shared" si="360"/>
        <v>#N/A</v>
      </c>
      <c r="I1869" s="4" t="e">
        <f>_xll.BDP(AG1869&amp;" equity","crncy_adj_px_last","eqy_fund_crncy=usd")</f>
        <v>#NAME?</v>
      </c>
      <c r="J1869" s="4" t="str">
        <f t="shared" si="361"/>
      </c>
      <c r="AA1869" s="4">
        <f t="shared" si="362"/>
        <v>0</v>
      </c>
      <c r="AB1869" s="4">
        <f>'Enhanced Basket_AUTOLOAD'!T1869</f>
        <v>0</v>
      </c>
      <c r="AC1869" s="4">
        <f>'Enhanced Basket_AUTOLOAD'!M1869</f>
        <v>0</v>
      </c>
      <c r="AD1869" s="4">
        <f>'Enhanced Basket_AUTOLOAD'!L1869</f>
        <v>0</v>
      </c>
      <c r="AE1869" s="4">
        <f>'Enhanced Basket_AUTOLOAD'!Z1869</f>
        <v>0</v>
      </c>
      <c r="AF1869" s="4">
        <f>'Enhanced Basket_AUTOLOAD'!AB1869</f>
        <v>0</v>
      </c>
      <c r="AG1869" s="4" t="e">
        <f>VLOOKUP(AJ1869,'Ticker Mapping'!$I$3:$M$6706,5,0)</f>
        <v>#N/A</v>
      </c>
      <c r="AH1869" s="4" t="e">
        <f>_xll.BDP(AK1869&amp;" SEDOL","TICKER_AND_EXCH_CODE")</f>
        <v>#NAME?</v>
      </c>
      <c r="AI1869" s="4" t="e">
        <f t="shared" si="363"/>
        <v>#N/A</v>
      </c>
      <c r="AJ1869" s="4">
        <f>'Enhanced Basket_AUTOLOAD'!P1869</f>
        <v>0</v>
      </c>
      <c r="AK1869" s="4">
        <f>'Enhanced Basket_AUTOLOAD'!Q1869</f>
        <v>0</v>
      </c>
      <c r="AL1869" s="4">
        <f>'Enhanced Basket_AUTOLOAD'!Y1869</f>
        <v>0</v>
      </c>
      <c r="AM1869" s="4" t="e">
        <f t="shared" si="364"/>
        <v>#N/A</v>
      </c>
      <c r="AN1869" s="4" t="str">
        <f t="shared" si="365"/>
        <v>NO</v>
      </c>
      <c r="AO1869" s="4" t="str">
        <f t="shared" si="366"/>
        <v>Cash-in-Lieu</v>
      </c>
    </row>
    <row r="1870" ht="15" customHeight="1" s="4" customFormat="1">
      <c r="A1870" s="4">
        <f>'Enhanced Basket_AUTOLOAD'!H1870</f>
        <v>0</v>
      </c>
      <c r="B1870" s="4" t="str">
        <f t="shared" si="355"/>
        <v>SELL</v>
      </c>
      <c r="C1870" s="4" t="s">
        <v>29</v>
      </c>
      <c r="D1870" s="4" t="str">
        <f t="shared" si="356"/>
        <v>MT</v>
      </c>
      <c r="E1870" s="4" t="str">
        <f t="shared" si="357"/>
      </c>
      <c r="F1870" s="4" t="str">
        <f t="shared" si="358"/>
        <v>CIL LOAD</v>
      </c>
      <c r="G1870" s="4">
        <f t="shared" si="359"/>
        <v>0</v>
      </c>
      <c r="H1870" s="4" t="e">
        <f t="shared" si="360"/>
        <v>#N/A</v>
      </c>
      <c r="I1870" s="4" t="e">
        <f>_xll.BDP(AG1870&amp;" equity","crncy_adj_px_last","eqy_fund_crncy=usd")</f>
        <v>#NAME?</v>
      </c>
      <c r="J1870" s="4" t="str">
        <f t="shared" si="361"/>
      </c>
      <c r="AA1870" s="4">
        <f t="shared" si="362"/>
        <v>0</v>
      </c>
      <c r="AB1870" s="4">
        <f>'Enhanced Basket_AUTOLOAD'!T1870</f>
        <v>0</v>
      </c>
      <c r="AC1870" s="4">
        <f>'Enhanced Basket_AUTOLOAD'!M1870</f>
        <v>0</v>
      </c>
      <c r="AD1870" s="4">
        <f>'Enhanced Basket_AUTOLOAD'!L1870</f>
        <v>0</v>
      </c>
      <c r="AE1870" s="4">
        <f>'Enhanced Basket_AUTOLOAD'!Z1870</f>
        <v>0</v>
      </c>
      <c r="AF1870" s="4">
        <f>'Enhanced Basket_AUTOLOAD'!AB1870</f>
        <v>0</v>
      </c>
      <c r="AG1870" s="4" t="e">
        <f>VLOOKUP(AJ1870,'Ticker Mapping'!$I$3:$M$6706,5,0)</f>
        <v>#N/A</v>
      </c>
      <c r="AH1870" s="4" t="e">
        <f>_xll.BDP(AK1870&amp;" SEDOL","TICKER_AND_EXCH_CODE")</f>
        <v>#NAME?</v>
      </c>
      <c r="AI1870" s="4" t="e">
        <f t="shared" si="363"/>
        <v>#N/A</v>
      </c>
      <c r="AJ1870" s="4">
        <f>'Enhanced Basket_AUTOLOAD'!P1870</f>
        <v>0</v>
      </c>
      <c r="AK1870" s="4">
        <f>'Enhanced Basket_AUTOLOAD'!Q1870</f>
        <v>0</v>
      </c>
      <c r="AL1870" s="4">
        <f>'Enhanced Basket_AUTOLOAD'!Y1870</f>
        <v>0</v>
      </c>
      <c r="AM1870" s="4" t="e">
        <f t="shared" si="364"/>
        <v>#N/A</v>
      </c>
      <c r="AN1870" s="4" t="str">
        <f t="shared" si="365"/>
        <v>NO</v>
      </c>
      <c r="AO1870" s="4" t="str">
        <f t="shared" si="366"/>
        <v>Cash-in-Lieu</v>
      </c>
    </row>
    <row r="1871" ht="15" customHeight="1" s="4" customFormat="1">
      <c r="A1871" s="4">
        <f>'Enhanced Basket_AUTOLOAD'!H1871</f>
        <v>0</v>
      </c>
      <c r="B1871" s="4" t="str">
        <f t="shared" si="355"/>
        <v>SELL</v>
      </c>
      <c r="C1871" s="4" t="s">
        <v>29</v>
      </c>
      <c r="D1871" s="4" t="str">
        <f t="shared" si="356"/>
        <v>MT</v>
      </c>
      <c r="E1871" s="4" t="str">
        <f t="shared" si="357"/>
      </c>
      <c r="F1871" s="4" t="str">
        <f t="shared" si="358"/>
        <v>CIL LOAD</v>
      </c>
      <c r="G1871" s="4">
        <f t="shared" si="359"/>
        <v>0</v>
      </c>
      <c r="H1871" s="4" t="e">
        <f t="shared" si="360"/>
        <v>#N/A</v>
      </c>
      <c r="I1871" s="4" t="e">
        <f>_xll.BDP(AG1871&amp;" equity","crncy_adj_px_last","eqy_fund_crncy=usd")</f>
        <v>#NAME?</v>
      </c>
      <c r="J1871" s="4" t="str">
        <f t="shared" si="361"/>
      </c>
      <c r="AA1871" s="4">
        <f t="shared" si="362"/>
        <v>0</v>
      </c>
      <c r="AB1871" s="4">
        <f>'Enhanced Basket_AUTOLOAD'!T1871</f>
        <v>0</v>
      </c>
      <c r="AC1871" s="4">
        <f>'Enhanced Basket_AUTOLOAD'!M1871</f>
        <v>0</v>
      </c>
      <c r="AD1871" s="4">
        <f>'Enhanced Basket_AUTOLOAD'!L1871</f>
        <v>0</v>
      </c>
      <c r="AE1871" s="4">
        <f>'Enhanced Basket_AUTOLOAD'!Z1871</f>
        <v>0</v>
      </c>
      <c r="AF1871" s="4">
        <f>'Enhanced Basket_AUTOLOAD'!AB1871</f>
        <v>0</v>
      </c>
      <c r="AG1871" s="4" t="e">
        <f>VLOOKUP(AJ1871,'Ticker Mapping'!$I$3:$M$6706,5,0)</f>
        <v>#N/A</v>
      </c>
      <c r="AH1871" s="4" t="e">
        <f>_xll.BDP(AK1871&amp;" SEDOL","TICKER_AND_EXCH_CODE")</f>
        <v>#NAME?</v>
      </c>
      <c r="AI1871" s="4" t="e">
        <f t="shared" si="363"/>
        <v>#N/A</v>
      </c>
      <c r="AJ1871" s="4">
        <f>'Enhanced Basket_AUTOLOAD'!P1871</f>
        <v>0</v>
      </c>
      <c r="AK1871" s="4">
        <f>'Enhanced Basket_AUTOLOAD'!Q1871</f>
        <v>0</v>
      </c>
      <c r="AL1871" s="4">
        <f>'Enhanced Basket_AUTOLOAD'!Y1871</f>
        <v>0</v>
      </c>
      <c r="AM1871" s="4" t="e">
        <f t="shared" si="364"/>
        <v>#N/A</v>
      </c>
      <c r="AN1871" s="4" t="str">
        <f t="shared" si="365"/>
        <v>NO</v>
      </c>
      <c r="AO1871" s="4" t="str">
        <f t="shared" si="366"/>
        <v>Cash-in-Lieu</v>
      </c>
    </row>
    <row r="1872" ht="15" customHeight="1" s="4" customFormat="1">
      <c r="A1872" s="4">
        <f>'Enhanced Basket_AUTOLOAD'!H1872</f>
        <v>0</v>
      </c>
      <c r="B1872" s="4" t="str">
        <f t="shared" si="355"/>
        <v>SELL</v>
      </c>
      <c r="C1872" s="4" t="s">
        <v>29</v>
      </c>
      <c r="D1872" s="4" t="str">
        <f t="shared" si="356"/>
        <v>MT</v>
      </c>
      <c r="E1872" s="4" t="str">
        <f t="shared" si="357"/>
      </c>
      <c r="F1872" s="4" t="str">
        <f t="shared" si="358"/>
        <v>CIL LOAD</v>
      </c>
      <c r="G1872" s="4">
        <f t="shared" si="359"/>
        <v>0</v>
      </c>
      <c r="H1872" s="4" t="e">
        <f t="shared" si="360"/>
        <v>#N/A</v>
      </c>
      <c r="I1872" s="4" t="e">
        <f>_xll.BDP(AG1872&amp;" equity","crncy_adj_px_last","eqy_fund_crncy=usd")</f>
        <v>#NAME?</v>
      </c>
      <c r="J1872" s="4" t="str">
        <f t="shared" si="361"/>
      </c>
      <c r="AA1872" s="4">
        <f t="shared" si="362"/>
        <v>0</v>
      </c>
      <c r="AB1872" s="4">
        <f>'Enhanced Basket_AUTOLOAD'!T1872</f>
        <v>0</v>
      </c>
      <c r="AC1872" s="4">
        <f>'Enhanced Basket_AUTOLOAD'!M1872</f>
        <v>0</v>
      </c>
      <c r="AD1872" s="4">
        <f>'Enhanced Basket_AUTOLOAD'!L1872</f>
        <v>0</v>
      </c>
      <c r="AE1872" s="4">
        <f>'Enhanced Basket_AUTOLOAD'!Z1872</f>
        <v>0</v>
      </c>
      <c r="AF1872" s="4">
        <f>'Enhanced Basket_AUTOLOAD'!AB1872</f>
        <v>0</v>
      </c>
      <c r="AG1872" s="4" t="e">
        <f>VLOOKUP(AJ1872,'Ticker Mapping'!$I$3:$M$6706,5,0)</f>
        <v>#N/A</v>
      </c>
      <c r="AH1872" s="4" t="e">
        <f>_xll.BDP(AK1872&amp;" SEDOL","TICKER_AND_EXCH_CODE")</f>
        <v>#NAME?</v>
      </c>
      <c r="AI1872" s="4" t="e">
        <f t="shared" si="363"/>
        <v>#N/A</v>
      </c>
      <c r="AJ1872" s="4">
        <f>'Enhanced Basket_AUTOLOAD'!P1872</f>
        <v>0</v>
      </c>
      <c r="AK1872" s="4">
        <f>'Enhanced Basket_AUTOLOAD'!Q1872</f>
        <v>0</v>
      </c>
      <c r="AL1872" s="4">
        <f>'Enhanced Basket_AUTOLOAD'!Y1872</f>
        <v>0</v>
      </c>
      <c r="AM1872" s="4" t="e">
        <f t="shared" si="364"/>
        <v>#N/A</v>
      </c>
      <c r="AN1872" s="4" t="str">
        <f t="shared" si="365"/>
        <v>NO</v>
      </c>
      <c r="AO1872" s="4" t="str">
        <f t="shared" si="366"/>
        <v>Cash-in-Lieu</v>
      </c>
    </row>
    <row r="1873" ht="15" customHeight="1" s="4" customFormat="1">
      <c r="A1873" s="4">
        <f>'Enhanced Basket_AUTOLOAD'!H1873</f>
        <v>0</v>
      </c>
      <c r="B1873" s="4" t="str">
        <f t="shared" si="355"/>
        <v>SELL</v>
      </c>
      <c r="C1873" s="4" t="s">
        <v>29</v>
      </c>
      <c r="D1873" s="4" t="str">
        <f t="shared" si="356"/>
        <v>MT</v>
      </c>
      <c r="E1873" s="4" t="str">
        <f t="shared" si="357"/>
      </c>
      <c r="F1873" s="4" t="str">
        <f t="shared" si="358"/>
        <v>CIL LOAD</v>
      </c>
      <c r="G1873" s="4">
        <f t="shared" si="359"/>
        <v>0</v>
      </c>
      <c r="H1873" s="4" t="e">
        <f t="shared" si="360"/>
        <v>#N/A</v>
      </c>
      <c r="I1873" s="4" t="e">
        <f>_xll.BDP(AG1873&amp;" equity","crncy_adj_px_last","eqy_fund_crncy=usd")</f>
        <v>#NAME?</v>
      </c>
      <c r="J1873" s="4" t="str">
        <f t="shared" si="361"/>
      </c>
      <c r="AA1873" s="4">
        <f t="shared" si="362"/>
        <v>0</v>
      </c>
      <c r="AB1873" s="4">
        <f>'Enhanced Basket_AUTOLOAD'!T1873</f>
        <v>0</v>
      </c>
      <c r="AC1873" s="4">
        <f>'Enhanced Basket_AUTOLOAD'!M1873</f>
        <v>0</v>
      </c>
      <c r="AD1873" s="4">
        <f>'Enhanced Basket_AUTOLOAD'!L1873</f>
        <v>0</v>
      </c>
      <c r="AE1873" s="4">
        <f>'Enhanced Basket_AUTOLOAD'!Z1873</f>
        <v>0</v>
      </c>
      <c r="AF1873" s="4">
        <f>'Enhanced Basket_AUTOLOAD'!AB1873</f>
        <v>0</v>
      </c>
      <c r="AG1873" s="4" t="e">
        <f>VLOOKUP(AJ1873,'Ticker Mapping'!$I$3:$M$6706,5,0)</f>
        <v>#N/A</v>
      </c>
      <c r="AH1873" s="4" t="e">
        <f>_xll.BDP(AK1873&amp;" SEDOL","TICKER_AND_EXCH_CODE")</f>
        <v>#NAME?</v>
      </c>
      <c r="AI1873" s="4" t="e">
        <f t="shared" si="363"/>
        <v>#N/A</v>
      </c>
      <c r="AJ1873" s="4">
        <f>'Enhanced Basket_AUTOLOAD'!P1873</f>
        <v>0</v>
      </c>
      <c r="AK1873" s="4">
        <f>'Enhanced Basket_AUTOLOAD'!Q1873</f>
        <v>0</v>
      </c>
      <c r="AL1873" s="4">
        <f>'Enhanced Basket_AUTOLOAD'!Y1873</f>
        <v>0</v>
      </c>
      <c r="AM1873" s="4" t="e">
        <f t="shared" si="364"/>
        <v>#N/A</v>
      </c>
      <c r="AN1873" s="4" t="str">
        <f t="shared" si="365"/>
        <v>NO</v>
      </c>
      <c r="AO1873" s="4" t="str">
        <f t="shared" si="366"/>
        <v>Cash-in-Lieu</v>
      </c>
    </row>
    <row r="1874" ht="15" customHeight="1" s="4" customFormat="1">
      <c r="A1874" s="4">
        <f>'Enhanced Basket_AUTOLOAD'!H1874</f>
        <v>0</v>
      </c>
      <c r="B1874" s="4" t="str">
        <f t="shared" si="355"/>
        <v>SELL</v>
      </c>
      <c r="C1874" s="4" t="s">
        <v>29</v>
      </c>
      <c r="D1874" s="4" t="str">
        <f t="shared" si="356"/>
        <v>MT</v>
      </c>
      <c r="E1874" s="4" t="str">
        <f t="shared" si="357"/>
      </c>
      <c r="F1874" s="4" t="str">
        <f t="shared" si="358"/>
        <v>CIL LOAD</v>
      </c>
      <c r="G1874" s="4">
        <f t="shared" si="359"/>
        <v>0</v>
      </c>
      <c r="H1874" s="4" t="e">
        <f t="shared" si="360"/>
        <v>#N/A</v>
      </c>
      <c r="I1874" s="4" t="e">
        <f>_xll.BDP(AG1874&amp;" equity","crncy_adj_px_last","eqy_fund_crncy=usd")</f>
        <v>#NAME?</v>
      </c>
      <c r="J1874" s="4" t="str">
        <f t="shared" si="361"/>
      </c>
      <c r="AA1874" s="4">
        <f t="shared" si="362"/>
        <v>0</v>
      </c>
      <c r="AB1874" s="4">
        <f>'Enhanced Basket_AUTOLOAD'!T1874</f>
        <v>0</v>
      </c>
      <c r="AC1874" s="4">
        <f>'Enhanced Basket_AUTOLOAD'!M1874</f>
        <v>0</v>
      </c>
      <c r="AD1874" s="4">
        <f>'Enhanced Basket_AUTOLOAD'!L1874</f>
        <v>0</v>
      </c>
      <c r="AE1874" s="4">
        <f>'Enhanced Basket_AUTOLOAD'!Z1874</f>
        <v>0</v>
      </c>
      <c r="AF1874" s="4">
        <f>'Enhanced Basket_AUTOLOAD'!AB1874</f>
        <v>0</v>
      </c>
      <c r="AG1874" s="4" t="e">
        <f>VLOOKUP(AJ1874,'Ticker Mapping'!$I$3:$M$6706,5,0)</f>
        <v>#N/A</v>
      </c>
      <c r="AH1874" s="4" t="e">
        <f>_xll.BDP(AK1874&amp;" SEDOL","TICKER_AND_EXCH_CODE")</f>
        <v>#NAME?</v>
      </c>
      <c r="AI1874" s="4" t="e">
        <f t="shared" si="363"/>
        <v>#N/A</v>
      </c>
      <c r="AJ1874" s="4">
        <f>'Enhanced Basket_AUTOLOAD'!P1874</f>
        <v>0</v>
      </c>
      <c r="AK1874" s="4">
        <f>'Enhanced Basket_AUTOLOAD'!Q1874</f>
        <v>0</v>
      </c>
      <c r="AL1874" s="4">
        <f>'Enhanced Basket_AUTOLOAD'!Y1874</f>
        <v>0</v>
      </c>
      <c r="AM1874" s="4" t="e">
        <f t="shared" si="364"/>
        <v>#N/A</v>
      </c>
      <c r="AN1874" s="4" t="str">
        <f t="shared" si="365"/>
        <v>NO</v>
      </c>
      <c r="AO1874" s="4" t="str">
        <f t="shared" si="366"/>
        <v>Cash-in-Lieu</v>
      </c>
    </row>
    <row r="1875" ht="15" customHeight="1" s="4" customFormat="1">
      <c r="A1875" s="4">
        <f>'Enhanced Basket_AUTOLOAD'!H1875</f>
        <v>0</v>
      </c>
      <c r="B1875" s="4" t="str">
        <f t="shared" si="355"/>
        <v>SELL</v>
      </c>
      <c r="C1875" s="4" t="s">
        <v>29</v>
      </c>
      <c r="D1875" s="4" t="str">
        <f t="shared" si="356"/>
        <v>MT</v>
      </c>
      <c r="E1875" s="4" t="str">
        <f t="shared" si="357"/>
      </c>
      <c r="F1875" s="4" t="str">
        <f t="shared" si="358"/>
        <v>CIL LOAD</v>
      </c>
      <c r="G1875" s="4">
        <f t="shared" si="359"/>
        <v>0</v>
      </c>
      <c r="H1875" s="4" t="e">
        <f t="shared" si="360"/>
        <v>#N/A</v>
      </c>
      <c r="I1875" s="4" t="e">
        <f>_xll.BDP(AG1875&amp;" equity","crncy_adj_px_last","eqy_fund_crncy=usd")</f>
        <v>#NAME?</v>
      </c>
      <c r="J1875" s="4" t="str">
        <f t="shared" si="361"/>
      </c>
      <c r="AA1875" s="4">
        <f t="shared" si="362"/>
        <v>0</v>
      </c>
      <c r="AB1875" s="4">
        <f>'Enhanced Basket_AUTOLOAD'!T1875</f>
        <v>0</v>
      </c>
      <c r="AC1875" s="4">
        <f>'Enhanced Basket_AUTOLOAD'!M1875</f>
        <v>0</v>
      </c>
      <c r="AD1875" s="4">
        <f>'Enhanced Basket_AUTOLOAD'!L1875</f>
        <v>0</v>
      </c>
      <c r="AE1875" s="4">
        <f>'Enhanced Basket_AUTOLOAD'!Z1875</f>
        <v>0</v>
      </c>
      <c r="AF1875" s="4">
        <f>'Enhanced Basket_AUTOLOAD'!AB1875</f>
        <v>0</v>
      </c>
      <c r="AG1875" s="4" t="e">
        <f>VLOOKUP(AJ1875,'Ticker Mapping'!$I$3:$M$6706,5,0)</f>
        <v>#N/A</v>
      </c>
      <c r="AH1875" s="4" t="e">
        <f>_xll.BDP(AK1875&amp;" SEDOL","TICKER_AND_EXCH_CODE")</f>
        <v>#NAME?</v>
      </c>
      <c r="AI1875" s="4" t="e">
        <f t="shared" si="363"/>
        <v>#N/A</v>
      </c>
      <c r="AJ1875" s="4">
        <f>'Enhanced Basket_AUTOLOAD'!P1875</f>
        <v>0</v>
      </c>
      <c r="AK1875" s="4">
        <f>'Enhanced Basket_AUTOLOAD'!Q1875</f>
        <v>0</v>
      </c>
      <c r="AL1875" s="4">
        <f>'Enhanced Basket_AUTOLOAD'!Y1875</f>
        <v>0</v>
      </c>
      <c r="AM1875" s="4" t="e">
        <f t="shared" si="364"/>
        <v>#N/A</v>
      </c>
      <c r="AN1875" s="4" t="str">
        <f t="shared" si="365"/>
        <v>NO</v>
      </c>
      <c r="AO1875" s="4" t="str">
        <f t="shared" si="366"/>
        <v>Cash-in-Lieu</v>
      </c>
    </row>
    <row r="1876" ht="15" customHeight="1" s="4" customFormat="1">
      <c r="A1876" s="4">
        <f>'Enhanced Basket_AUTOLOAD'!H1876</f>
        <v>0</v>
      </c>
      <c r="B1876" s="4" t="str">
        <f t="shared" si="355"/>
        <v>SELL</v>
      </c>
      <c r="C1876" s="4" t="s">
        <v>29</v>
      </c>
      <c r="D1876" s="4" t="str">
        <f t="shared" si="356"/>
        <v>MT</v>
      </c>
      <c r="E1876" s="4" t="str">
        <f t="shared" si="357"/>
      </c>
      <c r="F1876" s="4" t="str">
        <f t="shared" si="358"/>
        <v>CIL LOAD</v>
      </c>
      <c r="G1876" s="4">
        <f t="shared" si="359"/>
        <v>0</v>
      </c>
      <c r="H1876" s="4" t="e">
        <f t="shared" si="360"/>
        <v>#N/A</v>
      </c>
      <c r="I1876" s="4" t="e">
        <f>_xll.BDP(AG1876&amp;" equity","crncy_adj_px_last","eqy_fund_crncy=usd")</f>
        <v>#NAME?</v>
      </c>
      <c r="J1876" s="4" t="str">
        <f t="shared" si="361"/>
      </c>
      <c r="AA1876" s="4">
        <f t="shared" si="362"/>
        <v>0</v>
      </c>
      <c r="AB1876" s="4">
        <f>'Enhanced Basket_AUTOLOAD'!T1876</f>
        <v>0</v>
      </c>
      <c r="AC1876" s="4">
        <f>'Enhanced Basket_AUTOLOAD'!M1876</f>
        <v>0</v>
      </c>
      <c r="AD1876" s="4">
        <f>'Enhanced Basket_AUTOLOAD'!L1876</f>
        <v>0</v>
      </c>
      <c r="AE1876" s="4">
        <f>'Enhanced Basket_AUTOLOAD'!Z1876</f>
        <v>0</v>
      </c>
      <c r="AF1876" s="4">
        <f>'Enhanced Basket_AUTOLOAD'!AB1876</f>
        <v>0</v>
      </c>
      <c r="AG1876" s="4" t="e">
        <f>VLOOKUP(AJ1876,'Ticker Mapping'!$I$3:$M$6706,5,0)</f>
        <v>#N/A</v>
      </c>
      <c r="AH1876" s="4" t="e">
        <f>_xll.BDP(AK1876&amp;" SEDOL","TICKER_AND_EXCH_CODE")</f>
        <v>#NAME?</v>
      </c>
      <c r="AI1876" s="4" t="e">
        <f t="shared" si="363"/>
        <v>#N/A</v>
      </c>
      <c r="AJ1876" s="4">
        <f>'Enhanced Basket_AUTOLOAD'!P1876</f>
        <v>0</v>
      </c>
      <c r="AK1876" s="4">
        <f>'Enhanced Basket_AUTOLOAD'!Q1876</f>
        <v>0</v>
      </c>
      <c r="AL1876" s="4">
        <f>'Enhanced Basket_AUTOLOAD'!Y1876</f>
        <v>0</v>
      </c>
      <c r="AM1876" s="4" t="e">
        <f t="shared" si="364"/>
        <v>#N/A</v>
      </c>
      <c r="AN1876" s="4" t="str">
        <f t="shared" si="365"/>
        <v>NO</v>
      </c>
      <c r="AO1876" s="4" t="str">
        <f t="shared" si="366"/>
        <v>Cash-in-Lieu</v>
      </c>
    </row>
    <row r="1877" ht="15" customHeight="1" s="4" customFormat="1">
      <c r="A1877" s="4">
        <f>'Enhanced Basket_AUTOLOAD'!H1877</f>
        <v>0</v>
      </c>
      <c r="B1877" s="4" t="str">
        <f t="shared" si="355"/>
        <v>SELL</v>
      </c>
      <c r="C1877" s="4" t="s">
        <v>29</v>
      </c>
      <c r="D1877" s="4" t="str">
        <f t="shared" si="356"/>
        <v>MT</v>
      </c>
      <c r="E1877" s="4" t="str">
        <f t="shared" si="357"/>
      </c>
      <c r="F1877" s="4" t="str">
        <f t="shared" si="358"/>
        <v>CIL LOAD</v>
      </c>
      <c r="G1877" s="4">
        <f t="shared" si="359"/>
        <v>0</v>
      </c>
      <c r="H1877" s="4" t="e">
        <f t="shared" si="360"/>
        <v>#N/A</v>
      </c>
      <c r="I1877" s="4" t="e">
        <f>_xll.BDP(AG1877&amp;" equity","crncy_adj_px_last","eqy_fund_crncy=usd")</f>
        <v>#NAME?</v>
      </c>
      <c r="J1877" s="4" t="str">
        <f t="shared" si="361"/>
      </c>
      <c r="AA1877" s="4">
        <f t="shared" si="362"/>
        <v>0</v>
      </c>
      <c r="AB1877" s="4">
        <f>'Enhanced Basket_AUTOLOAD'!T1877</f>
        <v>0</v>
      </c>
      <c r="AC1877" s="4">
        <f>'Enhanced Basket_AUTOLOAD'!M1877</f>
        <v>0</v>
      </c>
      <c r="AD1877" s="4">
        <f>'Enhanced Basket_AUTOLOAD'!L1877</f>
        <v>0</v>
      </c>
      <c r="AE1877" s="4">
        <f>'Enhanced Basket_AUTOLOAD'!Z1877</f>
        <v>0</v>
      </c>
      <c r="AF1877" s="4">
        <f>'Enhanced Basket_AUTOLOAD'!AB1877</f>
        <v>0</v>
      </c>
      <c r="AG1877" s="4" t="e">
        <f>VLOOKUP(AJ1877,'Ticker Mapping'!$I$3:$M$6706,5,0)</f>
        <v>#N/A</v>
      </c>
      <c r="AH1877" s="4" t="e">
        <f>_xll.BDP(AK1877&amp;" SEDOL","TICKER_AND_EXCH_CODE")</f>
        <v>#NAME?</v>
      </c>
      <c r="AI1877" s="4" t="e">
        <f t="shared" si="363"/>
        <v>#N/A</v>
      </c>
      <c r="AJ1877" s="4">
        <f>'Enhanced Basket_AUTOLOAD'!P1877</f>
        <v>0</v>
      </c>
      <c r="AK1877" s="4">
        <f>'Enhanced Basket_AUTOLOAD'!Q1877</f>
        <v>0</v>
      </c>
      <c r="AL1877" s="4">
        <f>'Enhanced Basket_AUTOLOAD'!Y1877</f>
        <v>0</v>
      </c>
      <c r="AM1877" s="4" t="e">
        <f t="shared" si="364"/>
        <v>#N/A</v>
      </c>
      <c r="AN1877" s="4" t="str">
        <f t="shared" si="365"/>
        <v>NO</v>
      </c>
      <c r="AO1877" s="4" t="str">
        <f t="shared" si="366"/>
        <v>Cash-in-Lieu</v>
      </c>
    </row>
    <row r="1878" ht="15" customHeight="1" s="4" customFormat="1">
      <c r="A1878" s="4">
        <f>'Enhanced Basket_AUTOLOAD'!H1878</f>
        <v>0</v>
      </c>
      <c r="B1878" s="4" t="str">
        <f t="shared" si="355"/>
        <v>SELL</v>
      </c>
      <c r="C1878" s="4" t="s">
        <v>29</v>
      </c>
      <c r="D1878" s="4" t="str">
        <f t="shared" si="356"/>
        <v>MT</v>
      </c>
      <c r="E1878" s="4" t="str">
        <f t="shared" si="357"/>
      </c>
      <c r="F1878" s="4" t="str">
        <f t="shared" si="358"/>
        <v>CIL LOAD</v>
      </c>
      <c r="G1878" s="4">
        <f t="shared" si="359"/>
        <v>0</v>
      </c>
      <c r="H1878" s="4" t="e">
        <f t="shared" si="360"/>
        <v>#N/A</v>
      </c>
      <c r="I1878" s="4" t="e">
        <f>_xll.BDP(AG1878&amp;" equity","crncy_adj_px_last","eqy_fund_crncy=usd")</f>
        <v>#NAME?</v>
      </c>
      <c r="J1878" s="4" t="str">
        <f t="shared" si="361"/>
      </c>
      <c r="AA1878" s="4">
        <f t="shared" si="362"/>
        <v>0</v>
      </c>
      <c r="AB1878" s="4">
        <f>'Enhanced Basket_AUTOLOAD'!T1878</f>
        <v>0</v>
      </c>
      <c r="AC1878" s="4">
        <f>'Enhanced Basket_AUTOLOAD'!M1878</f>
        <v>0</v>
      </c>
      <c r="AD1878" s="4">
        <f>'Enhanced Basket_AUTOLOAD'!L1878</f>
        <v>0</v>
      </c>
      <c r="AE1878" s="4">
        <f>'Enhanced Basket_AUTOLOAD'!Z1878</f>
        <v>0</v>
      </c>
      <c r="AF1878" s="4">
        <f>'Enhanced Basket_AUTOLOAD'!AB1878</f>
        <v>0</v>
      </c>
      <c r="AG1878" s="4" t="e">
        <f>VLOOKUP(AJ1878,'Ticker Mapping'!$I$3:$M$6706,5,0)</f>
        <v>#N/A</v>
      </c>
      <c r="AH1878" s="4" t="e">
        <f>_xll.BDP(AK1878&amp;" SEDOL","TICKER_AND_EXCH_CODE")</f>
        <v>#NAME?</v>
      </c>
      <c r="AI1878" s="4" t="e">
        <f t="shared" si="363"/>
        <v>#N/A</v>
      </c>
      <c r="AJ1878" s="4">
        <f>'Enhanced Basket_AUTOLOAD'!P1878</f>
        <v>0</v>
      </c>
      <c r="AK1878" s="4">
        <f>'Enhanced Basket_AUTOLOAD'!Q1878</f>
        <v>0</v>
      </c>
      <c r="AL1878" s="4">
        <f>'Enhanced Basket_AUTOLOAD'!Y1878</f>
        <v>0</v>
      </c>
      <c r="AM1878" s="4" t="e">
        <f t="shared" si="364"/>
        <v>#N/A</v>
      </c>
      <c r="AN1878" s="4" t="str">
        <f t="shared" si="365"/>
        <v>NO</v>
      </c>
      <c r="AO1878" s="4" t="str">
        <f t="shared" si="366"/>
        <v>Cash-in-Lieu</v>
      </c>
    </row>
    <row r="1879" ht="15" customHeight="1" s="4" customFormat="1">
      <c r="A1879" s="4">
        <f>'Enhanced Basket_AUTOLOAD'!H1879</f>
        <v>0</v>
      </c>
      <c r="B1879" s="4" t="str">
        <f t="shared" si="355"/>
        <v>SELL</v>
      </c>
      <c r="C1879" s="4" t="s">
        <v>29</v>
      </c>
      <c r="D1879" s="4" t="str">
        <f t="shared" si="356"/>
        <v>MT</v>
      </c>
      <c r="E1879" s="4" t="str">
        <f t="shared" si="357"/>
      </c>
      <c r="F1879" s="4" t="str">
        <f t="shared" si="358"/>
        <v>CIL LOAD</v>
      </c>
      <c r="G1879" s="4">
        <f t="shared" si="359"/>
        <v>0</v>
      </c>
      <c r="H1879" s="4" t="e">
        <f t="shared" si="360"/>
        <v>#N/A</v>
      </c>
      <c r="I1879" s="4" t="e">
        <f>_xll.BDP(AG1879&amp;" equity","crncy_adj_px_last","eqy_fund_crncy=usd")</f>
        <v>#NAME?</v>
      </c>
      <c r="J1879" s="4" t="str">
        <f t="shared" si="361"/>
      </c>
      <c r="AA1879" s="4">
        <f t="shared" si="362"/>
        <v>0</v>
      </c>
      <c r="AB1879" s="4">
        <f>'Enhanced Basket_AUTOLOAD'!T1879</f>
        <v>0</v>
      </c>
      <c r="AC1879" s="4">
        <f>'Enhanced Basket_AUTOLOAD'!M1879</f>
        <v>0</v>
      </c>
      <c r="AD1879" s="4">
        <f>'Enhanced Basket_AUTOLOAD'!L1879</f>
        <v>0</v>
      </c>
      <c r="AE1879" s="4">
        <f>'Enhanced Basket_AUTOLOAD'!Z1879</f>
        <v>0</v>
      </c>
      <c r="AF1879" s="4">
        <f>'Enhanced Basket_AUTOLOAD'!AB1879</f>
        <v>0</v>
      </c>
      <c r="AG1879" s="4" t="e">
        <f>VLOOKUP(AJ1879,'Ticker Mapping'!$I$3:$M$6706,5,0)</f>
        <v>#N/A</v>
      </c>
      <c r="AH1879" s="4" t="e">
        <f>_xll.BDP(AK1879&amp;" SEDOL","TICKER_AND_EXCH_CODE")</f>
        <v>#NAME?</v>
      </c>
      <c r="AI1879" s="4" t="e">
        <f t="shared" si="363"/>
        <v>#N/A</v>
      </c>
      <c r="AJ1879" s="4">
        <f>'Enhanced Basket_AUTOLOAD'!P1879</f>
        <v>0</v>
      </c>
      <c r="AK1879" s="4">
        <f>'Enhanced Basket_AUTOLOAD'!Q1879</f>
        <v>0</v>
      </c>
      <c r="AL1879" s="4">
        <f>'Enhanced Basket_AUTOLOAD'!Y1879</f>
        <v>0</v>
      </c>
      <c r="AM1879" s="4" t="e">
        <f t="shared" si="364"/>
        <v>#N/A</v>
      </c>
      <c r="AN1879" s="4" t="str">
        <f t="shared" si="365"/>
        <v>NO</v>
      </c>
      <c r="AO1879" s="4" t="str">
        <f t="shared" si="366"/>
        <v>Cash-in-Lieu</v>
      </c>
    </row>
    <row r="1880" ht="15" customHeight="1" s="4" customFormat="1">
      <c r="A1880" s="4">
        <f>'Enhanced Basket_AUTOLOAD'!H1880</f>
        <v>0</v>
      </c>
      <c r="B1880" s="4" t="str">
        <f t="shared" si="355"/>
        <v>SELL</v>
      </c>
      <c r="C1880" s="4" t="s">
        <v>29</v>
      </c>
      <c r="D1880" s="4" t="str">
        <f t="shared" si="356"/>
        <v>MT</v>
      </c>
      <c r="E1880" s="4" t="str">
        <f t="shared" si="357"/>
      </c>
      <c r="F1880" s="4" t="str">
        <f t="shared" si="358"/>
        <v>CIL LOAD</v>
      </c>
      <c r="G1880" s="4">
        <f t="shared" si="359"/>
        <v>0</v>
      </c>
      <c r="H1880" s="4" t="e">
        <f t="shared" si="360"/>
        <v>#N/A</v>
      </c>
      <c r="I1880" s="4" t="e">
        <f>_xll.BDP(AG1880&amp;" equity","crncy_adj_px_last","eqy_fund_crncy=usd")</f>
        <v>#NAME?</v>
      </c>
      <c r="J1880" s="4" t="str">
        <f t="shared" si="361"/>
      </c>
      <c r="AA1880" s="4">
        <f t="shared" si="362"/>
        <v>0</v>
      </c>
      <c r="AB1880" s="4">
        <f>'Enhanced Basket_AUTOLOAD'!T1880</f>
        <v>0</v>
      </c>
      <c r="AC1880" s="4">
        <f>'Enhanced Basket_AUTOLOAD'!M1880</f>
        <v>0</v>
      </c>
      <c r="AD1880" s="4">
        <f>'Enhanced Basket_AUTOLOAD'!L1880</f>
        <v>0</v>
      </c>
      <c r="AE1880" s="4">
        <f>'Enhanced Basket_AUTOLOAD'!Z1880</f>
        <v>0</v>
      </c>
      <c r="AF1880" s="4">
        <f>'Enhanced Basket_AUTOLOAD'!AB1880</f>
        <v>0</v>
      </c>
      <c r="AG1880" s="4" t="e">
        <f>VLOOKUP(AJ1880,'Ticker Mapping'!$I$3:$M$6706,5,0)</f>
        <v>#N/A</v>
      </c>
      <c r="AH1880" s="4" t="e">
        <f>_xll.BDP(AK1880&amp;" SEDOL","TICKER_AND_EXCH_CODE")</f>
        <v>#NAME?</v>
      </c>
      <c r="AI1880" s="4" t="e">
        <f t="shared" si="363"/>
        <v>#N/A</v>
      </c>
      <c r="AJ1880" s="4">
        <f>'Enhanced Basket_AUTOLOAD'!P1880</f>
        <v>0</v>
      </c>
      <c r="AK1880" s="4">
        <f>'Enhanced Basket_AUTOLOAD'!Q1880</f>
        <v>0</v>
      </c>
      <c r="AL1880" s="4">
        <f>'Enhanced Basket_AUTOLOAD'!Y1880</f>
        <v>0</v>
      </c>
      <c r="AM1880" s="4" t="e">
        <f t="shared" si="364"/>
        <v>#N/A</v>
      </c>
      <c r="AN1880" s="4" t="str">
        <f t="shared" si="365"/>
        <v>NO</v>
      </c>
      <c r="AO1880" s="4" t="str">
        <f t="shared" si="366"/>
        <v>Cash-in-Lieu</v>
      </c>
    </row>
    <row r="1881" ht="15" customHeight="1" s="4" customFormat="1">
      <c r="A1881" s="4">
        <f>'Enhanced Basket_AUTOLOAD'!H1881</f>
        <v>0</v>
      </c>
      <c r="B1881" s="4" t="str">
        <f t="shared" si="355"/>
        <v>SELL</v>
      </c>
      <c r="C1881" s="4" t="s">
        <v>29</v>
      </c>
      <c r="D1881" s="4" t="str">
        <f t="shared" si="356"/>
        <v>MT</v>
      </c>
      <c r="E1881" s="4" t="str">
        <f t="shared" si="357"/>
      </c>
      <c r="F1881" s="4" t="str">
        <f t="shared" si="358"/>
        <v>CIL LOAD</v>
      </c>
      <c r="G1881" s="4">
        <f t="shared" si="359"/>
        <v>0</v>
      </c>
      <c r="H1881" s="4" t="e">
        <f t="shared" si="360"/>
        <v>#N/A</v>
      </c>
      <c r="I1881" s="4" t="e">
        <f>_xll.BDP(AG1881&amp;" equity","crncy_adj_px_last","eqy_fund_crncy=usd")</f>
        <v>#NAME?</v>
      </c>
      <c r="J1881" s="4" t="str">
        <f t="shared" si="361"/>
      </c>
      <c r="AA1881" s="4">
        <f t="shared" si="362"/>
        <v>0</v>
      </c>
      <c r="AB1881" s="4">
        <f>'Enhanced Basket_AUTOLOAD'!T1881</f>
        <v>0</v>
      </c>
      <c r="AC1881" s="4">
        <f>'Enhanced Basket_AUTOLOAD'!M1881</f>
        <v>0</v>
      </c>
      <c r="AD1881" s="4">
        <f>'Enhanced Basket_AUTOLOAD'!L1881</f>
        <v>0</v>
      </c>
      <c r="AE1881" s="4">
        <f>'Enhanced Basket_AUTOLOAD'!Z1881</f>
        <v>0</v>
      </c>
      <c r="AF1881" s="4">
        <f>'Enhanced Basket_AUTOLOAD'!AB1881</f>
        <v>0</v>
      </c>
      <c r="AG1881" s="4" t="e">
        <f>VLOOKUP(AJ1881,'Ticker Mapping'!$I$3:$M$6706,5,0)</f>
        <v>#N/A</v>
      </c>
      <c r="AH1881" s="4" t="e">
        <f>_xll.BDP(AK1881&amp;" SEDOL","TICKER_AND_EXCH_CODE")</f>
        <v>#NAME?</v>
      </c>
      <c r="AI1881" s="4" t="e">
        <f t="shared" si="363"/>
        <v>#N/A</v>
      </c>
      <c r="AJ1881" s="4">
        <f>'Enhanced Basket_AUTOLOAD'!P1881</f>
        <v>0</v>
      </c>
      <c r="AK1881" s="4">
        <f>'Enhanced Basket_AUTOLOAD'!Q1881</f>
        <v>0</v>
      </c>
      <c r="AL1881" s="4">
        <f>'Enhanced Basket_AUTOLOAD'!Y1881</f>
        <v>0</v>
      </c>
      <c r="AM1881" s="4" t="e">
        <f t="shared" si="364"/>
        <v>#N/A</v>
      </c>
      <c r="AN1881" s="4" t="str">
        <f t="shared" si="365"/>
        <v>NO</v>
      </c>
      <c r="AO1881" s="4" t="str">
        <f t="shared" si="366"/>
        <v>Cash-in-Lieu</v>
      </c>
    </row>
    <row r="1882" ht="15" customHeight="1" s="4" customFormat="1">
      <c r="A1882" s="4">
        <f>'Enhanced Basket_AUTOLOAD'!H1882</f>
        <v>0</v>
      </c>
      <c r="B1882" s="4" t="str">
        <f t="shared" si="355"/>
        <v>SELL</v>
      </c>
      <c r="C1882" s="4" t="s">
        <v>29</v>
      </c>
      <c r="D1882" s="4" t="str">
        <f t="shared" si="356"/>
        <v>MT</v>
      </c>
      <c r="E1882" s="4" t="str">
        <f t="shared" si="357"/>
      </c>
      <c r="F1882" s="4" t="str">
        <f t="shared" si="358"/>
        <v>CIL LOAD</v>
      </c>
      <c r="G1882" s="4">
        <f t="shared" si="359"/>
        <v>0</v>
      </c>
      <c r="H1882" s="4" t="e">
        <f t="shared" si="360"/>
        <v>#N/A</v>
      </c>
      <c r="I1882" s="4" t="e">
        <f>_xll.BDP(AG1882&amp;" equity","crncy_adj_px_last","eqy_fund_crncy=usd")</f>
        <v>#NAME?</v>
      </c>
      <c r="J1882" s="4" t="str">
        <f t="shared" si="361"/>
      </c>
      <c r="AA1882" s="4">
        <f t="shared" si="362"/>
        <v>0</v>
      </c>
      <c r="AB1882" s="4">
        <f>'Enhanced Basket_AUTOLOAD'!T1882</f>
        <v>0</v>
      </c>
      <c r="AC1882" s="4">
        <f>'Enhanced Basket_AUTOLOAD'!M1882</f>
        <v>0</v>
      </c>
      <c r="AD1882" s="4">
        <f>'Enhanced Basket_AUTOLOAD'!L1882</f>
        <v>0</v>
      </c>
      <c r="AE1882" s="4">
        <f>'Enhanced Basket_AUTOLOAD'!Z1882</f>
        <v>0</v>
      </c>
      <c r="AF1882" s="4">
        <f>'Enhanced Basket_AUTOLOAD'!AB1882</f>
        <v>0</v>
      </c>
      <c r="AG1882" s="4" t="e">
        <f>VLOOKUP(AJ1882,'Ticker Mapping'!$I$3:$M$6706,5,0)</f>
        <v>#N/A</v>
      </c>
      <c r="AH1882" s="4" t="e">
        <f>_xll.BDP(AK1882&amp;" SEDOL","TICKER_AND_EXCH_CODE")</f>
        <v>#NAME?</v>
      </c>
      <c r="AI1882" s="4" t="e">
        <f t="shared" si="363"/>
        <v>#N/A</v>
      </c>
      <c r="AJ1882" s="4">
        <f>'Enhanced Basket_AUTOLOAD'!P1882</f>
        <v>0</v>
      </c>
      <c r="AK1882" s="4">
        <f>'Enhanced Basket_AUTOLOAD'!Q1882</f>
        <v>0</v>
      </c>
      <c r="AL1882" s="4">
        <f>'Enhanced Basket_AUTOLOAD'!Y1882</f>
        <v>0</v>
      </c>
      <c r="AM1882" s="4" t="e">
        <f t="shared" si="364"/>
        <v>#N/A</v>
      </c>
      <c r="AN1882" s="4" t="str">
        <f t="shared" si="365"/>
        <v>NO</v>
      </c>
      <c r="AO1882" s="4" t="str">
        <f t="shared" si="366"/>
        <v>Cash-in-Lieu</v>
      </c>
    </row>
    <row r="1883" ht="15" customHeight="1" s="4" customFormat="1">
      <c r="A1883" s="4">
        <f>'Enhanced Basket_AUTOLOAD'!H1883</f>
        <v>0</v>
      </c>
      <c r="B1883" s="4" t="str">
        <f t="shared" si="355"/>
        <v>SELL</v>
      </c>
      <c r="C1883" s="4" t="s">
        <v>29</v>
      </c>
      <c r="D1883" s="4" t="str">
        <f t="shared" si="356"/>
        <v>MT</v>
      </c>
      <c r="E1883" s="4" t="str">
        <f t="shared" si="357"/>
      </c>
      <c r="F1883" s="4" t="str">
        <f t="shared" si="358"/>
        <v>CIL LOAD</v>
      </c>
      <c r="G1883" s="4">
        <f t="shared" si="359"/>
        <v>0</v>
      </c>
      <c r="H1883" s="4" t="e">
        <f t="shared" si="360"/>
        <v>#N/A</v>
      </c>
      <c r="I1883" s="4" t="e">
        <f>_xll.BDP(AG1883&amp;" equity","crncy_adj_px_last","eqy_fund_crncy=usd")</f>
        <v>#NAME?</v>
      </c>
      <c r="J1883" s="4" t="str">
        <f t="shared" si="361"/>
      </c>
      <c r="AA1883" s="4">
        <f t="shared" si="362"/>
        <v>0</v>
      </c>
      <c r="AB1883" s="4">
        <f>'Enhanced Basket_AUTOLOAD'!T1883</f>
        <v>0</v>
      </c>
      <c r="AC1883" s="4">
        <f>'Enhanced Basket_AUTOLOAD'!M1883</f>
        <v>0</v>
      </c>
      <c r="AD1883" s="4">
        <f>'Enhanced Basket_AUTOLOAD'!L1883</f>
        <v>0</v>
      </c>
      <c r="AE1883" s="4">
        <f>'Enhanced Basket_AUTOLOAD'!Z1883</f>
        <v>0</v>
      </c>
      <c r="AF1883" s="4">
        <f>'Enhanced Basket_AUTOLOAD'!AB1883</f>
        <v>0</v>
      </c>
      <c r="AG1883" s="4" t="e">
        <f>VLOOKUP(AJ1883,'Ticker Mapping'!$I$3:$M$6706,5,0)</f>
        <v>#N/A</v>
      </c>
      <c r="AH1883" s="4" t="e">
        <f>_xll.BDP(AK1883&amp;" SEDOL","TICKER_AND_EXCH_CODE")</f>
        <v>#NAME?</v>
      </c>
      <c r="AI1883" s="4" t="e">
        <f t="shared" si="363"/>
        <v>#N/A</v>
      </c>
      <c r="AJ1883" s="4">
        <f>'Enhanced Basket_AUTOLOAD'!P1883</f>
        <v>0</v>
      </c>
      <c r="AK1883" s="4">
        <f>'Enhanced Basket_AUTOLOAD'!Q1883</f>
        <v>0</v>
      </c>
      <c r="AL1883" s="4">
        <f>'Enhanced Basket_AUTOLOAD'!Y1883</f>
        <v>0</v>
      </c>
      <c r="AM1883" s="4" t="e">
        <f t="shared" si="364"/>
        <v>#N/A</v>
      </c>
      <c r="AN1883" s="4" t="str">
        <f t="shared" si="365"/>
        <v>NO</v>
      </c>
      <c r="AO1883" s="4" t="str">
        <f t="shared" si="366"/>
        <v>Cash-in-Lieu</v>
      </c>
    </row>
    <row r="1884" ht="15" customHeight="1" s="4" customFormat="1">
      <c r="A1884" s="4">
        <f>'Enhanced Basket_AUTOLOAD'!H1884</f>
        <v>0</v>
      </c>
      <c r="B1884" s="4" t="str">
        <f t="shared" si="355"/>
        <v>SELL</v>
      </c>
      <c r="C1884" s="4" t="s">
        <v>29</v>
      </c>
      <c r="D1884" s="4" t="str">
        <f t="shared" si="356"/>
        <v>MT</v>
      </c>
      <c r="E1884" s="4" t="str">
        <f t="shared" si="357"/>
      </c>
      <c r="F1884" s="4" t="str">
        <f t="shared" si="358"/>
        <v>CIL LOAD</v>
      </c>
      <c r="G1884" s="4">
        <f t="shared" si="359"/>
        <v>0</v>
      </c>
      <c r="H1884" s="4" t="e">
        <f t="shared" si="360"/>
        <v>#N/A</v>
      </c>
      <c r="I1884" s="4" t="e">
        <f>_xll.BDP(AG1884&amp;" equity","crncy_adj_px_last","eqy_fund_crncy=usd")</f>
        <v>#NAME?</v>
      </c>
      <c r="J1884" s="4" t="str">
        <f t="shared" si="361"/>
      </c>
      <c r="AA1884" s="4">
        <f t="shared" si="362"/>
        <v>0</v>
      </c>
      <c r="AB1884" s="4">
        <f>'Enhanced Basket_AUTOLOAD'!T1884</f>
        <v>0</v>
      </c>
      <c r="AC1884" s="4">
        <f>'Enhanced Basket_AUTOLOAD'!M1884</f>
        <v>0</v>
      </c>
      <c r="AD1884" s="4">
        <f>'Enhanced Basket_AUTOLOAD'!L1884</f>
        <v>0</v>
      </c>
      <c r="AE1884" s="4">
        <f>'Enhanced Basket_AUTOLOAD'!Z1884</f>
        <v>0</v>
      </c>
      <c r="AF1884" s="4">
        <f>'Enhanced Basket_AUTOLOAD'!AB1884</f>
        <v>0</v>
      </c>
      <c r="AG1884" s="4" t="e">
        <f>VLOOKUP(AJ1884,'Ticker Mapping'!$I$3:$M$6706,5,0)</f>
        <v>#N/A</v>
      </c>
      <c r="AH1884" s="4" t="e">
        <f>_xll.BDP(AK1884&amp;" SEDOL","TICKER_AND_EXCH_CODE")</f>
        <v>#NAME?</v>
      </c>
      <c r="AI1884" s="4" t="e">
        <f t="shared" si="363"/>
        <v>#N/A</v>
      </c>
      <c r="AJ1884" s="4">
        <f>'Enhanced Basket_AUTOLOAD'!P1884</f>
        <v>0</v>
      </c>
      <c r="AK1884" s="4">
        <f>'Enhanced Basket_AUTOLOAD'!Q1884</f>
        <v>0</v>
      </c>
      <c r="AL1884" s="4">
        <f>'Enhanced Basket_AUTOLOAD'!Y1884</f>
        <v>0</v>
      </c>
      <c r="AM1884" s="4" t="e">
        <f t="shared" si="364"/>
        <v>#N/A</v>
      </c>
      <c r="AN1884" s="4" t="str">
        <f t="shared" si="365"/>
        <v>NO</v>
      </c>
      <c r="AO1884" s="4" t="str">
        <f t="shared" si="366"/>
        <v>Cash-in-Lieu</v>
      </c>
    </row>
    <row r="1885" ht="15" customHeight="1" s="4" customFormat="1">
      <c r="A1885" s="4">
        <f>'Enhanced Basket_AUTOLOAD'!H1885</f>
        <v>0</v>
      </c>
      <c r="B1885" s="4" t="str">
        <f t="shared" si="355"/>
        <v>SELL</v>
      </c>
      <c r="C1885" s="4" t="s">
        <v>29</v>
      </c>
      <c r="D1885" s="4" t="str">
        <f t="shared" si="356"/>
        <v>MT</v>
      </c>
      <c r="E1885" s="4" t="str">
        <f t="shared" si="357"/>
      </c>
      <c r="F1885" s="4" t="str">
        <f t="shared" si="358"/>
        <v>CIL LOAD</v>
      </c>
      <c r="G1885" s="4">
        <f t="shared" si="359"/>
        <v>0</v>
      </c>
      <c r="H1885" s="4" t="e">
        <f t="shared" si="360"/>
        <v>#N/A</v>
      </c>
      <c r="I1885" s="4" t="e">
        <f>_xll.BDP(AG1885&amp;" equity","crncy_adj_px_last","eqy_fund_crncy=usd")</f>
        <v>#NAME?</v>
      </c>
      <c r="J1885" s="4" t="str">
        <f t="shared" si="361"/>
      </c>
      <c r="AA1885" s="4">
        <f t="shared" si="362"/>
        <v>0</v>
      </c>
      <c r="AB1885" s="4">
        <f>'Enhanced Basket_AUTOLOAD'!T1885</f>
        <v>0</v>
      </c>
      <c r="AC1885" s="4">
        <f>'Enhanced Basket_AUTOLOAD'!M1885</f>
        <v>0</v>
      </c>
      <c r="AD1885" s="4">
        <f>'Enhanced Basket_AUTOLOAD'!L1885</f>
        <v>0</v>
      </c>
      <c r="AE1885" s="4">
        <f>'Enhanced Basket_AUTOLOAD'!Z1885</f>
        <v>0</v>
      </c>
      <c r="AF1885" s="4">
        <f>'Enhanced Basket_AUTOLOAD'!AB1885</f>
        <v>0</v>
      </c>
      <c r="AG1885" s="4" t="e">
        <f>VLOOKUP(AJ1885,'Ticker Mapping'!$I$3:$M$6706,5,0)</f>
        <v>#N/A</v>
      </c>
      <c r="AH1885" s="4" t="e">
        <f>_xll.BDP(AK1885&amp;" SEDOL","TICKER_AND_EXCH_CODE")</f>
        <v>#NAME?</v>
      </c>
      <c r="AI1885" s="4" t="e">
        <f t="shared" si="363"/>
        <v>#N/A</v>
      </c>
      <c r="AJ1885" s="4">
        <f>'Enhanced Basket_AUTOLOAD'!P1885</f>
        <v>0</v>
      </c>
      <c r="AK1885" s="4">
        <f>'Enhanced Basket_AUTOLOAD'!Q1885</f>
        <v>0</v>
      </c>
      <c r="AL1885" s="4">
        <f>'Enhanced Basket_AUTOLOAD'!Y1885</f>
        <v>0</v>
      </c>
      <c r="AM1885" s="4" t="e">
        <f t="shared" si="364"/>
        <v>#N/A</v>
      </c>
      <c r="AN1885" s="4" t="str">
        <f t="shared" si="365"/>
        <v>NO</v>
      </c>
      <c r="AO1885" s="4" t="str">
        <f t="shared" si="366"/>
        <v>Cash-in-Lieu</v>
      </c>
    </row>
    <row r="1886" ht="15" customHeight="1" s="4" customFormat="1">
      <c r="A1886" s="4">
        <f>'Enhanced Basket_AUTOLOAD'!H1886</f>
        <v>0</v>
      </c>
      <c r="B1886" s="4" t="str">
        <f t="shared" si="355"/>
        <v>SELL</v>
      </c>
      <c r="C1886" s="4" t="s">
        <v>29</v>
      </c>
      <c r="D1886" s="4" t="str">
        <f t="shared" si="356"/>
        <v>MT</v>
      </c>
      <c r="E1886" s="4" t="str">
        <f t="shared" si="357"/>
      </c>
      <c r="F1886" s="4" t="str">
        <f t="shared" si="358"/>
        <v>CIL LOAD</v>
      </c>
      <c r="G1886" s="4">
        <f t="shared" si="359"/>
        <v>0</v>
      </c>
      <c r="H1886" s="4" t="e">
        <f t="shared" si="360"/>
        <v>#N/A</v>
      </c>
      <c r="I1886" s="4" t="e">
        <f>_xll.BDP(AG1886&amp;" equity","crncy_adj_px_last","eqy_fund_crncy=usd")</f>
        <v>#NAME?</v>
      </c>
      <c r="J1886" s="4" t="str">
        <f t="shared" si="361"/>
      </c>
      <c r="AA1886" s="4">
        <f t="shared" si="362"/>
        <v>0</v>
      </c>
      <c r="AB1886" s="4">
        <f>'Enhanced Basket_AUTOLOAD'!T1886</f>
        <v>0</v>
      </c>
      <c r="AC1886" s="4">
        <f>'Enhanced Basket_AUTOLOAD'!M1886</f>
        <v>0</v>
      </c>
      <c r="AD1886" s="4">
        <f>'Enhanced Basket_AUTOLOAD'!L1886</f>
        <v>0</v>
      </c>
      <c r="AE1886" s="4">
        <f>'Enhanced Basket_AUTOLOAD'!Z1886</f>
        <v>0</v>
      </c>
      <c r="AF1886" s="4">
        <f>'Enhanced Basket_AUTOLOAD'!AB1886</f>
        <v>0</v>
      </c>
      <c r="AG1886" s="4" t="e">
        <f>VLOOKUP(AJ1886,'Ticker Mapping'!$I$3:$M$6706,5,0)</f>
        <v>#N/A</v>
      </c>
      <c r="AH1886" s="4" t="e">
        <f>_xll.BDP(AK1886&amp;" SEDOL","TICKER_AND_EXCH_CODE")</f>
        <v>#NAME?</v>
      </c>
      <c r="AI1886" s="4" t="e">
        <f t="shared" si="363"/>
        <v>#N/A</v>
      </c>
      <c r="AJ1886" s="4">
        <f>'Enhanced Basket_AUTOLOAD'!P1886</f>
        <v>0</v>
      </c>
      <c r="AK1886" s="4">
        <f>'Enhanced Basket_AUTOLOAD'!Q1886</f>
        <v>0</v>
      </c>
      <c r="AL1886" s="4">
        <f>'Enhanced Basket_AUTOLOAD'!Y1886</f>
        <v>0</v>
      </c>
      <c r="AM1886" s="4" t="e">
        <f t="shared" si="364"/>
        <v>#N/A</v>
      </c>
      <c r="AN1886" s="4" t="str">
        <f t="shared" si="365"/>
        <v>NO</v>
      </c>
      <c r="AO1886" s="4" t="str">
        <f t="shared" si="366"/>
        <v>Cash-in-Lieu</v>
      </c>
    </row>
    <row r="1887" ht="15" customHeight="1" s="4" customFormat="1">
      <c r="A1887" s="4">
        <f>'Enhanced Basket_AUTOLOAD'!H1887</f>
        <v>0</v>
      </c>
      <c r="B1887" s="4" t="str">
        <f t="shared" si="355"/>
        <v>SELL</v>
      </c>
      <c r="C1887" s="4" t="s">
        <v>29</v>
      </c>
      <c r="D1887" s="4" t="str">
        <f t="shared" si="356"/>
        <v>MT</v>
      </c>
      <c r="E1887" s="4" t="str">
        <f t="shared" si="357"/>
      </c>
      <c r="F1887" s="4" t="str">
        <f t="shared" si="358"/>
        <v>CIL LOAD</v>
      </c>
      <c r="G1887" s="4">
        <f t="shared" si="359"/>
        <v>0</v>
      </c>
      <c r="H1887" s="4" t="e">
        <f t="shared" si="360"/>
        <v>#N/A</v>
      </c>
      <c r="I1887" s="4" t="e">
        <f>_xll.BDP(AG1887&amp;" equity","crncy_adj_px_last","eqy_fund_crncy=usd")</f>
        <v>#NAME?</v>
      </c>
      <c r="J1887" s="4" t="str">
        <f t="shared" si="361"/>
      </c>
      <c r="AA1887" s="4">
        <f t="shared" si="362"/>
        <v>0</v>
      </c>
      <c r="AB1887" s="4">
        <f>'Enhanced Basket_AUTOLOAD'!T1887</f>
        <v>0</v>
      </c>
      <c r="AC1887" s="4">
        <f>'Enhanced Basket_AUTOLOAD'!M1887</f>
        <v>0</v>
      </c>
      <c r="AD1887" s="4">
        <f>'Enhanced Basket_AUTOLOAD'!L1887</f>
        <v>0</v>
      </c>
      <c r="AE1887" s="4">
        <f>'Enhanced Basket_AUTOLOAD'!Z1887</f>
        <v>0</v>
      </c>
      <c r="AF1887" s="4">
        <f>'Enhanced Basket_AUTOLOAD'!AB1887</f>
        <v>0</v>
      </c>
      <c r="AG1887" s="4" t="e">
        <f>VLOOKUP(AJ1887,'Ticker Mapping'!$I$3:$M$6706,5,0)</f>
        <v>#N/A</v>
      </c>
      <c r="AH1887" s="4" t="e">
        <f>_xll.BDP(AK1887&amp;" SEDOL","TICKER_AND_EXCH_CODE")</f>
        <v>#NAME?</v>
      </c>
      <c r="AI1887" s="4" t="e">
        <f t="shared" si="363"/>
        <v>#N/A</v>
      </c>
      <c r="AJ1887" s="4">
        <f>'Enhanced Basket_AUTOLOAD'!P1887</f>
        <v>0</v>
      </c>
      <c r="AK1887" s="4">
        <f>'Enhanced Basket_AUTOLOAD'!Q1887</f>
        <v>0</v>
      </c>
      <c r="AL1887" s="4">
        <f>'Enhanced Basket_AUTOLOAD'!Y1887</f>
        <v>0</v>
      </c>
      <c r="AM1887" s="4" t="e">
        <f t="shared" si="364"/>
        <v>#N/A</v>
      </c>
      <c r="AN1887" s="4" t="str">
        <f t="shared" si="365"/>
        <v>NO</v>
      </c>
      <c r="AO1887" s="4" t="str">
        <f t="shared" si="366"/>
        <v>Cash-in-Lieu</v>
      </c>
    </row>
    <row r="1888" ht="15" customHeight="1" s="4" customFormat="1">
      <c r="A1888" s="4">
        <f>'Enhanced Basket_AUTOLOAD'!H1888</f>
        <v>0</v>
      </c>
      <c r="B1888" s="4" t="str">
        <f t="shared" si="355"/>
        <v>SELL</v>
      </c>
      <c r="C1888" s="4" t="s">
        <v>29</v>
      </c>
      <c r="D1888" s="4" t="str">
        <f t="shared" si="356"/>
        <v>MT</v>
      </c>
      <c r="E1888" s="4" t="str">
        <f t="shared" si="357"/>
      </c>
      <c r="F1888" s="4" t="str">
        <f t="shared" si="358"/>
        <v>CIL LOAD</v>
      </c>
      <c r="G1888" s="4">
        <f t="shared" si="359"/>
        <v>0</v>
      </c>
      <c r="H1888" s="4" t="e">
        <f t="shared" si="360"/>
        <v>#N/A</v>
      </c>
      <c r="I1888" s="4" t="e">
        <f>_xll.BDP(AG1888&amp;" equity","crncy_adj_px_last","eqy_fund_crncy=usd")</f>
        <v>#NAME?</v>
      </c>
      <c r="J1888" s="4" t="str">
        <f t="shared" si="361"/>
      </c>
      <c r="AA1888" s="4">
        <f t="shared" si="362"/>
        <v>0</v>
      </c>
      <c r="AB1888" s="4">
        <f>'Enhanced Basket_AUTOLOAD'!T1888</f>
        <v>0</v>
      </c>
      <c r="AC1888" s="4">
        <f>'Enhanced Basket_AUTOLOAD'!M1888</f>
        <v>0</v>
      </c>
      <c r="AD1888" s="4">
        <f>'Enhanced Basket_AUTOLOAD'!L1888</f>
        <v>0</v>
      </c>
      <c r="AE1888" s="4">
        <f>'Enhanced Basket_AUTOLOAD'!Z1888</f>
        <v>0</v>
      </c>
      <c r="AF1888" s="4">
        <f>'Enhanced Basket_AUTOLOAD'!AB1888</f>
        <v>0</v>
      </c>
      <c r="AG1888" s="4" t="e">
        <f>VLOOKUP(AJ1888,'Ticker Mapping'!$I$3:$M$6706,5,0)</f>
        <v>#N/A</v>
      </c>
      <c r="AH1888" s="4" t="e">
        <f>_xll.BDP(AK1888&amp;" SEDOL","TICKER_AND_EXCH_CODE")</f>
        <v>#NAME?</v>
      </c>
      <c r="AI1888" s="4" t="e">
        <f t="shared" si="363"/>
        <v>#N/A</v>
      </c>
      <c r="AJ1888" s="4">
        <f>'Enhanced Basket_AUTOLOAD'!P1888</f>
        <v>0</v>
      </c>
      <c r="AK1888" s="4">
        <f>'Enhanced Basket_AUTOLOAD'!Q1888</f>
        <v>0</v>
      </c>
      <c r="AL1888" s="4">
        <f>'Enhanced Basket_AUTOLOAD'!Y1888</f>
        <v>0</v>
      </c>
      <c r="AM1888" s="4" t="e">
        <f t="shared" si="364"/>
        <v>#N/A</v>
      </c>
      <c r="AN1888" s="4" t="str">
        <f t="shared" si="365"/>
        <v>NO</v>
      </c>
      <c r="AO1888" s="4" t="str">
        <f t="shared" si="366"/>
        <v>Cash-in-Lieu</v>
      </c>
    </row>
    <row r="1889" ht="15" customHeight="1" s="4" customFormat="1">
      <c r="A1889" s="4">
        <f>'Enhanced Basket_AUTOLOAD'!H1889</f>
        <v>0</v>
      </c>
      <c r="B1889" s="4" t="str">
        <f t="shared" si="355"/>
        <v>SELL</v>
      </c>
      <c r="C1889" s="4" t="s">
        <v>29</v>
      </c>
      <c r="D1889" s="4" t="str">
        <f t="shared" si="356"/>
        <v>MT</v>
      </c>
      <c r="E1889" s="4" t="str">
        <f t="shared" si="357"/>
      </c>
      <c r="F1889" s="4" t="str">
        <f t="shared" si="358"/>
        <v>CIL LOAD</v>
      </c>
      <c r="G1889" s="4">
        <f t="shared" si="359"/>
        <v>0</v>
      </c>
      <c r="H1889" s="4" t="e">
        <f t="shared" si="360"/>
        <v>#N/A</v>
      </c>
      <c r="I1889" s="4" t="e">
        <f>_xll.BDP(AG1889&amp;" equity","crncy_adj_px_last","eqy_fund_crncy=usd")</f>
        <v>#NAME?</v>
      </c>
      <c r="J1889" s="4" t="str">
        <f t="shared" si="361"/>
      </c>
      <c r="AA1889" s="4">
        <f t="shared" si="362"/>
        <v>0</v>
      </c>
      <c r="AB1889" s="4">
        <f>'Enhanced Basket_AUTOLOAD'!T1889</f>
        <v>0</v>
      </c>
      <c r="AC1889" s="4">
        <f>'Enhanced Basket_AUTOLOAD'!M1889</f>
        <v>0</v>
      </c>
      <c r="AD1889" s="4">
        <f>'Enhanced Basket_AUTOLOAD'!L1889</f>
        <v>0</v>
      </c>
      <c r="AE1889" s="4">
        <f>'Enhanced Basket_AUTOLOAD'!Z1889</f>
        <v>0</v>
      </c>
      <c r="AF1889" s="4">
        <f>'Enhanced Basket_AUTOLOAD'!AB1889</f>
        <v>0</v>
      </c>
      <c r="AG1889" s="4" t="e">
        <f>VLOOKUP(AJ1889,'Ticker Mapping'!$I$3:$M$6706,5,0)</f>
        <v>#N/A</v>
      </c>
      <c r="AH1889" s="4" t="e">
        <f>_xll.BDP(AK1889&amp;" SEDOL","TICKER_AND_EXCH_CODE")</f>
        <v>#NAME?</v>
      </c>
      <c r="AI1889" s="4" t="e">
        <f t="shared" si="363"/>
        <v>#N/A</v>
      </c>
      <c r="AJ1889" s="4">
        <f>'Enhanced Basket_AUTOLOAD'!P1889</f>
        <v>0</v>
      </c>
      <c r="AK1889" s="4">
        <f>'Enhanced Basket_AUTOLOAD'!Q1889</f>
        <v>0</v>
      </c>
      <c r="AL1889" s="4">
        <f>'Enhanced Basket_AUTOLOAD'!Y1889</f>
        <v>0</v>
      </c>
      <c r="AM1889" s="4" t="e">
        <f t="shared" si="364"/>
        <v>#N/A</v>
      </c>
      <c r="AN1889" s="4" t="str">
        <f t="shared" si="365"/>
        <v>NO</v>
      </c>
      <c r="AO1889" s="4" t="str">
        <f t="shared" si="366"/>
        <v>Cash-in-Lieu</v>
      </c>
    </row>
    <row r="1890" ht="15" customHeight="1" s="4" customFormat="1">
      <c r="A1890" s="4">
        <f>'Enhanced Basket_AUTOLOAD'!H1890</f>
        <v>0</v>
      </c>
      <c r="B1890" s="4" t="str">
        <f t="shared" si="355"/>
        <v>SELL</v>
      </c>
      <c r="C1890" s="4" t="s">
        <v>29</v>
      </c>
      <c r="D1890" s="4" t="str">
        <f t="shared" si="356"/>
        <v>MT</v>
      </c>
      <c r="E1890" s="4" t="str">
        <f t="shared" si="357"/>
      </c>
      <c r="F1890" s="4" t="str">
        <f t="shared" si="358"/>
        <v>CIL LOAD</v>
      </c>
      <c r="G1890" s="4">
        <f t="shared" si="359"/>
        <v>0</v>
      </c>
      <c r="H1890" s="4" t="e">
        <f t="shared" si="360"/>
        <v>#N/A</v>
      </c>
      <c r="I1890" s="4" t="e">
        <f>_xll.BDP(AG1890&amp;" equity","crncy_adj_px_last","eqy_fund_crncy=usd")</f>
        <v>#NAME?</v>
      </c>
      <c r="J1890" s="4" t="str">
        <f t="shared" si="361"/>
      </c>
      <c r="AA1890" s="4">
        <f t="shared" si="362"/>
        <v>0</v>
      </c>
      <c r="AB1890" s="4">
        <f>'Enhanced Basket_AUTOLOAD'!T1890</f>
        <v>0</v>
      </c>
      <c r="AC1890" s="4">
        <f>'Enhanced Basket_AUTOLOAD'!M1890</f>
        <v>0</v>
      </c>
      <c r="AD1890" s="4">
        <f>'Enhanced Basket_AUTOLOAD'!L1890</f>
        <v>0</v>
      </c>
      <c r="AE1890" s="4">
        <f>'Enhanced Basket_AUTOLOAD'!Z1890</f>
        <v>0</v>
      </c>
      <c r="AF1890" s="4">
        <f>'Enhanced Basket_AUTOLOAD'!AB1890</f>
        <v>0</v>
      </c>
      <c r="AG1890" s="4" t="e">
        <f>VLOOKUP(AJ1890,'Ticker Mapping'!$I$3:$M$6706,5,0)</f>
        <v>#N/A</v>
      </c>
      <c r="AH1890" s="4" t="e">
        <f>_xll.BDP(AK1890&amp;" SEDOL","TICKER_AND_EXCH_CODE")</f>
        <v>#NAME?</v>
      </c>
      <c r="AI1890" s="4" t="e">
        <f t="shared" si="363"/>
        <v>#N/A</v>
      </c>
      <c r="AJ1890" s="4">
        <f>'Enhanced Basket_AUTOLOAD'!P1890</f>
        <v>0</v>
      </c>
      <c r="AK1890" s="4">
        <f>'Enhanced Basket_AUTOLOAD'!Q1890</f>
        <v>0</v>
      </c>
      <c r="AL1890" s="4">
        <f>'Enhanced Basket_AUTOLOAD'!Y1890</f>
        <v>0</v>
      </c>
      <c r="AM1890" s="4" t="e">
        <f t="shared" si="364"/>
        <v>#N/A</v>
      </c>
      <c r="AN1890" s="4" t="str">
        <f t="shared" si="365"/>
        <v>NO</v>
      </c>
      <c r="AO1890" s="4" t="str">
        <f t="shared" si="366"/>
        <v>Cash-in-Lieu</v>
      </c>
    </row>
    <row r="1891" ht="15" customHeight="1" s="4" customFormat="1">
      <c r="A1891" s="4">
        <f>'Enhanced Basket_AUTOLOAD'!H1891</f>
        <v>0</v>
      </c>
      <c r="B1891" s="4" t="str">
        <f t="shared" si="355"/>
        <v>SELL</v>
      </c>
      <c r="C1891" s="4" t="s">
        <v>29</v>
      </c>
      <c r="D1891" s="4" t="str">
        <f t="shared" si="356"/>
        <v>MT</v>
      </c>
      <c r="E1891" s="4" t="str">
        <f t="shared" si="357"/>
      </c>
      <c r="F1891" s="4" t="str">
        <f t="shared" si="358"/>
        <v>CIL LOAD</v>
      </c>
      <c r="G1891" s="4">
        <f t="shared" si="359"/>
        <v>0</v>
      </c>
      <c r="H1891" s="4" t="e">
        <f t="shared" si="360"/>
        <v>#N/A</v>
      </c>
      <c r="I1891" s="4" t="e">
        <f>_xll.BDP(AG1891&amp;" equity","crncy_adj_px_last","eqy_fund_crncy=usd")</f>
        <v>#NAME?</v>
      </c>
      <c r="J1891" s="4" t="str">
        <f t="shared" si="361"/>
      </c>
      <c r="AA1891" s="4">
        <f t="shared" si="362"/>
        <v>0</v>
      </c>
      <c r="AB1891" s="4">
        <f>'Enhanced Basket_AUTOLOAD'!T1891</f>
        <v>0</v>
      </c>
      <c r="AC1891" s="4">
        <f>'Enhanced Basket_AUTOLOAD'!M1891</f>
        <v>0</v>
      </c>
      <c r="AD1891" s="4">
        <f>'Enhanced Basket_AUTOLOAD'!L1891</f>
        <v>0</v>
      </c>
      <c r="AE1891" s="4">
        <f>'Enhanced Basket_AUTOLOAD'!Z1891</f>
        <v>0</v>
      </c>
      <c r="AF1891" s="4">
        <f>'Enhanced Basket_AUTOLOAD'!AB1891</f>
        <v>0</v>
      </c>
      <c r="AG1891" s="4" t="e">
        <f>VLOOKUP(AJ1891,'Ticker Mapping'!$I$3:$M$6706,5,0)</f>
        <v>#N/A</v>
      </c>
      <c r="AH1891" s="4" t="e">
        <f>_xll.BDP(AK1891&amp;" SEDOL","TICKER_AND_EXCH_CODE")</f>
        <v>#NAME?</v>
      </c>
      <c r="AI1891" s="4" t="e">
        <f t="shared" si="363"/>
        <v>#N/A</v>
      </c>
      <c r="AJ1891" s="4">
        <f>'Enhanced Basket_AUTOLOAD'!P1891</f>
        <v>0</v>
      </c>
      <c r="AK1891" s="4">
        <f>'Enhanced Basket_AUTOLOAD'!Q1891</f>
        <v>0</v>
      </c>
      <c r="AL1891" s="4">
        <f>'Enhanced Basket_AUTOLOAD'!Y1891</f>
        <v>0</v>
      </c>
      <c r="AM1891" s="4" t="e">
        <f t="shared" si="364"/>
        <v>#N/A</v>
      </c>
      <c r="AN1891" s="4" t="str">
        <f t="shared" si="365"/>
        <v>NO</v>
      </c>
      <c r="AO1891" s="4" t="str">
        <f t="shared" si="366"/>
        <v>Cash-in-Lieu</v>
      </c>
    </row>
    <row r="1892" ht="15" customHeight="1" s="4" customFormat="1">
      <c r="A1892" s="4">
        <f>'Enhanced Basket_AUTOLOAD'!H1892</f>
        <v>0</v>
      </c>
      <c r="B1892" s="4" t="str">
        <f t="shared" si="355"/>
        <v>SELL</v>
      </c>
      <c r="C1892" s="4" t="s">
        <v>29</v>
      </c>
      <c r="D1892" s="4" t="str">
        <f t="shared" si="356"/>
        <v>MT</v>
      </c>
      <c r="E1892" s="4" t="str">
        <f t="shared" si="357"/>
      </c>
      <c r="F1892" s="4" t="str">
        <f t="shared" si="358"/>
        <v>CIL LOAD</v>
      </c>
      <c r="G1892" s="4">
        <f t="shared" si="359"/>
        <v>0</v>
      </c>
      <c r="H1892" s="4" t="e">
        <f t="shared" si="360"/>
        <v>#N/A</v>
      </c>
      <c r="I1892" s="4" t="e">
        <f>_xll.BDP(AG1892&amp;" equity","crncy_adj_px_last","eqy_fund_crncy=usd")</f>
        <v>#NAME?</v>
      </c>
      <c r="J1892" s="4" t="str">
        <f t="shared" si="361"/>
      </c>
      <c r="AA1892" s="4">
        <f t="shared" si="362"/>
        <v>0</v>
      </c>
      <c r="AB1892" s="4">
        <f>'Enhanced Basket_AUTOLOAD'!T1892</f>
        <v>0</v>
      </c>
      <c r="AC1892" s="4">
        <f>'Enhanced Basket_AUTOLOAD'!M1892</f>
        <v>0</v>
      </c>
      <c r="AD1892" s="4">
        <f>'Enhanced Basket_AUTOLOAD'!L1892</f>
        <v>0</v>
      </c>
      <c r="AE1892" s="4">
        <f>'Enhanced Basket_AUTOLOAD'!Z1892</f>
        <v>0</v>
      </c>
      <c r="AF1892" s="4">
        <f>'Enhanced Basket_AUTOLOAD'!AB1892</f>
        <v>0</v>
      </c>
      <c r="AG1892" s="4" t="e">
        <f>VLOOKUP(AJ1892,'Ticker Mapping'!$I$3:$M$6706,5,0)</f>
        <v>#N/A</v>
      </c>
      <c r="AH1892" s="4" t="e">
        <f>_xll.BDP(AK1892&amp;" SEDOL","TICKER_AND_EXCH_CODE")</f>
        <v>#NAME?</v>
      </c>
      <c r="AI1892" s="4" t="e">
        <f t="shared" si="363"/>
        <v>#N/A</v>
      </c>
      <c r="AJ1892" s="4">
        <f>'Enhanced Basket_AUTOLOAD'!P1892</f>
        <v>0</v>
      </c>
      <c r="AK1892" s="4">
        <f>'Enhanced Basket_AUTOLOAD'!Q1892</f>
        <v>0</v>
      </c>
      <c r="AL1892" s="4">
        <f>'Enhanced Basket_AUTOLOAD'!Y1892</f>
        <v>0</v>
      </c>
      <c r="AM1892" s="4" t="e">
        <f t="shared" si="364"/>
        <v>#N/A</v>
      </c>
      <c r="AN1892" s="4" t="str">
        <f t="shared" si="365"/>
        <v>NO</v>
      </c>
      <c r="AO1892" s="4" t="str">
        <f t="shared" si="366"/>
        <v>Cash-in-Lieu</v>
      </c>
    </row>
    <row r="1893" ht="15" customHeight="1" s="4" customFormat="1">
      <c r="A1893" s="4">
        <f>'Enhanced Basket_AUTOLOAD'!H1893</f>
        <v>0</v>
      </c>
      <c r="B1893" s="4" t="str">
        <f t="shared" si="355"/>
        <v>SELL</v>
      </c>
      <c r="C1893" s="4" t="s">
        <v>29</v>
      </c>
      <c r="D1893" s="4" t="str">
        <f t="shared" si="356"/>
        <v>MT</v>
      </c>
      <c r="E1893" s="4" t="str">
        <f t="shared" si="357"/>
      </c>
      <c r="F1893" s="4" t="str">
        <f t="shared" si="358"/>
        <v>CIL LOAD</v>
      </c>
      <c r="G1893" s="4">
        <f t="shared" si="359"/>
        <v>0</v>
      </c>
      <c r="H1893" s="4" t="e">
        <f t="shared" si="360"/>
        <v>#N/A</v>
      </c>
      <c r="I1893" s="4" t="e">
        <f>_xll.BDP(AG1893&amp;" equity","crncy_adj_px_last","eqy_fund_crncy=usd")</f>
        <v>#NAME?</v>
      </c>
      <c r="J1893" s="4" t="str">
        <f t="shared" si="361"/>
      </c>
      <c r="AA1893" s="4">
        <f t="shared" si="362"/>
        <v>0</v>
      </c>
      <c r="AB1893" s="4">
        <f>'Enhanced Basket_AUTOLOAD'!T1893</f>
        <v>0</v>
      </c>
      <c r="AC1893" s="4">
        <f>'Enhanced Basket_AUTOLOAD'!M1893</f>
        <v>0</v>
      </c>
      <c r="AD1893" s="4">
        <f>'Enhanced Basket_AUTOLOAD'!L1893</f>
        <v>0</v>
      </c>
      <c r="AE1893" s="4">
        <f>'Enhanced Basket_AUTOLOAD'!Z1893</f>
        <v>0</v>
      </c>
      <c r="AF1893" s="4">
        <f>'Enhanced Basket_AUTOLOAD'!AB1893</f>
        <v>0</v>
      </c>
      <c r="AG1893" s="4" t="e">
        <f>VLOOKUP(AJ1893,'Ticker Mapping'!$I$3:$M$6706,5,0)</f>
        <v>#N/A</v>
      </c>
      <c r="AH1893" s="4" t="e">
        <f>_xll.BDP(AK1893&amp;" SEDOL","TICKER_AND_EXCH_CODE")</f>
        <v>#NAME?</v>
      </c>
      <c r="AI1893" s="4" t="e">
        <f t="shared" si="363"/>
        <v>#N/A</v>
      </c>
      <c r="AJ1893" s="4">
        <f>'Enhanced Basket_AUTOLOAD'!P1893</f>
        <v>0</v>
      </c>
      <c r="AK1893" s="4">
        <f>'Enhanced Basket_AUTOLOAD'!Q1893</f>
        <v>0</v>
      </c>
      <c r="AL1893" s="4">
        <f>'Enhanced Basket_AUTOLOAD'!Y1893</f>
        <v>0</v>
      </c>
      <c r="AM1893" s="4" t="e">
        <f t="shared" si="364"/>
        <v>#N/A</v>
      </c>
      <c r="AN1893" s="4" t="str">
        <f t="shared" si="365"/>
        <v>NO</v>
      </c>
      <c r="AO1893" s="4" t="str">
        <f t="shared" si="366"/>
        <v>Cash-in-Lieu</v>
      </c>
    </row>
    <row r="1894" ht="15" customHeight="1" s="4" customFormat="1">
      <c r="A1894" s="4">
        <f>'Enhanced Basket_AUTOLOAD'!H1894</f>
        <v>0</v>
      </c>
      <c r="B1894" s="4" t="str">
        <f t="shared" si="355"/>
        <v>SELL</v>
      </c>
      <c r="C1894" s="4" t="s">
        <v>29</v>
      </c>
      <c r="D1894" s="4" t="str">
        <f t="shared" si="356"/>
        <v>MT</v>
      </c>
      <c r="E1894" s="4" t="str">
        <f t="shared" si="357"/>
      </c>
      <c r="F1894" s="4" t="str">
        <f t="shared" si="358"/>
        <v>CIL LOAD</v>
      </c>
      <c r="G1894" s="4">
        <f t="shared" si="359"/>
        <v>0</v>
      </c>
      <c r="H1894" s="4" t="e">
        <f t="shared" si="360"/>
        <v>#N/A</v>
      </c>
      <c r="I1894" s="4" t="e">
        <f>_xll.BDP(AG1894&amp;" equity","crncy_adj_px_last","eqy_fund_crncy=usd")</f>
        <v>#NAME?</v>
      </c>
      <c r="J1894" s="4" t="str">
        <f t="shared" si="361"/>
      </c>
      <c r="AA1894" s="4">
        <f t="shared" si="362"/>
        <v>0</v>
      </c>
      <c r="AB1894" s="4">
        <f>'Enhanced Basket_AUTOLOAD'!T1894</f>
        <v>0</v>
      </c>
      <c r="AC1894" s="4">
        <f>'Enhanced Basket_AUTOLOAD'!M1894</f>
        <v>0</v>
      </c>
      <c r="AD1894" s="4">
        <f>'Enhanced Basket_AUTOLOAD'!L1894</f>
        <v>0</v>
      </c>
      <c r="AE1894" s="4">
        <f>'Enhanced Basket_AUTOLOAD'!Z1894</f>
        <v>0</v>
      </c>
      <c r="AF1894" s="4">
        <f>'Enhanced Basket_AUTOLOAD'!AB1894</f>
        <v>0</v>
      </c>
      <c r="AG1894" s="4" t="e">
        <f>VLOOKUP(AJ1894,'Ticker Mapping'!$I$3:$M$6706,5,0)</f>
        <v>#N/A</v>
      </c>
      <c r="AH1894" s="4" t="e">
        <f>_xll.BDP(AK1894&amp;" SEDOL","TICKER_AND_EXCH_CODE")</f>
        <v>#NAME?</v>
      </c>
      <c r="AI1894" s="4" t="e">
        <f t="shared" si="363"/>
        <v>#N/A</v>
      </c>
      <c r="AJ1894" s="4">
        <f>'Enhanced Basket_AUTOLOAD'!P1894</f>
        <v>0</v>
      </c>
      <c r="AK1894" s="4">
        <f>'Enhanced Basket_AUTOLOAD'!Q1894</f>
        <v>0</v>
      </c>
      <c r="AL1894" s="4">
        <f>'Enhanced Basket_AUTOLOAD'!Y1894</f>
        <v>0</v>
      </c>
      <c r="AM1894" s="4" t="e">
        <f t="shared" si="364"/>
        <v>#N/A</v>
      </c>
      <c r="AN1894" s="4" t="str">
        <f t="shared" si="365"/>
        <v>NO</v>
      </c>
      <c r="AO1894" s="4" t="str">
        <f t="shared" si="366"/>
        <v>Cash-in-Lieu</v>
      </c>
    </row>
    <row r="1895" ht="15" customHeight="1" s="4" customFormat="1">
      <c r="A1895" s="4">
        <f>'Enhanced Basket_AUTOLOAD'!H1895</f>
        <v>0</v>
      </c>
      <c r="B1895" s="4" t="str">
        <f t="shared" si="355"/>
        <v>SELL</v>
      </c>
      <c r="C1895" s="4" t="s">
        <v>29</v>
      </c>
      <c r="D1895" s="4" t="str">
        <f t="shared" si="356"/>
        <v>MT</v>
      </c>
      <c r="E1895" s="4" t="str">
        <f t="shared" si="357"/>
      </c>
      <c r="F1895" s="4" t="str">
        <f t="shared" si="358"/>
        <v>CIL LOAD</v>
      </c>
      <c r="G1895" s="4">
        <f t="shared" si="359"/>
        <v>0</v>
      </c>
      <c r="H1895" s="4" t="e">
        <f t="shared" si="360"/>
        <v>#N/A</v>
      </c>
      <c r="I1895" s="4" t="e">
        <f>_xll.BDP(AG1895&amp;" equity","crncy_adj_px_last","eqy_fund_crncy=usd")</f>
        <v>#NAME?</v>
      </c>
      <c r="J1895" s="4" t="str">
        <f t="shared" si="361"/>
      </c>
      <c r="AA1895" s="4">
        <f t="shared" si="362"/>
        <v>0</v>
      </c>
      <c r="AB1895" s="4">
        <f>'Enhanced Basket_AUTOLOAD'!T1895</f>
        <v>0</v>
      </c>
      <c r="AC1895" s="4">
        <f>'Enhanced Basket_AUTOLOAD'!M1895</f>
        <v>0</v>
      </c>
      <c r="AD1895" s="4">
        <f>'Enhanced Basket_AUTOLOAD'!L1895</f>
        <v>0</v>
      </c>
      <c r="AE1895" s="4">
        <f>'Enhanced Basket_AUTOLOAD'!Z1895</f>
        <v>0</v>
      </c>
      <c r="AF1895" s="4">
        <f>'Enhanced Basket_AUTOLOAD'!AB1895</f>
        <v>0</v>
      </c>
      <c r="AG1895" s="4" t="e">
        <f>VLOOKUP(AJ1895,'Ticker Mapping'!$I$3:$M$6706,5,0)</f>
        <v>#N/A</v>
      </c>
      <c r="AH1895" s="4" t="e">
        <f>_xll.BDP(AK1895&amp;" SEDOL","TICKER_AND_EXCH_CODE")</f>
        <v>#NAME?</v>
      </c>
      <c r="AI1895" s="4" t="e">
        <f t="shared" si="363"/>
        <v>#N/A</v>
      </c>
      <c r="AJ1895" s="4">
        <f>'Enhanced Basket_AUTOLOAD'!P1895</f>
        <v>0</v>
      </c>
      <c r="AK1895" s="4">
        <f>'Enhanced Basket_AUTOLOAD'!Q1895</f>
        <v>0</v>
      </c>
      <c r="AL1895" s="4">
        <f>'Enhanced Basket_AUTOLOAD'!Y1895</f>
        <v>0</v>
      </c>
      <c r="AM1895" s="4" t="e">
        <f t="shared" si="364"/>
        <v>#N/A</v>
      </c>
      <c r="AN1895" s="4" t="str">
        <f t="shared" si="365"/>
        <v>NO</v>
      </c>
      <c r="AO1895" s="4" t="str">
        <f t="shared" si="366"/>
        <v>Cash-in-Lieu</v>
      </c>
    </row>
    <row r="1896" ht="15" customHeight="1" s="4" customFormat="1">
      <c r="A1896" s="4">
        <f>'Enhanced Basket_AUTOLOAD'!H1896</f>
        <v>0</v>
      </c>
      <c r="B1896" s="4" t="str">
        <f t="shared" si="355"/>
        <v>SELL</v>
      </c>
      <c r="C1896" s="4" t="s">
        <v>29</v>
      </c>
      <c r="D1896" s="4" t="str">
        <f t="shared" si="356"/>
        <v>MT</v>
      </c>
      <c r="E1896" s="4" t="str">
        <f t="shared" si="357"/>
      </c>
      <c r="F1896" s="4" t="str">
        <f t="shared" si="358"/>
        <v>CIL LOAD</v>
      </c>
      <c r="G1896" s="4">
        <f t="shared" si="359"/>
        <v>0</v>
      </c>
      <c r="H1896" s="4" t="e">
        <f t="shared" si="360"/>
        <v>#N/A</v>
      </c>
      <c r="I1896" s="4" t="e">
        <f>_xll.BDP(AG1896&amp;" equity","crncy_adj_px_last","eqy_fund_crncy=usd")</f>
        <v>#NAME?</v>
      </c>
      <c r="J1896" s="4" t="str">
        <f t="shared" si="361"/>
      </c>
      <c r="AA1896" s="4">
        <f t="shared" si="362"/>
        <v>0</v>
      </c>
      <c r="AB1896" s="4">
        <f>'Enhanced Basket_AUTOLOAD'!T1896</f>
        <v>0</v>
      </c>
      <c r="AC1896" s="4">
        <f>'Enhanced Basket_AUTOLOAD'!M1896</f>
        <v>0</v>
      </c>
      <c r="AD1896" s="4">
        <f>'Enhanced Basket_AUTOLOAD'!L1896</f>
        <v>0</v>
      </c>
      <c r="AE1896" s="4">
        <f>'Enhanced Basket_AUTOLOAD'!Z1896</f>
        <v>0</v>
      </c>
      <c r="AF1896" s="4">
        <f>'Enhanced Basket_AUTOLOAD'!AB1896</f>
        <v>0</v>
      </c>
      <c r="AG1896" s="4" t="e">
        <f>VLOOKUP(AJ1896,'Ticker Mapping'!$I$3:$M$6706,5,0)</f>
        <v>#N/A</v>
      </c>
      <c r="AH1896" s="4" t="e">
        <f>_xll.BDP(AK1896&amp;" SEDOL","TICKER_AND_EXCH_CODE")</f>
        <v>#NAME?</v>
      </c>
      <c r="AI1896" s="4" t="e">
        <f t="shared" si="363"/>
        <v>#N/A</v>
      </c>
      <c r="AJ1896" s="4">
        <f>'Enhanced Basket_AUTOLOAD'!P1896</f>
        <v>0</v>
      </c>
      <c r="AK1896" s="4">
        <f>'Enhanced Basket_AUTOLOAD'!Q1896</f>
        <v>0</v>
      </c>
      <c r="AL1896" s="4">
        <f>'Enhanced Basket_AUTOLOAD'!Y1896</f>
        <v>0</v>
      </c>
      <c r="AM1896" s="4" t="e">
        <f t="shared" si="364"/>
        <v>#N/A</v>
      </c>
      <c r="AN1896" s="4" t="str">
        <f t="shared" si="365"/>
        <v>NO</v>
      </c>
      <c r="AO1896" s="4" t="str">
        <f t="shared" si="366"/>
        <v>Cash-in-Lieu</v>
      </c>
    </row>
    <row r="1897" ht="15" customHeight="1" s="4" customFormat="1">
      <c r="A1897" s="4">
        <f>'Enhanced Basket_AUTOLOAD'!H1897</f>
        <v>0</v>
      </c>
      <c r="B1897" s="4" t="str">
        <f t="shared" si="355"/>
        <v>SELL</v>
      </c>
      <c r="C1897" s="4" t="s">
        <v>29</v>
      </c>
      <c r="D1897" s="4" t="str">
        <f t="shared" si="356"/>
        <v>MT</v>
      </c>
      <c r="E1897" s="4" t="str">
        <f t="shared" si="357"/>
      </c>
      <c r="F1897" s="4" t="str">
        <f t="shared" si="358"/>
        <v>CIL LOAD</v>
      </c>
      <c r="G1897" s="4">
        <f t="shared" si="359"/>
        <v>0</v>
      </c>
      <c r="H1897" s="4" t="e">
        <f t="shared" si="360"/>
        <v>#N/A</v>
      </c>
      <c r="I1897" s="4" t="e">
        <f>_xll.BDP(AG1897&amp;" equity","crncy_adj_px_last","eqy_fund_crncy=usd")</f>
        <v>#NAME?</v>
      </c>
      <c r="J1897" s="4" t="str">
        <f t="shared" si="361"/>
      </c>
      <c r="AA1897" s="4">
        <f t="shared" si="362"/>
        <v>0</v>
      </c>
      <c r="AB1897" s="4">
        <f>'Enhanced Basket_AUTOLOAD'!T1897</f>
        <v>0</v>
      </c>
      <c r="AC1897" s="4">
        <f>'Enhanced Basket_AUTOLOAD'!M1897</f>
        <v>0</v>
      </c>
      <c r="AD1897" s="4">
        <f>'Enhanced Basket_AUTOLOAD'!L1897</f>
        <v>0</v>
      </c>
      <c r="AE1897" s="4">
        <f>'Enhanced Basket_AUTOLOAD'!Z1897</f>
        <v>0</v>
      </c>
      <c r="AF1897" s="4">
        <f>'Enhanced Basket_AUTOLOAD'!AB1897</f>
        <v>0</v>
      </c>
      <c r="AG1897" s="4" t="e">
        <f>VLOOKUP(AJ1897,'Ticker Mapping'!$I$3:$M$6706,5,0)</f>
        <v>#N/A</v>
      </c>
      <c r="AH1897" s="4" t="e">
        <f>_xll.BDP(AK1897&amp;" SEDOL","TICKER_AND_EXCH_CODE")</f>
        <v>#NAME?</v>
      </c>
      <c r="AI1897" s="4" t="e">
        <f t="shared" si="363"/>
        <v>#N/A</v>
      </c>
      <c r="AJ1897" s="4">
        <f>'Enhanced Basket_AUTOLOAD'!P1897</f>
        <v>0</v>
      </c>
      <c r="AK1897" s="4">
        <f>'Enhanced Basket_AUTOLOAD'!Q1897</f>
        <v>0</v>
      </c>
      <c r="AL1897" s="4">
        <f>'Enhanced Basket_AUTOLOAD'!Y1897</f>
        <v>0</v>
      </c>
      <c r="AM1897" s="4" t="e">
        <f t="shared" si="364"/>
        <v>#N/A</v>
      </c>
      <c r="AN1897" s="4" t="str">
        <f t="shared" si="365"/>
        <v>NO</v>
      </c>
      <c r="AO1897" s="4" t="str">
        <f t="shared" si="366"/>
        <v>Cash-in-Lieu</v>
      </c>
    </row>
    <row r="1898" ht="15" customHeight="1" s="4" customFormat="1">
      <c r="A1898" s="4">
        <f>'Enhanced Basket_AUTOLOAD'!H1898</f>
        <v>0</v>
      </c>
      <c r="B1898" s="4" t="str">
        <f t="shared" si="355"/>
        <v>SELL</v>
      </c>
      <c r="C1898" s="4" t="s">
        <v>29</v>
      </c>
      <c r="D1898" s="4" t="str">
        <f t="shared" si="356"/>
        <v>MT</v>
      </c>
      <c r="E1898" s="4" t="str">
        <f t="shared" si="357"/>
      </c>
      <c r="F1898" s="4" t="str">
        <f t="shared" si="358"/>
        <v>CIL LOAD</v>
      </c>
      <c r="G1898" s="4">
        <f t="shared" si="359"/>
        <v>0</v>
      </c>
      <c r="H1898" s="4" t="e">
        <f t="shared" si="360"/>
        <v>#N/A</v>
      </c>
      <c r="I1898" s="4" t="e">
        <f>_xll.BDP(AG1898&amp;" equity","crncy_adj_px_last","eqy_fund_crncy=usd")</f>
        <v>#NAME?</v>
      </c>
      <c r="J1898" s="4" t="str">
        <f t="shared" si="361"/>
      </c>
      <c r="AA1898" s="4">
        <f t="shared" si="362"/>
        <v>0</v>
      </c>
      <c r="AB1898" s="4">
        <f>'Enhanced Basket_AUTOLOAD'!T1898</f>
        <v>0</v>
      </c>
      <c r="AC1898" s="4">
        <f>'Enhanced Basket_AUTOLOAD'!M1898</f>
        <v>0</v>
      </c>
      <c r="AD1898" s="4">
        <f>'Enhanced Basket_AUTOLOAD'!L1898</f>
        <v>0</v>
      </c>
      <c r="AE1898" s="4">
        <f>'Enhanced Basket_AUTOLOAD'!Z1898</f>
        <v>0</v>
      </c>
      <c r="AF1898" s="4">
        <f>'Enhanced Basket_AUTOLOAD'!AB1898</f>
        <v>0</v>
      </c>
      <c r="AG1898" s="4" t="e">
        <f>VLOOKUP(AJ1898,'Ticker Mapping'!$I$3:$M$6706,5,0)</f>
        <v>#N/A</v>
      </c>
      <c r="AH1898" s="4" t="e">
        <f>_xll.BDP(AK1898&amp;" SEDOL","TICKER_AND_EXCH_CODE")</f>
        <v>#NAME?</v>
      </c>
      <c r="AI1898" s="4" t="e">
        <f t="shared" si="363"/>
        <v>#N/A</v>
      </c>
      <c r="AJ1898" s="4">
        <f>'Enhanced Basket_AUTOLOAD'!P1898</f>
        <v>0</v>
      </c>
      <c r="AK1898" s="4">
        <f>'Enhanced Basket_AUTOLOAD'!Q1898</f>
        <v>0</v>
      </c>
      <c r="AL1898" s="4">
        <f>'Enhanced Basket_AUTOLOAD'!Y1898</f>
        <v>0</v>
      </c>
      <c r="AM1898" s="4" t="e">
        <f t="shared" si="364"/>
        <v>#N/A</v>
      </c>
      <c r="AN1898" s="4" t="str">
        <f t="shared" si="365"/>
        <v>NO</v>
      </c>
      <c r="AO1898" s="4" t="str">
        <f t="shared" si="366"/>
        <v>Cash-in-Lieu</v>
      </c>
    </row>
    <row r="1899" ht="15" customHeight="1" s="4" customFormat="1">
      <c r="A1899" s="4">
        <f>'Enhanced Basket_AUTOLOAD'!H1899</f>
        <v>0</v>
      </c>
      <c r="B1899" s="4" t="str">
        <f t="shared" si="355"/>
        <v>SELL</v>
      </c>
      <c r="C1899" s="4" t="s">
        <v>29</v>
      </c>
      <c r="D1899" s="4" t="str">
        <f t="shared" si="356"/>
        <v>MT</v>
      </c>
      <c r="E1899" s="4" t="str">
        <f t="shared" si="357"/>
      </c>
      <c r="F1899" s="4" t="str">
        <f t="shared" si="358"/>
        <v>CIL LOAD</v>
      </c>
      <c r="G1899" s="4">
        <f t="shared" si="359"/>
        <v>0</v>
      </c>
      <c r="H1899" s="4" t="e">
        <f t="shared" si="360"/>
        <v>#N/A</v>
      </c>
      <c r="I1899" s="4" t="e">
        <f>_xll.BDP(AG1899&amp;" equity","crncy_adj_px_last","eqy_fund_crncy=usd")</f>
        <v>#NAME?</v>
      </c>
      <c r="J1899" s="4" t="str">
        <f t="shared" si="361"/>
      </c>
      <c r="AA1899" s="4">
        <f t="shared" si="362"/>
        <v>0</v>
      </c>
      <c r="AB1899" s="4">
        <f>'Enhanced Basket_AUTOLOAD'!T1899</f>
        <v>0</v>
      </c>
      <c r="AC1899" s="4">
        <f>'Enhanced Basket_AUTOLOAD'!M1899</f>
        <v>0</v>
      </c>
      <c r="AD1899" s="4">
        <f>'Enhanced Basket_AUTOLOAD'!L1899</f>
        <v>0</v>
      </c>
      <c r="AE1899" s="4">
        <f>'Enhanced Basket_AUTOLOAD'!Z1899</f>
        <v>0</v>
      </c>
      <c r="AF1899" s="4">
        <f>'Enhanced Basket_AUTOLOAD'!AB1899</f>
        <v>0</v>
      </c>
      <c r="AG1899" s="4" t="e">
        <f>VLOOKUP(AJ1899,'Ticker Mapping'!$I$3:$M$6706,5,0)</f>
        <v>#N/A</v>
      </c>
      <c r="AH1899" s="4" t="e">
        <f>_xll.BDP(AK1899&amp;" SEDOL","TICKER_AND_EXCH_CODE")</f>
        <v>#NAME?</v>
      </c>
      <c r="AI1899" s="4" t="e">
        <f t="shared" si="363"/>
        <v>#N/A</v>
      </c>
      <c r="AJ1899" s="4">
        <f>'Enhanced Basket_AUTOLOAD'!P1899</f>
        <v>0</v>
      </c>
      <c r="AK1899" s="4">
        <f>'Enhanced Basket_AUTOLOAD'!Q1899</f>
        <v>0</v>
      </c>
      <c r="AL1899" s="4">
        <f>'Enhanced Basket_AUTOLOAD'!Y1899</f>
        <v>0</v>
      </c>
      <c r="AM1899" s="4" t="e">
        <f t="shared" si="364"/>
        <v>#N/A</v>
      </c>
      <c r="AN1899" s="4" t="str">
        <f t="shared" si="365"/>
        <v>NO</v>
      </c>
      <c r="AO1899" s="4" t="str">
        <f t="shared" si="366"/>
        <v>Cash-in-Lieu</v>
      </c>
    </row>
    <row r="1900" ht="15" customHeight="1" s="4" customFormat="1">
      <c r="A1900" s="4">
        <f>'Enhanced Basket_AUTOLOAD'!H1900</f>
        <v>0</v>
      </c>
      <c r="B1900" s="4" t="str">
        <f t="shared" si="355"/>
        <v>SELL</v>
      </c>
      <c r="C1900" s="4" t="s">
        <v>29</v>
      </c>
      <c r="D1900" s="4" t="str">
        <f t="shared" si="356"/>
        <v>MT</v>
      </c>
      <c r="E1900" s="4" t="str">
        <f t="shared" si="357"/>
      </c>
      <c r="F1900" s="4" t="str">
        <f t="shared" si="358"/>
        <v>CIL LOAD</v>
      </c>
      <c r="G1900" s="4">
        <f t="shared" si="359"/>
        <v>0</v>
      </c>
      <c r="H1900" s="4" t="e">
        <f t="shared" si="360"/>
        <v>#N/A</v>
      </c>
      <c r="I1900" s="4" t="e">
        <f>_xll.BDP(AG1900&amp;" equity","crncy_adj_px_last","eqy_fund_crncy=usd")</f>
        <v>#NAME?</v>
      </c>
      <c r="J1900" s="4" t="str">
        <f t="shared" si="361"/>
      </c>
      <c r="AA1900" s="4">
        <f t="shared" si="362"/>
        <v>0</v>
      </c>
      <c r="AB1900" s="4">
        <f>'Enhanced Basket_AUTOLOAD'!T1900</f>
        <v>0</v>
      </c>
      <c r="AC1900" s="4">
        <f>'Enhanced Basket_AUTOLOAD'!M1900</f>
        <v>0</v>
      </c>
      <c r="AD1900" s="4">
        <f>'Enhanced Basket_AUTOLOAD'!L1900</f>
        <v>0</v>
      </c>
      <c r="AE1900" s="4">
        <f>'Enhanced Basket_AUTOLOAD'!Z1900</f>
        <v>0</v>
      </c>
      <c r="AF1900" s="4">
        <f>'Enhanced Basket_AUTOLOAD'!AB1900</f>
        <v>0</v>
      </c>
      <c r="AG1900" s="4" t="e">
        <f>VLOOKUP(AJ1900,'Ticker Mapping'!$I$3:$M$6706,5,0)</f>
        <v>#N/A</v>
      </c>
      <c r="AH1900" s="4" t="e">
        <f>_xll.BDP(AK1900&amp;" SEDOL","TICKER_AND_EXCH_CODE")</f>
        <v>#NAME?</v>
      </c>
      <c r="AI1900" s="4" t="e">
        <f t="shared" si="363"/>
        <v>#N/A</v>
      </c>
      <c r="AJ1900" s="4">
        <f>'Enhanced Basket_AUTOLOAD'!P1900</f>
        <v>0</v>
      </c>
      <c r="AK1900" s="4">
        <f>'Enhanced Basket_AUTOLOAD'!Q1900</f>
        <v>0</v>
      </c>
      <c r="AL1900" s="4">
        <f>'Enhanced Basket_AUTOLOAD'!Y1900</f>
        <v>0</v>
      </c>
      <c r="AM1900" s="4" t="e">
        <f t="shared" si="364"/>
        <v>#N/A</v>
      </c>
      <c r="AN1900" s="4" t="str">
        <f t="shared" si="365"/>
        <v>NO</v>
      </c>
      <c r="AO1900" s="4" t="str">
        <f t="shared" si="366"/>
        <v>Cash-in-Lieu</v>
      </c>
    </row>
    <row r="1901" ht="15" customHeight="1" s="4" customFormat="1">
      <c r="A1901" s="4">
        <f>'Enhanced Basket_AUTOLOAD'!H1901</f>
        <v>0</v>
      </c>
      <c r="B1901" s="4" t="str">
        <f t="shared" si="355"/>
        <v>SELL</v>
      </c>
      <c r="C1901" s="4" t="s">
        <v>29</v>
      </c>
      <c r="D1901" s="4" t="str">
        <f t="shared" si="356"/>
        <v>MT</v>
      </c>
      <c r="E1901" s="4" t="str">
        <f t="shared" si="357"/>
      </c>
      <c r="F1901" s="4" t="str">
        <f t="shared" si="358"/>
        <v>CIL LOAD</v>
      </c>
      <c r="G1901" s="4">
        <f t="shared" si="359"/>
        <v>0</v>
      </c>
      <c r="H1901" s="4" t="e">
        <f t="shared" si="360"/>
        <v>#N/A</v>
      </c>
      <c r="I1901" s="4" t="e">
        <f>_xll.BDP(AG1901&amp;" equity","crncy_adj_px_last","eqy_fund_crncy=usd")</f>
        <v>#NAME?</v>
      </c>
      <c r="J1901" s="4" t="str">
        <f t="shared" si="361"/>
      </c>
      <c r="AA1901" s="4">
        <f t="shared" si="362"/>
        <v>0</v>
      </c>
      <c r="AB1901" s="4">
        <f>'Enhanced Basket_AUTOLOAD'!T1901</f>
        <v>0</v>
      </c>
      <c r="AC1901" s="4">
        <f>'Enhanced Basket_AUTOLOAD'!M1901</f>
        <v>0</v>
      </c>
      <c r="AD1901" s="4">
        <f>'Enhanced Basket_AUTOLOAD'!L1901</f>
        <v>0</v>
      </c>
      <c r="AE1901" s="4">
        <f>'Enhanced Basket_AUTOLOAD'!Z1901</f>
        <v>0</v>
      </c>
      <c r="AF1901" s="4">
        <f>'Enhanced Basket_AUTOLOAD'!AB1901</f>
        <v>0</v>
      </c>
      <c r="AG1901" s="4" t="e">
        <f>VLOOKUP(AJ1901,'Ticker Mapping'!$I$3:$M$6706,5,0)</f>
        <v>#N/A</v>
      </c>
      <c r="AH1901" s="4" t="e">
        <f>_xll.BDP(AK1901&amp;" SEDOL","TICKER_AND_EXCH_CODE")</f>
        <v>#NAME?</v>
      </c>
      <c r="AI1901" s="4" t="e">
        <f t="shared" si="363"/>
        <v>#N/A</v>
      </c>
      <c r="AJ1901" s="4">
        <f>'Enhanced Basket_AUTOLOAD'!P1901</f>
        <v>0</v>
      </c>
      <c r="AK1901" s="4">
        <f>'Enhanced Basket_AUTOLOAD'!Q1901</f>
        <v>0</v>
      </c>
      <c r="AL1901" s="4">
        <f>'Enhanced Basket_AUTOLOAD'!Y1901</f>
        <v>0</v>
      </c>
      <c r="AM1901" s="4" t="e">
        <f t="shared" si="364"/>
        <v>#N/A</v>
      </c>
      <c r="AN1901" s="4" t="str">
        <f t="shared" si="365"/>
        <v>NO</v>
      </c>
      <c r="AO1901" s="4" t="str">
        <f t="shared" si="366"/>
        <v>Cash-in-Lieu</v>
      </c>
    </row>
    <row r="1902" ht="15" customHeight="1" s="4" customFormat="1">
      <c r="A1902" s="4">
        <f>'Enhanced Basket_AUTOLOAD'!H1902</f>
        <v>0</v>
      </c>
      <c r="B1902" s="4" t="str">
        <f t="shared" si="355"/>
        <v>SELL</v>
      </c>
      <c r="C1902" s="4" t="s">
        <v>29</v>
      </c>
      <c r="D1902" s="4" t="str">
        <f t="shared" si="356"/>
        <v>MT</v>
      </c>
      <c r="E1902" s="4" t="str">
        <f t="shared" si="357"/>
      </c>
      <c r="F1902" s="4" t="str">
        <f t="shared" si="358"/>
        <v>CIL LOAD</v>
      </c>
      <c r="G1902" s="4">
        <f t="shared" si="359"/>
        <v>0</v>
      </c>
      <c r="H1902" s="4" t="e">
        <f t="shared" si="360"/>
        <v>#N/A</v>
      </c>
      <c r="I1902" s="4" t="e">
        <f>_xll.BDP(AG1902&amp;" equity","crncy_adj_px_last","eqy_fund_crncy=usd")</f>
        <v>#NAME?</v>
      </c>
      <c r="J1902" s="4" t="str">
        <f t="shared" si="361"/>
      </c>
      <c r="AA1902" s="4">
        <f t="shared" si="362"/>
        <v>0</v>
      </c>
      <c r="AB1902" s="4">
        <f>'Enhanced Basket_AUTOLOAD'!T1902</f>
        <v>0</v>
      </c>
      <c r="AC1902" s="4">
        <f>'Enhanced Basket_AUTOLOAD'!M1902</f>
        <v>0</v>
      </c>
      <c r="AD1902" s="4">
        <f>'Enhanced Basket_AUTOLOAD'!L1902</f>
        <v>0</v>
      </c>
      <c r="AE1902" s="4">
        <f>'Enhanced Basket_AUTOLOAD'!Z1902</f>
        <v>0</v>
      </c>
      <c r="AF1902" s="4">
        <f>'Enhanced Basket_AUTOLOAD'!AB1902</f>
        <v>0</v>
      </c>
      <c r="AG1902" s="4" t="e">
        <f>VLOOKUP(AJ1902,'Ticker Mapping'!$I$3:$M$6706,5,0)</f>
        <v>#N/A</v>
      </c>
      <c r="AH1902" s="4" t="e">
        <f>_xll.BDP(AK1902&amp;" SEDOL","TICKER_AND_EXCH_CODE")</f>
        <v>#NAME?</v>
      </c>
      <c r="AI1902" s="4" t="e">
        <f t="shared" si="363"/>
        <v>#N/A</v>
      </c>
      <c r="AJ1902" s="4">
        <f>'Enhanced Basket_AUTOLOAD'!P1902</f>
        <v>0</v>
      </c>
      <c r="AK1902" s="4">
        <f>'Enhanced Basket_AUTOLOAD'!Q1902</f>
        <v>0</v>
      </c>
      <c r="AL1902" s="4">
        <f>'Enhanced Basket_AUTOLOAD'!Y1902</f>
        <v>0</v>
      </c>
      <c r="AM1902" s="4" t="e">
        <f t="shared" si="364"/>
        <v>#N/A</v>
      </c>
      <c r="AN1902" s="4" t="str">
        <f t="shared" si="365"/>
        <v>NO</v>
      </c>
      <c r="AO1902" s="4" t="str">
        <f t="shared" si="366"/>
        <v>Cash-in-Lieu</v>
      </c>
    </row>
    <row r="1903" ht="15" customHeight="1" s="4" customFormat="1">
      <c r="A1903" s="4">
        <f>'Enhanced Basket_AUTOLOAD'!H1903</f>
        <v>0</v>
      </c>
      <c r="B1903" s="4" t="str">
        <f t="shared" si="355"/>
        <v>SELL</v>
      </c>
      <c r="C1903" s="4" t="s">
        <v>29</v>
      </c>
      <c r="D1903" s="4" t="str">
        <f t="shared" si="356"/>
        <v>MT</v>
      </c>
      <c r="E1903" s="4" t="str">
        <f t="shared" si="357"/>
      </c>
      <c r="F1903" s="4" t="str">
        <f t="shared" si="358"/>
        <v>CIL LOAD</v>
      </c>
      <c r="G1903" s="4">
        <f t="shared" si="359"/>
        <v>0</v>
      </c>
      <c r="H1903" s="4" t="e">
        <f t="shared" si="360"/>
        <v>#N/A</v>
      </c>
      <c r="I1903" s="4" t="e">
        <f>_xll.BDP(AG1903&amp;" equity","crncy_adj_px_last","eqy_fund_crncy=usd")</f>
        <v>#NAME?</v>
      </c>
      <c r="J1903" s="4" t="str">
        <f t="shared" si="361"/>
      </c>
      <c r="AA1903" s="4">
        <f t="shared" si="362"/>
        <v>0</v>
      </c>
      <c r="AB1903" s="4">
        <f>'Enhanced Basket_AUTOLOAD'!T1903</f>
        <v>0</v>
      </c>
      <c r="AC1903" s="4">
        <f>'Enhanced Basket_AUTOLOAD'!M1903</f>
        <v>0</v>
      </c>
      <c r="AD1903" s="4">
        <f>'Enhanced Basket_AUTOLOAD'!L1903</f>
        <v>0</v>
      </c>
      <c r="AE1903" s="4">
        <f>'Enhanced Basket_AUTOLOAD'!Z1903</f>
        <v>0</v>
      </c>
      <c r="AF1903" s="4">
        <f>'Enhanced Basket_AUTOLOAD'!AB1903</f>
        <v>0</v>
      </c>
      <c r="AG1903" s="4" t="e">
        <f>VLOOKUP(AJ1903,'Ticker Mapping'!$I$3:$M$6706,5,0)</f>
        <v>#N/A</v>
      </c>
      <c r="AH1903" s="4" t="e">
        <f>_xll.BDP(AK1903&amp;" SEDOL","TICKER_AND_EXCH_CODE")</f>
        <v>#NAME?</v>
      </c>
      <c r="AI1903" s="4" t="e">
        <f t="shared" si="363"/>
        <v>#N/A</v>
      </c>
      <c r="AJ1903" s="4">
        <f>'Enhanced Basket_AUTOLOAD'!P1903</f>
        <v>0</v>
      </c>
      <c r="AK1903" s="4">
        <f>'Enhanced Basket_AUTOLOAD'!Q1903</f>
        <v>0</v>
      </c>
      <c r="AL1903" s="4">
        <f>'Enhanced Basket_AUTOLOAD'!Y1903</f>
        <v>0</v>
      </c>
      <c r="AM1903" s="4" t="e">
        <f t="shared" si="364"/>
        <v>#N/A</v>
      </c>
      <c r="AN1903" s="4" t="str">
        <f t="shared" si="365"/>
        <v>NO</v>
      </c>
      <c r="AO1903" s="4" t="str">
        <f t="shared" si="366"/>
        <v>Cash-in-Lieu</v>
      </c>
    </row>
    <row r="1904" ht="15" customHeight="1" s="4" customFormat="1">
      <c r="A1904" s="4">
        <f>'Enhanced Basket_AUTOLOAD'!H1904</f>
        <v>0</v>
      </c>
      <c r="B1904" s="4" t="str">
        <f t="shared" si="355"/>
        <v>SELL</v>
      </c>
      <c r="C1904" s="4" t="s">
        <v>29</v>
      </c>
      <c r="D1904" s="4" t="str">
        <f t="shared" si="356"/>
        <v>MT</v>
      </c>
      <c r="E1904" s="4" t="str">
        <f t="shared" si="357"/>
      </c>
      <c r="F1904" s="4" t="str">
        <f t="shared" si="358"/>
        <v>CIL LOAD</v>
      </c>
      <c r="G1904" s="4">
        <f t="shared" si="359"/>
        <v>0</v>
      </c>
      <c r="H1904" s="4" t="e">
        <f t="shared" si="360"/>
        <v>#N/A</v>
      </c>
      <c r="I1904" s="4" t="e">
        <f>_xll.BDP(AG1904&amp;" equity","crncy_adj_px_last","eqy_fund_crncy=usd")</f>
        <v>#NAME?</v>
      </c>
      <c r="J1904" s="4" t="str">
        <f t="shared" si="361"/>
      </c>
      <c r="AA1904" s="4">
        <f t="shared" si="362"/>
        <v>0</v>
      </c>
      <c r="AB1904" s="4">
        <f>'Enhanced Basket_AUTOLOAD'!T1904</f>
        <v>0</v>
      </c>
      <c r="AC1904" s="4">
        <f>'Enhanced Basket_AUTOLOAD'!M1904</f>
        <v>0</v>
      </c>
      <c r="AD1904" s="4">
        <f>'Enhanced Basket_AUTOLOAD'!L1904</f>
        <v>0</v>
      </c>
      <c r="AE1904" s="4">
        <f>'Enhanced Basket_AUTOLOAD'!Z1904</f>
        <v>0</v>
      </c>
      <c r="AF1904" s="4">
        <f>'Enhanced Basket_AUTOLOAD'!AB1904</f>
        <v>0</v>
      </c>
      <c r="AG1904" s="4" t="e">
        <f>VLOOKUP(AJ1904,'Ticker Mapping'!$I$3:$M$6706,5,0)</f>
        <v>#N/A</v>
      </c>
      <c r="AH1904" s="4" t="e">
        <f>_xll.BDP(AK1904&amp;" SEDOL","TICKER_AND_EXCH_CODE")</f>
        <v>#NAME?</v>
      </c>
      <c r="AI1904" s="4" t="e">
        <f t="shared" si="363"/>
        <v>#N/A</v>
      </c>
      <c r="AJ1904" s="4">
        <f>'Enhanced Basket_AUTOLOAD'!P1904</f>
        <v>0</v>
      </c>
      <c r="AK1904" s="4">
        <f>'Enhanced Basket_AUTOLOAD'!Q1904</f>
        <v>0</v>
      </c>
      <c r="AL1904" s="4">
        <f>'Enhanced Basket_AUTOLOAD'!Y1904</f>
        <v>0</v>
      </c>
      <c r="AM1904" s="4" t="e">
        <f t="shared" si="364"/>
        <v>#N/A</v>
      </c>
      <c r="AN1904" s="4" t="str">
        <f t="shared" si="365"/>
        <v>NO</v>
      </c>
      <c r="AO1904" s="4" t="str">
        <f t="shared" si="366"/>
        <v>Cash-in-Lieu</v>
      </c>
    </row>
    <row r="1905" ht="15" customHeight="1" s="4" customFormat="1">
      <c r="A1905" s="4">
        <f>'Enhanced Basket_AUTOLOAD'!H1905</f>
        <v>0</v>
      </c>
      <c r="B1905" s="4" t="str">
        <f t="shared" si="355"/>
        <v>SELL</v>
      </c>
      <c r="C1905" s="4" t="s">
        <v>29</v>
      </c>
      <c r="D1905" s="4" t="str">
        <f t="shared" si="356"/>
        <v>MT</v>
      </c>
      <c r="E1905" s="4" t="str">
        <f t="shared" si="357"/>
      </c>
      <c r="F1905" s="4" t="str">
        <f t="shared" si="358"/>
        <v>CIL LOAD</v>
      </c>
      <c r="G1905" s="4">
        <f t="shared" si="359"/>
        <v>0</v>
      </c>
      <c r="H1905" s="4" t="e">
        <f t="shared" si="360"/>
        <v>#N/A</v>
      </c>
      <c r="I1905" s="4" t="e">
        <f>_xll.BDP(AG1905&amp;" equity","crncy_adj_px_last","eqy_fund_crncy=usd")</f>
        <v>#NAME?</v>
      </c>
      <c r="J1905" s="4" t="str">
        <f t="shared" si="361"/>
      </c>
      <c r="AA1905" s="4">
        <f t="shared" si="362"/>
        <v>0</v>
      </c>
      <c r="AB1905" s="4">
        <f>'Enhanced Basket_AUTOLOAD'!T1905</f>
        <v>0</v>
      </c>
      <c r="AC1905" s="4">
        <f>'Enhanced Basket_AUTOLOAD'!M1905</f>
        <v>0</v>
      </c>
      <c r="AD1905" s="4">
        <f>'Enhanced Basket_AUTOLOAD'!L1905</f>
        <v>0</v>
      </c>
      <c r="AE1905" s="4">
        <f>'Enhanced Basket_AUTOLOAD'!Z1905</f>
        <v>0</v>
      </c>
      <c r="AF1905" s="4">
        <f>'Enhanced Basket_AUTOLOAD'!AB1905</f>
        <v>0</v>
      </c>
      <c r="AG1905" s="4" t="e">
        <f>VLOOKUP(AJ1905,'Ticker Mapping'!$I$3:$M$6706,5,0)</f>
        <v>#N/A</v>
      </c>
      <c r="AH1905" s="4" t="e">
        <f>_xll.BDP(AK1905&amp;" SEDOL","TICKER_AND_EXCH_CODE")</f>
        <v>#NAME?</v>
      </c>
      <c r="AI1905" s="4" t="e">
        <f t="shared" si="363"/>
        <v>#N/A</v>
      </c>
      <c r="AJ1905" s="4">
        <f>'Enhanced Basket_AUTOLOAD'!P1905</f>
        <v>0</v>
      </c>
      <c r="AK1905" s="4">
        <f>'Enhanced Basket_AUTOLOAD'!Q1905</f>
        <v>0</v>
      </c>
      <c r="AL1905" s="4">
        <f>'Enhanced Basket_AUTOLOAD'!Y1905</f>
        <v>0</v>
      </c>
      <c r="AM1905" s="4" t="e">
        <f t="shared" si="364"/>
        <v>#N/A</v>
      </c>
      <c r="AN1905" s="4" t="str">
        <f t="shared" si="365"/>
        <v>NO</v>
      </c>
      <c r="AO1905" s="4" t="str">
        <f t="shared" si="366"/>
        <v>Cash-in-Lieu</v>
      </c>
    </row>
    <row r="1906" ht="15" customHeight="1" s="4" customFormat="1">
      <c r="A1906" s="4">
        <f>'Enhanced Basket_AUTOLOAD'!H1906</f>
        <v>0</v>
      </c>
      <c r="B1906" s="4" t="str">
        <f t="shared" si="355"/>
        <v>SELL</v>
      </c>
      <c r="C1906" s="4" t="s">
        <v>29</v>
      </c>
      <c r="D1906" s="4" t="str">
        <f t="shared" si="356"/>
        <v>MT</v>
      </c>
      <c r="E1906" s="4" t="str">
        <f t="shared" si="357"/>
      </c>
      <c r="F1906" s="4" t="str">
        <f t="shared" si="358"/>
        <v>CIL LOAD</v>
      </c>
      <c r="G1906" s="4">
        <f t="shared" si="359"/>
        <v>0</v>
      </c>
      <c r="H1906" s="4" t="e">
        <f t="shared" si="360"/>
        <v>#N/A</v>
      </c>
      <c r="I1906" s="4" t="e">
        <f>_xll.BDP(AG1906&amp;" equity","crncy_adj_px_last","eqy_fund_crncy=usd")</f>
        <v>#NAME?</v>
      </c>
      <c r="J1906" s="4" t="str">
        <f t="shared" si="361"/>
      </c>
      <c r="AA1906" s="4">
        <f t="shared" si="362"/>
        <v>0</v>
      </c>
      <c r="AB1906" s="4">
        <f>'Enhanced Basket_AUTOLOAD'!T1906</f>
        <v>0</v>
      </c>
      <c r="AC1906" s="4">
        <f>'Enhanced Basket_AUTOLOAD'!M1906</f>
        <v>0</v>
      </c>
      <c r="AD1906" s="4">
        <f>'Enhanced Basket_AUTOLOAD'!L1906</f>
        <v>0</v>
      </c>
      <c r="AE1906" s="4">
        <f>'Enhanced Basket_AUTOLOAD'!Z1906</f>
        <v>0</v>
      </c>
      <c r="AF1906" s="4">
        <f>'Enhanced Basket_AUTOLOAD'!AB1906</f>
        <v>0</v>
      </c>
      <c r="AG1906" s="4" t="e">
        <f>VLOOKUP(AJ1906,'Ticker Mapping'!$I$3:$M$6706,5,0)</f>
        <v>#N/A</v>
      </c>
      <c r="AH1906" s="4" t="e">
        <f>_xll.BDP(AK1906&amp;" SEDOL","TICKER_AND_EXCH_CODE")</f>
        <v>#NAME?</v>
      </c>
      <c r="AI1906" s="4" t="e">
        <f t="shared" si="363"/>
        <v>#N/A</v>
      </c>
      <c r="AJ1906" s="4">
        <f>'Enhanced Basket_AUTOLOAD'!P1906</f>
        <v>0</v>
      </c>
      <c r="AK1906" s="4">
        <f>'Enhanced Basket_AUTOLOAD'!Q1906</f>
        <v>0</v>
      </c>
      <c r="AL1906" s="4">
        <f>'Enhanced Basket_AUTOLOAD'!Y1906</f>
        <v>0</v>
      </c>
      <c r="AM1906" s="4" t="e">
        <f t="shared" si="364"/>
        <v>#N/A</v>
      </c>
      <c r="AN1906" s="4" t="str">
        <f t="shared" si="365"/>
        <v>NO</v>
      </c>
      <c r="AO1906" s="4" t="str">
        <f t="shared" si="366"/>
        <v>Cash-in-Lieu</v>
      </c>
    </row>
    <row r="1907" ht="15" customHeight="1" s="4" customFormat="1">
      <c r="A1907" s="4">
        <f>'Enhanced Basket_AUTOLOAD'!H1907</f>
        <v>0</v>
      </c>
      <c r="B1907" s="4" t="str">
        <f t="shared" si="355"/>
        <v>SELL</v>
      </c>
      <c r="C1907" s="4" t="s">
        <v>29</v>
      </c>
      <c r="D1907" s="4" t="str">
        <f t="shared" si="356"/>
        <v>MT</v>
      </c>
      <c r="E1907" s="4" t="str">
        <f t="shared" si="357"/>
      </c>
      <c r="F1907" s="4" t="str">
        <f t="shared" si="358"/>
        <v>CIL LOAD</v>
      </c>
      <c r="G1907" s="4">
        <f t="shared" si="359"/>
        <v>0</v>
      </c>
      <c r="H1907" s="4" t="e">
        <f t="shared" si="360"/>
        <v>#N/A</v>
      </c>
      <c r="I1907" s="4" t="e">
        <f>_xll.BDP(AG1907&amp;" equity","crncy_adj_px_last","eqy_fund_crncy=usd")</f>
        <v>#NAME?</v>
      </c>
      <c r="J1907" s="4" t="str">
        <f t="shared" si="361"/>
      </c>
      <c r="AA1907" s="4">
        <f t="shared" si="362"/>
        <v>0</v>
      </c>
      <c r="AB1907" s="4">
        <f>'Enhanced Basket_AUTOLOAD'!T1907</f>
        <v>0</v>
      </c>
      <c r="AC1907" s="4">
        <f>'Enhanced Basket_AUTOLOAD'!M1907</f>
        <v>0</v>
      </c>
      <c r="AD1907" s="4">
        <f>'Enhanced Basket_AUTOLOAD'!L1907</f>
        <v>0</v>
      </c>
      <c r="AE1907" s="4">
        <f>'Enhanced Basket_AUTOLOAD'!Z1907</f>
        <v>0</v>
      </c>
      <c r="AF1907" s="4">
        <f>'Enhanced Basket_AUTOLOAD'!AB1907</f>
        <v>0</v>
      </c>
      <c r="AG1907" s="4" t="e">
        <f>VLOOKUP(AJ1907,'Ticker Mapping'!$I$3:$M$6706,5,0)</f>
        <v>#N/A</v>
      </c>
      <c r="AH1907" s="4" t="e">
        <f>_xll.BDP(AK1907&amp;" SEDOL","TICKER_AND_EXCH_CODE")</f>
        <v>#NAME?</v>
      </c>
      <c r="AI1907" s="4" t="e">
        <f t="shared" si="363"/>
        <v>#N/A</v>
      </c>
      <c r="AJ1907" s="4">
        <f>'Enhanced Basket_AUTOLOAD'!P1907</f>
        <v>0</v>
      </c>
      <c r="AK1907" s="4">
        <f>'Enhanced Basket_AUTOLOAD'!Q1907</f>
        <v>0</v>
      </c>
      <c r="AL1907" s="4">
        <f>'Enhanced Basket_AUTOLOAD'!Y1907</f>
        <v>0</v>
      </c>
      <c r="AM1907" s="4" t="e">
        <f t="shared" si="364"/>
        <v>#N/A</v>
      </c>
      <c r="AN1907" s="4" t="str">
        <f t="shared" si="365"/>
        <v>NO</v>
      </c>
      <c r="AO1907" s="4" t="str">
        <f t="shared" si="366"/>
        <v>Cash-in-Lieu</v>
      </c>
    </row>
    <row r="1908" ht="15" customHeight="1" s="4" customFormat="1">
      <c r="A1908" s="4">
        <f>'Enhanced Basket_AUTOLOAD'!H1908</f>
        <v>0</v>
      </c>
      <c r="B1908" s="4" t="str">
        <f t="shared" si="355"/>
        <v>SELL</v>
      </c>
      <c r="C1908" s="4" t="s">
        <v>29</v>
      </c>
      <c r="D1908" s="4" t="str">
        <f t="shared" si="356"/>
        <v>MT</v>
      </c>
      <c r="E1908" s="4" t="str">
        <f t="shared" si="357"/>
      </c>
      <c r="F1908" s="4" t="str">
        <f t="shared" si="358"/>
        <v>CIL LOAD</v>
      </c>
      <c r="G1908" s="4">
        <f t="shared" si="359"/>
        <v>0</v>
      </c>
      <c r="H1908" s="4" t="e">
        <f t="shared" si="360"/>
        <v>#N/A</v>
      </c>
      <c r="I1908" s="4" t="e">
        <f>_xll.BDP(AG1908&amp;" equity","crncy_adj_px_last","eqy_fund_crncy=usd")</f>
        <v>#NAME?</v>
      </c>
      <c r="J1908" s="4" t="str">
        <f t="shared" si="361"/>
      </c>
      <c r="AA1908" s="4">
        <f t="shared" si="362"/>
        <v>0</v>
      </c>
      <c r="AB1908" s="4">
        <f>'Enhanced Basket_AUTOLOAD'!T1908</f>
        <v>0</v>
      </c>
      <c r="AC1908" s="4">
        <f>'Enhanced Basket_AUTOLOAD'!M1908</f>
        <v>0</v>
      </c>
      <c r="AD1908" s="4">
        <f>'Enhanced Basket_AUTOLOAD'!L1908</f>
        <v>0</v>
      </c>
      <c r="AE1908" s="4">
        <f>'Enhanced Basket_AUTOLOAD'!Z1908</f>
        <v>0</v>
      </c>
      <c r="AF1908" s="4">
        <f>'Enhanced Basket_AUTOLOAD'!AB1908</f>
        <v>0</v>
      </c>
      <c r="AG1908" s="4" t="e">
        <f>VLOOKUP(AJ1908,'Ticker Mapping'!$I$3:$M$6706,5,0)</f>
        <v>#N/A</v>
      </c>
      <c r="AH1908" s="4" t="e">
        <f>_xll.BDP(AK1908&amp;" SEDOL","TICKER_AND_EXCH_CODE")</f>
        <v>#NAME?</v>
      </c>
      <c r="AI1908" s="4" t="e">
        <f t="shared" si="363"/>
        <v>#N/A</v>
      </c>
      <c r="AJ1908" s="4">
        <f>'Enhanced Basket_AUTOLOAD'!P1908</f>
        <v>0</v>
      </c>
      <c r="AK1908" s="4">
        <f>'Enhanced Basket_AUTOLOAD'!Q1908</f>
        <v>0</v>
      </c>
      <c r="AL1908" s="4">
        <f>'Enhanced Basket_AUTOLOAD'!Y1908</f>
        <v>0</v>
      </c>
      <c r="AM1908" s="4" t="e">
        <f t="shared" si="364"/>
        <v>#N/A</v>
      </c>
      <c r="AN1908" s="4" t="str">
        <f t="shared" si="365"/>
        <v>NO</v>
      </c>
      <c r="AO1908" s="4" t="str">
        <f t="shared" si="366"/>
        <v>Cash-in-Lieu</v>
      </c>
    </row>
    <row r="1909" ht="15" customHeight="1" s="4" customFormat="1">
      <c r="A1909" s="4">
        <f>'Enhanced Basket_AUTOLOAD'!H1909</f>
        <v>0</v>
      </c>
      <c r="B1909" s="4" t="str">
        <f t="shared" si="355"/>
        <v>SELL</v>
      </c>
      <c r="C1909" s="4" t="s">
        <v>29</v>
      </c>
      <c r="D1909" s="4" t="str">
        <f t="shared" si="356"/>
        <v>MT</v>
      </c>
      <c r="E1909" s="4" t="str">
        <f t="shared" si="357"/>
      </c>
      <c r="F1909" s="4" t="str">
        <f t="shared" si="358"/>
        <v>CIL LOAD</v>
      </c>
      <c r="G1909" s="4">
        <f t="shared" si="359"/>
        <v>0</v>
      </c>
      <c r="H1909" s="4" t="e">
        <f t="shared" si="360"/>
        <v>#N/A</v>
      </c>
      <c r="I1909" s="4" t="e">
        <f>_xll.BDP(AG1909&amp;" equity","crncy_adj_px_last","eqy_fund_crncy=usd")</f>
        <v>#NAME?</v>
      </c>
      <c r="J1909" s="4" t="str">
        <f t="shared" si="361"/>
      </c>
      <c r="AA1909" s="4">
        <f t="shared" si="362"/>
        <v>0</v>
      </c>
      <c r="AB1909" s="4">
        <f>'Enhanced Basket_AUTOLOAD'!T1909</f>
        <v>0</v>
      </c>
      <c r="AC1909" s="4">
        <f>'Enhanced Basket_AUTOLOAD'!M1909</f>
        <v>0</v>
      </c>
      <c r="AD1909" s="4">
        <f>'Enhanced Basket_AUTOLOAD'!L1909</f>
        <v>0</v>
      </c>
      <c r="AE1909" s="4">
        <f>'Enhanced Basket_AUTOLOAD'!Z1909</f>
        <v>0</v>
      </c>
      <c r="AF1909" s="4">
        <f>'Enhanced Basket_AUTOLOAD'!AB1909</f>
        <v>0</v>
      </c>
      <c r="AG1909" s="4" t="e">
        <f>VLOOKUP(AJ1909,'Ticker Mapping'!$I$3:$M$6706,5,0)</f>
        <v>#N/A</v>
      </c>
      <c r="AH1909" s="4" t="e">
        <f>_xll.BDP(AK1909&amp;" SEDOL","TICKER_AND_EXCH_CODE")</f>
        <v>#NAME?</v>
      </c>
      <c r="AI1909" s="4" t="e">
        <f t="shared" si="363"/>
        <v>#N/A</v>
      </c>
      <c r="AJ1909" s="4">
        <f>'Enhanced Basket_AUTOLOAD'!P1909</f>
        <v>0</v>
      </c>
      <c r="AK1909" s="4">
        <f>'Enhanced Basket_AUTOLOAD'!Q1909</f>
        <v>0</v>
      </c>
      <c r="AL1909" s="4">
        <f>'Enhanced Basket_AUTOLOAD'!Y1909</f>
        <v>0</v>
      </c>
      <c r="AM1909" s="4" t="e">
        <f t="shared" si="364"/>
        <v>#N/A</v>
      </c>
      <c r="AN1909" s="4" t="str">
        <f t="shared" si="365"/>
        <v>NO</v>
      </c>
      <c r="AO1909" s="4" t="str">
        <f t="shared" si="366"/>
        <v>Cash-in-Lieu</v>
      </c>
    </row>
    <row r="1910" ht="15" customHeight="1" s="4" customFormat="1">
      <c r="A1910" s="4">
        <f>'Enhanced Basket_AUTOLOAD'!H1910</f>
        <v>0</v>
      </c>
      <c r="B1910" s="4" t="str">
        <f t="shared" si="355"/>
        <v>SELL</v>
      </c>
      <c r="C1910" s="4" t="s">
        <v>29</v>
      </c>
      <c r="D1910" s="4" t="str">
        <f t="shared" si="356"/>
        <v>MT</v>
      </c>
      <c r="E1910" s="4" t="str">
        <f t="shared" si="357"/>
      </c>
      <c r="F1910" s="4" t="str">
        <f t="shared" si="358"/>
        <v>CIL LOAD</v>
      </c>
      <c r="G1910" s="4">
        <f t="shared" si="359"/>
        <v>0</v>
      </c>
      <c r="H1910" s="4" t="e">
        <f t="shared" si="360"/>
        <v>#N/A</v>
      </c>
      <c r="I1910" s="4" t="e">
        <f>_xll.BDP(AG1910&amp;" equity","crncy_adj_px_last","eqy_fund_crncy=usd")</f>
        <v>#NAME?</v>
      </c>
      <c r="J1910" s="4" t="str">
        <f t="shared" si="361"/>
      </c>
      <c r="AA1910" s="4">
        <f t="shared" si="362"/>
        <v>0</v>
      </c>
      <c r="AB1910" s="4">
        <f>'Enhanced Basket_AUTOLOAD'!T1910</f>
        <v>0</v>
      </c>
      <c r="AC1910" s="4">
        <f>'Enhanced Basket_AUTOLOAD'!M1910</f>
        <v>0</v>
      </c>
      <c r="AD1910" s="4">
        <f>'Enhanced Basket_AUTOLOAD'!L1910</f>
        <v>0</v>
      </c>
      <c r="AE1910" s="4">
        <f>'Enhanced Basket_AUTOLOAD'!Z1910</f>
        <v>0</v>
      </c>
      <c r="AF1910" s="4">
        <f>'Enhanced Basket_AUTOLOAD'!AB1910</f>
        <v>0</v>
      </c>
      <c r="AG1910" s="4" t="e">
        <f>VLOOKUP(AJ1910,'Ticker Mapping'!$I$3:$M$6706,5,0)</f>
        <v>#N/A</v>
      </c>
      <c r="AH1910" s="4" t="e">
        <f>_xll.BDP(AK1910&amp;" SEDOL","TICKER_AND_EXCH_CODE")</f>
        <v>#NAME?</v>
      </c>
      <c r="AI1910" s="4" t="e">
        <f t="shared" si="363"/>
        <v>#N/A</v>
      </c>
      <c r="AJ1910" s="4">
        <f>'Enhanced Basket_AUTOLOAD'!P1910</f>
        <v>0</v>
      </c>
      <c r="AK1910" s="4">
        <f>'Enhanced Basket_AUTOLOAD'!Q1910</f>
        <v>0</v>
      </c>
      <c r="AL1910" s="4">
        <f>'Enhanced Basket_AUTOLOAD'!Y1910</f>
        <v>0</v>
      </c>
      <c r="AM1910" s="4" t="e">
        <f t="shared" si="364"/>
        <v>#N/A</v>
      </c>
      <c r="AN1910" s="4" t="str">
        <f t="shared" si="365"/>
        <v>NO</v>
      </c>
      <c r="AO1910" s="4" t="str">
        <f t="shared" si="366"/>
        <v>Cash-in-Lieu</v>
      </c>
    </row>
    <row r="1911" ht="15" customHeight="1" s="4" customFormat="1">
      <c r="A1911" s="4">
        <f>'Enhanced Basket_AUTOLOAD'!H1911</f>
        <v>0</v>
      </c>
      <c r="B1911" s="4" t="str">
        <f t="shared" si="355"/>
        <v>SELL</v>
      </c>
      <c r="C1911" s="4" t="s">
        <v>29</v>
      </c>
      <c r="D1911" s="4" t="str">
        <f t="shared" si="356"/>
        <v>MT</v>
      </c>
      <c r="E1911" s="4" t="str">
        <f t="shared" si="357"/>
      </c>
      <c r="F1911" s="4" t="str">
        <f t="shared" si="358"/>
        <v>CIL LOAD</v>
      </c>
      <c r="G1911" s="4">
        <f t="shared" si="359"/>
        <v>0</v>
      </c>
      <c r="H1911" s="4" t="e">
        <f t="shared" si="360"/>
        <v>#N/A</v>
      </c>
      <c r="I1911" s="4" t="e">
        <f>_xll.BDP(AG1911&amp;" equity","crncy_adj_px_last","eqy_fund_crncy=usd")</f>
        <v>#NAME?</v>
      </c>
      <c r="J1911" s="4" t="str">
        <f t="shared" si="361"/>
      </c>
      <c r="AA1911" s="4">
        <f t="shared" si="362"/>
        <v>0</v>
      </c>
      <c r="AB1911" s="4">
        <f>'Enhanced Basket_AUTOLOAD'!T1911</f>
        <v>0</v>
      </c>
      <c r="AC1911" s="4">
        <f>'Enhanced Basket_AUTOLOAD'!M1911</f>
        <v>0</v>
      </c>
      <c r="AD1911" s="4">
        <f>'Enhanced Basket_AUTOLOAD'!L1911</f>
        <v>0</v>
      </c>
      <c r="AE1911" s="4">
        <f>'Enhanced Basket_AUTOLOAD'!Z1911</f>
        <v>0</v>
      </c>
      <c r="AF1911" s="4">
        <f>'Enhanced Basket_AUTOLOAD'!AB1911</f>
        <v>0</v>
      </c>
      <c r="AG1911" s="4" t="e">
        <f>VLOOKUP(AJ1911,'Ticker Mapping'!$I$3:$M$6706,5,0)</f>
        <v>#N/A</v>
      </c>
      <c r="AH1911" s="4" t="e">
        <f>_xll.BDP(AK1911&amp;" SEDOL","TICKER_AND_EXCH_CODE")</f>
        <v>#NAME?</v>
      </c>
      <c r="AI1911" s="4" t="e">
        <f t="shared" si="363"/>
        <v>#N/A</v>
      </c>
      <c r="AJ1911" s="4">
        <f>'Enhanced Basket_AUTOLOAD'!P1911</f>
        <v>0</v>
      </c>
      <c r="AK1911" s="4">
        <f>'Enhanced Basket_AUTOLOAD'!Q1911</f>
        <v>0</v>
      </c>
      <c r="AL1911" s="4">
        <f>'Enhanced Basket_AUTOLOAD'!Y1911</f>
        <v>0</v>
      </c>
      <c r="AM1911" s="4" t="e">
        <f t="shared" si="364"/>
        <v>#N/A</v>
      </c>
      <c r="AN1911" s="4" t="str">
        <f t="shared" si="365"/>
        <v>NO</v>
      </c>
      <c r="AO1911" s="4" t="str">
        <f t="shared" si="366"/>
        <v>Cash-in-Lieu</v>
      </c>
    </row>
    <row r="1912" ht="15" customHeight="1" s="4" customFormat="1">
      <c r="A1912" s="4">
        <f>'Enhanced Basket_AUTOLOAD'!H1912</f>
        <v>0</v>
      </c>
      <c r="B1912" s="4" t="str">
        <f t="shared" si="355"/>
        <v>SELL</v>
      </c>
      <c r="C1912" s="4" t="s">
        <v>29</v>
      </c>
      <c r="D1912" s="4" t="str">
        <f t="shared" si="356"/>
        <v>MT</v>
      </c>
      <c r="E1912" s="4" t="str">
        <f t="shared" si="357"/>
      </c>
      <c r="F1912" s="4" t="str">
        <f t="shared" si="358"/>
        <v>CIL LOAD</v>
      </c>
      <c r="G1912" s="4">
        <f t="shared" si="359"/>
        <v>0</v>
      </c>
      <c r="H1912" s="4" t="e">
        <f t="shared" si="360"/>
        <v>#N/A</v>
      </c>
      <c r="I1912" s="4" t="e">
        <f>_xll.BDP(AG1912&amp;" equity","crncy_adj_px_last","eqy_fund_crncy=usd")</f>
        <v>#NAME?</v>
      </c>
      <c r="J1912" s="4" t="str">
        <f t="shared" si="361"/>
      </c>
      <c r="AA1912" s="4">
        <f t="shared" si="362"/>
        <v>0</v>
      </c>
      <c r="AB1912" s="4">
        <f>'Enhanced Basket_AUTOLOAD'!T1912</f>
        <v>0</v>
      </c>
      <c r="AC1912" s="4">
        <f>'Enhanced Basket_AUTOLOAD'!M1912</f>
        <v>0</v>
      </c>
      <c r="AD1912" s="4">
        <f>'Enhanced Basket_AUTOLOAD'!L1912</f>
        <v>0</v>
      </c>
      <c r="AE1912" s="4">
        <f>'Enhanced Basket_AUTOLOAD'!Z1912</f>
        <v>0</v>
      </c>
      <c r="AF1912" s="4">
        <f>'Enhanced Basket_AUTOLOAD'!AB1912</f>
        <v>0</v>
      </c>
      <c r="AG1912" s="4" t="e">
        <f>VLOOKUP(AJ1912,'Ticker Mapping'!$I$3:$M$6706,5,0)</f>
        <v>#N/A</v>
      </c>
      <c r="AH1912" s="4" t="e">
        <f>_xll.BDP(AK1912&amp;" SEDOL","TICKER_AND_EXCH_CODE")</f>
        <v>#NAME?</v>
      </c>
      <c r="AI1912" s="4" t="e">
        <f t="shared" si="363"/>
        <v>#N/A</v>
      </c>
      <c r="AJ1912" s="4">
        <f>'Enhanced Basket_AUTOLOAD'!P1912</f>
        <v>0</v>
      </c>
      <c r="AK1912" s="4">
        <f>'Enhanced Basket_AUTOLOAD'!Q1912</f>
        <v>0</v>
      </c>
      <c r="AL1912" s="4">
        <f>'Enhanced Basket_AUTOLOAD'!Y1912</f>
        <v>0</v>
      </c>
      <c r="AM1912" s="4" t="e">
        <f t="shared" si="364"/>
        <v>#N/A</v>
      </c>
      <c r="AN1912" s="4" t="str">
        <f t="shared" si="365"/>
        <v>NO</v>
      </c>
      <c r="AO1912" s="4" t="str">
        <f t="shared" si="366"/>
        <v>Cash-in-Lieu</v>
      </c>
    </row>
    <row r="1913" ht="15" customHeight="1" s="4" customFormat="1">
      <c r="A1913" s="4">
        <f>'Enhanced Basket_AUTOLOAD'!H1913</f>
        <v>0</v>
      </c>
      <c r="B1913" s="4" t="str">
        <f t="shared" si="355"/>
        <v>SELL</v>
      </c>
      <c r="C1913" s="4" t="s">
        <v>29</v>
      </c>
      <c r="D1913" s="4" t="str">
        <f t="shared" si="356"/>
        <v>MT</v>
      </c>
      <c r="E1913" s="4" t="str">
        <f t="shared" si="357"/>
      </c>
      <c r="F1913" s="4" t="str">
        <f t="shared" si="358"/>
        <v>CIL LOAD</v>
      </c>
      <c r="G1913" s="4">
        <f t="shared" si="359"/>
        <v>0</v>
      </c>
      <c r="H1913" s="4" t="e">
        <f t="shared" si="360"/>
        <v>#N/A</v>
      </c>
      <c r="I1913" s="4" t="e">
        <f>_xll.BDP(AG1913&amp;" equity","crncy_adj_px_last","eqy_fund_crncy=usd")</f>
        <v>#NAME?</v>
      </c>
      <c r="J1913" s="4" t="str">
        <f t="shared" si="361"/>
      </c>
      <c r="AA1913" s="4">
        <f t="shared" si="362"/>
        <v>0</v>
      </c>
      <c r="AB1913" s="4">
        <f>'Enhanced Basket_AUTOLOAD'!T1913</f>
        <v>0</v>
      </c>
      <c r="AC1913" s="4">
        <f>'Enhanced Basket_AUTOLOAD'!M1913</f>
        <v>0</v>
      </c>
      <c r="AD1913" s="4">
        <f>'Enhanced Basket_AUTOLOAD'!L1913</f>
        <v>0</v>
      </c>
      <c r="AE1913" s="4">
        <f>'Enhanced Basket_AUTOLOAD'!Z1913</f>
        <v>0</v>
      </c>
      <c r="AF1913" s="4">
        <f>'Enhanced Basket_AUTOLOAD'!AB1913</f>
        <v>0</v>
      </c>
      <c r="AG1913" s="4" t="e">
        <f>VLOOKUP(AJ1913,'Ticker Mapping'!$I$3:$M$6706,5,0)</f>
        <v>#N/A</v>
      </c>
      <c r="AH1913" s="4" t="e">
        <f>_xll.BDP(AK1913&amp;" SEDOL","TICKER_AND_EXCH_CODE")</f>
        <v>#NAME?</v>
      </c>
      <c r="AI1913" s="4" t="e">
        <f t="shared" si="363"/>
        <v>#N/A</v>
      </c>
      <c r="AJ1913" s="4">
        <f>'Enhanced Basket_AUTOLOAD'!P1913</f>
        <v>0</v>
      </c>
      <c r="AK1913" s="4">
        <f>'Enhanced Basket_AUTOLOAD'!Q1913</f>
        <v>0</v>
      </c>
      <c r="AL1913" s="4">
        <f>'Enhanced Basket_AUTOLOAD'!Y1913</f>
        <v>0</v>
      </c>
      <c r="AM1913" s="4" t="e">
        <f t="shared" si="364"/>
        <v>#N/A</v>
      </c>
      <c r="AN1913" s="4" t="str">
        <f t="shared" si="365"/>
        <v>NO</v>
      </c>
      <c r="AO1913" s="4" t="str">
        <f t="shared" si="366"/>
        <v>Cash-in-Lieu</v>
      </c>
    </row>
    <row r="1914" ht="15" customHeight="1" s="4" customFormat="1">
      <c r="A1914" s="4">
        <f>'Enhanced Basket_AUTOLOAD'!H1914</f>
        <v>0</v>
      </c>
      <c r="B1914" s="4" t="str">
        <f t="shared" si="355"/>
        <v>SELL</v>
      </c>
      <c r="C1914" s="4" t="s">
        <v>29</v>
      </c>
      <c r="D1914" s="4" t="str">
        <f t="shared" si="356"/>
        <v>MT</v>
      </c>
      <c r="E1914" s="4" t="str">
        <f t="shared" si="357"/>
      </c>
      <c r="F1914" s="4" t="str">
        <f t="shared" si="358"/>
        <v>CIL LOAD</v>
      </c>
      <c r="G1914" s="4">
        <f t="shared" si="359"/>
        <v>0</v>
      </c>
      <c r="H1914" s="4" t="e">
        <f t="shared" si="360"/>
        <v>#N/A</v>
      </c>
      <c r="I1914" s="4" t="e">
        <f>_xll.BDP(AG1914&amp;" equity","crncy_adj_px_last","eqy_fund_crncy=usd")</f>
        <v>#NAME?</v>
      </c>
      <c r="J1914" s="4" t="str">
        <f t="shared" si="361"/>
      </c>
      <c r="AA1914" s="4">
        <f t="shared" si="362"/>
        <v>0</v>
      </c>
      <c r="AB1914" s="4">
        <f>'Enhanced Basket_AUTOLOAD'!T1914</f>
        <v>0</v>
      </c>
      <c r="AC1914" s="4">
        <f>'Enhanced Basket_AUTOLOAD'!M1914</f>
        <v>0</v>
      </c>
      <c r="AD1914" s="4">
        <f>'Enhanced Basket_AUTOLOAD'!L1914</f>
        <v>0</v>
      </c>
      <c r="AE1914" s="4">
        <f>'Enhanced Basket_AUTOLOAD'!Z1914</f>
        <v>0</v>
      </c>
      <c r="AF1914" s="4">
        <f>'Enhanced Basket_AUTOLOAD'!AB1914</f>
        <v>0</v>
      </c>
      <c r="AG1914" s="4" t="e">
        <f>VLOOKUP(AJ1914,'Ticker Mapping'!$I$3:$M$6706,5,0)</f>
        <v>#N/A</v>
      </c>
      <c r="AH1914" s="4" t="e">
        <f>_xll.BDP(AK1914&amp;" SEDOL","TICKER_AND_EXCH_CODE")</f>
        <v>#NAME?</v>
      </c>
      <c r="AI1914" s="4" t="e">
        <f t="shared" si="363"/>
        <v>#N/A</v>
      </c>
      <c r="AJ1914" s="4">
        <f>'Enhanced Basket_AUTOLOAD'!P1914</f>
        <v>0</v>
      </c>
      <c r="AK1914" s="4">
        <f>'Enhanced Basket_AUTOLOAD'!Q1914</f>
        <v>0</v>
      </c>
      <c r="AL1914" s="4">
        <f>'Enhanced Basket_AUTOLOAD'!Y1914</f>
        <v>0</v>
      </c>
      <c r="AM1914" s="4" t="e">
        <f t="shared" si="364"/>
        <v>#N/A</v>
      </c>
      <c r="AN1914" s="4" t="str">
        <f t="shared" si="365"/>
        <v>NO</v>
      </c>
      <c r="AO1914" s="4" t="str">
        <f t="shared" si="366"/>
        <v>Cash-in-Lieu</v>
      </c>
    </row>
    <row r="1915" ht="15" customHeight="1" s="4" customFormat="1">
      <c r="A1915" s="4">
        <f>'Enhanced Basket_AUTOLOAD'!H1915</f>
        <v>0</v>
      </c>
      <c r="B1915" s="4" t="str">
        <f t="shared" si="355"/>
        <v>SELL</v>
      </c>
      <c r="C1915" s="4" t="s">
        <v>29</v>
      </c>
      <c r="D1915" s="4" t="str">
        <f t="shared" si="356"/>
        <v>MT</v>
      </c>
      <c r="E1915" s="4" t="str">
        <f t="shared" si="357"/>
      </c>
      <c r="F1915" s="4" t="str">
        <f t="shared" si="358"/>
        <v>CIL LOAD</v>
      </c>
      <c r="G1915" s="4">
        <f t="shared" si="359"/>
        <v>0</v>
      </c>
      <c r="H1915" s="4" t="e">
        <f t="shared" si="360"/>
        <v>#N/A</v>
      </c>
      <c r="I1915" s="4" t="e">
        <f>_xll.BDP(AG1915&amp;" equity","crncy_adj_px_last","eqy_fund_crncy=usd")</f>
        <v>#NAME?</v>
      </c>
      <c r="J1915" s="4" t="str">
        <f t="shared" si="361"/>
      </c>
      <c r="AA1915" s="4">
        <f t="shared" si="362"/>
        <v>0</v>
      </c>
      <c r="AB1915" s="4">
        <f>'Enhanced Basket_AUTOLOAD'!T1915</f>
        <v>0</v>
      </c>
      <c r="AC1915" s="4">
        <f>'Enhanced Basket_AUTOLOAD'!M1915</f>
        <v>0</v>
      </c>
      <c r="AD1915" s="4">
        <f>'Enhanced Basket_AUTOLOAD'!L1915</f>
        <v>0</v>
      </c>
      <c r="AE1915" s="4">
        <f>'Enhanced Basket_AUTOLOAD'!Z1915</f>
        <v>0</v>
      </c>
      <c r="AF1915" s="4">
        <f>'Enhanced Basket_AUTOLOAD'!AB1915</f>
        <v>0</v>
      </c>
      <c r="AG1915" s="4" t="e">
        <f>VLOOKUP(AJ1915,'Ticker Mapping'!$I$3:$M$6706,5,0)</f>
        <v>#N/A</v>
      </c>
      <c r="AH1915" s="4" t="e">
        <f>_xll.BDP(AK1915&amp;" SEDOL","TICKER_AND_EXCH_CODE")</f>
        <v>#NAME?</v>
      </c>
      <c r="AI1915" s="4" t="e">
        <f t="shared" si="363"/>
        <v>#N/A</v>
      </c>
      <c r="AJ1915" s="4">
        <f>'Enhanced Basket_AUTOLOAD'!P1915</f>
        <v>0</v>
      </c>
      <c r="AK1915" s="4">
        <f>'Enhanced Basket_AUTOLOAD'!Q1915</f>
        <v>0</v>
      </c>
      <c r="AL1915" s="4">
        <f>'Enhanced Basket_AUTOLOAD'!Y1915</f>
        <v>0</v>
      </c>
      <c r="AM1915" s="4" t="e">
        <f t="shared" si="364"/>
        <v>#N/A</v>
      </c>
      <c r="AN1915" s="4" t="str">
        <f t="shared" si="365"/>
        <v>NO</v>
      </c>
      <c r="AO1915" s="4" t="str">
        <f t="shared" si="366"/>
        <v>Cash-in-Lieu</v>
      </c>
    </row>
    <row r="1916" ht="15" customHeight="1" s="4" customFormat="1">
      <c r="A1916" s="4">
        <f>'Enhanced Basket_AUTOLOAD'!H1916</f>
        <v>0</v>
      </c>
      <c r="B1916" s="4" t="str">
        <f t="shared" si="355"/>
        <v>SELL</v>
      </c>
      <c r="C1916" s="4" t="s">
        <v>29</v>
      </c>
      <c r="D1916" s="4" t="str">
        <f t="shared" si="356"/>
        <v>MT</v>
      </c>
      <c r="E1916" s="4" t="str">
        <f t="shared" si="357"/>
      </c>
      <c r="F1916" s="4" t="str">
        <f t="shared" si="358"/>
        <v>CIL LOAD</v>
      </c>
      <c r="G1916" s="4">
        <f t="shared" si="359"/>
        <v>0</v>
      </c>
      <c r="H1916" s="4" t="e">
        <f t="shared" si="360"/>
        <v>#N/A</v>
      </c>
      <c r="I1916" s="4" t="e">
        <f>_xll.BDP(AG1916&amp;" equity","crncy_adj_px_last","eqy_fund_crncy=usd")</f>
        <v>#NAME?</v>
      </c>
      <c r="J1916" s="4" t="str">
        <f t="shared" si="361"/>
      </c>
      <c r="AA1916" s="4">
        <f t="shared" si="362"/>
        <v>0</v>
      </c>
      <c r="AB1916" s="4">
        <f>'Enhanced Basket_AUTOLOAD'!T1916</f>
        <v>0</v>
      </c>
      <c r="AC1916" s="4">
        <f>'Enhanced Basket_AUTOLOAD'!M1916</f>
        <v>0</v>
      </c>
      <c r="AD1916" s="4">
        <f>'Enhanced Basket_AUTOLOAD'!L1916</f>
        <v>0</v>
      </c>
      <c r="AE1916" s="4">
        <f>'Enhanced Basket_AUTOLOAD'!Z1916</f>
        <v>0</v>
      </c>
      <c r="AF1916" s="4">
        <f>'Enhanced Basket_AUTOLOAD'!AB1916</f>
        <v>0</v>
      </c>
      <c r="AG1916" s="4" t="e">
        <f>VLOOKUP(AJ1916,'Ticker Mapping'!$I$3:$M$6706,5,0)</f>
        <v>#N/A</v>
      </c>
      <c r="AH1916" s="4" t="e">
        <f>_xll.BDP(AK1916&amp;" SEDOL","TICKER_AND_EXCH_CODE")</f>
        <v>#NAME?</v>
      </c>
      <c r="AI1916" s="4" t="e">
        <f t="shared" si="363"/>
        <v>#N/A</v>
      </c>
      <c r="AJ1916" s="4">
        <f>'Enhanced Basket_AUTOLOAD'!P1916</f>
        <v>0</v>
      </c>
      <c r="AK1916" s="4">
        <f>'Enhanced Basket_AUTOLOAD'!Q1916</f>
        <v>0</v>
      </c>
      <c r="AL1916" s="4">
        <f>'Enhanced Basket_AUTOLOAD'!Y1916</f>
        <v>0</v>
      </c>
      <c r="AM1916" s="4" t="e">
        <f t="shared" si="364"/>
        <v>#N/A</v>
      </c>
      <c r="AN1916" s="4" t="str">
        <f t="shared" si="365"/>
        <v>NO</v>
      </c>
      <c r="AO1916" s="4" t="str">
        <f t="shared" si="366"/>
        <v>Cash-in-Lieu</v>
      </c>
    </row>
    <row r="1917" ht="15" customHeight="1" s="4" customFormat="1">
      <c r="A1917" s="4">
        <f>'Enhanced Basket_AUTOLOAD'!H1917</f>
        <v>0</v>
      </c>
      <c r="B1917" s="4" t="str">
        <f t="shared" si="355"/>
        <v>SELL</v>
      </c>
      <c r="C1917" s="4" t="s">
        <v>29</v>
      </c>
      <c r="D1917" s="4" t="str">
        <f t="shared" si="356"/>
        <v>MT</v>
      </c>
      <c r="E1917" s="4" t="str">
        <f t="shared" si="357"/>
      </c>
      <c r="F1917" s="4" t="str">
        <f t="shared" si="358"/>
        <v>CIL LOAD</v>
      </c>
      <c r="G1917" s="4">
        <f t="shared" si="359"/>
        <v>0</v>
      </c>
      <c r="H1917" s="4" t="e">
        <f t="shared" si="360"/>
        <v>#N/A</v>
      </c>
      <c r="I1917" s="4" t="e">
        <f>_xll.BDP(AG1917&amp;" equity","crncy_adj_px_last","eqy_fund_crncy=usd")</f>
        <v>#NAME?</v>
      </c>
      <c r="J1917" s="4" t="str">
        <f t="shared" si="361"/>
      </c>
      <c r="AA1917" s="4">
        <f t="shared" si="362"/>
        <v>0</v>
      </c>
      <c r="AB1917" s="4">
        <f>'Enhanced Basket_AUTOLOAD'!T1917</f>
        <v>0</v>
      </c>
      <c r="AC1917" s="4">
        <f>'Enhanced Basket_AUTOLOAD'!M1917</f>
        <v>0</v>
      </c>
      <c r="AD1917" s="4">
        <f>'Enhanced Basket_AUTOLOAD'!L1917</f>
        <v>0</v>
      </c>
      <c r="AE1917" s="4">
        <f>'Enhanced Basket_AUTOLOAD'!Z1917</f>
        <v>0</v>
      </c>
      <c r="AF1917" s="4">
        <f>'Enhanced Basket_AUTOLOAD'!AB1917</f>
        <v>0</v>
      </c>
      <c r="AG1917" s="4" t="e">
        <f>VLOOKUP(AJ1917,'Ticker Mapping'!$I$3:$M$6706,5,0)</f>
        <v>#N/A</v>
      </c>
      <c r="AH1917" s="4" t="e">
        <f>_xll.BDP(AK1917&amp;" SEDOL","TICKER_AND_EXCH_CODE")</f>
        <v>#NAME?</v>
      </c>
      <c r="AI1917" s="4" t="e">
        <f t="shared" si="363"/>
        <v>#N/A</v>
      </c>
      <c r="AJ1917" s="4">
        <f>'Enhanced Basket_AUTOLOAD'!P1917</f>
        <v>0</v>
      </c>
      <c r="AK1917" s="4">
        <f>'Enhanced Basket_AUTOLOAD'!Q1917</f>
        <v>0</v>
      </c>
      <c r="AL1917" s="4">
        <f>'Enhanced Basket_AUTOLOAD'!Y1917</f>
        <v>0</v>
      </c>
      <c r="AM1917" s="4" t="e">
        <f t="shared" si="364"/>
        <v>#N/A</v>
      </c>
      <c r="AN1917" s="4" t="str">
        <f t="shared" si="365"/>
        <v>NO</v>
      </c>
      <c r="AO1917" s="4" t="str">
        <f t="shared" si="366"/>
        <v>Cash-in-Lieu</v>
      </c>
    </row>
    <row r="1918" ht="15" customHeight="1" s="4" customFormat="1">
      <c r="A1918" s="4">
        <f>'Enhanced Basket_AUTOLOAD'!H1918</f>
        <v>0</v>
      </c>
      <c r="B1918" s="4" t="str">
        <f t="shared" si="355"/>
        <v>SELL</v>
      </c>
      <c r="C1918" s="4" t="s">
        <v>29</v>
      </c>
      <c r="D1918" s="4" t="str">
        <f t="shared" si="356"/>
        <v>MT</v>
      </c>
      <c r="E1918" s="4" t="str">
        <f t="shared" si="357"/>
      </c>
      <c r="F1918" s="4" t="str">
        <f t="shared" si="358"/>
        <v>CIL LOAD</v>
      </c>
      <c r="G1918" s="4">
        <f t="shared" si="359"/>
        <v>0</v>
      </c>
      <c r="H1918" s="4" t="e">
        <f t="shared" si="360"/>
        <v>#N/A</v>
      </c>
      <c r="I1918" s="4" t="e">
        <f>_xll.BDP(AG1918&amp;" equity","crncy_adj_px_last","eqy_fund_crncy=usd")</f>
        <v>#NAME?</v>
      </c>
      <c r="J1918" s="4" t="str">
        <f t="shared" si="361"/>
      </c>
      <c r="AA1918" s="4">
        <f t="shared" si="362"/>
        <v>0</v>
      </c>
      <c r="AB1918" s="4">
        <f>'Enhanced Basket_AUTOLOAD'!T1918</f>
        <v>0</v>
      </c>
      <c r="AC1918" s="4">
        <f>'Enhanced Basket_AUTOLOAD'!M1918</f>
        <v>0</v>
      </c>
      <c r="AD1918" s="4">
        <f>'Enhanced Basket_AUTOLOAD'!L1918</f>
        <v>0</v>
      </c>
      <c r="AE1918" s="4">
        <f>'Enhanced Basket_AUTOLOAD'!Z1918</f>
        <v>0</v>
      </c>
      <c r="AF1918" s="4">
        <f>'Enhanced Basket_AUTOLOAD'!AB1918</f>
        <v>0</v>
      </c>
      <c r="AG1918" s="4" t="e">
        <f>VLOOKUP(AJ1918,'Ticker Mapping'!$I$3:$M$6706,5,0)</f>
        <v>#N/A</v>
      </c>
      <c r="AH1918" s="4" t="e">
        <f>_xll.BDP(AK1918&amp;" SEDOL","TICKER_AND_EXCH_CODE")</f>
        <v>#NAME?</v>
      </c>
      <c r="AI1918" s="4" t="e">
        <f t="shared" si="363"/>
        <v>#N/A</v>
      </c>
      <c r="AJ1918" s="4">
        <f>'Enhanced Basket_AUTOLOAD'!P1918</f>
        <v>0</v>
      </c>
      <c r="AK1918" s="4">
        <f>'Enhanced Basket_AUTOLOAD'!Q1918</f>
        <v>0</v>
      </c>
      <c r="AL1918" s="4">
        <f>'Enhanced Basket_AUTOLOAD'!Y1918</f>
        <v>0</v>
      </c>
      <c r="AM1918" s="4" t="e">
        <f t="shared" si="364"/>
        <v>#N/A</v>
      </c>
      <c r="AN1918" s="4" t="str">
        <f t="shared" si="365"/>
        <v>NO</v>
      </c>
      <c r="AO1918" s="4" t="str">
        <f t="shared" si="366"/>
        <v>Cash-in-Lieu</v>
      </c>
    </row>
    <row r="1919" ht="15" customHeight="1" s="4" customFormat="1">
      <c r="A1919" s="4">
        <f>'Enhanced Basket_AUTOLOAD'!H1919</f>
        <v>0</v>
      </c>
      <c r="B1919" s="4" t="str">
        <f t="shared" si="355"/>
        <v>SELL</v>
      </c>
      <c r="C1919" s="4" t="s">
        <v>29</v>
      </c>
      <c r="D1919" s="4" t="str">
        <f t="shared" si="356"/>
        <v>MT</v>
      </c>
      <c r="E1919" s="4" t="str">
        <f t="shared" si="357"/>
      </c>
      <c r="F1919" s="4" t="str">
        <f t="shared" si="358"/>
        <v>CIL LOAD</v>
      </c>
      <c r="G1919" s="4">
        <f t="shared" si="359"/>
        <v>0</v>
      </c>
      <c r="H1919" s="4" t="e">
        <f t="shared" si="360"/>
        <v>#N/A</v>
      </c>
      <c r="I1919" s="4" t="e">
        <f>_xll.BDP(AG1919&amp;" equity","crncy_adj_px_last","eqy_fund_crncy=usd")</f>
        <v>#NAME?</v>
      </c>
      <c r="J1919" s="4" t="str">
        <f t="shared" si="361"/>
      </c>
      <c r="AA1919" s="4">
        <f t="shared" si="362"/>
        <v>0</v>
      </c>
      <c r="AB1919" s="4">
        <f>'Enhanced Basket_AUTOLOAD'!T1919</f>
        <v>0</v>
      </c>
      <c r="AC1919" s="4">
        <f>'Enhanced Basket_AUTOLOAD'!M1919</f>
        <v>0</v>
      </c>
      <c r="AD1919" s="4">
        <f>'Enhanced Basket_AUTOLOAD'!L1919</f>
        <v>0</v>
      </c>
      <c r="AE1919" s="4">
        <f>'Enhanced Basket_AUTOLOAD'!Z1919</f>
        <v>0</v>
      </c>
      <c r="AF1919" s="4">
        <f>'Enhanced Basket_AUTOLOAD'!AB1919</f>
        <v>0</v>
      </c>
      <c r="AG1919" s="4" t="e">
        <f>VLOOKUP(AJ1919,'Ticker Mapping'!$I$3:$M$6706,5,0)</f>
        <v>#N/A</v>
      </c>
      <c r="AH1919" s="4" t="e">
        <f>_xll.BDP(AK1919&amp;" SEDOL","TICKER_AND_EXCH_CODE")</f>
        <v>#NAME?</v>
      </c>
      <c r="AI1919" s="4" t="e">
        <f t="shared" si="363"/>
        <v>#N/A</v>
      </c>
      <c r="AJ1919" s="4">
        <f>'Enhanced Basket_AUTOLOAD'!P1919</f>
        <v>0</v>
      </c>
      <c r="AK1919" s="4">
        <f>'Enhanced Basket_AUTOLOAD'!Q1919</f>
        <v>0</v>
      </c>
      <c r="AL1919" s="4">
        <f>'Enhanced Basket_AUTOLOAD'!Y1919</f>
        <v>0</v>
      </c>
      <c r="AM1919" s="4" t="e">
        <f t="shared" si="364"/>
        <v>#N/A</v>
      </c>
      <c r="AN1919" s="4" t="str">
        <f t="shared" si="365"/>
        <v>NO</v>
      </c>
      <c r="AO1919" s="4" t="str">
        <f t="shared" si="366"/>
        <v>Cash-in-Lieu</v>
      </c>
    </row>
    <row r="1920" ht="15" customHeight="1" s="4" customFormat="1">
      <c r="A1920" s="4">
        <f>'Enhanced Basket_AUTOLOAD'!H1920</f>
        <v>0</v>
      </c>
      <c r="B1920" s="4" t="str">
        <f t="shared" si="355"/>
        <v>SELL</v>
      </c>
      <c r="C1920" s="4" t="s">
        <v>29</v>
      </c>
      <c r="D1920" s="4" t="str">
        <f t="shared" si="356"/>
        <v>MT</v>
      </c>
      <c r="E1920" s="4" t="str">
        <f t="shared" si="357"/>
      </c>
      <c r="F1920" s="4" t="str">
        <f t="shared" si="358"/>
        <v>CIL LOAD</v>
      </c>
      <c r="G1920" s="4">
        <f t="shared" si="359"/>
        <v>0</v>
      </c>
      <c r="H1920" s="4" t="e">
        <f t="shared" si="360"/>
        <v>#N/A</v>
      </c>
      <c r="I1920" s="4" t="e">
        <f>_xll.BDP(AG1920&amp;" equity","crncy_adj_px_last","eqy_fund_crncy=usd")</f>
        <v>#NAME?</v>
      </c>
      <c r="J1920" s="4" t="str">
        <f t="shared" si="361"/>
      </c>
      <c r="AA1920" s="4">
        <f t="shared" si="362"/>
        <v>0</v>
      </c>
      <c r="AB1920" s="4">
        <f>'Enhanced Basket_AUTOLOAD'!T1920</f>
        <v>0</v>
      </c>
      <c r="AC1920" s="4">
        <f>'Enhanced Basket_AUTOLOAD'!M1920</f>
        <v>0</v>
      </c>
      <c r="AD1920" s="4">
        <f>'Enhanced Basket_AUTOLOAD'!L1920</f>
        <v>0</v>
      </c>
      <c r="AE1920" s="4">
        <f>'Enhanced Basket_AUTOLOAD'!Z1920</f>
        <v>0</v>
      </c>
      <c r="AF1920" s="4">
        <f>'Enhanced Basket_AUTOLOAD'!AB1920</f>
        <v>0</v>
      </c>
      <c r="AG1920" s="4" t="e">
        <f>VLOOKUP(AJ1920,'Ticker Mapping'!$I$3:$M$6706,5,0)</f>
        <v>#N/A</v>
      </c>
      <c r="AH1920" s="4" t="e">
        <f>_xll.BDP(AK1920&amp;" SEDOL","TICKER_AND_EXCH_CODE")</f>
        <v>#NAME?</v>
      </c>
      <c r="AI1920" s="4" t="e">
        <f t="shared" si="363"/>
        <v>#N/A</v>
      </c>
      <c r="AJ1920" s="4">
        <f>'Enhanced Basket_AUTOLOAD'!P1920</f>
        <v>0</v>
      </c>
      <c r="AK1920" s="4">
        <f>'Enhanced Basket_AUTOLOAD'!Q1920</f>
        <v>0</v>
      </c>
      <c r="AL1920" s="4">
        <f>'Enhanced Basket_AUTOLOAD'!Y1920</f>
        <v>0</v>
      </c>
      <c r="AM1920" s="4" t="e">
        <f t="shared" si="364"/>
        <v>#N/A</v>
      </c>
      <c r="AN1920" s="4" t="str">
        <f t="shared" si="365"/>
        <v>NO</v>
      </c>
      <c r="AO1920" s="4" t="str">
        <f t="shared" si="366"/>
        <v>Cash-in-Lieu</v>
      </c>
    </row>
    <row r="1921" ht="15" customHeight="1" s="4" customFormat="1">
      <c r="A1921" s="4">
        <f>'Enhanced Basket_AUTOLOAD'!H1921</f>
        <v>0</v>
      </c>
      <c r="B1921" s="4" t="str">
        <f t="shared" si="355"/>
        <v>SELL</v>
      </c>
      <c r="C1921" s="4" t="s">
        <v>29</v>
      </c>
      <c r="D1921" s="4" t="str">
        <f t="shared" si="356"/>
        <v>MT</v>
      </c>
      <c r="E1921" s="4" t="str">
        <f t="shared" si="357"/>
      </c>
      <c r="F1921" s="4" t="str">
        <f t="shared" si="358"/>
        <v>CIL LOAD</v>
      </c>
      <c r="G1921" s="4">
        <f t="shared" si="359"/>
        <v>0</v>
      </c>
      <c r="H1921" s="4" t="e">
        <f t="shared" si="360"/>
        <v>#N/A</v>
      </c>
      <c r="I1921" s="4" t="e">
        <f>_xll.BDP(AG1921&amp;" equity","crncy_adj_px_last","eqy_fund_crncy=usd")</f>
        <v>#NAME?</v>
      </c>
      <c r="J1921" s="4" t="str">
        <f t="shared" si="361"/>
      </c>
      <c r="AA1921" s="4">
        <f t="shared" si="362"/>
        <v>0</v>
      </c>
      <c r="AB1921" s="4">
        <f>'Enhanced Basket_AUTOLOAD'!T1921</f>
        <v>0</v>
      </c>
      <c r="AC1921" s="4">
        <f>'Enhanced Basket_AUTOLOAD'!M1921</f>
        <v>0</v>
      </c>
      <c r="AD1921" s="4">
        <f>'Enhanced Basket_AUTOLOAD'!L1921</f>
        <v>0</v>
      </c>
      <c r="AE1921" s="4">
        <f>'Enhanced Basket_AUTOLOAD'!Z1921</f>
        <v>0</v>
      </c>
      <c r="AF1921" s="4">
        <f>'Enhanced Basket_AUTOLOAD'!AB1921</f>
        <v>0</v>
      </c>
      <c r="AG1921" s="4" t="e">
        <f>VLOOKUP(AJ1921,'Ticker Mapping'!$I$3:$M$6706,5,0)</f>
        <v>#N/A</v>
      </c>
      <c r="AH1921" s="4" t="e">
        <f>_xll.BDP(AK1921&amp;" SEDOL","TICKER_AND_EXCH_CODE")</f>
        <v>#NAME?</v>
      </c>
      <c r="AI1921" s="4" t="e">
        <f t="shared" si="363"/>
        <v>#N/A</v>
      </c>
      <c r="AJ1921" s="4">
        <f>'Enhanced Basket_AUTOLOAD'!P1921</f>
        <v>0</v>
      </c>
      <c r="AK1921" s="4">
        <f>'Enhanced Basket_AUTOLOAD'!Q1921</f>
        <v>0</v>
      </c>
      <c r="AL1921" s="4">
        <f>'Enhanced Basket_AUTOLOAD'!Y1921</f>
        <v>0</v>
      </c>
      <c r="AM1921" s="4" t="e">
        <f t="shared" si="364"/>
        <v>#N/A</v>
      </c>
      <c r="AN1921" s="4" t="str">
        <f t="shared" si="365"/>
        <v>NO</v>
      </c>
      <c r="AO1921" s="4" t="str">
        <f t="shared" si="366"/>
        <v>Cash-in-Lieu</v>
      </c>
    </row>
    <row r="1922" ht="15" customHeight="1" s="4" customFormat="1">
      <c r="A1922" s="4">
        <f>'Enhanced Basket_AUTOLOAD'!H1922</f>
        <v>0</v>
      </c>
      <c r="B1922" s="4" t="str">
        <f ref="B1922:B1985" t="shared" si="367">IF(AA1922&gt;0,"BUY","SELL")</f>
        <v>SELL</v>
      </c>
      <c r="C1922" s="4" t="s">
        <v>29</v>
      </c>
      <c r="D1922" s="4" t="str">
        <f ref="D1922:D1985" t="shared" si="368">IF(AO1922="In-Kind","INK","MT")</f>
        <v>MT</v>
      </c>
      <c r="E1922" s="4" t="str">
        <f ref="E1922:E1985" t="shared" si="369">IF(D1922="INK","MSCOP","")</f>
      </c>
      <c r="F1922" s="4" t="str">
        <f ref="F1922:F1985" t="shared" si="370">IF(E1922="MSCOP","INKIND LOAD","CIL LOAD")</f>
        <v>CIL LOAD</v>
      </c>
      <c r="G1922" s="4">
        <f ref="G1922:G1985" t="shared" si="371">ABS(AA1922*AB1922)</f>
        <v>0</v>
      </c>
      <c r="H1922" s="4" t="e">
        <f ref="H1922:H1985" t="shared" si="372">AG1922</f>
        <v>#N/A</v>
      </c>
      <c r="I1922" s="4" t="e">
        <f>_xll.BDP(AG1922&amp;" equity","crncy_adj_px_last","eqy_fund_crncy=usd")</f>
        <v>#NAME?</v>
      </c>
      <c r="J1922" s="4" t="str">
        <f ref="J1922:J1985" t="shared" si="373">IF(D1922="INK",G1922,"")</f>
      </c>
      <c r="AA1922" s="4">
        <f ref="AA1922:AA1985" t="shared" si="374">IFERROR(VLOOKUP(A1922,$R$4:$S$26,2,0),0)</f>
        <v>0</v>
      </c>
      <c r="AB1922" s="4">
        <f>'Enhanced Basket_AUTOLOAD'!T1922</f>
        <v>0</v>
      </c>
      <c r="AC1922" s="4">
        <f>'Enhanced Basket_AUTOLOAD'!M1922</f>
        <v>0</v>
      </c>
      <c r="AD1922" s="4">
        <f>'Enhanced Basket_AUTOLOAD'!L1922</f>
        <v>0</v>
      </c>
      <c r="AE1922" s="4">
        <f>'Enhanced Basket_AUTOLOAD'!Z1922</f>
        <v>0</v>
      </c>
      <c r="AF1922" s="4">
        <f>'Enhanced Basket_AUTOLOAD'!AB1922</f>
        <v>0</v>
      </c>
      <c r="AG1922" s="4" t="e">
        <f>VLOOKUP(AJ1922,'Ticker Mapping'!$I$3:$M$6706,5,0)</f>
        <v>#N/A</v>
      </c>
      <c r="AH1922" s="4" t="e">
        <f>_xll.BDP(AK1922&amp;" SEDOL","TICKER_AND_EXCH_CODE")</f>
        <v>#NAME?</v>
      </c>
      <c r="AI1922" s="4" t="e">
        <f ref="AI1922:AI1985" t="shared" si="375">IF(AG1922=AH1922,"Y","N")</f>
        <v>#N/A</v>
      </c>
      <c r="AJ1922" s="4">
        <f>'Enhanced Basket_AUTOLOAD'!P1922</f>
        <v>0</v>
      </c>
      <c r="AK1922" s="4">
        <f>'Enhanced Basket_AUTOLOAD'!Q1922</f>
        <v>0</v>
      </c>
      <c r="AL1922" s="4">
        <f>'Enhanced Basket_AUTOLOAD'!Y1922</f>
        <v>0</v>
      </c>
      <c r="AM1922" s="4" t="e">
        <f ref="AM1922:AM1985" t="shared" si="376">A1922&amp;" "&amp;AG1922</f>
        <v>#N/A</v>
      </c>
      <c r="AN1922" s="4" t="str">
        <f ref="AN1922:AN1985" t="shared" si="377">IF(COUNTIF($Q$28:$Q$73,AM1922),"YES","NO")</f>
        <v>NO</v>
      </c>
      <c r="AO1922" s="4" t="str">
        <f ref="AO1922:AO1985" t="shared" si="378">IF(AND(AL1922="In-Kind",AN1922="NO"),"In-Kind","Cash-in-Lieu")</f>
        <v>Cash-in-Lieu</v>
      </c>
    </row>
    <row r="1923" ht="15" customHeight="1" s="4" customFormat="1">
      <c r="A1923" s="4">
        <f>'Enhanced Basket_AUTOLOAD'!H1923</f>
        <v>0</v>
      </c>
      <c r="B1923" s="4" t="str">
        <f t="shared" si="367"/>
        <v>SELL</v>
      </c>
      <c r="C1923" s="4" t="s">
        <v>29</v>
      </c>
      <c r="D1923" s="4" t="str">
        <f t="shared" si="368"/>
        <v>MT</v>
      </c>
      <c r="E1923" s="4" t="str">
        <f t="shared" si="369"/>
      </c>
      <c r="F1923" s="4" t="str">
        <f t="shared" si="370"/>
        <v>CIL LOAD</v>
      </c>
      <c r="G1923" s="4">
        <f t="shared" si="371"/>
        <v>0</v>
      </c>
      <c r="H1923" s="4" t="e">
        <f t="shared" si="372"/>
        <v>#N/A</v>
      </c>
      <c r="I1923" s="4" t="e">
        <f>_xll.BDP(AG1923&amp;" equity","crncy_adj_px_last","eqy_fund_crncy=usd")</f>
        <v>#NAME?</v>
      </c>
      <c r="J1923" s="4" t="str">
        <f t="shared" si="373"/>
      </c>
      <c r="AA1923" s="4">
        <f t="shared" si="374"/>
        <v>0</v>
      </c>
      <c r="AB1923" s="4">
        <f>'Enhanced Basket_AUTOLOAD'!T1923</f>
        <v>0</v>
      </c>
      <c r="AC1923" s="4">
        <f>'Enhanced Basket_AUTOLOAD'!M1923</f>
        <v>0</v>
      </c>
      <c r="AD1923" s="4">
        <f>'Enhanced Basket_AUTOLOAD'!L1923</f>
        <v>0</v>
      </c>
      <c r="AE1923" s="4">
        <f>'Enhanced Basket_AUTOLOAD'!Z1923</f>
        <v>0</v>
      </c>
      <c r="AF1923" s="4">
        <f>'Enhanced Basket_AUTOLOAD'!AB1923</f>
        <v>0</v>
      </c>
      <c r="AG1923" s="4" t="e">
        <f>VLOOKUP(AJ1923,'Ticker Mapping'!$I$3:$M$6706,5,0)</f>
        <v>#N/A</v>
      </c>
      <c r="AH1923" s="4" t="e">
        <f>_xll.BDP(AK1923&amp;" SEDOL","TICKER_AND_EXCH_CODE")</f>
        <v>#NAME?</v>
      </c>
      <c r="AI1923" s="4" t="e">
        <f t="shared" si="375"/>
        <v>#N/A</v>
      </c>
      <c r="AJ1923" s="4">
        <f>'Enhanced Basket_AUTOLOAD'!P1923</f>
        <v>0</v>
      </c>
      <c r="AK1923" s="4">
        <f>'Enhanced Basket_AUTOLOAD'!Q1923</f>
        <v>0</v>
      </c>
      <c r="AL1923" s="4">
        <f>'Enhanced Basket_AUTOLOAD'!Y1923</f>
        <v>0</v>
      </c>
      <c r="AM1923" s="4" t="e">
        <f t="shared" si="376"/>
        <v>#N/A</v>
      </c>
      <c r="AN1923" s="4" t="str">
        <f t="shared" si="377"/>
        <v>NO</v>
      </c>
      <c r="AO1923" s="4" t="str">
        <f t="shared" si="378"/>
        <v>Cash-in-Lieu</v>
      </c>
    </row>
    <row r="1924" ht="15" customHeight="1" s="4" customFormat="1">
      <c r="A1924" s="4">
        <f>'Enhanced Basket_AUTOLOAD'!H1924</f>
        <v>0</v>
      </c>
      <c r="B1924" s="4" t="str">
        <f t="shared" si="367"/>
        <v>SELL</v>
      </c>
      <c r="C1924" s="4" t="s">
        <v>29</v>
      </c>
      <c r="D1924" s="4" t="str">
        <f t="shared" si="368"/>
        <v>MT</v>
      </c>
      <c r="E1924" s="4" t="str">
        <f t="shared" si="369"/>
      </c>
      <c r="F1924" s="4" t="str">
        <f t="shared" si="370"/>
        <v>CIL LOAD</v>
      </c>
      <c r="G1924" s="4">
        <f t="shared" si="371"/>
        <v>0</v>
      </c>
      <c r="H1924" s="4" t="e">
        <f t="shared" si="372"/>
        <v>#N/A</v>
      </c>
      <c r="I1924" s="4" t="e">
        <f>_xll.BDP(AG1924&amp;" equity","crncy_adj_px_last","eqy_fund_crncy=usd")</f>
        <v>#NAME?</v>
      </c>
      <c r="J1924" s="4" t="str">
        <f t="shared" si="373"/>
      </c>
      <c r="AA1924" s="4">
        <f t="shared" si="374"/>
        <v>0</v>
      </c>
      <c r="AB1924" s="4">
        <f>'Enhanced Basket_AUTOLOAD'!T1924</f>
        <v>0</v>
      </c>
      <c r="AC1924" s="4">
        <f>'Enhanced Basket_AUTOLOAD'!M1924</f>
        <v>0</v>
      </c>
      <c r="AD1924" s="4">
        <f>'Enhanced Basket_AUTOLOAD'!L1924</f>
        <v>0</v>
      </c>
      <c r="AE1924" s="4">
        <f>'Enhanced Basket_AUTOLOAD'!Z1924</f>
        <v>0</v>
      </c>
      <c r="AF1924" s="4">
        <f>'Enhanced Basket_AUTOLOAD'!AB1924</f>
        <v>0</v>
      </c>
      <c r="AG1924" s="4" t="e">
        <f>VLOOKUP(AJ1924,'Ticker Mapping'!$I$3:$M$6706,5,0)</f>
        <v>#N/A</v>
      </c>
      <c r="AH1924" s="4" t="e">
        <f>_xll.BDP(AK1924&amp;" SEDOL","TICKER_AND_EXCH_CODE")</f>
        <v>#NAME?</v>
      </c>
      <c r="AI1924" s="4" t="e">
        <f t="shared" si="375"/>
        <v>#N/A</v>
      </c>
      <c r="AJ1924" s="4">
        <f>'Enhanced Basket_AUTOLOAD'!P1924</f>
        <v>0</v>
      </c>
      <c r="AK1924" s="4">
        <f>'Enhanced Basket_AUTOLOAD'!Q1924</f>
        <v>0</v>
      </c>
      <c r="AL1924" s="4">
        <f>'Enhanced Basket_AUTOLOAD'!Y1924</f>
        <v>0</v>
      </c>
      <c r="AM1924" s="4" t="e">
        <f t="shared" si="376"/>
        <v>#N/A</v>
      </c>
      <c r="AN1924" s="4" t="str">
        <f t="shared" si="377"/>
        <v>NO</v>
      </c>
      <c r="AO1924" s="4" t="str">
        <f t="shared" si="378"/>
        <v>Cash-in-Lieu</v>
      </c>
    </row>
    <row r="1925" ht="15" customHeight="1" s="4" customFormat="1">
      <c r="A1925" s="4">
        <f>'Enhanced Basket_AUTOLOAD'!H1925</f>
        <v>0</v>
      </c>
      <c r="B1925" s="4" t="str">
        <f t="shared" si="367"/>
        <v>SELL</v>
      </c>
      <c r="C1925" s="4" t="s">
        <v>29</v>
      </c>
      <c r="D1925" s="4" t="str">
        <f t="shared" si="368"/>
        <v>MT</v>
      </c>
      <c r="E1925" s="4" t="str">
        <f t="shared" si="369"/>
      </c>
      <c r="F1925" s="4" t="str">
        <f t="shared" si="370"/>
        <v>CIL LOAD</v>
      </c>
      <c r="G1925" s="4">
        <f t="shared" si="371"/>
        <v>0</v>
      </c>
      <c r="H1925" s="4" t="e">
        <f t="shared" si="372"/>
        <v>#N/A</v>
      </c>
      <c r="I1925" s="4" t="e">
        <f>_xll.BDP(AG1925&amp;" equity","crncy_adj_px_last","eqy_fund_crncy=usd")</f>
        <v>#NAME?</v>
      </c>
      <c r="J1925" s="4" t="str">
        <f t="shared" si="373"/>
      </c>
      <c r="AA1925" s="4">
        <f t="shared" si="374"/>
        <v>0</v>
      </c>
      <c r="AB1925" s="4">
        <f>'Enhanced Basket_AUTOLOAD'!T1925</f>
        <v>0</v>
      </c>
      <c r="AC1925" s="4">
        <f>'Enhanced Basket_AUTOLOAD'!M1925</f>
        <v>0</v>
      </c>
      <c r="AD1925" s="4">
        <f>'Enhanced Basket_AUTOLOAD'!L1925</f>
        <v>0</v>
      </c>
      <c r="AE1925" s="4">
        <f>'Enhanced Basket_AUTOLOAD'!Z1925</f>
        <v>0</v>
      </c>
      <c r="AF1925" s="4">
        <f>'Enhanced Basket_AUTOLOAD'!AB1925</f>
        <v>0</v>
      </c>
      <c r="AG1925" s="4" t="e">
        <f>VLOOKUP(AJ1925,'Ticker Mapping'!$I$3:$M$6706,5,0)</f>
        <v>#N/A</v>
      </c>
      <c r="AH1925" s="4" t="e">
        <f>_xll.BDP(AK1925&amp;" SEDOL","TICKER_AND_EXCH_CODE")</f>
        <v>#NAME?</v>
      </c>
      <c r="AI1925" s="4" t="e">
        <f t="shared" si="375"/>
        <v>#N/A</v>
      </c>
      <c r="AJ1925" s="4">
        <f>'Enhanced Basket_AUTOLOAD'!P1925</f>
        <v>0</v>
      </c>
      <c r="AK1925" s="4">
        <f>'Enhanced Basket_AUTOLOAD'!Q1925</f>
        <v>0</v>
      </c>
      <c r="AL1925" s="4">
        <f>'Enhanced Basket_AUTOLOAD'!Y1925</f>
        <v>0</v>
      </c>
      <c r="AM1925" s="4" t="e">
        <f t="shared" si="376"/>
        <v>#N/A</v>
      </c>
      <c r="AN1925" s="4" t="str">
        <f t="shared" si="377"/>
        <v>NO</v>
      </c>
      <c r="AO1925" s="4" t="str">
        <f t="shared" si="378"/>
        <v>Cash-in-Lieu</v>
      </c>
    </row>
    <row r="1926" ht="15" customHeight="1" s="4" customFormat="1">
      <c r="A1926" s="4">
        <f>'Enhanced Basket_AUTOLOAD'!H1926</f>
        <v>0</v>
      </c>
      <c r="B1926" s="4" t="str">
        <f t="shared" si="367"/>
        <v>SELL</v>
      </c>
      <c r="C1926" s="4" t="s">
        <v>29</v>
      </c>
      <c r="D1926" s="4" t="str">
        <f t="shared" si="368"/>
        <v>MT</v>
      </c>
      <c r="E1926" s="4" t="str">
        <f t="shared" si="369"/>
      </c>
      <c r="F1926" s="4" t="str">
        <f t="shared" si="370"/>
        <v>CIL LOAD</v>
      </c>
      <c r="G1926" s="4">
        <f t="shared" si="371"/>
        <v>0</v>
      </c>
      <c r="H1926" s="4" t="e">
        <f t="shared" si="372"/>
        <v>#N/A</v>
      </c>
      <c r="I1926" s="4" t="e">
        <f>_xll.BDP(AG1926&amp;" equity","crncy_adj_px_last","eqy_fund_crncy=usd")</f>
        <v>#NAME?</v>
      </c>
      <c r="J1926" s="4" t="str">
        <f t="shared" si="373"/>
      </c>
      <c r="AA1926" s="4">
        <f t="shared" si="374"/>
        <v>0</v>
      </c>
      <c r="AB1926" s="4">
        <f>'Enhanced Basket_AUTOLOAD'!T1926</f>
        <v>0</v>
      </c>
      <c r="AC1926" s="4">
        <f>'Enhanced Basket_AUTOLOAD'!M1926</f>
        <v>0</v>
      </c>
      <c r="AD1926" s="4">
        <f>'Enhanced Basket_AUTOLOAD'!L1926</f>
        <v>0</v>
      </c>
      <c r="AE1926" s="4">
        <f>'Enhanced Basket_AUTOLOAD'!Z1926</f>
        <v>0</v>
      </c>
      <c r="AF1926" s="4">
        <f>'Enhanced Basket_AUTOLOAD'!AB1926</f>
        <v>0</v>
      </c>
      <c r="AG1926" s="4" t="e">
        <f>VLOOKUP(AJ1926,'Ticker Mapping'!$I$3:$M$6706,5,0)</f>
        <v>#N/A</v>
      </c>
      <c r="AH1926" s="4" t="e">
        <f>_xll.BDP(AK1926&amp;" SEDOL","TICKER_AND_EXCH_CODE")</f>
        <v>#NAME?</v>
      </c>
      <c r="AI1926" s="4" t="e">
        <f t="shared" si="375"/>
        <v>#N/A</v>
      </c>
      <c r="AJ1926" s="4">
        <f>'Enhanced Basket_AUTOLOAD'!P1926</f>
        <v>0</v>
      </c>
      <c r="AK1926" s="4">
        <f>'Enhanced Basket_AUTOLOAD'!Q1926</f>
        <v>0</v>
      </c>
      <c r="AL1926" s="4">
        <f>'Enhanced Basket_AUTOLOAD'!Y1926</f>
        <v>0</v>
      </c>
      <c r="AM1926" s="4" t="e">
        <f t="shared" si="376"/>
        <v>#N/A</v>
      </c>
      <c r="AN1926" s="4" t="str">
        <f t="shared" si="377"/>
        <v>NO</v>
      </c>
      <c r="AO1926" s="4" t="str">
        <f t="shared" si="378"/>
        <v>Cash-in-Lieu</v>
      </c>
    </row>
    <row r="1927" ht="15" customHeight="1" s="4" customFormat="1">
      <c r="A1927" s="4">
        <f>'Enhanced Basket_AUTOLOAD'!H1927</f>
        <v>0</v>
      </c>
      <c r="B1927" s="4" t="str">
        <f t="shared" si="367"/>
        <v>SELL</v>
      </c>
      <c r="C1927" s="4" t="s">
        <v>29</v>
      </c>
      <c r="D1927" s="4" t="str">
        <f t="shared" si="368"/>
        <v>MT</v>
      </c>
      <c r="E1927" s="4" t="str">
        <f t="shared" si="369"/>
      </c>
      <c r="F1927" s="4" t="str">
        <f t="shared" si="370"/>
        <v>CIL LOAD</v>
      </c>
      <c r="G1927" s="4">
        <f t="shared" si="371"/>
        <v>0</v>
      </c>
      <c r="H1927" s="4" t="e">
        <f t="shared" si="372"/>
        <v>#N/A</v>
      </c>
      <c r="I1927" s="4" t="e">
        <f>_xll.BDP(AG1927&amp;" equity","crncy_adj_px_last","eqy_fund_crncy=usd")</f>
        <v>#NAME?</v>
      </c>
      <c r="J1927" s="4" t="str">
        <f t="shared" si="373"/>
      </c>
      <c r="AA1927" s="4">
        <f t="shared" si="374"/>
        <v>0</v>
      </c>
      <c r="AB1927" s="4">
        <f>'Enhanced Basket_AUTOLOAD'!T1927</f>
        <v>0</v>
      </c>
      <c r="AC1927" s="4">
        <f>'Enhanced Basket_AUTOLOAD'!M1927</f>
        <v>0</v>
      </c>
      <c r="AD1927" s="4">
        <f>'Enhanced Basket_AUTOLOAD'!L1927</f>
        <v>0</v>
      </c>
      <c r="AE1927" s="4">
        <f>'Enhanced Basket_AUTOLOAD'!Z1927</f>
        <v>0</v>
      </c>
      <c r="AF1927" s="4">
        <f>'Enhanced Basket_AUTOLOAD'!AB1927</f>
        <v>0</v>
      </c>
      <c r="AG1927" s="4" t="e">
        <f>VLOOKUP(AJ1927,'Ticker Mapping'!$I$3:$M$6706,5,0)</f>
        <v>#N/A</v>
      </c>
      <c r="AH1927" s="4" t="e">
        <f>_xll.BDP(AK1927&amp;" SEDOL","TICKER_AND_EXCH_CODE")</f>
        <v>#NAME?</v>
      </c>
      <c r="AI1927" s="4" t="e">
        <f t="shared" si="375"/>
        <v>#N/A</v>
      </c>
      <c r="AJ1927" s="4">
        <f>'Enhanced Basket_AUTOLOAD'!P1927</f>
        <v>0</v>
      </c>
      <c r="AK1927" s="4">
        <f>'Enhanced Basket_AUTOLOAD'!Q1927</f>
        <v>0</v>
      </c>
      <c r="AL1927" s="4">
        <f>'Enhanced Basket_AUTOLOAD'!Y1927</f>
        <v>0</v>
      </c>
      <c r="AM1927" s="4" t="e">
        <f t="shared" si="376"/>
        <v>#N/A</v>
      </c>
      <c r="AN1927" s="4" t="str">
        <f t="shared" si="377"/>
        <v>NO</v>
      </c>
      <c r="AO1927" s="4" t="str">
        <f t="shared" si="378"/>
        <v>Cash-in-Lieu</v>
      </c>
    </row>
    <row r="1928" ht="15" customHeight="1" s="4" customFormat="1">
      <c r="A1928" s="4">
        <f>'Enhanced Basket_AUTOLOAD'!H1928</f>
        <v>0</v>
      </c>
      <c r="B1928" s="4" t="str">
        <f t="shared" si="367"/>
        <v>SELL</v>
      </c>
      <c r="C1928" s="4" t="s">
        <v>29</v>
      </c>
      <c r="D1928" s="4" t="str">
        <f t="shared" si="368"/>
        <v>MT</v>
      </c>
      <c r="E1928" s="4" t="str">
        <f t="shared" si="369"/>
      </c>
      <c r="F1928" s="4" t="str">
        <f t="shared" si="370"/>
        <v>CIL LOAD</v>
      </c>
      <c r="G1928" s="4">
        <f t="shared" si="371"/>
        <v>0</v>
      </c>
      <c r="H1928" s="4" t="e">
        <f t="shared" si="372"/>
        <v>#N/A</v>
      </c>
      <c r="I1928" s="4" t="e">
        <f>_xll.BDP(AG1928&amp;" equity","crncy_adj_px_last","eqy_fund_crncy=usd")</f>
        <v>#NAME?</v>
      </c>
      <c r="J1928" s="4" t="str">
        <f t="shared" si="373"/>
      </c>
      <c r="AA1928" s="4">
        <f t="shared" si="374"/>
        <v>0</v>
      </c>
      <c r="AB1928" s="4">
        <f>'Enhanced Basket_AUTOLOAD'!T1928</f>
        <v>0</v>
      </c>
      <c r="AC1928" s="4">
        <f>'Enhanced Basket_AUTOLOAD'!M1928</f>
        <v>0</v>
      </c>
      <c r="AD1928" s="4">
        <f>'Enhanced Basket_AUTOLOAD'!L1928</f>
        <v>0</v>
      </c>
      <c r="AE1928" s="4">
        <f>'Enhanced Basket_AUTOLOAD'!Z1928</f>
        <v>0</v>
      </c>
      <c r="AF1928" s="4">
        <f>'Enhanced Basket_AUTOLOAD'!AB1928</f>
        <v>0</v>
      </c>
      <c r="AG1928" s="4" t="e">
        <f>VLOOKUP(AJ1928,'Ticker Mapping'!$I$3:$M$6706,5,0)</f>
        <v>#N/A</v>
      </c>
      <c r="AH1928" s="4" t="e">
        <f>_xll.BDP(AK1928&amp;" SEDOL","TICKER_AND_EXCH_CODE")</f>
        <v>#NAME?</v>
      </c>
      <c r="AI1928" s="4" t="e">
        <f t="shared" si="375"/>
        <v>#N/A</v>
      </c>
      <c r="AJ1928" s="4">
        <f>'Enhanced Basket_AUTOLOAD'!P1928</f>
        <v>0</v>
      </c>
      <c r="AK1928" s="4">
        <f>'Enhanced Basket_AUTOLOAD'!Q1928</f>
        <v>0</v>
      </c>
      <c r="AL1928" s="4">
        <f>'Enhanced Basket_AUTOLOAD'!Y1928</f>
        <v>0</v>
      </c>
      <c r="AM1928" s="4" t="e">
        <f t="shared" si="376"/>
        <v>#N/A</v>
      </c>
      <c r="AN1928" s="4" t="str">
        <f t="shared" si="377"/>
        <v>NO</v>
      </c>
      <c r="AO1928" s="4" t="str">
        <f t="shared" si="378"/>
        <v>Cash-in-Lieu</v>
      </c>
    </row>
    <row r="1929" ht="15" customHeight="1" s="4" customFormat="1">
      <c r="A1929" s="4">
        <f>'Enhanced Basket_AUTOLOAD'!H1929</f>
        <v>0</v>
      </c>
      <c r="B1929" s="4" t="str">
        <f t="shared" si="367"/>
        <v>SELL</v>
      </c>
      <c r="C1929" s="4" t="s">
        <v>29</v>
      </c>
      <c r="D1929" s="4" t="str">
        <f t="shared" si="368"/>
        <v>MT</v>
      </c>
      <c r="E1929" s="4" t="str">
        <f t="shared" si="369"/>
      </c>
      <c r="F1929" s="4" t="str">
        <f t="shared" si="370"/>
        <v>CIL LOAD</v>
      </c>
      <c r="G1929" s="4">
        <f t="shared" si="371"/>
        <v>0</v>
      </c>
      <c r="H1929" s="4" t="e">
        <f t="shared" si="372"/>
        <v>#N/A</v>
      </c>
      <c r="I1929" s="4" t="e">
        <f>_xll.BDP(AG1929&amp;" equity","crncy_adj_px_last","eqy_fund_crncy=usd")</f>
        <v>#NAME?</v>
      </c>
      <c r="J1929" s="4" t="str">
        <f t="shared" si="373"/>
      </c>
      <c r="AA1929" s="4">
        <f t="shared" si="374"/>
        <v>0</v>
      </c>
      <c r="AB1929" s="4">
        <f>'Enhanced Basket_AUTOLOAD'!T1929</f>
        <v>0</v>
      </c>
      <c r="AC1929" s="4">
        <f>'Enhanced Basket_AUTOLOAD'!M1929</f>
        <v>0</v>
      </c>
      <c r="AD1929" s="4">
        <f>'Enhanced Basket_AUTOLOAD'!L1929</f>
        <v>0</v>
      </c>
      <c r="AE1929" s="4">
        <f>'Enhanced Basket_AUTOLOAD'!Z1929</f>
        <v>0</v>
      </c>
      <c r="AF1929" s="4">
        <f>'Enhanced Basket_AUTOLOAD'!AB1929</f>
        <v>0</v>
      </c>
      <c r="AG1929" s="4" t="e">
        <f>VLOOKUP(AJ1929,'Ticker Mapping'!$I$3:$M$6706,5,0)</f>
        <v>#N/A</v>
      </c>
      <c r="AH1929" s="4" t="e">
        <f>_xll.BDP(AK1929&amp;" SEDOL","TICKER_AND_EXCH_CODE")</f>
        <v>#NAME?</v>
      </c>
      <c r="AI1929" s="4" t="e">
        <f t="shared" si="375"/>
        <v>#N/A</v>
      </c>
      <c r="AJ1929" s="4">
        <f>'Enhanced Basket_AUTOLOAD'!P1929</f>
        <v>0</v>
      </c>
      <c r="AK1929" s="4">
        <f>'Enhanced Basket_AUTOLOAD'!Q1929</f>
        <v>0</v>
      </c>
      <c r="AL1929" s="4">
        <f>'Enhanced Basket_AUTOLOAD'!Y1929</f>
        <v>0</v>
      </c>
      <c r="AM1929" s="4" t="e">
        <f t="shared" si="376"/>
        <v>#N/A</v>
      </c>
      <c r="AN1929" s="4" t="str">
        <f t="shared" si="377"/>
        <v>NO</v>
      </c>
      <c r="AO1929" s="4" t="str">
        <f t="shared" si="378"/>
        <v>Cash-in-Lieu</v>
      </c>
    </row>
    <row r="1930" ht="15" customHeight="1" s="4" customFormat="1">
      <c r="A1930" s="4">
        <f>'Enhanced Basket_AUTOLOAD'!H1930</f>
        <v>0</v>
      </c>
      <c r="B1930" s="4" t="str">
        <f t="shared" si="367"/>
        <v>SELL</v>
      </c>
      <c r="C1930" s="4" t="s">
        <v>29</v>
      </c>
      <c r="D1930" s="4" t="str">
        <f t="shared" si="368"/>
        <v>MT</v>
      </c>
      <c r="E1930" s="4" t="str">
        <f t="shared" si="369"/>
      </c>
      <c r="F1930" s="4" t="str">
        <f t="shared" si="370"/>
        <v>CIL LOAD</v>
      </c>
      <c r="G1930" s="4">
        <f t="shared" si="371"/>
        <v>0</v>
      </c>
      <c r="H1930" s="4" t="e">
        <f t="shared" si="372"/>
        <v>#N/A</v>
      </c>
      <c r="I1930" s="4" t="e">
        <f>_xll.BDP(AG1930&amp;" equity","crncy_adj_px_last","eqy_fund_crncy=usd")</f>
        <v>#NAME?</v>
      </c>
      <c r="J1930" s="4" t="str">
        <f t="shared" si="373"/>
      </c>
      <c r="AA1930" s="4">
        <f t="shared" si="374"/>
        <v>0</v>
      </c>
      <c r="AB1930" s="4">
        <f>'Enhanced Basket_AUTOLOAD'!T1930</f>
        <v>0</v>
      </c>
      <c r="AC1930" s="4">
        <f>'Enhanced Basket_AUTOLOAD'!M1930</f>
        <v>0</v>
      </c>
      <c r="AD1930" s="4">
        <f>'Enhanced Basket_AUTOLOAD'!L1930</f>
        <v>0</v>
      </c>
      <c r="AE1930" s="4">
        <f>'Enhanced Basket_AUTOLOAD'!Z1930</f>
        <v>0</v>
      </c>
      <c r="AF1930" s="4">
        <f>'Enhanced Basket_AUTOLOAD'!AB1930</f>
        <v>0</v>
      </c>
      <c r="AG1930" s="4" t="e">
        <f>VLOOKUP(AJ1930,'Ticker Mapping'!$I$3:$M$6706,5,0)</f>
        <v>#N/A</v>
      </c>
      <c r="AH1930" s="4" t="e">
        <f>_xll.BDP(AK1930&amp;" SEDOL","TICKER_AND_EXCH_CODE")</f>
        <v>#NAME?</v>
      </c>
      <c r="AI1930" s="4" t="e">
        <f t="shared" si="375"/>
        <v>#N/A</v>
      </c>
      <c r="AJ1930" s="4">
        <f>'Enhanced Basket_AUTOLOAD'!P1930</f>
        <v>0</v>
      </c>
      <c r="AK1930" s="4">
        <f>'Enhanced Basket_AUTOLOAD'!Q1930</f>
        <v>0</v>
      </c>
      <c r="AL1930" s="4">
        <f>'Enhanced Basket_AUTOLOAD'!Y1930</f>
        <v>0</v>
      </c>
      <c r="AM1930" s="4" t="e">
        <f t="shared" si="376"/>
        <v>#N/A</v>
      </c>
      <c r="AN1930" s="4" t="str">
        <f t="shared" si="377"/>
        <v>NO</v>
      </c>
      <c r="AO1930" s="4" t="str">
        <f t="shared" si="378"/>
        <v>Cash-in-Lieu</v>
      </c>
    </row>
    <row r="1931" ht="15" customHeight="1" s="4" customFormat="1">
      <c r="A1931" s="4">
        <f>'Enhanced Basket_AUTOLOAD'!H1931</f>
        <v>0</v>
      </c>
      <c r="B1931" s="4" t="str">
        <f t="shared" si="367"/>
        <v>SELL</v>
      </c>
      <c r="C1931" s="4" t="s">
        <v>29</v>
      </c>
      <c r="D1931" s="4" t="str">
        <f t="shared" si="368"/>
        <v>MT</v>
      </c>
      <c r="E1931" s="4" t="str">
        <f t="shared" si="369"/>
      </c>
      <c r="F1931" s="4" t="str">
        <f t="shared" si="370"/>
        <v>CIL LOAD</v>
      </c>
      <c r="G1931" s="4">
        <f t="shared" si="371"/>
        <v>0</v>
      </c>
      <c r="H1931" s="4" t="e">
        <f t="shared" si="372"/>
        <v>#N/A</v>
      </c>
      <c r="I1931" s="4" t="e">
        <f>_xll.BDP(AG1931&amp;" equity","crncy_adj_px_last","eqy_fund_crncy=usd")</f>
        <v>#NAME?</v>
      </c>
      <c r="J1931" s="4" t="str">
        <f t="shared" si="373"/>
      </c>
      <c r="AA1931" s="4">
        <f t="shared" si="374"/>
        <v>0</v>
      </c>
      <c r="AB1931" s="4">
        <f>'Enhanced Basket_AUTOLOAD'!T1931</f>
        <v>0</v>
      </c>
      <c r="AC1931" s="4">
        <f>'Enhanced Basket_AUTOLOAD'!M1931</f>
        <v>0</v>
      </c>
      <c r="AD1931" s="4">
        <f>'Enhanced Basket_AUTOLOAD'!L1931</f>
        <v>0</v>
      </c>
      <c r="AE1931" s="4">
        <f>'Enhanced Basket_AUTOLOAD'!Z1931</f>
        <v>0</v>
      </c>
      <c r="AF1931" s="4">
        <f>'Enhanced Basket_AUTOLOAD'!AB1931</f>
        <v>0</v>
      </c>
      <c r="AG1931" s="4" t="e">
        <f>VLOOKUP(AJ1931,'Ticker Mapping'!$I$3:$M$6706,5,0)</f>
        <v>#N/A</v>
      </c>
      <c r="AH1931" s="4" t="e">
        <f>_xll.BDP(AK1931&amp;" SEDOL","TICKER_AND_EXCH_CODE")</f>
        <v>#NAME?</v>
      </c>
      <c r="AI1931" s="4" t="e">
        <f t="shared" si="375"/>
        <v>#N/A</v>
      </c>
      <c r="AJ1931" s="4">
        <f>'Enhanced Basket_AUTOLOAD'!P1931</f>
        <v>0</v>
      </c>
      <c r="AK1931" s="4">
        <f>'Enhanced Basket_AUTOLOAD'!Q1931</f>
        <v>0</v>
      </c>
      <c r="AL1931" s="4">
        <f>'Enhanced Basket_AUTOLOAD'!Y1931</f>
        <v>0</v>
      </c>
      <c r="AM1931" s="4" t="e">
        <f t="shared" si="376"/>
        <v>#N/A</v>
      </c>
      <c r="AN1931" s="4" t="str">
        <f t="shared" si="377"/>
        <v>NO</v>
      </c>
      <c r="AO1931" s="4" t="str">
        <f t="shared" si="378"/>
        <v>Cash-in-Lieu</v>
      </c>
    </row>
    <row r="1932" ht="15" customHeight="1" s="4" customFormat="1">
      <c r="A1932" s="4">
        <f>'Enhanced Basket_AUTOLOAD'!H1932</f>
        <v>0</v>
      </c>
      <c r="B1932" s="4" t="str">
        <f t="shared" si="367"/>
        <v>SELL</v>
      </c>
      <c r="C1932" s="4" t="s">
        <v>29</v>
      </c>
      <c r="D1932" s="4" t="str">
        <f t="shared" si="368"/>
        <v>MT</v>
      </c>
      <c r="E1932" s="4" t="str">
        <f t="shared" si="369"/>
      </c>
      <c r="F1932" s="4" t="str">
        <f t="shared" si="370"/>
        <v>CIL LOAD</v>
      </c>
      <c r="G1932" s="4">
        <f t="shared" si="371"/>
        <v>0</v>
      </c>
      <c r="H1932" s="4" t="e">
        <f t="shared" si="372"/>
        <v>#N/A</v>
      </c>
      <c r="I1932" s="4" t="e">
        <f>_xll.BDP(AG1932&amp;" equity","crncy_adj_px_last","eqy_fund_crncy=usd")</f>
        <v>#NAME?</v>
      </c>
      <c r="J1932" s="4" t="str">
        <f t="shared" si="373"/>
      </c>
      <c r="AA1932" s="4">
        <f t="shared" si="374"/>
        <v>0</v>
      </c>
      <c r="AB1932" s="4">
        <f>'Enhanced Basket_AUTOLOAD'!T1932</f>
        <v>0</v>
      </c>
      <c r="AC1932" s="4">
        <f>'Enhanced Basket_AUTOLOAD'!M1932</f>
        <v>0</v>
      </c>
      <c r="AD1932" s="4">
        <f>'Enhanced Basket_AUTOLOAD'!L1932</f>
        <v>0</v>
      </c>
      <c r="AE1932" s="4">
        <f>'Enhanced Basket_AUTOLOAD'!Z1932</f>
        <v>0</v>
      </c>
      <c r="AF1932" s="4">
        <f>'Enhanced Basket_AUTOLOAD'!AB1932</f>
        <v>0</v>
      </c>
      <c r="AG1932" s="4" t="e">
        <f>VLOOKUP(AJ1932,'Ticker Mapping'!$I$3:$M$6706,5,0)</f>
        <v>#N/A</v>
      </c>
      <c r="AH1932" s="4" t="e">
        <f>_xll.BDP(AK1932&amp;" SEDOL","TICKER_AND_EXCH_CODE")</f>
        <v>#NAME?</v>
      </c>
      <c r="AI1932" s="4" t="e">
        <f t="shared" si="375"/>
        <v>#N/A</v>
      </c>
      <c r="AJ1932" s="4">
        <f>'Enhanced Basket_AUTOLOAD'!P1932</f>
        <v>0</v>
      </c>
      <c r="AK1932" s="4">
        <f>'Enhanced Basket_AUTOLOAD'!Q1932</f>
        <v>0</v>
      </c>
      <c r="AL1932" s="4">
        <f>'Enhanced Basket_AUTOLOAD'!Y1932</f>
        <v>0</v>
      </c>
      <c r="AM1932" s="4" t="e">
        <f t="shared" si="376"/>
        <v>#N/A</v>
      </c>
      <c r="AN1932" s="4" t="str">
        <f t="shared" si="377"/>
        <v>NO</v>
      </c>
      <c r="AO1932" s="4" t="str">
        <f t="shared" si="378"/>
        <v>Cash-in-Lieu</v>
      </c>
    </row>
    <row r="1933" ht="15" customHeight="1" s="4" customFormat="1">
      <c r="A1933" s="4">
        <f>'Enhanced Basket_AUTOLOAD'!H1933</f>
        <v>0</v>
      </c>
      <c r="B1933" s="4" t="str">
        <f t="shared" si="367"/>
        <v>SELL</v>
      </c>
      <c r="C1933" s="4" t="s">
        <v>29</v>
      </c>
      <c r="D1933" s="4" t="str">
        <f t="shared" si="368"/>
        <v>MT</v>
      </c>
      <c r="E1933" s="4" t="str">
        <f t="shared" si="369"/>
      </c>
      <c r="F1933" s="4" t="str">
        <f t="shared" si="370"/>
        <v>CIL LOAD</v>
      </c>
      <c r="G1933" s="4">
        <f t="shared" si="371"/>
        <v>0</v>
      </c>
      <c r="H1933" s="4" t="e">
        <f t="shared" si="372"/>
        <v>#N/A</v>
      </c>
      <c r="I1933" s="4" t="e">
        <f>_xll.BDP(AG1933&amp;" equity","crncy_adj_px_last","eqy_fund_crncy=usd")</f>
        <v>#NAME?</v>
      </c>
      <c r="J1933" s="4" t="str">
        <f t="shared" si="373"/>
      </c>
      <c r="AA1933" s="4">
        <f t="shared" si="374"/>
        <v>0</v>
      </c>
      <c r="AB1933" s="4">
        <f>'Enhanced Basket_AUTOLOAD'!T1933</f>
        <v>0</v>
      </c>
      <c r="AC1933" s="4">
        <f>'Enhanced Basket_AUTOLOAD'!M1933</f>
        <v>0</v>
      </c>
      <c r="AD1933" s="4">
        <f>'Enhanced Basket_AUTOLOAD'!L1933</f>
        <v>0</v>
      </c>
      <c r="AE1933" s="4">
        <f>'Enhanced Basket_AUTOLOAD'!Z1933</f>
        <v>0</v>
      </c>
      <c r="AF1933" s="4">
        <f>'Enhanced Basket_AUTOLOAD'!AB1933</f>
        <v>0</v>
      </c>
      <c r="AG1933" s="4" t="e">
        <f>VLOOKUP(AJ1933,'Ticker Mapping'!$I$3:$M$6706,5,0)</f>
        <v>#N/A</v>
      </c>
      <c r="AH1933" s="4" t="e">
        <f>_xll.BDP(AK1933&amp;" SEDOL","TICKER_AND_EXCH_CODE")</f>
        <v>#NAME?</v>
      </c>
      <c r="AI1933" s="4" t="e">
        <f t="shared" si="375"/>
        <v>#N/A</v>
      </c>
      <c r="AJ1933" s="4">
        <f>'Enhanced Basket_AUTOLOAD'!P1933</f>
        <v>0</v>
      </c>
      <c r="AK1933" s="4">
        <f>'Enhanced Basket_AUTOLOAD'!Q1933</f>
        <v>0</v>
      </c>
      <c r="AL1933" s="4">
        <f>'Enhanced Basket_AUTOLOAD'!Y1933</f>
        <v>0</v>
      </c>
      <c r="AM1933" s="4" t="e">
        <f t="shared" si="376"/>
        <v>#N/A</v>
      </c>
      <c r="AN1933" s="4" t="str">
        <f t="shared" si="377"/>
        <v>NO</v>
      </c>
      <c r="AO1933" s="4" t="str">
        <f t="shared" si="378"/>
        <v>Cash-in-Lieu</v>
      </c>
    </row>
    <row r="1934" ht="15" customHeight="1" s="4" customFormat="1">
      <c r="A1934" s="4">
        <f>'Enhanced Basket_AUTOLOAD'!H1934</f>
        <v>0</v>
      </c>
      <c r="B1934" s="4" t="str">
        <f t="shared" si="367"/>
        <v>SELL</v>
      </c>
      <c r="C1934" s="4" t="s">
        <v>29</v>
      </c>
      <c r="D1934" s="4" t="str">
        <f t="shared" si="368"/>
        <v>MT</v>
      </c>
      <c r="E1934" s="4" t="str">
        <f t="shared" si="369"/>
      </c>
      <c r="F1934" s="4" t="str">
        <f t="shared" si="370"/>
        <v>CIL LOAD</v>
      </c>
      <c r="G1934" s="4">
        <f t="shared" si="371"/>
        <v>0</v>
      </c>
      <c r="H1934" s="4" t="e">
        <f t="shared" si="372"/>
        <v>#N/A</v>
      </c>
      <c r="I1934" s="4" t="e">
        <f>_xll.BDP(AG1934&amp;" equity","crncy_adj_px_last","eqy_fund_crncy=usd")</f>
        <v>#NAME?</v>
      </c>
      <c r="J1934" s="4" t="str">
        <f t="shared" si="373"/>
      </c>
      <c r="AA1934" s="4">
        <f t="shared" si="374"/>
        <v>0</v>
      </c>
      <c r="AB1934" s="4">
        <f>'Enhanced Basket_AUTOLOAD'!T1934</f>
        <v>0</v>
      </c>
      <c r="AC1934" s="4">
        <f>'Enhanced Basket_AUTOLOAD'!M1934</f>
        <v>0</v>
      </c>
      <c r="AD1934" s="4">
        <f>'Enhanced Basket_AUTOLOAD'!L1934</f>
        <v>0</v>
      </c>
      <c r="AE1934" s="4">
        <f>'Enhanced Basket_AUTOLOAD'!Z1934</f>
        <v>0</v>
      </c>
      <c r="AF1934" s="4">
        <f>'Enhanced Basket_AUTOLOAD'!AB1934</f>
        <v>0</v>
      </c>
      <c r="AG1934" s="4" t="e">
        <f>VLOOKUP(AJ1934,'Ticker Mapping'!$I$3:$M$6706,5,0)</f>
        <v>#N/A</v>
      </c>
      <c r="AH1934" s="4" t="e">
        <f>_xll.BDP(AK1934&amp;" SEDOL","TICKER_AND_EXCH_CODE")</f>
        <v>#NAME?</v>
      </c>
      <c r="AI1934" s="4" t="e">
        <f t="shared" si="375"/>
        <v>#N/A</v>
      </c>
      <c r="AJ1934" s="4">
        <f>'Enhanced Basket_AUTOLOAD'!P1934</f>
        <v>0</v>
      </c>
      <c r="AK1934" s="4">
        <f>'Enhanced Basket_AUTOLOAD'!Q1934</f>
        <v>0</v>
      </c>
      <c r="AL1934" s="4">
        <f>'Enhanced Basket_AUTOLOAD'!Y1934</f>
        <v>0</v>
      </c>
      <c r="AM1934" s="4" t="e">
        <f t="shared" si="376"/>
        <v>#N/A</v>
      </c>
      <c r="AN1934" s="4" t="str">
        <f t="shared" si="377"/>
        <v>NO</v>
      </c>
      <c r="AO1934" s="4" t="str">
        <f t="shared" si="378"/>
        <v>Cash-in-Lieu</v>
      </c>
    </row>
    <row r="1935" ht="15" customHeight="1" s="4" customFormat="1">
      <c r="A1935" s="4">
        <f>'Enhanced Basket_AUTOLOAD'!H1935</f>
        <v>0</v>
      </c>
      <c r="B1935" s="4" t="str">
        <f t="shared" si="367"/>
        <v>SELL</v>
      </c>
      <c r="C1935" s="4" t="s">
        <v>29</v>
      </c>
      <c r="D1935" s="4" t="str">
        <f t="shared" si="368"/>
        <v>MT</v>
      </c>
      <c r="E1935" s="4" t="str">
        <f t="shared" si="369"/>
      </c>
      <c r="F1935" s="4" t="str">
        <f t="shared" si="370"/>
        <v>CIL LOAD</v>
      </c>
      <c r="G1935" s="4">
        <f t="shared" si="371"/>
        <v>0</v>
      </c>
      <c r="H1935" s="4" t="e">
        <f t="shared" si="372"/>
        <v>#N/A</v>
      </c>
      <c r="I1935" s="4" t="e">
        <f>_xll.BDP(AG1935&amp;" equity","crncy_adj_px_last","eqy_fund_crncy=usd")</f>
        <v>#NAME?</v>
      </c>
      <c r="J1935" s="4" t="str">
        <f t="shared" si="373"/>
      </c>
      <c r="AA1935" s="4">
        <f t="shared" si="374"/>
        <v>0</v>
      </c>
      <c r="AB1935" s="4">
        <f>'Enhanced Basket_AUTOLOAD'!T1935</f>
        <v>0</v>
      </c>
      <c r="AC1935" s="4">
        <f>'Enhanced Basket_AUTOLOAD'!M1935</f>
        <v>0</v>
      </c>
      <c r="AD1935" s="4">
        <f>'Enhanced Basket_AUTOLOAD'!L1935</f>
        <v>0</v>
      </c>
      <c r="AE1935" s="4">
        <f>'Enhanced Basket_AUTOLOAD'!Z1935</f>
        <v>0</v>
      </c>
      <c r="AF1935" s="4">
        <f>'Enhanced Basket_AUTOLOAD'!AB1935</f>
        <v>0</v>
      </c>
      <c r="AG1935" s="4" t="e">
        <f>VLOOKUP(AJ1935,'Ticker Mapping'!$I$3:$M$6706,5,0)</f>
        <v>#N/A</v>
      </c>
      <c r="AH1935" s="4" t="e">
        <f>_xll.BDP(AK1935&amp;" SEDOL","TICKER_AND_EXCH_CODE")</f>
        <v>#NAME?</v>
      </c>
      <c r="AI1935" s="4" t="e">
        <f t="shared" si="375"/>
        <v>#N/A</v>
      </c>
      <c r="AJ1935" s="4">
        <f>'Enhanced Basket_AUTOLOAD'!P1935</f>
        <v>0</v>
      </c>
      <c r="AK1935" s="4">
        <f>'Enhanced Basket_AUTOLOAD'!Q1935</f>
        <v>0</v>
      </c>
      <c r="AL1935" s="4">
        <f>'Enhanced Basket_AUTOLOAD'!Y1935</f>
        <v>0</v>
      </c>
      <c r="AM1935" s="4" t="e">
        <f t="shared" si="376"/>
        <v>#N/A</v>
      </c>
      <c r="AN1935" s="4" t="str">
        <f t="shared" si="377"/>
        <v>NO</v>
      </c>
      <c r="AO1935" s="4" t="str">
        <f t="shared" si="378"/>
        <v>Cash-in-Lieu</v>
      </c>
    </row>
    <row r="1936" ht="15" customHeight="1" s="4" customFormat="1">
      <c r="A1936" s="4">
        <f>'Enhanced Basket_AUTOLOAD'!H1936</f>
        <v>0</v>
      </c>
      <c r="B1936" s="4" t="str">
        <f t="shared" si="367"/>
        <v>SELL</v>
      </c>
      <c r="C1936" s="4" t="s">
        <v>29</v>
      </c>
      <c r="D1936" s="4" t="str">
        <f t="shared" si="368"/>
        <v>MT</v>
      </c>
      <c r="E1936" s="4" t="str">
        <f t="shared" si="369"/>
      </c>
      <c r="F1936" s="4" t="str">
        <f t="shared" si="370"/>
        <v>CIL LOAD</v>
      </c>
      <c r="G1936" s="4">
        <f t="shared" si="371"/>
        <v>0</v>
      </c>
      <c r="H1936" s="4" t="e">
        <f t="shared" si="372"/>
        <v>#N/A</v>
      </c>
      <c r="I1936" s="4" t="e">
        <f>_xll.BDP(AG1936&amp;" equity","crncy_adj_px_last","eqy_fund_crncy=usd")</f>
        <v>#NAME?</v>
      </c>
      <c r="J1936" s="4" t="str">
        <f t="shared" si="373"/>
      </c>
      <c r="AA1936" s="4">
        <f t="shared" si="374"/>
        <v>0</v>
      </c>
      <c r="AB1936" s="4">
        <f>'Enhanced Basket_AUTOLOAD'!T1936</f>
        <v>0</v>
      </c>
      <c r="AC1936" s="4">
        <f>'Enhanced Basket_AUTOLOAD'!M1936</f>
        <v>0</v>
      </c>
      <c r="AD1936" s="4">
        <f>'Enhanced Basket_AUTOLOAD'!L1936</f>
        <v>0</v>
      </c>
      <c r="AE1936" s="4">
        <f>'Enhanced Basket_AUTOLOAD'!Z1936</f>
        <v>0</v>
      </c>
      <c r="AF1936" s="4">
        <f>'Enhanced Basket_AUTOLOAD'!AB1936</f>
        <v>0</v>
      </c>
      <c r="AG1936" s="4" t="e">
        <f>VLOOKUP(AJ1936,'Ticker Mapping'!$I$3:$M$6706,5,0)</f>
        <v>#N/A</v>
      </c>
      <c r="AH1936" s="4" t="e">
        <f>_xll.BDP(AK1936&amp;" SEDOL","TICKER_AND_EXCH_CODE")</f>
        <v>#NAME?</v>
      </c>
      <c r="AI1936" s="4" t="e">
        <f t="shared" si="375"/>
        <v>#N/A</v>
      </c>
      <c r="AJ1936" s="4">
        <f>'Enhanced Basket_AUTOLOAD'!P1936</f>
        <v>0</v>
      </c>
      <c r="AK1936" s="4">
        <f>'Enhanced Basket_AUTOLOAD'!Q1936</f>
        <v>0</v>
      </c>
      <c r="AL1936" s="4">
        <f>'Enhanced Basket_AUTOLOAD'!Y1936</f>
        <v>0</v>
      </c>
      <c r="AM1936" s="4" t="e">
        <f t="shared" si="376"/>
        <v>#N/A</v>
      </c>
      <c r="AN1936" s="4" t="str">
        <f t="shared" si="377"/>
        <v>NO</v>
      </c>
      <c r="AO1936" s="4" t="str">
        <f t="shared" si="378"/>
        <v>Cash-in-Lieu</v>
      </c>
    </row>
    <row r="1937" ht="15" customHeight="1" s="4" customFormat="1">
      <c r="A1937" s="4">
        <f>'Enhanced Basket_AUTOLOAD'!H1937</f>
        <v>0</v>
      </c>
      <c r="B1937" s="4" t="str">
        <f t="shared" si="367"/>
        <v>SELL</v>
      </c>
      <c r="C1937" s="4" t="s">
        <v>29</v>
      </c>
      <c r="D1937" s="4" t="str">
        <f t="shared" si="368"/>
        <v>MT</v>
      </c>
      <c r="E1937" s="4" t="str">
        <f t="shared" si="369"/>
      </c>
      <c r="F1937" s="4" t="str">
        <f t="shared" si="370"/>
        <v>CIL LOAD</v>
      </c>
      <c r="G1937" s="4">
        <f t="shared" si="371"/>
        <v>0</v>
      </c>
      <c r="H1937" s="4" t="e">
        <f t="shared" si="372"/>
        <v>#N/A</v>
      </c>
      <c r="I1937" s="4" t="e">
        <f>_xll.BDP(AG1937&amp;" equity","crncy_adj_px_last","eqy_fund_crncy=usd")</f>
        <v>#NAME?</v>
      </c>
      <c r="J1937" s="4" t="str">
        <f t="shared" si="373"/>
      </c>
      <c r="AA1937" s="4">
        <f t="shared" si="374"/>
        <v>0</v>
      </c>
      <c r="AB1937" s="4">
        <f>'Enhanced Basket_AUTOLOAD'!T1937</f>
        <v>0</v>
      </c>
      <c r="AC1937" s="4">
        <f>'Enhanced Basket_AUTOLOAD'!M1937</f>
        <v>0</v>
      </c>
      <c r="AD1937" s="4">
        <f>'Enhanced Basket_AUTOLOAD'!L1937</f>
        <v>0</v>
      </c>
      <c r="AE1937" s="4">
        <f>'Enhanced Basket_AUTOLOAD'!Z1937</f>
        <v>0</v>
      </c>
      <c r="AF1937" s="4">
        <f>'Enhanced Basket_AUTOLOAD'!AB1937</f>
        <v>0</v>
      </c>
      <c r="AG1937" s="4" t="e">
        <f>VLOOKUP(AJ1937,'Ticker Mapping'!$I$3:$M$6706,5,0)</f>
        <v>#N/A</v>
      </c>
      <c r="AH1937" s="4" t="e">
        <f>_xll.BDP(AK1937&amp;" SEDOL","TICKER_AND_EXCH_CODE")</f>
        <v>#NAME?</v>
      </c>
      <c r="AI1937" s="4" t="e">
        <f t="shared" si="375"/>
        <v>#N/A</v>
      </c>
      <c r="AJ1937" s="4">
        <f>'Enhanced Basket_AUTOLOAD'!P1937</f>
        <v>0</v>
      </c>
      <c r="AK1937" s="4">
        <f>'Enhanced Basket_AUTOLOAD'!Q1937</f>
        <v>0</v>
      </c>
      <c r="AL1937" s="4">
        <f>'Enhanced Basket_AUTOLOAD'!Y1937</f>
        <v>0</v>
      </c>
      <c r="AM1937" s="4" t="e">
        <f t="shared" si="376"/>
        <v>#N/A</v>
      </c>
      <c r="AN1937" s="4" t="str">
        <f t="shared" si="377"/>
        <v>NO</v>
      </c>
      <c r="AO1937" s="4" t="str">
        <f t="shared" si="378"/>
        <v>Cash-in-Lieu</v>
      </c>
    </row>
    <row r="1938" ht="15" customHeight="1" s="4" customFormat="1">
      <c r="A1938" s="4">
        <f>'Enhanced Basket_AUTOLOAD'!H1938</f>
        <v>0</v>
      </c>
      <c r="B1938" s="4" t="str">
        <f t="shared" si="367"/>
        <v>SELL</v>
      </c>
      <c r="C1938" s="4" t="s">
        <v>29</v>
      </c>
      <c r="D1938" s="4" t="str">
        <f t="shared" si="368"/>
        <v>MT</v>
      </c>
      <c r="E1938" s="4" t="str">
        <f t="shared" si="369"/>
      </c>
      <c r="F1938" s="4" t="str">
        <f t="shared" si="370"/>
        <v>CIL LOAD</v>
      </c>
      <c r="G1938" s="4">
        <f t="shared" si="371"/>
        <v>0</v>
      </c>
      <c r="H1938" s="4" t="e">
        <f t="shared" si="372"/>
        <v>#N/A</v>
      </c>
      <c r="I1938" s="4" t="e">
        <f>_xll.BDP(AG1938&amp;" equity","crncy_adj_px_last","eqy_fund_crncy=usd")</f>
        <v>#NAME?</v>
      </c>
      <c r="J1938" s="4" t="str">
        <f t="shared" si="373"/>
      </c>
      <c r="AA1938" s="4">
        <f t="shared" si="374"/>
        <v>0</v>
      </c>
      <c r="AB1938" s="4">
        <f>'Enhanced Basket_AUTOLOAD'!T1938</f>
        <v>0</v>
      </c>
      <c r="AC1938" s="4">
        <f>'Enhanced Basket_AUTOLOAD'!M1938</f>
        <v>0</v>
      </c>
      <c r="AD1938" s="4">
        <f>'Enhanced Basket_AUTOLOAD'!L1938</f>
        <v>0</v>
      </c>
      <c r="AE1938" s="4">
        <f>'Enhanced Basket_AUTOLOAD'!Z1938</f>
        <v>0</v>
      </c>
      <c r="AF1938" s="4">
        <f>'Enhanced Basket_AUTOLOAD'!AB1938</f>
        <v>0</v>
      </c>
      <c r="AG1938" s="4" t="e">
        <f>VLOOKUP(AJ1938,'Ticker Mapping'!$I$3:$M$6706,5,0)</f>
        <v>#N/A</v>
      </c>
      <c r="AH1938" s="4" t="e">
        <f>_xll.BDP(AK1938&amp;" SEDOL","TICKER_AND_EXCH_CODE")</f>
        <v>#NAME?</v>
      </c>
      <c r="AI1938" s="4" t="e">
        <f t="shared" si="375"/>
        <v>#N/A</v>
      </c>
      <c r="AJ1938" s="4">
        <f>'Enhanced Basket_AUTOLOAD'!P1938</f>
        <v>0</v>
      </c>
      <c r="AK1938" s="4">
        <f>'Enhanced Basket_AUTOLOAD'!Q1938</f>
        <v>0</v>
      </c>
      <c r="AL1938" s="4">
        <f>'Enhanced Basket_AUTOLOAD'!Y1938</f>
        <v>0</v>
      </c>
      <c r="AM1938" s="4" t="e">
        <f t="shared" si="376"/>
        <v>#N/A</v>
      </c>
      <c r="AN1938" s="4" t="str">
        <f t="shared" si="377"/>
        <v>NO</v>
      </c>
      <c r="AO1938" s="4" t="str">
        <f t="shared" si="378"/>
        <v>Cash-in-Lieu</v>
      </c>
    </row>
    <row r="1939" ht="15" customHeight="1" s="4" customFormat="1">
      <c r="A1939" s="4">
        <f>'Enhanced Basket_AUTOLOAD'!H1939</f>
        <v>0</v>
      </c>
      <c r="B1939" s="4" t="str">
        <f t="shared" si="367"/>
        <v>SELL</v>
      </c>
      <c r="C1939" s="4" t="s">
        <v>29</v>
      </c>
      <c r="D1939" s="4" t="str">
        <f t="shared" si="368"/>
        <v>MT</v>
      </c>
      <c r="E1939" s="4" t="str">
        <f t="shared" si="369"/>
      </c>
      <c r="F1939" s="4" t="str">
        <f t="shared" si="370"/>
        <v>CIL LOAD</v>
      </c>
      <c r="G1939" s="4">
        <f t="shared" si="371"/>
        <v>0</v>
      </c>
      <c r="H1939" s="4" t="e">
        <f t="shared" si="372"/>
        <v>#N/A</v>
      </c>
      <c r="I1939" s="4" t="e">
        <f>_xll.BDP(AG1939&amp;" equity","crncy_adj_px_last","eqy_fund_crncy=usd")</f>
        <v>#NAME?</v>
      </c>
      <c r="J1939" s="4" t="str">
        <f t="shared" si="373"/>
      </c>
      <c r="AA1939" s="4">
        <f t="shared" si="374"/>
        <v>0</v>
      </c>
      <c r="AB1939" s="4">
        <f>'Enhanced Basket_AUTOLOAD'!T1939</f>
        <v>0</v>
      </c>
      <c r="AC1939" s="4">
        <f>'Enhanced Basket_AUTOLOAD'!M1939</f>
        <v>0</v>
      </c>
      <c r="AD1939" s="4">
        <f>'Enhanced Basket_AUTOLOAD'!L1939</f>
        <v>0</v>
      </c>
      <c r="AE1939" s="4">
        <f>'Enhanced Basket_AUTOLOAD'!Z1939</f>
        <v>0</v>
      </c>
      <c r="AF1939" s="4">
        <f>'Enhanced Basket_AUTOLOAD'!AB1939</f>
        <v>0</v>
      </c>
      <c r="AG1939" s="4" t="e">
        <f>VLOOKUP(AJ1939,'Ticker Mapping'!$I$3:$M$6706,5,0)</f>
        <v>#N/A</v>
      </c>
      <c r="AH1939" s="4" t="e">
        <f>_xll.BDP(AK1939&amp;" SEDOL","TICKER_AND_EXCH_CODE")</f>
        <v>#NAME?</v>
      </c>
      <c r="AI1939" s="4" t="e">
        <f t="shared" si="375"/>
        <v>#N/A</v>
      </c>
      <c r="AJ1939" s="4">
        <f>'Enhanced Basket_AUTOLOAD'!P1939</f>
        <v>0</v>
      </c>
      <c r="AK1939" s="4">
        <f>'Enhanced Basket_AUTOLOAD'!Q1939</f>
        <v>0</v>
      </c>
      <c r="AL1939" s="4">
        <f>'Enhanced Basket_AUTOLOAD'!Y1939</f>
        <v>0</v>
      </c>
      <c r="AM1939" s="4" t="e">
        <f t="shared" si="376"/>
        <v>#N/A</v>
      </c>
      <c r="AN1939" s="4" t="str">
        <f t="shared" si="377"/>
        <v>NO</v>
      </c>
      <c r="AO1939" s="4" t="str">
        <f t="shared" si="378"/>
        <v>Cash-in-Lieu</v>
      </c>
    </row>
    <row r="1940" ht="15" customHeight="1" s="4" customFormat="1">
      <c r="A1940" s="4">
        <f>'Enhanced Basket_AUTOLOAD'!H1940</f>
        <v>0</v>
      </c>
      <c r="B1940" s="4" t="str">
        <f t="shared" si="367"/>
        <v>SELL</v>
      </c>
      <c r="C1940" s="4" t="s">
        <v>29</v>
      </c>
      <c r="D1940" s="4" t="str">
        <f t="shared" si="368"/>
        <v>MT</v>
      </c>
      <c r="E1940" s="4" t="str">
        <f t="shared" si="369"/>
      </c>
      <c r="F1940" s="4" t="str">
        <f t="shared" si="370"/>
        <v>CIL LOAD</v>
      </c>
      <c r="G1940" s="4">
        <f t="shared" si="371"/>
        <v>0</v>
      </c>
      <c r="H1940" s="4" t="e">
        <f t="shared" si="372"/>
        <v>#N/A</v>
      </c>
      <c r="I1940" s="4" t="e">
        <f>_xll.BDP(AG1940&amp;" equity","crncy_adj_px_last","eqy_fund_crncy=usd")</f>
        <v>#NAME?</v>
      </c>
      <c r="J1940" s="4" t="str">
        <f t="shared" si="373"/>
      </c>
      <c r="AA1940" s="4">
        <f t="shared" si="374"/>
        <v>0</v>
      </c>
      <c r="AB1940" s="4">
        <f>'Enhanced Basket_AUTOLOAD'!T1940</f>
        <v>0</v>
      </c>
      <c r="AC1940" s="4">
        <f>'Enhanced Basket_AUTOLOAD'!M1940</f>
        <v>0</v>
      </c>
      <c r="AD1940" s="4">
        <f>'Enhanced Basket_AUTOLOAD'!L1940</f>
        <v>0</v>
      </c>
      <c r="AE1940" s="4">
        <f>'Enhanced Basket_AUTOLOAD'!Z1940</f>
        <v>0</v>
      </c>
      <c r="AF1940" s="4">
        <f>'Enhanced Basket_AUTOLOAD'!AB1940</f>
        <v>0</v>
      </c>
      <c r="AG1940" s="4" t="e">
        <f>VLOOKUP(AJ1940,'Ticker Mapping'!$I$3:$M$6706,5,0)</f>
        <v>#N/A</v>
      </c>
      <c r="AH1940" s="4" t="e">
        <f>_xll.BDP(AK1940&amp;" SEDOL","TICKER_AND_EXCH_CODE")</f>
        <v>#NAME?</v>
      </c>
      <c r="AI1940" s="4" t="e">
        <f t="shared" si="375"/>
        <v>#N/A</v>
      </c>
      <c r="AJ1940" s="4">
        <f>'Enhanced Basket_AUTOLOAD'!P1940</f>
        <v>0</v>
      </c>
      <c r="AK1940" s="4">
        <f>'Enhanced Basket_AUTOLOAD'!Q1940</f>
        <v>0</v>
      </c>
      <c r="AL1940" s="4">
        <f>'Enhanced Basket_AUTOLOAD'!Y1940</f>
        <v>0</v>
      </c>
      <c r="AM1940" s="4" t="e">
        <f t="shared" si="376"/>
        <v>#N/A</v>
      </c>
      <c r="AN1940" s="4" t="str">
        <f t="shared" si="377"/>
        <v>NO</v>
      </c>
      <c r="AO1940" s="4" t="str">
        <f t="shared" si="378"/>
        <v>Cash-in-Lieu</v>
      </c>
    </row>
    <row r="1941" ht="15" customHeight="1" s="4" customFormat="1">
      <c r="A1941" s="4">
        <f>'Enhanced Basket_AUTOLOAD'!H1941</f>
        <v>0</v>
      </c>
      <c r="B1941" s="4" t="str">
        <f t="shared" si="367"/>
        <v>SELL</v>
      </c>
      <c r="C1941" s="4" t="s">
        <v>29</v>
      </c>
      <c r="D1941" s="4" t="str">
        <f t="shared" si="368"/>
        <v>MT</v>
      </c>
      <c r="E1941" s="4" t="str">
        <f t="shared" si="369"/>
      </c>
      <c r="F1941" s="4" t="str">
        <f t="shared" si="370"/>
        <v>CIL LOAD</v>
      </c>
      <c r="G1941" s="4">
        <f t="shared" si="371"/>
        <v>0</v>
      </c>
      <c r="H1941" s="4" t="e">
        <f t="shared" si="372"/>
        <v>#N/A</v>
      </c>
      <c r="I1941" s="4" t="e">
        <f>_xll.BDP(AG1941&amp;" equity","crncy_adj_px_last","eqy_fund_crncy=usd")</f>
        <v>#NAME?</v>
      </c>
      <c r="J1941" s="4" t="str">
        <f t="shared" si="373"/>
      </c>
      <c r="AA1941" s="4">
        <f t="shared" si="374"/>
        <v>0</v>
      </c>
      <c r="AB1941" s="4">
        <f>'Enhanced Basket_AUTOLOAD'!T1941</f>
        <v>0</v>
      </c>
      <c r="AC1941" s="4">
        <f>'Enhanced Basket_AUTOLOAD'!M1941</f>
        <v>0</v>
      </c>
      <c r="AD1941" s="4">
        <f>'Enhanced Basket_AUTOLOAD'!L1941</f>
        <v>0</v>
      </c>
      <c r="AE1941" s="4">
        <f>'Enhanced Basket_AUTOLOAD'!Z1941</f>
        <v>0</v>
      </c>
      <c r="AF1941" s="4">
        <f>'Enhanced Basket_AUTOLOAD'!AB1941</f>
        <v>0</v>
      </c>
      <c r="AG1941" s="4" t="e">
        <f>VLOOKUP(AJ1941,'Ticker Mapping'!$I$3:$M$6706,5,0)</f>
        <v>#N/A</v>
      </c>
      <c r="AH1941" s="4" t="e">
        <f>_xll.BDP(AK1941&amp;" SEDOL","TICKER_AND_EXCH_CODE")</f>
        <v>#NAME?</v>
      </c>
      <c r="AI1941" s="4" t="e">
        <f t="shared" si="375"/>
        <v>#N/A</v>
      </c>
      <c r="AJ1941" s="4">
        <f>'Enhanced Basket_AUTOLOAD'!P1941</f>
        <v>0</v>
      </c>
      <c r="AK1941" s="4">
        <f>'Enhanced Basket_AUTOLOAD'!Q1941</f>
        <v>0</v>
      </c>
      <c r="AL1941" s="4">
        <f>'Enhanced Basket_AUTOLOAD'!Y1941</f>
        <v>0</v>
      </c>
      <c r="AM1941" s="4" t="e">
        <f t="shared" si="376"/>
        <v>#N/A</v>
      </c>
      <c r="AN1941" s="4" t="str">
        <f t="shared" si="377"/>
        <v>NO</v>
      </c>
      <c r="AO1941" s="4" t="str">
        <f t="shared" si="378"/>
        <v>Cash-in-Lieu</v>
      </c>
    </row>
    <row r="1942" ht="15" customHeight="1" s="4" customFormat="1">
      <c r="A1942" s="4">
        <f>'Enhanced Basket_AUTOLOAD'!H1942</f>
        <v>0</v>
      </c>
      <c r="B1942" s="4" t="str">
        <f t="shared" si="367"/>
        <v>SELL</v>
      </c>
      <c r="C1942" s="4" t="s">
        <v>29</v>
      </c>
      <c r="D1942" s="4" t="str">
        <f t="shared" si="368"/>
        <v>MT</v>
      </c>
      <c r="E1942" s="4" t="str">
        <f t="shared" si="369"/>
      </c>
      <c r="F1942" s="4" t="str">
        <f t="shared" si="370"/>
        <v>CIL LOAD</v>
      </c>
      <c r="G1942" s="4">
        <f t="shared" si="371"/>
        <v>0</v>
      </c>
      <c r="H1942" s="4" t="e">
        <f t="shared" si="372"/>
        <v>#N/A</v>
      </c>
      <c r="I1942" s="4" t="e">
        <f>_xll.BDP(AG1942&amp;" equity","crncy_adj_px_last","eqy_fund_crncy=usd")</f>
        <v>#NAME?</v>
      </c>
      <c r="J1942" s="4" t="str">
        <f t="shared" si="373"/>
      </c>
      <c r="AA1942" s="4">
        <f t="shared" si="374"/>
        <v>0</v>
      </c>
      <c r="AB1942" s="4">
        <f>'Enhanced Basket_AUTOLOAD'!T1942</f>
        <v>0</v>
      </c>
      <c r="AC1942" s="4">
        <f>'Enhanced Basket_AUTOLOAD'!M1942</f>
        <v>0</v>
      </c>
      <c r="AD1942" s="4">
        <f>'Enhanced Basket_AUTOLOAD'!L1942</f>
        <v>0</v>
      </c>
      <c r="AE1942" s="4">
        <f>'Enhanced Basket_AUTOLOAD'!Z1942</f>
        <v>0</v>
      </c>
      <c r="AF1942" s="4">
        <f>'Enhanced Basket_AUTOLOAD'!AB1942</f>
        <v>0</v>
      </c>
      <c r="AG1942" s="4" t="e">
        <f>VLOOKUP(AJ1942,'Ticker Mapping'!$I$3:$M$6706,5,0)</f>
        <v>#N/A</v>
      </c>
      <c r="AH1942" s="4" t="e">
        <f>_xll.BDP(AK1942&amp;" SEDOL","TICKER_AND_EXCH_CODE")</f>
        <v>#NAME?</v>
      </c>
      <c r="AI1942" s="4" t="e">
        <f t="shared" si="375"/>
        <v>#N/A</v>
      </c>
      <c r="AJ1942" s="4">
        <f>'Enhanced Basket_AUTOLOAD'!P1942</f>
        <v>0</v>
      </c>
      <c r="AK1942" s="4">
        <f>'Enhanced Basket_AUTOLOAD'!Q1942</f>
        <v>0</v>
      </c>
      <c r="AL1942" s="4">
        <f>'Enhanced Basket_AUTOLOAD'!Y1942</f>
        <v>0</v>
      </c>
      <c r="AM1942" s="4" t="e">
        <f t="shared" si="376"/>
        <v>#N/A</v>
      </c>
      <c r="AN1942" s="4" t="str">
        <f t="shared" si="377"/>
        <v>NO</v>
      </c>
      <c r="AO1942" s="4" t="str">
        <f t="shared" si="378"/>
        <v>Cash-in-Lieu</v>
      </c>
    </row>
    <row r="1943" ht="15" customHeight="1" s="4" customFormat="1">
      <c r="A1943" s="4">
        <f>'Enhanced Basket_AUTOLOAD'!H1943</f>
        <v>0</v>
      </c>
      <c r="B1943" s="4" t="str">
        <f t="shared" si="367"/>
        <v>SELL</v>
      </c>
      <c r="C1943" s="4" t="s">
        <v>29</v>
      </c>
      <c r="D1943" s="4" t="str">
        <f t="shared" si="368"/>
        <v>MT</v>
      </c>
      <c r="E1943" s="4" t="str">
        <f t="shared" si="369"/>
      </c>
      <c r="F1943" s="4" t="str">
        <f t="shared" si="370"/>
        <v>CIL LOAD</v>
      </c>
      <c r="G1943" s="4">
        <f t="shared" si="371"/>
        <v>0</v>
      </c>
      <c r="H1943" s="4" t="e">
        <f t="shared" si="372"/>
        <v>#N/A</v>
      </c>
      <c r="I1943" s="4" t="e">
        <f>_xll.BDP(AG1943&amp;" equity","crncy_adj_px_last","eqy_fund_crncy=usd")</f>
        <v>#NAME?</v>
      </c>
      <c r="J1943" s="4" t="str">
        <f t="shared" si="373"/>
      </c>
      <c r="AA1943" s="4">
        <f t="shared" si="374"/>
        <v>0</v>
      </c>
      <c r="AB1943" s="4">
        <f>'Enhanced Basket_AUTOLOAD'!T1943</f>
        <v>0</v>
      </c>
      <c r="AC1943" s="4">
        <f>'Enhanced Basket_AUTOLOAD'!M1943</f>
        <v>0</v>
      </c>
      <c r="AD1943" s="4">
        <f>'Enhanced Basket_AUTOLOAD'!L1943</f>
        <v>0</v>
      </c>
      <c r="AE1943" s="4">
        <f>'Enhanced Basket_AUTOLOAD'!Z1943</f>
        <v>0</v>
      </c>
      <c r="AF1943" s="4">
        <f>'Enhanced Basket_AUTOLOAD'!AB1943</f>
        <v>0</v>
      </c>
      <c r="AG1943" s="4" t="e">
        <f>VLOOKUP(AJ1943,'Ticker Mapping'!$I$3:$M$6706,5,0)</f>
        <v>#N/A</v>
      </c>
      <c r="AH1943" s="4" t="e">
        <f>_xll.BDP(AK1943&amp;" SEDOL","TICKER_AND_EXCH_CODE")</f>
        <v>#NAME?</v>
      </c>
      <c r="AI1943" s="4" t="e">
        <f t="shared" si="375"/>
        <v>#N/A</v>
      </c>
      <c r="AJ1943" s="4">
        <f>'Enhanced Basket_AUTOLOAD'!P1943</f>
        <v>0</v>
      </c>
      <c r="AK1943" s="4">
        <f>'Enhanced Basket_AUTOLOAD'!Q1943</f>
        <v>0</v>
      </c>
      <c r="AL1943" s="4">
        <f>'Enhanced Basket_AUTOLOAD'!Y1943</f>
        <v>0</v>
      </c>
      <c r="AM1943" s="4" t="e">
        <f t="shared" si="376"/>
        <v>#N/A</v>
      </c>
      <c r="AN1943" s="4" t="str">
        <f t="shared" si="377"/>
        <v>NO</v>
      </c>
      <c r="AO1943" s="4" t="str">
        <f t="shared" si="378"/>
        <v>Cash-in-Lieu</v>
      </c>
    </row>
    <row r="1944" ht="15" customHeight="1" s="4" customFormat="1">
      <c r="A1944" s="4">
        <f>'Enhanced Basket_AUTOLOAD'!H1944</f>
        <v>0</v>
      </c>
      <c r="B1944" s="4" t="str">
        <f t="shared" si="367"/>
        <v>SELL</v>
      </c>
      <c r="C1944" s="4" t="s">
        <v>29</v>
      </c>
      <c r="D1944" s="4" t="str">
        <f t="shared" si="368"/>
        <v>MT</v>
      </c>
      <c r="E1944" s="4" t="str">
        <f t="shared" si="369"/>
      </c>
      <c r="F1944" s="4" t="str">
        <f t="shared" si="370"/>
        <v>CIL LOAD</v>
      </c>
      <c r="G1944" s="4">
        <f t="shared" si="371"/>
        <v>0</v>
      </c>
      <c r="H1944" s="4" t="e">
        <f t="shared" si="372"/>
        <v>#N/A</v>
      </c>
      <c r="I1944" s="4" t="e">
        <f>_xll.BDP(AG1944&amp;" equity","crncy_adj_px_last","eqy_fund_crncy=usd")</f>
        <v>#NAME?</v>
      </c>
      <c r="J1944" s="4" t="str">
        <f t="shared" si="373"/>
      </c>
      <c r="AA1944" s="4">
        <f t="shared" si="374"/>
        <v>0</v>
      </c>
      <c r="AB1944" s="4">
        <f>'Enhanced Basket_AUTOLOAD'!T1944</f>
        <v>0</v>
      </c>
      <c r="AC1944" s="4">
        <f>'Enhanced Basket_AUTOLOAD'!M1944</f>
        <v>0</v>
      </c>
      <c r="AD1944" s="4">
        <f>'Enhanced Basket_AUTOLOAD'!L1944</f>
        <v>0</v>
      </c>
      <c r="AE1944" s="4">
        <f>'Enhanced Basket_AUTOLOAD'!Z1944</f>
        <v>0</v>
      </c>
      <c r="AF1944" s="4">
        <f>'Enhanced Basket_AUTOLOAD'!AB1944</f>
        <v>0</v>
      </c>
      <c r="AG1944" s="4" t="e">
        <f>VLOOKUP(AJ1944,'Ticker Mapping'!$I$3:$M$6706,5,0)</f>
        <v>#N/A</v>
      </c>
      <c r="AH1944" s="4" t="e">
        <f>_xll.BDP(AK1944&amp;" SEDOL","TICKER_AND_EXCH_CODE")</f>
        <v>#NAME?</v>
      </c>
      <c r="AI1944" s="4" t="e">
        <f t="shared" si="375"/>
        <v>#N/A</v>
      </c>
      <c r="AJ1944" s="4">
        <f>'Enhanced Basket_AUTOLOAD'!P1944</f>
        <v>0</v>
      </c>
      <c r="AK1944" s="4">
        <f>'Enhanced Basket_AUTOLOAD'!Q1944</f>
        <v>0</v>
      </c>
      <c r="AL1944" s="4">
        <f>'Enhanced Basket_AUTOLOAD'!Y1944</f>
        <v>0</v>
      </c>
      <c r="AM1944" s="4" t="e">
        <f t="shared" si="376"/>
        <v>#N/A</v>
      </c>
      <c r="AN1944" s="4" t="str">
        <f t="shared" si="377"/>
        <v>NO</v>
      </c>
      <c r="AO1944" s="4" t="str">
        <f t="shared" si="378"/>
        <v>Cash-in-Lieu</v>
      </c>
    </row>
    <row r="1945" ht="15" customHeight="1" s="4" customFormat="1">
      <c r="A1945" s="4">
        <f>'Enhanced Basket_AUTOLOAD'!H1945</f>
        <v>0</v>
      </c>
      <c r="B1945" s="4" t="str">
        <f t="shared" si="367"/>
        <v>SELL</v>
      </c>
      <c r="C1945" s="4" t="s">
        <v>29</v>
      </c>
      <c r="D1945" s="4" t="str">
        <f t="shared" si="368"/>
        <v>MT</v>
      </c>
      <c r="E1945" s="4" t="str">
        <f t="shared" si="369"/>
      </c>
      <c r="F1945" s="4" t="str">
        <f t="shared" si="370"/>
        <v>CIL LOAD</v>
      </c>
      <c r="G1945" s="4">
        <f t="shared" si="371"/>
        <v>0</v>
      </c>
      <c r="H1945" s="4" t="e">
        <f t="shared" si="372"/>
        <v>#N/A</v>
      </c>
      <c r="I1945" s="4" t="e">
        <f>_xll.BDP(AG1945&amp;" equity","crncy_adj_px_last","eqy_fund_crncy=usd")</f>
        <v>#NAME?</v>
      </c>
      <c r="J1945" s="4" t="str">
        <f t="shared" si="373"/>
      </c>
      <c r="AA1945" s="4">
        <f t="shared" si="374"/>
        <v>0</v>
      </c>
      <c r="AB1945" s="4">
        <f>'Enhanced Basket_AUTOLOAD'!T1945</f>
        <v>0</v>
      </c>
      <c r="AC1945" s="4">
        <f>'Enhanced Basket_AUTOLOAD'!M1945</f>
        <v>0</v>
      </c>
      <c r="AD1945" s="4">
        <f>'Enhanced Basket_AUTOLOAD'!L1945</f>
        <v>0</v>
      </c>
      <c r="AE1945" s="4">
        <f>'Enhanced Basket_AUTOLOAD'!Z1945</f>
        <v>0</v>
      </c>
      <c r="AF1945" s="4">
        <f>'Enhanced Basket_AUTOLOAD'!AB1945</f>
        <v>0</v>
      </c>
      <c r="AG1945" s="4" t="e">
        <f>VLOOKUP(AJ1945,'Ticker Mapping'!$I$3:$M$6706,5,0)</f>
        <v>#N/A</v>
      </c>
      <c r="AH1945" s="4" t="e">
        <f>_xll.BDP(AK1945&amp;" SEDOL","TICKER_AND_EXCH_CODE")</f>
        <v>#NAME?</v>
      </c>
      <c r="AI1945" s="4" t="e">
        <f t="shared" si="375"/>
        <v>#N/A</v>
      </c>
      <c r="AJ1945" s="4">
        <f>'Enhanced Basket_AUTOLOAD'!P1945</f>
        <v>0</v>
      </c>
      <c r="AK1945" s="4">
        <f>'Enhanced Basket_AUTOLOAD'!Q1945</f>
        <v>0</v>
      </c>
      <c r="AL1945" s="4">
        <f>'Enhanced Basket_AUTOLOAD'!Y1945</f>
        <v>0</v>
      </c>
      <c r="AM1945" s="4" t="e">
        <f t="shared" si="376"/>
        <v>#N/A</v>
      </c>
      <c r="AN1945" s="4" t="str">
        <f t="shared" si="377"/>
        <v>NO</v>
      </c>
      <c r="AO1945" s="4" t="str">
        <f t="shared" si="378"/>
        <v>Cash-in-Lieu</v>
      </c>
    </row>
    <row r="1946" ht="15" customHeight="1" s="4" customFormat="1">
      <c r="A1946" s="4">
        <f>'Enhanced Basket_AUTOLOAD'!H1946</f>
        <v>0</v>
      </c>
      <c r="B1946" s="4" t="str">
        <f t="shared" si="367"/>
        <v>SELL</v>
      </c>
      <c r="C1946" s="4" t="s">
        <v>29</v>
      </c>
      <c r="D1946" s="4" t="str">
        <f t="shared" si="368"/>
        <v>MT</v>
      </c>
      <c r="E1946" s="4" t="str">
        <f t="shared" si="369"/>
      </c>
      <c r="F1946" s="4" t="str">
        <f t="shared" si="370"/>
        <v>CIL LOAD</v>
      </c>
      <c r="G1946" s="4">
        <f t="shared" si="371"/>
        <v>0</v>
      </c>
      <c r="H1946" s="4" t="e">
        <f t="shared" si="372"/>
        <v>#N/A</v>
      </c>
      <c r="I1946" s="4" t="e">
        <f>_xll.BDP(AG1946&amp;" equity","crncy_adj_px_last","eqy_fund_crncy=usd")</f>
        <v>#NAME?</v>
      </c>
      <c r="J1946" s="4" t="str">
        <f t="shared" si="373"/>
      </c>
      <c r="AA1946" s="4">
        <f t="shared" si="374"/>
        <v>0</v>
      </c>
      <c r="AB1946" s="4">
        <f>'Enhanced Basket_AUTOLOAD'!T1946</f>
        <v>0</v>
      </c>
      <c r="AC1946" s="4">
        <f>'Enhanced Basket_AUTOLOAD'!M1946</f>
        <v>0</v>
      </c>
      <c r="AD1946" s="4">
        <f>'Enhanced Basket_AUTOLOAD'!L1946</f>
        <v>0</v>
      </c>
      <c r="AE1946" s="4">
        <f>'Enhanced Basket_AUTOLOAD'!Z1946</f>
        <v>0</v>
      </c>
      <c r="AF1946" s="4">
        <f>'Enhanced Basket_AUTOLOAD'!AB1946</f>
        <v>0</v>
      </c>
      <c r="AG1946" s="4" t="e">
        <f>VLOOKUP(AJ1946,'Ticker Mapping'!$I$3:$M$6706,5,0)</f>
        <v>#N/A</v>
      </c>
      <c r="AH1946" s="4" t="e">
        <f>_xll.BDP(AK1946&amp;" SEDOL","TICKER_AND_EXCH_CODE")</f>
        <v>#NAME?</v>
      </c>
      <c r="AI1946" s="4" t="e">
        <f t="shared" si="375"/>
        <v>#N/A</v>
      </c>
      <c r="AJ1946" s="4">
        <f>'Enhanced Basket_AUTOLOAD'!P1946</f>
        <v>0</v>
      </c>
      <c r="AK1946" s="4">
        <f>'Enhanced Basket_AUTOLOAD'!Q1946</f>
        <v>0</v>
      </c>
      <c r="AL1946" s="4">
        <f>'Enhanced Basket_AUTOLOAD'!Y1946</f>
        <v>0</v>
      </c>
      <c r="AM1946" s="4" t="e">
        <f t="shared" si="376"/>
        <v>#N/A</v>
      </c>
      <c r="AN1946" s="4" t="str">
        <f t="shared" si="377"/>
        <v>NO</v>
      </c>
      <c r="AO1946" s="4" t="str">
        <f t="shared" si="378"/>
        <v>Cash-in-Lieu</v>
      </c>
    </row>
    <row r="1947" ht="15" customHeight="1" s="4" customFormat="1">
      <c r="A1947" s="4">
        <f>'Enhanced Basket_AUTOLOAD'!H1947</f>
        <v>0</v>
      </c>
      <c r="B1947" s="4" t="str">
        <f t="shared" si="367"/>
        <v>SELL</v>
      </c>
      <c r="C1947" s="4" t="s">
        <v>29</v>
      </c>
      <c r="D1947" s="4" t="str">
        <f t="shared" si="368"/>
        <v>MT</v>
      </c>
      <c r="E1947" s="4" t="str">
        <f t="shared" si="369"/>
      </c>
      <c r="F1947" s="4" t="str">
        <f t="shared" si="370"/>
        <v>CIL LOAD</v>
      </c>
      <c r="G1947" s="4">
        <f t="shared" si="371"/>
        <v>0</v>
      </c>
      <c r="H1947" s="4" t="e">
        <f t="shared" si="372"/>
        <v>#N/A</v>
      </c>
      <c r="I1947" s="4" t="e">
        <f>_xll.BDP(AG1947&amp;" equity","crncy_adj_px_last","eqy_fund_crncy=usd")</f>
        <v>#NAME?</v>
      </c>
      <c r="J1947" s="4" t="str">
        <f t="shared" si="373"/>
      </c>
      <c r="AA1947" s="4">
        <f t="shared" si="374"/>
        <v>0</v>
      </c>
      <c r="AB1947" s="4">
        <f>'Enhanced Basket_AUTOLOAD'!T1947</f>
        <v>0</v>
      </c>
      <c r="AC1947" s="4">
        <f>'Enhanced Basket_AUTOLOAD'!M1947</f>
        <v>0</v>
      </c>
      <c r="AD1947" s="4">
        <f>'Enhanced Basket_AUTOLOAD'!L1947</f>
        <v>0</v>
      </c>
      <c r="AE1947" s="4">
        <f>'Enhanced Basket_AUTOLOAD'!Z1947</f>
        <v>0</v>
      </c>
      <c r="AF1947" s="4">
        <f>'Enhanced Basket_AUTOLOAD'!AB1947</f>
        <v>0</v>
      </c>
      <c r="AG1947" s="4" t="e">
        <f>VLOOKUP(AJ1947,'Ticker Mapping'!$I$3:$M$6706,5,0)</f>
        <v>#N/A</v>
      </c>
      <c r="AH1947" s="4" t="e">
        <f>_xll.BDP(AK1947&amp;" SEDOL","TICKER_AND_EXCH_CODE")</f>
        <v>#NAME?</v>
      </c>
      <c r="AI1947" s="4" t="e">
        <f t="shared" si="375"/>
        <v>#N/A</v>
      </c>
      <c r="AJ1947" s="4">
        <f>'Enhanced Basket_AUTOLOAD'!P1947</f>
        <v>0</v>
      </c>
      <c r="AK1947" s="4">
        <f>'Enhanced Basket_AUTOLOAD'!Q1947</f>
        <v>0</v>
      </c>
      <c r="AL1947" s="4">
        <f>'Enhanced Basket_AUTOLOAD'!Y1947</f>
        <v>0</v>
      </c>
      <c r="AM1947" s="4" t="e">
        <f t="shared" si="376"/>
        <v>#N/A</v>
      </c>
      <c r="AN1947" s="4" t="str">
        <f t="shared" si="377"/>
        <v>NO</v>
      </c>
      <c r="AO1947" s="4" t="str">
        <f t="shared" si="378"/>
        <v>Cash-in-Lieu</v>
      </c>
    </row>
    <row r="1948" ht="15" customHeight="1" s="4" customFormat="1">
      <c r="A1948" s="4">
        <f>'Enhanced Basket_AUTOLOAD'!H1948</f>
        <v>0</v>
      </c>
      <c r="B1948" s="4" t="str">
        <f t="shared" si="367"/>
        <v>SELL</v>
      </c>
      <c r="C1948" s="4" t="s">
        <v>29</v>
      </c>
      <c r="D1948" s="4" t="str">
        <f t="shared" si="368"/>
        <v>MT</v>
      </c>
      <c r="E1948" s="4" t="str">
        <f t="shared" si="369"/>
      </c>
      <c r="F1948" s="4" t="str">
        <f t="shared" si="370"/>
        <v>CIL LOAD</v>
      </c>
      <c r="G1948" s="4">
        <f t="shared" si="371"/>
        <v>0</v>
      </c>
      <c r="H1948" s="4" t="e">
        <f t="shared" si="372"/>
        <v>#N/A</v>
      </c>
      <c r="I1948" s="4" t="e">
        <f>_xll.BDP(AG1948&amp;" equity","crncy_adj_px_last","eqy_fund_crncy=usd")</f>
        <v>#NAME?</v>
      </c>
      <c r="J1948" s="4" t="str">
        <f t="shared" si="373"/>
      </c>
      <c r="AA1948" s="4">
        <f t="shared" si="374"/>
        <v>0</v>
      </c>
      <c r="AB1948" s="4">
        <f>'Enhanced Basket_AUTOLOAD'!T1948</f>
        <v>0</v>
      </c>
      <c r="AC1948" s="4">
        <f>'Enhanced Basket_AUTOLOAD'!M1948</f>
        <v>0</v>
      </c>
      <c r="AD1948" s="4">
        <f>'Enhanced Basket_AUTOLOAD'!L1948</f>
        <v>0</v>
      </c>
      <c r="AE1948" s="4">
        <f>'Enhanced Basket_AUTOLOAD'!Z1948</f>
        <v>0</v>
      </c>
      <c r="AF1948" s="4">
        <f>'Enhanced Basket_AUTOLOAD'!AB1948</f>
        <v>0</v>
      </c>
      <c r="AG1948" s="4" t="e">
        <f>VLOOKUP(AJ1948,'Ticker Mapping'!$I$3:$M$6706,5,0)</f>
        <v>#N/A</v>
      </c>
      <c r="AH1948" s="4" t="e">
        <f>_xll.BDP(AK1948&amp;" SEDOL","TICKER_AND_EXCH_CODE")</f>
        <v>#NAME?</v>
      </c>
      <c r="AI1948" s="4" t="e">
        <f t="shared" si="375"/>
        <v>#N/A</v>
      </c>
      <c r="AJ1948" s="4">
        <f>'Enhanced Basket_AUTOLOAD'!P1948</f>
        <v>0</v>
      </c>
      <c r="AK1948" s="4">
        <f>'Enhanced Basket_AUTOLOAD'!Q1948</f>
        <v>0</v>
      </c>
      <c r="AL1948" s="4">
        <f>'Enhanced Basket_AUTOLOAD'!Y1948</f>
        <v>0</v>
      </c>
      <c r="AM1948" s="4" t="e">
        <f t="shared" si="376"/>
        <v>#N/A</v>
      </c>
      <c r="AN1948" s="4" t="str">
        <f t="shared" si="377"/>
        <v>NO</v>
      </c>
      <c r="AO1948" s="4" t="str">
        <f t="shared" si="378"/>
        <v>Cash-in-Lieu</v>
      </c>
    </row>
    <row r="1949" ht="15" customHeight="1" s="4" customFormat="1">
      <c r="A1949" s="4">
        <f>'Enhanced Basket_AUTOLOAD'!H1949</f>
        <v>0</v>
      </c>
      <c r="B1949" s="4" t="str">
        <f t="shared" si="367"/>
        <v>SELL</v>
      </c>
      <c r="C1949" s="4" t="s">
        <v>29</v>
      </c>
      <c r="D1949" s="4" t="str">
        <f t="shared" si="368"/>
        <v>MT</v>
      </c>
      <c r="E1949" s="4" t="str">
        <f t="shared" si="369"/>
      </c>
      <c r="F1949" s="4" t="str">
        <f t="shared" si="370"/>
        <v>CIL LOAD</v>
      </c>
      <c r="G1949" s="4">
        <f t="shared" si="371"/>
        <v>0</v>
      </c>
      <c r="H1949" s="4" t="e">
        <f t="shared" si="372"/>
        <v>#N/A</v>
      </c>
      <c r="I1949" s="4" t="e">
        <f>_xll.BDP(AG1949&amp;" equity","crncy_adj_px_last","eqy_fund_crncy=usd")</f>
        <v>#NAME?</v>
      </c>
      <c r="J1949" s="4" t="str">
        <f t="shared" si="373"/>
      </c>
      <c r="AA1949" s="4">
        <f t="shared" si="374"/>
        <v>0</v>
      </c>
      <c r="AB1949" s="4">
        <f>'Enhanced Basket_AUTOLOAD'!T1949</f>
        <v>0</v>
      </c>
      <c r="AC1949" s="4">
        <f>'Enhanced Basket_AUTOLOAD'!M1949</f>
        <v>0</v>
      </c>
      <c r="AD1949" s="4">
        <f>'Enhanced Basket_AUTOLOAD'!L1949</f>
        <v>0</v>
      </c>
      <c r="AE1949" s="4">
        <f>'Enhanced Basket_AUTOLOAD'!Z1949</f>
        <v>0</v>
      </c>
      <c r="AF1949" s="4">
        <f>'Enhanced Basket_AUTOLOAD'!AB1949</f>
        <v>0</v>
      </c>
      <c r="AG1949" s="4" t="e">
        <f>VLOOKUP(AJ1949,'Ticker Mapping'!$I$3:$M$6706,5,0)</f>
        <v>#N/A</v>
      </c>
      <c r="AH1949" s="4" t="e">
        <f>_xll.BDP(AK1949&amp;" SEDOL","TICKER_AND_EXCH_CODE")</f>
        <v>#NAME?</v>
      </c>
      <c r="AI1949" s="4" t="e">
        <f t="shared" si="375"/>
        <v>#N/A</v>
      </c>
      <c r="AJ1949" s="4">
        <f>'Enhanced Basket_AUTOLOAD'!P1949</f>
        <v>0</v>
      </c>
      <c r="AK1949" s="4">
        <f>'Enhanced Basket_AUTOLOAD'!Q1949</f>
        <v>0</v>
      </c>
      <c r="AL1949" s="4">
        <f>'Enhanced Basket_AUTOLOAD'!Y1949</f>
        <v>0</v>
      </c>
      <c r="AM1949" s="4" t="e">
        <f t="shared" si="376"/>
        <v>#N/A</v>
      </c>
      <c r="AN1949" s="4" t="str">
        <f t="shared" si="377"/>
        <v>NO</v>
      </c>
      <c r="AO1949" s="4" t="str">
        <f t="shared" si="378"/>
        <v>Cash-in-Lieu</v>
      </c>
    </row>
    <row r="1950" ht="15" customHeight="1" s="4" customFormat="1">
      <c r="A1950" s="4">
        <f>'Enhanced Basket_AUTOLOAD'!H1950</f>
        <v>0</v>
      </c>
      <c r="B1950" s="4" t="str">
        <f t="shared" si="367"/>
        <v>SELL</v>
      </c>
      <c r="C1950" s="4" t="s">
        <v>29</v>
      </c>
      <c r="D1950" s="4" t="str">
        <f t="shared" si="368"/>
        <v>MT</v>
      </c>
      <c r="E1950" s="4" t="str">
        <f t="shared" si="369"/>
      </c>
      <c r="F1950" s="4" t="str">
        <f t="shared" si="370"/>
        <v>CIL LOAD</v>
      </c>
      <c r="G1950" s="4">
        <f t="shared" si="371"/>
        <v>0</v>
      </c>
      <c r="H1950" s="4" t="e">
        <f t="shared" si="372"/>
        <v>#N/A</v>
      </c>
      <c r="I1950" s="4" t="e">
        <f>_xll.BDP(AG1950&amp;" equity","crncy_adj_px_last","eqy_fund_crncy=usd")</f>
        <v>#NAME?</v>
      </c>
      <c r="J1950" s="4" t="str">
        <f t="shared" si="373"/>
      </c>
      <c r="AA1950" s="4">
        <f t="shared" si="374"/>
        <v>0</v>
      </c>
      <c r="AB1950" s="4">
        <f>'Enhanced Basket_AUTOLOAD'!T1950</f>
        <v>0</v>
      </c>
      <c r="AC1950" s="4">
        <f>'Enhanced Basket_AUTOLOAD'!M1950</f>
        <v>0</v>
      </c>
      <c r="AD1950" s="4">
        <f>'Enhanced Basket_AUTOLOAD'!L1950</f>
        <v>0</v>
      </c>
      <c r="AE1950" s="4">
        <f>'Enhanced Basket_AUTOLOAD'!Z1950</f>
        <v>0</v>
      </c>
      <c r="AF1950" s="4">
        <f>'Enhanced Basket_AUTOLOAD'!AB1950</f>
        <v>0</v>
      </c>
      <c r="AG1950" s="4" t="e">
        <f>VLOOKUP(AJ1950,'Ticker Mapping'!$I$3:$M$6706,5,0)</f>
        <v>#N/A</v>
      </c>
      <c r="AH1950" s="4" t="e">
        <f>_xll.BDP(AK1950&amp;" SEDOL","TICKER_AND_EXCH_CODE")</f>
        <v>#NAME?</v>
      </c>
      <c r="AI1950" s="4" t="e">
        <f t="shared" si="375"/>
        <v>#N/A</v>
      </c>
      <c r="AJ1950" s="4">
        <f>'Enhanced Basket_AUTOLOAD'!P1950</f>
        <v>0</v>
      </c>
      <c r="AK1950" s="4">
        <f>'Enhanced Basket_AUTOLOAD'!Q1950</f>
        <v>0</v>
      </c>
      <c r="AL1950" s="4">
        <f>'Enhanced Basket_AUTOLOAD'!Y1950</f>
        <v>0</v>
      </c>
      <c r="AM1950" s="4" t="e">
        <f t="shared" si="376"/>
        <v>#N/A</v>
      </c>
      <c r="AN1950" s="4" t="str">
        <f t="shared" si="377"/>
        <v>NO</v>
      </c>
      <c r="AO1950" s="4" t="str">
        <f t="shared" si="378"/>
        <v>Cash-in-Lieu</v>
      </c>
    </row>
    <row r="1951" ht="15" customHeight="1" s="4" customFormat="1">
      <c r="A1951" s="4">
        <f>'Enhanced Basket_AUTOLOAD'!H1951</f>
        <v>0</v>
      </c>
      <c r="B1951" s="4" t="str">
        <f t="shared" si="367"/>
        <v>SELL</v>
      </c>
      <c r="C1951" s="4" t="s">
        <v>29</v>
      </c>
      <c r="D1951" s="4" t="str">
        <f t="shared" si="368"/>
        <v>MT</v>
      </c>
      <c r="E1951" s="4" t="str">
        <f t="shared" si="369"/>
      </c>
      <c r="F1951" s="4" t="str">
        <f t="shared" si="370"/>
        <v>CIL LOAD</v>
      </c>
      <c r="G1951" s="4">
        <f t="shared" si="371"/>
        <v>0</v>
      </c>
      <c r="H1951" s="4" t="e">
        <f t="shared" si="372"/>
        <v>#N/A</v>
      </c>
      <c r="I1951" s="4" t="e">
        <f>_xll.BDP(AG1951&amp;" equity","crncy_adj_px_last","eqy_fund_crncy=usd")</f>
        <v>#NAME?</v>
      </c>
      <c r="J1951" s="4" t="str">
        <f t="shared" si="373"/>
      </c>
      <c r="AA1951" s="4">
        <f t="shared" si="374"/>
        <v>0</v>
      </c>
      <c r="AB1951" s="4">
        <f>'Enhanced Basket_AUTOLOAD'!T1951</f>
        <v>0</v>
      </c>
      <c r="AC1951" s="4">
        <f>'Enhanced Basket_AUTOLOAD'!M1951</f>
        <v>0</v>
      </c>
      <c r="AD1951" s="4">
        <f>'Enhanced Basket_AUTOLOAD'!L1951</f>
        <v>0</v>
      </c>
      <c r="AE1951" s="4">
        <f>'Enhanced Basket_AUTOLOAD'!Z1951</f>
        <v>0</v>
      </c>
      <c r="AF1951" s="4">
        <f>'Enhanced Basket_AUTOLOAD'!AB1951</f>
        <v>0</v>
      </c>
      <c r="AG1951" s="4" t="e">
        <f>VLOOKUP(AJ1951,'Ticker Mapping'!$I$3:$M$6706,5,0)</f>
        <v>#N/A</v>
      </c>
      <c r="AH1951" s="4" t="e">
        <f>_xll.BDP(AK1951&amp;" SEDOL","TICKER_AND_EXCH_CODE")</f>
        <v>#NAME?</v>
      </c>
      <c r="AI1951" s="4" t="e">
        <f t="shared" si="375"/>
        <v>#N/A</v>
      </c>
      <c r="AJ1951" s="4">
        <f>'Enhanced Basket_AUTOLOAD'!P1951</f>
        <v>0</v>
      </c>
      <c r="AK1951" s="4">
        <f>'Enhanced Basket_AUTOLOAD'!Q1951</f>
        <v>0</v>
      </c>
      <c r="AL1951" s="4">
        <f>'Enhanced Basket_AUTOLOAD'!Y1951</f>
        <v>0</v>
      </c>
      <c r="AM1951" s="4" t="e">
        <f t="shared" si="376"/>
        <v>#N/A</v>
      </c>
      <c r="AN1951" s="4" t="str">
        <f t="shared" si="377"/>
        <v>NO</v>
      </c>
      <c r="AO1951" s="4" t="str">
        <f t="shared" si="378"/>
        <v>Cash-in-Lieu</v>
      </c>
    </row>
    <row r="1952" ht="15" customHeight="1" s="4" customFormat="1">
      <c r="A1952" s="4">
        <f>'Enhanced Basket_AUTOLOAD'!H1952</f>
        <v>0</v>
      </c>
      <c r="B1952" s="4" t="str">
        <f t="shared" si="367"/>
        <v>SELL</v>
      </c>
      <c r="C1952" s="4" t="s">
        <v>29</v>
      </c>
      <c r="D1952" s="4" t="str">
        <f t="shared" si="368"/>
        <v>MT</v>
      </c>
      <c r="E1952" s="4" t="str">
        <f t="shared" si="369"/>
      </c>
      <c r="F1952" s="4" t="str">
        <f t="shared" si="370"/>
        <v>CIL LOAD</v>
      </c>
      <c r="G1952" s="4">
        <f t="shared" si="371"/>
        <v>0</v>
      </c>
      <c r="H1952" s="4" t="e">
        <f t="shared" si="372"/>
        <v>#N/A</v>
      </c>
      <c r="I1952" s="4" t="e">
        <f>_xll.BDP(AG1952&amp;" equity","crncy_adj_px_last","eqy_fund_crncy=usd")</f>
        <v>#NAME?</v>
      </c>
      <c r="J1952" s="4" t="str">
        <f t="shared" si="373"/>
      </c>
      <c r="AA1952" s="4">
        <f t="shared" si="374"/>
        <v>0</v>
      </c>
      <c r="AB1952" s="4">
        <f>'Enhanced Basket_AUTOLOAD'!T1952</f>
        <v>0</v>
      </c>
      <c r="AC1952" s="4">
        <f>'Enhanced Basket_AUTOLOAD'!M1952</f>
        <v>0</v>
      </c>
      <c r="AD1952" s="4">
        <f>'Enhanced Basket_AUTOLOAD'!L1952</f>
        <v>0</v>
      </c>
      <c r="AE1952" s="4">
        <f>'Enhanced Basket_AUTOLOAD'!Z1952</f>
        <v>0</v>
      </c>
      <c r="AF1952" s="4">
        <f>'Enhanced Basket_AUTOLOAD'!AB1952</f>
        <v>0</v>
      </c>
      <c r="AG1952" s="4" t="e">
        <f>VLOOKUP(AJ1952,'Ticker Mapping'!$I$3:$M$6706,5,0)</f>
        <v>#N/A</v>
      </c>
      <c r="AH1952" s="4" t="e">
        <f>_xll.BDP(AK1952&amp;" SEDOL","TICKER_AND_EXCH_CODE")</f>
        <v>#NAME?</v>
      </c>
      <c r="AI1952" s="4" t="e">
        <f t="shared" si="375"/>
        <v>#N/A</v>
      </c>
      <c r="AJ1952" s="4">
        <f>'Enhanced Basket_AUTOLOAD'!P1952</f>
        <v>0</v>
      </c>
      <c r="AK1952" s="4">
        <f>'Enhanced Basket_AUTOLOAD'!Q1952</f>
        <v>0</v>
      </c>
      <c r="AL1952" s="4">
        <f>'Enhanced Basket_AUTOLOAD'!Y1952</f>
        <v>0</v>
      </c>
      <c r="AM1952" s="4" t="e">
        <f t="shared" si="376"/>
        <v>#N/A</v>
      </c>
      <c r="AN1952" s="4" t="str">
        <f t="shared" si="377"/>
        <v>NO</v>
      </c>
      <c r="AO1952" s="4" t="str">
        <f t="shared" si="378"/>
        <v>Cash-in-Lieu</v>
      </c>
    </row>
    <row r="1953" ht="15" customHeight="1" s="4" customFormat="1">
      <c r="A1953" s="4">
        <f>'Enhanced Basket_AUTOLOAD'!H1953</f>
        <v>0</v>
      </c>
      <c r="B1953" s="4" t="str">
        <f t="shared" si="367"/>
        <v>SELL</v>
      </c>
      <c r="C1953" s="4" t="s">
        <v>29</v>
      </c>
      <c r="D1953" s="4" t="str">
        <f t="shared" si="368"/>
        <v>MT</v>
      </c>
      <c r="E1953" s="4" t="str">
        <f t="shared" si="369"/>
      </c>
      <c r="F1953" s="4" t="str">
        <f t="shared" si="370"/>
        <v>CIL LOAD</v>
      </c>
      <c r="G1953" s="4">
        <f t="shared" si="371"/>
        <v>0</v>
      </c>
      <c r="H1953" s="4" t="e">
        <f t="shared" si="372"/>
        <v>#N/A</v>
      </c>
      <c r="I1953" s="4" t="e">
        <f>_xll.BDP(AG1953&amp;" equity","crncy_adj_px_last","eqy_fund_crncy=usd")</f>
        <v>#NAME?</v>
      </c>
      <c r="J1953" s="4" t="str">
        <f t="shared" si="373"/>
      </c>
      <c r="AA1953" s="4">
        <f t="shared" si="374"/>
        <v>0</v>
      </c>
      <c r="AB1953" s="4">
        <f>'Enhanced Basket_AUTOLOAD'!T1953</f>
        <v>0</v>
      </c>
      <c r="AC1953" s="4">
        <f>'Enhanced Basket_AUTOLOAD'!M1953</f>
        <v>0</v>
      </c>
      <c r="AD1953" s="4">
        <f>'Enhanced Basket_AUTOLOAD'!L1953</f>
        <v>0</v>
      </c>
      <c r="AE1953" s="4">
        <f>'Enhanced Basket_AUTOLOAD'!Z1953</f>
        <v>0</v>
      </c>
      <c r="AF1953" s="4">
        <f>'Enhanced Basket_AUTOLOAD'!AB1953</f>
        <v>0</v>
      </c>
      <c r="AG1953" s="4" t="e">
        <f>VLOOKUP(AJ1953,'Ticker Mapping'!$I$3:$M$6706,5,0)</f>
        <v>#N/A</v>
      </c>
      <c r="AH1953" s="4" t="e">
        <f>_xll.BDP(AK1953&amp;" SEDOL","TICKER_AND_EXCH_CODE")</f>
        <v>#NAME?</v>
      </c>
      <c r="AI1953" s="4" t="e">
        <f t="shared" si="375"/>
        <v>#N/A</v>
      </c>
      <c r="AJ1953" s="4">
        <f>'Enhanced Basket_AUTOLOAD'!P1953</f>
        <v>0</v>
      </c>
      <c r="AK1953" s="4">
        <f>'Enhanced Basket_AUTOLOAD'!Q1953</f>
        <v>0</v>
      </c>
      <c r="AL1953" s="4">
        <f>'Enhanced Basket_AUTOLOAD'!Y1953</f>
        <v>0</v>
      </c>
      <c r="AM1953" s="4" t="e">
        <f t="shared" si="376"/>
        <v>#N/A</v>
      </c>
      <c r="AN1953" s="4" t="str">
        <f t="shared" si="377"/>
        <v>NO</v>
      </c>
      <c r="AO1953" s="4" t="str">
        <f t="shared" si="378"/>
        <v>Cash-in-Lieu</v>
      </c>
    </row>
    <row r="1954" ht="15" customHeight="1" s="4" customFormat="1">
      <c r="A1954" s="4">
        <f>'Enhanced Basket_AUTOLOAD'!H1954</f>
        <v>0</v>
      </c>
      <c r="B1954" s="4" t="str">
        <f t="shared" si="367"/>
        <v>SELL</v>
      </c>
      <c r="C1954" s="4" t="s">
        <v>29</v>
      </c>
      <c r="D1954" s="4" t="str">
        <f t="shared" si="368"/>
        <v>MT</v>
      </c>
      <c r="E1954" s="4" t="str">
        <f t="shared" si="369"/>
      </c>
      <c r="F1954" s="4" t="str">
        <f t="shared" si="370"/>
        <v>CIL LOAD</v>
      </c>
      <c r="G1954" s="4">
        <f t="shared" si="371"/>
        <v>0</v>
      </c>
      <c r="H1954" s="4" t="e">
        <f t="shared" si="372"/>
        <v>#N/A</v>
      </c>
      <c r="I1954" s="4" t="e">
        <f>_xll.BDP(AG1954&amp;" equity","crncy_adj_px_last","eqy_fund_crncy=usd")</f>
        <v>#NAME?</v>
      </c>
      <c r="J1954" s="4" t="str">
        <f t="shared" si="373"/>
      </c>
      <c r="AA1954" s="4">
        <f t="shared" si="374"/>
        <v>0</v>
      </c>
      <c r="AB1954" s="4">
        <f>'Enhanced Basket_AUTOLOAD'!T1954</f>
        <v>0</v>
      </c>
      <c r="AC1954" s="4">
        <f>'Enhanced Basket_AUTOLOAD'!M1954</f>
        <v>0</v>
      </c>
      <c r="AD1954" s="4">
        <f>'Enhanced Basket_AUTOLOAD'!L1954</f>
        <v>0</v>
      </c>
      <c r="AE1954" s="4">
        <f>'Enhanced Basket_AUTOLOAD'!Z1954</f>
        <v>0</v>
      </c>
      <c r="AF1954" s="4">
        <f>'Enhanced Basket_AUTOLOAD'!AB1954</f>
        <v>0</v>
      </c>
      <c r="AG1954" s="4" t="e">
        <f>VLOOKUP(AJ1954,'Ticker Mapping'!$I$3:$M$6706,5,0)</f>
        <v>#N/A</v>
      </c>
      <c r="AH1954" s="4" t="e">
        <f>_xll.BDP(AK1954&amp;" SEDOL","TICKER_AND_EXCH_CODE")</f>
        <v>#NAME?</v>
      </c>
      <c r="AI1954" s="4" t="e">
        <f t="shared" si="375"/>
        <v>#N/A</v>
      </c>
      <c r="AJ1954" s="4">
        <f>'Enhanced Basket_AUTOLOAD'!P1954</f>
        <v>0</v>
      </c>
      <c r="AK1954" s="4">
        <f>'Enhanced Basket_AUTOLOAD'!Q1954</f>
        <v>0</v>
      </c>
      <c r="AL1954" s="4">
        <f>'Enhanced Basket_AUTOLOAD'!Y1954</f>
        <v>0</v>
      </c>
      <c r="AM1954" s="4" t="e">
        <f t="shared" si="376"/>
        <v>#N/A</v>
      </c>
      <c r="AN1954" s="4" t="str">
        <f t="shared" si="377"/>
        <v>NO</v>
      </c>
      <c r="AO1954" s="4" t="str">
        <f t="shared" si="378"/>
        <v>Cash-in-Lieu</v>
      </c>
    </row>
    <row r="1955" ht="15" customHeight="1" s="4" customFormat="1">
      <c r="A1955" s="4">
        <f>'Enhanced Basket_AUTOLOAD'!H1955</f>
        <v>0</v>
      </c>
      <c r="B1955" s="4" t="str">
        <f t="shared" si="367"/>
        <v>SELL</v>
      </c>
      <c r="C1955" s="4" t="s">
        <v>29</v>
      </c>
      <c r="D1955" s="4" t="str">
        <f t="shared" si="368"/>
        <v>MT</v>
      </c>
      <c r="E1955" s="4" t="str">
        <f t="shared" si="369"/>
      </c>
      <c r="F1955" s="4" t="str">
        <f t="shared" si="370"/>
        <v>CIL LOAD</v>
      </c>
      <c r="G1955" s="4">
        <f t="shared" si="371"/>
        <v>0</v>
      </c>
      <c r="H1955" s="4" t="e">
        <f t="shared" si="372"/>
        <v>#N/A</v>
      </c>
      <c r="I1955" s="4" t="e">
        <f>_xll.BDP(AG1955&amp;" equity","crncy_adj_px_last","eqy_fund_crncy=usd")</f>
        <v>#NAME?</v>
      </c>
      <c r="J1955" s="4" t="str">
        <f t="shared" si="373"/>
      </c>
      <c r="AA1955" s="4">
        <f t="shared" si="374"/>
        <v>0</v>
      </c>
      <c r="AB1955" s="4">
        <f>'Enhanced Basket_AUTOLOAD'!T1955</f>
        <v>0</v>
      </c>
      <c r="AC1955" s="4">
        <f>'Enhanced Basket_AUTOLOAD'!M1955</f>
        <v>0</v>
      </c>
      <c r="AD1955" s="4">
        <f>'Enhanced Basket_AUTOLOAD'!L1955</f>
        <v>0</v>
      </c>
      <c r="AE1955" s="4">
        <f>'Enhanced Basket_AUTOLOAD'!Z1955</f>
        <v>0</v>
      </c>
      <c r="AF1955" s="4">
        <f>'Enhanced Basket_AUTOLOAD'!AB1955</f>
        <v>0</v>
      </c>
      <c r="AG1955" s="4" t="e">
        <f>VLOOKUP(AJ1955,'Ticker Mapping'!$I$3:$M$6706,5,0)</f>
        <v>#N/A</v>
      </c>
      <c r="AH1955" s="4" t="e">
        <f>_xll.BDP(AK1955&amp;" SEDOL","TICKER_AND_EXCH_CODE")</f>
        <v>#NAME?</v>
      </c>
      <c r="AI1955" s="4" t="e">
        <f t="shared" si="375"/>
        <v>#N/A</v>
      </c>
      <c r="AJ1955" s="4">
        <f>'Enhanced Basket_AUTOLOAD'!P1955</f>
        <v>0</v>
      </c>
      <c r="AK1955" s="4">
        <f>'Enhanced Basket_AUTOLOAD'!Q1955</f>
        <v>0</v>
      </c>
      <c r="AL1955" s="4">
        <f>'Enhanced Basket_AUTOLOAD'!Y1955</f>
        <v>0</v>
      </c>
      <c r="AM1955" s="4" t="e">
        <f t="shared" si="376"/>
        <v>#N/A</v>
      </c>
      <c r="AN1955" s="4" t="str">
        <f t="shared" si="377"/>
        <v>NO</v>
      </c>
      <c r="AO1955" s="4" t="str">
        <f t="shared" si="378"/>
        <v>Cash-in-Lieu</v>
      </c>
    </row>
    <row r="1956" ht="15" customHeight="1" s="4" customFormat="1">
      <c r="A1956" s="4">
        <f>'Enhanced Basket_AUTOLOAD'!H1956</f>
        <v>0</v>
      </c>
      <c r="B1956" s="4" t="str">
        <f t="shared" si="367"/>
        <v>SELL</v>
      </c>
      <c r="C1956" s="4" t="s">
        <v>29</v>
      </c>
      <c r="D1956" s="4" t="str">
        <f t="shared" si="368"/>
        <v>MT</v>
      </c>
      <c r="E1956" s="4" t="str">
        <f t="shared" si="369"/>
      </c>
      <c r="F1956" s="4" t="str">
        <f t="shared" si="370"/>
        <v>CIL LOAD</v>
      </c>
      <c r="G1956" s="4">
        <f t="shared" si="371"/>
        <v>0</v>
      </c>
      <c r="H1956" s="4" t="e">
        <f t="shared" si="372"/>
        <v>#N/A</v>
      </c>
      <c r="I1956" s="4" t="e">
        <f>_xll.BDP(AG1956&amp;" equity","crncy_adj_px_last","eqy_fund_crncy=usd")</f>
        <v>#NAME?</v>
      </c>
      <c r="J1956" s="4" t="str">
        <f t="shared" si="373"/>
      </c>
      <c r="AA1956" s="4">
        <f t="shared" si="374"/>
        <v>0</v>
      </c>
      <c r="AB1956" s="4">
        <f>'Enhanced Basket_AUTOLOAD'!T1956</f>
        <v>0</v>
      </c>
      <c r="AC1956" s="4">
        <f>'Enhanced Basket_AUTOLOAD'!M1956</f>
        <v>0</v>
      </c>
      <c r="AD1956" s="4">
        <f>'Enhanced Basket_AUTOLOAD'!L1956</f>
        <v>0</v>
      </c>
      <c r="AE1956" s="4">
        <f>'Enhanced Basket_AUTOLOAD'!Z1956</f>
        <v>0</v>
      </c>
      <c r="AF1956" s="4">
        <f>'Enhanced Basket_AUTOLOAD'!AB1956</f>
        <v>0</v>
      </c>
      <c r="AG1956" s="4" t="e">
        <f>VLOOKUP(AJ1956,'Ticker Mapping'!$I$3:$M$6706,5,0)</f>
        <v>#N/A</v>
      </c>
      <c r="AH1956" s="4" t="e">
        <f>_xll.BDP(AK1956&amp;" SEDOL","TICKER_AND_EXCH_CODE")</f>
        <v>#NAME?</v>
      </c>
      <c r="AI1956" s="4" t="e">
        <f t="shared" si="375"/>
        <v>#N/A</v>
      </c>
      <c r="AJ1956" s="4">
        <f>'Enhanced Basket_AUTOLOAD'!P1956</f>
        <v>0</v>
      </c>
      <c r="AK1956" s="4">
        <f>'Enhanced Basket_AUTOLOAD'!Q1956</f>
        <v>0</v>
      </c>
      <c r="AL1956" s="4">
        <f>'Enhanced Basket_AUTOLOAD'!Y1956</f>
        <v>0</v>
      </c>
      <c r="AM1956" s="4" t="e">
        <f t="shared" si="376"/>
        <v>#N/A</v>
      </c>
      <c r="AN1956" s="4" t="str">
        <f t="shared" si="377"/>
        <v>NO</v>
      </c>
      <c r="AO1956" s="4" t="str">
        <f t="shared" si="378"/>
        <v>Cash-in-Lieu</v>
      </c>
    </row>
    <row r="1957" ht="15" customHeight="1" s="4" customFormat="1">
      <c r="A1957" s="4">
        <f>'Enhanced Basket_AUTOLOAD'!H1957</f>
        <v>0</v>
      </c>
      <c r="B1957" s="4" t="str">
        <f t="shared" si="367"/>
        <v>SELL</v>
      </c>
      <c r="C1957" s="4" t="s">
        <v>29</v>
      </c>
      <c r="D1957" s="4" t="str">
        <f t="shared" si="368"/>
        <v>MT</v>
      </c>
      <c r="E1957" s="4" t="str">
        <f t="shared" si="369"/>
      </c>
      <c r="F1957" s="4" t="str">
        <f t="shared" si="370"/>
        <v>CIL LOAD</v>
      </c>
      <c r="G1957" s="4">
        <f t="shared" si="371"/>
        <v>0</v>
      </c>
      <c r="H1957" s="4" t="e">
        <f t="shared" si="372"/>
        <v>#N/A</v>
      </c>
      <c r="I1957" s="4" t="e">
        <f>_xll.BDP(AG1957&amp;" equity","crncy_adj_px_last","eqy_fund_crncy=usd")</f>
        <v>#NAME?</v>
      </c>
      <c r="J1957" s="4" t="str">
        <f t="shared" si="373"/>
      </c>
      <c r="AA1957" s="4">
        <f t="shared" si="374"/>
        <v>0</v>
      </c>
      <c r="AB1957" s="4">
        <f>'Enhanced Basket_AUTOLOAD'!T1957</f>
        <v>0</v>
      </c>
      <c r="AC1957" s="4">
        <f>'Enhanced Basket_AUTOLOAD'!M1957</f>
        <v>0</v>
      </c>
      <c r="AD1957" s="4">
        <f>'Enhanced Basket_AUTOLOAD'!L1957</f>
        <v>0</v>
      </c>
      <c r="AE1957" s="4">
        <f>'Enhanced Basket_AUTOLOAD'!Z1957</f>
        <v>0</v>
      </c>
      <c r="AF1957" s="4">
        <f>'Enhanced Basket_AUTOLOAD'!AB1957</f>
        <v>0</v>
      </c>
      <c r="AG1957" s="4" t="e">
        <f>VLOOKUP(AJ1957,'Ticker Mapping'!$I$3:$M$6706,5,0)</f>
        <v>#N/A</v>
      </c>
      <c r="AH1957" s="4" t="e">
        <f>_xll.BDP(AK1957&amp;" SEDOL","TICKER_AND_EXCH_CODE")</f>
        <v>#NAME?</v>
      </c>
      <c r="AI1957" s="4" t="e">
        <f t="shared" si="375"/>
        <v>#N/A</v>
      </c>
      <c r="AJ1957" s="4">
        <f>'Enhanced Basket_AUTOLOAD'!P1957</f>
        <v>0</v>
      </c>
      <c r="AK1957" s="4">
        <f>'Enhanced Basket_AUTOLOAD'!Q1957</f>
        <v>0</v>
      </c>
      <c r="AL1957" s="4">
        <f>'Enhanced Basket_AUTOLOAD'!Y1957</f>
        <v>0</v>
      </c>
      <c r="AM1957" s="4" t="e">
        <f t="shared" si="376"/>
        <v>#N/A</v>
      </c>
      <c r="AN1957" s="4" t="str">
        <f t="shared" si="377"/>
        <v>NO</v>
      </c>
      <c r="AO1957" s="4" t="str">
        <f t="shared" si="378"/>
        <v>Cash-in-Lieu</v>
      </c>
    </row>
    <row r="1958" ht="15" customHeight="1" s="4" customFormat="1">
      <c r="A1958" s="4">
        <f>'Enhanced Basket_AUTOLOAD'!H1958</f>
        <v>0</v>
      </c>
      <c r="B1958" s="4" t="str">
        <f t="shared" si="367"/>
        <v>SELL</v>
      </c>
      <c r="C1958" s="4" t="s">
        <v>29</v>
      </c>
      <c r="D1958" s="4" t="str">
        <f t="shared" si="368"/>
        <v>MT</v>
      </c>
      <c r="E1958" s="4" t="str">
        <f t="shared" si="369"/>
      </c>
      <c r="F1958" s="4" t="str">
        <f t="shared" si="370"/>
        <v>CIL LOAD</v>
      </c>
      <c r="G1958" s="4">
        <f t="shared" si="371"/>
        <v>0</v>
      </c>
      <c r="H1958" s="4" t="e">
        <f t="shared" si="372"/>
        <v>#N/A</v>
      </c>
      <c r="I1958" s="4" t="e">
        <f>_xll.BDP(AG1958&amp;" equity","crncy_adj_px_last","eqy_fund_crncy=usd")</f>
        <v>#NAME?</v>
      </c>
      <c r="J1958" s="4" t="str">
        <f t="shared" si="373"/>
      </c>
      <c r="AA1958" s="4">
        <f t="shared" si="374"/>
        <v>0</v>
      </c>
      <c r="AB1958" s="4">
        <f>'Enhanced Basket_AUTOLOAD'!T1958</f>
        <v>0</v>
      </c>
      <c r="AC1958" s="4">
        <f>'Enhanced Basket_AUTOLOAD'!M1958</f>
        <v>0</v>
      </c>
      <c r="AD1958" s="4">
        <f>'Enhanced Basket_AUTOLOAD'!L1958</f>
        <v>0</v>
      </c>
      <c r="AE1958" s="4">
        <f>'Enhanced Basket_AUTOLOAD'!Z1958</f>
        <v>0</v>
      </c>
      <c r="AF1958" s="4">
        <f>'Enhanced Basket_AUTOLOAD'!AB1958</f>
        <v>0</v>
      </c>
      <c r="AG1958" s="4" t="e">
        <f>VLOOKUP(AJ1958,'Ticker Mapping'!$I$3:$M$6706,5,0)</f>
        <v>#N/A</v>
      </c>
      <c r="AH1958" s="4" t="e">
        <f>_xll.BDP(AK1958&amp;" SEDOL","TICKER_AND_EXCH_CODE")</f>
        <v>#NAME?</v>
      </c>
      <c r="AI1958" s="4" t="e">
        <f t="shared" si="375"/>
        <v>#N/A</v>
      </c>
      <c r="AJ1958" s="4">
        <f>'Enhanced Basket_AUTOLOAD'!P1958</f>
        <v>0</v>
      </c>
      <c r="AK1958" s="4">
        <f>'Enhanced Basket_AUTOLOAD'!Q1958</f>
        <v>0</v>
      </c>
      <c r="AL1958" s="4">
        <f>'Enhanced Basket_AUTOLOAD'!Y1958</f>
        <v>0</v>
      </c>
      <c r="AM1958" s="4" t="e">
        <f t="shared" si="376"/>
        <v>#N/A</v>
      </c>
      <c r="AN1958" s="4" t="str">
        <f t="shared" si="377"/>
        <v>NO</v>
      </c>
      <c r="AO1958" s="4" t="str">
        <f t="shared" si="378"/>
        <v>Cash-in-Lieu</v>
      </c>
    </row>
    <row r="1959" ht="15" customHeight="1" s="4" customFormat="1">
      <c r="A1959" s="4">
        <f>'Enhanced Basket_AUTOLOAD'!H1959</f>
        <v>0</v>
      </c>
      <c r="B1959" s="4" t="str">
        <f t="shared" si="367"/>
        <v>SELL</v>
      </c>
      <c r="C1959" s="4" t="s">
        <v>29</v>
      </c>
      <c r="D1959" s="4" t="str">
        <f t="shared" si="368"/>
        <v>MT</v>
      </c>
      <c r="E1959" s="4" t="str">
        <f t="shared" si="369"/>
      </c>
      <c r="F1959" s="4" t="str">
        <f t="shared" si="370"/>
        <v>CIL LOAD</v>
      </c>
      <c r="G1959" s="4">
        <f t="shared" si="371"/>
        <v>0</v>
      </c>
      <c r="H1959" s="4" t="e">
        <f t="shared" si="372"/>
        <v>#N/A</v>
      </c>
      <c r="I1959" s="4" t="e">
        <f>_xll.BDP(AG1959&amp;" equity","crncy_adj_px_last","eqy_fund_crncy=usd")</f>
        <v>#NAME?</v>
      </c>
      <c r="J1959" s="4" t="str">
        <f t="shared" si="373"/>
      </c>
      <c r="AA1959" s="4">
        <f t="shared" si="374"/>
        <v>0</v>
      </c>
      <c r="AB1959" s="4">
        <f>'Enhanced Basket_AUTOLOAD'!T1959</f>
        <v>0</v>
      </c>
      <c r="AC1959" s="4">
        <f>'Enhanced Basket_AUTOLOAD'!M1959</f>
        <v>0</v>
      </c>
      <c r="AD1959" s="4">
        <f>'Enhanced Basket_AUTOLOAD'!L1959</f>
        <v>0</v>
      </c>
      <c r="AE1959" s="4">
        <f>'Enhanced Basket_AUTOLOAD'!Z1959</f>
        <v>0</v>
      </c>
      <c r="AF1959" s="4">
        <f>'Enhanced Basket_AUTOLOAD'!AB1959</f>
        <v>0</v>
      </c>
      <c r="AG1959" s="4" t="e">
        <f>VLOOKUP(AJ1959,'Ticker Mapping'!$I$3:$M$6706,5,0)</f>
        <v>#N/A</v>
      </c>
      <c r="AH1959" s="4" t="e">
        <f>_xll.BDP(AK1959&amp;" SEDOL","TICKER_AND_EXCH_CODE")</f>
        <v>#NAME?</v>
      </c>
      <c r="AI1959" s="4" t="e">
        <f t="shared" si="375"/>
        <v>#N/A</v>
      </c>
      <c r="AJ1959" s="4">
        <f>'Enhanced Basket_AUTOLOAD'!P1959</f>
        <v>0</v>
      </c>
      <c r="AK1959" s="4">
        <f>'Enhanced Basket_AUTOLOAD'!Q1959</f>
        <v>0</v>
      </c>
      <c r="AL1959" s="4">
        <f>'Enhanced Basket_AUTOLOAD'!Y1959</f>
        <v>0</v>
      </c>
      <c r="AM1959" s="4" t="e">
        <f t="shared" si="376"/>
        <v>#N/A</v>
      </c>
      <c r="AN1959" s="4" t="str">
        <f t="shared" si="377"/>
        <v>NO</v>
      </c>
      <c r="AO1959" s="4" t="str">
        <f t="shared" si="378"/>
        <v>Cash-in-Lieu</v>
      </c>
    </row>
    <row r="1960" ht="15" customHeight="1" s="4" customFormat="1">
      <c r="A1960" s="4">
        <f>'Enhanced Basket_AUTOLOAD'!H1960</f>
        <v>0</v>
      </c>
      <c r="B1960" s="4" t="str">
        <f t="shared" si="367"/>
        <v>SELL</v>
      </c>
      <c r="C1960" s="4" t="s">
        <v>29</v>
      </c>
      <c r="D1960" s="4" t="str">
        <f t="shared" si="368"/>
        <v>MT</v>
      </c>
      <c r="E1960" s="4" t="str">
        <f t="shared" si="369"/>
      </c>
      <c r="F1960" s="4" t="str">
        <f t="shared" si="370"/>
        <v>CIL LOAD</v>
      </c>
      <c r="G1960" s="4">
        <f t="shared" si="371"/>
        <v>0</v>
      </c>
      <c r="H1960" s="4" t="e">
        <f t="shared" si="372"/>
        <v>#N/A</v>
      </c>
      <c r="I1960" s="4" t="e">
        <f>_xll.BDP(AG1960&amp;" equity","crncy_adj_px_last","eqy_fund_crncy=usd")</f>
        <v>#NAME?</v>
      </c>
      <c r="J1960" s="4" t="str">
        <f t="shared" si="373"/>
      </c>
      <c r="AA1960" s="4">
        <f t="shared" si="374"/>
        <v>0</v>
      </c>
      <c r="AB1960" s="4">
        <f>'Enhanced Basket_AUTOLOAD'!T1960</f>
        <v>0</v>
      </c>
      <c r="AC1960" s="4">
        <f>'Enhanced Basket_AUTOLOAD'!M1960</f>
        <v>0</v>
      </c>
      <c r="AD1960" s="4">
        <f>'Enhanced Basket_AUTOLOAD'!L1960</f>
        <v>0</v>
      </c>
      <c r="AE1960" s="4">
        <f>'Enhanced Basket_AUTOLOAD'!Z1960</f>
        <v>0</v>
      </c>
      <c r="AF1960" s="4">
        <f>'Enhanced Basket_AUTOLOAD'!AB1960</f>
        <v>0</v>
      </c>
      <c r="AG1960" s="4" t="e">
        <f>VLOOKUP(AJ1960,'Ticker Mapping'!$I$3:$M$6706,5,0)</f>
        <v>#N/A</v>
      </c>
      <c r="AH1960" s="4" t="e">
        <f>_xll.BDP(AK1960&amp;" SEDOL","TICKER_AND_EXCH_CODE")</f>
        <v>#NAME?</v>
      </c>
      <c r="AI1960" s="4" t="e">
        <f t="shared" si="375"/>
        <v>#N/A</v>
      </c>
      <c r="AJ1960" s="4">
        <f>'Enhanced Basket_AUTOLOAD'!P1960</f>
        <v>0</v>
      </c>
      <c r="AK1960" s="4">
        <f>'Enhanced Basket_AUTOLOAD'!Q1960</f>
        <v>0</v>
      </c>
      <c r="AL1960" s="4">
        <f>'Enhanced Basket_AUTOLOAD'!Y1960</f>
        <v>0</v>
      </c>
      <c r="AM1960" s="4" t="e">
        <f t="shared" si="376"/>
        <v>#N/A</v>
      </c>
      <c r="AN1960" s="4" t="str">
        <f t="shared" si="377"/>
        <v>NO</v>
      </c>
      <c r="AO1960" s="4" t="str">
        <f t="shared" si="378"/>
        <v>Cash-in-Lieu</v>
      </c>
    </row>
    <row r="1961" ht="15" customHeight="1" s="4" customFormat="1">
      <c r="A1961" s="4">
        <f>'Enhanced Basket_AUTOLOAD'!H1961</f>
        <v>0</v>
      </c>
      <c r="B1961" s="4" t="str">
        <f t="shared" si="367"/>
        <v>SELL</v>
      </c>
      <c r="C1961" s="4" t="s">
        <v>29</v>
      </c>
      <c r="D1961" s="4" t="str">
        <f t="shared" si="368"/>
        <v>MT</v>
      </c>
      <c r="E1961" s="4" t="str">
        <f t="shared" si="369"/>
      </c>
      <c r="F1961" s="4" t="str">
        <f t="shared" si="370"/>
        <v>CIL LOAD</v>
      </c>
      <c r="G1961" s="4">
        <f t="shared" si="371"/>
        <v>0</v>
      </c>
      <c r="H1961" s="4" t="e">
        <f t="shared" si="372"/>
        <v>#N/A</v>
      </c>
      <c r="I1961" s="4" t="e">
        <f>_xll.BDP(AG1961&amp;" equity","crncy_adj_px_last","eqy_fund_crncy=usd")</f>
        <v>#NAME?</v>
      </c>
      <c r="J1961" s="4" t="str">
        <f t="shared" si="373"/>
      </c>
      <c r="AA1961" s="4">
        <f t="shared" si="374"/>
        <v>0</v>
      </c>
      <c r="AB1961" s="4">
        <f>'Enhanced Basket_AUTOLOAD'!T1961</f>
        <v>0</v>
      </c>
      <c r="AC1961" s="4">
        <f>'Enhanced Basket_AUTOLOAD'!M1961</f>
        <v>0</v>
      </c>
      <c r="AD1961" s="4">
        <f>'Enhanced Basket_AUTOLOAD'!L1961</f>
        <v>0</v>
      </c>
      <c r="AE1961" s="4">
        <f>'Enhanced Basket_AUTOLOAD'!Z1961</f>
        <v>0</v>
      </c>
      <c r="AF1961" s="4">
        <f>'Enhanced Basket_AUTOLOAD'!AB1961</f>
        <v>0</v>
      </c>
      <c r="AG1961" s="4" t="e">
        <f>VLOOKUP(AJ1961,'Ticker Mapping'!$I$3:$M$6706,5,0)</f>
        <v>#N/A</v>
      </c>
      <c r="AH1961" s="4" t="e">
        <f>_xll.BDP(AK1961&amp;" SEDOL","TICKER_AND_EXCH_CODE")</f>
        <v>#NAME?</v>
      </c>
      <c r="AI1961" s="4" t="e">
        <f t="shared" si="375"/>
        <v>#N/A</v>
      </c>
      <c r="AJ1961" s="4">
        <f>'Enhanced Basket_AUTOLOAD'!P1961</f>
        <v>0</v>
      </c>
      <c r="AK1961" s="4">
        <f>'Enhanced Basket_AUTOLOAD'!Q1961</f>
        <v>0</v>
      </c>
      <c r="AL1961" s="4">
        <f>'Enhanced Basket_AUTOLOAD'!Y1961</f>
        <v>0</v>
      </c>
      <c r="AM1961" s="4" t="e">
        <f t="shared" si="376"/>
        <v>#N/A</v>
      </c>
      <c r="AN1961" s="4" t="str">
        <f t="shared" si="377"/>
        <v>NO</v>
      </c>
      <c r="AO1961" s="4" t="str">
        <f t="shared" si="378"/>
        <v>Cash-in-Lieu</v>
      </c>
    </row>
    <row r="1962" ht="15" customHeight="1" s="4" customFormat="1">
      <c r="A1962" s="4">
        <f>'Enhanced Basket_AUTOLOAD'!H1962</f>
        <v>0</v>
      </c>
      <c r="B1962" s="4" t="str">
        <f t="shared" si="367"/>
        <v>SELL</v>
      </c>
      <c r="C1962" s="4" t="s">
        <v>29</v>
      </c>
      <c r="D1962" s="4" t="str">
        <f t="shared" si="368"/>
        <v>MT</v>
      </c>
      <c r="E1962" s="4" t="str">
        <f t="shared" si="369"/>
      </c>
      <c r="F1962" s="4" t="str">
        <f t="shared" si="370"/>
        <v>CIL LOAD</v>
      </c>
      <c r="G1962" s="4">
        <f t="shared" si="371"/>
        <v>0</v>
      </c>
      <c r="H1962" s="4" t="e">
        <f t="shared" si="372"/>
        <v>#N/A</v>
      </c>
      <c r="I1962" s="4" t="e">
        <f>_xll.BDP(AG1962&amp;" equity","crncy_adj_px_last","eqy_fund_crncy=usd")</f>
        <v>#NAME?</v>
      </c>
      <c r="J1962" s="4" t="str">
        <f t="shared" si="373"/>
      </c>
      <c r="AA1962" s="4">
        <f t="shared" si="374"/>
        <v>0</v>
      </c>
      <c r="AB1962" s="4">
        <f>'Enhanced Basket_AUTOLOAD'!T1962</f>
        <v>0</v>
      </c>
      <c r="AC1962" s="4">
        <f>'Enhanced Basket_AUTOLOAD'!M1962</f>
        <v>0</v>
      </c>
      <c r="AD1962" s="4">
        <f>'Enhanced Basket_AUTOLOAD'!L1962</f>
        <v>0</v>
      </c>
      <c r="AE1962" s="4">
        <f>'Enhanced Basket_AUTOLOAD'!Z1962</f>
        <v>0</v>
      </c>
      <c r="AF1962" s="4">
        <f>'Enhanced Basket_AUTOLOAD'!AB1962</f>
        <v>0</v>
      </c>
      <c r="AG1962" s="4" t="e">
        <f>VLOOKUP(AJ1962,'Ticker Mapping'!$I$3:$M$6706,5,0)</f>
        <v>#N/A</v>
      </c>
      <c r="AH1962" s="4" t="e">
        <f>_xll.BDP(AK1962&amp;" SEDOL","TICKER_AND_EXCH_CODE")</f>
        <v>#NAME?</v>
      </c>
      <c r="AI1962" s="4" t="e">
        <f t="shared" si="375"/>
        <v>#N/A</v>
      </c>
      <c r="AJ1962" s="4">
        <f>'Enhanced Basket_AUTOLOAD'!P1962</f>
        <v>0</v>
      </c>
      <c r="AK1962" s="4">
        <f>'Enhanced Basket_AUTOLOAD'!Q1962</f>
        <v>0</v>
      </c>
      <c r="AL1962" s="4">
        <f>'Enhanced Basket_AUTOLOAD'!Y1962</f>
        <v>0</v>
      </c>
      <c r="AM1962" s="4" t="e">
        <f t="shared" si="376"/>
        <v>#N/A</v>
      </c>
      <c r="AN1962" s="4" t="str">
        <f t="shared" si="377"/>
        <v>NO</v>
      </c>
      <c r="AO1962" s="4" t="str">
        <f t="shared" si="378"/>
        <v>Cash-in-Lieu</v>
      </c>
    </row>
    <row r="1963" ht="15" customHeight="1" s="4" customFormat="1">
      <c r="A1963" s="4">
        <f>'Enhanced Basket_AUTOLOAD'!H1963</f>
        <v>0</v>
      </c>
      <c r="B1963" s="4" t="str">
        <f t="shared" si="367"/>
        <v>SELL</v>
      </c>
      <c r="C1963" s="4" t="s">
        <v>29</v>
      </c>
      <c r="D1963" s="4" t="str">
        <f t="shared" si="368"/>
        <v>MT</v>
      </c>
      <c r="E1963" s="4" t="str">
        <f t="shared" si="369"/>
      </c>
      <c r="F1963" s="4" t="str">
        <f t="shared" si="370"/>
        <v>CIL LOAD</v>
      </c>
      <c r="G1963" s="4">
        <f t="shared" si="371"/>
        <v>0</v>
      </c>
      <c r="H1963" s="4" t="e">
        <f t="shared" si="372"/>
        <v>#N/A</v>
      </c>
      <c r="I1963" s="4" t="e">
        <f>_xll.BDP(AG1963&amp;" equity","crncy_adj_px_last","eqy_fund_crncy=usd")</f>
        <v>#NAME?</v>
      </c>
      <c r="J1963" s="4" t="str">
        <f t="shared" si="373"/>
      </c>
      <c r="AA1963" s="4">
        <f t="shared" si="374"/>
        <v>0</v>
      </c>
      <c r="AB1963" s="4">
        <f>'Enhanced Basket_AUTOLOAD'!T1963</f>
        <v>0</v>
      </c>
      <c r="AC1963" s="4">
        <f>'Enhanced Basket_AUTOLOAD'!M1963</f>
        <v>0</v>
      </c>
      <c r="AD1963" s="4">
        <f>'Enhanced Basket_AUTOLOAD'!L1963</f>
        <v>0</v>
      </c>
      <c r="AE1963" s="4">
        <f>'Enhanced Basket_AUTOLOAD'!Z1963</f>
        <v>0</v>
      </c>
      <c r="AF1963" s="4">
        <f>'Enhanced Basket_AUTOLOAD'!AB1963</f>
        <v>0</v>
      </c>
      <c r="AG1963" s="4" t="e">
        <f>VLOOKUP(AJ1963,'Ticker Mapping'!$I$3:$M$6706,5,0)</f>
        <v>#N/A</v>
      </c>
      <c r="AH1963" s="4" t="e">
        <f>_xll.BDP(AK1963&amp;" SEDOL","TICKER_AND_EXCH_CODE")</f>
        <v>#NAME?</v>
      </c>
      <c r="AI1963" s="4" t="e">
        <f t="shared" si="375"/>
        <v>#N/A</v>
      </c>
      <c r="AJ1963" s="4">
        <f>'Enhanced Basket_AUTOLOAD'!P1963</f>
        <v>0</v>
      </c>
      <c r="AK1963" s="4">
        <f>'Enhanced Basket_AUTOLOAD'!Q1963</f>
        <v>0</v>
      </c>
      <c r="AL1963" s="4">
        <f>'Enhanced Basket_AUTOLOAD'!Y1963</f>
        <v>0</v>
      </c>
      <c r="AM1963" s="4" t="e">
        <f t="shared" si="376"/>
        <v>#N/A</v>
      </c>
      <c r="AN1963" s="4" t="str">
        <f t="shared" si="377"/>
        <v>NO</v>
      </c>
      <c r="AO1963" s="4" t="str">
        <f t="shared" si="378"/>
        <v>Cash-in-Lieu</v>
      </c>
    </row>
    <row r="1964" ht="15" customHeight="1" s="4" customFormat="1">
      <c r="A1964" s="4">
        <f>'Enhanced Basket_AUTOLOAD'!H1964</f>
        <v>0</v>
      </c>
      <c r="B1964" s="4" t="str">
        <f t="shared" si="367"/>
        <v>SELL</v>
      </c>
      <c r="C1964" s="4" t="s">
        <v>29</v>
      </c>
      <c r="D1964" s="4" t="str">
        <f t="shared" si="368"/>
        <v>MT</v>
      </c>
      <c r="E1964" s="4" t="str">
        <f t="shared" si="369"/>
      </c>
      <c r="F1964" s="4" t="str">
        <f t="shared" si="370"/>
        <v>CIL LOAD</v>
      </c>
      <c r="G1964" s="4">
        <f t="shared" si="371"/>
        <v>0</v>
      </c>
      <c r="H1964" s="4" t="e">
        <f t="shared" si="372"/>
        <v>#N/A</v>
      </c>
      <c r="I1964" s="4" t="e">
        <f>_xll.BDP(AG1964&amp;" equity","crncy_adj_px_last","eqy_fund_crncy=usd")</f>
        <v>#NAME?</v>
      </c>
      <c r="J1964" s="4" t="str">
        <f t="shared" si="373"/>
      </c>
      <c r="AA1964" s="4">
        <f t="shared" si="374"/>
        <v>0</v>
      </c>
      <c r="AB1964" s="4">
        <f>'Enhanced Basket_AUTOLOAD'!T1964</f>
        <v>0</v>
      </c>
      <c r="AC1964" s="4">
        <f>'Enhanced Basket_AUTOLOAD'!M1964</f>
        <v>0</v>
      </c>
      <c r="AD1964" s="4">
        <f>'Enhanced Basket_AUTOLOAD'!L1964</f>
        <v>0</v>
      </c>
      <c r="AE1964" s="4">
        <f>'Enhanced Basket_AUTOLOAD'!Z1964</f>
        <v>0</v>
      </c>
      <c r="AF1964" s="4">
        <f>'Enhanced Basket_AUTOLOAD'!AB1964</f>
        <v>0</v>
      </c>
      <c r="AG1964" s="4" t="e">
        <f>VLOOKUP(AJ1964,'Ticker Mapping'!$I$3:$M$6706,5,0)</f>
        <v>#N/A</v>
      </c>
      <c r="AH1964" s="4" t="e">
        <f>_xll.BDP(AK1964&amp;" SEDOL","TICKER_AND_EXCH_CODE")</f>
        <v>#NAME?</v>
      </c>
      <c r="AI1964" s="4" t="e">
        <f t="shared" si="375"/>
        <v>#N/A</v>
      </c>
      <c r="AJ1964" s="4">
        <f>'Enhanced Basket_AUTOLOAD'!P1964</f>
        <v>0</v>
      </c>
      <c r="AK1964" s="4">
        <f>'Enhanced Basket_AUTOLOAD'!Q1964</f>
        <v>0</v>
      </c>
      <c r="AL1964" s="4">
        <f>'Enhanced Basket_AUTOLOAD'!Y1964</f>
        <v>0</v>
      </c>
      <c r="AM1964" s="4" t="e">
        <f t="shared" si="376"/>
        <v>#N/A</v>
      </c>
      <c r="AN1964" s="4" t="str">
        <f t="shared" si="377"/>
        <v>NO</v>
      </c>
      <c r="AO1964" s="4" t="str">
        <f t="shared" si="378"/>
        <v>Cash-in-Lieu</v>
      </c>
    </row>
    <row r="1965" ht="15" customHeight="1" s="4" customFormat="1">
      <c r="A1965" s="4">
        <f>'Enhanced Basket_AUTOLOAD'!H1965</f>
        <v>0</v>
      </c>
      <c r="B1965" s="4" t="str">
        <f t="shared" si="367"/>
        <v>SELL</v>
      </c>
      <c r="C1965" s="4" t="s">
        <v>29</v>
      </c>
      <c r="D1965" s="4" t="str">
        <f t="shared" si="368"/>
        <v>MT</v>
      </c>
      <c r="E1965" s="4" t="str">
        <f t="shared" si="369"/>
      </c>
      <c r="F1965" s="4" t="str">
        <f t="shared" si="370"/>
        <v>CIL LOAD</v>
      </c>
      <c r="G1965" s="4">
        <f t="shared" si="371"/>
        <v>0</v>
      </c>
      <c r="H1965" s="4" t="e">
        <f t="shared" si="372"/>
        <v>#N/A</v>
      </c>
      <c r="I1965" s="4" t="e">
        <f>_xll.BDP(AG1965&amp;" equity","crncy_adj_px_last","eqy_fund_crncy=usd")</f>
        <v>#NAME?</v>
      </c>
      <c r="J1965" s="4" t="str">
        <f t="shared" si="373"/>
      </c>
      <c r="AA1965" s="4">
        <f t="shared" si="374"/>
        <v>0</v>
      </c>
      <c r="AB1965" s="4">
        <f>'Enhanced Basket_AUTOLOAD'!T1965</f>
        <v>0</v>
      </c>
      <c r="AC1965" s="4">
        <f>'Enhanced Basket_AUTOLOAD'!M1965</f>
        <v>0</v>
      </c>
      <c r="AD1965" s="4">
        <f>'Enhanced Basket_AUTOLOAD'!L1965</f>
        <v>0</v>
      </c>
      <c r="AE1965" s="4">
        <f>'Enhanced Basket_AUTOLOAD'!Z1965</f>
        <v>0</v>
      </c>
      <c r="AF1965" s="4">
        <f>'Enhanced Basket_AUTOLOAD'!AB1965</f>
        <v>0</v>
      </c>
      <c r="AG1965" s="4" t="e">
        <f>VLOOKUP(AJ1965,'Ticker Mapping'!$I$3:$M$6706,5,0)</f>
        <v>#N/A</v>
      </c>
      <c r="AH1965" s="4" t="e">
        <f>_xll.BDP(AK1965&amp;" SEDOL","TICKER_AND_EXCH_CODE")</f>
        <v>#NAME?</v>
      </c>
      <c r="AI1965" s="4" t="e">
        <f t="shared" si="375"/>
        <v>#N/A</v>
      </c>
      <c r="AJ1965" s="4">
        <f>'Enhanced Basket_AUTOLOAD'!P1965</f>
        <v>0</v>
      </c>
      <c r="AK1965" s="4">
        <f>'Enhanced Basket_AUTOLOAD'!Q1965</f>
        <v>0</v>
      </c>
      <c r="AL1965" s="4">
        <f>'Enhanced Basket_AUTOLOAD'!Y1965</f>
        <v>0</v>
      </c>
      <c r="AM1965" s="4" t="e">
        <f t="shared" si="376"/>
        <v>#N/A</v>
      </c>
      <c r="AN1965" s="4" t="str">
        <f t="shared" si="377"/>
        <v>NO</v>
      </c>
      <c r="AO1965" s="4" t="str">
        <f t="shared" si="378"/>
        <v>Cash-in-Lieu</v>
      </c>
    </row>
    <row r="1966" ht="15" customHeight="1" s="4" customFormat="1">
      <c r="A1966" s="4">
        <f>'Enhanced Basket_AUTOLOAD'!H1966</f>
        <v>0</v>
      </c>
      <c r="B1966" s="4" t="str">
        <f t="shared" si="367"/>
        <v>SELL</v>
      </c>
      <c r="C1966" s="4" t="s">
        <v>29</v>
      </c>
      <c r="D1966" s="4" t="str">
        <f t="shared" si="368"/>
        <v>MT</v>
      </c>
      <c r="E1966" s="4" t="str">
        <f t="shared" si="369"/>
      </c>
      <c r="F1966" s="4" t="str">
        <f t="shared" si="370"/>
        <v>CIL LOAD</v>
      </c>
      <c r="G1966" s="4">
        <f t="shared" si="371"/>
        <v>0</v>
      </c>
      <c r="H1966" s="4" t="e">
        <f t="shared" si="372"/>
        <v>#N/A</v>
      </c>
      <c r="I1966" s="4" t="e">
        <f>_xll.BDP(AG1966&amp;" equity","crncy_adj_px_last","eqy_fund_crncy=usd")</f>
        <v>#NAME?</v>
      </c>
      <c r="J1966" s="4" t="str">
        <f t="shared" si="373"/>
      </c>
      <c r="AA1966" s="4">
        <f t="shared" si="374"/>
        <v>0</v>
      </c>
      <c r="AB1966" s="4">
        <f>'Enhanced Basket_AUTOLOAD'!T1966</f>
        <v>0</v>
      </c>
      <c r="AC1966" s="4">
        <f>'Enhanced Basket_AUTOLOAD'!M1966</f>
        <v>0</v>
      </c>
      <c r="AD1966" s="4">
        <f>'Enhanced Basket_AUTOLOAD'!L1966</f>
        <v>0</v>
      </c>
      <c r="AE1966" s="4">
        <f>'Enhanced Basket_AUTOLOAD'!Z1966</f>
        <v>0</v>
      </c>
      <c r="AF1966" s="4">
        <f>'Enhanced Basket_AUTOLOAD'!AB1966</f>
        <v>0</v>
      </c>
      <c r="AG1966" s="4" t="e">
        <f>VLOOKUP(AJ1966,'Ticker Mapping'!$I$3:$M$6706,5,0)</f>
        <v>#N/A</v>
      </c>
      <c r="AH1966" s="4" t="e">
        <f>_xll.BDP(AK1966&amp;" SEDOL","TICKER_AND_EXCH_CODE")</f>
        <v>#NAME?</v>
      </c>
      <c r="AI1966" s="4" t="e">
        <f t="shared" si="375"/>
        <v>#N/A</v>
      </c>
      <c r="AJ1966" s="4">
        <f>'Enhanced Basket_AUTOLOAD'!P1966</f>
        <v>0</v>
      </c>
      <c r="AK1966" s="4">
        <f>'Enhanced Basket_AUTOLOAD'!Q1966</f>
        <v>0</v>
      </c>
      <c r="AL1966" s="4">
        <f>'Enhanced Basket_AUTOLOAD'!Y1966</f>
        <v>0</v>
      </c>
      <c r="AM1966" s="4" t="e">
        <f t="shared" si="376"/>
        <v>#N/A</v>
      </c>
      <c r="AN1966" s="4" t="str">
        <f t="shared" si="377"/>
        <v>NO</v>
      </c>
      <c r="AO1966" s="4" t="str">
        <f t="shared" si="378"/>
        <v>Cash-in-Lieu</v>
      </c>
    </row>
    <row r="1967" ht="15" customHeight="1" s="4" customFormat="1">
      <c r="A1967" s="4">
        <f>'Enhanced Basket_AUTOLOAD'!H1967</f>
        <v>0</v>
      </c>
      <c r="B1967" s="4" t="str">
        <f t="shared" si="367"/>
        <v>SELL</v>
      </c>
      <c r="C1967" s="4" t="s">
        <v>29</v>
      </c>
      <c r="D1967" s="4" t="str">
        <f t="shared" si="368"/>
        <v>MT</v>
      </c>
      <c r="E1967" s="4" t="str">
        <f t="shared" si="369"/>
      </c>
      <c r="F1967" s="4" t="str">
        <f t="shared" si="370"/>
        <v>CIL LOAD</v>
      </c>
      <c r="G1967" s="4">
        <f t="shared" si="371"/>
        <v>0</v>
      </c>
      <c r="H1967" s="4" t="e">
        <f t="shared" si="372"/>
        <v>#N/A</v>
      </c>
      <c r="I1967" s="4" t="e">
        <f>_xll.BDP(AG1967&amp;" equity","crncy_adj_px_last","eqy_fund_crncy=usd")</f>
        <v>#NAME?</v>
      </c>
      <c r="J1967" s="4" t="str">
        <f t="shared" si="373"/>
      </c>
      <c r="AA1967" s="4">
        <f t="shared" si="374"/>
        <v>0</v>
      </c>
      <c r="AB1967" s="4">
        <f>'Enhanced Basket_AUTOLOAD'!T1967</f>
        <v>0</v>
      </c>
      <c r="AC1967" s="4">
        <f>'Enhanced Basket_AUTOLOAD'!M1967</f>
        <v>0</v>
      </c>
      <c r="AD1967" s="4">
        <f>'Enhanced Basket_AUTOLOAD'!L1967</f>
        <v>0</v>
      </c>
      <c r="AE1967" s="4">
        <f>'Enhanced Basket_AUTOLOAD'!Z1967</f>
        <v>0</v>
      </c>
      <c r="AF1967" s="4">
        <f>'Enhanced Basket_AUTOLOAD'!AB1967</f>
        <v>0</v>
      </c>
      <c r="AG1967" s="4" t="e">
        <f>VLOOKUP(AJ1967,'Ticker Mapping'!$I$3:$M$6706,5,0)</f>
        <v>#N/A</v>
      </c>
      <c r="AH1967" s="4" t="e">
        <f>_xll.BDP(AK1967&amp;" SEDOL","TICKER_AND_EXCH_CODE")</f>
        <v>#NAME?</v>
      </c>
      <c r="AI1967" s="4" t="e">
        <f t="shared" si="375"/>
        <v>#N/A</v>
      </c>
      <c r="AJ1967" s="4">
        <f>'Enhanced Basket_AUTOLOAD'!P1967</f>
        <v>0</v>
      </c>
      <c r="AK1967" s="4">
        <f>'Enhanced Basket_AUTOLOAD'!Q1967</f>
        <v>0</v>
      </c>
      <c r="AL1967" s="4">
        <f>'Enhanced Basket_AUTOLOAD'!Y1967</f>
        <v>0</v>
      </c>
      <c r="AM1967" s="4" t="e">
        <f t="shared" si="376"/>
        <v>#N/A</v>
      </c>
      <c r="AN1967" s="4" t="str">
        <f t="shared" si="377"/>
        <v>NO</v>
      </c>
      <c r="AO1967" s="4" t="str">
        <f t="shared" si="378"/>
        <v>Cash-in-Lieu</v>
      </c>
    </row>
    <row r="1968" ht="15" customHeight="1" s="4" customFormat="1">
      <c r="A1968" s="4">
        <f>'Enhanced Basket_AUTOLOAD'!H1968</f>
        <v>0</v>
      </c>
      <c r="B1968" s="4" t="str">
        <f t="shared" si="367"/>
        <v>SELL</v>
      </c>
      <c r="C1968" s="4" t="s">
        <v>29</v>
      </c>
      <c r="D1968" s="4" t="str">
        <f t="shared" si="368"/>
        <v>MT</v>
      </c>
      <c r="E1968" s="4" t="str">
        <f t="shared" si="369"/>
      </c>
      <c r="F1968" s="4" t="str">
        <f t="shared" si="370"/>
        <v>CIL LOAD</v>
      </c>
      <c r="G1968" s="4">
        <f t="shared" si="371"/>
        <v>0</v>
      </c>
      <c r="H1968" s="4" t="e">
        <f t="shared" si="372"/>
        <v>#N/A</v>
      </c>
      <c r="I1968" s="4" t="e">
        <f>_xll.BDP(AG1968&amp;" equity","crncy_adj_px_last","eqy_fund_crncy=usd")</f>
        <v>#NAME?</v>
      </c>
      <c r="J1968" s="4" t="str">
        <f t="shared" si="373"/>
      </c>
      <c r="AA1968" s="4">
        <f t="shared" si="374"/>
        <v>0</v>
      </c>
      <c r="AB1968" s="4">
        <f>'Enhanced Basket_AUTOLOAD'!T1968</f>
        <v>0</v>
      </c>
      <c r="AC1968" s="4">
        <f>'Enhanced Basket_AUTOLOAD'!M1968</f>
        <v>0</v>
      </c>
      <c r="AD1968" s="4">
        <f>'Enhanced Basket_AUTOLOAD'!L1968</f>
        <v>0</v>
      </c>
      <c r="AE1968" s="4">
        <f>'Enhanced Basket_AUTOLOAD'!Z1968</f>
        <v>0</v>
      </c>
      <c r="AF1968" s="4">
        <f>'Enhanced Basket_AUTOLOAD'!AB1968</f>
        <v>0</v>
      </c>
      <c r="AG1968" s="4" t="e">
        <f>VLOOKUP(AJ1968,'Ticker Mapping'!$I$3:$M$6706,5,0)</f>
        <v>#N/A</v>
      </c>
      <c r="AH1968" s="4" t="e">
        <f>_xll.BDP(AK1968&amp;" SEDOL","TICKER_AND_EXCH_CODE")</f>
        <v>#NAME?</v>
      </c>
      <c r="AI1968" s="4" t="e">
        <f t="shared" si="375"/>
        <v>#N/A</v>
      </c>
      <c r="AJ1968" s="4">
        <f>'Enhanced Basket_AUTOLOAD'!P1968</f>
        <v>0</v>
      </c>
      <c r="AK1968" s="4">
        <f>'Enhanced Basket_AUTOLOAD'!Q1968</f>
        <v>0</v>
      </c>
      <c r="AL1968" s="4">
        <f>'Enhanced Basket_AUTOLOAD'!Y1968</f>
        <v>0</v>
      </c>
      <c r="AM1968" s="4" t="e">
        <f t="shared" si="376"/>
        <v>#N/A</v>
      </c>
      <c r="AN1968" s="4" t="str">
        <f t="shared" si="377"/>
        <v>NO</v>
      </c>
      <c r="AO1968" s="4" t="str">
        <f t="shared" si="378"/>
        <v>Cash-in-Lieu</v>
      </c>
    </row>
    <row r="1969" ht="15" customHeight="1" s="4" customFormat="1">
      <c r="A1969" s="4">
        <f>'Enhanced Basket_AUTOLOAD'!H1969</f>
        <v>0</v>
      </c>
      <c r="B1969" s="4" t="str">
        <f t="shared" si="367"/>
        <v>SELL</v>
      </c>
      <c r="C1969" s="4" t="s">
        <v>29</v>
      </c>
      <c r="D1969" s="4" t="str">
        <f t="shared" si="368"/>
        <v>MT</v>
      </c>
      <c r="E1969" s="4" t="str">
        <f t="shared" si="369"/>
      </c>
      <c r="F1969" s="4" t="str">
        <f t="shared" si="370"/>
        <v>CIL LOAD</v>
      </c>
      <c r="G1969" s="4">
        <f t="shared" si="371"/>
        <v>0</v>
      </c>
      <c r="H1969" s="4" t="e">
        <f t="shared" si="372"/>
        <v>#N/A</v>
      </c>
      <c r="I1969" s="4" t="e">
        <f>_xll.BDP(AG1969&amp;" equity","crncy_adj_px_last","eqy_fund_crncy=usd")</f>
        <v>#NAME?</v>
      </c>
      <c r="J1969" s="4" t="str">
        <f t="shared" si="373"/>
      </c>
      <c r="AA1969" s="4">
        <f t="shared" si="374"/>
        <v>0</v>
      </c>
      <c r="AB1969" s="4">
        <f>'Enhanced Basket_AUTOLOAD'!T1969</f>
        <v>0</v>
      </c>
      <c r="AC1969" s="4">
        <f>'Enhanced Basket_AUTOLOAD'!M1969</f>
        <v>0</v>
      </c>
      <c r="AD1969" s="4">
        <f>'Enhanced Basket_AUTOLOAD'!L1969</f>
        <v>0</v>
      </c>
      <c r="AE1969" s="4">
        <f>'Enhanced Basket_AUTOLOAD'!Z1969</f>
        <v>0</v>
      </c>
      <c r="AF1969" s="4">
        <f>'Enhanced Basket_AUTOLOAD'!AB1969</f>
        <v>0</v>
      </c>
      <c r="AG1969" s="4" t="e">
        <f>VLOOKUP(AJ1969,'Ticker Mapping'!$I$3:$M$6706,5,0)</f>
        <v>#N/A</v>
      </c>
      <c r="AH1969" s="4" t="e">
        <f>_xll.BDP(AK1969&amp;" SEDOL","TICKER_AND_EXCH_CODE")</f>
        <v>#NAME?</v>
      </c>
      <c r="AI1969" s="4" t="e">
        <f t="shared" si="375"/>
        <v>#N/A</v>
      </c>
      <c r="AJ1969" s="4">
        <f>'Enhanced Basket_AUTOLOAD'!P1969</f>
        <v>0</v>
      </c>
      <c r="AK1969" s="4">
        <f>'Enhanced Basket_AUTOLOAD'!Q1969</f>
        <v>0</v>
      </c>
      <c r="AL1969" s="4">
        <f>'Enhanced Basket_AUTOLOAD'!Y1969</f>
        <v>0</v>
      </c>
      <c r="AM1969" s="4" t="e">
        <f t="shared" si="376"/>
        <v>#N/A</v>
      </c>
      <c r="AN1969" s="4" t="str">
        <f t="shared" si="377"/>
        <v>NO</v>
      </c>
      <c r="AO1969" s="4" t="str">
        <f t="shared" si="378"/>
        <v>Cash-in-Lieu</v>
      </c>
    </row>
    <row r="1970" ht="15" customHeight="1" s="4" customFormat="1">
      <c r="A1970" s="4">
        <f>'Enhanced Basket_AUTOLOAD'!H1970</f>
        <v>0</v>
      </c>
      <c r="B1970" s="4" t="str">
        <f t="shared" si="367"/>
        <v>SELL</v>
      </c>
      <c r="C1970" s="4" t="s">
        <v>29</v>
      </c>
      <c r="D1970" s="4" t="str">
        <f t="shared" si="368"/>
        <v>MT</v>
      </c>
      <c r="E1970" s="4" t="str">
        <f t="shared" si="369"/>
      </c>
      <c r="F1970" s="4" t="str">
        <f t="shared" si="370"/>
        <v>CIL LOAD</v>
      </c>
      <c r="G1970" s="4">
        <f t="shared" si="371"/>
        <v>0</v>
      </c>
      <c r="H1970" s="4" t="e">
        <f t="shared" si="372"/>
        <v>#N/A</v>
      </c>
      <c r="I1970" s="4" t="e">
        <f>_xll.BDP(AG1970&amp;" equity","crncy_adj_px_last","eqy_fund_crncy=usd")</f>
        <v>#NAME?</v>
      </c>
      <c r="J1970" s="4" t="str">
        <f t="shared" si="373"/>
      </c>
      <c r="AA1970" s="4">
        <f t="shared" si="374"/>
        <v>0</v>
      </c>
      <c r="AB1970" s="4">
        <f>'Enhanced Basket_AUTOLOAD'!T1970</f>
        <v>0</v>
      </c>
      <c r="AC1970" s="4">
        <f>'Enhanced Basket_AUTOLOAD'!M1970</f>
        <v>0</v>
      </c>
      <c r="AD1970" s="4">
        <f>'Enhanced Basket_AUTOLOAD'!L1970</f>
        <v>0</v>
      </c>
      <c r="AE1970" s="4">
        <f>'Enhanced Basket_AUTOLOAD'!Z1970</f>
        <v>0</v>
      </c>
      <c r="AF1970" s="4">
        <f>'Enhanced Basket_AUTOLOAD'!AB1970</f>
        <v>0</v>
      </c>
      <c r="AG1970" s="4" t="e">
        <f>VLOOKUP(AJ1970,'Ticker Mapping'!$I$3:$M$6706,5,0)</f>
        <v>#N/A</v>
      </c>
      <c r="AH1970" s="4" t="e">
        <f>_xll.BDP(AK1970&amp;" SEDOL","TICKER_AND_EXCH_CODE")</f>
        <v>#NAME?</v>
      </c>
      <c r="AI1970" s="4" t="e">
        <f t="shared" si="375"/>
        <v>#N/A</v>
      </c>
      <c r="AJ1970" s="4">
        <f>'Enhanced Basket_AUTOLOAD'!P1970</f>
        <v>0</v>
      </c>
      <c r="AK1970" s="4">
        <f>'Enhanced Basket_AUTOLOAD'!Q1970</f>
        <v>0</v>
      </c>
      <c r="AL1970" s="4">
        <f>'Enhanced Basket_AUTOLOAD'!Y1970</f>
        <v>0</v>
      </c>
      <c r="AM1970" s="4" t="e">
        <f t="shared" si="376"/>
        <v>#N/A</v>
      </c>
      <c r="AN1970" s="4" t="str">
        <f t="shared" si="377"/>
        <v>NO</v>
      </c>
      <c r="AO1970" s="4" t="str">
        <f t="shared" si="378"/>
        <v>Cash-in-Lieu</v>
      </c>
    </row>
    <row r="1971" ht="15" customHeight="1" s="4" customFormat="1">
      <c r="A1971" s="4">
        <f>'Enhanced Basket_AUTOLOAD'!H1971</f>
        <v>0</v>
      </c>
      <c r="B1971" s="4" t="str">
        <f t="shared" si="367"/>
        <v>SELL</v>
      </c>
      <c r="C1971" s="4" t="s">
        <v>29</v>
      </c>
      <c r="D1971" s="4" t="str">
        <f t="shared" si="368"/>
        <v>MT</v>
      </c>
      <c r="E1971" s="4" t="str">
        <f t="shared" si="369"/>
      </c>
      <c r="F1971" s="4" t="str">
        <f t="shared" si="370"/>
        <v>CIL LOAD</v>
      </c>
      <c r="G1971" s="4">
        <f t="shared" si="371"/>
        <v>0</v>
      </c>
      <c r="H1971" s="4" t="e">
        <f t="shared" si="372"/>
        <v>#N/A</v>
      </c>
      <c r="I1971" s="4" t="e">
        <f>_xll.BDP(AG1971&amp;" equity","crncy_adj_px_last","eqy_fund_crncy=usd")</f>
        <v>#NAME?</v>
      </c>
      <c r="J1971" s="4" t="str">
        <f t="shared" si="373"/>
      </c>
      <c r="AA1971" s="4">
        <f t="shared" si="374"/>
        <v>0</v>
      </c>
      <c r="AB1971" s="4">
        <f>'Enhanced Basket_AUTOLOAD'!T1971</f>
        <v>0</v>
      </c>
      <c r="AC1971" s="4">
        <f>'Enhanced Basket_AUTOLOAD'!M1971</f>
        <v>0</v>
      </c>
      <c r="AD1971" s="4">
        <f>'Enhanced Basket_AUTOLOAD'!L1971</f>
        <v>0</v>
      </c>
      <c r="AE1971" s="4">
        <f>'Enhanced Basket_AUTOLOAD'!Z1971</f>
        <v>0</v>
      </c>
      <c r="AF1971" s="4">
        <f>'Enhanced Basket_AUTOLOAD'!AB1971</f>
        <v>0</v>
      </c>
      <c r="AG1971" s="4" t="e">
        <f>VLOOKUP(AJ1971,'Ticker Mapping'!$I$3:$M$6706,5,0)</f>
        <v>#N/A</v>
      </c>
      <c r="AH1971" s="4" t="e">
        <f>_xll.BDP(AK1971&amp;" SEDOL","TICKER_AND_EXCH_CODE")</f>
        <v>#NAME?</v>
      </c>
      <c r="AI1971" s="4" t="e">
        <f t="shared" si="375"/>
        <v>#N/A</v>
      </c>
      <c r="AJ1971" s="4">
        <f>'Enhanced Basket_AUTOLOAD'!P1971</f>
        <v>0</v>
      </c>
      <c r="AK1971" s="4">
        <f>'Enhanced Basket_AUTOLOAD'!Q1971</f>
        <v>0</v>
      </c>
      <c r="AL1971" s="4">
        <f>'Enhanced Basket_AUTOLOAD'!Y1971</f>
        <v>0</v>
      </c>
      <c r="AM1971" s="4" t="e">
        <f t="shared" si="376"/>
        <v>#N/A</v>
      </c>
      <c r="AN1971" s="4" t="str">
        <f t="shared" si="377"/>
        <v>NO</v>
      </c>
      <c r="AO1971" s="4" t="str">
        <f t="shared" si="378"/>
        <v>Cash-in-Lieu</v>
      </c>
    </row>
    <row r="1972" ht="15" customHeight="1" s="4" customFormat="1">
      <c r="A1972" s="4">
        <f>'Enhanced Basket_AUTOLOAD'!H1972</f>
        <v>0</v>
      </c>
      <c r="B1972" s="4" t="str">
        <f t="shared" si="367"/>
        <v>SELL</v>
      </c>
      <c r="C1972" s="4" t="s">
        <v>29</v>
      </c>
      <c r="D1972" s="4" t="str">
        <f t="shared" si="368"/>
        <v>MT</v>
      </c>
      <c r="E1972" s="4" t="str">
        <f t="shared" si="369"/>
      </c>
      <c r="F1972" s="4" t="str">
        <f t="shared" si="370"/>
        <v>CIL LOAD</v>
      </c>
      <c r="G1972" s="4">
        <f t="shared" si="371"/>
        <v>0</v>
      </c>
      <c r="H1972" s="4" t="e">
        <f t="shared" si="372"/>
        <v>#N/A</v>
      </c>
      <c r="I1972" s="4" t="e">
        <f>_xll.BDP(AG1972&amp;" equity","crncy_adj_px_last","eqy_fund_crncy=usd")</f>
        <v>#NAME?</v>
      </c>
      <c r="J1972" s="4" t="str">
        <f t="shared" si="373"/>
      </c>
      <c r="AA1972" s="4">
        <f t="shared" si="374"/>
        <v>0</v>
      </c>
      <c r="AB1972" s="4">
        <f>'Enhanced Basket_AUTOLOAD'!T1972</f>
        <v>0</v>
      </c>
      <c r="AC1972" s="4">
        <f>'Enhanced Basket_AUTOLOAD'!M1972</f>
        <v>0</v>
      </c>
      <c r="AD1972" s="4">
        <f>'Enhanced Basket_AUTOLOAD'!L1972</f>
        <v>0</v>
      </c>
      <c r="AE1972" s="4">
        <f>'Enhanced Basket_AUTOLOAD'!Z1972</f>
        <v>0</v>
      </c>
      <c r="AF1972" s="4">
        <f>'Enhanced Basket_AUTOLOAD'!AB1972</f>
        <v>0</v>
      </c>
      <c r="AG1972" s="4" t="e">
        <f>VLOOKUP(AJ1972,'Ticker Mapping'!$I$3:$M$6706,5,0)</f>
        <v>#N/A</v>
      </c>
      <c r="AH1972" s="4" t="e">
        <f>_xll.BDP(AK1972&amp;" SEDOL","TICKER_AND_EXCH_CODE")</f>
        <v>#NAME?</v>
      </c>
      <c r="AI1972" s="4" t="e">
        <f t="shared" si="375"/>
        <v>#N/A</v>
      </c>
      <c r="AJ1972" s="4">
        <f>'Enhanced Basket_AUTOLOAD'!P1972</f>
        <v>0</v>
      </c>
      <c r="AK1972" s="4">
        <f>'Enhanced Basket_AUTOLOAD'!Q1972</f>
        <v>0</v>
      </c>
      <c r="AL1972" s="4">
        <f>'Enhanced Basket_AUTOLOAD'!Y1972</f>
        <v>0</v>
      </c>
      <c r="AM1972" s="4" t="e">
        <f t="shared" si="376"/>
        <v>#N/A</v>
      </c>
      <c r="AN1972" s="4" t="str">
        <f t="shared" si="377"/>
        <v>NO</v>
      </c>
      <c r="AO1972" s="4" t="str">
        <f t="shared" si="378"/>
        <v>Cash-in-Lieu</v>
      </c>
    </row>
    <row r="1973" ht="15" customHeight="1" s="4" customFormat="1">
      <c r="A1973" s="4">
        <f>'Enhanced Basket_AUTOLOAD'!H1973</f>
        <v>0</v>
      </c>
      <c r="B1973" s="4" t="str">
        <f t="shared" si="367"/>
        <v>SELL</v>
      </c>
      <c r="C1973" s="4" t="s">
        <v>29</v>
      </c>
      <c r="D1973" s="4" t="str">
        <f t="shared" si="368"/>
        <v>MT</v>
      </c>
      <c r="E1973" s="4" t="str">
        <f t="shared" si="369"/>
      </c>
      <c r="F1973" s="4" t="str">
        <f t="shared" si="370"/>
        <v>CIL LOAD</v>
      </c>
      <c r="G1973" s="4">
        <f t="shared" si="371"/>
        <v>0</v>
      </c>
      <c r="H1973" s="4" t="e">
        <f t="shared" si="372"/>
        <v>#N/A</v>
      </c>
      <c r="I1973" s="4" t="e">
        <f>_xll.BDP(AG1973&amp;" equity","crncy_adj_px_last","eqy_fund_crncy=usd")</f>
        <v>#NAME?</v>
      </c>
      <c r="J1973" s="4" t="str">
        <f t="shared" si="373"/>
      </c>
      <c r="AA1973" s="4">
        <f t="shared" si="374"/>
        <v>0</v>
      </c>
      <c r="AB1973" s="4">
        <f>'Enhanced Basket_AUTOLOAD'!T1973</f>
        <v>0</v>
      </c>
      <c r="AC1973" s="4">
        <f>'Enhanced Basket_AUTOLOAD'!M1973</f>
        <v>0</v>
      </c>
      <c r="AD1973" s="4">
        <f>'Enhanced Basket_AUTOLOAD'!L1973</f>
        <v>0</v>
      </c>
      <c r="AE1973" s="4">
        <f>'Enhanced Basket_AUTOLOAD'!Z1973</f>
        <v>0</v>
      </c>
      <c r="AF1973" s="4">
        <f>'Enhanced Basket_AUTOLOAD'!AB1973</f>
        <v>0</v>
      </c>
      <c r="AG1973" s="4" t="e">
        <f>VLOOKUP(AJ1973,'Ticker Mapping'!$I$3:$M$6706,5,0)</f>
        <v>#N/A</v>
      </c>
      <c r="AH1973" s="4" t="e">
        <f>_xll.BDP(AK1973&amp;" SEDOL","TICKER_AND_EXCH_CODE")</f>
        <v>#NAME?</v>
      </c>
      <c r="AI1973" s="4" t="e">
        <f t="shared" si="375"/>
        <v>#N/A</v>
      </c>
      <c r="AJ1973" s="4">
        <f>'Enhanced Basket_AUTOLOAD'!P1973</f>
        <v>0</v>
      </c>
      <c r="AK1973" s="4">
        <f>'Enhanced Basket_AUTOLOAD'!Q1973</f>
        <v>0</v>
      </c>
      <c r="AL1973" s="4">
        <f>'Enhanced Basket_AUTOLOAD'!Y1973</f>
        <v>0</v>
      </c>
      <c r="AM1973" s="4" t="e">
        <f t="shared" si="376"/>
        <v>#N/A</v>
      </c>
      <c r="AN1973" s="4" t="str">
        <f t="shared" si="377"/>
        <v>NO</v>
      </c>
      <c r="AO1973" s="4" t="str">
        <f t="shared" si="378"/>
        <v>Cash-in-Lieu</v>
      </c>
    </row>
    <row r="1974" ht="15" customHeight="1" s="4" customFormat="1">
      <c r="A1974" s="4">
        <f>'Enhanced Basket_AUTOLOAD'!H1974</f>
        <v>0</v>
      </c>
      <c r="B1974" s="4" t="str">
        <f t="shared" si="367"/>
        <v>SELL</v>
      </c>
      <c r="C1974" s="4" t="s">
        <v>29</v>
      </c>
      <c r="D1974" s="4" t="str">
        <f t="shared" si="368"/>
        <v>MT</v>
      </c>
      <c r="E1974" s="4" t="str">
        <f t="shared" si="369"/>
      </c>
      <c r="F1974" s="4" t="str">
        <f t="shared" si="370"/>
        <v>CIL LOAD</v>
      </c>
      <c r="G1974" s="4">
        <f t="shared" si="371"/>
        <v>0</v>
      </c>
      <c r="H1974" s="4" t="e">
        <f t="shared" si="372"/>
        <v>#N/A</v>
      </c>
      <c r="I1974" s="4" t="e">
        <f>_xll.BDP(AG1974&amp;" equity","crncy_adj_px_last","eqy_fund_crncy=usd")</f>
        <v>#NAME?</v>
      </c>
      <c r="J1974" s="4" t="str">
        <f t="shared" si="373"/>
      </c>
      <c r="AA1974" s="4">
        <f t="shared" si="374"/>
        <v>0</v>
      </c>
      <c r="AB1974" s="4">
        <f>'Enhanced Basket_AUTOLOAD'!T1974</f>
        <v>0</v>
      </c>
      <c r="AC1974" s="4">
        <f>'Enhanced Basket_AUTOLOAD'!M1974</f>
        <v>0</v>
      </c>
      <c r="AD1974" s="4">
        <f>'Enhanced Basket_AUTOLOAD'!L1974</f>
        <v>0</v>
      </c>
      <c r="AE1974" s="4">
        <f>'Enhanced Basket_AUTOLOAD'!Z1974</f>
        <v>0</v>
      </c>
      <c r="AF1974" s="4">
        <f>'Enhanced Basket_AUTOLOAD'!AB1974</f>
        <v>0</v>
      </c>
      <c r="AG1974" s="4" t="e">
        <f>VLOOKUP(AJ1974,'Ticker Mapping'!$I$3:$M$6706,5,0)</f>
        <v>#N/A</v>
      </c>
      <c r="AH1974" s="4" t="e">
        <f>_xll.BDP(AK1974&amp;" SEDOL","TICKER_AND_EXCH_CODE")</f>
        <v>#NAME?</v>
      </c>
      <c r="AI1974" s="4" t="e">
        <f t="shared" si="375"/>
        <v>#N/A</v>
      </c>
      <c r="AJ1974" s="4">
        <f>'Enhanced Basket_AUTOLOAD'!P1974</f>
        <v>0</v>
      </c>
      <c r="AK1974" s="4">
        <f>'Enhanced Basket_AUTOLOAD'!Q1974</f>
        <v>0</v>
      </c>
      <c r="AL1974" s="4">
        <f>'Enhanced Basket_AUTOLOAD'!Y1974</f>
        <v>0</v>
      </c>
      <c r="AM1974" s="4" t="e">
        <f t="shared" si="376"/>
        <v>#N/A</v>
      </c>
      <c r="AN1974" s="4" t="str">
        <f t="shared" si="377"/>
        <v>NO</v>
      </c>
      <c r="AO1974" s="4" t="str">
        <f t="shared" si="378"/>
        <v>Cash-in-Lieu</v>
      </c>
    </row>
    <row r="1975" ht="15" customHeight="1" s="4" customFormat="1">
      <c r="A1975" s="4">
        <f>'Enhanced Basket_AUTOLOAD'!H1975</f>
        <v>0</v>
      </c>
      <c r="B1975" s="4" t="str">
        <f t="shared" si="367"/>
        <v>SELL</v>
      </c>
      <c r="C1975" s="4" t="s">
        <v>29</v>
      </c>
      <c r="D1975" s="4" t="str">
        <f t="shared" si="368"/>
        <v>MT</v>
      </c>
      <c r="E1975" s="4" t="str">
        <f t="shared" si="369"/>
      </c>
      <c r="F1975" s="4" t="str">
        <f t="shared" si="370"/>
        <v>CIL LOAD</v>
      </c>
      <c r="G1975" s="4">
        <f t="shared" si="371"/>
        <v>0</v>
      </c>
      <c r="H1975" s="4" t="e">
        <f t="shared" si="372"/>
        <v>#N/A</v>
      </c>
      <c r="I1975" s="4" t="e">
        <f>_xll.BDP(AG1975&amp;" equity","crncy_adj_px_last","eqy_fund_crncy=usd")</f>
        <v>#NAME?</v>
      </c>
      <c r="J1975" s="4" t="str">
        <f t="shared" si="373"/>
      </c>
      <c r="AA1975" s="4">
        <f t="shared" si="374"/>
        <v>0</v>
      </c>
      <c r="AB1975" s="4">
        <f>'Enhanced Basket_AUTOLOAD'!T1975</f>
        <v>0</v>
      </c>
      <c r="AC1975" s="4">
        <f>'Enhanced Basket_AUTOLOAD'!M1975</f>
        <v>0</v>
      </c>
      <c r="AD1975" s="4">
        <f>'Enhanced Basket_AUTOLOAD'!L1975</f>
        <v>0</v>
      </c>
      <c r="AE1975" s="4">
        <f>'Enhanced Basket_AUTOLOAD'!Z1975</f>
        <v>0</v>
      </c>
      <c r="AF1975" s="4">
        <f>'Enhanced Basket_AUTOLOAD'!AB1975</f>
        <v>0</v>
      </c>
      <c r="AG1975" s="4" t="e">
        <f>VLOOKUP(AJ1975,'Ticker Mapping'!$I$3:$M$6706,5,0)</f>
        <v>#N/A</v>
      </c>
      <c r="AH1975" s="4" t="e">
        <f>_xll.BDP(AK1975&amp;" SEDOL","TICKER_AND_EXCH_CODE")</f>
        <v>#NAME?</v>
      </c>
      <c r="AI1975" s="4" t="e">
        <f t="shared" si="375"/>
        <v>#N/A</v>
      </c>
      <c r="AJ1975" s="4">
        <f>'Enhanced Basket_AUTOLOAD'!P1975</f>
        <v>0</v>
      </c>
      <c r="AK1975" s="4">
        <f>'Enhanced Basket_AUTOLOAD'!Q1975</f>
        <v>0</v>
      </c>
      <c r="AL1975" s="4">
        <f>'Enhanced Basket_AUTOLOAD'!Y1975</f>
        <v>0</v>
      </c>
      <c r="AM1975" s="4" t="e">
        <f t="shared" si="376"/>
        <v>#N/A</v>
      </c>
      <c r="AN1975" s="4" t="str">
        <f t="shared" si="377"/>
        <v>NO</v>
      </c>
      <c r="AO1975" s="4" t="str">
        <f t="shared" si="378"/>
        <v>Cash-in-Lieu</v>
      </c>
    </row>
    <row r="1976" ht="15" customHeight="1" s="4" customFormat="1">
      <c r="A1976" s="4">
        <f>'Enhanced Basket_AUTOLOAD'!H1976</f>
        <v>0</v>
      </c>
      <c r="B1976" s="4" t="str">
        <f t="shared" si="367"/>
        <v>SELL</v>
      </c>
      <c r="C1976" s="4" t="s">
        <v>29</v>
      </c>
      <c r="D1976" s="4" t="str">
        <f t="shared" si="368"/>
        <v>MT</v>
      </c>
      <c r="E1976" s="4" t="str">
        <f t="shared" si="369"/>
      </c>
      <c r="F1976" s="4" t="str">
        <f t="shared" si="370"/>
        <v>CIL LOAD</v>
      </c>
      <c r="G1976" s="4">
        <f t="shared" si="371"/>
        <v>0</v>
      </c>
      <c r="H1976" s="4" t="e">
        <f t="shared" si="372"/>
        <v>#N/A</v>
      </c>
      <c r="I1976" s="4" t="e">
        <f>_xll.BDP(AG1976&amp;" equity","crncy_adj_px_last","eqy_fund_crncy=usd")</f>
        <v>#NAME?</v>
      </c>
      <c r="J1976" s="4" t="str">
        <f t="shared" si="373"/>
      </c>
      <c r="AA1976" s="4">
        <f t="shared" si="374"/>
        <v>0</v>
      </c>
      <c r="AB1976" s="4">
        <f>'Enhanced Basket_AUTOLOAD'!T1976</f>
        <v>0</v>
      </c>
      <c r="AC1976" s="4">
        <f>'Enhanced Basket_AUTOLOAD'!M1976</f>
        <v>0</v>
      </c>
      <c r="AD1976" s="4">
        <f>'Enhanced Basket_AUTOLOAD'!L1976</f>
        <v>0</v>
      </c>
      <c r="AE1976" s="4">
        <f>'Enhanced Basket_AUTOLOAD'!Z1976</f>
        <v>0</v>
      </c>
      <c r="AF1976" s="4">
        <f>'Enhanced Basket_AUTOLOAD'!AB1976</f>
        <v>0</v>
      </c>
      <c r="AG1976" s="4" t="e">
        <f>VLOOKUP(AJ1976,'Ticker Mapping'!$I$3:$M$6706,5,0)</f>
        <v>#N/A</v>
      </c>
      <c r="AH1976" s="4" t="e">
        <f>_xll.BDP(AK1976&amp;" SEDOL","TICKER_AND_EXCH_CODE")</f>
        <v>#NAME?</v>
      </c>
      <c r="AI1976" s="4" t="e">
        <f t="shared" si="375"/>
        <v>#N/A</v>
      </c>
      <c r="AJ1976" s="4">
        <f>'Enhanced Basket_AUTOLOAD'!P1976</f>
        <v>0</v>
      </c>
      <c r="AK1976" s="4">
        <f>'Enhanced Basket_AUTOLOAD'!Q1976</f>
        <v>0</v>
      </c>
      <c r="AL1976" s="4">
        <f>'Enhanced Basket_AUTOLOAD'!Y1976</f>
        <v>0</v>
      </c>
      <c r="AM1976" s="4" t="e">
        <f t="shared" si="376"/>
        <v>#N/A</v>
      </c>
      <c r="AN1976" s="4" t="str">
        <f t="shared" si="377"/>
        <v>NO</v>
      </c>
      <c r="AO1976" s="4" t="str">
        <f t="shared" si="378"/>
        <v>Cash-in-Lieu</v>
      </c>
    </row>
    <row r="1977" ht="15" customHeight="1" s="4" customFormat="1">
      <c r="A1977" s="4">
        <f>'Enhanced Basket_AUTOLOAD'!H1977</f>
        <v>0</v>
      </c>
      <c r="B1977" s="4" t="str">
        <f t="shared" si="367"/>
        <v>SELL</v>
      </c>
      <c r="C1977" s="4" t="s">
        <v>29</v>
      </c>
      <c r="D1977" s="4" t="str">
        <f t="shared" si="368"/>
        <v>MT</v>
      </c>
      <c r="E1977" s="4" t="str">
        <f t="shared" si="369"/>
      </c>
      <c r="F1977" s="4" t="str">
        <f t="shared" si="370"/>
        <v>CIL LOAD</v>
      </c>
      <c r="G1977" s="4">
        <f t="shared" si="371"/>
        <v>0</v>
      </c>
      <c r="H1977" s="4" t="e">
        <f t="shared" si="372"/>
        <v>#N/A</v>
      </c>
      <c r="I1977" s="4" t="e">
        <f>_xll.BDP(AG1977&amp;" equity","crncy_adj_px_last","eqy_fund_crncy=usd")</f>
        <v>#NAME?</v>
      </c>
      <c r="J1977" s="4" t="str">
        <f t="shared" si="373"/>
      </c>
      <c r="AA1977" s="4">
        <f t="shared" si="374"/>
        <v>0</v>
      </c>
      <c r="AB1977" s="4">
        <f>'Enhanced Basket_AUTOLOAD'!T1977</f>
        <v>0</v>
      </c>
      <c r="AC1977" s="4">
        <f>'Enhanced Basket_AUTOLOAD'!M1977</f>
        <v>0</v>
      </c>
      <c r="AD1977" s="4">
        <f>'Enhanced Basket_AUTOLOAD'!L1977</f>
        <v>0</v>
      </c>
      <c r="AE1977" s="4">
        <f>'Enhanced Basket_AUTOLOAD'!Z1977</f>
        <v>0</v>
      </c>
      <c r="AF1977" s="4">
        <f>'Enhanced Basket_AUTOLOAD'!AB1977</f>
        <v>0</v>
      </c>
      <c r="AG1977" s="4" t="e">
        <f>VLOOKUP(AJ1977,'Ticker Mapping'!$I$3:$M$6706,5,0)</f>
        <v>#N/A</v>
      </c>
      <c r="AH1977" s="4" t="e">
        <f>_xll.BDP(AK1977&amp;" SEDOL","TICKER_AND_EXCH_CODE")</f>
        <v>#NAME?</v>
      </c>
      <c r="AI1977" s="4" t="e">
        <f t="shared" si="375"/>
        <v>#N/A</v>
      </c>
      <c r="AJ1977" s="4">
        <f>'Enhanced Basket_AUTOLOAD'!P1977</f>
        <v>0</v>
      </c>
      <c r="AK1977" s="4">
        <f>'Enhanced Basket_AUTOLOAD'!Q1977</f>
        <v>0</v>
      </c>
      <c r="AL1977" s="4">
        <f>'Enhanced Basket_AUTOLOAD'!Y1977</f>
        <v>0</v>
      </c>
      <c r="AM1977" s="4" t="e">
        <f t="shared" si="376"/>
        <v>#N/A</v>
      </c>
      <c r="AN1977" s="4" t="str">
        <f t="shared" si="377"/>
        <v>NO</v>
      </c>
      <c r="AO1977" s="4" t="str">
        <f t="shared" si="378"/>
        <v>Cash-in-Lieu</v>
      </c>
    </row>
    <row r="1978" ht="15" customHeight="1" s="4" customFormat="1">
      <c r="A1978" s="4">
        <f>'Enhanced Basket_AUTOLOAD'!H1978</f>
        <v>0</v>
      </c>
      <c r="B1978" s="4" t="str">
        <f t="shared" si="367"/>
        <v>SELL</v>
      </c>
      <c r="C1978" s="4" t="s">
        <v>29</v>
      </c>
      <c r="D1978" s="4" t="str">
        <f t="shared" si="368"/>
        <v>MT</v>
      </c>
      <c r="E1978" s="4" t="str">
        <f t="shared" si="369"/>
      </c>
      <c r="F1978" s="4" t="str">
        <f t="shared" si="370"/>
        <v>CIL LOAD</v>
      </c>
      <c r="G1978" s="4">
        <f t="shared" si="371"/>
        <v>0</v>
      </c>
      <c r="H1978" s="4" t="e">
        <f t="shared" si="372"/>
        <v>#N/A</v>
      </c>
      <c r="I1978" s="4" t="e">
        <f>_xll.BDP(AG1978&amp;" equity","crncy_adj_px_last","eqy_fund_crncy=usd")</f>
        <v>#NAME?</v>
      </c>
      <c r="J1978" s="4" t="str">
        <f t="shared" si="373"/>
      </c>
      <c r="AA1978" s="4">
        <f t="shared" si="374"/>
        <v>0</v>
      </c>
      <c r="AB1978" s="4">
        <f>'Enhanced Basket_AUTOLOAD'!T1978</f>
        <v>0</v>
      </c>
      <c r="AC1978" s="4">
        <f>'Enhanced Basket_AUTOLOAD'!M1978</f>
        <v>0</v>
      </c>
      <c r="AD1978" s="4">
        <f>'Enhanced Basket_AUTOLOAD'!L1978</f>
        <v>0</v>
      </c>
      <c r="AE1978" s="4">
        <f>'Enhanced Basket_AUTOLOAD'!Z1978</f>
        <v>0</v>
      </c>
      <c r="AF1978" s="4">
        <f>'Enhanced Basket_AUTOLOAD'!AB1978</f>
        <v>0</v>
      </c>
      <c r="AG1978" s="4" t="e">
        <f>VLOOKUP(AJ1978,'Ticker Mapping'!$I$3:$M$6706,5,0)</f>
        <v>#N/A</v>
      </c>
      <c r="AH1978" s="4" t="e">
        <f>_xll.BDP(AK1978&amp;" SEDOL","TICKER_AND_EXCH_CODE")</f>
        <v>#NAME?</v>
      </c>
      <c r="AI1978" s="4" t="e">
        <f t="shared" si="375"/>
        <v>#N/A</v>
      </c>
      <c r="AJ1978" s="4">
        <f>'Enhanced Basket_AUTOLOAD'!P1978</f>
        <v>0</v>
      </c>
      <c r="AK1978" s="4">
        <f>'Enhanced Basket_AUTOLOAD'!Q1978</f>
        <v>0</v>
      </c>
      <c r="AL1978" s="4">
        <f>'Enhanced Basket_AUTOLOAD'!Y1978</f>
        <v>0</v>
      </c>
      <c r="AM1978" s="4" t="e">
        <f t="shared" si="376"/>
        <v>#N/A</v>
      </c>
      <c r="AN1978" s="4" t="str">
        <f t="shared" si="377"/>
        <v>NO</v>
      </c>
      <c r="AO1978" s="4" t="str">
        <f t="shared" si="378"/>
        <v>Cash-in-Lieu</v>
      </c>
    </row>
    <row r="1979" ht="15" customHeight="1" s="4" customFormat="1">
      <c r="A1979" s="4">
        <f>'Enhanced Basket_AUTOLOAD'!H1979</f>
        <v>0</v>
      </c>
      <c r="B1979" s="4" t="str">
        <f t="shared" si="367"/>
        <v>SELL</v>
      </c>
      <c r="C1979" s="4" t="s">
        <v>29</v>
      </c>
      <c r="D1979" s="4" t="str">
        <f t="shared" si="368"/>
        <v>MT</v>
      </c>
      <c r="E1979" s="4" t="str">
        <f t="shared" si="369"/>
      </c>
      <c r="F1979" s="4" t="str">
        <f t="shared" si="370"/>
        <v>CIL LOAD</v>
      </c>
      <c r="G1979" s="4">
        <f t="shared" si="371"/>
        <v>0</v>
      </c>
      <c r="H1979" s="4" t="e">
        <f t="shared" si="372"/>
        <v>#N/A</v>
      </c>
      <c r="I1979" s="4" t="e">
        <f>_xll.BDP(AG1979&amp;" equity","crncy_adj_px_last","eqy_fund_crncy=usd")</f>
        <v>#NAME?</v>
      </c>
      <c r="J1979" s="4" t="str">
        <f t="shared" si="373"/>
      </c>
      <c r="AA1979" s="4">
        <f t="shared" si="374"/>
        <v>0</v>
      </c>
      <c r="AB1979" s="4">
        <f>'Enhanced Basket_AUTOLOAD'!T1979</f>
        <v>0</v>
      </c>
      <c r="AC1979" s="4">
        <f>'Enhanced Basket_AUTOLOAD'!M1979</f>
        <v>0</v>
      </c>
      <c r="AD1979" s="4">
        <f>'Enhanced Basket_AUTOLOAD'!L1979</f>
        <v>0</v>
      </c>
      <c r="AE1979" s="4">
        <f>'Enhanced Basket_AUTOLOAD'!Z1979</f>
        <v>0</v>
      </c>
      <c r="AF1979" s="4">
        <f>'Enhanced Basket_AUTOLOAD'!AB1979</f>
        <v>0</v>
      </c>
      <c r="AG1979" s="4" t="e">
        <f>VLOOKUP(AJ1979,'Ticker Mapping'!$I$3:$M$6706,5,0)</f>
        <v>#N/A</v>
      </c>
      <c r="AH1979" s="4" t="e">
        <f>_xll.BDP(AK1979&amp;" SEDOL","TICKER_AND_EXCH_CODE")</f>
        <v>#NAME?</v>
      </c>
      <c r="AI1979" s="4" t="e">
        <f t="shared" si="375"/>
        <v>#N/A</v>
      </c>
      <c r="AJ1979" s="4">
        <f>'Enhanced Basket_AUTOLOAD'!P1979</f>
        <v>0</v>
      </c>
      <c r="AK1979" s="4">
        <f>'Enhanced Basket_AUTOLOAD'!Q1979</f>
        <v>0</v>
      </c>
      <c r="AL1979" s="4">
        <f>'Enhanced Basket_AUTOLOAD'!Y1979</f>
        <v>0</v>
      </c>
      <c r="AM1979" s="4" t="e">
        <f t="shared" si="376"/>
        <v>#N/A</v>
      </c>
      <c r="AN1979" s="4" t="str">
        <f t="shared" si="377"/>
        <v>NO</v>
      </c>
      <c r="AO1979" s="4" t="str">
        <f t="shared" si="378"/>
        <v>Cash-in-Lieu</v>
      </c>
    </row>
    <row r="1980" ht="15" customHeight="1" s="4" customFormat="1">
      <c r="A1980" s="4">
        <f>'Enhanced Basket_AUTOLOAD'!H1980</f>
        <v>0</v>
      </c>
      <c r="B1980" s="4" t="str">
        <f t="shared" si="367"/>
        <v>SELL</v>
      </c>
      <c r="C1980" s="4" t="s">
        <v>29</v>
      </c>
      <c r="D1980" s="4" t="str">
        <f t="shared" si="368"/>
        <v>MT</v>
      </c>
      <c r="E1980" s="4" t="str">
        <f t="shared" si="369"/>
      </c>
      <c r="F1980" s="4" t="str">
        <f t="shared" si="370"/>
        <v>CIL LOAD</v>
      </c>
      <c r="G1980" s="4">
        <f t="shared" si="371"/>
        <v>0</v>
      </c>
      <c r="H1980" s="4" t="e">
        <f t="shared" si="372"/>
        <v>#N/A</v>
      </c>
      <c r="I1980" s="4" t="e">
        <f>_xll.BDP(AG1980&amp;" equity","crncy_adj_px_last","eqy_fund_crncy=usd")</f>
        <v>#NAME?</v>
      </c>
      <c r="J1980" s="4" t="str">
        <f t="shared" si="373"/>
      </c>
      <c r="AA1980" s="4">
        <f t="shared" si="374"/>
        <v>0</v>
      </c>
      <c r="AB1980" s="4">
        <f>'Enhanced Basket_AUTOLOAD'!T1980</f>
        <v>0</v>
      </c>
      <c r="AC1980" s="4">
        <f>'Enhanced Basket_AUTOLOAD'!M1980</f>
        <v>0</v>
      </c>
      <c r="AD1980" s="4">
        <f>'Enhanced Basket_AUTOLOAD'!L1980</f>
        <v>0</v>
      </c>
      <c r="AE1980" s="4">
        <f>'Enhanced Basket_AUTOLOAD'!Z1980</f>
        <v>0</v>
      </c>
      <c r="AF1980" s="4">
        <f>'Enhanced Basket_AUTOLOAD'!AB1980</f>
        <v>0</v>
      </c>
      <c r="AG1980" s="4" t="e">
        <f>VLOOKUP(AJ1980,'Ticker Mapping'!$I$3:$M$6706,5,0)</f>
        <v>#N/A</v>
      </c>
      <c r="AH1980" s="4" t="e">
        <f>_xll.BDP(AK1980&amp;" SEDOL","TICKER_AND_EXCH_CODE")</f>
        <v>#NAME?</v>
      </c>
      <c r="AI1980" s="4" t="e">
        <f t="shared" si="375"/>
        <v>#N/A</v>
      </c>
      <c r="AJ1980" s="4">
        <f>'Enhanced Basket_AUTOLOAD'!P1980</f>
        <v>0</v>
      </c>
      <c r="AK1980" s="4">
        <f>'Enhanced Basket_AUTOLOAD'!Q1980</f>
        <v>0</v>
      </c>
      <c r="AL1980" s="4">
        <f>'Enhanced Basket_AUTOLOAD'!Y1980</f>
        <v>0</v>
      </c>
      <c r="AM1980" s="4" t="e">
        <f t="shared" si="376"/>
        <v>#N/A</v>
      </c>
      <c r="AN1980" s="4" t="str">
        <f t="shared" si="377"/>
        <v>NO</v>
      </c>
      <c r="AO1980" s="4" t="str">
        <f t="shared" si="378"/>
        <v>Cash-in-Lieu</v>
      </c>
    </row>
    <row r="1981" ht="15" customHeight="1" s="4" customFormat="1">
      <c r="A1981" s="4">
        <f>'Enhanced Basket_AUTOLOAD'!H1981</f>
        <v>0</v>
      </c>
      <c r="B1981" s="4" t="str">
        <f t="shared" si="367"/>
        <v>SELL</v>
      </c>
      <c r="C1981" s="4" t="s">
        <v>29</v>
      </c>
      <c r="D1981" s="4" t="str">
        <f t="shared" si="368"/>
        <v>MT</v>
      </c>
      <c r="E1981" s="4" t="str">
        <f t="shared" si="369"/>
      </c>
      <c r="F1981" s="4" t="str">
        <f t="shared" si="370"/>
        <v>CIL LOAD</v>
      </c>
      <c r="G1981" s="4">
        <f t="shared" si="371"/>
        <v>0</v>
      </c>
      <c r="H1981" s="4" t="e">
        <f t="shared" si="372"/>
        <v>#N/A</v>
      </c>
      <c r="I1981" s="4" t="e">
        <f>_xll.BDP(AG1981&amp;" equity","crncy_adj_px_last","eqy_fund_crncy=usd")</f>
        <v>#NAME?</v>
      </c>
      <c r="J1981" s="4" t="str">
        <f t="shared" si="373"/>
      </c>
      <c r="AA1981" s="4">
        <f t="shared" si="374"/>
        <v>0</v>
      </c>
      <c r="AB1981" s="4">
        <f>'Enhanced Basket_AUTOLOAD'!T1981</f>
        <v>0</v>
      </c>
      <c r="AC1981" s="4">
        <f>'Enhanced Basket_AUTOLOAD'!M1981</f>
        <v>0</v>
      </c>
      <c r="AD1981" s="4">
        <f>'Enhanced Basket_AUTOLOAD'!L1981</f>
        <v>0</v>
      </c>
      <c r="AE1981" s="4">
        <f>'Enhanced Basket_AUTOLOAD'!Z1981</f>
        <v>0</v>
      </c>
      <c r="AF1981" s="4">
        <f>'Enhanced Basket_AUTOLOAD'!AB1981</f>
        <v>0</v>
      </c>
      <c r="AG1981" s="4" t="e">
        <f>VLOOKUP(AJ1981,'Ticker Mapping'!$I$3:$M$6706,5,0)</f>
        <v>#N/A</v>
      </c>
      <c r="AH1981" s="4" t="e">
        <f>_xll.BDP(AK1981&amp;" SEDOL","TICKER_AND_EXCH_CODE")</f>
        <v>#NAME?</v>
      </c>
      <c r="AI1981" s="4" t="e">
        <f t="shared" si="375"/>
        <v>#N/A</v>
      </c>
      <c r="AJ1981" s="4">
        <f>'Enhanced Basket_AUTOLOAD'!P1981</f>
        <v>0</v>
      </c>
      <c r="AK1981" s="4">
        <f>'Enhanced Basket_AUTOLOAD'!Q1981</f>
        <v>0</v>
      </c>
      <c r="AL1981" s="4">
        <f>'Enhanced Basket_AUTOLOAD'!Y1981</f>
        <v>0</v>
      </c>
      <c r="AM1981" s="4" t="e">
        <f t="shared" si="376"/>
        <v>#N/A</v>
      </c>
      <c r="AN1981" s="4" t="str">
        <f t="shared" si="377"/>
        <v>NO</v>
      </c>
      <c r="AO1981" s="4" t="str">
        <f t="shared" si="378"/>
        <v>Cash-in-Lieu</v>
      </c>
    </row>
    <row r="1982" ht="15" customHeight="1" s="4" customFormat="1">
      <c r="A1982" s="4">
        <f>'Enhanced Basket_AUTOLOAD'!H1982</f>
        <v>0</v>
      </c>
      <c r="B1982" s="4" t="str">
        <f t="shared" si="367"/>
        <v>SELL</v>
      </c>
      <c r="C1982" s="4" t="s">
        <v>29</v>
      </c>
      <c r="D1982" s="4" t="str">
        <f t="shared" si="368"/>
        <v>MT</v>
      </c>
      <c r="E1982" s="4" t="str">
        <f t="shared" si="369"/>
      </c>
      <c r="F1982" s="4" t="str">
        <f t="shared" si="370"/>
        <v>CIL LOAD</v>
      </c>
      <c r="G1982" s="4">
        <f t="shared" si="371"/>
        <v>0</v>
      </c>
      <c r="H1982" s="4" t="e">
        <f t="shared" si="372"/>
        <v>#N/A</v>
      </c>
      <c r="I1982" s="4" t="e">
        <f>_xll.BDP(AG1982&amp;" equity","crncy_adj_px_last","eqy_fund_crncy=usd")</f>
        <v>#NAME?</v>
      </c>
      <c r="J1982" s="4" t="str">
        <f t="shared" si="373"/>
      </c>
      <c r="AA1982" s="4">
        <f t="shared" si="374"/>
        <v>0</v>
      </c>
      <c r="AB1982" s="4">
        <f>'Enhanced Basket_AUTOLOAD'!T1982</f>
        <v>0</v>
      </c>
      <c r="AC1982" s="4">
        <f>'Enhanced Basket_AUTOLOAD'!M1982</f>
        <v>0</v>
      </c>
      <c r="AD1982" s="4">
        <f>'Enhanced Basket_AUTOLOAD'!L1982</f>
        <v>0</v>
      </c>
      <c r="AE1982" s="4">
        <f>'Enhanced Basket_AUTOLOAD'!Z1982</f>
        <v>0</v>
      </c>
      <c r="AF1982" s="4">
        <f>'Enhanced Basket_AUTOLOAD'!AB1982</f>
        <v>0</v>
      </c>
      <c r="AG1982" s="4" t="e">
        <f>VLOOKUP(AJ1982,'Ticker Mapping'!$I$3:$M$6706,5,0)</f>
        <v>#N/A</v>
      </c>
      <c r="AH1982" s="4" t="e">
        <f>_xll.BDP(AK1982&amp;" SEDOL","TICKER_AND_EXCH_CODE")</f>
        <v>#NAME?</v>
      </c>
      <c r="AI1982" s="4" t="e">
        <f t="shared" si="375"/>
        <v>#N/A</v>
      </c>
      <c r="AJ1982" s="4">
        <f>'Enhanced Basket_AUTOLOAD'!P1982</f>
        <v>0</v>
      </c>
      <c r="AK1982" s="4">
        <f>'Enhanced Basket_AUTOLOAD'!Q1982</f>
        <v>0</v>
      </c>
      <c r="AL1982" s="4">
        <f>'Enhanced Basket_AUTOLOAD'!Y1982</f>
        <v>0</v>
      </c>
      <c r="AM1982" s="4" t="e">
        <f t="shared" si="376"/>
        <v>#N/A</v>
      </c>
      <c r="AN1982" s="4" t="str">
        <f t="shared" si="377"/>
        <v>NO</v>
      </c>
      <c r="AO1982" s="4" t="str">
        <f t="shared" si="378"/>
        <v>Cash-in-Lieu</v>
      </c>
    </row>
    <row r="1983" ht="15" customHeight="1" s="4" customFormat="1">
      <c r="A1983" s="4">
        <f>'Enhanced Basket_AUTOLOAD'!H1983</f>
        <v>0</v>
      </c>
      <c r="B1983" s="4" t="str">
        <f t="shared" si="367"/>
        <v>SELL</v>
      </c>
      <c r="C1983" s="4" t="s">
        <v>29</v>
      </c>
      <c r="D1983" s="4" t="str">
        <f t="shared" si="368"/>
        <v>MT</v>
      </c>
      <c r="E1983" s="4" t="str">
        <f t="shared" si="369"/>
      </c>
      <c r="F1983" s="4" t="str">
        <f t="shared" si="370"/>
        <v>CIL LOAD</v>
      </c>
      <c r="G1983" s="4">
        <f t="shared" si="371"/>
        <v>0</v>
      </c>
      <c r="H1983" s="4" t="e">
        <f t="shared" si="372"/>
        <v>#N/A</v>
      </c>
      <c r="I1983" s="4" t="e">
        <f>_xll.BDP(AG1983&amp;" equity","crncy_adj_px_last","eqy_fund_crncy=usd")</f>
        <v>#NAME?</v>
      </c>
      <c r="J1983" s="4" t="str">
        <f t="shared" si="373"/>
      </c>
      <c r="AA1983" s="4">
        <f t="shared" si="374"/>
        <v>0</v>
      </c>
      <c r="AB1983" s="4">
        <f>'Enhanced Basket_AUTOLOAD'!T1983</f>
        <v>0</v>
      </c>
      <c r="AC1983" s="4">
        <f>'Enhanced Basket_AUTOLOAD'!M1983</f>
        <v>0</v>
      </c>
      <c r="AD1983" s="4">
        <f>'Enhanced Basket_AUTOLOAD'!L1983</f>
        <v>0</v>
      </c>
      <c r="AE1983" s="4">
        <f>'Enhanced Basket_AUTOLOAD'!Z1983</f>
        <v>0</v>
      </c>
      <c r="AF1983" s="4">
        <f>'Enhanced Basket_AUTOLOAD'!AB1983</f>
        <v>0</v>
      </c>
      <c r="AG1983" s="4" t="e">
        <f>VLOOKUP(AJ1983,'Ticker Mapping'!$I$3:$M$6706,5,0)</f>
        <v>#N/A</v>
      </c>
      <c r="AH1983" s="4" t="e">
        <f>_xll.BDP(AK1983&amp;" SEDOL","TICKER_AND_EXCH_CODE")</f>
        <v>#NAME?</v>
      </c>
      <c r="AI1983" s="4" t="e">
        <f t="shared" si="375"/>
        <v>#N/A</v>
      </c>
      <c r="AJ1983" s="4">
        <f>'Enhanced Basket_AUTOLOAD'!P1983</f>
        <v>0</v>
      </c>
      <c r="AK1983" s="4">
        <f>'Enhanced Basket_AUTOLOAD'!Q1983</f>
        <v>0</v>
      </c>
      <c r="AL1983" s="4">
        <f>'Enhanced Basket_AUTOLOAD'!Y1983</f>
        <v>0</v>
      </c>
      <c r="AM1983" s="4" t="e">
        <f t="shared" si="376"/>
        <v>#N/A</v>
      </c>
      <c r="AN1983" s="4" t="str">
        <f t="shared" si="377"/>
        <v>NO</v>
      </c>
      <c r="AO1983" s="4" t="str">
        <f t="shared" si="378"/>
        <v>Cash-in-Lieu</v>
      </c>
    </row>
    <row r="1984" ht="15" customHeight="1" s="4" customFormat="1">
      <c r="A1984" s="4">
        <f>'Enhanced Basket_AUTOLOAD'!H1984</f>
        <v>0</v>
      </c>
      <c r="B1984" s="4" t="str">
        <f t="shared" si="367"/>
        <v>SELL</v>
      </c>
      <c r="C1984" s="4" t="s">
        <v>29</v>
      </c>
      <c r="D1984" s="4" t="str">
        <f t="shared" si="368"/>
        <v>MT</v>
      </c>
      <c r="E1984" s="4" t="str">
        <f t="shared" si="369"/>
      </c>
      <c r="F1984" s="4" t="str">
        <f t="shared" si="370"/>
        <v>CIL LOAD</v>
      </c>
      <c r="G1984" s="4">
        <f t="shared" si="371"/>
        <v>0</v>
      </c>
      <c r="H1984" s="4" t="e">
        <f t="shared" si="372"/>
        <v>#N/A</v>
      </c>
      <c r="I1984" s="4" t="e">
        <f>_xll.BDP(AG1984&amp;" equity","crncy_adj_px_last","eqy_fund_crncy=usd")</f>
        <v>#NAME?</v>
      </c>
      <c r="J1984" s="4" t="str">
        <f t="shared" si="373"/>
      </c>
      <c r="AA1984" s="4">
        <f t="shared" si="374"/>
        <v>0</v>
      </c>
      <c r="AB1984" s="4">
        <f>'Enhanced Basket_AUTOLOAD'!T1984</f>
        <v>0</v>
      </c>
      <c r="AC1984" s="4">
        <f>'Enhanced Basket_AUTOLOAD'!M1984</f>
        <v>0</v>
      </c>
      <c r="AD1984" s="4">
        <f>'Enhanced Basket_AUTOLOAD'!L1984</f>
        <v>0</v>
      </c>
      <c r="AE1984" s="4">
        <f>'Enhanced Basket_AUTOLOAD'!Z1984</f>
        <v>0</v>
      </c>
      <c r="AF1984" s="4">
        <f>'Enhanced Basket_AUTOLOAD'!AB1984</f>
        <v>0</v>
      </c>
      <c r="AG1984" s="4" t="e">
        <f>VLOOKUP(AJ1984,'Ticker Mapping'!$I$3:$M$6706,5,0)</f>
        <v>#N/A</v>
      </c>
      <c r="AH1984" s="4" t="e">
        <f>_xll.BDP(AK1984&amp;" SEDOL","TICKER_AND_EXCH_CODE")</f>
        <v>#NAME?</v>
      </c>
      <c r="AI1984" s="4" t="e">
        <f t="shared" si="375"/>
        <v>#N/A</v>
      </c>
      <c r="AJ1984" s="4">
        <f>'Enhanced Basket_AUTOLOAD'!P1984</f>
        <v>0</v>
      </c>
      <c r="AK1984" s="4">
        <f>'Enhanced Basket_AUTOLOAD'!Q1984</f>
        <v>0</v>
      </c>
      <c r="AL1984" s="4">
        <f>'Enhanced Basket_AUTOLOAD'!Y1984</f>
        <v>0</v>
      </c>
      <c r="AM1984" s="4" t="e">
        <f t="shared" si="376"/>
        <v>#N/A</v>
      </c>
      <c r="AN1984" s="4" t="str">
        <f t="shared" si="377"/>
        <v>NO</v>
      </c>
      <c r="AO1984" s="4" t="str">
        <f t="shared" si="378"/>
        <v>Cash-in-Lieu</v>
      </c>
    </row>
    <row r="1985" ht="15" customHeight="1" s="4" customFormat="1">
      <c r="A1985" s="4">
        <f>'Enhanced Basket_AUTOLOAD'!H1985</f>
        <v>0</v>
      </c>
      <c r="B1985" s="4" t="str">
        <f t="shared" si="367"/>
        <v>SELL</v>
      </c>
      <c r="C1985" s="4" t="s">
        <v>29</v>
      </c>
      <c r="D1985" s="4" t="str">
        <f t="shared" si="368"/>
        <v>MT</v>
      </c>
      <c r="E1985" s="4" t="str">
        <f t="shared" si="369"/>
      </c>
      <c r="F1985" s="4" t="str">
        <f t="shared" si="370"/>
        <v>CIL LOAD</v>
      </c>
      <c r="G1985" s="4">
        <f t="shared" si="371"/>
        <v>0</v>
      </c>
      <c r="H1985" s="4" t="e">
        <f t="shared" si="372"/>
        <v>#N/A</v>
      </c>
      <c r="I1985" s="4" t="e">
        <f>_xll.BDP(AG1985&amp;" equity","crncy_adj_px_last","eqy_fund_crncy=usd")</f>
        <v>#NAME?</v>
      </c>
      <c r="J1985" s="4" t="str">
        <f t="shared" si="373"/>
      </c>
      <c r="AA1985" s="4">
        <f t="shared" si="374"/>
        <v>0</v>
      </c>
      <c r="AB1985" s="4">
        <f>'Enhanced Basket_AUTOLOAD'!T1985</f>
        <v>0</v>
      </c>
      <c r="AC1985" s="4">
        <f>'Enhanced Basket_AUTOLOAD'!M1985</f>
        <v>0</v>
      </c>
      <c r="AD1985" s="4">
        <f>'Enhanced Basket_AUTOLOAD'!L1985</f>
        <v>0</v>
      </c>
      <c r="AE1985" s="4">
        <f>'Enhanced Basket_AUTOLOAD'!Z1985</f>
        <v>0</v>
      </c>
      <c r="AF1985" s="4">
        <f>'Enhanced Basket_AUTOLOAD'!AB1985</f>
        <v>0</v>
      </c>
      <c r="AG1985" s="4" t="e">
        <f>VLOOKUP(AJ1985,'Ticker Mapping'!$I$3:$M$6706,5,0)</f>
        <v>#N/A</v>
      </c>
      <c r="AH1985" s="4" t="e">
        <f>_xll.BDP(AK1985&amp;" SEDOL","TICKER_AND_EXCH_CODE")</f>
        <v>#NAME?</v>
      </c>
      <c r="AI1985" s="4" t="e">
        <f t="shared" si="375"/>
        <v>#N/A</v>
      </c>
      <c r="AJ1985" s="4">
        <f>'Enhanced Basket_AUTOLOAD'!P1985</f>
        <v>0</v>
      </c>
      <c r="AK1985" s="4">
        <f>'Enhanced Basket_AUTOLOAD'!Q1985</f>
        <v>0</v>
      </c>
      <c r="AL1985" s="4">
        <f>'Enhanced Basket_AUTOLOAD'!Y1985</f>
        <v>0</v>
      </c>
      <c r="AM1985" s="4" t="e">
        <f t="shared" si="376"/>
        <v>#N/A</v>
      </c>
      <c r="AN1985" s="4" t="str">
        <f t="shared" si="377"/>
        <v>NO</v>
      </c>
      <c r="AO1985" s="4" t="str">
        <f t="shared" si="378"/>
        <v>Cash-in-Lieu</v>
      </c>
    </row>
    <row r="1986" ht="15" customHeight="1" s="4" customFormat="1">
      <c r="A1986" s="4">
        <f>'Enhanced Basket_AUTOLOAD'!H1986</f>
        <v>0</v>
      </c>
      <c r="B1986" s="4" t="str">
        <f ref="B1986:B2049" t="shared" si="379">IF(AA1986&gt;0,"BUY","SELL")</f>
        <v>SELL</v>
      </c>
      <c r="C1986" s="4" t="s">
        <v>29</v>
      </c>
      <c r="D1986" s="4" t="str">
        <f ref="D1986:D2049" t="shared" si="380">IF(AO1986="In-Kind","INK","MT")</f>
        <v>MT</v>
      </c>
      <c r="E1986" s="4" t="str">
        <f ref="E1986:E2049" t="shared" si="381">IF(D1986="INK","MSCOP","")</f>
      </c>
      <c r="F1986" s="4" t="str">
        <f ref="F1986:F2049" t="shared" si="382">IF(E1986="MSCOP","INKIND LOAD","CIL LOAD")</f>
        <v>CIL LOAD</v>
      </c>
      <c r="G1986" s="4">
        <f ref="G1986:G2049" t="shared" si="383">ABS(AA1986*AB1986)</f>
        <v>0</v>
      </c>
      <c r="H1986" s="4" t="e">
        <f ref="H1986:H2049" t="shared" si="384">AG1986</f>
        <v>#N/A</v>
      </c>
      <c r="I1986" s="4" t="e">
        <f>_xll.BDP(AG1986&amp;" equity","crncy_adj_px_last","eqy_fund_crncy=usd")</f>
        <v>#NAME?</v>
      </c>
      <c r="J1986" s="4" t="str">
        <f ref="J1986:J2049" t="shared" si="385">IF(D1986="INK",G1986,"")</f>
      </c>
      <c r="AA1986" s="4">
        <f ref="AA1986:AA2049" t="shared" si="386">IFERROR(VLOOKUP(A1986,$R$4:$S$26,2,0),0)</f>
        <v>0</v>
      </c>
      <c r="AB1986" s="4">
        <f>'Enhanced Basket_AUTOLOAD'!T1986</f>
        <v>0</v>
      </c>
      <c r="AC1986" s="4">
        <f>'Enhanced Basket_AUTOLOAD'!M1986</f>
        <v>0</v>
      </c>
      <c r="AD1986" s="4">
        <f>'Enhanced Basket_AUTOLOAD'!L1986</f>
        <v>0</v>
      </c>
      <c r="AE1986" s="4">
        <f>'Enhanced Basket_AUTOLOAD'!Z1986</f>
        <v>0</v>
      </c>
      <c r="AF1986" s="4">
        <f>'Enhanced Basket_AUTOLOAD'!AB1986</f>
        <v>0</v>
      </c>
      <c r="AG1986" s="4" t="e">
        <f>VLOOKUP(AJ1986,'Ticker Mapping'!$I$3:$M$6706,5,0)</f>
        <v>#N/A</v>
      </c>
      <c r="AH1986" s="4" t="e">
        <f>_xll.BDP(AK1986&amp;" SEDOL","TICKER_AND_EXCH_CODE")</f>
        <v>#NAME?</v>
      </c>
      <c r="AI1986" s="4" t="e">
        <f ref="AI1986:AI2049" t="shared" si="387">IF(AG1986=AH1986,"Y","N")</f>
        <v>#N/A</v>
      </c>
      <c r="AJ1986" s="4">
        <f>'Enhanced Basket_AUTOLOAD'!P1986</f>
        <v>0</v>
      </c>
      <c r="AK1986" s="4">
        <f>'Enhanced Basket_AUTOLOAD'!Q1986</f>
        <v>0</v>
      </c>
      <c r="AL1986" s="4">
        <f>'Enhanced Basket_AUTOLOAD'!Y1986</f>
        <v>0</v>
      </c>
      <c r="AM1986" s="4" t="e">
        <f ref="AM1986:AM2049" t="shared" si="388">A1986&amp;" "&amp;AG1986</f>
        <v>#N/A</v>
      </c>
      <c r="AN1986" s="4" t="str">
        <f ref="AN1986:AN2049" t="shared" si="389">IF(COUNTIF($Q$28:$Q$73,AM1986),"YES","NO")</f>
        <v>NO</v>
      </c>
      <c r="AO1986" s="4" t="str">
        <f ref="AO1986:AO2049" t="shared" si="390">IF(AND(AL1986="In-Kind",AN1986="NO"),"In-Kind","Cash-in-Lieu")</f>
        <v>Cash-in-Lieu</v>
      </c>
    </row>
    <row r="1987" ht="15" customHeight="1" s="4" customFormat="1">
      <c r="A1987" s="4">
        <f>'Enhanced Basket_AUTOLOAD'!H1987</f>
        <v>0</v>
      </c>
      <c r="B1987" s="4" t="str">
        <f t="shared" si="379"/>
        <v>SELL</v>
      </c>
      <c r="C1987" s="4" t="s">
        <v>29</v>
      </c>
      <c r="D1987" s="4" t="str">
        <f t="shared" si="380"/>
        <v>MT</v>
      </c>
      <c r="E1987" s="4" t="str">
        <f t="shared" si="381"/>
      </c>
      <c r="F1987" s="4" t="str">
        <f t="shared" si="382"/>
        <v>CIL LOAD</v>
      </c>
      <c r="G1987" s="4">
        <f t="shared" si="383"/>
        <v>0</v>
      </c>
      <c r="H1987" s="4" t="e">
        <f t="shared" si="384"/>
        <v>#N/A</v>
      </c>
      <c r="I1987" s="4" t="e">
        <f>_xll.BDP(AG1987&amp;" equity","crncy_adj_px_last","eqy_fund_crncy=usd")</f>
        <v>#NAME?</v>
      </c>
      <c r="J1987" s="4" t="str">
        <f t="shared" si="385"/>
      </c>
      <c r="AA1987" s="4">
        <f t="shared" si="386"/>
        <v>0</v>
      </c>
      <c r="AB1987" s="4">
        <f>'Enhanced Basket_AUTOLOAD'!T1987</f>
        <v>0</v>
      </c>
      <c r="AC1987" s="4">
        <f>'Enhanced Basket_AUTOLOAD'!M1987</f>
        <v>0</v>
      </c>
      <c r="AD1987" s="4">
        <f>'Enhanced Basket_AUTOLOAD'!L1987</f>
        <v>0</v>
      </c>
      <c r="AE1987" s="4">
        <f>'Enhanced Basket_AUTOLOAD'!Z1987</f>
        <v>0</v>
      </c>
      <c r="AF1987" s="4">
        <f>'Enhanced Basket_AUTOLOAD'!AB1987</f>
        <v>0</v>
      </c>
      <c r="AG1987" s="4" t="e">
        <f>VLOOKUP(AJ1987,'Ticker Mapping'!$I$3:$M$6706,5,0)</f>
        <v>#N/A</v>
      </c>
      <c r="AH1987" s="4" t="e">
        <f>_xll.BDP(AK1987&amp;" SEDOL","TICKER_AND_EXCH_CODE")</f>
        <v>#NAME?</v>
      </c>
      <c r="AI1987" s="4" t="e">
        <f t="shared" si="387"/>
        <v>#N/A</v>
      </c>
      <c r="AJ1987" s="4">
        <f>'Enhanced Basket_AUTOLOAD'!P1987</f>
        <v>0</v>
      </c>
      <c r="AK1987" s="4">
        <f>'Enhanced Basket_AUTOLOAD'!Q1987</f>
        <v>0</v>
      </c>
      <c r="AL1987" s="4">
        <f>'Enhanced Basket_AUTOLOAD'!Y1987</f>
        <v>0</v>
      </c>
      <c r="AM1987" s="4" t="e">
        <f t="shared" si="388"/>
        <v>#N/A</v>
      </c>
      <c r="AN1987" s="4" t="str">
        <f t="shared" si="389"/>
        <v>NO</v>
      </c>
      <c r="AO1987" s="4" t="str">
        <f t="shared" si="390"/>
        <v>Cash-in-Lieu</v>
      </c>
    </row>
    <row r="1988" ht="15" customHeight="1" s="4" customFormat="1">
      <c r="A1988" s="4">
        <f>'Enhanced Basket_AUTOLOAD'!H1988</f>
        <v>0</v>
      </c>
      <c r="B1988" s="4" t="str">
        <f t="shared" si="379"/>
        <v>SELL</v>
      </c>
      <c r="C1988" s="4" t="s">
        <v>29</v>
      </c>
      <c r="D1988" s="4" t="str">
        <f t="shared" si="380"/>
        <v>MT</v>
      </c>
      <c r="E1988" s="4" t="str">
        <f t="shared" si="381"/>
      </c>
      <c r="F1988" s="4" t="str">
        <f t="shared" si="382"/>
        <v>CIL LOAD</v>
      </c>
      <c r="G1988" s="4">
        <f t="shared" si="383"/>
        <v>0</v>
      </c>
      <c r="H1988" s="4" t="e">
        <f t="shared" si="384"/>
        <v>#N/A</v>
      </c>
      <c r="I1988" s="4" t="e">
        <f>_xll.BDP(AG1988&amp;" equity","crncy_adj_px_last","eqy_fund_crncy=usd")</f>
        <v>#NAME?</v>
      </c>
      <c r="J1988" s="4" t="str">
        <f t="shared" si="385"/>
      </c>
      <c r="AA1988" s="4">
        <f t="shared" si="386"/>
        <v>0</v>
      </c>
      <c r="AB1988" s="4">
        <f>'Enhanced Basket_AUTOLOAD'!T1988</f>
        <v>0</v>
      </c>
      <c r="AC1988" s="4">
        <f>'Enhanced Basket_AUTOLOAD'!M1988</f>
        <v>0</v>
      </c>
      <c r="AD1988" s="4">
        <f>'Enhanced Basket_AUTOLOAD'!L1988</f>
        <v>0</v>
      </c>
      <c r="AE1988" s="4">
        <f>'Enhanced Basket_AUTOLOAD'!Z1988</f>
        <v>0</v>
      </c>
      <c r="AF1988" s="4">
        <f>'Enhanced Basket_AUTOLOAD'!AB1988</f>
        <v>0</v>
      </c>
      <c r="AG1988" s="4" t="e">
        <f>VLOOKUP(AJ1988,'Ticker Mapping'!$I$3:$M$6706,5,0)</f>
        <v>#N/A</v>
      </c>
      <c r="AH1988" s="4" t="e">
        <f>_xll.BDP(AK1988&amp;" SEDOL","TICKER_AND_EXCH_CODE")</f>
        <v>#NAME?</v>
      </c>
      <c r="AI1988" s="4" t="e">
        <f t="shared" si="387"/>
        <v>#N/A</v>
      </c>
      <c r="AJ1988" s="4">
        <f>'Enhanced Basket_AUTOLOAD'!P1988</f>
        <v>0</v>
      </c>
      <c r="AK1988" s="4">
        <f>'Enhanced Basket_AUTOLOAD'!Q1988</f>
        <v>0</v>
      </c>
      <c r="AL1988" s="4">
        <f>'Enhanced Basket_AUTOLOAD'!Y1988</f>
        <v>0</v>
      </c>
      <c r="AM1988" s="4" t="e">
        <f t="shared" si="388"/>
        <v>#N/A</v>
      </c>
      <c r="AN1988" s="4" t="str">
        <f t="shared" si="389"/>
        <v>NO</v>
      </c>
      <c r="AO1988" s="4" t="str">
        <f t="shared" si="390"/>
        <v>Cash-in-Lieu</v>
      </c>
    </row>
    <row r="1989" ht="15" customHeight="1" s="4" customFormat="1">
      <c r="A1989" s="4">
        <f>'Enhanced Basket_AUTOLOAD'!H1989</f>
        <v>0</v>
      </c>
      <c r="B1989" s="4" t="str">
        <f t="shared" si="379"/>
        <v>SELL</v>
      </c>
      <c r="C1989" s="4" t="s">
        <v>29</v>
      </c>
      <c r="D1989" s="4" t="str">
        <f t="shared" si="380"/>
        <v>MT</v>
      </c>
      <c r="E1989" s="4" t="str">
        <f t="shared" si="381"/>
      </c>
      <c r="F1989" s="4" t="str">
        <f t="shared" si="382"/>
        <v>CIL LOAD</v>
      </c>
      <c r="G1989" s="4">
        <f t="shared" si="383"/>
        <v>0</v>
      </c>
      <c r="H1989" s="4" t="e">
        <f t="shared" si="384"/>
        <v>#N/A</v>
      </c>
      <c r="I1989" s="4" t="e">
        <f>_xll.BDP(AG1989&amp;" equity","crncy_adj_px_last","eqy_fund_crncy=usd")</f>
        <v>#NAME?</v>
      </c>
      <c r="J1989" s="4" t="str">
        <f t="shared" si="385"/>
      </c>
      <c r="AA1989" s="4">
        <f t="shared" si="386"/>
        <v>0</v>
      </c>
      <c r="AB1989" s="4">
        <f>'Enhanced Basket_AUTOLOAD'!T1989</f>
        <v>0</v>
      </c>
      <c r="AC1989" s="4">
        <f>'Enhanced Basket_AUTOLOAD'!M1989</f>
        <v>0</v>
      </c>
      <c r="AD1989" s="4">
        <f>'Enhanced Basket_AUTOLOAD'!L1989</f>
        <v>0</v>
      </c>
      <c r="AE1989" s="4">
        <f>'Enhanced Basket_AUTOLOAD'!Z1989</f>
        <v>0</v>
      </c>
      <c r="AF1989" s="4">
        <f>'Enhanced Basket_AUTOLOAD'!AB1989</f>
        <v>0</v>
      </c>
      <c r="AG1989" s="4" t="e">
        <f>VLOOKUP(AJ1989,'Ticker Mapping'!$I$3:$M$6706,5,0)</f>
        <v>#N/A</v>
      </c>
      <c r="AH1989" s="4" t="e">
        <f>_xll.BDP(AK1989&amp;" SEDOL","TICKER_AND_EXCH_CODE")</f>
        <v>#NAME?</v>
      </c>
      <c r="AI1989" s="4" t="e">
        <f t="shared" si="387"/>
        <v>#N/A</v>
      </c>
      <c r="AJ1989" s="4">
        <f>'Enhanced Basket_AUTOLOAD'!P1989</f>
        <v>0</v>
      </c>
      <c r="AK1989" s="4">
        <f>'Enhanced Basket_AUTOLOAD'!Q1989</f>
        <v>0</v>
      </c>
      <c r="AL1989" s="4">
        <f>'Enhanced Basket_AUTOLOAD'!Y1989</f>
        <v>0</v>
      </c>
      <c r="AM1989" s="4" t="e">
        <f t="shared" si="388"/>
        <v>#N/A</v>
      </c>
      <c r="AN1989" s="4" t="str">
        <f t="shared" si="389"/>
        <v>NO</v>
      </c>
      <c r="AO1989" s="4" t="str">
        <f t="shared" si="390"/>
        <v>Cash-in-Lieu</v>
      </c>
    </row>
    <row r="1990" ht="15" customHeight="1" s="4" customFormat="1">
      <c r="A1990" s="4">
        <f>'Enhanced Basket_AUTOLOAD'!H1990</f>
        <v>0</v>
      </c>
      <c r="B1990" s="4" t="str">
        <f t="shared" si="379"/>
        <v>SELL</v>
      </c>
      <c r="C1990" s="4" t="s">
        <v>29</v>
      </c>
      <c r="D1990" s="4" t="str">
        <f t="shared" si="380"/>
        <v>MT</v>
      </c>
      <c r="E1990" s="4" t="str">
        <f t="shared" si="381"/>
      </c>
      <c r="F1990" s="4" t="str">
        <f t="shared" si="382"/>
        <v>CIL LOAD</v>
      </c>
      <c r="G1990" s="4">
        <f t="shared" si="383"/>
        <v>0</v>
      </c>
      <c r="H1990" s="4" t="e">
        <f t="shared" si="384"/>
        <v>#N/A</v>
      </c>
      <c r="I1990" s="4" t="e">
        <f>_xll.BDP(AG1990&amp;" equity","crncy_adj_px_last","eqy_fund_crncy=usd")</f>
        <v>#NAME?</v>
      </c>
      <c r="J1990" s="4" t="str">
        <f t="shared" si="385"/>
      </c>
      <c r="AA1990" s="4">
        <f t="shared" si="386"/>
        <v>0</v>
      </c>
      <c r="AB1990" s="4">
        <f>'Enhanced Basket_AUTOLOAD'!T1990</f>
        <v>0</v>
      </c>
      <c r="AC1990" s="4">
        <f>'Enhanced Basket_AUTOLOAD'!M1990</f>
        <v>0</v>
      </c>
      <c r="AD1990" s="4">
        <f>'Enhanced Basket_AUTOLOAD'!L1990</f>
        <v>0</v>
      </c>
      <c r="AE1990" s="4">
        <f>'Enhanced Basket_AUTOLOAD'!Z1990</f>
        <v>0</v>
      </c>
      <c r="AF1990" s="4">
        <f>'Enhanced Basket_AUTOLOAD'!AB1990</f>
        <v>0</v>
      </c>
      <c r="AG1990" s="4" t="e">
        <f>VLOOKUP(AJ1990,'Ticker Mapping'!$I$3:$M$6706,5,0)</f>
        <v>#N/A</v>
      </c>
      <c r="AH1990" s="4" t="e">
        <f>_xll.BDP(AK1990&amp;" SEDOL","TICKER_AND_EXCH_CODE")</f>
        <v>#NAME?</v>
      </c>
      <c r="AI1990" s="4" t="e">
        <f t="shared" si="387"/>
        <v>#N/A</v>
      </c>
      <c r="AJ1990" s="4">
        <f>'Enhanced Basket_AUTOLOAD'!P1990</f>
        <v>0</v>
      </c>
      <c r="AK1990" s="4">
        <f>'Enhanced Basket_AUTOLOAD'!Q1990</f>
        <v>0</v>
      </c>
      <c r="AL1990" s="4">
        <f>'Enhanced Basket_AUTOLOAD'!Y1990</f>
        <v>0</v>
      </c>
      <c r="AM1990" s="4" t="e">
        <f t="shared" si="388"/>
        <v>#N/A</v>
      </c>
      <c r="AN1990" s="4" t="str">
        <f t="shared" si="389"/>
        <v>NO</v>
      </c>
      <c r="AO1990" s="4" t="str">
        <f t="shared" si="390"/>
        <v>Cash-in-Lieu</v>
      </c>
    </row>
    <row r="1991" ht="15" customHeight="1" s="4" customFormat="1">
      <c r="A1991" s="4">
        <f>'Enhanced Basket_AUTOLOAD'!H1991</f>
        <v>0</v>
      </c>
      <c r="B1991" s="4" t="str">
        <f t="shared" si="379"/>
        <v>SELL</v>
      </c>
      <c r="C1991" s="4" t="s">
        <v>29</v>
      </c>
      <c r="D1991" s="4" t="str">
        <f t="shared" si="380"/>
        <v>MT</v>
      </c>
      <c r="E1991" s="4" t="str">
        <f t="shared" si="381"/>
      </c>
      <c r="F1991" s="4" t="str">
        <f t="shared" si="382"/>
        <v>CIL LOAD</v>
      </c>
      <c r="G1991" s="4">
        <f t="shared" si="383"/>
        <v>0</v>
      </c>
      <c r="H1991" s="4" t="e">
        <f t="shared" si="384"/>
        <v>#N/A</v>
      </c>
      <c r="I1991" s="4" t="e">
        <f>_xll.BDP(AG1991&amp;" equity","crncy_adj_px_last","eqy_fund_crncy=usd")</f>
        <v>#NAME?</v>
      </c>
      <c r="J1991" s="4" t="str">
        <f t="shared" si="385"/>
      </c>
      <c r="AA1991" s="4">
        <f t="shared" si="386"/>
        <v>0</v>
      </c>
      <c r="AB1991" s="4">
        <f>'Enhanced Basket_AUTOLOAD'!T1991</f>
        <v>0</v>
      </c>
      <c r="AC1991" s="4">
        <f>'Enhanced Basket_AUTOLOAD'!M1991</f>
        <v>0</v>
      </c>
      <c r="AD1991" s="4">
        <f>'Enhanced Basket_AUTOLOAD'!L1991</f>
        <v>0</v>
      </c>
      <c r="AE1991" s="4">
        <f>'Enhanced Basket_AUTOLOAD'!Z1991</f>
        <v>0</v>
      </c>
      <c r="AF1991" s="4">
        <f>'Enhanced Basket_AUTOLOAD'!AB1991</f>
        <v>0</v>
      </c>
      <c r="AG1991" s="4" t="e">
        <f>VLOOKUP(AJ1991,'Ticker Mapping'!$I$3:$M$6706,5,0)</f>
        <v>#N/A</v>
      </c>
      <c r="AH1991" s="4" t="e">
        <f>_xll.BDP(AK1991&amp;" SEDOL","TICKER_AND_EXCH_CODE")</f>
        <v>#NAME?</v>
      </c>
      <c r="AI1991" s="4" t="e">
        <f t="shared" si="387"/>
        <v>#N/A</v>
      </c>
      <c r="AJ1991" s="4">
        <f>'Enhanced Basket_AUTOLOAD'!P1991</f>
        <v>0</v>
      </c>
      <c r="AK1991" s="4">
        <f>'Enhanced Basket_AUTOLOAD'!Q1991</f>
        <v>0</v>
      </c>
      <c r="AL1991" s="4">
        <f>'Enhanced Basket_AUTOLOAD'!Y1991</f>
        <v>0</v>
      </c>
      <c r="AM1991" s="4" t="e">
        <f t="shared" si="388"/>
        <v>#N/A</v>
      </c>
      <c r="AN1991" s="4" t="str">
        <f t="shared" si="389"/>
        <v>NO</v>
      </c>
      <c r="AO1991" s="4" t="str">
        <f t="shared" si="390"/>
        <v>Cash-in-Lieu</v>
      </c>
    </row>
    <row r="1992" ht="15" customHeight="1" s="4" customFormat="1">
      <c r="A1992" s="4">
        <f>'Enhanced Basket_AUTOLOAD'!H1992</f>
        <v>0</v>
      </c>
      <c r="B1992" s="4" t="str">
        <f t="shared" si="379"/>
        <v>SELL</v>
      </c>
      <c r="C1992" s="4" t="s">
        <v>29</v>
      </c>
      <c r="D1992" s="4" t="str">
        <f t="shared" si="380"/>
        <v>MT</v>
      </c>
      <c r="E1992" s="4" t="str">
        <f t="shared" si="381"/>
      </c>
      <c r="F1992" s="4" t="str">
        <f t="shared" si="382"/>
        <v>CIL LOAD</v>
      </c>
      <c r="G1992" s="4">
        <f t="shared" si="383"/>
        <v>0</v>
      </c>
      <c r="H1992" s="4" t="e">
        <f t="shared" si="384"/>
        <v>#N/A</v>
      </c>
      <c r="I1992" s="4" t="e">
        <f>_xll.BDP(AG1992&amp;" equity","crncy_adj_px_last","eqy_fund_crncy=usd")</f>
        <v>#NAME?</v>
      </c>
      <c r="J1992" s="4" t="str">
        <f t="shared" si="385"/>
      </c>
      <c r="AA1992" s="4">
        <f t="shared" si="386"/>
        <v>0</v>
      </c>
      <c r="AB1992" s="4">
        <f>'Enhanced Basket_AUTOLOAD'!T1992</f>
        <v>0</v>
      </c>
      <c r="AC1992" s="4">
        <f>'Enhanced Basket_AUTOLOAD'!M1992</f>
        <v>0</v>
      </c>
      <c r="AD1992" s="4">
        <f>'Enhanced Basket_AUTOLOAD'!L1992</f>
        <v>0</v>
      </c>
      <c r="AE1992" s="4">
        <f>'Enhanced Basket_AUTOLOAD'!Z1992</f>
        <v>0</v>
      </c>
      <c r="AF1992" s="4">
        <f>'Enhanced Basket_AUTOLOAD'!AB1992</f>
        <v>0</v>
      </c>
      <c r="AG1992" s="4" t="e">
        <f>VLOOKUP(AJ1992,'Ticker Mapping'!$I$3:$M$6706,5,0)</f>
        <v>#N/A</v>
      </c>
      <c r="AH1992" s="4" t="e">
        <f>_xll.BDP(AK1992&amp;" SEDOL","TICKER_AND_EXCH_CODE")</f>
        <v>#NAME?</v>
      </c>
      <c r="AI1992" s="4" t="e">
        <f t="shared" si="387"/>
        <v>#N/A</v>
      </c>
      <c r="AJ1992" s="4">
        <f>'Enhanced Basket_AUTOLOAD'!P1992</f>
        <v>0</v>
      </c>
      <c r="AK1992" s="4">
        <f>'Enhanced Basket_AUTOLOAD'!Q1992</f>
        <v>0</v>
      </c>
      <c r="AL1992" s="4">
        <f>'Enhanced Basket_AUTOLOAD'!Y1992</f>
        <v>0</v>
      </c>
      <c r="AM1992" s="4" t="e">
        <f t="shared" si="388"/>
        <v>#N/A</v>
      </c>
      <c r="AN1992" s="4" t="str">
        <f t="shared" si="389"/>
        <v>NO</v>
      </c>
      <c r="AO1992" s="4" t="str">
        <f t="shared" si="390"/>
        <v>Cash-in-Lieu</v>
      </c>
    </row>
    <row r="1993" ht="15" customHeight="1" s="4" customFormat="1">
      <c r="A1993" s="4">
        <f>'Enhanced Basket_AUTOLOAD'!H1993</f>
        <v>0</v>
      </c>
      <c r="B1993" s="4" t="str">
        <f t="shared" si="379"/>
        <v>SELL</v>
      </c>
      <c r="C1993" s="4" t="s">
        <v>29</v>
      </c>
      <c r="D1993" s="4" t="str">
        <f t="shared" si="380"/>
        <v>MT</v>
      </c>
      <c r="E1993" s="4" t="str">
        <f t="shared" si="381"/>
      </c>
      <c r="F1993" s="4" t="str">
        <f t="shared" si="382"/>
        <v>CIL LOAD</v>
      </c>
      <c r="G1993" s="4">
        <f t="shared" si="383"/>
        <v>0</v>
      </c>
      <c r="H1993" s="4" t="e">
        <f t="shared" si="384"/>
        <v>#N/A</v>
      </c>
      <c r="I1993" s="4" t="e">
        <f>_xll.BDP(AG1993&amp;" equity","crncy_adj_px_last","eqy_fund_crncy=usd")</f>
        <v>#NAME?</v>
      </c>
      <c r="J1993" s="4" t="str">
        <f t="shared" si="385"/>
      </c>
      <c r="AA1993" s="4">
        <f t="shared" si="386"/>
        <v>0</v>
      </c>
      <c r="AB1993" s="4">
        <f>'Enhanced Basket_AUTOLOAD'!T1993</f>
        <v>0</v>
      </c>
      <c r="AC1993" s="4">
        <f>'Enhanced Basket_AUTOLOAD'!M1993</f>
        <v>0</v>
      </c>
      <c r="AD1993" s="4">
        <f>'Enhanced Basket_AUTOLOAD'!L1993</f>
        <v>0</v>
      </c>
      <c r="AE1993" s="4">
        <f>'Enhanced Basket_AUTOLOAD'!Z1993</f>
        <v>0</v>
      </c>
      <c r="AF1993" s="4">
        <f>'Enhanced Basket_AUTOLOAD'!AB1993</f>
        <v>0</v>
      </c>
      <c r="AG1993" s="4" t="e">
        <f>VLOOKUP(AJ1993,'Ticker Mapping'!$I$3:$M$6706,5,0)</f>
        <v>#N/A</v>
      </c>
      <c r="AH1993" s="4" t="e">
        <f>_xll.BDP(AK1993&amp;" SEDOL","TICKER_AND_EXCH_CODE")</f>
        <v>#NAME?</v>
      </c>
      <c r="AI1993" s="4" t="e">
        <f t="shared" si="387"/>
        <v>#N/A</v>
      </c>
      <c r="AJ1993" s="4">
        <f>'Enhanced Basket_AUTOLOAD'!P1993</f>
        <v>0</v>
      </c>
      <c r="AK1993" s="4">
        <f>'Enhanced Basket_AUTOLOAD'!Q1993</f>
        <v>0</v>
      </c>
      <c r="AL1993" s="4">
        <f>'Enhanced Basket_AUTOLOAD'!Y1993</f>
        <v>0</v>
      </c>
      <c r="AM1993" s="4" t="e">
        <f t="shared" si="388"/>
        <v>#N/A</v>
      </c>
      <c r="AN1993" s="4" t="str">
        <f t="shared" si="389"/>
        <v>NO</v>
      </c>
      <c r="AO1993" s="4" t="str">
        <f t="shared" si="390"/>
        <v>Cash-in-Lieu</v>
      </c>
    </row>
    <row r="1994" ht="15" customHeight="1" s="4" customFormat="1">
      <c r="A1994" s="4">
        <f>'Enhanced Basket_AUTOLOAD'!H1994</f>
        <v>0</v>
      </c>
      <c r="B1994" s="4" t="str">
        <f t="shared" si="379"/>
        <v>SELL</v>
      </c>
      <c r="C1994" s="4" t="s">
        <v>29</v>
      </c>
      <c r="D1994" s="4" t="str">
        <f t="shared" si="380"/>
        <v>MT</v>
      </c>
      <c r="E1994" s="4" t="str">
        <f t="shared" si="381"/>
      </c>
      <c r="F1994" s="4" t="str">
        <f t="shared" si="382"/>
        <v>CIL LOAD</v>
      </c>
      <c r="G1994" s="4">
        <f t="shared" si="383"/>
        <v>0</v>
      </c>
      <c r="H1994" s="4" t="e">
        <f t="shared" si="384"/>
        <v>#N/A</v>
      </c>
      <c r="I1994" s="4" t="e">
        <f>_xll.BDP(AG1994&amp;" equity","crncy_adj_px_last","eqy_fund_crncy=usd")</f>
        <v>#NAME?</v>
      </c>
      <c r="J1994" s="4" t="str">
        <f t="shared" si="385"/>
      </c>
      <c r="AA1994" s="4">
        <f t="shared" si="386"/>
        <v>0</v>
      </c>
      <c r="AB1994" s="4">
        <f>'Enhanced Basket_AUTOLOAD'!T1994</f>
        <v>0</v>
      </c>
      <c r="AC1994" s="4">
        <f>'Enhanced Basket_AUTOLOAD'!M1994</f>
        <v>0</v>
      </c>
      <c r="AD1994" s="4">
        <f>'Enhanced Basket_AUTOLOAD'!L1994</f>
        <v>0</v>
      </c>
      <c r="AE1994" s="4">
        <f>'Enhanced Basket_AUTOLOAD'!Z1994</f>
        <v>0</v>
      </c>
      <c r="AF1994" s="4">
        <f>'Enhanced Basket_AUTOLOAD'!AB1994</f>
        <v>0</v>
      </c>
      <c r="AG1994" s="4" t="e">
        <f>VLOOKUP(AJ1994,'Ticker Mapping'!$I$3:$M$6706,5,0)</f>
        <v>#N/A</v>
      </c>
      <c r="AH1994" s="4" t="e">
        <f>_xll.BDP(AK1994&amp;" SEDOL","TICKER_AND_EXCH_CODE")</f>
        <v>#NAME?</v>
      </c>
      <c r="AI1994" s="4" t="e">
        <f t="shared" si="387"/>
        <v>#N/A</v>
      </c>
      <c r="AJ1994" s="4">
        <f>'Enhanced Basket_AUTOLOAD'!P1994</f>
        <v>0</v>
      </c>
      <c r="AK1994" s="4">
        <f>'Enhanced Basket_AUTOLOAD'!Q1994</f>
        <v>0</v>
      </c>
      <c r="AL1994" s="4">
        <f>'Enhanced Basket_AUTOLOAD'!Y1994</f>
        <v>0</v>
      </c>
      <c r="AM1994" s="4" t="e">
        <f t="shared" si="388"/>
        <v>#N/A</v>
      </c>
      <c r="AN1994" s="4" t="str">
        <f t="shared" si="389"/>
        <v>NO</v>
      </c>
      <c r="AO1994" s="4" t="str">
        <f t="shared" si="390"/>
        <v>Cash-in-Lieu</v>
      </c>
    </row>
    <row r="1995" ht="15" customHeight="1" s="4" customFormat="1">
      <c r="A1995" s="4">
        <f>'Enhanced Basket_AUTOLOAD'!H1995</f>
        <v>0</v>
      </c>
      <c r="B1995" s="4" t="str">
        <f t="shared" si="379"/>
        <v>SELL</v>
      </c>
      <c r="C1995" s="4" t="s">
        <v>29</v>
      </c>
      <c r="D1995" s="4" t="str">
        <f t="shared" si="380"/>
        <v>MT</v>
      </c>
      <c r="E1995" s="4" t="str">
        <f t="shared" si="381"/>
      </c>
      <c r="F1995" s="4" t="str">
        <f t="shared" si="382"/>
        <v>CIL LOAD</v>
      </c>
      <c r="G1995" s="4">
        <f t="shared" si="383"/>
        <v>0</v>
      </c>
      <c r="H1995" s="4" t="e">
        <f t="shared" si="384"/>
        <v>#N/A</v>
      </c>
      <c r="I1995" s="4" t="e">
        <f>_xll.BDP(AG1995&amp;" equity","crncy_adj_px_last","eqy_fund_crncy=usd")</f>
        <v>#NAME?</v>
      </c>
      <c r="J1995" s="4" t="str">
        <f t="shared" si="385"/>
      </c>
      <c r="AA1995" s="4">
        <f t="shared" si="386"/>
        <v>0</v>
      </c>
      <c r="AB1995" s="4">
        <f>'Enhanced Basket_AUTOLOAD'!T1995</f>
        <v>0</v>
      </c>
      <c r="AC1995" s="4">
        <f>'Enhanced Basket_AUTOLOAD'!M1995</f>
        <v>0</v>
      </c>
      <c r="AD1995" s="4">
        <f>'Enhanced Basket_AUTOLOAD'!L1995</f>
        <v>0</v>
      </c>
      <c r="AE1995" s="4">
        <f>'Enhanced Basket_AUTOLOAD'!Z1995</f>
        <v>0</v>
      </c>
      <c r="AF1995" s="4">
        <f>'Enhanced Basket_AUTOLOAD'!AB1995</f>
        <v>0</v>
      </c>
      <c r="AG1995" s="4" t="e">
        <f>VLOOKUP(AJ1995,'Ticker Mapping'!$I$3:$M$6706,5,0)</f>
        <v>#N/A</v>
      </c>
      <c r="AH1995" s="4" t="e">
        <f>_xll.BDP(AK1995&amp;" SEDOL","TICKER_AND_EXCH_CODE")</f>
        <v>#NAME?</v>
      </c>
      <c r="AI1995" s="4" t="e">
        <f t="shared" si="387"/>
        <v>#N/A</v>
      </c>
      <c r="AJ1995" s="4">
        <f>'Enhanced Basket_AUTOLOAD'!P1995</f>
        <v>0</v>
      </c>
      <c r="AK1995" s="4">
        <f>'Enhanced Basket_AUTOLOAD'!Q1995</f>
        <v>0</v>
      </c>
      <c r="AL1995" s="4">
        <f>'Enhanced Basket_AUTOLOAD'!Y1995</f>
        <v>0</v>
      </c>
      <c r="AM1995" s="4" t="e">
        <f t="shared" si="388"/>
        <v>#N/A</v>
      </c>
      <c r="AN1995" s="4" t="str">
        <f t="shared" si="389"/>
        <v>NO</v>
      </c>
      <c r="AO1995" s="4" t="str">
        <f t="shared" si="390"/>
        <v>Cash-in-Lieu</v>
      </c>
    </row>
    <row r="1996" ht="15" customHeight="1" s="4" customFormat="1">
      <c r="A1996" s="4">
        <f>'Enhanced Basket_AUTOLOAD'!H1996</f>
        <v>0</v>
      </c>
      <c r="B1996" s="4" t="str">
        <f t="shared" si="379"/>
        <v>SELL</v>
      </c>
      <c r="C1996" s="4" t="s">
        <v>29</v>
      </c>
      <c r="D1996" s="4" t="str">
        <f t="shared" si="380"/>
        <v>MT</v>
      </c>
      <c r="E1996" s="4" t="str">
        <f t="shared" si="381"/>
      </c>
      <c r="F1996" s="4" t="str">
        <f t="shared" si="382"/>
        <v>CIL LOAD</v>
      </c>
      <c r="G1996" s="4">
        <f t="shared" si="383"/>
        <v>0</v>
      </c>
      <c r="H1996" s="4" t="e">
        <f t="shared" si="384"/>
        <v>#N/A</v>
      </c>
      <c r="I1996" s="4" t="e">
        <f>_xll.BDP(AG1996&amp;" equity","crncy_adj_px_last","eqy_fund_crncy=usd")</f>
        <v>#NAME?</v>
      </c>
      <c r="J1996" s="4" t="str">
        <f t="shared" si="385"/>
      </c>
      <c r="AA1996" s="4">
        <f t="shared" si="386"/>
        <v>0</v>
      </c>
      <c r="AB1996" s="4">
        <f>'Enhanced Basket_AUTOLOAD'!T1996</f>
        <v>0</v>
      </c>
      <c r="AC1996" s="4">
        <f>'Enhanced Basket_AUTOLOAD'!M1996</f>
        <v>0</v>
      </c>
      <c r="AD1996" s="4">
        <f>'Enhanced Basket_AUTOLOAD'!L1996</f>
        <v>0</v>
      </c>
      <c r="AE1996" s="4">
        <f>'Enhanced Basket_AUTOLOAD'!Z1996</f>
        <v>0</v>
      </c>
      <c r="AF1996" s="4">
        <f>'Enhanced Basket_AUTOLOAD'!AB1996</f>
        <v>0</v>
      </c>
      <c r="AG1996" s="4" t="e">
        <f>VLOOKUP(AJ1996,'Ticker Mapping'!$I$3:$M$6706,5,0)</f>
        <v>#N/A</v>
      </c>
      <c r="AH1996" s="4" t="e">
        <f>_xll.BDP(AK1996&amp;" SEDOL","TICKER_AND_EXCH_CODE")</f>
        <v>#NAME?</v>
      </c>
      <c r="AI1996" s="4" t="e">
        <f t="shared" si="387"/>
        <v>#N/A</v>
      </c>
      <c r="AJ1996" s="4">
        <f>'Enhanced Basket_AUTOLOAD'!P1996</f>
        <v>0</v>
      </c>
      <c r="AK1996" s="4">
        <f>'Enhanced Basket_AUTOLOAD'!Q1996</f>
        <v>0</v>
      </c>
      <c r="AL1996" s="4">
        <f>'Enhanced Basket_AUTOLOAD'!Y1996</f>
        <v>0</v>
      </c>
      <c r="AM1996" s="4" t="e">
        <f t="shared" si="388"/>
        <v>#N/A</v>
      </c>
      <c r="AN1996" s="4" t="str">
        <f t="shared" si="389"/>
        <v>NO</v>
      </c>
      <c r="AO1996" s="4" t="str">
        <f t="shared" si="390"/>
        <v>Cash-in-Lieu</v>
      </c>
    </row>
    <row r="1997" ht="15" customHeight="1" s="4" customFormat="1">
      <c r="A1997" s="4">
        <f>'Enhanced Basket_AUTOLOAD'!H1997</f>
        <v>0</v>
      </c>
      <c r="B1997" s="4" t="str">
        <f t="shared" si="379"/>
        <v>SELL</v>
      </c>
      <c r="C1997" s="4" t="s">
        <v>29</v>
      </c>
      <c r="D1997" s="4" t="str">
        <f t="shared" si="380"/>
        <v>MT</v>
      </c>
      <c r="E1997" s="4" t="str">
        <f t="shared" si="381"/>
      </c>
      <c r="F1997" s="4" t="str">
        <f t="shared" si="382"/>
        <v>CIL LOAD</v>
      </c>
      <c r="G1997" s="4">
        <f t="shared" si="383"/>
        <v>0</v>
      </c>
      <c r="H1997" s="4" t="e">
        <f t="shared" si="384"/>
        <v>#N/A</v>
      </c>
      <c r="I1997" s="4" t="e">
        <f>_xll.BDP(AG1997&amp;" equity","crncy_adj_px_last","eqy_fund_crncy=usd")</f>
        <v>#NAME?</v>
      </c>
      <c r="J1997" s="4" t="str">
        <f t="shared" si="385"/>
      </c>
      <c r="AA1997" s="4">
        <f t="shared" si="386"/>
        <v>0</v>
      </c>
      <c r="AB1997" s="4">
        <f>'Enhanced Basket_AUTOLOAD'!T1997</f>
        <v>0</v>
      </c>
      <c r="AC1997" s="4">
        <f>'Enhanced Basket_AUTOLOAD'!M1997</f>
        <v>0</v>
      </c>
      <c r="AD1997" s="4">
        <f>'Enhanced Basket_AUTOLOAD'!L1997</f>
        <v>0</v>
      </c>
      <c r="AE1997" s="4">
        <f>'Enhanced Basket_AUTOLOAD'!Z1997</f>
        <v>0</v>
      </c>
      <c r="AF1997" s="4">
        <f>'Enhanced Basket_AUTOLOAD'!AB1997</f>
        <v>0</v>
      </c>
      <c r="AG1997" s="4" t="e">
        <f>VLOOKUP(AJ1997,'Ticker Mapping'!$I$3:$M$6706,5,0)</f>
        <v>#N/A</v>
      </c>
      <c r="AH1997" s="4" t="e">
        <f>_xll.BDP(AK1997&amp;" SEDOL","TICKER_AND_EXCH_CODE")</f>
        <v>#NAME?</v>
      </c>
      <c r="AI1997" s="4" t="e">
        <f t="shared" si="387"/>
        <v>#N/A</v>
      </c>
      <c r="AJ1997" s="4">
        <f>'Enhanced Basket_AUTOLOAD'!P1997</f>
        <v>0</v>
      </c>
      <c r="AK1997" s="4">
        <f>'Enhanced Basket_AUTOLOAD'!Q1997</f>
        <v>0</v>
      </c>
      <c r="AL1997" s="4">
        <f>'Enhanced Basket_AUTOLOAD'!Y1997</f>
        <v>0</v>
      </c>
      <c r="AM1997" s="4" t="e">
        <f t="shared" si="388"/>
        <v>#N/A</v>
      </c>
      <c r="AN1997" s="4" t="str">
        <f t="shared" si="389"/>
        <v>NO</v>
      </c>
      <c r="AO1997" s="4" t="str">
        <f t="shared" si="390"/>
        <v>Cash-in-Lieu</v>
      </c>
    </row>
    <row r="1998" ht="15" customHeight="1" s="4" customFormat="1">
      <c r="A1998" s="4">
        <f>'Enhanced Basket_AUTOLOAD'!H1998</f>
        <v>0</v>
      </c>
      <c r="B1998" s="4" t="str">
        <f t="shared" si="379"/>
        <v>SELL</v>
      </c>
      <c r="C1998" s="4" t="s">
        <v>29</v>
      </c>
      <c r="D1998" s="4" t="str">
        <f t="shared" si="380"/>
        <v>MT</v>
      </c>
      <c r="E1998" s="4" t="str">
        <f t="shared" si="381"/>
      </c>
      <c r="F1998" s="4" t="str">
        <f t="shared" si="382"/>
        <v>CIL LOAD</v>
      </c>
      <c r="G1998" s="4">
        <f t="shared" si="383"/>
        <v>0</v>
      </c>
      <c r="H1998" s="4" t="e">
        <f t="shared" si="384"/>
        <v>#N/A</v>
      </c>
      <c r="I1998" s="4" t="e">
        <f>_xll.BDP(AG1998&amp;" equity","crncy_adj_px_last","eqy_fund_crncy=usd")</f>
        <v>#NAME?</v>
      </c>
      <c r="J1998" s="4" t="str">
        <f t="shared" si="385"/>
      </c>
      <c r="AA1998" s="4">
        <f t="shared" si="386"/>
        <v>0</v>
      </c>
      <c r="AB1998" s="4">
        <f>'Enhanced Basket_AUTOLOAD'!T1998</f>
        <v>0</v>
      </c>
      <c r="AC1998" s="4">
        <f>'Enhanced Basket_AUTOLOAD'!M1998</f>
        <v>0</v>
      </c>
      <c r="AD1998" s="4">
        <f>'Enhanced Basket_AUTOLOAD'!L1998</f>
        <v>0</v>
      </c>
      <c r="AE1998" s="4">
        <f>'Enhanced Basket_AUTOLOAD'!Z1998</f>
        <v>0</v>
      </c>
      <c r="AF1998" s="4">
        <f>'Enhanced Basket_AUTOLOAD'!AB1998</f>
        <v>0</v>
      </c>
      <c r="AG1998" s="4" t="e">
        <f>VLOOKUP(AJ1998,'Ticker Mapping'!$I$3:$M$6706,5,0)</f>
        <v>#N/A</v>
      </c>
      <c r="AH1998" s="4" t="e">
        <f>_xll.BDP(AK1998&amp;" SEDOL","TICKER_AND_EXCH_CODE")</f>
        <v>#NAME?</v>
      </c>
      <c r="AI1998" s="4" t="e">
        <f t="shared" si="387"/>
        <v>#N/A</v>
      </c>
      <c r="AJ1998" s="4">
        <f>'Enhanced Basket_AUTOLOAD'!P1998</f>
        <v>0</v>
      </c>
      <c r="AK1998" s="4">
        <f>'Enhanced Basket_AUTOLOAD'!Q1998</f>
        <v>0</v>
      </c>
      <c r="AL1998" s="4">
        <f>'Enhanced Basket_AUTOLOAD'!Y1998</f>
        <v>0</v>
      </c>
      <c r="AM1998" s="4" t="e">
        <f t="shared" si="388"/>
        <v>#N/A</v>
      </c>
      <c r="AN1998" s="4" t="str">
        <f t="shared" si="389"/>
        <v>NO</v>
      </c>
      <c r="AO1998" s="4" t="str">
        <f t="shared" si="390"/>
        <v>Cash-in-Lieu</v>
      </c>
    </row>
    <row r="1999" ht="15" customHeight="1" s="4" customFormat="1">
      <c r="A1999" s="4">
        <f>'Enhanced Basket_AUTOLOAD'!H1999</f>
        <v>0</v>
      </c>
      <c r="B1999" s="4" t="str">
        <f t="shared" si="379"/>
        <v>SELL</v>
      </c>
      <c r="C1999" s="4" t="s">
        <v>29</v>
      </c>
      <c r="D1999" s="4" t="str">
        <f t="shared" si="380"/>
        <v>MT</v>
      </c>
      <c r="E1999" s="4" t="str">
        <f t="shared" si="381"/>
      </c>
      <c r="F1999" s="4" t="str">
        <f t="shared" si="382"/>
        <v>CIL LOAD</v>
      </c>
      <c r="G1999" s="4">
        <f t="shared" si="383"/>
        <v>0</v>
      </c>
      <c r="H1999" s="4" t="e">
        <f t="shared" si="384"/>
        <v>#N/A</v>
      </c>
      <c r="I1999" s="4" t="e">
        <f>_xll.BDP(AG1999&amp;" equity","crncy_adj_px_last","eqy_fund_crncy=usd")</f>
        <v>#NAME?</v>
      </c>
      <c r="J1999" s="4" t="str">
        <f t="shared" si="385"/>
      </c>
      <c r="AA1999" s="4">
        <f t="shared" si="386"/>
        <v>0</v>
      </c>
      <c r="AB1999" s="4">
        <f>'Enhanced Basket_AUTOLOAD'!T1999</f>
        <v>0</v>
      </c>
      <c r="AC1999" s="4">
        <f>'Enhanced Basket_AUTOLOAD'!M1999</f>
        <v>0</v>
      </c>
      <c r="AD1999" s="4">
        <f>'Enhanced Basket_AUTOLOAD'!L1999</f>
        <v>0</v>
      </c>
      <c r="AE1999" s="4">
        <f>'Enhanced Basket_AUTOLOAD'!Z1999</f>
        <v>0</v>
      </c>
      <c r="AF1999" s="4">
        <f>'Enhanced Basket_AUTOLOAD'!AB1999</f>
        <v>0</v>
      </c>
      <c r="AG1999" s="4" t="e">
        <f>VLOOKUP(AJ1999,'Ticker Mapping'!$I$3:$M$6706,5,0)</f>
        <v>#N/A</v>
      </c>
      <c r="AH1999" s="4" t="e">
        <f>_xll.BDP(AK1999&amp;" SEDOL","TICKER_AND_EXCH_CODE")</f>
        <v>#NAME?</v>
      </c>
      <c r="AI1999" s="4" t="e">
        <f t="shared" si="387"/>
        <v>#N/A</v>
      </c>
      <c r="AJ1999" s="4">
        <f>'Enhanced Basket_AUTOLOAD'!P1999</f>
        <v>0</v>
      </c>
      <c r="AK1999" s="4">
        <f>'Enhanced Basket_AUTOLOAD'!Q1999</f>
        <v>0</v>
      </c>
      <c r="AL1999" s="4">
        <f>'Enhanced Basket_AUTOLOAD'!Y1999</f>
        <v>0</v>
      </c>
      <c r="AM1999" s="4" t="e">
        <f t="shared" si="388"/>
        <v>#N/A</v>
      </c>
      <c r="AN1999" s="4" t="str">
        <f t="shared" si="389"/>
        <v>NO</v>
      </c>
      <c r="AO1999" s="4" t="str">
        <f t="shared" si="390"/>
        <v>Cash-in-Lieu</v>
      </c>
    </row>
    <row r="2000" ht="15" customHeight="1" s="4" customFormat="1">
      <c r="A2000" s="4">
        <f>'Enhanced Basket_AUTOLOAD'!H2000</f>
        <v>0</v>
      </c>
      <c r="B2000" s="4" t="str">
        <f t="shared" si="379"/>
        <v>SELL</v>
      </c>
      <c r="C2000" s="4" t="s">
        <v>29</v>
      </c>
      <c r="D2000" s="4" t="str">
        <f t="shared" si="380"/>
        <v>MT</v>
      </c>
      <c r="E2000" s="4" t="str">
        <f t="shared" si="381"/>
      </c>
      <c r="F2000" s="4" t="str">
        <f t="shared" si="382"/>
        <v>CIL LOAD</v>
      </c>
      <c r="G2000" s="4">
        <f t="shared" si="383"/>
        <v>0</v>
      </c>
      <c r="H2000" s="4" t="e">
        <f t="shared" si="384"/>
        <v>#N/A</v>
      </c>
      <c r="I2000" s="4" t="e">
        <f>_xll.BDP(AG2000&amp;" equity","crncy_adj_px_last","eqy_fund_crncy=usd")</f>
        <v>#NAME?</v>
      </c>
      <c r="J2000" s="4" t="str">
        <f t="shared" si="385"/>
      </c>
      <c r="AA2000" s="4">
        <f t="shared" si="386"/>
        <v>0</v>
      </c>
      <c r="AB2000" s="4">
        <f>'Enhanced Basket_AUTOLOAD'!T2000</f>
        <v>0</v>
      </c>
      <c r="AC2000" s="4">
        <f>'Enhanced Basket_AUTOLOAD'!M2000</f>
        <v>0</v>
      </c>
      <c r="AD2000" s="4">
        <f>'Enhanced Basket_AUTOLOAD'!L2000</f>
        <v>0</v>
      </c>
      <c r="AE2000" s="4">
        <f>'Enhanced Basket_AUTOLOAD'!Z2000</f>
        <v>0</v>
      </c>
      <c r="AF2000" s="4">
        <f>'Enhanced Basket_AUTOLOAD'!AB2000</f>
        <v>0</v>
      </c>
      <c r="AG2000" s="4" t="e">
        <f>VLOOKUP(AJ2000,'Ticker Mapping'!$I$3:$M$6706,5,0)</f>
        <v>#N/A</v>
      </c>
      <c r="AH2000" s="4" t="e">
        <f>_xll.BDP(AK2000&amp;" SEDOL","TICKER_AND_EXCH_CODE")</f>
        <v>#NAME?</v>
      </c>
      <c r="AI2000" s="4" t="e">
        <f t="shared" si="387"/>
        <v>#N/A</v>
      </c>
      <c r="AJ2000" s="4">
        <f>'Enhanced Basket_AUTOLOAD'!P2000</f>
        <v>0</v>
      </c>
      <c r="AK2000" s="4">
        <f>'Enhanced Basket_AUTOLOAD'!Q2000</f>
        <v>0</v>
      </c>
      <c r="AL2000" s="4">
        <f>'Enhanced Basket_AUTOLOAD'!Y2000</f>
        <v>0</v>
      </c>
      <c r="AM2000" s="4" t="e">
        <f t="shared" si="388"/>
        <v>#N/A</v>
      </c>
      <c r="AN2000" s="4" t="str">
        <f t="shared" si="389"/>
        <v>NO</v>
      </c>
      <c r="AO2000" s="4" t="str">
        <f t="shared" si="390"/>
        <v>Cash-in-Lieu</v>
      </c>
    </row>
    <row r="2001" ht="15" customHeight="1" s="4" customFormat="1">
      <c r="A2001" s="4">
        <f>'Enhanced Basket_AUTOLOAD'!H2001</f>
        <v>0</v>
      </c>
      <c r="B2001" s="4" t="str">
        <f t="shared" si="379"/>
        <v>SELL</v>
      </c>
      <c r="C2001" s="4" t="s">
        <v>29</v>
      </c>
      <c r="D2001" s="4" t="str">
        <f t="shared" si="380"/>
        <v>MT</v>
      </c>
      <c r="E2001" s="4" t="str">
        <f t="shared" si="381"/>
      </c>
      <c r="F2001" s="4" t="str">
        <f t="shared" si="382"/>
        <v>CIL LOAD</v>
      </c>
      <c r="G2001" s="4">
        <f t="shared" si="383"/>
        <v>0</v>
      </c>
      <c r="H2001" s="4" t="e">
        <f t="shared" si="384"/>
        <v>#N/A</v>
      </c>
      <c r="I2001" s="4" t="e">
        <f>_xll.BDP(AG2001&amp;" equity","crncy_adj_px_last","eqy_fund_crncy=usd")</f>
        <v>#NAME?</v>
      </c>
      <c r="J2001" s="4" t="str">
        <f t="shared" si="385"/>
      </c>
      <c r="AA2001" s="4">
        <f t="shared" si="386"/>
        <v>0</v>
      </c>
      <c r="AB2001" s="4">
        <f>'Enhanced Basket_AUTOLOAD'!T2001</f>
        <v>0</v>
      </c>
      <c r="AC2001" s="4">
        <f>'Enhanced Basket_AUTOLOAD'!M2001</f>
        <v>0</v>
      </c>
      <c r="AD2001" s="4">
        <f>'Enhanced Basket_AUTOLOAD'!L2001</f>
        <v>0</v>
      </c>
      <c r="AE2001" s="4">
        <f>'Enhanced Basket_AUTOLOAD'!Z2001</f>
        <v>0</v>
      </c>
      <c r="AF2001" s="4">
        <f>'Enhanced Basket_AUTOLOAD'!AB2001</f>
        <v>0</v>
      </c>
      <c r="AG2001" s="4" t="e">
        <f>VLOOKUP(AJ2001,'Ticker Mapping'!$I$3:$M$6706,5,0)</f>
        <v>#N/A</v>
      </c>
      <c r="AH2001" s="4" t="e">
        <f>_xll.BDP(AK2001&amp;" SEDOL","TICKER_AND_EXCH_CODE")</f>
        <v>#NAME?</v>
      </c>
      <c r="AI2001" s="4" t="e">
        <f t="shared" si="387"/>
        <v>#N/A</v>
      </c>
      <c r="AJ2001" s="4">
        <f>'Enhanced Basket_AUTOLOAD'!P2001</f>
        <v>0</v>
      </c>
      <c r="AK2001" s="4">
        <f>'Enhanced Basket_AUTOLOAD'!Q2001</f>
        <v>0</v>
      </c>
      <c r="AL2001" s="4">
        <f>'Enhanced Basket_AUTOLOAD'!Y2001</f>
        <v>0</v>
      </c>
      <c r="AM2001" s="4" t="e">
        <f t="shared" si="388"/>
        <v>#N/A</v>
      </c>
      <c r="AN2001" s="4" t="str">
        <f t="shared" si="389"/>
        <v>NO</v>
      </c>
      <c r="AO2001" s="4" t="str">
        <f t="shared" si="390"/>
        <v>Cash-in-Lieu</v>
      </c>
    </row>
    <row r="2002" ht="15" customHeight="1" s="4" customFormat="1">
      <c r="A2002" s="4">
        <f>'Enhanced Basket_AUTOLOAD'!H2002</f>
        <v>0</v>
      </c>
      <c r="B2002" s="4" t="str">
        <f t="shared" si="379"/>
        <v>SELL</v>
      </c>
      <c r="C2002" s="4" t="s">
        <v>29</v>
      </c>
      <c r="D2002" s="4" t="str">
        <f t="shared" si="380"/>
        <v>MT</v>
      </c>
      <c r="E2002" s="4" t="str">
        <f t="shared" si="381"/>
      </c>
      <c r="F2002" s="4" t="str">
        <f t="shared" si="382"/>
        <v>CIL LOAD</v>
      </c>
      <c r="G2002" s="4">
        <f t="shared" si="383"/>
        <v>0</v>
      </c>
      <c r="H2002" s="4" t="e">
        <f t="shared" si="384"/>
        <v>#N/A</v>
      </c>
      <c r="I2002" s="4" t="e">
        <f>_xll.BDP(AG2002&amp;" equity","crncy_adj_px_last","eqy_fund_crncy=usd")</f>
        <v>#NAME?</v>
      </c>
      <c r="J2002" s="4" t="str">
        <f t="shared" si="385"/>
      </c>
      <c r="AA2002" s="4">
        <f t="shared" si="386"/>
        <v>0</v>
      </c>
      <c r="AB2002" s="4">
        <f>'Enhanced Basket_AUTOLOAD'!T2002</f>
        <v>0</v>
      </c>
      <c r="AC2002" s="4">
        <f>'Enhanced Basket_AUTOLOAD'!M2002</f>
        <v>0</v>
      </c>
      <c r="AD2002" s="4">
        <f>'Enhanced Basket_AUTOLOAD'!L2002</f>
        <v>0</v>
      </c>
      <c r="AE2002" s="4">
        <f>'Enhanced Basket_AUTOLOAD'!Z2002</f>
        <v>0</v>
      </c>
      <c r="AF2002" s="4">
        <f>'Enhanced Basket_AUTOLOAD'!AB2002</f>
        <v>0</v>
      </c>
      <c r="AG2002" s="4" t="e">
        <f>VLOOKUP(AJ2002,'Ticker Mapping'!$I$3:$M$6706,5,0)</f>
        <v>#N/A</v>
      </c>
      <c r="AH2002" s="4" t="e">
        <f>_xll.BDP(AK2002&amp;" SEDOL","TICKER_AND_EXCH_CODE")</f>
        <v>#NAME?</v>
      </c>
      <c r="AI2002" s="4" t="e">
        <f t="shared" si="387"/>
        <v>#N/A</v>
      </c>
      <c r="AJ2002" s="4">
        <f>'Enhanced Basket_AUTOLOAD'!P2002</f>
        <v>0</v>
      </c>
      <c r="AK2002" s="4">
        <f>'Enhanced Basket_AUTOLOAD'!Q2002</f>
        <v>0</v>
      </c>
      <c r="AL2002" s="4">
        <f>'Enhanced Basket_AUTOLOAD'!Y2002</f>
        <v>0</v>
      </c>
      <c r="AM2002" s="4" t="e">
        <f t="shared" si="388"/>
        <v>#N/A</v>
      </c>
      <c r="AN2002" s="4" t="str">
        <f t="shared" si="389"/>
        <v>NO</v>
      </c>
      <c r="AO2002" s="4" t="str">
        <f t="shared" si="390"/>
        <v>Cash-in-Lieu</v>
      </c>
    </row>
    <row r="2003" ht="15" customHeight="1" s="4" customFormat="1">
      <c r="A2003" s="4">
        <f>'Enhanced Basket_AUTOLOAD'!H2003</f>
        <v>0</v>
      </c>
      <c r="B2003" s="4" t="str">
        <f t="shared" si="379"/>
        <v>SELL</v>
      </c>
      <c r="C2003" s="4" t="s">
        <v>29</v>
      </c>
      <c r="D2003" s="4" t="str">
        <f t="shared" si="380"/>
        <v>MT</v>
      </c>
      <c r="E2003" s="4" t="str">
        <f t="shared" si="381"/>
      </c>
      <c r="F2003" s="4" t="str">
        <f t="shared" si="382"/>
        <v>CIL LOAD</v>
      </c>
      <c r="G2003" s="4">
        <f t="shared" si="383"/>
        <v>0</v>
      </c>
      <c r="H2003" s="4" t="e">
        <f t="shared" si="384"/>
        <v>#N/A</v>
      </c>
      <c r="I2003" s="4" t="e">
        <f>_xll.BDP(AG2003&amp;" equity","crncy_adj_px_last","eqy_fund_crncy=usd")</f>
        <v>#NAME?</v>
      </c>
      <c r="J2003" s="4" t="str">
        <f t="shared" si="385"/>
      </c>
      <c r="AA2003" s="4">
        <f t="shared" si="386"/>
        <v>0</v>
      </c>
      <c r="AB2003" s="4">
        <f>'Enhanced Basket_AUTOLOAD'!T2003</f>
        <v>0</v>
      </c>
      <c r="AC2003" s="4">
        <f>'Enhanced Basket_AUTOLOAD'!M2003</f>
        <v>0</v>
      </c>
      <c r="AD2003" s="4">
        <f>'Enhanced Basket_AUTOLOAD'!L2003</f>
        <v>0</v>
      </c>
      <c r="AE2003" s="4">
        <f>'Enhanced Basket_AUTOLOAD'!Z2003</f>
        <v>0</v>
      </c>
      <c r="AF2003" s="4">
        <f>'Enhanced Basket_AUTOLOAD'!AB2003</f>
        <v>0</v>
      </c>
      <c r="AG2003" s="4" t="e">
        <f>VLOOKUP(AJ2003,'Ticker Mapping'!$I$3:$M$6706,5,0)</f>
        <v>#N/A</v>
      </c>
      <c r="AH2003" s="4" t="e">
        <f>_xll.BDP(AK2003&amp;" SEDOL","TICKER_AND_EXCH_CODE")</f>
        <v>#NAME?</v>
      </c>
      <c r="AI2003" s="4" t="e">
        <f t="shared" si="387"/>
        <v>#N/A</v>
      </c>
      <c r="AJ2003" s="4">
        <f>'Enhanced Basket_AUTOLOAD'!P2003</f>
        <v>0</v>
      </c>
      <c r="AK2003" s="4">
        <f>'Enhanced Basket_AUTOLOAD'!Q2003</f>
        <v>0</v>
      </c>
      <c r="AL2003" s="4">
        <f>'Enhanced Basket_AUTOLOAD'!Y2003</f>
        <v>0</v>
      </c>
      <c r="AM2003" s="4" t="e">
        <f t="shared" si="388"/>
        <v>#N/A</v>
      </c>
      <c r="AN2003" s="4" t="str">
        <f t="shared" si="389"/>
        <v>NO</v>
      </c>
      <c r="AO2003" s="4" t="str">
        <f t="shared" si="390"/>
        <v>Cash-in-Lieu</v>
      </c>
    </row>
    <row r="2004" ht="15" customHeight="1" s="4" customFormat="1">
      <c r="A2004" s="4">
        <f>'Enhanced Basket_AUTOLOAD'!H2004</f>
        <v>0</v>
      </c>
      <c r="B2004" s="4" t="str">
        <f t="shared" si="379"/>
        <v>SELL</v>
      </c>
      <c r="C2004" s="4" t="s">
        <v>29</v>
      </c>
      <c r="D2004" s="4" t="str">
        <f t="shared" si="380"/>
        <v>MT</v>
      </c>
      <c r="E2004" s="4" t="str">
        <f t="shared" si="381"/>
      </c>
      <c r="F2004" s="4" t="str">
        <f t="shared" si="382"/>
        <v>CIL LOAD</v>
      </c>
      <c r="G2004" s="4">
        <f t="shared" si="383"/>
        <v>0</v>
      </c>
      <c r="H2004" s="4" t="e">
        <f t="shared" si="384"/>
        <v>#N/A</v>
      </c>
      <c r="I2004" s="4" t="e">
        <f>_xll.BDP(AG2004&amp;" equity","crncy_adj_px_last","eqy_fund_crncy=usd")</f>
        <v>#NAME?</v>
      </c>
      <c r="J2004" s="4" t="str">
        <f t="shared" si="385"/>
      </c>
      <c r="AA2004" s="4">
        <f t="shared" si="386"/>
        <v>0</v>
      </c>
      <c r="AB2004" s="4">
        <f>'Enhanced Basket_AUTOLOAD'!T2004</f>
        <v>0</v>
      </c>
      <c r="AC2004" s="4">
        <f>'Enhanced Basket_AUTOLOAD'!M2004</f>
        <v>0</v>
      </c>
      <c r="AD2004" s="4">
        <f>'Enhanced Basket_AUTOLOAD'!L2004</f>
        <v>0</v>
      </c>
      <c r="AE2004" s="4">
        <f>'Enhanced Basket_AUTOLOAD'!Z2004</f>
        <v>0</v>
      </c>
      <c r="AF2004" s="4">
        <f>'Enhanced Basket_AUTOLOAD'!AB2004</f>
        <v>0</v>
      </c>
      <c r="AG2004" s="4" t="e">
        <f>VLOOKUP(AJ2004,'Ticker Mapping'!$I$3:$M$6706,5,0)</f>
        <v>#N/A</v>
      </c>
      <c r="AH2004" s="4" t="e">
        <f>_xll.BDP(AK2004&amp;" SEDOL","TICKER_AND_EXCH_CODE")</f>
        <v>#NAME?</v>
      </c>
      <c r="AI2004" s="4" t="e">
        <f t="shared" si="387"/>
        <v>#N/A</v>
      </c>
      <c r="AJ2004" s="4">
        <f>'Enhanced Basket_AUTOLOAD'!P2004</f>
        <v>0</v>
      </c>
      <c r="AK2004" s="4">
        <f>'Enhanced Basket_AUTOLOAD'!Q2004</f>
        <v>0</v>
      </c>
      <c r="AL2004" s="4">
        <f>'Enhanced Basket_AUTOLOAD'!Y2004</f>
        <v>0</v>
      </c>
      <c r="AM2004" s="4" t="e">
        <f t="shared" si="388"/>
        <v>#N/A</v>
      </c>
      <c r="AN2004" s="4" t="str">
        <f t="shared" si="389"/>
        <v>NO</v>
      </c>
      <c r="AO2004" s="4" t="str">
        <f t="shared" si="390"/>
        <v>Cash-in-Lieu</v>
      </c>
    </row>
    <row r="2005" ht="15" customHeight="1" s="4" customFormat="1">
      <c r="A2005" s="4">
        <f>'Enhanced Basket_AUTOLOAD'!H2005</f>
        <v>0</v>
      </c>
      <c r="B2005" s="4" t="str">
        <f t="shared" si="379"/>
        <v>SELL</v>
      </c>
      <c r="C2005" s="4" t="s">
        <v>29</v>
      </c>
      <c r="D2005" s="4" t="str">
        <f t="shared" si="380"/>
        <v>MT</v>
      </c>
      <c r="E2005" s="4" t="str">
        <f t="shared" si="381"/>
      </c>
      <c r="F2005" s="4" t="str">
        <f t="shared" si="382"/>
        <v>CIL LOAD</v>
      </c>
      <c r="G2005" s="4">
        <f t="shared" si="383"/>
        <v>0</v>
      </c>
      <c r="H2005" s="4" t="e">
        <f t="shared" si="384"/>
        <v>#N/A</v>
      </c>
      <c r="I2005" s="4" t="e">
        <f>_xll.BDP(AG2005&amp;" equity","crncy_adj_px_last","eqy_fund_crncy=usd")</f>
        <v>#NAME?</v>
      </c>
      <c r="J2005" s="4" t="str">
        <f t="shared" si="385"/>
      </c>
      <c r="AA2005" s="4">
        <f t="shared" si="386"/>
        <v>0</v>
      </c>
      <c r="AB2005" s="4">
        <f>'Enhanced Basket_AUTOLOAD'!T2005</f>
        <v>0</v>
      </c>
      <c r="AC2005" s="4">
        <f>'Enhanced Basket_AUTOLOAD'!M2005</f>
        <v>0</v>
      </c>
      <c r="AD2005" s="4">
        <f>'Enhanced Basket_AUTOLOAD'!L2005</f>
        <v>0</v>
      </c>
      <c r="AE2005" s="4">
        <f>'Enhanced Basket_AUTOLOAD'!Z2005</f>
        <v>0</v>
      </c>
      <c r="AF2005" s="4">
        <f>'Enhanced Basket_AUTOLOAD'!AB2005</f>
        <v>0</v>
      </c>
      <c r="AG2005" s="4" t="e">
        <f>VLOOKUP(AJ2005,'Ticker Mapping'!$I$3:$M$6706,5,0)</f>
        <v>#N/A</v>
      </c>
      <c r="AH2005" s="4" t="e">
        <f>_xll.BDP(AK2005&amp;" SEDOL","TICKER_AND_EXCH_CODE")</f>
        <v>#NAME?</v>
      </c>
      <c r="AI2005" s="4" t="e">
        <f t="shared" si="387"/>
        <v>#N/A</v>
      </c>
      <c r="AJ2005" s="4">
        <f>'Enhanced Basket_AUTOLOAD'!P2005</f>
        <v>0</v>
      </c>
      <c r="AK2005" s="4">
        <f>'Enhanced Basket_AUTOLOAD'!Q2005</f>
        <v>0</v>
      </c>
      <c r="AL2005" s="4">
        <f>'Enhanced Basket_AUTOLOAD'!Y2005</f>
        <v>0</v>
      </c>
      <c r="AM2005" s="4" t="e">
        <f t="shared" si="388"/>
        <v>#N/A</v>
      </c>
      <c r="AN2005" s="4" t="str">
        <f t="shared" si="389"/>
        <v>NO</v>
      </c>
      <c r="AO2005" s="4" t="str">
        <f t="shared" si="390"/>
        <v>Cash-in-Lieu</v>
      </c>
    </row>
    <row r="2006" ht="15" customHeight="1" s="4" customFormat="1">
      <c r="A2006" s="4">
        <f>'Enhanced Basket_AUTOLOAD'!H2006</f>
        <v>0</v>
      </c>
      <c r="B2006" s="4" t="str">
        <f t="shared" si="379"/>
        <v>SELL</v>
      </c>
      <c r="C2006" s="4" t="s">
        <v>29</v>
      </c>
      <c r="D2006" s="4" t="str">
        <f t="shared" si="380"/>
        <v>MT</v>
      </c>
      <c r="E2006" s="4" t="str">
        <f t="shared" si="381"/>
      </c>
      <c r="F2006" s="4" t="str">
        <f t="shared" si="382"/>
        <v>CIL LOAD</v>
      </c>
      <c r="G2006" s="4">
        <f t="shared" si="383"/>
        <v>0</v>
      </c>
      <c r="H2006" s="4" t="e">
        <f t="shared" si="384"/>
        <v>#N/A</v>
      </c>
      <c r="I2006" s="4" t="e">
        <f>_xll.BDP(AG2006&amp;" equity","crncy_adj_px_last","eqy_fund_crncy=usd")</f>
        <v>#NAME?</v>
      </c>
      <c r="J2006" s="4" t="str">
        <f t="shared" si="385"/>
      </c>
      <c r="AA2006" s="4">
        <f t="shared" si="386"/>
        <v>0</v>
      </c>
      <c r="AB2006" s="4">
        <f>'Enhanced Basket_AUTOLOAD'!T2006</f>
        <v>0</v>
      </c>
      <c r="AC2006" s="4">
        <f>'Enhanced Basket_AUTOLOAD'!M2006</f>
        <v>0</v>
      </c>
      <c r="AD2006" s="4">
        <f>'Enhanced Basket_AUTOLOAD'!L2006</f>
        <v>0</v>
      </c>
      <c r="AE2006" s="4">
        <f>'Enhanced Basket_AUTOLOAD'!Z2006</f>
        <v>0</v>
      </c>
      <c r="AF2006" s="4">
        <f>'Enhanced Basket_AUTOLOAD'!AB2006</f>
        <v>0</v>
      </c>
      <c r="AG2006" s="4" t="e">
        <f>VLOOKUP(AJ2006,'Ticker Mapping'!$I$3:$M$6706,5,0)</f>
        <v>#N/A</v>
      </c>
      <c r="AH2006" s="4" t="e">
        <f>_xll.BDP(AK2006&amp;" SEDOL","TICKER_AND_EXCH_CODE")</f>
        <v>#NAME?</v>
      </c>
      <c r="AI2006" s="4" t="e">
        <f t="shared" si="387"/>
        <v>#N/A</v>
      </c>
      <c r="AJ2006" s="4">
        <f>'Enhanced Basket_AUTOLOAD'!P2006</f>
        <v>0</v>
      </c>
      <c r="AK2006" s="4">
        <f>'Enhanced Basket_AUTOLOAD'!Q2006</f>
        <v>0</v>
      </c>
      <c r="AL2006" s="4">
        <f>'Enhanced Basket_AUTOLOAD'!Y2006</f>
        <v>0</v>
      </c>
      <c r="AM2006" s="4" t="e">
        <f t="shared" si="388"/>
        <v>#N/A</v>
      </c>
      <c r="AN2006" s="4" t="str">
        <f t="shared" si="389"/>
        <v>NO</v>
      </c>
      <c r="AO2006" s="4" t="str">
        <f t="shared" si="390"/>
        <v>Cash-in-Lieu</v>
      </c>
    </row>
    <row r="2007" ht="15" customHeight="1" s="4" customFormat="1">
      <c r="A2007" s="4">
        <f>'Enhanced Basket_AUTOLOAD'!H2007</f>
        <v>0</v>
      </c>
      <c r="B2007" s="4" t="str">
        <f t="shared" si="379"/>
        <v>SELL</v>
      </c>
      <c r="C2007" s="4" t="s">
        <v>29</v>
      </c>
      <c r="D2007" s="4" t="str">
        <f t="shared" si="380"/>
        <v>MT</v>
      </c>
      <c r="E2007" s="4" t="str">
        <f t="shared" si="381"/>
      </c>
      <c r="F2007" s="4" t="str">
        <f t="shared" si="382"/>
        <v>CIL LOAD</v>
      </c>
      <c r="G2007" s="4">
        <f t="shared" si="383"/>
        <v>0</v>
      </c>
      <c r="H2007" s="4" t="e">
        <f t="shared" si="384"/>
        <v>#N/A</v>
      </c>
      <c r="I2007" s="4" t="e">
        <f>_xll.BDP(AG2007&amp;" equity","crncy_adj_px_last","eqy_fund_crncy=usd")</f>
        <v>#NAME?</v>
      </c>
      <c r="J2007" s="4" t="str">
        <f t="shared" si="385"/>
      </c>
      <c r="AA2007" s="4">
        <f t="shared" si="386"/>
        <v>0</v>
      </c>
      <c r="AB2007" s="4">
        <f>'Enhanced Basket_AUTOLOAD'!T2007</f>
        <v>0</v>
      </c>
      <c r="AC2007" s="4">
        <f>'Enhanced Basket_AUTOLOAD'!M2007</f>
        <v>0</v>
      </c>
      <c r="AD2007" s="4">
        <f>'Enhanced Basket_AUTOLOAD'!L2007</f>
        <v>0</v>
      </c>
      <c r="AE2007" s="4">
        <f>'Enhanced Basket_AUTOLOAD'!Z2007</f>
        <v>0</v>
      </c>
      <c r="AF2007" s="4">
        <f>'Enhanced Basket_AUTOLOAD'!AB2007</f>
        <v>0</v>
      </c>
      <c r="AG2007" s="4" t="e">
        <f>VLOOKUP(AJ2007,'Ticker Mapping'!$I$3:$M$6706,5,0)</f>
        <v>#N/A</v>
      </c>
      <c r="AH2007" s="4" t="e">
        <f>_xll.BDP(AK2007&amp;" SEDOL","TICKER_AND_EXCH_CODE")</f>
        <v>#NAME?</v>
      </c>
      <c r="AI2007" s="4" t="e">
        <f t="shared" si="387"/>
        <v>#N/A</v>
      </c>
      <c r="AJ2007" s="4">
        <f>'Enhanced Basket_AUTOLOAD'!P2007</f>
        <v>0</v>
      </c>
      <c r="AK2007" s="4">
        <f>'Enhanced Basket_AUTOLOAD'!Q2007</f>
        <v>0</v>
      </c>
      <c r="AL2007" s="4">
        <f>'Enhanced Basket_AUTOLOAD'!Y2007</f>
        <v>0</v>
      </c>
      <c r="AM2007" s="4" t="e">
        <f t="shared" si="388"/>
        <v>#N/A</v>
      </c>
      <c r="AN2007" s="4" t="str">
        <f t="shared" si="389"/>
        <v>NO</v>
      </c>
      <c r="AO2007" s="4" t="str">
        <f t="shared" si="390"/>
        <v>Cash-in-Lieu</v>
      </c>
    </row>
    <row r="2008" ht="15" customHeight="1" s="4" customFormat="1">
      <c r="A2008" s="4">
        <f>'Enhanced Basket_AUTOLOAD'!H2008</f>
        <v>0</v>
      </c>
      <c r="B2008" s="4" t="str">
        <f t="shared" si="379"/>
        <v>SELL</v>
      </c>
      <c r="C2008" s="4" t="s">
        <v>29</v>
      </c>
      <c r="D2008" s="4" t="str">
        <f t="shared" si="380"/>
        <v>MT</v>
      </c>
      <c r="E2008" s="4" t="str">
        <f t="shared" si="381"/>
      </c>
      <c r="F2008" s="4" t="str">
        <f t="shared" si="382"/>
        <v>CIL LOAD</v>
      </c>
      <c r="G2008" s="4">
        <f t="shared" si="383"/>
        <v>0</v>
      </c>
      <c r="H2008" s="4" t="e">
        <f t="shared" si="384"/>
        <v>#N/A</v>
      </c>
      <c r="I2008" s="4" t="e">
        <f>_xll.BDP(AG2008&amp;" equity","crncy_adj_px_last","eqy_fund_crncy=usd")</f>
        <v>#NAME?</v>
      </c>
      <c r="J2008" s="4" t="str">
        <f t="shared" si="385"/>
      </c>
      <c r="AA2008" s="4">
        <f t="shared" si="386"/>
        <v>0</v>
      </c>
      <c r="AB2008" s="4">
        <f>'Enhanced Basket_AUTOLOAD'!T2008</f>
        <v>0</v>
      </c>
      <c r="AC2008" s="4">
        <f>'Enhanced Basket_AUTOLOAD'!M2008</f>
        <v>0</v>
      </c>
      <c r="AD2008" s="4">
        <f>'Enhanced Basket_AUTOLOAD'!L2008</f>
        <v>0</v>
      </c>
      <c r="AE2008" s="4">
        <f>'Enhanced Basket_AUTOLOAD'!Z2008</f>
        <v>0</v>
      </c>
      <c r="AF2008" s="4">
        <f>'Enhanced Basket_AUTOLOAD'!AB2008</f>
        <v>0</v>
      </c>
      <c r="AG2008" s="4" t="e">
        <f>VLOOKUP(AJ2008,'Ticker Mapping'!$I$3:$M$6706,5,0)</f>
        <v>#N/A</v>
      </c>
      <c r="AH2008" s="4" t="e">
        <f>_xll.BDP(AK2008&amp;" SEDOL","TICKER_AND_EXCH_CODE")</f>
        <v>#NAME?</v>
      </c>
      <c r="AI2008" s="4" t="e">
        <f t="shared" si="387"/>
        <v>#N/A</v>
      </c>
      <c r="AJ2008" s="4">
        <f>'Enhanced Basket_AUTOLOAD'!P2008</f>
        <v>0</v>
      </c>
      <c r="AK2008" s="4">
        <f>'Enhanced Basket_AUTOLOAD'!Q2008</f>
        <v>0</v>
      </c>
      <c r="AL2008" s="4">
        <f>'Enhanced Basket_AUTOLOAD'!Y2008</f>
        <v>0</v>
      </c>
      <c r="AM2008" s="4" t="e">
        <f t="shared" si="388"/>
        <v>#N/A</v>
      </c>
      <c r="AN2008" s="4" t="str">
        <f t="shared" si="389"/>
        <v>NO</v>
      </c>
      <c r="AO2008" s="4" t="str">
        <f t="shared" si="390"/>
        <v>Cash-in-Lieu</v>
      </c>
    </row>
    <row r="2009" ht="15" customHeight="1" s="4" customFormat="1">
      <c r="A2009" s="4">
        <f>'Enhanced Basket_AUTOLOAD'!H2009</f>
        <v>0</v>
      </c>
      <c r="B2009" s="4" t="str">
        <f t="shared" si="379"/>
        <v>SELL</v>
      </c>
      <c r="C2009" s="4" t="s">
        <v>29</v>
      </c>
      <c r="D2009" s="4" t="str">
        <f t="shared" si="380"/>
        <v>MT</v>
      </c>
      <c r="E2009" s="4" t="str">
        <f t="shared" si="381"/>
      </c>
      <c r="F2009" s="4" t="str">
        <f t="shared" si="382"/>
        <v>CIL LOAD</v>
      </c>
      <c r="G2009" s="4">
        <f t="shared" si="383"/>
        <v>0</v>
      </c>
      <c r="H2009" s="4" t="e">
        <f t="shared" si="384"/>
        <v>#N/A</v>
      </c>
      <c r="I2009" s="4" t="e">
        <f>_xll.BDP(AG2009&amp;" equity","crncy_adj_px_last","eqy_fund_crncy=usd")</f>
        <v>#NAME?</v>
      </c>
      <c r="J2009" s="4" t="str">
        <f t="shared" si="385"/>
      </c>
      <c r="AA2009" s="4">
        <f t="shared" si="386"/>
        <v>0</v>
      </c>
      <c r="AB2009" s="4">
        <f>'Enhanced Basket_AUTOLOAD'!T2009</f>
        <v>0</v>
      </c>
      <c r="AC2009" s="4">
        <f>'Enhanced Basket_AUTOLOAD'!M2009</f>
        <v>0</v>
      </c>
      <c r="AD2009" s="4">
        <f>'Enhanced Basket_AUTOLOAD'!L2009</f>
        <v>0</v>
      </c>
      <c r="AE2009" s="4">
        <f>'Enhanced Basket_AUTOLOAD'!Z2009</f>
        <v>0</v>
      </c>
      <c r="AF2009" s="4">
        <f>'Enhanced Basket_AUTOLOAD'!AB2009</f>
        <v>0</v>
      </c>
      <c r="AG2009" s="4" t="e">
        <f>VLOOKUP(AJ2009,'Ticker Mapping'!$I$3:$M$6706,5,0)</f>
        <v>#N/A</v>
      </c>
      <c r="AH2009" s="4" t="e">
        <f>_xll.BDP(AK2009&amp;" SEDOL","TICKER_AND_EXCH_CODE")</f>
        <v>#NAME?</v>
      </c>
      <c r="AI2009" s="4" t="e">
        <f t="shared" si="387"/>
        <v>#N/A</v>
      </c>
      <c r="AJ2009" s="4">
        <f>'Enhanced Basket_AUTOLOAD'!P2009</f>
        <v>0</v>
      </c>
      <c r="AK2009" s="4">
        <f>'Enhanced Basket_AUTOLOAD'!Q2009</f>
        <v>0</v>
      </c>
      <c r="AL2009" s="4">
        <f>'Enhanced Basket_AUTOLOAD'!Y2009</f>
        <v>0</v>
      </c>
      <c r="AM2009" s="4" t="e">
        <f t="shared" si="388"/>
        <v>#N/A</v>
      </c>
      <c r="AN2009" s="4" t="str">
        <f t="shared" si="389"/>
        <v>NO</v>
      </c>
      <c r="AO2009" s="4" t="str">
        <f t="shared" si="390"/>
        <v>Cash-in-Lieu</v>
      </c>
    </row>
    <row r="2010" ht="15" customHeight="1" s="4" customFormat="1">
      <c r="A2010" s="4">
        <f>'Enhanced Basket_AUTOLOAD'!H2010</f>
        <v>0</v>
      </c>
      <c r="B2010" s="4" t="str">
        <f t="shared" si="379"/>
        <v>SELL</v>
      </c>
      <c r="C2010" s="4" t="s">
        <v>29</v>
      </c>
      <c r="D2010" s="4" t="str">
        <f t="shared" si="380"/>
        <v>MT</v>
      </c>
      <c r="E2010" s="4" t="str">
        <f t="shared" si="381"/>
      </c>
      <c r="F2010" s="4" t="str">
        <f t="shared" si="382"/>
        <v>CIL LOAD</v>
      </c>
      <c r="G2010" s="4">
        <f t="shared" si="383"/>
        <v>0</v>
      </c>
      <c r="H2010" s="4" t="e">
        <f t="shared" si="384"/>
        <v>#N/A</v>
      </c>
      <c r="I2010" s="4" t="e">
        <f>_xll.BDP(AG2010&amp;" equity","crncy_adj_px_last","eqy_fund_crncy=usd")</f>
        <v>#NAME?</v>
      </c>
      <c r="J2010" s="4" t="str">
        <f t="shared" si="385"/>
      </c>
      <c r="AA2010" s="4">
        <f t="shared" si="386"/>
        <v>0</v>
      </c>
      <c r="AB2010" s="4">
        <f>'Enhanced Basket_AUTOLOAD'!T2010</f>
        <v>0</v>
      </c>
      <c r="AC2010" s="4">
        <f>'Enhanced Basket_AUTOLOAD'!M2010</f>
        <v>0</v>
      </c>
      <c r="AD2010" s="4">
        <f>'Enhanced Basket_AUTOLOAD'!L2010</f>
        <v>0</v>
      </c>
      <c r="AE2010" s="4">
        <f>'Enhanced Basket_AUTOLOAD'!Z2010</f>
        <v>0</v>
      </c>
      <c r="AF2010" s="4">
        <f>'Enhanced Basket_AUTOLOAD'!AB2010</f>
        <v>0</v>
      </c>
      <c r="AG2010" s="4" t="e">
        <f>VLOOKUP(AJ2010,'Ticker Mapping'!$I$3:$M$6706,5,0)</f>
        <v>#N/A</v>
      </c>
      <c r="AH2010" s="4" t="e">
        <f>_xll.BDP(AK2010&amp;" SEDOL","TICKER_AND_EXCH_CODE")</f>
        <v>#NAME?</v>
      </c>
      <c r="AI2010" s="4" t="e">
        <f t="shared" si="387"/>
        <v>#N/A</v>
      </c>
      <c r="AJ2010" s="4">
        <f>'Enhanced Basket_AUTOLOAD'!P2010</f>
        <v>0</v>
      </c>
      <c r="AK2010" s="4">
        <f>'Enhanced Basket_AUTOLOAD'!Q2010</f>
        <v>0</v>
      </c>
      <c r="AL2010" s="4">
        <f>'Enhanced Basket_AUTOLOAD'!Y2010</f>
        <v>0</v>
      </c>
      <c r="AM2010" s="4" t="e">
        <f t="shared" si="388"/>
        <v>#N/A</v>
      </c>
      <c r="AN2010" s="4" t="str">
        <f t="shared" si="389"/>
        <v>NO</v>
      </c>
      <c r="AO2010" s="4" t="str">
        <f t="shared" si="390"/>
        <v>Cash-in-Lieu</v>
      </c>
    </row>
    <row r="2011" ht="15" customHeight="1" s="4" customFormat="1">
      <c r="A2011" s="4">
        <f>'Enhanced Basket_AUTOLOAD'!H2011</f>
        <v>0</v>
      </c>
      <c r="B2011" s="4" t="str">
        <f t="shared" si="379"/>
        <v>SELL</v>
      </c>
      <c r="C2011" s="4" t="s">
        <v>29</v>
      </c>
      <c r="D2011" s="4" t="str">
        <f t="shared" si="380"/>
        <v>MT</v>
      </c>
      <c r="E2011" s="4" t="str">
        <f t="shared" si="381"/>
      </c>
      <c r="F2011" s="4" t="str">
        <f t="shared" si="382"/>
        <v>CIL LOAD</v>
      </c>
      <c r="G2011" s="4">
        <f t="shared" si="383"/>
        <v>0</v>
      </c>
      <c r="H2011" s="4" t="e">
        <f t="shared" si="384"/>
        <v>#N/A</v>
      </c>
      <c r="I2011" s="4" t="e">
        <f>_xll.BDP(AG2011&amp;" equity","crncy_adj_px_last","eqy_fund_crncy=usd")</f>
        <v>#NAME?</v>
      </c>
      <c r="J2011" s="4" t="str">
        <f t="shared" si="385"/>
      </c>
      <c r="AA2011" s="4">
        <f t="shared" si="386"/>
        <v>0</v>
      </c>
      <c r="AB2011" s="4">
        <f>'Enhanced Basket_AUTOLOAD'!T2011</f>
        <v>0</v>
      </c>
      <c r="AC2011" s="4">
        <f>'Enhanced Basket_AUTOLOAD'!M2011</f>
        <v>0</v>
      </c>
      <c r="AD2011" s="4">
        <f>'Enhanced Basket_AUTOLOAD'!L2011</f>
        <v>0</v>
      </c>
      <c r="AE2011" s="4">
        <f>'Enhanced Basket_AUTOLOAD'!Z2011</f>
        <v>0</v>
      </c>
      <c r="AF2011" s="4">
        <f>'Enhanced Basket_AUTOLOAD'!AB2011</f>
        <v>0</v>
      </c>
      <c r="AG2011" s="4" t="e">
        <f>VLOOKUP(AJ2011,'Ticker Mapping'!$I$3:$M$6706,5,0)</f>
        <v>#N/A</v>
      </c>
      <c r="AH2011" s="4" t="e">
        <f>_xll.BDP(AK2011&amp;" SEDOL","TICKER_AND_EXCH_CODE")</f>
        <v>#NAME?</v>
      </c>
      <c r="AI2011" s="4" t="e">
        <f t="shared" si="387"/>
        <v>#N/A</v>
      </c>
      <c r="AJ2011" s="4">
        <f>'Enhanced Basket_AUTOLOAD'!P2011</f>
        <v>0</v>
      </c>
      <c r="AK2011" s="4">
        <f>'Enhanced Basket_AUTOLOAD'!Q2011</f>
        <v>0</v>
      </c>
      <c r="AL2011" s="4">
        <f>'Enhanced Basket_AUTOLOAD'!Y2011</f>
        <v>0</v>
      </c>
      <c r="AM2011" s="4" t="e">
        <f t="shared" si="388"/>
        <v>#N/A</v>
      </c>
      <c r="AN2011" s="4" t="str">
        <f t="shared" si="389"/>
        <v>NO</v>
      </c>
      <c r="AO2011" s="4" t="str">
        <f t="shared" si="390"/>
        <v>Cash-in-Lieu</v>
      </c>
    </row>
    <row r="2012" ht="15" customHeight="1" s="4" customFormat="1">
      <c r="A2012" s="4">
        <f>'Enhanced Basket_AUTOLOAD'!H2012</f>
        <v>0</v>
      </c>
      <c r="B2012" s="4" t="str">
        <f t="shared" si="379"/>
        <v>SELL</v>
      </c>
      <c r="C2012" s="4" t="s">
        <v>29</v>
      </c>
      <c r="D2012" s="4" t="str">
        <f t="shared" si="380"/>
        <v>MT</v>
      </c>
      <c r="E2012" s="4" t="str">
        <f t="shared" si="381"/>
      </c>
      <c r="F2012" s="4" t="str">
        <f t="shared" si="382"/>
        <v>CIL LOAD</v>
      </c>
      <c r="G2012" s="4">
        <f t="shared" si="383"/>
        <v>0</v>
      </c>
      <c r="H2012" s="4" t="e">
        <f t="shared" si="384"/>
        <v>#N/A</v>
      </c>
      <c r="I2012" s="4" t="e">
        <f>_xll.BDP(AG2012&amp;" equity","crncy_adj_px_last","eqy_fund_crncy=usd")</f>
        <v>#NAME?</v>
      </c>
      <c r="J2012" s="4" t="str">
        <f t="shared" si="385"/>
      </c>
      <c r="AA2012" s="4">
        <f t="shared" si="386"/>
        <v>0</v>
      </c>
      <c r="AB2012" s="4">
        <f>'Enhanced Basket_AUTOLOAD'!T2012</f>
        <v>0</v>
      </c>
      <c r="AC2012" s="4">
        <f>'Enhanced Basket_AUTOLOAD'!M2012</f>
        <v>0</v>
      </c>
      <c r="AD2012" s="4">
        <f>'Enhanced Basket_AUTOLOAD'!L2012</f>
        <v>0</v>
      </c>
      <c r="AE2012" s="4">
        <f>'Enhanced Basket_AUTOLOAD'!Z2012</f>
        <v>0</v>
      </c>
      <c r="AF2012" s="4">
        <f>'Enhanced Basket_AUTOLOAD'!AB2012</f>
        <v>0</v>
      </c>
      <c r="AG2012" s="4" t="e">
        <f>VLOOKUP(AJ2012,'Ticker Mapping'!$I$3:$M$6706,5,0)</f>
        <v>#N/A</v>
      </c>
      <c r="AH2012" s="4" t="e">
        <f>_xll.BDP(AK2012&amp;" SEDOL","TICKER_AND_EXCH_CODE")</f>
        <v>#NAME?</v>
      </c>
      <c r="AI2012" s="4" t="e">
        <f t="shared" si="387"/>
        <v>#N/A</v>
      </c>
      <c r="AJ2012" s="4">
        <f>'Enhanced Basket_AUTOLOAD'!P2012</f>
        <v>0</v>
      </c>
      <c r="AK2012" s="4">
        <f>'Enhanced Basket_AUTOLOAD'!Q2012</f>
        <v>0</v>
      </c>
      <c r="AL2012" s="4">
        <f>'Enhanced Basket_AUTOLOAD'!Y2012</f>
        <v>0</v>
      </c>
      <c r="AM2012" s="4" t="e">
        <f t="shared" si="388"/>
        <v>#N/A</v>
      </c>
      <c r="AN2012" s="4" t="str">
        <f t="shared" si="389"/>
        <v>NO</v>
      </c>
      <c r="AO2012" s="4" t="str">
        <f t="shared" si="390"/>
        <v>Cash-in-Lieu</v>
      </c>
    </row>
    <row r="2013" ht="15" customHeight="1" s="4" customFormat="1">
      <c r="A2013" s="4">
        <f>'Enhanced Basket_AUTOLOAD'!H2013</f>
        <v>0</v>
      </c>
      <c r="B2013" s="4" t="str">
        <f t="shared" si="379"/>
        <v>SELL</v>
      </c>
      <c r="C2013" s="4" t="s">
        <v>29</v>
      </c>
      <c r="D2013" s="4" t="str">
        <f t="shared" si="380"/>
        <v>MT</v>
      </c>
      <c r="E2013" s="4" t="str">
        <f t="shared" si="381"/>
      </c>
      <c r="F2013" s="4" t="str">
        <f t="shared" si="382"/>
        <v>CIL LOAD</v>
      </c>
      <c r="G2013" s="4">
        <f t="shared" si="383"/>
        <v>0</v>
      </c>
      <c r="H2013" s="4" t="e">
        <f t="shared" si="384"/>
        <v>#N/A</v>
      </c>
      <c r="I2013" s="4" t="e">
        <f>_xll.BDP(AG2013&amp;" equity","crncy_adj_px_last","eqy_fund_crncy=usd")</f>
        <v>#NAME?</v>
      </c>
      <c r="J2013" s="4" t="str">
        <f t="shared" si="385"/>
      </c>
      <c r="AA2013" s="4">
        <f t="shared" si="386"/>
        <v>0</v>
      </c>
      <c r="AB2013" s="4">
        <f>'Enhanced Basket_AUTOLOAD'!T2013</f>
        <v>0</v>
      </c>
      <c r="AC2013" s="4">
        <f>'Enhanced Basket_AUTOLOAD'!M2013</f>
        <v>0</v>
      </c>
      <c r="AD2013" s="4">
        <f>'Enhanced Basket_AUTOLOAD'!L2013</f>
        <v>0</v>
      </c>
      <c r="AE2013" s="4">
        <f>'Enhanced Basket_AUTOLOAD'!Z2013</f>
        <v>0</v>
      </c>
      <c r="AF2013" s="4">
        <f>'Enhanced Basket_AUTOLOAD'!AB2013</f>
        <v>0</v>
      </c>
      <c r="AG2013" s="4" t="e">
        <f>VLOOKUP(AJ2013,'Ticker Mapping'!$I$3:$M$6706,5,0)</f>
        <v>#N/A</v>
      </c>
      <c r="AH2013" s="4" t="e">
        <f>_xll.BDP(AK2013&amp;" SEDOL","TICKER_AND_EXCH_CODE")</f>
        <v>#NAME?</v>
      </c>
      <c r="AI2013" s="4" t="e">
        <f t="shared" si="387"/>
        <v>#N/A</v>
      </c>
      <c r="AJ2013" s="4">
        <f>'Enhanced Basket_AUTOLOAD'!P2013</f>
        <v>0</v>
      </c>
      <c r="AK2013" s="4">
        <f>'Enhanced Basket_AUTOLOAD'!Q2013</f>
        <v>0</v>
      </c>
      <c r="AL2013" s="4">
        <f>'Enhanced Basket_AUTOLOAD'!Y2013</f>
        <v>0</v>
      </c>
      <c r="AM2013" s="4" t="e">
        <f t="shared" si="388"/>
        <v>#N/A</v>
      </c>
      <c r="AN2013" s="4" t="str">
        <f t="shared" si="389"/>
        <v>NO</v>
      </c>
      <c r="AO2013" s="4" t="str">
        <f t="shared" si="390"/>
        <v>Cash-in-Lieu</v>
      </c>
    </row>
    <row r="2014" ht="15" customHeight="1" s="4" customFormat="1">
      <c r="A2014" s="4">
        <f>'Enhanced Basket_AUTOLOAD'!H2014</f>
        <v>0</v>
      </c>
      <c r="B2014" s="4" t="str">
        <f t="shared" si="379"/>
        <v>SELL</v>
      </c>
      <c r="C2014" s="4" t="s">
        <v>29</v>
      </c>
      <c r="D2014" s="4" t="str">
        <f t="shared" si="380"/>
        <v>MT</v>
      </c>
      <c r="E2014" s="4" t="str">
        <f t="shared" si="381"/>
      </c>
      <c r="F2014" s="4" t="str">
        <f t="shared" si="382"/>
        <v>CIL LOAD</v>
      </c>
      <c r="G2014" s="4">
        <f t="shared" si="383"/>
        <v>0</v>
      </c>
      <c r="H2014" s="4" t="e">
        <f t="shared" si="384"/>
        <v>#N/A</v>
      </c>
      <c r="I2014" s="4" t="e">
        <f>_xll.BDP(AG2014&amp;" equity","crncy_adj_px_last","eqy_fund_crncy=usd")</f>
        <v>#NAME?</v>
      </c>
      <c r="J2014" s="4" t="str">
        <f t="shared" si="385"/>
      </c>
      <c r="AA2014" s="4">
        <f t="shared" si="386"/>
        <v>0</v>
      </c>
      <c r="AB2014" s="4">
        <f>'Enhanced Basket_AUTOLOAD'!T2014</f>
        <v>0</v>
      </c>
      <c r="AC2014" s="4">
        <f>'Enhanced Basket_AUTOLOAD'!M2014</f>
        <v>0</v>
      </c>
      <c r="AD2014" s="4">
        <f>'Enhanced Basket_AUTOLOAD'!L2014</f>
        <v>0</v>
      </c>
      <c r="AE2014" s="4">
        <f>'Enhanced Basket_AUTOLOAD'!Z2014</f>
        <v>0</v>
      </c>
      <c r="AF2014" s="4">
        <f>'Enhanced Basket_AUTOLOAD'!AB2014</f>
        <v>0</v>
      </c>
      <c r="AG2014" s="4" t="e">
        <f>VLOOKUP(AJ2014,'Ticker Mapping'!$I$3:$M$6706,5,0)</f>
        <v>#N/A</v>
      </c>
      <c r="AH2014" s="4" t="e">
        <f>_xll.BDP(AK2014&amp;" SEDOL","TICKER_AND_EXCH_CODE")</f>
        <v>#NAME?</v>
      </c>
      <c r="AI2014" s="4" t="e">
        <f t="shared" si="387"/>
        <v>#N/A</v>
      </c>
      <c r="AJ2014" s="4">
        <f>'Enhanced Basket_AUTOLOAD'!P2014</f>
        <v>0</v>
      </c>
      <c r="AK2014" s="4">
        <f>'Enhanced Basket_AUTOLOAD'!Q2014</f>
        <v>0</v>
      </c>
      <c r="AL2014" s="4">
        <f>'Enhanced Basket_AUTOLOAD'!Y2014</f>
        <v>0</v>
      </c>
      <c r="AM2014" s="4" t="e">
        <f t="shared" si="388"/>
        <v>#N/A</v>
      </c>
      <c r="AN2014" s="4" t="str">
        <f t="shared" si="389"/>
        <v>NO</v>
      </c>
      <c r="AO2014" s="4" t="str">
        <f t="shared" si="390"/>
        <v>Cash-in-Lieu</v>
      </c>
    </row>
    <row r="2015" ht="15" customHeight="1" s="4" customFormat="1">
      <c r="A2015" s="4">
        <f>'Enhanced Basket_AUTOLOAD'!H2015</f>
        <v>0</v>
      </c>
      <c r="B2015" s="4" t="str">
        <f t="shared" si="379"/>
        <v>SELL</v>
      </c>
      <c r="C2015" s="4" t="s">
        <v>29</v>
      </c>
      <c r="D2015" s="4" t="str">
        <f t="shared" si="380"/>
        <v>MT</v>
      </c>
      <c r="E2015" s="4" t="str">
        <f t="shared" si="381"/>
      </c>
      <c r="F2015" s="4" t="str">
        <f t="shared" si="382"/>
        <v>CIL LOAD</v>
      </c>
      <c r="G2015" s="4">
        <f t="shared" si="383"/>
        <v>0</v>
      </c>
      <c r="H2015" s="4" t="e">
        <f t="shared" si="384"/>
        <v>#N/A</v>
      </c>
      <c r="I2015" s="4" t="e">
        <f>_xll.BDP(AG2015&amp;" equity","crncy_adj_px_last","eqy_fund_crncy=usd")</f>
        <v>#NAME?</v>
      </c>
      <c r="J2015" s="4" t="str">
        <f t="shared" si="385"/>
      </c>
      <c r="AA2015" s="4">
        <f t="shared" si="386"/>
        <v>0</v>
      </c>
      <c r="AB2015" s="4">
        <f>'Enhanced Basket_AUTOLOAD'!T2015</f>
        <v>0</v>
      </c>
      <c r="AC2015" s="4">
        <f>'Enhanced Basket_AUTOLOAD'!M2015</f>
        <v>0</v>
      </c>
      <c r="AD2015" s="4">
        <f>'Enhanced Basket_AUTOLOAD'!L2015</f>
        <v>0</v>
      </c>
      <c r="AE2015" s="4">
        <f>'Enhanced Basket_AUTOLOAD'!Z2015</f>
        <v>0</v>
      </c>
      <c r="AF2015" s="4">
        <f>'Enhanced Basket_AUTOLOAD'!AB2015</f>
        <v>0</v>
      </c>
      <c r="AG2015" s="4" t="e">
        <f>VLOOKUP(AJ2015,'Ticker Mapping'!$I$3:$M$6706,5,0)</f>
        <v>#N/A</v>
      </c>
      <c r="AH2015" s="4" t="e">
        <f>_xll.BDP(AK2015&amp;" SEDOL","TICKER_AND_EXCH_CODE")</f>
        <v>#NAME?</v>
      </c>
      <c r="AI2015" s="4" t="e">
        <f t="shared" si="387"/>
        <v>#N/A</v>
      </c>
      <c r="AJ2015" s="4">
        <f>'Enhanced Basket_AUTOLOAD'!P2015</f>
        <v>0</v>
      </c>
      <c r="AK2015" s="4">
        <f>'Enhanced Basket_AUTOLOAD'!Q2015</f>
        <v>0</v>
      </c>
      <c r="AL2015" s="4">
        <f>'Enhanced Basket_AUTOLOAD'!Y2015</f>
        <v>0</v>
      </c>
      <c r="AM2015" s="4" t="e">
        <f t="shared" si="388"/>
        <v>#N/A</v>
      </c>
      <c r="AN2015" s="4" t="str">
        <f t="shared" si="389"/>
        <v>NO</v>
      </c>
      <c r="AO2015" s="4" t="str">
        <f t="shared" si="390"/>
        <v>Cash-in-Lieu</v>
      </c>
    </row>
    <row r="2016" ht="15" customHeight="1" s="4" customFormat="1">
      <c r="A2016" s="4">
        <f>'Enhanced Basket_AUTOLOAD'!H2016</f>
        <v>0</v>
      </c>
      <c r="B2016" s="4" t="str">
        <f t="shared" si="379"/>
        <v>SELL</v>
      </c>
      <c r="C2016" s="4" t="s">
        <v>29</v>
      </c>
      <c r="D2016" s="4" t="str">
        <f t="shared" si="380"/>
        <v>MT</v>
      </c>
      <c r="E2016" s="4" t="str">
        <f t="shared" si="381"/>
      </c>
      <c r="F2016" s="4" t="str">
        <f t="shared" si="382"/>
        <v>CIL LOAD</v>
      </c>
      <c r="G2016" s="4">
        <f t="shared" si="383"/>
        <v>0</v>
      </c>
      <c r="H2016" s="4" t="e">
        <f t="shared" si="384"/>
        <v>#N/A</v>
      </c>
      <c r="I2016" s="4" t="e">
        <f>_xll.BDP(AG2016&amp;" equity","crncy_adj_px_last","eqy_fund_crncy=usd")</f>
        <v>#NAME?</v>
      </c>
      <c r="J2016" s="4" t="str">
        <f t="shared" si="385"/>
      </c>
      <c r="AA2016" s="4">
        <f t="shared" si="386"/>
        <v>0</v>
      </c>
      <c r="AB2016" s="4">
        <f>'Enhanced Basket_AUTOLOAD'!T2016</f>
        <v>0</v>
      </c>
      <c r="AC2016" s="4">
        <f>'Enhanced Basket_AUTOLOAD'!M2016</f>
        <v>0</v>
      </c>
      <c r="AD2016" s="4">
        <f>'Enhanced Basket_AUTOLOAD'!L2016</f>
        <v>0</v>
      </c>
      <c r="AE2016" s="4">
        <f>'Enhanced Basket_AUTOLOAD'!Z2016</f>
        <v>0</v>
      </c>
      <c r="AF2016" s="4">
        <f>'Enhanced Basket_AUTOLOAD'!AB2016</f>
        <v>0</v>
      </c>
      <c r="AG2016" s="4" t="e">
        <f>VLOOKUP(AJ2016,'Ticker Mapping'!$I$3:$M$6706,5,0)</f>
        <v>#N/A</v>
      </c>
      <c r="AH2016" s="4" t="e">
        <f>_xll.BDP(AK2016&amp;" SEDOL","TICKER_AND_EXCH_CODE")</f>
        <v>#NAME?</v>
      </c>
      <c r="AI2016" s="4" t="e">
        <f t="shared" si="387"/>
        <v>#N/A</v>
      </c>
      <c r="AJ2016" s="4">
        <f>'Enhanced Basket_AUTOLOAD'!P2016</f>
        <v>0</v>
      </c>
      <c r="AK2016" s="4">
        <f>'Enhanced Basket_AUTOLOAD'!Q2016</f>
        <v>0</v>
      </c>
      <c r="AL2016" s="4">
        <f>'Enhanced Basket_AUTOLOAD'!Y2016</f>
        <v>0</v>
      </c>
      <c r="AM2016" s="4" t="e">
        <f t="shared" si="388"/>
        <v>#N/A</v>
      </c>
      <c r="AN2016" s="4" t="str">
        <f t="shared" si="389"/>
        <v>NO</v>
      </c>
      <c r="AO2016" s="4" t="str">
        <f t="shared" si="390"/>
        <v>Cash-in-Lieu</v>
      </c>
    </row>
    <row r="2017" ht="15" customHeight="1" s="4" customFormat="1">
      <c r="A2017" s="4">
        <f>'Enhanced Basket_AUTOLOAD'!H2017</f>
        <v>0</v>
      </c>
      <c r="B2017" s="4" t="str">
        <f t="shared" si="379"/>
        <v>SELL</v>
      </c>
      <c r="C2017" s="4" t="s">
        <v>29</v>
      </c>
      <c r="D2017" s="4" t="str">
        <f t="shared" si="380"/>
        <v>MT</v>
      </c>
      <c r="E2017" s="4" t="str">
        <f t="shared" si="381"/>
      </c>
      <c r="F2017" s="4" t="str">
        <f t="shared" si="382"/>
        <v>CIL LOAD</v>
      </c>
      <c r="G2017" s="4">
        <f t="shared" si="383"/>
        <v>0</v>
      </c>
      <c r="H2017" s="4" t="e">
        <f t="shared" si="384"/>
        <v>#N/A</v>
      </c>
      <c r="I2017" s="4" t="e">
        <f>_xll.BDP(AG2017&amp;" equity","crncy_adj_px_last","eqy_fund_crncy=usd")</f>
        <v>#NAME?</v>
      </c>
      <c r="J2017" s="4" t="str">
        <f t="shared" si="385"/>
      </c>
      <c r="AA2017" s="4">
        <f t="shared" si="386"/>
        <v>0</v>
      </c>
      <c r="AB2017" s="4">
        <f>'Enhanced Basket_AUTOLOAD'!T2017</f>
        <v>0</v>
      </c>
      <c r="AC2017" s="4">
        <f>'Enhanced Basket_AUTOLOAD'!M2017</f>
        <v>0</v>
      </c>
      <c r="AD2017" s="4">
        <f>'Enhanced Basket_AUTOLOAD'!L2017</f>
        <v>0</v>
      </c>
      <c r="AE2017" s="4">
        <f>'Enhanced Basket_AUTOLOAD'!Z2017</f>
        <v>0</v>
      </c>
      <c r="AF2017" s="4">
        <f>'Enhanced Basket_AUTOLOAD'!AB2017</f>
        <v>0</v>
      </c>
      <c r="AG2017" s="4" t="e">
        <f>VLOOKUP(AJ2017,'Ticker Mapping'!$I$3:$M$6706,5,0)</f>
        <v>#N/A</v>
      </c>
      <c r="AH2017" s="4" t="e">
        <f>_xll.BDP(AK2017&amp;" SEDOL","TICKER_AND_EXCH_CODE")</f>
        <v>#NAME?</v>
      </c>
      <c r="AI2017" s="4" t="e">
        <f t="shared" si="387"/>
        <v>#N/A</v>
      </c>
      <c r="AJ2017" s="4">
        <f>'Enhanced Basket_AUTOLOAD'!P2017</f>
        <v>0</v>
      </c>
      <c r="AK2017" s="4">
        <f>'Enhanced Basket_AUTOLOAD'!Q2017</f>
        <v>0</v>
      </c>
      <c r="AL2017" s="4">
        <f>'Enhanced Basket_AUTOLOAD'!Y2017</f>
        <v>0</v>
      </c>
      <c r="AM2017" s="4" t="e">
        <f t="shared" si="388"/>
        <v>#N/A</v>
      </c>
      <c r="AN2017" s="4" t="str">
        <f t="shared" si="389"/>
        <v>NO</v>
      </c>
      <c r="AO2017" s="4" t="str">
        <f t="shared" si="390"/>
        <v>Cash-in-Lieu</v>
      </c>
    </row>
    <row r="2018" ht="15" customHeight="1" s="4" customFormat="1">
      <c r="A2018" s="4">
        <f>'Enhanced Basket_AUTOLOAD'!H2018</f>
        <v>0</v>
      </c>
      <c r="B2018" s="4" t="str">
        <f t="shared" si="379"/>
        <v>SELL</v>
      </c>
      <c r="C2018" s="4" t="s">
        <v>29</v>
      </c>
      <c r="D2018" s="4" t="str">
        <f t="shared" si="380"/>
        <v>MT</v>
      </c>
      <c r="E2018" s="4" t="str">
        <f t="shared" si="381"/>
      </c>
      <c r="F2018" s="4" t="str">
        <f t="shared" si="382"/>
        <v>CIL LOAD</v>
      </c>
      <c r="G2018" s="4">
        <f t="shared" si="383"/>
        <v>0</v>
      </c>
      <c r="H2018" s="4" t="e">
        <f t="shared" si="384"/>
        <v>#N/A</v>
      </c>
      <c r="I2018" s="4" t="e">
        <f>_xll.BDP(AG2018&amp;" equity","crncy_adj_px_last","eqy_fund_crncy=usd")</f>
        <v>#NAME?</v>
      </c>
      <c r="J2018" s="4" t="str">
        <f t="shared" si="385"/>
      </c>
      <c r="AA2018" s="4">
        <f t="shared" si="386"/>
        <v>0</v>
      </c>
      <c r="AB2018" s="4">
        <f>'Enhanced Basket_AUTOLOAD'!T2018</f>
        <v>0</v>
      </c>
      <c r="AC2018" s="4">
        <f>'Enhanced Basket_AUTOLOAD'!M2018</f>
        <v>0</v>
      </c>
      <c r="AD2018" s="4">
        <f>'Enhanced Basket_AUTOLOAD'!L2018</f>
        <v>0</v>
      </c>
      <c r="AE2018" s="4">
        <f>'Enhanced Basket_AUTOLOAD'!Z2018</f>
        <v>0</v>
      </c>
      <c r="AF2018" s="4">
        <f>'Enhanced Basket_AUTOLOAD'!AB2018</f>
        <v>0</v>
      </c>
      <c r="AG2018" s="4" t="e">
        <f>VLOOKUP(AJ2018,'Ticker Mapping'!$I$3:$M$6706,5,0)</f>
        <v>#N/A</v>
      </c>
      <c r="AH2018" s="4" t="e">
        <f>_xll.BDP(AK2018&amp;" SEDOL","TICKER_AND_EXCH_CODE")</f>
        <v>#NAME?</v>
      </c>
      <c r="AI2018" s="4" t="e">
        <f t="shared" si="387"/>
        <v>#N/A</v>
      </c>
      <c r="AJ2018" s="4">
        <f>'Enhanced Basket_AUTOLOAD'!P2018</f>
        <v>0</v>
      </c>
      <c r="AK2018" s="4">
        <f>'Enhanced Basket_AUTOLOAD'!Q2018</f>
        <v>0</v>
      </c>
      <c r="AL2018" s="4">
        <f>'Enhanced Basket_AUTOLOAD'!Y2018</f>
        <v>0</v>
      </c>
      <c r="AM2018" s="4" t="e">
        <f t="shared" si="388"/>
        <v>#N/A</v>
      </c>
      <c r="AN2018" s="4" t="str">
        <f t="shared" si="389"/>
        <v>NO</v>
      </c>
      <c r="AO2018" s="4" t="str">
        <f t="shared" si="390"/>
        <v>Cash-in-Lieu</v>
      </c>
    </row>
    <row r="2019" ht="15" customHeight="1" s="4" customFormat="1">
      <c r="A2019" s="4">
        <f>'Enhanced Basket_AUTOLOAD'!H2019</f>
        <v>0</v>
      </c>
      <c r="B2019" s="4" t="str">
        <f t="shared" si="379"/>
        <v>SELL</v>
      </c>
      <c r="C2019" s="4" t="s">
        <v>29</v>
      </c>
      <c r="D2019" s="4" t="str">
        <f t="shared" si="380"/>
        <v>MT</v>
      </c>
      <c r="E2019" s="4" t="str">
        <f t="shared" si="381"/>
      </c>
      <c r="F2019" s="4" t="str">
        <f t="shared" si="382"/>
        <v>CIL LOAD</v>
      </c>
      <c r="G2019" s="4">
        <f t="shared" si="383"/>
        <v>0</v>
      </c>
      <c r="H2019" s="4" t="e">
        <f t="shared" si="384"/>
        <v>#N/A</v>
      </c>
      <c r="I2019" s="4" t="e">
        <f>_xll.BDP(AG2019&amp;" equity","crncy_adj_px_last","eqy_fund_crncy=usd")</f>
        <v>#NAME?</v>
      </c>
      <c r="J2019" s="4" t="str">
        <f t="shared" si="385"/>
      </c>
      <c r="AA2019" s="4">
        <f t="shared" si="386"/>
        <v>0</v>
      </c>
      <c r="AB2019" s="4">
        <f>'Enhanced Basket_AUTOLOAD'!T2019</f>
        <v>0</v>
      </c>
      <c r="AC2019" s="4">
        <f>'Enhanced Basket_AUTOLOAD'!M2019</f>
        <v>0</v>
      </c>
      <c r="AD2019" s="4">
        <f>'Enhanced Basket_AUTOLOAD'!L2019</f>
        <v>0</v>
      </c>
      <c r="AE2019" s="4">
        <f>'Enhanced Basket_AUTOLOAD'!Z2019</f>
        <v>0</v>
      </c>
      <c r="AF2019" s="4">
        <f>'Enhanced Basket_AUTOLOAD'!AB2019</f>
        <v>0</v>
      </c>
      <c r="AG2019" s="4" t="e">
        <f>VLOOKUP(AJ2019,'Ticker Mapping'!$I$3:$M$6706,5,0)</f>
        <v>#N/A</v>
      </c>
      <c r="AH2019" s="4" t="e">
        <f>_xll.BDP(AK2019&amp;" SEDOL","TICKER_AND_EXCH_CODE")</f>
        <v>#NAME?</v>
      </c>
      <c r="AI2019" s="4" t="e">
        <f t="shared" si="387"/>
        <v>#N/A</v>
      </c>
      <c r="AJ2019" s="4">
        <f>'Enhanced Basket_AUTOLOAD'!P2019</f>
        <v>0</v>
      </c>
      <c r="AK2019" s="4">
        <f>'Enhanced Basket_AUTOLOAD'!Q2019</f>
        <v>0</v>
      </c>
      <c r="AL2019" s="4">
        <f>'Enhanced Basket_AUTOLOAD'!Y2019</f>
        <v>0</v>
      </c>
      <c r="AM2019" s="4" t="e">
        <f t="shared" si="388"/>
        <v>#N/A</v>
      </c>
      <c r="AN2019" s="4" t="str">
        <f t="shared" si="389"/>
        <v>NO</v>
      </c>
      <c r="AO2019" s="4" t="str">
        <f t="shared" si="390"/>
        <v>Cash-in-Lieu</v>
      </c>
    </row>
    <row r="2020" ht="15" customHeight="1" s="4" customFormat="1">
      <c r="A2020" s="4">
        <f>'Enhanced Basket_AUTOLOAD'!H2020</f>
        <v>0</v>
      </c>
      <c r="B2020" s="4" t="str">
        <f t="shared" si="379"/>
        <v>SELL</v>
      </c>
      <c r="C2020" s="4" t="s">
        <v>29</v>
      </c>
      <c r="D2020" s="4" t="str">
        <f t="shared" si="380"/>
        <v>MT</v>
      </c>
      <c r="E2020" s="4" t="str">
        <f t="shared" si="381"/>
      </c>
      <c r="F2020" s="4" t="str">
        <f t="shared" si="382"/>
        <v>CIL LOAD</v>
      </c>
      <c r="G2020" s="4">
        <f t="shared" si="383"/>
        <v>0</v>
      </c>
      <c r="H2020" s="4" t="e">
        <f t="shared" si="384"/>
        <v>#N/A</v>
      </c>
      <c r="I2020" s="4" t="e">
        <f>_xll.BDP(AG2020&amp;" equity","crncy_adj_px_last","eqy_fund_crncy=usd")</f>
        <v>#NAME?</v>
      </c>
      <c r="J2020" s="4" t="str">
        <f t="shared" si="385"/>
      </c>
      <c r="AA2020" s="4">
        <f t="shared" si="386"/>
        <v>0</v>
      </c>
      <c r="AB2020" s="4">
        <f>'Enhanced Basket_AUTOLOAD'!T2020</f>
        <v>0</v>
      </c>
      <c r="AC2020" s="4">
        <f>'Enhanced Basket_AUTOLOAD'!M2020</f>
        <v>0</v>
      </c>
      <c r="AD2020" s="4">
        <f>'Enhanced Basket_AUTOLOAD'!L2020</f>
        <v>0</v>
      </c>
      <c r="AE2020" s="4">
        <f>'Enhanced Basket_AUTOLOAD'!Z2020</f>
        <v>0</v>
      </c>
      <c r="AF2020" s="4">
        <f>'Enhanced Basket_AUTOLOAD'!AB2020</f>
        <v>0</v>
      </c>
      <c r="AG2020" s="4" t="e">
        <f>VLOOKUP(AJ2020,'Ticker Mapping'!$I$3:$M$6706,5,0)</f>
        <v>#N/A</v>
      </c>
      <c r="AH2020" s="4" t="e">
        <f>_xll.BDP(AK2020&amp;" SEDOL","TICKER_AND_EXCH_CODE")</f>
        <v>#NAME?</v>
      </c>
      <c r="AI2020" s="4" t="e">
        <f t="shared" si="387"/>
        <v>#N/A</v>
      </c>
      <c r="AJ2020" s="4">
        <f>'Enhanced Basket_AUTOLOAD'!P2020</f>
        <v>0</v>
      </c>
      <c r="AK2020" s="4">
        <f>'Enhanced Basket_AUTOLOAD'!Q2020</f>
        <v>0</v>
      </c>
      <c r="AL2020" s="4">
        <f>'Enhanced Basket_AUTOLOAD'!Y2020</f>
        <v>0</v>
      </c>
      <c r="AM2020" s="4" t="e">
        <f t="shared" si="388"/>
        <v>#N/A</v>
      </c>
      <c r="AN2020" s="4" t="str">
        <f t="shared" si="389"/>
        <v>NO</v>
      </c>
      <c r="AO2020" s="4" t="str">
        <f t="shared" si="390"/>
        <v>Cash-in-Lieu</v>
      </c>
    </row>
    <row r="2021" ht="15" customHeight="1" s="4" customFormat="1">
      <c r="A2021" s="4">
        <f>'Enhanced Basket_AUTOLOAD'!H2021</f>
        <v>0</v>
      </c>
      <c r="B2021" s="4" t="str">
        <f t="shared" si="379"/>
        <v>SELL</v>
      </c>
      <c r="C2021" s="4" t="s">
        <v>29</v>
      </c>
      <c r="D2021" s="4" t="str">
        <f t="shared" si="380"/>
        <v>MT</v>
      </c>
      <c r="E2021" s="4" t="str">
        <f t="shared" si="381"/>
      </c>
      <c r="F2021" s="4" t="str">
        <f t="shared" si="382"/>
        <v>CIL LOAD</v>
      </c>
      <c r="G2021" s="4">
        <f t="shared" si="383"/>
        <v>0</v>
      </c>
      <c r="H2021" s="4" t="e">
        <f t="shared" si="384"/>
        <v>#N/A</v>
      </c>
      <c r="I2021" s="4" t="e">
        <f>_xll.BDP(AG2021&amp;" equity","crncy_adj_px_last","eqy_fund_crncy=usd")</f>
        <v>#NAME?</v>
      </c>
      <c r="J2021" s="4" t="str">
        <f t="shared" si="385"/>
      </c>
      <c r="AA2021" s="4">
        <f t="shared" si="386"/>
        <v>0</v>
      </c>
      <c r="AB2021" s="4">
        <f>'Enhanced Basket_AUTOLOAD'!T2021</f>
        <v>0</v>
      </c>
      <c r="AC2021" s="4">
        <f>'Enhanced Basket_AUTOLOAD'!M2021</f>
        <v>0</v>
      </c>
      <c r="AD2021" s="4">
        <f>'Enhanced Basket_AUTOLOAD'!L2021</f>
        <v>0</v>
      </c>
      <c r="AE2021" s="4">
        <f>'Enhanced Basket_AUTOLOAD'!Z2021</f>
        <v>0</v>
      </c>
      <c r="AF2021" s="4">
        <f>'Enhanced Basket_AUTOLOAD'!AB2021</f>
        <v>0</v>
      </c>
      <c r="AG2021" s="4" t="e">
        <f>VLOOKUP(AJ2021,'Ticker Mapping'!$I$3:$M$6706,5,0)</f>
        <v>#N/A</v>
      </c>
      <c r="AH2021" s="4" t="e">
        <f>_xll.BDP(AK2021&amp;" SEDOL","TICKER_AND_EXCH_CODE")</f>
        <v>#NAME?</v>
      </c>
      <c r="AI2021" s="4" t="e">
        <f t="shared" si="387"/>
        <v>#N/A</v>
      </c>
      <c r="AJ2021" s="4">
        <f>'Enhanced Basket_AUTOLOAD'!P2021</f>
        <v>0</v>
      </c>
      <c r="AK2021" s="4">
        <f>'Enhanced Basket_AUTOLOAD'!Q2021</f>
        <v>0</v>
      </c>
      <c r="AL2021" s="4">
        <f>'Enhanced Basket_AUTOLOAD'!Y2021</f>
        <v>0</v>
      </c>
      <c r="AM2021" s="4" t="e">
        <f t="shared" si="388"/>
        <v>#N/A</v>
      </c>
      <c r="AN2021" s="4" t="str">
        <f t="shared" si="389"/>
        <v>NO</v>
      </c>
      <c r="AO2021" s="4" t="str">
        <f t="shared" si="390"/>
        <v>Cash-in-Lieu</v>
      </c>
    </row>
    <row r="2022" ht="15" customHeight="1" s="4" customFormat="1">
      <c r="A2022" s="4">
        <f>'Enhanced Basket_AUTOLOAD'!H2022</f>
        <v>0</v>
      </c>
      <c r="B2022" s="4" t="str">
        <f t="shared" si="379"/>
        <v>SELL</v>
      </c>
      <c r="C2022" s="4" t="s">
        <v>29</v>
      </c>
      <c r="D2022" s="4" t="str">
        <f t="shared" si="380"/>
        <v>MT</v>
      </c>
      <c r="E2022" s="4" t="str">
        <f t="shared" si="381"/>
      </c>
      <c r="F2022" s="4" t="str">
        <f t="shared" si="382"/>
        <v>CIL LOAD</v>
      </c>
      <c r="G2022" s="4">
        <f t="shared" si="383"/>
        <v>0</v>
      </c>
      <c r="H2022" s="4" t="e">
        <f t="shared" si="384"/>
        <v>#N/A</v>
      </c>
      <c r="I2022" s="4" t="e">
        <f>_xll.BDP(AG2022&amp;" equity","crncy_adj_px_last","eqy_fund_crncy=usd")</f>
        <v>#NAME?</v>
      </c>
      <c r="J2022" s="4" t="str">
        <f t="shared" si="385"/>
      </c>
      <c r="AA2022" s="4">
        <f t="shared" si="386"/>
        <v>0</v>
      </c>
      <c r="AB2022" s="4">
        <f>'Enhanced Basket_AUTOLOAD'!T2022</f>
        <v>0</v>
      </c>
      <c r="AC2022" s="4">
        <f>'Enhanced Basket_AUTOLOAD'!M2022</f>
        <v>0</v>
      </c>
      <c r="AD2022" s="4">
        <f>'Enhanced Basket_AUTOLOAD'!L2022</f>
        <v>0</v>
      </c>
      <c r="AE2022" s="4">
        <f>'Enhanced Basket_AUTOLOAD'!Z2022</f>
        <v>0</v>
      </c>
      <c r="AF2022" s="4">
        <f>'Enhanced Basket_AUTOLOAD'!AB2022</f>
        <v>0</v>
      </c>
      <c r="AG2022" s="4" t="e">
        <f>VLOOKUP(AJ2022,'Ticker Mapping'!$I$3:$M$6706,5,0)</f>
        <v>#N/A</v>
      </c>
      <c r="AH2022" s="4" t="e">
        <f>_xll.BDP(AK2022&amp;" SEDOL","TICKER_AND_EXCH_CODE")</f>
        <v>#NAME?</v>
      </c>
      <c r="AI2022" s="4" t="e">
        <f t="shared" si="387"/>
        <v>#N/A</v>
      </c>
      <c r="AJ2022" s="4">
        <f>'Enhanced Basket_AUTOLOAD'!P2022</f>
        <v>0</v>
      </c>
      <c r="AK2022" s="4">
        <f>'Enhanced Basket_AUTOLOAD'!Q2022</f>
        <v>0</v>
      </c>
      <c r="AL2022" s="4">
        <f>'Enhanced Basket_AUTOLOAD'!Y2022</f>
        <v>0</v>
      </c>
      <c r="AM2022" s="4" t="e">
        <f t="shared" si="388"/>
        <v>#N/A</v>
      </c>
      <c r="AN2022" s="4" t="str">
        <f t="shared" si="389"/>
        <v>NO</v>
      </c>
      <c r="AO2022" s="4" t="str">
        <f t="shared" si="390"/>
        <v>Cash-in-Lieu</v>
      </c>
    </row>
    <row r="2023" ht="15" customHeight="1" s="4" customFormat="1">
      <c r="A2023" s="4">
        <f>'Enhanced Basket_AUTOLOAD'!H2023</f>
        <v>0</v>
      </c>
      <c r="B2023" s="4" t="str">
        <f t="shared" si="379"/>
        <v>SELL</v>
      </c>
      <c r="C2023" s="4" t="s">
        <v>29</v>
      </c>
      <c r="D2023" s="4" t="str">
        <f t="shared" si="380"/>
        <v>MT</v>
      </c>
      <c r="E2023" s="4" t="str">
        <f t="shared" si="381"/>
      </c>
      <c r="F2023" s="4" t="str">
        <f t="shared" si="382"/>
        <v>CIL LOAD</v>
      </c>
      <c r="G2023" s="4">
        <f t="shared" si="383"/>
        <v>0</v>
      </c>
      <c r="H2023" s="4" t="e">
        <f t="shared" si="384"/>
        <v>#N/A</v>
      </c>
      <c r="I2023" s="4" t="e">
        <f>_xll.BDP(AG2023&amp;" equity","crncy_adj_px_last","eqy_fund_crncy=usd")</f>
        <v>#NAME?</v>
      </c>
      <c r="J2023" s="4" t="str">
        <f t="shared" si="385"/>
      </c>
      <c r="AA2023" s="4">
        <f t="shared" si="386"/>
        <v>0</v>
      </c>
      <c r="AB2023" s="4">
        <f>'Enhanced Basket_AUTOLOAD'!T2023</f>
        <v>0</v>
      </c>
      <c r="AC2023" s="4">
        <f>'Enhanced Basket_AUTOLOAD'!M2023</f>
        <v>0</v>
      </c>
      <c r="AD2023" s="4">
        <f>'Enhanced Basket_AUTOLOAD'!L2023</f>
        <v>0</v>
      </c>
      <c r="AE2023" s="4">
        <f>'Enhanced Basket_AUTOLOAD'!Z2023</f>
        <v>0</v>
      </c>
      <c r="AF2023" s="4">
        <f>'Enhanced Basket_AUTOLOAD'!AB2023</f>
        <v>0</v>
      </c>
      <c r="AG2023" s="4" t="e">
        <f>VLOOKUP(AJ2023,'Ticker Mapping'!$I$3:$M$6706,5,0)</f>
        <v>#N/A</v>
      </c>
      <c r="AH2023" s="4" t="e">
        <f>_xll.BDP(AK2023&amp;" SEDOL","TICKER_AND_EXCH_CODE")</f>
        <v>#NAME?</v>
      </c>
      <c r="AI2023" s="4" t="e">
        <f t="shared" si="387"/>
        <v>#N/A</v>
      </c>
      <c r="AJ2023" s="4">
        <f>'Enhanced Basket_AUTOLOAD'!P2023</f>
        <v>0</v>
      </c>
      <c r="AK2023" s="4">
        <f>'Enhanced Basket_AUTOLOAD'!Q2023</f>
        <v>0</v>
      </c>
      <c r="AL2023" s="4">
        <f>'Enhanced Basket_AUTOLOAD'!Y2023</f>
        <v>0</v>
      </c>
      <c r="AM2023" s="4" t="e">
        <f t="shared" si="388"/>
        <v>#N/A</v>
      </c>
      <c r="AN2023" s="4" t="str">
        <f t="shared" si="389"/>
        <v>NO</v>
      </c>
      <c r="AO2023" s="4" t="str">
        <f t="shared" si="390"/>
        <v>Cash-in-Lieu</v>
      </c>
    </row>
    <row r="2024" ht="15" customHeight="1" s="4" customFormat="1">
      <c r="A2024" s="4">
        <f>'Enhanced Basket_AUTOLOAD'!H2024</f>
        <v>0</v>
      </c>
      <c r="B2024" s="4" t="str">
        <f t="shared" si="379"/>
        <v>SELL</v>
      </c>
      <c r="C2024" s="4" t="s">
        <v>29</v>
      </c>
      <c r="D2024" s="4" t="str">
        <f t="shared" si="380"/>
        <v>MT</v>
      </c>
      <c r="E2024" s="4" t="str">
        <f t="shared" si="381"/>
      </c>
      <c r="F2024" s="4" t="str">
        <f t="shared" si="382"/>
        <v>CIL LOAD</v>
      </c>
      <c r="G2024" s="4">
        <f t="shared" si="383"/>
        <v>0</v>
      </c>
      <c r="H2024" s="4" t="e">
        <f t="shared" si="384"/>
        <v>#N/A</v>
      </c>
      <c r="I2024" s="4" t="e">
        <f>_xll.BDP(AG2024&amp;" equity","crncy_adj_px_last","eqy_fund_crncy=usd")</f>
        <v>#NAME?</v>
      </c>
      <c r="J2024" s="4" t="str">
        <f t="shared" si="385"/>
      </c>
      <c r="AA2024" s="4">
        <f t="shared" si="386"/>
        <v>0</v>
      </c>
      <c r="AB2024" s="4">
        <f>'Enhanced Basket_AUTOLOAD'!T2024</f>
        <v>0</v>
      </c>
      <c r="AC2024" s="4">
        <f>'Enhanced Basket_AUTOLOAD'!M2024</f>
        <v>0</v>
      </c>
      <c r="AD2024" s="4">
        <f>'Enhanced Basket_AUTOLOAD'!L2024</f>
        <v>0</v>
      </c>
      <c r="AE2024" s="4">
        <f>'Enhanced Basket_AUTOLOAD'!Z2024</f>
        <v>0</v>
      </c>
      <c r="AF2024" s="4">
        <f>'Enhanced Basket_AUTOLOAD'!AB2024</f>
        <v>0</v>
      </c>
      <c r="AG2024" s="4" t="e">
        <f>VLOOKUP(AJ2024,'Ticker Mapping'!$I$3:$M$6706,5,0)</f>
        <v>#N/A</v>
      </c>
      <c r="AH2024" s="4" t="e">
        <f>_xll.BDP(AK2024&amp;" SEDOL","TICKER_AND_EXCH_CODE")</f>
        <v>#NAME?</v>
      </c>
      <c r="AI2024" s="4" t="e">
        <f t="shared" si="387"/>
        <v>#N/A</v>
      </c>
      <c r="AJ2024" s="4">
        <f>'Enhanced Basket_AUTOLOAD'!P2024</f>
        <v>0</v>
      </c>
      <c r="AK2024" s="4">
        <f>'Enhanced Basket_AUTOLOAD'!Q2024</f>
        <v>0</v>
      </c>
      <c r="AL2024" s="4">
        <f>'Enhanced Basket_AUTOLOAD'!Y2024</f>
        <v>0</v>
      </c>
      <c r="AM2024" s="4" t="e">
        <f t="shared" si="388"/>
        <v>#N/A</v>
      </c>
      <c r="AN2024" s="4" t="str">
        <f t="shared" si="389"/>
        <v>NO</v>
      </c>
      <c r="AO2024" s="4" t="str">
        <f t="shared" si="390"/>
        <v>Cash-in-Lieu</v>
      </c>
    </row>
    <row r="2025" ht="15" customHeight="1" s="4" customFormat="1">
      <c r="A2025" s="4">
        <f>'Enhanced Basket_AUTOLOAD'!H2025</f>
        <v>0</v>
      </c>
      <c r="B2025" s="4" t="str">
        <f t="shared" si="379"/>
        <v>SELL</v>
      </c>
      <c r="C2025" s="4" t="s">
        <v>29</v>
      </c>
      <c r="D2025" s="4" t="str">
        <f t="shared" si="380"/>
        <v>MT</v>
      </c>
      <c r="E2025" s="4" t="str">
        <f t="shared" si="381"/>
      </c>
      <c r="F2025" s="4" t="str">
        <f t="shared" si="382"/>
        <v>CIL LOAD</v>
      </c>
      <c r="G2025" s="4">
        <f t="shared" si="383"/>
        <v>0</v>
      </c>
      <c r="H2025" s="4" t="e">
        <f t="shared" si="384"/>
        <v>#N/A</v>
      </c>
      <c r="I2025" s="4" t="e">
        <f>_xll.BDP(AG2025&amp;" equity","crncy_adj_px_last","eqy_fund_crncy=usd")</f>
        <v>#NAME?</v>
      </c>
      <c r="J2025" s="4" t="str">
        <f t="shared" si="385"/>
      </c>
      <c r="AA2025" s="4">
        <f t="shared" si="386"/>
        <v>0</v>
      </c>
      <c r="AB2025" s="4">
        <f>'Enhanced Basket_AUTOLOAD'!T2025</f>
        <v>0</v>
      </c>
      <c r="AC2025" s="4">
        <f>'Enhanced Basket_AUTOLOAD'!M2025</f>
        <v>0</v>
      </c>
      <c r="AD2025" s="4">
        <f>'Enhanced Basket_AUTOLOAD'!L2025</f>
        <v>0</v>
      </c>
      <c r="AE2025" s="4">
        <f>'Enhanced Basket_AUTOLOAD'!Z2025</f>
        <v>0</v>
      </c>
      <c r="AF2025" s="4">
        <f>'Enhanced Basket_AUTOLOAD'!AB2025</f>
        <v>0</v>
      </c>
      <c r="AG2025" s="4" t="e">
        <f>VLOOKUP(AJ2025,'Ticker Mapping'!$I$3:$M$6706,5,0)</f>
        <v>#N/A</v>
      </c>
      <c r="AH2025" s="4" t="e">
        <f>_xll.BDP(AK2025&amp;" SEDOL","TICKER_AND_EXCH_CODE")</f>
        <v>#NAME?</v>
      </c>
      <c r="AI2025" s="4" t="e">
        <f t="shared" si="387"/>
        <v>#N/A</v>
      </c>
      <c r="AJ2025" s="4">
        <f>'Enhanced Basket_AUTOLOAD'!P2025</f>
        <v>0</v>
      </c>
      <c r="AK2025" s="4">
        <f>'Enhanced Basket_AUTOLOAD'!Q2025</f>
        <v>0</v>
      </c>
      <c r="AL2025" s="4">
        <f>'Enhanced Basket_AUTOLOAD'!Y2025</f>
        <v>0</v>
      </c>
      <c r="AM2025" s="4" t="e">
        <f t="shared" si="388"/>
        <v>#N/A</v>
      </c>
      <c r="AN2025" s="4" t="str">
        <f t="shared" si="389"/>
        <v>NO</v>
      </c>
      <c r="AO2025" s="4" t="str">
        <f t="shared" si="390"/>
        <v>Cash-in-Lieu</v>
      </c>
    </row>
    <row r="2026" ht="15" customHeight="1" s="4" customFormat="1">
      <c r="A2026" s="4">
        <f>'Enhanced Basket_AUTOLOAD'!H2026</f>
        <v>0</v>
      </c>
      <c r="B2026" s="4" t="str">
        <f t="shared" si="379"/>
        <v>SELL</v>
      </c>
      <c r="C2026" s="4" t="s">
        <v>29</v>
      </c>
      <c r="D2026" s="4" t="str">
        <f t="shared" si="380"/>
        <v>MT</v>
      </c>
      <c r="E2026" s="4" t="str">
        <f t="shared" si="381"/>
      </c>
      <c r="F2026" s="4" t="str">
        <f t="shared" si="382"/>
        <v>CIL LOAD</v>
      </c>
      <c r="G2026" s="4">
        <f t="shared" si="383"/>
        <v>0</v>
      </c>
      <c r="H2026" s="4" t="e">
        <f t="shared" si="384"/>
        <v>#N/A</v>
      </c>
      <c r="I2026" s="4" t="e">
        <f>_xll.BDP(AG2026&amp;" equity","crncy_adj_px_last","eqy_fund_crncy=usd")</f>
        <v>#NAME?</v>
      </c>
      <c r="J2026" s="4" t="str">
        <f t="shared" si="385"/>
      </c>
      <c r="AA2026" s="4">
        <f t="shared" si="386"/>
        <v>0</v>
      </c>
      <c r="AB2026" s="4">
        <f>'Enhanced Basket_AUTOLOAD'!T2026</f>
        <v>0</v>
      </c>
      <c r="AC2026" s="4">
        <f>'Enhanced Basket_AUTOLOAD'!M2026</f>
        <v>0</v>
      </c>
      <c r="AD2026" s="4">
        <f>'Enhanced Basket_AUTOLOAD'!L2026</f>
        <v>0</v>
      </c>
      <c r="AE2026" s="4">
        <f>'Enhanced Basket_AUTOLOAD'!Z2026</f>
        <v>0</v>
      </c>
      <c r="AF2026" s="4">
        <f>'Enhanced Basket_AUTOLOAD'!AB2026</f>
        <v>0</v>
      </c>
      <c r="AG2026" s="4" t="e">
        <f>VLOOKUP(AJ2026,'Ticker Mapping'!$I$3:$M$6706,5,0)</f>
        <v>#N/A</v>
      </c>
      <c r="AH2026" s="4" t="e">
        <f>_xll.BDP(AK2026&amp;" SEDOL","TICKER_AND_EXCH_CODE")</f>
        <v>#NAME?</v>
      </c>
      <c r="AI2026" s="4" t="e">
        <f t="shared" si="387"/>
        <v>#N/A</v>
      </c>
      <c r="AJ2026" s="4">
        <f>'Enhanced Basket_AUTOLOAD'!P2026</f>
        <v>0</v>
      </c>
      <c r="AK2026" s="4">
        <f>'Enhanced Basket_AUTOLOAD'!Q2026</f>
        <v>0</v>
      </c>
      <c r="AL2026" s="4">
        <f>'Enhanced Basket_AUTOLOAD'!Y2026</f>
        <v>0</v>
      </c>
      <c r="AM2026" s="4" t="e">
        <f t="shared" si="388"/>
        <v>#N/A</v>
      </c>
      <c r="AN2026" s="4" t="str">
        <f t="shared" si="389"/>
        <v>NO</v>
      </c>
      <c r="AO2026" s="4" t="str">
        <f t="shared" si="390"/>
        <v>Cash-in-Lieu</v>
      </c>
    </row>
    <row r="2027" ht="15" customHeight="1" s="4" customFormat="1">
      <c r="A2027" s="4">
        <f>'Enhanced Basket_AUTOLOAD'!H2027</f>
        <v>0</v>
      </c>
      <c r="B2027" s="4" t="str">
        <f t="shared" si="379"/>
        <v>SELL</v>
      </c>
      <c r="C2027" s="4" t="s">
        <v>29</v>
      </c>
      <c r="D2027" s="4" t="str">
        <f t="shared" si="380"/>
        <v>MT</v>
      </c>
      <c r="E2027" s="4" t="str">
        <f t="shared" si="381"/>
      </c>
      <c r="F2027" s="4" t="str">
        <f t="shared" si="382"/>
        <v>CIL LOAD</v>
      </c>
      <c r="G2027" s="4">
        <f t="shared" si="383"/>
        <v>0</v>
      </c>
      <c r="H2027" s="4" t="e">
        <f t="shared" si="384"/>
        <v>#N/A</v>
      </c>
      <c r="I2027" s="4" t="e">
        <f>_xll.BDP(AG2027&amp;" equity","crncy_adj_px_last","eqy_fund_crncy=usd")</f>
        <v>#NAME?</v>
      </c>
      <c r="J2027" s="4" t="str">
        <f t="shared" si="385"/>
      </c>
      <c r="AA2027" s="4">
        <f t="shared" si="386"/>
        <v>0</v>
      </c>
      <c r="AB2027" s="4">
        <f>'Enhanced Basket_AUTOLOAD'!T2027</f>
        <v>0</v>
      </c>
      <c r="AC2027" s="4">
        <f>'Enhanced Basket_AUTOLOAD'!M2027</f>
        <v>0</v>
      </c>
      <c r="AD2027" s="4">
        <f>'Enhanced Basket_AUTOLOAD'!L2027</f>
        <v>0</v>
      </c>
      <c r="AE2027" s="4">
        <f>'Enhanced Basket_AUTOLOAD'!Z2027</f>
        <v>0</v>
      </c>
      <c r="AF2027" s="4">
        <f>'Enhanced Basket_AUTOLOAD'!AB2027</f>
        <v>0</v>
      </c>
      <c r="AG2027" s="4" t="e">
        <f>VLOOKUP(AJ2027,'Ticker Mapping'!$I$3:$M$6706,5,0)</f>
        <v>#N/A</v>
      </c>
      <c r="AH2027" s="4" t="e">
        <f>_xll.BDP(AK2027&amp;" SEDOL","TICKER_AND_EXCH_CODE")</f>
        <v>#NAME?</v>
      </c>
      <c r="AI2027" s="4" t="e">
        <f t="shared" si="387"/>
        <v>#N/A</v>
      </c>
      <c r="AJ2027" s="4">
        <f>'Enhanced Basket_AUTOLOAD'!P2027</f>
        <v>0</v>
      </c>
      <c r="AK2027" s="4">
        <f>'Enhanced Basket_AUTOLOAD'!Q2027</f>
        <v>0</v>
      </c>
      <c r="AL2027" s="4">
        <f>'Enhanced Basket_AUTOLOAD'!Y2027</f>
        <v>0</v>
      </c>
      <c r="AM2027" s="4" t="e">
        <f t="shared" si="388"/>
        <v>#N/A</v>
      </c>
      <c r="AN2027" s="4" t="str">
        <f t="shared" si="389"/>
        <v>NO</v>
      </c>
      <c r="AO2027" s="4" t="str">
        <f t="shared" si="390"/>
        <v>Cash-in-Lieu</v>
      </c>
    </row>
    <row r="2028" ht="15" customHeight="1" s="4" customFormat="1">
      <c r="A2028" s="4">
        <f>'Enhanced Basket_AUTOLOAD'!H2028</f>
        <v>0</v>
      </c>
      <c r="B2028" s="4" t="str">
        <f t="shared" si="379"/>
        <v>SELL</v>
      </c>
      <c r="C2028" s="4" t="s">
        <v>29</v>
      </c>
      <c r="D2028" s="4" t="str">
        <f t="shared" si="380"/>
        <v>MT</v>
      </c>
      <c r="E2028" s="4" t="str">
        <f t="shared" si="381"/>
      </c>
      <c r="F2028" s="4" t="str">
        <f t="shared" si="382"/>
        <v>CIL LOAD</v>
      </c>
      <c r="G2028" s="4">
        <f t="shared" si="383"/>
        <v>0</v>
      </c>
      <c r="H2028" s="4" t="e">
        <f t="shared" si="384"/>
        <v>#N/A</v>
      </c>
      <c r="I2028" s="4" t="e">
        <f>_xll.BDP(AG2028&amp;" equity","crncy_adj_px_last","eqy_fund_crncy=usd")</f>
        <v>#NAME?</v>
      </c>
      <c r="J2028" s="4" t="str">
        <f t="shared" si="385"/>
      </c>
      <c r="AA2028" s="4">
        <f t="shared" si="386"/>
        <v>0</v>
      </c>
      <c r="AB2028" s="4">
        <f>'Enhanced Basket_AUTOLOAD'!T2028</f>
        <v>0</v>
      </c>
      <c r="AC2028" s="4">
        <f>'Enhanced Basket_AUTOLOAD'!M2028</f>
        <v>0</v>
      </c>
      <c r="AD2028" s="4">
        <f>'Enhanced Basket_AUTOLOAD'!L2028</f>
        <v>0</v>
      </c>
      <c r="AE2028" s="4">
        <f>'Enhanced Basket_AUTOLOAD'!Z2028</f>
        <v>0</v>
      </c>
      <c r="AF2028" s="4">
        <f>'Enhanced Basket_AUTOLOAD'!AB2028</f>
        <v>0</v>
      </c>
      <c r="AG2028" s="4" t="e">
        <f>VLOOKUP(AJ2028,'Ticker Mapping'!$I$3:$M$6706,5,0)</f>
        <v>#N/A</v>
      </c>
      <c r="AH2028" s="4" t="e">
        <f>_xll.BDP(AK2028&amp;" SEDOL","TICKER_AND_EXCH_CODE")</f>
        <v>#NAME?</v>
      </c>
      <c r="AI2028" s="4" t="e">
        <f t="shared" si="387"/>
        <v>#N/A</v>
      </c>
      <c r="AJ2028" s="4">
        <f>'Enhanced Basket_AUTOLOAD'!P2028</f>
        <v>0</v>
      </c>
      <c r="AK2028" s="4">
        <f>'Enhanced Basket_AUTOLOAD'!Q2028</f>
        <v>0</v>
      </c>
      <c r="AL2028" s="4">
        <f>'Enhanced Basket_AUTOLOAD'!Y2028</f>
        <v>0</v>
      </c>
      <c r="AM2028" s="4" t="e">
        <f t="shared" si="388"/>
        <v>#N/A</v>
      </c>
      <c r="AN2028" s="4" t="str">
        <f t="shared" si="389"/>
        <v>NO</v>
      </c>
      <c r="AO2028" s="4" t="str">
        <f t="shared" si="390"/>
        <v>Cash-in-Lieu</v>
      </c>
    </row>
    <row r="2029" ht="15" customHeight="1" s="4" customFormat="1">
      <c r="A2029" s="4">
        <f>'Enhanced Basket_AUTOLOAD'!H2029</f>
        <v>0</v>
      </c>
      <c r="B2029" s="4" t="str">
        <f t="shared" si="379"/>
        <v>SELL</v>
      </c>
      <c r="C2029" s="4" t="s">
        <v>29</v>
      </c>
      <c r="D2029" s="4" t="str">
        <f t="shared" si="380"/>
        <v>MT</v>
      </c>
      <c r="E2029" s="4" t="str">
        <f t="shared" si="381"/>
      </c>
      <c r="F2029" s="4" t="str">
        <f t="shared" si="382"/>
        <v>CIL LOAD</v>
      </c>
      <c r="G2029" s="4">
        <f t="shared" si="383"/>
        <v>0</v>
      </c>
      <c r="H2029" s="4" t="e">
        <f t="shared" si="384"/>
        <v>#N/A</v>
      </c>
      <c r="I2029" s="4" t="e">
        <f>_xll.BDP(AG2029&amp;" equity","crncy_adj_px_last","eqy_fund_crncy=usd")</f>
        <v>#NAME?</v>
      </c>
      <c r="J2029" s="4" t="str">
        <f t="shared" si="385"/>
      </c>
      <c r="AA2029" s="4">
        <f t="shared" si="386"/>
        <v>0</v>
      </c>
      <c r="AB2029" s="4">
        <f>'Enhanced Basket_AUTOLOAD'!T2029</f>
        <v>0</v>
      </c>
      <c r="AC2029" s="4">
        <f>'Enhanced Basket_AUTOLOAD'!M2029</f>
        <v>0</v>
      </c>
      <c r="AD2029" s="4">
        <f>'Enhanced Basket_AUTOLOAD'!L2029</f>
        <v>0</v>
      </c>
      <c r="AE2029" s="4">
        <f>'Enhanced Basket_AUTOLOAD'!Z2029</f>
        <v>0</v>
      </c>
      <c r="AF2029" s="4">
        <f>'Enhanced Basket_AUTOLOAD'!AB2029</f>
        <v>0</v>
      </c>
      <c r="AG2029" s="4" t="e">
        <f>VLOOKUP(AJ2029,'Ticker Mapping'!$I$3:$M$6706,5,0)</f>
        <v>#N/A</v>
      </c>
      <c r="AH2029" s="4" t="e">
        <f>_xll.BDP(AK2029&amp;" SEDOL","TICKER_AND_EXCH_CODE")</f>
        <v>#NAME?</v>
      </c>
      <c r="AI2029" s="4" t="e">
        <f t="shared" si="387"/>
        <v>#N/A</v>
      </c>
      <c r="AJ2029" s="4">
        <f>'Enhanced Basket_AUTOLOAD'!P2029</f>
        <v>0</v>
      </c>
      <c r="AK2029" s="4">
        <f>'Enhanced Basket_AUTOLOAD'!Q2029</f>
        <v>0</v>
      </c>
      <c r="AL2029" s="4">
        <f>'Enhanced Basket_AUTOLOAD'!Y2029</f>
        <v>0</v>
      </c>
      <c r="AM2029" s="4" t="e">
        <f t="shared" si="388"/>
        <v>#N/A</v>
      </c>
      <c r="AN2029" s="4" t="str">
        <f t="shared" si="389"/>
        <v>NO</v>
      </c>
      <c r="AO2029" s="4" t="str">
        <f t="shared" si="390"/>
        <v>Cash-in-Lieu</v>
      </c>
    </row>
    <row r="2030" ht="15" customHeight="1" s="4" customFormat="1">
      <c r="A2030" s="4">
        <f>'Enhanced Basket_AUTOLOAD'!H2030</f>
        <v>0</v>
      </c>
      <c r="B2030" s="4" t="str">
        <f t="shared" si="379"/>
        <v>SELL</v>
      </c>
      <c r="C2030" s="4" t="s">
        <v>29</v>
      </c>
      <c r="D2030" s="4" t="str">
        <f t="shared" si="380"/>
        <v>MT</v>
      </c>
      <c r="E2030" s="4" t="str">
        <f t="shared" si="381"/>
      </c>
      <c r="F2030" s="4" t="str">
        <f t="shared" si="382"/>
        <v>CIL LOAD</v>
      </c>
      <c r="G2030" s="4">
        <f t="shared" si="383"/>
        <v>0</v>
      </c>
      <c r="H2030" s="4" t="e">
        <f t="shared" si="384"/>
        <v>#N/A</v>
      </c>
      <c r="I2030" s="4" t="e">
        <f>_xll.BDP(AG2030&amp;" equity","crncy_adj_px_last","eqy_fund_crncy=usd")</f>
        <v>#NAME?</v>
      </c>
      <c r="J2030" s="4" t="str">
        <f t="shared" si="385"/>
      </c>
      <c r="AA2030" s="4">
        <f t="shared" si="386"/>
        <v>0</v>
      </c>
      <c r="AB2030" s="4">
        <f>'Enhanced Basket_AUTOLOAD'!T2030</f>
        <v>0</v>
      </c>
      <c r="AC2030" s="4">
        <f>'Enhanced Basket_AUTOLOAD'!M2030</f>
        <v>0</v>
      </c>
      <c r="AD2030" s="4">
        <f>'Enhanced Basket_AUTOLOAD'!L2030</f>
        <v>0</v>
      </c>
      <c r="AE2030" s="4">
        <f>'Enhanced Basket_AUTOLOAD'!Z2030</f>
        <v>0</v>
      </c>
      <c r="AF2030" s="4">
        <f>'Enhanced Basket_AUTOLOAD'!AB2030</f>
        <v>0</v>
      </c>
      <c r="AG2030" s="4" t="e">
        <f>VLOOKUP(AJ2030,'Ticker Mapping'!$I$3:$M$6706,5,0)</f>
        <v>#N/A</v>
      </c>
      <c r="AH2030" s="4" t="e">
        <f>_xll.BDP(AK2030&amp;" SEDOL","TICKER_AND_EXCH_CODE")</f>
        <v>#NAME?</v>
      </c>
      <c r="AI2030" s="4" t="e">
        <f t="shared" si="387"/>
        <v>#N/A</v>
      </c>
      <c r="AJ2030" s="4">
        <f>'Enhanced Basket_AUTOLOAD'!P2030</f>
        <v>0</v>
      </c>
      <c r="AK2030" s="4">
        <f>'Enhanced Basket_AUTOLOAD'!Q2030</f>
        <v>0</v>
      </c>
      <c r="AL2030" s="4">
        <f>'Enhanced Basket_AUTOLOAD'!Y2030</f>
        <v>0</v>
      </c>
      <c r="AM2030" s="4" t="e">
        <f t="shared" si="388"/>
        <v>#N/A</v>
      </c>
      <c r="AN2030" s="4" t="str">
        <f t="shared" si="389"/>
        <v>NO</v>
      </c>
      <c r="AO2030" s="4" t="str">
        <f t="shared" si="390"/>
        <v>Cash-in-Lieu</v>
      </c>
    </row>
    <row r="2031" ht="15" customHeight="1" s="4" customFormat="1">
      <c r="A2031" s="4">
        <f>'Enhanced Basket_AUTOLOAD'!H2031</f>
        <v>0</v>
      </c>
      <c r="B2031" s="4" t="str">
        <f t="shared" si="379"/>
        <v>SELL</v>
      </c>
      <c r="C2031" s="4" t="s">
        <v>29</v>
      </c>
      <c r="D2031" s="4" t="str">
        <f t="shared" si="380"/>
        <v>MT</v>
      </c>
      <c r="E2031" s="4" t="str">
        <f t="shared" si="381"/>
      </c>
      <c r="F2031" s="4" t="str">
        <f t="shared" si="382"/>
        <v>CIL LOAD</v>
      </c>
      <c r="G2031" s="4">
        <f t="shared" si="383"/>
        <v>0</v>
      </c>
      <c r="H2031" s="4" t="e">
        <f t="shared" si="384"/>
        <v>#N/A</v>
      </c>
      <c r="I2031" s="4" t="e">
        <f>_xll.BDP(AG2031&amp;" equity","crncy_adj_px_last","eqy_fund_crncy=usd")</f>
        <v>#NAME?</v>
      </c>
      <c r="J2031" s="4" t="str">
        <f t="shared" si="385"/>
      </c>
      <c r="AA2031" s="4">
        <f t="shared" si="386"/>
        <v>0</v>
      </c>
      <c r="AB2031" s="4">
        <f>'Enhanced Basket_AUTOLOAD'!T2031</f>
        <v>0</v>
      </c>
      <c r="AC2031" s="4">
        <f>'Enhanced Basket_AUTOLOAD'!M2031</f>
        <v>0</v>
      </c>
      <c r="AD2031" s="4">
        <f>'Enhanced Basket_AUTOLOAD'!L2031</f>
        <v>0</v>
      </c>
      <c r="AE2031" s="4">
        <f>'Enhanced Basket_AUTOLOAD'!Z2031</f>
        <v>0</v>
      </c>
      <c r="AF2031" s="4">
        <f>'Enhanced Basket_AUTOLOAD'!AB2031</f>
        <v>0</v>
      </c>
      <c r="AG2031" s="4" t="e">
        <f>VLOOKUP(AJ2031,'Ticker Mapping'!$I$3:$M$6706,5,0)</f>
        <v>#N/A</v>
      </c>
      <c r="AH2031" s="4" t="e">
        <f>_xll.BDP(AK2031&amp;" SEDOL","TICKER_AND_EXCH_CODE")</f>
        <v>#NAME?</v>
      </c>
      <c r="AI2031" s="4" t="e">
        <f t="shared" si="387"/>
        <v>#N/A</v>
      </c>
      <c r="AJ2031" s="4">
        <f>'Enhanced Basket_AUTOLOAD'!P2031</f>
        <v>0</v>
      </c>
      <c r="AK2031" s="4">
        <f>'Enhanced Basket_AUTOLOAD'!Q2031</f>
        <v>0</v>
      </c>
      <c r="AL2031" s="4">
        <f>'Enhanced Basket_AUTOLOAD'!Y2031</f>
        <v>0</v>
      </c>
      <c r="AM2031" s="4" t="e">
        <f t="shared" si="388"/>
        <v>#N/A</v>
      </c>
      <c r="AN2031" s="4" t="str">
        <f t="shared" si="389"/>
        <v>NO</v>
      </c>
      <c r="AO2031" s="4" t="str">
        <f t="shared" si="390"/>
        <v>Cash-in-Lieu</v>
      </c>
    </row>
    <row r="2032" ht="15" customHeight="1" s="4" customFormat="1">
      <c r="A2032" s="4">
        <f>'Enhanced Basket_AUTOLOAD'!H2032</f>
        <v>0</v>
      </c>
      <c r="B2032" s="4" t="str">
        <f t="shared" si="379"/>
        <v>SELL</v>
      </c>
      <c r="C2032" s="4" t="s">
        <v>29</v>
      </c>
      <c r="D2032" s="4" t="str">
        <f t="shared" si="380"/>
        <v>MT</v>
      </c>
      <c r="E2032" s="4" t="str">
        <f t="shared" si="381"/>
      </c>
      <c r="F2032" s="4" t="str">
        <f t="shared" si="382"/>
        <v>CIL LOAD</v>
      </c>
      <c r="G2032" s="4">
        <f t="shared" si="383"/>
        <v>0</v>
      </c>
      <c r="H2032" s="4" t="e">
        <f t="shared" si="384"/>
        <v>#N/A</v>
      </c>
      <c r="I2032" s="4" t="e">
        <f>_xll.BDP(AG2032&amp;" equity","crncy_adj_px_last","eqy_fund_crncy=usd")</f>
        <v>#NAME?</v>
      </c>
      <c r="J2032" s="4" t="str">
        <f t="shared" si="385"/>
      </c>
      <c r="AA2032" s="4">
        <f t="shared" si="386"/>
        <v>0</v>
      </c>
      <c r="AB2032" s="4">
        <f>'Enhanced Basket_AUTOLOAD'!T2032</f>
        <v>0</v>
      </c>
      <c r="AC2032" s="4">
        <f>'Enhanced Basket_AUTOLOAD'!M2032</f>
        <v>0</v>
      </c>
      <c r="AD2032" s="4">
        <f>'Enhanced Basket_AUTOLOAD'!L2032</f>
        <v>0</v>
      </c>
      <c r="AE2032" s="4">
        <f>'Enhanced Basket_AUTOLOAD'!Z2032</f>
        <v>0</v>
      </c>
      <c r="AF2032" s="4">
        <f>'Enhanced Basket_AUTOLOAD'!AB2032</f>
        <v>0</v>
      </c>
      <c r="AG2032" s="4" t="e">
        <f>VLOOKUP(AJ2032,'Ticker Mapping'!$I$3:$M$6706,5,0)</f>
        <v>#N/A</v>
      </c>
      <c r="AH2032" s="4" t="e">
        <f>_xll.BDP(AK2032&amp;" SEDOL","TICKER_AND_EXCH_CODE")</f>
        <v>#NAME?</v>
      </c>
      <c r="AI2032" s="4" t="e">
        <f t="shared" si="387"/>
        <v>#N/A</v>
      </c>
      <c r="AJ2032" s="4">
        <f>'Enhanced Basket_AUTOLOAD'!P2032</f>
        <v>0</v>
      </c>
      <c r="AK2032" s="4">
        <f>'Enhanced Basket_AUTOLOAD'!Q2032</f>
        <v>0</v>
      </c>
      <c r="AL2032" s="4">
        <f>'Enhanced Basket_AUTOLOAD'!Y2032</f>
        <v>0</v>
      </c>
      <c r="AM2032" s="4" t="e">
        <f t="shared" si="388"/>
        <v>#N/A</v>
      </c>
      <c r="AN2032" s="4" t="str">
        <f t="shared" si="389"/>
        <v>NO</v>
      </c>
      <c r="AO2032" s="4" t="str">
        <f t="shared" si="390"/>
        <v>Cash-in-Lieu</v>
      </c>
    </row>
    <row r="2033" ht="15" customHeight="1" s="4" customFormat="1">
      <c r="A2033" s="4">
        <f>'Enhanced Basket_AUTOLOAD'!H2033</f>
        <v>0</v>
      </c>
      <c r="B2033" s="4" t="str">
        <f t="shared" si="379"/>
        <v>SELL</v>
      </c>
      <c r="C2033" s="4" t="s">
        <v>29</v>
      </c>
      <c r="D2033" s="4" t="str">
        <f t="shared" si="380"/>
        <v>MT</v>
      </c>
      <c r="E2033" s="4" t="str">
        <f t="shared" si="381"/>
      </c>
      <c r="F2033" s="4" t="str">
        <f t="shared" si="382"/>
        <v>CIL LOAD</v>
      </c>
      <c r="G2033" s="4">
        <f t="shared" si="383"/>
        <v>0</v>
      </c>
      <c r="H2033" s="4" t="e">
        <f t="shared" si="384"/>
        <v>#N/A</v>
      </c>
      <c r="I2033" s="4" t="e">
        <f>_xll.BDP(AG2033&amp;" equity","crncy_adj_px_last","eqy_fund_crncy=usd")</f>
        <v>#NAME?</v>
      </c>
      <c r="J2033" s="4" t="str">
        <f t="shared" si="385"/>
      </c>
      <c r="AA2033" s="4">
        <f t="shared" si="386"/>
        <v>0</v>
      </c>
      <c r="AB2033" s="4">
        <f>'Enhanced Basket_AUTOLOAD'!T2033</f>
        <v>0</v>
      </c>
      <c r="AC2033" s="4">
        <f>'Enhanced Basket_AUTOLOAD'!M2033</f>
        <v>0</v>
      </c>
      <c r="AD2033" s="4">
        <f>'Enhanced Basket_AUTOLOAD'!L2033</f>
        <v>0</v>
      </c>
      <c r="AE2033" s="4">
        <f>'Enhanced Basket_AUTOLOAD'!Z2033</f>
        <v>0</v>
      </c>
      <c r="AF2033" s="4">
        <f>'Enhanced Basket_AUTOLOAD'!AB2033</f>
        <v>0</v>
      </c>
      <c r="AG2033" s="4" t="e">
        <f>VLOOKUP(AJ2033,'Ticker Mapping'!$I$3:$M$6706,5,0)</f>
        <v>#N/A</v>
      </c>
      <c r="AH2033" s="4" t="e">
        <f>_xll.BDP(AK2033&amp;" SEDOL","TICKER_AND_EXCH_CODE")</f>
        <v>#NAME?</v>
      </c>
      <c r="AI2033" s="4" t="e">
        <f t="shared" si="387"/>
        <v>#N/A</v>
      </c>
      <c r="AJ2033" s="4">
        <f>'Enhanced Basket_AUTOLOAD'!P2033</f>
        <v>0</v>
      </c>
      <c r="AK2033" s="4">
        <f>'Enhanced Basket_AUTOLOAD'!Q2033</f>
        <v>0</v>
      </c>
      <c r="AL2033" s="4">
        <f>'Enhanced Basket_AUTOLOAD'!Y2033</f>
        <v>0</v>
      </c>
      <c r="AM2033" s="4" t="e">
        <f t="shared" si="388"/>
        <v>#N/A</v>
      </c>
      <c r="AN2033" s="4" t="str">
        <f t="shared" si="389"/>
        <v>NO</v>
      </c>
      <c r="AO2033" s="4" t="str">
        <f t="shared" si="390"/>
        <v>Cash-in-Lieu</v>
      </c>
    </row>
    <row r="2034" ht="15" customHeight="1" s="4" customFormat="1">
      <c r="A2034" s="4">
        <f>'Enhanced Basket_AUTOLOAD'!H2034</f>
        <v>0</v>
      </c>
      <c r="B2034" s="4" t="str">
        <f t="shared" si="379"/>
        <v>SELL</v>
      </c>
      <c r="C2034" s="4" t="s">
        <v>29</v>
      </c>
      <c r="D2034" s="4" t="str">
        <f t="shared" si="380"/>
        <v>MT</v>
      </c>
      <c r="E2034" s="4" t="str">
        <f t="shared" si="381"/>
      </c>
      <c r="F2034" s="4" t="str">
        <f t="shared" si="382"/>
        <v>CIL LOAD</v>
      </c>
      <c r="G2034" s="4">
        <f t="shared" si="383"/>
        <v>0</v>
      </c>
      <c r="H2034" s="4" t="e">
        <f t="shared" si="384"/>
        <v>#N/A</v>
      </c>
      <c r="I2034" s="4" t="e">
        <f>_xll.BDP(AG2034&amp;" equity","crncy_adj_px_last","eqy_fund_crncy=usd")</f>
        <v>#NAME?</v>
      </c>
      <c r="J2034" s="4" t="str">
        <f t="shared" si="385"/>
      </c>
      <c r="AA2034" s="4">
        <f t="shared" si="386"/>
        <v>0</v>
      </c>
      <c r="AB2034" s="4">
        <f>'Enhanced Basket_AUTOLOAD'!T2034</f>
        <v>0</v>
      </c>
      <c r="AC2034" s="4">
        <f>'Enhanced Basket_AUTOLOAD'!M2034</f>
        <v>0</v>
      </c>
      <c r="AD2034" s="4">
        <f>'Enhanced Basket_AUTOLOAD'!L2034</f>
        <v>0</v>
      </c>
      <c r="AE2034" s="4">
        <f>'Enhanced Basket_AUTOLOAD'!Z2034</f>
        <v>0</v>
      </c>
      <c r="AF2034" s="4">
        <f>'Enhanced Basket_AUTOLOAD'!AB2034</f>
        <v>0</v>
      </c>
      <c r="AG2034" s="4" t="e">
        <f>VLOOKUP(AJ2034,'Ticker Mapping'!$I$3:$M$6706,5,0)</f>
        <v>#N/A</v>
      </c>
      <c r="AH2034" s="4" t="e">
        <f>_xll.BDP(AK2034&amp;" SEDOL","TICKER_AND_EXCH_CODE")</f>
        <v>#NAME?</v>
      </c>
      <c r="AI2034" s="4" t="e">
        <f t="shared" si="387"/>
        <v>#N/A</v>
      </c>
      <c r="AJ2034" s="4">
        <f>'Enhanced Basket_AUTOLOAD'!P2034</f>
        <v>0</v>
      </c>
      <c r="AK2034" s="4">
        <f>'Enhanced Basket_AUTOLOAD'!Q2034</f>
        <v>0</v>
      </c>
      <c r="AL2034" s="4">
        <f>'Enhanced Basket_AUTOLOAD'!Y2034</f>
        <v>0</v>
      </c>
      <c r="AM2034" s="4" t="e">
        <f t="shared" si="388"/>
        <v>#N/A</v>
      </c>
      <c r="AN2034" s="4" t="str">
        <f t="shared" si="389"/>
        <v>NO</v>
      </c>
      <c r="AO2034" s="4" t="str">
        <f t="shared" si="390"/>
        <v>Cash-in-Lieu</v>
      </c>
    </row>
    <row r="2035" ht="15" customHeight="1" s="4" customFormat="1">
      <c r="A2035" s="4">
        <f>'Enhanced Basket_AUTOLOAD'!H2035</f>
        <v>0</v>
      </c>
      <c r="B2035" s="4" t="str">
        <f t="shared" si="379"/>
        <v>SELL</v>
      </c>
      <c r="C2035" s="4" t="s">
        <v>29</v>
      </c>
      <c r="D2035" s="4" t="str">
        <f t="shared" si="380"/>
        <v>MT</v>
      </c>
      <c r="E2035" s="4" t="str">
        <f t="shared" si="381"/>
      </c>
      <c r="F2035" s="4" t="str">
        <f t="shared" si="382"/>
        <v>CIL LOAD</v>
      </c>
      <c r="G2035" s="4">
        <f t="shared" si="383"/>
        <v>0</v>
      </c>
      <c r="H2035" s="4" t="e">
        <f t="shared" si="384"/>
        <v>#N/A</v>
      </c>
      <c r="I2035" s="4" t="e">
        <f>_xll.BDP(AG2035&amp;" equity","crncy_adj_px_last","eqy_fund_crncy=usd")</f>
        <v>#NAME?</v>
      </c>
      <c r="J2035" s="4" t="str">
        <f t="shared" si="385"/>
      </c>
      <c r="AA2035" s="4">
        <f t="shared" si="386"/>
        <v>0</v>
      </c>
      <c r="AB2035" s="4">
        <f>'Enhanced Basket_AUTOLOAD'!T2035</f>
        <v>0</v>
      </c>
      <c r="AC2035" s="4">
        <f>'Enhanced Basket_AUTOLOAD'!M2035</f>
        <v>0</v>
      </c>
      <c r="AD2035" s="4">
        <f>'Enhanced Basket_AUTOLOAD'!L2035</f>
        <v>0</v>
      </c>
      <c r="AE2035" s="4">
        <f>'Enhanced Basket_AUTOLOAD'!Z2035</f>
        <v>0</v>
      </c>
      <c r="AF2035" s="4">
        <f>'Enhanced Basket_AUTOLOAD'!AB2035</f>
        <v>0</v>
      </c>
      <c r="AG2035" s="4" t="e">
        <f>VLOOKUP(AJ2035,'Ticker Mapping'!$I$3:$M$6706,5,0)</f>
        <v>#N/A</v>
      </c>
      <c r="AH2035" s="4" t="e">
        <f>_xll.BDP(AK2035&amp;" SEDOL","TICKER_AND_EXCH_CODE")</f>
        <v>#NAME?</v>
      </c>
      <c r="AI2035" s="4" t="e">
        <f t="shared" si="387"/>
        <v>#N/A</v>
      </c>
      <c r="AJ2035" s="4">
        <f>'Enhanced Basket_AUTOLOAD'!P2035</f>
        <v>0</v>
      </c>
      <c r="AK2035" s="4">
        <f>'Enhanced Basket_AUTOLOAD'!Q2035</f>
        <v>0</v>
      </c>
      <c r="AL2035" s="4">
        <f>'Enhanced Basket_AUTOLOAD'!Y2035</f>
        <v>0</v>
      </c>
      <c r="AM2035" s="4" t="e">
        <f t="shared" si="388"/>
        <v>#N/A</v>
      </c>
      <c r="AN2035" s="4" t="str">
        <f t="shared" si="389"/>
        <v>NO</v>
      </c>
      <c r="AO2035" s="4" t="str">
        <f t="shared" si="390"/>
        <v>Cash-in-Lieu</v>
      </c>
    </row>
    <row r="2036" ht="15" customHeight="1" s="4" customFormat="1">
      <c r="A2036" s="4">
        <f>'Enhanced Basket_AUTOLOAD'!H2036</f>
        <v>0</v>
      </c>
      <c r="B2036" s="4" t="str">
        <f t="shared" si="379"/>
        <v>SELL</v>
      </c>
      <c r="C2036" s="4" t="s">
        <v>29</v>
      </c>
      <c r="D2036" s="4" t="str">
        <f t="shared" si="380"/>
        <v>MT</v>
      </c>
      <c r="E2036" s="4" t="str">
        <f t="shared" si="381"/>
      </c>
      <c r="F2036" s="4" t="str">
        <f t="shared" si="382"/>
        <v>CIL LOAD</v>
      </c>
      <c r="G2036" s="4">
        <f t="shared" si="383"/>
        <v>0</v>
      </c>
      <c r="H2036" s="4" t="e">
        <f t="shared" si="384"/>
        <v>#N/A</v>
      </c>
      <c r="I2036" s="4" t="e">
        <f>_xll.BDP(AG2036&amp;" equity","crncy_adj_px_last","eqy_fund_crncy=usd")</f>
        <v>#NAME?</v>
      </c>
      <c r="J2036" s="4" t="str">
        <f t="shared" si="385"/>
      </c>
      <c r="AA2036" s="4">
        <f t="shared" si="386"/>
        <v>0</v>
      </c>
      <c r="AB2036" s="4">
        <f>'Enhanced Basket_AUTOLOAD'!T2036</f>
        <v>0</v>
      </c>
      <c r="AC2036" s="4">
        <f>'Enhanced Basket_AUTOLOAD'!M2036</f>
        <v>0</v>
      </c>
      <c r="AD2036" s="4">
        <f>'Enhanced Basket_AUTOLOAD'!L2036</f>
        <v>0</v>
      </c>
      <c r="AE2036" s="4">
        <f>'Enhanced Basket_AUTOLOAD'!Z2036</f>
        <v>0</v>
      </c>
      <c r="AF2036" s="4">
        <f>'Enhanced Basket_AUTOLOAD'!AB2036</f>
        <v>0</v>
      </c>
      <c r="AG2036" s="4" t="e">
        <f>VLOOKUP(AJ2036,'Ticker Mapping'!$I$3:$M$6706,5,0)</f>
        <v>#N/A</v>
      </c>
      <c r="AH2036" s="4" t="e">
        <f>_xll.BDP(AK2036&amp;" SEDOL","TICKER_AND_EXCH_CODE")</f>
        <v>#NAME?</v>
      </c>
      <c r="AI2036" s="4" t="e">
        <f t="shared" si="387"/>
        <v>#N/A</v>
      </c>
      <c r="AJ2036" s="4">
        <f>'Enhanced Basket_AUTOLOAD'!P2036</f>
        <v>0</v>
      </c>
      <c r="AK2036" s="4">
        <f>'Enhanced Basket_AUTOLOAD'!Q2036</f>
        <v>0</v>
      </c>
      <c r="AL2036" s="4">
        <f>'Enhanced Basket_AUTOLOAD'!Y2036</f>
        <v>0</v>
      </c>
      <c r="AM2036" s="4" t="e">
        <f t="shared" si="388"/>
        <v>#N/A</v>
      </c>
      <c r="AN2036" s="4" t="str">
        <f t="shared" si="389"/>
        <v>NO</v>
      </c>
      <c r="AO2036" s="4" t="str">
        <f t="shared" si="390"/>
        <v>Cash-in-Lieu</v>
      </c>
    </row>
    <row r="2037" ht="15" customHeight="1" s="4" customFormat="1">
      <c r="A2037" s="4">
        <f>'Enhanced Basket_AUTOLOAD'!H2037</f>
        <v>0</v>
      </c>
      <c r="B2037" s="4" t="str">
        <f t="shared" si="379"/>
        <v>SELL</v>
      </c>
      <c r="C2037" s="4" t="s">
        <v>29</v>
      </c>
      <c r="D2037" s="4" t="str">
        <f t="shared" si="380"/>
        <v>MT</v>
      </c>
      <c r="E2037" s="4" t="str">
        <f t="shared" si="381"/>
      </c>
      <c r="F2037" s="4" t="str">
        <f t="shared" si="382"/>
        <v>CIL LOAD</v>
      </c>
      <c r="G2037" s="4">
        <f t="shared" si="383"/>
        <v>0</v>
      </c>
      <c r="H2037" s="4" t="e">
        <f t="shared" si="384"/>
        <v>#N/A</v>
      </c>
      <c r="I2037" s="4" t="e">
        <f>_xll.BDP(AG2037&amp;" equity","crncy_adj_px_last","eqy_fund_crncy=usd")</f>
        <v>#NAME?</v>
      </c>
      <c r="J2037" s="4" t="str">
        <f t="shared" si="385"/>
      </c>
      <c r="AA2037" s="4">
        <f t="shared" si="386"/>
        <v>0</v>
      </c>
      <c r="AB2037" s="4">
        <f>'Enhanced Basket_AUTOLOAD'!T2037</f>
        <v>0</v>
      </c>
      <c r="AC2037" s="4">
        <f>'Enhanced Basket_AUTOLOAD'!M2037</f>
        <v>0</v>
      </c>
      <c r="AD2037" s="4">
        <f>'Enhanced Basket_AUTOLOAD'!L2037</f>
        <v>0</v>
      </c>
      <c r="AE2037" s="4">
        <f>'Enhanced Basket_AUTOLOAD'!Z2037</f>
        <v>0</v>
      </c>
      <c r="AF2037" s="4">
        <f>'Enhanced Basket_AUTOLOAD'!AB2037</f>
        <v>0</v>
      </c>
      <c r="AG2037" s="4" t="e">
        <f>VLOOKUP(AJ2037,'Ticker Mapping'!$I$3:$M$6706,5,0)</f>
        <v>#N/A</v>
      </c>
      <c r="AH2037" s="4" t="e">
        <f>_xll.BDP(AK2037&amp;" SEDOL","TICKER_AND_EXCH_CODE")</f>
        <v>#NAME?</v>
      </c>
      <c r="AI2037" s="4" t="e">
        <f t="shared" si="387"/>
        <v>#N/A</v>
      </c>
      <c r="AJ2037" s="4">
        <f>'Enhanced Basket_AUTOLOAD'!P2037</f>
        <v>0</v>
      </c>
      <c r="AK2037" s="4">
        <f>'Enhanced Basket_AUTOLOAD'!Q2037</f>
        <v>0</v>
      </c>
      <c r="AL2037" s="4">
        <f>'Enhanced Basket_AUTOLOAD'!Y2037</f>
        <v>0</v>
      </c>
      <c r="AM2037" s="4" t="e">
        <f t="shared" si="388"/>
        <v>#N/A</v>
      </c>
      <c r="AN2037" s="4" t="str">
        <f t="shared" si="389"/>
        <v>NO</v>
      </c>
      <c r="AO2037" s="4" t="str">
        <f t="shared" si="390"/>
        <v>Cash-in-Lieu</v>
      </c>
    </row>
    <row r="2038" ht="15" customHeight="1" s="4" customFormat="1">
      <c r="A2038" s="4">
        <f>'Enhanced Basket_AUTOLOAD'!H2038</f>
        <v>0</v>
      </c>
      <c r="B2038" s="4" t="str">
        <f t="shared" si="379"/>
        <v>SELL</v>
      </c>
      <c r="C2038" s="4" t="s">
        <v>29</v>
      </c>
      <c r="D2038" s="4" t="str">
        <f t="shared" si="380"/>
        <v>MT</v>
      </c>
      <c r="E2038" s="4" t="str">
        <f t="shared" si="381"/>
      </c>
      <c r="F2038" s="4" t="str">
        <f t="shared" si="382"/>
        <v>CIL LOAD</v>
      </c>
      <c r="G2038" s="4">
        <f t="shared" si="383"/>
        <v>0</v>
      </c>
      <c r="H2038" s="4" t="e">
        <f t="shared" si="384"/>
        <v>#N/A</v>
      </c>
      <c r="I2038" s="4" t="e">
        <f>_xll.BDP(AG2038&amp;" equity","crncy_adj_px_last","eqy_fund_crncy=usd")</f>
        <v>#NAME?</v>
      </c>
      <c r="J2038" s="4" t="str">
        <f t="shared" si="385"/>
      </c>
      <c r="AA2038" s="4">
        <f t="shared" si="386"/>
        <v>0</v>
      </c>
      <c r="AB2038" s="4">
        <f>'Enhanced Basket_AUTOLOAD'!T2038</f>
        <v>0</v>
      </c>
      <c r="AC2038" s="4">
        <f>'Enhanced Basket_AUTOLOAD'!M2038</f>
        <v>0</v>
      </c>
      <c r="AD2038" s="4">
        <f>'Enhanced Basket_AUTOLOAD'!L2038</f>
        <v>0</v>
      </c>
      <c r="AE2038" s="4">
        <f>'Enhanced Basket_AUTOLOAD'!Z2038</f>
        <v>0</v>
      </c>
      <c r="AF2038" s="4">
        <f>'Enhanced Basket_AUTOLOAD'!AB2038</f>
        <v>0</v>
      </c>
      <c r="AG2038" s="4" t="e">
        <f>VLOOKUP(AJ2038,'Ticker Mapping'!$I$3:$M$6706,5,0)</f>
        <v>#N/A</v>
      </c>
      <c r="AH2038" s="4" t="e">
        <f>_xll.BDP(AK2038&amp;" SEDOL","TICKER_AND_EXCH_CODE")</f>
        <v>#NAME?</v>
      </c>
      <c r="AI2038" s="4" t="e">
        <f t="shared" si="387"/>
        <v>#N/A</v>
      </c>
      <c r="AJ2038" s="4">
        <f>'Enhanced Basket_AUTOLOAD'!P2038</f>
        <v>0</v>
      </c>
      <c r="AK2038" s="4">
        <f>'Enhanced Basket_AUTOLOAD'!Q2038</f>
        <v>0</v>
      </c>
      <c r="AL2038" s="4">
        <f>'Enhanced Basket_AUTOLOAD'!Y2038</f>
        <v>0</v>
      </c>
      <c r="AM2038" s="4" t="e">
        <f t="shared" si="388"/>
        <v>#N/A</v>
      </c>
      <c r="AN2038" s="4" t="str">
        <f t="shared" si="389"/>
        <v>NO</v>
      </c>
      <c r="AO2038" s="4" t="str">
        <f t="shared" si="390"/>
        <v>Cash-in-Lieu</v>
      </c>
    </row>
    <row r="2039" ht="15" customHeight="1" s="4" customFormat="1">
      <c r="A2039" s="4">
        <f>'Enhanced Basket_AUTOLOAD'!H2039</f>
        <v>0</v>
      </c>
      <c r="B2039" s="4" t="str">
        <f t="shared" si="379"/>
        <v>SELL</v>
      </c>
      <c r="C2039" s="4" t="s">
        <v>29</v>
      </c>
      <c r="D2039" s="4" t="str">
        <f t="shared" si="380"/>
        <v>MT</v>
      </c>
      <c r="E2039" s="4" t="str">
        <f t="shared" si="381"/>
      </c>
      <c r="F2039" s="4" t="str">
        <f t="shared" si="382"/>
        <v>CIL LOAD</v>
      </c>
      <c r="G2039" s="4">
        <f t="shared" si="383"/>
        <v>0</v>
      </c>
      <c r="H2039" s="4" t="e">
        <f t="shared" si="384"/>
        <v>#N/A</v>
      </c>
      <c r="I2039" s="4" t="e">
        <f>_xll.BDP(AG2039&amp;" equity","crncy_adj_px_last","eqy_fund_crncy=usd")</f>
        <v>#NAME?</v>
      </c>
      <c r="J2039" s="4" t="str">
        <f t="shared" si="385"/>
      </c>
      <c r="AA2039" s="4">
        <f t="shared" si="386"/>
        <v>0</v>
      </c>
      <c r="AB2039" s="4">
        <f>'Enhanced Basket_AUTOLOAD'!T2039</f>
        <v>0</v>
      </c>
      <c r="AC2039" s="4">
        <f>'Enhanced Basket_AUTOLOAD'!M2039</f>
        <v>0</v>
      </c>
      <c r="AD2039" s="4">
        <f>'Enhanced Basket_AUTOLOAD'!L2039</f>
        <v>0</v>
      </c>
      <c r="AE2039" s="4">
        <f>'Enhanced Basket_AUTOLOAD'!Z2039</f>
        <v>0</v>
      </c>
      <c r="AF2039" s="4">
        <f>'Enhanced Basket_AUTOLOAD'!AB2039</f>
        <v>0</v>
      </c>
      <c r="AG2039" s="4" t="e">
        <f>VLOOKUP(AJ2039,'Ticker Mapping'!$I$3:$M$6706,5,0)</f>
        <v>#N/A</v>
      </c>
      <c r="AH2039" s="4" t="e">
        <f>_xll.BDP(AK2039&amp;" SEDOL","TICKER_AND_EXCH_CODE")</f>
        <v>#NAME?</v>
      </c>
      <c r="AI2039" s="4" t="e">
        <f t="shared" si="387"/>
        <v>#N/A</v>
      </c>
      <c r="AJ2039" s="4">
        <f>'Enhanced Basket_AUTOLOAD'!P2039</f>
        <v>0</v>
      </c>
      <c r="AK2039" s="4">
        <f>'Enhanced Basket_AUTOLOAD'!Q2039</f>
        <v>0</v>
      </c>
      <c r="AL2039" s="4">
        <f>'Enhanced Basket_AUTOLOAD'!Y2039</f>
        <v>0</v>
      </c>
      <c r="AM2039" s="4" t="e">
        <f t="shared" si="388"/>
        <v>#N/A</v>
      </c>
      <c r="AN2039" s="4" t="str">
        <f t="shared" si="389"/>
        <v>NO</v>
      </c>
      <c r="AO2039" s="4" t="str">
        <f t="shared" si="390"/>
        <v>Cash-in-Lieu</v>
      </c>
    </row>
    <row r="2040" ht="15" customHeight="1" s="4" customFormat="1">
      <c r="A2040" s="4">
        <f>'Enhanced Basket_AUTOLOAD'!H2040</f>
        <v>0</v>
      </c>
      <c r="B2040" s="4" t="str">
        <f t="shared" si="379"/>
        <v>SELL</v>
      </c>
      <c r="C2040" s="4" t="s">
        <v>29</v>
      </c>
      <c r="D2040" s="4" t="str">
        <f t="shared" si="380"/>
        <v>MT</v>
      </c>
      <c r="E2040" s="4" t="str">
        <f t="shared" si="381"/>
      </c>
      <c r="F2040" s="4" t="str">
        <f t="shared" si="382"/>
        <v>CIL LOAD</v>
      </c>
      <c r="G2040" s="4">
        <f t="shared" si="383"/>
        <v>0</v>
      </c>
      <c r="H2040" s="4" t="e">
        <f t="shared" si="384"/>
        <v>#N/A</v>
      </c>
      <c r="I2040" s="4" t="e">
        <f>_xll.BDP(AG2040&amp;" equity","crncy_adj_px_last","eqy_fund_crncy=usd")</f>
        <v>#NAME?</v>
      </c>
      <c r="J2040" s="4" t="str">
        <f t="shared" si="385"/>
      </c>
      <c r="AA2040" s="4">
        <f t="shared" si="386"/>
        <v>0</v>
      </c>
      <c r="AB2040" s="4">
        <f>'Enhanced Basket_AUTOLOAD'!T2040</f>
        <v>0</v>
      </c>
      <c r="AC2040" s="4">
        <f>'Enhanced Basket_AUTOLOAD'!M2040</f>
        <v>0</v>
      </c>
      <c r="AD2040" s="4">
        <f>'Enhanced Basket_AUTOLOAD'!L2040</f>
        <v>0</v>
      </c>
      <c r="AE2040" s="4">
        <f>'Enhanced Basket_AUTOLOAD'!Z2040</f>
        <v>0</v>
      </c>
      <c r="AF2040" s="4">
        <f>'Enhanced Basket_AUTOLOAD'!AB2040</f>
        <v>0</v>
      </c>
      <c r="AG2040" s="4" t="e">
        <f>VLOOKUP(AJ2040,'Ticker Mapping'!$I$3:$M$6706,5,0)</f>
        <v>#N/A</v>
      </c>
      <c r="AH2040" s="4" t="e">
        <f>_xll.BDP(AK2040&amp;" SEDOL","TICKER_AND_EXCH_CODE")</f>
        <v>#NAME?</v>
      </c>
      <c r="AI2040" s="4" t="e">
        <f t="shared" si="387"/>
        <v>#N/A</v>
      </c>
      <c r="AJ2040" s="4">
        <f>'Enhanced Basket_AUTOLOAD'!P2040</f>
        <v>0</v>
      </c>
      <c r="AK2040" s="4">
        <f>'Enhanced Basket_AUTOLOAD'!Q2040</f>
        <v>0</v>
      </c>
      <c r="AL2040" s="4">
        <f>'Enhanced Basket_AUTOLOAD'!Y2040</f>
        <v>0</v>
      </c>
      <c r="AM2040" s="4" t="e">
        <f t="shared" si="388"/>
        <v>#N/A</v>
      </c>
      <c r="AN2040" s="4" t="str">
        <f t="shared" si="389"/>
        <v>NO</v>
      </c>
      <c r="AO2040" s="4" t="str">
        <f t="shared" si="390"/>
        <v>Cash-in-Lieu</v>
      </c>
    </row>
    <row r="2041" ht="15" customHeight="1" s="4" customFormat="1">
      <c r="A2041" s="4">
        <f>'Enhanced Basket_AUTOLOAD'!H2041</f>
        <v>0</v>
      </c>
      <c r="B2041" s="4" t="str">
        <f t="shared" si="379"/>
        <v>SELL</v>
      </c>
      <c r="C2041" s="4" t="s">
        <v>29</v>
      </c>
      <c r="D2041" s="4" t="str">
        <f t="shared" si="380"/>
        <v>MT</v>
      </c>
      <c r="E2041" s="4" t="str">
        <f t="shared" si="381"/>
      </c>
      <c r="F2041" s="4" t="str">
        <f t="shared" si="382"/>
        <v>CIL LOAD</v>
      </c>
      <c r="G2041" s="4">
        <f t="shared" si="383"/>
        <v>0</v>
      </c>
      <c r="H2041" s="4" t="e">
        <f t="shared" si="384"/>
        <v>#N/A</v>
      </c>
      <c r="I2041" s="4" t="e">
        <f>_xll.BDP(AG2041&amp;" equity","crncy_adj_px_last","eqy_fund_crncy=usd")</f>
        <v>#NAME?</v>
      </c>
      <c r="J2041" s="4" t="str">
        <f t="shared" si="385"/>
      </c>
      <c r="AA2041" s="4">
        <f t="shared" si="386"/>
        <v>0</v>
      </c>
      <c r="AB2041" s="4">
        <f>'Enhanced Basket_AUTOLOAD'!T2041</f>
        <v>0</v>
      </c>
      <c r="AC2041" s="4">
        <f>'Enhanced Basket_AUTOLOAD'!M2041</f>
        <v>0</v>
      </c>
      <c r="AD2041" s="4">
        <f>'Enhanced Basket_AUTOLOAD'!L2041</f>
        <v>0</v>
      </c>
      <c r="AE2041" s="4">
        <f>'Enhanced Basket_AUTOLOAD'!Z2041</f>
        <v>0</v>
      </c>
      <c r="AF2041" s="4">
        <f>'Enhanced Basket_AUTOLOAD'!AB2041</f>
        <v>0</v>
      </c>
      <c r="AG2041" s="4" t="e">
        <f>VLOOKUP(AJ2041,'Ticker Mapping'!$I$3:$M$6706,5,0)</f>
        <v>#N/A</v>
      </c>
      <c r="AH2041" s="4" t="e">
        <f>_xll.BDP(AK2041&amp;" SEDOL","TICKER_AND_EXCH_CODE")</f>
        <v>#NAME?</v>
      </c>
      <c r="AI2041" s="4" t="e">
        <f t="shared" si="387"/>
        <v>#N/A</v>
      </c>
      <c r="AJ2041" s="4">
        <f>'Enhanced Basket_AUTOLOAD'!P2041</f>
        <v>0</v>
      </c>
      <c r="AK2041" s="4">
        <f>'Enhanced Basket_AUTOLOAD'!Q2041</f>
        <v>0</v>
      </c>
      <c r="AL2041" s="4">
        <f>'Enhanced Basket_AUTOLOAD'!Y2041</f>
        <v>0</v>
      </c>
      <c r="AM2041" s="4" t="e">
        <f t="shared" si="388"/>
        <v>#N/A</v>
      </c>
      <c r="AN2041" s="4" t="str">
        <f t="shared" si="389"/>
        <v>NO</v>
      </c>
      <c r="AO2041" s="4" t="str">
        <f t="shared" si="390"/>
        <v>Cash-in-Lieu</v>
      </c>
    </row>
    <row r="2042" ht="15" customHeight="1" s="4" customFormat="1">
      <c r="A2042" s="4">
        <f>'Enhanced Basket_AUTOLOAD'!H2042</f>
        <v>0</v>
      </c>
      <c r="B2042" s="4" t="str">
        <f t="shared" si="379"/>
        <v>SELL</v>
      </c>
      <c r="C2042" s="4" t="s">
        <v>29</v>
      </c>
      <c r="D2042" s="4" t="str">
        <f t="shared" si="380"/>
        <v>MT</v>
      </c>
      <c r="E2042" s="4" t="str">
        <f t="shared" si="381"/>
      </c>
      <c r="F2042" s="4" t="str">
        <f t="shared" si="382"/>
        <v>CIL LOAD</v>
      </c>
      <c r="G2042" s="4">
        <f t="shared" si="383"/>
        <v>0</v>
      </c>
      <c r="H2042" s="4" t="e">
        <f t="shared" si="384"/>
        <v>#N/A</v>
      </c>
      <c r="I2042" s="4" t="e">
        <f>_xll.BDP(AG2042&amp;" equity","crncy_adj_px_last","eqy_fund_crncy=usd")</f>
        <v>#NAME?</v>
      </c>
      <c r="J2042" s="4" t="str">
        <f t="shared" si="385"/>
      </c>
      <c r="AA2042" s="4">
        <f t="shared" si="386"/>
        <v>0</v>
      </c>
      <c r="AB2042" s="4">
        <f>'Enhanced Basket_AUTOLOAD'!T2042</f>
        <v>0</v>
      </c>
      <c r="AC2042" s="4">
        <f>'Enhanced Basket_AUTOLOAD'!M2042</f>
        <v>0</v>
      </c>
      <c r="AD2042" s="4">
        <f>'Enhanced Basket_AUTOLOAD'!L2042</f>
        <v>0</v>
      </c>
      <c r="AE2042" s="4">
        <f>'Enhanced Basket_AUTOLOAD'!Z2042</f>
        <v>0</v>
      </c>
      <c r="AF2042" s="4">
        <f>'Enhanced Basket_AUTOLOAD'!AB2042</f>
        <v>0</v>
      </c>
      <c r="AG2042" s="4" t="e">
        <f>VLOOKUP(AJ2042,'Ticker Mapping'!$I$3:$M$6706,5,0)</f>
        <v>#N/A</v>
      </c>
      <c r="AH2042" s="4" t="e">
        <f>_xll.BDP(AK2042&amp;" SEDOL","TICKER_AND_EXCH_CODE")</f>
        <v>#NAME?</v>
      </c>
      <c r="AI2042" s="4" t="e">
        <f t="shared" si="387"/>
        <v>#N/A</v>
      </c>
      <c r="AJ2042" s="4">
        <f>'Enhanced Basket_AUTOLOAD'!P2042</f>
        <v>0</v>
      </c>
      <c r="AK2042" s="4">
        <f>'Enhanced Basket_AUTOLOAD'!Q2042</f>
        <v>0</v>
      </c>
      <c r="AL2042" s="4">
        <f>'Enhanced Basket_AUTOLOAD'!Y2042</f>
        <v>0</v>
      </c>
      <c r="AM2042" s="4" t="e">
        <f t="shared" si="388"/>
        <v>#N/A</v>
      </c>
      <c r="AN2042" s="4" t="str">
        <f t="shared" si="389"/>
        <v>NO</v>
      </c>
      <c r="AO2042" s="4" t="str">
        <f t="shared" si="390"/>
        <v>Cash-in-Lieu</v>
      </c>
    </row>
    <row r="2043" ht="15" customHeight="1" s="4" customFormat="1">
      <c r="A2043" s="4">
        <f>'Enhanced Basket_AUTOLOAD'!H2043</f>
        <v>0</v>
      </c>
      <c r="B2043" s="4" t="str">
        <f t="shared" si="379"/>
        <v>SELL</v>
      </c>
      <c r="C2043" s="4" t="s">
        <v>29</v>
      </c>
      <c r="D2043" s="4" t="str">
        <f t="shared" si="380"/>
        <v>MT</v>
      </c>
      <c r="E2043" s="4" t="str">
        <f t="shared" si="381"/>
      </c>
      <c r="F2043" s="4" t="str">
        <f t="shared" si="382"/>
        <v>CIL LOAD</v>
      </c>
      <c r="G2043" s="4">
        <f t="shared" si="383"/>
        <v>0</v>
      </c>
      <c r="H2043" s="4" t="e">
        <f t="shared" si="384"/>
        <v>#N/A</v>
      </c>
      <c r="I2043" s="4" t="e">
        <f>_xll.BDP(AG2043&amp;" equity","crncy_adj_px_last","eqy_fund_crncy=usd")</f>
        <v>#NAME?</v>
      </c>
      <c r="J2043" s="4" t="str">
        <f t="shared" si="385"/>
      </c>
      <c r="AA2043" s="4">
        <f t="shared" si="386"/>
        <v>0</v>
      </c>
      <c r="AB2043" s="4">
        <f>'Enhanced Basket_AUTOLOAD'!T2043</f>
        <v>0</v>
      </c>
      <c r="AC2043" s="4">
        <f>'Enhanced Basket_AUTOLOAD'!M2043</f>
        <v>0</v>
      </c>
      <c r="AD2043" s="4">
        <f>'Enhanced Basket_AUTOLOAD'!L2043</f>
        <v>0</v>
      </c>
      <c r="AE2043" s="4">
        <f>'Enhanced Basket_AUTOLOAD'!Z2043</f>
        <v>0</v>
      </c>
      <c r="AF2043" s="4">
        <f>'Enhanced Basket_AUTOLOAD'!AB2043</f>
        <v>0</v>
      </c>
      <c r="AG2043" s="4" t="e">
        <f>VLOOKUP(AJ2043,'Ticker Mapping'!$I$3:$M$6706,5,0)</f>
        <v>#N/A</v>
      </c>
      <c r="AH2043" s="4" t="e">
        <f>_xll.BDP(AK2043&amp;" SEDOL","TICKER_AND_EXCH_CODE")</f>
        <v>#NAME?</v>
      </c>
      <c r="AI2043" s="4" t="e">
        <f t="shared" si="387"/>
        <v>#N/A</v>
      </c>
      <c r="AJ2043" s="4">
        <f>'Enhanced Basket_AUTOLOAD'!P2043</f>
        <v>0</v>
      </c>
      <c r="AK2043" s="4">
        <f>'Enhanced Basket_AUTOLOAD'!Q2043</f>
        <v>0</v>
      </c>
      <c r="AL2043" s="4">
        <f>'Enhanced Basket_AUTOLOAD'!Y2043</f>
        <v>0</v>
      </c>
      <c r="AM2043" s="4" t="e">
        <f t="shared" si="388"/>
        <v>#N/A</v>
      </c>
      <c r="AN2043" s="4" t="str">
        <f t="shared" si="389"/>
        <v>NO</v>
      </c>
      <c r="AO2043" s="4" t="str">
        <f t="shared" si="390"/>
        <v>Cash-in-Lieu</v>
      </c>
    </row>
    <row r="2044" ht="15" customHeight="1" s="4" customFormat="1">
      <c r="A2044" s="4">
        <f>'Enhanced Basket_AUTOLOAD'!H2044</f>
        <v>0</v>
      </c>
      <c r="B2044" s="4" t="str">
        <f t="shared" si="379"/>
        <v>SELL</v>
      </c>
      <c r="C2044" s="4" t="s">
        <v>29</v>
      </c>
      <c r="D2044" s="4" t="str">
        <f t="shared" si="380"/>
        <v>MT</v>
      </c>
      <c r="E2044" s="4" t="str">
        <f t="shared" si="381"/>
      </c>
      <c r="F2044" s="4" t="str">
        <f t="shared" si="382"/>
        <v>CIL LOAD</v>
      </c>
      <c r="G2044" s="4">
        <f t="shared" si="383"/>
        <v>0</v>
      </c>
      <c r="H2044" s="4" t="e">
        <f t="shared" si="384"/>
        <v>#N/A</v>
      </c>
      <c r="I2044" s="4" t="e">
        <f>_xll.BDP(AG2044&amp;" equity","crncy_adj_px_last","eqy_fund_crncy=usd")</f>
        <v>#NAME?</v>
      </c>
      <c r="J2044" s="4" t="str">
        <f t="shared" si="385"/>
      </c>
      <c r="AA2044" s="4">
        <f t="shared" si="386"/>
        <v>0</v>
      </c>
      <c r="AB2044" s="4">
        <f>'Enhanced Basket_AUTOLOAD'!T2044</f>
        <v>0</v>
      </c>
      <c r="AC2044" s="4">
        <f>'Enhanced Basket_AUTOLOAD'!M2044</f>
        <v>0</v>
      </c>
      <c r="AD2044" s="4">
        <f>'Enhanced Basket_AUTOLOAD'!L2044</f>
        <v>0</v>
      </c>
      <c r="AE2044" s="4">
        <f>'Enhanced Basket_AUTOLOAD'!Z2044</f>
        <v>0</v>
      </c>
      <c r="AF2044" s="4">
        <f>'Enhanced Basket_AUTOLOAD'!AB2044</f>
        <v>0</v>
      </c>
      <c r="AG2044" s="4" t="e">
        <f>VLOOKUP(AJ2044,'Ticker Mapping'!$I$3:$M$6706,5,0)</f>
        <v>#N/A</v>
      </c>
      <c r="AH2044" s="4" t="e">
        <f>_xll.BDP(AK2044&amp;" SEDOL","TICKER_AND_EXCH_CODE")</f>
        <v>#NAME?</v>
      </c>
      <c r="AI2044" s="4" t="e">
        <f t="shared" si="387"/>
        <v>#N/A</v>
      </c>
      <c r="AJ2044" s="4">
        <f>'Enhanced Basket_AUTOLOAD'!P2044</f>
        <v>0</v>
      </c>
      <c r="AK2044" s="4">
        <f>'Enhanced Basket_AUTOLOAD'!Q2044</f>
        <v>0</v>
      </c>
      <c r="AL2044" s="4">
        <f>'Enhanced Basket_AUTOLOAD'!Y2044</f>
        <v>0</v>
      </c>
      <c r="AM2044" s="4" t="e">
        <f t="shared" si="388"/>
        <v>#N/A</v>
      </c>
      <c r="AN2044" s="4" t="str">
        <f t="shared" si="389"/>
        <v>NO</v>
      </c>
      <c r="AO2044" s="4" t="str">
        <f t="shared" si="390"/>
        <v>Cash-in-Lieu</v>
      </c>
    </row>
    <row r="2045" ht="15" customHeight="1" s="4" customFormat="1">
      <c r="A2045" s="4">
        <f>'Enhanced Basket_AUTOLOAD'!H2045</f>
        <v>0</v>
      </c>
      <c r="B2045" s="4" t="str">
        <f t="shared" si="379"/>
        <v>SELL</v>
      </c>
      <c r="C2045" s="4" t="s">
        <v>29</v>
      </c>
      <c r="D2045" s="4" t="str">
        <f t="shared" si="380"/>
        <v>MT</v>
      </c>
      <c r="E2045" s="4" t="str">
        <f t="shared" si="381"/>
      </c>
      <c r="F2045" s="4" t="str">
        <f t="shared" si="382"/>
        <v>CIL LOAD</v>
      </c>
      <c r="G2045" s="4">
        <f t="shared" si="383"/>
        <v>0</v>
      </c>
      <c r="H2045" s="4" t="e">
        <f t="shared" si="384"/>
        <v>#N/A</v>
      </c>
      <c r="I2045" s="4" t="e">
        <f>_xll.BDP(AG2045&amp;" equity","crncy_adj_px_last","eqy_fund_crncy=usd")</f>
        <v>#NAME?</v>
      </c>
      <c r="J2045" s="4" t="str">
        <f t="shared" si="385"/>
      </c>
      <c r="AA2045" s="4">
        <f t="shared" si="386"/>
        <v>0</v>
      </c>
      <c r="AB2045" s="4">
        <f>'Enhanced Basket_AUTOLOAD'!T2045</f>
        <v>0</v>
      </c>
      <c r="AC2045" s="4">
        <f>'Enhanced Basket_AUTOLOAD'!M2045</f>
        <v>0</v>
      </c>
      <c r="AD2045" s="4">
        <f>'Enhanced Basket_AUTOLOAD'!L2045</f>
        <v>0</v>
      </c>
      <c r="AE2045" s="4">
        <f>'Enhanced Basket_AUTOLOAD'!Z2045</f>
        <v>0</v>
      </c>
      <c r="AF2045" s="4">
        <f>'Enhanced Basket_AUTOLOAD'!AB2045</f>
        <v>0</v>
      </c>
      <c r="AG2045" s="4" t="e">
        <f>VLOOKUP(AJ2045,'Ticker Mapping'!$I$3:$M$6706,5,0)</f>
        <v>#N/A</v>
      </c>
      <c r="AH2045" s="4" t="e">
        <f>_xll.BDP(AK2045&amp;" SEDOL","TICKER_AND_EXCH_CODE")</f>
        <v>#NAME?</v>
      </c>
      <c r="AI2045" s="4" t="e">
        <f t="shared" si="387"/>
        <v>#N/A</v>
      </c>
      <c r="AJ2045" s="4">
        <f>'Enhanced Basket_AUTOLOAD'!P2045</f>
        <v>0</v>
      </c>
      <c r="AK2045" s="4">
        <f>'Enhanced Basket_AUTOLOAD'!Q2045</f>
        <v>0</v>
      </c>
      <c r="AL2045" s="4">
        <f>'Enhanced Basket_AUTOLOAD'!Y2045</f>
        <v>0</v>
      </c>
      <c r="AM2045" s="4" t="e">
        <f t="shared" si="388"/>
        <v>#N/A</v>
      </c>
      <c r="AN2045" s="4" t="str">
        <f t="shared" si="389"/>
        <v>NO</v>
      </c>
      <c r="AO2045" s="4" t="str">
        <f t="shared" si="390"/>
        <v>Cash-in-Lieu</v>
      </c>
    </row>
    <row r="2046" ht="15" customHeight="1" s="4" customFormat="1">
      <c r="A2046" s="4">
        <f>'Enhanced Basket_AUTOLOAD'!H2046</f>
        <v>0</v>
      </c>
      <c r="B2046" s="4" t="str">
        <f t="shared" si="379"/>
        <v>SELL</v>
      </c>
      <c r="C2046" s="4" t="s">
        <v>29</v>
      </c>
      <c r="D2046" s="4" t="str">
        <f t="shared" si="380"/>
        <v>MT</v>
      </c>
      <c r="E2046" s="4" t="str">
        <f t="shared" si="381"/>
      </c>
      <c r="F2046" s="4" t="str">
        <f t="shared" si="382"/>
        <v>CIL LOAD</v>
      </c>
      <c r="G2046" s="4">
        <f t="shared" si="383"/>
        <v>0</v>
      </c>
      <c r="H2046" s="4" t="e">
        <f t="shared" si="384"/>
        <v>#N/A</v>
      </c>
      <c r="I2046" s="4" t="e">
        <f>_xll.BDP(AG2046&amp;" equity","crncy_adj_px_last","eqy_fund_crncy=usd")</f>
        <v>#NAME?</v>
      </c>
      <c r="J2046" s="4" t="str">
        <f t="shared" si="385"/>
      </c>
      <c r="AA2046" s="4">
        <f t="shared" si="386"/>
        <v>0</v>
      </c>
      <c r="AB2046" s="4">
        <f>'Enhanced Basket_AUTOLOAD'!T2046</f>
        <v>0</v>
      </c>
      <c r="AC2046" s="4">
        <f>'Enhanced Basket_AUTOLOAD'!M2046</f>
        <v>0</v>
      </c>
      <c r="AD2046" s="4">
        <f>'Enhanced Basket_AUTOLOAD'!L2046</f>
        <v>0</v>
      </c>
      <c r="AE2046" s="4">
        <f>'Enhanced Basket_AUTOLOAD'!Z2046</f>
        <v>0</v>
      </c>
      <c r="AF2046" s="4">
        <f>'Enhanced Basket_AUTOLOAD'!AB2046</f>
        <v>0</v>
      </c>
      <c r="AG2046" s="4" t="e">
        <f>VLOOKUP(AJ2046,'Ticker Mapping'!$I$3:$M$6706,5,0)</f>
        <v>#N/A</v>
      </c>
      <c r="AH2046" s="4" t="e">
        <f>_xll.BDP(AK2046&amp;" SEDOL","TICKER_AND_EXCH_CODE")</f>
        <v>#NAME?</v>
      </c>
      <c r="AI2046" s="4" t="e">
        <f t="shared" si="387"/>
        <v>#N/A</v>
      </c>
      <c r="AJ2046" s="4">
        <f>'Enhanced Basket_AUTOLOAD'!P2046</f>
        <v>0</v>
      </c>
      <c r="AK2046" s="4">
        <f>'Enhanced Basket_AUTOLOAD'!Q2046</f>
        <v>0</v>
      </c>
      <c r="AL2046" s="4">
        <f>'Enhanced Basket_AUTOLOAD'!Y2046</f>
        <v>0</v>
      </c>
      <c r="AM2046" s="4" t="e">
        <f t="shared" si="388"/>
        <v>#N/A</v>
      </c>
      <c r="AN2046" s="4" t="str">
        <f t="shared" si="389"/>
        <v>NO</v>
      </c>
      <c r="AO2046" s="4" t="str">
        <f t="shared" si="390"/>
        <v>Cash-in-Lieu</v>
      </c>
    </row>
    <row r="2047" ht="15" customHeight="1" s="4" customFormat="1">
      <c r="A2047" s="4">
        <f>'Enhanced Basket_AUTOLOAD'!H2047</f>
        <v>0</v>
      </c>
      <c r="B2047" s="4" t="str">
        <f t="shared" si="379"/>
        <v>SELL</v>
      </c>
      <c r="C2047" s="4" t="s">
        <v>29</v>
      </c>
      <c r="D2047" s="4" t="str">
        <f t="shared" si="380"/>
        <v>MT</v>
      </c>
      <c r="E2047" s="4" t="str">
        <f t="shared" si="381"/>
      </c>
      <c r="F2047" s="4" t="str">
        <f t="shared" si="382"/>
        <v>CIL LOAD</v>
      </c>
      <c r="G2047" s="4">
        <f t="shared" si="383"/>
        <v>0</v>
      </c>
      <c r="H2047" s="4" t="e">
        <f t="shared" si="384"/>
        <v>#N/A</v>
      </c>
      <c r="I2047" s="4" t="e">
        <f>_xll.BDP(AG2047&amp;" equity","crncy_adj_px_last","eqy_fund_crncy=usd")</f>
        <v>#NAME?</v>
      </c>
      <c r="J2047" s="4" t="str">
        <f t="shared" si="385"/>
      </c>
      <c r="AA2047" s="4">
        <f t="shared" si="386"/>
        <v>0</v>
      </c>
      <c r="AB2047" s="4">
        <f>'Enhanced Basket_AUTOLOAD'!T2047</f>
        <v>0</v>
      </c>
      <c r="AC2047" s="4">
        <f>'Enhanced Basket_AUTOLOAD'!M2047</f>
        <v>0</v>
      </c>
      <c r="AD2047" s="4">
        <f>'Enhanced Basket_AUTOLOAD'!L2047</f>
        <v>0</v>
      </c>
      <c r="AE2047" s="4">
        <f>'Enhanced Basket_AUTOLOAD'!Z2047</f>
        <v>0</v>
      </c>
      <c r="AF2047" s="4">
        <f>'Enhanced Basket_AUTOLOAD'!AB2047</f>
        <v>0</v>
      </c>
      <c r="AG2047" s="4" t="e">
        <f>VLOOKUP(AJ2047,'Ticker Mapping'!$I$3:$M$6706,5,0)</f>
        <v>#N/A</v>
      </c>
      <c r="AH2047" s="4" t="e">
        <f>_xll.BDP(AK2047&amp;" SEDOL","TICKER_AND_EXCH_CODE")</f>
        <v>#NAME?</v>
      </c>
      <c r="AI2047" s="4" t="e">
        <f t="shared" si="387"/>
        <v>#N/A</v>
      </c>
      <c r="AJ2047" s="4">
        <f>'Enhanced Basket_AUTOLOAD'!P2047</f>
        <v>0</v>
      </c>
      <c r="AK2047" s="4">
        <f>'Enhanced Basket_AUTOLOAD'!Q2047</f>
        <v>0</v>
      </c>
      <c r="AL2047" s="4">
        <f>'Enhanced Basket_AUTOLOAD'!Y2047</f>
        <v>0</v>
      </c>
      <c r="AM2047" s="4" t="e">
        <f t="shared" si="388"/>
        <v>#N/A</v>
      </c>
      <c r="AN2047" s="4" t="str">
        <f t="shared" si="389"/>
        <v>NO</v>
      </c>
      <c r="AO2047" s="4" t="str">
        <f t="shared" si="390"/>
        <v>Cash-in-Lieu</v>
      </c>
    </row>
    <row r="2048" ht="15" customHeight="1" s="4" customFormat="1">
      <c r="A2048" s="4">
        <f>'Enhanced Basket_AUTOLOAD'!H2048</f>
        <v>0</v>
      </c>
      <c r="B2048" s="4" t="str">
        <f t="shared" si="379"/>
        <v>SELL</v>
      </c>
      <c r="C2048" s="4" t="s">
        <v>29</v>
      </c>
      <c r="D2048" s="4" t="str">
        <f t="shared" si="380"/>
        <v>MT</v>
      </c>
      <c r="E2048" s="4" t="str">
        <f t="shared" si="381"/>
      </c>
      <c r="F2048" s="4" t="str">
        <f t="shared" si="382"/>
        <v>CIL LOAD</v>
      </c>
      <c r="G2048" s="4">
        <f t="shared" si="383"/>
        <v>0</v>
      </c>
      <c r="H2048" s="4" t="e">
        <f t="shared" si="384"/>
        <v>#N/A</v>
      </c>
      <c r="I2048" s="4" t="e">
        <f>_xll.BDP(AG2048&amp;" equity","crncy_adj_px_last","eqy_fund_crncy=usd")</f>
        <v>#NAME?</v>
      </c>
      <c r="J2048" s="4" t="str">
        <f t="shared" si="385"/>
      </c>
      <c r="AA2048" s="4">
        <f t="shared" si="386"/>
        <v>0</v>
      </c>
      <c r="AB2048" s="4">
        <f>'Enhanced Basket_AUTOLOAD'!T2048</f>
        <v>0</v>
      </c>
      <c r="AC2048" s="4">
        <f>'Enhanced Basket_AUTOLOAD'!M2048</f>
        <v>0</v>
      </c>
      <c r="AD2048" s="4">
        <f>'Enhanced Basket_AUTOLOAD'!L2048</f>
        <v>0</v>
      </c>
      <c r="AE2048" s="4">
        <f>'Enhanced Basket_AUTOLOAD'!Z2048</f>
        <v>0</v>
      </c>
      <c r="AF2048" s="4">
        <f>'Enhanced Basket_AUTOLOAD'!AB2048</f>
        <v>0</v>
      </c>
      <c r="AG2048" s="4" t="e">
        <f>VLOOKUP(AJ2048,'Ticker Mapping'!$I$3:$M$6706,5,0)</f>
        <v>#N/A</v>
      </c>
      <c r="AH2048" s="4" t="e">
        <f>_xll.BDP(AK2048&amp;" SEDOL","TICKER_AND_EXCH_CODE")</f>
        <v>#NAME?</v>
      </c>
      <c r="AI2048" s="4" t="e">
        <f t="shared" si="387"/>
        <v>#N/A</v>
      </c>
      <c r="AJ2048" s="4">
        <f>'Enhanced Basket_AUTOLOAD'!P2048</f>
        <v>0</v>
      </c>
      <c r="AK2048" s="4">
        <f>'Enhanced Basket_AUTOLOAD'!Q2048</f>
        <v>0</v>
      </c>
      <c r="AL2048" s="4">
        <f>'Enhanced Basket_AUTOLOAD'!Y2048</f>
        <v>0</v>
      </c>
      <c r="AM2048" s="4" t="e">
        <f t="shared" si="388"/>
        <v>#N/A</v>
      </c>
      <c r="AN2048" s="4" t="str">
        <f t="shared" si="389"/>
        <v>NO</v>
      </c>
      <c r="AO2048" s="4" t="str">
        <f t="shared" si="390"/>
        <v>Cash-in-Lieu</v>
      </c>
    </row>
    <row r="2049" ht="15" customHeight="1" s="4" customFormat="1">
      <c r="A2049" s="4">
        <f>'Enhanced Basket_AUTOLOAD'!H2049</f>
        <v>0</v>
      </c>
      <c r="B2049" s="4" t="str">
        <f t="shared" si="379"/>
        <v>SELL</v>
      </c>
      <c r="C2049" s="4" t="s">
        <v>29</v>
      </c>
      <c r="D2049" s="4" t="str">
        <f t="shared" si="380"/>
        <v>MT</v>
      </c>
      <c r="E2049" s="4" t="str">
        <f t="shared" si="381"/>
      </c>
      <c r="F2049" s="4" t="str">
        <f t="shared" si="382"/>
        <v>CIL LOAD</v>
      </c>
      <c r="G2049" s="4">
        <f t="shared" si="383"/>
        <v>0</v>
      </c>
      <c r="H2049" s="4" t="e">
        <f t="shared" si="384"/>
        <v>#N/A</v>
      </c>
      <c r="I2049" s="4" t="e">
        <f>_xll.BDP(AG2049&amp;" equity","crncy_adj_px_last","eqy_fund_crncy=usd")</f>
        <v>#NAME?</v>
      </c>
      <c r="J2049" s="4" t="str">
        <f t="shared" si="385"/>
      </c>
      <c r="AA2049" s="4">
        <f t="shared" si="386"/>
        <v>0</v>
      </c>
      <c r="AB2049" s="4">
        <f>'Enhanced Basket_AUTOLOAD'!T2049</f>
        <v>0</v>
      </c>
      <c r="AC2049" s="4">
        <f>'Enhanced Basket_AUTOLOAD'!M2049</f>
        <v>0</v>
      </c>
      <c r="AD2049" s="4">
        <f>'Enhanced Basket_AUTOLOAD'!L2049</f>
        <v>0</v>
      </c>
      <c r="AE2049" s="4">
        <f>'Enhanced Basket_AUTOLOAD'!Z2049</f>
        <v>0</v>
      </c>
      <c r="AF2049" s="4">
        <f>'Enhanced Basket_AUTOLOAD'!AB2049</f>
        <v>0</v>
      </c>
      <c r="AG2049" s="4" t="e">
        <f>VLOOKUP(AJ2049,'Ticker Mapping'!$I$3:$M$6706,5,0)</f>
        <v>#N/A</v>
      </c>
      <c r="AH2049" s="4" t="e">
        <f>_xll.BDP(AK2049&amp;" SEDOL","TICKER_AND_EXCH_CODE")</f>
        <v>#NAME?</v>
      </c>
      <c r="AI2049" s="4" t="e">
        <f t="shared" si="387"/>
        <v>#N/A</v>
      </c>
      <c r="AJ2049" s="4">
        <f>'Enhanced Basket_AUTOLOAD'!P2049</f>
        <v>0</v>
      </c>
      <c r="AK2049" s="4">
        <f>'Enhanced Basket_AUTOLOAD'!Q2049</f>
        <v>0</v>
      </c>
      <c r="AL2049" s="4">
        <f>'Enhanced Basket_AUTOLOAD'!Y2049</f>
        <v>0</v>
      </c>
      <c r="AM2049" s="4" t="e">
        <f t="shared" si="388"/>
        <v>#N/A</v>
      </c>
      <c r="AN2049" s="4" t="str">
        <f t="shared" si="389"/>
        <v>NO</v>
      </c>
      <c r="AO2049" s="4" t="str">
        <f t="shared" si="390"/>
        <v>Cash-in-Lieu</v>
      </c>
    </row>
    <row r="2050" ht="15" customHeight="1" s="4" customFormat="1">
      <c r="A2050" s="4">
        <f>'Enhanced Basket_AUTOLOAD'!H2050</f>
        <v>0</v>
      </c>
      <c r="B2050" s="4" t="str">
        <f ref="B2050:B2113" t="shared" si="391">IF(AA2050&gt;0,"BUY","SELL")</f>
        <v>SELL</v>
      </c>
      <c r="C2050" s="4" t="s">
        <v>29</v>
      </c>
      <c r="D2050" s="4" t="str">
        <f ref="D2050:D2113" t="shared" si="392">IF(AO2050="In-Kind","INK","MT")</f>
        <v>MT</v>
      </c>
      <c r="E2050" s="4" t="str">
        <f ref="E2050:E2113" t="shared" si="393">IF(D2050="INK","MSCOP","")</f>
      </c>
      <c r="F2050" s="4" t="str">
        <f ref="F2050:F2113" t="shared" si="394">IF(E2050="MSCOP","INKIND LOAD","CIL LOAD")</f>
        <v>CIL LOAD</v>
      </c>
      <c r="G2050" s="4">
        <f ref="G2050:G2113" t="shared" si="395">ABS(AA2050*AB2050)</f>
        <v>0</v>
      </c>
      <c r="H2050" s="4" t="e">
        <f ref="H2050:H2113" t="shared" si="396">AG2050</f>
        <v>#N/A</v>
      </c>
      <c r="I2050" s="4" t="e">
        <f>_xll.BDP(AG2050&amp;" equity","crncy_adj_px_last","eqy_fund_crncy=usd")</f>
        <v>#NAME?</v>
      </c>
      <c r="J2050" s="4" t="str">
        <f ref="J2050:J2113" t="shared" si="397">IF(D2050="INK",G2050,"")</f>
      </c>
      <c r="AA2050" s="4">
        <f ref="AA2050:AA2113" t="shared" si="398">IFERROR(VLOOKUP(A2050,$R$4:$S$26,2,0),0)</f>
        <v>0</v>
      </c>
      <c r="AB2050" s="4">
        <f>'Enhanced Basket_AUTOLOAD'!T2050</f>
        <v>0</v>
      </c>
      <c r="AC2050" s="4">
        <f>'Enhanced Basket_AUTOLOAD'!M2050</f>
        <v>0</v>
      </c>
      <c r="AD2050" s="4">
        <f>'Enhanced Basket_AUTOLOAD'!L2050</f>
        <v>0</v>
      </c>
      <c r="AE2050" s="4">
        <f>'Enhanced Basket_AUTOLOAD'!Z2050</f>
        <v>0</v>
      </c>
      <c r="AF2050" s="4">
        <f>'Enhanced Basket_AUTOLOAD'!AB2050</f>
        <v>0</v>
      </c>
      <c r="AG2050" s="4" t="e">
        <f>VLOOKUP(AJ2050,'Ticker Mapping'!$I$3:$M$6706,5,0)</f>
        <v>#N/A</v>
      </c>
      <c r="AH2050" s="4" t="e">
        <f>_xll.BDP(AK2050&amp;" SEDOL","TICKER_AND_EXCH_CODE")</f>
        <v>#NAME?</v>
      </c>
      <c r="AI2050" s="4" t="e">
        <f ref="AI2050:AI2113" t="shared" si="399">IF(AG2050=AH2050,"Y","N")</f>
        <v>#N/A</v>
      </c>
      <c r="AJ2050" s="4">
        <f>'Enhanced Basket_AUTOLOAD'!P2050</f>
        <v>0</v>
      </c>
      <c r="AK2050" s="4">
        <f>'Enhanced Basket_AUTOLOAD'!Q2050</f>
        <v>0</v>
      </c>
      <c r="AL2050" s="4">
        <f>'Enhanced Basket_AUTOLOAD'!Y2050</f>
        <v>0</v>
      </c>
      <c r="AM2050" s="4" t="e">
        <f ref="AM2050:AM2113" t="shared" si="400">A2050&amp;" "&amp;AG2050</f>
        <v>#N/A</v>
      </c>
      <c r="AN2050" s="4" t="str">
        <f ref="AN2050:AN2113" t="shared" si="401">IF(COUNTIF($Q$28:$Q$73,AM2050),"YES","NO")</f>
        <v>NO</v>
      </c>
      <c r="AO2050" s="4" t="str">
        <f ref="AO2050:AO2113" t="shared" si="402">IF(AND(AL2050="In-Kind",AN2050="NO"),"In-Kind","Cash-in-Lieu")</f>
        <v>Cash-in-Lieu</v>
      </c>
    </row>
    <row r="2051" ht="15" customHeight="1" s="4" customFormat="1">
      <c r="A2051" s="4">
        <f>'Enhanced Basket_AUTOLOAD'!H2051</f>
        <v>0</v>
      </c>
      <c r="B2051" s="4" t="str">
        <f t="shared" si="391"/>
        <v>SELL</v>
      </c>
      <c r="C2051" s="4" t="s">
        <v>29</v>
      </c>
      <c r="D2051" s="4" t="str">
        <f t="shared" si="392"/>
        <v>MT</v>
      </c>
      <c r="E2051" s="4" t="str">
        <f t="shared" si="393"/>
      </c>
      <c r="F2051" s="4" t="str">
        <f t="shared" si="394"/>
        <v>CIL LOAD</v>
      </c>
      <c r="G2051" s="4">
        <f t="shared" si="395"/>
        <v>0</v>
      </c>
      <c r="H2051" s="4" t="e">
        <f t="shared" si="396"/>
        <v>#N/A</v>
      </c>
      <c r="I2051" s="4" t="e">
        <f>_xll.BDP(AG2051&amp;" equity","crncy_adj_px_last","eqy_fund_crncy=usd")</f>
        <v>#NAME?</v>
      </c>
      <c r="J2051" s="4" t="str">
        <f t="shared" si="397"/>
      </c>
      <c r="AA2051" s="4">
        <f t="shared" si="398"/>
        <v>0</v>
      </c>
      <c r="AB2051" s="4">
        <f>'Enhanced Basket_AUTOLOAD'!T2051</f>
        <v>0</v>
      </c>
      <c r="AC2051" s="4">
        <f>'Enhanced Basket_AUTOLOAD'!M2051</f>
        <v>0</v>
      </c>
      <c r="AD2051" s="4">
        <f>'Enhanced Basket_AUTOLOAD'!L2051</f>
        <v>0</v>
      </c>
      <c r="AE2051" s="4">
        <f>'Enhanced Basket_AUTOLOAD'!Z2051</f>
        <v>0</v>
      </c>
      <c r="AF2051" s="4">
        <f>'Enhanced Basket_AUTOLOAD'!AB2051</f>
        <v>0</v>
      </c>
      <c r="AG2051" s="4" t="e">
        <f>VLOOKUP(AJ2051,'Ticker Mapping'!$I$3:$M$6706,5,0)</f>
        <v>#N/A</v>
      </c>
      <c r="AH2051" s="4" t="e">
        <f>_xll.BDP(AK2051&amp;" SEDOL","TICKER_AND_EXCH_CODE")</f>
        <v>#NAME?</v>
      </c>
      <c r="AI2051" s="4" t="e">
        <f t="shared" si="399"/>
        <v>#N/A</v>
      </c>
      <c r="AJ2051" s="4">
        <f>'Enhanced Basket_AUTOLOAD'!P2051</f>
        <v>0</v>
      </c>
      <c r="AK2051" s="4">
        <f>'Enhanced Basket_AUTOLOAD'!Q2051</f>
        <v>0</v>
      </c>
      <c r="AL2051" s="4">
        <f>'Enhanced Basket_AUTOLOAD'!Y2051</f>
        <v>0</v>
      </c>
      <c r="AM2051" s="4" t="e">
        <f t="shared" si="400"/>
        <v>#N/A</v>
      </c>
      <c r="AN2051" s="4" t="str">
        <f t="shared" si="401"/>
        <v>NO</v>
      </c>
      <c r="AO2051" s="4" t="str">
        <f t="shared" si="402"/>
        <v>Cash-in-Lieu</v>
      </c>
    </row>
    <row r="2052" ht="15" customHeight="1" s="4" customFormat="1">
      <c r="A2052" s="4">
        <f>'Enhanced Basket_AUTOLOAD'!H2052</f>
        <v>0</v>
      </c>
      <c r="B2052" s="4" t="str">
        <f t="shared" si="391"/>
        <v>SELL</v>
      </c>
      <c r="C2052" s="4" t="s">
        <v>29</v>
      </c>
      <c r="D2052" s="4" t="str">
        <f t="shared" si="392"/>
        <v>MT</v>
      </c>
      <c r="E2052" s="4" t="str">
        <f t="shared" si="393"/>
      </c>
      <c r="F2052" s="4" t="str">
        <f t="shared" si="394"/>
        <v>CIL LOAD</v>
      </c>
      <c r="G2052" s="4">
        <f t="shared" si="395"/>
        <v>0</v>
      </c>
      <c r="H2052" s="4" t="e">
        <f t="shared" si="396"/>
        <v>#N/A</v>
      </c>
      <c r="I2052" s="4" t="e">
        <f>_xll.BDP(AG2052&amp;" equity","crncy_adj_px_last","eqy_fund_crncy=usd")</f>
        <v>#NAME?</v>
      </c>
      <c r="J2052" s="4" t="str">
        <f t="shared" si="397"/>
      </c>
      <c r="AA2052" s="4">
        <f t="shared" si="398"/>
        <v>0</v>
      </c>
      <c r="AB2052" s="4">
        <f>'Enhanced Basket_AUTOLOAD'!T2052</f>
        <v>0</v>
      </c>
      <c r="AC2052" s="4">
        <f>'Enhanced Basket_AUTOLOAD'!M2052</f>
        <v>0</v>
      </c>
      <c r="AD2052" s="4">
        <f>'Enhanced Basket_AUTOLOAD'!L2052</f>
        <v>0</v>
      </c>
      <c r="AE2052" s="4">
        <f>'Enhanced Basket_AUTOLOAD'!Z2052</f>
        <v>0</v>
      </c>
      <c r="AF2052" s="4">
        <f>'Enhanced Basket_AUTOLOAD'!AB2052</f>
        <v>0</v>
      </c>
      <c r="AG2052" s="4" t="e">
        <f>VLOOKUP(AJ2052,'Ticker Mapping'!$I$3:$M$6706,5,0)</f>
        <v>#N/A</v>
      </c>
      <c r="AH2052" s="4" t="e">
        <f>_xll.BDP(AK2052&amp;" SEDOL","TICKER_AND_EXCH_CODE")</f>
        <v>#NAME?</v>
      </c>
      <c r="AI2052" s="4" t="e">
        <f t="shared" si="399"/>
        <v>#N/A</v>
      </c>
      <c r="AJ2052" s="4">
        <f>'Enhanced Basket_AUTOLOAD'!P2052</f>
        <v>0</v>
      </c>
      <c r="AK2052" s="4">
        <f>'Enhanced Basket_AUTOLOAD'!Q2052</f>
        <v>0</v>
      </c>
      <c r="AL2052" s="4">
        <f>'Enhanced Basket_AUTOLOAD'!Y2052</f>
        <v>0</v>
      </c>
      <c r="AM2052" s="4" t="e">
        <f t="shared" si="400"/>
        <v>#N/A</v>
      </c>
      <c r="AN2052" s="4" t="str">
        <f t="shared" si="401"/>
        <v>NO</v>
      </c>
      <c r="AO2052" s="4" t="str">
        <f t="shared" si="402"/>
        <v>Cash-in-Lieu</v>
      </c>
    </row>
    <row r="2053" ht="15" customHeight="1" s="4" customFormat="1">
      <c r="A2053" s="4">
        <f>'Enhanced Basket_AUTOLOAD'!H2053</f>
        <v>0</v>
      </c>
      <c r="B2053" s="4" t="str">
        <f t="shared" si="391"/>
        <v>SELL</v>
      </c>
      <c r="C2053" s="4" t="s">
        <v>29</v>
      </c>
      <c r="D2053" s="4" t="str">
        <f t="shared" si="392"/>
        <v>MT</v>
      </c>
      <c r="E2053" s="4" t="str">
        <f t="shared" si="393"/>
      </c>
      <c r="F2053" s="4" t="str">
        <f t="shared" si="394"/>
        <v>CIL LOAD</v>
      </c>
      <c r="G2053" s="4">
        <f t="shared" si="395"/>
        <v>0</v>
      </c>
      <c r="H2053" s="4" t="e">
        <f t="shared" si="396"/>
        <v>#N/A</v>
      </c>
      <c r="I2053" s="4" t="e">
        <f>_xll.BDP(AG2053&amp;" equity","crncy_adj_px_last","eqy_fund_crncy=usd")</f>
        <v>#NAME?</v>
      </c>
      <c r="J2053" s="4" t="str">
        <f t="shared" si="397"/>
      </c>
      <c r="AA2053" s="4">
        <f t="shared" si="398"/>
        <v>0</v>
      </c>
      <c r="AB2053" s="4">
        <f>'Enhanced Basket_AUTOLOAD'!T2053</f>
        <v>0</v>
      </c>
      <c r="AC2053" s="4">
        <f>'Enhanced Basket_AUTOLOAD'!M2053</f>
        <v>0</v>
      </c>
      <c r="AD2053" s="4">
        <f>'Enhanced Basket_AUTOLOAD'!L2053</f>
        <v>0</v>
      </c>
      <c r="AE2053" s="4">
        <f>'Enhanced Basket_AUTOLOAD'!Z2053</f>
        <v>0</v>
      </c>
      <c r="AF2053" s="4">
        <f>'Enhanced Basket_AUTOLOAD'!AB2053</f>
        <v>0</v>
      </c>
      <c r="AG2053" s="4" t="e">
        <f>VLOOKUP(AJ2053,'Ticker Mapping'!$I$3:$M$6706,5,0)</f>
        <v>#N/A</v>
      </c>
      <c r="AH2053" s="4" t="e">
        <f>_xll.BDP(AK2053&amp;" SEDOL","TICKER_AND_EXCH_CODE")</f>
        <v>#NAME?</v>
      </c>
      <c r="AI2053" s="4" t="e">
        <f t="shared" si="399"/>
        <v>#N/A</v>
      </c>
      <c r="AJ2053" s="4">
        <f>'Enhanced Basket_AUTOLOAD'!P2053</f>
        <v>0</v>
      </c>
      <c r="AK2053" s="4">
        <f>'Enhanced Basket_AUTOLOAD'!Q2053</f>
        <v>0</v>
      </c>
      <c r="AL2053" s="4">
        <f>'Enhanced Basket_AUTOLOAD'!Y2053</f>
        <v>0</v>
      </c>
      <c r="AM2053" s="4" t="e">
        <f t="shared" si="400"/>
        <v>#N/A</v>
      </c>
      <c r="AN2053" s="4" t="str">
        <f t="shared" si="401"/>
        <v>NO</v>
      </c>
      <c r="AO2053" s="4" t="str">
        <f t="shared" si="402"/>
        <v>Cash-in-Lieu</v>
      </c>
    </row>
    <row r="2054" ht="15" customHeight="1" s="4" customFormat="1">
      <c r="A2054" s="4">
        <f>'Enhanced Basket_AUTOLOAD'!H2054</f>
        <v>0</v>
      </c>
      <c r="B2054" s="4" t="str">
        <f t="shared" si="391"/>
        <v>SELL</v>
      </c>
      <c r="C2054" s="4" t="s">
        <v>29</v>
      </c>
      <c r="D2054" s="4" t="str">
        <f t="shared" si="392"/>
        <v>MT</v>
      </c>
      <c r="E2054" s="4" t="str">
        <f t="shared" si="393"/>
      </c>
      <c r="F2054" s="4" t="str">
        <f t="shared" si="394"/>
        <v>CIL LOAD</v>
      </c>
      <c r="G2054" s="4">
        <f t="shared" si="395"/>
        <v>0</v>
      </c>
      <c r="H2054" s="4" t="e">
        <f t="shared" si="396"/>
        <v>#N/A</v>
      </c>
      <c r="I2054" s="4" t="e">
        <f>_xll.BDP(AG2054&amp;" equity","crncy_adj_px_last","eqy_fund_crncy=usd")</f>
        <v>#NAME?</v>
      </c>
      <c r="J2054" s="4" t="str">
        <f t="shared" si="397"/>
      </c>
      <c r="AA2054" s="4">
        <f t="shared" si="398"/>
        <v>0</v>
      </c>
      <c r="AB2054" s="4">
        <f>'Enhanced Basket_AUTOLOAD'!T2054</f>
        <v>0</v>
      </c>
      <c r="AC2054" s="4">
        <f>'Enhanced Basket_AUTOLOAD'!M2054</f>
        <v>0</v>
      </c>
      <c r="AD2054" s="4">
        <f>'Enhanced Basket_AUTOLOAD'!L2054</f>
        <v>0</v>
      </c>
      <c r="AE2054" s="4">
        <f>'Enhanced Basket_AUTOLOAD'!Z2054</f>
        <v>0</v>
      </c>
      <c r="AF2054" s="4">
        <f>'Enhanced Basket_AUTOLOAD'!AB2054</f>
        <v>0</v>
      </c>
      <c r="AG2054" s="4" t="e">
        <f>VLOOKUP(AJ2054,'Ticker Mapping'!$I$3:$M$6706,5,0)</f>
        <v>#N/A</v>
      </c>
      <c r="AH2054" s="4" t="e">
        <f>_xll.BDP(AK2054&amp;" SEDOL","TICKER_AND_EXCH_CODE")</f>
        <v>#NAME?</v>
      </c>
      <c r="AI2054" s="4" t="e">
        <f t="shared" si="399"/>
        <v>#N/A</v>
      </c>
      <c r="AJ2054" s="4">
        <f>'Enhanced Basket_AUTOLOAD'!P2054</f>
        <v>0</v>
      </c>
      <c r="AK2054" s="4">
        <f>'Enhanced Basket_AUTOLOAD'!Q2054</f>
        <v>0</v>
      </c>
      <c r="AL2054" s="4">
        <f>'Enhanced Basket_AUTOLOAD'!Y2054</f>
        <v>0</v>
      </c>
      <c r="AM2054" s="4" t="e">
        <f t="shared" si="400"/>
        <v>#N/A</v>
      </c>
      <c r="AN2054" s="4" t="str">
        <f t="shared" si="401"/>
        <v>NO</v>
      </c>
      <c r="AO2054" s="4" t="str">
        <f t="shared" si="402"/>
        <v>Cash-in-Lieu</v>
      </c>
    </row>
    <row r="2055" ht="15" customHeight="1" s="4" customFormat="1">
      <c r="A2055" s="4">
        <f>'Enhanced Basket_AUTOLOAD'!H2055</f>
        <v>0</v>
      </c>
      <c r="B2055" s="4" t="str">
        <f t="shared" si="391"/>
        <v>SELL</v>
      </c>
      <c r="C2055" s="4" t="s">
        <v>29</v>
      </c>
      <c r="D2055" s="4" t="str">
        <f t="shared" si="392"/>
        <v>MT</v>
      </c>
      <c r="E2055" s="4" t="str">
        <f t="shared" si="393"/>
      </c>
      <c r="F2055" s="4" t="str">
        <f t="shared" si="394"/>
        <v>CIL LOAD</v>
      </c>
      <c r="G2055" s="4">
        <f t="shared" si="395"/>
        <v>0</v>
      </c>
      <c r="H2055" s="4" t="e">
        <f t="shared" si="396"/>
        <v>#N/A</v>
      </c>
      <c r="I2055" s="4" t="e">
        <f>_xll.BDP(AG2055&amp;" equity","crncy_adj_px_last","eqy_fund_crncy=usd")</f>
        <v>#NAME?</v>
      </c>
      <c r="J2055" s="4" t="str">
        <f t="shared" si="397"/>
      </c>
      <c r="AA2055" s="4">
        <f t="shared" si="398"/>
        <v>0</v>
      </c>
      <c r="AB2055" s="4">
        <f>'Enhanced Basket_AUTOLOAD'!T2055</f>
        <v>0</v>
      </c>
      <c r="AC2055" s="4">
        <f>'Enhanced Basket_AUTOLOAD'!M2055</f>
        <v>0</v>
      </c>
      <c r="AD2055" s="4">
        <f>'Enhanced Basket_AUTOLOAD'!L2055</f>
        <v>0</v>
      </c>
      <c r="AE2055" s="4">
        <f>'Enhanced Basket_AUTOLOAD'!Z2055</f>
        <v>0</v>
      </c>
      <c r="AF2055" s="4">
        <f>'Enhanced Basket_AUTOLOAD'!AB2055</f>
        <v>0</v>
      </c>
      <c r="AG2055" s="4" t="e">
        <f>VLOOKUP(AJ2055,'Ticker Mapping'!$I$3:$M$6706,5,0)</f>
        <v>#N/A</v>
      </c>
      <c r="AH2055" s="4" t="e">
        <f>_xll.BDP(AK2055&amp;" SEDOL","TICKER_AND_EXCH_CODE")</f>
        <v>#NAME?</v>
      </c>
      <c r="AI2055" s="4" t="e">
        <f t="shared" si="399"/>
        <v>#N/A</v>
      </c>
      <c r="AJ2055" s="4">
        <f>'Enhanced Basket_AUTOLOAD'!P2055</f>
        <v>0</v>
      </c>
      <c r="AK2055" s="4">
        <f>'Enhanced Basket_AUTOLOAD'!Q2055</f>
        <v>0</v>
      </c>
      <c r="AL2055" s="4">
        <f>'Enhanced Basket_AUTOLOAD'!Y2055</f>
        <v>0</v>
      </c>
      <c r="AM2055" s="4" t="e">
        <f t="shared" si="400"/>
        <v>#N/A</v>
      </c>
      <c r="AN2055" s="4" t="str">
        <f t="shared" si="401"/>
        <v>NO</v>
      </c>
      <c r="AO2055" s="4" t="str">
        <f t="shared" si="402"/>
        <v>Cash-in-Lieu</v>
      </c>
    </row>
    <row r="2056" ht="15" customHeight="1" s="4" customFormat="1">
      <c r="A2056" s="4">
        <f>'Enhanced Basket_AUTOLOAD'!H2056</f>
        <v>0</v>
      </c>
      <c r="B2056" s="4" t="str">
        <f t="shared" si="391"/>
        <v>SELL</v>
      </c>
      <c r="C2056" s="4" t="s">
        <v>29</v>
      </c>
      <c r="D2056" s="4" t="str">
        <f t="shared" si="392"/>
        <v>MT</v>
      </c>
      <c r="E2056" s="4" t="str">
        <f t="shared" si="393"/>
      </c>
      <c r="F2056" s="4" t="str">
        <f t="shared" si="394"/>
        <v>CIL LOAD</v>
      </c>
      <c r="G2056" s="4">
        <f t="shared" si="395"/>
        <v>0</v>
      </c>
      <c r="H2056" s="4" t="e">
        <f t="shared" si="396"/>
        <v>#N/A</v>
      </c>
      <c r="I2056" s="4" t="e">
        <f>_xll.BDP(AG2056&amp;" equity","crncy_adj_px_last","eqy_fund_crncy=usd")</f>
        <v>#NAME?</v>
      </c>
      <c r="J2056" s="4" t="str">
        <f t="shared" si="397"/>
      </c>
      <c r="AA2056" s="4">
        <f t="shared" si="398"/>
        <v>0</v>
      </c>
      <c r="AB2056" s="4">
        <f>'Enhanced Basket_AUTOLOAD'!T2056</f>
        <v>0</v>
      </c>
      <c r="AC2056" s="4">
        <f>'Enhanced Basket_AUTOLOAD'!M2056</f>
        <v>0</v>
      </c>
      <c r="AD2056" s="4">
        <f>'Enhanced Basket_AUTOLOAD'!L2056</f>
        <v>0</v>
      </c>
      <c r="AE2056" s="4">
        <f>'Enhanced Basket_AUTOLOAD'!Z2056</f>
        <v>0</v>
      </c>
      <c r="AF2056" s="4">
        <f>'Enhanced Basket_AUTOLOAD'!AB2056</f>
        <v>0</v>
      </c>
      <c r="AG2056" s="4" t="e">
        <f>VLOOKUP(AJ2056,'Ticker Mapping'!$I$3:$M$6706,5,0)</f>
        <v>#N/A</v>
      </c>
      <c r="AH2056" s="4" t="e">
        <f>_xll.BDP(AK2056&amp;" SEDOL","TICKER_AND_EXCH_CODE")</f>
        <v>#NAME?</v>
      </c>
      <c r="AI2056" s="4" t="e">
        <f t="shared" si="399"/>
        <v>#N/A</v>
      </c>
      <c r="AJ2056" s="4">
        <f>'Enhanced Basket_AUTOLOAD'!P2056</f>
        <v>0</v>
      </c>
      <c r="AK2056" s="4">
        <f>'Enhanced Basket_AUTOLOAD'!Q2056</f>
        <v>0</v>
      </c>
      <c r="AL2056" s="4">
        <f>'Enhanced Basket_AUTOLOAD'!Y2056</f>
        <v>0</v>
      </c>
      <c r="AM2056" s="4" t="e">
        <f t="shared" si="400"/>
        <v>#N/A</v>
      </c>
      <c r="AN2056" s="4" t="str">
        <f t="shared" si="401"/>
        <v>NO</v>
      </c>
      <c r="AO2056" s="4" t="str">
        <f t="shared" si="402"/>
        <v>Cash-in-Lieu</v>
      </c>
    </row>
    <row r="2057" ht="15" customHeight="1" s="4" customFormat="1">
      <c r="A2057" s="4">
        <f>'Enhanced Basket_AUTOLOAD'!H2057</f>
        <v>0</v>
      </c>
      <c r="B2057" s="4" t="str">
        <f t="shared" si="391"/>
        <v>SELL</v>
      </c>
      <c r="C2057" s="4" t="s">
        <v>29</v>
      </c>
      <c r="D2057" s="4" t="str">
        <f t="shared" si="392"/>
        <v>MT</v>
      </c>
      <c r="E2057" s="4" t="str">
        <f t="shared" si="393"/>
      </c>
      <c r="F2057" s="4" t="str">
        <f t="shared" si="394"/>
        <v>CIL LOAD</v>
      </c>
      <c r="G2057" s="4">
        <f t="shared" si="395"/>
        <v>0</v>
      </c>
      <c r="H2057" s="4" t="e">
        <f t="shared" si="396"/>
        <v>#N/A</v>
      </c>
      <c r="I2057" s="4" t="e">
        <f>_xll.BDP(AG2057&amp;" equity","crncy_adj_px_last","eqy_fund_crncy=usd")</f>
        <v>#NAME?</v>
      </c>
      <c r="J2057" s="4" t="str">
        <f t="shared" si="397"/>
      </c>
      <c r="AA2057" s="4">
        <f t="shared" si="398"/>
        <v>0</v>
      </c>
      <c r="AB2057" s="4">
        <f>'Enhanced Basket_AUTOLOAD'!T2057</f>
        <v>0</v>
      </c>
      <c r="AC2057" s="4">
        <f>'Enhanced Basket_AUTOLOAD'!M2057</f>
        <v>0</v>
      </c>
      <c r="AD2057" s="4">
        <f>'Enhanced Basket_AUTOLOAD'!L2057</f>
        <v>0</v>
      </c>
      <c r="AE2057" s="4">
        <f>'Enhanced Basket_AUTOLOAD'!Z2057</f>
        <v>0</v>
      </c>
      <c r="AF2057" s="4">
        <f>'Enhanced Basket_AUTOLOAD'!AB2057</f>
        <v>0</v>
      </c>
      <c r="AG2057" s="4" t="e">
        <f>VLOOKUP(AJ2057,'Ticker Mapping'!$I$3:$M$6706,5,0)</f>
        <v>#N/A</v>
      </c>
      <c r="AH2057" s="4" t="e">
        <f>_xll.BDP(AK2057&amp;" SEDOL","TICKER_AND_EXCH_CODE")</f>
        <v>#NAME?</v>
      </c>
      <c r="AI2057" s="4" t="e">
        <f t="shared" si="399"/>
        <v>#N/A</v>
      </c>
      <c r="AJ2057" s="4">
        <f>'Enhanced Basket_AUTOLOAD'!P2057</f>
        <v>0</v>
      </c>
      <c r="AK2057" s="4">
        <f>'Enhanced Basket_AUTOLOAD'!Q2057</f>
        <v>0</v>
      </c>
      <c r="AL2057" s="4">
        <f>'Enhanced Basket_AUTOLOAD'!Y2057</f>
        <v>0</v>
      </c>
      <c r="AM2057" s="4" t="e">
        <f t="shared" si="400"/>
        <v>#N/A</v>
      </c>
      <c r="AN2057" s="4" t="str">
        <f t="shared" si="401"/>
        <v>NO</v>
      </c>
      <c r="AO2057" s="4" t="str">
        <f t="shared" si="402"/>
        <v>Cash-in-Lieu</v>
      </c>
    </row>
    <row r="2058" ht="15" customHeight="1" s="4" customFormat="1">
      <c r="A2058" s="4">
        <f>'Enhanced Basket_AUTOLOAD'!H2058</f>
        <v>0</v>
      </c>
      <c r="B2058" s="4" t="str">
        <f t="shared" si="391"/>
        <v>SELL</v>
      </c>
      <c r="C2058" s="4" t="s">
        <v>29</v>
      </c>
      <c r="D2058" s="4" t="str">
        <f t="shared" si="392"/>
        <v>MT</v>
      </c>
      <c r="E2058" s="4" t="str">
        <f t="shared" si="393"/>
      </c>
      <c r="F2058" s="4" t="str">
        <f t="shared" si="394"/>
        <v>CIL LOAD</v>
      </c>
      <c r="G2058" s="4">
        <f t="shared" si="395"/>
        <v>0</v>
      </c>
      <c r="H2058" s="4" t="e">
        <f t="shared" si="396"/>
        <v>#N/A</v>
      </c>
      <c r="I2058" s="4" t="e">
        <f>_xll.BDP(AG2058&amp;" equity","crncy_adj_px_last","eqy_fund_crncy=usd")</f>
        <v>#NAME?</v>
      </c>
      <c r="J2058" s="4" t="str">
        <f t="shared" si="397"/>
      </c>
      <c r="AA2058" s="4">
        <f t="shared" si="398"/>
        <v>0</v>
      </c>
      <c r="AB2058" s="4">
        <f>'Enhanced Basket_AUTOLOAD'!T2058</f>
        <v>0</v>
      </c>
      <c r="AC2058" s="4">
        <f>'Enhanced Basket_AUTOLOAD'!M2058</f>
        <v>0</v>
      </c>
      <c r="AD2058" s="4">
        <f>'Enhanced Basket_AUTOLOAD'!L2058</f>
        <v>0</v>
      </c>
      <c r="AE2058" s="4">
        <f>'Enhanced Basket_AUTOLOAD'!Z2058</f>
        <v>0</v>
      </c>
      <c r="AF2058" s="4">
        <f>'Enhanced Basket_AUTOLOAD'!AB2058</f>
        <v>0</v>
      </c>
      <c r="AG2058" s="4" t="e">
        <f>VLOOKUP(AJ2058,'Ticker Mapping'!$I$3:$M$6706,5,0)</f>
        <v>#N/A</v>
      </c>
      <c r="AH2058" s="4" t="e">
        <f>_xll.BDP(AK2058&amp;" SEDOL","TICKER_AND_EXCH_CODE")</f>
        <v>#NAME?</v>
      </c>
      <c r="AI2058" s="4" t="e">
        <f t="shared" si="399"/>
        <v>#N/A</v>
      </c>
      <c r="AJ2058" s="4">
        <f>'Enhanced Basket_AUTOLOAD'!P2058</f>
        <v>0</v>
      </c>
      <c r="AK2058" s="4">
        <f>'Enhanced Basket_AUTOLOAD'!Q2058</f>
        <v>0</v>
      </c>
      <c r="AL2058" s="4">
        <f>'Enhanced Basket_AUTOLOAD'!Y2058</f>
        <v>0</v>
      </c>
      <c r="AM2058" s="4" t="e">
        <f t="shared" si="400"/>
        <v>#N/A</v>
      </c>
      <c r="AN2058" s="4" t="str">
        <f t="shared" si="401"/>
        <v>NO</v>
      </c>
      <c r="AO2058" s="4" t="str">
        <f t="shared" si="402"/>
        <v>Cash-in-Lieu</v>
      </c>
    </row>
    <row r="2059" ht="15" customHeight="1" s="4" customFormat="1">
      <c r="A2059" s="4">
        <f>'Enhanced Basket_AUTOLOAD'!H2059</f>
        <v>0</v>
      </c>
      <c r="B2059" s="4" t="str">
        <f t="shared" si="391"/>
        <v>SELL</v>
      </c>
      <c r="C2059" s="4" t="s">
        <v>29</v>
      </c>
      <c r="D2059" s="4" t="str">
        <f t="shared" si="392"/>
        <v>MT</v>
      </c>
      <c r="E2059" s="4" t="str">
        <f t="shared" si="393"/>
      </c>
      <c r="F2059" s="4" t="str">
        <f t="shared" si="394"/>
        <v>CIL LOAD</v>
      </c>
      <c r="G2059" s="4">
        <f t="shared" si="395"/>
        <v>0</v>
      </c>
      <c r="H2059" s="4" t="e">
        <f t="shared" si="396"/>
        <v>#N/A</v>
      </c>
      <c r="I2059" s="4" t="e">
        <f>_xll.BDP(AG2059&amp;" equity","crncy_adj_px_last","eqy_fund_crncy=usd")</f>
        <v>#NAME?</v>
      </c>
      <c r="J2059" s="4" t="str">
        <f t="shared" si="397"/>
      </c>
      <c r="AA2059" s="4">
        <f t="shared" si="398"/>
        <v>0</v>
      </c>
      <c r="AB2059" s="4">
        <f>'Enhanced Basket_AUTOLOAD'!T2059</f>
        <v>0</v>
      </c>
      <c r="AC2059" s="4">
        <f>'Enhanced Basket_AUTOLOAD'!M2059</f>
        <v>0</v>
      </c>
      <c r="AD2059" s="4">
        <f>'Enhanced Basket_AUTOLOAD'!L2059</f>
        <v>0</v>
      </c>
      <c r="AE2059" s="4">
        <f>'Enhanced Basket_AUTOLOAD'!Z2059</f>
        <v>0</v>
      </c>
      <c r="AF2059" s="4">
        <f>'Enhanced Basket_AUTOLOAD'!AB2059</f>
        <v>0</v>
      </c>
      <c r="AG2059" s="4" t="e">
        <f>VLOOKUP(AJ2059,'Ticker Mapping'!$I$3:$M$6706,5,0)</f>
        <v>#N/A</v>
      </c>
      <c r="AH2059" s="4" t="e">
        <f>_xll.BDP(AK2059&amp;" SEDOL","TICKER_AND_EXCH_CODE")</f>
        <v>#NAME?</v>
      </c>
      <c r="AI2059" s="4" t="e">
        <f t="shared" si="399"/>
        <v>#N/A</v>
      </c>
      <c r="AJ2059" s="4">
        <f>'Enhanced Basket_AUTOLOAD'!P2059</f>
        <v>0</v>
      </c>
      <c r="AK2059" s="4">
        <f>'Enhanced Basket_AUTOLOAD'!Q2059</f>
        <v>0</v>
      </c>
      <c r="AL2059" s="4">
        <f>'Enhanced Basket_AUTOLOAD'!Y2059</f>
        <v>0</v>
      </c>
      <c r="AM2059" s="4" t="e">
        <f t="shared" si="400"/>
        <v>#N/A</v>
      </c>
      <c r="AN2059" s="4" t="str">
        <f t="shared" si="401"/>
        <v>NO</v>
      </c>
      <c r="AO2059" s="4" t="str">
        <f t="shared" si="402"/>
        <v>Cash-in-Lieu</v>
      </c>
    </row>
    <row r="2060" ht="15" customHeight="1" s="4" customFormat="1">
      <c r="A2060" s="4">
        <f>'Enhanced Basket_AUTOLOAD'!H2060</f>
        <v>0</v>
      </c>
      <c r="B2060" s="4" t="str">
        <f t="shared" si="391"/>
        <v>SELL</v>
      </c>
      <c r="C2060" s="4" t="s">
        <v>29</v>
      </c>
      <c r="D2060" s="4" t="str">
        <f t="shared" si="392"/>
        <v>MT</v>
      </c>
      <c r="E2060" s="4" t="str">
        <f t="shared" si="393"/>
      </c>
      <c r="F2060" s="4" t="str">
        <f t="shared" si="394"/>
        <v>CIL LOAD</v>
      </c>
      <c r="G2060" s="4">
        <f t="shared" si="395"/>
        <v>0</v>
      </c>
      <c r="H2060" s="4" t="e">
        <f t="shared" si="396"/>
        <v>#N/A</v>
      </c>
      <c r="I2060" s="4" t="e">
        <f>_xll.BDP(AG2060&amp;" equity","crncy_adj_px_last","eqy_fund_crncy=usd")</f>
        <v>#NAME?</v>
      </c>
      <c r="J2060" s="4" t="str">
        <f t="shared" si="397"/>
      </c>
      <c r="AA2060" s="4">
        <f t="shared" si="398"/>
        <v>0</v>
      </c>
      <c r="AB2060" s="4">
        <f>'Enhanced Basket_AUTOLOAD'!T2060</f>
        <v>0</v>
      </c>
      <c r="AC2060" s="4">
        <f>'Enhanced Basket_AUTOLOAD'!M2060</f>
        <v>0</v>
      </c>
      <c r="AD2060" s="4">
        <f>'Enhanced Basket_AUTOLOAD'!L2060</f>
        <v>0</v>
      </c>
      <c r="AE2060" s="4">
        <f>'Enhanced Basket_AUTOLOAD'!Z2060</f>
        <v>0</v>
      </c>
      <c r="AF2060" s="4">
        <f>'Enhanced Basket_AUTOLOAD'!AB2060</f>
        <v>0</v>
      </c>
      <c r="AG2060" s="4" t="e">
        <f>VLOOKUP(AJ2060,'Ticker Mapping'!$I$3:$M$6706,5,0)</f>
        <v>#N/A</v>
      </c>
      <c r="AH2060" s="4" t="e">
        <f>_xll.BDP(AK2060&amp;" SEDOL","TICKER_AND_EXCH_CODE")</f>
        <v>#NAME?</v>
      </c>
      <c r="AI2060" s="4" t="e">
        <f t="shared" si="399"/>
        <v>#N/A</v>
      </c>
      <c r="AJ2060" s="4">
        <f>'Enhanced Basket_AUTOLOAD'!P2060</f>
        <v>0</v>
      </c>
      <c r="AK2060" s="4">
        <f>'Enhanced Basket_AUTOLOAD'!Q2060</f>
        <v>0</v>
      </c>
      <c r="AL2060" s="4">
        <f>'Enhanced Basket_AUTOLOAD'!Y2060</f>
        <v>0</v>
      </c>
      <c r="AM2060" s="4" t="e">
        <f t="shared" si="400"/>
        <v>#N/A</v>
      </c>
      <c r="AN2060" s="4" t="str">
        <f t="shared" si="401"/>
        <v>NO</v>
      </c>
      <c r="AO2060" s="4" t="str">
        <f t="shared" si="402"/>
        <v>Cash-in-Lieu</v>
      </c>
    </row>
    <row r="2061" ht="15" customHeight="1" s="4" customFormat="1">
      <c r="A2061" s="4">
        <f>'Enhanced Basket_AUTOLOAD'!H2061</f>
        <v>0</v>
      </c>
      <c r="B2061" s="4" t="str">
        <f t="shared" si="391"/>
        <v>SELL</v>
      </c>
      <c r="C2061" s="4" t="s">
        <v>29</v>
      </c>
      <c r="D2061" s="4" t="str">
        <f t="shared" si="392"/>
        <v>MT</v>
      </c>
      <c r="E2061" s="4" t="str">
        <f t="shared" si="393"/>
      </c>
      <c r="F2061" s="4" t="str">
        <f t="shared" si="394"/>
        <v>CIL LOAD</v>
      </c>
      <c r="G2061" s="4">
        <f t="shared" si="395"/>
        <v>0</v>
      </c>
      <c r="H2061" s="4" t="e">
        <f t="shared" si="396"/>
        <v>#N/A</v>
      </c>
      <c r="I2061" s="4" t="e">
        <f>_xll.BDP(AG2061&amp;" equity","crncy_adj_px_last","eqy_fund_crncy=usd")</f>
        <v>#NAME?</v>
      </c>
      <c r="J2061" s="4" t="str">
        <f t="shared" si="397"/>
      </c>
      <c r="AA2061" s="4">
        <f t="shared" si="398"/>
        <v>0</v>
      </c>
      <c r="AB2061" s="4">
        <f>'Enhanced Basket_AUTOLOAD'!T2061</f>
        <v>0</v>
      </c>
      <c r="AC2061" s="4">
        <f>'Enhanced Basket_AUTOLOAD'!M2061</f>
        <v>0</v>
      </c>
      <c r="AD2061" s="4">
        <f>'Enhanced Basket_AUTOLOAD'!L2061</f>
        <v>0</v>
      </c>
      <c r="AE2061" s="4">
        <f>'Enhanced Basket_AUTOLOAD'!Z2061</f>
        <v>0</v>
      </c>
      <c r="AF2061" s="4">
        <f>'Enhanced Basket_AUTOLOAD'!AB2061</f>
        <v>0</v>
      </c>
      <c r="AG2061" s="4" t="e">
        <f>VLOOKUP(AJ2061,'Ticker Mapping'!$I$3:$M$6706,5,0)</f>
        <v>#N/A</v>
      </c>
      <c r="AH2061" s="4" t="e">
        <f>_xll.BDP(AK2061&amp;" SEDOL","TICKER_AND_EXCH_CODE")</f>
        <v>#NAME?</v>
      </c>
      <c r="AI2061" s="4" t="e">
        <f t="shared" si="399"/>
        <v>#N/A</v>
      </c>
      <c r="AJ2061" s="4">
        <f>'Enhanced Basket_AUTOLOAD'!P2061</f>
        <v>0</v>
      </c>
      <c r="AK2061" s="4">
        <f>'Enhanced Basket_AUTOLOAD'!Q2061</f>
        <v>0</v>
      </c>
      <c r="AL2061" s="4">
        <f>'Enhanced Basket_AUTOLOAD'!Y2061</f>
        <v>0</v>
      </c>
      <c r="AM2061" s="4" t="e">
        <f t="shared" si="400"/>
        <v>#N/A</v>
      </c>
      <c r="AN2061" s="4" t="str">
        <f t="shared" si="401"/>
        <v>NO</v>
      </c>
      <c r="AO2061" s="4" t="str">
        <f t="shared" si="402"/>
        <v>Cash-in-Lieu</v>
      </c>
    </row>
    <row r="2062" ht="15" customHeight="1" s="4" customFormat="1">
      <c r="A2062" s="4">
        <f>'Enhanced Basket_AUTOLOAD'!H2062</f>
        <v>0</v>
      </c>
      <c r="B2062" s="4" t="str">
        <f t="shared" si="391"/>
        <v>SELL</v>
      </c>
      <c r="C2062" s="4" t="s">
        <v>29</v>
      </c>
      <c r="D2062" s="4" t="str">
        <f t="shared" si="392"/>
        <v>MT</v>
      </c>
      <c r="E2062" s="4" t="str">
        <f t="shared" si="393"/>
      </c>
      <c r="F2062" s="4" t="str">
        <f t="shared" si="394"/>
        <v>CIL LOAD</v>
      </c>
      <c r="G2062" s="4">
        <f t="shared" si="395"/>
        <v>0</v>
      </c>
      <c r="H2062" s="4" t="e">
        <f t="shared" si="396"/>
        <v>#N/A</v>
      </c>
      <c r="I2062" s="4" t="e">
        <f>_xll.BDP(AG2062&amp;" equity","crncy_adj_px_last","eqy_fund_crncy=usd")</f>
        <v>#NAME?</v>
      </c>
      <c r="J2062" s="4" t="str">
        <f t="shared" si="397"/>
      </c>
      <c r="AA2062" s="4">
        <f t="shared" si="398"/>
        <v>0</v>
      </c>
      <c r="AB2062" s="4">
        <f>'Enhanced Basket_AUTOLOAD'!T2062</f>
        <v>0</v>
      </c>
      <c r="AC2062" s="4">
        <f>'Enhanced Basket_AUTOLOAD'!M2062</f>
        <v>0</v>
      </c>
      <c r="AD2062" s="4">
        <f>'Enhanced Basket_AUTOLOAD'!L2062</f>
        <v>0</v>
      </c>
      <c r="AE2062" s="4">
        <f>'Enhanced Basket_AUTOLOAD'!Z2062</f>
        <v>0</v>
      </c>
      <c r="AF2062" s="4">
        <f>'Enhanced Basket_AUTOLOAD'!AB2062</f>
        <v>0</v>
      </c>
      <c r="AG2062" s="4" t="e">
        <f>VLOOKUP(AJ2062,'Ticker Mapping'!$I$3:$M$6706,5,0)</f>
        <v>#N/A</v>
      </c>
      <c r="AH2062" s="4" t="e">
        <f>_xll.BDP(AK2062&amp;" SEDOL","TICKER_AND_EXCH_CODE")</f>
        <v>#NAME?</v>
      </c>
      <c r="AI2062" s="4" t="e">
        <f t="shared" si="399"/>
        <v>#N/A</v>
      </c>
      <c r="AJ2062" s="4">
        <f>'Enhanced Basket_AUTOLOAD'!P2062</f>
        <v>0</v>
      </c>
      <c r="AK2062" s="4">
        <f>'Enhanced Basket_AUTOLOAD'!Q2062</f>
        <v>0</v>
      </c>
      <c r="AL2062" s="4">
        <f>'Enhanced Basket_AUTOLOAD'!Y2062</f>
        <v>0</v>
      </c>
      <c r="AM2062" s="4" t="e">
        <f t="shared" si="400"/>
        <v>#N/A</v>
      </c>
      <c r="AN2062" s="4" t="str">
        <f t="shared" si="401"/>
        <v>NO</v>
      </c>
      <c r="AO2062" s="4" t="str">
        <f t="shared" si="402"/>
        <v>Cash-in-Lieu</v>
      </c>
    </row>
    <row r="2063" ht="15" customHeight="1" s="4" customFormat="1">
      <c r="A2063" s="4">
        <f>'Enhanced Basket_AUTOLOAD'!H2063</f>
        <v>0</v>
      </c>
      <c r="B2063" s="4" t="str">
        <f t="shared" si="391"/>
        <v>SELL</v>
      </c>
      <c r="C2063" s="4" t="s">
        <v>29</v>
      </c>
      <c r="D2063" s="4" t="str">
        <f t="shared" si="392"/>
        <v>MT</v>
      </c>
      <c r="E2063" s="4" t="str">
        <f t="shared" si="393"/>
      </c>
      <c r="F2063" s="4" t="str">
        <f t="shared" si="394"/>
        <v>CIL LOAD</v>
      </c>
      <c r="G2063" s="4">
        <f t="shared" si="395"/>
        <v>0</v>
      </c>
      <c r="H2063" s="4" t="e">
        <f t="shared" si="396"/>
        <v>#N/A</v>
      </c>
      <c r="I2063" s="4" t="e">
        <f>_xll.BDP(AG2063&amp;" equity","crncy_adj_px_last","eqy_fund_crncy=usd")</f>
        <v>#NAME?</v>
      </c>
      <c r="J2063" s="4" t="str">
        <f t="shared" si="397"/>
      </c>
      <c r="AA2063" s="4">
        <f t="shared" si="398"/>
        <v>0</v>
      </c>
      <c r="AB2063" s="4">
        <f>'Enhanced Basket_AUTOLOAD'!T2063</f>
        <v>0</v>
      </c>
      <c r="AC2063" s="4">
        <f>'Enhanced Basket_AUTOLOAD'!M2063</f>
        <v>0</v>
      </c>
      <c r="AD2063" s="4">
        <f>'Enhanced Basket_AUTOLOAD'!L2063</f>
        <v>0</v>
      </c>
      <c r="AE2063" s="4">
        <f>'Enhanced Basket_AUTOLOAD'!Z2063</f>
        <v>0</v>
      </c>
      <c r="AF2063" s="4">
        <f>'Enhanced Basket_AUTOLOAD'!AB2063</f>
        <v>0</v>
      </c>
      <c r="AG2063" s="4" t="e">
        <f>VLOOKUP(AJ2063,'Ticker Mapping'!$I$3:$M$6706,5,0)</f>
        <v>#N/A</v>
      </c>
      <c r="AH2063" s="4" t="e">
        <f>_xll.BDP(AK2063&amp;" SEDOL","TICKER_AND_EXCH_CODE")</f>
        <v>#NAME?</v>
      </c>
      <c r="AI2063" s="4" t="e">
        <f t="shared" si="399"/>
        <v>#N/A</v>
      </c>
      <c r="AJ2063" s="4">
        <f>'Enhanced Basket_AUTOLOAD'!P2063</f>
        <v>0</v>
      </c>
      <c r="AK2063" s="4">
        <f>'Enhanced Basket_AUTOLOAD'!Q2063</f>
        <v>0</v>
      </c>
      <c r="AL2063" s="4">
        <f>'Enhanced Basket_AUTOLOAD'!Y2063</f>
        <v>0</v>
      </c>
      <c r="AM2063" s="4" t="e">
        <f t="shared" si="400"/>
        <v>#N/A</v>
      </c>
      <c r="AN2063" s="4" t="str">
        <f t="shared" si="401"/>
        <v>NO</v>
      </c>
      <c r="AO2063" s="4" t="str">
        <f t="shared" si="402"/>
        <v>Cash-in-Lieu</v>
      </c>
    </row>
    <row r="2064" ht="15" customHeight="1" s="4" customFormat="1">
      <c r="A2064" s="4">
        <f>'Enhanced Basket_AUTOLOAD'!H2064</f>
        <v>0</v>
      </c>
      <c r="B2064" s="4" t="str">
        <f t="shared" si="391"/>
        <v>SELL</v>
      </c>
      <c r="C2064" s="4" t="s">
        <v>29</v>
      </c>
      <c r="D2064" s="4" t="str">
        <f t="shared" si="392"/>
        <v>MT</v>
      </c>
      <c r="E2064" s="4" t="str">
        <f t="shared" si="393"/>
      </c>
      <c r="F2064" s="4" t="str">
        <f t="shared" si="394"/>
        <v>CIL LOAD</v>
      </c>
      <c r="G2064" s="4">
        <f t="shared" si="395"/>
        <v>0</v>
      </c>
      <c r="H2064" s="4" t="e">
        <f t="shared" si="396"/>
        <v>#N/A</v>
      </c>
      <c r="I2064" s="4" t="e">
        <f>_xll.BDP(AG2064&amp;" equity","crncy_adj_px_last","eqy_fund_crncy=usd")</f>
        <v>#NAME?</v>
      </c>
      <c r="J2064" s="4" t="str">
        <f t="shared" si="397"/>
      </c>
      <c r="AA2064" s="4">
        <f t="shared" si="398"/>
        <v>0</v>
      </c>
      <c r="AB2064" s="4">
        <f>'Enhanced Basket_AUTOLOAD'!T2064</f>
        <v>0</v>
      </c>
      <c r="AC2064" s="4">
        <f>'Enhanced Basket_AUTOLOAD'!M2064</f>
        <v>0</v>
      </c>
      <c r="AD2064" s="4">
        <f>'Enhanced Basket_AUTOLOAD'!L2064</f>
        <v>0</v>
      </c>
      <c r="AE2064" s="4">
        <f>'Enhanced Basket_AUTOLOAD'!Z2064</f>
        <v>0</v>
      </c>
      <c r="AF2064" s="4">
        <f>'Enhanced Basket_AUTOLOAD'!AB2064</f>
        <v>0</v>
      </c>
      <c r="AG2064" s="4" t="e">
        <f>VLOOKUP(AJ2064,'Ticker Mapping'!$I$3:$M$6706,5,0)</f>
        <v>#N/A</v>
      </c>
      <c r="AH2064" s="4" t="e">
        <f>_xll.BDP(AK2064&amp;" SEDOL","TICKER_AND_EXCH_CODE")</f>
        <v>#NAME?</v>
      </c>
      <c r="AI2064" s="4" t="e">
        <f t="shared" si="399"/>
        <v>#N/A</v>
      </c>
      <c r="AJ2064" s="4">
        <f>'Enhanced Basket_AUTOLOAD'!P2064</f>
        <v>0</v>
      </c>
      <c r="AK2064" s="4">
        <f>'Enhanced Basket_AUTOLOAD'!Q2064</f>
        <v>0</v>
      </c>
      <c r="AL2064" s="4">
        <f>'Enhanced Basket_AUTOLOAD'!Y2064</f>
        <v>0</v>
      </c>
      <c r="AM2064" s="4" t="e">
        <f t="shared" si="400"/>
        <v>#N/A</v>
      </c>
      <c r="AN2064" s="4" t="str">
        <f t="shared" si="401"/>
        <v>NO</v>
      </c>
      <c r="AO2064" s="4" t="str">
        <f t="shared" si="402"/>
        <v>Cash-in-Lieu</v>
      </c>
    </row>
    <row r="2065" ht="15" customHeight="1" s="4" customFormat="1">
      <c r="A2065" s="4">
        <f>'Enhanced Basket_AUTOLOAD'!H2065</f>
        <v>0</v>
      </c>
      <c r="B2065" s="4" t="str">
        <f t="shared" si="391"/>
        <v>SELL</v>
      </c>
      <c r="C2065" s="4" t="s">
        <v>29</v>
      </c>
      <c r="D2065" s="4" t="str">
        <f t="shared" si="392"/>
        <v>MT</v>
      </c>
      <c r="E2065" s="4" t="str">
        <f t="shared" si="393"/>
      </c>
      <c r="F2065" s="4" t="str">
        <f t="shared" si="394"/>
        <v>CIL LOAD</v>
      </c>
      <c r="G2065" s="4">
        <f t="shared" si="395"/>
        <v>0</v>
      </c>
      <c r="H2065" s="4" t="e">
        <f t="shared" si="396"/>
        <v>#N/A</v>
      </c>
      <c r="I2065" s="4" t="e">
        <f>_xll.BDP(AG2065&amp;" equity","crncy_adj_px_last","eqy_fund_crncy=usd")</f>
        <v>#NAME?</v>
      </c>
      <c r="J2065" s="4" t="str">
        <f t="shared" si="397"/>
      </c>
      <c r="AA2065" s="4">
        <f t="shared" si="398"/>
        <v>0</v>
      </c>
      <c r="AB2065" s="4">
        <f>'Enhanced Basket_AUTOLOAD'!T2065</f>
        <v>0</v>
      </c>
      <c r="AC2065" s="4">
        <f>'Enhanced Basket_AUTOLOAD'!M2065</f>
        <v>0</v>
      </c>
      <c r="AD2065" s="4">
        <f>'Enhanced Basket_AUTOLOAD'!L2065</f>
        <v>0</v>
      </c>
      <c r="AE2065" s="4">
        <f>'Enhanced Basket_AUTOLOAD'!Z2065</f>
        <v>0</v>
      </c>
      <c r="AF2065" s="4">
        <f>'Enhanced Basket_AUTOLOAD'!AB2065</f>
        <v>0</v>
      </c>
      <c r="AG2065" s="4" t="e">
        <f>VLOOKUP(AJ2065,'Ticker Mapping'!$I$3:$M$6706,5,0)</f>
        <v>#N/A</v>
      </c>
      <c r="AH2065" s="4" t="e">
        <f>_xll.BDP(AK2065&amp;" SEDOL","TICKER_AND_EXCH_CODE")</f>
        <v>#NAME?</v>
      </c>
      <c r="AI2065" s="4" t="e">
        <f t="shared" si="399"/>
        <v>#N/A</v>
      </c>
      <c r="AJ2065" s="4">
        <f>'Enhanced Basket_AUTOLOAD'!P2065</f>
        <v>0</v>
      </c>
      <c r="AK2065" s="4">
        <f>'Enhanced Basket_AUTOLOAD'!Q2065</f>
        <v>0</v>
      </c>
      <c r="AL2065" s="4">
        <f>'Enhanced Basket_AUTOLOAD'!Y2065</f>
        <v>0</v>
      </c>
      <c r="AM2065" s="4" t="e">
        <f t="shared" si="400"/>
        <v>#N/A</v>
      </c>
      <c r="AN2065" s="4" t="str">
        <f t="shared" si="401"/>
        <v>NO</v>
      </c>
      <c r="AO2065" s="4" t="str">
        <f t="shared" si="402"/>
        <v>Cash-in-Lieu</v>
      </c>
    </row>
    <row r="2066" ht="15" customHeight="1" s="4" customFormat="1">
      <c r="A2066" s="4">
        <f>'Enhanced Basket_AUTOLOAD'!H2066</f>
        <v>0</v>
      </c>
      <c r="B2066" s="4" t="str">
        <f t="shared" si="391"/>
        <v>SELL</v>
      </c>
      <c r="C2066" s="4" t="s">
        <v>29</v>
      </c>
      <c r="D2066" s="4" t="str">
        <f t="shared" si="392"/>
        <v>MT</v>
      </c>
      <c r="E2066" s="4" t="str">
        <f t="shared" si="393"/>
      </c>
      <c r="F2066" s="4" t="str">
        <f t="shared" si="394"/>
        <v>CIL LOAD</v>
      </c>
      <c r="G2066" s="4">
        <f t="shared" si="395"/>
        <v>0</v>
      </c>
      <c r="H2066" s="4" t="e">
        <f t="shared" si="396"/>
        <v>#N/A</v>
      </c>
      <c r="I2066" s="4" t="e">
        <f>_xll.BDP(AG2066&amp;" equity","crncy_adj_px_last","eqy_fund_crncy=usd")</f>
        <v>#NAME?</v>
      </c>
      <c r="J2066" s="4" t="str">
        <f t="shared" si="397"/>
      </c>
      <c r="AA2066" s="4">
        <f t="shared" si="398"/>
        <v>0</v>
      </c>
      <c r="AB2066" s="4">
        <f>'Enhanced Basket_AUTOLOAD'!T2066</f>
        <v>0</v>
      </c>
      <c r="AC2066" s="4">
        <f>'Enhanced Basket_AUTOLOAD'!M2066</f>
        <v>0</v>
      </c>
      <c r="AD2066" s="4">
        <f>'Enhanced Basket_AUTOLOAD'!L2066</f>
        <v>0</v>
      </c>
      <c r="AE2066" s="4">
        <f>'Enhanced Basket_AUTOLOAD'!Z2066</f>
        <v>0</v>
      </c>
      <c r="AF2066" s="4">
        <f>'Enhanced Basket_AUTOLOAD'!AB2066</f>
        <v>0</v>
      </c>
      <c r="AG2066" s="4" t="e">
        <f>VLOOKUP(AJ2066,'Ticker Mapping'!$I$3:$M$6706,5,0)</f>
        <v>#N/A</v>
      </c>
      <c r="AH2066" s="4" t="e">
        <f>_xll.BDP(AK2066&amp;" SEDOL","TICKER_AND_EXCH_CODE")</f>
        <v>#NAME?</v>
      </c>
      <c r="AI2066" s="4" t="e">
        <f t="shared" si="399"/>
        <v>#N/A</v>
      </c>
      <c r="AJ2066" s="4">
        <f>'Enhanced Basket_AUTOLOAD'!P2066</f>
        <v>0</v>
      </c>
      <c r="AK2066" s="4">
        <f>'Enhanced Basket_AUTOLOAD'!Q2066</f>
        <v>0</v>
      </c>
      <c r="AL2066" s="4">
        <f>'Enhanced Basket_AUTOLOAD'!Y2066</f>
        <v>0</v>
      </c>
      <c r="AM2066" s="4" t="e">
        <f t="shared" si="400"/>
        <v>#N/A</v>
      </c>
      <c r="AN2066" s="4" t="str">
        <f t="shared" si="401"/>
        <v>NO</v>
      </c>
      <c r="AO2066" s="4" t="str">
        <f t="shared" si="402"/>
        <v>Cash-in-Lieu</v>
      </c>
    </row>
    <row r="2067" ht="15" customHeight="1" s="4" customFormat="1">
      <c r="A2067" s="4">
        <f>'Enhanced Basket_AUTOLOAD'!H2067</f>
        <v>0</v>
      </c>
      <c r="B2067" s="4" t="str">
        <f t="shared" si="391"/>
        <v>SELL</v>
      </c>
      <c r="C2067" s="4" t="s">
        <v>29</v>
      </c>
      <c r="D2067" s="4" t="str">
        <f t="shared" si="392"/>
        <v>MT</v>
      </c>
      <c r="E2067" s="4" t="str">
        <f t="shared" si="393"/>
      </c>
      <c r="F2067" s="4" t="str">
        <f t="shared" si="394"/>
        <v>CIL LOAD</v>
      </c>
      <c r="G2067" s="4">
        <f t="shared" si="395"/>
        <v>0</v>
      </c>
      <c r="H2067" s="4" t="e">
        <f t="shared" si="396"/>
        <v>#N/A</v>
      </c>
      <c r="I2067" s="4" t="e">
        <f>_xll.BDP(AG2067&amp;" equity","crncy_adj_px_last","eqy_fund_crncy=usd")</f>
        <v>#NAME?</v>
      </c>
      <c r="J2067" s="4" t="str">
        <f t="shared" si="397"/>
      </c>
      <c r="AA2067" s="4">
        <f t="shared" si="398"/>
        <v>0</v>
      </c>
      <c r="AB2067" s="4">
        <f>'Enhanced Basket_AUTOLOAD'!T2067</f>
        <v>0</v>
      </c>
      <c r="AC2067" s="4">
        <f>'Enhanced Basket_AUTOLOAD'!M2067</f>
        <v>0</v>
      </c>
      <c r="AD2067" s="4">
        <f>'Enhanced Basket_AUTOLOAD'!L2067</f>
        <v>0</v>
      </c>
      <c r="AE2067" s="4">
        <f>'Enhanced Basket_AUTOLOAD'!Z2067</f>
        <v>0</v>
      </c>
      <c r="AF2067" s="4">
        <f>'Enhanced Basket_AUTOLOAD'!AB2067</f>
        <v>0</v>
      </c>
      <c r="AG2067" s="4" t="e">
        <f>VLOOKUP(AJ2067,'Ticker Mapping'!$I$3:$M$6706,5,0)</f>
        <v>#N/A</v>
      </c>
      <c r="AH2067" s="4" t="e">
        <f>_xll.BDP(AK2067&amp;" SEDOL","TICKER_AND_EXCH_CODE")</f>
        <v>#NAME?</v>
      </c>
      <c r="AI2067" s="4" t="e">
        <f t="shared" si="399"/>
        <v>#N/A</v>
      </c>
      <c r="AJ2067" s="4">
        <f>'Enhanced Basket_AUTOLOAD'!P2067</f>
        <v>0</v>
      </c>
      <c r="AK2067" s="4">
        <f>'Enhanced Basket_AUTOLOAD'!Q2067</f>
        <v>0</v>
      </c>
      <c r="AL2067" s="4">
        <f>'Enhanced Basket_AUTOLOAD'!Y2067</f>
        <v>0</v>
      </c>
      <c r="AM2067" s="4" t="e">
        <f t="shared" si="400"/>
        <v>#N/A</v>
      </c>
      <c r="AN2067" s="4" t="str">
        <f t="shared" si="401"/>
        <v>NO</v>
      </c>
      <c r="AO2067" s="4" t="str">
        <f t="shared" si="402"/>
        <v>Cash-in-Lieu</v>
      </c>
    </row>
    <row r="2068" ht="15" customHeight="1" s="4" customFormat="1">
      <c r="A2068" s="4">
        <f>'Enhanced Basket_AUTOLOAD'!H2068</f>
        <v>0</v>
      </c>
      <c r="B2068" s="4" t="str">
        <f t="shared" si="391"/>
        <v>SELL</v>
      </c>
      <c r="C2068" s="4" t="s">
        <v>29</v>
      </c>
      <c r="D2068" s="4" t="str">
        <f t="shared" si="392"/>
        <v>MT</v>
      </c>
      <c r="E2068" s="4" t="str">
        <f t="shared" si="393"/>
      </c>
      <c r="F2068" s="4" t="str">
        <f t="shared" si="394"/>
        <v>CIL LOAD</v>
      </c>
      <c r="G2068" s="4">
        <f t="shared" si="395"/>
        <v>0</v>
      </c>
      <c r="H2068" s="4" t="e">
        <f t="shared" si="396"/>
        <v>#N/A</v>
      </c>
      <c r="I2068" s="4" t="e">
        <f>_xll.BDP(AG2068&amp;" equity","crncy_adj_px_last","eqy_fund_crncy=usd")</f>
        <v>#NAME?</v>
      </c>
      <c r="J2068" s="4" t="str">
        <f t="shared" si="397"/>
      </c>
      <c r="AA2068" s="4">
        <f t="shared" si="398"/>
        <v>0</v>
      </c>
      <c r="AB2068" s="4">
        <f>'Enhanced Basket_AUTOLOAD'!T2068</f>
        <v>0</v>
      </c>
      <c r="AC2068" s="4">
        <f>'Enhanced Basket_AUTOLOAD'!M2068</f>
        <v>0</v>
      </c>
      <c r="AD2068" s="4">
        <f>'Enhanced Basket_AUTOLOAD'!L2068</f>
        <v>0</v>
      </c>
      <c r="AE2068" s="4">
        <f>'Enhanced Basket_AUTOLOAD'!Z2068</f>
        <v>0</v>
      </c>
      <c r="AF2068" s="4">
        <f>'Enhanced Basket_AUTOLOAD'!AB2068</f>
        <v>0</v>
      </c>
      <c r="AG2068" s="4" t="e">
        <f>VLOOKUP(AJ2068,'Ticker Mapping'!$I$3:$M$6706,5,0)</f>
        <v>#N/A</v>
      </c>
      <c r="AH2068" s="4" t="e">
        <f>_xll.BDP(AK2068&amp;" SEDOL","TICKER_AND_EXCH_CODE")</f>
        <v>#NAME?</v>
      </c>
      <c r="AI2068" s="4" t="e">
        <f t="shared" si="399"/>
        <v>#N/A</v>
      </c>
      <c r="AJ2068" s="4">
        <f>'Enhanced Basket_AUTOLOAD'!P2068</f>
        <v>0</v>
      </c>
      <c r="AK2068" s="4">
        <f>'Enhanced Basket_AUTOLOAD'!Q2068</f>
        <v>0</v>
      </c>
      <c r="AL2068" s="4">
        <f>'Enhanced Basket_AUTOLOAD'!Y2068</f>
        <v>0</v>
      </c>
      <c r="AM2068" s="4" t="e">
        <f t="shared" si="400"/>
        <v>#N/A</v>
      </c>
      <c r="AN2068" s="4" t="str">
        <f t="shared" si="401"/>
        <v>NO</v>
      </c>
      <c r="AO2068" s="4" t="str">
        <f t="shared" si="402"/>
        <v>Cash-in-Lieu</v>
      </c>
    </row>
    <row r="2069" ht="15" customHeight="1" s="4" customFormat="1">
      <c r="A2069" s="4">
        <f>'Enhanced Basket_AUTOLOAD'!H2069</f>
        <v>0</v>
      </c>
      <c r="B2069" s="4" t="str">
        <f t="shared" si="391"/>
        <v>SELL</v>
      </c>
      <c r="C2069" s="4" t="s">
        <v>29</v>
      </c>
      <c r="D2069" s="4" t="str">
        <f t="shared" si="392"/>
        <v>MT</v>
      </c>
      <c r="E2069" s="4" t="str">
        <f t="shared" si="393"/>
      </c>
      <c r="F2069" s="4" t="str">
        <f t="shared" si="394"/>
        <v>CIL LOAD</v>
      </c>
      <c r="G2069" s="4">
        <f t="shared" si="395"/>
        <v>0</v>
      </c>
      <c r="H2069" s="4" t="e">
        <f t="shared" si="396"/>
        <v>#N/A</v>
      </c>
      <c r="I2069" s="4" t="e">
        <f>_xll.BDP(AG2069&amp;" equity","crncy_adj_px_last","eqy_fund_crncy=usd")</f>
        <v>#NAME?</v>
      </c>
      <c r="J2069" s="4" t="str">
        <f t="shared" si="397"/>
      </c>
      <c r="AA2069" s="4">
        <f t="shared" si="398"/>
        <v>0</v>
      </c>
      <c r="AB2069" s="4">
        <f>'Enhanced Basket_AUTOLOAD'!T2069</f>
        <v>0</v>
      </c>
      <c r="AC2069" s="4">
        <f>'Enhanced Basket_AUTOLOAD'!M2069</f>
        <v>0</v>
      </c>
      <c r="AD2069" s="4">
        <f>'Enhanced Basket_AUTOLOAD'!L2069</f>
        <v>0</v>
      </c>
      <c r="AE2069" s="4">
        <f>'Enhanced Basket_AUTOLOAD'!Z2069</f>
        <v>0</v>
      </c>
      <c r="AF2069" s="4">
        <f>'Enhanced Basket_AUTOLOAD'!AB2069</f>
        <v>0</v>
      </c>
      <c r="AG2069" s="4" t="e">
        <f>VLOOKUP(AJ2069,'Ticker Mapping'!$I$3:$M$6706,5,0)</f>
        <v>#N/A</v>
      </c>
      <c r="AH2069" s="4" t="e">
        <f>_xll.BDP(AK2069&amp;" SEDOL","TICKER_AND_EXCH_CODE")</f>
        <v>#NAME?</v>
      </c>
      <c r="AI2069" s="4" t="e">
        <f t="shared" si="399"/>
        <v>#N/A</v>
      </c>
      <c r="AJ2069" s="4">
        <f>'Enhanced Basket_AUTOLOAD'!P2069</f>
        <v>0</v>
      </c>
      <c r="AK2069" s="4">
        <f>'Enhanced Basket_AUTOLOAD'!Q2069</f>
        <v>0</v>
      </c>
      <c r="AL2069" s="4">
        <f>'Enhanced Basket_AUTOLOAD'!Y2069</f>
        <v>0</v>
      </c>
      <c r="AM2069" s="4" t="e">
        <f t="shared" si="400"/>
        <v>#N/A</v>
      </c>
      <c r="AN2069" s="4" t="str">
        <f t="shared" si="401"/>
        <v>NO</v>
      </c>
      <c r="AO2069" s="4" t="str">
        <f t="shared" si="402"/>
        <v>Cash-in-Lieu</v>
      </c>
    </row>
    <row r="2070" ht="15" customHeight="1" s="4" customFormat="1">
      <c r="A2070" s="4">
        <f>'Enhanced Basket_AUTOLOAD'!H2070</f>
        <v>0</v>
      </c>
      <c r="B2070" s="4" t="str">
        <f t="shared" si="391"/>
        <v>SELL</v>
      </c>
      <c r="C2070" s="4" t="s">
        <v>29</v>
      </c>
      <c r="D2070" s="4" t="str">
        <f t="shared" si="392"/>
        <v>MT</v>
      </c>
      <c r="E2070" s="4" t="str">
        <f t="shared" si="393"/>
      </c>
      <c r="F2070" s="4" t="str">
        <f t="shared" si="394"/>
        <v>CIL LOAD</v>
      </c>
      <c r="G2070" s="4">
        <f t="shared" si="395"/>
        <v>0</v>
      </c>
      <c r="H2070" s="4" t="e">
        <f t="shared" si="396"/>
        <v>#N/A</v>
      </c>
      <c r="I2070" s="4" t="e">
        <f>_xll.BDP(AG2070&amp;" equity","crncy_adj_px_last","eqy_fund_crncy=usd")</f>
        <v>#NAME?</v>
      </c>
      <c r="J2070" s="4" t="str">
        <f t="shared" si="397"/>
      </c>
      <c r="AA2070" s="4">
        <f t="shared" si="398"/>
        <v>0</v>
      </c>
      <c r="AB2070" s="4">
        <f>'Enhanced Basket_AUTOLOAD'!T2070</f>
        <v>0</v>
      </c>
      <c r="AC2070" s="4">
        <f>'Enhanced Basket_AUTOLOAD'!M2070</f>
        <v>0</v>
      </c>
      <c r="AD2070" s="4">
        <f>'Enhanced Basket_AUTOLOAD'!L2070</f>
        <v>0</v>
      </c>
      <c r="AE2070" s="4">
        <f>'Enhanced Basket_AUTOLOAD'!Z2070</f>
        <v>0</v>
      </c>
      <c r="AF2070" s="4">
        <f>'Enhanced Basket_AUTOLOAD'!AB2070</f>
        <v>0</v>
      </c>
      <c r="AG2070" s="4" t="e">
        <f>VLOOKUP(AJ2070,'Ticker Mapping'!$I$3:$M$6706,5,0)</f>
        <v>#N/A</v>
      </c>
      <c r="AH2070" s="4" t="e">
        <f>_xll.BDP(AK2070&amp;" SEDOL","TICKER_AND_EXCH_CODE")</f>
        <v>#NAME?</v>
      </c>
      <c r="AI2070" s="4" t="e">
        <f t="shared" si="399"/>
        <v>#N/A</v>
      </c>
      <c r="AJ2070" s="4">
        <f>'Enhanced Basket_AUTOLOAD'!P2070</f>
        <v>0</v>
      </c>
      <c r="AK2070" s="4">
        <f>'Enhanced Basket_AUTOLOAD'!Q2070</f>
        <v>0</v>
      </c>
      <c r="AL2070" s="4">
        <f>'Enhanced Basket_AUTOLOAD'!Y2070</f>
        <v>0</v>
      </c>
      <c r="AM2070" s="4" t="e">
        <f t="shared" si="400"/>
        <v>#N/A</v>
      </c>
      <c r="AN2070" s="4" t="str">
        <f t="shared" si="401"/>
        <v>NO</v>
      </c>
      <c r="AO2070" s="4" t="str">
        <f t="shared" si="402"/>
        <v>Cash-in-Lieu</v>
      </c>
    </row>
    <row r="2071" ht="15" customHeight="1" s="4" customFormat="1">
      <c r="A2071" s="4">
        <f>'Enhanced Basket_AUTOLOAD'!H2071</f>
        <v>0</v>
      </c>
      <c r="B2071" s="4" t="str">
        <f t="shared" si="391"/>
        <v>SELL</v>
      </c>
      <c r="C2071" s="4" t="s">
        <v>29</v>
      </c>
      <c r="D2071" s="4" t="str">
        <f t="shared" si="392"/>
        <v>MT</v>
      </c>
      <c r="E2071" s="4" t="str">
        <f t="shared" si="393"/>
      </c>
      <c r="F2071" s="4" t="str">
        <f t="shared" si="394"/>
        <v>CIL LOAD</v>
      </c>
      <c r="G2071" s="4">
        <f t="shared" si="395"/>
        <v>0</v>
      </c>
      <c r="H2071" s="4" t="e">
        <f t="shared" si="396"/>
        <v>#N/A</v>
      </c>
      <c r="I2071" s="4" t="e">
        <f>_xll.BDP(AG2071&amp;" equity","crncy_adj_px_last","eqy_fund_crncy=usd")</f>
        <v>#NAME?</v>
      </c>
      <c r="J2071" s="4" t="str">
        <f t="shared" si="397"/>
      </c>
      <c r="AA2071" s="4">
        <f t="shared" si="398"/>
        <v>0</v>
      </c>
      <c r="AB2071" s="4">
        <f>'Enhanced Basket_AUTOLOAD'!T2071</f>
        <v>0</v>
      </c>
      <c r="AC2071" s="4">
        <f>'Enhanced Basket_AUTOLOAD'!M2071</f>
        <v>0</v>
      </c>
      <c r="AD2071" s="4">
        <f>'Enhanced Basket_AUTOLOAD'!L2071</f>
        <v>0</v>
      </c>
      <c r="AE2071" s="4">
        <f>'Enhanced Basket_AUTOLOAD'!Z2071</f>
        <v>0</v>
      </c>
      <c r="AF2071" s="4">
        <f>'Enhanced Basket_AUTOLOAD'!AB2071</f>
        <v>0</v>
      </c>
      <c r="AG2071" s="4" t="e">
        <f>VLOOKUP(AJ2071,'Ticker Mapping'!$I$3:$M$6706,5,0)</f>
        <v>#N/A</v>
      </c>
      <c r="AH2071" s="4" t="e">
        <f>_xll.BDP(AK2071&amp;" SEDOL","TICKER_AND_EXCH_CODE")</f>
        <v>#NAME?</v>
      </c>
      <c r="AI2071" s="4" t="e">
        <f t="shared" si="399"/>
        <v>#N/A</v>
      </c>
      <c r="AJ2071" s="4">
        <f>'Enhanced Basket_AUTOLOAD'!P2071</f>
        <v>0</v>
      </c>
      <c r="AK2071" s="4">
        <f>'Enhanced Basket_AUTOLOAD'!Q2071</f>
        <v>0</v>
      </c>
      <c r="AL2071" s="4">
        <f>'Enhanced Basket_AUTOLOAD'!Y2071</f>
        <v>0</v>
      </c>
      <c r="AM2071" s="4" t="e">
        <f t="shared" si="400"/>
        <v>#N/A</v>
      </c>
      <c r="AN2071" s="4" t="str">
        <f t="shared" si="401"/>
        <v>NO</v>
      </c>
      <c r="AO2071" s="4" t="str">
        <f t="shared" si="402"/>
        <v>Cash-in-Lieu</v>
      </c>
    </row>
    <row r="2072" ht="15" customHeight="1" s="4" customFormat="1">
      <c r="A2072" s="4">
        <f>'Enhanced Basket_AUTOLOAD'!H2072</f>
        <v>0</v>
      </c>
      <c r="B2072" s="4" t="str">
        <f t="shared" si="391"/>
        <v>SELL</v>
      </c>
      <c r="C2072" s="4" t="s">
        <v>29</v>
      </c>
      <c r="D2072" s="4" t="str">
        <f t="shared" si="392"/>
        <v>MT</v>
      </c>
      <c r="E2072" s="4" t="str">
        <f t="shared" si="393"/>
      </c>
      <c r="F2072" s="4" t="str">
        <f t="shared" si="394"/>
        <v>CIL LOAD</v>
      </c>
      <c r="G2072" s="4">
        <f t="shared" si="395"/>
        <v>0</v>
      </c>
      <c r="H2072" s="4" t="e">
        <f t="shared" si="396"/>
        <v>#N/A</v>
      </c>
      <c r="I2072" s="4" t="e">
        <f>_xll.BDP(AG2072&amp;" equity","crncy_adj_px_last","eqy_fund_crncy=usd")</f>
        <v>#NAME?</v>
      </c>
      <c r="J2072" s="4" t="str">
        <f t="shared" si="397"/>
      </c>
      <c r="AA2072" s="4">
        <f t="shared" si="398"/>
        <v>0</v>
      </c>
      <c r="AB2072" s="4">
        <f>'Enhanced Basket_AUTOLOAD'!T2072</f>
        <v>0</v>
      </c>
      <c r="AC2072" s="4">
        <f>'Enhanced Basket_AUTOLOAD'!M2072</f>
        <v>0</v>
      </c>
      <c r="AD2072" s="4">
        <f>'Enhanced Basket_AUTOLOAD'!L2072</f>
        <v>0</v>
      </c>
      <c r="AE2072" s="4">
        <f>'Enhanced Basket_AUTOLOAD'!Z2072</f>
        <v>0</v>
      </c>
      <c r="AF2072" s="4">
        <f>'Enhanced Basket_AUTOLOAD'!AB2072</f>
        <v>0</v>
      </c>
      <c r="AG2072" s="4" t="e">
        <f>VLOOKUP(AJ2072,'Ticker Mapping'!$I$3:$M$6706,5,0)</f>
        <v>#N/A</v>
      </c>
      <c r="AH2072" s="4" t="e">
        <f>_xll.BDP(AK2072&amp;" SEDOL","TICKER_AND_EXCH_CODE")</f>
        <v>#NAME?</v>
      </c>
      <c r="AI2072" s="4" t="e">
        <f t="shared" si="399"/>
        <v>#N/A</v>
      </c>
      <c r="AJ2072" s="4">
        <f>'Enhanced Basket_AUTOLOAD'!P2072</f>
        <v>0</v>
      </c>
      <c r="AK2072" s="4">
        <f>'Enhanced Basket_AUTOLOAD'!Q2072</f>
        <v>0</v>
      </c>
      <c r="AL2072" s="4">
        <f>'Enhanced Basket_AUTOLOAD'!Y2072</f>
        <v>0</v>
      </c>
      <c r="AM2072" s="4" t="e">
        <f t="shared" si="400"/>
        <v>#N/A</v>
      </c>
      <c r="AN2072" s="4" t="str">
        <f t="shared" si="401"/>
        <v>NO</v>
      </c>
      <c r="AO2072" s="4" t="str">
        <f t="shared" si="402"/>
        <v>Cash-in-Lieu</v>
      </c>
    </row>
    <row r="2073" ht="15" customHeight="1" s="4" customFormat="1">
      <c r="A2073" s="4">
        <f>'Enhanced Basket_AUTOLOAD'!H2073</f>
        <v>0</v>
      </c>
      <c r="B2073" s="4" t="str">
        <f t="shared" si="391"/>
        <v>SELL</v>
      </c>
      <c r="C2073" s="4" t="s">
        <v>29</v>
      </c>
      <c r="D2073" s="4" t="str">
        <f t="shared" si="392"/>
        <v>MT</v>
      </c>
      <c r="E2073" s="4" t="str">
        <f t="shared" si="393"/>
      </c>
      <c r="F2073" s="4" t="str">
        <f t="shared" si="394"/>
        <v>CIL LOAD</v>
      </c>
      <c r="G2073" s="4">
        <f t="shared" si="395"/>
        <v>0</v>
      </c>
      <c r="H2073" s="4" t="e">
        <f t="shared" si="396"/>
        <v>#N/A</v>
      </c>
      <c r="I2073" s="4" t="e">
        <f>_xll.BDP(AG2073&amp;" equity","crncy_adj_px_last","eqy_fund_crncy=usd")</f>
        <v>#NAME?</v>
      </c>
      <c r="J2073" s="4" t="str">
        <f t="shared" si="397"/>
      </c>
      <c r="AA2073" s="4">
        <f t="shared" si="398"/>
        <v>0</v>
      </c>
      <c r="AB2073" s="4">
        <f>'Enhanced Basket_AUTOLOAD'!T2073</f>
        <v>0</v>
      </c>
      <c r="AC2073" s="4">
        <f>'Enhanced Basket_AUTOLOAD'!M2073</f>
        <v>0</v>
      </c>
      <c r="AD2073" s="4">
        <f>'Enhanced Basket_AUTOLOAD'!L2073</f>
        <v>0</v>
      </c>
      <c r="AE2073" s="4">
        <f>'Enhanced Basket_AUTOLOAD'!Z2073</f>
        <v>0</v>
      </c>
      <c r="AF2073" s="4">
        <f>'Enhanced Basket_AUTOLOAD'!AB2073</f>
        <v>0</v>
      </c>
      <c r="AG2073" s="4" t="e">
        <f>VLOOKUP(AJ2073,'Ticker Mapping'!$I$3:$M$6706,5,0)</f>
        <v>#N/A</v>
      </c>
      <c r="AH2073" s="4" t="e">
        <f>_xll.BDP(AK2073&amp;" SEDOL","TICKER_AND_EXCH_CODE")</f>
        <v>#NAME?</v>
      </c>
      <c r="AI2073" s="4" t="e">
        <f t="shared" si="399"/>
        <v>#N/A</v>
      </c>
      <c r="AJ2073" s="4">
        <f>'Enhanced Basket_AUTOLOAD'!P2073</f>
        <v>0</v>
      </c>
      <c r="AK2073" s="4">
        <f>'Enhanced Basket_AUTOLOAD'!Q2073</f>
        <v>0</v>
      </c>
      <c r="AL2073" s="4">
        <f>'Enhanced Basket_AUTOLOAD'!Y2073</f>
        <v>0</v>
      </c>
      <c r="AM2073" s="4" t="e">
        <f t="shared" si="400"/>
        <v>#N/A</v>
      </c>
      <c r="AN2073" s="4" t="str">
        <f t="shared" si="401"/>
        <v>NO</v>
      </c>
      <c r="AO2073" s="4" t="str">
        <f t="shared" si="402"/>
        <v>Cash-in-Lieu</v>
      </c>
    </row>
    <row r="2074" ht="15" customHeight="1" s="4" customFormat="1">
      <c r="A2074" s="4">
        <f>'Enhanced Basket_AUTOLOAD'!H2074</f>
        <v>0</v>
      </c>
      <c r="B2074" s="4" t="str">
        <f t="shared" si="391"/>
        <v>SELL</v>
      </c>
      <c r="C2074" s="4" t="s">
        <v>29</v>
      </c>
      <c r="D2074" s="4" t="str">
        <f t="shared" si="392"/>
        <v>MT</v>
      </c>
      <c r="E2074" s="4" t="str">
        <f t="shared" si="393"/>
      </c>
      <c r="F2074" s="4" t="str">
        <f t="shared" si="394"/>
        <v>CIL LOAD</v>
      </c>
      <c r="G2074" s="4">
        <f t="shared" si="395"/>
        <v>0</v>
      </c>
      <c r="H2074" s="4" t="e">
        <f t="shared" si="396"/>
        <v>#N/A</v>
      </c>
      <c r="I2074" s="4" t="e">
        <f>_xll.BDP(AG2074&amp;" equity","crncy_adj_px_last","eqy_fund_crncy=usd")</f>
        <v>#NAME?</v>
      </c>
      <c r="J2074" s="4" t="str">
        <f t="shared" si="397"/>
      </c>
      <c r="AA2074" s="4">
        <f t="shared" si="398"/>
        <v>0</v>
      </c>
      <c r="AB2074" s="4">
        <f>'Enhanced Basket_AUTOLOAD'!T2074</f>
        <v>0</v>
      </c>
      <c r="AC2074" s="4">
        <f>'Enhanced Basket_AUTOLOAD'!M2074</f>
        <v>0</v>
      </c>
      <c r="AD2074" s="4">
        <f>'Enhanced Basket_AUTOLOAD'!L2074</f>
        <v>0</v>
      </c>
      <c r="AE2074" s="4">
        <f>'Enhanced Basket_AUTOLOAD'!Z2074</f>
        <v>0</v>
      </c>
      <c r="AF2074" s="4">
        <f>'Enhanced Basket_AUTOLOAD'!AB2074</f>
        <v>0</v>
      </c>
      <c r="AG2074" s="4" t="e">
        <f>VLOOKUP(AJ2074,'Ticker Mapping'!$I$3:$M$6706,5,0)</f>
        <v>#N/A</v>
      </c>
      <c r="AH2074" s="4" t="e">
        <f>_xll.BDP(AK2074&amp;" SEDOL","TICKER_AND_EXCH_CODE")</f>
        <v>#NAME?</v>
      </c>
      <c r="AI2074" s="4" t="e">
        <f t="shared" si="399"/>
        <v>#N/A</v>
      </c>
      <c r="AJ2074" s="4">
        <f>'Enhanced Basket_AUTOLOAD'!P2074</f>
        <v>0</v>
      </c>
      <c r="AK2074" s="4">
        <f>'Enhanced Basket_AUTOLOAD'!Q2074</f>
        <v>0</v>
      </c>
      <c r="AL2074" s="4">
        <f>'Enhanced Basket_AUTOLOAD'!Y2074</f>
        <v>0</v>
      </c>
      <c r="AM2074" s="4" t="e">
        <f t="shared" si="400"/>
        <v>#N/A</v>
      </c>
      <c r="AN2074" s="4" t="str">
        <f t="shared" si="401"/>
        <v>NO</v>
      </c>
      <c r="AO2074" s="4" t="str">
        <f t="shared" si="402"/>
        <v>Cash-in-Lieu</v>
      </c>
    </row>
    <row r="2075" ht="15" customHeight="1" s="4" customFormat="1">
      <c r="A2075" s="4">
        <f>'Enhanced Basket_AUTOLOAD'!H2075</f>
        <v>0</v>
      </c>
      <c r="B2075" s="4" t="str">
        <f t="shared" si="391"/>
        <v>SELL</v>
      </c>
      <c r="C2075" s="4" t="s">
        <v>29</v>
      </c>
      <c r="D2075" s="4" t="str">
        <f t="shared" si="392"/>
        <v>MT</v>
      </c>
      <c r="E2075" s="4" t="str">
        <f t="shared" si="393"/>
      </c>
      <c r="F2075" s="4" t="str">
        <f t="shared" si="394"/>
        <v>CIL LOAD</v>
      </c>
      <c r="G2075" s="4">
        <f t="shared" si="395"/>
        <v>0</v>
      </c>
      <c r="H2075" s="4" t="e">
        <f t="shared" si="396"/>
        <v>#N/A</v>
      </c>
      <c r="I2075" s="4" t="e">
        <f>_xll.BDP(AG2075&amp;" equity","crncy_adj_px_last","eqy_fund_crncy=usd")</f>
        <v>#NAME?</v>
      </c>
      <c r="J2075" s="4" t="str">
        <f t="shared" si="397"/>
      </c>
      <c r="AA2075" s="4">
        <f t="shared" si="398"/>
        <v>0</v>
      </c>
      <c r="AB2075" s="4">
        <f>'Enhanced Basket_AUTOLOAD'!T2075</f>
        <v>0</v>
      </c>
      <c r="AC2075" s="4">
        <f>'Enhanced Basket_AUTOLOAD'!M2075</f>
        <v>0</v>
      </c>
      <c r="AD2075" s="4">
        <f>'Enhanced Basket_AUTOLOAD'!L2075</f>
        <v>0</v>
      </c>
      <c r="AE2075" s="4">
        <f>'Enhanced Basket_AUTOLOAD'!Z2075</f>
        <v>0</v>
      </c>
      <c r="AF2075" s="4">
        <f>'Enhanced Basket_AUTOLOAD'!AB2075</f>
        <v>0</v>
      </c>
      <c r="AG2075" s="4" t="e">
        <f>VLOOKUP(AJ2075,'Ticker Mapping'!$I$3:$M$6706,5,0)</f>
        <v>#N/A</v>
      </c>
      <c r="AH2075" s="4" t="e">
        <f>_xll.BDP(AK2075&amp;" SEDOL","TICKER_AND_EXCH_CODE")</f>
        <v>#NAME?</v>
      </c>
      <c r="AI2075" s="4" t="e">
        <f t="shared" si="399"/>
        <v>#N/A</v>
      </c>
      <c r="AJ2075" s="4">
        <f>'Enhanced Basket_AUTOLOAD'!P2075</f>
        <v>0</v>
      </c>
      <c r="AK2075" s="4">
        <f>'Enhanced Basket_AUTOLOAD'!Q2075</f>
        <v>0</v>
      </c>
      <c r="AL2075" s="4">
        <f>'Enhanced Basket_AUTOLOAD'!Y2075</f>
        <v>0</v>
      </c>
      <c r="AM2075" s="4" t="e">
        <f t="shared" si="400"/>
        <v>#N/A</v>
      </c>
      <c r="AN2075" s="4" t="str">
        <f t="shared" si="401"/>
        <v>NO</v>
      </c>
      <c r="AO2075" s="4" t="str">
        <f t="shared" si="402"/>
        <v>Cash-in-Lieu</v>
      </c>
    </row>
    <row r="2076" ht="15" customHeight="1" s="4" customFormat="1">
      <c r="A2076" s="4">
        <f>'Enhanced Basket_AUTOLOAD'!H2076</f>
        <v>0</v>
      </c>
      <c r="B2076" s="4" t="str">
        <f t="shared" si="391"/>
        <v>SELL</v>
      </c>
      <c r="C2076" s="4" t="s">
        <v>29</v>
      </c>
      <c r="D2076" s="4" t="str">
        <f t="shared" si="392"/>
        <v>MT</v>
      </c>
      <c r="E2076" s="4" t="str">
        <f t="shared" si="393"/>
      </c>
      <c r="F2076" s="4" t="str">
        <f t="shared" si="394"/>
        <v>CIL LOAD</v>
      </c>
      <c r="G2076" s="4">
        <f t="shared" si="395"/>
        <v>0</v>
      </c>
      <c r="H2076" s="4" t="e">
        <f t="shared" si="396"/>
        <v>#N/A</v>
      </c>
      <c r="I2076" s="4" t="e">
        <f>_xll.BDP(AG2076&amp;" equity","crncy_adj_px_last","eqy_fund_crncy=usd")</f>
        <v>#NAME?</v>
      </c>
      <c r="J2076" s="4" t="str">
        <f t="shared" si="397"/>
      </c>
      <c r="AA2076" s="4">
        <f t="shared" si="398"/>
        <v>0</v>
      </c>
      <c r="AB2076" s="4">
        <f>'Enhanced Basket_AUTOLOAD'!T2076</f>
        <v>0</v>
      </c>
      <c r="AC2076" s="4">
        <f>'Enhanced Basket_AUTOLOAD'!M2076</f>
        <v>0</v>
      </c>
      <c r="AD2076" s="4">
        <f>'Enhanced Basket_AUTOLOAD'!L2076</f>
        <v>0</v>
      </c>
      <c r="AE2076" s="4">
        <f>'Enhanced Basket_AUTOLOAD'!Z2076</f>
        <v>0</v>
      </c>
      <c r="AF2076" s="4">
        <f>'Enhanced Basket_AUTOLOAD'!AB2076</f>
        <v>0</v>
      </c>
      <c r="AG2076" s="4" t="e">
        <f>VLOOKUP(AJ2076,'Ticker Mapping'!$I$3:$M$6706,5,0)</f>
        <v>#N/A</v>
      </c>
      <c r="AH2076" s="4" t="e">
        <f>_xll.BDP(AK2076&amp;" SEDOL","TICKER_AND_EXCH_CODE")</f>
        <v>#NAME?</v>
      </c>
      <c r="AI2076" s="4" t="e">
        <f t="shared" si="399"/>
        <v>#N/A</v>
      </c>
      <c r="AJ2076" s="4">
        <f>'Enhanced Basket_AUTOLOAD'!P2076</f>
        <v>0</v>
      </c>
      <c r="AK2076" s="4">
        <f>'Enhanced Basket_AUTOLOAD'!Q2076</f>
        <v>0</v>
      </c>
      <c r="AL2076" s="4">
        <f>'Enhanced Basket_AUTOLOAD'!Y2076</f>
        <v>0</v>
      </c>
      <c r="AM2076" s="4" t="e">
        <f t="shared" si="400"/>
        <v>#N/A</v>
      </c>
      <c r="AN2076" s="4" t="str">
        <f t="shared" si="401"/>
        <v>NO</v>
      </c>
      <c r="AO2076" s="4" t="str">
        <f t="shared" si="402"/>
        <v>Cash-in-Lieu</v>
      </c>
    </row>
    <row r="2077" ht="15" customHeight="1" s="4" customFormat="1">
      <c r="A2077" s="4">
        <f>'Enhanced Basket_AUTOLOAD'!H2077</f>
        <v>0</v>
      </c>
      <c r="B2077" s="4" t="str">
        <f t="shared" si="391"/>
        <v>SELL</v>
      </c>
      <c r="C2077" s="4" t="s">
        <v>29</v>
      </c>
      <c r="D2077" s="4" t="str">
        <f t="shared" si="392"/>
        <v>MT</v>
      </c>
      <c r="E2077" s="4" t="str">
        <f t="shared" si="393"/>
      </c>
      <c r="F2077" s="4" t="str">
        <f t="shared" si="394"/>
        <v>CIL LOAD</v>
      </c>
      <c r="G2077" s="4">
        <f t="shared" si="395"/>
        <v>0</v>
      </c>
      <c r="H2077" s="4" t="e">
        <f t="shared" si="396"/>
        <v>#N/A</v>
      </c>
      <c r="I2077" s="4" t="e">
        <f>_xll.BDP(AG2077&amp;" equity","crncy_adj_px_last","eqy_fund_crncy=usd")</f>
        <v>#NAME?</v>
      </c>
      <c r="J2077" s="4" t="str">
        <f t="shared" si="397"/>
      </c>
      <c r="AA2077" s="4">
        <f t="shared" si="398"/>
        <v>0</v>
      </c>
      <c r="AB2077" s="4">
        <f>'Enhanced Basket_AUTOLOAD'!T2077</f>
        <v>0</v>
      </c>
      <c r="AC2077" s="4">
        <f>'Enhanced Basket_AUTOLOAD'!M2077</f>
        <v>0</v>
      </c>
      <c r="AD2077" s="4">
        <f>'Enhanced Basket_AUTOLOAD'!L2077</f>
        <v>0</v>
      </c>
      <c r="AE2077" s="4">
        <f>'Enhanced Basket_AUTOLOAD'!Z2077</f>
        <v>0</v>
      </c>
      <c r="AF2077" s="4">
        <f>'Enhanced Basket_AUTOLOAD'!AB2077</f>
        <v>0</v>
      </c>
      <c r="AG2077" s="4" t="e">
        <f>VLOOKUP(AJ2077,'Ticker Mapping'!$I$3:$M$6706,5,0)</f>
        <v>#N/A</v>
      </c>
      <c r="AH2077" s="4" t="e">
        <f>_xll.BDP(AK2077&amp;" SEDOL","TICKER_AND_EXCH_CODE")</f>
        <v>#NAME?</v>
      </c>
      <c r="AI2077" s="4" t="e">
        <f t="shared" si="399"/>
        <v>#N/A</v>
      </c>
      <c r="AJ2077" s="4">
        <f>'Enhanced Basket_AUTOLOAD'!P2077</f>
        <v>0</v>
      </c>
      <c r="AK2077" s="4">
        <f>'Enhanced Basket_AUTOLOAD'!Q2077</f>
        <v>0</v>
      </c>
      <c r="AL2077" s="4">
        <f>'Enhanced Basket_AUTOLOAD'!Y2077</f>
        <v>0</v>
      </c>
      <c r="AM2077" s="4" t="e">
        <f t="shared" si="400"/>
        <v>#N/A</v>
      </c>
      <c r="AN2077" s="4" t="str">
        <f t="shared" si="401"/>
        <v>NO</v>
      </c>
      <c r="AO2077" s="4" t="str">
        <f t="shared" si="402"/>
        <v>Cash-in-Lieu</v>
      </c>
    </row>
    <row r="2078" ht="15" customHeight="1" s="4" customFormat="1">
      <c r="A2078" s="4">
        <f>'Enhanced Basket_AUTOLOAD'!H2078</f>
        <v>0</v>
      </c>
      <c r="B2078" s="4" t="str">
        <f t="shared" si="391"/>
        <v>SELL</v>
      </c>
      <c r="C2078" s="4" t="s">
        <v>29</v>
      </c>
      <c r="D2078" s="4" t="str">
        <f t="shared" si="392"/>
        <v>MT</v>
      </c>
      <c r="E2078" s="4" t="str">
        <f t="shared" si="393"/>
      </c>
      <c r="F2078" s="4" t="str">
        <f t="shared" si="394"/>
        <v>CIL LOAD</v>
      </c>
      <c r="G2078" s="4">
        <f t="shared" si="395"/>
        <v>0</v>
      </c>
      <c r="H2078" s="4" t="e">
        <f t="shared" si="396"/>
        <v>#N/A</v>
      </c>
      <c r="I2078" s="4" t="e">
        <f>_xll.BDP(AG2078&amp;" equity","crncy_adj_px_last","eqy_fund_crncy=usd")</f>
        <v>#NAME?</v>
      </c>
      <c r="J2078" s="4" t="str">
        <f t="shared" si="397"/>
      </c>
      <c r="AA2078" s="4">
        <f t="shared" si="398"/>
        <v>0</v>
      </c>
      <c r="AB2078" s="4">
        <f>'Enhanced Basket_AUTOLOAD'!T2078</f>
        <v>0</v>
      </c>
      <c r="AC2078" s="4">
        <f>'Enhanced Basket_AUTOLOAD'!M2078</f>
        <v>0</v>
      </c>
      <c r="AD2078" s="4">
        <f>'Enhanced Basket_AUTOLOAD'!L2078</f>
        <v>0</v>
      </c>
      <c r="AE2078" s="4">
        <f>'Enhanced Basket_AUTOLOAD'!Z2078</f>
        <v>0</v>
      </c>
      <c r="AF2078" s="4">
        <f>'Enhanced Basket_AUTOLOAD'!AB2078</f>
        <v>0</v>
      </c>
      <c r="AG2078" s="4" t="e">
        <f>VLOOKUP(AJ2078,'Ticker Mapping'!$I$3:$M$6706,5,0)</f>
        <v>#N/A</v>
      </c>
      <c r="AH2078" s="4" t="e">
        <f>_xll.BDP(AK2078&amp;" SEDOL","TICKER_AND_EXCH_CODE")</f>
        <v>#NAME?</v>
      </c>
      <c r="AI2078" s="4" t="e">
        <f t="shared" si="399"/>
        <v>#N/A</v>
      </c>
      <c r="AJ2078" s="4">
        <f>'Enhanced Basket_AUTOLOAD'!P2078</f>
        <v>0</v>
      </c>
      <c r="AK2078" s="4">
        <f>'Enhanced Basket_AUTOLOAD'!Q2078</f>
        <v>0</v>
      </c>
      <c r="AL2078" s="4">
        <f>'Enhanced Basket_AUTOLOAD'!Y2078</f>
        <v>0</v>
      </c>
      <c r="AM2078" s="4" t="e">
        <f t="shared" si="400"/>
        <v>#N/A</v>
      </c>
      <c r="AN2078" s="4" t="str">
        <f t="shared" si="401"/>
        <v>NO</v>
      </c>
      <c r="AO2078" s="4" t="str">
        <f t="shared" si="402"/>
        <v>Cash-in-Lieu</v>
      </c>
    </row>
    <row r="2079" ht="15" customHeight="1" s="4" customFormat="1">
      <c r="A2079" s="4">
        <f>'Enhanced Basket_AUTOLOAD'!H2079</f>
        <v>0</v>
      </c>
      <c r="B2079" s="4" t="str">
        <f t="shared" si="391"/>
        <v>SELL</v>
      </c>
      <c r="C2079" s="4" t="s">
        <v>29</v>
      </c>
      <c r="D2079" s="4" t="str">
        <f t="shared" si="392"/>
        <v>MT</v>
      </c>
      <c r="E2079" s="4" t="str">
        <f t="shared" si="393"/>
      </c>
      <c r="F2079" s="4" t="str">
        <f t="shared" si="394"/>
        <v>CIL LOAD</v>
      </c>
      <c r="G2079" s="4">
        <f t="shared" si="395"/>
        <v>0</v>
      </c>
      <c r="H2079" s="4" t="e">
        <f t="shared" si="396"/>
        <v>#N/A</v>
      </c>
      <c r="I2079" s="4" t="e">
        <f>_xll.BDP(AG2079&amp;" equity","crncy_adj_px_last","eqy_fund_crncy=usd")</f>
        <v>#NAME?</v>
      </c>
      <c r="J2079" s="4" t="str">
        <f t="shared" si="397"/>
      </c>
      <c r="AA2079" s="4">
        <f t="shared" si="398"/>
        <v>0</v>
      </c>
      <c r="AB2079" s="4">
        <f>'Enhanced Basket_AUTOLOAD'!T2079</f>
        <v>0</v>
      </c>
      <c r="AC2079" s="4">
        <f>'Enhanced Basket_AUTOLOAD'!M2079</f>
        <v>0</v>
      </c>
      <c r="AD2079" s="4">
        <f>'Enhanced Basket_AUTOLOAD'!L2079</f>
        <v>0</v>
      </c>
      <c r="AE2079" s="4">
        <f>'Enhanced Basket_AUTOLOAD'!Z2079</f>
        <v>0</v>
      </c>
      <c r="AF2079" s="4">
        <f>'Enhanced Basket_AUTOLOAD'!AB2079</f>
        <v>0</v>
      </c>
      <c r="AG2079" s="4" t="e">
        <f>VLOOKUP(AJ2079,'Ticker Mapping'!$I$3:$M$6706,5,0)</f>
        <v>#N/A</v>
      </c>
      <c r="AH2079" s="4" t="e">
        <f>_xll.BDP(AK2079&amp;" SEDOL","TICKER_AND_EXCH_CODE")</f>
        <v>#NAME?</v>
      </c>
      <c r="AI2079" s="4" t="e">
        <f t="shared" si="399"/>
        <v>#N/A</v>
      </c>
      <c r="AJ2079" s="4">
        <f>'Enhanced Basket_AUTOLOAD'!P2079</f>
        <v>0</v>
      </c>
      <c r="AK2079" s="4">
        <f>'Enhanced Basket_AUTOLOAD'!Q2079</f>
        <v>0</v>
      </c>
      <c r="AL2079" s="4">
        <f>'Enhanced Basket_AUTOLOAD'!Y2079</f>
        <v>0</v>
      </c>
      <c r="AM2079" s="4" t="e">
        <f t="shared" si="400"/>
        <v>#N/A</v>
      </c>
      <c r="AN2079" s="4" t="str">
        <f t="shared" si="401"/>
        <v>NO</v>
      </c>
      <c r="AO2079" s="4" t="str">
        <f t="shared" si="402"/>
        <v>Cash-in-Lieu</v>
      </c>
    </row>
    <row r="2080" ht="15" customHeight="1" s="4" customFormat="1">
      <c r="A2080" s="4">
        <f>'Enhanced Basket_AUTOLOAD'!H2080</f>
        <v>0</v>
      </c>
      <c r="B2080" s="4" t="str">
        <f t="shared" si="391"/>
        <v>SELL</v>
      </c>
      <c r="C2080" s="4" t="s">
        <v>29</v>
      </c>
      <c r="D2080" s="4" t="str">
        <f t="shared" si="392"/>
        <v>MT</v>
      </c>
      <c r="E2080" s="4" t="str">
        <f t="shared" si="393"/>
      </c>
      <c r="F2080" s="4" t="str">
        <f t="shared" si="394"/>
        <v>CIL LOAD</v>
      </c>
      <c r="G2080" s="4">
        <f t="shared" si="395"/>
        <v>0</v>
      </c>
      <c r="H2080" s="4" t="e">
        <f t="shared" si="396"/>
        <v>#N/A</v>
      </c>
      <c r="I2080" s="4" t="e">
        <f>_xll.BDP(AG2080&amp;" equity","crncy_adj_px_last","eqy_fund_crncy=usd")</f>
        <v>#NAME?</v>
      </c>
      <c r="J2080" s="4" t="str">
        <f t="shared" si="397"/>
      </c>
      <c r="AA2080" s="4">
        <f t="shared" si="398"/>
        <v>0</v>
      </c>
      <c r="AB2080" s="4">
        <f>'Enhanced Basket_AUTOLOAD'!T2080</f>
        <v>0</v>
      </c>
      <c r="AC2080" s="4">
        <f>'Enhanced Basket_AUTOLOAD'!M2080</f>
        <v>0</v>
      </c>
      <c r="AD2080" s="4">
        <f>'Enhanced Basket_AUTOLOAD'!L2080</f>
        <v>0</v>
      </c>
      <c r="AE2080" s="4">
        <f>'Enhanced Basket_AUTOLOAD'!Z2080</f>
        <v>0</v>
      </c>
      <c r="AF2080" s="4">
        <f>'Enhanced Basket_AUTOLOAD'!AB2080</f>
        <v>0</v>
      </c>
      <c r="AG2080" s="4" t="e">
        <f>VLOOKUP(AJ2080,'Ticker Mapping'!$I$3:$M$6706,5,0)</f>
        <v>#N/A</v>
      </c>
      <c r="AH2080" s="4" t="e">
        <f>_xll.BDP(AK2080&amp;" SEDOL","TICKER_AND_EXCH_CODE")</f>
        <v>#NAME?</v>
      </c>
      <c r="AI2080" s="4" t="e">
        <f t="shared" si="399"/>
        <v>#N/A</v>
      </c>
      <c r="AJ2080" s="4">
        <f>'Enhanced Basket_AUTOLOAD'!P2080</f>
        <v>0</v>
      </c>
      <c r="AK2080" s="4">
        <f>'Enhanced Basket_AUTOLOAD'!Q2080</f>
        <v>0</v>
      </c>
      <c r="AL2080" s="4">
        <f>'Enhanced Basket_AUTOLOAD'!Y2080</f>
        <v>0</v>
      </c>
      <c r="AM2080" s="4" t="e">
        <f t="shared" si="400"/>
        <v>#N/A</v>
      </c>
      <c r="AN2080" s="4" t="str">
        <f t="shared" si="401"/>
        <v>NO</v>
      </c>
      <c r="AO2080" s="4" t="str">
        <f t="shared" si="402"/>
        <v>Cash-in-Lieu</v>
      </c>
    </row>
    <row r="2081" ht="15" customHeight="1" s="4" customFormat="1">
      <c r="A2081" s="4">
        <f>'Enhanced Basket_AUTOLOAD'!H2081</f>
        <v>0</v>
      </c>
      <c r="B2081" s="4" t="str">
        <f t="shared" si="391"/>
        <v>SELL</v>
      </c>
      <c r="C2081" s="4" t="s">
        <v>29</v>
      </c>
      <c r="D2081" s="4" t="str">
        <f t="shared" si="392"/>
        <v>MT</v>
      </c>
      <c r="E2081" s="4" t="str">
        <f t="shared" si="393"/>
      </c>
      <c r="F2081" s="4" t="str">
        <f t="shared" si="394"/>
        <v>CIL LOAD</v>
      </c>
      <c r="G2081" s="4">
        <f t="shared" si="395"/>
        <v>0</v>
      </c>
      <c r="H2081" s="4" t="e">
        <f t="shared" si="396"/>
        <v>#N/A</v>
      </c>
      <c r="I2081" s="4" t="e">
        <f>_xll.BDP(AG2081&amp;" equity","crncy_adj_px_last","eqy_fund_crncy=usd")</f>
        <v>#NAME?</v>
      </c>
      <c r="J2081" s="4" t="str">
        <f t="shared" si="397"/>
      </c>
      <c r="AA2081" s="4">
        <f t="shared" si="398"/>
        <v>0</v>
      </c>
      <c r="AB2081" s="4">
        <f>'Enhanced Basket_AUTOLOAD'!T2081</f>
        <v>0</v>
      </c>
      <c r="AC2081" s="4">
        <f>'Enhanced Basket_AUTOLOAD'!M2081</f>
        <v>0</v>
      </c>
      <c r="AD2081" s="4">
        <f>'Enhanced Basket_AUTOLOAD'!L2081</f>
        <v>0</v>
      </c>
      <c r="AE2081" s="4">
        <f>'Enhanced Basket_AUTOLOAD'!Z2081</f>
        <v>0</v>
      </c>
      <c r="AF2081" s="4">
        <f>'Enhanced Basket_AUTOLOAD'!AB2081</f>
        <v>0</v>
      </c>
      <c r="AG2081" s="4" t="e">
        <f>VLOOKUP(AJ2081,'Ticker Mapping'!$I$3:$M$6706,5,0)</f>
        <v>#N/A</v>
      </c>
      <c r="AH2081" s="4" t="e">
        <f>_xll.BDP(AK2081&amp;" SEDOL","TICKER_AND_EXCH_CODE")</f>
        <v>#NAME?</v>
      </c>
      <c r="AI2081" s="4" t="e">
        <f t="shared" si="399"/>
        <v>#N/A</v>
      </c>
      <c r="AJ2081" s="4">
        <f>'Enhanced Basket_AUTOLOAD'!P2081</f>
        <v>0</v>
      </c>
      <c r="AK2081" s="4">
        <f>'Enhanced Basket_AUTOLOAD'!Q2081</f>
        <v>0</v>
      </c>
      <c r="AL2081" s="4">
        <f>'Enhanced Basket_AUTOLOAD'!Y2081</f>
        <v>0</v>
      </c>
      <c r="AM2081" s="4" t="e">
        <f t="shared" si="400"/>
        <v>#N/A</v>
      </c>
      <c r="AN2081" s="4" t="str">
        <f t="shared" si="401"/>
        <v>NO</v>
      </c>
      <c r="AO2081" s="4" t="str">
        <f t="shared" si="402"/>
        <v>Cash-in-Lieu</v>
      </c>
    </row>
    <row r="2082" ht="15" customHeight="1" s="4" customFormat="1">
      <c r="A2082" s="4">
        <f>'Enhanced Basket_AUTOLOAD'!H2082</f>
        <v>0</v>
      </c>
      <c r="B2082" s="4" t="str">
        <f t="shared" si="391"/>
        <v>SELL</v>
      </c>
      <c r="C2082" s="4" t="s">
        <v>29</v>
      </c>
      <c r="D2082" s="4" t="str">
        <f t="shared" si="392"/>
        <v>MT</v>
      </c>
      <c r="E2082" s="4" t="str">
        <f t="shared" si="393"/>
      </c>
      <c r="F2082" s="4" t="str">
        <f t="shared" si="394"/>
        <v>CIL LOAD</v>
      </c>
      <c r="G2082" s="4">
        <f t="shared" si="395"/>
        <v>0</v>
      </c>
      <c r="H2082" s="4" t="e">
        <f t="shared" si="396"/>
        <v>#N/A</v>
      </c>
      <c r="I2082" s="4" t="e">
        <f>_xll.BDP(AG2082&amp;" equity","crncy_adj_px_last","eqy_fund_crncy=usd")</f>
        <v>#NAME?</v>
      </c>
      <c r="J2082" s="4" t="str">
        <f t="shared" si="397"/>
      </c>
      <c r="AA2082" s="4">
        <f t="shared" si="398"/>
        <v>0</v>
      </c>
      <c r="AB2082" s="4">
        <f>'Enhanced Basket_AUTOLOAD'!T2082</f>
        <v>0</v>
      </c>
      <c r="AC2082" s="4">
        <f>'Enhanced Basket_AUTOLOAD'!M2082</f>
        <v>0</v>
      </c>
      <c r="AD2082" s="4">
        <f>'Enhanced Basket_AUTOLOAD'!L2082</f>
        <v>0</v>
      </c>
      <c r="AE2082" s="4">
        <f>'Enhanced Basket_AUTOLOAD'!Z2082</f>
        <v>0</v>
      </c>
      <c r="AF2082" s="4">
        <f>'Enhanced Basket_AUTOLOAD'!AB2082</f>
        <v>0</v>
      </c>
      <c r="AG2082" s="4" t="e">
        <f>VLOOKUP(AJ2082,'Ticker Mapping'!$I$3:$M$6706,5,0)</f>
        <v>#N/A</v>
      </c>
      <c r="AH2082" s="4" t="e">
        <f>_xll.BDP(AK2082&amp;" SEDOL","TICKER_AND_EXCH_CODE")</f>
        <v>#NAME?</v>
      </c>
      <c r="AI2082" s="4" t="e">
        <f t="shared" si="399"/>
        <v>#N/A</v>
      </c>
      <c r="AJ2082" s="4">
        <f>'Enhanced Basket_AUTOLOAD'!P2082</f>
        <v>0</v>
      </c>
      <c r="AK2082" s="4">
        <f>'Enhanced Basket_AUTOLOAD'!Q2082</f>
        <v>0</v>
      </c>
      <c r="AL2082" s="4">
        <f>'Enhanced Basket_AUTOLOAD'!Y2082</f>
        <v>0</v>
      </c>
      <c r="AM2082" s="4" t="e">
        <f t="shared" si="400"/>
        <v>#N/A</v>
      </c>
      <c r="AN2082" s="4" t="str">
        <f t="shared" si="401"/>
        <v>NO</v>
      </c>
      <c r="AO2082" s="4" t="str">
        <f t="shared" si="402"/>
        <v>Cash-in-Lieu</v>
      </c>
    </row>
    <row r="2083" ht="15" customHeight="1" s="4" customFormat="1">
      <c r="A2083" s="4">
        <f>'Enhanced Basket_AUTOLOAD'!H2083</f>
        <v>0</v>
      </c>
      <c r="B2083" s="4" t="str">
        <f t="shared" si="391"/>
        <v>SELL</v>
      </c>
      <c r="C2083" s="4" t="s">
        <v>29</v>
      </c>
      <c r="D2083" s="4" t="str">
        <f t="shared" si="392"/>
        <v>MT</v>
      </c>
      <c r="E2083" s="4" t="str">
        <f t="shared" si="393"/>
      </c>
      <c r="F2083" s="4" t="str">
        <f t="shared" si="394"/>
        <v>CIL LOAD</v>
      </c>
      <c r="G2083" s="4">
        <f t="shared" si="395"/>
        <v>0</v>
      </c>
      <c r="H2083" s="4" t="e">
        <f t="shared" si="396"/>
        <v>#N/A</v>
      </c>
      <c r="I2083" s="4" t="e">
        <f>_xll.BDP(AG2083&amp;" equity","crncy_adj_px_last","eqy_fund_crncy=usd")</f>
        <v>#NAME?</v>
      </c>
      <c r="J2083" s="4" t="str">
        <f t="shared" si="397"/>
      </c>
      <c r="AA2083" s="4">
        <f t="shared" si="398"/>
        <v>0</v>
      </c>
      <c r="AB2083" s="4">
        <f>'Enhanced Basket_AUTOLOAD'!T2083</f>
        <v>0</v>
      </c>
      <c r="AC2083" s="4">
        <f>'Enhanced Basket_AUTOLOAD'!M2083</f>
        <v>0</v>
      </c>
      <c r="AD2083" s="4">
        <f>'Enhanced Basket_AUTOLOAD'!L2083</f>
        <v>0</v>
      </c>
      <c r="AE2083" s="4">
        <f>'Enhanced Basket_AUTOLOAD'!Z2083</f>
        <v>0</v>
      </c>
      <c r="AF2083" s="4">
        <f>'Enhanced Basket_AUTOLOAD'!AB2083</f>
        <v>0</v>
      </c>
      <c r="AG2083" s="4" t="e">
        <f>VLOOKUP(AJ2083,'Ticker Mapping'!$I$3:$M$6706,5,0)</f>
        <v>#N/A</v>
      </c>
      <c r="AH2083" s="4" t="e">
        <f>_xll.BDP(AK2083&amp;" SEDOL","TICKER_AND_EXCH_CODE")</f>
        <v>#NAME?</v>
      </c>
      <c r="AI2083" s="4" t="e">
        <f t="shared" si="399"/>
        <v>#N/A</v>
      </c>
      <c r="AJ2083" s="4">
        <f>'Enhanced Basket_AUTOLOAD'!P2083</f>
        <v>0</v>
      </c>
      <c r="AK2083" s="4">
        <f>'Enhanced Basket_AUTOLOAD'!Q2083</f>
        <v>0</v>
      </c>
      <c r="AL2083" s="4">
        <f>'Enhanced Basket_AUTOLOAD'!Y2083</f>
        <v>0</v>
      </c>
      <c r="AM2083" s="4" t="e">
        <f t="shared" si="400"/>
        <v>#N/A</v>
      </c>
      <c r="AN2083" s="4" t="str">
        <f t="shared" si="401"/>
        <v>NO</v>
      </c>
      <c r="AO2083" s="4" t="str">
        <f t="shared" si="402"/>
        <v>Cash-in-Lieu</v>
      </c>
    </row>
    <row r="2084" ht="15" customHeight="1" s="4" customFormat="1">
      <c r="A2084" s="4">
        <f>'Enhanced Basket_AUTOLOAD'!H2084</f>
        <v>0</v>
      </c>
      <c r="B2084" s="4" t="str">
        <f t="shared" si="391"/>
        <v>SELL</v>
      </c>
      <c r="C2084" s="4" t="s">
        <v>29</v>
      </c>
      <c r="D2084" s="4" t="str">
        <f t="shared" si="392"/>
        <v>MT</v>
      </c>
      <c r="E2084" s="4" t="str">
        <f t="shared" si="393"/>
      </c>
      <c r="F2084" s="4" t="str">
        <f t="shared" si="394"/>
        <v>CIL LOAD</v>
      </c>
      <c r="G2084" s="4">
        <f t="shared" si="395"/>
        <v>0</v>
      </c>
      <c r="H2084" s="4" t="e">
        <f t="shared" si="396"/>
        <v>#N/A</v>
      </c>
      <c r="I2084" s="4" t="e">
        <f>_xll.BDP(AG2084&amp;" equity","crncy_adj_px_last","eqy_fund_crncy=usd")</f>
        <v>#NAME?</v>
      </c>
      <c r="J2084" s="4" t="str">
        <f t="shared" si="397"/>
      </c>
      <c r="AA2084" s="4">
        <f t="shared" si="398"/>
        <v>0</v>
      </c>
      <c r="AB2084" s="4">
        <f>'Enhanced Basket_AUTOLOAD'!T2084</f>
        <v>0</v>
      </c>
      <c r="AC2084" s="4">
        <f>'Enhanced Basket_AUTOLOAD'!M2084</f>
        <v>0</v>
      </c>
      <c r="AD2084" s="4">
        <f>'Enhanced Basket_AUTOLOAD'!L2084</f>
        <v>0</v>
      </c>
      <c r="AE2084" s="4">
        <f>'Enhanced Basket_AUTOLOAD'!Z2084</f>
        <v>0</v>
      </c>
      <c r="AF2084" s="4">
        <f>'Enhanced Basket_AUTOLOAD'!AB2084</f>
        <v>0</v>
      </c>
      <c r="AG2084" s="4" t="e">
        <f>VLOOKUP(AJ2084,'Ticker Mapping'!$I$3:$M$6706,5,0)</f>
        <v>#N/A</v>
      </c>
      <c r="AH2084" s="4" t="e">
        <f>_xll.BDP(AK2084&amp;" SEDOL","TICKER_AND_EXCH_CODE")</f>
        <v>#NAME?</v>
      </c>
      <c r="AI2084" s="4" t="e">
        <f t="shared" si="399"/>
        <v>#N/A</v>
      </c>
      <c r="AJ2084" s="4">
        <f>'Enhanced Basket_AUTOLOAD'!P2084</f>
        <v>0</v>
      </c>
      <c r="AK2084" s="4">
        <f>'Enhanced Basket_AUTOLOAD'!Q2084</f>
        <v>0</v>
      </c>
      <c r="AL2084" s="4">
        <f>'Enhanced Basket_AUTOLOAD'!Y2084</f>
        <v>0</v>
      </c>
      <c r="AM2084" s="4" t="e">
        <f t="shared" si="400"/>
        <v>#N/A</v>
      </c>
      <c r="AN2084" s="4" t="str">
        <f t="shared" si="401"/>
        <v>NO</v>
      </c>
      <c r="AO2084" s="4" t="str">
        <f t="shared" si="402"/>
        <v>Cash-in-Lieu</v>
      </c>
    </row>
    <row r="2085" ht="15" customHeight="1" s="4" customFormat="1">
      <c r="A2085" s="4">
        <f>'Enhanced Basket_AUTOLOAD'!H2085</f>
        <v>0</v>
      </c>
      <c r="B2085" s="4" t="str">
        <f t="shared" si="391"/>
        <v>SELL</v>
      </c>
      <c r="C2085" s="4" t="s">
        <v>29</v>
      </c>
      <c r="D2085" s="4" t="str">
        <f t="shared" si="392"/>
        <v>MT</v>
      </c>
      <c r="E2085" s="4" t="str">
        <f t="shared" si="393"/>
      </c>
      <c r="F2085" s="4" t="str">
        <f t="shared" si="394"/>
        <v>CIL LOAD</v>
      </c>
      <c r="G2085" s="4">
        <f t="shared" si="395"/>
        <v>0</v>
      </c>
      <c r="H2085" s="4" t="e">
        <f t="shared" si="396"/>
        <v>#N/A</v>
      </c>
      <c r="I2085" s="4" t="e">
        <f>_xll.BDP(AG2085&amp;" equity","crncy_adj_px_last","eqy_fund_crncy=usd")</f>
        <v>#NAME?</v>
      </c>
      <c r="J2085" s="4" t="str">
        <f t="shared" si="397"/>
      </c>
      <c r="AA2085" s="4">
        <f t="shared" si="398"/>
        <v>0</v>
      </c>
      <c r="AB2085" s="4">
        <f>'Enhanced Basket_AUTOLOAD'!T2085</f>
        <v>0</v>
      </c>
      <c r="AC2085" s="4">
        <f>'Enhanced Basket_AUTOLOAD'!M2085</f>
        <v>0</v>
      </c>
      <c r="AD2085" s="4">
        <f>'Enhanced Basket_AUTOLOAD'!L2085</f>
        <v>0</v>
      </c>
      <c r="AE2085" s="4">
        <f>'Enhanced Basket_AUTOLOAD'!Z2085</f>
        <v>0</v>
      </c>
      <c r="AF2085" s="4">
        <f>'Enhanced Basket_AUTOLOAD'!AB2085</f>
        <v>0</v>
      </c>
      <c r="AG2085" s="4" t="e">
        <f>VLOOKUP(AJ2085,'Ticker Mapping'!$I$3:$M$6706,5,0)</f>
        <v>#N/A</v>
      </c>
      <c r="AH2085" s="4" t="e">
        <f>_xll.BDP(AK2085&amp;" SEDOL","TICKER_AND_EXCH_CODE")</f>
        <v>#NAME?</v>
      </c>
      <c r="AI2085" s="4" t="e">
        <f t="shared" si="399"/>
        <v>#N/A</v>
      </c>
      <c r="AJ2085" s="4">
        <f>'Enhanced Basket_AUTOLOAD'!P2085</f>
        <v>0</v>
      </c>
      <c r="AK2085" s="4">
        <f>'Enhanced Basket_AUTOLOAD'!Q2085</f>
        <v>0</v>
      </c>
      <c r="AL2085" s="4">
        <f>'Enhanced Basket_AUTOLOAD'!Y2085</f>
        <v>0</v>
      </c>
      <c r="AM2085" s="4" t="e">
        <f t="shared" si="400"/>
        <v>#N/A</v>
      </c>
      <c r="AN2085" s="4" t="str">
        <f t="shared" si="401"/>
        <v>NO</v>
      </c>
      <c r="AO2085" s="4" t="str">
        <f t="shared" si="402"/>
        <v>Cash-in-Lieu</v>
      </c>
    </row>
    <row r="2086" ht="15" customHeight="1" s="4" customFormat="1">
      <c r="A2086" s="4">
        <f>'Enhanced Basket_AUTOLOAD'!H2086</f>
        <v>0</v>
      </c>
      <c r="B2086" s="4" t="str">
        <f t="shared" si="391"/>
        <v>SELL</v>
      </c>
      <c r="C2086" s="4" t="s">
        <v>29</v>
      </c>
      <c r="D2086" s="4" t="str">
        <f t="shared" si="392"/>
        <v>MT</v>
      </c>
      <c r="E2086" s="4" t="str">
        <f t="shared" si="393"/>
      </c>
      <c r="F2086" s="4" t="str">
        <f t="shared" si="394"/>
        <v>CIL LOAD</v>
      </c>
      <c r="G2086" s="4">
        <f t="shared" si="395"/>
        <v>0</v>
      </c>
      <c r="H2086" s="4" t="e">
        <f t="shared" si="396"/>
        <v>#N/A</v>
      </c>
      <c r="I2086" s="4" t="e">
        <f>_xll.BDP(AG2086&amp;" equity","crncy_adj_px_last","eqy_fund_crncy=usd")</f>
        <v>#NAME?</v>
      </c>
      <c r="J2086" s="4" t="str">
        <f t="shared" si="397"/>
      </c>
      <c r="AA2086" s="4">
        <f t="shared" si="398"/>
        <v>0</v>
      </c>
      <c r="AB2086" s="4">
        <f>'Enhanced Basket_AUTOLOAD'!T2086</f>
        <v>0</v>
      </c>
      <c r="AC2086" s="4">
        <f>'Enhanced Basket_AUTOLOAD'!M2086</f>
        <v>0</v>
      </c>
      <c r="AD2086" s="4">
        <f>'Enhanced Basket_AUTOLOAD'!L2086</f>
        <v>0</v>
      </c>
      <c r="AE2086" s="4">
        <f>'Enhanced Basket_AUTOLOAD'!Z2086</f>
        <v>0</v>
      </c>
      <c r="AF2086" s="4">
        <f>'Enhanced Basket_AUTOLOAD'!AB2086</f>
        <v>0</v>
      </c>
      <c r="AG2086" s="4" t="e">
        <f>VLOOKUP(AJ2086,'Ticker Mapping'!$I$3:$M$6706,5,0)</f>
        <v>#N/A</v>
      </c>
      <c r="AH2086" s="4" t="e">
        <f>_xll.BDP(AK2086&amp;" SEDOL","TICKER_AND_EXCH_CODE")</f>
        <v>#NAME?</v>
      </c>
      <c r="AI2086" s="4" t="e">
        <f t="shared" si="399"/>
        <v>#N/A</v>
      </c>
      <c r="AJ2086" s="4">
        <f>'Enhanced Basket_AUTOLOAD'!P2086</f>
        <v>0</v>
      </c>
      <c r="AK2086" s="4">
        <f>'Enhanced Basket_AUTOLOAD'!Q2086</f>
        <v>0</v>
      </c>
      <c r="AL2086" s="4">
        <f>'Enhanced Basket_AUTOLOAD'!Y2086</f>
        <v>0</v>
      </c>
      <c r="AM2086" s="4" t="e">
        <f t="shared" si="400"/>
        <v>#N/A</v>
      </c>
      <c r="AN2086" s="4" t="str">
        <f t="shared" si="401"/>
        <v>NO</v>
      </c>
      <c r="AO2086" s="4" t="str">
        <f t="shared" si="402"/>
        <v>Cash-in-Lieu</v>
      </c>
    </row>
    <row r="2087" ht="15" customHeight="1" s="4" customFormat="1">
      <c r="A2087" s="4">
        <f>'Enhanced Basket_AUTOLOAD'!H2087</f>
        <v>0</v>
      </c>
      <c r="B2087" s="4" t="str">
        <f t="shared" si="391"/>
        <v>SELL</v>
      </c>
      <c r="C2087" s="4" t="s">
        <v>29</v>
      </c>
      <c r="D2087" s="4" t="str">
        <f t="shared" si="392"/>
        <v>MT</v>
      </c>
      <c r="E2087" s="4" t="str">
        <f t="shared" si="393"/>
      </c>
      <c r="F2087" s="4" t="str">
        <f t="shared" si="394"/>
        <v>CIL LOAD</v>
      </c>
      <c r="G2087" s="4">
        <f t="shared" si="395"/>
        <v>0</v>
      </c>
      <c r="H2087" s="4" t="e">
        <f t="shared" si="396"/>
        <v>#N/A</v>
      </c>
      <c r="I2087" s="4" t="e">
        <f>_xll.BDP(AG2087&amp;" equity","crncy_adj_px_last","eqy_fund_crncy=usd")</f>
        <v>#NAME?</v>
      </c>
      <c r="J2087" s="4" t="str">
        <f t="shared" si="397"/>
      </c>
      <c r="AA2087" s="4">
        <f t="shared" si="398"/>
        <v>0</v>
      </c>
      <c r="AB2087" s="4">
        <f>'Enhanced Basket_AUTOLOAD'!T2087</f>
        <v>0</v>
      </c>
      <c r="AC2087" s="4">
        <f>'Enhanced Basket_AUTOLOAD'!M2087</f>
        <v>0</v>
      </c>
      <c r="AD2087" s="4">
        <f>'Enhanced Basket_AUTOLOAD'!L2087</f>
        <v>0</v>
      </c>
      <c r="AE2087" s="4">
        <f>'Enhanced Basket_AUTOLOAD'!Z2087</f>
        <v>0</v>
      </c>
      <c r="AF2087" s="4">
        <f>'Enhanced Basket_AUTOLOAD'!AB2087</f>
        <v>0</v>
      </c>
      <c r="AG2087" s="4" t="e">
        <f>VLOOKUP(AJ2087,'Ticker Mapping'!$I$3:$M$6706,5,0)</f>
        <v>#N/A</v>
      </c>
      <c r="AH2087" s="4" t="e">
        <f>_xll.BDP(AK2087&amp;" SEDOL","TICKER_AND_EXCH_CODE")</f>
        <v>#NAME?</v>
      </c>
      <c r="AI2087" s="4" t="e">
        <f t="shared" si="399"/>
        <v>#N/A</v>
      </c>
      <c r="AJ2087" s="4">
        <f>'Enhanced Basket_AUTOLOAD'!P2087</f>
        <v>0</v>
      </c>
      <c r="AK2087" s="4">
        <f>'Enhanced Basket_AUTOLOAD'!Q2087</f>
        <v>0</v>
      </c>
      <c r="AL2087" s="4">
        <f>'Enhanced Basket_AUTOLOAD'!Y2087</f>
        <v>0</v>
      </c>
      <c r="AM2087" s="4" t="e">
        <f t="shared" si="400"/>
        <v>#N/A</v>
      </c>
      <c r="AN2087" s="4" t="str">
        <f t="shared" si="401"/>
        <v>NO</v>
      </c>
      <c r="AO2087" s="4" t="str">
        <f t="shared" si="402"/>
        <v>Cash-in-Lieu</v>
      </c>
    </row>
    <row r="2088" ht="15" customHeight="1" s="4" customFormat="1">
      <c r="A2088" s="4">
        <f>'Enhanced Basket_AUTOLOAD'!H2088</f>
        <v>0</v>
      </c>
      <c r="B2088" s="4" t="str">
        <f t="shared" si="391"/>
        <v>SELL</v>
      </c>
      <c r="C2088" s="4" t="s">
        <v>29</v>
      </c>
      <c r="D2088" s="4" t="str">
        <f t="shared" si="392"/>
        <v>MT</v>
      </c>
      <c r="E2088" s="4" t="str">
        <f t="shared" si="393"/>
      </c>
      <c r="F2088" s="4" t="str">
        <f t="shared" si="394"/>
        <v>CIL LOAD</v>
      </c>
      <c r="G2088" s="4">
        <f t="shared" si="395"/>
        <v>0</v>
      </c>
      <c r="H2088" s="4" t="e">
        <f t="shared" si="396"/>
        <v>#N/A</v>
      </c>
      <c r="I2088" s="4" t="e">
        <f>_xll.BDP(AG2088&amp;" equity","crncy_adj_px_last","eqy_fund_crncy=usd")</f>
        <v>#NAME?</v>
      </c>
      <c r="J2088" s="4" t="str">
        <f t="shared" si="397"/>
      </c>
      <c r="AA2088" s="4">
        <f t="shared" si="398"/>
        <v>0</v>
      </c>
      <c r="AB2088" s="4">
        <f>'Enhanced Basket_AUTOLOAD'!T2088</f>
        <v>0</v>
      </c>
      <c r="AC2088" s="4">
        <f>'Enhanced Basket_AUTOLOAD'!M2088</f>
        <v>0</v>
      </c>
      <c r="AD2088" s="4">
        <f>'Enhanced Basket_AUTOLOAD'!L2088</f>
        <v>0</v>
      </c>
      <c r="AE2088" s="4">
        <f>'Enhanced Basket_AUTOLOAD'!Z2088</f>
        <v>0</v>
      </c>
      <c r="AF2088" s="4">
        <f>'Enhanced Basket_AUTOLOAD'!AB2088</f>
        <v>0</v>
      </c>
      <c r="AG2088" s="4" t="e">
        <f>VLOOKUP(AJ2088,'Ticker Mapping'!$I$3:$M$6706,5,0)</f>
        <v>#N/A</v>
      </c>
      <c r="AH2088" s="4" t="e">
        <f>_xll.BDP(AK2088&amp;" SEDOL","TICKER_AND_EXCH_CODE")</f>
        <v>#NAME?</v>
      </c>
      <c r="AI2088" s="4" t="e">
        <f t="shared" si="399"/>
        <v>#N/A</v>
      </c>
      <c r="AJ2088" s="4">
        <f>'Enhanced Basket_AUTOLOAD'!P2088</f>
        <v>0</v>
      </c>
      <c r="AK2088" s="4">
        <f>'Enhanced Basket_AUTOLOAD'!Q2088</f>
        <v>0</v>
      </c>
      <c r="AL2088" s="4">
        <f>'Enhanced Basket_AUTOLOAD'!Y2088</f>
        <v>0</v>
      </c>
      <c r="AM2088" s="4" t="e">
        <f t="shared" si="400"/>
        <v>#N/A</v>
      </c>
      <c r="AN2088" s="4" t="str">
        <f t="shared" si="401"/>
        <v>NO</v>
      </c>
      <c r="AO2088" s="4" t="str">
        <f t="shared" si="402"/>
        <v>Cash-in-Lieu</v>
      </c>
    </row>
    <row r="2089" ht="15" customHeight="1" s="4" customFormat="1">
      <c r="A2089" s="4">
        <f>'Enhanced Basket_AUTOLOAD'!H2089</f>
        <v>0</v>
      </c>
      <c r="B2089" s="4" t="str">
        <f t="shared" si="391"/>
        <v>SELL</v>
      </c>
      <c r="C2089" s="4" t="s">
        <v>29</v>
      </c>
      <c r="D2089" s="4" t="str">
        <f t="shared" si="392"/>
        <v>MT</v>
      </c>
      <c r="E2089" s="4" t="str">
        <f t="shared" si="393"/>
      </c>
      <c r="F2089" s="4" t="str">
        <f t="shared" si="394"/>
        <v>CIL LOAD</v>
      </c>
      <c r="G2089" s="4">
        <f t="shared" si="395"/>
        <v>0</v>
      </c>
      <c r="H2089" s="4" t="e">
        <f t="shared" si="396"/>
        <v>#N/A</v>
      </c>
      <c r="I2089" s="4" t="e">
        <f>_xll.BDP(AG2089&amp;" equity","crncy_adj_px_last","eqy_fund_crncy=usd")</f>
        <v>#NAME?</v>
      </c>
      <c r="J2089" s="4" t="str">
        <f t="shared" si="397"/>
      </c>
      <c r="AA2089" s="4">
        <f t="shared" si="398"/>
        <v>0</v>
      </c>
      <c r="AB2089" s="4">
        <f>'Enhanced Basket_AUTOLOAD'!T2089</f>
        <v>0</v>
      </c>
      <c r="AC2089" s="4">
        <f>'Enhanced Basket_AUTOLOAD'!M2089</f>
        <v>0</v>
      </c>
      <c r="AD2089" s="4">
        <f>'Enhanced Basket_AUTOLOAD'!L2089</f>
        <v>0</v>
      </c>
      <c r="AE2089" s="4">
        <f>'Enhanced Basket_AUTOLOAD'!Z2089</f>
        <v>0</v>
      </c>
      <c r="AF2089" s="4">
        <f>'Enhanced Basket_AUTOLOAD'!AB2089</f>
        <v>0</v>
      </c>
      <c r="AG2089" s="4" t="e">
        <f>VLOOKUP(AJ2089,'Ticker Mapping'!$I$3:$M$6706,5,0)</f>
        <v>#N/A</v>
      </c>
      <c r="AH2089" s="4" t="e">
        <f>_xll.BDP(AK2089&amp;" SEDOL","TICKER_AND_EXCH_CODE")</f>
        <v>#NAME?</v>
      </c>
      <c r="AI2089" s="4" t="e">
        <f t="shared" si="399"/>
        <v>#N/A</v>
      </c>
      <c r="AJ2089" s="4">
        <f>'Enhanced Basket_AUTOLOAD'!P2089</f>
        <v>0</v>
      </c>
      <c r="AK2089" s="4">
        <f>'Enhanced Basket_AUTOLOAD'!Q2089</f>
        <v>0</v>
      </c>
      <c r="AL2089" s="4">
        <f>'Enhanced Basket_AUTOLOAD'!Y2089</f>
        <v>0</v>
      </c>
      <c r="AM2089" s="4" t="e">
        <f t="shared" si="400"/>
        <v>#N/A</v>
      </c>
      <c r="AN2089" s="4" t="str">
        <f t="shared" si="401"/>
        <v>NO</v>
      </c>
      <c r="AO2089" s="4" t="str">
        <f t="shared" si="402"/>
        <v>Cash-in-Lieu</v>
      </c>
    </row>
    <row r="2090" ht="15" customHeight="1" s="4" customFormat="1">
      <c r="A2090" s="4">
        <f>'Enhanced Basket_AUTOLOAD'!H2090</f>
        <v>0</v>
      </c>
      <c r="B2090" s="4" t="str">
        <f t="shared" si="391"/>
        <v>SELL</v>
      </c>
      <c r="C2090" s="4" t="s">
        <v>29</v>
      </c>
      <c r="D2090" s="4" t="str">
        <f t="shared" si="392"/>
        <v>MT</v>
      </c>
      <c r="E2090" s="4" t="str">
        <f t="shared" si="393"/>
      </c>
      <c r="F2090" s="4" t="str">
        <f t="shared" si="394"/>
        <v>CIL LOAD</v>
      </c>
      <c r="G2090" s="4">
        <f t="shared" si="395"/>
        <v>0</v>
      </c>
      <c r="H2090" s="4" t="e">
        <f t="shared" si="396"/>
        <v>#N/A</v>
      </c>
      <c r="I2090" s="4" t="e">
        <f>_xll.BDP(AG2090&amp;" equity","crncy_adj_px_last","eqy_fund_crncy=usd")</f>
        <v>#NAME?</v>
      </c>
      <c r="J2090" s="4" t="str">
        <f t="shared" si="397"/>
      </c>
      <c r="AA2090" s="4">
        <f t="shared" si="398"/>
        <v>0</v>
      </c>
      <c r="AB2090" s="4">
        <f>'Enhanced Basket_AUTOLOAD'!T2090</f>
        <v>0</v>
      </c>
      <c r="AC2090" s="4">
        <f>'Enhanced Basket_AUTOLOAD'!M2090</f>
        <v>0</v>
      </c>
      <c r="AD2090" s="4">
        <f>'Enhanced Basket_AUTOLOAD'!L2090</f>
        <v>0</v>
      </c>
      <c r="AE2090" s="4">
        <f>'Enhanced Basket_AUTOLOAD'!Z2090</f>
        <v>0</v>
      </c>
      <c r="AF2090" s="4">
        <f>'Enhanced Basket_AUTOLOAD'!AB2090</f>
        <v>0</v>
      </c>
      <c r="AG2090" s="4" t="e">
        <f>VLOOKUP(AJ2090,'Ticker Mapping'!$I$3:$M$6706,5,0)</f>
        <v>#N/A</v>
      </c>
      <c r="AH2090" s="4" t="e">
        <f>_xll.BDP(AK2090&amp;" SEDOL","TICKER_AND_EXCH_CODE")</f>
        <v>#NAME?</v>
      </c>
      <c r="AI2090" s="4" t="e">
        <f t="shared" si="399"/>
        <v>#N/A</v>
      </c>
      <c r="AJ2090" s="4">
        <f>'Enhanced Basket_AUTOLOAD'!P2090</f>
        <v>0</v>
      </c>
      <c r="AK2090" s="4">
        <f>'Enhanced Basket_AUTOLOAD'!Q2090</f>
        <v>0</v>
      </c>
      <c r="AL2090" s="4">
        <f>'Enhanced Basket_AUTOLOAD'!Y2090</f>
        <v>0</v>
      </c>
      <c r="AM2090" s="4" t="e">
        <f t="shared" si="400"/>
        <v>#N/A</v>
      </c>
      <c r="AN2090" s="4" t="str">
        <f t="shared" si="401"/>
        <v>NO</v>
      </c>
      <c r="AO2090" s="4" t="str">
        <f t="shared" si="402"/>
        <v>Cash-in-Lieu</v>
      </c>
    </row>
    <row r="2091" ht="15" customHeight="1" s="4" customFormat="1">
      <c r="A2091" s="4">
        <f>'Enhanced Basket_AUTOLOAD'!H2091</f>
        <v>0</v>
      </c>
      <c r="B2091" s="4" t="str">
        <f t="shared" si="391"/>
        <v>SELL</v>
      </c>
      <c r="C2091" s="4" t="s">
        <v>29</v>
      </c>
      <c r="D2091" s="4" t="str">
        <f t="shared" si="392"/>
        <v>MT</v>
      </c>
      <c r="E2091" s="4" t="str">
        <f t="shared" si="393"/>
      </c>
      <c r="F2091" s="4" t="str">
        <f t="shared" si="394"/>
        <v>CIL LOAD</v>
      </c>
      <c r="G2091" s="4">
        <f t="shared" si="395"/>
        <v>0</v>
      </c>
      <c r="H2091" s="4" t="e">
        <f t="shared" si="396"/>
        <v>#N/A</v>
      </c>
      <c r="I2091" s="4" t="e">
        <f>_xll.BDP(AG2091&amp;" equity","crncy_adj_px_last","eqy_fund_crncy=usd")</f>
        <v>#NAME?</v>
      </c>
      <c r="J2091" s="4" t="str">
        <f t="shared" si="397"/>
      </c>
      <c r="AA2091" s="4">
        <f t="shared" si="398"/>
        <v>0</v>
      </c>
      <c r="AB2091" s="4">
        <f>'Enhanced Basket_AUTOLOAD'!T2091</f>
        <v>0</v>
      </c>
      <c r="AC2091" s="4">
        <f>'Enhanced Basket_AUTOLOAD'!M2091</f>
        <v>0</v>
      </c>
      <c r="AD2091" s="4">
        <f>'Enhanced Basket_AUTOLOAD'!L2091</f>
        <v>0</v>
      </c>
      <c r="AE2091" s="4">
        <f>'Enhanced Basket_AUTOLOAD'!Z2091</f>
        <v>0</v>
      </c>
      <c r="AF2091" s="4">
        <f>'Enhanced Basket_AUTOLOAD'!AB2091</f>
        <v>0</v>
      </c>
      <c r="AG2091" s="4" t="e">
        <f>VLOOKUP(AJ2091,'Ticker Mapping'!$I$3:$M$6706,5,0)</f>
        <v>#N/A</v>
      </c>
      <c r="AH2091" s="4" t="e">
        <f>_xll.BDP(AK2091&amp;" SEDOL","TICKER_AND_EXCH_CODE")</f>
        <v>#NAME?</v>
      </c>
      <c r="AI2091" s="4" t="e">
        <f t="shared" si="399"/>
        <v>#N/A</v>
      </c>
      <c r="AJ2091" s="4">
        <f>'Enhanced Basket_AUTOLOAD'!P2091</f>
        <v>0</v>
      </c>
      <c r="AK2091" s="4">
        <f>'Enhanced Basket_AUTOLOAD'!Q2091</f>
        <v>0</v>
      </c>
      <c r="AL2091" s="4">
        <f>'Enhanced Basket_AUTOLOAD'!Y2091</f>
        <v>0</v>
      </c>
      <c r="AM2091" s="4" t="e">
        <f t="shared" si="400"/>
        <v>#N/A</v>
      </c>
      <c r="AN2091" s="4" t="str">
        <f t="shared" si="401"/>
        <v>NO</v>
      </c>
      <c r="AO2091" s="4" t="str">
        <f t="shared" si="402"/>
        <v>Cash-in-Lieu</v>
      </c>
    </row>
    <row r="2092" ht="15" customHeight="1" s="4" customFormat="1">
      <c r="A2092" s="4">
        <f>'Enhanced Basket_AUTOLOAD'!H2092</f>
        <v>0</v>
      </c>
      <c r="B2092" s="4" t="str">
        <f t="shared" si="391"/>
        <v>SELL</v>
      </c>
      <c r="C2092" s="4" t="s">
        <v>29</v>
      </c>
      <c r="D2092" s="4" t="str">
        <f t="shared" si="392"/>
        <v>MT</v>
      </c>
      <c r="E2092" s="4" t="str">
        <f t="shared" si="393"/>
      </c>
      <c r="F2092" s="4" t="str">
        <f t="shared" si="394"/>
        <v>CIL LOAD</v>
      </c>
      <c r="G2092" s="4">
        <f t="shared" si="395"/>
        <v>0</v>
      </c>
      <c r="H2092" s="4" t="e">
        <f t="shared" si="396"/>
        <v>#N/A</v>
      </c>
      <c r="I2092" s="4" t="e">
        <f>_xll.BDP(AG2092&amp;" equity","crncy_adj_px_last","eqy_fund_crncy=usd")</f>
        <v>#NAME?</v>
      </c>
      <c r="J2092" s="4" t="str">
        <f t="shared" si="397"/>
      </c>
      <c r="AA2092" s="4">
        <f t="shared" si="398"/>
        <v>0</v>
      </c>
      <c r="AB2092" s="4">
        <f>'Enhanced Basket_AUTOLOAD'!T2092</f>
        <v>0</v>
      </c>
      <c r="AC2092" s="4">
        <f>'Enhanced Basket_AUTOLOAD'!M2092</f>
        <v>0</v>
      </c>
      <c r="AD2092" s="4">
        <f>'Enhanced Basket_AUTOLOAD'!L2092</f>
        <v>0</v>
      </c>
      <c r="AE2092" s="4">
        <f>'Enhanced Basket_AUTOLOAD'!Z2092</f>
        <v>0</v>
      </c>
      <c r="AF2092" s="4">
        <f>'Enhanced Basket_AUTOLOAD'!AB2092</f>
        <v>0</v>
      </c>
      <c r="AG2092" s="4" t="e">
        <f>VLOOKUP(AJ2092,'Ticker Mapping'!$I$3:$M$6706,5,0)</f>
        <v>#N/A</v>
      </c>
      <c r="AH2092" s="4" t="e">
        <f>_xll.BDP(AK2092&amp;" SEDOL","TICKER_AND_EXCH_CODE")</f>
        <v>#NAME?</v>
      </c>
      <c r="AI2092" s="4" t="e">
        <f t="shared" si="399"/>
        <v>#N/A</v>
      </c>
      <c r="AJ2092" s="4">
        <f>'Enhanced Basket_AUTOLOAD'!P2092</f>
        <v>0</v>
      </c>
      <c r="AK2092" s="4">
        <f>'Enhanced Basket_AUTOLOAD'!Q2092</f>
        <v>0</v>
      </c>
      <c r="AL2092" s="4">
        <f>'Enhanced Basket_AUTOLOAD'!Y2092</f>
        <v>0</v>
      </c>
      <c r="AM2092" s="4" t="e">
        <f t="shared" si="400"/>
        <v>#N/A</v>
      </c>
      <c r="AN2092" s="4" t="str">
        <f t="shared" si="401"/>
        <v>NO</v>
      </c>
      <c r="AO2092" s="4" t="str">
        <f t="shared" si="402"/>
        <v>Cash-in-Lieu</v>
      </c>
    </row>
    <row r="2093" ht="15" customHeight="1" s="4" customFormat="1">
      <c r="A2093" s="4">
        <f>'Enhanced Basket_AUTOLOAD'!H2093</f>
        <v>0</v>
      </c>
      <c r="B2093" s="4" t="str">
        <f t="shared" si="391"/>
        <v>SELL</v>
      </c>
      <c r="C2093" s="4" t="s">
        <v>29</v>
      </c>
      <c r="D2093" s="4" t="str">
        <f t="shared" si="392"/>
        <v>MT</v>
      </c>
      <c r="E2093" s="4" t="str">
        <f t="shared" si="393"/>
      </c>
      <c r="F2093" s="4" t="str">
        <f t="shared" si="394"/>
        <v>CIL LOAD</v>
      </c>
      <c r="G2093" s="4">
        <f t="shared" si="395"/>
        <v>0</v>
      </c>
      <c r="H2093" s="4" t="e">
        <f t="shared" si="396"/>
        <v>#N/A</v>
      </c>
      <c r="I2093" s="4" t="e">
        <f>_xll.BDP(AG2093&amp;" equity","crncy_adj_px_last","eqy_fund_crncy=usd")</f>
        <v>#NAME?</v>
      </c>
      <c r="J2093" s="4" t="str">
        <f t="shared" si="397"/>
      </c>
      <c r="AA2093" s="4">
        <f t="shared" si="398"/>
        <v>0</v>
      </c>
      <c r="AB2093" s="4">
        <f>'Enhanced Basket_AUTOLOAD'!T2093</f>
        <v>0</v>
      </c>
      <c r="AC2093" s="4">
        <f>'Enhanced Basket_AUTOLOAD'!M2093</f>
        <v>0</v>
      </c>
      <c r="AD2093" s="4">
        <f>'Enhanced Basket_AUTOLOAD'!L2093</f>
        <v>0</v>
      </c>
      <c r="AE2093" s="4">
        <f>'Enhanced Basket_AUTOLOAD'!Z2093</f>
        <v>0</v>
      </c>
      <c r="AF2093" s="4">
        <f>'Enhanced Basket_AUTOLOAD'!AB2093</f>
        <v>0</v>
      </c>
      <c r="AG2093" s="4" t="e">
        <f>VLOOKUP(AJ2093,'Ticker Mapping'!$I$3:$M$6706,5,0)</f>
        <v>#N/A</v>
      </c>
      <c r="AH2093" s="4" t="e">
        <f>_xll.BDP(AK2093&amp;" SEDOL","TICKER_AND_EXCH_CODE")</f>
        <v>#NAME?</v>
      </c>
      <c r="AI2093" s="4" t="e">
        <f t="shared" si="399"/>
        <v>#N/A</v>
      </c>
      <c r="AJ2093" s="4">
        <f>'Enhanced Basket_AUTOLOAD'!P2093</f>
        <v>0</v>
      </c>
      <c r="AK2093" s="4">
        <f>'Enhanced Basket_AUTOLOAD'!Q2093</f>
        <v>0</v>
      </c>
      <c r="AL2093" s="4">
        <f>'Enhanced Basket_AUTOLOAD'!Y2093</f>
        <v>0</v>
      </c>
      <c r="AM2093" s="4" t="e">
        <f t="shared" si="400"/>
        <v>#N/A</v>
      </c>
      <c r="AN2093" s="4" t="str">
        <f t="shared" si="401"/>
        <v>NO</v>
      </c>
      <c r="AO2093" s="4" t="str">
        <f t="shared" si="402"/>
        <v>Cash-in-Lieu</v>
      </c>
    </row>
    <row r="2094" ht="15" customHeight="1" s="4" customFormat="1">
      <c r="A2094" s="4">
        <f>'Enhanced Basket_AUTOLOAD'!H2094</f>
        <v>0</v>
      </c>
      <c r="B2094" s="4" t="str">
        <f t="shared" si="391"/>
        <v>SELL</v>
      </c>
      <c r="C2094" s="4" t="s">
        <v>29</v>
      </c>
      <c r="D2094" s="4" t="str">
        <f t="shared" si="392"/>
        <v>MT</v>
      </c>
      <c r="E2094" s="4" t="str">
        <f t="shared" si="393"/>
      </c>
      <c r="F2094" s="4" t="str">
        <f t="shared" si="394"/>
        <v>CIL LOAD</v>
      </c>
      <c r="G2094" s="4">
        <f t="shared" si="395"/>
        <v>0</v>
      </c>
      <c r="H2094" s="4" t="e">
        <f t="shared" si="396"/>
        <v>#N/A</v>
      </c>
      <c r="I2094" s="4" t="e">
        <f>_xll.BDP(AG2094&amp;" equity","crncy_adj_px_last","eqy_fund_crncy=usd")</f>
        <v>#NAME?</v>
      </c>
      <c r="J2094" s="4" t="str">
        <f t="shared" si="397"/>
      </c>
      <c r="AA2094" s="4">
        <f t="shared" si="398"/>
        <v>0</v>
      </c>
      <c r="AB2094" s="4">
        <f>'Enhanced Basket_AUTOLOAD'!T2094</f>
        <v>0</v>
      </c>
      <c r="AC2094" s="4">
        <f>'Enhanced Basket_AUTOLOAD'!M2094</f>
        <v>0</v>
      </c>
      <c r="AD2094" s="4">
        <f>'Enhanced Basket_AUTOLOAD'!L2094</f>
        <v>0</v>
      </c>
      <c r="AE2094" s="4">
        <f>'Enhanced Basket_AUTOLOAD'!Z2094</f>
        <v>0</v>
      </c>
      <c r="AF2094" s="4">
        <f>'Enhanced Basket_AUTOLOAD'!AB2094</f>
        <v>0</v>
      </c>
      <c r="AG2094" s="4" t="e">
        <f>VLOOKUP(AJ2094,'Ticker Mapping'!$I$3:$M$6706,5,0)</f>
        <v>#N/A</v>
      </c>
      <c r="AH2094" s="4" t="e">
        <f>_xll.BDP(AK2094&amp;" SEDOL","TICKER_AND_EXCH_CODE")</f>
        <v>#NAME?</v>
      </c>
      <c r="AI2094" s="4" t="e">
        <f t="shared" si="399"/>
        <v>#N/A</v>
      </c>
      <c r="AJ2094" s="4">
        <f>'Enhanced Basket_AUTOLOAD'!P2094</f>
        <v>0</v>
      </c>
      <c r="AK2094" s="4">
        <f>'Enhanced Basket_AUTOLOAD'!Q2094</f>
        <v>0</v>
      </c>
      <c r="AL2094" s="4">
        <f>'Enhanced Basket_AUTOLOAD'!Y2094</f>
        <v>0</v>
      </c>
      <c r="AM2094" s="4" t="e">
        <f t="shared" si="400"/>
        <v>#N/A</v>
      </c>
      <c r="AN2094" s="4" t="str">
        <f t="shared" si="401"/>
        <v>NO</v>
      </c>
      <c r="AO2094" s="4" t="str">
        <f t="shared" si="402"/>
        <v>Cash-in-Lieu</v>
      </c>
    </row>
    <row r="2095" ht="15" customHeight="1" s="4" customFormat="1">
      <c r="A2095" s="4">
        <f>'Enhanced Basket_AUTOLOAD'!H2095</f>
        <v>0</v>
      </c>
      <c r="B2095" s="4" t="str">
        <f t="shared" si="391"/>
        <v>SELL</v>
      </c>
      <c r="C2095" s="4" t="s">
        <v>29</v>
      </c>
      <c r="D2095" s="4" t="str">
        <f t="shared" si="392"/>
        <v>MT</v>
      </c>
      <c r="E2095" s="4" t="str">
        <f t="shared" si="393"/>
      </c>
      <c r="F2095" s="4" t="str">
        <f t="shared" si="394"/>
        <v>CIL LOAD</v>
      </c>
      <c r="G2095" s="4">
        <f t="shared" si="395"/>
        <v>0</v>
      </c>
      <c r="H2095" s="4" t="e">
        <f t="shared" si="396"/>
        <v>#N/A</v>
      </c>
      <c r="I2095" s="4" t="e">
        <f>_xll.BDP(AG2095&amp;" equity","crncy_adj_px_last","eqy_fund_crncy=usd")</f>
        <v>#NAME?</v>
      </c>
      <c r="J2095" s="4" t="str">
        <f t="shared" si="397"/>
      </c>
      <c r="AA2095" s="4">
        <f t="shared" si="398"/>
        <v>0</v>
      </c>
      <c r="AB2095" s="4">
        <f>'Enhanced Basket_AUTOLOAD'!T2095</f>
        <v>0</v>
      </c>
      <c r="AC2095" s="4">
        <f>'Enhanced Basket_AUTOLOAD'!M2095</f>
        <v>0</v>
      </c>
      <c r="AD2095" s="4">
        <f>'Enhanced Basket_AUTOLOAD'!L2095</f>
        <v>0</v>
      </c>
      <c r="AE2095" s="4">
        <f>'Enhanced Basket_AUTOLOAD'!Z2095</f>
        <v>0</v>
      </c>
      <c r="AF2095" s="4">
        <f>'Enhanced Basket_AUTOLOAD'!AB2095</f>
        <v>0</v>
      </c>
      <c r="AG2095" s="4" t="e">
        <f>VLOOKUP(AJ2095,'Ticker Mapping'!$I$3:$M$6706,5,0)</f>
        <v>#N/A</v>
      </c>
      <c r="AH2095" s="4" t="e">
        <f>_xll.BDP(AK2095&amp;" SEDOL","TICKER_AND_EXCH_CODE")</f>
        <v>#NAME?</v>
      </c>
      <c r="AI2095" s="4" t="e">
        <f t="shared" si="399"/>
        <v>#N/A</v>
      </c>
      <c r="AJ2095" s="4">
        <f>'Enhanced Basket_AUTOLOAD'!P2095</f>
        <v>0</v>
      </c>
      <c r="AK2095" s="4">
        <f>'Enhanced Basket_AUTOLOAD'!Q2095</f>
        <v>0</v>
      </c>
      <c r="AL2095" s="4">
        <f>'Enhanced Basket_AUTOLOAD'!Y2095</f>
        <v>0</v>
      </c>
      <c r="AM2095" s="4" t="e">
        <f t="shared" si="400"/>
        <v>#N/A</v>
      </c>
      <c r="AN2095" s="4" t="str">
        <f t="shared" si="401"/>
        <v>NO</v>
      </c>
      <c r="AO2095" s="4" t="str">
        <f t="shared" si="402"/>
        <v>Cash-in-Lieu</v>
      </c>
    </row>
    <row r="2096" ht="15" customHeight="1" s="4" customFormat="1">
      <c r="A2096" s="4">
        <f>'Enhanced Basket_AUTOLOAD'!H2096</f>
        <v>0</v>
      </c>
      <c r="B2096" s="4" t="str">
        <f t="shared" si="391"/>
        <v>SELL</v>
      </c>
      <c r="C2096" s="4" t="s">
        <v>29</v>
      </c>
      <c r="D2096" s="4" t="str">
        <f t="shared" si="392"/>
        <v>MT</v>
      </c>
      <c r="E2096" s="4" t="str">
        <f t="shared" si="393"/>
      </c>
      <c r="F2096" s="4" t="str">
        <f t="shared" si="394"/>
        <v>CIL LOAD</v>
      </c>
      <c r="G2096" s="4">
        <f t="shared" si="395"/>
        <v>0</v>
      </c>
      <c r="H2096" s="4" t="e">
        <f t="shared" si="396"/>
        <v>#N/A</v>
      </c>
      <c r="I2096" s="4" t="e">
        <f>_xll.BDP(AG2096&amp;" equity","crncy_adj_px_last","eqy_fund_crncy=usd")</f>
        <v>#NAME?</v>
      </c>
      <c r="J2096" s="4" t="str">
        <f t="shared" si="397"/>
      </c>
      <c r="AA2096" s="4">
        <f t="shared" si="398"/>
        <v>0</v>
      </c>
      <c r="AB2096" s="4">
        <f>'Enhanced Basket_AUTOLOAD'!T2096</f>
        <v>0</v>
      </c>
      <c r="AC2096" s="4">
        <f>'Enhanced Basket_AUTOLOAD'!M2096</f>
        <v>0</v>
      </c>
      <c r="AD2096" s="4">
        <f>'Enhanced Basket_AUTOLOAD'!L2096</f>
        <v>0</v>
      </c>
      <c r="AE2096" s="4">
        <f>'Enhanced Basket_AUTOLOAD'!Z2096</f>
        <v>0</v>
      </c>
      <c r="AF2096" s="4">
        <f>'Enhanced Basket_AUTOLOAD'!AB2096</f>
        <v>0</v>
      </c>
      <c r="AG2096" s="4" t="e">
        <f>VLOOKUP(AJ2096,'Ticker Mapping'!$I$3:$M$6706,5,0)</f>
        <v>#N/A</v>
      </c>
      <c r="AH2096" s="4" t="e">
        <f>_xll.BDP(AK2096&amp;" SEDOL","TICKER_AND_EXCH_CODE")</f>
        <v>#NAME?</v>
      </c>
      <c r="AI2096" s="4" t="e">
        <f t="shared" si="399"/>
        <v>#N/A</v>
      </c>
      <c r="AJ2096" s="4">
        <f>'Enhanced Basket_AUTOLOAD'!P2096</f>
        <v>0</v>
      </c>
      <c r="AK2096" s="4">
        <f>'Enhanced Basket_AUTOLOAD'!Q2096</f>
        <v>0</v>
      </c>
      <c r="AL2096" s="4">
        <f>'Enhanced Basket_AUTOLOAD'!Y2096</f>
        <v>0</v>
      </c>
      <c r="AM2096" s="4" t="e">
        <f t="shared" si="400"/>
        <v>#N/A</v>
      </c>
      <c r="AN2096" s="4" t="str">
        <f t="shared" si="401"/>
        <v>NO</v>
      </c>
      <c r="AO2096" s="4" t="str">
        <f t="shared" si="402"/>
        <v>Cash-in-Lieu</v>
      </c>
    </row>
    <row r="2097" ht="15" customHeight="1" s="4" customFormat="1">
      <c r="A2097" s="4">
        <f>'Enhanced Basket_AUTOLOAD'!H2097</f>
        <v>0</v>
      </c>
      <c r="B2097" s="4" t="str">
        <f t="shared" si="391"/>
        <v>SELL</v>
      </c>
      <c r="C2097" s="4" t="s">
        <v>29</v>
      </c>
      <c r="D2097" s="4" t="str">
        <f t="shared" si="392"/>
        <v>MT</v>
      </c>
      <c r="E2097" s="4" t="str">
        <f t="shared" si="393"/>
      </c>
      <c r="F2097" s="4" t="str">
        <f t="shared" si="394"/>
        <v>CIL LOAD</v>
      </c>
      <c r="G2097" s="4">
        <f t="shared" si="395"/>
        <v>0</v>
      </c>
      <c r="H2097" s="4" t="e">
        <f t="shared" si="396"/>
        <v>#N/A</v>
      </c>
      <c r="I2097" s="4" t="e">
        <f>_xll.BDP(AG2097&amp;" equity","crncy_adj_px_last","eqy_fund_crncy=usd")</f>
        <v>#NAME?</v>
      </c>
      <c r="J2097" s="4" t="str">
        <f t="shared" si="397"/>
      </c>
      <c r="AA2097" s="4">
        <f t="shared" si="398"/>
        <v>0</v>
      </c>
      <c r="AB2097" s="4">
        <f>'Enhanced Basket_AUTOLOAD'!T2097</f>
        <v>0</v>
      </c>
      <c r="AC2097" s="4">
        <f>'Enhanced Basket_AUTOLOAD'!M2097</f>
        <v>0</v>
      </c>
      <c r="AD2097" s="4">
        <f>'Enhanced Basket_AUTOLOAD'!L2097</f>
        <v>0</v>
      </c>
      <c r="AE2097" s="4">
        <f>'Enhanced Basket_AUTOLOAD'!Z2097</f>
        <v>0</v>
      </c>
      <c r="AF2097" s="4">
        <f>'Enhanced Basket_AUTOLOAD'!AB2097</f>
        <v>0</v>
      </c>
      <c r="AG2097" s="4" t="e">
        <f>VLOOKUP(AJ2097,'Ticker Mapping'!$I$3:$M$6706,5,0)</f>
        <v>#N/A</v>
      </c>
      <c r="AH2097" s="4" t="e">
        <f>_xll.BDP(AK2097&amp;" SEDOL","TICKER_AND_EXCH_CODE")</f>
        <v>#NAME?</v>
      </c>
      <c r="AI2097" s="4" t="e">
        <f t="shared" si="399"/>
        <v>#N/A</v>
      </c>
      <c r="AJ2097" s="4">
        <f>'Enhanced Basket_AUTOLOAD'!P2097</f>
        <v>0</v>
      </c>
      <c r="AK2097" s="4">
        <f>'Enhanced Basket_AUTOLOAD'!Q2097</f>
        <v>0</v>
      </c>
      <c r="AL2097" s="4">
        <f>'Enhanced Basket_AUTOLOAD'!Y2097</f>
        <v>0</v>
      </c>
      <c r="AM2097" s="4" t="e">
        <f t="shared" si="400"/>
        <v>#N/A</v>
      </c>
      <c r="AN2097" s="4" t="str">
        <f t="shared" si="401"/>
        <v>NO</v>
      </c>
      <c r="AO2097" s="4" t="str">
        <f t="shared" si="402"/>
        <v>Cash-in-Lieu</v>
      </c>
    </row>
    <row r="2098" ht="15" customHeight="1" s="4" customFormat="1">
      <c r="A2098" s="4">
        <f>'Enhanced Basket_AUTOLOAD'!H2098</f>
        <v>0</v>
      </c>
      <c r="B2098" s="4" t="str">
        <f t="shared" si="391"/>
        <v>SELL</v>
      </c>
      <c r="C2098" s="4" t="s">
        <v>29</v>
      </c>
      <c r="D2098" s="4" t="str">
        <f t="shared" si="392"/>
        <v>MT</v>
      </c>
      <c r="E2098" s="4" t="str">
        <f t="shared" si="393"/>
      </c>
      <c r="F2098" s="4" t="str">
        <f t="shared" si="394"/>
        <v>CIL LOAD</v>
      </c>
      <c r="G2098" s="4">
        <f t="shared" si="395"/>
        <v>0</v>
      </c>
      <c r="H2098" s="4" t="e">
        <f t="shared" si="396"/>
        <v>#N/A</v>
      </c>
      <c r="I2098" s="4" t="e">
        <f>_xll.BDP(AG2098&amp;" equity","crncy_adj_px_last","eqy_fund_crncy=usd")</f>
        <v>#NAME?</v>
      </c>
      <c r="J2098" s="4" t="str">
        <f t="shared" si="397"/>
      </c>
      <c r="AA2098" s="4">
        <f t="shared" si="398"/>
        <v>0</v>
      </c>
      <c r="AB2098" s="4">
        <f>'Enhanced Basket_AUTOLOAD'!T2098</f>
        <v>0</v>
      </c>
      <c r="AC2098" s="4">
        <f>'Enhanced Basket_AUTOLOAD'!M2098</f>
        <v>0</v>
      </c>
      <c r="AD2098" s="4">
        <f>'Enhanced Basket_AUTOLOAD'!L2098</f>
        <v>0</v>
      </c>
      <c r="AE2098" s="4">
        <f>'Enhanced Basket_AUTOLOAD'!Z2098</f>
        <v>0</v>
      </c>
      <c r="AF2098" s="4">
        <f>'Enhanced Basket_AUTOLOAD'!AB2098</f>
        <v>0</v>
      </c>
      <c r="AG2098" s="4" t="e">
        <f>VLOOKUP(AJ2098,'Ticker Mapping'!$I$3:$M$6706,5,0)</f>
        <v>#N/A</v>
      </c>
      <c r="AH2098" s="4" t="e">
        <f>_xll.BDP(AK2098&amp;" SEDOL","TICKER_AND_EXCH_CODE")</f>
        <v>#NAME?</v>
      </c>
      <c r="AI2098" s="4" t="e">
        <f t="shared" si="399"/>
        <v>#N/A</v>
      </c>
      <c r="AJ2098" s="4">
        <f>'Enhanced Basket_AUTOLOAD'!P2098</f>
        <v>0</v>
      </c>
      <c r="AK2098" s="4">
        <f>'Enhanced Basket_AUTOLOAD'!Q2098</f>
        <v>0</v>
      </c>
      <c r="AL2098" s="4">
        <f>'Enhanced Basket_AUTOLOAD'!Y2098</f>
        <v>0</v>
      </c>
      <c r="AM2098" s="4" t="e">
        <f t="shared" si="400"/>
        <v>#N/A</v>
      </c>
      <c r="AN2098" s="4" t="str">
        <f t="shared" si="401"/>
        <v>NO</v>
      </c>
      <c r="AO2098" s="4" t="str">
        <f t="shared" si="402"/>
        <v>Cash-in-Lieu</v>
      </c>
    </row>
    <row r="2099" ht="15" customHeight="1" s="4" customFormat="1">
      <c r="A2099" s="4">
        <f>'Enhanced Basket_AUTOLOAD'!H2099</f>
        <v>0</v>
      </c>
      <c r="B2099" s="4" t="str">
        <f t="shared" si="391"/>
        <v>SELL</v>
      </c>
      <c r="C2099" s="4" t="s">
        <v>29</v>
      </c>
      <c r="D2099" s="4" t="str">
        <f t="shared" si="392"/>
        <v>MT</v>
      </c>
      <c r="E2099" s="4" t="str">
        <f t="shared" si="393"/>
      </c>
      <c r="F2099" s="4" t="str">
        <f t="shared" si="394"/>
        <v>CIL LOAD</v>
      </c>
      <c r="G2099" s="4">
        <f t="shared" si="395"/>
        <v>0</v>
      </c>
      <c r="H2099" s="4" t="e">
        <f t="shared" si="396"/>
        <v>#N/A</v>
      </c>
      <c r="I2099" s="4" t="e">
        <f>_xll.BDP(AG2099&amp;" equity","crncy_adj_px_last","eqy_fund_crncy=usd")</f>
        <v>#NAME?</v>
      </c>
      <c r="J2099" s="4" t="str">
        <f t="shared" si="397"/>
      </c>
      <c r="AA2099" s="4">
        <f t="shared" si="398"/>
        <v>0</v>
      </c>
      <c r="AB2099" s="4">
        <f>'Enhanced Basket_AUTOLOAD'!T2099</f>
        <v>0</v>
      </c>
      <c r="AC2099" s="4">
        <f>'Enhanced Basket_AUTOLOAD'!M2099</f>
        <v>0</v>
      </c>
      <c r="AD2099" s="4">
        <f>'Enhanced Basket_AUTOLOAD'!L2099</f>
        <v>0</v>
      </c>
      <c r="AE2099" s="4">
        <f>'Enhanced Basket_AUTOLOAD'!Z2099</f>
        <v>0</v>
      </c>
      <c r="AF2099" s="4">
        <f>'Enhanced Basket_AUTOLOAD'!AB2099</f>
        <v>0</v>
      </c>
      <c r="AG2099" s="4" t="e">
        <f>VLOOKUP(AJ2099,'Ticker Mapping'!$I$3:$M$6706,5,0)</f>
        <v>#N/A</v>
      </c>
      <c r="AH2099" s="4" t="e">
        <f>_xll.BDP(AK2099&amp;" SEDOL","TICKER_AND_EXCH_CODE")</f>
        <v>#NAME?</v>
      </c>
      <c r="AI2099" s="4" t="e">
        <f t="shared" si="399"/>
        <v>#N/A</v>
      </c>
      <c r="AJ2099" s="4">
        <f>'Enhanced Basket_AUTOLOAD'!P2099</f>
        <v>0</v>
      </c>
      <c r="AK2099" s="4">
        <f>'Enhanced Basket_AUTOLOAD'!Q2099</f>
        <v>0</v>
      </c>
      <c r="AL2099" s="4">
        <f>'Enhanced Basket_AUTOLOAD'!Y2099</f>
        <v>0</v>
      </c>
      <c r="AM2099" s="4" t="e">
        <f t="shared" si="400"/>
        <v>#N/A</v>
      </c>
      <c r="AN2099" s="4" t="str">
        <f t="shared" si="401"/>
        <v>NO</v>
      </c>
      <c r="AO2099" s="4" t="str">
        <f t="shared" si="402"/>
        <v>Cash-in-Lieu</v>
      </c>
    </row>
    <row r="2100" ht="15" customHeight="1" s="4" customFormat="1">
      <c r="A2100" s="4">
        <f>'Enhanced Basket_AUTOLOAD'!H2100</f>
        <v>0</v>
      </c>
      <c r="B2100" s="4" t="str">
        <f t="shared" si="391"/>
        <v>SELL</v>
      </c>
      <c r="C2100" s="4" t="s">
        <v>29</v>
      </c>
      <c r="D2100" s="4" t="str">
        <f t="shared" si="392"/>
        <v>MT</v>
      </c>
      <c r="E2100" s="4" t="str">
        <f t="shared" si="393"/>
      </c>
      <c r="F2100" s="4" t="str">
        <f t="shared" si="394"/>
        <v>CIL LOAD</v>
      </c>
      <c r="G2100" s="4">
        <f t="shared" si="395"/>
        <v>0</v>
      </c>
      <c r="H2100" s="4" t="e">
        <f t="shared" si="396"/>
        <v>#N/A</v>
      </c>
      <c r="I2100" s="4" t="e">
        <f>_xll.BDP(AG2100&amp;" equity","crncy_adj_px_last","eqy_fund_crncy=usd")</f>
        <v>#NAME?</v>
      </c>
      <c r="J2100" s="4" t="str">
        <f t="shared" si="397"/>
      </c>
      <c r="AA2100" s="4">
        <f t="shared" si="398"/>
        <v>0</v>
      </c>
      <c r="AB2100" s="4">
        <f>'Enhanced Basket_AUTOLOAD'!T2100</f>
        <v>0</v>
      </c>
      <c r="AC2100" s="4">
        <f>'Enhanced Basket_AUTOLOAD'!M2100</f>
        <v>0</v>
      </c>
      <c r="AD2100" s="4">
        <f>'Enhanced Basket_AUTOLOAD'!L2100</f>
        <v>0</v>
      </c>
      <c r="AE2100" s="4">
        <f>'Enhanced Basket_AUTOLOAD'!Z2100</f>
        <v>0</v>
      </c>
      <c r="AF2100" s="4">
        <f>'Enhanced Basket_AUTOLOAD'!AB2100</f>
        <v>0</v>
      </c>
      <c r="AG2100" s="4" t="e">
        <f>VLOOKUP(AJ2100,'Ticker Mapping'!$I$3:$M$6706,5,0)</f>
        <v>#N/A</v>
      </c>
      <c r="AH2100" s="4" t="e">
        <f>_xll.BDP(AK2100&amp;" SEDOL","TICKER_AND_EXCH_CODE")</f>
        <v>#NAME?</v>
      </c>
      <c r="AI2100" s="4" t="e">
        <f t="shared" si="399"/>
        <v>#N/A</v>
      </c>
      <c r="AJ2100" s="4">
        <f>'Enhanced Basket_AUTOLOAD'!P2100</f>
        <v>0</v>
      </c>
      <c r="AK2100" s="4">
        <f>'Enhanced Basket_AUTOLOAD'!Q2100</f>
        <v>0</v>
      </c>
      <c r="AL2100" s="4">
        <f>'Enhanced Basket_AUTOLOAD'!Y2100</f>
        <v>0</v>
      </c>
      <c r="AM2100" s="4" t="e">
        <f t="shared" si="400"/>
        <v>#N/A</v>
      </c>
      <c r="AN2100" s="4" t="str">
        <f t="shared" si="401"/>
        <v>NO</v>
      </c>
      <c r="AO2100" s="4" t="str">
        <f t="shared" si="402"/>
        <v>Cash-in-Lieu</v>
      </c>
    </row>
    <row r="2101" ht="15" customHeight="1" s="4" customFormat="1">
      <c r="A2101" s="4">
        <f>'Enhanced Basket_AUTOLOAD'!H2101</f>
        <v>0</v>
      </c>
      <c r="B2101" s="4" t="str">
        <f t="shared" si="391"/>
        <v>SELL</v>
      </c>
      <c r="C2101" s="4" t="s">
        <v>29</v>
      </c>
      <c r="D2101" s="4" t="str">
        <f t="shared" si="392"/>
        <v>MT</v>
      </c>
      <c r="E2101" s="4" t="str">
        <f t="shared" si="393"/>
      </c>
      <c r="F2101" s="4" t="str">
        <f t="shared" si="394"/>
        <v>CIL LOAD</v>
      </c>
      <c r="G2101" s="4">
        <f t="shared" si="395"/>
        <v>0</v>
      </c>
      <c r="H2101" s="4" t="e">
        <f t="shared" si="396"/>
        <v>#N/A</v>
      </c>
      <c r="I2101" s="4" t="e">
        <f>_xll.BDP(AG2101&amp;" equity","crncy_adj_px_last","eqy_fund_crncy=usd")</f>
        <v>#NAME?</v>
      </c>
      <c r="J2101" s="4" t="str">
        <f t="shared" si="397"/>
      </c>
      <c r="AA2101" s="4">
        <f t="shared" si="398"/>
        <v>0</v>
      </c>
      <c r="AB2101" s="4">
        <f>'Enhanced Basket_AUTOLOAD'!T2101</f>
        <v>0</v>
      </c>
      <c r="AC2101" s="4">
        <f>'Enhanced Basket_AUTOLOAD'!M2101</f>
        <v>0</v>
      </c>
      <c r="AD2101" s="4">
        <f>'Enhanced Basket_AUTOLOAD'!L2101</f>
        <v>0</v>
      </c>
      <c r="AE2101" s="4">
        <f>'Enhanced Basket_AUTOLOAD'!Z2101</f>
        <v>0</v>
      </c>
      <c r="AF2101" s="4">
        <f>'Enhanced Basket_AUTOLOAD'!AB2101</f>
        <v>0</v>
      </c>
      <c r="AG2101" s="4" t="e">
        <f>VLOOKUP(AJ2101,'Ticker Mapping'!$I$3:$M$6706,5,0)</f>
        <v>#N/A</v>
      </c>
      <c r="AH2101" s="4" t="e">
        <f>_xll.BDP(AK2101&amp;" SEDOL","TICKER_AND_EXCH_CODE")</f>
        <v>#NAME?</v>
      </c>
      <c r="AI2101" s="4" t="e">
        <f t="shared" si="399"/>
        <v>#N/A</v>
      </c>
      <c r="AJ2101" s="4">
        <f>'Enhanced Basket_AUTOLOAD'!P2101</f>
        <v>0</v>
      </c>
      <c r="AK2101" s="4">
        <f>'Enhanced Basket_AUTOLOAD'!Q2101</f>
        <v>0</v>
      </c>
      <c r="AL2101" s="4">
        <f>'Enhanced Basket_AUTOLOAD'!Y2101</f>
        <v>0</v>
      </c>
      <c r="AM2101" s="4" t="e">
        <f t="shared" si="400"/>
        <v>#N/A</v>
      </c>
      <c r="AN2101" s="4" t="str">
        <f t="shared" si="401"/>
        <v>NO</v>
      </c>
      <c r="AO2101" s="4" t="str">
        <f t="shared" si="402"/>
        <v>Cash-in-Lieu</v>
      </c>
    </row>
    <row r="2102" ht="15" customHeight="1" s="4" customFormat="1">
      <c r="A2102" s="4">
        <f>'Enhanced Basket_AUTOLOAD'!H2102</f>
        <v>0</v>
      </c>
      <c r="B2102" s="4" t="str">
        <f t="shared" si="391"/>
        <v>SELL</v>
      </c>
      <c r="C2102" s="4" t="s">
        <v>29</v>
      </c>
      <c r="D2102" s="4" t="str">
        <f t="shared" si="392"/>
        <v>MT</v>
      </c>
      <c r="E2102" s="4" t="str">
        <f t="shared" si="393"/>
      </c>
      <c r="F2102" s="4" t="str">
        <f t="shared" si="394"/>
        <v>CIL LOAD</v>
      </c>
      <c r="G2102" s="4">
        <f t="shared" si="395"/>
        <v>0</v>
      </c>
      <c r="H2102" s="4" t="e">
        <f t="shared" si="396"/>
        <v>#N/A</v>
      </c>
      <c r="I2102" s="4" t="e">
        <f>_xll.BDP(AG2102&amp;" equity","crncy_adj_px_last","eqy_fund_crncy=usd")</f>
        <v>#NAME?</v>
      </c>
      <c r="J2102" s="4" t="str">
        <f t="shared" si="397"/>
      </c>
      <c r="AA2102" s="4">
        <f t="shared" si="398"/>
        <v>0</v>
      </c>
      <c r="AB2102" s="4">
        <f>'Enhanced Basket_AUTOLOAD'!T2102</f>
        <v>0</v>
      </c>
      <c r="AC2102" s="4">
        <f>'Enhanced Basket_AUTOLOAD'!M2102</f>
        <v>0</v>
      </c>
      <c r="AD2102" s="4">
        <f>'Enhanced Basket_AUTOLOAD'!L2102</f>
        <v>0</v>
      </c>
      <c r="AE2102" s="4">
        <f>'Enhanced Basket_AUTOLOAD'!Z2102</f>
        <v>0</v>
      </c>
      <c r="AF2102" s="4">
        <f>'Enhanced Basket_AUTOLOAD'!AB2102</f>
        <v>0</v>
      </c>
      <c r="AG2102" s="4" t="e">
        <f>VLOOKUP(AJ2102,'Ticker Mapping'!$I$3:$M$6706,5,0)</f>
        <v>#N/A</v>
      </c>
      <c r="AH2102" s="4" t="e">
        <f>_xll.BDP(AK2102&amp;" SEDOL","TICKER_AND_EXCH_CODE")</f>
        <v>#NAME?</v>
      </c>
      <c r="AI2102" s="4" t="e">
        <f t="shared" si="399"/>
        <v>#N/A</v>
      </c>
      <c r="AJ2102" s="4">
        <f>'Enhanced Basket_AUTOLOAD'!P2102</f>
        <v>0</v>
      </c>
      <c r="AK2102" s="4">
        <f>'Enhanced Basket_AUTOLOAD'!Q2102</f>
        <v>0</v>
      </c>
      <c r="AL2102" s="4">
        <f>'Enhanced Basket_AUTOLOAD'!Y2102</f>
        <v>0</v>
      </c>
      <c r="AM2102" s="4" t="e">
        <f t="shared" si="400"/>
        <v>#N/A</v>
      </c>
      <c r="AN2102" s="4" t="str">
        <f t="shared" si="401"/>
        <v>NO</v>
      </c>
      <c r="AO2102" s="4" t="str">
        <f t="shared" si="402"/>
        <v>Cash-in-Lieu</v>
      </c>
    </row>
    <row r="2103" ht="15" customHeight="1" s="4" customFormat="1">
      <c r="A2103" s="4">
        <f>'Enhanced Basket_AUTOLOAD'!H2103</f>
        <v>0</v>
      </c>
      <c r="B2103" s="4" t="str">
        <f t="shared" si="391"/>
        <v>SELL</v>
      </c>
      <c r="C2103" s="4" t="s">
        <v>29</v>
      </c>
      <c r="D2103" s="4" t="str">
        <f t="shared" si="392"/>
        <v>MT</v>
      </c>
      <c r="E2103" s="4" t="str">
        <f t="shared" si="393"/>
      </c>
      <c r="F2103" s="4" t="str">
        <f t="shared" si="394"/>
        <v>CIL LOAD</v>
      </c>
      <c r="G2103" s="4">
        <f t="shared" si="395"/>
        <v>0</v>
      </c>
      <c r="H2103" s="4" t="e">
        <f t="shared" si="396"/>
        <v>#N/A</v>
      </c>
      <c r="I2103" s="4" t="e">
        <f>_xll.BDP(AG2103&amp;" equity","crncy_adj_px_last","eqy_fund_crncy=usd")</f>
        <v>#NAME?</v>
      </c>
      <c r="J2103" s="4" t="str">
        <f t="shared" si="397"/>
      </c>
      <c r="AA2103" s="4">
        <f t="shared" si="398"/>
        <v>0</v>
      </c>
      <c r="AB2103" s="4">
        <f>'Enhanced Basket_AUTOLOAD'!T2103</f>
        <v>0</v>
      </c>
      <c r="AC2103" s="4">
        <f>'Enhanced Basket_AUTOLOAD'!M2103</f>
        <v>0</v>
      </c>
      <c r="AD2103" s="4">
        <f>'Enhanced Basket_AUTOLOAD'!L2103</f>
        <v>0</v>
      </c>
      <c r="AE2103" s="4">
        <f>'Enhanced Basket_AUTOLOAD'!Z2103</f>
        <v>0</v>
      </c>
      <c r="AF2103" s="4">
        <f>'Enhanced Basket_AUTOLOAD'!AB2103</f>
        <v>0</v>
      </c>
      <c r="AG2103" s="4" t="e">
        <f>VLOOKUP(AJ2103,'Ticker Mapping'!$I$3:$M$6706,5,0)</f>
        <v>#N/A</v>
      </c>
      <c r="AH2103" s="4" t="e">
        <f>_xll.BDP(AK2103&amp;" SEDOL","TICKER_AND_EXCH_CODE")</f>
        <v>#NAME?</v>
      </c>
      <c r="AI2103" s="4" t="e">
        <f t="shared" si="399"/>
        <v>#N/A</v>
      </c>
      <c r="AJ2103" s="4">
        <f>'Enhanced Basket_AUTOLOAD'!P2103</f>
        <v>0</v>
      </c>
      <c r="AK2103" s="4">
        <f>'Enhanced Basket_AUTOLOAD'!Q2103</f>
        <v>0</v>
      </c>
      <c r="AL2103" s="4">
        <f>'Enhanced Basket_AUTOLOAD'!Y2103</f>
        <v>0</v>
      </c>
      <c r="AM2103" s="4" t="e">
        <f t="shared" si="400"/>
        <v>#N/A</v>
      </c>
      <c r="AN2103" s="4" t="str">
        <f t="shared" si="401"/>
        <v>NO</v>
      </c>
      <c r="AO2103" s="4" t="str">
        <f t="shared" si="402"/>
        <v>Cash-in-Lieu</v>
      </c>
    </row>
    <row r="2104" ht="15" customHeight="1" s="4" customFormat="1">
      <c r="A2104" s="4">
        <f>'Enhanced Basket_AUTOLOAD'!H2104</f>
        <v>0</v>
      </c>
      <c r="B2104" s="4" t="str">
        <f t="shared" si="391"/>
        <v>SELL</v>
      </c>
      <c r="C2104" s="4" t="s">
        <v>29</v>
      </c>
      <c r="D2104" s="4" t="str">
        <f t="shared" si="392"/>
        <v>MT</v>
      </c>
      <c r="E2104" s="4" t="str">
        <f t="shared" si="393"/>
      </c>
      <c r="F2104" s="4" t="str">
        <f t="shared" si="394"/>
        <v>CIL LOAD</v>
      </c>
      <c r="G2104" s="4">
        <f t="shared" si="395"/>
        <v>0</v>
      </c>
      <c r="H2104" s="4" t="e">
        <f t="shared" si="396"/>
        <v>#N/A</v>
      </c>
      <c r="I2104" s="4" t="e">
        <f>_xll.BDP(AG2104&amp;" equity","crncy_adj_px_last","eqy_fund_crncy=usd")</f>
        <v>#NAME?</v>
      </c>
      <c r="J2104" s="4" t="str">
        <f t="shared" si="397"/>
      </c>
      <c r="AA2104" s="4">
        <f t="shared" si="398"/>
        <v>0</v>
      </c>
      <c r="AB2104" s="4">
        <f>'Enhanced Basket_AUTOLOAD'!T2104</f>
        <v>0</v>
      </c>
      <c r="AC2104" s="4">
        <f>'Enhanced Basket_AUTOLOAD'!M2104</f>
        <v>0</v>
      </c>
      <c r="AD2104" s="4">
        <f>'Enhanced Basket_AUTOLOAD'!L2104</f>
        <v>0</v>
      </c>
      <c r="AE2104" s="4">
        <f>'Enhanced Basket_AUTOLOAD'!Z2104</f>
        <v>0</v>
      </c>
      <c r="AF2104" s="4">
        <f>'Enhanced Basket_AUTOLOAD'!AB2104</f>
        <v>0</v>
      </c>
      <c r="AG2104" s="4" t="e">
        <f>VLOOKUP(AJ2104,'Ticker Mapping'!$I$3:$M$6706,5,0)</f>
        <v>#N/A</v>
      </c>
      <c r="AH2104" s="4" t="e">
        <f>_xll.BDP(AK2104&amp;" SEDOL","TICKER_AND_EXCH_CODE")</f>
        <v>#NAME?</v>
      </c>
      <c r="AI2104" s="4" t="e">
        <f t="shared" si="399"/>
        <v>#N/A</v>
      </c>
      <c r="AJ2104" s="4">
        <f>'Enhanced Basket_AUTOLOAD'!P2104</f>
        <v>0</v>
      </c>
      <c r="AK2104" s="4">
        <f>'Enhanced Basket_AUTOLOAD'!Q2104</f>
        <v>0</v>
      </c>
      <c r="AL2104" s="4">
        <f>'Enhanced Basket_AUTOLOAD'!Y2104</f>
        <v>0</v>
      </c>
      <c r="AM2104" s="4" t="e">
        <f t="shared" si="400"/>
        <v>#N/A</v>
      </c>
      <c r="AN2104" s="4" t="str">
        <f t="shared" si="401"/>
        <v>NO</v>
      </c>
      <c r="AO2104" s="4" t="str">
        <f t="shared" si="402"/>
        <v>Cash-in-Lieu</v>
      </c>
    </row>
    <row r="2105" ht="15" customHeight="1" s="4" customFormat="1">
      <c r="A2105" s="4">
        <f>'Enhanced Basket_AUTOLOAD'!H2105</f>
        <v>0</v>
      </c>
      <c r="B2105" s="4" t="str">
        <f t="shared" si="391"/>
        <v>SELL</v>
      </c>
      <c r="C2105" s="4" t="s">
        <v>29</v>
      </c>
      <c r="D2105" s="4" t="str">
        <f t="shared" si="392"/>
        <v>MT</v>
      </c>
      <c r="E2105" s="4" t="str">
        <f t="shared" si="393"/>
      </c>
      <c r="F2105" s="4" t="str">
        <f t="shared" si="394"/>
        <v>CIL LOAD</v>
      </c>
      <c r="G2105" s="4">
        <f t="shared" si="395"/>
        <v>0</v>
      </c>
      <c r="H2105" s="4" t="e">
        <f t="shared" si="396"/>
        <v>#N/A</v>
      </c>
      <c r="I2105" s="4" t="e">
        <f>_xll.BDP(AG2105&amp;" equity","crncy_adj_px_last","eqy_fund_crncy=usd")</f>
        <v>#NAME?</v>
      </c>
      <c r="J2105" s="4" t="str">
        <f t="shared" si="397"/>
      </c>
      <c r="AA2105" s="4">
        <f t="shared" si="398"/>
        <v>0</v>
      </c>
      <c r="AB2105" s="4">
        <f>'Enhanced Basket_AUTOLOAD'!T2105</f>
        <v>0</v>
      </c>
      <c r="AC2105" s="4">
        <f>'Enhanced Basket_AUTOLOAD'!M2105</f>
        <v>0</v>
      </c>
      <c r="AD2105" s="4">
        <f>'Enhanced Basket_AUTOLOAD'!L2105</f>
        <v>0</v>
      </c>
      <c r="AE2105" s="4">
        <f>'Enhanced Basket_AUTOLOAD'!Z2105</f>
        <v>0</v>
      </c>
      <c r="AF2105" s="4">
        <f>'Enhanced Basket_AUTOLOAD'!AB2105</f>
        <v>0</v>
      </c>
      <c r="AG2105" s="4" t="e">
        <f>VLOOKUP(AJ2105,'Ticker Mapping'!$I$3:$M$6706,5,0)</f>
        <v>#N/A</v>
      </c>
      <c r="AH2105" s="4" t="e">
        <f>_xll.BDP(AK2105&amp;" SEDOL","TICKER_AND_EXCH_CODE")</f>
        <v>#NAME?</v>
      </c>
      <c r="AI2105" s="4" t="e">
        <f t="shared" si="399"/>
        <v>#N/A</v>
      </c>
      <c r="AJ2105" s="4">
        <f>'Enhanced Basket_AUTOLOAD'!P2105</f>
        <v>0</v>
      </c>
      <c r="AK2105" s="4">
        <f>'Enhanced Basket_AUTOLOAD'!Q2105</f>
        <v>0</v>
      </c>
      <c r="AL2105" s="4">
        <f>'Enhanced Basket_AUTOLOAD'!Y2105</f>
        <v>0</v>
      </c>
      <c r="AM2105" s="4" t="e">
        <f t="shared" si="400"/>
        <v>#N/A</v>
      </c>
      <c r="AN2105" s="4" t="str">
        <f t="shared" si="401"/>
        <v>NO</v>
      </c>
      <c r="AO2105" s="4" t="str">
        <f t="shared" si="402"/>
        <v>Cash-in-Lieu</v>
      </c>
    </row>
    <row r="2106" ht="15" customHeight="1" s="4" customFormat="1">
      <c r="A2106" s="4">
        <f>'Enhanced Basket_AUTOLOAD'!H2106</f>
        <v>0</v>
      </c>
      <c r="B2106" s="4" t="str">
        <f t="shared" si="391"/>
        <v>SELL</v>
      </c>
      <c r="C2106" s="4" t="s">
        <v>29</v>
      </c>
      <c r="D2106" s="4" t="str">
        <f t="shared" si="392"/>
        <v>MT</v>
      </c>
      <c r="E2106" s="4" t="str">
        <f t="shared" si="393"/>
      </c>
      <c r="F2106" s="4" t="str">
        <f t="shared" si="394"/>
        <v>CIL LOAD</v>
      </c>
      <c r="G2106" s="4">
        <f t="shared" si="395"/>
        <v>0</v>
      </c>
      <c r="H2106" s="4" t="e">
        <f t="shared" si="396"/>
        <v>#N/A</v>
      </c>
      <c r="I2106" s="4" t="e">
        <f>_xll.BDP(AG2106&amp;" equity","crncy_adj_px_last","eqy_fund_crncy=usd")</f>
        <v>#NAME?</v>
      </c>
      <c r="J2106" s="4" t="str">
        <f t="shared" si="397"/>
      </c>
      <c r="AA2106" s="4">
        <f t="shared" si="398"/>
        <v>0</v>
      </c>
      <c r="AB2106" s="4">
        <f>'Enhanced Basket_AUTOLOAD'!T2106</f>
        <v>0</v>
      </c>
      <c r="AC2106" s="4">
        <f>'Enhanced Basket_AUTOLOAD'!M2106</f>
        <v>0</v>
      </c>
      <c r="AD2106" s="4">
        <f>'Enhanced Basket_AUTOLOAD'!L2106</f>
        <v>0</v>
      </c>
      <c r="AE2106" s="4">
        <f>'Enhanced Basket_AUTOLOAD'!Z2106</f>
        <v>0</v>
      </c>
      <c r="AF2106" s="4">
        <f>'Enhanced Basket_AUTOLOAD'!AB2106</f>
        <v>0</v>
      </c>
      <c r="AG2106" s="4" t="e">
        <f>VLOOKUP(AJ2106,'Ticker Mapping'!$I$3:$M$6706,5,0)</f>
        <v>#N/A</v>
      </c>
      <c r="AH2106" s="4" t="e">
        <f>_xll.BDP(AK2106&amp;" SEDOL","TICKER_AND_EXCH_CODE")</f>
        <v>#NAME?</v>
      </c>
      <c r="AI2106" s="4" t="e">
        <f t="shared" si="399"/>
        <v>#N/A</v>
      </c>
      <c r="AJ2106" s="4">
        <f>'Enhanced Basket_AUTOLOAD'!P2106</f>
        <v>0</v>
      </c>
      <c r="AK2106" s="4">
        <f>'Enhanced Basket_AUTOLOAD'!Q2106</f>
        <v>0</v>
      </c>
      <c r="AL2106" s="4">
        <f>'Enhanced Basket_AUTOLOAD'!Y2106</f>
        <v>0</v>
      </c>
      <c r="AM2106" s="4" t="e">
        <f t="shared" si="400"/>
        <v>#N/A</v>
      </c>
      <c r="AN2106" s="4" t="str">
        <f t="shared" si="401"/>
        <v>NO</v>
      </c>
      <c r="AO2106" s="4" t="str">
        <f t="shared" si="402"/>
        <v>Cash-in-Lieu</v>
      </c>
    </row>
    <row r="2107" ht="15" customHeight="1" s="4" customFormat="1">
      <c r="A2107" s="4">
        <f>'Enhanced Basket_AUTOLOAD'!H2107</f>
        <v>0</v>
      </c>
      <c r="B2107" s="4" t="str">
        <f t="shared" si="391"/>
        <v>SELL</v>
      </c>
      <c r="C2107" s="4" t="s">
        <v>29</v>
      </c>
      <c r="D2107" s="4" t="str">
        <f t="shared" si="392"/>
        <v>MT</v>
      </c>
      <c r="E2107" s="4" t="str">
        <f t="shared" si="393"/>
      </c>
      <c r="F2107" s="4" t="str">
        <f t="shared" si="394"/>
        <v>CIL LOAD</v>
      </c>
      <c r="G2107" s="4">
        <f t="shared" si="395"/>
        <v>0</v>
      </c>
      <c r="H2107" s="4" t="e">
        <f t="shared" si="396"/>
        <v>#N/A</v>
      </c>
      <c r="I2107" s="4" t="e">
        <f>_xll.BDP(AG2107&amp;" equity","crncy_adj_px_last","eqy_fund_crncy=usd")</f>
        <v>#NAME?</v>
      </c>
      <c r="J2107" s="4" t="str">
        <f t="shared" si="397"/>
      </c>
      <c r="AA2107" s="4">
        <f t="shared" si="398"/>
        <v>0</v>
      </c>
      <c r="AB2107" s="4">
        <f>'Enhanced Basket_AUTOLOAD'!T2107</f>
        <v>0</v>
      </c>
      <c r="AC2107" s="4">
        <f>'Enhanced Basket_AUTOLOAD'!M2107</f>
        <v>0</v>
      </c>
      <c r="AD2107" s="4">
        <f>'Enhanced Basket_AUTOLOAD'!L2107</f>
        <v>0</v>
      </c>
      <c r="AE2107" s="4">
        <f>'Enhanced Basket_AUTOLOAD'!Z2107</f>
        <v>0</v>
      </c>
      <c r="AF2107" s="4">
        <f>'Enhanced Basket_AUTOLOAD'!AB2107</f>
        <v>0</v>
      </c>
      <c r="AG2107" s="4" t="e">
        <f>VLOOKUP(AJ2107,'Ticker Mapping'!$I$3:$M$6706,5,0)</f>
        <v>#N/A</v>
      </c>
      <c r="AH2107" s="4" t="e">
        <f>_xll.BDP(AK2107&amp;" SEDOL","TICKER_AND_EXCH_CODE")</f>
        <v>#NAME?</v>
      </c>
      <c r="AI2107" s="4" t="e">
        <f t="shared" si="399"/>
        <v>#N/A</v>
      </c>
      <c r="AJ2107" s="4">
        <f>'Enhanced Basket_AUTOLOAD'!P2107</f>
        <v>0</v>
      </c>
      <c r="AK2107" s="4">
        <f>'Enhanced Basket_AUTOLOAD'!Q2107</f>
        <v>0</v>
      </c>
      <c r="AL2107" s="4">
        <f>'Enhanced Basket_AUTOLOAD'!Y2107</f>
        <v>0</v>
      </c>
      <c r="AM2107" s="4" t="e">
        <f t="shared" si="400"/>
        <v>#N/A</v>
      </c>
      <c r="AN2107" s="4" t="str">
        <f t="shared" si="401"/>
        <v>NO</v>
      </c>
      <c r="AO2107" s="4" t="str">
        <f t="shared" si="402"/>
        <v>Cash-in-Lieu</v>
      </c>
    </row>
    <row r="2108" ht="15" customHeight="1" s="4" customFormat="1">
      <c r="A2108" s="4">
        <f>'Enhanced Basket_AUTOLOAD'!H2108</f>
        <v>0</v>
      </c>
      <c r="B2108" s="4" t="str">
        <f t="shared" si="391"/>
        <v>SELL</v>
      </c>
      <c r="C2108" s="4" t="s">
        <v>29</v>
      </c>
      <c r="D2108" s="4" t="str">
        <f t="shared" si="392"/>
        <v>MT</v>
      </c>
      <c r="E2108" s="4" t="str">
        <f t="shared" si="393"/>
      </c>
      <c r="F2108" s="4" t="str">
        <f t="shared" si="394"/>
        <v>CIL LOAD</v>
      </c>
      <c r="G2108" s="4">
        <f t="shared" si="395"/>
        <v>0</v>
      </c>
      <c r="H2108" s="4" t="e">
        <f t="shared" si="396"/>
        <v>#N/A</v>
      </c>
      <c r="I2108" s="4" t="e">
        <f>_xll.BDP(AG2108&amp;" equity","crncy_adj_px_last","eqy_fund_crncy=usd")</f>
        <v>#NAME?</v>
      </c>
      <c r="J2108" s="4" t="str">
        <f t="shared" si="397"/>
      </c>
      <c r="AA2108" s="4">
        <f t="shared" si="398"/>
        <v>0</v>
      </c>
      <c r="AB2108" s="4">
        <f>'Enhanced Basket_AUTOLOAD'!T2108</f>
        <v>0</v>
      </c>
      <c r="AC2108" s="4">
        <f>'Enhanced Basket_AUTOLOAD'!M2108</f>
        <v>0</v>
      </c>
      <c r="AD2108" s="4">
        <f>'Enhanced Basket_AUTOLOAD'!L2108</f>
        <v>0</v>
      </c>
      <c r="AE2108" s="4">
        <f>'Enhanced Basket_AUTOLOAD'!Z2108</f>
        <v>0</v>
      </c>
      <c r="AF2108" s="4">
        <f>'Enhanced Basket_AUTOLOAD'!AB2108</f>
        <v>0</v>
      </c>
      <c r="AG2108" s="4" t="e">
        <f>VLOOKUP(AJ2108,'Ticker Mapping'!$I$3:$M$6706,5,0)</f>
        <v>#N/A</v>
      </c>
      <c r="AH2108" s="4" t="e">
        <f>_xll.BDP(AK2108&amp;" SEDOL","TICKER_AND_EXCH_CODE")</f>
        <v>#NAME?</v>
      </c>
      <c r="AI2108" s="4" t="e">
        <f t="shared" si="399"/>
        <v>#N/A</v>
      </c>
      <c r="AJ2108" s="4">
        <f>'Enhanced Basket_AUTOLOAD'!P2108</f>
        <v>0</v>
      </c>
      <c r="AK2108" s="4">
        <f>'Enhanced Basket_AUTOLOAD'!Q2108</f>
        <v>0</v>
      </c>
      <c r="AL2108" s="4">
        <f>'Enhanced Basket_AUTOLOAD'!Y2108</f>
        <v>0</v>
      </c>
      <c r="AM2108" s="4" t="e">
        <f t="shared" si="400"/>
        <v>#N/A</v>
      </c>
      <c r="AN2108" s="4" t="str">
        <f t="shared" si="401"/>
        <v>NO</v>
      </c>
      <c r="AO2108" s="4" t="str">
        <f t="shared" si="402"/>
        <v>Cash-in-Lieu</v>
      </c>
    </row>
    <row r="2109" ht="15" customHeight="1" s="4" customFormat="1">
      <c r="A2109" s="4">
        <f>'Enhanced Basket_AUTOLOAD'!H2109</f>
        <v>0</v>
      </c>
      <c r="B2109" s="4" t="str">
        <f t="shared" si="391"/>
        <v>SELL</v>
      </c>
      <c r="C2109" s="4" t="s">
        <v>29</v>
      </c>
      <c r="D2109" s="4" t="str">
        <f t="shared" si="392"/>
        <v>MT</v>
      </c>
      <c r="E2109" s="4" t="str">
        <f t="shared" si="393"/>
      </c>
      <c r="F2109" s="4" t="str">
        <f t="shared" si="394"/>
        <v>CIL LOAD</v>
      </c>
      <c r="G2109" s="4">
        <f t="shared" si="395"/>
        <v>0</v>
      </c>
      <c r="H2109" s="4" t="e">
        <f t="shared" si="396"/>
        <v>#N/A</v>
      </c>
      <c r="I2109" s="4" t="e">
        <f>_xll.BDP(AG2109&amp;" equity","crncy_adj_px_last","eqy_fund_crncy=usd")</f>
        <v>#NAME?</v>
      </c>
      <c r="J2109" s="4" t="str">
        <f t="shared" si="397"/>
      </c>
      <c r="AA2109" s="4">
        <f t="shared" si="398"/>
        <v>0</v>
      </c>
      <c r="AB2109" s="4">
        <f>'Enhanced Basket_AUTOLOAD'!T2109</f>
        <v>0</v>
      </c>
      <c r="AC2109" s="4">
        <f>'Enhanced Basket_AUTOLOAD'!M2109</f>
        <v>0</v>
      </c>
      <c r="AD2109" s="4">
        <f>'Enhanced Basket_AUTOLOAD'!L2109</f>
        <v>0</v>
      </c>
      <c r="AE2109" s="4">
        <f>'Enhanced Basket_AUTOLOAD'!Z2109</f>
        <v>0</v>
      </c>
      <c r="AF2109" s="4">
        <f>'Enhanced Basket_AUTOLOAD'!AB2109</f>
        <v>0</v>
      </c>
      <c r="AG2109" s="4" t="e">
        <f>VLOOKUP(AJ2109,'Ticker Mapping'!$I$3:$M$6706,5,0)</f>
        <v>#N/A</v>
      </c>
      <c r="AH2109" s="4" t="e">
        <f>_xll.BDP(AK2109&amp;" SEDOL","TICKER_AND_EXCH_CODE")</f>
        <v>#NAME?</v>
      </c>
      <c r="AI2109" s="4" t="e">
        <f t="shared" si="399"/>
        <v>#N/A</v>
      </c>
      <c r="AJ2109" s="4">
        <f>'Enhanced Basket_AUTOLOAD'!P2109</f>
        <v>0</v>
      </c>
      <c r="AK2109" s="4">
        <f>'Enhanced Basket_AUTOLOAD'!Q2109</f>
        <v>0</v>
      </c>
      <c r="AL2109" s="4">
        <f>'Enhanced Basket_AUTOLOAD'!Y2109</f>
        <v>0</v>
      </c>
      <c r="AM2109" s="4" t="e">
        <f t="shared" si="400"/>
        <v>#N/A</v>
      </c>
      <c r="AN2109" s="4" t="str">
        <f t="shared" si="401"/>
        <v>NO</v>
      </c>
      <c r="AO2109" s="4" t="str">
        <f t="shared" si="402"/>
        <v>Cash-in-Lieu</v>
      </c>
    </row>
    <row r="2110" ht="15" customHeight="1" s="4" customFormat="1">
      <c r="A2110" s="4">
        <f>'Enhanced Basket_AUTOLOAD'!H2110</f>
        <v>0</v>
      </c>
      <c r="B2110" s="4" t="str">
        <f t="shared" si="391"/>
        <v>SELL</v>
      </c>
      <c r="C2110" s="4" t="s">
        <v>29</v>
      </c>
      <c r="D2110" s="4" t="str">
        <f t="shared" si="392"/>
        <v>MT</v>
      </c>
      <c r="E2110" s="4" t="str">
        <f t="shared" si="393"/>
      </c>
      <c r="F2110" s="4" t="str">
        <f t="shared" si="394"/>
        <v>CIL LOAD</v>
      </c>
      <c r="G2110" s="4">
        <f t="shared" si="395"/>
        <v>0</v>
      </c>
      <c r="H2110" s="4" t="e">
        <f t="shared" si="396"/>
        <v>#N/A</v>
      </c>
      <c r="I2110" s="4" t="e">
        <f>_xll.BDP(AG2110&amp;" equity","crncy_adj_px_last","eqy_fund_crncy=usd")</f>
        <v>#NAME?</v>
      </c>
      <c r="J2110" s="4" t="str">
        <f t="shared" si="397"/>
      </c>
      <c r="AA2110" s="4">
        <f t="shared" si="398"/>
        <v>0</v>
      </c>
      <c r="AB2110" s="4">
        <f>'Enhanced Basket_AUTOLOAD'!T2110</f>
        <v>0</v>
      </c>
      <c r="AC2110" s="4">
        <f>'Enhanced Basket_AUTOLOAD'!M2110</f>
        <v>0</v>
      </c>
      <c r="AD2110" s="4">
        <f>'Enhanced Basket_AUTOLOAD'!L2110</f>
        <v>0</v>
      </c>
      <c r="AE2110" s="4">
        <f>'Enhanced Basket_AUTOLOAD'!Z2110</f>
        <v>0</v>
      </c>
      <c r="AF2110" s="4">
        <f>'Enhanced Basket_AUTOLOAD'!AB2110</f>
        <v>0</v>
      </c>
      <c r="AG2110" s="4" t="e">
        <f>VLOOKUP(AJ2110,'Ticker Mapping'!$I$3:$M$6706,5,0)</f>
        <v>#N/A</v>
      </c>
      <c r="AH2110" s="4" t="e">
        <f>_xll.BDP(AK2110&amp;" SEDOL","TICKER_AND_EXCH_CODE")</f>
        <v>#NAME?</v>
      </c>
      <c r="AI2110" s="4" t="e">
        <f t="shared" si="399"/>
        <v>#N/A</v>
      </c>
      <c r="AJ2110" s="4">
        <f>'Enhanced Basket_AUTOLOAD'!P2110</f>
        <v>0</v>
      </c>
      <c r="AK2110" s="4">
        <f>'Enhanced Basket_AUTOLOAD'!Q2110</f>
        <v>0</v>
      </c>
      <c r="AL2110" s="4">
        <f>'Enhanced Basket_AUTOLOAD'!Y2110</f>
        <v>0</v>
      </c>
      <c r="AM2110" s="4" t="e">
        <f t="shared" si="400"/>
        <v>#N/A</v>
      </c>
      <c r="AN2110" s="4" t="str">
        <f t="shared" si="401"/>
        <v>NO</v>
      </c>
      <c r="AO2110" s="4" t="str">
        <f t="shared" si="402"/>
        <v>Cash-in-Lieu</v>
      </c>
    </row>
    <row r="2111" ht="15" customHeight="1" s="4" customFormat="1">
      <c r="A2111" s="4">
        <f>'Enhanced Basket_AUTOLOAD'!H2111</f>
        <v>0</v>
      </c>
      <c r="B2111" s="4" t="str">
        <f t="shared" si="391"/>
        <v>SELL</v>
      </c>
      <c r="C2111" s="4" t="s">
        <v>29</v>
      </c>
      <c r="D2111" s="4" t="str">
        <f t="shared" si="392"/>
        <v>MT</v>
      </c>
      <c r="E2111" s="4" t="str">
        <f t="shared" si="393"/>
      </c>
      <c r="F2111" s="4" t="str">
        <f t="shared" si="394"/>
        <v>CIL LOAD</v>
      </c>
      <c r="G2111" s="4">
        <f t="shared" si="395"/>
        <v>0</v>
      </c>
      <c r="H2111" s="4" t="e">
        <f t="shared" si="396"/>
        <v>#N/A</v>
      </c>
      <c r="I2111" s="4" t="e">
        <f>_xll.BDP(AG2111&amp;" equity","crncy_adj_px_last","eqy_fund_crncy=usd")</f>
        <v>#NAME?</v>
      </c>
      <c r="J2111" s="4" t="str">
        <f t="shared" si="397"/>
      </c>
      <c r="AA2111" s="4">
        <f t="shared" si="398"/>
        <v>0</v>
      </c>
      <c r="AB2111" s="4">
        <f>'Enhanced Basket_AUTOLOAD'!T2111</f>
        <v>0</v>
      </c>
      <c r="AC2111" s="4">
        <f>'Enhanced Basket_AUTOLOAD'!M2111</f>
        <v>0</v>
      </c>
      <c r="AD2111" s="4">
        <f>'Enhanced Basket_AUTOLOAD'!L2111</f>
        <v>0</v>
      </c>
      <c r="AE2111" s="4">
        <f>'Enhanced Basket_AUTOLOAD'!Z2111</f>
        <v>0</v>
      </c>
      <c r="AF2111" s="4">
        <f>'Enhanced Basket_AUTOLOAD'!AB2111</f>
        <v>0</v>
      </c>
      <c r="AG2111" s="4" t="e">
        <f>VLOOKUP(AJ2111,'Ticker Mapping'!$I$3:$M$6706,5,0)</f>
        <v>#N/A</v>
      </c>
      <c r="AH2111" s="4" t="e">
        <f>_xll.BDP(AK2111&amp;" SEDOL","TICKER_AND_EXCH_CODE")</f>
        <v>#NAME?</v>
      </c>
      <c r="AI2111" s="4" t="e">
        <f t="shared" si="399"/>
        <v>#N/A</v>
      </c>
      <c r="AJ2111" s="4">
        <f>'Enhanced Basket_AUTOLOAD'!P2111</f>
        <v>0</v>
      </c>
      <c r="AK2111" s="4">
        <f>'Enhanced Basket_AUTOLOAD'!Q2111</f>
        <v>0</v>
      </c>
      <c r="AL2111" s="4">
        <f>'Enhanced Basket_AUTOLOAD'!Y2111</f>
        <v>0</v>
      </c>
      <c r="AM2111" s="4" t="e">
        <f t="shared" si="400"/>
        <v>#N/A</v>
      </c>
      <c r="AN2111" s="4" t="str">
        <f t="shared" si="401"/>
        <v>NO</v>
      </c>
      <c r="AO2111" s="4" t="str">
        <f t="shared" si="402"/>
        <v>Cash-in-Lieu</v>
      </c>
    </row>
    <row r="2112" ht="15" customHeight="1" s="4" customFormat="1">
      <c r="A2112" s="4">
        <f>'Enhanced Basket_AUTOLOAD'!H2112</f>
        <v>0</v>
      </c>
      <c r="B2112" s="4" t="str">
        <f t="shared" si="391"/>
        <v>SELL</v>
      </c>
      <c r="C2112" s="4" t="s">
        <v>29</v>
      </c>
      <c r="D2112" s="4" t="str">
        <f t="shared" si="392"/>
        <v>MT</v>
      </c>
      <c r="E2112" s="4" t="str">
        <f t="shared" si="393"/>
      </c>
      <c r="F2112" s="4" t="str">
        <f t="shared" si="394"/>
        <v>CIL LOAD</v>
      </c>
      <c r="G2112" s="4">
        <f t="shared" si="395"/>
        <v>0</v>
      </c>
      <c r="H2112" s="4" t="e">
        <f t="shared" si="396"/>
        <v>#N/A</v>
      </c>
      <c r="I2112" s="4" t="e">
        <f>_xll.BDP(AG2112&amp;" equity","crncy_adj_px_last","eqy_fund_crncy=usd")</f>
        <v>#NAME?</v>
      </c>
      <c r="J2112" s="4" t="str">
        <f t="shared" si="397"/>
      </c>
      <c r="AA2112" s="4">
        <f t="shared" si="398"/>
        <v>0</v>
      </c>
      <c r="AB2112" s="4">
        <f>'Enhanced Basket_AUTOLOAD'!T2112</f>
        <v>0</v>
      </c>
      <c r="AC2112" s="4">
        <f>'Enhanced Basket_AUTOLOAD'!M2112</f>
        <v>0</v>
      </c>
      <c r="AD2112" s="4">
        <f>'Enhanced Basket_AUTOLOAD'!L2112</f>
        <v>0</v>
      </c>
      <c r="AE2112" s="4">
        <f>'Enhanced Basket_AUTOLOAD'!Z2112</f>
        <v>0</v>
      </c>
      <c r="AF2112" s="4">
        <f>'Enhanced Basket_AUTOLOAD'!AB2112</f>
        <v>0</v>
      </c>
      <c r="AG2112" s="4" t="e">
        <f>VLOOKUP(AJ2112,'Ticker Mapping'!$I$3:$M$6706,5,0)</f>
        <v>#N/A</v>
      </c>
      <c r="AH2112" s="4" t="e">
        <f>_xll.BDP(AK2112&amp;" SEDOL","TICKER_AND_EXCH_CODE")</f>
        <v>#NAME?</v>
      </c>
      <c r="AI2112" s="4" t="e">
        <f t="shared" si="399"/>
        <v>#N/A</v>
      </c>
      <c r="AJ2112" s="4">
        <f>'Enhanced Basket_AUTOLOAD'!P2112</f>
        <v>0</v>
      </c>
      <c r="AK2112" s="4">
        <f>'Enhanced Basket_AUTOLOAD'!Q2112</f>
        <v>0</v>
      </c>
      <c r="AL2112" s="4">
        <f>'Enhanced Basket_AUTOLOAD'!Y2112</f>
        <v>0</v>
      </c>
      <c r="AM2112" s="4" t="e">
        <f t="shared" si="400"/>
        <v>#N/A</v>
      </c>
      <c r="AN2112" s="4" t="str">
        <f t="shared" si="401"/>
        <v>NO</v>
      </c>
      <c r="AO2112" s="4" t="str">
        <f t="shared" si="402"/>
        <v>Cash-in-Lieu</v>
      </c>
    </row>
    <row r="2113" ht="15" customHeight="1" s="4" customFormat="1">
      <c r="A2113" s="4">
        <f>'Enhanced Basket_AUTOLOAD'!H2113</f>
        <v>0</v>
      </c>
      <c r="B2113" s="4" t="str">
        <f t="shared" si="391"/>
        <v>SELL</v>
      </c>
      <c r="C2113" s="4" t="s">
        <v>29</v>
      </c>
      <c r="D2113" s="4" t="str">
        <f t="shared" si="392"/>
        <v>MT</v>
      </c>
      <c r="E2113" s="4" t="str">
        <f t="shared" si="393"/>
      </c>
      <c r="F2113" s="4" t="str">
        <f t="shared" si="394"/>
        <v>CIL LOAD</v>
      </c>
      <c r="G2113" s="4">
        <f t="shared" si="395"/>
        <v>0</v>
      </c>
      <c r="H2113" s="4" t="e">
        <f t="shared" si="396"/>
        <v>#N/A</v>
      </c>
      <c r="I2113" s="4" t="e">
        <f>_xll.BDP(AG2113&amp;" equity","crncy_adj_px_last","eqy_fund_crncy=usd")</f>
        <v>#NAME?</v>
      </c>
      <c r="J2113" s="4" t="str">
        <f t="shared" si="397"/>
      </c>
      <c r="AA2113" s="4">
        <f t="shared" si="398"/>
        <v>0</v>
      </c>
      <c r="AB2113" s="4">
        <f>'Enhanced Basket_AUTOLOAD'!T2113</f>
        <v>0</v>
      </c>
      <c r="AC2113" s="4">
        <f>'Enhanced Basket_AUTOLOAD'!M2113</f>
        <v>0</v>
      </c>
      <c r="AD2113" s="4">
        <f>'Enhanced Basket_AUTOLOAD'!L2113</f>
        <v>0</v>
      </c>
      <c r="AE2113" s="4">
        <f>'Enhanced Basket_AUTOLOAD'!Z2113</f>
        <v>0</v>
      </c>
      <c r="AF2113" s="4">
        <f>'Enhanced Basket_AUTOLOAD'!AB2113</f>
        <v>0</v>
      </c>
      <c r="AG2113" s="4" t="e">
        <f>VLOOKUP(AJ2113,'Ticker Mapping'!$I$3:$M$6706,5,0)</f>
        <v>#N/A</v>
      </c>
      <c r="AH2113" s="4" t="e">
        <f>_xll.BDP(AK2113&amp;" SEDOL","TICKER_AND_EXCH_CODE")</f>
        <v>#NAME?</v>
      </c>
      <c r="AI2113" s="4" t="e">
        <f t="shared" si="399"/>
        <v>#N/A</v>
      </c>
      <c r="AJ2113" s="4">
        <f>'Enhanced Basket_AUTOLOAD'!P2113</f>
        <v>0</v>
      </c>
      <c r="AK2113" s="4">
        <f>'Enhanced Basket_AUTOLOAD'!Q2113</f>
        <v>0</v>
      </c>
      <c r="AL2113" s="4">
        <f>'Enhanced Basket_AUTOLOAD'!Y2113</f>
        <v>0</v>
      </c>
      <c r="AM2113" s="4" t="e">
        <f t="shared" si="400"/>
        <v>#N/A</v>
      </c>
      <c r="AN2113" s="4" t="str">
        <f t="shared" si="401"/>
        <v>NO</v>
      </c>
      <c r="AO2113" s="4" t="str">
        <f t="shared" si="402"/>
        <v>Cash-in-Lieu</v>
      </c>
    </row>
    <row r="2114" ht="15" customHeight="1" s="4" customFormat="1">
      <c r="A2114" s="4">
        <f>'Enhanced Basket_AUTOLOAD'!H2114</f>
        <v>0</v>
      </c>
      <c r="B2114" s="4" t="str">
        <f ref="B2114:B2177" t="shared" si="403">IF(AA2114&gt;0,"BUY","SELL")</f>
        <v>SELL</v>
      </c>
      <c r="C2114" s="4" t="s">
        <v>29</v>
      </c>
      <c r="D2114" s="4" t="str">
        <f ref="D2114:D2177" t="shared" si="404">IF(AO2114="In-Kind","INK","MT")</f>
        <v>MT</v>
      </c>
      <c r="E2114" s="4" t="str">
        <f ref="E2114:E2177" t="shared" si="405">IF(D2114="INK","MSCOP","")</f>
      </c>
      <c r="F2114" s="4" t="str">
        <f ref="F2114:F2177" t="shared" si="406">IF(E2114="MSCOP","INKIND LOAD","CIL LOAD")</f>
        <v>CIL LOAD</v>
      </c>
      <c r="G2114" s="4">
        <f ref="G2114:G2177" t="shared" si="407">ABS(AA2114*AB2114)</f>
        <v>0</v>
      </c>
      <c r="H2114" s="4" t="e">
        <f ref="H2114:H2177" t="shared" si="408">AG2114</f>
        <v>#N/A</v>
      </c>
      <c r="I2114" s="4" t="e">
        <f>_xll.BDP(AG2114&amp;" equity","crncy_adj_px_last","eqy_fund_crncy=usd")</f>
        <v>#NAME?</v>
      </c>
      <c r="J2114" s="4" t="str">
        <f ref="J2114:J2177" t="shared" si="409">IF(D2114="INK",G2114,"")</f>
      </c>
      <c r="AA2114" s="4">
        <f ref="AA2114:AA2177" t="shared" si="410">IFERROR(VLOOKUP(A2114,$R$4:$S$26,2,0),0)</f>
        <v>0</v>
      </c>
      <c r="AB2114" s="4">
        <f>'Enhanced Basket_AUTOLOAD'!T2114</f>
        <v>0</v>
      </c>
      <c r="AC2114" s="4">
        <f>'Enhanced Basket_AUTOLOAD'!M2114</f>
        <v>0</v>
      </c>
      <c r="AD2114" s="4">
        <f>'Enhanced Basket_AUTOLOAD'!L2114</f>
        <v>0</v>
      </c>
      <c r="AE2114" s="4">
        <f>'Enhanced Basket_AUTOLOAD'!Z2114</f>
        <v>0</v>
      </c>
      <c r="AF2114" s="4">
        <f>'Enhanced Basket_AUTOLOAD'!AB2114</f>
        <v>0</v>
      </c>
      <c r="AG2114" s="4" t="e">
        <f>VLOOKUP(AJ2114,'Ticker Mapping'!$I$3:$M$6706,5,0)</f>
        <v>#N/A</v>
      </c>
      <c r="AH2114" s="4" t="e">
        <f>_xll.BDP(AK2114&amp;" SEDOL","TICKER_AND_EXCH_CODE")</f>
        <v>#NAME?</v>
      </c>
      <c r="AI2114" s="4" t="e">
        <f ref="AI2114:AI2177" t="shared" si="411">IF(AG2114=AH2114,"Y","N")</f>
        <v>#N/A</v>
      </c>
      <c r="AJ2114" s="4">
        <f>'Enhanced Basket_AUTOLOAD'!P2114</f>
        <v>0</v>
      </c>
      <c r="AK2114" s="4">
        <f>'Enhanced Basket_AUTOLOAD'!Q2114</f>
        <v>0</v>
      </c>
      <c r="AL2114" s="4">
        <f>'Enhanced Basket_AUTOLOAD'!Y2114</f>
        <v>0</v>
      </c>
      <c r="AM2114" s="4" t="e">
        <f ref="AM2114:AM2177" t="shared" si="412">A2114&amp;" "&amp;AG2114</f>
        <v>#N/A</v>
      </c>
      <c r="AN2114" s="4" t="str">
        <f ref="AN2114:AN2177" t="shared" si="413">IF(COUNTIF($Q$28:$Q$73,AM2114),"YES","NO")</f>
        <v>NO</v>
      </c>
      <c r="AO2114" s="4" t="str">
        <f ref="AO2114:AO2177" t="shared" si="414">IF(AND(AL2114="In-Kind",AN2114="NO"),"In-Kind","Cash-in-Lieu")</f>
        <v>Cash-in-Lieu</v>
      </c>
    </row>
    <row r="2115" ht="15" customHeight="1" s="4" customFormat="1">
      <c r="A2115" s="4">
        <f>'Enhanced Basket_AUTOLOAD'!H2115</f>
        <v>0</v>
      </c>
      <c r="B2115" s="4" t="str">
        <f t="shared" si="403"/>
        <v>SELL</v>
      </c>
      <c r="C2115" s="4" t="s">
        <v>29</v>
      </c>
      <c r="D2115" s="4" t="str">
        <f t="shared" si="404"/>
        <v>MT</v>
      </c>
      <c r="E2115" s="4" t="str">
        <f t="shared" si="405"/>
      </c>
      <c r="F2115" s="4" t="str">
        <f t="shared" si="406"/>
        <v>CIL LOAD</v>
      </c>
      <c r="G2115" s="4">
        <f t="shared" si="407"/>
        <v>0</v>
      </c>
      <c r="H2115" s="4" t="e">
        <f t="shared" si="408"/>
        <v>#N/A</v>
      </c>
      <c r="I2115" s="4" t="e">
        <f>_xll.BDP(AG2115&amp;" equity","crncy_adj_px_last","eqy_fund_crncy=usd")</f>
        <v>#NAME?</v>
      </c>
      <c r="J2115" s="4" t="str">
        <f t="shared" si="409"/>
      </c>
      <c r="AA2115" s="4">
        <f t="shared" si="410"/>
        <v>0</v>
      </c>
      <c r="AB2115" s="4">
        <f>'Enhanced Basket_AUTOLOAD'!T2115</f>
        <v>0</v>
      </c>
      <c r="AC2115" s="4">
        <f>'Enhanced Basket_AUTOLOAD'!M2115</f>
        <v>0</v>
      </c>
      <c r="AD2115" s="4">
        <f>'Enhanced Basket_AUTOLOAD'!L2115</f>
        <v>0</v>
      </c>
      <c r="AE2115" s="4">
        <f>'Enhanced Basket_AUTOLOAD'!Z2115</f>
        <v>0</v>
      </c>
      <c r="AF2115" s="4">
        <f>'Enhanced Basket_AUTOLOAD'!AB2115</f>
        <v>0</v>
      </c>
      <c r="AG2115" s="4" t="e">
        <f>VLOOKUP(AJ2115,'Ticker Mapping'!$I$3:$M$6706,5,0)</f>
        <v>#N/A</v>
      </c>
      <c r="AH2115" s="4" t="e">
        <f>_xll.BDP(AK2115&amp;" SEDOL","TICKER_AND_EXCH_CODE")</f>
        <v>#NAME?</v>
      </c>
      <c r="AI2115" s="4" t="e">
        <f t="shared" si="411"/>
        <v>#N/A</v>
      </c>
      <c r="AJ2115" s="4">
        <f>'Enhanced Basket_AUTOLOAD'!P2115</f>
        <v>0</v>
      </c>
      <c r="AK2115" s="4">
        <f>'Enhanced Basket_AUTOLOAD'!Q2115</f>
        <v>0</v>
      </c>
      <c r="AL2115" s="4">
        <f>'Enhanced Basket_AUTOLOAD'!Y2115</f>
        <v>0</v>
      </c>
      <c r="AM2115" s="4" t="e">
        <f t="shared" si="412"/>
        <v>#N/A</v>
      </c>
      <c r="AN2115" s="4" t="str">
        <f t="shared" si="413"/>
        <v>NO</v>
      </c>
      <c r="AO2115" s="4" t="str">
        <f t="shared" si="414"/>
        <v>Cash-in-Lieu</v>
      </c>
    </row>
    <row r="2116" ht="15" customHeight="1" s="4" customFormat="1">
      <c r="A2116" s="4">
        <f>'Enhanced Basket_AUTOLOAD'!H2116</f>
        <v>0</v>
      </c>
      <c r="B2116" s="4" t="str">
        <f t="shared" si="403"/>
        <v>SELL</v>
      </c>
      <c r="C2116" s="4" t="s">
        <v>29</v>
      </c>
      <c r="D2116" s="4" t="str">
        <f t="shared" si="404"/>
        <v>MT</v>
      </c>
      <c r="E2116" s="4" t="str">
        <f t="shared" si="405"/>
      </c>
      <c r="F2116" s="4" t="str">
        <f t="shared" si="406"/>
        <v>CIL LOAD</v>
      </c>
      <c r="G2116" s="4">
        <f t="shared" si="407"/>
        <v>0</v>
      </c>
      <c r="H2116" s="4" t="e">
        <f t="shared" si="408"/>
        <v>#N/A</v>
      </c>
      <c r="I2116" s="4" t="e">
        <f>_xll.BDP(AG2116&amp;" equity","crncy_adj_px_last","eqy_fund_crncy=usd")</f>
        <v>#NAME?</v>
      </c>
      <c r="J2116" s="4" t="str">
        <f t="shared" si="409"/>
      </c>
      <c r="AA2116" s="4">
        <f t="shared" si="410"/>
        <v>0</v>
      </c>
      <c r="AB2116" s="4">
        <f>'Enhanced Basket_AUTOLOAD'!T2116</f>
        <v>0</v>
      </c>
      <c r="AC2116" s="4">
        <f>'Enhanced Basket_AUTOLOAD'!M2116</f>
        <v>0</v>
      </c>
      <c r="AD2116" s="4">
        <f>'Enhanced Basket_AUTOLOAD'!L2116</f>
        <v>0</v>
      </c>
      <c r="AE2116" s="4">
        <f>'Enhanced Basket_AUTOLOAD'!Z2116</f>
        <v>0</v>
      </c>
      <c r="AF2116" s="4">
        <f>'Enhanced Basket_AUTOLOAD'!AB2116</f>
        <v>0</v>
      </c>
      <c r="AG2116" s="4" t="e">
        <f>VLOOKUP(AJ2116,'Ticker Mapping'!$I$3:$M$6706,5,0)</f>
        <v>#N/A</v>
      </c>
      <c r="AH2116" s="4" t="e">
        <f>_xll.BDP(AK2116&amp;" SEDOL","TICKER_AND_EXCH_CODE")</f>
        <v>#NAME?</v>
      </c>
      <c r="AI2116" s="4" t="e">
        <f t="shared" si="411"/>
        <v>#N/A</v>
      </c>
      <c r="AJ2116" s="4">
        <f>'Enhanced Basket_AUTOLOAD'!P2116</f>
        <v>0</v>
      </c>
      <c r="AK2116" s="4">
        <f>'Enhanced Basket_AUTOLOAD'!Q2116</f>
        <v>0</v>
      </c>
      <c r="AL2116" s="4">
        <f>'Enhanced Basket_AUTOLOAD'!Y2116</f>
        <v>0</v>
      </c>
      <c r="AM2116" s="4" t="e">
        <f t="shared" si="412"/>
        <v>#N/A</v>
      </c>
      <c r="AN2116" s="4" t="str">
        <f t="shared" si="413"/>
        <v>NO</v>
      </c>
      <c r="AO2116" s="4" t="str">
        <f t="shared" si="414"/>
        <v>Cash-in-Lieu</v>
      </c>
    </row>
    <row r="2117" ht="15" customHeight="1" s="4" customFormat="1">
      <c r="A2117" s="4">
        <f>'Enhanced Basket_AUTOLOAD'!H2117</f>
        <v>0</v>
      </c>
      <c r="B2117" s="4" t="str">
        <f t="shared" si="403"/>
        <v>SELL</v>
      </c>
      <c r="C2117" s="4" t="s">
        <v>29</v>
      </c>
      <c r="D2117" s="4" t="str">
        <f t="shared" si="404"/>
        <v>MT</v>
      </c>
      <c r="E2117" s="4" t="str">
        <f t="shared" si="405"/>
      </c>
      <c r="F2117" s="4" t="str">
        <f t="shared" si="406"/>
        <v>CIL LOAD</v>
      </c>
      <c r="G2117" s="4">
        <f t="shared" si="407"/>
        <v>0</v>
      </c>
      <c r="H2117" s="4" t="e">
        <f t="shared" si="408"/>
        <v>#N/A</v>
      </c>
      <c r="I2117" s="4" t="e">
        <f>_xll.BDP(AG2117&amp;" equity","crncy_adj_px_last","eqy_fund_crncy=usd")</f>
        <v>#NAME?</v>
      </c>
      <c r="J2117" s="4" t="str">
        <f t="shared" si="409"/>
      </c>
      <c r="AA2117" s="4">
        <f t="shared" si="410"/>
        <v>0</v>
      </c>
      <c r="AB2117" s="4">
        <f>'Enhanced Basket_AUTOLOAD'!T2117</f>
        <v>0</v>
      </c>
      <c r="AC2117" s="4">
        <f>'Enhanced Basket_AUTOLOAD'!M2117</f>
        <v>0</v>
      </c>
      <c r="AD2117" s="4">
        <f>'Enhanced Basket_AUTOLOAD'!L2117</f>
        <v>0</v>
      </c>
      <c r="AE2117" s="4">
        <f>'Enhanced Basket_AUTOLOAD'!Z2117</f>
        <v>0</v>
      </c>
      <c r="AF2117" s="4">
        <f>'Enhanced Basket_AUTOLOAD'!AB2117</f>
        <v>0</v>
      </c>
      <c r="AG2117" s="4" t="e">
        <f>VLOOKUP(AJ2117,'Ticker Mapping'!$I$3:$M$6706,5,0)</f>
        <v>#N/A</v>
      </c>
      <c r="AH2117" s="4" t="e">
        <f>_xll.BDP(AK2117&amp;" SEDOL","TICKER_AND_EXCH_CODE")</f>
        <v>#NAME?</v>
      </c>
      <c r="AI2117" s="4" t="e">
        <f t="shared" si="411"/>
        <v>#N/A</v>
      </c>
      <c r="AJ2117" s="4">
        <f>'Enhanced Basket_AUTOLOAD'!P2117</f>
        <v>0</v>
      </c>
      <c r="AK2117" s="4">
        <f>'Enhanced Basket_AUTOLOAD'!Q2117</f>
        <v>0</v>
      </c>
      <c r="AL2117" s="4">
        <f>'Enhanced Basket_AUTOLOAD'!Y2117</f>
        <v>0</v>
      </c>
      <c r="AM2117" s="4" t="e">
        <f t="shared" si="412"/>
        <v>#N/A</v>
      </c>
      <c r="AN2117" s="4" t="str">
        <f t="shared" si="413"/>
        <v>NO</v>
      </c>
      <c r="AO2117" s="4" t="str">
        <f t="shared" si="414"/>
        <v>Cash-in-Lieu</v>
      </c>
    </row>
    <row r="2118" ht="15" customHeight="1" s="4" customFormat="1">
      <c r="A2118" s="4">
        <f>'Enhanced Basket_AUTOLOAD'!H2118</f>
        <v>0</v>
      </c>
      <c r="B2118" s="4" t="str">
        <f t="shared" si="403"/>
        <v>SELL</v>
      </c>
      <c r="C2118" s="4" t="s">
        <v>29</v>
      </c>
      <c r="D2118" s="4" t="str">
        <f t="shared" si="404"/>
        <v>MT</v>
      </c>
      <c r="E2118" s="4" t="str">
        <f t="shared" si="405"/>
      </c>
      <c r="F2118" s="4" t="str">
        <f t="shared" si="406"/>
        <v>CIL LOAD</v>
      </c>
      <c r="G2118" s="4">
        <f t="shared" si="407"/>
        <v>0</v>
      </c>
      <c r="H2118" s="4" t="e">
        <f t="shared" si="408"/>
        <v>#N/A</v>
      </c>
      <c r="I2118" s="4" t="e">
        <f>_xll.BDP(AG2118&amp;" equity","crncy_adj_px_last","eqy_fund_crncy=usd")</f>
        <v>#NAME?</v>
      </c>
      <c r="J2118" s="4" t="str">
        <f t="shared" si="409"/>
      </c>
      <c r="AA2118" s="4">
        <f t="shared" si="410"/>
        <v>0</v>
      </c>
      <c r="AB2118" s="4">
        <f>'Enhanced Basket_AUTOLOAD'!T2118</f>
        <v>0</v>
      </c>
      <c r="AC2118" s="4">
        <f>'Enhanced Basket_AUTOLOAD'!M2118</f>
        <v>0</v>
      </c>
      <c r="AD2118" s="4">
        <f>'Enhanced Basket_AUTOLOAD'!L2118</f>
        <v>0</v>
      </c>
      <c r="AE2118" s="4">
        <f>'Enhanced Basket_AUTOLOAD'!Z2118</f>
        <v>0</v>
      </c>
      <c r="AF2118" s="4">
        <f>'Enhanced Basket_AUTOLOAD'!AB2118</f>
        <v>0</v>
      </c>
      <c r="AG2118" s="4" t="e">
        <f>VLOOKUP(AJ2118,'Ticker Mapping'!$I$3:$M$6706,5,0)</f>
        <v>#N/A</v>
      </c>
      <c r="AH2118" s="4" t="e">
        <f>_xll.BDP(AK2118&amp;" SEDOL","TICKER_AND_EXCH_CODE")</f>
        <v>#NAME?</v>
      </c>
      <c r="AI2118" s="4" t="e">
        <f t="shared" si="411"/>
        <v>#N/A</v>
      </c>
      <c r="AJ2118" s="4">
        <f>'Enhanced Basket_AUTOLOAD'!P2118</f>
        <v>0</v>
      </c>
      <c r="AK2118" s="4">
        <f>'Enhanced Basket_AUTOLOAD'!Q2118</f>
        <v>0</v>
      </c>
      <c r="AL2118" s="4">
        <f>'Enhanced Basket_AUTOLOAD'!Y2118</f>
        <v>0</v>
      </c>
      <c r="AM2118" s="4" t="e">
        <f t="shared" si="412"/>
        <v>#N/A</v>
      </c>
      <c r="AN2118" s="4" t="str">
        <f t="shared" si="413"/>
        <v>NO</v>
      </c>
      <c r="AO2118" s="4" t="str">
        <f t="shared" si="414"/>
        <v>Cash-in-Lieu</v>
      </c>
    </row>
    <row r="2119" ht="15" customHeight="1" s="4" customFormat="1">
      <c r="A2119" s="4">
        <f>'Enhanced Basket_AUTOLOAD'!H2119</f>
        <v>0</v>
      </c>
      <c r="B2119" s="4" t="str">
        <f t="shared" si="403"/>
        <v>SELL</v>
      </c>
      <c r="C2119" s="4" t="s">
        <v>29</v>
      </c>
      <c r="D2119" s="4" t="str">
        <f t="shared" si="404"/>
        <v>MT</v>
      </c>
      <c r="E2119" s="4" t="str">
        <f t="shared" si="405"/>
      </c>
      <c r="F2119" s="4" t="str">
        <f t="shared" si="406"/>
        <v>CIL LOAD</v>
      </c>
      <c r="G2119" s="4">
        <f t="shared" si="407"/>
        <v>0</v>
      </c>
      <c r="H2119" s="4" t="e">
        <f t="shared" si="408"/>
        <v>#N/A</v>
      </c>
      <c r="I2119" s="4" t="e">
        <f>_xll.BDP(AG2119&amp;" equity","crncy_adj_px_last","eqy_fund_crncy=usd")</f>
        <v>#NAME?</v>
      </c>
      <c r="J2119" s="4" t="str">
        <f t="shared" si="409"/>
      </c>
      <c r="AA2119" s="4">
        <f t="shared" si="410"/>
        <v>0</v>
      </c>
      <c r="AB2119" s="4">
        <f>'Enhanced Basket_AUTOLOAD'!T2119</f>
        <v>0</v>
      </c>
      <c r="AC2119" s="4">
        <f>'Enhanced Basket_AUTOLOAD'!M2119</f>
        <v>0</v>
      </c>
      <c r="AD2119" s="4">
        <f>'Enhanced Basket_AUTOLOAD'!L2119</f>
        <v>0</v>
      </c>
      <c r="AE2119" s="4">
        <f>'Enhanced Basket_AUTOLOAD'!Z2119</f>
        <v>0</v>
      </c>
      <c r="AF2119" s="4">
        <f>'Enhanced Basket_AUTOLOAD'!AB2119</f>
        <v>0</v>
      </c>
      <c r="AG2119" s="4" t="e">
        <f>VLOOKUP(AJ2119,'Ticker Mapping'!$I$3:$M$6706,5,0)</f>
        <v>#N/A</v>
      </c>
      <c r="AH2119" s="4" t="e">
        <f>_xll.BDP(AK2119&amp;" SEDOL","TICKER_AND_EXCH_CODE")</f>
        <v>#NAME?</v>
      </c>
      <c r="AI2119" s="4" t="e">
        <f t="shared" si="411"/>
        <v>#N/A</v>
      </c>
      <c r="AJ2119" s="4">
        <f>'Enhanced Basket_AUTOLOAD'!P2119</f>
        <v>0</v>
      </c>
      <c r="AK2119" s="4">
        <f>'Enhanced Basket_AUTOLOAD'!Q2119</f>
        <v>0</v>
      </c>
      <c r="AL2119" s="4">
        <f>'Enhanced Basket_AUTOLOAD'!Y2119</f>
        <v>0</v>
      </c>
      <c r="AM2119" s="4" t="e">
        <f t="shared" si="412"/>
        <v>#N/A</v>
      </c>
      <c r="AN2119" s="4" t="str">
        <f t="shared" si="413"/>
        <v>NO</v>
      </c>
      <c r="AO2119" s="4" t="str">
        <f t="shared" si="414"/>
        <v>Cash-in-Lieu</v>
      </c>
    </row>
    <row r="2120" ht="15" customHeight="1" s="4" customFormat="1">
      <c r="A2120" s="4">
        <f>'Enhanced Basket_AUTOLOAD'!H2120</f>
        <v>0</v>
      </c>
      <c r="B2120" s="4" t="str">
        <f t="shared" si="403"/>
        <v>SELL</v>
      </c>
      <c r="C2120" s="4" t="s">
        <v>29</v>
      </c>
      <c r="D2120" s="4" t="str">
        <f t="shared" si="404"/>
        <v>MT</v>
      </c>
      <c r="E2120" s="4" t="str">
        <f t="shared" si="405"/>
      </c>
      <c r="F2120" s="4" t="str">
        <f t="shared" si="406"/>
        <v>CIL LOAD</v>
      </c>
      <c r="G2120" s="4">
        <f t="shared" si="407"/>
        <v>0</v>
      </c>
      <c r="H2120" s="4" t="e">
        <f t="shared" si="408"/>
        <v>#N/A</v>
      </c>
      <c r="I2120" s="4" t="e">
        <f>_xll.BDP(AG2120&amp;" equity","crncy_adj_px_last","eqy_fund_crncy=usd")</f>
        <v>#NAME?</v>
      </c>
      <c r="J2120" s="4" t="str">
        <f t="shared" si="409"/>
      </c>
      <c r="AA2120" s="4">
        <f t="shared" si="410"/>
        <v>0</v>
      </c>
      <c r="AB2120" s="4">
        <f>'Enhanced Basket_AUTOLOAD'!T2120</f>
        <v>0</v>
      </c>
      <c r="AC2120" s="4">
        <f>'Enhanced Basket_AUTOLOAD'!M2120</f>
        <v>0</v>
      </c>
      <c r="AD2120" s="4">
        <f>'Enhanced Basket_AUTOLOAD'!L2120</f>
        <v>0</v>
      </c>
      <c r="AE2120" s="4">
        <f>'Enhanced Basket_AUTOLOAD'!Z2120</f>
        <v>0</v>
      </c>
      <c r="AF2120" s="4">
        <f>'Enhanced Basket_AUTOLOAD'!AB2120</f>
        <v>0</v>
      </c>
      <c r="AG2120" s="4" t="e">
        <f>VLOOKUP(AJ2120,'Ticker Mapping'!$I$3:$M$6706,5,0)</f>
        <v>#N/A</v>
      </c>
      <c r="AH2120" s="4" t="e">
        <f>_xll.BDP(AK2120&amp;" SEDOL","TICKER_AND_EXCH_CODE")</f>
        <v>#NAME?</v>
      </c>
      <c r="AI2120" s="4" t="e">
        <f t="shared" si="411"/>
        <v>#N/A</v>
      </c>
      <c r="AJ2120" s="4">
        <f>'Enhanced Basket_AUTOLOAD'!P2120</f>
        <v>0</v>
      </c>
      <c r="AK2120" s="4">
        <f>'Enhanced Basket_AUTOLOAD'!Q2120</f>
        <v>0</v>
      </c>
      <c r="AL2120" s="4">
        <f>'Enhanced Basket_AUTOLOAD'!Y2120</f>
        <v>0</v>
      </c>
      <c r="AM2120" s="4" t="e">
        <f t="shared" si="412"/>
        <v>#N/A</v>
      </c>
      <c r="AN2120" s="4" t="str">
        <f t="shared" si="413"/>
        <v>NO</v>
      </c>
      <c r="AO2120" s="4" t="str">
        <f t="shared" si="414"/>
        <v>Cash-in-Lieu</v>
      </c>
    </row>
    <row r="2121" ht="15" customHeight="1" s="4" customFormat="1">
      <c r="A2121" s="4">
        <f>'Enhanced Basket_AUTOLOAD'!H2121</f>
        <v>0</v>
      </c>
      <c r="B2121" s="4" t="str">
        <f t="shared" si="403"/>
        <v>SELL</v>
      </c>
      <c r="C2121" s="4" t="s">
        <v>29</v>
      </c>
      <c r="D2121" s="4" t="str">
        <f t="shared" si="404"/>
        <v>MT</v>
      </c>
      <c r="E2121" s="4" t="str">
        <f t="shared" si="405"/>
      </c>
      <c r="F2121" s="4" t="str">
        <f t="shared" si="406"/>
        <v>CIL LOAD</v>
      </c>
      <c r="G2121" s="4">
        <f t="shared" si="407"/>
        <v>0</v>
      </c>
      <c r="H2121" s="4" t="e">
        <f t="shared" si="408"/>
        <v>#N/A</v>
      </c>
      <c r="I2121" s="4" t="e">
        <f>_xll.BDP(AG2121&amp;" equity","crncy_adj_px_last","eqy_fund_crncy=usd")</f>
        <v>#NAME?</v>
      </c>
      <c r="J2121" s="4" t="str">
        <f t="shared" si="409"/>
      </c>
      <c r="AA2121" s="4">
        <f t="shared" si="410"/>
        <v>0</v>
      </c>
      <c r="AB2121" s="4">
        <f>'Enhanced Basket_AUTOLOAD'!T2121</f>
        <v>0</v>
      </c>
      <c r="AC2121" s="4">
        <f>'Enhanced Basket_AUTOLOAD'!M2121</f>
        <v>0</v>
      </c>
      <c r="AD2121" s="4">
        <f>'Enhanced Basket_AUTOLOAD'!L2121</f>
        <v>0</v>
      </c>
      <c r="AE2121" s="4">
        <f>'Enhanced Basket_AUTOLOAD'!Z2121</f>
        <v>0</v>
      </c>
      <c r="AF2121" s="4">
        <f>'Enhanced Basket_AUTOLOAD'!AB2121</f>
        <v>0</v>
      </c>
      <c r="AG2121" s="4" t="e">
        <f>VLOOKUP(AJ2121,'Ticker Mapping'!$I$3:$M$6706,5,0)</f>
        <v>#N/A</v>
      </c>
      <c r="AH2121" s="4" t="e">
        <f>_xll.BDP(AK2121&amp;" SEDOL","TICKER_AND_EXCH_CODE")</f>
        <v>#NAME?</v>
      </c>
      <c r="AI2121" s="4" t="e">
        <f t="shared" si="411"/>
        <v>#N/A</v>
      </c>
      <c r="AJ2121" s="4">
        <f>'Enhanced Basket_AUTOLOAD'!P2121</f>
        <v>0</v>
      </c>
      <c r="AK2121" s="4">
        <f>'Enhanced Basket_AUTOLOAD'!Q2121</f>
        <v>0</v>
      </c>
      <c r="AL2121" s="4">
        <f>'Enhanced Basket_AUTOLOAD'!Y2121</f>
        <v>0</v>
      </c>
      <c r="AM2121" s="4" t="e">
        <f t="shared" si="412"/>
        <v>#N/A</v>
      </c>
      <c r="AN2121" s="4" t="str">
        <f t="shared" si="413"/>
        <v>NO</v>
      </c>
      <c r="AO2121" s="4" t="str">
        <f t="shared" si="414"/>
        <v>Cash-in-Lieu</v>
      </c>
    </row>
    <row r="2122" ht="15" customHeight="1" s="4" customFormat="1">
      <c r="A2122" s="4">
        <f>'Enhanced Basket_AUTOLOAD'!H2122</f>
        <v>0</v>
      </c>
      <c r="B2122" s="4" t="str">
        <f t="shared" si="403"/>
        <v>SELL</v>
      </c>
      <c r="C2122" s="4" t="s">
        <v>29</v>
      </c>
      <c r="D2122" s="4" t="str">
        <f t="shared" si="404"/>
        <v>MT</v>
      </c>
      <c r="E2122" s="4" t="str">
        <f t="shared" si="405"/>
      </c>
      <c r="F2122" s="4" t="str">
        <f t="shared" si="406"/>
        <v>CIL LOAD</v>
      </c>
      <c r="G2122" s="4">
        <f t="shared" si="407"/>
        <v>0</v>
      </c>
      <c r="H2122" s="4" t="e">
        <f t="shared" si="408"/>
        <v>#N/A</v>
      </c>
      <c r="I2122" s="4" t="e">
        <f>_xll.BDP(AG2122&amp;" equity","crncy_adj_px_last","eqy_fund_crncy=usd")</f>
        <v>#NAME?</v>
      </c>
      <c r="J2122" s="4" t="str">
        <f t="shared" si="409"/>
      </c>
      <c r="AA2122" s="4">
        <f t="shared" si="410"/>
        <v>0</v>
      </c>
      <c r="AB2122" s="4">
        <f>'Enhanced Basket_AUTOLOAD'!T2122</f>
        <v>0</v>
      </c>
      <c r="AC2122" s="4">
        <f>'Enhanced Basket_AUTOLOAD'!M2122</f>
        <v>0</v>
      </c>
      <c r="AD2122" s="4">
        <f>'Enhanced Basket_AUTOLOAD'!L2122</f>
        <v>0</v>
      </c>
      <c r="AE2122" s="4">
        <f>'Enhanced Basket_AUTOLOAD'!Z2122</f>
        <v>0</v>
      </c>
      <c r="AF2122" s="4">
        <f>'Enhanced Basket_AUTOLOAD'!AB2122</f>
        <v>0</v>
      </c>
      <c r="AG2122" s="4" t="e">
        <f>VLOOKUP(AJ2122,'Ticker Mapping'!$I$3:$M$6706,5,0)</f>
        <v>#N/A</v>
      </c>
      <c r="AH2122" s="4" t="e">
        <f>_xll.BDP(AK2122&amp;" SEDOL","TICKER_AND_EXCH_CODE")</f>
        <v>#NAME?</v>
      </c>
      <c r="AI2122" s="4" t="e">
        <f t="shared" si="411"/>
        <v>#N/A</v>
      </c>
      <c r="AJ2122" s="4">
        <f>'Enhanced Basket_AUTOLOAD'!P2122</f>
        <v>0</v>
      </c>
      <c r="AK2122" s="4">
        <f>'Enhanced Basket_AUTOLOAD'!Q2122</f>
        <v>0</v>
      </c>
      <c r="AL2122" s="4">
        <f>'Enhanced Basket_AUTOLOAD'!Y2122</f>
        <v>0</v>
      </c>
      <c r="AM2122" s="4" t="e">
        <f t="shared" si="412"/>
        <v>#N/A</v>
      </c>
      <c r="AN2122" s="4" t="str">
        <f t="shared" si="413"/>
        <v>NO</v>
      </c>
      <c r="AO2122" s="4" t="str">
        <f t="shared" si="414"/>
        <v>Cash-in-Lieu</v>
      </c>
    </row>
    <row r="2123" ht="15" customHeight="1" s="4" customFormat="1">
      <c r="A2123" s="4">
        <f>'Enhanced Basket_AUTOLOAD'!H2123</f>
        <v>0</v>
      </c>
      <c r="B2123" s="4" t="str">
        <f t="shared" si="403"/>
        <v>SELL</v>
      </c>
      <c r="C2123" s="4" t="s">
        <v>29</v>
      </c>
      <c r="D2123" s="4" t="str">
        <f t="shared" si="404"/>
        <v>MT</v>
      </c>
      <c r="E2123" s="4" t="str">
        <f t="shared" si="405"/>
      </c>
      <c r="F2123" s="4" t="str">
        <f t="shared" si="406"/>
        <v>CIL LOAD</v>
      </c>
      <c r="G2123" s="4">
        <f t="shared" si="407"/>
        <v>0</v>
      </c>
      <c r="H2123" s="4" t="e">
        <f t="shared" si="408"/>
        <v>#N/A</v>
      </c>
      <c r="I2123" s="4" t="e">
        <f>_xll.BDP(AG2123&amp;" equity","crncy_adj_px_last","eqy_fund_crncy=usd")</f>
        <v>#NAME?</v>
      </c>
      <c r="J2123" s="4" t="str">
        <f t="shared" si="409"/>
      </c>
      <c r="AA2123" s="4">
        <f t="shared" si="410"/>
        <v>0</v>
      </c>
      <c r="AB2123" s="4">
        <f>'Enhanced Basket_AUTOLOAD'!T2123</f>
        <v>0</v>
      </c>
      <c r="AC2123" s="4">
        <f>'Enhanced Basket_AUTOLOAD'!M2123</f>
        <v>0</v>
      </c>
      <c r="AD2123" s="4">
        <f>'Enhanced Basket_AUTOLOAD'!L2123</f>
        <v>0</v>
      </c>
      <c r="AE2123" s="4">
        <f>'Enhanced Basket_AUTOLOAD'!Z2123</f>
        <v>0</v>
      </c>
      <c r="AF2123" s="4">
        <f>'Enhanced Basket_AUTOLOAD'!AB2123</f>
        <v>0</v>
      </c>
      <c r="AG2123" s="4" t="e">
        <f>VLOOKUP(AJ2123,'Ticker Mapping'!$I$3:$M$6706,5,0)</f>
        <v>#N/A</v>
      </c>
      <c r="AH2123" s="4" t="e">
        <f>_xll.BDP(AK2123&amp;" SEDOL","TICKER_AND_EXCH_CODE")</f>
        <v>#NAME?</v>
      </c>
      <c r="AI2123" s="4" t="e">
        <f t="shared" si="411"/>
        <v>#N/A</v>
      </c>
      <c r="AJ2123" s="4">
        <f>'Enhanced Basket_AUTOLOAD'!P2123</f>
        <v>0</v>
      </c>
      <c r="AK2123" s="4">
        <f>'Enhanced Basket_AUTOLOAD'!Q2123</f>
        <v>0</v>
      </c>
      <c r="AL2123" s="4">
        <f>'Enhanced Basket_AUTOLOAD'!Y2123</f>
        <v>0</v>
      </c>
      <c r="AM2123" s="4" t="e">
        <f t="shared" si="412"/>
        <v>#N/A</v>
      </c>
      <c r="AN2123" s="4" t="str">
        <f t="shared" si="413"/>
        <v>NO</v>
      </c>
      <c r="AO2123" s="4" t="str">
        <f t="shared" si="414"/>
        <v>Cash-in-Lieu</v>
      </c>
    </row>
    <row r="2124" ht="15" customHeight="1" s="4" customFormat="1">
      <c r="A2124" s="4">
        <f>'Enhanced Basket_AUTOLOAD'!H2124</f>
        <v>0</v>
      </c>
      <c r="B2124" s="4" t="str">
        <f t="shared" si="403"/>
        <v>SELL</v>
      </c>
      <c r="C2124" s="4" t="s">
        <v>29</v>
      </c>
      <c r="D2124" s="4" t="str">
        <f t="shared" si="404"/>
        <v>MT</v>
      </c>
      <c r="E2124" s="4" t="str">
        <f t="shared" si="405"/>
      </c>
      <c r="F2124" s="4" t="str">
        <f t="shared" si="406"/>
        <v>CIL LOAD</v>
      </c>
      <c r="G2124" s="4">
        <f t="shared" si="407"/>
        <v>0</v>
      </c>
      <c r="H2124" s="4" t="e">
        <f t="shared" si="408"/>
        <v>#N/A</v>
      </c>
      <c r="I2124" s="4" t="e">
        <f>_xll.BDP(AG2124&amp;" equity","crncy_adj_px_last","eqy_fund_crncy=usd")</f>
        <v>#NAME?</v>
      </c>
      <c r="J2124" s="4" t="str">
        <f t="shared" si="409"/>
      </c>
      <c r="AA2124" s="4">
        <f t="shared" si="410"/>
        <v>0</v>
      </c>
      <c r="AB2124" s="4">
        <f>'Enhanced Basket_AUTOLOAD'!T2124</f>
        <v>0</v>
      </c>
      <c r="AC2124" s="4">
        <f>'Enhanced Basket_AUTOLOAD'!M2124</f>
        <v>0</v>
      </c>
      <c r="AD2124" s="4">
        <f>'Enhanced Basket_AUTOLOAD'!L2124</f>
        <v>0</v>
      </c>
      <c r="AE2124" s="4">
        <f>'Enhanced Basket_AUTOLOAD'!Z2124</f>
        <v>0</v>
      </c>
      <c r="AF2124" s="4">
        <f>'Enhanced Basket_AUTOLOAD'!AB2124</f>
        <v>0</v>
      </c>
      <c r="AG2124" s="4" t="e">
        <f>VLOOKUP(AJ2124,'Ticker Mapping'!$I$3:$M$6706,5,0)</f>
        <v>#N/A</v>
      </c>
      <c r="AH2124" s="4" t="e">
        <f>_xll.BDP(AK2124&amp;" SEDOL","TICKER_AND_EXCH_CODE")</f>
        <v>#NAME?</v>
      </c>
      <c r="AI2124" s="4" t="e">
        <f t="shared" si="411"/>
        <v>#N/A</v>
      </c>
      <c r="AJ2124" s="4">
        <f>'Enhanced Basket_AUTOLOAD'!P2124</f>
        <v>0</v>
      </c>
      <c r="AK2124" s="4">
        <f>'Enhanced Basket_AUTOLOAD'!Q2124</f>
        <v>0</v>
      </c>
      <c r="AL2124" s="4">
        <f>'Enhanced Basket_AUTOLOAD'!Y2124</f>
        <v>0</v>
      </c>
      <c r="AM2124" s="4" t="e">
        <f t="shared" si="412"/>
        <v>#N/A</v>
      </c>
      <c r="AN2124" s="4" t="str">
        <f t="shared" si="413"/>
        <v>NO</v>
      </c>
      <c r="AO2124" s="4" t="str">
        <f t="shared" si="414"/>
        <v>Cash-in-Lieu</v>
      </c>
    </row>
    <row r="2125" ht="15" customHeight="1" s="4" customFormat="1">
      <c r="A2125" s="4">
        <f>'Enhanced Basket_AUTOLOAD'!H2125</f>
        <v>0</v>
      </c>
      <c r="B2125" s="4" t="str">
        <f t="shared" si="403"/>
        <v>SELL</v>
      </c>
      <c r="C2125" s="4" t="s">
        <v>29</v>
      </c>
      <c r="D2125" s="4" t="str">
        <f t="shared" si="404"/>
        <v>MT</v>
      </c>
      <c r="E2125" s="4" t="str">
        <f t="shared" si="405"/>
      </c>
      <c r="F2125" s="4" t="str">
        <f t="shared" si="406"/>
        <v>CIL LOAD</v>
      </c>
      <c r="G2125" s="4">
        <f t="shared" si="407"/>
        <v>0</v>
      </c>
      <c r="H2125" s="4" t="e">
        <f t="shared" si="408"/>
        <v>#N/A</v>
      </c>
      <c r="I2125" s="4" t="e">
        <f>_xll.BDP(AG2125&amp;" equity","crncy_adj_px_last","eqy_fund_crncy=usd")</f>
        <v>#NAME?</v>
      </c>
      <c r="J2125" s="4" t="str">
        <f t="shared" si="409"/>
      </c>
      <c r="AA2125" s="4">
        <f t="shared" si="410"/>
        <v>0</v>
      </c>
      <c r="AB2125" s="4">
        <f>'Enhanced Basket_AUTOLOAD'!T2125</f>
        <v>0</v>
      </c>
      <c r="AC2125" s="4">
        <f>'Enhanced Basket_AUTOLOAD'!M2125</f>
        <v>0</v>
      </c>
      <c r="AD2125" s="4">
        <f>'Enhanced Basket_AUTOLOAD'!L2125</f>
        <v>0</v>
      </c>
      <c r="AE2125" s="4">
        <f>'Enhanced Basket_AUTOLOAD'!Z2125</f>
        <v>0</v>
      </c>
      <c r="AF2125" s="4">
        <f>'Enhanced Basket_AUTOLOAD'!AB2125</f>
        <v>0</v>
      </c>
      <c r="AG2125" s="4" t="e">
        <f>VLOOKUP(AJ2125,'Ticker Mapping'!$I$3:$M$6706,5,0)</f>
        <v>#N/A</v>
      </c>
      <c r="AH2125" s="4" t="e">
        <f>_xll.BDP(AK2125&amp;" SEDOL","TICKER_AND_EXCH_CODE")</f>
        <v>#NAME?</v>
      </c>
      <c r="AI2125" s="4" t="e">
        <f t="shared" si="411"/>
        <v>#N/A</v>
      </c>
      <c r="AJ2125" s="4">
        <f>'Enhanced Basket_AUTOLOAD'!P2125</f>
        <v>0</v>
      </c>
      <c r="AK2125" s="4">
        <f>'Enhanced Basket_AUTOLOAD'!Q2125</f>
        <v>0</v>
      </c>
      <c r="AL2125" s="4">
        <f>'Enhanced Basket_AUTOLOAD'!Y2125</f>
        <v>0</v>
      </c>
      <c r="AM2125" s="4" t="e">
        <f t="shared" si="412"/>
        <v>#N/A</v>
      </c>
      <c r="AN2125" s="4" t="str">
        <f t="shared" si="413"/>
        <v>NO</v>
      </c>
      <c r="AO2125" s="4" t="str">
        <f t="shared" si="414"/>
        <v>Cash-in-Lieu</v>
      </c>
    </row>
    <row r="2126" ht="15" customHeight="1" s="4" customFormat="1">
      <c r="A2126" s="4">
        <f>'Enhanced Basket_AUTOLOAD'!H2126</f>
        <v>0</v>
      </c>
      <c r="B2126" s="4" t="str">
        <f t="shared" si="403"/>
        <v>SELL</v>
      </c>
      <c r="C2126" s="4" t="s">
        <v>29</v>
      </c>
      <c r="D2126" s="4" t="str">
        <f t="shared" si="404"/>
        <v>MT</v>
      </c>
      <c r="E2126" s="4" t="str">
        <f t="shared" si="405"/>
      </c>
      <c r="F2126" s="4" t="str">
        <f t="shared" si="406"/>
        <v>CIL LOAD</v>
      </c>
      <c r="G2126" s="4">
        <f t="shared" si="407"/>
        <v>0</v>
      </c>
      <c r="H2126" s="4" t="e">
        <f t="shared" si="408"/>
        <v>#N/A</v>
      </c>
      <c r="I2126" s="4" t="e">
        <f>_xll.BDP(AG2126&amp;" equity","crncy_adj_px_last","eqy_fund_crncy=usd")</f>
        <v>#NAME?</v>
      </c>
      <c r="J2126" s="4" t="str">
        <f t="shared" si="409"/>
      </c>
      <c r="AA2126" s="4">
        <f t="shared" si="410"/>
        <v>0</v>
      </c>
      <c r="AB2126" s="4">
        <f>'Enhanced Basket_AUTOLOAD'!T2126</f>
        <v>0</v>
      </c>
      <c r="AC2126" s="4">
        <f>'Enhanced Basket_AUTOLOAD'!M2126</f>
        <v>0</v>
      </c>
      <c r="AD2126" s="4">
        <f>'Enhanced Basket_AUTOLOAD'!L2126</f>
        <v>0</v>
      </c>
      <c r="AE2126" s="4">
        <f>'Enhanced Basket_AUTOLOAD'!Z2126</f>
        <v>0</v>
      </c>
      <c r="AF2126" s="4">
        <f>'Enhanced Basket_AUTOLOAD'!AB2126</f>
        <v>0</v>
      </c>
      <c r="AG2126" s="4" t="e">
        <f>VLOOKUP(AJ2126,'Ticker Mapping'!$I$3:$M$6706,5,0)</f>
        <v>#N/A</v>
      </c>
      <c r="AH2126" s="4" t="e">
        <f>_xll.BDP(AK2126&amp;" SEDOL","TICKER_AND_EXCH_CODE")</f>
        <v>#NAME?</v>
      </c>
      <c r="AI2126" s="4" t="e">
        <f t="shared" si="411"/>
        <v>#N/A</v>
      </c>
      <c r="AJ2126" s="4">
        <f>'Enhanced Basket_AUTOLOAD'!P2126</f>
        <v>0</v>
      </c>
      <c r="AK2126" s="4">
        <f>'Enhanced Basket_AUTOLOAD'!Q2126</f>
        <v>0</v>
      </c>
      <c r="AL2126" s="4">
        <f>'Enhanced Basket_AUTOLOAD'!Y2126</f>
        <v>0</v>
      </c>
      <c r="AM2126" s="4" t="e">
        <f t="shared" si="412"/>
        <v>#N/A</v>
      </c>
      <c r="AN2126" s="4" t="str">
        <f t="shared" si="413"/>
        <v>NO</v>
      </c>
      <c r="AO2126" s="4" t="str">
        <f t="shared" si="414"/>
        <v>Cash-in-Lieu</v>
      </c>
    </row>
    <row r="2127" ht="15" customHeight="1" s="4" customFormat="1">
      <c r="A2127" s="4">
        <f>'Enhanced Basket_AUTOLOAD'!H2127</f>
        <v>0</v>
      </c>
      <c r="B2127" s="4" t="str">
        <f t="shared" si="403"/>
        <v>SELL</v>
      </c>
      <c r="C2127" s="4" t="s">
        <v>29</v>
      </c>
      <c r="D2127" s="4" t="str">
        <f t="shared" si="404"/>
        <v>MT</v>
      </c>
      <c r="E2127" s="4" t="str">
        <f t="shared" si="405"/>
      </c>
      <c r="F2127" s="4" t="str">
        <f t="shared" si="406"/>
        <v>CIL LOAD</v>
      </c>
      <c r="G2127" s="4">
        <f t="shared" si="407"/>
        <v>0</v>
      </c>
      <c r="H2127" s="4" t="e">
        <f t="shared" si="408"/>
        <v>#N/A</v>
      </c>
      <c r="I2127" s="4" t="e">
        <f>_xll.BDP(AG2127&amp;" equity","crncy_adj_px_last","eqy_fund_crncy=usd")</f>
        <v>#NAME?</v>
      </c>
      <c r="J2127" s="4" t="str">
        <f t="shared" si="409"/>
      </c>
      <c r="AA2127" s="4">
        <f t="shared" si="410"/>
        <v>0</v>
      </c>
      <c r="AB2127" s="4">
        <f>'Enhanced Basket_AUTOLOAD'!T2127</f>
        <v>0</v>
      </c>
      <c r="AC2127" s="4">
        <f>'Enhanced Basket_AUTOLOAD'!M2127</f>
        <v>0</v>
      </c>
      <c r="AD2127" s="4">
        <f>'Enhanced Basket_AUTOLOAD'!L2127</f>
        <v>0</v>
      </c>
      <c r="AE2127" s="4">
        <f>'Enhanced Basket_AUTOLOAD'!Z2127</f>
        <v>0</v>
      </c>
      <c r="AF2127" s="4">
        <f>'Enhanced Basket_AUTOLOAD'!AB2127</f>
        <v>0</v>
      </c>
      <c r="AG2127" s="4" t="e">
        <f>VLOOKUP(AJ2127,'Ticker Mapping'!$I$3:$M$6706,5,0)</f>
        <v>#N/A</v>
      </c>
      <c r="AH2127" s="4" t="e">
        <f>_xll.BDP(AK2127&amp;" SEDOL","TICKER_AND_EXCH_CODE")</f>
        <v>#NAME?</v>
      </c>
      <c r="AI2127" s="4" t="e">
        <f t="shared" si="411"/>
        <v>#N/A</v>
      </c>
      <c r="AJ2127" s="4">
        <f>'Enhanced Basket_AUTOLOAD'!P2127</f>
        <v>0</v>
      </c>
      <c r="AK2127" s="4">
        <f>'Enhanced Basket_AUTOLOAD'!Q2127</f>
        <v>0</v>
      </c>
      <c r="AL2127" s="4">
        <f>'Enhanced Basket_AUTOLOAD'!Y2127</f>
        <v>0</v>
      </c>
      <c r="AM2127" s="4" t="e">
        <f t="shared" si="412"/>
        <v>#N/A</v>
      </c>
      <c r="AN2127" s="4" t="str">
        <f t="shared" si="413"/>
        <v>NO</v>
      </c>
      <c r="AO2127" s="4" t="str">
        <f t="shared" si="414"/>
        <v>Cash-in-Lieu</v>
      </c>
    </row>
    <row r="2128" ht="15" customHeight="1" s="4" customFormat="1">
      <c r="A2128" s="4">
        <f>'Enhanced Basket_AUTOLOAD'!H2128</f>
        <v>0</v>
      </c>
      <c r="B2128" s="4" t="str">
        <f t="shared" si="403"/>
        <v>SELL</v>
      </c>
      <c r="C2128" s="4" t="s">
        <v>29</v>
      </c>
      <c r="D2128" s="4" t="str">
        <f t="shared" si="404"/>
        <v>MT</v>
      </c>
      <c r="E2128" s="4" t="str">
        <f t="shared" si="405"/>
      </c>
      <c r="F2128" s="4" t="str">
        <f t="shared" si="406"/>
        <v>CIL LOAD</v>
      </c>
      <c r="G2128" s="4">
        <f t="shared" si="407"/>
        <v>0</v>
      </c>
      <c r="H2128" s="4" t="e">
        <f t="shared" si="408"/>
        <v>#N/A</v>
      </c>
      <c r="I2128" s="4" t="e">
        <f>_xll.BDP(AG2128&amp;" equity","crncy_adj_px_last","eqy_fund_crncy=usd")</f>
        <v>#NAME?</v>
      </c>
      <c r="J2128" s="4" t="str">
        <f t="shared" si="409"/>
      </c>
      <c r="AA2128" s="4">
        <f t="shared" si="410"/>
        <v>0</v>
      </c>
      <c r="AB2128" s="4">
        <f>'Enhanced Basket_AUTOLOAD'!T2128</f>
        <v>0</v>
      </c>
      <c r="AC2128" s="4">
        <f>'Enhanced Basket_AUTOLOAD'!M2128</f>
        <v>0</v>
      </c>
      <c r="AD2128" s="4">
        <f>'Enhanced Basket_AUTOLOAD'!L2128</f>
        <v>0</v>
      </c>
      <c r="AE2128" s="4">
        <f>'Enhanced Basket_AUTOLOAD'!Z2128</f>
        <v>0</v>
      </c>
      <c r="AF2128" s="4">
        <f>'Enhanced Basket_AUTOLOAD'!AB2128</f>
        <v>0</v>
      </c>
      <c r="AG2128" s="4" t="e">
        <f>VLOOKUP(AJ2128,'Ticker Mapping'!$I$3:$M$6706,5,0)</f>
        <v>#N/A</v>
      </c>
      <c r="AH2128" s="4" t="e">
        <f>_xll.BDP(AK2128&amp;" SEDOL","TICKER_AND_EXCH_CODE")</f>
        <v>#NAME?</v>
      </c>
      <c r="AI2128" s="4" t="e">
        <f t="shared" si="411"/>
        <v>#N/A</v>
      </c>
      <c r="AJ2128" s="4">
        <f>'Enhanced Basket_AUTOLOAD'!P2128</f>
        <v>0</v>
      </c>
      <c r="AK2128" s="4">
        <f>'Enhanced Basket_AUTOLOAD'!Q2128</f>
        <v>0</v>
      </c>
      <c r="AL2128" s="4">
        <f>'Enhanced Basket_AUTOLOAD'!Y2128</f>
        <v>0</v>
      </c>
      <c r="AM2128" s="4" t="e">
        <f t="shared" si="412"/>
        <v>#N/A</v>
      </c>
      <c r="AN2128" s="4" t="str">
        <f t="shared" si="413"/>
        <v>NO</v>
      </c>
      <c r="AO2128" s="4" t="str">
        <f t="shared" si="414"/>
        <v>Cash-in-Lieu</v>
      </c>
    </row>
    <row r="2129" ht="15" customHeight="1" s="4" customFormat="1">
      <c r="A2129" s="4">
        <f>'Enhanced Basket_AUTOLOAD'!H2129</f>
        <v>0</v>
      </c>
      <c r="B2129" s="4" t="str">
        <f t="shared" si="403"/>
        <v>SELL</v>
      </c>
      <c r="C2129" s="4" t="s">
        <v>29</v>
      </c>
      <c r="D2129" s="4" t="str">
        <f t="shared" si="404"/>
        <v>MT</v>
      </c>
      <c r="E2129" s="4" t="str">
        <f t="shared" si="405"/>
      </c>
      <c r="F2129" s="4" t="str">
        <f t="shared" si="406"/>
        <v>CIL LOAD</v>
      </c>
      <c r="G2129" s="4">
        <f t="shared" si="407"/>
        <v>0</v>
      </c>
      <c r="H2129" s="4" t="e">
        <f t="shared" si="408"/>
        <v>#N/A</v>
      </c>
      <c r="I2129" s="4" t="e">
        <f>_xll.BDP(AG2129&amp;" equity","crncy_adj_px_last","eqy_fund_crncy=usd")</f>
        <v>#NAME?</v>
      </c>
      <c r="J2129" s="4" t="str">
        <f t="shared" si="409"/>
      </c>
      <c r="AA2129" s="4">
        <f t="shared" si="410"/>
        <v>0</v>
      </c>
      <c r="AB2129" s="4">
        <f>'Enhanced Basket_AUTOLOAD'!T2129</f>
        <v>0</v>
      </c>
      <c r="AC2129" s="4">
        <f>'Enhanced Basket_AUTOLOAD'!M2129</f>
        <v>0</v>
      </c>
      <c r="AD2129" s="4">
        <f>'Enhanced Basket_AUTOLOAD'!L2129</f>
        <v>0</v>
      </c>
      <c r="AE2129" s="4">
        <f>'Enhanced Basket_AUTOLOAD'!Z2129</f>
        <v>0</v>
      </c>
      <c r="AF2129" s="4">
        <f>'Enhanced Basket_AUTOLOAD'!AB2129</f>
        <v>0</v>
      </c>
      <c r="AG2129" s="4" t="e">
        <f>VLOOKUP(AJ2129,'Ticker Mapping'!$I$3:$M$6706,5,0)</f>
        <v>#N/A</v>
      </c>
      <c r="AH2129" s="4" t="e">
        <f>_xll.BDP(AK2129&amp;" SEDOL","TICKER_AND_EXCH_CODE")</f>
        <v>#NAME?</v>
      </c>
      <c r="AI2129" s="4" t="e">
        <f t="shared" si="411"/>
        <v>#N/A</v>
      </c>
      <c r="AJ2129" s="4">
        <f>'Enhanced Basket_AUTOLOAD'!P2129</f>
        <v>0</v>
      </c>
      <c r="AK2129" s="4">
        <f>'Enhanced Basket_AUTOLOAD'!Q2129</f>
        <v>0</v>
      </c>
      <c r="AL2129" s="4">
        <f>'Enhanced Basket_AUTOLOAD'!Y2129</f>
        <v>0</v>
      </c>
      <c r="AM2129" s="4" t="e">
        <f t="shared" si="412"/>
        <v>#N/A</v>
      </c>
      <c r="AN2129" s="4" t="str">
        <f t="shared" si="413"/>
        <v>NO</v>
      </c>
      <c r="AO2129" s="4" t="str">
        <f t="shared" si="414"/>
        <v>Cash-in-Lieu</v>
      </c>
    </row>
    <row r="2130" ht="15" customHeight="1" s="4" customFormat="1">
      <c r="A2130" s="4">
        <f>'Enhanced Basket_AUTOLOAD'!H2130</f>
        <v>0</v>
      </c>
      <c r="B2130" s="4" t="str">
        <f t="shared" si="403"/>
        <v>SELL</v>
      </c>
      <c r="C2130" s="4" t="s">
        <v>29</v>
      </c>
      <c r="D2130" s="4" t="str">
        <f t="shared" si="404"/>
        <v>MT</v>
      </c>
      <c r="E2130" s="4" t="str">
        <f t="shared" si="405"/>
      </c>
      <c r="F2130" s="4" t="str">
        <f t="shared" si="406"/>
        <v>CIL LOAD</v>
      </c>
      <c r="G2130" s="4">
        <f t="shared" si="407"/>
        <v>0</v>
      </c>
      <c r="H2130" s="4" t="e">
        <f t="shared" si="408"/>
        <v>#N/A</v>
      </c>
      <c r="I2130" s="4" t="e">
        <f>_xll.BDP(AG2130&amp;" equity","crncy_adj_px_last","eqy_fund_crncy=usd")</f>
        <v>#NAME?</v>
      </c>
      <c r="J2130" s="4" t="str">
        <f t="shared" si="409"/>
      </c>
      <c r="AA2130" s="4">
        <f t="shared" si="410"/>
        <v>0</v>
      </c>
      <c r="AB2130" s="4">
        <f>'Enhanced Basket_AUTOLOAD'!T2130</f>
        <v>0</v>
      </c>
      <c r="AC2130" s="4">
        <f>'Enhanced Basket_AUTOLOAD'!M2130</f>
        <v>0</v>
      </c>
      <c r="AD2130" s="4">
        <f>'Enhanced Basket_AUTOLOAD'!L2130</f>
        <v>0</v>
      </c>
      <c r="AE2130" s="4">
        <f>'Enhanced Basket_AUTOLOAD'!Z2130</f>
        <v>0</v>
      </c>
      <c r="AF2130" s="4">
        <f>'Enhanced Basket_AUTOLOAD'!AB2130</f>
        <v>0</v>
      </c>
      <c r="AG2130" s="4" t="e">
        <f>VLOOKUP(AJ2130,'Ticker Mapping'!$I$3:$M$6706,5,0)</f>
        <v>#N/A</v>
      </c>
      <c r="AH2130" s="4" t="e">
        <f>_xll.BDP(AK2130&amp;" SEDOL","TICKER_AND_EXCH_CODE")</f>
        <v>#NAME?</v>
      </c>
      <c r="AI2130" s="4" t="e">
        <f t="shared" si="411"/>
        <v>#N/A</v>
      </c>
      <c r="AJ2130" s="4">
        <f>'Enhanced Basket_AUTOLOAD'!P2130</f>
        <v>0</v>
      </c>
      <c r="AK2130" s="4">
        <f>'Enhanced Basket_AUTOLOAD'!Q2130</f>
        <v>0</v>
      </c>
      <c r="AL2130" s="4">
        <f>'Enhanced Basket_AUTOLOAD'!Y2130</f>
        <v>0</v>
      </c>
      <c r="AM2130" s="4" t="e">
        <f t="shared" si="412"/>
        <v>#N/A</v>
      </c>
      <c r="AN2130" s="4" t="str">
        <f t="shared" si="413"/>
        <v>NO</v>
      </c>
      <c r="AO2130" s="4" t="str">
        <f t="shared" si="414"/>
        <v>Cash-in-Lieu</v>
      </c>
    </row>
    <row r="2131" ht="15" customHeight="1" s="4" customFormat="1">
      <c r="A2131" s="4">
        <f>'Enhanced Basket_AUTOLOAD'!H2131</f>
        <v>0</v>
      </c>
      <c r="B2131" s="4" t="str">
        <f t="shared" si="403"/>
        <v>SELL</v>
      </c>
      <c r="C2131" s="4" t="s">
        <v>29</v>
      </c>
      <c r="D2131" s="4" t="str">
        <f t="shared" si="404"/>
        <v>MT</v>
      </c>
      <c r="E2131" s="4" t="str">
        <f t="shared" si="405"/>
      </c>
      <c r="F2131" s="4" t="str">
        <f t="shared" si="406"/>
        <v>CIL LOAD</v>
      </c>
      <c r="G2131" s="4">
        <f t="shared" si="407"/>
        <v>0</v>
      </c>
      <c r="H2131" s="4" t="e">
        <f t="shared" si="408"/>
        <v>#N/A</v>
      </c>
      <c r="I2131" s="4" t="e">
        <f>_xll.BDP(AG2131&amp;" equity","crncy_adj_px_last","eqy_fund_crncy=usd")</f>
        <v>#NAME?</v>
      </c>
      <c r="J2131" s="4" t="str">
        <f t="shared" si="409"/>
      </c>
      <c r="AA2131" s="4">
        <f t="shared" si="410"/>
        <v>0</v>
      </c>
      <c r="AB2131" s="4">
        <f>'Enhanced Basket_AUTOLOAD'!T2131</f>
        <v>0</v>
      </c>
      <c r="AC2131" s="4">
        <f>'Enhanced Basket_AUTOLOAD'!M2131</f>
        <v>0</v>
      </c>
      <c r="AD2131" s="4">
        <f>'Enhanced Basket_AUTOLOAD'!L2131</f>
        <v>0</v>
      </c>
      <c r="AE2131" s="4">
        <f>'Enhanced Basket_AUTOLOAD'!Z2131</f>
        <v>0</v>
      </c>
      <c r="AF2131" s="4">
        <f>'Enhanced Basket_AUTOLOAD'!AB2131</f>
        <v>0</v>
      </c>
      <c r="AG2131" s="4" t="e">
        <f>VLOOKUP(AJ2131,'Ticker Mapping'!$I$3:$M$6706,5,0)</f>
        <v>#N/A</v>
      </c>
      <c r="AH2131" s="4" t="e">
        <f>_xll.BDP(AK2131&amp;" SEDOL","TICKER_AND_EXCH_CODE")</f>
        <v>#NAME?</v>
      </c>
      <c r="AI2131" s="4" t="e">
        <f t="shared" si="411"/>
        <v>#N/A</v>
      </c>
      <c r="AJ2131" s="4">
        <f>'Enhanced Basket_AUTOLOAD'!P2131</f>
        <v>0</v>
      </c>
      <c r="AK2131" s="4">
        <f>'Enhanced Basket_AUTOLOAD'!Q2131</f>
        <v>0</v>
      </c>
      <c r="AL2131" s="4">
        <f>'Enhanced Basket_AUTOLOAD'!Y2131</f>
        <v>0</v>
      </c>
      <c r="AM2131" s="4" t="e">
        <f t="shared" si="412"/>
        <v>#N/A</v>
      </c>
      <c r="AN2131" s="4" t="str">
        <f t="shared" si="413"/>
        <v>NO</v>
      </c>
      <c r="AO2131" s="4" t="str">
        <f t="shared" si="414"/>
        <v>Cash-in-Lieu</v>
      </c>
    </row>
    <row r="2132" ht="15" customHeight="1" s="4" customFormat="1">
      <c r="A2132" s="4">
        <f>'Enhanced Basket_AUTOLOAD'!H2132</f>
        <v>0</v>
      </c>
      <c r="B2132" s="4" t="str">
        <f t="shared" si="403"/>
        <v>SELL</v>
      </c>
      <c r="C2132" s="4" t="s">
        <v>29</v>
      </c>
      <c r="D2132" s="4" t="str">
        <f t="shared" si="404"/>
        <v>MT</v>
      </c>
      <c r="E2132" s="4" t="str">
        <f t="shared" si="405"/>
      </c>
      <c r="F2132" s="4" t="str">
        <f t="shared" si="406"/>
        <v>CIL LOAD</v>
      </c>
      <c r="G2132" s="4">
        <f t="shared" si="407"/>
        <v>0</v>
      </c>
      <c r="H2132" s="4" t="e">
        <f t="shared" si="408"/>
        <v>#N/A</v>
      </c>
      <c r="I2132" s="4" t="e">
        <f>_xll.BDP(AG2132&amp;" equity","crncy_adj_px_last","eqy_fund_crncy=usd")</f>
        <v>#NAME?</v>
      </c>
      <c r="J2132" s="4" t="str">
        <f t="shared" si="409"/>
      </c>
      <c r="AA2132" s="4">
        <f t="shared" si="410"/>
        <v>0</v>
      </c>
      <c r="AB2132" s="4">
        <f>'Enhanced Basket_AUTOLOAD'!T2132</f>
        <v>0</v>
      </c>
      <c r="AC2132" s="4">
        <f>'Enhanced Basket_AUTOLOAD'!M2132</f>
        <v>0</v>
      </c>
      <c r="AD2132" s="4">
        <f>'Enhanced Basket_AUTOLOAD'!L2132</f>
        <v>0</v>
      </c>
      <c r="AE2132" s="4">
        <f>'Enhanced Basket_AUTOLOAD'!Z2132</f>
        <v>0</v>
      </c>
      <c r="AF2132" s="4">
        <f>'Enhanced Basket_AUTOLOAD'!AB2132</f>
        <v>0</v>
      </c>
      <c r="AG2132" s="4" t="e">
        <f>VLOOKUP(AJ2132,'Ticker Mapping'!$I$3:$M$6706,5,0)</f>
        <v>#N/A</v>
      </c>
      <c r="AH2132" s="4" t="e">
        <f>_xll.BDP(AK2132&amp;" SEDOL","TICKER_AND_EXCH_CODE")</f>
        <v>#NAME?</v>
      </c>
      <c r="AI2132" s="4" t="e">
        <f t="shared" si="411"/>
        <v>#N/A</v>
      </c>
      <c r="AJ2132" s="4">
        <f>'Enhanced Basket_AUTOLOAD'!P2132</f>
        <v>0</v>
      </c>
      <c r="AK2132" s="4">
        <f>'Enhanced Basket_AUTOLOAD'!Q2132</f>
        <v>0</v>
      </c>
      <c r="AL2132" s="4">
        <f>'Enhanced Basket_AUTOLOAD'!Y2132</f>
        <v>0</v>
      </c>
      <c r="AM2132" s="4" t="e">
        <f t="shared" si="412"/>
        <v>#N/A</v>
      </c>
      <c r="AN2132" s="4" t="str">
        <f t="shared" si="413"/>
        <v>NO</v>
      </c>
      <c r="AO2132" s="4" t="str">
        <f t="shared" si="414"/>
        <v>Cash-in-Lieu</v>
      </c>
    </row>
    <row r="2133" ht="15" customHeight="1" s="4" customFormat="1">
      <c r="A2133" s="4">
        <f>'Enhanced Basket_AUTOLOAD'!H2133</f>
        <v>0</v>
      </c>
      <c r="B2133" s="4" t="str">
        <f t="shared" si="403"/>
        <v>SELL</v>
      </c>
      <c r="C2133" s="4" t="s">
        <v>29</v>
      </c>
      <c r="D2133" s="4" t="str">
        <f t="shared" si="404"/>
        <v>MT</v>
      </c>
      <c r="E2133" s="4" t="str">
        <f t="shared" si="405"/>
      </c>
      <c r="F2133" s="4" t="str">
        <f t="shared" si="406"/>
        <v>CIL LOAD</v>
      </c>
      <c r="G2133" s="4">
        <f t="shared" si="407"/>
        <v>0</v>
      </c>
      <c r="H2133" s="4" t="e">
        <f t="shared" si="408"/>
        <v>#N/A</v>
      </c>
      <c r="I2133" s="4" t="e">
        <f>_xll.BDP(AG2133&amp;" equity","crncy_adj_px_last","eqy_fund_crncy=usd")</f>
        <v>#NAME?</v>
      </c>
      <c r="J2133" s="4" t="str">
        <f t="shared" si="409"/>
      </c>
      <c r="AA2133" s="4">
        <f t="shared" si="410"/>
        <v>0</v>
      </c>
      <c r="AB2133" s="4">
        <f>'Enhanced Basket_AUTOLOAD'!T2133</f>
        <v>0</v>
      </c>
      <c r="AC2133" s="4">
        <f>'Enhanced Basket_AUTOLOAD'!M2133</f>
        <v>0</v>
      </c>
      <c r="AD2133" s="4">
        <f>'Enhanced Basket_AUTOLOAD'!L2133</f>
        <v>0</v>
      </c>
      <c r="AE2133" s="4">
        <f>'Enhanced Basket_AUTOLOAD'!Z2133</f>
        <v>0</v>
      </c>
      <c r="AF2133" s="4">
        <f>'Enhanced Basket_AUTOLOAD'!AB2133</f>
        <v>0</v>
      </c>
      <c r="AG2133" s="4" t="e">
        <f>VLOOKUP(AJ2133,'Ticker Mapping'!$I$3:$M$6706,5,0)</f>
        <v>#N/A</v>
      </c>
      <c r="AH2133" s="4" t="e">
        <f>_xll.BDP(AK2133&amp;" SEDOL","TICKER_AND_EXCH_CODE")</f>
        <v>#NAME?</v>
      </c>
      <c r="AI2133" s="4" t="e">
        <f t="shared" si="411"/>
        <v>#N/A</v>
      </c>
      <c r="AJ2133" s="4">
        <f>'Enhanced Basket_AUTOLOAD'!P2133</f>
        <v>0</v>
      </c>
      <c r="AK2133" s="4">
        <f>'Enhanced Basket_AUTOLOAD'!Q2133</f>
        <v>0</v>
      </c>
      <c r="AL2133" s="4">
        <f>'Enhanced Basket_AUTOLOAD'!Y2133</f>
        <v>0</v>
      </c>
      <c r="AM2133" s="4" t="e">
        <f t="shared" si="412"/>
        <v>#N/A</v>
      </c>
      <c r="AN2133" s="4" t="str">
        <f t="shared" si="413"/>
        <v>NO</v>
      </c>
      <c r="AO2133" s="4" t="str">
        <f t="shared" si="414"/>
        <v>Cash-in-Lieu</v>
      </c>
    </row>
    <row r="2134" ht="15" customHeight="1" s="4" customFormat="1">
      <c r="A2134" s="4">
        <f>'Enhanced Basket_AUTOLOAD'!H2134</f>
        <v>0</v>
      </c>
      <c r="B2134" s="4" t="str">
        <f t="shared" si="403"/>
        <v>SELL</v>
      </c>
      <c r="C2134" s="4" t="s">
        <v>29</v>
      </c>
      <c r="D2134" s="4" t="str">
        <f t="shared" si="404"/>
        <v>MT</v>
      </c>
      <c r="E2134" s="4" t="str">
        <f t="shared" si="405"/>
      </c>
      <c r="F2134" s="4" t="str">
        <f t="shared" si="406"/>
        <v>CIL LOAD</v>
      </c>
      <c r="G2134" s="4">
        <f t="shared" si="407"/>
        <v>0</v>
      </c>
      <c r="H2134" s="4" t="e">
        <f t="shared" si="408"/>
        <v>#N/A</v>
      </c>
      <c r="I2134" s="4" t="e">
        <f>_xll.BDP(AG2134&amp;" equity","crncy_adj_px_last","eqy_fund_crncy=usd")</f>
        <v>#NAME?</v>
      </c>
      <c r="J2134" s="4" t="str">
        <f t="shared" si="409"/>
      </c>
      <c r="AA2134" s="4">
        <f t="shared" si="410"/>
        <v>0</v>
      </c>
      <c r="AB2134" s="4">
        <f>'Enhanced Basket_AUTOLOAD'!T2134</f>
        <v>0</v>
      </c>
      <c r="AC2134" s="4">
        <f>'Enhanced Basket_AUTOLOAD'!M2134</f>
        <v>0</v>
      </c>
      <c r="AD2134" s="4">
        <f>'Enhanced Basket_AUTOLOAD'!L2134</f>
        <v>0</v>
      </c>
      <c r="AE2134" s="4">
        <f>'Enhanced Basket_AUTOLOAD'!Z2134</f>
        <v>0</v>
      </c>
      <c r="AF2134" s="4">
        <f>'Enhanced Basket_AUTOLOAD'!AB2134</f>
        <v>0</v>
      </c>
      <c r="AG2134" s="4" t="e">
        <f>VLOOKUP(AJ2134,'Ticker Mapping'!$I$3:$M$6706,5,0)</f>
        <v>#N/A</v>
      </c>
      <c r="AH2134" s="4" t="e">
        <f>_xll.BDP(AK2134&amp;" SEDOL","TICKER_AND_EXCH_CODE")</f>
        <v>#NAME?</v>
      </c>
      <c r="AI2134" s="4" t="e">
        <f t="shared" si="411"/>
        <v>#N/A</v>
      </c>
      <c r="AJ2134" s="4">
        <f>'Enhanced Basket_AUTOLOAD'!P2134</f>
        <v>0</v>
      </c>
      <c r="AK2134" s="4">
        <f>'Enhanced Basket_AUTOLOAD'!Q2134</f>
        <v>0</v>
      </c>
      <c r="AL2134" s="4">
        <f>'Enhanced Basket_AUTOLOAD'!Y2134</f>
        <v>0</v>
      </c>
      <c r="AM2134" s="4" t="e">
        <f t="shared" si="412"/>
        <v>#N/A</v>
      </c>
      <c r="AN2134" s="4" t="str">
        <f t="shared" si="413"/>
        <v>NO</v>
      </c>
      <c r="AO2134" s="4" t="str">
        <f t="shared" si="414"/>
        <v>Cash-in-Lieu</v>
      </c>
    </row>
    <row r="2135" ht="15" customHeight="1" s="4" customFormat="1">
      <c r="A2135" s="4">
        <f>'Enhanced Basket_AUTOLOAD'!H2135</f>
        <v>0</v>
      </c>
      <c r="B2135" s="4" t="str">
        <f t="shared" si="403"/>
        <v>SELL</v>
      </c>
      <c r="C2135" s="4" t="s">
        <v>29</v>
      </c>
      <c r="D2135" s="4" t="str">
        <f t="shared" si="404"/>
        <v>MT</v>
      </c>
      <c r="E2135" s="4" t="str">
        <f t="shared" si="405"/>
      </c>
      <c r="F2135" s="4" t="str">
        <f t="shared" si="406"/>
        <v>CIL LOAD</v>
      </c>
      <c r="G2135" s="4">
        <f t="shared" si="407"/>
        <v>0</v>
      </c>
      <c r="H2135" s="4" t="e">
        <f t="shared" si="408"/>
        <v>#N/A</v>
      </c>
      <c r="I2135" s="4" t="e">
        <f>_xll.BDP(AG2135&amp;" equity","crncy_adj_px_last","eqy_fund_crncy=usd")</f>
        <v>#NAME?</v>
      </c>
      <c r="J2135" s="4" t="str">
        <f t="shared" si="409"/>
      </c>
      <c r="AA2135" s="4">
        <f t="shared" si="410"/>
        <v>0</v>
      </c>
      <c r="AB2135" s="4">
        <f>'Enhanced Basket_AUTOLOAD'!T2135</f>
        <v>0</v>
      </c>
      <c r="AC2135" s="4">
        <f>'Enhanced Basket_AUTOLOAD'!M2135</f>
        <v>0</v>
      </c>
      <c r="AD2135" s="4">
        <f>'Enhanced Basket_AUTOLOAD'!L2135</f>
        <v>0</v>
      </c>
      <c r="AE2135" s="4">
        <f>'Enhanced Basket_AUTOLOAD'!Z2135</f>
        <v>0</v>
      </c>
      <c r="AF2135" s="4">
        <f>'Enhanced Basket_AUTOLOAD'!AB2135</f>
        <v>0</v>
      </c>
      <c r="AG2135" s="4" t="e">
        <f>VLOOKUP(AJ2135,'Ticker Mapping'!$I$3:$M$6706,5,0)</f>
        <v>#N/A</v>
      </c>
      <c r="AH2135" s="4" t="e">
        <f>_xll.BDP(AK2135&amp;" SEDOL","TICKER_AND_EXCH_CODE")</f>
        <v>#NAME?</v>
      </c>
      <c r="AI2135" s="4" t="e">
        <f t="shared" si="411"/>
        <v>#N/A</v>
      </c>
      <c r="AJ2135" s="4">
        <f>'Enhanced Basket_AUTOLOAD'!P2135</f>
        <v>0</v>
      </c>
      <c r="AK2135" s="4">
        <f>'Enhanced Basket_AUTOLOAD'!Q2135</f>
        <v>0</v>
      </c>
      <c r="AL2135" s="4">
        <f>'Enhanced Basket_AUTOLOAD'!Y2135</f>
        <v>0</v>
      </c>
      <c r="AM2135" s="4" t="e">
        <f t="shared" si="412"/>
        <v>#N/A</v>
      </c>
      <c r="AN2135" s="4" t="str">
        <f t="shared" si="413"/>
        <v>NO</v>
      </c>
      <c r="AO2135" s="4" t="str">
        <f t="shared" si="414"/>
        <v>Cash-in-Lieu</v>
      </c>
    </row>
    <row r="2136" ht="15" customHeight="1" s="4" customFormat="1">
      <c r="A2136" s="4">
        <f>'Enhanced Basket_AUTOLOAD'!H2136</f>
        <v>0</v>
      </c>
      <c r="B2136" s="4" t="str">
        <f t="shared" si="403"/>
        <v>SELL</v>
      </c>
      <c r="C2136" s="4" t="s">
        <v>29</v>
      </c>
      <c r="D2136" s="4" t="str">
        <f t="shared" si="404"/>
        <v>MT</v>
      </c>
      <c r="E2136" s="4" t="str">
        <f t="shared" si="405"/>
      </c>
      <c r="F2136" s="4" t="str">
        <f t="shared" si="406"/>
        <v>CIL LOAD</v>
      </c>
      <c r="G2136" s="4">
        <f t="shared" si="407"/>
        <v>0</v>
      </c>
      <c r="H2136" s="4" t="e">
        <f t="shared" si="408"/>
        <v>#N/A</v>
      </c>
      <c r="I2136" s="4" t="e">
        <f>_xll.BDP(AG2136&amp;" equity","crncy_adj_px_last","eqy_fund_crncy=usd")</f>
        <v>#NAME?</v>
      </c>
      <c r="J2136" s="4" t="str">
        <f t="shared" si="409"/>
      </c>
      <c r="AA2136" s="4">
        <f t="shared" si="410"/>
        <v>0</v>
      </c>
      <c r="AB2136" s="4">
        <f>'Enhanced Basket_AUTOLOAD'!T2136</f>
        <v>0</v>
      </c>
      <c r="AC2136" s="4">
        <f>'Enhanced Basket_AUTOLOAD'!M2136</f>
        <v>0</v>
      </c>
      <c r="AD2136" s="4">
        <f>'Enhanced Basket_AUTOLOAD'!L2136</f>
        <v>0</v>
      </c>
      <c r="AE2136" s="4">
        <f>'Enhanced Basket_AUTOLOAD'!Z2136</f>
        <v>0</v>
      </c>
      <c r="AF2136" s="4">
        <f>'Enhanced Basket_AUTOLOAD'!AB2136</f>
        <v>0</v>
      </c>
      <c r="AG2136" s="4" t="e">
        <f>VLOOKUP(AJ2136,'Ticker Mapping'!$I$3:$M$6706,5,0)</f>
        <v>#N/A</v>
      </c>
      <c r="AH2136" s="4" t="e">
        <f>_xll.BDP(AK2136&amp;" SEDOL","TICKER_AND_EXCH_CODE")</f>
        <v>#NAME?</v>
      </c>
      <c r="AI2136" s="4" t="e">
        <f t="shared" si="411"/>
        <v>#N/A</v>
      </c>
      <c r="AJ2136" s="4">
        <f>'Enhanced Basket_AUTOLOAD'!P2136</f>
        <v>0</v>
      </c>
      <c r="AK2136" s="4">
        <f>'Enhanced Basket_AUTOLOAD'!Q2136</f>
        <v>0</v>
      </c>
      <c r="AL2136" s="4">
        <f>'Enhanced Basket_AUTOLOAD'!Y2136</f>
        <v>0</v>
      </c>
      <c r="AM2136" s="4" t="e">
        <f t="shared" si="412"/>
        <v>#N/A</v>
      </c>
      <c r="AN2136" s="4" t="str">
        <f t="shared" si="413"/>
        <v>NO</v>
      </c>
      <c r="AO2136" s="4" t="str">
        <f t="shared" si="414"/>
        <v>Cash-in-Lieu</v>
      </c>
    </row>
    <row r="2137" ht="15" customHeight="1" s="4" customFormat="1">
      <c r="A2137" s="4">
        <f>'Enhanced Basket_AUTOLOAD'!H2137</f>
        <v>0</v>
      </c>
      <c r="B2137" s="4" t="str">
        <f t="shared" si="403"/>
        <v>SELL</v>
      </c>
      <c r="C2137" s="4" t="s">
        <v>29</v>
      </c>
      <c r="D2137" s="4" t="str">
        <f t="shared" si="404"/>
        <v>MT</v>
      </c>
      <c r="E2137" s="4" t="str">
        <f t="shared" si="405"/>
      </c>
      <c r="F2137" s="4" t="str">
        <f t="shared" si="406"/>
        <v>CIL LOAD</v>
      </c>
      <c r="G2137" s="4">
        <f t="shared" si="407"/>
        <v>0</v>
      </c>
      <c r="H2137" s="4" t="e">
        <f t="shared" si="408"/>
        <v>#N/A</v>
      </c>
      <c r="I2137" s="4" t="e">
        <f>_xll.BDP(AG2137&amp;" equity","crncy_adj_px_last","eqy_fund_crncy=usd")</f>
        <v>#NAME?</v>
      </c>
      <c r="J2137" s="4" t="str">
        <f t="shared" si="409"/>
      </c>
      <c r="AA2137" s="4">
        <f t="shared" si="410"/>
        <v>0</v>
      </c>
      <c r="AB2137" s="4">
        <f>'Enhanced Basket_AUTOLOAD'!T2137</f>
        <v>0</v>
      </c>
      <c r="AC2137" s="4">
        <f>'Enhanced Basket_AUTOLOAD'!M2137</f>
        <v>0</v>
      </c>
      <c r="AD2137" s="4">
        <f>'Enhanced Basket_AUTOLOAD'!L2137</f>
        <v>0</v>
      </c>
      <c r="AE2137" s="4">
        <f>'Enhanced Basket_AUTOLOAD'!Z2137</f>
        <v>0</v>
      </c>
      <c r="AF2137" s="4">
        <f>'Enhanced Basket_AUTOLOAD'!AB2137</f>
        <v>0</v>
      </c>
      <c r="AG2137" s="4" t="e">
        <f>VLOOKUP(AJ2137,'Ticker Mapping'!$I$3:$M$6706,5,0)</f>
        <v>#N/A</v>
      </c>
      <c r="AH2137" s="4" t="e">
        <f>_xll.BDP(AK2137&amp;" SEDOL","TICKER_AND_EXCH_CODE")</f>
        <v>#NAME?</v>
      </c>
      <c r="AI2137" s="4" t="e">
        <f t="shared" si="411"/>
        <v>#N/A</v>
      </c>
      <c r="AJ2137" s="4">
        <f>'Enhanced Basket_AUTOLOAD'!P2137</f>
        <v>0</v>
      </c>
      <c r="AK2137" s="4">
        <f>'Enhanced Basket_AUTOLOAD'!Q2137</f>
        <v>0</v>
      </c>
      <c r="AL2137" s="4">
        <f>'Enhanced Basket_AUTOLOAD'!Y2137</f>
        <v>0</v>
      </c>
      <c r="AM2137" s="4" t="e">
        <f t="shared" si="412"/>
        <v>#N/A</v>
      </c>
      <c r="AN2137" s="4" t="str">
        <f t="shared" si="413"/>
        <v>NO</v>
      </c>
      <c r="AO2137" s="4" t="str">
        <f t="shared" si="414"/>
        <v>Cash-in-Lieu</v>
      </c>
    </row>
    <row r="2138" ht="15" customHeight="1" s="4" customFormat="1">
      <c r="A2138" s="4">
        <f>'Enhanced Basket_AUTOLOAD'!H2138</f>
        <v>0</v>
      </c>
      <c r="B2138" s="4" t="str">
        <f t="shared" si="403"/>
        <v>SELL</v>
      </c>
      <c r="C2138" s="4" t="s">
        <v>29</v>
      </c>
      <c r="D2138" s="4" t="str">
        <f t="shared" si="404"/>
        <v>MT</v>
      </c>
      <c r="E2138" s="4" t="str">
        <f t="shared" si="405"/>
      </c>
      <c r="F2138" s="4" t="str">
        <f t="shared" si="406"/>
        <v>CIL LOAD</v>
      </c>
      <c r="G2138" s="4">
        <f t="shared" si="407"/>
        <v>0</v>
      </c>
      <c r="H2138" s="4" t="e">
        <f t="shared" si="408"/>
        <v>#N/A</v>
      </c>
      <c r="I2138" s="4" t="e">
        <f>_xll.BDP(AG2138&amp;" equity","crncy_adj_px_last","eqy_fund_crncy=usd")</f>
        <v>#NAME?</v>
      </c>
      <c r="J2138" s="4" t="str">
        <f t="shared" si="409"/>
      </c>
      <c r="AA2138" s="4">
        <f t="shared" si="410"/>
        <v>0</v>
      </c>
      <c r="AB2138" s="4">
        <f>'Enhanced Basket_AUTOLOAD'!T2138</f>
        <v>0</v>
      </c>
      <c r="AC2138" s="4">
        <f>'Enhanced Basket_AUTOLOAD'!M2138</f>
        <v>0</v>
      </c>
      <c r="AD2138" s="4">
        <f>'Enhanced Basket_AUTOLOAD'!L2138</f>
        <v>0</v>
      </c>
      <c r="AE2138" s="4">
        <f>'Enhanced Basket_AUTOLOAD'!Z2138</f>
        <v>0</v>
      </c>
      <c r="AF2138" s="4">
        <f>'Enhanced Basket_AUTOLOAD'!AB2138</f>
        <v>0</v>
      </c>
      <c r="AG2138" s="4" t="e">
        <f>VLOOKUP(AJ2138,'Ticker Mapping'!$I$3:$M$6706,5,0)</f>
        <v>#N/A</v>
      </c>
      <c r="AH2138" s="4" t="e">
        <f>_xll.BDP(AK2138&amp;" SEDOL","TICKER_AND_EXCH_CODE")</f>
        <v>#NAME?</v>
      </c>
      <c r="AI2138" s="4" t="e">
        <f t="shared" si="411"/>
        <v>#N/A</v>
      </c>
      <c r="AJ2138" s="4">
        <f>'Enhanced Basket_AUTOLOAD'!P2138</f>
        <v>0</v>
      </c>
      <c r="AK2138" s="4">
        <f>'Enhanced Basket_AUTOLOAD'!Q2138</f>
        <v>0</v>
      </c>
      <c r="AL2138" s="4">
        <f>'Enhanced Basket_AUTOLOAD'!Y2138</f>
        <v>0</v>
      </c>
      <c r="AM2138" s="4" t="e">
        <f t="shared" si="412"/>
        <v>#N/A</v>
      </c>
      <c r="AN2138" s="4" t="str">
        <f t="shared" si="413"/>
        <v>NO</v>
      </c>
      <c r="AO2138" s="4" t="str">
        <f t="shared" si="414"/>
        <v>Cash-in-Lieu</v>
      </c>
    </row>
    <row r="2139" ht="15" customHeight="1" s="4" customFormat="1">
      <c r="A2139" s="4">
        <f>'Enhanced Basket_AUTOLOAD'!H2139</f>
        <v>0</v>
      </c>
      <c r="B2139" s="4" t="str">
        <f t="shared" si="403"/>
        <v>SELL</v>
      </c>
      <c r="C2139" s="4" t="s">
        <v>29</v>
      </c>
      <c r="D2139" s="4" t="str">
        <f t="shared" si="404"/>
        <v>MT</v>
      </c>
      <c r="E2139" s="4" t="str">
        <f t="shared" si="405"/>
      </c>
      <c r="F2139" s="4" t="str">
        <f t="shared" si="406"/>
        <v>CIL LOAD</v>
      </c>
      <c r="G2139" s="4">
        <f t="shared" si="407"/>
        <v>0</v>
      </c>
      <c r="H2139" s="4" t="e">
        <f t="shared" si="408"/>
        <v>#N/A</v>
      </c>
      <c r="I2139" s="4" t="e">
        <f>_xll.BDP(AG2139&amp;" equity","crncy_adj_px_last","eqy_fund_crncy=usd")</f>
        <v>#NAME?</v>
      </c>
      <c r="J2139" s="4" t="str">
        <f t="shared" si="409"/>
      </c>
      <c r="AA2139" s="4">
        <f t="shared" si="410"/>
        <v>0</v>
      </c>
      <c r="AB2139" s="4">
        <f>'Enhanced Basket_AUTOLOAD'!T2139</f>
        <v>0</v>
      </c>
      <c r="AC2139" s="4">
        <f>'Enhanced Basket_AUTOLOAD'!M2139</f>
        <v>0</v>
      </c>
      <c r="AD2139" s="4">
        <f>'Enhanced Basket_AUTOLOAD'!L2139</f>
        <v>0</v>
      </c>
      <c r="AE2139" s="4">
        <f>'Enhanced Basket_AUTOLOAD'!Z2139</f>
        <v>0</v>
      </c>
      <c r="AF2139" s="4">
        <f>'Enhanced Basket_AUTOLOAD'!AB2139</f>
        <v>0</v>
      </c>
      <c r="AG2139" s="4" t="e">
        <f>VLOOKUP(AJ2139,'Ticker Mapping'!$I$3:$M$6706,5,0)</f>
        <v>#N/A</v>
      </c>
      <c r="AH2139" s="4" t="e">
        <f>_xll.BDP(AK2139&amp;" SEDOL","TICKER_AND_EXCH_CODE")</f>
        <v>#NAME?</v>
      </c>
      <c r="AI2139" s="4" t="e">
        <f t="shared" si="411"/>
        <v>#N/A</v>
      </c>
      <c r="AJ2139" s="4">
        <f>'Enhanced Basket_AUTOLOAD'!P2139</f>
        <v>0</v>
      </c>
      <c r="AK2139" s="4">
        <f>'Enhanced Basket_AUTOLOAD'!Q2139</f>
        <v>0</v>
      </c>
      <c r="AL2139" s="4">
        <f>'Enhanced Basket_AUTOLOAD'!Y2139</f>
        <v>0</v>
      </c>
      <c r="AM2139" s="4" t="e">
        <f t="shared" si="412"/>
        <v>#N/A</v>
      </c>
      <c r="AN2139" s="4" t="str">
        <f t="shared" si="413"/>
        <v>NO</v>
      </c>
      <c r="AO2139" s="4" t="str">
        <f t="shared" si="414"/>
        <v>Cash-in-Lieu</v>
      </c>
    </row>
    <row r="2140" ht="15" customHeight="1" s="4" customFormat="1">
      <c r="A2140" s="4">
        <f>'Enhanced Basket_AUTOLOAD'!H2140</f>
        <v>0</v>
      </c>
      <c r="B2140" s="4" t="str">
        <f t="shared" si="403"/>
        <v>SELL</v>
      </c>
      <c r="C2140" s="4" t="s">
        <v>29</v>
      </c>
      <c r="D2140" s="4" t="str">
        <f t="shared" si="404"/>
        <v>MT</v>
      </c>
      <c r="E2140" s="4" t="str">
        <f t="shared" si="405"/>
      </c>
      <c r="F2140" s="4" t="str">
        <f t="shared" si="406"/>
        <v>CIL LOAD</v>
      </c>
      <c r="G2140" s="4">
        <f t="shared" si="407"/>
        <v>0</v>
      </c>
      <c r="H2140" s="4" t="e">
        <f t="shared" si="408"/>
        <v>#N/A</v>
      </c>
      <c r="I2140" s="4" t="e">
        <f>_xll.BDP(AG2140&amp;" equity","crncy_adj_px_last","eqy_fund_crncy=usd")</f>
        <v>#NAME?</v>
      </c>
      <c r="J2140" s="4" t="str">
        <f t="shared" si="409"/>
      </c>
      <c r="AA2140" s="4">
        <f t="shared" si="410"/>
        <v>0</v>
      </c>
      <c r="AB2140" s="4">
        <f>'Enhanced Basket_AUTOLOAD'!T2140</f>
        <v>0</v>
      </c>
      <c r="AC2140" s="4">
        <f>'Enhanced Basket_AUTOLOAD'!M2140</f>
        <v>0</v>
      </c>
      <c r="AD2140" s="4">
        <f>'Enhanced Basket_AUTOLOAD'!L2140</f>
        <v>0</v>
      </c>
      <c r="AE2140" s="4">
        <f>'Enhanced Basket_AUTOLOAD'!Z2140</f>
        <v>0</v>
      </c>
      <c r="AF2140" s="4">
        <f>'Enhanced Basket_AUTOLOAD'!AB2140</f>
        <v>0</v>
      </c>
      <c r="AG2140" s="4" t="e">
        <f>VLOOKUP(AJ2140,'Ticker Mapping'!$I$3:$M$6706,5,0)</f>
        <v>#N/A</v>
      </c>
      <c r="AH2140" s="4" t="e">
        <f>_xll.BDP(AK2140&amp;" SEDOL","TICKER_AND_EXCH_CODE")</f>
        <v>#NAME?</v>
      </c>
      <c r="AI2140" s="4" t="e">
        <f t="shared" si="411"/>
        <v>#N/A</v>
      </c>
      <c r="AJ2140" s="4">
        <f>'Enhanced Basket_AUTOLOAD'!P2140</f>
        <v>0</v>
      </c>
      <c r="AK2140" s="4">
        <f>'Enhanced Basket_AUTOLOAD'!Q2140</f>
        <v>0</v>
      </c>
      <c r="AL2140" s="4">
        <f>'Enhanced Basket_AUTOLOAD'!Y2140</f>
        <v>0</v>
      </c>
      <c r="AM2140" s="4" t="e">
        <f t="shared" si="412"/>
        <v>#N/A</v>
      </c>
      <c r="AN2140" s="4" t="str">
        <f t="shared" si="413"/>
        <v>NO</v>
      </c>
      <c r="AO2140" s="4" t="str">
        <f t="shared" si="414"/>
        <v>Cash-in-Lieu</v>
      </c>
    </row>
    <row r="2141" ht="15" customHeight="1" s="4" customFormat="1">
      <c r="A2141" s="4">
        <f>'Enhanced Basket_AUTOLOAD'!H2141</f>
        <v>0</v>
      </c>
      <c r="B2141" s="4" t="str">
        <f t="shared" si="403"/>
        <v>SELL</v>
      </c>
      <c r="C2141" s="4" t="s">
        <v>29</v>
      </c>
      <c r="D2141" s="4" t="str">
        <f t="shared" si="404"/>
        <v>MT</v>
      </c>
      <c r="E2141" s="4" t="str">
        <f t="shared" si="405"/>
      </c>
      <c r="F2141" s="4" t="str">
        <f t="shared" si="406"/>
        <v>CIL LOAD</v>
      </c>
      <c r="G2141" s="4">
        <f t="shared" si="407"/>
        <v>0</v>
      </c>
      <c r="H2141" s="4" t="e">
        <f t="shared" si="408"/>
        <v>#N/A</v>
      </c>
      <c r="I2141" s="4" t="e">
        <f>_xll.BDP(AG2141&amp;" equity","crncy_adj_px_last","eqy_fund_crncy=usd")</f>
        <v>#NAME?</v>
      </c>
      <c r="J2141" s="4" t="str">
        <f t="shared" si="409"/>
      </c>
      <c r="AA2141" s="4">
        <f t="shared" si="410"/>
        <v>0</v>
      </c>
      <c r="AB2141" s="4">
        <f>'Enhanced Basket_AUTOLOAD'!T2141</f>
        <v>0</v>
      </c>
      <c r="AC2141" s="4">
        <f>'Enhanced Basket_AUTOLOAD'!M2141</f>
        <v>0</v>
      </c>
      <c r="AD2141" s="4">
        <f>'Enhanced Basket_AUTOLOAD'!L2141</f>
        <v>0</v>
      </c>
      <c r="AE2141" s="4">
        <f>'Enhanced Basket_AUTOLOAD'!Z2141</f>
        <v>0</v>
      </c>
      <c r="AF2141" s="4">
        <f>'Enhanced Basket_AUTOLOAD'!AB2141</f>
        <v>0</v>
      </c>
      <c r="AG2141" s="4" t="e">
        <f>VLOOKUP(AJ2141,'Ticker Mapping'!$I$3:$M$6706,5,0)</f>
        <v>#N/A</v>
      </c>
      <c r="AH2141" s="4" t="e">
        <f>_xll.BDP(AK2141&amp;" SEDOL","TICKER_AND_EXCH_CODE")</f>
        <v>#NAME?</v>
      </c>
      <c r="AI2141" s="4" t="e">
        <f t="shared" si="411"/>
        <v>#N/A</v>
      </c>
      <c r="AJ2141" s="4">
        <f>'Enhanced Basket_AUTOLOAD'!P2141</f>
        <v>0</v>
      </c>
      <c r="AK2141" s="4">
        <f>'Enhanced Basket_AUTOLOAD'!Q2141</f>
        <v>0</v>
      </c>
      <c r="AL2141" s="4">
        <f>'Enhanced Basket_AUTOLOAD'!Y2141</f>
        <v>0</v>
      </c>
      <c r="AM2141" s="4" t="e">
        <f t="shared" si="412"/>
        <v>#N/A</v>
      </c>
      <c r="AN2141" s="4" t="str">
        <f t="shared" si="413"/>
        <v>NO</v>
      </c>
      <c r="AO2141" s="4" t="str">
        <f t="shared" si="414"/>
        <v>Cash-in-Lieu</v>
      </c>
    </row>
    <row r="2142" ht="15" customHeight="1" s="4" customFormat="1">
      <c r="A2142" s="4">
        <f>'Enhanced Basket_AUTOLOAD'!H2142</f>
        <v>0</v>
      </c>
      <c r="B2142" s="4" t="str">
        <f t="shared" si="403"/>
        <v>SELL</v>
      </c>
      <c r="C2142" s="4" t="s">
        <v>29</v>
      </c>
      <c r="D2142" s="4" t="str">
        <f t="shared" si="404"/>
        <v>MT</v>
      </c>
      <c r="E2142" s="4" t="str">
        <f t="shared" si="405"/>
      </c>
      <c r="F2142" s="4" t="str">
        <f t="shared" si="406"/>
        <v>CIL LOAD</v>
      </c>
      <c r="G2142" s="4">
        <f t="shared" si="407"/>
        <v>0</v>
      </c>
      <c r="H2142" s="4" t="e">
        <f t="shared" si="408"/>
        <v>#N/A</v>
      </c>
      <c r="I2142" s="4" t="e">
        <f>_xll.BDP(AG2142&amp;" equity","crncy_adj_px_last","eqy_fund_crncy=usd")</f>
        <v>#NAME?</v>
      </c>
      <c r="J2142" s="4" t="str">
        <f t="shared" si="409"/>
      </c>
      <c r="AA2142" s="4">
        <f t="shared" si="410"/>
        <v>0</v>
      </c>
      <c r="AB2142" s="4">
        <f>'Enhanced Basket_AUTOLOAD'!T2142</f>
        <v>0</v>
      </c>
      <c r="AC2142" s="4">
        <f>'Enhanced Basket_AUTOLOAD'!M2142</f>
        <v>0</v>
      </c>
      <c r="AD2142" s="4">
        <f>'Enhanced Basket_AUTOLOAD'!L2142</f>
        <v>0</v>
      </c>
      <c r="AE2142" s="4">
        <f>'Enhanced Basket_AUTOLOAD'!Z2142</f>
        <v>0</v>
      </c>
      <c r="AF2142" s="4">
        <f>'Enhanced Basket_AUTOLOAD'!AB2142</f>
        <v>0</v>
      </c>
      <c r="AG2142" s="4" t="e">
        <f>VLOOKUP(AJ2142,'Ticker Mapping'!$I$3:$M$6706,5,0)</f>
        <v>#N/A</v>
      </c>
      <c r="AH2142" s="4" t="e">
        <f>_xll.BDP(AK2142&amp;" SEDOL","TICKER_AND_EXCH_CODE")</f>
        <v>#NAME?</v>
      </c>
      <c r="AI2142" s="4" t="e">
        <f t="shared" si="411"/>
        <v>#N/A</v>
      </c>
      <c r="AJ2142" s="4">
        <f>'Enhanced Basket_AUTOLOAD'!P2142</f>
        <v>0</v>
      </c>
      <c r="AK2142" s="4">
        <f>'Enhanced Basket_AUTOLOAD'!Q2142</f>
        <v>0</v>
      </c>
      <c r="AL2142" s="4">
        <f>'Enhanced Basket_AUTOLOAD'!Y2142</f>
        <v>0</v>
      </c>
      <c r="AM2142" s="4" t="e">
        <f t="shared" si="412"/>
        <v>#N/A</v>
      </c>
      <c r="AN2142" s="4" t="str">
        <f t="shared" si="413"/>
        <v>NO</v>
      </c>
      <c r="AO2142" s="4" t="str">
        <f t="shared" si="414"/>
        <v>Cash-in-Lieu</v>
      </c>
    </row>
    <row r="2143" ht="15" customHeight="1" s="4" customFormat="1">
      <c r="A2143" s="4">
        <f>'Enhanced Basket_AUTOLOAD'!H2143</f>
        <v>0</v>
      </c>
      <c r="B2143" s="4" t="str">
        <f t="shared" si="403"/>
        <v>SELL</v>
      </c>
      <c r="C2143" s="4" t="s">
        <v>29</v>
      </c>
      <c r="D2143" s="4" t="str">
        <f t="shared" si="404"/>
        <v>MT</v>
      </c>
      <c r="E2143" s="4" t="str">
        <f t="shared" si="405"/>
      </c>
      <c r="F2143" s="4" t="str">
        <f t="shared" si="406"/>
        <v>CIL LOAD</v>
      </c>
      <c r="G2143" s="4">
        <f t="shared" si="407"/>
        <v>0</v>
      </c>
      <c r="H2143" s="4" t="e">
        <f t="shared" si="408"/>
        <v>#N/A</v>
      </c>
      <c r="I2143" s="4" t="e">
        <f>_xll.BDP(AG2143&amp;" equity","crncy_adj_px_last","eqy_fund_crncy=usd")</f>
        <v>#NAME?</v>
      </c>
      <c r="J2143" s="4" t="str">
        <f t="shared" si="409"/>
      </c>
      <c r="AA2143" s="4">
        <f t="shared" si="410"/>
        <v>0</v>
      </c>
      <c r="AB2143" s="4">
        <f>'Enhanced Basket_AUTOLOAD'!T2143</f>
        <v>0</v>
      </c>
      <c r="AC2143" s="4">
        <f>'Enhanced Basket_AUTOLOAD'!M2143</f>
        <v>0</v>
      </c>
      <c r="AD2143" s="4">
        <f>'Enhanced Basket_AUTOLOAD'!L2143</f>
        <v>0</v>
      </c>
      <c r="AE2143" s="4">
        <f>'Enhanced Basket_AUTOLOAD'!Z2143</f>
        <v>0</v>
      </c>
      <c r="AF2143" s="4">
        <f>'Enhanced Basket_AUTOLOAD'!AB2143</f>
        <v>0</v>
      </c>
      <c r="AG2143" s="4" t="e">
        <f>VLOOKUP(AJ2143,'Ticker Mapping'!$I$3:$M$6706,5,0)</f>
        <v>#N/A</v>
      </c>
      <c r="AH2143" s="4" t="e">
        <f>_xll.BDP(AK2143&amp;" SEDOL","TICKER_AND_EXCH_CODE")</f>
        <v>#NAME?</v>
      </c>
      <c r="AI2143" s="4" t="e">
        <f t="shared" si="411"/>
        <v>#N/A</v>
      </c>
      <c r="AJ2143" s="4">
        <f>'Enhanced Basket_AUTOLOAD'!P2143</f>
        <v>0</v>
      </c>
      <c r="AK2143" s="4">
        <f>'Enhanced Basket_AUTOLOAD'!Q2143</f>
        <v>0</v>
      </c>
      <c r="AL2143" s="4">
        <f>'Enhanced Basket_AUTOLOAD'!Y2143</f>
        <v>0</v>
      </c>
      <c r="AM2143" s="4" t="e">
        <f t="shared" si="412"/>
        <v>#N/A</v>
      </c>
      <c r="AN2143" s="4" t="str">
        <f t="shared" si="413"/>
        <v>NO</v>
      </c>
      <c r="AO2143" s="4" t="str">
        <f t="shared" si="414"/>
        <v>Cash-in-Lieu</v>
      </c>
    </row>
    <row r="2144" ht="15" customHeight="1" s="4" customFormat="1">
      <c r="A2144" s="4">
        <f>'Enhanced Basket_AUTOLOAD'!H2144</f>
        <v>0</v>
      </c>
      <c r="B2144" s="4" t="str">
        <f t="shared" si="403"/>
        <v>SELL</v>
      </c>
      <c r="C2144" s="4" t="s">
        <v>29</v>
      </c>
      <c r="D2144" s="4" t="str">
        <f t="shared" si="404"/>
        <v>MT</v>
      </c>
      <c r="E2144" s="4" t="str">
        <f t="shared" si="405"/>
      </c>
      <c r="F2144" s="4" t="str">
        <f t="shared" si="406"/>
        <v>CIL LOAD</v>
      </c>
      <c r="G2144" s="4">
        <f t="shared" si="407"/>
        <v>0</v>
      </c>
      <c r="H2144" s="4" t="e">
        <f t="shared" si="408"/>
        <v>#N/A</v>
      </c>
      <c r="I2144" s="4" t="e">
        <f>_xll.BDP(AG2144&amp;" equity","crncy_adj_px_last","eqy_fund_crncy=usd")</f>
        <v>#NAME?</v>
      </c>
      <c r="J2144" s="4" t="str">
        <f t="shared" si="409"/>
      </c>
      <c r="AA2144" s="4">
        <f t="shared" si="410"/>
        <v>0</v>
      </c>
      <c r="AB2144" s="4">
        <f>'Enhanced Basket_AUTOLOAD'!T2144</f>
        <v>0</v>
      </c>
      <c r="AC2144" s="4">
        <f>'Enhanced Basket_AUTOLOAD'!M2144</f>
        <v>0</v>
      </c>
      <c r="AD2144" s="4">
        <f>'Enhanced Basket_AUTOLOAD'!L2144</f>
        <v>0</v>
      </c>
      <c r="AE2144" s="4">
        <f>'Enhanced Basket_AUTOLOAD'!Z2144</f>
        <v>0</v>
      </c>
      <c r="AF2144" s="4">
        <f>'Enhanced Basket_AUTOLOAD'!AB2144</f>
        <v>0</v>
      </c>
      <c r="AG2144" s="4" t="e">
        <f>VLOOKUP(AJ2144,'Ticker Mapping'!$I$3:$M$6706,5,0)</f>
        <v>#N/A</v>
      </c>
      <c r="AH2144" s="4" t="e">
        <f>_xll.BDP(AK2144&amp;" SEDOL","TICKER_AND_EXCH_CODE")</f>
        <v>#NAME?</v>
      </c>
      <c r="AI2144" s="4" t="e">
        <f t="shared" si="411"/>
        <v>#N/A</v>
      </c>
      <c r="AJ2144" s="4">
        <f>'Enhanced Basket_AUTOLOAD'!P2144</f>
        <v>0</v>
      </c>
      <c r="AK2144" s="4">
        <f>'Enhanced Basket_AUTOLOAD'!Q2144</f>
        <v>0</v>
      </c>
      <c r="AL2144" s="4">
        <f>'Enhanced Basket_AUTOLOAD'!Y2144</f>
        <v>0</v>
      </c>
      <c r="AM2144" s="4" t="e">
        <f t="shared" si="412"/>
        <v>#N/A</v>
      </c>
      <c r="AN2144" s="4" t="str">
        <f t="shared" si="413"/>
        <v>NO</v>
      </c>
      <c r="AO2144" s="4" t="str">
        <f t="shared" si="414"/>
        <v>Cash-in-Lieu</v>
      </c>
    </row>
    <row r="2145" ht="15" customHeight="1" s="4" customFormat="1">
      <c r="A2145" s="4">
        <f>'Enhanced Basket_AUTOLOAD'!H2145</f>
        <v>0</v>
      </c>
      <c r="B2145" s="4" t="str">
        <f t="shared" si="403"/>
        <v>SELL</v>
      </c>
      <c r="C2145" s="4" t="s">
        <v>29</v>
      </c>
      <c r="D2145" s="4" t="str">
        <f t="shared" si="404"/>
        <v>MT</v>
      </c>
      <c r="E2145" s="4" t="str">
        <f t="shared" si="405"/>
      </c>
      <c r="F2145" s="4" t="str">
        <f t="shared" si="406"/>
        <v>CIL LOAD</v>
      </c>
      <c r="G2145" s="4">
        <f t="shared" si="407"/>
        <v>0</v>
      </c>
      <c r="H2145" s="4" t="e">
        <f t="shared" si="408"/>
        <v>#N/A</v>
      </c>
      <c r="I2145" s="4" t="e">
        <f>_xll.BDP(AG2145&amp;" equity","crncy_adj_px_last","eqy_fund_crncy=usd")</f>
        <v>#NAME?</v>
      </c>
      <c r="J2145" s="4" t="str">
        <f t="shared" si="409"/>
      </c>
      <c r="AA2145" s="4">
        <f t="shared" si="410"/>
        <v>0</v>
      </c>
      <c r="AB2145" s="4">
        <f>'Enhanced Basket_AUTOLOAD'!T2145</f>
        <v>0</v>
      </c>
      <c r="AC2145" s="4">
        <f>'Enhanced Basket_AUTOLOAD'!M2145</f>
        <v>0</v>
      </c>
      <c r="AD2145" s="4">
        <f>'Enhanced Basket_AUTOLOAD'!L2145</f>
        <v>0</v>
      </c>
      <c r="AE2145" s="4">
        <f>'Enhanced Basket_AUTOLOAD'!Z2145</f>
        <v>0</v>
      </c>
      <c r="AF2145" s="4">
        <f>'Enhanced Basket_AUTOLOAD'!AB2145</f>
        <v>0</v>
      </c>
      <c r="AG2145" s="4" t="e">
        <f>VLOOKUP(AJ2145,'Ticker Mapping'!$I$3:$M$6706,5,0)</f>
        <v>#N/A</v>
      </c>
      <c r="AH2145" s="4" t="e">
        <f>_xll.BDP(AK2145&amp;" SEDOL","TICKER_AND_EXCH_CODE")</f>
        <v>#NAME?</v>
      </c>
      <c r="AI2145" s="4" t="e">
        <f t="shared" si="411"/>
        <v>#N/A</v>
      </c>
      <c r="AJ2145" s="4">
        <f>'Enhanced Basket_AUTOLOAD'!P2145</f>
        <v>0</v>
      </c>
      <c r="AK2145" s="4">
        <f>'Enhanced Basket_AUTOLOAD'!Q2145</f>
        <v>0</v>
      </c>
      <c r="AL2145" s="4">
        <f>'Enhanced Basket_AUTOLOAD'!Y2145</f>
        <v>0</v>
      </c>
      <c r="AM2145" s="4" t="e">
        <f t="shared" si="412"/>
        <v>#N/A</v>
      </c>
      <c r="AN2145" s="4" t="str">
        <f t="shared" si="413"/>
        <v>NO</v>
      </c>
      <c r="AO2145" s="4" t="str">
        <f t="shared" si="414"/>
        <v>Cash-in-Lieu</v>
      </c>
    </row>
    <row r="2146" ht="15" customHeight="1" s="4" customFormat="1">
      <c r="A2146" s="4">
        <f>'Enhanced Basket_AUTOLOAD'!H2146</f>
        <v>0</v>
      </c>
      <c r="B2146" s="4" t="str">
        <f t="shared" si="403"/>
        <v>SELL</v>
      </c>
      <c r="C2146" s="4" t="s">
        <v>29</v>
      </c>
      <c r="D2146" s="4" t="str">
        <f t="shared" si="404"/>
        <v>MT</v>
      </c>
      <c r="E2146" s="4" t="str">
        <f t="shared" si="405"/>
      </c>
      <c r="F2146" s="4" t="str">
        <f t="shared" si="406"/>
        <v>CIL LOAD</v>
      </c>
      <c r="G2146" s="4">
        <f t="shared" si="407"/>
        <v>0</v>
      </c>
      <c r="H2146" s="4" t="e">
        <f t="shared" si="408"/>
        <v>#N/A</v>
      </c>
      <c r="I2146" s="4" t="e">
        <f>_xll.BDP(AG2146&amp;" equity","crncy_adj_px_last","eqy_fund_crncy=usd")</f>
        <v>#NAME?</v>
      </c>
      <c r="J2146" s="4" t="str">
        <f t="shared" si="409"/>
      </c>
      <c r="AA2146" s="4">
        <f t="shared" si="410"/>
        <v>0</v>
      </c>
      <c r="AB2146" s="4">
        <f>'Enhanced Basket_AUTOLOAD'!T2146</f>
        <v>0</v>
      </c>
      <c r="AC2146" s="4">
        <f>'Enhanced Basket_AUTOLOAD'!M2146</f>
        <v>0</v>
      </c>
      <c r="AD2146" s="4">
        <f>'Enhanced Basket_AUTOLOAD'!L2146</f>
        <v>0</v>
      </c>
      <c r="AE2146" s="4">
        <f>'Enhanced Basket_AUTOLOAD'!Z2146</f>
        <v>0</v>
      </c>
      <c r="AF2146" s="4">
        <f>'Enhanced Basket_AUTOLOAD'!AB2146</f>
        <v>0</v>
      </c>
      <c r="AG2146" s="4" t="e">
        <f>VLOOKUP(AJ2146,'Ticker Mapping'!$I$3:$M$6706,5,0)</f>
        <v>#N/A</v>
      </c>
      <c r="AH2146" s="4" t="e">
        <f>_xll.BDP(AK2146&amp;" SEDOL","TICKER_AND_EXCH_CODE")</f>
        <v>#NAME?</v>
      </c>
      <c r="AI2146" s="4" t="e">
        <f t="shared" si="411"/>
        <v>#N/A</v>
      </c>
      <c r="AJ2146" s="4">
        <f>'Enhanced Basket_AUTOLOAD'!P2146</f>
        <v>0</v>
      </c>
      <c r="AK2146" s="4">
        <f>'Enhanced Basket_AUTOLOAD'!Q2146</f>
        <v>0</v>
      </c>
      <c r="AL2146" s="4">
        <f>'Enhanced Basket_AUTOLOAD'!Y2146</f>
        <v>0</v>
      </c>
      <c r="AM2146" s="4" t="e">
        <f t="shared" si="412"/>
        <v>#N/A</v>
      </c>
      <c r="AN2146" s="4" t="str">
        <f t="shared" si="413"/>
        <v>NO</v>
      </c>
      <c r="AO2146" s="4" t="str">
        <f t="shared" si="414"/>
        <v>Cash-in-Lieu</v>
      </c>
    </row>
    <row r="2147" ht="15" customHeight="1" s="4" customFormat="1">
      <c r="A2147" s="4">
        <f>'Enhanced Basket_AUTOLOAD'!H2147</f>
        <v>0</v>
      </c>
      <c r="B2147" s="4" t="str">
        <f t="shared" si="403"/>
        <v>SELL</v>
      </c>
      <c r="C2147" s="4" t="s">
        <v>29</v>
      </c>
      <c r="D2147" s="4" t="str">
        <f t="shared" si="404"/>
        <v>MT</v>
      </c>
      <c r="E2147" s="4" t="str">
        <f t="shared" si="405"/>
      </c>
      <c r="F2147" s="4" t="str">
        <f t="shared" si="406"/>
        <v>CIL LOAD</v>
      </c>
      <c r="G2147" s="4">
        <f t="shared" si="407"/>
        <v>0</v>
      </c>
      <c r="H2147" s="4" t="e">
        <f t="shared" si="408"/>
        <v>#N/A</v>
      </c>
      <c r="I2147" s="4" t="e">
        <f>_xll.BDP(AG2147&amp;" equity","crncy_adj_px_last","eqy_fund_crncy=usd")</f>
        <v>#NAME?</v>
      </c>
      <c r="J2147" s="4" t="str">
        <f t="shared" si="409"/>
      </c>
      <c r="AA2147" s="4">
        <f t="shared" si="410"/>
        <v>0</v>
      </c>
      <c r="AB2147" s="4">
        <f>'Enhanced Basket_AUTOLOAD'!T2147</f>
        <v>0</v>
      </c>
      <c r="AC2147" s="4">
        <f>'Enhanced Basket_AUTOLOAD'!M2147</f>
        <v>0</v>
      </c>
      <c r="AD2147" s="4">
        <f>'Enhanced Basket_AUTOLOAD'!L2147</f>
        <v>0</v>
      </c>
      <c r="AE2147" s="4">
        <f>'Enhanced Basket_AUTOLOAD'!Z2147</f>
        <v>0</v>
      </c>
      <c r="AF2147" s="4">
        <f>'Enhanced Basket_AUTOLOAD'!AB2147</f>
        <v>0</v>
      </c>
      <c r="AG2147" s="4" t="e">
        <f>VLOOKUP(AJ2147,'Ticker Mapping'!$I$3:$M$6706,5,0)</f>
        <v>#N/A</v>
      </c>
      <c r="AH2147" s="4" t="e">
        <f>_xll.BDP(AK2147&amp;" SEDOL","TICKER_AND_EXCH_CODE")</f>
        <v>#NAME?</v>
      </c>
      <c r="AI2147" s="4" t="e">
        <f t="shared" si="411"/>
        <v>#N/A</v>
      </c>
      <c r="AJ2147" s="4">
        <f>'Enhanced Basket_AUTOLOAD'!P2147</f>
        <v>0</v>
      </c>
      <c r="AK2147" s="4">
        <f>'Enhanced Basket_AUTOLOAD'!Q2147</f>
        <v>0</v>
      </c>
      <c r="AL2147" s="4">
        <f>'Enhanced Basket_AUTOLOAD'!Y2147</f>
        <v>0</v>
      </c>
      <c r="AM2147" s="4" t="e">
        <f t="shared" si="412"/>
        <v>#N/A</v>
      </c>
      <c r="AN2147" s="4" t="str">
        <f t="shared" si="413"/>
        <v>NO</v>
      </c>
      <c r="AO2147" s="4" t="str">
        <f t="shared" si="414"/>
        <v>Cash-in-Lieu</v>
      </c>
    </row>
    <row r="2148" ht="15" customHeight="1" s="4" customFormat="1">
      <c r="A2148" s="4">
        <f>'Enhanced Basket_AUTOLOAD'!H2148</f>
        <v>0</v>
      </c>
      <c r="B2148" s="4" t="str">
        <f t="shared" si="403"/>
        <v>SELL</v>
      </c>
      <c r="C2148" s="4" t="s">
        <v>29</v>
      </c>
      <c r="D2148" s="4" t="str">
        <f t="shared" si="404"/>
        <v>MT</v>
      </c>
      <c r="E2148" s="4" t="str">
        <f t="shared" si="405"/>
      </c>
      <c r="F2148" s="4" t="str">
        <f t="shared" si="406"/>
        <v>CIL LOAD</v>
      </c>
      <c r="G2148" s="4">
        <f t="shared" si="407"/>
        <v>0</v>
      </c>
      <c r="H2148" s="4" t="e">
        <f t="shared" si="408"/>
        <v>#N/A</v>
      </c>
      <c r="I2148" s="4" t="e">
        <f>_xll.BDP(AG2148&amp;" equity","crncy_adj_px_last","eqy_fund_crncy=usd")</f>
        <v>#NAME?</v>
      </c>
      <c r="J2148" s="4" t="str">
        <f t="shared" si="409"/>
      </c>
      <c r="AA2148" s="4">
        <f t="shared" si="410"/>
        <v>0</v>
      </c>
      <c r="AB2148" s="4">
        <f>'Enhanced Basket_AUTOLOAD'!T2148</f>
        <v>0</v>
      </c>
      <c r="AC2148" s="4">
        <f>'Enhanced Basket_AUTOLOAD'!M2148</f>
        <v>0</v>
      </c>
      <c r="AD2148" s="4">
        <f>'Enhanced Basket_AUTOLOAD'!L2148</f>
        <v>0</v>
      </c>
      <c r="AE2148" s="4">
        <f>'Enhanced Basket_AUTOLOAD'!Z2148</f>
        <v>0</v>
      </c>
      <c r="AF2148" s="4">
        <f>'Enhanced Basket_AUTOLOAD'!AB2148</f>
        <v>0</v>
      </c>
      <c r="AG2148" s="4" t="e">
        <f>VLOOKUP(AJ2148,'Ticker Mapping'!$I$3:$M$6706,5,0)</f>
        <v>#N/A</v>
      </c>
      <c r="AH2148" s="4" t="e">
        <f>_xll.BDP(AK2148&amp;" SEDOL","TICKER_AND_EXCH_CODE")</f>
        <v>#NAME?</v>
      </c>
      <c r="AI2148" s="4" t="e">
        <f t="shared" si="411"/>
        <v>#N/A</v>
      </c>
      <c r="AJ2148" s="4">
        <f>'Enhanced Basket_AUTOLOAD'!P2148</f>
        <v>0</v>
      </c>
      <c r="AK2148" s="4">
        <f>'Enhanced Basket_AUTOLOAD'!Q2148</f>
        <v>0</v>
      </c>
      <c r="AL2148" s="4">
        <f>'Enhanced Basket_AUTOLOAD'!Y2148</f>
        <v>0</v>
      </c>
      <c r="AM2148" s="4" t="e">
        <f t="shared" si="412"/>
        <v>#N/A</v>
      </c>
      <c r="AN2148" s="4" t="str">
        <f t="shared" si="413"/>
        <v>NO</v>
      </c>
      <c r="AO2148" s="4" t="str">
        <f t="shared" si="414"/>
        <v>Cash-in-Lieu</v>
      </c>
    </row>
    <row r="2149" ht="15" customHeight="1" s="4" customFormat="1">
      <c r="A2149" s="4">
        <f>'Enhanced Basket_AUTOLOAD'!H2149</f>
        <v>0</v>
      </c>
      <c r="B2149" s="4" t="str">
        <f t="shared" si="403"/>
        <v>SELL</v>
      </c>
      <c r="C2149" s="4" t="s">
        <v>29</v>
      </c>
      <c r="D2149" s="4" t="str">
        <f t="shared" si="404"/>
        <v>MT</v>
      </c>
      <c r="E2149" s="4" t="str">
        <f t="shared" si="405"/>
      </c>
      <c r="F2149" s="4" t="str">
        <f t="shared" si="406"/>
        <v>CIL LOAD</v>
      </c>
      <c r="G2149" s="4">
        <f t="shared" si="407"/>
        <v>0</v>
      </c>
      <c r="H2149" s="4" t="e">
        <f t="shared" si="408"/>
        <v>#N/A</v>
      </c>
      <c r="I2149" s="4" t="e">
        <f>_xll.BDP(AG2149&amp;" equity","crncy_adj_px_last","eqy_fund_crncy=usd")</f>
        <v>#NAME?</v>
      </c>
      <c r="J2149" s="4" t="str">
        <f t="shared" si="409"/>
      </c>
      <c r="AA2149" s="4">
        <f t="shared" si="410"/>
        <v>0</v>
      </c>
      <c r="AB2149" s="4">
        <f>'Enhanced Basket_AUTOLOAD'!T2149</f>
        <v>0</v>
      </c>
      <c r="AC2149" s="4">
        <f>'Enhanced Basket_AUTOLOAD'!M2149</f>
        <v>0</v>
      </c>
      <c r="AD2149" s="4">
        <f>'Enhanced Basket_AUTOLOAD'!L2149</f>
        <v>0</v>
      </c>
      <c r="AE2149" s="4">
        <f>'Enhanced Basket_AUTOLOAD'!Z2149</f>
        <v>0</v>
      </c>
      <c r="AF2149" s="4">
        <f>'Enhanced Basket_AUTOLOAD'!AB2149</f>
        <v>0</v>
      </c>
      <c r="AG2149" s="4" t="e">
        <f>VLOOKUP(AJ2149,'Ticker Mapping'!$I$3:$M$6706,5,0)</f>
        <v>#N/A</v>
      </c>
      <c r="AH2149" s="4" t="e">
        <f>_xll.BDP(AK2149&amp;" SEDOL","TICKER_AND_EXCH_CODE")</f>
        <v>#NAME?</v>
      </c>
      <c r="AI2149" s="4" t="e">
        <f t="shared" si="411"/>
        <v>#N/A</v>
      </c>
      <c r="AJ2149" s="4">
        <f>'Enhanced Basket_AUTOLOAD'!P2149</f>
        <v>0</v>
      </c>
      <c r="AK2149" s="4">
        <f>'Enhanced Basket_AUTOLOAD'!Q2149</f>
        <v>0</v>
      </c>
      <c r="AL2149" s="4">
        <f>'Enhanced Basket_AUTOLOAD'!Y2149</f>
        <v>0</v>
      </c>
      <c r="AM2149" s="4" t="e">
        <f t="shared" si="412"/>
        <v>#N/A</v>
      </c>
      <c r="AN2149" s="4" t="str">
        <f t="shared" si="413"/>
        <v>NO</v>
      </c>
      <c r="AO2149" s="4" t="str">
        <f t="shared" si="414"/>
        <v>Cash-in-Lieu</v>
      </c>
    </row>
    <row r="2150" ht="15" customHeight="1" s="4" customFormat="1">
      <c r="A2150" s="4">
        <f>'Enhanced Basket_AUTOLOAD'!H2150</f>
        <v>0</v>
      </c>
      <c r="B2150" s="4" t="str">
        <f t="shared" si="403"/>
        <v>SELL</v>
      </c>
      <c r="C2150" s="4" t="s">
        <v>29</v>
      </c>
      <c r="D2150" s="4" t="str">
        <f t="shared" si="404"/>
        <v>MT</v>
      </c>
      <c r="E2150" s="4" t="str">
        <f t="shared" si="405"/>
      </c>
      <c r="F2150" s="4" t="str">
        <f t="shared" si="406"/>
        <v>CIL LOAD</v>
      </c>
      <c r="G2150" s="4">
        <f t="shared" si="407"/>
        <v>0</v>
      </c>
      <c r="H2150" s="4" t="e">
        <f t="shared" si="408"/>
        <v>#N/A</v>
      </c>
      <c r="I2150" s="4" t="e">
        <f>_xll.BDP(AG2150&amp;" equity","crncy_adj_px_last","eqy_fund_crncy=usd")</f>
        <v>#NAME?</v>
      </c>
      <c r="J2150" s="4" t="str">
        <f t="shared" si="409"/>
      </c>
      <c r="AA2150" s="4">
        <f t="shared" si="410"/>
        <v>0</v>
      </c>
      <c r="AB2150" s="4">
        <f>'Enhanced Basket_AUTOLOAD'!T2150</f>
        <v>0</v>
      </c>
      <c r="AC2150" s="4">
        <f>'Enhanced Basket_AUTOLOAD'!M2150</f>
        <v>0</v>
      </c>
      <c r="AD2150" s="4">
        <f>'Enhanced Basket_AUTOLOAD'!L2150</f>
        <v>0</v>
      </c>
      <c r="AE2150" s="4">
        <f>'Enhanced Basket_AUTOLOAD'!Z2150</f>
        <v>0</v>
      </c>
      <c r="AF2150" s="4">
        <f>'Enhanced Basket_AUTOLOAD'!AB2150</f>
        <v>0</v>
      </c>
      <c r="AG2150" s="4" t="e">
        <f>VLOOKUP(AJ2150,'Ticker Mapping'!$I$3:$M$6706,5,0)</f>
        <v>#N/A</v>
      </c>
      <c r="AH2150" s="4" t="e">
        <f>_xll.BDP(AK2150&amp;" SEDOL","TICKER_AND_EXCH_CODE")</f>
        <v>#NAME?</v>
      </c>
      <c r="AI2150" s="4" t="e">
        <f t="shared" si="411"/>
        <v>#N/A</v>
      </c>
      <c r="AJ2150" s="4">
        <f>'Enhanced Basket_AUTOLOAD'!P2150</f>
        <v>0</v>
      </c>
      <c r="AK2150" s="4">
        <f>'Enhanced Basket_AUTOLOAD'!Q2150</f>
        <v>0</v>
      </c>
      <c r="AL2150" s="4">
        <f>'Enhanced Basket_AUTOLOAD'!Y2150</f>
        <v>0</v>
      </c>
      <c r="AM2150" s="4" t="e">
        <f t="shared" si="412"/>
        <v>#N/A</v>
      </c>
      <c r="AN2150" s="4" t="str">
        <f t="shared" si="413"/>
        <v>NO</v>
      </c>
      <c r="AO2150" s="4" t="str">
        <f t="shared" si="414"/>
        <v>Cash-in-Lieu</v>
      </c>
    </row>
    <row r="2151" ht="15" customHeight="1" s="4" customFormat="1">
      <c r="A2151" s="4">
        <f>'Enhanced Basket_AUTOLOAD'!H2151</f>
        <v>0</v>
      </c>
      <c r="B2151" s="4" t="str">
        <f t="shared" si="403"/>
        <v>SELL</v>
      </c>
      <c r="C2151" s="4" t="s">
        <v>29</v>
      </c>
      <c r="D2151" s="4" t="str">
        <f t="shared" si="404"/>
        <v>MT</v>
      </c>
      <c r="E2151" s="4" t="str">
        <f t="shared" si="405"/>
      </c>
      <c r="F2151" s="4" t="str">
        <f t="shared" si="406"/>
        <v>CIL LOAD</v>
      </c>
      <c r="G2151" s="4">
        <f t="shared" si="407"/>
        <v>0</v>
      </c>
      <c r="H2151" s="4" t="e">
        <f t="shared" si="408"/>
        <v>#N/A</v>
      </c>
      <c r="I2151" s="4" t="e">
        <f>_xll.BDP(AG2151&amp;" equity","crncy_adj_px_last","eqy_fund_crncy=usd")</f>
        <v>#NAME?</v>
      </c>
      <c r="J2151" s="4" t="str">
        <f t="shared" si="409"/>
      </c>
      <c r="AA2151" s="4">
        <f t="shared" si="410"/>
        <v>0</v>
      </c>
      <c r="AB2151" s="4">
        <f>'Enhanced Basket_AUTOLOAD'!T2151</f>
        <v>0</v>
      </c>
      <c r="AC2151" s="4">
        <f>'Enhanced Basket_AUTOLOAD'!M2151</f>
        <v>0</v>
      </c>
      <c r="AD2151" s="4">
        <f>'Enhanced Basket_AUTOLOAD'!L2151</f>
        <v>0</v>
      </c>
      <c r="AE2151" s="4">
        <f>'Enhanced Basket_AUTOLOAD'!Z2151</f>
        <v>0</v>
      </c>
      <c r="AF2151" s="4">
        <f>'Enhanced Basket_AUTOLOAD'!AB2151</f>
        <v>0</v>
      </c>
      <c r="AG2151" s="4" t="e">
        <f>VLOOKUP(AJ2151,'Ticker Mapping'!$I$3:$M$6706,5,0)</f>
        <v>#N/A</v>
      </c>
      <c r="AH2151" s="4" t="e">
        <f>_xll.BDP(AK2151&amp;" SEDOL","TICKER_AND_EXCH_CODE")</f>
        <v>#NAME?</v>
      </c>
      <c r="AI2151" s="4" t="e">
        <f t="shared" si="411"/>
        <v>#N/A</v>
      </c>
      <c r="AJ2151" s="4">
        <f>'Enhanced Basket_AUTOLOAD'!P2151</f>
        <v>0</v>
      </c>
      <c r="AK2151" s="4">
        <f>'Enhanced Basket_AUTOLOAD'!Q2151</f>
        <v>0</v>
      </c>
      <c r="AL2151" s="4">
        <f>'Enhanced Basket_AUTOLOAD'!Y2151</f>
        <v>0</v>
      </c>
      <c r="AM2151" s="4" t="e">
        <f t="shared" si="412"/>
        <v>#N/A</v>
      </c>
      <c r="AN2151" s="4" t="str">
        <f t="shared" si="413"/>
        <v>NO</v>
      </c>
      <c r="AO2151" s="4" t="str">
        <f t="shared" si="414"/>
        <v>Cash-in-Lieu</v>
      </c>
    </row>
    <row r="2152" ht="15" customHeight="1" s="4" customFormat="1">
      <c r="A2152" s="4">
        <f>'Enhanced Basket_AUTOLOAD'!H2152</f>
        <v>0</v>
      </c>
      <c r="B2152" s="4" t="str">
        <f t="shared" si="403"/>
        <v>SELL</v>
      </c>
      <c r="C2152" s="4" t="s">
        <v>29</v>
      </c>
      <c r="D2152" s="4" t="str">
        <f t="shared" si="404"/>
        <v>MT</v>
      </c>
      <c r="E2152" s="4" t="str">
        <f t="shared" si="405"/>
      </c>
      <c r="F2152" s="4" t="str">
        <f t="shared" si="406"/>
        <v>CIL LOAD</v>
      </c>
      <c r="G2152" s="4">
        <f t="shared" si="407"/>
        <v>0</v>
      </c>
      <c r="H2152" s="4" t="e">
        <f t="shared" si="408"/>
        <v>#N/A</v>
      </c>
      <c r="I2152" s="4" t="e">
        <f>_xll.BDP(AG2152&amp;" equity","crncy_adj_px_last","eqy_fund_crncy=usd")</f>
        <v>#NAME?</v>
      </c>
      <c r="J2152" s="4" t="str">
        <f t="shared" si="409"/>
      </c>
      <c r="AA2152" s="4">
        <f t="shared" si="410"/>
        <v>0</v>
      </c>
      <c r="AB2152" s="4">
        <f>'Enhanced Basket_AUTOLOAD'!T2152</f>
        <v>0</v>
      </c>
      <c r="AC2152" s="4">
        <f>'Enhanced Basket_AUTOLOAD'!M2152</f>
        <v>0</v>
      </c>
      <c r="AD2152" s="4">
        <f>'Enhanced Basket_AUTOLOAD'!L2152</f>
        <v>0</v>
      </c>
      <c r="AE2152" s="4">
        <f>'Enhanced Basket_AUTOLOAD'!Z2152</f>
        <v>0</v>
      </c>
      <c r="AF2152" s="4">
        <f>'Enhanced Basket_AUTOLOAD'!AB2152</f>
        <v>0</v>
      </c>
      <c r="AG2152" s="4" t="e">
        <f>VLOOKUP(AJ2152,'Ticker Mapping'!$I$3:$M$6706,5,0)</f>
        <v>#N/A</v>
      </c>
      <c r="AH2152" s="4" t="e">
        <f>_xll.BDP(AK2152&amp;" SEDOL","TICKER_AND_EXCH_CODE")</f>
        <v>#NAME?</v>
      </c>
      <c r="AI2152" s="4" t="e">
        <f t="shared" si="411"/>
        <v>#N/A</v>
      </c>
      <c r="AJ2152" s="4">
        <f>'Enhanced Basket_AUTOLOAD'!P2152</f>
        <v>0</v>
      </c>
      <c r="AK2152" s="4">
        <f>'Enhanced Basket_AUTOLOAD'!Q2152</f>
        <v>0</v>
      </c>
      <c r="AL2152" s="4">
        <f>'Enhanced Basket_AUTOLOAD'!Y2152</f>
        <v>0</v>
      </c>
      <c r="AM2152" s="4" t="e">
        <f t="shared" si="412"/>
        <v>#N/A</v>
      </c>
      <c r="AN2152" s="4" t="str">
        <f t="shared" si="413"/>
        <v>NO</v>
      </c>
      <c r="AO2152" s="4" t="str">
        <f t="shared" si="414"/>
        <v>Cash-in-Lieu</v>
      </c>
    </row>
    <row r="2153" ht="15" customHeight="1" s="4" customFormat="1">
      <c r="A2153" s="4">
        <f>'Enhanced Basket_AUTOLOAD'!H2153</f>
        <v>0</v>
      </c>
      <c r="B2153" s="4" t="str">
        <f t="shared" si="403"/>
        <v>SELL</v>
      </c>
      <c r="C2153" s="4" t="s">
        <v>29</v>
      </c>
      <c r="D2153" s="4" t="str">
        <f t="shared" si="404"/>
        <v>MT</v>
      </c>
      <c r="E2153" s="4" t="str">
        <f t="shared" si="405"/>
      </c>
      <c r="F2153" s="4" t="str">
        <f t="shared" si="406"/>
        <v>CIL LOAD</v>
      </c>
      <c r="G2153" s="4">
        <f t="shared" si="407"/>
        <v>0</v>
      </c>
      <c r="H2153" s="4" t="e">
        <f t="shared" si="408"/>
        <v>#N/A</v>
      </c>
      <c r="I2153" s="4" t="e">
        <f>_xll.BDP(AG2153&amp;" equity","crncy_adj_px_last","eqy_fund_crncy=usd")</f>
        <v>#NAME?</v>
      </c>
      <c r="J2153" s="4" t="str">
        <f t="shared" si="409"/>
      </c>
      <c r="AA2153" s="4">
        <f t="shared" si="410"/>
        <v>0</v>
      </c>
      <c r="AB2153" s="4">
        <f>'Enhanced Basket_AUTOLOAD'!T2153</f>
        <v>0</v>
      </c>
      <c r="AC2153" s="4">
        <f>'Enhanced Basket_AUTOLOAD'!M2153</f>
        <v>0</v>
      </c>
      <c r="AD2153" s="4">
        <f>'Enhanced Basket_AUTOLOAD'!L2153</f>
        <v>0</v>
      </c>
      <c r="AE2153" s="4">
        <f>'Enhanced Basket_AUTOLOAD'!Z2153</f>
        <v>0</v>
      </c>
      <c r="AF2153" s="4">
        <f>'Enhanced Basket_AUTOLOAD'!AB2153</f>
        <v>0</v>
      </c>
      <c r="AG2153" s="4" t="e">
        <f>VLOOKUP(AJ2153,'Ticker Mapping'!$I$3:$M$6706,5,0)</f>
        <v>#N/A</v>
      </c>
      <c r="AH2153" s="4" t="e">
        <f>_xll.BDP(AK2153&amp;" SEDOL","TICKER_AND_EXCH_CODE")</f>
        <v>#NAME?</v>
      </c>
      <c r="AI2153" s="4" t="e">
        <f t="shared" si="411"/>
        <v>#N/A</v>
      </c>
      <c r="AJ2153" s="4">
        <f>'Enhanced Basket_AUTOLOAD'!P2153</f>
        <v>0</v>
      </c>
      <c r="AK2153" s="4">
        <f>'Enhanced Basket_AUTOLOAD'!Q2153</f>
        <v>0</v>
      </c>
      <c r="AL2153" s="4">
        <f>'Enhanced Basket_AUTOLOAD'!Y2153</f>
        <v>0</v>
      </c>
      <c r="AM2153" s="4" t="e">
        <f t="shared" si="412"/>
        <v>#N/A</v>
      </c>
      <c r="AN2153" s="4" t="str">
        <f t="shared" si="413"/>
        <v>NO</v>
      </c>
      <c r="AO2153" s="4" t="str">
        <f t="shared" si="414"/>
        <v>Cash-in-Lieu</v>
      </c>
    </row>
    <row r="2154" ht="15" customHeight="1" s="4" customFormat="1">
      <c r="A2154" s="4">
        <f>'Enhanced Basket_AUTOLOAD'!H2154</f>
        <v>0</v>
      </c>
      <c r="B2154" s="4" t="str">
        <f t="shared" si="403"/>
        <v>SELL</v>
      </c>
      <c r="C2154" s="4" t="s">
        <v>29</v>
      </c>
      <c r="D2154" s="4" t="str">
        <f t="shared" si="404"/>
        <v>MT</v>
      </c>
      <c r="E2154" s="4" t="str">
        <f t="shared" si="405"/>
      </c>
      <c r="F2154" s="4" t="str">
        <f t="shared" si="406"/>
        <v>CIL LOAD</v>
      </c>
      <c r="G2154" s="4">
        <f t="shared" si="407"/>
        <v>0</v>
      </c>
      <c r="H2154" s="4" t="e">
        <f t="shared" si="408"/>
        <v>#N/A</v>
      </c>
      <c r="I2154" s="4" t="e">
        <f>_xll.BDP(AG2154&amp;" equity","crncy_adj_px_last","eqy_fund_crncy=usd")</f>
        <v>#NAME?</v>
      </c>
      <c r="J2154" s="4" t="str">
        <f t="shared" si="409"/>
      </c>
      <c r="AA2154" s="4">
        <f t="shared" si="410"/>
        <v>0</v>
      </c>
      <c r="AB2154" s="4">
        <f>'Enhanced Basket_AUTOLOAD'!T2154</f>
        <v>0</v>
      </c>
      <c r="AC2154" s="4">
        <f>'Enhanced Basket_AUTOLOAD'!M2154</f>
        <v>0</v>
      </c>
      <c r="AD2154" s="4">
        <f>'Enhanced Basket_AUTOLOAD'!L2154</f>
        <v>0</v>
      </c>
      <c r="AE2154" s="4">
        <f>'Enhanced Basket_AUTOLOAD'!Z2154</f>
        <v>0</v>
      </c>
      <c r="AF2154" s="4">
        <f>'Enhanced Basket_AUTOLOAD'!AB2154</f>
        <v>0</v>
      </c>
      <c r="AG2154" s="4" t="e">
        <f>VLOOKUP(AJ2154,'Ticker Mapping'!$I$3:$M$6706,5,0)</f>
        <v>#N/A</v>
      </c>
      <c r="AH2154" s="4" t="e">
        <f>_xll.BDP(AK2154&amp;" SEDOL","TICKER_AND_EXCH_CODE")</f>
        <v>#NAME?</v>
      </c>
      <c r="AI2154" s="4" t="e">
        <f t="shared" si="411"/>
        <v>#N/A</v>
      </c>
      <c r="AJ2154" s="4">
        <f>'Enhanced Basket_AUTOLOAD'!P2154</f>
        <v>0</v>
      </c>
      <c r="AK2154" s="4">
        <f>'Enhanced Basket_AUTOLOAD'!Q2154</f>
        <v>0</v>
      </c>
      <c r="AL2154" s="4">
        <f>'Enhanced Basket_AUTOLOAD'!Y2154</f>
        <v>0</v>
      </c>
      <c r="AM2154" s="4" t="e">
        <f t="shared" si="412"/>
        <v>#N/A</v>
      </c>
      <c r="AN2154" s="4" t="str">
        <f t="shared" si="413"/>
        <v>NO</v>
      </c>
      <c r="AO2154" s="4" t="str">
        <f t="shared" si="414"/>
        <v>Cash-in-Lieu</v>
      </c>
    </row>
    <row r="2155" ht="15" customHeight="1" s="4" customFormat="1">
      <c r="A2155" s="4">
        <f>'Enhanced Basket_AUTOLOAD'!H2155</f>
        <v>0</v>
      </c>
      <c r="B2155" s="4" t="str">
        <f t="shared" si="403"/>
        <v>SELL</v>
      </c>
      <c r="C2155" s="4" t="s">
        <v>29</v>
      </c>
      <c r="D2155" s="4" t="str">
        <f t="shared" si="404"/>
        <v>MT</v>
      </c>
      <c r="E2155" s="4" t="str">
        <f t="shared" si="405"/>
      </c>
      <c r="F2155" s="4" t="str">
        <f t="shared" si="406"/>
        <v>CIL LOAD</v>
      </c>
      <c r="G2155" s="4">
        <f t="shared" si="407"/>
        <v>0</v>
      </c>
      <c r="H2155" s="4" t="e">
        <f t="shared" si="408"/>
        <v>#N/A</v>
      </c>
      <c r="I2155" s="4" t="e">
        <f>_xll.BDP(AG2155&amp;" equity","crncy_adj_px_last","eqy_fund_crncy=usd")</f>
        <v>#NAME?</v>
      </c>
      <c r="J2155" s="4" t="str">
        <f t="shared" si="409"/>
      </c>
      <c r="AA2155" s="4">
        <f t="shared" si="410"/>
        <v>0</v>
      </c>
      <c r="AB2155" s="4">
        <f>'Enhanced Basket_AUTOLOAD'!T2155</f>
        <v>0</v>
      </c>
      <c r="AC2155" s="4">
        <f>'Enhanced Basket_AUTOLOAD'!M2155</f>
        <v>0</v>
      </c>
      <c r="AD2155" s="4">
        <f>'Enhanced Basket_AUTOLOAD'!L2155</f>
        <v>0</v>
      </c>
      <c r="AE2155" s="4">
        <f>'Enhanced Basket_AUTOLOAD'!Z2155</f>
        <v>0</v>
      </c>
      <c r="AF2155" s="4">
        <f>'Enhanced Basket_AUTOLOAD'!AB2155</f>
        <v>0</v>
      </c>
      <c r="AG2155" s="4" t="e">
        <f>VLOOKUP(AJ2155,'Ticker Mapping'!$I$3:$M$6706,5,0)</f>
        <v>#N/A</v>
      </c>
      <c r="AH2155" s="4" t="e">
        <f>_xll.BDP(AK2155&amp;" SEDOL","TICKER_AND_EXCH_CODE")</f>
        <v>#NAME?</v>
      </c>
      <c r="AI2155" s="4" t="e">
        <f t="shared" si="411"/>
        <v>#N/A</v>
      </c>
      <c r="AJ2155" s="4">
        <f>'Enhanced Basket_AUTOLOAD'!P2155</f>
        <v>0</v>
      </c>
      <c r="AK2155" s="4">
        <f>'Enhanced Basket_AUTOLOAD'!Q2155</f>
        <v>0</v>
      </c>
      <c r="AL2155" s="4">
        <f>'Enhanced Basket_AUTOLOAD'!Y2155</f>
        <v>0</v>
      </c>
      <c r="AM2155" s="4" t="e">
        <f t="shared" si="412"/>
        <v>#N/A</v>
      </c>
      <c r="AN2155" s="4" t="str">
        <f t="shared" si="413"/>
        <v>NO</v>
      </c>
      <c r="AO2155" s="4" t="str">
        <f t="shared" si="414"/>
        <v>Cash-in-Lieu</v>
      </c>
    </row>
    <row r="2156" ht="15" customHeight="1" s="4" customFormat="1">
      <c r="A2156" s="4">
        <f>'Enhanced Basket_AUTOLOAD'!H2156</f>
        <v>0</v>
      </c>
      <c r="B2156" s="4" t="str">
        <f t="shared" si="403"/>
        <v>SELL</v>
      </c>
      <c r="C2156" s="4" t="s">
        <v>29</v>
      </c>
      <c r="D2156" s="4" t="str">
        <f t="shared" si="404"/>
        <v>MT</v>
      </c>
      <c r="E2156" s="4" t="str">
        <f t="shared" si="405"/>
      </c>
      <c r="F2156" s="4" t="str">
        <f t="shared" si="406"/>
        <v>CIL LOAD</v>
      </c>
      <c r="G2156" s="4">
        <f t="shared" si="407"/>
        <v>0</v>
      </c>
      <c r="H2156" s="4" t="e">
        <f t="shared" si="408"/>
        <v>#N/A</v>
      </c>
      <c r="I2156" s="4" t="e">
        <f>_xll.BDP(AG2156&amp;" equity","crncy_adj_px_last","eqy_fund_crncy=usd")</f>
        <v>#NAME?</v>
      </c>
      <c r="J2156" s="4" t="str">
        <f t="shared" si="409"/>
      </c>
      <c r="AA2156" s="4">
        <f t="shared" si="410"/>
        <v>0</v>
      </c>
      <c r="AB2156" s="4">
        <f>'Enhanced Basket_AUTOLOAD'!T2156</f>
        <v>0</v>
      </c>
      <c r="AC2156" s="4">
        <f>'Enhanced Basket_AUTOLOAD'!M2156</f>
        <v>0</v>
      </c>
      <c r="AD2156" s="4">
        <f>'Enhanced Basket_AUTOLOAD'!L2156</f>
        <v>0</v>
      </c>
      <c r="AE2156" s="4">
        <f>'Enhanced Basket_AUTOLOAD'!Z2156</f>
        <v>0</v>
      </c>
      <c r="AF2156" s="4">
        <f>'Enhanced Basket_AUTOLOAD'!AB2156</f>
        <v>0</v>
      </c>
      <c r="AG2156" s="4" t="e">
        <f>VLOOKUP(AJ2156,'Ticker Mapping'!$I$3:$M$6706,5,0)</f>
        <v>#N/A</v>
      </c>
      <c r="AH2156" s="4" t="e">
        <f>_xll.BDP(AK2156&amp;" SEDOL","TICKER_AND_EXCH_CODE")</f>
        <v>#NAME?</v>
      </c>
      <c r="AI2156" s="4" t="e">
        <f t="shared" si="411"/>
        <v>#N/A</v>
      </c>
      <c r="AJ2156" s="4">
        <f>'Enhanced Basket_AUTOLOAD'!P2156</f>
        <v>0</v>
      </c>
      <c r="AK2156" s="4">
        <f>'Enhanced Basket_AUTOLOAD'!Q2156</f>
        <v>0</v>
      </c>
      <c r="AL2156" s="4">
        <f>'Enhanced Basket_AUTOLOAD'!Y2156</f>
        <v>0</v>
      </c>
      <c r="AM2156" s="4" t="e">
        <f t="shared" si="412"/>
        <v>#N/A</v>
      </c>
      <c r="AN2156" s="4" t="str">
        <f t="shared" si="413"/>
        <v>NO</v>
      </c>
      <c r="AO2156" s="4" t="str">
        <f t="shared" si="414"/>
        <v>Cash-in-Lieu</v>
      </c>
    </row>
    <row r="2157" ht="15" customHeight="1" s="4" customFormat="1">
      <c r="A2157" s="4">
        <f>'Enhanced Basket_AUTOLOAD'!H2157</f>
        <v>0</v>
      </c>
      <c r="B2157" s="4" t="str">
        <f t="shared" si="403"/>
        <v>SELL</v>
      </c>
      <c r="C2157" s="4" t="s">
        <v>29</v>
      </c>
      <c r="D2157" s="4" t="str">
        <f t="shared" si="404"/>
        <v>MT</v>
      </c>
      <c r="E2157" s="4" t="str">
        <f t="shared" si="405"/>
      </c>
      <c r="F2157" s="4" t="str">
        <f t="shared" si="406"/>
        <v>CIL LOAD</v>
      </c>
      <c r="G2157" s="4">
        <f t="shared" si="407"/>
        <v>0</v>
      </c>
      <c r="H2157" s="4" t="e">
        <f t="shared" si="408"/>
        <v>#N/A</v>
      </c>
      <c r="I2157" s="4" t="e">
        <f>_xll.BDP(AG2157&amp;" equity","crncy_adj_px_last","eqy_fund_crncy=usd")</f>
        <v>#NAME?</v>
      </c>
      <c r="J2157" s="4" t="str">
        <f t="shared" si="409"/>
      </c>
      <c r="AA2157" s="4">
        <f t="shared" si="410"/>
        <v>0</v>
      </c>
      <c r="AB2157" s="4">
        <f>'Enhanced Basket_AUTOLOAD'!T2157</f>
        <v>0</v>
      </c>
      <c r="AC2157" s="4">
        <f>'Enhanced Basket_AUTOLOAD'!M2157</f>
        <v>0</v>
      </c>
      <c r="AD2157" s="4">
        <f>'Enhanced Basket_AUTOLOAD'!L2157</f>
        <v>0</v>
      </c>
      <c r="AE2157" s="4">
        <f>'Enhanced Basket_AUTOLOAD'!Z2157</f>
        <v>0</v>
      </c>
      <c r="AF2157" s="4">
        <f>'Enhanced Basket_AUTOLOAD'!AB2157</f>
        <v>0</v>
      </c>
      <c r="AG2157" s="4" t="e">
        <f>VLOOKUP(AJ2157,'Ticker Mapping'!$I$3:$M$6706,5,0)</f>
        <v>#N/A</v>
      </c>
      <c r="AH2157" s="4" t="e">
        <f>_xll.BDP(AK2157&amp;" SEDOL","TICKER_AND_EXCH_CODE")</f>
        <v>#NAME?</v>
      </c>
      <c r="AI2157" s="4" t="e">
        <f t="shared" si="411"/>
        <v>#N/A</v>
      </c>
      <c r="AJ2157" s="4">
        <f>'Enhanced Basket_AUTOLOAD'!P2157</f>
        <v>0</v>
      </c>
      <c r="AK2157" s="4">
        <f>'Enhanced Basket_AUTOLOAD'!Q2157</f>
        <v>0</v>
      </c>
      <c r="AL2157" s="4">
        <f>'Enhanced Basket_AUTOLOAD'!Y2157</f>
        <v>0</v>
      </c>
      <c r="AM2157" s="4" t="e">
        <f t="shared" si="412"/>
        <v>#N/A</v>
      </c>
      <c r="AN2157" s="4" t="str">
        <f t="shared" si="413"/>
        <v>NO</v>
      </c>
      <c r="AO2157" s="4" t="str">
        <f t="shared" si="414"/>
        <v>Cash-in-Lieu</v>
      </c>
    </row>
    <row r="2158" ht="15" customHeight="1" s="4" customFormat="1">
      <c r="A2158" s="4">
        <f>'Enhanced Basket_AUTOLOAD'!H2158</f>
        <v>0</v>
      </c>
      <c r="B2158" s="4" t="str">
        <f t="shared" si="403"/>
        <v>SELL</v>
      </c>
      <c r="C2158" s="4" t="s">
        <v>29</v>
      </c>
      <c r="D2158" s="4" t="str">
        <f t="shared" si="404"/>
        <v>MT</v>
      </c>
      <c r="E2158" s="4" t="str">
        <f t="shared" si="405"/>
      </c>
      <c r="F2158" s="4" t="str">
        <f t="shared" si="406"/>
        <v>CIL LOAD</v>
      </c>
      <c r="G2158" s="4">
        <f t="shared" si="407"/>
        <v>0</v>
      </c>
      <c r="H2158" s="4" t="e">
        <f t="shared" si="408"/>
        <v>#N/A</v>
      </c>
      <c r="I2158" s="4" t="e">
        <f>_xll.BDP(AG2158&amp;" equity","crncy_adj_px_last","eqy_fund_crncy=usd")</f>
        <v>#NAME?</v>
      </c>
      <c r="J2158" s="4" t="str">
        <f t="shared" si="409"/>
      </c>
      <c r="AA2158" s="4">
        <f t="shared" si="410"/>
        <v>0</v>
      </c>
      <c r="AB2158" s="4">
        <f>'Enhanced Basket_AUTOLOAD'!T2158</f>
        <v>0</v>
      </c>
      <c r="AC2158" s="4">
        <f>'Enhanced Basket_AUTOLOAD'!M2158</f>
        <v>0</v>
      </c>
      <c r="AD2158" s="4">
        <f>'Enhanced Basket_AUTOLOAD'!L2158</f>
        <v>0</v>
      </c>
      <c r="AE2158" s="4">
        <f>'Enhanced Basket_AUTOLOAD'!Z2158</f>
        <v>0</v>
      </c>
      <c r="AF2158" s="4">
        <f>'Enhanced Basket_AUTOLOAD'!AB2158</f>
        <v>0</v>
      </c>
      <c r="AG2158" s="4" t="e">
        <f>VLOOKUP(AJ2158,'Ticker Mapping'!$I$3:$M$6706,5,0)</f>
        <v>#N/A</v>
      </c>
      <c r="AH2158" s="4" t="e">
        <f>_xll.BDP(AK2158&amp;" SEDOL","TICKER_AND_EXCH_CODE")</f>
        <v>#NAME?</v>
      </c>
      <c r="AI2158" s="4" t="e">
        <f t="shared" si="411"/>
        <v>#N/A</v>
      </c>
      <c r="AJ2158" s="4">
        <f>'Enhanced Basket_AUTOLOAD'!P2158</f>
        <v>0</v>
      </c>
      <c r="AK2158" s="4">
        <f>'Enhanced Basket_AUTOLOAD'!Q2158</f>
        <v>0</v>
      </c>
      <c r="AL2158" s="4">
        <f>'Enhanced Basket_AUTOLOAD'!Y2158</f>
        <v>0</v>
      </c>
      <c r="AM2158" s="4" t="e">
        <f t="shared" si="412"/>
        <v>#N/A</v>
      </c>
      <c r="AN2158" s="4" t="str">
        <f t="shared" si="413"/>
        <v>NO</v>
      </c>
      <c r="AO2158" s="4" t="str">
        <f t="shared" si="414"/>
        <v>Cash-in-Lieu</v>
      </c>
    </row>
    <row r="2159" ht="15" customHeight="1" s="4" customFormat="1">
      <c r="A2159" s="4">
        <f>'Enhanced Basket_AUTOLOAD'!H2159</f>
        <v>0</v>
      </c>
      <c r="B2159" s="4" t="str">
        <f t="shared" si="403"/>
        <v>SELL</v>
      </c>
      <c r="C2159" s="4" t="s">
        <v>29</v>
      </c>
      <c r="D2159" s="4" t="str">
        <f t="shared" si="404"/>
        <v>MT</v>
      </c>
      <c r="E2159" s="4" t="str">
        <f t="shared" si="405"/>
      </c>
      <c r="F2159" s="4" t="str">
        <f t="shared" si="406"/>
        <v>CIL LOAD</v>
      </c>
      <c r="G2159" s="4">
        <f t="shared" si="407"/>
        <v>0</v>
      </c>
      <c r="H2159" s="4" t="e">
        <f t="shared" si="408"/>
        <v>#N/A</v>
      </c>
      <c r="I2159" s="4" t="e">
        <f>_xll.BDP(AG2159&amp;" equity","crncy_adj_px_last","eqy_fund_crncy=usd")</f>
        <v>#NAME?</v>
      </c>
      <c r="J2159" s="4" t="str">
        <f t="shared" si="409"/>
      </c>
      <c r="AA2159" s="4">
        <f t="shared" si="410"/>
        <v>0</v>
      </c>
      <c r="AB2159" s="4">
        <f>'Enhanced Basket_AUTOLOAD'!T2159</f>
        <v>0</v>
      </c>
      <c r="AC2159" s="4">
        <f>'Enhanced Basket_AUTOLOAD'!M2159</f>
        <v>0</v>
      </c>
      <c r="AD2159" s="4">
        <f>'Enhanced Basket_AUTOLOAD'!L2159</f>
        <v>0</v>
      </c>
      <c r="AE2159" s="4">
        <f>'Enhanced Basket_AUTOLOAD'!Z2159</f>
        <v>0</v>
      </c>
      <c r="AF2159" s="4">
        <f>'Enhanced Basket_AUTOLOAD'!AB2159</f>
        <v>0</v>
      </c>
      <c r="AG2159" s="4" t="e">
        <f>VLOOKUP(AJ2159,'Ticker Mapping'!$I$3:$M$6706,5,0)</f>
        <v>#N/A</v>
      </c>
      <c r="AH2159" s="4" t="e">
        <f>_xll.BDP(AK2159&amp;" SEDOL","TICKER_AND_EXCH_CODE")</f>
        <v>#NAME?</v>
      </c>
      <c r="AI2159" s="4" t="e">
        <f t="shared" si="411"/>
        <v>#N/A</v>
      </c>
      <c r="AJ2159" s="4">
        <f>'Enhanced Basket_AUTOLOAD'!P2159</f>
        <v>0</v>
      </c>
      <c r="AK2159" s="4">
        <f>'Enhanced Basket_AUTOLOAD'!Q2159</f>
        <v>0</v>
      </c>
      <c r="AL2159" s="4">
        <f>'Enhanced Basket_AUTOLOAD'!Y2159</f>
        <v>0</v>
      </c>
      <c r="AM2159" s="4" t="e">
        <f t="shared" si="412"/>
        <v>#N/A</v>
      </c>
      <c r="AN2159" s="4" t="str">
        <f t="shared" si="413"/>
        <v>NO</v>
      </c>
      <c r="AO2159" s="4" t="str">
        <f t="shared" si="414"/>
        <v>Cash-in-Lieu</v>
      </c>
    </row>
    <row r="2160" ht="15" customHeight="1" s="4" customFormat="1">
      <c r="A2160" s="4">
        <f>'Enhanced Basket_AUTOLOAD'!H2160</f>
        <v>0</v>
      </c>
      <c r="B2160" s="4" t="str">
        <f t="shared" si="403"/>
        <v>SELL</v>
      </c>
      <c r="C2160" s="4" t="s">
        <v>29</v>
      </c>
      <c r="D2160" s="4" t="str">
        <f t="shared" si="404"/>
        <v>MT</v>
      </c>
      <c r="E2160" s="4" t="str">
        <f t="shared" si="405"/>
      </c>
      <c r="F2160" s="4" t="str">
        <f t="shared" si="406"/>
        <v>CIL LOAD</v>
      </c>
      <c r="G2160" s="4">
        <f t="shared" si="407"/>
        <v>0</v>
      </c>
      <c r="H2160" s="4" t="e">
        <f t="shared" si="408"/>
        <v>#N/A</v>
      </c>
      <c r="I2160" s="4" t="e">
        <f>_xll.BDP(AG2160&amp;" equity","crncy_adj_px_last","eqy_fund_crncy=usd")</f>
        <v>#NAME?</v>
      </c>
      <c r="J2160" s="4" t="str">
        <f t="shared" si="409"/>
      </c>
      <c r="AA2160" s="4">
        <f t="shared" si="410"/>
        <v>0</v>
      </c>
      <c r="AB2160" s="4">
        <f>'Enhanced Basket_AUTOLOAD'!T2160</f>
        <v>0</v>
      </c>
      <c r="AC2160" s="4">
        <f>'Enhanced Basket_AUTOLOAD'!M2160</f>
        <v>0</v>
      </c>
      <c r="AD2160" s="4">
        <f>'Enhanced Basket_AUTOLOAD'!L2160</f>
        <v>0</v>
      </c>
      <c r="AE2160" s="4">
        <f>'Enhanced Basket_AUTOLOAD'!Z2160</f>
        <v>0</v>
      </c>
      <c r="AF2160" s="4">
        <f>'Enhanced Basket_AUTOLOAD'!AB2160</f>
        <v>0</v>
      </c>
      <c r="AG2160" s="4" t="e">
        <f>VLOOKUP(AJ2160,'Ticker Mapping'!$I$3:$M$6706,5,0)</f>
        <v>#N/A</v>
      </c>
      <c r="AH2160" s="4" t="e">
        <f>_xll.BDP(AK2160&amp;" SEDOL","TICKER_AND_EXCH_CODE")</f>
        <v>#NAME?</v>
      </c>
      <c r="AI2160" s="4" t="e">
        <f t="shared" si="411"/>
        <v>#N/A</v>
      </c>
      <c r="AJ2160" s="4">
        <f>'Enhanced Basket_AUTOLOAD'!P2160</f>
        <v>0</v>
      </c>
      <c r="AK2160" s="4">
        <f>'Enhanced Basket_AUTOLOAD'!Q2160</f>
        <v>0</v>
      </c>
      <c r="AL2160" s="4">
        <f>'Enhanced Basket_AUTOLOAD'!Y2160</f>
        <v>0</v>
      </c>
      <c r="AM2160" s="4" t="e">
        <f t="shared" si="412"/>
        <v>#N/A</v>
      </c>
      <c r="AN2160" s="4" t="str">
        <f t="shared" si="413"/>
        <v>NO</v>
      </c>
      <c r="AO2160" s="4" t="str">
        <f t="shared" si="414"/>
        <v>Cash-in-Lieu</v>
      </c>
    </row>
    <row r="2161" ht="15" customHeight="1" s="4" customFormat="1">
      <c r="A2161" s="4">
        <f>'Enhanced Basket_AUTOLOAD'!H2161</f>
        <v>0</v>
      </c>
      <c r="B2161" s="4" t="str">
        <f t="shared" si="403"/>
        <v>SELL</v>
      </c>
      <c r="C2161" s="4" t="s">
        <v>29</v>
      </c>
      <c r="D2161" s="4" t="str">
        <f t="shared" si="404"/>
        <v>MT</v>
      </c>
      <c r="E2161" s="4" t="str">
        <f t="shared" si="405"/>
      </c>
      <c r="F2161" s="4" t="str">
        <f t="shared" si="406"/>
        <v>CIL LOAD</v>
      </c>
      <c r="G2161" s="4">
        <f t="shared" si="407"/>
        <v>0</v>
      </c>
      <c r="H2161" s="4" t="e">
        <f t="shared" si="408"/>
        <v>#N/A</v>
      </c>
      <c r="I2161" s="4" t="e">
        <f>_xll.BDP(AG2161&amp;" equity","crncy_adj_px_last","eqy_fund_crncy=usd")</f>
        <v>#NAME?</v>
      </c>
      <c r="J2161" s="4" t="str">
        <f t="shared" si="409"/>
      </c>
      <c r="AA2161" s="4">
        <f t="shared" si="410"/>
        <v>0</v>
      </c>
      <c r="AB2161" s="4">
        <f>'Enhanced Basket_AUTOLOAD'!T2161</f>
        <v>0</v>
      </c>
      <c r="AC2161" s="4">
        <f>'Enhanced Basket_AUTOLOAD'!M2161</f>
        <v>0</v>
      </c>
      <c r="AD2161" s="4">
        <f>'Enhanced Basket_AUTOLOAD'!L2161</f>
        <v>0</v>
      </c>
      <c r="AE2161" s="4">
        <f>'Enhanced Basket_AUTOLOAD'!Z2161</f>
        <v>0</v>
      </c>
      <c r="AF2161" s="4">
        <f>'Enhanced Basket_AUTOLOAD'!AB2161</f>
        <v>0</v>
      </c>
      <c r="AG2161" s="4" t="e">
        <f>VLOOKUP(AJ2161,'Ticker Mapping'!$I$3:$M$6706,5,0)</f>
        <v>#N/A</v>
      </c>
      <c r="AH2161" s="4" t="e">
        <f>_xll.BDP(AK2161&amp;" SEDOL","TICKER_AND_EXCH_CODE")</f>
        <v>#NAME?</v>
      </c>
      <c r="AI2161" s="4" t="e">
        <f t="shared" si="411"/>
        <v>#N/A</v>
      </c>
      <c r="AJ2161" s="4">
        <f>'Enhanced Basket_AUTOLOAD'!P2161</f>
        <v>0</v>
      </c>
      <c r="AK2161" s="4">
        <f>'Enhanced Basket_AUTOLOAD'!Q2161</f>
        <v>0</v>
      </c>
      <c r="AL2161" s="4">
        <f>'Enhanced Basket_AUTOLOAD'!Y2161</f>
        <v>0</v>
      </c>
      <c r="AM2161" s="4" t="e">
        <f t="shared" si="412"/>
        <v>#N/A</v>
      </c>
      <c r="AN2161" s="4" t="str">
        <f t="shared" si="413"/>
        <v>NO</v>
      </c>
      <c r="AO2161" s="4" t="str">
        <f t="shared" si="414"/>
        <v>Cash-in-Lieu</v>
      </c>
    </row>
    <row r="2162" ht="15" customHeight="1" s="4" customFormat="1">
      <c r="A2162" s="4">
        <f>'Enhanced Basket_AUTOLOAD'!H2162</f>
        <v>0</v>
      </c>
      <c r="B2162" s="4" t="str">
        <f t="shared" si="403"/>
        <v>SELL</v>
      </c>
      <c r="C2162" s="4" t="s">
        <v>29</v>
      </c>
      <c r="D2162" s="4" t="str">
        <f t="shared" si="404"/>
        <v>MT</v>
      </c>
      <c r="E2162" s="4" t="str">
        <f t="shared" si="405"/>
      </c>
      <c r="F2162" s="4" t="str">
        <f t="shared" si="406"/>
        <v>CIL LOAD</v>
      </c>
      <c r="G2162" s="4">
        <f t="shared" si="407"/>
        <v>0</v>
      </c>
      <c r="H2162" s="4" t="e">
        <f t="shared" si="408"/>
        <v>#N/A</v>
      </c>
      <c r="I2162" s="4" t="e">
        <f>_xll.BDP(AG2162&amp;" equity","crncy_adj_px_last","eqy_fund_crncy=usd")</f>
        <v>#NAME?</v>
      </c>
      <c r="J2162" s="4" t="str">
        <f t="shared" si="409"/>
      </c>
      <c r="AA2162" s="4">
        <f t="shared" si="410"/>
        <v>0</v>
      </c>
      <c r="AB2162" s="4">
        <f>'Enhanced Basket_AUTOLOAD'!T2162</f>
        <v>0</v>
      </c>
      <c r="AC2162" s="4">
        <f>'Enhanced Basket_AUTOLOAD'!M2162</f>
        <v>0</v>
      </c>
      <c r="AD2162" s="4">
        <f>'Enhanced Basket_AUTOLOAD'!L2162</f>
        <v>0</v>
      </c>
      <c r="AE2162" s="4">
        <f>'Enhanced Basket_AUTOLOAD'!Z2162</f>
        <v>0</v>
      </c>
      <c r="AF2162" s="4">
        <f>'Enhanced Basket_AUTOLOAD'!AB2162</f>
        <v>0</v>
      </c>
      <c r="AG2162" s="4" t="e">
        <f>VLOOKUP(AJ2162,'Ticker Mapping'!$I$3:$M$6706,5,0)</f>
        <v>#N/A</v>
      </c>
      <c r="AH2162" s="4" t="e">
        <f>_xll.BDP(AK2162&amp;" SEDOL","TICKER_AND_EXCH_CODE")</f>
        <v>#NAME?</v>
      </c>
      <c r="AI2162" s="4" t="e">
        <f t="shared" si="411"/>
        <v>#N/A</v>
      </c>
      <c r="AJ2162" s="4">
        <f>'Enhanced Basket_AUTOLOAD'!P2162</f>
        <v>0</v>
      </c>
      <c r="AK2162" s="4">
        <f>'Enhanced Basket_AUTOLOAD'!Q2162</f>
        <v>0</v>
      </c>
      <c r="AL2162" s="4">
        <f>'Enhanced Basket_AUTOLOAD'!Y2162</f>
        <v>0</v>
      </c>
      <c r="AM2162" s="4" t="e">
        <f t="shared" si="412"/>
        <v>#N/A</v>
      </c>
      <c r="AN2162" s="4" t="str">
        <f t="shared" si="413"/>
        <v>NO</v>
      </c>
      <c r="AO2162" s="4" t="str">
        <f t="shared" si="414"/>
        <v>Cash-in-Lieu</v>
      </c>
    </row>
    <row r="2163" ht="15" customHeight="1" s="4" customFormat="1">
      <c r="A2163" s="4">
        <f>'Enhanced Basket_AUTOLOAD'!H2163</f>
        <v>0</v>
      </c>
      <c r="B2163" s="4" t="str">
        <f t="shared" si="403"/>
        <v>SELL</v>
      </c>
      <c r="C2163" s="4" t="s">
        <v>29</v>
      </c>
      <c r="D2163" s="4" t="str">
        <f t="shared" si="404"/>
        <v>MT</v>
      </c>
      <c r="E2163" s="4" t="str">
        <f t="shared" si="405"/>
      </c>
      <c r="F2163" s="4" t="str">
        <f t="shared" si="406"/>
        <v>CIL LOAD</v>
      </c>
      <c r="G2163" s="4">
        <f t="shared" si="407"/>
        <v>0</v>
      </c>
      <c r="H2163" s="4" t="e">
        <f t="shared" si="408"/>
        <v>#N/A</v>
      </c>
      <c r="I2163" s="4" t="e">
        <f>_xll.BDP(AG2163&amp;" equity","crncy_adj_px_last","eqy_fund_crncy=usd")</f>
        <v>#NAME?</v>
      </c>
      <c r="J2163" s="4" t="str">
        <f t="shared" si="409"/>
      </c>
      <c r="AA2163" s="4">
        <f t="shared" si="410"/>
        <v>0</v>
      </c>
      <c r="AB2163" s="4">
        <f>'Enhanced Basket_AUTOLOAD'!T2163</f>
        <v>0</v>
      </c>
      <c r="AC2163" s="4">
        <f>'Enhanced Basket_AUTOLOAD'!M2163</f>
        <v>0</v>
      </c>
      <c r="AD2163" s="4">
        <f>'Enhanced Basket_AUTOLOAD'!L2163</f>
        <v>0</v>
      </c>
      <c r="AE2163" s="4">
        <f>'Enhanced Basket_AUTOLOAD'!Z2163</f>
        <v>0</v>
      </c>
      <c r="AF2163" s="4">
        <f>'Enhanced Basket_AUTOLOAD'!AB2163</f>
        <v>0</v>
      </c>
      <c r="AG2163" s="4" t="e">
        <f>VLOOKUP(AJ2163,'Ticker Mapping'!$I$3:$M$6706,5,0)</f>
        <v>#N/A</v>
      </c>
      <c r="AH2163" s="4" t="e">
        <f>_xll.BDP(AK2163&amp;" SEDOL","TICKER_AND_EXCH_CODE")</f>
        <v>#NAME?</v>
      </c>
      <c r="AI2163" s="4" t="e">
        <f t="shared" si="411"/>
        <v>#N/A</v>
      </c>
      <c r="AJ2163" s="4">
        <f>'Enhanced Basket_AUTOLOAD'!P2163</f>
        <v>0</v>
      </c>
      <c r="AK2163" s="4">
        <f>'Enhanced Basket_AUTOLOAD'!Q2163</f>
        <v>0</v>
      </c>
      <c r="AL2163" s="4">
        <f>'Enhanced Basket_AUTOLOAD'!Y2163</f>
        <v>0</v>
      </c>
      <c r="AM2163" s="4" t="e">
        <f t="shared" si="412"/>
        <v>#N/A</v>
      </c>
      <c r="AN2163" s="4" t="str">
        <f t="shared" si="413"/>
        <v>NO</v>
      </c>
      <c r="AO2163" s="4" t="str">
        <f t="shared" si="414"/>
        <v>Cash-in-Lieu</v>
      </c>
    </row>
    <row r="2164" ht="15" customHeight="1" s="4" customFormat="1">
      <c r="A2164" s="4">
        <f>'Enhanced Basket_AUTOLOAD'!H2164</f>
        <v>0</v>
      </c>
      <c r="B2164" s="4" t="str">
        <f t="shared" si="403"/>
        <v>SELL</v>
      </c>
      <c r="C2164" s="4" t="s">
        <v>29</v>
      </c>
      <c r="D2164" s="4" t="str">
        <f t="shared" si="404"/>
        <v>MT</v>
      </c>
      <c r="E2164" s="4" t="str">
        <f t="shared" si="405"/>
      </c>
      <c r="F2164" s="4" t="str">
        <f t="shared" si="406"/>
        <v>CIL LOAD</v>
      </c>
      <c r="G2164" s="4">
        <f t="shared" si="407"/>
        <v>0</v>
      </c>
      <c r="H2164" s="4" t="e">
        <f t="shared" si="408"/>
        <v>#N/A</v>
      </c>
      <c r="I2164" s="4" t="e">
        <f>_xll.BDP(AG2164&amp;" equity","crncy_adj_px_last","eqy_fund_crncy=usd")</f>
        <v>#NAME?</v>
      </c>
      <c r="J2164" s="4" t="str">
        <f t="shared" si="409"/>
      </c>
      <c r="AA2164" s="4">
        <f t="shared" si="410"/>
        <v>0</v>
      </c>
      <c r="AB2164" s="4">
        <f>'Enhanced Basket_AUTOLOAD'!T2164</f>
        <v>0</v>
      </c>
      <c r="AC2164" s="4">
        <f>'Enhanced Basket_AUTOLOAD'!M2164</f>
        <v>0</v>
      </c>
      <c r="AD2164" s="4">
        <f>'Enhanced Basket_AUTOLOAD'!L2164</f>
        <v>0</v>
      </c>
      <c r="AE2164" s="4">
        <f>'Enhanced Basket_AUTOLOAD'!Z2164</f>
        <v>0</v>
      </c>
      <c r="AF2164" s="4">
        <f>'Enhanced Basket_AUTOLOAD'!AB2164</f>
        <v>0</v>
      </c>
      <c r="AG2164" s="4" t="e">
        <f>VLOOKUP(AJ2164,'Ticker Mapping'!$I$3:$M$6706,5,0)</f>
        <v>#N/A</v>
      </c>
      <c r="AH2164" s="4" t="e">
        <f>_xll.BDP(AK2164&amp;" SEDOL","TICKER_AND_EXCH_CODE")</f>
        <v>#NAME?</v>
      </c>
      <c r="AI2164" s="4" t="e">
        <f t="shared" si="411"/>
        <v>#N/A</v>
      </c>
      <c r="AJ2164" s="4">
        <f>'Enhanced Basket_AUTOLOAD'!P2164</f>
        <v>0</v>
      </c>
      <c r="AK2164" s="4">
        <f>'Enhanced Basket_AUTOLOAD'!Q2164</f>
        <v>0</v>
      </c>
      <c r="AL2164" s="4">
        <f>'Enhanced Basket_AUTOLOAD'!Y2164</f>
        <v>0</v>
      </c>
      <c r="AM2164" s="4" t="e">
        <f t="shared" si="412"/>
        <v>#N/A</v>
      </c>
      <c r="AN2164" s="4" t="str">
        <f t="shared" si="413"/>
        <v>NO</v>
      </c>
      <c r="AO2164" s="4" t="str">
        <f t="shared" si="414"/>
        <v>Cash-in-Lieu</v>
      </c>
    </row>
    <row r="2165" ht="15" customHeight="1" s="4" customFormat="1">
      <c r="A2165" s="4">
        <f>'Enhanced Basket_AUTOLOAD'!H2165</f>
        <v>0</v>
      </c>
      <c r="B2165" s="4" t="str">
        <f t="shared" si="403"/>
        <v>SELL</v>
      </c>
      <c r="C2165" s="4" t="s">
        <v>29</v>
      </c>
      <c r="D2165" s="4" t="str">
        <f t="shared" si="404"/>
        <v>MT</v>
      </c>
      <c r="E2165" s="4" t="str">
        <f t="shared" si="405"/>
      </c>
      <c r="F2165" s="4" t="str">
        <f t="shared" si="406"/>
        <v>CIL LOAD</v>
      </c>
      <c r="G2165" s="4">
        <f t="shared" si="407"/>
        <v>0</v>
      </c>
      <c r="H2165" s="4" t="e">
        <f t="shared" si="408"/>
        <v>#N/A</v>
      </c>
      <c r="I2165" s="4" t="e">
        <f>_xll.BDP(AG2165&amp;" equity","crncy_adj_px_last","eqy_fund_crncy=usd")</f>
        <v>#NAME?</v>
      </c>
      <c r="J2165" s="4" t="str">
        <f t="shared" si="409"/>
      </c>
      <c r="AA2165" s="4">
        <f t="shared" si="410"/>
        <v>0</v>
      </c>
      <c r="AB2165" s="4">
        <f>'Enhanced Basket_AUTOLOAD'!T2165</f>
        <v>0</v>
      </c>
      <c r="AC2165" s="4">
        <f>'Enhanced Basket_AUTOLOAD'!M2165</f>
        <v>0</v>
      </c>
      <c r="AD2165" s="4">
        <f>'Enhanced Basket_AUTOLOAD'!L2165</f>
        <v>0</v>
      </c>
      <c r="AE2165" s="4">
        <f>'Enhanced Basket_AUTOLOAD'!Z2165</f>
        <v>0</v>
      </c>
      <c r="AF2165" s="4">
        <f>'Enhanced Basket_AUTOLOAD'!AB2165</f>
        <v>0</v>
      </c>
      <c r="AG2165" s="4" t="e">
        <f>VLOOKUP(AJ2165,'Ticker Mapping'!$I$3:$M$6706,5,0)</f>
        <v>#N/A</v>
      </c>
      <c r="AH2165" s="4" t="e">
        <f>_xll.BDP(AK2165&amp;" SEDOL","TICKER_AND_EXCH_CODE")</f>
        <v>#NAME?</v>
      </c>
      <c r="AI2165" s="4" t="e">
        <f t="shared" si="411"/>
        <v>#N/A</v>
      </c>
      <c r="AJ2165" s="4">
        <f>'Enhanced Basket_AUTOLOAD'!P2165</f>
        <v>0</v>
      </c>
      <c r="AK2165" s="4">
        <f>'Enhanced Basket_AUTOLOAD'!Q2165</f>
        <v>0</v>
      </c>
      <c r="AL2165" s="4">
        <f>'Enhanced Basket_AUTOLOAD'!Y2165</f>
        <v>0</v>
      </c>
      <c r="AM2165" s="4" t="e">
        <f t="shared" si="412"/>
        <v>#N/A</v>
      </c>
      <c r="AN2165" s="4" t="str">
        <f t="shared" si="413"/>
        <v>NO</v>
      </c>
      <c r="AO2165" s="4" t="str">
        <f t="shared" si="414"/>
        <v>Cash-in-Lieu</v>
      </c>
    </row>
    <row r="2166" ht="15" customHeight="1" s="4" customFormat="1">
      <c r="A2166" s="4">
        <f>'Enhanced Basket_AUTOLOAD'!H2166</f>
        <v>0</v>
      </c>
      <c r="B2166" s="4" t="str">
        <f t="shared" si="403"/>
        <v>SELL</v>
      </c>
      <c r="C2166" s="4" t="s">
        <v>29</v>
      </c>
      <c r="D2166" s="4" t="str">
        <f t="shared" si="404"/>
        <v>MT</v>
      </c>
      <c r="E2166" s="4" t="str">
        <f t="shared" si="405"/>
      </c>
      <c r="F2166" s="4" t="str">
        <f t="shared" si="406"/>
        <v>CIL LOAD</v>
      </c>
      <c r="G2166" s="4">
        <f t="shared" si="407"/>
        <v>0</v>
      </c>
      <c r="H2166" s="4" t="e">
        <f t="shared" si="408"/>
        <v>#N/A</v>
      </c>
      <c r="I2166" s="4" t="e">
        <f>_xll.BDP(AG2166&amp;" equity","crncy_adj_px_last","eqy_fund_crncy=usd")</f>
        <v>#NAME?</v>
      </c>
      <c r="J2166" s="4" t="str">
        <f t="shared" si="409"/>
      </c>
      <c r="AA2166" s="4">
        <f t="shared" si="410"/>
        <v>0</v>
      </c>
      <c r="AB2166" s="4">
        <f>'Enhanced Basket_AUTOLOAD'!T2166</f>
        <v>0</v>
      </c>
      <c r="AC2166" s="4">
        <f>'Enhanced Basket_AUTOLOAD'!M2166</f>
        <v>0</v>
      </c>
      <c r="AD2166" s="4">
        <f>'Enhanced Basket_AUTOLOAD'!L2166</f>
        <v>0</v>
      </c>
      <c r="AE2166" s="4">
        <f>'Enhanced Basket_AUTOLOAD'!Z2166</f>
        <v>0</v>
      </c>
      <c r="AF2166" s="4">
        <f>'Enhanced Basket_AUTOLOAD'!AB2166</f>
        <v>0</v>
      </c>
      <c r="AG2166" s="4" t="e">
        <f>VLOOKUP(AJ2166,'Ticker Mapping'!$I$3:$M$6706,5,0)</f>
        <v>#N/A</v>
      </c>
      <c r="AH2166" s="4" t="e">
        <f>_xll.BDP(AK2166&amp;" SEDOL","TICKER_AND_EXCH_CODE")</f>
        <v>#NAME?</v>
      </c>
      <c r="AI2166" s="4" t="e">
        <f t="shared" si="411"/>
        <v>#N/A</v>
      </c>
      <c r="AJ2166" s="4">
        <f>'Enhanced Basket_AUTOLOAD'!P2166</f>
        <v>0</v>
      </c>
      <c r="AK2166" s="4">
        <f>'Enhanced Basket_AUTOLOAD'!Q2166</f>
        <v>0</v>
      </c>
      <c r="AL2166" s="4">
        <f>'Enhanced Basket_AUTOLOAD'!Y2166</f>
        <v>0</v>
      </c>
      <c r="AM2166" s="4" t="e">
        <f t="shared" si="412"/>
        <v>#N/A</v>
      </c>
      <c r="AN2166" s="4" t="str">
        <f t="shared" si="413"/>
        <v>NO</v>
      </c>
      <c r="AO2166" s="4" t="str">
        <f t="shared" si="414"/>
        <v>Cash-in-Lieu</v>
      </c>
    </row>
    <row r="2167" ht="15" customHeight="1" s="4" customFormat="1">
      <c r="A2167" s="4">
        <f>'Enhanced Basket_AUTOLOAD'!H2167</f>
        <v>0</v>
      </c>
      <c r="B2167" s="4" t="str">
        <f t="shared" si="403"/>
        <v>SELL</v>
      </c>
      <c r="C2167" s="4" t="s">
        <v>29</v>
      </c>
      <c r="D2167" s="4" t="str">
        <f t="shared" si="404"/>
        <v>MT</v>
      </c>
      <c r="E2167" s="4" t="str">
        <f t="shared" si="405"/>
      </c>
      <c r="F2167" s="4" t="str">
        <f t="shared" si="406"/>
        <v>CIL LOAD</v>
      </c>
      <c r="G2167" s="4">
        <f t="shared" si="407"/>
        <v>0</v>
      </c>
      <c r="H2167" s="4" t="e">
        <f t="shared" si="408"/>
        <v>#N/A</v>
      </c>
      <c r="I2167" s="4" t="e">
        <f>_xll.BDP(AG2167&amp;" equity","crncy_adj_px_last","eqy_fund_crncy=usd")</f>
        <v>#NAME?</v>
      </c>
      <c r="J2167" s="4" t="str">
        <f t="shared" si="409"/>
      </c>
      <c r="AA2167" s="4">
        <f t="shared" si="410"/>
        <v>0</v>
      </c>
      <c r="AB2167" s="4">
        <f>'Enhanced Basket_AUTOLOAD'!T2167</f>
        <v>0</v>
      </c>
      <c r="AC2167" s="4">
        <f>'Enhanced Basket_AUTOLOAD'!M2167</f>
        <v>0</v>
      </c>
      <c r="AD2167" s="4">
        <f>'Enhanced Basket_AUTOLOAD'!L2167</f>
        <v>0</v>
      </c>
      <c r="AE2167" s="4">
        <f>'Enhanced Basket_AUTOLOAD'!Z2167</f>
        <v>0</v>
      </c>
      <c r="AF2167" s="4">
        <f>'Enhanced Basket_AUTOLOAD'!AB2167</f>
        <v>0</v>
      </c>
      <c r="AG2167" s="4" t="e">
        <f>VLOOKUP(AJ2167,'Ticker Mapping'!$I$3:$M$6706,5,0)</f>
        <v>#N/A</v>
      </c>
      <c r="AH2167" s="4" t="e">
        <f>_xll.BDP(AK2167&amp;" SEDOL","TICKER_AND_EXCH_CODE")</f>
        <v>#NAME?</v>
      </c>
      <c r="AI2167" s="4" t="e">
        <f t="shared" si="411"/>
        <v>#N/A</v>
      </c>
      <c r="AJ2167" s="4">
        <f>'Enhanced Basket_AUTOLOAD'!P2167</f>
        <v>0</v>
      </c>
      <c r="AK2167" s="4">
        <f>'Enhanced Basket_AUTOLOAD'!Q2167</f>
        <v>0</v>
      </c>
      <c r="AL2167" s="4">
        <f>'Enhanced Basket_AUTOLOAD'!Y2167</f>
        <v>0</v>
      </c>
      <c r="AM2167" s="4" t="e">
        <f t="shared" si="412"/>
        <v>#N/A</v>
      </c>
      <c r="AN2167" s="4" t="str">
        <f t="shared" si="413"/>
        <v>NO</v>
      </c>
      <c r="AO2167" s="4" t="str">
        <f t="shared" si="414"/>
        <v>Cash-in-Lieu</v>
      </c>
    </row>
    <row r="2168" ht="15" customHeight="1" s="4" customFormat="1">
      <c r="A2168" s="4">
        <f>'Enhanced Basket_AUTOLOAD'!H2168</f>
        <v>0</v>
      </c>
      <c r="B2168" s="4" t="str">
        <f t="shared" si="403"/>
        <v>SELL</v>
      </c>
      <c r="C2168" s="4" t="s">
        <v>29</v>
      </c>
      <c r="D2168" s="4" t="str">
        <f t="shared" si="404"/>
        <v>MT</v>
      </c>
      <c r="E2168" s="4" t="str">
        <f t="shared" si="405"/>
      </c>
      <c r="F2168" s="4" t="str">
        <f t="shared" si="406"/>
        <v>CIL LOAD</v>
      </c>
      <c r="G2168" s="4">
        <f t="shared" si="407"/>
        <v>0</v>
      </c>
      <c r="H2168" s="4" t="e">
        <f t="shared" si="408"/>
        <v>#N/A</v>
      </c>
      <c r="I2168" s="4" t="e">
        <f>_xll.BDP(AG2168&amp;" equity","crncy_adj_px_last","eqy_fund_crncy=usd")</f>
        <v>#NAME?</v>
      </c>
      <c r="J2168" s="4" t="str">
        <f t="shared" si="409"/>
      </c>
      <c r="AA2168" s="4">
        <f t="shared" si="410"/>
        <v>0</v>
      </c>
      <c r="AB2168" s="4">
        <f>'Enhanced Basket_AUTOLOAD'!T2168</f>
        <v>0</v>
      </c>
      <c r="AC2168" s="4">
        <f>'Enhanced Basket_AUTOLOAD'!M2168</f>
        <v>0</v>
      </c>
      <c r="AD2168" s="4">
        <f>'Enhanced Basket_AUTOLOAD'!L2168</f>
        <v>0</v>
      </c>
      <c r="AE2168" s="4">
        <f>'Enhanced Basket_AUTOLOAD'!Z2168</f>
        <v>0</v>
      </c>
      <c r="AF2168" s="4">
        <f>'Enhanced Basket_AUTOLOAD'!AB2168</f>
        <v>0</v>
      </c>
      <c r="AG2168" s="4" t="e">
        <f>VLOOKUP(AJ2168,'Ticker Mapping'!$I$3:$M$6706,5,0)</f>
        <v>#N/A</v>
      </c>
      <c r="AH2168" s="4" t="e">
        <f>_xll.BDP(AK2168&amp;" SEDOL","TICKER_AND_EXCH_CODE")</f>
        <v>#NAME?</v>
      </c>
      <c r="AI2168" s="4" t="e">
        <f t="shared" si="411"/>
        <v>#N/A</v>
      </c>
      <c r="AJ2168" s="4">
        <f>'Enhanced Basket_AUTOLOAD'!P2168</f>
        <v>0</v>
      </c>
      <c r="AK2168" s="4">
        <f>'Enhanced Basket_AUTOLOAD'!Q2168</f>
        <v>0</v>
      </c>
      <c r="AL2168" s="4">
        <f>'Enhanced Basket_AUTOLOAD'!Y2168</f>
        <v>0</v>
      </c>
      <c r="AM2168" s="4" t="e">
        <f t="shared" si="412"/>
        <v>#N/A</v>
      </c>
      <c r="AN2168" s="4" t="str">
        <f t="shared" si="413"/>
        <v>NO</v>
      </c>
      <c r="AO2168" s="4" t="str">
        <f t="shared" si="414"/>
        <v>Cash-in-Lieu</v>
      </c>
    </row>
    <row r="2169" ht="15" customHeight="1" s="4" customFormat="1">
      <c r="A2169" s="4">
        <f>'Enhanced Basket_AUTOLOAD'!H2169</f>
        <v>0</v>
      </c>
      <c r="B2169" s="4" t="str">
        <f t="shared" si="403"/>
        <v>SELL</v>
      </c>
      <c r="C2169" s="4" t="s">
        <v>29</v>
      </c>
      <c r="D2169" s="4" t="str">
        <f t="shared" si="404"/>
        <v>MT</v>
      </c>
      <c r="E2169" s="4" t="str">
        <f t="shared" si="405"/>
      </c>
      <c r="F2169" s="4" t="str">
        <f t="shared" si="406"/>
        <v>CIL LOAD</v>
      </c>
      <c r="G2169" s="4">
        <f t="shared" si="407"/>
        <v>0</v>
      </c>
      <c r="H2169" s="4" t="e">
        <f t="shared" si="408"/>
        <v>#N/A</v>
      </c>
      <c r="I2169" s="4" t="e">
        <f>_xll.BDP(AG2169&amp;" equity","crncy_adj_px_last","eqy_fund_crncy=usd")</f>
        <v>#NAME?</v>
      </c>
      <c r="J2169" s="4" t="str">
        <f t="shared" si="409"/>
      </c>
      <c r="AA2169" s="4">
        <f t="shared" si="410"/>
        <v>0</v>
      </c>
      <c r="AB2169" s="4">
        <f>'Enhanced Basket_AUTOLOAD'!T2169</f>
        <v>0</v>
      </c>
      <c r="AC2169" s="4">
        <f>'Enhanced Basket_AUTOLOAD'!M2169</f>
        <v>0</v>
      </c>
      <c r="AD2169" s="4">
        <f>'Enhanced Basket_AUTOLOAD'!L2169</f>
        <v>0</v>
      </c>
      <c r="AE2169" s="4">
        <f>'Enhanced Basket_AUTOLOAD'!Z2169</f>
        <v>0</v>
      </c>
      <c r="AF2169" s="4">
        <f>'Enhanced Basket_AUTOLOAD'!AB2169</f>
        <v>0</v>
      </c>
      <c r="AG2169" s="4" t="e">
        <f>VLOOKUP(AJ2169,'Ticker Mapping'!$I$3:$M$6706,5,0)</f>
        <v>#N/A</v>
      </c>
      <c r="AH2169" s="4" t="e">
        <f>_xll.BDP(AK2169&amp;" SEDOL","TICKER_AND_EXCH_CODE")</f>
        <v>#NAME?</v>
      </c>
      <c r="AI2169" s="4" t="e">
        <f t="shared" si="411"/>
        <v>#N/A</v>
      </c>
      <c r="AJ2169" s="4">
        <f>'Enhanced Basket_AUTOLOAD'!P2169</f>
        <v>0</v>
      </c>
      <c r="AK2169" s="4">
        <f>'Enhanced Basket_AUTOLOAD'!Q2169</f>
        <v>0</v>
      </c>
      <c r="AL2169" s="4">
        <f>'Enhanced Basket_AUTOLOAD'!Y2169</f>
        <v>0</v>
      </c>
      <c r="AM2169" s="4" t="e">
        <f t="shared" si="412"/>
        <v>#N/A</v>
      </c>
      <c r="AN2169" s="4" t="str">
        <f t="shared" si="413"/>
        <v>NO</v>
      </c>
      <c r="AO2169" s="4" t="str">
        <f t="shared" si="414"/>
        <v>Cash-in-Lieu</v>
      </c>
    </row>
    <row r="2170" ht="15" customHeight="1" s="4" customFormat="1">
      <c r="A2170" s="4">
        <f>'Enhanced Basket_AUTOLOAD'!H2170</f>
        <v>0</v>
      </c>
      <c r="B2170" s="4" t="str">
        <f t="shared" si="403"/>
        <v>SELL</v>
      </c>
      <c r="C2170" s="4" t="s">
        <v>29</v>
      </c>
      <c r="D2170" s="4" t="str">
        <f t="shared" si="404"/>
        <v>MT</v>
      </c>
      <c r="E2170" s="4" t="str">
        <f t="shared" si="405"/>
      </c>
      <c r="F2170" s="4" t="str">
        <f t="shared" si="406"/>
        <v>CIL LOAD</v>
      </c>
      <c r="G2170" s="4">
        <f t="shared" si="407"/>
        <v>0</v>
      </c>
      <c r="H2170" s="4" t="e">
        <f t="shared" si="408"/>
        <v>#N/A</v>
      </c>
      <c r="I2170" s="4" t="e">
        <f>_xll.BDP(AG2170&amp;" equity","crncy_adj_px_last","eqy_fund_crncy=usd")</f>
        <v>#NAME?</v>
      </c>
      <c r="J2170" s="4" t="str">
        <f t="shared" si="409"/>
      </c>
      <c r="AA2170" s="4">
        <f t="shared" si="410"/>
        <v>0</v>
      </c>
      <c r="AB2170" s="4">
        <f>'Enhanced Basket_AUTOLOAD'!T2170</f>
        <v>0</v>
      </c>
      <c r="AC2170" s="4">
        <f>'Enhanced Basket_AUTOLOAD'!M2170</f>
        <v>0</v>
      </c>
      <c r="AD2170" s="4">
        <f>'Enhanced Basket_AUTOLOAD'!L2170</f>
        <v>0</v>
      </c>
      <c r="AE2170" s="4">
        <f>'Enhanced Basket_AUTOLOAD'!Z2170</f>
        <v>0</v>
      </c>
      <c r="AF2170" s="4">
        <f>'Enhanced Basket_AUTOLOAD'!AB2170</f>
        <v>0</v>
      </c>
      <c r="AG2170" s="4" t="e">
        <f>VLOOKUP(AJ2170,'Ticker Mapping'!$I$3:$M$6706,5,0)</f>
        <v>#N/A</v>
      </c>
      <c r="AH2170" s="4" t="e">
        <f>_xll.BDP(AK2170&amp;" SEDOL","TICKER_AND_EXCH_CODE")</f>
        <v>#NAME?</v>
      </c>
      <c r="AI2170" s="4" t="e">
        <f t="shared" si="411"/>
        <v>#N/A</v>
      </c>
      <c r="AJ2170" s="4">
        <f>'Enhanced Basket_AUTOLOAD'!P2170</f>
        <v>0</v>
      </c>
      <c r="AK2170" s="4">
        <f>'Enhanced Basket_AUTOLOAD'!Q2170</f>
        <v>0</v>
      </c>
      <c r="AL2170" s="4">
        <f>'Enhanced Basket_AUTOLOAD'!Y2170</f>
        <v>0</v>
      </c>
      <c r="AM2170" s="4" t="e">
        <f t="shared" si="412"/>
        <v>#N/A</v>
      </c>
      <c r="AN2170" s="4" t="str">
        <f t="shared" si="413"/>
        <v>NO</v>
      </c>
      <c r="AO2170" s="4" t="str">
        <f t="shared" si="414"/>
        <v>Cash-in-Lieu</v>
      </c>
    </row>
    <row r="2171" ht="15" customHeight="1" s="4" customFormat="1">
      <c r="A2171" s="4">
        <f>'Enhanced Basket_AUTOLOAD'!H2171</f>
        <v>0</v>
      </c>
      <c r="B2171" s="4" t="str">
        <f t="shared" si="403"/>
        <v>SELL</v>
      </c>
      <c r="C2171" s="4" t="s">
        <v>29</v>
      </c>
      <c r="D2171" s="4" t="str">
        <f t="shared" si="404"/>
        <v>MT</v>
      </c>
      <c r="E2171" s="4" t="str">
        <f t="shared" si="405"/>
      </c>
      <c r="F2171" s="4" t="str">
        <f t="shared" si="406"/>
        <v>CIL LOAD</v>
      </c>
      <c r="G2171" s="4">
        <f t="shared" si="407"/>
        <v>0</v>
      </c>
      <c r="H2171" s="4" t="e">
        <f t="shared" si="408"/>
        <v>#N/A</v>
      </c>
      <c r="I2171" s="4" t="e">
        <f>_xll.BDP(AG2171&amp;" equity","crncy_adj_px_last","eqy_fund_crncy=usd")</f>
        <v>#NAME?</v>
      </c>
      <c r="J2171" s="4" t="str">
        <f t="shared" si="409"/>
      </c>
      <c r="AA2171" s="4">
        <f t="shared" si="410"/>
        <v>0</v>
      </c>
      <c r="AB2171" s="4">
        <f>'Enhanced Basket_AUTOLOAD'!T2171</f>
        <v>0</v>
      </c>
      <c r="AC2171" s="4">
        <f>'Enhanced Basket_AUTOLOAD'!M2171</f>
        <v>0</v>
      </c>
      <c r="AD2171" s="4">
        <f>'Enhanced Basket_AUTOLOAD'!L2171</f>
        <v>0</v>
      </c>
      <c r="AE2171" s="4">
        <f>'Enhanced Basket_AUTOLOAD'!Z2171</f>
        <v>0</v>
      </c>
      <c r="AF2171" s="4">
        <f>'Enhanced Basket_AUTOLOAD'!AB2171</f>
        <v>0</v>
      </c>
      <c r="AG2171" s="4" t="e">
        <f>VLOOKUP(AJ2171,'Ticker Mapping'!$I$3:$M$6706,5,0)</f>
        <v>#N/A</v>
      </c>
      <c r="AH2171" s="4" t="e">
        <f>_xll.BDP(AK2171&amp;" SEDOL","TICKER_AND_EXCH_CODE")</f>
        <v>#NAME?</v>
      </c>
      <c r="AI2171" s="4" t="e">
        <f t="shared" si="411"/>
        <v>#N/A</v>
      </c>
      <c r="AJ2171" s="4">
        <f>'Enhanced Basket_AUTOLOAD'!P2171</f>
        <v>0</v>
      </c>
      <c r="AK2171" s="4">
        <f>'Enhanced Basket_AUTOLOAD'!Q2171</f>
        <v>0</v>
      </c>
      <c r="AL2171" s="4">
        <f>'Enhanced Basket_AUTOLOAD'!Y2171</f>
        <v>0</v>
      </c>
      <c r="AM2171" s="4" t="e">
        <f t="shared" si="412"/>
        <v>#N/A</v>
      </c>
      <c r="AN2171" s="4" t="str">
        <f t="shared" si="413"/>
        <v>NO</v>
      </c>
      <c r="AO2171" s="4" t="str">
        <f t="shared" si="414"/>
        <v>Cash-in-Lieu</v>
      </c>
    </row>
    <row r="2172" ht="15" customHeight="1" s="4" customFormat="1">
      <c r="A2172" s="4">
        <f>'Enhanced Basket_AUTOLOAD'!H2172</f>
        <v>0</v>
      </c>
      <c r="B2172" s="4" t="str">
        <f t="shared" si="403"/>
        <v>SELL</v>
      </c>
      <c r="C2172" s="4" t="s">
        <v>29</v>
      </c>
      <c r="D2172" s="4" t="str">
        <f t="shared" si="404"/>
        <v>MT</v>
      </c>
      <c r="E2172" s="4" t="str">
        <f t="shared" si="405"/>
      </c>
      <c r="F2172" s="4" t="str">
        <f t="shared" si="406"/>
        <v>CIL LOAD</v>
      </c>
      <c r="G2172" s="4">
        <f t="shared" si="407"/>
        <v>0</v>
      </c>
      <c r="H2172" s="4" t="e">
        <f t="shared" si="408"/>
        <v>#N/A</v>
      </c>
      <c r="I2172" s="4" t="e">
        <f>_xll.BDP(AG2172&amp;" equity","crncy_adj_px_last","eqy_fund_crncy=usd")</f>
        <v>#NAME?</v>
      </c>
      <c r="J2172" s="4" t="str">
        <f t="shared" si="409"/>
      </c>
      <c r="AA2172" s="4">
        <f t="shared" si="410"/>
        <v>0</v>
      </c>
      <c r="AB2172" s="4">
        <f>'Enhanced Basket_AUTOLOAD'!T2172</f>
        <v>0</v>
      </c>
      <c r="AC2172" s="4">
        <f>'Enhanced Basket_AUTOLOAD'!M2172</f>
        <v>0</v>
      </c>
      <c r="AD2172" s="4">
        <f>'Enhanced Basket_AUTOLOAD'!L2172</f>
        <v>0</v>
      </c>
      <c r="AE2172" s="4">
        <f>'Enhanced Basket_AUTOLOAD'!Z2172</f>
        <v>0</v>
      </c>
      <c r="AF2172" s="4">
        <f>'Enhanced Basket_AUTOLOAD'!AB2172</f>
        <v>0</v>
      </c>
      <c r="AG2172" s="4" t="e">
        <f>VLOOKUP(AJ2172,'Ticker Mapping'!$I$3:$M$6706,5,0)</f>
        <v>#N/A</v>
      </c>
      <c r="AH2172" s="4" t="e">
        <f>_xll.BDP(AK2172&amp;" SEDOL","TICKER_AND_EXCH_CODE")</f>
        <v>#NAME?</v>
      </c>
      <c r="AI2172" s="4" t="e">
        <f t="shared" si="411"/>
        <v>#N/A</v>
      </c>
      <c r="AJ2172" s="4">
        <f>'Enhanced Basket_AUTOLOAD'!P2172</f>
        <v>0</v>
      </c>
      <c r="AK2172" s="4">
        <f>'Enhanced Basket_AUTOLOAD'!Q2172</f>
        <v>0</v>
      </c>
      <c r="AL2172" s="4">
        <f>'Enhanced Basket_AUTOLOAD'!Y2172</f>
        <v>0</v>
      </c>
      <c r="AM2172" s="4" t="e">
        <f t="shared" si="412"/>
        <v>#N/A</v>
      </c>
      <c r="AN2172" s="4" t="str">
        <f t="shared" si="413"/>
        <v>NO</v>
      </c>
      <c r="AO2172" s="4" t="str">
        <f t="shared" si="414"/>
        <v>Cash-in-Lieu</v>
      </c>
    </row>
    <row r="2173" ht="15" customHeight="1" s="4" customFormat="1">
      <c r="A2173" s="4">
        <f>'Enhanced Basket_AUTOLOAD'!H2173</f>
        <v>0</v>
      </c>
      <c r="B2173" s="4" t="str">
        <f t="shared" si="403"/>
        <v>SELL</v>
      </c>
      <c r="C2173" s="4" t="s">
        <v>29</v>
      </c>
      <c r="D2173" s="4" t="str">
        <f t="shared" si="404"/>
        <v>MT</v>
      </c>
      <c r="E2173" s="4" t="str">
        <f t="shared" si="405"/>
      </c>
      <c r="F2173" s="4" t="str">
        <f t="shared" si="406"/>
        <v>CIL LOAD</v>
      </c>
      <c r="G2173" s="4">
        <f t="shared" si="407"/>
        <v>0</v>
      </c>
      <c r="H2173" s="4" t="e">
        <f t="shared" si="408"/>
        <v>#N/A</v>
      </c>
      <c r="I2173" s="4" t="e">
        <f>_xll.BDP(AG2173&amp;" equity","crncy_adj_px_last","eqy_fund_crncy=usd")</f>
        <v>#NAME?</v>
      </c>
      <c r="J2173" s="4" t="str">
        <f t="shared" si="409"/>
      </c>
      <c r="AA2173" s="4">
        <f t="shared" si="410"/>
        <v>0</v>
      </c>
      <c r="AB2173" s="4">
        <f>'Enhanced Basket_AUTOLOAD'!T2173</f>
        <v>0</v>
      </c>
      <c r="AC2173" s="4">
        <f>'Enhanced Basket_AUTOLOAD'!M2173</f>
        <v>0</v>
      </c>
      <c r="AD2173" s="4">
        <f>'Enhanced Basket_AUTOLOAD'!L2173</f>
        <v>0</v>
      </c>
      <c r="AE2173" s="4">
        <f>'Enhanced Basket_AUTOLOAD'!Z2173</f>
        <v>0</v>
      </c>
      <c r="AF2173" s="4">
        <f>'Enhanced Basket_AUTOLOAD'!AB2173</f>
        <v>0</v>
      </c>
      <c r="AG2173" s="4" t="e">
        <f>VLOOKUP(AJ2173,'Ticker Mapping'!$I$3:$M$6706,5,0)</f>
        <v>#N/A</v>
      </c>
      <c r="AH2173" s="4" t="e">
        <f>_xll.BDP(AK2173&amp;" SEDOL","TICKER_AND_EXCH_CODE")</f>
        <v>#NAME?</v>
      </c>
      <c r="AI2173" s="4" t="e">
        <f t="shared" si="411"/>
        <v>#N/A</v>
      </c>
      <c r="AJ2173" s="4">
        <f>'Enhanced Basket_AUTOLOAD'!P2173</f>
        <v>0</v>
      </c>
      <c r="AK2173" s="4">
        <f>'Enhanced Basket_AUTOLOAD'!Q2173</f>
        <v>0</v>
      </c>
      <c r="AL2173" s="4">
        <f>'Enhanced Basket_AUTOLOAD'!Y2173</f>
        <v>0</v>
      </c>
      <c r="AM2173" s="4" t="e">
        <f t="shared" si="412"/>
        <v>#N/A</v>
      </c>
      <c r="AN2173" s="4" t="str">
        <f t="shared" si="413"/>
        <v>NO</v>
      </c>
      <c r="AO2173" s="4" t="str">
        <f t="shared" si="414"/>
        <v>Cash-in-Lieu</v>
      </c>
    </row>
    <row r="2174" ht="15" customHeight="1" s="4" customFormat="1">
      <c r="A2174" s="4">
        <f>'Enhanced Basket_AUTOLOAD'!H2174</f>
        <v>0</v>
      </c>
      <c r="B2174" s="4" t="str">
        <f t="shared" si="403"/>
        <v>SELL</v>
      </c>
      <c r="C2174" s="4" t="s">
        <v>29</v>
      </c>
      <c r="D2174" s="4" t="str">
        <f t="shared" si="404"/>
        <v>MT</v>
      </c>
      <c r="E2174" s="4" t="str">
        <f t="shared" si="405"/>
      </c>
      <c r="F2174" s="4" t="str">
        <f t="shared" si="406"/>
        <v>CIL LOAD</v>
      </c>
      <c r="G2174" s="4">
        <f t="shared" si="407"/>
        <v>0</v>
      </c>
      <c r="H2174" s="4" t="e">
        <f t="shared" si="408"/>
        <v>#N/A</v>
      </c>
      <c r="I2174" s="4" t="e">
        <f>_xll.BDP(AG2174&amp;" equity","crncy_adj_px_last","eqy_fund_crncy=usd")</f>
        <v>#NAME?</v>
      </c>
      <c r="J2174" s="4" t="str">
        <f t="shared" si="409"/>
      </c>
      <c r="AA2174" s="4">
        <f t="shared" si="410"/>
        <v>0</v>
      </c>
      <c r="AB2174" s="4">
        <f>'Enhanced Basket_AUTOLOAD'!T2174</f>
        <v>0</v>
      </c>
      <c r="AC2174" s="4">
        <f>'Enhanced Basket_AUTOLOAD'!M2174</f>
        <v>0</v>
      </c>
      <c r="AD2174" s="4">
        <f>'Enhanced Basket_AUTOLOAD'!L2174</f>
        <v>0</v>
      </c>
      <c r="AE2174" s="4">
        <f>'Enhanced Basket_AUTOLOAD'!Z2174</f>
        <v>0</v>
      </c>
      <c r="AF2174" s="4">
        <f>'Enhanced Basket_AUTOLOAD'!AB2174</f>
        <v>0</v>
      </c>
      <c r="AG2174" s="4" t="e">
        <f>VLOOKUP(AJ2174,'Ticker Mapping'!$I$3:$M$6706,5,0)</f>
        <v>#N/A</v>
      </c>
      <c r="AH2174" s="4" t="e">
        <f>_xll.BDP(AK2174&amp;" SEDOL","TICKER_AND_EXCH_CODE")</f>
        <v>#NAME?</v>
      </c>
      <c r="AI2174" s="4" t="e">
        <f t="shared" si="411"/>
        <v>#N/A</v>
      </c>
      <c r="AJ2174" s="4">
        <f>'Enhanced Basket_AUTOLOAD'!P2174</f>
        <v>0</v>
      </c>
      <c r="AK2174" s="4">
        <f>'Enhanced Basket_AUTOLOAD'!Q2174</f>
        <v>0</v>
      </c>
      <c r="AL2174" s="4">
        <f>'Enhanced Basket_AUTOLOAD'!Y2174</f>
        <v>0</v>
      </c>
      <c r="AM2174" s="4" t="e">
        <f t="shared" si="412"/>
        <v>#N/A</v>
      </c>
      <c r="AN2174" s="4" t="str">
        <f t="shared" si="413"/>
        <v>NO</v>
      </c>
      <c r="AO2174" s="4" t="str">
        <f t="shared" si="414"/>
        <v>Cash-in-Lieu</v>
      </c>
    </row>
    <row r="2175" ht="15" customHeight="1" s="4" customFormat="1">
      <c r="A2175" s="4">
        <f>'Enhanced Basket_AUTOLOAD'!H2175</f>
        <v>0</v>
      </c>
      <c r="B2175" s="4" t="str">
        <f t="shared" si="403"/>
        <v>SELL</v>
      </c>
      <c r="C2175" s="4" t="s">
        <v>29</v>
      </c>
      <c r="D2175" s="4" t="str">
        <f t="shared" si="404"/>
        <v>MT</v>
      </c>
      <c r="E2175" s="4" t="str">
        <f t="shared" si="405"/>
      </c>
      <c r="F2175" s="4" t="str">
        <f t="shared" si="406"/>
        <v>CIL LOAD</v>
      </c>
      <c r="G2175" s="4">
        <f t="shared" si="407"/>
        <v>0</v>
      </c>
      <c r="H2175" s="4" t="e">
        <f t="shared" si="408"/>
        <v>#N/A</v>
      </c>
      <c r="I2175" s="4" t="e">
        <f>_xll.BDP(AG2175&amp;" equity","crncy_adj_px_last","eqy_fund_crncy=usd")</f>
        <v>#NAME?</v>
      </c>
      <c r="J2175" s="4" t="str">
        <f t="shared" si="409"/>
      </c>
      <c r="AA2175" s="4">
        <f t="shared" si="410"/>
        <v>0</v>
      </c>
      <c r="AB2175" s="4">
        <f>'Enhanced Basket_AUTOLOAD'!T2175</f>
        <v>0</v>
      </c>
      <c r="AC2175" s="4">
        <f>'Enhanced Basket_AUTOLOAD'!M2175</f>
        <v>0</v>
      </c>
      <c r="AD2175" s="4">
        <f>'Enhanced Basket_AUTOLOAD'!L2175</f>
        <v>0</v>
      </c>
      <c r="AE2175" s="4">
        <f>'Enhanced Basket_AUTOLOAD'!Z2175</f>
        <v>0</v>
      </c>
      <c r="AF2175" s="4">
        <f>'Enhanced Basket_AUTOLOAD'!AB2175</f>
        <v>0</v>
      </c>
      <c r="AG2175" s="4" t="e">
        <f>VLOOKUP(AJ2175,'Ticker Mapping'!$I$3:$M$6706,5,0)</f>
        <v>#N/A</v>
      </c>
      <c r="AH2175" s="4" t="e">
        <f>_xll.BDP(AK2175&amp;" SEDOL","TICKER_AND_EXCH_CODE")</f>
        <v>#NAME?</v>
      </c>
      <c r="AI2175" s="4" t="e">
        <f t="shared" si="411"/>
        <v>#N/A</v>
      </c>
      <c r="AJ2175" s="4">
        <f>'Enhanced Basket_AUTOLOAD'!P2175</f>
        <v>0</v>
      </c>
      <c r="AK2175" s="4">
        <f>'Enhanced Basket_AUTOLOAD'!Q2175</f>
        <v>0</v>
      </c>
      <c r="AL2175" s="4">
        <f>'Enhanced Basket_AUTOLOAD'!Y2175</f>
        <v>0</v>
      </c>
      <c r="AM2175" s="4" t="e">
        <f t="shared" si="412"/>
        <v>#N/A</v>
      </c>
      <c r="AN2175" s="4" t="str">
        <f t="shared" si="413"/>
        <v>NO</v>
      </c>
      <c r="AO2175" s="4" t="str">
        <f t="shared" si="414"/>
        <v>Cash-in-Lieu</v>
      </c>
    </row>
    <row r="2176" ht="15" customHeight="1" s="4" customFormat="1">
      <c r="A2176" s="4">
        <f>'Enhanced Basket_AUTOLOAD'!H2176</f>
        <v>0</v>
      </c>
      <c r="B2176" s="4" t="str">
        <f t="shared" si="403"/>
        <v>SELL</v>
      </c>
      <c r="C2176" s="4" t="s">
        <v>29</v>
      </c>
      <c r="D2176" s="4" t="str">
        <f t="shared" si="404"/>
        <v>MT</v>
      </c>
      <c r="E2176" s="4" t="str">
        <f t="shared" si="405"/>
      </c>
      <c r="F2176" s="4" t="str">
        <f t="shared" si="406"/>
        <v>CIL LOAD</v>
      </c>
      <c r="G2176" s="4">
        <f t="shared" si="407"/>
        <v>0</v>
      </c>
      <c r="H2176" s="4" t="e">
        <f t="shared" si="408"/>
        <v>#N/A</v>
      </c>
      <c r="I2176" s="4" t="e">
        <f>_xll.BDP(AG2176&amp;" equity","crncy_adj_px_last","eqy_fund_crncy=usd")</f>
        <v>#NAME?</v>
      </c>
      <c r="J2176" s="4" t="str">
        <f t="shared" si="409"/>
      </c>
      <c r="AA2176" s="4">
        <f t="shared" si="410"/>
        <v>0</v>
      </c>
      <c r="AB2176" s="4">
        <f>'Enhanced Basket_AUTOLOAD'!T2176</f>
        <v>0</v>
      </c>
      <c r="AC2176" s="4">
        <f>'Enhanced Basket_AUTOLOAD'!M2176</f>
        <v>0</v>
      </c>
      <c r="AD2176" s="4">
        <f>'Enhanced Basket_AUTOLOAD'!L2176</f>
        <v>0</v>
      </c>
      <c r="AE2176" s="4">
        <f>'Enhanced Basket_AUTOLOAD'!Z2176</f>
        <v>0</v>
      </c>
      <c r="AF2176" s="4">
        <f>'Enhanced Basket_AUTOLOAD'!AB2176</f>
        <v>0</v>
      </c>
      <c r="AG2176" s="4" t="e">
        <f>VLOOKUP(AJ2176,'Ticker Mapping'!$I$3:$M$6706,5,0)</f>
        <v>#N/A</v>
      </c>
      <c r="AH2176" s="4" t="e">
        <f>_xll.BDP(AK2176&amp;" SEDOL","TICKER_AND_EXCH_CODE")</f>
        <v>#NAME?</v>
      </c>
      <c r="AI2176" s="4" t="e">
        <f t="shared" si="411"/>
        <v>#N/A</v>
      </c>
      <c r="AJ2176" s="4">
        <f>'Enhanced Basket_AUTOLOAD'!P2176</f>
        <v>0</v>
      </c>
      <c r="AK2176" s="4">
        <f>'Enhanced Basket_AUTOLOAD'!Q2176</f>
        <v>0</v>
      </c>
      <c r="AL2176" s="4">
        <f>'Enhanced Basket_AUTOLOAD'!Y2176</f>
        <v>0</v>
      </c>
      <c r="AM2176" s="4" t="e">
        <f t="shared" si="412"/>
        <v>#N/A</v>
      </c>
      <c r="AN2176" s="4" t="str">
        <f t="shared" si="413"/>
        <v>NO</v>
      </c>
      <c r="AO2176" s="4" t="str">
        <f t="shared" si="414"/>
        <v>Cash-in-Lieu</v>
      </c>
    </row>
    <row r="2177" ht="15" customHeight="1" s="4" customFormat="1">
      <c r="A2177" s="4">
        <f>'Enhanced Basket_AUTOLOAD'!H2177</f>
        <v>0</v>
      </c>
      <c r="B2177" s="4" t="str">
        <f t="shared" si="403"/>
        <v>SELL</v>
      </c>
      <c r="C2177" s="4" t="s">
        <v>29</v>
      </c>
      <c r="D2177" s="4" t="str">
        <f t="shared" si="404"/>
        <v>MT</v>
      </c>
      <c r="E2177" s="4" t="str">
        <f t="shared" si="405"/>
      </c>
      <c r="F2177" s="4" t="str">
        <f t="shared" si="406"/>
        <v>CIL LOAD</v>
      </c>
      <c r="G2177" s="4">
        <f t="shared" si="407"/>
        <v>0</v>
      </c>
      <c r="H2177" s="4" t="e">
        <f t="shared" si="408"/>
        <v>#N/A</v>
      </c>
      <c r="I2177" s="4" t="e">
        <f>_xll.BDP(AG2177&amp;" equity","crncy_adj_px_last","eqy_fund_crncy=usd")</f>
        <v>#NAME?</v>
      </c>
      <c r="J2177" s="4" t="str">
        <f t="shared" si="409"/>
      </c>
      <c r="AA2177" s="4">
        <f t="shared" si="410"/>
        <v>0</v>
      </c>
      <c r="AB2177" s="4">
        <f>'Enhanced Basket_AUTOLOAD'!T2177</f>
        <v>0</v>
      </c>
      <c r="AC2177" s="4">
        <f>'Enhanced Basket_AUTOLOAD'!M2177</f>
        <v>0</v>
      </c>
      <c r="AD2177" s="4">
        <f>'Enhanced Basket_AUTOLOAD'!L2177</f>
        <v>0</v>
      </c>
      <c r="AE2177" s="4">
        <f>'Enhanced Basket_AUTOLOAD'!Z2177</f>
        <v>0</v>
      </c>
      <c r="AF2177" s="4">
        <f>'Enhanced Basket_AUTOLOAD'!AB2177</f>
        <v>0</v>
      </c>
      <c r="AG2177" s="4" t="e">
        <f>VLOOKUP(AJ2177,'Ticker Mapping'!$I$3:$M$6706,5,0)</f>
        <v>#N/A</v>
      </c>
      <c r="AH2177" s="4" t="e">
        <f>_xll.BDP(AK2177&amp;" SEDOL","TICKER_AND_EXCH_CODE")</f>
        <v>#NAME?</v>
      </c>
      <c r="AI2177" s="4" t="e">
        <f t="shared" si="411"/>
        <v>#N/A</v>
      </c>
      <c r="AJ2177" s="4">
        <f>'Enhanced Basket_AUTOLOAD'!P2177</f>
        <v>0</v>
      </c>
      <c r="AK2177" s="4">
        <f>'Enhanced Basket_AUTOLOAD'!Q2177</f>
        <v>0</v>
      </c>
      <c r="AL2177" s="4">
        <f>'Enhanced Basket_AUTOLOAD'!Y2177</f>
        <v>0</v>
      </c>
      <c r="AM2177" s="4" t="e">
        <f t="shared" si="412"/>
        <v>#N/A</v>
      </c>
      <c r="AN2177" s="4" t="str">
        <f t="shared" si="413"/>
        <v>NO</v>
      </c>
      <c r="AO2177" s="4" t="str">
        <f t="shared" si="414"/>
        <v>Cash-in-Lieu</v>
      </c>
    </row>
    <row r="2178" ht="15" customHeight="1" s="4" customFormat="1">
      <c r="A2178" s="4">
        <f>'Enhanced Basket_AUTOLOAD'!H2178</f>
        <v>0</v>
      </c>
      <c r="B2178" s="4" t="str">
        <f ref="B2178:B2241" t="shared" si="415">IF(AA2178&gt;0,"BUY","SELL")</f>
        <v>SELL</v>
      </c>
      <c r="C2178" s="4" t="s">
        <v>29</v>
      </c>
      <c r="D2178" s="4" t="str">
        <f ref="D2178:D2241" t="shared" si="416">IF(AO2178="In-Kind","INK","MT")</f>
        <v>MT</v>
      </c>
      <c r="E2178" s="4" t="str">
        <f ref="E2178:E2241" t="shared" si="417">IF(D2178="INK","MSCOP","")</f>
      </c>
      <c r="F2178" s="4" t="str">
        <f ref="F2178:F2241" t="shared" si="418">IF(E2178="MSCOP","INKIND LOAD","CIL LOAD")</f>
        <v>CIL LOAD</v>
      </c>
      <c r="G2178" s="4">
        <f ref="G2178:G2241" t="shared" si="419">ABS(AA2178*AB2178)</f>
        <v>0</v>
      </c>
      <c r="H2178" s="4" t="e">
        <f ref="H2178:H2241" t="shared" si="420">AG2178</f>
        <v>#N/A</v>
      </c>
      <c r="I2178" s="4" t="e">
        <f>_xll.BDP(AG2178&amp;" equity","crncy_adj_px_last","eqy_fund_crncy=usd")</f>
        <v>#NAME?</v>
      </c>
      <c r="J2178" s="4" t="str">
        <f ref="J2178:J2241" t="shared" si="421">IF(D2178="INK",G2178,"")</f>
      </c>
      <c r="AA2178" s="4">
        <f ref="AA2178:AA2241" t="shared" si="422">IFERROR(VLOOKUP(A2178,$R$4:$S$26,2,0),0)</f>
        <v>0</v>
      </c>
      <c r="AB2178" s="4">
        <f>'Enhanced Basket_AUTOLOAD'!T2178</f>
        <v>0</v>
      </c>
      <c r="AC2178" s="4">
        <f>'Enhanced Basket_AUTOLOAD'!M2178</f>
        <v>0</v>
      </c>
      <c r="AD2178" s="4">
        <f>'Enhanced Basket_AUTOLOAD'!L2178</f>
        <v>0</v>
      </c>
      <c r="AE2178" s="4">
        <f>'Enhanced Basket_AUTOLOAD'!Z2178</f>
        <v>0</v>
      </c>
      <c r="AF2178" s="4">
        <f>'Enhanced Basket_AUTOLOAD'!AB2178</f>
        <v>0</v>
      </c>
      <c r="AG2178" s="4" t="e">
        <f>VLOOKUP(AJ2178,'Ticker Mapping'!$I$3:$M$6706,5,0)</f>
        <v>#N/A</v>
      </c>
      <c r="AH2178" s="4" t="e">
        <f>_xll.BDP(AK2178&amp;" SEDOL","TICKER_AND_EXCH_CODE")</f>
        <v>#NAME?</v>
      </c>
      <c r="AI2178" s="4" t="e">
        <f ref="AI2178:AI2241" t="shared" si="423">IF(AG2178=AH2178,"Y","N")</f>
        <v>#N/A</v>
      </c>
      <c r="AJ2178" s="4">
        <f>'Enhanced Basket_AUTOLOAD'!P2178</f>
        <v>0</v>
      </c>
      <c r="AK2178" s="4">
        <f>'Enhanced Basket_AUTOLOAD'!Q2178</f>
        <v>0</v>
      </c>
      <c r="AL2178" s="4">
        <f>'Enhanced Basket_AUTOLOAD'!Y2178</f>
        <v>0</v>
      </c>
      <c r="AM2178" s="4" t="e">
        <f ref="AM2178:AM2241" t="shared" si="424">A2178&amp;" "&amp;AG2178</f>
        <v>#N/A</v>
      </c>
      <c r="AN2178" s="4" t="str">
        <f ref="AN2178:AN2241" t="shared" si="425">IF(COUNTIF($Q$28:$Q$73,AM2178),"YES","NO")</f>
        <v>NO</v>
      </c>
      <c r="AO2178" s="4" t="str">
        <f ref="AO2178:AO2241" t="shared" si="426">IF(AND(AL2178="In-Kind",AN2178="NO"),"In-Kind","Cash-in-Lieu")</f>
        <v>Cash-in-Lieu</v>
      </c>
    </row>
    <row r="2179" ht="15" customHeight="1" s="4" customFormat="1">
      <c r="A2179" s="4">
        <f>'Enhanced Basket_AUTOLOAD'!H2179</f>
        <v>0</v>
      </c>
      <c r="B2179" s="4" t="str">
        <f t="shared" si="415"/>
        <v>SELL</v>
      </c>
      <c r="C2179" s="4" t="s">
        <v>29</v>
      </c>
      <c r="D2179" s="4" t="str">
        <f t="shared" si="416"/>
        <v>MT</v>
      </c>
      <c r="E2179" s="4" t="str">
        <f t="shared" si="417"/>
      </c>
      <c r="F2179" s="4" t="str">
        <f t="shared" si="418"/>
        <v>CIL LOAD</v>
      </c>
      <c r="G2179" s="4">
        <f t="shared" si="419"/>
        <v>0</v>
      </c>
      <c r="H2179" s="4" t="e">
        <f t="shared" si="420"/>
        <v>#N/A</v>
      </c>
      <c r="I2179" s="4" t="e">
        <f>_xll.BDP(AG2179&amp;" equity","crncy_adj_px_last","eqy_fund_crncy=usd")</f>
        <v>#NAME?</v>
      </c>
      <c r="J2179" s="4" t="str">
        <f t="shared" si="421"/>
      </c>
      <c r="AA2179" s="4">
        <f t="shared" si="422"/>
        <v>0</v>
      </c>
      <c r="AB2179" s="4">
        <f>'Enhanced Basket_AUTOLOAD'!T2179</f>
        <v>0</v>
      </c>
      <c r="AC2179" s="4">
        <f>'Enhanced Basket_AUTOLOAD'!M2179</f>
        <v>0</v>
      </c>
      <c r="AD2179" s="4">
        <f>'Enhanced Basket_AUTOLOAD'!L2179</f>
        <v>0</v>
      </c>
      <c r="AE2179" s="4">
        <f>'Enhanced Basket_AUTOLOAD'!Z2179</f>
        <v>0</v>
      </c>
      <c r="AF2179" s="4">
        <f>'Enhanced Basket_AUTOLOAD'!AB2179</f>
        <v>0</v>
      </c>
      <c r="AG2179" s="4" t="e">
        <f>VLOOKUP(AJ2179,'Ticker Mapping'!$I$3:$M$6706,5,0)</f>
        <v>#N/A</v>
      </c>
      <c r="AH2179" s="4" t="e">
        <f>_xll.BDP(AK2179&amp;" SEDOL","TICKER_AND_EXCH_CODE")</f>
        <v>#NAME?</v>
      </c>
      <c r="AI2179" s="4" t="e">
        <f t="shared" si="423"/>
        <v>#N/A</v>
      </c>
      <c r="AJ2179" s="4">
        <f>'Enhanced Basket_AUTOLOAD'!P2179</f>
        <v>0</v>
      </c>
      <c r="AK2179" s="4">
        <f>'Enhanced Basket_AUTOLOAD'!Q2179</f>
        <v>0</v>
      </c>
      <c r="AL2179" s="4">
        <f>'Enhanced Basket_AUTOLOAD'!Y2179</f>
        <v>0</v>
      </c>
      <c r="AM2179" s="4" t="e">
        <f t="shared" si="424"/>
        <v>#N/A</v>
      </c>
      <c r="AN2179" s="4" t="str">
        <f t="shared" si="425"/>
        <v>NO</v>
      </c>
      <c r="AO2179" s="4" t="str">
        <f t="shared" si="426"/>
        <v>Cash-in-Lieu</v>
      </c>
    </row>
    <row r="2180" ht="15" customHeight="1" s="4" customFormat="1">
      <c r="A2180" s="4">
        <f>'Enhanced Basket_AUTOLOAD'!H2180</f>
        <v>0</v>
      </c>
      <c r="B2180" s="4" t="str">
        <f t="shared" si="415"/>
        <v>SELL</v>
      </c>
      <c r="C2180" s="4" t="s">
        <v>29</v>
      </c>
      <c r="D2180" s="4" t="str">
        <f t="shared" si="416"/>
        <v>MT</v>
      </c>
      <c r="E2180" s="4" t="str">
        <f t="shared" si="417"/>
      </c>
      <c r="F2180" s="4" t="str">
        <f t="shared" si="418"/>
        <v>CIL LOAD</v>
      </c>
      <c r="G2180" s="4">
        <f t="shared" si="419"/>
        <v>0</v>
      </c>
      <c r="H2180" s="4" t="e">
        <f t="shared" si="420"/>
        <v>#N/A</v>
      </c>
      <c r="I2180" s="4" t="e">
        <f>_xll.BDP(AG2180&amp;" equity","crncy_adj_px_last","eqy_fund_crncy=usd")</f>
        <v>#NAME?</v>
      </c>
      <c r="J2180" s="4" t="str">
        <f t="shared" si="421"/>
      </c>
      <c r="AA2180" s="4">
        <f t="shared" si="422"/>
        <v>0</v>
      </c>
      <c r="AB2180" s="4">
        <f>'Enhanced Basket_AUTOLOAD'!T2180</f>
        <v>0</v>
      </c>
      <c r="AC2180" s="4">
        <f>'Enhanced Basket_AUTOLOAD'!M2180</f>
        <v>0</v>
      </c>
      <c r="AD2180" s="4">
        <f>'Enhanced Basket_AUTOLOAD'!L2180</f>
        <v>0</v>
      </c>
      <c r="AE2180" s="4">
        <f>'Enhanced Basket_AUTOLOAD'!Z2180</f>
        <v>0</v>
      </c>
      <c r="AF2180" s="4">
        <f>'Enhanced Basket_AUTOLOAD'!AB2180</f>
        <v>0</v>
      </c>
      <c r="AG2180" s="4" t="e">
        <f>VLOOKUP(AJ2180,'Ticker Mapping'!$I$3:$M$6706,5,0)</f>
        <v>#N/A</v>
      </c>
      <c r="AH2180" s="4" t="e">
        <f>_xll.BDP(AK2180&amp;" SEDOL","TICKER_AND_EXCH_CODE")</f>
        <v>#NAME?</v>
      </c>
      <c r="AI2180" s="4" t="e">
        <f t="shared" si="423"/>
        <v>#N/A</v>
      </c>
      <c r="AJ2180" s="4">
        <f>'Enhanced Basket_AUTOLOAD'!P2180</f>
        <v>0</v>
      </c>
      <c r="AK2180" s="4">
        <f>'Enhanced Basket_AUTOLOAD'!Q2180</f>
        <v>0</v>
      </c>
      <c r="AL2180" s="4">
        <f>'Enhanced Basket_AUTOLOAD'!Y2180</f>
        <v>0</v>
      </c>
      <c r="AM2180" s="4" t="e">
        <f t="shared" si="424"/>
        <v>#N/A</v>
      </c>
      <c r="AN2180" s="4" t="str">
        <f t="shared" si="425"/>
        <v>NO</v>
      </c>
      <c r="AO2180" s="4" t="str">
        <f t="shared" si="426"/>
        <v>Cash-in-Lieu</v>
      </c>
    </row>
    <row r="2181" ht="15" customHeight="1" s="4" customFormat="1">
      <c r="A2181" s="4">
        <f>'Enhanced Basket_AUTOLOAD'!H2181</f>
        <v>0</v>
      </c>
      <c r="B2181" s="4" t="str">
        <f t="shared" si="415"/>
        <v>SELL</v>
      </c>
      <c r="C2181" s="4" t="s">
        <v>29</v>
      </c>
      <c r="D2181" s="4" t="str">
        <f t="shared" si="416"/>
        <v>MT</v>
      </c>
      <c r="E2181" s="4" t="str">
        <f t="shared" si="417"/>
      </c>
      <c r="F2181" s="4" t="str">
        <f t="shared" si="418"/>
        <v>CIL LOAD</v>
      </c>
      <c r="G2181" s="4">
        <f t="shared" si="419"/>
        <v>0</v>
      </c>
      <c r="H2181" s="4" t="e">
        <f t="shared" si="420"/>
        <v>#N/A</v>
      </c>
      <c r="I2181" s="4" t="e">
        <f>_xll.BDP(AG2181&amp;" equity","crncy_adj_px_last","eqy_fund_crncy=usd")</f>
        <v>#NAME?</v>
      </c>
      <c r="J2181" s="4" t="str">
        <f t="shared" si="421"/>
      </c>
      <c r="AA2181" s="4">
        <f t="shared" si="422"/>
        <v>0</v>
      </c>
      <c r="AB2181" s="4">
        <f>'Enhanced Basket_AUTOLOAD'!T2181</f>
        <v>0</v>
      </c>
      <c r="AC2181" s="4">
        <f>'Enhanced Basket_AUTOLOAD'!M2181</f>
        <v>0</v>
      </c>
      <c r="AD2181" s="4">
        <f>'Enhanced Basket_AUTOLOAD'!L2181</f>
        <v>0</v>
      </c>
      <c r="AE2181" s="4">
        <f>'Enhanced Basket_AUTOLOAD'!Z2181</f>
        <v>0</v>
      </c>
      <c r="AF2181" s="4">
        <f>'Enhanced Basket_AUTOLOAD'!AB2181</f>
        <v>0</v>
      </c>
      <c r="AG2181" s="4" t="e">
        <f>VLOOKUP(AJ2181,'Ticker Mapping'!$I$3:$M$6706,5,0)</f>
        <v>#N/A</v>
      </c>
      <c r="AH2181" s="4" t="e">
        <f>_xll.BDP(AK2181&amp;" SEDOL","TICKER_AND_EXCH_CODE")</f>
        <v>#NAME?</v>
      </c>
      <c r="AI2181" s="4" t="e">
        <f t="shared" si="423"/>
        <v>#N/A</v>
      </c>
      <c r="AJ2181" s="4">
        <f>'Enhanced Basket_AUTOLOAD'!P2181</f>
        <v>0</v>
      </c>
      <c r="AK2181" s="4">
        <f>'Enhanced Basket_AUTOLOAD'!Q2181</f>
        <v>0</v>
      </c>
      <c r="AL2181" s="4">
        <f>'Enhanced Basket_AUTOLOAD'!Y2181</f>
        <v>0</v>
      </c>
      <c r="AM2181" s="4" t="e">
        <f t="shared" si="424"/>
        <v>#N/A</v>
      </c>
      <c r="AN2181" s="4" t="str">
        <f t="shared" si="425"/>
        <v>NO</v>
      </c>
      <c r="AO2181" s="4" t="str">
        <f t="shared" si="426"/>
        <v>Cash-in-Lieu</v>
      </c>
    </row>
    <row r="2182" ht="15" customHeight="1" s="4" customFormat="1">
      <c r="A2182" s="4">
        <f>'Enhanced Basket_AUTOLOAD'!H2182</f>
        <v>0</v>
      </c>
      <c r="B2182" s="4" t="str">
        <f t="shared" si="415"/>
        <v>SELL</v>
      </c>
      <c r="C2182" s="4" t="s">
        <v>29</v>
      </c>
      <c r="D2182" s="4" t="str">
        <f t="shared" si="416"/>
        <v>MT</v>
      </c>
      <c r="E2182" s="4" t="str">
        <f t="shared" si="417"/>
      </c>
      <c r="F2182" s="4" t="str">
        <f t="shared" si="418"/>
        <v>CIL LOAD</v>
      </c>
      <c r="G2182" s="4">
        <f t="shared" si="419"/>
        <v>0</v>
      </c>
      <c r="H2182" s="4" t="e">
        <f t="shared" si="420"/>
        <v>#N/A</v>
      </c>
      <c r="I2182" s="4" t="e">
        <f>_xll.BDP(AG2182&amp;" equity","crncy_adj_px_last","eqy_fund_crncy=usd")</f>
        <v>#NAME?</v>
      </c>
      <c r="J2182" s="4" t="str">
        <f t="shared" si="421"/>
      </c>
      <c r="AA2182" s="4">
        <f t="shared" si="422"/>
        <v>0</v>
      </c>
      <c r="AB2182" s="4">
        <f>'Enhanced Basket_AUTOLOAD'!T2182</f>
        <v>0</v>
      </c>
      <c r="AC2182" s="4">
        <f>'Enhanced Basket_AUTOLOAD'!M2182</f>
        <v>0</v>
      </c>
      <c r="AD2182" s="4">
        <f>'Enhanced Basket_AUTOLOAD'!L2182</f>
        <v>0</v>
      </c>
      <c r="AE2182" s="4">
        <f>'Enhanced Basket_AUTOLOAD'!Z2182</f>
        <v>0</v>
      </c>
      <c r="AF2182" s="4">
        <f>'Enhanced Basket_AUTOLOAD'!AB2182</f>
        <v>0</v>
      </c>
      <c r="AG2182" s="4" t="e">
        <f>VLOOKUP(AJ2182,'Ticker Mapping'!$I$3:$M$6706,5,0)</f>
        <v>#N/A</v>
      </c>
      <c r="AH2182" s="4" t="e">
        <f>_xll.BDP(AK2182&amp;" SEDOL","TICKER_AND_EXCH_CODE")</f>
        <v>#NAME?</v>
      </c>
      <c r="AI2182" s="4" t="e">
        <f t="shared" si="423"/>
        <v>#N/A</v>
      </c>
      <c r="AJ2182" s="4">
        <f>'Enhanced Basket_AUTOLOAD'!P2182</f>
        <v>0</v>
      </c>
      <c r="AK2182" s="4">
        <f>'Enhanced Basket_AUTOLOAD'!Q2182</f>
        <v>0</v>
      </c>
      <c r="AL2182" s="4">
        <f>'Enhanced Basket_AUTOLOAD'!Y2182</f>
        <v>0</v>
      </c>
      <c r="AM2182" s="4" t="e">
        <f t="shared" si="424"/>
        <v>#N/A</v>
      </c>
      <c r="AN2182" s="4" t="str">
        <f t="shared" si="425"/>
        <v>NO</v>
      </c>
      <c r="AO2182" s="4" t="str">
        <f t="shared" si="426"/>
        <v>Cash-in-Lieu</v>
      </c>
    </row>
    <row r="2183" ht="15" customHeight="1" s="4" customFormat="1">
      <c r="A2183" s="4">
        <f>'Enhanced Basket_AUTOLOAD'!H2183</f>
        <v>0</v>
      </c>
      <c r="B2183" s="4" t="str">
        <f t="shared" si="415"/>
        <v>SELL</v>
      </c>
      <c r="C2183" s="4" t="s">
        <v>29</v>
      </c>
      <c r="D2183" s="4" t="str">
        <f t="shared" si="416"/>
        <v>MT</v>
      </c>
      <c r="E2183" s="4" t="str">
        <f t="shared" si="417"/>
      </c>
      <c r="F2183" s="4" t="str">
        <f t="shared" si="418"/>
        <v>CIL LOAD</v>
      </c>
      <c r="G2183" s="4">
        <f t="shared" si="419"/>
        <v>0</v>
      </c>
      <c r="H2183" s="4" t="e">
        <f t="shared" si="420"/>
        <v>#N/A</v>
      </c>
      <c r="I2183" s="4" t="e">
        <f>_xll.BDP(AG2183&amp;" equity","crncy_adj_px_last","eqy_fund_crncy=usd")</f>
        <v>#NAME?</v>
      </c>
      <c r="J2183" s="4" t="str">
        <f t="shared" si="421"/>
      </c>
      <c r="AA2183" s="4">
        <f t="shared" si="422"/>
        <v>0</v>
      </c>
      <c r="AB2183" s="4">
        <f>'Enhanced Basket_AUTOLOAD'!T2183</f>
        <v>0</v>
      </c>
      <c r="AC2183" s="4">
        <f>'Enhanced Basket_AUTOLOAD'!M2183</f>
        <v>0</v>
      </c>
      <c r="AD2183" s="4">
        <f>'Enhanced Basket_AUTOLOAD'!L2183</f>
        <v>0</v>
      </c>
      <c r="AE2183" s="4">
        <f>'Enhanced Basket_AUTOLOAD'!Z2183</f>
        <v>0</v>
      </c>
      <c r="AF2183" s="4">
        <f>'Enhanced Basket_AUTOLOAD'!AB2183</f>
        <v>0</v>
      </c>
      <c r="AG2183" s="4" t="e">
        <f>VLOOKUP(AJ2183,'Ticker Mapping'!$I$3:$M$6706,5,0)</f>
        <v>#N/A</v>
      </c>
      <c r="AH2183" s="4" t="e">
        <f>_xll.BDP(AK2183&amp;" SEDOL","TICKER_AND_EXCH_CODE")</f>
        <v>#NAME?</v>
      </c>
      <c r="AI2183" s="4" t="e">
        <f t="shared" si="423"/>
        <v>#N/A</v>
      </c>
      <c r="AJ2183" s="4">
        <f>'Enhanced Basket_AUTOLOAD'!P2183</f>
        <v>0</v>
      </c>
      <c r="AK2183" s="4">
        <f>'Enhanced Basket_AUTOLOAD'!Q2183</f>
        <v>0</v>
      </c>
      <c r="AL2183" s="4">
        <f>'Enhanced Basket_AUTOLOAD'!Y2183</f>
        <v>0</v>
      </c>
      <c r="AM2183" s="4" t="e">
        <f t="shared" si="424"/>
        <v>#N/A</v>
      </c>
      <c r="AN2183" s="4" t="str">
        <f t="shared" si="425"/>
        <v>NO</v>
      </c>
      <c r="AO2183" s="4" t="str">
        <f t="shared" si="426"/>
        <v>Cash-in-Lieu</v>
      </c>
    </row>
    <row r="2184" ht="15" customHeight="1" s="4" customFormat="1">
      <c r="A2184" s="4">
        <f>'Enhanced Basket_AUTOLOAD'!H2184</f>
        <v>0</v>
      </c>
      <c r="B2184" s="4" t="str">
        <f t="shared" si="415"/>
        <v>SELL</v>
      </c>
      <c r="C2184" s="4" t="s">
        <v>29</v>
      </c>
      <c r="D2184" s="4" t="str">
        <f t="shared" si="416"/>
        <v>MT</v>
      </c>
      <c r="E2184" s="4" t="str">
        <f t="shared" si="417"/>
      </c>
      <c r="F2184" s="4" t="str">
        <f t="shared" si="418"/>
        <v>CIL LOAD</v>
      </c>
      <c r="G2184" s="4">
        <f t="shared" si="419"/>
        <v>0</v>
      </c>
      <c r="H2184" s="4" t="e">
        <f t="shared" si="420"/>
        <v>#N/A</v>
      </c>
      <c r="I2184" s="4" t="e">
        <f>_xll.BDP(AG2184&amp;" equity","crncy_adj_px_last","eqy_fund_crncy=usd")</f>
        <v>#NAME?</v>
      </c>
      <c r="J2184" s="4" t="str">
        <f t="shared" si="421"/>
      </c>
      <c r="AA2184" s="4">
        <f t="shared" si="422"/>
        <v>0</v>
      </c>
      <c r="AB2184" s="4">
        <f>'Enhanced Basket_AUTOLOAD'!T2184</f>
        <v>0</v>
      </c>
      <c r="AC2184" s="4">
        <f>'Enhanced Basket_AUTOLOAD'!M2184</f>
        <v>0</v>
      </c>
      <c r="AD2184" s="4">
        <f>'Enhanced Basket_AUTOLOAD'!L2184</f>
        <v>0</v>
      </c>
      <c r="AE2184" s="4">
        <f>'Enhanced Basket_AUTOLOAD'!Z2184</f>
        <v>0</v>
      </c>
      <c r="AF2184" s="4">
        <f>'Enhanced Basket_AUTOLOAD'!AB2184</f>
        <v>0</v>
      </c>
      <c r="AG2184" s="4" t="e">
        <f>VLOOKUP(AJ2184,'Ticker Mapping'!$I$3:$M$6706,5,0)</f>
        <v>#N/A</v>
      </c>
      <c r="AH2184" s="4" t="e">
        <f>_xll.BDP(AK2184&amp;" SEDOL","TICKER_AND_EXCH_CODE")</f>
        <v>#NAME?</v>
      </c>
      <c r="AI2184" s="4" t="e">
        <f t="shared" si="423"/>
        <v>#N/A</v>
      </c>
      <c r="AJ2184" s="4">
        <f>'Enhanced Basket_AUTOLOAD'!P2184</f>
        <v>0</v>
      </c>
      <c r="AK2184" s="4">
        <f>'Enhanced Basket_AUTOLOAD'!Q2184</f>
        <v>0</v>
      </c>
      <c r="AL2184" s="4">
        <f>'Enhanced Basket_AUTOLOAD'!Y2184</f>
        <v>0</v>
      </c>
      <c r="AM2184" s="4" t="e">
        <f t="shared" si="424"/>
        <v>#N/A</v>
      </c>
      <c r="AN2184" s="4" t="str">
        <f t="shared" si="425"/>
        <v>NO</v>
      </c>
      <c r="AO2184" s="4" t="str">
        <f t="shared" si="426"/>
        <v>Cash-in-Lieu</v>
      </c>
    </row>
    <row r="2185" ht="15" customHeight="1" s="4" customFormat="1">
      <c r="A2185" s="4">
        <f>'Enhanced Basket_AUTOLOAD'!H2185</f>
        <v>0</v>
      </c>
      <c r="B2185" s="4" t="str">
        <f t="shared" si="415"/>
        <v>SELL</v>
      </c>
      <c r="C2185" s="4" t="s">
        <v>29</v>
      </c>
      <c r="D2185" s="4" t="str">
        <f t="shared" si="416"/>
        <v>MT</v>
      </c>
      <c r="E2185" s="4" t="str">
        <f t="shared" si="417"/>
      </c>
      <c r="F2185" s="4" t="str">
        <f t="shared" si="418"/>
        <v>CIL LOAD</v>
      </c>
      <c r="G2185" s="4">
        <f t="shared" si="419"/>
        <v>0</v>
      </c>
      <c r="H2185" s="4" t="e">
        <f t="shared" si="420"/>
        <v>#N/A</v>
      </c>
      <c r="I2185" s="4" t="e">
        <f>_xll.BDP(AG2185&amp;" equity","crncy_adj_px_last","eqy_fund_crncy=usd")</f>
        <v>#NAME?</v>
      </c>
      <c r="J2185" s="4" t="str">
        <f t="shared" si="421"/>
      </c>
      <c r="AA2185" s="4">
        <f t="shared" si="422"/>
        <v>0</v>
      </c>
      <c r="AB2185" s="4">
        <f>'Enhanced Basket_AUTOLOAD'!T2185</f>
        <v>0</v>
      </c>
      <c r="AC2185" s="4">
        <f>'Enhanced Basket_AUTOLOAD'!M2185</f>
        <v>0</v>
      </c>
      <c r="AD2185" s="4">
        <f>'Enhanced Basket_AUTOLOAD'!L2185</f>
        <v>0</v>
      </c>
      <c r="AE2185" s="4">
        <f>'Enhanced Basket_AUTOLOAD'!Z2185</f>
        <v>0</v>
      </c>
      <c r="AF2185" s="4">
        <f>'Enhanced Basket_AUTOLOAD'!AB2185</f>
        <v>0</v>
      </c>
      <c r="AG2185" s="4" t="e">
        <f>VLOOKUP(AJ2185,'Ticker Mapping'!$I$3:$M$6706,5,0)</f>
        <v>#N/A</v>
      </c>
      <c r="AH2185" s="4" t="e">
        <f>_xll.BDP(AK2185&amp;" SEDOL","TICKER_AND_EXCH_CODE")</f>
        <v>#NAME?</v>
      </c>
      <c r="AI2185" s="4" t="e">
        <f t="shared" si="423"/>
        <v>#N/A</v>
      </c>
      <c r="AJ2185" s="4">
        <f>'Enhanced Basket_AUTOLOAD'!P2185</f>
        <v>0</v>
      </c>
      <c r="AK2185" s="4">
        <f>'Enhanced Basket_AUTOLOAD'!Q2185</f>
        <v>0</v>
      </c>
      <c r="AL2185" s="4">
        <f>'Enhanced Basket_AUTOLOAD'!Y2185</f>
        <v>0</v>
      </c>
      <c r="AM2185" s="4" t="e">
        <f t="shared" si="424"/>
        <v>#N/A</v>
      </c>
      <c r="AN2185" s="4" t="str">
        <f t="shared" si="425"/>
        <v>NO</v>
      </c>
      <c r="AO2185" s="4" t="str">
        <f t="shared" si="426"/>
        <v>Cash-in-Lieu</v>
      </c>
    </row>
    <row r="2186" ht="15" customHeight="1" s="4" customFormat="1">
      <c r="A2186" s="4">
        <f>'Enhanced Basket_AUTOLOAD'!H2186</f>
        <v>0</v>
      </c>
      <c r="B2186" s="4" t="str">
        <f t="shared" si="415"/>
        <v>SELL</v>
      </c>
      <c r="C2186" s="4" t="s">
        <v>29</v>
      </c>
      <c r="D2186" s="4" t="str">
        <f t="shared" si="416"/>
        <v>MT</v>
      </c>
      <c r="E2186" s="4" t="str">
        <f t="shared" si="417"/>
      </c>
      <c r="F2186" s="4" t="str">
        <f t="shared" si="418"/>
        <v>CIL LOAD</v>
      </c>
      <c r="G2186" s="4">
        <f t="shared" si="419"/>
        <v>0</v>
      </c>
      <c r="H2186" s="4" t="e">
        <f t="shared" si="420"/>
        <v>#N/A</v>
      </c>
      <c r="I2186" s="4" t="e">
        <f>_xll.BDP(AG2186&amp;" equity","crncy_adj_px_last","eqy_fund_crncy=usd")</f>
        <v>#NAME?</v>
      </c>
      <c r="J2186" s="4" t="str">
        <f t="shared" si="421"/>
      </c>
      <c r="AA2186" s="4">
        <f t="shared" si="422"/>
        <v>0</v>
      </c>
      <c r="AB2186" s="4">
        <f>'Enhanced Basket_AUTOLOAD'!T2186</f>
        <v>0</v>
      </c>
      <c r="AC2186" s="4">
        <f>'Enhanced Basket_AUTOLOAD'!M2186</f>
        <v>0</v>
      </c>
      <c r="AD2186" s="4">
        <f>'Enhanced Basket_AUTOLOAD'!L2186</f>
        <v>0</v>
      </c>
      <c r="AE2186" s="4">
        <f>'Enhanced Basket_AUTOLOAD'!Z2186</f>
        <v>0</v>
      </c>
      <c r="AF2186" s="4">
        <f>'Enhanced Basket_AUTOLOAD'!AB2186</f>
        <v>0</v>
      </c>
      <c r="AG2186" s="4" t="e">
        <f>VLOOKUP(AJ2186,'Ticker Mapping'!$I$3:$M$6706,5,0)</f>
        <v>#N/A</v>
      </c>
      <c r="AH2186" s="4" t="e">
        <f>_xll.BDP(AK2186&amp;" SEDOL","TICKER_AND_EXCH_CODE")</f>
        <v>#NAME?</v>
      </c>
      <c r="AI2186" s="4" t="e">
        <f t="shared" si="423"/>
        <v>#N/A</v>
      </c>
      <c r="AJ2186" s="4">
        <f>'Enhanced Basket_AUTOLOAD'!P2186</f>
        <v>0</v>
      </c>
      <c r="AK2186" s="4">
        <f>'Enhanced Basket_AUTOLOAD'!Q2186</f>
        <v>0</v>
      </c>
      <c r="AL2186" s="4">
        <f>'Enhanced Basket_AUTOLOAD'!Y2186</f>
        <v>0</v>
      </c>
      <c r="AM2186" s="4" t="e">
        <f t="shared" si="424"/>
        <v>#N/A</v>
      </c>
      <c r="AN2186" s="4" t="str">
        <f t="shared" si="425"/>
        <v>NO</v>
      </c>
      <c r="AO2186" s="4" t="str">
        <f t="shared" si="426"/>
        <v>Cash-in-Lieu</v>
      </c>
    </row>
    <row r="2187" ht="15" customHeight="1" s="4" customFormat="1">
      <c r="A2187" s="4">
        <f>'Enhanced Basket_AUTOLOAD'!H2187</f>
        <v>0</v>
      </c>
      <c r="B2187" s="4" t="str">
        <f t="shared" si="415"/>
        <v>SELL</v>
      </c>
      <c r="C2187" s="4" t="s">
        <v>29</v>
      </c>
      <c r="D2187" s="4" t="str">
        <f t="shared" si="416"/>
        <v>MT</v>
      </c>
      <c r="E2187" s="4" t="str">
        <f t="shared" si="417"/>
      </c>
      <c r="F2187" s="4" t="str">
        <f t="shared" si="418"/>
        <v>CIL LOAD</v>
      </c>
      <c r="G2187" s="4">
        <f t="shared" si="419"/>
        <v>0</v>
      </c>
      <c r="H2187" s="4" t="e">
        <f t="shared" si="420"/>
        <v>#N/A</v>
      </c>
      <c r="I2187" s="4" t="e">
        <f>_xll.BDP(AG2187&amp;" equity","crncy_adj_px_last","eqy_fund_crncy=usd")</f>
        <v>#NAME?</v>
      </c>
      <c r="J2187" s="4" t="str">
        <f t="shared" si="421"/>
      </c>
      <c r="AA2187" s="4">
        <f t="shared" si="422"/>
        <v>0</v>
      </c>
      <c r="AB2187" s="4">
        <f>'Enhanced Basket_AUTOLOAD'!T2187</f>
        <v>0</v>
      </c>
      <c r="AC2187" s="4">
        <f>'Enhanced Basket_AUTOLOAD'!M2187</f>
        <v>0</v>
      </c>
      <c r="AD2187" s="4">
        <f>'Enhanced Basket_AUTOLOAD'!L2187</f>
        <v>0</v>
      </c>
      <c r="AE2187" s="4">
        <f>'Enhanced Basket_AUTOLOAD'!Z2187</f>
        <v>0</v>
      </c>
      <c r="AF2187" s="4">
        <f>'Enhanced Basket_AUTOLOAD'!AB2187</f>
        <v>0</v>
      </c>
      <c r="AG2187" s="4" t="e">
        <f>VLOOKUP(AJ2187,'Ticker Mapping'!$I$3:$M$6706,5,0)</f>
        <v>#N/A</v>
      </c>
      <c r="AH2187" s="4" t="e">
        <f>_xll.BDP(AK2187&amp;" SEDOL","TICKER_AND_EXCH_CODE")</f>
        <v>#NAME?</v>
      </c>
      <c r="AI2187" s="4" t="e">
        <f t="shared" si="423"/>
        <v>#N/A</v>
      </c>
      <c r="AJ2187" s="4">
        <f>'Enhanced Basket_AUTOLOAD'!P2187</f>
        <v>0</v>
      </c>
      <c r="AK2187" s="4">
        <f>'Enhanced Basket_AUTOLOAD'!Q2187</f>
        <v>0</v>
      </c>
      <c r="AL2187" s="4">
        <f>'Enhanced Basket_AUTOLOAD'!Y2187</f>
        <v>0</v>
      </c>
      <c r="AM2187" s="4" t="e">
        <f t="shared" si="424"/>
        <v>#N/A</v>
      </c>
      <c r="AN2187" s="4" t="str">
        <f t="shared" si="425"/>
        <v>NO</v>
      </c>
      <c r="AO2187" s="4" t="str">
        <f t="shared" si="426"/>
        <v>Cash-in-Lieu</v>
      </c>
    </row>
    <row r="2188" ht="15" customHeight="1" s="4" customFormat="1">
      <c r="A2188" s="4">
        <f>'Enhanced Basket_AUTOLOAD'!H2188</f>
        <v>0</v>
      </c>
      <c r="B2188" s="4" t="str">
        <f t="shared" si="415"/>
        <v>SELL</v>
      </c>
      <c r="C2188" s="4" t="s">
        <v>29</v>
      </c>
      <c r="D2188" s="4" t="str">
        <f t="shared" si="416"/>
        <v>MT</v>
      </c>
      <c r="E2188" s="4" t="str">
        <f t="shared" si="417"/>
      </c>
      <c r="F2188" s="4" t="str">
        <f t="shared" si="418"/>
        <v>CIL LOAD</v>
      </c>
      <c r="G2188" s="4">
        <f t="shared" si="419"/>
        <v>0</v>
      </c>
      <c r="H2188" s="4" t="e">
        <f t="shared" si="420"/>
        <v>#N/A</v>
      </c>
      <c r="I2188" s="4" t="e">
        <f>_xll.BDP(AG2188&amp;" equity","crncy_adj_px_last","eqy_fund_crncy=usd")</f>
        <v>#NAME?</v>
      </c>
      <c r="J2188" s="4" t="str">
        <f t="shared" si="421"/>
      </c>
      <c r="AA2188" s="4">
        <f t="shared" si="422"/>
        <v>0</v>
      </c>
      <c r="AB2188" s="4">
        <f>'Enhanced Basket_AUTOLOAD'!T2188</f>
        <v>0</v>
      </c>
      <c r="AC2188" s="4">
        <f>'Enhanced Basket_AUTOLOAD'!M2188</f>
        <v>0</v>
      </c>
      <c r="AD2188" s="4">
        <f>'Enhanced Basket_AUTOLOAD'!L2188</f>
        <v>0</v>
      </c>
      <c r="AE2188" s="4">
        <f>'Enhanced Basket_AUTOLOAD'!Z2188</f>
        <v>0</v>
      </c>
      <c r="AF2188" s="4">
        <f>'Enhanced Basket_AUTOLOAD'!AB2188</f>
        <v>0</v>
      </c>
      <c r="AG2188" s="4" t="e">
        <f>VLOOKUP(AJ2188,'Ticker Mapping'!$I$3:$M$6706,5,0)</f>
        <v>#N/A</v>
      </c>
      <c r="AH2188" s="4" t="e">
        <f>_xll.BDP(AK2188&amp;" SEDOL","TICKER_AND_EXCH_CODE")</f>
        <v>#NAME?</v>
      </c>
      <c r="AI2188" s="4" t="e">
        <f t="shared" si="423"/>
        <v>#N/A</v>
      </c>
      <c r="AJ2188" s="4">
        <f>'Enhanced Basket_AUTOLOAD'!P2188</f>
        <v>0</v>
      </c>
      <c r="AK2188" s="4">
        <f>'Enhanced Basket_AUTOLOAD'!Q2188</f>
        <v>0</v>
      </c>
      <c r="AL2188" s="4">
        <f>'Enhanced Basket_AUTOLOAD'!Y2188</f>
        <v>0</v>
      </c>
      <c r="AM2188" s="4" t="e">
        <f t="shared" si="424"/>
        <v>#N/A</v>
      </c>
      <c r="AN2188" s="4" t="str">
        <f t="shared" si="425"/>
        <v>NO</v>
      </c>
      <c r="AO2188" s="4" t="str">
        <f t="shared" si="426"/>
        <v>Cash-in-Lieu</v>
      </c>
    </row>
    <row r="2189" ht="15" customHeight="1" s="4" customFormat="1">
      <c r="A2189" s="4">
        <f>'Enhanced Basket_AUTOLOAD'!H2189</f>
        <v>0</v>
      </c>
      <c r="B2189" s="4" t="str">
        <f t="shared" si="415"/>
        <v>SELL</v>
      </c>
      <c r="C2189" s="4" t="s">
        <v>29</v>
      </c>
      <c r="D2189" s="4" t="str">
        <f t="shared" si="416"/>
        <v>MT</v>
      </c>
      <c r="E2189" s="4" t="str">
        <f t="shared" si="417"/>
      </c>
      <c r="F2189" s="4" t="str">
        <f t="shared" si="418"/>
        <v>CIL LOAD</v>
      </c>
      <c r="G2189" s="4">
        <f t="shared" si="419"/>
        <v>0</v>
      </c>
      <c r="H2189" s="4" t="e">
        <f t="shared" si="420"/>
        <v>#N/A</v>
      </c>
      <c r="I2189" s="4" t="e">
        <f>_xll.BDP(AG2189&amp;" equity","crncy_adj_px_last","eqy_fund_crncy=usd")</f>
        <v>#NAME?</v>
      </c>
      <c r="J2189" s="4" t="str">
        <f t="shared" si="421"/>
      </c>
      <c r="AA2189" s="4">
        <f t="shared" si="422"/>
        <v>0</v>
      </c>
      <c r="AB2189" s="4">
        <f>'Enhanced Basket_AUTOLOAD'!T2189</f>
        <v>0</v>
      </c>
      <c r="AC2189" s="4">
        <f>'Enhanced Basket_AUTOLOAD'!M2189</f>
        <v>0</v>
      </c>
      <c r="AD2189" s="4">
        <f>'Enhanced Basket_AUTOLOAD'!L2189</f>
        <v>0</v>
      </c>
      <c r="AE2189" s="4">
        <f>'Enhanced Basket_AUTOLOAD'!Z2189</f>
        <v>0</v>
      </c>
      <c r="AF2189" s="4">
        <f>'Enhanced Basket_AUTOLOAD'!AB2189</f>
        <v>0</v>
      </c>
      <c r="AG2189" s="4" t="e">
        <f>VLOOKUP(AJ2189,'Ticker Mapping'!$I$3:$M$6706,5,0)</f>
        <v>#N/A</v>
      </c>
      <c r="AH2189" s="4" t="e">
        <f>_xll.BDP(AK2189&amp;" SEDOL","TICKER_AND_EXCH_CODE")</f>
        <v>#NAME?</v>
      </c>
      <c r="AI2189" s="4" t="e">
        <f t="shared" si="423"/>
        <v>#N/A</v>
      </c>
      <c r="AJ2189" s="4">
        <f>'Enhanced Basket_AUTOLOAD'!P2189</f>
        <v>0</v>
      </c>
      <c r="AK2189" s="4">
        <f>'Enhanced Basket_AUTOLOAD'!Q2189</f>
        <v>0</v>
      </c>
      <c r="AL2189" s="4">
        <f>'Enhanced Basket_AUTOLOAD'!Y2189</f>
        <v>0</v>
      </c>
      <c r="AM2189" s="4" t="e">
        <f t="shared" si="424"/>
        <v>#N/A</v>
      </c>
      <c r="AN2189" s="4" t="str">
        <f t="shared" si="425"/>
        <v>NO</v>
      </c>
      <c r="AO2189" s="4" t="str">
        <f t="shared" si="426"/>
        <v>Cash-in-Lieu</v>
      </c>
    </row>
    <row r="2190" ht="15" customHeight="1" s="4" customFormat="1">
      <c r="A2190" s="4">
        <f>'Enhanced Basket_AUTOLOAD'!H2190</f>
        <v>0</v>
      </c>
      <c r="B2190" s="4" t="str">
        <f t="shared" si="415"/>
        <v>SELL</v>
      </c>
      <c r="C2190" s="4" t="s">
        <v>29</v>
      </c>
      <c r="D2190" s="4" t="str">
        <f t="shared" si="416"/>
        <v>MT</v>
      </c>
      <c r="E2190" s="4" t="str">
        <f t="shared" si="417"/>
      </c>
      <c r="F2190" s="4" t="str">
        <f t="shared" si="418"/>
        <v>CIL LOAD</v>
      </c>
      <c r="G2190" s="4">
        <f t="shared" si="419"/>
        <v>0</v>
      </c>
      <c r="H2190" s="4" t="e">
        <f t="shared" si="420"/>
        <v>#N/A</v>
      </c>
      <c r="I2190" s="4" t="e">
        <f>_xll.BDP(AG2190&amp;" equity","crncy_adj_px_last","eqy_fund_crncy=usd")</f>
        <v>#NAME?</v>
      </c>
      <c r="J2190" s="4" t="str">
        <f t="shared" si="421"/>
      </c>
      <c r="AA2190" s="4">
        <f t="shared" si="422"/>
        <v>0</v>
      </c>
      <c r="AB2190" s="4">
        <f>'Enhanced Basket_AUTOLOAD'!T2190</f>
        <v>0</v>
      </c>
      <c r="AC2190" s="4">
        <f>'Enhanced Basket_AUTOLOAD'!M2190</f>
        <v>0</v>
      </c>
      <c r="AD2190" s="4">
        <f>'Enhanced Basket_AUTOLOAD'!L2190</f>
        <v>0</v>
      </c>
      <c r="AE2190" s="4">
        <f>'Enhanced Basket_AUTOLOAD'!Z2190</f>
        <v>0</v>
      </c>
      <c r="AF2190" s="4">
        <f>'Enhanced Basket_AUTOLOAD'!AB2190</f>
        <v>0</v>
      </c>
      <c r="AG2190" s="4" t="e">
        <f>VLOOKUP(AJ2190,'Ticker Mapping'!$I$3:$M$6706,5,0)</f>
        <v>#N/A</v>
      </c>
      <c r="AH2190" s="4" t="e">
        <f>_xll.BDP(AK2190&amp;" SEDOL","TICKER_AND_EXCH_CODE")</f>
        <v>#NAME?</v>
      </c>
      <c r="AI2190" s="4" t="e">
        <f t="shared" si="423"/>
        <v>#N/A</v>
      </c>
      <c r="AJ2190" s="4">
        <f>'Enhanced Basket_AUTOLOAD'!P2190</f>
        <v>0</v>
      </c>
      <c r="AK2190" s="4">
        <f>'Enhanced Basket_AUTOLOAD'!Q2190</f>
        <v>0</v>
      </c>
      <c r="AL2190" s="4">
        <f>'Enhanced Basket_AUTOLOAD'!Y2190</f>
        <v>0</v>
      </c>
      <c r="AM2190" s="4" t="e">
        <f t="shared" si="424"/>
        <v>#N/A</v>
      </c>
      <c r="AN2190" s="4" t="str">
        <f t="shared" si="425"/>
        <v>NO</v>
      </c>
      <c r="AO2190" s="4" t="str">
        <f t="shared" si="426"/>
        <v>Cash-in-Lieu</v>
      </c>
    </row>
    <row r="2191" ht="15" customHeight="1" s="4" customFormat="1">
      <c r="A2191" s="4">
        <f>'Enhanced Basket_AUTOLOAD'!H2191</f>
        <v>0</v>
      </c>
      <c r="B2191" s="4" t="str">
        <f t="shared" si="415"/>
        <v>SELL</v>
      </c>
      <c r="C2191" s="4" t="s">
        <v>29</v>
      </c>
      <c r="D2191" s="4" t="str">
        <f t="shared" si="416"/>
        <v>MT</v>
      </c>
      <c r="E2191" s="4" t="str">
        <f t="shared" si="417"/>
      </c>
      <c r="F2191" s="4" t="str">
        <f t="shared" si="418"/>
        <v>CIL LOAD</v>
      </c>
      <c r="G2191" s="4">
        <f t="shared" si="419"/>
        <v>0</v>
      </c>
      <c r="H2191" s="4" t="e">
        <f t="shared" si="420"/>
        <v>#N/A</v>
      </c>
      <c r="I2191" s="4" t="e">
        <f>_xll.BDP(AG2191&amp;" equity","crncy_adj_px_last","eqy_fund_crncy=usd")</f>
        <v>#NAME?</v>
      </c>
      <c r="J2191" s="4" t="str">
        <f t="shared" si="421"/>
      </c>
      <c r="AA2191" s="4">
        <f t="shared" si="422"/>
        <v>0</v>
      </c>
      <c r="AB2191" s="4">
        <f>'Enhanced Basket_AUTOLOAD'!T2191</f>
        <v>0</v>
      </c>
      <c r="AC2191" s="4">
        <f>'Enhanced Basket_AUTOLOAD'!M2191</f>
        <v>0</v>
      </c>
      <c r="AD2191" s="4">
        <f>'Enhanced Basket_AUTOLOAD'!L2191</f>
        <v>0</v>
      </c>
      <c r="AE2191" s="4">
        <f>'Enhanced Basket_AUTOLOAD'!Z2191</f>
        <v>0</v>
      </c>
      <c r="AF2191" s="4">
        <f>'Enhanced Basket_AUTOLOAD'!AB2191</f>
        <v>0</v>
      </c>
      <c r="AG2191" s="4" t="e">
        <f>VLOOKUP(AJ2191,'Ticker Mapping'!$I$3:$M$6706,5,0)</f>
        <v>#N/A</v>
      </c>
      <c r="AH2191" s="4" t="e">
        <f>_xll.BDP(AK2191&amp;" SEDOL","TICKER_AND_EXCH_CODE")</f>
        <v>#NAME?</v>
      </c>
      <c r="AI2191" s="4" t="e">
        <f t="shared" si="423"/>
        <v>#N/A</v>
      </c>
      <c r="AJ2191" s="4">
        <f>'Enhanced Basket_AUTOLOAD'!P2191</f>
        <v>0</v>
      </c>
      <c r="AK2191" s="4">
        <f>'Enhanced Basket_AUTOLOAD'!Q2191</f>
        <v>0</v>
      </c>
      <c r="AL2191" s="4">
        <f>'Enhanced Basket_AUTOLOAD'!Y2191</f>
        <v>0</v>
      </c>
      <c r="AM2191" s="4" t="e">
        <f t="shared" si="424"/>
        <v>#N/A</v>
      </c>
      <c r="AN2191" s="4" t="str">
        <f t="shared" si="425"/>
        <v>NO</v>
      </c>
      <c r="AO2191" s="4" t="str">
        <f t="shared" si="426"/>
        <v>Cash-in-Lieu</v>
      </c>
    </row>
    <row r="2192" ht="15" customHeight="1" s="4" customFormat="1">
      <c r="A2192" s="4">
        <f>'Enhanced Basket_AUTOLOAD'!H2192</f>
        <v>0</v>
      </c>
      <c r="B2192" s="4" t="str">
        <f t="shared" si="415"/>
        <v>SELL</v>
      </c>
      <c r="C2192" s="4" t="s">
        <v>29</v>
      </c>
      <c r="D2192" s="4" t="str">
        <f t="shared" si="416"/>
        <v>MT</v>
      </c>
      <c r="E2192" s="4" t="str">
        <f t="shared" si="417"/>
      </c>
      <c r="F2192" s="4" t="str">
        <f t="shared" si="418"/>
        <v>CIL LOAD</v>
      </c>
      <c r="G2192" s="4">
        <f t="shared" si="419"/>
        <v>0</v>
      </c>
      <c r="H2192" s="4" t="e">
        <f t="shared" si="420"/>
        <v>#N/A</v>
      </c>
      <c r="I2192" s="4" t="e">
        <f>_xll.BDP(AG2192&amp;" equity","crncy_adj_px_last","eqy_fund_crncy=usd")</f>
        <v>#NAME?</v>
      </c>
      <c r="J2192" s="4" t="str">
        <f t="shared" si="421"/>
      </c>
      <c r="AA2192" s="4">
        <f t="shared" si="422"/>
        <v>0</v>
      </c>
      <c r="AB2192" s="4">
        <f>'Enhanced Basket_AUTOLOAD'!T2192</f>
        <v>0</v>
      </c>
      <c r="AC2192" s="4">
        <f>'Enhanced Basket_AUTOLOAD'!M2192</f>
        <v>0</v>
      </c>
      <c r="AD2192" s="4">
        <f>'Enhanced Basket_AUTOLOAD'!L2192</f>
        <v>0</v>
      </c>
      <c r="AE2192" s="4">
        <f>'Enhanced Basket_AUTOLOAD'!Z2192</f>
        <v>0</v>
      </c>
      <c r="AF2192" s="4">
        <f>'Enhanced Basket_AUTOLOAD'!AB2192</f>
        <v>0</v>
      </c>
      <c r="AG2192" s="4" t="e">
        <f>VLOOKUP(AJ2192,'Ticker Mapping'!$I$3:$M$6706,5,0)</f>
        <v>#N/A</v>
      </c>
      <c r="AH2192" s="4" t="e">
        <f>_xll.BDP(AK2192&amp;" SEDOL","TICKER_AND_EXCH_CODE")</f>
        <v>#NAME?</v>
      </c>
      <c r="AI2192" s="4" t="e">
        <f t="shared" si="423"/>
        <v>#N/A</v>
      </c>
      <c r="AJ2192" s="4">
        <f>'Enhanced Basket_AUTOLOAD'!P2192</f>
        <v>0</v>
      </c>
      <c r="AK2192" s="4">
        <f>'Enhanced Basket_AUTOLOAD'!Q2192</f>
        <v>0</v>
      </c>
      <c r="AL2192" s="4">
        <f>'Enhanced Basket_AUTOLOAD'!Y2192</f>
        <v>0</v>
      </c>
      <c r="AM2192" s="4" t="e">
        <f t="shared" si="424"/>
        <v>#N/A</v>
      </c>
      <c r="AN2192" s="4" t="str">
        <f t="shared" si="425"/>
        <v>NO</v>
      </c>
      <c r="AO2192" s="4" t="str">
        <f t="shared" si="426"/>
        <v>Cash-in-Lieu</v>
      </c>
    </row>
    <row r="2193" ht="15" customHeight="1" s="4" customFormat="1">
      <c r="A2193" s="4">
        <f>'Enhanced Basket_AUTOLOAD'!H2193</f>
        <v>0</v>
      </c>
      <c r="B2193" s="4" t="str">
        <f t="shared" si="415"/>
        <v>SELL</v>
      </c>
      <c r="C2193" s="4" t="s">
        <v>29</v>
      </c>
      <c r="D2193" s="4" t="str">
        <f t="shared" si="416"/>
        <v>MT</v>
      </c>
      <c r="E2193" s="4" t="str">
        <f t="shared" si="417"/>
      </c>
      <c r="F2193" s="4" t="str">
        <f t="shared" si="418"/>
        <v>CIL LOAD</v>
      </c>
      <c r="G2193" s="4">
        <f t="shared" si="419"/>
        <v>0</v>
      </c>
      <c r="H2193" s="4" t="e">
        <f t="shared" si="420"/>
        <v>#N/A</v>
      </c>
      <c r="I2193" s="4" t="e">
        <f>_xll.BDP(AG2193&amp;" equity","crncy_adj_px_last","eqy_fund_crncy=usd")</f>
        <v>#NAME?</v>
      </c>
      <c r="J2193" s="4" t="str">
        <f t="shared" si="421"/>
      </c>
      <c r="AA2193" s="4">
        <f t="shared" si="422"/>
        <v>0</v>
      </c>
      <c r="AB2193" s="4">
        <f>'Enhanced Basket_AUTOLOAD'!T2193</f>
        <v>0</v>
      </c>
      <c r="AC2193" s="4">
        <f>'Enhanced Basket_AUTOLOAD'!M2193</f>
        <v>0</v>
      </c>
      <c r="AD2193" s="4">
        <f>'Enhanced Basket_AUTOLOAD'!L2193</f>
        <v>0</v>
      </c>
      <c r="AE2193" s="4">
        <f>'Enhanced Basket_AUTOLOAD'!Z2193</f>
        <v>0</v>
      </c>
      <c r="AF2193" s="4">
        <f>'Enhanced Basket_AUTOLOAD'!AB2193</f>
        <v>0</v>
      </c>
      <c r="AG2193" s="4" t="e">
        <f>VLOOKUP(AJ2193,'Ticker Mapping'!$I$3:$M$6706,5,0)</f>
        <v>#N/A</v>
      </c>
      <c r="AH2193" s="4" t="e">
        <f>_xll.BDP(AK2193&amp;" SEDOL","TICKER_AND_EXCH_CODE")</f>
        <v>#NAME?</v>
      </c>
      <c r="AI2193" s="4" t="e">
        <f t="shared" si="423"/>
        <v>#N/A</v>
      </c>
      <c r="AJ2193" s="4">
        <f>'Enhanced Basket_AUTOLOAD'!P2193</f>
        <v>0</v>
      </c>
      <c r="AK2193" s="4">
        <f>'Enhanced Basket_AUTOLOAD'!Q2193</f>
        <v>0</v>
      </c>
      <c r="AL2193" s="4">
        <f>'Enhanced Basket_AUTOLOAD'!Y2193</f>
        <v>0</v>
      </c>
      <c r="AM2193" s="4" t="e">
        <f t="shared" si="424"/>
        <v>#N/A</v>
      </c>
      <c r="AN2193" s="4" t="str">
        <f t="shared" si="425"/>
        <v>NO</v>
      </c>
      <c r="AO2193" s="4" t="str">
        <f t="shared" si="426"/>
        <v>Cash-in-Lieu</v>
      </c>
    </row>
    <row r="2194" ht="15" customHeight="1" s="4" customFormat="1">
      <c r="A2194" s="4">
        <f>'Enhanced Basket_AUTOLOAD'!H2194</f>
        <v>0</v>
      </c>
      <c r="B2194" s="4" t="str">
        <f t="shared" si="415"/>
        <v>SELL</v>
      </c>
      <c r="C2194" s="4" t="s">
        <v>29</v>
      </c>
      <c r="D2194" s="4" t="str">
        <f t="shared" si="416"/>
        <v>MT</v>
      </c>
      <c r="E2194" s="4" t="str">
        <f t="shared" si="417"/>
      </c>
      <c r="F2194" s="4" t="str">
        <f t="shared" si="418"/>
        <v>CIL LOAD</v>
      </c>
      <c r="G2194" s="4">
        <f t="shared" si="419"/>
        <v>0</v>
      </c>
      <c r="H2194" s="4" t="e">
        <f t="shared" si="420"/>
        <v>#N/A</v>
      </c>
      <c r="I2194" s="4" t="e">
        <f>_xll.BDP(AG2194&amp;" equity","crncy_adj_px_last","eqy_fund_crncy=usd")</f>
        <v>#NAME?</v>
      </c>
      <c r="J2194" s="4" t="str">
        <f t="shared" si="421"/>
      </c>
      <c r="AA2194" s="4">
        <f t="shared" si="422"/>
        <v>0</v>
      </c>
      <c r="AB2194" s="4">
        <f>'Enhanced Basket_AUTOLOAD'!T2194</f>
        <v>0</v>
      </c>
      <c r="AC2194" s="4">
        <f>'Enhanced Basket_AUTOLOAD'!M2194</f>
        <v>0</v>
      </c>
      <c r="AD2194" s="4">
        <f>'Enhanced Basket_AUTOLOAD'!L2194</f>
        <v>0</v>
      </c>
      <c r="AE2194" s="4">
        <f>'Enhanced Basket_AUTOLOAD'!Z2194</f>
        <v>0</v>
      </c>
      <c r="AF2194" s="4">
        <f>'Enhanced Basket_AUTOLOAD'!AB2194</f>
        <v>0</v>
      </c>
      <c r="AG2194" s="4" t="e">
        <f>VLOOKUP(AJ2194,'Ticker Mapping'!$I$3:$M$6706,5,0)</f>
        <v>#N/A</v>
      </c>
      <c r="AH2194" s="4" t="e">
        <f>_xll.BDP(AK2194&amp;" SEDOL","TICKER_AND_EXCH_CODE")</f>
        <v>#NAME?</v>
      </c>
      <c r="AI2194" s="4" t="e">
        <f t="shared" si="423"/>
        <v>#N/A</v>
      </c>
      <c r="AJ2194" s="4">
        <f>'Enhanced Basket_AUTOLOAD'!P2194</f>
        <v>0</v>
      </c>
      <c r="AK2194" s="4">
        <f>'Enhanced Basket_AUTOLOAD'!Q2194</f>
        <v>0</v>
      </c>
      <c r="AL2194" s="4">
        <f>'Enhanced Basket_AUTOLOAD'!Y2194</f>
        <v>0</v>
      </c>
      <c r="AM2194" s="4" t="e">
        <f t="shared" si="424"/>
        <v>#N/A</v>
      </c>
      <c r="AN2194" s="4" t="str">
        <f t="shared" si="425"/>
        <v>NO</v>
      </c>
      <c r="AO2194" s="4" t="str">
        <f t="shared" si="426"/>
        <v>Cash-in-Lieu</v>
      </c>
    </row>
    <row r="2195" ht="15" customHeight="1" s="4" customFormat="1">
      <c r="A2195" s="4">
        <f>'Enhanced Basket_AUTOLOAD'!H2195</f>
        <v>0</v>
      </c>
      <c r="B2195" s="4" t="str">
        <f t="shared" si="415"/>
        <v>SELL</v>
      </c>
      <c r="C2195" s="4" t="s">
        <v>29</v>
      </c>
      <c r="D2195" s="4" t="str">
        <f t="shared" si="416"/>
        <v>MT</v>
      </c>
      <c r="E2195" s="4" t="str">
        <f t="shared" si="417"/>
      </c>
      <c r="F2195" s="4" t="str">
        <f t="shared" si="418"/>
        <v>CIL LOAD</v>
      </c>
      <c r="G2195" s="4">
        <f t="shared" si="419"/>
        <v>0</v>
      </c>
      <c r="H2195" s="4" t="e">
        <f t="shared" si="420"/>
        <v>#N/A</v>
      </c>
      <c r="I2195" s="4" t="e">
        <f>_xll.BDP(AG2195&amp;" equity","crncy_adj_px_last","eqy_fund_crncy=usd")</f>
        <v>#NAME?</v>
      </c>
      <c r="J2195" s="4" t="str">
        <f t="shared" si="421"/>
      </c>
      <c r="AA2195" s="4">
        <f t="shared" si="422"/>
        <v>0</v>
      </c>
      <c r="AB2195" s="4">
        <f>'Enhanced Basket_AUTOLOAD'!T2195</f>
        <v>0</v>
      </c>
      <c r="AC2195" s="4">
        <f>'Enhanced Basket_AUTOLOAD'!M2195</f>
        <v>0</v>
      </c>
      <c r="AD2195" s="4">
        <f>'Enhanced Basket_AUTOLOAD'!L2195</f>
        <v>0</v>
      </c>
      <c r="AE2195" s="4">
        <f>'Enhanced Basket_AUTOLOAD'!Z2195</f>
        <v>0</v>
      </c>
      <c r="AF2195" s="4">
        <f>'Enhanced Basket_AUTOLOAD'!AB2195</f>
        <v>0</v>
      </c>
      <c r="AG2195" s="4" t="e">
        <f>VLOOKUP(AJ2195,'Ticker Mapping'!$I$3:$M$6706,5,0)</f>
        <v>#N/A</v>
      </c>
      <c r="AH2195" s="4" t="e">
        <f>_xll.BDP(AK2195&amp;" SEDOL","TICKER_AND_EXCH_CODE")</f>
        <v>#NAME?</v>
      </c>
      <c r="AI2195" s="4" t="e">
        <f t="shared" si="423"/>
        <v>#N/A</v>
      </c>
      <c r="AJ2195" s="4">
        <f>'Enhanced Basket_AUTOLOAD'!P2195</f>
        <v>0</v>
      </c>
      <c r="AK2195" s="4">
        <f>'Enhanced Basket_AUTOLOAD'!Q2195</f>
        <v>0</v>
      </c>
      <c r="AL2195" s="4">
        <f>'Enhanced Basket_AUTOLOAD'!Y2195</f>
        <v>0</v>
      </c>
      <c r="AM2195" s="4" t="e">
        <f t="shared" si="424"/>
        <v>#N/A</v>
      </c>
      <c r="AN2195" s="4" t="str">
        <f t="shared" si="425"/>
        <v>NO</v>
      </c>
      <c r="AO2195" s="4" t="str">
        <f t="shared" si="426"/>
        <v>Cash-in-Lieu</v>
      </c>
    </row>
    <row r="2196" ht="15" customHeight="1" s="4" customFormat="1">
      <c r="A2196" s="4">
        <f>'Enhanced Basket_AUTOLOAD'!H2196</f>
        <v>0</v>
      </c>
      <c r="B2196" s="4" t="str">
        <f t="shared" si="415"/>
        <v>SELL</v>
      </c>
      <c r="C2196" s="4" t="s">
        <v>29</v>
      </c>
      <c r="D2196" s="4" t="str">
        <f t="shared" si="416"/>
        <v>MT</v>
      </c>
      <c r="E2196" s="4" t="str">
        <f t="shared" si="417"/>
      </c>
      <c r="F2196" s="4" t="str">
        <f t="shared" si="418"/>
        <v>CIL LOAD</v>
      </c>
      <c r="G2196" s="4">
        <f t="shared" si="419"/>
        <v>0</v>
      </c>
      <c r="H2196" s="4" t="e">
        <f t="shared" si="420"/>
        <v>#N/A</v>
      </c>
      <c r="I2196" s="4" t="e">
        <f>_xll.BDP(AG2196&amp;" equity","crncy_adj_px_last","eqy_fund_crncy=usd")</f>
        <v>#NAME?</v>
      </c>
      <c r="J2196" s="4" t="str">
        <f t="shared" si="421"/>
      </c>
      <c r="AA2196" s="4">
        <f t="shared" si="422"/>
        <v>0</v>
      </c>
      <c r="AB2196" s="4">
        <f>'Enhanced Basket_AUTOLOAD'!T2196</f>
        <v>0</v>
      </c>
      <c r="AC2196" s="4">
        <f>'Enhanced Basket_AUTOLOAD'!M2196</f>
        <v>0</v>
      </c>
      <c r="AD2196" s="4">
        <f>'Enhanced Basket_AUTOLOAD'!L2196</f>
        <v>0</v>
      </c>
      <c r="AE2196" s="4">
        <f>'Enhanced Basket_AUTOLOAD'!Z2196</f>
        <v>0</v>
      </c>
      <c r="AF2196" s="4">
        <f>'Enhanced Basket_AUTOLOAD'!AB2196</f>
        <v>0</v>
      </c>
      <c r="AG2196" s="4" t="e">
        <f>VLOOKUP(AJ2196,'Ticker Mapping'!$I$3:$M$6706,5,0)</f>
        <v>#N/A</v>
      </c>
      <c r="AH2196" s="4" t="e">
        <f>_xll.BDP(AK2196&amp;" SEDOL","TICKER_AND_EXCH_CODE")</f>
        <v>#NAME?</v>
      </c>
      <c r="AI2196" s="4" t="e">
        <f t="shared" si="423"/>
        <v>#N/A</v>
      </c>
      <c r="AJ2196" s="4">
        <f>'Enhanced Basket_AUTOLOAD'!P2196</f>
        <v>0</v>
      </c>
      <c r="AK2196" s="4">
        <f>'Enhanced Basket_AUTOLOAD'!Q2196</f>
        <v>0</v>
      </c>
      <c r="AL2196" s="4">
        <f>'Enhanced Basket_AUTOLOAD'!Y2196</f>
        <v>0</v>
      </c>
      <c r="AM2196" s="4" t="e">
        <f t="shared" si="424"/>
        <v>#N/A</v>
      </c>
      <c r="AN2196" s="4" t="str">
        <f t="shared" si="425"/>
        <v>NO</v>
      </c>
      <c r="AO2196" s="4" t="str">
        <f t="shared" si="426"/>
        <v>Cash-in-Lieu</v>
      </c>
    </row>
    <row r="2197" ht="15" customHeight="1" s="4" customFormat="1">
      <c r="A2197" s="4">
        <f>'Enhanced Basket_AUTOLOAD'!H2197</f>
        <v>0</v>
      </c>
      <c r="B2197" s="4" t="str">
        <f t="shared" si="415"/>
        <v>SELL</v>
      </c>
      <c r="C2197" s="4" t="s">
        <v>29</v>
      </c>
      <c r="D2197" s="4" t="str">
        <f t="shared" si="416"/>
        <v>MT</v>
      </c>
      <c r="E2197" s="4" t="str">
        <f t="shared" si="417"/>
      </c>
      <c r="F2197" s="4" t="str">
        <f t="shared" si="418"/>
        <v>CIL LOAD</v>
      </c>
      <c r="G2197" s="4">
        <f t="shared" si="419"/>
        <v>0</v>
      </c>
      <c r="H2197" s="4" t="e">
        <f t="shared" si="420"/>
        <v>#N/A</v>
      </c>
      <c r="I2197" s="4" t="e">
        <f>_xll.BDP(AG2197&amp;" equity","crncy_adj_px_last","eqy_fund_crncy=usd")</f>
        <v>#NAME?</v>
      </c>
      <c r="J2197" s="4" t="str">
        <f t="shared" si="421"/>
      </c>
      <c r="AA2197" s="4">
        <f t="shared" si="422"/>
        <v>0</v>
      </c>
      <c r="AB2197" s="4">
        <f>'Enhanced Basket_AUTOLOAD'!T2197</f>
        <v>0</v>
      </c>
      <c r="AC2197" s="4">
        <f>'Enhanced Basket_AUTOLOAD'!M2197</f>
        <v>0</v>
      </c>
      <c r="AD2197" s="4">
        <f>'Enhanced Basket_AUTOLOAD'!L2197</f>
        <v>0</v>
      </c>
      <c r="AE2197" s="4">
        <f>'Enhanced Basket_AUTOLOAD'!Z2197</f>
        <v>0</v>
      </c>
      <c r="AF2197" s="4">
        <f>'Enhanced Basket_AUTOLOAD'!AB2197</f>
        <v>0</v>
      </c>
      <c r="AG2197" s="4" t="e">
        <f>VLOOKUP(AJ2197,'Ticker Mapping'!$I$3:$M$6706,5,0)</f>
        <v>#N/A</v>
      </c>
      <c r="AH2197" s="4" t="e">
        <f>_xll.BDP(AK2197&amp;" SEDOL","TICKER_AND_EXCH_CODE")</f>
        <v>#NAME?</v>
      </c>
      <c r="AI2197" s="4" t="e">
        <f t="shared" si="423"/>
        <v>#N/A</v>
      </c>
      <c r="AJ2197" s="4">
        <f>'Enhanced Basket_AUTOLOAD'!P2197</f>
        <v>0</v>
      </c>
      <c r="AK2197" s="4">
        <f>'Enhanced Basket_AUTOLOAD'!Q2197</f>
        <v>0</v>
      </c>
      <c r="AL2197" s="4">
        <f>'Enhanced Basket_AUTOLOAD'!Y2197</f>
        <v>0</v>
      </c>
      <c r="AM2197" s="4" t="e">
        <f t="shared" si="424"/>
        <v>#N/A</v>
      </c>
      <c r="AN2197" s="4" t="str">
        <f t="shared" si="425"/>
        <v>NO</v>
      </c>
      <c r="AO2197" s="4" t="str">
        <f t="shared" si="426"/>
        <v>Cash-in-Lieu</v>
      </c>
    </row>
    <row r="2198" ht="15" customHeight="1" s="4" customFormat="1">
      <c r="A2198" s="4">
        <f>'Enhanced Basket_AUTOLOAD'!H2198</f>
        <v>0</v>
      </c>
      <c r="B2198" s="4" t="str">
        <f t="shared" si="415"/>
        <v>SELL</v>
      </c>
      <c r="C2198" s="4" t="s">
        <v>29</v>
      </c>
      <c r="D2198" s="4" t="str">
        <f t="shared" si="416"/>
        <v>MT</v>
      </c>
      <c r="E2198" s="4" t="str">
        <f t="shared" si="417"/>
      </c>
      <c r="F2198" s="4" t="str">
        <f t="shared" si="418"/>
        <v>CIL LOAD</v>
      </c>
      <c r="G2198" s="4">
        <f t="shared" si="419"/>
        <v>0</v>
      </c>
      <c r="H2198" s="4" t="e">
        <f t="shared" si="420"/>
        <v>#N/A</v>
      </c>
      <c r="I2198" s="4" t="e">
        <f>_xll.BDP(AG2198&amp;" equity","crncy_adj_px_last","eqy_fund_crncy=usd")</f>
        <v>#NAME?</v>
      </c>
      <c r="J2198" s="4" t="str">
        <f t="shared" si="421"/>
      </c>
      <c r="AA2198" s="4">
        <f t="shared" si="422"/>
        <v>0</v>
      </c>
      <c r="AB2198" s="4">
        <f>'Enhanced Basket_AUTOLOAD'!T2198</f>
        <v>0</v>
      </c>
      <c r="AC2198" s="4">
        <f>'Enhanced Basket_AUTOLOAD'!M2198</f>
        <v>0</v>
      </c>
      <c r="AD2198" s="4">
        <f>'Enhanced Basket_AUTOLOAD'!L2198</f>
        <v>0</v>
      </c>
      <c r="AE2198" s="4">
        <f>'Enhanced Basket_AUTOLOAD'!Z2198</f>
        <v>0</v>
      </c>
      <c r="AF2198" s="4">
        <f>'Enhanced Basket_AUTOLOAD'!AB2198</f>
        <v>0</v>
      </c>
      <c r="AG2198" s="4" t="e">
        <f>VLOOKUP(AJ2198,'Ticker Mapping'!$I$3:$M$6706,5,0)</f>
        <v>#N/A</v>
      </c>
      <c r="AH2198" s="4" t="e">
        <f>_xll.BDP(AK2198&amp;" SEDOL","TICKER_AND_EXCH_CODE")</f>
        <v>#NAME?</v>
      </c>
      <c r="AI2198" s="4" t="e">
        <f t="shared" si="423"/>
        <v>#N/A</v>
      </c>
      <c r="AJ2198" s="4">
        <f>'Enhanced Basket_AUTOLOAD'!P2198</f>
        <v>0</v>
      </c>
      <c r="AK2198" s="4">
        <f>'Enhanced Basket_AUTOLOAD'!Q2198</f>
        <v>0</v>
      </c>
      <c r="AL2198" s="4">
        <f>'Enhanced Basket_AUTOLOAD'!Y2198</f>
        <v>0</v>
      </c>
      <c r="AM2198" s="4" t="e">
        <f t="shared" si="424"/>
        <v>#N/A</v>
      </c>
      <c r="AN2198" s="4" t="str">
        <f t="shared" si="425"/>
        <v>NO</v>
      </c>
      <c r="AO2198" s="4" t="str">
        <f t="shared" si="426"/>
        <v>Cash-in-Lieu</v>
      </c>
    </row>
    <row r="2199" ht="15" customHeight="1" s="4" customFormat="1">
      <c r="A2199" s="4">
        <f>'Enhanced Basket_AUTOLOAD'!H2199</f>
        <v>0</v>
      </c>
      <c r="B2199" s="4" t="str">
        <f t="shared" si="415"/>
        <v>SELL</v>
      </c>
      <c r="C2199" s="4" t="s">
        <v>29</v>
      </c>
      <c r="D2199" s="4" t="str">
        <f t="shared" si="416"/>
        <v>MT</v>
      </c>
      <c r="E2199" s="4" t="str">
        <f t="shared" si="417"/>
      </c>
      <c r="F2199" s="4" t="str">
        <f t="shared" si="418"/>
        <v>CIL LOAD</v>
      </c>
      <c r="G2199" s="4">
        <f t="shared" si="419"/>
        <v>0</v>
      </c>
      <c r="H2199" s="4" t="e">
        <f t="shared" si="420"/>
        <v>#N/A</v>
      </c>
      <c r="I2199" s="4" t="e">
        <f>_xll.BDP(AG2199&amp;" equity","crncy_adj_px_last","eqy_fund_crncy=usd")</f>
        <v>#NAME?</v>
      </c>
      <c r="J2199" s="4" t="str">
        <f t="shared" si="421"/>
      </c>
      <c r="AA2199" s="4">
        <f t="shared" si="422"/>
        <v>0</v>
      </c>
      <c r="AB2199" s="4">
        <f>'Enhanced Basket_AUTOLOAD'!T2199</f>
        <v>0</v>
      </c>
      <c r="AC2199" s="4">
        <f>'Enhanced Basket_AUTOLOAD'!M2199</f>
        <v>0</v>
      </c>
      <c r="AD2199" s="4">
        <f>'Enhanced Basket_AUTOLOAD'!L2199</f>
        <v>0</v>
      </c>
      <c r="AE2199" s="4">
        <f>'Enhanced Basket_AUTOLOAD'!Z2199</f>
        <v>0</v>
      </c>
      <c r="AF2199" s="4">
        <f>'Enhanced Basket_AUTOLOAD'!AB2199</f>
        <v>0</v>
      </c>
      <c r="AG2199" s="4" t="e">
        <f>VLOOKUP(AJ2199,'Ticker Mapping'!$I$3:$M$6706,5,0)</f>
        <v>#N/A</v>
      </c>
      <c r="AH2199" s="4" t="e">
        <f>_xll.BDP(AK2199&amp;" SEDOL","TICKER_AND_EXCH_CODE")</f>
        <v>#NAME?</v>
      </c>
      <c r="AI2199" s="4" t="e">
        <f t="shared" si="423"/>
        <v>#N/A</v>
      </c>
      <c r="AJ2199" s="4">
        <f>'Enhanced Basket_AUTOLOAD'!P2199</f>
        <v>0</v>
      </c>
      <c r="AK2199" s="4">
        <f>'Enhanced Basket_AUTOLOAD'!Q2199</f>
        <v>0</v>
      </c>
      <c r="AL2199" s="4">
        <f>'Enhanced Basket_AUTOLOAD'!Y2199</f>
        <v>0</v>
      </c>
      <c r="AM2199" s="4" t="e">
        <f t="shared" si="424"/>
        <v>#N/A</v>
      </c>
      <c r="AN2199" s="4" t="str">
        <f t="shared" si="425"/>
        <v>NO</v>
      </c>
      <c r="AO2199" s="4" t="str">
        <f t="shared" si="426"/>
        <v>Cash-in-Lieu</v>
      </c>
    </row>
    <row r="2200" ht="15" customHeight="1" s="4" customFormat="1">
      <c r="A2200" s="4">
        <f>'Enhanced Basket_AUTOLOAD'!H2200</f>
        <v>0</v>
      </c>
      <c r="B2200" s="4" t="str">
        <f t="shared" si="415"/>
        <v>SELL</v>
      </c>
      <c r="C2200" s="4" t="s">
        <v>29</v>
      </c>
      <c r="D2200" s="4" t="str">
        <f t="shared" si="416"/>
        <v>MT</v>
      </c>
      <c r="E2200" s="4" t="str">
        <f t="shared" si="417"/>
      </c>
      <c r="F2200" s="4" t="str">
        <f t="shared" si="418"/>
        <v>CIL LOAD</v>
      </c>
      <c r="G2200" s="4">
        <f t="shared" si="419"/>
        <v>0</v>
      </c>
      <c r="H2200" s="4" t="e">
        <f t="shared" si="420"/>
        <v>#N/A</v>
      </c>
      <c r="I2200" s="4" t="e">
        <f>_xll.BDP(AG2200&amp;" equity","crncy_adj_px_last","eqy_fund_crncy=usd")</f>
        <v>#NAME?</v>
      </c>
      <c r="J2200" s="4" t="str">
        <f t="shared" si="421"/>
      </c>
      <c r="AA2200" s="4">
        <f t="shared" si="422"/>
        <v>0</v>
      </c>
      <c r="AB2200" s="4">
        <f>'Enhanced Basket_AUTOLOAD'!T2200</f>
        <v>0</v>
      </c>
      <c r="AC2200" s="4">
        <f>'Enhanced Basket_AUTOLOAD'!M2200</f>
        <v>0</v>
      </c>
      <c r="AD2200" s="4">
        <f>'Enhanced Basket_AUTOLOAD'!L2200</f>
        <v>0</v>
      </c>
      <c r="AE2200" s="4">
        <f>'Enhanced Basket_AUTOLOAD'!Z2200</f>
        <v>0</v>
      </c>
      <c r="AF2200" s="4">
        <f>'Enhanced Basket_AUTOLOAD'!AB2200</f>
        <v>0</v>
      </c>
      <c r="AG2200" s="4" t="e">
        <f>VLOOKUP(AJ2200,'Ticker Mapping'!$I$3:$M$6706,5,0)</f>
        <v>#N/A</v>
      </c>
      <c r="AH2200" s="4" t="e">
        <f>_xll.BDP(AK2200&amp;" SEDOL","TICKER_AND_EXCH_CODE")</f>
        <v>#NAME?</v>
      </c>
      <c r="AI2200" s="4" t="e">
        <f t="shared" si="423"/>
        <v>#N/A</v>
      </c>
      <c r="AJ2200" s="4">
        <f>'Enhanced Basket_AUTOLOAD'!P2200</f>
        <v>0</v>
      </c>
      <c r="AK2200" s="4">
        <f>'Enhanced Basket_AUTOLOAD'!Q2200</f>
        <v>0</v>
      </c>
      <c r="AL2200" s="4">
        <f>'Enhanced Basket_AUTOLOAD'!Y2200</f>
        <v>0</v>
      </c>
      <c r="AM2200" s="4" t="e">
        <f t="shared" si="424"/>
        <v>#N/A</v>
      </c>
      <c r="AN2200" s="4" t="str">
        <f t="shared" si="425"/>
        <v>NO</v>
      </c>
      <c r="AO2200" s="4" t="str">
        <f t="shared" si="426"/>
        <v>Cash-in-Lieu</v>
      </c>
    </row>
    <row r="2201" ht="15" customHeight="1" s="4" customFormat="1">
      <c r="A2201" s="4">
        <f>'Enhanced Basket_AUTOLOAD'!H2201</f>
        <v>0</v>
      </c>
      <c r="B2201" s="4" t="str">
        <f t="shared" si="415"/>
        <v>SELL</v>
      </c>
      <c r="C2201" s="4" t="s">
        <v>29</v>
      </c>
      <c r="D2201" s="4" t="str">
        <f t="shared" si="416"/>
        <v>MT</v>
      </c>
      <c r="E2201" s="4" t="str">
        <f t="shared" si="417"/>
      </c>
      <c r="F2201" s="4" t="str">
        <f t="shared" si="418"/>
        <v>CIL LOAD</v>
      </c>
      <c r="G2201" s="4">
        <f t="shared" si="419"/>
        <v>0</v>
      </c>
      <c r="H2201" s="4" t="e">
        <f t="shared" si="420"/>
        <v>#N/A</v>
      </c>
      <c r="I2201" s="4" t="e">
        <f>_xll.BDP(AG2201&amp;" equity","crncy_adj_px_last","eqy_fund_crncy=usd")</f>
        <v>#NAME?</v>
      </c>
      <c r="J2201" s="4" t="str">
        <f t="shared" si="421"/>
      </c>
      <c r="AA2201" s="4">
        <f t="shared" si="422"/>
        <v>0</v>
      </c>
      <c r="AB2201" s="4">
        <f>'Enhanced Basket_AUTOLOAD'!T2201</f>
        <v>0</v>
      </c>
      <c r="AC2201" s="4">
        <f>'Enhanced Basket_AUTOLOAD'!M2201</f>
        <v>0</v>
      </c>
      <c r="AD2201" s="4">
        <f>'Enhanced Basket_AUTOLOAD'!L2201</f>
        <v>0</v>
      </c>
      <c r="AE2201" s="4">
        <f>'Enhanced Basket_AUTOLOAD'!Z2201</f>
        <v>0</v>
      </c>
      <c r="AF2201" s="4">
        <f>'Enhanced Basket_AUTOLOAD'!AB2201</f>
        <v>0</v>
      </c>
      <c r="AG2201" s="4" t="e">
        <f>VLOOKUP(AJ2201,'Ticker Mapping'!$I$3:$M$6706,5,0)</f>
        <v>#N/A</v>
      </c>
      <c r="AH2201" s="4" t="e">
        <f>_xll.BDP(AK2201&amp;" SEDOL","TICKER_AND_EXCH_CODE")</f>
        <v>#NAME?</v>
      </c>
      <c r="AI2201" s="4" t="e">
        <f t="shared" si="423"/>
        <v>#N/A</v>
      </c>
      <c r="AJ2201" s="4">
        <f>'Enhanced Basket_AUTOLOAD'!P2201</f>
        <v>0</v>
      </c>
      <c r="AK2201" s="4">
        <f>'Enhanced Basket_AUTOLOAD'!Q2201</f>
        <v>0</v>
      </c>
      <c r="AL2201" s="4">
        <f>'Enhanced Basket_AUTOLOAD'!Y2201</f>
        <v>0</v>
      </c>
      <c r="AM2201" s="4" t="e">
        <f t="shared" si="424"/>
        <v>#N/A</v>
      </c>
      <c r="AN2201" s="4" t="str">
        <f t="shared" si="425"/>
        <v>NO</v>
      </c>
      <c r="AO2201" s="4" t="str">
        <f t="shared" si="426"/>
        <v>Cash-in-Lieu</v>
      </c>
    </row>
    <row r="2202" ht="15" customHeight="1" s="4" customFormat="1">
      <c r="A2202" s="4">
        <f>'Enhanced Basket_AUTOLOAD'!H2202</f>
        <v>0</v>
      </c>
      <c r="B2202" s="4" t="str">
        <f t="shared" si="415"/>
        <v>SELL</v>
      </c>
      <c r="C2202" s="4" t="s">
        <v>29</v>
      </c>
      <c r="D2202" s="4" t="str">
        <f t="shared" si="416"/>
        <v>MT</v>
      </c>
      <c r="E2202" s="4" t="str">
        <f t="shared" si="417"/>
      </c>
      <c r="F2202" s="4" t="str">
        <f t="shared" si="418"/>
        <v>CIL LOAD</v>
      </c>
      <c r="G2202" s="4">
        <f t="shared" si="419"/>
        <v>0</v>
      </c>
      <c r="H2202" s="4" t="e">
        <f t="shared" si="420"/>
        <v>#N/A</v>
      </c>
      <c r="I2202" s="4" t="e">
        <f>_xll.BDP(AG2202&amp;" equity","crncy_adj_px_last","eqy_fund_crncy=usd")</f>
        <v>#NAME?</v>
      </c>
      <c r="J2202" s="4" t="str">
        <f t="shared" si="421"/>
      </c>
      <c r="AA2202" s="4">
        <f t="shared" si="422"/>
        <v>0</v>
      </c>
      <c r="AB2202" s="4">
        <f>'Enhanced Basket_AUTOLOAD'!T2202</f>
        <v>0</v>
      </c>
      <c r="AC2202" s="4">
        <f>'Enhanced Basket_AUTOLOAD'!M2202</f>
        <v>0</v>
      </c>
      <c r="AD2202" s="4">
        <f>'Enhanced Basket_AUTOLOAD'!L2202</f>
        <v>0</v>
      </c>
      <c r="AE2202" s="4">
        <f>'Enhanced Basket_AUTOLOAD'!Z2202</f>
        <v>0</v>
      </c>
      <c r="AF2202" s="4">
        <f>'Enhanced Basket_AUTOLOAD'!AB2202</f>
        <v>0</v>
      </c>
      <c r="AG2202" s="4" t="e">
        <f>VLOOKUP(AJ2202,'Ticker Mapping'!$I$3:$M$6706,5,0)</f>
        <v>#N/A</v>
      </c>
      <c r="AH2202" s="4" t="e">
        <f>_xll.BDP(AK2202&amp;" SEDOL","TICKER_AND_EXCH_CODE")</f>
        <v>#NAME?</v>
      </c>
      <c r="AI2202" s="4" t="e">
        <f t="shared" si="423"/>
        <v>#N/A</v>
      </c>
      <c r="AJ2202" s="4">
        <f>'Enhanced Basket_AUTOLOAD'!P2202</f>
        <v>0</v>
      </c>
      <c r="AK2202" s="4">
        <f>'Enhanced Basket_AUTOLOAD'!Q2202</f>
        <v>0</v>
      </c>
      <c r="AL2202" s="4">
        <f>'Enhanced Basket_AUTOLOAD'!Y2202</f>
        <v>0</v>
      </c>
      <c r="AM2202" s="4" t="e">
        <f t="shared" si="424"/>
        <v>#N/A</v>
      </c>
      <c r="AN2202" s="4" t="str">
        <f t="shared" si="425"/>
        <v>NO</v>
      </c>
      <c r="AO2202" s="4" t="str">
        <f t="shared" si="426"/>
        <v>Cash-in-Lieu</v>
      </c>
    </row>
    <row r="2203" ht="15" customHeight="1" s="4" customFormat="1">
      <c r="A2203" s="4">
        <f>'Enhanced Basket_AUTOLOAD'!H2203</f>
        <v>0</v>
      </c>
      <c r="B2203" s="4" t="str">
        <f t="shared" si="415"/>
        <v>SELL</v>
      </c>
      <c r="C2203" s="4" t="s">
        <v>29</v>
      </c>
      <c r="D2203" s="4" t="str">
        <f t="shared" si="416"/>
        <v>MT</v>
      </c>
      <c r="E2203" s="4" t="str">
        <f t="shared" si="417"/>
      </c>
      <c r="F2203" s="4" t="str">
        <f t="shared" si="418"/>
        <v>CIL LOAD</v>
      </c>
      <c r="G2203" s="4">
        <f t="shared" si="419"/>
        <v>0</v>
      </c>
      <c r="H2203" s="4" t="e">
        <f t="shared" si="420"/>
        <v>#N/A</v>
      </c>
      <c r="I2203" s="4" t="e">
        <f>_xll.BDP(AG2203&amp;" equity","crncy_adj_px_last","eqy_fund_crncy=usd")</f>
        <v>#NAME?</v>
      </c>
      <c r="J2203" s="4" t="str">
        <f t="shared" si="421"/>
      </c>
      <c r="AA2203" s="4">
        <f t="shared" si="422"/>
        <v>0</v>
      </c>
      <c r="AB2203" s="4">
        <f>'Enhanced Basket_AUTOLOAD'!T2203</f>
        <v>0</v>
      </c>
      <c r="AC2203" s="4">
        <f>'Enhanced Basket_AUTOLOAD'!M2203</f>
        <v>0</v>
      </c>
      <c r="AD2203" s="4">
        <f>'Enhanced Basket_AUTOLOAD'!L2203</f>
        <v>0</v>
      </c>
      <c r="AE2203" s="4">
        <f>'Enhanced Basket_AUTOLOAD'!Z2203</f>
        <v>0</v>
      </c>
      <c r="AF2203" s="4">
        <f>'Enhanced Basket_AUTOLOAD'!AB2203</f>
        <v>0</v>
      </c>
      <c r="AG2203" s="4" t="e">
        <f>VLOOKUP(AJ2203,'Ticker Mapping'!$I$3:$M$6706,5,0)</f>
        <v>#N/A</v>
      </c>
      <c r="AH2203" s="4" t="e">
        <f>_xll.BDP(AK2203&amp;" SEDOL","TICKER_AND_EXCH_CODE")</f>
        <v>#NAME?</v>
      </c>
      <c r="AI2203" s="4" t="e">
        <f t="shared" si="423"/>
        <v>#N/A</v>
      </c>
      <c r="AJ2203" s="4">
        <f>'Enhanced Basket_AUTOLOAD'!P2203</f>
        <v>0</v>
      </c>
      <c r="AK2203" s="4">
        <f>'Enhanced Basket_AUTOLOAD'!Q2203</f>
        <v>0</v>
      </c>
      <c r="AL2203" s="4">
        <f>'Enhanced Basket_AUTOLOAD'!Y2203</f>
        <v>0</v>
      </c>
      <c r="AM2203" s="4" t="e">
        <f t="shared" si="424"/>
        <v>#N/A</v>
      </c>
      <c r="AN2203" s="4" t="str">
        <f t="shared" si="425"/>
        <v>NO</v>
      </c>
      <c r="AO2203" s="4" t="str">
        <f t="shared" si="426"/>
        <v>Cash-in-Lieu</v>
      </c>
    </row>
    <row r="2204" ht="15" customHeight="1" s="4" customFormat="1">
      <c r="A2204" s="4">
        <f>'Enhanced Basket_AUTOLOAD'!H2204</f>
        <v>0</v>
      </c>
      <c r="B2204" s="4" t="str">
        <f t="shared" si="415"/>
        <v>SELL</v>
      </c>
      <c r="C2204" s="4" t="s">
        <v>29</v>
      </c>
      <c r="D2204" s="4" t="str">
        <f t="shared" si="416"/>
        <v>MT</v>
      </c>
      <c r="E2204" s="4" t="str">
        <f t="shared" si="417"/>
      </c>
      <c r="F2204" s="4" t="str">
        <f t="shared" si="418"/>
        <v>CIL LOAD</v>
      </c>
      <c r="G2204" s="4">
        <f t="shared" si="419"/>
        <v>0</v>
      </c>
      <c r="H2204" s="4" t="e">
        <f t="shared" si="420"/>
        <v>#N/A</v>
      </c>
      <c r="I2204" s="4" t="e">
        <f>_xll.BDP(AG2204&amp;" equity","crncy_adj_px_last","eqy_fund_crncy=usd")</f>
        <v>#NAME?</v>
      </c>
      <c r="J2204" s="4" t="str">
        <f t="shared" si="421"/>
      </c>
      <c r="AA2204" s="4">
        <f t="shared" si="422"/>
        <v>0</v>
      </c>
      <c r="AB2204" s="4">
        <f>'Enhanced Basket_AUTOLOAD'!T2204</f>
        <v>0</v>
      </c>
      <c r="AC2204" s="4">
        <f>'Enhanced Basket_AUTOLOAD'!M2204</f>
        <v>0</v>
      </c>
      <c r="AD2204" s="4">
        <f>'Enhanced Basket_AUTOLOAD'!L2204</f>
        <v>0</v>
      </c>
      <c r="AE2204" s="4">
        <f>'Enhanced Basket_AUTOLOAD'!Z2204</f>
        <v>0</v>
      </c>
      <c r="AF2204" s="4">
        <f>'Enhanced Basket_AUTOLOAD'!AB2204</f>
        <v>0</v>
      </c>
      <c r="AG2204" s="4" t="e">
        <f>VLOOKUP(AJ2204,'Ticker Mapping'!$I$3:$M$6706,5,0)</f>
        <v>#N/A</v>
      </c>
      <c r="AH2204" s="4" t="e">
        <f>_xll.BDP(AK2204&amp;" SEDOL","TICKER_AND_EXCH_CODE")</f>
        <v>#NAME?</v>
      </c>
      <c r="AI2204" s="4" t="e">
        <f t="shared" si="423"/>
        <v>#N/A</v>
      </c>
      <c r="AJ2204" s="4">
        <f>'Enhanced Basket_AUTOLOAD'!P2204</f>
        <v>0</v>
      </c>
      <c r="AK2204" s="4">
        <f>'Enhanced Basket_AUTOLOAD'!Q2204</f>
        <v>0</v>
      </c>
      <c r="AL2204" s="4">
        <f>'Enhanced Basket_AUTOLOAD'!Y2204</f>
        <v>0</v>
      </c>
      <c r="AM2204" s="4" t="e">
        <f t="shared" si="424"/>
        <v>#N/A</v>
      </c>
      <c r="AN2204" s="4" t="str">
        <f t="shared" si="425"/>
        <v>NO</v>
      </c>
      <c r="AO2204" s="4" t="str">
        <f t="shared" si="426"/>
        <v>Cash-in-Lieu</v>
      </c>
    </row>
    <row r="2205" ht="15" customHeight="1" s="4" customFormat="1">
      <c r="A2205" s="4">
        <f>'Enhanced Basket_AUTOLOAD'!H2205</f>
        <v>0</v>
      </c>
      <c r="B2205" s="4" t="str">
        <f t="shared" si="415"/>
        <v>SELL</v>
      </c>
      <c r="C2205" s="4" t="s">
        <v>29</v>
      </c>
      <c r="D2205" s="4" t="str">
        <f t="shared" si="416"/>
        <v>MT</v>
      </c>
      <c r="E2205" s="4" t="str">
        <f t="shared" si="417"/>
      </c>
      <c r="F2205" s="4" t="str">
        <f t="shared" si="418"/>
        <v>CIL LOAD</v>
      </c>
      <c r="G2205" s="4">
        <f t="shared" si="419"/>
        <v>0</v>
      </c>
      <c r="H2205" s="4" t="e">
        <f t="shared" si="420"/>
        <v>#N/A</v>
      </c>
      <c r="I2205" s="4" t="e">
        <f>_xll.BDP(AG2205&amp;" equity","crncy_adj_px_last","eqy_fund_crncy=usd")</f>
        <v>#NAME?</v>
      </c>
      <c r="J2205" s="4" t="str">
        <f t="shared" si="421"/>
      </c>
      <c r="AA2205" s="4">
        <f t="shared" si="422"/>
        <v>0</v>
      </c>
      <c r="AB2205" s="4">
        <f>'Enhanced Basket_AUTOLOAD'!T2205</f>
        <v>0</v>
      </c>
      <c r="AC2205" s="4">
        <f>'Enhanced Basket_AUTOLOAD'!M2205</f>
        <v>0</v>
      </c>
      <c r="AD2205" s="4">
        <f>'Enhanced Basket_AUTOLOAD'!L2205</f>
        <v>0</v>
      </c>
      <c r="AE2205" s="4">
        <f>'Enhanced Basket_AUTOLOAD'!Z2205</f>
        <v>0</v>
      </c>
      <c r="AF2205" s="4">
        <f>'Enhanced Basket_AUTOLOAD'!AB2205</f>
        <v>0</v>
      </c>
      <c r="AG2205" s="4" t="e">
        <f>VLOOKUP(AJ2205,'Ticker Mapping'!$I$3:$M$6706,5,0)</f>
        <v>#N/A</v>
      </c>
      <c r="AH2205" s="4" t="e">
        <f>_xll.BDP(AK2205&amp;" SEDOL","TICKER_AND_EXCH_CODE")</f>
        <v>#NAME?</v>
      </c>
      <c r="AI2205" s="4" t="e">
        <f t="shared" si="423"/>
        <v>#N/A</v>
      </c>
      <c r="AJ2205" s="4">
        <f>'Enhanced Basket_AUTOLOAD'!P2205</f>
        <v>0</v>
      </c>
      <c r="AK2205" s="4">
        <f>'Enhanced Basket_AUTOLOAD'!Q2205</f>
        <v>0</v>
      </c>
      <c r="AL2205" s="4">
        <f>'Enhanced Basket_AUTOLOAD'!Y2205</f>
        <v>0</v>
      </c>
      <c r="AM2205" s="4" t="e">
        <f t="shared" si="424"/>
        <v>#N/A</v>
      </c>
      <c r="AN2205" s="4" t="str">
        <f t="shared" si="425"/>
        <v>NO</v>
      </c>
      <c r="AO2205" s="4" t="str">
        <f t="shared" si="426"/>
        <v>Cash-in-Lieu</v>
      </c>
    </row>
    <row r="2206" ht="15" customHeight="1" s="4" customFormat="1">
      <c r="A2206" s="4">
        <f>'Enhanced Basket_AUTOLOAD'!H2206</f>
        <v>0</v>
      </c>
      <c r="B2206" s="4" t="str">
        <f t="shared" si="415"/>
        <v>SELL</v>
      </c>
      <c r="C2206" s="4" t="s">
        <v>29</v>
      </c>
      <c r="D2206" s="4" t="str">
        <f t="shared" si="416"/>
        <v>MT</v>
      </c>
      <c r="E2206" s="4" t="str">
        <f t="shared" si="417"/>
      </c>
      <c r="F2206" s="4" t="str">
        <f t="shared" si="418"/>
        <v>CIL LOAD</v>
      </c>
      <c r="G2206" s="4">
        <f t="shared" si="419"/>
        <v>0</v>
      </c>
      <c r="H2206" s="4" t="e">
        <f t="shared" si="420"/>
        <v>#N/A</v>
      </c>
      <c r="I2206" s="4" t="e">
        <f>_xll.BDP(AG2206&amp;" equity","crncy_adj_px_last","eqy_fund_crncy=usd")</f>
        <v>#NAME?</v>
      </c>
      <c r="J2206" s="4" t="str">
        <f t="shared" si="421"/>
      </c>
      <c r="AA2206" s="4">
        <f t="shared" si="422"/>
        <v>0</v>
      </c>
      <c r="AB2206" s="4">
        <f>'Enhanced Basket_AUTOLOAD'!T2206</f>
        <v>0</v>
      </c>
      <c r="AC2206" s="4">
        <f>'Enhanced Basket_AUTOLOAD'!M2206</f>
        <v>0</v>
      </c>
      <c r="AD2206" s="4">
        <f>'Enhanced Basket_AUTOLOAD'!L2206</f>
        <v>0</v>
      </c>
      <c r="AE2206" s="4">
        <f>'Enhanced Basket_AUTOLOAD'!Z2206</f>
        <v>0</v>
      </c>
      <c r="AF2206" s="4">
        <f>'Enhanced Basket_AUTOLOAD'!AB2206</f>
        <v>0</v>
      </c>
      <c r="AG2206" s="4" t="e">
        <f>VLOOKUP(AJ2206,'Ticker Mapping'!$I$3:$M$6706,5,0)</f>
        <v>#N/A</v>
      </c>
      <c r="AH2206" s="4" t="e">
        <f>_xll.BDP(AK2206&amp;" SEDOL","TICKER_AND_EXCH_CODE")</f>
        <v>#NAME?</v>
      </c>
      <c r="AI2206" s="4" t="e">
        <f t="shared" si="423"/>
        <v>#N/A</v>
      </c>
      <c r="AJ2206" s="4">
        <f>'Enhanced Basket_AUTOLOAD'!P2206</f>
        <v>0</v>
      </c>
      <c r="AK2206" s="4">
        <f>'Enhanced Basket_AUTOLOAD'!Q2206</f>
        <v>0</v>
      </c>
      <c r="AL2206" s="4">
        <f>'Enhanced Basket_AUTOLOAD'!Y2206</f>
        <v>0</v>
      </c>
      <c r="AM2206" s="4" t="e">
        <f t="shared" si="424"/>
        <v>#N/A</v>
      </c>
      <c r="AN2206" s="4" t="str">
        <f t="shared" si="425"/>
        <v>NO</v>
      </c>
      <c r="AO2206" s="4" t="str">
        <f t="shared" si="426"/>
        <v>Cash-in-Lieu</v>
      </c>
    </row>
    <row r="2207" ht="15" customHeight="1" s="4" customFormat="1">
      <c r="A2207" s="4">
        <f>'Enhanced Basket_AUTOLOAD'!H2207</f>
        <v>0</v>
      </c>
      <c r="B2207" s="4" t="str">
        <f t="shared" si="415"/>
        <v>SELL</v>
      </c>
      <c r="C2207" s="4" t="s">
        <v>29</v>
      </c>
      <c r="D2207" s="4" t="str">
        <f t="shared" si="416"/>
        <v>MT</v>
      </c>
      <c r="E2207" s="4" t="str">
        <f t="shared" si="417"/>
      </c>
      <c r="F2207" s="4" t="str">
        <f t="shared" si="418"/>
        <v>CIL LOAD</v>
      </c>
      <c r="G2207" s="4">
        <f t="shared" si="419"/>
        <v>0</v>
      </c>
      <c r="H2207" s="4" t="e">
        <f t="shared" si="420"/>
        <v>#N/A</v>
      </c>
      <c r="I2207" s="4" t="e">
        <f>_xll.BDP(AG2207&amp;" equity","crncy_adj_px_last","eqy_fund_crncy=usd")</f>
        <v>#NAME?</v>
      </c>
      <c r="J2207" s="4" t="str">
        <f t="shared" si="421"/>
      </c>
      <c r="AA2207" s="4">
        <f t="shared" si="422"/>
        <v>0</v>
      </c>
      <c r="AB2207" s="4">
        <f>'Enhanced Basket_AUTOLOAD'!T2207</f>
        <v>0</v>
      </c>
      <c r="AC2207" s="4">
        <f>'Enhanced Basket_AUTOLOAD'!M2207</f>
        <v>0</v>
      </c>
      <c r="AD2207" s="4">
        <f>'Enhanced Basket_AUTOLOAD'!L2207</f>
        <v>0</v>
      </c>
      <c r="AE2207" s="4">
        <f>'Enhanced Basket_AUTOLOAD'!Z2207</f>
        <v>0</v>
      </c>
      <c r="AF2207" s="4">
        <f>'Enhanced Basket_AUTOLOAD'!AB2207</f>
        <v>0</v>
      </c>
      <c r="AG2207" s="4" t="e">
        <f>VLOOKUP(AJ2207,'Ticker Mapping'!$I$3:$M$6706,5,0)</f>
        <v>#N/A</v>
      </c>
      <c r="AH2207" s="4" t="e">
        <f>_xll.BDP(AK2207&amp;" SEDOL","TICKER_AND_EXCH_CODE")</f>
        <v>#NAME?</v>
      </c>
      <c r="AI2207" s="4" t="e">
        <f t="shared" si="423"/>
        <v>#N/A</v>
      </c>
      <c r="AJ2207" s="4">
        <f>'Enhanced Basket_AUTOLOAD'!P2207</f>
        <v>0</v>
      </c>
      <c r="AK2207" s="4">
        <f>'Enhanced Basket_AUTOLOAD'!Q2207</f>
        <v>0</v>
      </c>
      <c r="AL2207" s="4">
        <f>'Enhanced Basket_AUTOLOAD'!Y2207</f>
        <v>0</v>
      </c>
      <c r="AM2207" s="4" t="e">
        <f t="shared" si="424"/>
        <v>#N/A</v>
      </c>
      <c r="AN2207" s="4" t="str">
        <f t="shared" si="425"/>
        <v>NO</v>
      </c>
      <c r="AO2207" s="4" t="str">
        <f t="shared" si="426"/>
        <v>Cash-in-Lieu</v>
      </c>
    </row>
    <row r="2208" ht="15" customHeight="1" s="4" customFormat="1">
      <c r="A2208" s="4">
        <f>'Enhanced Basket_AUTOLOAD'!H2208</f>
        <v>0</v>
      </c>
      <c r="B2208" s="4" t="str">
        <f t="shared" si="415"/>
        <v>SELL</v>
      </c>
      <c r="C2208" s="4" t="s">
        <v>29</v>
      </c>
      <c r="D2208" s="4" t="str">
        <f t="shared" si="416"/>
        <v>MT</v>
      </c>
      <c r="E2208" s="4" t="str">
        <f t="shared" si="417"/>
      </c>
      <c r="F2208" s="4" t="str">
        <f t="shared" si="418"/>
        <v>CIL LOAD</v>
      </c>
      <c r="G2208" s="4">
        <f t="shared" si="419"/>
        <v>0</v>
      </c>
      <c r="H2208" s="4" t="e">
        <f t="shared" si="420"/>
        <v>#N/A</v>
      </c>
      <c r="I2208" s="4" t="e">
        <f>_xll.BDP(AG2208&amp;" equity","crncy_adj_px_last","eqy_fund_crncy=usd")</f>
        <v>#NAME?</v>
      </c>
      <c r="J2208" s="4" t="str">
        <f t="shared" si="421"/>
      </c>
      <c r="AA2208" s="4">
        <f t="shared" si="422"/>
        <v>0</v>
      </c>
      <c r="AB2208" s="4">
        <f>'Enhanced Basket_AUTOLOAD'!T2208</f>
        <v>0</v>
      </c>
      <c r="AC2208" s="4">
        <f>'Enhanced Basket_AUTOLOAD'!M2208</f>
        <v>0</v>
      </c>
      <c r="AD2208" s="4">
        <f>'Enhanced Basket_AUTOLOAD'!L2208</f>
        <v>0</v>
      </c>
      <c r="AE2208" s="4">
        <f>'Enhanced Basket_AUTOLOAD'!Z2208</f>
        <v>0</v>
      </c>
      <c r="AF2208" s="4">
        <f>'Enhanced Basket_AUTOLOAD'!AB2208</f>
        <v>0</v>
      </c>
      <c r="AG2208" s="4" t="e">
        <f>VLOOKUP(AJ2208,'Ticker Mapping'!$I$3:$M$6706,5,0)</f>
        <v>#N/A</v>
      </c>
      <c r="AH2208" s="4" t="e">
        <f>_xll.BDP(AK2208&amp;" SEDOL","TICKER_AND_EXCH_CODE")</f>
        <v>#NAME?</v>
      </c>
      <c r="AI2208" s="4" t="e">
        <f t="shared" si="423"/>
        <v>#N/A</v>
      </c>
      <c r="AJ2208" s="4">
        <f>'Enhanced Basket_AUTOLOAD'!P2208</f>
        <v>0</v>
      </c>
      <c r="AK2208" s="4">
        <f>'Enhanced Basket_AUTOLOAD'!Q2208</f>
        <v>0</v>
      </c>
      <c r="AL2208" s="4">
        <f>'Enhanced Basket_AUTOLOAD'!Y2208</f>
        <v>0</v>
      </c>
      <c r="AM2208" s="4" t="e">
        <f t="shared" si="424"/>
        <v>#N/A</v>
      </c>
      <c r="AN2208" s="4" t="str">
        <f t="shared" si="425"/>
        <v>NO</v>
      </c>
      <c r="AO2208" s="4" t="str">
        <f t="shared" si="426"/>
        <v>Cash-in-Lieu</v>
      </c>
    </row>
    <row r="2209" ht="15" customHeight="1" s="4" customFormat="1">
      <c r="A2209" s="4">
        <f>'Enhanced Basket_AUTOLOAD'!H2209</f>
        <v>0</v>
      </c>
      <c r="B2209" s="4" t="str">
        <f t="shared" si="415"/>
        <v>SELL</v>
      </c>
      <c r="C2209" s="4" t="s">
        <v>29</v>
      </c>
      <c r="D2209" s="4" t="str">
        <f t="shared" si="416"/>
        <v>MT</v>
      </c>
      <c r="E2209" s="4" t="str">
        <f t="shared" si="417"/>
      </c>
      <c r="F2209" s="4" t="str">
        <f t="shared" si="418"/>
        <v>CIL LOAD</v>
      </c>
      <c r="G2209" s="4">
        <f t="shared" si="419"/>
        <v>0</v>
      </c>
      <c r="H2209" s="4" t="e">
        <f t="shared" si="420"/>
        <v>#N/A</v>
      </c>
      <c r="I2209" s="4" t="e">
        <f>_xll.BDP(AG2209&amp;" equity","crncy_adj_px_last","eqy_fund_crncy=usd")</f>
        <v>#NAME?</v>
      </c>
      <c r="J2209" s="4" t="str">
        <f t="shared" si="421"/>
      </c>
      <c r="AA2209" s="4">
        <f t="shared" si="422"/>
        <v>0</v>
      </c>
      <c r="AB2209" s="4">
        <f>'Enhanced Basket_AUTOLOAD'!T2209</f>
        <v>0</v>
      </c>
      <c r="AC2209" s="4">
        <f>'Enhanced Basket_AUTOLOAD'!M2209</f>
        <v>0</v>
      </c>
      <c r="AD2209" s="4">
        <f>'Enhanced Basket_AUTOLOAD'!L2209</f>
        <v>0</v>
      </c>
      <c r="AE2209" s="4">
        <f>'Enhanced Basket_AUTOLOAD'!Z2209</f>
        <v>0</v>
      </c>
      <c r="AF2209" s="4">
        <f>'Enhanced Basket_AUTOLOAD'!AB2209</f>
        <v>0</v>
      </c>
      <c r="AG2209" s="4" t="e">
        <f>VLOOKUP(AJ2209,'Ticker Mapping'!$I$3:$M$6706,5,0)</f>
        <v>#N/A</v>
      </c>
      <c r="AH2209" s="4" t="e">
        <f>_xll.BDP(AK2209&amp;" SEDOL","TICKER_AND_EXCH_CODE")</f>
        <v>#NAME?</v>
      </c>
      <c r="AI2209" s="4" t="e">
        <f t="shared" si="423"/>
        <v>#N/A</v>
      </c>
      <c r="AJ2209" s="4">
        <f>'Enhanced Basket_AUTOLOAD'!P2209</f>
        <v>0</v>
      </c>
      <c r="AK2209" s="4">
        <f>'Enhanced Basket_AUTOLOAD'!Q2209</f>
        <v>0</v>
      </c>
      <c r="AL2209" s="4">
        <f>'Enhanced Basket_AUTOLOAD'!Y2209</f>
        <v>0</v>
      </c>
      <c r="AM2209" s="4" t="e">
        <f t="shared" si="424"/>
        <v>#N/A</v>
      </c>
      <c r="AN2209" s="4" t="str">
        <f t="shared" si="425"/>
        <v>NO</v>
      </c>
      <c r="AO2209" s="4" t="str">
        <f t="shared" si="426"/>
        <v>Cash-in-Lieu</v>
      </c>
    </row>
    <row r="2210" ht="15" customHeight="1" s="4" customFormat="1">
      <c r="A2210" s="4">
        <f>'Enhanced Basket_AUTOLOAD'!H2210</f>
        <v>0</v>
      </c>
      <c r="B2210" s="4" t="str">
        <f t="shared" si="415"/>
        <v>SELL</v>
      </c>
      <c r="C2210" s="4" t="s">
        <v>29</v>
      </c>
      <c r="D2210" s="4" t="str">
        <f t="shared" si="416"/>
        <v>MT</v>
      </c>
      <c r="E2210" s="4" t="str">
        <f t="shared" si="417"/>
      </c>
      <c r="F2210" s="4" t="str">
        <f t="shared" si="418"/>
        <v>CIL LOAD</v>
      </c>
      <c r="G2210" s="4">
        <f t="shared" si="419"/>
        <v>0</v>
      </c>
      <c r="H2210" s="4" t="e">
        <f t="shared" si="420"/>
        <v>#N/A</v>
      </c>
      <c r="I2210" s="4" t="e">
        <f>_xll.BDP(AG2210&amp;" equity","crncy_adj_px_last","eqy_fund_crncy=usd")</f>
        <v>#NAME?</v>
      </c>
      <c r="J2210" s="4" t="str">
        <f t="shared" si="421"/>
      </c>
      <c r="AA2210" s="4">
        <f t="shared" si="422"/>
        <v>0</v>
      </c>
      <c r="AB2210" s="4">
        <f>'Enhanced Basket_AUTOLOAD'!T2210</f>
        <v>0</v>
      </c>
      <c r="AC2210" s="4">
        <f>'Enhanced Basket_AUTOLOAD'!M2210</f>
        <v>0</v>
      </c>
      <c r="AD2210" s="4">
        <f>'Enhanced Basket_AUTOLOAD'!L2210</f>
        <v>0</v>
      </c>
      <c r="AE2210" s="4">
        <f>'Enhanced Basket_AUTOLOAD'!Z2210</f>
        <v>0</v>
      </c>
      <c r="AF2210" s="4">
        <f>'Enhanced Basket_AUTOLOAD'!AB2210</f>
        <v>0</v>
      </c>
      <c r="AG2210" s="4" t="e">
        <f>VLOOKUP(AJ2210,'Ticker Mapping'!$I$3:$M$6706,5,0)</f>
        <v>#N/A</v>
      </c>
      <c r="AH2210" s="4" t="e">
        <f>_xll.BDP(AK2210&amp;" SEDOL","TICKER_AND_EXCH_CODE")</f>
        <v>#NAME?</v>
      </c>
      <c r="AI2210" s="4" t="e">
        <f t="shared" si="423"/>
        <v>#N/A</v>
      </c>
      <c r="AJ2210" s="4">
        <f>'Enhanced Basket_AUTOLOAD'!P2210</f>
        <v>0</v>
      </c>
      <c r="AK2210" s="4">
        <f>'Enhanced Basket_AUTOLOAD'!Q2210</f>
        <v>0</v>
      </c>
      <c r="AL2210" s="4">
        <f>'Enhanced Basket_AUTOLOAD'!Y2210</f>
        <v>0</v>
      </c>
      <c r="AM2210" s="4" t="e">
        <f t="shared" si="424"/>
        <v>#N/A</v>
      </c>
      <c r="AN2210" s="4" t="str">
        <f t="shared" si="425"/>
        <v>NO</v>
      </c>
      <c r="AO2210" s="4" t="str">
        <f t="shared" si="426"/>
        <v>Cash-in-Lieu</v>
      </c>
    </row>
    <row r="2211" ht="15" customHeight="1" s="4" customFormat="1">
      <c r="A2211" s="4">
        <f>'Enhanced Basket_AUTOLOAD'!H2211</f>
        <v>0</v>
      </c>
      <c r="B2211" s="4" t="str">
        <f t="shared" si="415"/>
        <v>SELL</v>
      </c>
      <c r="C2211" s="4" t="s">
        <v>29</v>
      </c>
      <c r="D2211" s="4" t="str">
        <f t="shared" si="416"/>
        <v>MT</v>
      </c>
      <c r="E2211" s="4" t="str">
        <f t="shared" si="417"/>
      </c>
      <c r="F2211" s="4" t="str">
        <f t="shared" si="418"/>
        <v>CIL LOAD</v>
      </c>
      <c r="G2211" s="4">
        <f t="shared" si="419"/>
        <v>0</v>
      </c>
      <c r="H2211" s="4" t="e">
        <f t="shared" si="420"/>
        <v>#N/A</v>
      </c>
      <c r="I2211" s="4" t="e">
        <f>_xll.BDP(AG2211&amp;" equity","crncy_adj_px_last","eqy_fund_crncy=usd")</f>
        <v>#NAME?</v>
      </c>
      <c r="J2211" s="4" t="str">
        <f t="shared" si="421"/>
      </c>
      <c r="AA2211" s="4">
        <f t="shared" si="422"/>
        <v>0</v>
      </c>
      <c r="AB2211" s="4">
        <f>'Enhanced Basket_AUTOLOAD'!T2211</f>
        <v>0</v>
      </c>
      <c r="AC2211" s="4">
        <f>'Enhanced Basket_AUTOLOAD'!M2211</f>
        <v>0</v>
      </c>
      <c r="AD2211" s="4">
        <f>'Enhanced Basket_AUTOLOAD'!L2211</f>
        <v>0</v>
      </c>
      <c r="AE2211" s="4">
        <f>'Enhanced Basket_AUTOLOAD'!Z2211</f>
        <v>0</v>
      </c>
      <c r="AF2211" s="4">
        <f>'Enhanced Basket_AUTOLOAD'!AB2211</f>
        <v>0</v>
      </c>
      <c r="AG2211" s="4" t="e">
        <f>VLOOKUP(AJ2211,'Ticker Mapping'!$I$3:$M$6706,5,0)</f>
        <v>#N/A</v>
      </c>
      <c r="AH2211" s="4" t="e">
        <f>_xll.BDP(AK2211&amp;" SEDOL","TICKER_AND_EXCH_CODE")</f>
        <v>#NAME?</v>
      </c>
      <c r="AI2211" s="4" t="e">
        <f t="shared" si="423"/>
        <v>#N/A</v>
      </c>
      <c r="AJ2211" s="4">
        <f>'Enhanced Basket_AUTOLOAD'!P2211</f>
        <v>0</v>
      </c>
      <c r="AK2211" s="4">
        <f>'Enhanced Basket_AUTOLOAD'!Q2211</f>
        <v>0</v>
      </c>
      <c r="AL2211" s="4">
        <f>'Enhanced Basket_AUTOLOAD'!Y2211</f>
        <v>0</v>
      </c>
      <c r="AM2211" s="4" t="e">
        <f t="shared" si="424"/>
        <v>#N/A</v>
      </c>
      <c r="AN2211" s="4" t="str">
        <f t="shared" si="425"/>
        <v>NO</v>
      </c>
      <c r="AO2211" s="4" t="str">
        <f t="shared" si="426"/>
        <v>Cash-in-Lieu</v>
      </c>
    </row>
    <row r="2212" ht="15" customHeight="1" s="4" customFormat="1">
      <c r="A2212" s="4">
        <f>'Enhanced Basket_AUTOLOAD'!H2212</f>
        <v>0</v>
      </c>
      <c r="B2212" s="4" t="str">
        <f t="shared" si="415"/>
        <v>SELL</v>
      </c>
      <c r="C2212" s="4" t="s">
        <v>29</v>
      </c>
      <c r="D2212" s="4" t="str">
        <f t="shared" si="416"/>
        <v>MT</v>
      </c>
      <c r="E2212" s="4" t="str">
        <f t="shared" si="417"/>
      </c>
      <c r="F2212" s="4" t="str">
        <f t="shared" si="418"/>
        <v>CIL LOAD</v>
      </c>
      <c r="G2212" s="4">
        <f t="shared" si="419"/>
        <v>0</v>
      </c>
      <c r="H2212" s="4" t="e">
        <f t="shared" si="420"/>
        <v>#N/A</v>
      </c>
      <c r="I2212" s="4" t="e">
        <f>_xll.BDP(AG2212&amp;" equity","crncy_adj_px_last","eqy_fund_crncy=usd")</f>
        <v>#NAME?</v>
      </c>
      <c r="J2212" s="4" t="str">
        <f t="shared" si="421"/>
      </c>
      <c r="AA2212" s="4">
        <f t="shared" si="422"/>
        <v>0</v>
      </c>
      <c r="AB2212" s="4">
        <f>'Enhanced Basket_AUTOLOAD'!T2212</f>
        <v>0</v>
      </c>
      <c r="AC2212" s="4">
        <f>'Enhanced Basket_AUTOLOAD'!M2212</f>
        <v>0</v>
      </c>
      <c r="AD2212" s="4">
        <f>'Enhanced Basket_AUTOLOAD'!L2212</f>
        <v>0</v>
      </c>
      <c r="AE2212" s="4">
        <f>'Enhanced Basket_AUTOLOAD'!Z2212</f>
        <v>0</v>
      </c>
      <c r="AF2212" s="4">
        <f>'Enhanced Basket_AUTOLOAD'!AB2212</f>
        <v>0</v>
      </c>
      <c r="AG2212" s="4" t="e">
        <f>VLOOKUP(AJ2212,'Ticker Mapping'!$I$3:$M$6706,5,0)</f>
        <v>#N/A</v>
      </c>
      <c r="AH2212" s="4" t="e">
        <f>_xll.BDP(AK2212&amp;" SEDOL","TICKER_AND_EXCH_CODE")</f>
        <v>#NAME?</v>
      </c>
      <c r="AI2212" s="4" t="e">
        <f t="shared" si="423"/>
        <v>#N/A</v>
      </c>
      <c r="AJ2212" s="4">
        <f>'Enhanced Basket_AUTOLOAD'!P2212</f>
        <v>0</v>
      </c>
      <c r="AK2212" s="4">
        <f>'Enhanced Basket_AUTOLOAD'!Q2212</f>
        <v>0</v>
      </c>
      <c r="AL2212" s="4">
        <f>'Enhanced Basket_AUTOLOAD'!Y2212</f>
        <v>0</v>
      </c>
      <c r="AM2212" s="4" t="e">
        <f t="shared" si="424"/>
        <v>#N/A</v>
      </c>
      <c r="AN2212" s="4" t="str">
        <f t="shared" si="425"/>
        <v>NO</v>
      </c>
      <c r="AO2212" s="4" t="str">
        <f t="shared" si="426"/>
        <v>Cash-in-Lieu</v>
      </c>
    </row>
    <row r="2213" ht="15" customHeight="1" s="4" customFormat="1">
      <c r="A2213" s="4">
        <f>'Enhanced Basket_AUTOLOAD'!H2213</f>
        <v>0</v>
      </c>
      <c r="B2213" s="4" t="str">
        <f t="shared" si="415"/>
        <v>SELL</v>
      </c>
      <c r="C2213" s="4" t="s">
        <v>29</v>
      </c>
      <c r="D2213" s="4" t="str">
        <f t="shared" si="416"/>
        <v>MT</v>
      </c>
      <c r="E2213" s="4" t="str">
        <f t="shared" si="417"/>
      </c>
      <c r="F2213" s="4" t="str">
        <f t="shared" si="418"/>
        <v>CIL LOAD</v>
      </c>
      <c r="G2213" s="4">
        <f t="shared" si="419"/>
        <v>0</v>
      </c>
      <c r="H2213" s="4" t="e">
        <f t="shared" si="420"/>
        <v>#N/A</v>
      </c>
      <c r="I2213" s="4" t="e">
        <f>_xll.BDP(AG2213&amp;" equity","crncy_adj_px_last","eqy_fund_crncy=usd")</f>
        <v>#NAME?</v>
      </c>
      <c r="J2213" s="4" t="str">
        <f t="shared" si="421"/>
      </c>
      <c r="AA2213" s="4">
        <f t="shared" si="422"/>
        <v>0</v>
      </c>
      <c r="AB2213" s="4">
        <f>'Enhanced Basket_AUTOLOAD'!T2213</f>
        <v>0</v>
      </c>
      <c r="AC2213" s="4">
        <f>'Enhanced Basket_AUTOLOAD'!M2213</f>
        <v>0</v>
      </c>
      <c r="AD2213" s="4">
        <f>'Enhanced Basket_AUTOLOAD'!L2213</f>
        <v>0</v>
      </c>
      <c r="AE2213" s="4">
        <f>'Enhanced Basket_AUTOLOAD'!Z2213</f>
        <v>0</v>
      </c>
      <c r="AF2213" s="4">
        <f>'Enhanced Basket_AUTOLOAD'!AB2213</f>
        <v>0</v>
      </c>
      <c r="AG2213" s="4" t="e">
        <f>VLOOKUP(AJ2213,'Ticker Mapping'!$I$3:$M$6706,5,0)</f>
        <v>#N/A</v>
      </c>
      <c r="AH2213" s="4" t="e">
        <f>_xll.BDP(AK2213&amp;" SEDOL","TICKER_AND_EXCH_CODE")</f>
        <v>#NAME?</v>
      </c>
      <c r="AI2213" s="4" t="e">
        <f t="shared" si="423"/>
        <v>#N/A</v>
      </c>
      <c r="AJ2213" s="4">
        <f>'Enhanced Basket_AUTOLOAD'!P2213</f>
        <v>0</v>
      </c>
      <c r="AK2213" s="4">
        <f>'Enhanced Basket_AUTOLOAD'!Q2213</f>
        <v>0</v>
      </c>
      <c r="AL2213" s="4">
        <f>'Enhanced Basket_AUTOLOAD'!Y2213</f>
        <v>0</v>
      </c>
      <c r="AM2213" s="4" t="e">
        <f t="shared" si="424"/>
        <v>#N/A</v>
      </c>
      <c r="AN2213" s="4" t="str">
        <f t="shared" si="425"/>
        <v>NO</v>
      </c>
      <c r="AO2213" s="4" t="str">
        <f t="shared" si="426"/>
        <v>Cash-in-Lieu</v>
      </c>
    </row>
    <row r="2214" ht="15" customHeight="1" s="4" customFormat="1">
      <c r="A2214" s="4">
        <f>'Enhanced Basket_AUTOLOAD'!H2214</f>
        <v>0</v>
      </c>
      <c r="B2214" s="4" t="str">
        <f t="shared" si="415"/>
        <v>SELL</v>
      </c>
      <c r="C2214" s="4" t="s">
        <v>29</v>
      </c>
      <c r="D2214" s="4" t="str">
        <f t="shared" si="416"/>
        <v>MT</v>
      </c>
      <c r="E2214" s="4" t="str">
        <f t="shared" si="417"/>
      </c>
      <c r="F2214" s="4" t="str">
        <f t="shared" si="418"/>
        <v>CIL LOAD</v>
      </c>
      <c r="G2214" s="4">
        <f t="shared" si="419"/>
        <v>0</v>
      </c>
      <c r="H2214" s="4" t="e">
        <f t="shared" si="420"/>
        <v>#N/A</v>
      </c>
      <c r="I2214" s="4" t="e">
        <f>_xll.BDP(AG2214&amp;" equity","crncy_adj_px_last","eqy_fund_crncy=usd")</f>
        <v>#NAME?</v>
      </c>
      <c r="J2214" s="4" t="str">
        <f t="shared" si="421"/>
      </c>
      <c r="AA2214" s="4">
        <f t="shared" si="422"/>
        <v>0</v>
      </c>
      <c r="AB2214" s="4">
        <f>'Enhanced Basket_AUTOLOAD'!T2214</f>
        <v>0</v>
      </c>
      <c r="AC2214" s="4">
        <f>'Enhanced Basket_AUTOLOAD'!M2214</f>
        <v>0</v>
      </c>
      <c r="AD2214" s="4">
        <f>'Enhanced Basket_AUTOLOAD'!L2214</f>
        <v>0</v>
      </c>
      <c r="AE2214" s="4">
        <f>'Enhanced Basket_AUTOLOAD'!Z2214</f>
        <v>0</v>
      </c>
      <c r="AF2214" s="4">
        <f>'Enhanced Basket_AUTOLOAD'!AB2214</f>
        <v>0</v>
      </c>
      <c r="AG2214" s="4" t="e">
        <f>VLOOKUP(AJ2214,'Ticker Mapping'!$I$3:$M$6706,5,0)</f>
        <v>#N/A</v>
      </c>
      <c r="AH2214" s="4" t="e">
        <f>_xll.BDP(AK2214&amp;" SEDOL","TICKER_AND_EXCH_CODE")</f>
        <v>#NAME?</v>
      </c>
      <c r="AI2214" s="4" t="e">
        <f t="shared" si="423"/>
        <v>#N/A</v>
      </c>
      <c r="AJ2214" s="4">
        <f>'Enhanced Basket_AUTOLOAD'!P2214</f>
        <v>0</v>
      </c>
      <c r="AK2214" s="4">
        <f>'Enhanced Basket_AUTOLOAD'!Q2214</f>
        <v>0</v>
      </c>
      <c r="AL2214" s="4">
        <f>'Enhanced Basket_AUTOLOAD'!Y2214</f>
        <v>0</v>
      </c>
      <c r="AM2214" s="4" t="e">
        <f t="shared" si="424"/>
        <v>#N/A</v>
      </c>
      <c r="AN2214" s="4" t="str">
        <f t="shared" si="425"/>
        <v>NO</v>
      </c>
      <c r="AO2214" s="4" t="str">
        <f t="shared" si="426"/>
        <v>Cash-in-Lieu</v>
      </c>
    </row>
    <row r="2215" ht="15" customHeight="1" s="4" customFormat="1">
      <c r="A2215" s="4">
        <f>'Enhanced Basket_AUTOLOAD'!H2215</f>
        <v>0</v>
      </c>
      <c r="B2215" s="4" t="str">
        <f t="shared" si="415"/>
        <v>SELL</v>
      </c>
      <c r="C2215" s="4" t="s">
        <v>29</v>
      </c>
      <c r="D2215" s="4" t="str">
        <f t="shared" si="416"/>
        <v>MT</v>
      </c>
      <c r="E2215" s="4" t="str">
        <f t="shared" si="417"/>
      </c>
      <c r="F2215" s="4" t="str">
        <f t="shared" si="418"/>
        <v>CIL LOAD</v>
      </c>
      <c r="G2215" s="4">
        <f t="shared" si="419"/>
        <v>0</v>
      </c>
      <c r="H2215" s="4" t="e">
        <f t="shared" si="420"/>
        <v>#N/A</v>
      </c>
      <c r="I2215" s="4" t="e">
        <f>_xll.BDP(AG2215&amp;" equity","crncy_adj_px_last","eqy_fund_crncy=usd")</f>
        <v>#NAME?</v>
      </c>
      <c r="J2215" s="4" t="str">
        <f t="shared" si="421"/>
      </c>
      <c r="AA2215" s="4">
        <f t="shared" si="422"/>
        <v>0</v>
      </c>
      <c r="AB2215" s="4">
        <f>'Enhanced Basket_AUTOLOAD'!T2215</f>
        <v>0</v>
      </c>
      <c r="AC2215" s="4">
        <f>'Enhanced Basket_AUTOLOAD'!M2215</f>
        <v>0</v>
      </c>
      <c r="AD2215" s="4">
        <f>'Enhanced Basket_AUTOLOAD'!L2215</f>
        <v>0</v>
      </c>
      <c r="AE2215" s="4">
        <f>'Enhanced Basket_AUTOLOAD'!Z2215</f>
        <v>0</v>
      </c>
      <c r="AF2215" s="4">
        <f>'Enhanced Basket_AUTOLOAD'!AB2215</f>
        <v>0</v>
      </c>
      <c r="AG2215" s="4" t="e">
        <f>VLOOKUP(AJ2215,'Ticker Mapping'!$I$3:$M$6706,5,0)</f>
        <v>#N/A</v>
      </c>
      <c r="AH2215" s="4" t="e">
        <f>_xll.BDP(AK2215&amp;" SEDOL","TICKER_AND_EXCH_CODE")</f>
        <v>#NAME?</v>
      </c>
      <c r="AI2215" s="4" t="e">
        <f t="shared" si="423"/>
        <v>#N/A</v>
      </c>
      <c r="AJ2215" s="4">
        <f>'Enhanced Basket_AUTOLOAD'!P2215</f>
        <v>0</v>
      </c>
      <c r="AK2215" s="4">
        <f>'Enhanced Basket_AUTOLOAD'!Q2215</f>
        <v>0</v>
      </c>
      <c r="AL2215" s="4">
        <f>'Enhanced Basket_AUTOLOAD'!Y2215</f>
        <v>0</v>
      </c>
      <c r="AM2215" s="4" t="e">
        <f t="shared" si="424"/>
        <v>#N/A</v>
      </c>
      <c r="AN2215" s="4" t="str">
        <f t="shared" si="425"/>
        <v>NO</v>
      </c>
      <c r="AO2215" s="4" t="str">
        <f t="shared" si="426"/>
        <v>Cash-in-Lieu</v>
      </c>
    </row>
    <row r="2216" ht="15" customHeight="1" s="4" customFormat="1">
      <c r="A2216" s="4">
        <f>'Enhanced Basket_AUTOLOAD'!H2216</f>
        <v>0</v>
      </c>
      <c r="B2216" s="4" t="str">
        <f t="shared" si="415"/>
        <v>SELL</v>
      </c>
      <c r="C2216" s="4" t="s">
        <v>29</v>
      </c>
      <c r="D2216" s="4" t="str">
        <f t="shared" si="416"/>
        <v>MT</v>
      </c>
      <c r="E2216" s="4" t="str">
        <f t="shared" si="417"/>
      </c>
      <c r="F2216" s="4" t="str">
        <f t="shared" si="418"/>
        <v>CIL LOAD</v>
      </c>
      <c r="G2216" s="4">
        <f t="shared" si="419"/>
        <v>0</v>
      </c>
      <c r="H2216" s="4" t="e">
        <f t="shared" si="420"/>
        <v>#N/A</v>
      </c>
      <c r="I2216" s="4" t="e">
        <f>_xll.BDP(AG2216&amp;" equity","crncy_adj_px_last","eqy_fund_crncy=usd")</f>
        <v>#NAME?</v>
      </c>
      <c r="J2216" s="4" t="str">
        <f t="shared" si="421"/>
      </c>
      <c r="AA2216" s="4">
        <f t="shared" si="422"/>
        <v>0</v>
      </c>
      <c r="AB2216" s="4">
        <f>'Enhanced Basket_AUTOLOAD'!T2216</f>
        <v>0</v>
      </c>
      <c r="AC2216" s="4">
        <f>'Enhanced Basket_AUTOLOAD'!M2216</f>
        <v>0</v>
      </c>
      <c r="AD2216" s="4">
        <f>'Enhanced Basket_AUTOLOAD'!L2216</f>
        <v>0</v>
      </c>
      <c r="AE2216" s="4">
        <f>'Enhanced Basket_AUTOLOAD'!Z2216</f>
        <v>0</v>
      </c>
      <c r="AF2216" s="4">
        <f>'Enhanced Basket_AUTOLOAD'!AB2216</f>
        <v>0</v>
      </c>
      <c r="AG2216" s="4" t="e">
        <f>VLOOKUP(AJ2216,'Ticker Mapping'!$I$3:$M$6706,5,0)</f>
        <v>#N/A</v>
      </c>
      <c r="AH2216" s="4" t="e">
        <f>_xll.BDP(AK2216&amp;" SEDOL","TICKER_AND_EXCH_CODE")</f>
        <v>#NAME?</v>
      </c>
      <c r="AI2216" s="4" t="e">
        <f t="shared" si="423"/>
        <v>#N/A</v>
      </c>
      <c r="AJ2216" s="4">
        <f>'Enhanced Basket_AUTOLOAD'!P2216</f>
        <v>0</v>
      </c>
      <c r="AK2216" s="4">
        <f>'Enhanced Basket_AUTOLOAD'!Q2216</f>
        <v>0</v>
      </c>
      <c r="AL2216" s="4">
        <f>'Enhanced Basket_AUTOLOAD'!Y2216</f>
        <v>0</v>
      </c>
      <c r="AM2216" s="4" t="e">
        <f t="shared" si="424"/>
        <v>#N/A</v>
      </c>
      <c r="AN2216" s="4" t="str">
        <f t="shared" si="425"/>
        <v>NO</v>
      </c>
      <c r="AO2216" s="4" t="str">
        <f t="shared" si="426"/>
        <v>Cash-in-Lieu</v>
      </c>
    </row>
    <row r="2217" ht="15" customHeight="1" s="4" customFormat="1">
      <c r="A2217" s="4">
        <f>'Enhanced Basket_AUTOLOAD'!H2217</f>
        <v>0</v>
      </c>
      <c r="B2217" s="4" t="str">
        <f t="shared" si="415"/>
        <v>SELL</v>
      </c>
      <c r="C2217" s="4" t="s">
        <v>29</v>
      </c>
      <c r="D2217" s="4" t="str">
        <f t="shared" si="416"/>
        <v>MT</v>
      </c>
      <c r="E2217" s="4" t="str">
        <f t="shared" si="417"/>
      </c>
      <c r="F2217" s="4" t="str">
        <f t="shared" si="418"/>
        <v>CIL LOAD</v>
      </c>
      <c r="G2217" s="4">
        <f t="shared" si="419"/>
        <v>0</v>
      </c>
      <c r="H2217" s="4" t="e">
        <f t="shared" si="420"/>
        <v>#N/A</v>
      </c>
      <c r="I2217" s="4" t="e">
        <f>_xll.BDP(AG2217&amp;" equity","crncy_adj_px_last","eqy_fund_crncy=usd")</f>
        <v>#NAME?</v>
      </c>
      <c r="J2217" s="4" t="str">
        <f t="shared" si="421"/>
      </c>
      <c r="AA2217" s="4">
        <f t="shared" si="422"/>
        <v>0</v>
      </c>
      <c r="AB2217" s="4">
        <f>'Enhanced Basket_AUTOLOAD'!T2217</f>
        <v>0</v>
      </c>
      <c r="AC2217" s="4">
        <f>'Enhanced Basket_AUTOLOAD'!M2217</f>
        <v>0</v>
      </c>
      <c r="AD2217" s="4">
        <f>'Enhanced Basket_AUTOLOAD'!L2217</f>
        <v>0</v>
      </c>
      <c r="AE2217" s="4">
        <f>'Enhanced Basket_AUTOLOAD'!Z2217</f>
        <v>0</v>
      </c>
      <c r="AF2217" s="4">
        <f>'Enhanced Basket_AUTOLOAD'!AB2217</f>
        <v>0</v>
      </c>
      <c r="AG2217" s="4" t="e">
        <f>VLOOKUP(AJ2217,'Ticker Mapping'!$I$3:$M$6706,5,0)</f>
        <v>#N/A</v>
      </c>
      <c r="AH2217" s="4" t="e">
        <f>_xll.BDP(AK2217&amp;" SEDOL","TICKER_AND_EXCH_CODE")</f>
        <v>#NAME?</v>
      </c>
      <c r="AI2217" s="4" t="e">
        <f t="shared" si="423"/>
        <v>#N/A</v>
      </c>
      <c r="AJ2217" s="4">
        <f>'Enhanced Basket_AUTOLOAD'!P2217</f>
        <v>0</v>
      </c>
      <c r="AK2217" s="4">
        <f>'Enhanced Basket_AUTOLOAD'!Q2217</f>
        <v>0</v>
      </c>
      <c r="AL2217" s="4">
        <f>'Enhanced Basket_AUTOLOAD'!Y2217</f>
        <v>0</v>
      </c>
      <c r="AM2217" s="4" t="e">
        <f t="shared" si="424"/>
        <v>#N/A</v>
      </c>
      <c r="AN2217" s="4" t="str">
        <f t="shared" si="425"/>
        <v>NO</v>
      </c>
      <c r="AO2217" s="4" t="str">
        <f t="shared" si="426"/>
        <v>Cash-in-Lieu</v>
      </c>
    </row>
    <row r="2218" ht="15" customHeight="1" s="4" customFormat="1">
      <c r="A2218" s="4">
        <f>'Enhanced Basket_AUTOLOAD'!H2218</f>
        <v>0</v>
      </c>
      <c r="B2218" s="4" t="str">
        <f t="shared" si="415"/>
        <v>SELL</v>
      </c>
      <c r="C2218" s="4" t="s">
        <v>29</v>
      </c>
      <c r="D2218" s="4" t="str">
        <f t="shared" si="416"/>
        <v>MT</v>
      </c>
      <c r="E2218" s="4" t="str">
        <f t="shared" si="417"/>
      </c>
      <c r="F2218" s="4" t="str">
        <f t="shared" si="418"/>
        <v>CIL LOAD</v>
      </c>
      <c r="G2218" s="4">
        <f t="shared" si="419"/>
        <v>0</v>
      </c>
      <c r="H2218" s="4" t="e">
        <f t="shared" si="420"/>
        <v>#N/A</v>
      </c>
      <c r="I2218" s="4" t="e">
        <f>_xll.BDP(AG2218&amp;" equity","crncy_adj_px_last","eqy_fund_crncy=usd")</f>
        <v>#NAME?</v>
      </c>
      <c r="J2218" s="4" t="str">
        <f t="shared" si="421"/>
      </c>
      <c r="AA2218" s="4">
        <f t="shared" si="422"/>
        <v>0</v>
      </c>
      <c r="AB2218" s="4">
        <f>'Enhanced Basket_AUTOLOAD'!T2218</f>
        <v>0</v>
      </c>
      <c r="AC2218" s="4">
        <f>'Enhanced Basket_AUTOLOAD'!M2218</f>
        <v>0</v>
      </c>
      <c r="AD2218" s="4">
        <f>'Enhanced Basket_AUTOLOAD'!L2218</f>
        <v>0</v>
      </c>
      <c r="AE2218" s="4">
        <f>'Enhanced Basket_AUTOLOAD'!Z2218</f>
        <v>0</v>
      </c>
      <c r="AF2218" s="4">
        <f>'Enhanced Basket_AUTOLOAD'!AB2218</f>
        <v>0</v>
      </c>
      <c r="AG2218" s="4" t="e">
        <f>VLOOKUP(AJ2218,'Ticker Mapping'!$I$3:$M$6706,5,0)</f>
        <v>#N/A</v>
      </c>
      <c r="AH2218" s="4" t="e">
        <f>_xll.BDP(AK2218&amp;" SEDOL","TICKER_AND_EXCH_CODE")</f>
        <v>#NAME?</v>
      </c>
      <c r="AI2218" s="4" t="e">
        <f t="shared" si="423"/>
        <v>#N/A</v>
      </c>
      <c r="AJ2218" s="4">
        <f>'Enhanced Basket_AUTOLOAD'!P2218</f>
        <v>0</v>
      </c>
      <c r="AK2218" s="4">
        <f>'Enhanced Basket_AUTOLOAD'!Q2218</f>
        <v>0</v>
      </c>
      <c r="AL2218" s="4">
        <f>'Enhanced Basket_AUTOLOAD'!Y2218</f>
        <v>0</v>
      </c>
      <c r="AM2218" s="4" t="e">
        <f t="shared" si="424"/>
        <v>#N/A</v>
      </c>
      <c r="AN2218" s="4" t="str">
        <f t="shared" si="425"/>
        <v>NO</v>
      </c>
      <c r="AO2218" s="4" t="str">
        <f t="shared" si="426"/>
        <v>Cash-in-Lieu</v>
      </c>
    </row>
    <row r="2219" ht="15" customHeight="1" s="4" customFormat="1">
      <c r="A2219" s="4">
        <f>'Enhanced Basket_AUTOLOAD'!H2219</f>
        <v>0</v>
      </c>
      <c r="B2219" s="4" t="str">
        <f t="shared" si="415"/>
        <v>SELL</v>
      </c>
      <c r="C2219" s="4" t="s">
        <v>29</v>
      </c>
      <c r="D2219" s="4" t="str">
        <f t="shared" si="416"/>
        <v>MT</v>
      </c>
      <c r="E2219" s="4" t="str">
        <f t="shared" si="417"/>
      </c>
      <c r="F2219" s="4" t="str">
        <f t="shared" si="418"/>
        <v>CIL LOAD</v>
      </c>
      <c r="G2219" s="4">
        <f t="shared" si="419"/>
        <v>0</v>
      </c>
      <c r="H2219" s="4" t="e">
        <f t="shared" si="420"/>
        <v>#N/A</v>
      </c>
      <c r="I2219" s="4" t="e">
        <f>_xll.BDP(AG2219&amp;" equity","crncy_adj_px_last","eqy_fund_crncy=usd")</f>
        <v>#NAME?</v>
      </c>
      <c r="J2219" s="4" t="str">
        <f t="shared" si="421"/>
      </c>
      <c r="AA2219" s="4">
        <f t="shared" si="422"/>
        <v>0</v>
      </c>
      <c r="AB2219" s="4">
        <f>'Enhanced Basket_AUTOLOAD'!T2219</f>
        <v>0</v>
      </c>
      <c r="AC2219" s="4">
        <f>'Enhanced Basket_AUTOLOAD'!M2219</f>
        <v>0</v>
      </c>
      <c r="AD2219" s="4">
        <f>'Enhanced Basket_AUTOLOAD'!L2219</f>
        <v>0</v>
      </c>
      <c r="AE2219" s="4">
        <f>'Enhanced Basket_AUTOLOAD'!Z2219</f>
        <v>0</v>
      </c>
      <c r="AF2219" s="4">
        <f>'Enhanced Basket_AUTOLOAD'!AB2219</f>
        <v>0</v>
      </c>
      <c r="AG2219" s="4" t="e">
        <f>VLOOKUP(AJ2219,'Ticker Mapping'!$I$3:$M$6706,5,0)</f>
        <v>#N/A</v>
      </c>
      <c r="AH2219" s="4" t="e">
        <f>_xll.BDP(AK2219&amp;" SEDOL","TICKER_AND_EXCH_CODE")</f>
        <v>#NAME?</v>
      </c>
      <c r="AI2219" s="4" t="e">
        <f t="shared" si="423"/>
        <v>#N/A</v>
      </c>
      <c r="AJ2219" s="4">
        <f>'Enhanced Basket_AUTOLOAD'!P2219</f>
        <v>0</v>
      </c>
      <c r="AK2219" s="4">
        <f>'Enhanced Basket_AUTOLOAD'!Q2219</f>
        <v>0</v>
      </c>
      <c r="AL2219" s="4">
        <f>'Enhanced Basket_AUTOLOAD'!Y2219</f>
        <v>0</v>
      </c>
      <c r="AM2219" s="4" t="e">
        <f t="shared" si="424"/>
        <v>#N/A</v>
      </c>
      <c r="AN2219" s="4" t="str">
        <f t="shared" si="425"/>
        <v>NO</v>
      </c>
      <c r="AO2219" s="4" t="str">
        <f t="shared" si="426"/>
        <v>Cash-in-Lieu</v>
      </c>
    </row>
    <row r="2220" ht="15" customHeight="1" s="4" customFormat="1">
      <c r="A2220" s="4">
        <f>'Enhanced Basket_AUTOLOAD'!H2220</f>
        <v>0</v>
      </c>
      <c r="B2220" s="4" t="str">
        <f t="shared" si="415"/>
        <v>SELL</v>
      </c>
      <c r="C2220" s="4" t="s">
        <v>29</v>
      </c>
      <c r="D2220" s="4" t="str">
        <f t="shared" si="416"/>
        <v>MT</v>
      </c>
      <c r="E2220" s="4" t="str">
        <f t="shared" si="417"/>
      </c>
      <c r="F2220" s="4" t="str">
        <f t="shared" si="418"/>
        <v>CIL LOAD</v>
      </c>
      <c r="G2220" s="4">
        <f t="shared" si="419"/>
        <v>0</v>
      </c>
      <c r="H2220" s="4" t="e">
        <f t="shared" si="420"/>
        <v>#N/A</v>
      </c>
      <c r="I2220" s="4" t="e">
        <f>_xll.BDP(AG2220&amp;" equity","crncy_adj_px_last","eqy_fund_crncy=usd")</f>
        <v>#NAME?</v>
      </c>
      <c r="J2220" s="4" t="str">
        <f t="shared" si="421"/>
      </c>
      <c r="AA2220" s="4">
        <f t="shared" si="422"/>
        <v>0</v>
      </c>
      <c r="AB2220" s="4">
        <f>'Enhanced Basket_AUTOLOAD'!T2220</f>
        <v>0</v>
      </c>
      <c r="AC2220" s="4">
        <f>'Enhanced Basket_AUTOLOAD'!M2220</f>
        <v>0</v>
      </c>
      <c r="AD2220" s="4">
        <f>'Enhanced Basket_AUTOLOAD'!L2220</f>
        <v>0</v>
      </c>
      <c r="AE2220" s="4">
        <f>'Enhanced Basket_AUTOLOAD'!Z2220</f>
        <v>0</v>
      </c>
      <c r="AF2220" s="4">
        <f>'Enhanced Basket_AUTOLOAD'!AB2220</f>
        <v>0</v>
      </c>
      <c r="AG2220" s="4" t="e">
        <f>VLOOKUP(AJ2220,'Ticker Mapping'!$I$3:$M$6706,5,0)</f>
        <v>#N/A</v>
      </c>
      <c r="AH2220" s="4" t="e">
        <f>_xll.BDP(AK2220&amp;" SEDOL","TICKER_AND_EXCH_CODE")</f>
        <v>#NAME?</v>
      </c>
      <c r="AI2220" s="4" t="e">
        <f t="shared" si="423"/>
        <v>#N/A</v>
      </c>
      <c r="AJ2220" s="4">
        <f>'Enhanced Basket_AUTOLOAD'!P2220</f>
        <v>0</v>
      </c>
      <c r="AK2220" s="4">
        <f>'Enhanced Basket_AUTOLOAD'!Q2220</f>
        <v>0</v>
      </c>
      <c r="AL2220" s="4">
        <f>'Enhanced Basket_AUTOLOAD'!Y2220</f>
        <v>0</v>
      </c>
      <c r="AM2220" s="4" t="e">
        <f t="shared" si="424"/>
        <v>#N/A</v>
      </c>
      <c r="AN2220" s="4" t="str">
        <f t="shared" si="425"/>
        <v>NO</v>
      </c>
      <c r="AO2220" s="4" t="str">
        <f t="shared" si="426"/>
        <v>Cash-in-Lieu</v>
      </c>
    </row>
    <row r="2221" ht="15" customHeight="1" s="4" customFormat="1">
      <c r="A2221" s="4">
        <f>'Enhanced Basket_AUTOLOAD'!H2221</f>
        <v>0</v>
      </c>
      <c r="B2221" s="4" t="str">
        <f t="shared" si="415"/>
        <v>SELL</v>
      </c>
      <c r="C2221" s="4" t="s">
        <v>29</v>
      </c>
      <c r="D2221" s="4" t="str">
        <f t="shared" si="416"/>
        <v>MT</v>
      </c>
      <c r="E2221" s="4" t="str">
        <f t="shared" si="417"/>
      </c>
      <c r="F2221" s="4" t="str">
        <f t="shared" si="418"/>
        <v>CIL LOAD</v>
      </c>
      <c r="G2221" s="4">
        <f t="shared" si="419"/>
        <v>0</v>
      </c>
      <c r="H2221" s="4" t="e">
        <f t="shared" si="420"/>
        <v>#N/A</v>
      </c>
      <c r="I2221" s="4" t="e">
        <f>_xll.BDP(AG2221&amp;" equity","crncy_adj_px_last","eqy_fund_crncy=usd")</f>
        <v>#NAME?</v>
      </c>
      <c r="J2221" s="4" t="str">
        <f t="shared" si="421"/>
      </c>
      <c r="AA2221" s="4">
        <f t="shared" si="422"/>
        <v>0</v>
      </c>
      <c r="AB2221" s="4">
        <f>'Enhanced Basket_AUTOLOAD'!T2221</f>
        <v>0</v>
      </c>
      <c r="AC2221" s="4">
        <f>'Enhanced Basket_AUTOLOAD'!M2221</f>
        <v>0</v>
      </c>
      <c r="AD2221" s="4">
        <f>'Enhanced Basket_AUTOLOAD'!L2221</f>
        <v>0</v>
      </c>
      <c r="AE2221" s="4">
        <f>'Enhanced Basket_AUTOLOAD'!Z2221</f>
        <v>0</v>
      </c>
      <c r="AF2221" s="4">
        <f>'Enhanced Basket_AUTOLOAD'!AB2221</f>
        <v>0</v>
      </c>
      <c r="AG2221" s="4" t="e">
        <f>VLOOKUP(AJ2221,'Ticker Mapping'!$I$3:$M$6706,5,0)</f>
        <v>#N/A</v>
      </c>
      <c r="AH2221" s="4" t="e">
        <f>_xll.BDP(AK2221&amp;" SEDOL","TICKER_AND_EXCH_CODE")</f>
        <v>#NAME?</v>
      </c>
      <c r="AI2221" s="4" t="e">
        <f t="shared" si="423"/>
        <v>#N/A</v>
      </c>
      <c r="AJ2221" s="4">
        <f>'Enhanced Basket_AUTOLOAD'!P2221</f>
        <v>0</v>
      </c>
      <c r="AK2221" s="4">
        <f>'Enhanced Basket_AUTOLOAD'!Q2221</f>
        <v>0</v>
      </c>
      <c r="AL2221" s="4">
        <f>'Enhanced Basket_AUTOLOAD'!Y2221</f>
        <v>0</v>
      </c>
      <c r="AM2221" s="4" t="e">
        <f t="shared" si="424"/>
        <v>#N/A</v>
      </c>
      <c r="AN2221" s="4" t="str">
        <f t="shared" si="425"/>
        <v>NO</v>
      </c>
      <c r="AO2221" s="4" t="str">
        <f t="shared" si="426"/>
        <v>Cash-in-Lieu</v>
      </c>
    </row>
    <row r="2222" ht="15" customHeight="1" s="4" customFormat="1">
      <c r="A2222" s="4">
        <f>'Enhanced Basket_AUTOLOAD'!H2222</f>
        <v>0</v>
      </c>
      <c r="B2222" s="4" t="str">
        <f t="shared" si="415"/>
        <v>SELL</v>
      </c>
      <c r="C2222" s="4" t="s">
        <v>29</v>
      </c>
      <c r="D2222" s="4" t="str">
        <f t="shared" si="416"/>
        <v>MT</v>
      </c>
      <c r="E2222" s="4" t="str">
        <f t="shared" si="417"/>
      </c>
      <c r="F2222" s="4" t="str">
        <f t="shared" si="418"/>
        <v>CIL LOAD</v>
      </c>
      <c r="G2222" s="4">
        <f t="shared" si="419"/>
        <v>0</v>
      </c>
      <c r="H2222" s="4" t="e">
        <f t="shared" si="420"/>
        <v>#N/A</v>
      </c>
      <c r="I2222" s="4" t="e">
        <f>_xll.BDP(AG2222&amp;" equity","crncy_adj_px_last","eqy_fund_crncy=usd")</f>
        <v>#NAME?</v>
      </c>
      <c r="J2222" s="4" t="str">
        <f t="shared" si="421"/>
      </c>
      <c r="AA2222" s="4">
        <f t="shared" si="422"/>
        <v>0</v>
      </c>
      <c r="AB2222" s="4">
        <f>'Enhanced Basket_AUTOLOAD'!T2222</f>
        <v>0</v>
      </c>
      <c r="AC2222" s="4">
        <f>'Enhanced Basket_AUTOLOAD'!M2222</f>
        <v>0</v>
      </c>
      <c r="AD2222" s="4">
        <f>'Enhanced Basket_AUTOLOAD'!L2222</f>
        <v>0</v>
      </c>
      <c r="AE2222" s="4">
        <f>'Enhanced Basket_AUTOLOAD'!Z2222</f>
        <v>0</v>
      </c>
      <c r="AF2222" s="4">
        <f>'Enhanced Basket_AUTOLOAD'!AB2222</f>
        <v>0</v>
      </c>
      <c r="AG2222" s="4" t="e">
        <f>VLOOKUP(AJ2222,'Ticker Mapping'!$I$3:$M$6706,5,0)</f>
        <v>#N/A</v>
      </c>
      <c r="AH2222" s="4" t="e">
        <f>_xll.BDP(AK2222&amp;" SEDOL","TICKER_AND_EXCH_CODE")</f>
        <v>#NAME?</v>
      </c>
      <c r="AI2222" s="4" t="e">
        <f t="shared" si="423"/>
        <v>#N/A</v>
      </c>
      <c r="AJ2222" s="4">
        <f>'Enhanced Basket_AUTOLOAD'!P2222</f>
        <v>0</v>
      </c>
      <c r="AK2222" s="4">
        <f>'Enhanced Basket_AUTOLOAD'!Q2222</f>
        <v>0</v>
      </c>
      <c r="AL2222" s="4">
        <f>'Enhanced Basket_AUTOLOAD'!Y2222</f>
        <v>0</v>
      </c>
      <c r="AM2222" s="4" t="e">
        <f t="shared" si="424"/>
        <v>#N/A</v>
      </c>
      <c r="AN2222" s="4" t="str">
        <f t="shared" si="425"/>
        <v>NO</v>
      </c>
      <c r="AO2222" s="4" t="str">
        <f t="shared" si="426"/>
        <v>Cash-in-Lieu</v>
      </c>
    </row>
    <row r="2223" ht="15" customHeight="1" s="4" customFormat="1">
      <c r="A2223" s="4">
        <f>'Enhanced Basket_AUTOLOAD'!H2223</f>
        <v>0</v>
      </c>
      <c r="B2223" s="4" t="str">
        <f t="shared" si="415"/>
        <v>SELL</v>
      </c>
      <c r="C2223" s="4" t="s">
        <v>29</v>
      </c>
      <c r="D2223" s="4" t="str">
        <f t="shared" si="416"/>
        <v>MT</v>
      </c>
      <c r="E2223" s="4" t="str">
        <f t="shared" si="417"/>
      </c>
      <c r="F2223" s="4" t="str">
        <f t="shared" si="418"/>
        <v>CIL LOAD</v>
      </c>
      <c r="G2223" s="4">
        <f t="shared" si="419"/>
        <v>0</v>
      </c>
      <c r="H2223" s="4" t="e">
        <f t="shared" si="420"/>
        <v>#N/A</v>
      </c>
      <c r="I2223" s="4" t="e">
        <f>_xll.BDP(AG2223&amp;" equity","crncy_adj_px_last","eqy_fund_crncy=usd")</f>
        <v>#NAME?</v>
      </c>
      <c r="J2223" s="4" t="str">
        <f t="shared" si="421"/>
      </c>
      <c r="AA2223" s="4">
        <f t="shared" si="422"/>
        <v>0</v>
      </c>
      <c r="AB2223" s="4">
        <f>'Enhanced Basket_AUTOLOAD'!T2223</f>
        <v>0</v>
      </c>
      <c r="AC2223" s="4">
        <f>'Enhanced Basket_AUTOLOAD'!M2223</f>
        <v>0</v>
      </c>
      <c r="AD2223" s="4">
        <f>'Enhanced Basket_AUTOLOAD'!L2223</f>
        <v>0</v>
      </c>
      <c r="AE2223" s="4">
        <f>'Enhanced Basket_AUTOLOAD'!Z2223</f>
        <v>0</v>
      </c>
      <c r="AF2223" s="4">
        <f>'Enhanced Basket_AUTOLOAD'!AB2223</f>
        <v>0</v>
      </c>
      <c r="AG2223" s="4" t="e">
        <f>VLOOKUP(AJ2223,'Ticker Mapping'!$I$3:$M$6706,5,0)</f>
        <v>#N/A</v>
      </c>
      <c r="AH2223" s="4" t="e">
        <f>_xll.BDP(AK2223&amp;" SEDOL","TICKER_AND_EXCH_CODE")</f>
        <v>#NAME?</v>
      </c>
      <c r="AI2223" s="4" t="e">
        <f t="shared" si="423"/>
        <v>#N/A</v>
      </c>
      <c r="AJ2223" s="4">
        <f>'Enhanced Basket_AUTOLOAD'!P2223</f>
        <v>0</v>
      </c>
      <c r="AK2223" s="4">
        <f>'Enhanced Basket_AUTOLOAD'!Q2223</f>
        <v>0</v>
      </c>
      <c r="AL2223" s="4">
        <f>'Enhanced Basket_AUTOLOAD'!Y2223</f>
        <v>0</v>
      </c>
      <c r="AM2223" s="4" t="e">
        <f t="shared" si="424"/>
        <v>#N/A</v>
      </c>
      <c r="AN2223" s="4" t="str">
        <f t="shared" si="425"/>
        <v>NO</v>
      </c>
      <c r="AO2223" s="4" t="str">
        <f t="shared" si="426"/>
        <v>Cash-in-Lieu</v>
      </c>
    </row>
    <row r="2224" ht="15" customHeight="1" s="4" customFormat="1">
      <c r="A2224" s="4">
        <f>'Enhanced Basket_AUTOLOAD'!H2224</f>
        <v>0</v>
      </c>
      <c r="B2224" s="4" t="str">
        <f t="shared" si="415"/>
        <v>SELL</v>
      </c>
      <c r="C2224" s="4" t="s">
        <v>29</v>
      </c>
      <c r="D2224" s="4" t="str">
        <f t="shared" si="416"/>
        <v>MT</v>
      </c>
      <c r="E2224" s="4" t="str">
        <f t="shared" si="417"/>
      </c>
      <c r="F2224" s="4" t="str">
        <f t="shared" si="418"/>
        <v>CIL LOAD</v>
      </c>
      <c r="G2224" s="4">
        <f t="shared" si="419"/>
        <v>0</v>
      </c>
      <c r="H2224" s="4" t="e">
        <f t="shared" si="420"/>
        <v>#N/A</v>
      </c>
      <c r="I2224" s="4" t="e">
        <f>_xll.BDP(AG2224&amp;" equity","crncy_adj_px_last","eqy_fund_crncy=usd")</f>
        <v>#NAME?</v>
      </c>
      <c r="J2224" s="4" t="str">
        <f t="shared" si="421"/>
      </c>
      <c r="AA2224" s="4">
        <f t="shared" si="422"/>
        <v>0</v>
      </c>
      <c r="AB2224" s="4">
        <f>'Enhanced Basket_AUTOLOAD'!T2224</f>
        <v>0</v>
      </c>
      <c r="AC2224" s="4">
        <f>'Enhanced Basket_AUTOLOAD'!M2224</f>
        <v>0</v>
      </c>
      <c r="AD2224" s="4">
        <f>'Enhanced Basket_AUTOLOAD'!L2224</f>
        <v>0</v>
      </c>
      <c r="AE2224" s="4">
        <f>'Enhanced Basket_AUTOLOAD'!Z2224</f>
        <v>0</v>
      </c>
      <c r="AF2224" s="4">
        <f>'Enhanced Basket_AUTOLOAD'!AB2224</f>
        <v>0</v>
      </c>
      <c r="AG2224" s="4" t="e">
        <f>VLOOKUP(AJ2224,'Ticker Mapping'!$I$3:$M$6706,5,0)</f>
        <v>#N/A</v>
      </c>
      <c r="AH2224" s="4" t="e">
        <f>_xll.BDP(AK2224&amp;" SEDOL","TICKER_AND_EXCH_CODE")</f>
        <v>#NAME?</v>
      </c>
      <c r="AI2224" s="4" t="e">
        <f t="shared" si="423"/>
        <v>#N/A</v>
      </c>
      <c r="AJ2224" s="4">
        <f>'Enhanced Basket_AUTOLOAD'!P2224</f>
        <v>0</v>
      </c>
      <c r="AK2224" s="4">
        <f>'Enhanced Basket_AUTOLOAD'!Q2224</f>
        <v>0</v>
      </c>
      <c r="AL2224" s="4">
        <f>'Enhanced Basket_AUTOLOAD'!Y2224</f>
        <v>0</v>
      </c>
      <c r="AM2224" s="4" t="e">
        <f t="shared" si="424"/>
        <v>#N/A</v>
      </c>
      <c r="AN2224" s="4" t="str">
        <f t="shared" si="425"/>
        <v>NO</v>
      </c>
      <c r="AO2224" s="4" t="str">
        <f t="shared" si="426"/>
        <v>Cash-in-Lieu</v>
      </c>
    </row>
    <row r="2225" ht="15" customHeight="1" s="4" customFormat="1">
      <c r="A2225" s="4">
        <f>'Enhanced Basket_AUTOLOAD'!H2225</f>
        <v>0</v>
      </c>
      <c r="B2225" s="4" t="str">
        <f t="shared" si="415"/>
        <v>SELL</v>
      </c>
      <c r="C2225" s="4" t="s">
        <v>29</v>
      </c>
      <c r="D2225" s="4" t="str">
        <f t="shared" si="416"/>
        <v>MT</v>
      </c>
      <c r="E2225" s="4" t="str">
        <f t="shared" si="417"/>
      </c>
      <c r="F2225" s="4" t="str">
        <f t="shared" si="418"/>
        <v>CIL LOAD</v>
      </c>
      <c r="G2225" s="4">
        <f t="shared" si="419"/>
        <v>0</v>
      </c>
      <c r="H2225" s="4" t="e">
        <f t="shared" si="420"/>
        <v>#N/A</v>
      </c>
      <c r="I2225" s="4" t="e">
        <f>_xll.BDP(AG2225&amp;" equity","crncy_adj_px_last","eqy_fund_crncy=usd")</f>
        <v>#NAME?</v>
      </c>
      <c r="J2225" s="4" t="str">
        <f t="shared" si="421"/>
      </c>
      <c r="AA2225" s="4">
        <f t="shared" si="422"/>
        <v>0</v>
      </c>
      <c r="AB2225" s="4">
        <f>'Enhanced Basket_AUTOLOAD'!T2225</f>
        <v>0</v>
      </c>
      <c r="AC2225" s="4">
        <f>'Enhanced Basket_AUTOLOAD'!M2225</f>
        <v>0</v>
      </c>
      <c r="AD2225" s="4">
        <f>'Enhanced Basket_AUTOLOAD'!L2225</f>
        <v>0</v>
      </c>
      <c r="AE2225" s="4">
        <f>'Enhanced Basket_AUTOLOAD'!Z2225</f>
        <v>0</v>
      </c>
      <c r="AF2225" s="4">
        <f>'Enhanced Basket_AUTOLOAD'!AB2225</f>
        <v>0</v>
      </c>
      <c r="AG2225" s="4" t="e">
        <f>VLOOKUP(AJ2225,'Ticker Mapping'!$I$3:$M$6706,5,0)</f>
        <v>#N/A</v>
      </c>
      <c r="AH2225" s="4" t="e">
        <f>_xll.BDP(AK2225&amp;" SEDOL","TICKER_AND_EXCH_CODE")</f>
        <v>#NAME?</v>
      </c>
      <c r="AI2225" s="4" t="e">
        <f t="shared" si="423"/>
        <v>#N/A</v>
      </c>
      <c r="AJ2225" s="4">
        <f>'Enhanced Basket_AUTOLOAD'!P2225</f>
        <v>0</v>
      </c>
      <c r="AK2225" s="4">
        <f>'Enhanced Basket_AUTOLOAD'!Q2225</f>
        <v>0</v>
      </c>
      <c r="AL2225" s="4">
        <f>'Enhanced Basket_AUTOLOAD'!Y2225</f>
        <v>0</v>
      </c>
      <c r="AM2225" s="4" t="e">
        <f t="shared" si="424"/>
        <v>#N/A</v>
      </c>
      <c r="AN2225" s="4" t="str">
        <f t="shared" si="425"/>
        <v>NO</v>
      </c>
      <c r="AO2225" s="4" t="str">
        <f t="shared" si="426"/>
        <v>Cash-in-Lieu</v>
      </c>
    </row>
    <row r="2226" ht="15" customHeight="1" s="4" customFormat="1">
      <c r="A2226" s="4">
        <f>'Enhanced Basket_AUTOLOAD'!H2226</f>
        <v>0</v>
      </c>
      <c r="B2226" s="4" t="str">
        <f t="shared" si="415"/>
        <v>SELL</v>
      </c>
      <c r="C2226" s="4" t="s">
        <v>29</v>
      </c>
      <c r="D2226" s="4" t="str">
        <f t="shared" si="416"/>
        <v>MT</v>
      </c>
      <c r="E2226" s="4" t="str">
        <f t="shared" si="417"/>
      </c>
      <c r="F2226" s="4" t="str">
        <f t="shared" si="418"/>
        <v>CIL LOAD</v>
      </c>
      <c r="G2226" s="4">
        <f t="shared" si="419"/>
        <v>0</v>
      </c>
      <c r="H2226" s="4" t="e">
        <f t="shared" si="420"/>
        <v>#N/A</v>
      </c>
      <c r="I2226" s="4" t="e">
        <f>_xll.BDP(AG2226&amp;" equity","crncy_adj_px_last","eqy_fund_crncy=usd")</f>
        <v>#NAME?</v>
      </c>
      <c r="J2226" s="4" t="str">
        <f t="shared" si="421"/>
      </c>
      <c r="AA2226" s="4">
        <f t="shared" si="422"/>
        <v>0</v>
      </c>
      <c r="AB2226" s="4">
        <f>'Enhanced Basket_AUTOLOAD'!T2226</f>
        <v>0</v>
      </c>
      <c r="AC2226" s="4">
        <f>'Enhanced Basket_AUTOLOAD'!M2226</f>
        <v>0</v>
      </c>
      <c r="AD2226" s="4">
        <f>'Enhanced Basket_AUTOLOAD'!L2226</f>
        <v>0</v>
      </c>
      <c r="AE2226" s="4">
        <f>'Enhanced Basket_AUTOLOAD'!Z2226</f>
        <v>0</v>
      </c>
      <c r="AF2226" s="4">
        <f>'Enhanced Basket_AUTOLOAD'!AB2226</f>
        <v>0</v>
      </c>
      <c r="AG2226" s="4" t="e">
        <f>VLOOKUP(AJ2226,'Ticker Mapping'!$I$3:$M$6706,5,0)</f>
        <v>#N/A</v>
      </c>
      <c r="AH2226" s="4" t="e">
        <f>_xll.BDP(AK2226&amp;" SEDOL","TICKER_AND_EXCH_CODE")</f>
        <v>#NAME?</v>
      </c>
      <c r="AI2226" s="4" t="e">
        <f t="shared" si="423"/>
        <v>#N/A</v>
      </c>
      <c r="AJ2226" s="4">
        <f>'Enhanced Basket_AUTOLOAD'!P2226</f>
        <v>0</v>
      </c>
      <c r="AK2226" s="4">
        <f>'Enhanced Basket_AUTOLOAD'!Q2226</f>
        <v>0</v>
      </c>
      <c r="AL2226" s="4">
        <f>'Enhanced Basket_AUTOLOAD'!Y2226</f>
        <v>0</v>
      </c>
      <c r="AM2226" s="4" t="e">
        <f t="shared" si="424"/>
        <v>#N/A</v>
      </c>
      <c r="AN2226" s="4" t="str">
        <f t="shared" si="425"/>
        <v>NO</v>
      </c>
      <c r="AO2226" s="4" t="str">
        <f t="shared" si="426"/>
        <v>Cash-in-Lieu</v>
      </c>
    </row>
    <row r="2227" ht="15" customHeight="1" s="4" customFormat="1">
      <c r="A2227" s="4">
        <f>'Enhanced Basket_AUTOLOAD'!H2227</f>
        <v>0</v>
      </c>
      <c r="B2227" s="4" t="str">
        <f t="shared" si="415"/>
        <v>SELL</v>
      </c>
      <c r="C2227" s="4" t="s">
        <v>29</v>
      </c>
      <c r="D2227" s="4" t="str">
        <f t="shared" si="416"/>
        <v>MT</v>
      </c>
      <c r="E2227" s="4" t="str">
        <f t="shared" si="417"/>
      </c>
      <c r="F2227" s="4" t="str">
        <f t="shared" si="418"/>
        <v>CIL LOAD</v>
      </c>
      <c r="G2227" s="4">
        <f t="shared" si="419"/>
        <v>0</v>
      </c>
      <c r="H2227" s="4" t="e">
        <f t="shared" si="420"/>
        <v>#N/A</v>
      </c>
      <c r="I2227" s="4" t="e">
        <f>_xll.BDP(AG2227&amp;" equity","crncy_adj_px_last","eqy_fund_crncy=usd")</f>
        <v>#NAME?</v>
      </c>
      <c r="J2227" s="4" t="str">
        <f t="shared" si="421"/>
      </c>
      <c r="AA2227" s="4">
        <f t="shared" si="422"/>
        <v>0</v>
      </c>
      <c r="AB2227" s="4">
        <f>'Enhanced Basket_AUTOLOAD'!T2227</f>
        <v>0</v>
      </c>
      <c r="AC2227" s="4">
        <f>'Enhanced Basket_AUTOLOAD'!M2227</f>
        <v>0</v>
      </c>
      <c r="AD2227" s="4">
        <f>'Enhanced Basket_AUTOLOAD'!L2227</f>
        <v>0</v>
      </c>
      <c r="AE2227" s="4">
        <f>'Enhanced Basket_AUTOLOAD'!Z2227</f>
        <v>0</v>
      </c>
      <c r="AF2227" s="4">
        <f>'Enhanced Basket_AUTOLOAD'!AB2227</f>
        <v>0</v>
      </c>
      <c r="AG2227" s="4" t="e">
        <f>VLOOKUP(AJ2227,'Ticker Mapping'!$I$3:$M$6706,5,0)</f>
        <v>#N/A</v>
      </c>
      <c r="AH2227" s="4" t="e">
        <f>_xll.BDP(AK2227&amp;" SEDOL","TICKER_AND_EXCH_CODE")</f>
        <v>#NAME?</v>
      </c>
      <c r="AI2227" s="4" t="e">
        <f t="shared" si="423"/>
        <v>#N/A</v>
      </c>
      <c r="AJ2227" s="4">
        <f>'Enhanced Basket_AUTOLOAD'!P2227</f>
        <v>0</v>
      </c>
      <c r="AK2227" s="4">
        <f>'Enhanced Basket_AUTOLOAD'!Q2227</f>
        <v>0</v>
      </c>
      <c r="AL2227" s="4">
        <f>'Enhanced Basket_AUTOLOAD'!Y2227</f>
        <v>0</v>
      </c>
      <c r="AM2227" s="4" t="e">
        <f t="shared" si="424"/>
        <v>#N/A</v>
      </c>
      <c r="AN2227" s="4" t="str">
        <f t="shared" si="425"/>
        <v>NO</v>
      </c>
      <c r="AO2227" s="4" t="str">
        <f t="shared" si="426"/>
        <v>Cash-in-Lieu</v>
      </c>
    </row>
    <row r="2228" ht="15" customHeight="1" s="4" customFormat="1">
      <c r="A2228" s="4">
        <f>'Enhanced Basket_AUTOLOAD'!H2228</f>
        <v>0</v>
      </c>
      <c r="B2228" s="4" t="str">
        <f t="shared" si="415"/>
        <v>SELL</v>
      </c>
      <c r="C2228" s="4" t="s">
        <v>29</v>
      </c>
      <c r="D2228" s="4" t="str">
        <f t="shared" si="416"/>
        <v>MT</v>
      </c>
      <c r="E2228" s="4" t="str">
        <f t="shared" si="417"/>
      </c>
      <c r="F2228" s="4" t="str">
        <f t="shared" si="418"/>
        <v>CIL LOAD</v>
      </c>
      <c r="G2228" s="4">
        <f t="shared" si="419"/>
        <v>0</v>
      </c>
      <c r="H2228" s="4" t="e">
        <f t="shared" si="420"/>
        <v>#N/A</v>
      </c>
      <c r="I2228" s="4" t="e">
        <f>_xll.BDP(AG2228&amp;" equity","crncy_adj_px_last","eqy_fund_crncy=usd")</f>
        <v>#NAME?</v>
      </c>
      <c r="J2228" s="4" t="str">
        <f t="shared" si="421"/>
      </c>
      <c r="AA2228" s="4">
        <f t="shared" si="422"/>
        <v>0</v>
      </c>
      <c r="AB2228" s="4">
        <f>'Enhanced Basket_AUTOLOAD'!T2228</f>
        <v>0</v>
      </c>
      <c r="AC2228" s="4">
        <f>'Enhanced Basket_AUTOLOAD'!M2228</f>
        <v>0</v>
      </c>
      <c r="AD2228" s="4">
        <f>'Enhanced Basket_AUTOLOAD'!L2228</f>
        <v>0</v>
      </c>
      <c r="AE2228" s="4">
        <f>'Enhanced Basket_AUTOLOAD'!Z2228</f>
        <v>0</v>
      </c>
      <c r="AF2228" s="4">
        <f>'Enhanced Basket_AUTOLOAD'!AB2228</f>
        <v>0</v>
      </c>
      <c r="AG2228" s="4" t="e">
        <f>VLOOKUP(AJ2228,'Ticker Mapping'!$I$3:$M$6706,5,0)</f>
        <v>#N/A</v>
      </c>
      <c r="AH2228" s="4" t="e">
        <f>_xll.BDP(AK2228&amp;" SEDOL","TICKER_AND_EXCH_CODE")</f>
        <v>#NAME?</v>
      </c>
      <c r="AI2228" s="4" t="e">
        <f t="shared" si="423"/>
        <v>#N/A</v>
      </c>
      <c r="AJ2228" s="4">
        <f>'Enhanced Basket_AUTOLOAD'!P2228</f>
        <v>0</v>
      </c>
      <c r="AK2228" s="4">
        <f>'Enhanced Basket_AUTOLOAD'!Q2228</f>
        <v>0</v>
      </c>
      <c r="AL2228" s="4">
        <f>'Enhanced Basket_AUTOLOAD'!Y2228</f>
        <v>0</v>
      </c>
      <c r="AM2228" s="4" t="e">
        <f t="shared" si="424"/>
        <v>#N/A</v>
      </c>
      <c r="AN2228" s="4" t="str">
        <f t="shared" si="425"/>
        <v>NO</v>
      </c>
      <c r="AO2228" s="4" t="str">
        <f t="shared" si="426"/>
        <v>Cash-in-Lieu</v>
      </c>
    </row>
    <row r="2229" ht="15" customHeight="1" s="4" customFormat="1">
      <c r="A2229" s="4">
        <f>'Enhanced Basket_AUTOLOAD'!H2229</f>
        <v>0</v>
      </c>
      <c r="B2229" s="4" t="str">
        <f t="shared" si="415"/>
        <v>SELL</v>
      </c>
      <c r="C2229" s="4" t="s">
        <v>29</v>
      </c>
      <c r="D2229" s="4" t="str">
        <f t="shared" si="416"/>
        <v>MT</v>
      </c>
      <c r="E2229" s="4" t="str">
        <f t="shared" si="417"/>
      </c>
      <c r="F2229" s="4" t="str">
        <f t="shared" si="418"/>
        <v>CIL LOAD</v>
      </c>
      <c r="G2229" s="4">
        <f t="shared" si="419"/>
        <v>0</v>
      </c>
      <c r="H2229" s="4" t="e">
        <f t="shared" si="420"/>
        <v>#N/A</v>
      </c>
      <c r="I2229" s="4" t="e">
        <f>_xll.BDP(AG2229&amp;" equity","crncy_adj_px_last","eqy_fund_crncy=usd")</f>
        <v>#NAME?</v>
      </c>
      <c r="J2229" s="4" t="str">
        <f t="shared" si="421"/>
      </c>
      <c r="AA2229" s="4">
        <f t="shared" si="422"/>
        <v>0</v>
      </c>
      <c r="AB2229" s="4">
        <f>'Enhanced Basket_AUTOLOAD'!T2229</f>
        <v>0</v>
      </c>
      <c r="AC2229" s="4">
        <f>'Enhanced Basket_AUTOLOAD'!M2229</f>
        <v>0</v>
      </c>
      <c r="AD2229" s="4">
        <f>'Enhanced Basket_AUTOLOAD'!L2229</f>
        <v>0</v>
      </c>
      <c r="AE2229" s="4">
        <f>'Enhanced Basket_AUTOLOAD'!Z2229</f>
        <v>0</v>
      </c>
      <c r="AF2229" s="4">
        <f>'Enhanced Basket_AUTOLOAD'!AB2229</f>
        <v>0</v>
      </c>
      <c r="AG2229" s="4" t="e">
        <f>VLOOKUP(AJ2229,'Ticker Mapping'!$I$3:$M$6706,5,0)</f>
        <v>#N/A</v>
      </c>
      <c r="AH2229" s="4" t="e">
        <f>_xll.BDP(AK2229&amp;" SEDOL","TICKER_AND_EXCH_CODE")</f>
        <v>#NAME?</v>
      </c>
      <c r="AI2229" s="4" t="e">
        <f t="shared" si="423"/>
        <v>#N/A</v>
      </c>
      <c r="AJ2229" s="4">
        <f>'Enhanced Basket_AUTOLOAD'!P2229</f>
        <v>0</v>
      </c>
      <c r="AK2229" s="4">
        <f>'Enhanced Basket_AUTOLOAD'!Q2229</f>
        <v>0</v>
      </c>
      <c r="AL2229" s="4">
        <f>'Enhanced Basket_AUTOLOAD'!Y2229</f>
        <v>0</v>
      </c>
      <c r="AM2229" s="4" t="e">
        <f t="shared" si="424"/>
        <v>#N/A</v>
      </c>
      <c r="AN2229" s="4" t="str">
        <f t="shared" si="425"/>
        <v>NO</v>
      </c>
      <c r="AO2229" s="4" t="str">
        <f t="shared" si="426"/>
        <v>Cash-in-Lieu</v>
      </c>
    </row>
    <row r="2230" ht="15" customHeight="1" s="4" customFormat="1">
      <c r="A2230" s="4">
        <f>'Enhanced Basket_AUTOLOAD'!H2230</f>
        <v>0</v>
      </c>
      <c r="B2230" s="4" t="str">
        <f t="shared" si="415"/>
        <v>SELL</v>
      </c>
      <c r="C2230" s="4" t="s">
        <v>29</v>
      </c>
      <c r="D2230" s="4" t="str">
        <f t="shared" si="416"/>
        <v>MT</v>
      </c>
      <c r="E2230" s="4" t="str">
        <f t="shared" si="417"/>
      </c>
      <c r="F2230" s="4" t="str">
        <f t="shared" si="418"/>
        <v>CIL LOAD</v>
      </c>
      <c r="G2230" s="4">
        <f t="shared" si="419"/>
        <v>0</v>
      </c>
      <c r="H2230" s="4" t="e">
        <f t="shared" si="420"/>
        <v>#N/A</v>
      </c>
      <c r="I2230" s="4" t="e">
        <f>_xll.BDP(AG2230&amp;" equity","crncy_adj_px_last","eqy_fund_crncy=usd")</f>
        <v>#NAME?</v>
      </c>
      <c r="J2230" s="4" t="str">
        <f t="shared" si="421"/>
      </c>
      <c r="AA2230" s="4">
        <f t="shared" si="422"/>
        <v>0</v>
      </c>
      <c r="AB2230" s="4">
        <f>'Enhanced Basket_AUTOLOAD'!T2230</f>
        <v>0</v>
      </c>
      <c r="AC2230" s="4">
        <f>'Enhanced Basket_AUTOLOAD'!M2230</f>
        <v>0</v>
      </c>
      <c r="AD2230" s="4">
        <f>'Enhanced Basket_AUTOLOAD'!L2230</f>
        <v>0</v>
      </c>
      <c r="AE2230" s="4">
        <f>'Enhanced Basket_AUTOLOAD'!Z2230</f>
        <v>0</v>
      </c>
      <c r="AF2230" s="4">
        <f>'Enhanced Basket_AUTOLOAD'!AB2230</f>
        <v>0</v>
      </c>
      <c r="AG2230" s="4" t="e">
        <f>VLOOKUP(AJ2230,'Ticker Mapping'!$I$3:$M$6706,5,0)</f>
        <v>#N/A</v>
      </c>
      <c r="AH2230" s="4" t="e">
        <f>_xll.BDP(AK2230&amp;" SEDOL","TICKER_AND_EXCH_CODE")</f>
        <v>#NAME?</v>
      </c>
      <c r="AI2230" s="4" t="e">
        <f t="shared" si="423"/>
        <v>#N/A</v>
      </c>
      <c r="AJ2230" s="4">
        <f>'Enhanced Basket_AUTOLOAD'!P2230</f>
        <v>0</v>
      </c>
      <c r="AK2230" s="4">
        <f>'Enhanced Basket_AUTOLOAD'!Q2230</f>
        <v>0</v>
      </c>
      <c r="AL2230" s="4">
        <f>'Enhanced Basket_AUTOLOAD'!Y2230</f>
        <v>0</v>
      </c>
      <c r="AM2230" s="4" t="e">
        <f t="shared" si="424"/>
        <v>#N/A</v>
      </c>
      <c r="AN2230" s="4" t="str">
        <f t="shared" si="425"/>
        <v>NO</v>
      </c>
      <c r="AO2230" s="4" t="str">
        <f t="shared" si="426"/>
        <v>Cash-in-Lieu</v>
      </c>
    </row>
    <row r="2231" ht="15" customHeight="1" s="4" customFormat="1">
      <c r="A2231" s="4">
        <f>'Enhanced Basket_AUTOLOAD'!H2231</f>
        <v>0</v>
      </c>
      <c r="B2231" s="4" t="str">
        <f t="shared" si="415"/>
        <v>SELL</v>
      </c>
      <c r="C2231" s="4" t="s">
        <v>29</v>
      </c>
      <c r="D2231" s="4" t="str">
        <f t="shared" si="416"/>
        <v>MT</v>
      </c>
      <c r="E2231" s="4" t="str">
        <f t="shared" si="417"/>
      </c>
      <c r="F2231" s="4" t="str">
        <f t="shared" si="418"/>
        <v>CIL LOAD</v>
      </c>
      <c r="G2231" s="4">
        <f t="shared" si="419"/>
        <v>0</v>
      </c>
      <c r="H2231" s="4" t="e">
        <f t="shared" si="420"/>
        <v>#N/A</v>
      </c>
      <c r="I2231" s="4" t="e">
        <f>_xll.BDP(AG2231&amp;" equity","crncy_adj_px_last","eqy_fund_crncy=usd")</f>
        <v>#NAME?</v>
      </c>
      <c r="J2231" s="4" t="str">
        <f t="shared" si="421"/>
      </c>
      <c r="AA2231" s="4">
        <f t="shared" si="422"/>
        <v>0</v>
      </c>
      <c r="AB2231" s="4">
        <f>'Enhanced Basket_AUTOLOAD'!T2231</f>
        <v>0</v>
      </c>
      <c r="AC2231" s="4">
        <f>'Enhanced Basket_AUTOLOAD'!M2231</f>
        <v>0</v>
      </c>
      <c r="AD2231" s="4">
        <f>'Enhanced Basket_AUTOLOAD'!L2231</f>
        <v>0</v>
      </c>
      <c r="AE2231" s="4">
        <f>'Enhanced Basket_AUTOLOAD'!Z2231</f>
        <v>0</v>
      </c>
      <c r="AF2231" s="4">
        <f>'Enhanced Basket_AUTOLOAD'!AB2231</f>
        <v>0</v>
      </c>
      <c r="AG2231" s="4" t="e">
        <f>VLOOKUP(AJ2231,'Ticker Mapping'!$I$3:$M$6706,5,0)</f>
        <v>#N/A</v>
      </c>
      <c r="AH2231" s="4" t="e">
        <f>_xll.BDP(AK2231&amp;" SEDOL","TICKER_AND_EXCH_CODE")</f>
        <v>#NAME?</v>
      </c>
      <c r="AI2231" s="4" t="e">
        <f t="shared" si="423"/>
        <v>#N/A</v>
      </c>
      <c r="AJ2231" s="4">
        <f>'Enhanced Basket_AUTOLOAD'!P2231</f>
        <v>0</v>
      </c>
      <c r="AK2231" s="4">
        <f>'Enhanced Basket_AUTOLOAD'!Q2231</f>
        <v>0</v>
      </c>
      <c r="AL2231" s="4">
        <f>'Enhanced Basket_AUTOLOAD'!Y2231</f>
        <v>0</v>
      </c>
      <c r="AM2231" s="4" t="e">
        <f t="shared" si="424"/>
        <v>#N/A</v>
      </c>
      <c r="AN2231" s="4" t="str">
        <f t="shared" si="425"/>
        <v>NO</v>
      </c>
      <c r="AO2231" s="4" t="str">
        <f t="shared" si="426"/>
        <v>Cash-in-Lieu</v>
      </c>
    </row>
    <row r="2232" ht="15" customHeight="1" s="4" customFormat="1">
      <c r="A2232" s="4">
        <f>'Enhanced Basket_AUTOLOAD'!H2232</f>
        <v>0</v>
      </c>
      <c r="B2232" s="4" t="str">
        <f t="shared" si="415"/>
        <v>SELL</v>
      </c>
      <c r="C2232" s="4" t="s">
        <v>29</v>
      </c>
      <c r="D2232" s="4" t="str">
        <f t="shared" si="416"/>
        <v>MT</v>
      </c>
      <c r="E2232" s="4" t="str">
        <f t="shared" si="417"/>
      </c>
      <c r="F2232" s="4" t="str">
        <f t="shared" si="418"/>
        <v>CIL LOAD</v>
      </c>
      <c r="G2232" s="4">
        <f t="shared" si="419"/>
        <v>0</v>
      </c>
      <c r="H2232" s="4" t="e">
        <f t="shared" si="420"/>
        <v>#N/A</v>
      </c>
      <c r="I2232" s="4" t="e">
        <f>_xll.BDP(AG2232&amp;" equity","crncy_adj_px_last","eqy_fund_crncy=usd")</f>
        <v>#NAME?</v>
      </c>
      <c r="J2232" s="4" t="str">
        <f t="shared" si="421"/>
      </c>
      <c r="AA2232" s="4">
        <f t="shared" si="422"/>
        <v>0</v>
      </c>
      <c r="AB2232" s="4">
        <f>'Enhanced Basket_AUTOLOAD'!T2232</f>
        <v>0</v>
      </c>
      <c r="AC2232" s="4">
        <f>'Enhanced Basket_AUTOLOAD'!M2232</f>
        <v>0</v>
      </c>
      <c r="AD2232" s="4">
        <f>'Enhanced Basket_AUTOLOAD'!L2232</f>
        <v>0</v>
      </c>
      <c r="AE2232" s="4">
        <f>'Enhanced Basket_AUTOLOAD'!Z2232</f>
        <v>0</v>
      </c>
      <c r="AF2232" s="4">
        <f>'Enhanced Basket_AUTOLOAD'!AB2232</f>
        <v>0</v>
      </c>
      <c r="AG2232" s="4" t="e">
        <f>VLOOKUP(AJ2232,'Ticker Mapping'!$I$3:$M$6706,5,0)</f>
        <v>#N/A</v>
      </c>
      <c r="AH2232" s="4" t="e">
        <f>_xll.BDP(AK2232&amp;" SEDOL","TICKER_AND_EXCH_CODE")</f>
        <v>#NAME?</v>
      </c>
      <c r="AI2232" s="4" t="e">
        <f t="shared" si="423"/>
        <v>#N/A</v>
      </c>
      <c r="AJ2232" s="4">
        <f>'Enhanced Basket_AUTOLOAD'!P2232</f>
        <v>0</v>
      </c>
      <c r="AK2232" s="4">
        <f>'Enhanced Basket_AUTOLOAD'!Q2232</f>
        <v>0</v>
      </c>
      <c r="AL2232" s="4">
        <f>'Enhanced Basket_AUTOLOAD'!Y2232</f>
        <v>0</v>
      </c>
      <c r="AM2232" s="4" t="e">
        <f t="shared" si="424"/>
        <v>#N/A</v>
      </c>
      <c r="AN2232" s="4" t="str">
        <f t="shared" si="425"/>
        <v>NO</v>
      </c>
      <c r="AO2232" s="4" t="str">
        <f t="shared" si="426"/>
        <v>Cash-in-Lieu</v>
      </c>
    </row>
    <row r="2233" ht="15" customHeight="1" s="4" customFormat="1">
      <c r="A2233" s="4">
        <f>'Enhanced Basket_AUTOLOAD'!H2233</f>
        <v>0</v>
      </c>
      <c r="B2233" s="4" t="str">
        <f t="shared" si="415"/>
        <v>SELL</v>
      </c>
      <c r="C2233" s="4" t="s">
        <v>29</v>
      </c>
      <c r="D2233" s="4" t="str">
        <f t="shared" si="416"/>
        <v>MT</v>
      </c>
      <c r="E2233" s="4" t="str">
        <f t="shared" si="417"/>
      </c>
      <c r="F2233" s="4" t="str">
        <f t="shared" si="418"/>
        <v>CIL LOAD</v>
      </c>
      <c r="G2233" s="4">
        <f t="shared" si="419"/>
        <v>0</v>
      </c>
      <c r="H2233" s="4" t="e">
        <f t="shared" si="420"/>
        <v>#N/A</v>
      </c>
      <c r="I2233" s="4" t="e">
        <f>_xll.BDP(AG2233&amp;" equity","crncy_adj_px_last","eqy_fund_crncy=usd")</f>
        <v>#NAME?</v>
      </c>
      <c r="J2233" s="4" t="str">
        <f t="shared" si="421"/>
      </c>
      <c r="AA2233" s="4">
        <f t="shared" si="422"/>
        <v>0</v>
      </c>
      <c r="AB2233" s="4">
        <f>'Enhanced Basket_AUTOLOAD'!T2233</f>
        <v>0</v>
      </c>
      <c r="AC2233" s="4">
        <f>'Enhanced Basket_AUTOLOAD'!M2233</f>
        <v>0</v>
      </c>
      <c r="AD2233" s="4">
        <f>'Enhanced Basket_AUTOLOAD'!L2233</f>
        <v>0</v>
      </c>
      <c r="AE2233" s="4">
        <f>'Enhanced Basket_AUTOLOAD'!Z2233</f>
        <v>0</v>
      </c>
      <c r="AF2233" s="4">
        <f>'Enhanced Basket_AUTOLOAD'!AB2233</f>
        <v>0</v>
      </c>
      <c r="AG2233" s="4" t="e">
        <f>VLOOKUP(AJ2233,'Ticker Mapping'!$I$3:$M$6706,5,0)</f>
        <v>#N/A</v>
      </c>
      <c r="AH2233" s="4" t="e">
        <f>_xll.BDP(AK2233&amp;" SEDOL","TICKER_AND_EXCH_CODE")</f>
        <v>#NAME?</v>
      </c>
      <c r="AI2233" s="4" t="e">
        <f t="shared" si="423"/>
        <v>#N/A</v>
      </c>
      <c r="AJ2233" s="4">
        <f>'Enhanced Basket_AUTOLOAD'!P2233</f>
        <v>0</v>
      </c>
      <c r="AK2233" s="4">
        <f>'Enhanced Basket_AUTOLOAD'!Q2233</f>
        <v>0</v>
      </c>
      <c r="AL2233" s="4">
        <f>'Enhanced Basket_AUTOLOAD'!Y2233</f>
        <v>0</v>
      </c>
      <c r="AM2233" s="4" t="e">
        <f t="shared" si="424"/>
        <v>#N/A</v>
      </c>
      <c r="AN2233" s="4" t="str">
        <f t="shared" si="425"/>
        <v>NO</v>
      </c>
      <c r="AO2233" s="4" t="str">
        <f t="shared" si="426"/>
        <v>Cash-in-Lieu</v>
      </c>
    </row>
    <row r="2234" ht="15" customHeight="1" s="4" customFormat="1">
      <c r="A2234" s="4">
        <f>'Enhanced Basket_AUTOLOAD'!H2234</f>
        <v>0</v>
      </c>
      <c r="B2234" s="4" t="str">
        <f t="shared" si="415"/>
        <v>SELL</v>
      </c>
      <c r="C2234" s="4" t="s">
        <v>29</v>
      </c>
      <c r="D2234" s="4" t="str">
        <f t="shared" si="416"/>
        <v>MT</v>
      </c>
      <c r="E2234" s="4" t="str">
        <f t="shared" si="417"/>
      </c>
      <c r="F2234" s="4" t="str">
        <f t="shared" si="418"/>
        <v>CIL LOAD</v>
      </c>
      <c r="G2234" s="4">
        <f t="shared" si="419"/>
        <v>0</v>
      </c>
      <c r="H2234" s="4" t="e">
        <f t="shared" si="420"/>
        <v>#N/A</v>
      </c>
      <c r="I2234" s="4" t="e">
        <f>_xll.BDP(AG2234&amp;" equity","crncy_adj_px_last","eqy_fund_crncy=usd")</f>
        <v>#NAME?</v>
      </c>
      <c r="J2234" s="4" t="str">
        <f t="shared" si="421"/>
      </c>
      <c r="AA2234" s="4">
        <f t="shared" si="422"/>
        <v>0</v>
      </c>
      <c r="AB2234" s="4">
        <f>'Enhanced Basket_AUTOLOAD'!T2234</f>
        <v>0</v>
      </c>
      <c r="AC2234" s="4">
        <f>'Enhanced Basket_AUTOLOAD'!M2234</f>
        <v>0</v>
      </c>
      <c r="AD2234" s="4">
        <f>'Enhanced Basket_AUTOLOAD'!L2234</f>
        <v>0</v>
      </c>
      <c r="AE2234" s="4">
        <f>'Enhanced Basket_AUTOLOAD'!Z2234</f>
        <v>0</v>
      </c>
      <c r="AF2234" s="4">
        <f>'Enhanced Basket_AUTOLOAD'!AB2234</f>
        <v>0</v>
      </c>
      <c r="AG2234" s="4" t="e">
        <f>VLOOKUP(AJ2234,'Ticker Mapping'!$I$3:$M$6706,5,0)</f>
        <v>#N/A</v>
      </c>
      <c r="AH2234" s="4" t="e">
        <f>_xll.BDP(AK2234&amp;" SEDOL","TICKER_AND_EXCH_CODE")</f>
        <v>#NAME?</v>
      </c>
      <c r="AI2234" s="4" t="e">
        <f t="shared" si="423"/>
        <v>#N/A</v>
      </c>
      <c r="AJ2234" s="4">
        <f>'Enhanced Basket_AUTOLOAD'!P2234</f>
        <v>0</v>
      </c>
      <c r="AK2234" s="4">
        <f>'Enhanced Basket_AUTOLOAD'!Q2234</f>
        <v>0</v>
      </c>
      <c r="AL2234" s="4">
        <f>'Enhanced Basket_AUTOLOAD'!Y2234</f>
        <v>0</v>
      </c>
      <c r="AM2234" s="4" t="e">
        <f t="shared" si="424"/>
        <v>#N/A</v>
      </c>
      <c r="AN2234" s="4" t="str">
        <f t="shared" si="425"/>
        <v>NO</v>
      </c>
      <c r="AO2234" s="4" t="str">
        <f t="shared" si="426"/>
        <v>Cash-in-Lieu</v>
      </c>
    </row>
    <row r="2235" ht="15" customHeight="1" s="4" customFormat="1">
      <c r="A2235" s="4">
        <f>'Enhanced Basket_AUTOLOAD'!H2235</f>
        <v>0</v>
      </c>
      <c r="B2235" s="4" t="str">
        <f t="shared" si="415"/>
        <v>SELL</v>
      </c>
      <c r="C2235" s="4" t="s">
        <v>29</v>
      </c>
      <c r="D2235" s="4" t="str">
        <f t="shared" si="416"/>
        <v>MT</v>
      </c>
      <c r="E2235" s="4" t="str">
        <f t="shared" si="417"/>
      </c>
      <c r="F2235" s="4" t="str">
        <f t="shared" si="418"/>
        <v>CIL LOAD</v>
      </c>
      <c r="G2235" s="4">
        <f t="shared" si="419"/>
        <v>0</v>
      </c>
      <c r="H2235" s="4" t="e">
        <f t="shared" si="420"/>
        <v>#N/A</v>
      </c>
      <c r="I2235" s="4" t="e">
        <f>_xll.BDP(AG2235&amp;" equity","crncy_adj_px_last","eqy_fund_crncy=usd")</f>
        <v>#NAME?</v>
      </c>
      <c r="J2235" s="4" t="str">
        <f t="shared" si="421"/>
      </c>
      <c r="AA2235" s="4">
        <f t="shared" si="422"/>
        <v>0</v>
      </c>
      <c r="AB2235" s="4">
        <f>'Enhanced Basket_AUTOLOAD'!T2235</f>
        <v>0</v>
      </c>
      <c r="AC2235" s="4">
        <f>'Enhanced Basket_AUTOLOAD'!M2235</f>
        <v>0</v>
      </c>
      <c r="AD2235" s="4">
        <f>'Enhanced Basket_AUTOLOAD'!L2235</f>
        <v>0</v>
      </c>
      <c r="AE2235" s="4">
        <f>'Enhanced Basket_AUTOLOAD'!Z2235</f>
        <v>0</v>
      </c>
      <c r="AF2235" s="4">
        <f>'Enhanced Basket_AUTOLOAD'!AB2235</f>
        <v>0</v>
      </c>
      <c r="AG2235" s="4" t="e">
        <f>VLOOKUP(AJ2235,'Ticker Mapping'!$I$3:$M$6706,5,0)</f>
        <v>#N/A</v>
      </c>
      <c r="AH2235" s="4" t="e">
        <f>_xll.BDP(AK2235&amp;" SEDOL","TICKER_AND_EXCH_CODE")</f>
        <v>#NAME?</v>
      </c>
      <c r="AI2235" s="4" t="e">
        <f t="shared" si="423"/>
        <v>#N/A</v>
      </c>
      <c r="AJ2235" s="4">
        <f>'Enhanced Basket_AUTOLOAD'!P2235</f>
        <v>0</v>
      </c>
      <c r="AK2235" s="4">
        <f>'Enhanced Basket_AUTOLOAD'!Q2235</f>
        <v>0</v>
      </c>
      <c r="AL2235" s="4">
        <f>'Enhanced Basket_AUTOLOAD'!Y2235</f>
        <v>0</v>
      </c>
      <c r="AM2235" s="4" t="e">
        <f t="shared" si="424"/>
        <v>#N/A</v>
      </c>
      <c r="AN2235" s="4" t="str">
        <f t="shared" si="425"/>
        <v>NO</v>
      </c>
      <c r="AO2235" s="4" t="str">
        <f t="shared" si="426"/>
        <v>Cash-in-Lieu</v>
      </c>
    </row>
    <row r="2236" ht="15" customHeight="1" s="4" customFormat="1">
      <c r="A2236" s="4">
        <f>'Enhanced Basket_AUTOLOAD'!H2236</f>
        <v>0</v>
      </c>
      <c r="B2236" s="4" t="str">
        <f t="shared" si="415"/>
        <v>SELL</v>
      </c>
      <c r="C2236" s="4" t="s">
        <v>29</v>
      </c>
      <c r="D2236" s="4" t="str">
        <f t="shared" si="416"/>
        <v>MT</v>
      </c>
      <c r="E2236" s="4" t="str">
        <f t="shared" si="417"/>
      </c>
      <c r="F2236" s="4" t="str">
        <f t="shared" si="418"/>
        <v>CIL LOAD</v>
      </c>
      <c r="G2236" s="4">
        <f t="shared" si="419"/>
        <v>0</v>
      </c>
      <c r="H2236" s="4" t="e">
        <f t="shared" si="420"/>
        <v>#N/A</v>
      </c>
      <c r="I2236" s="4" t="e">
        <f>_xll.BDP(AG2236&amp;" equity","crncy_adj_px_last","eqy_fund_crncy=usd")</f>
        <v>#NAME?</v>
      </c>
      <c r="J2236" s="4" t="str">
        <f t="shared" si="421"/>
      </c>
      <c r="AA2236" s="4">
        <f t="shared" si="422"/>
        <v>0</v>
      </c>
      <c r="AB2236" s="4">
        <f>'Enhanced Basket_AUTOLOAD'!T2236</f>
        <v>0</v>
      </c>
      <c r="AC2236" s="4">
        <f>'Enhanced Basket_AUTOLOAD'!M2236</f>
        <v>0</v>
      </c>
      <c r="AD2236" s="4">
        <f>'Enhanced Basket_AUTOLOAD'!L2236</f>
        <v>0</v>
      </c>
      <c r="AE2236" s="4">
        <f>'Enhanced Basket_AUTOLOAD'!Z2236</f>
        <v>0</v>
      </c>
      <c r="AF2236" s="4">
        <f>'Enhanced Basket_AUTOLOAD'!AB2236</f>
        <v>0</v>
      </c>
      <c r="AG2236" s="4" t="e">
        <f>VLOOKUP(AJ2236,'Ticker Mapping'!$I$3:$M$6706,5,0)</f>
        <v>#N/A</v>
      </c>
      <c r="AH2236" s="4" t="e">
        <f>_xll.BDP(AK2236&amp;" SEDOL","TICKER_AND_EXCH_CODE")</f>
        <v>#NAME?</v>
      </c>
      <c r="AI2236" s="4" t="e">
        <f t="shared" si="423"/>
        <v>#N/A</v>
      </c>
      <c r="AJ2236" s="4">
        <f>'Enhanced Basket_AUTOLOAD'!P2236</f>
        <v>0</v>
      </c>
      <c r="AK2236" s="4">
        <f>'Enhanced Basket_AUTOLOAD'!Q2236</f>
        <v>0</v>
      </c>
      <c r="AL2236" s="4">
        <f>'Enhanced Basket_AUTOLOAD'!Y2236</f>
        <v>0</v>
      </c>
      <c r="AM2236" s="4" t="e">
        <f t="shared" si="424"/>
        <v>#N/A</v>
      </c>
      <c r="AN2236" s="4" t="str">
        <f t="shared" si="425"/>
        <v>NO</v>
      </c>
      <c r="AO2236" s="4" t="str">
        <f t="shared" si="426"/>
        <v>Cash-in-Lieu</v>
      </c>
    </row>
    <row r="2237" ht="15" customHeight="1" s="4" customFormat="1">
      <c r="A2237" s="4">
        <f>'Enhanced Basket_AUTOLOAD'!H2237</f>
        <v>0</v>
      </c>
      <c r="B2237" s="4" t="str">
        <f t="shared" si="415"/>
        <v>SELL</v>
      </c>
      <c r="C2237" s="4" t="s">
        <v>29</v>
      </c>
      <c r="D2237" s="4" t="str">
        <f t="shared" si="416"/>
        <v>MT</v>
      </c>
      <c r="E2237" s="4" t="str">
        <f t="shared" si="417"/>
      </c>
      <c r="F2237" s="4" t="str">
        <f t="shared" si="418"/>
        <v>CIL LOAD</v>
      </c>
      <c r="G2237" s="4">
        <f t="shared" si="419"/>
        <v>0</v>
      </c>
      <c r="H2237" s="4" t="e">
        <f t="shared" si="420"/>
        <v>#N/A</v>
      </c>
      <c r="I2237" s="4" t="e">
        <f>_xll.BDP(AG2237&amp;" equity","crncy_adj_px_last","eqy_fund_crncy=usd")</f>
        <v>#NAME?</v>
      </c>
      <c r="J2237" s="4" t="str">
        <f t="shared" si="421"/>
      </c>
      <c r="AA2237" s="4">
        <f t="shared" si="422"/>
        <v>0</v>
      </c>
      <c r="AB2237" s="4">
        <f>'Enhanced Basket_AUTOLOAD'!T2237</f>
        <v>0</v>
      </c>
      <c r="AC2237" s="4">
        <f>'Enhanced Basket_AUTOLOAD'!M2237</f>
        <v>0</v>
      </c>
      <c r="AD2237" s="4">
        <f>'Enhanced Basket_AUTOLOAD'!L2237</f>
        <v>0</v>
      </c>
      <c r="AE2237" s="4">
        <f>'Enhanced Basket_AUTOLOAD'!Z2237</f>
        <v>0</v>
      </c>
      <c r="AF2237" s="4">
        <f>'Enhanced Basket_AUTOLOAD'!AB2237</f>
        <v>0</v>
      </c>
      <c r="AG2237" s="4" t="e">
        <f>VLOOKUP(AJ2237,'Ticker Mapping'!$I$3:$M$6706,5,0)</f>
        <v>#N/A</v>
      </c>
      <c r="AH2237" s="4" t="e">
        <f>_xll.BDP(AK2237&amp;" SEDOL","TICKER_AND_EXCH_CODE")</f>
        <v>#NAME?</v>
      </c>
      <c r="AI2237" s="4" t="e">
        <f t="shared" si="423"/>
        <v>#N/A</v>
      </c>
      <c r="AJ2237" s="4">
        <f>'Enhanced Basket_AUTOLOAD'!P2237</f>
        <v>0</v>
      </c>
      <c r="AK2237" s="4">
        <f>'Enhanced Basket_AUTOLOAD'!Q2237</f>
        <v>0</v>
      </c>
      <c r="AL2237" s="4">
        <f>'Enhanced Basket_AUTOLOAD'!Y2237</f>
        <v>0</v>
      </c>
      <c r="AM2237" s="4" t="e">
        <f t="shared" si="424"/>
        <v>#N/A</v>
      </c>
      <c r="AN2237" s="4" t="str">
        <f t="shared" si="425"/>
        <v>NO</v>
      </c>
      <c r="AO2237" s="4" t="str">
        <f t="shared" si="426"/>
        <v>Cash-in-Lieu</v>
      </c>
    </row>
    <row r="2238" ht="15" customHeight="1" s="4" customFormat="1">
      <c r="A2238" s="4">
        <f>'Enhanced Basket_AUTOLOAD'!H2238</f>
        <v>0</v>
      </c>
      <c r="B2238" s="4" t="str">
        <f t="shared" si="415"/>
        <v>SELL</v>
      </c>
      <c r="C2238" s="4" t="s">
        <v>29</v>
      </c>
      <c r="D2238" s="4" t="str">
        <f t="shared" si="416"/>
        <v>MT</v>
      </c>
      <c r="E2238" s="4" t="str">
        <f t="shared" si="417"/>
      </c>
      <c r="F2238" s="4" t="str">
        <f t="shared" si="418"/>
        <v>CIL LOAD</v>
      </c>
      <c r="G2238" s="4">
        <f t="shared" si="419"/>
        <v>0</v>
      </c>
      <c r="H2238" s="4" t="e">
        <f t="shared" si="420"/>
        <v>#N/A</v>
      </c>
      <c r="I2238" s="4" t="e">
        <f>_xll.BDP(AG2238&amp;" equity","crncy_adj_px_last","eqy_fund_crncy=usd")</f>
        <v>#NAME?</v>
      </c>
      <c r="J2238" s="4" t="str">
        <f t="shared" si="421"/>
      </c>
      <c r="AA2238" s="4">
        <f t="shared" si="422"/>
        <v>0</v>
      </c>
      <c r="AB2238" s="4">
        <f>'Enhanced Basket_AUTOLOAD'!T2238</f>
        <v>0</v>
      </c>
      <c r="AC2238" s="4">
        <f>'Enhanced Basket_AUTOLOAD'!M2238</f>
        <v>0</v>
      </c>
      <c r="AD2238" s="4">
        <f>'Enhanced Basket_AUTOLOAD'!L2238</f>
        <v>0</v>
      </c>
      <c r="AE2238" s="4">
        <f>'Enhanced Basket_AUTOLOAD'!Z2238</f>
        <v>0</v>
      </c>
      <c r="AF2238" s="4">
        <f>'Enhanced Basket_AUTOLOAD'!AB2238</f>
        <v>0</v>
      </c>
      <c r="AG2238" s="4" t="e">
        <f>VLOOKUP(AJ2238,'Ticker Mapping'!$I$3:$M$6706,5,0)</f>
        <v>#N/A</v>
      </c>
      <c r="AH2238" s="4" t="e">
        <f>_xll.BDP(AK2238&amp;" SEDOL","TICKER_AND_EXCH_CODE")</f>
        <v>#NAME?</v>
      </c>
      <c r="AI2238" s="4" t="e">
        <f t="shared" si="423"/>
        <v>#N/A</v>
      </c>
      <c r="AJ2238" s="4">
        <f>'Enhanced Basket_AUTOLOAD'!P2238</f>
        <v>0</v>
      </c>
      <c r="AK2238" s="4">
        <f>'Enhanced Basket_AUTOLOAD'!Q2238</f>
        <v>0</v>
      </c>
      <c r="AL2238" s="4">
        <f>'Enhanced Basket_AUTOLOAD'!Y2238</f>
        <v>0</v>
      </c>
      <c r="AM2238" s="4" t="e">
        <f t="shared" si="424"/>
        <v>#N/A</v>
      </c>
      <c r="AN2238" s="4" t="str">
        <f t="shared" si="425"/>
        <v>NO</v>
      </c>
      <c r="AO2238" s="4" t="str">
        <f t="shared" si="426"/>
        <v>Cash-in-Lieu</v>
      </c>
    </row>
    <row r="2239" ht="15" customHeight="1" s="4" customFormat="1">
      <c r="A2239" s="4">
        <f>'Enhanced Basket_AUTOLOAD'!H2239</f>
        <v>0</v>
      </c>
      <c r="B2239" s="4" t="str">
        <f t="shared" si="415"/>
        <v>SELL</v>
      </c>
      <c r="C2239" s="4" t="s">
        <v>29</v>
      </c>
      <c r="D2239" s="4" t="str">
        <f t="shared" si="416"/>
        <v>MT</v>
      </c>
      <c r="E2239" s="4" t="str">
        <f t="shared" si="417"/>
      </c>
      <c r="F2239" s="4" t="str">
        <f t="shared" si="418"/>
        <v>CIL LOAD</v>
      </c>
      <c r="G2239" s="4">
        <f t="shared" si="419"/>
        <v>0</v>
      </c>
      <c r="H2239" s="4" t="e">
        <f t="shared" si="420"/>
        <v>#N/A</v>
      </c>
      <c r="I2239" s="4" t="e">
        <f>_xll.BDP(AG2239&amp;" equity","crncy_adj_px_last","eqy_fund_crncy=usd")</f>
        <v>#NAME?</v>
      </c>
      <c r="J2239" s="4" t="str">
        <f t="shared" si="421"/>
      </c>
      <c r="AA2239" s="4">
        <f t="shared" si="422"/>
        <v>0</v>
      </c>
      <c r="AB2239" s="4">
        <f>'Enhanced Basket_AUTOLOAD'!T2239</f>
        <v>0</v>
      </c>
      <c r="AC2239" s="4">
        <f>'Enhanced Basket_AUTOLOAD'!M2239</f>
        <v>0</v>
      </c>
      <c r="AD2239" s="4">
        <f>'Enhanced Basket_AUTOLOAD'!L2239</f>
        <v>0</v>
      </c>
      <c r="AE2239" s="4">
        <f>'Enhanced Basket_AUTOLOAD'!Z2239</f>
        <v>0</v>
      </c>
      <c r="AF2239" s="4">
        <f>'Enhanced Basket_AUTOLOAD'!AB2239</f>
        <v>0</v>
      </c>
      <c r="AG2239" s="4" t="e">
        <f>VLOOKUP(AJ2239,'Ticker Mapping'!$I$3:$M$6706,5,0)</f>
        <v>#N/A</v>
      </c>
      <c r="AH2239" s="4" t="e">
        <f>_xll.BDP(AK2239&amp;" SEDOL","TICKER_AND_EXCH_CODE")</f>
        <v>#NAME?</v>
      </c>
      <c r="AI2239" s="4" t="e">
        <f t="shared" si="423"/>
        <v>#N/A</v>
      </c>
      <c r="AJ2239" s="4">
        <f>'Enhanced Basket_AUTOLOAD'!P2239</f>
        <v>0</v>
      </c>
      <c r="AK2239" s="4">
        <f>'Enhanced Basket_AUTOLOAD'!Q2239</f>
        <v>0</v>
      </c>
      <c r="AL2239" s="4">
        <f>'Enhanced Basket_AUTOLOAD'!Y2239</f>
        <v>0</v>
      </c>
      <c r="AM2239" s="4" t="e">
        <f t="shared" si="424"/>
        <v>#N/A</v>
      </c>
      <c r="AN2239" s="4" t="str">
        <f t="shared" si="425"/>
        <v>NO</v>
      </c>
      <c r="AO2239" s="4" t="str">
        <f t="shared" si="426"/>
        <v>Cash-in-Lieu</v>
      </c>
    </row>
    <row r="2240" ht="15" customHeight="1" s="4" customFormat="1">
      <c r="A2240" s="4">
        <f>'Enhanced Basket_AUTOLOAD'!H2240</f>
        <v>0</v>
      </c>
      <c r="B2240" s="4" t="str">
        <f t="shared" si="415"/>
        <v>SELL</v>
      </c>
      <c r="C2240" s="4" t="s">
        <v>29</v>
      </c>
      <c r="D2240" s="4" t="str">
        <f t="shared" si="416"/>
        <v>MT</v>
      </c>
      <c r="E2240" s="4" t="str">
        <f t="shared" si="417"/>
      </c>
      <c r="F2240" s="4" t="str">
        <f t="shared" si="418"/>
        <v>CIL LOAD</v>
      </c>
      <c r="G2240" s="4">
        <f t="shared" si="419"/>
        <v>0</v>
      </c>
      <c r="H2240" s="4" t="e">
        <f t="shared" si="420"/>
        <v>#N/A</v>
      </c>
      <c r="I2240" s="4" t="e">
        <f>_xll.BDP(AG2240&amp;" equity","crncy_adj_px_last","eqy_fund_crncy=usd")</f>
        <v>#NAME?</v>
      </c>
      <c r="J2240" s="4" t="str">
        <f t="shared" si="421"/>
      </c>
      <c r="AA2240" s="4">
        <f t="shared" si="422"/>
        <v>0</v>
      </c>
      <c r="AB2240" s="4">
        <f>'Enhanced Basket_AUTOLOAD'!T2240</f>
        <v>0</v>
      </c>
      <c r="AC2240" s="4">
        <f>'Enhanced Basket_AUTOLOAD'!M2240</f>
        <v>0</v>
      </c>
      <c r="AD2240" s="4">
        <f>'Enhanced Basket_AUTOLOAD'!L2240</f>
        <v>0</v>
      </c>
      <c r="AE2240" s="4">
        <f>'Enhanced Basket_AUTOLOAD'!Z2240</f>
        <v>0</v>
      </c>
      <c r="AF2240" s="4">
        <f>'Enhanced Basket_AUTOLOAD'!AB2240</f>
        <v>0</v>
      </c>
      <c r="AG2240" s="4" t="e">
        <f>VLOOKUP(AJ2240,'Ticker Mapping'!$I$3:$M$6706,5,0)</f>
        <v>#N/A</v>
      </c>
      <c r="AH2240" s="4" t="e">
        <f>_xll.BDP(AK2240&amp;" SEDOL","TICKER_AND_EXCH_CODE")</f>
        <v>#NAME?</v>
      </c>
      <c r="AI2240" s="4" t="e">
        <f t="shared" si="423"/>
        <v>#N/A</v>
      </c>
      <c r="AJ2240" s="4">
        <f>'Enhanced Basket_AUTOLOAD'!P2240</f>
        <v>0</v>
      </c>
      <c r="AK2240" s="4">
        <f>'Enhanced Basket_AUTOLOAD'!Q2240</f>
        <v>0</v>
      </c>
      <c r="AL2240" s="4">
        <f>'Enhanced Basket_AUTOLOAD'!Y2240</f>
        <v>0</v>
      </c>
      <c r="AM2240" s="4" t="e">
        <f t="shared" si="424"/>
        <v>#N/A</v>
      </c>
      <c r="AN2240" s="4" t="str">
        <f t="shared" si="425"/>
        <v>NO</v>
      </c>
      <c r="AO2240" s="4" t="str">
        <f t="shared" si="426"/>
        <v>Cash-in-Lieu</v>
      </c>
    </row>
    <row r="2241" ht="15" customHeight="1" s="4" customFormat="1">
      <c r="A2241" s="4">
        <f>'Enhanced Basket_AUTOLOAD'!H2241</f>
        <v>0</v>
      </c>
      <c r="B2241" s="4" t="str">
        <f t="shared" si="415"/>
        <v>SELL</v>
      </c>
      <c r="C2241" s="4" t="s">
        <v>29</v>
      </c>
      <c r="D2241" s="4" t="str">
        <f t="shared" si="416"/>
        <v>MT</v>
      </c>
      <c r="E2241" s="4" t="str">
        <f t="shared" si="417"/>
      </c>
      <c r="F2241" s="4" t="str">
        <f t="shared" si="418"/>
        <v>CIL LOAD</v>
      </c>
      <c r="G2241" s="4">
        <f t="shared" si="419"/>
        <v>0</v>
      </c>
      <c r="H2241" s="4" t="e">
        <f t="shared" si="420"/>
        <v>#N/A</v>
      </c>
      <c r="I2241" s="4" t="e">
        <f>_xll.BDP(AG2241&amp;" equity","crncy_adj_px_last","eqy_fund_crncy=usd")</f>
        <v>#NAME?</v>
      </c>
      <c r="J2241" s="4" t="str">
        <f t="shared" si="421"/>
      </c>
      <c r="AA2241" s="4">
        <f t="shared" si="422"/>
        <v>0</v>
      </c>
      <c r="AB2241" s="4">
        <f>'Enhanced Basket_AUTOLOAD'!T2241</f>
        <v>0</v>
      </c>
      <c r="AC2241" s="4">
        <f>'Enhanced Basket_AUTOLOAD'!M2241</f>
        <v>0</v>
      </c>
      <c r="AD2241" s="4">
        <f>'Enhanced Basket_AUTOLOAD'!L2241</f>
        <v>0</v>
      </c>
      <c r="AE2241" s="4">
        <f>'Enhanced Basket_AUTOLOAD'!Z2241</f>
        <v>0</v>
      </c>
      <c r="AF2241" s="4">
        <f>'Enhanced Basket_AUTOLOAD'!AB2241</f>
        <v>0</v>
      </c>
      <c r="AG2241" s="4" t="e">
        <f>VLOOKUP(AJ2241,'Ticker Mapping'!$I$3:$M$6706,5,0)</f>
        <v>#N/A</v>
      </c>
      <c r="AH2241" s="4" t="e">
        <f>_xll.BDP(AK2241&amp;" SEDOL","TICKER_AND_EXCH_CODE")</f>
        <v>#NAME?</v>
      </c>
      <c r="AI2241" s="4" t="e">
        <f t="shared" si="423"/>
        <v>#N/A</v>
      </c>
      <c r="AJ2241" s="4">
        <f>'Enhanced Basket_AUTOLOAD'!P2241</f>
        <v>0</v>
      </c>
      <c r="AK2241" s="4">
        <f>'Enhanced Basket_AUTOLOAD'!Q2241</f>
        <v>0</v>
      </c>
      <c r="AL2241" s="4">
        <f>'Enhanced Basket_AUTOLOAD'!Y2241</f>
        <v>0</v>
      </c>
      <c r="AM2241" s="4" t="e">
        <f t="shared" si="424"/>
        <v>#N/A</v>
      </c>
      <c r="AN2241" s="4" t="str">
        <f t="shared" si="425"/>
        <v>NO</v>
      </c>
      <c r="AO2241" s="4" t="str">
        <f t="shared" si="426"/>
        <v>Cash-in-Lieu</v>
      </c>
    </row>
    <row r="2242" ht="15" customHeight="1" s="4" customFormat="1">
      <c r="A2242" s="4">
        <f>'Enhanced Basket_AUTOLOAD'!H2242</f>
        <v>0</v>
      </c>
      <c r="B2242" s="4" t="str">
        <f ref="B2242:B2305" t="shared" si="427">IF(AA2242&gt;0,"BUY","SELL")</f>
        <v>SELL</v>
      </c>
      <c r="C2242" s="4" t="s">
        <v>29</v>
      </c>
      <c r="D2242" s="4" t="str">
        <f ref="D2242:D2305" t="shared" si="428">IF(AO2242="In-Kind","INK","MT")</f>
        <v>MT</v>
      </c>
      <c r="E2242" s="4" t="str">
        <f ref="E2242:E2305" t="shared" si="429">IF(D2242="INK","MSCOP","")</f>
      </c>
      <c r="F2242" s="4" t="str">
        <f ref="F2242:F2305" t="shared" si="430">IF(E2242="MSCOP","INKIND LOAD","CIL LOAD")</f>
        <v>CIL LOAD</v>
      </c>
      <c r="G2242" s="4">
        <f ref="G2242:G2305" t="shared" si="431">ABS(AA2242*AB2242)</f>
        <v>0</v>
      </c>
      <c r="H2242" s="4" t="e">
        <f ref="H2242:H2305" t="shared" si="432">AG2242</f>
        <v>#N/A</v>
      </c>
      <c r="I2242" s="4" t="e">
        <f>_xll.BDP(AG2242&amp;" equity","crncy_adj_px_last","eqy_fund_crncy=usd")</f>
        <v>#NAME?</v>
      </c>
      <c r="J2242" s="4" t="str">
        <f ref="J2242:J2305" t="shared" si="433">IF(D2242="INK",G2242,"")</f>
      </c>
      <c r="AA2242" s="4">
        <f ref="AA2242:AA2305" t="shared" si="434">IFERROR(VLOOKUP(A2242,$R$4:$S$26,2,0),0)</f>
        <v>0</v>
      </c>
      <c r="AB2242" s="4">
        <f>'Enhanced Basket_AUTOLOAD'!T2242</f>
        <v>0</v>
      </c>
      <c r="AC2242" s="4">
        <f>'Enhanced Basket_AUTOLOAD'!M2242</f>
        <v>0</v>
      </c>
      <c r="AD2242" s="4">
        <f>'Enhanced Basket_AUTOLOAD'!L2242</f>
        <v>0</v>
      </c>
      <c r="AE2242" s="4">
        <f>'Enhanced Basket_AUTOLOAD'!Z2242</f>
        <v>0</v>
      </c>
      <c r="AF2242" s="4">
        <f>'Enhanced Basket_AUTOLOAD'!AB2242</f>
        <v>0</v>
      </c>
      <c r="AG2242" s="4" t="e">
        <f>VLOOKUP(AJ2242,'Ticker Mapping'!$I$3:$M$6706,5,0)</f>
        <v>#N/A</v>
      </c>
      <c r="AH2242" s="4" t="e">
        <f>_xll.BDP(AK2242&amp;" SEDOL","TICKER_AND_EXCH_CODE")</f>
        <v>#NAME?</v>
      </c>
      <c r="AI2242" s="4" t="e">
        <f ref="AI2242:AI2305" t="shared" si="435">IF(AG2242=AH2242,"Y","N")</f>
        <v>#N/A</v>
      </c>
      <c r="AJ2242" s="4">
        <f>'Enhanced Basket_AUTOLOAD'!P2242</f>
        <v>0</v>
      </c>
      <c r="AK2242" s="4">
        <f>'Enhanced Basket_AUTOLOAD'!Q2242</f>
        <v>0</v>
      </c>
      <c r="AL2242" s="4">
        <f>'Enhanced Basket_AUTOLOAD'!Y2242</f>
        <v>0</v>
      </c>
      <c r="AM2242" s="4" t="e">
        <f ref="AM2242:AM2305" t="shared" si="436">A2242&amp;" "&amp;AG2242</f>
        <v>#N/A</v>
      </c>
      <c r="AN2242" s="4" t="str">
        <f ref="AN2242:AN2305" t="shared" si="437">IF(COUNTIF($Q$28:$Q$73,AM2242),"YES","NO")</f>
        <v>NO</v>
      </c>
      <c r="AO2242" s="4" t="str">
        <f ref="AO2242:AO2305" t="shared" si="438">IF(AND(AL2242="In-Kind",AN2242="NO"),"In-Kind","Cash-in-Lieu")</f>
        <v>Cash-in-Lieu</v>
      </c>
    </row>
    <row r="2243" ht="15" customHeight="1" s="4" customFormat="1">
      <c r="A2243" s="4">
        <f>'Enhanced Basket_AUTOLOAD'!H2243</f>
        <v>0</v>
      </c>
      <c r="B2243" s="4" t="str">
        <f t="shared" si="427"/>
        <v>SELL</v>
      </c>
      <c r="C2243" s="4" t="s">
        <v>29</v>
      </c>
      <c r="D2243" s="4" t="str">
        <f t="shared" si="428"/>
        <v>MT</v>
      </c>
      <c r="E2243" s="4" t="str">
        <f t="shared" si="429"/>
      </c>
      <c r="F2243" s="4" t="str">
        <f t="shared" si="430"/>
        <v>CIL LOAD</v>
      </c>
      <c r="G2243" s="4">
        <f t="shared" si="431"/>
        <v>0</v>
      </c>
      <c r="H2243" s="4" t="e">
        <f t="shared" si="432"/>
        <v>#N/A</v>
      </c>
      <c r="I2243" s="4" t="e">
        <f>_xll.BDP(AG2243&amp;" equity","crncy_adj_px_last","eqy_fund_crncy=usd")</f>
        <v>#NAME?</v>
      </c>
      <c r="J2243" s="4" t="str">
        <f t="shared" si="433"/>
      </c>
      <c r="AA2243" s="4">
        <f t="shared" si="434"/>
        <v>0</v>
      </c>
      <c r="AB2243" s="4">
        <f>'Enhanced Basket_AUTOLOAD'!T2243</f>
        <v>0</v>
      </c>
      <c r="AC2243" s="4">
        <f>'Enhanced Basket_AUTOLOAD'!M2243</f>
        <v>0</v>
      </c>
      <c r="AD2243" s="4">
        <f>'Enhanced Basket_AUTOLOAD'!L2243</f>
        <v>0</v>
      </c>
      <c r="AE2243" s="4">
        <f>'Enhanced Basket_AUTOLOAD'!Z2243</f>
        <v>0</v>
      </c>
      <c r="AF2243" s="4">
        <f>'Enhanced Basket_AUTOLOAD'!AB2243</f>
        <v>0</v>
      </c>
      <c r="AG2243" s="4" t="e">
        <f>VLOOKUP(AJ2243,'Ticker Mapping'!$I$3:$M$6706,5,0)</f>
        <v>#N/A</v>
      </c>
      <c r="AH2243" s="4" t="e">
        <f>_xll.BDP(AK2243&amp;" SEDOL","TICKER_AND_EXCH_CODE")</f>
        <v>#NAME?</v>
      </c>
      <c r="AI2243" s="4" t="e">
        <f t="shared" si="435"/>
        <v>#N/A</v>
      </c>
      <c r="AJ2243" s="4">
        <f>'Enhanced Basket_AUTOLOAD'!P2243</f>
        <v>0</v>
      </c>
      <c r="AK2243" s="4">
        <f>'Enhanced Basket_AUTOLOAD'!Q2243</f>
        <v>0</v>
      </c>
      <c r="AL2243" s="4">
        <f>'Enhanced Basket_AUTOLOAD'!Y2243</f>
        <v>0</v>
      </c>
      <c r="AM2243" s="4" t="e">
        <f t="shared" si="436"/>
        <v>#N/A</v>
      </c>
      <c r="AN2243" s="4" t="str">
        <f t="shared" si="437"/>
        <v>NO</v>
      </c>
      <c r="AO2243" s="4" t="str">
        <f t="shared" si="438"/>
        <v>Cash-in-Lieu</v>
      </c>
    </row>
    <row r="2244" ht="15" customHeight="1" s="4" customFormat="1">
      <c r="A2244" s="4">
        <f>'Enhanced Basket_AUTOLOAD'!H2244</f>
        <v>0</v>
      </c>
      <c r="B2244" s="4" t="str">
        <f t="shared" si="427"/>
        <v>SELL</v>
      </c>
      <c r="C2244" s="4" t="s">
        <v>29</v>
      </c>
      <c r="D2244" s="4" t="str">
        <f t="shared" si="428"/>
        <v>MT</v>
      </c>
      <c r="E2244" s="4" t="str">
        <f t="shared" si="429"/>
      </c>
      <c r="F2244" s="4" t="str">
        <f t="shared" si="430"/>
        <v>CIL LOAD</v>
      </c>
      <c r="G2244" s="4">
        <f t="shared" si="431"/>
        <v>0</v>
      </c>
      <c r="H2244" s="4" t="e">
        <f t="shared" si="432"/>
        <v>#N/A</v>
      </c>
      <c r="I2244" s="4" t="e">
        <f>_xll.BDP(AG2244&amp;" equity","crncy_adj_px_last","eqy_fund_crncy=usd")</f>
        <v>#NAME?</v>
      </c>
      <c r="J2244" s="4" t="str">
        <f t="shared" si="433"/>
      </c>
      <c r="AA2244" s="4">
        <f t="shared" si="434"/>
        <v>0</v>
      </c>
      <c r="AB2244" s="4">
        <f>'Enhanced Basket_AUTOLOAD'!T2244</f>
        <v>0</v>
      </c>
      <c r="AC2244" s="4">
        <f>'Enhanced Basket_AUTOLOAD'!M2244</f>
        <v>0</v>
      </c>
      <c r="AD2244" s="4">
        <f>'Enhanced Basket_AUTOLOAD'!L2244</f>
        <v>0</v>
      </c>
      <c r="AE2244" s="4">
        <f>'Enhanced Basket_AUTOLOAD'!Z2244</f>
        <v>0</v>
      </c>
      <c r="AF2244" s="4">
        <f>'Enhanced Basket_AUTOLOAD'!AB2244</f>
        <v>0</v>
      </c>
      <c r="AG2244" s="4" t="e">
        <f>VLOOKUP(AJ2244,'Ticker Mapping'!$I$3:$M$6706,5,0)</f>
        <v>#N/A</v>
      </c>
      <c r="AH2244" s="4" t="e">
        <f>_xll.BDP(AK2244&amp;" SEDOL","TICKER_AND_EXCH_CODE")</f>
        <v>#NAME?</v>
      </c>
      <c r="AI2244" s="4" t="e">
        <f t="shared" si="435"/>
        <v>#N/A</v>
      </c>
      <c r="AJ2244" s="4">
        <f>'Enhanced Basket_AUTOLOAD'!P2244</f>
        <v>0</v>
      </c>
      <c r="AK2244" s="4">
        <f>'Enhanced Basket_AUTOLOAD'!Q2244</f>
        <v>0</v>
      </c>
      <c r="AL2244" s="4">
        <f>'Enhanced Basket_AUTOLOAD'!Y2244</f>
        <v>0</v>
      </c>
      <c r="AM2244" s="4" t="e">
        <f t="shared" si="436"/>
        <v>#N/A</v>
      </c>
      <c r="AN2244" s="4" t="str">
        <f t="shared" si="437"/>
        <v>NO</v>
      </c>
      <c r="AO2244" s="4" t="str">
        <f t="shared" si="438"/>
        <v>Cash-in-Lieu</v>
      </c>
    </row>
    <row r="2245" ht="15" customHeight="1" s="4" customFormat="1">
      <c r="A2245" s="4">
        <f>'Enhanced Basket_AUTOLOAD'!H2245</f>
        <v>0</v>
      </c>
      <c r="B2245" s="4" t="str">
        <f t="shared" si="427"/>
        <v>SELL</v>
      </c>
      <c r="C2245" s="4" t="s">
        <v>29</v>
      </c>
      <c r="D2245" s="4" t="str">
        <f t="shared" si="428"/>
        <v>MT</v>
      </c>
      <c r="E2245" s="4" t="str">
        <f t="shared" si="429"/>
      </c>
      <c r="F2245" s="4" t="str">
        <f t="shared" si="430"/>
        <v>CIL LOAD</v>
      </c>
      <c r="G2245" s="4">
        <f t="shared" si="431"/>
        <v>0</v>
      </c>
      <c r="H2245" s="4" t="e">
        <f t="shared" si="432"/>
        <v>#N/A</v>
      </c>
      <c r="I2245" s="4" t="e">
        <f>_xll.BDP(AG2245&amp;" equity","crncy_adj_px_last","eqy_fund_crncy=usd")</f>
        <v>#NAME?</v>
      </c>
      <c r="J2245" s="4" t="str">
        <f t="shared" si="433"/>
      </c>
      <c r="AA2245" s="4">
        <f t="shared" si="434"/>
        <v>0</v>
      </c>
      <c r="AB2245" s="4">
        <f>'Enhanced Basket_AUTOLOAD'!T2245</f>
        <v>0</v>
      </c>
      <c r="AC2245" s="4">
        <f>'Enhanced Basket_AUTOLOAD'!M2245</f>
        <v>0</v>
      </c>
      <c r="AD2245" s="4">
        <f>'Enhanced Basket_AUTOLOAD'!L2245</f>
        <v>0</v>
      </c>
      <c r="AE2245" s="4">
        <f>'Enhanced Basket_AUTOLOAD'!Z2245</f>
        <v>0</v>
      </c>
      <c r="AF2245" s="4">
        <f>'Enhanced Basket_AUTOLOAD'!AB2245</f>
        <v>0</v>
      </c>
      <c r="AG2245" s="4" t="e">
        <f>VLOOKUP(AJ2245,'Ticker Mapping'!$I$3:$M$6706,5,0)</f>
        <v>#N/A</v>
      </c>
      <c r="AH2245" s="4" t="e">
        <f>_xll.BDP(AK2245&amp;" SEDOL","TICKER_AND_EXCH_CODE")</f>
        <v>#NAME?</v>
      </c>
      <c r="AI2245" s="4" t="e">
        <f t="shared" si="435"/>
        <v>#N/A</v>
      </c>
      <c r="AJ2245" s="4">
        <f>'Enhanced Basket_AUTOLOAD'!P2245</f>
        <v>0</v>
      </c>
      <c r="AK2245" s="4">
        <f>'Enhanced Basket_AUTOLOAD'!Q2245</f>
        <v>0</v>
      </c>
      <c r="AL2245" s="4">
        <f>'Enhanced Basket_AUTOLOAD'!Y2245</f>
        <v>0</v>
      </c>
      <c r="AM2245" s="4" t="e">
        <f t="shared" si="436"/>
        <v>#N/A</v>
      </c>
      <c r="AN2245" s="4" t="str">
        <f t="shared" si="437"/>
        <v>NO</v>
      </c>
      <c r="AO2245" s="4" t="str">
        <f t="shared" si="438"/>
        <v>Cash-in-Lieu</v>
      </c>
    </row>
    <row r="2246" ht="15" customHeight="1" s="4" customFormat="1">
      <c r="A2246" s="4">
        <f>'Enhanced Basket_AUTOLOAD'!H2246</f>
        <v>0</v>
      </c>
      <c r="B2246" s="4" t="str">
        <f t="shared" si="427"/>
        <v>SELL</v>
      </c>
      <c r="C2246" s="4" t="s">
        <v>29</v>
      </c>
      <c r="D2246" s="4" t="str">
        <f t="shared" si="428"/>
        <v>MT</v>
      </c>
      <c r="E2246" s="4" t="str">
        <f t="shared" si="429"/>
      </c>
      <c r="F2246" s="4" t="str">
        <f t="shared" si="430"/>
        <v>CIL LOAD</v>
      </c>
      <c r="G2246" s="4">
        <f t="shared" si="431"/>
        <v>0</v>
      </c>
      <c r="H2246" s="4" t="e">
        <f t="shared" si="432"/>
        <v>#N/A</v>
      </c>
      <c r="I2246" s="4" t="e">
        <f>_xll.BDP(AG2246&amp;" equity","crncy_adj_px_last","eqy_fund_crncy=usd")</f>
        <v>#NAME?</v>
      </c>
      <c r="J2246" s="4" t="str">
        <f t="shared" si="433"/>
      </c>
      <c r="AA2246" s="4">
        <f t="shared" si="434"/>
        <v>0</v>
      </c>
      <c r="AB2246" s="4">
        <f>'Enhanced Basket_AUTOLOAD'!T2246</f>
        <v>0</v>
      </c>
      <c r="AC2246" s="4">
        <f>'Enhanced Basket_AUTOLOAD'!M2246</f>
        <v>0</v>
      </c>
      <c r="AD2246" s="4">
        <f>'Enhanced Basket_AUTOLOAD'!L2246</f>
        <v>0</v>
      </c>
      <c r="AE2246" s="4">
        <f>'Enhanced Basket_AUTOLOAD'!Z2246</f>
        <v>0</v>
      </c>
      <c r="AF2246" s="4">
        <f>'Enhanced Basket_AUTOLOAD'!AB2246</f>
        <v>0</v>
      </c>
      <c r="AG2246" s="4" t="e">
        <f>VLOOKUP(AJ2246,'Ticker Mapping'!$I$3:$M$6706,5,0)</f>
        <v>#N/A</v>
      </c>
      <c r="AH2246" s="4" t="e">
        <f>_xll.BDP(AK2246&amp;" SEDOL","TICKER_AND_EXCH_CODE")</f>
        <v>#NAME?</v>
      </c>
      <c r="AI2246" s="4" t="e">
        <f t="shared" si="435"/>
        <v>#N/A</v>
      </c>
      <c r="AJ2246" s="4">
        <f>'Enhanced Basket_AUTOLOAD'!P2246</f>
        <v>0</v>
      </c>
      <c r="AK2246" s="4">
        <f>'Enhanced Basket_AUTOLOAD'!Q2246</f>
        <v>0</v>
      </c>
      <c r="AL2246" s="4">
        <f>'Enhanced Basket_AUTOLOAD'!Y2246</f>
        <v>0</v>
      </c>
      <c r="AM2246" s="4" t="e">
        <f t="shared" si="436"/>
        <v>#N/A</v>
      </c>
      <c r="AN2246" s="4" t="str">
        <f t="shared" si="437"/>
        <v>NO</v>
      </c>
      <c r="AO2246" s="4" t="str">
        <f t="shared" si="438"/>
        <v>Cash-in-Lieu</v>
      </c>
    </row>
    <row r="2247" ht="15" customHeight="1" s="4" customFormat="1">
      <c r="A2247" s="4">
        <f>'Enhanced Basket_AUTOLOAD'!H2247</f>
        <v>0</v>
      </c>
      <c r="B2247" s="4" t="str">
        <f t="shared" si="427"/>
        <v>SELL</v>
      </c>
      <c r="C2247" s="4" t="s">
        <v>29</v>
      </c>
      <c r="D2247" s="4" t="str">
        <f t="shared" si="428"/>
        <v>MT</v>
      </c>
      <c r="E2247" s="4" t="str">
        <f t="shared" si="429"/>
      </c>
      <c r="F2247" s="4" t="str">
        <f t="shared" si="430"/>
        <v>CIL LOAD</v>
      </c>
      <c r="G2247" s="4">
        <f t="shared" si="431"/>
        <v>0</v>
      </c>
      <c r="H2247" s="4" t="e">
        <f t="shared" si="432"/>
        <v>#N/A</v>
      </c>
      <c r="I2247" s="4" t="e">
        <f>_xll.BDP(AG2247&amp;" equity","crncy_adj_px_last","eqy_fund_crncy=usd")</f>
        <v>#NAME?</v>
      </c>
      <c r="J2247" s="4" t="str">
        <f t="shared" si="433"/>
      </c>
      <c r="AA2247" s="4">
        <f t="shared" si="434"/>
        <v>0</v>
      </c>
      <c r="AB2247" s="4">
        <f>'Enhanced Basket_AUTOLOAD'!T2247</f>
        <v>0</v>
      </c>
      <c r="AC2247" s="4">
        <f>'Enhanced Basket_AUTOLOAD'!M2247</f>
        <v>0</v>
      </c>
      <c r="AD2247" s="4">
        <f>'Enhanced Basket_AUTOLOAD'!L2247</f>
        <v>0</v>
      </c>
      <c r="AE2247" s="4">
        <f>'Enhanced Basket_AUTOLOAD'!Z2247</f>
        <v>0</v>
      </c>
      <c r="AF2247" s="4">
        <f>'Enhanced Basket_AUTOLOAD'!AB2247</f>
        <v>0</v>
      </c>
      <c r="AG2247" s="4" t="e">
        <f>VLOOKUP(AJ2247,'Ticker Mapping'!$I$3:$M$6706,5,0)</f>
        <v>#N/A</v>
      </c>
      <c r="AH2247" s="4" t="e">
        <f>_xll.BDP(AK2247&amp;" SEDOL","TICKER_AND_EXCH_CODE")</f>
        <v>#NAME?</v>
      </c>
      <c r="AI2247" s="4" t="e">
        <f t="shared" si="435"/>
        <v>#N/A</v>
      </c>
      <c r="AJ2247" s="4">
        <f>'Enhanced Basket_AUTOLOAD'!P2247</f>
        <v>0</v>
      </c>
      <c r="AK2247" s="4">
        <f>'Enhanced Basket_AUTOLOAD'!Q2247</f>
        <v>0</v>
      </c>
      <c r="AL2247" s="4">
        <f>'Enhanced Basket_AUTOLOAD'!Y2247</f>
        <v>0</v>
      </c>
      <c r="AM2247" s="4" t="e">
        <f t="shared" si="436"/>
        <v>#N/A</v>
      </c>
      <c r="AN2247" s="4" t="str">
        <f t="shared" si="437"/>
        <v>NO</v>
      </c>
      <c r="AO2247" s="4" t="str">
        <f t="shared" si="438"/>
        <v>Cash-in-Lieu</v>
      </c>
    </row>
    <row r="2248" ht="15" customHeight="1" s="4" customFormat="1">
      <c r="A2248" s="4">
        <f>'Enhanced Basket_AUTOLOAD'!H2248</f>
        <v>0</v>
      </c>
      <c r="B2248" s="4" t="str">
        <f t="shared" si="427"/>
        <v>SELL</v>
      </c>
      <c r="C2248" s="4" t="s">
        <v>29</v>
      </c>
      <c r="D2248" s="4" t="str">
        <f t="shared" si="428"/>
        <v>MT</v>
      </c>
      <c r="E2248" s="4" t="str">
        <f t="shared" si="429"/>
      </c>
      <c r="F2248" s="4" t="str">
        <f t="shared" si="430"/>
        <v>CIL LOAD</v>
      </c>
      <c r="G2248" s="4">
        <f t="shared" si="431"/>
        <v>0</v>
      </c>
      <c r="H2248" s="4" t="e">
        <f t="shared" si="432"/>
        <v>#N/A</v>
      </c>
      <c r="I2248" s="4" t="e">
        <f>_xll.BDP(AG2248&amp;" equity","crncy_adj_px_last","eqy_fund_crncy=usd")</f>
        <v>#NAME?</v>
      </c>
      <c r="J2248" s="4" t="str">
        <f t="shared" si="433"/>
      </c>
      <c r="AA2248" s="4">
        <f t="shared" si="434"/>
        <v>0</v>
      </c>
      <c r="AB2248" s="4">
        <f>'Enhanced Basket_AUTOLOAD'!T2248</f>
        <v>0</v>
      </c>
      <c r="AC2248" s="4">
        <f>'Enhanced Basket_AUTOLOAD'!M2248</f>
        <v>0</v>
      </c>
      <c r="AD2248" s="4">
        <f>'Enhanced Basket_AUTOLOAD'!L2248</f>
        <v>0</v>
      </c>
      <c r="AE2248" s="4">
        <f>'Enhanced Basket_AUTOLOAD'!Z2248</f>
        <v>0</v>
      </c>
      <c r="AF2248" s="4">
        <f>'Enhanced Basket_AUTOLOAD'!AB2248</f>
        <v>0</v>
      </c>
      <c r="AG2248" s="4" t="e">
        <f>VLOOKUP(AJ2248,'Ticker Mapping'!$I$3:$M$6706,5,0)</f>
        <v>#N/A</v>
      </c>
      <c r="AH2248" s="4" t="e">
        <f>_xll.BDP(AK2248&amp;" SEDOL","TICKER_AND_EXCH_CODE")</f>
        <v>#NAME?</v>
      </c>
      <c r="AI2248" s="4" t="e">
        <f t="shared" si="435"/>
        <v>#N/A</v>
      </c>
      <c r="AJ2248" s="4">
        <f>'Enhanced Basket_AUTOLOAD'!P2248</f>
        <v>0</v>
      </c>
      <c r="AK2248" s="4">
        <f>'Enhanced Basket_AUTOLOAD'!Q2248</f>
        <v>0</v>
      </c>
      <c r="AL2248" s="4">
        <f>'Enhanced Basket_AUTOLOAD'!Y2248</f>
        <v>0</v>
      </c>
      <c r="AM2248" s="4" t="e">
        <f t="shared" si="436"/>
        <v>#N/A</v>
      </c>
      <c r="AN2248" s="4" t="str">
        <f t="shared" si="437"/>
        <v>NO</v>
      </c>
      <c r="AO2248" s="4" t="str">
        <f t="shared" si="438"/>
        <v>Cash-in-Lieu</v>
      </c>
    </row>
    <row r="2249" ht="15" customHeight="1" s="4" customFormat="1">
      <c r="A2249" s="4">
        <f>'Enhanced Basket_AUTOLOAD'!H2249</f>
        <v>0</v>
      </c>
      <c r="B2249" s="4" t="str">
        <f t="shared" si="427"/>
        <v>SELL</v>
      </c>
      <c r="C2249" s="4" t="s">
        <v>29</v>
      </c>
      <c r="D2249" s="4" t="str">
        <f t="shared" si="428"/>
        <v>MT</v>
      </c>
      <c r="E2249" s="4" t="str">
        <f t="shared" si="429"/>
      </c>
      <c r="F2249" s="4" t="str">
        <f t="shared" si="430"/>
        <v>CIL LOAD</v>
      </c>
      <c r="G2249" s="4">
        <f t="shared" si="431"/>
        <v>0</v>
      </c>
      <c r="H2249" s="4" t="e">
        <f t="shared" si="432"/>
        <v>#N/A</v>
      </c>
      <c r="I2249" s="4" t="e">
        <f>_xll.BDP(AG2249&amp;" equity","crncy_adj_px_last","eqy_fund_crncy=usd")</f>
        <v>#NAME?</v>
      </c>
      <c r="J2249" s="4" t="str">
        <f t="shared" si="433"/>
      </c>
      <c r="AA2249" s="4">
        <f t="shared" si="434"/>
        <v>0</v>
      </c>
      <c r="AB2249" s="4">
        <f>'Enhanced Basket_AUTOLOAD'!T2249</f>
        <v>0</v>
      </c>
      <c r="AC2249" s="4">
        <f>'Enhanced Basket_AUTOLOAD'!M2249</f>
        <v>0</v>
      </c>
      <c r="AD2249" s="4">
        <f>'Enhanced Basket_AUTOLOAD'!L2249</f>
        <v>0</v>
      </c>
      <c r="AE2249" s="4">
        <f>'Enhanced Basket_AUTOLOAD'!Z2249</f>
        <v>0</v>
      </c>
      <c r="AF2249" s="4">
        <f>'Enhanced Basket_AUTOLOAD'!AB2249</f>
        <v>0</v>
      </c>
      <c r="AG2249" s="4" t="e">
        <f>VLOOKUP(AJ2249,'Ticker Mapping'!$I$3:$M$6706,5,0)</f>
        <v>#N/A</v>
      </c>
      <c r="AH2249" s="4" t="e">
        <f>_xll.BDP(AK2249&amp;" SEDOL","TICKER_AND_EXCH_CODE")</f>
        <v>#NAME?</v>
      </c>
      <c r="AI2249" s="4" t="e">
        <f t="shared" si="435"/>
        <v>#N/A</v>
      </c>
      <c r="AJ2249" s="4">
        <f>'Enhanced Basket_AUTOLOAD'!P2249</f>
        <v>0</v>
      </c>
      <c r="AK2249" s="4">
        <f>'Enhanced Basket_AUTOLOAD'!Q2249</f>
        <v>0</v>
      </c>
      <c r="AL2249" s="4">
        <f>'Enhanced Basket_AUTOLOAD'!Y2249</f>
        <v>0</v>
      </c>
      <c r="AM2249" s="4" t="e">
        <f t="shared" si="436"/>
        <v>#N/A</v>
      </c>
      <c r="AN2249" s="4" t="str">
        <f t="shared" si="437"/>
        <v>NO</v>
      </c>
      <c r="AO2249" s="4" t="str">
        <f t="shared" si="438"/>
        <v>Cash-in-Lieu</v>
      </c>
    </row>
    <row r="2250" ht="15" customHeight="1" s="4" customFormat="1">
      <c r="A2250" s="4">
        <f>'Enhanced Basket_AUTOLOAD'!H2250</f>
        <v>0</v>
      </c>
      <c r="B2250" s="4" t="str">
        <f t="shared" si="427"/>
        <v>SELL</v>
      </c>
      <c r="C2250" s="4" t="s">
        <v>29</v>
      </c>
      <c r="D2250" s="4" t="str">
        <f t="shared" si="428"/>
        <v>MT</v>
      </c>
      <c r="E2250" s="4" t="str">
        <f t="shared" si="429"/>
      </c>
      <c r="F2250" s="4" t="str">
        <f t="shared" si="430"/>
        <v>CIL LOAD</v>
      </c>
      <c r="G2250" s="4">
        <f t="shared" si="431"/>
        <v>0</v>
      </c>
      <c r="H2250" s="4" t="e">
        <f t="shared" si="432"/>
        <v>#N/A</v>
      </c>
      <c r="I2250" s="4" t="e">
        <f>_xll.BDP(AG2250&amp;" equity","crncy_adj_px_last","eqy_fund_crncy=usd")</f>
        <v>#NAME?</v>
      </c>
      <c r="J2250" s="4" t="str">
        <f t="shared" si="433"/>
      </c>
      <c r="AA2250" s="4">
        <f t="shared" si="434"/>
        <v>0</v>
      </c>
      <c r="AB2250" s="4">
        <f>'Enhanced Basket_AUTOLOAD'!T2250</f>
        <v>0</v>
      </c>
      <c r="AC2250" s="4">
        <f>'Enhanced Basket_AUTOLOAD'!M2250</f>
        <v>0</v>
      </c>
      <c r="AD2250" s="4">
        <f>'Enhanced Basket_AUTOLOAD'!L2250</f>
        <v>0</v>
      </c>
      <c r="AE2250" s="4">
        <f>'Enhanced Basket_AUTOLOAD'!Z2250</f>
        <v>0</v>
      </c>
      <c r="AF2250" s="4">
        <f>'Enhanced Basket_AUTOLOAD'!AB2250</f>
        <v>0</v>
      </c>
      <c r="AG2250" s="4" t="e">
        <f>VLOOKUP(AJ2250,'Ticker Mapping'!$I$3:$M$6706,5,0)</f>
        <v>#N/A</v>
      </c>
      <c r="AH2250" s="4" t="e">
        <f>_xll.BDP(AK2250&amp;" SEDOL","TICKER_AND_EXCH_CODE")</f>
        <v>#NAME?</v>
      </c>
      <c r="AI2250" s="4" t="e">
        <f t="shared" si="435"/>
        <v>#N/A</v>
      </c>
      <c r="AJ2250" s="4">
        <f>'Enhanced Basket_AUTOLOAD'!P2250</f>
        <v>0</v>
      </c>
      <c r="AK2250" s="4">
        <f>'Enhanced Basket_AUTOLOAD'!Q2250</f>
        <v>0</v>
      </c>
      <c r="AL2250" s="4">
        <f>'Enhanced Basket_AUTOLOAD'!Y2250</f>
        <v>0</v>
      </c>
      <c r="AM2250" s="4" t="e">
        <f t="shared" si="436"/>
        <v>#N/A</v>
      </c>
      <c r="AN2250" s="4" t="str">
        <f t="shared" si="437"/>
        <v>NO</v>
      </c>
      <c r="AO2250" s="4" t="str">
        <f t="shared" si="438"/>
        <v>Cash-in-Lieu</v>
      </c>
    </row>
    <row r="2251" ht="15" customHeight="1" s="4" customFormat="1">
      <c r="A2251" s="4">
        <f>'Enhanced Basket_AUTOLOAD'!H2251</f>
        <v>0</v>
      </c>
      <c r="B2251" s="4" t="str">
        <f t="shared" si="427"/>
        <v>SELL</v>
      </c>
      <c r="C2251" s="4" t="s">
        <v>29</v>
      </c>
      <c r="D2251" s="4" t="str">
        <f t="shared" si="428"/>
        <v>MT</v>
      </c>
      <c r="E2251" s="4" t="str">
        <f t="shared" si="429"/>
      </c>
      <c r="F2251" s="4" t="str">
        <f t="shared" si="430"/>
        <v>CIL LOAD</v>
      </c>
      <c r="G2251" s="4">
        <f t="shared" si="431"/>
        <v>0</v>
      </c>
      <c r="H2251" s="4" t="e">
        <f t="shared" si="432"/>
        <v>#N/A</v>
      </c>
      <c r="I2251" s="4" t="e">
        <f>_xll.BDP(AG2251&amp;" equity","crncy_adj_px_last","eqy_fund_crncy=usd")</f>
        <v>#NAME?</v>
      </c>
      <c r="J2251" s="4" t="str">
        <f t="shared" si="433"/>
      </c>
      <c r="AA2251" s="4">
        <f t="shared" si="434"/>
        <v>0</v>
      </c>
      <c r="AB2251" s="4">
        <f>'Enhanced Basket_AUTOLOAD'!T2251</f>
        <v>0</v>
      </c>
      <c r="AC2251" s="4">
        <f>'Enhanced Basket_AUTOLOAD'!M2251</f>
        <v>0</v>
      </c>
      <c r="AD2251" s="4">
        <f>'Enhanced Basket_AUTOLOAD'!L2251</f>
        <v>0</v>
      </c>
      <c r="AE2251" s="4">
        <f>'Enhanced Basket_AUTOLOAD'!Z2251</f>
        <v>0</v>
      </c>
      <c r="AF2251" s="4">
        <f>'Enhanced Basket_AUTOLOAD'!AB2251</f>
        <v>0</v>
      </c>
      <c r="AG2251" s="4" t="e">
        <f>VLOOKUP(AJ2251,'Ticker Mapping'!$I$3:$M$6706,5,0)</f>
        <v>#N/A</v>
      </c>
      <c r="AH2251" s="4" t="e">
        <f>_xll.BDP(AK2251&amp;" SEDOL","TICKER_AND_EXCH_CODE")</f>
        <v>#NAME?</v>
      </c>
      <c r="AI2251" s="4" t="e">
        <f t="shared" si="435"/>
        <v>#N/A</v>
      </c>
      <c r="AJ2251" s="4">
        <f>'Enhanced Basket_AUTOLOAD'!P2251</f>
        <v>0</v>
      </c>
      <c r="AK2251" s="4">
        <f>'Enhanced Basket_AUTOLOAD'!Q2251</f>
        <v>0</v>
      </c>
      <c r="AL2251" s="4">
        <f>'Enhanced Basket_AUTOLOAD'!Y2251</f>
        <v>0</v>
      </c>
      <c r="AM2251" s="4" t="e">
        <f t="shared" si="436"/>
        <v>#N/A</v>
      </c>
      <c r="AN2251" s="4" t="str">
        <f t="shared" si="437"/>
        <v>NO</v>
      </c>
      <c r="AO2251" s="4" t="str">
        <f t="shared" si="438"/>
        <v>Cash-in-Lieu</v>
      </c>
    </row>
    <row r="2252" ht="15" customHeight="1" s="4" customFormat="1">
      <c r="A2252" s="4">
        <f>'Enhanced Basket_AUTOLOAD'!H2252</f>
        <v>0</v>
      </c>
      <c r="B2252" s="4" t="str">
        <f t="shared" si="427"/>
        <v>SELL</v>
      </c>
      <c r="C2252" s="4" t="s">
        <v>29</v>
      </c>
      <c r="D2252" s="4" t="str">
        <f t="shared" si="428"/>
        <v>MT</v>
      </c>
      <c r="E2252" s="4" t="str">
        <f t="shared" si="429"/>
      </c>
      <c r="F2252" s="4" t="str">
        <f t="shared" si="430"/>
        <v>CIL LOAD</v>
      </c>
      <c r="G2252" s="4">
        <f t="shared" si="431"/>
        <v>0</v>
      </c>
      <c r="H2252" s="4" t="e">
        <f t="shared" si="432"/>
        <v>#N/A</v>
      </c>
      <c r="I2252" s="4" t="e">
        <f>_xll.BDP(AG2252&amp;" equity","crncy_adj_px_last","eqy_fund_crncy=usd")</f>
        <v>#NAME?</v>
      </c>
      <c r="J2252" s="4" t="str">
        <f t="shared" si="433"/>
      </c>
      <c r="AA2252" s="4">
        <f t="shared" si="434"/>
        <v>0</v>
      </c>
      <c r="AB2252" s="4">
        <f>'Enhanced Basket_AUTOLOAD'!T2252</f>
        <v>0</v>
      </c>
      <c r="AC2252" s="4">
        <f>'Enhanced Basket_AUTOLOAD'!M2252</f>
        <v>0</v>
      </c>
      <c r="AD2252" s="4">
        <f>'Enhanced Basket_AUTOLOAD'!L2252</f>
        <v>0</v>
      </c>
      <c r="AE2252" s="4">
        <f>'Enhanced Basket_AUTOLOAD'!Z2252</f>
        <v>0</v>
      </c>
      <c r="AF2252" s="4">
        <f>'Enhanced Basket_AUTOLOAD'!AB2252</f>
        <v>0</v>
      </c>
      <c r="AG2252" s="4" t="e">
        <f>VLOOKUP(AJ2252,'Ticker Mapping'!$I$3:$M$6706,5,0)</f>
        <v>#N/A</v>
      </c>
      <c r="AH2252" s="4" t="e">
        <f>_xll.BDP(AK2252&amp;" SEDOL","TICKER_AND_EXCH_CODE")</f>
        <v>#NAME?</v>
      </c>
      <c r="AI2252" s="4" t="e">
        <f t="shared" si="435"/>
        <v>#N/A</v>
      </c>
      <c r="AJ2252" s="4">
        <f>'Enhanced Basket_AUTOLOAD'!P2252</f>
        <v>0</v>
      </c>
      <c r="AK2252" s="4">
        <f>'Enhanced Basket_AUTOLOAD'!Q2252</f>
        <v>0</v>
      </c>
      <c r="AL2252" s="4">
        <f>'Enhanced Basket_AUTOLOAD'!Y2252</f>
        <v>0</v>
      </c>
      <c r="AM2252" s="4" t="e">
        <f t="shared" si="436"/>
        <v>#N/A</v>
      </c>
      <c r="AN2252" s="4" t="str">
        <f t="shared" si="437"/>
        <v>NO</v>
      </c>
      <c r="AO2252" s="4" t="str">
        <f t="shared" si="438"/>
        <v>Cash-in-Lieu</v>
      </c>
    </row>
    <row r="2253" ht="15" customHeight="1" s="4" customFormat="1">
      <c r="A2253" s="4">
        <f>'Enhanced Basket_AUTOLOAD'!H2253</f>
        <v>0</v>
      </c>
      <c r="B2253" s="4" t="str">
        <f t="shared" si="427"/>
        <v>SELL</v>
      </c>
      <c r="C2253" s="4" t="s">
        <v>29</v>
      </c>
      <c r="D2253" s="4" t="str">
        <f t="shared" si="428"/>
        <v>MT</v>
      </c>
      <c r="E2253" s="4" t="str">
        <f t="shared" si="429"/>
      </c>
      <c r="F2253" s="4" t="str">
        <f t="shared" si="430"/>
        <v>CIL LOAD</v>
      </c>
      <c r="G2253" s="4">
        <f t="shared" si="431"/>
        <v>0</v>
      </c>
      <c r="H2253" s="4" t="e">
        <f t="shared" si="432"/>
        <v>#N/A</v>
      </c>
      <c r="I2253" s="4" t="e">
        <f>_xll.BDP(AG2253&amp;" equity","crncy_adj_px_last","eqy_fund_crncy=usd")</f>
        <v>#NAME?</v>
      </c>
      <c r="J2253" s="4" t="str">
        <f t="shared" si="433"/>
      </c>
      <c r="AA2253" s="4">
        <f t="shared" si="434"/>
        <v>0</v>
      </c>
      <c r="AB2253" s="4">
        <f>'Enhanced Basket_AUTOLOAD'!T2253</f>
        <v>0</v>
      </c>
      <c r="AC2253" s="4">
        <f>'Enhanced Basket_AUTOLOAD'!M2253</f>
        <v>0</v>
      </c>
      <c r="AD2253" s="4">
        <f>'Enhanced Basket_AUTOLOAD'!L2253</f>
        <v>0</v>
      </c>
      <c r="AE2253" s="4">
        <f>'Enhanced Basket_AUTOLOAD'!Z2253</f>
        <v>0</v>
      </c>
      <c r="AF2253" s="4">
        <f>'Enhanced Basket_AUTOLOAD'!AB2253</f>
        <v>0</v>
      </c>
      <c r="AG2253" s="4" t="e">
        <f>VLOOKUP(AJ2253,'Ticker Mapping'!$I$3:$M$6706,5,0)</f>
        <v>#N/A</v>
      </c>
      <c r="AH2253" s="4" t="e">
        <f>_xll.BDP(AK2253&amp;" SEDOL","TICKER_AND_EXCH_CODE")</f>
        <v>#NAME?</v>
      </c>
      <c r="AI2253" s="4" t="e">
        <f t="shared" si="435"/>
        <v>#N/A</v>
      </c>
      <c r="AJ2253" s="4">
        <f>'Enhanced Basket_AUTOLOAD'!P2253</f>
        <v>0</v>
      </c>
      <c r="AK2253" s="4">
        <f>'Enhanced Basket_AUTOLOAD'!Q2253</f>
        <v>0</v>
      </c>
      <c r="AL2253" s="4">
        <f>'Enhanced Basket_AUTOLOAD'!Y2253</f>
        <v>0</v>
      </c>
      <c r="AM2253" s="4" t="e">
        <f t="shared" si="436"/>
        <v>#N/A</v>
      </c>
      <c r="AN2253" s="4" t="str">
        <f t="shared" si="437"/>
        <v>NO</v>
      </c>
      <c r="AO2253" s="4" t="str">
        <f t="shared" si="438"/>
        <v>Cash-in-Lieu</v>
      </c>
    </row>
    <row r="2254" ht="15" customHeight="1" s="4" customFormat="1">
      <c r="A2254" s="4">
        <f>'Enhanced Basket_AUTOLOAD'!H2254</f>
        <v>0</v>
      </c>
      <c r="B2254" s="4" t="str">
        <f t="shared" si="427"/>
        <v>SELL</v>
      </c>
      <c r="C2254" s="4" t="s">
        <v>29</v>
      </c>
      <c r="D2254" s="4" t="str">
        <f t="shared" si="428"/>
        <v>MT</v>
      </c>
      <c r="E2254" s="4" t="str">
        <f t="shared" si="429"/>
      </c>
      <c r="F2254" s="4" t="str">
        <f t="shared" si="430"/>
        <v>CIL LOAD</v>
      </c>
      <c r="G2254" s="4">
        <f t="shared" si="431"/>
        <v>0</v>
      </c>
      <c r="H2254" s="4" t="e">
        <f t="shared" si="432"/>
        <v>#N/A</v>
      </c>
      <c r="I2254" s="4" t="e">
        <f>_xll.BDP(AG2254&amp;" equity","crncy_adj_px_last","eqy_fund_crncy=usd")</f>
        <v>#NAME?</v>
      </c>
      <c r="J2254" s="4" t="str">
        <f t="shared" si="433"/>
      </c>
      <c r="AA2254" s="4">
        <f t="shared" si="434"/>
        <v>0</v>
      </c>
      <c r="AB2254" s="4">
        <f>'Enhanced Basket_AUTOLOAD'!T2254</f>
        <v>0</v>
      </c>
      <c r="AC2254" s="4">
        <f>'Enhanced Basket_AUTOLOAD'!M2254</f>
        <v>0</v>
      </c>
      <c r="AD2254" s="4">
        <f>'Enhanced Basket_AUTOLOAD'!L2254</f>
        <v>0</v>
      </c>
      <c r="AE2254" s="4">
        <f>'Enhanced Basket_AUTOLOAD'!Z2254</f>
        <v>0</v>
      </c>
      <c r="AF2254" s="4">
        <f>'Enhanced Basket_AUTOLOAD'!AB2254</f>
        <v>0</v>
      </c>
      <c r="AG2254" s="4" t="e">
        <f>VLOOKUP(AJ2254,'Ticker Mapping'!$I$3:$M$6706,5,0)</f>
        <v>#N/A</v>
      </c>
      <c r="AH2254" s="4" t="e">
        <f>_xll.BDP(AK2254&amp;" SEDOL","TICKER_AND_EXCH_CODE")</f>
        <v>#NAME?</v>
      </c>
      <c r="AI2254" s="4" t="e">
        <f t="shared" si="435"/>
        <v>#N/A</v>
      </c>
      <c r="AJ2254" s="4">
        <f>'Enhanced Basket_AUTOLOAD'!P2254</f>
        <v>0</v>
      </c>
      <c r="AK2254" s="4">
        <f>'Enhanced Basket_AUTOLOAD'!Q2254</f>
        <v>0</v>
      </c>
      <c r="AL2254" s="4">
        <f>'Enhanced Basket_AUTOLOAD'!Y2254</f>
        <v>0</v>
      </c>
      <c r="AM2254" s="4" t="e">
        <f t="shared" si="436"/>
        <v>#N/A</v>
      </c>
      <c r="AN2254" s="4" t="str">
        <f t="shared" si="437"/>
        <v>NO</v>
      </c>
      <c r="AO2254" s="4" t="str">
        <f t="shared" si="438"/>
        <v>Cash-in-Lieu</v>
      </c>
    </row>
    <row r="2255" ht="15" customHeight="1" s="4" customFormat="1">
      <c r="A2255" s="4">
        <f>'Enhanced Basket_AUTOLOAD'!H2255</f>
        <v>0</v>
      </c>
      <c r="B2255" s="4" t="str">
        <f t="shared" si="427"/>
        <v>SELL</v>
      </c>
      <c r="C2255" s="4" t="s">
        <v>29</v>
      </c>
      <c r="D2255" s="4" t="str">
        <f t="shared" si="428"/>
        <v>MT</v>
      </c>
      <c r="E2255" s="4" t="str">
        <f t="shared" si="429"/>
      </c>
      <c r="F2255" s="4" t="str">
        <f t="shared" si="430"/>
        <v>CIL LOAD</v>
      </c>
      <c r="G2255" s="4">
        <f t="shared" si="431"/>
        <v>0</v>
      </c>
      <c r="H2255" s="4" t="e">
        <f t="shared" si="432"/>
        <v>#N/A</v>
      </c>
      <c r="I2255" s="4" t="e">
        <f>_xll.BDP(AG2255&amp;" equity","crncy_adj_px_last","eqy_fund_crncy=usd")</f>
        <v>#NAME?</v>
      </c>
      <c r="J2255" s="4" t="str">
        <f t="shared" si="433"/>
      </c>
      <c r="AA2255" s="4">
        <f t="shared" si="434"/>
        <v>0</v>
      </c>
      <c r="AB2255" s="4">
        <f>'Enhanced Basket_AUTOLOAD'!T2255</f>
        <v>0</v>
      </c>
      <c r="AC2255" s="4">
        <f>'Enhanced Basket_AUTOLOAD'!M2255</f>
        <v>0</v>
      </c>
      <c r="AD2255" s="4">
        <f>'Enhanced Basket_AUTOLOAD'!L2255</f>
        <v>0</v>
      </c>
      <c r="AE2255" s="4">
        <f>'Enhanced Basket_AUTOLOAD'!Z2255</f>
        <v>0</v>
      </c>
      <c r="AF2255" s="4">
        <f>'Enhanced Basket_AUTOLOAD'!AB2255</f>
        <v>0</v>
      </c>
      <c r="AG2255" s="4" t="e">
        <f>VLOOKUP(AJ2255,'Ticker Mapping'!$I$3:$M$6706,5,0)</f>
        <v>#N/A</v>
      </c>
      <c r="AH2255" s="4" t="e">
        <f>_xll.BDP(AK2255&amp;" SEDOL","TICKER_AND_EXCH_CODE")</f>
        <v>#NAME?</v>
      </c>
      <c r="AI2255" s="4" t="e">
        <f t="shared" si="435"/>
        <v>#N/A</v>
      </c>
      <c r="AJ2255" s="4">
        <f>'Enhanced Basket_AUTOLOAD'!P2255</f>
        <v>0</v>
      </c>
      <c r="AK2255" s="4">
        <f>'Enhanced Basket_AUTOLOAD'!Q2255</f>
        <v>0</v>
      </c>
      <c r="AL2255" s="4">
        <f>'Enhanced Basket_AUTOLOAD'!Y2255</f>
        <v>0</v>
      </c>
      <c r="AM2255" s="4" t="e">
        <f t="shared" si="436"/>
        <v>#N/A</v>
      </c>
      <c r="AN2255" s="4" t="str">
        <f t="shared" si="437"/>
        <v>NO</v>
      </c>
      <c r="AO2255" s="4" t="str">
        <f t="shared" si="438"/>
        <v>Cash-in-Lieu</v>
      </c>
    </row>
    <row r="2256" ht="15" customHeight="1" s="4" customFormat="1">
      <c r="A2256" s="4">
        <f>'Enhanced Basket_AUTOLOAD'!H2256</f>
        <v>0</v>
      </c>
      <c r="B2256" s="4" t="str">
        <f t="shared" si="427"/>
        <v>SELL</v>
      </c>
      <c r="C2256" s="4" t="s">
        <v>29</v>
      </c>
      <c r="D2256" s="4" t="str">
        <f t="shared" si="428"/>
        <v>MT</v>
      </c>
      <c r="E2256" s="4" t="str">
        <f t="shared" si="429"/>
      </c>
      <c r="F2256" s="4" t="str">
        <f t="shared" si="430"/>
        <v>CIL LOAD</v>
      </c>
      <c r="G2256" s="4">
        <f t="shared" si="431"/>
        <v>0</v>
      </c>
      <c r="H2256" s="4" t="e">
        <f t="shared" si="432"/>
        <v>#N/A</v>
      </c>
      <c r="I2256" s="4" t="e">
        <f>_xll.BDP(AG2256&amp;" equity","crncy_adj_px_last","eqy_fund_crncy=usd")</f>
        <v>#NAME?</v>
      </c>
      <c r="J2256" s="4" t="str">
        <f t="shared" si="433"/>
      </c>
      <c r="AA2256" s="4">
        <f t="shared" si="434"/>
        <v>0</v>
      </c>
      <c r="AB2256" s="4">
        <f>'Enhanced Basket_AUTOLOAD'!T2256</f>
        <v>0</v>
      </c>
      <c r="AC2256" s="4">
        <f>'Enhanced Basket_AUTOLOAD'!M2256</f>
        <v>0</v>
      </c>
      <c r="AD2256" s="4">
        <f>'Enhanced Basket_AUTOLOAD'!L2256</f>
        <v>0</v>
      </c>
      <c r="AE2256" s="4">
        <f>'Enhanced Basket_AUTOLOAD'!Z2256</f>
        <v>0</v>
      </c>
      <c r="AF2256" s="4">
        <f>'Enhanced Basket_AUTOLOAD'!AB2256</f>
        <v>0</v>
      </c>
      <c r="AG2256" s="4" t="e">
        <f>VLOOKUP(AJ2256,'Ticker Mapping'!$I$3:$M$6706,5,0)</f>
        <v>#N/A</v>
      </c>
      <c r="AH2256" s="4" t="e">
        <f>_xll.BDP(AK2256&amp;" SEDOL","TICKER_AND_EXCH_CODE")</f>
        <v>#NAME?</v>
      </c>
      <c r="AI2256" s="4" t="e">
        <f t="shared" si="435"/>
        <v>#N/A</v>
      </c>
      <c r="AJ2256" s="4">
        <f>'Enhanced Basket_AUTOLOAD'!P2256</f>
        <v>0</v>
      </c>
      <c r="AK2256" s="4">
        <f>'Enhanced Basket_AUTOLOAD'!Q2256</f>
        <v>0</v>
      </c>
      <c r="AL2256" s="4">
        <f>'Enhanced Basket_AUTOLOAD'!Y2256</f>
        <v>0</v>
      </c>
      <c r="AM2256" s="4" t="e">
        <f t="shared" si="436"/>
        <v>#N/A</v>
      </c>
      <c r="AN2256" s="4" t="str">
        <f t="shared" si="437"/>
        <v>NO</v>
      </c>
      <c r="AO2256" s="4" t="str">
        <f t="shared" si="438"/>
        <v>Cash-in-Lieu</v>
      </c>
    </row>
    <row r="2257" ht="15" customHeight="1" s="4" customFormat="1">
      <c r="A2257" s="4">
        <f>'Enhanced Basket_AUTOLOAD'!H2257</f>
        <v>0</v>
      </c>
      <c r="B2257" s="4" t="str">
        <f t="shared" si="427"/>
        <v>SELL</v>
      </c>
      <c r="C2257" s="4" t="s">
        <v>29</v>
      </c>
      <c r="D2257" s="4" t="str">
        <f t="shared" si="428"/>
        <v>MT</v>
      </c>
      <c r="E2257" s="4" t="str">
        <f t="shared" si="429"/>
      </c>
      <c r="F2257" s="4" t="str">
        <f t="shared" si="430"/>
        <v>CIL LOAD</v>
      </c>
      <c r="G2257" s="4">
        <f t="shared" si="431"/>
        <v>0</v>
      </c>
      <c r="H2257" s="4" t="e">
        <f t="shared" si="432"/>
        <v>#N/A</v>
      </c>
      <c r="I2257" s="4" t="e">
        <f>_xll.BDP(AG2257&amp;" equity","crncy_adj_px_last","eqy_fund_crncy=usd")</f>
        <v>#NAME?</v>
      </c>
      <c r="J2257" s="4" t="str">
        <f t="shared" si="433"/>
      </c>
      <c r="AA2257" s="4">
        <f t="shared" si="434"/>
        <v>0</v>
      </c>
      <c r="AB2257" s="4">
        <f>'Enhanced Basket_AUTOLOAD'!T2257</f>
        <v>0</v>
      </c>
      <c r="AC2257" s="4">
        <f>'Enhanced Basket_AUTOLOAD'!M2257</f>
        <v>0</v>
      </c>
      <c r="AD2257" s="4">
        <f>'Enhanced Basket_AUTOLOAD'!L2257</f>
        <v>0</v>
      </c>
      <c r="AE2257" s="4">
        <f>'Enhanced Basket_AUTOLOAD'!Z2257</f>
        <v>0</v>
      </c>
      <c r="AF2257" s="4">
        <f>'Enhanced Basket_AUTOLOAD'!AB2257</f>
        <v>0</v>
      </c>
      <c r="AG2257" s="4" t="e">
        <f>VLOOKUP(AJ2257,'Ticker Mapping'!$I$3:$M$6706,5,0)</f>
        <v>#N/A</v>
      </c>
      <c r="AH2257" s="4" t="e">
        <f>_xll.BDP(AK2257&amp;" SEDOL","TICKER_AND_EXCH_CODE")</f>
        <v>#NAME?</v>
      </c>
      <c r="AI2257" s="4" t="e">
        <f t="shared" si="435"/>
        <v>#N/A</v>
      </c>
      <c r="AJ2257" s="4">
        <f>'Enhanced Basket_AUTOLOAD'!P2257</f>
        <v>0</v>
      </c>
      <c r="AK2257" s="4">
        <f>'Enhanced Basket_AUTOLOAD'!Q2257</f>
        <v>0</v>
      </c>
      <c r="AL2257" s="4">
        <f>'Enhanced Basket_AUTOLOAD'!Y2257</f>
        <v>0</v>
      </c>
      <c r="AM2257" s="4" t="e">
        <f t="shared" si="436"/>
        <v>#N/A</v>
      </c>
      <c r="AN2257" s="4" t="str">
        <f t="shared" si="437"/>
        <v>NO</v>
      </c>
      <c r="AO2257" s="4" t="str">
        <f t="shared" si="438"/>
        <v>Cash-in-Lieu</v>
      </c>
    </row>
    <row r="2258" ht="15" customHeight="1" s="4" customFormat="1">
      <c r="A2258" s="4">
        <f>'Enhanced Basket_AUTOLOAD'!H2258</f>
        <v>0</v>
      </c>
      <c r="B2258" s="4" t="str">
        <f t="shared" si="427"/>
        <v>SELL</v>
      </c>
      <c r="C2258" s="4" t="s">
        <v>29</v>
      </c>
      <c r="D2258" s="4" t="str">
        <f t="shared" si="428"/>
        <v>MT</v>
      </c>
      <c r="E2258" s="4" t="str">
        <f t="shared" si="429"/>
      </c>
      <c r="F2258" s="4" t="str">
        <f t="shared" si="430"/>
        <v>CIL LOAD</v>
      </c>
      <c r="G2258" s="4">
        <f t="shared" si="431"/>
        <v>0</v>
      </c>
      <c r="H2258" s="4" t="e">
        <f t="shared" si="432"/>
        <v>#N/A</v>
      </c>
      <c r="I2258" s="4" t="e">
        <f>_xll.BDP(AG2258&amp;" equity","crncy_adj_px_last","eqy_fund_crncy=usd")</f>
        <v>#NAME?</v>
      </c>
      <c r="J2258" s="4" t="str">
        <f t="shared" si="433"/>
      </c>
      <c r="AA2258" s="4">
        <f t="shared" si="434"/>
        <v>0</v>
      </c>
      <c r="AB2258" s="4">
        <f>'Enhanced Basket_AUTOLOAD'!T2258</f>
        <v>0</v>
      </c>
      <c r="AC2258" s="4">
        <f>'Enhanced Basket_AUTOLOAD'!M2258</f>
        <v>0</v>
      </c>
      <c r="AD2258" s="4">
        <f>'Enhanced Basket_AUTOLOAD'!L2258</f>
        <v>0</v>
      </c>
      <c r="AE2258" s="4">
        <f>'Enhanced Basket_AUTOLOAD'!Z2258</f>
        <v>0</v>
      </c>
      <c r="AF2258" s="4">
        <f>'Enhanced Basket_AUTOLOAD'!AB2258</f>
        <v>0</v>
      </c>
      <c r="AG2258" s="4" t="e">
        <f>VLOOKUP(AJ2258,'Ticker Mapping'!$I$3:$M$6706,5,0)</f>
        <v>#N/A</v>
      </c>
      <c r="AH2258" s="4" t="e">
        <f>_xll.BDP(AK2258&amp;" SEDOL","TICKER_AND_EXCH_CODE")</f>
        <v>#NAME?</v>
      </c>
      <c r="AI2258" s="4" t="e">
        <f t="shared" si="435"/>
        <v>#N/A</v>
      </c>
      <c r="AJ2258" s="4">
        <f>'Enhanced Basket_AUTOLOAD'!P2258</f>
        <v>0</v>
      </c>
      <c r="AK2258" s="4">
        <f>'Enhanced Basket_AUTOLOAD'!Q2258</f>
        <v>0</v>
      </c>
      <c r="AL2258" s="4">
        <f>'Enhanced Basket_AUTOLOAD'!Y2258</f>
        <v>0</v>
      </c>
      <c r="AM2258" s="4" t="e">
        <f t="shared" si="436"/>
        <v>#N/A</v>
      </c>
      <c r="AN2258" s="4" t="str">
        <f t="shared" si="437"/>
        <v>NO</v>
      </c>
      <c r="AO2258" s="4" t="str">
        <f t="shared" si="438"/>
        <v>Cash-in-Lieu</v>
      </c>
    </row>
    <row r="2259" ht="15" customHeight="1" s="4" customFormat="1">
      <c r="A2259" s="4">
        <f>'Enhanced Basket_AUTOLOAD'!H2259</f>
        <v>0</v>
      </c>
      <c r="B2259" s="4" t="str">
        <f t="shared" si="427"/>
        <v>SELL</v>
      </c>
      <c r="C2259" s="4" t="s">
        <v>29</v>
      </c>
      <c r="D2259" s="4" t="str">
        <f t="shared" si="428"/>
        <v>MT</v>
      </c>
      <c r="E2259" s="4" t="str">
        <f t="shared" si="429"/>
      </c>
      <c r="F2259" s="4" t="str">
        <f t="shared" si="430"/>
        <v>CIL LOAD</v>
      </c>
      <c r="G2259" s="4">
        <f t="shared" si="431"/>
        <v>0</v>
      </c>
      <c r="H2259" s="4" t="e">
        <f t="shared" si="432"/>
        <v>#N/A</v>
      </c>
      <c r="I2259" s="4" t="e">
        <f>_xll.BDP(AG2259&amp;" equity","crncy_adj_px_last","eqy_fund_crncy=usd")</f>
        <v>#NAME?</v>
      </c>
      <c r="J2259" s="4" t="str">
        <f t="shared" si="433"/>
      </c>
      <c r="AA2259" s="4">
        <f t="shared" si="434"/>
        <v>0</v>
      </c>
      <c r="AB2259" s="4">
        <f>'Enhanced Basket_AUTOLOAD'!T2259</f>
        <v>0</v>
      </c>
      <c r="AC2259" s="4">
        <f>'Enhanced Basket_AUTOLOAD'!M2259</f>
        <v>0</v>
      </c>
      <c r="AD2259" s="4">
        <f>'Enhanced Basket_AUTOLOAD'!L2259</f>
        <v>0</v>
      </c>
      <c r="AE2259" s="4">
        <f>'Enhanced Basket_AUTOLOAD'!Z2259</f>
        <v>0</v>
      </c>
      <c r="AF2259" s="4">
        <f>'Enhanced Basket_AUTOLOAD'!AB2259</f>
        <v>0</v>
      </c>
      <c r="AG2259" s="4" t="e">
        <f>VLOOKUP(AJ2259,'Ticker Mapping'!$I$3:$M$6706,5,0)</f>
        <v>#N/A</v>
      </c>
      <c r="AH2259" s="4" t="e">
        <f>_xll.BDP(AK2259&amp;" SEDOL","TICKER_AND_EXCH_CODE")</f>
        <v>#NAME?</v>
      </c>
      <c r="AI2259" s="4" t="e">
        <f t="shared" si="435"/>
        <v>#N/A</v>
      </c>
      <c r="AJ2259" s="4">
        <f>'Enhanced Basket_AUTOLOAD'!P2259</f>
        <v>0</v>
      </c>
      <c r="AK2259" s="4">
        <f>'Enhanced Basket_AUTOLOAD'!Q2259</f>
        <v>0</v>
      </c>
      <c r="AL2259" s="4">
        <f>'Enhanced Basket_AUTOLOAD'!Y2259</f>
        <v>0</v>
      </c>
      <c r="AM2259" s="4" t="e">
        <f t="shared" si="436"/>
        <v>#N/A</v>
      </c>
      <c r="AN2259" s="4" t="str">
        <f t="shared" si="437"/>
        <v>NO</v>
      </c>
      <c r="AO2259" s="4" t="str">
        <f t="shared" si="438"/>
        <v>Cash-in-Lieu</v>
      </c>
    </row>
    <row r="2260" ht="15" customHeight="1" s="4" customFormat="1">
      <c r="A2260" s="4">
        <f>'Enhanced Basket_AUTOLOAD'!H2260</f>
        <v>0</v>
      </c>
      <c r="B2260" s="4" t="str">
        <f t="shared" si="427"/>
        <v>SELL</v>
      </c>
      <c r="C2260" s="4" t="s">
        <v>29</v>
      </c>
      <c r="D2260" s="4" t="str">
        <f t="shared" si="428"/>
        <v>MT</v>
      </c>
      <c r="E2260" s="4" t="str">
        <f t="shared" si="429"/>
      </c>
      <c r="F2260" s="4" t="str">
        <f t="shared" si="430"/>
        <v>CIL LOAD</v>
      </c>
      <c r="G2260" s="4">
        <f t="shared" si="431"/>
        <v>0</v>
      </c>
      <c r="H2260" s="4" t="e">
        <f t="shared" si="432"/>
        <v>#N/A</v>
      </c>
      <c r="I2260" s="4" t="e">
        <f>_xll.BDP(AG2260&amp;" equity","crncy_adj_px_last","eqy_fund_crncy=usd")</f>
        <v>#NAME?</v>
      </c>
      <c r="J2260" s="4" t="str">
        <f t="shared" si="433"/>
      </c>
      <c r="AA2260" s="4">
        <f t="shared" si="434"/>
        <v>0</v>
      </c>
      <c r="AB2260" s="4">
        <f>'Enhanced Basket_AUTOLOAD'!T2260</f>
        <v>0</v>
      </c>
      <c r="AC2260" s="4">
        <f>'Enhanced Basket_AUTOLOAD'!M2260</f>
        <v>0</v>
      </c>
      <c r="AD2260" s="4">
        <f>'Enhanced Basket_AUTOLOAD'!L2260</f>
        <v>0</v>
      </c>
      <c r="AE2260" s="4">
        <f>'Enhanced Basket_AUTOLOAD'!Z2260</f>
        <v>0</v>
      </c>
      <c r="AF2260" s="4">
        <f>'Enhanced Basket_AUTOLOAD'!AB2260</f>
        <v>0</v>
      </c>
      <c r="AG2260" s="4" t="e">
        <f>VLOOKUP(AJ2260,'Ticker Mapping'!$I$3:$M$6706,5,0)</f>
        <v>#N/A</v>
      </c>
      <c r="AH2260" s="4" t="e">
        <f>_xll.BDP(AK2260&amp;" SEDOL","TICKER_AND_EXCH_CODE")</f>
        <v>#NAME?</v>
      </c>
      <c r="AI2260" s="4" t="e">
        <f t="shared" si="435"/>
        <v>#N/A</v>
      </c>
      <c r="AJ2260" s="4">
        <f>'Enhanced Basket_AUTOLOAD'!P2260</f>
        <v>0</v>
      </c>
      <c r="AK2260" s="4">
        <f>'Enhanced Basket_AUTOLOAD'!Q2260</f>
        <v>0</v>
      </c>
      <c r="AL2260" s="4">
        <f>'Enhanced Basket_AUTOLOAD'!Y2260</f>
        <v>0</v>
      </c>
      <c r="AM2260" s="4" t="e">
        <f t="shared" si="436"/>
        <v>#N/A</v>
      </c>
      <c r="AN2260" s="4" t="str">
        <f t="shared" si="437"/>
        <v>NO</v>
      </c>
      <c r="AO2260" s="4" t="str">
        <f t="shared" si="438"/>
        <v>Cash-in-Lieu</v>
      </c>
    </row>
    <row r="2261" ht="15" customHeight="1" s="4" customFormat="1">
      <c r="A2261" s="4">
        <f>'Enhanced Basket_AUTOLOAD'!H2261</f>
        <v>0</v>
      </c>
      <c r="B2261" s="4" t="str">
        <f t="shared" si="427"/>
        <v>SELL</v>
      </c>
      <c r="C2261" s="4" t="s">
        <v>29</v>
      </c>
      <c r="D2261" s="4" t="str">
        <f t="shared" si="428"/>
        <v>MT</v>
      </c>
      <c r="E2261" s="4" t="str">
        <f t="shared" si="429"/>
      </c>
      <c r="F2261" s="4" t="str">
        <f t="shared" si="430"/>
        <v>CIL LOAD</v>
      </c>
      <c r="G2261" s="4">
        <f t="shared" si="431"/>
        <v>0</v>
      </c>
      <c r="H2261" s="4" t="e">
        <f t="shared" si="432"/>
        <v>#N/A</v>
      </c>
      <c r="I2261" s="4" t="e">
        <f>_xll.BDP(AG2261&amp;" equity","crncy_adj_px_last","eqy_fund_crncy=usd")</f>
        <v>#NAME?</v>
      </c>
      <c r="J2261" s="4" t="str">
        <f t="shared" si="433"/>
      </c>
      <c r="AA2261" s="4">
        <f t="shared" si="434"/>
        <v>0</v>
      </c>
      <c r="AB2261" s="4">
        <f>'Enhanced Basket_AUTOLOAD'!T2261</f>
        <v>0</v>
      </c>
      <c r="AC2261" s="4">
        <f>'Enhanced Basket_AUTOLOAD'!M2261</f>
        <v>0</v>
      </c>
      <c r="AD2261" s="4">
        <f>'Enhanced Basket_AUTOLOAD'!L2261</f>
        <v>0</v>
      </c>
      <c r="AE2261" s="4">
        <f>'Enhanced Basket_AUTOLOAD'!Z2261</f>
        <v>0</v>
      </c>
      <c r="AF2261" s="4">
        <f>'Enhanced Basket_AUTOLOAD'!AB2261</f>
        <v>0</v>
      </c>
      <c r="AG2261" s="4" t="e">
        <f>VLOOKUP(AJ2261,'Ticker Mapping'!$I$3:$M$6706,5,0)</f>
        <v>#N/A</v>
      </c>
      <c r="AH2261" s="4" t="e">
        <f>_xll.BDP(AK2261&amp;" SEDOL","TICKER_AND_EXCH_CODE")</f>
        <v>#NAME?</v>
      </c>
      <c r="AI2261" s="4" t="e">
        <f t="shared" si="435"/>
        <v>#N/A</v>
      </c>
      <c r="AJ2261" s="4">
        <f>'Enhanced Basket_AUTOLOAD'!P2261</f>
        <v>0</v>
      </c>
      <c r="AK2261" s="4">
        <f>'Enhanced Basket_AUTOLOAD'!Q2261</f>
        <v>0</v>
      </c>
      <c r="AL2261" s="4">
        <f>'Enhanced Basket_AUTOLOAD'!Y2261</f>
        <v>0</v>
      </c>
      <c r="AM2261" s="4" t="e">
        <f t="shared" si="436"/>
        <v>#N/A</v>
      </c>
      <c r="AN2261" s="4" t="str">
        <f t="shared" si="437"/>
        <v>NO</v>
      </c>
      <c r="AO2261" s="4" t="str">
        <f t="shared" si="438"/>
        <v>Cash-in-Lieu</v>
      </c>
    </row>
    <row r="2262" ht="15" customHeight="1" s="4" customFormat="1">
      <c r="A2262" s="4">
        <f>'Enhanced Basket_AUTOLOAD'!H2262</f>
        <v>0</v>
      </c>
      <c r="B2262" s="4" t="str">
        <f t="shared" si="427"/>
        <v>SELL</v>
      </c>
      <c r="C2262" s="4" t="s">
        <v>29</v>
      </c>
      <c r="D2262" s="4" t="str">
        <f t="shared" si="428"/>
        <v>MT</v>
      </c>
      <c r="E2262" s="4" t="str">
        <f t="shared" si="429"/>
      </c>
      <c r="F2262" s="4" t="str">
        <f t="shared" si="430"/>
        <v>CIL LOAD</v>
      </c>
      <c r="G2262" s="4">
        <f t="shared" si="431"/>
        <v>0</v>
      </c>
      <c r="H2262" s="4" t="e">
        <f t="shared" si="432"/>
        <v>#N/A</v>
      </c>
      <c r="I2262" s="4" t="e">
        <f>_xll.BDP(AG2262&amp;" equity","crncy_adj_px_last","eqy_fund_crncy=usd")</f>
        <v>#NAME?</v>
      </c>
      <c r="J2262" s="4" t="str">
        <f t="shared" si="433"/>
      </c>
      <c r="AA2262" s="4">
        <f t="shared" si="434"/>
        <v>0</v>
      </c>
      <c r="AB2262" s="4">
        <f>'Enhanced Basket_AUTOLOAD'!T2262</f>
        <v>0</v>
      </c>
      <c r="AC2262" s="4">
        <f>'Enhanced Basket_AUTOLOAD'!M2262</f>
        <v>0</v>
      </c>
      <c r="AD2262" s="4">
        <f>'Enhanced Basket_AUTOLOAD'!L2262</f>
        <v>0</v>
      </c>
      <c r="AE2262" s="4">
        <f>'Enhanced Basket_AUTOLOAD'!Z2262</f>
        <v>0</v>
      </c>
      <c r="AF2262" s="4">
        <f>'Enhanced Basket_AUTOLOAD'!AB2262</f>
        <v>0</v>
      </c>
      <c r="AG2262" s="4" t="e">
        <f>VLOOKUP(AJ2262,'Ticker Mapping'!$I$3:$M$6706,5,0)</f>
        <v>#N/A</v>
      </c>
      <c r="AH2262" s="4" t="e">
        <f>_xll.BDP(AK2262&amp;" SEDOL","TICKER_AND_EXCH_CODE")</f>
        <v>#NAME?</v>
      </c>
      <c r="AI2262" s="4" t="e">
        <f t="shared" si="435"/>
        <v>#N/A</v>
      </c>
      <c r="AJ2262" s="4">
        <f>'Enhanced Basket_AUTOLOAD'!P2262</f>
        <v>0</v>
      </c>
      <c r="AK2262" s="4">
        <f>'Enhanced Basket_AUTOLOAD'!Q2262</f>
        <v>0</v>
      </c>
      <c r="AL2262" s="4">
        <f>'Enhanced Basket_AUTOLOAD'!Y2262</f>
        <v>0</v>
      </c>
      <c r="AM2262" s="4" t="e">
        <f t="shared" si="436"/>
        <v>#N/A</v>
      </c>
      <c r="AN2262" s="4" t="str">
        <f t="shared" si="437"/>
        <v>NO</v>
      </c>
      <c r="AO2262" s="4" t="str">
        <f t="shared" si="438"/>
        <v>Cash-in-Lieu</v>
      </c>
    </row>
    <row r="2263" ht="15" customHeight="1" s="4" customFormat="1">
      <c r="A2263" s="4">
        <f>'Enhanced Basket_AUTOLOAD'!H2263</f>
        <v>0</v>
      </c>
      <c r="B2263" s="4" t="str">
        <f t="shared" si="427"/>
        <v>SELL</v>
      </c>
      <c r="C2263" s="4" t="s">
        <v>29</v>
      </c>
      <c r="D2263" s="4" t="str">
        <f t="shared" si="428"/>
        <v>MT</v>
      </c>
      <c r="E2263" s="4" t="str">
        <f t="shared" si="429"/>
      </c>
      <c r="F2263" s="4" t="str">
        <f t="shared" si="430"/>
        <v>CIL LOAD</v>
      </c>
      <c r="G2263" s="4">
        <f t="shared" si="431"/>
        <v>0</v>
      </c>
      <c r="H2263" s="4" t="e">
        <f t="shared" si="432"/>
        <v>#N/A</v>
      </c>
      <c r="I2263" s="4" t="e">
        <f>_xll.BDP(AG2263&amp;" equity","crncy_adj_px_last","eqy_fund_crncy=usd")</f>
        <v>#NAME?</v>
      </c>
      <c r="J2263" s="4" t="str">
        <f t="shared" si="433"/>
      </c>
      <c r="AA2263" s="4">
        <f t="shared" si="434"/>
        <v>0</v>
      </c>
      <c r="AB2263" s="4">
        <f>'Enhanced Basket_AUTOLOAD'!T2263</f>
        <v>0</v>
      </c>
      <c r="AC2263" s="4">
        <f>'Enhanced Basket_AUTOLOAD'!M2263</f>
        <v>0</v>
      </c>
      <c r="AD2263" s="4">
        <f>'Enhanced Basket_AUTOLOAD'!L2263</f>
        <v>0</v>
      </c>
      <c r="AE2263" s="4">
        <f>'Enhanced Basket_AUTOLOAD'!Z2263</f>
        <v>0</v>
      </c>
      <c r="AF2263" s="4">
        <f>'Enhanced Basket_AUTOLOAD'!AB2263</f>
        <v>0</v>
      </c>
      <c r="AG2263" s="4" t="e">
        <f>VLOOKUP(AJ2263,'Ticker Mapping'!$I$3:$M$6706,5,0)</f>
        <v>#N/A</v>
      </c>
      <c r="AH2263" s="4" t="e">
        <f>_xll.BDP(AK2263&amp;" SEDOL","TICKER_AND_EXCH_CODE")</f>
        <v>#NAME?</v>
      </c>
      <c r="AI2263" s="4" t="e">
        <f t="shared" si="435"/>
        <v>#N/A</v>
      </c>
      <c r="AJ2263" s="4">
        <f>'Enhanced Basket_AUTOLOAD'!P2263</f>
        <v>0</v>
      </c>
      <c r="AK2263" s="4">
        <f>'Enhanced Basket_AUTOLOAD'!Q2263</f>
        <v>0</v>
      </c>
      <c r="AL2263" s="4">
        <f>'Enhanced Basket_AUTOLOAD'!Y2263</f>
        <v>0</v>
      </c>
      <c r="AM2263" s="4" t="e">
        <f t="shared" si="436"/>
        <v>#N/A</v>
      </c>
      <c r="AN2263" s="4" t="str">
        <f t="shared" si="437"/>
        <v>NO</v>
      </c>
      <c r="AO2263" s="4" t="str">
        <f t="shared" si="438"/>
        <v>Cash-in-Lieu</v>
      </c>
    </row>
    <row r="2264" ht="15" customHeight="1" s="4" customFormat="1">
      <c r="A2264" s="4">
        <f>'Enhanced Basket_AUTOLOAD'!H2264</f>
        <v>0</v>
      </c>
      <c r="B2264" s="4" t="str">
        <f t="shared" si="427"/>
        <v>SELL</v>
      </c>
      <c r="C2264" s="4" t="s">
        <v>29</v>
      </c>
      <c r="D2264" s="4" t="str">
        <f t="shared" si="428"/>
        <v>MT</v>
      </c>
      <c r="E2264" s="4" t="str">
        <f t="shared" si="429"/>
      </c>
      <c r="F2264" s="4" t="str">
        <f t="shared" si="430"/>
        <v>CIL LOAD</v>
      </c>
      <c r="G2264" s="4">
        <f t="shared" si="431"/>
        <v>0</v>
      </c>
      <c r="H2264" s="4" t="e">
        <f t="shared" si="432"/>
        <v>#N/A</v>
      </c>
      <c r="I2264" s="4" t="e">
        <f>_xll.BDP(AG2264&amp;" equity","crncy_adj_px_last","eqy_fund_crncy=usd")</f>
        <v>#NAME?</v>
      </c>
      <c r="J2264" s="4" t="str">
        <f t="shared" si="433"/>
      </c>
      <c r="AA2264" s="4">
        <f t="shared" si="434"/>
        <v>0</v>
      </c>
      <c r="AB2264" s="4">
        <f>'Enhanced Basket_AUTOLOAD'!T2264</f>
        <v>0</v>
      </c>
      <c r="AC2264" s="4">
        <f>'Enhanced Basket_AUTOLOAD'!M2264</f>
        <v>0</v>
      </c>
      <c r="AD2264" s="4">
        <f>'Enhanced Basket_AUTOLOAD'!L2264</f>
        <v>0</v>
      </c>
      <c r="AE2264" s="4">
        <f>'Enhanced Basket_AUTOLOAD'!Z2264</f>
        <v>0</v>
      </c>
      <c r="AF2264" s="4">
        <f>'Enhanced Basket_AUTOLOAD'!AB2264</f>
        <v>0</v>
      </c>
      <c r="AG2264" s="4" t="e">
        <f>VLOOKUP(AJ2264,'Ticker Mapping'!$I$3:$M$6706,5,0)</f>
        <v>#N/A</v>
      </c>
      <c r="AH2264" s="4" t="e">
        <f>_xll.BDP(AK2264&amp;" SEDOL","TICKER_AND_EXCH_CODE")</f>
        <v>#NAME?</v>
      </c>
      <c r="AI2264" s="4" t="e">
        <f t="shared" si="435"/>
        <v>#N/A</v>
      </c>
      <c r="AJ2264" s="4">
        <f>'Enhanced Basket_AUTOLOAD'!P2264</f>
        <v>0</v>
      </c>
      <c r="AK2264" s="4">
        <f>'Enhanced Basket_AUTOLOAD'!Q2264</f>
        <v>0</v>
      </c>
      <c r="AL2264" s="4">
        <f>'Enhanced Basket_AUTOLOAD'!Y2264</f>
        <v>0</v>
      </c>
      <c r="AM2264" s="4" t="e">
        <f t="shared" si="436"/>
        <v>#N/A</v>
      </c>
      <c r="AN2264" s="4" t="str">
        <f t="shared" si="437"/>
        <v>NO</v>
      </c>
      <c r="AO2264" s="4" t="str">
        <f t="shared" si="438"/>
        <v>Cash-in-Lieu</v>
      </c>
    </row>
    <row r="2265" ht="15" customHeight="1" s="4" customFormat="1">
      <c r="A2265" s="4">
        <f>'Enhanced Basket_AUTOLOAD'!H2265</f>
        <v>0</v>
      </c>
      <c r="B2265" s="4" t="str">
        <f t="shared" si="427"/>
        <v>SELL</v>
      </c>
      <c r="C2265" s="4" t="s">
        <v>29</v>
      </c>
      <c r="D2265" s="4" t="str">
        <f t="shared" si="428"/>
        <v>MT</v>
      </c>
      <c r="E2265" s="4" t="str">
        <f t="shared" si="429"/>
      </c>
      <c r="F2265" s="4" t="str">
        <f t="shared" si="430"/>
        <v>CIL LOAD</v>
      </c>
      <c r="G2265" s="4">
        <f t="shared" si="431"/>
        <v>0</v>
      </c>
      <c r="H2265" s="4" t="e">
        <f t="shared" si="432"/>
        <v>#N/A</v>
      </c>
      <c r="I2265" s="4" t="e">
        <f>_xll.BDP(AG2265&amp;" equity","crncy_adj_px_last","eqy_fund_crncy=usd")</f>
        <v>#NAME?</v>
      </c>
      <c r="J2265" s="4" t="str">
        <f t="shared" si="433"/>
      </c>
      <c r="AA2265" s="4">
        <f t="shared" si="434"/>
        <v>0</v>
      </c>
      <c r="AB2265" s="4">
        <f>'Enhanced Basket_AUTOLOAD'!T2265</f>
        <v>0</v>
      </c>
      <c r="AC2265" s="4">
        <f>'Enhanced Basket_AUTOLOAD'!M2265</f>
        <v>0</v>
      </c>
      <c r="AD2265" s="4">
        <f>'Enhanced Basket_AUTOLOAD'!L2265</f>
        <v>0</v>
      </c>
      <c r="AE2265" s="4">
        <f>'Enhanced Basket_AUTOLOAD'!Z2265</f>
        <v>0</v>
      </c>
      <c r="AF2265" s="4">
        <f>'Enhanced Basket_AUTOLOAD'!AB2265</f>
        <v>0</v>
      </c>
      <c r="AG2265" s="4" t="e">
        <f>VLOOKUP(AJ2265,'Ticker Mapping'!$I$3:$M$6706,5,0)</f>
        <v>#N/A</v>
      </c>
      <c r="AH2265" s="4" t="e">
        <f>_xll.BDP(AK2265&amp;" SEDOL","TICKER_AND_EXCH_CODE")</f>
        <v>#NAME?</v>
      </c>
      <c r="AI2265" s="4" t="e">
        <f t="shared" si="435"/>
        <v>#N/A</v>
      </c>
      <c r="AJ2265" s="4">
        <f>'Enhanced Basket_AUTOLOAD'!P2265</f>
        <v>0</v>
      </c>
      <c r="AK2265" s="4">
        <f>'Enhanced Basket_AUTOLOAD'!Q2265</f>
        <v>0</v>
      </c>
      <c r="AL2265" s="4">
        <f>'Enhanced Basket_AUTOLOAD'!Y2265</f>
        <v>0</v>
      </c>
      <c r="AM2265" s="4" t="e">
        <f t="shared" si="436"/>
        <v>#N/A</v>
      </c>
      <c r="AN2265" s="4" t="str">
        <f t="shared" si="437"/>
        <v>NO</v>
      </c>
      <c r="AO2265" s="4" t="str">
        <f t="shared" si="438"/>
        <v>Cash-in-Lieu</v>
      </c>
    </row>
    <row r="2266" ht="15" customHeight="1" s="4" customFormat="1">
      <c r="A2266" s="4">
        <f>'Enhanced Basket_AUTOLOAD'!H2266</f>
        <v>0</v>
      </c>
      <c r="B2266" s="4" t="str">
        <f t="shared" si="427"/>
        <v>SELL</v>
      </c>
      <c r="C2266" s="4" t="s">
        <v>29</v>
      </c>
      <c r="D2266" s="4" t="str">
        <f t="shared" si="428"/>
        <v>MT</v>
      </c>
      <c r="E2266" s="4" t="str">
        <f t="shared" si="429"/>
      </c>
      <c r="F2266" s="4" t="str">
        <f t="shared" si="430"/>
        <v>CIL LOAD</v>
      </c>
      <c r="G2266" s="4">
        <f t="shared" si="431"/>
        <v>0</v>
      </c>
      <c r="H2266" s="4" t="e">
        <f t="shared" si="432"/>
        <v>#N/A</v>
      </c>
      <c r="I2266" s="4" t="e">
        <f>_xll.BDP(AG2266&amp;" equity","crncy_adj_px_last","eqy_fund_crncy=usd")</f>
        <v>#NAME?</v>
      </c>
      <c r="J2266" s="4" t="str">
        <f t="shared" si="433"/>
      </c>
      <c r="AA2266" s="4">
        <f t="shared" si="434"/>
        <v>0</v>
      </c>
      <c r="AB2266" s="4">
        <f>'Enhanced Basket_AUTOLOAD'!T2266</f>
        <v>0</v>
      </c>
      <c r="AC2266" s="4">
        <f>'Enhanced Basket_AUTOLOAD'!M2266</f>
        <v>0</v>
      </c>
      <c r="AD2266" s="4">
        <f>'Enhanced Basket_AUTOLOAD'!L2266</f>
        <v>0</v>
      </c>
      <c r="AE2266" s="4">
        <f>'Enhanced Basket_AUTOLOAD'!Z2266</f>
        <v>0</v>
      </c>
      <c r="AF2266" s="4">
        <f>'Enhanced Basket_AUTOLOAD'!AB2266</f>
        <v>0</v>
      </c>
      <c r="AG2266" s="4" t="e">
        <f>VLOOKUP(AJ2266,'Ticker Mapping'!$I$3:$M$6706,5,0)</f>
        <v>#N/A</v>
      </c>
      <c r="AH2266" s="4" t="e">
        <f>_xll.BDP(AK2266&amp;" SEDOL","TICKER_AND_EXCH_CODE")</f>
        <v>#NAME?</v>
      </c>
      <c r="AI2266" s="4" t="e">
        <f t="shared" si="435"/>
        <v>#N/A</v>
      </c>
      <c r="AJ2266" s="4">
        <f>'Enhanced Basket_AUTOLOAD'!P2266</f>
        <v>0</v>
      </c>
      <c r="AK2266" s="4">
        <f>'Enhanced Basket_AUTOLOAD'!Q2266</f>
        <v>0</v>
      </c>
      <c r="AL2266" s="4">
        <f>'Enhanced Basket_AUTOLOAD'!Y2266</f>
        <v>0</v>
      </c>
      <c r="AM2266" s="4" t="e">
        <f t="shared" si="436"/>
        <v>#N/A</v>
      </c>
      <c r="AN2266" s="4" t="str">
        <f t="shared" si="437"/>
        <v>NO</v>
      </c>
      <c r="AO2266" s="4" t="str">
        <f t="shared" si="438"/>
        <v>Cash-in-Lieu</v>
      </c>
    </row>
    <row r="2267" ht="15" customHeight="1" s="4" customFormat="1">
      <c r="A2267" s="4">
        <f>'Enhanced Basket_AUTOLOAD'!H2267</f>
        <v>0</v>
      </c>
      <c r="B2267" s="4" t="str">
        <f t="shared" si="427"/>
        <v>SELL</v>
      </c>
      <c r="C2267" s="4" t="s">
        <v>29</v>
      </c>
      <c r="D2267" s="4" t="str">
        <f t="shared" si="428"/>
        <v>MT</v>
      </c>
      <c r="E2267" s="4" t="str">
        <f t="shared" si="429"/>
      </c>
      <c r="F2267" s="4" t="str">
        <f t="shared" si="430"/>
        <v>CIL LOAD</v>
      </c>
      <c r="G2267" s="4">
        <f t="shared" si="431"/>
        <v>0</v>
      </c>
      <c r="H2267" s="4" t="e">
        <f t="shared" si="432"/>
        <v>#N/A</v>
      </c>
      <c r="I2267" s="4" t="e">
        <f>_xll.BDP(AG2267&amp;" equity","crncy_adj_px_last","eqy_fund_crncy=usd")</f>
        <v>#NAME?</v>
      </c>
      <c r="J2267" s="4" t="str">
        <f t="shared" si="433"/>
      </c>
      <c r="AA2267" s="4">
        <f t="shared" si="434"/>
        <v>0</v>
      </c>
      <c r="AB2267" s="4">
        <f>'Enhanced Basket_AUTOLOAD'!T2267</f>
        <v>0</v>
      </c>
      <c r="AC2267" s="4">
        <f>'Enhanced Basket_AUTOLOAD'!M2267</f>
        <v>0</v>
      </c>
      <c r="AD2267" s="4">
        <f>'Enhanced Basket_AUTOLOAD'!L2267</f>
        <v>0</v>
      </c>
      <c r="AE2267" s="4">
        <f>'Enhanced Basket_AUTOLOAD'!Z2267</f>
        <v>0</v>
      </c>
      <c r="AF2267" s="4">
        <f>'Enhanced Basket_AUTOLOAD'!AB2267</f>
        <v>0</v>
      </c>
      <c r="AG2267" s="4" t="e">
        <f>VLOOKUP(AJ2267,'Ticker Mapping'!$I$3:$M$6706,5,0)</f>
        <v>#N/A</v>
      </c>
      <c r="AH2267" s="4" t="e">
        <f>_xll.BDP(AK2267&amp;" SEDOL","TICKER_AND_EXCH_CODE")</f>
        <v>#NAME?</v>
      </c>
      <c r="AI2267" s="4" t="e">
        <f t="shared" si="435"/>
        <v>#N/A</v>
      </c>
      <c r="AJ2267" s="4">
        <f>'Enhanced Basket_AUTOLOAD'!P2267</f>
        <v>0</v>
      </c>
      <c r="AK2267" s="4">
        <f>'Enhanced Basket_AUTOLOAD'!Q2267</f>
        <v>0</v>
      </c>
      <c r="AL2267" s="4">
        <f>'Enhanced Basket_AUTOLOAD'!Y2267</f>
        <v>0</v>
      </c>
      <c r="AM2267" s="4" t="e">
        <f t="shared" si="436"/>
        <v>#N/A</v>
      </c>
      <c r="AN2267" s="4" t="str">
        <f t="shared" si="437"/>
        <v>NO</v>
      </c>
      <c r="AO2267" s="4" t="str">
        <f t="shared" si="438"/>
        <v>Cash-in-Lieu</v>
      </c>
    </row>
    <row r="2268" ht="15" customHeight="1" s="4" customFormat="1">
      <c r="A2268" s="4">
        <f>'Enhanced Basket_AUTOLOAD'!H2268</f>
        <v>0</v>
      </c>
      <c r="B2268" s="4" t="str">
        <f t="shared" si="427"/>
        <v>SELL</v>
      </c>
      <c r="C2268" s="4" t="s">
        <v>29</v>
      </c>
      <c r="D2268" s="4" t="str">
        <f t="shared" si="428"/>
        <v>MT</v>
      </c>
      <c r="E2268" s="4" t="str">
        <f t="shared" si="429"/>
      </c>
      <c r="F2268" s="4" t="str">
        <f t="shared" si="430"/>
        <v>CIL LOAD</v>
      </c>
      <c r="G2268" s="4">
        <f t="shared" si="431"/>
        <v>0</v>
      </c>
      <c r="H2268" s="4" t="e">
        <f t="shared" si="432"/>
        <v>#N/A</v>
      </c>
      <c r="I2268" s="4" t="e">
        <f>_xll.BDP(AG2268&amp;" equity","crncy_adj_px_last","eqy_fund_crncy=usd")</f>
        <v>#NAME?</v>
      </c>
      <c r="J2268" s="4" t="str">
        <f t="shared" si="433"/>
      </c>
      <c r="AA2268" s="4">
        <f t="shared" si="434"/>
        <v>0</v>
      </c>
      <c r="AB2268" s="4">
        <f>'Enhanced Basket_AUTOLOAD'!T2268</f>
        <v>0</v>
      </c>
      <c r="AC2268" s="4">
        <f>'Enhanced Basket_AUTOLOAD'!M2268</f>
        <v>0</v>
      </c>
      <c r="AD2268" s="4">
        <f>'Enhanced Basket_AUTOLOAD'!L2268</f>
        <v>0</v>
      </c>
      <c r="AE2268" s="4">
        <f>'Enhanced Basket_AUTOLOAD'!Z2268</f>
        <v>0</v>
      </c>
      <c r="AF2268" s="4">
        <f>'Enhanced Basket_AUTOLOAD'!AB2268</f>
        <v>0</v>
      </c>
      <c r="AG2268" s="4" t="e">
        <f>VLOOKUP(AJ2268,'Ticker Mapping'!$I$3:$M$6706,5,0)</f>
        <v>#N/A</v>
      </c>
      <c r="AH2268" s="4" t="e">
        <f>_xll.BDP(AK2268&amp;" SEDOL","TICKER_AND_EXCH_CODE")</f>
        <v>#NAME?</v>
      </c>
      <c r="AI2268" s="4" t="e">
        <f t="shared" si="435"/>
        <v>#N/A</v>
      </c>
      <c r="AJ2268" s="4">
        <f>'Enhanced Basket_AUTOLOAD'!P2268</f>
        <v>0</v>
      </c>
      <c r="AK2268" s="4">
        <f>'Enhanced Basket_AUTOLOAD'!Q2268</f>
        <v>0</v>
      </c>
      <c r="AL2268" s="4">
        <f>'Enhanced Basket_AUTOLOAD'!Y2268</f>
        <v>0</v>
      </c>
      <c r="AM2268" s="4" t="e">
        <f t="shared" si="436"/>
        <v>#N/A</v>
      </c>
      <c r="AN2268" s="4" t="str">
        <f t="shared" si="437"/>
        <v>NO</v>
      </c>
      <c r="AO2268" s="4" t="str">
        <f t="shared" si="438"/>
        <v>Cash-in-Lieu</v>
      </c>
    </row>
    <row r="2269" ht="15" customHeight="1" s="4" customFormat="1">
      <c r="A2269" s="4">
        <f>'Enhanced Basket_AUTOLOAD'!H2269</f>
        <v>0</v>
      </c>
      <c r="B2269" s="4" t="str">
        <f t="shared" si="427"/>
        <v>SELL</v>
      </c>
      <c r="C2269" s="4" t="s">
        <v>29</v>
      </c>
      <c r="D2269" s="4" t="str">
        <f t="shared" si="428"/>
        <v>MT</v>
      </c>
      <c r="E2269" s="4" t="str">
        <f t="shared" si="429"/>
      </c>
      <c r="F2269" s="4" t="str">
        <f t="shared" si="430"/>
        <v>CIL LOAD</v>
      </c>
      <c r="G2269" s="4">
        <f t="shared" si="431"/>
        <v>0</v>
      </c>
      <c r="H2269" s="4" t="e">
        <f t="shared" si="432"/>
        <v>#N/A</v>
      </c>
      <c r="I2269" s="4" t="e">
        <f>_xll.BDP(AG2269&amp;" equity","crncy_adj_px_last","eqy_fund_crncy=usd")</f>
        <v>#NAME?</v>
      </c>
      <c r="J2269" s="4" t="str">
        <f t="shared" si="433"/>
      </c>
      <c r="AA2269" s="4">
        <f t="shared" si="434"/>
        <v>0</v>
      </c>
      <c r="AB2269" s="4">
        <f>'Enhanced Basket_AUTOLOAD'!T2269</f>
        <v>0</v>
      </c>
      <c r="AC2269" s="4">
        <f>'Enhanced Basket_AUTOLOAD'!M2269</f>
        <v>0</v>
      </c>
      <c r="AD2269" s="4">
        <f>'Enhanced Basket_AUTOLOAD'!L2269</f>
        <v>0</v>
      </c>
      <c r="AE2269" s="4">
        <f>'Enhanced Basket_AUTOLOAD'!Z2269</f>
        <v>0</v>
      </c>
      <c r="AF2269" s="4">
        <f>'Enhanced Basket_AUTOLOAD'!AB2269</f>
        <v>0</v>
      </c>
      <c r="AG2269" s="4" t="e">
        <f>VLOOKUP(AJ2269,'Ticker Mapping'!$I$3:$M$6706,5,0)</f>
        <v>#N/A</v>
      </c>
      <c r="AH2269" s="4" t="e">
        <f>_xll.BDP(AK2269&amp;" SEDOL","TICKER_AND_EXCH_CODE")</f>
        <v>#NAME?</v>
      </c>
      <c r="AI2269" s="4" t="e">
        <f t="shared" si="435"/>
        <v>#N/A</v>
      </c>
      <c r="AJ2269" s="4">
        <f>'Enhanced Basket_AUTOLOAD'!P2269</f>
        <v>0</v>
      </c>
      <c r="AK2269" s="4">
        <f>'Enhanced Basket_AUTOLOAD'!Q2269</f>
        <v>0</v>
      </c>
      <c r="AL2269" s="4">
        <f>'Enhanced Basket_AUTOLOAD'!Y2269</f>
        <v>0</v>
      </c>
      <c r="AM2269" s="4" t="e">
        <f t="shared" si="436"/>
        <v>#N/A</v>
      </c>
      <c r="AN2269" s="4" t="str">
        <f t="shared" si="437"/>
        <v>NO</v>
      </c>
      <c r="AO2269" s="4" t="str">
        <f t="shared" si="438"/>
        <v>Cash-in-Lieu</v>
      </c>
    </row>
    <row r="2270" ht="15" customHeight="1" s="4" customFormat="1">
      <c r="A2270" s="4">
        <f>'Enhanced Basket_AUTOLOAD'!H2270</f>
        <v>0</v>
      </c>
      <c r="B2270" s="4" t="str">
        <f t="shared" si="427"/>
        <v>SELL</v>
      </c>
      <c r="C2270" s="4" t="s">
        <v>29</v>
      </c>
      <c r="D2270" s="4" t="str">
        <f t="shared" si="428"/>
        <v>MT</v>
      </c>
      <c r="E2270" s="4" t="str">
        <f t="shared" si="429"/>
      </c>
      <c r="F2270" s="4" t="str">
        <f t="shared" si="430"/>
        <v>CIL LOAD</v>
      </c>
      <c r="G2270" s="4">
        <f t="shared" si="431"/>
        <v>0</v>
      </c>
      <c r="H2270" s="4" t="e">
        <f t="shared" si="432"/>
        <v>#N/A</v>
      </c>
      <c r="I2270" s="4" t="e">
        <f>_xll.BDP(AG2270&amp;" equity","crncy_adj_px_last","eqy_fund_crncy=usd")</f>
        <v>#NAME?</v>
      </c>
      <c r="J2270" s="4" t="str">
        <f t="shared" si="433"/>
      </c>
      <c r="AA2270" s="4">
        <f t="shared" si="434"/>
        <v>0</v>
      </c>
      <c r="AB2270" s="4">
        <f>'Enhanced Basket_AUTOLOAD'!T2270</f>
        <v>0</v>
      </c>
      <c r="AC2270" s="4">
        <f>'Enhanced Basket_AUTOLOAD'!M2270</f>
        <v>0</v>
      </c>
      <c r="AD2270" s="4">
        <f>'Enhanced Basket_AUTOLOAD'!L2270</f>
        <v>0</v>
      </c>
      <c r="AE2270" s="4">
        <f>'Enhanced Basket_AUTOLOAD'!Z2270</f>
        <v>0</v>
      </c>
      <c r="AF2270" s="4">
        <f>'Enhanced Basket_AUTOLOAD'!AB2270</f>
        <v>0</v>
      </c>
      <c r="AG2270" s="4" t="e">
        <f>VLOOKUP(AJ2270,'Ticker Mapping'!$I$3:$M$6706,5,0)</f>
        <v>#N/A</v>
      </c>
      <c r="AH2270" s="4" t="e">
        <f>_xll.BDP(AK2270&amp;" SEDOL","TICKER_AND_EXCH_CODE")</f>
        <v>#NAME?</v>
      </c>
      <c r="AI2270" s="4" t="e">
        <f t="shared" si="435"/>
        <v>#N/A</v>
      </c>
      <c r="AJ2270" s="4">
        <f>'Enhanced Basket_AUTOLOAD'!P2270</f>
        <v>0</v>
      </c>
      <c r="AK2270" s="4">
        <f>'Enhanced Basket_AUTOLOAD'!Q2270</f>
        <v>0</v>
      </c>
      <c r="AL2270" s="4">
        <f>'Enhanced Basket_AUTOLOAD'!Y2270</f>
        <v>0</v>
      </c>
      <c r="AM2270" s="4" t="e">
        <f t="shared" si="436"/>
        <v>#N/A</v>
      </c>
      <c r="AN2270" s="4" t="str">
        <f t="shared" si="437"/>
        <v>NO</v>
      </c>
      <c r="AO2270" s="4" t="str">
        <f t="shared" si="438"/>
        <v>Cash-in-Lieu</v>
      </c>
    </row>
    <row r="2271" ht="15" customHeight="1" s="4" customFormat="1">
      <c r="A2271" s="4">
        <f>'Enhanced Basket_AUTOLOAD'!H2271</f>
        <v>0</v>
      </c>
      <c r="B2271" s="4" t="str">
        <f t="shared" si="427"/>
        <v>SELL</v>
      </c>
      <c r="C2271" s="4" t="s">
        <v>29</v>
      </c>
      <c r="D2271" s="4" t="str">
        <f t="shared" si="428"/>
        <v>MT</v>
      </c>
      <c r="E2271" s="4" t="str">
        <f t="shared" si="429"/>
      </c>
      <c r="F2271" s="4" t="str">
        <f t="shared" si="430"/>
        <v>CIL LOAD</v>
      </c>
      <c r="G2271" s="4">
        <f t="shared" si="431"/>
        <v>0</v>
      </c>
      <c r="H2271" s="4" t="e">
        <f t="shared" si="432"/>
        <v>#N/A</v>
      </c>
      <c r="I2271" s="4" t="e">
        <f>_xll.BDP(AG2271&amp;" equity","crncy_adj_px_last","eqy_fund_crncy=usd")</f>
        <v>#NAME?</v>
      </c>
      <c r="J2271" s="4" t="str">
        <f t="shared" si="433"/>
      </c>
      <c r="AA2271" s="4">
        <f t="shared" si="434"/>
        <v>0</v>
      </c>
      <c r="AB2271" s="4">
        <f>'Enhanced Basket_AUTOLOAD'!T2271</f>
        <v>0</v>
      </c>
      <c r="AC2271" s="4">
        <f>'Enhanced Basket_AUTOLOAD'!M2271</f>
        <v>0</v>
      </c>
      <c r="AD2271" s="4">
        <f>'Enhanced Basket_AUTOLOAD'!L2271</f>
        <v>0</v>
      </c>
      <c r="AE2271" s="4">
        <f>'Enhanced Basket_AUTOLOAD'!Z2271</f>
        <v>0</v>
      </c>
      <c r="AF2271" s="4">
        <f>'Enhanced Basket_AUTOLOAD'!AB2271</f>
        <v>0</v>
      </c>
      <c r="AG2271" s="4" t="e">
        <f>VLOOKUP(AJ2271,'Ticker Mapping'!$I$3:$M$6706,5,0)</f>
        <v>#N/A</v>
      </c>
      <c r="AH2271" s="4" t="e">
        <f>_xll.BDP(AK2271&amp;" SEDOL","TICKER_AND_EXCH_CODE")</f>
        <v>#NAME?</v>
      </c>
      <c r="AI2271" s="4" t="e">
        <f t="shared" si="435"/>
        <v>#N/A</v>
      </c>
      <c r="AJ2271" s="4">
        <f>'Enhanced Basket_AUTOLOAD'!P2271</f>
        <v>0</v>
      </c>
      <c r="AK2271" s="4">
        <f>'Enhanced Basket_AUTOLOAD'!Q2271</f>
        <v>0</v>
      </c>
      <c r="AL2271" s="4">
        <f>'Enhanced Basket_AUTOLOAD'!Y2271</f>
        <v>0</v>
      </c>
      <c r="AM2271" s="4" t="e">
        <f t="shared" si="436"/>
        <v>#N/A</v>
      </c>
      <c r="AN2271" s="4" t="str">
        <f t="shared" si="437"/>
        <v>NO</v>
      </c>
      <c r="AO2271" s="4" t="str">
        <f t="shared" si="438"/>
        <v>Cash-in-Lieu</v>
      </c>
    </row>
    <row r="2272" ht="15" customHeight="1" s="4" customFormat="1">
      <c r="A2272" s="4">
        <f>'Enhanced Basket_AUTOLOAD'!H2272</f>
        <v>0</v>
      </c>
      <c r="B2272" s="4" t="str">
        <f t="shared" si="427"/>
        <v>SELL</v>
      </c>
      <c r="C2272" s="4" t="s">
        <v>29</v>
      </c>
      <c r="D2272" s="4" t="str">
        <f t="shared" si="428"/>
        <v>MT</v>
      </c>
      <c r="E2272" s="4" t="str">
        <f t="shared" si="429"/>
      </c>
      <c r="F2272" s="4" t="str">
        <f t="shared" si="430"/>
        <v>CIL LOAD</v>
      </c>
      <c r="G2272" s="4">
        <f t="shared" si="431"/>
        <v>0</v>
      </c>
      <c r="H2272" s="4" t="e">
        <f t="shared" si="432"/>
        <v>#N/A</v>
      </c>
      <c r="I2272" s="4" t="e">
        <f>_xll.BDP(AG2272&amp;" equity","crncy_adj_px_last","eqy_fund_crncy=usd")</f>
        <v>#NAME?</v>
      </c>
      <c r="J2272" s="4" t="str">
        <f t="shared" si="433"/>
      </c>
      <c r="AA2272" s="4">
        <f t="shared" si="434"/>
        <v>0</v>
      </c>
      <c r="AB2272" s="4">
        <f>'Enhanced Basket_AUTOLOAD'!T2272</f>
        <v>0</v>
      </c>
      <c r="AC2272" s="4">
        <f>'Enhanced Basket_AUTOLOAD'!M2272</f>
        <v>0</v>
      </c>
      <c r="AD2272" s="4">
        <f>'Enhanced Basket_AUTOLOAD'!L2272</f>
        <v>0</v>
      </c>
      <c r="AE2272" s="4">
        <f>'Enhanced Basket_AUTOLOAD'!Z2272</f>
        <v>0</v>
      </c>
      <c r="AF2272" s="4">
        <f>'Enhanced Basket_AUTOLOAD'!AB2272</f>
        <v>0</v>
      </c>
      <c r="AG2272" s="4" t="e">
        <f>VLOOKUP(AJ2272,'Ticker Mapping'!$I$3:$M$6706,5,0)</f>
        <v>#N/A</v>
      </c>
      <c r="AH2272" s="4" t="e">
        <f>_xll.BDP(AK2272&amp;" SEDOL","TICKER_AND_EXCH_CODE")</f>
        <v>#NAME?</v>
      </c>
      <c r="AI2272" s="4" t="e">
        <f t="shared" si="435"/>
        <v>#N/A</v>
      </c>
      <c r="AJ2272" s="4">
        <f>'Enhanced Basket_AUTOLOAD'!P2272</f>
        <v>0</v>
      </c>
      <c r="AK2272" s="4">
        <f>'Enhanced Basket_AUTOLOAD'!Q2272</f>
        <v>0</v>
      </c>
      <c r="AL2272" s="4">
        <f>'Enhanced Basket_AUTOLOAD'!Y2272</f>
        <v>0</v>
      </c>
      <c r="AM2272" s="4" t="e">
        <f t="shared" si="436"/>
        <v>#N/A</v>
      </c>
      <c r="AN2272" s="4" t="str">
        <f t="shared" si="437"/>
        <v>NO</v>
      </c>
      <c r="AO2272" s="4" t="str">
        <f t="shared" si="438"/>
        <v>Cash-in-Lieu</v>
      </c>
    </row>
    <row r="2273" ht="15" customHeight="1" s="4" customFormat="1">
      <c r="A2273" s="4">
        <f>'Enhanced Basket_AUTOLOAD'!H2273</f>
        <v>0</v>
      </c>
      <c r="B2273" s="4" t="str">
        <f t="shared" si="427"/>
        <v>SELL</v>
      </c>
      <c r="C2273" s="4" t="s">
        <v>29</v>
      </c>
      <c r="D2273" s="4" t="str">
        <f t="shared" si="428"/>
        <v>MT</v>
      </c>
      <c r="E2273" s="4" t="str">
        <f t="shared" si="429"/>
      </c>
      <c r="F2273" s="4" t="str">
        <f t="shared" si="430"/>
        <v>CIL LOAD</v>
      </c>
      <c r="G2273" s="4">
        <f t="shared" si="431"/>
        <v>0</v>
      </c>
      <c r="H2273" s="4" t="e">
        <f t="shared" si="432"/>
        <v>#N/A</v>
      </c>
      <c r="I2273" s="4" t="e">
        <f>_xll.BDP(AG2273&amp;" equity","crncy_adj_px_last","eqy_fund_crncy=usd")</f>
        <v>#NAME?</v>
      </c>
      <c r="J2273" s="4" t="str">
        <f t="shared" si="433"/>
      </c>
      <c r="AA2273" s="4">
        <f t="shared" si="434"/>
        <v>0</v>
      </c>
      <c r="AB2273" s="4">
        <f>'Enhanced Basket_AUTOLOAD'!T2273</f>
        <v>0</v>
      </c>
      <c r="AC2273" s="4">
        <f>'Enhanced Basket_AUTOLOAD'!M2273</f>
        <v>0</v>
      </c>
      <c r="AD2273" s="4">
        <f>'Enhanced Basket_AUTOLOAD'!L2273</f>
        <v>0</v>
      </c>
      <c r="AE2273" s="4">
        <f>'Enhanced Basket_AUTOLOAD'!Z2273</f>
        <v>0</v>
      </c>
      <c r="AF2273" s="4">
        <f>'Enhanced Basket_AUTOLOAD'!AB2273</f>
        <v>0</v>
      </c>
      <c r="AG2273" s="4" t="e">
        <f>VLOOKUP(AJ2273,'Ticker Mapping'!$I$3:$M$6706,5,0)</f>
        <v>#N/A</v>
      </c>
      <c r="AH2273" s="4" t="e">
        <f>_xll.BDP(AK2273&amp;" SEDOL","TICKER_AND_EXCH_CODE")</f>
        <v>#NAME?</v>
      </c>
      <c r="AI2273" s="4" t="e">
        <f t="shared" si="435"/>
        <v>#N/A</v>
      </c>
      <c r="AJ2273" s="4">
        <f>'Enhanced Basket_AUTOLOAD'!P2273</f>
        <v>0</v>
      </c>
      <c r="AK2273" s="4">
        <f>'Enhanced Basket_AUTOLOAD'!Q2273</f>
        <v>0</v>
      </c>
      <c r="AL2273" s="4">
        <f>'Enhanced Basket_AUTOLOAD'!Y2273</f>
        <v>0</v>
      </c>
      <c r="AM2273" s="4" t="e">
        <f t="shared" si="436"/>
        <v>#N/A</v>
      </c>
      <c r="AN2273" s="4" t="str">
        <f t="shared" si="437"/>
        <v>NO</v>
      </c>
      <c r="AO2273" s="4" t="str">
        <f t="shared" si="438"/>
        <v>Cash-in-Lieu</v>
      </c>
    </row>
    <row r="2274" ht="15" customHeight="1" s="4" customFormat="1">
      <c r="A2274" s="4">
        <f>'Enhanced Basket_AUTOLOAD'!H2274</f>
        <v>0</v>
      </c>
      <c r="B2274" s="4" t="str">
        <f t="shared" si="427"/>
        <v>SELL</v>
      </c>
      <c r="C2274" s="4" t="s">
        <v>29</v>
      </c>
      <c r="D2274" s="4" t="str">
        <f t="shared" si="428"/>
        <v>MT</v>
      </c>
      <c r="E2274" s="4" t="str">
        <f t="shared" si="429"/>
      </c>
      <c r="F2274" s="4" t="str">
        <f t="shared" si="430"/>
        <v>CIL LOAD</v>
      </c>
      <c r="G2274" s="4">
        <f t="shared" si="431"/>
        <v>0</v>
      </c>
      <c r="H2274" s="4" t="e">
        <f t="shared" si="432"/>
        <v>#N/A</v>
      </c>
      <c r="I2274" s="4" t="e">
        <f>_xll.BDP(AG2274&amp;" equity","crncy_adj_px_last","eqy_fund_crncy=usd")</f>
        <v>#NAME?</v>
      </c>
      <c r="J2274" s="4" t="str">
        <f t="shared" si="433"/>
      </c>
      <c r="AA2274" s="4">
        <f t="shared" si="434"/>
        <v>0</v>
      </c>
      <c r="AB2274" s="4">
        <f>'Enhanced Basket_AUTOLOAD'!T2274</f>
        <v>0</v>
      </c>
      <c r="AC2274" s="4">
        <f>'Enhanced Basket_AUTOLOAD'!M2274</f>
        <v>0</v>
      </c>
      <c r="AD2274" s="4">
        <f>'Enhanced Basket_AUTOLOAD'!L2274</f>
        <v>0</v>
      </c>
      <c r="AE2274" s="4">
        <f>'Enhanced Basket_AUTOLOAD'!Z2274</f>
        <v>0</v>
      </c>
      <c r="AF2274" s="4">
        <f>'Enhanced Basket_AUTOLOAD'!AB2274</f>
        <v>0</v>
      </c>
      <c r="AG2274" s="4" t="e">
        <f>VLOOKUP(AJ2274,'Ticker Mapping'!$I$3:$M$6706,5,0)</f>
        <v>#N/A</v>
      </c>
      <c r="AH2274" s="4" t="e">
        <f>_xll.BDP(AK2274&amp;" SEDOL","TICKER_AND_EXCH_CODE")</f>
        <v>#NAME?</v>
      </c>
      <c r="AI2274" s="4" t="e">
        <f t="shared" si="435"/>
        <v>#N/A</v>
      </c>
      <c r="AJ2274" s="4">
        <f>'Enhanced Basket_AUTOLOAD'!P2274</f>
        <v>0</v>
      </c>
      <c r="AK2274" s="4">
        <f>'Enhanced Basket_AUTOLOAD'!Q2274</f>
        <v>0</v>
      </c>
      <c r="AL2274" s="4">
        <f>'Enhanced Basket_AUTOLOAD'!Y2274</f>
        <v>0</v>
      </c>
      <c r="AM2274" s="4" t="e">
        <f t="shared" si="436"/>
        <v>#N/A</v>
      </c>
      <c r="AN2274" s="4" t="str">
        <f t="shared" si="437"/>
        <v>NO</v>
      </c>
      <c r="AO2274" s="4" t="str">
        <f t="shared" si="438"/>
        <v>Cash-in-Lieu</v>
      </c>
    </row>
    <row r="2275" ht="15" customHeight="1" s="4" customFormat="1">
      <c r="A2275" s="4">
        <f>'Enhanced Basket_AUTOLOAD'!H2275</f>
        <v>0</v>
      </c>
      <c r="B2275" s="4" t="str">
        <f t="shared" si="427"/>
        <v>SELL</v>
      </c>
      <c r="C2275" s="4" t="s">
        <v>29</v>
      </c>
      <c r="D2275" s="4" t="str">
        <f t="shared" si="428"/>
        <v>MT</v>
      </c>
      <c r="E2275" s="4" t="str">
        <f t="shared" si="429"/>
      </c>
      <c r="F2275" s="4" t="str">
        <f t="shared" si="430"/>
        <v>CIL LOAD</v>
      </c>
      <c r="G2275" s="4">
        <f t="shared" si="431"/>
        <v>0</v>
      </c>
      <c r="H2275" s="4" t="e">
        <f t="shared" si="432"/>
        <v>#N/A</v>
      </c>
      <c r="I2275" s="4" t="e">
        <f>_xll.BDP(AG2275&amp;" equity","crncy_adj_px_last","eqy_fund_crncy=usd")</f>
        <v>#NAME?</v>
      </c>
      <c r="J2275" s="4" t="str">
        <f t="shared" si="433"/>
      </c>
      <c r="AA2275" s="4">
        <f t="shared" si="434"/>
        <v>0</v>
      </c>
      <c r="AB2275" s="4">
        <f>'Enhanced Basket_AUTOLOAD'!T2275</f>
        <v>0</v>
      </c>
      <c r="AC2275" s="4">
        <f>'Enhanced Basket_AUTOLOAD'!M2275</f>
        <v>0</v>
      </c>
      <c r="AD2275" s="4">
        <f>'Enhanced Basket_AUTOLOAD'!L2275</f>
        <v>0</v>
      </c>
      <c r="AE2275" s="4">
        <f>'Enhanced Basket_AUTOLOAD'!Z2275</f>
        <v>0</v>
      </c>
      <c r="AF2275" s="4">
        <f>'Enhanced Basket_AUTOLOAD'!AB2275</f>
        <v>0</v>
      </c>
      <c r="AG2275" s="4" t="e">
        <f>VLOOKUP(AJ2275,'Ticker Mapping'!$I$3:$M$6706,5,0)</f>
        <v>#N/A</v>
      </c>
      <c r="AH2275" s="4" t="e">
        <f>_xll.BDP(AK2275&amp;" SEDOL","TICKER_AND_EXCH_CODE")</f>
        <v>#NAME?</v>
      </c>
      <c r="AI2275" s="4" t="e">
        <f t="shared" si="435"/>
        <v>#N/A</v>
      </c>
      <c r="AJ2275" s="4">
        <f>'Enhanced Basket_AUTOLOAD'!P2275</f>
        <v>0</v>
      </c>
      <c r="AK2275" s="4">
        <f>'Enhanced Basket_AUTOLOAD'!Q2275</f>
        <v>0</v>
      </c>
      <c r="AL2275" s="4">
        <f>'Enhanced Basket_AUTOLOAD'!Y2275</f>
        <v>0</v>
      </c>
      <c r="AM2275" s="4" t="e">
        <f t="shared" si="436"/>
        <v>#N/A</v>
      </c>
      <c r="AN2275" s="4" t="str">
        <f t="shared" si="437"/>
        <v>NO</v>
      </c>
      <c r="AO2275" s="4" t="str">
        <f t="shared" si="438"/>
        <v>Cash-in-Lieu</v>
      </c>
    </row>
    <row r="2276" ht="15" customHeight="1" s="4" customFormat="1">
      <c r="A2276" s="4">
        <f>'Enhanced Basket_AUTOLOAD'!H2276</f>
        <v>0</v>
      </c>
      <c r="B2276" s="4" t="str">
        <f t="shared" si="427"/>
        <v>SELL</v>
      </c>
      <c r="C2276" s="4" t="s">
        <v>29</v>
      </c>
      <c r="D2276" s="4" t="str">
        <f t="shared" si="428"/>
        <v>MT</v>
      </c>
      <c r="E2276" s="4" t="str">
        <f t="shared" si="429"/>
      </c>
      <c r="F2276" s="4" t="str">
        <f t="shared" si="430"/>
        <v>CIL LOAD</v>
      </c>
      <c r="G2276" s="4">
        <f t="shared" si="431"/>
        <v>0</v>
      </c>
      <c r="H2276" s="4" t="e">
        <f t="shared" si="432"/>
        <v>#N/A</v>
      </c>
      <c r="I2276" s="4" t="e">
        <f>_xll.BDP(AG2276&amp;" equity","crncy_adj_px_last","eqy_fund_crncy=usd")</f>
        <v>#NAME?</v>
      </c>
      <c r="J2276" s="4" t="str">
        <f t="shared" si="433"/>
      </c>
      <c r="AA2276" s="4">
        <f t="shared" si="434"/>
        <v>0</v>
      </c>
      <c r="AB2276" s="4">
        <f>'Enhanced Basket_AUTOLOAD'!T2276</f>
        <v>0</v>
      </c>
      <c r="AC2276" s="4">
        <f>'Enhanced Basket_AUTOLOAD'!M2276</f>
        <v>0</v>
      </c>
      <c r="AD2276" s="4">
        <f>'Enhanced Basket_AUTOLOAD'!L2276</f>
        <v>0</v>
      </c>
      <c r="AE2276" s="4">
        <f>'Enhanced Basket_AUTOLOAD'!Z2276</f>
        <v>0</v>
      </c>
      <c r="AF2276" s="4">
        <f>'Enhanced Basket_AUTOLOAD'!AB2276</f>
        <v>0</v>
      </c>
      <c r="AG2276" s="4" t="e">
        <f>VLOOKUP(AJ2276,'Ticker Mapping'!$I$3:$M$6706,5,0)</f>
        <v>#N/A</v>
      </c>
      <c r="AH2276" s="4" t="e">
        <f>_xll.BDP(AK2276&amp;" SEDOL","TICKER_AND_EXCH_CODE")</f>
        <v>#NAME?</v>
      </c>
      <c r="AI2276" s="4" t="e">
        <f t="shared" si="435"/>
        <v>#N/A</v>
      </c>
      <c r="AJ2276" s="4">
        <f>'Enhanced Basket_AUTOLOAD'!P2276</f>
        <v>0</v>
      </c>
      <c r="AK2276" s="4">
        <f>'Enhanced Basket_AUTOLOAD'!Q2276</f>
        <v>0</v>
      </c>
      <c r="AL2276" s="4">
        <f>'Enhanced Basket_AUTOLOAD'!Y2276</f>
        <v>0</v>
      </c>
      <c r="AM2276" s="4" t="e">
        <f t="shared" si="436"/>
        <v>#N/A</v>
      </c>
      <c r="AN2276" s="4" t="str">
        <f t="shared" si="437"/>
        <v>NO</v>
      </c>
      <c r="AO2276" s="4" t="str">
        <f t="shared" si="438"/>
        <v>Cash-in-Lieu</v>
      </c>
    </row>
    <row r="2277" ht="15" customHeight="1" s="4" customFormat="1">
      <c r="A2277" s="4">
        <f>'Enhanced Basket_AUTOLOAD'!H2277</f>
        <v>0</v>
      </c>
      <c r="B2277" s="4" t="str">
        <f t="shared" si="427"/>
        <v>SELL</v>
      </c>
      <c r="C2277" s="4" t="s">
        <v>29</v>
      </c>
      <c r="D2277" s="4" t="str">
        <f t="shared" si="428"/>
        <v>MT</v>
      </c>
      <c r="E2277" s="4" t="str">
        <f t="shared" si="429"/>
      </c>
      <c r="F2277" s="4" t="str">
        <f t="shared" si="430"/>
        <v>CIL LOAD</v>
      </c>
      <c r="G2277" s="4">
        <f t="shared" si="431"/>
        <v>0</v>
      </c>
      <c r="H2277" s="4" t="e">
        <f t="shared" si="432"/>
        <v>#N/A</v>
      </c>
      <c r="I2277" s="4" t="e">
        <f>_xll.BDP(AG2277&amp;" equity","crncy_adj_px_last","eqy_fund_crncy=usd")</f>
        <v>#NAME?</v>
      </c>
      <c r="J2277" s="4" t="str">
        <f t="shared" si="433"/>
      </c>
      <c r="AA2277" s="4">
        <f t="shared" si="434"/>
        <v>0</v>
      </c>
      <c r="AB2277" s="4">
        <f>'Enhanced Basket_AUTOLOAD'!T2277</f>
        <v>0</v>
      </c>
      <c r="AC2277" s="4">
        <f>'Enhanced Basket_AUTOLOAD'!M2277</f>
        <v>0</v>
      </c>
      <c r="AD2277" s="4">
        <f>'Enhanced Basket_AUTOLOAD'!L2277</f>
        <v>0</v>
      </c>
      <c r="AE2277" s="4">
        <f>'Enhanced Basket_AUTOLOAD'!Z2277</f>
        <v>0</v>
      </c>
      <c r="AF2277" s="4">
        <f>'Enhanced Basket_AUTOLOAD'!AB2277</f>
        <v>0</v>
      </c>
      <c r="AG2277" s="4" t="e">
        <f>VLOOKUP(AJ2277,'Ticker Mapping'!$I$3:$M$6706,5,0)</f>
        <v>#N/A</v>
      </c>
      <c r="AH2277" s="4" t="e">
        <f>_xll.BDP(AK2277&amp;" SEDOL","TICKER_AND_EXCH_CODE")</f>
        <v>#NAME?</v>
      </c>
      <c r="AI2277" s="4" t="e">
        <f t="shared" si="435"/>
        <v>#N/A</v>
      </c>
      <c r="AJ2277" s="4">
        <f>'Enhanced Basket_AUTOLOAD'!P2277</f>
        <v>0</v>
      </c>
      <c r="AK2277" s="4">
        <f>'Enhanced Basket_AUTOLOAD'!Q2277</f>
        <v>0</v>
      </c>
      <c r="AL2277" s="4">
        <f>'Enhanced Basket_AUTOLOAD'!Y2277</f>
        <v>0</v>
      </c>
      <c r="AM2277" s="4" t="e">
        <f t="shared" si="436"/>
        <v>#N/A</v>
      </c>
      <c r="AN2277" s="4" t="str">
        <f t="shared" si="437"/>
        <v>NO</v>
      </c>
      <c r="AO2277" s="4" t="str">
        <f t="shared" si="438"/>
        <v>Cash-in-Lieu</v>
      </c>
    </row>
    <row r="2278" ht="15" customHeight="1" s="4" customFormat="1">
      <c r="A2278" s="4">
        <f>'Enhanced Basket_AUTOLOAD'!H2278</f>
        <v>0</v>
      </c>
      <c r="B2278" s="4" t="str">
        <f t="shared" si="427"/>
        <v>SELL</v>
      </c>
      <c r="C2278" s="4" t="s">
        <v>29</v>
      </c>
      <c r="D2278" s="4" t="str">
        <f t="shared" si="428"/>
        <v>MT</v>
      </c>
      <c r="E2278" s="4" t="str">
        <f t="shared" si="429"/>
      </c>
      <c r="F2278" s="4" t="str">
        <f t="shared" si="430"/>
        <v>CIL LOAD</v>
      </c>
      <c r="G2278" s="4">
        <f t="shared" si="431"/>
        <v>0</v>
      </c>
      <c r="H2278" s="4" t="e">
        <f t="shared" si="432"/>
        <v>#N/A</v>
      </c>
      <c r="I2278" s="4" t="e">
        <f>_xll.BDP(AG2278&amp;" equity","crncy_adj_px_last","eqy_fund_crncy=usd")</f>
        <v>#NAME?</v>
      </c>
      <c r="J2278" s="4" t="str">
        <f t="shared" si="433"/>
      </c>
      <c r="AA2278" s="4">
        <f t="shared" si="434"/>
        <v>0</v>
      </c>
      <c r="AB2278" s="4">
        <f>'Enhanced Basket_AUTOLOAD'!T2278</f>
        <v>0</v>
      </c>
      <c r="AC2278" s="4">
        <f>'Enhanced Basket_AUTOLOAD'!M2278</f>
        <v>0</v>
      </c>
      <c r="AD2278" s="4">
        <f>'Enhanced Basket_AUTOLOAD'!L2278</f>
        <v>0</v>
      </c>
      <c r="AE2278" s="4">
        <f>'Enhanced Basket_AUTOLOAD'!Z2278</f>
        <v>0</v>
      </c>
      <c r="AF2278" s="4">
        <f>'Enhanced Basket_AUTOLOAD'!AB2278</f>
        <v>0</v>
      </c>
      <c r="AG2278" s="4" t="e">
        <f>VLOOKUP(AJ2278,'Ticker Mapping'!$I$3:$M$6706,5,0)</f>
        <v>#N/A</v>
      </c>
      <c r="AH2278" s="4" t="e">
        <f>_xll.BDP(AK2278&amp;" SEDOL","TICKER_AND_EXCH_CODE")</f>
        <v>#NAME?</v>
      </c>
      <c r="AI2278" s="4" t="e">
        <f t="shared" si="435"/>
        <v>#N/A</v>
      </c>
      <c r="AJ2278" s="4">
        <f>'Enhanced Basket_AUTOLOAD'!P2278</f>
        <v>0</v>
      </c>
      <c r="AK2278" s="4">
        <f>'Enhanced Basket_AUTOLOAD'!Q2278</f>
        <v>0</v>
      </c>
      <c r="AL2278" s="4">
        <f>'Enhanced Basket_AUTOLOAD'!Y2278</f>
        <v>0</v>
      </c>
      <c r="AM2278" s="4" t="e">
        <f t="shared" si="436"/>
        <v>#N/A</v>
      </c>
      <c r="AN2278" s="4" t="str">
        <f t="shared" si="437"/>
        <v>NO</v>
      </c>
      <c r="AO2278" s="4" t="str">
        <f t="shared" si="438"/>
        <v>Cash-in-Lieu</v>
      </c>
    </row>
    <row r="2279" ht="15" customHeight="1" s="4" customFormat="1">
      <c r="A2279" s="4">
        <f>'Enhanced Basket_AUTOLOAD'!H2279</f>
        <v>0</v>
      </c>
      <c r="B2279" s="4" t="str">
        <f t="shared" si="427"/>
        <v>SELL</v>
      </c>
      <c r="C2279" s="4" t="s">
        <v>29</v>
      </c>
      <c r="D2279" s="4" t="str">
        <f t="shared" si="428"/>
        <v>MT</v>
      </c>
      <c r="E2279" s="4" t="str">
        <f t="shared" si="429"/>
      </c>
      <c r="F2279" s="4" t="str">
        <f t="shared" si="430"/>
        <v>CIL LOAD</v>
      </c>
      <c r="G2279" s="4">
        <f t="shared" si="431"/>
        <v>0</v>
      </c>
      <c r="H2279" s="4" t="e">
        <f t="shared" si="432"/>
        <v>#N/A</v>
      </c>
      <c r="I2279" s="4" t="e">
        <f>_xll.BDP(AG2279&amp;" equity","crncy_adj_px_last","eqy_fund_crncy=usd")</f>
        <v>#NAME?</v>
      </c>
      <c r="J2279" s="4" t="str">
        <f t="shared" si="433"/>
      </c>
      <c r="AA2279" s="4">
        <f t="shared" si="434"/>
        <v>0</v>
      </c>
      <c r="AB2279" s="4">
        <f>'Enhanced Basket_AUTOLOAD'!T2279</f>
        <v>0</v>
      </c>
      <c r="AC2279" s="4">
        <f>'Enhanced Basket_AUTOLOAD'!M2279</f>
        <v>0</v>
      </c>
      <c r="AD2279" s="4">
        <f>'Enhanced Basket_AUTOLOAD'!L2279</f>
        <v>0</v>
      </c>
      <c r="AE2279" s="4">
        <f>'Enhanced Basket_AUTOLOAD'!Z2279</f>
        <v>0</v>
      </c>
      <c r="AF2279" s="4">
        <f>'Enhanced Basket_AUTOLOAD'!AB2279</f>
        <v>0</v>
      </c>
      <c r="AG2279" s="4" t="e">
        <f>VLOOKUP(AJ2279,'Ticker Mapping'!$I$3:$M$6706,5,0)</f>
        <v>#N/A</v>
      </c>
      <c r="AH2279" s="4" t="e">
        <f>_xll.BDP(AK2279&amp;" SEDOL","TICKER_AND_EXCH_CODE")</f>
        <v>#NAME?</v>
      </c>
      <c r="AI2279" s="4" t="e">
        <f t="shared" si="435"/>
        <v>#N/A</v>
      </c>
      <c r="AJ2279" s="4">
        <f>'Enhanced Basket_AUTOLOAD'!P2279</f>
        <v>0</v>
      </c>
      <c r="AK2279" s="4">
        <f>'Enhanced Basket_AUTOLOAD'!Q2279</f>
        <v>0</v>
      </c>
      <c r="AL2279" s="4">
        <f>'Enhanced Basket_AUTOLOAD'!Y2279</f>
        <v>0</v>
      </c>
      <c r="AM2279" s="4" t="e">
        <f t="shared" si="436"/>
        <v>#N/A</v>
      </c>
      <c r="AN2279" s="4" t="str">
        <f t="shared" si="437"/>
        <v>NO</v>
      </c>
      <c r="AO2279" s="4" t="str">
        <f t="shared" si="438"/>
        <v>Cash-in-Lieu</v>
      </c>
    </row>
    <row r="2280" ht="15" customHeight="1" s="4" customFormat="1">
      <c r="A2280" s="4">
        <f>'Enhanced Basket_AUTOLOAD'!H2280</f>
        <v>0</v>
      </c>
      <c r="B2280" s="4" t="str">
        <f t="shared" si="427"/>
        <v>SELL</v>
      </c>
      <c r="C2280" s="4" t="s">
        <v>29</v>
      </c>
      <c r="D2280" s="4" t="str">
        <f t="shared" si="428"/>
        <v>MT</v>
      </c>
      <c r="E2280" s="4" t="str">
        <f t="shared" si="429"/>
      </c>
      <c r="F2280" s="4" t="str">
        <f t="shared" si="430"/>
        <v>CIL LOAD</v>
      </c>
      <c r="G2280" s="4">
        <f t="shared" si="431"/>
        <v>0</v>
      </c>
      <c r="H2280" s="4" t="e">
        <f t="shared" si="432"/>
        <v>#N/A</v>
      </c>
      <c r="I2280" s="4" t="e">
        <f>_xll.BDP(AG2280&amp;" equity","crncy_adj_px_last","eqy_fund_crncy=usd")</f>
        <v>#NAME?</v>
      </c>
      <c r="J2280" s="4" t="str">
        <f t="shared" si="433"/>
      </c>
      <c r="AA2280" s="4">
        <f t="shared" si="434"/>
        <v>0</v>
      </c>
      <c r="AB2280" s="4">
        <f>'Enhanced Basket_AUTOLOAD'!T2280</f>
        <v>0</v>
      </c>
      <c r="AC2280" s="4">
        <f>'Enhanced Basket_AUTOLOAD'!M2280</f>
        <v>0</v>
      </c>
      <c r="AD2280" s="4">
        <f>'Enhanced Basket_AUTOLOAD'!L2280</f>
        <v>0</v>
      </c>
      <c r="AE2280" s="4">
        <f>'Enhanced Basket_AUTOLOAD'!Z2280</f>
        <v>0</v>
      </c>
      <c r="AF2280" s="4">
        <f>'Enhanced Basket_AUTOLOAD'!AB2280</f>
        <v>0</v>
      </c>
      <c r="AG2280" s="4" t="e">
        <f>VLOOKUP(AJ2280,'Ticker Mapping'!$I$3:$M$6706,5,0)</f>
        <v>#N/A</v>
      </c>
      <c r="AH2280" s="4" t="e">
        <f>_xll.BDP(AK2280&amp;" SEDOL","TICKER_AND_EXCH_CODE")</f>
        <v>#NAME?</v>
      </c>
      <c r="AI2280" s="4" t="e">
        <f t="shared" si="435"/>
        <v>#N/A</v>
      </c>
      <c r="AJ2280" s="4">
        <f>'Enhanced Basket_AUTOLOAD'!P2280</f>
        <v>0</v>
      </c>
      <c r="AK2280" s="4">
        <f>'Enhanced Basket_AUTOLOAD'!Q2280</f>
        <v>0</v>
      </c>
      <c r="AL2280" s="4">
        <f>'Enhanced Basket_AUTOLOAD'!Y2280</f>
        <v>0</v>
      </c>
      <c r="AM2280" s="4" t="e">
        <f t="shared" si="436"/>
        <v>#N/A</v>
      </c>
      <c r="AN2280" s="4" t="str">
        <f t="shared" si="437"/>
        <v>NO</v>
      </c>
      <c r="AO2280" s="4" t="str">
        <f t="shared" si="438"/>
        <v>Cash-in-Lieu</v>
      </c>
    </row>
    <row r="2281" ht="15" customHeight="1" s="4" customFormat="1">
      <c r="A2281" s="4">
        <f>'Enhanced Basket_AUTOLOAD'!H2281</f>
        <v>0</v>
      </c>
      <c r="B2281" s="4" t="str">
        <f t="shared" si="427"/>
        <v>SELL</v>
      </c>
      <c r="C2281" s="4" t="s">
        <v>29</v>
      </c>
      <c r="D2281" s="4" t="str">
        <f t="shared" si="428"/>
        <v>MT</v>
      </c>
      <c r="E2281" s="4" t="str">
        <f t="shared" si="429"/>
      </c>
      <c r="F2281" s="4" t="str">
        <f t="shared" si="430"/>
        <v>CIL LOAD</v>
      </c>
      <c r="G2281" s="4">
        <f t="shared" si="431"/>
        <v>0</v>
      </c>
      <c r="H2281" s="4" t="e">
        <f t="shared" si="432"/>
        <v>#N/A</v>
      </c>
      <c r="I2281" s="4" t="e">
        <f>_xll.BDP(AG2281&amp;" equity","crncy_adj_px_last","eqy_fund_crncy=usd")</f>
        <v>#NAME?</v>
      </c>
      <c r="J2281" s="4" t="str">
        <f t="shared" si="433"/>
      </c>
      <c r="AA2281" s="4">
        <f t="shared" si="434"/>
        <v>0</v>
      </c>
      <c r="AB2281" s="4">
        <f>'Enhanced Basket_AUTOLOAD'!T2281</f>
        <v>0</v>
      </c>
      <c r="AC2281" s="4">
        <f>'Enhanced Basket_AUTOLOAD'!M2281</f>
        <v>0</v>
      </c>
      <c r="AD2281" s="4">
        <f>'Enhanced Basket_AUTOLOAD'!L2281</f>
        <v>0</v>
      </c>
      <c r="AE2281" s="4">
        <f>'Enhanced Basket_AUTOLOAD'!Z2281</f>
        <v>0</v>
      </c>
      <c r="AF2281" s="4">
        <f>'Enhanced Basket_AUTOLOAD'!AB2281</f>
        <v>0</v>
      </c>
      <c r="AG2281" s="4" t="e">
        <f>VLOOKUP(AJ2281,'Ticker Mapping'!$I$3:$M$6706,5,0)</f>
        <v>#N/A</v>
      </c>
      <c r="AH2281" s="4" t="e">
        <f>_xll.BDP(AK2281&amp;" SEDOL","TICKER_AND_EXCH_CODE")</f>
        <v>#NAME?</v>
      </c>
      <c r="AI2281" s="4" t="e">
        <f t="shared" si="435"/>
        <v>#N/A</v>
      </c>
      <c r="AJ2281" s="4">
        <f>'Enhanced Basket_AUTOLOAD'!P2281</f>
        <v>0</v>
      </c>
      <c r="AK2281" s="4">
        <f>'Enhanced Basket_AUTOLOAD'!Q2281</f>
        <v>0</v>
      </c>
      <c r="AL2281" s="4">
        <f>'Enhanced Basket_AUTOLOAD'!Y2281</f>
        <v>0</v>
      </c>
      <c r="AM2281" s="4" t="e">
        <f t="shared" si="436"/>
        <v>#N/A</v>
      </c>
      <c r="AN2281" s="4" t="str">
        <f t="shared" si="437"/>
        <v>NO</v>
      </c>
      <c r="AO2281" s="4" t="str">
        <f t="shared" si="438"/>
        <v>Cash-in-Lieu</v>
      </c>
    </row>
    <row r="2282" ht="15" customHeight="1" s="4" customFormat="1">
      <c r="A2282" s="4">
        <f>'Enhanced Basket_AUTOLOAD'!H2282</f>
        <v>0</v>
      </c>
      <c r="B2282" s="4" t="str">
        <f t="shared" si="427"/>
        <v>SELL</v>
      </c>
      <c r="C2282" s="4" t="s">
        <v>29</v>
      </c>
      <c r="D2282" s="4" t="str">
        <f t="shared" si="428"/>
        <v>MT</v>
      </c>
      <c r="E2282" s="4" t="str">
        <f t="shared" si="429"/>
      </c>
      <c r="F2282" s="4" t="str">
        <f t="shared" si="430"/>
        <v>CIL LOAD</v>
      </c>
      <c r="G2282" s="4">
        <f t="shared" si="431"/>
        <v>0</v>
      </c>
      <c r="H2282" s="4" t="e">
        <f t="shared" si="432"/>
        <v>#N/A</v>
      </c>
      <c r="I2282" s="4" t="e">
        <f>_xll.BDP(AG2282&amp;" equity","crncy_adj_px_last","eqy_fund_crncy=usd")</f>
        <v>#NAME?</v>
      </c>
      <c r="J2282" s="4" t="str">
        <f t="shared" si="433"/>
      </c>
      <c r="AA2282" s="4">
        <f t="shared" si="434"/>
        <v>0</v>
      </c>
      <c r="AB2282" s="4">
        <f>'Enhanced Basket_AUTOLOAD'!T2282</f>
        <v>0</v>
      </c>
      <c r="AC2282" s="4">
        <f>'Enhanced Basket_AUTOLOAD'!M2282</f>
        <v>0</v>
      </c>
      <c r="AD2282" s="4">
        <f>'Enhanced Basket_AUTOLOAD'!L2282</f>
        <v>0</v>
      </c>
      <c r="AE2282" s="4">
        <f>'Enhanced Basket_AUTOLOAD'!Z2282</f>
        <v>0</v>
      </c>
      <c r="AF2282" s="4">
        <f>'Enhanced Basket_AUTOLOAD'!AB2282</f>
        <v>0</v>
      </c>
      <c r="AG2282" s="4" t="e">
        <f>VLOOKUP(AJ2282,'Ticker Mapping'!$I$3:$M$6706,5,0)</f>
        <v>#N/A</v>
      </c>
      <c r="AH2282" s="4" t="e">
        <f>_xll.BDP(AK2282&amp;" SEDOL","TICKER_AND_EXCH_CODE")</f>
        <v>#NAME?</v>
      </c>
      <c r="AI2282" s="4" t="e">
        <f t="shared" si="435"/>
        <v>#N/A</v>
      </c>
      <c r="AJ2282" s="4">
        <f>'Enhanced Basket_AUTOLOAD'!P2282</f>
        <v>0</v>
      </c>
      <c r="AK2282" s="4">
        <f>'Enhanced Basket_AUTOLOAD'!Q2282</f>
        <v>0</v>
      </c>
      <c r="AL2282" s="4">
        <f>'Enhanced Basket_AUTOLOAD'!Y2282</f>
        <v>0</v>
      </c>
      <c r="AM2282" s="4" t="e">
        <f t="shared" si="436"/>
        <v>#N/A</v>
      </c>
      <c r="AN2282" s="4" t="str">
        <f t="shared" si="437"/>
        <v>NO</v>
      </c>
      <c r="AO2282" s="4" t="str">
        <f t="shared" si="438"/>
        <v>Cash-in-Lieu</v>
      </c>
    </row>
    <row r="2283" ht="15" customHeight="1" s="4" customFormat="1">
      <c r="A2283" s="4">
        <f>'Enhanced Basket_AUTOLOAD'!H2283</f>
        <v>0</v>
      </c>
      <c r="B2283" s="4" t="str">
        <f t="shared" si="427"/>
        <v>SELL</v>
      </c>
      <c r="C2283" s="4" t="s">
        <v>29</v>
      </c>
      <c r="D2283" s="4" t="str">
        <f t="shared" si="428"/>
        <v>MT</v>
      </c>
      <c r="E2283" s="4" t="str">
        <f t="shared" si="429"/>
      </c>
      <c r="F2283" s="4" t="str">
        <f t="shared" si="430"/>
        <v>CIL LOAD</v>
      </c>
      <c r="G2283" s="4">
        <f t="shared" si="431"/>
        <v>0</v>
      </c>
      <c r="H2283" s="4" t="e">
        <f t="shared" si="432"/>
        <v>#N/A</v>
      </c>
      <c r="I2283" s="4" t="e">
        <f>_xll.BDP(AG2283&amp;" equity","crncy_adj_px_last","eqy_fund_crncy=usd")</f>
        <v>#NAME?</v>
      </c>
      <c r="J2283" s="4" t="str">
        <f t="shared" si="433"/>
      </c>
      <c r="AA2283" s="4">
        <f t="shared" si="434"/>
        <v>0</v>
      </c>
      <c r="AB2283" s="4">
        <f>'Enhanced Basket_AUTOLOAD'!T2283</f>
        <v>0</v>
      </c>
      <c r="AC2283" s="4">
        <f>'Enhanced Basket_AUTOLOAD'!M2283</f>
        <v>0</v>
      </c>
      <c r="AD2283" s="4">
        <f>'Enhanced Basket_AUTOLOAD'!L2283</f>
        <v>0</v>
      </c>
      <c r="AE2283" s="4">
        <f>'Enhanced Basket_AUTOLOAD'!Z2283</f>
        <v>0</v>
      </c>
      <c r="AF2283" s="4">
        <f>'Enhanced Basket_AUTOLOAD'!AB2283</f>
        <v>0</v>
      </c>
      <c r="AG2283" s="4" t="e">
        <f>VLOOKUP(AJ2283,'Ticker Mapping'!$I$3:$M$6706,5,0)</f>
        <v>#N/A</v>
      </c>
      <c r="AH2283" s="4" t="e">
        <f>_xll.BDP(AK2283&amp;" SEDOL","TICKER_AND_EXCH_CODE")</f>
        <v>#NAME?</v>
      </c>
      <c r="AI2283" s="4" t="e">
        <f t="shared" si="435"/>
        <v>#N/A</v>
      </c>
      <c r="AJ2283" s="4">
        <f>'Enhanced Basket_AUTOLOAD'!P2283</f>
        <v>0</v>
      </c>
      <c r="AK2283" s="4">
        <f>'Enhanced Basket_AUTOLOAD'!Q2283</f>
        <v>0</v>
      </c>
      <c r="AL2283" s="4">
        <f>'Enhanced Basket_AUTOLOAD'!Y2283</f>
        <v>0</v>
      </c>
      <c r="AM2283" s="4" t="e">
        <f t="shared" si="436"/>
        <v>#N/A</v>
      </c>
      <c r="AN2283" s="4" t="str">
        <f t="shared" si="437"/>
        <v>NO</v>
      </c>
      <c r="AO2283" s="4" t="str">
        <f t="shared" si="438"/>
        <v>Cash-in-Lieu</v>
      </c>
    </row>
    <row r="2284" ht="15" customHeight="1" s="4" customFormat="1">
      <c r="A2284" s="4">
        <f>'Enhanced Basket_AUTOLOAD'!H2284</f>
        <v>0</v>
      </c>
      <c r="B2284" s="4" t="str">
        <f t="shared" si="427"/>
        <v>SELL</v>
      </c>
      <c r="C2284" s="4" t="s">
        <v>29</v>
      </c>
      <c r="D2284" s="4" t="str">
        <f t="shared" si="428"/>
        <v>MT</v>
      </c>
      <c r="E2284" s="4" t="str">
        <f t="shared" si="429"/>
      </c>
      <c r="F2284" s="4" t="str">
        <f t="shared" si="430"/>
        <v>CIL LOAD</v>
      </c>
      <c r="G2284" s="4">
        <f t="shared" si="431"/>
        <v>0</v>
      </c>
      <c r="H2284" s="4" t="e">
        <f t="shared" si="432"/>
        <v>#N/A</v>
      </c>
      <c r="I2284" s="4" t="e">
        <f>_xll.BDP(AG2284&amp;" equity","crncy_adj_px_last","eqy_fund_crncy=usd")</f>
        <v>#NAME?</v>
      </c>
      <c r="J2284" s="4" t="str">
        <f t="shared" si="433"/>
      </c>
      <c r="AA2284" s="4">
        <f t="shared" si="434"/>
        <v>0</v>
      </c>
      <c r="AB2284" s="4">
        <f>'Enhanced Basket_AUTOLOAD'!T2284</f>
        <v>0</v>
      </c>
      <c r="AC2284" s="4">
        <f>'Enhanced Basket_AUTOLOAD'!M2284</f>
        <v>0</v>
      </c>
      <c r="AD2284" s="4">
        <f>'Enhanced Basket_AUTOLOAD'!L2284</f>
        <v>0</v>
      </c>
      <c r="AE2284" s="4">
        <f>'Enhanced Basket_AUTOLOAD'!Z2284</f>
        <v>0</v>
      </c>
      <c r="AF2284" s="4">
        <f>'Enhanced Basket_AUTOLOAD'!AB2284</f>
        <v>0</v>
      </c>
      <c r="AG2284" s="4" t="e">
        <f>VLOOKUP(AJ2284,'Ticker Mapping'!$I$3:$M$6706,5,0)</f>
        <v>#N/A</v>
      </c>
      <c r="AH2284" s="4" t="e">
        <f>_xll.BDP(AK2284&amp;" SEDOL","TICKER_AND_EXCH_CODE")</f>
        <v>#NAME?</v>
      </c>
      <c r="AI2284" s="4" t="e">
        <f t="shared" si="435"/>
        <v>#N/A</v>
      </c>
      <c r="AJ2284" s="4">
        <f>'Enhanced Basket_AUTOLOAD'!P2284</f>
        <v>0</v>
      </c>
      <c r="AK2284" s="4">
        <f>'Enhanced Basket_AUTOLOAD'!Q2284</f>
        <v>0</v>
      </c>
      <c r="AL2284" s="4">
        <f>'Enhanced Basket_AUTOLOAD'!Y2284</f>
        <v>0</v>
      </c>
      <c r="AM2284" s="4" t="e">
        <f t="shared" si="436"/>
        <v>#N/A</v>
      </c>
      <c r="AN2284" s="4" t="str">
        <f t="shared" si="437"/>
        <v>NO</v>
      </c>
      <c r="AO2284" s="4" t="str">
        <f t="shared" si="438"/>
        <v>Cash-in-Lieu</v>
      </c>
    </row>
    <row r="2285" ht="15" customHeight="1" s="4" customFormat="1">
      <c r="A2285" s="4">
        <f>'Enhanced Basket_AUTOLOAD'!H2285</f>
        <v>0</v>
      </c>
      <c r="B2285" s="4" t="str">
        <f t="shared" si="427"/>
        <v>SELL</v>
      </c>
      <c r="C2285" s="4" t="s">
        <v>29</v>
      </c>
      <c r="D2285" s="4" t="str">
        <f t="shared" si="428"/>
        <v>MT</v>
      </c>
      <c r="E2285" s="4" t="str">
        <f t="shared" si="429"/>
      </c>
      <c r="F2285" s="4" t="str">
        <f t="shared" si="430"/>
        <v>CIL LOAD</v>
      </c>
      <c r="G2285" s="4">
        <f t="shared" si="431"/>
        <v>0</v>
      </c>
      <c r="H2285" s="4" t="e">
        <f t="shared" si="432"/>
        <v>#N/A</v>
      </c>
      <c r="I2285" s="4" t="e">
        <f>_xll.BDP(AG2285&amp;" equity","crncy_adj_px_last","eqy_fund_crncy=usd")</f>
        <v>#NAME?</v>
      </c>
      <c r="J2285" s="4" t="str">
        <f t="shared" si="433"/>
      </c>
      <c r="AA2285" s="4">
        <f t="shared" si="434"/>
        <v>0</v>
      </c>
      <c r="AB2285" s="4">
        <f>'Enhanced Basket_AUTOLOAD'!T2285</f>
        <v>0</v>
      </c>
      <c r="AC2285" s="4">
        <f>'Enhanced Basket_AUTOLOAD'!M2285</f>
        <v>0</v>
      </c>
      <c r="AD2285" s="4">
        <f>'Enhanced Basket_AUTOLOAD'!L2285</f>
        <v>0</v>
      </c>
      <c r="AE2285" s="4">
        <f>'Enhanced Basket_AUTOLOAD'!Z2285</f>
        <v>0</v>
      </c>
      <c r="AF2285" s="4">
        <f>'Enhanced Basket_AUTOLOAD'!AB2285</f>
        <v>0</v>
      </c>
      <c r="AG2285" s="4" t="e">
        <f>VLOOKUP(AJ2285,'Ticker Mapping'!$I$3:$M$6706,5,0)</f>
        <v>#N/A</v>
      </c>
      <c r="AH2285" s="4" t="e">
        <f>_xll.BDP(AK2285&amp;" SEDOL","TICKER_AND_EXCH_CODE")</f>
        <v>#NAME?</v>
      </c>
      <c r="AI2285" s="4" t="e">
        <f t="shared" si="435"/>
        <v>#N/A</v>
      </c>
      <c r="AJ2285" s="4">
        <f>'Enhanced Basket_AUTOLOAD'!P2285</f>
        <v>0</v>
      </c>
      <c r="AK2285" s="4">
        <f>'Enhanced Basket_AUTOLOAD'!Q2285</f>
        <v>0</v>
      </c>
      <c r="AL2285" s="4">
        <f>'Enhanced Basket_AUTOLOAD'!Y2285</f>
        <v>0</v>
      </c>
      <c r="AM2285" s="4" t="e">
        <f t="shared" si="436"/>
        <v>#N/A</v>
      </c>
      <c r="AN2285" s="4" t="str">
        <f t="shared" si="437"/>
        <v>NO</v>
      </c>
      <c r="AO2285" s="4" t="str">
        <f t="shared" si="438"/>
        <v>Cash-in-Lieu</v>
      </c>
    </row>
    <row r="2286" ht="15" customHeight="1" s="4" customFormat="1">
      <c r="A2286" s="4">
        <f>'Enhanced Basket_AUTOLOAD'!H2286</f>
        <v>0</v>
      </c>
      <c r="B2286" s="4" t="str">
        <f t="shared" si="427"/>
        <v>SELL</v>
      </c>
      <c r="C2286" s="4" t="s">
        <v>29</v>
      </c>
      <c r="D2286" s="4" t="str">
        <f t="shared" si="428"/>
        <v>MT</v>
      </c>
      <c r="E2286" s="4" t="str">
        <f t="shared" si="429"/>
      </c>
      <c r="F2286" s="4" t="str">
        <f t="shared" si="430"/>
        <v>CIL LOAD</v>
      </c>
      <c r="G2286" s="4">
        <f t="shared" si="431"/>
        <v>0</v>
      </c>
      <c r="H2286" s="4" t="e">
        <f t="shared" si="432"/>
        <v>#N/A</v>
      </c>
      <c r="I2286" s="4" t="e">
        <f>_xll.BDP(AG2286&amp;" equity","crncy_adj_px_last","eqy_fund_crncy=usd")</f>
        <v>#NAME?</v>
      </c>
      <c r="J2286" s="4" t="str">
        <f t="shared" si="433"/>
      </c>
      <c r="AA2286" s="4">
        <f t="shared" si="434"/>
        <v>0</v>
      </c>
      <c r="AB2286" s="4">
        <f>'Enhanced Basket_AUTOLOAD'!T2286</f>
        <v>0</v>
      </c>
      <c r="AC2286" s="4">
        <f>'Enhanced Basket_AUTOLOAD'!M2286</f>
        <v>0</v>
      </c>
      <c r="AD2286" s="4">
        <f>'Enhanced Basket_AUTOLOAD'!L2286</f>
        <v>0</v>
      </c>
      <c r="AE2286" s="4">
        <f>'Enhanced Basket_AUTOLOAD'!Z2286</f>
        <v>0</v>
      </c>
      <c r="AF2286" s="4">
        <f>'Enhanced Basket_AUTOLOAD'!AB2286</f>
        <v>0</v>
      </c>
      <c r="AG2286" s="4" t="e">
        <f>VLOOKUP(AJ2286,'Ticker Mapping'!$I$3:$M$6706,5,0)</f>
        <v>#N/A</v>
      </c>
      <c r="AH2286" s="4" t="e">
        <f>_xll.BDP(AK2286&amp;" SEDOL","TICKER_AND_EXCH_CODE")</f>
        <v>#NAME?</v>
      </c>
      <c r="AI2286" s="4" t="e">
        <f t="shared" si="435"/>
        <v>#N/A</v>
      </c>
      <c r="AJ2286" s="4">
        <f>'Enhanced Basket_AUTOLOAD'!P2286</f>
        <v>0</v>
      </c>
      <c r="AK2286" s="4">
        <f>'Enhanced Basket_AUTOLOAD'!Q2286</f>
        <v>0</v>
      </c>
      <c r="AL2286" s="4">
        <f>'Enhanced Basket_AUTOLOAD'!Y2286</f>
        <v>0</v>
      </c>
      <c r="AM2286" s="4" t="e">
        <f t="shared" si="436"/>
        <v>#N/A</v>
      </c>
      <c r="AN2286" s="4" t="str">
        <f t="shared" si="437"/>
        <v>NO</v>
      </c>
      <c r="AO2286" s="4" t="str">
        <f t="shared" si="438"/>
        <v>Cash-in-Lieu</v>
      </c>
    </row>
    <row r="2287" ht="15" customHeight="1" s="4" customFormat="1">
      <c r="A2287" s="4">
        <f>'Enhanced Basket_AUTOLOAD'!H2287</f>
        <v>0</v>
      </c>
      <c r="B2287" s="4" t="str">
        <f t="shared" si="427"/>
        <v>SELL</v>
      </c>
      <c r="C2287" s="4" t="s">
        <v>29</v>
      </c>
      <c r="D2287" s="4" t="str">
        <f t="shared" si="428"/>
        <v>MT</v>
      </c>
      <c r="E2287" s="4" t="str">
        <f t="shared" si="429"/>
      </c>
      <c r="F2287" s="4" t="str">
        <f t="shared" si="430"/>
        <v>CIL LOAD</v>
      </c>
      <c r="G2287" s="4">
        <f t="shared" si="431"/>
        <v>0</v>
      </c>
      <c r="H2287" s="4" t="e">
        <f t="shared" si="432"/>
        <v>#N/A</v>
      </c>
      <c r="I2287" s="4" t="e">
        <f>_xll.BDP(AG2287&amp;" equity","crncy_adj_px_last","eqy_fund_crncy=usd")</f>
        <v>#NAME?</v>
      </c>
      <c r="J2287" s="4" t="str">
        <f t="shared" si="433"/>
      </c>
      <c r="AA2287" s="4">
        <f t="shared" si="434"/>
        <v>0</v>
      </c>
      <c r="AB2287" s="4">
        <f>'Enhanced Basket_AUTOLOAD'!T2287</f>
        <v>0</v>
      </c>
      <c r="AC2287" s="4">
        <f>'Enhanced Basket_AUTOLOAD'!M2287</f>
        <v>0</v>
      </c>
      <c r="AD2287" s="4">
        <f>'Enhanced Basket_AUTOLOAD'!L2287</f>
        <v>0</v>
      </c>
      <c r="AE2287" s="4">
        <f>'Enhanced Basket_AUTOLOAD'!Z2287</f>
        <v>0</v>
      </c>
      <c r="AF2287" s="4">
        <f>'Enhanced Basket_AUTOLOAD'!AB2287</f>
        <v>0</v>
      </c>
      <c r="AG2287" s="4" t="e">
        <f>VLOOKUP(AJ2287,'Ticker Mapping'!$I$3:$M$6706,5,0)</f>
        <v>#N/A</v>
      </c>
      <c r="AH2287" s="4" t="e">
        <f>_xll.BDP(AK2287&amp;" SEDOL","TICKER_AND_EXCH_CODE")</f>
        <v>#NAME?</v>
      </c>
      <c r="AI2287" s="4" t="e">
        <f t="shared" si="435"/>
        <v>#N/A</v>
      </c>
      <c r="AJ2287" s="4">
        <f>'Enhanced Basket_AUTOLOAD'!P2287</f>
        <v>0</v>
      </c>
      <c r="AK2287" s="4">
        <f>'Enhanced Basket_AUTOLOAD'!Q2287</f>
        <v>0</v>
      </c>
      <c r="AL2287" s="4">
        <f>'Enhanced Basket_AUTOLOAD'!Y2287</f>
        <v>0</v>
      </c>
      <c r="AM2287" s="4" t="e">
        <f t="shared" si="436"/>
        <v>#N/A</v>
      </c>
      <c r="AN2287" s="4" t="str">
        <f t="shared" si="437"/>
        <v>NO</v>
      </c>
      <c r="AO2287" s="4" t="str">
        <f t="shared" si="438"/>
        <v>Cash-in-Lieu</v>
      </c>
    </row>
    <row r="2288" ht="15" customHeight="1" s="4" customFormat="1">
      <c r="A2288" s="4">
        <f>'Enhanced Basket_AUTOLOAD'!H2288</f>
        <v>0</v>
      </c>
      <c r="B2288" s="4" t="str">
        <f t="shared" si="427"/>
        <v>SELL</v>
      </c>
      <c r="C2288" s="4" t="s">
        <v>29</v>
      </c>
      <c r="D2288" s="4" t="str">
        <f t="shared" si="428"/>
        <v>MT</v>
      </c>
      <c r="E2288" s="4" t="str">
        <f t="shared" si="429"/>
      </c>
      <c r="F2288" s="4" t="str">
        <f t="shared" si="430"/>
        <v>CIL LOAD</v>
      </c>
      <c r="G2288" s="4">
        <f t="shared" si="431"/>
        <v>0</v>
      </c>
      <c r="H2288" s="4" t="e">
        <f t="shared" si="432"/>
        <v>#N/A</v>
      </c>
      <c r="I2288" s="4" t="e">
        <f>_xll.BDP(AG2288&amp;" equity","crncy_adj_px_last","eqy_fund_crncy=usd")</f>
        <v>#NAME?</v>
      </c>
      <c r="J2288" s="4" t="str">
        <f t="shared" si="433"/>
      </c>
      <c r="AA2288" s="4">
        <f t="shared" si="434"/>
        <v>0</v>
      </c>
      <c r="AB2288" s="4">
        <f>'Enhanced Basket_AUTOLOAD'!T2288</f>
        <v>0</v>
      </c>
      <c r="AC2288" s="4">
        <f>'Enhanced Basket_AUTOLOAD'!M2288</f>
        <v>0</v>
      </c>
      <c r="AD2288" s="4">
        <f>'Enhanced Basket_AUTOLOAD'!L2288</f>
        <v>0</v>
      </c>
      <c r="AE2288" s="4">
        <f>'Enhanced Basket_AUTOLOAD'!Z2288</f>
        <v>0</v>
      </c>
      <c r="AF2288" s="4">
        <f>'Enhanced Basket_AUTOLOAD'!AB2288</f>
        <v>0</v>
      </c>
      <c r="AG2288" s="4" t="e">
        <f>VLOOKUP(AJ2288,'Ticker Mapping'!$I$3:$M$6706,5,0)</f>
        <v>#N/A</v>
      </c>
      <c r="AH2288" s="4" t="e">
        <f>_xll.BDP(AK2288&amp;" SEDOL","TICKER_AND_EXCH_CODE")</f>
        <v>#NAME?</v>
      </c>
      <c r="AI2288" s="4" t="e">
        <f t="shared" si="435"/>
        <v>#N/A</v>
      </c>
      <c r="AJ2288" s="4">
        <f>'Enhanced Basket_AUTOLOAD'!P2288</f>
        <v>0</v>
      </c>
      <c r="AK2288" s="4">
        <f>'Enhanced Basket_AUTOLOAD'!Q2288</f>
        <v>0</v>
      </c>
      <c r="AL2288" s="4">
        <f>'Enhanced Basket_AUTOLOAD'!Y2288</f>
        <v>0</v>
      </c>
      <c r="AM2288" s="4" t="e">
        <f t="shared" si="436"/>
        <v>#N/A</v>
      </c>
      <c r="AN2288" s="4" t="str">
        <f t="shared" si="437"/>
        <v>NO</v>
      </c>
      <c r="AO2288" s="4" t="str">
        <f t="shared" si="438"/>
        <v>Cash-in-Lieu</v>
      </c>
    </row>
    <row r="2289" ht="15" customHeight="1" s="4" customFormat="1">
      <c r="A2289" s="4">
        <f>'Enhanced Basket_AUTOLOAD'!H2289</f>
        <v>0</v>
      </c>
      <c r="B2289" s="4" t="str">
        <f t="shared" si="427"/>
        <v>SELL</v>
      </c>
      <c r="C2289" s="4" t="s">
        <v>29</v>
      </c>
      <c r="D2289" s="4" t="str">
        <f t="shared" si="428"/>
        <v>MT</v>
      </c>
      <c r="E2289" s="4" t="str">
        <f t="shared" si="429"/>
      </c>
      <c r="F2289" s="4" t="str">
        <f t="shared" si="430"/>
        <v>CIL LOAD</v>
      </c>
      <c r="G2289" s="4">
        <f t="shared" si="431"/>
        <v>0</v>
      </c>
      <c r="H2289" s="4" t="e">
        <f t="shared" si="432"/>
        <v>#N/A</v>
      </c>
      <c r="I2289" s="4" t="e">
        <f>_xll.BDP(AG2289&amp;" equity","crncy_adj_px_last","eqy_fund_crncy=usd")</f>
        <v>#NAME?</v>
      </c>
      <c r="J2289" s="4" t="str">
        <f t="shared" si="433"/>
      </c>
      <c r="AA2289" s="4">
        <f t="shared" si="434"/>
        <v>0</v>
      </c>
      <c r="AB2289" s="4">
        <f>'Enhanced Basket_AUTOLOAD'!T2289</f>
        <v>0</v>
      </c>
      <c r="AC2289" s="4">
        <f>'Enhanced Basket_AUTOLOAD'!M2289</f>
        <v>0</v>
      </c>
      <c r="AD2289" s="4">
        <f>'Enhanced Basket_AUTOLOAD'!L2289</f>
        <v>0</v>
      </c>
      <c r="AE2289" s="4">
        <f>'Enhanced Basket_AUTOLOAD'!Z2289</f>
        <v>0</v>
      </c>
      <c r="AF2289" s="4">
        <f>'Enhanced Basket_AUTOLOAD'!AB2289</f>
        <v>0</v>
      </c>
      <c r="AG2289" s="4" t="e">
        <f>VLOOKUP(AJ2289,'Ticker Mapping'!$I$3:$M$6706,5,0)</f>
        <v>#N/A</v>
      </c>
      <c r="AH2289" s="4" t="e">
        <f>_xll.BDP(AK2289&amp;" SEDOL","TICKER_AND_EXCH_CODE")</f>
        <v>#NAME?</v>
      </c>
      <c r="AI2289" s="4" t="e">
        <f t="shared" si="435"/>
        <v>#N/A</v>
      </c>
      <c r="AJ2289" s="4">
        <f>'Enhanced Basket_AUTOLOAD'!P2289</f>
        <v>0</v>
      </c>
      <c r="AK2289" s="4">
        <f>'Enhanced Basket_AUTOLOAD'!Q2289</f>
        <v>0</v>
      </c>
      <c r="AL2289" s="4">
        <f>'Enhanced Basket_AUTOLOAD'!Y2289</f>
        <v>0</v>
      </c>
      <c r="AM2289" s="4" t="e">
        <f t="shared" si="436"/>
        <v>#N/A</v>
      </c>
      <c r="AN2289" s="4" t="str">
        <f t="shared" si="437"/>
        <v>NO</v>
      </c>
      <c r="AO2289" s="4" t="str">
        <f t="shared" si="438"/>
        <v>Cash-in-Lieu</v>
      </c>
    </row>
    <row r="2290" ht="15" customHeight="1" s="4" customFormat="1">
      <c r="A2290" s="4">
        <f>'Enhanced Basket_AUTOLOAD'!H2290</f>
        <v>0</v>
      </c>
      <c r="B2290" s="4" t="str">
        <f t="shared" si="427"/>
        <v>SELL</v>
      </c>
      <c r="C2290" s="4" t="s">
        <v>29</v>
      </c>
      <c r="D2290" s="4" t="str">
        <f t="shared" si="428"/>
        <v>MT</v>
      </c>
      <c r="E2290" s="4" t="str">
        <f t="shared" si="429"/>
      </c>
      <c r="F2290" s="4" t="str">
        <f t="shared" si="430"/>
        <v>CIL LOAD</v>
      </c>
      <c r="G2290" s="4">
        <f t="shared" si="431"/>
        <v>0</v>
      </c>
      <c r="H2290" s="4" t="e">
        <f t="shared" si="432"/>
        <v>#N/A</v>
      </c>
      <c r="I2290" s="4" t="e">
        <f>_xll.BDP(AG2290&amp;" equity","crncy_adj_px_last","eqy_fund_crncy=usd")</f>
        <v>#NAME?</v>
      </c>
      <c r="J2290" s="4" t="str">
        <f t="shared" si="433"/>
      </c>
      <c r="AA2290" s="4">
        <f t="shared" si="434"/>
        <v>0</v>
      </c>
      <c r="AB2290" s="4">
        <f>'Enhanced Basket_AUTOLOAD'!T2290</f>
        <v>0</v>
      </c>
      <c r="AC2290" s="4">
        <f>'Enhanced Basket_AUTOLOAD'!M2290</f>
        <v>0</v>
      </c>
      <c r="AD2290" s="4">
        <f>'Enhanced Basket_AUTOLOAD'!L2290</f>
        <v>0</v>
      </c>
      <c r="AE2290" s="4">
        <f>'Enhanced Basket_AUTOLOAD'!Z2290</f>
        <v>0</v>
      </c>
      <c r="AF2290" s="4">
        <f>'Enhanced Basket_AUTOLOAD'!AB2290</f>
        <v>0</v>
      </c>
      <c r="AG2290" s="4" t="e">
        <f>VLOOKUP(AJ2290,'Ticker Mapping'!$I$3:$M$6706,5,0)</f>
        <v>#N/A</v>
      </c>
      <c r="AH2290" s="4" t="e">
        <f>_xll.BDP(AK2290&amp;" SEDOL","TICKER_AND_EXCH_CODE")</f>
        <v>#NAME?</v>
      </c>
      <c r="AI2290" s="4" t="e">
        <f t="shared" si="435"/>
        <v>#N/A</v>
      </c>
      <c r="AJ2290" s="4">
        <f>'Enhanced Basket_AUTOLOAD'!P2290</f>
        <v>0</v>
      </c>
      <c r="AK2290" s="4">
        <f>'Enhanced Basket_AUTOLOAD'!Q2290</f>
        <v>0</v>
      </c>
      <c r="AL2290" s="4">
        <f>'Enhanced Basket_AUTOLOAD'!Y2290</f>
        <v>0</v>
      </c>
      <c r="AM2290" s="4" t="e">
        <f t="shared" si="436"/>
        <v>#N/A</v>
      </c>
      <c r="AN2290" s="4" t="str">
        <f t="shared" si="437"/>
        <v>NO</v>
      </c>
      <c r="AO2290" s="4" t="str">
        <f t="shared" si="438"/>
        <v>Cash-in-Lieu</v>
      </c>
    </row>
    <row r="2291" ht="15" customHeight="1" s="4" customFormat="1">
      <c r="A2291" s="4">
        <f>'Enhanced Basket_AUTOLOAD'!H2291</f>
        <v>0</v>
      </c>
      <c r="B2291" s="4" t="str">
        <f t="shared" si="427"/>
        <v>SELL</v>
      </c>
      <c r="C2291" s="4" t="s">
        <v>29</v>
      </c>
      <c r="D2291" s="4" t="str">
        <f t="shared" si="428"/>
        <v>MT</v>
      </c>
      <c r="E2291" s="4" t="str">
        <f t="shared" si="429"/>
      </c>
      <c r="F2291" s="4" t="str">
        <f t="shared" si="430"/>
        <v>CIL LOAD</v>
      </c>
      <c r="G2291" s="4">
        <f t="shared" si="431"/>
        <v>0</v>
      </c>
      <c r="H2291" s="4" t="e">
        <f t="shared" si="432"/>
        <v>#N/A</v>
      </c>
      <c r="I2291" s="4" t="e">
        <f>_xll.BDP(AG2291&amp;" equity","crncy_adj_px_last","eqy_fund_crncy=usd")</f>
        <v>#NAME?</v>
      </c>
      <c r="J2291" s="4" t="str">
        <f t="shared" si="433"/>
      </c>
      <c r="AA2291" s="4">
        <f t="shared" si="434"/>
        <v>0</v>
      </c>
      <c r="AB2291" s="4">
        <f>'Enhanced Basket_AUTOLOAD'!T2291</f>
        <v>0</v>
      </c>
      <c r="AC2291" s="4">
        <f>'Enhanced Basket_AUTOLOAD'!M2291</f>
        <v>0</v>
      </c>
      <c r="AD2291" s="4">
        <f>'Enhanced Basket_AUTOLOAD'!L2291</f>
        <v>0</v>
      </c>
      <c r="AE2291" s="4">
        <f>'Enhanced Basket_AUTOLOAD'!Z2291</f>
        <v>0</v>
      </c>
      <c r="AF2291" s="4">
        <f>'Enhanced Basket_AUTOLOAD'!AB2291</f>
        <v>0</v>
      </c>
      <c r="AG2291" s="4" t="e">
        <f>VLOOKUP(AJ2291,'Ticker Mapping'!$I$3:$M$6706,5,0)</f>
        <v>#N/A</v>
      </c>
      <c r="AH2291" s="4" t="e">
        <f>_xll.BDP(AK2291&amp;" SEDOL","TICKER_AND_EXCH_CODE")</f>
        <v>#NAME?</v>
      </c>
      <c r="AI2291" s="4" t="e">
        <f t="shared" si="435"/>
        <v>#N/A</v>
      </c>
      <c r="AJ2291" s="4">
        <f>'Enhanced Basket_AUTOLOAD'!P2291</f>
        <v>0</v>
      </c>
      <c r="AK2291" s="4">
        <f>'Enhanced Basket_AUTOLOAD'!Q2291</f>
        <v>0</v>
      </c>
      <c r="AL2291" s="4">
        <f>'Enhanced Basket_AUTOLOAD'!Y2291</f>
        <v>0</v>
      </c>
      <c r="AM2291" s="4" t="e">
        <f t="shared" si="436"/>
        <v>#N/A</v>
      </c>
      <c r="AN2291" s="4" t="str">
        <f t="shared" si="437"/>
        <v>NO</v>
      </c>
      <c r="AO2291" s="4" t="str">
        <f t="shared" si="438"/>
        <v>Cash-in-Lieu</v>
      </c>
    </row>
    <row r="2292" ht="15" customHeight="1" s="4" customFormat="1">
      <c r="A2292" s="4">
        <f>'Enhanced Basket_AUTOLOAD'!H2292</f>
        <v>0</v>
      </c>
      <c r="B2292" s="4" t="str">
        <f t="shared" si="427"/>
        <v>SELL</v>
      </c>
      <c r="C2292" s="4" t="s">
        <v>29</v>
      </c>
      <c r="D2292" s="4" t="str">
        <f t="shared" si="428"/>
        <v>MT</v>
      </c>
      <c r="E2292" s="4" t="str">
        <f t="shared" si="429"/>
      </c>
      <c r="F2292" s="4" t="str">
        <f t="shared" si="430"/>
        <v>CIL LOAD</v>
      </c>
      <c r="G2292" s="4">
        <f t="shared" si="431"/>
        <v>0</v>
      </c>
      <c r="H2292" s="4" t="e">
        <f t="shared" si="432"/>
        <v>#N/A</v>
      </c>
      <c r="I2292" s="4" t="e">
        <f>_xll.BDP(AG2292&amp;" equity","crncy_adj_px_last","eqy_fund_crncy=usd")</f>
        <v>#NAME?</v>
      </c>
      <c r="J2292" s="4" t="str">
        <f t="shared" si="433"/>
      </c>
      <c r="AA2292" s="4">
        <f t="shared" si="434"/>
        <v>0</v>
      </c>
      <c r="AB2292" s="4">
        <f>'Enhanced Basket_AUTOLOAD'!T2292</f>
        <v>0</v>
      </c>
      <c r="AC2292" s="4">
        <f>'Enhanced Basket_AUTOLOAD'!M2292</f>
        <v>0</v>
      </c>
      <c r="AD2292" s="4">
        <f>'Enhanced Basket_AUTOLOAD'!L2292</f>
        <v>0</v>
      </c>
      <c r="AE2292" s="4">
        <f>'Enhanced Basket_AUTOLOAD'!Z2292</f>
        <v>0</v>
      </c>
      <c r="AF2292" s="4">
        <f>'Enhanced Basket_AUTOLOAD'!AB2292</f>
        <v>0</v>
      </c>
      <c r="AG2292" s="4" t="e">
        <f>VLOOKUP(AJ2292,'Ticker Mapping'!$I$3:$M$6706,5,0)</f>
        <v>#N/A</v>
      </c>
      <c r="AH2292" s="4" t="e">
        <f>_xll.BDP(AK2292&amp;" SEDOL","TICKER_AND_EXCH_CODE")</f>
        <v>#NAME?</v>
      </c>
      <c r="AI2292" s="4" t="e">
        <f t="shared" si="435"/>
        <v>#N/A</v>
      </c>
      <c r="AJ2292" s="4">
        <f>'Enhanced Basket_AUTOLOAD'!P2292</f>
        <v>0</v>
      </c>
      <c r="AK2292" s="4">
        <f>'Enhanced Basket_AUTOLOAD'!Q2292</f>
        <v>0</v>
      </c>
      <c r="AL2292" s="4">
        <f>'Enhanced Basket_AUTOLOAD'!Y2292</f>
        <v>0</v>
      </c>
      <c r="AM2292" s="4" t="e">
        <f t="shared" si="436"/>
        <v>#N/A</v>
      </c>
      <c r="AN2292" s="4" t="str">
        <f t="shared" si="437"/>
        <v>NO</v>
      </c>
      <c r="AO2292" s="4" t="str">
        <f t="shared" si="438"/>
        <v>Cash-in-Lieu</v>
      </c>
    </row>
    <row r="2293" ht="15" customHeight="1" s="4" customFormat="1">
      <c r="A2293" s="4">
        <f>'Enhanced Basket_AUTOLOAD'!H2293</f>
        <v>0</v>
      </c>
      <c r="B2293" s="4" t="str">
        <f t="shared" si="427"/>
        <v>SELL</v>
      </c>
      <c r="C2293" s="4" t="s">
        <v>29</v>
      </c>
      <c r="D2293" s="4" t="str">
        <f t="shared" si="428"/>
        <v>MT</v>
      </c>
      <c r="E2293" s="4" t="str">
        <f t="shared" si="429"/>
      </c>
      <c r="F2293" s="4" t="str">
        <f t="shared" si="430"/>
        <v>CIL LOAD</v>
      </c>
      <c r="G2293" s="4">
        <f t="shared" si="431"/>
        <v>0</v>
      </c>
      <c r="H2293" s="4" t="e">
        <f t="shared" si="432"/>
        <v>#N/A</v>
      </c>
      <c r="I2293" s="4" t="e">
        <f>_xll.BDP(AG2293&amp;" equity","crncy_adj_px_last","eqy_fund_crncy=usd")</f>
        <v>#NAME?</v>
      </c>
      <c r="J2293" s="4" t="str">
        <f t="shared" si="433"/>
      </c>
      <c r="AA2293" s="4">
        <f t="shared" si="434"/>
        <v>0</v>
      </c>
      <c r="AB2293" s="4">
        <f>'Enhanced Basket_AUTOLOAD'!T2293</f>
        <v>0</v>
      </c>
      <c r="AC2293" s="4">
        <f>'Enhanced Basket_AUTOLOAD'!M2293</f>
        <v>0</v>
      </c>
      <c r="AD2293" s="4">
        <f>'Enhanced Basket_AUTOLOAD'!L2293</f>
        <v>0</v>
      </c>
      <c r="AE2293" s="4">
        <f>'Enhanced Basket_AUTOLOAD'!Z2293</f>
        <v>0</v>
      </c>
      <c r="AF2293" s="4">
        <f>'Enhanced Basket_AUTOLOAD'!AB2293</f>
        <v>0</v>
      </c>
      <c r="AG2293" s="4" t="e">
        <f>VLOOKUP(AJ2293,'Ticker Mapping'!$I$3:$M$6706,5,0)</f>
        <v>#N/A</v>
      </c>
      <c r="AH2293" s="4" t="e">
        <f>_xll.BDP(AK2293&amp;" SEDOL","TICKER_AND_EXCH_CODE")</f>
        <v>#NAME?</v>
      </c>
      <c r="AI2293" s="4" t="e">
        <f t="shared" si="435"/>
        <v>#N/A</v>
      </c>
      <c r="AJ2293" s="4">
        <f>'Enhanced Basket_AUTOLOAD'!P2293</f>
        <v>0</v>
      </c>
      <c r="AK2293" s="4">
        <f>'Enhanced Basket_AUTOLOAD'!Q2293</f>
        <v>0</v>
      </c>
      <c r="AL2293" s="4">
        <f>'Enhanced Basket_AUTOLOAD'!Y2293</f>
        <v>0</v>
      </c>
      <c r="AM2293" s="4" t="e">
        <f t="shared" si="436"/>
        <v>#N/A</v>
      </c>
      <c r="AN2293" s="4" t="str">
        <f t="shared" si="437"/>
        <v>NO</v>
      </c>
      <c r="AO2293" s="4" t="str">
        <f t="shared" si="438"/>
        <v>Cash-in-Lieu</v>
      </c>
    </row>
    <row r="2294" ht="15" customHeight="1" s="4" customFormat="1">
      <c r="A2294" s="4">
        <f>'Enhanced Basket_AUTOLOAD'!H2294</f>
        <v>0</v>
      </c>
      <c r="B2294" s="4" t="str">
        <f t="shared" si="427"/>
        <v>SELL</v>
      </c>
      <c r="C2294" s="4" t="s">
        <v>29</v>
      </c>
      <c r="D2294" s="4" t="str">
        <f t="shared" si="428"/>
        <v>MT</v>
      </c>
      <c r="E2294" s="4" t="str">
        <f t="shared" si="429"/>
      </c>
      <c r="F2294" s="4" t="str">
        <f t="shared" si="430"/>
        <v>CIL LOAD</v>
      </c>
      <c r="G2294" s="4">
        <f t="shared" si="431"/>
        <v>0</v>
      </c>
      <c r="H2294" s="4" t="e">
        <f t="shared" si="432"/>
        <v>#N/A</v>
      </c>
      <c r="I2294" s="4" t="e">
        <f>_xll.BDP(AG2294&amp;" equity","crncy_adj_px_last","eqy_fund_crncy=usd")</f>
        <v>#NAME?</v>
      </c>
      <c r="J2294" s="4" t="str">
        <f t="shared" si="433"/>
      </c>
      <c r="AA2294" s="4">
        <f t="shared" si="434"/>
        <v>0</v>
      </c>
      <c r="AB2294" s="4">
        <f>'Enhanced Basket_AUTOLOAD'!T2294</f>
        <v>0</v>
      </c>
      <c r="AC2294" s="4">
        <f>'Enhanced Basket_AUTOLOAD'!M2294</f>
        <v>0</v>
      </c>
      <c r="AD2294" s="4">
        <f>'Enhanced Basket_AUTOLOAD'!L2294</f>
        <v>0</v>
      </c>
      <c r="AE2294" s="4">
        <f>'Enhanced Basket_AUTOLOAD'!Z2294</f>
        <v>0</v>
      </c>
      <c r="AF2294" s="4">
        <f>'Enhanced Basket_AUTOLOAD'!AB2294</f>
        <v>0</v>
      </c>
      <c r="AG2294" s="4" t="e">
        <f>VLOOKUP(AJ2294,'Ticker Mapping'!$I$3:$M$6706,5,0)</f>
        <v>#N/A</v>
      </c>
      <c r="AH2294" s="4" t="e">
        <f>_xll.BDP(AK2294&amp;" SEDOL","TICKER_AND_EXCH_CODE")</f>
        <v>#NAME?</v>
      </c>
      <c r="AI2294" s="4" t="e">
        <f t="shared" si="435"/>
        <v>#N/A</v>
      </c>
      <c r="AJ2294" s="4">
        <f>'Enhanced Basket_AUTOLOAD'!P2294</f>
        <v>0</v>
      </c>
      <c r="AK2294" s="4">
        <f>'Enhanced Basket_AUTOLOAD'!Q2294</f>
        <v>0</v>
      </c>
      <c r="AL2294" s="4">
        <f>'Enhanced Basket_AUTOLOAD'!Y2294</f>
        <v>0</v>
      </c>
      <c r="AM2294" s="4" t="e">
        <f t="shared" si="436"/>
        <v>#N/A</v>
      </c>
      <c r="AN2294" s="4" t="str">
        <f t="shared" si="437"/>
        <v>NO</v>
      </c>
      <c r="AO2294" s="4" t="str">
        <f t="shared" si="438"/>
        <v>Cash-in-Lieu</v>
      </c>
    </row>
    <row r="2295" ht="15" customHeight="1" s="4" customFormat="1">
      <c r="A2295" s="4">
        <f>'Enhanced Basket_AUTOLOAD'!H2295</f>
        <v>0</v>
      </c>
      <c r="B2295" s="4" t="str">
        <f t="shared" si="427"/>
        <v>SELL</v>
      </c>
      <c r="C2295" s="4" t="s">
        <v>29</v>
      </c>
      <c r="D2295" s="4" t="str">
        <f t="shared" si="428"/>
        <v>MT</v>
      </c>
      <c r="E2295" s="4" t="str">
        <f t="shared" si="429"/>
      </c>
      <c r="F2295" s="4" t="str">
        <f t="shared" si="430"/>
        <v>CIL LOAD</v>
      </c>
      <c r="G2295" s="4">
        <f t="shared" si="431"/>
        <v>0</v>
      </c>
      <c r="H2295" s="4" t="e">
        <f t="shared" si="432"/>
        <v>#N/A</v>
      </c>
      <c r="I2295" s="4" t="e">
        <f>_xll.BDP(AG2295&amp;" equity","crncy_adj_px_last","eqy_fund_crncy=usd")</f>
        <v>#NAME?</v>
      </c>
      <c r="J2295" s="4" t="str">
        <f t="shared" si="433"/>
      </c>
      <c r="AA2295" s="4">
        <f t="shared" si="434"/>
        <v>0</v>
      </c>
      <c r="AB2295" s="4">
        <f>'Enhanced Basket_AUTOLOAD'!T2295</f>
        <v>0</v>
      </c>
      <c r="AC2295" s="4">
        <f>'Enhanced Basket_AUTOLOAD'!M2295</f>
        <v>0</v>
      </c>
      <c r="AD2295" s="4">
        <f>'Enhanced Basket_AUTOLOAD'!L2295</f>
        <v>0</v>
      </c>
      <c r="AE2295" s="4">
        <f>'Enhanced Basket_AUTOLOAD'!Z2295</f>
        <v>0</v>
      </c>
      <c r="AF2295" s="4">
        <f>'Enhanced Basket_AUTOLOAD'!AB2295</f>
        <v>0</v>
      </c>
      <c r="AG2295" s="4" t="e">
        <f>VLOOKUP(AJ2295,'Ticker Mapping'!$I$3:$M$6706,5,0)</f>
        <v>#N/A</v>
      </c>
      <c r="AH2295" s="4" t="e">
        <f>_xll.BDP(AK2295&amp;" SEDOL","TICKER_AND_EXCH_CODE")</f>
        <v>#NAME?</v>
      </c>
      <c r="AI2295" s="4" t="e">
        <f t="shared" si="435"/>
        <v>#N/A</v>
      </c>
      <c r="AJ2295" s="4">
        <f>'Enhanced Basket_AUTOLOAD'!P2295</f>
        <v>0</v>
      </c>
      <c r="AK2295" s="4">
        <f>'Enhanced Basket_AUTOLOAD'!Q2295</f>
        <v>0</v>
      </c>
      <c r="AL2295" s="4">
        <f>'Enhanced Basket_AUTOLOAD'!Y2295</f>
        <v>0</v>
      </c>
      <c r="AM2295" s="4" t="e">
        <f t="shared" si="436"/>
        <v>#N/A</v>
      </c>
      <c r="AN2295" s="4" t="str">
        <f t="shared" si="437"/>
        <v>NO</v>
      </c>
      <c r="AO2295" s="4" t="str">
        <f t="shared" si="438"/>
        <v>Cash-in-Lieu</v>
      </c>
    </row>
    <row r="2296" ht="15" customHeight="1" s="4" customFormat="1">
      <c r="A2296" s="4">
        <f>'Enhanced Basket_AUTOLOAD'!H2296</f>
        <v>0</v>
      </c>
      <c r="B2296" s="4" t="str">
        <f t="shared" si="427"/>
        <v>SELL</v>
      </c>
      <c r="C2296" s="4" t="s">
        <v>29</v>
      </c>
      <c r="D2296" s="4" t="str">
        <f t="shared" si="428"/>
        <v>MT</v>
      </c>
      <c r="E2296" s="4" t="str">
        <f t="shared" si="429"/>
      </c>
      <c r="F2296" s="4" t="str">
        <f t="shared" si="430"/>
        <v>CIL LOAD</v>
      </c>
      <c r="G2296" s="4">
        <f t="shared" si="431"/>
        <v>0</v>
      </c>
      <c r="H2296" s="4" t="e">
        <f t="shared" si="432"/>
        <v>#N/A</v>
      </c>
      <c r="I2296" s="4" t="e">
        <f>_xll.BDP(AG2296&amp;" equity","crncy_adj_px_last","eqy_fund_crncy=usd")</f>
        <v>#NAME?</v>
      </c>
      <c r="J2296" s="4" t="str">
        <f t="shared" si="433"/>
      </c>
      <c r="AA2296" s="4">
        <f t="shared" si="434"/>
        <v>0</v>
      </c>
      <c r="AB2296" s="4">
        <f>'Enhanced Basket_AUTOLOAD'!T2296</f>
        <v>0</v>
      </c>
      <c r="AC2296" s="4">
        <f>'Enhanced Basket_AUTOLOAD'!M2296</f>
        <v>0</v>
      </c>
      <c r="AD2296" s="4">
        <f>'Enhanced Basket_AUTOLOAD'!L2296</f>
        <v>0</v>
      </c>
      <c r="AE2296" s="4">
        <f>'Enhanced Basket_AUTOLOAD'!Z2296</f>
        <v>0</v>
      </c>
      <c r="AF2296" s="4">
        <f>'Enhanced Basket_AUTOLOAD'!AB2296</f>
        <v>0</v>
      </c>
      <c r="AG2296" s="4" t="e">
        <f>VLOOKUP(AJ2296,'Ticker Mapping'!$I$3:$M$6706,5,0)</f>
        <v>#N/A</v>
      </c>
      <c r="AH2296" s="4" t="e">
        <f>_xll.BDP(AK2296&amp;" SEDOL","TICKER_AND_EXCH_CODE")</f>
        <v>#NAME?</v>
      </c>
      <c r="AI2296" s="4" t="e">
        <f t="shared" si="435"/>
        <v>#N/A</v>
      </c>
      <c r="AJ2296" s="4">
        <f>'Enhanced Basket_AUTOLOAD'!P2296</f>
        <v>0</v>
      </c>
      <c r="AK2296" s="4">
        <f>'Enhanced Basket_AUTOLOAD'!Q2296</f>
        <v>0</v>
      </c>
      <c r="AL2296" s="4">
        <f>'Enhanced Basket_AUTOLOAD'!Y2296</f>
        <v>0</v>
      </c>
      <c r="AM2296" s="4" t="e">
        <f t="shared" si="436"/>
        <v>#N/A</v>
      </c>
      <c r="AN2296" s="4" t="str">
        <f t="shared" si="437"/>
        <v>NO</v>
      </c>
      <c r="AO2296" s="4" t="str">
        <f t="shared" si="438"/>
        <v>Cash-in-Lieu</v>
      </c>
    </row>
    <row r="2297" ht="15" customHeight="1" s="4" customFormat="1">
      <c r="A2297" s="4">
        <f>'Enhanced Basket_AUTOLOAD'!H2297</f>
        <v>0</v>
      </c>
      <c r="B2297" s="4" t="str">
        <f t="shared" si="427"/>
        <v>SELL</v>
      </c>
      <c r="C2297" s="4" t="s">
        <v>29</v>
      </c>
      <c r="D2297" s="4" t="str">
        <f t="shared" si="428"/>
        <v>MT</v>
      </c>
      <c r="E2297" s="4" t="str">
        <f t="shared" si="429"/>
      </c>
      <c r="F2297" s="4" t="str">
        <f t="shared" si="430"/>
        <v>CIL LOAD</v>
      </c>
      <c r="G2297" s="4">
        <f t="shared" si="431"/>
        <v>0</v>
      </c>
      <c r="H2297" s="4" t="e">
        <f t="shared" si="432"/>
        <v>#N/A</v>
      </c>
      <c r="I2297" s="4" t="e">
        <f>_xll.BDP(AG2297&amp;" equity","crncy_adj_px_last","eqy_fund_crncy=usd")</f>
        <v>#NAME?</v>
      </c>
      <c r="J2297" s="4" t="str">
        <f t="shared" si="433"/>
      </c>
      <c r="AA2297" s="4">
        <f t="shared" si="434"/>
        <v>0</v>
      </c>
      <c r="AB2297" s="4">
        <f>'Enhanced Basket_AUTOLOAD'!T2297</f>
        <v>0</v>
      </c>
      <c r="AC2297" s="4">
        <f>'Enhanced Basket_AUTOLOAD'!M2297</f>
        <v>0</v>
      </c>
      <c r="AD2297" s="4">
        <f>'Enhanced Basket_AUTOLOAD'!L2297</f>
        <v>0</v>
      </c>
      <c r="AE2297" s="4">
        <f>'Enhanced Basket_AUTOLOAD'!Z2297</f>
        <v>0</v>
      </c>
      <c r="AF2297" s="4">
        <f>'Enhanced Basket_AUTOLOAD'!AB2297</f>
        <v>0</v>
      </c>
      <c r="AG2297" s="4" t="e">
        <f>VLOOKUP(AJ2297,'Ticker Mapping'!$I$3:$M$6706,5,0)</f>
        <v>#N/A</v>
      </c>
      <c r="AH2297" s="4" t="e">
        <f>_xll.BDP(AK2297&amp;" SEDOL","TICKER_AND_EXCH_CODE")</f>
        <v>#NAME?</v>
      </c>
      <c r="AI2297" s="4" t="e">
        <f t="shared" si="435"/>
        <v>#N/A</v>
      </c>
      <c r="AJ2297" s="4">
        <f>'Enhanced Basket_AUTOLOAD'!P2297</f>
        <v>0</v>
      </c>
      <c r="AK2297" s="4">
        <f>'Enhanced Basket_AUTOLOAD'!Q2297</f>
        <v>0</v>
      </c>
      <c r="AL2297" s="4">
        <f>'Enhanced Basket_AUTOLOAD'!Y2297</f>
        <v>0</v>
      </c>
      <c r="AM2297" s="4" t="e">
        <f t="shared" si="436"/>
        <v>#N/A</v>
      </c>
      <c r="AN2297" s="4" t="str">
        <f t="shared" si="437"/>
        <v>NO</v>
      </c>
      <c r="AO2297" s="4" t="str">
        <f t="shared" si="438"/>
        <v>Cash-in-Lieu</v>
      </c>
    </row>
    <row r="2298" ht="15" customHeight="1" s="4" customFormat="1">
      <c r="A2298" s="4">
        <f>'Enhanced Basket_AUTOLOAD'!H2298</f>
        <v>0</v>
      </c>
      <c r="B2298" s="4" t="str">
        <f t="shared" si="427"/>
        <v>SELL</v>
      </c>
      <c r="C2298" s="4" t="s">
        <v>29</v>
      </c>
      <c r="D2298" s="4" t="str">
        <f t="shared" si="428"/>
        <v>MT</v>
      </c>
      <c r="E2298" s="4" t="str">
        <f t="shared" si="429"/>
      </c>
      <c r="F2298" s="4" t="str">
        <f t="shared" si="430"/>
        <v>CIL LOAD</v>
      </c>
      <c r="G2298" s="4">
        <f t="shared" si="431"/>
        <v>0</v>
      </c>
      <c r="H2298" s="4" t="e">
        <f t="shared" si="432"/>
        <v>#N/A</v>
      </c>
      <c r="I2298" s="4" t="e">
        <f>_xll.BDP(AG2298&amp;" equity","crncy_adj_px_last","eqy_fund_crncy=usd")</f>
        <v>#NAME?</v>
      </c>
      <c r="J2298" s="4" t="str">
        <f t="shared" si="433"/>
      </c>
      <c r="AA2298" s="4">
        <f t="shared" si="434"/>
        <v>0</v>
      </c>
      <c r="AB2298" s="4">
        <f>'Enhanced Basket_AUTOLOAD'!T2298</f>
        <v>0</v>
      </c>
      <c r="AC2298" s="4">
        <f>'Enhanced Basket_AUTOLOAD'!M2298</f>
        <v>0</v>
      </c>
      <c r="AD2298" s="4">
        <f>'Enhanced Basket_AUTOLOAD'!L2298</f>
        <v>0</v>
      </c>
      <c r="AE2298" s="4">
        <f>'Enhanced Basket_AUTOLOAD'!Z2298</f>
        <v>0</v>
      </c>
      <c r="AF2298" s="4">
        <f>'Enhanced Basket_AUTOLOAD'!AB2298</f>
        <v>0</v>
      </c>
      <c r="AG2298" s="4" t="e">
        <f>VLOOKUP(AJ2298,'Ticker Mapping'!$I$3:$M$6706,5,0)</f>
        <v>#N/A</v>
      </c>
      <c r="AH2298" s="4" t="e">
        <f>_xll.BDP(AK2298&amp;" SEDOL","TICKER_AND_EXCH_CODE")</f>
        <v>#NAME?</v>
      </c>
      <c r="AI2298" s="4" t="e">
        <f t="shared" si="435"/>
        <v>#N/A</v>
      </c>
      <c r="AJ2298" s="4">
        <f>'Enhanced Basket_AUTOLOAD'!P2298</f>
        <v>0</v>
      </c>
      <c r="AK2298" s="4">
        <f>'Enhanced Basket_AUTOLOAD'!Q2298</f>
        <v>0</v>
      </c>
      <c r="AL2298" s="4">
        <f>'Enhanced Basket_AUTOLOAD'!Y2298</f>
        <v>0</v>
      </c>
      <c r="AM2298" s="4" t="e">
        <f t="shared" si="436"/>
        <v>#N/A</v>
      </c>
      <c r="AN2298" s="4" t="str">
        <f t="shared" si="437"/>
        <v>NO</v>
      </c>
      <c r="AO2298" s="4" t="str">
        <f t="shared" si="438"/>
        <v>Cash-in-Lieu</v>
      </c>
    </row>
    <row r="2299" ht="15" customHeight="1" s="4" customFormat="1">
      <c r="A2299" s="4">
        <f>'Enhanced Basket_AUTOLOAD'!H2299</f>
        <v>0</v>
      </c>
      <c r="B2299" s="4" t="str">
        <f t="shared" si="427"/>
        <v>SELL</v>
      </c>
      <c r="C2299" s="4" t="s">
        <v>29</v>
      </c>
      <c r="D2299" s="4" t="str">
        <f t="shared" si="428"/>
        <v>MT</v>
      </c>
      <c r="E2299" s="4" t="str">
        <f t="shared" si="429"/>
      </c>
      <c r="F2299" s="4" t="str">
        <f t="shared" si="430"/>
        <v>CIL LOAD</v>
      </c>
      <c r="G2299" s="4">
        <f t="shared" si="431"/>
        <v>0</v>
      </c>
      <c r="H2299" s="4" t="e">
        <f t="shared" si="432"/>
        <v>#N/A</v>
      </c>
      <c r="I2299" s="4" t="e">
        <f>_xll.BDP(AG2299&amp;" equity","crncy_adj_px_last","eqy_fund_crncy=usd")</f>
        <v>#NAME?</v>
      </c>
      <c r="J2299" s="4" t="str">
        <f t="shared" si="433"/>
      </c>
      <c r="AA2299" s="4">
        <f t="shared" si="434"/>
        <v>0</v>
      </c>
      <c r="AB2299" s="4">
        <f>'Enhanced Basket_AUTOLOAD'!T2299</f>
        <v>0</v>
      </c>
      <c r="AC2299" s="4">
        <f>'Enhanced Basket_AUTOLOAD'!M2299</f>
        <v>0</v>
      </c>
      <c r="AD2299" s="4">
        <f>'Enhanced Basket_AUTOLOAD'!L2299</f>
        <v>0</v>
      </c>
      <c r="AE2299" s="4">
        <f>'Enhanced Basket_AUTOLOAD'!Z2299</f>
        <v>0</v>
      </c>
      <c r="AF2299" s="4">
        <f>'Enhanced Basket_AUTOLOAD'!AB2299</f>
        <v>0</v>
      </c>
      <c r="AG2299" s="4" t="e">
        <f>VLOOKUP(AJ2299,'Ticker Mapping'!$I$3:$M$6706,5,0)</f>
        <v>#N/A</v>
      </c>
      <c r="AH2299" s="4" t="e">
        <f>_xll.BDP(AK2299&amp;" SEDOL","TICKER_AND_EXCH_CODE")</f>
        <v>#NAME?</v>
      </c>
      <c r="AI2299" s="4" t="e">
        <f t="shared" si="435"/>
        <v>#N/A</v>
      </c>
      <c r="AJ2299" s="4">
        <f>'Enhanced Basket_AUTOLOAD'!P2299</f>
        <v>0</v>
      </c>
      <c r="AK2299" s="4">
        <f>'Enhanced Basket_AUTOLOAD'!Q2299</f>
        <v>0</v>
      </c>
      <c r="AL2299" s="4">
        <f>'Enhanced Basket_AUTOLOAD'!Y2299</f>
        <v>0</v>
      </c>
      <c r="AM2299" s="4" t="e">
        <f t="shared" si="436"/>
        <v>#N/A</v>
      </c>
      <c r="AN2299" s="4" t="str">
        <f t="shared" si="437"/>
        <v>NO</v>
      </c>
      <c r="AO2299" s="4" t="str">
        <f t="shared" si="438"/>
        <v>Cash-in-Lieu</v>
      </c>
    </row>
    <row r="2300" ht="15" customHeight="1" s="4" customFormat="1">
      <c r="A2300" s="4">
        <f>'Enhanced Basket_AUTOLOAD'!H2300</f>
        <v>0</v>
      </c>
      <c r="B2300" s="4" t="str">
        <f t="shared" si="427"/>
        <v>SELL</v>
      </c>
      <c r="C2300" s="4" t="s">
        <v>29</v>
      </c>
      <c r="D2300" s="4" t="str">
        <f t="shared" si="428"/>
        <v>MT</v>
      </c>
      <c r="E2300" s="4" t="str">
        <f t="shared" si="429"/>
      </c>
      <c r="F2300" s="4" t="str">
        <f t="shared" si="430"/>
        <v>CIL LOAD</v>
      </c>
      <c r="G2300" s="4">
        <f t="shared" si="431"/>
        <v>0</v>
      </c>
      <c r="H2300" s="4" t="e">
        <f t="shared" si="432"/>
        <v>#N/A</v>
      </c>
      <c r="I2300" s="4" t="e">
        <f>_xll.BDP(AG2300&amp;" equity","crncy_adj_px_last","eqy_fund_crncy=usd")</f>
        <v>#NAME?</v>
      </c>
      <c r="J2300" s="4" t="str">
        <f t="shared" si="433"/>
      </c>
      <c r="AA2300" s="4">
        <f t="shared" si="434"/>
        <v>0</v>
      </c>
      <c r="AB2300" s="4">
        <f>'Enhanced Basket_AUTOLOAD'!T2300</f>
        <v>0</v>
      </c>
      <c r="AC2300" s="4">
        <f>'Enhanced Basket_AUTOLOAD'!M2300</f>
        <v>0</v>
      </c>
      <c r="AD2300" s="4">
        <f>'Enhanced Basket_AUTOLOAD'!L2300</f>
        <v>0</v>
      </c>
      <c r="AE2300" s="4">
        <f>'Enhanced Basket_AUTOLOAD'!Z2300</f>
        <v>0</v>
      </c>
      <c r="AF2300" s="4">
        <f>'Enhanced Basket_AUTOLOAD'!AB2300</f>
        <v>0</v>
      </c>
      <c r="AG2300" s="4" t="e">
        <f>VLOOKUP(AJ2300,'Ticker Mapping'!$I$3:$M$6706,5,0)</f>
        <v>#N/A</v>
      </c>
      <c r="AH2300" s="4" t="e">
        <f>_xll.BDP(AK2300&amp;" SEDOL","TICKER_AND_EXCH_CODE")</f>
        <v>#NAME?</v>
      </c>
      <c r="AI2300" s="4" t="e">
        <f t="shared" si="435"/>
        <v>#N/A</v>
      </c>
      <c r="AJ2300" s="4">
        <f>'Enhanced Basket_AUTOLOAD'!P2300</f>
        <v>0</v>
      </c>
      <c r="AK2300" s="4">
        <f>'Enhanced Basket_AUTOLOAD'!Q2300</f>
        <v>0</v>
      </c>
      <c r="AL2300" s="4">
        <f>'Enhanced Basket_AUTOLOAD'!Y2300</f>
        <v>0</v>
      </c>
      <c r="AM2300" s="4" t="e">
        <f t="shared" si="436"/>
        <v>#N/A</v>
      </c>
      <c r="AN2300" s="4" t="str">
        <f t="shared" si="437"/>
        <v>NO</v>
      </c>
      <c r="AO2300" s="4" t="str">
        <f t="shared" si="438"/>
        <v>Cash-in-Lieu</v>
      </c>
    </row>
    <row r="2301" ht="15" customHeight="1" s="4" customFormat="1">
      <c r="A2301" s="4">
        <f>'Enhanced Basket_AUTOLOAD'!H2301</f>
        <v>0</v>
      </c>
      <c r="B2301" s="4" t="str">
        <f t="shared" si="427"/>
        <v>SELL</v>
      </c>
      <c r="C2301" s="4" t="s">
        <v>29</v>
      </c>
      <c r="D2301" s="4" t="str">
        <f t="shared" si="428"/>
        <v>MT</v>
      </c>
      <c r="E2301" s="4" t="str">
        <f t="shared" si="429"/>
      </c>
      <c r="F2301" s="4" t="str">
        <f t="shared" si="430"/>
        <v>CIL LOAD</v>
      </c>
      <c r="G2301" s="4">
        <f t="shared" si="431"/>
        <v>0</v>
      </c>
      <c r="H2301" s="4" t="e">
        <f t="shared" si="432"/>
        <v>#N/A</v>
      </c>
      <c r="I2301" s="4" t="e">
        <f>_xll.BDP(AG2301&amp;" equity","crncy_adj_px_last","eqy_fund_crncy=usd")</f>
        <v>#NAME?</v>
      </c>
      <c r="J2301" s="4" t="str">
        <f t="shared" si="433"/>
      </c>
      <c r="AA2301" s="4">
        <f t="shared" si="434"/>
        <v>0</v>
      </c>
      <c r="AB2301" s="4">
        <f>'Enhanced Basket_AUTOLOAD'!T2301</f>
        <v>0</v>
      </c>
      <c r="AC2301" s="4">
        <f>'Enhanced Basket_AUTOLOAD'!M2301</f>
        <v>0</v>
      </c>
      <c r="AD2301" s="4">
        <f>'Enhanced Basket_AUTOLOAD'!L2301</f>
        <v>0</v>
      </c>
      <c r="AE2301" s="4">
        <f>'Enhanced Basket_AUTOLOAD'!Z2301</f>
        <v>0</v>
      </c>
      <c r="AF2301" s="4">
        <f>'Enhanced Basket_AUTOLOAD'!AB2301</f>
        <v>0</v>
      </c>
      <c r="AG2301" s="4" t="e">
        <f>VLOOKUP(AJ2301,'Ticker Mapping'!$I$3:$M$6706,5,0)</f>
        <v>#N/A</v>
      </c>
      <c r="AH2301" s="4" t="e">
        <f>_xll.BDP(AK2301&amp;" SEDOL","TICKER_AND_EXCH_CODE")</f>
        <v>#NAME?</v>
      </c>
      <c r="AI2301" s="4" t="e">
        <f t="shared" si="435"/>
        <v>#N/A</v>
      </c>
      <c r="AJ2301" s="4">
        <f>'Enhanced Basket_AUTOLOAD'!P2301</f>
        <v>0</v>
      </c>
      <c r="AK2301" s="4">
        <f>'Enhanced Basket_AUTOLOAD'!Q2301</f>
        <v>0</v>
      </c>
      <c r="AL2301" s="4">
        <f>'Enhanced Basket_AUTOLOAD'!Y2301</f>
        <v>0</v>
      </c>
      <c r="AM2301" s="4" t="e">
        <f t="shared" si="436"/>
        <v>#N/A</v>
      </c>
      <c r="AN2301" s="4" t="str">
        <f t="shared" si="437"/>
        <v>NO</v>
      </c>
      <c r="AO2301" s="4" t="str">
        <f t="shared" si="438"/>
        <v>Cash-in-Lieu</v>
      </c>
    </row>
    <row r="2302" ht="15" customHeight="1" s="4" customFormat="1">
      <c r="A2302" s="4">
        <f>'Enhanced Basket_AUTOLOAD'!H2302</f>
        <v>0</v>
      </c>
      <c r="B2302" s="4" t="str">
        <f t="shared" si="427"/>
        <v>SELL</v>
      </c>
      <c r="C2302" s="4" t="s">
        <v>29</v>
      </c>
      <c r="D2302" s="4" t="str">
        <f t="shared" si="428"/>
        <v>MT</v>
      </c>
      <c r="E2302" s="4" t="str">
        <f t="shared" si="429"/>
      </c>
      <c r="F2302" s="4" t="str">
        <f t="shared" si="430"/>
        <v>CIL LOAD</v>
      </c>
      <c r="G2302" s="4">
        <f t="shared" si="431"/>
        <v>0</v>
      </c>
      <c r="H2302" s="4" t="e">
        <f t="shared" si="432"/>
        <v>#N/A</v>
      </c>
      <c r="I2302" s="4" t="e">
        <f>_xll.BDP(AG2302&amp;" equity","crncy_adj_px_last","eqy_fund_crncy=usd")</f>
        <v>#NAME?</v>
      </c>
      <c r="J2302" s="4" t="str">
        <f t="shared" si="433"/>
      </c>
      <c r="AA2302" s="4">
        <f t="shared" si="434"/>
        <v>0</v>
      </c>
      <c r="AB2302" s="4">
        <f>'Enhanced Basket_AUTOLOAD'!T2302</f>
        <v>0</v>
      </c>
      <c r="AC2302" s="4">
        <f>'Enhanced Basket_AUTOLOAD'!M2302</f>
        <v>0</v>
      </c>
      <c r="AD2302" s="4">
        <f>'Enhanced Basket_AUTOLOAD'!L2302</f>
        <v>0</v>
      </c>
      <c r="AE2302" s="4">
        <f>'Enhanced Basket_AUTOLOAD'!Z2302</f>
        <v>0</v>
      </c>
      <c r="AF2302" s="4">
        <f>'Enhanced Basket_AUTOLOAD'!AB2302</f>
        <v>0</v>
      </c>
      <c r="AG2302" s="4" t="e">
        <f>VLOOKUP(AJ2302,'Ticker Mapping'!$I$3:$M$6706,5,0)</f>
        <v>#N/A</v>
      </c>
      <c r="AH2302" s="4" t="e">
        <f>_xll.BDP(AK2302&amp;" SEDOL","TICKER_AND_EXCH_CODE")</f>
        <v>#NAME?</v>
      </c>
      <c r="AI2302" s="4" t="e">
        <f t="shared" si="435"/>
        <v>#N/A</v>
      </c>
      <c r="AJ2302" s="4">
        <f>'Enhanced Basket_AUTOLOAD'!P2302</f>
        <v>0</v>
      </c>
      <c r="AK2302" s="4">
        <f>'Enhanced Basket_AUTOLOAD'!Q2302</f>
        <v>0</v>
      </c>
      <c r="AL2302" s="4">
        <f>'Enhanced Basket_AUTOLOAD'!Y2302</f>
        <v>0</v>
      </c>
      <c r="AM2302" s="4" t="e">
        <f t="shared" si="436"/>
        <v>#N/A</v>
      </c>
      <c r="AN2302" s="4" t="str">
        <f t="shared" si="437"/>
        <v>NO</v>
      </c>
      <c r="AO2302" s="4" t="str">
        <f t="shared" si="438"/>
        <v>Cash-in-Lieu</v>
      </c>
    </row>
    <row r="2303" ht="15" customHeight="1" s="4" customFormat="1">
      <c r="A2303" s="4">
        <f>'Enhanced Basket_AUTOLOAD'!H2303</f>
        <v>0</v>
      </c>
      <c r="B2303" s="4" t="str">
        <f t="shared" si="427"/>
        <v>SELL</v>
      </c>
      <c r="C2303" s="4" t="s">
        <v>29</v>
      </c>
      <c r="D2303" s="4" t="str">
        <f t="shared" si="428"/>
        <v>MT</v>
      </c>
      <c r="E2303" s="4" t="str">
        <f t="shared" si="429"/>
      </c>
      <c r="F2303" s="4" t="str">
        <f t="shared" si="430"/>
        <v>CIL LOAD</v>
      </c>
      <c r="G2303" s="4">
        <f t="shared" si="431"/>
        <v>0</v>
      </c>
      <c r="H2303" s="4" t="e">
        <f t="shared" si="432"/>
        <v>#N/A</v>
      </c>
      <c r="I2303" s="4" t="e">
        <f>_xll.BDP(AG2303&amp;" equity","crncy_adj_px_last","eqy_fund_crncy=usd")</f>
        <v>#NAME?</v>
      </c>
      <c r="J2303" s="4" t="str">
        <f t="shared" si="433"/>
      </c>
      <c r="AA2303" s="4">
        <f t="shared" si="434"/>
        <v>0</v>
      </c>
      <c r="AB2303" s="4">
        <f>'Enhanced Basket_AUTOLOAD'!T2303</f>
        <v>0</v>
      </c>
      <c r="AC2303" s="4">
        <f>'Enhanced Basket_AUTOLOAD'!M2303</f>
        <v>0</v>
      </c>
      <c r="AD2303" s="4">
        <f>'Enhanced Basket_AUTOLOAD'!L2303</f>
        <v>0</v>
      </c>
      <c r="AE2303" s="4">
        <f>'Enhanced Basket_AUTOLOAD'!Z2303</f>
        <v>0</v>
      </c>
      <c r="AF2303" s="4">
        <f>'Enhanced Basket_AUTOLOAD'!AB2303</f>
        <v>0</v>
      </c>
      <c r="AG2303" s="4" t="e">
        <f>VLOOKUP(AJ2303,'Ticker Mapping'!$I$3:$M$6706,5,0)</f>
        <v>#N/A</v>
      </c>
      <c r="AH2303" s="4" t="e">
        <f>_xll.BDP(AK2303&amp;" SEDOL","TICKER_AND_EXCH_CODE")</f>
        <v>#NAME?</v>
      </c>
      <c r="AI2303" s="4" t="e">
        <f t="shared" si="435"/>
        <v>#N/A</v>
      </c>
      <c r="AJ2303" s="4">
        <f>'Enhanced Basket_AUTOLOAD'!P2303</f>
        <v>0</v>
      </c>
      <c r="AK2303" s="4">
        <f>'Enhanced Basket_AUTOLOAD'!Q2303</f>
        <v>0</v>
      </c>
      <c r="AL2303" s="4">
        <f>'Enhanced Basket_AUTOLOAD'!Y2303</f>
        <v>0</v>
      </c>
      <c r="AM2303" s="4" t="e">
        <f t="shared" si="436"/>
        <v>#N/A</v>
      </c>
      <c r="AN2303" s="4" t="str">
        <f t="shared" si="437"/>
        <v>NO</v>
      </c>
      <c r="AO2303" s="4" t="str">
        <f t="shared" si="438"/>
        <v>Cash-in-Lieu</v>
      </c>
    </row>
    <row r="2304" ht="15" customHeight="1" s="4" customFormat="1">
      <c r="A2304" s="4">
        <f>'Enhanced Basket_AUTOLOAD'!H2304</f>
        <v>0</v>
      </c>
      <c r="B2304" s="4" t="str">
        <f t="shared" si="427"/>
        <v>SELL</v>
      </c>
      <c r="C2304" s="4" t="s">
        <v>29</v>
      </c>
      <c r="D2304" s="4" t="str">
        <f t="shared" si="428"/>
        <v>MT</v>
      </c>
      <c r="E2304" s="4" t="str">
        <f t="shared" si="429"/>
      </c>
      <c r="F2304" s="4" t="str">
        <f t="shared" si="430"/>
        <v>CIL LOAD</v>
      </c>
      <c r="G2304" s="4">
        <f t="shared" si="431"/>
        <v>0</v>
      </c>
      <c r="H2304" s="4" t="e">
        <f t="shared" si="432"/>
        <v>#N/A</v>
      </c>
      <c r="I2304" s="4" t="e">
        <f>_xll.BDP(AG2304&amp;" equity","crncy_adj_px_last","eqy_fund_crncy=usd")</f>
        <v>#NAME?</v>
      </c>
      <c r="J2304" s="4" t="str">
        <f t="shared" si="433"/>
      </c>
      <c r="AA2304" s="4">
        <f t="shared" si="434"/>
        <v>0</v>
      </c>
      <c r="AB2304" s="4">
        <f>'Enhanced Basket_AUTOLOAD'!T2304</f>
        <v>0</v>
      </c>
      <c r="AC2304" s="4">
        <f>'Enhanced Basket_AUTOLOAD'!M2304</f>
        <v>0</v>
      </c>
      <c r="AD2304" s="4">
        <f>'Enhanced Basket_AUTOLOAD'!L2304</f>
        <v>0</v>
      </c>
      <c r="AE2304" s="4">
        <f>'Enhanced Basket_AUTOLOAD'!Z2304</f>
        <v>0</v>
      </c>
      <c r="AF2304" s="4">
        <f>'Enhanced Basket_AUTOLOAD'!AB2304</f>
        <v>0</v>
      </c>
      <c r="AG2304" s="4" t="e">
        <f>VLOOKUP(AJ2304,'Ticker Mapping'!$I$3:$M$6706,5,0)</f>
        <v>#N/A</v>
      </c>
      <c r="AH2304" s="4" t="e">
        <f>_xll.BDP(AK2304&amp;" SEDOL","TICKER_AND_EXCH_CODE")</f>
        <v>#NAME?</v>
      </c>
      <c r="AI2304" s="4" t="e">
        <f t="shared" si="435"/>
        <v>#N/A</v>
      </c>
      <c r="AJ2304" s="4">
        <f>'Enhanced Basket_AUTOLOAD'!P2304</f>
        <v>0</v>
      </c>
      <c r="AK2304" s="4">
        <f>'Enhanced Basket_AUTOLOAD'!Q2304</f>
        <v>0</v>
      </c>
      <c r="AL2304" s="4">
        <f>'Enhanced Basket_AUTOLOAD'!Y2304</f>
        <v>0</v>
      </c>
      <c r="AM2304" s="4" t="e">
        <f t="shared" si="436"/>
        <v>#N/A</v>
      </c>
      <c r="AN2304" s="4" t="str">
        <f t="shared" si="437"/>
        <v>NO</v>
      </c>
      <c r="AO2304" s="4" t="str">
        <f t="shared" si="438"/>
        <v>Cash-in-Lieu</v>
      </c>
    </row>
    <row r="2305" ht="15" customHeight="1" s="4" customFormat="1">
      <c r="A2305" s="4">
        <f>'Enhanced Basket_AUTOLOAD'!H2305</f>
        <v>0</v>
      </c>
      <c r="B2305" s="4" t="str">
        <f t="shared" si="427"/>
        <v>SELL</v>
      </c>
      <c r="C2305" s="4" t="s">
        <v>29</v>
      </c>
      <c r="D2305" s="4" t="str">
        <f t="shared" si="428"/>
        <v>MT</v>
      </c>
      <c r="E2305" s="4" t="str">
        <f t="shared" si="429"/>
      </c>
      <c r="F2305" s="4" t="str">
        <f t="shared" si="430"/>
        <v>CIL LOAD</v>
      </c>
      <c r="G2305" s="4">
        <f t="shared" si="431"/>
        <v>0</v>
      </c>
      <c r="H2305" s="4" t="e">
        <f t="shared" si="432"/>
        <v>#N/A</v>
      </c>
      <c r="I2305" s="4" t="e">
        <f>_xll.BDP(AG2305&amp;" equity","crncy_adj_px_last","eqy_fund_crncy=usd")</f>
        <v>#NAME?</v>
      </c>
      <c r="J2305" s="4" t="str">
        <f t="shared" si="433"/>
      </c>
      <c r="AA2305" s="4">
        <f t="shared" si="434"/>
        <v>0</v>
      </c>
      <c r="AB2305" s="4">
        <f>'Enhanced Basket_AUTOLOAD'!T2305</f>
        <v>0</v>
      </c>
      <c r="AC2305" s="4">
        <f>'Enhanced Basket_AUTOLOAD'!M2305</f>
        <v>0</v>
      </c>
      <c r="AD2305" s="4">
        <f>'Enhanced Basket_AUTOLOAD'!L2305</f>
        <v>0</v>
      </c>
      <c r="AE2305" s="4">
        <f>'Enhanced Basket_AUTOLOAD'!Z2305</f>
        <v>0</v>
      </c>
      <c r="AF2305" s="4">
        <f>'Enhanced Basket_AUTOLOAD'!AB2305</f>
        <v>0</v>
      </c>
      <c r="AG2305" s="4" t="e">
        <f>VLOOKUP(AJ2305,'Ticker Mapping'!$I$3:$M$6706,5,0)</f>
        <v>#N/A</v>
      </c>
      <c r="AH2305" s="4" t="e">
        <f>_xll.BDP(AK2305&amp;" SEDOL","TICKER_AND_EXCH_CODE")</f>
        <v>#NAME?</v>
      </c>
      <c r="AI2305" s="4" t="e">
        <f t="shared" si="435"/>
        <v>#N/A</v>
      </c>
      <c r="AJ2305" s="4">
        <f>'Enhanced Basket_AUTOLOAD'!P2305</f>
        <v>0</v>
      </c>
      <c r="AK2305" s="4">
        <f>'Enhanced Basket_AUTOLOAD'!Q2305</f>
        <v>0</v>
      </c>
      <c r="AL2305" s="4">
        <f>'Enhanced Basket_AUTOLOAD'!Y2305</f>
        <v>0</v>
      </c>
      <c r="AM2305" s="4" t="e">
        <f t="shared" si="436"/>
        <v>#N/A</v>
      </c>
      <c r="AN2305" s="4" t="str">
        <f t="shared" si="437"/>
        <v>NO</v>
      </c>
      <c r="AO2305" s="4" t="str">
        <f t="shared" si="438"/>
        <v>Cash-in-Lieu</v>
      </c>
    </row>
    <row r="2306" ht="15" customHeight="1" s="4" customFormat="1">
      <c r="A2306" s="4">
        <f>'Enhanced Basket_AUTOLOAD'!H2306</f>
        <v>0</v>
      </c>
      <c r="B2306" s="4" t="str">
        <f ref="B2306:B2369" t="shared" si="439">IF(AA2306&gt;0,"BUY","SELL")</f>
        <v>SELL</v>
      </c>
      <c r="C2306" s="4" t="s">
        <v>29</v>
      </c>
      <c r="D2306" s="4" t="str">
        <f ref="D2306:D2369" t="shared" si="440">IF(AO2306="In-Kind","INK","MT")</f>
        <v>MT</v>
      </c>
      <c r="E2306" s="4" t="str">
        <f ref="E2306:E2369" t="shared" si="441">IF(D2306="INK","MSCOP","")</f>
      </c>
      <c r="F2306" s="4" t="str">
        <f ref="F2306:F2369" t="shared" si="442">IF(E2306="MSCOP","INKIND LOAD","CIL LOAD")</f>
        <v>CIL LOAD</v>
      </c>
      <c r="G2306" s="4">
        <f ref="G2306:G2369" t="shared" si="443">ABS(AA2306*AB2306)</f>
        <v>0</v>
      </c>
      <c r="H2306" s="4" t="e">
        <f ref="H2306:H2369" t="shared" si="444">AG2306</f>
        <v>#N/A</v>
      </c>
      <c r="I2306" s="4" t="e">
        <f>_xll.BDP(AG2306&amp;" equity","crncy_adj_px_last","eqy_fund_crncy=usd")</f>
        <v>#NAME?</v>
      </c>
      <c r="J2306" s="4" t="str">
        <f ref="J2306:J2369" t="shared" si="445">IF(D2306="INK",G2306,"")</f>
      </c>
      <c r="AA2306" s="4">
        <f ref="AA2306:AA2369" t="shared" si="446">IFERROR(VLOOKUP(A2306,$R$4:$S$26,2,0),0)</f>
        <v>0</v>
      </c>
      <c r="AB2306" s="4">
        <f>'Enhanced Basket_AUTOLOAD'!T2306</f>
        <v>0</v>
      </c>
      <c r="AC2306" s="4">
        <f>'Enhanced Basket_AUTOLOAD'!M2306</f>
        <v>0</v>
      </c>
      <c r="AD2306" s="4">
        <f>'Enhanced Basket_AUTOLOAD'!L2306</f>
        <v>0</v>
      </c>
      <c r="AE2306" s="4">
        <f>'Enhanced Basket_AUTOLOAD'!Z2306</f>
        <v>0</v>
      </c>
      <c r="AF2306" s="4">
        <f>'Enhanced Basket_AUTOLOAD'!AB2306</f>
        <v>0</v>
      </c>
      <c r="AG2306" s="4" t="e">
        <f>VLOOKUP(AJ2306,'Ticker Mapping'!$I$3:$M$6706,5,0)</f>
        <v>#N/A</v>
      </c>
      <c r="AH2306" s="4" t="e">
        <f>_xll.BDP(AK2306&amp;" SEDOL","TICKER_AND_EXCH_CODE")</f>
        <v>#NAME?</v>
      </c>
      <c r="AI2306" s="4" t="e">
        <f ref="AI2306:AI2369" t="shared" si="447">IF(AG2306=AH2306,"Y","N")</f>
        <v>#N/A</v>
      </c>
      <c r="AJ2306" s="4">
        <f>'Enhanced Basket_AUTOLOAD'!P2306</f>
        <v>0</v>
      </c>
      <c r="AK2306" s="4">
        <f>'Enhanced Basket_AUTOLOAD'!Q2306</f>
        <v>0</v>
      </c>
      <c r="AL2306" s="4">
        <f>'Enhanced Basket_AUTOLOAD'!Y2306</f>
        <v>0</v>
      </c>
      <c r="AM2306" s="4" t="e">
        <f ref="AM2306:AM2369" t="shared" si="448">A2306&amp;" "&amp;AG2306</f>
        <v>#N/A</v>
      </c>
      <c r="AN2306" s="4" t="str">
        <f ref="AN2306:AN2369" t="shared" si="449">IF(COUNTIF($Q$28:$Q$73,AM2306),"YES","NO")</f>
        <v>NO</v>
      </c>
      <c r="AO2306" s="4" t="str">
        <f ref="AO2306:AO2369" t="shared" si="450">IF(AND(AL2306="In-Kind",AN2306="NO"),"In-Kind","Cash-in-Lieu")</f>
        <v>Cash-in-Lieu</v>
      </c>
    </row>
    <row r="2307" ht="15" customHeight="1" s="4" customFormat="1">
      <c r="A2307" s="4">
        <f>'Enhanced Basket_AUTOLOAD'!H2307</f>
        <v>0</v>
      </c>
      <c r="B2307" s="4" t="str">
        <f t="shared" si="439"/>
        <v>SELL</v>
      </c>
      <c r="C2307" s="4" t="s">
        <v>29</v>
      </c>
      <c r="D2307" s="4" t="str">
        <f t="shared" si="440"/>
        <v>MT</v>
      </c>
      <c r="E2307" s="4" t="str">
        <f t="shared" si="441"/>
      </c>
      <c r="F2307" s="4" t="str">
        <f t="shared" si="442"/>
        <v>CIL LOAD</v>
      </c>
      <c r="G2307" s="4">
        <f t="shared" si="443"/>
        <v>0</v>
      </c>
      <c r="H2307" s="4" t="e">
        <f t="shared" si="444"/>
        <v>#N/A</v>
      </c>
      <c r="I2307" s="4" t="e">
        <f>_xll.BDP(AG2307&amp;" equity","crncy_adj_px_last","eqy_fund_crncy=usd")</f>
        <v>#NAME?</v>
      </c>
      <c r="J2307" s="4" t="str">
        <f t="shared" si="445"/>
      </c>
      <c r="AA2307" s="4">
        <f t="shared" si="446"/>
        <v>0</v>
      </c>
      <c r="AB2307" s="4">
        <f>'Enhanced Basket_AUTOLOAD'!T2307</f>
        <v>0</v>
      </c>
      <c r="AC2307" s="4">
        <f>'Enhanced Basket_AUTOLOAD'!M2307</f>
        <v>0</v>
      </c>
      <c r="AD2307" s="4">
        <f>'Enhanced Basket_AUTOLOAD'!L2307</f>
        <v>0</v>
      </c>
      <c r="AE2307" s="4">
        <f>'Enhanced Basket_AUTOLOAD'!Z2307</f>
        <v>0</v>
      </c>
      <c r="AF2307" s="4">
        <f>'Enhanced Basket_AUTOLOAD'!AB2307</f>
        <v>0</v>
      </c>
      <c r="AG2307" s="4" t="e">
        <f>VLOOKUP(AJ2307,'Ticker Mapping'!$I$3:$M$6706,5,0)</f>
        <v>#N/A</v>
      </c>
      <c r="AH2307" s="4" t="e">
        <f>_xll.BDP(AK2307&amp;" SEDOL","TICKER_AND_EXCH_CODE")</f>
        <v>#NAME?</v>
      </c>
      <c r="AI2307" s="4" t="e">
        <f t="shared" si="447"/>
        <v>#N/A</v>
      </c>
      <c r="AJ2307" s="4">
        <f>'Enhanced Basket_AUTOLOAD'!P2307</f>
        <v>0</v>
      </c>
      <c r="AK2307" s="4">
        <f>'Enhanced Basket_AUTOLOAD'!Q2307</f>
        <v>0</v>
      </c>
      <c r="AL2307" s="4">
        <f>'Enhanced Basket_AUTOLOAD'!Y2307</f>
        <v>0</v>
      </c>
      <c r="AM2307" s="4" t="e">
        <f t="shared" si="448"/>
        <v>#N/A</v>
      </c>
      <c r="AN2307" s="4" t="str">
        <f t="shared" si="449"/>
        <v>NO</v>
      </c>
      <c r="AO2307" s="4" t="str">
        <f t="shared" si="450"/>
        <v>Cash-in-Lieu</v>
      </c>
    </row>
    <row r="2308" ht="15" customHeight="1" s="4" customFormat="1">
      <c r="A2308" s="4">
        <f>'Enhanced Basket_AUTOLOAD'!H2308</f>
        <v>0</v>
      </c>
      <c r="B2308" s="4" t="str">
        <f t="shared" si="439"/>
        <v>SELL</v>
      </c>
      <c r="C2308" s="4" t="s">
        <v>29</v>
      </c>
      <c r="D2308" s="4" t="str">
        <f t="shared" si="440"/>
        <v>MT</v>
      </c>
      <c r="E2308" s="4" t="str">
        <f t="shared" si="441"/>
      </c>
      <c r="F2308" s="4" t="str">
        <f t="shared" si="442"/>
        <v>CIL LOAD</v>
      </c>
      <c r="G2308" s="4">
        <f t="shared" si="443"/>
        <v>0</v>
      </c>
      <c r="H2308" s="4" t="e">
        <f t="shared" si="444"/>
        <v>#N/A</v>
      </c>
      <c r="I2308" s="4" t="e">
        <f>_xll.BDP(AG2308&amp;" equity","crncy_adj_px_last","eqy_fund_crncy=usd")</f>
        <v>#NAME?</v>
      </c>
      <c r="J2308" s="4" t="str">
        <f t="shared" si="445"/>
      </c>
      <c r="AA2308" s="4">
        <f t="shared" si="446"/>
        <v>0</v>
      </c>
      <c r="AB2308" s="4">
        <f>'Enhanced Basket_AUTOLOAD'!T2308</f>
        <v>0</v>
      </c>
      <c r="AC2308" s="4">
        <f>'Enhanced Basket_AUTOLOAD'!M2308</f>
        <v>0</v>
      </c>
      <c r="AD2308" s="4">
        <f>'Enhanced Basket_AUTOLOAD'!L2308</f>
        <v>0</v>
      </c>
      <c r="AE2308" s="4">
        <f>'Enhanced Basket_AUTOLOAD'!Z2308</f>
        <v>0</v>
      </c>
      <c r="AF2308" s="4">
        <f>'Enhanced Basket_AUTOLOAD'!AB2308</f>
        <v>0</v>
      </c>
      <c r="AG2308" s="4" t="e">
        <f>VLOOKUP(AJ2308,'Ticker Mapping'!$I$3:$M$6706,5,0)</f>
        <v>#N/A</v>
      </c>
      <c r="AH2308" s="4" t="e">
        <f>_xll.BDP(AK2308&amp;" SEDOL","TICKER_AND_EXCH_CODE")</f>
        <v>#NAME?</v>
      </c>
      <c r="AI2308" s="4" t="e">
        <f t="shared" si="447"/>
        <v>#N/A</v>
      </c>
      <c r="AJ2308" s="4">
        <f>'Enhanced Basket_AUTOLOAD'!P2308</f>
        <v>0</v>
      </c>
      <c r="AK2308" s="4">
        <f>'Enhanced Basket_AUTOLOAD'!Q2308</f>
        <v>0</v>
      </c>
      <c r="AL2308" s="4">
        <f>'Enhanced Basket_AUTOLOAD'!Y2308</f>
        <v>0</v>
      </c>
      <c r="AM2308" s="4" t="e">
        <f t="shared" si="448"/>
        <v>#N/A</v>
      </c>
      <c r="AN2308" s="4" t="str">
        <f t="shared" si="449"/>
        <v>NO</v>
      </c>
      <c r="AO2308" s="4" t="str">
        <f t="shared" si="450"/>
        <v>Cash-in-Lieu</v>
      </c>
    </row>
    <row r="2309" ht="15" customHeight="1" s="4" customFormat="1">
      <c r="A2309" s="4">
        <f>'Enhanced Basket_AUTOLOAD'!H2309</f>
        <v>0</v>
      </c>
      <c r="B2309" s="4" t="str">
        <f t="shared" si="439"/>
        <v>SELL</v>
      </c>
      <c r="C2309" s="4" t="s">
        <v>29</v>
      </c>
      <c r="D2309" s="4" t="str">
        <f t="shared" si="440"/>
        <v>MT</v>
      </c>
      <c r="E2309" s="4" t="str">
        <f t="shared" si="441"/>
      </c>
      <c r="F2309" s="4" t="str">
        <f t="shared" si="442"/>
        <v>CIL LOAD</v>
      </c>
      <c r="G2309" s="4">
        <f t="shared" si="443"/>
        <v>0</v>
      </c>
      <c r="H2309" s="4" t="e">
        <f t="shared" si="444"/>
        <v>#N/A</v>
      </c>
      <c r="I2309" s="4" t="e">
        <f>_xll.BDP(AG2309&amp;" equity","crncy_adj_px_last","eqy_fund_crncy=usd")</f>
        <v>#NAME?</v>
      </c>
      <c r="J2309" s="4" t="str">
        <f t="shared" si="445"/>
      </c>
      <c r="AA2309" s="4">
        <f t="shared" si="446"/>
        <v>0</v>
      </c>
      <c r="AB2309" s="4">
        <f>'Enhanced Basket_AUTOLOAD'!T2309</f>
        <v>0</v>
      </c>
      <c r="AC2309" s="4">
        <f>'Enhanced Basket_AUTOLOAD'!M2309</f>
        <v>0</v>
      </c>
      <c r="AD2309" s="4">
        <f>'Enhanced Basket_AUTOLOAD'!L2309</f>
        <v>0</v>
      </c>
      <c r="AE2309" s="4">
        <f>'Enhanced Basket_AUTOLOAD'!Z2309</f>
        <v>0</v>
      </c>
      <c r="AF2309" s="4">
        <f>'Enhanced Basket_AUTOLOAD'!AB2309</f>
        <v>0</v>
      </c>
      <c r="AG2309" s="4" t="e">
        <f>VLOOKUP(AJ2309,'Ticker Mapping'!$I$3:$M$6706,5,0)</f>
        <v>#N/A</v>
      </c>
      <c r="AH2309" s="4" t="e">
        <f>_xll.BDP(AK2309&amp;" SEDOL","TICKER_AND_EXCH_CODE")</f>
        <v>#NAME?</v>
      </c>
      <c r="AI2309" s="4" t="e">
        <f t="shared" si="447"/>
        <v>#N/A</v>
      </c>
      <c r="AJ2309" s="4">
        <f>'Enhanced Basket_AUTOLOAD'!P2309</f>
        <v>0</v>
      </c>
      <c r="AK2309" s="4">
        <f>'Enhanced Basket_AUTOLOAD'!Q2309</f>
        <v>0</v>
      </c>
      <c r="AL2309" s="4">
        <f>'Enhanced Basket_AUTOLOAD'!Y2309</f>
        <v>0</v>
      </c>
      <c r="AM2309" s="4" t="e">
        <f t="shared" si="448"/>
        <v>#N/A</v>
      </c>
      <c r="AN2309" s="4" t="str">
        <f t="shared" si="449"/>
        <v>NO</v>
      </c>
      <c r="AO2309" s="4" t="str">
        <f t="shared" si="450"/>
        <v>Cash-in-Lieu</v>
      </c>
    </row>
    <row r="2310" ht="15" customHeight="1" s="4" customFormat="1">
      <c r="A2310" s="4">
        <f>'Enhanced Basket_AUTOLOAD'!H2310</f>
        <v>0</v>
      </c>
      <c r="B2310" s="4" t="str">
        <f t="shared" si="439"/>
        <v>SELL</v>
      </c>
      <c r="C2310" s="4" t="s">
        <v>29</v>
      </c>
      <c r="D2310" s="4" t="str">
        <f t="shared" si="440"/>
        <v>MT</v>
      </c>
      <c r="E2310" s="4" t="str">
        <f t="shared" si="441"/>
      </c>
      <c r="F2310" s="4" t="str">
        <f t="shared" si="442"/>
        <v>CIL LOAD</v>
      </c>
      <c r="G2310" s="4">
        <f t="shared" si="443"/>
        <v>0</v>
      </c>
      <c r="H2310" s="4" t="e">
        <f t="shared" si="444"/>
        <v>#N/A</v>
      </c>
      <c r="I2310" s="4" t="e">
        <f>_xll.BDP(AG2310&amp;" equity","crncy_adj_px_last","eqy_fund_crncy=usd")</f>
        <v>#NAME?</v>
      </c>
      <c r="J2310" s="4" t="str">
        <f t="shared" si="445"/>
      </c>
      <c r="AA2310" s="4">
        <f t="shared" si="446"/>
        <v>0</v>
      </c>
      <c r="AB2310" s="4">
        <f>'Enhanced Basket_AUTOLOAD'!T2310</f>
        <v>0</v>
      </c>
      <c r="AC2310" s="4">
        <f>'Enhanced Basket_AUTOLOAD'!M2310</f>
        <v>0</v>
      </c>
      <c r="AD2310" s="4">
        <f>'Enhanced Basket_AUTOLOAD'!L2310</f>
        <v>0</v>
      </c>
      <c r="AE2310" s="4">
        <f>'Enhanced Basket_AUTOLOAD'!Z2310</f>
        <v>0</v>
      </c>
      <c r="AF2310" s="4">
        <f>'Enhanced Basket_AUTOLOAD'!AB2310</f>
        <v>0</v>
      </c>
      <c r="AG2310" s="4" t="e">
        <f>VLOOKUP(AJ2310,'Ticker Mapping'!$I$3:$M$6706,5,0)</f>
        <v>#N/A</v>
      </c>
      <c r="AH2310" s="4" t="e">
        <f>_xll.BDP(AK2310&amp;" SEDOL","TICKER_AND_EXCH_CODE")</f>
        <v>#NAME?</v>
      </c>
      <c r="AI2310" s="4" t="e">
        <f t="shared" si="447"/>
        <v>#N/A</v>
      </c>
      <c r="AJ2310" s="4">
        <f>'Enhanced Basket_AUTOLOAD'!P2310</f>
        <v>0</v>
      </c>
      <c r="AK2310" s="4">
        <f>'Enhanced Basket_AUTOLOAD'!Q2310</f>
        <v>0</v>
      </c>
      <c r="AL2310" s="4">
        <f>'Enhanced Basket_AUTOLOAD'!Y2310</f>
        <v>0</v>
      </c>
      <c r="AM2310" s="4" t="e">
        <f t="shared" si="448"/>
        <v>#N/A</v>
      </c>
      <c r="AN2310" s="4" t="str">
        <f t="shared" si="449"/>
        <v>NO</v>
      </c>
      <c r="AO2310" s="4" t="str">
        <f t="shared" si="450"/>
        <v>Cash-in-Lieu</v>
      </c>
    </row>
    <row r="2311" ht="15" customHeight="1" s="4" customFormat="1">
      <c r="A2311" s="4">
        <f>'Enhanced Basket_AUTOLOAD'!H2311</f>
        <v>0</v>
      </c>
      <c r="B2311" s="4" t="str">
        <f t="shared" si="439"/>
        <v>SELL</v>
      </c>
      <c r="C2311" s="4" t="s">
        <v>29</v>
      </c>
      <c r="D2311" s="4" t="str">
        <f t="shared" si="440"/>
        <v>MT</v>
      </c>
      <c r="E2311" s="4" t="str">
        <f t="shared" si="441"/>
      </c>
      <c r="F2311" s="4" t="str">
        <f t="shared" si="442"/>
        <v>CIL LOAD</v>
      </c>
      <c r="G2311" s="4">
        <f t="shared" si="443"/>
        <v>0</v>
      </c>
      <c r="H2311" s="4" t="e">
        <f t="shared" si="444"/>
        <v>#N/A</v>
      </c>
      <c r="I2311" s="4" t="e">
        <f>_xll.BDP(AG2311&amp;" equity","crncy_adj_px_last","eqy_fund_crncy=usd")</f>
        <v>#NAME?</v>
      </c>
      <c r="J2311" s="4" t="str">
        <f t="shared" si="445"/>
      </c>
      <c r="AA2311" s="4">
        <f t="shared" si="446"/>
        <v>0</v>
      </c>
      <c r="AB2311" s="4">
        <f>'Enhanced Basket_AUTOLOAD'!T2311</f>
        <v>0</v>
      </c>
      <c r="AC2311" s="4">
        <f>'Enhanced Basket_AUTOLOAD'!M2311</f>
        <v>0</v>
      </c>
      <c r="AD2311" s="4">
        <f>'Enhanced Basket_AUTOLOAD'!L2311</f>
        <v>0</v>
      </c>
      <c r="AE2311" s="4">
        <f>'Enhanced Basket_AUTOLOAD'!Z2311</f>
        <v>0</v>
      </c>
      <c r="AF2311" s="4">
        <f>'Enhanced Basket_AUTOLOAD'!AB2311</f>
        <v>0</v>
      </c>
      <c r="AG2311" s="4" t="e">
        <f>VLOOKUP(AJ2311,'Ticker Mapping'!$I$3:$M$6706,5,0)</f>
        <v>#N/A</v>
      </c>
      <c r="AH2311" s="4" t="e">
        <f>_xll.BDP(AK2311&amp;" SEDOL","TICKER_AND_EXCH_CODE")</f>
        <v>#NAME?</v>
      </c>
      <c r="AI2311" s="4" t="e">
        <f t="shared" si="447"/>
        <v>#N/A</v>
      </c>
      <c r="AJ2311" s="4">
        <f>'Enhanced Basket_AUTOLOAD'!P2311</f>
        <v>0</v>
      </c>
      <c r="AK2311" s="4">
        <f>'Enhanced Basket_AUTOLOAD'!Q2311</f>
        <v>0</v>
      </c>
      <c r="AL2311" s="4">
        <f>'Enhanced Basket_AUTOLOAD'!Y2311</f>
        <v>0</v>
      </c>
      <c r="AM2311" s="4" t="e">
        <f t="shared" si="448"/>
        <v>#N/A</v>
      </c>
      <c r="AN2311" s="4" t="str">
        <f t="shared" si="449"/>
        <v>NO</v>
      </c>
      <c r="AO2311" s="4" t="str">
        <f t="shared" si="450"/>
        <v>Cash-in-Lieu</v>
      </c>
    </row>
    <row r="2312" ht="15" customHeight="1" s="4" customFormat="1">
      <c r="A2312" s="4">
        <f>'Enhanced Basket_AUTOLOAD'!H2312</f>
        <v>0</v>
      </c>
      <c r="B2312" s="4" t="str">
        <f t="shared" si="439"/>
        <v>SELL</v>
      </c>
      <c r="C2312" s="4" t="s">
        <v>29</v>
      </c>
      <c r="D2312" s="4" t="str">
        <f t="shared" si="440"/>
        <v>MT</v>
      </c>
      <c r="E2312" s="4" t="str">
        <f t="shared" si="441"/>
      </c>
      <c r="F2312" s="4" t="str">
        <f t="shared" si="442"/>
        <v>CIL LOAD</v>
      </c>
      <c r="G2312" s="4">
        <f t="shared" si="443"/>
        <v>0</v>
      </c>
      <c r="H2312" s="4" t="e">
        <f t="shared" si="444"/>
        <v>#N/A</v>
      </c>
      <c r="I2312" s="4" t="e">
        <f>_xll.BDP(AG2312&amp;" equity","crncy_adj_px_last","eqy_fund_crncy=usd")</f>
        <v>#NAME?</v>
      </c>
      <c r="J2312" s="4" t="str">
        <f t="shared" si="445"/>
      </c>
      <c r="AA2312" s="4">
        <f t="shared" si="446"/>
        <v>0</v>
      </c>
      <c r="AB2312" s="4">
        <f>'Enhanced Basket_AUTOLOAD'!T2312</f>
        <v>0</v>
      </c>
      <c r="AC2312" s="4">
        <f>'Enhanced Basket_AUTOLOAD'!M2312</f>
        <v>0</v>
      </c>
      <c r="AD2312" s="4">
        <f>'Enhanced Basket_AUTOLOAD'!L2312</f>
        <v>0</v>
      </c>
      <c r="AE2312" s="4">
        <f>'Enhanced Basket_AUTOLOAD'!Z2312</f>
        <v>0</v>
      </c>
      <c r="AF2312" s="4">
        <f>'Enhanced Basket_AUTOLOAD'!AB2312</f>
        <v>0</v>
      </c>
      <c r="AG2312" s="4" t="e">
        <f>VLOOKUP(AJ2312,'Ticker Mapping'!$I$3:$M$6706,5,0)</f>
        <v>#N/A</v>
      </c>
      <c r="AH2312" s="4" t="e">
        <f>_xll.BDP(AK2312&amp;" SEDOL","TICKER_AND_EXCH_CODE")</f>
        <v>#NAME?</v>
      </c>
      <c r="AI2312" s="4" t="e">
        <f t="shared" si="447"/>
        <v>#N/A</v>
      </c>
      <c r="AJ2312" s="4">
        <f>'Enhanced Basket_AUTOLOAD'!P2312</f>
        <v>0</v>
      </c>
      <c r="AK2312" s="4">
        <f>'Enhanced Basket_AUTOLOAD'!Q2312</f>
        <v>0</v>
      </c>
      <c r="AL2312" s="4">
        <f>'Enhanced Basket_AUTOLOAD'!Y2312</f>
        <v>0</v>
      </c>
      <c r="AM2312" s="4" t="e">
        <f t="shared" si="448"/>
        <v>#N/A</v>
      </c>
      <c r="AN2312" s="4" t="str">
        <f t="shared" si="449"/>
        <v>NO</v>
      </c>
      <c r="AO2312" s="4" t="str">
        <f t="shared" si="450"/>
        <v>Cash-in-Lieu</v>
      </c>
    </row>
    <row r="2313" ht="15" customHeight="1" s="4" customFormat="1">
      <c r="A2313" s="4">
        <f>'Enhanced Basket_AUTOLOAD'!H2313</f>
        <v>0</v>
      </c>
      <c r="B2313" s="4" t="str">
        <f t="shared" si="439"/>
        <v>SELL</v>
      </c>
      <c r="C2313" s="4" t="s">
        <v>29</v>
      </c>
      <c r="D2313" s="4" t="str">
        <f t="shared" si="440"/>
        <v>MT</v>
      </c>
      <c r="E2313" s="4" t="str">
        <f t="shared" si="441"/>
      </c>
      <c r="F2313" s="4" t="str">
        <f t="shared" si="442"/>
        <v>CIL LOAD</v>
      </c>
      <c r="G2313" s="4">
        <f t="shared" si="443"/>
        <v>0</v>
      </c>
      <c r="H2313" s="4" t="e">
        <f t="shared" si="444"/>
        <v>#N/A</v>
      </c>
      <c r="I2313" s="4" t="e">
        <f>_xll.BDP(AG2313&amp;" equity","crncy_adj_px_last","eqy_fund_crncy=usd")</f>
        <v>#NAME?</v>
      </c>
      <c r="J2313" s="4" t="str">
        <f t="shared" si="445"/>
      </c>
      <c r="AA2313" s="4">
        <f t="shared" si="446"/>
        <v>0</v>
      </c>
      <c r="AB2313" s="4">
        <f>'Enhanced Basket_AUTOLOAD'!T2313</f>
        <v>0</v>
      </c>
      <c r="AC2313" s="4">
        <f>'Enhanced Basket_AUTOLOAD'!M2313</f>
        <v>0</v>
      </c>
      <c r="AD2313" s="4">
        <f>'Enhanced Basket_AUTOLOAD'!L2313</f>
        <v>0</v>
      </c>
      <c r="AE2313" s="4">
        <f>'Enhanced Basket_AUTOLOAD'!Z2313</f>
        <v>0</v>
      </c>
      <c r="AF2313" s="4">
        <f>'Enhanced Basket_AUTOLOAD'!AB2313</f>
        <v>0</v>
      </c>
      <c r="AG2313" s="4" t="e">
        <f>VLOOKUP(AJ2313,'Ticker Mapping'!$I$3:$M$6706,5,0)</f>
        <v>#N/A</v>
      </c>
      <c r="AH2313" s="4" t="e">
        <f>_xll.BDP(AK2313&amp;" SEDOL","TICKER_AND_EXCH_CODE")</f>
        <v>#NAME?</v>
      </c>
      <c r="AI2313" s="4" t="e">
        <f t="shared" si="447"/>
        <v>#N/A</v>
      </c>
      <c r="AJ2313" s="4">
        <f>'Enhanced Basket_AUTOLOAD'!P2313</f>
        <v>0</v>
      </c>
      <c r="AK2313" s="4">
        <f>'Enhanced Basket_AUTOLOAD'!Q2313</f>
        <v>0</v>
      </c>
      <c r="AL2313" s="4">
        <f>'Enhanced Basket_AUTOLOAD'!Y2313</f>
        <v>0</v>
      </c>
      <c r="AM2313" s="4" t="e">
        <f t="shared" si="448"/>
        <v>#N/A</v>
      </c>
      <c r="AN2313" s="4" t="str">
        <f t="shared" si="449"/>
        <v>NO</v>
      </c>
      <c r="AO2313" s="4" t="str">
        <f t="shared" si="450"/>
        <v>Cash-in-Lieu</v>
      </c>
    </row>
    <row r="2314" ht="15" customHeight="1" s="4" customFormat="1">
      <c r="A2314" s="4">
        <f>'Enhanced Basket_AUTOLOAD'!H2314</f>
        <v>0</v>
      </c>
      <c r="B2314" s="4" t="str">
        <f t="shared" si="439"/>
        <v>SELL</v>
      </c>
      <c r="C2314" s="4" t="s">
        <v>29</v>
      </c>
      <c r="D2314" s="4" t="str">
        <f t="shared" si="440"/>
        <v>MT</v>
      </c>
      <c r="E2314" s="4" t="str">
        <f t="shared" si="441"/>
      </c>
      <c r="F2314" s="4" t="str">
        <f t="shared" si="442"/>
        <v>CIL LOAD</v>
      </c>
      <c r="G2314" s="4">
        <f t="shared" si="443"/>
        <v>0</v>
      </c>
      <c r="H2314" s="4" t="e">
        <f t="shared" si="444"/>
        <v>#N/A</v>
      </c>
      <c r="I2314" s="4" t="e">
        <f>_xll.BDP(AG2314&amp;" equity","crncy_adj_px_last","eqy_fund_crncy=usd")</f>
        <v>#NAME?</v>
      </c>
      <c r="J2314" s="4" t="str">
        <f t="shared" si="445"/>
      </c>
      <c r="AA2314" s="4">
        <f t="shared" si="446"/>
        <v>0</v>
      </c>
      <c r="AB2314" s="4">
        <f>'Enhanced Basket_AUTOLOAD'!T2314</f>
        <v>0</v>
      </c>
      <c r="AC2314" s="4">
        <f>'Enhanced Basket_AUTOLOAD'!M2314</f>
        <v>0</v>
      </c>
      <c r="AD2314" s="4">
        <f>'Enhanced Basket_AUTOLOAD'!L2314</f>
        <v>0</v>
      </c>
      <c r="AE2314" s="4">
        <f>'Enhanced Basket_AUTOLOAD'!Z2314</f>
        <v>0</v>
      </c>
      <c r="AF2314" s="4">
        <f>'Enhanced Basket_AUTOLOAD'!AB2314</f>
        <v>0</v>
      </c>
      <c r="AG2314" s="4" t="e">
        <f>VLOOKUP(AJ2314,'Ticker Mapping'!$I$3:$M$6706,5,0)</f>
        <v>#N/A</v>
      </c>
      <c r="AH2314" s="4" t="e">
        <f>_xll.BDP(AK2314&amp;" SEDOL","TICKER_AND_EXCH_CODE")</f>
        <v>#NAME?</v>
      </c>
      <c r="AI2314" s="4" t="e">
        <f t="shared" si="447"/>
        <v>#N/A</v>
      </c>
      <c r="AJ2314" s="4">
        <f>'Enhanced Basket_AUTOLOAD'!P2314</f>
        <v>0</v>
      </c>
      <c r="AK2314" s="4">
        <f>'Enhanced Basket_AUTOLOAD'!Q2314</f>
        <v>0</v>
      </c>
      <c r="AL2314" s="4">
        <f>'Enhanced Basket_AUTOLOAD'!Y2314</f>
        <v>0</v>
      </c>
      <c r="AM2314" s="4" t="e">
        <f t="shared" si="448"/>
        <v>#N/A</v>
      </c>
      <c r="AN2314" s="4" t="str">
        <f t="shared" si="449"/>
        <v>NO</v>
      </c>
      <c r="AO2314" s="4" t="str">
        <f t="shared" si="450"/>
        <v>Cash-in-Lieu</v>
      </c>
    </row>
    <row r="2315" ht="15" customHeight="1" s="4" customFormat="1">
      <c r="A2315" s="4">
        <f>'Enhanced Basket_AUTOLOAD'!H2315</f>
        <v>0</v>
      </c>
      <c r="B2315" s="4" t="str">
        <f t="shared" si="439"/>
        <v>SELL</v>
      </c>
      <c r="C2315" s="4" t="s">
        <v>29</v>
      </c>
      <c r="D2315" s="4" t="str">
        <f t="shared" si="440"/>
        <v>MT</v>
      </c>
      <c r="E2315" s="4" t="str">
        <f t="shared" si="441"/>
      </c>
      <c r="F2315" s="4" t="str">
        <f t="shared" si="442"/>
        <v>CIL LOAD</v>
      </c>
      <c r="G2315" s="4">
        <f t="shared" si="443"/>
        <v>0</v>
      </c>
      <c r="H2315" s="4" t="e">
        <f t="shared" si="444"/>
        <v>#N/A</v>
      </c>
      <c r="I2315" s="4" t="e">
        <f>_xll.BDP(AG2315&amp;" equity","crncy_adj_px_last","eqy_fund_crncy=usd")</f>
        <v>#NAME?</v>
      </c>
      <c r="J2315" s="4" t="str">
        <f t="shared" si="445"/>
      </c>
      <c r="AA2315" s="4">
        <f t="shared" si="446"/>
        <v>0</v>
      </c>
      <c r="AB2315" s="4">
        <f>'Enhanced Basket_AUTOLOAD'!T2315</f>
        <v>0</v>
      </c>
      <c r="AC2315" s="4">
        <f>'Enhanced Basket_AUTOLOAD'!M2315</f>
        <v>0</v>
      </c>
      <c r="AD2315" s="4">
        <f>'Enhanced Basket_AUTOLOAD'!L2315</f>
        <v>0</v>
      </c>
      <c r="AE2315" s="4">
        <f>'Enhanced Basket_AUTOLOAD'!Z2315</f>
        <v>0</v>
      </c>
      <c r="AF2315" s="4">
        <f>'Enhanced Basket_AUTOLOAD'!AB2315</f>
        <v>0</v>
      </c>
      <c r="AG2315" s="4" t="e">
        <f>VLOOKUP(AJ2315,'Ticker Mapping'!$I$3:$M$6706,5,0)</f>
        <v>#N/A</v>
      </c>
      <c r="AH2315" s="4" t="e">
        <f>_xll.BDP(AK2315&amp;" SEDOL","TICKER_AND_EXCH_CODE")</f>
        <v>#NAME?</v>
      </c>
      <c r="AI2315" s="4" t="e">
        <f t="shared" si="447"/>
        <v>#N/A</v>
      </c>
      <c r="AJ2315" s="4">
        <f>'Enhanced Basket_AUTOLOAD'!P2315</f>
        <v>0</v>
      </c>
      <c r="AK2315" s="4">
        <f>'Enhanced Basket_AUTOLOAD'!Q2315</f>
        <v>0</v>
      </c>
      <c r="AL2315" s="4">
        <f>'Enhanced Basket_AUTOLOAD'!Y2315</f>
        <v>0</v>
      </c>
      <c r="AM2315" s="4" t="e">
        <f t="shared" si="448"/>
        <v>#N/A</v>
      </c>
      <c r="AN2315" s="4" t="str">
        <f t="shared" si="449"/>
        <v>NO</v>
      </c>
      <c r="AO2315" s="4" t="str">
        <f t="shared" si="450"/>
        <v>Cash-in-Lieu</v>
      </c>
    </row>
    <row r="2316" ht="15" customHeight="1" s="4" customFormat="1">
      <c r="A2316" s="4">
        <f>'Enhanced Basket_AUTOLOAD'!H2316</f>
        <v>0</v>
      </c>
      <c r="B2316" s="4" t="str">
        <f t="shared" si="439"/>
        <v>SELL</v>
      </c>
      <c r="C2316" s="4" t="s">
        <v>29</v>
      </c>
      <c r="D2316" s="4" t="str">
        <f t="shared" si="440"/>
        <v>MT</v>
      </c>
      <c r="E2316" s="4" t="str">
        <f t="shared" si="441"/>
      </c>
      <c r="F2316" s="4" t="str">
        <f t="shared" si="442"/>
        <v>CIL LOAD</v>
      </c>
      <c r="G2316" s="4">
        <f t="shared" si="443"/>
        <v>0</v>
      </c>
      <c r="H2316" s="4" t="e">
        <f t="shared" si="444"/>
        <v>#N/A</v>
      </c>
      <c r="I2316" s="4" t="e">
        <f>_xll.BDP(AG2316&amp;" equity","crncy_adj_px_last","eqy_fund_crncy=usd")</f>
        <v>#NAME?</v>
      </c>
      <c r="J2316" s="4" t="str">
        <f t="shared" si="445"/>
      </c>
      <c r="AA2316" s="4">
        <f t="shared" si="446"/>
        <v>0</v>
      </c>
      <c r="AB2316" s="4">
        <f>'Enhanced Basket_AUTOLOAD'!T2316</f>
        <v>0</v>
      </c>
      <c r="AC2316" s="4">
        <f>'Enhanced Basket_AUTOLOAD'!M2316</f>
        <v>0</v>
      </c>
      <c r="AD2316" s="4">
        <f>'Enhanced Basket_AUTOLOAD'!L2316</f>
        <v>0</v>
      </c>
      <c r="AE2316" s="4">
        <f>'Enhanced Basket_AUTOLOAD'!Z2316</f>
        <v>0</v>
      </c>
      <c r="AF2316" s="4">
        <f>'Enhanced Basket_AUTOLOAD'!AB2316</f>
        <v>0</v>
      </c>
      <c r="AG2316" s="4" t="e">
        <f>VLOOKUP(AJ2316,'Ticker Mapping'!$I$3:$M$6706,5,0)</f>
        <v>#N/A</v>
      </c>
      <c r="AH2316" s="4" t="e">
        <f>_xll.BDP(AK2316&amp;" SEDOL","TICKER_AND_EXCH_CODE")</f>
        <v>#NAME?</v>
      </c>
      <c r="AI2316" s="4" t="e">
        <f t="shared" si="447"/>
        <v>#N/A</v>
      </c>
      <c r="AJ2316" s="4">
        <f>'Enhanced Basket_AUTOLOAD'!P2316</f>
        <v>0</v>
      </c>
      <c r="AK2316" s="4">
        <f>'Enhanced Basket_AUTOLOAD'!Q2316</f>
        <v>0</v>
      </c>
      <c r="AL2316" s="4">
        <f>'Enhanced Basket_AUTOLOAD'!Y2316</f>
        <v>0</v>
      </c>
      <c r="AM2316" s="4" t="e">
        <f t="shared" si="448"/>
        <v>#N/A</v>
      </c>
      <c r="AN2316" s="4" t="str">
        <f t="shared" si="449"/>
        <v>NO</v>
      </c>
      <c r="AO2316" s="4" t="str">
        <f t="shared" si="450"/>
        <v>Cash-in-Lieu</v>
      </c>
    </row>
    <row r="2317" ht="15" customHeight="1" s="4" customFormat="1">
      <c r="A2317" s="4">
        <f>'Enhanced Basket_AUTOLOAD'!H2317</f>
        <v>0</v>
      </c>
      <c r="B2317" s="4" t="str">
        <f t="shared" si="439"/>
        <v>SELL</v>
      </c>
      <c r="C2317" s="4" t="s">
        <v>29</v>
      </c>
      <c r="D2317" s="4" t="str">
        <f t="shared" si="440"/>
        <v>MT</v>
      </c>
      <c r="E2317" s="4" t="str">
        <f t="shared" si="441"/>
      </c>
      <c r="F2317" s="4" t="str">
        <f t="shared" si="442"/>
        <v>CIL LOAD</v>
      </c>
      <c r="G2317" s="4">
        <f t="shared" si="443"/>
        <v>0</v>
      </c>
      <c r="H2317" s="4" t="e">
        <f t="shared" si="444"/>
        <v>#N/A</v>
      </c>
      <c r="I2317" s="4" t="e">
        <f>_xll.BDP(AG2317&amp;" equity","crncy_adj_px_last","eqy_fund_crncy=usd")</f>
        <v>#NAME?</v>
      </c>
      <c r="J2317" s="4" t="str">
        <f t="shared" si="445"/>
      </c>
      <c r="AA2317" s="4">
        <f t="shared" si="446"/>
        <v>0</v>
      </c>
      <c r="AB2317" s="4">
        <f>'Enhanced Basket_AUTOLOAD'!T2317</f>
        <v>0</v>
      </c>
      <c r="AC2317" s="4">
        <f>'Enhanced Basket_AUTOLOAD'!M2317</f>
        <v>0</v>
      </c>
      <c r="AD2317" s="4">
        <f>'Enhanced Basket_AUTOLOAD'!L2317</f>
        <v>0</v>
      </c>
      <c r="AE2317" s="4">
        <f>'Enhanced Basket_AUTOLOAD'!Z2317</f>
        <v>0</v>
      </c>
      <c r="AF2317" s="4">
        <f>'Enhanced Basket_AUTOLOAD'!AB2317</f>
        <v>0</v>
      </c>
      <c r="AG2317" s="4" t="e">
        <f>VLOOKUP(AJ2317,'Ticker Mapping'!$I$3:$M$6706,5,0)</f>
        <v>#N/A</v>
      </c>
      <c r="AH2317" s="4" t="e">
        <f>_xll.BDP(AK2317&amp;" SEDOL","TICKER_AND_EXCH_CODE")</f>
        <v>#NAME?</v>
      </c>
      <c r="AI2317" s="4" t="e">
        <f t="shared" si="447"/>
        <v>#N/A</v>
      </c>
      <c r="AJ2317" s="4">
        <f>'Enhanced Basket_AUTOLOAD'!P2317</f>
        <v>0</v>
      </c>
      <c r="AK2317" s="4">
        <f>'Enhanced Basket_AUTOLOAD'!Q2317</f>
        <v>0</v>
      </c>
      <c r="AL2317" s="4">
        <f>'Enhanced Basket_AUTOLOAD'!Y2317</f>
        <v>0</v>
      </c>
      <c r="AM2317" s="4" t="e">
        <f t="shared" si="448"/>
        <v>#N/A</v>
      </c>
      <c r="AN2317" s="4" t="str">
        <f t="shared" si="449"/>
        <v>NO</v>
      </c>
      <c r="AO2317" s="4" t="str">
        <f t="shared" si="450"/>
        <v>Cash-in-Lieu</v>
      </c>
    </row>
    <row r="2318" ht="15" customHeight="1" s="4" customFormat="1">
      <c r="A2318" s="4">
        <f>'Enhanced Basket_AUTOLOAD'!H2318</f>
        <v>0</v>
      </c>
      <c r="B2318" s="4" t="str">
        <f t="shared" si="439"/>
        <v>SELL</v>
      </c>
      <c r="C2318" s="4" t="s">
        <v>29</v>
      </c>
      <c r="D2318" s="4" t="str">
        <f t="shared" si="440"/>
        <v>MT</v>
      </c>
      <c r="E2318" s="4" t="str">
        <f t="shared" si="441"/>
      </c>
      <c r="F2318" s="4" t="str">
        <f t="shared" si="442"/>
        <v>CIL LOAD</v>
      </c>
      <c r="G2318" s="4">
        <f t="shared" si="443"/>
        <v>0</v>
      </c>
      <c r="H2318" s="4" t="e">
        <f t="shared" si="444"/>
        <v>#N/A</v>
      </c>
      <c r="I2318" s="4" t="e">
        <f>_xll.BDP(AG2318&amp;" equity","crncy_adj_px_last","eqy_fund_crncy=usd")</f>
        <v>#NAME?</v>
      </c>
      <c r="J2318" s="4" t="str">
        <f t="shared" si="445"/>
      </c>
      <c r="AA2318" s="4">
        <f t="shared" si="446"/>
        <v>0</v>
      </c>
      <c r="AB2318" s="4">
        <f>'Enhanced Basket_AUTOLOAD'!T2318</f>
        <v>0</v>
      </c>
      <c r="AC2318" s="4">
        <f>'Enhanced Basket_AUTOLOAD'!M2318</f>
        <v>0</v>
      </c>
      <c r="AD2318" s="4">
        <f>'Enhanced Basket_AUTOLOAD'!L2318</f>
        <v>0</v>
      </c>
      <c r="AE2318" s="4">
        <f>'Enhanced Basket_AUTOLOAD'!Z2318</f>
        <v>0</v>
      </c>
      <c r="AF2318" s="4">
        <f>'Enhanced Basket_AUTOLOAD'!AB2318</f>
        <v>0</v>
      </c>
      <c r="AG2318" s="4" t="e">
        <f>VLOOKUP(AJ2318,'Ticker Mapping'!$I$3:$M$6706,5,0)</f>
        <v>#N/A</v>
      </c>
      <c r="AH2318" s="4" t="e">
        <f>_xll.BDP(AK2318&amp;" SEDOL","TICKER_AND_EXCH_CODE")</f>
        <v>#NAME?</v>
      </c>
      <c r="AI2318" s="4" t="e">
        <f t="shared" si="447"/>
        <v>#N/A</v>
      </c>
      <c r="AJ2318" s="4">
        <f>'Enhanced Basket_AUTOLOAD'!P2318</f>
        <v>0</v>
      </c>
      <c r="AK2318" s="4">
        <f>'Enhanced Basket_AUTOLOAD'!Q2318</f>
        <v>0</v>
      </c>
      <c r="AL2318" s="4">
        <f>'Enhanced Basket_AUTOLOAD'!Y2318</f>
        <v>0</v>
      </c>
      <c r="AM2318" s="4" t="e">
        <f t="shared" si="448"/>
        <v>#N/A</v>
      </c>
      <c r="AN2318" s="4" t="str">
        <f t="shared" si="449"/>
        <v>NO</v>
      </c>
      <c r="AO2318" s="4" t="str">
        <f t="shared" si="450"/>
        <v>Cash-in-Lieu</v>
      </c>
    </row>
    <row r="2319" ht="15" customHeight="1" s="4" customFormat="1">
      <c r="A2319" s="4">
        <f>'Enhanced Basket_AUTOLOAD'!H2319</f>
        <v>0</v>
      </c>
      <c r="B2319" s="4" t="str">
        <f t="shared" si="439"/>
        <v>SELL</v>
      </c>
      <c r="C2319" s="4" t="s">
        <v>29</v>
      </c>
      <c r="D2319" s="4" t="str">
        <f t="shared" si="440"/>
        <v>MT</v>
      </c>
      <c r="E2319" s="4" t="str">
        <f t="shared" si="441"/>
      </c>
      <c r="F2319" s="4" t="str">
        <f t="shared" si="442"/>
        <v>CIL LOAD</v>
      </c>
      <c r="G2319" s="4">
        <f t="shared" si="443"/>
        <v>0</v>
      </c>
      <c r="H2319" s="4" t="e">
        <f t="shared" si="444"/>
        <v>#N/A</v>
      </c>
      <c r="I2319" s="4" t="e">
        <f>_xll.BDP(AG2319&amp;" equity","crncy_adj_px_last","eqy_fund_crncy=usd")</f>
        <v>#NAME?</v>
      </c>
      <c r="J2319" s="4" t="str">
        <f t="shared" si="445"/>
      </c>
      <c r="AA2319" s="4">
        <f t="shared" si="446"/>
        <v>0</v>
      </c>
      <c r="AB2319" s="4">
        <f>'Enhanced Basket_AUTOLOAD'!T2319</f>
        <v>0</v>
      </c>
      <c r="AC2319" s="4">
        <f>'Enhanced Basket_AUTOLOAD'!M2319</f>
        <v>0</v>
      </c>
      <c r="AD2319" s="4">
        <f>'Enhanced Basket_AUTOLOAD'!L2319</f>
        <v>0</v>
      </c>
      <c r="AE2319" s="4">
        <f>'Enhanced Basket_AUTOLOAD'!Z2319</f>
        <v>0</v>
      </c>
      <c r="AF2319" s="4">
        <f>'Enhanced Basket_AUTOLOAD'!AB2319</f>
        <v>0</v>
      </c>
      <c r="AG2319" s="4" t="e">
        <f>VLOOKUP(AJ2319,'Ticker Mapping'!$I$3:$M$6706,5,0)</f>
        <v>#N/A</v>
      </c>
      <c r="AH2319" s="4" t="e">
        <f>_xll.BDP(AK2319&amp;" SEDOL","TICKER_AND_EXCH_CODE")</f>
        <v>#NAME?</v>
      </c>
      <c r="AI2319" s="4" t="e">
        <f t="shared" si="447"/>
        <v>#N/A</v>
      </c>
      <c r="AJ2319" s="4">
        <f>'Enhanced Basket_AUTOLOAD'!P2319</f>
        <v>0</v>
      </c>
      <c r="AK2319" s="4">
        <f>'Enhanced Basket_AUTOLOAD'!Q2319</f>
        <v>0</v>
      </c>
      <c r="AL2319" s="4">
        <f>'Enhanced Basket_AUTOLOAD'!Y2319</f>
        <v>0</v>
      </c>
      <c r="AM2319" s="4" t="e">
        <f t="shared" si="448"/>
        <v>#N/A</v>
      </c>
      <c r="AN2319" s="4" t="str">
        <f t="shared" si="449"/>
        <v>NO</v>
      </c>
      <c r="AO2319" s="4" t="str">
        <f t="shared" si="450"/>
        <v>Cash-in-Lieu</v>
      </c>
    </row>
    <row r="2320" ht="15" customHeight="1" s="4" customFormat="1">
      <c r="A2320" s="4">
        <f>'Enhanced Basket_AUTOLOAD'!H2320</f>
        <v>0</v>
      </c>
      <c r="B2320" s="4" t="str">
        <f t="shared" si="439"/>
        <v>SELL</v>
      </c>
      <c r="C2320" s="4" t="s">
        <v>29</v>
      </c>
      <c r="D2320" s="4" t="str">
        <f t="shared" si="440"/>
        <v>MT</v>
      </c>
      <c r="E2320" s="4" t="str">
        <f t="shared" si="441"/>
      </c>
      <c r="F2320" s="4" t="str">
        <f t="shared" si="442"/>
        <v>CIL LOAD</v>
      </c>
      <c r="G2320" s="4">
        <f t="shared" si="443"/>
        <v>0</v>
      </c>
      <c r="H2320" s="4" t="e">
        <f t="shared" si="444"/>
        <v>#N/A</v>
      </c>
      <c r="I2320" s="4" t="e">
        <f>_xll.BDP(AG2320&amp;" equity","crncy_adj_px_last","eqy_fund_crncy=usd")</f>
        <v>#NAME?</v>
      </c>
      <c r="J2320" s="4" t="str">
        <f t="shared" si="445"/>
      </c>
      <c r="AA2320" s="4">
        <f t="shared" si="446"/>
        <v>0</v>
      </c>
      <c r="AB2320" s="4">
        <f>'Enhanced Basket_AUTOLOAD'!T2320</f>
        <v>0</v>
      </c>
      <c r="AC2320" s="4">
        <f>'Enhanced Basket_AUTOLOAD'!M2320</f>
        <v>0</v>
      </c>
      <c r="AD2320" s="4">
        <f>'Enhanced Basket_AUTOLOAD'!L2320</f>
        <v>0</v>
      </c>
      <c r="AE2320" s="4">
        <f>'Enhanced Basket_AUTOLOAD'!Z2320</f>
        <v>0</v>
      </c>
      <c r="AF2320" s="4">
        <f>'Enhanced Basket_AUTOLOAD'!AB2320</f>
        <v>0</v>
      </c>
      <c r="AG2320" s="4" t="e">
        <f>VLOOKUP(AJ2320,'Ticker Mapping'!$I$3:$M$6706,5,0)</f>
        <v>#N/A</v>
      </c>
      <c r="AH2320" s="4" t="e">
        <f>_xll.BDP(AK2320&amp;" SEDOL","TICKER_AND_EXCH_CODE")</f>
        <v>#NAME?</v>
      </c>
      <c r="AI2320" s="4" t="e">
        <f t="shared" si="447"/>
        <v>#N/A</v>
      </c>
      <c r="AJ2320" s="4">
        <f>'Enhanced Basket_AUTOLOAD'!P2320</f>
        <v>0</v>
      </c>
      <c r="AK2320" s="4">
        <f>'Enhanced Basket_AUTOLOAD'!Q2320</f>
        <v>0</v>
      </c>
      <c r="AL2320" s="4">
        <f>'Enhanced Basket_AUTOLOAD'!Y2320</f>
        <v>0</v>
      </c>
      <c r="AM2320" s="4" t="e">
        <f t="shared" si="448"/>
        <v>#N/A</v>
      </c>
      <c r="AN2320" s="4" t="str">
        <f t="shared" si="449"/>
        <v>NO</v>
      </c>
      <c r="AO2320" s="4" t="str">
        <f t="shared" si="450"/>
        <v>Cash-in-Lieu</v>
      </c>
    </row>
    <row r="2321" ht="15" customHeight="1" s="4" customFormat="1">
      <c r="A2321" s="4">
        <f>'Enhanced Basket_AUTOLOAD'!H2321</f>
        <v>0</v>
      </c>
      <c r="B2321" s="4" t="str">
        <f t="shared" si="439"/>
        <v>SELL</v>
      </c>
      <c r="C2321" s="4" t="s">
        <v>29</v>
      </c>
      <c r="D2321" s="4" t="str">
        <f t="shared" si="440"/>
        <v>MT</v>
      </c>
      <c r="E2321" s="4" t="str">
        <f t="shared" si="441"/>
      </c>
      <c r="F2321" s="4" t="str">
        <f t="shared" si="442"/>
        <v>CIL LOAD</v>
      </c>
      <c r="G2321" s="4">
        <f t="shared" si="443"/>
        <v>0</v>
      </c>
      <c r="H2321" s="4" t="e">
        <f t="shared" si="444"/>
        <v>#N/A</v>
      </c>
      <c r="I2321" s="4" t="e">
        <f>_xll.BDP(AG2321&amp;" equity","crncy_adj_px_last","eqy_fund_crncy=usd")</f>
        <v>#NAME?</v>
      </c>
      <c r="J2321" s="4" t="str">
        <f t="shared" si="445"/>
      </c>
      <c r="AA2321" s="4">
        <f t="shared" si="446"/>
        <v>0</v>
      </c>
      <c r="AB2321" s="4">
        <f>'Enhanced Basket_AUTOLOAD'!T2321</f>
        <v>0</v>
      </c>
      <c r="AC2321" s="4">
        <f>'Enhanced Basket_AUTOLOAD'!M2321</f>
        <v>0</v>
      </c>
      <c r="AD2321" s="4">
        <f>'Enhanced Basket_AUTOLOAD'!L2321</f>
        <v>0</v>
      </c>
      <c r="AE2321" s="4">
        <f>'Enhanced Basket_AUTOLOAD'!Z2321</f>
        <v>0</v>
      </c>
      <c r="AF2321" s="4">
        <f>'Enhanced Basket_AUTOLOAD'!AB2321</f>
        <v>0</v>
      </c>
      <c r="AG2321" s="4" t="e">
        <f>VLOOKUP(AJ2321,'Ticker Mapping'!$I$3:$M$6706,5,0)</f>
        <v>#N/A</v>
      </c>
      <c r="AH2321" s="4" t="e">
        <f>_xll.BDP(AK2321&amp;" SEDOL","TICKER_AND_EXCH_CODE")</f>
        <v>#NAME?</v>
      </c>
      <c r="AI2321" s="4" t="e">
        <f t="shared" si="447"/>
        <v>#N/A</v>
      </c>
      <c r="AJ2321" s="4">
        <f>'Enhanced Basket_AUTOLOAD'!P2321</f>
        <v>0</v>
      </c>
      <c r="AK2321" s="4">
        <f>'Enhanced Basket_AUTOLOAD'!Q2321</f>
        <v>0</v>
      </c>
      <c r="AL2321" s="4">
        <f>'Enhanced Basket_AUTOLOAD'!Y2321</f>
        <v>0</v>
      </c>
      <c r="AM2321" s="4" t="e">
        <f t="shared" si="448"/>
        <v>#N/A</v>
      </c>
      <c r="AN2321" s="4" t="str">
        <f t="shared" si="449"/>
        <v>NO</v>
      </c>
      <c r="AO2321" s="4" t="str">
        <f t="shared" si="450"/>
        <v>Cash-in-Lieu</v>
      </c>
    </row>
    <row r="2322" ht="15" customHeight="1" s="4" customFormat="1">
      <c r="A2322" s="4">
        <f>'Enhanced Basket_AUTOLOAD'!H2322</f>
        <v>0</v>
      </c>
      <c r="B2322" s="4" t="str">
        <f t="shared" si="439"/>
        <v>SELL</v>
      </c>
      <c r="C2322" s="4" t="s">
        <v>29</v>
      </c>
      <c r="D2322" s="4" t="str">
        <f t="shared" si="440"/>
        <v>MT</v>
      </c>
      <c r="E2322" s="4" t="str">
        <f t="shared" si="441"/>
      </c>
      <c r="F2322" s="4" t="str">
        <f t="shared" si="442"/>
        <v>CIL LOAD</v>
      </c>
      <c r="G2322" s="4">
        <f t="shared" si="443"/>
        <v>0</v>
      </c>
      <c r="H2322" s="4" t="e">
        <f t="shared" si="444"/>
        <v>#N/A</v>
      </c>
      <c r="I2322" s="4" t="e">
        <f>_xll.BDP(AG2322&amp;" equity","crncy_adj_px_last","eqy_fund_crncy=usd")</f>
        <v>#NAME?</v>
      </c>
      <c r="J2322" s="4" t="str">
        <f t="shared" si="445"/>
      </c>
      <c r="AA2322" s="4">
        <f t="shared" si="446"/>
        <v>0</v>
      </c>
      <c r="AB2322" s="4">
        <f>'Enhanced Basket_AUTOLOAD'!T2322</f>
        <v>0</v>
      </c>
      <c r="AC2322" s="4">
        <f>'Enhanced Basket_AUTOLOAD'!M2322</f>
        <v>0</v>
      </c>
      <c r="AD2322" s="4">
        <f>'Enhanced Basket_AUTOLOAD'!L2322</f>
        <v>0</v>
      </c>
      <c r="AE2322" s="4">
        <f>'Enhanced Basket_AUTOLOAD'!Z2322</f>
        <v>0</v>
      </c>
      <c r="AF2322" s="4">
        <f>'Enhanced Basket_AUTOLOAD'!AB2322</f>
        <v>0</v>
      </c>
      <c r="AG2322" s="4" t="e">
        <f>VLOOKUP(AJ2322,'Ticker Mapping'!$I$3:$M$6706,5,0)</f>
        <v>#N/A</v>
      </c>
      <c r="AH2322" s="4" t="e">
        <f>_xll.BDP(AK2322&amp;" SEDOL","TICKER_AND_EXCH_CODE")</f>
        <v>#NAME?</v>
      </c>
      <c r="AI2322" s="4" t="e">
        <f t="shared" si="447"/>
        <v>#N/A</v>
      </c>
      <c r="AJ2322" s="4">
        <f>'Enhanced Basket_AUTOLOAD'!P2322</f>
        <v>0</v>
      </c>
      <c r="AK2322" s="4">
        <f>'Enhanced Basket_AUTOLOAD'!Q2322</f>
        <v>0</v>
      </c>
      <c r="AL2322" s="4">
        <f>'Enhanced Basket_AUTOLOAD'!Y2322</f>
        <v>0</v>
      </c>
      <c r="AM2322" s="4" t="e">
        <f t="shared" si="448"/>
        <v>#N/A</v>
      </c>
      <c r="AN2322" s="4" t="str">
        <f t="shared" si="449"/>
        <v>NO</v>
      </c>
      <c r="AO2322" s="4" t="str">
        <f t="shared" si="450"/>
        <v>Cash-in-Lieu</v>
      </c>
    </row>
    <row r="2323" ht="15" customHeight="1" s="4" customFormat="1">
      <c r="A2323" s="4">
        <f>'Enhanced Basket_AUTOLOAD'!H2323</f>
        <v>0</v>
      </c>
      <c r="B2323" s="4" t="str">
        <f t="shared" si="439"/>
        <v>SELL</v>
      </c>
      <c r="C2323" s="4" t="s">
        <v>29</v>
      </c>
      <c r="D2323" s="4" t="str">
        <f t="shared" si="440"/>
        <v>MT</v>
      </c>
      <c r="E2323" s="4" t="str">
        <f t="shared" si="441"/>
      </c>
      <c r="F2323" s="4" t="str">
        <f t="shared" si="442"/>
        <v>CIL LOAD</v>
      </c>
      <c r="G2323" s="4">
        <f t="shared" si="443"/>
        <v>0</v>
      </c>
      <c r="H2323" s="4" t="e">
        <f t="shared" si="444"/>
        <v>#N/A</v>
      </c>
      <c r="I2323" s="4" t="e">
        <f>_xll.BDP(AG2323&amp;" equity","crncy_adj_px_last","eqy_fund_crncy=usd")</f>
        <v>#NAME?</v>
      </c>
      <c r="J2323" s="4" t="str">
        <f t="shared" si="445"/>
      </c>
      <c r="AA2323" s="4">
        <f t="shared" si="446"/>
        <v>0</v>
      </c>
      <c r="AB2323" s="4">
        <f>'Enhanced Basket_AUTOLOAD'!T2323</f>
        <v>0</v>
      </c>
      <c r="AC2323" s="4">
        <f>'Enhanced Basket_AUTOLOAD'!M2323</f>
        <v>0</v>
      </c>
      <c r="AD2323" s="4">
        <f>'Enhanced Basket_AUTOLOAD'!L2323</f>
        <v>0</v>
      </c>
      <c r="AE2323" s="4">
        <f>'Enhanced Basket_AUTOLOAD'!Z2323</f>
        <v>0</v>
      </c>
      <c r="AF2323" s="4">
        <f>'Enhanced Basket_AUTOLOAD'!AB2323</f>
        <v>0</v>
      </c>
      <c r="AG2323" s="4" t="e">
        <f>VLOOKUP(AJ2323,'Ticker Mapping'!$I$3:$M$6706,5,0)</f>
        <v>#N/A</v>
      </c>
      <c r="AH2323" s="4" t="e">
        <f>_xll.BDP(AK2323&amp;" SEDOL","TICKER_AND_EXCH_CODE")</f>
        <v>#NAME?</v>
      </c>
      <c r="AI2323" s="4" t="e">
        <f t="shared" si="447"/>
        <v>#N/A</v>
      </c>
      <c r="AJ2323" s="4">
        <f>'Enhanced Basket_AUTOLOAD'!P2323</f>
        <v>0</v>
      </c>
      <c r="AK2323" s="4">
        <f>'Enhanced Basket_AUTOLOAD'!Q2323</f>
        <v>0</v>
      </c>
      <c r="AL2323" s="4">
        <f>'Enhanced Basket_AUTOLOAD'!Y2323</f>
        <v>0</v>
      </c>
      <c r="AM2323" s="4" t="e">
        <f t="shared" si="448"/>
        <v>#N/A</v>
      </c>
      <c r="AN2323" s="4" t="str">
        <f t="shared" si="449"/>
        <v>NO</v>
      </c>
      <c r="AO2323" s="4" t="str">
        <f t="shared" si="450"/>
        <v>Cash-in-Lieu</v>
      </c>
    </row>
    <row r="2324" ht="15" customHeight="1" s="4" customFormat="1">
      <c r="A2324" s="4">
        <f>'Enhanced Basket_AUTOLOAD'!H2324</f>
        <v>0</v>
      </c>
      <c r="B2324" s="4" t="str">
        <f t="shared" si="439"/>
        <v>SELL</v>
      </c>
      <c r="C2324" s="4" t="s">
        <v>29</v>
      </c>
      <c r="D2324" s="4" t="str">
        <f t="shared" si="440"/>
        <v>MT</v>
      </c>
      <c r="E2324" s="4" t="str">
        <f t="shared" si="441"/>
      </c>
      <c r="F2324" s="4" t="str">
        <f t="shared" si="442"/>
        <v>CIL LOAD</v>
      </c>
      <c r="G2324" s="4">
        <f t="shared" si="443"/>
        <v>0</v>
      </c>
      <c r="H2324" s="4" t="e">
        <f t="shared" si="444"/>
        <v>#N/A</v>
      </c>
      <c r="I2324" s="4" t="e">
        <f>_xll.BDP(AG2324&amp;" equity","crncy_adj_px_last","eqy_fund_crncy=usd")</f>
        <v>#NAME?</v>
      </c>
      <c r="J2324" s="4" t="str">
        <f t="shared" si="445"/>
      </c>
      <c r="AA2324" s="4">
        <f t="shared" si="446"/>
        <v>0</v>
      </c>
      <c r="AB2324" s="4">
        <f>'Enhanced Basket_AUTOLOAD'!T2324</f>
        <v>0</v>
      </c>
      <c r="AC2324" s="4">
        <f>'Enhanced Basket_AUTOLOAD'!M2324</f>
        <v>0</v>
      </c>
      <c r="AD2324" s="4">
        <f>'Enhanced Basket_AUTOLOAD'!L2324</f>
        <v>0</v>
      </c>
      <c r="AE2324" s="4">
        <f>'Enhanced Basket_AUTOLOAD'!Z2324</f>
        <v>0</v>
      </c>
      <c r="AF2324" s="4">
        <f>'Enhanced Basket_AUTOLOAD'!AB2324</f>
        <v>0</v>
      </c>
      <c r="AG2324" s="4" t="e">
        <f>VLOOKUP(AJ2324,'Ticker Mapping'!$I$3:$M$6706,5,0)</f>
        <v>#N/A</v>
      </c>
      <c r="AH2324" s="4" t="e">
        <f>_xll.BDP(AK2324&amp;" SEDOL","TICKER_AND_EXCH_CODE")</f>
        <v>#NAME?</v>
      </c>
      <c r="AI2324" s="4" t="e">
        <f t="shared" si="447"/>
        <v>#N/A</v>
      </c>
      <c r="AJ2324" s="4">
        <f>'Enhanced Basket_AUTOLOAD'!P2324</f>
        <v>0</v>
      </c>
      <c r="AK2324" s="4">
        <f>'Enhanced Basket_AUTOLOAD'!Q2324</f>
        <v>0</v>
      </c>
      <c r="AL2324" s="4">
        <f>'Enhanced Basket_AUTOLOAD'!Y2324</f>
        <v>0</v>
      </c>
      <c r="AM2324" s="4" t="e">
        <f t="shared" si="448"/>
        <v>#N/A</v>
      </c>
      <c r="AN2324" s="4" t="str">
        <f t="shared" si="449"/>
        <v>NO</v>
      </c>
      <c r="AO2324" s="4" t="str">
        <f t="shared" si="450"/>
        <v>Cash-in-Lieu</v>
      </c>
    </row>
    <row r="2325" ht="15" customHeight="1" s="4" customFormat="1">
      <c r="A2325" s="4">
        <f>'Enhanced Basket_AUTOLOAD'!H2325</f>
        <v>0</v>
      </c>
      <c r="B2325" s="4" t="str">
        <f t="shared" si="439"/>
        <v>SELL</v>
      </c>
      <c r="C2325" s="4" t="s">
        <v>29</v>
      </c>
      <c r="D2325" s="4" t="str">
        <f t="shared" si="440"/>
        <v>MT</v>
      </c>
      <c r="E2325" s="4" t="str">
        <f t="shared" si="441"/>
      </c>
      <c r="F2325" s="4" t="str">
        <f t="shared" si="442"/>
        <v>CIL LOAD</v>
      </c>
      <c r="G2325" s="4">
        <f t="shared" si="443"/>
        <v>0</v>
      </c>
      <c r="H2325" s="4" t="e">
        <f t="shared" si="444"/>
        <v>#N/A</v>
      </c>
      <c r="I2325" s="4" t="e">
        <f>_xll.BDP(AG2325&amp;" equity","crncy_adj_px_last","eqy_fund_crncy=usd")</f>
        <v>#NAME?</v>
      </c>
      <c r="J2325" s="4" t="str">
        <f t="shared" si="445"/>
      </c>
      <c r="AA2325" s="4">
        <f t="shared" si="446"/>
        <v>0</v>
      </c>
      <c r="AB2325" s="4">
        <f>'Enhanced Basket_AUTOLOAD'!T2325</f>
        <v>0</v>
      </c>
      <c r="AC2325" s="4">
        <f>'Enhanced Basket_AUTOLOAD'!M2325</f>
        <v>0</v>
      </c>
      <c r="AD2325" s="4">
        <f>'Enhanced Basket_AUTOLOAD'!L2325</f>
        <v>0</v>
      </c>
      <c r="AE2325" s="4">
        <f>'Enhanced Basket_AUTOLOAD'!Z2325</f>
        <v>0</v>
      </c>
      <c r="AF2325" s="4">
        <f>'Enhanced Basket_AUTOLOAD'!AB2325</f>
        <v>0</v>
      </c>
      <c r="AG2325" s="4" t="e">
        <f>VLOOKUP(AJ2325,'Ticker Mapping'!$I$3:$M$6706,5,0)</f>
        <v>#N/A</v>
      </c>
      <c r="AH2325" s="4" t="e">
        <f>_xll.BDP(AK2325&amp;" SEDOL","TICKER_AND_EXCH_CODE")</f>
        <v>#NAME?</v>
      </c>
      <c r="AI2325" s="4" t="e">
        <f t="shared" si="447"/>
        <v>#N/A</v>
      </c>
      <c r="AJ2325" s="4">
        <f>'Enhanced Basket_AUTOLOAD'!P2325</f>
        <v>0</v>
      </c>
      <c r="AK2325" s="4">
        <f>'Enhanced Basket_AUTOLOAD'!Q2325</f>
        <v>0</v>
      </c>
      <c r="AL2325" s="4">
        <f>'Enhanced Basket_AUTOLOAD'!Y2325</f>
        <v>0</v>
      </c>
      <c r="AM2325" s="4" t="e">
        <f t="shared" si="448"/>
        <v>#N/A</v>
      </c>
      <c r="AN2325" s="4" t="str">
        <f t="shared" si="449"/>
        <v>NO</v>
      </c>
      <c r="AO2325" s="4" t="str">
        <f t="shared" si="450"/>
        <v>Cash-in-Lieu</v>
      </c>
    </row>
    <row r="2326" ht="15" customHeight="1" s="4" customFormat="1">
      <c r="A2326" s="4">
        <f>'Enhanced Basket_AUTOLOAD'!H2326</f>
        <v>0</v>
      </c>
      <c r="B2326" s="4" t="str">
        <f t="shared" si="439"/>
        <v>SELL</v>
      </c>
      <c r="C2326" s="4" t="s">
        <v>29</v>
      </c>
      <c r="D2326" s="4" t="str">
        <f t="shared" si="440"/>
        <v>MT</v>
      </c>
      <c r="E2326" s="4" t="str">
        <f t="shared" si="441"/>
      </c>
      <c r="F2326" s="4" t="str">
        <f t="shared" si="442"/>
        <v>CIL LOAD</v>
      </c>
      <c r="G2326" s="4">
        <f t="shared" si="443"/>
        <v>0</v>
      </c>
      <c r="H2326" s="4" t="e">
        <f t="shared" si="444"/>
        <v>#N/A</v>
      </c>
      <c r="I2326" s="4" t="e">
        <f>_xll.BDP(AG2326&amp;" equity","crncy_adj_px_last","eqy_fund_crncy=usd")</f>
        <v>#NAME?</v>
      </c>
      <c r="J2326" s="4" t="str">
        <f t="shared" si="445"/>
      </c>
      <c r="AA2326" s="4">
        <f t="shared" si="446"/>
        <v>0</v>
      </c>
      <c r="AB2326" s="4">
        <f>'Enhanced Basket_AUTOLOAD'!T2326</f>
        <v>0</v>
      </c>
      <c r="AC2326" s="4">
        <f>'Enhanced Basket_AUTOLOAD'!M2326</f>
        <v>0</v>
      </c>
      <c r="AD2326" s="4">
        <f>'Enhanced Basket_AUTOLOAD'!L2326</f>
        <v>0</v>
      </c>
      <c r="AE2326" s="4">
        <f>'Enhanced Basket_AUTOLOAD'!Z2326</f>
        <v>0</v>
      </c>
      <c r="AF2326" s="4">
        <f>'Enhanced Basket_AUTOLOAD'!AB2326</f>
        <v>0</v>
      </c>
      <c r="AG2326" s="4" t="e">
        <f>VLOOKUP(AJ2326,'Ticker Mapping'!$I$3:$M$6706,5,0)</f>
        <v>#N/A</v>
      </c>
      <c r="AH2326" s="4" t="e">
        <f>_xll.BDP(AK2326&amp;" SEDOL","TICKER_AND_EXCH_CODE")</f>
        <v>#NAME?</v>
      </c>
      <c r="AI2326" s="4" t="e">
        <f t="shared" si="447"/>
        <v>#N/A</v>
      </c>
      <c r="AJ2326" s="4">
        <f>'Enhanced Basket_AUTOLOAD'!P2326</f>
        <v>0</v>
      </c>
      <c r="AK2326" s="4">
        <f>'Enhanced Basket_AUTOLOAD'!Q2326</f>
        <v>0</v>
      </c>
      <c r="AL2326" s="4">
        <f>'Enhanced Basket_AUTOLOAD'!Y2326</f>
        <v>0</v>
      </c>
      <c r="AM2326" s="4" t="e">
        <f t="shared" si="448"/>
        <v>#N/A</v>
      </c>
      <c r="AN2326" s="4" t="str">
        <f t="shared" si="449"/>
        <v>NO</v>
      </c>
      <c r="AO2326" s="4" t="str">
        <f t="shared" si="450"/>
        <v>Cash-in-Lieu</v>
      </c>
    </row>
    <row r="2327" ht="15" customHeight="1" s="4" customFormat="1">
      <c r="A2327" s="4">
        <f>'Enhanced Basket_AUTOLOAD'!H2327</f>
        <v>0</v>
      </c>
      <c r="B2327" s="4" t="str">
        <f t="shared" si="439"/>
        <v>SELL</v>
      </c>
      <c r="C2327" s="4" t="s">
        <v>29</v>
      </c>
      <c r="D2327" s="4" t="str">
        <f t="shared" si="440"/>
        <v>MT</v>
      </c>
      <c r="E2327" s="4" t="str">
        <f t="shared" si="441"/>
      </c>
      <c r="F2327" s="4" t="str">
        <f t="shared" si="442"/>
        <v>CIL LOAD</v>
      </c>
      <c r="G2327" s="4">
        <f t="shared" si="443"/>
        <v>0</v>
      </c>
      <c r="H2327" s="4" t="e">
        <f t="shared" si="444"/>
        <v>#N/A</v>
      </c>
      <c r="I2327" s="4" t="e">
        <f>_xll.BDP(AG2327&amp;" equity","crncy_adj_px_last","eqy_fund_crncy=usd")</f>
        <v>#NAME?</v>
      </c>
      <c r="J2327" s="4" t="str">
        <f t="shared" si="445"/>
      </c>
      <c r="AA2327" s="4">
        <f t="shared" si="446"/>
        <v>0</v>
      </c>
      <c r="AB2327" s="4">
        <f>'Enhanced Basket_AUTOLOAD'!T2327</f>
        <v>0</v>
      </c>
      <c r="AC2327" s="4">
        <f>'Enhanced Basket_AUTOLOAD'!M2327</f>
        <v>0</v>
      </c>
      <c r="AD2327" s="4">
        <f>'Enhanced Basket_AUTOLOAD'!L2327</f>
        <v>0</v>
      </c>
      <c r="AE2327" s="4">
        <f>'Enhanced Basket_AUTOLOAD'!Z2327</f>
        <v>0</v>
      </c>
      <c r="AF2327" s="4">
        <f>'Enhanced Basket_AUTOLOAD'!AB2327</f>
        <v>0</v>
      </c>
      <c r="AG2327" s="4" t="e">
        <f>VLOOKUP(AJ2327,'Ticker Mapping'!$I$3:$M$6706,5,0)</f>
        <v>#N/A</v>
      </c>
      <c r="AH2327" s="4" t="e">
        <f>_xll.BDP(AK2327&amp;" SEDOL","TICKER_AND_EXCH_CODE")</f>
        <v>#NAME?</v>
      </c>
      <c r="AI2327" s="4" t="e">
        <f t="shared" si="447"/>
        <v>#N/A</v>
      </c>
      <c r="AJ2327" s="4">
        <f>'Enhanced Basket_AUTOLOAD'!P2327</f>
        <v>0</v>
      </c>
      <c r="AK2327" s="4">
        <f>'Enhanced Basket_AUTOLOAD'!Q2327</f>
        <v>0</v>
      </c>
      <c r="AL2327" s="4">
        <f>'Enhanced Basket_AUTOLOAD'!Y2327</f>
        <v>0</v>
      </c>
      <c r="AM2327" s="4" t="e">
        <f t="shared" si="448"/>
        <v>#N/A</v>
      </c>
      <c r="AN2327" s="4" t="str">
        <f t="shared" si="449"/>
        <v>NO</v>
      </c>
      <c r="AO2327" s="4" t="str">
        <f t="shared" si="450"/>
        <v>Cash-in-Lieu</v>
      </c>
    </row>
    <row r="2328" ht="15" customHeight="1" s="4" customFormat="1">
      <c r="A2328" s="4">
        <f>'Enhanced Basket_AUTOLOAD'!H2328</f>
        <v>0</v>
      </c>
      <c r="B2328" s="4" t="str">
        <f t="shared" si="439"/>
        <v>SELL</v>
      </c>
      <c r="C2328" s="4" t="s">
        <v>29</v>
      </c>
      <c r="D2328" s="4" t="str">
        <f t="shared" si="440"/>
        <v>MT</v>
      </c>
      <c r="E2328" s="4" t="str">
        <f t="shared" si="441"/>
      </c>
      <c r="F2328" s="4" t="str">
        <f t="shared" si="442"/>
        <v>CIL LOAD</v>
      </c>
      <c r="G2328" s="4">
        <f t="shared" si="443"/>
        <v>0</v>
      </c>
      <c r="H2328" s="4" t="e">
        <f t="shared" si="444"/>
        <v>#N/A</v>
      </c>
      <c r="I2328" s="4" t="e">
        <f>_xll.BDP(AG2328&amp;" equity","crncy_adj_px_last","eqy_fund_crncy=usd")</f>
        <v>#NAME?</v>
      </c>
      <c r="J2328" s="4" t="str">
        <f t="shared" si="445"/>
      </c>
      <c r="AA2328" s="4">
        <f t="shared" si="446"/>
        <v>0</v>
      </c>
      <c r="AB2328" s="4">
        <f>'Enhanced Basket_AUTOLOAD'!T2328</f>
        <v>0</v>
      </c>
      <c r="AC2328" s="4">
        <f>'Enhanced Basket_AUTOLOAD'!M2328</f>
        <v>0</v>
      </c>
      <c r="AD2328" s="4">
        <f>'Enhanced Basket_AUTOLOAD'!L2328</f>
        <v>0</v>
      </c>
      <c r="AE2328" s="4">
        <f>'Enhanced Basket_AUTOLOAD'!Z2328</f>
        <v>0</v>
      </c>
      <c r="AF2328" s="4">
        <f>'Enhanced Basket_AUTOLOAD'!AB2328</f>
        <v>0</v>
      </c>
      <c r="AG2328" s="4" t="e">
        <f>VLOOKUP(AJ2328,'Ticker Mapping'!$I$3:$M$6706,5,0)</f>
        <v>#N/A</v>
      </c>
      <c r="AH2328" s="4" t="e">
        <f>_xll.BDP(AK2328&amp;" SEDOL","TICKER_AND_EXCH_CODE")</f>
        <v>#NAME?</v>
      </c>
      <c r="AI2328" s="4" t="e">
        <f t="shared" si="447"/>
        <v>#N/A</v>
      </c>
      <c r="AJ2328" s="4">
        <f>'Enhanced Basket_AUTOLOAD'!P2328</f>
        <v>0</v>
      </c>
      <c r="AK2328" s="4">
        <f>'Enhanced Basket_AUTOLOAD'!Q2328</f>
        <v>0</v>
      </c>
      <c r="AL2328" s="4">
        <f>'Enhanced Basket_AUTOLOAD'!Y2328</f>
        <v>0</v>
      </c>
      <c r="AM2328" s="4" t="e">
        <f t="shared" si="448"/>
        <v>#N/A</v>
      </c>
      <c r="AN2328" s="4" t="str">
        <f t="shared" si="449"/>
        <v>NO</v>
      </c>
      <c r="AO2328" s="4" t="str">
        <f t="shared" si="450"/>
        <v>Cash-in-Lieu</v>
      </c>
    </row>
    <row r="2329" ht="15" customHeight="1" s="4" customFormat="1">
      <c r="A2329" s="4">
        <f>'Enhanced Basket_AUTOLOAD'!H2329</f>
        <v>0</v>
      </c>
      <c r="B2329" s="4" t="str">
        <f t="shared" si="439"/>
        <v>SELL</v>
      </c>
      <c r="C2329" s="4" t="s">
        <v>29</v>
      </c>
      <c r="D2329" s="4" t="str">
        <f t="shared" si="440"/>
        <v>MT</v>
      </c>
      <c r="E2329" s="4" t="str">
        <f t="shared" si="441"/>
      </c>
      <c r="F2329" s="4" t="str">
        <f t="shared" si="442"/>
        <v>CIL LOAD</v>
      </c>
      <c r="G2329" s="4">
        <f t="shared" si="443"/>
        <v>0</v>
      </c>
      <c r="H2329" s="4" t="e">
        <f t="shared" si="444"/>
        <v>#N/A</v>
      </c>
      <c r="I2329" s="4" t="e">
        <f>_xll.BDP(AG2329&amp;" equity","crncy_adj_px_last","eqy_fund_crncy=usd")</f>
        <v>#NAME?</v>
      </c>
      <c r="J2329" s="4" t="str">
        <f t="shared" si="445"/>
      </c>
      <c r="AA2329" s="4">
        <f t="shared" si="446"/>
        <v>0</v>
      </c>
      <c r="AB2329" s="4">
        <f>'Enhanced Basket_AUTOLOAD'!T2329</f>
        <v>0</v>
      </c>
      <c r="AC2329" s="4">
        <f>'Enhanced Basket_AUTOLOAD'!M2329</f>
        <v>0</v>
      </c>
      <c r="AD2329" s="4">
        <f>'Enhanced Basket_AUTOLOAD'!L2329</f>
        <v>0</v>
      </c>
      <c r="AE2329" s="4">
        <f>'Enhanced Basket_AUTOLOAD'!Z2329</f>
        <v>0</v>
      </c>
      <c r="AF2329" s="4">
        <f>'Enhanced Basket_AUTOLOAD'!AB2329</f>
        <v>0</v>
      </c>
      <c r="AG2329" s="4" t="e">
        <f>VLOOKUP(AJ2329,'Ticker Mapping'!$I$3:$M$6706,5,0)</f>
        <v>#N/A</v>
      </c>
      <c r="AH2329" s="4" t="e">
        <f>_xll.BDP(AK2329&amp;" SEDOL","TICKER_AND_EXCH_CODE")</f>
        <v>#NAME?</v>
      </c>
      <c r="AI2329" s="4" t="e">
        <f t="shared" si="447"/>
        <v>#N/A</v>
      </c>
      <c r="AJ2329" s="4">
        <f>'Enhanced Basket_AUTOLOAD'!P2329</f>
        <v>0</v>
      </c>
      <c r="AK2329" s="4">
        <f>'Enhanced Basket_AUTOLOAD'!Q2329</f>
        <v>0</v>
      </c>
      <c r="AL2329" s="4">
        <f>'Enhanced Basket_AUTOLOAD'!Y2329</f>
        <v>0</v>
      </c>
      <c r="AM2329" s="4" t="e">
        <f t="shared" si="448"/>
        <v>#N/A</v>
      </c>
      <c r="AN2329" s="4" t="str">
        <f t="shared" si="449"/>
        <v>NO</v>
      </c>
      <c r="AO2329" s="4" t="str">
        <f t="shared" si="450"/>
        <v>Cash-in-Lieu</v>
      </c>
    </row>
    <row r="2330" ht="15" customHeight="1" s="4" customFormat="1">
      <c r="A2330" s="4">
        <f>'Enhanced Basket_AUTOLOAD'!H2330</f>
        <v>0</v>
      </c>
      <c r="B2330" s="4" t="str">
        <f t="shared" si="439"/>
        <v>SELL</v>
      </c>
      <c r="C2330" s="4" t="s">
        <v>29</v>
      </c>
      <c r="D2330" s="4" t="str">
        <f t="shared" si="440"/>
        <v>MT</v>
      </c>
      <c r="E2330" s="4" t="str">
        <f t="shared" si="441"/>
      </c>
      <c r="F2330" s="4" t="str">
        <f t="shared" si="442"/>
        <v>CIL LOAD</v>
      </c>
      <c r="G2330" s="4">
        <f t="shared" si="443"/>
        <v>0</v>
      </c>
      <c r="H2330" s="4" t="e">
        <f t="shared" si="444"/>
        <v>#N/A</v>
      </c>
      <c r="I2330" s="4" t="e">
        <f>_xll.BDP(AG2330&amp;" equity","crncy_adj_px_last","eqy_fund_crncy=usd")</f>
        <v>#NAME?</v>
      </c>
      <c r="J2330" s="4" t="str">
        <f t="shared" si="445"/>
      </c>
      <c r="AA2330" s="4">
        <f t="shared" si="446"/>
        <v>0</v>
      </c>
      <c r="AB2330" s="4">
        <f>'Enhanced Basket_AUTOLOAD'!T2330</f>
        <v>0</v>
      </c>
      <c r="AC2330" s="4">
        <f>'Enhanced Basket_AUTOLOAD'!M2330</f>
        <v>0</v>
      </c>
      <c r="AD2330" s="4">
        <f>'Enhanced Basket_AUTOLOAD'!L2330</f>
        <v>0</v>
      </c>
      <c r="AE2330" s="4">
        <f>'Enhanced Basket_AUTOLOAD'!Z2330</f>
        <v>0</v>
      </c>
      <c r="AF2330" s="4">
        <f>'Enhanced Basket_AUTOLOAD'!AB2330</f>
        <v>0</v>
      </c>
      <c r="AG2330" s="4" t="e">
        <f>VLOOKUP(AJ2330,'Ticker Mapping'!$I$3:$M$6706,5,0)</f>
        <v>#N/A</v>
      </c>
      <c r="AH2330" s="4" t="e">
        <f>_xll.BDP(AK2330&amp;" SEDOL","TICKER_AND_EXCH_CODE")</f>
        <v>#NAME?</v>
      </c>
      <c r="AI2330" s="4" t="e">
        <f t="shared" si="447"/>
        <v>#N/A</v>
      </c>
      <c r="AJ2330" s="4">
        <f>'Enhanced Basket_AUTOLOAD'!P2330</f>
        <v>0</v>
      </c>
      <c r="AK2330" s="4">
        <f>'Enhanced Basket_AUTOLOAD'!Q2330</f>
        <v>0</v>
      </c>
      <c r="AL2330" s="4">
        <f>'Enhanced Basket_AUTOLOAD'!Y2330</f>
        <v>0</v>
      </c>
      <c r="AM2330" s="4" t="e">
        <f t="shared" si="448"/>
        <v>#N/A</v>
      </c>
      <c r="AN2330" s="4" t="str">
        <f t="shared" si="449"/>
        <v>NO</v>
      </c>
      <c r="AO2330" s="4" t="str">
        <f t="shared" si="450"/>
        <v>Cash-in-Lieu</v>
      </c>
    </row>
    <row r="2331" ht="15" customHeight="1" s="4" customFormat="1">
      <c r="A2331" s="4">
        <f>'Enhanced Basket_AUTOLOAD'!H2331</f>
        <v>0</v>
      </c>
      <c r="B2331" s="4" t="str">
        <f t="shared" si="439"/>
        <v>SELL</v>
      </c>
      <c r="C2331" s="4" t="s">
        <v>29</v>
      </c>
      <c r="D2331" s="4" t="str">
        <f t="shared" si="440"/>
        <v>MT</v>
      </c>
      <c r="E2331" s="4" t="str">
        <f t="shared" si="441"/>
      </c>
      <c r="F2331" s="4" t="str">
        <f t="shared" si="442"/>
        <v>CIL LOAD</v>
      </c>
      <c r="G2331" s="4">
        <f t="shared" si="443"/>
        <v>0</v>
      </c>
      <c r="H2331" s="4" t="e">
        <f t="shared" si="444"/>
        <v>#N/A</v>
      </c>
      <c r="I2331" s="4" t="e">
        <f>_xll.BDP(AG2331&amp;" equity","crncy_adj_px_last","eqy_fund_crncy=usd")</f>
        <v>#NAME?</v>
      </c>
      <c r="J2331" s="4" t="str">
        <f t="shared" si="445"/>
      </c>
      <c r="AA2331" s="4">
        <f t="shared" si="446"/>
        <v>0</v>
      </c>
      <c r="AB2331" s="4">
        <f>'Enhanced Basket_AUTOLOAD'!T2331</f>
        <v>0</v>
      </c>
      <c r="AC2331" s="4">
        <f>'Enhanced Basket_AUTOLOAD'!M2331</f>
        <v>0</v>
      </c>
      <c r="AD2331" s="4">
        <f>'Enhanced Basket_AUTOLOAD'!L2331</f>
        <v>0</v>
      </c>
      <c r="AE2331" s="4">
        <f>'Enhanced Basket_AUTOLOAD'!Z2331</f>
        <v>0</v>
      </c>
      <c r="AF2331" s="4">
        <f>'Enhanced Basket_AUTOLOAD'!AB2331</f>
        <v>0</v>
      </c>
      <c r="AG2331" s="4" t="e">
        <f>VLOOKUP(AJ2331,'Ticker Mapping'!$I$3:$M$6706,5,0)</f>
        <v>#N/A</v>
      </c>
      <c r="AH2331" s="4" t="e">
        <f>_xll.BDP(AK2331&amp;" SEDOL","TICKER_AND_EXCH_CODE")</f>
        <v>#NAME?</v>
      </c>
      <c r="AI2331" s="4" t="e">
        <f t="shared" si="447"/>
        <v>#N/A</v>
      </c>
      <c r="AJ2331" s="4">
        <f>'Enhanced Basket_AUTOLOAD'!P2331</f>
        <v>0</v>
      </c>
      <c r="AK2331" s="4">
        <f>'Enhanced Basket_AUTOLOAD'!Q2331</f>
        <v>0</v>
      </c>
      <c r="AL2331" s="4">
        <f>'Enhanced Basket_AUTOLOAD'!Y2331</f>
        <v>0</v>
      </c>
      <c r="AM2331" s="4" t="e">
        <f t="shared" si="448"/>
        <v>#N/A</v>
      </c>
      <c r="AN2331" s="4" t="str">
        <f t="shared" si="449"/>
        <v>NO</v>
      </c>
      <c r="AO2331" s="4" t="str">
        <f t="shared" si="450"/>
        <v>Cash-in-Lieu</v>
      </c>
    </row>
    <row r="2332" ht="15" customHeight="1" s="4" customFormat="1">
      <c r="A2332" s="4">
        <f>'Enhanced Basket_AUTOLOAD'!H2332</f>
        <v>0</v>
      </c>
      <c r="B2332" s="4" t="str">
        <f t="shared" si="439"/>
        <v>SELL</v>
      </c>
      <c r="C2332" s="4" t="s">
        <v>29</v>
      </c>
      <c r="D2332" s="4" t="str">
        <f t="shared" si="440"/>
        <v>MT</v>
      </c>
      <c r="E2332" s="4" t="str">
        <f t="shared" si="441"/>
      </c>
      <c r="F2332" s="4" t="str">
        <f t="shared" si="442"/>
        <v>CIL LOAD</v>
      </c>
      <c r="G2332" s="4">
        <f t="shared" si="443"/>
        <v>0</v>
      </c>
      <c r="H2332" s="4" t="e">
        <f t="shared" si="444"/>
        <v>#N/A</v>
      </c>
      <c r="I2332" s="4" t="e">
        <f>_xll.BDP(AG2332&amp;" equity","crncy_adj_px_last","eqy_fund_crncy=usd")</f>
        <v>#NAME?</v>
      </c>
      <c r="J2332" s="4" t="str">
        <f t="shared" si="445"/>
      </c>
      <c r="AA2332" s="4">
        <f t="shared" si="446"/>
        <v>0</v>
      </c>
      <c r="AB2332" s="4">
        <f>'Enhanced Basket_AUTOLOAD'!T2332</f>
        <v>0</v>
      </c>
      <c r="AC2332" s="4">
        <f>'Enhanced Basket_AUTOLOAD'!M2332</f>
        <v>0</v>
      </c>
      <c r="AD2332" s="4">
        <f>'Enhanced Basket_AUTOLOAD'!L2332</f>
        <v>0</v>
      </c>
      <c r="AE2332" s="4">
        <f>'Enhanced Basket_AUTOLOAD'!Z2332</f>
        <v>0</v>
      </c>
      <c r="AF2332" s="4">
        <f>'Enhanced Basket_AUTOLOAD'!AB2332</f>
        <v>0</v>
      </c>
      <c r="AG2332" s="4" t="e">
        <f>VLOOKUP(AJ2332,'Ticker Mapping'!$I$3:$M$6706,5,0)</f>
        <v>#N/A</v>
      </c>
      <c r="AH2332" s="4" t="e">
        <f>_xll.BDP(AK2332&amp;" SEDOL","TICKER_AND_EXCH_CODE")</f>
        <v>#NAME?</v>
      </c>
      <c r="AI2332" s="4" t="e">
        <f t="shared" si="447"/>
        <v>#N/A</v>
      </c>
      <c r="AJ2332" s="4">
        <f>'Enhanced Basket_AUTOLOAD'!P2332</f>
        <v>0</v>
      </c>
      <c r="AK2332" s="4">
        <f>'Enhanced Basket_AUTOLOAD'!Q2332</f>
        <v>0</v>
      </c>
      <c r="AL2332" s="4">
        <f>'Enhanced Basket_AUTOLOAD'!Y2332</f>
        <v>0</v>
      </c>
      <c r="AM2332" s="4" t="e">
        <f t="shared" si="448"/>
        <v>#N/A</v>
      </c>
      <c r="AN2332" s="4" t="str">
        <f t="shared" si="449"/>
        <v>NO</v>
      </c>
      <c r="AO2332" s="4" t="str">
        <f t="shared" si="450"/>
        <v>Cash-in-Lieu</v>
      </c>
    </row>
    <row r="2333" ht="15" customHeight="1" s="4" customFormat="1">
      <c r="A2333" s="4">
        <f>'Enhanced Basket_AUTOLOAD'!H2333</f>
        <v>0</v>
      </c>
      <c r="B2333" s="4" t="str">
        <f t="shared" si="439"/>
        <v>SELL</v>
      </c>
      <c r="C2333" s="4" t="s">
        <v>29</v>
      </c>
      <c r="D2333" s="4" t="str">
        <f t="shared" si="440"/>
        <v>MT</v>
      </c>
      <c r="E2333" s="4" t="str">
        <f t="shared" si="441"/>
      </c>
      <c r="F2333" s="4" t="str">
        <f t="shared" si="442"/>
        <v>CIL LOAD</v>
      </c>
      <c r="G2333" s="4">
        <f t="shared" si="443"/>
        <v>0</v>
      </c>
      <c r="H2333" s="4" t="e">
        <f t="shared" si="444"/>
        <v>#N/A</v>
      </c>
      <c r="I2333" s="4" t="e">
        <f>_xll.BDP(AG2333&amp;" equity","crncy_adj_px_last","eqy_fund_crncy=usd")</f>
        <v>#NAME?</v>
      </c>
      <c r="J2333" s="4" t="str">
        <f t="shared" si="445"/>
      </c>
      <c r="AA2333" s="4">
        <f t="shared" si="446"/>
        <v>0</v>
      </c>
      <c r="AB2333" s="4">
        <f>'Enhanced Basket_AUTOLOAD'!T2333</f>
        <v>0</v>
      </c>
      <c r="AC2333" s="4">
        <f>'Enhanced Basket_AUTOLOAD'!M2333</f>
        <v>0</v>
      </c>
      <c r="AD2333" s="4">
        <f>'Enhanced Basket_AUTOLOAD'!L2333</f>
        <v>0</v>
      </c>
      <c r="AE2333" s="4">
        <f>'Enhanced Basket_AUTOLOAD'!Z2333</f>
        <v>0</v>
      </c>
      <c r="AF2333" s="4">
        <f>'Enhanced Basket_AUTOLOAD'!AB2333</f>
        <v>0</v>
      </c>
      <c r="AG2333" s="4" t="e">
        <f>VLOOKUP(AJ2333,'Ticker Mapping'!$I$3:$M$6706,5,0)</f>
        <v>#N/A</v>
      </c>
      <c r="AH2333" s="4" t="e">
        <f>_xll.BDP(AK2333&amp;" SEDOL","TICKER_AND_EXCH_CODE")</f>
        <v>#NAME?</v>
      </c>
      <c r="AI2333" s="4" t="e">
        <f t="shared" si="447"/>
        <v>#N/A</v>
      </c>
      <c r="AJ2333" s="4">
        <f>'Enhanced Basket_AUTOLOAD'!P2333</f>
        <v>0</v>
      </c>
      <c r="AK2333" s="4">
        <f>'Enhanced Basket_AUTOLOAD'!Q2333</f>
        <v>0</v>
      </c>
      <c r="AL2333" s="4">
        <f>'Enhanced Basket_AUTOLOAD'!Y2333</f>
        <v>0</v>
      </c>
      <c r="AM2333" s="4" t="e">
        <f t="shared" si="448"/>
        <v>#N/A</v>
      </c>
      <c r="AN2333" s="4" t="str">
        <f t="shared" si="449"/>
        <v>NO</v>
      </c>
      <c r="AO2333" s="4" t="str">
        <f t="shared" si="450"/>
        <v>Cash-in-Lieu</v>
      </c>
    </row>
    <row r="2334" ht="15" customHeight="1" s="4" customFormat="1">
      <c r="A2334" s="4">
        <f>'Enhanced Basket_AUTOLOAD'!H2334</f>
        <v>0</v>
      </c>
      <c r="B2334" s="4" t="str">
        <f t="shared" si="439"/>
        <v>SELL</v>
      </c>
      <c r="C2334" s="4" t="s">
        <v>29</v>
      </c>
      <c r="D2334" s="4" t="str">
        <f t="shared" si="440"/>
        <v>MT</v>
      </c>
      <c r="E2334" s="4" t="str">
        <f t="shared" si="441"/>
      </c>
      <c r="F2334" s="4" t="str">
        <f t="shared" si="442"/>
        <v>CIL LOAD</v>
      </c>
      <c r="G2334" s="4">
        <f t="shared" si="443"/>
        <v>0</v>
      </c>
      <c r="H2334" s="4" t="e">
        <f t="shared" si="444"/>
        <v>#N/A</v>
      </c>
      <c r="I2334" s="4" t="e">
        <f>_xll.BDP(AG2334&amp;" equity","crncy_adj_px_last","eqy_fund_crncy=usd")</f>
        <v>#NAME?</v>
      </c>
      <c r="J2334" s="4" t="str">
        <f t="shared" si="445"/>
      </c>
      <c r="AA2334" s="4">
        <f t="shared" si="446"/>
        <v>0</v>
      </c>
      <c r="AB2334" s="4">
        <f>'Enhanced Basket_AUTOLOAD'!T2334</f>
        <v>0</v>
      </c>
      <c r="AC2334" s="4">
        <f>'Enhanced Basket_AUTOLOAD'!M2334</f>
        <v>0</v>
      </c>
      <c r="AD2334" s="4">
        <f>'Enhanced Basket_AUTOLOAD'!L2334</f>
        <v>0</v>
      </c>
      <c r="AE2334" s="4">
        <f>'Enhanced Basket_AUTOLOAD'!Z2334</f>
        <v>0</v>
      </c>
      <c r="AF2334" s="4">
        <f>'Enhanced Basket_AUTOLOAD'!AB2334</f>
        <v>0</v>
      </c>
      <c r="AG2334" s="4" t="e">
        <f>VLOOKUP(AJ2334,'Ticker Mapping'!$I$3:$M$6706,5,0)</f>
        <v>#N/A</v>
      </c>
      <c r="AH2334" s="4" t="e">
        <f>_xll.BDP(AK2334&amp;" SEDOL","TICKER_AND_EXCH_CODE")</f>
        <v>#NAME?</v>
      </c>
      <c r="AI2334" s="4" t="e">
        <f t="shared" si="447"/>
        <v>#N/A</v>
      </c>
      <c r="AJ2334" s="4">
        <f>'Enhanced Basket_AUTOLOAD'!P2334</f>
        <v>0</v>
      </c>
      <c r="AK2334" s="4">
        <f>'Enhanced Basket_AUTOLOAD'!Q2334</f>
        <v>0</v>
      </c>
      <c r="AL2334" s="4">
        <f>'Enhanced Basket_AUTOLOAD'!Y2334</f>
        <v>0</v>
      </c>
      <c r="AM2334" s="4" t="e">
        <f t="shared" si="448"/>
        <v>#N/A</v>
      </c>
      <c r="AN2334" s="4" t="str">
        <f t="shared" si="449"/>
        <v>NO</v>
      </c>
      <c r="AO2334" s="4" t="str">
        <f t="shared" si="450"/>
        <v>Cash-in-Lieu</v>
      </c>
    </row>
    <row r="2335" ht="15" customHeight="1" s="4" customFormat="1">
      <c r="A2335" s="4">
        <f>'Enhanced Basket_AUTOLOAD'!H2335</f>
        <v>0</v>
      </c>
      <c r="B2335" s="4" t="str">
        <f t="shared" si="439"/>
        <v>SELL</v>
      </c>
      <c r="C2335" s="4" t="s">
        <v>29</v>
      </c>
      <c r="D2335" s="4" t="str">
        <f t="shared" si="440"/>
        <v>MT</v>
      </c>
      <c r="E2335" s="4" t="str">
        <f t="shared" si="441"/>
      </c>
      <c r="F2335" s="4" t="str">
        <f t="shared" si="442"/>
        <v>CIL LOAD</v>
      </c>
      <c r="G2335" s="4">
        <f t="shared" si="443"/>
        <v>0</v>
      </c>
      <c r="H2335" s="4" t="e">
        <f t="shared" si="444"/>
        <v>#N/A</v>
      </c>
      <c r="I2335" s="4" t="e">
        <f>_xll.BDP(AG2335&amp;" equity","crncy_adj_px_last","eqy_fund_crncy=usd")</f>
        <v>#NAME?</v>
      </c>
      <c r="J2335" s="4" t="str">
        <f t="shared" si="445"/>
      </c>
      <c r="AA2335" s="4">
        <f t="shared" si="446"/>
        <v>0</v>
      </c>
      <c r="AB2335" s="4">
        <f>'Enhanced Basket_AUTOLOAD'!T2335</f>
        <v>0</v>
      </c>
      <c r="AC2335" s="4">
        <f>'Enhanced Basket_AUTOLOAD'!M2335</f>
        <v>0</v>
      </c>
      <c r="AD2335" s="4">
        <f>'Enhanced Basket_AUTOLOAD'!L2335</f>
        <v>0</v>
      </c>
      <c r="AE2335" s="4">
        <f>'Enhanced Basket_AUTOLOAD'!Z2335</f>
        <v>0</v>
      </c>
      <c r="AF2335" s="4">
        <f>'Enhanced Basket_AUTOLOAD'!AB2335</f>
        <v>0</v>
      </c>
      <c r="AG2335" s="4" t="e">
        <f>VLOOKUP(AJ2335,'Ticker Mapping'!$I$3:$M$6706,5,0)</f>
        <v>#N/A</v>
      </c>
      <c r="AH2335" s="4" t="e">
        <f>_xll.BDP(AK2335&amp;" SEDOL","TICKER_AND_EXCH_CODE")</f>
        <v>#NAME?</v>
      </c>
      <c r="AI2335" s="4" t="e">
        <f t="shared" si="447"/>
        <v>#N/A</v>
      </c>
      <c r="AJ2335" s="4">
        <f>'Enhanced Basket_AUTOLOAD'!P2335</f>
        <v>0</v>
      </c>
      <c r="AK2335" s="4">
        <f>'Enhanced Basket_AUTOLOAD'!Q2335</f>
        <v>0</v>
      </c>
      <c r="AL2335" s="4">
        <f>'Enhanced Basket_AUTOLOAD'!Y2335</f>
        <v>0</v>
      </c>
      <c r="AM2335" s="4" t="e">
        <f t="shared" si="448"/>
        <v>#N/A</v>
      </c>
      <c r="AN2335" s="4" t="str">
        <f t="shared" si="449"/>
        <v>NO</v>
      </c>
      <c r="AO2335" s="4" t="str">
        <f t="shared" si="450"/>
        <v>Cash-in-Lieu</v>
      </c>
    </row>
    <row r="2336" ht="15" customHeight="1" s="4" customFormat="1">
      <c r="A2336" s="4">
        <f>'Enhanced Basket_AUTOLOAD'!H2336</f>
        <v>0</v>
      </c>
      <c r="B2336" s="4" t="str">
        <f t="shared" si="439"/>
        <v>SELL</v>
      </c>
      <c r="C2336" s="4" t="s">
        <v>29</v>
      </c>
      <c r="D2336" s="4" t="str">
        <f t="shared" si="440"/>
        <v>MT</v>
      </c>
      <c r="E2336" s="4" t="str">
        <f t="shared" si="441"/>
      </c>
      <c r="F2336" s="4" t="str">
        <f t="shared" si="442"/>
        <v>CIL LOAD</v>
      </c>
      <c r="G2336" s="4">
        <f t="shared" si="443"/>
        <v>0</v>
      </c>
      <c r="H2336" s="4" t="e">
        <f t="shared" si="444"/>
        <v>#N/A</v>
      </c>
      <c r="I2336" s="4" t="e">
        <f>_xll.BDP(AG2336&amp;" equity","crncy_adj_px_last","eqy_fund_crncy=usd")</f>
        <v>#NAME?</v>
      </c>
      <c r="J2336" s="4" t="str">
        <f t="shared" si="445"/>
      </c>
      <c r="AA2336" s="4">
        <f t="shared" si="446"/>
        <v>0</v>
      </c>
      <c r="AB2336" s="4">
        <f>'Enhanced Basket_AUTOLOAD'!T2336</f>
        <v>0</v>
      </c>
      <c r="AC2336" s="4">
        <f>'Enhanced Basket_AUTOLOAD'!M2336</f>
        <v>0</v>
      </c>
      <c r="AD2336" s="4">
        <f>'Enhanced Basket_AUTOLOAD'!L2336</f>
        <v>0</v>
      </c>
      <c r="AE2336" s="4">
        <f>'Enhanced Basket_AUTOLOAD'!Z2336</f>
        <v>0</v>
      </c>
      <c r="AF2336" s="4">
        <f>'Enhanced Basket_AUTOLOAD'!AB2336</f>
        <v>0</v>
      </c>
      <c r="AG2336" s="4" t="e">
        <f>VLOOKUP(AJ2336,'Ticker Mapping'!$I$3:$M$6706,5,0)</f>
        <v>#N/A</v>
      </c>
      <c r="AH2336" s="4" t="e">
        <f>_xll.BDP(AK2336&amp;" SEDOL","TICKER_AND_EXCH_CODE")</f>
        <v>#NAME?</v>
      </c>
      <c r="AI2336" s="4" t="e">
        <f t="shared" si="447"/>
        <v>#N/A</v>
      </c>
      <c r="AJ2336" s="4">
        <f>'Enhanced Basket_AUTOLOAD'!P2336</f>
        <v>0</v>
      </c>
      <c r="AK2336" s="4">
        <f>'Enhanced Basket_AUTOLOAD'!Q2336</f>
        <v>0</v>
      </c>
      <c r="AL2336" s="4">
        <f>'Enhanced Basket_AUTOLOAD'!Y2336</f>
        <v>0</v>
      </c>
      <c r="AM2336" s="4" t="e">
        <f t="shared" si="448"/>
        <v>#N/A</v>
      </c>
      <c r="AN2336" s="4" t="str">
        <f t="shared" si="449"/>
        <v>NO</v>
      </c>
      <c r="AO2336" s="4" t="str">
        <f t="shared" si="450"/>
        <v>Cash-in-Lieu</v>
      </c>
    </row>
    <row r="2337" ht="15" customHeight="1" s="4" customFormat="1">
      <c r="A2337" s="4">
        <f>'Enhanced Basket_AUTOLOAD'!H2337</f>
        <v>0</v>
      </c>
      <c r="B2337" s="4" t="str">
        <f t="shared" si="439"/>
        <v>SELL</v>
      </c>
      <c r="C2337" s="4" t="s">
        <v>29</v>
      </c>
      <c r="D2337" s="4" t="str">
        <f t="shared" si="440"/>
        <v>MT</v>
      </c>
      <c r="E2337" s="4" t="str">
        <f t="shared" si="441"/>
      </c>
      <c r="F2337" s="4" t="str">
        <f t="shared" si="442"/>
        <v>CIL LOAD</v>
      </c>
      <c r="G2337" s="4">
        <f t="shared" si="443"/>
        <v>0</v>
      </c>
      <c r="H2337" s="4" t="e">
        <f t="shared" si="444"/>
        <v>#N/A</v>
      </c>
      <c r="I2337" s="4" t="e">
        <f>_xll.BDP(AG2337&amp;" equity","crncy_adj_px_last","eqy_fund_crncy=usd")</f>
        <v>#NAME?</v>
      </c>
      <c r="J2337" s="4" t="str">
        <f t="shared" si="445"/>
      </c>
      <c r="AA2337" s="4">
        <f t="shared" si="446"/>
        <v>0</v>
      </c>
      <c r="AB2337" s="4">
        <f>'Enhanced Basket_AUTOLOAD'!T2337</f>
        <v>0</v>
      </c>
      <c r="AC2337" s="4">
        <f>'Enhanced Basket_AUTOLOAD'!M2337</f>
        <v>0</v>
      </c>
      <c r="AD2337" s="4">
        <f>'Enhanced Basket_AUTOLOAD'!L2337</f>
        <v>0</v>
      </c>
      <c r="AE2337" s="4">
        <f>'Enhanced Basket_AUTOLOAD'!Z2337</f>
        <v>0</v>
      </c>
      <c r="AF2337" s="4">
        <f>'Enhanced Basket_AUTOLOAD'!AB2337</f>
        <v>0</v>
      </c>
      <c r="AG2337" s="4" t="e">
        <f>VLOOKUP(AJ2337,'Ticker Mapping'!$I$3:$M$6706,5,0)</f>
        <v>#N/A</v>
      </c>
      <c r="AH2337" s="4" t="e">
        <f>_xll.BDP(AK2337&amp;" SEDOL","TICKER_AND_EXCH_CODE")</f>
        <v>#NAME?</v>
      </c>
      <c r="AI2337" s="4" t="e">
        <f t="shared" si="447"/>
        <v>#N/A</v>
      </c>
      <c r="AJ2337" s="4">
        <f>'Enhanced Basket_AUTOLOAD'!P2337</f>
        <v>0</v>
      </c>
      <c r="AK2337" s="4">
        <f>'Enhanced Basket_AUTOLOAD'!Q2337</f>
        <v>0</v>
      </c>
      <c r="AL2337" s="4">
        <f>'Enhanced Basket_AUTOLOAD'!Y2337</f>
        <v>0</v>
      </c>
      <c r="AM2337" s="4" t="e">
        <f t="shared" si="448"/>
        <v>#N/A</v>
      </c>
      <c r="AN2337" s="4" t="str">
        <f t="shared" si="449"/>
        <v>NO</v>
      </c>
      <c r="AO2337" s="4" t="str">
        <f t="shared" si="450"/>
        <v>Cash-in-Lieu</v>
      </c>
    </row>
    <row r="2338" ht="15" customHeight="1" s="4" customFormat="1">
      <c r="A2338" s="4">
        <f>'Enhanced Basket_AUTOLOAD'!H2338</f>
        <v>0</v>
      </c>
      <c r="B2338" s="4" t="str">
        <f t="shared" si="439"/>
        <v>SELL</v>
      </c>
      <c r="C2338" s="4" t="s">
        <v>29</v>
      </c>
      <c r="D2338" s="4" t="str">
        <f t="shared" si="440"/>
        <v>MT</v>
      </c>
      <c r="E2338" s="4" t="str">
        <f t="shared" si="441"/>
      </c>
      <c r="F2338" s="4" t="str">
        <f t="shared" si="442"/>
        <v>CIL LOAD</v>
      </c>
      <c r="G2338" s="4">
        <f t="shared" si="443"/>
        <v>0</v>
      </c>
      <c r="H2338" s="4" t="e">
        <f t="shared" si="444"/>
        <v>#N/A</v>
      </c>
      <c r="I2338" s="4" t="e">
        <f>_xll.BDP(AG2338&amp;" equity","crncy_adj_px_last","eqy_fund_crncy=usd")</f>
        <v>#NAME?</v>
      </c>
      <c r="J2338" s="4" t="str">
        <f t="shared" si="445"/>
      </c>
      <c r="AA2338" s="4">
        <f t="shared" si="446"/>
        <v>0</v>
      </c>
      <c r="AB2338" s="4">
        <f>'Enhanced Basket_AUTOLOAD'!T2338</f>
        <v>0</v>
      </c>
      <c r="AC2338" s="4">
        <f>'Enhanced Basket_AUTOLOAD'!M2338</f>
        <v>0</v>
      </c>
      <c r="AD2338" s="4">
        <f>'Enhanced Basket_AUTOLOAD'!L2338</f>
        <v>0</v>
      </c>
      <c r="AE2338" s="4">
        <f>'Enhanced Basket_AUTOLOAD'!Z2338</f>
        <v>0</v>
      </c>
      <c r="AF2338" s="4">
        <f>'Enhanced Basket_AUTOLOAD'!AB2338</f>
        <v>0</v>
      </c>
      <c r="AG2338" s="4" t="e">
        <f>VLOOKUP(AJ2338,'Ticker Mapping'!$I$3:$M$6706,5,0)</f>
        <v>#N/A</v>
      </c>
      <c r="AH2338" s="4" t="e">
        <f>_xll.BDP(AK2338&amp;" SEDOL","TICKER_AND_EXCH_CODE")</f>
        <v>#NAME?</v>
      </c>
      <c r="AI2338" s="4" t="e">
        <f t="shared" si="447"/>
        <v>#N/A</v>
      </c>
      <c r="AJ2338" s="4">
        <f>'Enhanced Basket_AUTOLOAD'!P2338</f>
        <v>0</v>
      </c>
      <c r="AK2338" s="4">
        <f>'Enhanced Basket_AUTOLOAD'!Q2338</f>
        <v>0</v>
      </c>
      <c r="AL2338" s="4">
        <f>'Enhanced Basket_AUTOLOAD'!Y2338</f>
        <v>0</v>
      </c>
      <c r="AM2338" s="4" t="e">
        <f t="shared" si="448"/>
        <v>#N/A</v>
      </c>
      <c r="AN2338" s="4" t="str">
        <f t="shared" si="449"/>
        <v>NO</v>
      </c>
      <c r="AO2338" s="4" t="str">
        <f t="shared" si="450"/>
        <v>Cash-in-Lieu</v>
      </c>
    </row>
    <row r="2339" ht="15" customHeight="1" s="4" customFormat="1">
      <c r="A2339" s="4">
        <f>'Enhanced Basket_AUTOLOAD'!H2339</f>
        <v>0</v>
      </c>
      <c r="B2339" s="4" t="str">
        <f t="shared" si="439"/>
        <v>SELL</v>
      </c>
      <c r="C2339" s="4" t="s">
        <v>29</v>
      </c>
      <c r="D2339" s="4" t="str">
        <f t="shared" si="440"/>
        <v>MT</v>
      </c>
      <c r="E2339" s="4" t="str">
        <f t="shared" si="441"/>
      </c>
      <c r="F2339" s="4" t="str">
        <f t="shared" si="442"/>
        <v>CIL LOAD</v>
      </c>
      <c r="G2339" s="4">
        <f t="shared" si="443"/>
        <v>0</v>
      </c>
      <c r="H2339" s="4" t="e">
        <f t="shared" si="444"/>
        <v>#N/A</v>
      </c>
      <c r="I2339" s="4" t="e">
        <f>_xll.BDP(AG2339&amp;" equity","crncy_adj_px_last","eqy_fund_crncy=usd")</f>
        <v>#NAME?</v>
      </c>
      <c r="J2339" s="4" t="str">
        <f t="shared" si="445"/>
      </c>
      <c r="AA2339" s="4">
        <f t="shared" si="446"/>
        <v>0</v>
      </c>
      <c r="AB2339" s="4">
        <f>'Enhanced Basket_AUTOLOAD'!T2339</f>
        <v>0</v>
      </c>
      <c r="AC2339" s="4">
        <f>'Enhanced Basket_AUTOLOAD'!M2339</f>
        <v>0</v>
      </c>
      <c r="AD2339" s="4">
        <f>'Enhanced Basket_AUTOLOAD'!L2339</f>
        <v>0</v>
      </c>
      <c r="AE2339" s="4">
        <f>'Enhanced Basket_AUTOLOAD'!Z2339</f>
        <v>0</v>
      </c>
      <c r="AF2339" s="4">
        <f>'Enhanced Basket_AUTOLOAD'!AB2339</f>
        <v>0</v>
      </c>
      <c r="AG2339" s="4" t="e">
        <f>VLOOKUP(AJ2339,'Ticker Mapping'!$I$3:$M$6706,5,0)</f>
        <v>#N/A</v>
      </c>
      <c r="AH2339" s="4" t="e">
        <f>_xll.BDP(AK2339&amp;" SEDOL","TICKER_AND_EXCH_CODE")</f>
        <v>#NAME?</v>
      </c>
      <c r="AI2339" s="4" t="e">
        <f t="shared" si="447"/>
        <v>#N/A</v>
      </c>
      <c r="AJ2339" s="4">
        <f>'Enhanced Basket_AUTOLOAD'!P2339</f>
        <v>0</v>
      </c>
      <c r="AK2339" s="4">
        <f>'Enhanced Basket_AUTOLOAD'!Q2339</f>
        <v>0</v>
      </c>
      <c r="AL2339" s="4">
        <f>'Enhanced Basket_AUTOLOAD'!Y2339</f>
        <v>0</v>
      </c>
      <c r="AM2339" s="4" t="e">
        <f t="shared" si="448"/>
        <v>#N/A</v>
      </c>
      <c r="AN2339" s="4" t="str">
        <f t="shared" si="449"/>
        <v>NO</v>
      </c>
      <c r="AO2339" s="4" t="str">
        <f t="shared" si="450"/>
        <v>Cash-in-Lieu</v>
      </c>
    </row>
    <row r="2340" ht="15" customHeight="1" s="4" customFormat="1">
      <c r="A2340" s="4">
        <f>'Enhanced Basket_AUTOLOAD'!H2340</f>
        <v>0</v>
      </c>
      <c r="B2340" s="4" t="str">
        <f t="shared" si="439"/>
        <v>SELL</v>
      </c>
      <c r="C2340" s="4" t="s">
        <v>29</v>
      </c>
      <c r="D2340" s="4" t="str">
        <f t="shared" si="440"/>
        <v>MT</v>
      </c>
      <c r="E2340" s="4" t="str">
        <f t="shared" si="441"/>
      </c>
      <c r="F2340" s="4" t="str">
        <f t="shared" si="442"/>
        <v>CIL LOAD</v>
      </c>
      <c r="G2340" s="4">
        <f t="shared" si="443"/>
        <v>0</v>
      </c>
      <c r="H2340" s="4" t="e">
        <f t="shared" si="444"/>
        <v>#N/A</v>
      </c>
      <c r="I2340" s="4" t="e">
        <f>_xll.BDP(AG2340&amp;" equity","crncy_adj_px_last","eqy_fund_crncy=usd")</f>
        <v>#NAME?</v>
      </c>
      <c r="J2340" s="4" t="str">
        <f t="shared" si="445"/>
      </c>
      <c r="AA2340" s="4">
        <f t="shared" si="446"/>
        <v>0</v>
      </c>
      <c r="AB2340" s="4">
        <f>'Enhanced Basket_AUTOLOAD'!T2340</f>
        <v>0</v>
      </c>
      <c r="AC2340" s="4">
        <f>'Enhanced Basket_AUTOLOAD'!M2340</f>
        <v>0</v>
      </c>
      <c r="AD2340" s="4">
        <f>'Enhanced Basket_AUTOLOAD'!L2340</f>
        <v>0</v>
      </c>
      <c r="AE2340" s="4">
        <f>'Enhanced Basket_AUTOLOAD'!Z2340</f>
        <v>0</v>
      </c>
      <c r="AF2340" s="4">
        <f>'Enhanced Basket_AUTOLOAD'!AB2340</f>
        <v>0</v>
      </c>
      <c r="AG2340" s="4" t="e">
        <f>VLOOKUP(AJ2340,'Ticker Mapping'!$I$3:$M$6706,5,0)</f>
        <v>#N/A</v>
      </c>
      <c r="AH2340" s="4" t="e">
        <f>_xll.BDP(AK2340&amp;" SEDOL","TICKER_AND_EXCH_CODE")</f>
        <v>#NAME?</v>
      </c>
      <c r="AI2340" s="4" t="e">
        <f t="shared" si="447"/>
        <v>#N/A</v>
      </c>
      <c r="AJ2340" s="4">
        <f>'Enhanced Basket_AUTOLOAD'!P2340</f>
        <v>0</v>
      </c>
      <c r="AK2340" s="4">
        <f>'Enhanced Basket_AUTOLOAD'!Q2340</f>
        <v>0</v>
      </c>
      <c r="AL2340" s="4">
        <f>'Enhanced Basket_AUTOLOAD'!Y2340</f>
        <v>0</v>
      </c>
      <c r="AM2340" s="4" t="e">
        <f t="shared" si="448"/>
        <v>#N/A</v>
      </c>
      <c r="AN2340" s="4" t="str">
        <f t="shared" si="449"/>
        <v>NO</v>
      </c>
      <c r="AO2340" s="4" t="str">
        <f t="shared" si="450"/>
        <v>Cash-in-Lieu</v>
      </c>
    </row>
    <row r="2341" ht="15" customHeight="1" s="4" customFormat="1">
      <c r="A2341" s="4">
        <f>'Enhanced Basket_AUTOLOAD'!H2341</f>
        <v>0</v>
      </c>
      <c r="B2341" s="4" t="str">
        <f t="shared" si="439"/>
        <v>SELL</v>
      </c>
      <c r="C2341" s="4" t="s">
        <v>29</v>
      </c>
      <c r="D2341" s="4" t="str">
        <f t="shared" si="440"/>
        <v>MT</v>
      </c>
      <c r="E2341" s="4" t="str">
        <f t="shared" si="441"/>
      </c>
      <c r="F2341" s="4" t="str">
        <f t="shared" si="442"/>
        <v>CIL LOAD</v>
      </c>
      <c r="G2341" s="4">
        <f t="shared" si="443"/>
        <v>0</v>
      </c>
      <c r="H2341" s="4" t="e">
        <f t="shared" si="444"/>
        <v>#N/A</v>
      </c>
      <c r="I2341" s="4" t="e">
        <f>_xll.BDP(AG2341&amp;" equity","crncy_adj_px_last","eqy_fund_crncy=usd")</f>
        <v>#NAME?</v>
      </c>
      <c r="J2341" s="4" t="str">
        <f t="shared" si="445"/>
      </c>
      <c r="AA2341" s="4">
        <f t="shared" si="446"/>
        <v>0</v>
      </c>
      <c r="AB2341" s="4">
        <f>'Enhanced Basket_AUTOLOAD'!T2341</f>
        <v>0</v>
      </c>
      <c r="AC2341" s="4">
        <f>'Enhanced Basket_AUTOLOAD'!M2341</f>
        <v>0</v>
      </c>
      <c r="AD2341" s="4">
        <f>'Enhanced Basket_AUTOLOAD'!L2341</f>
        <v>0</v>
      </c>
      <c r="AE2341" s="4">
        <f>'Enhanced Basket_AUTOLOAD'!Z2341</f>
        <v>0</v>
      </c>
      <c r="AF2341" s="4">
        <f>'Enhanced Basket_AUTOLOAD'!AB2341</f>
        <v>0</v>
      </c>
      <c r="AG2341" s="4" t="e">
        <f>VLOOKUP(AJ2341,'Ticker Mapping'!$I$3:$M$6706,5,0)</f>
        <v>#N/A</v>
      </c>
      <c r="AH2341" s="4" t="e">
        <f>_xll.BDP(AK2341&amp;" SEDOL","TICKER_AND_EXCH_CODE")</f>
        <v>#NAME?</v>
      </c>
      <c r="AI2341" s="4" t="e">
        <f t="shared" si="447"/>
        <v>#N/A</v>
      </c>
      <c r="AJ2341" s="4">
        <f>'Enhanced Basket_AUTOLOAD'!P2341</f>
        <v>0</v>
      </c>
      <c r="AK2341" s="4">
        <f>'Enhanced Basket_AUTOLOAD'!Q2341</f>
        <v>0</v>
      </c>
      <c r="AL2341" s="4">
        <f>'Enhanced Basket_AUTOLOAD'!Y2341</f>
        <v>0</v>
      </c>
      <c r="AM2341" s="4" t="e">
        <f t="shared" si="448"/>
        <v>#N/A</v>
      </c>
      <c r="AN2341" s="4" t="str">
        <f t="shared" si="449"/>
        <v>NO</v>
      </c>
      <c r="AO2341" s="4" t="str">
        <f t="shared" si="450"/>
        <v>Cash-in-Lieu</v>
      </c>
    </row>
    <row r="2342" ht="15" customHeight="1" s="4" customFormat="1">
      <c r="A2342" s="4">
        <f>'Enhanced Basket_AUTOLOAD'!H2342</f>
        <v>0</v>
      </c>
      <c r="B2342" s="4" t="str">
        <f t="shared" si="439"/>
        <v>SELL</v>
      </c>
      <c r="C2342" s="4" t="s">
        <v>29</v>
      </c>
      <c r="D2342" s="4" t="str">
        <f t="shared" si="440"/>
        <v>MT</v>
      </c>
      <c r="E2342" s="4" t="str">
        <f t="shared" si="441"/>
      </c>
      <c r="F2342" s="4" t="str">
        <f t="shared" si="442"/>
        <v>CIL LOAD</v>
      </c>
      <c r="G2342" s="4">
        <f t="shared" si="443"/>
        <v>0</v>
      </c>
      <c r="H2342" s="4" t="e">
        <f t="shared" si="444"/>
        <v>#N/A</v>
      </c>
      <c r="I2342" s="4" t="e">
        <f>_xll.BDP(AG2342&amp;" equity","crncy_adj_px_last","eqy_fund_crncy=usd")</f>
        <v>#NAME?</v>
      </c>
      <c r="J2342" s="4" t="str">
        <f t="shared" si="445"/>
      </c>
      <c r="AA2342" s="4">
        <f t="shared" si="446"/>
        <v>0</v>
      </c>
      <c r="AB2342" s="4">
        <f>'Enhanced Basket_AUTOLOAD'!T2342</f>
        <v>0</v>
      </c>
      <c r="AC2342" s="4">
        <f>'Enhanced Basket_AUTOLOAD'!M2342</f>
        <v>0</v>
      </c>
      <c r="AD2342" s="4">
        <f>'Enhanced Basket_AUTOLOAD'!L2342</f>
        <v>0</v>
      </c>
      <c r="AE2342" s="4">
        <f>'Enhanced Basket_AUTOLOAD'!Z2342</f>
        <v>0</v>
      </c>
      <c r="AF2342" s="4">
        <f>'Enhanced Basket_AUTOLOAD'!AB2342</f>
        <v>0</v>
      </c>
      <c r="AG2342" s="4" t="e">
        <f>VLOOKUP(AJ2342,'Ticker Mapping'!$I$3:$M$6706,5,0)</f>
        <v>#N/A</v>
      </c>
      <c r="AH2342" s="4" t="e">
        <f>_xll.BDP(AK2342&amp;" SEDOL","TICKER_AND_EXCH_CODE")</f>
        <v>#NAME?</v>
      </c>
      <c r="AI2342" s="4" t="e">
        <f t="shared" si="447"/>
        <v>#N/A</v>
      </c>
      <c r="AJ2342" s="4">
        <f>'Enhanced Basket_AUTOLOAD'!P2342</f>
        <v>0</v>
      </c>
      <c r="AK2342" s="4">
        <f>'Enhanced Basket_AUTOLOAD'!Q2342</f>
        <v>0</v>
      </c>
      <c r="AL2342" s="4">
        <f>'Enhanced Basket_AUTOLOAD'!Y2342</f>
        <v>0</v>
      </c>
      <c r="AM2342" s="4" t="e">
        <f t="shared" si="448"/>
        <v>#N/A</v>
      </c>
      <c r="AN2342" s="4" t="str">
        <f t="shared" si="449"/>
        <v>NO</v>
      </c>
      <c r="AO2342" s="4" t="str">
        <f t="shared" si="450"/>
        <v>Cash-in-Lieu</v>
      </c>
    </row>
    <row r="2343" ht="15" customHeight="1" s="4" customFormat="1">
      <c r="A2343" s="4">
        <f>'Enhanced Basket_AUTOLOAD'!H2343</f>
        <v>0</v>
      </c>
      <c r="B2343" s="4" t="str">
        <f t="shared" si="439"/>
        <v>SELL</v>
      </c>
      <c r="C2343" s="4" t="s">
        <v>29</v>
      </c>
      <c r="D2343" s="4" t="str">
        <f t="shared" si="440"/>
        <v>MT</v>
      </c>
      <c r="E2343" s="4" t="str">
        <f t="shared" si="441"/>
      </c>
      <c r="F2343" s="4" t="str">
        <f t="shared" si="442"/>
        <v>CIL LOAD</v>
      </c>
      <c r="G2343" s="4">
        <f t="shared" si="443"/>
        <v>0</v>
      </c>
      <c r="H2343" s="4" t="e">
        <f t="shared" si="444"/>
        <v>#N/A</v>
      </c>
      <c r="I2343" s="4" t="e">
        <f>_xll.BDP(AG2343&amp;" equity","crncy_adj_px_last","eqy_fund_crncy=usd")</f>
        <v>#NAME?</v>
      </c>
      <c r="J2343" s="4" t="str">
        <f t="shared" si="445"/>
      </c>
      <c r="AA2343" s="4">
        <f t="shared" si="446"/>
        <v>0</v>
      </c>
      <c r="AB2343" s="4">
        <f>'Enhanced Basket_AUTOLOAD'!T2343</f>
        <v>0</v>
      </c>
      <c r="AC2343" s="4">
        <f>'Enhanced Basket_AUTOLOAD'!M2343</f>
        <v>0</v>
      </c>
      <c r="AD2343" s="4">
        <f>'Enhanced Basket_AUTOLOAD'!L2343</f>
        <v>0</v>
      </c>
      <c r="AE2343" s="4">
        <f>'Enhanced Basket_AUTOLOAD'!Z2343</f>
        <v>0</v>
      </c>
      <c r="AF2343" s="4">
        <f>'Enhanced Basket_AUTOLOAD'!AB2343</f>
        <v>0</v>
      </c>
      <c r="AG2343" s="4" t="e">
        <f>VLOOKUP(AJ2343,'Ticker Mapping'!$I$3:$M$6706,5,0)</f>
        <v>#N/A</v>
      </c>
      <c r="AH2343" s="4" t="e">
        <f>_xll.BDP(AK2343&amp;" SEDOL","TICKER_AND_EXCH_CODE")</f>
        <v>#NAME?</v>
      </c>
      <c r="AI2343" s="4" t="e">
        <f t="shared" si="447"/>
        <v>#N/A</v>
      </c>
      <c r="AJ2343" s="4">
        <f>'Enhanced Basket_AUTOLOAD'!P2343</f>
        <v>0</v>
      </c>
      <c r="AK2343" s="4">
        <f>'Enhanced Basket_AUTOLOAD'!Q2343</f>
        <v>0</v>
      </c>
      <c r="AL2343" s="4">
        <f>'Enhanced Basket_AUTOLOAD'!Y2343</f>
        <v>0</v>
      </c>
      <c r="AM2343" s="4" t="e">
        <f t="shared" si="448"/>
        <v>#N/A</v>
      </c>
      <c r="AN2343" s="4" t="str">
        <f t="shared" si="449"/>
        <v>NO</v>
      </c>
      <c r="AO2343" s="4" t="str">
        <f t="shared" si="450"/>
        <v>Cash-in-Lieu</v>
      </c>
    </row>
    <row r="2344" ht="15" customHeight="1" s="4" customFormat="1">
      <c r="A2344" s="4">
        <f>'Enhanced Basket_AUTOLOAD'!H2344</f>
        <v>0</v>
      </c>
      <c r="B2344" s="4" t="str">
        <f t="shared" si="439"/>
        <v>SELL</v>
      </c>
      <c r="C2344" s="4" t="s">
        <v>29</v>
      </c>
      <c r="D2344" s="4" t="str">
        <f t="shared" si="440"/>
        <v>MT</v>
      </c>
      <c r="E2344" s="4" t="str">
        <f t="shared" si="441"/>
      </c>
      <c r="F2344" s="4" t="str">
        <f t="shared" si="442"/>
        <v>CIL LOAD</v>
      </c>
      <c r="G2344" s="4">
        <f t="shared" si="443"/>
        <v>0</v>
      </c>
      <c r="H2344" s="4" t="e">
        <f t="shared" si="444"/>
        <v>#N/A</v>
      </c>
      <c r="I2344" s="4" t="e">
        <f>_xll.BDP(AG2344&amp;" equity","crncy_adj_px_last","eqy_fund_crncy=usd")</f>
        <v>#NAME?</v>
      </c>
      <c r="J2344" s="4" t="str">
        <f t="shared" si="445"/>
      </c>
      <c r="AA2344" s="4">
        <f t="shared" si="446"/>
        <v>0</v>
      </c>
      <c r="AB2344" s="4">
        <f>'Enhanced Basket_AUTOLOAD'!T2344</f>
        <v>0</v>
      </c>
      <c r="AC2344" s="4">
        <f>'Enhanced Basket_AUTOLOAD'!M2344</f>
        <v>0</v>
      </c>
      <c r="AD2344" s="4">
        <f>'Enhanced Basket_AUTOLOAD'!L2344</f>
        <v>0</v>
      </c>
      <c r="AE2344" s="4">
        <f>'Enhanced Basket_AUTOLOAD'!Z2344</f>
        <v>0</v>
      </c>
      <c r="AF2344" s="4">
        <f>'Enhanced Basket_AUTOLOAD'!AB2344</f>
        <v>0</v>
      </c>
      <c r="AG2344" s="4" t="e">
        <f>VLOOKUP(AJ2344,'Ticker Mapping'!$I$3:$M$6706,5,0)</f>
        <v>#N/A</v>
      </c>
      <c r="AH2344" s="4" t="e">
        <f>_xll.BDP(AK2344&amp;" SEDOL","TICKER_AND_EXCH_CODE")</f>
        <v>#NAME?</v>
      </c>
      <c r="AI2344" s="4" t="e">
        <f t="shared" si="447"/>
        <v>#N/A</v>
      </c>
      <c r="AJ2344" s="4">
        <f>'Enhanced Basket_AUTOLOAD'!P2344</f>
        <v>0</v>
      </c>
      <c r="AK2344" s="4">
        <f>'Enhanced Basket_AUTOLOAD'!Q2344</f>
        <v>0</v>
      </c>
      <c r="AL2344" s="4">
        <f>'Enhanced Basket_AUTOLOAD'!Y2344</f>
        <v>0</v>
      </c>
      <c r="AM2344" s="4" t="e">
        <f t="shared" si="448"/>
        <v>#N/A</v>
      </c>
      <c r="AN2344" s="4" t="str">
        <f t="shared" si="449"/>
        <v>NO</v>
      </c>
      <c r="AO2344" s="4" t="str">
        <f t="shared" si="450"/>
        <v>Cash-in-Lieu</v>
      </c>
    </row>
    <row r="2345" ht="15" customHeight="1" s="4" customFormat="1">
      <c r="A2345" s="4">
        <f>'Enhanced Basket_AUTOLOAD'!H2345</f>
        <v>0</v>
      </c>
      <c r="B2345" s="4" t="str">
        <f t="shared" si="439"/>
        <v>SELL</v>
      </c>
      <c r="C2345" s="4" t="s">
        <v>29</v>
      </c>
      <c r="D2345" s="4" t="str">
        <f t="shared" si="440"/>
        <v>MT</v>
      </c>
      <c r="E2345" s="4" t="str">
        <f t="shared" si="441"/>
      </c>
      <c r="F2345" s="4" t="str">
        <f t="shared" si="442"/>
        <v>CIL LOAD</v>
      </c>
      <c r="G2345" s="4">
        <f t="shared" si="443"/>
        <v>0</v>
      </c>
      <c r="H2345" s="4" t="e">
        <f t="shared" si="444"/>
        <v>#N/A</v>
      </c>
      <c r="I2345" s="4" t="e">
        <f>_xll.BDP(AG2345&amp;" equity","crncy_adj_px_last","eqy_fund_crncy=usd")</f>
        <v>#NAME?</v>
      </c>
      <c r="J2345" s="4" t="str">
        <f t="shared" si="445"/>
      </c>
      <c r="AA2345" s="4">
        <f t="shared" si="446"/>
        <v>0</v>
      </c>
      <c r="AB2345" s="4">
        <f>'Enhanced Basket_AUTOLOAD'!T2345</f>
        <v>0</v>
      </c>
      <c r="AC2345" s="4">
        <f>'Enhanced Basket_AUTOLOAD'!M2345</f>
        <v>0</v>
      </c>
      <c r="AD2345" s="4">
        <f>'Enhanced Basket_AUTOLOAD'!L2345</f>
        <v>0</v>
      </c>
      <c r="AE2345" s="4">
        <f>'Enhanced Basket_AUTOLOAD'!Z2345</f>
        <v>0</v>
      </c>
      <c r="AF2345" s="4">
        <f>'Enhanced Basket_AUTOLOAD'!AB2345</f>
        <v>0</v>
      </c>
      <c r="AG2345" s="4" t="e">
        <f>VLOOKUP(AJ2345,'Ticker Mapping'!$I$3:$M$6706,5,0)</f>
        <v>#N/A</v>
      </c>
      <c r="AH2345" s="4" t="e">
        <f>_xll.BDP(AK2345&amp;" SEDOL","TICKER_AND_EXCH_CODE")</f>
        <v>#NAME?</v>
      </c>
      <c r="AI2345" s="4" t="e">
        <f t="shared" si="447"/>
        <v>#N/A</v>
      </c>
      <c r="AJ2345" s="4">
        <f>'Enhanced Basket_AUTOLOAD'!P2345</f>
        <v>0</v>
      </c>
      <c r="AK2345" s="4">
        <f>'Enhanced Basket_AUTOLOAD'!Q2345</f>
        <v>0</v>
      </c>
      <c r="AL2345" s="4">
        <f>'Enhanced Basket_AUTOLOAD'!Y2345</f>
        <v>0</v>
      </c>
      <c r="AM2345" s="4" t="e">
        <f t="shared" si="448"/>
        <v>#N/A</v>
      </c>
      <c r="AN2345" s="4" t="str">
        <f t="shared" si="449"/>
        <v>NO</v>
      </c>
      <c r="AO2345" s="4" t="str">
        <f t="shared" si="450"/>
        <v>Cash-in-Lieu</v>
      </c>
    </row>
    <row r="2346" ht="15" customHeight="1" s="4" customFormat="1">
      <c r="A2346" s="4">
        <f>'Enhanced Basket_AUTOLOAD'!H2346</f>
        <v>0</v>
      </c>
      <c r="B2346" s="4" t="str">
        <f t="shared" si="439"/>
        <v>SELL</v>
      </c>
      <c r="C2346" s="4" t="s">
        <v>29</v>
      </c>
      <c r="D2346" s="4" t="str">
        <f t="shared" si="440"/>
        <v>MT</v>
      </c>
      <c r="E2346" s="4" t="str">
        <f t="shared" si="441"/>
      </c>
      <c r="F2346" s="4" t="str">
        <f t="shared" si="442"/>
        <v>CIL LOAD</v>
      </c>
      <c r="G2346" s="4">
        <f t="shared" si="443"/>
        <v>0</v>
      </c>
      <c r="H2346" s="4" t="e">
        <f t="shared" si="444"/>
        <v>#N/A</v>
      </c>
      <c r="I2346" s="4" t="e">
        <f>_xll.BDP(AG2346&amp;" equity","crncy_adj_px_last","eqy_fund_crncy=usd")</f>
        <v>#NAME?</v>
      </c>
      <c r="J2346" s="4" t="str">
        <f t="shared" si="445"/>
      </c>
      <c r="AA2346" s="4">
        <f t="shared" si="446"/>
        <v>0</v>
      </c>
      <c r="AB2346" s="4">
        <f>'Enhanced Basket_AUTOLOAD'!T2346</f>
        <v>0</v>
      </c>
      <c r="AC2346" s="4">
        <f>'Enhanced Basket_AUTOLOAD'!M2346</f>
        <v>0</v>
      </c>
      <c r="AD2346" s="4">
        <f>'Enhanced Basket_AUTOLOAD'!L2346</f>
        <v>0</v>
      </c>
      <c r="AE2346" s="4">
        <f>'Enhanced Basket_AUTOLOAD'!Z2346</f>
        <v>0</v>
      </c>
      <c r="AF2346" s="4">
        <f>'Enhanced Basket_AUTOLOAD'!AB2346</f>
        <v>0</v>
      </c>
      <c r="AG2346" s="4" t="e">
        <f>VLOOKUP(AJ2346,'Ticker Mapping'!$I$3:$M$6706,5,0)</f>
        <v>#N/A</v>
      </c>
      <c r="AH2346" s="4" t="e">
        <f>_xll.BDP(AK2346&amp;" SEDOL","TICKER_AND_EXCH_CODE")</f>
        <v>#NAME?</v>
      </c>
      <c r="AI2346" s="4" t="e">
        <f t="shared" si="447"/>
        <v>#N/A</v>
      </c>
      <c r="AJ2346" s="4">
        <f>'Enhanced Basket_AUTOLOAD'!P2346</f>
        <v>0</v>
      </c>
      <c r="AK2346" s="4">
        <f>'Enhanced Basket_AUTOLOAD'!Q2346</f>
        <v>0</v>
      </c>
      <c r="AL2346" s="4">
        <f>'Enhanced Basket_AUTOLOAD'!Y2346</f>
        <v>0</v>
      </c>
      <c r="AM2346" s="4" t="e">
        <f t="shared" si="448"/>
        <v>#N/A</v>
      </c>
      <c r="AN2346" s="4" t="str">
        <f t="shared" si="449"/>
        <v>NO</v>
      </c>
      <c r="AO2346" s="4" t="str">
        <f t="shared" si="450"/>
        <v>Cash-in-Lieu</v>
      </c>
    </row>
    <row r="2347" ht="15" customHeight="1" s="4" customFormat="1">
      <c r="A2347" s="4">
        <f>'Enhanced Basket_AUTOLOAD'!H2347</f>
        <v>0</v>
      </c>
      <c r="B2347" s="4" t="str">
        <f t="shared" si="439"/>
        <v>SELL</v>
      </c>
      <c r="C2347" s="4" t="s">
        <v>29</v>
      </c>
      <c r="D2347" s="4" t="str">
        <f t="shared" si="440"/>
        <v>MT</v>
      </c>
      <c r="E2347" s="4" t="str">
        <f t="shared" si="441"/>
      </c>
      <c r="F2347" s="4" t="str">
        <f t="shared" si="442"/>
        <v>CIL LOAD</v>
      </c>
      <c r="G2347" s="4">
        <f t="shared" si="443"/>
        <v>0</v>
      </c>
      <c r="H2347" s="4" t="e">
        <f t="shared" si="444"/>
        <v>#N/A</v>
      </c>
      <c r="I2347" s="4" t="e">
        <f>_xll.BDP(AG2347&amp;" equity","crncy_adj_px_last","eqy_fund_crncy=usd")</f>
        <v>#NAME?</v>
      </c>
      <c r="J2347" s="4" t="str">
        <f t="shared" si="445"/>
      </c>
      <c r="AA2347" s="4">
        <f t="shared" si="446"/>
        <v>0</v>
      </c>
      <c r="AB2347" s="4">
        <f>'Enhanced Basket_AUTOLOAD'!T2347</f>
        <v>0</v>
      </c>
      <c r="AC2347" s="4">
        <f>'Enhanced Basket_AUTOLOAD'!M2347</f>
        <v>0</v>
      </c>
      <c r="AD2347" s="4">
        <f>'Enhanced Basket_AUTOLOAD'!L2347</f>
        <v>0</v>
      </c>
      <c r="AE2347" s="4">
        <f>'Enhanced Basket_AUTOLOAD'!Z2347</f>
        <v>0</v>
      </c>
      <c r="AF2347" s="4">
        <f>'Enhanced Basket_AUTOLOAD'!AB2347</f>
        <v>0</v>
      </c>
      <c r="AG2347" s="4" t="e">
        <f>VLOOKUP(AJ2347,'Ticker Mapping'!$I$3:$M$6706,5,0)</f>
        <v>#N/A</v>
      </c>
      <c r="AH2347" s="4" t="e">
        <f>_xll.BDP(AK2347&amp;" SEDOL","TICKER_AND_EXCH_CODE")</f>
        <v>#NAME?</v>
      </c>
      <c r="AI2347" s="4" t="e">
        <f t="shared" si="447"/>
        <v>#N/A</v>
      </c>
      <c r="AJ2347" s="4">
        <f>'Enhanced Basket_AUTOLOAD'!P2347</f>
        <v>0</v>
      </c>
      <c r="AK2347" s="4">
        <f>'Enhanced Basket_AUTOLOAD'!Q2347</f>
        <v>0</v>
      </c>
      <c r="AL2347" s="4">
        <f>'Enhanced Basket_AUTOLOAD'!Y2347</f>
        <v>0</v>
      </c>
      <c r="AM2347" s="4" t="e">
        <f t="shared" si="448"/>
        <v>#N/A</v>
      </c>
      <c r="AN2347" s="4" t="str">
        <f t="shared" si="449"/>
        <v>NO</v>
      </c>
      <c r="AO2347" s="4" t="str">
        <f t="shared" si="450"/>
        <v>Cash-in-Lieu</v>
      </c>
    </row>
    <row r="2348" ht="15" customHeight="1" s="4" customFormat="1">
      <c r="A2348" s="4">
        <f>'Enhanced Basket_AUTOLOAD'!H2348</f>
        <v>0</v>
      </c>
      <c r="B2348" s="4" t="str">
        <f t="shared" si="439"/>
        <v>SELL</v>
      </c>
      <c r="C2348" s="4" t="s">
        <v>29</v>
      </c>
      <c r="D2348" s="4" t="str">
        <f t="shared" si="440"/>
        <v>MT</v>
      </c>
      <c r="E2348" s="4" t="str">
        <f t="shared" si="441"/>
      </c>
      <c r="F2348" s="4" t="str">
        <f t="shared" si="442"/>
        <v>CIL LOAD</v>
      </c>
      <c r="G2348" s="4">
        <f t="shared" si="443"/>
        <v>0</v>
      </c>
      <c r="H2348" s="4" t="e">
        <f t="shared" si="444"/>
        <v>#N/A</v>
      </c>
      <c r="I2348" s="4" t="e">
        <f>_xll.BDP(AG2348&amp;" equity","crncy_adj_px_last","eqy_fund_crncy=usd")</f>
        <v>#NAME?</v>
      </c>
      <c r="J2348" s="4" t="str">
        <f t="shared" si="445"/>
      </c>
      <c r="AA2348" s="4">
        <f t="shared" si="446"/>
        <v>0</v>
      </c>
      <c r="AB2348" s="4">
        <f>'Enhanced Basket_AUTOLOAD'!T2348</f>
        <v>0</v>
      </c>
      <c r="AC2348" s="4">
        <f>'Enhanced Basket_AUTOLOAD'!M2348</f>
        <v>0</v>
      </c>
      <c r="AD2348" s="4">
        <f>'Enhanced Basket_AUTOLOAD'!L2348</f>
        <v>0</v>
      </c>
      <c r="AE2348" s="4">
        <f>'Enhanced Basket_AUTOLOAD'!Z2348</f>
        <v>0</v>
      </c>
      <c r="AF2348" s="4">
        <f>'Enhanced Basket_AUTOLOAD'!AB2348</f>
        <v>0</v>
      </c>
      <c r="AG2348" s="4" t="e">
        <f>VLOOKUP(AJ2348,'Ticker Mapping'!$I$3:$M$6706,5,0)</f>
        <v>#N/A</v>
      </c>
      <c r="AH2348" s="4" t="e">
        <f>_xll.BDP(AK2348&amp;" SEDOL","TICKER_AND_EXCH_CODE")</f>
        <v>#NAME?</v>
      </c>
      <c r="AI2348" s="4" t="e">
        <f t="shared" si="447"/>
        <v>#N/A</v>
      </c>
      <c r="AJ2348" s="4">
        <f>'Enhanced Basket_AUTOLOAD'!P2348</f>
        <v>0</v>
      </c>
      <c r="AK2348" s="4">
        <f>'Enhanced Basket_AUTOLOAD'!Q2348</f>
        <v>0</v>
      </c>
      <c r="AL2348" s="4">
        <f>'Enhanced Basket_AUTOLOAD'!Y2348</f>
        <v>0</v>
      </c>
      <c r="AM2348" s="4" t="e">
        <f t="shared" si="448"/>
        <v>#N/A</v>
      </c>
      <c r="AN2348" s="4" t="str">
        <f t="shared" si="449"/>
        <v>NO</v>
      </c>
      <c r="AO2348" s="4" t="str">
        <f t="shared" si="450"/>
        <v>Cash-in-Lieu</v>
      </c>
    </row>
    <row r="2349" ht="15" customHeight="1" s="4" customFormat="1">
      <c r="A2349" s="4">
        <f>'Enhanced Basket_AUTOLOAD'!H2349</f>
        <v>0</v>
      </c>
      <c r="B2349" s="4" t="str">
        <f t="shared" si="439"/>
        <v>SELL</v>
      </c>
      <c r="C2349" s="4" t="s">
        <v>29</v>
      </c>
      <c r="D2349" s="4" t="str">
        <f t="shared" si="440"/>
        <v>MT</v>
      </c>
      <c r="E2349" s="4" t="str">
        <f t="shared" si="441"/>
      </c>
      <c r="F2349" s="4" t="str">
        <f t="shared" si="442"/>
        <v>CIL LOAD</v>
      </c>
      <c r="G2349" s="4">
        <f t="shared" si="443"/>
        <v>0</v>
      </c>
      <c r="H2349" s="4" t="e">
        <f t="shared" si="444"/>
        <v>#N/A</v>
      </c>
      <c r="I2349" s="4" t="e">
        <f>_xll.BDP(AG2349&amp;" equity","crncy_adj_px_last","eqy_fund_crncy=usd")</f>
        <v>#NAME?</v>
      </c>
      <c r="J2349" s="4" t="str">
        <f t="shared" si="445"/>
      </c>
      <c r="AA2349" s="4">
        <f t="shared" si="446"/>
        <v>0</v>
      </c>
      <c r="AB2349" s="4">
        <f>'Enhanced Basket_AUTOLOAD'!T2349</f>
        <v>0</v>
      </c>
      <c r="AC2349" s="4">
        <f>'Enhanced Basket_AUTOLOAD'!M2349</f>
        <v>0</v>
      </c>
      <c r="AD2349" s="4">
        <f>'Enhanced Basket_AUTOLOAD'!L2349</f>
        <v>0</v>
      </c>
      <c r="AE2349" s="4">
        <f>'Enhanced Basket_AUTOLOAD'!Z2349</f>
        <v>0</v>
      </c>
      <c r="AF2349" s="4">
        <f>'Enhanced Basket_AUTOLOAD'!AB2349</f>
        <v>0</v>
      </c>
      <c r="AG2349" s="4" t="e">
        <f>VLOOKUP(AJ2349,'Ticker Mapping'!$I$3:$M$6706,5,0)</f>
        <v>#N/A</v>
      </c>
      <c r="AH2349" s="4" t="e">
        <f>_xll.BDP(AK2349&amp;" SEDOL","TICKER_AND_EXCH_CODE")</f>
        <v>#NAME?</v>
      </c>
      <c r="AI2349" s="4" t="e">
        <f t="shared" si="447"/>
        <v>#N/A</v>
      </c>
      <c r="AJ2349" s="4">
        <f>'Enhanced Basket_AUTOLOAD'!P2349</f>
        <v>0</v>
      </c>
      <c r="AK2349" s="4">
        <f>'Enhanced Basket_AUTOLOAD'!Q2349</f>
        <v>0</v>
      </c>
      <c r="AL2349" s="4">
        <f>'Enhanced Basket_AUTOLOAD'!Y2349</f>
        <v>0</v>
      </c>
      <c r="AM2349" s="4" t="e">
        <f t="shared" si="448"/>
        <v>#N/A</v>
      </c>
      <c r="AN2349" s="4" t="str">
        <f t="shared" si="449"/>
        <v>NO</v>
      </c>
      <c r="AO2349" s="4" t="str">
        <f t="shared" si="450"/>
        <v>Cash-in-Lieu</v>
      </c>
    </row>
    <row r="2350" ht="15" customHeight="1" s="4" customFormat="1">
      <c r="A2350" s="4">
        <f>'Enhanced Basket_AUTOLOAD'!H2350</f>
        <v>0</v>
      </c>
      <c r="B2350" s="4" t="str">
        <f t="shared" si="439"/>
        <v>SELL</v>
      </c>
      <c r="C2350" s="4" t="s">
        <v>29</v>
      </c>
      <c r="D2350" s="4" t="str">
        <f t="shared" si="440"/>
        <v>MT</v>
      </c>
      <c r="E2350" s="4" t="str">
        <f t="shared" si="441"/>
      </c>
      <c r="F2350" s="4" t="str">
        <f t="shared" si="442"/>
        <v>CIL LOAD</v>
      </c>
      <c r="G2350" s="4">
        <f t="shared" si="443"/>
        <v>0</v>
      </c>
      <c r="H2350" s="4" t="e">
        <f t="shared" si="444"/>
        <v>#N/A</v>
      </c>
      <c r="I2350" s="4" t="e">
        <f>_xll.BDP(AG2350&amp;" equity","crncy_adj_px_last","eqy_fund_crncy=usd")</f>
        <v>#NAME?</v>
      </c>
      <c r="J2350" s="4" t="str">
        <f t="shared" si="445"/>
      </c>
      <c r="AA2350" s="4">
        <f t="shared" si="446"/>
        <v>0</v>
      </c>
      <c r="AB2350" s="4">
        <f>'Enhanced Basket_AUTOLOAD'!T2350</f>
        <v>0</v>
      </c>
      <c r="AC2350" s="4">
        <f>'Enhanced Basket_AUTOLOAD'!M2350</f>
        <v>0</v>
      </c>
      <c r="AD2350" s="4">
        <f>'Enhanced Basket_AUTOLOAD'!L2350</f>
        <v>0</v>
      </c>
      <c r="AE2350" s="4">
        <f>'Enhanced Basket_AUTOLOAD'!Z2350</f>
        <v>0</v>
      </c>
      <c r="AF2350" s="4">
        <f>'Enhanced Basket_AUTOLOAD'!AB2350</f>
        <v>0</v>
      </c>
      <c r="AG2350" s="4" t="e">
        <f>VLOOKUP(AJ2350,'Ticker Mapping'!$I$3:$M$6706,5,0)</f>
        <v>#N/A</v>
      </c>
      <c r="AH2350" s="4" t="e">
        <f>_xll.BDP(AK2350&amp;" SEDOL","TICKER_AND_EXCH_CODE")</f>
        <v>#NAME?</v>
      </c>
      <c r="AI2350" s="4" t="e">
        <f t="shared" si="447"/>
        <v>#N/A</v>
      </c>
      <c r="AJ2350" s="4">
        <f>'Enhanced Basket_AUTOLOAD'!P2350</f>
        <v>0</v>
      </c>
      <c r="AK2350" s="4">
        <f>'Enhanced Basket_AUTOLOAD'!Q2350</f>
        <v>0</v>
      </c>
      <c r="AL2350" s="4">
        <f>'Enhanced Basket_AUTOLOAD'!Y2350</f>
        <v>0</v>
      </c>
      <c r="AM2350" s="4" t="e">
        <f t="shared" si="448"/>
        <v>#N/A</v>
      </c>
      <c r="AN2350" s="4" t="str">
        <f t="shared" si="449"/>
        <v>NO</v>
      </c>
      <c r="AO2350" s="4" t="str">
        <f t="shared" si="450"/>
        <v>Cash-in-Lieu</v>
      </c>
    </row>
    <row r="2351" ht="15" customHeight="1" s="4" customFormat="1">
      <c r="A2351" s="4">
        <f>'Enhanced Basket_AUTOLOAD'!H2351</f>
        <v>0</v>
      </c>
      <c r="B2351" s="4" t="str">
        <f t="shared" si="439"/>
        <v>SELL</v>
      </c>
      <c r="C2351" s="4" t="s">
        <v>29</v>
      </c>
      <c r="D2351" s="4" t="str">
        <f t="shared" si="440"/>
        <v>MT</v>
      </c>
      <c r="E2351" s="4" t="str">
        <f t="shared" si="441"/>
      </c>
      <c r="F2351" s="4" t="str">
        <f t="shared" si="442"/>
        <v>CIL LOAD</v>
      </c>
      <c r="G2351" s="4">
        <f t="shared" si="443"/>
        <v>0</v>
      </c>
      <c r="H2351" s="4" t="e">
        <f t="shared" si="444"/>
        <v>#N/A</v>
      </c>
      <c r="I2351" s="4" t="e">
        <f>_xll.BDP(AG2351&amp;" equity","crncy_adj_px_last","eqy_fund_crncy=usd")</f>
        <v>#NAME?</v>
      </c>
      <c r="J2351" s="4" t="str">
        <f t="shared" si="445"/>
      </c>
      <c r="AA2351" s="4">
        <f t="shared" si="446"/>
        <v>0</v>
      </c>
      <c r="AB2351" s="4">
        <f>'Enhanced Basket_AUTOLOAD'!T2351</f>
        <v>0</v>
      </c>
      <c r="AC2351" s="4">
        <f>'Enhanced Basket_AUTOLOAD'!M2351</f>
        <v>0</v>
      </c>
      <c r="AD2351" s="4">
        <f>'Enhanced Basket_AUTOLOAD'!L2351</f>
        <v>0</v>
      </c>
      <c r="AE2351" s="4">
        <f>'Enhanced Basket_AUTOLOAD'!Z2351</f>
        <v>0</v>
      </c>
      <c r="AF2351" s="4">
        <f>'Enhanced Basket_AUTOLOAD'!AB2351</f>
        <v>0</v>
      </c>
      <c r="AG2351" s="4" t="e">
        <f>VLOOKUP(AJ2351,'Ticker Mapping'!$I$3:$M$6706,5,0)</f>
        <v>#N/A</v>
      </c>
      <c r="AH2351" s="4" t="e">
        <f>_xll.BDP(AK2351&amp;" SEDOL","TICKER_AND_EXCH_CODE")</f>
        <v>#NAME?</v>
      </c>
      <c r="AI2351" s="4" t="e">
        <f t="shared" si="447"/>
        <v>#N/A</v>
      </c>
      <c r="AJ2351" s="4">
        <f>'Enhanced Basket_AUTOLOAD'!P2351</f>
        <v>0</v>
      </c>
      <c r="AK2351" s="4">
        <f>'Enhanced Basket_AUTOLOAD'!Q2351</f>
        <v>0</v>
      </c>
      <c r="AL2351" s="4">
        <f>'Enhanced Basket_AUTOLOAD'!Y2351</f>
        <v>0</v>
      </c>
      <c r="AM2351" s="4" t="e">
        <f t="shared" si="448"/>
        <v>#N/A</v>
      </c>
      <c r="AN2351" s="4" t="str">
        <f t="shared" si="449"/>
        <v>NO</v>
      </c>
      <c r="AO2351" s="4" t="str">
        <f t="shared" si="450"/>
        <v>Cash-in-Lieu</v>
      </c>
    </row>
    <row r="2352" ht="15" customHeight="1" s="4" customFormat="1">
      <c r="A2352" s="4">
        <f>'Enhanced Basket_AUTOLOAD'!H2352</f>
        <v>0</v>
      </c>
      <c r="B2352" s="4" t="str">
        <f t="shared" si="439"/>
        <v>SELL</v>
      </c>
      <c r="C2352" s="4" t="s">
        <v>29</v>
      </c>
      <c r="D2352" s="4" t="str">
        <f t="shared" si="440"/>
        <v>MT</v>
      </c>
      <c r="E2352" s="4" t="str">
        <f t="shared" si="441"/>
      </c>
      <c r="F2352" s="4" t="str">
        <f t="shared" si="442"/>
        <v>CIL LOAD</v>
      </c>
      <c r="G2352" s="4">
        <f t="shared" si="443"/>
        <v>0</v>
      </c>
      <c r="H2352" s="4" t="e">
        <f t="shared" si="444"/>
        <v>#N/A</v>
      </c>
      <c r="I2352" s="4" t="e">
        <f>_xll.BDP(AG2352&amp;" equity","crncy_adj_px_last","eqy_fund_crncy=usd")</f>
        <v>#NAME?</v>
      </c>
      <c r="J2352" s="4" t="str">
        <f t="shared" si="445"/>
      </c>
      <c r="AA2352" s="4">
        <f t="shared" si="446"/>
        <v>0</v>
      </c>
      <c r="AB2352" s="4">
        <f>'Enhanced Basket_AUTOLOAD'!T2352</f>
        <v>0</v>
      </c>
      <c r="AC2352" s="4">
        <f>'Enhanced Basket_AUTOLOAD'!M2352</f>
        <v>0</v>
      </c>
      <c r="AD2352" s="4">
        <f>'Enhanced Basket_AUTOLOAD'!L2352</f>
        <v>0</v>
      </c>
      <c r="AE2352" s="4">
        <f>'Enhanced Basket_AUTOLOAD'!Z2352</f>
        <v>0</v>
      </c>
      <c r="AF2352" s="4">
        <f>'Enhanced Basket_AUTOLOAD'!AB2352</f>
        <v>0</v>
      </c>
      <c r="AG2352" s="4" t="e">
        <f>VLOOKUP(AJ2352,'Ticker Mapping'!$I$3:$M$6706,5,0)</f>
        <v>#N/A</v>
      </c>
      <c r="AH2352" s="4" t="e">
        <f>_xll.BDP(AK2352&amp;" SEDOL","TICKER_AND_EXCH_CODE")</f>
        <v>#NAME?</v>
      </c>
      <c r="AI2352" s="4" t="e">
        <f t="shared" si="447"/>
        <v>#N/A</v>
      </c>
      <c r="AJ2352" s="4">
        <f>'Enhanced Basket_AUTOLOAD'!P2352</f>
        <v>0</v>
      </c>
      <c r="AK2352" s="4">
        <f>'Enhanced Basket_AUTOLOAD'!Q2352</f>
        <v>0</v>
      </c>
      <c r="AL2352" s="4">
        <f>'Enhanced Basket_AUTOLOAD'!Y2352</f>
        <v>0</v>
      </c>
      <c r="AM2352" s="4" t="e">
        <f t="shared" si="448"/>
        <v>#N/A</v>
      </c>
      <c r="AN2352" s="4" t="str">
        <f t="shared" si="449"/>
        <v>NO</v>
      </c>
      <c r="AO2352" s="4" t="str">
        <f t="shared" si="450"/>
        <v>Cash-in-Lieu</v>
      </c>
    </row>
    <row r="2353" ht="15" customHeight="1" s="4" customFormat="1">
      <c r="A2353" s="4">
        <f>'Enhanced Basket_AUTOLOAD'!H2353</f>
        <v>0</v>
      </c>
      <c r="B2353" s="4" t="str">
        <f t="shared" si="439"/>
        <v>SELL</v>
      </c>
      <c r="C2353" s="4" t="s">
        <v>29</v>
      </c>
      <c r="D2353" s="4" t="str">
        <f t="shared" si="440"/>
        <v>MT</v>
      </c>
      <c r="E2353" s="4" t="str">
        <f t="shared" si="441"/>
      </c>
      <c r="F2353" s="4" t="str">
        <f t="shared" si="442"/>
        <v>CIL LOAD</v>
      </c>
      <c r="G2353" s="4">
        <f t="shared" si="443"/>
        <v>0</v>
      </c>
      <c r="H2353" s="4" t="e">
        <f t="shared" si="444"/>
        <v>#N/A</v>
      </c>
      <c r="I2353" s="4" t="e">
        <f>_xll.BDP(AG2353&amp;" equity","crncy_adj_px_last","eqy_fund_crncy=usd")</f>
        <v>#NAME?</v>
      </c>
      <c r="J2353" s="4" t="str">
        <f t="shared" si="445"/>
      </c>
      <c r="AA2353" s="4">
        <f t="shared" si="446"/>
        <v>0</v>
      </c>
      <c r="AB2353" s="4">
        <f>'Enhanced Basket_AUTOLOAD'!T2353</f>
        <v>0</v>
      </c>
      <c r="AC2353" s="4">
        <f>'Enhanced Basket_AUTOLOAD'!M2353</f>
        <v>0</v>
      </c>
      <c r="AD2353" s="4">
        <f>'Enhanced Basket_AUTOLOAD'!L2353</f>
        <v>0</v>
      </c>
      <c r="AE2353" s="4">
        <f>'Enhanced Basket_AUTOLOAD'!Z2353</f>
        <v>0</v>
      </c>
      <c r="AF2353" s="4">
        <f>'Enhanced Basket_AUTOLOAD'!AB2353</f>
        <v>0</v>
      </c>
      <c r="AG2353" s="4" t="e">
        <f>VLOOKUP(AJ2353,'Ticker Mapping'!$I$3:$M$6706,5,0)</f>
        <v>#N/A</v>
      </c>
      <c r="AH2353" s="4" t="e">
        <f>_xll.BDP(AK2353&amp;" SEDOL","TICKER_AND_EXCH_CODE")</f>
        <v>#NAME?</v>
      </c>
      <c r="AI2353" s="4" t="e">
        <f t="shared" si="447"/>
        <v>#N/A</v>
      </c>
      <c r="AJ2353" s="4">
        <f>'Enhanced Basket_AUTOLOAD'!P2353</f>
        <v>0</v>
      </c>
      <c r="AK2353" s="4">
        <f>'Enhanced Basket_AUTOLOAD'!Q2353</f>
        <v>0</v>
      </c>
      <c r="AL2353" s="4">
        <f>'Enhanced Basket_AUTOLOAD'!Y2353</f>
        <v>0</v>
      </c>
      <c r="AM2353" s="4" t="e">
        <f t="shared" si="448"/>
        <v>#N/A</v>
      </c>
      <c r="AN2353" s="4" t="str">
        <f t="shared" si="449"/>
        <v>NO</v>
      </c>
      <c r="AO2353" s="4" t="str">
        <f t="shared" si="450"/>
        <v>Cash-in-Lieu</v>
      </c>
    </row>
    <row r="2354" ht="15" customHeight="1" s="4" customFormat="1">
      <c r="A2354" s="4">
        <f>'Enhanced Basket_AUTOLOAD'!H2354</f>
        <v>0</v>
      </c>
      <c r="B2354" s="4" t="str">
        <f t="shared" si="439"/>
        <v>SELL</v>
      </c>
      <c r="C2354" s="4" t="s">
        <v>29</v>
      </c>
      <c r="D2354" s="4" t="str">
        <f t="shared" si="440"/>
        <v>MT</v>
      </c>
      <c r="E2354" s="4" t="str">
        <f t="shared" si="441"/>
      </c>
      <c r="F2354" s="4" t="str">
        <f t="shared" si="442"/>
        <v>CIL LOAD</v>
      </c>
      <c r="G2354" s="4">
        <f t="shared" si="443"/>
        <v>0</v>
      </c>
      <c r="H2354" s="4" t="e">
        <f t="shared" si="444"/>
        <v>#N/A</v>
      </c>
      <c r="I2354" s="4" t="e">
        <f>_xll.BDP(AG2354&amp;" equity","crncy_adj_px_last","eqy_fund_crncy=usd")</f>
        <v>#NAME?</v>
      </c>
      <c r="J2354" s="4" t="str">
        <f t="shared" si="445"/>
      </c>
      <c r="AA2354" s="4">
        <f t="shared" si="446"/>
        <v>0</v>
      </c>
      <c r="AB2354" s="4">
        <f>'Enhanced Basket_AUTOLOAD'!T2354</f>
        <v>0</v>
      </c>
      <c r="AC2354" s="4">
        <f>'Enhanced Basket_AUTOLOAD'!M2354</f>
        <v>0</v>
      </c>
      <c r="AD2354" s="4">
        <f>'Enhanced Basket_AUTOLOAD'!L2354</f>
        <v>0</v>
      </c>
      <c r="AE2354" s="4">
        <f>'Enhanced Basket_AUTOLOAD'!Z2354</f>
        <v>0</v>
      </c>
      <c r="AF2354" s="4">
        <f>'Enhanced Basket_AUTOLOAD'!AB2354</f>
        <v>0</v>
      </c>
      <c r="AG2354" s="4" t="e">
        <f>VLOOKUP(AJ2354,'Ticker Mapping'!$I$3:$M$6706,5,0)</f>
        <v>#N/A</v>
      </c>
      <c r="AH2354" s="4" t="e">
        <f>_xll.BDP(AK2354&amp;" SEDOL","TICKER_AND_EXCH_CODE")</f>
        <v>#NAME?</v>
      </c>
      <c r="AI2354" s="4" t="e">
        <f t="shared" si="447"/>
        <v>#N/A</v>
      </c>
      <c r="AJ2354" s="4">
        <f>'Enhanced Basket_AUTOLOAD'!P2354</f>
        <v>0</v>
      </c>
      <c r="AK2354" s="4">
        <f>'Enhanced Basket_AUTOLOAD'!Q2354</f>
        <v>0</v>
      </c>
      <c r="AL2354" s="4">
        <f>'Enhanced Basket_AUTOLOAD'!Y2354</f>
        <v>0</v>
      </c>
      <c r="AM2354" s="4" t="e">
        <f t="shared" si="448"/>
        <v>#N/A</v>
      </c>
      <c r="AN2354" s="4" t="str">
        <f t="shared" si="449"/>
        <v>NO</v>
      </c>
      <c r="AO2354" s="4" t="str">
        <f t="shared" si="450"/>
        <v>Cash-in-Lieu</v>
      </c>
    </row>
    <row r="2355" ht="15" customHeight="1" s="4" customFormat="1">
      <c r="A2355" s="4">
        <f>'Enhanced Basket_AUTOLOAD'!H2355</f>
        <v>0</v>
      </c>
      <c r="B2355" s="4" t="str">
        <f t="shared" si="439"/>
        <v>SELL</v>
      </c>
      <c r="C2355" s="4" t="s">
        <v>29</v>
      </c>
      <c r="D2355" s="4" t="str">
        <f t="shared" si="440"/>
        <v>MT</v>
      </c>
      <c r="E2355" s="4" t="str">
        <f t="shared" si="441"/>
      </c>
      <c r="F2355" s="4" t="str">
        <f t="shared" si="442"/>
        <v>CIL LOAD</v>
      </c>
      <c r="G2355" s="4">
        <f t="shared" si="443"/>
        <v>0</v>
      </c>
      <c r="H2355" s="4" t="e">
        <f t="shared" si="444"/>
        <v>#N/A</v>
      </c>
      <c r="I2355" s="4" t="e">
        <f>_xll.BDP(AG2355&amp;" equity","crncy_adj_px_last","eqy_fund_crncy=usd")</f>
        <v>#NAME?</v>
      </c>
      <c r="J2355" s="4" t="str">
        <f t="shared" si="445"/>
      </c>
      <c r="AA2355" s="4">
        <f t="shared" si="446"/>
        <v>0</v>
      </c>
      <c r="AB2355" s="4">
        <f>'Enhanced Basket_AUTOLOAD'!T2355</f>
        <v>0</v>
      </c>
      <c r="AC2355" s="4">
        <f>'Enhanced Basket_AUTOLOAD'!M2355</f>
        <v>0</v>
      </c>
      <c r="AD2355" s="4">
        <f>'Enhanced Basket_AUTOLOAD'!L2355</f>
        <v>0</v>
      </c>
      <c r="AE2355" s="4">
        <f>'Enhanced Basket_AUTOLOAD'!Z2355</f>
        <v>0</v>
      </c>
      <c r="AF2355" s="4">
        <f>'Enhanced Basket_AUTOLOAD'!AB2355</f>
        <v>0</v>
      </c>
      <c r="AG2355" s="4" t="e">
        <f>VLOOKUP(AJ2355,'Ticker Mapping'!$I$3:$M$6706,5,0)</f>
        <v>#N/A</v>
      </c>
      <c r="AH2355" s="4" t="e">
        <f>_xll.BDP(AK2355&amp;" SEDOL","TICKER_AND_EXCH_CODE")</f>
        <v>#NAME?</v>
      </c>
      <c r="AI2355" s="4" t="e">
        <f t="shared" si="447"/>
        <v>#N/A</v>
      </c>
      <c r="AJ2355" s="4">
        <f>'Enhanced Basket_AUTOLOAD'!P2355</f>
        <v>0</v>
      </c>
      <c r="AK2355" s="4">
        <f>'Enhanced Basket_AUTOLOAD'!Q2355</f>
        <v>0</v>
      </c>
      <c r="AL2355" s="4">
        <f>'Enhanced Basket_AUTOLOAD'!Y2355</f>
        <v>0</v>
      </c>
      <c r="AM2355" s="4" t="e">
        <f t="shared" si="448"/>
        <v>#N/A</v>
      </c>
      <c r="AN2355" s="4" t="str">
        <f t="shared" si="449"/>
        <v>NO</v>
      </c>
      <c r="AO2355" s="4" t="str">
        <f t="shared" si="450"/>
        <v>Cash-in-Lieu</v>
      </c>
    </row>
    <row r="2356" ht="15" customHeight="1" s="4" customFormat="1">
      <c r="A2356" s="4">
        <f>'Enhanced Basket_AUTOLOAD'!H2356</f>
        <v>0</v>
      </c>
      <c r="B2356" s="4" t="str">
        <f t="shared" si="439"/>
        <v>SELL</v>
      </c>
      <c r="C2356" s="4" t="s">
        <v>29</v>
      </c>
      <c r="D2356" s="4" t="str">
        <f t="shared" si="440"/>
        <v>MT</v>
      </c>
      <c r="E2356" s="4" t="str">
        <f t="shared" si="441"/>
      </c>
      <c r="F2356" s="4" t="str">
        <f t="shared" si="442"/>
        <v>CIL LOAD</v>
      </c>
      <c r="G2356" s="4">
        <f t="shared" si="443"/>
        <v>0</v>
      </c>
      <c r="H2356" s="4" t="e">
        <f t="shared" si="444"/>
        <v>#N/A</v>
      </c>
      <c r="I2356" s="4" t="e">
        <f>_xll.BDP(AG2356&amp;" equity","crncy_adj_px_last","eqy_fund_crncy=usd")</f>
        <v>#NAME?</v>
      </c>
      <c r="J2356" s="4" t="str">
        <f t="shared" si="445"/>
      </c>
      <c r="AA2356" s="4">
        <f t="shared" si="446"/>
        <v>0</v>
      </c>
      <c r="AB2356" s="4">
        <f>'Enhanced Basket_AUTOLOAD'!T2356</f>
        <v>0</v>
      </c>
      <c r="AC2356" s="4">
        <f>'Enhanced Basket_AUTOLOAD'!M2356</f>
        <v>0</v>
      </c>
      <c r="AD2356" s="4">
        <f>'Enhanced Basket_AUTOLOAD'!L2356</f>
        <v>0</v>
      </c>
      <c r="AE2356" s="4">
        <f>'Enhanced Basket_AUTOLOAD'!Z2356</f>
        <v>0</v>
      </c>
      <c r="AF2356" s="4">
        <f>'Enhanced Basket_AUTOLOAD'!AB2356</f>
        <v>0</v>
      </c>
      <c r="AG2356" s="4" t="e">
        <f>VLOOKUP(AJ2356,'Ticker Mapping'!$I$3:$M$6706,5,0)</f>
        <v>#N/A</v>
      </c>
      <c r="AH2356" s="4" t="e">
        <f>_xll.BDP(AK2356&amp;" SEDOL","TICKER_AND_EXCH_CODE")</f>
        <v>#NAME?</v>
      </c>
      <c r="AI2356" s="4" t="e">
        <f t="shared" si="447"/>
        <v>#N/A</v>
      </c>
      <c r="AJ2356" s="4">
        <f>'Enhanced Basket_AUTOLOAD'!P2356</f>
        <v>0</v>
      </c>
      <c r="AK2356" s="4">
        <f>'Enhanced Basket_AUTOLOAD'!Q2356</f>
        <v>0</v>
      </c>
      <c r="AL2356" s="4">
        <f>'Enhanced Basket_AUTOLOAD'!Y2356</f>
        <v>0</v>
      </c>
      <c r="AM2356" s="4" t="e">
        <f t="shared" si="448"/>
        <v>#N/A</v>
      </c>
      <c r="AN2356" s="4" t="str">
        <f t="shared" si="449"/>
        <v>NO</v>
      </c>
      <c r="AO2356" s="4" t="str">
        <f t="shared" si="450"/>
        <v>Cash-in-Lieu</v>
      </c>
    </row>
    <row r="2357" ht="15" customHeight="1" s="4" customFormat="1">
      <c r="A2357" s="4">
        <f>'Enhanced Basket_AUTOLOAD'!H2357</f>
        <v>0</v>
      </c>
      <c r="B2357" s="4" t="str">
        <f t="shared" si="439"/>
        <v>SELL</v>
      </c>
      <c r="C2357" s="4" t="s">
        <v>29</v>
      </c>
      <c r="D2357" s="4" t="str">
        <f t="shared" si="440"/>
        <v>MT</v>
      </c>
      <c r="E2357" s="4" t="str">
        <f t="shared" si="441"/>
      </c>
      <c r="F2357" s="4" t="str">
        <f t="shared" si="442"/>
        <v>CIL LOAD</v>
      </c>
      <c r="G2357" s="4">
        <f t="shared" si="443"/>
        <v>0</v>
      </c>
      <c r="H2357" s="4" t="e">
        <f t="shared" si="444"/>
        <v>#N/A</v>
      </c>
      <c r="I2357" s="4" t="e">
        <f>_xll.BDP(AG2357&amp;" equity","crncy_adj_px_last","eqy_fund_crncy=usd")</f>
        <v>#NAME?</v>
      </c>
      <c r="J2357" s="4" t="str">
        <f t="shared" si="445"/>
      </c>
      <c r="AA2357" s="4">
        <f t="shared" si="446"/>
        <v>0</v>
      </c>
      <c r="AB2357" s="4">
        <f>'Enhanced Basket_AUTOLOAD'!T2357</f>
        <v>0</v>
      </c>
      <c r="AC2357" s="4">
        <f>'Enhanced Basket_AUTOLOAD'!M2357</f>
        <v>0</v>
      </c>
      <c r="AD2357" s="4">
        <f>'Enhanced Basket_AUTOLOAD'!L2357</f>
        <v>0</v>
      </c>
      <c r="AE2357" s="4">
        <f>'Enhanced Basket_AUTOLOAD'!Z2357</f>
        <v>0</v>
      </c>
      <c r="AF2357" s="4">
        <f>'Enhanced Basket_AUTOLOAD'!AB2357</f>
        <v>0</v>
      </c>
      <c r="AG2357" s="4" t="e">
        <f>VLOOKUP(AJ2357,'Ticker Mapping'!$I$3:$M$6706,5,0)</f>
        <v>#N/A</v>
      </c>
      <c r="AH2357" s="4" t="e">
        <f>_xll.BDP(AK2357&amp;" SEDOL","TICKER_AND_EXCH_CODE")</f>
        <v>#NAME?</v>
      </c>
      <c r="AI2357" s="4" t="e">
        <f t="shared" si="447"/>
        <v>#N/A</v>
      </c>
      <c r="AJ2357" s="4">
        <f>'Enhanced Basket_AUTOLOAD'!P2357</f>
        <v>0</v>
      </c>
      <c r="AK2357" s="4">
        <f>'Enhanced Basket_AUTOLOAD'!Q2357</f>
        <v>0</v>
      </c>
      <c r="AL2357" s="4">
        <f>'Enhanced Basket_AUTOLOAD'!Y2357</f>
        <v>0</v>
      </c>
      <c r="AM2357" s="4" t="e">
        <f t="shared" si="448"/>
        <v>#N/A</v>
      </c>
      <c r="AN2357" s="4" t="str">
        <f t="shared" si="449"/>
        <v>NO</v>
      </c>
      <c r="AO2357" s="4" t="str">
        <f t="shared" si="450"/>
        <v>Cash-in-Lieu</v>
      </c>
    </row>
    <row r="2358" ht="15" customHeight="1" s="4" customFormat="1">
      <c r="A2358" s="4">
        <f>'Enhanced Basket_AUTOLOAD'!H2358</f>
        <v>0</v>
      </c>
      <c r="B2358" s="4" t="str">
        <f t="shared" si="439"/>
        <v>SELL</v>
      </c>
      <c r="C2358" s="4" t="s">
        <v>29</v>
      </c>
      <c r="D2358" s="4" t="str">
        <f t="shared" si="440"/>
        <v>MT</v>
      </c>
      <c r="E2358" s="4" t="str">
        <f t="shared" si="441"/>
      </c>
      <c r="F2358" s="4" t="str">
        <f t="shared" si="442"/>
        <v>CIL LOAD</v>
      </c>
      <c r="G2358" s="4">
        <f t="shared" si="443"/>
        <v>0</v>
      </c>
      <c r="H2358" s="4" t="e">
        <f t="shared" si="444"/>
        <v>#N/A</v>
      </c>
      <c r="I2358" s="4" t="e">
        <f>_xll.BDP(AG2358&amp;" equity","crncy_adj_px_last","eqy_fund_crncy=usd")</f>
        <v>#NAME?</v>
      </c>
      <c r="J2358" s="4" t="str">
        <f t="shared" si="445"/>
      </c>
      <c r="AA2358" s="4">
        <f t="shared" si="446"/>
        <v>0</v>
      </c>
      <c r="AB2358" s="4">
        <f>'Enhanced Basket_AUTOLOAD'!T2358</f>
        <v>0</v>
      </c>
      <c r="AC2358" s="4">
        <f>'Enhanced Basket_AUTOLOAD'!M2358</f>
        <v>0</v>
      </c>
      <c r="AD2358" s="4">
        <f>'Enhanced Basket_AUTOLOAD'!L2358</f>
        <v>0</v>
      </c>
      <c r="AE2358" s="4">
        <f>'Enhanced Basket_AUTOLOAD'!Z2358</f>
        <v>0</v>
      </c>
      <c r="AF2358" s="4">
        <f>'Enhanced Basket_AUTOLOAD'!AB2358</f>
        <v>0</v>
      </c>
      <c r="AG2358" s="4" t="e">
        <f>VLOOKUP(AJ2358,'Ticker Mapping'!$I$3:$M$6706,5,0)</f>
        <v>#N/A</v>
      </c>
      <c r="AH2358" s="4" t="e">
        <f>_xll.BDP(AK2358&amp;" SEDOL","TICKER_AND_EXCH_CODE")</f>
        <v>#NAME?</v>
      </c>
      <c r="AI2358" s="4" t="e">
        <f t="shared" si="447"/>
        <v>#N/A</v>
      </c>
      <c r="AJ2358" s="4">
        <f>'Enhanced Basket_AUTOLOAD'!P2358</f>
        <v>0</v>
      </c>
      <c r="AK2358" s="4">
        <f>'Enhanced Basket_AUTOLOAD'!Q2358</f>
        <v>0</v>
      </c>
      <c r="AL2358" s="4">
        <f>'Enhanced Basket_AUTOLOAD'!Y2358</f>
        <v>0</v>
      </c>
      <c r="AM2358" s="4" t="e">
        <f t="shared" si="448"/>
        <v>#N/A</v>
      </c>
      <c r="AN2358" s="4" t="str">
        <f t="shared" si="449"/>
        <v>NO</v>
      </c>
      <c r="AO2358" s="4" t="str">
        <f t="shared" si="450"/>
        <v>Cash-in-Lieu</v>
      </c>
    </row>
    <row r="2359" ht="15" customHeight="1" s="4" customFormat="1">
      <c r="A2359" s="4">
        <f>'Enhanced Basket_AUTOLOAD'!H2359</f>
        <v>0</v>
      </c>
      <c r="B2359" s="4" t="str">
        <f t="shared" si="439"/>
        <v>SELL</v>
      </c>
      <c r="C2359" s="4" t="s">
        <v>29</v>
      </c>
      <c r="D2359" s="4" t="str">
        <f t="shared" si="440"/>
        <v>MT</v>
      </c>
      <c r="E2359" s="4" t="str">
        <f t="shared" si="441"/>
      </c>
      <c r="F2359" s="4" t="str">
        <f t="shared" si="442"/>
        <v>CIL LOAD</v>
      </c>
      <c r="G2359" s="4">
        <f t="shared" si="443"/>
        <v>0</v>
      </c>
      <c r="H2359" s="4" t="e">
        <f t="shared" si="444"/>
        <v>#N/A</v>
      </c>
      <c r="I2359" s="4" t="e">
        <f>_xll.BDP(AG2359&amp;" equity","crncy_adj_px_last","eqy_fund_crncy=usd")</f>
        <v>#NAME?</v>
      </c>
      <c r="J2359" s="4" t="str">
        <f t="shared" si="445"/>
      </c>
      <c r="AA2359" s="4">
        <f t="shared" si="446"/>
        <v>0</v>
      </c>
      <c r="AB2359" s="4">
        <f>'Enhanced Basket_AUTOLOAD'!T2359</f>
        <v>0</v>
      </c>
      <c r="AC2359" s="4">
        <f>'Enhanced Basket_AUTOLOAD'!M2359</f>
        <v>0</v>
      </c>
      <c r="AD2359" s="4">
        <f>'Enhanced Basket_AUTOLOAD'!L2359</f>
        <v>0</v>
      </c>
      <c r="AE2359" s="4">
        <f>'Enhanced Basket_AUTOLOAD'!Z2359</f>
        <v>0</v>
      </c>
      <c r="AF2359" s="4">
        <f>'Enhanced Basket_AUTOLOAD'!AB2359</f>
        <v>0</v>
      </c>
      <c r="AG2359" s="4" t="e">
        <f>VLOOKUP(AJ2359,'Ticker Mapping'!$I$3:$M$6706,5,0)</f>
        <v>#N/A</v>
      </c>
      <c r="AH2359" s="4" t="e">
        <f>_xll.BDP(AK2359&amp;" SEDOL","TICKER_AND_EXCH_CODE")</f>
        <v>#NAME?</v>
      </c>
      <c r="AI2359" s="4" t="e">
        <f t="shared" si="447"/>
        <v>#N/A</v>
      </c>
      <c r="AJ2359" s="4">
        <f>'Enhanced Basket_AUTOLOAD'!P2359</f>
        <v>0</v>
      </c>
      <c r="AK2359" s="4">
        <f>'Enhanced Basket_AUTOLOAD'!Q2359</f>
        <v>0</v>
      </c>
      <c r="AL2359" s="4">
        <f>'Enhanced Basket_AUTOLOAD'!Y2359</f>
        <v>0</v>
      </c>
      <c r="AM2359" s="4" t="e">
        <f t="shared" si="448"/>
        <v>#N/A</v>
      </c>
      <c r="AN2359" s="4" t="str">
        <f t="shared" si="449"/>
        <v>NO</v>
      </c>
      <c r="AO2359" s="4" t="str">
        <f t="shared" si="450"/>
        <v>Cash-in-Lieu</v>
      </c>
    </row>
    <row r="2360" ht="15" customHeight="1" s="4" customFormat="1">
      <c r="A2360" s="4">
        <f>'Enhanced Basket_AUTOLOAD'!H2360</f>
        <v>0</v>
      </c>
      <c r="B2360" s="4" t="str">
        <f t="shared" si="439"/>
        <v>SELL</v>
      </c>
      <c r="C2360" s="4" t="s">
        <v>29</v>
      </c>
      <c r="D2360" s="4" t="str">
        <f t="shared" si="440"/>
        <v>MT</v>
      </c>
      <c r="E2360" s="4" t="str">
        <f t="shared" si="441"/>
      </c>
      <c r="F2360" s="4" t="str">
        <f t="shared" si="442"/>
        <v>CIL LOAD</v>
      </c>
      <c r="G2360" s="4">
        <f t="shared" si="443"/>
        <v>0</v>
      </c>
      <c r="H2360" s="4" t="e">
        <f t="shared" si="444"/>
        <v>#N/A</v>
      </c>
      <c r="I2360" s="4" t="e">
        <f>_xll.BDP(AG2360&amp;" equity","crncy_adj_px_last","eqy_fund_crncy=usd")</f>
        <v>#NAME?</v>
      </c>
      <c r="J2360" s="4" t="str">
        <f t="shared" si="445"/>
      </c>
      <c r="AA2360" s="4">
        <f t="shared" si="446"/>
        <v>0</v>
      </c>
      <c r="AB2360" s="4">
        <f>'Enhanced Basket_AUTOLOAD'!T2360</f>
        <v>0</v>
      </c>
      <c r="AC2360" s="4">
        <f>'Enhanced Basket_AUTOLOAD'!M2360</f>
        <v>0</v>
      </c>
      <c r="AD2360" s="4">
        <f>'Enhanced Basket_AUTOLOAD'!L2360</f>
        <v>0</v>
      </c>
      <c r="AE2360" s="4">
        <f>'Enhanced Basket_AUTOLOAD'!Z2360</f>
        <v>0</v>
      </c>
      <c r="AF2360" s="4">
        <f>'Enhanced Basket_AUTOLOAD'!AB2360</f>
        <v>0</v>
      </c>
      <c r="AG2360" s="4" t="e">
        <f>VLOOKUP(AJ2360,'Ticker Mapping'!$I$3:$M$6706,5,0)</f>
        <v>#N/A</v>
      </c>
      <c r="AH2360" s="4" t="e">
        <f>_xll.BDP(AK2360&amp;" SEDOL","TICKER_AND_EXCH_CODE")</f>
        <v>#NAME?</v>
      </c>
      <c r="AI2360" s="4" t="e">
        <f t="shared" si="447"/>
        <v>#N/A</v>
      </c>
      <c r="AJ2360" s="4">
        <f>'Enhanced Basket_AUTOLOAD'!P2360</f>
        <v>0</v>
      </c>
      <c r="AK2360" s="4">
        <f>'Enhanced Basket_AUTOLOAD'!Q2360</f>
        <v>0</v>
      </c>
      <c r="AL2360" s="4">
        <f>'Enhanced Basket_AUTOLOAD'!Y2360</f>
        <v>0</v>
      </c>
      <c r="AM2360" s="4" t="e">
        <f t="shared" si="448"/>
        <v>#N/A</v>
      </c>
      <c r="AN2360" s="4" t="str">
        <f t="shared" si="449"/>
        <v>NO</v>
      </c>
      <c r="AO2360" s="4" t="str">
        <f t="shared" si="450"/>
        <v>Cash-in-Lieu</v>
      </c>
    </row>
    <row r="2361" ht="15" customHeight="1" s="4" customFormat="1">
      <c r="A2361" s="4">
        <f>'Enhanced Basket_AUTOLOAD'!H2361</f>
        <v>0</v>
      </c>
      <c r="B2361" s="4" t="str">
        <f t="shared" si="439"/>
        <v>SELL</v>
      </c>
      <c r="C2361" s="4" t="s">
        <v>29</v>
      </c>
      <c r="D2361" s="4" t="str">
        <f t="shared" si="440"/>
        <v>MT</v>
      </c>
      <c r="E2361" s="4" t="str">
        <f t="shared" si="441"/>
      </c>
      <c r="F2361" s="4" t="str">
        <f t="shared" si="442"/>
        <v>CIL LOAD</v>
      </c>
      <c r="G2361" s="4">
        <f t="shared" si="443"/>
        <v>0</v>
      </c>
      <c r="H2361" s="4" t="e">
        <f t="shared" si="444"/>
        <v>#N/A</v>
      </c>
      <c r="I2361" s="4" t="e">
        <f>_xll.BDP(AG2361&amp;" equity","crncy_adj_px_last","eqy_fund_crncy=usd")</f>
        <v>#NAME?</v>
      </c>
      <c r="J2361" s="4" t="str">
        <f t="shared" si="445"/>
      </c>
      <c r="AA2361" s="4">
        <f t="shared" si="446"/>
        <v>0</v>
      </c>
      <c r="AB2361" s="4">
        <f>'Enhanced Basket_AUTOLOAD'!T2361</f>
        <v>0</v>
      </c>
      <c r="AC2361" s="4">
        <f>'Enhanced Basket_AUTOLOAD'!M2361</f>
        <v>0</v>
      </c>
      <c r="AD2361" s="4">
        <f>'Enhanced Basket_AUTOLOAD'!L2361</f>
        <v>0</v>
      </c>
      <c r="AE2361" s="4">
        <f>'Enhanced Basket_AUTOLOAD'!Z2361</f>
        <v>0</v>
      </c>
      <c r="AF2361" s="4">
        <f>'Enhanced Basket_AUTOLOAD'!AB2361</f>
        <v>0</v>
      </c>
      <c r="AG2361" s="4" t="e">
        <f>VLOOKUP(AJ2361,'Ticker Mapping'!$I$3:$M$6706,5,0)</f>
        <v>#N/A</v>
      </c>
      <c r="AH2361" s="4" t="e">
        <f>_xll.BDP(AK2361&amp;" SEDOL","TICKER_AND_EXCH_CODE")</f>
        <v>#NAME?</v>
      </c>
      <c r="AI2361" s="4" t="e">
        <f t="shared" si="447"/>
        <v>#N/A</v>
      </c>
      <c r="AJ2361" s="4">
        <f>'Enhanced Basket_AUTOLOAD'!P2361</f>
        <v>0</v>
      </c>
      <c r="AK2361" s="4">
        <f>'Enhanced Basket_AUTOLOAD'!Q2361</f>
        <v>0</v>
      </c>
      <c r="AL2361" s="4">
        <f>'Enhanced Basket_AUTOLOAD'!Y2361</f>
        <v>0</v>
      </c>
      <c r="AM2361" s="4" t="e">
        <f t="shared" si="448"/>
        <v>#N/A</v>
      </c>
      <c r="AN2361" s="4" t="str">
        <f t="shared" si="449"/>
        <v>NO</v>
      </c>
      <c r="AO2361" s="4" t="str">
        <f t="shared" si="450"/>
        <v>Cash-in-Lieu</v>
      </c>
    </row>
    <row r="2362" ht="15" customHeight="1" s="4" customFormat="1">
      <c r="A2362" s="4">
        <f>'Enhanced Basket_AUTOLOAD'!H2362</f>
        <v>0</v>
      </c>
      <c r="B2362" s="4" t="str">
        <f t="shared" si="439"/>
        <v>SELL</v>
      </c>
      <c r="C2362" s="4" t="s">
        <v>29</v>
      </c>
      <c r="D2362" s="4" t="str">
        <f t="shared" si="440"/>
        <v>MT</v>
      </c>
      <c r="E2362" s="4" t="str">
        <f t="shared" si="441"/>
      </c>
      <c r="F2362" s="4" t="str">
        <f t="shared" si="442"/>
        <v>CIL LOAD</v>
      </c>
      <c r="G2362" s="4">
        <f t="shared" si="443"/>
        <v>0</v>
      </c>
      <c r="H2362" s="4" t="e">
        <f t="shared" si="444"/>
        <v>#N/A</v>
      </c>
      <c r="I2362" s="4" t="e">
        <f>_xll.BDP(AG2362&amp;" equity","crncy_adj_px_last","eqy_fund_crncy=usd")</f>
        <v>#NAME?</v>
      </c>
      <c r="J2362" s="4" t="str">
        <f t="shared" si="445"/>
      </c>
      <c r="AA2362" s="4">
        <f t="shared" si="446"/>
        <v>0</v>
      </c>
      <c r="AB2362" s="4">
        <f>'Enhanced Basket_AUTOLOAD'!T2362</f>
        <v>0</v>
      </c>
      <c r="AC2362" s="4">
        <f>'Enhanced Basket_AUTOLOAD'!M2362</f>
        <v>0</v>
      </c>
      <c r="AD2362" s="4">
        <f>'Enhanced Basket_AUTOLOAD'!L2362</f>
        <v>0</v>
      </c>
      <c r="AE2362" s="4">
        <f>'Enhanced Basket_AUTOLOAD'!Z2362</f>
        <v>0</v>
      </c>
      <c r="AF2362" s="4">
        <f>'Enhanced Basket_AUTOLOAD'!AB2362</f>
        <v>0</v>
      </c>
      <c r="AG2362" s="4" t="e">
        <f>VLOOKUP(AJ2362,'Ticker Mapping'!$I$3:$M$6706,5,0)</f>
        <v>#N/A</v>
      </c>
      <c r="AH2362" s="4" t="e">
        <f>_xll.BDP(AK2362&amp;" SEDOL","TICKER_AND_EXCH_CODE")</f>
        <v>#NAME?</v>
      </c>
      <c r="AI2362" s="4" t="e">
        <f t="shared" si="447"/>
        <v>#N/A</v>
      </c>
      <c r="AJ2362" s="4">
        <f>'Enhanced Basket_AUTOLOAD'!P2362</f>
        <v>0</v>
      </c>
      <c r="AK2362" s="4">
        <f>'Enhanced Basket_AUTOLOAD'!Q2362</f>
        <v>0</v>
      </c>
      <c r="AL2362" s="4">
        <f>'Enhanced Basket_AUTOLOAD'!Y2362</f>
        <v>0</v>
      </c>
      <c r="AM2362" s="4" t="e">
        <f t="shared" si="448"/>
        <v>#N/A</v>
      </c>
      <c r="AN2362" s="4" t="str">
        <f t="shared" si="449"/>
        <v>NO</v>
      </c>
      <c r="AO2362" s="4" t="str">
        <f t="shared" si="450"/>
        <v>Cash-in-Lieu</v>
      </c>
    </row>
    <row r="2363" ht="15" customHeight="1" s="4" customFormat="1">
      <c r="A2363" s="4">
        <f>'Enhanced Basket_AUTOLOAD'!H2363</f>
        <v>0</v>
      </c>
      <c r="B2363" s="4" t="str">
        <f t="shared" si="439"/>
        <v>SELL</v>
      </c>
      <c r="C2363" s="4" t="s">
        <v>29</v>
      </c>
      <c r="D2363" s="4" t="str">
        <f t="shared" si="440"/>
        <v>MT</v>
      </c>
      <c r="E2363" s="4" t="str">
        <f t="shared" si="441"/>
      </c>
      <c r="F2363" s="4" t="str">
        <f t="shared" si="442"/>
        <v>CIL LOAD</v>
      </c>
      <c r="G2363" s="4">
        <f t="shared" si="443"/>
        <v>0</v>
      </c>
      <c r="H2363" s="4" t="e">
        <f t="shared" si="444"/>
        <v>#N/A</v>
      </c>
      <c r="I2363" s="4" t="e">
        <f>_xll.BDP(AG2363&amp;" equity","crncy_adj_px_last","eqy_fund_crncy=usd")</f>
        <v>#NAME?</v>
      </c>
      <c r="J2363" s="4" t="str">
        <f t="shared" si="445"/>
      </c>
      <c r="AA2363" s="4">
        <f t="shared" si="446"/>
        <v>0</v>
      </c>
      <c r="AB2363" s="4">
        <f>'Enhanced Basket_AUTOLOAD'!T2363</f>
        <v>0</v>
      </c>
      <c r="AC2363" s="4">
        <f>'Enhanced Basket_AUTOLOAD'!M2363</f>
        <v>0</v>
      </c>
      <c r="AD2363" s="4">
        <f>'Enhanced Basket_AUTOLOAD'!L2363</f>
        <v>0</v>
      </c>
      <c r="AE2363" s="4">
        <f>'Enhanced Basket_AUTOLOAD'!Z2363</f>
        <v>0</v>
      </c>
      <c r="AF2363" s="4">
        <f>'Enhanced Basket_AUTOLOAD'!AB2363</f>
        <v>0</v>
      </c>
      <c r="AG2363" s="4" t="e">
        <f>VLOOKUP(AJ2363,'Ticker Mapping'!$I$3:$M$6706,5,0)</f>
        <v>#N/A</v>
      </c>
      <c r="AH2363" s="4" t="e">
        <f>_xll.BDP(AK2363&amp;" SEDOL","TICKER_AND_EXCH_CODE")</f>
        <v>#NAME?</v>
      </c>
      <c r="AI2363" s="4" t="e">
        <f t="shared" si="447"/>
        <v>#N/A</v>
      </c>
      <c r="AJ2363" s="4">
        <f>'Enhanced Basket_AUTOLOAD'!P2363</f>
        <v>0</v>
      </c>
      <c r="AK2363" s="4">
        <f>'Enhanced Basket_AUTOLOAD'!Q2363</f>
        <v>0</v>
      </c>
      <c r="AL2363" s="4">
        <f>'Enhanced Basket_AUTOLOAD'!Y2363</f>
        <v>0</v>
      </c>
      <c r="AM2363" s="4" t="e">
        <f t="shared" si="448"/>
        <v>#N/A</v>
      </c>
      <c r="AN2363" s="4" t="str">
        <f t="shared" si="449"/>
        <v>NO</v>
      </c>
      <c r="AO2363" s="4" t="str">
        <f t="shared" si="450"/>
        <v>Cash-in-Lieu</v>
      </c>
    </row>
    <row r="2364" ht="15" customHeight="1" s="4" customFormat="1">
      <c r="A2364" s="4">
        <f>'Enhanced Basket_AUTOLOAD'!H2364</f>
        <v>0</v>
      </c>
      <c r="B2364" s="4" t="str">
        <f t="shared" si="439"/>
        <v>SELL</v>
      </c>
      <c r="C2364" s="4" t="s">
        <v>29</v>
      </c>
      <c r="D2364" s="4" t="str">
        <f t="shared" si="440"/>
        <v>MT</v>
      </c>
      <c r="E2364" s="4" t="str">
        <f t="shared" si="441"/>
      </c>
      <c r="F2364" s="4" t="str">
        <f t="shared" si="442"/>
        <v>CIL LOAD</v>
      </c>
      <c r="G2364" s="4">
        <f t="shared" si="443"/>
        <v>0</v>
      </c>
      <c r="H2364" s="4" t="e">
        <f t="shared" si="444"/>
        <v>#N/A</v>
      </c>
      <c r="I2364" s="4" t="e">
        <f>_xll.BDP(AG2364&amp;" equity","crncy_adj_px_last","eqy_fund_crncy=usd")</f>
        <v>#NAME?</v>
      </c>
      <c r="J2364" s="4" t="str">
        <f t="shared" si="445"/>
      </c>
      <c r="AA2364" s="4">
        <f t="shared" si="446"/>
        <v>0</v>
      </c>
      <c r="AB2364" s="4">
        <f>'Enhanced Basket_AUTOLOAD'!T2364</f>
        <v>0</v>
      </c>
      <c r="AC2364" s="4">
        <f>'Enhanced Basket_AUTOLOAD'!M2364</f>
        <v>0</v>
      </c>
      <c r="AD2364" s="4">
        <f>'Enhanced Basket_AUTOLOAD'!L2364</f>
        <v>0</v>
      </c>
      <c r="AE2364" s="4">
        <f>'Enhanced Basket_AUTOLOAD'!Z2364</f>
        <v>0</v>
      </c>
      <c r="AF2364" s="4">
        <f>'Enhanced Basket_AUTOLOAD'!AB2364</f>
        <v>0</v>
      </c>
      <c r="AG2364" s="4" t="e">
        <f>VLOOKUP(AJ2364,'Ticker Mapping'!$I$3:$M$6706,5,0)</f>
        <v>#N/A</v>
      </c>
      <c r="AH2364" s="4" t="e">
        <f>_xll.BDP(AK2364&amp;" SEDOL","TICKER_AND_EXCH_CODE")</f>
        <v>#NAME?</v>
      </c>
      <c r="AI2364" s="4" t="e">
        <f t="shared" si="447"/>
        <v>#N/A</v>
      </c>
      <c r="AJ2364" s="4">
        <f>'Enhanced Basket_AUTOLOAD'!P2364</f>
        <v>0</v>
      </c>
      <c r="AK2364" s="4">
        <f>'Enhanced Basket_AUTOLOAD'!Q2364</f>
        <v>0</v>
      </c>
      <c r="AL2364" s="4">
        <f>'Enhanced Basket_AUTOLOAD'!Y2364</f>
        <v>0</v>
      </c>
      <c r="AM2364" s="4" t="e">
        <f t="shared" si="448"/>
        <v>#N/A</v>
      </c>
      <c r="AN2364" s="4" t="str">
        <f t="shared" si="449"/>
        <v>NO</v>
      </c>
      <c r="AO2364" s="4" t="str">
        <f t="shared" si="450"/>
        <v>Cash-in-Lieu</v>
      </c>
    </row>
    <row r="2365" ht="15" customHeight="1" s="4" customFormat="1">
      <c r="A2365" s="4">
        <f>'Enhanced Basket_AUTOLOAD'!H2365</f>
        <v>0</v>
      </c>
      <c r="B2365" s="4" t="str">
        <f t="shared" si="439"/>
        <v>SELL</v>
      </c>
      <c r="C2365" s="4" t="s">
        <v>29</v>
      </c>
      <c r="D2365" s="4" t="str">
        <f t="shared" si="440"/>
        <v>MT</v>
      </c>
      <c r="E2365" s="4" t="str">
        <f t="shared" si="441"/>
      </c>
      <c r="F2365" s="4" t="str">
        <f t="shared" si="442"/>
        <v>CIL LOAD</v>
      </c>
      <c r="G2365" s="4">
        <f t="shared" si="443"/>
        <v>0</v>
      </c>
      <c r="H2365" s="4" t="e">
        <f t="shared" si="444"/>
        <v>#N/A</v>
      </c>
      <c r="I2365" s="4" t="e">
        <f>_xll.BDP(AG2365&amp;" equity","crncy_adj_px_last","eqy_fund_crncy=usd")</f>
        <v>#NAME?</v>
      </c>
      <c r="J2365" s="4" t="str">
        <f t="shared" si="445"/>
      </c>
      <c r="AA2365" s="4">
        <f t="shared" si="446"/>
        <v>0</v>
      </c>
      <c r="AB2365" s="4">
        <f>'Enhanced Basket_AUTOLOAD'!T2365</f>
        <v>0</v>
      </c>
      <c r="AC2365" s="4">
        <f>'Enhanced Basket_AUTOLOAD'!M2365</f>
        <v>0</v>
      </c>
      <c r="AD2365" s="4">
        <f>'Enhanced Basket_AUTOLOAD'!L2365</f>
        <v>0</v>
      </c>
      <c r="AE2365" s="4">
        <f>'Enhanced Basket_AUTOLOAD'!Z2365</f>
        <v>0</v>
      </c>
      <c r="AF2365" s="4">
        <f>'Enhanced Basket_AUTOLOAD'!AB2365</f>
        <v>0</v>
      </c>
      <c r="AG2365" s="4" t="e">
        <f>VLOOKUP(AJ2365,'Ticker Mapping'!$I$3:$M$6706,5,0)</f>
        <v>#N/A</v>
      </c>
      <c r="AH2365" s="4" t="e">
        <f>_xll.BDP(AK2365&amp;" SEDOL","TICKER_AND_EXCH_CODE")</f>
        <v>#NAME?</v>
      </c>
      <c r="AI2365" s="4" t="e">
        <f t="shared" si="447"/>
        <v>#N/A</v>
      </c>
      <c r="AJ2365" s="4">
        <f>'Enhanced Basket_AUTOLOAD'!P2365</f>
        <v>0</v>
      </c>
      <c r="AK2365" s="4">
        <f>'Enhanced Basket_AUTOLOAD'!Q2365</f>
        <v>0</v>
      </c>
      <c r="AL2365" s="4">
        <f>'Enhanced Basket_AUTOLOAD'!Y2365</f>
        <v>0</v>
      </c>
      <c r="AM2365" s="4" t="e">
        <f t="shared" si="448"/>
        <v>#N/A</v>
      </c>
      <c r="AN2365" s="4" t="str">
        <f t="shared" si="449"/>
        <v>NO</v>
      </c>
      <c r="AO2365" s="4" t="str">
        <f t="shared" si="450"/>
        <v>Cash-in-Lieu</v>
      </c>
    </row>
    <row r="2366" ht="15" customHeight="1" s="4" customFormat="1">
      <c r="A2366" s="4">
        <f>'Enhanced Basket_AUTOLOAD'!H2366</f>
        <v>0</v>
      </c>
      <c r="B2366" s="4" t="str">
        <f t="shared" si="439"/>
        <v>SELL</v>
      </c>
      <c r="C2366" s="4" t="s">
        <v>29</v>
      </c>
      <c r="D2366" s="4" t="str">
        <f t="shared" si="440"/>
        <v>MT</v>
      </c>
      <c r="E2366" s="4" t="str">
        <f t="shared" si="441"/>
      </c>
      <c r="F2366" s="4" t="str">
        <f t="shared" si="442"/>
        <v>CIL LOAD</v>
      </c>
      <c r="G2366" s="4">
        <f t="shared" si="443"/>
        <v>0</v>
      </c>
      <c r="H2366" s="4" t="e">
        <f t="shared" si="444"/>
        <v>#N/A</v>
      </c>
      <c r="I2366" s="4" t="e">
        <f>_xll.BDP(AG2366&amp;" equity","crncy_adj_px_last","eqy_fund_crncy=usd")</f>
        <v>#NAME?</v>
      </c>
      <c r="J2366" s="4" t="str">
        <f t="shared" si="445"/>
      </c>
      <c r="AA2366" s="4">
        <f t="shared" si="446"/>
        <v>0</v>
      </c>
      <c r="AB2366" s="4">
        <f>'Enhanced Basket_AUTOLOAD'!T2366</f>
        <v>0</v>
      </c>
      <c r="AC2366" s="4">
        <f>'Enhanced Basket_AUTOLOAD'!M2366</f>
        <v>0</v>
      </c>
      <c r="AD2366" s="4">
        <f>'Enhanced Basket_AUTOLOAD'!L2366</f>
        <v>0</v>
      </c>
      <c r="AE2366" s="4">
        <f>'Enhanced Basket_AUTOLOAD'!Z2366</f>
        <v>0</v>
      </c>
      <c r="AF2366" s="4">
        <f>'Enhanced Basket_AUTOLOAD'!AB2366</f>
        <v>0</v>
      </c>
      <c r="AG2366" s="4" t="e">
        <f>VLOOKUP(AJ2366,'Ticker Mapping'!$I$3:$M$6706,5,0)</f>
        <v>#N/A</v>
      </c>
      <c r="AH2366" s="4" t="e">
        <f>_xll.BDP(AK2366&amp;" SEDOL","TICKER_AND_EXCH_CODE")</f>
        <v>#NAME?</v>
      </c>
      <c r="AI2366" s="4" t="e">
        <f t="shared" si="447"/>
        <v>#N/A</v>
      </c>
      <c r="AJ2366" s="4">
        <f>'Enhanced Basket_AUTOLOAD'!P2366</f>
        <v>0</v>
      </c>
      <c r="AK2366" s="4">
        <f>'Enhanced Basket_AUTOLOAD'!Q2366</f>
        <v>0</v>
      </c>
      <c r="AL2366" s="4">
        <f>'Enhanced Basket_AUTOLOAD'!Y2366</f>
        <v>0</v>
      </c>
      <c r="AM2366" s="4" t="e">
        <f t="shared" si="448"/>
        <v>#N/A</v>
      </c>
      <c r="AN2366" s="4" t="str">
        <f t="shared" si="449"/>
        <v>NO</v>
      </c>
      <c r="AO2366" s="4" t="str">
        <f t="shared" si="450"/>
        <v>Cash-in-Lieu</v>
      </c>
    </row>
    <row r="2367" ht="15" customHeight="1" s="4" customFormat="1">
      <c r="A2367" s="4">
        <f>'Enhanced Basket_AUTOLOAD'!H2367</f>
        <v>0</v>
      </c>
      <c r="B2367" s="4" t="str">
        <f t="shared" si="439"/>
        <v>SELL</v>
      </c>
      <c r="C2367" s="4" t="s">
        <v>29</v>
      </c>
      <c r="D2367" s="4" t="str">
        <f t="shared" si="440"/>
        <v>MT</v>
      </c>
      <c r="E2367" s="4" t="str">
        <f t="shared" si="441"/>
      </c>
      <c r="F2367" s="4" t="str">
        <f t="shared" si="442"/>
        <v>CIL LOAD</v>
      </c>
      <c r="G2367" s="4">
        <f t="shared" si="443"/>
        <v>0</v>
      </c>
      <c r="H2367" s="4" t="e">
        <f t="shared" si="444"/>
        <v>#N/A</v>
      </c>
      <c r="I2367" s="4" t="e">
        <f>_xll.BDP(AG2367&amp;" equity","crncy_adj_px_last","eqy_fund_crncy=usd")</f>
        <v>#NAME?</v>
      </c>
      <c r="J2367" s="4" t="str">
        <f t="shared" si="445"/>
      </c>
      <c r="AA2367" s="4">
        <f t="shared" si="446"/>
        <v>0</v>
      </c>
      <c r="AB2367" s="4">
        <f>'Enhanced Basket_AUTOLOAD'!T2367</f>
        <v>0</v>
      </c>
      <c r="AC2367" s="4">
        <f>'Enhanced Basket_AUTOLOAD'!M2367</f>
        <v>0</v>
      </c>
      <c r="AD2367" s="4">
        <f>'Enhanced Basket_AUTOLOAD'!L2367</f>
        <v>0</v>
      </c>
      <c r="AE2367" s="4">
        <f>'Enhanced Basket_AUTOLOAD'!Z2367</f>
        <v>0</v>
      </c>
      <c r="AF2367" s="4">
        <f>'Enhanced Basket_AUTOLOAD'!AB2367</f>
        <v>0</v>
      </c>
      <c r="AG2367" s="4" t="e">
        <f>VLOOKUP(AJ2367,'Ticker Mapping'!$I$3:$M$6706,5,0)</f>
        <v>#N/A</v>
      </c>
      <c r="AH2367" s="4" t="e">
        <f>_xll.BDP(AK2367&amp;" SEDOL","TICKER_AND_EXCH_CODE")</f>
        <v>#NAME?</v>
      </c>
      <c r="AI2367" s="4" t="e">
        <f t="shared" si="447"/>
        <v>#N/A</v>
      </c>
      <c r="AJ2367" s="4">
        <f>'Enhanced Basket_AUTOLOAD'!P2367</f>
        <v>0</v>
      </c>
      <c r="AK2367" s="4">
        <f>'Enhanced Basket_AUTOLOAD'!Q2367</f>
        <v>0</v>
      </c>
      <c r="AL2367" s="4">
        <f>'Enhanced Basket_AUTOLOAD'!Y2367</f>
        <v>0</v>
      </c>
      <c r="AM2367" s="4" t="e">
        <f t="shared" si="448"/>
        <v>#N/A</v>
      </c>
      <c r="AN2367" s="4" t="str">
        <f t="shared" si="449"/>
        <v>NO</v>
      </c>
      <c r="AO2367" s="4" t="str">
        <f t="shared" si="450"/>
        <v>Cash-in-Lieu</v>
      </c>
    </row>
    <row r="2368" ht="15" customHeight="1" s="4" customFormat="1">
      <c r="A2368" s="4">
        <f>'Enhanced Basket_AUTOLOAD'!H2368</f>
        <v>0</v>
      </c>
      <c r="B2368" s="4" t="str">
        <f t="shared" si="439"/>
        <v>SELL</v>
      </c>
      <c r="C2368" s="4" t="s">
        <v>29</v>
      </c>
      <c r="D2368" s="4" t="str">
        <f t="shared" si="440"/>
        <v>MT</v>
      </c>
      <c r="E2368" s="4" t="str">
        <f t="shared" si="441"/>
      </c>
      <c r="F2368" s="4" t="str">
        <f t="shared" si="442"/>
        <v>CIL LOAD</v>
      </c>
      <c r="G2368" s="4">
        <f t="shared" si="443"/>
        <v>0</v>
      </c>
      <c r="H2368" s="4" t="e">
        <f t="shared" si="444"/>
        <v>#N/A</v>
      </c>
      <c r="I2368" s="4" t="e">
        <f>_xll.BDP(AG2368&amp;" equity","crncy_adj_px_last","eqy_fund_crncy=usd")</f>
        <v>#NAME?</v>
      </c>
      <c r="J2368" s="4" t="str">
        <f t="shared" si="445"/>
      </c>
      <c r="AA2368" s="4">
        <f t="shared" si="446"/>
        <v>0</v>
      </c>
      <c r="AB2368" s="4">
        <f>'Enhanced Basket_AUTOLOAD'!T2368</f>
        <v>0</v>
      </c>
      <c r="AC2368" s="4">
        <f>'Enhanced Basket_AUTOLOAD'!M2368</f>
        <v>0</v>
      </c>
      <c r="AD2368" s="4">
        <f>'Enhanced Basket_AUTOLOAD'!L2368</f>
        <v>0</v>
      </c>
      <c r="AE2368" s="4">
        <f>'Enhanced Basket_AUTOLOAD'!Z2368</f>
        <v>0</v>
      </c>
      <c r="AF2368" s="4">
        <f>'Enhanced Basket_AUTOLOAD'!AB2368</f>
        <v>0</v>
      </c>
      <c r="AG2368" s="4" t="e">
        <f>VLOOKUP(AJ2368,'Ticker Mapping'!$I$3:$M$6706,5,0)</f>
        <v>#N/A</v>
      </c>
      <c r="AH2368" s="4" t="e">
        <f>_xll.BDP(AK2368&amp;" SEDOL","TICKER_AND_EXCH_CODE")</f>
        <v>#NAME?</v>
      </c>
      <c r="AI2368" s="4" t="e">
        <f t="shared" si="447"/>
        <v>#N/A</v>
      </c>
      <c r="AJ2368" s="4">
        <f>'Enhanced Basket_AUTOLOAD'!P2368</f>
        <v>0</v>
      </c>
      <c r="AK2368" s="4">
        <f>'Enhanced Basket_AUTOLOAD'!Q2368</f>
        <v>0</v>
      </c>
      <c r="AL2368" s="4">
        <f>'Enhanced Basket_AUTOLOAD'!Y2368</f>
        <v>0</v>
      </c>
      <c r="AM2368" s="4" t="e">
        <f t="shared" si="448"/>
        <v>#N/A</v>
      </c>
      <c r="AN2368" s="4" t="str">
        <f t="shared" si="449"/>
        <v>NO</v>
      </c>
      <c r="AO2368" s="4" t="str">
        <f t="shared" si="450"/>
        <v>Cash-in-Lieu</v>
      </c>
    </row>
    <row r="2369" ht="15" customHeight="1" s="4" customFormat="1">
      <c r="A2369" s="4">
        <f>'Enhanced Basket_AUTOLOAD'!H2369</f>
        <v>0</v>
      </c>
      <c r="B2369" s="4" t="str">
        <f t="shared" si="439"/>
        <v>SELL</v>
      </c>
      <c r="C2369" s="4" t="s">
        <v>29</v>
      </c>
      <c r="D2369" s="4" t="str">
        <f t="shared" si="440"/>
        <v>MT</v>
      </c>
      <c r="E2369" s="4" t="str">
        <f t="shared" si="441"/>
      </c>
      <c r="F2369" s="4" t="str">
        <f t="shared" si="442"/>
        <v>CIL LOAD</v>
      </c>
      <c r="G2369" s="4">
        <f t="shared" si="443"/>
        <v>0</v>
      </c>
      <c r="H2369" s="4" t="e">
        <f t="shared" si="444"/>
        <v>#N/A</v>
      </c>
      <c r="I2369" s="4" t="e">
        <f>_xll.BDP(AG2369&amp;" equity","crncy_adj_px_last","eqy_fund_crncy=usd")</f>
        <v>#NAME?</v>
      </c>
      <c r="J2369" s="4" t="str">
        <f t="shared" si="445"/>
      </c>
      <c r="AA2369" s="4">
        <f t="shared" si="446"/>
        <v>0</v>
      </c>
      <c r="AB2369" s="4">
        <f>'Enhanced Basket_AUTOLOAD'!T2369</f>
        <v>0</v>
      </c>
      <c r="AC2369" s="4">
        <f>'Enhanced Basket_AUTOLOAD'!M2369</f>
        <v>0</v>
      </c>
      <c r="AD2369" s="4">
        <f>'Enhanced Basket_AUTOLOAD'!L2369</f>
        <v>0</v>
      </c>
      <c r="AE2369" s="4">
        <f>'Enhanced Basket_AUTOLOAD'!Z2369</f>
        <v>0</v>
      </c>
      <c r="AF2369" s="4">
        <f>'Enhanced Basket_AUTOLOAD'!AB2369</f>
        <v>0</v>
      </c>
      <c r="AG2369" s="4" t="e">
        <f>VLOOKUP(AJ2369,'Ticker Mapping'!$I$3:$M$6706,5,0)</f>
        <v>#N/A</v>
      </c>
      <c r="AH2369" s="4" t="e">
        <f>_xll.BDP(AK2369&amp;" SEDOL","TICKER_AND_EXCH_CODE")</f>
        <v>#NAME?</v>
      </c>
      <c r="AI2369" s="4" t="e">
        <f t="shared" si="447"/>
        <v>#N/A</v>
      </c>
      <c r="AJ2369" s="4">
        <f>'Enhanced Basket_AUTOLOAD'!P2369</f>
        <v>0</v>
      </c>
      <c r="AK2369" s="4">
        <f>'Enhanced Basket_AUTOLOAD'!Q2369</f>
        <v>0</v>
      </c>
      <c r="AL2369" s="4">
        <f>'Enhanced Basket_AUTOLOAD'!Y2369</f>
        <v>0</v>
      </c>
      <c r="AM2369" s="4" t="e">
        <f t="shared" si="448"/>
        <v>#N/A</v>
      </c>
      <c r="AN2369" s="4" t="str">
        <f t="shared" si="449"/>
        <v>NO</v>
      </c>
      <c r="AO2369" s="4" t="str">
        <f t="shared" si="450"/>
        <v>Cash-in-Lieu</v>
      </c>
    </row>
    <row r="2370" ht="15" customHeight="1" s="4" customFormat="1">
      <c r="A2370" s="4">
        <f>'Enhanced Basket_AUTOLOAD'!H2370</f>
        <v>0</v>
      </c>
      <c r="B2370" s="4" t="str">
        <f ref="B2370:B2433" t="shared" si="451">IF(AA2370&gt;0,"BUY","SELL")</f>
        <v>SELL</v>
      </c>
      <c r="C2370" s="4" t="s">
        <v>29</v>
      </c>
      <c r="D2370" s="4" t="str">
        <f ref="D2370:D2433" t="shared" si="452">IF(AO2370="In-Kind","INK","MT")</f>
        <v>MT</v>
      </c>
      <c r="E2370" s="4" t="str">
        <f ref="E2370:E2433" t="shared" si="453">IF(D2370="INK","MSCOP","")</f>
      </c>
      <c r="F2370" s="4" t="str">
        <f ref="F2370:F2433" t="shared" si="454">IF(E2370="MSCOP","INKIND LOAD","CIL LOAD")</f>
        <v>CIL LOAD</v>
      </c>
      <c r="G2370" s="4">
        <f ref="G2370:G2433" t="shared" si="455">ABS(AA2370*AB2370)</f>
        <v>0</v>
      </c>
      <c r="H2370" s="4" t="e">
        <f ref="H2370:H2433" t="shared" si="456">AG2370</f>
        <v>#N/A</v>
      </c>
      <c r="I2370" s="4" t="e">
        <f>_xll.BDP(AG2370&amp;" equity","crncy_adj_px_last","eqy_fund_crncy=usd")</f>
        <v>#NAME?</v>
      </c>
      <c r="J2370" s="4" t="str">
        <f ref="J2370:J2433" t="shared" si="457">IF(D2370="INK",G2370,"")</f>
      </c>
      <c r="AA2370" s="4">
        <f ref="AA2370:AA2433" t="shared" si="458">IFERROR(VLOOKUP(A2370,$R$4:$S$26,2,0),0)</f>
        <v>0</v>
      </c>
      <c r="AB2370" s="4">
        <f>'Enhanced Basket_AUTOLOAD'!T2370</f>
        <v>0</v>
      </c>
      <c r="AC2370" s="4">
        <f>'Enhanced Basket_AUTOLOAD'!M2370</f>
        <v>0</v>
      </c>
      <c r="AD2370" s="4">
        <f>'Enhanced Basket_AUTOLOAD'!L2370</f>
        <v>0</v>
      </c>
      <c r="AE2370" s="4">
        <f>'Enhanced Basket_AUTOLOAD'!Z2370</f>
        <v>0</v>
      </c>
      <c r="AF2370" s="4">
        <f>'Enhanced Basket_AUTOLOAD'!AB2370</f>
        <v>0</v>
      </c>
      <c r="AG2370" s="4" t="e">
        <f>VLOOKUP(AJ2370,'Ticker Mapping'!$I$3:$M$6706,5,0)</f>
        <v>#N/A</v>
      </c>
      <c r="AH2370" s="4" t="e">
        <f>_xll.BDP(AK2370&amp;" SEDOL","TICKER_AND_EXCH_CODE")</f>
        <v>#NAME?</v>
      </c>
      <c r="AI2370" s="4" t="e">
        <f ref="AI2370:AI2433" t="shared" si="459">IF(AG2370=AH2370,"Y","N")</f>
        <v>#N/A</v>
      </c>
      <c r="AJ2370" s="4">
        <f>'Enhanced Basket_AUTOLOAD'!P2370</f>
        <v>0</v>
      </c>
      <c r="AK2370" s="4">
        <f>'Enhanced Basket_AUTOLOAD'!Q2370</f>
        <v>0</v>
      </c>
      <c r="AL2370" s="4">
        <f>'Enhanced Basket_AUTOLOAD'!Y2370</f>
        <v>0</v>
      </c>
      <c r="AM2370" s="4" t="e">
        <f ref="AM2370:AM2433" t="shared" si="460">A2370&amp;" "&amp;AG2370</f>
        <v>#N/A</v>
      </c>
      <c r="AN2370" s="4" t="str">
        <f ref="AN2370:AN2433" t="shared" si="461">IF(COUNTIF($Q$28:$Q$73,AM2370),"YES","NO")</f>
        <v>NO</v>
      </c>
      <c r="AO2370" s="4" t="str">
        <f ref="AO2370:AO2433" t="shared" si="462">IF(AND(AL2370="In-Kind",AN2370="NO"),"In-Kind","Cash-in-Lieu")</f>
        <v>Cash-in-Lieu</v>
      </c>
    </row>
    <row r="2371" ht="15" customHeight="1" s="4" customFormat="1">
      <c r="A2371" s="4">
        <f>'Enhanced Basket_AUTOLOAD'!H2371</f>
        <v>0</v>
      </c>
      <c r="B2371" s="4" t="str">
        <f t="shared" si="451"/>
        <v>SELL</v>
      </c>
      <c r="C2371" s="4" t="s">
        <v>29</v>
      </c>
      <c r="D2371" s="4" t="str">
        <f t="shared" si="452"/>
        <v>MT</v>
      </c>
      <c r="E2371" s="4" t="str">
        <f t="shared" si="453"/>
      </c>
      <c r="F2371" s="4" t="str">
        <f t="shared" si="454"/>
        <v>CIL LOAD</v>
      </c>
      <c r="G2371" s="4">
        <f t="shared" si="455"/>
        <v>0</v>
      </c>
      <c r="H2371" s="4" t="e">
        <f t="shared" si="456"/>
        <v>#N/A</v>
      </c>
      <c r="I2371" s="4" t="e">
        <f>_xll.BDP(AG2371&amp;" equity","crncy_adj_px_last","eqy_fund_crncy=usd")</f>
        <v>#NAME?</v>
      </c>
      <c r="J2371" s="4" t="str">
        <f t="shared" si="457"/>
      </c>
      <c r="AA2371" s="4">
        <f t="shared" si="458"/>
        <v>0</v>
      </c>
      <c r="AB2371" s="4">
        <f>'Enhanced Basket_AUTOLOAD'!T2371</f>
        <v>0</v>
      </c>
      <c r="AC2371" s="4">
        <f>'Enhanced Basket_AUTOLOAD'!M2371</f>
        <v>0</v>
      </c>
      <c r="AD2371" s="4">
        <f>'Enhanced Basket_AUTOLOAD'!L2371</f>
        <v>0</v>
      </c>
      <c r="AE2371" s="4">
        <f>'Enhanced Basket_AUTOLOAD'!Z2371</f>
        <v>0</v>
      </c>
      <c r="AF2371" s="4">
        <f>'Enhanced Basket_AUTOLOAD'!AB2371</f>
        <v>0</v>
      </c>
      <c r="AG2371" s="4" t="e">
        <f>VLOOKUP(AJ2371,'Ticker Mapping'!$I$3:$M$6706,5,0)</f>
        <v>#N/A</v>
      </c>
      <c r="AH2371" s="4" t="e">
        <f>_xll.BDP(AK2371&amp;" SEDOL","TICKER_AND_EXCH_CODE")</f>
        <v>#NAME?</v>
      </c>
      <c r="AI2371" s="4" t="e">
        <f t="shared" si="459"/>
        <v>#N/A</v>
      </c>
      <c r="AJ2371" s="4">
        <f>'Enhanced Basket_AUTOLOAD'!P2371</f>
        <v>0</v>
      </c>
      <c r="AK2371" s="4">
        <f>'Enhanced Basket_AUTOLOAD'!Q2371</f>
        <v>0</v>
      </c>
      <c r="AL2371" s="4">
        <f>'Enhanced Basket_AUTOLOAD'!Y2371</f>
        <v>0</v>
      </c>
      <c r="AM2371" s="4" t="e">
        <f t="shared" si="460"/>
        <v>#N/A</v>
      </c>
      <c r="AN2371" s="4" t="str">
        <f t="shared" si="461"/>
        <v>NO</v>
      </c>
      <c r="AO2371" s="4" t="str">
        <f t="shared" si="462"/>
        <v>Cash-in-Lieu</v>
      </c>
    </row>
    <row r="2372" ht="15" customHeight="1" s="4" customFormat="1">
      <c r="A2372" s="4">
        <f>'Enhanced Basket_AUTOLOAD'!H2372</f>
        <v>0</v>
      </c>
      <c r="B2372" s="4" t="str">
        <f t="shared" si="451"/>
        <v>SELL</v>
      </c>
      <c r="C2372" s="4" t="s">
        <v>29</v>
      </c>
      <c r="D2372" s="4" t="str">
        <f t="shared" si="452"/>
        <v>MT</v>
      </c>
      <c r="E2372" s="4" t="str">
        <f t="shared" si="453"/>
      </c>
      <c r="F2372" s="4" t="str">
        <f t="shared" si="454"/>
        <v>CIL LOAD</v>
      </c>
      <c r="G2372" s="4">
        <f t="shared" si="455"/>
        <v>0</v>
      </c>
      <c r="H2372" s="4" t="e">
        <f t="shared" si="456"/>
        <v>#N/A</v>
      </c>
      <c r="I2372" s="4" t="e">
        <f>_xll.BDP(AG2372&amp;" equity","crncy_adj_px_last","eqy_fund_crncy=usd")</f>
        <v>#NAME?</v>
      </c>
      <c r="J2372" s="4" t="str">
        <f t="shared" si="457"/>
      </c>
      <c r="AA2372" s="4">
        <f t="shared" si="458"/>
        <v>0</v>
      </c>
      <c r="AB2372" s="4">
        <f>'Enhanced Basket_AUTOLOAD'!T2372</f>
        <v>0</v>
      </c>
      <c r="AC2372" s="4">
        <f>'Enhanced Basket_AUTOLOAD'!M2372</f>
        <v>0</v>
      </c>
      <c r="AD2372" s="4">
        <f>'Enhanced Basket_AUTOLOAD'!L2372</f>
        <v>0</v>
      </c>
      <c r="AE2372" s="4">
        <f>'Enhanced Basket_AUTOLOAD'!Z2372</f>
        <v>0</v>
      </c>
      <c r="AF2372" s="4">
        <f>'Enhanced Basket_AUTOLOAD'!AB2372</f>
        <v>0</v>
      </c>
      <c r="AG2372" s="4" t="e">
        <f>VLOOKUP(AJ2372,'Ticker Mapping'!$I$3:$M$6706,5,0)</f>
        <v>#N/A</v>
      </c>
      <c r="AH2372" s="4" t="e">
        <f>_xll.BDP(AK2372&amp;" SEDOL","TICKER_AND_EXCH_CODE")</f>
        <v>#NAME?</v>
      </c>
      <c r="AI2372" s="4" t="e">
        <f t="shared" si="459"/>
        <v>#N/A</v>
      </c>
      <c r="AJ2372" s="4">
        <f>'Enhanced Basket_AUTOLOAD'!P2372</f>
        <v>0</v>
      </c>
      <c r="AK2372" s="4">
        <f>'Enhanced Basket_AUTOLOAD'!Q2372</f>
        <v>0</v>
      </c>
      <c r="AL2372" s="4">
        <f>'Enhanced Basket_AUTOLOAD'!Y2372</f>
        <v>0</v>
      </c>
      <c r="AM2372" s="4" t="e">
        <f t="shared" si="460"/>
        <v>#N/A</v>
      </c>
      <c r="AN2372" s="4" t="str">
        <f t="shared" si="461"/>
        <v>NO</v>
      </c>
      <c r="AO2372" s="4" t="str">
        <f t="shared" si="462"/>
        <v>Cash-in-Lieu</v>
      </c>
    </row>
    <row r="2373" ht="15" customHeight="1" s="4" customFormat="1">
      <c r="A2373" s="4">
        <f>'Enhanced Basket_AUTOLOAD'!H2373</f>
        <v>0</v>
      </c>
      <c r="B2373" s="4" t="str">
        <f t="shared" si="451"/>
        <v>SELL</v>
      </c>
      <c r="C2373" s="4" t="s">
        <v>29</v>
      </c>
      <c r="D2373" s="4" t="str">
        <f t="shared" si="452"/>
        <v>MT</v>
      </c>
      <c r="E2373" s="4" t="str">
        <f t="shared" si="453"/>
      </c>
      <c r="F2373" s="4" t="str">
        <f t="shared" si="454"/>
        <v>CIL LOAD</v>
      </c>
      <c r="G2373" s="4">
        <f t="shared" si="455"/>
        <v>0</v>
      </c>
      <c r="H2373" s="4" t="e">
        <f t="shared" si="456"/>
        <v>#N/A</v>
      </c>
      <c r="I2373" s="4" t="e">
        <f>_xll.BDP(AG2373&amp;" equity","crncy_adj_px_last","eqy_fund_crncy=usd")</f>
        <v>#NAME?</v>
      </c>
      <c r="J2373" s="4" t="str">
        <f t="shared" si="457"/>
      </c>
      <c r="AA2373" s="4">
        <f t="shared" si="458"/>
        <v>0</v>
      </c>
      <c r="AB2373" s="4">
        <f>'Enhanced Basket_AUTOLOAD'!T2373</f>
        <v>0</v>
      </c>
      <c r="AC2373" s="4">
        <f>'Enhanced Basket_AUTOLOAD'!M2373</f>
        <v>0</v>
      </c>
      <c r="AD2373" s="4">
        <f>'Enhanced Basket_AUTOLOAD'!L2373</f>
        <v>0</v>
      </c>
      <c r="AE2373" s="4">
        <f>'Enhanced Basket_AUTOLOAD'!Z2373</f>
        <v>0</v>
      </c>
      <c r="AF2373" s="4">
        <f>'Enhanced Basket_AUTOLOAD'!AB2373</f>
        <v>0</v>
      </c>
      <c r="AG2373" s="4" t="e">
        <f>VLOOKUP(AJ2373,'Ticker Mapping'!$I$3:$M$6706,5,0)</f>
        <v>#N/A</v>
      </c>
      <c r="AH2373" s="4" t="e">
        <f>_xll.BDP(AK2373&amp;" SEDOL","TICKER_AND_EXCH_CODE")</f>
        <v>#NAME?</v>
      </c>
      <c r="AI2373" s="4" t="e">
        <f t="shared" si="459"/>
        <v>#N/A</v>
      </c>
      <c r="AJ2373" s="4">
        <f>'Enhanced Basket_AUTOLOAD'!P2373</f>
        <v>0</v>
      </c>
      <c r="AK2373" s="4">
        <f>'Enhanced Basket_AUTOLOAD'!Q2373</f>
        <v>0</v>
      </c>
      <c r="AL2373" s="4">
        <f>'Enhanced Basket_AUTOLOAD'!Y2373</f>
        <v>0</v>
      </c>
      <c r="AM2373" s="4" t="e">
        <f t="shared" si="460"/>
        <v>#N/A</v>
      </c>
      <c r="AN2373" s="4" t="str">
        <f t="shared" si="461"/>
        <v>NO</v>
      </c>
      <c r="AO2373" s="4" t="str">
        <f t="shared" si="462"/>
        <v>Cash-in-Lieu</v>
      </c>
    </row>
    <row r="2374" ht="15" customHeight="1" s="4" customFormat="1">
      <c r="A2374" s="4">
        <f>'Enhanced Basket_AUTOLOAD'!H2374</f>
        <v>0</v>
      </c>
      <c r="B2374" s="4" t="str">
        <f t="shared" si="451"/>
        <v>SELL</v>
      </c>
      <c r="C2374" s="4" t="s">
        <v>29</v>
      </c>
      <c r="D2374" s="4" t="str">
        <f t="shared" si="452"/>
        <v>MT</v>
      </c>
      <c r="E2374" s="4" t="str">
        <f t="shared" si="453"/>
      </c>
      <c r="F2374" s="4" t="str">
        <f t="shared" si="454"/>
        <v>CIL LOAD</v>
      </c>
      <c r="G2374" s="4">
        <f t="shared" si="455"/>
        <v>0</v>
      </c>
      <c r="H2374" s="4" t="e">
        <f t="shared" si="456"/>
        <v>#N/A</v>
      </c>
      <c r="I2374" s="4" t="e">
        <f>_xll.BDP(AG2374&amp;" equity","crncy_adj_px_last","eqy_fund_crncy=usd")</f>
        <v>#NAME?</v>
      </c>
      <c r="J2374" s="4" t="str">
        <f t="shared" si="457"/>
      </c>
      <c r="AA2374" s="4">
        <f t="shared" si="458"/>
        <v>0</v>
      </c>
      <c r="AB2374" s="4">
        <f>'Enhanced Basket_AUTOLOAD'!T2374</f>
        <v>0</v>
      </c>
      <c r="AC2374" s="4">
        <f>'Enhanced Basket_AUTOLOAD'!M2374</f>
        <v>0</v>
      </c>
      <c r="AD2374" s="4">
        <f>'Enhanced Basket_AUTOLOAD'!L2374</f>
        <v>0</v>
      </c>
      <c r="AE2374" s="4">
        <f>'Enhanced Basket_AUTOLOAD'!Z2374</f>
        <v>0</v>
      </c>
      <c r="AF2374" s="4">
        <f>'Enhanced Basket_AUTOLOAD'!AB2374</f>
        <v>0</v>
      </c>
      <c r="AG2374" s="4" t="e">
        <f>VLOOKUP(AJ2374,'Ticker Mapping'!$I$3:$M$6706,5,0)</f>
        <v>#N/A</v>
      </c>
      <c r="AH2374" s="4" t="e">
        <f>_xll.BDP(AK2374&amp;" SEDOL","TICKER_AND_EXCH_CODE")</f>
        <v>#NAME?</v>
      </c>
      <c r="AI2374" s="4" t="e">
        <f t="shared" si="459"/>
        <v>#N/A</v>
      </c>
      <c r="AJ2374" s="4">
        <f>'Enhanced Basket_AUTOLOAD'!P2374</f>
        <v>0</v>
      </c>
      <c r="AK2374" s="4">
        <f>'Enhanced Basket_AUTOLOAD'!Q2374</f>
        <v>0</v>
      </c>
      <c r="AL2374" s="4">
        <f>'Enhanced Basket_AUTOLOAD'!Y2374</f>
        <v>0</v>
      </c>
      <c r="AM2374" s="4" t="e">
        <f t="shared" si="460"/>
        <v>#N/A</v>
      </c>
      <c r="AN2374" s="4" t="str">
        <f t="shared" si="461"/>
        <v>NO</v>
      </c>
      <c r="AO2374" s="4" t="str">
        <f t="shared" si="462"/>
        <v>Cash-in-Lieu</v>
      </c>
    </row>
    <row r="2375" ht="15" customHeight="1" s="4" customFormat="1">
      <c r="A2375" s="4">
        <f>'Enhanced Basket_AUTOLOAD'!H2375</f>
        <v>0</v>
      </c>
      <c r="B2375" s="4" t="str">
        <f t="shared" si="451"/>
        <v>SELL</v>
      </c>
      <c r="C2375" s="4" t="s">
        <v>29</v>
      </c>
      <c r="D2375" s="4" t="str">
        <f t="shared" si="452"/>
        <v>MT</v>
      </c>
      <c r="E2375" s="4" t="str">
        <f t="shared" si="453"/>
      </c>
      <c r="F2375" s="4" t="str">
        <f t="shared" si="454"/>
        <v>CIL LOAD</v>
      </c>
      <c r="G2375" s="4">
        <f t="shared" si="455"/>
        <v>0</v>
      </c>
      <c r="H2375" s="4" t="e">
        <f t="shared" si="456"/>
        <v>#N/A</v>
      </c>
      <c r="I2375" s="4" t="e">
        <f>_xll.BDP(AG2375&amp;" equity","crncy_adj_px_last","eqy_fund_crncy=usd")</f>
        <v>#NAME?</v>
      </c>
      <c r="J2375" s="4" t="str">
        <f t="shared" si="457"/>
      </c>
      <c r="AA2375" s="4">
        <f t="shared" si="458"/>
        <v>0</v>
      </c>
      <c r="AB2375" s="4">
        <f>'Enhanced Basket_AUTOLOAD'!T2375</f>
        <v>0</v>
      </c>
      <c r="AC2375" s="4">
        <f>'Enhanced Basket_AUTOLOAD'!M2375</f>
        <v>0</v>
      </c>
      <c r="AD2375" s="4">
        <f>'Enhanced Basket_AUTOLOAD'!L2375</f>
        <v>0</v>
      </c>
      <c r="AE2375" s="4">
        <f>'Enhanced Basket_AUTOLOAD'!Z2375</f>
        <v>0</v>
      </c>
      <c r="AF2375" s="4">
        <f>'Enhanced Basket_AUTOLOAD'!AB2375</f>
        <v>0</v>
      </c>
      <c r="AG2375" s="4" t="e">
        <f>VLOOKUP(AJ2375,'Ticker Mapping'!$I$3:$M$6706,5,0)</f>
        <v>#N/A</v>
      </c>
      <c r="AH2375" s="4" t="e">
        <f>_xll.BDP(AK2375&amp;" SEDOL","TICKER_AND_EXCH_CODE")</f>
        <v>#NAME?</v>
      </c>
      <c r="AI2375" s="4" t="e">
        <f t="shared" si="459"/>
        <v>#N/A</v>
      </c>
      <c r="AJ2375" s="4">
        <f>'Enhanced Basket_AUTOLOAD'!P2375</f>
        <v>0</v>
      </c>
      <c r="AK2375" s="4">
        <f>'Enhanced Basket_AUTOLOAD'!Q2375</f>
        <v>0</v>
      </c>
      <c r="AL2375" s="4">
        <f>'Enhanced Basket_AUTOLOAD'!Y2375</f>
        <v>0</v>
      </c>
      <c r="AM2375" s="4" t="e">
        <f t="shared" si="460"/>
        <v>#N/A</v>
      </c>
      <c r="AN2375" s="4" t="str">
        <f t="shared" si="461"/>
        <v>NO</v>
      </c>
      <c r="AO2375" s="4" t="str">
        <f t="shared" si="462"/>
        <v>Cash-in-Lieu</v>
      </c>
    </row>
    <row r="2376" ht="15" customHeight="1" s="4" customFormat="1">
      <c r="A2376" s="4">
        <f>'Enhanced Basket_AUTOLOAD'!H2376</f>
        <v>0</v>
      </c>
      <c r="B2376" s="4" t="str">
        <f t="shared" si="451"/>
        <v>SELL</v>
      </c>
      <c r="C2376" s="4" t="s">
        <v>29</v>
      </c>
      <c r="D2376" s="4" t="str">
        <f t="shared" si="452"/>
        <v>MT</v>
      </c>
      <c r="E2376" s="4" t="str">
        <f t="shared" si="453"/>
      </c>
      <c r="F2376" s="4" t="str">
        <f t="shared" si="454"/>
        <v>CIL LOAD</v>
      </c>
      <c r="G2376" s="4">
        <f t="shared" si="455"/>
        <v>0</v>
      </c>
      <c r="H2376" s="4" t="e">
        <f t="shared" si="456"/>
        <v>#N/A</v>
      </c>
      <c r="I2376" s="4" t="e">
        <f>_xll.BDP(AG2376&amp;" equity","crncy_adj_px_last","eqy_fund_crncy=usd")</f>
        <v>#NAME?</v>
      </c>
      <c r="J2376" s="4" t="str">
        <f t="shared" si="457"/>
      </c>
      <c r="AA2376" s="4">
        <f t="shared" si="458"/>
        <v>0</v>
      </c>
      <c r="AB2376" s="4">
        <f>'Enhanced Basket_AUTOLOAD'!T2376</f>
        <v>0</v>
      </c>
      <c r="AC2376" s="4">
        <f>'Enhanced Basket_AUTOLOAD'!M2376</f>
        <v>0</v>
      </c>
      <c r="AD2376" s="4">
        <f>'Enhanced Basket_AUTOLOAD'!L2376</f>
        <v>0</v>
      </c>
      <c r="AE2376" s="4">
        <f>'Enhanced Basket_AUTOLOAD'!Z2376</f>
        <v>0</v>
      </c>
      <c r="AF2376" s="4">
        <f>'Enhanced Basket_AUTOLOAD'!AB2376</f>
        <v>0</v>
      </c>
      <c r="AG2376" s="4" t="e">
        <f>VLOOKUP(AJ2376,'Ticker Mapping'!$I$3:$M$6706,5,0)</f>
        <v>#N/A</v>
      </c>
      <c r="AH2376" s="4" t="e">
        <f>_xll.BDP(AK2376&amp;" SEDOL","TICKER_AND_EXCH_CODE")</f>
        <v>#NAME?</v>
      </c>
      <c r="AI2376" s="4" t="e">
        <f t="shared" si="459"/>
        <v>#N/A</v>
      </c>
      <c r="AJ2376" s="4">
        <f>'Enhanced Basket_AUTOLOAD'!P2376</f>
        <v>0</v>
      </c>
      <c r="AK2376" s="4">
        <f>'Enhanced Basket_AUTOLOAD'!Q2376</f>
        <v>0</v>
      </c>
      <c r="AL2376" s="4">
        <f>'Enhanced Basket_AUTOLOAD'!Y2376</f>
        <v>0</v>
      </c>
      <c r="AM2376" s="4" t="e">
        <f t="shared" si="460"/>
        <v>#N/A</v>
      </c>
      <c r="AN2376" s="4" t="str">
        <f t="shared" si="461"/>
        <v>NO</v>
      </c>
      <c r="AO2376" s="4" t="str">
        <f t="shared" si="462"/>
        <v>Cash-in-Lieu</v>
      </c>
    </row>
    <row r="2377" ht="15" customHeight="1" s="4" customFormat="1">
      <c r="A2377" s="4">
        <f>'Enhanced Basket_AUTOLOAD'!H2377</f>
        <v>0</v>
      </c>
      <c r="B2377" s="4" t="str">
        <f t="shared" si="451"/>
        <v>SELL</v>
      </c>
      <c r="C2377" s="4" t="s">
        <v>29</v>
      </c>
      <c r="D2377" s="4" t="str">
        <f t="shared" si="452"/>
        <v>MT</v>
      </c>
      <c r="E2377" s="4" t="str">
        <f t="shared" si="453"/>
      </c>
      <c r="F2377" s="4" t="str">
        <f t="shared" si="454"/>
        <v>CIL LOAD</v>
      </c>
      <c r="G2377" s="4">
        <f t="shared" si="455"/>
        <v>0</v>
      </c>
      <c r="H2377" s="4" t="e">
        <f t="shared" si="456"/>
        <v>#N/A</v>
      </c>
      <c r="I2377" s="4" t="e">
        <f>_xll.BDP(AG2377&amp;" equity","crncy_adj_px_last","eqy_fund_crncy=usd")</f>
        <v>#NAME?</v>
      </c>
      <c r="J2377" s="4" t="str">
        <f t="shared" si="457"/>
      </c>
      <c r="AA2377" s="4">
        <f t="shared" si="458"/>
        <v>0</v>
      </c>
      <c r="AB2377" s="4">
        <f>'Enhanced Basket_AUTOLOAD'!T2377</f>
        <v>0</v>
      </c>
      <c r="AC2377" s="4">
        <f>'Enhanced Basket_AUTOLOAD'!M2377</f>
        <v>0</v>
      </c>
      <c r="AD2377" s="4">
        <f>'Enhanced Basket_AUTOLOAD'!L2377</f>
        <v>0</v>
      </c>
      <c r="AE2377" s="4">
        <f>'Enhanced Basket_AUTOLOAD'!Z2377</f>
        <v>0</v>
      </c>
      <c r="AF2377" s="4">
        <f>'Enhanced Basket_AUTOLOAD'!AB2377</f>
        <v>0</v>
      </c>
      <c r="AG2377" s="4" t="e">
        <f>VLOOKUP(AJ2377,'Ticker Mapping'!$I$3:$M$6706,5,0)</f>
        <v>#N/A</v>
      </c>
      <c r="AH2377" s="4" t="e">
        <f>_xll.BDP(AK2377&amp;" SEDOL","TICKER_AND_EXCH_CODE")</f>
        <v>#NAME?</v>
      </c>
      <c r="AI2377" s="4" t="e">
        <f t="shared" si="459"/>
        <v>#N/A</v>
      </c>
      <c r="AJ2377" s="4">
        <f>'Enhanced Basket_AUTOLOAD'!P2377</f>
        <v>0</v>
      </c>
      <c r="AK2377" s="4">
        <f>'Enhanced Basket_AUTOLOAD'!Q2377</f>
        <v>0</v>
      </c>
      <c r="AL2377" s="4">
        <f>'Enhanced Basket_AUTOLOAD'!Y2377</f>
        <v>0</v>
      </c>
      <c r="AM2377" s="4" t="e">
        <f t="shared" si="460"/>
        <v>#N/A</v>
      </c>
      <c r="AN2377" s="4" t="str">
        <f t="shared" si="461"/>
        <v>NO</v>
      </c>
      <c r="AO2377" s="4" t="str">
        <f t="shared" si="462"/>
        <v>Cash-in-Lieu</v>
      </c>
    </row>
    <row r="2378" ht="15" customHeight="1" s="4" customFormat="1">
      <c r="A2378" s="4">
        <f>'Enhanced Basket_AUTOLOAD'!H2378</f>
        <v>0</v>
      </c>
      <c r="B2378" s="4" t="str">
        <f t="shared" si="451"/>
        <v>SELL</v>
      </c>
      <c r="C2378" s="4" t="s">
        <v>29</v>
      </c>
      <c r="D2378" s="4" t="str">
        <f t="shared" si="452"/>
        <v>MT</v>
      </c>
      <c r="E2378" s="4" t="str">
        <f t="shared" si="453"/>
      </c>
      <c r="F2378" s="4" t="str">
        <f t="shared" si="454"/>
        <v>CIL LOAD</v>
      </c>
      <c r="G2378" s="4">
        <f t="shared" si="455"/>
        <v>0</v>
      </c>
      <c r="H2378" s="4" t="e">
        <f t="shared" si="456"/>
        <v>#N/A</v>
      </c>
      <c r="I2378" s="4" t="e">
        <f>_xll.BDP(AG2378&amp;" equity","crncy_adj_px_last","eqy_fund_crncy=usd")</f>
        <v>#NAME?</v>
      </c>
      <c r="J2378" s="4" t="str">
        <f t="shared" si="457"/>
      </c>
      <c r="AA2378" s="4">
        <f t="shared" si="458"/>
        <v>0</v>
      </c>
      <c r="AB2378" s="4">
        <f>'Enhanced Basket_AUTOLOAD'!T2378</f>
        <v>0</v>
      </c>
      <c r="AC2378" s="4">
        <f>'Enhanced Basket_AUTOLOAD'!M2378</f>
        <v>0</v>
      </c>
      <c r="AD2378" s="4">
        <f>'Enhanced Basket_AUTOLOAD'!L2378</f>
        <v>0</v>
      </c>
      <c r="AE2378" s="4">
        <f>'Enhanced Basket_AUTOLOAD'!Z2378</f>
        <v>0</v>
      </c>
      <c r="AF2378" s="4">
        <f>'Enhanced Basket_AUTOLOAD'!AB2378</f>
        <v>0</v>
      </c>
      <c r="AG2378" s="4" t="e">
        <f>VLOOKUP(AJ2378,'Ticker Mapping'!$I$3:$M$6706,5,0)</f>
        <v>#N/A</v>
      </c>
      <c r="AH2378" s="4" t="e">
        <f>_xll.BDP(AK2378&amp;" SEDOL","TICKER_AND_EXCH_CODE")</f>
        <v>#NAME?</v>
      </c>
      <c r="AI2378" s="4" t="e">
        <f t="shared" si="459"/>
        <v>#N/A</v>
      </c>
      <c r="AJ2378" s="4">
        <f>'Enhanced Basket_AUTOLOAD'!P2378</f>
        <v>0</v>
      </c>
      <c r="AK2378" s="4">
        <f>'Enhanced Basket_AUTOLOAD'!Q2378</f>
        <v>0</v>
      </c>
      <c r="AL2378" s="4">
        <f>'Enhanced Basket_AUTOLOAD'!Y2378</f>
        <v>0</v>
      </c>
      <c r="AM2378" s="4" t="e">
        <f t="shared" si="460"/>
        <v>#N/A</v>
      </c>
      <c r="AN2378" s="4" t="str">
        <f t="shared" si="461"/>
        <v>NO</v>
      </c>
      <c r="AO2378" s="4" t="str">
        <f t="shared" si="462"/>
        <v>Cash-in-Lieu</v>
      </c>
    </row>
    <row r="2379" ht="15" customHeight="1" s="4" customFormat="1">
      <c r="A2379" s="4">
        <f>'Enhanced Basket_AUTOLOAD'!H2379</f>
        <v>0</v>
      </c>
      <c r="B2379" s="4" t="str">
        <f t="shared" si="451"/>
        <v>SELL</v>
      </c>
      <c r="C2379" s="4" t="s">
        <v>29</v>
      </c>
      <c r="D2379" s="4" t="str">
        <f t="shared" si="452"/>
        <v>MT</v>
      </c>
      <c r="E2379" s="4" t="str">
        <f t="shared" si="453"/>
      </c>
      <c r="F2379" s="4" t="str">
        <f t="shared" si="454"/>
        <v>CIL LOAD</v>
      </c>
      <c r="G2379" s="4">
        <f t="shared" si="455"/>
        <v>0</v>
      </c>
      <c r="H2379" s="4" t="e">
        <f t="shared" si="456"/>
        <v>#N/A</v>
      </c>
      <c r="I2379" s="4" t="e">
        <f>_xll.BDP(AG2379&amp;" equity","crncy_adj_px_last","eqy_fund_crncy=usd")</f>
        <v>#NAME?</v>
      </c>
      <c r="J2379" s="4" t="str">
        <f t="shared" si="457"/>
      </c>
      <c r="AA2379" s="4">
        <f t="shared" si="458"/>
        <v>0</v>
      </c>
      <c r="AB2379" s="4">
        <f>'Enhanced Basket_AUTOLOAD'!T2379</f>
        <v>0</v>
      </c>
      <c r="AC2379" s="4">
        <f>'Enhanced Basket_AUTOLOAD'!M2379</f>
        <v>0</v>
      </c>
      <c r="AD2379" s="4">
        <f>'Enhanced Basket_AUTOLOAD'!L2379</f>
        <v>0</v>
      </c>
      <c r="AE2379" s="4">
        <f>'Enhanced Basket_AUTOLOAD'!Z2379</f>
        <v>0</v>
      </c>
      <c r="AF2379" s="4">
        <f>'Enhanced Basket_AUTOLOAD'!AB2379</f>
        <v>0</v>
      </c>
      <c r="AG2379" s="4" t="e">
        <f>VLOOKUP(AJ2379,'Ticker Mapping'!$I$3:$M$6706,5,0)</f>
        <v>#N/A</v>
      </c>
      <c r="AH2379" s="4" t="e">
        <f>_xll.BDP(AK2379&amp;" SEDOL","TICKER_AND_EXCH_CODE")</f>
        <v>#NAME?</v>
      </c>
      <c r="AI2379" s="4" t="e">
        <f t="shared" si="459"/>
        <v>#N/A</v>
      </c>
      <c r="AJ2379" s="4">
        <f>'Enhanced Basket_AUTOLOAD'!P2379</f>
        <v>0</v>
      </c>
      <c r="AK2379" s="4">
        <f>'Enhanced Basket_AUTOLOAD'!Q2379</f>
        <v>0</v>
      </c>
      <c r="AL2379" s="4">
        <f>'Enhanced Basket_AUTOLOAD'!Y2379</f>
        <v>0</v>
      </c>
      <c r="AM2379" s="4" t="e">
        <f t="shared" si="460"/>
        <v>#N/A</v>
      </c>
      <c r="AN2379" s="4" t="str">
        <f t="shared" si="461"/>
        <v>NO</v>
      </c>
      <c r="AO2379" s="4" t="str">
        <f t="shared" si="462"/>
        <v>Cash-in-Lieu</v>
      </c>
    </row>
    <row r="2380" ht="15" customHeight="1" s="4" customFormat="1">
      <c r="A2380" s="4">
        <f>'Enhanced Basket_AUTOLOAD'!H2380</f>
        <v>0</v>
      </c>
      <c r="B2380" s="4" t="str">
        <f t="shared" si="451"/>
        <v>SELL</v>
      </c>
      <c r="C2380" s="4" t="s">
        <v>29</v>
      </c>
      <c r="D2380" s="4" t="str">
        <f t="shared" si="452"/>
        <v>MT</v>
      </c>
      <c r="E2380" s="4" t="str">
        <f t="shared" si="453"/>
      </c>
      <c r="F2380" s="4" t="str">
        <f t="shared" si="454"/>
        <v>CIL LOAD</v>
      </c>
      <c r="G2380" s="4">
        <f t="shared" si="455"/>
        <v>0</v>
      </c>
      <c r="H2380" s="4" t="e">
        <f t="shared" si="456"/>
        <v>#N/A</v>
      </c>
      <c r="I2380" s="4" t="e">
        <f>_xll.BDP(AG2380&amp;" equity","crncy_adj_px_last","eqy_fund_crncy=usd")</f>
        <v>#NAME?</v>
      </c>
      <c r="J2380" s="4" t="str">
        <f t="shared" si="457"/>
      </c>
      <c r="AA2380" s="4">
        <f t="shared" si="458"/>
        <v>0</v>
      </c>
      <c r="AB2380" s="4">
        <f>'Enhanced Basket_AUTOLOAD'!T2380</f>
        <v>0</v>
      </c>
      <c r="AC2380" s="4">
        <f>'Enhanced Basket_AUTOLOAD'!M2380</f>
        <v>0</v>
      </c>
      <c r="AD2380" s="4">
        <f>'Enhanced Basket_AUTOLOAD'!L2380</f>
        <v>0</v>
      </c>
      <c r="AE2380" s="4">
        <f>'Enhanced Basket_AUTOLOAD'!Z2380</f>
        <v>0</v>
      </c>
      <c r="AF2380" s="4">
        <f>'Enhanced Basket_AUTOLOAD'!AB2380</f>
        <v>0</v>
      </c>
      <c r="AG2380" s="4" t="e">
        <f>VLOOKUP(AJ2380,'Ticker Mapping'!$I$3:$M$6706,5,0)</f>
        <v>#N/A</v>
      </c>
      <c r="AH2380" s="4" t="e">
        <f>_xll.BDP(AK2380&amp;" SEDOL","TICKER_AND_EXCH_CODE")</f>
        <v>#NAME?</v>
      </c>
      <c r="AI2380" s="4" t="e">
        <f t="shared" si="459"/>
        <v>#N/A</v>
      </c>
      <c r="AJ2380" s="4">
        <f>'Enhanced Basket_AUTOLOAD'!P2380</f>
        <v>0</v>
      </c>
      <c r="AK2380" s="4">
        <f>'Enhanced Basket_AUTOLOAD'!Q2380</f>
        <v>0</v>
      </c>
      <c r="AL2380" s="4">
        <f>'Enhanced Basket_AUTOLOAD'!Y2380</f>
        <v>0</v>
      </c>
      <c r="AM2380" s="4" t="e">
        <f t="shared" si="460"/>
        <v>#N/A</v>
      </c>
      <c r="AN2380" s="4" t="str">
        <f t="shared" si="461"/>
        <v>NO</v>
      </c>
      <c r="AO2380" s="4" t="str">
        <f t="shared" si="462"/>
        <v>Cash-in-Lieu</v>
      </c>
    </row>
    <row r="2381" ht="15" customHeight="1" s="4" customFormat="1">
      <c r="A2381" s="4">
        <f>'Enhanced Basket_AUTOLOAD'!H2381</f>
        <v>0</v>
      </c>
      <c r="B2381" s="4" t="str">
        <f t="shared" si="451"/>
        <v>SELL</v>
      </c>
      <c r="C2381" s="4" t="s">
        <v>29</v>
      </c>
      <c r="D2381" s="4" t="str">
        <f t="shared" si="452"/>
        <v>MT</v>
      </c>
      <c r="E2381" s="4" t="str">
        <f t="shared" si="453"/>
      </c>
      <c r="F2381" s="4" t="str">
        <f t="shared" si="454"/>
        <v>CIL LOAD</v>
      </c>
      <c r="G2381" s="4">
        <f t="shared" si="455"/>
        <v>0</v>
      </c>
      <c r="H2381" s="4" t="e">
        <f t="shared" si="456"/>
        <v>#N/A</v>
      </c>
      <c r="I2381" s="4" t="e">
        <f>_xll.BDP(AG2381&amp;" equity","crncy_adj_px_last","eqy_fund_crncy=usd")</f>
        <v>#NAME?</v>
      </c>
      <c r="J2381" s="4" t="str">
        <f t="shared" si="457"/>
      </c>
      <c r="AA2381" s="4">
        <f t="shared" si="458"/>
        <v>0</v>
      </c>
      <c r="AB2381" s="4">
        <f>'Enhanced Basket_AUTOLOAD'!T2381</f>
        <v>0</v>
      </c>
      <c r="AC2381" s="4">
        <f>'Enhanced Basket_AUTOLOAD'!M2381</f>
        <v>0</v>
      </c>
      <c r="AD2381" s="4">
        <f>'Enhanced Basket_AUTOLOAD'!L2381</f>
        <v>0</v>
      </c>
      <c r="AE2381" s="4">
        <f>'Enhanced Basket_AUTOLOAD'!Z2381</f>
        <v>0</v>
      </c>
      <c r="AF2381" s="4">
        <f>'Enhanced Basket_AUTOLOAD'!AB2381</f>
        <v>0</v>
      </c>
      <c r="AG2381" s="4" t="e">
        <f>VLOOKUP(AJ2381,'Ticker Mapping'!$I$3:$M$6706,5,0)</f>
        <v>#N/A</v>
      </c>
      <c r="AH2381" s="4" t="e">
        <f>_xll.BDP(AK2381&amp;" SEDOL","TICKER_AND_EXCH_CODE")</f>
        <v>#NAME?</v>
      </c>
      <c r="AI2381" s="4" t="e">
        <f t="shared" si="459"/>
        <v>#N/A</v>
      </c>
      <c r="AJ2381" s="4">
        <f>'Enhanced Basket_AUTOLOAD'!P2381</f>
        <v>0</v>
      </c>
      <c r="AK2381" s="4">
        <f>'Enhanced Basket_AUTOLOAD'!Q2381</f>
        <v>0</v>
      </c>
      <c r="AL2381" s="4">
        <f>'Enhanced Basket_AUTOLOAD'!Y2381</f>
        <v>0</v>
      </c>
      <c r="AM2381" s="4" t="e">
        <f t="shared" si="460"/>
        <v>#N/A</v>
      </c>
      <c r="AN2381" s="4" t="str">
        <f t="shared" si="461"/>
        <v>NO</v>
      </c>
      <c r="AO2381" s="4" t="str">
        <f t="shared" si="462"/>
        <v>Cash-in-Lieu</v>
      </c>
    </row>
    <row r="2382" ht="15" customHeight="1" s="4" customFormat="1">
      <c r="A2382" s="4">
        <f>'Enhanced Basket_AUTOLOAD'!H2382</f>
        <v>0</v>
      </c>
      <c r="B2382" s="4" t="str">
        <f t="shared" si="451"/>
        <v>SELL</v>
      </c>
      <c r="C2382" s="4" t="s">
        <v>29</v>
      </c>
      <c r="D2382" s="4" t="str">
        <f t="shared" si="452"/>
        <v>MT</v>
      </c>
      <c r="E2382" s="4" t="str">
        <f t="shared" si="453"/>
      </c>
      <c r="F2382" s="4" t="str">
        <f t="shared" si="454"/>
        <v>CIL LOAD</v>
      </c>
      <c r="G2382" s="4">
        <f t="shared" si="455"/>
        <v>0</v>
      </c>
      <c r="H2382" s="4" t="e">
        <f t="shared" si="456"/>
        <v>#N/A</v>
      </c>
      <c r="I2382" s="4" t="e">
        <f>_xll.BDP(AG2382&amp;" equity","crncy_adj_px_last","eqy_fund_crncy=usd")</f>
        <v>#NAME?</v>
      </c>
      <c r="J2382" s="4" t="str">
        <f t="shared" si="457"/>
      </c>
      <c r="AA2382" s="4">
        <f t="shared" si="458"/>
        <v>0</v>
      </c>
      <c r="AB2382" s="4">
        <f>'Enhanced Basket_AUTOLOAD'!T2382</f>
        <v>0</v>
      </c>
      <c r="AC2382" s="4">
        <f>'Enhanced Basket_AUTOLOAD'!M2382</f>
        <v>0</v>
      </c>
      <c r="AD2382" s="4">
        <f>'Enhanced Basket_AUTOLOAD'!L2382</f>
        <v>0</v>
      </c>
      <c r="AE2382" s="4">
        <f>'Enhanced Basket_AUTOLOAD'!Z2382</f>
        <v>0</v>
      </c>
      <c r="AF2382" s="4">
        <f>'Enhanced Basket_AUTOLOAD'!AB2382</f>
        <v>0</v>
      </c>
      <c r="AG2382" s="4" t="e">
        <f>VLOOKUP(AJ2382,'Ticker Mapping'!$I$3:$M$6706,5,0)</f>
        <v>#N/A</v>
      </c>
      <c r="AH2382" s="4" t="e">
        <f>_xll.BDP(AK2382&amp;" SEDOL","TICKER_AND_EXCH_CODE")</f>
        <v>#NAME?</v>
      </c>
      <c r="AI2382" s="4" t="e">
        <f t="shared" si="459"/>
        <v>#N/A</v>
      </c>
      <c r="AJ2382" s="4">
        <f>'Enhanced Basket_AUTOLOAD'!P2382</f>
        <v>0</v>
      </c>
      <c r="AK2382" s="4">
        <f>'Enhanced Basket_AUTOLOAD'!Q2382</f>
        <v>0</v>
      </c>
      <c r="AL2382" s="4">
        <f>'Enhanced Basket_AUTOLOAD'!Y2382</f>
        <v>0</v>
      </c>
      <c r="AM2382" s="4" t="e">
        <f t="shared" si="460"/>
        <v>#N/A</v>
      </c>
      <c r="AN2382" s="4" t="str">
        <f t="shared" si="461"/>
        <v>NO</v>
      </c>
      <c r="AO2382" s="4" t="str">
        <f t="shared" si="462"/>
        <v>Cash-in-Lieu</v>
      </c>
    </row>
    <row r="2383" ht="15" customHeight="1" s="4" customFormat="1">
      <c r="A2383" s="4">
        <f>'Enhanced Basket_AUTOLOAD'!H2383</f>
        <v>0</v>
      </c>
      <c r="B2383" s="4" t="str">
        <f t="shared" si="451"/>
        <v>SELL</v>
      </c>
      <c r="C2383" s="4" t="s">
        <v>29</v>
      </c>
      <c r="D2383" s="4" t="str">
        <f t="shared" si="452"/>
        <v>MT</v>
      </c>
      <c r="E2383" s="4" t="str">
        <f t="shared" si="453"/>
      </c>
      <c r="F2383" s="4" t="str">
        <f t="shared" si="454"/>
        <v>CIL LOAD</v>
      </c>
      <c r="G2383" s="4">
        <f t="shared" si="455"/>
        <v>0</v>
      </c>
      <c r="H2383" s="4" t="e">
        <f t="shared" si="456"/>
        <v>#N/A</v>
      </c>
      <c r="I2383" s="4" t="e">
        <f>_xll.BDP(AG2383&amp;" equity","crncy_adj_px_last","eqy_fund_crncy=usd")</f>
        <v>#NAME?</v>
      </c>
      <c r="J2383" s="4" t="str">
        <f t="shared" si="457"/>
      </c>
      <c r="AA2383" s="4">
        <f t="shared" si="458"/>
        <v>0</v>
      </c>
      <c r="AB2383" s="4">
        <f>'Enhanced Basket_AUTOLOAD'!T2383</f>
        <v>0</v>
      </c>
      <c r="AC2383" s="4">
        <f>'Enhanced Basket_AUTOLOAD'!M2383</f>
        <v>0</v>
      </c>
      <c r="AD2383" s="4">
        <f>'Enhanced Basket_AUTOLOAD'!L2383</f>
        <v>0</v>
      </c>
      <c r="AE2383" s="4">
        <f>'Enhanced Basket_AUTOLOAD'!Z2383</f>
        <v>0</v>
      </c>
      <c r="AF2383" s="4">
        <f>'Enhanced Basket_AUTOLOAD'!AB2383</f>
        <v>0</v>
      </c>
      <c r="AG2383" s="4" t="e">
        <f>VLOOKUP(AJ2383,'Ticker Mapping'!$I$3:$M$6706,5,0)</f>
        <v>#N/A</v>
      </c>
      <c r="AH2383" s="4" t="e">
        <f>_xll.BDP(AK2383&amp;" SEDOL","TICKER_AND_EXCH_CODE")</f>
        <v>#NAME?</v>
      </c>
      <c r="AI2383" s="4" t="e">
        <f t="shared" si="459"/>
        <v>#N/A</v>
      </c>
      <c r="AJ2383" s="4">
        <f>'Enhanced Basket_AUTOLOAD'!P2383</f>
        <v>0</v>
      </c>
      <c r="AK2383" s="4">
        <f>'Enhanced Basket_AUTOLOAD'!Q2383</f>
        <v>0</v>
      </c>
      <c r="AL2383" s="4">
        <f>'Enhanced Basket_AUTOLOAD'!Y2383</f>
        <v>0</v>
      </c>
      <c r="AM2383" s="4" t="e">
        <f t="shared" si="460"/>
        <v>#N/A</v>
      </c>
      <c r="AN2383" s="4" t="str">
        <f t="shared" si="461"/>
        <v>NO</v>
      </c>
      <c r="AO2383" s="4" t="str">
        <f t="shared" si="462"/>
        <v>Cash-in-Lieu</v>
      </c>
    </row>
    <row r="2384" ht="15" customHeight="1" s="4" customFormat="1">
      <c r="A2384" s="4">
        <f>'Enhanced Basket_AUTOLOAD'!H2384</f>
        <v>0</v>
      </c>
      <c r="B2384" s="4" t="str">
        <f t="shared" si="451"/>
        <v>SELL</v>
      </c>
      <c r="C2384" s="4" t="s">
        <v>29</v>
      </c>
      <c r="D2384" s="4" t="str">
        <f t="shared" si="452"/>
        <v>MT</v>
      </c>
      <c r="E2384" s="4" t="str">
        <f t="shared" si="453"/>
      </c>
      <c r="F2384" s="4" t="str">
        <f t="shared" si="454"/>
        <v>CIL LOAD</v>
      </c>
      <c r="G2384" s="4">
        <f t="shared" si="455"/>
        <v>0</v>
      </c>
      <c r="H2384" s="4" t="e">
        <f t="shared" si="456"/>
        <v>#N/A</v>
      </c>
      <c r="I2384" s="4" t="e">
        <f>_xll.BDP(AG2384&amp;" equity","crncy_adj_px_last","eqy_fund_crncy=usd")</f>
        <v>#NAME?</v>
      </c>
      <c r="J2384" s="4" t="str">
        <f t="shared" si="457"/>
      </c>
      <c r="AA2384" s="4">
        <f t="shared" si="458"/>
        <v>0</v>
      </c>
      <c r="AB2384" s="4">
        <f>'Enhanced Basket_AUTOLOAD'!T2384</f>
        <v>0</v>
      </c>
      <c r="AC2384" s="4">
        <f>'Enhanced Basket_AUTOLOAD'!M2384</f>
        <v>0</v>
      </c>
      <c r="AD2384" s="4">
        <f>'Enhanced Basket_AUTOLOAD'!L2384</f>
        <v>0</v>
      </c>
      <c r="AE2384" s="4">
        <f>'Enhanced Basket_AUTOLOAD'!Z2384</f>
        <v>0</v>
      </c>
      <c r="AF2384" s="4">
        <f>'Enhanced Basket_AUTOLOAD'!AB2384</f>
        <v>0</v>
      </c>
      <c r="AG2384" s="4" t="e">
        <f>VLOOKUP(AJ2384,'Ticker Mapping'!$I$3:$M$6706,5,0)</f>
        <v>#N/A</v>
      </c>
      <c r="AH2384" s="4" t="e">
        <f>_xll.BDP(AK2384&amp;" SEDOL","TICKER_AND_EXCH_CODE")</f>
        <v>#NAME?</v>
      </c>
      <c r="AI2384" s="4" t="e">
        <f t="shared" si="459"/>
        <v>#N/A</v>
      </c>
      <c r="AJ2384" s="4">
        <f>'Enhanced Basket_AUTOLOAD'!P2384</f>
        <v>0</v>
      </c>
      <c r="AK2384" s="4">
        <f>'Enhanced Basket_AUTOLOAD'!Q2384</f>
        <v>0</v>
      </c>
      <c r="AL2384" s="4">
        <f>'Enhanced Basket_AUTOLOAD'!Y2384</f>
        <v>0</v>
      </c>
      <c r="AM2384" s="4" t="e">
        <f t="shared" si="460"/>
        <v>#N/A</v>
      </c>
      <c r="AN2384" s="4" t="str">
        <f t="shared" si="461"/>
        <v>NO</v>
      </c>
      <c r="AO2384" s="4" t="str">
        <f t="shared" si="462"/>
        <v>Cash-in-Lieu</v>
      </c>
    </row>
    <row r="2385" ht="15" customHeight="1" s="4" customFormat="1">
      <c r="A2385" s="4">
        <f>'Enhanced Basket_AUTOLOAD'!H2385</f>
        <v>0</v>
      </c>
      <c r="B2385" s="4" t="str">
        <f t="shared" si="451"/>
        <v>SELL</v>
      </c>
      <c r="C2385" s="4" t="s">
        <v>29</v>
      </c>
      <c r="D2385" s="4" t="str">
        <f t="shared" si="452"/>
        <v>MT</v>
      </c>
      <c r="E2385" s="4" t="str">
        <f t="shared" si="453"/>
      </c>
      <c r="F2385" s="4" t="str">
        <f t="shared" si="454"/>
        <v>CIL LOAD</v>
      </c>
      <c r="G2385" s="4">
        <f t="shared" si="455"/>
        <v>0</v>
      </c>
      <c r="H2385" s="4" t="e">
        <f t="shared" si="456"/>
        <v>#N/A</v>
      </c>
      <c r="I2385" s="4" t="e">
        <f>_xll.BDP(AG2385&amp;" equity","crncy_adj_px_last","eqy_fund_crncy=usd")</f>
        <v>#NAME?</v>
      </c>
      <c r="J2385" s="4" t="str">
        <f t="shared" si="457"/>
      </c>
      <c r="AA2385" s="4">
        <f t="shared" si="458"/>
        <v>0</v>
      </c>
      <c r="AB2385" s="4">
        <f>'Enhanced Basket_AUTOLOAD'!T2385</f>
        <v>0</v>
      </c>
      <c r="AC2385" s="4">
        <f>'Enhanced Basket_AUTOLOAD'!M2385</f>
        <v>0</v>
      </c>
      <c r="AD2385" s="4">
        <f>'Enhanced Basket_AUTOLOAD'!L2385</f>
        <v>0</v>
      </c>
      <c r="AE2385" s="4">
        <f>'Enhanced Basket_AUTOLOAD'!Z2385</f>
        <v>0</v>
      </c>
      <c r="AF2385" s="4">
        <f>'Enhanced Basket_AUTOLOAD'!AB2385</f>
        <v>0</v>
      </c>
      <c r="AG2385" s="4" t="e">
        <f>VLOOKUP(AJ2385,'Ticker Mapping'!$I$3:$M$6706,5,0)</f>
        <v>#N/A</v>
      </c>
      <c r="AH2385" s="4" t="e">
        <f>_xll.BDP(AK2385&amp;" SEDOL","TICKER_AND_EXCH_CODE")</f>
        <v>#NAME?</v>
      </c>
      <c r="AI2385" s="4" t="e">
        <f t="shared" si="459"/>
        <v>#N/A</v>
      </c>
      <c r="AJ2385" s="4">
        <f>'Enhanced Basket_AUTOLOAD'!P2385</f>
        <v>0</v>
      </c>
      <c r="AK2385" s="4">
        <f>'Enhanced Basket_AUTOLOAD'!Q2385</f>
        <v>0</v>
      </c>
      <c r="AL2385" s="4">
        <f>'Enhanced Basket_AUTOLOAD'!Y2385</f>
        <v>0</v>
      </c>
      <c r="AM2385" s="4" t="e">
        <f t="shared" si="460"/>
        <v>#N/A</v>
      </c>
      <c r="AN2385" s="4" t="str">
        <f t="shared" si="461"/>
        <v>NO</v>
      </c>
      <c r="AO2385" s="4" t="str">
        <f t="shared" si="462"/>
        <v>Cash-in-Lieu</v>
      </c>
    </row>
    <row r="2386" ht="15" customHeight="1" s="4" customFormat="1">
      <c r="A2386" s="4">
        <f>'Enhanced Basket_AUTOLOAD'!H2386</f>
        <v>0</v>
      </c>
      <c r="B2386" s="4" t="str">
        <f t="shared" si="451"/>
        <v>SELL</v>
      </c>
      <c r="C2386" s="4" t="s">
        <v>29</v>
      </c>
      <c r="D2386" s="4" t="str">
        <f t="shared" si="452"/>
        <v>MT</v>
      </c>
      <c r="E2386" s="4" t="str">
        <f t="shared" si="453"/>
      </c>
      <c r="F2386" s="4" t="str">
        <f t="shared" si="454"/>
        <v>CIL LOAD</v>
      </c>
      <c r="G2386" s="4">
        <f t="shared" si="455"/>
        <v>0</v>
      </c>
      <c r="H2386" s="4" t="e">
        <f t="shared" si="456"/>
        <v>#N/A</v>
      </c>
      <c r="I2386" s="4" t="e">
        <f>_xll.BDP(AG2386&amp;" equity","crncy_adj_px_last","eqy_fund_crncy=usd")</f>
        <v>#NAME?</v>
      </c>
      <c r="J2386" s="4" t="str">
        <f t="shared" si="457"/>
      </c>
      <c r="AA2386" s="4">
        <f t="shared" si="458"/>
        <v>0</v>
      </c>
      <c r="AB2386" s="4">
        <f>'Enhanced Basket_AUTOLOAD'!T2386</f>
        <v>0</v>
      </c>
      <c r="AC2386" s="4">
        <f>'Enhanced Basket_AUTOLOAD'!M2386</f>
        <v>0</v>
      </c>
      <c r="AD2386" s="4">
        <f>'Enhanced Basket_AUTOLOAD'!L2386</f>
        <v>0</v>
      </c>
      <c r="AE2386" s="4">
        <f>'Enhanced Basket_AUTOLOAD'!Z2386</f>
        <v>0</v>
      </c>
      <c r="AF2386" s="4">
        <f>'Enhanced Basket_AUTOLOAD'!AB2386</f>
        <v>0</v>
      </c>
      <c r="AG2386" s="4" t="e">
        <f>VLOOKUP(AJ2386,'Ticker Mapping'!$I$3:$M$6706,5,0)</f>
        <v>#N/A</v>
      </c>
      <c r="AH2386" s="4" t="e">
        <f>_xll.BDP(AK2386&amp;" SEDOL","TICKER_AND_EXCH_CODE")</f>
        <v>#NAME?</v>
      </c>
      <c r="AI2386" s="4" t="e">
        <f t="shared" si="459"/>
        <v>#N/A</v>
      </c>
      <c r="AJ2386" s="4">
        <f>'Enhanced Basket_AUTOLOAD'!P2386</f>
        <v>0</v>
      </c>
      <c r="AK2386" s="4">
        <f>'Enhanced Basket_AUTOLOAD'!Q2386</f>
        <v>0</v>
      </c>
      <c r="AL2386" s="4">
        <f>'Enhanced Basket_AUTOLOAD'!Y2386</f>
        <v>0</v>
      </c>
      <c r="AM2386" s="4" t="e">
        <f t="shared" si="460"/>
        <v>#N/A</v>
      </c>
      <c r="AN2386" s="4" t="str">
        <f t="shared" si="461"/>
        <v>NO</v>
      </c>
      <c r="AO2386" s="4" t="str">
        <f t="shared" si="462"/>
        <v>Cash-in-Lieu</v>
      </c>
    </row>
    <row r="2387" ht="15" customHeight="1" s="4" customFormat="1">
      <c r="A2387" s="4">
        <f>'Enhanced Basket_AUTOLOAD'!H2387</f>
        <v>0</v>
      </c>
      <c r="B2387" s="4" t="str">
        <f t="shared" si="451"/>
        <v>SELL</v>
      </c>
      <c r="C2387" s="4" t="s">
        <v>29</v>
      </c>
      <c r="D2387" s="4" t="str">
        <f t="shared" si="452"/>
        <v>MT</v>
      </c>
      <c r="E2387" s="4" t="str">
        <f t="shared" si="453"/>
      </c>
      <c r="F2387" s="4" t="str">
        <f t="shared" si="454"/>
        <v>CIL LOAD</v>
      </c>
      <c r="G2387" s="4">
        <f t="shared" si="455"/>
        <v>0</v>
      </c>
      <c r="H2387" s="4" t="e">
        <f t="shared" si="456"/>
        <v>#N/A</v>
      </c>
      <c r="I2387" s="4" t="e">
        <f>_xll.BDP(AG2387&amp;" equity","crncy_adj_px_last","eqy_fund_crncy=usd")</f>
        <v>#NAME?</v>
      </c>
      <c r="J2387" s="4" t="str">
        <f t="shared" si="457"/>
      </c>
      <c r="AA2387" s="4">
        <f t="shared" si="458"/>
        <v>0</v>
      </c>
      <c r="AB2387" s="4">
        <f>'Enhanced Basket_AUTOLOAD'!T2387</f>
        <v>0</v>
      </c>
      <c r="AC2387" s="4">
        <f>'Enhanced Basket_AUTOLOAD'!M2387</f>
        <v>0</v>
      </c>
      <c r="AD2387" s="4">
        <f>'Enhanced Basket_AUTOLOAD'!L2387</f>
        <v>0</v>
      </c>
      <c r="AE2387" s="4">
        <f>'Enhanced Basket_AUTOLOAD'!Z2387</f>
        <v>0</v>
      </c>
      <c r="AF2387" s="4">
        <f>'Enhanced Basket_AUTOLOAD'!AB2387</f>
        <v>0</v>
      </c>
      <c r="AG2387" s="4" t="e">
        <f>VLOOKUP(AJ2387,'Ticker Mapping'!$I$3:$M$6706,5,0)</f>
        <v>#N/A</v>
      </c>
      <c r="AH2387" s="4" t="e">
        <f>_xll.BDP(AK2387&amp;" SEDOL","TICKER_AND_EXCH_CODE")</f>
        <v>#NAME?</v>
      </c>
      <c r="AI2387" s="4" t="e">
        <f t="shared" si="459"/>
        <v>#N/A</v>
      </c>
      <c r="AJ2387" s="4">
        <f>'Enhanced Basket_AUTOLOAD'!P2387</f>
        <v>0</v>
      </c>
      <c r="AK2387" s="4">
        <f>'Enhanced Basket_AUTOLOAD'!Q2387</f>
        <v>0</v>
      </c>
      <c r="AL2387" s="4">
        <f>'Enhanced Basket_AUTOLOAD'!Y2387</f>
        <v>0</v>
      </c>
      <c r="AM2387" s="4" t="e">
        <f t="shared" si="460"/>
        <v>#N/A</v>
      </c>
      <c r="AN2387" s="4" t="str">
        <f t="shared" si="461"/>
        <v>NO</v>
      </c>
      <c r="AO2387" s="4" t="str">
        <f t="shared" si="462"/>
        <v>Cash-in-Lieu</v>
      </c>
    </row>
    <row r="2388" ht="15" customHeight="1" s="4" customFormat="1">
      <c r="A2388" s="4">
        <f>'Enhanced Basket_AUTOLOAD'!H2388</f>
        <v>0</v>
      </c>
      <c r="B2388" s="4" t="str">
        <f t="shared" si="451"/>
        <v>SELL</v>
      </c>
      <c r="C2388" s="4" t="s">
        <v>29</v>
      </c>
      <c r="D2388" s="4" t="str">
        <f t="shared" si="452"/>
        <v>MT</v>
      </c>
      <c r="E2388" s="4" t="str">
        <f t="shared" si="453"/>
      </c>
      <c r="F2388" s="4" t="str">
        <f t="shared" si="454"/>
        <v>CIL LOAD</v>
      </c>
      <c r="G2388" s="4">
        <f t="shared" si="455"/>
        <v>0</v>
      </c>
      <c r="H2388" s="4" t="e">
        <f t="shared" si="456"/>
        <v>#N/A</v>
      </c>
      <c r="I2388" s="4" t="e">
        <f>_xll.BDP(AG2388&amp;" equity","crncy_adj_px_last","eqy_fund_crncy=usd")</f>
        <v>#NAME?</v>
      </c>
      <c r="J2388" s="4" t="str">
        <f t="shared" si="457"/>
      </c>
      <c r="AA2388" s="4">
        <f t="shared" si="458"/>
        <v>0</v>
      </c>
      <c r="AB2388" s="4">
        <f>'Enhanced Basket_AUTOLOAD'!T2388</f>
        <v>0</v>
      </c>
      <c r="AC2388" s="4">
        <f>'Enhanced Basket_AUTOLOAD'!M2388</f>
        <v>0</v>
      </c>
      <c r="AD2388" s="4">
        <f>'Enhanced Basket_AUTOLOAD'!L2388</f>
        <v>0</v>
      </c>
      <c r="AE2388" s="4">
        <f>'Enhanced Basket_AUTOLOAD'!Z2388</f>
        <v>0</v>
      </c>
      <c r="AF2388" s="4">
        <f>'Enhanced Basket_AUTOLOAD'!AB2388</f>
        <v>0</v>
      </c>
      <c r="AG2388" s="4" t="e">
        <f>VLOOKUP(AJ2388,'Ticker Mapping'!$I$3:$M$6706,5,0)</f>
        <v>#N/A</v>
      </c>
      <c r="AH2388" s="4" t="e">
        <f>_xll.BDP(AK2388&amp;" SEDOL","TICKER_AND_EXCH_CODE")</f>
        <v>#NAME?</v>
      </c>
      <c r="AI2388" s="4" t="e">
        <f t="shared" si="459"/>
        <v>#N/A</v>
      </c>
      <c r="AJ2388" s="4">
        <f>'Enhanced Basket_AUTOLOAD'!P2388</f>
        <v>0</v>
      </c>
      <c r="AK2388" s="4">
        <f>'Enhanced Basket_AUTOLOAD'!Q2388</f>
        <v>0</v>
      </c>
      <c r="AL2388" s="4">
        <f>'Enhanced Basket_AUTOLOAD'!Y2388</f>
        <v>0</v>
      </c>
      <c r="AM2388" s="4" t="e">
        <f t="shared" si="460"/>
        <v>#N/A</v>
      </c>
      <c r="AN2388" s="4" t="str">
        <f t="shared" si="461"/>
        <v>NO</v>
      </c>
      <c r="AO2388" s="4" t="str">
        <f t="shared" si="462"/>
        <v>Cash-in-Lieu</v>
      </c>
    </row>
    <row r="2389" ht="15" customHeight="1" s="4" customFormat="1">
      <c r="A2389" s="4">
        <f>'Enhanced Basket_AUTOLOAD'!H2389</f>
        <v>0</v>
      </c>
      <c r="B2389" s="4" t="str">
        <f t="shared" si="451"/>
        <v>SELL</v>
      </c>
      <c r="C2389" s="4" t="s">
        <v>29</v>
      </c>
      <c r="D2389" s="4" t="str">
        <f t="shared" si="452"/>
        <v>MT</v>
      </c>
      <c r="E2389" s="4" t="str">
        <f t="shared" si="453"/>
      </c>
      <c r="F2389" s="4" t="str">
        <f t="shared" si="454"/>
        <v>CIL LOAD</v>
      </c>
      <c r="G2389" s="4">
        <f t="shared" si="455"/>
        <v>0</v>
      </c>
      <c r="H2389" s="4" t="e">
        <f t="shared" si="456"/>
        <v>#N/A</v>
      </c>
      <c r="I2389" s="4" t="e">
        <f>_xll.BDP(AG2389&amp;" equity","crncy_adj_px_last","eqy_fund_crncy=usd")</f>
        <v>#NAME?</v>
      </c>
      <c r="J2389" s="4" t="str">
        <f t="shared" si="457"/>
      </c>
      <c r="AA2389" s="4">
        <f t="shared" si="458"/>
        <v>0</v>
      </c>
      <c r="AB2389" s="4">
        <f>'Enhanced Basket_AUTOLOAD'!T2389</f>
        <v>0</v>
      </c>
      <c r="AC2389" s="4">
        <f>'Enhanced Basket_AUTOLOAD'!M2389</f>
        <v>0</v>
      </c>
      <c r="AD2389" s="4">
        <f>'Enhanced Basket_AUTOLOAD'!L2389</f>
        <v>0</v>
      </c>
      <c r="AE2389" s="4">
        <f>'Enhanced Basket_AUTOLOAD'!Z2389</f>
        <v>0</v>
      </c>
      <c r="AF2389" s="4">
        <f>'Enhanced Basket_AUTOLOAD'!AB2389</f>
        <v>0</v>
      </c>
      <c r="AG2389" s="4" t="e">
        <f>VLOOKUP(AJ2389,'Ticker Mapping'!$I$3:$M$6706,5,0)</f>
        <v>#N/A</v>
      </c>
      <c r="AH2389" s="4" t="e">
        <f>_xll.BDP(AK2389&amp;" SEDOL","TICKER_AND_EXCH_CODE")</f>
        <v>#NAME?</v>
      </c>
      <c r="AI2389" s="4" t="e">
        <f t="shared" si="459"/>
        <v>#N/A</v>
      </c>
      <c r="AJ2389" s="4">
        <f>'Enhanced Basket_AUTOLOAD'!P2389</f>
        <v>0</v>
      </c>
      <c r="AK2389" s="4">
        <f>'Enhanced Basket_AUTOLOAD'!Q2389</f>
        <v>0</v>
      </c>
      <c r="AL2389" s="4">
        <f>'Enhanced Basket_AUTOLOAD'!Y2389</f>
        <v>0</v>
      </c>
      <c r="AM2389" s="4" t="e">
        <f t="shared" si="460"/>
        <v>#N/A</v>
      </c>
      <c r="AN2389" s="4" t="str">
        <f t="shared" si="461"/>
        <v>NO</v>
      </c>
      <c r="AO2389" s="4" t="str">
        <f t="shared" si="462"/>
        <v>Cash-in-Lieu</v>
      </c>
    </row>
    <row r="2390" ht="15" customHeight="1" s="4" customFormat="1">
      <c r="A2390" s="4">
        <f>'Enhanced Basket_AUTOLOAD'!H2390</f>
        <v>0</v>
      </c>
      <c r="B2390" s="4" t="str">
        <f t="shared" si="451"/>
        <v>SELL</v>
      </c>
      <c r="C2390" s="4" t="s">
        <v>29</v>
      </c>
      <c r="D2390" s="4" t="str">
        <f t="shared" si="452"/>
        <v>MT</v>
      </c>
      <c r="E2390" s="4" t="str">
        <f t="shared" si="453"/>
      </c>
      <c r="F2390" s="4" t="str">
        <f t="shared" si="454"/>
        <v>CIL LOAD</v>
      </c>
      <c r="G2390" s="4">
        <f t="shared" si="455"/>
        <v>0</v>
      </c>
      <c r="H2390" s="4" t="e">
        <f t="shared" si="456"/>
        <v>#N/A</v>
      </c>
      <c r="I2390" s="4" t="e">
        <f>_xll.BDP(AG2390&amp;" equity","crncy_adj_px_last","eqy_fund_crncy=usd")</f>
        <v>#NAME?</v>
      </c>
      <c r="J2390" s="4" t="str">
        <f t="shared" si="457"/>
      </c>
      <c r="AA2390" s="4">
        <f t="shared" si="458"/>
        <v>0</v>
      </c>
      <c r="AB2390" s="4">
        <f>'Enhanced Basket_AUTOLOAD'!T2390</f>
        <v>0</v>
      </c>
      <c r="AC2390" s="4">
        <f>'Enhanced Basket_AUTOLOAD'!M2390</f>
        <v>0</v>
      </c>
      <c r="AD2390" s="4">
        <f>'Enhanced Basket_AUTOLOAD'!L2390</f>
        <v>0</v>
      </c>
      <c r="AE2390" s="4">
        <f>'Enhanced Basket_AUTOLOAD'!Z2390</f>
        <v>0</v>
      </c>
      <c r="AF2390" s="4">
        <f>'Enhanced Basket_AUTOLOAD'!AB2390</f>
        <v>0</v>
      </c>
      <c r="AG2390" s="4" t="e">
        <f>VLOOKUP(AJ2390,'Ticker Mapping'!$I$3:$M$6706,5,0)</f>
        <v>#N/A</v>
      </c>
      <c r="AH2390" s="4" t="e">
        <f>_xll.BDP(AK2390&amp;" SEDOL","TICKER_AND_EXCH_CODE")</f>
        <v>#NAME?</v>
      </c>
      <c r="AI2390" s="4" t="e">
        <f t="shared" si="459"/>
        <v>#N/A</v>
      </c>
      <c r="AJ2390" s="4">
        <f>'Enhanced Basket_AUTOLOAD'!P2390</f>
        <v>0</v>
      </c>
      <c r="AK2390" s="4">
        <f>'Enhanced Basket_AUTOLOAD'!Q2390</f>
        <v>0</v>
      </c>
      <c r="AL2390" s="4">
        <f>'Enhanced Basket_AUTOLOAD'!Y2390</f>
        <v>0</v>
      </c>
      <c r="AM2390" s="4" t="e">
        <f t="shared" si="460"/>
        <v>#N/A</v>
      </c>
      <c r="AN2390" s="4" t="str">
        <f t="shared" si="461"/>
        <v>NO</v>
      </c>
      <c r="AO2390" s="4" t="str">
        <f t="shared" si="462"/>
        <v>Cash-in-Lieu</v>
      </c>
    </row>
    <row r="2391" ht="15" customHeight="1" s="4" customFormat="1">
      <c r="A2391" s="4">
        <f>'Enhanced Basket_AUTOLOAD'!H2391</f>
        <v>0</v>
      </c>
      <c r="B2391" s="4" t="str">
        <f t="shared" si="451"/>
        <v>SELL</v>
      </c>
      <c r="C2391" s="4" t="s">
        <v>29</v>
      </c>
      <c r="D2391" s="4" t="str">
        <f t="shared" si="452"/>
        <v>MT</v>
      </c>
      <c r="E2391" s="4" t="str">
        <f t="shared" si="453"/>
      </c>
      <c r="F2391" s="4" t="str">
        <f t="shared" si="454"/>
        <v>CIL LOAD</v>
      </c>
      <c r="G2391" s="4">
        <f t="shared" si="455"/>
        <v>0</v>
      </c>
      <c r="H2391" s="4" t="e">
        <f t="shared" si="456"/>
        <v>#N/A</v>
      </c>
      <c r="I2391" s="4" t="e">
        <f>_xll.BDP(AG2391&amp;" equity","crncy_adj_px_last","eqy_fund_crncy=usd")</f>
        <v>#NAME?</v>
      </c>
      <c r="J2391" s="4" t="str">
        <f t="shared" si="457"/>
      </c>
      <c r="AA2391" s="4">
        <f t="shared" si="458"/>
        <v>0</v>
      </c>
      <c r="AB2391" s="4">
        <f>'Enhanced Basket_AUTOLOAD'!T2391</f>
        <v>0</v>
      </c>
      <c r="AC2391" s="4">
        <f>'Enhanced Basket_AUTOLOAD'!M2391</f>
        <v>0</v>
      </c>
      <c r="AD2391" s="4">
        <f>'Enhanced Basket_AUTOLOAD'!L2391</f>
        <v>0</v>
      </c>
      <c r="AE2391" s="4">
        <f>'Enhanced Basket_AUTOLOAD'!Z2391</f>
        <v>0</v>
      </c>
      <c r="AF2391" s="4">
        <f>'Enhanced Basket_AUTOLOAD'!AB2391</f>
        <v>0</v>
      </c>
      <c r="AG2391" s="4" t="e">
        <f>VLOOKUP(AJ2391,'Ticker Mapping'!$I$3:$M$6706,5,0)</f>
        <v>#N/A</v>
      </c>
      <c r="AH2391" s="4" t="e">
        <f>_xll.BDP(AK2391&amp;" SEDOL","TICKER_AND_EXCH_CODE")</f>
        <v>#NAME?</v>
      </c>
      <c r="AI2391" s="4" t="e">
        <f t="shared" si="459"/>
        <v>#N/A</v>
      </c>
      <c r="AJ2391" s="4">
        <f>'Enhanced Basket_AUTOLOAD'!P2391</f>
        <v>0</v>
      </c>
      <c r="AK2391" s="4">
        <f>'Enhanced Basket_AUTOLOAD'!Q2391</f>
        <v>0</v>
      </c>
      <c r="AL2391" s="4">
        <f>'Enhanced Basket_AUTOLOAD'!Y2391</f>
        <v>0</v>
      </c>
      <c r="AM2391" s="4" t="e">
        <f t="shared" si="460"/>
        <v>#N/A</v>
      </c>
      <c r="AN2391" s="4" t="str">
        <f t="shared" si="461"/>
        <v>NO</v>
      </c>
      <c r="AO2391" s="4" t="str">
        <f t="shared" si="462"/>
        <v>Cash-in-Lieu</v>
      </c>
    </row>
    <row r="2392" ht="15" customHeight="1" s="4" customFormat="1">
      <c r="A2392" s="4">
        <f>'Enhanced Basket_AUTOLOAD'!H2392</f>
        <v>0</v>
      </c>
      <c r="B2392" s="4" t="str">
        <f t="shared" si="451"/>
        <v>SELL</v>
      </c>
      <c r="C2392" s="4" t="s">
        <v>29</v>
      </c>
      <c r="D2392" s="4" t="str">
        <f t="shared" si="452"/>
        <v>MT</v>
      </c>
      <c r="E2392" s="4" t="str">
        <f t="shared" si="453"/>
      </c>
      <c r="F2392" s="4" t="str">
        <f t="shared" si="454"/>
        <v>CIL LOAD</v>
      </c>
      <c r="G2392" s="4">
        <f t="shared" si="455"/>
        <v>0</v>
      </c>
      <c r="H2392" s="4" t="e">
        <f t="shared" si="456"/>
        <v>#N/A</v>
      </c>
      <c r="I2392" s="4" t="e">
        <f>_xll.BDP(AG2392&amp;" equity","crncy_adj_px_last","eqy_fund_crncy=usd")</f>
        <v>#NAME?</v>
      </c>
      <c r="J2392" s="4" t="str">
        <f t="shared" si="457"/>
      </c>
      <c r="AA2392" s="4">
        <f t="shared" si="458"/>
        <v>0</v>
      </c>
      <c r="AB2392" s="4">
        <f>'Enhanced Basket_AUTOLOAD'!T2392</f>
        <v>0</v>
      </c>
      <c r="AC2392" s="4">
        <f>'Enhanced Basket_AUTOLOAD'!M2392</f>
        <v>0</v>
      </c>
      <c r="AD2392" s="4">
        <f>'Enhanced Basket_AUTOLOAD'!L2392</f>
        <v>0</v>
      </c>
      <c r="AE2392" s="4">
        <f>'Enhanced Basket_AUTOLOAD'!Z2392</f>
        <v>0</v>
      </c>
      <c r="AF2392" s="4">
        <f>'Enhanced Basket_AUTOLOAD'!AB2392</f>
        <v>0</v>
      </c>
      <c r="AG2392" s="4" t="e">
        <f>VLOOKUP(AJ2392,'Ticker Mapping'!$I$3:$M$6706,5,0)</f>
        <v>#N/A</v>
      </c>
      <c r="AH2392" s="4" t="e">
        <f>_xll.BDP(AK2392&amp;" SEDOL","TICKER_AND_EXCH_CODE")</f>
        <v>#NAME?</v>
      </c>
      <c r="AI2392" s="4" t="e">
        <f t="shared" si="459"/>
        <v>#N/A</v>
      </c>
      <c r="AJ2392" s="4">
        <f>'Enhanced Basket_AUTOLOAD'!P2392</f>
        <v>0</v>
      </c>
      <c r="AK2392" s="4">
        <f>'Enhanced Basket_AUTOLOAD'!Q2392</f>
        <v>0</v>
      </c>
      <c r="AL2392" s="4">
        <f>'Enhanced Basket_AUTOLOAD'!Y2392</f>
        <v>0</v>
      </c>
      <c r="AM2392" s="4" t="e">
        <f t="shared" si="460"/>
        <v>#N/A</v>
      </c>
      <c r="AN2392" s="4" t="str">
        <f t="shared" si="461"/>
        <v>NO</v>
      </c>
      <c r="AO2392" s="4" t="str">
        <f t="shared" si="462"/>
        <v>Cash-in-Lieu</v>
      </c>
    </row>
    <row r="2393" ht="15" customHeight="1" s="4" customFormat="1">
      <c r="A2393" s="4">
        <f>'Enhanced Basket_AUTOLOAD'!H2393</f>
        <v>0</v>
      </c>
      <c r="B2393" s="4" t="str">
        <f t="shared" si="451"/>
        <v>SELL</v>
      </c>
      <c r="C2393" s="4" t="s">
        <v>29</v>
      </c>
      <c r="D2393" s="4" t="str">
        <f t="shared" si="452"/>
        <v>MT</v>
      </c>
      <c r="E2393" s="4" t="str">
        <f t="shared" si="453"/>
      </c>
      <c r="F2393" s="4" t="str">
        <f t="shared" si="454"/>
        <v>CIL LOAD</v>
      </c>
      <c r="G2393" s="4">
        <f t="shared" si="455"/>
        <v>0</v>
      </c>
      <c r="H2393" s="4" t="e">
        <f t="shared" si="456"/>
        <v>#N/A</v>
      </c>
      <c r="I2393" s="4" t="e">
        <f>_xll.BDP(AG2393&amp;" equity","crncy_adj_px_last","eqy_fund_crncy=usd")</f>
        <v>#NAME?</v>
      </c>
      <c r="J2393" s="4" t="str">
        <f t="shared" si="457"/>
      </c>
      <c r="AA2393" s="4">
        <f t="shared" si="458"/>
        <v>0</v>
      </c>
      <c r="AB2393" s="4">
        <f>'Enhanced Basket_AUTOLOAD'!T2393</f>
        <v>0</v>
      </c>
      <c r="AC2393" s="4">
        <f>'Enhanced Basket_AUTOLOAD'!M2393</f>
        <v>0</v>
      </c>
      <c r="AD2393" s="4">
        <f>'Enhanced Basket_AUTOLOAD'!L2393</f>
        <v>0</v>
      </c>
      <c r="AE2393" s="4">
        <f>'Enhanced Basket_AUTOLOAD'!Z2393</f>
        <v>0</v>
      </c>
      <c r="AF2393" s="4">
        <f>'Enhanced Basket_AUTOLOAD'!AB2393</f>
        <v>0</v>
      </c>
      <c r="AG2393" s="4" t="e">
        <f>VLOOKUP(AJ2393,'Ticker Mapping'!$I$3:$M$6706,5,0)</f>
        <v>#N/A</v>
      </c>
      <c r="AH2393" s="4" t="e">
        <f>_xll.BDP(AK2393&amp;" SEDOL","TICKER_AND_EXCH_CODE")</f>
        <v>#NAME?</v>
      </c>
      <c r="AI2393" s="4" t="e">
        <f t="shared" si="459"/>
        <v>#N/A</v>
      </c>
      <c r="AJ2393" s="4">
        <f>'Enhanced Basket_AUTOLOAD'!P2393</f>
        <v>0</v>
      </c>
      <c r="AK2393" s="4">
        <f>'Enhanced Basket_AUTOLOAD'!Q2393</f>
        <v>0</v>
      </c>
      <c r="AL2393" s="4">
        <f>'Enhanced Basket_AUTOLOAD'!Y2393</f>
        <v>0</v>
      </c>
      <c r="AM2393" s="4" t="e">
        <f t="shared" si="460"/>
        <v>#N/A</v>
      </c>
      <c r="AN2393" s="4" t="str">
        <f t="shared" si="461"/>
        <v>NO</v>
      </c>
      <c r="AO2393" s="4" t="str">
        <f t="shared" si="462"/>
        <v>Cash-in-Lieu</v>
      </c>
    </row>
    <row r="2394" ht="15" customHeight="1" s="4" customFormat="1">
      <c r="A2394" s="4">
        <f>'Enhanced Basket_AUTOLOAD'!H2394</f>
        <v>0</v>
      </c>
      <c r="B2394" s="4" t="str">
        <f t="shared" si="451"/>
        <v>SELL</v>
      </c>
      <c r="C2394" s="4" t="s">
        <v>29</v>
      </c>
      <c r="D2394" s="4" t="str">
        <f t="shared" si="452"/>
        <v>MT</v>
      </c>
      <c r="E2394" s="4" t="str">
        <f t="shared" si="453"/>
      </c>
      <c r="F2394" s="4" t="str">
        <f t="shared" si="454"/>
        <v>CIL LOAD</v>
      </c>
      <c r="G2394" s="4">
        <f t="shared" si="455"/>
        <v>0</v>
      </c>
      <c r="H2394" s="4" t="e">
        <f t="shared" si="456"/>
        <v>#N/A</v>
      </c>
      <c r="I2394" s="4" t="e">
        <f>_xll.BDP(AG2394&amp;" equity","crncy_adj_px_last","eqy_fund_crncy=usd")</f>
        <v>#NAME?</v>
      </c>
      <c r="J2394" s="4" t="str">
        <f t="shared" si="457"/>
      </c>
      <c r="AA2394" s="4">
        <f t="shared" si="458"/>
        <v>0</v>
      </c>
      <c r="AB2394" s="4">
        <f>'Enhanced Basket_AUTOLOAD'!T2394</f>
        <v>0</v>
      </c>
      <c r="AC2394" s="4">
        <f>'Enhanced Basket_AUTOLOAD'!M2394</f>
        <v>0</v>
      </c>
      <c r="AD2394" s="4">
        <f>'Enhanced Basket_AUTOLOAD'!L2394</f>
        <v>0</v>
      </c>
      <c r="AE2394" s="4">
        <f>'Enhanced Basket_AUTOLOAD'!Z2394</f>
        <v>0</v>
      </c>
      <c r="AF2394" s="4">
        <f>'Enhanced Basket_AUTOLOAD'!AB2394</f>
        <v>0</v>
      </c>
      <c r="AG2394" s="4" t="e">
        <f>VLOOKUP(AJ2394,'Ticker Mapping'!$I$3:$M$6706,5,0)</f>
        <v>#N/A</v>
      </c>
      <c r="AH2394" s="4" t="e">
        <f>_xll.BDP(AK2394&amp;" SEDOL","TICKER_AND_EXCH_CODE")</f>
        <v>#NAME?</v>
      </c>
      <c r="AI2394" s="4" t="e">
        <f t="shared" si="459"/>
        <v>#N/A</v>
      </c>
      <c r="AJ2394" s="4">
        <f>'Enhanced Basket_AUTOLOAD'!P2394</f>
        <v>0</v>
      </c>
      <c r="AK2394" s="4">
        <f>'Enhanced Basket_AUTOLOAD'!Q2394</f>
        <v>0</v>
      </c>
      <c r="AL2394" s="4">
        <f>'Enhanced Basket_AUTOLOAD'!Y2394</f>
        <v>0</v>
      </c>
      <c r="AM2394" s="4" t="e">
        <f t="shared" si="460"/>
        <v>#N/A</v>
      </c>
      <c r="AN2394" s="4" t="str">
        <f t="shared" si="461"/>
        <v>NO</v>
      </c>
      <c r="AO2394" s="4" t="str">
        <f t="shared" si="462"/>
        <v>Cash-in-Lieu</v>
      </c>
    </row>
    <row r="2395" ht="15" customHeight="1" s="4" customFormat="1">
      <c r="A2395" s="4">
        <f>'Enhanced Basket_AUTOLOAD'!H2395</f>
        <v>0</v>
      </c>
      <c r="B2395" s="4" t="str">
        <f t="shared" si="451"/>
        <v>SELL</v>
      </c>
      <c r="C2395" s="4" t="s">
        <v>29</v>
      </c>
      <c r="D2395" s="4" t="str">
        <f t="shared" si="452"/>
        <v>MT</v>
      </c>
      <c r="E2395" s="4" t="str">
        <f t="shared" si="453"/>
      </c>
      <c r="F2395" s="4" t="str">
        <f t="shared" si="454"/>
        <v>CIL LOAD</v>
      </c>
      <c r="G2395" s="4">
        <f t="shared" si="455"/>
        <v>0</v>
      </c>
      <c r="H2395" s="4" t="e">
        <f t="shared" si="456"/>
        <v>#N/A</v>
      </c>
      <c r="I2395" s="4" t="e">
        <f>_xll.BDP(AG2395&amp;" equity","crncy_adj_px_last","eqy_fund_crncy=usd")</f>
        <v>#NAME?</v>
      </c>
      <c r="J2395" s="4" t="str">
        <f t="shared" si="457"/>
      </c>
      <c r="AA2395" s="4">
        <f t="shared" si="458"/>
        <v>0</v>
      </c>
      <c r="AB2395" s="4">
        <f>'Enhanced Basket_AUTOLOAD'!T2395</f>
        <v>0</v>
      </c>
      <c r="AC2395" s="4">
        <f>'Enhanced Basket_AUTOLOAD'!M2395</f>
        <v>0</v>
      </c>
      <c r="AD2395" s="4">
        <f>'Enhanced Basket_AUTOLOAD'!L2395</f>
        <v>0</v>
      </c>
      <c r="AE2395" s="4">
        <f>'Enhanced Basket_AUTOLOAD'!Z2395</f>
        <v>0</v>
      </c>
      <c r="AF2395" s="4">
        <f>'Enhanced Basket_AUTOLOAD'!AB2395</f>
        <v>0</v>
      </c>
      <c r="AG2395" s="4" t="e">
        <f>VLOOKUP(AJ2395,'Ticker Mapping'!$I$3:$M$6706,5,0)</f>
        <v>#N/A</v>
      </c>
      <c r="AH2395" s="4" t="e">
        <f>_xll.BDP(AK2395&amp;" SEDOL","TICKER_AND_EXCH_CODE")</f>
        <v>#NAME?</v>
      </c>
      <c r="AI2395" s="4" t="e">
        <f t="shared" si="459"/>
        <v>#N/A</v>
      </c>
      <c r="AJ2395" s="4">
        <f>'Enhanced Basket_AUTOLOAD'!P2395</f>
        <v>0</v>
      </c>
      <c r="AK2395" s="4">
        <f>'Enhanced Basket_AUTOLOAD'!Q2395</f>
        <v>0</v>
      </c>
      <c r="AL2395" s="4">
        <f>'Enhanced Basket_AUTOLOAD'!Y2395</f>
        <v>0</v>
      </c>
      <c r="AM2395" s="4" t="e">
        <f t="shared" si="460"/>
        <v>#N/A</v>
      </c>
      <c r="AN2395" s="4" t="str">
        <f t="shared" si="461"/>
        <v>NO</v>
      </c>
      <c r="AO2395" s="4" t="str">
        <f t="shared" si="462"/>
        <v>Cash-in-Lieu</v>
      </c>
    </row>
    <row r="2396" ht="15" customHeight="1" s="4" customFormat="1">
      <c r="A2396" s="4">
        <f>'Enhanced Basket_AUTOLOAD'!H2396</f>
        <v>0</v>
      </c>
      <c r="B2396" s="4" t="str">
        <f t="shared" si="451"/>
        <v>SELL</v>
      </c>
      <c r="C2396" s="4" t="s">
        <v>29</v>
      </c>
      <c r="D2396" s="4" t="str">
        <f t="shared" si="452"/>
        <v>MT</v>
      </c>
      <c r="E2396" s="4" t="str">
        <f t="shared" si="453"/>
      </c>
      <c r="F2396" s="4" t="str">
        <f t="shared" si="454"/>
        <v>CIL LOAD</v>
      </c>
      <c r="G2396" s="4">
        <f t="shared" si="455"/>
        <v>0</v>
      </c>
      <c r="H2396" s="4" t="e">
        <f t="shared" si="456"/>
        <v>#N/A</v>
      </c>
      <c r="I2396" s="4" t="e">
        <f>_xll.BDP(AG2396&amp;" equity","crncy_adj_px_last","eqy_fund_crncy=usd")</f>
        <v>#NAME?</v>
      </c>
      <c r="J2396" s="4" t="str">
        <f t="shared" si="457"/>
      </c>
      <c r="AA2396" s="4">
        <f t="shared" si="458"/>
        <v>0</v>
      </c>
      <c r="AB2396" s="4">
        <f>'Enhanced Basket_AUTOLOAD'!T2396</f>
        <v>0</v>
      </c>
      <c r="AC2396" s="4">
        <f>'Enhanced Basket_AUTOLOAD'!M2396</f>
        <v>0</v>
      </c>
      <c r="AD2396" s="4">
        <f>'Enhanced Basket_AUTOLOAD'!L2396</f>
        <v>0</v>
      </c>
      <c r="AE2396" s="4">
        <f>'Enhanced Basket_AUTOLOAD'!Z2396</f>
        <v>0</v>
      </c>
      <c r="AF2396" s="4">
        <f>'Enhanced Basket_AUTOLOAD'!AB2396</f>
        <v>0</v>
      </c>
      <c r="AG2396" s="4" t="e">
        <f>VLOOKUP(AJ2396,'Ticker Mapping'!$I$3:$M$6706,5,0)</f>
        <v>#N/A</v>
      </c>
      <c r="AH2396" s="4" t="e">
        <f>_xll.BDP(AK2396&amp;" SEDOL","TICKER_AND_EXCH_CODE")</f>
        <v>#NAME?</v>
      </c>
      <c r="AI2396" s="4" t="e">
        <f t="shared" si="459"/>
        <v>#N/A</v>
      </c>
      <c r="AJ2396" s="4">
        <f>'Enhanced Basket_AUTOLOAD'!P2396</f>
        <v>0</v>
      </c>
      <c r="AK2396" s="4">
        <f>'Enhanced Basket_AUTOLOAD'!Q2396</f>
        <v>0</v>
      </c>
      <c r="AL2396" s="4">
        <f>'Enhanced Basket_AUTOLOAD'!Y2396</f>
        <v>0</v>
      </c>
      <c r="AM2396" s="4" t="e">
        <f t="shared" si="460"/>
        <v>#N/A</v>
      </c>
      <c r="AN2396" s="4" t="str">
        <f t="shared" si="461"/>
        <v>NO</v>
      </c>
      <c r="AO2396" s="4" t="str">
        <f t="shared" si="462"/>
        <v>Cash-in-Lieu</v>
      </c>
    </row>
    <row r="2397" ht="15" customHeight="1" s="4" customFormat="1">
      <c r="A2397" s="4">
        <f>'Enhanced Basket_AUTOLOAD'!H2397</f>
        <v>0</v>
      </c>
      <c r="B2397" s="4" t="str">
        <f t="shared" si="451"/>
        <v>SELL</v>
      </c>
      <c r="C2397" s="4" t="s">
        <v>29</v>
      </c>
      <c r="D2397" s="4" t="str">
        <f t="shared" si="452"/>
        <v>MT</v>
      </c>
      <c r="E2397" s="4" t="str">
        <f t="shared" si="453"/>
      </c>
      <c r="F2397" s="4" t="str">
        <f t="shared" si="454"/>
        <v>CIL LOAD</v>
      </c>
      <c r="G2397" s="4">
        <f t="shared" si="455"/>
        <v>0</v>
      </c>
      <c r="H2397" s="4" t="e">
        <f t="shared" si="456"/>
        <v>#N/A</v>
      </c>
      <c r="I2397" s="4" t="e">
        <f>_xll.BDP(AG2397&amp;" equity","crncy_adj_px_last","eqy_fund_crncy=usd")</f>
        <v>#NAME?</v>
      </c>
      <c r="J2397" s="4" t="str">
        <f t="shared" si="457"/>
      </c>
      <c r="AA2397" s="4">
        <f t="shared" si="458"/>
        <v>0</v>
      </c>
      <c r="AB2397" s="4">
        <f>'Enhanced Basket_AUTOLOAD'!T2397</f>
        <v>0</v>
      </c>
      <c r="AC2397" s="4">
        <f>'Enhanced Basket_AUTOLOAD'!M2397</f>
        <v>0</v>
      </c>
      <c r="AD2397" s="4">
        <f>'Enhanced Basket_AUTOLOAD'!L2397</f>
        <v>0</v>
      </c>
      <c r="AE2397" s="4">
        <f>'Enhanced Basket_AUTOLOAD'!Z2397</f>
        <v>0</v>
      </c>
      <c r="AF2397" s="4">
        <f>'Enhanced Basket_AUTOLOAD'!AB2397</f>
        <v>0</v>
      </c>
      <c r="AG2397" s="4" t="e">
        <f>VLOOKUP(AJ2397,'Ticker Mapping'!$I$3:$M$6706,5,0)</f>
        <v>#N/A</v>
      </c>
      <c r="AH2397" s="4" t="e">
        <f>_xll.BDP(AK2397&amp;" SEDOL","TICKER_AND_EXCH_CODE")</f>
        <v>#NAME?</v>
      </c>
      <c r="AI2397" s="4" t="e">
        <f t="shared" si="459"/>
        <v>#N/A</v>
      </c>
      <c r="AJ2397" s="4">
        <f>'Enhanced Basket_AUTOLOAD'!P2397</f>
        <v>0</v>
      </c>
      <c r="AK2397" s="4">
        <f>'Enhanced Basket_AUTOLOAD'!Q2397</f>
        <v>0</v>
      </c>
      <c r="AL2397" s="4">
        <f>'Enhanced Basket_AUTOLOAD'!Y2397</f>
        <v>0</v>
      </c>
      <c r="AM2397" s="4" t="e">
        <f t="shared" si="460"/>
        <v>#N/A</v>
      </c>
      <c r="AN2397" s="4" t="str">
        <f t="shared" si="461"/>
        <v>NO</v>
      </c>
      <c r="AO2397" s="4" t="str">
        <f t="shared" si="462"/>
        <v>Cash-in-Lieu</v>
      </c>
    </row>
    <row r="2398" ht="15" customHeight="1" s="4" customFormat="1">
      <c r="A2398" s="4">
        <f>'Enhanced Basket_AUTOLOAD'!H2398</f>
        <v>0</v>
      </c>
      <c r="B2398" s="4" t="str">
        <f t="shared" si="451"/>
        <v>SELL</v>
      </c>
      <c r="C2398" s="4" t="s">
        <v>29</v>
      </c>
      <c r="D2398" s="4" t="str">
        <f t="shared" si="452"/>
        <v>MT</v>
      </c>
      <c r="E2398" s="4" t="str">
        <f t="shared" si="453"/>
      </c>
      <c r="F2398" s="4" t="str">
        <f t="shared" si="454"/>
        <v>CIL LOAD</v>
      </c>
      <c r="G2398" s="4">
        <f t="shared" si="455"/>
        <v>0</v>
      </c>
      <c r="H2398" s="4" t="e">
        <f t="shared" si="456"/>
        <v>#N/A</v>
      </c>
      <c r="I2398" s="4" t="e">
        <f>_xll.BDP(AG2398&amp;" equity","crncy_adj_px_last","eqy_fund_crncy=usd")</f>
        <v>#NAME?</v>
      </c>
      <c r="J2398" s="4" t="str">
        <f t="shared" si="457"/>
      </c>
      <c r="AA2398" s="4">
        <f t="shared" si="458"/>
        <v>0</v>
      </c>
      <c r="AB2398" s="4">
        <f>'Enhanced Basket_AUTOLOAD'!T2398</f>
        <v>0</v>
      </c>
      <c r="AC2398" s="4">
        <f>'Enhanced Basket_AUTOLOAD'!M2398</f>
        <v>0</v>
      </c>
      <c r="AD2398" s="4">
        <f>'Enhanced Basket_AUTOLOAD'!L2398</f>
        <v>0</v>
      </c>
      <c r="AE2398" s="4">
        <f>'Enhanced Basket_AUTOLOAD'!Z2398</f>
        <v>0</v>
      </c>
      <c r="AF2398" s="4">
        <f>'Enhanced Basket_AUTOLOAD'!AB2398</f>
        <v>0</v>
      </c>
      <c r="AG2398" s="4" t="e">
        <f>VLOOKUP(AJ2398,'Ticker Mapping'!$I$3:$M$6706,5,0)</f>
        <v>#N/A</v>
      </c>
      <c r="AH2398" s="4" t="e">
        <f>_xll.BDP(AK2398&amp;" SEDOL","TICKER_AND_EXCH_CODE")</f>
        <v>#NAME?</v>
      </c>
      <c r="AI2398" s="4" t="e">
        <f t="shared" si="459"/>
        <v>#N/A</v>
      </c>
      <c r="AJ2398" s="4">
        <f>'Enhanced Basket_AUTOLOAD'!P2398</f>
        <v>0</v>
      </c>
      <c r="AK2398" s="4">
        <f>'Enhanced Basket_AUTOLOAD'!Q2398</f>
        <v>0</v>
      </c>
      <c r="AL2398" s="4">
        <f>'Enhanced Basket_AUTOLOAD'!Y2398</f>
        <v>0</v>
      </c>
      <c r="AM2398" s="4" t="e">
        <f t="shared" si="460"/>
        <v>#N/A</v>
      </c>
      <c r="AN2398" s="4" t="str">
        <f t="shared" si="461"/>
        <v>NO</v>
      </c>
      <c r="AO2398" s="4" t="str">
        <f t="shared" si="462"/>
        <v>Cash-in-Lieu</v>
      </c>
    </row>
    <row r="2399" ht="15" customHeight="1" s="4" customFormat="1">
      <c r="A2399" s="4">
        <f>'Enhanced Basket_AUTOLOAD'!H2399</f>
        <v>0</v>
      </c>
      <c r="B2399" s="4" t="str">
        <f t="shared" si="451"/>
        <v>SELL</v>
      </c>
      <c r="C2399" s="4" t="s">
        <v>29</v>
      </c>
      <c r="D2399" s="4" t="str">
        <f t="shared" si="452"/>
        <v>MT</v>
      </c>
      <c r="E2399" s="4" t="str">
        <f t="shared" si="453"/>
      </c>
      <c r="F2399" s="4" t="str">
        <f t="shared" si="454"/>
        <v>CIL LOAD</v>
      </c>
      <c r="G2399" s="4">
        <f t="shared" si="455"/>
        <v>0</v>
      </c>
      <c r="H2399" s="4" t="e">
        <f t="shared" si="456"/>
        <v>#N/A</v>
      </c>
      <c r="I2399" s="4" t="e">
        <f>_xll.BDP(AG2399&amp;" equity","crncy_adj_px_last","eqy_fund_crncy=usd")</f>
        <v>#NAME?</v>
      </c>
      <c r="J2399" s="4" t="str">
        <f t="shared" si="457"/>
      </c>
      <c r="AA2399" s="4">
        <f t="shared" si="458"/>
        <v>0</v>
      </c>
      <c r="AB2399" s="4">
        <f>'Enhanced Basket_AUTOLOAD'!T2399</f>
        <v>0</v>
      </c>
      <c r="AC2399" s="4">
        <f>'Enhanced Basket_AUTOLOAD'!M2399</f>
        <v>0</v>
      </c>
      <c r="AD2399" s="4">
        <f>'Enhanced Basket_AUTOLOAD'!L2399</f>
        <v>0</v>
      </c>
      <c r="AE2399" s="4">
        <f>'Enhanced Basket_AUTOLOAD'!Z2399</f>
        <v>0</v>
      </c>
      <c r="AF2399" s="4">
        <f>'Enhanced Basket_AUTOLOAD'!AB2399</f>
        <v>0</v>
      </c>
      <c r="AG2399" s="4" t="e">
        <f>VLOOKUP(AJ2399,'Ticker Mapping'!$I$3:$M$6706,5,0)</f>
        <v>#N/A</v>
      </c>
      <c r="AH2399" s="4" t="e">
        <f>_xll.BDP(AK2399&amp;" SEDOL","TICKER_AND_EXCH_CODE")</f>
        <v>#NAME?</v>
      </c>
      <c r="AI2399" s="4" t="e">
        <f t="shared" si="459"/>
        <v>#N/A</v>
      </c>
      <c r="AJ2399" s="4">
        <f>'Enhanced Basket_AUTOLOAD'!P2399</f>
        <v>0</v>
      </c>
      <c r="AK2399" s="4">
        <f>'Enhanced Basket_AUTOLOAD'!Q2399</f>
        <v>0</v>
      </c>
      <c r="AL2399" s="4">
        <f>'Enhanced Basket_AUTOLOAD'!Y2399</f>
        <v>0</v>
      </c>
      <c r="AM2399" s="4" t="e">
        <f t="shared" si="460"/>
        <v>#N/A</v>
      </c>
      <c r="AN2399" s="4" t="str">
        <f t="shared" si="461"/>
        <v>NO</v>
      </c>
      <c r="AO2399" s="4" t="str">
        <f t="shared" si="462"/>
        <v>Cash-in-Lieu</v>
      </c>
    </row>
    <row r="2400" ht="15" customHeight="1" s="4" customFormat="1">
      <c r="A2400" s="4">
        <f>'Enhanced Basket_AUTOLOAD'!H2400</f>
        <v>0</v>
      </c>
      <c r="B2400" s="4" t="str">
        <f t="shared" si="451"/>
        <v>SELL</v>
      </c>
      <c r="C2400" s="4" t="s">
        <v>29</v>
      </c>
      <c r="D2400" s="4" t="str">
        <f t="shared" si="452"/>
        <v>MT</v>
      </c>
      <c r="E2400" s="4" t="str">
        <f t="shared" si="453"/>
      </c>
      <c r="F2400" s="4" t="str">
        <f t="shared" si="454"/>
        <v>CIL LOAD</v>
      </c>
      <c r="G2400" s="4">
        <f t="shared" si="455"/>
        <v>0</v>
      </c>
      <c r="H2400" s="4" t="e">
        <f t="shared" si="456"/>
        <v>#N/A</v>
      </c>
      <c r="I2400" s="4" t="e">
        <f>_xll.BDP(AG2400&amp;" equity","crncy_adj_px_last","eqy_fund_crncy=usd")</f>
        <v>#NAME?</v>
      </c>
      <c r="J2400" s="4" t="str">
        <f t="shared" si="457"/>
      </c>
      <c r="AA2400" s="4">
        <f t="shared" si="458"/>
        <v>0</v>
      </c>
      <c r="AB2400" s="4">
        <f>'Enhanced Basket_AUTOLOAD'!T2400</f>
        <v>0</v>
      </c>
      <c r="AC2400" s="4">
        <f>'Enhanced Basket_AUTOLOAD'!M2400</f>
        <v>0</v>
      </c>
      <c r="AD2400" s="4">
        <f>'Enhanced Basket_AUTOLOAD'!L2400</f>
        <v>0</v>
      </c>
      <c r="AE2400" s="4">
        <f>'Enhanced Basket_AUTOLOAD'!Z2400</f>
        <v>0</v>
      </c>
      <c r="AF2400" s="4">
        <f>'Enhanced Basket_AUTOLOAD'!AB2400</f>
        <v>0</v>
      </c>
      <c r="AG2400" s="4" t="e">
        <f>VLOOKUP(AJ2400,'Ticker Mapping'!$I$3:$M$6706,5,0)</f>
        <v>#N/A</v>
      </c>
      <c r="AH2400" s="4" t="e">
        <f>_xll.BDP(AK2400&amp;" SEDOL","TICKER_AND_EXCH_CODE")</f>
        <v>#NAME?</v>
      </c>
      <c r="AI2400" s="4" t="e">
        <f t="shared" si="459"/>
        <v>#N/A</v>
      </c>
      <c r="AJ2400" s="4">
        <f>'Enhanced Basket_AUTOLOAD'!P2400</f>
        <v>0</v>
      </c>
      <c r="AK2400" s="4">
        <f>'Enhanced Basket_AUTOLOAD'!Q2400</f>
        <v>0</v>
      </c>
      <c r="AL2400" s="4">
        <f>'Enhanced Basket_AUTOLOAD'!Y2400</f>
        <v>0</v>
      </c>
      <c r="AM2400" s="4" t="e">
        <f t="shared" si="460"/>
        <v>#N/A</v>
      </c>
      <c r="AN2400" s="4" t="str">
        <f t="shared" si="461"/>
        <v>NO</v>
      </c>
      <c r="AO2400" s="4" t="str">
        <f t="shared" si="462"/>
        <v>Cash-in-Lieu</v>
      </c>
    </row>
    <row r="2401" ht="15" customHeight="1" s="4" customFormat="1">
      <c r="A2401" s="4">
        <f>'Enhanced Basket_AUTOLOAD'!H2401</f>
        <v>0</v>
      </c>
      <c r="B2401" s="4" t="str">
        <f t="shared" si="451"/>
        <v>SELL</v>
      </c>
      <c r="C2401" s="4" t="s">
        <v>29</v>
      </c>
      <c r="D2401" s="4" t="str">
        <f t="shared" si="452"/>
        <v>MT</v>
      </c>
      <c r="E2401" s="4" t="str">
        <f t="shared" si="453"/>
      </c>
      <c r="F2401" s="4" t="str">
        <f t="shared" si="454"/>
        <v>CIL LOAD</v>
      </c>
      <c r="G2401" s="4">
        <f t="shared" si="455"/>
        <v>0</v>
      </c>
      <c r="H2401" s="4" t="e">
        <f t="shared" si="456"/>
        <v>#N/A</v>
      </c>
      <c r="I2401" s="4" t="e">
        <f>_xll.BDP(AG2401&amp;" equity","crncy_adj_px_last","eqy_fund_crncy=usd")</f>
        <v>#NAME?</v>
      </c>
      <c r="J2401" s="4" t="str">
        <f t="shared" si="457"/>
      </c>
      <c r="AA2401" s="4">
        <f t="shared" si="458"/>
        <v>0</v>
      </c>
      <c r="AB2401" s="4">
        <f>'Enhanced Basket_AUTOLOAD'!T2401</f>
        <v>0</v>
      </c>
      <c r="AC2401" s="4">
        <f>'Enhanced Basket_AUTOLOAD'!M2401</f>
        <v>0</v>
      </c>
      <c r="AD2401" s="4">
        <f>'Enhanced Basket_AUTOLOAD'!L2401</f>
        <v>0</v>
      </c>
      <c r="AE2401" s="4">
        <f>'Enhanced Basket_AUTOLOAD'!Z2401</f>
        <v>0</v>
      </c>
      <c r="AF2401" s="4">
        <f>'Enhanced Basket_AUTOLOAD'!AB2401</f>
        <v>0</v>
      </c>
      <c r="AG2401" s="4" t="e">
        <f>VLOOKUP(AJ2401,'Ticker Mapping'!$I$3:$M$6706,5,0)</f>
        <v>#N/A</v>
      </c>
      <c r="AH2401" s="4" t="e">
        <f>_xll.BDP(AK2401&amp;" SEDOL","TICKER_AND_EXCH_CODE")</f>
        <v>#NAME?</v>
      </c>
      <c r="AI2401" s="4" t="e">
        <f t="shared" si="459"/>
        <v>#N/A</v>
      </c>
      <c r="AJ2401" s="4">
        <f>'Enhanced Basket_AUTOLOAD'!P2401</f>
        <v>0</v>
      </c>
      <c r="AK2401" s="4">
        <f>'Enhanced Basket_AUTOLOAD'!Q2401</f>
        <v>0</v>
      </c>
      <c r="AL2401" s="4">
        <f>'Enhanced Basket_AUTOLOAD'!Y2401</f>
        <v>0</v>
      </c>
      <c r="AM2401" s="4" t="e">
        <f t="shared" si="460"/>
        <v>#N/A</v>
      </c>
      <c r="AN2401" s="4" t="str">
        <f t="shared" si="461"/>
        <v>NO</v>
      </c>
      <c r="AO2401" s="4" t="str">
        <f t="shared" si="462"/>
        <v>Cash-in-Lieu</v>
      </c>
    </row>
    <row r="2402" ht="15" customHeight="1" s="4" customFormat="1">
      <c r="A2402" s="4">
        <f>'Enhanced Basket_AUTOLOAD'!H2402</f>
        <v>0</v>
      </c>
      <c r="B2402" s="4" t="str">
        <f t="shared" si="451"/>
        <v>SELL</v>
      </c>
      <c r="C2402" s="4" t="s">
        <v>29</v>
      </c>
      <c r="D2402" s="4" t="str">
        <f t="shared" si="452"/>
        <v>MT</v>
      </c>
      <c r="E2402" s="4" t="str">
        <f t="shared" si="453"/>
      </c>
      <c r="F2402" s="4" t="str">
        <f t="shared" si="454"/>
        <v>CIL LOAD</v>
      </c>
      <c r="G2402" s="4">
        <f t="shared" si="455"/>
        <v>0</v>
      </c>
      <c r="H2402" s="4" t="e">
        <f t="shared" si="456"/>
        <v>#N/A</v>
      </c>
      <c r="I2402" s="4" t="e">
        <f>_xll.BDP(AG2402&amp;" equity","crncy_adj_px_last","eqy_fund_crncy=usd")</f>
        <v>#NAME?</v>
      </c>
      <c r="J2402" s="4" t="str">
        <f t="shared" si="457"/>
      </c>
      <c r="AA2402" s="4">
        <f t="shared" si="458"/>
        <v>0</v>
      </c>
      <c r="AB2402" s="4">
        <f>'Enhanced Basket_AUTOLOAD'!T2402</f>
        <v>0</v>
      </c>
      <c r="AC2402" s="4">
        <f>'Enhanced Basket_AUTOLOAD'!M2402</f>
        <v>0</v>
      </c>
      <c r="AD2402" s="4">
        <f>'Enhanced Basket_AUTOLOAD'!L2402</f>
        <v>0</v>
      </c>
      <c r="AE2402" s="4">
        <f>'Enhanced Basket_AUTOLOAD'!Z2402</f>
        <v>0</v>
      </c>
      <c r="AF2402" s="4">
        <f>'Enhanced Basket_AUTOLOAD'!AB2402</f>
        <v>0</v>
      </c>
      <c r="AG2402" s="4" t="e">
        <f>VLOOKUP(AJ2402,'Ticker Mapping'!$I$3:$M$6706,5,0)</f>
        <v>#N/A</v>
      </c>
      <c r="AH2402" s="4" t="e">
        <f>_xll.BDP(AK2402&amp;" SEDOL","TICKER_AND_EXCH_CODE")</f>
        <v>#NAME?</v>
      </c>
      <c r="AI2402" s="4" t="e">
        <f t="shared" si="459"/>
        <v>#N/A</v>
      </c>
      <c r="AJ2402" s="4">
        <f>'Enhanced Basket_AUTOLOAD'!P2402</f>
        <v>0</v>
      </c>
      <c r="AK2402" s="4">
        <f>'Enhanced Basket_AUTOLOAD'!Q2402</f>
        <v>0</v>
      </c>
      <c r="AL2402" s="4">
        <f>'Enhanced Basket_AUTOLOAD'!Y2402</f>
        <v>0</v>
      </c>
      <c r="AM2402" s="4" t="e">
        <f t="shared" si="460"/>
        <v>#N/A</v>
      </c>
      <c r="AN2402" s="4" t="str">
        <f t="shared" si="461"/>
        <v>NO</v>
      </c>
      <c r="AO2402" s="4" t="str">
        <f t="shared" si="462"/>
        <v>Cash-in-Lieu</v>
      </c>
    </row>
    <row r="2403" ht="15" customHeight="1" s="4" customFormat="1">
      <c r="A2403" s="4">
        <f>'Enhanced Basket_AUTOLOAD'!H2403</f>
        <v>0</v>
      </c>
      <c r="B2403" s="4" t="str">
        <f t="shared" si="451"/>
        <v>SELL</v>
      </c>
      <c r="C2403" s="4" t="s">
        <v>29</v>
      </c>
      <c r="D2403" s="4" t="str">
        <f t="shared" si="452"/>
        <v>MT</v>
      </c>
      <c r="E2403" s="4" t="str">
        <f t="shared" si="453"/>
      </c>
      <c r="F2403" s="4" t="str">
        <f t="shared" si="454"/>
        <v>CIL LOAD</v>
      </c>
      <c r="G2403" s="4">
        <f t="shared" si="455"/>
        <v>0</v>
      </c>
      <c r="H2403" s="4" t="e">
        <f t="shared" si="456"/>
        <v>#N/A</v>
      </c>
      <c r="I2403" s="4" t="e">
        <f>_xll.BDP(AG2403&amp;" equity","crncy_adj_px_last","eqy_fund_crncy=usd")</f>
        <v>#NAME?</v>
      </c>
      <c r="J2403" s="4" t="str">
        <f t="shared" si="457"/>
      </c>
      <c r="AA2403" s="4">
        <f t="shared" si="458"/>
        <v>0</v>
      </c>
      <c r="AB2403" s="4">
        <f>'Enhanced Basket_AUTOLOAD'!T2403</f>
        <v>0</v>
      </c>
      <c r="AC2403" s="4">
        <f>'Enhanced Basket_AUTOLOAD'!M2403</f>
        <v>0</v>
      </c>
      <c r="AD2403" s="4">
        <f>'Enhanced Basket_AUTOLOAD'!L2403</f>
        <v>0</v>
      </c>
      <c r="AE2403" s="4">
        <f>'Enhanced Basket_AUTOLOAD'!Z2403</f>
        <v>0</v>
      </c>
      <c r="AF2403" s="4">
        <f>'Enhanced Basket_AUTOLOAD'!AB2403</f>
        <v>0</v>
      </c>
      <c r="AG2403" s="4" t="e">
        <f>VLOOKUP(AJ2403,'Ticker Mapping'!$I$3:$M$6706,5,0)</f>
        <v>#N/A</v>
      </c>
      <c r="AH2403" s="4" t="e">
        <f>_xll.BDP(AK2403&amp;" SEDOL","TICKER_AND_EXCH_CODE")</f>
        <v>#NAME?</v>
      </c>
      <c r="AI2403" s="4" t="e">
        <f t="shared" si="459"/>
        <v>#N/A</v>
      </c>
      <c r="AJ2403" s="4">
        <f>'Enhanced Basket_AUTOLOAD'!P2403</f>
        <v>0</v>
      </c>
      <c r="AK2403" s="4">
        <f>'Enhanced Basket_AUTOLOAD'!Q2403</f>
        <v>0</v>
      </c>
      <c r="AL2403" s="4">
        <f>'Enhanced Basket_AUTOLOAD'!Y2403</f>
        <v>0</v>
      </c>
      <c r="AM2403" s="4" t="e">
        <f t="shared" si="460"/>
        <v>#N/A</v>
      </c>
      <c r="AN2403" s="4" t="str">
        <f t="shared" si="461"/>
        <v>NO</v>
      </c>
      <c r="AO2403" s="4" t="str">
        <f t="shared" si="462"/>
        <v>Cash-in-Lieu</v>
      </c>
    </row>
    <row r="2404" ht="15" customHeight="1" s="4" customFormat="1">
      <c r="A2404" s="4">
        <f>'Enhanced Basket_AUTOLOAD'!H2404</f>
        <v>0</v>
      </c>
      <c r="B2404" s="4" t="str">
        <f t="shared" si="451"/>
        <v>SELL</v>
      </c>
      <c r="C2404" s="4" t="s">
        <v>29</v>
      </c>
      <c r="D2404" s="4" t="str">
        <f t="shared" si="452"/>
        <v>MT</v>
      </c>
      <c r="E2404" s="4" t="str">
        <f t="shared" si="453"/>
      </c>
      <c r="F2404" s="4" t="str">
        <f t="shared" si="454"/>
        <v>CIL LOAD</v>
      </c>
      <c r="G2404" s="4">
        <f t="shared" si="455"/>
        <v>0</v>
      </c>
      <c r="H2404" s="4" t="e">
        <f t="shared" si="456"/>
        <v>#N/A</v>
      </c>
      <c r="I2404" s="4" t="e">
        <f>_xll.BDP(AG2404&amp;" equity","crncy_adj_px_last","eqy_fund_crncy=usd")</f>
        <v>#NAME?</v>
      </c>
      <c r="J2404" s="4" t="str">
        <f t="shared" si="457"/>
      </c>
      <c r="AA2404" s="4">
        <f t="shared" si="458"/>
        <v>0</v>
      </c>
      <c r="AB2404" s="4">
        <f>'Enhanced Basket_AUTOLOAD'!T2404</f>
        <v>0</v>
      </c>
      <c r="AC2404" s="4">
        <f>'Enhanced Basket_AUTOLOAD'!M2404</f>
        <v>0</v>
      </c>
      <c r="AD2404" s="4">
        <f>'Enhanced Basket_AUTOLOAD'!L2404</f>
        <v>0</v>
      </c>
      <c r="AE2404" s="4">
        <f>'Enhanced Basket_AUTOLOAD'!Z2404</f>
        <v>0</v>
      </c>
      <c r="AF2404" s="4">
        <f>'Enhanced Basket_AUTOLOAD'!AB2404</f>
        <v>0</v>
      </c>
      <c r="AG2404" s="4" t="e">
        <f>VLOOKUP(AJ2404,'Ticker Mapping'!$I$3:$M$6706,5,0)</f>
        <v>#N/A</v>
      </c>
      <c r="AH2404" s="4" t="e">
        <f>_xll.BDP(AK2404&amp;" SEDOL","TICKER_AND_EXCH_CODE")</f>
        <v>#NAME?</v>
      </c>
      <c r="AI2404" s="4" t="e">
        <f t="shared" si="459"/>
        <v>#N/A</v>
      </c>
      <c r="AJ2404" s="4">
        <f>'Enhanced Basket_AUTOLOAD'!P2404</f>
        <v>0</v>
      </c>
      <c r="AK2404" s="4">
        <f>'Enhanced Basket_AUTOLOAD'!Q2404</f>
        <v>0</v>
      </c>
      <c r="AL2404" s="4">
        <f>'Enhanced Basket_AUTOLOAD'!Y2404</f>
        <v>0</v>
      </c>
      <c r="AM2404" s="4" t="e">
        <f t="shared" si="460"/>
        <v>#N/A</v>
      </c>
      <c r="AN2404" s="4" t="str">
        <f t="shared" si="461"/>
        <v>NO</v>
      </c>
      <c r="AO2404" s="4" t="str">
        <f t="shared" si="462"/>
        <v>Cash-in-Lieu</v>
      </c>
    </row>
    <row r="2405" ht="15" customHeight="1" s="4" customFormat="1">
      <c r="A2405" s="4">
        <f>'Enhanced Basket_AUTOLOAD'!H2405</f>
        <v>0</v>
      </c>
      <c r="B2405" s="4" t="str">
        <f t="shared" si="451"/>
        <v>SELL</v>
      </c>
      <c r="C2405" s="4" t="s">
        <v>29</v>
      </c>
      <c r="D2405" s="4" t="str">
        <f t="shared" si="452"/>
        <v>MT</v>
      </c>
      <c r="E2405" s="4" t="str">
        <f t="shared" si="453"/>
      </c>
      <c r="F2405" s="4" t="str">
        <f t="shared" si="454"/>
        <v>CIL LOAD</v>
      </c>
      <c r="G2405" s="4">
        <f t="shared" si="455"/>
        <v>0</v>
      </c>
      <c r="H2405" s="4" t="e">
        <f t="shared" si="456"/>
        <v>#N/A</v>
      </c>
      <c r="I2405" s="4" t="e">
        <f>_xll.BDP(AG2405&amp;" equity","crncy_adj_px_last","eqy_fund_crncy=usd")</f>
        <v>#NAME?</v>
      </c>
      <c r="J2405" s="4" t="str">
        <f t="shared" si="457"/>
      </c>
      <c r="AA2405" s="4">
        <f t="shared" si="458"/>
        <v>0</v>
      </c>
      <c r="AB2405" s="4">
        <f>'Enhanced Basket_AUTOLOAD'!T2405</f>
        <v>0</v>
      </c>
      <c r="AC2405" s="4">
        <f>'Enhanced Basket_AUTOLOAD'!M2405</f>
        <v>0</v>
      </c>
      <c r="AD2405" s="4">
        <f>'Enhanced Basket_AUTOLOAD'!L2405</f>
        <v>0</v>
      </c>
      <c r="AE2405" s="4">
        <f>'Enhanced Basket_AUTOLOAD'!Z2405</f>
        <v>0</v>
      </c>
      <c r="AF2405" s="4">
        <f>'Enhanced Basket_AUTOLOAD'!AB2405</f>
        <v>0</v>
      </c>
      <c r="AG2405" s="4" t="e">
        <f>VLOOKUP(AJ2405,'Ticker Mapping'!$I$3:$M$6706,5,0)</f>
        <v>#N/A</v>
      </c>
      <c r="AH2405" s="4" t="e">
        <f>_xll.BDP(AK2405&amp;" SEDOL","TICKER_AND_EXCH_CODE")</f>
        <v>#NAME?</v>
      </c>
      <c r="AI2405" s="4" t="e">
        <f t="shared" si="459"/>
        <v>#N/A</v>
      </c>
      <c r="AJ2405" s="4">
        <f>'Enhanced Basket_AUTOLOAD'!P2405</f>
        <v>0</v>
      </c>
      <c r="AK2405" s="4">
        <f>'Enhanced Basket_AUTOLOAD'!Q2405</f>
        <v>0</v>
      </c>
      <c r="AL2405" s="4">
        <f>'Enhanced Basket_AUTOLOAD'!Y2405</f>
        <v>0</v>
      </c>
      <c r="AM2405" s="4" t="e">
        <f t="shared" si="460"/>
        <v>#N/A</v>
      </c>
      <c r="AN2405" s="4" t="str">
        <f t="shared" si="461"/>
        <v>NO</v>
      </c>
      <c r="AO2405" s="4" t="str">
        <f t="shared" si="462"/>
        <v>Cash-in-Lieu</v>
      </c>
    </row>
    <row r="2406" ht="15" customHeight="1" s="4" customFormat="1">
      <c r="A2406" s="4">
        <f>'Enhanced Basket_AUTOLOAD'!H2406</f>
        <v>0</v>
      </c>
      <c r="B2406" s="4" t="str">
        <f t="shared" si="451"/>
        <v>SELL</v>
      </c>
      <c r="C2406" s="4" t="s">
        <v>29</v>
      </c>
      <c r="D2406" s="4" t="str">
        <f t="shared" si="452"/>
        <v>MT</v>
      </c>
      <c r="E2406" s="4" t="str">
        <f t="shared" si="453"/>
      </c>
      <c r="F2406" s="4" t="str">
        <f t="shared" si="454"/>
        <v>CIL LOAD</v>
      </c>
      <c r="G2406" s="4">
        <f t="shared" si="455"/>
        <v>0</v>
      </c>
      <c r="H2406" s="4" t="e">
        <f t="shared" si="456"/>
        <v>#N/A</v>
      </c>
      <c r="I2406" s="4" t="e">
        <f>_xll.BDP(AG2406&amp;" equity","crncy_adj_px_last","eqy_fund_crncy=usd")</f>
        <v>#NAME?</v>
      </c>
      <c r="J2406" s="4" t="str">
        <f t="shared" si="457"/>
      </c>
      <c r="AA2406" s="4">
        <f t="shared" si="458"/>
        <v>0</v>
      </c>
      <c r="AB2406" s="4">
        <f>'Enhanced Basket_AUTOLOAD'!T2406</f>
        <v>0</v>
      </c>
      <c r="AC2406" s="4">
        <f>'Enhanced Basket_AUTOLOAD'!M2406</f>
        <v>0</v>
      </c>
      <c r="AD2406" s="4">
        <f>'Enhanced Basket_AUTOLOAD'!L2406</f>
        <v>0</v>
      </c>
      <c r="AE2406" s="4">
        <f>'Enhanced Basket_AUTOLOAD'!Z2406</f>
        <v>0</v>
      </c>
      <c r="AF2406" s="4">
        <f>'Enhanced Basket_AUTOLOAD'!AB2406</f>
        <v>0</v>
      </c>
      <c r="AG2406" s="4" t="e">
        <f>VLOOKUP(AJ2406,'Ticker Mapping'!$I$3:$M$6706,5,0)</f>
        <v>#N/A</v>
      </c>
      <c r="AH2406" s="4" t="e">
        <f>_xll.BDP(AK2406&amp;" SEDOL","TICKER_AND_EXCH_CODE")</f>
        <v>#NAME?</v>
      </c>
      <c r="AI2406" s="4" t="e">
        <f t="shared" si="459"/>
        <v>#N/A</v>
      </c>
      <c r="AJ2406" s="4">
        <f>'Enhanced Basket_AUTOLOAD'!P2406</f>
        <v>0</v>
      </c>
      <c r="AK2406" s="4">
        <f>'Enhanced Basket_AUTOLOAD'!Q2406</f>
        <v>0</v>
      </c>
      <c r="AL2406" s="4">
        <f>'Enhanced Basket_AUTOLOAD'!Y2406</f>
        <v>0</v>
      </c>
      <c r="AM2406" s="4" t="e">
        <f t="shared" si="460"/>
        <v>#N/A</v>
      </c>
      <c r="AN2406" s="4" t="str">
        <f t="shared" si="461"/>
        <v>NO</v>
      </c>
      <c r="AO2406" s="4" t="str">
        <f t="shared" si="462"/>
        <v>Cash-in-Lieu</v>
      </c>
    </row>
    <row r="2407" ht="15" customHeight="1" s="4" customFormat="1">
      <c r="A2407" s="4">
        <f>'Enhanced Basket_AUTOLOAD'!H2407</f>
        <v>0</v>
      </c>
      <c r="B2407" s="4" t="str">
        <f t="shared" si="451"/>
        <v>SELL</v>
      </c>
      <c r="C2407" s="4" t="s">
        <v>29</v>
      </c>
      <c r="D2407" s="4" t="str">
        <f t="shared" si="452"/>
        <v>MT</v>
      </c>
      <c r="E2407" s="4" t="str">
        <f t="shared" si="453"/>
      </c>
      <c r="F2407" s="4" t="str">
        <f t="shared" si="454"/>
        <v>CIL LOAD</v>
      </c>
      <c r="G2407" s="4">
        <f t="shared" si="455"/>
        <v>0</v>
      </c>
      <c r="H2407" s="4" t="e">
        <f t="shared" si="456"/>
        <v>#N/A</v>
      </c>
      <c r="I2407" s="4" t="e">
        <f>_xll.BDP(AG2407&amp;" equity","crncy_adj_px_last","eqy_fund_crncy=usd")</f>
        <v>#NAME?</v>
      </c>
      <c r="J2407" s="4" t="str">
        <f t="shared" si="457"/>
      </c>
      <c r="AA2407" s="4">
        <f t="shared" si="458"/>
        <v>0</v>
      </c>
      <c r="AB2407" s="4">
        <f>'Enhanced Basket_AUTOLOAD'!T2407</f>
        <v>0</v>
      </c>
      <c r="AC2407" s="4">
        <f>'Enhanced Basket_AUTOLOAD'!M2407</f>
        <v>0</v>
      </c>
      <c r="AD2407" s="4">
        <f>'Enhanced Basket_AUTOLOAD'!L2407</f>
        <v>0</v>
      </c>
      <c r="AE2407" s="4">
        <f>'Enhanced Basket_AUTOLOAD'!Z2407</f>
        <v>0</v>
      </c>
      <c r="AF2407" s="4">
        <f>'Enhanced Basket_AUTOLOAD'!AB2407</f>
        <v>0</v>
      </c>
      <c r="AG2407" s="4" t="e">
        <f>VLOOKUP(AJ2407,'Ticker Mapping'!$I$3:$M$6706,5,0)</f>
        <v>#N/A</v>
      </c>
      <c r="AH2407" s="4" t="e">
        <f>_xll.BDP(AK2407&amp;" SEDOL","TICKER_AND_EXCH_CODE")</f>
        <v>#NAME?</v>
      </c>
      <c r="AI2407" s="4" t="e">
        <f t="shared" si="459"/>
        <v>#N/A</v>
      </c>
      <c r="AJ2407" s="4">
        <f>'Enhanced Basket_AUTOLOAD'!P2407</f>
        <v>0</v>
      </c>
      <c r="AK2407" s="4">
        <f>'Enhanced Basket_AUTOLOAD'!Q2407</f>
        <v>0</v>
      </c>
      <c r="AL2407" s="4">
        <f>'Enhanced Basket_AUTOLOAD'!Y2407</f>
        <v>0</v>
      </c>
      <c r="AM2407" s="4" t="e">
        <f t="shared" si="460"/>
        <v>#N/A</v>
      </c>
      <c r="AN2407" s="4" t="str">
        <f t="shared" si="461"/>
        <v>NO</v>
      </c>
      <c r="AO2407" s="4" t="str">
        <f t="shared" si="462"/>
        <v>Cash-in-Lieu</v>
      </c>
    </row>
    <row r="2408" ht="15" customHeight="1" s="4" customFormat="1">
      <c r="A2408" s="4">
        <f>'Enhanced Basket_AUTOLOAD'!H2408</f>
        <v>0</v>
      </c>
      <c r="B2408" s="4" t="str">
        <f t="shared" si="451"/>
        <v>SELL</v>
      </c>
      <c r="C2408" s="4" t="s">
        <v>29</v>
      </c>
      <c r="D2408" s="4" t="str">
        <f t="shared" si="452"/>
        <v>MT</v>
      </c>
      <c r="E2408" s="4" t="str">
        <f t="shared" si="453"/>
      </c>
      <c r="F2408" s="4" t="str">
        <f t="shared" si="454"/>
        <v>CIL LOAD</v>
      </c>
      <c r="G2408" s="4">
        <f t="shared" si="455"/>
        <v>0</v>
      </c>
      <c r="H2408" s="4" t="e">
        <f t="shared" si="456"/>
        <v>#N/A</v>
      </c>
      <c r="I2408" s="4" t="e">
        <f>_xll.BDP(AG2408&amp;" equity","crncy_adj_px_last","eqy_fund_crncy=usd")</f>
        <v>#NAME?</v>
      </c>
      <c r="J2408" s="4" t="str">
        <f t="shared" si="457"/>
      </c>
      <c r="AA2408" s="4">
        <f t="shared" si="458"/>
        <v>0</v>
      </c>
      <c r="AB2408" s="4">
        <f>'Enhanced Basket_AUTOLOAD'!T2408</f>
        <v>0</v>
      </c>
      <c r="AC2408" s="4">
        <f>'Enhanced Basket_AUTOLOAD'!M2408</f>
        <v>0</v>
      </c>
      <c r="AD2408" s="4">
        <f>'Enhanced Basket_AUTOLOAD'!L2408</f>
        <v>0</v>
      </c>
      <c r="AE2408" s="4">
        <f>'Enhanced Basket_AUTOLOAD'!Z2408</f>
        <v>0</v>
      </c>
      <c r="AF2408" s="4">
        <f>'Enhanced Basket_AUTOLOAD'!AB2408</f>
        <v>0</v>
      </c>
      <c r="AG2408" s="4" t="e">
        <f>VLOOKUP(AJ2408,'Ticker Mapping'!$I$3:$M$6706,5,0)</f>
        <v>#N/A</v>
      </c>
      <c r="AH2408" s="4" t="e">
        <f>_xll.BDP(AK2408&amp;" SEDOL","TICKER_AND_EXCH_CODE")</f>
        <v>#NAME?</v>
      </c>
      <c r="AI2408" s="4" t="e">
        <f t="shared" si="459"/>
        <v>#N/A</v>
      </c>
      <c r="AJ2408" s="4">
        <f>'Enhanced Basket_AUTOLOAD'!P2408</f>
        <v>0</v>
      </c>
      <c r="AK2408" s="4">
        <f>'Enhanced Basket_AUTOLOAD'!Q2408</f>
        <v>0</v>
      </c>
      <c r="AL2408" s="4">
        <f>'Enhanced Basket_AUTOLOAD'!Y2408</f>
        <v>0</v>
      </c>
      <c r="AM2408" s="4" t="e">
        <f t="shared" si="460"/>
        <v>#N/A</v>
      </c>
      <c r="AN2408" s="4" t="str">
        <f t="shared" si="461"/>
        <v>NO</v>
      </c>
      <c r="AO2408" s="4" t="str">
        <f t="shared" si="462"/>
        <v>Cash-in-Lieu</v>
      </c>
    </row>
    <row r="2409" ht="15" customHeight="1" s="4" customFormat="1">
      <c r="A2409" s="4">
        <f>'Enhanced Basket_AUTOLOAD'!H2409</f>
        <v>0</v>
      </c>
      <c r="B2409" s="4" t="str">
        <f t="shared" si="451"/>
        <v>SELL</v>
      </c>
      <c r="C2409" s="4" t="s">
        <v>29</v>
      </c>
      <c r="D2409" s="4" t="str">
        <f t="shared" si="452"/>
        <v>MT</v>
      </c>
      <c r="E2409" s="4" t="str">
        <f t="shared" si="453"/>
      </c>
      <c r="F2409" s="4" t="str">
        <f t="shared" si="454"/>
        <v>CIL LOAD</v>
      </c>
      <c r="G2409" s="4">
        <f t="shared" si="455"/>
        <v>0</v>
      </c>
      <c r="H2409" s="4" t="e">
        <f t="shared" si="456"/>
        <v>#N/A</v>
      </c>
      <c r="I2409" s="4" t="e">
        <f>_xll.BDP(AG2409&amp;" equity","crncy_adj_px_last","eqy_fund_crncy=usd")</f>
        <v>#NAME?</v>
      </c>
      <c r="J2409" s="4" t="str">
        <f t="shared" si="457"/>
      </c>
      <c r="AA2409" s="4">
        <f t="shared" si="458"/>
        <v>0</v>
      </c>
      <c r="AB2409" s="4">
        <f>'Enhanced Basket_AUTOLOAD'!T2409</f>
        <v>0</v>
      </c>
      <c r="AC2409" s="4">
        <f>'Enhanced Basket_AUTOLOAD'!M2409</f>
        <v>0</v>
      </c>
      <c r="AD2409" s="4">
        <f>'Enhanced Basket_AUTOLOAD'!L2409</f>
        <v>0</v>
      </c>
      <c r="AE2409" s="4">
        <f>'Enhanced Basket_AUTOLOAD'!Z2409</f>
        <v>0</v>
      </c>
      <c r="AF2409" s="4">
        <f>'Enhanced Basket_AUTOLOAD'!AB2409</f>
        <v>0</v>
      </c>
      <c r="AG2409" s="4" t="e">
        <f>VLOOKUP(AJ2409,'Ticker Mapping'!$I$3:$M$6706,5,0)</f>
        <v>#N/A</v>
      </c>
      <c r="AH2409" s="4" t="e">
        <f>_xll.BDP(AK2409&amp;" SEDOL","TICKER_AND_EXCH_CODE")</f>
        <v>#NAME?</v>
      </c>
      <c r="AI2409" s="4" t="e">
        <f t="shared" si="459"/>
        <v>#N/A</v>
      </c>
      <c r="AJ2409" s="4">
        <f>'Enhanced Basket_AUTOLOAD'!P2409</f>
        <v>0</v>
      </c>
      <c r="AK2409" s="4">
        <f>'Enhanced Basket_AUTOLOAD'!Q2409</f>
        <v>0</v>
      </c>
      <c r="AL2409" s="4">
        <f>'Enhanced Basket_AUTOLOAD'!Y2409</f>
        <v>0</v>
      </c>
      <c r="AM2409" s="4" t="e">
        <f t="shared" si="460"/>
        <v>#N/A</v>
      </c>
      <c r="AN2409" s="4" t="str">
        <f t="shared" si="461"/>
        <v>NO</v>
      </c>
      <c r="AO2409" s="4" t="str">
        <f t="shared" si="462"/>
        <v>Cash-in-Lieu</v>
      </c>
    </row>
    <row r="2410" ht="15" customHeight="1" s="4" customFormat="1">
      <c r="A2410" s="4">
        <f>'Enhanced Basket_AUTOLOAD'!H2410</f>
        <v>0</v>
      </c>
      <c r="B2410" s="4" t="str">
        <f t="shared" si="451"/>
        <v>SELL</v>
      </c>
      <c r="C2410" s="4" t="s">
        <v>29</v>
      </c>
      <c r="D2410" s="4" t="str">
        <f t="shared" si="452"/>
        <v>MT</v>
      </c>
      <c r="E2410" s="4" t="str">
        <f t="shared" si="453"/>
      </c>
      <c r="F2410" s="4" t="str">
        <f t="shared" si="454"/>
        <v>CIL LOAD</v>
      </c>
      <c r="G2410" s="4">
        <f t="shared" si="455"/>
        <v>0</v>
      </c>
      <c r="H2410" s="4" t="e">
        <f t="shared" si="456"/>
        <v>#N/A</v>
      </c>
      <c r="I2410" s="4" t="e">
        <f>_xll.BDP(AG2410&amp;" equity","crncy_adj_px_last","eqy_fund_crncy=usd")</f>
        <v>#NAME?</v>
      </c>
      <c r="J2410" s="4" t="str">
        <f t="shared" si="457"/>
      </c>
      <c r="AA2410" s="4">
        <f t="shared" si="458"/>
        <v>0</v>
      </c>
      <c r="AB2410" s="4">
        <f>'Enhanced Basket_AUTOLOAD'!T2410</f>
        <v>0</v>
      </c>
      <c r="AC2410" s="4">
        <f>'Enhanced Basket_AUTOLOAD'!M2410</f>
        <v>0</v>
      </c>
      <c r="AD2410" s="4">
        <f>'Enhanced Basket_AUTOLOAD'!L2410</f>
        <v>0</v>
      </c>
      <c r="AE2410" s="4">
        <f>'Enhanced Basket_AUTOLOAD'!Z2410</f>
        <v>0</v>
      </c>
      <c r="AF2410" s="4">
        <f>'Enhanced Basket_AUTOLOAD'!AB2410</f>
        <v>0</v>
      </c>
      <c r="AG2410" s="4" t="e">
        <f>VLOOKUP(AJ2410,'Ticker Mapping'!$I$3:$M$6706,5,0)</f>
        <v>#N/A</v>
      </c>
      <c r="AH2410" s="4" t="e">
        <f>_xll.BDP(AK2410&amp;" SEDOL","TICKER_AND_EXCH_CODE")</f>
        <v>#NAME?</v>
      </c>
      <c r="AI2410" s="4" t="e">
        <f t="shared" si="459"/>
        <v>#N/A</v>
      </c>
      <c r="AJ2410" s="4">
        <f>'Enhanced Basket_AUTOLOAD'!P2410</f>
        <v>0</v>
      </c>
      <c r="AK2410" s="4">
        <f>'Enhanced Basket_AUTOLOAD'!Q2410</f>
        <v>0</v>
      </c>
      <c r="AL2410" s="4">
        <f>'Enhanced Basket_AUTOLOAD'!Y2410</f>
        <v>0</v>
      </c>
      <c r="AM2410" s="4" t="e">
        <f t="shared" si="460"/>
        <v>#N/A</v>
      </c>
      <c r="AN2410" s="4" t="str">
        <f t="shared" si="461"/>
        <v>NO</v>
      </c>
      <c r="AO2410" s="4" t="str">
        <f t="shared" si="462"/>
        <v>Cash-in-Lieu</v>
      </c>
    </row>
    <row r="2411" ht="15" customHeight="1" s="4" customFormat="1">
      <c r="A2411" s="4">
        <f>'Enhanced Basket_AUTOLOAD'!H2411</f>
        <v>0</v>
      </c>
      <c r="B2411" s="4" t="str">
        <f t="shared" si="451"/>
        <v>SELL</v>
      </c>
      <c r="C2411" s="4" t="s">
        <v>29</v>
      </c>
      <c r="D2411" s="4" t="str">
        <f t="shared" si="452"/>
        <v>MT</v>
      </c>
      <c r="E2411" s="4" t="str">
        <f t="shared" si="453"/>
      </c>
      <c r="F2411" s="4" t="str">
        <f t="shared" si="454"/>
        <v>CIL LOAD</v>
      </c>
      <c r="G2411" s="4">
        <f t="shared" si="455"/>
        <v>0</v>
      </c>
      <c r="H2411" s="4" t="e">
        <f t="shared" si="456"/>
        <v>#N/A</v>
      </c>
      <c r="I2411" s="4" t="e">
        <f>_xll.BDP(AG2411&amp;" equity","crncy_adj_px_last","eqy_fund_crncy=usd")</f>
        <v>#NAME?</v>
      </c>
      <c r="J2411" s="4" t="str">
        <f t="shared" si="457"/>
      </c>
      <c r="AA2411" s="4">
        <f t="shared" si="458"/>
        <v>0</v>
      </c>
      <c r="AB2411" s="4">
        <f>'Enhanced Basket_AUTOLOAD'!T2411</f>
        <v>0</v>
      </c>
      <c r="AC2411" s="4">
        <f>'Enhanced Basket_AUTOLOAD'!M2411</f>
        <v>0</v>
      </c>
      <c r="AD2411" s="4">
        <f>'Enhanced Basket_AUTOLOAD'!L2411</f>
        <v>0</v>
      </c>
      <c r="AE2411" s="4">
        <f>'Enhanced Basket_AUTOLOAD'!Z2411</f>
        <v>0</v>
      </c>
      <c r="AF2411" s="4">
        <f>'Enhanced Basket_AUTOLOAD'!AB2411</f>
        <v>0</v>
      </c>
      <c r="AG2411" s="4" t="e">
        <f>VLOOKUP(AJ2411,'Ticker Mapping'!$I$3:$M$6706,5,0)</f>
        <v>#N/A</v>
      </c>
      <c r="AH2411" s="4" t="e">
        <f>_xll.BDP(AK2411&amp;" SEDOL","TICKER_AND_EXCH_CODE")</f>
        <v>#NAME?</v>
      </c>
      <c r="AI2411" s="4" t="e">
        <f t="shared" si="459"/>
        <v>#N/A</v>
      </c>
      <c r="AJ2411" s="4">
        <f>'Enhanced Basket_AUTOLOAD'!P2411</f>
        <v>0</v>
      </c>
      <c r="AK2411" s="4">
        <f>'Enhanced Basket_AUTOLOAD'!Q2411</f>
        <v>0</v>
      </c>
      <c r="AL2411" s="4">
        <f>'Enhanced Basket_AUTOLOAD'!Y2411</f>
        <v>0</v>
      </c>
      <c r="AM2411" s="4" t="e">
        <f t="shared" si="460"/>
        <v>#N/A</v>
      </c>
      <c r="AN2411" s="4" t="str">
        <f t="shared" si="461"/>
        <v>NO</v>
      </c>
      <c r="AO2411" s="4" t="str">
        <f t="shared" si="462"/>
        <v>Cash-in-Lieu</v>
      </c>
    </row>
    <row r="2412" ht="15" customHeight="1" s="4" customFormat="1">
      <c r="A2412" s="4">
        <f>'Enhanced Basket_AUTOLOAD'!H2412</f>
        <v>0</v>
      </c>
      <c r="B2412" s="4" t="str">
        <f t="shared" si="451"/>
        <v>SELL</v>
      </c>
      <c r="C2412" s="4" t="s">
        <v>29</v>
      </c>
      <c r="D2412" s="4" t="str">
        <f t="shared" si="452"/>
        <v>MT</v>
      </c>
      <c r="E2412" s="4" t="str">
        <f t="shared" si="453"/>
      </c>
      <c r="F2412" s="4" t="str">
        <f t="shared" si="454"/>
        <v>CIL LOAD</v>
      </c>
      <c r="G2412" s="4">
        <f t="shared" si="455"/>
        <v>0</v>
      </c>
      <c r="H2412" s="4" t="e">
        <f t="shared" si="456"/>
        <v>#N/A</v>
      </c>
      <c r="I2412" s="4" t="e">
        <f>_xll.BDP(AG2412&amp;" equity","crncy_adj_px_last","eqy_fund_crncy=usd")</f>
        <v>#NAME?</v>
      </c>
      <c r="J2412" s="4" t="str">
        <f t="shared" si="457"/>
      </c>
      <c r="AA2412" s="4">
        <f t="shared" si="458"/>
        <v>0</v>
      </c>
      <c r="AB2412" s="4">
        <f>'Enhanced Basket_AUTOLOAD'!T2412</f>
        <v>0</v>
      </c>
      <c r="AC2412" s="4">
        <f>'Enhanced Basket_AUTOLOAD'!M2412</f>
        <v>0</v>
      </c>
      <c r="AD2412" s="4">
        <f>'Enhanced Basket_AUTOLOAD'!L2412</f>
        <v>0</v>
      </c>
      <c r="AE2412" s="4">
        <f>'Enhanced Basket_AUTOLOAD'!Z2412</f>
        <v>0</v>
      </c>
      <c r="AF2412" s="4">
        <f>'Enhanced Basket_AUTOLOAD'!AB2412</f>
        <v>0</v>
      </c>
      <c r="AG2412" s="4" t="e">
        <f>VLOOKUP(AJ2412,'Ticker Mapping'!$I$3:$M$6706,5,0)</f>
        <v>#N/A</v>
      </c>
      <c r="AH2412" s="4" t="e">
        <f>_xll.BDP(AK2412&amp;" SEDOL","TICKER_AND_EXCH_CODE")</f>
        <v>#NAME?</v>
      </c>
      <c r="AI2412" s="4" t="e">
        <f t="shared" si="459"/>
        <v>#N/A</v>
      </c>
      <c r="AJ2412" s="4">
        <f>'Enhanced Basket_AUTOLOAD'!P2412</f>
        <v>0</v>
      </c>
      <c r="AK2412" s="4">
        <f>'Enhanced Basket_AUTOLOAD'!Q2412</f>
        <v>0</v>
      </c>
      <c r="AL2412" s="4">
        <f>'Enhanced Basket_AUTOLOAD'!Y2412</f>
        <v>0</v>
      </c>
      <c r="AM2412" s="4" t="e">
        <f t="shared" si="460"/>
        <v>#N/A</v>
      </c>
      <c r="AN2412" s="4" t="str">
        <f t="shared" si="461"/>
        <v>NO</v>
      </c>
      <c r="AO2412" s="4" t="str">
        <f t="shared" si="462"/>
        <v>Cash-in-Lieu</v>
      </c>
    </row>
    <row r="2413" ht="15" customHeight="1" s="4" customFormat="1">
      <c r="A2413" s="4">
        <f>'Enhanced Basket_AUTOLOAD'!H2413</f>
        <v>0</v>
      </c>
      <c r="B2413" s="4" t="str">
        <f t="shared" si="451"/>
        <v>SELL</v>
      </c>
      <c r="C2413" s="4" t="s">
        <v>29</v>
      </c>
      <c r="D2413" s="4" t="str">
        <f t="shared" si="452"/>
        <v>MT</v>
      </c>
      <c r="E2413" s="4" t="str">
        <f t="shared" si="453"/>
      </c>
      <c r="F2413" s="4" t="str">
        <f t="shared" si="454"/>
        <v>CIL LOAD</v>
      </c>
      <c r="G2413" s="4">
        <f t="shared" si="455"/>
        <v>0</v>
      </c>
      <c r="H2413" s="4" t="e">
        <f t="shared" si="456"/>
        <v>#N/A</v>
      </c>
      <c r="I2413" s="4" t="e">
        <f>_xll.BDP(AG2413&amp;" equity","crncy_adj_px_last","eqy_fund_crncy=usd")</f>
        <v>#NAME?</v>
      </c>
      <c r="J2413" s="4" t="str">
        <f t="shared" si="457"/>
      </c>
      <c r="AA2413" s="4">
        <f t="shared" si="458"/>
        <v>0</v>
      </c>
      <c r="AB2413" s="4">
        <f>'Enhanced Basket_AUTOLOAD'!T2413</f>
        <v>0</v>
      </c>
      <c r="AC2413" s="4">
        <f>'Enhanced Basket_AUTOLOAD'!M2413</f>
        <v>0</v>
      </c>
      <c r="AD2413" s="4">
        <f>'Enhanced Basket_AUTOLOAD'!L2413</f>
        <v>0</v>
      </c>
      <c r="AE2413" s="4">
        <f>'Enhanced Basket_AUTOLOAD'!Z2413</f>
        <v>0</v>
      </c>
      <c r="AF2413" s="4">
        <f>'Enhanced Basket_AUTOLOAD'!AB2413</f>
        <v>0</v>
      </c>
      <c r="AG2413" s="4" t="e">
        <f>VLOOKUP(AJ2413,'Ticker Mapping'!$I$3:$M$6706,5,0)</f>
        <v>#N/A</v>
      </c>
      <c r="AH2413" s="4" t="e">
        <f>_xll.BDP(AK2413&amp;" SEDOL","TICKER_AND_EXCH_CODE")</f>
        <v>#NAME?</v>
      </c>
      <c r="AI2413" s="4" t="e">
        <f t="shared" si="459"/>
        <v>#N/A</v>
      </c>
      <c r="AJ2413" s="4">
        <f>'Enhanced Basket_AUTOLOAD'!P2413</f>
        <v>0</v>
      </c>
      <c r="AK2413" s="4">
        <f>'Enhanced Basket_AUTOLOAD'!Q2413</f>
        <v>0</v>
      </c>
      <c r="AL2413" s="4">
        <f>'Enhanced Basket_AUTOLOAD'!Y2413</f>
        <v>0</v>
      </c>
      <c r="AM2413" s="4" t="e">
        <f t="shared" si="460"/>
        <v>#N/A</v>
      </c>
      <c r="AN2413" s="4" t="str">
        <f t="shared" si="461"/>
        <v>NO</v>
      </c>
      <c r="AO2413" s="4" t="str">
        <f t="shared" si="462"/>
        <v>Cash-in-Lieu</v>
      </c>
    </row>
    <row r="2414" ht="15" customHeight="1" s="4" customFormat="1">
      <c r="A2414" s="4">
        <f>'Enhanced Basket_AUTOLOAD'!H2414</f>
        <v>0</v>
      </c>
      <c r="B2414" s="4" t="str">
        <f t="shared" si="451"/>
        <v>SELL</v>
      </c>
      <c r="C2414" s="4" t="s">
        <v>29</v>
      </c>
      <c r="D2414" s="4" t="str">
        <f t="shared" si="452"/>
        <v>MT</v>
      </c>
      <c r="E2414" s="4" t="str">
        <f t="shared" si="453"/>
      </c>
      <c r="F2414" s="4" t="str">
        <f t="shared" si="454"/>
        <v>CIL LOAD</v>
      </c>
      <c r="G2414" s="4">
        <f t="shared" si="455"/>
        <v>0</v>
      </c>
      <c r="H2414" s="4" t="e">
        <f t="shared" si="456"/>
        <v>#N/A</v>
      </c>
      <c r="I2414" s="4" t="e">
        <f>_xll.BDP(AG2414&amp;" equity","crncy_adj_px_last","eqy_fund_crncy=usd")</f>
        <v>#NAME?</v>
      </c>
      <c r="J2414" s="4" t="str">
        <f t="shared" si="457"/>
      </c>
      <c r="AA2414" s="4">
        <f t="shared" si="458"/>
        <v>0</v>
      </c>
      <c r="AB2414" s="4">
        <f>'Enhanced Basket_AUTOLOAD'!T2414</f>
        <v>0</v>
      </c>
      <c r="AC2414" s="4">
        <f>'Enhanced Basket_AUTOLOAD'!M2414</f>
        <v>0</v>
      </c>
      <c r="AD2414" s="4">
        <f>'Enhanced Basket_AUTOLOAD'!L2414</f>
        <v>0</v>
      </c>
      <c r="AE2414" s="4">
        <f>'Enhanced Basket_AUTOLOAD'!Z2414</f>
        <v>0</v>
      </c>
      <c r="AF2414" s="4">
        <f>'Enhanced Basket_AUTOLOAD'!AB2414</f>
        <v>0</v>
      </c>
      <c r="AG2414" s="4" t="e">
        <f>VLOOKUP(AJ2414,'Ticker Mapping'!$I$3:$M$6706,5,0)</f>
        <v>#N/A</v>
      </c>
      <c r="AH2414" s="4" t="e">
        <f>_xll.BDP(AK2414&amp;" SEDOL","TICKER_AND_EXCH_CODE")</f>
        <v>#NAME?</v>
      </c>
      <c r="AI2414" s="4" t="e">
        <f t="shared" si="459"/>
        <v>#N/A</v>
      </c>
      <c r="AJ2414" s="4">
        <f>'Enhanced Basket_AUTOLOAD'!P2414</f>
        <v>0</v>
      </c>
      <c r="AK2414" s="4">
        <f>'Enhanced Basket_AUTOLOAD'!Q2414</f>
        <v>0</v>
      </c>
      <c r="AL2414" s="4">
        <f>'Enhanced Basket_AUTOLOAD'!Y2414</f>
        <v>0</v>
      </c>
      <c r="AM2414" s="4" t="e">
        <f t="shared" si="460"/>
        <v>#N/A</v>
      </c>
      <c r="AN2414" s="4" t="str">
        <f t="shared" si="461"/>
        <v>NO</v>
      </c>
      <c r="AO2414" s="4" t="str">
        <f t="shared" si="462"/>
        <v>Cash-in-Lieu</v>
      </c>
    </row>
    <row r="2415" ht="15" customHeight="1" s="4" customFormat="1">
      <c r="A2415" s="4">
        <f>'Enhanced Basket_AUTOLOAD'!H2415</f>
        <v>0</v>
      </c>
      <c r="B2415" s="4" t="str">
        <f t="shared" si="451"/>
        <v>SELL</v>
      </c>
      <c r="C2415" s="4" t="s">
        <v>29</v>
      </c>
      <c r="D2415" s="4" t="str">
        <f t="shared" si="452"/>
        <v>MT</v>
      </c>
      <c r="E2415" s="4" t="str">
        <f t="shared" si="453"/>
      </c>
      <c r="F2415" s="4" t="str">
        <f t="shared" si="454"/>
        <v>CIL LOAD</v>
      </c>
      <c r="G2415" s="4">
        <f t="shared" si="455"/>
        <v>0</v>
      </c>
      <c r="H2415" s="4" t="e">
        <f t="shared" si="456"/>
        <v>#N/A</v>
      </c>
      <c r="I2415" s="4" t="e">
        <f>_xll.BDP(AG2415&amp;" equity","crncy_adj_px_last","eqy_fund_crncy=usd")</f>
        <v>#NAME?</v>
      </c>
      <c r="J2415" s="4" t="str">
        <f t="shared" si="457"/>
      </c>
      <c r="AA2415" s="4">
        <f t="shared" si="458"/>
        <v>0</v>
      </c>
      <c r="AB2415" s="4">
        <f>'Enhanced Basket_AUTOLOAD'!T2415</f>
        <v>0</v>
      </c>
      <c r="AC2415" s="4">
        <f>'Enhanced Basket_AUTOLOAD'!M2415</f>
        <v>0</v>
      </c>
      <c r="AD2415" s="4">
        <f>'Enhanced Basket_AUTOLOAD'!L2415</f>
        <v>0</v>
      </c>
      <c r="AE2415" s="4">
        <f>'Enhanced Basket_AUTOLOAD'!Z2415</f>
        <v>0</v>
      </c>
      <c r="AF2415" s="4">
        <f>'Enhanced Basket_AUTOLOAD'!AB2415</f>
        <v>0</v>
      </c>
      <c r="AG2415" s="4" t="e">
        <f>VLOOKUP(AJ2415,'Ticker Mapping'!$I$3:$M$6706,5,0)</f>
        <v>#N/A</v>
      </c>
      <c r="AH2415" s="4" t="e">
        <f>_xll.BDP(AK2415&amp;" SEDOL","TICKER_AND_EXCH_CODE")</f>
        <v>#NAME?</v>
      </c>
      <c r="AI2415" s="4" t="e">
        <f t="shared" si="459"/>
        <v>#N/A</v>
      </c>
      <c r="AJ2415" s="4">
        <f>'Enhanced Basket_AUTOLOAD'!P2415</f>
        <v>0</v>
      </c>
      <c r="AK2415" s="4">
        <f>'Enhanced Basket_AUTOLOAD'!Q2415</f>
        <v>0</v>
      </c>
      <c r="AL2415" s="4">
        <f>'Enhanced Basket_AUTOLOAD'!Y2415</f>
        <v>0</v>
      </c>
      <c r="AM2415" s="4" t="e">
        <f t="shared" si="460"/>
        <v>#N/A</v>
      </c>
      <c r="AN2415" s="4" t="str">
        <f t="shared" si="461"/>
        <v>NO</v>
      </c>
      <c r="AO2415" s="4" t="str">
        <f t="shared" si="462"/>
        <v>Cash-in-Lieu</v>
      </c>
    </row>
    <row r="2416" ht="15" customHeight="1" s="4" customFormat="1">
      <c r="A2416" s="4">
        <f>'Enhanced Basket_AUTOLOAD'!H2416</f>
        <v>0</v>
      </c>
      <c r="B2416" s="4" t="str">
        <f t="shared" si="451"/>
        <v>SELL</v>
      </c>
      <c r="C2416" s="4" t="s">
        <v>29</v>
      </c>
      <c r="D2416" s="4" t="str">
        <f t="shared" si="452"/>
        <v>MT</v>
      </c>
      <c r="E2416" s="4" t="str">
        <f t="shared" si="453"/>
      </c>
      <c r="F2416" s="4" t="str">
        <f t="shared" si="454"/>
        <v>CIL LOAD</v>
      </c>
      <c r="G2416" s="4">
        <f t="shared" si="455"/>
        <v>0</v>
      </c>
      <c r="H2416" s="4" t="e">
        <f t="shared" si="456"/>
        <v>#N/A</v>
      </c>
      <c r="I2416" s="4" t="e">
        <f>_xll.BDP(AG2416&amp;" equity","crncy_adj_px_last","eqy_fund_crncy=usd")</f>
        <v>#NAME?</v>
      </c>
      <c r="J2416" s="4" t="str">
        <f t="shared" si="457"/>
      </c>
      <c r="AA2416" s="4">
        <f t="shared" si="458"/>
        <v>0</v>
      </c>
      <c r="AB2416" s="4">
        <f>'Enhanced Basket_AUTOLOAD'!T2416</f>
        <v>0</v>
      </c>
      <c r="AC2416" s="4">
        <f>'Enhanced Basket_AUTOLOAD'!M2416</f>
        <v>0</v>
      </c>
      <c r="AD2416" s="4">
        <f>'Enhanced Basket_AUTOLOAD'!L2416</f>
        <v>0</v>
      </c>
      <c r="AE2416" s="4">
        <f>'Enhanced Basket_AUTOLOAD'!Z2416</f>
        <v>0</v>
      </c>
      <c r="AF2416" s="4">
        <f>'Enhanced Basket_AUTOLOAD'!AB2416</f>
        <v>0</v>
      </c>
      <c r="AG2416" s="4" t="e">
        <f>VLOOKUP(AJ2416,'Ticker Mapping'!$I$3:$M$6706,5,0)</f>
        <v>#N/A</v>
      </c>
      <c r="AH2416" s="4" t="e">
        <f>_xll.BDP(AK2416&amp;" SEDOL","TICKER_AND_EXCH_CODE")</f>
        <v>#NAME?</v>
      </c>
      <c r="AI2416" s="4" t="e">
        <f t="shared" si="459"/>
        <v>#N/A</v>
      </c>
      <c r="AJ2416" s="4">
        <f>'Enhanced Basket_AUTOLOAD'!P2416</f>
        <v>0</v>
      </c>
      <c r="AK2416" s="4">
        <f>'Enhanced Basket_AUTOLOAD'!Q2416</f>
        <v>0</v>
      </c>
      <c r="AL2416" s="4">
        <f>'Enhanced Basket_AUTOLOAD'!Y2416</f>
        <v>0</v>
      </c>
      <c r="AM2416" s="4" t="e">
        <f t="shared" si="460"/>
        <v>#N/A</v>
      </c>
      <c r="AN2416" s="4" t="str">
        <f t="shared" si="461"/>
        <v>NO</v>
      </c>
      <c r="AO2416" s="4" t="str">
        <f t="shared" si="462"/>
        <v>Cash-in-Lieu</v>
      </c>
    </row>
    <row r="2417" ht="15" customHeight="1" s="4" customFormat="1">
      <c r="A2417" s="4">
        <f>'Enhanced Basket_AUTOLOAD'!H2417</f>
        <v>0</v>
      </c>
      <c r="B2417" s="4" t="str">
        <f t="shared" si="451"/>
        <v>SELL</v>
      </c>
      <c r="C2417" s="4" t="s">
        <v>29</v>
      </c>
      <c r="D2417" s="4" t="str">
        <f t="shared" si="452"/>
        <v>MT</v>
      </c>
      <c r="E2417" s="4" t="str">
        <f t="shared" si="453"/>
      </c>
      <c r="F2417" s="4" t="str">
        <f t="shared" si="454"/>
        <v>CIL LOAD</v>
      </c>
      <c r="G2417" s="4">
        <f t="shared" si="455"/>
        <v>0</v>
      </c>
      <c r="H2417" s="4" t="e">
        <f t="shared" si="456"/>
        <v>#N/A</v>
      </c>
      <c r="I2417" s="4" t="e">
        <f>_xll.BDP(AG2417&amp;" equity","crncy_adj_px_last","eqy_fund_crncy=usd")</f>
        <v>#NAME?</v>
      </c>
      <c r="J2417" s="4" t="str">
        <f t="shared" si="457"/>
      </c>
      <c r="AA2417" s="4">
        <f t="shared" si="458"/>
        <v>0</v>
      </c>
      <c r="AB2417" s="4">
        <f>'Enhanced Basket_AUTOLOAD'!T2417</f>
        <v>0</v>
      </c>
      <c r="AC2417" s="4">
        <f>'Enhanced Basket_AUTOLOAD'!M2417</f>
        <v>0</v>
      </c>
      <c r="AD2417" s="4">
        <f>'Enhanced Basket_AUTOLOAD'!L2417</f>
        <v>0</v>
      </c>
      <c r="AE2417" s="4">
        <f>'Enhanced Basket_AUTOLOAD'!Z2417</f>
        <v>0</v>
      </c>
      <c r="AF2417" s="4">
        <f>'Enhanced Basket_AUTOLOAD'!AB2417</f>
        <v>0</v>
      </c>
      <c r="AG2417" s="4" t="e">
        <f>VLOOKUP(AJ2417,'Ticker Mapping'!$I$3:$M$6706,5,0)</f>
        <v>#N/A</v>
      </c>
      <c r="AH2417" s="4" t="e">
        <f>_xll.BDP(AK2417&amp;" SEDOL","TICKER_AND_EXCH_CODE")</f>
        <v>#NAME?</v>
      </c>
      <c r="AI2417" s="4" t="e">
        <f t="shared" si="459"/>
        <v>#N/A</v>
      </c>
      <c r="AJ2417" s="4">
        <f>'Enhanced Basket_AUTOLOAD'!P2417</f>
        <v>0</v>
      </c>
      <c r="AK2417" s="4">
        <f>'Enhanced Basket_AUTOLOAD'!Q2417</f>
        <v>0</v>
      </c>
      <c r="AL2417" s="4">
        <f>'Enhanced Basket_AUTOLOAD'!Y2417</f>
        <v>0</v>
      </c>
      <c r="AM2417" s="4" t="e">
        <f t="shared" si="460"/>
        <v>#N/A</v>
      </c>
      <c r="AN2417" s="4" t="str">
        <f t="shared" si="461"/>
        <v>NO</v>
      </c>
      <c r="AO2417" s="4" t="str">
        <f t="shared" si="462"/>
        <v>Cash-in-Lieu</v>
      </c>
    </row>
    <row r="2418" ht="15" customHeight="1" s="4" customFormat="1">
      <c r="A2418" s="4">
        <f>'Enhanced Basket_AUTOLOAD'!H2418</f>
        <v>0</v>
      </c>
      <c r="B2418" s="4" t="str">
        <f t="shared" si="451"/>
        <v>SELL</v>
      </c>
      <c r="C2418" s="4" t="s">
        <v>29</v>
      </c>
      <c r="D2418" s="4" t="str">
        <f t="shared" si="452"/>
        <v>MT</v>
      </c>
      <c r="E2418" s="4" t="str">
        <f t="shared" si="453"/>
      </c>
      <c r="F2418" s="4" t="str">
        <f t="shared" si="454"/>
        <v>CIL LOAD</v>
      </c>
      <c r="G2418" s="4">
        <f t="shared" si="455"/>
        <v>0</v>
      </c>
      <c r="H2418" s="4" t="e">
        <f t="shared" si="456"/>
        <v>#N/A</v>
      </c>
      <c r="I2418" s="4" t="e">
        <f>_xll.BDP(AG2418&amp;" equity","crncy_adj_px_last","eqy_fund_crncy=usd")</f>
        <v>#NAME?</v>
      </c>
      <c r="J2418" s="4" t="str">
        <f t="shared" si="457"/>
      </c>
      <c r="AA2418" s="4">
        <f t="shared" si="458"/>
        <v>0</v>
      </c>
      <c r="AB2418" s="4">
        <f>'Enhanced Basket_AUTOLOAD'!T2418</f>
        <v>0</v>
      </c>
      <c r="AC2418" s="4">
        <f>'Enhanced Basket_AUTOLOAD'!M2418</f>
        <v>0</v>
      </c>
      <c r="AD2418" s="4">
        <f>'Enhanced Basket_AUTOLOAD'!L2418</f>
        <v>0</v>
      </c>
      <c r="AE2418" s="4">
        <f>'Enhanced Basket_AUTOLOAD'!Z2418</f>
        <v>0</v>
      </c>
      <c r="AF2418" s="4">
        <f>'Enhanced Basket_AUTOLOAD'!AB2418</f>
        <v>0</v>
      </c>
      <c r="AG2418" s="4" t="e">
        <f>VLOOKUP(AJ2418,'Ticker Mapping'!$I$3:$M$6706,5,0)</f>
        <v>#N/A</v>
      </c>
      <c r="AH2418" s="4" t="e">
        <f>_xll.BDP(AK2418&amp;" SEDOL","TICKER_AND_EXCH_CODE")</f>
        <v>#NAME?</v>
      </c>
      <c r="AI2418" s="4" t="e">
        <f t="shared" si="459"/>
        <v>#N/A</v>
      </c>
      <c r="AJ2418" s="4">
        <f>'Enhanced Basket_AUTOLOAD'!P2418</f>
        <v>0</v>
      </c>
      <c r="AK2418" s="4">
        <f>'Enhanced Basket_AUTOLOAD'!Q2418</f>
        <v>0</v>
      </c>
      <c r="AL2418" s="4">
        <f>'Enhanced Basket_AUTOLOAD'!Y2418</f>
        <v>0</v>
      </c>
      <c r="AM2418" s="4" t="e">
        <f t="shared" si="460"/>
        <v>#N/A</v>
      </c>
      <c r="AN2418" s="4" t="str">
        <f t="shared" si="461"/>
        <v>NO</v>
      </c>
      <c r="AO2418" s="4" t="str">
        <f t="shared" si="462"/>
        <v>Cash-in-Lieu</v>
      </c>
    </row>
    <row r="2419" ht="15" customHeight="1" s="4" customFormat="1">
      <c r="A2419" s="4">
        <f>'Enhanced Basket_AUTOLOAD'!H2419</f>
        <v>0</v>
      </c>
      <c r="B2419" s="4" t="str">
        <f t="shared" si="451"/>
        <v>SELL</v>
      </c>
      <c r="C2419" s="4" t="s">
        <v>29</v>
      </c>
      <c r="D2419" s="4" t="str">
        <f t="shared" si="452"/>
        <v>MT</v>
      </c>
      <c r="E2419" s="4" t="str">
        <f t="shared" si="453"/>
      </c>
      <c r="F2419" s="4" t="str">
        <f t="shared" si="454"/>
        <v>CIL LOAD</v>
      </c>
      <c r="G2419" s="4">
        <f t="shared" si="455"/>
        <v>0</v>
      </c>
      <c r="H2419" s="4" t="e">
        <f t="shared" si="456"/>
        <v>#N/A</v>
      </c>
      <c r="I2419" s="4" t="e">
        <f>_xll.BDP(AG2419&amp;" equity","crncy_adj_px_last","eqy_fund_crncy=usd")</f>
        <v>#NAME?</v>
      </c>
      <c r="J2419" s="4" t="str">
        <f t="shared" si="457"/>
      </c>
      <c r="AA2419" s="4">
        <f t="shared" si="458"/>
        <v>0</v>
      </c>
      <c r="AB2419" s="4">
        <f>'Enhanced Basket_AUTOLOAD'!T2419</f>
        <v>0</v>
      </c>
      <c r="AC2419" s="4">
        <f>'Enhanced Basket_AUTOLOAD'!M2419</f>
        <v>0</v>
      </c>
      <c r="AD2419" s="4">
        <f>'Enhanced Basket_AUTOLOAD'!L2419</f>
        <v>0</v>
      </c>
      <c r="AE2419" s="4">
        <f>'Enhanced Basket_AUTOLOAD'!Z2419</f>
        <v>0</v>
      </c>
      <c r="AF2419" s="4">
        <f>'Enhanced Basket_AUTOLOAD'!AB2419</f>
        <v>0</v>
      </c>
      <c r="AG2419" s="4" t="e">
        <f>VLOOKUP(AJ2419,'Ticker Mapping'!$I$3:$M$6706,5,0)</f>
        <v>#N/A</v>
      </c>
      <c r="AH2419" s="4" t="e">
        <f>_xll.BDP(AK2419&amp;" SEDOL","TICKER_AND_EXCH_CODE")</f>
        <v>#NAME?</v>
      </c>
      <c r="AI2419" s="4" t="e">
        <f t="shared" si="459"/>
        <v>#N/A</v>
      </c>
      <c r="AJ2419" s="4">
        <f>'Enhanced Basket_AUTOLOAD'!P2419</f>
        <v>0</v>
      </c>
      <c r="AK2419" s="4">
        <f>'Enhanced Basket_AUTOLOAD'!Q2419</f>
        <v>0</v>
      </c>
      <c r="AL2419" s="4">
        <f>'Enhanced Basket_AUTOLOAD'!Y2419</f>
        <v>0</v>
      </c>
      <c r="AM2419" s="4" t="e">
        <f t="shared" si="460"/>
        <v>#N/A</v>
      </c>
      <c r="AN2419" s="4" t="str">
        <f t="shared" si="461"/>
        <v>NO</v>
      </c>
      <c r="AO2419" s="4" t="str">
        <f t="shared" si="462"/>
        <v>Cash-in-Lieu</v>
      </c>
    </row>
    <row r="2420" ht="15" customHeight="1" s="4" customFormat="1">
      <c r="A2420" s="4">
        <f>'Enhanced Basket_AUTOLOAD'!H2420</f>
        <v>0</v>
      </c>
      <c r="B2420" s="4" t="str">
        <f t="shared" si="451"/>
        <v>SELL</v>
      </c>
      <c r="C2420" s="4" t="s">
        <v>29</v>
      </c>
      <c r="D2420" s="4" t="str">
        <f t="shared" si="452"/>
        <v>MT</v>
      </c>
      <c r="E2420" s="4" t="str">
        <f t="shared" si="453"/>
      </c>
      <c r="F2420" s="4" t="str">
        <f t="shared" si="454"/>
        <v>CIL LOAD</v>
      </c>
      <c r="G2420" s="4">
        <f t="shared" si="455"/>
        <v>0</v>
      </c>
      <c r="H2420" s="4" t="e">
        <f t="shared" si="456"/>
        <v>#N/A</v>
      </c>
      <c r="I2420" s="4" t="e">
        <f>_xll.BDP(AG2420&amp;" equity","crncy_adj_px_last","eqy_fund_crncy=usd")</f>
        <v>#NAME?</v>
      </c>
      <c r="J2420" s="4" t="str">
        <f t="shared" si="457"/>
      </c>
      <c r="AA2420" s="4">
        <f t="shared" si="458"/>
        <v>0</v>
      </c>
      <c r="AB2420" s="4">
        <f>'Enhanced Basket_AUTOLOAD'!T2420</f>
        <v>0</v>
      </c>
      <c r="AC2420" s="4">
        <f>'Enhanced Basket_AUTOLOAD'!M2420</f>
        <v>0</v>
      </c>
      <c r="AD2420" s="4">
        <f>'Enhanced Basket_AUTOLOAD'!L2420</f>
        <v>0</v>
      </c>
      <c r="AE2420" s="4">
        <f>'Enhanced Basket_AUTOLOAD'!Z2420</f>
        <v>0</v>
      </c>
      <c r="AF2420" s="4">
        <f>'Enhanced Basket_AUTOLOAD'!AB2420</f>
        <v>0</v>
      </c>
      <c r="AG2420" s="4" t="e">
        <f>VLOOKUP(AJ2420,'Ticker Mapping'!$I$3:$M$6706,5,0)</f>
        <v>#N/A</v>
      </c>
      <c r="AH2420" s="4" t="e">
        <f>_xll.BDP(AK2420&amp;" SEDOL","TICKER_AND_EXCH_CODE")</f>
        <v>#NAME?</v>
      </c>
      <c r="AI2420" s="4" t="e">
        <f t="shared" si="459"/>
        <v>#N/A</v>
      </c>
      <c r="AJ2420" s="4">
        <f>'Enhanced Basket_AUTOLOAD'!P2420</f>
        <v>0</v>
      </c>
      <c r="AK2420" s="4">
        <f>'Enhanced Basket_AUTOLOAD'!Q2420</f>
        <v>0</v>
      </c>
      <c r="AL2420" s="4">
        <f>'Enhanced Basket_AUTOLOAD'!Y2420</f>
        <v>0</v>
      </c>
      <c r="AM2420" s="4" t="e">
        <f t="shared" si="460"/>
        <v>#N/A</v>
      </c>
      <c r="AN2420" s="4" t="str">
        <f t="shared" si="461"/>
        <v>NO</v>
      </c>
      <c r="AO2420" s="4" t="str">
        <f t="shared" si="462"/>
        <v>Cash-in-Lieu</v>
      </c>
    </row>
    <row r="2421" ht="15" customHeight="1" s="4" customFormat="1">
      <c r="A2421" s="4">
        <f>'Enhanced Basket_AUTOLOAD'!H2421</f>
        <v>0</v>
      </c>
      <c r="B2421" s="4" t="str">
        <f t="shared" si="451"/>
        <v>SELL</v>
      </c>
      <c r="C2421" s="4" t="s">
        <v>29</v>
      </c>
      <c r="D2421" s="4" t="str">
        <f t="shared" si="452"/>
        <v>MT</v>
      </c>
      <c r="E2421" s="4" t="str">
        <f t="shared" si="453"/>
      </c>
      <c r="F2421" s="4" t="str">
        <f t="shared" si="454"/>
        <v>CIL LOAD</v>
      </c>
      <c r="G2421" s="4">
        <f t="shared" si="455"/>
        <v>0</v>
      </c>
      <c r="H2421" s="4" t="e">
        <f t="shared" si="456"/>
        <v>#N/A</v>
      </c>
      <c r="I2421" s="4" t="e">
        <f>_xll.BDP(AG2421&amp;" equity","crncy_adj_px_last","eqy_fund_crncy=usd")</f>
        <v>#NAME?</v>
      </c>
      <c r="J2421" s="4" t="str">
        <f t="shared" si="457"/>
      </c>
      <c r="AA2421" s="4">
        <f t="shared" si="458"/>
        <v>0</v>
      </c>
      <c r="AB2421" s="4">
        <f>'Enhanced Basket_AUTOLOAD'!T2421</f>
        <v>0</v>
      </c>
      <c r="AC2421" s="4">
        <f>'Enhanced Basket_AUTOLOAD'!M2421</f>
        <v>0</v>
      </c>
      <c r="AD2421" s="4">
        <f>'Enhanced Basket_AUTOLOAD'!L2421</f>
        <v>0</v>
      </c>
      <c r="AE2421" s="4">
        <f>'Enhanced Basket_AUTOLOAD'!Z2421</f>
        <v>0</v>
      </c>
      <c r="AF2421" s="4">
        <f>'Enhanced Basket_AUTOLOAD'!AB2421</f>
        <v>0</v>
      </c>
      <c r="AG2421" s="4" t="e">
        <f>VLOOKUP(AJ2421,'Ticker Mapping'!$I$3:$M$6706,5,0)</f>
        <v>#N/A</v>
      </c>
      <c r="AH2421" s="4" t="e">
        <f>_xll.BDP(AK2421&amp;" SEDOL","TICKER_AND_EXCH_CODE")</f>
        <v>#NAME?</v>
      </c>
      <c r="AI2421" s="4" t="e">
        <f t="shared" si="459"/>
        <v>#N/A</v>
      </c>
      <c r="AJ2421" s="4">
        <f>'Enhanced Basket_AUTOLOAD'!P2421</f>
        <v>0</v>
      </c>
      <c r="AK2421" s="4">
        <f>'Enhanced Basket_AUTOLOAD'!Q2421</f>
        <v>0</v>
      </c>
      <c r="AL2421" s="4">
        <f>'Enhanced Basket_AUTOLOAD'!Y2421</f>
        <v>0</v>
      </c>
      <c r="AM2421" s="4" t="e">
        <f t="shared" si="460"/>
        <v>#N/A</v>
      </c>
      <c r="AN2421" s="4" t="str">
        <f t="shared" si="461"/>
        <v>NO</v>
      </c>
      <c r="AO2421" s="4" t="str">
        <f t="shared" si="462"/>
        <v>Cash-in-Lieu</v>
      </c>
    </row>
    <row r="2422" ht="15" customHeight="1" s="4" customFormat="1">
      <c r="A2422" s="4">
        <f>'Enhanced Basket_AUTOLOAD'!H2422</f>
        <v>0</v>
      </c>
      <c r="B2422" s="4" t="str">
        <f t="shared" si="451"/>
        <v>SELL</v>
      </c>
      <c r="C2422" s="4" t="s">
        <v>29</v>
      </c>
      <c r="D2422" s="4" t="str">
        <f t="shared" si="452"/>
        <v>MT</v>
      </c>
      <c r="E2422" s="4" t="str">
        <f t="shared" si="453"/>
      </c>
      <c r="F2422" s="4" t="str">
        <f t="shared" si="454"/>
        <v>CIL LOAD</v>
      </c>
      <c r="G2422" s="4">
        <f t="shared" si="455"/>
        <v>0</v>
      </c>
      <c r="H2422" s="4" t="e">
        <f t="shared" si="456"/>
        <v>#N/A</v>
      </c>
      <c r="I2422" s="4" t="e">
        <f>_xll.BDP(AG2422&amp;" equity","crncy_adj_px_last","eqy_fund_crncy=usd")</f>
        <v>#NAME?</v>
      </c>
      <c r="J2422" s="4" t="str">
        <f t="shared" si="457"/>
      </c>
      <c r="AA2422" s="4">
        <f t="shared" si="458"/>
        <v>0</v>
      </c>
      <c r="AB2422" s="4">
        <f>'Enhanced Basket_AUTOLOAD'!T2422</f>
        <v>0</v>
      </c>
      <c r="AC2422" s="4">
        <f>'Enhanced Basket_AUTOLOAD'!M2422</f>
        <v>0</v>
      </c>
      <c r="AD2422" s="4">
        <f>'Enhanced Basket_AUTOLOAD'!L2422</f>
        <v>0</v>
      </c>
      <c r="AE2422" s="4">
        <f>'Enhanced Basket_AUTOLOAD'!Z2422</f>
        <v>0</v>
      </c>
      <c r="AF2422" s="4">
        <f>'Enhanced Basket_AUTOLOAD'!AB2422</f>
        <v>0</v>
      </c>
      <c r="AG2422" s="4" t="e">
        <f>VLOOKUP(AJ2422,'Ticker Mapping'!$I$3:$M$6706,5,0)</f>
        <v>#N/A</v>
      </c>
      <c r="AH2422" s="4" t="e">
        <f>_xll.BDP(AK2422&amp;" SEDOL","TICKER_AND_EXCH_CODE")</f>
        <v>#NAME?</v>
      </c>
      <c r="AI2422" s="4" t="e">
        <f t="shared" si="459"/>
        <v>#N/A</v>
      </c>
      <c r="AJ2422" s="4">
        <f>'Enhanced Basket_AUTOLOAD'!P2422</f>
        <v>0</v>
      </c>
      <c r="AK2422" s="4">
        <f>'Enhanced Basket_AUTOLOAD'!Q2422</f>
        <v>0</v>
      </c>
      <c r="AL2422" s="4">
        <f>'Enhanced Basket_AUTOLOAD'!Y2422</f>
        <v>0</v>
      </c>
      <c r="AM2422" s="4" t="e">
        <f t="shared" si="460"/>
        <v>#N/A</v>
      </c>
      <c r="AN2422" s="4" t="str">
        <f t="shared" si="461"/>
        <v>NO</v>
      </c>
      <c r="AO2422" s="4" t="str">
        <f t="shared" si="462"/>
        <v>Cash-in-Lieu</v>
      </c>
    </row>
    <row r="2423" ht="15" customHeight="1" s="4" customFormat="1">
      <c r="A2423" s="4">
        <f>'Enhanced Basket_AUTOLOAD'!H2423</f>
        <v>0</v>
      </c>
      <c r="B2423" s="4" t="str">
        <f t="shared" si="451"/>
        <v>SELL</v>
      </c>
      <c r="C2423" s="4" t="s">
        <v>29</v>
      </c>
      <c r="D2423" s="4" t="str">
        <f t="shared" si="452"/>
        <v>MT</v>
      </c>
      <c r="E2423" s="4" t="str">
        <f t="shared" si="453"/>
      </c>
      <c r="F2423" s="4" t="str">
        <f t="shared" si="454"/>
        <v>CIL LOAD</v>
      </c>
      <c r="G2423" s="4">
        <f t="shared" si="455"/>
        <v>0</v>
      </c>
      <c r="H2423" s="4" t="e">
        <f t="shared" si="456"/>
        <v>#N/A</v>
      </c>
      <c r="I2423" s="4" t="e">
        <f>_xll.BDP(AG2423&amp;" equity","crncy_adj_px_last","eqy_fund_crncy=usd")</f>
        <v>#NAME?</v>
      </c>
      <c r="J2423" s="4" t="str">
        <f t="shared" si="457"/>
      </c>
      <c r="AA2423" s="4">
        <f t="shared" si="458"/>
        <v>0</v>
      </c>
      <c r="AB2423" s="4">
        <f>'Enhanced Basket_AUTOLOAD'!T2423</f>
        <v>0</v>
      </c>
      <c r="AC2423" s="4">
        <f>'Enhanced Basket_AUTOLOAD'!M2423</f>
        <v>0</v>
      </c>
      <c r="AD2423" s="4">
        <f>'Enhanced Basket_AUTOLOAD'!L2423</f>
        <v>0</v>
      </c>
      <c r="AE2423" s="4">
        <f>'Enhanced Basket_AUTOLOAD'!Z2423</f>
        <v>0</v>
      </c>
      <c r="AF2423" s="4">
        <f>'Enhanced Basket_AUTOLOAD'!AB2423</f>
        <v>0</v>
      </c>
      <c r="AG2423" s="4" t="e">
        <f>VLOOKUP(AJ2423,'Ticker Mapping'!$I$3:$M$6706,5,0)</f>
        <v>#N/A</v>
      </c>
      <c r="AH2423" s="4" t="e">
        <f>_xll.BDP(AK2423&amp;" SEDOL","TICKER_AND_EXCH_CODE")</f>
        <v>#NAME?</v>
      </c>
      <c r="AI2423" s="4" t="e">
        <f t="shared" si="459"/>
        <v>#N/A</v>
      </c>
      <c r="AJ2423" s="4">
        <f>'Enhanced Basket_AUTOLOAD'!P2423</f>
        <v>0</v>
      </c>
      <c r="AK2423" s="4">
        <f>'Enhanced Basket_AUTOLOAD'!Q2423</f>
        <v>0</v>
      </c>
      <c r="AL2423" s="4">
        <f>'Enhanced Basket_AUTOLOAD'!Y2423</f>
        <v>0</v>
      </c>
      <c r="AM2423" s="4" t="e">
        <f t="shared" si="460"/>
        <v>#N/A</v>
      </c>
      <c r="AN2423" s="4" t="str">
        <f t="shared" si="461"/>
        <v>NO</v>
      </c>
      <c r="AO2423" s="4" t="str">
        <f t="shared" si="462"/>
        <v>Cash-in-Lieu</v>
      </c>
    </row>
    <row r="2424" ht="15" customHeight="1" s="4" customFormat="1">
      <c r="A2424" s="4">
        <f>'Enhanced Basket_AUTOLOAD'!H2424</f>
        <v>0</v>
      </c>
      <c r="B2424" s="4" t="str">
        <f t="shared" si="451"/>
        <v>SELL</v>
      </c>
      <c r="C2424" s="4" t="s">
        <v>29</v>
      </c>
      <c r="D2424" s="4" t="str">
        <f t="shared" si="452"/>
        <v>MT</v>
      </c>
      <c r="E2424" s="4" t="str">
        <f t="shared" si="453"/>
      </c>
      <c r="F2424" s="4" t="str">
        <f t="shared" si="454"/>
        <v>CIL LOAD</v>
      </c>
      <c r="G2424" s="4">
        <f t="shared" si="455"/>
        <v>0</v>
      </c>
      <c r="H2424" s="4" t="e">
        <f t="shared" si="456"/>
        <v>#N/A</v>
      </c>
      <c r="I2424" s="4" t="e">
        <f>_xll.BDP(AG2424&amp;" equity","crncy_adj_px_last","eqy_fund_crncy=usd")</f>
        <v>#NAME?</v>
      </c>
      <c r="J2424" s="4" t="str">
        <f t="shared" si="457"/>
      </c>
      <c r="AA2424" s="4">
        <f t="shared" si="458"/>
        <v>0</v>
      </c>
      <c r="AB2424" s="4">
        <f>'Enhanced Basket_AUTOLOAD'!T2424</f>
        <v>0</v>
      </c>
      <c r="AC2424" s="4">
        <f>'Enhanced Basket_AUTOLOAD'!M2424</f>
        <v>0</v>
      </c>
      <c r="AD2424" s="4">
        <f>'Enhanced Basket_AUTOLOAD'!L2424</f>
        <v>0</v>
      </c>
      <c r="AE2424" s="4">
        <f>'Enhanced Basket_AUTOLOAD'!Z2424</f>
        <v>0</v>
      </c>
      <c r="AF2424" s="4">
        <f>'Enhanced Basket_AUTOLOAD'!AB2424</f>
        <v>0</v>
      </c>
      <c r="AG2424" s="4" t="e">
        <f>VLOOKUP(AJ2424,'Ticker Mapping'!$I$3:$M$6706,5,0)</f>
        <v>#N/A</v>
      </c>
      <c r="AH2424" s="4" t="e">
        <f>_xll.BDP(AK2424&amp;" SEDOL","TICKER_AND_EXCH_CODE")</f>
        <v>#NAME?</v>
      </c>
      <c r="AI2424" s="4" t="e">
        <f t="shared" si="459"/>
        <v>#N/A</v>
      </c>
      <c r="AJ2424" s="4">
        <f>'Enhanced Basket_AUTOLOAD'!P2424</f>
        <v>0</v>
      </c>
      <c r="AK2424" s="4">
        <f>'Enhanced Basket_AUTOLOAD'!Q2424</f>
        <v>0</v>
      </c>
      <c r="AL2424" s="4">
        <f>'Enhanced Basket_AUTOLOAD'!Y2424</f>
        <v>0</v>
      </c>
      <c r="AM2424" s="4" t="e">
        <f t="shared" si="460"/>
        <v>#N/A</v>
      </c>
      <c r="AN2424" s="4" t="str">
        <f t="shared" si="461"/>
        <v>NO</v>
      </c>
      <c r="AO2424" s="4" t="str">
        <f t="shared" si="462"/>
        <v>Cash-in-Lieu</v>
      </c>
    </row>
    <row r="2425" ht="15" customHeight="1" s="4" customFormat="1">
      <c r="A2425" s="4">
        <f>'Enhanced Basket_AUTOLOAD'!H2425</f>
        <v>0</v>
      </c>
      <c r="B2425" s="4" t="str">
        <f t="shared" si="451"/>
        <v>SELL</v>
      </c>
      <c r="C2425" s="4" t="s">
        <v>29</v>
      </c>
      <c r="D2425" s="4" t="str">
        <f t="shared" si="452"/>
        <v>MT</v>
      </c>
      <c r="E2425" s="4" t="str">
        <f t="shared" si="453"/>
      </c>
      <c r="F2425" s="4" t="str">
        <f t="shared" si="454"/>
        <v>CIL LOAD</v>
      </c>
      <c r="G2425" s="4">
        <f t="shared" si="455"/>
        <v>0</v>
      </c>
      <c r="H2425" s="4" t="e">
        <f t="shared" si="456"/>
        <v>#N/A</v>
      </c>
      <c r="I2425" s="4" t="e">
        <f>_xll.BDP(AG2425&amp;" equity","crncy_adj_px_last","eqy_fund_crncy=usd")</f>
        <v>#NAME?</v>
      </c>
      <c r="J2425" s="4" t="str">
        <f t="shared" si="457"/>
      </c>
      <c r="AA2425" s="4">
        <f t="shared" si="458"/>
        <v>0</v>
      </c>
      <c r="AB2425" s="4">
        <f>'Enhanced Basket_AUTOLOAD'!T2425</f>
        <v>0</v>
      </c>
      <c r="AC2425" s="4">
        <f>'Enhanced Basket_AUTOLOAD'!M2425</f>
        <v>0</v>
      </c>
      <c r="AD2425" s="4">
        <f>'Enhanced Basket_AUTOLOAD'!L2425</f>
        <v>0</v>
      </c>
      <c r="AE2425" s="4">
        <f>'Enhanced Basket_AUTOLOAD'!Z2425</f>
        <v>0</v>
      </c>
      <c r="AF2425" s="4">
        <f>'Enhanced Basket_AUTOLOAD'!AB2425</f>
        <v>0</v>
      </c>
      <c r="AG2425" s="4" t="e">
        <f>VLOOKUP(AJ2425,'Ticker Mapping'!$I$3:$M$6706,5,0)</f>
        <v>#N/A</v>
      </c>
      <c r="AH2425" s="4" t="e">
        <f>_xll.BDP(AK2425&amp;" SEDOL","TICKER_AND_EXCH_CODE")</f>
        <v>#NAME?</v>
      </c>
      <c r="AI2425" s="4" t="e">
        <f t="shared" si="459"/>
        <v>#N/A</v>
      </c>
      <c r="AJ2425" s="4">
        <f>'Enhanced Basket_AUTOLOAD'!P2425</f>
        <v>0</v>
      </c>
      <c r="AK2425" s="4">
        <f>'Enhanced Basket_AUTOLOAD'!Q2425</f>
        <v>0</v>
      </c>
      <c r="AL2425" s="4">
        <f>'Enhanced Basket_AUTOLOAD'!Y2425</f>
        <v>0</v>
      </c>
      <c r="AM2425" s="4" t="e">
        <f t="shared" si="460"/>
        <v>#N/A</v>
      </c>
      <c r="AN2425" s="4" t="str">
        <f t="shared" si="461"/>
        <v>NO</v>
      </c>
      <c r="AO2425" s="4" t="str">
        <f t="shared" si="462"/>
        <v>Cash-in-Lieu</v>
      </c>
    </row>
    <row r="2426" ht="15" customHeight="1" s="4" customFormat="1">
      <c r="A2426" s="4">
        <f>'Enhanced Basket_AUTOLOAD'!H2426</f>
        <v>0</v>
      </c>
      <c r="B2426" s="4" t="str">
        <f t="shared" si="451"/>
        <v>SELL</v>
      </c>
      <c r="C2426" s="4" t="s">
        <v>29</v>
      </c>
      <c r="D2426" s="4" t="str">
        <f t="shared" si="452"/>
        <v>MT</v>
      </c>
      <c r="E2426" s="4" t="str">
        <f t="shared" si="453"/>
      </c>
      <c r="F2426" s="4" t="str">
        <f t="shared" si="454"/>
        <v>CIL LOAD</v>
      </c>
      <c r="G2426" s="4">
        <f t="shared" si="455"/>
        <v>0</v>
      </c>
      <c r="H2426" s="4" t="e">
        <f t="shared" si="456"/>
        <v>#N/A</v>
      </c>
      <c r="I2426" s="4" t="e">
        <f>_xll.BDP(AG2426&amp;" equity","crncy_adj_px_last","eqy_fund_crncy=usd")</f>
        <v>#NAME?</v>
      </c>
      <c r="J2426" s="4" t="str">
        <f t="shared" si="457"/>
      </c>
      <c r="AA2426" s="4">
        <f t="shared" si="458"/>
        <v>0</v>
      </c>
      <c r="AB2426" s="4">
        <f>'Enhanced Basket_AUTOLOAD'!T2426</f>
        <v>0</v>
      </c>
      <c r="AC2426" s="4">
        <f>'Enhanced Basket_AUTOLOAD'!M2426</f>
        <v>0</v>
      </c>
      <c r="AD2426" s="4">
        <f>'Enhanced Basket_AUTOLOAD'!L2426</f>
        <v>0</v>
      </c>
      <c r="AE2426" s="4">
        <f>'Enhanced Basket_AUTOLOAD'!Z2426</f>
        <v>0</v>
      </c>
      <c r="AF2426" s="4">
        <f>'Enhanced Basket_AUTOLOAD'!AB2426</f>
        <v>0</v>
      </c>
      <c r="AG2426" s="4" t="e">
        <f>VLOOKUP(AJ2426,'Ticker Mapping'!$I$3:$M$6706,5,0)</f>
        <v>#N/A</v>
      </c>
      <c r="AH2426" s="4" t="e">
        <f>_xll.BDP(AK2426&amp;" SEDOL","TICKER_AND_EXCH_CODE")</f>
        <v>#NAME?</v>
      </c>
      <c r="AI2426" s="4" t="e">
        <f t="shared" si="459"/>
        <v>#N/A</v>
      </c>
      <c r="AJ2426" s="4">
        <f>'Enhanced Basket_AUTOLOAD'!P2426</f>
        <v>0</v>
      </c>
      <c r="AK2426" s="4">
        <f>'Enhanced Basket_AUTOLOAD'!Q2426</f>
        <v>0</v>
      </c>
      <c r="AL2426" s="4">
        <f>'Enhanced Basket_AUTOLOAD'!Y2426</f>
        <v>0</v>
      </c>
      <c r="AM2426" s="4" t="e">
        <f t="shared" si="460"/>
        <v>#N/A</v>
      </c>
      <c r="AN2426" s="4" t="str">
        <f t="shared" si="461"/>
        <v>NO</v>
      </c>
      <c r="AO2426" s="4" t="str">
        <f t="shared" si="462"/>
        <v>Cash-in-Lieu</v>
      </c>
    </row>
    <row r="2427" ht="15" customHeight="1" s="4" customFormat="1">
      <c r="A2427" s="4">
        <f>'Enhanced Basket_AUTOLOAD'!H2427</f>
        <v>0</v>
      </c>
      <c r="B2427" s="4" t="str">
        <f t="shared" si="451"/>
        <v>SELL</v>
      </c>
      <c r="C2427" s="4" t="s">
        <v>29</v>
      </c>
      <c r="D2427" s="4" t="str">
        <f t="shared" si="452"/>
        <v>MT</v>
      </c>
      <c r="E2427" s="4" t="str">
        <f t="shared" si="453"/>
      </c>
      <c r="F2427" s="4" t="str">
        <f t="shared" si="454"/>
        <v>CIL LOAD</v>
      </c>
      <c r="G2427" s="4">
        <f t="shared" si="455"/>
        <v>0</v>
      </c>
      <c r="H2427" s="4" t="e">
        <f t="shared" si="456"/>
        <v>#N/A</v>
      </c>
      <c r="I2427" s="4" t="e">
        <f>_xll.BDP(AG2427&amp;" equity","crncy_adj_px_last","eqy_fund_crncy=usd")</f>
        <v>#NAME?</v>
      </c>
      <c r="J2427" s="4" t="str">
        <f t="shared" si="457"/>
      </c>
      <c r="AA2427" s="4">
        <f t="shared" si="458"/>
        <v>0</v>
      </c>
      <c r="AB2427" s="4">
        <f>'Enhanced Basket_AUTOLOAD'!T2427</f>
        <v>0</v>
      </c>
      <c r="AC2427" s="4">
        <f>'Enhanced Basket_AUTOLOAD'!M2427</f>
        <v>0</v>
      </c>
      <c r="AD2427" s="4">
        <f>'Enhanced Basket_AUTOLOAD'!L2427</f>
        <v>0</v>
      </c>
      <c r="AE2427" s="4">
        <f>'Enhanced Basket_AUTOLOAD'!Z2427</f>
        <v>0</v>
      </c>
      <c r="AF2427" s="4">
        <f>'Enhanced Basket_AUTOLOAD'!AB2427</f>
        <v>0</v>
      </c>
      <c r="AG2427" s="4" t="e">
        <f>VLOOKUP(AJ2427,'Ticker Mapping'!$I$3:$M$6706,5,0)</f>
        <v>#N/A</v>
      </c>
      <c r="AH2427" s="4" t="e">
        <f>_xll.BDP(AK2427&amp;" SEDOL","TICKER_AND_EXCH_CODE")</f>
        <v>#NAME?</v>
      </c>
      <c r="AI2427" s="4" t="e">
        <f t="shared" si="459"/>
        <v>#N/A</v>
      </c>
      <c r="AJ2427" s="4">
        <f>'Enhanced Basket_AUTOLOAD'!P2427</f>
        <v>0</v>
      </c>
      <c r="AK2427" s="4">
        <f>'Enhanced Basket_AUTOLOAD'!Q2427</f>
        <v>0</v>
      </c>
      <c r="AL2427" s="4">
        <f>'Enhanced Basket_AUTOLOAD'!Y2427</f>
        <v>0</v>
      </c>
      <c r="AM2427" s="4" t="e">
        <f t="shared" si="460"/>
        <v>#N/A</v>
      </c>
      <c r="AN2427" s="4" t="str">
        <f t="shared" si="461"/>
        <v>NO</v>
      </c>
      <c r="AO2427" s="4" t="str">
        <f t="shared" si="462"/>
        <v>Cash-in-Lieu</v>
      </c>
    </row>
    <row r="2428" ht="15" customHeight="1" s="4" customFormat="1">
      <c r="A2428" s="4">
        <f>'Enhanced Basket_AUTOLOAD'!H2428</f>
        <v>0</v>
      </c>
      <c r="B2428" s="4" t="str">
        <f t="shared" si="451"/>
        <v>SELL</v>
      </c>
      <c r="C2428" s="4" t="s">
        <v>29</v>
      </c>
      <c r="D2428" s="4" t="str">
        <f t="shared" si="452"/>
        <v>MT</v>
      </c>
      <c r="E2428" s="4" t="str">
        <f t="shared" si="453"/>
      </c>
      <c r="F2428" s="4" t="str">
        <f t="shared" si="454"/>
        <v>CIL LOAD</v>
      </c>
      <c r="G2428" s="4">
        <f t="shared" si="455"/>
        <v>0</v>
      </c>
      <c r="H2428" s="4" t="e">
        <f t="shared" si="456"/>
        <v>#N/A</v>
      </c>
      <c r="I2428" s="4" t="e">
        <f>_xll.BDP(AG2428&amp;" equity","crncy_adj_px_last","eqy_fund_crncy=usd")</f>
        <v>#NAME?</v>
      </c>
      <c r="J2428" s="4" t="str">
        <f t="shared" si="457"/>
      </c>
      <c r="AA2428" s="4">
        <f t="shared" si="458"/>
        <v>0</v>
      </c>
      <c r="AB2428" s="4">
        <f>'Enhanced Basket_AUTOLOAD'!T2428</f>
        <v>0</v>
      </c>
      <c r="AC2428" s="4">
        <f>'Enhanced Basket_AUTOLOAD'!M2428</f>
        <v>0</v>
      </c>
      <c r="AD2428" s="4">
        <f>'Enhanced Basket_AUTOLOAD'!L2428</f>
        <v>0</v>
      </c>
      <c r="AE2428" s="4">
        <f>'Enhanced Basket_AUTOLOAD'!Z2428</f>
        <v>0</v>
      </c>
      <c r="AF2428" s="4">
        <f>'Enhanced Basket_AUTOLOAD'!AB2428</f>
        <v>0</v>
      </c>
      <c r="AG2428" s="4" t="e">
        <f>VLOOKUP(AJ2428,'Ticker Mapping'!$I$3:$M$6706,5,0)</f>
        <v>#N/A</v>
      </c>
      <c r="AH2428" s="4" t="e">
        <f>_xll.BDP(AK2428&amp;" SEDOL","TICKER_AND_EXCH_CODE")</f>
        <v>#NAME?</v>
      </c>
      <c r="AI2428" s="4" t="e">
        <f t="shared" si="459"/>
        <v>#N/A</v>
      </c>
      <c r="AJ2428" s="4">
        <f>'Enhanced Basket_AUTOLOAD'!P2428</f>
        <v>0</v>
      </c>
      <c r="AK2428" s="4">
        <f>'Enhanced Basket_AUTOLOAD'!Q2428</f>
        <v>0</v>
      </c>
      <c r="AL2428" s="4">
        <f>'Enhanced Basket_AUTOLOAD'!Y2428</f>
        <v>0</v>
      </c>
      <c r="AM2428" s="4" t="e">
        <f t="shared" si="460"/>
        <v>#N/A</v>
      </c>
      <c r="AN2428" s="4" t="str">
        <f t="shared" si="461"/>
        <v>NO</v>
      </c>
      <c r="AO2428" s="4" t="str">
        <f t="shared" si="462"/>
        <v>Cash-in-Lieu</v>
      </c>
    </row>
    <row r="2429" ht="15" customHeight="1" s="4" customFormat="1">
      <c r="A2429" s="4">
        <f>'Enhanced Basket_AUTOLOAD'!H2429</f>
        <v>0</v>
      </c>
      <c r="B2429" s="4" t="str">
        <f t="shared" si="451"/>
        <v>SELL</v>
      </c>
      <c r="C2429" s="4" t="s">
        <v>29</v>
      </c>
      <c r="D2429" s="4" t="str">
        <f t="shared" si="452"/>
        <v>MT</v>
      </c>
      <c r="E2429" s="4" t="str">
        <f t="shared" si="453"/>
      </c>
      <c r="F2429" s="4" t="str">
        <f t="shared" si="454"/>
        <v>CIL LOAD</v>
      </c>
      <c r="G2429" s="4">
        <f t="shared" si="455"/>
        <v>0</v>
      </c>
      <c r="H2429" s="4" t="e">
        <f t="shared" si="456"/>
        <v>#N/A</v>
      </c>
      <c r="I2429" s="4" t="e">
        <f>_xll.BDP(AG2429&amp;" equity","crncy_adj_px_last","eqy_fund_crncy=usd")</f>
        <v>#NAME?</v>
      </c>
      <c r="J2429" s="4" t="str">
        <f t="shared" si="457"/>
      </c>
      <c r="AA2429" s="4">
        <f t="shared" si="458"/>
        <v>0</v>
      </c>
      <c r="AB2429" s="4">
        <f>'Enhanced Basket_AUTOLOAD'!T2429</f>
        <v>0</v>
      </c>
      <c r="AC2429" s="4">
        <f>'Enhanced Basket_AUTOLOAD'!M2429</f>
        <v>0</v>
      </c>
      <c r="AD2429" s="4">
        <f>'Enhanced Basket_AUTOLOAD'!L2429</f>
        <v>0</v>
      </c>
      <c r="AE2429" s="4">
        <f>'Enhanced Basket_AUTOLOAD'!Z2429</f>
        <v>0</v>
      </c>
      <c r="AF2429" s="4">
        <f>'Enhanced Basket_AUTOLOAD'!AB2429</f>
        <v>0</v>
      </c>
      <c r="AG2429" s="4" t="e">
        <f>VLOOKUP(AJ2429,'Ticker Mapping'!$I$3:$M$6706,5,0)</f>
        <v>#N/A</v>
      </c>
      <c r="AH2429" s="4" t="e">
        <f>_xll.BDP(AK2429&amp;" SEDOL","TICKER_AND_EXCH_CODE")</f>
        <v>#NAME?</v>
      </c>
      <c r="AI2429" s="4" t="e">
        <f t="shared" si="459"/>
        <v>#N/A</v>
      </c>
      <c r="AJ2429" s="4">
        <f>'Enhanced Basket_AUTOLOAD'!P2429</f>
        <v>0</v>
      </c>
      <c r="AK2429" s="4">
        <f>'Enhanced Basket_AUTOLOAD'!Q2429</f>
        <v>0</v>
      </c>
      <c r="AL2429" s="4">
        <f>'Enhanced Basket_AUTOLOAD'!Y2429</f>
        <v>0</v>
      </c>
      <c r="AM2429" s="4" t="e">
        <f t="shared" si="460"/>
        <v>#N/A</v>
      </c>
      <c r="AN2429" s="4" t="str">
        <f t="shared" si="461"/>
        <v>NO</v>
      </c>
      <c r="AO2429" s="4" t="str">
        <f t="shared" si="462"/>
        <v>Cash-in-Lieu</v>
      </c>
    </row>
    <row r="2430" ht="15" customHeight="1" s="4" customFormat="1">
      <c r="A2430" s="4">
        <f>'Enhanced Basket_AUTOLOAD'!H2430</f>
        <v>0</v>
      </c>
      <c r="B2430" s="4" t="str">
        <f t="shared" si="451"/>
        <v>SELL</v>
      </c>
      <c r="C2430" s="4" t="s">
        <v>29</v>
      </c>
      <c r="D2430" s="4" t="str">
        <f t="shared" si="452"/>
        <v>MT</v>
      </c>
      <c r="E2430" s="4" t="str">
        <f t="shared" si="453"/>
      </c>
      <c r="F2430" s="4" t="str">
        <f t="shared" si="454"/>
        <v>CIL LOAD</v>
      </c>
      <c r="G2430" s="4">
        <f t="shared" si="455"/>
        <v>0</v>
      </c>
      <c r="H2430" s="4" t="e">
        <f t="shared" si="456"/>
        <v>#N/A</v>
      </c>
      <c r="I2430" s="4" t="e">
        <f>_xll.BDP(AG2430&amp;" equity","crncy_adj_px_last","eqy_fund_crncy=usd")</f>
        <v>#NAME?</v>
      </c>
      <c r="J2430" s="4" t="str">
        <f t="shared" si="457"/>
      </c>
      <c r="AA2430" s="4">
        <f t="shared" si="458"/>
        <v>0</v>
      </c>
      <c r="AB2430" s="4">
        <f>'Enhanced Basket_AUTOLOAD'!T2430</f>
        <v>0</v>
      </c>
      <c r="AC2430" s="4">
        <f>'Enhanced Basket_AUTOLOAD'!M2430</f>
        <v>0</v>
      </c>
      <c r="AD2430" s="4">
        <f>'Enhanced Basket_AUTOLOAD'!L2430</f>
        <v>0</v>
      </c>
      <c r="AE2430" s="4">
        <f>'Enhanced Basket_AUTOLOAD'!Z2430</f>
        <v>0</v>
      </c>
      <c r="AF2430" s="4">
        <f>'Enhanced Basket_AUTOLOAD'!AB2430</f>
        <v>0</v>
      </c>
      <c r="AG2430" s="4" t="e">
        <f>VLOOKUP(AJ2430,'Ticker Mapping'!$I$3:$M$6706,5,0)</f>
        <v>#N/A</v>
      </c>
      <c r="AH2430" s="4" t="e">
        <f>_xll.BDP(AK2430&amp;" SEDOL","TICKER_AND_EXCH_CODE")</f>
        <v>#NAME?</v>
      </c>
      <c r="AI2430" s="4" t="e">
        <f t="shared" si="459"/>
        <v>#N/A</v>
      </c>
      <c r="AJ2430" s="4">
        <f>'Enhanced Basket_AUTOLOAD'!P2430</f>
        <v>0</v>
      </c>
      <c r="AK2430" s="4">
        <f>'Enhanced Basket_AUTOLOAD'!Q2430</f>
        <v>0</v>
      </c>
      <c r="AL2430" s="4">
        <f>'Enhanced Basket_AUTOLOAD'!Y2430</f>
        <v>0</v>
      </c>
      <c r="AM2430" s="4" t="e">
        <f t="shared" si="460"/>
        <v>#N/A</v>
      </c>
      <c r="AN2430" s="4" t="str">
        <f t="shared" si="461"/>
        <v>NO</v>
      </c>
      <c r="AO2430" s="4" t="str">
        <f t="shared" si="462"/>
        <v>Cash-in-Lieu</v>
      </c>
    </row>
    <row r="2431" ht="15" customHeight="1" s="4" customFormat="1">
      <c r="A2431" s="4">
        <f>'Enhanced Basket_AUTOLOAD'!H2431</f>
        <v>0</v>
      </c>
      <c r="B2431" s="4" t="str">
        <f t="shared" si="451"/>
        <v>SELL</v>
      </c>
      <c r="C2431" s="4" t="s">
        <v>29</v>
      </c>
      <c r="D2431" s="4" t="str">
        <f t="shared" si="452"/>
        <v>MT</v>
      </c>
      <c r="E2431" s="4" t="str">
        <f t="shared" si="453"/>
      </c>
      <c r="F2431" s="4" t="str">
        <f t="shared" si="454"/>
        <v>CIL LOAD</v>
      </c>
      <c r="G2431" s="4">
        <f t="shared" si="455"/>
        <v>0</v>
      </c>
      <c r="H2431" s="4" t="e">
        <f t="shared" si="456"/>
        <v>#N/A</v>
      </c>
      <c r="I2431" s="4" t="e">
        <f>_xll.BDP(AG2431&amp;" equity","crncy_adj_px_last","eqy_fund_crncy=usd")</f>
        <v>#NAME?</v>
      </c>
      <c r="J2431" s="4" t="str">
        <f t="shared" si="457"/>
      </c>
      <c r="AA2431" s="4">
        <f t="shared" si="458"/>
        <v>0</v>
      </c>
      <c r="AB2431" s="4">
        <f>'Enhanced Basket_AUTOLOAD'!T2431</f>
        <v>0</v>
      </c>
      <c r="AC2431" s="4">
        <f>'Enhanced Basket_AUTOLOAD'!M2431</f>
        <v>0</v>
      </c>
      <c r="AD2431" s="4">
        <f>'Enhanced Basket_AUTOLOAD'!L2431</f>
        <v>0</v>
      </c>
      <c r="AE2431" s="4">
        <f>'Enhanced Basket_AUTOLOAD'!Z2431</f>
        <v>0</v>
      </c>
      <c r="AF2431" s="4">
        <f>'Enhanced Basket_AUTOLOAD'!AB2431</f>
        <v>0</v>
      </c>
      <c r="AG2431" s="4" t="e">
        <f>VLOOKUP(AJ2431,'Ticker Mapping'!$I$3:$M$6706,5,0)</f>
        <v>#N/A</v>
      </c>
      <c r="AH2431" s="4" t="e">
        <f>_xll.BDP(AK2431&amp;" SEDOL","TICKER_AND_EXCH_CODE")</f>
        <v>#NAME?</v>
      </c>
      <c r="AI2431" s="4" t="e">
        <f t="shared" si="459"/>
        <v>#N/A</v>
      </c>
      <c r="AJ2431" s="4">
        <f>'Enhanced Basket_AUTOLOAD'!P2431</f>
        <v>0</v>
      </c>
      <c r="AK2431" s="4">
        <f>'Enhanced Basket_AUTOLOAD'!Q2431</f>
        <v>0</v>
      </c>
      <c r="AL2431" s="4">
        <f>'Enhanced Basket_AUTOLOAD'!Y2431</f>
        <v>0</v>
      </c>
      <c r="AM2431" s="4" t="e">
        <f t="shared" si="460"/>
        <v>#N/A</v>
      </c>
      <c r="AN2431" s="4" t="str">
        <f t="shared" si="461"/>
        <v>NO</v>
      </c>
      <c r="AO2431" s="4" t="str">
        <f t="shared" si="462"/>
        <v>Cash-in-Lieu</v>
      </c>
    </row>
    <row r="2432" ht="15" customHeight="1" s="4" customFormat="1">
      <c r="A2432" s="4">
        <f>'Enhanced Basket_AUTOLOAD'!H2432</f>
        <v>0</v>
      </c>
      <c r="B2432" s="4" t="str">
        <f t="shared" si="451"/>
        <v>SELL</v>
      </c>
      <c r="C2432" s="4" t="s">
        <v>29</v>
      </c>
      <c r="D2432" s="4" t="str">
        <f t="shared" si="452"/>
        <v>MT</v>
      </c>
      <c r="E2432" s="4" t="str">
        <f t="shared" si="453"/>
      </c>
      <c r="F2432" s="4" t="str">
        <f t="shared" si="454"/>
        <v>CIL LOAD</v>
      </c>
      <c r="G2432" s="4">
        <f t="shared" si="455"/>
        <v>0</v>
      </c>
      <c r="H2432" s="4" t="e">
        <f t="shared" si="456"/>
        <v>#N/A</v>
      </c>
      <c r="I2432" s="4" t="e">
        <f>_xll.BDP(AG2432&amp;" equity","crncy_adj_px_last","eqy_fund_crncy=usd")</f>
        <v>#NAME?</v>
      </c>
      <c r="J2432" s="4" t="str">
        <f t="shared" si="457"/>
      </c>
      <c r="AA2432" s="4">
        <f t="shared" si="458"/>
        <v>0</v>
      </c>
      <c r="AB2432" s="4">
        <f>'Enhanced Basket_AUTOLOAD'!T2432</f>
        <v>0</v>
      </c>
      <c r="AC2432" s="4">
        <f>'Enhanced Basket_AUTOLOAD'!M2432</f>
        <v>0</v>
      </c>
      <c r="AD2432" s="4">
        <f>'Enhanced Basket_AUTOLOAD'!L2432</f>
        <v>0</v>
      </c>
      <c r="AE2432" s="4">
        <f>'Enhanced Basket_AUTOLOAD'!Z2432</f>
        <v>0</v>
      </c>
      <c r="AF2432" s="4">
        <f>'Enhanced Basket_AUTOLOAD'!AB2432</f>
        <v>0</v>
      </c>
      <c r="AG2432" s="4" t="e">
        <f>VLOOKUP(AJ2432,'Ticker Mapping'!$I$3:$M$6706,5,0)</f>
        <v>#N/A</v>
      </c>
      <c r="AH2432" s="4" t="e">
        <f>_xll.BDP(AK2432&amp;" SEDOL","TICKER_AND_EXCH_CODE")</f>
        <v>#NAME?</v>
      </c>
      <c r="AI2432" s="4" t="e">
        <f t="shared" si="459"/>
        <v>#N/A</v>
      </c>
      <c r="AJ2432" s="4">
        <f>'Enhanced Basket_AUTOLOAD'!P2432</f>
        <v>0</v>
      </c>
      <c r="AK2432" s="4">
        <f>'Enhanced Basket_AUTOLOAD'!Q2432</f>
        <v>0</v>
      </c>
      <c r="AL2432" s="4">
        <f>'Enhanced Basket_AUTOLOAD'!Y2432</f>
        <v>0</v>
      </c>
      <c r="AM2432" s="4" t="e">
        <f t="shared" si="460"/>
        <v>#N/A</v>
      </c>
      <c r="AN2432" s="4" t="str">
        <f t="shared" si="461"/>
        <v>NO</v>
      </c>
      <c r="AO2432" s="4" t="str">
        <f t="shared" si="462"/>
        <v>Cash-in-Lieu</v>
      </c>
    </row>
    <row r="2433" ht="15" customHeight="1" s="4" customFormat="1">
      <c r="A2433" s="4">
        <f>'Enhanced Basket_AUTOLOAD'!H2433</f>
        <v>0</v>
      </c>
      <c r="B2433" s="4" t="str">
        <f t="shared" si="451"/>
        <v>SELL</v>
      </c>
      <c r="C2433" s="4" t="s">
        <v>29</v>
      </c>
      <c r="D2433" s="4" t="str">
        <f t="shared" si="452"/>
        <v>MT</v>
      </c>
      <c r="E2433" s="4" t="str">
        <f t="shared" si="453"/>
      </c>
      <c r="F2433" s="4" t="str">
        <f t="shared" si="454"/>
        <v>CIL LOAD</v>
      </c>
      <c r="G2433" s="4">
        <f t="shared" si="455"/>
        <v>0</v>
      </c>
      <c r="H2433" s="4" t="e">
        <f t="shared" si="456"/>
        <v>#N/A</v>
      </c>
      <c r="I2433" s="4" t="e">
        <f>_xll.BDP(AG2433&amp;" equity","crncy_adj_px_last","eqy_fund_crncy=usd")</f>
        <v>#NAME?</v>
      </c>
      <c r="J2433" s="4" t="str">
        <f t="shared" si="457"/>
      </c>
      <c r="AA2433" s="4">
        <f t="shared" si="458"/>
        <v>0</v>
      </c>
      <c r="AB2433" s="4">
        <f>'Enhanced Basket_AUTOLOAD'!T2433</f>
        <v>0</v>
      </c>
      <c r="AC2433" s="4">
        <f>'Enhanced Basket_AUTOLOAD'!M2433</f>
        <v>0</v>
      </c>
      <c r="AD2433" s="4">
        <f>'Enhanced Basket_AUTOLOAD'!L2433</f>
        <v>0</v>
      </c>
      <c r="AE2433" s="4">
        <f>'Enhanced Basket_AUTOLOAD'!Z2433</f>
        <v>0</v>
      </c>
      <c r="AF2433" s="4">
        <f>'Enhanced Basket_AUTOLOAD'!AB2433</f>
        <v>0</v>
      </c>
      <c r="AG2433" s="4" t="e">
        <f>VLOOKUP(AJ2433,'Ticker Mapping'!$I$3:$M$6706,5,0)</f>
        <v>#N/A</v>
      </c>
      <c r="AH2433" s="4" t="e">
        <f>_xll.BDP(AK2433&amp;" SEDOL","TICKER_AND_EXCH_CODE")</f>
        <v>#NAME?</v>
      </c>
      <c r="AI2433" s="4" t="e">
        <f t="shared" si="459"/>
        <v>#N/A</v>
      </c>
      <c r="AJ2433" s="4">
        <f>'Enhanced Basket_AUTOLOAD'!P2433</f>
        <v>0</v>
      </c>
      <c r="AK2433" s="4">
        <f>'Enhanced Basket_AUTOLOAD'!Q2433</f>
        <v>0</v>
      </c>
      <c r="AL2433" s="4">
        <f>'Enhanced Basket_AUTOLOAD'!Y2433</f>
        <v>0</v>
      </c>
      <c r="AM2433" s="4" t="e">
        <f t="shared" si="460"/>
        <v>#N/A</v>
      </c>
      <c r="AN2433" s="4" t="str">
        <f t="shared" si="461"/>
        <v>NO</v>
      </c>
      <c r="AO2433" s="4" t="str">
        <f t="shared" si="462"/>
        <v>Cash-in-Lieu</v>
      </c>
    </row>
    <row r="2434" ht="15" customHeight="1" s="4" customFormat="1">
      <c r="A2434" s="4">
        <f>'Enhanced Basket_AUTOLOAD'!H2434</f>
        <v>0</v>
      </c>
      <c r="B2434" s="4" t="str">
        <f ref="B2434:B2497" t="shared" si="463">IF(AA2434&gt;0,"BUY","SELL")</f>
        <v>SELL</v>
      </c>
      <c r="C2434" s="4" t="s">
        <v>29</v>
      </c>
      <c r="D2434" s="4" t="str">
        <f ref="D2434:D2497" t="shared" si="464">IF(AO2434="In-Kind","INK","MT")</f>
        <v>MT</v>
      </c>
      <c r="E2434" s="4" t="str">
        <f ref="E2434:E2497" t="shared" si="465">IF(D2434="INK","MSCOP","")</f>
      </c>
      <c r="F2434" s="4" t="str">
        <f ref="F2434:F2497" t="shared" si="466">IF(E2434="MSCOP","INKIND LOAD","CIL LOAD")</f>
        <v>CIL LOAD</v>
      </c>
      <c r="G2434" s="4">
        <f ref="G2434:G2497" t="shared" si="467">ABS(AA2434*AB2434)</f>
        <v>0</v>
      </c>
      <c r="H2434" s="4" t="e">
        <f ref="H2434:H2497" t="shared" si="468">AG2434</f>
        <v>#N/A</v>
      </c>
      <c r="I2434" s="4" t="e">
        <f>_xll.BDP(AG2434&amp;" equity","crncy_adj_px_last","eqy_fund_crncy=usd")</f>
        <v>#NAME?</v>
      </c>
      <c r="J2434" s="4" t="str">
        <f ref="J2434:J2497" t="shared" si="469">IF(D2434="INK",G2434,"")</f>
      </c>
      <c r="AA2434" s="4">
        <f ref="AA2434:AA2497" t="shared" si="470">IFERROR(VLOOKUP(A2434,$R$4:$S$26,2,0),0)</f>
        <v>0</v>
      </c>
      <c r="AB2434" s="4">
        <f>'Enhanced Basket_AUTOLOAD'!T2434</f>
        <v>0</v>
      </c>
      <c r="AC2434" s="4">
        <f>'Enhanced Basket_AUTOLOAD'!M2434</f>
        <v>0</v>
      </c>
      <c r="AD2434" s="4">
        <f>'Enhanced Basket_AUTOLOAD'!L2434</f>
        <v>0</v>
      </c>
      <c r="AE2434" s="4">
        <f>'Enhanced Basket_AUTOLOAD'!Z2434</f>
        <v>0</v>
      </c>
      <c r="AF2434" s="4">
        <f>'Enhanced Basket_AUTOLOAD'!AB2434</f>
        <v>0</v>
      </c>
      <c r="AG2434" s="4" t="e">
        <f>VLOOKUP(AJ2434,'Ticker Mapping'!$I$3:$M$6706,5,0)</f>
        <v>#N/A</v>
      </c>
      <c r="AH2434" s="4" t="e">
        <f>_xll.BDP(AK2434&amp;" SEDOL","TICKER_AND_EXCH_CODE")</f>
        <v>#NAME?</v>
      </c>
      <c r="AI2434" s="4" t="e">
        <f ref="AI2434:AI2497" t="shared" si="471">IF(AG2434=AH2434,"Y","N")</f>
        <v>#N/A</v>
      </c>
      <c r="AJ2434" s="4">
        <f>'Enhanced Basket_AUTOLOAD'!P2434</f>
        <v>0</v>
      </c>
      <c r="AK2434" s="4">
        <f>'Enhanced Basket_AUTOLOAD'!Q2434</f>
        <v>0</v>
      </c>
      <c r="AL2434" s="4">
        <f>'Enhanced Basket_AUTOLOAD'!Y2434</f>
        <v>0</v>
      </c>
      <c r="AM2434" s="4" t="e">
        <f ref="AM2434:AM2497" t="shared" si="472">A2434&amp;" "&amp;AG2434</f>
        <v>#N/A</v>
      </c>
      <c r="AN2434" s="4" t="str">
        <f ref="AN2434:AN2497" t="shared" si="473">IF(COUNTIF($Q$28:$Q$73,AM2434),"YES","NO")</f>
        <v>NO</v>
      </c>
      <c r="AO2434" s="4" t="str">
        <f ref="AO2434:AO2497" t="shared" si="474">IF(AND(AL2434="In-Kind",AN2434="NO"),"In-Kind","Cash-in-Lieu")</f>
        <v>Cash-in-Lieu</v>
      </c>
    </row>
    <row r="2435" ht="15" customHeight="1" s="4" customFormat="1">
      <c r="A2435" s="4">
        <f>'Enhanced Basket_AUTOLOAD'!H2435</f>
        <v>0</v>
      </c>
      <c r="B2435" s="4" t="str">
        <f t="shared" si="463"/>
        <v>SELL</v>
      </c>
      <c r="C2435" s="4" t="s">
        <v>29</v>
      </c>
      <c r="D2435" s="4" t="str">
        <f t="shared" si="464"/>
        <v>MT</v>
      </c>
      <c r="E2435" s="4" t="str">
        <f t="shared" si="465"/>
      </c>
      <c r="F2435" s="4" t="str">
        <f t="shared" si="466"/>
        <v>CIL LOAD</v>
      </c>
      <c r="G2435" s="4">
        <f t="shared" si="467"/>
        <v>0</v>
      </c>
      <c r="H2435" s="4" t="e">
        <f t="shared" si="468"/>
        <v>#N/A</v>
      </c>
      <c r="I2435" s="4" t="e">
        <f>_xll.BDP(AG2435&amp;" equity","crncy_adj_px_last","eqy_fund_crncy=usd")</f>
        <v>#NAME?</v>
      </c>
      <c r="J2435" s="4" t="str">
        <f t="shared" si="469"/>
      </c>
      <c r="AA2435" s="4">
        <f t="shared" si="470"/>
        <v>0</v>
      </c>
      <c r="AB2435" s="4">
        <f>'Enhanced Basket_AUTOLOAD'!T2435</f>
        <v>0</v>
      </c>
      <c r="AC2435" s="4">
        <f>'Enhanced Basket_AUTOLOAD'!M2435</f>
        <v>0</v>
      </c>
      <c r="AD2435" s="4">
        <f>'Enhanced Basket_AUTOLOAD'!L2435</f>
        <v>0</v>
      </c>
      <c r="AE2435" s="4">
        <f>'Enhanced Basket_AUTOLOAD'!Z2435</f>
        <v>0</v>
      </c>
      <c r="AF2435" s="4">
        <f>'Enhanced Basket_AUTOLOAD'!AB2435</f>
        <v>0</v>
      </c>
      <c r="AG2435" s="4" t="e">
        <f>VLOOKUP(AJ2435,'Ticker Mapping'!$I$3:$M$6706,5,0)</f>
        <v>#N/A</v>
      </c>
      <c r="AH2435" s="4" t="e">
        <f>_xll.BDP(AK2435&amp;" SEDOL","TICKER_AND_EXCH_CODE")</f>
        <v>#NAME?</v>
      </c>
      <c r="AI2435" s="4" t="e">
        <f t="shared" si="471"/>
        <v>#N/A</v>
      </c>
      <c r="AJ2435" s="4">
        <f>'Enhanced Basket_AUTOLOAD'!P2435</f>
        <v>0</v>
      </c>
      <c r="AK2435" s="4">
        <f>'Enhanced Basket_AUTOLOAD'!Q2435</f>
        <v>0</v>
      </c>
      <c r="AL2435" s="4">
        <f>'Enhanced Basket_AUTOLOAD'!Y2435</f>
        <v>0</v>
      </c>
      <c r="AM2435" s="4" t="e">
        <f t="shared" si="472"/>
        <v>#N/A</v>
      </c>
      <c r="AN2435" s="4" t="str">
        <f t="shared" si="473"/>
        <v>NO</v>
      </c>
      <c r="AO2435" s="4" t="str">
        <f t="shared" si="474"/>
        <v>Cash-in-Lieu</v>
      </c>
    </row>
    <row r="2436" ht="15" customHeight="1" s="4" customFormat="1">
      <c r="A2436" s="4">
        <f>'Enhanced Basket_AUTOLOAD'!H2436</f>
        <v>0</v>
      </c>
      <c r="B2436" s="4" t="str">
        <f t="shared" si="463"/>
        <v>SELL</v>
      </c>
      <c r="C2436" s="4" t="s">
        <v>29</v>
      </c>
      <c r="D2436" s="4" t="str">
        <f t="shared" si="464"/>
        <v>MT</v>
      </c>
      <c r="E2436" s="4" t="str">
        <f t="shared" si="465"/>
      </c>
      <c r="F2436" s="4" t="str">
        <f t="shared" si="466"/>
        <v>CIL LOAD</v>
      </c>
      <c r="G2436" s="4">
        <f t="shared" si="467"/>
        <v>0</v>
      </c>
      <c r="H2436" s="4" t="e">
        <f t="shared" si="468"/>
        <v>#N/A</v>
      </c>
      <c r="I2436" s="4" t="e">
        <f>_xll.BDP(AG2436&amp;" equity","crncy_adj_px_last","eqy_fund_crncy=usd")</f>
        <v>#NAME?</v>
      </c>
      <c r="J2436" s="4" t="str">
        <f t="shared" si="469"/>
      </c>
      <c r="AA2436" s="4">
        <f t="shared" si="470"/>
        <v>0</v>
      </c>
      <c r="AB2436" s="4">
        <f>'Enhanced Basket_AUTOLOAD'!T2436</f>
        <v>0</v>
      </c>
      <c r="AC2436" s="4">
        <f>'Enhanced Basket_AUTOLOAD'!M2436</f>
        <v>0</v>
      </c>
      <c r="AD2436" s="4">
        <f>'Enhanced Basket_AUTOLOAD'!L2436</f>
        <v>0</v>
      </c>
      <c r="AE2436" s="4">
        <f>'Enhanced Basket_AUTOLOAD'!Z2436</f>
        <v>0</v>
      </c>
      <c r="AF2436" s="4">
        <f>'Enhanced Basket_AUTOLOAD'!AB2436</f>
        <v>0</v>
      </c>
      <c r="AG2436" s="4" t="e">
        <f>VLOOKUP(AJ2436,'Ticker Mapping'!$I$3:$M$6706,5,0)</f>
        <v>#N/A</v>
      </c>
      <c r="AH2436" s="4" t="e">
        <f>_xll.BDP(AK2436&amp;" SEDOL","TICKER_AND_EXCH_CODE")</f>
        <v>#NAME?</v>
      </c>
      <c r="AI2436" s="4" t="e">
        <f t="shared" si="471"/>
        <v>#N/A</v>
      </c>
      <c r="AJ2436" s="4">
        <f>'Enhanced Basket_AUTOLOAD'!P2436</f>
        <v>0</v>
      </c>
      <c r="AK2436" s="4">
        <f>'Enhanced Basket_AUTOLOAD'!Q2436</f>
        <v>0</v>
      </c>
      <c r="AL2436" s="4">
        <f>'Enhanced Basket_AUTOLOAD'!Y2436</f>
        <v>0</v>
      </c>
      <c r="AM2436" s="4" t="e">
        <f t="shared" si="472"/>
        <v>#N/A</v>
      </c>
      <c r="AN2436" s="4" t="str">
        <f t="shared" si="473"/>
        <v>NO</v>
      </c>
      <c r="AO2436" s="4" t="str">
        <f t="shared" si="474"/>
        <v>Cash-in-Lieu</v>
      </c>
    </row>
    <row r="2437" ht="15" customHeight="1" s="4" customFormat="1">
      <c r="A2437" s="4">
        <f>'Enhanced Basket_AUTOLOAD'!H2437</f>
        <v>0</v>
      </c>
      <c r="B2437" s="4" t="str">
        <f t="shared" si="463"/>
        <v>SELL</v>
      </c>
      <c r="C2437" s="4" t="s">
        <v>29</v>
      </c>
      <c r="D2437" s="4" t="str">
        <f t="shared" si="464"/>
        <v>MT</v>
      </c>
      <c r="E2437" s="4" t="str">
        <f t="shared" si="465"/>
      </c>
      <c r="F2437" s="4" t="str">
        <f t="shared" si="466"/>
        <v>CIL LOAD</v>
      </c>
      <c r="G2437" s="4">
        <f t="shared" si="467"/>
        <v>0</v>
      </c>
      <c r="H2437" s="4" t="e">
        <f t="shared" si="468"/>
        <v>#N/A</v>
      </c>
      <c r="I2437" s="4" t="e">
        <f>_xll.BDP(AG2437&amp;" equity","crncy_adj_px_last","eqy_fund_crncy=usd")</f>
        <v>#NAME?</v>
      </c>
      <c r="J2437" s="4" t="str">
        <f t="shared" si="469"/>
      </c>
      <c r="AA2437" s="4">
        <f t="shared" si="470"/>
        <v>0</v>
      </c>
      <c r="AB2437" s="4">
        <f>'Enhanced Basket_AUTOLOAD'!T2437</f>
        <v>0</v>
      </c>
      <c r="AC2437" s="4">
        <f>'Enhanced Basket_AUTOLOAD'!M2437</f>
        <v>0</v>
      </c>
      <c r="AD2437" s="4">
        <f>'Enhanced Basket_AUTOLOAD'!L2437</f>
        <v>0</v>
      </c>
      <c r="AE2437" s="4">
        <f>'Enhanced Basket_AUTOLOAD'!Z2437</f>
        <v>0</v>
      </c>
      <c r="AF2437" s="4">
        <f>'Enhanced Basket_AUTOLOAD'!AB2437</f>
        <v>0</v>
      </c>
      <c r="AG2437" s="4" t="e">
        <f>VLOOKUP(AJ2437,'Ticker Mapping'!$I$3:$M$6706,5,0)</f>
        <v>#N/A</v>
      </c>
      <c r="AH2437" s="4" t="e">
        <f>_xll.BDP(AK2437&amp;" SEDOL","TICKER_AND_EXCH_CODE")</f>
        <v>#NAME?</v>
      </c>
      <c r="AI2437" s="4" t="e">
        <f t="shared" si="471"/>
        <v>#N/A</v>
      </c>
      <c r="AJ2437" s="4">
        <f>'Enhanced Basket_AUTOLOAD'!P2437</f>
        <v>0</v>
      </c>
      <c r="AK2437" s="4">
        <f>'Enhanced Basket_AUTOLOAD'!Q2437</f>
        <v>0</v>
      </c>
      <c r="AL2437" s="4">
        <f>'Enhanced Basket_AUTOLOAD'!Y2437</f>
        <v>0</v>
      </c>
      <c r="AM2437" s="4" t="e">
        <f t="shared" si="472"/>
        <v>#N/A</v>
      </c>
      <c r="AN2437" s="4" t="str">
        <f t="shared" si="473"/>
        <v>NO</v>
      </c>
      <c r="AO2437" s="4" t="str">
        <f t="shared" si="474"/>
        <v>Cash-in-Lieu</v>
      </c>
    </row>
    <row r="2438" ht="15" customHeight="1" s="4" customFormat="1">
      <c r="A2438" s="4">
        <f>'Enhanced Basket_AUTOLOAD'!H2438</f>
        <v>0</v>
      </c>
      <c r="B2438" s="4" t="str">
        <f t="shared" si="463"/>
        <v>SELL</v>
      </c>
      <c r="C2438" s="4" t="s">
        <v>29</v>
      </c>
      <c r="D2438" s="4" t="str">
        <f t="shared" si="464"/>
        <v>MT</v>
      </c>
      <c r="E2438" s="4" t="str">
        <f t="shared" si="465"/>
      </c>
      <c r="F2438" s="4" t="str">
        <f t="shared" si="466"/>
        <v>CIL LOAD</v>
      </c>
      <c r="G2438" s="4">
        <f t="shared" si="467"/>
        <v>0</v>
      </c>
      <c r="H2438" s="4" t="e">
        <f t="shared" si="468"/>
        <v>#N/A</v>
      </c>
      <c r="I2438" s="4" t="e">
        <f>_xll.BDP(AG2438&amp;" equity","crncy_adj_px_last","eqy_fund_crncy=usd")</f>
        <v>#NAME?</v>
      </c>
      <c r="J2438" s="4" t="str">
        <f t="shared" si="469"/>
      </c>
      <c r="AA2438" s="4">
        <f t="shared" si="470"/>
        <v>0</v>
      </c>
      <c r="AB2438" s="4">
        <f>'Enhanced Basket_AUTOLOAD'!T2438</f>
        <v>0</v>
      </c>
      <c r="AC2438" s="4">
        <f>'Enhanced Basket_AUTOLOAD'!M2438</f>
        <v>0</v>
      </c>
      <c r="AD2438" s="4">
        <f>'Enhanced Basket_AUTOLOAD'!L2438</f>
        <v>0</v>
      </c>
      <c r="AE2438" s="4">
        <f>'Enhanced Basket_AUTOLOAD'!Z2438</f>
        <v>0</v>
      </c>
      <c r="AF2438" s="4">
        <f>'Enhanced Basket_AUTOLOAD'!AB2438</f>
        <v>0</v>
      </c>
      <c r="AG2438" s="4" t="e">
        <f>VLOOKUP(AJ2438,'Ticker Mapping'!$I$3:$M$6706,5,0)</f>
        <v>#N/A</v>
      </c>
      <c r="AH2438" s="4" t="e">
        <f>_xll.BDP(AK2438&amp;" SEDOL","TICKER_AND_EXCH_CODE")</f>
        <v>#NAME?</v>
      </c>
      <c r="AI2438" s="4" t="e">
        <f t="shared" si="471"/>
        <v>#N/A</v>
      </c>
      <c r="AJ2438" s="4">
        <f>'Enhanced Basket_AUTOLOAD'!P2438</f>
        <v>0</v>
      </c>
      <c r="AK2438" s="4">
        <f>'Enhanced Basket_AUTOLOAD'!Q2438</f>
        <v>0</v>
      </c>
      <c r="AL2438" s="4">
        <f>'Enhanced Basket_AUTOLOAD'!Y2438</f>
        <v>0</v>
      </c>
      <c r="AM2438" s="4" t="e">
        <f t="shared" si="472"/>
        <v>#N/A</v>
      </c>
      <c r="AN2438" s="4" t="str">
        <f t="shared" si="473"/>
        <v>NO</v>
      </c>
      <c r="AO2438" s="4" t="str">
        <f t="shared" si="474"/>
        <v>Cash-in-Lieu</v>
      </c>
    </row>
    <row r="2439" ht="15" customHeight="1" s="4" customFormat="1">
      <c r="A2439" s="4">
        <f>'Enhanced Basket_AUTOLOAD'!H2439</f>
        <v>0</v>
      </c>
      <c r="B2439" s="4" t="str">
        <f t="shared" si="463"/>
        <v>SELL</v>
      </c>
      <c r="C2439" s="4" t="s">
        <v>29</v>
      </c>
      <c r="D2439" s="4" t="str">
        <f t="shared" si="464"/>
        <v>MT</v>
      </c>
      <c r="E2439" s="4" t="str">
        <f t="shared" si="465"/>
      </c>
      <c r="F2439" s="4" t="str">
        <f t="shared" si="466"/>
        <v>CIL LOAD</v>
      </c>
      <c r="G2439" s="4">
        <f t="shared" si="467"/>
        <v>0</v>
      </c>
      <c r="H2439" s="4" t="e">
        <f t="shared" si="468"/>
        <v>#N/A</v>
      </c>
      <c r="I2439" s="4" t="e">
        <f>_xll.BDP(AG2439&amp;" equity","crncy_adj_px_last","eqy_fund_crncy=usd")</f>
        <v>#NAME?</v>
      </c>
      <c r="J2439" s="4" t="str">
        <f t="shared" si="469"/>
      </c>
      <c r="AA2439" s="4">
        <f t="shared" si="470"/>
        <v>0</v>
      </c>
      <c r="AB2439" s="4">
        <f>'Enhanced Basket_AUTOLOAD'!T2439</f>
        <v>0</v>
      </c>
      <c r="AC2439" s="4">
        <f>'Enhanced Basket_AUTOLOAD'!M2439</f>
        <v>0</v>
      </c>
      <c r="AD2439" s="4">
        <f>'Enhanced Basket_AUTOLOAD'!L2439</f>
        <v>0</v>
      </c>
      <c r="AE2439" s="4">
        <f>'Enhanced Basket_AUTOLOAD'!Z2439</f>
        <v>0</v>
      </c>
      <c r="AF2439" s="4">
        <f>'Enhanced Basket_AUTOLOAD'!AB2439</f>
        <v>0</v>
      </c>
      <c r="AG2439" s="4" t="e">
        <f>VLOOKUP(AJ2439,'Ticker Mapping'!$I$3:$M$6706,5,0)</f>
        <v>#N/A</v>
      </c>
      <c r="AH2439" s="4" t="e">
        <f>_xll.BDP(AK2439&amp;" SEDOL","TICKER_AND_EXCH_CODE")</f>
        <v>#NAME?</v>
      </c>
      <c r="AI2439" s="4" t="e">
        <f t="shared" si="471"/>
        <v>#N/A</v>
      </c>
      <c r="AJ2439" s="4">
        <f>'Enhanced Basket_AUTOLOAD'!P2439</f>
        <v>0</v>
      </c>
      <c r="AK2439" s="4">
        <f>'Enhanced Basket_AUTOLOAD'!Q2439</f>
        <v>0</v>
      </c>
      <c r="AL2439" s="4">
        <f>'Enhanced Basket_AUTOLOAD'!Y2439</f>
        <v>0</v>
      </c>
      <c r="AM2439" s="4" t="e">
        <f t="shared" si="472"/>
        <v>#N/A</v>
      </c>
      <c r="AN2439" s="4" t="str">
        <f t="shared" si="473"/>
        <v>NO</v>
      </c>
      <c r="AO2439" s="4" t="str">
        <f t="shared" si="474"/>
        <v>Cash-in-Lieu</v>
      </c>
    </row>
    <row r="2440" ht="15" customHeight="1" s="4" customFormat="1">
      <c r="A2440" s="4">
        <f>'Enhanced Basket_AUTOLOAD'!H2440</f>
        <v>0</v>
      </c>
      <c r="B2440" s="4" t="str">
        <f t="shared" si="463"/>
        <v>SELL</v>
      </c>
      <c r="C2440" s="4" t="s">
        <v>29</v>
      </c>
      <c r="D2440" s="4" t="str">
        <f t="shared" si="464"/>
        <v>MT</v>
      </c>
      <c r="E2440" s="4" t="str">
        <f t="shared" si="465"/>
      </c>
      <c r="F2440" s="4" t="str">
        <f t="shared" si="466"/>
        <v>CIL LOAD</v>
      </c>
      <c r="G2440" s="4">
        <f t="shared" si="467"/>
        <v>0</v>
      </c>
      <c r="H2440" s="4" t="e">
        <f t="shared" si="468"/>
        <v>#N/A</v>
      </c>
      <c r="I2440" s="4" t="e">
        <f>_xll.BDP(AG2440&amp;" equity","crncy_adj_px_last","eqy_fund_crncy=usd")</f>
        <v>#NAME?</v>
      </c>
      <c r="J2440" s="4" t="str">
        <f t="shared" si="469"/>
      </c>
      <c r="AA2440" s="4">
        <f t="shared" si="470"/>
        <v>0</v>
      </c>
      <c r="AB2440" s="4">
        <f>'Enhanced Basket_AUTOLOAD'!T2440</f>
        <v>0</v>
      </c>
      <c r="AC2440" s="4">
        <f>'Enhanced Basket_AUTOLOAD'!M2440</f>
        <v>0</v>
      </c>
      <c r="AD2440" s="4">
        <f>'Enhanced Basket_AUTOLOAD'!L2440</f>
        <v>0</v>
      </c>
      <c r="AE2440" s="4">
        <f>'Enhanced Basket_AUTOLOAD'!Z2440</f>
        <v>0</v>
      </c>
      <c r="AF2440" s="4">
        <f>'Enhanced Basket_AUTOLOAD'!AB2440</f>
        <v>0</v>
      </c>
      <c r="AG2440" s="4" t="e">
        <f>VLOOKUP(AJ2440,'Ticker Mapping'!$I$3:$M$6706,5,0)</f>
        <v>#N/A</v>
      </c>
      <c r="AH2440" s="4" t="e">
        <f>_xll.BDP(AK2440&amp;" SEDOL","TICKER_AND_EXCH_CODE")</f>
        <v>#NAME?</v>
      </c>
      <c r="AI2440" s="4" t="e">
        <f t="shared" si="471"/>
        <v>#N/A</v>
      </c>
      <c r="AJ2440" s="4">
        <f>'Enhanced Basket_AUTOLOAD'!P2440</f>
        <v>0</v>
      </c>
      <c r="AK2440" s="4">
        <f>'Enhanced Basket_AUTOLOAD'!Q2440</f>
        <v>0</v>
      </c>
      <c r="AL2440" s="4">
        <f>'Enhanced Basket_AUTOLOAD'!Y2440</f>
        <v>0</v>
      </c>
      <c r="AM2440" s="4" t="e">
        <f t="shared" si="472"/>
        <v>#N/A</v>
      </c>
      <c r="AN2440" s="4" t="str">
        <f t="shared" si="473"/>
        <v>NO</v>
      </c>
      <c r="AO2440" s="4" t="str">
        <f t="shared" si="474"/>
        <v>Cash-in-Lieu</v>
      </c>
    </row>
    <row r="2441" ht="15" customHeight="1" s="4" customFormat="1">
      <c r="A2441" s="4">
        <f>'Enhanced Basket_AUTOLOAD'!H2441</f>
        <v>0</v>
      </c>
      <c r="B2441" s="4" t="str">
        <f t="shared" si="463"/>
        <v>SELL</v>
      </c>
      <c r="C2441" s="4" t="s">
        <v>29</v>
      </c>
      <c r="D2441" s="4" t="str">
        <f t="shared" si="464"/>
        <v>MT</v>
      </c>
      <c r="E2441" s="4" t="str">
        <f t="shared" si="465"/>
      </c>
      <c r="F2441" s="4" t="str">
        <f t="shared" si="466"/>
        <v>CIL LOAD</v>
      </c>
      <c r="G2441" s="4">
        <f t="shared" si="467"/>
        <v>0</v>
      </c>
      <c r="H2441" s="4" t="e">
        <f t="shared" si="468"/>
        <v>#N/A</v>
      </c>
      <c r="I2441" s="4" t="e">
        <f>_xll.BDP(AG2441&amp;" equity","crncy_adj_px_last","eqy_fund_crncy=usd")</f>
        <v>#NAME?</v>
      </c>
      <c r="J2441" s="4" t="str">
        <f t="shared" si="469"/>
      </c>
      <c r="AA2441" s="4">
        <f t="shared" si="470"/>
        <v>0</v>
      </c>
      <c r="AB2441" s="4">
        <f>'Enhanced Basket_AUTOLOAD'!T2441</f>
        <v>0</v>
      </c>
      <c r="AC2441" s="4">
        <f>'Enhanced Basket_AUTOLOAD'!M2441</f>
        <v>0</v>
      </c>
      <c r="AD2441" s="4">
        <f>'Enhanced Basket_AUTOLOAD'!L2441</f>
        <v>0</v>
      </c>
      <c r="AE2441" s="4">
        <f>'Enhanced Basket_AUTOLOAD'!Z2441</f>
        <v>0</v>
      </c>
      <c r="AF2441" s="4">
        <f>'Enhanced Basket_AUTOLOAD'!AB2441</f>
        <v>0</v>
      </c>
      <c r="AG2441" s="4" t="e">
        <f>VLOOKUP(AJ2441,'Ticker Mapping'!$I$3:$M$6706,5,0)</f>
        <v>#N/A</v>
      </c>
      <c r="AH2441" s="4" t="e">
        <f>_xll.BDP(AK2441&amp;" SEDOL","TICKER_AND_EXCH_CODE")</f>
        <v>#NAME?</v>
      </c>
      <c r="AI2441" s="4" t="e">
        <f t="shared" si="471"/>
        <v>#N/A</v>
      </c>
      <c r="AJ2441" s="4">
        <f>'Enhanced Basket_AUTOLOAD'!P2441</f>
        <v>0</v>
      </c>
      <c r="AK2441" s="4">
        <f>'Enhanced Basket_AUTOLOAD'!Q2441</f>
        <v>0</v>
      </c>
      <c r="AL2441" s="4">
        <f>'Enhanced Basket_AUTOLOAD'!Y2441</f>
        <v>0</v>
      </c>
      <c r="AM2441" s="4" t="e">
        <f t="shared" si="472"/>
        <v>#N/A</v>
      </c>
      <c r="AN2441" s="4" t="str">
        <f t="shared" si="473"/>
        <v>NO</v>
      </c>
      <c r="AO2441" s="4" t="str">
        <f t="shared" si="474"/>
        <v>Cash-in-Lieu</v>
      </c>
    </row>
    <row r="2442" ht="15" customHeight="1" s="4" customFormat="1">
      <c r="A2442" s="4">
        <f>'Enhanced Basket_AUTOLOAD'!H2442</f>
        <v>0</v>
      </c>
      <c r="B2442" s="4" t="str">
        <f t="shared" si="463"/>
        <v>SELL</v>
      </c>
      <c r="C2442" s="4" t="s">
        <v>29</v>
      </c>
      <c r="D2442" s="4" t="str">
        <f t="shared" si="464"/>
        <v>MT</v>
      </c>
      <c r="E2442" s="4" t="str">
        <f t="shared" si="465"/>
      </c>
      <c r="F2442" s="4" t="str">
        <f t="shared" si="466"/>
        <v>CIL LOAD</v>
      </c>
      <c r="G2442" s="4">
        <f t="shared" si="467"/>
        <v>0</v>
      </c>
      <c r="H2442" s="4" t="e">
        <f t="shared" si="468"/>
        <v>#N/A</v>
      </c>
      <c r="I2442" s="4" t="e">
        <f>_xll.BDP(AG2442&amp;" equity","crncy_adj_px_last","eqy_fund_crncy=usd")</f>
        <v>#NAME?</v>
      </c>
      <c r="J2442" s="4" t="str">
        <f t="shared" si="469"/>
      </c>
      <c r="AA2442" s="4">
        <f t="shared" si="470"/>
        <v>0</v>
      </c>
      <c r="AB2442" s="4">
        <f>'Enhanced Basket_AUTOLOAD'!T2442</f>
        <v>0</v>
      </c>
      <c r="AC2442" s="4">
        <f>'Enhanced Basket_AUTOLOAD'!M2442</f>
        <v>0</v>
      </c>
      <c r="AD2442" s="4">
        <f>'Enhanced Basket_AUTOLOAD'!L2442</f>
        <v>0</v>
      </c>
      <c r="AE2442" s="4">
        <f>'Enhanced Basket_AUTOLOAD'!Z2442</f>
        <v>0</v>
      </c>
      <c r="AF2442" s="4">
        <f>'Enhanced Basket_AUTOLOAD'!AB2442</f>
        <v>0</v>
      </c>
      <c r="AG2442" s="4" t="e">
        <f>VLOOKUP(AJ2442,'Ticker Mapping'!$I$3:$M$6706,5,0)</f>
        <v>#N/A</v>
      </c>
      <c r="AH2442" s="4" t="e">
        <f>_xll.BDP(AK2442&amp;" SEDOL","TICKER_AND_EXCH_CODE")</f>
        <v>#NAME?</v>
      </c>
      <c r="AI2442" s="4" t="e">
        <f t="shared" si="471"/>
        <v>#N/A</v>
      </c>
      <c r="AJ2442" s="4">
        <f>'Enhanced Basket_AUTOLOAD'!P2442</f>
        <v>0</v>
      </c>
      <c r="AK2442" s="4">
        <f>'Enhanced Basket_AUTOLOAD'!Q2442</f>
        <v>0</v>
      </c>
      <c r="AL2442" s="4">
        <f>'Enhanced Basket_AUTOLOAD'!Y2442</f>
        <v>0</v>
      </c>
      <c r="AM2442" s="4" t="e">
        <f t="shared" si="472"/>
        <v>#N/A</v>
      </c>
      <c r="AN2442" s="4" t="str">
        <f t="shared" si="473"/>
        <v>NO</v>
      </c>
      <c r="AO2442" s="4" t="str">
        <f t="shared" si="474"/>
        <v>Cash-in-Lieu</v>
      </c>
    </row>
    <row r="2443" ht="15" customHeight="1" s="4" customFormat="1">
      <c r="A2443" s="4">
        <f>'Enhanced Basket_AUTOLOAD'!H2443</f>
        <v>0</v>
      </c>
      <c r="B2443" s="4" t="str">
        <f t="shared" si="463"/>
        <v>SELL</v>
      </c>
      <c r="C2443" s="4" t="s">
        <v>29</v>
      </c>
      <c r="D2443" s="4" t="str">
        <f t="shared" si="464"/>
        <v>MT</v>
      </c>
      <c r="E2443" s="4" t="str">
        <f t="shared" si="465"/>
      </c>
      <c r="F2443" s="4" t="str">
        <f t="shared" si="466"/>
        <v>CIL LOAD</v>
      </c>
      <c r="G2443" s="4">
        <f t="shared" si="467"/>
        <v>0</v>
      </c>
      <c r="H2443" s="4" t="e">
        <f t="shared" si="468"/>
        <v>#N/A</v>
      </c>
      <c r="I2443" s="4" t="e">
        <f>_xll.BDP(AG2443&amp;" equity","crncy_adj_px_last","eqy_fund_crncy=usd")</f>
        <v>#NAME?</v>
      </c>
      <c r="J2443" s="4" t="str">
        <f t="shared" si="469"/>
      </c>
      <c r="AA2443" s="4">
        <f t="shared" si="470"/>
        <v>0</v>
      </c>
      <c r="AB2443" s="4">
        <f>'Enhanced Basket_AUTOLOAD'!T2443</f>
        <v>0</v>
      </c>
      <c r="AC2443" s="4">
        <f>'Enhanced Basket_AUTOLOAD'!M2443</f>
        <v>0</v>
      </c>
      <c r="AD2443" s="4">
        <f>'Enhanced Basket_AUTOLOAD'!L2443</f>
        <v>0</v>
      </c>
      <c r="AE2443" s="4">
        <f>'Enhanced Basket_AUTOLOAD'!Z2443</f>
        <v>0</v>
      </c>
      <c r="AF2443" s="4">
        <f>'Enhanced Basket_AUTOLOAD'!AB2443</f>
        <v>0</v>
      </c>
      <c r="AG2443" s="4" t="e">
        <f>VLOOKUP(AJ2443,'Ticker Mapping'!$I$3:$M$6706,5,0)</f>
        <v>#N/A</v>
      </c>
      <c r="AH2443" s="4" t="e">
        <f>_xll.BDP(AK2443&amp;" SEDOL","TICKER_AND_EXCH_CODE")</f>
        <v>#NAME?</v>
      </c>
      <c r="AI2443" s="4" t="e">
        <f t="shared" si="471"/>
        <v>#N/A</v>
      </c>
      <c r="AJ2443" s="4">
        <f>'Enhanced Basket_AUTOLOAD'!P2443</f>
        <v>0</v>
      </c>
      <c r="AK2443" s="4">
        <f>'Enhanced Basket_AUTOLOAD'!Q2443</f>
        <v>0</v>
      </c>
      <c r="AL2443" s="4">
        <f>'Enhanced Basket_AUTOLOAD'!Y2443</f>
        <v>0</v>
      </c>
      <c r="AM2443" s="4" t="e">
        <f t="shared" si="472"/>
        <v>#N/A</v>
      </c>
      <c r="AN2443" s="4" t="str">
        <f t="shared" si="473"/>
        <v>NO</v>
      </c>
      <c r="AO2443" s="4" t="str">
        <f t="shared" si="474"/>
        <v>Cash-in-Lieu</v>
      </c>
    </row>
    <row r="2444" ht="15" customHeight="1" s="4" customFormat="1">
      <c r="A2444" s="4">
        <f>'Enhanced Basket_AUTOLOAD'!H2444</f>
        <v>0</v>
      </c>
      <c r="B2444" s="4" t="str">
        <f t="shared" si="463"/>
        <v>SELL</v>
      </c>
      <c r="C2444" s="4" t="s">
        <v>29</v>
      </c>
      <c r="D2444" s="4" t="str">
        <f t="shared" si="464"/>
        <v>MT</v>
      </c>
      <c r="E2444" s="4" t="str">
        <f t="shared" si="465"/>
      </c>
      <c r="F2444" s="4" t="str">
        <f t="shared" si="466"/>
        <v>CIL LOAD</v>
      </c>
      <c r="G2444" s="4">
        <f t="shared" si="467"/>
        <v>0</v>
      </c>
      <c r="H2444" s="4" t="e">
        <f t="shared" si="468"/>
        <v>#N/A</v>
      </c>
      <c r="I2444" s="4" t="e">
        <f>_xll.BDP(AG2444&amp;" equity","crncy_adj_px_last","eqy_fund_crncy=usd")</f>
        <v>#NAME?</v>
      </c>
      <c r="J2444" s="4" t="str">
        <f t="shared" si="469"/>
      </c>
      <c r="AA2444" s="4">
        <f t="shared" si="470"/>
        <v>0</v>
      </c>
      <c r="AB2444" s="4">
        <f>'Enhanced Basket_AUTOLOAD'!T2444</f>
        <v>0</v>
      </c>
      <c r="AC2444" s="4">
        <f>'Enhanced Basket_AUTOLOAD'!M2444</f>
        <v>0</v>
      </c>
      <c r="AD2444" s="4">
        <f>'Enhanced Basket_AUTOLOAD'!L2444</f>
        <v>0</v>
      </c>
      <c r="AE2444" s="4">
        <f>'Enhanced Basket_AUTOLOAD'!Z2444</f>
        <v>0</v>
      </c>
      <c r="AF2444" s="4">
        <f>'Enhanced Basket_AUTOLOAD'!AB2444</f>
        <v>0</v>
      </c>
      <c r="AG2444" s="4" t="e">
        <f>VLOOKUP(AJ2444,'Ticker Mapping'!$I$3:$M$6706,5,0)</f>
        <v>#N/A</v>
      </c>
      <c r="AH2444" s="4" t="e">
        <f>_xll.BDP(AK2444&amp;" SEDOL","TICKER_AND_EXCH_CODE")</f>
        <v>#NAME?</v>
      </c>
      <c r="AI2444" s="4" t="e">
        <f t="shared" si="471"/>
        <v>#N/A</v>
      </c>
      <c r="AJ2444" s="4">
        <f>'Enhanced Basket_AUTOLOAD'!P2444</f>
        <v>0</v>
      </c>
      <c r="AK2444" s="4">
        <f>'Enhanced Basket_AUTOLOAD'!Q2444</f>
        <v>0</v>
      </c>
      <c r="AL2444" s="4">
        <f>'Enhanced Basket_AUTOLOAD'!Y2444</f>
        <v>0</v>
      </c>
      <c r="AM2444" s="4" t="e">
        <f t="shared" si="472"/>
        <v>#N/A</v>
      </c>
      <c r="AN2444" s="4" t="str">
        <f t="shared" si="473"/>
        <v>NO</v>
      </c>
      <c r="AO2444" s="4" t="str">
        <f t="shared" si="474"/>
        <v>Cash-in-Lieu</v>
      </c>
    </row>
    <row r="2445" ht="15" customHeight="1" s="4" customFormat="1">
      <c r="A2445" s="4">
        <f>'Enhanced Basket_AUTOLOAD'!H2445</f>
        <v>0</v>
      </c>
      <c r="B2445" s="4" t="str">
        <f t="shared" si="463"/>
        <v>SELL</v>
      </c>
      <c r="C2445" s="4" t="s">
        <v>29</v>
      </c>
      <c r="D2445" s="4" t="str">
        <f t="shared" si="464"/>
        <v>MT</v>
      </c>
      <c r="E2445" s="4" t="str">
        <f t="shared" si="465"/>
      </c>
      <c r="F2445" s="4" t="str">
        <f t="shared" si="466"/>
        <v>CIL LOAD</v>
      </c>
      <c r="G2445" s="4">
        <f t="shared" si="467"/>
        <v>0</v>
      </c>
      <c r="H2445" s="4" t="e">
        <f t="shared" si="468"/>
        <v>#N/A</v>
      </c>
      <c r="I2445" s="4" t="e">
        <f>_xll.BDP(AG2445&amp;" equity","crncy_adj_px_last","eqy_fund_crncy=usd")</f>
        <v>#NAME?</v>
      </c>
      <c r="J2445" s="4" t="str">
        <f t="shared" si="469"/>
      </c>
      <c r="AA2445" s="4">
        <f t="shared" si="470"/>
        <v>0</v>
      </c>
      <c r="AB2445" s="4">
        <f>'Enhanced Basket_AUTOLOAD'!T2445</f>
        <v>0</v>
      </c>
      <c r="AC2445" s="4">
        <f>'Enhanced Basket_AUTOLOAD'!M2445</f>
        <v>0</v>
      </c>
      <c r="AD2445" s="4">
        <f>'Enhanced Basket_AUTOLOAD'!L2445</f>
        <v>0</v>
      </c>
      <c r="AE2445" s="4">
        <f>'Enhanced Basket_AUTOLOAD'!Z2445</f>
        <v>0</v>
      </c>
      <c r="AF2445" s="4">
        <f>'Enhanced Basket_AUTOLOAD'!AB2445</f>
        <v>0</v>
      </c>
      <c r="AG2445" s="4" t="e">
        <f>VLOOKUP(AJ2445,'Ticker Mapping'!$I$3:$M$6706,5,0)</f>
        <v>#N/A</v>
      </c>
      <c r="AH2445" s="4" t="e">
        <f>_xll.BDP(AK2445&amp;" SEDOL","TICKER_AND_EXCH_CODE")</f>
        <v>#NAME?</v>
      </c>
      <c r="AI2445" s="4" t="e">
        <f t="shared" si="471"/>
        <v>#N/A</v>
      </c>
      <c r="AJ2445" s="4">
        <f>'Enhanced Basket_AUTOLOAD'!P2445</f>
        <v>0</v>
      </c>
      <c r="AK2445" s="4">
        <f>'Enhanced Basket_AUTOLOAD'!Q2445</f>
        <v>0</v>
      </c>
      <c r="AL2445" s="4">
        <f>'Enhanced Basket_AUTOLOAD'!Y2445</f>
        <v>0</v>
      </c>
      <c r="AM2445" s="4" t="e">
        <f t="shared" si="472"/>
        <v>#N/A</v>
      </c>
      <c r="AN2445" s="4" t="str">
        <f t="shared" si="473"/>
        <v>NO</v>
      </c>
      <c r="AO2445" s="4" t="str">
        <f t="shared" si="474"/>
        <v>Cash-in-Lieu</v>
      </c>
    </row>
    <row r="2446" ht="15" customHeight="1" s="4" customFormat="1">
      <c r="A2446" s="4">
        <f>'Enhanced Basket_AUTOLOAD'!H2446</f>
        <v>0</v>
      </c>
      <c r="B2446" s="4" t="str">
        <f t="shared" si="463"/>
        <v>SELL</v>
      </c>
      <c r="C2446" s="4" t="s">
        <v>29</v>
      </c>
      <c r="D2446" s="4" t="str">
        <f t="shared" si="464"/>
        <v>MT</v>
      </c>
      <c r="E2446" s="4" t="str">
        <f t="shared" si="465"/>
      </c>
      <c r="F2446" s="4" t="str">
        <f t="shared" si="466"/>
        <v>CIL LOAD</v>
      </c>
      <c r="G2446" s="4">
        <f t="shared" si="467"/>
        <v>0</v>
      </c>
      <c r="H2446" s="4" t="e">
        <f t="shared" si="468"/>
        <v>#N/A</v>
      </c>
      <c r="I2446" s="4" t="e">
        <f>_xll.BDP(AG2446&amp;" equity","crncy_adj_px_last","eqy_fund_crncy=usd")</f>
        <v>#NAME?</v>
      </c>
      <c r="J2446" s="4" t="str">
        <f t="shared" si="469"/>
      </c>
      <c r="AA2446" s="4">
        <f t="shared" si="470"/>
        <v>0</v>
      </c>
      <c r="AB2446" s="4">
        <f>'Enhanced Basket_AUTOLOAD'!T2446</f>
        <v>0</v>
      </c>
      <c r="AC2446" s="4">
        <f>'Enhanced Basket_AUTOLOAD'!M2446</f>
        <v>0</v>
      </c>
      <c r="AD2446" s="4">
        <f>'Enhanced Basket_AUTOLOAD'!L2446</f>
        <v>0</v>
      </c>
      <c r="AE2446" s="4">
        <f>'Enhanced Basket_AUTOLOAD'!Z2446</f>
        <v>0</v>
      </c>
      <c r="AF2446" s="4">
        <f>'Enhanced Basket_AUTOLOAD'!AB2446</f>
        <v>0</v>
      </c>
      <c r="AG2446" s="4" t="e">
        <f>VLOOKUP(AJ2446,'Ticker Mapping'!$I$3:$M$6706,5,0)</f>
        <v>#N/A</v>
      </c>
      <c r="AH2446" s="4" t="e">
        <f>_xll.BDP(AK2446&amp;" SEDOL","TICKER_AND_EXCH_CODE")</f>
        <v>#NAME?</v>
      </c>
      <c r="AI2446" s="4" t="e">
        <f t="shared" si="471"/>
        <v>#N/A</v>
      </c>
      <c r="AJ2446" s="4">
        <f>'Enhanced Basket_AUTOLOAD'!P2446</f>
        <v>0</v>
      </c>
      <c r="AK2446" s="4">
        <f>'Enhanced Basket_AUTOLOAD'!Q2446</f>
        <v>0</v>
      </c>
      <c r="AL2446" s="4">
        <f>'Enhanced Basket_AUTOLOAD'!Y2446</f>
        <v>0</v>
      </c>
      <c r="AM2446" s="4" t="e">
        <f t="shared" si="472"/>
        <v>#N/A</v>
      </c>
      <c r="AN2446" s="4" t="str">
        <f t="shared" si="473"/>
        <v>NO</v>
      </c>
      <c r="AO2446" s="4" t="str">
        <f t="shared" si="474"/>
        <v>Cash-in-Lieu</v>
      </c>
    </row>
    <row r="2447" ht="15" customHeight="1" s="4" customFormat="1">
      <c r="A2447" s="4">
        <f>'Enhanced Basket_AUTOLOAD'!H2447</f>
        <v>0</v>
      </c>
      <c r="B2447" s="4" t="str">
        <f t="shared" si="463"/>
        <v>SELL</v>
      </c>
      <c r="C2447" s="4" t="s">
        <v>29</v>
      </c>
      <c r="D2447" s="4" t="str">
        <f t="shared" si="464"/>
        <v>MT</v>
      </c>
      <c r="E2447" s="4" t="str">
        <f t="shared" si="465"/>
      </c>
      <c r="F2447" s="4" t="str">
        <f t="shared" si="466"/>
        <v>CIL LOAD</v>
      </c>
      <c r="G2447" s="4">
        <f t="shared" si="467"/>
        <v>0</v>
      </c>
      <c r="H2447" s="4" t="e">
        <f t="shared" si="468"/>
        <v>#N/A</v>
      </c>
      <c r="I2447" s="4" t="e">
        <f>_xll.BDP(AG2447&amp;" equity","crncy_adj_px_last","eqy_fund_crncy=usd")</f>
        <v>#NAME?</v>
      </c>
      <c r="J2447" s="4" t="str">
        <f t="shared" si="469"/>
      </c>
      <c r="AA2447" s="4">
        <f t="shared" si="470"/>
        <v>0</v>
      </c>
      <c r="AB2447" s="4">
        <f>'Enhanced Basket_AUTOLOAD'!T2447</f>
        <v>0</v>
      </c>
      <c r="AC2447" s="4">
        <f>'Enhanced Basket_AUTOLOAD'!M2447</f>
        <v>0</v>
      </c>
      <c r="AD2447" s="4">
        <f>'Enhanced Basket_AUTOLOAD'!L2447</f>
        <v>0</v>
      </c>
      <c r="AE2447" s="4">
        <f>'Enhanced Basket_AUTOLOAD'!Z2447</f>
        <v>0</v>
      </c>
      <c r="AF2447" s="4">
        <f>'Enhanced Basket_AUTOLOAD'!AB2447</f>
        <v>0</v>
      </c>
      <c r="AG2447" s="4" t="e">
        <f>VLOOKUP(AJ2447,'Ticker Mapping'!$I$3:$M$6706,5,0)</f>
        <v>#N/A</v>
      </c>
      <c r="AH2447" s="4" t="e">
        <f>_xll.BDP(AK2447&amp;" SEDOL","TICKER_AND_EXCH_CODE")</f>
        <v>#NAME?</v>
      </c>
      <c r="AI2447" s="4" t="e">
        <f t="shared" si="471"/>
        <v>#N/A</v>
      </c>
      <c r="AJ2447" s="4">
        <f>'Enhanced Basket_AUTOLOAD'!P2447</f>
        <v>0</v>
      </c>
      <c r="AK2447" s="4">
        <f>'Enhanced Basket_AUTOLOAD'!Q2447</f>
        <v>0</v>
      </c>
      <c r="AL2447" s="4">
        <f>'Enhanced Basket_AUTOLOAD'!Y2447</f>
        <v>0</v>
      </c>
      <c r="AM2447" s="4" t="e">
        <f t="shared" si="472"/>
        <v>#N/A</v>
      </c>
      <c r="AN2447" s="4" t="str">
        <f t="shared" si="473"/>
        <v>NO</v>
      </c>
      <c r="AO2447" s="4" t="str">
        <f t="shared" si="474"/>
        <v>Cash-in-Lieu</v>
      </c>
    </row>
    <row r="2448" ht="15" customHeight="1" s="4" customFormat="1">
      <c r="A2448" s="4">
        <f>'Enhanced Basket_AUTOLOAD'!H2448</f>
        <v>0</v>
      </c>
      <c r="B2448" s="4" t="str">
        <f t="shared" si="463"/>
        <v>SELL</v>
      </c>
      <c r="C2448" s="4" t="s">
        <v>29</v>
      </c>
      <c r="D2448" s="4" t="str">
        <f t="shared" si="464"/>
        <v>MT</v>
      </c>
      <c r="E2448" s="4" t="str">
        <f t="shared" si="465"/>
      </c>
      <c r="F2448" s="4" t="str">
        <f t="shared" si="466"/>
        <v>CIL LOAD</v>
      </c>
      <c r="G2448" s="4">
        <f t="shared" si="467"/>
        <v>0</v>
      </c>
      <c r="H2448" s="4" t="e">
        <f t="shared" si="468"/>
        <v>#N/A</v>
      </c>
      <c r="I2448" s="4" t="e">
        <f>_xll.BDP(AG2448&amp;" equity","crncy_adj_px_last","eqy_fund_crncy=usd")</f>
        <v>#NAME?</v>
      </c>
      <c r="J2448" s="4" t="str">
        <f t="shared" si="469"/>
      </c>
      <c r="AA2448" s="4">
        <f t="shared" si="470"/>
        <v>0</v>
      </c>
      <c r="AB2448" s="4">
        <f>'Enhanced Basket_AUTOLOAD'!T2448</f>
        <v>0</v>
      </c>
      <c r="AC2448" s="4">
        <f>'Enhanced Basket_AUTOLOAD'!M2448</f>
        <v>0</v>
      </c>
      <c r="AD2448" s="4">
        <f>'Enhanced Basket_AUTOLOAD'!L2448</f>
        <v>0</v>
      </c>
      <c r="AE2448" s="4">
        <f>'Enhanced Basket_AUTOLOAD'!Z2448</f>
        <v>0</v>
      </c>
      <c r="AF2448" s="4">
        <f>'Enhanced Basket_AUTOLOAD'!AB2448</f>
        <v>0</v>
      </c>
      <c r="AG2448" s="4" t="e">
        <f>VLOOKUP(AJ2448,'Ticker Mapping'!$I$3:$M$6706,5,0)</f>
        <v>#N/A</v>
      </c>
      <c r="AH2448" s="4" t="e">
        <f>_xll.BDP(AK2448&amp;" SEDOL","TICKER_AND_EXCH_CODE")</f>
        <v>#NAME?</v>
      </c>
      <c r="AI2448" s="4" t="e">
        <f t="shared" si="471"/>
        <v>#N/A</v>
      </c>
      <c r="AJ2448" s="4">
        <f>'Enhanced Basket_AUTOLOAD'!P2448</f>
        <v>0</v>
      </c>
      <c r="AK2448" s="4">
        <f>'Enhanced Basket_AUTOLOAD'!Q2448</f>
        <v>0</v>
      </c>
      <c r="AL2448" s="4">
        <f>'Enhanced Basket_AUTOLOAD'!Y2448</f>
        <v>0</v>
      </c>
      <c r="AM2448" s="4" t="e">
        <f t="shared" si="472"/>
        <v>#N/A</v>
      </c>
      <c r="AN2448" s="4" t="str">
        <f t="shared" si="473"/>
        <v>NO</v>
      </c>
      <c r="AO2448" s="4" t="str">
        <f t="shared" si="474"/>
        <v>Cash-in-Lieu</v>
      </c>
    </row>
    <row r="2449" ht="15" customHeight="1" s="4" customFormat="1">
      <c r="A2449" s="4">
        <f>'Enhanced Basket_AUTOLOAD'!H2449</f>
        <v>0</v>
      </c>
      <c r="B2449" s="4" t="str">
        <f t="shared" si="463"/>
        <v>SELL</v>
      </c>
      <c r="C2449" s="4" t="s">
        <v>29</v>
      </c>
      <c r="D2449" s="4" t="str">
        <f t="shared" si="464"/>
        <v>MT</v>
      </c>
      <c r="E2449" s="4" t="str">
        <f t="shared" si="465"/>
      </c>
      <c r="F2449" s="4" t="str">
        <f t="shared" si="466"/>
        <v>CIL LOAD</v>
      </c>
      <c r="G2449" s="4">
        <f t="shared" si="467"/>
        <v>0</v>
      </c>
      <c r="H2449" s="4" t="e">
        <f t="shared" si="468"/>
        <v>#N/A</v>
      </c>
      <c r="I2449" s="4" t="e">
        <f>_xll.BDP(AG2449&amp;" equity","crncy_adj_px_last","eqy_fund_crncy=usd")</f>
        <v>#NAME?</v>
      </c>
      <c r="J2449" s="4" t="str">
        <f t="shared" si="469"/>
      </c>
      <c r="AA2449" s="4">
        <f t="shared" si="470"/>
        <v>0</v>
      </c>
      <c r="AB2449" s="4">
        <f>'Enhanced Basket_AUTOLOAD'!T2449</f>
        <v>0</v>
      </c>
      <c r="AC2449" s="4">
        <f>'Enhanced Basket_AUTOLOAD'!M2449</f>
        <v>0</v>
      </c>
      <c r="AD2449" s="4">
        <f>'Enhanced Basket_AUTOLOAD'!L2449</f>
        <v>0</v>
      </c>
      <c r="AE2449" s="4">
        <f>'Enhanced Basket_AUTOLOAD'!Z2449</f>
        <v>0</v>
      </c>
      <c r="AF2449" s="4">
        <f>'Enhanced Basket_AUTOLOAD'!AB2449</f>
        <v>0</v>
      </c>
      <c r="AG2449" s="4" t="e">
        <f>VLOOKUP(AJ2449,'Ticker Mapping'!$I$3:$M$6706,5,0)</f>
        <v>#N/A</v>
      </c>
      <c r="AH2449" s="4" t="e">
        <f>_xll.BDP(AK2449&amp;" SEDOL","TICKER_AND_EXCH_CODE")</f>
        <v>#NAME?</v>
      </c>
      <c r="AI2449" s="4" t="e">
        <f t="shared" si="471"/>
        <v>#N/A</v>
      </c>
      <c r="AJ2449" s="4">
        <f>'Enhanced Basket_AUTOLOAD'!P2449</f>
        <v>0</v>
      </c>
      <c r="AK2449" s="4">
        <f>'Enhanced Basket_AUTOLOAD'!Q2449</f>
        <v>0</v>
      </c>
      <c r="AL2449" s="4">
        <f>'Enhanced Basket_AUTOLOAD'!Y2449</f>
        <v>0</v>
      </c>
      <c r="AM2449" s="4" t="e">
        <f t="shared" si="472"/>
        <v>#N/A</v>
      </c>
      <c r="AN2449" s="4" t="str">
        <f t="shared" si="473"/>
        <v>NO</v>
      </c>
      <c r="AO2449" s="4" t="str">
        <f t="shared" si="474"/>
        <v>Cash-in-Lieu</v>
      </c>
    </row>
    <row r="2450" ht="15" customHeight="1" s="4" customFormat="1">
      <c r="A2450" s="4">
        <f>'Enhanced Basket_AUTOLOAD'!H2450</f>
        <v>0</v>
      </c>
      <c r="B2450" s="4" t="str">
        <f t="shared" si="463"/>
        <v>SELL</v>
      </c>
      <c r="C2450" s="4" t="s">
        <v>29</v>
      </c>
      <c r="D2450" s="4" t="str">
        <f t="shared" si="464"/>
        <v>MT</v>
      </c>
      <c r="E2450" s="4" t="str">
        <f t="shared" si="465"/>
      </c>
      <c r="F2450" s="4" t="str">
        <f t="shared" si="466"/>
        <v>CIL LOAD</v>
      </c>
      <c r="G2450" s="4">
        <f t="shared" si="467"/>
        <v>0</v>
      </c>
      <c r="H2450" s="4" t="e">
        <f t="shared" si="468"/>
        <v>#N/A</v>
      </c>
      <c r="I2450" s="4" t="e">
        <f>_xll.BDP(AG2450&amp;" equity","crncy_adj_px_last","eqy_fund_crncy=usd")</f>
        <v>#NAME?</v>
      </c>
      <c r="J2450" s="4" t="str">
        <f t="shared" si="469"/>
      </c>
      <c r="AA2450" s="4">
        <f t="shared" si="470"/>
        <v>0</v>
      </c>
      <c r="AB2450" s="4">
        <f>'Enhanced Basket_AUTOLOAD'!T2450</f>
        <v>0</v>
      </c>
      <c r="AC2450" s="4">
        <f>'Enhanced Basket_AUTOLOAD'!M2450</f>
        <v>0</v>
      </c>
      <c r="AD2450" s="4">
        <f>'Enhanced Basket_AUTOLOAD'!L2450</f>
        <v>0</v>
      </c>
      <c r="AE2450" s="4">
        <f>'Enhanced Basket_AUTOLOAD'!Z2450</f>
        <v>0</v>
      </c>
      <c r="AF2450" s="4">
        <f>'Enhanced Basket_AUTOLOAD'!AB2450</f>
        <v>0</v>
      </c>
      <c r="AG2450" s="4" t="e">
        <f>VLOOKUP(AJ2450,'Ticker Mapping'!$I$3:$M$6706,5,0)</f>
        <v>#N/A</v>
      </c>
      <c r="AH2450" s="4" t="e">
        <f>_xll.BDP(AK2450&amp;" SEDOL","TICKER_AND_EXCH_CODE")</f>
        <v>#NAME?</v>
      </c>
      <c r="AI2450" s="4" t="e">
        <f t="shared" si="471"/>
        <v>#N/A</v>
      </c>
      <c r="AJ2450" s="4">
        <f>'Enhanced Basket_AUTOLOAD'!P2450</f>
        <v>0</v>
      </c>
      <c r="AK2450" s="4">
        <f>'Enhanced Basket_AUTOLOAD'!Q2450</f>
        <v>0</v>
      </c>
      <c r="AL2450" s="4">
        <f>'Enhanced Basket_AUTOLOAD'!Y2450</f>
        <v>0</v>
      </c>
      <c r="AM2450" s="4" t="e">
        <f t="shared" si="472"/>
        <v>#N/A</v>
      </c>
      <c r="AN2450" s="4" t="str">
        <f t="shared" si="473"/>
        <v>NO</v>
      </c>
      <c r="AO2450" s="4" t="str">
        <f t="shared" si="474"/>
        <v>Cash-in-Lieu</v>
      </c>
    </row>
    <row r="2451" ht="15" customHeight="1" s="4" customFormat="1">
      <c r="A2451" s="4">
        <f>'Enhanced Basket_AUTOLOAD'!H2451</f>
        <v>0</v>
      </c>
      <c r="B2451" s="4" t="str">
        <f t="shared" si="463"/>
        <v>SELL</v>
      </c>
      <c r="C2451" s="4" t="s">
        <v>29</v>
      </c>
      <c r="D2451" s="4" t="str">
        <f t="shared" si="464"/>
        <v>MT</v>
      </c>
      <c r="E2451" s="4" t="str">
        <f t="shared" si="465"/>
      </c>
      <c r="F2451" s="4" t="str">
        <f t="shared" si="466"/>
        <v>CIL LOAD</v>
      </c>
      <c r="G2451" s="4">
        <f t="shared" si="467"/>
        <v>0</v>
      </c>
      <c r="H2451" s="4" t="e">
        <f t="shared" si="468"/>
        <v>#N/A</v>
      </c>
      <c r="I2451" s="4" t="e">
        <f>_xll.BDP(AG2451&amp;" equity","crncy_adj_px_last","eqy_fund_crncy=usd")</f>
        <v>#NAME?</v>
      </c>
      <c r="J2451" s="4" t="str">
        <f t="shared" si="469"/>
      </c>
      <c r="AA2451" s="4">
        <f t="shared" si="470"/>
        <v>0</v>
      </c>
      <c r="AB2451" s="4">
        <f>'Enhanced Basket_AUTOLOAD'!T2451</f>
        <v>0</v>
      </c>
      <c r="AC2451" s="4">
        <f>'Enhanced Basket_AUTOLOAD'!M2451</f>
        <v>0</v>
      </c>
      <c r="AD2451" s="4">
        <f>'Enhanced Basket_AUTOLOAD'!L2451</f>
        <v>0</v>
      </c>
      <c r="AE2451" s="4">
        <f>'Enhanced Basket_AUTOLOAD'!Z2451</f>
        <v>0</v>
      </c>
      <c r="AF2451" s="4">
        <f>'Enhanced Basket_AUTOLOAD'!AB2451</f>
        <v>0</v>
      </c>
      <c r="AG2451" s="4" t="e">
        <f>VLOOKUP(AJ2451,'Ticker Mapping'!$I$3:$M$6706,5,0)</f>
        <v>#N/A</v>
      </c>
      <c r="AH2451" s="4" t="e">
        <f>_xll.BDP(AK2451&amp;" SEDOL","TICKER_AND_EXCH_CODE")</f>
        <v>#NAME?</v>
      </c>
      <c r="AI2451" s="4" t="e">
        <f t="shared" si="471"/>
        <v>#N/A</v>
      </c>
      <c r="AJ2451" s="4">
        <f>'Enhanced Basket_AUTOLOAD'!P2451</f>
        <v>0</v>
      </c>
      <c r="AK2451" s="4">
        <f>'Enhanced Basket_AUTOLOAD'!Q2451</f>
        <v>0</v>
      </c>
      <c r="AL2451" s="4">
        <f>'Enhanced Basket_AUTOLOAD'!Y2451</f>
        <v>0</v>
      </c>
      <c r="AM2451" s="4" t="e">
        <f t="shared" si="472"/>
        <v>#N/A</v>
      </c>
      <c r="AN2451" s="4" t="str">
        <f t="shared" si="473"/>
        <v>NO</v>
      </c>
      <c r="AO2451" s="4" t="str">
        <f t="shared" si="474"/>
        <v>Cash-in-Lieu</v>
      </c>
    </row>
    <row r="2452" ht="15" customHeight="1" s="4" customFormat="1">
      <c r="A2452" s="4">
        <f>'Enhanced Basket_AUTOLOAD'!H2452</f>
        <v>0</v>
      </c>
      <c r="B2452" s="4" t="str">
        <f t="shared" si="463"/>
        <v>SELL</v>
      </c>
      <c r="C2452" s="4" t="s">
        <v>29</v>
      </c>
      <c r="D2452" s="4" t="str">
        <f t="shared" si="464"/>
        <v>MT</v>
      </c>
      <c r="E2452" s="4" t="str">
        <f t="shared" si="465"/>
      </c>
      <c r="F2452" s="4" t="str">
        <f t="shared" si="466"/>
        <v>CIL LOAD</v>
      </c>
      <c r="G2452" s="4">
        <f t="shared" si="467"/>
        <v>0</v>
      </c>
      <c r="H2452" s="4" t="e">
        <f t="shared" si="468"/>
        <v>#N/A</v>
      </c>
      <c r="I2452" s="4" t="e">
        <f>_xll.BDP(AG2452&amp;" equity","crncy_adj_px_last","eqy_fund_crncy=usd")</f>
        <v>#NAME?</v>
      </c>
      <c r="J2452" s="4" t="str">
        <f t="shared" si="469"/>
      </c>
      <c r="AA2452" s="4">
        <f t="shared" si="470"/>
        <v>0</v>
      </c>
      <c r="AB2452" s="4">
        <f>'Enhanced Basket_AUTOLOAD'!T2452</f>
        <v>0</v>
      </c>
      <c r="AC2452" s="4">
        <f>'Enhanced Basket_AUTOLOAD'!M2452</f>
        <v>0</v>
      </c>
      <c r="AD2452" s="4">
        <f>'Enhanced Basket_AUTOLOAD'!L2452</f>
        <v>0</v>
      </c>
      <c r="AE2452" s="4">
        <f>'Enhanced Basket_AUTOLOAD'!Z2452</f>
        <v>0</v>
      </c>
      <c r="AF2452" s="4">
        <f>'Enhanced Basket_AUTOLOAD'!AB2452</f>
        <v>0</v>
      </c>
      <c r="AG2452" s="4" t="e">
        <f>VLOOKUP(AJ2452,'Ticker Mapping'!$I$3:$M$6706,5,0)</f>
        <v>#N/A</v>
      </c>
      <c r="AH2452" s="4" t="e">
        <f>_xll.BDP(AK2452&amp;" SEDOL","TICKER_AND_EXCH_CODE")</f>
        <v>#NAME?</v>
      </c>
      <c r="AI2452" s="4" t="e">
        <f t="shared" si="471"/>
        <v>#N/A</v>
      </c>
      <c r="AJ2452" s="4">
        <f>'Enhanced Basket_AUTOLOAD'!P2452</f>
        <v>0</v>
      </c>
      <c r="AK2452" s="4">
        <f>'Enhanced Basket_AUTOLOAD'!Q2452</f>
        <v>0</v>
      </c>
      <c r="AL2452" s="4">
        <f>'Enhanced Basket_AUTOLOAD'!Y2452</f>
        <v>0</v>
      </c>
      <c r="AM2452" s="4" t="e">
        <f t="shared" si="472"/>
        <v>#N/A</v>
      </c>
      <c r="AN2452" s="4" t="str">
        <f t="shared" si="473"/>
        <v>NO</v>
      </c>
      <c r="AO2452" s="4" t="str">
        <f t="shared" si="474"/>
        <v>Cash-in-Lieu</v>
      </c>
    </row>
    <row r="2453" ht="15" customHeight="1" s="4" customFormat="1">
      <c r="A2453" s="4">
        <f>'Enhanced Basket_AUTOLOAD'!H2453</f>
        <v>0</v>
      </c>
      <c r="B2453" s="4" t="str">
        <f t="shared" si="463"/>
        <v>SELL</v>
      </c>
      <c r="C2453" s="4" t="s">
        <v>29</v>
      </c>
      <c r="D2453" s="4" t="str">
        <f t="shared" si="464"/>
        <v>MT</v>
      </c>
      <c r="E2453" s="4" t="str">
        <f t="shared" si="465"/>
      </c>
      <c r="F2453" s="4" t="str">
        <f t="shared" si="466"/>
        <v>CIL LOAD</v>
      </c>
      <c r="G2453" s="4">
        <f t="shared" si="467"/>
        <v>0</v>
      </c>
      <c r="H2453" s="4" t="e">
        <f t="shared" si="468"/>
        <v>#N/A</v>
      </c>
      <c r="I2453" s="4" t="e">
        <f>_xll.BDP(AG2453&amp;" equity","crncy_adj_px_last","eqy_fund_crncy=usd")</f>
        <v>#NAME?</v>
      </c>
      <c r="J2453" s="4" t="str">
        <f t="shared" si="469"/>
      </c>
      <c r="AA2453" s="4">
        <f t="shared" si="470"/>
        <v>0</v>
      </c>
      <c r="AB2453" s="4">
        <f>'Enhanced Basket_AUTOLOAD'!T2453</f>
        <v>0</v>
      </c>
      <c r="AC2453" s="4">
        <f>'Enhanced Basket_AUTOLOAD'!M2453</f>
        <v>0</v>
      </c>
      <c r="AD2453" s="4">
        <f>'Enhanced Basket_AUTOLOAD'!L2453</f>
        <v>0</v>
      </c>
      <c r="AE2453" s="4">
        <f>'Enhanced Basket_AUTOLOAD'!Z2453</f>
        <v>0</v>
      </c>
      <c r="AF2453" s="4">
        <f>'Enhanced Basket_AUTOLOAD'!AB2453</f>
        <v>0</v>
      </c>
      <c r="AG2453" s="4" t="e">
        <f>VLOOKUP(AJ2453,'Ticker Mapping'!$I$3:$M$6706,5,0)</f>
        <v>#N/A</v>
      </c>
      <c r="AH2453" s="4" t="e">
        <f>_xll.BDP(AK2453&amp;" SEDOL","TICKER_AND_EXCH_CODE")</f>
        <v>#NAME?</v>
      </c>
      <c r="AI2453" s="4" t="e">
        <f t="shared" si="471"/>
        <v>#N/A</v>
      </c>
      <c r="AJ2453" s="4">
        <f>'Enhanced Basket_AUTOLOAD'!P2453</f>
        <v>0</v>
      </c>
      <c r="AK2453" s="4">
        <f>'Enhanced Basket_AUTOLOAD'!Q2453</f>
        <v>0</v>
      </c>
      <c r="AL2453" s="4">
        <f>'Enhanced Basket_AUTOLOAD'!Y2453</f>
        <v>0</v>
      </c>
      <c r="AM2453" s="4" t="e">
        <f t="shared" si="472"/>
        <v>#N/A</v>
      </c>
      <c r="AN2453" s="4" t="str">
        <f t="shared" si="473"/>
        <v>NO</v>
      </c>
      <c r="AO2453" s="4" t="str">
        <f t="shared" si="474"/>
        <v>Cash-in-Lieu</v>
      </c>
    </row>
    <row r="2454" ht="15" customHeight="1" s="4" customFormat="1">
      <c r="A2454" s="4">
        <f>'Enhanced Basket_AUTOLOAD'!H2454</f>
        <v>0</v>
      </c>
      <c r="B2454" s="4" t="str">
        <f t="shared" si="463"/>
        <v>SELL</v>
      </c>
      <c r="C2454" s="4" t="s">
        <v>29</v>
      </c>
      <c r="D2454" s="4" t="str">
        <f t="shared" si="464"/>
        <v>MT</v>
      </c>
      <c r="E2454" s="4" t="str">
        <f t="shared" si="465"/>
      </c>
      <c r="F2454" s="4" t="str">
        <f t="shared" si="466"/>
        <v>CIL LOAD</v>
      </c>
      <c r="G2454" s="4">
        <f t="shared" si="467"/>
        <v>0</v>
      </c>
      <c r="H2454" s="4" t="e">
        <f t="shared" si="468"/>
        <v>#N/A</v>
      </c>
      <c r="I2454" s="4" t="e">
        <f>_xll.BDP(AG2454&amp;" equity","crncy_adj_px_last","eqy_fund_crncy=usd")</f>
        <v>#NAME?</v>
      </c>
      <c r="J2454" s="4" t="str">
        <f t="shared" si="469"/>
      </c>
      <c r="AA2454" s="4">
        <f t="shared" si="470"/>
        <v>0</v>
      </c>
      <c r="AB2454" s="4">
        <f>'Enhanced Basket_AUTOLOAD'!T2454</f>
        <v>0</v>
      </c>
      <c r="AC2454" s="4">
        <f>'Enhanced Basket_AUTOLOAD'!M2454</f>
        <v>0</v>
      </c>
      <c r="AD2454" s="4">
        <f>'Enhanced Basket_AUTOLOAD'!L2454</f>
        <v>0</v>
      </c>
      <c r="AE2454" s="4">
        <f>'Enhanced Basket_AUTOLOAD'!Z2454</f>
        <v>0</v>
      </c>
      <c r="AF2454" s="4">
        <f>'Enhanced Basket_AUTOLOAD'!AB2454</f>
        <v>0</v>
      </c>
      <c r="AG2454" s="4" t="e">
        <f>VLOOKUP(AJ2454,'Ticker Mapping'!$I$3:$M$6706,5,0)</f>
        <v>#N/A</v>
      </c>
      <c r="AH2454" s="4" t="e">
        <f>_xll.BDP(AK2454&amp;" SEDOL","TICKER_AND_EXCH_CODE")</f>
        <v>#NAME?</v>
      </c>
      <c r="AI2454" s="4" t="e">
        <f t="shared" si="471"/>
        <v>#N/A</v>
      </c>
      <c r="AJ2454" s="4">
        <f>'Enhanced Basket_AUTOLOAD'!P2454</f>
        <v>0</v>
      </c>
      <c r="AK2454" s="4">
        <f>'Enhanced Basket_AUTOLOAD'!Q2454</f>
        <v>0</v>
      </c>
      <c r="AL2454" s="4">
        <f>'Enhanced Basket_AUTOLOAD'!Y2454</f>
        <v>0</v>
      </c>
      <c r="AM2454" s="4" t="e">
        <f t="shared" si="472"/>
        <v>#N/A</v>
      </c>
      <c r="AN2454" s="4" t="str">
        <f t="shared" si="473"/>
        <v>NO</v>
      </c>
      <c r="AO2454" s="4" t="str">
        <f t="shared" si="474"/>
        <v>Cash-in-Lieu</v>
      </c>
    </row>
    <row r="2455" ht="15" customHeight="1" s="4" customFormat="1">
      <c r="A2455" s="4">
        <f>'Enhanced Basket_AUTOLOAD'!H2455</f>
        <v>0</v>
      </c>
      <c r="B2455" s="4" t="str">
        <f t="shared" si="463"/>
        <v>SELL</v>
      </c>
      <c r="C2455" s="4" t="s">
        <v>29</v>
      </c>
      <c r="D2455" s="4" t="str">
        <f t="shared" si="464"/>
        <v>MT</v>
      </c>
      <c r="E2455" s="4" t="str">
        <f t="shared" si="465"/>
      </c>
      <c r="F2455" s="4" t="str">
        <f t="shared" si="466"/>
        <v>CIL LOAD</v>
      </c>
      <c r="G2455" s="4">
        <f t="shared" si="467"/>
        <v>0</v>
      </c>
      <c r="H2455" s="4" t="e">
        <f t="shared" si="468"/>
        <v>#N/A</v>
      </c>
      <c r="I2455" s="4" t="e">
        <f>_xll.BDP(AG2455&amp;" equity","crncy_adj_px_last","eqy_fund_crncy=usd")</f>
        <v>#NAME?</v>
      </c>
      <c r="J2455" s="4" t="str">
        <f t="shared" si="469"/>
      </c>
      <c r="AA2455" s="4">
        <f t="shared" si="470"/>
        <v>0</v>
      </c>
      <c r="AB2455" s="4">
        <f>'Enhanced Basket_AUTOLOAD'!T2455</f>
        <v>0</v>
      </c>
      <c r="AC2455" s="4">
        <f>'Enhanced Basket_AUTOLOAD'!M2455</f>
        <v>0</v>
      </c>
      <c r="AD2455" s="4">
        <f>'Enhanced Basket_AUTOLOAD'!L2455</f>
        <v>0</v>
      </c>
      <c r="AE2455" s="4">
        <f>'Enhanced Basket_AUTOLOAD'!Z2455</f>
        <v>0</v>
      </c>
      <c r="AF2455" s="4">
        <f>'Enhanced Basket_AUTOLOAD'!AB2455</f>
        <v>0</v>
      </c>
      <c r="AG2455" s="4" t="e">
        <f>VLOOKUP(AJ2455,'Ticker Mapping'!$I$3:$M$6706,5,0)</f>
        <v>#N/A</v>
      </c>
      <c r="AH2455" s="4" t="e">
        <f>_xll.BDP(AK2455&amp;" SEDOL","TICKER_AND_EXCH_CODE")</f>
        <v>#NAME?</v>
      </c>
      <c r="AI2455" s="4" t="e">
        <f t="shared" si="471"/>
        <v>#N/A</v>
      </c>
      <c r="AJ2455" s="4">
        <f>'Enhanced Basket_AUTOLOAD'!P2455</f>
        <v>0</v>
      </c>
      <c r="AK2455" s="4">
        <f>'Enhanced Basket_AUTOLOAD'!Q2455</f>
        <v>0</v>
      </c>
      <c r="AL2455" s="4">
        <f>'Enhanced Basket_AUTOLOAD'!Y2455</f>
        <v>0</v>
      </c>
      <c r="AM2455" s="4" t="e">
        <f t="shared" si="472"/>
        <v>#N/A</v>
      </c>
      <c r="AN2455" s="4" t="str">
        <f t="shared" si="473"/>
        <v>NO</v>
      </c>
      <c r="AO2455" s="4" t="str">
        <f t="shared" si="474"/>
        <v>Cash-in-Lieu</v>
      </c>
    </row>
    <row r="2456" ht="15" customHeight="1" s="4" customFormat="1">
      <c r="A2456" s="4">
        <f>'Enhanced Basket_AUTOLOAD'!H2456</f>
        <v>0</v>
      </c>
      <c r="B2456" s="4" t="str">
        <f t="shared" si="463"/>
        <v>SELL</v>
      </c>
      <c r="C2456" s="4" t="s">
        <v>29</v>
      </c>
      <c r="D2456" s="4" t="str">
        <f t="shared" si="464"/>
        <v>MT</v>
      </c>
      <c r="E2456" s="4" t="str">
        <f t="shared" si="465"/>
      </c>
      <c r="F2456" s="4" t="str">
        <f t="shared" si="466"/>
        <v>CIL LOAD</v>
      </c>
      <c r="G2456" s="4">
        <f t="shared" si="467"/>
        <v>0</v>
      </c>
      <c r="H2456" s="4" t="e">
        <f t="shared" si="468"/>
        <v>#N/A</v>
      </c>
      <c r="I2456" s="4" t="e">
        <f>_xll.BDP(AG2456&amp;" equity","crncy_adj_px_last","eqy_fund_crncy=usd")</f>
        <v>#NAME?</v>
      </c>
      <c r="J2456" s="4" t="str">
        <f t="shared" si="469"/>
      </c>
      <c r="AA2456" s="4">
        <f t="shared" si="470"/>
        <v>0</v>
      </c>
      <c r="AB2456" s="4">
        <f>'Enhanced Basket_AUTOLOAD'!T2456</f>
        <v>0</v>
      </c>
      <c r="AC2456" s="4">
        <f>'Enhanced Basket_AUTOLOAD'!M2456</f>
        <v>0</v>
      </c>
      <c r="AD2456" s="4">
        <f>'Enhanced Basket_AUTOLOAD'!L2456</f>
        <v>0</v>
      </c>
      <c r="AE2456" s="4">
        <f>'Enhanced Basket_AUTOLOAD'!Z2456</f>
        <v>0</v>
      </c>
      <c r="AF2456" s="4">
        <f>'Enhanced Basket_AUTOLOAD'!AB2456</f>
        <v>0</v>
      </c>
      <c r="AG2456" s="4" t="e">
        <f>VLOOKUP(AJ2456,'Ticker Mapping'!$I$3:$M$6706,5,0)</f>
        <v>#N/A</v>
      </c>
      <c r="AH2456" s="4" t="e">
        <f>_xll.BDP(AK2456&amp;" SEDOL","TICKER_AND_EXCH_CODE")</f>
        <v>#NAME?</v>
      </c>
      <c r="AI2456" s="4" t="e">
        <f t="shared" si="471"/>
        <v>#N/A</v>
      </c>
      <c r="AJ2456" s="4">
        <f>'Enhanced Basket_AUTOLOAD'!P2456</f>
        <v>0</v>
      </c>
      <c r="AK2456" s="4">
        <f>'Enhanced Basket_AUTOLOAD'!Q2456</f>
        <v>0</v>
      </c>
      <c r="AL2456" s="4">
        <f>'Enhanced Basket_AUTOLOAD'!Y2456</f>
        <v>0</v>
      </c>
      <c r="AM2456" s="4" t="e">
        <f t="shared" si="472"/>
        <v>#N/A</v>
      </c>
      <c r="AN2456" s="4" t="str">
        <f t="shared" si="473"/>
        <v>NO</v>
      </c>
      <c r="AO2456" s="4" t="str">
        <f t="shared" si="474"/>
        <v>Cash-in-Lieu</v>
      </c>
    </row>
    <row r="2457" ht="15" customHeight="1" s="4" customFormat="1">
      <c r="A2457" s="4">
        <f>'Enhanced Basket_AUTOLOAD'!H2457</f>
        <v>0</v>
      </c>
      <c r="B2457" s="4" t="str">
        <f t="shared" si="463"/>
        <v>SELL</v>
      </c>
      <c r="C2457" s="4" t="s">
        <v>29</v>
      </c>
      <c r="D2457" s="4" t="str">
        <f t="shared" si="464"/>
        <v>MT</v>
      </c>
      <c r="E2457" s="4" t="str">
        <f t="shared" si="465"/>
      </c>
      <c r="F2457" s="4" t="str">
        <f t="shared" si="466"/>
        <v>CIL LOAD</v>
      </c>
      <c r="G2457" s="4">
        <f t="shared" si="467"/>
        <v>0</v>
      </c>
      <c r="H2457" s="4" t="e">
        <f t="shared" si="468"/>
        <v>#N/A</v>
      </c>
      <c r="I2457" s="4" t="e">
        <f>_xll.BDP(AG2457&amp;" equity","crncy_adj_px_last","eqy_fund_crncy=usd")</f>
        <v>#NAME?</v>
      </c>
      <c r="J2457" s="4" t="str">
        <f t="shared" si="469"/>
      </c>
      <c r="AA2457" s="4">
        <f t="shared" si="470"/>
        <v>0</v>
      </c>
      <c r="AB2457" s="4">
        <f>'Enhanced Basket_AUTOLOAD'!T2457</f>
        <v>0</v>
      </c>
      <c r="AC2457" s="4">
        <f>'Enhanced Basket_AUTOLOAD'!M2457</f>
        <v>0</v>
      </c>
      <c r="AD2457" s="4">
        <f>'Enhanced Basket_AUTOLOAD'!L2457</f>
        <v>0</v>
      </c>
      <c r="AE2457" s="4">
        <f>'Enhanced Basket_AUTOLOAD'!Z2457</f>
        <v>0</v>
      </c>
      <c r="AF2457" s="4">
        <f>'Enhanced Basket_AUTOLOAD'!AB2457</f>
        <v>0</v>
      </c>
      <c r="AG2457" s="4" t="e">
        <f>VLOOKUP(AJ2457,'Ticker Mapping'!$I$3:$M$6706,5,0)</f>
        <v>#N/A</v>
      </c>
      <c r="AH2457" s="4" t="e">
        <f>_xll.BDP(AK2457&amp;" SEDOL","TICKER_AND_EXCH_CODE")</f>
        <v>#NAME?</v>
      </c>
      <c r="AI2457" s="4" t="e">
        <f t="shared" si="471"/>
        <v>#N/A</v>
      </c>
      <c r="AJ2457" s="4">
        <f>'Enhanced Basket_AUTOLOAD'!P2457</f>
        <v>0</v>
      </c>
      <c r="AK2457" s="4">
        <f>'Enhanced Basket_AUTOLOAD'!Q2457</f>
        <v>0</v>
      </c>
      <c r="AL2457" s="4">
        <f>'Enhanced Basket_AUTOLOAD'!Y2457</f>
        <v>0</v>
      </c>
      <c r="AM2457" s="4" t="e">
        <f t="shared" si="472"/>
        <v>#N/A</v>
      </c>
      <c r="AN2457" s="4" t="str">
        <f t="shared" si="473"/>
        <v>NO</v>
      </c>
      <c r="AO2457" s="4" t="str">
        <f t="shared" si="474"/>
        <v>Cash-in-Lieu</v>
      </c>
    </row>
    <row r="2458" ht="15" customHeight="1" s="4" customFormat="1">
      <c r="A2458" s="4">
        <f>'Enhanced Basket_AUTOLOAD'!H2458</f>
        <v>0</v>
      </c>
      <c r="B2458" s="4" t="str">
        <f t="shared" si="463"/>
        <v>SELL</v>
      </c>
      <c r="C2458" s="4" t="s">
        <v>29</v>
      </c>
      <c r="D2458" s="4" t="str">
        <f t="shared" si="464"/>
        <v>MT</v>
      </c>
      <c r="E2458" s="4" t="str">
        <f t="shared" si="465"/>
      </c>
      <c r="F2458" s="4" t="str">
        <f t="shared" si="466"/>
        <v>CIL LOAD</v>
      </c>
      <c r="G2458" s="4">
        <f t="shared" si="467"/>
        <v>0</v>
      </c>
      <c r="H2458" s="4" t="e">
        <f t="shared" si="468"/>
        <v>#N/A</v>
      </c>
      <c r="I2458" s="4" t="e">
        <f>_xll.BDP(AG2458&amp;" equity","crncy_adj_px_last","eqy_fund_crncy=usd")</f>
        <v>#NAME?</v>
      </c>
      <c r="J2458" s="4" t="str">
        <f t="shared" si="469"/>
      </c>
      <c r="AA2458" s="4">
        <f t="shared" si="470"/>
        <v>0</v>
      </c>
      <c r="AB2458" s="4">
        <f>'Enhanced Basket_AUTOLOAD'!T2458</f>
        <v>0</v>
      </c>
      <c r="AC2458" s="4">
        <f>'Enhanced Basket_AUTOLOAD'!M2458</f>
        <v>0</v>
      </c>
      <c r="AD2458" s="4">
        <f>'Enhanced Basket_AUTOLOAD'!L2458</f>
        <v>0</v>
      </c>
      <c r="AE2458" s="4">
        <f>'Enhanced Basket_AUTOLOAD'!Z2458</f>
        <v>0</v>
      </c>
      <c r="AF2458" s="4">
        <f>'Enhanced Basket_AUTOLOAD'!AB2458</f>
        <v>0</v>
      </c>
      <c r="AG2458" s="4" t="e">
        <f>VLOOKUP(AJ2458,'Ticker Mapping'!$I$3:$M$6706,5,0)</f>
        <v>#N/A</v>
      </c>
      <c r="AH2458" s="4" t="e">
        <f>_xll.BDP(AK2458&amp;" SEDOL","TICKER_AND_EXCH_CODE")</f>
        <v>#NAME?</v>
      </c>
      <c r="AI2458" s="4" t="e">
        <f t="shared" si="471"/>
        <v>#N/A</v>
      </c>
      <c r="AJ2458" s="4">
        <f>'Enhanced Basket_AUTOLOAD'!P2458</f>
        <v>0</v>
      </c>
      <c r="AK2458" s="4">
        <f>'Enhanced Basket_AUTOLOAD'!Q2458</f>
        <v>0</v>
      </c>
      <c r="AL2458" s="4">
        <f>'Enhanced Basket_AUTOLOAD'!Y2458</f>
        <v>0</v>
      </c>
      <c r="AM2458" s="4" t="e">
        <f t="shared" si="472"/>
        <v>#N/A</v>
      </c>
      <c r="AN2458" s="4" t="str">
        <f t="shared" si="473"/>
        <v>NO</v>
      </c>
      <c r="AO2458" s="4" t="str">
        <f t="shared" si="474"/>
        <v>Cash-in-Lieu</v>
      </c>
    </row>
    <row r="2459" ht="15" customHeight="1" s="4" customFormat="1">
      <c r="A2459" s="4">
        <f>'Enhanced Basket_AUTOLOAD'!H2459</f>
        <v>0</v>
      </c>
      <c r="B2459" s="4" t="str">
        <f t="shared" si="463"/>
        <v>SELL</v>
      </c>
      <c r="C2459" s="4" t="s">
        <v>29</v>
      </c>
      <c r="D2459" s="4" t="str">
        <f t="shared" si="464"/>
        <v>MT</v>
      </c>
      <c r="E2459" s="4" t="str">
        <f t="shared" si="465"/>
      </c>
      <c r="F2459" s="4" t="str">
        <f t="shared" si="466"/>
        <v>CIL LOAD</v>
      </c>
      <c r="G2459" s="4">
        <f t="shared" si="467"/>
        <v>0</v>
      </c>
      <c r="H2459" s="4" t="e">
        <f t="shared" si="468"/>
        <v>#N/A</v>
      </c>
      <c r="I2459" s="4" t="e">
        <f>_xll.BDP(AG2459&amp;" equity","crncy_adj_px_last","eqy_fund_crncy=usd")</f>
        <v>#NAME?</v>
      </c>
      <c r="J2459" s="4" t="str">
        <f t="shared" si="469"/>
      </c>
      <c r="AA2459" s="4">
        <f t="shared" si="470"/>
        <v>0</v>
      </c>
      <c r="AB2459" s="4">
        <f>'Enhanced Basket_AUTOLOAD'!T2459</f>
        <v>0</v>
      </c>
      <c r="AC2459" s="4">
        <f>'Enhanced Basket_AUTOLOAD'!M2459</f>
        <v>0</v>
      </c>
      <c r="AD2459" s="4">
        <f>'Enhanced Basket_AUTOLOAD'!L2459</f>
        <v>0</v>
      </c>
      <c r="AE2459" s="4">
        <f>'Enhanced Basket_AUTOLOAD'!Z2459</f>
        <v>0</v>
      </c>
      <c r="AF2459" s="4">
        <f>'Enhanced Basket_AUTOLOAD'!AB2459</f>
        <v>0</v>
      </c>
      <c r="AG2459" s="4" t="e">
        <f>VLOOKUP(AJ2459,'Ticker Mapping'!$I$3:$M$6706,5,0)</f>
        <v>#N/A</v>
      </c>
      <c r="AH2459" s="4" t="e">
        <f>_xll.BDP(AK2459&amp;" SEDOL","TICKER_AND_EXCH_CODE")</f>
        <v>#NAME?</v>
      </c>
      <c r="AI2459" s="4" t="e">
        <f t="shared" si="471"/>
        <v>#N/A</v>
      </c>
      <c r="AJ2459" s="4">
        <f>'Enhanced Basket_AUTOLOAD'!P2459</f>
        <v>0</v>
      </c>
      <c r="AK2459" s="4">
        <f>'Enhanced Basket_AUTOLOAD'!Q2459</f>
        <v>0</v>
      </c>
      <c r="AL2459" s="4">
        <f>'Enhanced Basket_AUTOLOAD'!Y2459</f>
        <v>0</v>
      </c>
      <c r="AM2459" s="4" t="e">
        <f t="shared" si="472"/>
        <v>#N/A</v>
      </c>
      <c r="AN2459" s="4" t="str">
        <f t="shared" si="473"/>
        <v>NO</v>
      </c>
      <c r="AO2459" s="4" t="str">
        <f t="shared" si="474"/>
        <v>Cash-in-Lieu</v>
      </c>
    </row>
    <row r="2460" ht="15" customHeight="1" s="4" customFormat="1">
      <c r="A2460" s="4">
        <f>'Enhanced Basket_AUTOLOAD'!H2460</f>
        <v>0</v>
      </c>
      <c r="B2460" s="4" t="str">
        <f t="shared" si="463"/>
        <v>SELL</v>
      </c>
      <c r="C2460" s="4" t="s">
        <v>29</v>
      </c>
      <c r="D2460" s="4" t="str">
        <f t="shared" si="464"/>
        <v>MT</v>
      </c>
      <c r="E2460" s="4" t="str">
        <f t="shared" si="465"/>
      </c>
      <c r="F2460" s="4" t="str">
        <f t="shared" si="466"/>
        <v>CIL LOAD</v>
      </c>
      <c r="G2460" s="4">
        <f t="shared" si="467"/>
        <v>0</v>
      </c>
      <c r="H2460" s="4" t="e">
        <f t="shared" si="468"/>
        <v>#N/A</v>
      </c>
      <c r="I2460" s="4" t="e">
        <f>_xll.BDP(AG2460&amp;" equity","crncy_adj_px_last","eqy_fund_crncy=usd")</f>
        <v>#NAME?</v>
      </c>
      <c r="J2460" s="4" t="str">
        <f t="shared" si="469"/>
      </c>
      <c r="AA2460" s="4">
        <f t="shared" si="470"/>
        <v>0</v>
      </c>
      <c r="AB2460" s="4">
        <f>'Enhanced Basket_AUTOLOAD'!T2460</f>
        <v>0</v>
      </c>
      <c r="AC2460" s="4">
        <f>'Enhanced Basket_AUTOLOAD'!M2460</f>
        <v>0</v>
      </c>
      <c r="AD2460" s="4">
        <f>'Enhanced Basket_AUTOLOAD'!L2460</f>
        <v>0</v>
      </c>
      <c r="AE2460" s="4">
        <f>'Enhanced Basket_AUTOLOAD'!Z2460</f>
        <v>0</v>
      </c>
      <c r="AF2460" s="4">
        <f>'Enhanced Basket_AUTOLOAD'!AB2460</f>
        <v>0</v>
      </c>
      <c r="AG2460" s="4" t="e">
        <f>VLOOKUP(AJ2460,'Ticker Mapping'!$I$3:$M$6706,5,0)</f>
        <v>#N/A</v>
      </c>
      <c r="AH2460" s="4" t="e">
        <f>_xll.BDP(AK2460&amp;" SEDOL","TICKER_AND_EXCH_CODE")</f>
        <v>#NAME?</v>
      </c>
      <c r="AI2460" s="4" t="e">
        <f t="shared" si="471"/>
        <v>#N/A</v>
      </c>
      <c r="AJ2460" s="4">
        <f>'Enhanced Basket_AUTOLOAD'!P2460</f>
        <v>0</v>
      </c>
      <c r="AK2460" s="4">
        <f>'Enhanced Basket_AUTOLOAD'!Q2460</f>
        <v>0</v>
      </c>
      <c r="AL2460" s="4">
        <f>'Enhanced Basket_AUTOLOAD'!Y2460</f>
        <v>0</v>
      </c>
      <c r="AM2460" s="4" t="e">
        <f t="shared" si="472"/>
        <v>#N/A</v>
      </c>
      <c r="AN2460" s="4" t="str">
        <f t="shared" si="473"/>
        <v>NO</v>
      </c>
      <c r="AO2460" s="4" t="str">
        <f t="shared" si="474"/>
        <v>Cash-in-Lieu</v>
      </c>
    </row>
    <row r="2461" ht="15" customHeight="1" s="4" customFormat="1">
      <c r="A2461" s="4">
        <f>'Enhanced Basket_AUTOLOAD'!H2461</f>
        <v>0</v>
      </c>
      <c r="B2461" s="4" t="str">
        <f t="shared" si="463"/>
        <v>SELL</v>
      </c>
      <c r="C2461" s="4" t="s">
        <v>29</v>
      </c>
      <c r="D2461" s="4" t="str">
        <f t="shared" si="464"/>
        <v>MT</v>
      </c>
      <c r="E2461" s="4" t="str">
        <f t="shared" si="465"/>
      </c>
      <c r="F2461" s="4" t="str">
        <f t="shared" si="466"/>
        <v>CIL LOAD</v>
      </c>
      <c r="G2461" s="4">
        <f t="shared" si="467"/>
        <v>0</v>
      </c>
      <c r="H2461" s="4" t="e">
        <f t="shared" si="468"/>
        <v>#N/A</v>
      </c>
      <c r="I2461" s="4" t="e">
        <f>_xll.BDP(AG2461&amp;" equity","crncy_adj_px_last","eqy_fund_crncy=usd")</f>
        <v>#NAME?</v>
      </c>
      <c r="J2461" s="4" t="str">
        <f t="shared" si="469"/>
      </c>
      <c r="AA2461" s="4">
        <f t="shared" si="470"/>
        <v>0</v>
      </c>
      <c r="AB2461" s="4">
        <f>'Enhanced Basket_AUTOLOAD'!T2461</f>
        <v>0</v>
      </c>
      <c r="AC2461" s="4">
        <f>'Enhanced Basket_AUTOLOAD'!M2461</f>
        <v>0</v>
      </c>
      <c r="AD2461" s="4">
        <f>'Enhanced Basket_AUTOLOAD'!L2461</f>
        <v>0</v>
      </c>
      <c r="AE2461" s="4">
        <f>'Enhanced Basket_AUTOLOAD'!Z2461</f>
        <v>0</v>
      </c>
      <c r="AF2461" s="4">
        <f>'Enhanced Basket_AUTOLOAD'!AB2461</f>
        <v>0</v>
      </c>
      <c r="AG2461" s="4" t="e">
        <f>VLOOKUP(AJ2461,'Ticker Mapping'!$I$3:$M$6706,5,0)</f>
        <v>#N/A</v>
      </c>
      <c r="AH2461" s="4" t="e">
        <f>_xll.BDP(AK2461&amp;" SEDOL","TICKER_AND_EXCH_CODE")</f>
        <v>#NAME?</v>
      </c>
      <c r="AI2461" s="4" t="e">
        <f t="shared" si="471"/>
        <v>#N/A</v>
      </c>
      <c r="AJ2461" s="4">
        <f>'Enhanced Basket_AUTOLOAD'!P2461</f>
        <v>0</v>
      </c>
      <c r="AK2461" s="4">
        <f>'Enhanced Basket_AUTOLOAD'!Q2461</f>
        <v>0</v>
      </c>
      <c r="AL2461" s="4">
        <f>'Enhanced Basket_AUTOLOAD'!Y2461</f>
        <v>0</v>
      </c>
      <c r="AM2461" s="4" t="e">
        <f t="shared" si="472"/>
        <v>#N/A</v>
      </c>
      <c r="AN2461" s="4" t="str">
        <f t="shared" si="473"/>
        <v>NO</v>
      </c>
      <c r="AO2461" s="4" t="str">
        <f t="shared" si="474"/>
        <v>Cash-in-Lieu</v>
      </c>
    </row>
    <row r="2462" ht="15" customHeight="1" s="4" customFormat="1">
      <c r="A2462" s="4">
        <f>'Enhanced Basket_AUTOLOAD'!H2462</f>
        <v>0</v>
      </c>
      <c r="B2462" s="4" t="str">
        <f t="shared" si="463"/>
        <v>SELL</v>
      </c>
      <c r="C2462" s="4" t="s">
        <v>29</v>
      </c>
      <c r="D2462" s="4" t="str">
        <f t="shared" si="464"/>
        <v>MT</v>
      </c>
      <c r="E2462" s="4" t="str">
        <f t="shared" si="465"/>
      </c>
      <c r="F2462" s="4" t="str">
        <f t="shared" si="466"/>
        <v>CIL LOAD</v>
      </c>
      <c r="G2462" s="4">
        <f t="shared" si="467"/>
        <v>0</v>
      </c>
      <c r="H2462" s="4" t="e">
        <f t="shared" si="468"/>
        <v>#N/A</v>
      </c>
      <c r="I2462" s="4" t="e">
        <f>_xll.BDP(AG2462&amp;" equity","crncy_adj_px_last","eqy_fund_crncy=usd")</f>
        <v>#NAME?</v>
      </c>
      <c r="J2462" s="4" t="str">
        <f t="shared" si="469"/>
      </c>
      <c r="AA2462" s="4">
        <f t="shared" si="470"/>
        <v>0</v>
      </c>
      <c r="AB2462" s="4">
        <f>'Enhanced Basket_AUTOLOAD'!T2462</f>
        <v>0</v>
      </c>
      <c r="AC2462" s="4">
        <f>'Enhanced Basket_AUTOLOAD'!M2462</f>
        <v>0</v>
      </c>
      <c r="AD2462" s="4">
        <f>'Enhanced Basket_AUTOLOAD'!L2462</f>
        <v>0</v>
      </c>
      <c r="AE2462" s="4">
        <f>'Enhanced Basket_AUTOLOAD'!Z2462</f>
        <v>0</v>
      </c>
      <c r="AF2462" s="4">
        <f>'Enhanced Basket_AUTOLOAD'!AB2462</f>
        <v>0</v>
      </c>
      <c r="AG2462" s="4" t="e">
        <f>VLOOKUP(AJ2462,'Ticker Mapping'!$I$3:$M$6706,5,0)</f>
        <v>#N/A</v>
      </c>
      <c r="AH2462" s="4" t="e">
        <f>_xll.BDP(AK2462&amp;" SEDOL","TICKER_AND_EXCH_CODE")</f>
        <v>#NAME?</v>
      </c>
      <c r="AI2462" s="4" t="e">
        <f t="shared" si="471"/>
        <v>#N/A</v>
      </c>
      <c r="AJ2462" s="4">
        <f>'Enhanced Basket_AUTOLOAD'!P2462</f>
        <v>0</v>
      </c>
      <c r="AK2462" s="4">
        <f>'Enhanced Basket_AUTOLOAD'!Q2462</f>
        <v>0</v>
      </c>
      <c r="AL2462" s="4">
        <f>'Enhanced Basket_AUTOLOAD'!Y2462</f>
        <v>0</v>
      </c>
      <c r="AM2462" s="4" t="e">
        <f t="shared" si="472"/>
        <v>#N/A</v>
      </c>
      <c r="AN2462" s="4" t="str">
        <f t="shared" si="473"/>
        <v>NO</v>
      </c>
      <c r="AO2462" s="4" t="str">
        <f t="shared" si="474"/>
        <v>Cash-in-Lieu</v>
      </c>
    </row>
    <row r="2463" ht="15" customHeight="1" s="4" customFormat="1">
      <c r="A2463" s="4">
        <f>'Enhanced Basket_AUTOLOAD'!H2463</f>
        <v>0</v>
      </c>
      <c r="B2463" s="4" t="str">
        <f t="shared" si="463"/>
        <v>SELL</v>
      </c>
      <c r="C2463" s="4" t="s">
        <v>29</v>
      </c>
      <c r="D2463" s="4" t="str">
        <f t="shared" si="464"/>
        <v>MT</v>
      </c>
      <c r="E2463" s="4" t="str">
        <f t="shared" si="465"/>
      </c>
      <c r="F2463" s="4" t="str">
        <f t="shared" si="466"/>
        <v>CIL LOAD</v>
      </c>
      <c r="G2463" s="4">
        <f t="shared" si="467"/>
        <v>0</v>
      </c>
      <c r="H2463" s="4" t="e">
        <f t="shared" si="468"/>
        <v>#N/A</v>
      </c>
      <c r="I2463" s="4" t="e">
        <f>_xll.BDP(AG2463&amp;" equity","crncy_adj_px_last","eqy_fund_crncy=usd")</f>
        <v>#NAME?</v>
      </c>
      <c r="J2463" s="4" t="str">
        <f t="shared" si="469"/>
      </c>
      <c r="AA2463" s="4">
        <f t="shared" si="470"/>
        <v>0</v>
      </c>
      <c r="AB2463" s="4">
        <f>'Enhanced Basket_AUTOLOAD'!T2463</f>
        <v>0</v>
      </c>
      <c r="AC2463" s="4">
        <f>'Enhanced Basket_AUTOLOAD'!M2463</f>
        <v>0</v>
      </c>
      <c r="AD2463" s="4">
        <f>'Enhanced Basket_AUTOLOAD'!L2463</f>
        <v>0</v>
      </c>
      <c r="AE2463" s="4">
        <f>'Enhanced Basket_AUTOLOAD'!Z2463</f>
        <v>0</v>
      </c>
      <c r="AF2463" s="4">
        <f>'Enhanced Basket_AUTOLOAD'!AB2463</f>
        <v>0</v>
      </c>
      <c r="AG2463" s="4" t="e">
        <f>VLOOKUP(AJ2463,'Ticker Mapping'!$I$3:$M$6706,5,0)</f>
        <v>#N/A</v>
      </c>
      <c r="AH2463" s="4" t="e">
        <f>_xll.BDP(AK2463&amp;" SEDOL","TICKER_AND_EXCH_CODE")</f>
        <v>#NAME?</v>
      </c>
      <c r="AI2463" s="4" t="e">
        <f t="shared" si="471"/>
        <v>#N/A</v>
      </c>
      <c r="AJ2463" s="4">
        <f>'Enhanced Basket_AUTOLOAD'!P2463</f>
        <v>0</v>
      </c>
      <c r="AK2463" s="4">
        <f>'Enhanced Basket_AUTOLOAD'!Q2463</f>
        <v>0</v>
      </c>
      <c r="AL2463" s="4">
        <f>'Enhanced Basket_AUTOLOAD'!Y2463</f>
        <v>0</v>
      </c>
      <c r="AM2463" s="4" t="e">
        <f t="shared" si="472"/>
        <v>#N/A</v>
      </c>
      <c r="AN2463" s="4" t="str">
        <f t="shared" si="473"/>
        <v>NO</v>
      </c>
      <c r="AO2463" s="4" t="str">
        <f t="shared" si="474"/>
        <v>Cash-in-Lieu</v>
      </c>
    </row>
    <row r="2464" ht="15" customHeight="1" s="4" customFormat="1">
      <c r="A2464" s="4">
        <f>'Enhanced Basket_AUTOLOAD'!H2464</f>
        <v>0</v>
      </c>
      <c r="B2464" s="4" t="str">
        <f t="shared" si="463"/>
        <v>SELL</v>
      </c>
      <c r="C2464" s="4" t="s">
        <v>29</v>
      </c>
      <c r="D2464" s="4" t="str">
        <f t="shared" si="464"/>
        <v>MT</v>
      </c>
      <c r="E2464" s="4" t="str">
        <f t="shared" si="465"/>
      </c>
      <c r="F2464" s="4" t="str">
        <f t="shared" si="466"/>
        <v>CIL LOAD</v>
      </c>
      <c r="G2464" s="4">
        <f t="shared" si="467"/>
        <v>0</v>
      </c>
      <c r="H2464" s="4" t="e">
        <f t="shared" si="468"/>
        <v>#N/A</v>
      </c>
      <c r="I2464" s="4" t="e">
        <f>_xll.BDP(AG2464&amp;" equity","crncy_adj_px_last","eqy_fund_crncy=usd")</f>
        <v>#NAME?</v>
      </c>
      <c r="J2464" s="4" t="str">
        <f t="shared" si="469"/>
      </c>
      <c r="AA2464" s="4">
        <f t="shared" si="470"/>
        <v>0</v>
      </c>
      <c r="AB2464" s="4">
        <f>'Enhanced Basket_AUTOLOAD'!T2464</f>
        <v>0</v>
      </c>
      <c r="AC2464" s="4">
        <f>'Enhanced Basket_AUTOLOAD'!M2464</f>
        <v>0</v>
      </c>
      <c r="AD2464" s="4">
        <f>'Enhanced Basket_AUTOLOAD'!L2464</f>
        <v>0</v>
      </c>
      <c r="AE2464" s="4">
        <f>'Enhanced Basket_AUTOLOAD'!Z2464</f>
        <v>0</v>
      </c>
      <c r="AF2464" s="4">
        <f>'Enhanced Basket_AUTOLOAD'!AB2464</f>
        <v>0</v>
      </c>
      <c r="AG2464" s="4" t="e">
        <f>VLOOKUP(AJ2464,'Ticker Mapping'!$I$3:$M$6706,5,0)</f>
        <v>#N/A</v>
      </c>
      <c r="AH2464" s="4" t="e">
        <f>_xll.BDP(AK2464&amp;" SEDOL","TICKER_AND_EXCH_CODE")</f>
        <v>#NAME?</v>
      </c>
      <c r="AI2464" s="4" t="e">
        <f t="shared" si="471"/>
        <v>#N/A</v>
      </c>
      <c r="AJ2464" s="4">
        <f>'Enhanced Basket_AUTOLOAD'!P2464</f>
        <v>0</v>
      </c>
      <c r="AK2464" s="4">
        <f>'Enhanced Basket_AUTOLOAD'!Q2464</f>
        <v>0</v>
      </c>
      <c r="AL2464" s="4">
        <f>'Enhanced Basket_AUTOLOAD'!Y2464</f>
        <v>0</v>
      </c>
      <c r="AM2464" s="4" t="e">
        <f t="shared" si="472"/>
        <v>#N/A</v>
      </c>
      <c r="AN2464" s="4" t="str">
        <f t="shared" si="473"/>
        <v>NO</v>
      </c>
      <c r="AO2464" s="4" t="str">
        <f t="shared" si="474"/>
        <v>Cash-in-Lieu</v>
      </c>
    </row>
    <row r="2465" ht="15" customHeight="1" s="4" customFormat="1">
      <c r="A2465" s="4">
        <f>'Enhanced Basket_AUTOLOAD'!H2465</f>
        <v>0</v>
      </c>
      <c r="B2465" s="4" t="str">
        <f t="shared" si="463"/>
        <v>SELL</v>
      </c>
      <c r="C2465" s="4" t="s">
        <v>29</v>
      </c>
      <c r="D2465" s="4" t="str">
        <f t="shared" si="464"/>
        <v>MT</v>
      </c>
      <c r="E2465" s="4" t="str">
        <f t="shared" si="465"/>
      </c>
      <c r="F2465" s="4" t="str">
        <f t="shared" si="466"/>
        <v>CIL LOAD</v>
      </c>
      <c r="G2465" s="4">
        <f t="shared" si="467"/>
        <v>0</v>
      </c>
      <c r="H2465" s="4" t="e">
        <f t="shared" si="468"/>
        <v>#N/A</v>
      </c>
      <c r="I2465" s="4" t="e">
        <f>_xll.BDP(AG2465&amp;" equity","crncy_adj_px_last","eqy_fund_crncy=usd")</f>
        <v>#NAME?</v>
      </c>
      <c r="J2465" s="4" t="str">
        <f t="shared" si="469"/>
      </c>
      <c r="AA2465" s="4">
        <f t="shared" si="470"/>
        <v>0</v>
      </c>
      <c r="AB2465" s="4">
        <f>'Enhanced Basket_AUTOLOAD'!T2465</f>
        <v>0</v>
      </c>
      <c r="AC2465" s="4">
        <f>'Enhanced Basket_AUTOLOAD'!M2465</f>
        <v>0</v>
      </c>
      <c r="AD2465" s="4">
        <f>'Enhanced Basket_AUTOLOAD'!L2465</f>
        <v>0</v>
      </c>
      <c r="AE2465" s="4">
        <f>'Enhanced Basket_AUTOLOAD'!Z2465</f>
        <v>0</v>
      </c>
      <c r="AF2465" s="4">
        <f>'Enhanced Basket_AUTOLOAD'!AB2465</f>
        <v>0</v>
      </c>
      <c r="AG2465" s="4" t="e">
        <f>VLOOKUP(AJ2465,'Ticker Mapping'!$I$3:$M$6706,5,0)</f>
        <v>#N/A</v>
      </c>
      <c r="AH2465" s="4" t="e">
        <f>_xll.BDP(AK2465&amp;" SEDOL","TICKER_AND_EXCH_CODE")</f>
        <v>#NAME?</v>
      </c>
      <c r="AI2465" s="4" t="e">
        <f t="shared" si="471"/>
        <v>#N/A</v>
      </c>
      <c r="AJ2465" s="4">
        <f>'Enhanced Basket_AUTOLOAD'!P2465</f>
        <v>0</v>
      </c>
      <c r="AK2465" s="4">
        <f>'Enhanced Basket_AUTOLOAD'!Q2465</f>
        <v>0</v>
      </c>
      <c r="AL2465" s="4">
        <f>'Enhanced Basket_AUTOLOAD'!Y2465</f>
        <v>0</v>
      </c>
      <c r="AM2465" s="4" t="e">
        <f t="shared" si="472"/>
        <v>#N/A</v>
      </c>
      <c r="AN2465" s="4" t="str">
        <f t="shared" si="473"/>
        <v>NO</v>
      </c>
      <c r="AO2465" s="4" t="str">
        <f t="shared" si="474"/>
        <v>Cash-in-Lieu</v>
      </c>
    </row>
    <row r="2466" ht="15" customHeight="1" s="4" customFormat="1">
      <c r="A2466" s="4">
        <f>'Enhanced Basket_AUTOLOAD'!H2466</f>
        <v>0</v>
      </c>
      <c r="B2466" s="4" t="str">
        <f t="shared" si="463"/>
        <v>SELL</v>
      </c>
      <c r="C2466" s="4" t="s">
        <v>29</v>
      </c>
      <c r="D2466" s="4" t="str">
        <f t="shared" si="464"/>
        <v>MT</v>
      </c>
      <c r="E2466" s="4" t="str">
        <f t="shared" si="465"/>
      </c>
      <c r="F2466" s="4" t="str">
        <f t="shared" si="466"/>
        <v>CIL LOAD</v>
      </c>
      <c r="G2466" s="4">
        <f t="shared" si="467"/>
        <v>0</v>
      </c>
      <c r="H2466" s="4" t="e">
        <f t="shared" si="468"/>
        <v>#N/A</v>
      </c>
      <c r="I2466" s="4" t="e">
        <f>_xll.BDP(AG2466&amp;" equity","crncy_adj_px_last","eqy_fund_crncy=usd")</f>
        <v>#NAME?</v>
      </c>
      <c r="J2466" s="4" t="str">
        <f t="shared" si="469"/>
      </c>
      <c r="AA2466" s="4">
        <f t="shared" si="470"/>
        <v>0</v>
      </c>
      <c r="AB2466" s="4">
        <f>'Enhanced Basket_AUTOLOAD'!T2466</f>
        <v>0</v>
      </c>
      <c r="AC2466" s="4">
        <f>'Enhanced Basket_AUTOLOAD'!M2466</f>
        <v>0</v>
      </c>
      <c r="AD2466" s="4">
        <f>'Enhanced Basket_AUTOLOAD'!L2466</f>
        <v>0</v>
      </c>
      <c r="AE2466" s="4">
        <f>'Enhanced Basket_AUTOLOAD'!Z2466</f>
        <v>0</v>
      </c>
      <c r="AF2466" s="4">
        <f>'Enhanced Basket_AUTOLOAD'!AB2466</f>
        <v>0</v>
      </c>
      <c r="AG2466" s="4" t="e">
        <f>VLOOKUP(AJ2466,'Ticker Mapping'!$I$3:$M$6706,5,0)</f>
        <v>#N/A</v>
      </c>
      <c r="AH2466" s="4" t="e">
        <f>_xll.BDP(AK2466&amp;" SEDOL","TICKER_AND_EXCH_CODE")</f>
        <v>#NAME?</v>
      </c>
      <c r="AI2466" s="4" t="e">
        <f t="shared" si="471"/>
        <v>#N/A</v>
      </c>
      <c r="AJ2466" s="4">
        <f>'Enhanced Basket_AUTOLOAD'!P2466</f>
        <v>0</v>
      </c>
      <c r="AK2466" s="4">
        <f>'Enhanced Basket_AUTOLOAD'!Q2466</f>
        <v>0</v>
      </c>
      <c r="AL2466" s="4">
        <f>'Enhanced Basket_AUTOLOAD'!Y2466</f>
        <v>0</v>
      </c>
      <c r="AM2466" s="4" t="e">
        <f t="shared" si="472"/>
        <v>#N/A</v>
      </c>
      <c r="AN2466" s="4" t="str">
        <f t="shared" si="473"/>
        <v>NO</v>
      </c>
      <c r="AO2466" s="4" t="str">
        <f t="shared" si="474"/>
        <v>Cash-in-Lieu</v>
      </c>
    </row>
    <row r="2467" ht="15" customHeight="1" s="4" customFormat="1">
      <c r="A2467" s="4">
        <f>'Enhanced Basket_AUTOLOAD'!H2467</f>
        <v>0</v>
      </c>
      <c r="B2467" s="4" t="str">
        <f t="shared" si="463"/>
        <v>SELL</v>
      </c>
      <c r="C2467" s="4" t="s">
        <v>29</v>
      </c>
      <c r="D2467" s="4" t="str">
        <f t="shared" si="464"/>
        <v>MT</v>
      </c>
      <c r="E2467" s="4" t="str">
        <f t="shared" si="465"/>
      </c>
      <c r="F2467" s="4" t="str">
        <f t="shared" si="466"/>
        <v>CIL LOAD</v>
      </c>
      <c r="G2467" s="4">
        <f t="shared" si="467"/>
        <v>0</v>
      </c>
      <c r="H2467" s="4" t="e">
        <f t="shared" si="468"/>
        <v>#N/A</v>
      </c>
      <c r="I2467" s="4" t="e">
        <f>_xll.BDP(AG2467&amp;" equity","crncy_adj_px_last","eqy_fund_crncy=usd")</f>
        <v>#NAME?</v>
      </c>
      <c r="J2467" s="4" t="str">
        <f t="shared" si="469"/>
      </c>
      <c r="AA2467" s="4">
        <f t="shared" si="470"/>
        <v>0</v>
      </c>
      <c r="AB2467" s="4">
        <f>'Enhanced Basket_AUTOLOAD'!T2467</f>
        <v>0</v>
      </c>
      <c r="AC2467" s="4">
        <f>'Enhanced Basket_AUTOLOAD'!M2467</f>
        <v>0</v>
      </c>
      <c r="AD2467" s="4">
        <f>'Enhanced Basket_AUTOLOAD'!L2467</f>
        <v>0</v>
      </c>
      <c r="AE2467" s="4">
        <f>'Enhanced Basket_AUTOLOAD'!Z2467</f>
        <v>0</v>
      </c>
      <c r="AF2467" s="4">
        <f>'Enhanced Basket_AUTOLOAD'!AB2467</f>
        <v>0</v>
      </c>
      <c r="AG2467" s="4" t="e">
        <f>VLOOKUP(AJ2467,'Ticker Mapping'!$I$3:$M$6706,5,0)</f>
        <v>#N/A</v>
      </c>
      <c r="AH2467" s="4" t="e">
        <f>_xll.BDP(AK2467&amp;" SEDOL","TICKER_AND_EXCH_CODE")</f>
        <v>#NAME?</v>
      </c>
      <c r="AI2467" s="4" t="e">
        <f t="shared" si="471"/>
        <v>#N/A</v>
      </c>
      <c r="AJ2467" s="4">
        <f>'Enhanced Basket_AUTOLOAD'!P2467</f>
        <v>0</v>
      </c>
      <c r="AK2467" s="4">
        <f>'Enhanced Basket_AUTOLOAD'!Q2467</f>
        <v>0</v>
      </c>
      <c r="AL2467" s="4">
        <f>'Enhanced Basket_AUTOLOAD'!Y2467</f>
        <v>0</v>
      </c>
      <c r="AM2467" s="4" t="e">
        <f t="shared" si="472"/>
        <v>#N/A</v>
      </c>
      <c r="AN2467" s="4" t="str">
        <f t="shared" si="473"/>
        <v>NO</v>
      </c>
      <c r="AO2467" s="4" t="str">
        <f t="shared" si="474"/>
        <v>Cash-in-Lieu</v>
      </c>
    </row>
    <row r="2468" ht="15" customHeight="1" s="4" customFormat="1">
      <c r="A2468" s="4">
        <f>'Enhanced Basket_AUTOLOAD'!H2468</f>
        <v>0</v>
      </c>
      <c r="B2468" s="4" t="str">
        <f t="shared" si="463"/>
        <v>SELL</v>
      </c>
      <c r="C2468" s="4" t="s">
        <v>29</v>
      </c>
      <c r="D2468" s="4" t="str">
        <f t="shared" si="464"/>
        <v>MT</v>
      </c>
      <c r="E2468" s="4" t="str">
        <f t="shared" si="465"/>
      </c>
      <c r="F2468" s="4" t="str">
        <f t="shared" si="466"/>
        <v>CIL LOAD</v>
      </c>
      <c r="G2468" s="4">
        <f t="shared" si="467"/>
        <v>0</v>
      </c>
      <c r="H2468" s="4" t="e">
        <f t="shared" si="468"/>
        <v>#N/A</v>
      </c>
      <c r="I2468" s="4" t="e">
        <f>_xll.BDP(AG2468&amp;" equity","crncy_adj_px_last","eqy_fund_crncy=usd")</f>
        <v>#NAME?</v>
      </c>
      <c r="J2468" s="4" t="str">
        <f t="shared" si="469"/>
      </c>
      <c r="AA2468" s="4">
        <f t="shared" si="470"/>
        <v>0</v>
      </c>
      <c r="AB2468" s="4">
        <f>'Enhanced Basket_AUTOLOAD'!T2468</f>
        <v>0</v>
      </c>
      <c r="AC2468" s="4">
        <f>'Enhanced Basket_AUTOLOAD'!M2468</f>
        <v>0</v>
      </c>
      <c r="AD2468" s="4">
        <f>'Enhanced Basket_AUTOLOAD'!L2468</f>
        <v>0</v>
      </c>
      <c r="AE2468" s="4">
        <f>'Enhanced Basket_AUTOLOAD'!Z2468</f>
        <v>0</v>
      </c>
      <c r="AF2468" s="4">
        <f>'Enhanced Basket_AUTOLOAD'!AB2468</f>
        <v>0</v>
      </c>
      <c r="AG2468" s="4" t="e">
        <f>VLOOKUP(AJ2468,'Ticker Mapping'!$I$3:$M$6706,5,0)</f>
        <v>#N/A</v>
      </c>
      <c r="AH2468" s="4" t="e">
        <f>_xll.BDP(AK2468&amp;" SEDOL","TICKER_AND_EXCH_CODE")</f>
        <v>#NAME?</v>
      </c>
      <c r="AI2468" s="4" t="e">
        <f t="shared" si="471"/>
        <v>#N/A</v>
      </c>
      <c r="AJ2468" s="4">
        <f>'Enhanced Basket_AUTOLOAD'!P2468</f>
        <v>0</v>
      </c>
      <c r="AK2468" s="4">
        <f>'Enhanced Basket_AUTOLOAD'!Q2468</f>
        <v>0</v>
      </c>
      <c r="AL2468" s="4">
        <f>'Enhanced Basket_AUTOLOAD'!Y2468</f>
        <v>0</v>
      </c>
      <c r="AM2468" s="4" t="e">
        <f t="shared" si="472"/>
        <v>#N/A</v>
      </c>
      <c r="AN2468" s="4" t="str">
        <f t="shared" si="473"/>
        <v>NO</v>
      </c>
      <c r="AO2468" s="4" t="str">
        <f t="shared" si="474"/>
        <v>Cash-in-Lieu</v>
      </c>
    </row>
    <row r="2469" ht="15" customHeight="1" s="4" customFormat="1">
      <c r="A2469" s="4">
        <f>'Enhanced Basket_AUTOLOAD'!H2469</f>
        <v>0</v>
      </c>
      <c r="B2469" s="4" t="str">
        <f t="shared" si="463"/>
        <v>SELL</v>
      </c>
      <c r="C2469" s="4" t="s">
        <v>29</v>
      </c>
      <c r="D2469" s="4" t="str">
        <f t="shared" si="464"/>
        <v>MT</v>
      </c>
      <c r="E2469" s="4" t="str">
        <f t="shared" si="465"/>
      </c>
      <c r="F2469" s="4" t="str">
        <f t="shared" si="466"/>
        <v>CIL LOAD</v>
      </c>
      <c r="G2469" s="4">
        <f t="shared" si="467"/>
        <v>0</v>
      </c>
      <c r="H2469" s="4" t="e">
        <f t="shared" si="468"/>
        <v>#N/A</v>
      </c>
      <c r="I2469" s="4" t="e">
        <f>_xll.BDP(AG2469&amp;" equity","crncy_adj_px_last","eqy_fund_crncy=usd")</f>
        <v>#NAME?</v>
      </c>
      <c r="J2469" s="4" t="str">
        <f t="shared" si="469"/>
      </c>
      <c r="AA2469" s="4">
        <f t="shared" si="470"/>
        <v>0</v>
      </c>
      <c r="AB2469" s="4">
        <f>'Enhanced Basket_AUTOLOAD'!T2469</f>
        <v>0</v>
      </c>
      <c r="AC2469" s="4">
        <f>'Enhanced Basket_AUTOLOAD'!M2469</f>
        <v>0</v>
      </c>
      <c r="AD2469" s="4">
        <f>'Enhanced Basket_AUTOLOAD'!L2469</f>
        <v>0</v>
      </c>
      <c r="AE2469" s="4">
        <f>'Enhanced Basket_AUTOLOAD'!Z2469</f>
        <v>0</v>
      </c>
      <c r="AF2469" s="4">
        <f>'Enhanced Basket_AUTOLOAD'!AB2469</f>
        <v>0</v>
      </c>
      <c r="AG2469" s="4" t="e">
        <f>VLOOKUP(AJ2469,'Ticker Mapping'!$I$3:$M$6706,5,0)</f>
        <v>#N/A</v>
      </c>
      <c r="AH2469" s="4" t="e">
        <f>_xll.BDP(AK2469&amp;" SEDOL","TICKER_AND_EXCH_CODE")</f>
        <v>#NAME?</v>
      </c>
      <c r="AI2469" s="4" t="e">
        <f t="shared" si="471"/>
        <v>#N/A</v>
      </c>
      <c r="AJ2469" s="4">
        <f>'Enhanced Basket_AUTOLOAD'!P2469</f>
        <v>0</v>
      </c>
      <c r="AK2469" s="4">
        <f>'Enhanced Basket_AUTOLOAD'!Q2469</f>
        <v>0</v>
      </c>
      <c r="AL2469" s="4">
        <f>'Enhanced Basket_AUTOLOAD'!Y2469</f>
        <v>0</v>
      </c>
      <c r="AM2469" s="4" t="e">
        <f t="shared" si="472"/>
        <v>#N/A</v>
      </c>
      <c r="AN2469" s="4" t="str">
        <f t="shared" si="473"/>
        <v>NO</v>
      </c>
      <c r="AO2469" s="4" t="str">
        <f t="shared" si="474"/>
        <v>Cash-in-Lieu</v>
      </c>
    </row>
    <row r="2470" ht="15" customHeight="1" s="4" customFormat="1">
      <c r="A2470" s="4">
        <f>'Enhanced Basket_AUTOLOAD'!H2470</f>
        <v>0</v>
      </c>
      <c r="B2470" s="4" t="str">
        <f t="shared" si="463"/>
        <v>SELL</v>
      </c>
      <c r="C2470" s="4" t="s">
        <v>29</v>
      </c>
      <c r="D2470" s="4" t="str">
        <f t="shared" si="464"/>
        <v>MT</v>
      </c>
      <c r="E2470" s="4" t="str">
        <f t="shared" si="465"/>
      </c>
      <c r="F2470" s="4" t="str">
        <f t="shared" si="466"/>
        <v>CIL LOAD</v>
      </c>
      <c r="G2470" s="4">
        <f t="shared" si="467"/>
        <v>0</v>
      </c>
      <c r="H2470" s="4" t="e">
        <f t="shared" si="468"/>
        <v>#N/A</v>
      </c>
      <c r="I2470" s="4" t="e">
        <f>_xll.BDP(AG2470&amp;" equity","crncy_adj_px_last","eqy_fund_crncy=usd")</f>
        <v>#NAME?</v>
      </c>
      <c r="J2470" s="4" t="str">
        <f t="shared" si="469"/>
      </c>
      <c r="AA2470" s="4">
        <f t="shared" si="470"/>
        <v>0</v>
      </c>
      <c r="AB2470" s="4">
        <f>'Enhanced Basket_AUTOLOAD'!T2470</f>
        <v>0</v>
      </c>
      <c r="AC2470" s="4">
        <f>'Enhanced Basket_AUTOLOAD'!M2470</f>
        <v>0</v>
      </c>
      <c r="AD2470" s="4">
        <f>'Enhanced Basket_AUTOLOAD'!L2470</f>
        <v>0</v>
      </c>
      <c r="AE2470" s="4">
        <f>'Enhanced Basket_AUTOLOAD'!Z2470</f>
        <v>0</v>
      </c>
      <c r="AF2470" s="4">
        <f>'Enhanced Basket_AUTOLOAD'!AB2470</f>
        <v>0</v>
      </c>
      <c r="AG2470" s="4" t="e">
        <f>VLOOKUP(AJ2470,'Ticker Mapping'!$I$3:$M$6706,5,0)</f>
        <v>#N/A</v>
      </c>
      <c r="AH2470" s="4" t="e">
        <f>_xll.BDP(AK2470&amp;" SEDOL","TICKER_AND_EXCH_CODE")</f>
        <v>#NAME?</v>
      </c>
      <c r="AI2470" s="4" t="e">
        <f t="shared" si="471"/>
        <v>#N/A</v>
      </c>
      <c r="AJ2470" s="4">
        <f>'Enhanced Basket_AUTOLOAD'!P2470</f>
        <v>0</v>
      </c>
      <c r="AK2470" s="4">
        <f>'Enhanced Basket_AUTOLOAD'!Q2470</f>
        <v>0</v>
      </c>
      <c r="AL2470" s="4">
        <f>'Enhanced Basket_AUTOLOAD'!Y2470</f>
        <v>0</v>
      </c>
      <c r="AM2470" s="4" t="e">
        <f t="shared" si="472"/>
        <v>#N/A</v>
      </c>
      <c r="AN2470" s="4" t="str">
        <f t="shared" si="473"/>
        <v>NO</v>
      </c>
      <c r="AO2470" s="4" t="str">
        <f t="shared" si="474"/>
        <v>Cash-in-Lieu</v>
      </c>
    </row>
    <row r="2471" ht="15" customHeight="1" s="4" customFormat="1">
      <c r="A2471" s="4">
        <f>'Enhanced Basket_AUTOLOAD'!H2471</f>
        <v>0</v>
      </c>
      <c r="B2471" s="4" t="str">
        <f t="shared" si="463"/>
        <v>SELL</v>
      </c>
      <c r="C2471" s="4" t="s">
        <v>29</v>
      </c>
      <c r="D2471" s="4" t="str">
        <f t="shared" si="464"/>
        <v>MT</v>
      </c>
      <c r="E2471" s="4" t="str">
        <f t="shared" si="465"/>
      </c>
      <c r="F2471" s="4" t="str">
        <f t="shared" si="466"/>
        <v>CIL LOAD</v>
      </c>
      <c r="G2471" s="4">
        <f t="shared" si="467"/>
        <v>0</v>
      </c>
      <c r="H2471" s="4" t="e">
        <f t="shared" si="468"/>
        <v>#N/A</v>
      </c>
      <c r="I2471" s="4" t="e">
        <f>_xll.BDP(AG2471&amp;" equity","crncy_adj_px_last","eqy_fund_crncy=usd")</f>
        <v>#NAME?</v>
      </c>
      <c r="J2471" s="4" t="str">
        <f t="shared" si="469"/>
      </c>
      <c r="AA2471" s="4">
        <f t="shared" si="470"/>
        <v>0</v>
      </c>
      <c r="AB2471" s="4">
        <f>'Enhanced Basket_AUTOLOAD'!T2471</f>
        <v>0</v>
      </c>
      <c r="AC2471" s="4">
        <f>'Enhanced Basket_AUTOLOAD'!M2471</f>
        <v>0</v>
      </c>
      <c r="AD2471" s="4">
        <f>'Enhanced Basket_AUTOLOAD'!L2471</f>
        <v>0</v>
      </c>
      <c r="AE2471" s="4">
        <f>'Enhanced Basket_AUTOLOAD'!Z2471</f>
        <v>0</v>
      </c>
      <c r="AF2471" s="4">
        <f>'Enhanced Basket_AUTOLOAD'!AB2471</f>
        <v>0</v>
      </c>
      <c r="AG2471" s="4" t="e">
        <f>VLOOKUP(AJ2471,'Ticker Mapping'!$I$3:$M$6706,5,0)</f>
        <v>#N/A</v>
      </c>
      <c r="AH2471" s="4" t="e">
        <f>_xll.BDP(AK2471&amp;" SEDOL","TICKER_AND_EXCH_CODE")</f>
        <v>#NAME?</v>
      </c>
      <c r="AI2471" s="4" t="e">
        <f t="shared" si="471"/>
        <v>#N/A</v>
      </c>
      <c r="AJ2471" s="4">
        <f>'Enhanced Basket_AUTOLOAD'!P2471</f>
        <v>0</v>
      </c>
      <c r="AK2471" s="4">
        <f>'Enhanced Basket_AUTOLOAD'!Q2471</f>
        <v>0</v>
      </c>
      <c r="AL2471" s="4">
        <f>'Enhanced Basket_AUTOLOAD'!Y2471</f>
        <v>0</v>
      </c>
      <c r="AM2471" s="4" t="e">
        <f t="shared" si="472"/>
        <v>#N/A</v>
      </c>
      <c r="AN2471" s="4" t="str">
        <f t="shared" si="473"/>
        <v>NO</v>
      </c>
      <c r="AO2471" s="4" t="str">
        <f t="shared" si="474"/>
        <v>Cash-in-Lieu</v>
      </c>
    </row>
    <row r="2472" ht="15" customHeight="1" s="4" customFormat="1">
      <c r="A2472" s="4">
        <f>'Enhanced Basket_AUTOLOAD'!H2472</f>
        <v>0</v>
      </c>
      <c r="B2472" s="4" t="str">
        <f t="shared" si="463"/>
        <v>SELL</v>
      </c>
      <c r="C2472" s="4" t="s">
        <v>29</v>
      </c>
      <c r="D2472" s="4" t="str">
        <f t="shared" si="464"/>
        <v>MT</v>
      </c>
      <c r="E2472" s="4" t="str">
        <f t="shared" si="465"/>
      </c>
      <c r="F2472" s="4" t="str">
        <f t="shared" si="466"/>
        <v>CIL LOAD</v>
      </c>
      <c r="G2472" s="4">
        <f t="shared" si="467"/>
        <v>0</v>
      </c>
      <c r="H2472" s="4" t="e">
        <f t="shared" si="468"/>
        <v>#N/A</v>
      </c>
      <c r="I2472" s="4" t="e">
        <f>_xll.BDP(AG2472&amp;" equity","crncy_adj_px_last","eqy_fund_crncy=usd")</f>
        <v>#NAME?</v>
      </c>
      <c r="J2472" s="4" t="str">
        <f t="shared" si="469"/>
      </c>
      <c r="AA2472" s="4">
        <f t="shared" si="470"/>
        <v>0</v>
      </c>
      <c r="AB2472" s="4">
        <f>'Enhanced Basket_AUTOLOAD'!T2472</f>
        <v>0</v>
      </c>
      <c r="AC2472" s="4">
        <f>'Enhanced Basket_AUTOLOAD'!M2472</f>
        <v>0</v>
      </c>
      <c r="AD2472" s="4">
        <f>'Enhanced Basket_AUTOLOAD'!L2472</f>
        <v>0</v>
      </c>
      <c r="AE2472" s="4">
        <f>'Enhanced Basket_AUTOLOAD'!Z2472</f>
        <v>0</v>
      </c>
      <c r="AF2472" s="4">
        <f>'Enhanced Basket_AUTOLOAD'!AB2472</f>
        <v>0</v>
      </c>
      <c r="AG2472" s="4" t="e">
        <f>VLOOKUP(AJ2472,'Ticker Mapping'!$I$3:$M$6706,5,0)</f>
        <v>#N/A</v>
      </c>
      <c r="AH2472" s="4" t="e">
        <f>_xll.BDP(AK2472&amp;" SEDOL","TICKER_AND_EXCH_CODE")</f>
        <v>#NAME?</v>
      </c>
      <c r="AI2472" s="4" t="e">
        <f t="shared" si="471"/>
        <v>#N/A</v>
      </c>
      <c r="AJ2472" s="4">
        <f>'Enhanced Basket_AUTOLOAD'!P2472</f>
        <v>0</v>
      </c>
      <c r="AK2472" s="4">
        <f>'Enhanced Basket_AUTOLOAD'!Q2472</f>
        <v>0</v>
      </c>
      <c r="AL2472" s="4">
        <f>'Enhanced Basket_AUTOLOAD'!Y2472</f>
        <v>0</v>
      </c>
      <c r="AM2472" s="4" t="e">
        <f t="shared" si="472"/>
        <v>#N/A</v>
      </c>
      <c r="AN2472" s="4" t="str">
        <f t="shared" si="473"/>
        <v>NO</v>
      </c>
      <c r="AO2472" s="4" t="str">
        <f t="shared" si="474"/>
        <v>Cash-in-Lieu</v>
      </c>
    </row>
    <row r="2473" ht="15" customHeight="1" s="4" customFormat="1">
      <c r="A2473" s="4">
        <f>'Enhanced Basket_AUTOLOAD'!H2473</f>
        <v>0</v>
      </c>
      <c r="B2473" s="4" t="str">
        <f t="shared" si="463"/>
        <v>SELL</v>
      </c>
      <c r="C2473" s="4" t="s">
        <v>29</v>
      </c>
      <c r="D2473" s="4" t="str">
        <f t="shared" si="464"/>
        <v>MT</v>
      </c>
      <c r="E2473" s="4" t="str">
        <f t="shared" si="465"/>
      </c>
      <c r="F2473" s="4" t="str">
        <f t="shared" si="466"/>
        <v>CIL LOAD</v>
      </c>
      <c r="G2473" s="4">
        <f t="shared" si="467"/>
        <v>0</v>
      </c>
      <c r="H2473" s="4" t="e">
        <f t="shared" si="468"/>
        <v>#N/A</v>
      </c>
      <c r="I2473" s="4" t="e">
        <f>_xll.BDP(AG2473&amp;" equity","crncy_adj_px_last","eqy_fund_crncy=usd")</f>
        <v>#NAME?</v>
      </c>
      <c r="J2473" s="4" t="str">
        <f t="shared" si="469"/>
      </c>
      <c r="AA2473" s="4">
        <f t="shared" si="470"/>
        <v>0</v>
      </c>
      <c r="AB2473" s="4">
        <f>'Enhanced Basket_AUTOLOAD'!T2473</f>
        <v>0</v>
      </c>
      <c r="AC2473" s="4">
        <f>'Enhanced Basket_AUTOLOAD'!M2473</f>
        <v>0</v>
      </c>
      <c r="AD2473" s="4">
        <f>'Enhanced Basket_AUTOLOAD'!L2473</f>
        <v>0</v>
      </c>
      <c r="AE2473" s="4">
        <f>'Enhanced Basket_AUTOLOAD'!Z2473</f>
        <v>0</v>
      </c>
      <c r="AF2473" s="4">
        <f>'Enhanced Basket_AUTOLOAD'!AB2473</f>
        <v>0</v>
      </c>
      <c r="AG2473" s="4" t="e">
        <f>VLOOKUP(AJ2473,'Ticker Mapping'!$I$3:$M$6706,5,0)</f>
        <v>#N/A</v>
      </c>
      <c r="AH2473" s="4" t="e">
        <f>_xll.BDP(AK2473&amp;" SEDOL","TICKER_AND_EXCH_CODE")</f>
        <v>#NAME?</v>
      </c>
      <c r="AI2473" s="4" t="e">
        <f t="shared" si="471"/>
        <v>#N/A</v>
      </c>
      <c r="AJ2473" s="4">
        <f>'Enhanced Basket_AUTOLOAD'!P2473</f>
        <v>0</v>
      </c>
      <c r="AK2473" s="4">
        <f>'Enhanced Basket_AUTOLOAD'!Q2473</f>
        <v>0</v>
      </c>
      <c r="AL2473" s="4">
        <f>'Enhanced Basket_AUTOLOAD'!Y2473</f>
        <v>0</v>
      </c>
      <c r="AM2473" s="4" t="e">
        <f t="shared" si="472"/>
        <v>#N/A</v>
      </c>
      <c r="AN2473" s="4" t="str">
        <f t="shared" si="473"/>
        <v>NO</v>
      </c>
      <c r="AO2473" s="4" t="str">
        <f t="shared" si="474"/>
        <v>Cash-in-Lieu</v>
      </c>
    </row>
    <row r="2474" ht="15" customHeight="1" s="4" customFormat="1">
      <c r="A2474" s="4">
        <f>'Enhanced Basket_AUTOLOAD'!H2474</f>
        <v>0</v>
      </c>
      <c r="B2474" s="4" t="str">
        <f t="shared" si="463"/>
        <v>SELL</v>
      </c>
      <c r="C2474" s="4" t="s">
        <v>29</v>
      </c>
      <c r="D2474" s="4" t="str">
        <f t="shared" si="464"/>
        <v>MT</v>
      </c>
      <c r="E2474" s="4" t="str">
        <f t="shared" si="465"/>
      </c>
      <c r="F2474" s="4" t="str">
        <f t="shared" si="466"/>
        <v>CIL LOAD</v>
      </c>
      <c r="G2474" s="4">
        <f t="shared" si="467"/>
        <v>0</v>
      </c>
      <c r="H2474" s="4" t="e">
        <f t="shared" si="468"/>
        <v>#N/A</v>
      </c>
      <c r="I2474" s="4" t="e">
        <f>_xll.BDP(AG2474&amp;" equity","crncy_adj_px_last","eqy_fund_crncy=usd")</f>
        <v>#NAME?</v>
      </c>
      <c r="J2474" s="4" t="str">
        <f t="shared" si="469"/>
      </c>
      <c r="AA2474" s="4">
        <f t="shared" si="470"/>
        <v>0</v>
      </c>
      <c r="AB2474" s="4">
        <f>'Enhanced Basket_AUTOLOAD'!T2474</f>
        <v>0</v>
      </c>
      <c r="AC2474" s="4">
        <f>'Enhanced Basket_AUTOLOAD'!M2474</f>
        <v>0</v>
      </c>
      <c r="AD2474" s="4">
        <f>'Enhanced Basket_AUTOLOAD'!L2474</f>
        <v>0</v>
      </c>
      <c r="AE2474" s="4">
        <f>'Enhanced Basket_AUTOLOAD'!Z2474</f>
        <v>0</v>
      </c>
      <c r="AF2474" s="4">
        <f>'Enhanced Basket_AUTOLOAD'!AB2474</f>
        <v>0</v>
      </c>
      <c r="AG2474" s="4" t="e">
        <f>VLOOKUP(AJ2474,'Ticker Mapping'!$I$3:$M$6706,5,0)</f>
        <v>#N/A</v>
      </c>
      <c r="AH2474" s="4" t="e">
        <f>_xll.BDP(AK2474&amp;" SEDOL","TICKER_AND_EXCH_CODE")</f>
        <v>#NAME?</v>
      </c>
      <c r="AI2474" s="4" t="e">
        <f t="shared" si="471"/>
        <v>#N/A</v>
      </c>
      <c r="AJ2474" s="4">
        <f>'Enhanced Basket_AUTOLOAD'!P2474</f>
        <v>0</v>
      </c>
      <c r="AK2474" s="4">
        <f>'Enhanced Basket_AUTOLOAD'!Q2474</f>
        <v>0</v>
      </c>
      <c r="AL2474" s="4">
        <f>'Enhanced Basket_AUTOLOAD'!Y2474</f>
        <v>0</v>
      </c>
      <c r="AM2474" s="4" t="e">
        <f t="shared" si="472"/>
        <v>#N/A</v>
      </c>
      <c r="AN2474" s="4" t="str">
        <f t="shared" si="473"/>
        <v>NO</v>
      </c>
      <c r="AO2474" s="4" t="str">
        <f t="shared" si="474"/>
        <v>Cash-in-Lieu</v>
      </c>
    </row>
    <row r="2475" ht="15" customHeight="1" s="4" customFormat="1">
      <c r="A2475" s="4">
        <f>'Enhanced Basket_AUTOLOAD'!H2475</f>
        <v>0</v>
      </c>
      <c r="B2475" s="4" t="str">
        <f t="shared" si="463"/>
        <v>SELL</v>
      </c>
      <c r="C2475" s="4" t="s">
        <v>29</v>
      </c>
      <c r="D2475" s="4" t="str">
        <f t="shared" si="464"/>
        <v>MT</v>
      </c>
      <c r="E2475" s="4" t="str">
        <f t="shared" si="465"/>
      </c>
      <c r="F2475" s="4" t="str">
        <f t="shared" si="466"/>
        <v>CIL LOAD</v>
      </c>
      <c r="G2475" s="4">
        <f t="shared" si="467"/>
        <v>0</v>
      </c>
      <c r="H2475" s="4" t="e">
        <f t="shared" si="468"/>
        <v>#N/A</v>
      </c>
      <c r="I2475" s="4" t="e">
        <f>_xll.BDP(AG2475&amp;" equity","crncy_adj_px_last","eqy_fund_crncy=usd")</f>
        <v>#NAME?</v>
      </c>
      <c r="J2475" s="4" t="str">
        <f t="shared" si="469"/>
      </c>
      <c r="AA2475" s="4">
        <f t="shared" si="470"/>
        <v>0</v>
      </c>
      <c r="AB2475" s="4">
        <f>'Enhanced Basket_AUTOLOAD'!T2475</f>
        <v>0</v>
      </c>
      <c r="AC2475" s="4">
        <f>'Enhanced Basket_AUTOLOAD'!M2475</f>
        <v>0</v>
      </c>
      <c r="AD2475" s="4">
        <f>'Enhanced Basket_AUTOLOAD'!L2475</f>
        <v>0</v>
      </c>
      <c r="AE2475" s="4">
        <f>'Enhanced Basket_AUTOLOAD'!Z2475</f>
        <v>0</v>
      </c>
      <c r="AF2475" s="4">
        <f>'Enhanced Basket_AUTOLOAD'!AB2475</f>
        <v>0</v>
      </c>
      <c r="AG2475" s="4" t="e">
        <f>VLOOKUP(AJ2475,'Ticker Mapping'!$I$3:$M$6706,5,0)</f>
        <v>#N/A</v>
      </c>
      <c r="AH2475" s="4" t="e">
        <f>_xll.BDP(AK2475&amp;" SEDOL","TICKER_AND_EXCH_CODE")</f>
        <v>#NAME?</v>
      </c>
      <c r="AI2475" s="4" t="e">
        <f t="shared" si="471"/>
        <v>#N/A</v>
      </c>
      <c r="AJ2475" s="4">
        <f>'Enhanced Basket_AUTOLOAD'!P2475</f>
        <v>0</v>
      </c>
      <c r="AK2475" s="4">
        <f>'Enhanced Basket_AUTOLOAD'!Q2475</f>
        <v>0</v>
      </c>
      <c r="AL2475" s="4">
        <f>'Enhanced Basket_AUTOLOAD'!Y2475</f>
        <v>0</v>
      </c>
      <c r="AM2475" s="4" t="e">
        <f t="shared" si="472"/>
        <v>#N/A</v>
      </c>
      <c r="AN2475" s="4" t="str">
        <f t="shared" si="473"/>
        <v>NO</v>
      </c>
      <c r="AO2475" s="4" t="str">
        <f t="shared" si="474"/>
        <v>Cash-in-Lieu</v>
      </c>
    </row>
    <row r="2476" ht="15" customHeight="1" s="4" customFormat="1">
      <c r="A2476" s="4">
        <f>'Enhanced Basket_AUTOLOAD'!H2476</f>
        <v>0</v>
      </c>
      <c r="B2476" s="4" t="str">
        <f t="shared" si="463"/>
        <v>SELL</v>
      </c>
      <c r="C2476" s="4" t="s">
        <v>29</v>
      </c>
      <c r="D2476" s="4" t="str">
        <f t="shared" si="464"/>
        <v>MT</v>
      </c>
      <c r="E2476" s="4" t="str">
        <f t="shared" si="465"/>
      </c>
      <c r="F2476" s="4" t="str">
        <f t="shared" si="466"/>
        <v>CIL LOAD</v>
      </c>
      <c r="G2476" s="4">
        <f t="shared" si="467"/>
        <v>0</v>
      </c>
      <c r="H2476" s="4" t="e">
        <f t="shared" si="468"/>
        <v>#N/A</v>
      </c>
      <c r="I2476" s="4" t="e">
        <f>_xll.BDP(AG2476&amp;" equity","crncy_adj_px_last","eqy_fund_crncy=usd")</f>
        <v>#NAME?</v>
      </c>
      <c r="J2476" s="4" t="str">
        <f t="shared" si="469"/>
      </c>
      <c r="AA2476" s="4">
        <f t="shared" si="470"/>
        <v>0</v>
      </c>
      <c r="AB2476" s="4">
        <f>'Enhanced Basket_AUTOLOAD'!T2476</f>
        <v>0</v>
      </c>
      <c r="AC2476" s="4">
        <f>'Enhanced Basket_AUTOLOAD'!M2476</f>
        <v>0</v>
      </c>
      <c r="AD2476" s="4">
        <f>'Enhanced Basket_AUTOLOAD'!L2476</f>
        <v>0</v>
      </c>
      <c r="AE2476" s="4">
        <f>'Enhanced Basket_AUTOLOAD'!Z2476</f>
        <v>0</v>
      </c>
      <c r="AF2476" s="4">
        <f>'Enhanced Basket_AUTOLOAD'!AB2476</f>
        <v>0</v>
      </c>
      <c r="AG2476" s="4" t="e">
        <f>VLOOKUP(AJ2476,'Ticker Mapping'!$I$3:$M$6706,5,0)</f>
        <v>#N/A</v>
      </c>
      <c r="AH2476" s="4" t="e">
        <f>_xll.BDP(AK2476&amp;" SEDOL","TICKER_AND_EXCH_CODE")</f>
        <v>#NAME?</v>
      </c>
      <c r="AI2476" s="4" t="e">
        <f t="shared" si="471"/>
        <v>#N/A</v>
      </c>
      <c r="AJ2476" s="4">
        <f>'Enhanced Basket_AUTOLOAD'!P2476</f>
        <v>0</v>
      </c>
      <c r="AK2476" s="4">
        <f>'Enhanced Basket_AUTOLOAD'!Q2476</f>
        <v>0</v>
      </c>
      <c r="AL2476" s="4">
        <f>'Enhanced Basket_AUTOLOAD'!Y2476</f>
        <v>0</v>
      </c>
      <c r="AM2476" s="4" t="e">
        <f t="shared" si="472"/>
        <v>#N/A</v>
      </c>
      <c r="AN2476" s="4" t="str">
        <f t="shared" si="473"/>
        <v>NO</v>
      </c>
      <c r="AO2476" s="4" t="str">
        <f t="shared" si="474"/>
        <v>Cash-in-Lieu</v>
      </c>
    </row>
    <row r="2477" ht="15" customHeight="1" s="4" customFormat="1">
      <c r="A2477" s="4">
        <f>'Enhanced Basket_AUTOLOAD'!H2477</f>
        <v>0</v>
      </c>
      <c r="B2477" s="4" t="str">
        <f t="shared" si="463"/>
        <v>SELL</v>
      </c>
      <c r="C2477" s="4" t="s">
        <v>29</v>
      </c>
      <c r="D2477" s="4" t="str">
        <f t="shared" si="464"/>
        <v>MT</v>
      </c>
      <c r="E2477" s="4" t="str">
        <f t="shared" si="465"/>
      </c>
      <c r="F2477" s="4" t="str">
        <f t="shared" si="466"/>
        <v>CIL LOAD</v>
      </c>
      <c r="G2477" s="4">
        <f t="shared" si="467"/>
        <v>0</v>
      </c>
      <c r="H2477" s="4" t="e">
        <f t="shared" si="468"/>
        <v>#N/A</v>
      </c>
      <c r="I2477" s="4" t="e">
        <f>_xll.BDP(AG2477&amp;" equity","crncy_adj_px_last","eqy_fund_crncy=usd")</f>
        <v>#NAME?</v>
      </c>
      <c r="J2477" s="4" t="str">
        <f t="shared" si="469"/>
      </c>
      <c r="AA2477" s="4">
        <f t="shared" si="470"/>
        <v>0</v>
      </c>
      <c r="AB2477" s="4">
        <f>'Enhanced Basket_AUTOLOAD'!T2477</f>
        <v>0</v>
      </c>
      <c r="AC2477" s="4">
        <f>'Enhanced Basket_AUTOLOAD'!M2477</f>
        <v>0</v>
      </c>
      <c r="AD2477" s="4">
        <f>'Enhanced Basket_AUTOLOAD'!L2477</f>
        <v>0</v>
      </c>
      <c r="AE2477" s="4">
        <f>'Enhanced Basket_AUTOLOAD'!Z2477</f>
        <v>0</v>
      </c>
      <c r="AF2477" s="4">
        <f>'Enhanced Basket_AUTOLOAD'!AB2477</f>
        <v>0</v>
      </c>
      <c r="AG2477" s="4" t="e">
        <f>VLOOKUP(AJ2477,'Ticker Mapping'!$I$3:$M$6706,5,0)</f>
        <v>#N/A</v>
      </c>
      <c r="AH2477" s="4" t="e">
        <f>_xll.BDP(AK2477&amp;" SEDOL","TICKER_AND_EXCH_CODE")</f>
        <v>#NAME?</v>
      </c>
      <c r="AI2477" s="4" t="e">
        <f t="shared" si="471"/>
        <v>#N/A</v>
      </c>
      <c r="AJ2477" s="4">
        <f>'Enhanced Basket_AUTOLOAD'!P2477</f>
        <v>0</v>
      </c>
      <c r="AK2477" s="4">
        <f>'Enhanced Basket_AUTOLOAD'!Q2477</f>
        <v>0</v>
      </c>
      <c r="AL2477" s="4">
        <f>'Enhanced Basket_AUTOLOAD'!Y2477</f>
        <v>0</v>
      </c>
      <c r="AM2477" s="4" t="e">
        <f t="shared" si="472"/>
        <v>#N/A</v>
      </c>
      <c r="AN2477" s="4" t="str">
        <f t="shared" si="473"/>
        <v>NO</v>
      </c>
      <c r="AO2477" s="4" t="str">
        <f t="shared" si="474"/>
        <v>Cash-in-Lieu</v>
      </c>
    </row>
    <row r="2478" ht="15" customHeight="1" s="4" customFormat="1">
      <c r="A2478" s="4">
        <f>'Enhanced Basket_AUTOLOAD'!H2478</f>
        <v>0</v>
      </c>
      <c r="B2478" s="4" t="str">
        <f t="shared" si="463"/>
        <v>SELL</v>
      </c>
      <c r="C2478" s="4" t="s">
        <v>29</v>
      </c>
      <c r="D2478" s="4" t="str">
        <f t="shared" si="464"/>
        <v>MT</v>
      </c>
      <c r="E2478" s="4" t="str">
        <f t="shared" si="465"/>
      </c>
      <c r="F2478" s="4" t="str">
        <f t="shared" si="466"/>
        <v>CIL LOAD</v>
      </c>
      <c r="G2478" s="4">
        <f t="shared" si="467"/>
        <v>0</v>
      </c>
      <c r="H2478" s="4" t="e">
        <f t="shared" si="468"/>
        <v>#N/A</v>
      </c>
      <c r="I2478" s="4" t="e">
        <f>_xll.BDP(AG2478&amp;" equity","crncy_adj_px_last","eqy_fund_crncy=usd")</f>
        <v>#NAME?</v>
      </c>
      <c r="J2478" s="4" t="str">
        <f t="shared" si="469"/>
      </c>
      <c r="AA2478" s="4">
        <f t="shared" si="470"/>
        <v>0</v>
      </c>
      <c r="AB2478" s="4">
        <f>'Enhanced Basket_AUTOLOAD'!T2478</f>
        <v>0</v>
      </c>
      <c r="AC2478" s="4">
        <f>'Enhanced Basket_AUTOLOAD'!M2478</f>
        <v>0</v>
      </c>
      <c r="AD2478" s="4">
        <f>'Enhanced Basket_AUTOLOAD'!L2478</f>
        <v>0</v>
      </c>
      <c r="AE2478" s="4">
        <f>'Enhanced Basket_AUTOLOAD'!Z2478</f>
        <v>0</v>
      </c>
      <c r="AF2478" s="4">
        <f>'Enhanced Basket_AUTOLOAD'!AB2478</f>
        <v>0</v>
      </c>
      <c r="AG2478" s="4" t="e">
        <f>VLOOKUP(AJ2478,'Ticker Mapping'!$I$3:$M$6706,5,0)</f>
        <v>#N/A</v>
      </c>
      <c r="AH2478" s="4" t="e">
        <f>_xll.BDP(AK2478&amp;" SEDOL","TICKER_AND_EXCH_CODE")</f>
        <v>#NAME?</v>
      </c>
      <c r="AI2478" s="4" t="e">
        <f t="shared" si="471"/>
        <v>#N/A</v>
      </c>
      <c r="AJ2478" s="4">
        <f>'Enhanced Basket_AUTOLOAD'!P2478</f>
        <v>0</v>
      </c>
      <c r="AK2478" s="4">
        <f>'Enhanced Basket_AUTOLOAD'!Q2478</f>
        <v>0</v>
      </c>
      <c r="AL2478" s="4">
        <f>'Enhanced Basket_AUTOLOAD'!Y2478</f>
        <v>0</v>
      </c>
      <c r="AM2478" s="4" t="e">
        <f t="shared" si="472"/>
        <v>#N/A</v>
      </c>
      <c r="AN2478" s="4" t="str">
        <f t="shared" si="473"/>
        <v>NO</v>
      </c>
      <c r="AO2478" s="4" t="str">
        <f t="shared" si="474"/>
        <v>Cash-in-Lieu</v>
      </c>
    </row>
    <row r="2479" ht="15" customHeight="1" s="4" customFormat="1">
      <c r="A2479" s="4">
        <f>'Enhanced Basket_AUTOLOAD'!H2479</f>
        <v>0</v>
      </c>
      <c r="B2479" s="4" t="str">
        <f t="shared" si="463"/>
        <v>SELL</v>
      </c>
      <c r="C2479" s="4" t="s">
        <v>29</v>
      </c>
      <c r="D2479" s="4" t="str">
        <f t="shared" si="464"/>
        <v>MT</v>
      </c>
      <c r="E2479" s="4" t="str">
        <f t="shared" si="465"/>
      </c>
      <c r="F2479" s="4" t="str">
        <f t="shared" si="466"/>
        <v>CIL LOAD</v>
      </c>
      <c r="G2479" s="4">
        <f t="shared" si="467"/>
        <v>0</v>
      </c>
      <c r="H2479" s="4" t="e">
        <f t="shared" si="468"/>
        <v>#N/A</v>
      </c>
      <c r="I2479" s="4" t="e">
        <f>_xll.BDP(AG2479&amp;" equity","crncy_adj_px_last","eqy_fund_crncy=usd")</f>
        <v>#NAME?</v>
      </c>
      <c r="J2479" s="4" t="str">
        <f t="shared" si="469"/>
      </c>
      <c r="AA2479" s="4">
        <f t="shared" si="470"/>
        <v>0</v>
      </c>
      <c r="AB2479" s="4">
        <f>'Enhanced Basket_AUTOLOAD'!T2479</f>
        <v>0</v>
      </c>
      <c r="AC2479" s="4">
        <f>'Enhanced Basket_AUTOLOAD'!M2479</f>
        <v>0</v>
      </c>
      <c r="AD2479" s="4">
        <f>'Enhanced Basket_AUTOLOAD'!L2479</f>
        <v>0</v>
      </c>
      <c r="AE2479" s="4">
        <f>'Enhanced Basket_AUTOLOAD'!Z2479</f>
        <v>0</v>
      </c>
      <c r="AF2479" s="4">
        <f>'Enhanced Basket_AUTOLOAD'!AB2479</f>
        <v>0</v>
      </c>
      <c r="AG2479" s="4" t="e">
        <f>VLOOKUP(AJ2479,'Ticker Mapping'!$I$3:$M$6706,5,0)</f>
        <v>#N/A</v>
      </c>
      <c r="AH2479" s="4" t="e">
        <f>_xll.BDP(AK2479&amp;" SEDOL","TICKER_AND_EXCH_CODE")</f>
        <v>#NAME?</v>
      </c>
      <c r="AI2479" s="4" t="e">
        <f t="shared" si="471"/>
        <v>#N/A</v>
      </c>
      <c r="AJ2479" s="4">
        <f>'Enhanced Basket_AUTOLOAD'!P2479</f>
        <v>0</v>
      </c>
      <c r="AK2479" s="4">
        <f>'Enhanced Basket_AUTOLOAD'!Q2479</f>
        <v>0</v>
      </c>
      <c r="AL2479" s="4">
        <f>'Enhanced Basket_AUTOLOAD'!Y2479</f>
        <v>0</v>
      </c>
      <c r="AM2479" s="4" t="e">
        <f t="shared" si="472"/>
        <v>#N/A</v>
      </c>
      <c r="AN2479" s="4" t="str">
        <f t="shared" si="473"/>
        <v>NO</v>
      </c>
      <c r="AO2479" s="4" t="str">
        <f t="shared" si="474"/>
        <v>Cash-in-Lieu</v>
      </c>
    </row>
    <row r="2480" ht="15" customHeight="1" s="4" customFormat="1">
      <c r="A2480" s="4">
        <f>'Enhanced Basket_AUTOLOAD'!H2480</f>
        <v>0</v>
      </c>
      <c r="B2480" s="4" t="str">
        <f t="shared" si="463"/>
        <v>SELL</v>
      </c>
      <c r="C2480" s="4" t="s">
        <v>29</v>
      </c>
      <c r="D2480" s="4" t="str">
        <f t="shared" si="464"/>
        <v>MT</v>
      </c>
      <c r="E2480" s="4" t="str">
        <f t="shared" si="465"/>
      </c>
      <c r="F2480" s="4" t="str">
        <f t="shared" si="466"/>
        <v>CIL LOAD</v>
      </c>
      <c r="G2480" s="4">
        <f t="shared" si="467"/>
        <v>0</v>
      </c>
      <c r="H2480" s="4" t="e">
        <f t="shared" si="468"/>
        <v>#N/A</v>
      </c>
      <c r="I2480" s="4" t="e">
        <f>_xll.BDP(AG2480&amp;" equity","crncy_adj_px_last","eqy_fund_crncy=usd")</f>
        <v>#NAME?</v>
      </c>
      <c r="J2480" s="4" t="str">
        <f t="shared" si="469"/>
      </c>
      <c r="AA2480" s="4">
        <f t="shared" si="470"/>
        <v>0</v>
      </c>
      <c r="AB2480" s="4">
        <f>'Enhanced Basket_AUTOLOAD'!T2480</f>
        <v>0</v>
      </c>
      <c r="AC2480" s="4">
        <f>'Enhanced Basket_AUTOLOAD'!M2480</f>
        <v>0</v>
      </c>
      <c r="AD2480" s="4">
        <f>'Enhanced Basket_AUTOLOAD'!L2480</f>
        <v>0</v>
      </c>
      <c r="AE2480" s="4">
        <f>'Enhanced Basket_AUTOLOAD'!Z2480</f>
        <v>0</v>
      </c>
      <c r="AF2480" s="4">
        <f>'Enhanced Basket_AUTOLOAD'!AB2480</f>
        <v>0</v>
      </c>
      <c r="AG2480" s="4" t="e">
        <f>VLOOKUP(AJ2480,'Ticker Mapping'!$I$3:$M$6706,5,0)</f>
        <v>#N/A</v>
      </c>
      <c r="AH2480" s="4" t="e">
        <f>_xll.BDP(AK2480&amp;" SEDOL","TICKER_AND_EXCH_CODE")</f>
        <v>#NAME?</v>
      </c>
      <c r="AI2480" s="4" t="e">
        <f t="shared" si="471"/>
        <v>#N/A</v>
      </c>
      <c r="AJ2480" s="4">
        <f>'Enhanced Basket_AUTOLOAD'!P2480</f>
        <v>0</v>
      </c>
      <c r="AK2480" s="4">
        <f>'Enhanced Basket_AUTOLOAD'!Q2480</f>
        <v>0</v>
      </c>
      <c r="AL2480" s="4">
        <f>'Enhanced Basket_AUTOLOAD'!Y2480</f>
        <v>0</v>
      </c>
      <c r="AM2480" s="4" t="e">
        <f t="shared" si="472"/>
        <v>#N/A</v>
      </c>
      <c r="AN2480" s="4" t="str">
        <f t="shared" si="473"/>
        <v>NO</v>
      </c>
      <c r="AO2480" s="4" t="str">
        <f t="shared" si="474"/>
        <v>Cash-in-Lieu</v>
      </c>
    </row>
    <row r="2481" ht="15" customHeight="1" s="4" customFormat="1">
      <c r="A2481" s="4">
        <f>'Enhanced Basket_AUTOLOAD'!H2481</f>
        <v>0</v>
      </c>
      <c r="B2481" s="4" t="str">
        <f t="shared" si="463"/>
        <v>SELL</v>
      </c>
      <c r="C2481" s="4" t="s">
        <v>29</v>
      </c>
      <c r="D2481" s="4" t="str">
        <f t="shared" si="464"/>
        <v>MT</v>
      </c>
      <c r="E2481" s="4" t="str">
        <f t="shared" si="465"/>
      </c>
      <c r="F2481" s="4" t="str">
        <f t="shared" si="466"/>
        <v>CIL LOAD</v>
      </c>
      <c r="G2481" s="4">
        <f t="shared" si="467"/>
        <v>0</v>
      </c>
      <c r="H2481" s="4" t="e">
        <f t="shared" si="468"/>
        <v>#N/A</v>
      </c>
      <c r="I2481" s="4" t="e">
        <f>_xll.BDP(AG2481&amp;" equity","crncy_adj_px_last","eqy_fund_crncy=usd")</f>
        <v>#NAME?</v>
      </c>
      <c r="J2481" s="4" t="str">
        <f t="shared" si="469"/>
      </c>
      <c r="AA2481" s="4">
        <f t="shared" si="470"/>
        <v>0</v>
      </c>
      <c r="AB2481" s="4">
        <f>'Enhanced Basket_AUTOLOAD'!T2481</f>
        <v>0</v>
      </c>
      <c r="AC2481" s="4">
        <f>'Enhanced Basket_AUTOLOAD'!M2481</f>
        <v>0</v>
      </c>
      <c r="AD2481" s="4">
        <f>'Enhanced Basket_AUTOLOAD'!L2481</f>
        <v>0</v>
      </c>
      <c r="AE2481" s="4">
        <f>'Enhanced Basket_AUTOLOAD'!Z2481</f>
        <v>0</v>
      </c>
      <c r="AF2481" s="4">
        <f>'Enhanced Basket_AUTOLOAD'!AB2481</f>
        <v>0</v>
      </c>
      <c r="AG2481" s="4" t="e">
        <f>VLOOKUP(AJ2481,'Ticker Mapping'!$I$3:$M$6706,5,0)</f>
        <v>#N/A</v>
      </c>
      <c r="AH2481" s="4" t="e">
        <f>_xll.BDP(AK2481&amp;" SEDOL","TICKER_AND_EXCH_CODE")</f>
        <v>#NAME?</v>
      </c>
      <c r="AI2481" s="4" t="e">
        <f t="shared" si="471"/>
        <v>#N/A</v>
      </c>
      <c r="AJ2481" s="4">
        <f>'Enhanced Basket_AUTOLOAD'!P2481</f>
        <v>0</v>
      </c>
      <c r="AK2481" s="4">
        <f>'Enhanced Basket_AUTOLOAD'!Q2481</f>
        <v>0</v>
      </c>
      <c r="AL2481" s="4">
        <f>'Enhanced Basket_AUTOLOAD'!Y2481</f>
        <v>0</v>
      </c>
      <c r="AM2481" s="4" t="e">
        <f t="shared" si="472"/>
        <v>#N/A</v>
      </c>
      <c r="AN2481" s="4" t="str">
        <f t="shared" si="473"/>
        <v>NO</v>
      </c>
      <c r="AO2481" s="4" t="str">
        <f t="shared" si="474"/>
        <v>Cash-in-Lieu</v>
      </c>
    </row>
    <row r="2482" ht="15" customHeight="1" s="4" customFormat="1">
      <c r="A2482" s="4">
        <f>'Enhanced Basket_AUTOLOAD'!H2482</f>
        <v>0</v>
      </c>
      <c r="B2482" s="4" t="str">
        <f t="shared" si="463"/>
        <v>SELL</v>
      </c>
      <c r="C2482" s="4" t="s">
        <v>29</v>
      </c>
      <c r="D2482" s="4" t="str">
        <f t="shared" si="464"/>
        <v>MT</v>
      </c>
      <c r="E2482" s="4" t="str">
        <f t="shared" si="465"/>
      </c>
      <c r="F2482" s="4" t="str">
        <f t="shared" si="466"/>
        <v>CIL LOAD</v>
      </c>
      <c r="G2482" s="4">
        <f t="shared" si="467"/>
        <v>0</v>
      </c>
      <c r="H2482" s="4" t="e">
        <f t="shared" si="468"/>
        <v>#N/A</v>
      </c>
      <c r="I2482" s="4" t="e">
        <f>_xll.BDP(AG2482&amp;" equity","crncy_adj_px_last","eqy_fund_crncy=usd")</f>
        <v>#NAME?</v>
      </c>
      <c r="J2482" s="4" t="str">
        <f t="shared" si="469"/>
      </c>
      <c r="AA2482" s="4">
        <f t="shared" si="470"/>
        <v>0</v>
      </c>
      <c r="AB2482" s="4">
        <f>'Enhanced Basket_AUTOLOAD'!T2482</f>
        <v>0</v>
      </c>
      <c r="AC2482" s="4">
        <f>'Enhanced Basket_AUTOLOAD'!M2482</f>
        <v>0</v>
      </c>
      <c r="AD2482" s="4">
        <f>'Enhanced Basket_AUTOLOAD'!L2482</f>
        <v>0</v>
      </c>
      <c r="AE2482" s="4">
        <f>'Enhanced Basket_AUTOLOAD'!Z2482</f>
        <v>0</v>
      </c>
      <c r="AF2482" s="4">
        <f>'Enhanced Basket_AUTOLOAD'!AB2482</f>
        <v>0</v>
      </c>
      <c r="AG2482" s="4" t="e">
        <f>VLOOKUP(AJ2482,'Ticker Mapping'!$I$3:$M$6706,5,0)</f>
        <v>#N/A</v>
      </c>
      <c r="AH2482" s="4" t="e">
        <f>_xll.BDP(AK2482&amp;" SEDOL","TICKER_AND_EXCH_CODE")</f>
        <v>#NAME?</v>
      </c>
      <c r="AI2482" s="4" t="e">
        <f t="shared" si="471"/>
        <v>#N/A</v>
      </c>
      <c r="AJ2482" s="4">
        <f>'Enhanced Basket_AUTOLOAD'!P2482</f>
        <v>0</v>
      </c>
      <c r="AK2482" s="4">
        <f>'Enhanced Basket_AUTOLOAD'!Q2482</f>
        <v>0</v>
      </c>
      <c r="AL2482" s="4">
        <f>'Enhanced Basket_AUTOLOAD'!Y2482</f>
        <v>0</v>
      </c>
      <c r="AM2482" s="4" t="e">
        <f t="shared" si="472"/>
        <v>#N/A</v>
      </c>
      <c r="AN2482" s="4" t="str">
        <f t="shared" si="473"/>
        <v>NO</v>
      </c>
      <c r="AO2482" s="4" t="str">
        <f t="shared" si="474"/>
        <v>Cash-in-Lieu</v>
      </c>
    </row>
    <row r="2483" ht="15" customHeight="1" s="4" customFormat="1">
      <c r="A2483" s="4">
        <f>'Enhanced Basket_AUTOLOAD'!H2483</f>
        <v>0</v>
      </c>
      <c r="B2483" s="4" t="str">
        <f t="shared" si="463"/>
        <v>SELL</v>
      </c>
      <c r="C2483" s="4" t="s">
        <v>29</v>
      </c>
      <c r="D2483" s="4" t="str">
        <f t="shared" si="464"/>
        <v>MT</v>
      </c>
      <c r="E2483" s="4" t="str">
        <f t="shared" si="465"/>
      </c>
      <c r="F2483" s="4" t="str">
        <f t="shared" si="466"/>
        <v>CIL LOAD</v>
      </c>
      <c r="G2483" s="4">
        <f t="shared" si="467"/>
        <v>0</v>
      </c>
      <c r="H2483" s="4" t="e">
        <f t="shared" si="468"/>
        <v>#N/A</v>
      </c>
      <c r="I2483" s="4" t="e">
        <f>_xll.BDP(AG2483&amp;" equity","crncy_adj_px_last","eqy_fund_crncy=usd")</f>
        <v>#NAME?</v>
      </c>
      <c r="J2483" s="4" t="str">
        <f t="shared" si="469"/>
      </c>
      <c r="AA2483" s="4">
        <f t="shared" si="470"/>
        <v>0</v>
      </c>
      <c r="AB2483" s="4">
        <f>'Enhanced Basket_AUTOLOAD'!T2483</f>
        <v>0</v>
      </c>
      <c r="AC2483" s="4">
        <f>'Enhanced Basket_AUTOLOAD'!M2483</f>
        <v>0</v>
      </c>
      <c r="AD2483" s="4">
        <f>'Enhanced Basket_AUTOLOAD'!L2483</f>
        <v>0</v>
      </c>
      <c r="AE2483" s="4">
        <f>'Enhanced Basket_AUTOLOAD'!Z2483</f>
        <v>0</v>
      </c>
      <c r="AF2483" s="4">
        <f>'Enhanced Basket_AUTOLOAD'!AB2483</f>
        <v>0</v>
      </c>
      <c r="AG2483" s="4" t="e">
        <f>VLOOKUP(AJ2483,'Ticker Mapping'!$I$3:$M$6706,5,0)</f>
        <v>#N/A</v>
      </c>
      <c r="AH2483" s="4" t="e">
        <f>_xll.BDP(AK2483&amp;" SEDOL","TICKER_AND_EXCH_CODE")</f>
        <v>#NAME?</v>
      </c>
      <c r="AI2483" s="4" t="e">
        <f t="shared" si="471"/>
        <v>#N/A</v>
      </c>
      <c r="AJ2483" s="4">
        <f>'Enhanced Basket_AUTOLOAD'!P2483</f>
        <v>0</v>
      </c>
      <c r="AK2483" s="4">
        <f>'Enhanced Basket_AUTOLOAD'!Q2483</f>
        <v>0</v>
      </c>
      <c r="AL2483" s="4">
        <f>'Enhanced Basket_AUTOLOAD'!Y2483</f>
        <v>0</v>
      </c>
      <c r="AM2483" s="4" t="e">
        <f t="shared" si="472"/>
        <v>#N/A</v>
      </c>
      <c r="AN2483" s="4" t="str">
        <f t="shared" si="473"/>
        <v>NO</v>
      </c>
      <c r="AO2483" s="4" t="str">
        <f t="shared" si="474"/>
        <v>Cash-in-Lieu</v>
      </c>
    </row>
    <row r="2484" ht="15" customHeight="1" s="4" customFormat="1">
      <c r="A2484" s="4">
        <f>'Enhanced Basket_AUTOLOAD'!H2484</f>
        <v>0</v>
      </c>
      <c r="B2484" s="4" t="str">
        <f t="shared" si="463"/>
        <v>SELL</v>
      </c>
      <c r="C2484" s="4" t="s">
        <v>29</v>
      </c>
      <c r="D2484" s="4" t="str">
        <f t="shared" si="464"/>
        <v>MT</v>
      </c>
      <c r="E2484" s="4" t="str">
        <f t="shared" si="465"/>
      </c>
      <c r="F2484" s="4" t="str">
        <f t="shared" si="466"/>
        <v>CIL LOAD</v>
      </c>
      <c r="G2484" s="4">
        <f t="shared" si="467"/>
        <v>0</v>
      </c>
      <c r="H2484" s="4" t="e">
        <f t="shared" si="468"/>
        <v>#N/A</v>
      </c>
      <c r="I2484" s="4" t="e">
        <f>_xll.BDP(AG2484&amp;" equity","crncy_adj_px_last","eqy_fund_crncy=usd")</f>
        <v>#NAME?</v>
      </c>
      <c r="J2484" s="4" t="str">
        <f t="shared" si="469"/>
      </c>
      <c r="AA2484" s="4">
        <f t="shared" si="470"/>
        <v>0</v>
      </c>
      <c r="AB2484" s="4">
        <f>'Enhanced Basket_AUTOLOAD'!T2484</f>
        <v>0</v>
      </c>
      <c r="AC2484" s="4">
        <f>'Enhanced Basket_AUTOLOAD'!M2484</f>
        <v>0</v>
      </c>
      <c r="AD2484" s="4">
        <f>'Enhanced Basket_AUTOLOAD'!L2484</f>
        <v>0</v>
      </c>
      <c r="AE2484" s="4">
        <f>'Enhanced Basket_AUTOLOAD'!Z2484</f>
        <v>0</v>
      </c>
      <c r="AF2484" s="4">
        <f>'Enhanced Basket_AUTOLOAD'!AB2484</f>
        <v>0</v>
      </c>
      <c r="AG2484" s="4" t="e">
        <f>VLOOKUP(AJ2484,'Ticker Mapping'!$I$3:$M$6706,5,0)</f>
        <v>#N/A</v>
      </c>
      <c r="AH2484" s="4" t="e">
        <f>_xll.BDP(AK2484&amp;" SEDOL","TICKER_AND_EXCH_CODE")</f>
        <v>#NAME?</v>
      </c>
      <c r="AI2484" s="4" t="e">
        <f t="shared" si="471"/>
        <v>#N/A</v>
      </c>
      <c r="AJ2484" s="4">
        <f>'Enhanced Basket_AUTOLOAD'!P2484</f>
        <v>0</v>
      </c>
      <c r="AK2484" s="4">
        <f>'Enhanced Basket_AUTOLOAD'!Q2484</f>
        <v>0</v>
      </c>
      <c r="AL2484" s="4">
        <f>'Enhanced Basket_AUTOLOAD'!Y2484</f>
        <v>0</v>
      </c>
      <c r="AM2484" s="4" t="e">
        <f t="shared" si="472"/>
        <v>#N/A</v>
      </c>
      <c r="AN2484" s="4" t="str">
        <f t="shared" si="473"/>
        <v>NO</v>
      </c>
      <c r="AO2484" s="4" t="str">
        <f t="shared" si="474"/>
        <v>Cash-in-Lieu</v>
      </c>
    </row>
    <row r="2485" ht="15" customHeight="1" s="4" customFormat="1">
      <c r="A2485" s="4">
        <f>'Enhanced Basket_AUTOLOAD'!H2485</f>
        <v>0</v>
      </c>
      <c r="B2485" s="4" t="str">
        <f t="shared" si="463"/>
        <v>SELL</v>
      </c>
      <c r="C2485" s="4" t="s">
        <v>29</v>
      </c>
      <c r="D2485" s="4" t="str">
        <f t="shared" si="464"/>
        <v>MT</v>
      </c>
      <c r="E2485" s="4" t="str">
        <f t="shared" si="465"/>
      </c>
      <c r="F2485" s="4" t="str">
        <f t="shared" si="466"/>
        <v>CIL LOAD</v>
      </c>
      <c r="G2485" s="4">
        <f t="shared" si="467"/>
        <v>0</v>
      </c>
      <c r="H2485" s="4" t="e">
        <f t="shared" si="468"/>
        <v>#N/A</v>
      </c>
      <c r="I2485" s="4" t="e">
        <f>_xll.BDP(AG2485&amp;" equity","crncy_adj_px_last","eqy_fund_crncy=usd")</f>
        <v>#NAME?</v>
      </c>
      <c r="J2485" s="4" t="str">
        <f t="shared" si="469"/>
      </c>
      <c r="AA2485" s="4">
        <f t="shared" si="470"/>
        <v>0</v>
      </c>
      <c r="AB2485" s="4">
        <f>'Enhanced Basket_AUTOLOAD'!T2485</f>
        <v>0</v>
      </c>
      <c r="AC2485" s="4">
        <f>'Enhanced Basket_AUTOLOAD'!M2485</f>
        <v>0</v>
      </c>
      <c r="AD2485" s="4">
        <f>'Enhanced Basket_AUTOLOAD'!L2485</f>
        <v>0</v>
      </c>
      <c r="AE2485" s="4">
        <f>'Enhanced Basket_AUTOLOAD'!Z2485</f>
        <v>0</v>
      </c>
      <c r="AF2485" s="4">
        <f>'Enhanced Basket_AUTOLOAD'!AB2485</f>
        <v>0</v>
      </c>
      <c r="AG2485" s="4" t="e">
        <f>VLOOKUP(AJ2485,'Ticker Mapping'!$I$3:$M$6706,5,0)</f>
        <v>#N/A</v>
      </c>
      <c r="AH2485" s="4" t="e">
        <f>_xll.BDP(AK2485&amp;" SEDOL","TICKER_AND_EXCH_CODE")</f>
        <v>#NAME?</v>
      </c>
      <c r="AI2485" s="4" t="e">
        <f t="shared" si="471"/>
        <v>#N/A</v>
      </c>
      <c r="AJ2485" s="4">
        <f>'Enhanced Basket_AUTOLOAD'!P2485</f>
        <v>0</v>
      </c>
      <c r="AK2485" s="4">
        <f>'Enhanced Basket_AUTOLOAD'!Q2485</f>
        <v>0</v>
      </c>
      <c r="AL2485" s="4">
        <f>'Enhanced Basket_AUTOLOAD'!Y2485</f>
        <v>0</v>
      </c>
      <c r="AM2485" s="4" t="e">
        <f t="shared" si="472"/>
        <v>#N/A</v>
      </c>
      <c r="AN2485" s="4" t="str">
        <f t="shared" si="473"/>
        <v>NO</v>
      </c>
      <c r="AO2485" s="4" t="str">
        <f t="shared" si="474"/>
        <v>Cash-in-Lieu</v>
      </c>
    </row>
    <row r="2486" ht="15" customHeight="1" s="4" customFormat="1">
      <c r="A2486" s="4">
        <f>'Enhanced Basket_AUTOLOAD'!H2486</f>
        <v>0</v>
      </c>
      <c r="B2486" s="4" t="str">
        <f t="shared" si="463"/>
        <v>SELL</v>
      </c>
      <c r="C2486" s="4" t="s">
        <v>29</v>
      </c>
      <c r="D2486" s="4" t="str">
        <f t="shared" si="464"/>
        <v>MT</v>
      </c>
      <c r="E2486" s="4" t="str">
        <f t="shared" si="465"/>
      </c>
      <c r="F2486" s="4" t="str">
        <f t="shared" si="466"/>
        <v>CIL LOAD</v>
      </c>
      <c r="G2486" s="4">
        <f t="shared" si="467"/>
        <v>0</v>
      </c>
      <c r="H2486" s="4" t="e">
        <f t="shared" si="468"/>
        <v>#N/A</v>
      </c>
      <c r="I2486" s="4" t="e">
        <f>_xll.BDP(AG2486&amp;" equity","crncy_adj_px_last","eqy_fund_crncy=usd")</f>
        <v>#NAME?</v>
      </c>
      <c r="J2486" s="4" t="str">
        <f t="shared" si="469"/>
      </c>
      <c r="AA2486" s="4">
        <f t="shared" si="470"/>
        <v>0</v>
      </c>
      <c r="AB2486" s="4">
        <f>'Enhanced Basket_AUTOLOAD'!T2486</f>
        <v>0</v>
      </c>
      <c r="AC2486" s="4">
        <f>'Enhanced Basket_AUTOLOAD'!M2486</f>
        <v>0</v>
      </c>
      <c r="AD2486" s="4">
        <f>'Enhanced Basket_AUTOLOAD'!L2486</f>
        <v>0</v>
      </c>
      <c r="AE2486" s="4">
        <f>'Enhanced Basket_AUTOLOAD'!Z2486</f>
        <v>0</v>
      </c>
      <c r="AF2486" s="4">
        <f>'Enhanced Basket_AUTOLOAD'!AB2486</f>
        <v>0</v>
      </c>
      <c r="AG2486" s="4" t="e">
        <f>VLOOKUP(AJ2486,'Ticker Mapping'!$I$3:$M$6706,5,0)</f>
        <v>#N/A</v>
      </c>
      <c r="AH2486" s="4" t="e">
        <f>_xll.BDP(AK2486&amp;" SEDOL","TICKER_AND_EXCH_CODE")</f>
        <v>#NAME?</v>
      </c>
      <c r="AI2486" s="4" t="e">
        <f t="shared" si="471"/>
        <v>#N/A</v>
      </c>
      <c r="AJ2486" s="4">
        <f>'Enhanced Basket_AUTOLOAD'!P2486</f>
        <v>0</v>
      </c>
      <c r="AK2486" s="4">
        <f>'Enhanced Basket_AUTOLOAD'!Q2486</f>
        <v>0</v>
      </c>
      <c r="AL2486" s="4">
        <f>'Enhanced Basket_AUTOLOAD'!Y2486</f>
        <v>0</v>
      </c>
      <c r="AM2486" s="4" t="e">
        <f t="shared" si="472"/>
        <v>#N/A</v>
      </c>
      <c r="AN2486" s="4" t="str">
        <f t="shared" si="473"/>
        <v>NO</v>
      </c>
      <c r="AO2486" s="4" t="str">
        <f t="shared" si="474"/>
        <v>Cash-in-Lieu</v>
      </c>
    </row>
    <row r="2487" ht="15" customHeight="1" s="4" customFormat="1">
      <c r="A2487" s="4">
        <f>'Enhanced Basket_AUTOLOAD'!H2487</f>
        <v>0</v>
      </c>
      <c r="B2487" s="4" t="str">
        <f t="shared" si="463"/>
        <v>SELL</v>
      </c>
      <c r="C2487" s="4" t="s">
        <v>29</v>
      </c>
      <c r="D2487" s="4" t="str">
        <f t="shared" si="464"/>
        <v>MT</v>
      </c>
      <c r="E2487" s="4" t="str">
        <f t="shared" si="465"/>
      </c>
      <c r="F2487" s="4" t="str">
        <f t="shared" si="466"/>
        <v>CIL LOAD</v>
      </c>
      <c r="G2487" s="4">
        <f t="shared" si="467"/>
        <v>0</v>
      </c>
      <c r="H2487" s="4" t="e">
        <f t="shared" si="468"/>
        <v>#N/A</v>
      </c>
      <c r="I2487" s="4" t="e">
        <f>_xll.BDP(AG2487&amp;" equity","crncy_adj_px_last","eqy_fund_crncy=usd")</f>
        <v>#NAME?</v>
      </c>
      <c r="J2487" s="4" t="str">
        <f t="shared" si="469"/>
      </c>
      <c r="AA2487" s="4">
        <f t="shared" si="470"/>
        <v>0</v>
      </c>
      <c r="AB2487" s="4">
        <f>'Enhanced Basket_AUTOLOAD'!T2487</f>
        <v>0</v>
      </c>
      <c r="AC2487" s="4">
        <f>'Enhanced Basket_AUTOLOAD'!M2487</f>
        <v>0</v>
      </c>
      <c r="AD2487" s="4">
        <f>'Enhanced Basket_AUTOLOAD'!L2487</f>
        <v>0</v>
      </c>
      <c r="AE2487" s="4">
        <f>'Enhanced Basket_AUTOLOAD'!Z2487</f>
        <v>0</v>
      </c>
      <c r="AF2487" s="4">
        <f>'Enhanced Basket_AUTOLOAD'!AB2487</f>
        <v>0</v>
      </c>
      <c r="AG2487" s="4" t="e">
        <f>VLOOKUP(AJ2487,'Ticker Mapping'!$I$3:$M$6706,5,0)</f>
        <v>#N/A</v>
      </c>
      <c r="AH2487" s="4" t="e">
        <f>_xll.BDP(AK2487&amp;" SEDOL","TICKER_AND_EXCH_CODE")</f>
        <v>#NAME?</v>
      </c>
      <c r="AI2487" s="4" t="e">
        <f t="shared" si="471"/>
        <v>#N/A</v>
      </c>
      <c r="AJ2487" s="4">
        <f>'Enhanced Basket_AUTOLOAD'!P2487</f>
        <v>0</v>
      </c>
      <c r="AK2487" s="4">
        <f>'Enhanced Basket_AUTOLOAD'!Q2487</f>
        <v>0</v>
      </c>
      <c r="AL2487" s="4">
        <f>'Enhanced Basket_AUTOLOAD'!Y2487</f>
        <v>0</v>
      </c>
      <c r="AM2487" s="4" t="e">
        <f t="shared" si="472"/>
        <v>#N/A</v>
      </c>
      <c r="AN2487" s="4" t="str">
        <f t="shared" si="473"/>
        <v>NO</v>
      </c>
      <c r="AO2487" s="4" t="str">
        <f t="shared" si="474"/>
        <v>Cash-in-Lieu</v>
      </c>
    </row>
    <row r="2488" ht="15" customHeight="1" s="4" customFormat="1">
      <c r="A2488" s="4">
        <f>'Enhanced Basket_AUTOLOAD'!H2488</f>
        <v>0</v>
      </c>
      <c r="B2488" s="4" t="str">
        <f t="shared" si="463"/>
        <v>SELL</v>
      </c>
      <c r="C2488" s="4" t="s">
        <v>29</v>
      </c>
      <c r="D2488" s="4" t="str">
        <f t="shared" si="464"/>
        <v>MT</v>
      </c>
      <c r="E2488" s="4" t="str">
        <f t="shared" si="465"/>
      </c>
      <c r="F2488" s="4" t="str">
        <f t="shared" si="466"/>
        <v>CIL LOAD</v>
      </c>
      <c r="G2488" s="4">
        <f t="shared" si="467"/>
        <v>0</v>
      </c>
      <c r="H2488" s="4" t="e">
        <f t="shared" si="468"/>
        <v>#N/A</v>
      </c>
      <c r="I2488" s="4" t="e">
        <f>_xll.BDP(AG2488&amp;" equity","crncy_adj_px_last","eqy_fund_crncy=usd")</f>
        <v>#NAME?</v>
      </c>
      <c r="J2488" s="4" t="str">
        <f t="shared" si="469"/>
      </c>
      <c r="AA2488" s="4">
        <f t="shared" si="470"/>
        <v>0</v>
      </c>
      <c r="AB2488" s="4">
        <f>'Enhanced Basket_AUTOLOAD'!T2488</f>
        <v>0</v>
      </c>
      <c r="AC2488" s="4">
        <f>'Enhanced Basket_AUTOLOAD'!M2488</f>
        <v>0</v>
      </c>
      <c r="AD2488" s="4">
        <f>'Enhanced Basket_AUTOLOAD'!L2488</f>
        <v>0</v>
      </c>
      <c r="AE2488" s="4">
        <f>'Enhanced Basket_AUTOLOAD'!Z2488</f>
        <v>0</v>
      </c>
      <c r="AF2488" s="4">
        <f>'Enhanced Basket_AUTOLOAD'!AB2488</f>
        <v>0</v>
      </c>
      <c r="AG2488" s="4" t="e">
        <f>VLOOKUP(AJ2488,'Ticker Mapping'!$I$3:$M$6706,5,0)</f>
        <v>#N/A</v>
      </c>
      <c r="AH2488" s="4" t="e">
        <f>_xll.BDP(AK2488&amp;" SEDOL","TICKER_AND_EXCH_CODE")</f>
        <v>#NAME?</v>
      </c>
      <c r="AI2488" s="4" t="e">
        <f t="shared" si="471"/>
        <v>#N/A</v>
      </c>
      <c r="AJ2488" s="4">
        <f>'Enhanced Basket_AUTOLOAD'!P2488</f>
        <v>0</v>
      </c>
      <c r="AK2488" s="4">
        <f>'Enhanced Basket_AUTOLOAD'!Q2488</f>
        <v>0</v>
      </c>
      <c r="AL2488" s="4">
        <f>'Enhanced Basket_AUTOLOAD'!Y2488</f>
        <v>0</v>
      </c>
      <c r="AM2488" s="4" t="e">
        <f t="shared" si="472"/>
        <v>#N/A</v>
      </c>
      <c r="AN2488" s="4" t="str">
        <f t="shared" si="473"/>
        <v>NO</v>
      </c>
      <c r="AO2488" s="4" t="str">
        <f t="shared" si="474"/>
        <v>Cash-in-Lieu</v>
      </c>
    </row>
    <row r="2489" ht="15" customHeight="1" s="4" customFormat="1">
      <c r="A2489" s="4">
        <f>'Enhanced Basket_AUTOLOAD'!H2489</f>
        <v>0</v>
      </c>
      <c r="B2489" s="4" t="str">
        <f t="shared" si="463"/>
        <v>SELL</v>
      </c>
      <c r="C2489" s="4" t="s">
        <v>29</v>
      </c>
      <c r="D2489" s="4" t="str">
        <f t="shared" si="464"/>
        <v>MT</v>
      </c>
      <c r="E2489" s="4" t="str">
        <f t="shared" si="465"/>
      </c>
      <c r="F2489" s="4" t="str">
        <f t="shared" si="466"/>
        <v>CIL LOAD</v>
      </c>
      <c r="G2489" s="4">
        <f t="shared" si="467"/>
        <v>0</v>
      </c>
      <c r="H2489" s="4" t="e">
        <f t="shared" si="468"/>
        <v>#N/A</v>
      </c>
      <c r="I2489" s="4" t="e">
        <f>_xll.BDP(AG2489&amp;" equity","crncy_adj_px_last","eqy_fund_crncy=usd")</f>
        <v>#NAME?</v>
      </c>
      <c r="J2489" s="4" t="str">
        <f t="shared" si="469"/>
      </c>
      <c r="AA2489" s="4">
        <f t="shared" si="470"/>
        <v>0</v>
      </c>
      <c r="AB2489" s="4">
        <f>'Enhanced Basket_AUTOLOAD'!T2489</f>
        <v>0</v>
      </c>
      <c r="AC2489" s="4">
        <f>'Enhanced Basket_AUTOLOAD'!M2489</f>
        <v>0</v>
      </c>
      <c r="AD2489" s="4">
        <f>'Enhanced Basket_AUTOLOAD'!L2489</f>
        <v>0</v>
      </c>
      <c r="AE2489" s="4">
        <f>'Enhanced Basket_AUTOLOAD'!Z2489</f>
        <v>0</v>
      </c>
      <c r="AF2489" s="4">
        <f>'Enhanced Basket_AUTOLOAD'!AB2489</f>
        <v>0</v>
      </c>
      <c r="AG2489" s="4" t="e">
        <f>VLOOKUP(AJ2489,'Ticker Mapping'!$I$3:$M$6706,5,0)</f>
        <v>#N/A</v>
      </c>
      <c r="AH2489" s="4" t="e">
        <f>_xll.BDP(AK2489&amp;" SEDOL","TICKER_AND_EXCH_CODE")</f>
        <v>#NAME?</v>
      </c>
      <c r="AI2489" s="4" t="e">
        <f t="shared" si="471"/>
        <v>#N/A</v>
      </c>
      <c r="AJ2489" s="4">
        <f>'Enhanced Basket_AUTOLOAD'!P2489</f>
        <v>0</v>
      </c>
      <c r="AK2489" s="4">
        <f>'Enhanced Basket_AUTOLOAD'!Q2489</f>
        <v>0</v>
      </c>
      <c r="AL2489" s="4">
        <f>'Enhanced Basket_AUTOLOAD'!Y2489</f>
        <v>0</v>
      </c>
      <c r="AM2489" s="4" t="e">
        <f t="shared" si="472"/>
        <v>#N/A</v>
      </c>
      <c r="AN2489" s="4" t="str">
        <f t="shared" si="473"/>
        <v>NO</v>
      </c>
      <c r="AO2489" s="4" t="str">
        <f t="shared" si="474"/>
        <v>Cash-in-Lieu</v>
      </c>
    </row>
    <row r="2490" ht="15" customHeight="1" s="4" customFormat="1">
      <c r="A2490" s="4">
        <f>'Enhanced Basket_AUTOLOAD'!H2490</f>
        <v>0</v>
      </c>
      <c r="B2490" s="4" t="str">
        <f t="shared" si="463"/>
        <v>SELL</v>
      </c>
      <c r="C2490" s="4" t="s">
        <v>29</v>
      </c>
      <c r="D2490" s="4" t="str">
        <f t="shared" si="464"/>
        <v>MT</v>
      </c>
      <c r="E2490" s="4" t="str">
        <f t="shared" si="465"/>
      </c>
      <c r="F2490" s="4" t="str">
        <f t="shared" si="466"/>
        <v>CIL LOAD</v>
      </c>
      <c r="G2490" s="4">
        <f t="shared" si="467"/>
        <v>0</v>
      </c>
      <c r="H2490" s="4" t="e">
        <f t="shared" si="468"/>
        <v>#N/A</v>
      </c>
      <c r="I2490" s="4" t="e">
        <f>_xll.BDP(AG2490&amp;" equity","crncy_adj_px_last","eqy_fund_crncy=usd")</f>
        <v>#NAME?</v>
      </c>
      <c r="J2490" s="4" t="str">
        <f t="shared" si="469"/>
      </c>
      <c r="AA2490" s="4">
        <f t="shared" si="470"/>
        <v>0</v>
      </c>
      <c r="AB2490" s="4">
        <f>'Enhanced Basket_AUTOLOAD'!T2490</f>
        <v>0</v>
      </c>
      <c r="AC2490" s="4">
        <f>'Enhanced Basket_AUTOLOAD'!M2490</f>
        <v>0</v>
      </c>
      <c r="AD2490" s="4">
        <f>'Enhanced Basket_AUTOLOAD'!L2490</f>
        <v>0</v>
      </c>
      <c r="AE2490" s="4">
        <f>'Enhanced Basket_AUTOLOAD'!Z2490</f>
        <v>0</v>
      </c>
      <c r="AF2490" s="4">
        <f>'Enhanced Basket_AUTOLOAD'!AB2490</f>
        <v>0</v>
      </c>
      <c r="AG2490" s="4" t="e">
        <f>VLOOKUP(AJ2490,'Ticker Mapping'!$I$3:$M$6706,5,0)</f>
        <v>#N/A</v>
      </c>
      <c r="AH2490" s="4" t="e">
        <f>_xll.BDP(AK2490&amp;" SEDOL","TICKER_AND_EXCH_CODE")</f>
        <v>#NAME?</v>
      </c>
      <c r="AI2490" s="4" t="e">
        <f t="shared" si="471"/>
        <v>#N/A</v>
      </c>
      <c r="AJ2490" s="4">
        <f>'Enhanced Basket_AUTOLOAD'!P2490</f>
        <v>0</v>
      </c>
      <c r="AK2490" s="4">
        <f>'Enhanced Basket_AUTOLOAD'!Q2490</f>
        <v>0</v>
      </c>
      <c r="AL2490" s="4">
        <f>'Enhanced Basket_AUTOLOAD'!Y2490</f>
        <v>0</v>
      </c>
      <c r="AM2490" s="4" t="e">
        <f t="shared" si="472"/>
        <v>#N/A</v>
      </c>
      <c r="AN2490" s="4" t="str">
        <f t="shared" si="473"/>
        <v>NO</v>
      </c>
      <c r="AO2490" s="4" t="str">
        <f t="shared" si="474"/>
        <v>Cash-in-Lieu</v>
      </c>
    </row>
    <row r="2491" ht="15" customHeight="1" s="4" customFormat="1">
      <c r="A2491" s="4">
        <f>'Enhanced Basket_AUTOLOAD'!H2491</f>
        <v>0</v>
      </c>
      <c r="B2491" s="4" t="str">
        <f t="shared" si="463"/>
        <v>SELL</v>
      </c>
      <c r="C2491" s="4" t="s">
        <v>29</v>
      </c>
      <c r="D2491" s="4" t="str">
        <f t="shared" si="464"/>
        <v>MT</v>
      </c>
      <c r="E2491" s="4" t="str">
        <f t="shared" si="465"/>
      </c>
      <c r="F2491" s="4" t="str">
        <f t="shared" si="466"/>
        <v>CIL LOAD</v>
      </c>
      <c r="G2491" s="4">
        <f t="shared" si="467"/>
        <v>0</v>
      </c>
      <c r="H2491" s="4" t="e">
        <f t="shared" si="468"/>
        <v>#N/A</v>
      </c>
      <c r="I2491" s="4" t="e">
        <f>_xll.BDP(AG2491&amp;" equity","crncy_adj_px_last","eqy_fund_crncy=usd")</f>
        <v>#NAME?</v>
      </c>
      <c r="J2491" s="4" t="str">
        <f t="shared" si="469"/>
      </c>
      <c r="AA2491" s="4">
        <f t="shared" si="470"/>
        <v>0</v>
      </c>
      <c r="AB2491" s="4">
        <f>'Enhanced Basket_AUTOLOAD'!T2491</f>
        <v>0</v>
      </c>
      <c r="AC2491" s="4">
        <f>'Enhanced Basket_AUTOLOAD'!M2491</f>
        <v>0</v>
      </c>
      <c r="AD2491" s="4">
        <f>'Enhanced Basket_AUTOLOAD'!L2491</f>
        <v>0</v>
      </c>
      <c r="AE2491" s="4">
        <f>'Enhanced Basket_AUTOLOAD'!Z2491</f>
        <v>0</v>
      </c>
      <c r="AF2491" s="4">
        <f>'Enhanced Basket_AUTOLOAD'!AB2491</f>
        <v>0</v>
      </c>
      <c r="AG2491" s="4" t="e">
        <f>VLOOKUP(AJ2491,'Ticker Mapping'!$I$3:$M$6706,5,0)</f>
        <v>#N/A</v>
      </c>
      <c r="AH2491" s="4" t="e">
        <f>_xll.BDP(AK2491&amp;" SEDOL","TICKER_AND_EXCH_CODE")</f>
        <v>#NAME?</v>
      </c>
      <c r="AI2491" s="4" t="e">
        <f t="shared" si="471"/>
        <v>#N/A</v>
      </c>
      <c r="AJ2491" s="4">
        <f>'Enhanced Basket_AUTOLOAD'!P2491</f>
        <v>0</v>
      </c>
      <c r="AK2491" s="4">
        <f>'Enhanced Basket_AUTOLOAD'!Q2491</f>
        <v>0</v>
      </c>
      <c r="AL2491" s="4">
        <f>'Enhanced Basket_AUTOLOAD'!Y2491</f>
        <v>0</v>
      </c>
      <c r="AM2491" s="4" t="e">
        <f t="shared" si="472"/>
        <v>#N/A</v>
      </c>
      <c r="AN2491" s="4" t="str">
        <f t="shared" si="473"/>
        <v>NO</v>
      </c>
      <c r="AO2491" s="4" t="str">
        <f t="shared" si="474"/>
        <v>Cash-in-Lieu</v>
      </c>
    </row>
    <row r="2492" ht="15" customHeight="1" s="4" customFormat="1">
      <c r="A2492" s="4">
        <f>'Enhanced Basket_AUTOLOAD'!H2492</f>
        <v>0</v>
      </c>
      <c r="B2492" s="4" t="str">
        <f t="shared" si="463"/>
        <v>SELL</v>
      </c>
      <c r="C2492" s="4" t="s">
        <v>29</v>
      </c>
      <c r="D2492" s="4" t="str">
        <f t="shared" si="464"/>
        <v>MT</v>
      </c>
      <c r="E2492" s="4" t="str">
        <f t="shared" si="465"/>
      </c>
      <c r="F2492" s="4" t="str">
        <f t="shared" si="466"/>
        <v>CIL LOAD</v>
      </c>
      <c r="G2492" s="4">
        <f t="shared" si="467"/>
        <v>0</v>
      </c>
      <c r="H2492" s="4" t="e">
        <f t="shared" si="468"/>
        <v>#N/A</v>
      </c>
      <c r="I2492" s="4" t="e">
        <f>_xll.BDP(AG2492&amp;" equity","crncy_adj_px_last","eqy_fund_crncy=usd")</f>
        <v>#NAME?</v>
      </c>
      <c r="J2492" s="4" t="str">
        <f t="shared" si="469"/>
      </c>
      <c r="AA2492" s="4">
        <f t="shared" si="470"/>
        <v>0</v>
      </c>
      <c r="AB2492" s="4">
        <f>'Enhanced Basket_AUTOLOAD'!T2492</f>
        <v>0</v>
      </c>
      <c r="AC2492" s="4">
        <f>'Enhanced Basket_AUTOLOAD'!M2492</f>
        <v>0</v>
      </c>
      <c r="AD2492" s="4">
        <f>'Enhanced Basket_AUTOLOAD'!L2492</f>
        <v>0</v>
      </c>
      <c r="AE2492" s="4">
        <f>'Enhanced Basket_AUTOLOAD'!Z2492</f>
        <v>0</v>
      </c>
      <c r="AF2492" s="4">
        <f>'Enhanced Basket_AUTOLOAD'!AB2492</f>
        <v>0</v>
      </c>
      <c r="AG2492" s="4" t="e">
        <f>VLOOKUP(AJ2492,'Ticker Mapping'!$I$3:$M$6706,5,0)</f>
        <v>#N/A</v>
      </c>
      <c r="AH2492" s="4" t="e">
        <f>_xll.BDP(AK2492&amp;" SEDOL","TICKER_AND_EXCH_CODE")</f>
        <v>#NAME?</v>
      </c>
      <c r="AI2492" s="4" t="e">
        <f t="shared" si="471"/>
        <v>#N/A</v>
      </c>
      <c r="AJ2492" s="4">
        <f>'Enhanced Basket_AUTOLOAD'!P2492</f>
        <v>0</v>
      </c>
      <c r="AK2492" s="4">
        <f>'Enhanced Basket_AUTOLOAD'!Q2492</f>
        <v>0</v>
      </c>
      <c r="AL2492" s="4">
        <f>'Enhanced Basket_AUTOLOAD'!Y2492</f>
        <v>0</v>
      </c>
      <c r="AM2492" s="4" t="e">
        <f t="shared" si="472"/>
        <v>#N/A</v>
      </c>
      <c r="AN2492" s="4" t="str">
        <f t="shared" si="473"/>
        <v>NO</v>
      </c>
      <c r="AO2492" s="4" t="str">
        <f t="shared" si="474"/>
        <v>Cash-in-Lieu</v>
      </c>
    </row>
    <row r="2493" ht="15" customHeight="1" s="4" customFormat="1">
      <c r="A2493" s="4">
        <f>'Enhanced Basket_AUTOLOAD'!H2493</f>
        <v>0</v>
      </c>
      <c r="B2493" s="4" t="str">
        <f t="shared" si="463"/>
        <v>SELL</v>
      </c>
      <c r="C2493" s="4" t="s">
        <v>29</v>
      </c>
      <c r="D2493" s="4" t="str">
        <f t="shared" si="464"/>
        <v>MT</v>
      </c>
      <c r="E2493" s="4" t="str">
        <f t="shared" si="465"/>
      </c>
      <c r="F2493" s="4" t="str">
        <f t="shared" si="466"/>
        <v>CIL LOAD</v>
      </c>
      <c r="G2493" s="4">
        <f t="shared" si="467"/>
        <v>0</v>
      </c>
      <c r="H2493" s="4" t="e">
        <f t="shared" si="468"/>
        <v>#N/A</v>
      </c>
      <c r="I2493" s="4" t="e">
        <f>_xll.BDP(AG2493&amp;" equity","crncy_adj_px_last","eqy_fund_crncy=usd")</f>
        <v>#NAME?</v>
      </c>
      <c r="J2493" s="4" t="str">
        <f t="shared" si="469"/>
      </c>
      <c r="AA2493" s="4">
        <f t="shared" si="470"/>
        <v>0</v>
      </c>
      <c r="AB2493" s="4">
        <f>'Enhanced Basket_AUTOLOAD'!T2493</f>
        <v>0</v>
      </c>
      <c r="AC2493" s="4">
        <f>'Enhanced Basket_AUTOLOAD'!M2493</f>
        <v>0</v>
      </c>
      <c r="AD2493" s="4">
        <f>'Enhanced Basket_AUTOLOAD'!L2493</f>
        <v>0</v>
      </c>
      <c r="AE2493" s="4">
        <f>'Enhanced Basket_AUTOLOAD'!Z2493</f>
        <v>0</v>
      </c>
      <c r="AF2493" s="4">
        <f>'Enhanced Basket_AUTOLOAD'!AB2493</f>
        <v>0</v>
      </c>
      <c r="AG2493" s="4" t="e">
        <f>VLOOKUP(AJ2493,'Ticker Mapping'!$I$3:$M$6706,5,0)</f>
        <v>#N/A</v>
      </c>
      <c r="AH2493" s="4" t="e">
        <f>_xll.BDP(AK2493&amp;" SEDOL","TICKER_AND_EXCH_CODE")</f>
        <v>#NAME?</v>
      </c>
      <c r="AI2493" s="4" t="e">
        <f t="shared" si="471"/>
        <v>#N/A</v>
      </c>
      <c r="AJ2493" s="4">
        <f>'Enhanced Basket_AUTOLOAD'!P2493</f>
        <v>0</v>
      </c>
      <c r="AK2493" s="4">
        <f>'Enhanced Basket_AUTOLOAD'!Q2493</f>
        <v>0</v>
      </c>
      <c r="AL2493" s="4">
        <f>'Enhanced Basket_AUTOLOAD'!Y2493</f>
        <v>0</v>
      </c>
      <c r="AM2493" s="4" t="e">
        <f t="shared" si="472"/>
        <v>#N/A</v>
      </c>
      <c r="AN2493" s="4" t="str">
        <f t="shared" si="473"/>
        <v>NO</v>
      </c>
      <c r="AO2493" s="4" t="str">
        <f t="shared" si="474"/>
        <v>Cash-in-Lieu</v>
      </c>
    </row>
    <row r="2494" ht="15" customHeight="1" s="4" customFormat="1">
      <c r="A2494" s="4">
        <f>'Enhanced Basket_AUTOLOAD'!H2494</f>
        <v>0</v>
      </c>
      <c r="B2494" s="4" t="str">
        <f t="shared" si="463"/>
        <v>SELL</v>
      </c>
      <c r="C2494" s="4" t="s">
        <v>29</v>
      </c>
      <c r="D2494" s="4" t="str">
        <f t="shared" si="464"/>
        <v>MT</v>
      </c>
      <c r="E2494" s="4" t="str">
        <f t="shared" si="465"/>
      </c>
      <c r="F2494" s="4" t="str">
        <f t="shared" si="466"/>
        <v>CIL LOAD</v>
      </c>
      <c r="G2494" s="4">
        <f t="shared" si="467"/>
        <v>0</v>
      </c>
      <c r="H2494" s="4" t="e">
        <f t="shared" si="468"/>
        <v>#N/A</v>
      </c>
      <c r="I2494" s="4" t="e">
        <f>_xll.BDP(AG2494&amp;" equity","crncy_adj_px_last","eqy_fund_crncy=usd")</f>
        <v>#NAME?</v>
      </c>
      <c r="J2494" s="4" t="str">
        <f t="shared" si="469"/>
      </c>
      <c r="AA2494" s="4">
        <f t="shared" si="470"/>
        <v>0</v>
      </c>
      <c r="AB2494" s="4">
        <f>'Enhanced Basket_AUTOLOAD'!T2494</f>
        <v>0</v>
      </c>
      <c r="AC2494" s="4">
        <f>'Enhanced Basket_AUTOLOAD'!M2494</f>
        <v>0</v>
      </c>
      <c r="AD2494" s="4">
        <f>'Enhanced Basket_AUTOLOAD'!L2494</f>
        <v>0</v>
      </c>
      <c r="AE2494" s="4">
        <f>'Enhanced Basket_AUTOLOAD'!Z2494</f>
        <v>0</v>
      </c>
      <c r="AF2494" s="4">
        <f>'Enhanced Basket_AUTOLOAD'!AB2494</f>
        <v>0</v>
      </c>
      <c r="AG2494" s="4" t="e">
        <f>VLOOKUP(AJ2494,'Ticker Mapping'!$I$3:$M$6706,5,0)</f>
        <v>#N/A</v>
      </c>
      <c r="AH2494" s="4" t="e">
        <f>_xll.BDP(AK2494&amp;" SEDOL","TICKER_AND_EXCH_CODE")</f>
        <v>#NAME?</v>
      </c>
      <c r="AI2494" s="4" t="e">
        <f t="shared" si="471"/>
        <v>#N/A</v>
      </c>
      <c r="AJ2494" s="4">
        <f>'Enhanced Basket_AUTOLOAD'!P2494</f>
        <v>0</v>
      </c>
      <c r="AK2494" s="4">
        <f>'Enhanced Basket_AUTOLOAD'!Q2494</f>
        <v>0</v>
      </c>
      <c r="AL2494" s="4">
        <f>'Enhanced Basket_AUTOLOAD'!Y2494</f>
        <v>0</v>
      </c>
      <c r="AM2494" s="4" t="e">
        <f t="shared" si="472"/>
        <v>#N/A</v>
      </c>
      <c r="AN2494" s="4" t="str">
        <f t="shared" si="473"/>
        <v>NO</v>
      </c>
      <c r="AO2494" s="4" t="str">
        <f t="shared" si="474"/>
        <v>Cash-in-Lieu</v>
      </c>
    </row>
    <row r="2495" ht="15" customHeight="1" s="4" customFormat="1">
      <c r="A2495" s="4">
        <f>'Enhanced Basket_AUTOLOAD'!H2495</f>
        <v>0</v>
      </c>
      <c r="B2495" s="4" t="str">
        <f t="shared" si="463"/>
        <v>SELL</v>
      </c>
      <c r="C2495" s="4" t="s">
        <v>29</v>
      </c>
      <c r="D2495" s="4" t="str">
        <f t="shared" si="464"/>
        <v>MT</v>
      </c>
      <c r="E2495" s="4" t="str">
        <f t="shared" si="465"/>
      </c>
      <c r="F2495" s="4" t="str">
        <f t="shared" si="466"/>
        <v>CIL LOAD</v>
      </c>
      <c r="G2495" s="4">
        <f t="shared" si="467"/>
        <v>0</v>
      </c>
      <c r="H2495" s="4" t="e">
        <f t="shared" si="468"/>
        <v>#N/A</v>
      </c>
      <c r="I2495" s="4" t="e">
        <f>_xll.BDP(AG2495&amp;" equity","crncy_adj_px_last","eqy_fund_crncy=usd")</f>
        <v>#NAME?</v>
      </c>
      <c r="J2495" s="4" t="str">
        <f t="shared" si="469"/>
      </c>
      <c r="AA2495" s="4">
        <f t="shared" si="470"/>
        <v>0</v>
      </c>
      <c r="AB2495" s="4">
        <f>'Enhanced Basket_AUTOLOAD'!T2495</f>
        <v>0</v>
      </c>
      <c r="AC2495" s="4">
        <f>'Enhanced Basket_AUTOLOAD'!M2495</f>
        <v>0</v>
      </c>
      <c r="AD2495" s="4">
        <f>'Enhanced Basket_AUTOLOAD'!L2495</f>
        <v>0</v>
      </c>
      <c r="AE2495" s="4">
        <f>'Enhanced Basket_AUTOLOAD'!Z2495</f>
        <v>0</v>
      </c>
      <c r="AF2495" s="4">
        <f>'Enhanced Basket_AUTOLOAD'!AB2495</f>
        <v>0</v>
      </c>
      <c r="AG2495" s="4" t="e">
        <f>VLOOKUP(AJ2495,'Ticker Mapping'!$I$3:$M$6706,5,0)</f>
        <v>#N/A</v>
      </c>
      <c r="AH2495" s="4" t="e">
        <f>_xll.BDP(AK2495&amp;" SEDOL","TICKER_AND_EXCH_CODE")</f>
        <v>#NAME?</v>
      </c>
      <c r="AI2495" s="4" t="e">
        <f t="shared" si="471"/>
        <v>#N/A</v>
      </c>
      <c r="AJ2495" s="4">
        <f>'Enhanced Basket_AUTOLOAD'!P2495</f>
        <v>0</v>
      </c>
      <c r="AK2495" s="4">
        <f>'Enhanced Basket_AUTOLOAD'!Q2495</f>
        <v>0</v>
      </c>
      <c r="AL2495" s="4">
        <f>'Enhanced Basket_AUTOLOAD'!Y2495</f>
        <v>0</v>
      </c>
      <c r="AM2495" s="4" t="e">
        <f t="shared" si="472"/>
        <v>#N/A</v>
      </c>
      <c r="AN2495" s="4" t="str">
        <f t="shared" si="473"/>
        <v>NO</v>
      </c>
      <c r="AO2495" s="4" t="str">
        <f t="shared" si="474"/>
        <v>Cash-in-Lieu</v>
      </c>
    </row>
    <row r="2496" ht="15" customHeight="1" s="4" customFormat="1">
      <c r="A2496" s="4">
        <f>'Enhanced Basket_AUTOLOAD'!H2496</f>
        <v>0</v>
      </c>
      <c r="B2496" s="4" t="str">
        <f t="shared" si="463"/>
        <v>SELL</v>
      </c>
      <c r="C2496" s="4" t="s">
        <v>29</v>
      </c>
      <c r="D2496" s="4" t="str">
        <f t="shared" si="464"/>
        <v>MT</v>
      </c>
      <c r="E2496" s="4" t="str">
        <f t="shared" si="465"/>
      </c>
      <c r="F2496" s="4" t="str">
        <f t="shared" si="466"/>
        <v>CIL LOAD</v>
      </c>
      <c r="G2496" s="4">
        <f t="shared" si="467"/>
        <v>0</v>
      </c>
      <c r="H2496" s="4" t="e">
        <f t="shared" si="468"/>
        <v>#N/A</v>
      </c>
      <c r="I2496" s="4" t="e">
        <f>_xll.BDP(AG2496&amp;" equity","crncy_adj_px_last","eqy_fund_crncy=usd")</f>
        <v>#NAME?</v>
      </c>
      <c r="J2496" s="4" t="str">
        <f t="shared" si="469"/>
      </c>
      <c r="AA2496" s="4">
        <f t="shared" si="470"/>
        <v>0</v>
      </c>
      <c r="AB2496" s="4">
        <f>'Enhanced Basket_AUTOLOAD'!T2496</f>
        <v>0</v>
      </c>
      <c r="AC2496" s="4">
        <f>'Enhanced Basket_AUTOLOAD'!M2496</f>
        <v>0</v>
      </c>
      <c r="AD2496" s="4">
        <f>'Enhanced Basket_AUTOLOAD'!L2496</f>
        <v>0</v>
      </c>
      <c r="AE2496" s="4">
        <f>'Enhanced Basket_AUTOLOAD'!Z2496</f>
        <v>0</v>
      </c>
      <c r="AF2496" s="4">
        <f>'Enhanced Basket_AUTOLOAD'!AB2496</f>
        <v>0</v>
      </c>
      <c r="AG2496" s="4" t="e">
        <f>VLOOKUP(AJ2496,'Ticker Mapping'!$I$3:$M$6706,5,0)</f>
        <v>#N/A</v>
      </c>
      <c r="AH2496" s="4" t="e">
        <f>_xll.BDP(AK2496&amp;" SEDOL","TICKER_AND_EXCH_CODE")</f>
        <v>#NAME?</v>
      </c>
      <c r="AI2496" s="4" t="e">
        <f t="shared" si="471"/>
        <v>#N/A</v>
      </c>
      <c r="AJ2496" s="4">
        <f>'Enhanced Basket_AUTOLOAD'!P2496</f>
        <v>0</v>
      </c>
      <c r="AK2496" s="4">
        <f>'Enhanced Basket_AUTOLOAD'!Q2496</f>
        <v>0</v>
      </c>
      <c r="AL2496" s="4">
        <f>'Enhanced Basket_AUTOLOAD'!Y2496</f>
        <v>0</v>
      </c>
      <c r="AM2496" s="4" t="e">
        <f t="shared" si="472"/>
        <v>#N/A</v>
      </c>
      <c r="AN2496" s="4" t="str">
        <f t="shared" si="473"/>
        <v>NO</v>
      </c>
      <c r="AO2496" s="4" t="str">
        <f t="shared" si="474"/>
        <v>Cash-in-Lieu</v>
      </c>
    </row>
    <row r="2497" ht="15" customHeight="1" s="4" customFormat="1">
      <c r="A2497" s="4">
        <f>'Enhanced Basket_AUTOLOAD'!H2497</f>
        <v>0</v>
      </c>
      <c r="B2497" s="4" t="str">
        <f t="shared" si="463"/>
        <v>SELL</v>
      </c>
      <c r="C2497" s="4" t="s">
        <v>29</v>
      </c>
      <c r="D2497" s="4" t="str">
        <f t="shared" si="464"/>
        <v>MT</v>
      </c>
      <c r="E2497" s="4" t="str">
        <f t="shared" si="465"/>
      </c>
      <c r="F2497" s="4" t="str">
        <f t="shared" si="466"/>
        <v>CIL LOAD</v>
      </c>
      <c r="G2497" s="4">
        <f t="shared" si="467"/>
        <v>0</v>
      </c>
      <c r="H2497" s="4" t="e">
        <f t="shared" si="468"/>
        <v>#N/A</v>
      </c>
      <c r="I2497" s="4" t="e">
        <f>_xll.BDP(AG2497&amp;" equity","crncy_adj_px_last","eqy_fund_crncy=usd")</f>
        <v>#NAME?</v>
      </c>
      <c r="J2497" s="4" t="str">
        <f t="shared" si="469"/>
      </c>
      <c r="AA2497" s="4">
        <f t="shared" si="470"/>
        <v>0</v>
      </c>
      <c r="AB2497" s="4">
        <f>'Enhanced Basket_AUTOLOAD'!T2497</f>
        <v>0</v>
      </c>
      <c r="AC2497" s="4">
        <f>'Enhanced Basket_AUTOLOAD'!M2497</f>
        <v>0</v>
      </c>
      <c r="AD2497" s="4">
        <f>'Enhanced Basket_AUTOLOAD'!L2497</f>
        <v>0</v>
      </c>
      <c r="AE2497" s="4">
        <f>'Enhanced Basket_AUTOLOAD'!Z2497</f>
        <v>0</v>
      </c>
      <c r="AF2497" s="4">
        <f>'Enhanced Basket_AUTOLOAD'!AB2497</f>
        <v>0</v>
      </c>
      <c r="AG2497" s="4" t="e">
        <f>VLOOKUP(AJ2497,'Ticker Mapping'!$I$3:$M$6706,5,0)</f>
        <v>#N/A</v>
      </c>
      <c r="AH2497" s="4" t="e">
        <f>_xll.BDP(AK2497&amp;" SEDOL","TICKER_AND_EXCH_CODE")</f>
        <v>#NAME?</v>
      </c>
      <c r="AI2497" s="4" t="e">
        <f t="shared" si="471"/>
        <v>#N/A</v>
      </c>
      <c r="AJ2497" s="4">
        <f>'Enhanced Basket_AUTOLOAD'!P2497</f>
        <v>0</v>
      </c>
      <c r="AK2497" s="4">
        <f>'Enhanced Basket_AUTOLOAD'!Q2497</f>
        <v>0</v>
      </c>
      <c r="AL2497" s="4">
        <f>'Enhanced Basket_AUTOLOAD'!Y2497</f>
        <v>0</v>
      </c>
      <c r="AM2497" s="4" t="e">
        <f t="shared" si="472"/>
        <v>#N/A</v>
      </c>
      <c r="AN2497" s="4" t="str">
        <f t="shared" si="473"/>
        <v>NO</v>
      </c>
      <c r="AO2497" s="4" t="str">
        <f t="shared" si="474"/>
        <v>Cash-in-Lieu</v>
      </c>
    </row>
    <row r="2498" ht="15" customHeight="1" s="4" customFormat="1">
      <c r="A2498" s="4">
        <f>'Enhanced Basket_AUTOLOAD'!H2498</f>
        <v>0</v>
      </c>
      <c r="B2498" s="4" t="str">
        <f ref="B2498:B2561" t="shared" si="475">IF(AA2498&gt;0,"BUY","SELL")</f>
        <v>SELL</v>
      </c>
      <c r="C2498" s="4" t="s">
        <v>29</v>
      </c>
      <c r="D2498" s="4" t="str">
        <f ref="D2498:D2561" t="shared" si="476">IF(AO2498="In-Kind","INK","MT")</f>
        <v>MT</v>
      </c>
      <c r="E2498" s="4" t="str">
        <f ref="E2498:E2561" t="shared" si="477">IF(D2498="INK","MSCOP","")</f>
      </c>
      <c r="F2498" s="4" t="str">
        <f ref="F2498:F2561" t="shared" si="478">IF(E2498="MSCOP","INKIND LOAD","CIL LOAD")</f>
        <v>CIL LOAD</v>
      </c>
      <c r="G2498" s="4">
        <f ref="G2498:G2561" t="shared" si="479">ABS(AA2498*AB2498)</f>
        <v>0</v>
      </c>
      <c r="H2498" s="4" t="e">
        <f ref="H2498:H2561" t="shared" si="480">AG2498</f>
        <v>#N/A</v>
      </c>
      <c r="I2498" s="4" t="e">
        <f>_xll.BDP(AG2498&amp;" equity","crncy_adj_px_last","eqy_fund_crncy=usd")</f>
        <v>#NAME?</v>
      </c>
      <c r="J2498" s="4" t="str">
        <f ref="J2498:J2561" t="shared" si="481">IF(D2498="INK",G2498,"")</f>
      </c>
      <c r="AA2498" s="4">
        <f ref="AA2498:AA2561" t="shared" si="482">IFERROR(VLOOKUP(A2498,$R$4:$S$26,2,0),0)</f>
        <v>0</v>
      </c>
      <c r="AB2498" s="4">
        <f>'Enhanced Basket_AUTOLOAD'!T2498</f>
        <v>0</v>
      </c>
      <c r="AC2498" s="4">
        <f>'Enhanced Basket_AUTOLOAD'!M2498</f>
        <v>0</v>
      </c>
      <c r="AD2498" s="4">
        <f>'Enhanced Basket_AUTOLOAD'!L2498</f>
        <v>0</v>
      </c>
      <c r="AE2498" s="4">
        <f>'Enhanced Basket_AUTOLOAD'!Z2498</f>
        <v>0</v>
      </c>
      <c r="AF2498" s="4">
        <f>'Enhanced Basket_AUTOLOAD'!AB2498</f>
        <v>0</v>
      </c>
      <c r="AG2498" s="4" t="e">
        <f>VLOOKUP(AJ2498,'Ticker Mapping'!$I$3:$M$6706,5,0)</f>
        <v>#N/A</v>
      </c>
      <c r="AH2498" s="4" t="e">
        <f>_xll.BDP(AK2498&amp;" SEDOL","TICKER_AND_EXCH_CODE")</f>
        <v>#NAME?</v>
      </c>
      <c r="AI2498" s="4" t="e">
        <f ref="AI2498:AI2561" t="shared" si="483">IF(AG2498=AH2498,"Y","N")</f>
        <v>#N/A</v>
      </c>
      <c r="AJ2498" s="4">
        <f>'Enhanced Basket_AUTOLOAD'!P2498</f>
        <v>0</v>
      </c>
      <c r="AK2498" s="4">
        <f>'Enhanced Basket_AUTOLOAD'!Q2498</f>
        <v>0</v>
      </c>
      <c r="AL2498" s="4">
        <f>'Enhanced Basket_AUTOLOAD'!Y2498</f>
        <v>0</v>
      </c>
      <c r="AM2498" s="4" t="e">
        <f ref="AM2498:AM2561" t="shared" si="484">A2498&amp;" "&amp;AG2498</f>
        <v>#N/A</v>
      </c>
      <c r="AN2498" s="4" t="str">
        <f ref="AN2498:AN2561" t="shared" si="485">IF(COUNTIF($Q$28:$Q$73,AM2498),"YES","NO")</f>
        <v>NO</v>
      </c>
      <c r="AO2498" s="4" t="str">
        <f ref="AO2498:AO2561" t="shared" si="486">IF(AND(AL2498="In-Kind",AN2498="NO"),"In-Kind","Cash-in-Lieu")</f>
        <v>Cash-in-Lieu</v>
      </c>
    </row>
    <row r="2499" ht="15" customHeight="1" s="4" customFormat="1">
      <c r="A2499" s="4">
        <f>'Enhanced Basket_AUTOLOAD'!H2499</f>
        <v>0</v>
      </c>
      <c r="B2499" s="4" t="str">
        <f t="shared" si="475"/>
        <v>SELL</v>
      </c>
      <c r="C2499" s="4" t="s">
        <v>29</v>
      </c>
      <c r="D2499" s="4" t="str">
        <f t="shared" si="476"/>
        <v>MT</v>
      </c>
      <c r="E2499" s="4" t="str">
        <f t="shared" si="477"/>
      </c>
      <c r="F2499" s="4" t="str">
        <f t="shared" si="478"/>
        <v>CIL LOAD</v>
      </c>
      <c r="G2499" s="4">
        <f t="shared" si="479"/>
        <v>0</v>
      </c>
      <c r="H2499" s="4" t="e">
        <f t="shared" si="480"/>
        <v>#N/A</v>
      </c>
      <c r="I2499" s="4" t="e">
        <f>_xll.BDP(AG2499&amp;" equity","crncy_adj_px_last","eqy_fund_crncy=usd")</f>
        <v>#NAME?</v>
      </c>
      <c r="J2499" s="4" t="str">
        <f t="shared" si="481"/>
      </c>
      <c r="AA2499" s="4">
        <f t="shared" si="482"/>
        <v>0</v>
      </c>
      <c r="AB2499" s="4">
        <f>'Enhanced Basket_AUTOLOAD'!T2499</f>
        <v>0</v>
      </c>
      <c r="AC2499" s="4">
        <f>'Enhanced Basket_AUTOLOAD'!M2499</f>
        <v>0</v>
      </c>
      <c r="AD2499" s="4">
        <f>'Enhanced Basket_AUTOLOAD'!L2499</f>
        <v>0</v>
      </c>
      <c r="AE2499" s="4">
        <f>'Enhanced Basket_AUTOLOAD'!Z2499</f>
        <v>0</v>
      </c>
      <c r="AF2499" s="4">
        <f>'Enhanced Basket_AUTOLOAD'!AB2499</f>
        <v>0</v>
      </c>
      <c r="AG2499" s="4" t="e">
        <f>VLOOKUP(AJ2499,'Ticker Mapping'!$I$3:$M$6706,5,0)</f>
        <v>#N/A</v>
      </c>
      <c r="AH2499" s="4" t="e">
        <f>_xll.BDP(AK2499&amp;" SEDOL","TICKER_AND_EXCH_CODE")</f>
        <v>#NAME?</v>
      </c>
      <c r="AI2499" s="4" t="e">
        <f t="shared" si="483"/>
        <v>#N/A</v>
      </c>
      <c r="AJ2499" s="4">
        <f>'Enhanced Basket_AUTOLOAD'!P2499</f>
        <v>0</v>
      </c>
      <c r="AK2499" s="4">
        <f>'Enhanced Basket_AUTOLOAD'!Q2499</f>
        <v>0</v>
      </c>
      <c r="AL2499" s="4">
        <f>'Enhanced Basket_AUTOLOAD'!Y2499</f>
        <v>0</v>
      </c>
      <c r="AM2499" s="4" t="e">
        <f t="shared" si="484"/>
        <v>#N/A</v>
      </c>
      <c r="AN2499" s="4" t="str">
        <f t="shared" si="485"/>
        <v>NO</v>
      </c>
      <c r="AO2499" s="4" t="str">
        <f t="shared" si="486"/>
        <v>Cash-in-Lieu</v>
      </c>
    </row>
    <row r="2500" ht="15" customHeight="1" s="4" customFormat="1">
      <c r="A2500" s="4">
        <f>'Enhanced Basket_AUTOLOAD'!H2500</f>
        <v>0</v>
      </c>
      <c r="B2500" s="4" t="str">
        <f t="shared" si="475"/>
        <v>SELL</v>
      </c>
      <c r="C2500" s="4" t="s">
        <v>29</v>
      </c>
      <c r="D2500" s="4" t="str">
        <f t="shared" si="476"/>
        <v>MT</v>
      </c>
      <c r="E2500" s="4" t="str">
        <f t="shared" si="477"/>
      </c>
      <c r="F2500" s="4" t="str">
        <f t="shared" si="478"/>
        <v>CIL LOAD</v>
      </c>
      <c r="G2500" s="4">
        <f t="shared" si="479"/>
        <v>0</v>
      </c>
      <c r="H2500" s="4" t="e">
        <f t="shared" si="480"/>
        <v>#N/A</v>
      </c>
      <c r="I2500" s="4" t="e">
        <f>_xll.BDP(AG2500&amp;" equity","crncy_adj_px_last","eqy_fund_crncy=usd")</f>
        <v>#NAME?</v>
      </c>
      <c r="J2500" s="4" t="str">
        <f t="shared" si="481"/>
      </c>
      <c r="AA2500" s="4">
        <f t="shared" si="482"/>
        <v>0</v>
      </c>
      <c r="AB2500" s="4">
        <f>'Enhanced Basket_AUTOLOAD'!T2500</f>
        <v>0</v>
      </c>
      <c r="AC2500" s="4">
        <f>'Enhanced Basket_AUTOLOAD'!M2500</f>
        <v>0</v>
      </c>
      <c r="AD2500" s="4">
        <f>'Enhanced Basket_AUTOLOAD'!L2500</f>
        <v>0</v>
      </c>
      <c r="AE2500" s="4">
        <f>'Enhanced Basket_AUTOLOAD'!Z2500</f>
        <v>0</v>
      </c>
      <c r="AF2500" s="4">
        <f>'Enhanced Basket_AUTOLOAD'!AB2500</f>
        <v>0</v>
      </c>
      <c r="AG2500" s="4" t="e">
        <f>VLOOKUP(AJ2500,'Ticker Mapping'!$I$3:$M$6706,5,0)</f>
        <v>#N/A</v>
      </c>
      <c r="AH2500" s="4" t="e">
        <f>_xll.BDP(AK2500&amp;" SEDOL","TICKER_AND_EXCH_CODE")</f>
        <v>#NAME?</v>
      </c>
      <c r="AI2500" s="4" t="e">
        <f t="shared" si="483"/>
        <v>#N/A</v>
      </c>
      <c r="AJ2500" s="4">
        <f>'Enhanced Basket_AUTOLOAD'!P2500</f>
        <v>0</v>
      </c>
      <c r="AK2500" s="4">
        <f>'Enhanced Basket_AUTOLOAD'!Q2500</f>
        <v>0</v>
      </c>
      <c r="AL2500" s="4">
        <f>'Enhanced Basket_AUTOLOAD'!Y2500</f>
        <v>0</v>
      </c>
      <c r="AM2500" s="4" t="e">
        <f t="shared" si="484"/>
        <v>#N/A</v>
      </c>
      <c r="AN2500" s="4" t="str">
        <f t="shared" si="485"/>
        <v>NO</v>
      </c>
      <c r="AO2500" s="4" t="str">
        <f t="shared" si="486"/>
        <v>Cash-in-Lieu</v>
      </c>
    </row>
    <row r="2501" ht="15" customHeight="1" s="4" customFormat="1">
      <c r="A2501" s="4">
        <f>'Enhanced Basket_AUTOLOAD'!H2501</f>
        <v>0</v>
      </c>
      <c r="B2501" s="4" t="str">
        <f t="shared" si="475"/>
        <v>SELL</v>
      </c>
      <c r="C2501" s="4" t="s">
        <v>29</v>
      </c>
      <c r="D2501" s="4" t="str">
        <f t="shared" si="476"/>
        <v>MT</v>
      </c>
      <c r="E2501" s="4" t="str">
        <f t="shared" si="477"/>
      </c>
      <c r="F2501" s="4" t="str">
        <f t="shared" si="478"/>
        <v>CIL LOAD</v>
      </c>
      <c r="G2501" s="4">
        <f t="shared" si="479"/>
        <v>0</v>
      </c>
      <c r="H2501" s="4" t="e">
        <f t="shared" si="480"/>
        <v>#N/A</v>
      </c>
      <c r="I2501" s="4" t="e">
        <f>_xll.BDP(AG2501&amp;" equity","crncy_adj_px_last","eqy_fund_crncy=usd")</f>
        <v>#NAME?</v>
      </c>
      <c r="J2501" s="4" t="str">
        <f t="shared" si="481"/>
      </c>
      <c r="AA2501" s="4">
        <f t="shared" si="482"/>
        <v>0</v>
      </c>
      <c r="AB2501" s="4">
        <f>'Enhanced Basket_AUTOLOAD'!T2501</f>
        <v>0</v>
      </c>
      <c r="AC2501" s="4">
        <f>'Enhanced Basket_AUTOLOAD'!M2501</f>
        <v>0</v>
      </c>
      <c r="AD2501" s="4">
        <f>'Enhanced Basket_AUTOLOAD'!L2501</f>
        <v>0</v>
      </c>
      <c r="AE2501" s="4">
        <f>'Enhanced Basket_AUTOLOAD'!Z2501</f>
        <v>0</v>
      </c>
      <c r="AF2501" s="4">
        <f>'Enhanced Basket_AUTOLOAD'!AB2501</f>
        <v>0</v>
      </c>
      <c r="AG2501" s="4" t="e">
        <f>VLOOKUP(AJ2501,'Ticker Mapping'!$I$3:$M$6706,5,0)</f>
        <v>#N/A</v>
      </c>
      <c r="AH2501" s="4" t="e">
        <f>_xll.BDP(AK2501&amp;" SEDOL","TICKER_AND_EXCH_CODE")</f>
        <v>#NAME?</v>
      </c>
      <c r="AI2501" s="4" t="e">
        <f t="shared" si="483"/>
        <v>#N/A</v>
      </c>
      <c r="AJ2501" s="4">
        <f>'Enhanced Basket_AUTOLOAD'!P2501</f>
        <v>0</v>
      </c>
      <c r="AK2501" s="4">
        <f>'Enhanced Basket_AUTOLOAD'!Q2501</f>
        <v>0</v>
      </c>
      <c r="AL2501" s="4">
        <f>'Enhanced Basket_AUTOLOAD'!Y2501</f>
        <v>0</v>
      </c>
      <c r="AM2501" s="4" t="e">
        <f t="shared" si="484"/>
        <v>#N/A</v>
      </c>
      <c r="AN2501" s="4" t="str">
        <f t="shared" si="485"/>
        <v>NO</v>
      </c>
      <c r="AO2501" s="4" t="str">
        <f t="shared" si="486"/>
        <v>Cash-in-Lieu</v>
      </c>
    </row>
    <row r="2502" ht="15" customHeight="1" s="4" customFormat="1">
      <c r="A2502" s="4">
        <f>'Enhanced Basket_AUTOLOAD'!H2502</f>
        <v>0</v>
      </c>
      <c r="B2502" s="4" t="str">
        <f t="shared" si="475"/>
        <v>SELL</v>
      </c>
      <c r="C2502" s="4" t="s">
        <v>29</v>
      </c>
      <c r="D2502" s="4" t="str">
        <f t="shared" si="476"/>
        <v>MT</v>
      </c>
      <c r="E2502" s="4" t="str">
        <f t="shared" si="477"/>
      </c>
      <c r="F2502" s="4" t="str">
        <f t="shared" si="478"/>
        <v>CIL LOAD</v>
      </c>
      <c r="G2502" s="4">
        <f t="shared" si="479"/>
        <v>0</v>
      </c>
      <c r="H2502" s="4" t="e">
        <f t="shared" si="480"/>
        <v>#N/A</v>
      </c>
      <c r="I2502" s="4" t="e">
        <f>_xll.BDP(AG2502&amp;" equity","crncy_adj_px_last","eqy_fund_crncy=usd")</f>
        <v>#NAME?</v>
      </c>
      <c r="J2502" s="4" t="str">
        <f t="shared" si="481"/>
      </c>
      <c r="AA2502" s="4">
        <f t="shared" si="482"/>
        <v>0</v>
      </c>
      <c r="AB2502" s="4">
        <f>'Enhanced Basket_AUTOLOAD'!T2502</f>
        <v>0</v>
      </c>
      <c r="AC2502" s="4">
        <f>'Enhanced Basket_AUTOLOAD'!M2502</f>
        <v>0</v>
      </c>
      <c r="AD2502" s="4">
        <f>'Enhanced Basket_AUTOLOAD'!L2502</f>
        <v>0</v>
      </c>
      <c r="AE2502" s="4">
        <f>'Enhanced Basket_AUTOLOAD'!Z2502</f>
        <v>0</v>
      </c>
      <c r="AF2502" s="4">
        <f>'Enhanced Basket_AUTOLOAD'!AB2502</f>
        <v>0</v>
      </c>
      <c r="AG2502" s="4" t="e">
        <f>VLOOKUP(AJ2502,'Ticker Mapping'!$I$3:$M$6706,5,0)</f>
        <v>#N/A</v>
      </c>
      <c r="AH2502" s="4" t="e">
        <f>_xll.BDP(AK2502&amp;" SEDOL","TICKER_AND_EXCH_CODE")</f>
        <v>#NAME?</v>
      </c>
      <c r="AI2502" s="4" t="e">
        <f t="shared" si="483"/>
        <v>#N/A</v>
      </c>
      <c r="AJ2502" s="4">
        <f>'Enhanced Basket_AUTOLOAD'!P2502</f>
        <v>0</v>
      </c>
      <c r="AK2502" s="4">
        <f>'Enhanced Basket_AUTOLOAD'!Q2502</f>
        <v>0</v>
      </c>
      <c r="AL2502" s="4">
        <f>'Enhanced Basket_AUTOLOAD'!Y2502</f>
        <v>0</v>
      </c>
      <c r="AM2502" s="4" t="e">
        <f t="shared" si="484"/>
        <v>#N/A</v>
      </c>
      <c r="AN2502" s="4" t="str">
        <f t="shared" si="485"/>
        <v>NO</v>
      </c>
      <c r="AO2502" s="4" t="str">
        <f t="shared" si="486"/>
        <v>Cash-in-Lieu</v>
      </c>
    </row>
    <row r="2503" ht="15" customHeight="1" s="4" customFormat="1">
      <c r="A2503" s="4">
        <f>'Enhanced Basket_AUTOLOAD'!H2503</f>
        <v>0</v>
      </c>
      <c r="B2503" s="4" t="str">
        <f t="shared" si="475"/>
        <v>SELL</v>
      </c>
      <c r="C2503" s="4" t="s">
        <v>29</v>
      </c>
      <c r="D2503" s="4" t="str">
        <f t="shared" si="476"/>
        <v>MT</v>
      </c>
      <c r="E2503" s="4" t="str">
        <f t="shared" si="477"/>
      </c>
      <c r="F2503" s="4" t="str">
        <f t="shared" si="478"/>
        <v>CIL LOAD</v>
      </c>
      <c r="G2503" s="4">
        <f t="shared" si="479"/>
        <v>0</v>
      </c>
      <c r="H2503" s="4" t="e">
        <f t="shared" si="480"/>
        <v>#N/A</v>
      </c>
      <c r="I2503" s="4" t="e">
        <f>_xll.BDP(AG2503&amp;" equity","crncy_adj_px_last","eqy_fund_crncy=usd")</f>
        <v>#NAME?</v>
      </c>
      <c r="J2503" s="4" t="str">
        <f t="shared" si="481"/>
      </c>
      <c r="AA2503" s="4">
        <f t="shared" si="482"/>
        <v>0</v>
      </c>
      <c r="AB2503" s="4">
        <f>'Enhanced Basket_AUTOLOAD'!T2503</f>
        <v>0</v>
      </c>
      <c r="AC2503" s="4">
        <f>'Enhanced Basket_AUTOLOAD'!M2503</f>
        <v>0</v>
      </c>
      <c r="AD2503" s="4">
        <f>'Enhanced Basket_AUTOLOAD'!L2503</f>
        <v>0</v>
      </c>
      <c r="AE2503" s="4">
        <f>'Enhanced Basket_AUTOLOAD'!Z2503</f>
        <v>0</v>
      </c>
      <c r="AF2503" s="4">
        <f>'Enhanced Basket_AUTOLOAD'!AB2503</f>
        <v>0</v>
      </c>
      <c r="AG2503" s="4" t="e">
        <f>VLOOKUP(AJ2503,'Ticker Mapping'!$I$3:$M$6706,5,0)</f>
        <v>#N/A</v>
      </c>
      <c r="AH2503" s="4" t="e">
        <f>_xll.BDP(AK2503&amp;" SEDOL","TICKER_AND_EXCH_CODE")</f>
        <v>#NAME?</v>
      </c>
      <c r="AI2503" s="4" t="e">
        <f t="shared" si="483"/>
        <v>#N/A</v>
      </c>
      <c r="AJ2503" s="4">
        <f>'Enhanced Basket_AUTOLOAD'!P2503</f>
        <v>0</v>
      </c>
      <c r="AK2503" s="4">
        <f>'Enhanced Basket_AUTOLOAD'!Q2503</f>
        <v>0</v>
      </c>
      <c r="AL2503" s="4">
        <f>'Enhanced Basket_AUTOLOAD'!Y2503</f>
        <v>0</v>
      </c>
      <c r="AM2503" s="4" t="e">
        <f t="shared" si="484"/>
        <v>#N/A</v>
      </c>
      <c r="AN2503" s="4" t="str">
        <f t="shared" si="485"/>
        <v>NO</v>
      </c>
      <c r="AO2503" s="4" t="str">
        <f t="shared" si="486"/>
        <v>Cash-in-Lieu</v>
      </c>
    </row>
    <row r="2504" ht="15" customHeight="1" s="4" customFormat="1">
      <c r="A2504" s="4">
        <f>'Enhanced Basket_AUTOLOAD'!H2504</f>
        <v>0</v>
      </c>
      <c r="B2504" s="4" t="str">
        <f t="shared" si="475"/>
        <v>SELL</v>
      </c>
      <c r="C2504" s="4" t="s">
        <v>29</v>
      </c>
      <c r="D2504" s="4" t="str">
        <f t="shared" si="476"/>
        <v>MT</v>
      </c>
      <c r="E2504" s="4" t="str">
        <f t="shared" si="477"/>
      </c>
      <c r="F2504" s="4" t="str">
        <f t="shared" si="478"/>
        <v>CIL LOAD</v>
      </c>
      <c r="G2504" s="4">
        <f t="shared" si="479"/>
        <v>0</v>
      </c>
      <c r="H2504" s="4" t="e">
        <f t="shared" si="480"/>
        <v>#N/A</v>
      </c>
      <c r="I2504" s="4" t="e">
        <f>_xll.BDP(AG2504&amp;" equity","crncy_adj_px_last","eqy_fund_crncy=usd")</f>
        <v>#NAME?</v>
      </c>
      <c r="J2504" s="4" t="str">
        <f t="shared" si="481"/>
      </c>
      <c r="AA2504" s="4">
        <f t="shared" si="482"/>
        <v>0</v>
      </c>
      <c r="AB2504" s="4">
        <f>'Enhanced Basket_AUTOLOAD'!T2504</f>
        <v>0</v>
      </c>
      <c r="AC2504" s="4">
        <f>'Enhanced Basket_AUTOLOAD'!M2504</f>
        <v>0</v>
      </c>
      <c r="AD2504" s="4">
        <f>'Enhanced Basket_AUTOLOAD'!L2504</f>
        <v>0</v>
      </c>
      <c r="AE2504" s="4">
        <f>'Enhanced Basket_AUTOLOAD'!Z2504</f>
        <v>0</v>
      </c>
      <c r="AF2504" s="4">
        <f>'Enhanced Basket_AUTOLOAD'!AB2504</f>
        <v>0</v>
      </c>
      <c r="AG2504" s="4" t="e">
        <f>VLOOKUP(AJ2504,'Ticker Mapping'!$I$3:$M$6706,5,0)</f>
        <v>#N/A</v>
      </c>
      <c r="AH2504" s="4" t="e">
        <f>_xll.BDP(AK2504&amp;" SEDOL","TICKER_AND_EXCH_CODE")</f>
        <v>#NAME?</v>
      </c>
      <c r="AI2504" s="4" t="e">
        <f t="shared" si="483"/>
        <v>#N/A</v>
      </c>
      <c r="AJ2504" s="4">
        <f>'Enhanced Basket_AUTOLOAD'!P2504</f>
        <v>0</v>
      </c>
      <c r="AK2504" s="4">
        <f>'Enhanced Basket_AUTOLOAD'!Q2504</f>
        <v>0</v>
      </c>
      <c r="AL2504" s="4">
        <f>'Enhanced Basket_AUTOLOAD'!Y2504</f>
        <v>0</v>
      </c>
      <c r="AM2504" s="4" t="e">
        <f t="shared" si="484"/>
        <v>#N/A</v>
      </c>
      <c r="AN2504" s="4" t="str">
        <f t="shared" si="485"/>
        <v>NO</v>
      </c>
      <c r="AO2504" s="4" t="str">
        <f t="shared" si="486"/>
        <v>Cash-in-Lieu</v>
      </c>
    </row>
    <row r="2505" ht="15" customHeight="1" s="4" customFormat="1">
      <c r="A2505" s="4">
        <f>'Enhanced Basket_AUTOLOAD'!H2505</f>
        <v>0</v>
      </c>
      <c r="B2505" s="4" t="str">
        <f t="shared" si="475"/>
        <v>SELL</v>
      </c>
      <c r="C2505" s="4" t="s">
        <v>29</v>
      </c>
      <c r="D2505" s="4" t="str">
        <f t="shared" si="476"/>
        <v>MT</v>
      </c>
      <c r="E2505" s="4" t="str">
        <f t="shared" si="477"/>
      </c>
      <c r="F2505" s="4" t="str">
        <f t="shared" si="478"/>
        <v>CIL LOAD</v>
      </c>
      <c r="G2505" s="4">
        <f t="shared" si="479"/>
        <v>0</v>
      </c>
      <c r="H2505" s="4" t="e">
        <f t="shared" si="480"/>
        <v>#N/A</v>
      </c>
      <c r="I2505" s="4" t="e">
        <f>_xll.BDP(AG2505&amp;" equity","crncy_adj_px_last","eqy_fund_crncy=usd")</f>
        <v>#NAME?</v>
      </c>
      <c r="J2505" s="4" t="str">
        <f t="shared" si="481"/>
      </c>
      <c r="AA2505" s="4">
        <f t="shared" si="482"/>
        <v>0</v>
      </c>
      <c r="AB2505" s="4">
        <f>'Enhanced Basket_AUTOLOAD'!T2505</f>
        <v>0</v>
      </c>
      <c r="AC2505" s="4">
        <f>'Enhanced Basket_AUTOLOAD'!M2505</f>
        <v>0</v>
      </c>
      <c r="AD2505" s="4">
        <f>'Enhanced Basket_AUTOLOAD'!L2505</f>
        <v>0</v>
      </c>
      <c r="AE2505" s="4">
        <f>'Enhanced Basket_AUTOLOAD'!Z2505</f>
        <v>0</v>
      </c>
      <c r="AF2505" s="4">
        <f>'Enhanced Basket_AUTOLOAD'!AB2505</f>
        <v>0</v>
      </c>
      <c r="AG2505" s="4" t="e">
        <f>VLOOKUP(AJ2505,'Ticker Mapping'!$I$3:$M$6706,5,0)</f>
        <v>#N/A</v>
      </c>
      <c r="AH2505" s="4" t="e">
        <f>_xll.BDP(AK2505&amp;" SEDOL","TICKER_AND_EXCH_CODE")</f>
        <v>#NAME?</v>
      </c>
      <c r="AI2505" s="4" t="e">
        <f t="shared" si="483"/>
        <v>#N/A</v>
      </c>
      <c r="AJ2505" s="4">
        <f>'Enhanced Basket_AUTOLOAD'!P2505</f>
        <v>0</v>
      </c>
      <c r="AK2505" s="4">
        <f>'Enhanced Basket_AUTOLOAD'!Q2505</f>
        <v>0</v>
      </c>
      <c r="AL2505" s="4">
        <f>'Enhanced Basket_AUTOLOAD'!Y2505</f>
        <v>0</v>
      </c>
      <c r="AM2505" s="4" t="e">
        <f t="shared" si="484"/>
        <v>#N/A</v>
      </c>
      <c r="AN2505" s="4" t="str">
        <f t="shared" si="485"/>
        <v>NO</v>
      </c>
      <c r="AO2505" s="4" t="str">
        <f t="shared" si="486"/>
        <v>Cash-in-Lieu</v>
      </c>
    </row>
    <row r="2506" ht="15" customHeight="1" s="4" customFormat="1">
      <c r="A2506" s="4">
        <f>'Enhanced Basket_AUTOLOAD'!H2506</f>
        <v>0</v>
      </c>
      <c r="B2506" s="4" t="str">
        <f t="shared" si="475"/>
        <v>SELL</v>
      </c>
      <c r="C2506" s="4" t="s">
        <v>29</v>
      </c>
      <c r="D2506" s="4" t="str">
        <f t="shared" si="476"/>
        <v>MT</v>
      </c>
      <c r="E2506" s="4" t="str">
        <f t="shared" si="477"/>
      </c>
      <c r="F2506" s="4" t="str">
        <f t="shared" si="478"/>
        <v>CIL LOAD</v>
      </c>
      <c r="G2506" s="4">
        <f t="shared" si="479"/>
        <v>0</v>
      </c>
      <c r="H2506" s="4" t="e">
        <f t="shared" si="480"/>
        <v>#N/A</v>
      </c>
      <c r="I2506" s="4" t="e">
        <f>_xll.BDP(AG2506&amp;" equity","crncy_adj_px_last","eqy_fund_crncy=usd")</f>
        <v>#NAME?</v>
      </c>
      <c r="J2506" s="4" t="str">
        <f t="shared" si="481"/>
      </c>
      <c r="AA2506" s="4">
        <f t="shared" si="482"/>
        <v>0</v>
      </c>
      <c r="AB2506" s="4">
        <f>'Enhanced Basket_AUTOLOAD'!T2506</f>
        <v>0</v>
      </c>
      <c r="AC2506" s="4">
        <f>'Enhanced Basket_AUTOLOAD'!M2506</f>
        <v>0</v>
      </c>
      <c r="AD2506" s="4">
        <f>'Enhanced Basket_AUTOLOAD'!L2506</f>
        <v>0</v>
      </c>
      <c r="AE2506" s="4">
        <f>'Enhanced Basket_AUTOLOAD'!Z2506</f>
        <v>0</v>
      </c>
      <c r="AF2506" s="4">
        <f>'Enhanced Basket_AUTOLOAD'!AB2506</f>
        <v>0</v>
      </c>
      <c r="AG2506" s="4" t="e">
        <f>VLOOKUP(AJ2506,'Ticker Mapping'!$I$3:$M$6706,5,0)</f>
        <v>#N/A</v>
      </c>
      <c r="AH2506" s="4" t="e">
        <f>_xll.BDP(AK2506&amp;" SEDOL","TICKER_AND_EXCH_CODE")</f>
        <v>#NAME?</v>
      </c>
      <c r="AI2506" s="4" t="e">
        <f t="shared" si="483"/>
        <v>#N/A</v>
      </c>
      <c r="AJ2506" s="4">
        <f>'Enhanced Basket_AUTOLOAD'!P2506</f>
        <v>0</v>
      </c>
      <c r="AK2506" s="4">
        <f>'Enhanced Basket_AUTOLOAD'!Q2506</f>
        <v>0</v>
      </c>
      <c r="AL2506" s="4">
        <f>'Enhanced Basket_AUTOLOAD'!Y2506</f>
        <v>0</v>
      </c>
      <c r="AM2506" s="4" t="e">
        <f t="shared" si="484"/>
        <v>#N/A</v>
      </c>
      <c r="AN2506" s="4" t="str">
        <f t="shared" si="485"/>
        <v>NO</v>
      </c>
      <c r="AO2506" s="4" t="str">
        <f t="shared" si="486"/>
        <v>Cash-in-Lieu</v>
      </c>
    </row>
    <row r="2507" ht="15" customHeight="1" s="4" customFormat="1">
      <c r="A2507" s="4">
        <f>'Enhanced Basket_AUTOLOAD'!H2507</f>
        <v>0</v>
      </c>
      <c r="B2507" s="4" t="str">
        <f t="shared" si="475"/>
        <v>SELL</v>
      </c>
      <c r="C2507" s="4" t="s">
        <v>29</v>
      </c>
      <c r="D2507" s="4" t="str">
        <f t="shared" si="476"/>
        <v>MT</v>
      </c>
      <c r="E2507" s="4" t="str">
        <f t="shared" si="477"/>
      </c>
      <c r="F2507" s="4" t="str">
        <f t="shared" si="478"/>
        <v>CIL LOAD</v>
      </c>
      <c r="G2507" s="4">
        <f t="shared" si="479"/>
        <v>0</v>
      </c>
      <c r="H2507" s="4" t="e">
        <f t="shared" si="480"/>
        <v>#N/A</v>
      </c>
      <c r="I2507" s="4" t="e">
        <f>_xll.BDP(AG2507&amp;" equity","crncy_adj_px_last","eqy_fund_crncy=usd")</f>
        <v>#NAME?</v>
      </c>
      <c r="J2507" s="4" t="str">
        <f t="shared" si="481"/>
      </c>
      <c r="AA2507" s="4">
        <f t="shared" si="482"/>
        <v>0</v>
      </c>
      <c r="AB2507" s="4">
        <f>'Enhanced Basket_AUTOLOAD'!T2507</f>
        <v>0</v>
      </c>
      <c r="AC2507" s="4">
        <f>'Enhanced Basket_AUTOLOAD'!M2507</f>
        <v>0</v>
      </c>
      <c r="AD2507" s="4">
        <f>'Enhanced Basket_AUTOLOAD'!L2507</f>
        <v>0</v>
      </c>
      <c r="AE2507" s="4">
        <f>'Enhanced Basket_AUTOLOAD'!Z2507</f>
        <v>0</v>
      </c>
      <c r="AF2507" s="4">
        <f>'Enhanced Basket_AUTOLOAD'!AB2507</f>
        <v>0</v>
      </c>
      <c r="AG2507" s="4" t="e">
        <f>VLOOKUP(AJ2507,'Ticker Mapping'!$I$3:$M$6706,5,0)</f>
        <v>#N/A</v>
      </c>
      <c r="AH2507" s="4" t="e">
        <f>_xll.BDP(AK2507&amp;" SEDOL","TICKER_AND_EXCH_CODE")</f>
        <v>#NAME?</v>
      </c>
      <c r="AI2507" s="4" t="e">
        <f t="shared" si="483"/>
        <v>#N/A</v>
      </c>
      <c r="AJ2507" s="4">
        <f>'Enhanced Basket_AUTOLOAD'!P2507</f>
        <v>0</v>
      </c>
      <c r="AK2507" s="4">
        <f>'Enhanced Basket_AUTOLOAD'!Q2507</f>
        <v>0</v>
      </c>
      <c r="AL2507" s="4">
        <f>'Enhanced Basket_AUTOLOAD'!Y2507</f>
        <v>0</v>
      </c>
      <c r="AM2507" s="4" t="e">
        <f t="shared" si="484"/>
        <v>#N/A</v>
      </c>
      <c r="AN2507" s="4" t="str">
        <f t="shared" si="485"/>
        <v>NO</v>
      </c>
      <c r="AO2507" s="4" t="str">
        <f t="shared" si="486"/>
        <v>Cash-in-Lieu</v>
      </c>
    </row>
    <row r="2508" ht="15" customHeight="1" s="4" customFormat="1">
      <c r="A2508" s="4">
        <f>'Enhanced Basket_AUTOLOAD'!H2508</f>
        <v>0</v>
      </c>
      <c r="B2508" s="4" t="str">
        <f t="shared" si="475"/>
        <v>SELL</v>
      </c>
      <c r="C2508" s="4" t="s">
        <v>29</v>
      </c>
      <c r="D2508" s="4" t="str">
        <f t="shared" si="476"/>
        <v>MT</v>
      </c>
      <c r="E2508" s="4" t="str">
        <f t="shared" si="477"/>
      </c>
      <c r="F2508" s="4" t="str">
        <f t="shared" si="478"/>
        <v>CIL LOAD</v>
      </c>
      <c r="G2508" s="4">
        <f t="shared" si="479"/>
        <v>0</v>
      </c>
      <c r="H2508" s="4" t="e">
        <f t="shared" si="480"/>
        <v>#N/A</v>
      </c>
      <c r="I2508" s="4" t="e">
        <f>_xll.BDP(AG2508&amp;" equity","crncy_adj_px_last","eqy_fund_crncy=usd")</f>
        <v>#NAME?</v>
      </c>
      <c r="J2508" s="4" t="str">
        <f t="shared" si="481"/>
      </c>
      <c r="AA2508" s="4">
        <f t="shared" si="482"/>
        <v>0</v>
      </c>
      <c r="AB2508" s="4">
        <f>'Enhanced Basket_AUTOLOAD'!T2508</f>
        <v>0</v>
      </c>
      <c r="AC2508" s="4">
        <f>'Enhanced Basket_AUTOLOAD'!M2508</f>
        <v>0</v>
      </c>
      <c r="AD2508" s="4">
        <f>'Enhanced Basket_AUTOLOAD'!L2508</f>
        <v>0</v>
      </c>
      <c r="AE2508" s="4">
        <f>'Enhanced Basket_AUTOLOAD'!Z2508</f>
        <v>0</v>
      </c>
      <c r="AF2508" s="4">
        <f>'Enhanced Basket_AUTOLOAD'!AB2508</f>
        <v>0</v>
      </c>
      <c r="AG2508" s="4" t="e">
        <f>VLOOKUP(AJ2508,'Ticker Mapping'!$I$3:$M$6706,5,0)</f>
        <v>#N/A</v>
      </c>
      <c r="AH2508" s="4" t="e">
        <f>_xll.BDP(AK2508&amp;" SEDOL","TICKER_AND_EXCH_CODE")</f>
        <v>#NAME?</v>
      </c>
      <c r="AI2508" s="4" t="e">
        <f t="shared" si="483"/>
        <v>#N/A</v>
      </c>
      <c r="AJ2508" s="4">
        <f>'Enhanced Basket_AUTOLOAD'!P2508</f>
        <v>0</v>
      </c>
      <c r="AK2508" s="4">
        <f>'Enhanced Basket_AUTOLOAD'!Q2508</f>
        <v>0</v>
      </c>
      <c r="AL2508" s="4">
        <f>'Enhanced Basket_AUTOLOAD'!Y2508</f>
        <v>0</v>
      </c>
      <c r="AM2508" s="4" t="e">
        <f t="shared" si="484"/>
        <v>#N/A</v>
      </c>
      <c r="AN2508" s="4" t="str">
        <f t="shared" si="485"/>
        <v>NO</v>
      </c>
      <c r="AO2508" s="4" t="str">
        <f t="shared" si="486"/>
        <v>Cash-in-Lieu</v>
      </c>
    </row>
    <row r="2509" ht="15" customHeight="1" s="4" customFormat="1">
      <c r="A2509" s="4">
        <f>'Enhanced Basket_AUTOLOAD'!H2509</f>
        <v>0</v>
      </c>
      <c r="B2509" s="4" t="str">
        <f t="shared" si="475"/>
        <v>SELL</v>
      </c>
      <c r="C2509" s="4" t="s">
        <v>29</v>
      </c>
      <c r="D2509" s="4" t="str">
        <f t="shared" si="476"/>
        <v>MT</v>
      </c>
      <c r="E2509" s="4" t="str">
        <f t="shared" si="477"/>
      </c>
      <c r="F2509" s="4" t="str">
        <f t="shared" si="478"/>
        <v>CIL LOAD</v>
      </c>
      <c r="G2509" s="4">
        <f t="shared" si="479"/>
        <v>0</v>
      </c>
      <c r="H2509" s="4" t="e">
        <f t="shared" si="480"/>
        <v>#N/A</v>
      </c>
      <c r="I2509" s="4" t="e">
        <f>_xll.BDP(AG2509&amp;" equity","crncy_adj_px_last","eqy_fund_crncy=usd")</f>
        <v>#NAME?</v>
      </c>
      <c r="J2509" s="4" t="str">
        <f t="shared" si="481"/>
      </c>
      <c r="AA2509" s="4">
        <f t="shared" si="482"/>
        <v>0</v>
      </c>
      <c r="AB2509" s="4">
        <f>'Enhanced Basket_AUTOLOAD'!T2509</f>
        <v>0</v>
      </c>
      <c r="AC2509" s="4">
        <f>'Enhanced Basket_AUTOLOAD'!M2509</f>
        <v>0</v>
      </c>
      <c r="AD2509" s="4">
        <f>'Enhanced Basket_AUTOLOAD'!L2509</f>
        <v>0</v>
      </c>
      <c r="AE2509" s="4">
        <f>'Enhanced Basket_AUTOLOAD'!Z2509</f>
        <v>0</v>
      </c>
      <c r="AF2509" s="4">
        <f>'Enhanced Basket_AUTOLOAD'!AB2509</f>
        <v>0</v>
      </c>
      <c r="AG2509" s="4" t="e">
        <f>VLOOKUP(AJ2509,'Ticker Mapping'!$I$3:$M$6706,5,0)</f>
        <v>#N/A</v>
      </c>
      <c r="AH2509" s="4" t="e">
        <f>_xll.BDP(AK2509&amp;" SEDOL","TICKER_AND_EXCH_CODE")</f>
        <v>#NAME?</v>
      </c>
      <c r="AI2509" s="4" t="e">
        <f t="shared" si="483"/>
        <v>#N/A</v>
      </c>
      <c r="AJ2509" s="4">
        <f>'Enhanced Basket_AUTOLOAD'!P2509</f>
        <v>0</v>
      </c>
      <c r="AK2509" s="4">
        <f>'Enhanced Basket_AUTOLOAD'!Q2509</f>
        <v>0</v>
      </c>
      <c r="AL2509" s="4">
        <f>'Enhanced Basket_AUTOLOAD'!Y2509</f>
        <v>0</v>
      </c>
      <c r="AM2509" s="4" t="e">
        <f t="shared" si="484"/>
        <v>#N/A</v>
      </c>
      <c r="AN2509" s="4" t="str">
        <f t="shared" si="485"/>
        <v>NO</v>
      </c>
      <c r="AO2509" s="4" t="str">
        <f t="shared" si="486"/>
        <v>Cash-in-Lieu</v>
      </c>
    </row>
    <row r="2510" ht="15" customHeight="1" s="4" customFormat="1">
      <c r="A2510" s="4">
        <f>'Enhanced Basket_AUTOLOAD'!H2510</f>
        <v>0</v>
      </c>
      <c r="B2510" s="4" t="str">
        <f t="shared" si="475"/>
        <v>SELL</v>
      </c>
      <c r="C2510" s="4" t="s">
        <v>29</v>
      </c>
      <c r="D2510" s="4" t="str">
        <f t="shared" si="476"/>
        <v>MT</v>
      </c>
      <c r="E2510" s="4" t="str">
        <f t="shared" si="477"/>
      </c>
      <c r="F2510" s="4" t="str">
        <f t="shared" si="478"/>
        <v>CIL LOAD</v>
      </c>
      <c r="G2510" s="4">
        <f t="shared" si="479"/>
        <v>0</v>
      </c>
      <c r="H2510" s="4" t="e">
        <f t="shared" si="480"/>
        <v>#N/A</v>
      </c>
      <c r="I2510" s="4" t="e">
        <f>_xll.BDP(AG2510&amp;" equity","crncy_adj_px_last","eqy_fund_crncy=usd")</f>
        <v>#NAME?</v>
      </c>
      <c r="J2510" s="4" t="str">
        <f t="shared" si="481"/>
      </c>
      <c r="AA2510" s="4">
        <f t="shared" si="482"/>
        <v>0</v>
      </c>
      <c r="AB2510" s="4">
        <f>'Enhanced Basket_AUTOLOAD'!T2510</f>
        <v>0</v>
      </c>
      <c r="AC2510" s="4">
        <f>'Enhanced Basket_AUTOLOAD'!M2510</f>
        <v>0</v>
      </c>
      <c r="AD2510" s="4">
        <f>'Enhanced Basket_AUTOLOAD'!L2510</f>
        <v>0</v>
      </c>
      <c r="AE2510" s="4">
        <f>'Enhanced Basket_AUTOLOAD'!Z2510</f>
        <v>0</v>
      </c>
      <c r="AF2510" s="4">
        <f>'Enhanced Basket_AUTOLOAD'!AB2510</f>
        <v>0</v>
      </c>
      <c r="AG2510" s="4" t="e">
        <f>VLOOKUP(AJ2510,'Ticker Mapping'!$I$3:$M$6706,5,0)</f>
        <v>#N/A</v>
      </c>
      <c r="AH2510" s="4" t="e">
        <f>_xll.BDP(AK2510&amp;" SEDOL","TICKER_AND_EXCH_CODE")</f>
        <v>#NAME?</v>
      </c>
      <c r="AI2510" s="4" t="e">
        <f t="shared" si="483"/>
        <v>#N/A</v>
      </c>
      <c r="AJ2510" s="4">
        <f>'Enhanced Basket_AUTOLOAD'!P2510</f>
        <v>0</v>
      </c>
      <c r="AK2510" s="4">
        <f>'Enhanced Basket_AUTOLOAD'!Q2510</f>
        <v>0</v>
      </c>
      <c r="AL2510" s="4">
        <f>'Enhanced Basket_AUTOLOAD'!Y2510</f>
        <v>0</v>
      </c>
      <c r="AM2510" s="4" t="e">
        <f t="shared" si="484"/>
        <v>#N/A</v>
      </c>
      <c r="AN2510" s="4" t="str">
        <f t="shared" si="485"/>
        <v>NO</v>
      </c>
      <c r="AO2510" s="4" t="str">
        <f t="shared" si="486"/>
        <v>Cash-in-Lieu</v>
      </c>
    </row>
    <row r="2511" ht="15" customHeight="1" s="4" customFormat="1">
      <c r="A2511" s="4">
        <f>'Enhanced Basket_AUTOLOAD'!H2511</f>
        <v>0</v>
      </c>
      <c r="B2511" s="4" t="str">
        <f t="shared" si="475"/>
        <v>SELL</v>
      </c>
      <c r="C2511" s="4" t="s">
        <v>29</v>
      </c>
      <c r="D2511" s="4" t="str">
        <f t="shared" si="476"/>
        <v>MT</v>
      </c>
      <c r="E2511" s="4" t="str">
        <f t="shared" si="477"/>
      </c>
      <c r="F2511" s="4" t="str">
        <f t="shared" si="478"/>
        <v>CIL LOAD</v>
      </c>
      <c r="G2511" s="4">
        <f t="shared" si="479"/>
        <v>0</v>
      </c>
      <c r="H2511" s="4" t="e">
        <f t="shared" si="480"/>
        <v>#N/A</v>
      </c>
      <c r="I2511" s="4" t="e">
        <f>_xll.BDP(AG2511&amp;" equity","crncy_adj_px_last","eqy_fund_crncy=usd")</f>
        <v>#NAME?</v>
      </c>
      <c r="J2511" s="4" t="str">
        <f t="shared" si="481"/>
      </c>
      <c r="AA2511" s="4">
        <f t="shared" si="482"/>
        <v>0</v>
      </c>
      <c r="AB2511" s="4">
        <f>'Enhanced Basket_AUTOLOAD'!T2511</f>
        <v>0</v>
      </c>
      <c r="AC2511" s="4">
        <f>'Enhanced Basket_AUTOLOAD'!M2511</f>
        <v>0</v>
      </c>
      <c r="AD2511" s="4">
        <f>'Enhanced Basket_AUTOLOAD'!L2511</f>
        <v>0</v>
      </c>
      <c r="AE2511" s="4">
        <f>'Enhanced Basket_AUTOLOAD'!Z2511</f>
        <v>0</v>
      </c>
      <c r="AF2511" s="4">
        <f>'Enhanced Basket_AUTOLOAD'!AB2511</f>
        <v>0</v>
      </c>
      <c r="AG2511" s="4" t="e">
        <f>VLOOKUP(AJ2511,'Ticker Mapping'!$I$3:$M$6706,5,0)</f>
        <v>#N/A</v>
      </c>
      <c r="AH2511" s="4" t="e">
        <f>_xll.BDP(AK2511&amp;" SEDOL","TICKER_AND_EXCH_CODE")</f>
        <v>#NAME?</v>
      </c>
      <c r="AI2511" s="4" t="e">
        <f t="shared" si="483"/>
        <v>#N/A</v>
      </c>
      <c r="AJ2511" s="4">
        <f>'Enhanced Basket_AUTOLOAD'!P2511</f>
        <v>0</v>
      </c>
      <c r="AK2511" s="4">
        <f>'Enhanced Basket_AUTOLOAD'!Q2511</f>
        <v>0</v>
      </c>
      <c r="AL2511" s="4">
        <f>'Enhanced Basket_AUTOLOAD'!Y2511</f>
        <v>0</v>
      </c>
      <c r="AM2511" s="4" t="e">
        <f t="shared" si="484"/>
        <v>#N/A</v>
      </c>
      <c r="AN2511" s="4" t="str">
        <f t="shared" si="485"/>
        <v>NO</v>
      </c>
      <c r="AO2511" s="4" t="str">
        <f t="shared" si="486"/>
        <v>Cash-in-Lieu</v>
      </c>
    </row>
    <row r="2512" ht="15" customHeight="1" s="4" customFormat="1">
      <c r="A2512" s="4">
        <f>'Enhanced Basket_AUTOLOAD'!H2512</f>
        <v>0</v>
      </c>
      <c r="B2512" s="4" t="str">
        <f t="shared" si="475"/>
        <v>SELL</v>
      </c>
      <c r="C2512" s="4" t="s">
        <v>29</v>
      </c>
      <c r="D2512" s="4" t="str">
        <f t="shared" si="476"/>
        <v>MT</v>
      </c>
      <c r="E2512" s="4" t="str">
        <f t="shared" si="477"/>
      </c>
      <c r="F2512" s="4" t="str">
        <f t="shared" si="478"/>
        <v>CIL LOAD</v>
      </c>
      <c r="G2512" s="4">
        <f t="shared" si="479"/>
        <v>0</v>
      </c>
      <c r="H2512" s="4" t="e">
        <f t="shared" si="480"/>
        <v>#N/A</v>
      </c>
      <c r="I2512" s="4" t="e">
        <f>_xll.BDP(AG2512&amp;" equity","crncy_adj_px_last","eqy_fund_crncy=usd")</f>
        <v>#NAME?</v>
      </c>
      <c r="J2512" s="4" t="str">
        <f t="shared" si="481"/>
      </c>
      <c r="AA2512" s="4">
        <f t="shared" si="482"/>
        <v>0</v>
      </c>
      <c r="AB2512" s="4">
        <f>'Enhanced Basket_AUTOLOAD'!T2512</f>
        <v>0</v>
      </c>
      <c r="AC2512" s="4">
        <f>'Enhanced Basket_AUTOLOAD'!M2512</f>
        <v>0</v>
      </c>
      <c r="AD2512" s="4">
        <f>'Enhanced Basket_AUTOLOAD'!L2512</f>
        <v>0</v>
      </c>
      <c r="AE2512" s="4">
        <f>'Enhanced Basket_AUTOLOAD'!Z2512</f>
        <v>0</v>
      </c>
      <c r="AF2512" s="4">
        <f>'Enhanced Basket_AUTOLOAD'!AB2512</f>
        <v>0</v>
      </c>
      <c r="AG2512" s="4" t="e">
        <f>VLOOKUP(AJ2512,'Ticker Mapping'!$I$3:$M$6706,5,0)</f>
        <v>#N/A</v>
      </c>
      <c r="AH2512" s="4" t="e">
        <f>_xll.BDP(AK2512&amp;" SEDOL","TICKER_AND_EXCH_CODE")</f>
        <v>#NAME?</v>
      </c>
      <c r="AI2512" s="4" t="e">
        <f t="shared" si="483"/>
        <v>#N/A</v>
      </c>
      <c r="AJ2512" s="4">
        <f>'Enhanced Basket_AUTOLOAD'!P2512</f>
        <v>0</v>
      </c>
      <c r="AK2512" s="4">
        <f>'Enhanced Basket_AUTOLOAD'!Q2512</f>
        <v>0</v>
      </c>
      <c r="AL2512" s="4">
        <f>'Enhanced Basket_AUTOLOAD'!Y2512</f>
        <v>0</v>
      </c>
      <c r="AM2512" s="4" t="e">
        <f t="shared" si="484"/>
        <v>#N/A</v>
      </c>
      <c r="AN2512" s="4" t="str">
        <f t="shared" si="485"/>
        <v>NO</v>
      </c>
      <c r="AO2512" s="4" t="str">
        <f t="shared" si="486"/>
        <v>Cash-in-Lieu</v>
      </c>
    </row>
    <row r="2513" ht="15" customHeight="1" s="4" customFormat="1">
      <c r="A2513" s="4">
        <f>'Enhanced Basket_AUTOLOAD'!H2513</f>
        <v>0</v>
      </c>
      <c r="B2513" s="4" t="str">
        <f t="shared" si="475"/>
        <v>SELL</v>
      </c>
      <c r="C2513" s="4" t="s">
        <v>29</v>
      </c>
      <c r="D2513" s="4" t="str">
        <f t="shared" si="476"/>
        <v>MT</v>
      </c>
      <c r="E2513" s="4" t="str">
        <f t="shared" si="477"/>
      </c>
      <c r="F2513" s="4" t="str">
        <f t="shared" si="478"/>
        <v>CIL LOAD</v>
      </c>
      <c r="G2513" s="4">
        <f t="shared" si="479"/>
        <v>0</v>
      </c>
      <c r="H2513" s="4" t="e">
        <f t="shared" si="480"/>
        <v>#N/A</v>
      </c>
      <c r="I2513" s="4" t="e">
        <f>_xll.BDP(AG2513&amp;" equity","crncy_adj_px_last","eqy_fund_crncy=usd")</f>
        <v>#NAME?</v>
      </c>
      <c r="J2513" s="4" t="str">
        <f t="shared" si="481"/>
      </c>
      <c r="AA2513" s="4">
        <f t="shared" si="482"/>
        <v>0</v>
      </c>
      <c r="AB2513" s="4">
        <f>'Enhanced Basket_AUTOLOAD'!T2513</f>
        <v>0</v>
      </c>
      <c r="AC2513" s="4">
        <f>'Enhanced Basket_AUTOLOAD'!M2513</f>
        <v>0</v>
      </c>
      <c r="AD2513" s="4">
        <f>'Enhanced Basket_AUTOLOAD'!L2513</f>
        <v>0</v>
      </c>
      <c r="AE2513" s="4">
        <f>'Enhanced Basket_AUTOLOAD'!Z2513</f>
        <v>0</v>
      </c>
      <c r="AF2513" s="4">
        <f>'Enhanced Basket_AUTOLOAD'!AB2513</f>
        <v>0</v>
      </c>
      <c r="AG2513" s="4" t="e">
        <f>VLOOKUP(AJ2513,'Ticker Mapping'!$I$3:$M$6706,5,0)</f>
        <v>#N/A</v>
      </c>
      <c r="AH2513" s="4" t="e">
        <f>_xll.BDP(AK2513&amp;" SEDOL","TICKER_AND_EXCH_CODE")</f>
        <v>#NAME?</v>
      </c>
      <c r="AI2513" s="4" t="e">
        <f t="shared" si="483"/>
        <v>#N/A</v>
      </c>
      <c r="AJ2513" s="4">
        <f>'Enhanced Basket_AUTOLOAD'!P2513</f>
        <v>0</v>
      </c>
      <c r="AK2513" s="4">
        <f>'Enhanced Basket_AUTOLOAD'!Q2513</f>
        <v>0</v>
      </c>
      <c r="AL2513" s="4">
        <f>'Enhanced Basket_AUTOLOAD'!Y2513</f>
        <v>0</v>
      </c>
      <c r="AM2513" s="4" t="e">
        <f t="shared" si="484"/>
        <v>#N/A</v>
      </c>
      <c r="AN2513" s="4" t="str">
        <f t="shared" si="485"/>
        <v>NO</v>
      </c>
      <c r="AO2513" s="4" t="str">
        <f t="shared" si="486"/>
        <v>Cash-in-Lieu</v>
      </c>
    </row>
    <row r="2514" ht="15" customHeight="1" s="4" customFormat="1">
      <c r="A2514" s="4">
        <f>'Enhanced Basket_AUTOLOAD'!H2514</f>
        <v>0</v>
      </c>
      <c r="B2514" s="4" t="str">
        <f t="shared" si="475"/>
        <v>SELL</v>
      </c>
      <c r="C2514" s="4" t="s">
        <v>29</v>
      </c>
      <c r="D2514" s="4" t="str">
        <f t="shared" si="476"/>
        <v>MT</v>
      </c>
      <c r="E2514" s="4" t="str">
        <f t="shared" si="477"/>
      </c>
      <c r="F2514" s="4" t="str">
        <f t="shared" si="478"/>
        <v>CIL LOAD</v>
      </c>
      <c r="G2514" s="4">
        <f t="shared" si="479"/>
        <v>0</v>
      </c>
      <c r="H2514" s="4" t="e">
        <f t="shared" si="480"/>
        <v>#N/A</v>
      </c>
      <c r="I2514" s="4" t="e">
        <f>_xll.BDP(AG2514&amp;" equity","crncy_adj_px_last","eqy_fund_crncy=usd")</f>
        <v>#NAME?</v>
      </c>
      <c r="J2514" s="4" t="str">
        <f t="shared" si="481"/>
      </c>
      <c r="AA2514" s="4">
        <f t="shared" si="482"/>
        <v>0</v>
      </c>
      <c r="AB2514" s="4">
        <f>'Enhanced Basket_AUTOLOAD'!T2514</f>
        <v>0</v>
      </c>
      <c r="AC2514" s="4">
        <f>'Enhanced Basket_AUTOLOAD'!M2514</f>
        <v>0</v>
      </c>
      <c r="AD2514" s="4">
        <f>'Enhanced Basket_AUTOLOAD'!L2514</f>
        <v>0</v>
      </c>
      <c r="AE2514" s="4">
        <f>'Enhanced Basket_AUTOLOAD'!Z2514</f>
        <v>0</v>
      </c>
      <c r="AF2514" s="4">
        <f>'Enhanced Basket_AUTOLOAD'!AB2514</f>
        <v>0</v>
      </c>
      <c r="AG2514" s="4" t="e">
        <f>VLOOKUP(AJ2514,'Ticker Mapping'!$I$3:$M$6706,5,0)</f>
        <v>#N/A</v>
      </c>
      <c r="AH2514" s="4" t="e">
        <f>_xll.BDP(AK2514&amp;" SEDOL","TICKER_AND_EXCH_CODE")</f>
        <v>#NAME?</v>
      </c>
      <c r="AI2514" s="4" t="e">
        <f t="shared" si="483"/>
        <v>#N/A</v>
      </c>
      <c r="AJ2514" s="4">
        <f>'Enhanced Basket_AUTOLOAD'!P2514</f>
        <v>0</v>
      </c>
      <c r="AK2514" s="4">
        <f>'Enhanced Basket_AUTOLOAD'!Q2514</f>
        <v>0</v>
      </c>
      <c r="AL2514" s="4">
        <f>'Enhanced Basket_AUTOLOAD'!Y2514</f>
        <v>0</v>
      </c>
      <c r="AM2514" s="4" t="e">
        <f t="shared" si="484"/>
        <v>#N/A</v>
      </c>
      <c r="AN2514" s="4" t="str">
        <f t="shared" si="485"/>
        <v>NO</v>
      </c>
      <c r="AO2514" s="4" t="str">
        <f t="shared" si="486"/>
        <v>Cash-in-Lieu</v>
      </c>
    </row>
    <row r="2515" ht="15" customHeight="1" s="4" customFormat="1">
      <c r="A2515" s="4">
        <f>'Enhanced Basket_AUTOLOAD'!H2515</f>
        <v>0</v>
      </c>
      <c r="B2515" s="4" t="str">
        <f t="shared" si="475"/>
        <v>SELL</v>
      </c>
      <c r="C2515" s="4" t="s">
        <v>29</v>
      </c>
      <c r="D2515" s="4" t="str">
        <f t="shared" si="476"/>
        <v>MT</v>
      </c>
      <c r="E2515" s="4" t="str">
        <f t="shared" si="477"/>
      </c>
      <c r="F2515" s="4" t="str">
        <f t="shared" si="478"/>
        <v>CIL LOAD</v>
      </c>
      <c r="G2515" s="4">
        <f t="shared" si="479"/>
        <v>0</v>
      </c>
      <c r="H2515" s="4" t="e">
        <f t="shared" si="480"/>
        <v>#N/A</v>
      </c>
      <c r="I2515" s="4" t="e">
        <f>_xll.BDP(AG2515&amp;" equity","crncy_adj_px_last","eqy_fund_crncy=usd")</f>
        <v>#NAME?</v>
      </c>
      <c r="J2515" s="4" t="str">
        <f t="shared" si="481"/>
      </c>
      <c r="AA2515" s="4">
        <f t="shared" si="482"/>
        <v>0</v>
      </c>
      <c r="AB2515" s="4">
        <f>'Enhanced Basket_AUTOLOAD'!T2515</f>
        <v>0</v>
      </c>
      <c r="AC2515" s="4">
        <f>'Enhanced Basket_AUTOLOAD'!M2515</f>
        <v>0</v>
      </c>
      <c r="AD2515" s="4">
        <f>'Enhanced Basket_AUTOLOAD'!L2515</f>
        <v>0</v>
      </c>
      <c r="AE2515" s="4">
        <f>'Enhanced Basket_AUTOLOAD'!Z2515</f>
        <v>0</v>
      </c>
      <c r="AF2515" s="4">
        <f>'Enhanced Basket_AUTOLOAD'!AB2515</f>
        <v>0</v>
      </c>
      <c r="AG2515" s="4" t="e">
        <f>VLOOKUP(AJ2515,'Ticker Mapping'!$I$3:$M$6706,5,0)</f>
        <v>#N/A</v>
      </c>
      <c r="AH2515" s="4" t="e">
        <f>_xll.BDP(AK2515&amp;" SEDOL","TICKER_AND_EXCH_CODE")</f>
        <v>#NAME?</v>
      </c>
      <c r="AI2515" s="4" t="e">
        <f t="shared" si="483"/>
        <v>#N/A</v>
      </c>
      <c r="AJ2515" s="4">
        <f>'Enhanced Basket_AUTOLOAD'!P2515</f>
        <v>0</v>
      </c>
      <c r="AK2515" s="4">
        <f>'Enhanced Basket_AUTOLOAD'!Q2515</f>
        <v>0</v>
      </c>
      <c r="AL2515" s="4">
        <f>'Enhanced Basket_AUTOLOAD'!Y2515</f>
        <v>0</v>
      </c>
      <c r="AM2515" s="4" t="e">
        <f t="shared" si="484"/>
        <v>#N/A</v>
      </c>
      <c r="AN2515" s="4" t="str">
        <f t="shared" si="485"/>
        <v>NO</v>
      </c>
      <c r="AO2515" s="4" t="str">
        <f t="shared" si="486"/>
        <v>Cash-in-Lieu</v>
      </c>
    </row>
    <row r="2516" ht="15" customHeight="1" s="4" customFormat="1">
      <c r="A2516" s="4">
        <f>'Enhanced Basket_AUTOLOAD'!H2516</f>
        <v>0</v>
      </c>
      <c r="B2516" s="4" t="str">
        <f t="shared" si="475"/>
        <v>SELL</v>
      </c>
      <c r="C2516" s="4" t="s">
        <v>29</v>
      </c>
      <c r="D2516" s="4" t="str">
        <f t="shared" si="476"/>
        <v>MT</v>
      </c>
      <c r="E2516" s="4" t="str">
        <f t="shared" si="477"/>
      </c>
      <c r="F2516" s="4" t="str">
        <f t="shared" si="478"/>
        <v>CIL LOAD</v>
      </c>
      <c r="G2516" s="4">
        <f t="shared" si="479"/>
        <v>0</v>
      </c>
      <c r="H2516" s="4" t="e">
        <f t="shared" si="480"/>
        <v>#N/A</v>
      </c>
      <c r="I2516" s="4" t="e">
        <f>_xll.BDP(AG2516&amp;" equity","crncy_adj_px_last","eqy_fund_crncy=usd")</f>
        <v>#NAME?</v>
      </c>
      <c r="J2516" s="4" t="str">
        <f t="shared" si="481"/>
      </c>
      <c r="AA2516" s="4">
        <f t="shared" si="482"/>
        <v>0</v>
      </c>
      <c r="AB2516" s="4">
        <f>'Enhanced Basket_AUTOLOAD'!T2516</f>
        <v>0</v>
      </c>
      <c r="AC2516" s="4">
        <f>'Enhanced Basket_AUTOLOAD'!M2516</f>
        <v>0</v>
      </c>
      <c r="AD2516" s="4">
        <f>'Enhanced Basket_AUTOLOAD'!L2516</f>
        <v>0</v>
      </c>
      <c r="AE2516" s="4">
        <f>'Enhanced Basket_AUTOLOAD'!Z2516</f>
        <v>0</v>
      </c>
      <c r="AF2516" s="4">
        <f>'Enhanced Basket_AUTOLOAD'!AB2516</f>
        <v>0</v>
      </c>
      <c r="AG2516" s="4" t="e">
        <f>VLOOKUP(AJ2516,'Ticker Mapping'!$I$3:$M$6706,5,0)</f>
        <v>#N/A</v>
      </c>
      <c r="AH2516" s="4" t="e">
        <f>_xll.BDP(AK2516&amp;" SEDOL","TICKER_AND_EXCH_CODE")</f>
        <v>#NAME?</v>
      </c>
      <c r="AI2516" s="4" t="e">
        <f t="shared" si="483"/>
        <v>#N/A</v>
      </c>
      <c r="AJ2516" s="4">
        <f>'Enhanced Basket_AUTOLOAD'!P2516</f>
        <v>0</v>
      </c>
      <c r="AK2516" s="4">
        <f>'Enhanced Basket_AUTOLOAD'!Q2516</f>
        <v>0</v>
      </c>
      <c r="AL2516" s="4">
        <f>'Enhanced Basket_AUTOLOAD'!Y2516</f>
        <v>0</v>
      </c>
      <c r="AM2516" s="4" t="e">
        <f t="shared" si="484"/>
        <v>#N/A</v>
      </c>
      <c r="AN2516" s="4" t="str">
        <f t="shared" si="485"/>
        <v>NO</v>
      </c>
      <c r="AO2516" s="4" t="str">
        <f t="shared" si="486"/>
        <v>Cash-in-Lieu</v>
      </c>
    </row>
    <row r="2517" ht="15" customHeight="1" s="4" customFormat="1">
      <c r="A2517" s="4">
        <f>'Enhanced Basket_AUTOLOAD'!H2517</f>
        <v>0</v>
      </c>
      <c r="B2517" s="4" t="str">
        <f t="shared" si="475"/>
        <v>SELL</v>
      </c>
      <c r="C2517" s="4" t="s">
        <v>29</v>
      </c>
      <c r="D2517" s="4" t="str">
        <f t="shared" si="476"/>
        <v>MT</v>
      </c>
      <c r="E2517" s="4" t="str">
        <f t="shared" si="477"/>
      </c>
      <c r="F2517" s="4" t="str">
        <f t="shared" si="478"/>
        <v>CIL LOAD</v>
      </c>
      <c r="G2517" s="4">
        <f t="shared" si="479"/>
        <v>0</v>
      </c>
      <c r="H2517" s="4" t="e">
        <f t="shared" si="480"/>
        <v>#N/A</v>
      </c>
      <c r="I2517" s="4" t="e">
        <f>_xll.BDP(AG2517&amp;" equity","crncy_adj_px_last","eqy_fund_crncy=usd")</f>
        <v>#NAME?</v>
      </c>
      <c r="J2517" s="4" t="str">
        <f t="shared" si="481"/>
      </c>
      <c r="AA2517" s="4">
        <f t="shared" si="482"/>
        <v>0</v>
      </c>
      <c r="AB2517" s="4">
        <f>'Enhanced Basket_AUTOLOAD'!T2517</f>
        <v>0</v>
      </c>
      <c r="AC2517" s="4">
        <f>'Enhanced Basket_AUTOLOAD'!M2517</f>
        <v>0</v>
      </c>
      <c r="AD2517" s="4">
        <f>'Enhanced Basket_AUTOLOAD'!L2517</f>
        <v>0</v>
      </c>
      <c r="AE2517" s="4">
        <f>'Enhanced Basket_AUTOLOAD'!Z2517</f>
        <v>0</v>
      </c>
      <c r="AF2517" s="4">
        <f>'Enhanced Basket_AUTOLOAD'!AB2517</f>
        <v>0</v>
      </c>
      <c r="AG2517" s="4" t="e">
        <f>VLOOKUP(AJ2517,'Ticker Mapping'!$I$3:$M$6706,5,0)</f>
        <v>#N/A</v>
      </c>
      <c r="AH2517" s="4" t="e">
        <f>_xll.BDP(AK2517&amp;" SEDOL","TICKER_AND_EXCH_CODE")</f>
        <v>#NAME?</v>
      </c>
      <c r="AI2517" s="4" t="e">
        <f t="shared" si="483"/>
        <v>#N/A</v>
      </c>
      <c r="AJ2517" s="4">
        <f>'Enhanced Basket_AUTOLOAD'!P2517</f>
        <v>0</v>
      </c>
      <c r="AK2517" s="4">
        <f>'Enhanced Basket_AUTOLOAD'!Q2517</f>
        <v>0</v>
      </c>
      <c r="AL2517" s="4">
        <f>'Enhanced Basket_AUTOLOAD'!Y2517</f>
        <v>0</v>
      </c>
      <c r="AM2517" s="4" t="e">
        <f t="shared" si="484"/>
        <v>#N/A</v>
      </c>
      <c r="AN2517" s="4" t="str">
        <f t="shared" si="485"/>
        <v>NO</v>
      </c>
      <c r="AO2517" s="4" t="str">
        <f t="shared" si="486"/>
        <v>Cash-in-Lieu</v>
      </c>
    </row>
    <row r="2518" ht="15" customHeight="1" s="4" customFormat="1">
      <c r="A2518" s="4">
        <f>'Enhanced Basket_AUTOLOAD'!H2518</f>
        <v>0</v>
      </c>
      <c r="B2518" s="4" t="str">
        <f t="shared" si="475"/>
        <v>SELL</v>
      </c>
      <c r="C2518" s="4" t="s">
        <v>29</v>
      </c>
      <c r="D2518" s="4" t="str">
        <f t="shared" si="476"/>
        <v>MT</v>
      </c>
      <c r="E2518" s="4" t="str">
        <f t="shared" si="477"/>
      </c>
      <c r="F2518" s="4" t="str">
        <f t="shared" si="478"/>
        <v>CIL LOAD</v>
      </c>
      <c r="G2518" s="4">
        <f t="shared" si="479"/>
        <v>0</v>
      </c>
      <c r="H2518" s="4" t="e">
        <f t="shared" si="480"/>
        <v>#N/A</v>
      </c>
      <c r="I2518" s="4" t="e">
        <f>_xll.BDP(AG2518&amp;" equity","crncy_adj_px_last","eqy_fund_crncy=usd")</f>
        <v>#NAME?</v>
      </c>
      <c r="J2518" s="4" t="str">
        <f t="shared" si="481"/>
      </c>
      <c r="AA2518" s="4">
        <f t="shared" si="482"/>
        <v>0</v>
      </c>
      <c r="AB2518" s="4">
        <f>'Enhanced Basket_AUTOLOAD'!T2518</f>
        <v>0</v>
      </c>
      <c r="AC2518" s="4">
        <f>'Enhanced Basket_AUTOLOAD'!M2518</f>
        <v>0</v>
      </c>
      <c r="AD2518" s="4">
        <f>'Enhanced Basket_AUTOLOAD'!L2518</f>
        <v>0</v>
      </c>
      <c r="AE2518" s="4">
        <f>'Enhanced Basket_AUTOLOAD'!Z2518</f>
        <v>0</v>
      </c>
      <c r="AF2518" s="4">
        <f>'Enhanced Basket_AUTOLOAD'!AB2518</f>
        <v>0</v>
      </c>
      <c r="AG2518" s="4" t="e">
        <f>VLOOKUP(AJ2518,'Ticker Mapping'!$I$3:$M$6706,5,0)</f>
        <v>#N/A</v>
      </c>
      <c r="AH2518" s="4" t="e">
        <f>_xll.BDP(AK2518&amp;" SEDOL","TICKER_AND_EXCH_CODE")</f>
        <v>#NAME?</v>
      </c>
      <c r="AI2518" s="4" t="e">
        <f t="shared" si="483"/>
        <v>#N/A</v>
      </c>
      <c r="AJ2518" s="4">
        <f>'Enhanced Basket_AUTOLOAD'!P2518</f>
        <v>0</v>
      </c>
      <c r="AK2518" s="4">
        <f>'Enhanced Basket_AUTOLOAD'!Q2518</f>
        <v>0</v>
      </c>
      <c r="AL2518" s="4">
        <f>'Enhanced Basket_AUTOLOAD'!Y2518</f>
        <v>0</v>
      </c>
      <c r="AM2518" s="4" t="e">
        <f t="shared" si="484"/>
        <v>#N/A</v>
      </c>
      <c r="AN2518" s="4" t="str">
        <f t="shared" si="485"/>
        <v>NO</v>
      </c>
      <c r="AO2518" s="4" t="str">
        <f t="shared" si="486"/>
        <v>Cash-in-Lieu</v>
      </c>
    </row>
    <row r="2519" ht="15" customHeight="1" s="4" customFormat="1">
      <c r="A2519" s="4">
        <f>'Enhanced Basket_AUTOLOAD'!H2519</f>
        <v>0</v>
      </c>
      <c r="B2519" s="4" t="str">
        <f t="shared" si="475"/>
        <v>SELL</v>
      </c>
      <c r="C2519" s="4" t="s">
        <v>29</v>
      </c>
      <c r="D2519" s="4" t="str">
        <f t="shared" si="476"/>
        <v>MT</v>
      </c>
      <c r="E2519" s="4" t="str">
        <f t="shared" si="477"/>
      </c>
      <c r="F2519" s="4" t="str">
        <f t="shared" si="478"/>
        <v>CIL LOAD</v>
      </c>
      <c r="G2519" s="4">
        <f t="shared" si="479"/>
        <v>0</v>
      </c>
      <c r="H2519" s="4" t="e">
        <f t="shared" si="480"/>
        <v>#N/A</v>
      </c>
      <c r="I2519" s="4" t="e">
        <f>_xll.BDP(AG2519&amp;" equity","crncy_adj_px_last","eqy_fund_crncy=usd")</f>
        <v>#NAME?</v>
      </c>
      <c r="J2519" s="4" t="str">
        <f t="shared" si="481"/>
      </c>
      <c r="AA2519" s="4">
        <f t="shared" si="482"/>
        <v>0</v>
      </c>
      <c r="AB2519" s="4">
        <f>'Enhanced Basket_AUTOLOAD'!T2519</f>
        <v>0</v>
      </c>
      <c r="AC2519" s="4">
        <f>'Enhanced Basket_AUTOLOAD'!M2519</f>
        <v>0</v>
      </c>
      <c r="AD2519" s="4">
        <f>'Enhanced Basket_AUTOLOAD'!L2519</f>
        <v>0</v>
      </c>
      <c r="AE2519" s="4">
        <f>'Enhanced Basket_AUTOLOAD'!Z2519</f>
        <v>0</v>
      </c>
      <c r="AF2519" s="4">
        <f>'Enhanced Basket_AUTOLOAD'!AB2519</f>
        <v>0</v>
      </c>
      <c r="AG2519" s="4" t="e">
        <f>VLOOKUP(AJ2519,'Ticker Mapping'!$I$3:$M$6706,5,0)</f>
        <v>#N/A</v>
      </c>
      <c r="AH2519" s="4" t="e">
        <f>_xll.BDP(AK2519&amp;" SEDOL","TICKER_AND_EXCH_CODE")</f>
        <v>#NAME?</v>
      </c>
      <c r="AI2519" s="4" t="e">
        <f t="shared" si="483"/>
        <v>#N/A</v>
      </c>
      <c r="AJ2519" s="4">
        <f>'Enhanced Basket_AUTOLOAD'!P2519</f>
        <v>0</v>
      </c>
      <c r="AK2519" s="4">
        <f>'Enhanced Basket_AUTOLOAD'!Q2519</f>
        <v>0</v>
      </c>
      <c r="AL2519" s="4">
        <f>'Enhanced Basket_AUTOLOAD'!Y2519</f>
        <v>0</v>
      </c>
      <c r="AM2519" s="4" t="e">
        <f t="shared" si="484"/>
        <v>#N/A</v>
      </c>
      <c r="AN2519" s="4" t="str">
        <f t="shared" si="485"/>
        <v>NO</v>
      </c>
      <c r="AO2519" s="4" t="str">
        <f t="shared" si="486"/>
        <v>Cash-in-Lieu</v>
      </c>
    </row>
    <row r="2520" ht="15" customHeight="1" s="4" customFormat="1">
      <c r="A2520" s="4">
        <f>'Enhanced Basket_AUTOLOAD'!H2520</f>
        <v>0</v>
      </c>
      <c r="B2520" s="4" t="str">
        <f t="shared" si="475"/>
        <v>SELL</v>
      </c>
      <c r="C2520" s="4" t="s">
        <v>29</v>
      </c>
      <c r="D2520" s="4" t="str">
        <f t="shared" si="476"/>
        <v>MT</v>
      </c>
      <c r="E2520" s="4" t="str">
        <f t="shared" si="477"/>
      </c>
      <c r="F2520" s="4" t="str">
        <f t="shared" si="478"/>
        <v>CIL LOAD</v>
      </c>
      <c r="G2520" s="4">
        <f t="shared" si="479"/>
        <v>0</v>
      </c>
      <c r="H2520" s="4" t="e">
        <f t="shared" si="480"/>
        <v>#N/A</v>
      </c>
      <c r="I2520" s="4" t="e">
        <f>_xll.BDP(AG2520&amp;" equity","crncy_adj_px_last","eqy_fund_crncy=usd")</f>
        <v>#NAME?</v>
      </c>
      <c r="J2520" s="4" t="str">
        <f t="shared" si="481"/>
      </c>
      <c r="AA2520" s="4">
        <f t="shared" si="482"/>
        <v>0</v>
      </c>
      <c r="AB2520" s="4">
        <f>'Enhanced Basket_AUTOLOAD'!T2520</f>
        <v>0</v>
      </c>
      <c r="AC2520" s="4">
        <f>'Enhanced Basket_AUTOLOAD'!M2520</f>
        <v>0</v>
      </c>
      <c r="AD2520" s="4">
        <f>'Enhanced Basket_AUTOLOAD'!L2520</f>
        <v>0</v>
      </c>
      <c r="AE2520" s="4">
        <f>'Enhanced Basket_AUTOLOAD'!Z2520</f>
        <v>0</v>
      </c>
      <c r="AF2520" s="4">
        <f>'Enhanced Basket_AUTOLOAD'!AB2520</f>
        <v>0</v>
      </c>
      <c r="AG2520" s="4" t="e">
        <f>VLOOKUP(AJ2520,'Ticker Mapping'!$I$3:$M$6706,5,0)</f>
        <v>#N/A</v>
      </c>
      <c r="AH2520" s="4" t="e">
        <f>_xll.BDP(AK2520&amp;" SEDOL","TICKER_AND_EXCH_CODE")</f>
        <v>#NAME?</v>
      </c>
      <c r="AI2520" s="4" t="e">
        <f t="shared" si="483"/>
        <v>#N/A</v>
      </c>
      <c r="AJ2520" s="4">
        <f>'Enhanced Basket_AUTOLOAD'!P2520</f>
        <v>0</v>
      </c>
      <c r="AK2520" s="4">
        <f>'Enhanced Basket_AUTOLOAD'!Q2520</f>
        <v>0</v>
      </c>
      <c r="AL2520" s="4">
        <f>'Enhanced Basket_AUTOLOAD'!Y2520</f>
        <v>0</v>
      </c>
      <c r="AM2520" s="4" t="e">
        <f t="shared" si="484"/>
        <v>#N/A</v>
      </c>
      <c r="AN2520" s="4" t="str">
        <f t="shared" si="485"/>
        <v>NO</v>
      </c>
      <c r="AO2520" s="4" t="str">
        <f t="shared" si="486"/>
        <v>Cash-in-Lieu</v>
      </c>
    </row>
    <row r="2521" ht="15" customHeight="1" s="4" customFormat="1">
      <c r="A2521" s="4">
        <f>'Enhanced Basket_AUTOLOAD'!H2521</f>
        <v>0</v>
      </c>
      <c r="B2521" s="4" t="str">
        <f t="shared" si="475"/>
        <v>SELL</v>
      </c>
      <c r="C2521" s="4" t="s">
        <v>29</v>
      </c>
      <c r="D2521" s="4" t="str">
        <f t="shared" si="476"/>
        <v>MT</v>
      </c>
      <c r="E2521" s="4" t="str">
        <f t="shared" si="477"/>
      </c>
      <c r="F2521" s="4" t="str">
        <f t="shared" si="478"/>
        <v>CIL LOAD</v>
      </c>
      <c r="G2521" s="4">
        <f t="shared" si="479"/>
        <v>0</v>
      </c>
      <c r="H2521" s="4" t="e">
        <f t="shared" si="480"/>
        <v>#N/A</v>
      </c>
      <c r="I2521" s="4" t="e">
        <f>_xll.BDP(AG2521&amp;" equity","crncy_adj_px_last","eqy_fund_crncy=usd")</f>
        <v>#NAME?</v>
      </c>
      <c r="J2521" s="4" t="str">
        <f t="shared" si="481"/>
      </c>
      <c r="AA2521" s="4">
        <f t="shared" si="482"/>
        <v>0</v>
      </c>
      <c r="AB2521" s="4">
        <f>'Enhanced Basket_AUTOLOAD'!T2521</f>
        <v>0</v>
      </c>
      <c r="AC2521" s="4">
        <f>'Enhanced Basket_AUTOLOAD'!M2521</f>
        <v>0</v>
      </c>
      <c r="AD2521" s="4">
        <f>'Enhanced Basket_AUTOLOAD'!L2521</f>
        <v>0</v>
      </c>
      <c r="AE2521" s="4">
        <f>'Enhanced Basket_AUTOLOAD'!Z2521</f>
        <v>0</v>
      </c>
      <c r="AF2521" s="4">
        <f>'Enhanced Basket_AUTOLOAD'!AB2521</f>
        <v>0</v>
      </c>
      <c r="AG2521" s="4" t="e">
        <f>VLOOKUP(AJ2521,'Ticker Mapping'!$I$3:$M$6706,5,0)</f>
        <v>#N/A</v>
      </c>
      <c r="AH2521" s="4" t="e">
        <f>_xll.BDP(AK2521&amp;" SEDOL","TICKER_AND_EXCH_CODE")</f>
        <v>#NAME?</v>
      </c>
      <c r="AI2521" s="4" t="e">
        <f t="shared" si="483"/>
        <v>#N/A</v>
      </c>
      <c r="AJ2521" s="4">
        <f>'Enhanced Basket_AUTOLOAD'!P2521</f>
        <v>0</v>
      </c>
      <c r="AK2521" s="4">
        <f>'Enhanced Basket_AUTOLOAD'!Q2521</f>
        <v>0</v>
      </c>
      <c r="AL2521" s="4">
        <f>'Enhanced Basket_AUTOLOAD'!Y2521</f>
        <v>0</v>
      </c>
      <c r="AM2521" s="4" t="e">
        <f t="shared" si="484"/>
        <v>#N/A</v>
      </c>
      <c r="AN2521" s="4" t="str">
        <f t="shared" si="485"/>
        <v>NO</v>
      </c>
      <c r="AO2521" s="4" t="str">
        <f t="shared" si="486"/>
        <v>Cash-in-Lieu</v>
      </c>
    </row>
    <row r="2522" ht="15" customHeight="1" s="4" customFormat="1">
      <c r="A2522" s="4">
        <f>'Enhanced Basket_AUTOLOAD'!H2522</f>
        <v>0</v>
      </c>
      <c r="B2522" s="4" t="str">
        <f t="shared" si="475"/>
        <v>SELL</v>
      </c>
      <c r="C2522" s="4" t="s">
        <v>29</v>
      </c>
      <c r="D2522" s="4" t="str">
        <f t="shared" si="476"/>
        <v>MT</v>
      </c>
      <c r="E2522" s="4" t="str">
        <f t="shared" si="477"/>
      </c>
      <c r="F2522" s="4" t="str">
        <f t="shared" si="478"/>
        <v>CIL LOAD</v>
      </c>
      <c r="G2522" s="4">
        <f t="shared" si="479"/>
        <v>0</v>
      </c>
      <c r="H2522" s="4" t="e">
        <f t="shared" si="480"/>
        <v>#N/A</v>
      </c>
      <c r="I2522" s="4" t="e">
        <f>_xll.BDP(AG2522&amp;" equity","crncy_adj_px_last","eqy_fund_crncy=usd")</f>
        <v>#NAME?</v>
      </c>
      <c r="J2522" s="4" t="str">
        <f t="shared" si="481"/>
      </c>
      <c r="AA2522" s="4">
        <f t="shared" si="482"/>
        <v>0</v>
      </c>
      <c r="AB2522" s="4">
        <f>'Enhanced Basket_AUTOLOAD'!T2522</f>
        <v>0</v>
      </c>
      <c r="AC2522" s="4">
        <f>'Enhanced Basket_AUTOLOAD'!M2522</f>
        <v>0</v>
      </c>
      <c r="AD2522" s="4">
        <f>'Enhanced Basket_AUTOLOAD'!L2522</f>
        <v>0</v>
      </c>
      <c r="AE2522" s="4">
        <f>'Enhanced Basket_AUTOLOAD'!Z2522</f>
        <v>0</v>
      </c>
      <c r="AF2522" s="4">
        <f>'Enhanced Basket_AUTOLOAD'!AB2522</f>
        <v>0</v>
      </c>
      <c r="AG2522" s="4" t="e">
        <f>VLOOKUP(AJ2522,'Ticker Mapping'!$I$3:$M$6706,5,0)</f>
        <v>#N/A</v>
      </c>
      <c r="AH2522" s="4" t="e">
        <f>_xll.BDP(AK2522&amp;" SEDOL","TICKER_AND_EXCH_CODE")</f>
        <v>#NAME?</v>
      </c>
      <c r="AI2522" s="4" t="e">
        <f t="shared" si="483"/>
        <v>#N/A</v>
      </c>
      <c r="AJ2522" s="4">
        <f>'Enhanced Basket_AUTOLOAD'!P2522</f>
        <v>0</v>
      </c>
      <c r="AK2522" s="4">
        <f>'Enhanced Basket_AUTOLOAD'!Q2522</f>
        <v>0</v>
      </c>
      <c r="AL2522" s="4">
        <f>'Enhanced Basket_AUTOLOAD'!Y2522</f>
        <v>0</v>
      </c>
      <c r="AM2522" s="4" t="e">
        <f t="shared" si="484"/>
        <v>#N/A</v>
      </c>
      <c r="AN2522" s="4" t="str">
        <f t="shared" si="485"/>
        <v>NO</v>
      </c>
      <c r="AO2522" s="4" t="str">
        <f t="shared" si="486"/>
        <v>Cash-in-Lieu</v>
      </c>
    </row>
    <row r="2523" ht="15" customHeight="1" s="4" customFormat="1">
      <c r="A2523" s="4">
        <f>'Enhanced Basket_AUTOLOAD'!H2523</f>
        <v>0</v>
      </c>
      <c r="B2523" s="4" t="str">
        <f t="shared" si="475"/>
        <v>SELL</v>
      </c>
      <c r="C2523" s="4" t="s">
        <v>29</v>
      </c>
      <c r="D2523" s="4" t="str">
        <f t="shared" si="476"/>
        <v>MT</v>
      </c>
      <c r="E2523" s="4" t="str">
        <f t="shared" si="477"/>
      </c>
      <c r="F2523" s="4" t="str">
        <f t="shared" si="478"/>
        <v>CIL LOAD</v>
      </c>
      <c r="G2523" s="4">
        <f t="shared" si="479"/>
        <v>0</v>
      </c>
      <c r="H2523" s="4" t="e">
        <f t="shared" si="480"/>
        <v>#N/A</v>
      </c>
      <c r="I2523" s="4" t="e">
        <f>_xll.BDP(AG2523&amp;" equity","crncy_adj_px_last","eqy_fund_crncy=usd")</f>
        <v>#NAME?</v>
      </c>
      <c r="J2523" s="4" t="str">
        <f t="shared" si="481"/>
      </c>
      <c r="AA2523" s="4">
        <f t="shared" si="482"/>
        <v>0</v>
      </c>
      <c r="AB2523" s="4">
        <f>'Enhanced Basket_AUTOLOAD'!T2523</f>
        <v>0</v>
      </c>
      <c r="AC2523" s="4">
        <f>'Enhanced Basket_AUTOLOAD'!M2523</f>
        <v>0</v>
      </c>
      <c r="AD2523" s="4">
        <f>'Enhanced Basket_AUTOLOAD'!L2523</f>
        <v>0</v>
      </c>
      <c r="AE2523" s="4">
        <f>'Enhanced Basket_AUTOLOAD'!Z2523</f>
        <v>0</v>
      </c>
      <c r="AF2523" s="4">
        <f>'Enhanced Basket_AUTOLOAD'!AB2523</f>
        <v>0</v>
      </c>
      <c r="AG2523" s="4" t="e">
        <f>VLOOKUP(AJ2523,'Ticker Mapping'!$I$3:$M$6706,5,0)</f>
        <v>#N/A</v>
      </c>
      <c r="AH2523" s="4" t="e">
        <f>_xll.BDP(AK2523&amp;" SEDOL","TICKER_AND_EXCH_CODE")</f>
        <v>#NAME?</v>
      </c>
      <c r="AI2523" s="4" t="e">
        <f t="shared" si="483"/>
        <v>#N/A</v>
      </c>
      <c r="AJ2523" s="4">
        <f>'Enhanced Basket_AUTOLOAD'!P2523</f>
        <v>0</v>
      </c>
      <c r="AK2523" s="4">
        <f>'Enhanced Basket_AUTOLOAD'!Q2523</f>
        <v>0</v>
      </c>
      <c r="AL2523" s="4">
        <f>'Enhanced Basket_AUTOLOAD'!Y2523</f>
        <v>0</v>
      </c>
      <c r="AM2523" s="4" t="e">
        <f t="shared" si="484"/>
        <v>#N/A</v>
      </c>
      <c r="AN2523" s="4" t="str">
        <f t="shared" si="485"/>
        <v>NO</v>
      </c>
      <c r="AO2523" s="4" t="str">
        <f t="shared" si="486"/>
        <v>Cash-in-Lieu</v>
      </c>
    </row>
    <row r="2524" ht="15" customHeight="1" s="4" customFormat="1">
      <c r="A2524" s="4">
        <f>'Enhanced Basket_AUTOLOAD'!H2524</f>
        <v>0</v>
      </c>
      <c r="B2524" s="4" t="str">
        <f t="shared" si="475"/>
        <v>SELL</v>
      </c>
      <c r="C2524" s="4" t="s">
        <v>29</v>
      </c>
      <c r="D2524" s="4" t="str">
        <f t="shared" si="476"/>
        <v>MT</v>
      </c>
      <c r="E2524" s="4" t="str">
        <f t="shared" si="477"/>
      </c>
      <c r="F2524" s="4" t="str">
        <f t="shared" si="478"/>
        <v>CIL LOAD</v>
      </c>
      <c r="G2524" s="4">
        <f t="shared" si="479"/>
        <v>0</v>
      </c>
      <c r="H2524" s="4" t="e">
        <f t="shared" si="480"/>
        <v>#N/A</v>
      </c>
      <c r="I2524" s="4" t="e">
        <f>_xll.BDP(AG2524&amp;" equity","crncy_adj_px_last","eqy_fund_crncy=usd")</f>
        <v>#NAME?</v>
      </c>
      <c r="J2524" s="4" t="str">
        <f t="shared" si="481"/>
      </c>
      <c r="AA2524" s="4">
        <f t="shared" si="482"/>
        <v>0</v>
      </c>
      <c r="AB2524" s="4">
        <f>'Enhanced Basket_AUTOLOAD'!T2524</f>
        <v>0</v>
      </c>
      <c r="AC2524" s="4">
        <f>'Enhanced Basket_AUTOLOAD'!M2524</f>
        <v>0</v>
      </c>
      <c r="AD2524" s="4">
        <f>'Enhanced Basket_AUTOLOAD'!L2524</f>
        <v>0</v>
      </c>
      <c r="AE2524" s="4">
        <f>'Enhanced Basket_AUTOLOAD'!Z2524</f>
        <v>0</v>
      </c>
      <c r="AF2524" s="4">
        <f>'Enhanced Basket_AUTOLOAD'!AB2524</f>
        <v>0</v>
      </c>
      <c r="AG2524" s="4" t="e">
        <f>VLOOKUP(AJ2524,'Ticker Mapping'!$I$3:$M$6706,5,0)</f>
        <v>#N/A</v>
      </c>
      <c r="AH2524" s="4" t="e">
        <f>_xll.BDP(AK2524&amp;" SEDOL","TICKER_AND_EXCH_CODE")</f>
        <v>#NAME?</v>
      </c>
      <c r="AI2524" s="4" t="e">
        <f t="shared" si="483"/>
        <v>#N/A</v>
      </c>
      <c r="AJ2524" s="4">
        <f>'Enhanced Basket_AUTOLOAD'!P2524</f>
        <v>0</v>
      </c>
      <c r="AK2524" s="4">
        <f>'Enhanced Basket_AUTOLOAD'!Q2524</f>
        <v>0</v>
      </c>
      <c r="AL2524" s="4">
        <f>'Enhanced Basket_AUTOLOAD'!Y2524</f>
        <v>0</v>
      </c>
      <c r="AM2524" s="4" t="e">
        <f t="shared" si="484"/>
        <v>#N/A</v>
      </c>
      <c r="AN2524" s="4" t="str">
        <f t="shared" si="485"/>
        <v>NO</v>
      </c>
      <c r="AO2524" s="4" t="str">
        <f t="shared" si="486"/>
        <v>Cash-in-Lieu</v>
      </c>
    </row>
    <row r="2525" ht="15" customHeight="1" s="4" customFormat="1">
      <c r="A2525" s="4">
        <f>'Enhanced Basket_AUTOLOAD'!H2525</f>
        <v>0</v>
      </c>
      <c r="B2525" s="4" t="str">
        <f t="shared" si="475"/>
        <v>SELL</v>
      </c>
      <c r="C2525" s="4" t="s">
        <v>29</v>
      </c>
      <c r="D2525" s="4" t="str">
        <f t="shared" si="476"/>
        <v>MT</v>
      </c>
      <c r="E2525" s="4" t="str">
        <f t="shared" si="477"/>
      </c>
      <c r="F2525" s="4" t="str">
        <f t="shared" si="478"/>
        <v>CIL LOAD</v>
      </c>
      <c r="G2525" s="4">
        <f t="shared" si="479"/>
        <v>0</v>
      </c>
      <c r="H2525" s="4" t="e">
        <f t="shared" si="480"/>
        <v>#N/A</v>
      </c>
      <c r="I2525" s="4" t="e">
        <f>_xll.BDP(AG2525&amp;" equity","crncy_adj_px_last","eqy_fund_crncy=usd")</f>
        <v>#NAME?</v>
      </c>
      <c r="J2525" s="4" t="str">
        <f t="shared" si="481"/>
      </c>
      <c r="AA2525" s="4">
        <f t="shared" si="482"/>
        <v>0</v>
      </c>
      <c r="AB2525" s="4">
        <f>'Enhanced Basket_AUTOLOAD'!T2525</f>
        <v>0</v>
      </c>
      <c r="AC2525" s="4">
        <f>'Enhanced Basket_AUTOLOAD'!M2525</f>
        <v>0</v>
      </c>
      <c r="AD2525" s="4">
        <f>'Enhanced Basket_AUTOLOAD'!L2525</f>
        <v>0</v>
      </c>
      <c r="AE2525" s="4">
        <f>'Enhanced Basket_AUTOLOAD'!Z2525</f>
        <v>0</v>
      </c>
      <c r="AF2525" s="4">
        <f>'Enhanced Basket_AUTOLOAD'!AB2525</f>
        <v>0</v>
      </c>
      <c r="AG2525" s="4" t="e">
        <f>VLOOKUP(AJ2525,'Ticker Mapping'!$I$3:$M$6706,5,0)</f>
        <v>#N/A</v>
      </c>
      <c r="AH2525" s="4" t="e">
        <f>_xll.BDP(AK2525&amp;" SEDOL","TICKER_AND_EXCH_CODE")</f>
        <v>#NAME?</v>
      </c>
      <c r="AI2525" s="4" t="e">
        <f t="shared" si="483"/>
        <v>#N/A</v>
      </c>
      <c r="AJ2525" s="4">
        <f>'Enhanced Basket_AUTOLOAD'!P2525</f>
        <v>0</v>
      </c>
      <c r="AK2525" s="4">
        <f>'Enhanced Basket_AUTOLOAD'!Q2525</f>
        <v>0</v>
      </c>
      <c r="AL2525" s="4">
        <f>'Enhanced Basket_AUTOLOAD'!Y2525</f>
        <v>0</v>
      </c>
      <c r="AM2525" s="4" t="e">
        <f t="shared" si="484"/>
        <v>#N/A</v>
      </c>
      <c r="AN2525" s="4" t="str">
        <f t="shared" si="485"/>
        <v>NO</v>
      </c>
      <c r="AO2525" s="4" t="str">
        <f t="shared" si="486"/>
        <v>Cash-in-Lieu</v>
      </c>
    </row>
    <row r="2526" ht="15" customHeight="1" s="4" customFormat="1">
      <c r="A2526" s="4">
        <f>'Enhanced Basket_AUTOLOAD'!H2526</f>
        <v>0</v>
      </c>
      <c r="B2526" s="4" t="str">
        <f t="shared" si="475"/>
        <v>SELL</v>
      </c>
      <c r="C2526" s="4" t="s">
        <v>29</v>
      </c>
      <c r="D2526" s="4" t="str">
        <f t="shared" si="476"/>
        <v>MT</v>
      </c>
      <c r="E2526" s="4" t="str">
        <f t="shared" si="477"/>
      </c>
      <c r="F2526" s="4" t="str">
        <f t="shared" si="478"/>
        <v>CIL LOAD</v>
      </c>
      <c r="G2526" s="4">
        <f t="shared" si="479"/>
        <v>0</v>
      </c>
      <c r="H2526" s="4" t="e">
        <f t="shared" si="480"/>
        <v>#N/A</v>
      </c>
      <c r="I2526" s="4" t="e">
        <f>_xll.BDP(AG2526&amp;" equity","crncy_adj_px_last","eqy_fund_crncy=usd")</f>
        <v>#NAME?</v>
      </c>
      <c r="J2526" s="4" t="str">
        <f t="shared" si="481"/>
      </c>
      <c r="AA2526" s="4">
        <f t="shared" si="482"/>
        <v>0</v>
      </c>
      <c r="AB2526" s="4">
        <f>'Enhanced Basket_AUTOLOAD'!T2526</f>
        <v>0</v>
      </c>
      <c r="AC2526" s="4">
        <f>'Enhanced Basket_AUTOLOAD'!M2526</f>
        <v>0</v>
      </c>
      <c r="AD2526" s="4">
        <f>'Enhanced Basket_AUTOLOAD'!L2526</f>
        <v>0</v>
      </c>
      <c r="AE2526" s="4">
        <f>'Enhanced Basket_AUTOLOAD'!Z2526</f>
        <v>0</v>
      </c>
      <c r="AF2526" s="4">
        <f>'Enhanced Basket_AUTOLOAD'!AB2526</f>
        <v>0</v>
      </c>
      <c r="AG2526" s="4" t="e">
        <f>VLOOKUP(AJ2526,'Ticker Mapping'!$I$3:$M$6706,5,0)</f>
        <v>#N/A</v>
      </c>
      <c r="AH2526" s="4" t="e">
        <f>_xll.BDP(AK2526&amp;" SEDOL","TICKER_AND_EXCH_CODE")</f>
        <v>#NAME?</v>
      </c>
      <c r="AI2526" s="4" t="e">
        <f t="shared" si="483"/>
        <v>#N/A</v>
      </c>
      <c r="AJ2526" s="4">
        <f>'Enhanced Basket_AUTOLOAD'!P2526</f>
        <v>0</v>
      </c>
      <c r="AK2526" s="4">
        <f>'Enhanced Basket_AUTOLOAD'!Q2526</f>
        <v>0</v>
      </c>
      <c r="AL2526" s="4">
        <f>'Enhanced Basket_AUTOLOAD'!Y2526</f>
        <v>0</v>
      </c>
      <c r="AM2526" s="4" t="e">
        <f t="shared" si="484"/>
        <v>#N/A</v>
      </c>
      <c r="AN2526" s="4" t="str">
        <f t="shared" si="485"/>
        <v>NO</v>
      </c>
      <c r="AO2526" s="4" t="str">
        <f t="shared" si="486"/>
        <v>Cash-in-Lieu</v>
      </c>
    </row>
    <row r="2527" ht="15" customHeight="1" s="4" customFormat="1">
      <c r="A2527" s="4">
        <f>'Enhanced Basket_AUTOLOAD'!H2527</f>
        <v>0</v>
      </c>
      <c r="B2527" s="4" t="str">
        <f t="shared" si="475"/>
        <v>SELL</v>
      </c>
      <c r="C2527" s="4" t="s">
        <v>29</v>
      </c>
      <c r="D2527" s="4" t="str">
        <f t="shared" si="476"/>
        <v>MT</v>
      </c>
      <c r="E2527" s="4" t="str">
        <f t="shared" si="477"/>
      </c>
      <c r="F2527" s="4" t="str">
        <f t="shared" si="478"/>
        <v>CIL LOAD</v>
      </c>
      <c r="G2527" s="4">
        <f t="shared" si="479"/>
        <v>0</v>
      </c>
      <c r="H2527" s="4" t="e">
        <f t="shared" si="480"/>
        <v>#N/A</v>
      </c>
      <c r="I2527" s="4" t="e">
        <f>_xll.BDP(AG2527&amp;" equity","crncy_adj_px_last","eqy_fund_crncy=usd")</f>
        <v>#NAME?</v>
      </c>
      <c r="J2527" s="4" t="str">
        <f t="shared" si="481"/>
      </c>
      <c r="AA2527" s="4">
        <f t="shared" si="482"/>
        <v>0</v>
      </c>
      <c r="AB2527" s="4">
        <f>'Enhanced Basket_AUTOLOAD'!T2527</f>
        <v>0</v>
      </c>
      <c r="AC2527" s="4">
        <f>'Enhanced Basket_AUTOLOAD'!M2527</f>
        <v>0</v>
      </c>
      <c r="AD2527" s="4">
        <f>'Enhanced Basket_AUTOLOAD'!L2527</f>
        <v>0</v>
      </c>
      <c r="AE2527" s="4">
        <f>'Enhanced Basket_AUTOLOAD'!Z2527</f>
        <v>0</v>
      </c>
      <c r="AF2527" s="4">
        <f>'Enhanced Basket_AUTOLOAD'!AB2527</f>
        <v>0</v>
      </c>
      <c r="AG2527" s="4" t="e">
        <f>VLOOKUP(AJ2527,'Ticker Mapping'!$I$3:$M$6706,5,0)</f>
        <v>#N/A</v>
      </c>
      <c r="AH2527" s="4" t="e">
        <f>_xll.BDP(AK2527&amp;" SEDOL","TICKER_AND_EXCH_CODE")</f>
        <v>#NAME?</v>
      </c>
      <c r="AI2527" s="4" t="e">
        <f t="shared" si="483"/>
        <v>#N/A</v>
      </c>
      <c r="AJ2527" s="4">
        <f>'Enhanced Basket_AUTOLOAD'!P2527</f>
        <v>0</v>
      </c>
      <c r="AK2527" s="4">
        <f>'Enhanced Basket_AUTOLOAD'!Q2527</f>
        <v>0</v>
      </c>
      <c r="AL2527" s="4">
        <f>'Enhanced Basket_AUTOLOAD'!Y2527</f>
        <v>0</v>
      </c>
      <c r="AM2527" s="4" t="e">
        <f t="shared" si="484"/>
        <v>#N/A</v>
      </c>
      <c r="AN2527" s="4" t="str">
        <f t="shared" si="485"/>
        <v>NO</v>
      </c>
      <c r="AO2527" s="4" t="str">
        <f t="shared" si="486"/>
        <v>Cash-in-Lieu</v>
      </c>
    </row>
    <row r="2528" ht="15" customHeight="1" s="4" customFormat="1">
      <c r="A2528" s="4">
        <f>'Enhanced Basket_AUTOLOAD'!H2528</f>
        <v>0</v>
      </c>
      <c r="B2528" s="4" t="str">
        <f t="shared" si="475"/>
        <v>SELL</v>
      </c>
      <c r="C2528" s="4" t="s">
        <v>29</v>
      </c>
      <c r="D2528" s="4" t="str">
        <f t="shared" si="476"/>
        <v>MT</v>
      </c>
      <c r="E2528" s="4" t="str">
        <f t="shared" si="477"/>
      </c>
      <c r="F2528" s="4" t="str">
        <f t="shared" si="478"/>
        <v>CIL LOAD</v>
      </c>
      <c r="G2528" s="4">
        <f t="shared" si="479"/>
        <v>0</v>
      </c>
      <c r="H2528" s="4" t="e">
        <f t="shared" si="480"/>
        <v>#N/A</v>
      </c>
      <c r="I2528" s="4" t="e">
        <f>_xll.BDP(AG2528&amp;" equity","crncy_adj_px_last","eqy_fund_crncy=usd")</f>
        <v>#NAME?</v>
      </c>
      <c r="J2528" s="4" t="str">
        <f t="shared" si="481"/>
      </c>
      <c r="AA2528" s="4">
        <f t="shared" si="482"/>
        <v>0</v>
      </c>
      <c r="AB2528" s="4">
        <f>'Enhanced Basket_AUTOLOAD'!T2528</f>
        <v>0</v>
      </c>
      <c r="AC2528" s="4">
        <f>'Enhanced Basket_AUTOLOAD'!M2528</f>
        <v>0</v>
      </c>
      <c r="AD2528" s="4">
        <f>'Enhanced Basket_AUTOLOAD'!L2528</f>
        <v>0</v>
      </c>
      <c r="AE2528" s="4">
        <f>'Enhanced Basket_AUTOLOAD'!Z2528</f>
        <v>0</v>
      </c>
      <c r="AF2528" s="4">
        <f>'Enhanced Basket_AUTOLOAD'!AB2528</f>
        <v>0</v>
      </c>
      <c r="AG2528" s="4" t="e">
        <f>VLOOKUP(AJ2528,'Ticker Mapping'!$I$3:$M$6706,5,0)</f>
        <v>#N/A</v>
      </c>
      <c r="AH2528" s="4" t="e">
        <f>_xll.BDP(AK2528&amp;" SEDOL","TICKER_AND_EXCH_CODE")</f>
        <v>#NAME?</v>
      </c>
      <c r="AI2528" s="4" t="e">
        <f t="shared" si="483"/>
        <v>#N/A</v>
      </c>
      <c r="AJ2528" s="4">
        <f>'Enhanced Basket_AUTOLOAD'!P2528</f>
        <v>0</v>
      </c>
      <c r="AK2528" s="4">
        <f>'Enhanced Basket_AUTOLOAD'!Q2528</f>
        <v>0</v>
      </c>
      <c r="AL2528" s="4">
        <f>'Enhanced Basket_AUTOLOAD'!Y2528</f>
        <v>0</v>
      </c>
      <c r="AM2528" s="4" t="e">
        <f t="shared" si="484"/>
        <v>#N/A</v>
      </c>
      <c r="AN2528" s="4" t="str">
        <f t="shared" si="485"/>
        <v>NO</v>
      </c>
      <c r="AO2528" s="4" t="str">
        <f t="shared" si="486"/>
        <v>Cash-in-Lieu</v>
      </c>
    </row>
    <row r="2529" ht="15" customHeight="1" s="4" customFormat="1">
      <c r="A2529" s="4">
        <f>'Enhanced Basket_AUTOLOAD'!H2529</f>
        <v>0</v>
      </c>
      <c r="B2529" s="4" t="str">
        <f t="shared" si="475"/>
        <v>SELL</v>
      </c>
      <c r="C2529" s="4" t="s">
        <v>29</v>
      </c>
      <c r="D2529" s="4" t="str">
        <f t="shared" si="476"/>
        <v>MT</v>
      </c>
      <c r="E2529" s="4" t="str">
        <f t="shared" si="477"/>
      </c>
      <c r="F2529" s="4" t="str">
        <f t="shared" si="478"/>
        <v>CIL LOAD</v>
      </c>
      <c r="G2529" s="4">
        <f t="shared" si="479"/>
        <v>0</v>
      </c>
      <c r="H2529" s="4" t="e">
        <f t="shared" si="480"/>
        <v>#N/A</v>
      </c>
      <c r="I2529" s="4" t="e">
        <f>_xll.BDP(AG2529&amp;" equity","crncy_adj_px_last","eqy_fund_crncy=usd")</f>
        <v>#NAME?</v>
      </c>
      <c r="J2529" s="4" t="str">
        <f t="shared" si="481"/>
      </c>
      <c r="AA2529" s="4">
        <f t="shared" si="482"/>
        <v>0</v>
      </c>
      <c r="AB2529" s="4">
        <f>'Enhanced Basket_AUTOLOAD'!T2529</f>
        <v>0</v>
      </c>
      <c r="AC2529" s="4">
        <f>'Enhanced Basket_AUTOLOAD'!M2529</f>
        <v>0</v>
      </c>
      <c r="AD2529" s="4">
        <f>'Enhanced Basket_AUTOLOAD'!L2529</f>
        <v>0</v>
      </c>
      <c r="AE2529" s="4">
        <f>'Enhanced Basket_AUTOLOAD'!Z2529</f>
        <v>0</v>
      </c>
      <c r="AF2529" s="4">
        <f>'Enhanced Basket_AUTOLOAD'!AB2529</f>
        <v>0</v>
      </c>
      <c r="AG2529" s="4" t="e">
        <f>VLOOKUP(AJ2529,'Ticker Mapping'!$I$3:$M$6706,5,0)</f>
        <v>#N/A</v>
      </c>
      <c r="AH2529" s="4" t="e">
        <f>_xll.BDP(AK2529&amp;" SEDOL","TICKER_AND_EXCH_CODE")</f>
        <v>#NAME?</v>
      </c>
      <c r="AI2529" s="4" t="e">
        <f t="shared" si="483"/>
        <v>#N/A</v>
      </c>
      <c r="AJ2529" s="4">
        <f>'Enhanced Basket_AUTOLOAD'!P2529</f>
        <v>0</v>
      </c>
      <c r="AK2529" s="4">
        <f>'Enhanced Basket_AUTOLOAD'!Q2529</f>
        <v>0</v>
      </c>
      <c r="AL2529" s="4">
        <f>'Enhanced Basket_AUTOLOAD'!Y2529</f>
        <v>0</v>
      </c>
      <c r="AM2529" s="4" t="e">
        <f t="shared" si="484"/>
        <v>#N/A</v>
      </c>
      <c r="AN2529" s="4" t="str">
        <f t="shared" si="485"/>
        <v>NO</v>
      </c>
      <c r="AO2529" s="4" t="str">
        <f t="shared" si="486"/>
        <v>Cash-in-Lieu</v>
      </c>
    </row>
    <row r="2530" ht="15" customHeight="1" s="4" customFormat="1">
      <c r="A2530" s="4">
        <f>'Enhanced Basket_AUTOLOAD'!H2530</f>
        <v>0</v>
      </c>
      <c r="B2530" s="4" t="str">
        <f t="shared" si="475"/>
        <v>SELL</v>
      </c>
      <c r="C2530" s="4" t="s">
        <v>29</v>
      </c>
      <c r="D2530" s="4" t="str">
        <f t="shared" si="476"/>
        <v>MT</v>
      </c>
      <c r="E2530" s="4" t="str">
        <f t="shared" si="477"/>
      </c>
      <c r="F2530" s="4" t="str">
        <f t="shared" si="478"/>
        <v>CIL LOAD</v>
      </c>
      <c r="G2530" s="4">
        <f t="shared" si="479"/>
        <v>0</v>
      </c>
      <c r="H2530" s="4" t="e">
        <f t="shared" si="480"/>
        <v>#N/A</v>
      </c>
      <c r="I2530" s="4" t="e">
        <f>_xll.BDP(AG2530&amp;" equity","crncy_adj_px_last","eqy_fund_crncy=usd")</f>
        <v>#NAME?</v>
      </c>
      <c r="J2530" s="4" t="str">
        <f t="shared" si="481"/>
      </c>
      <c r="AA2530" s="4">
        <f t="shared" si="482"/>
        <v>0</v>
      </c>
      <c r="AB2530" s="4">
        <f>'Enhanced Basket_AUTOLOAD'!T2530</f>
        <v>0</v>
      </c>
      <c r="AC2530" s="4">
        <f>'Enhanced Basket_AUTOLOAD'!M2530</f>
        <v>0</v>
      </c>
      <c r="AD2530" s="4">
        <f>'Enhanced Basket_AUTOLOAD'!L2530</f>
        <v>0</v>
      </c>
      <c r="AE2530" s="4">
        <f>'Enhanced Basket_AUTOLOAD'!Z2530</f>
        <v>0</v>
      </c>
      <c r="AF2530" s="4">
        <f>'Enhanced Basket_AUTOLOAD'!AB2530</f>
        <v>0</v>
      </c>
      <c r="AG2530" s="4" t="e">
        <f>VLOOKUP(AJ2530,'Ticker Mapping'!$I$3:$M$6706,5,0)</f>
        <v>#N/A</v>
      </c>
      <c r="AH2530" s="4" t="e">
        <f>_xll.BDP(AK2530&amp;" SEDOL","TICKER_AND_EXCH_CODE")</f>
        <v>#NAME?</v>
      </c>
      <c r="AI2530" s="4" t="e">
        <f t="shared" si="483"/>
        <v>#N/A</v>
      </c>
      <c r="AJ2530" s="4">
        <f>'Enhanced Basket_AUTOLOAD'!P2530</f>
        <v>0</v>
      </c>
      <c r="AK2530" s="4">
        <f>'Enhanced Basket_AUTOLOAD'!Q2530</f>
        <v>0</v>
      </c>
      <c r="AL2530" s="4">
        <f>'Enhanced Basket_AUTOLOAD'!Y2530</f>
        <v>0</v>
      </c>
      <c r="AM2530" s="4" t="e">
        <f t="shared" si="484"/>
        <v>#N/A</v>
      </c>
      <c r="AN2530" s="4" t="str">
        <f t="shared" si="485"/>
        <v>NO</v>
      </c>
      <c r="AO2530" s="4" t="str">
        <f t="shared" si="486"/>
        <v>Cash-in-Lieu</v>
      </c>
    </row>
    <row r="2531" ht="15" customHeight="1" s="4" customFormat="1">
      <c r="A2531" s="4">
        <f>'Enhanced Basket_AUTOLOAD'!H2531</f>
        <v>0</v>
      </c>
      <c r="B2531" s="4" t="str">
        <f t="shared" si="475"/>
        <v>SELL</v>
      </c>
      <c r="C2531" s="4" t="s">
        <v>29</v>
      </c>
      <c r="D2531" s="4" t="str">
        <f t="shared" si="476"/>
        <v>MT</v>
      </c>
      <c r="E2531" s="4" t="str">
        <f t="shared" si="477"/>
      </c>
      <c r="F2531" s="4" t="str">
        <f t="shared" si="478"/>
        <v>CIL LOAD</v>
      </c>
      <c r="G2531" s="4">
        <f t="shared" si="479"/>
        <v>0</v>
      </c>
      <c r="H2531" s="4" t="e">
        <f t="shared" si="480"/>
        <v>#N/A</v>
      </c>
      <c r="I2531" s="4" t="e">
        <f>_xll.BDP(AG2531&amp;" equity","crncy_adj_px_last","eqy_fund_crncy=usd")</f>
        <v>#NAME?</v>
      </c>
      <c r="J2531" s="4" t="str">
        <f t="shared" si="481"/>
      </c>
      <c r="AA2531" s="4">
        <f t="shared" si="482"/>
        <v>0</v>
      </c>
      <c r="AB2531" s="4">
        <f>'Enhanced Basket_AUTOLOAD'!T2531</f>
        <v>0</v>
      </c>
      <c r="AC2531" s="4">
        <f>'Enhanced Basket_AUTOLOAD'!M2531</f>
        <v>0</v>
      </c>
      <c r="AD2531" s="4">
        <f>'Enhanced Basket_AUTOLOAD'!L2531</f>
        <v>0</v>
      </c>
      <c r="AE2531" s="4">
        <f>'Enhanced Basket_AUTOLOAD'!Z2531</f>
        <v>0</v>
      </c>
      <c r="AF2531" s="4">
        <f>'Enhanced Basket_AUTOLOAD'!AB2531</f>
        <v>0</v>
      </c>
      <c r="AG2531" s="4" t="e">
        <f>VLOOKUP(AJ2531,'Ticker Mapping'!$I$3:$M$6706,5,0)</f>
        <v>#N/A</v>
      </c>
      <c r="AH2531" s="4" t="e">
        <f>_xll.BDP(AK2531&amp;" SEDOL","TICKER_AND_EXCH_CODE")</f>
        <v>#NAME?</v>
      </c>
      <c r="AI2531" s="4" t="e">
        <f t="shared" si="483"/>
        <v>#N/A</v>
      </c>
      <c r="AJ2531" s="4">
        <f>'Enhanced Basket_AUTOLOAD'!P2531</f>
        <v>0</v>
      </c>
      <c r="AK2531" s="4">
        <f>'Enhanced Basket_AUTOLOAD'!Q2531</f>
        <v>0</v>
      </c>
      <c r="AL2531" s="4">
        <f>'Enhanced Basket_AUTOLOAD'!Y2531</f>
        <v>0</v>
      </c>
      <c r="AM2531" s="4" t="e">
        <f t="shared" si="484"/>
        <v>#N/A</v>
      </c>
      <c r="AN2531" s="4" t="str">
        <f t="shared" si="485"/>
        <v>NO</v>
      </c>
      <c r="AO2531" s="4" t="str">
        <f t="shared" si="486"/>
        <v>Cash-in-Lieu</v>
      </c>
    </row>
    <row r="2532" ht="15" customHeight="1" s="4" customFormat="1">
      <c r="A2532" s="4">
        <f>'Enhanced Basket_AUTOLOAD'!H2532</f>
        <v>0</v>
      </c>
      <c r="B2532" s="4" t="str">
        <f t="shared" si="475"/>
        <v>SELL</v>
      </c>
      <c r="C2532" s="4" t="s">
        <v>29</v>
      </c>
      <c r="D2532" s="4" t="str">
        <f t="shared" si="476"/>
        <v>MT</v>
      </c>
      <c r="E2532" s="4" t="str">
        <f t="shared" si="477"/>
      </c>
      <c r="F2532" s="4" t="str">
        <f t="shared" si="478"/>
        <v>CIL LOAD</v>
      </c>
      <c r="G2532" s="4">
        <f t="shared" si="479"/>
        <v>0</v>
      </c>
      <c r="H2532" s="4" t="e">
        <f t="shared" si="480"/>
        <v>#N/A</v>
      </c>
      <c r="I2532" s="4" t="e">
        <f>_xll.BDP(AG2532&amp;" equity","crncy_adj_px_last","eqy_fund_crncy=usd")</f>
        <v>#NAME?</v>
      </c>
      <c r="J2532" s="4" t="str">
        <f t="shared" si="481"/>
      </c>
      <c r="AA2532" s="4">
        <f t="shared" si="482"/>
        <v>0</v>
      </c>
      <c r="AB2532" s="4">
        <f>'Enhanced Basket_AUTOLOAD'!T2532</f>
        <v>0</v>
      </c>
      <c r="AC2532" s="4">
        <f>'Enhanced Basket_AUTOLOAD'!M2532</f>
        <v>0</v>
      </c>
      <c r="AD2532" s="4">
        <f>'Enhanced Basket_AUTOLOAD'!L2532</f>
        <v>0</v>
      </c>
      <c r="AE2532" s="4">
        <f>'Enhanced Basket_AUTOLOAD'!Z2532</f>
        <v>0</v>
      </c>
      <c r="AF2532" s="4">
        <f>'Enhanced Basket_AUTOLOAD'!AB2532</f>
        <v>0</v>
      </c>
      <c r="AG2532" s="4" t="e">
        <f>VLOOKUP(AJ2532,'Ticker Mapping'!$I$3:$M$6706,5,0)</f>
        <v>#N/A</v>
      </c>
      <c r="AH2532" s="4" t="e">
        <f>_xll.BDP(AK2532&amp;" SEDOL","TICKER_AND_EXCH_CODE")</f>
        <v>#NAME?</v>
      </c>
      <c r="AI2532" s="4" t="e">
        <f t="shared" si="483"/>
        <v>#N/A</v>
      </c>
      <c r="AJ2532" s="4">
        <f>'Enhanced Basket_AUTOLOAD'!P2532</f>
        <v>0</v>
      </c>
      <c r="AK2532" s="4">
        <f>'Enhanced Basket_AUTOLOAD'!Q2532</f>
        <v>0</v>
      </c>
      <c r="AL2532" s="4">
        <f>'Enhanced Basket_AUTOLOAD'!Y2532</f>
        <v>0</v>
      </c>
      <c r="AM2532" s="4" t="e">
        <f t="shared" si="484"/>
        <v>#N/A</v>
      </c>
      <c r="AN2532" s="4" t="str">
        <f t="shared" si="485"/>
        <v>NO</v>
      </c>
      <c r="AO2532" s="4" t="str">
        <f t="shared" si="486"/>
        <v>Cash-in-Lieu</v>
      </c>
    </row>
    <row r="2533" ht="15" customHeight="1" s="4" customFormat="1">
      <c r="A2533" s="4">
        <f>'Enhanced Basket_AUTOLOAD'!H2533</f>
        <v>0</v>
      </c>
      <c r="B2533" s="4" t="str">
        <f t="shared" si="475"/>
        <v>SELL</v>
      </c>
      <c r="C2533" s="4" t="s">
        <v>29</v>
      </c>
      <c r="D2533" s="4" t="str">
        <f t="shared" si="476"/>
        <v>MT</v>
      </c>
      <c r="E2533" s="4" t="str">
        <f t="shared" si="477"/>
      </c>
      <c r="F2533" s="4" t="str">
        <f t="shared" si="478"/>
        <v>CIL LOAD</v>
      </c>
      <c r="G2533" s="4">
        <f t="shared" si="479"/>
        <v>0</v>
      </c>
      <c r="H2533" s="4" t="e">
        <f t="shared" si="480"/>
        <v>#N/A</v>
      </c>
      <c r="I2533" s="4" t="e">
        <f>_xll.BDP(AG2533&amp;" equity","crncy_adj_px_last","eqy_fund_crncy=usd")</f>
        <v>#NAME?</v>
      </c>
      <c r="J2533" s="4" t="str">
        <f t="shared" si="481"/>
      </c>
      <c r="AA2533" s="4">
        <f t="shared" si="482"/>
        <v>0</v>
      </c>
      <c r="AB2533" s="4">
        <f>'Enhanced Basket_AUTOLOAD'!T2533</f>
        <v>0</v>
      </c>
      <c r="AC2533" s="4">
        <f>'Enhanced Basket_AUTOLOAD'!M2533</f>
        <v>0</v>
      </c>
      <c r="AD2533" s="4">
        <f>'Enhanced Basket_AUTOLOAD'!L2533</f>
        <v>0</v>
      </c>
      <c r="AE2533" s="4">
        <f>'Enhanced Basket_AUTOLOAD'!Z2533</f>
        <v>0</v>
      </c>
      <c r="AF2533" s="4">
        <f>'Enhanced Basket_AUTOLOAD'!AB2533</f>
        <v>0</v>
      </c>
      <c r="AG2533" s="4" t="e">
        <f>VLOOKUP(AJ2533,'Ticker Mapping'!$I$3:$M$6706,5,0)</f>
        <v>#N/A</v>
      </c>
      <c r="AH2533" s="4" t="e">
        <f>_xll.BDP(AK2533&amp;" SEDOL","TICKER_AND_EXCH_CODE")</f>
        <v>#NAME?</v>
      </c>
      <c r="AI2533" s="4" t="e">
        <f t="shared" si="483"/>
        <v>#N/A</v>
      </c>
      <c r="AJ2533" s="4">
        <f>'Enhanced Basket_AUTOLOAD'!P2533</f>
        <v>0</v>
      </c>
      <c r="AK2533" s="4">
        <f>'Enhanced Basket_AUTOLOAD'!Q2533</f>
        <v>0</v>
      </c>
      <c r="AL2533" s="4">
        <f>'Enhanced Basket_AUTOLOAD'!Y2533</f>
        <v>0</v>
      </c>
      <c r="AM2533" s="4" t="e">
        <f t="shared" si="484"/>
        <v>#N/A</v>
      </c>
      <c r="AN2533" s="4" t="str">
        <f t="shared" si="485"/>
        <v>NO</v>
      </c>
      <c r="AO2533" s="4" t="str">
        <f t="shared" si="486"/>
        <v>Cash-in-Lieu</v>
      </c>
    </row>
    <row r="2534" ht="15" customHeight="1" s="4" customFormat="1">
      <c r="A2534" s="4">
        <f>'Enhanced Basket_AUTOLOAD'!H2534</f>
        <v>0</v>
      </c>
      <c r="B2534" s="4" t="str">
        <f t="shared" si="475"/>
        <v>SELL</v>
      </c>
      <c r="C2534" s="4" t="s">
        <v>29</v>
      </c>
      <c r="D2534" s="4" t="str">
        <f t="shared" si="476"/>
        <v>MT</v>
      </c>
      <c r="E2534" s="4" t="str">
        <f t="shared" si="477"/>
      </c>
      <c r="F2534" s="4" t="str">
        <f t="shared" si="478"/>
        <v>CIL LOAD</v>
      </c>
      <c r="G2534" s="4">
        <f t="shared" si="479"/>
        <v>0</v>
      </c>
      <c r="H2534" s="4" t="e">
        <f t="shared" si="480"/>
        <v>#N/A</v>
      </c>
      <c r="I2534" s="4" t="e">
        <f>_xll.BDP(AG2534&amp;" equity","crncy_adj_px_last","eqy_fund_crncy=usd")</f>
        <v>#NAME?</v>
      </c>
      <c r="J2534" s="4" t="str">
        <f t="shared" si="481"/>
      </c>
      <c r="AA2534" s="4">
        <f t="shared" si="482"/>
        <v>0</v>
      </c>
      <c r="AB2534" s="4">
        <f>'Enhanced Basket_AUTOLOAD'!T2534</f>
        <v>0</v>
      </c>
      <c r="AC2534" s="4">
        <f>'Enhanced Basket_AUTOLOAD'!M2534</f>
        <v>0</v>
      </c>
      <c r="AD2534" s="4">
        <f>'Enhanced Basket_AUTOLOAD'!L2534</f>
        <v>0</v>
      </c>
      <c r="AE2534" s="4">
        <f>'Enhanced Basket_AUTOLOAD'!Z2534</f>
        <v>0</v>
      </c>
      <c r="AF2534" s="4">
        <f>'Enhanced Basket_AUTOLOAD'!AB2534</f>
        <v>0</v>
      </c>
      <c r="AG2534" s="4" t="e">
        <f>VLOOKUP(AJ2534,'Ticker Mapping'!$I$3:$M$6706,5,0)</f>
        <v>#N/A</v>
      </c>
      <c r="AH2534" s="4" t="e">
        <f>_xll.BDP(AK2534&amp;" SEDOL","TICKER_AND_EXCH_CODE")</f>
        <v>#NAME?</v>
      </c>
      <c r="AI2534" s="4" t="e">
        <f t="shared" si="483"/>
        <v>#N/A</v>
      </c>
      <c r="AJ2534" s="4">
        <f>'Enhanced Basket_AUTOLOAD'!P2534</f>
        <v>0</v>
      </c>
      <c r="AK2534" s="4">
        <f>'Enhanced Basket_AUTOLOAD'!Q2534</f>
        <v>0</v>
      </c>
      <c r="AL2534" s="4">
        <f>'Enhanced Basket_AUTOLOAD'!Y2534</f>
        <v>0</v>
      </c>
      <c r="AM2534" s="4" t="e">
        <f t="shared" si="484"/>
        <v>#N/A</v>
      </c>
      <c r="AN2534" s="4" t="str">
        <f t="shared" si="485"/>
        <v>NO</v>
      </c>
      <c r="AO2534" s="4" t="str">
        <f t="shared" si="486"/>
        <v>Cash-in-Lieu</v>
      </c>
    </row>
    <row r="2535" ht="15" customHeight="1" s="4" customFormat="1">
      <c r="A2535" s="4">
        <f>'Enhanced Basket_AUTOLOAD'!H2535</f>
        <v>0</v>
      </c>
      <c r="B2535" s="4" t="str">
        <f t="shared" si="475"/>
        <v>SELL</v>
      </c>
      <c r="C2535" s="4" t="s">
        <v>29</v>
      </c>
      <c r="D2535" s="4" t="str">
        <f t="shared" si="476"/>
        <v>MT</v>
      </c>
      <c r="E2535" s="4" t="str">
        <f t="shared" si="477"/>
      </c>
      <c r="F2535" s="4" t="str">
        <f t="shared" si="478"/>
        <v>CIL LOAD</v>
      </c>
      <c r="G2535" s="4">
        <f t="shared" si="479"/>
        <v>0</v>
      </c>
      <c r="H2535" s="4" t="e">
        <f t="shared" si="480"/>
        <v>#N/A</v>
      </c>
      <c r="I2535" s="4" t="e">
        <f>_xll.BDP(AG2535&amp;" equity","crncy_adj_px_last","eqy_fund_crncy=usd")</f>
        <v>#NAME?</v>
      </c>
      <c r="J2535" s="4" t="str">
        <f t="shared" si="481"/>
      </c>
      <c r="AA2535" s="4">
        <f t="shared" si="482"/>
        <v>0</v>
      </c>
      <c r="AB2535" s="4">
        <f>'Enhanced Basket_AUTOLOAD'!T2535</f>
        <v>0</v>
      </c>
      <c r="AC2535" s="4">
        <f>'Enhanced Basket_AUTOLOAD'!M2535</f>
        <v>0</v>
      </c>
      <c r="AD2535" s="4">
        <f>'Enhanced Basket_AUTOLOAD'!L2535</f>
        <v>0</v>
      </c>
      <c r="AE2535" s="4">
        <f>'Enhanced Basket_AUTOLOAD'!Z2535</f>
        <v>0</v>
      </c>
      <c r="AF2535" s="4">
        <f>'Enhanced Basket_AUTOLOAD'!AB2535</f>
        <v>0</v>
      </c>
      <c r="AG2535" s="4" t="e">
        <f>VLOOKUP(AJ2535,'Ticker Mapping'!$I$3:$M$6706,5,0)</f>
        <v>#N/A</v>
      </c>
      <c r="AH2535" s="4" t="e">
        <f>_xll.BDP(AK2535&amp;" SEDOL","TICKER_AND_EXCH_CODE")</f>
        <v>#NAME?</v>
      </c>
      <c r="AI2535" s="4" t="e">
        <f t="shared" si="483"/>
        <v>#N/A</v>
      </c>
      <c r="AJ2535" s="4">
        <f>'Enhanced Basket_AUTOLOAD'!P2535</f>
        <v>0</v>
      </c>
      <c r="AK2535" s="4">
        <f>'Enhanced Basket_AUTOLOAD'!Q2535</f>
        <v>0</v>
      </c>
      <c r="AL2535" s="4">
        <f>'Enhanced Basket_AUTOLOAD'!Y2535</f>
        <v>0</v>
      </c>
      <c r="AM2535" s="4" t="e">
        <f t="shared" si="484"/>
        <v>#N/A</v>
      </c>
      <c r="AN2535" s="4" t="str">
        <f t="shared" si="485"/>
        <v>NO</v>
      </c>
      <c r="AO2535" s="4" t="str">
        <f t="shared" si="486"/>
        <v>Cash-in-Lieu</v>
      </c>
    </row>
    <row r="2536" ht="15" customHeight="1" s="4" customFormat="1">
      <c r="A2536" s="4">
        <f>'Enhanced Basket_AUTOLOAD'!H2536</f>
        <v>0</v>
      </c>
      <c r="B2536" s="4" t="str">
        <f t="shared" si="475"/>
        <v>SELL</v>
      </c>
      <c r="C2536" s="4" t="s">
        <v>29</v>
      </c>
      <c r="D2536" s="4" t="str">
        <f t="shared" si="476"/>
        <v>MT</v>
      </c>
      <c r="E2536" s="4" t="str">
        <f t="shared" si="477"/>
      </c>
      <c r="F2536" s="4" t="str">
        <f t="shared" si="478"/>
        <v>CIL LOAD</v>
      </c>
      <c r="G2536" s="4">
        <f t="shared" si="479"/>
        <v>0</v>
      </c>
      <c r="H2536" s="4" t="e">
        <f t="shared" si="480"/>
        <v>#N/A</v>
      </c>
      <c r="I2536" s="4" t="e">
        <f>_xll.BDP(AG2536&amp;" equity","crncy_adj_px_last","eqy_fund_crncy=usd")</f>
        <v>#NAME?</v>
      </c>
      <c r="J2536" s="4" t="str">
        <f t="shared" si="481"/>
      </c>
      <c r="AA2536" s="4">
        <f t="shared" si="482"/>
        <v>0</v>
      </c>
      <c r="AB2536" s="4">
        <f>'Enhanced Basket_AUTOLOAD'!T2536</f>
        <v>0</v>
      </c>
      <c r="AC2536" s="4">
        <f>'Enhanced Basket_AUTOLOAD'!M2536</f>
        <v>0</v>
      </c>
      <c r="AD2536" s="4">
        <f>'Enhanced Basket_AUTOLOAD'!L2536</f>
        <v>0</v>
      </c>
      <c r="AE2536" s="4">
        <f>'Enhanced Basket_AUTOLOAD'!Z2536</f>
        <v>0</v>
      </c>
      <c r="AF2536" s="4">
        <f>'Enhanced Basket_AUTOLOAD'!AB2536</f>
        <v>0</v>
      </c>
      <c r="AG2536" s="4" t="e">
        <f>VLOOKUP(AJ2536,'Ticker Mapping'!$I$3:$M$6706,5,0)</f>
        <v>#N/A</v>
      </c>
      <c r="AH2536" s="4" t="e">
        <f>_xll.BDP(AK2536&amp;" SEDOL","TICKER_AND_EXCH_CODE")</f>
        <v>#NAME?</v>
      </c>
      <c r="AI2536" s="4" t="e">
        <f t="shared" si="483"/>
        <v>#N/A</v>
      </c>
      <c r="AJ2536" s="4">
        <f>'Enhanced Basket_AUTOLOAD'!P2536</f>
        <v>0</v>
      </c>
      <c r="AK2536" s="4">
        <f>'Enhanced Basket_AUTOLOAD'!Q2536</f>
        <v>0</v>
      </c>
      <c r="AL2536" s="4">
        <f>'Enhanced Basket_AUTOLOAD'!Y2536</f>
        <v>0</v>
      </c>
      <c r="AM2536" s="4" t="e">
        <f t="shared" si="484"/>
        <v>#N/A</v>
      </c>
      <c r="AN2536" s="4" t="str">
        <f t="shared" si="485"/>
        <v>NO</v>
      </c>
      <c r="AO2536" s="4" t="str">
        <f t="shared" si="486"/>
        <v>Cash-in-Lieu</v>
      </c>
    </row>
    <row r="2537" ht="15" customHeight="1" s="4" customFormat="1">
      <c r="A2537" s="4">
        <f>'Enhanced Basket_AUTOLOAD'!H2537</f>
        <v>0</v>
      </c>
      <c r="B2537" s="4" t="str">
        <f t="shared" si="475"/>
        <v>SELL</v>
      </c>
      <c r="C2537" s="4" t="s">
        <v>29</v>
      </c>
      <c r="D2537" s="4" t="str">
        <f t="shared" si="476"/>
        <v>MT</v>
      </c>
      <c r="E2537" s="4" t="str">
        <f t="shared" si="477"/>
      </c>
      <c r="F2537" s="4" t="str">
        <f t="shared" si="478"/>
        <v>CIL LOAD</v>
      </c>
      <c r="G2537" s="4">
        <f t="shared" si="479"/>
        <v>0</v>
      </c>
      <c r="H2537" s="4" t="e">
        <f t="shared" si="480"/>
        <v>#N/A</v>
      </c>
      <c r="I2537" s="4" t="e">
        <f>_xll.BDP(AG2537&amp;" equity","crncy_adj_px_last","eqy_fund_crncy=usd")</f>
        <v>#NAME?</v>
      </c>
      <c r="J2537" s="4" t="str">
        <f t="shared" si="481"/>
      </c>
      <c r="AA2537" s="4">
        <f t="shared" si="482"/>
        <v>0</v>
      </c>
      <c r="AB2537" s="4">
        <f>'Enhanced Basket_AUTOLOAD'!T2537</f>
        <v>0</v>
      </c>
      <c r="AC2537" s="4">
        <f>'Enhanced Basket_AUTOLOAD'!M2537</f>
        <v>0</v>
      </c>
      <c r="AD2537" s="4">
        <f>'Enhanced Basket_AUTOLOAD'!L2537</f>
        <v>0</v>
      </c>
      <c r="AE2537" s="4">
        <f>'Enhanced Basket_AUTOLOAD'!Z2537</f>
        <v>0</v>
      </c>
      <c r="AF2537" s="4">
        <f>'Enhanced Basket_AUTOLOAD'!AB2537</f>
        <v>0</v>
      </c>
      <c r="AG2537" s="4" t="e">
        <f>VLOOKUP(AJ2537,'Ticker Mapping'!$I$3:$M$6706,5,0)</f>
        <v>#N/A</v>
      </c>
      <c r="AH2537" s="4" t="e">
        <f>_xll.BDP(AK2537&amp;" SEDOL","TICKER_AND_EXCH_CODE")</f>
        <v>#NAME?</v>
      </c>
      <c r="AI2537" s="4" t="e">
        <f t="shared" si="483"/>
        <v>#N/A</v>
      </c>
      <c r="AJ2537" s="4">
        <f>'Enhanced Basket_AUTOLOAD'!P2537</f>
        <v>0</v>
      </c>
      <c r="AK2537" s="4">
        <f>'Enhanced Basket_AUTOLOAD'!Q2537</f>
        <v>0</v>
      </c>
      <c r="AL2537" s="4">
        <f>'Enhanced Basket_AUTOLOAD'!Y2537</f>
        <v>0</v>
      </c>
      <c r="AM2537" s="4" t="e">
        <f t="shared" si="484"/>
        <v>#N/A</v>
      </c>
      <c r="AN2537" s="4" t="str">
        <f t="shared" si="485"/>
        <v>NO</v>
      </c>
      <c r="AO2537" s="4" t="str">
        <f t="shared" si="486"/>
        <v>Cash-in-Lieu</v>
      </c>
    </row>
    <row r="2538" ht="15" customHeight="1" s="4" customFormat="1">
      <c r="A2538" s="4">
        <f>'Enhanced Basket_AUTOLOAD'!H2538</f>
        <v>0</v>
      </c>
      <c r="B2538" s="4" t="str">
        <f t="shared" si="475"/>
        <v>SELL</v>
      </c>
      <c r="C2538" s="4" t="s">
        <v>29</v>
      </c>
      <c r="D2538" s="4" t="str">
        <f t="shared" si="476"/>
        <v>MT</v>
      </c>
      <c r="E2538" s="4" t="str">
        <f t="shared" si="477"/>
      </c>
      <c r="F2538" s="4" t="str">
        <f t="shared" si="478"/>
        <v>CIL LOAD</v>
      </c>
      <c r="G2538" s="4">
        <f t="shared" si="479"/>
        <v>0</v>
      </c>
      <c r="H2538" s="4" t="e">
        <f t="shared" si="480"/>
        <v>#N/A</v>
      </c>
      <c r="I2538" s="4" t="e">
        <f>_xll.BDP(AG2538&amp;" equity","crncy_adj_px_last","eqy_fund_crncy=usd")</f>
        <v>#NAME?</v>
      </c>
      <c r="J2538" s="4" t="str">
        <f t="shared" si="481"/>
      </c>
      <c r="AA2538" s="4">
        <f t="shared" si="482"/>
        <v>0</v>
      </c>
      <c r="AB2538" s="4">
        <f>'Enhanced Basket_AUTOLOAD'!T2538</f>
        <v>0</v>
      </c>
      <c r="AC2538" s="4">
        <f>'Enhanced Basket_AUTOLOAD'!M2538</f>
        <v>0</v>
      </c>
      <c r="AD2538" s="4">
        <f>'Enhanced Basket_AUTOLOAD'!L2538</f>
        <v>0</v>
      </c>
      <c r="AE2538" s="4">
        <f>'Enhanced Basket_AUTOLOAD'!Z2538</f>
        <v>0</v>
      </c>
      <c r="AF2538" s="4">
        <f>'Enhanced Basket_AUTOLOAD'!AB2538</f>
        <v>0</v>
      </c>
      <c r="AG2538" s="4" t="e">
        <f>VLOOKUP(AJ2538,'Ticker Mapping'!$I$3:$M$6706,5,0)</f>
        <v>#N/A</v>
      </c>
      <c r="AH2538" s="4" t="e">
        <f>_xll.BDP(AK2538&amp;" SEDOL","TICKER_AND_EXCH_CODE")</f>
        <v>#NAME?</v>
      </c>
      <c r="AI2538" s="4" t="e">
        <f t="shared" si="483"/>
        <v>#N/A</v>
      </c>
      <c r="AJ2538" s="4">
        <f>'Enhanced Basket_AUTOLOAD'!P2538</f>
        <v>0</v>
      </c>
      <c r="AK2538" s="4">
        <f>'Enhanced Basket_AUTOLOAD'!Q2538</f>
        <v>0</v>
      </c>
      <c r="AL2538" s="4">
        <f>'Enhanced Basket_AUTOLOAD'!Y2538</f>
        <v>0</v>
      </c>
      <c r="AM2538" s="4" t="e">
        <f t="shared" si="484"/>
        <v>#N/A</v>
      </c>
      <c r="AN2538" s="4" t="str">
        <f t="shared" si="485"/>
        <v>NO</v>
      </c>
      <c r="AO2538" s="4" t="str">
        <f t="shared" si="486"/>
        <v>Cash-in-Lieu</v>
      </c>
    </row>
    <row r="2539" ht="15" customHeight="1" s="4" customFormat="1">
      <c r="A2539" s="4">
        <f>'Enhanced Basket_AUTOLOAD'!H2539</f>
        <v>0</v>
      </c>
      <c r="B2539" s="4" t="str">
        <f t="shared" si="475"/>
        <v>SELL</v>
      </c>
      <c r="C2539" s="4" t="s">
        <v>29</v>
      </c>
      <c r="D2539" s="4" t="str">
        <f t="shared" si="476"/>
        <v>MT</v>
      </c>
      <c r="E2539" s="4" t="str">
        <f t="shared" si="477"/>
      </c>
      <c r="F2539" s="4" t="str">
        <f t="shared" si="478"/>
        <v>CIL LOAD</v>
      </c>
      <c r="G2539" s="4">
        <f t="shared" si="479"/>
        <v>0</v>
      </c>
      <c r="H2539" s="4" t="e">
        <f t="shared" si="480"/>
        <v>#N/A</v>
      </c>
      <c r="I2539" s="4" t="e">
        <f>_xll.BDP(AG2539&amp;" equity","crncy_adj_px_last","eqy_fund_crncy=usd")</f>
        <v>#NAME?</v>
      </c>
      <c r="J2539" s="4" t="str">
        <f t="shared" si="481"/>
      </c>
      <c r="AA2539" s="4">
        <f t="shared" si="482"/>
        <v>0</v>
      </c>
      <c r="AB2539" s="4">
        <f>'Enhanced Basket_AUTOLOAD'!T2539</f>
        <v>0</v>
      </c>
      <c r="AC2539" s="4">
        <f>'Enhanced Basket_AUTOLOAD'!M2539</f>
        <v>0</v>
      </c>
      <c r="AD2539" s="4">
        <f>'Enhanced Basket_AUTOLOAD'!L2539</f>
        <v>0</v>
      </c>
      <c r="AE2539" s="4">
        <f>'Enhanced Basket_AUTOLOAD'!Z2539</f>
        <v>0</v>
      </c>
      <c r="AF2539" s="4">
        <f>'Enhanced Basket_AUTOLOAD'!AB2539</f>
        <v>0</v>
      </c>
      <c r="AG2539" s="4" t="e">
        <f>VLOOKUP(AJ2539,'Ticker Mapping'!$I$3:$M$6706,5,0)</f>
        <v>#N/A</v>
      </c>
      <c r="AH2539" s="4" t="e">
        <f>_xll.BDP(AK2539&amp;" SEDOL","TICKER_AND_EXCH_CODE")</f>
        <v>#NAME?</v>
      </c>
      <c r="AI2539" s="4" t="e">
        <f t="shared" si="483"/>
        <v>#N/A</v>
      </c>
      <c r="AJ2539" s="4">
        <f>'Enhanced Basket_AUTOLOAD'!P2539</f>
        <v>0</v>
      </c>
      <c r="AK2539" s="4">
        <f>'Enhanced Basket_AUTOLOAD'!Q2539</f>
        <v>0</v>
      </c>
      <c r="AL2539" s="4">
        <f>'Enhanced Basket_AUTOLOAD'!Y2539</f>
        <v>0</v>
      </c>
      <c r="AM2539" s="4" t="e">
        <f t="shared" si="484"/>
        <v>#N/A</v>
      </c>
      <c r="AN2539" s="4" t="str">
        <f t="shared" si="485"/>
        <v>NO</v>
      </c>
      <c r="AO2539" s="4" t="str">
        <f t="shared" si="486"/>
        <v>Cash-in-Lieu</v>
      </c>
    </row>
    <row r="2540" ht="15" customHeight="1" s="4" customFormat="1">
      <c r="A2540" s="4">
        <f>'Enhanced Basket_AUTOLOAD'!H2540</f>
        <v>0</v>
      </c>
      <c r="B2540" s="4" t="str">
        <f t="shared" si="475"/>
        <v>SELL</v>
      </c>
      <c r="C2540" s="4" t="s">
        <v>29</v>
      </c>
      <c r="D2540" s="4" t="str">
        <f t="shared" si="476"/>
        <v>MT</v>
      </c>
      <c r="E2540" s="4" t="str">
        <f t="shared" si="477"/>
      </c>
      <c r="F2540" s="4" t="str">
        <f t="shared" si="478"/>
        <v>CIL LOAD</v>
      </c>
      <c r="G2540" s="4">
        <f t="shared" si="479"/>
        <v>0</v>
      </c>
      <c r="H2540" s="4" t="e">
        <f t="shared" si="480"/>
        <v>#N/A</v>
      </c>
      <c r="I2540" s="4" t="e">
        <f>_xll.BDP(AG2540&amp;" equity","crncy_adj_px_last","eqy_fund_crncy=usd")</f>
        <v>#NAME?</v>
      </c>
      <c r="J2540" s="4" t="str">
        <f t="shared" si="481"/>
      </c>
      <c r="AA2540" s="4">
        <f t="shared" si="482"/>
        <v>0</v>
      </c>
      <c r="AB2540" s="4">
        <f>'Enhanced Basket_AUTOLOAD'!T2540</f>
        <v>0</v>
      </c>
      <c r="AC2540" s="4">
        <f>'Enhanced Basket_AUTOLOAD'!M2540</f>
        <v>0</v>
      </c>
      <c r="AD2540" s="4">
        <f>'Enhanced Basket_AUTOLOAD'!L2540</f>
        <v>0</v>
      </c>
      <c r="AE2540" s="4">
        <f>'Enhanced Basket_AUTOLOAD'!Z2540</f>
        <v>0</v>
      </c>
      <c r="AF2540" s="4">
        <f>'Enhanced Basket_AUTOLOAD'!AB2540</f>
        <v>0</v>
      </c>
      <c r="AG2540" s="4" t="e">
        <f>VLOOKUP(AJ2540,'Ticker Mapping'!$I$3:$M$6706,5,0)</f>
        <v>#N/A</v>
      </c>
      <c r="AH2540" s="4" t="e">
        <f>_xll.BDP(AK2540&amp;" SEDOL","TICKER_AND_EXCH_CODE")</f>
        <v>#NAME?</v>
      </c>
      <c r="AI2540" s="4" t="e">
        <f t="shared" si="483"/>
        <v>#N/A</v>
      </c>
      <c r="AJ2540" s="4">
        <f>'Enhanced Basket_AUTOLOAD'!P2540</f>
        <v>0</v>
      </c>
      <c r="AK2540" s="4">
        <f>'Enhanced Basket_AUTOLOAD'!Q2540</f>
        <v>0</v>
      </c>
      <c r="AL2540" s="4">
        <f>'Enhanced Basket_AUTOLOAD'!Y2540</f>
        <v>0</v>
      </c>
      <c r="AM2540" s="4" t="e">
        <f t="shared" si="484"/>
        <v>#N/A</v>
      </c>
      <c r="AN2540" s="4" t="str">
        <f t="shared" si="485"/>
        <v>NO</v>
      </c>
      <c r="AO2540" s="4" t="str">
        <f t="shared" si="486"/>
        <v>Cash-in-Lieu</v>
      </c>
    </row>
    <row r="2541" ht="15" customHeight="1" s="4" customFormat="1">
      <c r="A2541" s="4">
        <f>'Enhanced Basket_AUTOLOAD'!H2541</f>
        <v>0</v>
      </c>
      <c r="B2541" s="4" t="str">
        <f t="shared" si="475"/>
        <v>SELL</v>
      </c>
      <c r="C2541" s="4" t="s">
        <v>29</v>
      </c>
      <c r="D2541" s="4" t="str">
        <f t="shared" si="476"/>
        <v>MT</v>
      </c>
      <c r="E2541" s="4" t="str">
        <f t="shared" si="477"/>
      </c>
      <c r="F2541" s="4" t="str">
        <f t="shared" si="478"/>
        <v>CIL LOAD</v>
      </c>
      <c r="G2541" s="4">
        <f t="shared" si="479"/>
        <v>0</v>
      </c>
      <c r="H2541" s="4" t="e">
        <f t="shared" si="480"/>
        <v>#N/A</v>
      </c>
      <c r="I2541" s="4" t="e">
        <f>_xll.BDP(AG2541&amp;" equity","crncy_adj_px_last","eqy_fund_crncy=usd")</f>
        <v>#NAME?</v>
      </c>
      <c r="J2541" s="4" t="str">
        <f t="shared" si="481"/>
      </c>
      <c r="AA2541" s="4">
        <f t="shared" si="482"/>
        <v>0</v>
      </c>
      <c r="AB2541" s="4">
        <f>'Enhanced Basket_AUTOLOAD'!T2541</f>
        <v>0</v>
      </c>
      <c r="AC2541" s="4">
        <f>'Enhanced Basket_AUTOLOAD'!M2541</f>
        <v>0</v>
      </c>
      <c r="AD2541" s="4">
        <f>'Enhanced Basket_AUTOLOAD'!L2541</f>
        <v>0</v>
      </c>
      <c r="AE2541" s="4">
        <f>'Enhanced Basket_AUTOLOAD'!Z2541</f>
        <v>0</v>
      </c>
      <c r="AF2541" s="4">
        <f>'Enhanced Basket_AUTOLOAD'!AB2541</f>
        <v>0</v>
      </c>
      <c r="AG2541" s="4" t="e">
        <f>VLOOKUP(AJ2541,'Ticker Mapping'!$I$3:$M$6706,5,0)</f>
        <v>#N/A</v>
      </c>
      <c r="AH2541" s="4" t="e">
        <f>_xll.BDP(AK2541&amp;" SEDOL","TICKER_AND_EXCH_CODE")</f>
        <v>#NAME?</v>
      </c>
      <c r="AI2541" s="4" t="e">
        <f t="shared" si="483"/>
        <v>#N/A</v>
      </c>
      <c r="AJ2541" s="4">
        <f>'Enhanced Basket_AUTOLOAD'!P2541</f>
        <v>0</v>
      </c>
      <c r="AK2541" s="4">
        <f>'Enhanced Basket_AUTOLOAD'!Q2541</f>
        <v>0</v>
      </c>
      <c r="AL2541" s="4">
        <f>'Enhanced Basket_AUTOLOAD'!Y2541</f>
        <v>0</v>
      </c>
      <c r="AM2541" s="4" t="e">
        <f t="shared" si="484"/>
        <v>#N/A</v>
      </c>
      <c r="AN2541" s="4" t="str">
        <f t="shared" si="485"/>
        <v>NO</v>
      </c>
      <c r="AO2541" s="4" t="str">
        <f t="shared" si="486"/>
        <v>Cash-in-Lieu</v>
      </c>
    </row>
    <row r="2542" ht="15" customHeight="1" s="4" customFormat="1">
      <c r="A2542" s="4">
        <f>'Enhanced Basket_AUTOLOAD'!H2542</f>
        <v>0</v>
      </c>
      <c r="B2542" s="4" t="str">
        <f t="shared" si="475"/>
        <v>SELL</v>
      </c>
      <c r="C2542" s="4" t="s">
        <v>29</v>
      </c>
      <c r="D2542" s="4" t="str">
        <f t="shared" si="476"/>
        <v>MT</v>
      </c>
      <c r="E2542" s="4" t="str">
        <f t="shared" si="477"/>
      </c>
      <c r="F2542" s="4" t="str">
        <f t="shared" si="478"/>
        <v>CIL LOAD</v>
      </c>
      <c r="G2542" s="4">
        <f t="shared" si="479"/>
        <v>0</v>
      </c>
      <c r="H2542" s="4" t="e">
        <f t="shared" si="480"/>
        <v>#N/A</v>
      </c>
      <c r="I2542" s="4" t="e">
        <f>_xll.BDP(AG2542&amp;" equity","crncy_adj_px_last","eqy_fund_crncy=usd")</f>
        <v>#NAME?</v>
      </c>
      <c r="J2542" s="4" t="str">
        <f t="shared" si="481"/>
      </c>
      <c r="AA2542" s="4">
        <f t="shared" si="482"/>
        <v>0</v>
      </c>
      <c r="AB2542" s="4">
        <f>'Enhanced Basket_AUTOLOAD'!T2542</f>
        <v>0</v>
      </c>
      <c r="AC2542" s="4">
        <f>'Enhanced Basket_AUTOLOAD'!M2542</f>
        <v>0</v>
      </c>
      <c r="AD2542" s="4">
        <f>'Enhanced Basket_AUTOLOAD'!L2542</f>
        <v>0</v>
      </c>
      <c r="AE2542" s="4">
        <f>'Enhanced Basket_AUTOLOAD'!Z2542</f>
        <v>0</v>
      </c>
      <c r="AF2542" s="4">
        <f>'Enhanced Basket_AUTOLOAD'!AB2542</f>
        <v>0</v>
      </c>
      <c r="AG2542" s="4" t="e">
        <f>VLOOKUP(AJ2542,'Ticker Mapping'!$I$3:$M$6706,5,0)</f>
        <v>#N/A</v>
      </c>
      <c r="AH2542" s="4" t="e">
        <f>_xll.BDP(AK2542&amp;" SEDOL","TICKER_AND_EXCH_CODE")</f>
        <v>#NAME?</v>
      </c>
      <c r="AI2542" s="4" t="e">
        <f t="shared" si="483"/>
        <v>#N/A</v>
      </c>
      <c r="AJ2542" s="4">
        <f>'Enhanced Basket_AUTOLOAD'!P2542</f>
        <v>0</v>
      </c>
      <c r="AK2542" s="4">
        <f>'Enhanced Basket_AUTOLOAD'!Q2542</f>
        <v>0</v>
      </c>
      <c r="AL2542" s="4">
        <f>'Enhanced Basket_AUTOLOAD'!Y2542</f>
        <v>0</v>
      </c>
      <c r="AM2542" s="4" t="e">
        <f t="shared" si="484"/>
        <v>#N/A</v>
      </c>
      <c r="AN2542" s="4" t="str">
        <f t="shared" si="485"/>
        <v>NO</v>
      </c>
      <c r="AO2542" s="4" t="str">
        <f t="shared" si="486"/>
        <v>Cash-in-Lieu</v>
      </c>
    </row>
    <row r="2543" ht="15" customHeight="1" s="4" customFormat="1">
      <c r="A2543" s="4">
        <f>'Enhanced Basket_AUTOLOAD'!H2543</f>
        <v>0</v>
      </c>
      <c r="B2543" s="4" t="str">
        <f t="shared" si="475"/>
        <v>SELL</v>
      </c>
      <c r="C2543" s="4" t="s">
        <v>29</v>
      </c>
      <c r="D2543" s="4" t="str">
        <f t="shared" si="476"/>
        <v>MT</v>
      </c>
      <c r="E2543" s="4" t="str">
        <f t="shared" si="477"/>
      </c>
      <c r="F2543" s="4" t="str">
        <f t="shared" si="478"/>
        <v>CIL LOAD</v>
      </c>
      <c r="G2543" s="4">
        <f t="shared" si="479"/>
        <v>0</v>
      </c>
      <c r="H2543" s="4" t="e">
        <f t="shared" si="480"/>
        <v>#N/A</v>
      </c>
      <c r="I2543" s="4" t="e">
        <f>_xll.BDP(AG2543&amp;" equity","crncy_adj_px_last","eqy_fund_crncy=usd")</f>
        <v>#NAME?</v>
      </c>
      <c r="J2543" s="4" t="str">
        <f t="shared" si="481"/>
      </c>
      <c r="AA2543" s="4">
        <f t="shared" si="482"/>
        <v>0</v>
      </c>
      <c r="AB2543" s="4">
        <f>'Enhanced Basket_AUTOLOAD'!T2543</f>
        <v>0</v>
      </c>
      <c r="AC2543" s="4">
        <f>'Enhanced Basket_AUTOLOAD'!M2543</f>
        <v>0</v>
      </c>
      <c r="AD2543" s="4">
        <f>'Enhanced Basket_AUTOLOAD'!L2543</f>
        <v>0</v>
      </c>
      <c r="AE2543" s="4">
        <f>'Enhanced Basket_AUTOLOAD'!Z2543</f>
        <v>0</v>
      </c>
      <c r="AF2543" s="4">
        <f>'Enhanced Basket_AUTOLOAD'!AB2543</f>
        <v>0</v>
      </c>
      <c r="AG2543" s="4" t="e">
        <f>VLOOKUP(AJ2543,'Ticker Mapping'!$I$3:$M$6706,5,0)</f>
        <v>#N/A</v>
      </c>
      <c r="AH2543" s="4" t="e">
        <f>_xll.BDP(AK2543&amp;" SEDOL","TICKER_AND_EXCH_CODE")</f>
        <v>#NAME?</v>
      </c>
      <c r="AI2543" s="4" t="e">
        <f t="shared" si="483"/>
        <v>#N/A</v>
      </c>
      <c r="AJ2543" s="4">
        <f>'Enhanced Basket_AUTOLOAD'!P2543</f>
        <v>0</v>
      </c>
      <c r="AK2543" s="4">
        <f>'Enhanced Basket_AUTOLOAD'!Q2543</f>
        <v>0</v>
      </c>
      <c r="AL2543" s="4">
        <f>'Enhanced Basket_AUTOLOAD'!Y2543</f>
        <v>0</v>
      </c>
      <c r="AM2543" s="4" t="e">
        <f t="shared" si="484"/>
        <v>#N/A</v>
      </c>
      <c r="AN2543" s="4" t="str">
        <f t="shared" si="485"/>
        <v>NO</v>
      </c>
      <c r="AO2543" s="4" t="str">
        <f t="shared" si="486"/>
        <v>Cash-in-Lieu</v>
      </c>
    </row>
    <row r="2544" ht="15" customHeight="1" s="4" customFormat="1">
      <c r="A2544" s="4">
        <f>'Enhanced Basket_AUTOLOAD'!H2544</f>
        <v>0</v>
      </c>
      <c r="B2544" s="4" t="str">
        <f t="shared" si="475"/>
        <v>SELL</v>
      </c>
      <c r="C2544" s="4" t="s">
        <v>29</v>
      </c>
      <c r="D2544" s="4" t="str">
        <f t="shared" si="476"/>
        <v>MT</v>
      </c>
      <c r="E2544" s="4" t="str">
        <f t="shared" si="477"/>
      </c>
      <c r="F2544" s="4" t="str">
        <f t="shared" si="478"/>
        <v>CIL LOAD</v>
      </c>
      <c r="G2544" s="4">
        <f t="shared" si="479"/>
        <v>0</v>
      </c>
      <c r="H2544" s="4" t="e">
        <f t="shared" si="480"/>
        <v>#N/A</v>
      </c>
      <c r="I2544" s="4" t="e">
        <f>_xll.BDP(AG2544&amp;" equity","crncy_adj_px_last","eqy_fund_crncy=usd")</f>
        <v>#NAME?</v>
      </c>
      <c r="J2544" s="4" t="str">
        <f t="shared" si="481"/>
      </c>
      <c r="AA2544" s="4">
        <f t="shared" si="482"/>
        <v>0</v>
      </c>
      <c r="AB2544" s="4">
        <f>'Enhanced Basket_AUTOLOAD'!T2544</f>
        <v>0</v>
      </c>
      <c r="AC2544" s="4">
        <f>'Enhanced Basket_AUTOLOAD'!M2544</f>
        <v>0</v>
      </c>
      <c r="AD2544" s="4">
        <f>'Enhanced Basket_AUTOLOAD'!L2544</f>
        <v>0</v>
      </c>
      <c r="AE2544" s="4">
        <f>'Enhanced Basket_AUTOLOAD'!Z2544</f>
        <v>0</v>
      </c>
      <c r="AF2544" s="4">
        <f>'Enhanced Basket_AUTOLOAD'!AB2544</f>
        <v>0</v>
      </c>
      <c r="AG2544" s="4" t="e">
        <f>VLOOKUP(AJ2544,'Ticker Mapping'!$I$3:$M$6706,5,0)</f>
        <v>#N/A</v>
      </c>
      <c r="AH2544" s="4" t="e">
        <f>_xll.BDP(AK2544&amp;" SEDOL","TICKER_AND_EXCH_CODE")</f>
        <v>#NAME?</v>
      </c>
      <c r="AI2544" s="4" t="e">
        <f t="shared" si="483"/>
        <v>#N/A</v>
      </c>
      <c r="AJ2544" s="4">
        <f>'Enhanced Basket_AUTOLOAD'!P2544</f>
        <v>0</v>
      </c>
      <c r="AK2544" s="4">
        <f>'Enhanced Basket_AUTOLOAD'!Q2544</f>
        <v>0</v>
      </c>
      <c r="AL2544" s="4">
        <f>'Enhanced Basket_AUTOLOAD'!Y2544</f>
        <v>0</v>
      </c>
      <c r="AM2544" s="4" t="e">
        <f t="shared" si="484"/>
        <v>#N/A</v>
      </c>
      <c r="AN2544" s="4" t="str">
        <f t="shared" si="485"/>
        <v>NO</v>
      </c>
      <c r="AO2544" s="4" t="str">
        <f t="shared" si="486"/>
        <v>Cash-in-Lieu</v>
      </c>
    </row>
    <row r="2545" ht="15" customHeight="1" s="4" customFormat="1">
      <c r="A2545" s="4">
        <f>'Enhanced Basket_AUTOLOAD'!H2545</f>
        <v>0</v>
      </c>
      <c r="B2545" s="4" t="str">
        <f t="shared" si="475"/>
        <v>SELL</v>
      </c>
      <c r="C2545" s="4" t="s">
        <v>29</v>
      </c>
      <c r="D2545" s="4" t="str">
        <f t="shared" si="476"/>
        <v>MT</v>
      </c>
      <c r="E2545" s="4" t="str">
        <f t="shared" si="477"/>
      </c>
      <c r="F2545" s="4" t="str">
        <f t="shared" si="478"/>
        <v>CIL LOAD</v>
      </c>
      <c r="G2545" s="4">
        <f t="shared" si="479"/>
        <v>0</v>
      </c>
      <c r="H2545" s="4" t="e">
        <f t="shared" si="480"/>
        <v>#N/A</v>
      </c>
      <c r="I2545" s="4" t="e">
        <f>_xll.BDP(AG2545&amp;" equity","crncy_adj_px_last","eqy_fund_crncy=usd")</f>
        <v>#NAME?</v>
      </c>
      <c r="J2545" s="4" t="str">
        <f t="shared" si="481"/>
      </c>
      <c r="AA2545" s="4">
        <f t="shared" si="482"/>
        <v>0</v>
      </c>
      <c r="AB2545" s="4">
        <f>'Enhanced Basket_AUTOLOAD'!T2545</f>
        <v>0</v>
      </c>
      <c r="AC2545" s="4">
        <f>'Enhanced Basket_AUTOLOAD'!M2545</f>
        <v>0</v>
      </c>
      <c r="AD2545" s="4">
        <f>'Enhanced Basket_AUTOLOAD'!L2545</f>
        <v>0</v>
      </c>
      <c r="AE2545" s="4">
        <f>'Enhanced Basket_AUTOLOAD'!Z2545</f>
        <v>0</v>
      </c>
      <c r="AF2545" s="4">
        <f>'Enhanced Basket_AUTOLOAD'!AB2545</f>
        <v>0</v>
      </c>
      <c r="AG2545" s="4" t="e">
        <f>VLOOKUP(AJ2545,'Ticker Mapping'!$I$3:$M$6706,5,0)</f>
        <v>#N/A</v>
      </c>
      <c r="AH2545" s="4" t="e">
        <f>_xll.BDP(AK2545&amp;" SEDOL","TICKER_AND_EXCH_CODE")</f>
        <v>#NAME?</v>
      </c>
      <c r="AI2545" s="4" t="e">
        <f t="shared" si="483"/>
        <v>#N/A</v>
      </c>
      <c r="AJ2545" s="4">
        <f>'Enhanced Basket_AUTOLOAD'!P2545</f>
        <v>0</v>
      </c>
      <c r="AK2545" s="4">
        <f>'Enhanced Basket_AUTOLOAD'!Q2545</f>
        <v>0</v>
      </c>
      <c r="AL2545" s="4">
        <f>'Enhanced Basket_AUTOLOAD'!Y2545</f>
        <v>0</v>
      </c>
      <c r="AM2545" s="4" t="e">
        <f t="shared" si="484"/>
        <v>#N/A</v>
      </c>
      <c r="AN2545" s="4" t="str">
        <f t="shared" si="485"/>
        <v>NO</v>
      </c>
      <c r="AO2545" s="4" t="str">
        <f t="shared" si="486"/>
        <v>Cash-in-Lieu</v>
      </c>
    </row>
    <row r="2546" ht="15" customHeight="1" s="4" customFormat="1">
      <c r="A2546" s="4">
        <f>'Enhanced Basket_AUTOLOAD'!H2546</f>
        <v>0</v>
      </c>
      <c r="B2546" s="4" t="str">
        <f t="shared" si="475"/>
        <v>SELL</v>
      </c>
      <c r="C2546" s="4" t="s">
        <v>29</v>
      </c>
      <c r="D2546" s="4" t="str">
        <f t="shared" si="476"/>
        <v>MT</v>
      </c>
      <c r="E2546" s="4" t="str">
        <f t="shared" si="477"/>
      </c>
      <c r="F2546" s="4" t="str">
        <f t="shared" si="478"/>
        <v>CIL LOAD</v>
      </c>
      <c r="G2546" s="4">
        <f t="shared" si="479"/>
        <v>0</v>
      </c>
      <c r="H2546" s="4" t="e">
        <f t="shared" si="480"/>
        <v>#N/A</v>
      </c>
      <c r="I2546" s="4" t="e">
        <f>_xll.BDP(AG2546&amp;" equity","crncy_adj_px_last","eqy_fund_crncy=usd")</f>
        <v>#NAME?</v>
      </c>
      <c r="J2546" s="4" t="str">
        <f t="shared" si="481"/>
      </c>
      <c r="AA2546" s="4">
        <f t="shared" si="482"/>
        <v>0</v>
      </c>
      <c r="AB2546" s="4">
        <f>'Enhanced Basket_AUTOLOAD'!T2546</f>
        <v>0</v>
      </c>
      <c r="AC2546" s="4">
        <f>'Enhanced Basket_AUTOLOAD'!M2546</f>
        <v>0</v>
      </c>
      <c r="AD2546" s="4">
        <f>'Enhanced Basket_AUTOLOAD'!L2546</f>
        <v>0</v>
      </c>
      <c r="AE2546" s="4">
        <f>'Enhanced Basket_AUTOLOAD'!Z2546</f>
        <v>0</v>
      </c>
      <c r="AF2546" s="4">
        <f>'Enhanced Basket_AUTOLOAD'!AB2546</f>
        <v>0</v>
      </c>
      <c r="AG2546" s="4" t="e">
        <f>VLOOKUP(AJ2546,'Ticker Mapping'!$I$3:$M$6706,5,0)</f>
        <v>#N/A</v>
      </c>
      <c r="AH2546" s="4" t="e">
        <f>_xll.BDP(AK2546&amp;" SEDOL","TICKER_AND_EXCH_CODE")</f>
        <v>#NAME?</v>
      </c>
      <c r="AI2546" s="4" t="e">
        <f t="shared" si="483"/>
        <v>#N/A</v>
      </c>
      <c r="AJ2546" s="4">
        <f>'Enhanced Basket_AUTOLOAD'!P2546</f>
        <v>0</v>
      </c>
      <c r="AK2546" s="4">
        <f>'Enhanced Basket_AUTOLOAD'!Q2546</f>
        <v>0</v>
      </c>
      <c r="AL2546" s="4">
        <f>'Enhanced Basket_AUTOLOAD'!Y2546</f>
        <v>0</v>
      </c>
      <c r="AM2546" s="4" t="e">
        <f t="shared" si="484"/>
        <v>#N/A</v>
      </c>
      <c r="AN2546" s="4" t="str">
        <f t="shared" si="485"/>
        <v>NO</v>
      </c>
      <c r="AO2546" s="4" t="str">
        <f t="shared" si="486"/>
        <v>Cash-in-Lieu</v>
      </c>
    </row>
    <row r="2547" ht="15" customHeight="1" s="4" customFormat="1">
      <c r="A2547" s="4">
        <f>'Enhanced Basket_AUTOLOAD'!H2547</f>
        <v>0</v>
      </c>
      <c r="B2547" s="4" t="str">
        <f t="shared" si="475"/>
        <v>SELL</v>
      </c>
      <c r="C2547" s="4" t="s">
        <v>29</v>
      </c>
      <c r="D2547" s="4" t="str">
        <f t="shared" si="476"/>
        <v>MT</v>
      </c>
      <c r="E2547" s="4" t="str">
        <f t="shared" si="477"/>
      </c>
      <c r="F2547" s="4" t="str">
        <f t="shared" si="478"/>
        <v>CIL LOAD</v>
      </c>
      <c r="G2547" s="4">
        <f t="shared" si="479"/>
        <v>0</v>
      </c>
      <c r="H2547" s="4" t="e">
        <f t="shared" si="480"/>
        <v>#N/A</v>
      </c>
      <c r="I2547" s="4" t="e">
        <f>_xll.BDP(AG2547&amp;" equity","crncy_adj_px_last","eqy_fund_crncy=usd")</f>
        <v>#NAME?</v>
      </c>
      <c r="J2547" s="4" t="str">
        <f t="shared" si="481"/>
      </c>
      <c r="AA2547" s="4">
        <f t="shared" si="482"/>
        <v>0</v>
      </c>
      <c r="AB2547" s="4">
        <f>'Enhanced Basket_AUTOLOAD'!T2547</f>
        <v>0</v>
      </c>
      <c r="AC2547" s="4">
        <f>'Enhanced Basket_AUTOLOAD'!M2547</f>
        <v>0</v>
      </c>
      <c r="AD2547" s="4">
        <f>'Enhanced Basket_AUTOLOAD'!L2547</f>
        <v>0</v>
      </c>
      <c r="AE2547" s="4">
        <f>'Enhanced Basket_AUTOLOAD'!Z2547</f>
        <v>0</v>
      </c>
      <c r="AF2547" s="4">
        <f>'Enhanced Basket_AUTOLOAD'!AB2547</f>
        <v>0</v>
      </c>
      <c r="AG2547" s="4" t="e">
        <f>VLOOKUP(AJ2547,'Ticker Mapping'!$I$3:$M$6706,5,0)</f>
        <v>#N/A</v>
      </c>
      <c r="AH2547" s="4" t="e">
        <f>_xll.BDP(AK2547&amp;" SEDOL","TICKER_AND_EXCH_CODE")</f>
        <v>#NAME?</v>
      </c>
      <c r="AI2547" s="4" t="e">
        <f t="shared" si="483"/>
        <v>#N/A</v>
      </c>
      <c r="AJ2547" s="4">
        <f>'Enhanced Basket_AUTOLOAD'!P2547</f>
        <v>0</v>
      </c>
      <c r="AK2547" s="4">
        <f>'Enhanced Basket_AUTOLOAD'!Q2547</f>
        <v>0</v>
      </c>
      <c r="AL2547" s="4">
        <f>'Enhanced Basket_AUTOLOAD'!Y2547</f>
        <v>0</v>
      </c>
      <c r="AM2547" s="4" t="e">
        <f t="shared" si="484"/>
        <v>#N/A</v>
      </c>
      <c r="AN2547" s="4" t="str">
        <f t="shared" si="485"/>
        <v>NO</v>
      </c>
      <c r="AO2547" s="4" t="str">
        <f t="shared" si="486"/>
        <v>Cash-in-Lieu</v>
      </c>
    </row>
    <row r="2548" ht="15" customHeight="1" s="4" customFormat="1">
      <c r="A2548" s="4">
        <f>'Enhanced Basket_AUTOLOAD'!H2548</f>
        <v>0</v>
      </c>
      <c r="B2548" s="4" t="str">
        <f t="shared" si="475"/>
        <v>SELL</v>
      </c>
      <c r="C2548" s="4" t="s">
        <v>29</v>
      </c>
      <c r="D2548" s="4" t="str">
        <f t="shared" si="476"/>
        <v>MT</v>
      </c>
      <c r="E2548" s="4" t="str">
        <f t="shared" si="477"/>
      </c>
      <c r="F2548" s="4" t="str">
        <f t="shared" si="478"/>
        <v>CIL LOAD</v>
      </c>
      <c r="G2548" s="4">
        <f t="shared" si="479"/>
        <v>0</v>
      </c>
      <c r="H2548" s="4" t="e">
        <f t="shared" si="480"/>
        <v>#N/A</v>
      </c>
      <c r="I2548" s="4" t="e">
        <f>_xll.BDP(AG2548&amp;" equity","crncy_adj_px_last","eqy_fund_crncy=usd")</f>
        <v>#NAME?</v>
      </c>
      <c r="J2548" s="4" t="str">
        <f t="shared" si="481"/>
      </c>
      <c r="AA2548" s="4">
        <f t="shared" si="482"/>
        <v>0</v>
      </c>
      <c r="AB2548" s="4">
        <f>'Enhanced Basket_AUTOLOAD'!T2548</f>
        <v>0</v>
      </c>
      <c r="AC2548" s="4">
        <f>'Enhanced Basket_AUTOLOAD'!M2548</f>
        <v>0</v>
      </c>
      <c r="AD2548" s="4">
        <f>'Enhanced Basket_AUTOLOAD'!L2548</f>
        <v>0</v>
      </c>
      <c r="AE2548" s="4">
        <f>'Enhanced Basket_AUTOLOAD'!Z2548</f>
        <v>0</v>
      </c>
      <c r="AF2548" s="4">
        <f>'Enhanced Basket_AUTOLOAD'!AB2548</f>
        <v>0</v>
      </c>
      <c r="AG2548" s="4" t="e">
        <f>VLOOKUP(AJ2548,'Ticker Mapping'!$I$3:$M$6706,5,0)</f>
        <v>#N/A</v>
      </c>
      <c r="AH2548" s="4" t="e">
        <f>_xll.BDP(AK2548&amp;" SEDOL","TICKER_AND_EXCH_CODE")</f>
        <v>#NAME?</v>
      </c>
      <c r="AI2548" s="4" t="e">
        <f t="shared" si="483"/>
        <v>#N/A</v>
      </c>
      <c r="AJ2548" s="4">
        <f>'Enhanced Basket_AUTOLOAD'!P2548</f>
        <v>0</v>
      </c>
      <c r="AK2548" s="4">
        <f>'Enhanced Basket_AUTOLOAD'!Q2548</f>
        <v>0</v>
      </c>
      <c r="AL2548" s="4">
        <f>'Enhanced Basket_AUTOLOAD'!Y2548</f>
        <v>0</v>
      </c>
      <c r="AM2548" s="4" t="e">
        <f t="shared" si="484"/>
        <v>#N/A</v>
      </c>
      <c r="AN2548" s="4" t="str">
        <f t="shared" si="485"/>
        <v>NO</v>
      </c>
      <c r="AO2548" s="4" t="str">
        <f t="shared" si="486"/>
        <v>Cash-in-Lieu</v>
      </c>
    </row>
    <row r="2549" ht="15" customHeight="1" s="4" customFormat="1">
      <c r="A2549" s="4">
        <f>'Enhanced Basket_AUTOLOAD'!H2549</f>
        <v>0</v>
      </c>
      <c r="B2549" s="4" t="str">
        <f t="shared" si="475"/>
        <v>SELL</v>
      </c>
      <c r="C2549" s="4" t="s">
        <v>29</v>
      </c>
      <c r="D2549" s="4" t="str">
        <f t="shared" si="476"/>
        <v>MT</v>
      </c>
      <c r="E2549" s="4" t="str">
        <f t="shared" si="477"/>
      </c>
      <c r="F2549" s="4" t="str">
        <f t="shared" si="478"/>
        <v>CIL LOAD</v>
      </c>
      <c r="G2549" s="4">
        <f t="shared" si="479"/>
        <v>0</v>
      </c>
      <c r="H2549" s="4" t="e">
        <f t="shared" si="480"/>
        <v>#N/A</v>
      </c>
      <c r="I2549" s="4" t="e">
        <f>_xll.BDP(AG2549&amp;" equity","crncy_adj_px_last","eqy_fund_crncy=usd")</f>
        <v>#NAME?</v>
      </c>
      <c r="J2549" s="4" t="str">
        <f t="shared" si="481"/>
      </c>
      <c r="AA2549" s="4">
        <f t="shared" si="482"/>
        <v>0</v>
      </c>
      <c r="AB2549" s="4">
        <f>'Enhanced Basket_AUTOLOAD'!T2549</f>
        <v>0</v>
      </c>
      <c r="AC2549" s="4">
        <f>'Enhanced Basket_AUTOLOAD'!M2549</f>
        <v>0</v>
      </c>
      <c r="AD2549" s="4">
        <f>'Enhanced Basket_AUTOLOAD'!L2549</f>
        <v>0</v>
      </c>
      <c r="AE2549" s="4">
        <f>'Enhanced Basket_AUTOLOAD'!Z2549</f>
        <v>0</v>
      </c>
      <c r="AF2549" s="4">
        <f>'Enhanced Basket_AUTOLOAD'!AB2549</f>
        <v>0</v>
      </c>
      <c r="AG2549" s="4" t="e">
        <f>VLOOKUP(AJ2549,'Ticker Mapping'!$I$3:$M$6706,5,0)</f>
        <v>#N/A</v>
      </c>
      <c r="AH2549" s="4" t="e">
        <f>_xll.BDP(AK2549&amp;" SEDOL","TICKER_AND_EXCH_CODE")</f>
        <v>#NAME?</v>
      </c>
      <c r="AI2549" s="4" t="e">
        <f t="shared" si="483"/>
        <v>#N/A</v>
      </c>
      <c r="AJ2549" s="4">
        <f>'Enhanced Basket_AUTOLOAD'!P2549</f>
        <v>0</v>
      </c>
      <c r="AK2549" s="4">
        <f>'Enhanced Basket_AUTOLOAD'!Q2549</f>
        <v>0</v>
      </c>
      <c r="AL2549" s="4">
        <f>'Enhanced Basket_AUTOLOAD'!Y2549</f>
        <v>0</v>
      </c>
      <c r="AM2549" s="4" t="e">
        <f t="shared" si="484"/>
        <v>#N/A</v>
      </c>
      <c r="AN2549" s="4" t="str">
        <f t="shared" si="485"/>
        <v>NO</v>
      </c>
      <c r="AO2549" s="4" t="str">
        <f t="shared" si="486"/>
        <v>Cash-in-Lieu</v>
      </c>
    </row>
    <row r="2550" ht="15" customHeight="1" s="4" customFormat="1">
      <c r="A2550" s="4">
        <f>'Enhanced Basket_AUTOLOAD'!H2550</f>
        <v>0</v>
      </c>
      <c r="B2550" s="4" t="str">
        <f t="shared" si="475"/>
        <v>SELL</v>
      </c>
      <c r="C2550" s="4" t="s">
        <v>29</v>
      </c>
      <c r="D2550" s="4" t="str">
        <f t="shared" si="476"/>
        <v>MT</v>
      </c>
      <c r="E2550" s="4" t="str">
        <f t="shared" si="477"/>
      </c>
      <c r="F2550" s="4" t="str">
        <f t="shared" si="478"/>
        <v>CIL LOAD</v>
      </c>
      <c r="G2550" s="4">
        <f t="shared" si="479"/>
        <v>0</v>
      </c>
      <c r="H2550" s="4" t="e">
        <f t="shared" si="480"/>
        <v>#N/A</v>
      </c>
      <c r="I2550" s="4" t="e">
        <f>_xll.BDP(AG2550&amp;" equity","crncy_adj_px_last","eqy_fund_crncy=usd")</f>
        <v>#NAME?</v>
      </c>
      <c r="J2550" s="4" t="str">
        <f t="shared" si="481"/>
      </c>
      <c r="AA2550" s="4">
        <f t="shared" si="482"/>
        <v>0</v>
      </c>
      <c r="AB2550" s="4">
        <f>'Enhanced Basket_AUTOLOAD'!T2550</f>
        <v>0</v>
      </c>
      <c r="AC2550" s="4">
        <f>'Enhanced Basket_AUTOLOAD'!M2550</f>
        <v>0</v>
      </c>
      <c r="AD2550" s="4">
        <f>'Enhanced Basket_AUTOLOAD'!L2550</f>
        <v>0</v>
      </c>
      <c r="AE2550" s="4">
        <f>'Enhanced Basket_AUTOLOAD'!Z2550</f>
        <v>0</v>
      </c>
      <c r="AF2550" s="4">
        <f>'Enhanced Basket_AUTOLOAD'!AB2550</f>
        <v>0</v>
      </c>
      <c r="AG2550" s="4" t="e">
        <f>VLOOKUP(AJ2550,'Ticker Mapping'!$I$3:$M$6706,5,0)</f>
        <v>#N/A</v>
      </c>
      <c r="AH2550" s="4" t="e">
        <f>_xll.BDP(AK2550&amp;" SEDOL","TICKER_AND_EXCH_CODE")</f>
        <v>#NAME?</v>
      </c>
      <c r="AI2550" s="4" t="e">
        <f t="shared" si="483"/>
        <v>#N/A</v>
      </c>
      <c r="AJ2550" s="4">
        <f>'Enhanced Basket_AUTOLOAD'!P2550</f>
        <v>0</v>
      </c>
      <c r="AK2550" s="4">
        <f>'Enhanced Basket_AUTOLOAD'!Q2550</f>
        <v>0</v>
      </c>
      <c r="AL2550" s="4">
        <f>'Enhanced Basket_AUTOLOAD'!Y2550</f>
        <v>0</v>
      </c>
      <c r="AM2550" s="4" t="e">
        <f t="shared" si="484"/>
        <v>#N/A</v>
      </c>
      <c r="AN2550" s="4" t="str">
        <f t="shared" si="485"/>
        <v>NO</v>
      </c>
      <c r="AO2550" s="4" t="str">
        <f t="shared" si="486"/>
        <v>Cash-in-Lieu</v>
      </c>
    </row>
    <row r="2551" ht="15" customHeight="1" s="4" customFormat="1">
      <c r="A2551" s="4">
        <f>'Enhanced Basket_AUTOLOAD'!H2551</f>
        <v>0</v>
      </c>
      <c r="B2551" s="4" t="str">
        <f t="shared" si="475"/>
        <v>SELL</v>
      </c>
      <c r="C2551" s="4" t="s">
        <v>29</v>
      </c>
      <c r="D2551" s="4" t="str">
        <f t="shared" si="476"/>
        <v>MT</v>
      </c>
      <c r="E2551" s="4" t="str">
        <f t="shared" si="477"/>
      </c>
      <c r="F2551" s="4" t="str">
        <f t="shared" si="478"/>
        <v>CIL LOAD</v>
      </c>
      <c r="G2551" s="4">
        <f t="shared" si="479"/>
        <v>0</v>
      </c>
      <c r="H2551" s="4" t="e">
        <f t="shared" si="480"/>
        <v>#N/A</v>
      </c>
      <c r="I2551" s="4" t="e">
        <f>_xll.BDP(AG2551&amp;" equity","crncy_adj_px_last","eqy_fund_crncy=usd")</f>
        <v>#NAME?</v>
      </c>
      <c r="J2551" s="4" t="str">
        <f t="shared" si="481"/>
      </c>
      <c r="AA2551" s="4">
        <f t="shared" si="482"/>
        <v>0</v>
      </c>
      <c r="AB2551" s="4">
        <f>'Enhanced Basket_AUTOLOAD'!T2551</f>
        <v>0</v>
      </c>
      <c r="AC2551" s="4">
        <f>'Enhanced Basket_AUTOLOAD'!M2551</f>
        <v>0</v>
      </c>
      <c r="AD2551" s="4">
        <f>'Enhanced Basket_AUTOLOAD'!L2551</f>
        <v>0</v>
      </c>
      <c r="AE2551" s="4">
        <f>'Enhanced Basket_AUTOLOAD'!Z2551</f>
        <v>0</v>
      </c>
      <c r="AF2551" s="4">
        <f>'Enhanced Basket_AUTOLOAD'!AB2551</f>
        <v>0</v>
      </c>
      <c r="AG2551" s="4" t="e">
        <f>VLOOKUP(AJ2551,'Ticker Mapping'!$I$3:$M$6706,5,0)</f>
        <v>#N/A</v>
      </c>
      <c r="AH2551" s="4" t="e">
        <f>_xll.BDP(AK2551&amp;" SEDOL","TICKER_AND_EXCH_CODE")</f>
        <v>#NAME?</v>
      </c>
      <c r="AI2551" s="4" t="e">
        <f t="shared" si="483"/>
        <v>#N/A</v>
      </c>
      <c r="AJ2551" s="4">
        <f>'Enhanced Basket_AUTOLOAD'!P2551</f>
        <v>0</v>
      </c>
      <c r="AK2551" s="4">
        <f>'Enhanced Basket_AUTOLOAD'!Q2551</f>
        <v>0</v>
      </c>
      <c r="AL2551" s="4">
        <f>'Enhanced Basket_AUTOLOAD'!Y2551</f>
        <v>0</v>
      </c>
      <c r="AM2551" s="4" t="e">
        <f t="shared" si="484"/>
        <v>#N/A</v>
      </c>
      <c r="AN2551" s="4" t="str">
        <f t="shared" si="485"/>
        <v>NO</v>
      </c>
      <c r="AO2551" s="4" t="str">
        <f t="shared" si="486"/>
        <v>Cash-in-Lieu</v>
      </c>
    </row>
    <row r="2552" ht="15" customHeight="1" s="4" customFormat="1">
      <c r="A2552" s="4">
        <f>'Enhanced Basket_AUTOLOAD'!H2552</f>
        <v>0</v>
      </c>
      <c r="B2552" s="4" t="str">
        <f t="shared" si="475"/>
        <v>SELL</v>
      </c>
      <c r="C2552" s="4" t="s">
        <v>29</v>
      </c>
      <c r="D2552" s="4" t="str">
        <f t="shared" si="476"/>
        <v>MT</v>
      </c>
      <c r="E2552" s="4" t="str">
        <f t="shared" si="477"/>
      </c>
      <c r="F2552" s="4" t="str">
        <f t="shared" si="478"/>
        <v>CIL LOAD</v>
      </c>
      <c r="G2552" s="4">
        <f t="shared" si="479"/>
        <v>0</v>
      </c>
      <c r="H2552" s="4" t="e">
        <f t="shared" si="480"/>
        <v>#N/A</v>
      </c>
      <c r="I2552" s="4" t="e">
        <f>_xll.BDP(AG2552&amp;" equity","crncy_adj_px_last","eqy_fund_crncy=usd")</f>
        <v>#NAME?</v>
      </c>
      <c r="J2552" s="4" t="str">
        <f t="shared" si="481"/>
      </c>
      <c r="AA2552" s="4">
        <f t="shared" si="482"/>
        <v>0</v>
      </c>
      <c r="AB2552" s="4">
        <f>'Enhanced Basket_AUTOLOAD'!T2552</f>
        <v>0</v>
      </c>
      <c r="AC2552" s="4">
        <f>'Enhanced Basket_AUTOLOAD'!M2552</f>
        <v>0</v>
      </c>
      <c r="AD2552" s="4">
        <f>'Enhanced Basket_AUTOLOAD'!L2552</f>
        <v>0</v>
      </c>
      <c r="AE2552" s="4">
        <f>'Enhanced Basket_AUTOLOAD'!Z2552</f>
        <v>0</v>
      </c>
      <c r="AF2552" s="4">
        <f>'Enhanced Basket_AUTOLOAD'!AB2552</f>
        <v>0</v>
      </c>
      <c r="AG2552" s="4" t="e">
        <f>VLOOKUP(AJ2552,'Ticker Mapping'!$I$3:$M$6706,5,0)</f>
        <v>#N/A</v>
      </c>
      <c r="AH2552" s="4" t="e">
        <f>_xll.BDP(AK2552&amp;" SEDOL","TICKER_AND_EXCH_CODE")</f>
        <v>#NAME?</v>
      </c>
      <c r="AI2552" s="4" t="e">
        <f t="shared" si="483"/>
        <v>#N/A</v>
      </c>
      <c r="AJ2552" s="4">
        <f>'Enhanced Basket_AUTOLOAD'!P2552</f>
        <v>0</v>
      </c>
      <c r="AK2552" s="4">
        <f>'Enhanced Basket_AUTOLOAD'!Q2552</f>
        <v>0</v>
      </c>
      <c r="AL2552" s="4">
        <f>'Enhanced Basket_AUTOLOAD'!Y2552</f>
        <v>0</v>
      </c>
      <c r="AM2552" s="4" t="e">
        <f t="shared" si="484"/>
        <v>#N/A</v>
      </c>
      <c r="AN2552" s="4" t="str">
        <f t="shared" si="485"/>
        <v>NO</v>
      </c>
      <c r="AO2552" s="4" t="str">
        <f t="shared" si="486"/>
        <v>Cash-in-Lieu</v>
      </c>
    </row>
    <row r="2553" ht="15" customHeight="1" s="4" customFormat="1">
      <c r="A2553" s="4">
        <f>'Enhanced Basket_AUTOLOAD'!H2553</f>
        <v>0</v>
      </c>
      <c r="B2553" s="4" t="str">
        <f t="shared" si="475"/>
        <v>SELL</v>
      </c>
      <c r="C2553" s="4" t="s">
        <v>29</v>
      </c>
      <c r="D2553" s="4" t="str">
        <f t="shared" si="476"/>
        <v>MT</v>
      </c>
      <c r="E2553" s="4" t="str">
        <f t="shared" si="477"/>
      </c>
      <c r="F2553" s="4" t="str">
        <f t="shared" si="478"/>
        <v>CIL LOAD</v>
      </c>
      <c r="G2553" s="4">
        <f t="shared" si="479"/>
        <v>0</v>
      </c>
      <c r="H2553" s="4" t="e">
        <f t="shared" si="480"/>
        <v>#N/A</v>
      </c>
      <c r="I2553" s="4" t="e">
        <f>_xll.BDP(AG2553&amp;" equity","crncy_adj_px_last","eqy_fund_crncy=usd")</f>
        <v>#NAME?</v>
      </c>
      <c r="J2553" s="4" t="str">
        <f t="shared" si="481"/>
      </c>
      <c r="AA2553" s="4">
        <f t="shared" si="482"/>
        <v>0</v>
      </c>
      <c r="AB2553" s="4">
        <f>'Enhanced Basket_AUTOLOAD'!T2553</f>
        <v>0</v>
      </c>
      <c r="AC2553" s="4">
        <f>'Enhanced Basket_AUTOLOAD'!M2553</f>
        <v>0</v>
      </c>
      <c r="AD2553" s="4">
        <f>'Enhanced Basket_AUTOLOAD'!L2553</f>
        <v>0</v>
      </c>
      <c r="AE2553" s="4">
        <f>'Enhanced Basket_AUTOLOAD'!Z2553</f>
        <v>0</v>
      </c>
      <c r="AF2553" s="4">
        <f>'Enhanced Basket_AUTOLOAD'!AB2553</f>
        <v>0</v>
      </c>
      <c r="AG2553" s="4" t="e">
        <f>VLOOKUP(AJ2553,'Ticker Mapping'!$I$3:$M$6706,5,0)</f>
        <v>#N/A</v>
      </c>
      <c r="AH2553" s="4" t="e">
        <f>_xll.BDP(AK2553&amp;" SEDOL","TICKER_AND_EXCH_CODE")</f>
        <v>#NAME?</v>
      </c>
      <c r="AI2553" s="4" t="e">
        <f t="shared" si="483"/>
        <v>#N/A</v>
      </c>
      <c r="AJ2553" s="4">
        <f>'Enhanced Basket_AUTOLOAD'!P2553</f>
        <v>0</v>
      </c>
      <c r="AK2553" s="4">
        <f>'Enhanced Basket_AUTOLOAD'!Q2553</f>
        <v>0</v>
      </c>
      <c r="AL2553" s="4">
        <f>'Enhanced Basket_AUTOLOAD'!Y2553</f>
        <v>0</v>
      </c>
      <c r="AM2553" s="4" t="e">
        <f t="shared" si="484"/>
        <v>#N/A</v>
      </c>
      <c r="AN2553" s="4" t="str">
        <f t="shared" si="485"/>
        <v>NO</v>
      </c>
      <c r="AO2553" s="4" t="str">
        <f t="shared" si="486"/>
        <v>Cash-in-Lieu</v>
      </c>
    </row>
    <row r="2554" ht="15" customHeight="1" s="4" customFormat="1">
      <c r="A2554" s="4">
        <f>'Enhanced Basket_AUTOLOAD'!H2554</f>
        <v>0</v>
      </c>
      <c r="B2554" s="4" t="str">
        <f t="shared" si="475"/>
        <v>SELL</v>
      </c>
      <c r="C2554" s="4" t="s">
        <v>29</v>
      </c>
      <c r="D2554" s="4" t="str">
        <f t="shared" si="476"/>
        <v>MT</v>
      </c>
      <c r="E2554" s="4" t="str">
        <f t="shared" si="477"/>
      </c>
      <c r="F2554" s="4" t="str">
        <f t="shared" si="478"/>
        <v>CIL LOAD</v>
      </c>
      <c r="G2554" s="4">
        <f t="shared" si="479"/>
        <v>0</v>
      </c>
      <c r="H2554" s="4" t="e">
        <f t="shared" si="480"/>
        <v>#N/A</v>
      </c>
      <c r="I2554" s="4" t="e">
        <f>_xll.BDP(AG2554&amp;" equity","crncy_adj_px_last","eqy_fund_crncy=usd")</f>
        <v>#NAME?</v>
      </c>
      <c r="J2554" s="4" t="str">
        <f t="shared" si="481"/>
      </c>
      <c r="AA2554" s="4">
        <f t="shared" si="482"/>
        <v>0</v>
      </c>
      <c r="AB2554" s="4">
        <f>'Enhanced Basket_AUTOLOAD'!T2554</f>
        <v>0</v>
      </c>
      <c r="AC2554" s="4">
        <f>'Enhanced Basket_AUTOLOAD'!M2554</f>
        <v>0</v>
      </c>
      <c r="AD2554" s="4">
        <f>'Enhanced Basket_AUTOLOAD'!L2554</f>
        <v>0</v>
      </c>
      <c r="AE2554" s="4">
        <f>'Enhanced Basket_AUTOLOAD'!Z2554</f>
        <v>0</v>
      </c>
      <c r="AF2554" s="4">
        <f>'Enhanced Basket_AUTOLOAD'!AB2554</f>
        <v>0</v>
      </c>
      <c r="AG2554" s="4" t="e">
        <f>VLOOKUP(AJ2554,'Ticker Mapping'!$I$3:$M$6706,5,0)</f>
        <v>#N/A</v>
      </c>
      <c r="AH2554" s="4" t="e">
        <f>_xll.BDP(AK2554&amp;" SEDOL","TICKER_AND_EXCH_CODE")</f>
        <v>#NAME?</v>
      </c>
      <c r="AI2554" s="4" t="e">
        <f t="shared" si="483"/>
        <v>#N/A</v>
      </c>
      <c r="AJ2554" s="4">
        <f>'Enhanced Basket_AUTOLOAD'!P2554</f>
        <v>0</v>
      </c>
      <c r="AK2554" s="4">
        <f>'Enhanced Basket_AUTOLOAD'!Q2554</f>
        <v>0</v>
      </c>
      <c r="AL2554" s="4">
        <f>'Enhanced Basket_AUTOLOAD'!Y2554</f>
        <v>0</v>
      </c>
      <c r="AM2554" s="4" t="e">
        <f t="shared" si="484"/>
        <v>#N/A</v>
      </c>
      <c r="AN2554" s="4" t="str">
        <f t="shared" si="485"/>
        <v>NO</v>
      </c>
      <c r="AO2554" s="4" t="str">
        <f t="shared" si="486"/>
        <v>Cash-in-Lieu</v>
      </c>
    </row>
    <row r="2555" ht="15" customHeight="1" s="4" customFormat="1">
      <c r="A2555" s="4">
        <f>'Enhanced Basket_AUTOLOAD'!H2555</f>
        <v>0</v>
      </c>
      <c r="B2555" s="4" t="str">
        <f t="shared" si="475"/>
        <v>SELL</v>
      </c>
      <c r="C2555" s="4" t="s">
        <v>29</v>
      </c>
      <c r="D2555" s="4" t="str">
        <f t="shared" si="476"/>
        <v>MT</v>
      </c>
      <c r="E2555" s="4" t="str">
        <f t="shared" si="477"/>
      </c>
      <c r="F2555" s="4" t="str">
        <f t="shared" si="478"/>
        <v>CIL LOAD</v>
      </c>
      <c r="G2555" s="4">
        <f t="shared" si="479"/>
        <v>0</v>
      </c>
      <c r="H2555" s="4" t="e">
        <f t="shared" si="480"/>
        <v>#N/A</v>
      </c>
      <c r="I2555" s="4" t="e">
        <f>_xll.BDP(AG2555&amp;" equity","crncy_adj_px_last","eqy_fund_crncy=usd")</f>
        <v>#NAME?</v>
      </c>
      <c r="J2555" s="4" t="str">
        <f t="shared" si="481"/>
      </c>
      <c r="AA2555" s="4">
        <f t="shared" si="482"/>
        <v>0</v>
      </c>
      <c r="AB2555" s="4">
        <f>'Enhanced Basket_AUTOLOAD'!T2555</f>
        <v>0</v>
      </c>
      <c r="AC2555" s="4">
        <f>'Enhanced Basket_AUTOLOAD'!M2555</f>
        <v>0</v>
      </c>
      <c r="AD2555" s="4">
        <f>'Enhanced Basket_AUTOLOAD'!L2555</f>
        <v>0</v>
      </c>
      <c r="AE2555" s="4">
        <f>'Enhanced Basket_AUTOLOAD'!Z2555</f>
        <v>0</v>
      </c>
      <c r="AF2555" s="4">
        <f>'Enhanced Basket_AUTOLOAD'!AB2555</f>
        <v>0</v>
      </c>
      <c r="AG2555" s="4" t="e">
        <f>VLOOKUP(AJ2555,'Ticker Mapping'!$I$3:$M$6706,5,0)</f>
        <v>#N/A</v>
      </c>
      <c r="AH2555" s="4" t="e">
        <f>_xll.BDP(AK2555&amp;" SEDOL","TICKER_AND_EXCH_CODE")</f>
        <v>#NAME?</v>
      </c>
      <c r="AI2555" s="4" t="e">
        <f t="shared" si="483"/>
        <v>#N/A</v>
      </c>
      <c r="AJ2555" s="4">
        <f>'Enhanced Basket_AUTOLOAD'!P2555</f>
        <v>0</v>
      </c>
      <c r="AK2555" s="4">
        <f>'Enhanced Basket_AUTOLOAD'!Q2555</f>
        <v>0</v>
      </c>
      <c r="AL2555" s="4">
        <f>'Enhanced Basket_AUTOLOAD'!Y2555</f>
        <v>0</v>
      </c>
      <c r="AM2555" s="4" t="e">
        <f t="shared" si="484"/>
        <v>#N/A</v>
      </c>
      <c r="AN2555" s="4" t="str">
        <f t="shared" si="485"/>
        <v>NO</v>
      </c>
      <c r="AO2555" s="4" t="str">
        <f t="shared" si="486"/>
        <v>Cash-in-Lieu</v>
      </c>
    </row>
    <row r="2556" ht="15" customHeight="1" s="4" customFormat="1">
      <c r="A2556" s="4">
        <f>'Enhanced Basket_AUTOLOAD'!H2556</f>
        <v>0</v>
      </c>
      <c r="B2556" s="4" t="str">
        <f t="shared" si="475"/>
        <v>SELL</v>
      </c>
      <c r="C2556" s="4" t="s">
        <v>29</v>
      </c>
      <c r="D2556" s="4" t="str">
        <f t="shared" si="476"/>
        <v>MT</v>
      </c>
      <c r="E2556" s="4" t="str">
        <f t="shared" si="477"/>
      </c>
      <c r="F2556" s="4" t="str">
        <f t="shared" si="478"/>
        <v>CIL LOAD</v>
      </c>
      <c r="G2556" s="4">
        <f t="shared" si="479"/>
        <v>0</v>
      </c>
      <c r="H2556" s="4" t="e">
        <f t="shared" si="480"/>
        <v>#N/A</v>
      </c>
      <c r="I2556" s="4" t="e">
        <f>_xll.BDP(AG2556&amp;" equity","crncy_adj_px_last","eqy_fund_crncy=usd")</f>
        <v>#NAME?</v>
      </c>
      <c r="J2556" s="4" t="str">
        <f t="shared" si="481"/>
      </c>
      <c r="AA2556" s="4">
        <f t="shared" si="482"/>
        <v>0</v>
      </c>
      <c r="AB2556" s="4">
        <f>'Enhanced Basket_AUTOLOAD'!T2556</f>
        <v>0</v>
      </c>
      <c r="AC2556" s="4">
        <f>'Enhanced Basket_AUTOLOAD'!M2556</f>
        <v>0</v>
      </c>
      <c r="AD2556" s="4">
        <f>'Enhanced Basket_AUTOLOAD'!L2556</f>
        <v>0</v>
      </c>
      <c r="AE2556" s="4">
        <f>'Enhanced Basket_AUTOLOAD'!Z2556</f>
        <v>0</v>
      </c>
      <c r="AF2556" s="4">
        <f>'Enhanced Basket_AUTOLOAD'!AB2556</f>
        <v>0</v>
      </c>
      <c r="AG2556" s="4" t="e">
        <f>VLOOKUP(AJ2556,'Ticker Mapping'!$I$3:$M$6706,5,0)</f>
        <v>#N/A</v>
      </c>
      <c r="AH2556" s="4" t="e">
        <f>_xll.BDP(AK2556&amp;" SEDOL","TICKER_AND_EXCH_CODE")</f>
        <v>#NAME?</v>
      </c>
      <c r="AI2556" s="4" t="e">
        <f t="shared" si="483"/>
        <v>#N/A</v>
      </c>
      <c r="AJ2556" s="4">
        <f>'Enhanced Basket_AUTOLOAD'!P2556</f>
        <v>0</v>
      </c>
      <c r="AK2556" s="4">
        <f>'Enhanced Basket_AUTOLOAD'!Q2556</f>
        <v>0</v>
      </c>
      <c r="AL2556" s="4">
        <f>'Enhanced Basket_AUTOLOAD'!Y2556</f>
        <v>0</v>
      </c>
      <c r="AM2556" s="4" t="e">
        <f t="shared" si="484"/>
        <v>#N/A</v>
      </c>
      <c r="AN2556" s="4" t="str">
        <f t="shared" si="485"/>
        <v>NO</v>
      </c>
      <c r="AO2556" s="4" t="str">
        <f t="shared" si="486"/>
        <v>Cash-in-Lieu</v>
      </c>
    </row>
    <row r="2557" ht="15" customHeight="1" s="4" customFormat="1">
      <c r="A2557" s="4">
        <f>'Enhanced Basket_AUTOLOAD'!H2557</f>
        <v>0</v>
      </c>
      <c r="B2557" s="4" t="str">
        <f t="shared" si="475"/>
        <v>SELL</v>
      </c>
      <c r="C2557" s="4" t="s">
        <v>29</v>
      </c>
      <c r="D2557" s="4" t="str">
        <f t="shared" si="476"/>
        <v>MT</v>
      </c>
      <c r="E2557" s="4" t="str">
        <f t="shared" si="477"/>
      </c>
      <c r="F2557" s="4" t="str">
        <f t="shared" si="478"/>
        <v>CIL LOAD</v>
      </c>
      <c r="G2557" s="4">
        <f t="shared" si="479"/>
        <v>0</v>
      </c>
      <c r="H2557" s="4" t="e">
        <f t="shared" si="480"/>
        <v>#N/A</v>
      </c>
      <c r="I2557" s="4" t="e">
        <f>_xll.BDP(AG2557&amp;" equity","crncy_adj_px_last","eqy_fund_crncy=usd")</f>
        <v>#NAME?</v>
      </c>
      <c r="J2557" s="4" t="str">
        <f t="shared" si="481"/>
      </c>
      <c r="AA2557" s="4">
        <f t="shared" si="482"/>
        <v>0</v>
      </c>
      <c r="AB2557" s="4">
        <f>'Enhanced Basket_AUTOLOAD'!T2557</f>
        <v>0</v>
      </c>
      <c r="AC2557" s="4">
        <f>'Enhanced Basket_AUTOLOAD'!M2557</f>
        <v>0</v>
      </c>
      <c r="AD2557" s="4">
        <f>'Enhanced Basket_AUTOLOAD'!L2557</f>
        <v>0</v>
      </c>
      <c r="AE2557" s="4">
        <f>'Enhanced Basket_AUTOLOAD'!Z2557</f>
        <v>0</v>
      </c>
      <c r="AF2557" s="4">
        <f>'Enhanced Basket_AUTOLOAD'!AB2557</f>
        <v>0</v>
      </c>
      <c r="AG2557" s="4" t="e">
        <f>VLOOKUP(AJ2557,'Ticker Mapping'!$I$3:$M$6706,5,0)</f>
        <v>#N/A</v>
      </c>
      <c r="AH2557" s="4" t="e">
        <f>_xll.BDP(AK2557&amp;" SEDOL","TICKER_AND_EXCH_CODE")</f>
        <v>#NAME?</v>
      </c>
      <c r="AI2557" s="4" t="e">
        <f t="shared" si="483"/>
        <v>#N/A</v>
      </c>
      <c r="AJ2557" s="4">
        <f>'Enhanced Basket_AUTOLOAD'!P2557</f>
        <v>0</v>
      </c>
      <c r="AK2557" s="4">
        <f>'Enhanced Basket_AUTOLOAD'!Q2557</f>
        <v>0</v>
      </c>
      <c r="AL2557" s="4">
        <f>'Enhanced Basket_AUTOLOAD'!Y2557</f>
        <v>0</v>
      </c>
      <c r="AM2557" s="4" t="e">
        <f t="shared" si="484"/>
        <v>#N/A</v>
      </c>
      <c r="AN2557" s="4" t="str">
        <f t="shared" si="485"/>
        <v>NO</v>
      </c>
      <c r="AO2557" s="4" t="str">
        <f t="shared" si="486"/>
        <v>Cash-in-Lieu</v>
      </c>
    </row>
    <row r="2558" ht="15" customHeight="1" s="4" customFormat="1">
      <c r="A2558" s="4">
        <f>'Enhanced Basket_AUTOLOAD'!H2558</f>
        <v>0</v>
      </c>
      <c r="B2558" s="4" t="str">
        <f t="shared" si="475"/>
        <v>SELL</v>
      </c>
      <c r="C2558" s="4" t="s">
        <v>29</v>
      </c>
      <c r="D2558" s="4" t="str">
        <f t="shared" si="476"/>
        <v>MT</v>
      </c>
      <c r="E2558" s="4" t="str">
        <f t="shared" si="477"/>
      </c>
      <c r="F2558" s="4" t="str">
        <f t="shared" si="478"/>
        <v>CIL LOAD</v>
      </c>
      <c r="G2558" s="4">
        <f t="shared" si="479"/>
        <v>0</v>
      </c>
      <c r="H2558" s="4" t="e">
        <f t="shared" si="480"/>
        <v>#N/A</v>
      </c>
      <c r="I2558" s="4" t="e">
        <f>_xll.BDP(AG2558&amp;" equity","crncy_adj_px_last","eqy_fund_crncy=usd")</f>
        <v>#NAME?</v>
      </c>
      <c r="J2558" s="4" t="str">
        <f t="shared" si="481"/>
      </c>
      <c r="AA2558" s="4">
        <f t="shared" si="482"/>
        <v>0</v>
      </c>
      <c r="AB2558" s="4">
        <f>'Enhanced Basket_AUTOLOAD'!T2558</f>
        <v>0</v>
      </c>
      <c r="AC2558" s="4">
        <f>'Enhanced Basket_AUTOLOAD'!M2558</f>
        <v>0</v>
      </c>
      <c r="AD2558" s="4">
        <f>'Enhanced Basket_AUTOLOAD'!L2558</f>
        <v>0</v>
      </c>
      <c r="AE2558" s="4">
        <f>'Enhanced Basket_AUTOLOAD'!Z2558</f>
        <v>0</v>
      </c>
      <c r="AF2558" s="4">
        <f>'Enhanced Basket_AUTOLOAD'!AB2558</f>
        <v>0</v>
      </c>
      <c r="AG2558" s="4" t="e">
        <f>VLOOKUP(AJ2558,'Ticker Mapping'!$I$3:$M$6706,5,0)</f>
        <v>#N/A</v>
      </c>
      <c r="AH2558" s="4" t="e">
        <f>_xll.BDP(AK2558&amp;" SEDOL","TICKER_AND_EXCH_CODE")</f>
        <v>#NAME?</v>
      </c>
      <c r="AI2558" s="4" t="e">
        <f t="shared" si="483"/>
        <v>#N/A</v>
      </c>
      <c r="AJ2558" s="4">
        <f>'Enhanced Basket_AUTOLOAD'!P2558</f>
        <v>0</v>
      </c>
      <c r="AK2558" s="4">
        <f>'Enhanced Basket_AUTOLOAD'!Q2558</f>
        <v>0</v>
      </c>
      <c r="AL2558" s="4">
        <f>'Enhanced Basket_AUTOLOAD'!Y2558</f>
        <v>0</v>
      </c>
      <c r="AM2558" s="4" t="e">
        <f t="shared" si="484"/>
        <v>#N/A</v>
      </c>
      <c r="AN2558" s="4" t="str">
        <f t="shared" si="485"/>
        <v>NO</v>
      </c>
      <c r="AO2558" s="4" t="str">
        <f t="shared" si="486"/>
        <v>Cash-in-Lieu</v>
      </c>
    </row>
    <row r="2559" ht="15" customHeight="1" s="4" customFormat="1">
      <c r="A2559" s="4">
        <f>'Enhanced Basket_AUTOLOAD'!H2559</f>
        <v>0</v>
      </c>
      <c r="B2559" s="4" t="str">
        <f t="shared" si="475"/>
        <v>SELL</v>
      </c>
      <c r="C2559" s="4" t="s">
        <v>29</v>
      </c>
      <c r="D2559" s="4" t="str">
        <f t="shared" si="476"/>
        <v>MT</v>
      </c>
      <c r="E2559" s="4" t="str">
        <f t="shared" si="477"/>
      </c>
      <c r="F2559" s="4" t="str">
        <f t="shared" si="478"/>
        <v>CIL LOAD</v>
      </c>
      <c r="G2559" s="4">
        <f t="shared" si="479"/>
        <v>0</v>
      </c>
      <c r="H2559" s="4" t="e">
        <f t="shared" si="480"/>
        <v>#N/A</v>
      </c>
      <c r="I2559" s="4" t="e">
        <f>_xll.BDP(AG2559&amp;" equity","crncy_adj_px_last","eqy_fund_crncy=usd")</f>
        <v>#NAME?</v>
      </c>
      <c r="J2559" s="4" t="str">
        <f t="shared" si="481"/>
      </c>
      <c r="AA2559" s="4">
        <f t="shared" si="482"/>
        <v>0</v>
      </c>
      <c r="AB2559" s="4">
        <f>'Enhanced Basket_AUTOLOAD'!T2559</f>
        <v>0</v>
      </c>
      <c r="AC2559" s="4">
        <f>'Enhanced Basket_AUTOLOAD'!M2559</f>
        <v>0</v>
      </c>
      <c r="AD2559" s="4">
        <f>'Enhanced Basket_AUTOLOAD'!L2559</f>
        <v>0</v>
      </c>
      <c r="AE2559" s="4">
        <f>'Enhanced Basket_AUTOLOAD'!Z2559</f>
        <v>0</v>
      </c>
      <c r="AF2559" s="4">
        <f>'Enhanced Basket_AUTOLOAD'!AB2559</f>
        <v>0</v>
      </c>
      <c r="AG2559" s="4" t="e">
        <f>VLOOKUP(AJ2559,'Ticker Mapping'!$I$3:$M$6706,5,0)</f>
        <v>#N/A</v>
      </c>
      <c r="AH2559" s="4" t="e">
        <f>_xll.BDP(AK2559&amp;" SEDOL","TICKER_AND_EXCH_CODE")</f>
        <v>#NAME?</v>
      </c>
      <c r="AI2559" s="4" t="e">
        <f t="shared" si="483"/>
        <v>#N/A</v>
      </c>
      <c r="AJ2559" s="4">
        <f>'Enhanced Basket_AUTOLOAD'!P2559</f>
        <v>0</v>
      </c>
      <c r="AK2559" s="4">
        <f>'Enhanced Basket_AUTOLOAD'!Q2559</f>
        <v>0</v>
      </c>
      <c r="AL2559" s="4">
        <f>'Enhanced Basket_AUTOLOAD'!Y2559</f>
        <v>0</v>
      </c>
      <c r="AM2559" s="4" t="e">
        <f t="shared" si="484"/>
        <v>#N/A</v>
      </c>
      <c r="AN2559" s="4" t="str">
        <f t="shared" si="485"/>
        <v>NO</v>
      </c>
      <c r="AO2559" s="4" t="str">
        <f t="shared" si="486"/>
        <v>Cash-in-Lieu</v>
      </c>
    </row>
    <row r="2560" ht="15" customHeight="1" s="4" customFormat="1">
      <c r="A2560" s="4">
        <f>'Enhanced Basket_AUTOLOAD'!H2560</f>
        <v>0</v>
      </c>
      <c r="B2560" s="4" t="str">
        <f t="shared" si="475"/>
        <v>SELL</v>
      </c>
      <c r="C2560" s="4" t="s">
        <v>29</v>
      </c>
      <c r="D2560" s="4" t="str">
        <f t="shared" si="476"/>
        <v>MT</v>
      </c>
      <c r="E2560" s="4" t="str">
        <f t="shared" si="477"/>
      </c>
      <c r="F2560" s="4" t="str">
        <f t="shared" si="478"/>
        <v>CIL LOAD</v>
      </c>
      <c r="G2560" s="4">
        <f t="shared" si="479"/>
        <v>0</v>
      </c>
      <c r="H2560" s="4" t="e">
        <f t="shared" si="480"/>
        <v>#N/A</v>
      </c>
      <c r="I2560" s="4" t="e">
        <f>_xll.BDP(AG2560&amp;" equity","crncy_adj_px_last","eqy_fund_crncy=usd")</f>
        <v>#NAME?</v>
      </c>
      <c r="J2560" s="4" t="str">
        <f t="shared" si="481"/>
      </c>
      <c r="AA2560" s="4">
        <f t="shared" si="482"/>
        <v>0</v>
      </c>
      <c r="AB2560" s="4">
        <f>'Enhanced Basket_AUTOLOAD'!T2560</f>
        <v>0</v>
      </c>
      <c r="AC2560" s="4">
        <f>'Enhanced Basket_AUTOLOAD'!M2560</f>
        <v>0</v>
      </c>
      <c r="AD2560" s="4">
        <f>'Enhanced Basket_AUTOLOAD'!L2560</f>
        <v>0</v>
      </c>
      <c r="AE2560" s="4">
        <f>'Enhanced Basket_AUTOLOAD'!Z2560</f>
        <v>0</v>
      </c>
      <c r="AF2560" s="4">
        <f>'Enhanced Basket_AUTOLOAD'!AB2560</f>
        <v>0</v>
      </c>
      <c r="AG2560" s="4" t="e">
        <f>VLOOKUP(AJ2560,'Ticker Mapping'!$I$3:$M$6706,5,0)</f>
        <v>#N/A</v>
      </c>
      <c r="AH2560" s="4" t="e">
        <f>_xll.BDP(AK2560&amp;" SEDOL","TICKER_AND_EXCH_CODE")</f>
        <v>#NAME?</v>
      </c>
      <c r="AI2560" s="4" t="e">
        <f t="shared" si="483"/>
        <v>#N/A</v>
      </c>
      <c r="AJ2560" s="4">
        <f>'Enhanced Basket_AUTOLOAD'!P2560</f>
        <v>0</v>
      </c>
      <c r="AK2560" s="4">
        <f>'Enhanced Basket_AUTOLOAD'!Q2560</f>
        <v>0</v>
      </c>
      <c r="AL2560" s="4">
        <f>'Enhanced Basket_AUTOLOAD'!Y2560</f>
        <v>0</v>
      </c>
      <c r="AM2560" s="4" t="e">
        <f t="shared" si="484"/>
        <v>#N/A</v>
      </c>
      <c r="AN2560" s="4" t="str">
        <f t="shared" si="485"/>
        <v>NO</v>
      </c>
      <c r="AO2560" s="4" t="str">
        <f t="shared" si="486"/>
        <v>Cash-in-Lieu</v>
      </c>
    </row>
    <row r="2561" ht="15" customHeight="1" s="4" customFormat="1">
      <c r="A2561" s="4">
        <f>'Enhanced Basket_AUTOLOAD'!H2561</f>
        <v>0</v>
      </c>
      <c r="B2561" s="4" t="str">
        <f t="shared" si="475"/>
        <v>SELL</v>
      </c>
      <c r="C2561" s="4" t="s">
        <v>29</v>
      </c>
      <c r="D2561" s="4" t="str">
        <f t="shared" si="476"/>
        <v>MT</v>
      </c>
      <c r="E2561" s="4" t="str">
        <f t="shared" si="477"/>
      </c>
      <c r="F2561" s="4" t="str">
        <f t="shared" si="478"/>
        <v>CIL LOAD</v>
      </c>
      <c r="G2561" s="4">
        <f t="shared" si="479"/>
        <v>0</v>
      </c>
      <c r="H2561" s="4" t="e">
        <f t="shared" si="480"/>
        <v>#N/A</v>
      </c>
      <c r="I2561" s="4" t="e">
        <f>_xll.BDP(AG2561&amp;" equity","crncy_adj_px_last","eqy_fund_crncy=usd")</f>
        <v>#NAME?</v>
      </c>
      <c r="J2561" s="4" t="str">
        <f t="shared" si="481"/>
      </c>
      <c r="AA2561" s="4">
        <f t="shared" si="482"/>
        <v>0</v>
      </c>
      <c r="AB2561" s="4">
        <f>'Enhanced Basket_AUTOLOAD'!T2561</f>
        <v>0</v>
      </c>
      <c r="AC2561" s="4">
        <f>'Enhanced Basket_AUTOLOAD'!M2561</f>
        <v>0</v>
      </c>
      <c r="AD2561" s="4">
        <f>'Enhanced Basket_AUTOLOAD'!L2561</f>
        <v>0</v>
      </c>
      <c r="AE2561" s="4">
        <f>'Enhanced Basket_AUTOLOAD'!Z2561</f>
        <v>0</v>
      </c>
      <c r="AF2561" s="4">
        <f>'Enhanced Basket_AUTOLOAD'!AB2561</f>
        <v>0</v>
      </c>
      <c r="AG2561" s="4" t="e">
        <f>VLOOKUP(AJ2561,'Ticker Mapping'!$I$3:$M$6706,5,0)</f>
        <v>#N/A</v>
      </c>
      <c r="AH2561" s="4" t="e">
        <f>_xll.BDP(AK2561&amp;" SEDOL","TICKER_AND_EXCH_CODE")</f>
        <v>#NAME?</v>
      </c>
      <c r="AI2561" s="4" t="e">
        <f t="shared" si="483"/>
        <v>#N/A</v>
      </c>
      <c r="AJ2561" s="4">
        <f>'Enhanced Basket_AUTOLOAD'!P2561</f>
        <v>0</v>
      </c>
      <c r="AK2561" s="4">
        <f>'Enhanced Basket_AUTOLOAD'!Q2561</f>
        <v>0</v>
      </c>
      <c r="AL2561" s="4">
        <f>'Enhanced Basket_AUTOLOAD'!Y2561</f>
        <v>0</v>
      </c>
      <c r="AM2561" s="4" t="e">
        <f t="shared" si="484"/>
        <v>#N/A</v>
      </c>
      <c r="AN2561" s="4" t="str">
        <f t="shared" si="485"/>
        <v>NO</v>
      </c>
      <c r="AO2561" s="4" t="str">
        <f t="shared" si="486"/>
        <v>Cash-in-Lieu</v>
      </c>
    </row>
    <row r="2562" ht="15" customHeight="1" s="4" customFormat="1">
      <c r="A2562" s="4">
        <f>'Enhanced Basket_AUTOLOAD'!H2562</f>
        <v>0</v>
      </c>
      <c r="B2562" s="4" t="str">
        <f ref="B2562:B2625" t="shared" si="487">IF(AA2562&gt;0,"BUY","SELL")</f>
        <v>SELL</v>
      </c>
      <c r="C2562" s="4" t="s">
        <v>29</v>
      </c>
      <c r="D2562" s="4" t="str">
        <f ref="D2562:D2625" t="shared" si="488">IF(AO2562="In-Kind","INK","MT")</f>
        <v>MT</v>
      </c>
      <c r="E2562" s="4" t="str">
        <f ref="E2562:E2625" t="shared" si="489">IF(D2562="INK","MSCOP","")</f>
      </c>
      <c r="F2562" s="4" t="str">
        <f ref="F2562:F2625" t="shared" si="490">IF(E2562="MSCOP","INKIND LOAD","CIL LOAD")</f>
        <v>CIL LOAD</v>
      </c>
      <c r="G2562" s="4">
        <f ref="G2562:G2625" t="shared" si="491">ABS(AA2562*AB2562)</f>
        <v>0</v>
      </c>
      <c r="H2562" s="4" t="e">
        <f ref="H2562:H2625" t="shared" si="492">AG2562</f>
        <v>#N/A</v>
      </c>
      <c r="I2562" s="4" t="e">
        <f>_xll.BDP(AG2562&amp;" equity","crncy_adj_px_last","eqy_fund_crncy=usd")</f>
        <v>#NAME?</v>
      </c>
      <c r="J2562" s="4" t="str">
        <f ref="J2562:J2625" t="shared" si="493">IF(D2562="INK",G2562,"")</f>
      </c>
      <c r="AA2562" s="4">
        <f ref="AA2562:AA2625" t="shared" si="494">IFERROR(VLOOKUP(A2562,$R$4:$S$26,2,0),0)</f>
        <v>0</v>
      </c>
      <c r="AB2562" s="4">
        <f>'Enhanced Basket_AUTOLOAD'!T2562</f>
        <v>0</v>
      </c>
      <c r="AC2562" s="4">
        <f>'Enhanced Basket_AUTOLOAD'!M2562</f>
        <v>0</v>
      </c>
      <c r="AD2562" s="4">
        <f>'Enhanced Basket_AUTOLOAD'!L2562</f>
        <v>0</v>
      </c>
      <c r="AE2562" s="4">
        <f>'Enhanced Basket_AUTOLOAD'!Z2562</f>
        <v>0</v>
      </c>
      <c r="AF2562" s="4">
        <f>'Enhanced Basket_AUTOLOAD'!AB2562</f>
        <v>0</v>
      </c>
      <c r="AG2562" s="4" t="e">
        <f>VLOOKUP(AJ2562,'Ticker Mapping'!$I$3:$M$6706,5,0)</f>
        <v>#N/A</v>
      </c>
      <c r="AH2562" s="4" t="e">
        <f>_xll.BDP(AK2562&amp;" SEDOL","TICKER_AND_EXCH_CODE")</f>
        <v>#NAME?</v>
      </c>
      <c r="AI2562" s="4" t="e">
        <f ref="AI2562:AI2625" t="shared" si="495">IF(AG2562=AH2562,"Y","N")</f>
        <v>#N/A</v>
      </c>
      <c r="AJ2562" s="4">
        <f>'Enhanced Basket_AUTOLOAD'!P2562</f>
        <v>0</v>
      </c>
      <c r="AK2562" s="4">
        <f>'Enhanced Basket_AUTOLOAD'!Q2562</f>
        <v>0</v>
      </c>
      <c r="AL2562" s="4">
        <f>'Enhanced Basket_AUTOLOAD'!Y2562</f>
        <v>0</v>
      </c>
      <c r="AM2562" s="4" t="e">
        <f ref="AM2562:AM2625" t="shared" si="496">A2562&amp;" "&amp;AG2562</f>
        <v>#N/A</v>
      </c>
      <c r="AN2562" s="4" t="str">
        <f ref="AN2562:AN2625" t="shared" si="497">IF(COUNTIF($Q$28:$Q$73,AM2562),"YES","NO")</f>
        <v>NO</v>
      </c>
      <c r="AO2562" s="4" t="str">
        <f ref="AO2562:AO2625" t="shared" si="498">IF(AND(AL2562="In-Kind",AN2562="NO"),"In-Kind","Cash-in-Lieu")</f>
        <v>Cash-in-Lieu</v>
      </c>
    </row>
    <row r="2563" ht="15" customHeight="1" s="4" customFormat="1">
      <c r="A2563" s="4">
        <f>'Enhanced Basket_AUTOLOAD'!H2563</f>
        <v>0</v>
      </c>
      <c r="B2563" s="4" t="str">
        <f t="shared" si="487"/>
        <v>SELL</v>
      </c>
      <c r="C2563" s="4" t="s">
        <v>29</v>
      </c>
      <c r="D2563" s="4" t="str">
        <f t="shared" si="488"/>
        <v>MT</v>
      </c>
      <c r="E2563" s="4" t="str">
        <f t="shared" si="489"/>
      </c>
      <c r="F2563" s="4" t="str">
        <f t="shared" si="490"/>
        <v>CIL LOAD</v>
      </c>
      <c r="G2563" s="4">
        <f t="shared" si="491"/>
        <v>0</v>
      </c>
      <c r="H2563" s="4" t="e">
        <f t="shared" si="492"/>
        <v>#N/A</v>
      </c>
      <c r="I2563" s="4" t="e">
        <f>_xll.BDP(AG2563&amp;" equity","crncy_adj_px_last","eqy_fund_crncy=usd")</f>
        <v>#NAME?</v>
      </c>
      <c r="J2563" s="4" t="str">
        <f t="shared" si="493"/>
      </c>
      <c r="AA2563" s="4">
        <f t="shared" si="494"/>
        <v>0</v>
      </c>
      <c r="AB2563" s="4">
        <f>'Enhanced Basket_AUTOLOAD'!T2563</f>
        <v>0</v>
      </c>
      <c r="AC2563" s="4">
        <f>'Enhanced Basket_AUTOLOAD'!M2563</f>
        <v>0</v>
      </c>
      <c r="AD2563" s="4">
        <f>'Enhanced Basket_AUTOLOAD'!L2563</f>
        <v>0</v>
      </c>
      <c r="AE2563" s="4">
        <f>'Enhanced Basket_AUTOLOAD'!Z2563</f>
        <v>0</v>
      </c>
      <c r="AF2563" s="4">
        <f>'Enhanced Basket_AUTOLOAD'!AB2563</f>
        <v>0</v>
      </c>
      <c r="AG2563" s="4" t="e">
        <f>VLOOKUP(AJ2563,'Ticker Mapping'!$I$3:$M$6706,5,0)</f>
        <v>#N/A</v>
      </c>
      <c r="AH2563" s="4" t="e">
        <f>_xll.BDP(AK2563&amp;" SEDOL","TICKER_AND_EXCH_CODE")</f>
        <v>#NAME?</v>
      </c>
      <c r="AI2563" s="4" t="e">
        <f t="shared" si="495"/>
        <v>#N/A</v>
      </c>
      <c r="AJ2563" s="4">
        <f>'Enhanced Basket_AUTOLOAD'!P2563</f>
        <v>0</v>
      </c>
      <c r="AK2563" s="4">
        <f>'Enhanced Basket_AUTOLOAD'!Q2563</f>
        <v>0</v>
      </c>
      <c r="AL2563" s="4">
        <f>'Enhanced Basket_AUTOLOAD'!Y2563</f>
        <v>0</v>
      </c>
      <c r="AM2563" s="4" t="e">
        <f t="shared" si="496"/>
        <v>#N/A</v>
      </c>
      <c r="AN2563" s="4" t="str">
        <f t="shared" si="497"/>
        <v>NO</v>
      </c>
      <c r="AO2563" s="4" t="str">
        <f t="shared" si="498"/>
        <v>Cash-in-Lieu</v>
      </c>
    </row>
    <row r="2564" ht="15" customHeight="1" s="4" customFormat="1">
      <c r="A2564" s="4">
        <f>'Enhanced Basket_AUTOLOAD'!H2564</f>
        <v>0</v>
      </c>
      <c r="B2564" s="4" t="str">
        <f t="shared" si="487"/>
        <v>SELL</v>
      </c>
      <c r="C2564" s="4" t="s">
        <v>29</v>
      </c>
      <c r="D2564" s="4" t="str">
        <f t="shared" si="488"/>
        <v>MT</v>
      </c>
      <c r="E2564" s="4" t="str">
        <f t="shared" si="489"/>
      </c>
      <c r="F2564" s="4" t="str">
        <f t="shared" si="490"/>
        <v>CIL LOAD</v>
      </c>
      <c r="G2564" s="4">
        <f t="shared" si="491"/>
        <v>0</v>
      </c>
      <c r="H2564" s="4" t="e">
        <f t="shared" si="492"/>
        <v>#N/A</v>
      </c>
      <c r="I2564" s="4" t="e">
        <f>_xll.BDP(AG2564&amp;" equity","crncy_adj_px_last","eqy_fund_crncy=usd")</f>
        <v>#NAME?</v>
      </c>
      <c r="J2564" s="4" t="str">
        <f t="shared" si="493"/>
      </c>
      <c r="AA2564" s="4">
        <f t="shared" si="494"/>
        <v>0</v>
      </c>
      <c r="AB2564" s="4">
        <f>'Enhanced Basket_AUTOLOAD'!T2564</f>
        <v>0</v>
      </c>
      <c r="AC2564" s="4">
        <f>'Enhanced Basket_AUTOLOAD'!M2564</f>
        <v>0</v>
      </c>
      <c r="AD2564" s="4">
        <f>'Enhanced Basket_AUTOLOAD'!L2564</f>
        <v>0</v>
      </c>
      <c r="AE2564" s="4">
        <f>'Enhanced Basket_AUTOLOAD'!Z2564</f>
        <v>0</v>
      </c>
      <c r="AF2564" s="4">
        <f>'Enhanced Basket_AUTOLOAD'!AB2564</f>
        <v>0</v>
      </c>
      <c r="AG2564" s="4" t="e">
        <f>VLOOKUP(AJ2564,'Ticker Mapping'!$I$3:$M$6706,5,0)</f>
        <v>#N/A</v>
      </c>
      <c r="AH2564" s="4" t="e">
        <f>_xll.BDP(AK2564&amp;" SEDOL","TICKER_AND_EXCH_CODE")</f>
        <v>#NAME?</v>
      </c>
      <c r="AI2564" s="4" t="e">
        <f t="shared" si="495"/>
        <v>#N/A</v>
      </c>
      <c r="AJ2564" s="4">
        <f>'Enhanced Basket_AUTOLOAD'!P2564</f>
        <v>0</v>
      </c>
      <c r="AK2564" s="4">
        <f>'Enhanced Basket_AUTOLOAD'!Q2564</f>
        <v>0</v>
      </c>
      <c r="AL2564" s="4">
        <f>'Enhanced Basket_AUTOLOAD'!Y2564</f>
        <v>0</v>
      </c>
      <c r="AM2564" s="4" t="e">
        <f t="shared" si="496"/>
        <v>#N/A</v>
      </c>
      <c r="AN2564" s="4" t="str">
        <f t="shared" si="497"/>
        <v>NO</v>
      </c>
      <c r="AO2564" s="4" t="str">
        <f t="shared" si="498"/>
        <v>Cash-in-Lieu</v>
      </c>
    </row>
    <row r="2565" ht="15" customHeight="1" s="4" customFormat="1">
      <c r="A2565" s="4">
        <f>'Enhanced Basket_AUTOLOAD'!H2565</f>
        <v>0</v>
      </c>
      <c r="B2565" s="4" t="str">
        <f t="shared" si="487"/>
        <v>SELL</v>
      </c>
      <c r="C2565" s="4" t="s">
        <v>29</v>
      </c>
      <c r="D2565" s="4" t="str">
        <f t="shared" si="488"/>
        <v>MT</v>
      </c>
      <c r="E2565" s="4" t="str">
        <f t="shared" si="489"/>
      </c>
      <c r="F2565" s="4" t="str">
        <f t="shared" si="490"/>
        <v>CIL LOAD</v>
      </c>
      <c r="G2565" s="4">
        <f t="shared" si="491"/>
        <v>0</v>
      </c>
      <c r="H2565" s="4" t="e">
        <f t="shared" si="492"/>
        <v>#N/A</v>
      </c>
      <c r="I2565" s="4" t="e">
        <f>_xll.BDP(AG2565&amp;" equity","crncy_adj_px_last","eqy_fund_crncy=usd")</f>
        <v>#NAME?</v>
      </c>
      <c r="J2565" s="4" t="str">
        <f t="shared" si="493"/>
      </c>
      <c r="AA2565" s="4">
        <f t="shared" si="494"/>
        <v>0</v>
      </c>
      <c r="AB2565" s="4">
        <f>'Enhanced Basket_AUTOLOAD'!T2565</f>
        <v>0</v>
      </c>
      <c r="AC2565" s="4">
        <f>'Enhanced Basket_AUTOLOAD'!M2565</f>
        <v>0</v>
      </c>
      <c r="AD2565" s="4">
        <f>'Enhanced Basket_AUTOLOAD'!L2565</f>
        <v>0</v>
      </c>
      <c r="AE2565" s="4">
        <f>'Enhanced Basket_AUTOLOAD'!Z2565</f>
        <v>0</v>
      </c>
      <c r="AF2565" s="4">
        <f>'Enhanced Basket_AUTOLOAD'!AB2565</f>
        <v>0</v>
      </c>
      <c r="AG2565" s="4" t="e">
        <f>VLOOKUP(AJ2565,'Ticker Mapping'!$I$3:$M$6706,5,0)</f>
        <v>#N/A</v>
      </c>
      <c r="AH2565" s="4" t="e">
        <f>_xll.BDP(AK2565&amp;" SEDOL","TICKER_AND_EXCH_CODE")</f>
        <v>#NAME?</v>
      </c>
      <c r="AI2565" s="4" t="e">
        <f t="shared" si="495"/>
        <v>#N/A</v>
      </c>
      <c r="AJ2565" s="4">
        <f>'Enhanced Basket_AUTOLOAD'!P2565</f>
        <v>0</v>
      </c>
      <c r="AK2565" s="4">
        <f>'Enhanced Basket_AUTOLOAD'!Q2565</f>
        <v>0</v>
      </c>
      <c r="AL2565" s="4">
        <f>'Enhanced Basket_AUTOLOAD'!Y2565</f>
        <v>0</v>
      </c>
      <c r="AM2565" s="4" t="e">
        <f t="shared" si="496"/>
        <v>#N/A</v>
      </c>
      <c r="AN2565" s="4" t="str">
        <f t="shared" si="497"/>
        <v>NO</v>
      </c>
      <c r="AO2565" s="4" t="str">
        <f t="shared" si="498"/>
        <v>Cash-in-Lieu</v>
      </c>
    </row>
    <row r="2566" ht="15" customHeight="1" s="4" customFormat="1">
      <c r="A2566" s="4">
        <f>'Enhanced Basket_AUTOLOAD'!H2566</f>
        <v>0</v>
      </c>
      <c r="B2566" s="4" t="str">
        <f t="shared" si="487"/>
        <v>SELL</v>
      </c>
      <c r="C2566" s="4" t="s">
        <v>29</v>
      </c>
      <c r="D2566" s="4" t="str">
        <f t="shared" si="488"/>
        <v>MT</v>
      </c>
      <c r="E2566" s="4" t="str">
        <f t="shared" si="489"/>
      </c>
      <c r="F2566" s="4" t="str">
        <f t="shared" si="490"/>
        <v>CIL LOAD</v>
      </c>
      <c r="G2566" s="4">
        <f t="shared" si="491"/>
        <v>0</v>
      </c>
      <c r="H2566" s="4" t="e">
        <f t="shared" si="492"/>
        <v>#N/A</v>
      </c>
      <c r="I2566" s="4" t="e">
        <f>_xll.BDP(AG2566&amp;" equity","crncy_adj_px_last","eqy_fund_crncy=usd")</f>
        <v>#NAME?</v>
      </c>
      <c r="J2566" s="4" t="str">
        <f t="shared" si="493"/>
      </c>
      <c r="AA2566" s="4">
        <f t="shared" si="494"/>
        <v>0</v>
      </c>
      <c r="AB2566" s="4">
        <f>'Enhanced Basket_AUTOLOAD'!T2566</f>
        <v>0</v>
      </c>
      <c r="AC2566" s="4">
        <f>'Enhanced Basket_AUTOLOAD'!M2566</f>
        <v>0</v>
      </c>
      <c r="AD2566" s="4">
        <f>'Enhanced Basket_AUTOLOAD'!L2566</f>
        <v>0</v>
      </c>
      <c r="AE2566" s="4">
        <f>'Enhanced Basket_AUTOLOAD'!Z2566</f>
        <v>0</v>
      </c>
      <c r="AF2566" s="4">
        <f>'Enhanced Basket_AUTOLOAD'!AB2566</f>
        <v>0</v>
      </c>
      <c r="AG2566" s="4" t="e">
        <f>VLOOKUP(AJ2566,'Ticker Mapping'!$I$3:$M$6706,5,0)</f>
        <v>#N/A</v>
      </c>
      <c r="AH2566" s="4" t="e">
        <f>_xll.BDP(AK2566&amp;" SEDOL","TICKER_AND_EXCH_CODE")</f>
        <v>#NAME?</v>
      </c>
      <c r="AI2566" s="4" t="e">
        <f t="shared" si="495"/>
        <v>#N/A</v>
      </c>
      <c r="AJ2566" s="4">
        <f>'Enhanced Basket_AUTOLOAD'!P2566</f>
        <v>0</v>
      </c>
      <c r="AK2566" s="4">
        <f>'Enhanced Basket_AUTOLOAD'!Q2566</f>
        <v>0</v>
      </c>
      <c r="AL2566" s="4">
        <f>'Enhanced Basket_AUTOLOAD'!Y2566</f>
        <v>0</v>
      </c>
      <c r="AM2566" s="4" t="e">
        <f t="shared" si="496"/>
        <v>#N/A</v>
      </c>
      <c r="AN2566" s="4" t="str">
        <f t="shared" si="497"/>
        <v>NO</v>
      </c>
      <c r="AO2566" s="4" t="str">
        <f t="shared" si="498"/>
        <v>Cash-in-Lieu</v>
      </c>
    </row>
    <row r="2567" ht="15" customHeight="1" s="4" customFormat="1">
      <c r="A2567" s="4">
        <f>'Enhanced Basket_AUTOLOAD'!H2567</f>
        <v>0</v>
      </c>
      <c r="B2567" s="4" t="str">
        <f t="shared" si="487"/>
        <v>SELL</v>
      </c>
      <c r="C2567" s="4" t="s">
        <v>29</v>
      </c>
      <c r="D2567" s="4" t="str">
        <f t="shared" si="488"/>
        <v>MT</v>
      </c>
      <c r="E2567" s="4" t="str">
        <f t="shared" si="489"/>
      </c>
      <c r="F2567" s="4" t="str">
        <f t="shared" si="490"/>
        <v>CIL LOAD</v>
      </c>
      <c r="G2567" s="4">
        <f t="shared" si="491"/>
        <v>0</v>
      </c>
      <c r="H2567" s="4" t="e">
        <f t="shared" si="492"/>
        <v>#N/A</v>
      </c>
      <c r="I2567" s="4" t="e">
        <f>_xll.BDP(AG2567&amp;" equity","crncy_adj_px_last","eqy_fund_crncy=usd")</f>
        <v>#NAME?</v>
      </c>
      <c r="J2567" s="4" t="str">
        <f t="shared" si="493"/>
      </c>
      <c r="AA2567" s="4">
        <f t="shared" si="494"/>
        <v>0</v>
      </c>
      <c r="AB2567" s="4">
        <f>'Enhanced Basket_AUTOLOAD'!T2567</f>
        <v>0</v>
      </c>
      <c r="AC2567" s="4">
        <f>'Enhanced Basket_AUTOLOAD'!M2567</f>
        <v>0</v>
      </c>
      <c r="AD2567" s="4">
        <f>'Enhanced Basket_AUTOLOAD'!L2567</f>
        <v>0</v>
      </c>
      <c r="AE2567" s="4">
        <f>'Enhanced Basket_AUTOLOAD'!Z2567</f>
        <v>0</v>
      </c>
      <c r="AF2567" s="4">
        <f>'Enhanced Basket_AUTOLOAD'!AB2567</f>
        <v>0</v>
      </c>
      <c r="AG2567" s="4" t="e">
        <f>VLOOKUP(AJ2567,'Ticker Mapping'!$I$3:$M$6706,5,0)</f>
        <v>#N/A</v>
      </c>
      <c r="AH2567" s="4" t="e">
        <f>_xll.BDP(AK2567&amp;" SEDOL","TICKER_AND_EXCH_CODE")</f>
        <v>#NAME?</v>
      </c>
      <c r="AI2567" s="4" t="e">
        <f t="shared" si="495"/>
        <v>#N/A</v>
      </c>
      <c r="AJ2567" s="4">
        <f>'Enhanced Basket_AUTOLOAD'!P2567</f>
        <v>0</v>
      </c>
      <c r="AK2567" s="4">
        <f>'Enhanced Basket_AUTOLOAD'!Q2567</f>
        <v>0</v>
      </c>
      <c r="AL2567" s="4">
        <f>'Enhanced Basket_AUTOLOAD'!Y2567</f>
        <v>0</v>
      </c>
      <c r="AM2567" s="4" t="e">
        <f t="shared" si="496"/>
        <v>#N/A</v>
      </c>
      <c r="AN2567" s="4" t="str">
        <f t="shared" si="497"/>
        <v>NO</v>
      </c>
      <c r="AO2567" s="4" t="str">
        <f t="shared" si="498"/>
        <v>Cash-in-Lieu</v>
      </c>
    </row>
    <row r="2568" ht="15" customHeight="1" s="4" customFormat="1">
      <c r="A2568" s="4">
        <f>'Enhanced Basket_AUTOLOAD'!H2568</f>
        <v>0</v>
      </c>
      <c r="B2568" s="4" t="str">
        <f t="shared" si="487"/>
        <v>SELL</v>
      </c>
      <c r="C2568" s="4" t="s">
        <v>29</v>
      </c>
      <c r="D2568" s="4" t="str">
        <f t="shared" si="488"/>
        <v>MT</v>
      </c>
      <c r="E2568" s="4" t="str">
        <f t="shared" si="489"/>
      </c>
      <c r="F2568" s="4" t="str">
        <f t="shared" si="490"/>
        <v>CIL LOAD</v>
      </c>
      <c r="G2568" s="4">
        <f t="shared" si="491"/>
        <v>0</v>
      </c>
      <c r="H2568" s="4" t="e">
        <f t="shared" si="492"/>
        <v>#N/A</v>
      </c>
      <c r="I2568" s="4" t="e">
        <f>_xll.BDP(AG2568&amp;" equity","crncy_adj_px_last","eqy_fund_crncy=usd")</f>
        <v>#NAME?</v>
      </c>
      <c r="J2568" s="4" t="str">
        <f t="shared" si="493"/>
      </c>
      <c r="AA2568" s="4">
        <f t="shared" si="494"/>
        <v>0</v>
      </c>
      <c r="AB2568" s="4">
        <f>'Enhanced Basket_AUTOLOAD'!T2568</f>
        <v>0</v>
      </c>
      <c r="AC2568" s="4">
        <f>'Enhanced Basket_AUTOLOAD'!M2568</f>
        <v>0</v>
      </c>
      <c r="AD2568" s="4">
        <f>'Enhanced Basket_AUTOLOAD'!L2568</f>
        <v>0</v>
      </c>
      <c r="AE2568" s="4">
        <f>'Enhanced Basket_AUTOLOAD'!Z2568</f>
        <v>0</v>
      </c>
      <c r="AF2568" s="4">
        <f>'Enhanced Basket_AUTOLOAD'!AB2568</f>
        <v>0</v>
      </c>
      <c r="AG2568" s="4" t="e">
        <f>VLOOKUP(AJ2568,'Ticker Mapping'!$I$3:$M$6706,5,0)</f>
        <v>#N/A</v>
      </c>
      <c r="AH2568" s="4" t="e">
        <f>_xll.BDP(AK2568&amp;" SEDOL","TICKER_AND_EXCH_CODE")</f>
        <v>#NAME?</v>
      </c>
      <c r="AI2568" s="4" t="e">
        <f t="shared" si="495"/>
        <v>#N/A</v>
      </c>
      <c r="AJ2568" s="4">
        <f>'Enhanced Basket_AUTOLOAD'!P2568</f>
        <v>0</v>
      </c>
      <c r="AK2568" s="4">
        <f>'Enhanced Basket_AUTOLOAD'!Q2568</f>
        <v>0</v>
      </c>
      <c r="AL2568" s="4">
        <f>'Enhanced Basket_AUTOLOAD'!Y2568</f>
        <v>0</v>
      </c>
      <c r="AM2568" s="4" t="e">
        <f t="shared" si="496"/>
        <v>#N/A</v>
      </c>
      <c r="AN2568" s="4" t="str">
        <f t="shared" si="497"/>
        <v>NO</v>
      </c>
      <c r="AO2568" s="4" t="str">
        <f t="shared" si="498"/>
        <v>Cash-in-Lieu</v>
      </c>
    </row>
    <row r="2569" ht="15" customHeight="1" s="4" customFormat="1">
      <c r="A2569" s="4">
        <f>'Enhanced Basket_AUTOLOAD'!H2569</f>
        <v>0</v>
      </c>
      <c r="B2569" s="4" t="str">
        <f t="shared" si="487"/>
        <v>SELL</v>
      </c>
      <c r="C2569" s="4" t="s">
        <v>29</v>
      </c>
      <c r="D2569" s="4" t="str">
        <f t="shared" si="488"/>
        <v>MT</v>
      </c>
      <c r="E2569" s="4" t="str">
        <f t="shared" si="489"/>
      </c>
      <c r="F2569" s="4" t="str">
        <f t="shared" si="490"/>
        <v>CIL LOAD</v>
      </c>
      <c r="G2569" s="4">
        <f t="shared" si="491"/>
        <v>0</v>
      </c>
      <c r="H2569" s="4" t="e">
        <f t="shared" si="492"/>
        <v>#N/A</v>
      </c>
      <c r="I2569" s="4" t="e">
        <f>_xll.BDP(AG2569&amp;" equity","crncy_adj_px_last","eqy_fund_crncy=usd")</f>
        <v>#NAME?</v>
      </c>
      <c r="J2569" s="4" t="str">
        <f t="shared" si="493"/>
      </c>
      <c r="AA2569" s="4">
        <f t="shared" si="494"/>
        <v>0</v>
      </c>
      <c r="AB2569" s="4">
        <f>'Enhanced Basket_AUTOLOAD'!T2569</f>
        <v>0</v>
      </c>
      <c r="AC2569" s="4">
        <f>'Enhanced Basket_AUTOLOAD'!M2569</f>
        <v>0</v>
      </c>
      <c r="AD2569" s="4">
        <f>'Enhanced Basket_AUTOLOAD'!L2569</f>
        <v>0</v>
      </c>
      <c r="AE2569" s="4">
        <f>'Enhanced Basket_AUTOLOAD'!Z2569</f>
        <v>0</v>
      </c>
      <c r="AF2569" s="4">
        <f>'Enhanced Basket_AUTOLOAD'!AB2569</f>
        <v>0</v>
      </c>
      <c r="AG2569" s="4" t="e">
        <f>VLOOKUP(AJ2569,'Ticker Mapping'!$I$3:$M$6706,5,0)</f>
        <v>#N/A</v>
      </c>
      <c r="AH2569" s="4" t="e">
        <f>_xll.BDP(AK2569&amp;" SEDOL","TICKER_AND_EXCH_CODE")</f>
        <v>#NAME?</v>
      </c>
      <c r="AI2569" s="4" t="e">
        <f t="shared" si="495"/>
        <v>#N/A</v>
      </c>
      <c r="AJ2569" s="4">
        <f>'Enhanced Basket_AUTOLOAD'!P2569</f>
        <v>0</v>
      </c>
      <c r="AK2569" s="4">
        <f>'Enhanced Basket_AUTOLOAD'!Q2569</f>
        <v>0</v>
      </c>
      <c r="AL2569" s="4">
        <f>'Enhanced Basket_AUTOLOAD'!Y2569</f>
        <v>0</v>
      </c>
      <c r="AM2569" s="4" t="e">
        <f t="shared" si="496"/>
        <v>#N/A</v>
      </c>
      <c r="AN2569" s="4" t="str">
        <f t="shared" si="497"/>
        <v>NO</v>
      </c>
      <c r="AO2569" s="4" t="str">
        <f t="shared" si="498"/>
        <v>Cash-in-Lieu</v>
      </c>
    </row>
    <row r="2570" ht="15" customHeight="1" s="4" customFormat="1">
      <c r="A2570" s="4">
        <f>'Enhanced Basket_AUTOLOAD'!H2570</f>
        <v>0</v>
      </c>
      <c r="B2570" s="4" t="str">
        <f t="shared" si="487"/>
        <v>SELL</v>
      </c>
      <c r="C2570" s="4" t="s">
        <v>29</v>
      </c>
      <c r="D2570" s="4" t="str">
        <f t="shared" si="488"/>
        <v>MT</v>
      </c>
      <c r="E2570" s="4" t="str">
        <f t="shared" si="489"/>
      </c>
      <c r="F2570" s="4" t="str">
        <f t="shared" si="490"/>
        <v>CIL LOAD</v>
      </c>
      <c r="G2570" s="4">
        <f t="shared" si="491"/>
        <v>0</v>
      </c>
      <c r="H2570" s="4" t="e">
        <f t="shared" si="492"/>
        <v>#N/A</v>
      </c>
      <c r="I2570" s="4" t="e">
        <f>_xll.BDP(AG2570&amp;" equity","crncy_adj_px_last","eqy_fund_crncy=usd")</f>
        <v>#NAME?</v>
      </c>
      <c r="J2570" s="4" t="str">
        <f t="shared" si="493"/>
      </c>
      <c r="AA2570" s="4">
        <f t="shared" si="494"/>
        <v>0</v>
      </c>
      <c r="AB2570" s="4">
        <f>'Enhanced Basket_AUTOLOAD'!T2570</f>
        <v>0</v>
      </c>
      <c r="AC2570" s="4">
        <f>'Enhanced Basket_AUTOLOAD'!M2570</f>
        <v>0</v>
      </c>
      <c r="AD2570" s="4">
        <f>'Enhanced Basket_AUTOLOAD'!L2570</f>
        <v>0</v>
      </c>
      <c r="AE2570" s="4">
        <f>'Enhanced Basket_AUTOLOAD'!Z2570</f>
        <v>0</v>
      </c>
      <c r="AF2570" s="4">
        <f>'Enhanced Basket_AUTOLOAD'!AB2570</f>
        <v>0</v>
      </c>
      <c r="AG2570" s="4" t="e">
        <f>VLOOKUP(AJ2570,'Ticker Mapping'!$I$3:$M$6706,5,0)</f>
        <v>#N/A</v>
      </c>
      <c r="AH2570" s="4" t="e">
        <f>_xll.BDP(AK2570&amp;" SEDOL","TICKER_AND_EXCH_CODE")</f>
        <v>#NAME?</v>
      </c>
      <c r="AI2570" s="4" t="e">
        <f t="shared" si="495"/>
        <v>#N/A</v>
      </c>
      <c r="AJ2570" s="4">
        <f>'Enhanced Basket_AUTOLOAD'!P2570</f>
        <v>0</v>
      </c>
      <c r="AK2570" s="4">
        <f>'Enhanced Basket_AUTOLOAD'!Q2570</f>
        <v>0</v>
      </c>
      <c r="AL2570" s="4">
        <f>'Enhanced Basket_AUTOLOAD'!Y2570</f>
        <v>0</v>
      </c>
      <c r="AM2570" s="4" t="e">
        <f t="shared" si="496"/>
        <v>#N/A</v>
      </c>
      <c r="AN2570" s="4" t="str">
        <f t="shared" si="497"/>
        <v>NO</v>
      </c>
      <c r="AO2570" s="4" t="str">
        <f t="shared" si="498"/>
        <v>Cash-in-Lieu</v>
      </c>
    </row>
    <row r="2571" ht="15" customHeight="1" s="4" customFormat="1">
      <c r="A2571" s="4">
        <f>'Enhanced Basket_AUTOLOAD'!H2571</f>
        <v>0</v>
      </c>
      <c r="B2571" s="4" t="str">
        <f t="shared" si="487"/>
        <v>SELL</v>
      </c>
      <c r="C2571" s="4" t="s">
        <v>29</v>
      </c>
      <c r="D2571" s="4" t="str">
        <f t="shared" si="488"/>
        <v>MT</v>
      </c>
      <c r="E2571" s="4" t="str">
        <f t="shared" si="489"/>
      </c>
      <c r="F2571" s="4" t="str">
        <f t="shared" si="490"/>
        <v>CIL LOAD</v>
      </c>
      <c r="G2571" s="4">
        <f t="shared" si="491"/>
        <v>0</v>
      </c>
      <c r="H2571" s="4" t="e">
        <f t="shared" si="492"/>
        <v>#N/A</v>
      </c>
      <c r="I2571" s="4" t="e">
        <f>_xll.BDP(AG2571&amp;" equity","crncy_adj_px_last","eqy_fund_crncy=usd")</f>
        <v>#NAME?</v>
      </c>
      <c r="J2571" s="4" t="str">
        <f t="shared" si="493"/>
      </c>
      <c r="AA2571" s="4">
        <f t="shared" si="494"/>
        <v>0</v>
      </c>
      <c r="AB2571" s="4">
        <f>'Enhanced Basket_AUTOLOAD'!T2571</f>
        <v>0</v>
      </c>
      <c r="AC2571" s="4">
        <f>'Enhanced Basket_AUTOLOAD'!M2571</f>
        <v>0</v>
      </c>
      <c r="AD2571" s="4">
        <f>'Enhanced Basket_AUTOLOAD'!L2571</f>
        <v>0</v>
      </c>
      <c r="AE2571" s="4">
        <f>'Enhanced Basket_AUTOLOAD'!Z2571</f>
        <v>0</v>
      </c>
      <c r="AF2571" s="4">
        <f>'Enhanced Basket_AUTOLOAD'!AB2571</f>
        <v>0</v>
      </c>
      <c r="AG2571" s="4" t="e">
        <f>VLOOKUP(AJ2571,'Ticker Mapping'!$I$3:$M$6706,5,0)</f>
        <v>#N/A</v>
      </c>
      <c r="AH2571" s="4" t="e">
        <f>_xll.BDP(AK2571&amp;" SEDOL","TICKER_AND_EXCH_CODE")</f>
        <v>#NAME?</v>
      </c>
      <c r="AI2571" s="4" t="e">
        <f t="shared" si="495"/>
        <v>#N/A</v>
      </c>
      <c r="AJ2571" s="4">
        <f>'Enhanced Basket_AUTOLOAD'!P2571</f>
        <v>0</v>
      </c>
      <c r="AK2571" s="4">
        <f>'Enhanced Basket_AUTOLOAD'!Q2571</f>
        <v>0</v>
      </c>
      <c r="AL2571" s="4">
        <f>'Enhanced Basket_AUTOLOAD'!Y2571</f>
        <v>0</v>
      </c>
      <c r="AM2571" s="4" t="e">
        <f t="shared" si="496"/>
        <v>#N/A</v>
      </c>
      <c r="AN2571" s="4" t="str">
        <f t="shared" si="497"/>
        <v>NO</v>
      </c>
      <c r="AO2571" s="4" t="str">
        <f t="shared" si="498"/>
        <v>Cash-in-Lieu</v>
      </c>
    </row>
    <row r="2572" ht="15" customHeight="1" s="4" customFormat="1">
      <c r="A2572" s="4">
        <f>'Enhanced Basket_AUTOLOAD'!H2572</f>
        <v>0</v>
      </c>
      <c r="B2572" s="4" t="str">
        <f t="shared" si="487"/>
        <v>SELL</v>
      </c>
      <c r="C2572" s="4" t="s">
        <v>29</v>
      </c>
      <c r="D2572" s="4" t="str">
        <f t="shared" si="488"/>
        <v>MT</v>
      </c>
      <c r="E2572" s="4" t="str">
        <f t="shared" si="489"/>
      </c>
      <c r="F2572" s="4" t="str">
        <f t="shared" si="490"/>
        <v>CIL LOAD</v>
      </c>
      <c r="G2572" s="4">
        <f t="shared" si="491"/>
        <v>0</v>
      </c>
      <c r="H2572" s="4" t="e">
        <f t="shared" si="492"/>
        <v>#N/A</v>
      </c>
      <c r="I2572" s="4" t="e">
        <f>_xll.BDP(AG2572&amp;" equity","crncy_adj_px_last","eqy_fund_crncy=usd")</f>
        <v>#NAME?</v>
      </c>
      <c r="J2572" s="4" t="str">
        <f t="shared" si="493"/>
      </c>
      <c r="AA2572" s="4">
        <f t="shared" si="494"/>
        <v>0</v>
      </c>
      <c r="AB2572" s="4">
        <f>'Enhanced Basket_AUTOLOAD'!T2572</f>
        <v>0</v>
      </c>
      <c r="AC2572" s="4">
        <f>'Enhanced Basket_AUTOLOAD'!M2572</f>
        <v>0</v>
      </c>
      <c r="AD2572" s="4">
        <f>'Enhanced Basket_AUTOLOAD'!L2572</f>
        <v>0</v>
      </c>
      <c r="AE2572" s="4">
        <f>'Enhanced Basket_AUTOLOAD'!Z2572</f>
        <v>0</v>
      </c>
      <c r="AF2572" s="4">
        <f>'Enhanced Basket_AUTOLOAD'!AB2572</f>
        <v>0</v>
      </c>
      <c r="AG2572" s="4" t="e">
        <f>VLOOKUP(AJ2572,'Ticker Mapping'!$I$3:$M$6706,5,0)</f>
        <v>#N/A</v>
      </c>
      <c r="AH2572" s="4" t="e">
        <f>_xll.BDP(AK2572&amp;" SEDOL","TICKER_AND_EXCH_CODE")</f>
        <v>#NAME?</v>
      </c>
      <c r="AI2572" s="4" t="e">
        <f t="shared" si="495"/>
        <v>#N/A</v>
      </c>
      <c r="AJ2572" s="4">
        <f>'Enhanced Basket_AUTOLOAD'!P2572</f>
        <v>0</v>
      </c>
      <c r="AK2572" s="4">
        <f>'Enhanced Basket_AUTOLOAD'!Q2572</f>
        <v>0</v>
      </c>
      <c r="AL2572" s="4">
        <f>'Enhanced Basket_AUTOLOAD'!Y2572</f>
        <v>0</v>
      </c>
      <c r="AM2572" s="4" t="e">
        <f t="shared" si="496"/>
        <v>#N/A</v>
      </c>
      <c r="AN2572" s="4" t="str">
        <f t="shared" si="497"/>
        <v>NO</v>
      </c>
      <c r="AO2572" s="4" t="str">
        <f t="shared" si="498"/>
        <v>Cash-in-Lieu</v>
      </c>
    </row>
    <row r="2573" ht="15" customHeight="1" s="4" customFormat="1">
      <c r="A2573" s="4">
        <f>'Enhanced Basket_AUTOLOAD'!H2573</f>
        <v>0</v>
      </c>
      <c r="B2573" s="4" t="str">
        <f t="shared" si="487"/>
        <v>SELL</v>
      </c>
      <c r="C2573" s="4" t="s">
        <v>29</v>
      </c>
      <c r="D2573" s="4" t="str">
        <f t="shared" si="488"/>
        <v>MT</v>
      </c>
      <c r="E2573" s="4" t="str">
        <f t="shared" si="489"/>
      </c>
      <c r="F2573" s="4" t="str">
        <f t="shared" si="490"/>
        <v>CIL LOAD</v>
      </c>
      <c r="G2573" s="4">
        <f t="shared" si="491"/>
        <v>0</v>
      </c>
      <c r="H2573" s="4" t="e">
        <f t="shared" si="492"/>
        <v>#N/A</v>
      </c>
      <c r="I2573" s="4" t="e">
        <f>_xll.BDP(AG2573&amp;" equity","crncy_adj_px_last","eqy_fund_crncy=usd")</f>
        <v>#NAME?</v>
      </c>
      <c r="J2573" s="4" t="str">
        <f t="shared" si="493"/>
      </c>
      <c r="AA2573" s="4">
        <f t="shared" si="494"/>
        <v>0</v>
      </c>
      <c r="AB2573" s="4">
        <f>'Enhanced Basket_AUTOLOAD'!T2573</f>
        <v>0</v>
      </c>
      <c r="AC2573" s="4">
        <f>'Enhanced Basket_AUTOLOAD'!M2573</f>
        <v>0</v>
      </c>
      <c r="AD2573" s="4">
        <f>'Enhanced Basket_AUTOLOAD'!L2573</f>
        <v>0</v>
      </c>
      <c r="AE2573" s="4">
        <f>'Enhanced Basket_AUTOLOAD'!Z2573</f>
        <v>0</v>
      </c>
      <c r="AF2573" s="4">
        <f>'Enhanced Basket_AUTOLOAD'!AB2573</f>
        <v>0</v>
      </c>
      <c r="AG2573" s="4" t="e">
        <f>VLOOKUP(AJ2573,'Ticker Mapping'!$I$3:$M$6706,5,0)</f>
        <v>#N/A</v>
      </c>
      <c r="AH2573" s="4" t="e">
        <f>_xll.BDP(AK2573&amp;" SEDOL","TICKER_AND_EXCH_CODE")</f>
        <v>#NAME?</v>
      </c>
      <c r="AI2573" s="4" t="e">
        <f t="shared" si="495"/>
        <v>#N/A</v>
      </c>
      <c r="AJ2573" s="4">
        <f>'Enhanced Basket_AUTOLOAD'!P2573</f>
        <v>0</v>
      </c>
      <c r="AK2573" s="4">
        <f>'Enhanced Basket_AUTOLOAD'!Q2573</f>
        <v>0</v>
      </c>
      <c r="AL2573" s="4">
        <f>'Enhanced Basket_AUTOLOAD'!Y2573</f>
        <v>0</v>
      </c>
      <c r="AM2573" s="4" t="e">
        <f t="shared" si="496"/>
        <v>#N/A</v>
      </c>
      <c r="AN2573" s="4" t="str">
        <f t="shared" si="497"/>
        <v>NO</v>
      </c>
      <c r="AO2573" s="4" t="str">
        <f t="shared" si="498"/>
        <v>Cash-in-Lieu</v>
      </c>
    </row>
    <row r="2574" ht="15" customHeight="1" s="4" customFormat="1">
      <c r="A2574" s="4">
        <f>'Enhanced Basket_AUTOLOAD'!H2574</f>
        <v>0</v>
      </c>
      <c r="B2574" s="4" t="str">
        <f t="shared" si="487"/>
        <v>SELL</v>
      </c>
      <c r="C2574" s="4" t="s">
        <v>29</v>
      </c>
      <c r="D2574" s="4" t="str">
        <f t="shared" si="488"/>
        <v>MT</v>
      </c>
      <c r="E2574" s="4" t="str">
        <f t="shared" si="489"/>
      </c>
      <c r="F2574" s="4" t="str">
        <f t="shared" si="490"/>
        <v>CIL LOAD</v>
      </c>
      <c r="G2574" s="4">
        <f t="shared" si="491"/>
        <v>0</v>
      </c>
      <c r="H2574" s="4" t="e">
        <f t="shared" si="492"/>
        <v>#N/A</v>
      </c>
      <c r="I2574" s="4" t="e">
        <f>_xll.BDP(AG2574&amp;" equity","crncy_adj_px_last","eqy_fund_crncy=usd")</f>
        <v>#NAME?</v>
      </c>
      <c r="J2574" s="4" t="str">
        <f t="shared" si="493"/>
      </c>
      <c r="AA2574" s="4">
        <f t="shared" si="494"/>
        <v>0</v>
      </c>
      <c r="AB2574" s="4">
        <f>'Enhanced Basket_AUTOLOAD'!T2574</f>
        <v>0</v>
      </c>
      <c r="AC2574" s="4">
        <f>'Enhanced Basket_AUTOLOAD'!M2574</f>
        <v>0</v>
      </c>
      <c r="AD2574" s="4">
        <f>'Enhanced Basket_AUTOLOAD'!L2574</f>
        <v>0</v>
      </c>
      <c r="AE2574" s="4">
        <f>'Enhanced Basket_AUTOLOAD'!Z2574</f>
        <v>0</v>
      </c>
      <c r="AF2574" s="4">
        <f>'Enhanced Basket_AUTOLOAD'!AB2574</f>
        <v>0</v>
      </c>
      <c r="AG2574" s="4" t="e">
        <f>VLOOKUP(AJ2574,'Ticker Mapping'!$I$3:$M$6706,5,0)</f>
        <v>#N/A</v>
      </c>
      <c r="AH2574" s="4" t="e">
        <f>_xll.BDP(AK2574&amp;" SEDOL","TICKER_AND_EXCH_CODE")</f>
        <v>#NAME?</v>
      </c>
      <c r="AI2574" s="4" t="e">
        <f t="shared" si="495"/>
        <v>#N/A</v>
      </c>
      <c r="AJ2574" s="4">
        <f>'Enhanced Basket_AUTOLOAD'!P2574</f>
        <v>0</v>
      </c>
      <c r="AK2574" s="4">
        <f>'Enhanced Basket_AUTOLOAD'!Q2574</f>
        <v>0</v>
      </c>
      <c r="AL2574" s="4">
        <f>'Enhanced Basket_AUTOLOAD'!Y2574</f>
        <v>0</v>
      </c>
      <c r="AM2574" s="4" t="e">
        <f t="shared" si="496"/>
        <v>#N/A</v>
      </c>
      <c r="AN2574" s="4" t="str">
        <f t="shared" si="497"/>
        <v>NO</v>
      </c>
      <c r="AO2574" s="4" t="str">
        <f t="shared" si="498"/>
        <v>Cash-in-Lieu</v>
      </c>
    </row>
    <row r="2575" ht="15" customHeight="1" s="4" customFormat="1">
      <c r="A2575" s="4">
        <f>'Enhanced Basket_AUTOLOAD'!H2575</f>
        <v>0</v>
      </c>
      <c r="B2575" s="4" t="str">
        <f t="shared" si="487"/>
        <v>SELL</v>
      </c>
      <c r="C2575" s="4" t="s">
        <v>29</v>
      </c>
      <c r="D2575" s="4" t="str">
        <f t="shared" si="488"/>
        <v>MT</v>
      </c>
      <c r="E2575" s="4" t="str">
        <f t="shared" si="489"/>
      </c>
      <c r="F2575" s="4" t="str">
        <f t="shared" si="490"/>
        <v>CIL LOAD</v>
      </c>
      <c r="G2575" s="4">
        <f t="shared" si="491"/>
        <v>0</v>
      </c>
      <c r="H2575" s="4" t="e">
        <f t="shared" si="492"/>
        <v>#N/A</v>
      </c>
      <c r="I2575" s="4" t="e">
        <f>_xll.BDP(AG2575&amp;" equity","crncy_adj_px_last","eqy_fund_crncy=usd")</f>
        <v>#NAME?</v>
      </c>
      <c r="J2575" s="4" t="str">
        <f t="shared" si="493"/>
      </c>
      <c r="AA2575" s="4">
        <f t="shared" si="494"/>
        <v>0</v>
      </c>
      <c r="AB2575" s="4">
        <f>'Enhanced Basket_AUTOLOAD'!T2575</f>
        <v>0</v>
      </c>
      <c r="AC2575" s="4">
        <f>'Enhanced Basket_AUTOLOAD'!M2575</f>
        <v>0</v>
      </c>
      <c r="AD2575" s="4">
        <f>'Enhanced Basket_AUTOLOAD'!L2575</f>
        <v>0</v>
      </c>
      <c r="AE2575" s="4">
        <f>'Enhanced Basket_AUTOLOAD'!Z2575</f>
        <v>0</v>
      </c>
      <c r="AF2575" s="4">
        <f>'Enhanced Basket_AUTOLOAD'!AB2575</f>
        <v>0</v>
      </c>
      <c r="AG2575" s="4" t="e">
        <f>VLOOKUP(AJ2575,'Ticker Mapping'!$I$3:$M$6706,5,0)</f>
        <v>#N/A</v>
      </c>
      <c r="AH2575" s="4" t="e">
        <f>_xll.BDP(AK2575&amp;" SEDOL","TICKER_AND_EXCH_CODE")</f>
        <v>#NAME?</v>
      </c>
      <c r="AI2575" s="4" t="e">
        <f t="shared" si="495"/>
        <v>#N/A</v>
      </c>
      <c r="AJ2575" s="4">
        <f>'Enhanced Basket_AUTOLOAD'!P2575</f>
        <v>0</v>
      </c>
      <c r="AK2575" s="4">
        <f>'Enhanced Basket_AUTOLOAD'!Q2575</f>
        <v>0</v>
      </c>
      <c r="AL2575" s="4">
        <f>'Enhanced Basket_AUTOLOAD'!Y2575</f>
        <v>0</v>
      </c>
      <c r="AM2575" s="4" t="e">
        <f t="shared" si="496"/>
        <v>#N/A</v>
      </c>
      <c r="AN2575" s="4" t="str">
        <f t="shared" si="497"/>
        <v>NO</v>
      </c>
      <c r="AO2575" s="4" t="str">
        <f t="shared" si="498"/>
        <v>Cash-in-Lieu</v>
      </c>
    </row>
    <row r="2576" ht="15" customHeight="1" s="4" customFormat="1">
      <c r="A2576" s="4">
        <f>'Enhanced Basket_AUTOLOAD'!H2576</f>
        <v>0</v>
      </c>
      <c r="B2576" s="4" t="str">
        <f t="shared" si="487"/>
        <v>SELL</v>
      </c>
      <c r="C2576" s="4" t="s">
        <v>29</v>
      </c>
      <c r="D2576" s="4" t="str">
        <f t="shared" si="488"/>
        <v>MT</v>
      </c>
      <c r="E2576" s="4" t="str">
        <f t="shared" si="489"/>
      </c>
      <c r="F2576" s="4" t="str">
        <f t="shared" si="490"/>
        <v>CIL LOAD</v>
      </c>
      <c r="G2576" s="4">
        <f t="shared" si="491"/>
        <v>0</v>
      </c>
      <c r="H2576" s="4" t="e">
        <f t="shared" si="492"/>
        <v>#N/A</v>
      </c>
      <c r="I2576" s="4" t="e">
        <f>_xll.BDP(AG2576&amp;" equity","crncy_adj_px_last","eqy_fund_crncy=usd")</f>
        <v>#NAME?</v>
      </c>
      <c r="J2576" s="4" t="str">
        <f t="shared" si="493"/>
      </c>
      <c r="AA2576" s="4">
        <f t="shared" si="494"/>
        <v>0</v>
      </c>
      <c r="AB2576" s="4">
        <f>'Enhanced Basket_AUTOLOAD'!T2576</f>
        <v>0</v>
      </c>
      <c r="AC2576" s="4">
        <f>'Enhanced Basket_AUTOLOAD'!M2576</f>
        <v>0</v>
      </c>
      <c r="AD2576" s="4">
        <f>'Enhanced Basket_AUTOLOAD'!L2576</f>
        <v>0</v>
      </c>
      <c r="AE2576" s="4">
        <f>'Enhanced Basket_AUTOLOAD'!Z2576</f>
        <v>0</v>
      </c>
      <c r="AF2576" s="4">
        <f>'Enhanced Basket_AUTOLOAD'!AB2576</f>
        <v>0</v>
      </c>
      <c r="AG2576" s="4" t="e">
        <f>VLOOKUP(AJ2576,'Ticker Mapping'!$I$3:$M$6706,5,0)</f>
        <v>#N/A</v>
      </c>
      <c r="AH2576" s="4" t="e">
        <f>_xll.BDP(AK2576&amp;" SEDOL","TICKER_AND_EXCH_CODE")</f>
        <v>#NAME?</v>
      </c>
      <c r="AI2576" s="4" t="e">
        <f t="shared" si="495"/>
        <v>#N/A</v>
      </c>
      <c r="AJ2576" s="4">
        <f>'Enhanced Basket_AUTOLOAD'!P2576</f>
        <v>0</v>
      </c>
      <c r="AK2576" s="4">
        <f>'Enhanced Basket_AUTOLOAD'!Q2576</f>
        <v>0</v>
      </c>
      <c r="AL2576" s="4">
        <f>'Enhanced Basket_AUTOLOAD'!Y2576</f>
        <v>0</v>
      </c>
      <c r="AM2576" s="4" t="e">
        <f t="shared" si="496"/>
        <v>#N/A</v>
      </c>
      <c r="AN2576" s="4" t="str">
        <f t="shared" si="497"/>
        <v>NO</v>
      </c>
      <c r="AO2576" s="4" t="str">
        <f t="shared" si="498"/>
        <v>Cash-in-Lieu</v>
      </c>
    </row>
    <row r="2577" ht="15" customHeight="1" s="4" customFormat="1">
      <c r="A2577" s="4">
        <f>'Enhanced Basket_AUTOLOAD'!H2577</f>
        <v>0</v>
      </c>
      <c r="B2577" s="4" t="str">
        <f t="shared" si="487"/>
        <v>SELL</v>
      </c>
      <c r="C2577" s="4" t="s">
        <v>29</v>
      </c>
      <c r="D2577" s="4" t="str">
        <f t="shared" si="488"/>
        <v>MT</v>
      </c>
      <c r="E2577" s="4" t="str">
        <f t="shared" si="489"/>
      </c>
      <c r="F2577" s="4" t="str">
        <f t="shared" si="490"/>
        <v>CIL LOAD</v>
      </c>
      <c r="G2577" s="4">
        <f t="shared" si="491"/>
        <v>0</v>
      </c>
      <c r="H2577" s="4" t="e">
        <f t="shared" si="492"/>
        <v>#N/A</v>
      </c>
      <c r="I2577" s="4" t="e">
        <f>_xll.BDP(AG2577&amp;" equity","crncy_adj_px_last","eqy_fund_crncy=usd")</f>
        <v>#NAME?</v>
      </c>
      <c r="J2577" s="4" t="str">
        <f t="shared" si="493"/>
      </c>
      <c r="AA2577" s="4">
        <f t="shared" si="494"/>
        <v>0</v>
      </c>
      <c r="AB2577" s="4">
        <f>'Enhanced Basket_AUTOLOAD'!T2577</f>
        <v>0</v>
      </c>
      <c r="AC2577" s="4">
        <f>'Enhanced Basket_AUTOLOAD'!M2577</f>
        <v>0</v>
      </c>
      <c r="AD2577" s="4">
        <f>'Enhanced Basket_AUTOLOAD'!L2577</f>
        <v>0</v>
      </c>
      <c r="AE2577" s="4">
        <f>'Enhanced Basket_AUTOLOAD'!Z2577</f>
        <v>0</v>
      </c>
      <c r="AF2577" s="4">
        <f>'Enhanced Basket_AUTOLOAD'!AB2577</f>
        <v>0</v>
      </c>
      <c r="AG2577" s="4" t="e">
        <f>VLOOKUP(AJ2577,'Ticker Mapping'!$I$3:$M$6706,5,0)</f>
        <v>#N/A</v>
      </c>
      <c r="AH2577" s="4" t="e">
        <f>_xll.BDP(AK2577&amp;" SEDOL","TICKER_AND_EXCH_CODE")</f>
        <v>#NAME?</v>
      </c>
      <c r="AI2577" s="4" t="e">
        <f t="shared" si="495"/>
        <v>#N/A</v>
      </c>
      <c r="AJ2577" s="4">
        <f>'Enhanced Basket_AUTOLOAD'!P2577</f>
        <v>0</v>
      </c>
      <c r="AK2577" s="4">
        <f>'Enhanced Basket_AUTOLOAD'!Q2577</f>
        <v>0</v>
      </c>
      <c r="AL2577" s="4">
        <f>'Enhanced Basket_AUTOLOAD'!Y2577</f>
        <v>0</v>
      </c>
      <c r="AM2577" s="4" t="e">
        <f t="shared" si="496"/>
        <v>#N/A</v>
      </c>
      <c r="AN2577" s="4" t="str">
        <f t="shared" si="497"/>
        <v>NO</v>
      </c>
      <c r="AO2577" s="4" t="str">
        <f t="shared" si="498"/>
        <v>Cash-in-Lieu</v>
      </c>
    </row>
    <row r="2578" ht="15" customHeight="1" s="4" customFormat="1">
      <c r="A2578" s="4">
        <f>'Enhanced Basket_AUTOLOAD'!H2578</f>
        <v>0</v>
      </c>
      <c r="B2578" s="4" t="str">
        <f t="shared" si="487"/>
        <v>SELL</v>
      </c>
      <c r="C2578" s="4" t="s">
        <v>29</v>
      </c>
      <c r="D2578" s="4" t="str">
        <f t="shared" si="488"/>
        <v>MT</v>
      </c>
      <c r="E2578" s="4" t="str">
        <f t="shared" si="489"/>
      </c>
      <c r="F2578" s="4" t="str">
        <f t="shared" si="490"/>
        <v>CIL LOAD</v>
      </c>
      <c r="G2578" s="4">
        <f t="shared" si="491"/>
        <v>0</v>
      </c>
      <c r="H2578" s="4" t="e">
        <f t="shared" si="492"/>
        <v>#N/A</v>
      </c>
      <c r="I2578" s="4" t="e">
        <f>_xll.BDP(AG2578&amp;" equity","crncy_adj_px_last","eqy_fund_crncy=usd")</f>
        <v>#NAME?</v>
      </c>
      <c r="J2578" s="4" t="str">
        <f t="shared" si="493"/>
      </c>
      <c r="AA2578" s="4">
        <f t="shared" si="494"/>
        <v>0</v>
      </c>
      <c r="AB2578" s="4">
        <f>'Enhanced Basket_AUTOLOAD'!T2578</f>
        <v>0</v>
      </c>
      <c r="AC2578" s="4">
        <f>'Enhanced Basket_AUTOLOAD'!M2578</f>
        <v>0</v>
      </c>
      <c r="AD2578" s="4">
        <f>'Enhanced Basket_AUTOLOAD'!L2578</f>
        <v>0</v>
      </c>
      <c r="AE2578" s="4">
        <f>'Enhanced Basket_AUTOLOAD'!Z2578</f>
        <v>0</v>
      </c>
      <c r="AF2578" s="4">
        <f>'Enhanced Basket_AUTOLOAD'!AB2578</f>
        <v>0</v>
      </c>
      <c r="AG2578" s="4" t="e">
        <f>VLOOKUP(AJ2578,'Ticker Mapping'!$I$3:$M$6706,5,0)</f>
        <v>#N/A</v>
      </c>
      <c r="AH2578" s="4" t="e">
        <f>_xll.BDP(AK2578&amp;" SEDOL","TICKER_AND_EXCH_CODE")</f>
        <v>#NAME?</v>
      </c>
      <c r="AI2578" s="4" t="e">
        <f t="shared" si="495"/>
        <v>#N/A</v>
      </c>
      <c r="AJ2578" s="4">
        <f>'Enhanced Basket_AUTOLOAD'!P2578</f>
        <v>0</v>
      </c>
      <c r="AK2578" s="4">
        <f>'Enhanced Basket_AUTOLOAD'!Q2578</f>
        <v>0</v>
      </c>
      <c r="AL2578" s="4">
        <f>'Enhanced Basket_AUTOLOAD'!Y2578</f>
        <v>0</v>
      </c>
      <c r="AM2578" s="4" t="e">
        <f t="shared" si="496"/>
        <v>#N/A</v>
      </c>
      <c r="AN2578" s="4" t="str">
        <f t="shared" si="497"/>
        <v>NO</v>
      </c>
      <c r="AO2578" s="4" t="str">
        <f t="shared" si="498"/>
        <v>Cash-in-Lieu</v>
      </c>
    </row>
    <row r="2579" ht="15" customHeight="1" s="4" customFormat="1">
      <c r="A2579" s="4">
        <f>'Enhanced Basket_AUTOLOAD'!H2579</f>
        <v>0</v>
      </c>
      <c r="B2579" s="4" t="str">
        <f t="shared" si="487"/>
        <v>SELL</v>
      </c>
      <c r="C2579" s="4" t="s">
        <v>29</v>
      </c>
      <c r="D2579" s="4" t="str">
        <f t="shared" si="488"/>
        <v>MT</v>
      </c>
      <c r="E2579" s="4" t="str">
        <f t="shared" si="489"/>
      </c>
      <c r="F2579" s="4" t="str">
        <f t="shared" si="490"/>
        <v>CIL LOAD</v>
      </c>
      <c r="G2579" s="4">
        <f t="shared" si="491"/>
        <v>0</v>
      </c>
      <c r="H2579" s="4" t="e">
        <f t="shared" si="492"/>
        <v>#N/A</v>
      </c>
      <c r="I2579" s="4" t="e">
        <f>_xll.BDP(AG2579&amp;" equity","crncy_adj_px_last","eqy_fund_crncy=usd")</f>
        <v>#NAME?</v>
      </c>
      <c r="J2579" s="4" t="str">
        <f t="shared" si="493"/>
      </c>
      <c r="AA2579" s="4">
        <f t="shared" si="494"/>
        <v>0</v>
      </c>
      <c r="AB2579" s="4">
        <f>'Enhanced Basket_AUTOLOAD'!T2579</f>
        <v>0</v>
      </c>
      <c r="AC2579" s="4">
        <f>'Enhanced Basket_AUTOLOAD'!M2579</f>
        <v>0</v>
      </c>
      <c r="AD2579" s="4">
        <f>'Enhanced Basket_AUTOLOAD'!L2579</f>
        <v>0</v>
      </c>
      <c r="AE2579" s="4">
        <f>'Enhanced Basket_AUTOLOAD'!Z2579</f>
        <v>0</v>
      </c>
      <c r="AF2579" s="4">
        <f>'Enhanced Basket_AUTOLOAD'!AB2579</f>
        <v>0</v>
      </c>
      <c r="AG2579" s="4" t="e">
        <f>VLOOKUP(AJ2579,'Ticker Mapping'!$I$3:$M$6706,5,0)</f>
        <v>#N/A</v>
      </c>
      <c r="AH2579" s="4" t="e">
        <f>_xll.BDP(AK2579&amp;" SEDOL","TICKER_AND_EXCH_CODE")</f>
        <v>#NAME?</v>
      </c>
      <c r="AI2579" s="4" t="e">
        <f t="shared" si="495"/>
        <v>#N/A</v>
      </c>
      <c r="AJ2579" s="4">
        <f>'Enhanced Basket_AUTOLOAD'!P2579</f>
        <v>0</v>
      </c>
      <c r="AK2579" s="4">
        <f>'Enhanced Basket_AUTOLOAD'!Q2579</f>
        <v>0</v>
      </c>
      <c r="AL2579" s="4">
        <f>'Enhanced Basket_AUTOLOAD'!Y2579</f>
        <v>0</v>
      </c>
      <c r="AM2579" s="4" t="e">
        <f t="shared" si="496"/>
        <v>#N/A</v>
      </c>
      <c r="AN2579" s="4" t="str">
        <f t="shared" si="497"/>
        <v>NO</v>
      </c>
      <c r="AO2579" s="4" t="str">
        <f t="shared" si="498"/>
        <v>Cash-in-Lieu</v>
      </c>
    </row>
    <row r="2580" ht="15" customHeight="1" s="4" customFormat="1">
      <c r="A2580" s="4">
        <f>'Enhanced Basket_AUTOLOAD'!H2580</f>
        <v>0</v>
      </c>
      <c r="B2580" s="4" t="str">
        <f t="shared" si="487"/>
        <v>SELL</v>
      </c>
      <c r="C2580" s="4" t="s">
        <v>29</v>
      </c>
      <c r="D2580" s="4" t="str">
        <f t="shared" si="488"/>
        <v>MT</v>
      </c>
      <c r="E2580" s="4" t="str">
        <f t="shared" si="489"/>
      </c>
      <c r="F2580" s="4" t="str">
        <f t="shared" si="490"/>
        <v>CIL LOAD</v>
      </c>
      <c r="G2580" s="4">
        <f t="shared" si="491"/>
        <v>0</v>
      </c>
      <c r="H2580" s="4" t="e">
        <f t="shared" si="492"/>
        <v>#N/A</v>
      </c>
      <c r="I2580" s="4" t="e">
        <f>_xll.BDP(AG2580&amp;" equity","crncy_adj_px_last","eqy_fund_crncy=usd")</f>
        <v>#NAME?</v>
      </c>
      <c r="J2580" s="4" t="str">
        <f t="shared" si="493"/>
      </c>
      <c r="AA2580" s="4">
        <f t="shared" si="494"/>
        <v>0</v>
      </c>
      <c r="AB2580" s="4">
        <f>'Enhanced Basket_AUTOLOAD'!T2580</f>
        <v>0</v>
      </c>
      <c r="AC2580" s="4">
        <f>'Enhanced Basket_AUTOLOAD'!M2580</f>
        <v>0</v>
      </c>
      <c r="AD2580" s="4">
        <f>'Enhanced Basket_AUTOLOAD'!L2580</f>
        <v>0</v>
      </c>
      <c r="AE2580" s="4">
        <f>'Enhanced Basket_AUTOLOAD'!Z2580</f>
        <v>0</v>
      </c>
      <c r="AF2580" s="4">
        <f>'Enhanced Basket_AUTOLOAD'!AB2580</f>
        <v>0</v>
      </c>
      <c r="AG2580" s="4" t="e">
        <f>VLOOKUP(AJ2580,'Ticker Mapping'!$I$3:$M$6706,5,0)</f>
        <v>#N/A</v>
      </c>
      <c r="AH2580" s="4" t="e">
        <f>_xll.BDP(AK2580&amp;" SEDOL","TICKER_AND_EXCH_CODE")</f>
        <v>#NAME?</v>
      </c>
      <c r="AI2580" s="4" t="e">
        <f t="shared" si="495"/>
        <v>#N/A</v>
      </c>
      <c r="AJ2580" s="4">
        <f>'Enhanced Basket_AUTOLOAD'!P2580</f>
        <v>0</v>
      </c>
      <c r="AK2580" s="4">
        <f>'Enhanced Basket_AUTOLOAD'!Q2580</f>
        <v>0</v>
      </c>
      <c r="AL2580" s="4">
        <f>'Enhanced Basket_AUTOLOAD'!Y2580</f>
        <v>0</v>
      </c>
      <c r="AM2580" s="4" t="e">
        <f t="shared" si="496"/>
        <v>#N/A</v>
      </c>
      <c r="AN2580" s="4" t="str">
        <f t="shared" si="497"/>
        <v>NO</v>
      </c>
      <c r="AO2580" s="4" t="str">
        <f t="shared" si="498"/>
        <v>Cash-in-Lieu</v>
      </c>
    </row>
    <row r="2581" ht="15" customHeight="1" s="4" customFormat="1">
      <c r="A2581" s="4">
        <f>'Enhanced Basket_AUTOLOAD'!H2581</f>
        <v>0</v>
      </c>
      <c r="B2581" s="4" t="str">
        <f t="shared" si="487"/>
        <v>SELL</v>
      </c>
      <c r="C2581" s="4" t="s">
        <v>29</v>
      </c>
      <c r="D2581" s="4" t="str">
        <f t="shared" si="488"/>
        <v>MT</v>
      </c>
      <c r="E2581" s="4" t="str">
        <f t="shared" si="489"/>
      </c>
      <c r="F2581" s="4" t="str">
        <f t="shared" si="490"/>
        <v>CIL LOAD</v>
      </c>
      <c r="G2581" s="4">
        <f t="shared" si="491"/>
        <v>0</v>
      </c>
      <c r="H2581" s="4" t="e">
        <f t="shared" si="492"/>
        <v>#N/A</v>
      </c>
      <c r="I2581" s="4" t="e">
        <f>_xll.BDP(AG2581&amp;" equity","crncy_adj_px_last","eqy_fund_crncy=usd")</f>
        <v>#NAME?</v>
      </c>
      <c r="J2581" s="4" t="str">
        <f t="shared" si="493"/>
      </c>
      <c r="AA2581" s="4">
        <f t="shared" si="494"/>
        <v>0</v>
      </c>
      <c r="AB2581" s="4">
        <f>'Enhanced Basket_AUTOLOAD'!T2581</f>
        <v>0</v>
      </c>
      <c r="AC2581" s="4">
        <f>'Enhanced Basket_AUTOLOAD'!M2581</f>
        <v>0</v>
      </c>
      <c r="AD2581" s="4">
        <f>'Enhanced Basket_AUTOLOAD'!L2581</f>
        <v>0</v>
      </c>
      <c r="AE2581" s="4">
        <f>'Enhanced Basket_AUTOLOAD'!Z2581</f>
        <v>0</v>
      </c>
      <c r="AF2581" s="4">
        <f>'Enhanced Basket_AUTOLOAD'!AB2581</f>
        <v>0</v>
      </c>
      <c r="AG2581" s="4" t="e">
        <f>VLOOKUP(AJ2581,'Ticker Mapping'!$I$3:$M$6706,5,0)</f>
        <v>#N/A</v>
      </c>
      <c r="AH2581" s="4" t="e">
        <f>_xll.BDP(AK2581&amp;" SEDOL","TICKER_AND_EXCH_CODE")</f>
        <v>#NAME?</v>
      </c>
      <c r="AI2581" s="4" t="e">
        <f t="shared" si="495"/>
        <v>#N/A</v>
      </c>
      <c r="AJ2581" s="4">
        <f>'Enhanced Basket_AUTOLOAD'!P2581</f>
        <v>0</v>
      </c>
      <c r="AK2581" s="4">
        <f>'Enhanced Basket_AUTOLOAD'!Q2581</f>
        <v>0</v>
      </c>
      <c r="AL2581" s="4">
        <f>'Enhanced Basket_AUTOLOAD'!Y2581</f>
        <v>0</v>
      </c>
      <c r="AM2581" s="4" t="e">
        <f t="shared" si="496"/>
        <v>#N/A</v>
      </c>
      <c r="AN2581" s="4" t="str">
        <f t="shared" si="497"/>
        <v>NO</v>
      </c>
      <c r="AO2581" s="4" t="str">
        <f t="shared" si="498"/>
        <v>Cash-in-Lieu</v>
      </c>
    </row>
    <row r="2582" ht="15" customHeight="1" s="4" customFormat="1">
      <c r="A2582" s="4">
        <f>'Enhanced Basket_AUTOLOAD'!H2582</f>
        <v>0</v>
      </c>
      <c r="B2582" s="4" t="str">
        <f t="shared" si="487"/>
        <v>SELL</v>
      </c>
      <c r="C2582" s="4" t="s">
        <v>29</v>
      </c>
      <c r="D2582" s="4" t="str">
        <f t="shared" si="488"/>
        <v>MT</v>
      </c>
      <c r="E2582" s="4" t="str">
        <f t="shared" si="489"/>
      </c>
      <c r="F2582" s="4" t="str">
        <f t="shared" si="490"/>
        <v>CIL LOAD</v>
      </c>
      <c r="G2582" s="4">
        <f t="shared" si="491"/>
        <v>0</v>
      </c>
      <c r="H2582" s="4" t="e">
        <f t="shared" si="492"/>
        <v>#N/A</v>
      </c>
      <c r="I2582" s="4" t="e">
        <f>_xll.BDP(AG2582&amp;" equity","crncy_adj_px_last","eqy_fund_crncy=usd")</f>
        <v>#NAME?</v>
      </c>
      <c r="J2582" s="4" t="str">
        <f t="shared" si="493"/>
      </c>
      <c r="AA2582" s="4">
        <f t="shared" si="494"/>
        <v>0</v>
      </c>
      <c r="AB2582" s="4">
        <f>'Enhanced Basket_AUTOLOAD'!T2582</f>
        <v>0</v>
      </c>
      <c r="AC2582" s="4">
        <f>'Enhanced Basket_AUTOLOAD'!M2582</f>
        <v>0</v>
      </c>
      <c r="AD2582" s="4">
        <f>'Enhanced Basket_AUTOLOAD'!L2582</f>
        <v>0</v>
      </c>
      <c r="AE2582" s="4">
        <f>'Enhanced Basket_AUTOLOAD'!Z2582</f>
        <v>0</v>
      </c>
      <c r="AF2582" s="4">
        <f>'Enhanced Basket_AUTOLOAD'!AB2582</f>
        <v>0</v>
      </c>
      <c r="AG2582" s="4" t="e">
        <f>VLOOKUP(AJ2582,'Ticker Mapping'!$I$3:$M$6706,5,0)</f>
        <v>#N/A</v>
      </c>
      <c r="AH2582" s="4" t="e">
        <f>_xll.BDP(AK2582&amp;" SEDOL","TICKER_AND_EXCH_CODE")</f>
        <v>#NAME?</v>
      </c>
      <c r="AI2582" s="4" t="e">
        <f t="shared" si="495"/>
        <v>#N/A</v>
      </c>
      <c r="AJ2582" s="4">
        <f>'Enhanced Basket_AUTOLOAD'!P2582</f>
        <v>0</v>
      </c>
      <c r="AK2582" s="4">
        <f>'Enhanced Basket_AUTOLOAD'!Q2582</f>
        <v>0</v>
      </c>
      <c r="AL2582" s="4">
        <f>'Enhanced Basket_AUTOLOAD'!Y2582</f>
        <v>0</v>
      </c>
      <c r="AM2582" s="4" t="e">
        <f t="shared" si="496"/>
        <v>#N/A</v>
      </c>
      <c r="AN2582" s="4" t="str">
        <f t="shared" si="497"/>
        <v>NO</v>
      </c>
      <c r="AO2582" s="4" t="str">
        <f t="shared" si="498"/>
        <v>Cash-in-Lieu</v>
      </c>
    </row>
    <row r="2583" ht="15" customHeight="1" s="4" customFormat="1">
      <c r="A2583" s="4">
        <f>'Enhanced Basket_AUTOLOAD'!H2583</f>
        <v>0</v>
      </c>
      <c r="B2583" s="4" t="str">
        <f t="shared" si="487"/>
        <v>SELL</v>
      </c>
      <c r="C2583" s="4" t="s">
        <v>29</v>
      </c>
      <c r="D2583" s="4" t="str">
        <f t="shared" si="488"/>
        <v>MT</v>
      </c>
      <c r="E2583" s="4" t="str">
        <f t="shared" si="489"/>
      </c>
      <c r="F2583" s="4" t="str">
        <f t="shared" si="490"/>
        <v>CIL LOAD</v>
      </c>
      <c r="G2583" s="4">
        <f t="shared" si="491"/>
        <v>0</v>
      </c>
      <c r="H2583" s="4" t="e">
        <f t="shared" si="492"/>
        <v>#N/A</v>
      </c>
      <c r="I2583" s="4" t="e">
        <f>_xll.BDP(AG2583&amp;" equity","crncy_adj_px_last","eqy_fund_crncy=usd")</f>
        <v>#NAME?</v>
      </c>
      <c r="J2583" s="4" t="str">
        <f t="shared" si="493"/>
      </c>
      <c r="AA2583" s="4">
        <f t="shared" si="494"/>
        <v>0</v>
      </c>
      <c r="AB2583" s="4">
        <f>'Enhanced Basket_AUTOLOAD'!T2583</f>
        <v>0</v>
      </c>
      <c r="AC2583" s="4">
        <f>'Enhanced Basket_AUTOLOAD'!M2583</f>
        <v>0</v>
      </c>
      <c r="AD2583" s="4">
        <f>'Enhanced Basket_AUTOLOAD'!L2583</f>
        <v>0</v>
      </c>
      <c r="AE2583" s="4">
        <f>'Enhanced Basket_AUTOLOAD'!Z2583</f>
        <v>0</v>
      </c>
      <c r="AF2583" s="4">
        <f>'Enhanced Basket_AUTOLOAD'!AB2583</f>
        <v>0</v>
      </c>
      <c r="AG2583" s="4" t="e">
        <f>VLOOKUP(AJ2583,'Ticker Mapping'!$I$3:$M$6706,5,0)</f>
        <v>#N/A</v>
      </c>
      <c r="AH2583" s="4" t="e">
        <f>_xll.BDP(AK2583&amp;" SEDOL","TICKER_AND_EXCH_CODE")</f>
        <v>#NAME?</v>
      </c>
      <c r="AI2583" s="4" t="e">
        <f t="shared" si="495"/>
        <v>#N/A</v>
      </c>
      <c r="AJ2583" s="4">
        <f>'Enhanced Basket_AUTOLOAD'!P2583</f>
        <v>0</v>
      </c>
      <c r="AK2583" s="4">
        <f>'Enhanced Basket_AUTOLOAD'!Q2583</f>
        <v>0</v>
      </c>
      <c r="AL2583" s="4">
        <f>'Enhanced Basket_AUTOLOAD'!Y2583</f>
        <v>0</v>
      </c>
      <c r="AM2583" s="4" t="e">
        <f t="shared" si="496"/>
        <v>#N/A</v>
      </c>
      <c r="AN2583" s="4" t="str">
        <f t="shared" si="497"/>
        <v>NO</v>
      </c>
      <c r="AO2583" s="4" t="str">
        <f t="shared" si="498"/>
        <v>Cash-in-Lieu</v>
      </c>
    </row>
    <row r="2584" ht="15" customHeight="1" s="4" customFormat="1">
      <c r="A2584" s="4">
        <f>'Enhanced Basket_AUTOLOAD'!H2584</f>
        <v>0</v>
      </c>
      <c r="B2584" s="4" t="str">
        <f t="shared" si="487"/>
        <v>SELL</v>
      </c>
      <c r="C2584" s="4" t="s">
        <v>29</v>
      </c>
      <c r="D2584" s="4" t="str">
        <f t="shared" si="488"/>
        <v>MT</v>
      </c>
      <c r="E2584" s="4" t="str">
        <f t="shared" si="489"/>
      </c>
      <c r="F2584" s="4" t="str">
        <f t="shared" si="490"/>
        <v>CIL LOAD</v>
      </c>
      <c r="G2584" s="4">
        <f t="shared" si="491"/>
        <v>0</v>
      </c>
      <c r="H2584" s="4" t="e">
        <f t="shared" si="492"/>
        <v>#N/A</v>
      </c>
      <c r="I2584" s="4" t="e">
        <f>_xll.BDP(AG2584&amp;" equity","crncy_adj_px_last","eqy_fund_crncy=usd")</f>
        <v>#NAME?</v>
      </c>
      <c r="J2584" s="4" t="str">
        <f t="shared" si="493"/>
      </c>
      <c r="AA2584" s="4">
        <f t="shared" si="494"/>
        <v>0</v>
      </c>
      <c r="AB2584" s="4">
        <f>'Enhanced Basket_AUTOLOAD'!T2584</f>
        <v>0</v>
      </c>
      <c r="AC2584" s="4">
        <f>'Enhanced Basket_AUTOLOAD'!M2584</f>
        <v>0</v>
      </c>
      <c r="AD2584" s="4">
        <f>'Enhanced Basket_AUTOLOAD'!L2584</f>
        <v>0</v>
      </c>
      <c r="AE2584" s="4">
        <f>'Enhanced Basket_AUTOLOAD'!Z2584</f>
        <v>0</v>
      </c>
      <c r="AF2584" s="4">
        <f>'Enhanced Basket_AUTOLOAD'!AB2584</f>
        <v>0</v>
      </c>
      <c r="AG2584" s="4" t="e">
        <f>VLOOKUP(AJ2584,'Ticker Mapping'!$I$3:$M$6706,5,0)</f>
        <v>#N/A</v>
      </c>
      <c r="AH2584" s="4" t="e">
        <f>_xll.BDP(AK2584&amp;" SEDOL","TICKER_AND_EXCH_CODE")</f>
        <v>#NAME?</v>
      </c>
      <c r="AI2584" s="4" t="e">
        <f t="shared" si="495"/>
        <v>#N/A</v>
      </c>
      <c r="AJ2584" s="4">
        <f>'Enhanced Basket_AUTOLOAD'!P2584</f>
        <v>0</v>
      </c>
      <c r="AK2584" s="4">
        <f>'Enhanced Basket_AUTOLOAD'!Q2584</f>
        <v>0</v>
      </c>
      <c r="AL2584" s="4">
        <f>'Enhanced Basket_AUTOLOAD'!Y2584</f>
        <v>0</v>
      </c>
      <c r="AM2584" s="4" t="e">
        <f t="shared" si="496"/>
        <v>#N/A</v>
      </c>
      <c r="AN2584" s="4" t="str">
        <f t="shared" si="497"/>
        <v>NO</v>
      </c>
      <c r="AO2584" s="4" t="str">
        <f t="shared" si="498"/>
        <v>Cash-in-Lieu</v>
      </c>
    </row>
    <row r="2585" ht="15" customHeight="1" s="4" customFormat="1">
      <c r="A2585" s="4">
        <f>'Enhanced Basket_AUTOLOAD'!H2585</f>
        <v>0</v>
      </c>
      <c r="B2585" s="4" t="str">
        <f t="shared" si="487"/>
        <v>SELL</v>
      </c>
      <c r="C2585" s="4" t="s">
        <v>29</v>
      </c>
      <c r="D2585" s="4" t="str">
        <f t="shared" si="488"/>
        <v>MT</v>
      </c>
      <c r="E2585" s="4" t="str">
        <f t="shared" si="489"/>
      </c>
      <c r="F2585" s="4" t="str">
        <f t="shared" si="490"/>
        <v>CIL LOAD</v>
      </c>
      <c r="G2585" s="4">
        <f t="shared" si="491"/>
        <v>0</v>
      </c>
      <c r="H2585" s="4" t="e">
        <f t="shared" si="492"/>
        <v>#N/A</v>
      </c>
      <c r="I2585" s="4" t="e">
        <f>_xll.BDP(AG2585&amp;" equity","crncy_adj_px_last","eqy_fund_crncy=usd")</f>
        <v>#NAME?</v>
      </c>
      <c r="J2585" s="4" t="str">
        <f t="shared" si="493"/>
      </c>
      <c r="AA2585" s="4">
        <f t="shared" si="494"/>
        <v>0</v>
      </c>
      <c r="AB2585" s="4">
        <f>'Enhanced Basket_AUTOLOAD'!T2585</f>
        <v>0</v>
      </c>
      <c r="AC2585" s="4">
        <f>'Enhanced Basket_AUTOLOAD'!M2585</f>
        <v>0</v>
      </c>
      <c r="AD2585" s="4">
        <f>'Enhanced Basket_AUTOLOAD'!L2585</f>
        <v>0</v>
      </c>
      <c r="AE2585" s="4">
        <f>'Enhanced Basket_AUTOLOAD'!Z2585</f>
        <v>0</v>
      </c>
      <c r="AF2585" s="4">
        <f>'Enhanced Basket_AUTOLOAD'!AB2585</f>
        <v>0</v>
      </c>
      <c r="AG2585" s="4" t="e">
        <f>VLOOKUP(AJ2585,'Ticker Mapping'!$I$3:$M$6706,5,0)</f>
        <v>#N/A</v>
      </c>
      <c r="AH2585" s="4" t="e">
        <f>_xll.BDP(AK2585&amp;" SEDOL","TICKER_AND_EXCH_CODE")</f>
        <v>#NAME?</v>
      </c>
      <c r="AI2585" s="4" t="e">
        <f t="shared" si="495"/>
        <v>#N/A</v>
      </c>
      <c r="AJ2585" s="4">
        <f>'Enhanced Basket_AUTOLOAD'!P2585</f>
        <v>0</v>
      </c>
      <c r="AK2585" s="4">
        <f>'Enhanced Basket_AUTOLOAD'!Q2585</f>
        <v>0</v>
      </c>
      <c r="AL2585" s="4">
        <f>'Enhanced Basket_AUTOLOAD'!Y2585</f>
        <v>0</v>
      </c>
      <c r="AM2585" s="4" t="e">
        <f t="shared" si="496"/>
        <v>#N/A</v>
      </c>
      <c r="AN2585" s="4" t="str">
        <f t="shared" si="497"/>
        <v>NO</v>
      </c>
      <c r="AO2585" s="4" t="str">
        <f t="shared" si="498"/>
        <v>Cash-in-Lieu</v>
      </c>
    </row>
    <row r="2586" ht="15" customHeight="1" s="4" customFormat="1">
      <c r="A2586" s="4">
        <f>'Enhanced Basket_AUTOLOAD'!H2586</f>
        <v>0</v>
      </c>
      <c r="B2586" s="4" t="str">
        <f t="shared" si="487"/>
        <v>SELL</v>
      </c>
      <c r="C2586" s="4" t="s">
        <v>29</v>
      </c>
      <c r="D2586" s="4" t="str">
        <f t="shared" si="488"/>
        <v>MT</v>
      </c>
      <c r="E2586" s="4" t="str">
        <f t="shared" si="489"/>
      </c>
      <c r="F2586" s="4" t="str">
        <f t="shared" si="490"/>
        <v>CIL LOAD</v>
      </c>
      <c r="G2586" s="4">
        <f t="shared" si="491"/>
        <v>0</v>
      </c>
      <c r="H2586" s="4" t="e">
        <f t="shared" si="492"/>
        <v>#N/A</v>
      </c>
      <c r="I2586" s="4" t="e">
        <f>_xll.BDP(AG2586&amp;" equity","crncy_adj_px_last","eqy_fund_crncy=usd")</f>
        <v>#NAME?</v>
      </c>
      <c r="J2586" s="4" t="str">
        <f t="shared" si="493"/>
      </c>
      <c r="AA2586" s="4">
        <f t="shared" si="494"/>
        <v>0</v>
      </c>
      <c r="AB2586" s="4">
        <f>'Enhanced Basket_AUTOLOAD'!T2586</f>
        <v>0</v>
      </c>
      <c r="AC2586" s="4">
        <f>'Enhanced Basket_AUTOLOAD'!M2586</f>
        <v>0</v>
      </c>
      <c r="AD2586" s="4">
        <f>'Enhanced Basket_AUTOLOAD'!L2586</f>
        <v>0</v>
      </c>
      <c r="AE2586" s="4">
        <f>'Enhanced Basket_AUTOLOAD'!Z2586</f>
        <v>0</v>
      </c>
      <c r="AF2586" s="4">
        <f>'Enhanced Basket_AUTOLOAD'!AB2586</f>
        <v>0</v>
      </c>
      <c r="AG2586" s="4" t="e">
        <f>VLOOKUP(AJ2586,'Ticker Mapping'!$I$3:$M$6706,5,0)</f>
        <v>#N/A</v>
      </c>
      <c r="AH2586" s="4" t="e">
        <f>_xll.BDP(AK2586&amp;" SEDOL","TICKER_AND_EXCH_CODE")</f>
        <v>#NAME?</v>
      </c>
      <c r="AI2586" s="4" t="e">
        <f t="shared" si="495"/>
        <v>#N/A</v>
      </c>
      <c r="AJ2586" s="4">
        <f>'Enhanced Basket_AUTOLOAD'!P2586</f>
        <v>0</v>
      </c>
      <c r="AK2586" s="4">
        <f>'Enhanced Basket_AUTOLOAD'!Q2586</f>
        <v>0</v>
      </c>
      <c r="AL2586" s="4">
        <f>'Enhanced Basket_AUTOLOAD'!Y2586</f>
        <v>0</v>
      </c>
      <c r="AM2586" s="4" t="e">
        <f t="shared" si="496"/>
        <v>#N/A</v>
      </c>
      <c r="AN2586" s="4" t="str">
        <f t="shared" si="497"/>
        <v>NO</v>
      </c>
      <c r="AO2586" s="4" t="str">
        <f t="shared" si="498"/>
        <v>Cash-in-Lieu</v>
      </c>
    </row>
    <row r="2587" ht="15" customHeight="1" s="4" customFormat="1">
      <c r="A2587" s="4">
        <f>'Enhanced Basket_AUTOLOAD'!H2587</f>
        <v>0</v>
      </c>
      <c r="B2587" s="4" t="str">
        <f t="shared" si="487"/>
        <v>SELL</v>
      </c>
      <c r="C2587" s="4" t="s">
        <v>29</v>
      </c>
      <c r="D2587" s="4" t="str">
        <f t="shared" si="488"/>
        <v>MT</v>
      </c>
      <c r="E2587" s="4" t="str">
        <f t="shared" si="489"/>
      </c>
      <c r="F2587" s="4" t="str">
        <f t="shared" si="490"/>
        <v>CIL LOAD</v>
      </c>
      <c r="G2587" s="4">
        <f t="shared" si="491"/>
        <v>0</v>
      </c>
      <c r="H2587" s="4" t="e">
        <f t="shared" si="492"/>
        <v>#N/A</v>
      </c>
      <c r="I2587" s="4" t="e">
        <f>_xll.BDP(AG2587&amp;" equity","crncy_adj_px_last","eqy_fund_crncy=usd")</f>
        <v>#NAME?</v>
      </c>
      <c r="J2587" s="4" t="str">
        <f t="shared" si="493"/>
      </c>
      <c r="AA2587" s="4">
        <f t="shared" si="494"/>
        <v>0</v>
      </c>
      <c r="AB2587" s="4">
        <f>'Enhanced Basket_AUTOLOAD'!T2587</f>
        <v>0</v>
      </c>
      <c r="AC2587" s="4">
        <f>'Enhanced Basket_AUTOLOAD'!M2587</f>
        <v>0</v>
      </c>
      <c r="AD2587" s="4">
        <f>'Enhanced Basket_AUTOLOAD'!L2587</f>
        <v>0</v>
      </c>
      <c r="AE2587" s="4">
        <f>'Enhanced Basket_AUTOLOAD'!Z2587</f>
        <v>0</v>
      </c>
      <c r="AF2587" s="4">
        <f>'Enhanced Basket_AUTOLOAD'!AB2587</f>
        <v>0</v>
      </c>
      <c r="AG2587" s="4" t="e">
        <f>VLOOKUP(AJ2587,'Ticker Mapping'!$I$3:$M$6706,5,0)</f>
        <v>#N/A</v>
      </c>
      <c r="AH2587" s="4" t="e">
        <f>_xll.BDP(AK2587&amp;" SEDOL","TICKER_AND_EXCH_CODE")</f>
        <v>#NAME?</v>
      </c>
      <c r="AI2587" s="4" t="e">
        <f t="shared" si="495"/>
        <v>#N/A</v>
      </c>
      <c r="AJ2587" s="4">
        <f>'Enhanced Basket_AUTOLOAD'!P2587</f>
        <v>0</v>
      </c>
      <c r="AK2587" s="4">
        <f>'Enhanced Basket_AUTOLOAD'!Q2587</f>
        <v>0</v>
      </c>
      <c r="AL2587" s="4">
        <f>'Enhanced Basket_AUTOLOAD'!Y2587</f>
        <v>0</v>
      </c>
      <c r="AM2587" s="4" t="e">
        <f t="shared" si="496"/>
        <v>#N/A</v>
      </c>
      <c r="AN2587" s="4" t="str">
        <f t="shared" si="497"/>
        <v>NO</v>
      </c>
      <c r="AO2587" s="4" t="str">
        <f t="shared" si="498"/>
        <v>Cash-in-Lieu</v>
      </c>
    </row>
    <row r="2588" ht="15" customHeight="1" s="4" customFormat="1">
      <c r="A2588" s="4">
        <f>'Enhanced Basket_AUTOLOAD'!H2588</f>
        <v>0</v>
      </c>
      <c r="B2588" s="4" t="str">
        <f t="shared" si="487"/>
        <v>SELL</v>
      </c>
      <c r="C2588" s="4" t="s">
        <v>29</v>
      </c>
      <c r="D2588" s="4" t="str">
        <f t="shared" si="488"/>
        <v>MT</v>
      </c>
      <c r="E2588" s="4" t="str">
        <f t="shared" si="489"/>
      </c>
      <c r="F2588" s="4" t="str">
        <f t="shared" si="490"/>
        <v>CIL LOAD</v>
      </c>
      <c r="G2588" s="4">
        <f t="shared" si="491"/>
        <v>0</v>
      </c>
      <c r="H2588" s="4" t="e">
        <f t="shared" si="492"/>
        <v>#N/A</v>
      </c>
      <c r="I2588" s="4" t="e">
        <f>_xll.BDP(AG2588&amp;" equity","crncy_adj_px_last","eqy_fund_crncy=usd")</f>
        <v>#NAME?</v>
      </c>
      <c r="J2588" s="4" t="str">
        <f t="shared" si="493"/>
      </c>
      <c r="AA2588" s="4">
        <f t="shared" si="494"/>
        <v>0</v>
      </c>
      <c r="AB2588" s="4">
        <f>'Enhanced Basket_AUTOLOAD'!T2588</f>
        <v>0</v>
      </c>
      <c r="AC2588" s="4">
        <f>'Enhanced Basket_AUTOLOAD'!M2588</f>
        <v>0</v>
      </c>
      <c r="AD2588" s="4">
        <f>'Enhanced Basket_AUTOLOAD'!L2588</f>
        <v>0</v>
      </c>
      <c r="AE2588" s="4">
        <f>'Enhanced Basket_AUTOLOAD'!Z2588</f>
        <v>0</v>
      </c>
      <c r="AF2588" s="4">
        <f>'Enhanced Basket_AUTOLOAD'!AB2588</f>
        <v>0</v>
      </c>
      <c r="AG2588" s="4" t="e">
        <f>VLOOKUP(AJ2588,'Ticker Mapping'!$I$3:$M$6706,5,0)</f>
        <v>#N/A</v>
      </c>
      <c r="AH2588" s="4" t="e">
        <f>_xll.BDP(AK2588&amp;" SEDOL","TICKER_AND_EXCH_CODE")</f>
        <v>#NAME?</v>
      </c>
      <c r="AI2588" s="4" t="e">
        <f t="shared" si="495"/>
        <v>#N/A</v>
      </c>
      <c r="AJ2588" s="4">
        <f>'Enhanced Basket_AUTOLOAD'!P2588</f>
        <v>0</v>
      </c>
      <c r="AK2588" s="4">
        <f>'Enhanced Basket_AUTOLOAD'!Q2588</f>
        <v>0</v>
      </c>
      <c r="AL2588" s="4">
        <f>'Enhanced Basket_AUTOLOAD'!Y2588</f>
        <v>0</v>
      </c>
      <c r="AM2588" s="4" t="e">
        <f t="shared" si="496"/>
        <v>#N/A</v>
      </c>
      <c r="AN2588" s="4" t="str">
        <f t="shared" si="497"/>
        <v>NO</v>
      </c>
      <c r="AO2588" s="4" t="str">
        <f t="shared" si="498"/>
        <v>Cash-in-Lieu</v>
      </c>
    </row>
    <row r="2589" ht="15" customHeight="1" s="4" customFormat="1">
      <c r="A2589" s="4">
        <f>'Enhanced Basket_AUTOLOAD'!H2589</f>
        <v>0</v>
      </c>
      <c r="B2589" s="4" t="str">
        <f t="shared" si="487"/>
        <v>SELL</v>
      </c>
      <c r="C2589" s="4" t="s">
        <v>29</v>
      </c>
      <c r="D2589" s="4" t="str">
        <f t="shared" si="488"/>
        <v>MT</v>
      </c>
      <c r="E2589" s="4" t="str">
        <f t="shared" si="489"/>
      </c>
      <c r="F2589" s="4" t="str">
        <f t="shared" si="490"/>
        <v>CIL LOAD</v>
      </c>
      <c r="G2589" s="4">
        <f t="shared" si="491"/>
        <v>0</v>
      </c>
      <c r="H2589" s="4" t="e">
        <f t="shared" si="492"/>
        <v>#N/A</v>
      </c>
      <c r="I2589" s="4" t="e">
        <f>_xll.BDP(AG2589&amp;" equity","crncy_adj_px_last","eqy_fund_crncy=usd")</f>
        <v>#NAME?</v>
      </c>
      <c r="J2589" s="4" t="str">
        <f t="shared" si="493"/>
      </c>
      <c r="AA2589" s="4">
        <f t="shared" si="494"/>
        <v>0</v>
      </c>
      <c r="AB2589" s="4">
        <f>'Enhanced Basket_AUTOLOAD'!T2589</f>
        <v>0</v>
      </c>
      <c r="AC2589" s="4">
        <f>'Enhanced Basket_AUTOLOAD'!M2589</f>
        <v>0</v>
      </c>
      <c r="AD2589" s="4">
        <f>'Enhanced Basket_AUTOLOAD'!L2589</f>
        <v>0</v>
      </c>
      <c r="AE2589" s="4">
        <f>'Enhanced Basket_AUTOLOAD'!Z2589</f>
        <v>0</v>
      </c>
      <c r="AF2589" s="4">
        <f>'Enhanced Basket_AUTOLOAD'!AB2589</f>
        <v>0</v>
      </c>
      <c r="AG2589" s="4" t="e">
        <f>VLOOKUP(AJ2589,'Ticker Mapping'!$I$3:$M$6706,5,0)</f>
        <v>#N/A</v>
      </c>
      <c r="AH2589" s="4" t="e">
        <f>_xll.BDP(AK2589&amp;" SEDOL","TICKER_AND_EXCH_CODE")</f>
        <v>#NAME?</v>
      </c>
      <c r="AI2589" s="4" t="e">
        <f t="shared" si="495"/>
        <v>#N/A</v>
      </c>
      <c r="AJ2589" s="4">
        <f>'Enhanced Basket_AUTOLOAD'!P2589</f>
        <v>0</v>
      </c>
      <c r="AK2589" s="4">
        <f>'Enhanced Basket_AUTOLOAD'!Q2589</f>
        <v>0</v>
      </c>
      <c r="AL2589" s="4">
        <f>'Enhanced Basket_AUTOLOAD'!Y2589</f>
        <v>0</v>
      </c>
      <c r="AM2589" s="4" t="e">
        <f t="shared" si="496"/>
        <v>#N/A</v>
      </c>
      <c r="AN2589" s="4" t="str">
        <f t="shared" si="497"/>
        <v>NO</v>
      </c>
      <c r="AO2589" s="4" t="str">
        <f t="shared" si="498"/>
        <v>Cash-in-Lieu</v>
      </c>
    </row>
    <row r="2590" ht="15" customHeight="1" s="4" customFormat="1">
      <c r="A2590" s="4">
        <f>'Enhanced Basket_AUTOLOAD'!H2590</f>
        <v>0</v>
      </c>
      <c r="B2590" s="4" t="str">
        <f t="shared" si="487"/>
        <v>SELL</v>
      </c>
      <c r="C2590" s="4" t="s">
        <v>29</v>
      </c>
      <c r="D2590" s="4" t="str">
        <f t="shared" si="488"/>
        <v>MT</v>
      </c>
      <c r="E2590" s="4" t="str">
        <f t="shared" si="489"/>
      </c>
      <c r="F2590" s="4" t="str">
        <f t="shared" si="490"/>
        <v>CIL LOAD</v>
      </c>
      <c r="G2590" s="4">
        <f t="shared" si="491"/>
        <v>0</v>
      </c>
      <c r="H2590" s="4" t="e">
        <f t="shared" si="492"/>
        <v>#N/A</v>
      </c>
      <c r="I2590" s="4" t="e">
        <f>_xll.BDP(AG2590&amp;" equity","crncy_adj_px_last","eqy_fund_crncy=usd")</f>
        <v>#NAME?</v>
      </c>
      <c r="J2590" s="4" t="str">
        <f t="shared" si="493"/>
      </c>
      <c r="AA2590" s="4">
        <f t="shared" si="494"/>
        <v>0</v>
      </c>
      <c r="AB2590" s="4">
        <f>'Enhanced Basket_AUTOLOAD'!T2590</f>
        <v>0</v>
      </c>
      <c r="AC2590" s="4">
        <f>'Enhanced Basket_AUTOLOAD'!M2590</f>
        <v>0</v>
      </c>
      <c r="AD2590" s="4">
        <f>'Enhanced Basket_AUTOLOAD'!L2590</f>
        <v>0</v>
      </c>
      <c r="AE2590" s="4">
        <f>'Enhanced Basket_AUTOLOAD'!Z2590</f>
        <v>0</v>
      </c>
      <c r="AF2590" s="4">
        <f>'Enhanced Basket_AUTOLOAD'!AB2590</f>
        <v>0</v>
      </c>
      <c r="AG2590" s="4" t="e">
        <f>VLOOKUP(AJ2590,'Ticker Mapping'!$I$3:$M$6706,5,0)</f>
        <v>#N/A</v>
      </c>
      <c r="AH2590" s="4" t="e">
        <f>_xll.BDP(AK2590&amp;" SEDOL","TICKER_AND_EXCH_CODE")</f>
        <v>#NAME?</v>
      </c>
      <c r="AI2590" s="4" t="e">
        <f t="shared" si="495"/>
        <v>#N/A</v>
      </c>
      <c r="AJ2590" s="4">
        <f>'Enhanced Basket_AUTOLOAD'!P2590</f>
        <v>0</v>
      </c>
      <c r="AK2590" s="4">
        <f>'Enhanced Basket_AUTOLOAD'!Q2590</f>
        <v>0</v>
      </c>
      <c r="AL2590" s="4">
        <f>'Enhanced Basket_AUTOLOAD'!Y2590</f>
        <v>0</v>
      </c>
      <c r="AM2590" s="4" t="e">
        <f t="shared" si="496"/>
        <v>#N/A</v>
      </c>
      <c r="AN2590" s="4" t="str">
        <f t="shared" si="497"/>
        <v>NO</v>
      </c>
      <c r="AO2590" s="4" t="str">
        <f t="shared" si="498"/>
        <v>Cash-in-Lieu</v>
      </c>
    </row>
    <row r="2591" ht="15" customHeight="1" s="4" customFormat="1">
      <c r="A2591" s="4">
        <f>'Enhanced Basket_AUTOLOAD'!H2591</f>
        <v>0</v>
      </c>
      <c r="B2591" s="4" t="str">
        <f t="shared" si="487"/>
        <v>SELL</v>
      </c>
      <c r="C2591" s="4" t="s">
        <v>29</v>
      </c>
      <c r="D2591" s="4" t="str">
        <f t="shared" si="488"/>
        <v>MT</v>
      </c>
      <c r="E2591" s="4" t="str">
        <f t="shared" si="489"/>
      </c>
      <c r="F2591" s="4" t="str">
        <f t="shared" si="490"/>
        <v>CIL LOAD</v>
      </c>
      <c r="G2591" s="4">
        <f t="shared" si="491"/>
        <v>0</v>
      </c>
      <c r="H2591" s="4" t="e">
        <f t="shared" si="492"/>
        <v>#N/A</v>
      </c>
      <c r="I2591" s="4" t="e">
        <f>_xll.BDP(AG2591&amp;" equity","crncy_adj_px_last","eqy_fund_crncy=usd")</f>
        <v>#NAME?</v>
      </c>
      <c r="J2591" s="4" t="str">
        <f t="shared" si="493"/>
      </c>
      <c r="AA2591" s="4">
        <f t="shared" si="494"/>
        <v>0</v>
      </c>
      <c r="AB2591" s="4">
        <f>'Enhanced Basket_AUTOLOAD'!T2591</f>
        <v>0</v>
      </c>
      <c r="AC2591" s="4">
        <f>'Enhanced Basket_AUTOLOAD'!M2591</f>
        <v>0</v>
      </c>
      <c r="AD2591" s="4">
        <f>'Enhanced Basket_AUTOLOAD'!L2591</f>
        <v>0</v>
      </c>
      <c r="AE2591" s="4">
        <f>'Enhanced Basket_AUTOLOAD'!Z2591</f>
        <v>0</v>
      </c>
      <c r="AF2591" s="4">
        <f>'Enhanced Basket_AUTOLOAD'!AB2591</f>
        <v>0</v>
      </c>
      <c r="AG2591" s="4" t="e">
        <f>VLOOKUP(AJ2591,'Ticker Mapping'!$I$3:$M$6706,5,0)</f>
        <v>#N/A</v>
      </c>
      <c r="AH2591" s="4" t="e">
        <f>_xll.BDP(AK2591&amp;" SEDOL","TICKER_AND_EXCH_CODE")</f>
        <v>#NAME?</v>
      </c>
      <c r="AI2591" s="4" t="e">
        <f t="shared" si="495"/>
        <v>#N/A</v>
      </c>
      <c r="AJ2591" s="4">
        <f>'Enhanced Basket_AUTOLOAD'!P2591</f>
        <v>0</v>
      </c>
      <c r="AK2591" s="4">
        <f>'Enhanced Basket_AUTOLOAD'!Q2591</f>
        <v>0</v>
      </c>
      <c r="AL2591" s="4">
        <f>'Enhanced Basket_AUTOLOAD'!Y2591</f>
        <v>0</v>
      </c>
      <c r="AM2591" s="4" t="e">
        <f t="shared" si="496"/>
        <v>#N/A</v>
      </c>
      <c r="AN2591" s="4" t="str">
        <f t="shared" si="497"/>
        <v>NO</v>
      </c>
      <c r="AO2591" s="4" t="str">
        <f t="shared" si="498"/>
        <v>Cash-in-Lieu</v>
      </c>
    </row>
    <row r="2592" ht="15" customHeight="1" s="4" customFormat="1">
      <c r="A2592" s="4">
        <f>'Enhanced Basket_AUTOLOAD'!H2592</f>
        <v>0</v>
      </c>
      <c r="B2592" s="4" t="str">
        <f t="shared" si="487"/>
        <v>SELL</v>
      </c>
      <c r="C2592" s="4" t="s">
        <v>29</v>
      </c>
      <c r="D2592" s="4" t="str">
        <f t="shared" si="488"/>
        <v>MT</v>
      </c>
      <c r="E2592" s="4" t="str">
        <f t="shared" si="489"/>
      </c>
      <c r="F2592" s="4" t="str">
        <f t="shared" si="490"/>
        <v>CIL LOAD</v>
      </c>
      <c r="G2592" s="4">
        <f t="shared" si="491"/>
        <v>0</v>
      </c>
      <c r="H2592" s="4" t="e">
        <f t="shared" si="492"/>
        <v>#N/A</v>
      </c>
      <c r="I2592" s="4" t="e">
        <f>_xll.BDP(AG2592&amp;" equity","crncy_adj_px_last","eqy_fund_crncy=usd")</f>
        <v>#NAME?</v>
      </c>
      <c r="J2592" s="4" t="str">
        <f t="shared" si="493"/>
      </c>
      <c r="AA2592" s="4">
        <f t="shared" si="494"/>
        <v>0</v>
      </c>
      <c r="AB2592" s="4">
        <f>'Enhanced Basket_AUTOLOAD'!T2592</f>
        <v>0</v>
      </c>
      <c r="AC2592" s="4">
        <f>'Enhanced Basket_AUTOLOAD'!M2592</f>
        <v>0</v>
      </c>
      <c r="AD2592" s="4">
        <f>'Enhanced Basket_AUTOLOAD'!L2592</f>
        <v>0</v>
      </c>
      <c r="AE2592" s="4">
        <f>'Enhanced Basket_AUTOLOAD'!Z2592</f>
        <v>0</v>
      </c>
      <c r="AF2592" s="4">
        <f>'Enhanced Basket_AUTOLOAD'!AB2592</f>
        <v>0</v>
      </c>
      <c r="AG2592" s="4" t="e">
        <f>VLOOKUP(AJ2592,'Ticker Mapping'!$I$3:$M$6706,5,0)</f>
        <v>#N/A</v>
      </c>
      <c r="AH2592" s="4" t="e">
        <f>_xll.BDP(AK2592&amp;" SEDOL","TICKER_AND_EXCH_CODE")</f>
        <v>#NAME?</v>
      </c>
      <c r="AI2592" s="4" t="e">
        <f t="shared" si="495"/>
        <v>#N/A</v>
      </c>
      <c r="AJ2592" s="4">
        <f>'Enhanced Basket_AUTOLOAD'!P2592</f>
        <v>0</v>
      </c>
      <c r="AK2592" s="4">
        <f>'Enhanced Basket_AUTOLOAD'!Q2592</f>
        <v>0</v>
      </c>
      <c r="AL2592" s="4">
        <f>'Enhanced Basket_AUTOLOAD'!Y2592</f>
        <v>0</v>
      </c>
      <c r="AM2592" s="4" t="e">
        <f t="shared" si="496"/>
        <v>#N/A</v>
      </c>
      <c r="AN2592" s="4" t="str">
        <f t="shared" si="497"/>
        <v>NO</v>
      </c>
      <c r="AO2592" s="4" t="str">
        <f t="shared" si="498"/>
        <v>Cash-in-Lieu</v>
      </c>
    </row>
    <row r="2593" ht="15" customHeight="1" s="4" customFormat="1">
      <c r="A2593" s="4">
        <f>'Enhanced Basket_AUTOLOAD'!H2593</f>
        <v>0</v>
      </c>
      <c r="B2593" s="4" t="str">
        <f t="shared" si="487"/>
        <v>SELL</v>
      </c>
      <c r="C2593" s="4" t="s">
        <v>29</v>
      </c>
      <c r="D2593" s="4" t="str">
        <f t="shared" si="488"/>
        <v>MT</v>
      </c>
      <c r="E2593" s="4" t="str">
        <f t="shared" si="489"/>
      </c>
      <c r="F2593" s="4" t="str">
        <f t="shared" si="490"/>
        <v>CIL LOAD</v>
      </c>
      <c r="G2593" s="4">
        <f t="shared" si="491"/>
        <v>0</v>
      </c>
      <c r="H2593" s="4" t="e">
        <f t="shared" si="492"/>
        <v>#N/A</v>
      </c>
      <c r="I2593" s="4" t="e">
        <f>_xll.BDP(AG2593&amp;" equity","crncy_adj_px_last","eqy_fund_crncy=usd")</f>
        <v>#NAME?</v>
      </c>
      <c r="J2593" s="4" t="str">
        <f t="shared" si="493"/>
      </c>
      <c r="AA2593" s="4">
        <f t="shared" si="494"/>
        <v>0</v>
      </c>
      <c r="AB2593" s="4">
        <f>'Enhanced Basket_AUTOLOAD'!T2593</f>
        <v>0</v>
      </c>
      <c r="AC2593" s="4">
        <f>'Enhanced Basket_AUTOLOAD'!M2593</f>
        <v>0</v>
      </c>
      <c r="AD2593" s="4">
        <f>'Enhanced Basket_AUTOLOAD'!L2593</f>
        <v>0</v>
      </c>
      <c r="AE2593" s="4">
        <f>'Enhanced Basket_AUTOLOAD'!Z2593</f>
        <v>0</v>
      </c>
      <c r="AF2593" s="4">
        <f>'Enhanced Basket_AUTOLOAD'!AB2593</f>
        <v>0</v>
      </c>
      <c r="AG2593" s="4" t="e">
        <f>VLOOKUP(AJ2593,'Ticker Mapping'!$I$3:$M$6706,5,0)</f>
        <v>#N/A</v>
      </c>
      <c r="AH2593" s="4" t="e">
        <f>_xll.BDP(AK2593&amp;" SEDOL","TICKER_AND_EXCH_CODE")</f>
        <v>#NAME?</v>
      </c>
      <c r="AI2593" s="4" t="e">
        <f t="shared" si="495"/>
        <v>#N/A</v>
      </c>
      <c r="AJ2593" s="4">
        <f>'Enhanced Basket_AUTOLOAD'!P2593</f>
        <v>0</v>
      </c>
      <c r="AK2593" s="4">
        <f>'Enhanced Basket_AUTOLOAD'!Q2593</f>
        <v>0</v>
      </c>
      <c r="AL2593" s="4">
        <f>'Enhanced Basket_AUTOLOAD'!Y2593</f>
        <v>0</v>
      </c>
      <c r="AM2593" s="4" t="e">
        <f t="shared" si="496"/>
        <v>#N/A</v>
      </c>
      <c r="AN2593" s="4" t="str">
        <f t="shared" si="497"/>
        <v>NO</v>
      </c>
      <c r="AO2593" s="4" t="str">
        <f t="shared" si="498"/>
        <v>Cash-in-Lieu</v>
      </c>
    </row>
    <row r="2594" ht="15" customHeight="1" s="4" customFormat="1">
      <c r="A2594" s="4">
        <f>'Enhanced Basket_AUTOLOAD'!H2594</f>
        <v>0</v>
      </c>
      <c r="B2594" s="4" t="str">
        <f t="shared" si="487"/>
        <v>SELL</v>
      </c>
      <c r="C2594" s="4" t="s">
        <v>29</v>
      </c>
      <c r="D2594" s="4" t="str">
        <f t="shared" si="488"/>
        <v>MT</v>
      </c>
      <c r="E2594" s="4" t="str">
        <f t="shared" si="489"/>
      </c>
      <c r="F2594" s="4" t="str">
        <f t="shared" si="490"/>
        <v>CIL LOAD</v>
      </c>
      <c r="G2594" s="4">
        <f t="shared" si="491"/>
        <v>0</v>
      </c>
      <c r="H2594" s="4" t="e">
        <f t="shared" si="492"/>
        <v>#N/A</v>
      </c>
      <c r="I2594" s="4" t="e">
        <f>_xll.BDP(AG2594&amp;" equity","crncy_adj_px_last","eqy_fund_crncy=usd")</f>
        <v>#NAME?</v>
      </c>
      <c r="J2594" s="4" t="str">
        <f t="shared" si="493"/>
      </c>
      <c r="AA2594" s="4">
        <f t="shared" si="494"/>
        <v>0</v>
      </c>
      <c r="AB2594" s="4">
        <f>'Enhanced Basket_AUTOLOAD'!T2594</f>
        <v>0</v>
      </c>
      <c r="AC2594" s="4">
        <f>'Enhanced Basket_AUTOLOAD'!M2594</f>
        <v>0</v>
      </c>
      <c r="AD2594" s="4">
        <f>'Enhanced Basket_AUTOLOAD'!L2594</f>
        <v>0</v>
      </c>
      <c r="AE2594" s="4">
        <f>'Enhanced Basket_AUTOLOAD'!Z2594</f>
        <v>0</v>
      </c>
      <c r="AF2594" s="4">
        <f>'Enhanced Basket_AUTOLOAD'!AB2594</f>
        <v>0</v>
      </c>
      <c r="AG2594" s="4" t="e">
        <f>VLOOKUP(AJ2594,'Ticker Mapping'!$I$3:$M$6706,5,0)</f>
        <v>#N/A</v>
      </c>
      <c r="AH2594" s="4" t="e">
        <f>_xll.BDP(AK2594&amp;" SEDOL","TICKER_AND_EXCH_CODE")</f>
        <v>#NAME?</v>
      </c>
      <c r="AI2594" s="4" t="e">
        <f t="shared" si="495"/>
        <v>#N/A</v>
      </c>
      <c r="AJ2594" s="4">
        <f>'Enhanced Basket_AUTOLOAD'!P2594</f>
        <v>0</v>
      </c>
      <c r="AK2594" s="4">
        <f>'Enhanced Basket_AUTOLOAD'!Q2594</f>
        <v>0</v>
      </c>
      <c r="AL2594" s="4">
        <f>'Enhanced Basket_AUTOLOAD'!Y2594</f>
        <v>0</v>
      </c>
      <c r="AM2594" s="4" t="e">
        <f t="shared" si="496"/>
        <v>#N/A</v>
      </c>
      <c r="AN2594" s="4" t="str">
        <f t="shared" si="497"/>
        <v>NO</v>
      </c>
      <c r="AO2594" s="4" t="str">
        <f t="shared" si="498"/>
        <v>Cash-in-Lieu</v>
      </c>
    </row>
    <row r="2595" ht="15" customHeight="1" s="4" customFormat="1">
      <c r="A2595" s="4">
        <f>'Enhanced Basket_AUTOLOAD'!H2595</f>
        <v>0</v>
      </c>
      <c r="B2595" s="4" t="str">
        <f t="shared" si="487"/>
        <v>SELL</v>
      </c>
      <c r="C2595" s="4" t="s">
        <v>29</v>
      </c>
      <c r="D2595" s="4" t="str">
        <f t="shared" si="488"/>
        <v>MT</v>
      </c>
      <c r="E2595" s="4" t="str">
        <f t="shared" si="489"/>
      </c>
      <c r="F2595" s="4" t="str">
        <f t="shared" si="490"/>
        <v>CIL LOAD</v>
      </c>
      <c r="G2595" s="4">
        <f t="shared" si="491"/>
        <v>0</v>
      </c>
      <c r="H2595" s="4" t="e">
        <f t="shared" si="492"/>
        <v>#N/A</v>
      </c>
      <c r="I2595" s="4" t="e">
        <f>_xll.BDP(AG2595&amp;" equity","crncy_adj_px_last","eqy_fund_crncy=usd")</f>
        <v>#NAME?</v>
      </c>
      <c r="J2595" s="4" t="str">
        <f t="shared" si="493"/>
      </c>
      <c r="AA2595" s="4">
        <f t="shared" si="494"/>
        <v>0</v>
      </c>
      <c r="AB2595" s="4">
        <f>'Enhanced Basket_AUTOLOAD'!T2595</f>
        <v>0</v>
      </c>
      <c r="AC2595" s="4">
        <f>'Enhanced Basket_AUTOLOAD'!M2595</f>
        <v>0</v>
      </c>
      <c r="AD2595" s="4">
        <f>'Enhanced Basket_AUTOLOAD'!L2595</f>
        <v>0</v>
      </c>
      <c r="AE2595" s="4">
        <f>'Enhanced Basket_AUTOLOAD'!Z2595</f>
        <v>0</v>
      </c>
      <c r="AF2595" s="4">
        <f>'Enhanced Basket_AUTOLOAD'!AB2595</f>
        <v>0</v>
      </c>
      <c r="AG2595" s="4" t="e">
        <f>VLOOKUP(AJ2595,'Ticker Mapping'!$I$3:$M$6706,5,0)</f>
        <v>#N/A</v>
      </c>
      <c r="AH2595" s="4" t="e">
        <f>_xll.BDP(AK2595&amp;" SEDOL","TICKER_AND_EXCH_CODE")</f>
        <v>#NAME?</v>
      </c>
      <c r="AI2595" s="4" t="e">
        <f t="shared" si="495"/>
        <v>#N/A</v>
      </c>
      <c r="AJ2595" s="4">
        <f>'Enhanced Basket_AUTOLOAD'!P2595</f>
        <v>0</v>
      </c>
      <c r="AK2595" s="4">
        <f>'Enhanced Basket_AUTOLOAD'!Q2595</f>
        <v>0</v>
      </c>
      <c r="AL2595" s="4">
        <f>'Enhanced Basket_AUTOLOAD'!Y2595</f>
        <v>0</v>
      </c>
      <c r="AM2595" s="4" t="e">
        <f t="shared" si="496"/>
        <v>#N/A</v>
      </c>
      <c r="AN2595" s="4" t="str">
        <f t="shared" si="497"/>
        <v>NO</v>
      </c>
      <c r="AO2595" s="4" t="str">
        <f t="shared" si="498"/>
        <v>Cash-in-Lieu</v>
      </c>
    </row>
    <row r="2596" ht="15" customHeight="1" s="4" customFormat="1">
      <c r="A2596" s="4">
        <f>'Enhanced Basket_AUTOLOAD'!H2596</f>
        <v>0</v>
      </c>
      <c r="B2596" s="4" t="str">
        <f t="shared" si="487"/>
        <v>SELL</v>
      </c>
      <c r="C2596" s="4" t="s">
        <v>29</v>
      </c>
      <c r="D2596" s="4" t="str">
        <f t="shared" si="488"/>
        <v>MT</v>
      </c>
      <c r="E2596" s="4" t="str">
        <f t="shared" si="489"/>
      </c>
      <c r="F2596" s="4" t="str">
        <f t="shared" si="490"/>
        <v>CIL LOAD</v>
      </c>
      <c r="G2596" s="4">
        <f t="shared" si="491"/>
        <v>0</v>
      </c>
      <c r="H2596" s="4" t="e">
        <f t="shared" si="492"/>
        <v>#N/A</v>
      </c>
      <c r="I2596" s="4" t="e">
        <f>_xll.BDP(AG2596&amp;" equity","crncy_adj_px_last","eqy_fund_crncy=usd")</f>
        <v>#NAME?</v>
      </c>
      <c r="J2596" s="4" t="str">
        <f t="shared" si="493"/>
      </c>
      <c r="AA2596" s="4">
        <f t="shared" si="494"/>
        <v>0</v>
      </c>
      <c r="AB2596" s="4">
        <f>'Enhanced Basket_AUTOLOAD'!T2596</f>
        <v>0</v>
      </c>
      <c r="AC2596" s="4">
        <f>'Enhanced Basket_AUTOLOAD'!M2596</f>
        <v>0</v>
      </c>
      <c r="AD2596" s="4">
        <f>'Enhanced Basket_AUTOLOAD'!L2596</f>
        <v>0</v>
      </c>
      <c r="AE2596" s="4">
        <f>'Enhanced Basket_AUTOLOAD'!Z2596</f>
        <v>0</v>
      </c>
      <c r="AF2596" s="4">
        <f>'Enhanced Basket_AUTOLOAD'!AB2596</f>
        <v>0</v>
      </c>
      <c r="AG2596" s="4" t="e">
        <f>VLOOKUP(AJ2596,'Ticker Mapping'!$I$3:$M$6706,5,0)</f>
        <v>#N/A</v>
      </c>
      <c r="AH2596" s="4" t="e">
        <f>_xll.BDP(AK2596&amp;" SEDOL","TICKER_AND_EXCH_CODE")</f>
        <v>#NAME?</v>
      </c>
      <c r="AI2596" s="4" t="e">
        <f t="shared" si="495"/>
        <v>#N/A</v>
      </c>
      <c r="AJ2596" s="4">
        <f>'Enhanced Basket_AUTOLOAD'!P2596</f>
        <v>0</v>
      </c>
      <c r="AK2596" s="4">
        <f>'Enhanced Basket_AUTOLOAD'!Q2596</f>
        <v>0</v>
      </c>
      <c r="AL2596" s="4">
        <f>'Enhanced Basket_AUTOLOAD'!Y2596</f>
        <v>0</v>
      </c>
      <c r="AM2596" s="4" t="e">
        <f t="shared" si="496"/>
        <v>#N/A</v>
      </c>
      <c r="AN2596" s="4" t="str">
        <f t="shared" si="497"/>
        <v>NO</v>
      </c>
      <c r="AO2596" s="4" t="str">
        <f t="shared" si="498"/>
        <v>Cash-in-Lieu</v>
      </c>
    </row>
    <row r="2597" ht="15" customHeight="1" s="4" customFormat="1">
      <c r="A2597" s="4">
        <f>'Enhanced Basket_AUTOLOAD'!H2597</f>
        <v>0</v>
      </c>
      <c r="B2597" s="4" t="str">
        <f t="shared" si="487"/>
        <v>SELL</v>
      </c>
      <c r="C2597" s="4" t="s">
        <v>29</v>
      </c>
      <c r="D2597" s="4" t="str">
        <f t="shared" si="488"/>
        <v>MT</v>
      </c>
      <c r="E2597" s="4" t="str">
        <f t="shared" si="489"/>
      </c>
      <c r="F2597" s="4" t="str">
        <f t="shared" si="490"/>
        <v>CIL LOAD</v>
      </c>
      <c r="G2597" s="4">
        <f t="shared" si="491"/>
        <v>0</v>
      </c>
      <c r="H2597" s="4" t="e">
        <f t="shared" si="492"/>
        <v>#N/A</v>
      </c>
      <c r="I2597" s="4" t="e">
        <f>_xll.BDP(AG2597&amp;" equity","crncy_adj_px_last","eqy_fund_crncy=usd")</f>
        <v>#NAME?</v>
      </c>
      <c r="J2597" s="4" t="str">
        <f t="shared" si="493"/>
      </c>
      <c r="AA2597" s="4">
        <f t="shared" si="494"/>
        <v>0</v>
      </c>
      <c r="AB2597" s="4">
        <f>'Enhanced Basket_AUTOLOAD'!T2597</f>
        <v>0</v>
      </c>
      <c r="AC2597" s="4">
        <f>'Enhanced Basket_AUTOLOAD'!M2597</f>
        <v>0</v>
      </c>
      <c r="AD2597" s="4">
        <f>'Enhanced Basket_AUTOLOAD'!L2597</f>
        <v>0</v>
      </c>
      <c r="AE2597" s="4">
        <f>'Enhanced Basket_AUTOLOAD'!Z2597</f>
        <v>0</v>
      </c>
      <c r="AF2597" s="4">
        <f>'Enhanced Basket_AUTOLOAD'!AB2597</f>
        <v>0</v>
      </c>
      <c r="AG2597" s="4" t="e">
        <f>VLOOKUP(AJ2597,'Ticker Mapping'!$I$3:$M$6706,5,0)</f>
        <v>#N/A</v>
      </c>
      <c r="AH2597" s="4" t="e">
        <f>_xll.BDP(AK2597&amp;" SEDOL","TICKER_AND_EXCH_CODE")</f>
        <v>#NAME?</v>
      </c>
      <c r="AI2597" s="4" t="e">
        <f t="shared" si="495"/>
        <v>#N/A</v>
      </c>
      <c r="AJ2597" s="4">
        <f>'Enhanced Basket_AUTOLOAD'!P2597</f>
        <v>0</v>
      </c>
      <c r="AK2597" s="4">
        <f>'Enhanced Basket_AUTOLOAD'!Q2597</f>
        <v>0</v>
      </c>
      <c r="AL2597" s="4">
        <f>'Enhanced Basket_AUTOLOAD'!Y2597</f>
        <v>0</v>
      </c>
      <c r="AM2597" s="4" t="e">
        <f t="shared" si="496"/>
        <v>#N/A</v>
      </c>
      <c r="AN2597" s="4" t="str">
        <f t="shared" si="497"/>
        <v>NO</v>
      </c>
      <c r="AO2597" s="4" t="str">
        <f t="shared" si="498"/>
        <v>Cash-in-Lieu</v>
      </c>
    </row>
    <row r="2598" ht="15" customHeight="1" s="4" customFormat="1">
      <c r="A2598" s="4">
        <f>'Enhanced Basket_AUTOLOAD'!H2598</f>
        <v>0</v>
      </c>
      <c r="B2598" s="4" t="str">
        <f t="shared" si="487"/>
        <v>SELL</v>
      </c>
      <c r="C2598" s="4" t="s">
        <v>29</v>
      </c>
      <c r="D2598" s="4" t="str">
        <f t="shared" si="488"/>
        <v>MT</v>
      </c>
      <c r="E2598" s="4" t="str">
        <f t="shared" si="489"/>
      </c>
      <c r="F2598" s="4" t="str">
        <f t="shared" si="490"/>
        <v>CIL LOAD</v>
      </c>
      <c r="G2598" s="4">
        <f t="shared" si="491"/>
        <v>0</v>
      </c>
      <c r="H2598" s="4" t="e">
        <f t="shared" si="492"/>
        <v>#N/A</v>
      </c>
      <c r="I2598" s="4" t="e">
        <f>_xll.BDP(AG2598&amp;" equity","crncy_adj_px_last","eqy_fund_crncy=usd")</f>
        <v>#NAME?</v>
      </c>
      <c r="J2598" s="4" t="str">
        <f t="shared" si="493"/>
      </c>
      <c r="AA2598" s="4">
        <f t="shared" si="494"/>
        <v>0</v>
      </c>
      <c r="AB2598" s="4">
        <f>'Enhanced Basket_AUTOLOAD'!T2598</f>
        <v>0</v>
      </c>
      <c r="AC2598" s="4">
        <f>'Enhanced Basket_AUTOLOAD'!M2598</f>
        <v>0</v>
      </c>
      <c r="AD2598" s="4">
        <f>'Enhanced Basket_AUTOLOAD'!L2598</f>
        <v>0</v>
      </c>
      <c r="AE2598" s="4">
        <f>'Enhanced Basket_AUTOLOAD'!Z2598</f>
        <v>0</v>
      </c>
      <c r="AF2598" s="4">
        <f>'Enhanced Basket_AUTOLOAD'!AB2598</f>
        <v>0</v>
      </c>
      <c r="AG2598" s="4" t="e">
        <f>VLOOKUP(AJ2598,'Ticker Mapping'!$I$3:$M$6706,5,0)</f>
        <v>#N/A</v>
      </c>
      <c r="AH2598" s="4" t="e">
        <f>_xll.BDP(AK2598&amp;" SEDOL","TICKER_AND_EXCH_CODE")</f>
        <v>#NAME?</v>
      </c>
      <c r="AI2598" s="4" t="e">
        <f t="shared" si="495"/>
        <v>#N/A</v>
      </c>
      <c r="AJ2598" s="4">
        <f>'Enhanced Basket_AUTOLOAD'!P2598</f>
        <v>0</v>
      </c>
      <c r="AK2598" s="4">
        <f>'Enhanced Basket_AUTOLOAD'!Q2598</f>
        <v>0</v>
      </c>
      <c r="AL2598" s="4">
        <f>'Enhanced Basket_AUTOLOAD'!Y2598</f>
        <v>0</v>
      </c>
      <c r="AM2598" s="4" t="e">
        <f t="shared" si="496"/>
        <v>#N/A</v>
      </c>
      <c r="AN2598" s="4" t="str">
        <f t="shared" si="497"/>
        <v>NO</v>
      </c>
      <c r="AO2598" s="4" t="str">
        <f t="shared" si="498"/>
        <v>Cash-in-Lieu</v>
      </c>
    </row>
    <row r="2599" ht="15" customHeight="1" s="4" customFormat="1">
      <c r="A2599" s="4">
        <f>'Enhanced Basket_AUTOLOAD'!H2599</f>
        <v>0</v>
      </c>
      <c r="B2599" s="4" t="str">
        <f t="shared" si="487"/>
        <v>SELL</v>
      </c>
      <c r="C2599" s="4" t="s">
        <v>29</v>
      </c>
      <c r="D2599" s="4" t="str">
        <f t="shared" si="488"/>
        <v>MT</v>
      </c>
      <c r="E2599" s="4" t="str">
        <f t="shared" si="489"/>
      </c>
      <c r="F2599" s="4" t="str">
        <f t="shared" si="490"/>
        <v>CIL LOAD</v>
      </c>
      <c r="G2599" s="4">
        <f t="shared" si="491"/>
        <v>0</v>
      </c>
      <c r="H2599" s="4" t="e">
        <f t="shared" si="492"/>
        <v>#N/A</v>
      </c>
      <c r="I2599" s="4" t="e">
        <f>_xll.BDP(AG2599&amp;" equity","crncy_adj_px_last","eqy_fund_crncy=usd")</f>
        <v>#NAME?</v>
      </c>
      <c r="J2599" s="4" t="str">
        <f t="shared" si="493"/>
      </c>
      <c r="AA2599" s="4">
        <f t="shared" si="494"/>
        <v>0</v>
      </c>
      <c r="AB2599" s="4">
        <f>'Enhanced Basket_AUTOLOAD'!T2599</f>
        <v>0</v>
      </c>
      <c r="AC2599" s="4">
        <f>'Enhanced Basket_AUTOLOAD'!M2599</f>
        <v>0</v>
      </c>
      <c r="AD2599" s="4">
        <f>'Enhanced Basket_AUTOLOAD'!L2599</f>
        <v>0</v>
      </c>
      <c r="AE2599" s="4">
        <f>'Enhanced Basket_AUTOLOAD'!Z2599</f>
        <v>0</v>
      </c>
      <c r="AF2599" s="4">
        <f>'Enhanced Basket_AUTOLOAD'!AB2599</f>
        <v>0</v>
      </c>
      <c r="AG2599" s="4" t="e">
        <f>VLOOKUP(AJ2599,'Ticker Mapping'!$I$3:$M$6706,5,0)</f>
        <v>#N/A</v>
      </c>
      <c r="AH2599" s="4" t="e">
        <f>_xll.BDP(AK2599&amp;" SEDOL","TICKER_AND_EXCH_CODE")</f>
        <v>#NAME?</v>
      </c>
      <c r="AI2599" s="4" t="e">
        <f t="shared" si="495"/>
        <v>#N/A</v>
      </c>
      <c r="AJ2599" s="4">
        <f>'Enhanced Basket_AUTOLOAD'!P2599</f>
        <v>0</v>
      </c>
      <c r="AK2599" s="4">
        <f>'Enhanced Basket_AUTOLOAD'!Q2599</f>
        <v>0</v>
      </c>
      <c r="AL2599" s="4">
        <f>'Enhanced Basket_AUTOLOAD'!Y2599</f>
        <v>0</v>
      </c>
      <c r="AM2599" s="4" t="e">
        <f t="shared" si="496"/>
        <v>#N/A</v>
      </c>
      <c r="AN2599" s="4" t="str">
        <f t="shared" si="497"/>
        <v>NO</v>
      </c>
      <c r="AO2599" s="4" t="str">
        <f t="shared" si="498"/>
        <v>Cash-in-Lieu</v>
      </c>
    </row>
    <row r="2600" ht="15" customHeight="1" s="4" customFormat="1">
      <c r="A2600" s="4">
        <f>'Enhanced Basket_AUTOLOAD'!H2600</f>
        <v>0</v>
      </c>
      <c r="B2600" s="4" t="str">
        <f t="shared" si="487"/>
        <v>SELL</v>
      </c>
      <c r="C2600" s="4" t="s">
        <v>29</v>
      </c>
      <c r="D2600" s="4" t="str">
        <f t="shared" si="488"/>
        <v>MT</v>
      </c>
      <c r="E2600" s="4" t="str">
        <f t="shared" si="489"/>
      </c>
      <c r="F2600" s="4" t="str">
        <f t="shared" si="490"/>
        <v>CIL LOAD</v>
      </c>
      <c r="G2600" s="4">
        <f t="shared" si="491"/>
        <v>0</v>
      </c>
      <c r="H2600" s="4" t="e">
        <f t="shared" si="492"/>
        <v>#N/A</v>
      </c>
      <c r="I2600" s="4" t="e">
        <f>_xll.BDP(AG2600&amp;" equity","crncy_adj_px_last","eqy_fund_crncy=usd")</f>
        <v>#NAME?</v>
      </c>
      <c r="J2600" s="4" t="str">
        <f t="shared" si="493"/>
      </c>
      <c r="AA2600" s="4">
        <f t="shared" si="494"/>
        <v>0</v>
      </c>
      <c r="AB2600" s="4">
        <f>'Enhanced Basket_AUTOLOAD'!T2600</f>
        <v>0</v>
      </c>
      <c r="AC2600" s="4">
        <f>'Enhanced Basket_AUTOLOAD'!M2600</f>
        <v>0</v>
      </c>
      <c r="AD2600" s="4">
        <f>'Enhanced Basket_AUTOLOAD'!L2600</f>
        <v>0</v>
      </c>
      <c r="AE2600" s="4">
        <f>'Enhanced Basket_AUTOLOAD'!Z2600</f>
        <v>0</v>
      </c>
      <c r="AF2600" s="4">
        <f>'Enhanced Basket_AUTOLOAD'!AB2600</f>
        <v>0</v>
      </c>
      <c r="AG2600" s="4" t="e">
        <f>VLOOKUP(AJ2600,'Ticker Mapping'!$I$3:$M$6706,5,0)</f>
        <v>#N/A</v>
      </c>
      <c r="AH2600" s="4" t="e">
        <f>_xll.BDP(AK2600&amp;" SEDOL","TICKER_AND_EXCH_CODE")</f>
        <v>#NAME?</v>
      </c>
      <c r="AI2600" s="4" t="e">
        <f t="shared" si="495"/>
        <v>#N/A</v>
      </c>
      <c r="AJ2600" s="4">
        <f>'Enhanced Basket_AUTOLOAD'!P2600</f>
        <v>0</v>
      </c>
      <c r="AK2600" s="4">
        <f>'Enhanced Basket_AUTOLOAD'!Q2600</f>
        <v>0</v>
      </c>
      <c r="AL2600" s="4">
        <f>'Enhanced Basket_AUTOLOAD'!Y2600</f>
        <v>0</v>
      </c>
      <c r="AM2600" s="4" t="e">
        <f t="shared" si="496"/>
        <v>#N/A</v>
      </c>
      <c r="AN2600" s="4" t="str">
        <f t="shared" si="497"/>
        <v>NO</v>
      </c>
      <c r="AO2600" s="4" t="str">
        <f t="shared" si="498"/>
        <v>Cash-in-Lieu</v>
      </c>
    </row>
    <row r="2601" ht="15" customHeight="1" s="4" customFormat="1">
      <c r="A2601" s="4">
        <f>'Enhanced Basket_AUTOLOAD'!H2601</f>
        <v>0</v>
      </c>
      <c r="B2601" s="4" t="str">
        <f t="shared" si="487"/>
        <v>SELL</v>
      </c>
      <c r="C2601" s="4" t="s">
        <v>29</v>
      </c>
      <c r="D2601" s="4" t="str">
        <f t="shared" si="488"/>
        <v>MT</v>
      </c>
      <c r="E2601" s="4" t="str">
        <f t="shared" si="489"/>
      </c>
      <c r="F2601" s="4" t="str">
        <f t="shared" si="490"/>
        <v>CIL LOAD</v>
      </c>
      <c r="G2601" s="4">
        <f t="shared" si="491"/>
        <v>0</v>
      </c>
      <c r="H2601" s="4" t="e">
        <f t="shared" si="492"/>
        <v>#N/A</v>
      </c>
      <c r="I2601" s="4" t="e">
        <f>_xll.BDP(AG2601&amp;" equity","crncy_adj_px_last","eqy_fund_crncy=usd")</f>
        <v>#NAME?</v>
      </c>
      <c r="J2601" s="4" t="str">
        <f t="shared" si="493"/>
      </c>
      <c r="AA2601" s="4">
        <f t="shared" si="494"/>
        <v>0</v>
      </c>
      <c r="AB2601" s="4">
        <f>'Enhanced Basket_AUTOLOAD'!T2601</f>
        <v>0</v>
      </c>
      <c r="AC2601" s="4">
        <f>'Enhanced Basket_AUTOLOAD'!M2601</f>
        <v>0</v>
      </c>
      <c r="AD2601" s="4">
        <f>'Enhanced Basket_AUTOLOAD'!L2601</f>
        <v>0</v>
      </c>
      <c r="AE2601" s="4">
        <f>'Enhanced Basket_AUTOLOAD'!Z2601</f>
        <v>0</v>
      </c>
      <c r="AF2601" s="4">
        <f>'Enhanced Basket_AUTOLOAD'!AB2601</f>
        <v>0</v>
      </c>
      <c r="AG2601" s="4" t="e">
        <f>VLOOKUP(AJ2601,'Ticker Mapping'!$I$3:$M$6706,5,0)</f>
        <v>#N/A</v>
      </c>
      <c r="AH2601" s="4" t="e">
        <f>_xll.BDP(AK2601&amp;" SEDOL","TICKER_AND_EXCH_CODE")</f>
        <v>#NAME?</v>
      </c>
      <c r="AI2601" s="4" t="e">
        <f t="shared" si="495"/>
        <v>#N/A</v>
      </c>
      <c r="AJ2601" s="4">
        <f>'Enhanced Basket_AUTOLOAD'!P2601</f>
        <v>0</v>
      </c>
      <c r="AK2601" s="4">
        <f>'Enhanced Basket_AUTOLOAD'!Q2601</f>
        <v>0</v>
      </c>
      <c r="AL2601" s="4">
        <f>'Enhanced Basket_AUTOLOAD'!Y2601</f>
        <v>0</v>
      </c>
      <c r="AM2601" s="4" t="e">
        <f t="shared" si="496"/>
        <v>#N/A</v>
      </c>
      <c r="AN2601" s="4" t="str">
        <f t="shared" si="497"/>
        <v>NO</v>
      </c>
      <c r="AO2601" s="4" t="str">
        <f t="shared" si="498"/>
        <v>Cash-in-Lieu</v>
      </c>
    </row>
    <row r="2602" ht="15" customHeight="1" s="4" customFormat="1">
      <c r="A2602" s="4">
        <f>'Enhanced Basket_AUTOLOAD'!H2602</f>
        <v>0</v>
      </c>
      <c r="B2602" s="4" t="str">
        <f t="shared" si="487"/>
        <v>SELL</v>
      </c>
      <c r="C2602" s="4" t="s">
        <v>29</v>
      </c>
      <c r="D2602" s="4" t="str">
        <f t="shared" si="488"/>
        <v>MT</v>
      </c>
      <c r="E2602" s="4" t="str">
        <f t="shared" si="489"/>
      </c>
      <c r="F2602" s="4" t="str">
        <f t="shared" si="490"/>
        <v>CIL LOAD</v>
      </c>
      <c r="G2602" s="4">
        <f t="shared" si="491"/>
        <v>0</v>
      </c>
      <c r="H2602" s="4" t="e">
        <f t="shared" si="492"/>
        <v>#N/A</v>
      </c>
      <c r="I2602" s="4" t="e">
        <f>_xll.BDP(AG2602&amp;" equity","crncy_adj_px_last","eqy_fund_crncy=usd")</f>
        <v>#NAME?</v>
      </c>
      <c r="J2602" s="4" t="str">
        <f t="shared" si="493"/>
      </c>
      <c r="AA2602" s="4">
        <f t="shared" si="494"/>
        <v>0</v>
      </c>
      <c r="AB2602" s="4">
        <f>'Enhanced Basket_AUTOLOAD'!T2602</f>
        <v>0</v>
      </c>
      <c r="AC2602" s="4">
        <f>'Enhanced Basket_AUTOLOAD'!M2602</f>
        <v>0</v>
      </c>
      <c r="AD2602" s="4">
        <f>'Enhanced Basket_AUTOLOAD'!L2602</f>
        <v>0</v>
      </c>
      <c r="AE2602" s="4">
        <f>'Enhanced Basket_AUTOLOAD'!Z2602</f>
        <v>0</v>
      </c>
      <c r="AF2602" s="4">
        <f>'Enhanced Basket_AUTOLOAD'!AB2602</f>
        <v>0</v>
      </c>
      <c r="AG2602" s="4" t="e">
        <f>VLOOKUP(AJ2602,'Ticker Mapping'!$I$3:$M$6706,5,0)</f>
        <v>#N/A</v>
      </c>
      <c r="AH2602" s="4" t="e">
        <f>_xll.BDP(AK2602&amp;" SEDOL","TICKER_AND_EXCH_CODE")</f>
        <v>#NAME?</v>
      </c>
      <c r="AI2602" s="4" t="e">
        <f t="shared" si="495"/>
        <v>#N/A</v>
      </c>
      <c r="AJ2602" s="4">
        <f>'Enhanced Basket_AUTOLOAD'!P2602</f>
        <v>0</v>
      </c>
      <c r="AK2602" s="4">
        <f>'Enhanced Basket_AUTOLOAD'!Q2602</f>
        <v>0</v>
      </c>
      <c r="AL2602" s="4">
        <f>'Enhanced Basket_AUTOLOAD'!Y2602</f>
        <v>0</v>
      </c>
      <c r="AM2602" s="4" t="e">
        <f t="shared" si="496"/>
        <v>#N/A</v>
      </c>
      <c r="AN2602" s="4" t="str">
        <f t="shared" si="497"/>
        <v>NO</v>
      </c>
      <c r="AO2602" s="4" t="str">
        <f t="shared" si="498"/>
        <v>Cash-in-Lieu</v>
      </c>
    </row>
    <row r="2603" ht="15" customHeight="1" s="4" customFormat="1">
      <c r="A2603" s="4">
        <f>'Enhanced Basket_AUTOLOAD'!H2603</f>
        <v>0</v>
      </c>
      <c r="B2603" s="4" t="str">
        <f t="shared" si="487"/>
        <v>SELL</v>
      </c>
      <c r="C2603" s="4" t="s">
        <v>29</v>
      </c>
      <c r="D2603" s="4" t="str">
        <f t="shared" si="488"/>
        <v>MT</v>
      </c>
      <c r="E2603" s="4" t="str">
        <f t="shared" si="489"/>
      </c>
      <c r="F2603" s="4" t="str">
        <f t="shared" si="490"/>
        <v>CIL LOAD</v>
      </c>
      <c r="G2603" s="4">
        <f t="shared" si="491"/>
        <v>0</v>
      </c>
      <c r="H2603" s="4" t="e">
        <f t="shared" si="492"/>
        <v>#N/A</v>
      </c>
      <c r="I2603" s="4" t="e">
        <f>_xll.BDP(AG2603&amp;" equity","crncy_adj_px_last","eqy_fund_crncy=usd")</f>
        <v>#NAME?</v>
      </c>
      <c r="J2603" s="4" t="str">
        <f t="shared" si="493"/>
      </c>
      <c r="AA2603" s="4">
        <f t="shared" si="494"/>
        <v>0</v>
      </c>
      <c r="AB2603" s="4">
        <f>'Enhanced Basket_AUTOLOAD'!T2603</f>
        <v>0</v>
      </c>
      <c r="AC2603" s="4">
        <f>'Enhanced Basket_AUTOLOAD'!M2603</f>
        <v>0</v>
      </c>
      <c r="AD2603" s="4">
        <f>'Enhanced Basket_AUTOLOAD'!L2603</f>
        <v>0</v>
      </c>
      <c r="AE2603" s="4">
        <f>'Enhanced Basket_AUTOLOAD'!Z2603</f>
        <v>0</v>
      </c>
      <c r="AF2603" s="4">
        <f>'Enhanced Basket_AUTOLOAD'!AB2603</f>
        <v>0</v>
      </c>
      <c r="AG2603" s="4" t="e">
        <f>VLOOKUP(AJ2603,'Ticker Mapping'!$I$3:$M$6706,5,0)</f>
        <v>#N/A</v>
      </c>
      <c r="AH2603" s="4" t="e">
        <f>_xll.BDP(AK2603&amp;" SEDOL","TICKER_AND_EXCH_CODE")</f>
        <v>#NAME?</v>
      </c>
      <c r="AI2603" s="4" t="e">
        <f t="shared" si="495"/>
        <v>#N/A</v>
      </c>
      <c r="AJ2603" s="4">
        <f>'Enhanced Basket_AUTOLOAD'!P2603</f>
        <v>0</v>
      </c>
      <c r="AK2603" s="4">
        <f>'Enhanced Basket_AUTOLOAD'!Q2603</f>
        <v>0</v>
      </c>
      <c r="AL2603" s="4">
        <f>'Enhanced Basket_AUTOLOAD'!Y2603</f>
        <v>0</v>
      </c>
      <c r="AM2603" s="4" t="e">
        <f t="shared" si="496"/>
        <v>#N/A</v>
      </c>
      <c r="AN2603" s="4" t="str">
        <f t="shared" si="497"/>
        <v>NO</v>
      </c>
      <c r="AO2603" s="4" t="str">
        <f t="shared" si="498"/>
        <v>Cash-in-Lieu</v>
      </c>
    </row>
    <row r="2604" ht="15" customHeight="1" s="4" customFormat="1">
      <c r="A2604" s="4">
        <f>'Enhanced Basket_AUTOLOAD'!H2604</f>
        <v>0</v>
      </c>
      <c r="B2604" s="4" t="str">
        <f t="shared" si="487"/>
        <v>SELL</v>
      </c>
      <c r="C2604" s="4" t="s">
        <v>29</v>
      </c>
      <c r="D2604" s="4" t="str">
        <f t="shared" si="488"/>
        <v>MT</v>
      </c>
      <c r="E2604" s="4" t="str">
        <f t="shared" si="489"/>
      </c>
      <c r="F2604" s="4" t="str">
        <f t="shared" si="490"/>
        <v>CIL LOAD</v>
      </c>
      <c r="G2604" s="4">
        <f t="shared" si="491"/>
        <v>0</v>
      </c>
      <c r="H2604" s="4" t="e">
        <f t="shared" si="492"/>
        <v>#N/A</v>
      </c>
      <c r="I2604" s="4" t="e">
        <f>_xll.BDP(AG2604&amp;" equity","crncy_adj_px_last","eqy_fund_crncy=usd")</f>
        <v>#NAME?</v>
      </c>
      <c r="J2604" s="4" t="str">
        <f t="shared" si="493"/>
      </c>
      <c r="AA2604" s="4">
        <f t="shared" si="494"/>
        <v>0</v>
      </c>
      <c r="AB2604" s="4">
        <f>'Enhanced Basket_AUTOLOAD'!T2604</f>
        <v>0</v>
      </c>
      <c r="AC2604" s="4">
        <f>'Enhanced Basket_AUTOLOAD'!M2604</f>
        <v>0</v>
      </c>
      <c r="AD2604" s="4">
        <f>'Enhanced Basket_AUTOLOAD'!L2604</f>
        <v>0</v>
      </c>
      <c r="AE2604" s="4">
        <f>'Enhanced Basket_AUTOLOAD'!Z2604</f>
        <v>0</v>
      </c>
      <c r="AF2604" s="4">
        <f>'Enhanced Basket_AUTOLOAD'!AB2604</f>
        <v>0</v>
      </c>
      <c r="AG2604" s="4" t="e">
        <f>VLOOKUP(AJ2604,'Ticker Mapping'!$I$3:$M$6706,5,0)</f>
        <v>#N/A</v>
      </c>
      <c r="AH2604" s="4" t="e">
        <f>_xll.BDP(AK2604&amp;" SEDOL","TICKER_AND_EXCH_CODE")</f>
        <v>#NAME?</v>
      </c>
      <c r="AI2604" s="4" t="e">
        <f t="shared" si="495"/>
        <v>#N/A</v>
      </c>
      <c r="AJ2604" s="4">
        <f>'Enhanced Basket_AUTOLOAD'!P2604</f>
        <v>0</v>
      </c>
      <c r="AK2604" s="4">
        <f>'Enhanced Basket_AUTOLOAD'!Q2604</f>
        <v>0</v>
      </c>
      <c r="AL2604" s="4">
        <f>'Enhanced Basket_AUTOLOAD'!Y2604</f>
        <v>0</v>
      </c>
      <c r="AM2604" s="4" t="e">
        <f t="shared" si="496"/>
        <v>#N/A</v>
      </c>
      <c r="AN2604" s="4" t="str">
        <f t="shared" si="497"/>
        <v>NO</v>
      </c>
      <c r="AO2604" s="4" t="str">
        <f t="shared" si="498"/>
        <v>Cash-in-Lieu</v>
      </c>
    </row>
    <row r="2605" ht="15" customHeight="1" s="4" customFormat="1">
      <c r="A2605" s="4">
        <f>'Enhanced Basket_AUTOLOAD'!H2605</f>
        <v>0</v>
      </c>
      <c r="B2605" s="4" t="str">
        <f t="shared" si="487"/>
        <v>SELL</v>
      </c>
      <c r="C2605" s="4" t="s">
        <v>29</v>
      </c>
      <c r="D2605" s="4" t="str">
        <f t="shared" si="488"/>
        <v>MT</v>
      </c>
      <c r="E2605" s="4" t="str">
        <f t="shared" si="489"/>
      </c>
      <c r="F2605" s="4" t="str">
        <f t="shared" si="490"/>
        <v>CIL LOAD</v>
      </c>
      <c r="G2605" s="4">
        <f t="shared" si="491"/>
        <v>0</v>
      </c>
      <c r="H2605" s="4" t="e">
        <f t="shared" si="492"/>
        <v>#N/A</v>
      </c>
      <c r="I2605" s="4" t="e">
        <f>_xll.BDP(AG2605&amp;" equity","crncy_adj_px_last","eqy_fund_crncy=usd")</f>
        <v>#NAME?</v>
      </c>
      <c r="J2605" s="4" t="str">
        <f t="shared" si="493"/>
      </c>
      <c r="AA2605" s="4">
        <f t="shared" si="494"/>
        <v>0</v>
      </c>
      <c r="AB2605" s="4">
        <f>'Enhanced Basket_AUTOLOAD'!T2605</f>
        <v>0</v>
      </c>
      <c r="AC2605" s="4">
        <f>'Enhanced Basket_AUTOLOAD'!M2605</f>
        <v>0</v>
      </c>
      <c r="AD2605" s="4">
        <f>'Enhanced Basket_AUTOLOAD'!L2605</f>
        <v>0</v>
      </c>
      <c r="AE2605" s="4">
        <f>'Enhanced Basket_AUTOLOAD'!Z2605</f>
        <v>0</v>
      </c>
      <c r="AF2605" s="4">
        <f>'Enhanced Basket_AUTOLOAD'!AB2605</f>
        <v>0</v>
      </c>
      <c r="AG2605" s="4" t="e">
        <f>VLOOKUP(AJ2605,'Ticker Mapping'!$I$3:$M$6706,5,0)</f>
        <v>#N/A</v>
      </c>
      <c r="AH2605" s="4" t="e">
        <f>_xll.BDP(AK2605&amp;" SEDOL","TICKER_AND_EXCH_CODE")</f>
        <v>#NAME?</v>
      </c>
      <c r="AI2605" s="4" t="e">
        <f t="shared" si="495"/>
        <v>#N/A</v>
      </c>
      <c r="AJ2605" s="4">
        <f>'Enhanced Basket_AUTOLOAD'!P2605</f>
        <v>0</v>
      </c>
      <c r="AK2605" s="4">
        <f>'Enhanced Basket_AUTOLOAD'!Q2605</f>
        <v>0</v>
      </c>
      <c r="AL2605" s="4">
        <f>'Enhanced Basket_AUTOLOAD'!Y2605</f>
        <v>0</v>
      </c>
      <c r="AM2605" s="4" t="e">
        <f t="shared" si="496"/>
        <v>#N/A</v>
      </c>
      <c r="AN2605" s="4" t="str">
        <f t="shared" si="497"/>
        <v>NO</v>
      </c>
      <c r="AO2605" s="4" t="str">
        <f t="shared" si="498"/>
        <v>Cash-in-Lieu</v>
      </c>
    </row>
    <row r="2606" ht="15" customHeight="1" s="4" customFormat="1">
      <c r="A2606" s="4">
        <f>'Enhanced Basket_AUTOLOAD'!H2606</f>
        <v>0</v>
      </c>
      <c r="B2606" s="4" t="str">
        <f t="shared" si="487"/>
        <v>SELL</v>
      </c>
      <c r="C2606" s="4" t="s">
        <v>29</v>
      </c>
      <c r="D2606" s="4" t="str">
        <f t="shared" si="488"/>
        <v>MT</v>
      </c>
      <c r="E2606" s="4" t="str">
        <f t="shared" si="489"/>
      </c>
      <c r="F2606" s="4" t="str">
        <f t="shared" si="490"/>
        <v>CIL LOAD</v>
      </c>
      <c r="G2606" s="4">
        <f t="shared" si="491"/>
        <v>0</v>
      </c>
      <c r="H2606" s="4" t="e">
        <f t="shared" si="492"/>
        <v>#N/A</v>
      </c>
      <c r="I2606" s="4" t="e">
        <f>_xll.BDP(AG2606&amp;" equity","crncy_adj_px_last","eqy_fund_crncy=usd")</f>
        <v>#NAME?</v>
      </c>
      <c r="J2606" s="4" t="str">
        <f t="shared" si="493"/>
      </c>
      <c r="AA2606" s="4">
        <f t="shared" si="494"/>
        <v>0</v>
      </c>
      <c r="AB2606" s="4">
        <f>'Enhanced Basket_AUTOLOAD'!T2606</f>
        <v>0</v>
      </c>
      <c r="AC2606" s="4">
        <f>'Enhanced Basket_AUTOLOAD'!M2606</f>
        <v>0</v>
      </c>
      <c r="AD2606" s="4">
        <f>'Enhanced Basket_AUTOLOAD'!L2606</f>
        <v>0</v>
      </c>
      <c r="AE2606" s="4">
        <f>'Enhanced Basket_AUTOLOAD'!Z2606</f>
        <v>0</v>
      </c>
      <c r="AF2606" s="4">
        <f>'Enhanced Basket_AUTOLOAD'!AB2606</f>
        <v>0</v>
      </c>
      <c r="AG2606" s="4" t="e">
        <f>VLOOKUP(AJ2606,'Ticker Mapping'!$I$3:$M$6706,5,0)</f>
        <v>#N/A</v>
      </c>
      <c r="AH2606" s="4" t="e">
        <f>_xll.BDP(AK2606&amp;" SEDOL","TICKER_AND_EXCH_CODE")</f>
        <v>#NAME?</v>
      </c>
      <c r="AI2606" s="4" t="e">
        <f t="shared" si="495"/>
        <v>#N/A</v>
      </c>
      <c r="AJ2606" s="4">
        <f>'Enhanced Basket_AUTOLOAD'!P2606</f>
        <v>0</v>
      </c>
      <c r="AK2606" s="4">
        <f>'Enhanced Basket_AUTOLOAD'!Q2606</f>
        <v>0</v>
      </c>
      <c r="AL2606" s="4">
        <f>'Enhanced Basket_AUTOLOAD'!Y2606</f>
        <v>0</v>
      </c>
      <c r="AM2606" s="4" t="e">
        <f t="shared" si="496"/>
        <v>#N/A</v>
      </c>
      <c r="AN2606" s="4" t="str">
        <f t="shared" si="497"/>
        <v>NO</v>
      </c>
      <c r="AO2606" s="4" t="str">
        <f t="shared" si="498"/>
        <v>Cash-in-Lieu</v>
      </c>
    </row>
    <row r="2607" ht="15" customHeight="1" s="4" customFormat="1">
      <c r="A2607" s="4">
        <f>'Enhanced Basket_AUTOLOAD'!H2607</f>
        <v>0</v>
      </c>
      <c r="B2607" s="4" t="str">
        <f t="shared" si="487"/>
        <v>SELL</v>
      </c>
      <c r="C2607" s="4" t="s">
        <v>29</v>
      </c>
      <c r="D2607" s="4" t="str">
        <f t="shared" si="488"/>
        <v>MT</v>
      </c>
      <c r="E2607" s="4" t="str">
        <f t="shared" si="489"/>
      </c>
      <c r="F2607" s="4" t="str">
        <f t="shared" si="490"/>
        <v>CIL LOAD</v>
      </c>
      <c r="G2607" s="4">
        <f t="shared" si="491"/>
        <v>0</v>
      </c>
      <c r="H2607" s="4" t="e">
        <f t="shared" si="492"/>
        <v>#N/A</v>
      </c>
      <c r="I2607" s="4" t="e">
        <f>_xll.BDP(AG2607&amp;" equity","crncy_adj_px_last","eqy_fund_crncy=usd")</f>
        <v>#NAME?</v>
      </c>
      <c r="J2607" s="4" t="str">
        <f t="shared" si="493"/>
      </c>
      <c r="AA2607" s="4">
        <f t="shared" si="494"/>
        <v>0</v>
      </c>
      <c r="AB2607" s="4">
        <f>'Enhanced Basket_AUTOLOAD'!T2607</f>
        <v>0</v>
      </c>
      <c r="AC2607" s="4">
        <f>'Enhanced Basket_AUTOLOAD'!M2607</f>
        <v>0</v>
      </c>
      <c r="AD2607" s="4">
        <f>'Enhanced Basket_AUTOLOAD'!L2607</f>
        <v>0</v>
      </c>
      <c r="AE2607" s="4">
        <f>'Enhanced Basket_AUTOLOAD'!Z2607</f>
        <v>0</v>
      </c>
      <c r="AF2607" s="4">
        <f>'Enhanced Basket_AUTOLOAD'!AB2607</f>
        <v>0</v>
      </c>
      <c r="AG2607" s="4" t="e">
        <f>VLOOKUP(AJ2607,'Ticker Mapping'!$I$3:$M$6706,5,0)</f>
        <v>#N/A</v>
      </c>
      <c r="AH2607" s="4" t="e">
        <f>_xll.BDP(AK2607&amp;" SEDOL","TICKER_AND_EXCH_CODE")</f>
        <v>#NAME?</v>
      </c>
      <c r="AI2607" s="4" t="e">
        <f t="shared" si="495"/>
        <v>#N/A</v>
      </c>
      <c r="AJ2607" s="4">
        <f>'Enhanced Basket_AUTOLOAD'!P2607</f>
        <v>0</v>
      </c>
      <c r="AK2607" s="4">
        <f>'Enhanced Basket_AUTOLOAD'!Q2607</f>
        <v>0</v>
      </c>
      <c r="AL2607" s="4">
        <f>'Enhanced Basket_AUTOLOAD'!Y2607</f>
        <v>0</v>
      </c>
      <c r="AM2607" s="4" t="e">
        <f t="shared" si="496"/>
        <v>#N/A</v>
      </c>
      <c r="AN2607" s="4" t="str">
        <f t="shared" si="497"/>
        <v>NO</v>
      </c>
      <c r="AO2607" s="4" t="str">
        <f t="shared" si="498"/>
        <v>Cash-in-Lieu</v>
      </c>
    </row>
    <row r="2608" ht="15" customHeight="1" s="4" customFormat="1">
      <c r="A2608" s="4">
        <f>'Enhanced Basket_AUTOLOAD'!H2608</f>
        <v>0</v>
      </c>
      <c r="B2608" s="4" t="str">
        <f t="shared" si="487"/>
        <v>SELL</v>
      </c>
      <c r="C2608" s="4" t="s">
        <v>29</v>
      </c>
      <c r="D2608" s="4" t="str">
        <f t="shared" si="488"/>
        <v>MT</v>
      </c>
      <c r="E2608" s="4" t="str">
        <f t="shared" si="489"/>
      </c>
      <c r="F2608" s="4" t="str">
        <f t="shared" si="490"/>
        <v>CIL LOAD</v>
      </c>
      <c r="G2608" s="4">
        <f t="shared" si="491"/>
        <v>0</v>
      </c>
      <c r="H2608" s="4" t="e">
        <f t="shared" si="492"/>
        <v>#N/A</v>
      </c>
      <c r="I2608" s="4" t="e">
        <f>_xll.BDP(AG2608&amp;" equity","crncy_adj_px_last","eqy_fund_crncy=usd")</f>
        <v>#NAME?</v>
      </c>
      <c r="J2608" s="4" t="str">
        <f t="shared" si="493"/>
      </c>
      <c r="AA2608" s="4">
        <f t="shared" si="494"/>
        <v>0</v>
      </c>
      <c r="AB2608" s="4">
        <f>'Enhanced Basket_AUTOLOAD'!T2608</f>
        <v>0</v>
      </c>
      <c r="AC2608" s="4">
        <f>'Enhanced Basket_AUTOLOAD'!M2608</f>
        <v>0</v>
      </c>
      <c r="AD2608" s="4">
        <f>'Enhanced Basket_AUTOLOAD'!L2608</f>
        <v>0</v>
      </c>
      <c r="AE2608" s="4">
        <f>'Enhanced Basket_AUTOLOAD'!Z2608</f>
        <v>0</v>
      </c>
      <c r="AF2608" s="4">
        <f>'Enhanced Basket_AUTOLOAD'!AB2608</f>
        <v>0</v>
      </c>
      <c r="AG2608" s="4" t="e">
        <f>VLOOKUP(AJ2608,'Ticker Mapping'!$I$3:$M$6706,5,0)</f>
        <v>#N/A</v>
      </c>
      <c r="AH2608" s="4" t="e">
        <f>_xll.BDP(AK2608&amp;" SEDOL","TICKER_AND_EXCH_CODE")</f>
        <v>#NAME?</v>
      </c>
      <c r="AI2608" s="4" t="e">
        <f t="shared" si="495"/>
        <v>#N/A</v>
      </c>
      <c r="AJ2608" s="4">
        <f>'Enhanced Basket_AUTOLOAD'!P2608</f>
        <v>0</v>
      </c>
      <c r="AK2608" s="4">
        <f>'Enhanced Basket_AUTOLOAD'!Q2608</f>
        <v>0</v>
      </c>
      <c r="AL2608" s="4">
        <f>'Enhanced Basket_AUTOLOAD'!Y2608</f>
        <v>0</v>
      </c>
      <c r="AM2608" s="4" t="e">
        <f t="shared" si="496"/>
        <v>#N/A</v>
      </c>
      <c r="AN2608" s="4" t="str">
        <f t="shared" si="497"/>
        <v>NO</v>
      </c>
      <c r="AO2608" s="4" t="str">
        <f t="shared" si="498"/>
        <v>Cash-in-Lieu</v>
      </c>
    </row>
    <row r="2609" ht="15" customHeight="1" s="4" customFormat="1">
      <c r="A2609" s="4">
        <f>'Enhanced Basket_AUTOLOAD'!H2609</f>
        <v>0</v>
      </c>
      <c r="B2609" s="4" t="str">
        <f t="shared" si="487"/>
        <v>SELL</v>
      </c>
      <c r="C2609" s="4" t="s">
        <v>29</v>
      </c>
      <c r="D2609" s="4" t="str">
        <f t="shared" si="488"/>
        <v>MT</v>
      </c>
      <c r="E2609" s="4" t="str">
        <f t="shared" si="489"/>
      </c>
      <c r="F2609" s="4" t="str">
        <f t="shared" si="490"/>
        <v>CIL LOAD</v>
      </c>
      <c r="G2609" s="4">
        <f t="shared" si="491"/>
        <v>0</v>
      </c>
      <c r="H2609" s="4" t="e">
        <f t="shared" si="492"/>
        <v>#N/A</v>
      </c>
      <c r="I2609" s="4" t="e">
        <f>_xll.BDP(AG2609&amp;" equity","crncy_adj_px_last","eqy_fund_crncy=usd")</f>
        <v>#NAME?</v>
      </c>
      <c r="J2609" s="4" t="str">
        <f t="shared" si="493"/>
      </c>
      <c r="AA2609" s="4">
        <f t="shared" si="494"/>
        <v>0</v>
      </c>
      <c r="AB2609" s="4">
        <f>'Enhanced Basket_AUTOLOAD'!T2609</f>
        <v>0</v>
      </c>
      <c r="AC2609" s="4">
        <f>'Enhanced Basket_AUTOLOAD'!M2609</f>
        <v>0</v>
      </c>
      <c r="AD2609" s="4">
        <f>'Enhanced Basket_AUTOLOAD'!L2609</f>
        <v>0</v>
      </c>
      <c r="AE2609" s="4">
        <f>'Enhanced Basket_AUTOLOAD'!Z2609</f>
        <v>0</v>
      </c>
      <c r="AF2609" s="4">
        <f>'Enhanced Basket_AUTOLOAD'!AB2609</f>
        <v>0</v>
      </c>
      <c r="AG2609" s="4" t="e">
        <f>VLOOKUP(AJ2609,'Ticker Mapping'!$I$3:$M$6706,5,0)</f>
        <v>#N/A</v>
      </c>
      <c r="AH2609" s="4" t="e">
        <f>_xll.BDP(AK2609&amp;" SEDOL","TICKER_AND_EXCH_CODE")</f>
        <v>#NAME?</v>
      </c>
      <c r="AI2609" s="4" t="e">
        <f t="shared" si="495"/>
        <v>#N/A</v>
      </c>
      <c r="AJ2609" s="4">
        <f>'Enhanced Basket_AUTOLOAD'!P2609</f>
        <v>0</v>
      </c>
      <c r="AK2609" s="4">
        <f>'Enhanced Basket_AUTOLOAD'!Q2609</f>
        <v>0</v>
      </c>
      <c r="AL2609" s="4">
        <f>'Enhanced Basket_AUTOLOAD'!Y2609</f>
        <v>0</v>
      </c>
      <c r="AM2609" s="4" t="e">
        <f t="shared" si="496"/>
        <v>#N/A</v>
      </c>
      <c r="AN2609" s="4" t="str">
        <f t="shared" si="497"/>
        <v>NO</v>
      </c>
      <c r="AO2609" s="4" t="str">
        <f t="shared" si="498"/>
        <v>Cash-in-Lieu</v>
      </c>
    </row>
    <row r="2610" ht="15" customHeight="1" s="4" customFormat="1">
      <c r="A2610" s="4">
        <f>'Enhanced Basket_AUTOLOAD'!H2610</f>
        <v>0</v>
      </c>
      <c r="B2610" s="4" t="str">
        <f t="shared" si="487"/>
        <v>SELL</v>
      </c>
      <c r="C2610" s="4" t="s">
        <v>29</v>
      </c>
      <c r="D2610" s="4" t="str">
        <f t="shared" si="488"/>
        <v>MT</v>
      </c>
      <c r="E2610" s="4" t="str">
        <f t="shared" si="489"/>
      </c>
      <c r="F2610" s="4" t="str">
        <f t="shared" si="490"/>
        <v>CIL LOAD</v>
      </c>
      <c r="G2610" s="4">
        <f t="shared" si="491"/>
        <v>0</v>
      </c>
      <c r="H2610" s="4" t="e">
        <f t="shared" si="492"/>
        <v>#N/A</v>
      </c>
      <c r="I2610" s="4" t="e">
        <f>_xll.BDP(AG2610&amp;" equity","crncy_adj_px_last","eqy_fund_crncy=usd")</f>
        <v>#NAME?</v>
      </c>
      <c r="J2610" s="4" t="str">
        <f t="shared" si="493"/>
      </c>
      <c r="AA2610" s="4">
        <f t="shared" si="494"/>
        <v>0</v>
      </c>
      <c r="AB2610" s="4">
        <f>'Enhanced Basket_AUTOLOAD'!T2610</f>
        <v>0</v>
      </c>
      <c r="AC2610" s="4">
        <f>'Enhanced Basket_AUTOLOAD'!M2610</f>
        <v>0</v>
      </c>
      <c r="AD2610" s="4">
        <f>'Enhanced Basket_AUTOLOAD'!L2610</f>
        <v>0</v>
      </c>
      <c r="AE2610" s="4">
        <f>'Enhanced Basket_AUTOLOAD'!Z2610</f>
        <v>0</v>
      </c>
      <c r="AF2610" s="4">
        <f>'Enhanced Basket_AUTOLOAD'!AB2610</f>
        <v>0</v>
      </c>
      <c r="AG2610" s="4" t="e">
        <f>VLOOKUP(AJ2610,'Ticker Mapping'!$I$3:$M$6706,5,0)</f>
        <v>#N/A</v>
      </c>
      <c r="AH2610" s="4" t="e">
        <f>_xll.BDP(AK2610&amp;" SEDOL","TICKER_AND_EXCH_CODE")</f>
        <v>#NAME?</v>
      </c>
      <c r="AI2610" s="4" t="e">
        <f t="shared" si="495"/>
        <v>#N/A</v>
      </c>
      <c r="AJ2610" s="4">
        <f>'Enhanced Basket_AUTOLOAD'!P2610</f>
        <v>0</v>
      </c>
      <c r="AK2610" s="4">
        <f>'Enhanced Basket_AUTOLOAD'!Q2610</f>
        <v>0</v>
      </c>
      <c r="AL2610" s="4">
        <f>'Enhanced Basket_AUTOLOAD'!Y2610</f>
        <v>0</v>
      </c>
      <c r="AM2610" s="4" t="e">
        <f t="shared" si="496"/>
        <v>#N/A</v>
      </c>
      <c r="AN2610" s="4" t="str">
        <f t="shared" si="497"/>
        <v>NO</v>
      </c>
      <c r="AO2610" s="4" t="str">
        <f t="shared" si="498"/>
        <v>Cash-in-Lieu</v>
      </c>
    </row>
    <row r="2611" ht="15" customHeight="1" s="4" customFormat="1">
      <c r="A2611" s="4">
        <f>'Enhanced Basket_AUTOLOAD'!H2611</f>
        <v>0</v>
      </c>
      <c r="B2611" s="4" t="str">
        <f t="shared" si="487"/>
        <v>SELL</v>
      </c>
      <c r="C2611" s="4" t="s">
        <v>29</v>
      </c>
      <c r="D2611" s="4" t="str">
        <f t="shared" si="488"/>
        <v>MT</v>
      </c>
      <c r="E2611" s="4" t="str">
        <f t="shared" si="489"/>
      </c>
      <c r="F2611" s="4" t="str">
        <f t="shared" si="490"/>
        <v>CIL LOAD</v>
      </c>
      <c r="G2611" s="4">
        <f t="shared" si="491"/>
        <v>0</v>
      </c>
      <c r="H2611" s="4" t="e">
        <f t="shared" si="492"/>
        <v>#N/A</v>
      </c>
      <c r="I2611" s="4" t="e">
        <f>_xll.BDP(AG2611&amp;" equity","crncy_adj_px_last","eqy_fund_crncy=usd")</f>
        <v>#NAME?</v>
      </c>
      <c r="J2611" s="4" t="str">
        <f t="shared" si="493"/>
      </c>
      <c r="AA2611" s="4">
        <f t="shared" si="494"/>
        <v>0</v>
      </c>
      <c r="AB2611" s="4">
        <f>'Enhanced Basket_AUTOLOAD'!T2611</f>
        <v>0</v>
      </c>
      <c r="AC2611" s="4">
        <f>'Enhanced Basket_AUTOLOAD'!M2611</f>
        <v>0</v>
      </c>
      <c r="AD2611" s="4">
        <f>'Enhanced Basket_AUTOLOAD'!L2611</f>
        <v>0</v>
      </c>
      <c r="AE2611" s="4">
        <f>'Enhanced Basket_AUTOLOAD'!Z2611</f>
        <v>0</v>
      </c>
      <c r="AF2611" s="4">
        <f>'Enhanced Basket_AUTOLOAD'!AB2611</f>
        <v>0</v>
      </c>
      <c r="AG2611" s="4" t="e">
        <f>VLOOKUP(AJ2611,'Ticker Mapping'!$I$3:$M$6706,5,0)</f>
        <v>#N/A</v>
      </c>
      <c r="AH2611" s="4" t="e">
        <f>_xll.BDP(AK2611&amp;" SEDOL","TICKER_AND_EXCH_CODE")</f>
        <v>#NAME?</v>
      </c>
      <c r="AI2611" s="4" t="e">
        <f t="shared" si="495"/>
        <v>#N/A</v>
      </c>
      <c r="AJ2611" s="4">
        <f>'Enhanced Basket_AUTOLOAD'!P2611</f>
        <v>0</v>
      </c>
      <c r="AK2611" s="4">
        <f>'Enhanced Basket_AUTOLOAD'!Q2611</f>
        <v>0</v>
      </c>
      <c r="AL2611" s="4">
        <f>'Enhanced Basket_AUTOLOAD'!Y2611</f>
        <v>0</v>
      </c>
      <c r="AM2611" s="4" t="e">
        <f t="shared" si="496"/>
        <v>#N/A</v>
      </c>
      <c r="AN2611" s="4" t="str">
        <f t="shared" si="497"/>
        <v>NO</v>
      </c>
      <c r="AO2611" s="4" t="str">
        <f t="shared" si="498"/>
        <v>Cash-in-Lieu</v>
      </c>
    </row>
    <row r="2612" ht="15" customHeight="1" s="4" customFormat="1">
      <c r="A2612" s="4">
        <f>'Enhanced Basket_AUTOLOAD'!H2612</f>
        <v>0</v>
      </c>
      <c r="B2612" s="4" t="str">
        <f t="shared" si="487"/>
        <v>SELL</v>
      </c>
      <c r="C2612" s="4" t="s">
        <v>29</v>
      </c>
      <c r="D2612" s="4" t="str">
        <f t="shared" si="488"/>
        <v>MT</v>
      </c>
      <c r="E2612" s="4" t="str">
        <f t="shared" si="489"/>
      </c>
      <c r="F2612" s="4" t="str">
        <f t="shared" si="490"/>
        <v>CIL LOAD</v>
      </c>
      <c r="G2612" s="4">
        <f t="shared" si="491"/>
        <v>0</v>
      </c>
      <c r="H2612" s="4" t="e">
        <f t="shared" si="492"/>
        <v>#N/A</v>
      </c>
      <c r="I2612" s="4" t="e">
        <f>_xll.BDP(AG2612&amp;" equity","crncy_adj_px_last","eqy_fund_crncy=usd")</f>
        <v>#NAME?</v>
      </c>
      <c r="J2612" s="4" t="str">
        <f t="shared" si="493"/>
      </c>
      <c r="AA2612" s="4">
        <f t="shared" si="494"/>
        <v>0</v>
      </c>
      <c r="AB2612" s="4">
        <f>'Enhanced Basket_AUTOLOAD'!T2612</f>
        <v>0</v>
      </c>
      <c r="AC2612" s="4">
        <f>'Enhanced Basket_AUTOLOAD'!M2612</f>
        <v>0</v>
      </c>
      <c r="AD2612" s="4">
        <f>'Enhanced Basket_AUTOLOAD'!L2612</f>
        <v>0</v>
      </c>
      <c r="AE2612" s="4">
        <f>'Enhanced Basket_AUTOLOAD'!Z2612</f>
        <v>0</v>
      </c>
      <c r="AF2612" s="4">
        <f>'Enhanced Basket_AUTOLOAD'!AB2612</f>
        <v>0</v>
      </c>
      <c r="AG2612" s="4" t="e">
        <f>VLOOKUP(AJ2612,'Ticker Mapping'!$I$3:$M$6706,5,0)</f>
        <v>#N/A</v>
      </c>
      <c r="AH2612" s="4" t="e">
        <f>_xll.BDP(AK2612&amp;" SEDOL","TICKER_AND_EXCH_CODE")</f>
        <v>#NAME?</v>
      </c>
      <c r="AI2612" s="4" t="e">
        <f t="shared" si="495"/>
        <v>#N/A</v>
      </c>
      <c r="AJ2612" s="4">
        <f>'Enhanced Basket_AUTOLOAD'!P2612</f>
        <v>0</v>
      </c>
      <c r="AK2612" s="4">
        <f>'Enhanced Basket_AUTOLOAD'!Q2612</f>
        <v>0</v>
      </c>
      <c r="AL2612" s="4">
        <f>'Enhanced Basket_AUTOLOAD'!Y2612</f>
        <v>0</v>
      </c>
      <c r="AM2612" s="4" t="e">
        <f t="shared" si="496"/>
        <v>#N/A</v>
      </c>
      <c r="AN2612" s="4" t="str">
        <f t="shared" si="497"/>
        <v>NO</v>
      </c>
      <c r="AO2612" s="4" t="str">
        <f t="shared" si="498"/>
        <v>Cash-in-Lieu</v>
      </c>
    </row>
    <row r="2613" ht="15" customHeight="1" s="4" customFormat="1">
      <c r="A2613" s="4">
        <f>'Enhanced Basket_AUTOLOAD'!H2613</f>
        <v>0</v>
      </c>
      <c r="B2613" s="4" t="str">
        <f t="shared" si="487"/>
        <v>SELL</v>
      </c>
      <c r="C2613" s="4" t="s">
        <v>29</v>
      </c>
      <c r="D2613" s="4" t="str">
        <f t="shared" si="488"/>
        <v>MT</v>
      </c>
      <c r="E2613" s="4" t="str">
        <f t="shared" si="489"/>
      </c>
      <c r="F2613" s="4" t="str">
        <f t="shared" si="490"/>
        <v>CIL LOAD</v>
      </c>
      <c r="G2613" s="4">
        <f t="shared" si="491"/>
        <v>0</v>
      </c>
      <c r="H2613" s="4" t="e">
        <f t="shared" si="492"/>
        <v>#N/A</v>
      </c>
      <c r="I2613" s="4" t="e">
        <f>_xll.BDP(AG2613&amp;" equity","crncy_adj_px_last","eqy_fund_crncy=usd")</f>
        <v>#NAME?</v>
      </c>
      <c r="J2613" s="4" t="str">
        <f t="shared" si="493"/>
      </c>
      <c r="AA2613" s="4">
        <f t="shared" si="494"/>
        <v>0</v>
      </c>
      <c r="AB2613" s="4">
        <f>'Enhanced Basket_AUTOLOAD'!T2613</f>
        <v>0</v>
      </c>
      <c r="AC2613" s="4">
        <f>'Enhanced Basket_AUTOLOAD'!M2613</f>
        <v>0</v>
      </c>
      <c r="AD2613" s="4">
        <f>'Enhanced Basket_AUTOLOAD'!L2613</f>
        <v>0</v>
      </c>
      <c r="AE2613" s="4">
        <f>'Enhanced Basket_AUTOLOAD'!Z2613</f>
        <v>0</v>
      </c>
      <c r="AF2613" s="4">
        <f>'Enhanced Basket_AUTOLOAD'!AB2613</f>
        <v>0</v>
      </c>
      <c r="AG2613" s="4" t="e">
        <f>VLOOKUP(AJ2613,'Ticker Mapping'!$I$3:$M$6706,5,0)</f>
        <v>#N/A</v>
      </c>
      <c r="AH2613" s="4" t="e">
        <f>_xll.BDP(AK2613&amp;" SEDOL","TICKER_AND_EXCH_CODE")</f>
        <v>#NAME?</v>
      </c>
      <c r="AI2613" s="4" t="e">
        <f t="shared" si="495"/>
        <v>#N/A</v>
      </c>
      <c r="AJ2613" s="4">
        <f>'Enhanced Basket_AUTOLOAD'!P2613</f>
        <v>0</v>
      </c>
      <c r="AK2613" s="4">
        <f>'Enhanced Basket_AUTOLOAD'!Q2613</f>
        <v>0</v>
      </c>
      <c r="AL2613" s="4">
        <f>'Enhanced Basket_AUTOLOAD'!Y2613</f>
        <v>0</v>
      </c>
      <c r="AM2613" s="4" t="e">
        <f t="shared" si="496"/>
        <v>#N/A</v>
      </c>
      <c r="AN2613" s="4" t="str">
        <f t="shared" si="497"/>
        <v>NO</v>
      </c>
      <c r="AO2613" s="4" t="str">
        <f t="shared" si="498"/>
        <v>Cash-in-Lieu</v>
      </c>
    </row>
    <row r="2614" ht="15" customHeight="1" s="4" customFormat="1">
      <c r="A2614" s="4">
        <f>'Enhanced Basket_AUTOLOAD'!H2614</f>
        <v>0</v>
      </c>
      <c r="B2614" s="4" t="str">
        <f t="shared" si="487"/>
        <v>SELL</v>
      </c>
      <c r="C2614" s="4" t="s">
        <v>29</v>
      </c>
      <c r="D2614" s="4" t="str">
        <f t="shared" si="488"/>
        <v>MT</v>
      </c>
      <c r="E2614" s="4" t="str">
        <f t="shared" si="489"/>
      </c>
      <c r="F2614" s="4" t="str">
        <f t="shared" si="490"/>
        <v>CIL LOAD</v>
      </c>
      <c r="G2614" s="4">
        <f t="shared" si="491"/>
        <v>0</v>
      </c>
      <c r="H2614" s="4" t="e">
        <f t="shared" si="492"/>
        <v>#N/A</v>
      </c>
      <c r="I2614" s="4" t="e">
        <f>_xll.BDP(AG2614&amp;" equity","crncy_adj_px_last","eqy_fund_crncy=usd")</f>
        <v>#NAME?</v>
      </c>
      <c r="J2614" s="4" t="str">
        <f t="shared" si="493"/>
      </c>
      <c r="AA2614" s="4">
        <f t="shared" si="494"/>
        <v>0</v>
      </c>
      <c r="AB2614" s="4">
        <f>'Enhanced Basket_AUTOLOAD'!T2614</f>
        <v>0</v>
      </c>
      <c r="AC2614" s="4">
        <f>'Enhanced Basket_AUTOLOAD'!M2614</f>
        <v>0</v>
      </c>
      <c r="AD2614" s="4">
        <f>'Enhanced Basket_AUTOLOAD'!L2614</f>
        <v>0</v>
      </c>
      <c r="AE2614" s="4">
        <f>'Enhanced Basket_AUTOLOAD'!Z2614</f>
        <v>0</v>
      </c>
      <c r="AF2614" s="4">
        <f>'Enhanced Basket_AUTOLOAD'!AB2614</f>
        <v>0</v>
      </c>
      <c r="AG2614" s="4" t="e">
        <f>VLOOKUP(AJ2614,'Ticker Mapping'!$I$3:$M$6706,5,0)</f>
        <v>#N/A</v>
      </c>
      <c r="AH2614" s="4" t="e">
        <f>_xll.BDP(AK2614&amp;" SEDOL","TICKER_AND_EXCH_CODE")</f>
        <v>#NAME?</v>
      </c>
      <c r="AI2614" s="4" t="e">
        <f t="shared" si="495"/>
        <v>#N/A</v>
      </c>
      <c r="AJ2614" s="4">
        <f>'Enhanced Basket_AUTOLOAD'!P2614</f>
        <v>0</v>
      </c>
      <c r="AK2614" s="4">
        <f>'Enhanced Basket_AUTOLOAD'!Q2614</f>
        <v>0</v>
      </c>
      <c r="AL2614" s="4">
        <f>'Enhanced Basket_AUTOLOAD'!Y2614</f>
        <v>0</v>
      </c>
      <c r="AM2614" s="4" t="e">
        <f t="shared" si="496"/>
        <v>#N/A</v>
      </c>
      <c r="AN2614" s="4" t="str">
        <f t="shared" si="497"/>
        <v>NO</v>
      </c>
      <c r="AO2614" s="4" t="str">
        <f t="shared" si="498"/>
        <v>Cash-in-Lieu</v>
      </c>
    </row>
    <row r="2615" ht="15" customHeight="1" s="4" customFormat="1">
      <c r="A2615" s="4">
        <f>'Enhanced Basket_AUTOLOAD'!H2615</f>
        <v>0</v>
      </c>
      <c r="B2615" s="4" t="str">
        <f t="shared" si="487"/>
        <v>SELL</v>
      </c>
      <c r="C2615" s="4" t="s">
        <v>29</v>
      </c>
      <c r="D2615" s="4" t="str">
        <f t="shared" si="488"/>
        <v>MT</v>
      </c>
      <c r="E2615" s="4" t="str">
        <f t="shared" si="489"/>
      </c>
      <c r="F2615" s="4" t="str">
        <f t="shared" si="490"/>
        <v>CIL LOAD</v>
      </c>
      <c r="G2615" s="4">
        <f t="shared" si="491"/>
        <v>0</v>
      </c>
      <c r="H2615" s="4" t="e">
        <f t="shared" si="492"/>
        <v>#N/A</v>
      </c>
      <c r="I2615" s="4" t="e">
        <f>_xll.BDP(AG2615&amp;" equity","crncy_adj_px_last","eqy_fund_crncy=usd")</f>
        <v>#NAME?</v>
      </c>
      <c r="J2615" s="4" t="str">
        <f t="shared" si="493"/>
      </c>
      <c r="AA2615" s="4">
        <f t="shared" si="494"/>
        <v>0</v>
      </c>
      <c r="AB2615" s="4">
        <f>'Enhanced Basket_AUTOLOAD'!T2615</f>
        <v>0</v>
      </c>
      <c r="AC2615" s="4">
        <f>'Enhanced Basket_AUTOLOAD'!M2615</f>
        <v>0</v>
      </c>
      <c r="AD2615" s="4">
        <f>'Enhanced Basket_AUTOLOAD'!L2615</f>
        <v>0</v>
      </c>
      <c r="AE2615" s="4">
        <f>'Enhanced Basket_AUTOLOAD'!Z2615</f>
        <v>0</v>
      </c>
      <c r="AF2615" s="4">
        <f>'Enhanced Basket_AUTOLOAD'!AB2615</f>
        <v>0</v>
      </c>
      <c r="AG2615" s="4" t="e">
        <f>VLOOKUP(AJ2615,'Ticker Mapping'!$I$3:$M$6706,5,0)</f>
        <v>#N/A</v>
      </c>
      <c r="AH2615" s="4" t="e">
        <f>_xll.BDP(AK2615&amp;" SEDOL","TICKER_AND_EXCH_CODE")</f>
        <v>#NAME?</v>
      </c>
      <c r="AI2615" s="4" t="e">
        <f t="shared" si="495"/>
        <v>#N/A</v>
      </c>
      <c r="AJ2615" s="4">
        <f>'Enhanced Basket_AUTOLOAD'!P2615</f>
        <v>0</v>
      </c>
      <c r="AK2615" s="4">
        <f>'Enhanced Basket_AUTOLOAD'!Q2615</f>
        <v>0</v>
      </c>
      <c r="AL2615" s="4">
        <f>'Enhanced Basket_AUTOLOAD'!Y2615</f>
        <v>0</v>
      </c>
      <c r="AM2615" s="4" t="e">
        <f t="shared" si="496"/>
        <v>#N/A</v>
      </c>
      <c r="AN2615" s="4" t="str">
        <f t="shared" si="497"/>
        <v>NO</v>
      </c>
      <c r="AO2615" s="4" t="str">
        <f t="shared" si="498"/>
        <v>Cash-in-Lieu</v>
      </c>
    </row>
    <row r="2616" ht="15" customHeight="1" s="4" customFormat="1">
      <c r="A2616" s="4">
        <f>'Enhanced Basket_AUTOLOAD'!H2616</f>
        <v>0</v>
      </c>
      <c r="B2616" s="4" t="str">
        <f t="shared" si="487"/>
        <v>SELL</v>
      </c>
      <c r="C2616" s="4" t="s">
        <v>29</v>
      </c>
      <c r="D2616" s="4" t="str">
        <f t="shared" si="488"/>
        <v>MT</v>
      </c>
      <c r="E2616" s="4" t="str">
        <f t="shared" si="489"/>
      </c>
      <c r="F2616" s="4" t="str">
        <f t="shared" si="490"/>
        <v>CIL LOAD</v>
      </c>
      <c r="G2616" s="4">
        <f t="shared" si="491"/>
        <v>0</v>
      </c>
      <c r="H2616" s="4" t="e">
        <f t="shared" si="492"/>
        <v>#N/A</v>
      </c>
      <c r="I2616" s="4" t="e">
        <f>_xll.BDP(AG2616&amp;" equity","crncy_adj_px_last","eqy_fund_crncy=usd")</f>
        <v>#NAME?</v>
      </c>
      <c r="J2616" s="4" t="str">
        <f t="shared" si="493"/>
      </c>
      <c r="AA2616" s="4">
        <f t="shared" si="494"/>
        <v>0</v>
      </c>
      <c r="AB2616" s="4">
        <f>'Enhanced Basket_AUTOLOAD'!T2616</f>
        <v>0</v>
      </c>
      <c r="AC2616" s="4">
        <f>'Enhanced Basket_AUTOLOAD'!M2616</f>
        <v>0</v>
      </c>
      <c r="AD2616" s="4">
        <f>'Enhanced Basket_AUTOLOAD'!L2616</f>
        <v>0</v>
      </c>
      <c r="AE2616" s="4">
        <f>'Enhanced Basket_AUTOLOAD'!Z2616</f>
        <v>0</v>
      </c>
      <c r="AF2616" s="4">
        <f>'Enhanced Basket_AUTOLOAD'!AB2616</f>
        <v>0</v>
      </c>
      <c r="AG2616" s="4" t="e">
        <f>VLOOKUP(AJ2616,'Ticker Mapping'!$I$3:$M$6706,5,0)</f>
        <v>#N/A</v>
      </c>
      <c r="AH2616" s="4" t="e">
        <f>_xll.BDP(AK2616&amp;" SEDOL","TICKER_AND_EXCH_CODE")</f>
        <v>#NAME?</v>
      </c>
      <c r="AI2616" s="4" t="e">
        <f t="shared" si="495"/>
        <v>#N/A</v>
      </c>
      <c r="AJ2616" s="4">
        <f>'Enhanced Basket_AUTOLOAD'!P2616</f>
        <v>0</v>
      </c>
      <c r="AK2616" s="4">
        <f>'Enhanced Basket_AUTOLOAD'!Q2616</f>
        <v>0</v>
      </c>
      <c r="AL2616" s="4">
        <f>'Enhanced Basket_AUTOLOAD'!Y2616</f>
        <v>0</v>
      </c>
      <c r="AM2616" s="4" t="e">
        <f t="shared" si="496"/>
        <v>#N/A</v>
      </c>
      <c r="AN2616" s="4" t="str">
        <f t="shared" si="497"/>
        <v>NO</v>
      </c>
      <c r="AO2616" s="4" t="str">
        <f t="shared" si="498"/>
        <v>Cash-in-Lieu</v>
      </c>
    </row>
    <row r="2617" ht="15" customHeight="1" s="4" customFormat="1">
      <c r="A2617" s="4">
        <f>'Enhanced Basket_AUTOLOAD'!H2617</f>
        <v>0</v>
      </c>
      <c r="B2617" s="4" t="str">
        <f t="shared" si="487"/>
        <v>SELL</v>
      </c>
      <c r="C2617" s="4" t="s">
        <v>29</v>
      </c>
      <c r="D2617" s="4" t="str">
        <f t="shared" si="488"/>
        <v>MT</v>
      </c>
      <c r="E2617" s="4" t="str">
        <f t="shared" si="489"/>
      </c>
      <c r="F2617" s="4" t="str">
        <f t="shared" si="490"/>
        <v>CIL LOAD</v>
      </c>
      <c r="G2617" s="4">
        <f t="shared" si="491"/>
        <v>0</v>
      </c>
      <c r="H2617" s="4" t="e">
        <f t="shared" si="492"/>
        <v>#N/A</v>
      </c>
      <c r="I2617" s="4" t="e">
        <f>_xll.BDP(AG2617&amp;" equity","crncy_adj_px_last","eqy_fund_crncy=usd")</f>
        <v>#NAME?</v>
      </c>
      <c r="J2617" s="4" t="str">
        <f t="shared" si="493"/>
      </c>
      <c r="AA2617" s="4">
        <f t="shared" si="494"/>
        <v>0</v>
      </c>
      <c r="AB2617" s="4">
        <f>'Enhanced Basket_AUTOLOAD'!T2617</f>
        <v>0</v>
      </c>
      <c r="AC2617" s="4">
        <f>'Enhanced Basket_AUTOLOAD'!M2617</f>
        <v>0</v>
      </c>
      <c r="AD2617" s="4">
        <f>'Enhanced Basket_AUTOLOAD'!L2617</f>
        <v>0</v>
      </c>
      <c r="AE2617" s="4">
        <f>'Enhanced Basket_AUTOLOAD'!Z2617</f>
        <v>0</v>
      </c>
      <c r="AF2617" s="4">
        <f>'Enhanced Basket_AUTOLOAD'!AB2617</f>
        <v>0</v>
      </c>
      <c r="AG2617" s="4" t="e">
        <f>VLOOKUP(AJ2617,'Ticker Mapping'!$I$3:$M$6706,5,0)</f>
        <v>#N/A</v>
      </c>
      <c r="AH2617" s="4" t="e">
        <f>_xll.BDP(AK2617&amp;" SEDOL","TICKER_AND_EXCH_CODE")</f>
        <v>#NAME?</v>
      </c>
      <c r="AI2617" s="4" t="e">
        <f t="shared" si="495"/>
        <v>#N/A</v>
      </c>
      <c r="AJ2617" s="4">
        <f>'Enhanced Basket_AUTOLOAD'!P2617</f>
        <v>0</v>
      </c>
      <c r="AK2617" s="4">
        <f>'Enhanced Basket_AUTOLOAD'!Q2617</f>
        <v>0</v>
      </c>
      <c r="AL2617" s="4">
        <f>'Enhanced Basket_AUTOLOAD'!Y2617</f>
        <v>0</v>
      </c>
      <c r="AM2617" s="4" t="e">
        <f t="shared" si="496"/>
        <v>#N/A</v>
      </c>
      <c r="AN2617" s="4" t="str">
        <f t="shared" si="497"/>
        <v>NO</v>
      </c>
      <c r="AO2617" s="4" t="str">
        <f t="shared" si="498"/>
        <v>Cash-in-Lieu</v>
      </c>
    </row>
    <row r="2618" ht="15" customHeight="1" s="4" customFormat="1">
      <c r="A2618" s="4">
        <f>'Enhanced Basket_AUTOLOAD'!H2618</f>
        <v>0</v>
      </c>
      <c r="B2618" s="4" t="str">
        <f t="shared" si="487"/>
        <v>SELL</v>
      </c>
      <c r="C2618" s="4" t="s">
        <v>29</v>
      </c>
      <c r="D2618" s="4" t="str">
        <f t="shared" si="488"/>
        <v>MT</v>
      </c>
      <c r="E2618" s="4" t="str">
        <f t="shared" si="489"/>
      </c>
      <c r="F2618" s="4" t="str">
        <f t="shared" si="490"/>
        <v>CIL LOAD</v>
      </c>
      <c r="G2618" s="4">
        <f t="shared" si="491"/>
        <v>0</v>
      </c>
      <c r="H2618" s="4" t="e">
        <f t="shared" si="492"/>
        <v>#N/A</v>
      </c>
      <c r="I2618" s="4" t="e">
        <f>_xll.BDP(AG2618&amp;" equity","crncy_adj_px_last","eqy_fund_crncy=usd")</f>
        <v>#NAME?</v>
      </c>
      <c r="J2618" s="4" t="str">
        <f t="shared" si="493"/>
      </c>
      <c r="AA2618" s="4">
        <f t="shared" si="494"/>
        <v>0</v>
      </c>
      <c r="AB2618" s="4">
        <f>'Enhanced Basket_AUTOLOAD'!T2618</f>
        <v>0</v>
      </c>
      <c r="AC2618" s="4">
        <f>'Enhanced Basket_AUTOLOAD'!M2618</f>
        <v>0</v>
      </c>
      <c r="AD2618" s="4">
        <f>'Enhanced Basket_AUTOLOAD'!L2618</f>
        <v>0</v>
      </c>
      <c r="AE2618" s="4">
        <f>'Enhanced Basket_AUTOLOAD'!Z2618</f>
        <v>0</v>
      </c>
      <c r="AF2618" s="4">
        <f>'Enhanced Basket_AUTOLOAD'!AB2618</f>
        <v>0</v>
      </c>
      <c r="AG2618" s="4" t="e">
        <f>VLOOKUP(AJ2618,'Ticker Mapping'!$I$3:$M$6706,5,0)</f>
        <v>#N/A</v>
      </c>
      <c r="AH2618" s="4" t="e">
        <f>_xll.BDP(AK2618&amp;" SEDOL","TICKER_AND_EXCH_CODE")</f>
        <v>#NAME?</v>
      </c>
      <c r="AI2618" s="4" t="e">
        <f t="shared" si="495"/>
        <v>#N/A</v>
      </c>
      <c r="AJ2618" s="4">
        <f>'Enhanced Basket_AUTOLOAD'!P2618</f>
        <v>0</v>
      </c>
      <c r="AK2618" s="4">
        <f>'Enhanced Basket_AUTOLOAD'!Q2618</f>
        <v>0</v>
      </c>
      <c r="AL2618" s="4">
        <f>'Enhanced Basket_AUTOLOAD'!Y2618</f>
        <v>0</v>
      </c>
      <c r="AM2618" s="4" t="e">
        <f t="shared" si="496"/>
        <v>#N/A</v>
      </c>
      <c r="AN2618" s="4" t="str">
        <f t="shared" si="497"/>
        <v>NO</v>
      </c>
      <c r="AO2618" s="4" t="str">
        <f t="shared" si="498"/>
        <v>Cash-in-Lieu</v>
      </c>
    </row>
    <row r="2619" ht="15" customHeight="1" s="4" customFormat="1">
      <c r="A2619" s="4">
        <f>'Enhanced Basket_AUTOLOAD'!H2619</f>
        <v>0</v>
      </c>
      <c r="B2619" s="4" t="str">
        <f t="shared" si="487"/>
        <v>SELL</v>
      </c>
      <c r="C2619" s="4" t="s">
        <v>29</v>
      </c>
      <c r="D2619" s="4" t="str">
        <f t="shared" si="488"/>
        <v>MT</v>
      </c>
      <c r="E2619" s="4" t="str">
        <f t="shared" si="489"/>
      </c>
      <c r="F2619" s="4" t="str">
        <f t="shared" si="490"/>
        <v>CIL LOAD</v>
      </c>
      <c r="G2619" s="4">
        <f t="shared" si="491"/>
        <v>0</v>
      </c>
      <c r="H2619" s="4" t="e">
        <f t="shared" si="492"/>
        <v>#N/A</v>
      </c>
      <c r="I2619" s="4" t="e">
        <f>_xll.BDP(AG2619&amp;" equity","crncy_adj_px_last","eqy_fund_crncy=usd")</f>
        <v>#NAME?</v>
      </c>
      <c r="J2619" s="4" t="str">
        <f t="shared" si="493"/>
      </c>
      <c r="AA2619" s="4">
        <f t="shared" si="494"/>
        <v>0</v>
      </c>
      <c r="AB2619" s="4">
        <f>'Enhanced Basket_AUTOLOAD'!T2619</f>
        <v>0</v>
      </c>
      <c r="AC2619" s="4">
        <f>'Enhanced Basket_AUTOLOAD'!M2619</f>
        <v>0</v>
      </c>
      <c r="AD2619" s="4">
        <f>'Enhanced Basket_AUTOLOAD'!L2619</f>
        <v>0</v>
      </c>
      <c r="AE2619" s="4">
        <f>'Enhanced Basket_AUTOLOAD'!Z2619</f>
        <v>0</v>
      </c>
      <c r="AF2619" s="4">
        <f>'Enhanced Basket_AUTOLOAD'!AB2619</f>
        <v>0</v>
      </c>
      <c r="AG2619" s="4" t="e">
        <f>VLOOKUP(AJ2619,'Ticker Mapping'!$I$3:$M$6706,5,0)</f>
        <v>#N/A</v>
      </c>
      <c r="AH2619" s="4" t="e">
        <f>_xll.BDP(AK2619&amp;" SEDOL","TICKER_AND_EXCH_CODE")</f>
        <v>#NAME?</v>
      </c>
      <c r="AI2619" s="4" t="e">
        <f t="shared" si="495"/>
        <v>#N/A</v>
      </c>
      <c r="AJ2619" s="4">
        <f>'Enhanced Basket_AUTOLOAD'!P2619</f>
        <v>0</v>
      </c>
      <c r="AK2619" s="4">
        <f>'Enhanced Basket_AUTOLOAD'!Q2619</f>
        <v>0</v>
      </c>
      <c r="AL2619" s="4">
        <f>'Enhanced Basket_AUTOLOAD'!Y2619</f>
        <v>0</v>
      </c>
      <c r="AM2619" s="4" t="e">
        <f t="shared" si="496"/>
        <v>#N/A</v>
      </c>
      <c r="AN2619" s="4" t="str">
        <f t="shared" si="497"/>
        <v>NO</v>
      </c>
      <c r="AO2619" s="4" t="str">
        <f t="shared" si="498"/>
        <v>Cash-in-Lieu</v>
      </c>
    </row>
    <row r="2620" ht="15" customHeight="1" s="4" customFormat="1">
      <c r="A2620" s="4">
        <f>'Enhanced Basket_AUTOLOAD'!H2620</f>
        <v>0</v>
      </c>
      <c r="B2620" s="4" t="str">
        <f t="shared" si="487"/>
        <v>SELL</v>
      </c>
      <c r="C2620" s="4" t="s">
        <v>29</v>
      </c>
      <c r="D2620" s="4" t="str">
        <f t="shared" si="488"/>
        <v>MT</v>
      </c>
      <c r="E2620" s="4" t="str">
        <f t="shared" si="489"/>
      </c>
      <c r="F2620" s="4" t="str">
        <f t="shared" si="490"/>
        <v>CIL LOAD</v>
      </c>
      <c r="G2620" s="4">
        <f t="shared" si="491"/>
        <v>0</v>
      </c>
      <c r="H2620" s="4" t="e">
        <f t="shared" si="492"/>
        <v>#N/A</v>
      </c>
      <c r="I2620" s="4" t="e">
        <f>_xll.BDP(AG2620&amp;" equity","crncy_adj_px_last","eqy_fund_crncy=usd")</f>
        <v>#NAME?</v>
      </c>
      <c r="J2620" s="4" t="str">
        <f t="shared" si="493"/>
      </c>
      <c r="AA2620" s="4">
        <f t="shared" si="494"/>
        <v>0</v>
      </c>
      <c r="AB2620" s="4">
        <f>'Enhanced Basket_AUTOLOAD'!T2620</f>
        <v>0</v>
      </c>
      <c r="AC2620" s="4">
        <f>'Enhanced Basket_AUTOLOAD'!M2620</f>
        <v>0</v>
      </c>
      <c r="AD2620" s="4">
        <f>'Enhanced Basket_AUTOLOAD'!L2620</f>
        <v>0</v>
      </c>
      <c r="AE2620" s="4">
        <f>'Enhanced Basket_AUTOLOAD'!Z2620</f>
        <v>0</v>
      </c>
      <c r="AF2620" s="4">
        <f>'Enhanced Basket_AUTOLOAD'!AB2620</f>
        <v>0</v>
      </c>
      <c r="AG2620" s="4" t="e">
        <f>VLOOKUP(AJ2620,'Ticker Mapping'!$I$3:$M$6706,5,0)</f>
        <v>#N/A</v>
      </c>
      <c r="AH2620" s="4" t="e">
        <f>_xll.BDP(AK2620&amp;" SEDOL","TICKER_AND_EXCH_CODE")</f>
        <v>#NAME?</v>
      </c>
      <c r="AI2620" s="4" t="e">
        <f t="shared" si="495"/>
        <v>#N/A</v>
      </c>
      <c r="AJ2620" s="4">
        <f>'Enhanced Basket_AUTOLOAD'!P2620</f>
        <v>0</v>
      </c>
      <c r="AK2620" s="4">
        <f>'Enhanced Basket_AUTOLOAD'!Q2620</f>
        <v>0</v>
      </c>
      <c r="AL2620" s="4">
        <f>'Enhanced Basket_AUTOLOAD'!Y2620</f>
        <v>0</v>
      </c>
      <c r="AM2620" s="4" t="e">
        <f t="shared" si="496"/>
        <v>#N/A</v>
      </c>
      <c r="AN2620" s="4" t="str">
        <f t="shared" si="497"/>
        <v>NO</v>
      </c>
      <c r="AO2620" s="4" t="str">
        <f t="shared" si="498"/>
        <v>Cash-in-Lieu</v>
      </c>
    </row>
    <row r="2621" ht="15" customHeight="1" s="4" customFormat="1">
      <c r="A2621" s="4">
        <f>'Enhanced Basket_AUTOLOAD'!H2621</f>
        <v>0</v>
      </c>
      <c r="B2621" s="4" t="str">
        <f t="shared" si="487"/>
        <v>SELL</v>
      </c>
      <c r="C2621" s="4" t="s">
        <v>29</v>
      </c>
      <c r="D2621" s="4" t="str">
        <f t="shared" si="488"/>
        <v>MT</v>
      </c>
      <c r="E2621" s="4" t="str">
        <f t="shared" si="489"/>
      </c>
      <c r="F2621" s="4" t="str">
        <f t="shared" si="490"/>
        <v>CIL LOAD</v>
      </c>
      <c r="G2621" s="4">
        <f t="shared" si="491"/>
        <v>0</v>
      </c>
      <c r="H2621" s="4" t="e">
        <f t="shared" si="492"/>
        <v>#N/A</v>
      </c>
      <c r="I2621" s="4" t="e">
        <f>_xll.BDP(AG2621&amp;" equity","crncy_adj_px_last","eqy_fund_crncy=usd")</f>
        <v>#NAME?</v>
      </c>
      <c r="J2621" s="4" t="str">
        <f t="shared" si="493"/>
      </c>
      <c r="AA2621" s="4">
        <f t="shared" si="494"/>
        <v>0</v>
      </c>
      <c r="AB2621" s="4">
        <f>'Enhanced Basket_AUTOLOAD'!T2621</f>
        <v>0</v>
      </c>
      <c r="AC2621" s="4">
        <f>'Enhanced Basket_AUTOLOAD'!M2621</f>
        <v>0</v>
      </c>
      <c r="AD2621" s="4">
        <f>'Enhanced Basket_AUTOLOAD'!L2621</f>
        <v>0</v>
      </c>
      <c r="AE2621" s="4">
        <f>'Enhanced Basket_AUTOLOAD'!Z2621</f>
        <v>0</v>
      </c>
      <c r="AF2621" s="4">
        <f>'Enhanced Basket_AUTOLOAD'!AB2621</f>
        <v>0</v>
      </c>
      <c r="AG2621" s="4" t="e">
        <f>VLOOKUP(AJ2621,'Ticker Mapping'!$I$3:$M$6706,5,0)</f>
        <v>#N/A</v>
      </c>
      <c r="AH2621" s="4" t="e">
        <f>_xll.BDP(AK2621&amp;" SEDOL","TICKER_AND_EXCH_CODE")</f>
        <v>#NAME?</v>
      </c>
      <c r="AI2621" s="4" t="e">
        <f t="shared" si="495"/>
        <v>#N/A</v>
      </c>
      <c r="AJ2621" s="4">
        <f>'Enhanced Basket_AUTOLOAD'!P2621</f>
        <v>0</v>
      </c>
      <c r="AK2621" s="4">
        <f>'Enhanced Basket_AUTOLOAD'!Q2621</f>
        <v>0</v>
      </c>
      <c r="AL2621" s="4">
        <f>'Enhanced Basket_AUTOLOAD'!Y2621</f>
        <v>0</v>
      </c>
      <c r="AM2621" s="4" t="e">
        <f t="shared" si="496"/>
        <v>#N/A</v>
      </c>
      <c r="AN2621" s="4" t="str">
        <f t="shared" si="497"/>
        <v>NO</v>
      </c>
      <c r="AO2621" s="4" t="str">
        <f t="shared" si="498"/>
        <v>Cash-in-Lieu</v>
      </c>
    </row>
    <row r="2622" ht="15" customHeight="1" s="4" customFormat="1">
      <c r="A2622" s="4">
        <f>'Enhanced Basket_AUTOLOAD'!H2622</f>
        <v>0</v>
      </c>
      <c r="B2622" s="4" t="str">
        <f t="shared" si="487"/>
        <v>SELL</v>
      </c>
      <c r="C2622" s="4" t="s">
        <v>29</v>
      </c>
      <c r="D2622" s="4" t="str">
        <f t="shared" si="488"/>
        <v>MT</v>
      </c>
      <c r="E2622" s="4" t="str">
        <f t="shared" si="489"/>
      </c>
      <c r="F2622" s="4" t="str">
        <f t="shared" si="490"/>
        <v>CIL LOAD</v>
      </c>
      <c r="G2622" s="4">
        <f t="shared" si="491"/>
        <v>0</v>
      </c>
      <c r="H2622" s="4" t="e">
        <f t="shared" si="492"/>
        <v>#N/A</v>
      </c>
      <c r="I2622" s="4" t="e">
        <f>_xll.BDP(AG2622&amp;" equity","crncy_adj_px_last","eqy_fund_crncy=usd")</f>
        <v>#NAME?</v>
      </c>
      <c r="J2622" s="4" t="str">
        <f t="shared" si="493"/>
      </c>
      <c r="AA2622" s="4">
        <f t="shared" si="494"/>
        <v>0</v>
      </c>
      <c r="AB2622" s="4">
        <f>'Enhanced Basket_AUTOLOAD'!T2622</f>
        <v>0</v>
      </c>
      <c r="AC2622" s="4">
        <f>'Enhanced Basket_AUTOLOAD'!M2622</f>
        <v>0</v>
      </c>
      <c r="AD2622" s="4">
        <f>'Enhanced Basket_AUTOLOAD'!L2622</f>
        <v>0</v>
      </c>
      <c r="AE2622" s="4">
        <f>'Enhanced Basket_AUTOLOAD'!Z2622</f>
        <v>0</v>
      </c>
      <c r="AF2622" s="4">
        <f>'Enhanced Basket_AUTOLOAD'!AB2622</f>
        <v>0</v>
      </c>
      <c r="AG2622" s="4" t="e">
        <f>VLOOKUP(AJ2622,'Ticker Mapping'!$I$3:$M$6706,5,0)</f>
        <v>#N/A</v>
      </c>
      <c r="AH2622" s="4" t="e">
        <f>_xll.BDP(AK2622&amp;" SEDOL","TICKER_AND_EXCH_CODE")</f>
        <v>#NAME?</v>
      </c>
      <c r="AI2622" s="4" t="e">
        <f t="shared" si="495"/>
        <v>#N/A</v>
      </c>
      <c r="AJ2622" s="4">
        <f>'Enhanced Basket_AUTOLOAD'!P2622</f>
        <v>0</v>
      </c>
      <c r="AK2622" s="4">
        <f>'Enhanced Basket_AUTOLOAD'!Q2622</f>
        <v>0</v>
      </c>
      <c r="AL2622" s="4">
        <f>'Enhanced Basket_AUTOLOAD'!Y2622</f>
        <v>0</v>
      </c>
      <c r="AM2622" s="4" t="e">
        <f t="shared" si="496"/>
        <v>#N/A</v>
      </c>
      <c r="AN2622" s="4" t="str">
        <f t="shared" si="497"/>
        <v>NO</v>
      </c>
      <c r="AO2622" s="4" t="str">
        <f t="shared" si="498"/>
        <v>Cash-in-Lieu</v>
      </c>
    </row>
    <row r="2623" ht="15" customHeight="1" s="4" customFormat="1">
      <c r="A2623" s="4">
        <f>'Enhanced Basket_AUTOLOAD'!H2623</f>
        <v>0</v>
      </c>
      <c r="B2623" s="4" t="str">
        <f t="shared" si="487"/>
        <v>SELL</v>
      </c>
      <c r="C2623" s="4" t="s">
        <v>29</v>
      </c>
      <c r="D2623" s="4" t="str">
        <f t="shared" si="488"/>
        <v>MT</v>
      </c>
      <c r="E2623" s="4" t="str">
        <f t="shared" si="489"/>
      </c>
      <c r="F2623" s="4" t="str">
        <f t="shared" si="490"/>
        <v>CIL LOAD</v>
      </c>
      <c r="G2623" s="4">
        <f t="shared" si="491"/>
        <v>0</v>
      </c>
      <c r="H2623" s="4" t="e">
        <f t="shared" si="492"/>
        <v>#N/A</v>
      </c>
      <c r="I2623" s="4" t="e">
        <f>_xll.BDP(AG2623&amp;" equity","crncy_adj_px_last","eqy_fund_crncy=usd")</f>
        <v>#NAME?</v>
      </c>
      <c r="J2623" s="4" t="str">
        <f t="shared" si="493"/>
      </c>
      <c r="AA2623" s="4">
        <f t="shared" si="494"/>
        <v>0</v>
      </c>
      <c r="AB2623" s="4">
        <f>'Enhanced Basket_AUTOLOAD'!T2623</f>
        <v>0</v>
      </c>
      <c r="AC2623" s="4">
        <f>'Enhanced Basket_AUTOLOAD'!M2623</f>
        <v>0</v>
      </c>
      <c r="AD2623" s="4">
        <f>'Enhanced Basket_AUTOLOAD'!L2623</f>
        <v>0</v>
      </c>
      <c r="AE2623" s="4">
        <f>'Enhanced Basket_AUTOLOAD'!Z2623</f>
        <v>0</v>
      </c>
      <c r="AF2623" s="4">
        <f>'Enhanced Basket_AUTOLOAD'!AB2623</f>
        <v>0</v>
      </c>
      <c r="AG2623" s="4" t="e">
        <f>VLOOKUP(AJ2623,'Ticker Mapping'!$I$3:$M$6706,5,0)</f>
        <v>#N/A</v>
      </c>
      <c r="AH2623" s="4" t="e">
        <f>_xll.BDP(AK2623&amp;" SEDOL","TICKER_AND_EXCH_CODE")</f>
        <v>#NAME?</v>
      </c>
      <c r="AI2623" s="4" t="e">
        <f t="shared" si="495"/>
        <v>#N/A</v>
      </c>
      <c r="AJ2623" s="4">
        <f>'Enhanced Basket_AUTOLOAD'!P2623</f>
        <v>0</v>
      </c>
      <c r="AK2623" s="4">
        <f>'Enhanced Basket_AUTOLOAD'!Q2623</f>
        <v>0</v>
      </c>
      <c r="AL2623" s="4">
        <f>'Enhanced Basket_AUTOLOAD'!Y2623</f>
        <v>0</v>
      </c>
      <c r="AM2623" s="4" t="e">
        <f t="shared" si="496"/>
        <v>#N/A</v>
      </c>
      <c r="AN2623" s="4" t="str">
        <f t="shared" si="497"/>
        <v>NO</v>
      </c>
      <c r="AO2623" s="4" t="str">
        <f t="shared" si="498"/>
        <v>Cash-in-Lieu</v>
      </c>
    </row>
    <row r="2624" ht="15" customHeight="1" s="4" customFormat="1">
      <c r="A2624" s="4">
        <f>'Enhanced Basket_AUTOLOAD'!H2624</f>
        <v>0</v>
      </c>
      <c r="B2624" s="4" t="str">
        <f t="shared" si="487"/>
        <v>SELL</v>
      </c>
      <c r="C2624" s="4" t="s">
        <v>29</v>
      </c>
      <c r="D2624" s="4" t="str">
        <f t="shared" si="488"/>
        <v>MT</v>
      </c>
      <c r="E2624" s="4" t="str">
        <f t="shared" si="489"/>
      </c>
      <c r="F2624" s="4" t="str">
        <f t="shared" si="490"/>
        <v>CIL LOAD</v>
      </c>
      <c r="G2624" s="4">
        <f t="shared" si="491"/>
        <v>0</v>
      </c>
      <c r="H2624" s="4" t="e">
        <f t="shared" si="492"/>
        <v>#N/A</v>
      </c>
      <c r="I2624" s="4" t="e">
        <f>_xll.BDP(AG2624&amp;" equity","crncy_adj_px_last","eqy_fund_crncy=usd")</f>
        <v>#NAME?</v>
      </c>
      <c r="J2624" s="4" t="str">
        <f t="shared" si="493"/>
      </c>
      <c r="AA2624" s="4">
        <f t="shared" si="494"/>
        <v>0</v>
      </c>
      <c r="AB2624" s="4">
        <f>'Enhanced Basket_AUTOLOAD'!T2624</f>
        <v>0</v>
      </c>
      <c r="AC2624" s="4">
        <f>'Enhanced Basket_AUTOLOAD'!M2624</f>
        <v>0</v>
      </c>
      <c r="AD2624" s="4">
        <f>'Enhanced Basket_AUTOLOAD'!L2624</f>
        <v>0</v>
      </c>
      <c r="AE2624" s="4">
        <f>'Enhanced Basket_AUTOLOAD'!Z2624</f>
        <v>0</v>
      </c>
      <c r="AF2624" s="4">
        <f>'Enhanced Basket_AUTOLOAD'!AB2624</f>
        <v>0</v>
      </c>
      <c r="AG2624" s="4" t="e">
        <f>VLOOKUP(AJ2624,'Ticker Mapping'!$I$3:$M$6706,5,0)</f>
        <v>#N/A</v>
      </c>
      <c r="AH2624" s="4" t="e">
        <f>_xll.BDP(AK2624&amp;" SEDOL","TICKER_AND_EXCH_CODE")</f>
        <v>#NAME?</v>
      </c>
      <c r="AI2624" s="4" t="e">
        <f t="shared" si="495"/>
        <v>#N/A</v>
      </c>
      <c r="AJ2624" s="4">
        <f>'Enhanced Basket_AUTOLOAD'!P2624</f>
        <v>0</v>
      </c>
      <c r="AK2624" s="4">
        <f>'Enhanced Basket_AUTOLOAD'!Q2624</f>
        <v>0</v>
      </c>
      <c r="AL2624" s="4">
        <f>'Enhanced Basket_AUTOLOAD'!Y2624</f>
        <v>0</v>
      </c>
      <c r="AM2624" s="4" t="e">
        <f t="shared" si="496"/>
        <v>#N/A</v>
      </c>
      <c r="AN2624" s="4" t="str">
        <f t="shared" si="497"/>
        <v>NO</v>
      </c>
      <c r="AO2624" s="4" t="str">
        <f t="shared" si="498"/>
        <v>Cash-in-Lieu</v>
      </c>
    </row>
    <row r="2625" ht="15" customHeight="1" s="4" customFormat="1">
      <c r="A2625" s="4">
        <f>'Enhanced Basket_AUTOLOAD'!H2625</f>
        <v>0</v>
      </c>
      <c r="B2625" s="4" t="str">
        <f t="shared" si="487"/>
        <v>SELL</v>
      </c>
      <c r="C2625" s="4" t="s">
        <v>29</v>
      </c>
      <c r="D2625" s="4" t="str">
        <f t="shared" si="488"/>
        <v>MT</v>
      </c>
      <c r="E2625" s="4" t="str">
        <f t="shared" si="489"/>
      </c>
      <c r="F2625" s="4" t="str">
        <f t="shared" si="490"/>
        <v>CIL LOAD</v>
      </c>
      <c r="G2625" s="4">
        <f t="shared" si="491"/>
        <v>0</v>
      </c>
      <c r="H2625" s="4" t="e">
        <f t="shared" si="492"/>
        <v>#N/A</v>
      </c>
      <c r="I2625" s="4" t="e">
        <f>_xll.BDP(AG2625&amp;" equity","crncy_adj_px_last","eqy_fund_crncy=usd")</f>
        <v>#NAME?</v>
      </c>
      <c r="J2625" s="4" t="str">
        <f t="shared" si="493"/>
      </c>
      <c r="AA2625" s="4">
        <f t="shared" si="494"/>
        <v>0</v>
      </c>
      <c r="AB2625" s="4">
        <f>'Enhanced Basket_AUTOLOAD'!T2625</f>
        <v>0</v>
      </c>
      <c r="AC2625" s="4">
        <f>'Enhanced Basket_AUTOLOAD'!M2625</f>
        <v>0</v>
      </c>
      <c r="AD2625" s="4">
        <f>'Enhanced Basket_AUTOLOAD'!L2625</f>
        <v>0</v>
      </c>
      <c r="AE2625" s="4">
        <f>'Enhanced Basket_AUTOLOAD'!Z2625</f>
        <v>0</v>
      </c>
      <c r="AF2625" s="4">
        <f>'Enhanced Basket_AUTOLOAD'!AB2625</f>
        <v>0</v>
      </c>
      <c r="AG2625" s="4" t="e">
        <f>VLOOKUP(AJ2625,'Ticker Mapping'!$I$3:$M$6706,5,0)</f>
        <v>#N/A</v>
      </c>
      <c r="AH2625" s="4" t="e">
        <f>_xll.BDP(AK2625&amp;" SEDOL","TICKER_AND_EXCH_CODE")</f>
        <v>#NAME?</v>
      </c>
      <c r="AI2625" s="4" t="e">
        <f t="shared" si="495"/>
        <v>#N/A</v>
      </c>
      <c r="AJ2625" s="4">
        <f>'Enhanced Basket_AUTOLOAD'!P2625</f>
        <v>0</v>
      </c>
      <c r="AK2625" s="4">
        <f>'Enhanced Basket_AUTOLOAD'!Q2625</f>
        <v>0</v>
      </c>
      <c r="AL2625" s="4">
        <f>'Enhanced Basket_AUTOLOAD'!Y2625</f>
        <v>0</v>
      </c>
      <c r="AM2625" s="4" t="e">
        <f t="shared" si="496"/>
        <v>#N/A</v>
      </c>
      <c r="AN2625" s="4" t="str">
        <f t="shared" si="497"/>
        <v>NO</v>
      </c>
      <c r="AO2625" s="4" t="str">
        <f t="shared" si="498"/>
        <v>Cash-in-Lieu</v>
      </c>
    </row>
    <row r="2626" ht="15" customHeight="1" s="4" customFormat="1">
      <c r="A2626" s="4">
        <f>'Enhanced Basket_AUTOLOAD'!H2626</f>
        <v>0</v>
      </c>
      <c r="B2626" s="4" t="str">
        <f ref="B2626:B2689" t="shared" si="499">IF(AA2626&gt;0,"BUY","SELL")</f>
        <v>SELL</v>
      </c>
      <c r="C2626" s="4" t="s">
        <v>29</v>
      </c>
      <c r="D2626" s="4" t="str">
        <f ref="D2626:D2689" t="shared" si="500">IF(AO2626="In-Kind","INK","MT")</f>
        <v>MT</v>
      </c>
      <c r="E2626" s="4" t="str">
        <f ref="E2626:E2689" t="shared" si="501">IF(D2626="INK","MSCOP","")</f>
      </c>
      <c r="F2626" s="4" t="str">
        <f ref="F2626:F2689" t="shared" si="502">IF(E2626="MSCOP","INKIND LOAD","CIL LOAD")</f>
        <v>CIL LOAD</v>
      </c>
      <c r="G2626" s="4">
        <f ref="G2626:G2689" t="shared" si="503">ABS(AA2626*AB2626)</f>
        <v>0</v>
      </c>
      <c r="H2626" s="4" t="e">
        <f ref="H2626:H2689" t="shared" si="504">AG2626</f>
        <v>#N/A</v>
      </c>
      <c r="I2626" s="4" t="e">
        <f>_xll.BDP(AG2626&amp;" equity","crncy_adj_px_last","eqy_fund_crncy=usd")</f>
        <v>#NAME?</v>
      </c>
      <c r="J2626" s="4" t="str">
        <f ref="J2626:J2689" t="shared" si="505">IF(D2626="INK",G2626,"")</f>
      </c>
      <c r="AA2626" s="4">
        <f ref="AA2626:AA2689" t="shared" si="506">IFERROR(VLOOKUP(A2626,$R$4:$S$26,2,0),0)</f>
        <v>0</v>
      </c>
      <c r="AB2626" s="4">
        <f>'Enhanced Basket_AUTOLOAD'!T2626</f>
        <v>0</v>
      </c>
      <c r="AC2626" s="4">
        <f>'Enhanced Basket_AUTOLOAD'!M2626</f>
        <v>0</v>
      </c>
      <c r="AD2626" s="4">
        <f>'Enhanced Basket_AUTOLOAD'!L2626</f>
        <v>0</v>
      </c>
      <c r="AE2626" s="4">
        <f>'Enhanced Basket_AUTOLOAD'!Z2626</f>
        <v>0</v>
      </c>
      <c r="AF2626" s="4">
        <f>'Enhanced Basket_AUTOLOAD'!AB2626</f>
        <v>0</v>
      </c>
      <c r="AG2626" s="4" t="e">
        <f>VLOOKUP(AJ2626,'Ticker Mapping'!$I$3:$M$6706,5,0)</f>
        <v>#N/A</v>
      </c>
      <c r="AH2626" s="4" t="e">
        <f>_xll.BDP(AK2626&amp;" SEDOL","TICKER_AND_EXCH_CODE")</f>
        <v>#NAME?</v>
      </c>
      <c r="AI2626" s="4" t="e">
        <f ref="AI2626:AI2689" t="shared" si="507">IF(AG2626=AH2626,"Y","N")</f>
        <v>#N/A</v>
      </c>
      <c r="AJ2626" s="4">
        <f>'Enhanced Basket_AUTOLOAD'!P2626</f>
        <v>0</v>
      </c>
      <c r="AK2626" s="4">
        <f>'Enhanced Basket_AUTOLOAD'!Q2626</f>
        <v>0</v>
      </c>
      <c r="AL2626" s="4">
        <f>'Enhanced Basket_AUTOLOAD'!Y2626</f>
        <v>0</v>
      </c>
      <c r="AM2626" s="4" t="e">
        <f ref="AM2626:AM2689" t="shared" si="508">A2626&amp;" "&amp;AG2626</f>
        <v>#N/A</v>
      </c>
      <c r="AN2626" s="4" t="str">
        <f ref="AN2626:AN2689" t="shared" si="509">IF(COUNTIF($Q$28:$Q$73,AM2626),"YES","NO")</f>
        <v>NO</v>
      </c>
      <c r="AO2626" s="4" t="str">
        <f ref="AO2626:AO2689" t="shared" si="510">IF(AND(AL2626="In-Kind",AN2626="NO"),"In-Kind","Cash-in-Lieu")</f>
        <v>Cash-in-Lieu</v>
      </c>
    </row>
    <row r="2627" ht="15" customHeight="1" s="4" customFormat="1">
      <c r="A2627" s="4">
        <f>'Enhanced Basket_AUTOLOAD'!H2627</f>
        <v>0</v>
      </c>
      <c r="B2627" s="4" t="str">
        <f t="shared" si="499"/>
        <v>SELL</v>
      </c>
      <c r="C2627" s="4" t="s">
        <v>29</v>
      </c>
      <c r="D2627" s="4" t="str">
        <f t="shared" si="500"/>
        <v>MT</v>
      </c>
      <c r="E2627" s="4" t="str">
        <f t="shared" si="501"/>
      </c>
      <c r="F2627" s="4" t="str">
        <f t="shared" si="502"/>
        <v>CIL LOAD</v>
      </c>
      <c r="G2627" s="4">
        <f t="shared" si="503"/>
        <v>0</v>
      </c>
      <c r="H2627" s="4" t="e">
        <f t="shared" si="504"/>
        <v>#N/A</v>
      </c>
      <c r="I2627" s="4" t="e">
        <f>_xll.BDP(AG2627&amp;" equity","crncy_adj_px_last","eqy_fund_crncy=usd")</f>
        <v>#NAME?</v>
      </c>
      <c r="J2627" s="4" t="str">
        <f t="shared" si="505"/>
      </c>
      <c r="AA2627" s="4">
        <f t="shared" si="506"/>
        <v>0</v>
      </c>
      <c r="AB2627" s="4">
        <f>'Enhanced Basket_AUTOLOAD'!T2627</f>
        <v>0</v>
      </c>
      <c r="AC2627" s="4">
        <f>'Enhanced Basket_AUTOLOAD'!M2627</f>
        <v>0</v>
      </c>
      <c r="AD2627" s="4">
        <f>'Enhanced Basket_AUTOLOAD'!L2627</f>
        <v>0</v>
      </c>
      <c r="AE2627" s="4">
        <f>'Enhanced Basket_AUTOLOAD'!Z2627</f>
        <v>0</v>
      </c>
      <c r="AF2627" s="4">
        <f>'Enhanced Basket_AUTOLOAD'!AB2627</f>
        <v>0</v>
      </c>
      <c r="AG2627" s="4" t="e">
        <f>VLOOKUP(AJ2627,'Ticker Mapping'!$I$3:$M$6706,5,0)</f>
        <v>#N/A</v>
      </c>
      <c r="AH2627" s="4" t="e">
        <f>_xll.BDP(AK2627&amp;" SEDOL","TICKER_AND_EXCH_CODE")</f>
        <v>#NAME?</v>
      </c>
      <c r="AI2627" s="4" t="e">
        <f t="shared" si="507"/>
        <v>#N/A</v>
      </c>
      <c r="AJ2627" s="4">
        <f>'Enhanced Basket_AUTOLOAD'!P2627</f>
        <v>0</v>
      </c>
      <c r="AK2627" s="4">
        <f>'Enhanced Basket_AUTOLOAD'!Q2627</f>
        <v>0</v>
      </c>
      <c r="AL2627" s="4">
        <f>'Enhanced Basket_AUTOLOAD'!Y2627</f>
        <v>0</v>
      </c>
      <c r="AM2627" s="4" t="e">
        <f t="shared" si="508"/>
        <v>#N/A</v>
      </c>
      <c r="AN2627" s="4" t="str">
        <f t="shared" si="509"/>
        <v>NO</v>
      </c>
      <c r="AO2627" s="4" t="str">
        <f t="shared" si="510"/>
        <v>Cash-in-Lieu</v>
      </c>
    </row>
    <row r="2628" ht="15" customHeight="1" s="4" customFormat="1">
      <c r="A2628" s="4">
        <f>'Enhanced Basket_AUTOLOAD'!H2628</f>
        <v>0</v>
      </c>
      <c r="B2628" s="4" t="str">
        <f t="shared" si="499"/>
        <v>SELL</v>
      </c>
      <c r="C2628" s="4" t="s">
        <v>29</v>
      </c>
      <c r="D2628" s="4" t="str">
        <f t="shared" si="500"/>
        <v>MT</v>
      </c>
      <c r="E2628" s="4" t="str">
        <f t="shared" si="501"/>
      </c>
      <c r="F2628" s="4" t="str">
        <f t="shared" si="502"/>
        <v>CIL LOAD</v>
      </c>
      <c r="G2628" s="4">
        <f t="shared" si="503"/>
        <v>0</v>
      </c>
      <c r="H2628" s="4" t="e">
        <f t="shared" si="504"/>
        <v>#N/A</v>
      </c>
      <c r="I2628" s="4" t="e">
        <f>_xll.BDP(AG2628&amp;" equity","crncy_adj_px_last","eqy_fund_crncy=usd")</f>
        <v>#NAME?</v>
      </c>
      <c r="J2628" s="4" t="str">
        <f t="shared" si="505"/>
      </c>
      <c r="AA2628" s="4">
        <f t="shared" si="506"/>
        <v>0</v>
      </c>
      <c r="AB2628" s="4">
        <f>'Enhanced Basket_AUTOLOAD'!T2628</f>
        <v>0</v>
      </c>
      <c r="AC2628" s="4">
        <f>'Enhanced Basket_AUTOLOAD'!M2628</f>
        <v>0</v>
      </c>
      <c r="AD2628" s="4">
        <f>'Enhanced Basket_AUTOLOAD'!L2628</f>
        <v>0</v>
      </c>
      <c r="AE2628" s="4">
        <f>'Enhanced Basket_AUTOLOAD'!Z2628</f>
        <v>0</v>
      </c>
      <c r="AF2628" s="4">
        <f>'Enhanced Basket_AUTOLOAD'!AB2628</f>
        <v>0</v>
      </c>
      <c r="AG2628" s="4" t="e">
        <f>VLOOKUP(AJ2628,'Ticker Mapping'!$I$3:$M$6706,5,0)</f>
        <v>#N/A</v>
      </c>
      <c r="AH2628" s="4" t="e">
        <f>_xll.BDP(AK2628&amp;" SEDOL","TICKER_AND_EXCH_CODE")</f>
        <v>#NAME?</v>
      </c>
      <c r="AI2628" s="4" t="e">
        <f t="shared" si="507"/>
        <v>#N/A</v>
      </c>
      <c r="AJ2628" s="4">
        <f>'Enhanced Basket_AUTOLOAD'!P2628</f>
        <v>0</v>
      </c>
      <c r="AK2628" s="4">
        <f>'Enhanced Basket_AUTOLOAD'!Q2628</f>
        <v>0</v>
      </c>
      <c r="AL2628" s="4">
        <f>'Enhanced Basket_AUTOLOAD'!Y2628</f>
        <v>0</v>
      </c>
      <c r="AM2628" s="4" t="e">
        <f t="shared" si="508"/>
        <v>#N/A</v>
      </c>
      <c r="AN2628" s="4" t="str">
        <f t="shared" si="509"/>
        <v>NO</v>
      </c>
      <c r="AO2628" s="4" t="str">
        <f t="shared" si="510"/>
        <v>Cash-in-Lieu</v>
      </c>
    </row>
    <row r="2629" ht="15" customHeight="1" s="4" customFormat="1">
      <c r="A2629" s="4">
        <f>'Enhanced Basket_AUTOLOAD'!H2629</f>
        <v>0</v>
      </c>
      <c r="B2629" s="4" t="str">
        <f t="shared" si="499"/>
        <v>SELL</v>
      </c>
      <c r="C2629" s="4" t="s">
        <v>29</v>
      </c>
      <c r="D2629" s="4" t="str">
        <f t="shared" si="500"/>
        <v>MT</v>
      </c>
      <c r="E2629" s="4" t="str">
        <f t="shared" si="501"/>
      </c>
      <c r="F2629" s="4" t="str">
        <f t="shared" si="502"/>
        <v>CIL LOAD</v>
      </c>
      <c r="G2629" s="4">
        <f t="shared" si="503"/>
        <v>0</v>
      </c>
      <c r="H2629" s="4" t="e">
        <f t="shared" si="504"/>
        <v>#N/A</v>
      </c>
      <c r="I2629" s="4" t="e">
        <f>_xll.BDP(AG2629&amp;" equity","crncy_adj_px_last","eqy_fund_crncy=usd")</f>
        <v>#NAME?</v>
      </c>
      <c r="J2629" s="4" t="str">
        <f t="shared" si="505"/>
      </c>
      <c r="AA2629" s="4">
        <f t="shared" si="506"/>
        <v>0</v>
      </c>
      <c r="AB2629" s="4">
        <f>'Enhanced Basket_AUTOLOAD'!T2629</f>
        <v>0</v>
      </c>
      <c r="AC2629" s="4">
        <f>'Enhanced Basket_AUTOLOAD'!M2629</f>
        <v>0</v>
      </c>
      <c r="AD2629" s="4">
        <f>'Enhanced Basket_AUTOLOAD'!L2629</f>
        <v>0</v>
      </c>
      <c r="AE2629" s="4">
        <f>'Enhanced Basket_AUTOLOAD'!Z2629</f>
        <v>0</v>
      </c>
      <c r="AF2629" s="4">
        <f>'Enhanced Basket_AUTOLOAD'!AB2629</f>
        <v>0</v>
      </c>
      <c r="AG2629" s="4" t="e">
        <f>VLOOKUP(AJ2629,'Ticker Mapping'!$I$3:$M$6706,5,0)</f>
        <v>#N/A</v>
      </c>
      <c r="AH2629" s="4" t="e">
        <f>_xll.BDP(AK2629&amp;" SEDOL","TICKER_AND_EXCH_CODE")</f>
        <v>#NAME?</v>
      </c>
      <c r="AI2629" s="4" t="e">
        <f t="shared" si="507"/>
        <v>#N/A</v>
      </c>
      <c r="AJ2629" s="4">
        <f>'Enhanced Basket_AUTOLOAD'!P2629</f>
        <v>0</v>
      </c>
      <c r="AK2629" s="4">
        <f>'Enhanced Basket_AUTOLOAD'!Q2629</f>
        <v>0</v>
      </c>
      <c r="AL2629" s="4">
        <f>'Enhanced Basket_AUTOLOAD'!Y2629</f>
        <v>0</v>
      </c>
      <c r="AM2629" s="4" t="e">
        <f t="shared" si="508"/>
        <v>#N/A</v>
      </c>
      <c r="AN2629" s="4" t="str">
        <f t="shared" si="509"/>
        <v>NO</v>
      </c>
      <c r="AO2629" s="4" t="str">
        <f t="shared" si="510"/>
        <v>Cash-in-Lieu</v>
      </c>
    </row>
    <row r="2630" ht="15" customHeight="1" s="4" customFormat="1">
      <c r="A2630" s="4">
        <f>'Enhanced Basket_AUTOLOAD'!H2630</f>
        <v>0</v>
      </c>
      <c r="B2630" s="4" t="str">
        <f t="shared" si="499"/>
        <v>SELL</v>
      </c>
      <c r="C2630" s="4" t="s">
        <v>29</v>
      </c>
      <c r="D2630" s="4" t="str">
        <f t="shared" si="500"/>
        <v>MT</v>
      </c>
      <c r="E2630" s="4" t="str">
        <f t="shared" si="501"/>
      </c>
      <c r="F2630" s="4" t="str">
        <f t="shared" si="502"/>
        <v>CIL LOAD</v>
      </c>
      <c r="G2630" s="4">
        <f t="shared" si="503"/>
        <v>0</v>
      </c>
      <c r="H2630" s="4" t="e">
        <f t="shared" si="504"/>
        <v>#N/A</v>
      </c>
      <c r="I2630" s="4" t="e">
        <f>_xll.BDP(AG2630&amp;" equity","crncy_adj_px_last","eqy_fund_crncy=usd")</f>
        <v>#NAME?</v>
      </c>
      <c r="J2630" s="4" t="str">
        <f t="shared" si="505"/>
      </c>
      <c r="AA2630" s="4">
        <f t="shared" si="506"/>
        <v>0</v>
      </c>
      <c r="AB2630" s="4">
        <f>'Enhanced Basket_AUTOLOAD'!T2630</f>
        <v>0</v>
      </c>
      <c r="AC2630" s="4">
        <f>'Enhanced Basket_AUTOLOAD'!M2630</f>
        <v>0</v>
      </c>
      <c r="AD2630" s="4">
        <f>'Enhanced Basket_AUTOLOAD'!L2630</f>
        <v>0</v>
      </c>
      <c r="AE2630" s="4">
        <f>'Enhanced Basket_AUTOLOAD'!Z2630</f>
        <v>0</v>
      </c>
      <c r="AF2630" s="4">
        <f>'Enhanced Basket_AUTOLOAD'!AB2630</f>
        <v>0</v>
      </c>
      <c r="AG2630" s="4" t="e">
        <f>VLOOKUP(AJ2630,'Ticker Mapping'!$I$3:$M$6706,5,0)</f>
        <v>#N/A</v>
      </c>
      <c r="AH2630" s="4" t="e">
        <f>_xll.BDP(AK2630&amp;" SEDOL","TICKER_AND_EXCH_CODE")</f>
        <v>#NAME?</v>
      </c>
      <c r="AI2630" s="4" t="e">
        <f t="shared" si="507"/>
        <v>#N/A</v>
      </c>
      <c r="AJ2630" s="4">
        <f>'Enhanced Basket_AUTOLOAD'!P2630</f>
        <v>0</v>
      </c>
      <c r="AK2630" s="4">
        <f>'Enhanced Basket_AUTOLOAD'!Q2630</f>
        <v>0</v>
      </c>
      <c r="AL2630" s="4">
        <f>'Enhanced Basket_AUTOLOAD'!Y2630</f>
        <v>0</v>
      </c>
      <c r="AM2630" s="4" t="e">
        <f t="shared" si="508"/>
        <v>#N/A</v>
      </c>
      <c r="AN2630" s="4" t="str">
        <f t="shared" si="509"/>
        <v>NO</v>
      </c>
      <c r="AO2630" s="4" t="str">
        <f t="shared" si="510"/>
        <v>Cash-in-Lieu</v>
      </c>
    </row>
    <row r="2631" ht="15" customHeight="1" s="4" customFormat="1">
      <c r="A2631" s="4">
        <f>'Enhanced Basket_AUTOLOAD'!H2631</f>
        <v>0</v>
      </c>
      <c r="B2631" s="4" t="str">
        <f t="shared" si="499"/>
        <v>SELL</v>
      </c>
      <c r="C2631" s="4" t="s">
        <v>29</v>
      </c>
      <c r="D2631" s="4" t="str">
        <f t="shared" si="500"/>
        <v>MT</v>
      </c>
      <c r="E2631" s="4" t="str">
        <f t="shared" si="501"/>
      </c>
      <c r="F2631" s="4" t="str">
        <f t="shared" si="502"/>
        <v>CIL LOAD</v>
      </c>
      <c r="G2631" s="4">
        <f t="shared" si="503"/>
        <v>0</v>
      </c>
      <c r="H2631" s="4" t="e">
        <f t="shared" si="504"/>
        <v>#N/A</v>
      </c>
      <c r="I2631" s="4" t="e">
        <f>_xll.BDP(AG2631&amp;" equity","crncy_adj_px_last","eqy_fund_crncy=usd")</f>
        <v>#NAME?</v>
      </c>
      <c r="J2631" s="4" t="str">
        <f t="shared" si="505"/>
      </c>
      <c r="AA2631" s="4">
        <f t="shared" si="506"/>
        <v>0</v>
      </c>
      <c r="AB2631" s="4">
        <f>'Enhanced Basket_AUTOLOAD'!T2631</f>
        <v>0</v>
      </c>
      <c r="AC2631" s="4">
        <f>'Enhanced Basket_AUTOLOAD'!M2631</f>
        <v>0</v>
      </c>
      <c r="AD2631" s="4">
        <f>'Enhanced Basket_AUTOLOAD'!L2631</f>
        <v>0</v>
      </c>
      <c r="AE2631" s="4">
        <f>'Enhanced Basket_AUTOLOAD'!Z2631</f>
        <v>0</v>
      </c>
      <c r="AF2631" s="4">
        <f>'Enhanced Basket_AUTOLOAD'!AB2631</f>
        <v>0</v>
      </c>
      <c r="AG2631" s="4" t="e">
        <f>VLOOKUP(AJ2631,'Ticker Mapping'!$I$3:$M$6706,5,0)</f>
        <v>#N/A</v>
      </c>
      <c r="AH2631" s="4" t="e">
        <f>_xll.BDP(AK2631&amp;" SEDOL","TICKER_AND_EXCH_CODE")</f>
        <v>#NAME?</v>
      </c>
      <c r="AI2631" s="4" t="e">
        <f t="shared" si="507"/>
        <v>#N/A</v>
      </c>
      <c r="AJ2631" s="4">
        <f>'Enhanced Basket_AUTOLOAD'!P2631</f>
        <v>0</v>
      </c>
      <c r="AK2631" s="4">
        <f>'Enhanced Basket_AUTOLOAD'!Q2631</f>
        <v>0</v>
      </c>
      <c r="AL2631" s="4">
        <f>'Enhanced Basket_AUTOLOAD'!Y2631</f>
        <v>0</v>
      </c>
      <c r="AM2631" s="4" t="e">
        <f t="shared" si="508"/>
        <v>#N/A</v>
      </c>
      <c r="AN2631" s="4" t="str">
        <f t="shared" si="509"/>
        <v>NO</v>
      </c>
      <c r="AO2631" s="4" t="str">
        <f t="shared" si="510"/>
        <v>Cash-in-Lieu</v>
      </c>
    </row>
    <row r="2632" ht="15" customHeight="1" s="4" customFormat="1">
      <c r="A2632" s="4">
        <f>'Enhanced Basket_AUTOLOAD'!H2632</f>
        <v>0</v>
      </c>
      <c r="B2632" s="4" t="str">
        <f t="shared" si="499"/>
        <v>SELL</v>
      </c>
      <c r="C2632" s="4" t="s">
        <v>29</v>
      </c>
      <c r="D2632" s="4" t="str">
        <f t="shared" si="500"/>
        <v>MT</v>
      </c>
      <c r="E2632" s="4" t="str">
        <f t="shared" si="501"/>
      </c>
      <c r="F2632" s="4" t="str">
        <f t="shared" si="502"/>
        <v>CIL LOAD</v>
      </c>
      <c r="G2632" s="4">
        <f t="shared" si="503"/>
        <v>0</v>
      </c>
      <c r="H2632" s="4" t="e">
        <f t="shared" si="504"/>
        <v>#N/A</v>
      </c>
      <c r="I2632" s="4" t="e">
        <f>_xll.BDP(AG2632&amp;" equity","crncy_adj_px_last","eqy_fund_crncy=usd")</f>
        <v>#NAME?</v>
      </c>
      <c r="J2632" s="4" t="str">
        <f t="shared" si="505"/>
      </c>
      <c r="AA2632" s="4">
        <f t="shared" si="506"/>
        <v>0</v>
      </c>
      <c r="AB2632" s="4">
        <f>'Enhanced Basket_AUTOLOAD'!T2632</f>
        <v>0</v>
      </c>
      <c r="AC2632" s="4">
        <f>'Enhanced Basket_AUTOLOAD'!M2632</f>
        <v>0</v>
      </c>
      <c r="AD2632" s="4">
        <f>'Enhanced Basket_AUTOLOAD'!L2632</f>
        <v>0</v>
      </c>
      <c r="AE2632" s="4">
        <f>'Enhanced Basket_AUTOLOAD'!Z2632</f>
        <v>0</v>
      </c>
      <c r="AF2632" s="4">
        <f>'Enhanced Basket_AUTOLOAD'!AB2632</f>
        <v>0</v>
      </c>
      <c r="AG2632" s="4" t="e">
        <f>VLOOKUP(AJ2632,'Ticker Mapping'!$I$3:$M$6706,5,0)</f>
        <v>#N/A</v>
      </c>
      <c r="AH2632" s="4" t="e">
        <f>_xll.BDP(AK2632&amp;" SEDOL","TICKER_AND_EXCH_CODE")</f>
        <v>#NAME?</v>
      </c>
      <c r="AI2632" s="4" t="e">
        <f t="shared" si="507"/>
        <v>#N/A</v>
      </c>
      <c r="AJ2632" s="4">
        <f>'Enhanced Basket_AUTOLOAD'!P2632</f>
        <v>0</v>
      </c>
      <c r="AK2632" s="4">
        <f>'Enhanced Basket_AUTOLOAD'!Q2632</f>
        <v>0</v>
      </c>
      <c r="AL2632" s="4">
        <f>'Enhanced Basket_AUTOLOAD'!Y2632</f>
        <v>0</v>
      </c>
      <c r="AM2632" s="4" t="e">
        <f t="shared" si="508"/>
        <v>#N/A</v>
      </c>
      <c r="AN2632" s="4" t="str">
        <f t="shared" si="509"/>
        <v>NO</v>
      </c>
      <c r="AO2632" s="4" t="str">
        <f t="shared" si="510"/>
        <v>Cash-in-Lieu</v>
      </c>
    </row>
    <row r="2633" ht="15" customHeight="1" s="4" customFormat="1">
      <c r="A2633" s="4">
        <f>'Enhanced Basket_AUTOLOAD'!H2633</f>
        <v>0</v>
      </c>
      <c r="B2633" s="4" t="str">
        <f t="shared" si="499"/>
        <v>SELL</v>
      </c>
      <c r="C2633" s="4" t="s">
        <v>29</v>
      </c>
      <c r="D2633" s="4" t="str">
        <f t="shared" si="500"/>
        <v>MT</v>
      </c>
      <c r="E2633" s="4" t="str">
        <f t="shared" si="501"/>
      </c>
      <c r="F2633" s="4" t="str">
        <f t="shared" si="502"/>
        <v>CIL LOAD</v>
      </c>
      <c r="G2633" s="4">
        <f t="shared" si="503"/>
        <v>0</v>
      </c>
      <c r="H2633" s="4" t="e">
        <f t="shared" si="504"/>
        <v>#N/A</v>
      </c>
      <c r="I2633" s="4" t="e">
        <f>_xll.BDP(AG2633&amp;" equity","crncy_adj_px_last","eqy_fund_crncy=usd")</f>
        <v>#NAME?</v>
      </c>
      <c r="J2633" s="4" t="str">
        <f t="shared" si="505"/>
      </c>
      <c r="AA2633" s="4">
        <f t="shared" si="506"/>
        <v>0</v>
      </c>
      <c r="AB2633" s="4">
        <f>'Enhanced Basket_AUTOLOAD'!T2633</f>
        <v>0</v>
      </c>
      <c r="AC2633" s="4">
        <f>'Enhanced Basket_AUTOLOAD'!M2633</f>
        <v>0</v>
      </c>
      <c r="AD2633" s="4">
        <f>'Enhanced Basket_AUTOLOAD'!L2633</f>
        <v>0</v>
      </c>
      <c r="AE2633" s="4">
        <f>'Enhanced Basket_AUTOLOAD'!Z2633</f>
        <v>0</v>
      </c>
      <c r="AF2633" s="4">
        <f>'Enhanced Basket_AUTOLOAD'!AB2633</f>
        <v>0</v>
      </c>
      <c r="AG2633" s="4" t="e">
        <f>VLOOKUP(AJ2633,'Ticker Mapping'!$I$3:$M$6706,5,0)</f>
        <v>#N/A</v>
      </c>
      <c r="AH2633" s="4" t="e">
        <f>_xll.BDP(AK2633&amp;" SEDOL","TICKER_AND_EXCH_CODE")</f>
        <v>#NAME?</v>
      </c>
      <c r="AI2633" s="4" t="e">
        <f t="shared" si="507"/>
        <v>#N/A</v>
      </c>
      <c r="AJ2633" s="4">
        <f>'Enhanced Basket_AUTOLOAD'!P2633</f>
        <v>0</v>
      </c>
      <c r="AK2633" s="4">
        <f>'Enhanced Basket_AUTOLOAD'!Q2633</f>
        <v>0</v>
      </c>
      <c r="AL2633" s="4">
        <f>'Enhanced Basket_AUTOLOAD'!Y2633</f>
        <v>0</v>
      </c>
      <c r="AM2633" s="4" t="e">
        <f t="shared" si="508"/>
        <v>#N/A</v>
      </c>
      <c r="AN2633" s="4" t="str">
        <f t="shared" si="509"/>
        <v>NO</v>
      </c>
      <c r="AO2633" s="4" t="str">
        <f t="shared" si="510"/>
        <v>Cash-in-Lieu</v>
      </c>
    </row>
    <row r="2634" ht="15" customHeight="1" s="4" customFormat="1">
      <c r="A2634" s="4">
        <f>'Enhanced Basket_AUTOLOAD'!H2634</f>
        <v>0</v>
      </c>
      <c r="B2634" s="4" t="str">
        <f t="shared" si="499"/>
        <v>SELL</v>
      </c>
      <c r="C2634" s="4" t="s">
        <v>29</v>
      </c>
      <c r="D2634" s="4" t="str">
        <f t="shared" si="500"/>
        <v>MT</v>
      </c>
      <c r="E2634" s="4" t="str">
        <f t="shared" si="501"/>
      </c>
      <c r="F2634" s="4" t="str">
        <f t="shared" si="502"/>
        <v>CIL LOAD</v>
      </c>
      <c r="G2634" s="4">
        <f t="shared" si="503"/>
        <v>0</v>
      </c>
      <c r="H2634" s="4" t="e">
        <f t="shared" si="504"/>
        <v>#N/A</v>
      </c>
      <c r="I2634" s="4" t="e">
        <f>_xll.BDP(AG2634&amp;" equity","crncy_adj_px_last","eqy_fund_crncy=usd")</f>
        <v>#NAME?</v>
      </c>
      <c r="J2634" s="4" t="str">
        <f t="shared" si="505"/>
      </c>
      <c r="AA2634" s="4">
        <f t="shared" si="506"/>
        <v>0</v>
      </c>
      <c r="AB2634" s="4">
        <f>'Enhanced Basket_AUTOLOAD'!T2634</f>
        <v>0</v>
      </c>
      <c r="AC2634" s="4">
        <f>'Enhanced Basket_AUTOLOAD'!M2634</f>
        <v>0</v>
      </c>
      <c r="AD2634" s="4">
        <f>'Enhanced Basket_AUTOLOAD'!L2634</f>
        <v>0</v>
      </c>
      <c r="AE2634" s="4">
        <f>'Enhanced Basket_AUTOLOAD'!Z2634</f>
        <v>0</v>
      </c>
      <c r="AF2634" s="4">
        <f>'Enhanced Basket_AUTOLOAD'!AB2634</f>
        <v>0</v>
      </c>
      <c r="AG2634" s="4" t="e">
        <f>VLOOKUP(AJ2634,'Ticker Mapping'!$I$3:$M$6706,5,0)</f>
        <v>#N/A</v>
      </c>
      <c r="AH2634" s="4" t="e">
        <f>_xll.BDP(AK2634&amp;" SEDOL","TICKER_AND_EXCH_CODE")</f>
        <v>#NAME?</v>
      </c>
      <c r="AI2634" s="4" t="e">
        <f t="shared" si="507"/>
        <v>#N/A</v>
      </c>
      <c r="AJ2634" s="4">
        <f>'Enhanced Basket_AUTOLOAD'!P2634</f>
        <v>0</v>
      </c>
      <c r="AK2634" s="4">
        <f>'Enhanced Basket_AUTOLOAD'!Q2634</f>
        <v>0</v>
      </c>
      <c r="AL2634" s="4">
        <f>'Enhanced Basket_AUTOLOAD'!Y2634</f>
        <v>0</v>
      </c>
      <c r="AM2634" s="4" t="e">
        <f t="shared" si="508"/>
        <v>#N/A</v>
      </c>
      <c r="AN2634" s="4" t="str">
        <f t="shared" si="509"/>
        <v>NO</v>
      </c>
      <c r="AO2634" s="4" t="str">
        <f t="shared" si="510"/>
        <v>Cash-in-Lieu</v>
      </c>
    </row>
    <row r="2635" ht="15" customHeight="1" s="4" customFormat="1">
      <c r="A2635" s="4">
        <f>'Enhanced Basket_AUTOLOAD'!H2635</f>
        <v>0</v>
      </c>
      <c r="B2635" s="4" t="str">
        <f t="shared" si="499"/>
        <v>SELL</v>
      </c>
      <c r="C2635" s="4" t="s">
        <v>29</v>
      </c>
      <c r="D2635" s="4" t="str">
        <f t="shared" si="500"/>
        <v>MT</v>
      </c>
      <c r="E2635" s="4" t="str">
        <f t="shared" si="501"/>
      </c>
      <c r="F2635" s="4" t="str">
        <f t="shared" si="502"/>
        <v>CIL LOAD</v>
      </c>
      <c r="G2635" s="4">
        <f t="shared" si="503"/>
        <v>0</v>
      </c>
      <c r="H2635" s="4" t="e">
        <f t="shared" si="504"/>
        <v>#N/A</v>
      </c>
      <c r="I2635" s="4" t="e">
        <f>_xll.BDP(AG2635&amp;" equity","crncy_adj_px_last","eqy_fund_crncy=usd")</f>
        <v>#NAME?</v>
      </c>
      <c r="J2635" s="4" t="str">
        <f t="shared" si="505"/>
      </c>
      <c r="AA2635" s="4">
        <f t="shared" si="506"/>
        <v>0</v>
      </c>
      <c r="AB2635" s="4">
        <f>'Enhanced Basket_AUTOLOAD'!T2635</f>
        <v>0</v>
      </c>
      <c r="AC2635" s="4">
        <f>'Enhanced Basket_AUTOLOAD'!M2635</f>
        <v>0</v>
      </c>
      <c r="AD2635" s="4">
        <f>'Enhanced Basket_AUTOLOAD'!L2635</f>
        <v>0</v>
      </c>
      <c r="AE2635" s="4">
        <f>'Enhanced Basket_AUTOLOAD'!Z2635</f>
        <v>0</v>
      </c>
      <c r="AF2635" s="4">
        <f>'Enhanced Basket_AUTOLOAD'!AB2635</f>
        <v>0</v>
      </c>
      <c r="AG2635" s="4" t="e">
        <f>VLOOKUP(AJ2635,'Ticker Mapping'!$I$3:$M$6706,5,0)</f>
        <v>#N/A</v>
      </c>
      <c r="AH2635" s="4" t="e">
        <f>_xll.BDP(AK2635&amp;" SEDOL","TICKER_AND_EXCH_CODE")</f>
        <v>#NAME?</v>
      </c>
      <c r="AI2635" s="4" t="e">
        <f t="shared" si="507"/>
        <v>#N/A</v>
      </c>
      <c r="AJ2635" s="4">
        <f>'Enhanced Basket_AUTOLOAD'!P2635</f>
        <v>0</v>
      </c>
      <c r="AK2635" s="4">
        <f>'Enhanced Basket_AUTOLOAD'!Q2635</f>
        <v>0</v>
      </c>
      <c r="AL2635" s="4">
        <f>'Enhanced Basket_AUTOLOAD'!Y2635</f>
        <v>0</v>
      </c>
      <c r="AM2635" s="4" t="e">
        <f t="shared" si="508"/>
        <v>#N/A</v>
      </c>
      <c r="AN2635" s="4" t="str">
        <f t="shared" si="509"/>
        <v>NO</v>
      </c>
      <c r="AO2635" s="4" t="str">
        <f t="shared" si="510"/>
        <v>Cash-in-Lieu</v>
      </c>
    </row>
    <row r="2636" ht="15" customHeight="1" s="4" customFormat="1">
      <c r="A2636" s="4">
        <f>'Enhanced Basket_AUTOLOAD'!H2636</f>
        <v>0</v>
      </c>
      <c r="B2636" s="4" t="str">
        <f t="shared" si="499"/>
        <v>SELL</v>
      </c>
      <c r="C2636" s="4" t="s">
        <v>29</v>
      </c>
      <c r="D2636" s="4" t="str">
        <f t="shared" si="500"/>
        <v>MT</v>
      </c>
      <c r="E2636" s="4" t="str">
        <f t="shared" si="501"/>
      </c>
      <c r="F2636" s="4" t="str">
        <f t="shared" si="502"/>
        <v>CIL LOAD</v>
      </c>
      <c r="G2636" s="4">
        <f t="shared" si="503"/>
        <v>0</v>
      </c>
      <c r="H2636" s="4" t="e">
        <f t="shared" si="504"/>
        <v>#N/A</v>
      </c>
      <c r="I2636" s="4" t="e">
        <f>_xll.BDP(AG2636&amp;" equity","crncy_adj_px_last","eqy_fund_crncy=usd")</f>
        <v>#NAME?</v>
      </c>
      <c r="J2636" s="4" t="str">
        <f t="shared" si="505"/>
      </c>
      <c r="AA2636" s="4">
        <f t="shared" si="506"/>
        <v>0</v>
      </c>
      <c r="AB2636" s="4">
        <f>'Enhanced Basket_AUTOLOAD'!T2636</f>
        <v>0</v>
      </c>
      <c r="AC2636" s="4">
        <f>'Enhanced Basket_AUTOLOAD'!M2636</f>
        <v>0</v>
      </c>
      <c r="AD2636" s="4">
        <f>'Enhanced Basket_AUTOLOAD'!L2636</f>
        <v>0</v>
      </c>
      <c r="AE2636" s="4">
        <f>'Enhanced Basket_AUTOLOAD'!Z2636</f>
        <v>0</v>
      </c>
      <c r="AF2636" s="4">
        <f>'Enhanced Basket_AUTOLOAD'!AB2636</f>
        <v>0</v>
      </c>
      <c r="AG2636" s="4" t="e">
        <f>VLOOKUP(AJ2636,'Ticker Mapping'!$I$3:$M$6706,5,0)</f>
        <v>#N/A</v>
      </c>
      <c r="AH2636" s="4" t="e">
        <f>_xll.BDP(AK2636&amp;" SEDOL","TICKER_AND_EXCH_CODE")</f>
        <v>#NAME?</v>
      </c>
      <c r="AI2636" s="4" t="e">
        <f t="shared" si="507"/>
        <v>#N/A</v>
      </c>
      <c r="AJ2636" s="4">
        <f>'Enhanced Basket_AUTOLOAD'!P2636</f>
        <v>0</v>
      </c>
      <c r="AK2636" s="4">
        <f>'Enhanced Basket_AUTOLOAD'!Q2636</f>
        <v>0</v>
      </c>
      <c r="AL2636" s="4">
        <f>'Enhanced Basket_AUTOLOAD'!Y2636</f>
        <v>0</v>
      </c>
      <c r="AM2636" s="4" t="e">
        <f t="shared" si="508"/>
        <v>#N/A</v>
      </c>
      <c r="AN2636" s="4" t="str">
        <f t="shared" si="509"/>
        <v>NO</v>
      </c>
      <c r="AO2636" s="4" t="str">
        <f t="shared" si="510"/>
        <v>Cash-in-Lieu</v>
      </c>
    </row>
    <row r="2637" ht="15" customHeight="1" s="4" customFormat="1">
      <c r="A2637" s="4">
        <f>'Enhanced Basket_AUTOLOAD'!H2637</f>
        <v>0</v>
      </c>
      <c r="B2637" s="4" t="str">
        <f t="shared" si="499"/>
        <v>SELL</v>
      </c>
      <c r="C2637" s="4" t="s">
        <v>29</v>
      </c>
      <c r="D2637" s="4" t="str">
        <f t="shared" si="500"/>
        <v>MT</v>
      </c>
      <c r="E2637" s="4" t="str">
        <f t="shared" si="501"/>
      </c>
      <c r="F2637" s="4" t="str">
        <f t="shared" si="502"/>
        <v>CIL LOAD</v>
      </c>
      <c r="G2637" s="4">
        <f t="shared" si="503"/>
        <v>0</v>
      </c>
      <c r="H2637" s="4" t="e">
        <f t="shared" si="504"/>
        <v>#N/A</v>
      </c>
      <c r="I2637" s="4" t="e">
        <f>_xll.BDP(AG2637&amp;" equity","crncy_adj_px_last","eqy_fund_crncy=usd")</f>
        <v>#NAME?</v>
      </c>
      <c r="J2637" s="4" t="str">
        <f t="shared" si="505"/>
      </c>
      <c r="AA2637" s="4">
        <f t="shared" si="506"/>
        <v>0</v>
      </c>
      <c r="AB2637" s="4">
        <f>'Enhanced Basket_AUTOLOAD'!T2637</f>
        <v>0</v>
      </c>
      <c r="AC2637" s="4">
        <f>'Enhanced Basket_AUTOLOAD'!M2637</f>
        <v>0</v>
      </c>
      <c r="AD2637" s="4">
        <f>'Enhanced Basket_AUTOLOAD'!L2637</f>
        <v>0</v>
      </c>
      <c r="AE2637" s="4">
        <f>'Enhanced Basket_AUTOLOAD'!Z2637</f>
        <v>0</v>
      </c>
      <c r="AF2637" s="4">
        <f>'Enhanced Basket_AUTOLOAD'!AB2637</f>
        <v>0</v>
      </c>
      <c r="AG2637" s="4" t="e">
        <f>VLOOKUP(AJ2637,'Ticker Mapping'!$I$3:$M$6706,5,0)</f>
        <v>#N/A</v>
      </c>
      <c r="AH2637" s="4" t="e">
        <f>_xll.BDP(AK2637&amp;" SEDOL","TICKER_AND_EXCH_CODE")</f>
        <v>#NAME?</v>
      </c>
      <c r="AI2637" s="4" t="e">
        <f t="shared" si="507"/>
        <v>#N/A</v>
      </c>
      <c r="AJ2637" s="4">
        <f>'Enhanced Basket_AUTOLOAD'!P2637</f>
        <v>0</v>
      </c>
      <c r="AK2637" s="4">
        <f>'Enhanced Basket_AUTOLOAD'!Q2637</f>
        <v>0</v>
      </c>
      <c r="AL2637" s="4">
        <f>'Enhanced Basket_AUTOLOAD'!Y2637</f>
        <v>0</v>
      </c>
      <c r="AM2637" s="4" t="e">
        <f t="shared" si="508"/>
        <v>#N/A</v>
      </c>
      <c r="AN2637" s="4" t="str">
        <f t="shared" si="509"/>
        <v>NO</v>
      </c>
      <c r="AO2637" s="4" t="str">
        <f t="shared" si="510"/>
        <v>Cash-in-Lieu</v>
      </c>
    </row>
    <row r="2638" ht="15" customHeight="1" s="4" customFormat="1">
      <c r="A2638" s="4">
        <f>'Enhanced Basket_AUTOLOAD'!H2638</f>
        <v>0</v>
      </c>
      <c r="B2638" s="4" t="str">
        <f t="shared" si="499"/>
        <v>SELL</v>
      </c>
      <c r="C2638" s="4" t="s">
        <v>29</v>
      </c>
      <c r="D2638" s="4" t="str">
        <f t="shared" si="500"/>
        <v>MT</v>
      </c>
      <c r="E2638" s="4" t="str">
        <f t="shared" si="501"/>
      </c>
      <c r="F2638" s="4" t="str">
        <f t="shared" si="502"/>
        <v>CIL LOAD</v>
      </c>
      <c r="G2638" s="4">
        <f t="shared" si="503"/>
        <v>0</v>
      </c>
      <c r="H2638" s="4" t="e">
        <f t="shared" si="504"/>
        <v>#N/A</v>
      </c>
      <c r="I2638" s="4" t="e">
        <f>_xll.BDP(AG2638&amp;" equity","crncy_adj_px_last","eqy_fund_crncy=usd")</f>
        <v>#NAME?</v>
      </c>
      <c r="J2638" s="4" t="str">
        <f t="shared" si="505"/>
      </c>
      <c r="AA2638" s="4">
        <f t="shared" si="506"/>
        <v>0</v>
      </c>
      <c r="AB2638" s="4">
        <f>'Enhanced Basket_AUTOLOAD'!T2638</f>
        <v>0</v>
      </c>
      <c r="AC2638" s="4">
        <f>'Enhanced Basket_AUTOLOAD'!M2638</f>
        <v>0</v>
      </c>
      <c r="AD2638" s="4">
        <f>'Enhanced Basket_AUTOLOAD'!L2638</f>
        <v>0</v>
      </c>
      <c r="AE2638" s="4">
        <f>'Enhanced Basket_AUTOLOAD'!Z2638</f>
        <v>0</v>
      </c>
      <c r="AF2638" s="4">
        <f>'Enhanced Basket_AUTOLOAD'!AB2638</f>
        <v>0</v>
      </c>
      <c r="AG2638" s="4" t="e">
        <f>VLOOKUP(AJ2638,'Ticker Mapping'!$I$3:$M$6706,5,0)</f>
        <v>#N/A</v>
      </c>
      <c r="AH2638" s="4" t="e">
        <f>_xll.BDP(AK2638&amp;" SEDOL","TICKER_AND_EXCH_CODE")</f>
        <v>#NAME?</v>
      </c>
      <c r="AI2638" s="4" t="e">
        <f t="shared" si="507"/>
        <v>#N/A</v>
      </c>
      <c r="AJ2638" s="4">
        <f>'Enhanced Basket_AUTOLOAD'!P2638</f>
        <v>0</v>
      </c>
      <c r="AK2638" s="4">
        <f>'Enhanced Basket_AUTOLOAD'!Q2638</f>
        <v>0</v>
      </c>
      <c r="AL2638" s="4">
        <f>'Enhanced Basket_AUTOLOAD'!Y2638</f>
        <v>0</v>
      </c>
      <c r="AM2638" s="4" t="e">
        <f t="shared" si="508"/>
        <v>#N/A</v>
      </c>
      <c r="AN2638" s="4" t="str">
        <f t="shared" si="509"/>
        <v>NO</v>
      </c>
      <c r="AO2638" s="4" t="str">
        <f t="shared" si="510"/>
        <v>Cash-in-Lieu</v>
      </c>
    </row>
    <row r="2639" ht="15" customHeight="1" s="4" customFormat="1">
      <c r="A2639" s="4">
        <f>'Enhanced Basket_AUTOLOAD'!H2639</f>
        <v>0</v>
      </c>
      <c r="B2639" s="4" t="str">
        <f t="shared" si="499"/>
        <v>SELL</v>
      </c>
      <c r="C2639" s="4" t="s">
        <v>29</v>
      </c>
      <c r="D2639" s="4" t="str">
        <f t="shared" si="500"/>
        <v>MT</v>
      </c>
      <c r="E2639" s="4" t="str">
        <f t="shared" si="501"/>
      </c>
      <c r="F2639" s="4" t="str">
        <f t="shared" si="502"/>
        <v>CIL LOAD</v>
      </c>
      <c r="G2639" s="4">
        <f t="shared" si="503"/>
        <v>0</v>
      </c>
      <c r="H2639" s="4" t="e">
        <f t="shared" si="504"/>
        <v>#N/A</v>
      </c>
      <c r="I2639" s="4" t="e">
        <f>_xll.BDP(AG2639&amp;" equity","crncy_adj_px_last","eqy_fund_crncy=usd")</f>
        <v>#NAME?</v>
      </c>
      <c r="J2639" s="4" t="str">
        <f t="shared" si="505"/>
      </c>
      <c r="AA2639" s="4">
        <f t="shared" si="506"/>
        <v>0</v>
      </c>
      <c r="AB2639" s="4">
        <f>'Enhanced Basket_AUTOLOAD'!T2639</f>
        <v>0</v>
      </c>
      <c r="AC2639" s="4">
        <f>'Enhanced Basket_AUTOLOAD'!M2639</f>
        <v>0</v>
      </c>
      <c r="AD2639" s="4">
        <f>'Enhanced Basket_AUTOLOAD'!L2639</f>
        <v>0</v>
      </c>
      <c r="AE2639" s="4">
        <f>'Enhanced Basket_AUTOLOAD'!Z2639</f>
        <v>0</v>
      </c>
      <c r="AF2639" s="4">
        <f>'Enhanced Basket_AUTOLOAD'!AB2639</f>
        <v>0</v>
      </c>
      <c r="AG2639" s="4" t="e">
        <f>VLOOKUP(AJ2639,'Ticker Mapping'!$I$3:$M$6706,5,0)</f>
        <v>#N/A</v>
      </c>
      <c r="AH2639" s="4" t="e">
        <f>_xll.BDP(AK2639&amp;" SEDOL","TICKER_AND_EXCH_CODE")</f>
        <v>#NAME?</v>
      </c>
      <c r="AI2639" s="4" t="e">
        <f t="shared" si="507"/>
        <v>#N/A</v>
      </c>
      <c r="AJ2639" s="4">
        <f>'Enhanced Basket_AUTOLOAD'!P2639</f>
        <v>0</v>
      </c>
      <c r="AK2639" s="4">
        <f>'Enhanced Basket_AUTOLOAD'!Q2639</f>
        <v>0</v>
      </c>
      <c r="AL2639" s="4">
        <f>'Enhanced Basket_AUTOLOAD'!Y2639</f>
        <v>0</v>
      </c>
      <c r="AM2639" s="4" t="e">
        <f t="shared" si="508"/>
        <v>#N/A</v>
      </c>
      <c r="AN2639" s="4" t="str">
        <f t="shared" si="509"/>
        <v>NO</v>
      </c>
      <c r="AO2639" s="4" t="str">
        <f t="shared" si="510"/>
        <v>Cash-in-Lieu</v>
      </c>
    </row>
    <row r="2640" ht="15" customHeight="1" s="4" customFormat="1">
      <c r="A2640" s="4">
        <f>'Enhanced Basket_AUTOLOAD'!H2640</f>
        <v>0</v>
      </c>
      <c r="B2640" s="4" t="str">
        <f t="shared" si="499"/>
        <v>SELL</v>
      </c>
      <c r="C2640" s="4" t="s">
        <v>29</v>
      </c>
      <c r="D2640" s="4" t="str">
        <f t="shared" si="500"/>
        <v>MT</v>
      </c>
      <c r="E2640" s="4" t="str">
        <f t="shared" si="501"/>
      </c>
      <c r="F2640" s="4" t="str">
        <f t="shared" si="502"/>
        <v>CIL LOAD</v>
      </c>
      <c r="G2640" s="4">
        <f t="shared" si="503"/>
        <v>0</v>
      </c>
      <c r="H2640" s="4" t="e">
        <f t="shared" si="504"/>
        <v>#N/A</v>
      </c>
      <c r="I2640" s="4" t="e">
        <f>_xll.BDP(AG2640&amp;" equity","crncy_adj_px_last","eqy_fund_crncy=usd")</f>
        <v>#NAME?</v>
      </c>
      <c r="J2640" s="4" t="str">
        <f t="shared" si="505"/>
      </c>
      <c r="AA2640" s="4">
        <f t="shared" si="506"/>
        <v>0</v>
      </c>
      <c r="AB2640" s="4">
        <f>'Enhanced Basket_AUTOLOAD'!T2640</f>
        <v>0</v>
      </c>
      <c r="AC2640" s="4">
        <f>'Enhanced Basket_AUTOLOAD'!M2640</f>
        <v>0</v>
      </c>
      <c r="AD2640" s="4">
        <f>'Enhanced Basket_AUTOLOAD'!L2640</f>
        <v>0</v>
      </c>
      <c r="AE2640" s="4">
        <f>'Enhanced Basket_AUTOLOAD'!Z2640</f>
        <v>0</v>
      </c>
      <c r="AF2640" s="4">
        <f>'Enhanced Basket_AUTOLOAD'!AB2640</f>
        <v>0</v>
      </c>
      <c r="AG2640" s="4" t="e">
        <f>VLOOKUP(AJ2640,'Ticker Mapping'!$I$3:$M$6706,5,0)</f>
        <v>#N/A</v>
      </c>
      <c r="AH2640" s="4" t="e">
        <f>_xll.BDP(AK2640&amp;" SEDOL","TICKER_AND_EXCH_CODE")</f>
        <v>#NAME?</v>
      </c>
      <c r="AI2640" s="4" t="e">
        <f t="shared" si="507"/>
        <v>#N/A</v>
      </c>
      <c r="AJ2640" s="4">
        <f>'Enhanced Basket_AUTOLOAD'!P2640</f>
        <v>0</v>
      </c>
      <c r="AK2640" s="4">
        <f>'Enhanced Basket_AUTOLOAD'!Q2640</f>
        <v>0</v>
      </c>
      <c r="AL2640" s="4">
        <f>'Enhanced Basket_AUTOLOAD'!Y2640</f>
        <v>0</v>
      </c>
      <c r="AM2640" s="4" t="e">
        <f t="shared" si="508"/>
        <v>#N/A</v>
      </c>
      <c r="AN2640" s="4" t="str">
        <f t="shared" si="509"/>
        <v>NO</v>
      </c>
      <c r="AO2640" s="4" t="str">
        <f t="shared" si="510"/>
        <v>Cash-in-Lieu</v>
      </c>
    </row>
    <row r="2641" ht="15" customHeight="1" s="4" customFormat="1">
      <c r="A2641" s="4">
        <f>'Enhanced Basket_AUTOLOAD'!H2641</f>
        <v>0</v>
      </c>
      <c r="B2641" s="4" t="str">
        <f t="shared" si="499"/>
        <v>SELL</v>
      </c>
      <c r="C2641" s="4" t="s">
        <v>29</v>
      </c>
      <c r="D2641" s="4" t="str">
        <f t="shared" si="500"/>
        <v>MT</v>
      </c>
      <c r="E2641" s="4" t="str">
        <f t="shared" si="501"/>
      </c>
      <c r="F2641" s="4" t="str">
        <f t="shared" si="502"/>
        <v>CIL LOAD</v>
      </c>
      <c r="G2641" s="4">
        <f t="shared" si="503"/>
        <v>0</v>
      </c>
      <c r="H2641" s="4" t="e">
        <f t="shared" si="504"/>
        <v>#N/A</v>
      </c>
      <c r="I2641" s="4" t="e">
        <f>_xll.BDP(AG2641&amp;" equity","crncy_adj_px_last","eqy_fund_crncy=usd")</f>
        <v>#NAME?</v>
      </c>
      <c r="J2641" s="4" t="str">
        <f t="shared" si="505"/>
      </c>
      <c r="AA2641" s="4">
        <f t="shared" si="506"/>
        <v>0</v>
      </c>
      <c r="AB2641" s="4">
        <f>'Enhanced Basket_AUTOLOAD'!T2641</f>
        <v>0</v>
      </c>
      <c r="AC2641" s="4">
        <f>'Enhanced Basket_AUTOLOAD'!M2641</f>
        <v>0</v>
      </c>
      <c r="AD2641" s="4">
        <f>'Enhanced Basket_AUTOLOAD'!L2641</f>
        <v>0</v>
      </c>
      <c r="AE2641" s="4">
        <f>'Enhanced Basket_AUTOLOAD'!Z2641</f>
        <v>0</v>
      </c>
      <c r="AF2641" s="4">
        <f>'Enhanced Basket_AUTOLOAD'!AB2641</f>
        <v>0</v>
      </c>
      <c r="AG2641" s="4" t="e">
        <f>VLOOKUP(AJ2641,'Ticker Mapping'!$I$3:$M$6706,5,0)</f>
        <v>#N/A</v>
      </c>
      <c r="AH2641" s="4" t="e">
        <f>_xll.BDP(AK2641&amp;" SEDOL","TICKER_AND_EXCH_CODE")</f>
        <v>#NAME?</v>
      </c>
      <c r="AI2641" s="4" t="e">
        <f t="shared" si="507"/>
        <v>#N/A</v>
      </c>
      <c r="AJ2641" s="4">
        <f>'Enhanced Basket_AUTOLOAD'!P2641</f>
        <v>0</v>
      </c>
      <c r="AK2641" s="4">
        <f>'Enhanced Basket_AUTOLOAD'!Q2641</f>
        <v>0</v>
      </c>
      <c r="AL2641" s="4">
        <f>'Enhanced Basket_AUTOLOAD'!Y2641</f>
        <v>0</v>
      </c>
      <c r="AM2641" s="4" t="e">
        <f t="shared" si="508"/>
        <v>#N/A</v>
      </c>
      <c r="AN2641" s="4" t="str">
        <f t="shared" si="509"/>
        <v>NO</v>
      </c>
      <c r="AO2641" s="4" t="str">
        <f t="shared" si="510"/>
        <v>Cash-in-Lieu</v>
      </c>
    </row>
    <row r="2642" ht="15" customHeight="1" s="4" customFormat="1">
      <c r="A2642" s="4">
        <f>'Enhanced Basket_AUTOLOAD'!H2642</f>
        <v>0</v>
      </c>
      <c r="B2642" s="4" t="str">
        <f t="shared" si="499"/>
        <v>SELL</v>
      </c>
      <c r="C2642" s="4" t="s">
        <v>29</v>
      </c>
      <c r="D2642" s="4" t="str">
        <f t="shared" si="500"/>
        <v>MT</v>
      </c>
      <c r="E2642" s="4" t="str">
        <f t="shared" si="501"/>
      </c>
      <c r="F2642" s="4" t="str">
        <f t="shared" si="502"/>
        <v>CIL LOAD</v>
      </c>
      <c r="G2642" s="4">
        <f t="shared" si="503"/>
        <v>0</v>
      </c>
      <c r="H2642" s="4" t="e">
        <f t="shared" si="504"/>
        <v>#N/A</v>
      </c>
      <c r="I2642" s="4" t="e">
        <f>_xll.BDP(AG2642&amp;" equity","crncy_adj_px_last","eqy_fund_crncy=usd")</f>
        <v>#NAME?</v>
      </c>
      <c r="J2642" s="4" t="str">
        <f t="shared" si="505"/>
      </c>
      <c r="AA2642" s="4">
        <f t="shared" si="506"/>
        <v>0</v>
      </c>
      <c r="AB2642" s="4">
        <f>'Enhanced Basket_AUTOLOAD'!T2642</f>
        <v>0</v>
      </c>
      <c r="AC2642" s="4">
        <f>'Enhanced Basket_AUTOLOAD'!M2642</f>
        <v>0</v>
      </c>
      <c r="AD2642" s="4">
        <f>'Enhanced Basket_AUTOLOAD'!L2642</f>
        <v>0</v>
      </c>
      <c r="AE2642" s="4">
        <f>'Enhanced Basket_AUTOLOAD'!Z2642</f>
        <v>0</v>
      </c>
      <c r="AF2642" s="4">
        <f>'Enhanced Basket_AUTOLOAD'!AB2642</f>
        <v>0</v>
      </c>
      <c r="AG2642" s="4" t="e">
        <f>VLOOKUP(AJ2642,'Ticker Mapping'!$I$3:$M$6706,5,0)</f>
        <v>#N/A</v>
      </c>
      <c r="AH2642" s="4" t="e">
        <f>_xll.BDP(AK2642&amp;" SEDOL","TICKER_AND_EXCH_CODE")</f>
        <v>#NAME?</v>
      </c>
      <c r="AI2642" s="4" t="e">
        <f t="shared" si="507"/>
        <v>#N/A</v>
      </c>
      <c r="AJ2642" s="4">
        <f>'Enhanced Basket_AUTOLOAD'!P2642</f>
        <v>0</v>
      </c>
      <c r="AK2642" s="4">
        <f>'Enhanced Basket_AUTOLOAD'!Q2642</f>
        <v>0</v>
      </c>
      <c r="AL2642" s="4">
        <f>'Enhanced Basket_AUTOLOAD'!Y2642</f>
        <v>0</v>
      </c>
      <c r="AM2642" s="4" t="e">
        <f t="shared" si="508"/>
        <v>#N/A</v>
      </c>
      <c r="AN2642" s="4" t="str">
        <f t="shared" si="509"/>
        <v>NO</v>
      </c>
      <c r="AO2642" s="4" t="str">
        <f t="shared" si="510"/>
        <v>Cash-in-Lieu</v>
      </c>
    </row>
    <row r="2643" ht="15" customHeight="1" s="4" customFormat="1">
      <c r="A2643" s="4">
        <f>'Enhanced Basket_AUTOLOAD'!H2643</f>
        <v>0</v>
      </c>
      <c r="B2643" s="4" t="str">
        <f t="shared" si="499"/>
        <v>SELL</v>
      </c>
      <c r="C2643" s="4" t="s">
        <v>29</v>
      </c>
      <c r="D2643" s="4" t="str">
        <f t="shared" si="500"/>
        <v>MT</v>
      </c>
      <c r="E2643" s="4" t="str">
        <f t="shared" si="501"/>
      </c>
      <c r="F2643" s="4" t="str">
        <f t="shared" si="502"/>
        <v>CIL LOAD</v>
      </c>
      <c r="G2643" s="4">
        <f t="shared" si="503"/>
        <v>0</v>
      </c>
      <c r="H2643" s="4" t="e">
        <f t="shared" si="504"/>
        <v>#N/A</v>
      </c>
      <c r="I2643" s="4" t="e">
        <f>_xll.BDP(AG2643&amp;" equity","crncy_adj_px_last","eqy_fund_crncy=usd")</f>
        <v>#NAME?</v>
      </c>
      <c r="J2643" s="4" t="str">
        <f t="shared" si="505"/>
      </c>
      <c r="AA2643" s="4">
        <f t="shared" si="506"/>
        <v>0</v>
      </c>
      <c r="AB2643" s="4">
        <f>'Enhanced Basket_AUTOLOAD'!T2643</f>
        <v>0</v>
      </c>
      <c r="AC2643" s="4">
        <f>'Enhanced Basket_AUTOLOAD'!M2643</f>
        <v>0</v>
      </c>
      <c r="AD2643" s="4">
        <f>'Enhanced Basket_AUTOLOAD'!L2643</f>
        <v>0</v>
      </c>
      <c r="AE2643" s="4">
        <f>'Enhanced Basket_AUTOLOAD'!Z2643</f>
        <v>0</v>
      </c>
      <c r="AF2643" s="4">
        <f>'Enhanced Basket_AUTOLOAD'!AB2643</f>
        <v>0</v>
      </c>
      <c r="AG2643" s="4" t="e">
        <f>VLOOKUP(AJ2643,'Ticker Mapping'!$I$3:$M$6706,5,0)</f>
        <v>#N/A</v>
      </c>
      <c r="AH2643" s="4" t="e">
        <f>_xll.BDP(AK2643&amp;" SEDOL","TICKER_AND_EXCH_CODE")</f>
        <v>#NAME?</v>
      </c>
      <c r="AI2643" s="4" t="e">
        <f t="shared" si="507"/>
        <v>#N/A</v>
      </c>
      <c r="AJ2643" s="4">
        <f>'Enhanced Basket_AUTOLOAD'!P2643</f>
        <v>0</v>
      </c>
      <c r="AK2643" s="4">
        <f>'Enhanced Basket_AUTOLOAD'!Q2643</f>
        <v>0</v>
      </c>
      <c r="AL2643" s="4">
        <f>'Enhanced Basket_AUTOLOAD'!Y2643</f>
        <v>0</v>
      </c>
      <c r="AM2643" s="4" t="e">
        <f t="shared" si="508"/>
        <v>#N/A</v>
      </c>
      <c r="AN2643" s="4" t="str">
        <f t="shared" si="509"/>
        <v>NO</v>
      </c>
      <c r="AO2643" s="4" t="str">
        <f t="shared" si="510"/>
        <v>Cash-in-Lieu</v>
      </c>
    </row>
    <row r="2644" ht="15" customHeight="1" s="4" customFormat="1">
      <c r="A2644" s="4">
        <f>'Enhanced Basket_AUTOLOAD'!H2644</f>
        <v>0</v>
      </c>
      <c r="B2644" s="4" t="str">
        <f t="shared" si="499"/>
        <v>SELL</v>
      </c>
      <c r="C2644" s="4" t="s">
        <v>29</v>
      </c>
      <c r="D2644" s="4" t="str">
        <f t="shared" si="500"/>
        <v>MT</v>
      </c>
      <c r="E2644" s="4" t="str">
        <f t="shared" si="501"/>
      </c>
      <c r="F2644" s="4" t="str">
        <f t="shared" si="502"/>
        <v>CIL LOAD</v>
      </c>
      <c r="G2644" s="4">
        <f t="shared" si="503"/>
        <v>0</v>
      </c>
      <c r="H2644" s="4" t="e">
        <f t="shared" si="504"/>
        <v>#N/A</v>
      </c>
      <c r="I2644" s="4" t="e">
        <f>_xll.BDP(AG2644&amp;" equity","crncy_adj_px_last","eqy_fund_crncy=usd")</f>
        <v>#NAME?</v>
      </c>
      <c r="J2644" s="4" t="str">
        <f t="shared" si="505"/>
      </c>
      <c r="AA2644" s="4">
        <f t="shared" si="506"/>
        <v>0</v>
      </c>
      <c r="AB2644" s="4">
        <f>'Enhanced Basket_AUTOLOAD'!T2644</f>
        <v>0</v>
      </c>
      <c r="AC2644" s="4">
        <f>'Enhanced Basket_AUTOLOAD'!M2644</f>
        <v>0</v>
      </c>
      <c r="AD2644" s="4">
        <f>'Enhanced Basket_AUTOLOAD'!L2644</f>
        <v>0</v>
      </c>
      <c r="AE2644" s="4">
        <f>'Enhanced Basket_AUTOLOAD'!Z2644</f>
        <v>0</v>
      </c>
      <c r="AF2644" s="4">
        <f>'Enhanced Basket_AUTOLOAD'!AB2644</f>
        <v>0</v>
      </c>
      <c r="AG2644" s="4" t="e">
        <f>VLOOKUP(AJ2644,'Ticker Mapping'!$I$3:$M$6706,5,0)</f>
        <v>#N/A</v>
      </c>
      <c r="AH2644" s="4" t="e">
        <f>_xll.BDP(AK2644&amp;" SEDOL","TICKER_AND_EXCH_CODE")</f>
        <v>#NAME?</v>
      </c>
      <c r="AI2644" s="4" t="e">
        <f t="shared" si="507"/>
        <v>#N/A</v>
      </c>
      <c r="AJ2644" s="4">
        <f>'Enhanced Basket_AUTOLOAD'!P2644</f>
        <v>0</v>
      </c>
      <c r="AK2644" s="4">
        <f>'Enhanced Basket_AUTOLOAD'!Q2644</f>
        <v>0</v>
      </c>
      <c r="AL2644" s="4">
        <f>'Enhanced Basket_AUTOLOAD'!Y2644</f>
        <v>0</v>
      </c>
      <c r="AM2644" s="4" t="e">
        <f t="shared" si="508"/>
        <v>#N/A</v>
      </c>
      <c r="AN2644" s="4" t="str">
        <f t="shared" si="509"/>
        <v>NO</v>
      </c>
      <c r="AO2644" s="4" t="str">
        <f t="shared" si="510"/>
        <v>Cash-in-Lieu</v>
      </c>
    </row>
    <row r="2645" ht="15" customHeight="1" s="4" customFormat="1">
      <c r="A2645" s="4">
        <f>'Enhanced Basket_AUTOLOAD'!H2645</f>
        <v>0</v>
      </c>
      <c r="B2645" s="4" t="str">
        <f t="shared" si="499"/>
        <v>SELL</v>
      </c>
      <c r="C2645" s="4" t="s">
        <v>29</v>
      </c>
      <c r="D2645" s="4" t="str">
        <f t="shared" si="500"/>
        <v>MT</v>
      </c>
      <c r="E2645" s="4" t="str">
        <f t="shared" si="501"/>
      </c>
      <c r="F2645" s="4" t="str">
        <f t="shared" si="502"/>
        <v>CIL LOAD</v>
      </c>
      <c r="G2645" s="4">
        <f t="shared" si="503"/>
        <v>0</v>
      </c>
      <c r="H2645" s="4" t="e">
        <f t="shared" si="504"/>
        <v>#N/A</v>
      </c>
      <c r="I2645" s="4" t="e">
        <f>_xll.BDP(AG2645&amp;" equity","crncy_adj_px_last","eqy_fund_crncy=usd")</f>
        <v>#NAME?</v>
      </c>
      <c r="J2645" s="4" t="str">
        <f t="shared" si="505"/>
      </c>
      <c r="AA2645" s="4">
        <f t="shared" si="506"/>
        <v>0</v>
      </c>
      <c r="AB2645" s="4">
        <f>'Enhanced Basket_AUTOLOAD'!T2645</f>
        <v>0</v>
      </c>
      <c r="AC2645" s="4">
        <f>'Enhanced Basket_AUTOLOAD'!M2645</f>
        <v>0</v>
      </c>
      <c r="AD2645" s="4">
        <f>'Enhanced Basket_AUTOLOAD'!L2645</f>
        <v>0</v>
      </c>
      <c r="AE2645" s="4">
        <f>'Enhanced Basket_AUTOLOAD'!Z2645</f>
        <v>0</v>
      </c>
      <c r="AF2645" s="4">
        <f>'Enhanced Basket_AUTOLOAD'!AB2645</f>
        <v>0</v>
      </c>
      <c r="AG2645" s="4" t="e">
        <f>VLOOKUP(AJ2645,'Ticker Mapping'!$I$3:$M$6706,5,0)</f>
        <v>#N/A</v>
      </c>
      <c r="AH2645" s="4" t="e">
        <f>_xll.BDP(AK2645&amp;" SEDOL","TICKER_AND_EXCH_CODE")</f>
        <v>#NAME?</v>
      </c>
      <c r="AI2645" s="4" t="e">
        <f t="shared" si="507"/>
        <v>#N/A</v>
      </c>
      <c r="AJ2645" s="4">
        <f>'Enhanced Basket_AUTOLOAD'!P2645</f>
        <v>0</v>
      </c>
      <c r="AK2645" s="4">
        <f>'Enhanced Basket_AUTOLOAD'!Q2645</f>
        <v>0</v>
      </c>
      <c r="AL2645" s="4">
        <f>'Enhanced Basket_AUTOLOAD'!Y2645</f>
        <v>0</v>
      </c>
      <c r="AM2645" s="4" t="e">
        <f t="shared" si="508"/>
        <v>#N/A</v>
      </c>
      <c r="AN2645" s="4" t="str">
        <f t="shared" si="509"/>
        <v>NO</v>
      </c>
      <c r="AO2645" s="4" t="str">
        <f t="shared" si="510"/>
        <v>Cash-in-Lieu</v>
      </c>
    </row>
    <row r="2646" ht="15" customHeight="1" s="4" customFormat="1">
      <c r="A2646" s="4">
        <f>'Enhanced Basket_AUTOLOAD'!H2646</f>
        <v>0</v>
      </c>
      <c r="B2646" s="4" t="str">
        <f t="shared" si="499"/>
        <v>SELL</v>
      </c>
      <c r="C2646" s="4" t="s">
        <v>29</v>
      </c>
      <c r="D2646" s="4" t="str">
        <f t="shared" si="500"/>
        <v>MT</v>
      </c>
      <c r="E2646" s="4" t="str">
        <f t="shared" si="501"/>
      </c>
      <c r="F2646" s="4" t="str">
        <f t="shared" si="502"/>
        <v>CIL LOAD</v>
      </c>
      <c r="G2646" s="4">
        <f t="shared" si="503"/>
        <v>0</v>
      </c>
      <c r="H2646" s="4" t="e">
        <f t="shared" si="504"/>
        <v>#N/A</v>
      </c>
      <c r="I2646" s="4" t="e">
        <f>_xll.BDP(AG2646&amp;" equity","crncy_adj_px_last","eqy_fund_crncy=usd")</f>
        <v>#NAME?</v>
      </c>
      <c r="J2646" s="4" t="str">
        <f t="shared" si="505"/>
      </c>
      <c r="AA2646" s="4">
        <f t="shared" si="506"/>
        <v>0</v>
      </c>
      <c r="AB2646" s="4">
        <f>'Enhanced Basket_AUTOLOAD'!T2646</f>
        <v>0</v>
      </c>
      <c r="AC2646" s="4">
        <f>'Enhanced Basket_AUTOLOAD'!M2646</f>
        <v>0</v>
      </c>
      <c r="AD2646" s="4">
        <f>'Enhanced Basket_AUTOLOAD'!L2646</f>
        <v>0</v>
      </c>
      <c r="AE2646" s="4">
        <f>'Enhanced Basket_AUTOLOAD'!Z2646</f>
        <v>0</v>
      </c>
      <c r="AF2646" s="4">
        <f>'Enhanced Basket_AUTOLOAD'!AB2646</f>
        <v>0</v>
      </c>
      <c r="AG2646" s="4" t="e">
        <f>VLOOKUP(AJ2646,'Ticker Mapping'!$I$3:$M$6706,5,0)</f>
        <v>#N/A</v>
      </c>
      <c r="AH2646" s="4" t="e">
        <f>_xll.BDP(AK2646&amp;" SEDOL","TICKER_AND_EXCH_CODE")</f>
        <v>#NAME?</v>
      </c>
      <c r="AI2646" s="4" t="e">
        <f t="shared" si="507"/>
        <v>#N/A</v>
      </c>
      <c r="AJ2646" s="4">
        <f>'Enhanced Basket_AUTOLOAD'!P2646</f>
        <v>0</v>
      </c>
      <c r="AK2646" s="4">
        <f>'Enhanced Basket_AUTOLOAD'!Q2646</f>
        <v>0</v>
      </c>
      <c r="AL2646" s="4">
        <f>'Enhanced Basket_AUTOLOAD'!Y2646</f>
        <v>0</v>
      </c>
      <c r="AM2646" s="4" t="e">
        <f t="shared" si="508"/>
        <v>#N/A</v>
      </c>
      <c r="AN2646" s="4" t="str">
        <f t="shared" si="509"/>
        <v>NO</v>
      </c>
      <c r="AO2646" s="4" t="str">
        <f t="shared" si="510"/>
        <v>Cash-in-Lieu</v>
      </c>
    </row>
    <row r="2647" ht="15" customHeight="1" s="4" customFormat="1">
      <c r="A2647" s="4">
        <f>'Enhanced Basket_AUTOLOAD'!H2647</f>
        <v>0</v>
      </c>
      <c r="B2647" s="4" t="str">
        <f t="shared" si="499"/>
        <v>SELL</v>
      </c>
      <c r="C2647" s="4" t="s">
        <v>29</v>
      </c>
      <c r="D2647" s="4" t="str">
        <f t="shared" si="500"/>
        <v>MT</v>
      </c>
      <c r="E2647" s="4" t="str">
        <f t="shared" si="501"/>
      </c>
      <c r="F2647" s="4" t="str">
        <f t="shared" si="502"/>
        <v>CIL LOAD</v>
      </c>
      <c r="G2647" s="4">
        <f t="shared" si="503"/>
        <v>0</v>
      </c>
      <c r="H2647" s="4" t="e">
        <f t="shared" si="504"/>
        <v>#N/A</v>
      </c>
      <c r="I2647" s="4" t="e">
        <f>_xll.BDP(AG2647&amp;" equity","crncy_adj_px_last","eqy_fund_crncy=usd")</f>
        <v>#NAME?</v>
      </c>
      <c r="J2647" s="4" t="str">
        <f t="shared" si="505"/>
      </c>
      <c r="AA2647" s="4">
        <f t="shared" si="506"/>
        <v>0</v>
      </c>
      <c r="AB2647" s="4">
        <f>'Enhanced Basket_AUTOLOAD'!T2647</f>
        <v>0</v>
      </c>
      <c r="AC2647" s="4">
        <f>'Enhanced Basket_AUTOLOAD'!M2647</f>
        <v>0</v>
      </c>
      <c r="AD2647" s="4">
        <f>'Enhanced Basket_AUTOLOAD'!L2647</f>
        <v>0</v>
      </c>
      <c r="AE2647" s="4">
        <f>'Enhanced Basket_AUTOLOAD'!Z2647</f>
        <v>0</v>
      </c>
      <c r="AF2647" s="4">
        <f>'Enhanced Basket_AUTOLOAD'!AB2647</f>
        <v>0</v>
      </c>
      <c r="AG2647" s="4" t="e">
        <f>VLOOKUP(AJ2647,'Ticker Mapping'!$I$3:$M$6706,5,0)</f>
        <v>#N/A</v>
      </c>
      <c r="AH2647" s="4" t="e">
        <f>_xll.BDP(AK2647&amp;" SEDOL","TICKER_AND_EXCH_CODE")</f>
        <v>#NAME?</v>
      </c>
      <c r="AI2647" s="4" t="e">
        <f t="shared" si="507"/>
        <v>#N/A</v>
      </c>
      <c r="AJ2647" s="4">
        <f>'Enhanced Basket_AUTOLOAD'!P2647</f>
        <v>0</v>
      </c>
      <c r="AK2647" s="4">
        <f>'Enhanced Basket_AUTOLOAD'!Q2647</f>
        <v>0</v>
      </c>
      <c r="AL2647" s="4">
        <f>'Enhanced Basket_AUTOLOAD'!Y2647</f>
        <v>0</v>
      </c>
      <c r="AM2647" s="4" t="e">
        <f t="shared" si="508"/>
        <v>#N/A</v>
      </c>
      <c r="AN2647" s="4" t="str">
        <f t="shared" si="509"/>
        <v>NO</v>
      </c>
      <c r="AO2647" s="4" t="str">
        <f t="shared" si="510"/>
        <v>Cash-in-Lieu</v>
      </c>
    </row>
    <row r="2648" ht="15" customHeight="1" s="4" customFormat="1">
      <c r="A2648" s="4">
        <f>'Enhanced Basket_AUTOLOAD'!H2648</f>
        <v>0</v>
      </c>
      <c r="B2648" s="4" t="str">
        <f t="shared" si="499"/>
        <v>SELL</v>
      </c>
      <c r="C2648" s="4" t="s">
        <v>29</v>
      </c>
      <c r="D2648" s="4" t="str">
        <f t="shared" si="500"/>
        <v>MT</v>
      </c>
      <c r="E2648" s="4" t="str">
        <f t="shared" si="501"/>
      </c>
      <c r="F2648" s="4" t="str">
        <f t="shared" si="502"/>
        <v>CIL LOAD</v>
      </c>
      <c r="G2648" s="4">
        <f t="shared" si="503"/>
        <v>0</v>
      </c>
      <c r="H2648" s="4" t="e">
        <f t="shared" si="504"/>
        <v>#N/A</v>
      </c>
      <c r="I2648" s="4" t="e">
        <f>_xll.BDP(AG2648&amp;" equity","crncy_adj_px_last","eqy_fund_crncy=usd")</f>
        <v>#NAME?</v>
      </c>
      <c r="J2648" s="4" t="str">
        <f t="shared" si="505"/>
      </c>
      <c r="AA2648" s="4">
        <f t="shared" si="506"/>
        <v>0</v>
      </c>
      <c r="AB2648" s="4">
        <f>'Enhanced Basket_AUTOLOAD'!T2648</f>
        <v>0</v>
      </c>
      <c r="AC2648" s="4">
        <f>'Enhanced Basket_AUTOLOAD'!M2648</f>
        <v>0</v>
      </c>
      <c r="AD2648" s="4">
        <f>'Enhanced Basket_AUTOLOAD'!L2648</f>
        <v>0</v>
      </c>
      <c r="AE2648" s="4">
        <f>'Enhanced Basket_AUTOLOAD'!Z2648</f>
        <v>0</v>
      </c>
      <c r="AF2648" s="4">
        <f>'Enhanced Basket_AUTOLOAD'!AB2648</f>
        <v>0</v>
      </c>
      <c r="AG2648" s="4" t="e">
        <f>VLOOKUP(AJ2648,'Ticker Mapping'!$I$3:$M$6706,5,0)</f>
        <v>#N/A</v>
      </c>
      <c r="AH2648" s="4" t="e">
        <f>_xll.BDP(AK2648&amp;" SEDOL","TICKER_AND_EXCH_CODE")</f>
        <v>#NAME?</v>
      </c>
      <c r="AI2648" s="4" t="e">
        <f t="shared" si="507"/>
        <v>#N/A</v>
      </c>
      <c r="AJ2648" s="4">
        <f>'Enhanced Basket_AUTOLOAD'!P2648</f>
        <v>0</v>
      </c>
      <c r="AK2648" s="4">
        <f>'Enhanced Basket_AUTOLOAD'!Q2648</f>
        <v>0</v>
      </c>
      <c r="AL2648" s="4">
        <f>'Enhanced Basket_AUTOLOAD'!Y2648</f>
        <v>0</v>
      </c>
      <c r="AM2648" s="4" t="e">
        <f t="shared" si="508"/>
        <v>#N/A</v>
      </c>
      <c r="AN2648" s="4" t="str">
        <f t="shared" si="509"/>
        <v>NO</v>
      </c>
      <c r="AO2648" s="4" t="str">
        <f t="shared" si="510"/>
        <v>Cash-in-Lieu</v>
      </c>
    </row>
    <row r="2649" ht="15" customHeight="1" s="4" customFormat="1">
      <c r="A2649" s="4">
        <f>'Enhanced Basket_AUTOLOAD'!H2649</f>
        <v>0</v>
      </c>
      <c r="B2649" s="4" t="str">
        <f t="shared" si="499"/>
        <v>SELL</v>
      </c>
      <c r="C2649" s="4" t="s">
        <v>29</v>
      </c>
      <c r="D2649" s="4" t="str">
        <f t="shared" si="500"/>
        <v>MT</v>
      </c>
      <c r="E2649" s="4" t="str">
        <f t="shared" si="501"/>
      </c>
      <c r="F2649" s="4" t="str">
        <f t="shared" si="502"/>
        <v>CIL LOAD</v>
      </c>
      <c r="G2649" s="4">
        <f t="shared" si="503"/>
        <v>0</v>
      </c>
      <c r="H2649" s="4" t="e">
        <f t="shared" si="504"/>
        <v>#N/A</v>
      </c>
      <c r="I2649" s="4" t="e">
        <f>_xll.BDP(AG2649&amp;" equity","crncy_adj_px_last","eqy_fund_crncy=usd")</f>
        <v>#NAME?</v>
      </c>
      <c r="J2649" s="4" t="str">
        <f t="shared" si="505"/>
      </c>
      <c r="AA2649" s="4">
        <f t="shared" si="506"/>
        <v>0</v>
      </c>
      <c r="AB2649" s="4">
        <f>'Enhanced Basket_AUTOLOAD'!T2649</f>
        <v>0</v>
      </c>
      <c r="AC2649" s="4">
        <f>'Enhanced Basket_AUTOLOAD'!M2649</f>
        <v>0</v>
      </c>
      <c r="AD2649" s="4">
        <f>'Enhanced Basket_AUTOLOAD'!L2649</f>
        <v>0</v>
      </c>
      <c r="AE2649" s="4">
        <f>'Enhanced Basket_AUTOLOAD'!Z2649</f>
        <v>0</v>
      </c>
      <c r="AF2649" s="4">
        <f>'Enhanced Basket_AUTOLOAD'!AB2649</f>
        <v>0</v>
      </c>
      <c r="AG2649" s="4" t="e">
        <f>VLOOKUP(AJ2649,'Ticker Mapping'!$I$3:$M$6706,5,0)</f>
        <v>#N/A</v>
      </c>
      <c r="AH2649" s="4" t="e">
        <f>_xll.BDP(AK2649&amp;" SEDOL","TICKER_AND_EXCH_CODE")</f>
        <v>#NAME?</v>
      </c>
      <c r="AI2649" s="4" t="e">
        <f t="shared" si="507"/>
        <v>#N/A</v>
      </c>
      <c r="AJ2649" s="4">
        <f>'Enhanced Basket_AUTOLOAD'!P2649</f>
        <v>0</v>
      </c>
      <c r="AK2649" s="4">
        <f>'Enhanced Basket_AUTOLOAD'!Q2649</f>
        <v>0</v>
      </c>
      <c r="AL2649" s="4">
        <f>'Enhanced Basket_AUTOLOAD'!Y2649</f>
        <v>0</v>
      </c>
      <c r="AM2649" s="4" t="e">
        <f t="shared" si="508"/>
        <v>#N/A</v>
      </c>
      <c r="AN2649" s="4" t="str">
        <f t="shared" si="509"/>
        <v>NO</v>
      </c>
      <c r="AO2649" s="4" t="str">
        <f t="shared" si="510"/>
        <v>Cash-in-Lieu</v>
      </c>
    </row>
    <row r="2650" ht="15" customHeight="1" s="4" customFormat="1">
      <c r="A2650" s="4">
        <f>'Enhanced Basket_AUTOLOAD'!H2650</f>
        <v>0</v>
      </c>
      <c r="B2650" s="4" t="str">
        <f t="shared" si="499"/>
        <v>SELL</v>
      </c>
      <c r="C2650" s="4" t="s">
        <v>29</v>
      </c>
      <c r="D2650" s="4" t="str">
        <f t="shared" si="500"/>
        <v>MT</v>
      </c>
      <c r="E2650" s="4" t="str">
        <f t="shared" si="501"/>
      </c>
      <c r="F2650" s="4" t="str">
        <f t="shared" si="502"/>
        <v>CIL LOAD</v>
      </c>
      <c r="G2650" s="4">
        <f t="shared" si="503"/>
        <v>0</v>
      </c>
      <c r="H2650" s="4" t="e">
        <f t="shared" si="504"/>
        <v>#N/A</v>
      </c>
      <c r="I2650" s="4" t="e">
        <f>_xll.BDP(AG2650&amp;" equity","crncy_adj_px_last","eqy_fund_crncy=usd")</f>
        <v>#NAME?</v>
      </c>
      <c r="J2650" s="4" t="str">
        <f t="shared" si="505"/>
      </c>
      <c r="AA2650" s="4">
        <f t="shared" si="506"/>
        <v>0</v>
      </c>
      <c r="AB2650" s="4">
        <f>'Enhanced Basket_AUTOLOAD'!T2650</f>
        <v>0</v>
      </c>
      <c r="AC2650" s="4">
        <f>'Enhanced Basket_AUTOLOAD'!M2650</f>
        <v>0</v>
      </c>
      <c r="AD2650" s="4">
        <f>'Enhanced Basket_AUTOLOAD'!L2650</f>
        <v>0</v>
      </c>
      <c r="AE2650" s="4">
        <f>'Enhanced Basket_AUTOLOAD'!Z2650</f>
        <v>0</v>
      </c>
      <c r="AF2650" s="4">
        <f>'Enhanced Basket_AUTOLOAD'!AB2650</f>
        <v>0</v>
      </c>
      <c r="AG2650" s="4" t="e">
        <f>VLOOKUP(AJ2650,'Ticker Mapping'!$I$3:$M$6706,5,0)</f>
        <v>#N/A</v>
      </c>
      <c r="AH2650" s="4" t="e">
        <f>_xll.BDP(AK2650&amp;" SEDOL","TICKER_AND_EXCH_CODE")</f>
        <v>#NAME?</v>
      </c>
      <c r="AI2650" s="4" t="e">
        <f t="shared" si="507"/>
        <v>#N/A</v>
      </c>
      <c r="AJ2650" s="4">
        <f>'Enhanced Basket_AUTOLOAD'!P2650</f>
        <v>0</v>
      </c>
      <c r="AK2650" s="4">
        <f>'Enhanced Basket_AUTOLOAD'!Q2650</f>
        <v>0</v>
      </c>
      <c r="AL2650" s="4">
        <f>'Enhanced Basket_AUTOLOAD'!Y2650</f>
        <v>0</v>
      </c>
      <c r="AM2650" s="4" t="e">
        <f t="shared" si="508"/>
        <v>#N/A</v>
      </c>
      <c r="AN2650" s="4" t="str">
        <f t="shared" si="509"/>
        <v>NO</v>
      </c>
      <c r="AO2650" s="4" t="str">
        <f t="shared" si="510"/>
        <v>Cash-in-Lieu</v>
      </c>
    </row>
    <row r="2651" ht="15" customHeight="1" s="4" customFormat="1">
      <c r="A2651" s="4">
        <f>'Enhanced Basket_AUTOLOAD'!H2651</f>
        <v>0</v>
      </c>
      <c r="B2651" s="4" t="str">
        <f t="shared" si="499"/>
        <v>SELL</v>
      </c>
      <c r="C2651" s="4" t="s">
        <v>29</v>
      </c>
      <c r="D2651" s="4" t="str">
        <f t="shared" si="500"/>
        <v>MT</v>
      </c>
      <c r="E2651" s="4" t="str">
        <f t="shared" si="501"/>
      </c>
      <c r="F2651" s="4" t="str">
        <f t="shared" si="502"/>
        <v>CIL LOAD</v>
      </c>
      <c r="G2651" s="4">
        <f t="shared" si="503"/>
        <v>0</v>
      </c>
      <c r="H2651" s="4" t="e">
        <f t="shared" si="504"/>
        <v>#N/A</v>
      </c>
      <c r="I2651" s="4" t="e">
        <f>_xll.BDP(AG2651&amp;" equity","crncy_adj_px_last","eqy_fund_crncy=usd")</f>
        <v>#NAME?</v>
      </c>
      <c r="J2651" s="4" t="str">
        <f t="shared" si="505"/>
      </c>
      <c r="AA2651" s="4">
        <f t="shared" si="506"/>
        <v>0</v>
      </c>
      <c r="AB2651" s="4">
        <f>'Enhanced Basket_AUTOLOAD'!T2651</f>
        <v>0</v>
      </c>
      <c r="AC2651" s="4">
        <f>'Enhanced Basket_AUTOLOAD'!M2651</f>
        <v>0</v>
      </c>
      <c r="AD2651" s="4">
        <f>'Enhanced Basket_AUTOLOAD'!L2651</f>
        <v>0</v>
      </c>
      <c r="AE2651" s="4">
        <f>'Enhanced Basket_AUTOLOAD'!Z2651</f>
        <v>0</v>
      </c>
      <c r="AF2651" s="4">
        <f>'Enhanced Basket_AUTOLOAD'!AB2651</f>
        <v>0</v>
      </c>
      <c r="AG2651" s="4" t="e">
        <f>VLOOKUP(AJ2651,'Ticker Mapping'!$I$3:$M$6706,5,0)</f>
        <v>#N/A</v>
      </c>
      <c r="AH2651" s="4" t="e">
        <f>_xll.BDP(AK2651&amp;" SEDOL","TICKER_AND_EXCH_CODE")</f>
        <v>#NAME?</v>
      </c>
      <c r="AI2651" s="4" t="e">
        <f t="shared" si="507"/>
        <v>#N/A</v>
      </c>
      <c r="AJ2651" s="4">
        <f>'Enhanced Basket_AUTOLOAD'!P2651</f>
        <v>0</v>
      </c>
      <c r="AK2651" s="4">
        <f>'Enhanced Basket_AUTOLOAD'!Q2651</f>
        <v>0</v>
      </c>
      <c r="AL2651" s="4">
        <f>'Enhanced Basket_AUTOLOAD'!Y2651</f>
        <v>0</v>
      </c>
      <c r="AM2651" s="4" t="e">
        <f t="shared" si="508"/>
        <v>#N/A</v>
      </c>
      <c r="AN2651" s="4" t="str">
        <f t="shared" si="509"/>
        <v>NO</v>
      </c>
      <c r="AO2651" s="4" t="str">
        <f t="shared" si="510"/>
        <v>Cash-in-Lieu</v>
      </c>
    </row>
    <row r="2652" ht="15" customHeight="1" s="4" customFormat="1">
      <c r="A2652" s="4">
        <f>'Enhanced Basket_AUTOLOAD'!H2652</f>
        <v>0</v>
      </c>
      <c r="B2652" s="4" t="str">
        <f t="shared" si="499"/>
        <v>SELL</v>
      </c>
      <c r="C2652" s="4" t="s">
        <v>29</v>
      </c>
      <c r="D2652" s="4" t="str">
        <f t="shared" si="500"/>
        <v>MT</v>
      </c>
      <c r="E2652" s="4" t="str">
        <f t="shared" si="501"/>
      </c>
      <c r="F2652" s="4" t="str">
        <f t="shared" si="502"/>
        <v>CIL LOAD</v>
      </c>
      <c r="G2652" s="4">
        <f t="shared" si="503"/>
        <v>0</v>
      </c>
      <c r="H2652" s="4" t="e">
        <f t="shared" si="504"/>
        <v>#N/A</v>
      </c>
      <c r="I2652" s="4" t="e">
        <f>_xll.BDP(AG2652&amp;" equity","crncy_adj_px_last","eqy_fund_crncy=usd")</f>
        <v>#NAME?</v>
      </c>
      <c r="J2652" s="4" t="str">
        <f t="shared" si="505"/>
      </c>
      <c r="AA2652" s="4">
        <f t="shared" si="506"/>
        <v>0</v>
      </c>
      <c r="AB2652" s="4">
        <f>'Enhanced Basket_AUTOLOAD'!T2652</f>
        <v>0</v>
      </c>
      <c r="AC2652" s="4">
        <f>'Enhanced Basket_AUTOLOAD'!M2652</f>
        <v>0</v>
      </c>
      <c r="AD2652" s="4">
        <f>'Enhanced Basket_AUTOLOAD'!L2652</f>
        <v>0</v>
      </c>
      <c r="AE2652" s="4">
        <f>'Enhanced Basket_AUTOLOAD'!Z2652</f>
        <v>0</v>
      </c>
      <c r="AF2652" s="4">
        <f>'Enhanced Basket_AUTOLOAD'!AB2652</f>
        <v>0</v>
      </c>
      <c r="AG2652" s="4" t="e">
        <f>VLOOKUP(AJ2652,'Ticker Mapping'!$I$3:$M$6706,5,0)</f>
        <v>#N/A</v>
      </c>
      <c r="AH2652" s="4" t="e">
        <f>_xll.BDP(AK2652&amp;" SEDOL","TICKER_AND_EXCH_CODE")</f>
        <v>#NAME?</v>
      </c>
      <c r="AI2652" s="4" t="e">
        <f t="shared" si="507"/>
        <v>#N/A</v>
      </c>
      <c r="AJ2652" s="4">
        <f>'Enhanced Basket_AUTOLOAD'!P2652</f>
        <v>0</v>
      </c>
      <c r="AK2652" s="4">
        <f>'Enhanced Basket_AUTOLOAD'!Q2652</f>
        <v>0</v>
      </c>
      <c r="AL2652" s="4">
        <f>'Enhanced Basket_AUTOLOAD'!Y2652</f>
        <v>0</v>
      </c>
      <c r="AM2652" s="4" t="e">
        <f t="shared" si="508"/>
        <v>#N/A</v>
      </c>
      <c r="AN2652" s="4" t="str">
        <f t="shared" si="509"/>
        <v>NO</v>
      </c>
      <c r="AO2652" s="4" t="str">
        <f t="shared" si="510"/>
        <v>Cash-in-Lieu</v>
      </c>
    </row>
    <row r="2653" ht="15" customHeight="1" s="4" customFormat="1">
      <c r="A2653" s="4">
        <f>'Enhanced Basket_AUTOLOAD'!H2653</f>
        <v>0</v>
      </c>
      <c r="B2653" s="4" t="str">
        <f t="shared" si="499"/>
        <v>SELL</v>
      </c>
      <c r="C2653" s="4" t="s">
        <v>29</v>
      </c>
      <c r="D2653" s="4" t="str">
        <f t="shared" si="500"/>
        <v>MT</v>
      </c>
      <c r="E2653" s="4" t="str">
        <f t="shared" si="501"/>
      </c>
      <c r="F2653" s="4" t="str">
        <f t="shared" si="502"/>
        <v>CIL LOAD</v>
      </c>
      <c r="G2653" s="4">
        <f t="shared" si="503"/>
        <v>0</v>
      </c>
      <c r="H2653" s="4" t="e">
        <f t="shared" si="504"/>
        <v>#N/A</v>
      </c>
      <c r="I2653" s="4" t="e">
        <f>_xll.BDP(AG2653&amp;" equity","crncy_adj_px_last","eqy_fund_crncy=usd")</f>
        <v>#NAME?</v>
      </c>
      <c r="J2653" s="4" t="str">
        <f t="shared" si="505"/>
      </c>
      <c r="AA2653" s="4">
        <f t="shared" si="506"/>
        <v>0</v>
      </c>
      <c r="AB2653" s="4">
        <f>'Enhanced Basket_AUTOLOAD'!T2653</f>
        <v>0</v>
      </c>
      <c r="AC2653" s="4">
        <f>'Enhanced Basket_AUTOLOAD'!M2653</f>
        <v>0</v>
      </c>
      <c r="AD2653" s="4">
        <f>'Enhanced Basket_AUTOLOAD'!L2653</f>
        <v>0</v>
      </c>
      <c r="AE2653" s="4">
        <f>'Enhanced Basket_AUTOLOAD'!Z2653</f>
        <v>0</v>
      </c>
      <c r="AF2653" s="4">
        <f>'Enhanced Basket_AUTOLOAD'!AB2653</f>
        <v>0</v>
      </c>
      <c r="AG2653" s="4" t="e">
        <f>VLOOKUP(AJ2653,'Ticker Mapping'!$I$3:$M$6706,5,0)</f>
        <v>#N/A</v>
      </c>
      <c r="AH2653" s="4" t="e">
        <f>_xll.BDP(AK2653&amp;" SEDOL","TICKER_AND_EXCH_CODE")</f>
        <v>#NAME?</v>
      </c>
      <c r="AI2653" s="4" t="e">
        <f t="shared" si="507"/>
        <v>#N/A</v>
      </c>
      <c r="AJ2653" s="4">
        <f>'Enhanced Basket_AUTOLOAD'!P2653</f>
        <v>0</v>
      </c>
      <c r="AK2653" s="4">
        <f>'Enhanced Basket_AUTOLOAD'!Q2653</f>
        <v>0</v>
      </c>
      <c r="AL2653" s="4">
        <f>'Enhanced Basket_AUTOLOAD'!Y2653</f>
        <v>0</v>
      </c>
      <c r="AM2653" s="4" t="e">
        <f t="shared" si="508"/>
        <v>#N/A</v>
      </c>
      <c r="AN2653" s="4" t="str">
        <f t="shared" si="509"/>
        <v>NO</v>
      </c>
      <c r="AO2653" s="4" t="str">
        <f t="shared" si="510"/>
        <v>Cash-in-Lieu</v>
      </c>
    </row>
    <row r="2654" ht="15" customHeight="1" s="4" customFormat="1">
      <c r="A2654" s="4">
        <f>'Enhanced Basket_AUTOLOAD'!H2654</f>
        <v>0</v>
      </c>
      <c r="B2654" s="4" t="str">
        <f t="shared" si="499"/>
        <v>SELL</v>
      </c>
      <c r="C2654" s="4" t="s">
        <v>29</v>
      </c>
      <c r="D2654" s="4" t="str">
        <f t="shared" si="500"/>
        <v>MT</v>
      </c>
      <c r="E2654" s="4" t="str">
        <f t="shared" si="501"/>
      </c>
      <c r="F2654" s="4" t="str">
        <f t="shared" si="502"/>
        <v>CIL LOAD</v>
      </c>
      <c r="G2654" s="4">
        <f t="shared" si="503"/>
        <v>0</v>
      </c>
      <c r="H2654" s="4" t="e">
        <f t="shared" si="504"/>
        <v>#N/A</v>
      </c>
      <c r="I2654" s="4" t="e">
        <f>_xll.BDP(AG2654&amp;" equity","crncy_adj_px_last","eqy_fund_crncy=usd")</f>
        <v>#NAME?</v>
      </c>
      <c r="J2654" s="4" t="str">
        <f t="shared" si="505"/>
      </c>
      <c r="AA2654" s="4">
        <f t="shared" si="506"/>
        <v>0</v>
      </c>
      <c r="AB2654" s="4">
        <f>'Enhanced Basket_AUTOLOAD'!T2654</f>
        <v>0</v>
      </c>
      <c r="AC2654" s="4">
        <f>'Enhanced Basket_AUTOLOAD'!M2654</f>
        <v>0</v>
      </c>
      <c r="AD2654" s="4">
        <f>'Enhanced Basket_AUTOLOAD'!L2654</f>
        <v>0</v>
      </c>
      <c r="AE2654" s="4">
        <f>'Enhanced Basket_AUTOLOAD'!Z2654</f>
        <v>0</v>
      </c>
      <c r="AF2654" s="4">
        <f>'Enhanced Basket_AUTOLOAD'!AB2654</f>
        <v>0</v>
      </c>
      <c r="AG2654" s="4" t="e">
        <f>VLOOKUP(AJ2654,'Ticker Mapping'!$I$3:$M$6706,5,0)</f>
        <v>#N/A</v>
      </c>
      <c r="AH2654" s="4" t="e">
        <f>_xll.BDP(AK2654&amp;" SEDOL","TICKER_AND_EXCH_CODE")</f>
        <v>#NAME?</v>
      </c>
      <c r="AI2654" s="4" t="e">
        <f t="shared" si="507"/>
        <v>#N/A</v>
      </c>
      <c r="AJ2654" s="4">
        <f>'Enhanced Basket_AUTOLOAD'!P2654</f>
        <v>0</v>
      </c>
      <c r="AK2654" s="4">
        <f>'Enhanced Basket_AUTOLOAD'!Q2654</f>
        <v>0</v>
      </c>
      <c r="AL2654" s="4">
        <f>'Enhanced Basket_AUTOLOAD'!Y2654</f>
        <v>0</v>
      </c>
      <c r="AM2654" s="4" t="e">
        <f t="shared" si="508"/>
        <v>#N/A</v>
      </c>
      <c r="AN2654" s="4" t="str">
        <f t="shared" si="509"/>
        <v>NO</v>
      </c>
      <c r="AO2654" s="4" t="str">
        <f t="shared" si="510"/>
        <v>Cash-in-Lieu</v>
      </c>
    </row>
    <row r="2655" ht="15" customHeight="1" s="4" customFormat="1">
      <c r="A2655" s="4">
        <f>'Enhanced Basket_AUTOLOAD'!H2655</f>
        <v>0</v>
      </c>
      <c r="B2655" s="4" t="str">
        <f t="shared" si="499"/>
        <v>SELL</v>
      </c>
      <c r="C2655" s="4" t="s">
        <v>29</v>
      </c>
      <c r="D2655" s="4" t="str">
        <f t="shared" si="500"/>
        <v>MT</v>
      </c>
      <c r="E2655" s="4" t="str">
        <f t="shared" si="501"/>
      </c>
      <c r="F2655" s="4" t="str">
        <f t="shared" si="502"/>
        <v>CIL LOAD</v>
      </c>
      <c r="G2655" s="4">
        <f t="shared" si="503"/>
        <v>0</v>
      </c>
      <c r="H2655" s="4" t="e">
        <f t="shared" si="504"/>
        <v>#N/A</v>
      </c>
      <c r="I2655" s="4" t="e">
        <f>_xll.BDP(AG2655&amp;" equity","crncy_adj_px_last","eqy_fund_crncy=usd")</f>
        <v>#NAME?</v>
      </c>
      <c r="J2655" s="4" t="str">
        <f t="shared" si="505"/>
      </c>
      <c r="AA2655" s="4">
        <f t="shared" si="506"/>
        <v>0</v>
      </c>
      <c r="AB2655" s="4">
        <f>'Enhanced Basket_AUTOLOAD'!T2655</f>
        <v>0</v>
      </c>
      <c r="AC2655" s="4">
        <f>'Enhanced Basket_AUTOLOAD'!M2655</f>
        <v>0</v>
      </c>
      <c r="AD2655" s="4">
        <f>'Enhanced Basket_AUTOLOAD'!L2655</f>
        <v>0</v>
      </c>
      <c r="AE2655" s="4">
        <f>'Enhanced Basket_AUTOLOAD'!Z2655</f>
        <v>0</v>
      </c>
      <c r="AF2655" s="4">
        <f>'Enhanced Basket_AUTOLOAD'!AB2655</f>
        <v>0</v>
      </c>
      <c r="AG2655" s="4" t="e">
        <f>VLOOKUP(AJ2655,'Ticker Mapping'!$I$3:$M$6706,5,0)</f>
        <v>#N/A</v>
      </c>
      <c r="AH2655" s="4" t="e">
        <f>_xll.BDP(AK2655&amp;" SEDOL","TICKER_AND_EXCH_CODE")</f>
        <v>#NAME?</v>
      </c>
      <c r="AI2655" s="4" t="e">
        <f t="shared" si="507"/>
        <v>#N/A</v>
      </c>
      <c r="AJ2655" s="4">
        <f>'Enhanced Basket_AUTOLOAD'!P2655</f>
        <v>0</v>
      </c>
      <c r="AK2655" s="4">
        <f>'Enhanced Basket_AUTOLOAD'!Q2655</f>
        <v>0</v>
      </c>
      <c r="AL2655" s="4">
        <f>'Enhanced Basket_AUTOLOAD'!Y2655</f>
        <v>0</v>
      </c>
      <c r="AM2655" s="4" t="e">
        <f t="shared" si="508"/>
        <v>#N/A</v>
      </c>
      <c r="AN2655" s="4" t="str">
        <f t="shared" si="509"/>
        <v>NO</v>
      </c>
      <c r="AO2655" s="4" t="str">
        <f t="shared" si="510"/>
        <v>Cash-in-Lieu</v>
      </c>
    </row>
    <row r="2656" ht="15" customHeight="1" s="4" customFormat="1">
      <c r="A2656" s="4">
        <f>'Enhanced Basket_AUTOLOAD'!H2656</f>
        <v>0</v>
      </c>
      <c r="B2656" s="4" t="str">
        <f t="shared" si="499"/>
        <v>SELL</v>
      </c>
      <c r="C2656" s="4" t="s">
        <v>29</v>
      </c>
      <c r="D2656" s="4" t="str">
        <f t="shared" si="500"/>
        <v>MT</v>
      </c>
      <c r="E2656" s="4" t="str">
        <f t="shared" si="501"/>
      </c>
      <c r="F2656" s="4" t="str">
        <f t="shared" si="502"/>
        <v>CIL LOAD</v>
      </c>
      <c r="G2656" s="4">
        <f t="shared" si="503"/>
        <v>0</v>
      </c>
      <c r="H2656" s="4" t="e">
        <f t="shared" si="504"/>
        <v>#N/A</v>
      </c>
      <c r="I2656" s="4" t="e">
        <f>_xll.BDP(AG2656&amp;" equity","crncy_adj_px_last","eqy_fund_crncy=usd")</f>
        <v>#NAME?</v>
      </c>
      <c r="J2656" s="4" t="str">
        <f t="shared" si="505"/>
      </c>
      <c r="AA2656" s="4">
        <f t="shared" si="506"/>
        <v>0</v>
      </c>
      <c r="AB2656" s="4">
        <f>'Enhanced Basket_AUTOLOAD'!T2656</f>
        <v>0</v>
      </c>
      <c r="AC2656" s="4">
        <f>'Enhanced Basket_AUTOLOAD'!M2656</f>
        <v>0</v>
      </c>
      <c r="AD2656" s="4">
        <f>'Enhanced Basket_AUTOLOAD'!L2656</f>
        <v>0</v>
      </c>
      <c r="AE2656" s="4">
        <f>'Enhanced Basket_AUTOLOAD'!Z2656</f>
        <v>0</v>
      </c>
      <c r="AF2656" s="4">
        <f>'Enhanced Basket_AUTOLOAD'!AB2656</f>
        <v>0</v>
      </c>
      <c r="AG2656" s="4" t="e">
        <f>VLOOKUP(AJ2656,'Ticker Mapping'!$I$3:$M$6706,5,0)</f>
        <v>#N/A</v>
      </c>
      <c r="AH2656" s="4" t="e">
        <f>_xll.BDP(AK2656&amp;" SEDOL","TICKER_AND_EXCH_CODE")</f>
        <v>#NAME?</v>
      </c>
      <c r="AI2656" s="4" t="e">
        <f t="shared" si="507"/>
        <v>#N/A</v>
      </c>
      <c r="AJ2656" s="4">
        <f>'Enhanced Basket_AUTOLOAD'!P2656</f>
        <v>0</v>
      </c>
      <c r="AK2656" s="4">
        <f>'Enhanced Basket_AUTOLOAD'!Q2656</f>
        <v>0</v>
      </c>
      <c r="AL2656" s="4">
        <f>'Enhanced Basket_AUTOLOAD'!Y2656</f>
        <v>0</v>
      </c>
      <c r="AM2656" s="4" t="e">
        <f t="shared" si="508"/>
        <v>#N/A</v>
      </c>
      <c r="AN2656" s="4" t="str">
        <f t="shared" si="509"/>
        <v>NO</v>
      </c>
      <c r="AO2656" s="4" t="str">
        <f t="shared" si="510"/>
        <v>Cash-in-Lieu</v>
      </c>
    </row>
    <row r="2657" ht="15" customHeight="1" s="4" customFormat="1">
      <c r="A2657" s="4">
        <f>'Enhanced Basket_AUTOLOAD'!H2657</f>
        <v>0</v>
      </c>
      <c r="B2657" s="4" t="str">
        <f t="shared" si="499"/>
        <v>SELL</v>
      </c>
      <c r="C2657" s="4" t="s">
        <v>29</v>
      </c>
      <c r="D2657" s="4" t="str">
        <f t="shared" si="500"/>
        <v>MT</v>
      </c>
      <c r="E2657" s="4" t="str">
        <f t="shared" si="501"/>
      </c>
      <c r="F2657" s="4" t="str">
        <f t="shared" si="502"/>
        <v>CIL LOAD</v>
      </c>
      <c r="G2657" s="4">
        <f t="shared" si="503"/>
        <v>0</v>
      </c>
      <c r="H2657" s="4" t="e">
        <f t="shared" si="504"/>
        <v>#N/A</v>
      </c>
      <c r="I2657" s="4" t="e">
        <f>_xll.BDP(AG2657&amp;" equity","crncy_adj_px_last","eqy_fund_crncy=usd")</f>
        <v>#NAME?</v>
      </c>
      <c r="J2657" s="4" t="str">
        <f t="shared" si="505"/>
      </c>
      <c r="AA2657" s="4">
        <f t="shared" si="506"/>
        <v>0</v>
      </c>
      <c r="AB2657" s="4">
        <f>'Enhanced Basket_AUTOLOAD'!T2657</f>
        <v>0</v>
      </c>
      <c r="AC2657" s="4">
        <f>'Enhanced Basket_AUTOLOAD'!M2657</f>
        <v>0</v>
      </c>
      <c r="AD2657" s="4">
        <f>'Enhanced Basket_AUTOLOAD'!L2657</f>
        <v>0</v>
      </c>
      <c r="AE2657" s="4">
        <f>'Enhanced Basket_AUTOLOAD'!Z2657</f>
        <v>0</v>
      </c>
      <c r="AF2657" s="4">
        <f>'Enhanced Basket_AUTOLOAD'!AB2657</f>
        <v>0</v>
      </c>
      <c r="AG2657" s="4" t="e">
        <f>VLOOKUP(AJ2657,'Ticker Mapping'!$I$3:$M$6706,5,0)</f>
        <v>#N/A</v>
      </c>
      <c r="AH2657" s="4" t="e">
        <f>_xll.BDP(AK2657&amp;" SEDOL","TICKER_AND_EXCH_CODE")</f>
        <v>#NAME?</v>
      </c>
      <c r="AI2657" s="4" t="e">
        <f t="shared" si="507"/>
        <v>#N/A</v>
      </c>
      <c r="AJ2657" s="4">
        <f>'Enhanced Basket_AUTOLOAD'!P2657</f>
        <v>0</v>
      </c>
      <c r="AK2657" s="4">
        <f>'Enhanced Basket_AUTOLOAD'!Q2657</f>
        <v>0</v>
      </c>
      <c r="AL2657" s="4">
        <f>'Enhanced Basket_AUTOLOAD'!Y2657</f>
        <v>0</v>
      </c>
      <c r="AM2657" s="4" t="e">
        <f t="shared" si="508"/>
        <v>#N/A</v>
      </c>
      <c r="AN2657" s="4" t="str">
        <f t="shared" si="509"/>
        <v>NO</v>
      </c>
      <c r="AO2657" s="4" t="str">
        <f t="shared" si="510"/>
        <v>Cash-in-Lieu</v>
      </c>
    </row>
    <row r="2658" ht="15" customHeight="1" s="4" customFormat="1">
      <c r="A2658" s="4">
        <f>'Enhanced Basket_AUTOLOAD'!H2658</f>
        <v>0</v>
      </c>
      <c r="B2658" s="4" t="str">
        <f t="shared" si="499"/>
        <v>SELL</v>
      </c>
      <c r="C2658" s="4" t="s">
        <v>29</v>
      </c>
      <c r="D2658" s="4" t="str">
        <f t="shared" si="500"/>
        <v>MT</v>
      </c>
      <c r="E2658" s="4" t="str">
        <f t="shared" si="501"/>
      </c>
      <c r="F2658" s="4" t="str">
        <f t="shared" si="502"/>
        <v>CIL LOAD</v>
      </c>
      <c r="G2658" s="4">
        <f t="shared" si="503"/>
        <v>0</v>
      </c>
      <c r="H2658" s="4" t="e">
        <f t="shared" si="504"/>
        <v>#N/A</v>
      </c>
      <c r="I2658" s="4" t="e">
        <f>_xll.BDP(AG2658&amp;" equity","crncy_adj_px_last","eqy_fund_crncy=usd")</f>
        <v>#NAME?</v>
      </c>
      <c r="J2658" s="4" t="str">
        <f t="shared" si="505"/>
      </c>
      <c r="AA2658" s="4">
        <f t="shared" si="506"/>
        <v>0</v>
      </c>
      <c r="AB2658" s="4">
        <f>'Enhanced Basket_AUTOLOAD'!T2658</f>
        <v>0</v>
      </c>
      <c r="AC2658" s="4">
        <f>'Enhanced Basket_AUTOLOAD'!M2658</f>
        <v>0</v>
      </c>
      <c r="AD2658" s="4">
        <f>'Enhanced Basket_AUTOLOAD'!L2658</f>
        <v>0</v>
      </c>
      <c r="AE2658" s="4">
        <f>'Enhanced Basket_AUTOLOAD'!Z2658</f>
        <v>0</v>
      </c>
      <c r="AF2658" s="4">
        <f>'Enhanced Basket_AUTOLOAD'!AB2658</f>
        <v>0</v>
      </c>
      <c r="AG2658" s="4" t="e">
        <f>VLOOKUP(AJ2658,'Ticker Mapping'!$I$3:$M$6706,5,0)</f>
        <v>#N/A</v>
      </c>
      <c r="AH2658" s="4" t="e">
        <f>_xll.BDP(AK2658&amp;" SEDOL","TICKER_AND_EXCH_CODE")</f>
        <v>#NAME?</v>
      </c>
      <c r="AI2658" s="4" t="e">
        <f t="shared" si="507"/>
        <v>#N/A</v>
      </c>
      <c r="AJ2658" s="4">
        <f>'Enhanced Basket_AUTOLOAD'!P2658</f>
        <v>0</v>
      </c>
      <c r="AK2658" s="4">
        <f>'Enhanced Basket_AUTOLOAD'!Q2658</f>
        <v>0</v>
      </c>
      <c r="AL2658" s="4">
        <f>'Enhanced Basket_AUTOLOAD'!Y2658</f>
        <v>0</v>
      </c>
      <c r="AM2658" s="4" t="e">
        <f t="shared" si="508"/>
        <v>#N/A</v>
      </c>
      <c r="AN2658" s="4" t="str">
        <f t="shared" si="509"/>
        <v>NO</v>
      </c>
      <c r="AO2658" s="4" t="str">
        <f t="shared" si="510"/>
        <v>Cash-in-Lieu</v>
      </c>
    </row>
    <row r="2659" ht="15" customHeight="1" s="4" customFormat="1">
      <c r="A2659" s="4">
        <f>'Enhanced Basket_AUTOLOAD'!H2659</f>
        <v>0</v>
      </c>
      <c r="B2659" s="4" t="str">
        <f t="shared" si="499"/>
        <v>SELL</v>
      </c>
      <c r="C2659" s="4" t="s">
        <v>29</v>
      </c>
      <c r="D2659" s="4" t="str">
        <f t="shared" si="500"/>
        <v>MT</v>
      </c>
      <c r="E2659" s="4" t="str">
        <f t="shared" si="501"/>
      </c>
      <c r="F2659" s="4" t="str">
        <f t="shared" si="502"/>
        <v>CIL LOAD</v>
      </c>
      <c r="G2659" s="4">
        <f t="shared" si="503"/>
        <v>0</v>
      </c>
      <c r="H2659" s="4" t="e">
        <f t="shared" si="504"/>
        <v>#N/A</v>
      </c>
      <c r="I2659" s="4" t="e">
        <f>_xll.BDP(AG2659&amp;" equity","crncy_adj_px_last","eqy_fund_crncy=usd")</f>
        <v>#NAME?</v>
      </c>
      <c r="J2659" s="4" t="str">
        <f t="shared" si="505"/>
      </c>
      <c r="AA2659" s="4">
        <f t="shared" si="506"/>
        <v>0</v>
      </c>
      <c r="AB2659" s="4">
        <f>'Enhanced Basket_AUTOLOAD'!T2659</f>
        <v>0</v>
      </c>
      <c r="AC2659" s="4">
        <f>'Enhanced Basket_AUTOLOAD'!M2659</f>
        <v>0</v>
      </c>
      <c r="AD2659" s="4">
        <f>'Enhanced Basket_AUTOLOAD'!L2659</f>
        <v>0</v>
      </c>
      <c r="AE2659" s="4">
        <f>'Enhanced Basket_AUTOLOAD'!Z2659</f>
        <v>0</v>
      </c>
      <c r="AF2659" s="4">
        <f>'Enhanced Basket_AUTOLOAD'!AB2659</f>
        <v>0</v>
      </c>
      <c r="AG2659" s="4" t="e">
        <f>VLOOKUP(AJ2659,'Ticker Mapping'!$I$3:$M$6706,5,0)</f>
        <v>#N/A</v>
      </c>
      <c r="AH2659" s="4" t="e">
        <f>_xll.BDP(AK2659&amp;" SEDOL","TICKER_AND_EXCH_CODE")</f>
        <v>#NAME?</v>
      </c>
      <c r="AI2659" s="4" t="e">
        <f t="shared" si="507"/>
        <v>#N/A</v>
      </c>
      <c r="AJ2659" s="4">
        <f>'Enhanced Basket_AUTOLOAD'!P2659</f>
        <v>0</v>
      </c>
      <c r="AK2659" s="4">
        <f>'Enhanced Basket_AUTOLOAD'!Q2659</f>
        <v>0</v>
      </c>
      <c r="AL2659" s="4">
        <f>'Enhanced Basket_AUTOLOAD'!Y2659</f>
        <v>0</v>
      </c>
      <c r="AM2659" s="4" t="e">
        <f t="shared" si="508"/>
        <v>#N/A</v>
      </c>
      <c r="AN2659" s="4" t="str">
        <f t="shared" si="509"/>
        <v>NO</v>
      </c>
      <c r="AO2659" s="4" t="str">
        <f t="shared" si="510"/>
        <v>Cash-in-Lieu</v>
      </c>
    </row>
    <row r="2660" ht="15" customHeight="1" s="4" customFormat="1">
      <c r="A2660" s="4">
        <f>'Enhanced Basket_AUTOLOAD'!H2660</f>
        <v>0</v>
      </c>
      <c r="B2660" s="4" t="str">
        <f t="shared" si="499"/>
        <v>SELL</v>
      </c>
      <c r="C2660" s="4" t="s">
        <v>29</v>
      </c>
      <c r="D2660" s="4" t="str">
        <f t="shared" si="500"/>
        <v>MT</v>
      </c>
      <c r="E2660" s="4" t="str">
        <f t="shared" si="501"/>
      </c>
      <c r="F2660" s="4" t="str">
        <f t="shared" si="502"/>
        <v>CIL LOAD</v>
      </c>
      <c r="G2660" s="4">
        <f t="shared" si="503"/>
        <v>0</v>
      </c>
      <c r="H2660" s="4" t="e">
        <f t="shared" si="504"/>
        <v>#N/A</v>
      </c>
      <c r="I2660" s="4" t="e">
        <f>_xll.BDP(AG2660&amp;" equity","crncy_adj_px_last","eqy_fund_crncy=usd")</f>
        <v>#NAME?</v>
      </c>
      <c r="J2660" s="4" t="str">
        <f t="shared" si="505"/>
      </c>
      <c r="AA2660" s="4">
        <f t="shared" si="506"/>
        <v>0</v>
      </c>
      <c r="AB2660" s="4">
        <f>'Enhanced Basket_AUTOLOAD'!T2660</f>
        <v>0</v>
      </c>
      <c r="AC2660" s="4">
        <f>'Enhanced Basket_AUTOLOAD'!M2660</f>
        <v>0</v>
      </c>
      <c r="AD2660" s="4">
        <f>'Enhanced Basket_AUTOLOAD'!L2660</f>
        <v>0</v>
      </c>
      <c r="AE2660" s="4">
        <f>'Enhanced Basket_AUTOLOAD'!Z2660</f>
        <v>0</v>
      </c>
      <c r="AF2660" s="4">
        <f>'Enhanced Basket_AUTOLOAD'!AB2660</f>
        <v>0</v>
      </c>
      <c r="AG2660" s="4" t="e">
        <f>VLOOKUP(AJ2660,'Ticker Mapping'!$I$3:$M$6706,5,0)</f>
        <v>#N/A</v>
      </c>
      <c r="AH2660" s="4" t="e">
        <f>_xll.BDP(AK2660&amp;" SEDOL","TICKER_AND_EXCH_CODE")</f>
        <v>#NAME?</v>
      </c>
      <c r="AI2660" s="4" t="e">
        <f t="shared" si="507"/>
        <v>#N/A</v>
      </c>
      <c r="AJ2660" s="4">
        <f>'Enhanced Basket_AUTOLOAD'!P2660</f>
        <v>0</v>
      </c>
      <c r="AK2660" s="4">
        <f>'Enhanced Basket_AUTOLOAD'!Q2660</f>
        <v>0</v>
      </c>
      <c r="AL2660" s="4">
        <f>'Enhanced Basket_AUTOLOAD'!Y2660</f>
        <v>0</v>
      </c>
      <c r="AM2660" s="4" t="e">
        <f t="shared" si="508"/>
        <v>#N/A</v>
      </c>
      <c r="AN2660" s="4" t="str">
        <f t="shared" si="509"/>
        <v>NO</v>
      </c>
      <c r="AO2660" s="4" t="str">
        <f t="shared" si="510"/>
        <v>Cash-in-Lieu</v>
      </c>
    </row>
    <row r="2661" ht="15" customHeight="1" s="4" customFormat="1">
      <c r="A2661" s="4">
        <f>'Enhanced Basket_AUTOLOAD'!H2661</f>
        <v>0</v>
      </c>
      <c r="B2661" s="4" t="str">
        <f t="shared" si="499"/>
        <v>SELL</v>
      </c>
      <c r="C2661" s="4" t="s">
        <v>29</v>
      </c>
      <c r="D2661" s="4" t="str">
        <f t="shared" si="500"/>
        <v>MT</v>
      </c>
      <c r="E2661" s="4" t="str">
        <f t="shared" si="501"/>
      </c>
      <c r="F2661" s="4" t="str">
        <f t="shared" si="502"/>
        <v>CIL LOAD</v>
      </c>
      <c r="G2661" s="4">
        <f t="shared" si="503"/>
        <v>0</v>
      </c>
      <c r="H2661" s="4" t="e">
        <f t="shared" si="504"/>
        <v>#N/A</v>
      </c>
      <c r="I2661" s="4" t="e">
        <f>_xll.BDP(AG2661&amp;" equity","crncy_adj_px_last","eqy_fund_crncy=usd")</f>
        <v>#NAME?</v>
      </c>
      <c r="J2661" s="4" t="str">
        <f t="shared" si="505"/>
      </c>
      <c r="AA2661" s="4">
        <f t="shared" si="506"/>
        <v>0</v>
      </c>
      <c r="AB2661" s="4">
        <f>'Enhanced Basket_AUTOLOAD'!T2661</f>
        <v>0</v>
      </c>
      <c r="AC2661" s="4">
        <f>'Enhanced Basket_AUTOLOAD'!M2661</f>
        <v>0</v>
      </c>
      <c r="AD2661" s="4">
        <f>'Enhanced Basket_AUTOLOAD'!L2661</f>
        <v>0</v>
      </c>
      <c r="AE2661" s="4">
        <f>'Enhanced Basket_AUTOLOAD'!Z2661</f>
        <v>0</v>
      </c>
      <c r="AF2661" s="4">
        <f>'Enhanced Basket_AUTOLOAD'!AB2661</f>
        <v>0</v>
      </c>
      <c r="AG2661" s="4" t="e">
        <f>VLOOKUP(AJ2661,'Ticker Mapping'!$I$3:$M$6706,5,0)</f>
        <v>#N/A</v>
      </c>
      <c r="AH2661" s="4" t="e">
        <f>_xll.BDP(AK2661&amp;" SEDOL","TICKER_AND_EXCH_CODE")</f>
        <v>#NAME?</v>
      </c>
      <c r="AI2661" s="4" t="e">
        <f t="shared" si="507"/>
        <v>#N/A</v>
      </c>
      <c r="AJ2661" s="4">
        <f>'Enhanced Basket_AUTOLOAD'!P2661</f>
        <v>0</v>
      </c>
      <c r="AK2661" s="4">
        <f>'Enhanced Basket_AUTOLOAD'!Q2661</f>
        <v>0</v>
      </c>
      <c r="AL2661" s="4">
        <f>'Enhanced Basket_AUTOLOAD'!Y2661</f>
        <v>0</v>
      </c>
      <c r="AM2661" s="4" t="e">
        <f t="shared" si="508"/>
        <v>#N/A</v>
      </c>
      <c r="AN2661" s="4" t="str">
        <f t="shared" si="509"/>
        <v>NO</v>
      </c>
      <c r="AO2661" s="4" t="str">
        <f t="shared" si="510"/>
        <v>Cash-in-Lieu</v>
      </c>
    </row>
    <row r="2662" ht="15" customHeight="1" s="4" customFormat="1">
      <c r="A2662" s="4">
        <f>'Enhanced Basket_AUTOLOAD'!H2662</f>
        <v>0</v>
      </c>
      <c r="B2662" s="4" t="str">
        <f t="shared" si="499"/>
        <v>SELL</v>
      </c>
      <c r="C2662" s="4" t="s">
        <v>29</v>
      </c>
      <c r="D2662" s="4" t="str">
        <f t="shared" si="500"/>
        <v>MT</v>
      </c>
      <c r="E2662" s="4" t="str">
        <f t="shared" si="501"/>
      </c>
      <c r="F2662" s="4" t="str">
        <f t="shared" si="502"/>
        <v>CIL LOAD</v>
      </c>
      <c r="G2662" s="4">
        <f t="shared" si="503"/>
        <v>0</v>
      </c>
      <c r="H2662" s="4" t="e">
        <f t="shared" si="504"/>
        <v>#N/A</v>
      </c>
      <c r="I2662" s="4" t="e">
        <f>_xll.BDP(AG2662&amp;" equity","crncy_adj_px_last","eqy_fund_crncy=usd")</f>
        <v>#NAME?</v>
      </c>
      <c r="J2662" s="4" t="str">
        <f t="shared" si="505"/>
      </c>
      <c r="AA2662" s="4">
        <f t="shared" si="506"/>
        <v>0</v>
      </c>
      <c r="AB2662" s="4">
        <f>'Enhanced Basket_AUTOLOAD'!T2662</f>
        <v>0</v>
      </c>
      <c r="AC2662" s="4">
        <f>'Enhanced Basket_AUTOLOAD'!M2662</f>
        <v>0</v>
      </c>
      <c r="AD2662" s="4">
        <f>'Enhanced Basket_AUTOLOAD'!L2662</f>
        <v>0</v>
      </c>
      <c r="AE2662" s="4">
        <f>'Enhanced Basket_AUTOLOAD'!Z2662</f>
        <v>0</v>
      </c>
      <c r="AF2662" s="4">
        <f>'Enhanced Basket_AUTOLOAD'!AB2662</f>
        <v>0</v>
      </c>
      <c r="AG2662" s="4" t="e">
        <f>VLOOKUP(AJ2662,'Ticker Mapping'!$I$3:$M$6706,5,0)</f>
        <v>#N/A</v>
      </c>
      <c r="AH2662" s="4" t="e">
        <f>_xll.BDP(AK2662&amp;" SEDOL","TICKER_AND_EXCH_CODE")</f>
        <v>#NAME?</v>
      </c>
      <c r="AI2662" s="4" t="e">
        <f t="shared" si="507"/>
        <v>#N/A</v>
      </c>
      <c r="AJ2662" s="4">
        <f>'Enhanced Basket_AUTOLOAD'!P2662</f>
        <v>0</v>
      </c>
      <c r="AK2662" s="4">
        <f>'Enhanced Basket_AUTOLOAD'!Q2662</f>
        <v>0</v>
      </c>
      <c r="AL2662" s="4">
        <f>'Enhanced Basket_AUTOLOAD'!Y2662</f>
        <v>0</v>
      </c>
      <c r="AM2662" s="4" t="e">
        <f t="shared" si="508"/>
        <v>#N/A</v>
      </c>
      <c r="AN2662" s="4" t="str">
        <f t="shared" si="509"/>
        <v>NO</v>
      </c>
      <c r="AO2662" s="4" t="str">
        <f t="shared" si="510"/>
        <v>Cash-in-Lieu</v>
      </c>
    </row>
    <row r="2663" ht="15" customHeight="1" s="4" customFormat="1">
      <c r="A2663" s="4">
        <f>'Enhanced Basket_AUTOLOAD'!H2663</f>
        <v>0</v>
      </c>
      <c r="B2663" s="4" t="str">
        <f t="shared" si="499"/>
        <v>SELL</v>
      </c>
      <c r="C2663" s="4" t="s">
        <v>29</v>
      </c>
      <c r="D2663" s="4" t="str">
        <f t="shared" si="500"/>
        <v>MT</v>
      </c>
      <c r="E2663" s="4" t="str">
        <f t="shared" si="501"/>
      </c>
      <c r="F2663" s="4" t="str">
        <f t="shared" si="502"/>
        <v>CIL LOAD</v>
      </c>
      <c r="G2663" s="4">
        <f t="shared" si="503"/>
        <v>0</v>
      </c>
      <c r="H2663" s="4" t="e">
        <f t="shared" si="504"/>
        <v>#N/A</v>
      </c>
      <c r="I2663" s="4" t="e">
        <f>_xll.BDP(AG2663&amp;" equity","crncy_adj_px_last","eqy_fund_crncy=usd")</f>
        <v>#NAME?</v>
      </c>
      <c r="J2663" s="4" t="str">
        <f t="shared" si="505"/>
      </c>
      <c r="AA2663" s="4">
        <f t="shared" si="506"/>
        <v>0</v>
      </c>
      <c r="AB2663" s="4">
        <f>'Enhanced Basket_AUTOLOAD'!T2663</f>
        <v>0</v>
      </c>
      <c r="AC2663" s="4">
        <f>'Enhanced Basket_AUTOLOAD'!M2663</f>
        <v>0</v>
      </c>
      <c r="AD2663" s="4">
        <f>'Enhanced Basket_AUTOLOAD'!L2663</f>
        <v>0</v>
      </c>
      <c r="AE2663" s="4">
        <f>'Enhanced Basket_AUTOLOAD'!Z2663</f>
        <v>0</v>
      </c>
      <c r="AF2663" s="4">
        <f>'Enhanced Basket_AUTOLOAD'!AB2663</f>
        <v>0</v>
      </c>
      <c r="AG2663" s="4" t="e">
        <f>VLOOKUP(AJ2663,'Ticker Mapping'!$I$3:$M$6706,5,0)</f>
        <v>#N/A</v>
      </c>
      <c r="AH2663" s="4" t="e">
        <f>_xll.BDP(AK2663&amp;" SEDOL","TICKER_AND_EXCH_CODE")</f>
        <v>#NAME?</v>
      </c>
      <c r="AI2663" s="4" t="e">
        <f t="shared" si="507"/>
        <v>#N/A</v>
      </c>
      <c r="AJ2663" s="4">
        <f>'Enhanced Basket_AUTOLOAD'!P2663</f>
        <v>0</v>
      </c>
      <c r="AK2663" s="4">
        <f>'Enhanced Basket_AUTOLOAD'!Q2663</f>
        <v>0</v>
      </c>
      <c r="AL2663" s="4">
        <f>'Enhanced Basket_AUTOLOAD'!Y2663</f>
        <v>0</v>
      </c>
      <c r="AM2663" s="4" t="e">
        <f t="shared" si="508"/>
        <v>#N/A</v>
      </c>
      <c r="AN2663" s="4" t="str">
        <f t="shared" si="509"/>
        <v>NO</v>
      </c>
      <c r="AO2663" s="4" t="str">
        <f t="shared" si="510"/>
        <v>Cash-in-Lieu</v>
      </c>
    </row>
    <row r="2664" ht="15" customHeight="1" s="4" customFormat="1">
      <c r="A2664" s="4">
        <f>'Enhanced Basket_AUTOLOAD'!H2664</f>
        <v>0</v>
      </c>
      <c r="B2664" s="4" t="str">
        <f t="shared" si="499"/>
        <v>SELL</v>
      </c>
      <c r="C2664" s="4" t="s">
        <v>29</v>
      </c>
      <c r="D2664" s="4" t="str">
        <f t="shared" si="500"/>
        <v>MT</v>
      </c>
      <c r="E2664" s="4" t="str">
        <f t="shared" si="501"/>
      </c>
      <c r="F2664" s="4" t="str">
        <f t="shared" si="502"/>
        <v>CIL LOAD</v>
      </c>
      <c r="G2664" s="4">
        <f t="shared" si="503"/>
        <v>0</v>
      </c>
      <c r="H2664" s="4" t="e">
        <f t="shared" si="504"/>
        <v>#N/A</v>
      </c>
      <c r="I2664" s="4" t="e">
        <f>_xll.BDP(AG2664&amp;" equity","crncy_adj_px_last","eqy_fund_crncy=usd")</f>
        <v>#NAME?</v>
      </c>
      <c r="J2664" s="4" t="str">
        <f t="shared" si="505"/>
      </c>
      <c r="AA2664" s="4">
        <f t="shared" si="506"/>
        <v>0</v>
      </c>
      <c r="AB2664" s="4">
        <f>'Enhanced Basket_AUTOLOAD'!T2664</f>
        <v>0</v>
      </c>
      <c r="AC2664" s="4">
        <f>'Enhanced Basket_AUTOLOAD'!M2664</f>
        <v>0</v>
      </c>
      <c r="AD2664" s="4">
        <f>'Enhanced Basket_AUTOLOAD'!L2664</f>
        <v>0</v>
      </c>
      <c r="AE2664" s="4">
        <f>'Enhanced Basket_AUTOLOAD'!Z2664</f>
        <v>0</v>
      </c>
      <c r="AF2664" s="4">
        <f>'Enhanced Basket_AUTOLOAD'!AB2664</f>
        <v>0</v>
      </c>
      <c r="AG2664" s="4" t="e">
        <f>VLOOKUP(AJ2664,'Ticker Mapping'!$I$3:$M$6706,5,0)</f>
        <v>#N/A</v>
      </c>
      <c r="AH2664" s="4" t="e">
        <f>_xll.BDP(AK2664&amp;" SEDOL","TICKER_AND_EXCH_CODE")</f>
        <v>#NAME?</v>
      </c>
      <c r="AI2664" s="4" t="e">
        <f t="shared" si="507"/>
        <v>#N/A</v>
      </c>
      <c r="AJ2664" s="4">
        <f>'Enhanced Basket_AUTOLOAD'!P2664</f>
        <v>0</v>
      </c>
      <c r="AK2664" s="4">
        <f>'Enhanced Basket_AUTOLOAD'!Q2664</f>
        <v>0</v>
      </c>
      <c r="AL2664" s="4">
        <f>'Enhanced Basket_AUTOLOAD'!Y2664</f>
        <v>0</v>
      </c>
      <c r="AM2664" s="4" t="e">
        <f t="shared" si="508"/>
        <v>#N/A</v>
      </c>
      <c r="AN2664" s="4" t="str">
        <f t="shared" si="509"/>
        <v>NO</v>
      </c>
      <c r="AO2664" s="4" t="str">
        <f t="shared" si="510"/>
        <v>Cash-in-Lieu</v>
      </c>
    </row>
    <row r="2665" ht="15" customHeight="1" s="4" customFormat="1">
      <c r="A2665" s="4">
        <f>'Enhanced Basket_AUTOLOAD'!H2665</f>
        <v>0</v>
      </c>
      <c r="B2665" s="4" t="str">
        <f t="shared" si="499"/>
        <v>SELL</v>
      </c>
      <c r="C2665" s="4" t="s">
        <v>29</v>
      </c>
      <c r="D2665" s="4" t="str">
        <f t="shared" si="500"/>
        <v>MT</v>
      </c>
      <c r="E2665" s="4" t="str">
        <f t="shared" si="501"/>
      </c>
      <c r="F2665" s="4" t="str">
        <f t="shared" si="502"/>
        <v>CIL LOAD</v>
      </c>
      <c r="G2665" s="4">
        <f t="shared" si="503"/>
        <v>0</v>
      </c>
      <c r="H2665" s="4" t="e">
        <f t="shared" si="504"/>
        <v>#N/A</v>
      </c>
      <c r="I2665" s="4" t="e">
        <f>_xll.BDP(AG2665&amp;" equity","crncy_adj_px_last","eqy_fund_crncy=usd")</f>
        <v>#NAME?</v>
      </c>
      <c r="J2665" s="4" t="str">
        <f t="shared" si="505"/>
      </c>
      <c r="AA2665" s="4">
        <f t="shared" si="506"/>
        <v>0</v>
      </c>
      <c r="AB2665" s="4">
        <f>'Enhanced Basket_AUTOLOAD'!T2665</f>
        <v>0</v>
      </c>
      <c r="AC2665" s="4">
        <f>'Enhanced Basket_AUTOLOAD'!M2665</f>
        <v>0</v>
      </c>
      <c r="AD2665" s="4">
        <f>'Enhanced Basket_AUTOLOAD'!L2665</f>
        <v>0</v>
      </c>
      <c r="AE2665" s="4">
        <f>'Enhanced Basket_AUTOLOAD'!Z2665</f>
        <v>0</v>
      </c>
      <c r="AF2665" s="4">
        <f>'Enhanced Basket_AUTOLOAD'!AB2665</f>
        <v>0</v>
      </c>
      <c r="AG2665" s="4" t="e">
        <f>VLOOKUP(AJ2665,'Ticker Mapping'!$I$3:$M$6706,5,0)</f>
        <v>#N/A</v>
      </c>
      <c r="AH2665" s="4" t="e">
        <f>_xll.BDP(AK2665&amp;" SEDOL","TICKER_AND_EXCH_CODE")</f>
        <v>#NAME?</v>
      </c>
      <c r="AI2665" s="4" t="e">
        <f t="shared" si="507"/>
        <v>#N/A</v>
      </c>
      <c r="AJ2665" s="4">
        <f>'Enhanced Basket_AUTOLOAD'!P2665</f>
        <v>0</v>
      </c>
      <c r="AK2665" s="4">
        <f>'Enhanced Basket_AUTOLOAD'!Q2665</f>
        <v>0</v>
      </c>
      <c r="AL2665" s="4">
        <f>'Enhanced Basket_AUTOLOAD'!Y2665</f>
        <v>0</v>
      </c>
      <c r="AM2665" s="4" t="e">
        <f t="shared" si="508"/>
        <v>#N/A</v>
      </c>
      <c r="AN2665" s="4" t="str">
        <f t="shared" si="509"/>
        <v>NO</v>
      </c>
      <c r="AO2665" s="4" t="str">
        <f t="shared" si="510"/>
        <v>Cash-in-Lieu</v>
      </c>
    </row>
    <row r="2666" ht="15" customHeight="1" s="4" customFormat="1">
      <c r="A2666" s="4">
        <f>'Enhanced Basket_AUTOLOAD'!H2666</f>
        <v>0</v>
      </c>
      <c r="B2666" s="4" t="str">
        <f t="shared" si="499"/>
        <v>SELL</v>
      </c>
      <c r="C2666" s="4" t="s">
        <v>29</v>
      </c>
      <c r="D2666" s="4" t="str">
        <f t="shared" si="500"/>
        <v>MT</v>
      </c>
      <c r="E2666" s="4" t="str">
        <f t="shared" si="501"/>
      </c>
      <c r="F2666" s="4" t="str">
        <f t="shared" si="502"/>
        <v>CIL LOAD</v>
      </c>
      <c r="G2666" s="4">
        <f t="shared" si="503"/>
        <v>0</v>
      </c>
      <c r="H2666" s="4" t="e">
        <f t="shared" si="504"/>
        <v>#N/A</v>
      </c>
      <c r="I2666" s="4" t="e">
        <f>_xll.BDP(AG2666&amp;" equity","crncy_adj_px_last","eqy_fund_crncy=usd")</f>
        <v>#NAME?</v>
      </c>
      <c r="J2666" s="4" t="str">
        <f t="shared" si="505"/>
      </c>
      <c r="AA2666" s="4">
        <f t="shared" si="506"/>
        <v>0</v>
      </c>
      <c r="AB2666" s="4">
        <f>'Enhanced Basket_AUTOLOAD'!T2666</f>
        <v>0</v>
      </c>
      <c r="AC2666" s="4">
        <f>'Enhanced Basket_AUTOLOAD'!M2666</f>
        <v>0</v>
      </c>
      <c r="AD2666" s="4">
        <f>'Enhanced Basket_AUTOLOAD'!L2666</f>
        <v>0</v>
      </c>
      <c r="AE2666" s="4">
        <f>'Enhanced Basket_AUTOLOAD'!Z2666</f>
        <v>0</v>
      </c>
      <c r="AF2666" s="4">
        <f>'Enhanced Basket_AUTOLOAD'!AB2666</f>
        <v>0</v>
      </c>
      <c r="AG2666" s="4" t="e">
        <f>VLOOKUP(AJ2666,'Ticker Mapping'!$I$3:$M$6706,5,0)</f>
        <v>#N/A</v>
      </c>
      <c r="AH2666" s="4" t="e">
        <f>_xll.BDP(AK2666&amp;" SEDOL","TICKER_AND_EXCH_CODE")</f>
        <v>#NAME?</v>
      </c>
      <c r="AI2666" s="4" t="e">
        <f t="shared" si="507"/>
        <v>#N/A</v>
      </c>
      <c r="AJ2666" s="4">
        <f>'Enhanced Basket_AUTOLOAD'!P2666</f>
        <v>0</v>
      </c>
      <c r="AK2666" s="4">
        <f>'Enhanced Basket_AUTOLOAD'!Q2666</f>
        <v>0</v>
      </c>
      <c r="AL2666" s="4">
        <f>'Enhanced Basket_AUTOLOAD'!Y2666</f>
        <v>0</v>
      </c>
      <c r="AM2666" s="4" t="e">
        <f t="shared" si="508"/>
        <v>#N/A</v>
      </c>
      <c r="AN2666" s="4" t="str">
        <f t="shared" si="509"/>
        <v>NO</v>
      </c>
      <c r="AO2666" s="4" t="str">
        <f t="shared" si="510"/>
        <v>Cash-in-Lieu</v>
      </c>
    </row>
    <row r="2667" ht="15" customHeight="1" s="4" customFormat="1">
      <c r="A2667" s="4">
        <f>'Enhanced Basket_AUTOLOAD'!H2667</f>
        <v>0</v>
      </c>
      <c r="B2667" s="4" t="str">
        <f t="shared" si="499"/>
        <v>SELL</v>
      </c>
      <c r="C2667" s="4" t="s">
        <v>29</v>
      </c>
      <c r="D2667" s="4" t="str">
        <f t="shared" si="500"/>
        <v>MT</v>
      </c>
      <c r="E2667" s="4" t="str">
        <f t="shared" si="501"/>
      </c>
      <c r="F2667" s="4" t="str">
        <f t="shared" si="502"/>
        <v>CIL LOAD</v>
      </c>
      <c r="G2667" s="4">
        <f t="shared" si="503"/>
        <v>0</v>
      </c>
      <c r="H2667" s="4" t="e">
        <f t="shared" si="504"/>
        <v>#N/A</v>
      </c>
      <c r="I2667" s="4" t="e">
        <f>_xll.BDP(AG2667&amp;" equity","crncy_adj_px_last","eqy_fund_crncy=usd")</f>
        <v>#NAME?</v>
      </c>
      <c r="J2667" s="4" t="str">
        <f t="shared" si="505"/>
      </c>
      <c r="AA2667" s="4">
        <f t="shared" si="506"/>
        <v>0</v>
      </c>
      <c r="AB2667" s="4">
        <f>'Enhanced Basket_AUTOLOAD'!T2667</f>
        <v>0</v>
      </c>
      <c r="AC2667" s="4">
        <f>'Enhanced Basket_AUTOLOAD'!M2667</f>
        <v>0</v>
      </c>
      <c r="AD2667" s="4">
        <f>'Enhanced Basket_AUTOLOAD'!L2667</f>
        <v>0</v>
      </c>
      <c r="AE2667" s="4">
        <f>'Enhanced Basket_AUTOLOAD'!Z2667</f>
        <v>0</v>
      </c>
      <c r="AF2667" s="4">
        <f>'Enhanced Basket_AUTOLOAD'!AB2667</f>
        <v>0</v>
      </c>
      <c r="AG2667" s="4" t="e">
        <f>VLOOKUP(AJ2667,'Ticker Mapping'!$I$3:$M$6706,5,0)</f>
        <v>#N/A</v>
      </c>
      <c r="AH2667" s="4" t="e">
        <f>_xll.BDP(AK2667&amp;" SEDOL","TICKER_AND_EXCH_CODE")</f>
        <v>#NAME?</v>
      </c>
      <c r="AI2667" s="4" t="e">
        <f t="shared" si="507"/>
        <v>#N/A</v>
      </c>
      <c r="AJ2667" s="4">
        <f>'Enhanced Basket_AUTOLOAD'!P2667</f>
        <v>0</v>
      </c>
      <c r="AK2667" s="4">
        <f>'Enhanced Basket_AUTOLOAD'!Q2667</f>
        <v>0</v>
      </c>
      <c r="AL2667" s="4">
        <f>'Enhanced Basket_AUTOLOAD'!Y2667</f>
        <v>0</v>
      </c>
      <c r="AM2667" s="4" t="e">
        <f t="shared" si="508"/>
        <v>#N/A</v>
      </c>
      <c r="AN2667" s="4" t="str">
        <f t="shared" si="509"/>
        <v>NO</v>
      </c>
      <c r="AO2667" s="4" t="str">
        <f t="shared" si="510"/>
        <v>Cash-in-Lieu</v>
      </c>
    </row>
    <row r="2668" ht="15" customHeight="1" s="4" customFormat="1">
      <c r="A2668" s="4">
        <f>'Enhanced Basket_AUTOLOAD'!H2668</f>
        <v>0</v>
      </c>
      <c r="B2668" s="4" t="str">
        <f t="shared" si="499"/>
        <v>SELL</v>
      </c>
      <c r="C2668" s="4" t="s">
        <v>29</v>
      </c>
      <c r="D2668" s="4" t="str">
        <f t="shared" si="500"/>
        <v>MT</v>
      </c>
      <c r="E2668" s="4" t="str">
        <f t="shared" si="501"/>
      </c>
      <c r="F2668" s="4" t="str">
        <f t="shared" si="502"/>
        <v>CIL LOAD</v>
      </c>
      <c r="G2668" s="4">
        <f t="shared" si="503"/>
        <v>0</v>
      </c>
      <c r="H2668" s="4" t="e">
        <f t="shared" si="504"/>
        <v>#N/A</v>
      </c>
      <c r="I2668" s="4" t="e">
        <f>_xll.BDP(AG2668&amp;" equity","crncy_adj_px_last","eqy_fund_crncy=usd")</f>
        <v>#NAME?</v>
      </c>
      <c r="J2668" s="4" t="str">
        <f t="shared" si="505"/>
      </c>
      <c r="AA2668" s="4">
        <f t="shared" si="506"/>
        <v>0</v>
      </c>
      <c r="AB2668" s="4">
        <f>'Enhanced Basket_AUTOLOAD'!T2668</f>
        <v>0</v>
      </c>
      <c r="AC2668" s="4">
        <f>'Enhanced Basket_AUTOLOAD'!M2668</f>
        <v>0</v>
      </c>
      <c r="AD2668" s="4">
        <f>'Enhanced Basket_AUTOLOAD'!L2668</f>
        <v>0</v>
      </c>
      <c r="AE2668" s="4">
        <f>'Enhanced Basket_AUTOLOAD'!Z2668</f>
        <v>0</v>
      </c>
      <c r="AF2668" s="4">
        <f>'Enhanced Basket_AUTOLOAD'!AB2668</f>
        <v>0</v>
      </c>
      <c r="AG2668" s="4" t="e">
        <f>VLOOKUP(AJ2668,'Ticker Mapping'!$I$3:$M$6706,5,0)</f>
        <v>#N/A</v>
      </c>
      <c r="AH2668" s="4" t="e">
        <f>_xll.BDP(AK2668&amp;" SEDOL","TICKER_AND_EXCH_CODE")</f>
        <v>#NAME?</v>
      </c>
      <c r="AI2668" s="4" t="e">
        <f t="shared" si="507"/>
        <v>#N/A</v>
      </c>
      <c r="AJ2668" s="4">
        <f>'Enhanced Basket_AUTOLOAD'!P2668</f>
        <v>0</v>
      </c>
      <c r="AK2668" s="4">
        <f>'Enhanced Basket_AUTOLOAD'!Q2668</f>
        <v>0</v>
      </c>
      <c r="AL2668" s="4">
        <f>'Enhanced Basket_AUTOLOAD'!Y2668</f>
        <v>0</v>
      </c>
      <c r="AM2668" s="4" t="e">
        <f t="shared" si="508"/>
        <v>#N/A</v>
      </c>
      <c r="AN2668" s="4" t="str">
        <f t="shared" si="509"/>
        <v>NO</v>
      </c>
      <c r="AO2668" s="4" t="str">
        <f t="shared" si="510"/>
        <v>Cash-in-Lieu</v>
      </c>
    </row>
    <row r="2669" ht="15" customHeight="1" s="4" customFormat="1">
      <c r="A2669" s="4">
        <f>'Enhanced Basket_AUTOLOAD'!H2669</f>
        <v>0</v>
      </c>
      <c r="B2669" s="4" t="str">
        <f t="shared" si="499"/>
        <v>SELL</v>
      </c>
      <c r="C2669" s="4" t="s">
        <v>29</v>
      </c>
      <c r="D2669" s="4" t="str">
        <f t="shared" si="500"/>
        <v>MT</v>
      </c>
      <c r="E2669" s="4" t="str">
        <f t="shared" si="501"/>
      </c>
      <c r="F2669" s="4" t="str">
        <f t="shared" si="502"/>
        <v>CIL LOAD</v>
      </c>
      <c r="G2669" s="4">
        <f t="shared" si="503"/>
        <v>0</v>
      </c>
      <c r="H2669" s="4" t="e">
        <f t="shared" si="504"/>
        <v>#N/A</v>
      </c>
      <c r="I2669" s="4" t="e">
        <f>_xll.BDP(AG2669&amp;" equity","crncy_adj_px_last","eqy_fund_crncy=usd")</f>
        <v>#NAME?</v>
      </c>
      <c r="J2669" s="4" t="str">
        <f t="shared" si="505"/>
      </c>
      <c r="AA2669" s="4">
        <f t="shared" si="506"/>
        <v>0</v>
      </c>
      <c r="AB2669" s="4">
        <f>'Enhanced Basket_AUTOLOAD'!T2669</f>
        <v>0</v>
      </c>
      <c r="AC2669" s="4">
        <f>'Enhanced Basket_AUTOLOAD'!M2669</f>
        <v>0</v>
      </c>
      <c r="AD2669" s="4">
        <f>'Enhanced Basket_AUTOLOAD'!L2669</f>
        <v>0</v>
      </c>
      <c r="AE2669" s="4">
        <f>'Enhanced Basket_AUTOLOAD'!Z2669</f>
        <v>0</v>
      </c>
      <c r="AF2669" s="4">
        <f>'Enhanced Basket_AUTOLOAD'!AB2669</f>
        <v>0</v>
      </c>
      <c r="AG2669" s="4" t="e">
        <f>VLOOKUP(AJ2669,'Ticker Mapping'!$I$3:$M$6706,5,0)</f>
        <v>#N/A</v>
      </c>
      <c r="AH2669" s="4" t="e">
        <f>_xll.BDP(AK2669&amp;" SEDOL","TICKER_AND_EXCH_CODE")</f>
        <v>#NAME?</v>
      </c>
      <c r="AI2669" s="4" t="e">
        <f t="shared" si="507"/>
        <v>#N/A</v>
      </c>
      <c r="AJ2669" s="4">
        <f>'Enhanced Basket_AUTOLOAD'!P2669</f>
        <v>0</v>
      </c>
      <c r="AK2669" s="4">
        <f>'Enhanced Basket_AUTOLOAD'!Q2669</f>
        <v>0</v>
      </c>
      <c r="AL2669" s="4">
        <f>'Enhanced Basket_AUTOLOAD'!Y2669</f>
        <v>0</v>
      </c>
      <c r="AM2669" s="4" t="e">
        <f t="shared" si="508"/>
        <v>#N/A</v>
      </c>
      <c r="AN2669" s="4" t="str">
        <f t="shared" si="509"/>
        <v>NO</v>
      </c>
      <c r="AO2669" s="4" t="str">
        <f t="shared" si="510"/>
        <v>Cash-in-Lieu</v>
      </c>
    </row>
    <row r="2670" ht="15" customHeight="1" s="4" customFormat="1">
      <c r="A2670" s="4">
        <f>'Enhanced Basket_AUTOLOAD'!H2670</f>
        <v>0</v>
      </c>
      <c r="B2670" s="4" t="str">
        <f t="shared" si="499"/>
        <v>SELL</v>
      </c>
      <c r="C2670" s="4" t="s">
        <v>29</v>
      </c>
      <c r="D2670" s="4" t="str">
        <f t="shared" si="500"/>
        <v>MT</v>
      </c>
      <c r="E2670" s="4" t="str">
        <f t="shared" si="501"/>
      </c>
      <c r="F2670" s="4" t="str">
        <f t="shared" si="502"/>
        <v>CIL LOAD</v>
      </c>
      <c r="G2670" s="4">
        <f t="shared" si="503"/>
        <v>0</v>
      </c>
      <c r="H2670" s="4" t="e">
        <f t="shared" si="504"/>
        <v>#N/A</v>
      </c>
      <c r="I2670" s="4" t="e">
        <f>_xll.BDP(AG2670&amp;" equity","crncy_adj_px_last","eqy_fund_crncy=usd")</f>
        <v>#NAME?</v>
      </c>
      <c r="J2670" s="4" t="str">
        <f t="shared" si="505"/>
      </c>
      <c r="AA2670" s="4">
        <f t="shared" si="506"/>
        <v>0</v>
      </c>
      <c r="AB2670" s="4">
        <f>'Enhanced Basket_AUTOLOAD'!T2670</f>
        <v>0</v>
      </c>
      <c r="AC2670" s="4">
        <f>'Enhanced Basket_AUTOLOAD'!M2670</f>
        <v>0</v>
      </c>
      <c r="AD2670" s="4">
        <f>'Enhanced Basket_AUTOLOAD'!L2670</f>
        <v>0</v>
      </c>
      <c r="AE2670" s="4">
        <f>'Enhanced Basket_AUTOLOAD'!Z2670</f>
        <v>0</v>
      </c>
      <c r="AF2670" s="4">
        <f>'Enhanced Basket_AUTOLOAD'!AB2670</f>
        <v>0</v>
      </c>
      <c r="AG2670" s="4" t="e">
        <f>VLOOKUP(AJ2670,'Ticker Mapping'!$I$3:$M$6706,5,0)</f>
        <v>#N/A</v>
      </c>
      <c r="AH2670" s="4" t="e">
        <f>_xll.BDP(AK2670&amp;" SEDOL","TICKER_AND_EXCH_CODE")</f>
        <v>#NAME?</v>
      </c>
      <c r="AI2670" s="4" t="e">
        <f t="shared" si="507"/>
        <v>#N/A</v>
      </c>
      <c r="AJ2670" s="4">
        <f>'Enhanced Basket_AUTOLOAD'!P2670</f>
        <v>0</v>
      </c>
      <c r="AK2670" s="4">
        <f>'Enhanced Basket_AUTOLOAD'!Q2670</f>
        <v>0</v>
      </c>
      <c r="AL2670" s="4">
        <f>'Enhanced Basket_AUTOLOAD'!Y2670</f>
        <v>0</v>
      </c>
      <c r="AM2670" s="4" t="e">
        <f t="shared" si="508"/>
        <v>#N/A</v>
      </c>
      <c r="AN2670" s="4" t="str">
        <f t="shared" si="509"/>
        <v>NO</v>
      </c>
      <c r="AO2670" s="4" t="str">
        <f t="shared" si="510"/>
        <v>Cash-in-Lieu</v>
      </c>
    </row>
    <row r="2671" ht="15" customHeight="1" s="4" customFormat="1">
      <c r="A2671" s="4">
        <f>'Enhanced Basket_AUTOLOAD'!H2671</f>
        <v>0</v>
      </c>
      <c r="B2671" s="4" t="str">
        <f t="shared" si="499"/>
        <v>SELL</v>
      </c>
      <c r="C2671" s="4" t="s">
        <v>29</v>
      </c>
      <c r="D2671" s="4" t="str">
        <f t="shared" si="500"/>
        <v>MT</v>
      </c>
      <c r="E2671" s="4" t="str">
        <f t="shared" si="501"/>
      </c>
      <c r="F2671" s="4" t="str">
        <f t="shared" si="502"/>
        <v>CIL LOAD</v>
      </c>
      <c r="G2671" s="4">
        <f t="shared" si="503"/>
        <v>0</v>
      </c>
      <c r="H2671" s="4" t="e">
        <f t="shared" si="504"/>
        <v>#N/A</v>
      </c>
      <c r="I2671" s="4" t="e">
        <f>_xll.BDP(AG2671&amp;" equity","crncy_adj_px_last","eqy_fund_crncy=usd")</f>
        <v>#NAME?</v>
      </c>
      <c r="J2671" s="4" t="str">
        <f t="shared" si="505"/>
      </c>
      <c r="AA2671" s="4">
        <f t="shared" si="506"/>
        <v>0</v>
      </c>
      <c r="AB2671" s="4">
        <f>'Enhanced Basket_AUTOLOAD'!T2671</f>
        <v>0</v>
      </c>
      <c r="AC2671" s="4">
        <f>'Enhanced Basket_AUTOLOAD'!M2671</f>
        <v>0</v>
      </c>
      <c r="AD2671" s="4">
        <f>'Enhanced Basket_AUTOLOAD'!L2671</f>
        <v>0</v>
      </c>
      <c r="AE2671" s="4">
        <f>'Enhanced Basket_AUTOLOAD'!Z2671</f>
        <v>0</v>
      </c>
      <c r="AF2671" s="4">
        <f>'Enhanced Basket_AUTOLOAD'!AB2671</f>
        <v>0</v>
      </c>
      <c r="AG2671" s="4" t="e">
        <f>VLOOKUP(AJ2671,'Ticker Mapping'!$I$3:$M$6706,5,0)</f>
        <v>#N/A</v>
      </c>
      <c r="AH2671" s="4" t="e">
        <f>_xll.BDP(AK2671&amp;" SEDOL","TICKER_AND_EXCH_CODE")</f>
        <v>#NAME?</v>
      </c>
      <c r="AI2671" s="4" t="e">
        <f t="shared" si="507"/>
        <v>#N/A</v>
      </c>
      <c r="AJ2671" s="4">
        <f>'Enhanced Basket_AUTOLOAD'!P2671</f>
        <v>0</v>
      </c>
      <c r="AK2671" s="4">
        <f>'Enhanced Basket_AUTOLOAD'!Q2671</f>
        <v>0</v>
      </c>
      <c r="AL2671" s="4">
        <f>'Enhanced Basket_AUTOLOAD'!Y2671</f>
        <v>0</v>
      </c>
      <c r="AM2671" s="4" t="e">
        <f t="shared" si="508"/>
        <v>#N/A</v>
      </c>
      <c r="AN2671" s="4" t="str">
        <f t="shared" si="509"/>
        <v>NO</v>
      </c>
      <c r="AO2671" s="4" t="str">
        <f t="shared" si="510"/>
        <v>Cash-in-Lieu</v>
      </c>
    </row>
    <row r="2672" ht="15" customHeight="1" s="4" customFormat="1">
      <c r="A2672" s="4">
        <f>'Enhanced Basket_AUTOLOAD'!H2672</f>
        <v>0</v>
      </c>
      <c r="B2672" s="4" t="str">
        <f t="shared" si="499"/>
        <v>SELL</v>
      </c>
      <c r="C2672" s="4" t="s">
        <v>29</v>
      </c>
      <c r="D2672" s="4" t="str">
        <f t="shared" si="500"/>
        <v>MT</v>
      </c>
      <c r="E2672" s="4" t="str">
        <f t="shared" si="501"/>
      </c>
      <c r="F2672" s="4" t="str">
        <f t="shared" si="502"/>
        <v>CIL LOAD</v>
      </c>
      <c r="G2672" s="4">
        <f t="shared" si="503"/>
        <v>0</v>
      </c>
      <c r="H2672" s="4" t="e">
        <f t="shared" si="504"/>
        <v>#N/A</v>
      </c>
      <c r="I2672" s="4" t="e">
        <f>_xll.BDP(AG2672&amp;" equity","crncy_adj_px_last","eqy_fund_crncy=usd")</f>
        <v>#NAME?</v>
      </c>
      <c r="J2672" s="4" t="str">
        <f t="shared" si="505"/>
      </c>
      <c r="AA2672" s="4">
        <f t="shared" si="506"/>
        <v>0</v>
      </c>
      <c r="AB2672" s="4">
        <f>'Enhanced Basket_AUTOLOAD'!T2672</f>
        <v>0</v>
      </c>
      <c r="AC2672" s="4">
        <f>'Enhanced Basket_AUTOLOAD'!M2672</f>
        <v>0</v>
      </c>
      <c r="AD2672" s="4">
        <f>'Enhanced Basket_AUTOLOAD'!L2672</f>
        <v>0</v>
      </c>
      <c r="AE2672" s="4">
        <f>'Enhanced Basket_AUTOLOAD'!Z2672</f>
        <v>0</v>
      </c>
      <c r="AF2672" s="4">
        <f>'Enhanced Basket_AUTOLOAD'!AB2672</f>
        <v>0</v>
      </c>
      <c r="AG2672" s="4" t="e">
        <f>VLOOKUP(AJ2672,'Ticker Mapping'!$I$3:$M$6706,5,0)</f>
        <v>#N/A</v>
      </c>
      <c r="AH2672" s="4" t="e">
        <f>_xll.BDP(AK2672&amp;" SEDOL","TICKER_AND_EXCH_CODE")</f>
        <v>#NAME?</v>
      </c>
      <c r="AI2672" s="4" t="e">
        <f t="shared" si="507"/>
        <v>#N/A</v>
      </c>
      <c r="AJ2672" s="4">
        <f>'Enhanced Basket_AUTOLOAD'!P2672</f>
        <v>0</v>
      </c>
      <c r="AK2672" s="4">
        <f>'Enhanced Basket_AUTOLOAD'!Q2672</f>
        <v>0</v>
      </c>
      <c r="AL2672" s="4">
        <f>'Enhanced Basket_AUTOLOAD'!Y2672</f>
        <v>0</v>
      </c>
      <c r="AM2672" s="4" t="e">
        <f t="shared" si="508"/>
        <v>#N/A</v>
      </c>
      <c r="AN2672" s="4" t="str">
        <f t="shared" si="509"/>
        <v>NO</v>
      </c>
      <c r="AO2672" s="4" t="str">
        <f t="shared" si="510"/>
        <v>Cash-in-Lieu</v>
      </c>
    </row>
    <row r="2673" ht="15" customHeight="1" s="4" customFormat="1">
      <c r="A2673" s="4">
        <f>'Enhanced Basket_AUTOLOAD'!H2673</f>
        <v>0</v>
      </c>
      <c r="B2673" s="4" t="str">
        <f t="shared" si="499"/>
        <v>SELL</v>
      </c>
      <c r="C2673" s="4" t="s">
        <v>29</v>
      </c>
      <c r="D2673" s="4" t="str">
        <f t="shared" si="500"/>
        <v>MT</v>
      </c>
      <c r="E2673" s="4" t="str">
        <f t="shared" si="501"/>
      </c>
      <c r="F2673" s="4" t="str">
        <f t="shared" si="502"/>
        <v>CIL LOAD</v>
      </c>
      <c r="G2673" s="4">
        <f t="shared" si="503"/>
        <v>0</v>
      </c>
      <c r="H2673" s="4" t="e">
        <f t="shared" si="504"/>
        <v>#N/A</v>
      </c>
      <c r="I2673" s="4" t="e">
        <f>_xll.BDP(AG2673&amp;" equity","crncy_adj_px_last","eqy_fund_crncy=usd")</f>
        <v>#NAME?</v>
      </c>
      <c r="J2673" s="4" t="str">
        <f t="shared" si="505"/>
      </c>
      <c r="AA2673" s="4">
        <f t="shared" si="506"/>
        <v>0</v>
      </c>
      <c r="AB2673" s="4">
        <f>'Enhanced Basket_AUTOLOAD'!T2673</f>
        <v>0</v>
      </c>
      <c r="AC2673" s="4">
        <f>'Enhanced Basket_AUTOLOAD'!M2673</f>
        <v>0</v>
      </c>
      <c r="AD2673" s="4">
        <f>'Enhanced Basket_AUTOLOAD'!L2673</f>
        <v>0</v>
      </c>
      <c r="AE2673" s="4">
        <f>'Enhanced Basket_AUTOLOAD'!Z2673</f>
        <v>0</v>
      </c>
      <c r="AF2673" s="4">
        <f>'Enhanced Basket_AUTOLOAD'!AB2673</f>
        <v>0</v>
      </c>
      <c r="AG2673" s="4" t="e">
        <f>VLOOKUP(AJ2673,'Ticker Mapping'!$I$3:$M$6706,5,0)</f>
        <v>#N/A</v>
      </c>
      <c r="AH2673" s="4" t="e">
        <f>_xll.BDP(AK2673&amp;" SEDOL","TICKER_AND_EXCH_CODE")</f>
        <v>#NAME?</v>
      </c>
      <c r="AI2673" s="4" t="e">
        <f t="shared" si="507"/>
        <v>#N/A</v>
      </c>
      <c r="AJ2673" s="4">
        <f>'Enhanced Basket_AUTOLOAD'!P2673</f>
        <v>0</v>
      </c>
      <c r="AK2673" s="4">
        <f>'Enhanced Basket_AUTOLOAD'!Q2673</f>
        <v>0</v>
      </c>
      <c r="AL2673" s="4">
        <f>'Enhanced Basket_AUTOLOAD'!Y2673</f>
        <v>0</v>
      </c>
      <c r="AM2673" s="4" t="e">
        <f t="shared" si="508"/>
        <v>#N/A</v>
      </c>
      <c r="AN2673" s="4" t="str">
        <f t="shared" si="509"/>
        <v>NO</v>
      </c>
      <c r="AO2673" s="4" t="str">
        <f t="shared" si="510"/>
        <v>Cash-in-Lieu</v>
      </c>
    </row>
    <row r="2674" ht="15" customHeight="1" s="4" customFormat="1">
      <c r="A2674" s="4">
        <f>'Enhanced Basket_AUTOLOAD'!H2674</f>
        <v>0</v>
      </c>
      <c r="B2674" s="4" t="str">
        <f t="shared" si="499"/>
        <v>SELL</v>
      </c>
      <c r="C2674" s="4" t="s">
        <v>29</v>
      </c>
      <c r="D2674" s="4" t="str">
        <f t="shared" si="500"/>
        <v>MT</v>
      </c>
      <c r="E2674" s="4" t="str">
        <f t="shared" si="501"/>
      </c>
      <c r="F2674" s="4" t="str">
        <f t="shared" si="502"/>
        <v>CIL LOAD</v>
      </c>
      <c r="G2674" s="4">
        <f t="shared" si="503"/>
        <v>0</v>
      </c>
      <c r="H2674" s="4" t="e">
        <f t="shared" si="504"/>
        <v>#N/A</v>
      </c>
      <c r="I2674" s="4" t="e">
        <f>_xll.BDP(AG2674&amp;" equity","crncy_adj_px_last","eqy_fund_crncy=usd")</f>
        <v>#NAME?</v>
      </c>
      <c r="J2674" s="4" t="str">
        <f t="shared" si="505"/>
      </c>
      <c r="AA2674" s="4">
        <f t="shared" si="506"/>
        <v>0</v>
      </c>
      <c r="AB2674" s="4">
        <f>'Enhanced Basket_AUTOLOAD'!T2674</f>
        <v>0</v>
      </c>
      <c r="AC2674" s="4">
        <f>'Enhanced Basket_AUTOLOAD'!M2674</f>
        <v>0</v>
      </c>
      <c r="AD2674" s="4">
        <f>'Enhanced Basket_AUTOLOAD'!L2674</f>
        <v>0</v>
      </c>
      <c r="AE2674" s="4">
        <f>'Enhanced Basket_AUTOLOAD'!Z2674</f>
        <v>0</v>
      </c>
      <c r="AF2674" s="4">
        <f>'Enhanced Basket_AUTOLOAD'!AB2674</f>
        <v>0</v>
      </c>
      <c r="AG2674" s="4" t="e">
        <f>VLOOKUP(AJ2674,'Ticker Mapping'!$I$3:$M$6706,5,0)</f>
        <v>#N/A</v>
      </c>
      <c r="AH2674" s="4" t="e">
        <f>_xll.BDP(AK2674&amp;" SEDOL","TICKER_AND_EXCH_CODE")</f>
        <v>#NAME?</v>
      </c>
      <c r="AI2674" s="4" t="e">
        <f t="shared" si="507"/>
        <v>#N/A</v>
      </c>
      <c r="AJ2674" s="4">
        <f>'Enhanced Basket_AUTOLOAD'!P2674</f>
        <v>0</v>
      </c>
      <c r="AK2674" s="4">
        <f>'Enhanced Basket_AUTOLOAD'!Q2674</f>
        <v>0</v>
      </c>
      <c r="AL2674" s="4">
        <f>'Enhanced Basket_AUTOLOAD'!Y2674</f>
        <v>0</v>
      </c>
      <c r="AM2674" s="4" t="e">
        <f t="shared" si="508"/>
        <v>#N/A</v>
      </c>
      <c r="AN2674" s="4" t="str">
        <f t="shared" si="509"/>
        <v>NO</v>
      </c>
      <c r="AO2674" s="4" t="str">
        <f t="shared" si="510"/>
        <v>Cash-in-Lieu</v>
      </c>
    </row>
    <row r="2675" ht="15" customHeight="1" s="4" customFormat="1">
      <c r="A2675" s="4">
        <f>'Enhanced Basket_AUTOLOAD'!H2675</f>
        <v>0</v>
      </c>
      <c r="B2675" s="4" t="str">
        <f t="shared" si="499"/>
        <v>SELL</v>
      </c>
      <c r="C2675" s="4" t="s">
        <v>29</v>
      </c>
      <c r="D2675" s="4" t="str">
        <f t="shared" si="500"/>
        <v>MT</v>
      </c>
      <c r="E2675" s="4" t="str">
        <f t="shared" si="501"/>
      </c>
      <c r="F2675" s="4" t="str">
        <f t="shared" si="502"/>
        <v>CIL LOAD</v>
      </c>
      <c r="G2675" s="4">
        <f t="shared" si="503"/>
        <v>0</v>
      </c>
      <c r="H2675" s="4" t="e">
        <f t="shared" si="504"/>
        <v>#N/A</v>
      </c>
      <c r="I2675" s="4" t="e">
        <f>_xll.BDP(AG2675&amp;" equity","crncy_adj_px_last","eqy_fund_crncy=usd")</f>
        <v>#NAME?</v>
      </c>
      <c r="J2675" s="4" t="str">
        <f t="shared" si="505"/>
      </c>
      <c r="AA2675" s="4">
        <f t="shared" si="506"/>
        <v>0</v>
      </c>
      <c r="AB2675" s="4">
        <f>'Enhanced Basket_AUTOLOAD'!T2675</f>
        <v>0</v>
      </c>
      <c r="AC2675" s="4">
        <f>'Enhanced Basket_AUTOLOAD'!M2675</f>
        <v>0</v>
      </c>
      <c r="AD2675" s="4">
        <f>'Enhanced Basket_AUTOLOAD'!L2675</f>
        <v>0</v>
      </c>
      <c r="AE2675" s="4">
        <f>'Enhanced Basket_AUTOLOAD'!Z2675</f>
        <v>0</v>
      </c>
      <c r="AF2675" s="4">
        <f>'Enhanced Basket_AUTOLOAD'!AB2675</f>
        <v>0</v>
      </c>
      <c r="AG2675" s="4" t="e">
        <f>VLOOKUP(AJ2675,'Ticker Mapping'!$I$3:$M$6706,5,0)</f>
        <v>#N/A</v>
      </c>
      <c r="AH2675" s="4" t="e">
        <f>_xll.BDP(AK2675&amp;" SEDOL","TICKER_AND_EXCH_CODE")</f>
        <v>#NAME?</v>
      </c>
      <c r="AI2675" s="4" t="e">
        <f t="shared" si="507"/>
        <v>#N/A</v>
      </c>
      <c r="AJ2675" s="4">
        <f>'Enhanced Basket_AUTOLOAD'!P2675</f>
        <v>0</v>
      </c>
      <c r="AK2675" s="4">
        <f>'Enhanced Basket_AUTOLOAD'!Q2675</f>
        <v>0</v>
      </c>
      <c r="AL2675" s="4">
        <f>'Enhanced Basket_AUTOLOAD'!Y2675</f>
        <v>0</v>
      </c>
      <c r="AM2675" s="4" t="e">
        <f t="shared" si="508"/>
        <v>#N/A</v>
      </c>
      <c r="AN2675" s="4" t="str">
        <f t="shared" si="509"/>
        <v>NO</v>
      </c>
      <c r="AO2675" s="4" t="str">
        <f t="shared" si="510"/>
        <v>Cash-in-Lieu</v>
      </c>
    </row>
    <row r="2676" ht="15" customHeight="1" s="4" customFormat="1">
      <c r="A2676" s="4">
        <f>'Enhanced Basket_AUTOLOAD'!H2676</f>
        <v>0</v>
      </c>
      <c r="B2676" s="4" t="str">
        <f t="shared" si="499"/>
        <v>SELL</v>
      </c>
      <c r="C2676" s="4" t="s">
        <v>29</v>
      </c>
      <c r="D2676" s="4" t="str">
        <f t="shared" si="500"/>
        <v>MT</v>
      </c>
      <c r="E2676" s="4" t="str">
        <f t="shared" si="501"/>
      </c>
      <c r="F2676" s="4" t="str">
        <f t="shared" si="502"/>
        <v>CIL LOAD</v>
      </c>
      <c r="G2676" s="4">
        <f t="shared" si="503"/>
        <v>0</v>
      </c>
      <c r="H2676" s="4" t="e">
        <f t="shared" si="504"/>
        <v>#N/A</v>
      </c>
      <c r="I2676" s="4" t="e">
        <f>_xll.BDP(AG2676&amp;" equity","crncy_adj_px_last","eqy_fund_crncy=usd")</f>
        <v>#NAME?</v>
      </c>
      <c r="J2676" s="4" t="str">
        <f t="shared" si="505"/>
      </c>
      <c r="AA2676" s="4">
        <f t="shared" si="506"/>
        <v>0</v>
      </c>
      <c r="AB2676" s="4">
        <f>'Enhanced Basket_AUTOLOAD'!T2676</f>
        <v>0</v>
      </c>
      <c r="AC2676" s="4">
        <f>'Enhanced Basket_AUTOLOAD'!M2676</f>
        <v>0</v>
      </c>
      <c r="AD2676" s="4">
        <f>'Enhanced Basket_AUTOLOAD'!L2676</f>
        <v>0</v>
      </c>
      <c r="AE2676" s="4">
        <f>'Enhanced Basket_AUTOLOAD'!Z2676</f>
        <v>0</v>
      </c>
      <c r="AF2676" s="4">
        <f>'Enhanced Basket_AUTOLOAD'!AB2676</f>
        <v>0</v>
      </c>
      <c r="AG2676" s="4" t="e">
        <f>VLOOKUP(AJ2676,'Ticker Mapping'!$I$3:$M$6706,5,0)</f>
        <v>#N/A</v>
      </c>
      <c r="AH2676" s="4" t="e">
        <f>_xll.BDP(AK2676&amp;" SEDOL","TICKER_AND_EXCH_CODE")</f>
        <v>#NAME?</v>
      </c>
      <c r="AI2676" s="4" t="e">
        <f t="shared" si="507"/>
        <v>#N/A</v>
      </c>
      <c r="AJ2676" s="4">
        <f>'Enhanced Basket_AUTOLOAD'!P2676</f>
        <v>0</v>
      </c>
      <c r="AK2676" s="4">
        <f>'Enhanced Basket_AUTOLOAD'!Q2676</f>
        <v>0</v>
      </c>
      <c r="AL2676" s="4">
        <f>'Enhanced Basket_AUTOLOAD'!Y2676</f>
        <v>0</v>
      </c>
      <c r="AM2676" s="4" t="e">
        <f t="shared" si="508"/>
        <v>#N/A</v>
      </c>
      <c r="AN2676" s="4" t="str">
        <f t="shared" si="509"/>
        <v>NO</v>
      </c>
      <c r="AO2676" s="4" t="str">
        <f t="shared" si="510"/>
        <v>Cash-in-Lieu</v>
      </c>
    </row>
    <row r="2677" ht="15" customHeight="1" s="4" customFormat="1">
      <c r="A2677" s="4">
        <f>'Enhanced Basket_AUTOLOAD'!H2677</f>
        <v>0</v>
      </c>
      <c r="B2677" s="4" t="str">
        <f t="shared" si="499"/>
        <v>SELL</v>
      </c>
      <c r="C2677" s="4" t="s">
        <v>29</v>
      </c>
      <c r="D2677" s="4" t="str">
        <f t="shared" si="500"/>
        <v>MT</v>
      </c>
      <c r="E2677" s="4" t="str">
        <f t="shared" si="501"/>
      </c>
      <c r="F2677" s="4" t="str">
        <f t="shared" si="502"/>
        <v>CIL LOAD</v>
      </c>
      <c r="G2677" s="4">
        <f t="shared" si="503"/>
        <v>0</v>
      </c>
      <c r="H2677" s="4" t="e">
        <f t="shared" si="504"/>
        <v>#N/A</v>
      </c>
      <c r="I2677" s="4" t="e">
        <f>_xll.BDP(AG2677&amp;" equity","crncy_adj_px_last","eqy_fund_crncy=usd")</f>
        <v>#NAME?</v>
      </c>
      <c r="J2677" s="4" t="str">
        <f t="shared" si="505"/>
      </c>
      <c r="AA2677" s="4">
        <f t="shared" si="506"/>
        <v>0</v>
      </c>
      <c r="AB2677" s="4">
        <f>'Enhanced Basket_AUTOLOAD'!T2677</f>
        <v>0</v>
      </c>
      <c r="AC2677" s="4">
        <f>'Enhanced Basket_AUTOLOAD'!M2677</f>
        <v>0</v>
      </c>
      <c r="AD2677" s="4">
        <f>'Enhanced Basket_AUTOLOAD'!L2677</f>
        <v>0</v>
      </c>
      <c r="AE2677" s="4">
        <f>'Enhanced Basket_AUTOLOAD'!Z2677</f>
        <v>0</v>
      </c>
      <c r="AF2677" s="4">
        <f>'Enhanced Basket_AUTOLOAD'!AB2677</f>
        <v>0</v>
      </c>
      <c r="AG2677" s="4" t="e">
        <f>VLOOKUP(AJ2677,'Ticker Mapping'!$I$3:$M$6706,5,0)</f>
        <v>#N/A</v>
      </c>
      <c r="AH2677" s="4" t="e">
        <f>_xll.BDP(AK2677&amp;" SEDOL","TICKER_AND_EXCH_CODE")</f>
        <v>#NAME?</v>
      </c>
      <c r="AI2677" s="4" t="e">
        <f t="shared" si="507"/>
        <v>#N/A</v>
      </c>
      <c r="AJ2677" s="4">
        <f>'Enhanced Basket_AUTOLOAD'!P2677</f>
        <v>0</v>
      </c>
      <c r="AK2677" s="4">
        <f>'Enhanced Basket_AUTOLOAD'!Q2677</f>
        <v>0</v>
      </c>
      <c r="AL2677" s="4">
        <f>'Enhanced Basket_AUTOLOAD'!Y2677</f>
        <v>0</v>
      </c>
      <c r="AM2677" s="4" t="e">
        <f t="shared" si="508"/>
        <v>#N/A</v>
      </c>
      <c r="AN2677" s="4" t="str">
        <f t="shared" si="509"/>
        <v>NO</v>
      </c>
      <c r="AO2677" s="4" t="str">
        <f t="shared" si="510"/>
        <v>Cash-in-Lieu</v>
      </c>
    </row>
    <row r="2678" ht="15" customHeight="1" s="4" customFormat="1">
      <c r="A2678" s="4">
        <f>'Enhanced Basket_AUTOLOAD'!H2678</f>
        <v>0</v>
      </c>
      <c r="B2678" s="4" t="str">
        <f t="shared" si="499"/>
        <v>SELL</v>
      </c>
      <c r="C2678" s="4" t="s">
        <v>29</v>
      </c>
      <c r="D2678" s="4" t="str">
        <f t="shared" si="500"/>
        <v>MT</v>
      </c>
      <c r="E2678" s="4" t="str">
        <f t="shared" si="501"/>
      </c>
      <c r="F2678" s="4" t="str">
        <f t="shared" si="502"/>
        <v>CIL LOAD</v>
      </c>
      <c r="G2678" s="4">
        <f t="shared" si="503"/>
        <v>0</v>
      </c>
      <c r="H2678" s="4" t="e">
        <f t="shared" si="504"/>
        <v>#N/A</v>
      </c>
      <c r="I2678" s="4" t="e">
        <f>_xll.BDP(AG2678&amp;" equity","crncy_adj_px_last","eqy_fund_crncy=usd")</f>
        <v>#NAME?</v>
      </c>
      <c r="J2678" s="4" t="str">
        <f t="shared" si="505"/>
      </c>
      <c r="AA2678" s="4">
        <f t="shared" si="506"/>
        <v>0</v>
      </c>
      <c r="AB2678" s="4">
        <f>'Enhanced Basket_AUTOLOAD'!T2678</f>
        <v>0</v>
      </c>
      <c r="AC2678" s="4">
        <f>'Enhanced Basket_AUTOLOAD'!M2678</f>
        <v>0</v>
      </c>
      <c r="AD2678" s="4">
        <f>'Enhanced Basket_AUTOLOAD'!L2678</f>
        <v>0</v>
      </c>
      <c r="AE2678" s="4">
        <f>'Enhanced Basket_AUTOLOAD'!Z2678</f>
        <v>0</v>
      </c>
      <c r="AF2678" s="4">
        <f>'Enhanced Basket_AUTOLOAD'!AB2678</f>
        <v>0</v>
      </c>
      <c r="AG2678" s="4" t="e">
        <f>VLOOKUP(AJ2678,'Ticker Mapping'!$I$3:$M$6706,5,0)</f>
        <v>#N/A</v>
      </c>
      <c r="AH2678" s="4" t="e">
        <f>_xll.BDP(AK2678&amp;" SEDOL","TICKER_AND_EXCH_CODE")</f>
        <v>#NAME?</v>
      </c>
      <c r="AI2678" s="4" t="e">
        <f t="shared" si="507"/>
        <v>#N/A</v>
      </c>
      <c r="AJ2678" s="4">
        <f>'Enhanced Basket_AUTOLOAD'!P2678</f>
        <v>0</v>
      </c>
      <c r="AK2678" s="4">
        <f>'Enhanced Basket_AUTOLOAD'!Q2678</f>
        <v>0</v>
      </c>
      <c r="AL2678" s="4">
        <f>'Enhanced Basket_AUTOLOAD'!Y2678</f>
        <v>0</v>
      </c>
      <c r="AM2678" s="4" t="e">
        <f t="shared" si="508"/>
        <v>#N/A</v>
      </c>
      <c r="AN2678" s="4" t="str">
        <f t="shared" si="509"/>
        <v>NO</v>
      </c>
      <c r="AO2678" s="4" t="str">
        <f t="shared" si="510"/>
        <v>Cash-in-Lieu</v>
      </c>
    </row>
    <row r="2679" ht="15" customHeight="1" s="4" customFormat="1">
      <c r="A2679" s="4">
        <f>'Enhanced Basket_AUTOLOAD'!H2679</f>
        <v>0</v>
      </c>
      <c r="B2679" s="4" t="str">
        <f t="shared" si="499"/>
        <v>SELL</v>
      </c>
      <c r="C2679" s="4" t="s">
        <v>29</v>
      </c>
      <c r="D2679" s="4" t="str">
        <f t="shared" si="500"/>
        <v>MT</v>
      </c>
      <c r="E2679" s="4" t="str">
        <f t="shared" si="501"/>
      </c>
      <c r="F2679" s="4" t="str">
        <f t="shared" si="502"/>
        <v>CIL LOAD</v>
      </c>
      <c r="G2679" s="4">
        <f t="shared" si="503"/>
        <v>0</v>
      </c>
      <c r="H2679" s="4" t="e">
        <f t="shared" si="504"/>
        <v>#N/A</v>
      </c>
      <c r="I2679" s="4" t="e">
        <f>_xll.BDP(AG2679&amp;" equity","crncy_adj_px_last","eqy_fund_crncy=usd")</f>
        <v>#NAME?</v>
      </c>
      <c r="J2679" s="4" t="str">
        <f t="shared" si="505"/>
      </c>
      <c r="AA2679" s="4">
        <f t="shared" si="506"/>
        <v>0</v>
      </c>
      <c r="AB2679" s="4">
        <f>'Enhanced Basket_AUTOLOAD'!T2679</f>
        <v>0</v>
      </c>
      <c r="AC2679" s="4">
        <f>'Enhanced Basket_AUTOLOAD'!M2679</f>
        <v>0</v>
      </c>
      <c r="AD2679" s="4">
        <f>'Enhanced Basket_AUTOLOAD'!L2679</f>
        <v>0</v>
      </c>
      <c r="AE2679" s="4">
        <f>'Enhanced Basket_AUTOLOAD'!Z2679</f>
        <v>0</v>
      </c>
      <c r="AF2679" s="4">
        <f>'Enhanced Basket_AUTOLOAD'!AB2679</f>
        <v>0</v>
      </c>
      <c r="AG2679" s="4" t="e">
        <f>VLOOKUP(AJ2679,'Ticker Mapping'!$I$3:$M$6706,5,0)</f>
        <v>#N/A</v>
      </c>
      <c r="AH2679" s="4" t="e">
        <f>_xll.BDP(AK2679&amp;" SEDOL","TICKER_AND_EXCH_CODE")</f>
        <v>#NAME?</v>
      </c>
      <c r="AI2679" s="4" t="e">
        <f t="shared" si="507"/>
        <v>#N/A</v>
      </c>
      <c r="AJ2679" s="4">
        <f>'Enhanced Basket_AUTOLOAD'!P2679</f>
        <v>0</v>
      </c>
      <c r="AK2679" s="4">
        <f>'Enhanced Basket_AUTOLOAD'!Q2679</f>
        <v>0</v>
      </c>
      <c r="AL2679" s="4">
        <f>'Enhanced Basket_AUTOLOAD'!Y2679</f>
        <v>0</v>
      </c>
      <c r="AM2679" s="4" t="e">
        <f t="shared" si="508"/>
        <v>#N/A</v>
      </c>
      <c r="AN2679" s="4" t="str">
        <f t="shared" si="509"/>
        <v>NO</v>
      </c>
      <c r="AO2679" s="4" t="str">
        <f t="shared" si="510"/>
        <v>Cash-in-Lieu</v>
      </c>
    </row>
    <row r="2680" ht="15" customHeight="1" s="4" customFormat="1">
      <c r="A2680" s="4">
        <f>'Enhanced Basket_AUTOLOAD'!H2680</f>
        <v>0</v>
      </c>
      <c r="B2680" s="4" t="str">
        <f t="shared" si="499"/>
        <v>SELL</v>
      </c>
      <c r="C2680" s="4" t="s">
        <v>29</v>
      </c>
      <c r="D2680" s="4" t="str">
        <f t="shared" si="500"/>
        <v>MT</v>
      </c>
      <c r="E2680" s="4" t="str">
        <f t="shared" si="501"/>
      </c>
      <c r="F2680" s="4" t="str">
        <f t="shared" si="502"/>
        <v>CIL LOAD</v>
      </c>
      <c r="G2680" s="4">
        <f t="shared" si="503"/>
        <v>0</v>
      </c>
      <c r="H2680" s="4" t="e">
        <f t="shared" si="504"/>
        <v>#N/A</v>
      </c>
      <c r="I2680" s="4" t="e">
        <f>_xll.BDP(AG2680&amp;" equity","crncy_adj_px_last","eqy_fund_crncy=usd")</f>
        <v>#NAME?</v>
      </c>
      <c r="J2680" s="4" t="str">
        <f t="shared" si="505"/>
      </c>
      <c r="AA2680" s="4">
        <f t="shared" si="506"/>
        <v>0</v>
      </c>
      <c r="AB2680" s="4">
        <f>'Enhanced Basket_AUTOLOAD'!T2680</f>
        <v>0</v>
      </c>
      <c r="AC2680" s="4">
        <f>'Enhanced Basket_AUTOLOAD'!M2680</f>
        <v>0</v>
      </c>
      <c r="AD2680" s="4">
        <f>'Enhanced Basket_AUTOLOAD'!L2680</f>
        <v>0</v>
      </c>
      <c r="AE2680" s="4">
        <f>'Enhanced Basket_AUTOLOAD'!Z2680</f>
        <v>0</v>
      </c>
      <c r="AF2680" s="4">
        <f>'Enhanced Basket_AUTOLOAD'!AB2680</f>
        <v>0</v>
      </c>
      <c r="AG2680" s="4" t="e">
        <f>VLOOKUP(AJ2680,'Ticker Mapping'!$I$3:$M$6706,5,0)</f>
        <v>#N/A</v>
      </c>
      <c r="AH2680" s="4" t="e">
        <f>_xll.BDP(AK2680&amp;" SEDOL","TICKER_AND_EXCH_CODE")</f>
        <v>#NAME?</v>
      </c>
      <c r="AI2680" s="4" t="e">
        <f t="shared" si="507"/>
        <v>#N/A</v>
      </c>
      <c r="AJ2680" s="4">
        <f>'Enhanced Basket_AUTOLOAD'!P2680</f>
        <v>0</v>
      </c>
      <c r="AK2680" s="4">
        <f>'Enhanced Basket_AUTOLOAD'!Q2680</f>
        <v>0</v>
      </c>
      <c r="AL2680" s="4">
        <f>'Enhanced Basket_AUTOLOAD'!Y2680</f>
        <v>0</v>
      </c>
      <c r="AM2680" s="4" t="e">
        <f t="shared" si="508"/>
        <v>#N/A</v>
      </c>
      <c r="AN2680" s="4" t="str">
        <f t="shared" si="509"/>
        <v>NO</v>
      </c>
      <c r="AO2680" s="4" t="str">
        <f t="shared" si="510"/>
        <v>Cash-in-Lieu</v>
      </c>
    </row>
    <row r="2681" ht="15" customHeight="1" s="4" customFormat="1">
      <c r="A2681" s="4">
        <f>'Enhanced Basket_AUTOLOAD'!H2681</f>
        <v>0</v>
      </c>
      <c r="B2681" s="4" t="str">
        <f t="shared" si="499"/>
        <v>SELL</v>
      </c>
      <c r="C2681" s="4" t="s">
        <v>29</v>
      </c>
      <c r="D2681" s="4" t="str">
        <f t="shared" si="500"/>
        <v>MT</v>
      </c>
      <c r="E2681" s="4" t="str">
        <f t="shared" si="501"/>
      </c>
      <c r="F2681" s="4" t="str">
        <f t="shared" si="502"/>
        <v>CIL LOAD</v>
      </c>
      <c r="G2681" s="4">
        <f t="shared" si="503"/>
        <v>0</v>
      </c>
      <c r="H2681" s="4" t="e">
        <f t="shared" si="504"/>
        <v>#N/A</v>
      </c>
      <c r="I2681" s="4" t="e">
        <f>_xll.BDP(AG2681&amp;" equity","crncy_adj_px_last","eqy_fund_crncy=usd")</f>
        <v>#NAME?</v>
      </c>
      <c r="J2681" s="4" t="str">
        <f t="shared" si="505"/>
      </c>
      <c r="AA2681" s="4">
        <f t="shared" si="506"/>
        <v>0</v>
      </c>
      <c r="AB2681" s="4">
        <f>'Enhanced Basket_AUTOLOAD'!T2681</f>
        <v>0</v>
      </c>
      <c r="AC2681" s="4">
        <f>'Enhanced Basket_AUTOLOAD'!M2681</f>
        <v>0</v>
      </c>
      <c r="AD2681" s="4">
        <f>'Enhanced Basket_AUTOLOAD'!L2681</f>
        <v>0</v>
      </c>
      <c r="AE2681" s="4">
        <f>'Enhanced Basket_AUTOLOAD'!Z2681</f>
        <v>0</v>
      </c>
      <c r="AF2681" s="4">
        <f>'Enhanced Basket_AUTOLOAD'!AB2681</f>
        <v>0</v>
      </c>
      <c r="AG2681" s="4" t="e">
        <f>VLOOKUP(AJ2681,'Ticker Mapping'!$I$3:$M$6706,5,0)</f>
        <v>#N/A</v>
      </c>
      <c r="AH2681" s="4" t="e">
        <f>_xll.BDP(AK2681&amp;" SEDOL","TICKER_AND_EXCH_CODE")</f>
        <v>#NAME?</v>
      </c>
      <c r="AI2681" s="4" t="e">
        <f t="shared" si="507"/>
        <v>#N/A</v>
      </c>
      <c r="AJ2681" s="4">
        <f>'Enhanced Basket_AUTOLOAD'!P2681</f>
        <v>0</v>
      </c>
      <c r="AK2681" s="4">
        <f>'Enhanced Basket_AUTOLOAD'!Q2681</f>
        <v>0</v>
      </c>
      <c r="AL2681" s="4">
        <f>'Enhanced Basket_AUTOLOAD'!Y2681</f>
        <v>0</v>
      </c>
      <c r="AM2681" s="4" t="e">
        <f t="shared" si="508"/>
        <v>#N/A</v>
      </c>
      <c r="AN2681" s="4" t="str">
        <f t="shared" si="509"/>
        <v>NO</v>
      </c>
      <c r="AO2681" s="4" t="str">
        <f t="shared" si="510"/>
        <v>Cash-in-Lieu</v>
      </c>
    </row>
    <row r="2682" ht="15" customHeight="1" s="4" customFormat="1">
      <c r="A2682" s="4">
        <f>'Enhanced Basket_AUTOLOAD'!H2682</f>
        <v>0</v>
      </c>
      <c r="B2682" s="4" t="str">
        <f t="shared" si="499"/>
        <v>SELL</v>
      </c>
      <c r="C2682" s="4" t="s">
        <v>29</v>
      </c>
      <c r="D2682" s="4" t="str">
        <f t="shared" si="500"/>
        <v>MT</v>
      </c>
      <c r="E2682" s="4" t="str">
        <f t="shared" si="501"/>
      </c>
      <c r="F2682" s="4" t="str">
        <f t="shared" si="502"/>
        <v>CIL LOAD</v>
      </c>
      <c r="G2682" s="4">
        <f t="shared" si="503"/>
        <v>0</v>
      </c>
      <c r="H2682" s="4" t="e">
        <f t="shared" si="504"/>
        <v>#N/A</v>
      </c>
      <c r="I2682" s="4" t="e">
        <f>_xll.BDP(AG2682&amp;" equity","crncy_adj_px_last","eqy_fund_crncy=usd")</f>
        <v>#NAME?</v>
      </c>
      <c r="J2682" s="4" t="str">
        <f t="shared" si="505"/>
      </c>
      <c r="AA2682" s="4">
        <f t="shared" si="506"/>
        <v>0</v>
      </c>
      <c r="AB2682" s="4">
        <f>'Enhanced Basket_AUTOLOAD'!T2682</f>
        <v>0</v>
      </c>
      <c r="AC2682" s="4">
        <f>'Enhanced Basket_AUTOLOAD'!M2682</f>
        <v>0</v>
      </c>
      <c r="AD2682" s="4">
        <f>'Enhanced Basket_AUTOLOAD'!L2682</f>
        <v>0</v>
      </c>
      <c r="AE2682" s="4">
        <f>'Enhanced Basket_AUTOLOAD'!Z2682</f>
        <v>0</v>
      </c>
      <c r="AF2682" s="4">
        <f>'Enhanced Basket_AUTOLOAD'!AB2682</f>
        <v>0</v>
      </c>
      <c r="AG2682" s="4" t="e">
        <f>VLOOKUP(AJ2682,'Ticker Mapping'!$I$3:$M$6706,5,0)</f>
        <v>#N/A</v>
      </c>
      <c r="AH2682" s="4" t="e">
        <f>_xll.BDP(AK2682&amp;" SEDOL","TICKER_AND_EXCH_CODE")</f>
        <v>#NAME?</v>
      </c>
      <c r="AI2682" s="4" t="e">
        <f t="shared" si="507"/>
        <v>#N/A</v>
      </c>
      <c r="AJ2682" s="4">
        <f>'Enhanced Basket_AUTOLOAD'!P2682</f>
        <v>0</v>
      </c>
      <c r="AK2682" s="4">
        <f>'Enhanced Basket_AUTOLOAD'!Q2682</f>
        <v>0</v>
      </c>
      <c r="AL2682" s="4">
        <f>'Enhanced Basket_AUTOLOAD'!Y2682</f>
        <v>0</v>
      </c>
      <c r="AM2682" s="4" t="e">
        <f t="shared" si="508"/>
        <v>#N/A</v>
      </c>
      <c r="AN2682" s="4" t="str">
        <f t="shared" si="509"/>
        <v>NO</v>
      </c>
      <c r="AO2682" s="4" t="str">
        <f t="shared" si="510"/>
        <v>Cash-in-Lieu</v>
      </c>
    </row>
    <row r="2683" ht="15" customHeight="1" s="4" customFormat="1">
      <c r="A2683" s="4">
        <f>'Enhanced Basket_AUTOLOAD'!H2683</f>
        <v>0</v>
      </c>
      <c r="B2683" s="4" t="str">
        <f t="shared" si="499"/>
        <v>SELL</v>
      </c>
      <c r="C2683" s="4" t="s">
        <v>29</v>
      </c>
      <c r="D2683" s="4" t="str">
        <f t="shared" si="500"/>
        <v>MT</v>
      </c>
      <c r="E2683" s="4" t="str">
        <f t="shared" si="501"/>
      </c>
      <c r="F2683" s="4" t="str">
        <f t="shared" si="502"/>
        <v>CIL LOAD</v>
      </c>
      <c r="G2683" s="4">
        <f t="shared" si="503"/>
        <v>0</v>
      </c>
      <c r="H2683" s="4" t="e">
        <f t="shared" si="504"/>
        <v>#N/A</v>
      </c>
      <c r="I2683" s="4" t="e">
        <f>_xll.BDP(AG2683&amp;" equity","crncy_adj_px_last","eqy_fund_crncy=usd")</f>
        <v>#NAME?</v>
      </c>
      <c r="J2683" s="4" t="str">
        <f t="shared" si="505"/>
      </c>
      <c r="AA2683" s="4">
        <f t="shared" si="506"/>
        <v>0</v>
      </c>
      <c r="AB2683" s="4">
        <f>'Enhanced Basket_AUTOLOAD'!T2683</f>
        <v>0</v>
      </c>
      <c r="AC2683" s="4">
        <f>'Enhanced Basket_AUTOLOAD'!M2683</f>
        <v>0</v>
      </c>
      <c r="AD2683" s="4">
        <f>'Enhanced Basket_AUTOLOAD'!L2683</f>
        <v>0</v>
      </c>
      <c r="AE2683" s="4">
        <f>'Enhanced Basket_AUTOLOAD'!Z2683</f>
        <v>0</v>
      </c>
      <c r="AF2683" s="4">
        <f>'Enhanced Basket_AUTOLOAD'!AB2683</f>
        <v>0</v>
      </c>
      <c r="AG2683" s="4" t="e">
        <f>VLOOKUP(AJ2683,'Ticker Mapping'!$I$3:$M$6706,5,0)</f>
        <v>#N/A</v>
      </c>
      <c r="AH2683" s="4" t="e">
        <f>_xll.BDP(AK2683&amp;" SEDOL","TICKER_AND_EXCH_CODE")</f>
        <v>#NAME?</v>
      </c>
      <c r="AI2683" s="4" t="e">
        <f t="shared" si="507"/>
        <v>#N/A</v>
      </c>
      <c r="AJ2683" s="4">
        <f>'Enhanced Basket_AUTOLOAD'!P2683</f>
        <v>0</v>
      </c>
      <c r="AK2683" s="4">
        <f>'Enhanced Basket_AUTOLOAD'!Q2683</f>
        <v>0</v>
      </c>
      <c r="AL2683" s="4">
        <f>'Enhanced Basket_AUTOLOAD'!Y2683</f>
        <v>0</v>
      </c>
      <c r="AM2683" s="4" t="e">
        <f t="shared" si="508"/>
        <v>#N/A</v>
      </c>
      <c r="AN2683" s="4" t="str">
        <f t="shared" si="509"/>
        <v>NO</v>
      </c>
      <c r="AO2683" s="4" t="str">
        <f t="shared" si="510"/>
        <v>Cash-in-Lieu</v>
      </c>
    </row>
    <row r="2684" ht="15" customHeight="1" s="4" customFormat="1">
      <c r="A2684" s="4">
        <f>'Enhanced Basket_AUTOLOAD'!H2684</f>
        <v>0</v>
      </c>
      <c r="B2684" s="4" t="str">
        <f t="shared" si="499"/>
        <v>SELL</v>
      </c>
      <c r="C2684" s="4" t="s">
        <v>29</v>
      </c>
      <c r="D2684" s="4" t="str">
        <f t="shared" si="500"/>
        <v>MT</v>
      </c>
      <c r="E2684" s="4" t="str">
        <f t="shared" si="501"/>
      </c>
      <c r="F2684" s="4" t="str">
        <f t="shared" si="502"/>
        <v>CIL LOAD</v>
      </c>
      <c r="G2684" s="4">
        <f t="shared" si="503"/>
        <v>0</v>
      </c>
      <c r="H2684" s="4" t="e">
        <f t="shared" si="504"/>
        <v>#N/A</v>
      </c>
      <c r="I2684" s="4" t="e">
        <f>_xll.BDP(AG2684&amp;" equity","crncy_adj_px_last","eqy_fund_crncy=usd")</f>
        <v>#NAME?</v>
      </c>
      <c r="J2684" s="4" t="str">
        <f t="shared" si="505"/>
      </c>
      <c r="AA2684" s="4">
        <f t="shared" si="506"/>
        <v>0</v>
      </c>
      <c r="AB2684" s="4">
        <f>'Enhanced Basket_AUTOLOAD'!T2684</f>
        <v>0</v>
      </c>
      <c r="AC2684" s="4">
        <f>'Enhanced Basket_AUTOLOAD'!M2684</f>
        <v>0</v>
      </c>
      <c r="AD2684" s="4">
        <f>'Enhanced Basket_AUTOLOAD'!L2684</f>
        <v>0</v>
      </c>
      <c r="AE2684" s="4">
        <f>'Enhanced Basket_AUTOLOAD'!Z2684</f>
        <v>0</v>
      </c>
      <c r="AF2684" s="4">
        <f>'Enhanced Basket_AUTOLOAD'!AB2684</f>
        <v>0</v>
      </c>
      <c r="AG2684" s="4" t="e">
        <f>VLOOKUP(AJ2684,'Ticker Mapping'!$I$3:$M$6706,5,0)</f>
        <v>#N/A</v>
      </c>
      <c r="AH2684" s="4" t="e">
        <f>_xll.BDP(AK2684&amp;" SEDOL","TICKER_AND_EXCH_CODE")</f>
        <v>#NAME?</v>
      </c>
      <c r="AI2684" s="4" t="e">
        <f t="shared" si="507"/>
        <v>#N/A</v>
      </c>
      <c r="AJ2684" s="4">
        <f>'Enhanced Basket_AUTOLOAD'!P2684</f>
        <v>0</v>
      </c>
      <c r="AK2684" s="4">
        <f>'Enhanced Basket_AUTOLOAD'!Q2684</f>
        <v>0</v>
      </c>
      <c r="AL2684" s="4">
        <f>'Enhanced Basket_AUTOLOAD'!Y2684</f>
        <v>0</v>
      </c>
      <c r="AM2684" s="4" t="e">
        <f t="shared" si="508"/>
        <v>#N/A</v>
      </c>
      <c r="AN2684" s="4" t="str">
        <f t="shared" si="509"/>
        <v>NO</v>
      </c>
      <c r="AO2684" s="4" t="str">
        <f t="shared" si="510"/>
        <v>Cash-in-Lieu</v>
      </c>
    </row>
    <row r="2685" ht="15" customHeight="1" s="4" customFormat="1">
      <c r="A2685" s="4">
        <f>'Enhanced Basket_AUTOLOAD'!H2685</f>
        <v>0</v>
      </c>
      <c r="B2685" s="4" t="str">
        <f t="shared" si="499"/>
        <v>SELL</v>
      </c>
      <c r="C2685" s="4" t="s">
        <v>29</v>
      </c>
      <c r="D2685" s="4" t="str">
        <f t="shared" si="500"/>
        <v>MT</v>
      </c>
      <c r="E2685" s="4" t="str">
        <f t="shared" si="501"/>
      </c>
      <c r="F2685" s="4" t="str">
        <f t="shared" si="502"/>
        <v>CIL LOAD</v>
      </c>
      <c r="G2685" s="4">
        <f t="shared" si="503"/>
        <v>0</v>
      </c>
      <c r="H2685" s="4" t="e">
        <f t="shared" si="504"/>
        <v>#N/A</v>
      </c>
      <c r="I2685" s="4" t="e">
        <f>_xll.BDP(AG2685&amp;" equity","crncy_adj_px_last","eqy_fund_crncy=usd")</f>
        <v>#NAME?</v>
      </c>
      <c r="J2685" s="4" t="str">
        <f t="shared" si="505"/>
      </c>
      <c r="AA2685" s="4">
        <f t="shared" si="506"/>
        <v>0</v>
      </c>
      <c r="AB2685" s="4">
        <f>'Enhanced Basket_AUTOLOAD'!T2685</f>
        <v>0</v>
      </c>
      <c r="AC2685" s="4">
        <f>'Enhanced Basket_AUTOLOAD'!M2685</f>
        <v>0</v>
      </c>
      <c r="AD2685" s="4">
        <f>'Enhanced Basket_AUTOLOAD'!L2685</f>
        <v>0</v>
      </c>
      <c r="AE2685" s="4">
        <f>'Enhanced Basket_AUTOLOAD'!Z2685</f>
        <v>0</v>
      </c>
      <c r="AF2685" s="4">
        <f>'Enhanced Basket_AUTOLOAD'!AB2685</f>
        <v>0</v>
      </c>
      <c r="AG2685" s="4" t="e">
        <f>VLOOKUP(AJ2685,'Ticker Mapping'!$I$3:$M$6706,5,0)</f>
        <v>#N/A</v>
      </c>
      <c r="AH2685" s="4" t="e">
        <f>_xll.BDP(AK2685&amp;" SEDOL","TICKER_AND_EXCH_CODE")</f>
        <v>#NAME?</v>
      </c>
      <c r="AI2685" s="4" t="e">
        <f t="shared" si="507"/>
        <v>#N/A</v>
      </c>
      <c r="AJ2685" s="4">
        <f>'Enhanced Basket_AUTOLOAD'!P2685</f>
        <v>0</v>
      </c>
      <c r="AK2685" s="4">
        <f>'Enhanced Basket_AUTOLOAD'!Q2685</f>
        <v>0</v>
      </c>
      <c r="AL2685" s="4">
        <f>'Enhanced Basket_AUTOLOAD'!Y2685</f>
        <v>0</v>
      </c>
      <c r="AM2685" s="4" t="e">
        <f t="shared" si="508"/>
        <v>#N/A</v>
      </c>
      <c r="AN2685" s="4" t="str">
        <f t="shared" si="509"/>
        <v>NO</v>
      </c>
      <c r="AO2685" s="4" t="str">
        <f t="shared" si="510"/>
        <v>Cash-in-Lieu</v>
      </c>
    </row>
    <row r="2686" ht="15" customHeight="1" s="4" customFormat="1">
      <c r="A2686" s="4">
        <f>'Enhanced Basket_AUTOLOAD'!H2686</f>
        <v>0</v>
      </c>
      <c r="B2686" s="4" t="str">
        <f t="shared" si="499"/>
        <v>SELL</v>
      </c>
      <c r="C2686" s="4" t="s">
        <v>29</v>
      </c>
      <c r="D2686" s="4" t="str">
        <f t="shared" si="500"/>
        <v>MT</v>
      </c>
      <c r="E2686" s="4" t="str">
        <f t="shared" si="501"/>
      </c>
      <c r="F2686" s="4" t="str">
        <f t="shared" si="502"/>
        <v>CIL LOAD</v>
      </c>
      <c r="G2686" s="4">
        <f t="shared" si="503"/>
        <v>0</v>
      </c>
      <c r="H2686" s="4" t="e">
        <f t="shared" si="504"/>
        <v>#N/A</v>
      </c>
      <c r="I2686" s="4" t="e">
        <f>_xll.BDP(AG2686&amp;" equity","crncy_adj_px_last","eqy_fund_crncy=usd")</f>
        <v>#NAME?</v>
      </c>
      <c r="J2686" s="4" t="str">
        <f t="shared" si="505"/>
      </c>
      <c r="AA2686" s="4">
        <f t="shared" si="506"/>
        <v>0</v>
      </c>
      <c r="AB2686" s="4">
        <f>'Enhanced Basket_AUTOLOAD'!T2686</f>
        <v>0</v>
      </c>
      <c r="AC2686" s="4">
        <f>'Enhanced Basket_AUTOLOAD'!M2686</f>
        <v>0</v>
      </c>
      <c r="AD2686" s="4">
        <f>'Enhanced Basket_AUTOLOAD'!L2686</f>
        <v>0</v>
      </c>
      <c r="AE2686" s="4">
        <f>'Enhanced Basket_AUTOLOAD'!Z2686</f>
        <v>0</v>
      </c>
      <c r="AF2686" s="4">
        <f>'Enhanced Basket_AUTOLOAD'!AB2686</f>
        <v>0</v>
      </c>
      <c r="AG2686" s="4" t="e">
        <f>VLOOKUP(AJ2686,'Ticker Mapping'!$I$3:$M$6706,5,0)</f>
        <v>#N/A</v>
      </c>
      <c r="AH2686" s="4" t="e">
        <f>_xll.BDP(AK2686&amp;" SEDOL","TICKER_AND_EXCH_CODE")</f>
        <v>#NAME?</v>
      </c>
      <c r="AI2686" s="4" t="e">
        <f t="shared" si="507"/>
        <v>#N/A</v>
      </c>
      <c r="AJ2686" s="4">
        <f>'Enhanced Basket_AUTOLOAD'!P2686</f>
        <v>0</v>
      </c>
      <c r="AK2686" s="4">
        <f>'Enhanced Basket_AUTOLOAD'!Q2686</f>
        <v>0</v>
      </c>
      <c r="AL2686" s="4">
        <f>'Enhanced Basket_AUTOLOAD'!Y2686</f>
        <v>0</v>
      </c>
      <c r="AM2686" s="4" t="e">
        <f t="shared" si="508"/>
        <v>#N/A</v>
      </c>
      <c r="AN2686" s="4" t="str">
        <f t="shared" si="509"/>
        <v>NO</v>
      </c>
      <c r="AO2686" s="4" t="str">
        <f t="shared" si="510"/>
        <v>Cash-in-Lieu</v>
      </c>
    </row>
    <row r="2687" ht="15" customHeight="1" s="4" customFormat="1">
      <c r="A2687" s="4">
        <f>'Enhanced Basket_AUTOLOAD'!H2687</f>
        <v>0</v>
      </c>
      <c r="B2687" s="4" t="str">
        <f t="shared" si="499"/>
        <v>SELL</v>
      </c>
      <c r="C2687" s="4" t="s">
        <v>29</v>
      </c>
      <c r="D2687" s="4" t="str">
        <f t="shared" si="500"/>
        <v>MT</v>
      </c>
      <c r="E2687" s="4" t="str">
        <f t="shared" si="501"/>
      </c>
      <c r="F2687" s="4" t="str">
        <f t="shared" si="502"/>
        <v>CIL LOAD</v>
      </c>
      <c r="G2687" s="4">
        <f t="shared" si="503"/>
        <v>0</v>
      </c>
      <c r="H2687" s="4" t="e">
        <f t="shared" si="504"/>
        <v>#N/A</v>
      </c>
      <c r="I2687" s="4" t="e">
        <f>_xll.BDP(AG2687&amp;" equity","crncy_adj_px_last","eqy_fund_crncy=usd")</f>
        <v>#NAME?</v>
      </c>
      <c r="J2687" s="4" t="str">
        <f t="shared" si="505"/>
      </c>
      <c r="AA2687" s="4">
        <f t="shared" si="506"/>
        <v>0</v>
      </c>
      <c r="AB2687" s="4">
        <f>'Enhanced Basket_AUTOLOAD'!T2687</f>
        <v>0</v>
      </c>
      <c r="AC2687" s="4">
        <f>'Enhanced Basket_AUTOLOAD'!M2687</f>
        <v>0</v>
      </c>
      <c r="AD2687" s="4">
        <f>'Enhanced Basket_AUTOLOAD'!L2687</f>
        <v>0</v>
      </c>
      <c r="AE2687" s="4">
        <f>'Enhanced Basket_AUTOLOAD'!Z2687</f>
        <v>0</v>
      </c>
      <c r="AF2687" s="4">
        <f>'Enhanced Basket_AUTOLOAD'!AB2687</f>
        <v>0</v>
      </c>
      <c r="AG2687" s="4" t="e">
        <f>VLOOKUP(AJ2687,'Ticker Mapping'!$I$3:$M$6706,5,0)</f>
        <v>#N/A</v>
      </c>
      <c r="AH2687" s="4" t="e">
        <f>_xll.BDP(AK2687&amp;" SEDOL","TICKER_AND_EXCH_CODE")</f>
        <v>#NAME?</v>
      </c>
      <c r="AI2687" s="4" t="e">
        <f t="shared" si="507"/>
        <v>#N/A</v>
      </c>
      <c r="AJ2687" s="4">
        <f>'Enhanced Basket_AUTOLOAD'!P2687</f>
        <v>0</v>
      </c>
      <c r="AK2687" s="4">
        <f>'Enhanced Basket_AUTOLOAD'!Q2687</f>
        <v>0</v>
      </c>
      <c r="AL2687" s="4">
        <f>'Enhanced Basket_AUTOLOAD'!Y2687</f>
        <v>0</v>
      </c>
      <c r="AM2687" s="4" t="e">
        <f t="shared" si="508"/>
        <v>#N/A</v>
      </c>
      <c r="AN2687" s="4" t="str">
        <f t="shared" si="509"/>
        <v>NO</v>
      </c>
      <c r="AO2687" s="4" t="str">
        <f t="shared" si="510"/>
        <v>Cash-in-Lieu</v>
      </c>
    </row>
    <row r="2688" ht="15" customHeight="1" s="4" customFormat="1">
      <c r="A2688" s="4">
        <f>'Enhanced Basket_AUTOLOAD'!H2688</f>
        <v>0</v>
      </c>
      <c r="B2688" s="4" t="str">
        <f t="shared" si="499"/>
        <v>SELL</v>
      </c>
      <c r="C2688" s="4" t="s">
        <v>29</v>
      </c>
      <c r="D2688" s="4" t="str">
        <f t="shared" si="500"/>
        <v>MT</v>
      </c>
      <c r="E2688" s="4" t="str">
        <f t="shared" si="501"/>
      </c>
      <c r="F2688" s="4" t="str">
        <f t="shared" si="502"/>
        <v>CIL LOAD</v>
      </c>
      <c r="G2688" s="4">
        <f t="shared" si="503"/>
        <v>0</v>
      </c>
      <c r="H2688" s="4" t="e">
        <f t="shared" si="504"/>
        <v>#N/A</v>
      </c>
      <c r="I2688" s="4" t="e">
        <f>_xll.BDP(AG2688&amp;" equity","crncy_adj_px_last","eqy_fund_crncy=usd")</f>
        <v>#NAME?</v>
      </c>
      <c r="J2688" s="4" t="str">
        <f t="shared" si="505"/>
      </c>
      <c r="AA2688" s="4">
        <f t="shared" si="506"/>
        <v>0</v>
      </c>
      <c r="AB2688" s="4">
        <f>'Enhanced Basket_AUTOLOAD'!T2688</f>
        <v>0</v>
      </c>
      <c r="AC2688" s="4">
        <f>'Enhanced Basket_AUTOLOAD'!M2688</f>
        <v>0</v>
      </c>
      <c r="AD2688" s="4">
        <f>'Enhanced Basket_AUTOLOAD'!L2688</f>
        <v>0</v>
      </c>
      <c r="AE2688" s="4">
        <f>'Enhanced Basket_AUTOLOAD'!Z2688</f>
        <v>0</v>
      </c>
      <c r="AF2688" s="4">
        <f>'Enhanced Basket_AUTOLOAD'!AB2688</f>
        <v>0</v>
      </c>
      <c r="AG2688" s="4" t="e">
        <f>VLOOKUP(AJ2688,'Ticker Mapping'!$I$3:$M$6706,5,0)</f>
        <v>#N/A</v>
      </c>
      <c r="AH2688" s="4" t="e">
        <f>_xll.BDP(AK2688&amp;" SEDOL","TICKER_AND_EXCH_CODE")</f>
        <v>#NAME?</v>
      </c>
      <c r="AI2688" s="4" t="e">
        <f t="shared" si="507"/>
        <v>#N/A</v>
      </c>
      <c r="AJ2688" s="4">
        <f>'Enhanced Basket_AUTOLOAD'!P2688</f>
        <v>0</v>
      </c>
      <c r="AK2688" s="4">
        <f>'Enhanced Basket_AUTOLOAD'!Q2688</f>
        <v>0</v>
      </c>
      <c r="AL2688" s="4">
        <f>'Enhanced Basket_AUTOLOAD'!Y2688</f>
        <v>0</v>
      </c>
      <c r="AM2688" s="4" t="e">
        <f t="shared" si="508"/>
        <v>#N/A</v>
      </c>
      <c r="AN2688" s="4" t="str">
        <f t="shared" si="509"/>
        <v>NO</v>
      </c>
      <c r="AO2688" s="4" t="str">
        <f t="shared" si="510"/>
        <v>Cash-in-Lieu</v>
      </c>
    </row>
    <row r="2689" ht="15" customHeight="1" s="4" customFormat="1">
      <c r="A2689" s="4">
        <f>'Enhanced Basket_AUTOLOAD'!H2689</f>
        <v>0</v>
      </c>
      <c r="B2689" s="4" t="str">
        <f t="shared" si="499"/>
        <v>SELL</v>
      </c>
      <c r="C2689" s="4" t="s">
        <v>29</v>
      </c>
      <c r="D2689" s="4" t="str">
        <f t="shared" si="500"/>
        <v>MT</v>
      </c>
      <c r="E2689" s="4" t="str">
        <f t="shared" si="501"/>
      </c>
      <c r="F2689" s="4" t="str">
        <f t="shared" si="502"/>
        <v>CIL LOAD</v>
      </c>
      <c r="G2689" s="4">
        <f t="shared" si="503"/>
        <v>0</v>
      </c>
      <c r="H2689" s="4" t="e">
        <f t="shared" si="504"/>
        <v>#N/A</v>
      </c>
      <c r="I2689" s="4" t="e">
        <f>_xll.BDP(AG2689&amp;" equity","crncy_adj_px_last","eqy_fund_crncy=usd")</f>
        <v>#NAME?</v>
      </c>
      <c r="J2689" s="4" t="str">
        <f t="shared" si="505"/>
      </c>
      <c r="AA2689" s="4">
        <f t="shared" si="506"/>
        <v>0</v>
      </c>
      <c r="AB2689" s="4">
        <f>'Enhanced Basket_AUTOLOAD'!T2689</f>
        <v>0</v>
      </c>
      <c r="AC2689" s="4">
        <f>'Enhanced Basket_AUTOLOAD'!M2689</f>
        <v>0</v>
      </c>
      <c r="AD2689" s="4">
        <f>'Enhanced Basket_AUTOLOAD'!L2689</f>
        <v>0</v>
      </c>
      <c r="AE2689" s="4">
        <f>'Enhanced Basket_AUTOLOAD'!Z2689</f>
        <v>0</v>
      </c>
      <c r="AF2689" s="4">
        <f>'Enhanced Basket_AUTOLOAD'!AB2689</f>
        <v>0</v>
      </c>
      <c r="AG2689" s="4" t="e">
        <f>VLOOKUP(AJ2689,'Ticker Mapping'!$I$3:$M$6706,5,0)</f>
        <v>#N/A</v>
      </c>
      <c r="AH2689" s="4" t="e">
        <f>_xll.BDP(AK2689&amp;" SEDOL","TICKER_AND_EXCH_CODE")</f>
        <v>#NAME?</v>
      </c>
      <c r="AI2689" s="4" t="e">
        <f t="shared" si="507"/>
        <v>#N/A</v>
      </c>
      <c r="AJ2689" s="4">
        <f>'Enhanced Basket_AUTOLOAD'!P2689</f>
        <v>0</v>
      </c>
      <c r="AK2689" s="4">
        <f>'Enhanced Basket_AUTOLOAD'!Q2689</f>
        <v>0</v>
      </c>
      <c r="AL2689" s="4">
        <f>'Enhanced Basket_AUTOLOAD'!Y2689</f>
        <v>0</v>
      </c>
      <c r="AM2689" s="4" t="e">
        <f t="shared" si="508"/>
        <v>#N/A</v>
      </c>
      <c r="AN2689" s="4" t="str">
        <f t="shared" si="509"/>
        <v>NO</v>
      </c>
      <c r="AO2689" s="4" t="str">
        <f t="shared" si="510"/>
        <v>Cash-in-Lieu</v>
      </c>
    </row>
    <row r="2690" ht="15" customHeight="1" s="4" customFormat="1">
      <c r="A2690" s="4">
        <f>'Enhanced Basket_AUTOLOAD'!H2690</f>
        <v>0</v>
      </c>
      <c r="B2690" s="4" t="str">
        <f ref="B2690:B2753" t="shared" si="511">IF(AA2690&gt;0,"BUY","SELL")</f>
        <v>SELL</v>
      </c>
      <c r="C2690" s="4" t="s">
        <v>29</v>
      </c>
      <c r="D2690" s="4" t="str">
        <f ref="D2690:D2753" t="shared" si="512">IF(AO2690="In-Kind","INK","MT")</f>
        <v>MT</v>
      </c>
      <c r="E2690" s="4" t="str">
        <f ref="E2690:E2753" t="shared" si="513">IF(D2690="INK","MSCOP","")</f>
      </c>
      <c r="F2690" s="4" t="str">
        <f ref="F2690:F2753" t="shared" si="514">IF(E2690="MSCOP","INKIND LOAD","CIL LOAD")</f>
        <v>CIL LOAD</v>
      </c>
      <c r="G2690" s="4">
        <f ref="G2690:G2753" t="shared" si="515">ABS(AA2690*AB2690)</f>
        <v>0</v>
      </c>
      <c r="H2690" s="4" t="e">
        <f ref="H2690:H2753" t="shared" si="516">AG2690</f>
        <v>#N/A</v>
      </c>
      <c r="I2690" s="4" t="e">
        <f>_xll.BDP(AG2690&amp;" equity","crncy_adj_px_last","eqy_fund_crncy=usd")</f>
        <v>#NAME?</v>
      </c>
      <c r="J2690" s="4" t="str">
        <f ref="J2690:J2753" t="shared" si="517">IF(D2690="INK",G2690,"")</f>
      </c>
      <c r="AA2690" s="4">
        <f ref="AA2690:AA2753" t="shared" si="518">IFERROR(VLOOKUP(A2690,$R$4:$S$26,2,0),0)</f>
        <v>0</v>
      </c>
      <c r="AB2690" s="4">
        <f>'Enhanced Basket_AUTOLOAD'!T2690</f>
        <v>0</v>
      </c>
      <c r="AC2690" s="4">
        <f>'Enhanced Basket_AUTOLOAD'!M2690</f>
        <v>0</v>
      </c>
      <c r="AD2690" s="4">
        <f>'Enhanced Basket_AUTOLOAD'!L2690</f>
        <v>0</v>
      </c>
      <c r="AE2690" s="4">
        <f>'Enhanced Basket_AUTOLOAD'!Z2690</f>
        <v>0</v>
      </c>
      <c r="AF2690" s="4">
        <f>'Enhanced Basket_AUTOLOAD'!AB2690</f>
        <v>0</v>
      </c>
      <c r="AG2690" s="4" t="e">
        <f>VLOOKUP(AJ2690,'Ticker Mapping'!$I$3:$M$6706,5,0)</f>
        <v>#N/A</v>
      </c>
      <c r="AH2690" s="4" t="e">
        <f>_xll.BDP(AK2690&amp;" SEDOL","TICKER_AND_EXCH_CODE")</f>
        <v>#NAME?</v>
      </c>
      <c r="AI2690" s="4" t="e">
        <f ref="AI2690:AI2753" t="shared" si="519">IF(AG2690=AH2690,"Y","N")</f>
        <v>#N/A</v>
      </c>
      <c r="AJ2690" s="4">
        <f>'Enhanced Basket_AUTOLOAD'!P2690</f>
        <v>0</v>
      </c>
      <c r="AK2690" s="4">
        <f>'Enhanced Basket_AUTOLOAD'!Q2690</f>
        <v>0</v>
      </c>
      <c r="AL2690" s="4">
        <f>'Enhanced Basket_AUTOLOAD'!Y2690</f>
        <v>0</v>
      </c>
      <c r="AM2690" s="4" t="e">
        <f ref="AM2690:AM2753" t="shared" si="520">A2690&amp;" "&amp;AG2690</f>
        <v>#N/A</v>
      </c>
      <c r="AN2690" s="4" t="str">
        <f ref="AN2690:AN2753" t="shared" si="521">IF(COUNTIF($Q$28:$Q$73,AM2690),"YES","NO")</f>
        <v>NO</v>
      </c>
      <c r="AO2690" s="4" t="str">
        <f ref="AO2690:AO2753" t="shared" si="522">IF(AND(AL2690="In-Kind",AN2690="NO"),"In-Kind","Cash-in-Lieu")</f>
        <v>Cash-in-Lieu</v>
      </c>
    </row>
    <row r="2691" ht="15" customHeight="1" s="4" customFormat="1">
      <c r="A2691" s="4">
        <f>'Enhanced Basket_AUTOLOAD'!H2691</f>
        <v>0</v>
      </c>
      <c r="B2691" s="4" t="str">
        <f t="shared" si="511"/>
        <v>SELL</v>
      </c>
      <c r="C2691" s="4" t="s">
        <v>29</v>
      </c>
      <c r="D2691" s="4" t="str">
        <f t="shared" si="512"/>
        <v>MT</v>
      </c>
      <c r="E2691" s="4" t="str">
        <f t="shared" si="513"/>
      </c>
      <c r="F2691" s="4" t="str">
        <f t="shared" si="514"/>
        <v>CIL LOAD</v>
      </c>
      <c r="G2691" s="4">
        <f t="shared" si="515"/>
        <v>0</v>
      </c>
      <c r="H2691" s="4" t="e">
        <f t="shared" si="516"/>
        <v>#N/A</v>
      </c>
      <c r="I2691" s="4" t="e">
        <f>_xll.BDP(AG2691&amp;" equity","crncy_adj_px_last","eqy_fund_crncy=usd")</f>
        <v>#NAME?</v>
      </c>
      <c r="J2691" s="4" t="str">
        <f t="shared" si="517"/>
      </c>
      <c r="AA2691" s="4">
        <f t="shared" si="518"/>
        <v>0</v>
      </c>
      <c r="AB2691" s="4">
        <f>'Enhanced Basket_AUTOLOAD'!T2691</f>
        <v>0</v>
      </c>
      <c r="AC2691" s="4">
        <f>'Enhanced Basket_AUTOLOAD'!M2691</f>
        <v>0</v>
      </c>
      <c r="AD2691" s="4">
        <f>'Enhanced Basket_AUTOLOAD'!L2691</f>
        <v>0</v>
      </c>
      <c r="AE2691" s="4">
        <f>'Enhanced Basket_AUTOLOAD'!Z2691</f>
        <v>0</v>
      </c>
      <c r="AF2691" s="4">
        <f>'Enhanced Basket_AUTOLOAD'!AB2691</f>
        <v>0</v>
      </c>
      <c r="AG2691" s="4" t="e">
        <f>VLOOKUP(AJ2691,'Ticker Mapping'!$I$3:$M$6706,5,0)</f>
        <v>#N/A</v>
      </c>
      <c r="AH2691" s="4" t="e">
        <f>_xll.BDP(AK2691&amp;" SEDOL","TICKER_AND_EXCH_CODE")</f>
        <v>#NAME?</v>
      </c>
      <c r="AI2691" s="4" t="e">
        <f t="shared" si="519"/>
        <v>#N/A</v>
      </c>
      <c r="AJ2691" s="4">
        <f>'Enhanced Basket_AUTOLOAD'!P2691</f>
        <v>0</v>
      </c>
      <c r="AK2691" s="4">
        <f>'Enhanced Basket_AUTOLOAD'!Q2691</f>
        <v>0</v>
      </c>
      <c r="AL2691" s="4">
        <f>'Enhanced Basket_AUTOLOAD'!Y2691</f>
        <v>0</v>
      </c>
      <c r="AM2691" s="4" t="e">
        <f t="shared" si="520"/>
        <v>#N/A</v>
      </c>
      <c r="AN2691" s="4" t="str">
        <f t="shared" si="521"/>
        <v>NO</v>
      </c>
      <c r="AO2691" s="4" t="str">
        <f t="shared" si="522"/>
        <v>Cash-in-Lieu</v>
      </c>
    </row>
    <row r="2692" ht="15" customHeight="1" s="4" customFormat="1">
      <c r="A2692" s="4">
        <f>'Enhanced Basket_AUTOLOAD'!H2692</f>
        <v>0</v>
      </c>
      <c r="B2692" s="4" t="str">
        <f t="shared" si="511"/>
        <v>SELL</v>
      </c>
      <c r="C2692" s="4" t="s">
        <v>29</v>
      </c>
      <c r="D2692" s="4" t="str">
        <f t="shared" si="512"/>
        <v>MT</v>
      </c>
      <c r="E2692" s="4" t="str">
        <f t="shared" si="513"/>
      </c>
      <c r="F2692" s="4" t="str">
        <f t="shared" si="514"/>
        <v>CIL LOAD</v>
      </c>
      <c r="G2692" s="4">
        <f t="shared" si="515"/>
        <v>0</v>
      </c>
      <c r="H2692" s="4" t="e">
        <f t="shared" si="516"/>
        <v>#N/A</v>
      </c>
      <c r="I2692" s="4" t="e">
        <f>_xll.BDP(AG2692&amp;" equity","crncy_adj_px_last","eqy_fund_crncy=usd")</f>
        <v>#NAME?</v>
      </c>
      <c r="J2692" s="4" t="str">
        <f t="shared" si="517"/>
      </c>
      <c r="AA2692" s="4">
        <f t="shared" si="518"/>
        <v>0</v>
      </c>
      <c r="AB2692" s="4">
        <f>'Enhanced Basket_AUTOLOAD'!T2692</f>
        <v>0</v>
      </c>
      <c r="AC2692" s="4">
        <f>'Enhanced Basket_AUTOLOAD'!M2692</f>
        <v>0</v>
      </c>
      <c r="AD2692" s="4">
        <f>'Enhanced Basket_AUTOLOAD'!L2692</f>
        <v>0</v>
      </c>
      <c r="AE2692" s="4">
        <f>'Enhanced Basket_AUTOLOAD'!Z2692</f>
        <v>0</v>
      </c>
      <c r="AF2692" s="4">
        <f>'Enhanced Basket_AUTOLOAD'!AB2692</f>
        <v>0</v>
      </c>
      <c r="AG2692" s="4" t="e">
        <f>VLOOKUP(AJ2692,'Ticker Mapping'!$I$3:$M$6706,5,0)</f>
        <v>#N/A</v>
      </c>
      <c r="AH2692" s="4" t="e">
        <f>_xll.BDP(AK2692&amp;" SEDOL","TICKER_AND_EXCH_CODE")</f>
        <v>#NAME?</v>
      </c>
      <c r="AI2692" s="4" t="e">
        <f t="shared" si="519"/>
        <v>#N/A</v>
      </c>
      <c r="AJ2692" s="4">
        <f>'Enhanced Basket_AUTOLOAD'!P2692</f>
        <v>0</v>
      </c>
      <c r="AK2692" s="4">
        <f>'Enhanced Basket_AUTOLOAD'!Q2692</f>
        <v>0</v>
      </c>
      <c r="AL2692" s="4">
        <f>'Enhanced Basket_AUTOLOAD'!Y2692</f>
        <v>0</v>
      </c>
      <c r="AM2692" s="4" t="e">
        <f t="shared" si="520"/>
        <v>#N/A</v>
      </c>
      <c r="AN2692" s="4" t="str">
        <f t="shared" si="521"/>
        <v>NO</v>
      </c>
      <c r="AO2692" s="4" t="str">
        <f t="shared" si="522"/>
        <v>Cash-in-Lieu</v>
      </c>
    </row>
    <row r="2693" ht="15" customHeight="1" s="4" customFormat="1">
      <c r="A2693" s="4">
        <f>'Enhanced Basket_AUTOLOAD'!H2693</f>
        <v>0</v>
      </c>
      <c r="B2693" s="4" t="str">
        <f t="shared" si="511"/>
        <v>SELL</v>
      </c>
      <c r="C2693" s="4" t="s">
        <v>29</v>
      </c>
      <c r="D2693" s="4" t="str">
        <f t="shared" si="512"/>
        <v>MT</v>
      </c>
      <c r="E2693" s="4" t="str">
        <f t="shared" si="513"/>
      </c>
      <c r="F2693" s="4" t="str">
        <f t="shared" si="514"/>
        <v>CIL LOAD</v>
      </c>
      <c r="G2693" s="4">
        <f t="shared" si="515"/>
        <v>0</v>
      </c>
      <c r="H2693" s="4" t="e">
        <f t="shared" si="516"/>
        <v>#N/A</v>
      </c>
      <c r="I2693" s="4" t="e">
        <f>_xll.BDP(AG2693&amp;" equity","crncy_adj_px_last","eqy_fund_crncy=usd")</f>
        <v>#NAME?</v>
      </c>
      <c r="J2693" s="4" t="str">
        <f t="shared" si="517"/>
      </c>
      <c r="AA2693" s="4">
        <f t="shared" si="518"/>
        <v>0</v>
      </c>
      <c r="AB2693" s="4">
        <f>'Enhanced Basket_AUTOLOAD'!T2693</f>
        <v>0</v>
      </c>
      <c r="AC2693" s="4">
        <f>'Enhanced Basket_AUTOLOAD'!M2693</f>
        <v>0</v>
      </c>
      <c r="AD2693" s="4">
        <f>'Enhanced Basket_AUTOLOAD'!L2693</f>
        <v>0</v>
      </c>
      <c r="AE2693" s="4">
        <f>'Enhanced Basket_AUTOLOAD'!Z2693</f>
        <v>0</v>
      </c>
      <c r="AF2693" s="4">
        <f>'Enhanced Basket_AUTOLOAD'!AB2693</f>
        <v>0</v>
      </c>
      <c r="AG2693" s="4" t="e">
        <f>VLOOKUP(AJ2693,'Ticker Mapping'!$I$3:$M$6706,5,0)</f>
        <v>#N/A</v>
      </c>
      <c r="AH2693" s="4" t="e">
        <f>_xll.BDP(AK2693&amp;" SEDOL","TICKER_AND_EXCH_CODE")</f>
        <v>#NAME?</v>
      </c>
      <c r="AI2693" s="4" t="e">
        <f t="shared" si="519"/>
        <v>#N/A</v>
      </c>
      <c r="AJ2693" s="4">
        <f>'Enhanced Basket_AUTOLOAD'!P2693</f>
        <v>0</v>
      </c>
      <c r="AK2693" s="4">
        <f>'Enhanced Basket_AUTOLOAD'!Q2693</f>
        <v>0</v>
      </c>
      <c r="AL2693" s="4">
        <f>'Enhanced Basket_AUTOLOAD'!Y2693</f>
        <v>0</v>
      </c>
      <c r="AM2693" s="4" t="e">
        <f t="shared" si="520"/>
        <v>#N/A</v>
      </c>
      <c r="AN2693" s="4" t="str">
        <f t="shared" si="521"/>
        <v>NO</v>
      </c>
      <c r="AO2693" s="4" t="str">
        <f t="shared" si="522"/>
        <v>Cash-in-Lieu</v>
      </c>
    </row>
    <row r="2694" ht="15" customHeight="1" s="4" customFormat="1">
      <c r="A2694" s="4">
        <f>'Enhanced Basket_AUTOLOAD'!H2694</f>
        <v>0</v>
      </c>
      <c r="B2694" s="4" t="str">
        <f t="shared" si="511"/>
        <v>SELL</v>
      </c>
      <c r="C2694" s="4" t="s">
        <v>29</v>
      </c>
      <c r="D2694" s="4" t="str">
        <f t="shared" si="512"/>
        <v>MT</v>
      </c>
      <c r="E2694" s="4" t="str">
        <f t="shared" si="513"/>
      </c>
      <c r="F2694" s="4" t="str">
        <f t="shared" si="514"/>
        <v>CIL LOAD</v>
      </c>
      <c r="G2694" s="4">
        <f t="shared" si="515"/>
        <v>0</v>
      </c>
      <c r="H2694" s="4" t="e">
        <f t="shared" si="516"/>
        <v>#N/A</v>
      </c>
      <c r="I2694" s="4" t="e">
        <f>_xll.BDP(AG2694&amp;" equity","crncy_adj_px_last","eqy_fund_crncy=usd")</f>
        <v>#NAME?</v>
      </c>
      <c r="J2694" s="4" t="str">
        <f t="shared" si="517"/>
      </c>
      <c r="AA2694" s="4">
        <f t="shared" si="518"/>
        <v>0</v>
      </c>
      <c r="AB2694" s="4">
        <f>'Enhanced Basket_AUTOLOAD'!T2694</f>
        <v>0</v>
      </c>
      <c r="AC2694" s="4">
        <f>'Enhanced Basket_AUTOLOAD'!M2694</f>
        <v>0</v>
      </c>
      <c r="AD2694" s="4">
        <f>'Enhanced Basket_AUTOLOAD'!L2694</f>
        <v>0</v>
      </c>
      <c r="AE2694" s="4">
        <f>'Enhanced Basket_AUTOLOAD'!Z2694</f>
        <v>0</v>
      </c>
      <c r="AF2694" s="4">
        <f>'Enhanced Basket_AUTOLOAD'!AB2694</f>
        <v>0</v>
      </c>
      <c r="AG2694" s="4" t="e">
        <f>VLOOKUP(AJ2694,'Ticker Mapping'!$I$3:$M$6706,5,0)</f>
        <v>#N/A</v>
      </c>
      <c r="AH2694" s="4" t="e">
        <f>_xll.BDP(AK2694&amp;" SEDOL","TICKER_AND_EXCH_CODE")</f>
        <v>#NAME?</v>
      </c>
      <c r="AI2694" s="4" t="e">
        <f t="shared" si="519"/>
        <v>#N/A</v>
      </c>
      <c r="AJ2694" s="4">
        <f>'Enhanced Basket_AUTOLOAD'!P2694</f>
        <v>0</v>
      </c>
      <c r="AK2694" s="4">
        <f>'Enhanced Basket_AUTOLOAD'!Q2694</f>
        <v>0</v>
      </c>
      <c r="AL2694" s="4">
        <f>'Enhanced Basket_AUTOLOAD'!Y2694</f>
        <v>0</v>
      </c>
      <c r="AM2694" s="4" t="e">
        <f t="shared" si="520"/>
        <v>#N/A</v>
      </c>
      <c r="AN2694" s="4" t="str">
        <f t="shared" si="521"/>
        <v>NO</v>
      </c>
      <c r="AO2694" s="4" t="str">
        <f t="shared" si="522"/>
        <v>Cash-in-Lieu</v>
      </c>
    </row>
    <row r="2695" ht="15" customHeight="1" s="4" customFormat="1">
      <c r="A2695" s="4">
        <f>'Enhanced Basket_AUTOLOAD'!H2695</f>
        <v>0</v>
      </c>
      <c r="B2695" s="4" t="str">
        <f t="shared" si="511"/>
        <v>SELL</v>
      </c>
      <c r="C2695" s="4" t="s">
        <v>29</v>
      </c>
      <c r="D2695" s="4" t="str">
        <f t="shared" si="512"/>
        <v>MT</v>
      </c>
      <c r="E2695" s="4" t="str">
        <f t="shared" si="513"/>
      </c>
      <c r="F2695" s="4" t="str">
        <f t="shared" si="514"/>
        <v>CIL LOAD</v>
      </c>
      <c r="G2695" s="4">
        <f t="shared" si="515"/>
        <v>0</v>
      </c>
      <c r="H2695" s="4" t="e">
        <f t="shared" si="516"/>
        <v>#N/A</v>
      </c>
      <c r="I2695" s="4" t="e">
        <f>_xll.BDP(AG2695&amp;" equity","crncy_adj_px_last","eqy_fund_crncy=usd")</f>
        <v>#NAME?</v>
      </c>
      <c r="J2695" s="4" t="str">
        <f t="shared" si="517"/>
      </c>
      <c r="AA2695" s="4">
        <f t="shared" si="518"/>
        <v>0</v>
      </c>
      <c r="AB2695" s="4">
        <f>'Enhanced Basket_AUTOLOAD'!T2695</f>
        <v>0</v>
      </c>
      <c r="AC2695" s="4">
        <f>'Enhanced Basket_AUTOLOAD'!M2695</f>
        <v>0</v>
      </c>
      <c r="AD2695" s="4">
        <f>'Enhanced Basket_AUTOLOAD'!L2695</f>
        <v>0</v>
      </c>
      <c r="AE2695" s="4">
        <f>'Enhanced Basket_AUTOLOAD'!Z2695</f>
        <v>0</v>
      </c>
      <c r="AF2695" s="4">
        <f>'Enhanced Basket_AUTOLOAD'!AB2695</f>
        <v>0</v>
      </c>
      <c r="AG2695" s="4" t="e">
        <f>VLOOKUP(AJ2695,'Ticker Mapping'!$I$3:$M$6706,5,0)</f>
        <v>#N/A</v>
      </c>
      <c r="AH2695" s="4" t="e">
        <f>_xll.BDP(AK2695&amp;" SEDOL","TICKER_AND_EXCH_CODE")</f>
        <v>#NAME?</v>
      </c>
      <c r="AI2695" s="4" t="e">
        <f t="shared" si="519"/>
        <v>#N/A</v>
      </c>
      <c r="AJ2695" s="4">
        <f>'Enhanced Basket_AUTOLOAD'!P2695</f>
        <v>0</v>
      </c>
      <c r="AK2695" s="4">
        <f>'Enhanced Basket_AUTOLOAD'!Q2695</f>
        <v>0</v>
      </c>
      <c r="AL2695" s="4">
        <f>'Enhanced Basket_AUTOLOAD'!Y2695</f>
        <v>0</v>
      </c>
      <c r="AM2695" s="4" t="e">
        <f t="shared" si="520"/>
        <v>#N/A</v>
      </c>
      <c r="AN2695" s="4" t="str">
        <f t="shared" si="521"/>
        <v>NO</v>
      </c>
      <c r="AO2695" s="4" t="str">
        <f t="shared" si="522"/>
        <v>Cash-in-Lieu</v>
      </c>
    </row>
    <row r="2696" ht="15" customHeight="1" s="4" customFormat="1">
      <c r="A2696" s="4">
        <f>'Enhanced Basket_AUTOLOAD'!H2696</f>
        <v>0</v>
      </c>
      <c r="B2696" s="4" t="str">
        <f t="shared" si="511"/>
        <v>SELL</v>
      </c>
      <c r="C2696" s="4" t="s">
        <v>29</v>
      </c>
      <c r="D2696" s="4" t="str">
        <f t="shared" si="512"/>
        <v>MT</v>
      </c>
      <c r="E2696" s="4" t="str">
        <f t="shared" si="513"/>
      </c>
      <c r="F2696" s="4" t="str">
        <f t="shared" si="514"/>
        <v>CIL LOAD</v>
      </c>
      <c r="G2696" s="4">
        <f t="shared" si="515"/>
        <v>0</v>
      </c>
      <c r="H2696" s="4" t="e">
        <f t="shared" si="516"/>
        <v>#N/A</v>
      </c>
      <c r="I2696" s="4" t="e">
        <f>_xll.BDP(AG2696&amp;" equity","crncy_adj_px_last","eqy_fund_crncy=usd")</f>
        <v>#NAME?</v>
      </c>
      <c r="J2696" s="4" t="str">
        <f t="shared" si="517"/>
      </c>
      <c r="AA2696" s="4">
        <f t="shared" si="518"/>
        <v>0</v>
      </c>
      <c r="AB2696" s="4">
        <f>'Enhanced Basket_AUTOLOAD'!T2696</f>
        <v>0</v>
      </c>
      <c r="AC2696" s="4">
        <f>'Enhanced Basket_AUTOLOAD'!M2696</f>
        <v>0</v>
      </c>
      <c r="AD2696" s="4">
        <f>'Enhanced Basket_AUTOLOAD'!L2696</f>
        <v>0</v>
      </c>
      <c r="AE2696" s="4">
        <f>'Enhanced Basket_AUTOLOAD'!Z2696</f>
        <v>0</v>
      </c>
      <c r="AF2696" s="4">
        <f>'Enhanced Basket_AUTOLOAD'!AB2696</f>
        <v>0</v>
      </c>
      <c r="AG2696" s="4" t="e">
        <f>VLOOKUP(AJ2696,'Ticker Mapping'!$I$3:$M$6706,5,0)</f>
        <v>#N/A</v>
      </c>
      <c r="AH2696" s="4" t="e">
        <f>_xll.BDP(AK2696&amp;" SEDOL","TICKER_AND_EXCH_CODE")</f>
        <v>#NAME?</v>
      </c>
      <c r="AI2696" s="4" t="e">
        <f t="shared" si="519"/>
        <v>#N/A</v>
      </c>
      <c r="AJ2696" s="4">
        <f>'Enhanced Basket_AUTOLOAD'!P2696</f>
        <v>0</v>
      </c>
      <c r="AK2696" s="4">
        <f>'Enhanced Basket_AUTOLOAD'!Q2696</f>
        <v>0</v>
      </c>
      <c r="AL2696" s="4">
        <f>'Enhanced Basket_AUTOLOAD'!Y2696</f>
        <v>0</v>
      </c>
      <c r="AM2696" s="4" t="e">
        <f t="shared" si="520"/>
        <v>#N/A</v>
      </c>
      <c r="AN2696" s="4" t="str">
        <f t="shared" si="521"/>
        <v>NO</v>
      </c>
      <c r="AO2696" s="4" t="str">
        <f t="shared" si="522"/>
        <v>Cash-in-Lieu</v>
      </c>
    </row>
    <row r="2697" ht="15" customHeight="1" s="4" customFormat="1">
      <c r="A2697" s="4">
        <f>'Enhanced Basket_AUTOLOAD'!H2697</f>
        <v>0</v>
      </c>
      <c r="B2697" s="4" t="str">
        <f t="shared" si="511"/>
        <v>SELL</v>
      </c>
      <c r="C2697" s="4" t="s">
        <v>29</v>
      </c>
      <c r="D2697" s="4" t="str">
        <f t="shared" si="512"/>
        <v>MT</v>
      </c>
      <c r="E2697" s="4" t="str">
        <f t="shared" si="513"/>
      </c>
      <c r="F2697" s="4" t="str">
        <f t="shared" si="514"/>
        <v>CIL LOAD</v>
      </c>
      <c r="G2697" s="4">
        <f t="shared" si="515"/>
        <v>0</v>
      </c>
      <c r="H2697" s="4" t="e">
        <f t="shared" si="516"/>
        <v>#N/A</v>
      </c>
      <c r="I2697" s="4" t="e">
        <f>_xll.BDP(AG2697&amp;" equity","crncy_adj_px_last","eqy_fund_crncy=usd")</f>
        <v>#NAME?</v>
      </c>
      <c r="J2697" s="4" t="str">
        <f t="shared" si="517"/>
      </c>
      <c r="AA2697" s="4">
        <f t="shared" si="518"/>
        <v>0</v>
      </c>
      <c r="AB2697" s="4">
        <f>'Enhanced Basket_AUTOLOAD'!T2697</f>
        <v>0</v>
      </c>
      <c r="AC2697" s="4">
        <f>'Enhanced Basket_AUTOLOAD'!M2697</f>
        <v>0</v>
      </c>
      <c r="AD2697" s="4">
        <f>'Enhanced Basket_AUTOLOAD'!L2697</f>
        <v>0</v>
      </c>
      <c r="AE2697" s="4">
        <f>'Enhanced Basket_AUTOLOAD'!Z2697</f>
        <v>0</v>
      </c>
      <c r="AF2697" s="4">
        <f>'Enhanced Basket_AUTOLOAD'!AB2697</f>
        <v>0</v>
      </c>
      <c r="AG2697" s="4" t="e">
        <f>VLOOKUP(AJ2697,'Ticker Mapping'!$I$3:$M$6706,5,0)</f>
        <v>#N/A</v>
      </c>
      <c r="AH2697" s="4" t="e">
        <f>_xll.BDP(AK2697&amp;" SEDOL","TICKER_AND_EXCH_CODE")</f>
        <v>#NAME?</v>
      </c>
      <c r="AI2697" s="4" t="e">
        <f t="shared" si="519"/>
        <v>#N/A</v>
      </c>
      <c r="AJ2697" s="4">
        <f>'Enhanced Basket_AUTOLOAD'!P2697</f>
        <v>0</v>
      </c>
      <c r="AK2697" s="4">
        <f>'Enhanced Basket_AUTOLOAD'!Q2697</f>
        <v>0</v>
      </c>
      <c r="AL2697" s="4">
        <f>'Enhanced Basket_AUTOLOAD'!Y2697</f>
        <v>0</v>
      </c>
      <c r="AM2697" s="4" t="e">
        <f t="shared" si="520"/>
        <v>#N/A</v>
      </c>
      <c r="AN2697" s="4" t="str">
        <f t="shared" si="521"/>
        <v>NO</v>
      </c>
      <c r="AO2697" s="4" t="str">
        <f t="shared" si="522"/>
        <v>Cash-in-Lieu</v>
      </c>
    </row>
    <row r="2698" ht="15" customHeight="1" s="4" customFormat="1">
      <c r="A2698" s="4">
        <f>'Enhanced Basket_AUTOLOAD'!H2698</f>
        <v>0</v>
      </c>
      <c r="B2698" s="4" t="str">
        <f t="shared" si="511"/>
        <v>SELL</v>
      </c>
      <c r="C2698" s="4" t="s">
        <v>29</v>
      </c>
      <c r="D2698" s="4" t="str">
        <f t="shared" si="512"/>
        <v>MT</v>
      </c>
      <c r="E2698" s="4" t="str">
        <f t="shared" si="513"/>
      </c>
      <c r="F2698" s="4" t="str">
        <f t="shared" si="514"/>
        <v>CIL LOAD</v>
      </c>
      <c r="G2698" s="4">
        <f t="shared" si="515"/>
        <v>0</v>
      </c>
      <c r="H2698" s="4" t="e">
        <f t="shared" si="516"/>
        <v>#N/A</v>
      </c>
      <c r="I2698" s="4" t="e">
        <f>_xll.BDP(AG2698&amp;" equity","crncy_adj_px_last","eqy_fund_crncy=usd")</f>
        <v>#NAME?</v>
      </c>
      <c r="J2698" s="4" t="str">
        <f t="shared" si="517"/>
      </c>
      <c r="AA2698" s="4">
        <f t="shared" si="518"/>
        <v>0</v>
      </c>
      <c r="AB2698" s="4">
        <f>'Enhanced Basket_AUTOLOAD'!T2698</f>
        <v>0</v>
      </c>
      <c r="AC2698" s="4">
        <f>'Enhanced Basket_AUTOLOAD'!M2698</f>
        <v>0</v>
      </c>
      <c r="AD2698" s="4">
        <f>'Enhanced Basket_AUTOLOAD'!L2698</f>
        <v>0</v>
      </c>
      <c r="AE2698" s="4">
        <f>'Enhanced Basket_AUTOLOAD'!Z2698</f>
        <v>0</v>
      </c>
      <c r="AF2698" s="4">
        <f>'Enhanced Basket_AUTOLOAD'!AB2698</f>
        <v>0</v>
      </c>
      <c r="AG2698" s="4" t="e">
        <f>VLOOKUP(AJ2698,'Ticker Mapping'!$I$3:$M$6706,5,0)</f>
        <v>#N/A</v>
      </c>
      <c r="AH2698" s="4" t="e">
        <f>_xll.BDP(AK2698&amp;" SEDOL","TICKER_AND_EXCH_CODE")</f>
        <v>#NAME?</v>
      </c>
      <c r="AI2698" s="4" t="e">
        <f t="shared" si="519"/>
        <v>#N/A</v>
      </c>
      <c r="AJ2698" s="4">
        <f>'Enhanced Basket_AUTOLOAD'!P2698</f>
        <v>0</v>
      </c>
      <c r="AK2698" s="4">
        <f>'Enhanced Basket_AUTOLOAD'!Q2698</f>
        <v>0</v>
      </c>
      <c r="AL2698" s="4">
        <f>'Enhanced Basket_AUTOLOAD'!Y2698</f>
        <v>0</v>
      </c>
      <c r="AM2698" s="4" t="e">
        <f t="shared" si="520"/>
        <v>#N/A</v>
      </c>
      <c r="AN2698" s="4" t="str">
        <f t="shared" si="521"/>
        <v>NO</v>
      </c>
      <c r="AO2698" s="4" t="str">
        <f t="shared" si="522"/>
        <v>Cash-in-Lieu</v>
      </c>
    </row>
    <row r="2699" ht="15" customHeight="1" s="4" customFormat="1">
      <c r="A2699" s="4">
        <f>'Enhanced Basket_AUTOLOAD'!H2699</f>
        <v>0</v>
      </c>
      <c r="B2699" s="4" t="str">
        <f t="shared" si="511"/>
        <v>SELL</v>
      </c>
      <c r="C2699" s="4" t="s">
        <v>29</v>
      </c>
      <c r="D2699" s="4" t="str">
        <f t="shared" si="512"/>
        <v>MT</v>
      </c>
      <c r="E2699" s="4" t="str">
        <f t="shared" si="513"/>
      </c>
      <c r="F2699" s="4" t="str">
        <f t="shared" si="514"/>
        <v>CIL LOAD</v>
      </c>
      <c r="G2699" s="4">
        <f t="shared" si="515"/>
        <v>0</v>
      </c>
      <c r="H2699" s="4" t="e">
        <f t="shared" si="516"/>
        <v>#N/A</v>
      </c>
      <c r="I2699" s="4" t="e">
        <f>_xll.BDP(AG2699&amp;" equity","crncy_adj_px_last","eqy_fund_crncy=usd")</f>
        <v>#NAME?</v>
      </c>
      <c r="J2699" s="4" t="str">
        <f t="shared" si="517"/>
      </c>
      <c r="AA2699" s="4">
        <f t="shared" si="518"/>
        <v>0</v>
      </c>
      <c r="AB2699" s="4">
        <f>'Enhanced Basket_AUTOLOAD'!T2699</f>
        <v>0</v>
      </c>
      <c r="AC2699" s="4">
        <f>'Enhanced Basket_AUTOLOAD'!M2699</f>
        <v>0</v>
      </c>
      <c r="AD2699" s="4">
        <f>'Enhanced Basket_AUTOLOAD'!L2699</f>
        <v>0</v>
      </c>
      <c r="AE2699" s="4">
        <f>'Enhanced Basket_AUTOLOAD'!Z2699</f>
        <v>0</v>
      </c>
      <c r="AF2699" s="4">
        <f>'Enhanced Basket_AUTOLOAD'!AB2699</f>
        <v>0</v>
      </c>
      <c r="AG2699" s="4" t="e">
        <f>VLOOKUP(AJ2699,'Ticker Mapping'!$I$3:$M$6706,5,0)</f>
        <v>#N/A</v>
      </c>
      <c r="AH2699" s="4" t="e">
        <f>_xll.BDP(AK2699&amp;" SEDOL","TICKER_AND_EXCH_CODE")</f>
        <v>#NAME?</v>
      </c>
      <c r="AI2699" s="4" t="e">
        <f t="shared" si="519"/>
        <v>#N/A</v>
      </c>
      <c r="AJ2699" s="4">
        <f>'Enhanced Basket_AUTOLOAD'!P2699</f>
        <v>0</v>
      </c>
      <c r="AK2699" s="4">
        <f>'Enhanced Basket_AUTOLOAD'!Q2699</f>
        <v>0</v>
      </c>
      <c r="AL2699" s="4">
        <f>'Enhanced Basket_AUTOLOAD'!Y2699</f>
        <v>0</v>
      </c>
      <c r="AM2699" s="4" t="e">
        <f t="shared" si="520"/>
        <v>#N/A</v>
      </c>
      <c r="AN2699" s="4" t="str">
        <f t="shared" si="521"/>
        <v>NO</v>
      </c>
      <c r="AO2699" s="4" t="str">
        <f t="shared" si="522"/>
        <v>Cash-in-Lieu</v>
      </c>
    </row>
    <row r="2700" ht="15" customHeight="1" s="4" customFormat="1">
      <c r="A2700" s="4">
        <f>'Enhanced Basket_AUTOLOAD'!H2700</f>
        <v>0</v>
      </c>
      <c r="B2700" s="4" t="str">
        <f t="shared" si="511"/>
        <v>SELL</v>
      </c>
      <c r="C2700" s="4" t="s">
        <v>29</v>
      </c>
      <c r="D2700" s="4" t="str">
        <f t="shared" si="512"/>
        <v>MT</v>
      </c>
      <c r="E2700" s="4" t="str">
        <f t="shared" si="513"/>
      </c>
      <c r="F2700" s="4" t="str">
        <f t="shared" si="514"/>
        <v>CIL LOAD</v>
      </c>
      <c r="G2700" s="4">
        <f t="shared" si="515"/>
        <v>0</v>
      </c>
      <c r="H2700" s="4" t="e">
        <f t="shared" si="516"/>
        <v>#N/A</v>
      </c>
      <c r="I2700" s="4" t="e">
        <f>_xll.BDP(AG2700&amp;" equity","crncy_adj_px_last","eqy_fund_crncy=usd")</f>
        <v>#NAME?</v>
      </c>
      <c r="J2700" s="4" t="str">
        <f t="shared" si="517"/>
      </c>
      <c r="AA2700" s="4">
        <f t="shared" si="518"/>
        <v>0</v>
      </c>
      <c r="AB2700" s="4">
        <f>'Enhanced Basket_AUTOLOAD'!T2700</f>
        <v>0</v>
      </c>
      <c r="AC2700" s="4">
        <f>'Enhanced Basket_AUTOLOAD'!M2700</f>
        <v>0</v>
      </c>
      <c r="AD2700" s="4">
        <f>'Enhanced Basket_AUTOLOAD'!L2700</f>
        <v>0</v>
      </c>
      <c r="AE2700" s="4">
        <f>'Enhanced Basket_AUTOLOAD'!Z2700</f>
        <v>0</v>
      </c>
      <c r="AF2700" s="4">
        <f>'Enhanced Basket_AUTOLOAD'!AB2700</f>
        <v>0</v>
      </c>
      <c r="AG2700" s="4" t="e">
        <f>VLOOKUP(AJ2700,'Ticker Mapping'!$I$3:$M$6706,5,0)</f>
        <v>#N/A</v>
      </c>
      <c r="AH2700" s="4" t="e">
        <f>_xll.BDP(AK2700&amp;" SEDOL","TICKER_AND_EXCH_CODE")</f>
        <v>#NAME?</v>
      </c>
      <c r="AI2700" s="4" t="e">
        <f t="shared" si="519"/>
        <v>#N/A</v>
      </c>
      <c r="AJ2700" s="4">
        <f>'Enhanced Basket_AUTOLOAD'!P2700</f>
        <v>0</v>
      </c>
      <c r="AK2700" s="4">
        <f>'Enhanced Basket_AUTOLOAD'!Q2700</f>
        <v>0</v>
      </c>
      <c r="AL2700" s="4">
        <f>'Enhanced Basket_AUTOLOAD'!Y2700</f>
        <v>0</v>
      </c>
      <c r="AM2700" s="4" t="e">
        <f t="shared" si="520"/>
        <v>#N/A</v>
      </c>
      <c r="AN2700" s="4" t="str">
        <f t="shared" si="521"/>
        <v>NO</v>
      </c>
      <c r="AO2700" s="4" t="str">
        <f t="shared" si="522"/>
        <v>Cash-in-Lieu</v>
      </c>
    </row>
    <row r="2701" ht="15" customHeight="1" s="4" customFormat="1">
      <c r="A2701" s="4">
        <f>'Enhanced Basket_AUTOLOAD'!H2701</f>
        <v>0</v>
      </c>
      <c r="B2701" s="4" t="str">
        <f t="shared" si="511"/>
        <v>SELL</v>
      </c>
      <c r="C2701" s="4" t="s">
        <v>29</v>
      </c>
      <c r="D2701" s="4" t="str">
        <f t="shared" si="512"/>
        <v>MT</v>
      </c>
      <c r="E2701" s="4" t="str">
        <f t="shared" si="513"/>
      </c>
      <c r="F2701" s="4" t="str">
        <f t="shared" si="514"/>
        <v>CIL LOAD</v>
      </c>
      <c r="G2701" s="4">
        <f t="shared" si="515"/>
        <v>0</v>
      </c>
      <c r="H2701" s="4" t="e">
        <f t="shared" si="516"/>
        <v>#N/A</v>
      </c>
      <c r="I2701" s="4" t="e">
        <f>_xll.BDP(AG2701&amp;" equity","crncy_adj_px_last","eqy_fund_crncy=usd")</f>
        <v>#NAME?</v>
      </c>
      <c r="J2701" s="4" t="str">
        <f t="shared" si="517"/>
      </c>
      <c r="AA2701" s="4">
        <f t="shared" si="518"/>
        <v>0</v>
      </c>
      <c r="AB2701" s="4">
        <f>'Enhanced Basket_AUTOLOAD'!T2701</f>
        <v>0</v>
      </c>
      <c r="AC2701" s="4">
        <f>'Enhanced Basket_AUTOLOAD'!M2701</f>
        <v>0</v>
      </c>
      <c r="AD2701" s="4">
        <f>'Enhanced Basket_AUTOLOAD'!L2701</f>
        <v>0</v>
      </c>
      <c r="AE2701" s="4">
        <f>'Enhanced Basket_AUTOLOAD'!Z2701</f>
        <v>0</v>
      </c>
      <c r="AF2701" s="4">
        <f>'Enhanced Basket_AUTOLOAD'!AB2701</f>
        <v>0</v>
      </c>
      <c r="AG2701" s="4" t="e">
        <f>VLOOKUP(AJ2701,'Ticker Mapping'!$I$3:$M$6706,5,0)</f>
        <v>#N/A</v>
      </c>
      <c r="AH2701" s="4" t="e">
        <f>_xll.BDP(AK2701&amp;" SEDOL","TICKER_AND_EXCH_CODE")</f>
        <v>#NAME?</v>
      </c>
      <c r="AI2701" s="4" t="e">
        <f t="shared" si="519"/>
        <v>#N/A</v>
      </c>
      <c r="AJ2701" s="4">
        <f>'Enhanced Basket_AUTOLOAD'!P2701</f>
        <v>0</v>
      </c>
      <c r="AK2701" s="4">
        <f>'Enhanced Basket_AUTOLOAD'!Q2701</f>
        <v>0</v>
      </c>
      <c r="AL2701" s="4">
        <f>'Enhanced Basket_AUTOLOAD'!Y2701</f>
        <v>0</v>
      </c>
      <c r="AM2701" s="4" t="e">
        <f t="shared" si="520"/>
        <v>#N/A</v>
      </c>
      <c r="AN2701" s="4" t="str">
        <f t="shared" si="521"/>
        <v>NO</v>
      </c>
      <c r="AO2701" s="4" t="str">
        <f t="shared" si="522"/>
        <v>Cash-in-Lieu</v>
      </c>
    </row>
    <row r="2702" ht="15" customHeight="1" s="4" customFormat="1">
      <c r="A2702" s="4">
        <f>'Enhanced Basket_AUTOLOAD'!H2702</f>
        <v>0</v>
      </c>
      <c r="B2702" s="4" t="str">
        <f t="shared" si="511"/>
        <v>SELL</v>
      </c>
      <c r="C2702" s="4" t="s">
        <v>29</v>
      </c>
      <c r="D2702" s="4" t="str">
        <f t="shared" si="512"/>
        <v>MT</v>
      </c>
      <c r="E2702" s="4" t="str">
        <f t="shared" si="513"/>
      </c>
      <c r="F2702" s="4" t="str">
        <f t="shared" si="514"/>
        <v>CIL LOAD</v>
      </c>
      <c r="G2702" s="4">
        <f t="shared" si="515"/>
        <v>0</v>
      </c>
      <c r="H2702" s="4" t="e">
        <f t="shared" si="516"/>
        <v>#N/A</v>
      </c>
      <c r="I2702" s="4" t="e">
        <f>_xll.BDP(AG2702&amp;" equity","crncy_adj_px_last","eqy_fund_crncy=usd")</f>
        <v>#NAME?</v>
      </c>
      <c r="J2702" s="4" t="str">
        <f t="shared" si="517"/>
      </c>
      <c r="AA2702" s="4">
        <f t="shared" si="518"/>
        <v>0</v>
      </c>
      <c r="AB2702" s="4">
        <f>'Enhanced Basket_AUTOLOAD'!T2702</f>
        <v>0</v>
      </c>
      <c r="AC2702" s="4">
        <f>'Enhanced Basket_AUTOLOAD'!M2702</f>
        <v>0</v>
      </c>
      <c r="AD2702" s="4">
        <f>'Enhanced Basket_AUTOLOAD'!L2702</f>
        <v>0</v>
      </c>
      <c r="AE2702" s="4">
        <f>'Enhanced Basket_AUTOLOAD'!Z2702</f>
        <v>0</v>
      </c>
      <c r="AF2702" s="4">
        <f>'Enhanced Basket_AUTOLOAD'!AB2702</f>
        <v>0</v>
      </c>
      <c r="AG2702" s="4" t="e">
        <f>VLOOKUP(AJ2702,'Ticker Mapping'!$I$3:$M$6706,5,0)</f>
        <v>#N/A</v>
      </c>
      <c r="AH2702" s="4" t="e">
        <f>_xll.BDP(AK2702&amp;" SEDOL","TICKER_AND_EXCH_CODE")</f>
        <v>#NAME?</v>
      </c>
      <c r="AI2702" s="4" t="e">
        <f t="shared" si="519"/>
        <v>#N/A</v>
      </c>
      <c r="AJ2702" s="4">
        <f>'Enhanced Basket_AUTOLOAD'!P2702</f>
        <v>0</v>
      </c>
      <c r="AK2702" s="4">
        <f>'Enhanced Basket_AUTOLOAD'!Q2702</f>
        <v>0</v>
      </c>
      <c r="AL2702" s="4">
        <f>'Enhanced Basket_AUTOLOAD'!Y2702</f>
        <v>0</v>
      </c>
      <c r="AM2702" s="4" t="e">
        <f t="shared" si="520"/>
        <v>#N/A</v>
      </c>
      <c r="AN2702" s="4" t="str">
        <f t="shared" si="521"/>
        <v>NO</v>
      </c>
      <c r="AO2702" s="4" t="str">
        <f t="shared" si="522"/>
        <v>Cash-in-Lieu</v>
      </c>
    </row>
    <row r="2703" ht="15" customHeight="1" s="4" customFormat="1">
      <c r="A2703" s="4">
        <f>'Enhanced Basket_AUTOLOAD'!H2703</f>
        <v>0</v>
      </c>
      <c r="B2703" s="4" t="str">
        <f t="shared" si="511"/>
        <v>SELL</v>
      </c>
      <c r="C2703" s="4" t="s">
        <v>29</v>
      </c>
      <c r="D2703" s="4" t="str">
        <f t="shared" si="512"/>
        <v>MT</v>
      </c>
      <c r="E2703" s="4" t="str">
        <f t="shared" si="513"/>
      </c>
      <c r="F2703" s="4" t="str">
        <f t="shared" si="514"/>
        <v>CIL LOAD</v>
      </c>
      <c r="G2703" s="4">
        <f t="shared" si="515"/>
        <v>0</v>
      </c>
      <c r="H2703" s="4" t="e">
        <f t="shared" si="516"/>
        <v>#N/A</v>
      </c>
      <c r="I2703" s="4" t="e">
        <f>_xll.BDP(AG2703&amp;" equity","crncy_adj_px_last","eqy_fund_crncy=usd")</f>
        <v>#NAME?</v>
      </c>
      <c r="J2703" s="4" t="str">
        <f t="shared" si="517"/>
      </c>
      <c r="AA2703" s="4">
        <f t="shared" si="518"/>
        <v>0</v>
      </c>
      <c r="AB2703" s="4">
        <f>'Enhanced Basket_AUTOLOAD'!T2703</f>
        <v>0</v>
      </c>
      <c r="AC2703" s="4">
        <f>'Enhanced Basket_AUTOLOAD'!M2703</f>
        <v>0</v>
      </c>
      <c r="AD2703" s="4">
        <f>'Enhanced Basket_AUTOLOAD'!L2703</f>
        <v>0</v>
      </c>
      <c r="AE2703" s="4">
        <f>'Enhanced Basket_AUTOLOAD'!Z2703</f>
        <v>0</v>
      </c>
      <c r="AF2703" s="4">
        <f>'Enhanced Basket_AUTOLOAD'!AB2703</f>
        <v>0</v>
      </c>
      <c r="AG2703" s="4" t="e">
        <f>VLOOKUP(AJ2703,'Ticker Mapping'!$I$3:$M$6706,5,0)</f>
        <v>#N/A</v>
      </c>
      <c r="AH2703" s="4" t="e">
        <f>_xll.BDP(AK2703&amp;" SEDOL","TICKER_AND_EXCH_CODE")</f>
        <v>#NAME?</v>
      </c>
      <c r="AI2703" s="4" t="e">
        <f t="shared" si="519"/>
        <v>#N/A</v>
      </c>
      <c r="AJ2703" s="4">
        <f>'Enhanced Basket_AUTOLOAD'!P2703</f>
        <v>0</v>
      </c>
      <c r="AK2703" s="4">
        <f>'Enhanced Basket_AUTOLOAD'!Q2703</f>
        <v>0</v>
      </c>
      <c r="AL2703" s="4">
        <f>'Enhanced Basket_AUTOLOAD'!Y2703</f>
        <v>0</v>
      </c>
      <c r="AM2703" s="4" t="e">
        <f t="shared" si="520"/>
        <v>#N/A</v>
      </c>
      <c r="AN2703" s="4" t="str">
        <f t="shared" si="521"/>
        <v>NO</v>
      </c>
      <c r="AO2703" s="4" t="str">
        <f t="shared" si="522"/>
        <v>Cash-in-Lieu</v>
      </c>
    </row>
    <row r="2704" ht="15" customHeight="1" s="4" customFormat="1">
      <c r="A2704" s="4">
        <f>'Enhanced Basket_AUTOLOAD'!H2704</f>
        <v>0</v>
      </c>
      <c r="B2704" s="4" t="str">
        <f t="shared" si="511"/>
        <v>SELL</v>
      </c>
      <c r="C2704" s="4" t="s">
        <v>29</v>
      </c>
      <c r="D2704" s="4" t="str">
        <f t="shared" si="512"/>
        <v>MT</v>
      </c>
      <c r="E2704" s="4" t="str">
        <f t="shared" si="513"/>
      </c>
      <c r="F2704" s="4" t="str">
        <f t="shared" si="514"/>
        <v>CIL LOAD</v>
      </c>
      <c r="G2704" s="4">
        <f t="shared" si="515"/>
        <v>0</v>
      </c>
      <c r="H2704" s="4" t="e">
        <f t="shared" si="516"/>
        <v>#N/A</v>
      </c>
      <c r="I2704" s="4" t="e">
        <f>_xll.BDP(AG2704&amp;" equity","crncy_adj_px_last","eqy_fund_crncy=usd")</f>
        <v>#NAME?</v>
      </c>
      <c r="J2704" s="4" t="str">
        <f t="shared" si="517"/>
      </c>
      <c r="AA2704" s="4">
        <f t="shared" si="518"/>
        <v>0</v>
      </c>
      <c r="AB2704" s="4">
        <f>'Enhanced Basket_AUTOLOAD'!T2704</f>
        <v>0</v>
      </c>
      <c r="AC2704" s="4">
        <f>'Enhanced Basket_AUTOLOAD'!M2704</f>
        <v>0</v>
      </c>
      <c r="AD2704" s="4">
        <f>'Enhanced Basket_AUTOLOAD'!L2704</f>
        <v>0</v>
      </c>
      <c r="AE2704" s="4">
        <f>'Enhanced Basket_AUTOLOAD'!Z2704</f>
        <v>0</v>
      </c>
      <c r="AF2704" s="4">
        <f>'Enhanced Basket_AUTOLOAD'!AB2704</f>
        <v>0</v>
      </c>
      <c r="AG2704" s="4" t="e">
        <f>VLOOKUP(AJ2704,'Ticker Mapping'!$I$3:$M$6706,5,0)</f>
        <v>#N/A</v>
      </c>
      <c r="AH2704" s="4" t="e">
        <f>_xll.BDP(AK2704&amp;" SEDOL","TICKER_AND_EXCH_CODE")</f>
        <v>#NAME?</v>
      </c>
      <c r="AI2704" s="4" t="e">
        <f t="shared" si="519"/>
        <v>#N/A</v>
      </c>
      <c r="AJ2704" s="4">
        <f>'Enhanced Basket_AUTOLOAD'!P2704</f>
        <v>0</v>
      </c>
      <c r="AK2704" s="4">
        <f>'Enhanced Basket_AUTOLOAD'!Q2704</f>
        <v>0</v>
      </c>
      <c r="AL2704" s="4">
        <f>'Enhanced Basket_AUTOLOAD'!Y2704</f>
        <v>0</v>
      </c>
      <c r="AM2704" s="4" t="e">
        <f t="shared" si="520"/>
        <v>#N/A</v>
      </c>
      <c r="AN2704" s="4" t="str">
        <f t="shared" si="521"/>
        <v>NO</v>
      </c>
      <c r="AO2704" s="4" t="str">
        <f t="shared" si="522"/>
        <v>Cash-in-Lieu</v>
      </c>
    </row>
    <row r="2705" ht="15" customHeight="1" s="4" customFormat="1">
      <c r="A2705" s="4">
        <f>'Enhanced Basket_AUTOLOAD'!H2705</f>
        <v>0</v>
      </c>
      <c r="B2705" s="4" t="str">
        <f t="shared" si="511"/>
        <v>SELL</v>
      </c>
      <c r="C2705" s="4" t="s">
        <v>29</v>
      </c>
      <c r="D2705" s="4" t="str">
        <f t="shared" si="512"/>
        <v>MT</v>
      </c>
      <c r="E2705" s="4" t="str">
        <f t="shared" si="513"/>
      </c>
      <c r="F2705" s="4" t="str">
        <f t="shared" si="514"/>
        <v>CIL LOAD</v>
      </c>
      <c r="G2705" s="4">
        <f t="shared" si="515"/>
        <v>0</v>
      </c>
      <c r="H2705" s="4" t="e">
        <f t="shared" si="516"/>
        <v>#N/A</v>
      </c>
      <c r="I2705" s="4" t="e">
        <f>_xll.BDP(AG2705&amp;" equity","crncy_adj_px_last","eqy_fund_crncy=usd")</f>
        <v>#NAME?</v>
      </c>
      <c r="J2705" s="4" t="str">
        <f t="shared" si="517"/>
      </c>
      <c r="AA2705" s="4">
        <f t="shared" si="518"/>
        <v>0</v>
      </c>
      <c r="AB2705" s="4">
        <f>'Enhanced Basket_AUTOLOAD'!T2705</f>
        <v>0</v>
      </c>
      <c r="AC2705" s="4">
        <f>'Enhanced Basket_AUTOLOAD'!M2705</f>
        <v>0</v>
      </c>
      <c r="AD2705" s="4">
        <f>'Enhanced Basket_AUTOLOAD'!L2705</f>
        <v>0</v>
      </c>
      <c r="AE2705" s="4">
        <f>'Enhanced Basket_AUTOLOAD'!Z2705</f>
        <v>0</v>
      </c>
      <c r="AF2705" s="4">
        <f>'Enhanced Basket_AUTOLOAD'!AB2705</f>
        <v>0</v>
      </c>
      <c r="AG2705" s="4" t="e">
        <f>VLOOKUP(AJ2705,'Ticker Mapping'!$I$3:$M$6706,5,0)</f>
        <v>#N/A</v>
      </c>
      <c r="AH2705" s="4" t="e">
        <f>_xll.BDP(AK2705&amp;" SEDOL","TICKER_AND_EXCH_CODE")</f>
        <v>#NAME?</v>
      </c>
      <c r="AI2705" s="4" t="e">
        <f t="shared" si="519"/>
        <v>#N/A</v>
      </c>
      <c r="AJ2705" s="4">
        <f>'Enhanced Basket_AUTOLOAD'!P2705</f>
        <v>0</v>
      </c>
      <c r="AK2705" s="4">
        <f>'Enhanced Basket_AUTOLOAD'!Q2705</f>
        <v>0</v>
      </c>
      <c r="AL2705" s="4">
        <f>'Enhanced Basket_AUTOLOAD'!Y2705</f>
        <v>0</v>
      </c>
      <c r="AM2705" s="4" t="e">
        <f t="shared" si="520"/>
        <v>#N/A</v>
      </c>
      <c r="AN2705" s="4" t="str">
        <f t="shared" si="521"/>
        <v>NO</v>
      </c>
      <c r="AO2705" s="4" t="str">
        <f t="shared" si="522"/>
        <v>Cash-in-Lieu</v>
      </c>
    </row>
    <row r="2706" ht="15" customHeight="1" s="4" customFormat="1">
      <c r="A2706" s="4">
        <f>'Enhanced Basket_AUTOLOAD'!H2706</f>
        <v>0</v>
      </c>
      <c r="B2706" s="4" t="str">
        <f t="shared" si="511"/>
        <v>SELL</v>
      </c>
      <c r="C2706" s="4" t="s">
        <v>29</v>
      </c>
      <c r="D2706" s="4" t="str">
        <f t="shared" si="512"/>
        <v>MT</v>
      </c>
      <c r="E2706" s="4" t="str">
        <f t="shared" si="513"/>
      </c>
      <c r="F2706" s="4" t="str">
        <f t="shared" si="514"/>
        <v>CIL LOAD</v>
      </c>
      <c r="G2706" s="4">
        <f t="shared" si="515"/>
        <v>0</v>
      </c>
      <c r="H2706" s="4" t="e">
        <f t="shared" si="516"/>
        <v>#N/A</v>
      </c>
      <c r="I2706" s="4" t="e">
        <f>_xll.BDP(AG2706&amp;" equity","crncy_adj_px_last","eqy_fund_crncy=usd")</f>
        <v>#NAME?</v>
      </c>
      <c r="J2706" s="4" t="str">
        <f t="shared" si="517"/>
      </c>
      <c r="AA2706" s="4">
        <f t="shared" si="518"/>
        <v>0</v>
      </c>
      <c r="AB2706" s="4">
        <f>'Enhanced Basket_AUTOLOAD'!T2706</f>
        <v>0</v>
      </c>
      <c r="AC2706" s="4">
        <f>'Enhanced Basket_AUTOLOAD'!M2706</f>
        <v>0</v>
      </c>
      <c r="AD2706" s="4">
        <f>'Enhanced Basket_AUTOLOAD'!L2706</f>
        <v>0</v>
      </c>
      <c r="AE2706" s="4">
        <f>'Enhanced Basket_AUTOLOAD'!Z2706</f>
        <v>0</v>
      </c>
      <c r="AF2706" s="4">
        <f>'Enhanced Basket_AUTOLOAD'!AB2706</f>
        <v>0</v>
      </c>
      <c r="AG2706" s="4" t="e">
        <f>VLOOKUP(AJ2706,'Ticker Mapping'!$I$3:$M$6706,5,0)</f>
        <v>#N/A</v>
      </c>
      <c r="AH2706" s="4" t="e">
        <f>_xll.BDP(AK2706&amp;" SEDOL","TICKER_AND_EXCH_CODE")</f>
        <v>#NAME?</v>
      </c>
      <c r="AI2706" s="4" t="e">
        <f t="shared" si="519"/>
        <v>#N/A</v>
      </c>
      <c r="AJ2706" s="4">
        <f>'Enhanced Basket_AUTOLOAD'!P2706</f>
        <v>0</v>
      </c>
      <c r="AK2706" s="4">
        <f>'Enhanced Basket_AUTOLOAD'!Q2706</f>
        <v>0</v>
      </c>
      <c r="AL2706" s="4">
        <f>'Enhanced Basket_AUTOLOAD'!Y2706</f>
        <v>0</v>
      </c>
      <c r="AM2706" s="4" t="e">
        <f t="shared" si="520"/>
        <v>#N/A</v>
      </c>
      <c r="AN2706" s="4" t="str">
        <f t="shared" si="521"/>
        <v>NO</v>
      </c>
      <c r="AO2706" s="4" t="str">
        <f t="shared" si="522"/>
        <v>Cash-in-Lieu</v>
      </c>
    </row>
    <row r="2707" ht="15" customHeight="1" s="4" customFormat="1">
      <c r="A2707" s="4">
        <f>'Enhanced Basket_AUTOLOAD'!H2707</f>
        <v>0</v>
      </c>
      <c r="B2707" s="4" t="str">
        <f t="shared" si="511"/>
        <v>SELL</v>
      </c>
      <c r="C2707" s="4" t="s">
        <v>29</v>
      </c>
      <c r="D2707" s="4" t="str">
        <f t="shared" si="512"/>
        <v>MT</v>
      </c>
      <c r="E2707" s="4" t="str">
        <f t="shared" si="513"/>
      </c>
      <c r="F2707" s="4" t="str">
        <f t="shared" si="514"/>
        <v>CIL LOAD</v>
      </c>
      <c r="G2707" s="4">
        <f t="shared" si="515"/>
        <v>0</v>
      </c>
      <c r="H2707" s="4" t="e">
        <f t="shared" si="516"/>
        <v>#N/A</v>
      </c>
      <c r="I2707" s="4" t="e">
        <f>_xll.BDP(AG2707&amp;" equity","crncy_adj_px_last","eqy_fund_crncy=usd")</f>
        <v>#NAME?</v>
      </c>
      <c r="J2707" s="4" t="str">
        <f t="shared" si="517"/>
      </c>
      <c r="AA2707" s="4">
        <f t="shared" si="518"/>
        <v>0</v>
      </c>
      <c r="AB2707" s="4">
        <f>'Enhanced Basket_AUTOLOAD'!T2707</f>
        <v>0</v>
      </c>
      <c r="AC2707" s="4">
        <f>'Enhanced Basket_AUTOLOAD'!M2707</f>
        <v>0</v>
      </c>
      <c r="AD2707" s="4">
        <f>'Enhanced Basket_AUTOLOAD'!L2707</f>
        <v>0</v>
      </c>
      <c r="AE2707" s="4">
        <f>'Enhanced Basket_AUTOLOAD'!Z2707</f>
        <v>0</v>
      </c>
      <c r="AF2707" s="4">
        <f>'Enhanced Basket_AUTOLOAD'!AB2707</f>
        <v>0</v>
      </c>
      <c r="AG2707" s="4" t="e">
        <f>VLOOKUP(AJ2707,'Ticker Mapping'!$I$3:$M$6706,5,0)</f>
        <v>#N/A</v>
      </c>
      <c r="AH2707" s="4" t="e">
        <f>_xll.BDP(AK2707&amp;" SEDOL","TICKER_AND_EXCH_CODE")</f>
        <v>#NAME?</v>
      </c>
      <c r="AI2707" s="4" t="e">
        <f t="shared" si="519"/>
        <v>#N/A</v>
      </c>
      <c r="AJ2707" s="4">
        <f>'Enhanced Basket_AUTOLOAD'!P2707</f>
        <v>0</v>
      </c>
      <c r="AK2707" s="4">
        <f>'Enhanced Basket_AUTOLOAD'!Q2707</f>
        <v>0</v>
      </c>
      <c r="AL2707" s="4">
        <f>'Enhanced Basket_AUTOLOAD'!Y2707</f>
        <v>0</v>
      </c>
      <c r="AM2707" s="4" t="e">
        <f t="shared" si="520"/>
        <v>#N/A</v>
      </c>
      <c r="AN2707" s="4" t="str">
        <f t="shared" si="521"/>
        <v>NO</v>
      </c>
      <c r="AO2707" s="4" t="str">
        <f t="shared" si="522"/>
        <v>Cash-in-Lieu</v>
      </c>
    </row>
    <row r="2708" ht="15" customHeight="1" s="4" customFormat="1">
      <c r="A2708" s="4">
        <f>'Enhanced Basket_AUTOLOAD'!H2708</f>
        <v>0</v>
      </c>
      <c r="B2708" s="4" t="str">
        <f t="shared" si="511"/>
        <v>SELL</v>
      </c>
      <c r="C2708" s="4" t="s">
        <v>29</v>
      </c>
      <c r="D2708" s="4" t="str">
        <f t="shared" si="512"/>
        <v>MT</v>
      </c>
      <c r="E2708" s="4" t="str">
        <f t="shared" si="513"/>
      </c>
      <c r="F2708" s="4" t="str">
        <f t="shared" si="514"/>
        <v>CIL LOAD</v>
      </c>
      <c r="G2708" s="4">
        <f t="shared" si="515"/>
        <v>0</v>
      </c>
      <c r="H2708" s="4" t="e">
        <f t="shared" si="516"/>
        <v>#N/A</v>
      </c>
      <c r="I2708" s="4" t="e">
        <f>_xll.BDP(AG2708&amp;" equity","crncy_adj_px_last","eqy_fund_crncy=usd")</f>
        <v>#NAME?</v>
      </c>
      <c r="J2708" s="4" t="str">
        <f t="shared" si="517"/>
      </c>
      <c r="AA2708" s="4">
        <f t="shared" si="518"/>
        <v>0</v>
      </c>
      <c r="AB2708" s="4">
        <f>'Enhanced Basket_AUTOLOAD'!T2708</f>
        <v>0</v>
      </c>
      <c r="AC2708" s="4">
        <f>'Enhanced Basket_AUTOLOAD'!M2708</f>
        <v>0</v>
      </c>
      <c r="AD2708" s="4">
        <f>'Enhanced Basket_AUTOLOAD'!L2708</f>
        <v>0</v>
      </c>
      <c r="AE2708" s="4">
        <f>'Enhanced Basket_AUTOLOAD'!Z2708</f>
        <v>0</v>
      </c>
      <c r="AF2708" s="4">
        <f>'Enhanced Basket_AUTOLOAD'!AB2708</f>
        <v>0</v>
      </c>
      <c r="AG2708" s="4" t="e">
        <f>VLOOKUP(AJ2708,'Ticker Mapping'!$I$3:$M$6706,5,0)</f>
        <v>#N/A</v>
      </c>
      <c r="AH2708" s="4" t="e">
        <f>_xll.BDP(AK2708&amp;" SEDOL","TICKER_AND_EXCH_CODE")</f>
        <v>#NAME?</v>
      </c>
      <c r="AI2708" s="4" t="e">
        <f t="shared" si="519"/>
        <v>#N/A</v>
      </c>
      <c r="AJ2708" s="4">
        <f>'Enhanced Basket_AUTOLOAD'!P2708</f>
        <v>0</v>
      </c>
      <c r="AK2708" s="4">
        <f>'Enhanced Basket_AUTOLOAD'!Q2708</f>
        <v>0</v>
      </c>
      <c r="AL2708" s="4">
        <f>'Enhanced Basket_AUTOLOAD'!Y2708</f>
        <v>0</v>
      </c>
      <c r="AM2708" s="4" t="e">
        <f t="shared" si="520"/>
        <v>#N/A</v>
      </c>
      <c r="AN2708" s="4" t="str">
        <f t="shared" si="521"/>
        <v>NO</v>
      </c>
      <c r="AO2708" s="4" t="str">
        <f t="shared" si="522"/>
        <v>Cash-in-Lieu</v>
      </c>
    </row>
    <row r="2709" ht="15" customHeight="1" s="4" customFormat="1">
      <c r="A2709" s="4">
        <f>'Enhanced Basket_AUTOLOAD'!H2709</f>
        <v>0</v>
      </c>
      <c r="B2709" s="4" t="str">
        <f t="shared" si="511"/>
        <v>SELL</v>
      </c>
      <c r="C2709" s="4" t="s">
        <v>29</v>
      </c>
      <c r="D2709" s="4" t="str">
        <f t="shared" si="512"/>
        <v>MT</v>
      </c>
      <c r="E2709" s="4" t="str">
        <f t="shared" si="513"/>
      </c>
      <c r="F2709" s="4" t="str">
        <f t="shared" si="514"/>
        <v>CIL LOAD</v>
      </c>
      <c r="G2709" s="4">
        <f t="shared" si="515"/>
        <v>0</v>
      </c>
      <c r="H2709" s="4" t="e">
        <f t="shared" si="516"/>
        <v>#N/A</v>
      </c>
      <c r="I2709" s="4" t="e">
        <f>_xll.BDP(AG2709&amp;" equity","crncy_adj_px_last","eqy_fund_crncy=usd")</f>
        <v>#NAME?</v>
      </c>
      <c r="J2709" s="4" t="str">
        <f t="shared" si="517"/>
      </c>
      <c r="AA2709" s="4">
        <f t="shared" si="518"/>
        <v>0</v>
      </c>
      <c r="AB2709" s="4">
        <f>'Enhanced Basket_AUTOLOAD'!T2709</f>
        <v>0</v>
      </c>
      <c r="AC2709" s="4">
        <f>'Enhanced Basket_AUTOLOAD'!M2709</f>
        <v>0</v>
      </c>
      <c r="AD2709" s="4">
        <f>'Enhanced Basket_AUTOLOAD'!L2709</f>
        <v>0</v>
      </c>
      <c r="AE2709" s="4">
        <f>'Enhanced Basket_AUTOLOAD'!Z2709</f>
        <v>0</v>
      </c>
      <c r="AF2709" s="4">
        <f>'Enhanced Basket_AUTOLOAD'!AB2709</f>
        <v>0</v>
      </c>
      <c r="AG2709" s="4" t="e">
        <f>VLOOKUP(AJ2709,'Ticker Mapping'!$I$3:$M$6706,5,0)</f>
        <v>#N/A</v>
      </c>
      <c r="AH2709" s="4" t="e">
        <f>_xll.BDP(AK2709&amp;" SEDOL","TICKER_AND_EXCH_CODE")</f>
        <v>#NAME?</v>
      </c>
      <c r="AI2709" s="4" t="e">
        <f t="shared" si="519"/>
        <v>#N/A</v>
      </c>
      <c r="AJ2709" s="4">
        <f>'Enhanced Basket_AUTOLOAD'!P2709</f>
        <v>0</v>
      </c>
      <c r="AK2709" s="4">
        <f>'Enhanced Basket_AUTOLOAD'!Q2709</f>
        <v>0</v>
      </c>
      <c r="AL2709" s="4">
        <f>'Enhanced Basket_AUTOLOAD'!Y2709</f>
        <v>0</v>
      </c>
      <c r="AM2709" s="4" t="e">
        <f t="shared" si="520"/>
        <v>#N/A</v>
      </c>
      <c r="AN2709" s="4" t="str">
        <f t="shared" si="521"/>
        <v>NO</v>
      </c>
      <c r="AO2709" s="4" t="str">
        <f t="shared" si="522"/>
        <v>Cash-in-Lieu</v>
      </c>
    </row>
    <row r="2710" ht="15" customHeight="1" s="4" customFormat="1">
      <c r="A2710" s="4">
        <f>'Enhanced Basket_AUTOLOAD'!H2710</f>
        <v>0</v>
      </c>
      <c r="B2710" s="4" t="str">
        <f t="shared" si="511"/>
        <v>SELL</v>
      </c>
      <c r="C2710" s="4" t="s">
        <v>29</v>
      </c>
      <c r="D2710" s="4" t="str">
        <f t="shared" si="512"/>
        <v>MT</v>
      </c>
      <c r="E2710" s="4" t="str">
        <f t="shared" si="513"/>
      </c>
      <c r="F2710" s="4" t="str">
        <f t="shared" si="514"/>
        <v>CIL LOAD</v>
      </c>
      <c r="G2710" s="4">
        <f t="shared" si="515"/>
        <v>0</v>
      </c>
      <c r="H2710" s="4" t="e">
        <f t="shared" si="516"/>
        <v>#N/A</v>
      </c>
      <c r="I2710" s="4" t="e">
        <f>_xll.BDP(AG2710&amp;" equity","crncy_adj_px_last","eqy_fund_crncy=usd")</f>
        <v>#NAME?</v>
      </c>
      <c r="J2710" s="4" t="str">
        <f t="shared" si="517"/>
      </c>
      <c r="AA2710" s="4">
        <f t="shared" si="518"/>
        <v>0</v>
      </c>
      <c r="AB2710" s="4">
        <f>'Enhanced Basket_AUTOLOAD'!T2710</f>
        <v>0</v>
      </c>
      <c r="AC2710" s="4">
        <f>'Enhanced Basket_AUTOLOAD'!M2710</f>
        <v>0</v>
      </c>
      <c r="AD2710" s="4">
        <f>'Enhanced Basket_AUTOLOAD'!L2710</f>
        <v>0</v>
      </c>
      <c r="AE2710" s="4">
        <f>'Enhanced Basket_AUTOLOAD'!Z2710</f>
        <v>0</v>
      </c>
      <c r="AF2710" s="4">
        <f>'Enhanced Basket_AUTOLOAD'!AB2710</f>
        <v>0</v>
      </c>
      <c r="AG2710" s="4" t="e">
        <f>VLOOKUP(AJ2710,'Ticker Mapping'!$I$3:$M$6706,5,0)</f>
        <v>#N/A</v>
      </c>
      <c r="AH2710" s="4" t="e">
        <f>_xll.BDP(AK2710&amp;" SEDOL","TICKER_AND_EXCH_CODE")</f>
        <v>#NAME?</v>
      </c>
      <c r="AI2710" s="4" t="e">
        <f t="shared" si="519"/>
        <v>#N/A</v>
      </c>
      <c r="AJ2710" s="4">
        <f>'Enhanced Basket_AUTOLOAD'!P2710</f>
        <v>0</v>
      </c>
      <c r="AK2710" s="4">
        <f>'Enhanced Basket_AUTOLOAD'!Q2710</f>
        <v>0</v>
      </c>
      <c r="AL2710" s="4">
        <f>'Enhanced Basket_AUTOLOAD'!Y2710</f>
        <v>0</v>
      </c>
      <c r="AM2710" s="4" t="e">
        <f t="shared" si="520"/>
        <v>#N/A</v>
      </c>
      <c r="AN2710" s="4" t="str">
        <f t="shared" si="521"/>
        <v>NO</v>
      </c>
      <c r="AO2710" s="4" t="str">
        <f t="shared" si="522"/>
        <v>Cash-in-Lieu</v>
      </c>
    </row>
    <row r="2711" ht="15" customHeight="1" s="4" customFormat="1">
      <c r="A2711" s="4">
        <f>'Enhanced Basket_AUTOLOAD'!H2711</f>
        <v>0</v>
      </c>
      <c r="B2711" s="4" t="str">
        <f t="shared" si="511"/>
        <v>SELL</v>
      </c>
      <c r="C2711" s="4" t="s">
        <v>29</v>
      </c>
      <c r="D2711" s="4" t="str">
        <f t="shared" si="512"/>
        <v>MT</v>
      </c>
      <c r="E2711" s="4" t="str">
        <f t="shared" si="513"/>
      </c>
      <c r="F2711" s="4" t="str">
        <f t="shared" si="514"/>
        <v>CIL LOAD</v>
      </c>
      <c r="G2711" s="4">
        <f t="shared" si="515"/>
        <v>0</v>
      </c>
      <c r="H2711" s="4" t="e">
        <f t="shared" si="516"/>
        <v>#N/A</v>
      </c>
      <c r="I2711" s="4" t="e">
        <f>_xll.BDP(AG2711&amp;" equity","crncy_adj_px_last","eqy_fund_crncy=usd")</f>
        <v>#NAME?</v>
      </c>
      <c r="J2711" s="4" t="str">
        <f t="shared" si="517"/>
      </c>
      <c r="AA2711" s="4">
        <f t="shared" si="518"/>
        <v>0</v>
      </c>
      <c r="AB2711" s="4">
        <f>'Enhanced Basket_AUTOLOAD'!T2711</f>
        <v>0</v>
      </c>
      <c r="AC2711" s="4">
        <f>'Enhanced Basket_AUTOLOAD'!M2711</f>
        <v>0</v>
      </c>
      <c r="AD2711" s="4">
        <f>'Enhanced Basket_AUTOLOAD'!L2711</f>
        <v>0</v>
      </c>
      <c r="AE2711" s="4">
        <f>'Enhanced Basket_AUTOLOAD'!Z2711</f>
        <v>0</v>
      </c>
      <c r="AF2711" s="4">
        <f>'Enhanced Basket_AUTOLOAD'!AB2711</f>
        <v>0</v>
      </c>
      <c r="AG2711" s="4" t="e">
        <f>VLOOKUP(AJ2711,'Ticker Mapping'!$I$3:$M$6706,5,0)</f>
        <v>#N/A</v>
      </c>
      <c r="AH2711" s="4" t="e">
        <f>_xll.BDP(AK2711&amp;" SEDOL","TICKER_AND_EXCH_CODE")</f>
        <v>#NAME?</v>
      </c>
      <c r="AI2711" s="4" t="e">
        <f t="shared" si="519"/>
        <v>#N/A</v>
      </c>
      <c r="AJ2711" s="4">
        <f>'Enhanced Basket_AUTOLOAD'!P2711</f>
        <v>0</v>
      </c>
      <c r="AK2711" s="4">
        <f>'Enhanced Basket_AUTOLOAD'!Q2711</f>
        <v>0</v>
      </c>
      <c r="AL2711" s="4">
        <f>'Enhanced Basket_AUTOLOAD'!Y2711</f>
        <v>0</v>
      </c>
      <c r="AM2711" s="4" t="e">
        <f t="shared" si="520"/>
        <v>#N/A</v>
      </c>
      <c r="AN2711" s="4" t="str">
        <f t="shared" si="521"/>
        <v>NO</v>
      </c>
      <c r="AO2711" s="4" t="str">
        <f t="shared" si="522"/>
        <v>Cash-in-Lieu</v>
      </c>
    </row>
    <row r="2712" ht="15" customHeight="1" s="4" customFormat="1">
      <c r="A2712" s="4">
        <f>'Enhanced Basket_AUTOLOAD'!H2712</f>
        <v>0</v>
      </c>
      <c r="B2712" s="4" t="str">
        <f t="shared" si="511"/>
        <v>SELL</v>
      </c>
      <c r="C2712" s="4" t="s">
        <v>29</v>
      </c>
      <c r="D2712" s="4" t="str">
        <f t="shared" si="512"/>
        <v>MT</v>
      </c>
      <c r="E2712" s="4" t="str">
        <f t="shared" si="513"/>
      </c>
      <c r="F2712" s="4" t="str">
        <f t="shared" si="514"/>
        <v>CIL LOAD</v>
      </c>
      <c r="G2712" s="4">
        <f t="shared" si="515"/>
        <v>0</v>
      </c>
      <c r="H2712" s="4" t="e">
        <f t="shared" si="516"/>
        <v>#N/A</v>
      </c>
      <c r="I2712" s="4" t="e">
        <f>_xll.BDP(AG2712&amp;" equity","crncy_adj_px_last","eqy_fund_crncy=usd")</f>
        <v>#NAME?</v>
      </c>
      <c r="J2712" s="4" t="str">
        <f t="shared" si="517"/>
      </c>
      <c r="AA2712" s="4">
        <f t="shared" si="518"/>
        <v>0</v>
      </c>
      <c r="AB2712" s="4">
        <f>'Enhanced Basket_AUTOLOAD'!T2712</f>
        <v>0</v>
      </c>
      <c r="AC2712" s="4">
        <f>'Enhanced Basket_AUTOLOAD'!M2712</f>
        <v>0</v>
      </c>
      <c r="AD2712" s="4">
        <f>'Enhanced Basket_AUTOLOAD'!L2712</f>
        <v>0</v>
      </c>
      <c r="AE2712" s="4">
        <f>'Enhanced Basket_AUTOLOAD'!Z2712</f>
        <v>0</v>
      </c>
      <c r="AF2712" s="4">
        <f>'Enhanced Basket_AUTOLOAD'!AB2712</f>
        <v>0</v>
      </c>
      <c r="AG2712" s="4" t="e">
        <f>VLOOKUP(AJ2712,'Ticker Mapping'!$I$3:$M$6706,5,0)</f>
        <v>#N/A</v>
      </c>
      <c r="AH2712" s="4" t="e">
        <f>_xll.BDP(AK2712&amp;" SEDOL","TICKER_AND_EXCH_CODE")</f>
        <v>#NAME?</v>
      </c>
      <c r="AI2712" s="4" t="e">
        <f t="shared" si="519"/>
        <v>#N/A</v>
      </c>
      <c r="AJ2712" s="4">
        <f>'Enhanced Basket_AUTOLOAD'!P2712</f>
        <v>0</v>
      </c>
      <c r="AK2712" s="4">
        <f>'Enhanced Basket_AUTOLOAD'!Q2712</f>
        <v>0</v>
      </c>
      <c r="AL2712" s="4">
        <f>'Enhanced Basket_AUTOLOAD'!Y2712</f>
        <v>0</v>
      </c>
      <c r="AM2712" s="4" t="e">
        <f t="shared" si="520"/>
        <v>#N/A</v>
      </c>
      <c r="AN2712" s="4" t="str">
        <f t="shared" si="521"/>
        <v>NO</v>
      </c>
      <c r="AO2712" s="4" t="str">
        <f t="shared" si="522"/>
        <v>Cash-in-Lieu</v>
      </c>
    </row>
    <row r="2713" ht="15" customHeight="1" s="4" customFormat="1">
      <c r="A2713" s="4">
        <f>'Enhanced Basket_AUTOLOAD'!H2713</f>
        <v>0</v>
      </c>
      <c r="B2713" s="4" t="str">
        <f t="shared" si="511"/>
        <v>SELL</v>
      </c>
      <c r="C2713" s="4" t="s">
        <v>29</v>
      </c>
      <c r="D2713" s="4" t="str">
        <f t="shared" si="512"/>
        <v>MT</v>
      </c>
      <c r="E2713" s="4" t="str">
        <f t="shared" si="513"/>
      </c>
      <c r="F2713" s="4" t="str">
        <f t="shared" si="514"/>
        <v>CIL LOAD</v>
      </c>
      <c r="G2713" s="4">
        <f t="shared" si="515"/>
        <v>0</v>
      </c>
      <c r="H2713" s="4" t="e">
        <f t="shared" si="516"/>
        <v>#N/A</v>
      </c>
      <c r="I2713" s="4" t="e">
        <f>_xll.BDP(AG2713&amp;" equity","crncy_adj_px_last","eqy_fund_crncy=usd")</f>
        <v>#NAME?</v>
      </c>
      <c r="J2713" s="4" t="str">
        <f t="shared" si="517"/>
      </c>
      <c r="AA2713" s="4">
        <f t="shared" si="518"/>
        <v>0</v>
      </c>
      <c r="AB2713" s="4">
        <f>'Enhanced Basket_AUTOLOAD'!T2713</f>
        <v>0</v>
      </c>
      <c r="AC2713" s="4">
        <f>'Enhanced Basket_AUTOLOAD'!M2713</f>
        <v>0</v>
      </c>
      <c r="AD2713" s="4">
        <f>'Enhanced Basket_AUTOLOAD'!L2713</f>
        <v>0</v>
      </c>
      <c r="AE2713" s="4">
        <f>'Enhanced Basket_AUTOLOAD'!Z2713</f>
        <v>0</v>
      </c>
      <c r="AF2713" s="4">
        <f>'Enhanced Basket_AUTOLOAD'!AB2713</f>
        <v>0</v>
      </c>
      <c r="AG2713" s="4" t="e">
        <f>VLOOKUP(AJ2713,'Ticker Mapping'!$I$3:$M$6706,5,0)</f>
        <v>#N/A</v>
      </c>
      <c r="AH2713" s="4" t="e">
        <f>_xll.BDP(AK2713&amp;" SEDOL","TICKER_AND_EXCH_CODE")</f>
        <v>#NAME?</v>
      </c>
      <c r="AI2713" s="4" t="e">
        <f t="shared" si="519"/>
        <v>#N/A</v>
      </c>
      <c r="AJ2713" s="4">
        <f>'Enhanced Basket_AUTOLOAD'!P2713</f>
        <v>0</v>
      </c>
      <c r="AK2713" s="4">
        <f>'Enhanced Basket_AUTOLOAD'!Q2713</f>
        <v>0</v>
      </c>
      <c r="AL2713" s="4">
        <f>'Enhanced Basket_AUTOLOAD'!Y2713</f>
        <v>0</v>
      </c>
      <c r="AM2713" s="4" t="e">
        <f t="shared" si="520"/>
        <v>#N/A</v>
      </c>
      <c r="AN2713" s="4" t="str">
        <f t="shared" si="521"/>
        <v>NO</v>
      </c>
      <c r="AO2713" s="4" t="str">
        <f t="shared" si="522"/>
        <v>Cash-in-Lieu</v>
      </c>
    </row>
    <row r="2714" ht="15" customHeight="1" s="4" customFormat="1">
      <c r="A2714" s="4">
        <f>'Enhanced Basket_AUTOLOAD'!H2714</f>
        <v>0</v>
      </c>
      <c r="B2714" s="4" t="str">
        <f t="shared" si="511"/>
        <v>SELL</v>
      </c>
      <c r="C2714" s="4" t="s">
        <v>29</v>
      </c>
      <c r="D2714" s="4" t="str">
        <f t="shared" si="512"/>
        <v>MT</v>
      </c>
      <c r="E2714" s="4" t="str">
        <f t="shared" si="513"/>
      </c>
      <c r="F2714" s="4" t="str">
        <f t="shared" si="514"/>
        <v>CIL LOAD</v>
      </c>
      <c r="G2714" s="4">
        <f t="shared" si="515"/>
        <v>0</v>
      </c>
      <c r="H2714" s="4" t="e">
        <f t="shared" si="516"/>
        <v>#N/A</v>
      </c>
      <c r="I2714" s="4" t="e">
        <f>_xll.BDP(AG2714&amp;" equity","crncy_adj_px_last","eqy_fund_crncy=usd")</f>
        <v>#NAME?</v>
      </c>
      <c r="J2714" s="4" t="str">
        <f t="shared" si="517"/>
      </c>
      <c r="AA2714" s="4">
        <f t="shared" si="518"/>
        <v>0</v>
      </c>
      <c r="AB2714" s="4">
        <f>'Enhanced Basket_AUTOLOAD'!T2714</f>
        <v>0</v>
      </c>
      <c r="AC2714" s="4">
        <f>'Enhanced Basket_AUTOLOAD'!M2714</f>
        <v>0</v>
      </c>
      <c r="AD2714" s="4">
        <f>'Enhanced Basket_AUTOLOAD'!L2714</f>
        <v>0</v>
      </c>
      <c r="AE2714" s="4">
        <f>'Enhanced Basket_AUTOLOAD'!Z2714</f>
        <v>0</v>
      </c>
      <c r="AF2714" s="4">
        <f>'Enhanced Basket_AUTOLOAD'!AB2714</f>
        <v>0</v>
      </c>
      <c r="AG2714" s="4" t="e">
        <f>VLOOKUP(AJ2714,'Ticker Mapping'!$I$3:$M$6706,5,0)</f>
        <v>#N/A</v>
      </c>
      <c r="AH2714" s="4" t="e">
        <f>_xll.BDP(AK2714&amp;" SEDOL","TICKER_AND_EXCH_CODE")</f>
        <v>#NAME?</v>
      </c>
      <c r="AI2714" s="4" t="e">
        <f t="shared" si="519"/>
        <v>#N/A</v>
      </c>
      <c r="AJ2714" s="4">
        <f>'Enhanced Basket_AUTOLOAD'!P2714</f>
        <v>0</v>
      </c>
      <c r="AK2714" s="4">
        <f>'Enhanced Basket_AUTOLOAD'!Q2714</f>
        <v>0</v>
      </c>
      <c r="AL2714" s="4">
        <f>'Enhanced Basket_AUTOLOAD'!Y2714</f>
        <v>0</v>
      </c>
      <c r="AM2714" s="4" t="e">
        <f t="shared" si="520"/>
        <v>#N/A</v>
      </c>
      <c r="AN2714" s="4" t="str">
        <f t="shared" si="521"/>
        <v>NO</v>
      </c>
      <c r="AO2714" s="4" t="str">
        <f t="shared" si="522"/>
        <v>Cash-in-Lieu</v>
      </c>
    </row>
    <row r="2715" ht="15" customHeight="1" s="4" customFormat="1">
      <c r="A2715" s="4">
        <f>'Enhanced Basket_AUTOLOAD'!H2715</f>
        <v>0</v>
      </c>
      <c r="B2715" s="4" t="str">
        <f t="shared" si="511"/>
        <v>SELL</v>
      </c>
      <c r="C2715" s="4" t="s">
        <v>29</v>
      </c>
      <c r="D2715" s="4" t="str">
        <f t="shared" si="512"/>
        <v>MT</v>
      </c>
      <c r="E2715" s="4" t="str">
        <f t="shared" si="513"/>
      </c>
      <c r="F2715" s="4" t="str">
        <f t="shared" si="514"/>
        <v>CIL LOAD</v>
      </c>
      <c r="G2715" s="4">
        <f t="shared" si="515"/>
        <v>0</v>
      </c>
      <c r="H2715" s="4" t="e">
        <f t="shared" si="516"/>
        <v>#N/A</v>
      </c>
      <c r="I2715" s="4" t="e">
        <f>_xll.BDP(AG2715&amp;" equity","crncy_adj_px_last","eqy_fund_crncy=usd")</f>
        <v>#NAME?</v>
      </c>
      <c r="J2715" s="4" t="str">
        <f t="shared" si="517"/>
      </c>
      <c r="AA2715" s="4">
        <f t="shared" si="518"/>
        <v>0</v>
      </c>
      <c r="AB2715" s="4">
        <f>'Enhanced Basket_AUTOLOAD'!T2715</f>
        <v>0</v>
      </c>
      <c r="AC2715" s="4">
        <f>'Enhanced Basket_AUTOLOAD'!M2715</f>
        <v>0</v>
      </c>
      <c r="AD2715" s="4">
        <f>'Enhanced Basket_AUTOLOAD'!L2715</f>
        <v>0</v>
      </c>
      <c r="AE2715" s="4">
        <f>'Enhanced Basket_AUTOLOAD'!Z2715</f>
        <v>0</v>
      </c>
      <c r="AF2715" s="4">
        <f>'Enhanced Basket_AUTOLOAD'!AB2715</f>
        <v>0</v>
      </c>
      <c r="AG2715" s="4" t="e">
        <f>VLOOKUP(AJ2715,'Ticker Mapping'!$I$3:$M$6706,5,0)</f>
        <v>#N/A</v>
      </c>
      <c r="AH2715" s="4" t="e">
        <f>_xll.BDP(AK2715&amp;" SEDOL","TICKER_AND_EXCH_CODE")</f>
        <v>#NAME?</v>
      </c>
      <c r="AI2715" s="4" t="e">
        <f t="shared" si="519"/>
        <v>#N/A</v>
      </c>
      <c r="AJ2715" s="4">
        <f>'Enhanced Basket_AUTOLOAD'!P2715</f>
        <v>0</v>
      </c>
      <c r="AK2715" s="4">
        <f>'Enhanced Basket_AUTOLOAD'!Q2715</f>
        <v>0</v>
      </c>
      <c r="AL2715" s="4">
        <f>'Enhanced Basket_AUTOLOAD'!Y2715</f>
        <v>0</v>
      </c>
      <c r="AM2715" s="4" t="e">
        <f t="shared" si="520"/>
        <v>#N/A</v>
      </c>
      <c r="AN2715" s="4" t="str">
        <f t="shared" si="521"/>
        <v>NO</v>
      </c>
      <c r="AO2715" s="4" t="str">
        <f t="shared" si="522"/>
        <v>Cash-in-Lieu</v>
      </c>
    </row>
    <row r="2716" ht="15" customHeight="1" s="4" customFormat="1">
      <c r="A2716" s="4">
        <f>'Enhanced Basket_AUTOLOAD'!H2716</f>
        <v>0</v>
      </c>
      <c r="B2716" s="4" t="str">
        <f t="shared" si="511"/>
        <v>SELL</v>
      </c>
      <c r="C2716" s="4" t="s">
        <v>29</v>
      </c>
      <c r="D2716" s="4" t="str">
        <f t="shared" si="512"/>
        <v>MT</v>
      </c>
      <c r="E2716" s="4" t="str">
        <f t="shared" si="513"/>
      </c>
      <c r="F2716" s="4" t="str">
        <f t="shared" si="514"/>
        <v>CIL LOAD</v>
      </c>
      <c r="G2716" s="4">
        <f t="shared" si="515"/>
        <v>0</v>
      </c>
      <c r="H2716" s="4" t="e">
        <f t="shared" si="516"/>
        <v>#N/A</v>
      </c>
      <c r="I2716" s="4" t="e">
        <f>_xll.BDP(AG2716&amp;" equity","crncy_adj_px_last","eqy_fund_crncy=usd")</f>
        <v>#NAME?</v>
      </c>
      <c r="J2716" s="4" t="str">
        <f t="shared" si="517"/>
      </c>
      <c r="AA2716" s="4">
        <f t="shared" si="518"/>
        <v>0</v>
      </c>
      <c r="AB2716" s="4">
        <f>'Enhanced Basket_AUTOLOAD'!T2716</f>
        <v>0</v>
      </c>
      <c r="AC2716" s="4">
        <f>'Enhanced Basket_AUTOLOAD'!M2716</f>
        <v>0</v>
      </c>
      <c r="AD2716" s="4">
        <f>'Enhanced Basket_AUTOLOAD'!L2716</f>
        <v>0</v>
      </c>
      <c r="AE2716" s="4">
        <f>'Enhanced Basket_AUTOLOAD'!Z2716</f>
        <v>0</v>
      </c>
      <c r="AF2716" s="4">
        <f>'Enhanced Basket_AUTOLOAD'!AB2716</f>
        <v>0</v>
      </c>
      <c r="AG2716" s="4" t="e">
        <f>VLOOKUP(AJ2716,'Ticker Mapping'!$I$3:$M$6706,5,0)</f>
        <v>#N/A</v>
      </c>
      <c r="AH2716" s="4" t="e">
        <f>_xll.BDP(AK2716&amp;" SEDOL","TICKER_AND_EXCH_CODE")</f>
        <v>#NAME?</v>
      </c>
      <c r="AI2716" s="4" t="e">
        <f t="shared" si="519"/>
        <v>#N/A</v>
      </c>
      <c r="AJ2716" s="4">
        <f>'Enhanced Basket_AUTOLOAD'!P2716</f>
        <v>0</v>
      </c>
      <c r="AK2716" s="4">
        <f>'Enhanced Basket_AUTOLOAD'!Q2716</f>
        <v>0</v>
      </c>
      <c r="AL2716" s="4">
        <f>'Enhanced Basket_AUTOLOAD'!Y2716</f>
        <v>0</v>
      </c>
      <c r="AM2716" s="4" t="e">
        <f t="shared" si="520"/>
        <v>#N/A</v>
      </c>
      <c r="AN2716" s="4" t="str">
        <f t="shared" si="521"/>
        <v>NO</v>
      </c>
      <c r="AO2716" s="4" t="str">
        <f t="shared" si="522"/>
        <v>Cash-in-Lieu</v>
      </c>
    </row>
    <row r="2717" ht="15" customHeight="1" s="4" customFormat="1">
      <c r="A2717" s="4">
        <f>'Enhanced Basket_AUTOLOAD'!H2717</f>
        <v>0</v>
      </c>
      <c r="B2717" s="4" t="str">
        <f t="shared" si="511"/>
        <v>SELL</v>
      </c>
      <c r="C2717" s="4" t="s">
        <v>29</v>
      </c>
      <c r="D2717" s="4" t="str">
        <f t="shared" si="512"/>
        <v>MT</v>
      </c>
      <c r="E2717" s="4" t="str">
        <f t="shared" si="513"/>
      </c>
      <c r="F2717" s="4" t="str">
        <f t="shared" si="514"/>
        <v>CIL LOAD</v>
      </c>
      <c r="G2717" s="4">
        <f t="shared" si="515"/>
        <v>0</v>
      </c>
      <c r="H2717" s="4" t="e">
        <f t="shared" si="516"/>
        <v>#N/A</v>
      </c>
      <c r="I2717" s="4" t="e">
        <f>_xll.BDP(AG2717&amp;" equity","crncy_adj_px_last","eqy_fund_crncy=usd")</f>
        <v>#NAME?</v>
      </c>
      <c r="J2717" s="4" t="str">
        <f t="shared" si="517"/>
      </c>
      <c r="AA2717" s="4">
        <f t="shared" si="518"/>
        <v>0</v>
      </c>
      <c r="AB2717" s="4">
        <f>'Enhanced Basket_AUTOLOAD'!T2717</f>
        <v>0</v>
      </c>
      <c r="AC2717" s="4">
        <f>'Enhanced Basket_AUTOLOAD'!M2717</f>
        <v>0</v>
      </c>
      <c r="AD2717" s="4">
        <f>'Enhanced Basket_AUTOLOAD'!L2717</f>
        <v>0</v>
      </c>
      <c r="AE2717" s="4">
        <f>'Enhanced Basket_AUTOLOAD'!Z2717</f>
        <v>0</v>
      </c>
      <c r="AF2717" s="4">
        <f>'Enhanced Basket_AUTOLOAD'!AB2717</f>
        <v>0</v>
      </c>
      <c r="AG2717" s="4" t="e">
        <f>VLOOKUP(AJ2717,'Ticker Mapping'!$I$3:$M$6706,5,0)</f>
        <v>#N/A</v>
      </c>
      <c r="AH2717" s="4" t="e">
        <f>_xll.BDP(AK2717&amp;" SEDOL","TICKER_AND_EXCH_CODE")</f>
        <v>#NAME?</v>
      </c>
      <c r="AI2717" s="4" t="e">
        <f t="shared" si="519"/>
        <v>#N/A</v>
      </c>
      <c r="AJ2717" s="4">
        <f>'Enhanced Basket_AUTOLOAD'!P2717</f>
        <v>0</v>
      </c>
      <c r="AK2717" s="4">
        <f>'Enhanced Basket_AUTOLOAD'!Q2717</f>
        <v>0</v>
      </c>
      <c r="AL2717" s="4">
        <f>'Enhanced Basket_AUTOLOAD'!Y2717</f>
        <v>0</v>
      </c>
      <c r="AM2717" s="4" t="e">
        <f t="shared" si="520"/>
        <v>#N/A</v>
      </c>
      <c r="AN2717" s="4" t="str">
        <f t="shared" si="521"/>
        <v>NO</v>
      </c>
      <c r="AO2717" s="4" t="str">
        <f t="shared" si="522"/>
        <v>Cash-in-Lieu</v>
      </c>
    </row>
    <row r="2718" ht="15" customHeight="1" s="4" customFormat="1">
      <c r="A2718" s="4">
        <f>'Enhanced Basket_AUTOLOAD'!H2718</f>
        <v>0</v>
      </c>
      <c r="B2718" s="4" t="str">
        <f t="shared" si="511"/>
        <v>SELL</v>
      </c>
      <c r="C2718" s="4" t="s">
        <v>29</v>
      </c>
      <c r="D2718" s="4" t="str">
        <f t="shared" si="512"/>
        <v>MT</v>
      </c>
      <c r="E2718" s="4" t="str">
        <f t="shared" si="513"/>
      </c>
      <c r="F2718" s="4" t="str">
        <f t="shared" si="514"/>
        <v>CIL LOAD</v>
      </c>
      <c r="G2718" s="4">
        <f t="shared" si="515"/>
        <v>0</v>
      </c>
      <c r="H2718" s="4" t="e">
        <f t="shared" si="516"/>
        <v>#N/A</v>
      </c>
      <c r="I2718" s="4" t="e">
        <f>_xll.BDP(AG2718&amp;" equity","crncy_adj_px_last","eqy_fund_crncy=usd")</f>
        <v>#NAME?</v>
      </c>
      <c r="J2718" s="4" t="str">
        <f t="shared" si="517"/>
      </c>
      <c r="AA2718" s="4">
        <f t="shared" si="518"/>
        <v>0</v>
      </c>
      <c r="AB2718" s="4">
        <f>'Enhanced Basket_AUTOLOAD'!T2718</f>
        <v>0</v>
      </c>
      <c r="AC2718" s="4">
        <f>'Enhanced Basket_AUTOLOAD'!M2718</f>
        <v>0</v>
      </c>
      <c r="AD2718" s="4">
        <f>'Enhanced Basket_AUTOLOAD'!L2718</f>
        <v>0</v>
      </c>
      <c r="AE2718" s="4">
        <f>'Enhanced Basket_AUTOLOAD'!Z2718</f>
        <v>0</v>
      </c>
      <c r="AF2718" s="4">
        <f>'Enhanced Basket_AUTOLOAD'!AB2718</f>
        <v>0</v>
      </c>
      <c r="AG2718" s="4" t="e">
        <f>VLOOKUP(AJ2718,'Ticker Mapping'!$I$3:$M$6706,5,0)</f>
        <v>#N/A</v>
      </c>
      <c r="AH2718" s="4" t="e">
        <f>_xll.BDP(AK2718&amp;" SEDOL","TICKER_AND_EXCH_CODE")</f>
        <v>#NAME?</v>
      </c>
      <c r="AI2718" s="4" t="e">
        <f t="shared" si="519"/>
        <v>#N/A</v>
      </c>
      <c r="AJ2718" s="4">
        <f>'Enhanced Basket_AUTOLOAD'!P2718</f>
        <v>0</v>
      </c>
      <c r="AK2718" s="4">
        <f>'Enhanced Basket_AUTOLOAD'!Q2718</f>
        <v>0</v>
      </c>
      <c r="AL2718" s="4">
        <f>'Enhanced Basket_AUTOLOAD'!Y2718</f>
        <v>0</v>
      </c>
      <c r="AM2718" s="4" t="e">
        <f t="shared" si="520"/>
        <v>#N/A</v>
      </c>
      <c r="AN2718" s="4" t="str">
        <f t="shared" si="521"/>
        <v>NO</v>
      </c>
      <c r="AO2718" s="4" t="str">
        <f t="shared" si="522"/>
        <v>Cash-in-Lieu</v>
      </c>
    </row>
    <row r="2719" ht="15" customHeight="1" s="4" customFormat="1">
      <c r="A2719" s="4">
        <f>'Enhanced Basket_AUTOLOAD'!H2719</f>
        <v>0</v>
      </c>
      <c r="B2719" s="4" t="str">
        <f t="shared" si="511"/>
        <v>SELL</v>
      </c>
      <c r="C2719" s="4" t="s">
        <v>29</v>
      </c>
      <c r="D2719" s="4" t="str">
        <f t="shared" si="512"/>
        <v>MT</v>
      </c>
      <c r="E2719" s="4" t="str">
        <f t="shared" si="513"/>
      </c>
      <c r="F2719" s="4" t="str">
        <f t="shared" si="514"/>
        <v>CIL LOAD</v>
      </c>
      <c r="G2719" s="4">
        <f t="shared" si="515"/>
        <v>0</v>
      </c>
      <c r="H2719" s="4" t="e">
        <f t="shared" si="516"/>
        <v>#N/A</v>
      </c>
      <c r="I2719" s="4" t="e">
        <f>_xll.BDP(AG2719&amp;" equity","crncy_adj_px_last","eqy_fund_crncy=usd")</f>
        <v>#NAME?</v>
      </c>
      <c r="J2719" s="4" t="str">
        <f t="shared" si="517"/>
      </c>
      <c r="AA2719" s="4">
        <f t="shared" si="518"/>
        <v>0</v>
      </c>
      <c r="AB2719" s="4">
        <f>'Enhanced Basket_AUTOLOAD'!T2719</f>
        <v>0</v>
      </c>
      <c r="AC2719" s="4">
        <f>'Enhanced Basket_AUTOLOAD'!M2719</f>
        <v>0</v>
      </c>
      <c r="AD2719" s="4">
        <f>'Enhanced Basket_AUTOLOAD'!L2719</f>
        <v>0</v>
      </c>
      <c r="AE2719" s="4">
        <f>'Enhanced Basket_AUTOLOAD'!Z2719</f>
        <v>0</v>
      </c>
      <c r="AF2719" s="4">
        <f>'Enhanced Basket_AUTOLOAD'!AB2719</f>
        <v>0</v>
      </c>
      <c r="AG2719" s="4" t="e">
        <f>VLOOKUP(AJ2719,'Ticker Mapping'!$I$3:$M$6706,5,0)</f>
        <v>#N/A</v>
      </c>
      <c r="AH2719" s="4" t="e">
        <f>_xll.BDP(AK2719&amp;" SEDOL","TICKER_AND_EXCH_CODE")</f>
        <v>#NAME?</v>
      </c>
      <c r="AI2719" s="4" t="e">
        <f t="shared" si="519"/>
        <v>#N/A</v>
      </c>
      <c r="AJ2719" s="4">
        <f>'Enhanced Basket_AUTOLOAD'!P2719</f>
        <v>0</v>
      </c>
      <c r="AK2719" s="4">
        <f>'Enhanced Basket_AUTOLOAD'!Q2719</f>
        <v>0</v>
      </c>
      <c r="AL2719" s="4">
        <f>'Enhanced Basket_AUTOLOAD'!Y2719</f>
        <v>0</v>
      </c>
      <c r="AM2719" s="4" t="e">
        <f t="shared" si="520"/>
        <v>#N/A</v>
      </c>
      <c r="AN2719" s="4" t="str">
        <f t="shared" si="521"/>
        <v>NO</v>
      </c>
      <c r="AO2719" s="4" t="str">
        <f t="shared" si="522"/>
        <v>Cash-in-Lieu</v>
      </c>
    </row>
    <row r="2720" ht="15" customHeight="1" s="4" customFormat="1">
      <c r="A2720" s="4">
        <f>'Enhanced Basket_AUTOLOAD'!H2720</f>
        <v>0</v>
      </c>
      <c r="B2720" s="4" t="str">
        <f t="shared" si="511"/>
        <v>SELL</v>
      </c>
      <c r="C2720" s="4" t="s">
        <v>29</v>
      </c>
      <c r="D2720" s="4" t="str">
        <f t="shared" si="512"/>
        <v>MT</v>
      </c>
      <c r="E2720" s="4" t="str">
        <f t="shared" si="513"/>
      </c>
      <c r="F2720" s="4" t="str">
        <f t="shared" si="514"/>
        <v>CIL LOAD</v>
      </c>
      <c r="G2720" s="4">
        <f t="shared" si="515"/>
        <v>0</v>
      </c>
      <c r="H2720" s="4" t="e">
        <f t="shared" si="516"/>
        <v>#N/A</v>
      </c>
      <c r="I2720" s="4" t="e">
        <f>_xll.BDP(AG2720&amp;" equity","crncy_adj_px_last","eqy_fund_crncy=usd")</f>
        <v>#NAME?</v>
      </c>
      <c r="J2720" s="4" t="str">
        <f t="shared" si="517"/>
      </c>
      <c r="AA2720" s="4">
        <f t="shared" si="518"/>
        <v>0</v>
      </c>
      <c r="AB2720" s="4">
        <f>'Enhanced Basket_AUTOLOAD'!T2720</f>
        <v>0</v>
      </c>
      <c r="AC2720" s="4">
        <f>'Enhanced Basket_AUTOLOAD'!M2720</f>
        <v>0</v>
      </c>
      <c r="AD2720" s="4">
        <f>'Enhanced Basket_AUTOLOAD'!L2720</f>
        <v>0</v>
      </c>
      <c r="AE2720" s="4">
        <f>'Enhanced Basket_AUTOLOAD'!Z2720</f>
        <v>0</v>
      </c>
      <c r="AF2720" s="4">
        <f>'Enhanced Basket_AUTOLOAD'!AB2720</f>
        <v>0</v>
      </c>
      <c r="AG2720" s="4" t="e">
        <f>VLOOKUP(AJ2720,'Ticker Mapping'!$I$3:$M$6706,5,0)</f>
        <v>#N/A</v>
      </c>
      <c r="AH2720" s="4" t="e">
        <f>_xll.BDP(AK2720&amp;" SEDOL","TICKER_AND_EXCH_CODE")</f>
        <v>#NAME?</v>
      </c>
      <c r="AI2720" s="4" t="e">
        <f t="shared" si="519"/>
        <v>#N/A</v>
      </c>
      <c r="AJ2720" s="4">
        <f>'Enhanced Basket_AUTOLOAD'!P2720</f>
        <v>0</v>
      </c>
      <c r="AK2720" s="4">
        <f>'Enhanced Basket_AUTOLOAD'!Q2720</f>
        <v>0</v>
      </c>
      <c r="AL2720" s="4">
        <f>'Enhanced Basket_AUTOLOAD'!Y2720</f>
        <v>0</v>
      </c>
      <c r="AM2720" s="4" t="e">
        <f t="shared" si="520"/>
        <v>#N/A</v>
      </c>
      <c r="AN2720" s="4" t="str">
        <f t="shared" si="521"/>
        <v>NO</v>
      </c>
      <c r="AO2720" s="4" t="str">
        <f t="shared" si="522"/>
        <v>Cash-in-Lieu</v>
      </c>
    </row>
    <row r="2721" ht="15" customHeight="1" s="4" customFormat="1">
      <c r="A2721" s="4">
        <f>'Enhanced Basket_AUTOLOAD'!H2721</f>
        <v>0</v>
      </c>
      <c r="B2721" s="4" t="str">
        <f t="shared" si="511"/>
        <v>SELL</v>
      </c>
      <c r="C2721" s="4" t="s">
        <v>29</v>
      </c>
      <c r="D2721" s="4" t="str">
        <f t="shared" si="512"/>
        <v>MT</v>
      </c>
      <c r="E2721" s="4" t="str">
        <f t="shared" si="513"/>
      </c>
      <c r="F2721" s="4" t="str">
        <f t="shared" si="514"/>
        <v>CIL LOAD</v>
      </c>
      <c r="G2721" s="4">
        <f t="shared" si="515"/>
        <v>0</v>
      </c>
      <c r="H2721" s="4" t="e">
        <f t="shared" si="516"/>
        <v>#N/A</v>
      </c>
      <c r="I2721" s="4" t="e">
        <f>_xll.BDP(AG2721&amp;" equity","crncy_adj_px_last","eqy_fund_crncy=usd")</f>
        <v>#NAME?</v>
      </c>
      <c r="J2721" s="4" t="str">
        <f t="shared" si="517"/>
      </c>
      <c r="AA2721" s="4">
        <f t="shared" si="518"/>
        <v>0</v>
      </c>
      <c r="AB2721" s="4">
        <f>'Enhanced Basket_AUTOLOAD'!T2721</f>
        <v>0</v>
      </c>
      <c r="AC2721" s="4">
        <f>'Enhanced Basket_AUTOLOAD'!M2721</f>
        <v>0</v>
      </c>
      <c r="AD2721" s="4">
        <f>'Enhanced Basket_AUTOLOAD'!L2721</f>
        <v>0</v>
      </c>
      <c r="AE2721" s="4">
        <f>'Enhanced Basket_AUTOLOAD'!Z2721</f>
        <v>0</v>
      </c>
      <c r="AF2721" s="4">
        <f>'Enhanced Basket_AUTOLOAD'!AB2721</f>
        <v>0</v>
      </c>
      <c r="AG2721" s="4" t="e">
        <f>VLOOKUP(AJ2721,'Ticker Mapping'!$I$3:$M$6706,5,0)</f>
        <v>#N/A</v>
      </c>
      <c r="AH2721" s="4" t="e">
        <f>_xll.BDP(AK2721&amp;" SEDOL","TICKER_AND_EXCH_CODE")</f>
        <v>#NAME?</v>
      </c>
      <c r="AI2721" s="4" t="e">
        <f t="shared" si="519"/>
        <v>#N/A</v>
      </c>
      <c r="AJ2721" s="4">
        <f>'Enhanced Basket_AUTOLOAD'!P2721</f>
        <v>0</v>
      </c>
      <c r="AK2721" s="4">
        <f>'Enhanced Basket_AUTOLOAD'!Q2721</f>
        <v>0</v>
      </c>
      <c r="AL2721" s="4">
        <f>'Enhanced Basket_AUTOLOAD'!Y2721</f>
        <v>0</v>
      </c>
      <c r="AM2721" s="4" t="e">
        <f t="shared" si="520"/>
        <v>#N/A</v>
      </c>
      <c r="AN2721" s="4" t="str">
        <f t="shared" si="521"/>
        <v>NO</v>
      </c>
      <c r="AO2721" s="4" t="str">
        <f t="shared" si="522"/>
        <v>Cash-in-Lieu</v>
      </c>
    </row>
    <row r="2722" ht="15" customHeight="1" s="4" customFormat="1">
      <c r="A2722" s="4">
        <f>'Enhanced Basket_AUTOLOAD'!H2722</f>
        <v>0</v>
      </c>
      <c r="B2722" s="4" t="str">
        <f t="shared" si="511"/>
        <v>SELL</v>
      </c>
      <c r="C2722" s="4" t="s">
        <v>29</v>
      </c>
      <c r="D2722" s="4" t="str">
        <f t="shared" si="512"/>
        <v>MT</v>
      </c>
      <c r="E2722" s="4" t="str">
        <f t="shared" si="513"/>
      </c>
      <c r="F2722" s="4" t="str">
        <f t="shared" si="514"/>
        <v>CIL LOAD</v>
      </c>
      <c r="G2722" s="4">
        <f t="shared" si="515"/>
        <v>0</v>
      </c>
      <c r="H2722" s="4" t="e">
        <f t="shared" si="516"/>
        <v>#N/A</v>
      </c>
      <c r="I2722" s="4" t="e">
        <f>_xll.BDP(AG2722&amp;" equity","crncy_adj_px_last","eqy_fund_crncy=usd")</f>
        <v>#NAME?</v>
      </c>
      <c r="J2722" s="4" t="str">
        <f t="shared" si="517"/>
      </c>
      <c r="AA2722" s="4">
        <f t="shared" si="518"/>
        <v>0</v>
      </c>
      <c r="AB2722" s="4">
        <f>'Enhanced Basket_AUTOLOAD'!T2722</f>
        <v>0</v>
      </c>
      <c r="AC2722" s="4">
        <f>'Enhanced Basket_AUTOLOAD'!M2722</f>
        <v>0</v>
      </c>
      <c r="AD2722" s="4">
        <f>'Enhanced Basket_AUTOLOAD'!L2722</f>
        <v>0</v>
      </c>
      <c r="AE2722" s="4">
        <f>'Enhanced Basket_AUTOLOAD'!Z2722</f>
        <v>0</v>
      </c>
      <c r="AF2722" s="4">
        <f>'Enhanced Basket_AUTOLOAD'!AB2722</f>
        <v>0</v>
      </c>
      <c r="AG2722" s="4" t="e">
        <f>VLOOKUP(AJ2722,'Ticker Mapping'!$I$3:$M$6706,5,0)</f>
        <v>#N/A</v>
      </c>
      <c r="AH2722" s="4" t="e">
        <f>_xll.BDP(AK2722&amp;" SEDOL","TICKER_AND_EXCH_CODE")</f>
        <v>#NAME?</v>
      </c>
      <c r="AI2722" s="4" t="e">
        <f t="shared" si="519"/>
        <v>#N/A</v>
      </c>
      <c r="AJ2722" s="4">
        <f>'Enhanced Basket_AUTOLOAD'!P2722</f>
        <v>0</v>
      </c>
      <c r="AK2722" s="4">
        <f>'Enhanced Basket_AUTOLOAD'!Q2722</f>
        <v>0</v>
      </c>
      <c r="AL2722" s="4">
        <f>'Enhanced Basket_AUTOLOAD'!Y2722</f>
        <v>0</v>
      </c>
      <c r="AM2722" s="4" t="e">
        <f t="shared" si="520"/>
        <v>#N/A</v>
      </c>
      <c r="AN2722" s="4" t="str">
        <f t="shared" si="521"/>
        <v>NO</v>
      </c>
      <c r="AO2722" s="4" t="str">
        <f t="shared" si="522"/>
        <v>Cash-in-Lieu</v>
      </c>
    </row>
    <row r="2723" ht="15" customHeight="1" s="4" customFormat="1">
      <c r="A2723" s="4">
        <f>'Enhanced Basket_AUTOLOAD'!H2723</f>
        <v>0</v>
      </c>
      <c r="B2723" s="4" t="str">
        <f t="shared" si="511"/>
        <v>SELL</v>
      </c>
      <c r="C2723" s="4" t="s">
        <v>29</v>
      </c>
      <c r="D2723" s="4" t="str">
        <f t="shared" si="512"/>
        <v>MT</v>
      </c>
      <c r="E2723" s="4" t="str">
        <f t="shared" si="513"/>
      </c>
      <c r="F2723" s="4" t="str">
        <f t="shared" si="514"/>
        <v>CIL LOAD</v>
      </c>
      <c r="G2723" s="4">
        <f t="shared" si="515"/>
        <v>0</v>
      </c>
      <c r="H2723" s="4" t="e">
        <f t="shared" si="516"/>
        <v>#N/A</v>
      </c>
      <c r="I2723" s="4" t="e">
        <f>_xll.BDP(AG2723&amp;" equity","crncy_adj_px_last","eqy_fund_crncy=usd")</f>
        <v>#NAME?</v>
      </c>
      <c r="J2723" s="4" t="str">
        <f t="shared" si="517"/>
      </c>
      <c r="AA2723" s="4">
        <f t="shared" si="518"/>
        <v>0</v>
      </c>
      <c r="AB2723" s="4">
        <f>'Enhanced Basket_AUTOLOAD'!T2723</f>
        <v>0</v>
      </c>
      <c r="AC2723" s="4">
        <f>'Enhanced Basket_AUTOLOAD'!M2723</f>
        <v>0</v>
      </c>
      <c r="AD2723" s="4">
        <f>'Enhanced Basket_AUTOLOAD'!L2723</f>
        <v>0</v>
      </c>
      <c r="AE2723" s="4">
        <f>'Enhanced Basket_AUTOLOAD'!Z2723</f>
        <v>0</v>
      </c>
      <c r="AF2723" s="4">
        <f>'Enhanced Basket_AUTOLOAD'!AB2723</f>
        <v>0</v>
      </c>
      <c r="AG2723" s="4" t="e">
        <f>VLOOKUP(AJ2723,'Ticker Mapping'!$I$3:$M$6706,5,0)</f>
        <v>#N/A</v>
      </c>
      <c r="AH2723" s="4" t="e">
        <f>_xll.BDP(AK2723&amp;" SEDOL","TICKER_AND_EXCH_CODE")</f>
        <v>#NAME?</v>
      </c>
      <c r="AI2723" s="4" t="e">
        <f t="shared" si="519"/>
        <v>#N/A</v>
      </c>
      <c r="AJ2723" s="4">
        <f>'Enhanced Basket_AUTOLOAD'!P2723</f>
        <v>0</v>
      </c>
      <c r="AK2723" s="4">
        <f>'Enhanced Basket_AUTOLOAD'!Q2723</f>
        <v>0</v>
      </c>
      <c r="AL2723" s="4">
        <f>'Enhanced Basket_AUTOLOAD'!Y2723</f>
        <v>0</v>
      </c>
      <c r="AM2723" s="4" t="e">
        <f t="shared" si="520"/>
        <v>#N/A</v>
      </c>
      <c r="AN2723" s="4" t="str">
        <f t="shared" si="521"/>
        <v>NO</v>
      </c>
      <c r="AO2723" s="4" t="str">
        <f t="shared" si="522"/>
        <v>Cash-in-Lieu</v>
      </c>
    </row>
    <row r="2724" ht="15" customHeight="1" s="4" customFormat="1">
      <c r="A2724" s="4">
        <f>'Enhanced Basket_AUTOLOAD'!H2724</f>
        <v>0</v>
      </c>
      <c r="B2724" s="4" t="str">
        <f t="shared" si="511"/>
        <v>SELL</v>
      </c>
      <c r="C2724" s="4" t="s">
        <v>29</v>
      </c>
      <c r="D2724" s="4" t="str">
        <f t="shared" si="512"/>
        <v>MT</v>
      </c>
      <c r="E2724" s="4" t="str">
        <f t="shared" si="513"/>
      </c>
      <c r="F2724" s="4" t="str">
        <f t="shared" si="514"/>
        <v>CIL LOAD</v>
      </c>
      <c r="G2724" s="4">
        <f t="shared" si="515"/>
        <v>0</v>
      </c>
      <c r="H2724" s="4" t="e">
        <f t="shared" si="516"/>
        <v>#N/A</v>
      </c>
      <c r="I2724" s="4" t="e">
        <f>_xll.BDP(AG2724&amp;" equity","crncy_adj_px_last","eqy_fund_crncy=usd")</f>
        <v>#NAME?</v>
      </c>
      <c r="J2724" s="4" t="str">
        <f t="shared" si="517"/>
      </c>
      <c r="AA2724" s="4">
        <f t="shared" si="518"/>
        <v>0</v>
      </c>
      <c r="AB2724" s="4">
        <f>'Enhanced Basket_AUTOLOAD'!T2724</f>
        <v>0</v>
      </c>
      <c r="AC2724" s="4">
        <f>'Enhanced Basket_AUTOLOAD'!M2724</f>
        <v>0</v>
      </c>
      <c r="AD2724" s="4">
        <f>'Enhanced Basket_AUTOLOAD'!L2724</f>
        <v>0</v>
      </c>
      <c r="AE2724" s="4">
        <f>'Enhanced Basket_AUTOLOAD'!Z2724</f>
        <v>0</v>
      </c>
      <c r="AF2724" s="4">
        <f>'Enhanced Basket_AUTOLOAD'!AB2724</f>
        <v>0</v>
      </c>
      <c r="AG2724" s="4" t="e">
        <f>VLOOKUP(AJ2724,'Ticker Mapping'!$I$3:$M$6706,5,0)</f>
        <v>#N/A</v>
      </c>
      <c r="AH2724" s="4" t="e">
        <f>_xll.BDP(AK2724&amp;" SEDOL","TICKER_AND_EXCH_CODE")</f>
        <v>#NAME?</v>
      </c>
      <c r="AI2724" s="4" t="e">
        <f t="shared" si="519"/>
        <v>#N/A</v>
      </c>
      <c r="AJ2724" s="4">
        <f>'Enhanced Basket_AUTOLOAD'!P2724</f>
        <v>0</v>
      </c>
      <c r="AK2724" s="4">
        <f>'Enhanced Basket_AUTOLOAD'!Q2724</f>
        <v>0</v>
      </c>
      <c r="AL2724" s="4">
        <f>'Enhanced Basket_AUTOLOAD'!Y2724</f>
        <v>0</v>
      </c>
      <c r="AM2724" s="4" t="e">
        <f t="shared" si="520"/>
        <v>#N/A</v>
      </c>
      <c r="AN2724" s="4" t="str">
        <f t="shared" si="521"/>
        <v>NO</v>
      </c>
      <c r="AO2724" s="4" t="str">
        <f t="shared" si="522"/>
        <v>Cash-in-Lieu</v>
      </c>
    </row>
    <row r="2725" ht="15" customHeight="1" s="4" customFormat="1">
      <c r="A2725" s="4">
        <f>'Enhanced Basket_AUTOLOAD'!H2725</f>
        <v>0</v>
      </c>
      <c r="B2725" s="4" t="str">
        <f t="shared" si="511"/>
        <v>SELL</v>
      </c>
      <c r="C2725" s="4" t="s">
        <v>29</v>
      </c>
      <c r="D2725" s="4" t="str">
        <f t="shared" si="512"/>
        <v>MT</v>
      </c>
      <c r="E2725" s="4" t="str">
        <f t="shared" si="513"/>
      </c>
      <c r="F2725" s="4" t="str">
        <f t="shared" si="514"/>
        <v>CIL LOAD</v>
      </c>
      <c r="G2725" s="4">
        <f t="shared" si="515"/>
        <v>0</v>
      </c>
      <c r="H2725" s="4" t="e">
        <f t="shared" si="516"/>
        <v>#N/A</v>
      </c>
      <c r="I2725" s="4" t="e">
        <f>_xll.BDP(AG2725&amp;" equity","crncy_adj_px_last","eqy_fund_crncy=usd")</f>
        <v>#NAME?</v>
      </c>
      <c r="J2725" s="4" t="str">
        <f t="shared" si="517"/>
      </c>
      <c r="AA2725" s="4">
        <f t="shared" si="518"/>
        <v>0</v>
      </c>
      <c r="AB2725" s="4">
        <f>'Enhanced Basket_AUTOLOAD'!T2725</f>
        <v>0</v>
      </c>
      <c r="AC2725" s="4">
        <f>'Enhanced Basket_AUTOLOAD'!M2725</f>
        <v>0</v>
      </c>
      <c r="AD2725" s="4">
        <f>'Enhanced Basket_AUTOLOAD'!L2725</f>
        <v>0</v>
      </c>
      <c r="AE2725" s="4">
        <f>'Enhanced Basket_AUTOLOAD'!Z2725</f>
        <v>0</v>
      </c>
      <c r="AF2725" s="4">
        <f>'Enhanced Basket_AUTOLOAD'!AB2725</f>
        <v>0</v>
      </c>
      <c r="AG2725" s="4" t="e">
        <f>VLOOKUP(AJ2725,'Ticker Mapping'!$I$3:$M$6706,5,0)</f>
        <v>#N/A</v>
      </c>
      <c r="AH2725" s="4" t="e">
        <f>_xll.BDP(AK2725&amp;" SEDOL","TICKER_AND_EXCH_CODE")</f>
        <v>#NAME?</v>
      </c>
      <c r="AI2725" s="4" t="e">
        <f t="shared" si="519"/>
        <v>#N/A</v>
      </c>
      <c r="AJ2725" s="4">
        <f>'Enhanced Basket_AUTOLOAD'!P2725</f>
        <v>0</v>
      </c>
      <c r="AK2725" s="4">
        <f>'Enhanced Basket_AUTOLOAD'!Q2725</f>
        <v>0</v>
      </c>
      <c r="AL2725" s="4">
        <f>'Enhanced Basket_AUTOLOAD'!Y2725</f>
        <v>0</v>
      </c>
      <c r="AM2725" s="4" t="e">
        <f t="shared" si="520"/>
        <v>#N/A</v>
      </c>
      <c r="AN2725" s="4" t="str">
        <f t="shared" si="521"/>
        <v>NO</v>
      </c>
      <c r="AO2725" s="4" t="str">
        <f t="shared" si="522"/>
        <v>Cash-in-Lieu</v>
      </c>
    </row>
    <row r="2726" ht="15" customHeight="1" s="4" customFormat="1">
      <c r="A2726" s="4">
        <f>'Enhanced Basket_AUTOLOAD'!H2726</f>
        <v>0</v>
      </c>
      <c r="B2726" s="4" t="str">
        <f t="shared" si="511"/>
        <v>SELL</v>
      </c>
      <c r="C2726" s="4" t="s">
        <v>29</v>
      </c>
      <c r="D2726" s="4" t="str">
        <f t="shared" si="512"/>
        <v>MT</v>
      </c>
      <c r="E2726" s="4" t="str">
        <f t="shared" si="513"/>
      </c>
      <c r="F2726" s="4" t="str">
        <f t="shared" si="514"/>
        <v>CIL LOAD</v>
      </c>
      <c r="G2726" s="4">
        <f t="shared" si="515"/>
        <v>0</v>
      </c>
      <c r="H2726" s="4" t="e">
        <f t="shared" si="516"/>
        <v>#N/A</v>
      </c>
      <c r="I2726" s="4" t="e">
        <f>_xll.BDP(AG2726&amp;" equity","crncy_adj_px_last","eqy_fund_crncy=usd")</f>
        <v>#NAME?</v>
      </c>
      <c r="J2726" s="4" t="str">
        <f t="shared" si="517"/>
      </c>
      <c r="AA2726" s="4">
        <f t="shared" si="518"/>
        <v>0</v>
      </c>
      <c r="AB2726" s="4">
        <f>'Enhanced Basket_AUTOLOAD'!T2726</f>
        <v>0</v>
      </c>
      <c r="AC2726" s="4">
        <f>'Enhanced Basket_AUTOLOAD'!M2726</f>
        <v>0</v>
      </c>
      <c r="AD2726" s="4">
        <f>'Enhanced Basket_AUTOLOAD'!L2726</f>
        <v>0</v>
      </c>
      <c r="AE2726" s="4">
        <f>'Enhanced Basket_AUTOLOAD'!Z2726</f>
        <v>0</v>
      </c>
      <c r="AF2726" s="4">
        <f>'Enhanced Basket_AUTOLOAD'!AB2726</f>
        <v>0</v>
      </c>
      <c r="AG2726" s="4" t="e">
        <f>VLOOKUP(AJ2726,'Ticker Mapping'!$I$3:$M$6706,5,0)</f>
        <v>#N/A</v>
      </c>
      <c r="AH2726" s="4" t="e">
        <f>_xll.BDP(AK2726&amp;" SEDOL","TICKER_AND_EXCH_CODE")</f>
        <v>#NAME?</v>
      </c>
      <c r="AI2726" s="4" t="e">
        <f t="shared" si="519"/>
        <v>#N/A</v>
      </c>
      <c r="AJ2726" s="4">
        <f>'Enhanced Basket_AUTOLOAD'!P2726</f>
        <v>0</v>
      </c>
      <c r="AK2726" s="4">
        <f>'Enhanced Basket_AUTOLOAD'!Q2726</f>
        <v>0</v>
      </c>
      <c r="AL2726" s="4">
        <f>'Enhanced Basket_AUTOLOAD'!Y2726</f>
        <v>0</v>
      </c>
      <c r="AM2726" s="4" t="e">
        <f t="shared" si="520"/>
        <v>#N/A</v>
      </c>
      <c r="AN2726" s="4" t="str">
        <f t="shared" si="521"/>
        <v>NO</v>
      </c>
      <c r="AO2726" s="4" t="str">
        <f t="shared" si="522"/>
        <v>Cash-in-Lieu</v>
      </c>
    </row>
    <row r="2727" ht="15" customHeight="1" s="4" customFormat="1">
      <c r="A2727" s="4">
        <f>'Enhanced Basket_AUTOLOAD'!H2727</f>
        <v>0</v>
      </c>
      <c r="B2727" s="4" t="str">
        <f t="shared" si="511"/>
        <v>SELL</v>
      </c>
      <c r="C2727" s="4" t="s">
        <v>29</v>
      </c>
      <c r="D2727" s="4" t="str">
        <f t="shared" si="512"/>
        <v>MT</v>
      </c>
      <c r="E2727" s="4" t="str">
        <f t="shared" si="513"/>
      </c>
      <c r="F2727" s="4" t="str">
        <f t="shared" si="514"/>
        <v>CIL LOAD</v>
      </c>
      <c r="G2727" s="4">
        <f t="shared" si="515"/>
        <v>0</v>
      </c>
      <c r="H2727" s="4" t="e">
        <f t="shared" si="516"/>
        <v>#N/A</v>
      </c>
      <c r="I2727" s="4" t="e">
        <f>_xll.BDP(AG2727&amp;" equity","crncy_adj_px_last","eqy_fund_crncy=usd")</f>
        <v>#NAME?</v>
      </c>
      <c r="J2727" s="4" t="str">
        <f t="shared" si="517"/>
      </c>
      <c r="AA2727" s="4">
        <f t="shared" si="518"/>
        <v>0</v>
      </c>
      <c r="AB2727" s="4">
        <f>'Enhanced Basket_AUTOLOAD'!T2727</f>
        <v>0</v>
      </c>
      <c r="AC2727" s="4">
        <f>'Enhanced Basket_AUTOLOAD'!M2727</f>
        <v>0</v>
      </c>
      <c r="AD2727" s="4">
        <f>'Enhanced Basket_AUTOLOAD'!L2727</f>
        <v>0</v>
      </c>
      <c r="AE2727" s="4">
        <f>'Enhanced Basket_AUTOLOAD'!Z2727</f>
        <v>0</v>
      </c>
      <c r="AF2727" s="4">
        <f>'Enhanced Basket_AUTOLOAD'!AB2727</f>
        <v>0</v>
      </c>
      <c r="AG2727" s="4" t="e">
        <f>VLOOKUP(AJ2727,'Ticker Mapping'!$I$3:$M$6706,5,0)</f>
        <v>#N/A</v>
      </c>
      <c r="AH2727" s="4" t="e">
        <f>_xll.BDP(AK2727&amp;" SEDOL","TICKER_AND_EXCH_CODE")</f>
        <v>#NAME?</v>
      </c>
      <c r="AI2727" s="4" t="e">
        <f t="shared" si="519"/>
        <v>#N/A</v>
      </c>
      <c r="AJ2727" s="4">
        <f>'Enhanced Basket_AUTOLOAD'!P2727</f>
        <v>0</v>
      </c>
      <c r="AK2727" s="4">
        <f>'Enhanced Basket_AUTOLOAD'!Q2727</f>
        <v>0</v>
      </c>
      <c r="AL2727" s="4">
        <f>'Enhanced Basket_AUTOLOAD'!Y2727</f>
        <v>0</v>
      </c>
      <c r="AM2727" s="4" t="e">
        <f t="shared" si="520"/>
        <v>#N/A</v>
      </c>
      <c r="AN2727" s="4" t="str">
        <f t="shared" si="521"/>
        <v>NO</v>
      </c>
      <c r="AO2727" s="4" t="str">
        <f t="shared" si="522"/>
        <v>Cash-in-Lieu</v>
      </c>
    </row>
    <row r="2728" ht="15" customHeight="1" s="4" customFormat="1">
      <c r="A2728" s="4">
        <f>'Enhanced Basket_AUTOLOAD'!H2728</f>
        <v>0</v>
      </c>
      <c r="B2728" s="4" t="str">
        <f t="shared" si="511"/>
        <v>SELL</v>
      </c>
      <c r="C2728" s="4" t="s">
        <v>29</v>
      </c>
      <c r="D2728" s="4" t="str">
        <f t="shared" si="512"/>
        <v>MT</v>
      </c>
      <c r="E2728" s="4" t="str">
        <f t="shared" si="513"/>
      </c>
      <c r="F2728" s="4" t="str">
        <f t="shared" si="514"/>
        <v>CIL LOAD</v>
      </c>
      <c r="G2728" s="4">
        <f t="shared" si="515"/>
        <v>0</v>
      </c>
      <c r="H2728" s="4" t="e">
        <f t="shared" si="516"/>
        <v>#N/A</v>
      </c>
      <c r="I2728" s="4" t="e">
        <f>_xll.BDP(AG2728&amp;" equity","crncy_adj_px_last","eqy_fund_crncy=usd")</f>
        <v>#NAME?</v>
      </c>
      <c r="J2728" s="4" t="str">
        <f t="shared" si="517"/>
      </c>
      <c r="AA2728" s="4">
        <f t="shared" si="518"/>
        <v>0</v>
      </c>
      <c r="AB2728" s="4">
        <f>'Enhanced Basket_AUTOLOAD'!T2728</f>
        <v>0</v>
      </c>
      <c r="AC2728" s="4">
        <f>'Enhanced Basket_AUTOLOAD'!M2728</f>
        <v>0</v>
      </c>
      <c r="AD2728" s="4">
        <f>'Enhanced Basket_AUTOLOAD'!L2728</f>
        <v>0</v>
      </c>
      <c r="AE2728" s="4">
        <f>'Enhanced Basket_AUTOLOAD'!Z2728</f>
        <v>0</v>
      </c>
      <c r="AF2728" s="4">
        <f>'Enhanced Basket_AUTOLOAD'!AB2728</f>
        <v>0</v>
      </c>
      <c r="AG2728" s="4" t="e">
        <f>VLOOKUP(AJ2728,'Ticker Mapping'!$I$3:$M$6706,5,0)</f>
        <v>#N/A</v>
      </c>
      <c r="AH2728" s="4" t="e">
        <f>_xll.BDP(AK2728&amp;" SEDOL","TICKER_AND_EXCH_CODE")</f>
        <v>#NAME?</v>
      </c>
      <c r="AI2728" s="4" t="e">
        <f t="shared" si="519"/>
        <v>#N/A</v>
      </c>
      <c r="AJ2728" s="4">
        <f>'Enhanced Basket_AUTOLOAD'!P2728</f>
        <v>0</v>
      </c>
      <c r="AK2728" s="4">
        <f>'Enhanced Basket_AUTOLOAD'!Q2728</f>
        <v>0</v>
      </c>
      <c r="AL2728" s="4">
        <f>'Enhanced Basket_AUTOLOAD'!Y2728</f>
        <v>0</v>
      </c>
      <c r="AM2728" s="4" t="e">
        <f t="shared" si="520"/>
        <v>#N/A</v>
      </c>
      <c r="AN2728" s="4" t="str">
        <f t="shared" si="521"/>
        <v>NO</v>
      </c>
      <c r="AO2728" s="4" t="str">
        <f t="shared" si="522"/>
        <v>Cash-in-Lieu</v>
      </c>
    </row>
    <row r="2729" ht="15" customHeight="1" s="4" customFormat="1">
      <c r="A2729" s="4">
        <f>'Enhanced Basket_AUTOLOAD'!H2729</f>
        <v>0</v>
      </c>
      <c r="B2729" s="4" t="str">
        <f t="shared" si="511"/>
        <v>SELL</v>
      </c>
      <c r="C2729" s="4" t="s">
        <v>29</v>
      </c>
      <c r="D2729" s="4" t="str">
        <f t="shared" si="512"/>
        <v>MT</v>
      </c>
      <c r="E2729" s="4" t="str">
        <f t="shared" si="513"/>
      </c>
      <c r="F2729" s="4" t="str">
        <f t="shared" si="514"/>
        <v>CIL LOAD</v>
      </c>
      <c r="G2729" s="4">
        <f t="shared" si="515"/>
        <v>0</v>
      </c>
      <c r="H2729" s="4" t="e">
        <f t="shared" si="516"/>
        <v>#N/A</v>
      </c>
      <c r="I2729" s="4" t="e">
        <f>_xll.BDP(AG2729&amp;" equity","crncy_adj_px_last","eqy_fund_crncy=usd")</f>
        <v>#NAME?</v>
      </c>
      <c r="J2729" s="4" t="str">
        <f t="shared" si="517"/>
      </c>
      <c r="AA2729" s="4">
        <f t="shared" si="518"/>
        <v>0</v>
      </c>
      <c r="AB2729" s="4">
        <f>'Enhanced Basket_AUTOLOAD'!T2729</f>
        <v>0</v>
      </c>
      <c r="AC2729" s="4">
        <f>'Enhanced Basket_AUTOLOAD'!M2729</f>
        <v>0</v>
      </c>
      <c r="AD2729" s="4">
        <f>'Enhanced Basket_AUTOLOAD'!L2729</f>
        <v>0</v>
      </c>
      <c r="AE2729" s="4">
        <f>'Enhanced Basket_AUTOLOAD'!Z2729</f>
        <v>0</v>
      </c>
      <c r="AF2729" s="4">
        <f>'Enhanced Basket_AUTOLOAD'!AB2729</f>
        <v>0</v>
      </c>
      <c r="AG2729" s="4" t="e">
        <f>VLOOKUP(AJ2729,'Ticker Mapping'!$I$3:$M$6706,5,0)</f>
        <v>#N/A</v>
      </c>
      <c r="AH2729" s="4" t="e">
        <f>_xll.BDP(AK2729&amp;" SEDOL","TICKER_AND_EXCH_CODE")</f>
        <v>#NAME?</v>
      </c>
      <c r="AI2729" s="4" t="e">
        <f t="shared" si="519"/>
        <v>#N/A</v>
      </c>
      <c r="AJ2729" s="4">
        <f>'Enhanced Basket_AUTOLOAD'!P2729</f>
        <v>0</v>
      </c>
      <c r="AK2729" s="4">
        <f>'Enhanced Basket_AUTOLOAD'!Q2729</f>
        <v>0</v>
      </c>
      <c r="AL2729" s="4">
        <f>'Enhanced Basket_AUTOLOAD'!Y2729</f>
        <v>0</v>
      </c>
      <c r="AM2729" s="4" t="e">
        <f t="shared" si="520"/>
        <v>#N/A</v>
      </c>
      <c r="AN2729" s="4" t="str">
        <f t="shared" si="521"/>
        <v>NO</v>
      </c>
      <c r="AO2729" s="4" t="str">
        <f t="shared" si="522"/>
        <v>Cash-in-Lieu</v>
      </c>
    </row>
    <row r="2730" ht="15" customHeight="1" s="4" customFormat="1">
      <c r="A2730" s="4">
        <f>'Enhanced Basket_AUTOLOAD'!H2730</f>
        <v>0</v>
      </c>
      <c r="B2730" s="4" t="str">
        <f t="shared" si="511"/>
        <v>SELL</v>
      </c>
      <c r="C2730" s="4" t="s">
        <v>29</v>
      </c>
      <c r="D2730" s="4" t="str">
        <f t="shared" si="512"/>
        <v>MT</v>
      </c>
      <c r="E2730" s="4" t="str">
        <f t="shared" si="513"/>
      </c>
      <c r="F2730" s="4" t="str">
        <f t="shared" si="514"/>
        <v>CIL LOAD</v>
      </c>
      <c r="G2730" s="4">
        <f t="shared" si="515"/>
        <v>0</v>
      </c>
      <c r="H2730" s="4" t="e">
        <f t="shared" si="516"/>
        <v>#N/A</v>
      </c>
      <c r="I2730" s="4" t="e">
        <f>_xll.BDP(AG2730&amp;" equity","crncy_adj_px_last","eqy_fund_crncy=usd")</f>
        <v>#NAME?</v>
      </c>
      <c r="J2730" s="4" t="str">
        <f t="shared" si="517"/>
      </c>
      <c r="AA2730" s="4">
        <f t="shared" si="518"/>
        <v>0</v>
      </c>
      <c r="AB2730" s="4">
        <f>'Enhanced Basket_AUTOLOAD'!T2730</f>
        <v>0</v>
      </c>
      <c r="AC2730" s="4">
        <f>'Enhanced Basket_AUTOLOAD'!M2730</f>
        <v>0</v>
      </c>
      <c r="AD2730" s="4">
        <f>'Enhanced Basket_AUTOLOAD'!L2730</f>
        <v>0</v>
      </c>
      <c r="AE2730" s="4">
        <f>'Enhanced Basket_AUTOLOAD'!Z2730</f>
        <v>0</v>
      </c>
      <c r="AF2730" s="4">
        <f>'Enhanced Basket_AUTOLOAD'!AB2730</f>
        <v>0</v>
      </c>
      <c r="AG2730" s="4" t="e">
        <f>VLOOKUP(AJ2730,'Ticker Mapping'!$I$3:$M$6706,5,0)</f>
        <v>#N/A</v>
      </c>
      <c r="AH2730" s="4" t="e">
        <f>_xll.BDP(AK2730&amp;" SEDOL","TICKER_AND_EXCH_CODE")</f>
        <v>#NAME?</v>
      </c>
      <c r="AI2730" s="4" t="e">
        <f t="shared" si="519"/>
        <v>#N/A</v>
      </c>
      <c r="AJ2730" s="4">
        <f>'Enhanced Basket_AUTOLOAD'!P2730</f>
        <v>0</v>
      </c>
      <c r="AK2730" s="4">
        <f>'Enhanced Basket_AUTOLOAD'!Q2730</f>
        <v>0</v>
      </c>
      <c r="AL2730" s="4">
        <f>'Enhanced Basket_AUTOLOAD'!Y2730</f>
        <v>0</v>
      </c>
      <c r="AM2730" s="4" t="e">
        <f t="shared" si="520"/>
        <v>#N/A</v>
      </c>
      <c r="AN2730" s="4" t="str">
        <f t="shared" si="521"/>
        <v>NO</v>
      </c>
      <c r="AO2730" s="4" t="str">
        <f t="shared" si="522"/>
        <v>Cash-in-Lieu</v>
      </c>
    </row>
    <row r="2731" ht="15" customHeight="1" s="4" customFormat="1">
      <c r="A2731" s="4">
        <f>'Enhanced Basket_AUTOLOAD'!H2731</f>
        <v>0</v>
      </c>
      <c r="B2731" s="4" t="str">
        <f t="shared" si="511"/>
        <v>SELL</v>
      </c>
      <c r="C2731" s="4" t="s">
        <v>29</v>
      </c>
      <c r="D2731" s="4" t="str">
        <f t="shared" si="512"/>
        <v>MT</v>
      </c>
      <c r="E2731" s="4" t="str">
        <f t="shared" si="513"/>
      </c>
      <c r="F2731" s="4" t="str">
        <f t="shared" si="514"/>
        <v>CIL LOAD</v>
      </c>
      <c r="G2731" s="4">
        <f t="shared" si="515"/>
        <v>0</v>
      </c>
      <c r="H2731" s="4" t="e">
        <f t="shared" si="516"/>
        <v>#N/A</v>
      </c>
      <c r="I2731" s="4" t="e">
        <f>_xll.BDP(AG2731&amp;" equity","crncy_adj_px_last","eqy_fund_crncy=usd")</f>
        <v>#NAME?</v>
      </c>
      <c r="J2731" s="4" t="str">
        <f t="shared" si="517"/>
      </c>
      <c r="AA2731" s="4">
        <f t="shared" si="518"/>
        <v>0</v>
      </c>
      <c r="AB2731" s="4">
        <f>'Enhanced Basket_AUTOLOAD'!T2731</f>
        <v>0</v>
      </c>
      <c r="AC2731" s="4">
        <f>'Enhanced Basket_AUTOLOAD'!M2731</f>
        <v>0</v>
      </c>
      <c r="AD2731" s="4">
        <f>'Enhanced Basket_AUTOLOAD'!L2731</f>
        <v>0</v>
      </c>
      <c r="AE2731" s="4">
        <f>'Enhanced Basket_AUTOLOAD'!Z2731</f>
        <v>0</v>
      </c>
      <c r="AF2731" s="4">
        <f>'Enhanced Basket_AUTOLOAD'!AB2731</f>
        <v>0</v>
      </c>
      <c r="AG2731" s="4" t="e">
        <f>VLOOKUP(AJ2731,'Ticker Mapping'!$I$3:$M$6706,5,0)</f>
        <v>#N/A</v>
      </c>
      <c r="AH2731" s="4" t="e">
        <f>_xll.BDP(AK2731&amp;" SEDOL","TICKER_AND_EXCH_CODE")</f>
        <v>#NAME?</v>
      </c>
      <c r="AI2731" s="4" t="e">
        <f t="shared" si="519"/>
        <v>#N/A</v>
      </c>
      <c r="AJ2731" s="4">
        <f>'Enhanced Basket_AUTOLOAD'!P2731</f>
        <v>0</v>
      </c>
      <c r="AK2731" s="4">
        <f>'Enhanced Basket_AUTOLOAD'!Q2731</f>
        <v>0</v>
      </c>
      <c r="AL2731" s="4">
        <f>'Enhanced Basket_AUTOLOAD'!Y2731</f>
        <v>0</v>
      </c>
      <c r="AM2731" s="4" t="e">
        <f t="shared" si="520"/>
        <v>#N/A</v>
      </c>
      <c r="AN2731" s="4" t="str">
        <f t="shared" si="521"/>
        <v>NO</v>
      </c>
      <c r="AO2731" s="4" t="str">
        <f t="shared" si="522"/>
        <v>Cash-in-Lieu</v>
      </c>
    </row>
    <row r="2732" ht="15" customHeight="1" s="4" customFormat="1">
      <c r="A2732" s="4">
        <f>'Enhanced Basket_AUTOLOAD'!H2732</f>
        <v>0</v>
      </c>
      <c r="B2732" s="4" t="str">
        <f t="shared" si="511"/>
        <v>SELL</v>
      </c>
      <c r="C2732" s="4" t="s">
        <v>29</v>
      </c>
      <c r="D2732" s="4" t="str">
        <f t="shared" si="512"/>
        <v>MT</v>
      </c>
      <c r="E2732" s="4" t="str">
        <f t="shared" si="513"/>
      </c>
      <c r="F2732" s="4" t="str">
        <f t="shared" si="514"/>
        <v>CIL LOAD</v>
      </c>
      <c r="G2732" s="4">
        <f t="shared" si="515"/>
        <v>0</v>
      </c>
      <c r="H2732" s="4" t="e">
        <f t="shared" si="516"/>
        <v>#N/A</v>
      </c>
      <c r="I2732" s="4" t="e">
        <f>_xll.BDP(AG2732&amp;" equity","crncy_adj_px_last","eqy_fund_crncy=usd")</f>
        <v>#NAME?</v>
      </c>
      <c r="J2732" s="4" t="str">
        <f t="shared" si="517"/>
      </c>
      <c r="AA2732" s="4">
        <f t="shared" si="518"/>
        <v>0</v>
      </c>
      <c r="AB2732" s="4">
        <f>'Enhanced Basket_AUTOLOAD'!T2732</f>
        <v>0</v>
      </c>
      <c r="AC2732" s="4">
        <f>'Enhanced Basket_AUTOLOAD'!M2732</f>
        <v>0</v>
      </c>
      <c r="AD2732" s="4">
        <f>'Enhanced Basket_AUTOLOAD'!L2732</f>
        <v>0</v>
      </c>
      <c r="AE2732" s="4">
        <f>'Enhanced Basket_AUTOLOAD'!Z2732</f>
        <v>0</v>
      </c>
      <c r="AF2732" s="4">
        <f>'Enhanced Basket_AUTOLOAD'!AB2732</f>
        <v>0</v>
      </c>
      <c r="AG2732" s="4" t="e">
        <f>VLOOKUP(AJ2732,'Ticker Mapping'!$I$3:$M$6706,5,0)</f>
        <v>#N/A</v>
      </c>
      <c r="AH2732" s="4" t="e">
        <f>_xll.BDP(AK2732&amp;" SEDOL","TICKER_AND_EXCH_CODE")</f>
        <v>#NAME?</v>
      </c>
      <c r="AI2732" s="4" t="e">
        <f t="shared" si="519"/>
        <v>#N/A</v>
      </c>
      <c r="AJ2732" s="4">
        <f>'Enhanced Basket_AUTOLOAD'!P2732</f>
        <v>0</v>
      </c>
      <c r="AK2732" s="4">
        <f>'Enhanced Basket_AUTOLOAD'!Q2732</f>
        <v>0</v>
      </c>
      <c r="AL2732" s="4">
        <f>'Enhanced Basket_AUTOLOAD'!Y2732</f>
        <v>0</v>
      </c>
      <c r="AM2732" s="4" t="e">
        <f t="shared" si="520"/>
        <v>#N/A</v>
      </c>
      <c r="AN2732" s="4" t="str">
        <f t="shared" si="521"/>
        <v>NO</v>
      </c>
      <c r="AO2732" s="4" t="str">
        <f t="shared" si="522"/>
        <v>Cash-in-Lieu</v>
      </c>
    </row>
    <row r="2733" ht="15" customHeight="1" s="4" customFormat="1">
      <c r="A2733" s="4">
        <f>'Enhanced Basket_AUTOLOAD'!H2733</f>
        <v>0</v>
      </c>
      <c r="B2733" s="4" t="str">
        <f t="shared" si="511"/>
        <v>SELL</v>
      </c>
      <c r="C2733" s="4" t="s">
        <v>29</v>
      </c>
      <c r="D2733" s="4" t="str">
        <f t="shared" si="512"/>
        <v>MT</v>
      </c>
      <c r="E2733" s="4" t="str">
        <f t="shared" si="513"/>
      </c>
      <c r="F2733" s="4" t="str">
        <f t="shared" si="514"/>
        <v>CIL LOAD</v>
      </c>
      <c r="G2733" s="4">
        <f t="shared" si="515"/>
        <v>0</v>
      </c>
      <c r="H2733" s="4" t="e">
        <f t="shared" si="516"/>
        <v>#N/A</v>
      </c>
      <c r="I2733" s="4" t="e">
        <f>_xll.BDP(AG2733&amp;" equity","crncy_adj_px_last","eqy_fund_crncy=usd")</f>
        <v>#NAME?</v>
      </c>
      <c r="J2733" s="4" t="str">
        <f t="shared" si="517"/>
      </c>
      <c r="AA2733" s="4">
        <f t="shared" si="518"/>
        <v>0</v>
      </c>
      <c r="AB2733" s="4">
        <f>'Enhanced Basket_AUTOLOAD'!T2733</f>
        <v>0</v>
      </c>
      <c r="AC2733" s="4">
        <f>'Enhanced Basket_AUTOLOAD'!M2733</f>
        <v>0</v>
      </c>
      <c r="AD2733" s="4">
        <f>'Enhanced Basket_AUTOLOAD'!L2733</f>
        <v>0</v>
      </c>
      <c r="AE2733" s="4">
        <f>'Enhanced Basket_AUTOLOAD'!Z2733</f>
        <v>0</v>
      </c>
      <c r="AF2733" s="4">
        <f>'Enhanced Basket_AUTOLOAD'!AB2733</f>
        <v>0</v>
      </c>
      <c r="AG2733" s="4" t="e">
        <f>VLOOKUP(AJ2733,'Ticker Mapping'!$I$3:$M$6706,5,0)</f>
        <v>#N/A</v>
      </c>
      <c r="AH2733" s="4" t="e">
        <f>_xll.BDP(AK2733&amp;" SEDOL","TICKER_AND_EXCH_CODE")</f>
        <v>#NAME?</v>
      </c>
      <c r="AI2733" s="4" t="e">
        <f t="shared" si="519"/>
        <v>#N/A</v>
      </c>
      <c r="AJ2733" s="4">
        <f>'Enhanced Basket_AUTOLOAD'!P2733</f>
        <v>0</v>
      </c>
      <c r="AK2733" s="4">
        <f>'Enhanced Basket_AUTOLOAD'!Q2733</f>
        <v>0</v>
      </c>
      <c r="AL2733" s="4">
        <f>'Enhanced Basket_AUTOLOAD'!Y2733</f>
        <v>0</v>
      </c>
      <c r="AM2733" s="4" t="e">
        <f t="shared" si="520"/>
        <v>#N/A</v>
      </c>
      <c r="AN2733" s="4" t="str">
        <f t="shared" si="521"/>
        <v>NO</v>
      </c>
      <c r="AO2733" s="4" t="str">
        <f t="shared" si="522"/>
        <v>Cash-in-Lieu</v>
      </c>
    </row>
    <row r="2734" ht="15" customHeight="1" s="4" customFormat="1">
      <c r="A2734" s="4">
        <f>'Enhanced Basket_AUTOLOAD'!H2734</f>
        <v>0</v>
      </c>
      <c r="B2734" s="4" t="str">
        <f t="shared" si="511"/>
        <v>SELL</v>
      </c>
      <c r="C2734" s="4" t="s">
        <v>29</v>
      </c>
      <c r="D2734" s="4" t="str">
        <f t="shared" si="512"/>
        <v>MT</v>
      </c>
      <c r="E2734" s="4" t="str">
        <f t="shared" si="513"/>
      </c>
      <c r="F2734" s="4" t="str">
        <f t="shared" si="514"/>
        <v>CIL LOAD</v>
      </c>
      <c r="G2734" s="4">
        <f t="shared" si="515"/>
        <v>0</v>
      </c>
      <c r="H2734" s="4" t="e">
        <f t="shared" si="516"/>
        <v>#N/A</v>
      </c>
      <c r="I2734" s="4" t="e">
        <f>_xll.BDP(AG2734&amp;" equity","crncy_adj_px_last","eqy_fund_crncy=usd")</f>
        <v>#NAME?</v>
      </c>
      <c r="J2734" s="4" t="str">
        <f t="shared" si="517"/>
      </c>
      <c r="AA2734" s="4">
        <f t="shared" si="518"/>
        <v>0</v>
      </c>
      <c r="AB2734" s="4">
        <f>'Enhanced Basket_AUTOLOAD'!T2734</f>
        <v>0</v>
      </c>
      <c r="AC2734" s="4">
        <f>'Enhanced Basket_AUTOLOAD'!M2734</f>
        <v>0</v>
      </c>
      <c r="AD2734" s="4">
        <f>'Enhanced Basket_AUTOLOAD'!L2734</f>
        <v>0</v>
      </c>
      <c r="AE2734" s="4">
        <f>'Enhanced Basket_AUTOLOAD'!Z2734</f>
        <v>0</v>
      </c>
      <c r="AF2734" s="4">
        <f>'Enhanced Basket_AUTOLOAD'!AB2734</f>
        <v>0</v>
      </c>
      <c r="AG2734" s="4" t="e">
        <f>VLOOKUP(AJ2734,'Ticker Mapping'!$I$3:$M$6706,5,0)</f>
        <v>#N/A</v>
      </c>
      <c r="AH2734" s="4" t="e">
        <f>_xll.BDP(AK2734&amp;" SEDOL","TICKER_AND_EXCH_CODE")</f>
        <v>#NAME?</v>
      </c>
      <c r="AI2734" s="4" t="e">
        <f t="shared" si="519"/>
        <v>#N/A</v>
      </c>
      <c r="AJ2734" s="4">
        <f>'Enhanced Basket_AUTOLOAD'!P2734</f>
        <v>0</v>
      </c>
      <c r="AK2734" s="4">
        <f>'Enhanced Basket_AUTOLOAD'!Q2734</f>
        <v>0</v>
      </c>
      <c r="AL2734" s="4">
        <f>'Enhanced Basket_AUTOLOAD'!Y2734</f>
        <v>0</v>
      </c>
      <c r="AM2734" s="4" t="e">
        <f t="shared" si="520"/>
        <v>#N/A</v>
      </c>
      <c r="AN2734" s="4" t="str">
        <f t="shared" si="521"/>
        <v>NO</v>
      </c>
      <c r="AO2734" s="4" t="str">
        <f t="shared" si="522"/>
        <v>Cash-in-Lieu</v>
      </c>
    </row>
    <row r="2735" ht="15" customHeight="1" s="4" customFormat="1">
      <c r="A2735" s="4">
        <f>'Enhanced Basket_AUTOLOAD'!H2735</f>
        <v>0</v>
      </c>
      <c r="B2735" s="4" t="str">
        <f t="shared" si="511"/>
        <v>SELL</v>
      </c>
      <c r="C2735" s="4" t="s">
        <v>29</v>
      </c>
      <c r="D2735" s="4" t="str">
        <f t="shared" si="512"/>
        <v>MT</v>
      </c>
      <c r="E2735" s="4" t="str">
        <f t="shared" si="513"/>
      </c>
      <c r="F2735" s="4" t="str">
        <f t="shared" si="514"/>
        <v>CIL LOAD</v>
      </c>
      <c r="G2735" s="4">
        <f t="shared" si="515"/>
        <v>0</v>
      </c>
      <c r="H2735" s="4" t="e">
        <f t="shared" si="516"/>
        <v>#N/A</v>
      </c>
      <c r="I2735" s="4" t="e">
        <f>_xll.BDP(AG2735&amp;" equity","crncy_adj_px_last","eqy_fund_crncy=usd")</f>
        <v>#NAME?</v>
      </c>
      <c r="J2735" s="4" t="str">
        <f t="shared" si="517"/>
      </c>
      <c r="AA2735" s="4">
        <f t="shared" si="518"/>
        <v>0</v>
      </c>
      <c r="AB2735" s="4">
        <f>'Enhanced Basket_AUTOLOAD'!T2735</f>
        <v>0</v>
      </c>
      <c r="AC2735" s="4">
        <f>'Enhanced Basket_AUTOLOAD'!M2735</f>
        <v>0</v>
      </c>
      <c r="AD2735" s="4">
        <f>'Enhanced Basket_AUTOLOAD'!L2735</f>
        <v>0</v>
      </c>
      <c r="AE2735" s="4">
        <f>'Enhanced Basket_AUTOLOAD'!Z2735</f>
        <v>0</v>
      </c>
      <c r="AF2735" s="4">
        <f>'Enhanced Basket_AUTOLOAD'!AB2735</f>
        <v>0</v>
      </c>
      <c r="AG2735" s="4" t="e">
        <f>VLOOKUP(AJ2735,'Ticker Mapping'!$I$3:$M$6706,5,0)</f>
        <v>#N/A</v>
      </c>
      <c r="AH2735" s="4" t="e">
        <f>_xll.BDP(AK2735&amp;" SEDOL","TICKER_AND_EXCH_CODE")</f>
        <v>#NAME?</v>
      </c>
      <c r="AI2735" s="4" t="e">
        <f t="shared" si="519"/>
        <v>#N/A</v>
      </c>
      <c r="AJ2735" s="4">
        <f>'Enhanced Basket_AUTOLOAD'!P2735</f>
        <v>0</v>
      </c>
      <c r="AK2735" s="4">
        <f>'Enhanced Basket_AUTOLOAD'!Q2735</f>
        <v>0</v>
      </c>
      <c r="AL2735" s="4">
        <f>'Enhanced Basket_AUTOLOAD'!Y2735</f>
        <v>0</v>
      </c>
      <c r="AM2735" s="4" t="e">
        <f t="shared" si="520"/>
        <v>#N/A</v>
      </c>
      <c r="AN2735" s="4" t="str">
        <f t="shared" si="521"/>
        <v>NO</v>
      </c>
      <c r="AO2735" s="4" t="str">
        <f t="shared" si="522"/>
        <v>Cash-in-Lieu</v>
      </c>
    </row>
    <row r="2736" ht="15" customHeight="1" s="4" customFormat="1">
      <c r="A2736" s="4">
        <f>'Enhanced Basket_AUTOLOAD'!H2736</f>
        <v>0</v>
      </c>
      <c r="B2736" s="4" t="str">
        <f t="shared" si="511"/>
        <v>SELL</v>
      </c>
      <c r="C2736" s="4" t="s">
        <v>29</v>
      </c>
      <c r="D2736" s="4" t="str">
        <f t="shared" si="512"/>
        <v>MT</v>
      </c>
      <c r="E2736" s="4" t="str">
        <f t="shared" si="513"/>
      </c>
      <c r="F2736" s="4" t="str">
        <f t="shared" si="514"/>
        <v>CIL LOAD</v>
      </c>
      <c r="G2736" s="4">
        <f t="shared" si="515"/>
        <v>0</v>
      </c>
      <c r="H2736" s="4" t="e">
        <f t="shared" si="516"/>
        <v>#N/A</v>
      </c>
      <c r="I2736" s="4" t="e">
        <f>_xll.BDP(AG2736&amp;" equity","crncy_adj_px_last","eqy_fund_crncy=usd")</f>
        <v>#NAME?</v>
      </c>
      <c r="J2736" s="4" t="str">
        <f t="shared" si="517"/>
      </c>
      <c r="AA2736" s="4">
        <f t="shared" si="518"/>
        <v>0</v>
      </c>
      <c r="AB2736" s="4">
        <f>'Enhanced Basket_AUTOLOAD'!T2736</f>
        <v>0</v>
      </c>
      <c r="AC2736" s="4">
        <f>'Enhanced Basket_AUTOLOAD'!M2736</f>
        <v>0</v>
      </c>
      <c r="AD2736" s="4">
        <f>'Enhanced Basket_AUTOLOAD'!L2736</f>
        <v>0</v>
      </c>
      <c r="AE2736" s="4">
        <f>'Enhanced Basket_AUTOLOAD'!Z2736</f>
        <v>0</v>
      </c>
      <c r="AF2736" s="4">
        <f>'Enhanced Basket_AUTOLOAD'!AB2736</f>
        <v>0</v>
      </c>
      <c r="AG2736" s="4" t="e">
        <f>VLOOKUP(AJ2736,'Ticker Mapping'!$I$3:$M$6706,5,0)</f>
        <v>#N/A</v>
      </c>
      <c r="AH2736" s="4" t="e">
        <f>_xll.BDP(AK2736&amp;" SEDOL","TICKER_AND_EXCH_CODE")</f>
        <v>#NAME?</v>
      </c>
      <c r="AI2736" s="4" t="e">
        <f t="shared" si="519"/>
        <v>#N/A</v>
      </c>
      <c r="AJ2736" s="4">
        <f>'Enhanced Basket_AUTOLOAD'!P2736</f>
        <v>0</v>
      </c>
      <c r="AK2736" s="4">
        <f>'Enhanced Basket_AUTOLOAD'!Q2736</f>
        <v>0</v>
      </c>
      <c r="AL2736" s="4">
        <f>'Enhanced Basket_AUTOLOAD'!Y2736</f>
        <v>0</v>
      </c>
      <c r="AM2736" s="4" t="e">
        <f t="shared" si="520"/>
        <v>#N/A</v>
      </c>
      <c r="AN2736" s="4" t="str">
        <f t="shared" si="521"/>
        <v>NO</v>
      </c>
      <c r="AO2736" s="4" t="str">
        <f t="shared" si="522"/>
        <v>Cash-in-Lieu</v>
      </c>
    </row>
    <row r="2737" ht="15" customHeight="1" s="4" customFormat="1">
      <c r="A2737" s="4">
        <f>'Enhanced Basket_AUTOLOAD'!H2737</f>
        <v>0</v>
      </c>
      <c r="B2737" s="4" t="str">
        <f t="shared" si="511"/>
        <v>SELL</v>
      </c>
      <c r="C2737" s="4" t="s">
        <v>29</v>
      </c>
      <c r="D2737" s="4" t="str">
        <f t="shared" si="512"/>
        <v>MT</v>
      </c>
      <c r="E2737" s="4" t="str">
        <f t="shared" si="513"/>
      </c>
      <c r="F2737" s="4" t="str">
        <f t="shared" si="514"/>
        <v>CIL LOAD</v>
      </c>
      <c r="G2737" s="4">
        <f t="shared" si="515"/>
        <v>0</v>
      </c>
      <c r="H2737" s="4" t="e">
        <f t="shared" si="516"/>
        <v>#N/A</v>
      </c>
      <c r="I2737" s="4" t="e">
        <f>_xll.BDP(AG2737&amp;" equity","crncy_adj_px_last","eqy_fund_crncy=usd")</f>
        <v>#NAME?</v>
      </c>
      <c r="J2737" s="4" t="str">
        <f t="shared" si="517"/>
      </c>
      <c r="AA2737" s="4">
        <f t="shared" si="518"/>
        <v>0</v>
      </c>
      <c r="AB2737" s="4">
        <f>'Enhanced Basket_AUTOLOAD'!T2737</f>
        <v>0</v>
      </c>
      <c r="AC2737" s="4">
        <f>'Enhanced Basket_AUTOLOAD'!M2737</f>
        <v>0</v>
      </c>
      <c r="AD2737" s="4">
        <f>'Enhanced Basket_AUTOLOAD'!L2737</f>
        <v>0</v>
      </c>
      <c r="AE2737" s="4">
        <f>'Enhanced Basket_AUTOLOAD'!Z2737</f>
        <v>0</v>
      </c>
      <c r="AF2737" s="4">
        <f>'Enhanced Basket_AUTOLOAD'!AB2737</f>
        <v>0</v>
      </c>
      <c r="AG2737" s="4" t="e">
        <f>VLOOKUP(AJ2737,'Ticker Mapping'!$I$3:$M$6706,5,0)</f>
        <v>#N/A</v>
      </c>
      <c r="AH2737" s="4" t="e">
        <f>_xll.BDP(AK2737&amp;" SEDOL","TICKER_AND_EXCH_CODE")</f>
        <v>#NAME?</v>
      </c>
      <c r="AI2737" s="4" t="e">
        <f t="shared" si="519"/>
        <v>#N/A</v>
      </c>
      <c r="AJ2737" s="4">
        <f>'Enhanced Basket_AUTOLOAD'!P2737</f>
        <v>0</v>
      </c>
      <c r="AK2737" s="4">
        <f>'Enhanced Basket_AUTOLOAD'!Q2737</f>
        <v>0</v>
      </c>
      <c r="AL2737" s="4">
        <f>'Enhanced Basket_AUTOLOAD'!Y2737</f>
        <v>0</v>
      </c>
      <c r="AM2737" s="4" t="e">
        <f t="shared" si="520"/>
        <v>#N/A</v>
      </c>
      <c r="AN2737" s="4" t="str">
        <f t="shared" si="521"/>
        <v>NO</v>
      </c>
      <c r="AO2737" s="4" t="str">
        <f t="shared" si="522"/>
        <v>Cash-in-Lieu</v>
      </c>
    </row>
    <row r="2738" ht="15" customHeight="1" s="4" customFormat="1">
      <c r="A2738" s="4">
        <f>'Enhanced Basket_AUTOLOAD'!H2738</f>
        <v>0</v>
      </c>
      <c r="B2738" s="4" t="str">
        <f t="shared" si="511"/>
        <v>SELL</v>
      </c>
      <c r="C2738" s="4" t="s">
        <v>29</v>
      </c>
      <c r="D2738" s="4" t="str">
        <f t="shared" si="512"/>
        <v>MT</v>
      </c>
      <c r="E2738" s="4" t="str">
        <f t="shared" si="513"/>
      </c>
      <c r="F2738" s="4" t="str">
        <f t="shared" si="514"/>
        <v>CIL LOAD</v>
      </c>
      <c r="G2738" s="4">
        <f t="shared" si="515"/>
        <v>0</v>
      </c>
      <c r="H2738" s="4" t="e">
        <f t="shared" si="516"/>
        <v>#N/A</v>
      </c>
      <c r="I2738" s="4" t="e">
        <f>_xll.BDP(AG2738&amp;" equity","crncy_adj_px_last","eqy_fund_crncy=usd")</f>
        <v>#NAME?</v>
      </c>
      <c r="J2738" s="4" t="str">
        <f t="shared" si="517"/>
      </c>
      <c r="AA2738" s="4">
        <f t="shared" si="518"/>
        <v>0</v>
      </c>
      <c r="AB2738" s="4">
        <f>'Enhanced Basket_AUTOLOAD'!T2738</f>
        <v>0</v>
      </c>
      <c r="AC2738" s="4">
        <f>'Enhanced Basket_AUTOLOAD'!M2738</f>
        <v>0</v>
      </c>
      <c r="AD2738" s="4">
        <f>'Enhanced Basket_AUTOLOAD'!L2738</f>
        <v>0</v>
      </c>
      <c r="AE2738" s="4">
        <f>'Enhanced Basket_AUTOLOAD'!Z2738</f>
        <v>0</v>
      </c>
      <c r="AF2738" s="4">
        <f>'Enhanced Basket_AUTOLOAD'!AB2738</f>
        <v>0</v>
      </c>
      <c r="AG2738" s="4" t="e">
        <f>VLOOKUP(AJ2738,'Ticker Mapping'!$I$3:$M$6706,5,0)</f>
        <v>#N/A</v>
      </c>
      <c r="AH2738" s="4" t="e">
        <f>_xll.BDP(AK2738&amp;" SEDOL","TICKER_AND_EXCH_CODE")</f>
        <v>#NAME?</v>
      </c>
      <c r="AI2738" s="4" t="e">
        <f t="shared" si="519"/>
        <v>#N/A</v>
      </c>
      <c r="AJ2738" s="4">
        <f>'Enhanced Basket_AUTOLOAD'!P2738</f>
        <v>0</v>
      </c>
      <c r="AK2738" s="4">
        <f>'Enhanced Basket_AUTOLOAD'!Q2738</f>
        <v>0</v>
      </c>
      <c r="AL2738" s="4">
        <f>'Enhanced Basket_AUTOLOAD'!Y2738</f>
        <v>0</v>
      </c>
      <c r="AM2738" s="4" t="e">
        <f t="shared" si="520"/>
        <v>#N/A</v>
      </c>
      <c r="AN2738" s="4" t="str">
        <f t="shared" si="521"/>
        <v>NO</v>
      </c>
      <c r="AO2738" s="4" t="str">
        <f t="shared" si="522"/>
        <v>Cash-in-Lieu</v>
      </c>
    </row>
    <row r="2739" ht="15" customHeight="1" s="4" customFormat="1">
      <c r="A2739" s="4">
        <f>'Enhanced Basket_AUTOLOAD'!H2739</f>
        <v>0</v>
      </c>
      <c r="B2739" s="4" t="str">
        <f t="shared" si="511"/>
        <v>SELL</v>
      </c>
      <c r="C2739" s="4" t="s">
        <v>29</v>
      </c>
      <c r="D2739" s="4" t="str">
        <f t="shared" si="512"/>
        <v>MT</v>
      </c>
      <c r="E2739" s="4" t="str">
        <f t="shared" si="513"/>
      </c>
      <c r="F2739" s="4" t="str">
        <f t="shared" si="514"/>
        <v>CIL LOAD</v>
      </c>
      <c r="G2739" s="4">
        <f t="shared" si="515"/>
        <v>0</v>
      </c>
      <c r="H2739" s="4" t="e">
        <f t="shared" si="516"/>
        <v>#N/A</v>
      </c>
      <c r="I2739" s="4" t="e">
        <f>_xll.BDP(AG2739&amp;" equity","crncy_adj_px_last","eqy_fund_crncy=usd")</f>
        <v>#NAME?</v>
      </c>
      <c r="J2739" s="4" t="str">
        <f t="shared" si="517"/>
      </c>
      <c r="AA2739" s="4">
        <f t="shared" si="518"/>
        <v>0</v>
      </c>
      <c r="AB2739" s="4">
        <f>'Enhanced Basket_AUTOLOAD'!T2739</f>
        <v>0</v>
      </c>
      <c r="AC2739" s="4">
        <f>'Enhanced Basket_AUTOLOAD'!M2739</f>
        <v>0</v>
      </c>
      <c r="AD2739" s="4">
        <f>'Enhanced Basket_AUTOLOAD'!L2739</f>
        <v>0</v>
      </c>
      <c r="AE2739" s="4">
        <f>'Enhanced Basket_AUTOLOAD'!Z2739</f>
        <v>0</v>
      </c>
      <c r="AF2739" s="4">
        <f>'Enhanced Basket_AUTOLOAD'!AB2739</f>
        <v>0</v>
      </c>
      <c r="AG2739" s="4" t="e">
        <f>VLOOKUP(AJ2739,'Ticker Mapping'!$I$3:$M$6706,5,0)</f>
        <v>#N/A</v>
      </c>
      <c r="AH2739" s="4" t="e">
        <f>_xll.BDP(AK2739&amp;" SEDOL","TICKER_AND_EXCH_CODE")</f>
        <v>#NAME?</v>
      </c>
      <c r="AI2739" s="4" t="e">
        <f t="shared" si="519"/>
        <v>#N/A</v>
      </c>
      <c r="AJ2739" s="4">
        <f>'Enhanced Basket_AUTOLOAD'!P2739</f>
        <v>0</v>
      </c>
      <c r="AK2739" s="4">
        <f>'Enhanced Basket_AUTOLOAD'!Q2739</f>
        <v>0</v>
      </c>
      <c r="AL2739" s="4">
        <f>'Enhanced Basket_AUTOLOAD'!Y2739</f>
        <v>0</v>
      </c>
      <c r="AM2739" s="4" t="e">
        <f t="shared" si="520"/>
        <v>#N/A</v>
      </c>
      <c r="AN2739" s="4" t="str">
        <f t="shared" si="521"/>
        <v>NO</v>
      </c>
      <c r="AO2739" s="4" t="str">
        <f t="shared" si="522"/>
        <v>Cash-in-Lieu</v>
      </c>
    </row>
    <row r="2740" ht="15" customHeight="1" s="4" customFormat="1">
      <c r="A2740" s="4">
        <f>'Enhanced Basket_AUTOLOAD'!H2740</f>
        <v>0</v>
      </c>
      <c r="B2740" s="4" t="str">
        <f t="shared" si="511"/>
        <v>SELL</v>
      </c>
      <c r="C2740" s="4" t="s">
        <v>29</v>
      </c>
      <c r="D2740" s="4" t="str">
        <f t="shared" si="512"/>
        <v>MT</v>
      </c>
      <c r="E2740" s="4" t="str">
        <f t="shared" si="513"/>
      </c>
      <c r="F2740" s="4" t="str">
        <f t="shared" si="514"/>
        <v>CIL LOAD</v>
      </c>
      <c r="G2740" s="4">
        <f t="shared" si="515"/>
        <v>0</v>
      </c>
      <c r="H2740" s="4" t="e">
        <f t="shared" si="516"/>
        <v>#N/A</v>
      </c>
      <c r="I2740" s="4" t="e">
        <f>_xll.BDP(AG2740&amp;" equity","crncy_adj_px_last","eqy_fund_crncy=usd")</f>
        <v>#NAME?</v>
      </c>
      <c r="J2740" s="4" t="str">
        <f t="shared" si="517"/>
      </c>
      <c r="AA2740" s="4">
        <f t="shared" si="518"/>
        <v>0</v>
      </c>
      <c r="AB2740" s="4">
        <f>'Enhanced Basket_AUTOLOAD'!T2740</f>
        <v>0</v>
      </c>
      <c r="AC2740" s="4">
        <f>'Enhanced Basket_AUTOLOAD'!M2740</f>
        <v>0</v>
      </c>
      <c r="AD2740" s="4">
        <f>'Enhanced Basket_AUTOLOAD'!L2740</f>
        <v>0</v>
      </c>
      <c r="AE2740" s="4">
        <f>'Enhanced Basket_AUTOLOAD'!Z2740</f>
        <v>0</v>
      </c>
      <c r="AF2740" s="4">
        <f>'Enhanced Basket_AUTOLOAD'!AB2740</f>
        <v>0</v>
      </c>
      <c r="AG2740" s="4" t="e">
        <f>VLOOKUP(AJ2740,'Ticker Mapping'!$I$3:$M$6706,5,0)</f>
        <v>#N/A</v>
      </c>
      <c r="AH2740" s="4" t="e">
        <f>_xll.BDP(AK2740&amp;" SEDOL","TICKER_AND_EXCH_CODE")</f>
        <v>#NAME?</v>
      </c>
      <c r="AI2740" s="4" t="e">
        <f t="shared" si="519"/>
        <v>#N/A</v>
      </c>
      <c r="AJ2740" s="4">
        <f>'Enhanced Basket_AUTOLOAD'!P2740</f>
        <v>0</v>
      </c>
      <c r="AK2740" s="4">
        <f>'Enhanced Basket_AUTOLOAD'!Q2740</f>
        <v>0</v>
      </c>
      <c r="AL2740" s="4">
        <f>'Enhanced Basket_AUTOLOAD'!Y2740</f>
        <v>0</v>
      </c>
      <c r="AM2740" s="4" t="e">
        <f t="shared" si="520"/>
        <v>#N/A</v>
      </c>
      <c r="AN2740" s="4" t="str">
        <f t="shared" si="521"/>
        <v>NO</v>
      </c>
      <c r="AO2740" s="4" t="str">
        <f t="shared" si="522"/>
        <v>Cash-in-Lieu</v>
      </c>
    </row>
    <row r="2741" ht="15" customHeight="1" s="4" customFormat="1">
      <c r="A2741" s="4">
        <f>'Enhanced Basket_AUTOLOAD'!H2741</f>
        <v>0</v>
      </c>
      <c r="B2741" s="4" t="str">
        <f t="shared" si="511"/>
        <v>SELL</v>
      </c>
      <c r="C2741" s="4" t="s">
        <v>29</v>
      </c>
      <c r="D2741" s="4" t="str">
        <f t="shared" si="512"/>
        <v>MT</v>
      </c>
      <c r="E2741" s="4" t="str">
        <f t="shared" si="513"/>
      </c>
      <c r="F2741" s="4" t="str">
        <f t="shared" si="514"/>
        <v>CIL LOAD</v>
      </c>
      <c r="G2741" s="4">
        <f t="shared" si="515"/>
        <v>0</v>
      </c>
      <c r="H2741" s="4" t="e">
        <f t="shared" si="516"/>
        <v>#N/A</v>
      </c>
      <c r="I2741" s="4" t="e">
        <f>_xll.BDP(AG2741&amp;" equity","crncy_adj_px_last","eqy_fund_crncy=usd")</f>
        <v>#NAME?</v>
      </c>
      <c r="J2741" s="4" t="str">
        <f t="shared" si="517"/>
      </c>
      <c r="AA2741" s="4">
        <f t="shared" si="518"/>
        <v>0</v>
      </c>
      <c r="AB2741" s="4">
        <f>'Enhanced Basket_AUTOLOAD'!T2741</f>
        <v>0</v>
      </c>
      <c r="AC2741" s="4">
        <f>'Enhanced Basket_AUTOLOAD'!M2741</f>
        <v>0</v>
      </c>
      <c r="AD2741" s="4">
        <f>'Enhanced Basket_AUTOLOAD'!L2741</f>
        <v>0</v>
      </c>
      <c r="AE2741" s="4">
        <f>'Enhanced Basket_AUTOLOAD'!Z2741</f>
        <v>0</v>
      </c>
      <c r="AF2741" s="4">
        <f>'Enhanced Basket_AUTOLOAD'!AB2741</f>
        <v>0</v>
      </c>
      <c r="AG2741" s="4" t="e">
        <f>VLOOKUP(AJ2741,'Ticker Mapping'!$I$3:$M$6706,5,0)</f>
        <v>#N/A</v>
      </c>
      <c r="AH2741" s="4" t="e">
        <f>_xll.BDP(AK2741&amp;" SEDOL","TICKER_AND_EXCH_CODE")</f>
        <v>#NAME?</v>
      </c>
      <c r="AI2741" s="4" t="e">
        <f t="shared" si="519"/>
        <v>#N/A</v>
      </c>
      <c r="AJ2741" s="4">
        <f>'Enhanced Basket_AUTOLOAD'!P2741</f>
        <v>0</v>
      </c>
      <c r="AK2741" s="4">
        <f>'Enhanced Basket_AUTOLOAD'!Q2741</f>
        <v>0</v>
      </c>
      <c r="AL2741" s="4">
        <f>'Enhanced Basket_AUTOLOAD'!Y2741</f>
        <v>0</v>
      </c>
      <c r="AM2741" s="4" t="e">
        <f t="shared" si="520"/>
        <v>#N/A</v>
      </c>
      <c r="AN2741" s="4" t="str">
        <f t="shared" si="521"/>
        <v>NO</v>
      </c>
      <c r="AO2741" s="4" t="str">
        <f t="shared" si="522"/>
        <v>Cash-in-Lieu</v>
      </c>
    </row>
    <row r="2742" ht="15" customHeight="1" s="4" customFormat="1">
      <c r="A2742" s="4">
        <f>'Enhanced Basket_AUTOLOAD'!H2742</f>
        <v>0</v>
      </c>
      <c r="B2742" s="4" t="str">
        <f t="shared" si="511"/>
        <v>SELL</v>
      </c>
      <c r="C2742" s="4" t="s">
        <v>29</v>
      </c>
      <c r="D2742" s="4" t="str">
        <f t="shared" si="512"/>
        <v>MT</v>
      </c>
      <c r="E2742" s="4" t="str">
        <f t="shared" si="513"/>
      </c>
      <c r="F2742" s="4" t="str">
        <f t="shared" si="514"/>
        <v>CIL LOAD</v>
      </c>
      <c r="G2742" s="4">
        <f t="shared" si="515"/>
        <v>0</v>
      </c>
      <c r="H2742" s="4" t="e">
        <f t="shared" si="516"/>
        <v>#N/A</v>
      </c>
      <c r="I2742" s="4" t="e">
        <f>_xll.BDP(AG2742&amp;" equity","crncy_adj_px_last","eqy_fund_crncy=usd")</f>
        <v>#NAME?</v>
      </c>
      <c r="J2742" s="4" t="str">
        <f t="shared" si="517"/>
      </c>
      <c r="AA2742" s="4">
        <f t="shared" si="518"/>
        <v>0</v>
      </c>
      <c r="AB2742" s="4">
        <f>'Enhanced Basket_AUTOLOAD'!T2742</f>
        <v>0</v>
      </c>
      <c r="AC2742" s="4">
        <f>'Enhanced Basket_AUTOLOAD'!M2742</f>
        <v>0</v>
      </c>
      <c r="AD2742" s="4">
        <f>'Enhanced Basket_AUTOLOAD'!L2742</f>
        <v>0</v>
      </c>
      <c r="AE2742" s="4">
        <f>'Enhanced Basket_AUTOLOAD'!Z2742</f>
        <v>0</v>
      </c>
      <c r="AF2742" s="4">
        <f>'Enhanced Basket_AUTOLOAD'!AB2742</f>
        <v>0</v>
      </c>
      <c r="AG2742" s="4" t="e">
        <f>VLOOKUP(AJ2742,'Ticker Mapping'!$I$3:$M$6706,5,0)</f>
        <v>#N/A</v>
      </c>
      <c r="AH2742" s="4" t="e">
        <f>_xll.BDP(AK2742&amp;" SEDOL","TICKER_AND_EXCH_CODE")</f>
        <v>#NAME?</v>
      </c>
      <c r="AI2742" s="4" t="e">
        <f t="shared" si="519"/>
        <v>#N/A</v>
      </c>
      <c r="AJ2742" s="4">
        <f>'Enhanced Basket_AUTOLOAD'!P2742</f>
        <v>0</v>
      </c>
      <c r="AK2742" s="4">
        <f>'Enhanced Basket_AUTOLOAD'!Q2742</f>
        <v>0</v>
      </c>
      <c r="AL2742" s="4">
        <f>'Enhanced Basket_AUTOLOAD'!Y2742</f>
        <v>0</v>
      </c>
      <c r="AM2742" s="4" t="e">
        <f t="shared" si="520"/>
        <v>#N/A</v>
      </c>
      <c r="AN2742" s="4" t="str">
        <f t="shared" si="521"/>
        <v>NO</v>
      </c>
      <c r="AO2742" s="4" t="str">
        <f t="shared" si="522"/>
        <v>Cash-in-Lieu</v>
      </c>
    </row>
    <row r="2743" ht="15" customHeight="1" s="4" customFormat="1">
      <c r="A2743" s="4">
        <f>'Enhanced Basket_AUTOLOAD'!H2743</f>
        <v>0</v>
      </c>
      <c r="B2743" s="4" t="str">
        <f t="shared" si="511"/>
        <v>SELL</v>
      </c>
      <c r="C2743" s="4" t="s">
        <v>29</v>
      </c>
      <c r="D2743" s="4" t="str">
        <f t="shared" si="512"/>
        <v>MT</v>
      </c>
      <c r="E2743" s="4" t="str">
        <f t="shared" si="513"/>
      </c>
      <c r="F2743" s="4" t="str">
        <f t="shared" si="514"/>
        <v>CIL LOAD</v>
      </c>
      <c r="G2743" s="4">
        <f t="shared" si="515"/>
        <v>0</v>
      </c>
      <c r="H2743" s="4" t="e">
        <f t="shared" si="516"/>
        <v>#N/A</v>
      </c>
      <c r="I2743" s="4" t="e">
        <f>_xll.BDP(AG2743&amp;" equity","crncy_adj_px_last","eqy_fund_crncy=usd")</f>
        <v>#NAME?</v>
      </c>
      <c r="J2743" s="4" t="str">
        <f t="shared" si="517"/>
      </c>
      <c r="AA2743" s="4">
        <f t="shared" si="518"/>
        <v>0</v>
      </c>
      <c r="AB2743" s="4">
        <f>'Enhanced Basket_AUTOLOAD'!T2743</f>
        <v>0</v>
      </c>
      <c r="AC2743" s="4">
        <f>'Enhanced Basket_AUTOLOAD'!M2743</f>
        <v>0</v>
      </c>
      <c r="AD2743" s="4">
        <f>'Enhanced Basket_AUTOLOAD'!L2743</f>
        <v>0</v>
      </c>
      <c r="AE2743" s="4">
        <f>'Enhanced Basket_AUTOLOAD'!Z2743</f>
        <v>0</v>
      </c>
      <c r="AF2743" s="4">
        <f>'Enhanced Basket_AUTOLOAD'!AB2743</f>
        <v>0</v>
      </c>
      <c r="AG2743" s="4" t="e">
        <f>VLOOKUP(AJ2743,'Ticker Mapping'!$I$3:$M$6706,5,0)</f>
        <v>#N/A</v>
      </c>
      <c r="AH2743" s="4" t="e">
        <f>_xll.BDP(AK2743&amp;" SEDOL","TICKER_AND_EXCH_CODE")</f>
        <v>#NAME?</v>
      </c>
      <c r="AI2743" s="4" t="e">
        <f t="shared" si="519"/>
        <v>#N/A</v>
      </c>
      <c r="AJ2743" s="4">
        <f>'Enhanced Basket_AUTOLOAD'!P2743</f>
        <v>0</v>
      </c>
      <c r="AK2743" s="4">
        <f>'Enhanced Basket_AUTOLOAD'!Q2743</f>
        <v>0</v>
      </c>
      <c r="AL2743" s="4">
        <f>'Enhanced Basket_AUTOLOAD'!Y2743</f>
        <v>0</v>
      </c>
      <c r="AM2743" s="4" t="e">
        <f t="shared" si="520"/>
        <v>#N/A</v>
      </c>
      <c r="AN2743" s="4" t="str">
        <f t="shared" si="521"/>
        <v>NO</v>
      </c>
      <c r="AO2743" s="4" t="str">
        <f t="shared" si="522"/>
        <v>Cash-in-Lieu</v>
      </c>
    </row>
    <row r="2744" ht="15" customHeight="1" s="4" customFormat="1">
      <c r="A2744" s="4">
        <f>'Enhanced Basket_AUTOLOAD'!H2744</f>
        <v>0</v>
      </c>
      <c r="B2744" s="4" t="str">
        <f t="shared" si="511"/>
        <v>SELL</v>
      </c>
      <c r="C2744" s="4" t="s">
        <v>29</v>
      </c>
      <c r="D2744" s="4" t="str">
        <f t="shared" si="512"/>
        <v>MT</v>
      </c>
      <c r="E2744" s="4" t="str">
        <f t="shared" si="513"/>
      </c>
      <c r="F2744" s="4" t="str">
        <f t="shared" si="514"/>
        <v>CIL LOAD</v>
      </c>
      <c r="G2744" s="4">
        <f t="shared" si="515"/>
        <v>0</v>
      </c>
      <c r="H2744" s="4" t="e">
        <f t="shared" si="516"/>
        <v>#N/A</v>
      </c>
      <c r="I2744" s="4" t="e">
        <f>_xll.BDP(AG2744&amp;" equity","crncy_adj_px_last","eqy_fund_crncy=usd")</f>
        <v>#NAME?</v>
      </c>
      <c r="J2744" s="4" t="str">
        <f t="shared" si="517"/>
      </c>
      <c r="AA2744" s="4">
        <f t="shared" si="518"/>
        <v>0</v>
      </c>
      <c r="AB2744" s="4">
        <f>'Enhanced Basket_AUTOLOAD'!T2744</f>
        <v>0</v>
      </c>
      <c r="AC2744" s="4">
        <f>'Enhanced Basket_AUTOLOAD'!M2744</f>
        <v>0</v>
      </c>
      <c r="AD2744" s="4">
        <f>'Enhanced Basket_AUTOLOAD'!L2744</f>
        <v>0</v>
      </c>
      <c r="AE2744" s="4">
        <f>'Enhanced Basket_AUTOLOAD'!Z2744</f>
        <v>0</v>
      </c>
      <c r="AF2744" s="4">
        <f>'Enhanced Basket_AUTOLOAD'!AB2744</f>
        <v>0</v>
      </c>
      <c r="AG2744" s="4" t="e">
        <f>VLOOKUP(AJ2744,'Ticker Mapping'!$I$3:$M$6706,5,0)</f>
        <v>#N/A</v>
      </c>
      <c r="AH2744" s="4" t="e">
        <f>_xll.BDP(AK2744&amp;" SEDOL","TICKER_AND_EXCH_CODE")</f>
        <v>#NAME?</v>
      </c>
      <c r="AI2744" s="4" t="e">
        <f t="shared" si="519"/>
        <v>#N/A</v>
      </c>
      <c r="AJ2744" s="4">
        <f>'Enhanced Basket_AUTOLOAD'!P2744</f>
        <v>0</v>
      </c>
      <c r="AK2744" s="4">
        <f>'Enhanced Basket_AUTOLOAD'!Q2744</f>
        <v>0</v>
      </c>
      <c r="AL2744" s="4">
        <f>'Enhanced Basket_AUTOLOAD'!Y2744</f>
        <v>0</v>
      </c>
      <c r="AM2744" s="4" t="e">
        <f t="shared" si="520"/>
        <v>#N/A</v>
      </c>
      <c r="AN2744" s="4" t="str">
        <f t="shared" si="521"/>
        <v>NO</v>
      </c>
      <c r="AO2744" s="4" t="str">
        <f t="shared" si="522"/>
        <v>Cash-in-Lieu</v>
      </c>
    </row>
    <row r="2745" ht="15" customHeight="1" s="4" customFormat="1">
      <c r="A2745" s="4">
        <f>'Enhanced Basket_AUTOLOAD'!H2745</f>
        <v>0</v>
      </c>
      <c r="B2745" s="4" t="str">
        <f t="shared" si="511"/>
        <v>SELL</v>
      </c>
      <c r="C2745" s="4" t="s">
        <v>29</v>
      </c>
      <c r="D2745" s="4" t="str">
        <f t="shared" si="512"/>
        <v>MT</v>
      </c>
      <c r="E2745" s="4" t="str">
        <f t="shared" si="513"/>
      </c>
      <c r="F2745" s="4" t="str">
        <f t="shared" si="514"/>
        <v>CIL LOAD</v>
      </c>
      <c r="G2745" s="4">
        <f t="shared" si="515"/>
        <v>0</v>
      </c>
      <c r="H2745" s="4" t="e">
        <f t="shared" si="516"/>
        <v>#N/A</v>
      </c>
      <c r="I2745" s="4" t="e">
        <f>_xll.BDP(AG2745&amp;" equity","crncy_adj_px_last","eqy_fund_crncy=usd")</f>
        <v>#NAME?</v>
      </c>
      <c r="J2745" s="4" t="str">
        <f t="shared" si="517"/>
      </c>
      <c r="AA2745" s="4">
        <f t="shared" si="518"/>
        <v>0</v>
      </c>
      <c r="AB2745" s="4">
        <f>'Enhanced Basket_AUTOLOAD'!T2745</f>
        <v>0</v>
      </c>
      <c r="AC2745" s="4">
        <f>'Enhanced Basket_AUTOLOAD'!M2745</f>
        <v>0</v>
      </c>
      <c r="AD2745" s="4">
        <f>'Enhanced Basket_AUTOLOAD'!L2745</f>
        <v>0</v>
      </c>
      <c r="AE2745" s="4">
        <f>'Enhanced Basket_AUTOLOAD'!Z2745</f>
        <v>0</v>
      </c>
      <c r="AF2745" s="4">
        <f>'Enhanced Basket_AUTOLOAD'!AB2745</f>
        <v>0</v>
      </c>
      <c r="AG2745" s="4" t="e">
        <f>VLOOKUP(AJ2745,'Ticker Mapping'!$I$3:$M$6706,5,0)</f>
        <v>#N/A</v>
      </c>
      <c r="AH2745" s="4" t="e">
        <f>_xll.BDP(AK2745&amp;" SEDOL","TICKER_AND_EXCH_CODE")</f>
        <v>#NAME?</v>
      </c>
      <c r="AI2745" s="4" t="e">
        <f t="shared" si="519"/>
        <v>#N/A</v>
      </c>
      <c r="AJ2745" s="4">
        <f>'Enhanced Basket_AUTOLOAD'!P2745</f>
        <v>0</v>
      </c>
      <c r="AK2745" s="4">
        <f>'Enhanced Basket_AUTOLOAD'!Q2745</f>
        <v>0</v>
      </c>
      <c r="AL2745" s="4">
        <f>'Enhanced Basket_AUTOLOAD'!Y2745</f>
        <v>0</v>
      </c>
      <c r="AM2745" s="4" t="e">
        <f t="shared" si="520"/>
        <v>#N/A</v>
      </c>
      <c r="AN2745" s="4" t="str">
        <f t="shared" si="521"/>
        <v>NO</v>
      </c>
      <c r="AO2745" s="4" t="str">
        <f t="shared" si="522"/>
        <v>Cash-in-Lieu</v>
      </c>
    </row>
    <row r="2746" ht="15" customHeight="1" s="4" customFormat="1">
      <c r="A2746" s="4">
        <f>'Enhanced Basket_AUTOLOAD'!H2746</f>
        <v>0</v>
      </c>
      <c r="B2746" s="4" t="str">
        <f t="shared" si="511"/>
        <v>SELL</v>
      </c>
      <c r="C2746" s="4" t="s">
        <v>29</v>
      </c>
      <c r="D2746" s="4" t="str">
        <f t="shared" si="512"/>
        <v>MT</v>
      </c>
      <c r="E2746" s="4" t="str">
        <f t="shared" si="513"/>
      </c>
      <c r="F2746" s="4" t="str">
        <f t="shared" si="514"/>
        <v>CIL LOAD</v>
      </c>
      <c r="G2746" s="4">
        <f t="shared" si="515"/>
        <v>0</v>
      </c>
      <c r="H2746" s="4" t="e">
        <f t="shared" si="516"/>
        <v>#N/A</v>
      </c>
      <c r="I2746" s="4" t="e">
        <f>_xll.BDP(AG2746&amp;" equity","crncy_adj_px_last","eqy_fund_crncy=usd")</f>
        <v>#NAME?</v>
      </c>
      <c r="J2746" s="4" t="str">
        <f t="shared" si="517"/>
      </c>
      <c r="AA2746" s="4">
        <f t="shared" si="518"/>
        <v>0</v>
      </c>
      <c r="AB2746" s="4">
        <f>'Enhanced Basket_AUTOLOAD'!T2746</f>
        <v>0</v>
      </c>
      <c r="AC2746" s="4">
        <f>'Enhanced Basket_AUTOLOAD'!M2746</f>
        <v>0</v>
      </c>
      <c r="AD2746" s="4">
        <f>'Enhanced Basket_AUTOLOAD'!L2746</f>
        <v>0</v>
      </c>
      <c r="AE2746" s="4">
        <f>'Enhanced Basket_AUTOLOAD'!Z2746</f>
        <v>0</v>
      </c>
      <c r="AF2746" s="4">
        <f>'Enhanced Basket_AUTOLOAD'!AB2746</f>
        <v>0</v>
      </c>
      <c r="AG2746" s="4" t="e">
        <f>VLOOKUP(AJ2746,'Ticker Mapping'!$I$3:$M$6706,5,0)</f>
        <v>#N/A</v>
      </c>
      <c r="AH2746" s="4" t="e">
        <f>_xll.BDP(AK2746&amp;" SEDOL","TICKER_AND_EXCH_CODE")</f>
        <v>#NAME?</v>
      </c>
      <c r="AI2746" s="4" t="e">
        <f t="shared" si="519"/>
        <v>#N/A</v>
      </c>
      <c r="AJ2746" s="4">
        <f>'Enhanced Basket_AUTOLOAD'!P2746</f>
        <v>0</v>
      </c>
      <c r="AK2746" s="4">
        <f>'Enhanced Basket_AUTOLOAD'!Q2746</f>
        <v>0</v>
      </c>
      <c r="AL2746" s="4">
        <f>'Enhanced Basket_AUTOLOAD'!Y2746</f>
        <v>0</v>
      </c>
      <c r="AM2746" s="4" t="e">
        <f t="shared" si="520"/>
        <v>#N/A</v>
      </c>
      <c r="AN2746" s="4" t="str">
        <f t="shared" si="521"/>
        <v>NO</v>
      </c>
      <c r="AO2746" s="4" t="str">
        <f t="shared" si="522"/>
        <v>Cash-in-Lieu</v>
      </c>
    </row>
    <row r="2747" ht="15" customHeight="1" s="4" customFormat="1">
      <c r="A2747" s="4">
        <f>'Enhanced Basket_AUTOLOAD'!H2747</f>
        <v>0</v>
      </c>
      <c r="B2747" s="4" t="str">
        <f t="shared" si="511"/>
        <v>SELL</v>
      </c>
      <c r="C2747" s="4" t="s">
        <v>29</v>
      </c>
      <c r="D2747" s="4" t="str">
        <f t="shared" si="512"/>
        <v>MT</v>
      </c>
      <c r="E2747" s="4" t="str">
        <f t="shared" si="513"/>
      </c>
      <c r="F2747" s="4" t="str">
        <f t="shared" si="514"/>
        <v>CIL LOAD</v>
      </c>
      <c r="G2747" s="4">
        <f t="shared" si="515"/>
        <v>0</v>
      </c>
      <c r="H2747" s="4" t="e">
        <f t="shared" si="516"/>
        <v>#N/A</v>
      </c>
      <c r="I2747" s="4" t="e">
        <f>_xll.BDP(AG2747&amp;" equity","crncy_adj_px_last","eqy_fund_crncy=usd")</f>
        <v>#NAME?</v>
      </c>
      <c r="J2747" s="4" t="str">
        <f t="shared" si="517"/>
      </c>
      <c r="AA2747" s="4">
        <f t="shared" si="518"/>
        <v>0</v>
      </c>
      <c r="AB2747" s="4">
        <f>'Enhanced Basket_AUTOLOAD'!T2747</f>
        <v>0</v>
      </c>
      <c r="AC2747" s="4">
        <f>'Enhanced Basket_AUTOLOAD'!M2747</f>
        <v>0</v>
      </c>
      <c r="AD2747" s="4">
        <f>'Enhanced Basket_AUTOLOAD'!L2747</f>
        <v>0</v>
      </c>
      <c r="AE2747" s="4">
        <f>'Enhanced Basket_AUTOLOAD'!Z2747</f>
        <v>0</v>
      </c>
      <c r="AF2747" s="4">
        <f>'Enhanced Basket_AUTOLOAD'!AB2747</f>
        <v>0</v>
      </c>
      <c r="AG2747" s="4" t="e">
        <f>VLOOKUP(AJ2747,'Ticker Mapping'!$I$3:$M$6706,5,0)</f>
        <v>#N/A</v>
      </c>
      <c r="AH2747" s="4" t="e">
        <f>_xll.BDP(AK2747&amp;" SEDOL","TICKER_AND_EXCH_CODE")</f>
        <v>#NAME?</v>
      </c>
      <c r="AI2747" s="4" t="e">
        <f t="shared" si="519"/>
        <v>#N/A</v>
      </c>
      <c r="AJ2747" s="4">
        <f>'Enhanced Basket_AUTOLOAD'!P2747</f>
        <v>0</v>
      </c>
      <c r="AK2747" s="4">
        <f>'Enhanced Basket_AUTOLOAD'!Q2747</f>
        <v>0</v>
      </c>
      <c r="AL2747" s="4">
        <f>'Enhanced Basket_AUTOLOAD'!Y2747</f>
        <v>0</v>
      </c>
      <c r="AM2747" s="4" t="e">
        <f t="shared" si="520"/>
        <v>#N/A</v>
      </c>
      <c r="AN2747" s="4" t="str">
        <f t="shared" si="521"/>
        <v>NO</v>
      </c>
      <c r="AO2747" s="4" t="str">
        <f t="shared" si="522"/>
        <v>Cash-in-Lieu</v>
      </c>
    </row>
    <row r="2748" ht="15" customHeight="1" s="4" customFormat="1">
      <c r="A2748" s="4">
        <f>'Enhanced Basket_AUTOLOAD'!H2748</f>
        <v>0</v>
      </c>
      <c r="B2748" s="4" t="str">
        <f t="shared" si="511"/>
        <v>SELL</v>
      </c>
      <c r="C2748" s="4" t="s">
        <v>29</v>
      </c>
      <c r="D2748" s="4" t="str">
        <f t="shared" si="512"/>
        <v>MT</v>
      </c>
      <c r="E2748" s="4" t="str">
        <f t="shared" si="513"/>
      </c>
      <c r="F2748" s="4" t="str">
        <f t="shared" si="514"/>
        <v>CIL LOAD</v>
      </c>
      <c r="G2748" s="4">
        <f t="shared" si="515"/>
        <v>0</v>
      </c>
      <c r="H2748" s="4" t="e">
        <f t="shared" si="516"/>
        <v>#N/A</v>
      </c>
      <c r="I2748" s="4" t="e">
        <f>_xll.BDP(AG2748&amp;" equity","crncy_adj_px_last","eqy_fund_crncy=usd")</f>
        <v>#NAME?</v>
      </c>
      <c r="J2748" s="4" t="str">
        <f t="shared" si="517"/>
      </c>
      <c r="AA2748" s="4">
        <f t="shared" si="518"/>
        <v>0</v>
      </c>
      <c r="AB2748" s="4">
        <f>'Enhanced Basket_AUTOLOAD'!T2748</f>
        <v>0</v>
      </c>
      <c r="AC2748" s="4">
        <f>'Enhanced Basket_AUTOLOAD'!M2748</f>
        <v>0</v>
      </c>
      <c r="AD2748" s="4">
        <f>'Enhanced Basket_AUTOLOAD'!L2748</f>
        <v>0</v>
      </c>
      <c r="AE2748" s="4">
        <f>'Enhanced Basket_AUTOLOAD'!Z2748</f>
        <v>0</v>
      </c>
      <c r="AF2748" s="4">
        <f>'Enhanced Basket_AUTOLOAD'!AB2748</f>
        <v>0</v>
      </c>
      <c r="AG2748" s="4" t="e">
        <f>VLOOKUP(AJ2748,'Ticker Mapping'!$I$3:$M$6706,5,0)</f>
        <v>#N/A</v>
      </c>
      <c r="AH2748" s="4" t="e">
        <f>_xll.BDP(AK2748&amp;" SEDOL","TICKER_AND_EXCH_CODE")</f>
        <v>#NAME?</v>
      </c>
      <c r="AI2748" s="4" t="e">
        <f t="shared" si="519"/>
        <v>#N/A</v>
      </c>
      <c r="AJ2748" s="4">
        <f>'Enhanced Basket_AUTOLOAD'!P2748</f>
        <v>0</v>
      </c>
      <c r="AK2748" s="4">
        <f>'Enhanced Basket_AUTOLOAD'!Q2748</f>
        <v>0</v>
      </c>
      <c r="AL2748" s="4">
        <f>'Enhanced Basket_AUTOLOAD'!Y2748</f>
        <v>0</v>
      </c>
      <c r="AM2748" s="4" t="e">
        <f t="shared" si="520"/>
        <v>#N/A</v>
      </c>
      <c r="AN2748" s="4" t="str">
        <f t="shared" si="521"/>
        <v>NO</v>
      </c>
      <c r="AO2748" s="4" t="str">
        <f t="shared" si="522"/>
        <v>Cash-in-Lieu</v>
      </c>
    </row>
    <row r="2749" ht="15" customHeight="1" s="4" customFormat="1">
      <c r="A2749" s="4">
        <f>'Enhanced Basket_AUTOLOAD'!H2749</f>
        <v>0</v>
      </c>
      <c r="B2749" s="4" t="str">
        <f t="shared" si="511"/>
        <v>SELL</v>
      </c>
      <c r="C2749" s="4" t="s">
        <v>29</v>
      </c>
      <c r="D2749" s="4" t="str">
        <f t="shared" si="512"/>
        <v>MT</v>
      </c>
      <c r="E2749" s="4" t="str">
        <f t="shared" si="513"/>
      </c>
      <c r="F2749" s="4" t="str">
        <f t="shared" si="514"/>
        <v>CIL LOAD</v>
      </c>
      <c r="G2749" s="4">
        <f t="shared" si="515"/>
        <v>0</v>
      </c>
      <c r="H2749" s="4" t="e">
        <f t="shared" si="516"/>
        <v>#N/A</v>
      </c>
      <c r="I2749" s="4" t="e">
        <f>_xll.BDP(AG2749&amp;" equity","crncy_adj_px_last","eqy_fund_crncy=usd")</f>
        <v>#NAME?</v>
      </c>
      <c r="J2749" s="4" t="str">
        <f t="shared" si="517"/>
      </c>
      <c r="AA2749" s="4">
        <f t="shared" si="518"/>
        <v>0</v>
      </c>
      <c r="AB2749" s="4">
        <f>'Enhanced Basket_AUTOLOAD'!T2749</f>
        <v>0</v>
      </c>
      <c r="AC2749" s="4">
        <f>'Enhanced Basket_AUTOLOAD'!M2749</f>
        <v>0</v>
      </c>
      <c r="AD2749" s="4">
        <f>'Enhanced Basket_AUTOLOAD'!L2749</f>
        <v>0</v>
      </c>
      <c r="AE2749" s="4">
        <f>'Enhanced Basket_AUTOLOAD'!Z2749</f>
        <v>0</v>
      </c>
      <c r="AF2749" s="4">
        <f>'Enhanced Basket_AUTOLOAD'!AB2749</f>
        <v>0</v>
      </c>
      <c r="AG2749" s="4" t="e">
        <f>VLOOKUP(AJ2749,'Ticker Mapping'!$I$3:$M$6706,5,0)</f>
        <v>#N/A</v>
      </c>
      <c r="AH2749" s="4" t="e">
        <f>_xll.BDP(AK2749&amp;" SEDOL","TICKER_AND_EXCH_CODE")</f>
        <v>#NAME?</v>
      </c>
      <c r="AI2749" s="4" t="e">
        <f t="shared" si="519"/>
        <v>#N/A</v>
      </c>
      <c r="AJ2749" s="4">
        <f>'Enhanced Basket_AUTOLOAD'!P2749</f>
        <v>0</v>
      </c>
      <c r="AK2749" s="4">
        <f>'Enhanced Basket_AUTOLOAD'!Q2749</f>
        <v>0</v>
      </c>
      <c r="AL2749" s="4">
        <f>'Enhanced Basket_AUTOLOAD'!Y2749</f>
        <v>0</v>
      </c>
      <c r="AM2749" s="4" t="e">
        <f t="shared" si="520"/>
        <v>#N/A</v>
      </c>
      <c r="AN2749" s="4" t="str">
        <f t="shared" si="521"/>
        <v>NO</v>
      </c>
      <c r="AO2749" s="4" t="str">
        <f t="shared" si="522"/>
        <v>Cash-in-Lieu</v>
      </c>
    </row>
    <row r="2750" ht="15" customHeight="1" s="4" customFormat="1">
      <c r="A2750" s="4">
        <f>'Enhanced Basket_AUTOLOAD'!H2750</f>
        <v>0</v>
      </c>
      <c r="B2750" s="4" t="str">
        <f t="shared" si="511"/>
        <v>SELL</v>
      </c>
      <c r="C2750" s="4" t="s">
        <v>29</v>
      </c>
      <c r="D2750" s="4" t="str">
        <f t="shared" si="512"/>
        <v>MT</v>
      </c>
      <c r="E2750" s="4" t="str">
        <f t="shared" si="513"/>
      </c>
      <c r="F2750" s="4" t="str">
        <f t="shared" si="514"/>
        <v>CIL LOAD</v>
      </c>
      <c r="G2750" s="4">
        <f t="shared" si="515"/>
        <v>0</v>
      </c>
      <c r="H2750" s="4" t="e">
        <f t="shared" si="516"/>
        <v>#N/A</v>
      </c>
      <c r="I2750" s="4" t="e">
        <f>_xll.BDP(AG2750&amp;" equity","crncy_adj_px_last","eqy_fund_crncy=usd")</f>
        <v>#NAME?</v>
      </c>
      <c r="J2750" s="4" t="str">
        <f t="shared" si="517"/>
      </c>
      <c r="AA2750" s="4">
        <f t="shared" si="518"/>
        <v>0</v>
      </c>
      <c r="AB2750" s="4">
        <f>'Enhanced Basket_AUTOLOAD'!T2750</f>
        <v>0</v>
      </c>
      <c r="AC2750" s="4">
        <f>'Enhanced Basket_AUTOLOAD'!M2750</f>
        <v>0</v>
      </c>
      <c r="AD2750" s="4">
        <f>'Enhanced Basket_AUTOLOAD'!L2750</f>
        <v>0</v>
      </c>
      <c r="AE2750" s="4">
        <f>'Enhanced Basket_AUTOLOAD'!Z2750</f>
        <v>0</v>
      </c>
      <c r="AF2750" s="4">
        <f>'Enhanced Basket_AUTOLOAD'!AB2750</f>
        <v>0</v>
      </c>
      <c r="AG2750" s="4" t="e">
        <f>VLOOKUP(AJ2750,'Ticker Mapping'!$I$3:$M$6706,5,0)</f>
        <v>#N/A</v>
      </c>
      <c r="AH2750" s="4" t="e">
        <f>_xll.BDP(AK2750&amp;" SEDOL","TICKER_AND_EXCH_CODE")</f>
        <v>#NAME?</v>
      </c>
      <c r="AI2750" s="4" t="e">
        <f t="shared" si="519"/>
        <v>#N/A</v>
      </c>
      <c r="AJ2750" s="4">
        <f>'Enhanced Basket_AUTOLOAD'!P2750</f>
        <v>0</v>
      </c>
      <c r="AK2750" s="4">
        <f>'Enhanced Basket_AUTOLOAD'!Q2750</f>
        <v>0</v>
      </c>
      <c r="AL2750" s="4">
        <f>'Enhanced Basket_AUTOLOAD'!Y2750</f>
        <v>0</v>
      </c>
      <c r="AM2750" s="4" t="e">
        <f t="shared" si="520"/>
        <v>#N/A</v>
      </c>
      <c r="AN2750" s="4" t="str">
        <f t="shared" si="521"/>
        <v>NO</v>
      </c>
      <c r="AO2750" s="4" t="str">
        <f t="shared" si="522"/>
        <v>Cash-in-Lieu</v>
      </c>
    </row>
    <row r="2751" ht="15" customHeight="1" s="4" customFormat="1">
      <c r="A2751" s="4">
        <f>'Enhanced Basket_AUTOLOAD'!H2751</f>
        <v>0</v>
      </c>
      <c r="B2751" s="4" t="str">
        <f t="shared" si="511"/>
        <v>SELL</v>
      </c>
      <c r="C2751" s="4" t="s">
        <v>29</v>
      </c>
      <c r="D2751" s="4" t="str">
        <f t="shared" si="512"/>
        <v>MT</v>
      </c>
      <c r="E2751" s="4" t="str">
        <f t="shared" si="513"/>
      </c>
      <c r="F2751" s="4" t="str">
        <f t="shared" si="514"/>
        <v>CIL LOAD</v>
      </c>
      <c r="G2751" s="4">
        <f t="shared" si="515"/>
        <v>0</v>
      </c>
      <c r="H2751" s="4" t="e">
        <f t="shared" si="516"/>
        <v>#N/A</v>
      </c>
      <c r="I2751" s="4" t="e">
        <f>_xll.BDP(AG2751&amp;" equity","crncy_adj_px_last","eqy_fund_crncy=usd")</f>
        <v>#NAME?</v>
      </c>
      <c r="J2751" s="4" t="str">
        <f t="shared" si="517"/>
      </c>
      <c r="AA2751" s="4">
        <f t="shared" si="518"/>
        <v>0</v>
      </c>
      <c r="AB2751" s="4">
        <f>'Enhanced Basket_AUTOLOAD'!T2751</f>
        <v>0</v>
      </c>
      <c r="AC2751" s="4">
        <f>'Enhanced Basket_AUTOLOAD'!M2751</f>
        <v>0</v>
      </c>
      <c r="AD2751" s="4">
        <f>'Enhanced Basket_AUTOLOAD'!L2751</f>
        <v>0</v>
      </c>
      <c r="AE2751" s="4">
        <f>'Enhanced Basket_AUTOLOAD'!Z2751</f>
        <v>0</v>
      </c>
      <c r="AF2751" s="4">
        <f>'Enhanced Basket_AUTOLOAD'!AB2751</f>
        <v>0</v>
      </c>
      <c r="AG2751" s="4" t="e">
        <f>VLOOKUP(AJ2751,'Ticker Mapping'!$I$3:$M$6706,5,0)</f>
        <v>#N/A</v>
      </c>
      <c r="AH2751" s="4" t="e">
        <f>_xll.BDP(AK2751&amp;" SEDOL","TICKER_AND_EXCH_CODE")</f>
        <v>#NAME?</v>
      </c>
      <c r="AI2751" s="4" t="e">
        <f t="shared" si="519"/>
        <v>#N/A</v>
      </c>
      <c r="AJ2751" s="4">
        <f>'Enhanced Basket_AUTOLOAD'!P2751</f>
        <v>0</v>
      </c>
      <c r="AK2751" s="4">
        <f>'Enhanced Basket_AUTOLOAD'!Q2751</f>
        <v>0</v>
      </c>
      <c r="AL2751" s="4">
        <f>'Enhanced Basket_AUTOLOAD'!Y2751</f>
        <v>0</v>
      </c>
      <c r="AM2751" s="4" t="e">
        <f t="shared" si="520"/>
        <v>#N/A</v>
      </c>
      <c r="AN2751" s="4" t="str">
        <f t="shared" si="521"/>
        <v>NO</v>
      </c>
      <c r="AO2751" s="4" t="str">
        <f t="shared" si="522"/>
        <v>Cash-in-Lieu</v>
      </c>
    </row>
    <row r="2752" ht="15" customHeight="1" s="4" customFormat="1">
      <c r="A2752" s="4">
        <f>'Enhanced Basket_AUTOLOAD'!H2752</f>
        <v>0</v>
      </c>
      <c r="B2752" s="4" t="str">
        <f t="shared" si="511"/>
        <v>SELL</v>
      </c>
      <c r="C2752" s="4" t="s">
        <v>29</v>
      </c>
      <c r="D2752" s="4" t="str">
        <f t="shared" si="512"/>
        <v>MT</v>
      </c>
      <c r="E2752" s="4" t="str">
        <f t="shared" si="513"/>
      </c>
      <c r="F2752" s="4" t="str">
        <f t="shared" si="514"/>
        <v>CIL LOAD</v>
      </c>
      <c r="G2752" s="4">
        <f t="shared" si="515"/>
        <v>0</v>
      </c>
      <c r="H2752" s="4" t="e">
        <f t="shared" si="516"/>
        <v>#N/A</v>
      </c>
      <c r="I2752" s="4" t="e">
        <f>_xll.BDP(AG2752&amp;" equity","crncy_adj_px_last","eqy_fund_crncy=usd")</f>
        <v>#NAME?</v>
      </c>
      <c r="J2752" s="4" t="str">
        <f t="shared" si="517"/>
      </c>
      <c r="AA2752" s="4">
        <f t="shared" si="518"/>
        <v>0</v>
      </c>
      <c r="AB2752" s="4">
        <f>'Enhanced Basket_AUTOLOAD'!T2752</f>
        <v>0</v>
      </c>
      <c r="AC2752" s="4">
        <f>'Enhanced Basket_AUTOLOAD'!M2752</f>
        <v>0</v>
      </c>
      <c r="AD2752" s="4">
        <f>'Enhanced Basket_AUTOLOAD'!L2752</f>
        <v>0</v>
      </c>
      <c r="AE2752" s="4">
        <f>'Enhanced Basket_AUTOLOAD'!Z2752</f>
        <v>0</v>
      </c>
      <c r="AF2752" s="4">
        <f>'Enhanced Basket_AUTOLOAD'!AB2752</f>
        <v>0</v>
      </c>
      <c r="AG2752" s="4" t="e">
        <f>VLOOKUP(AJ2752,'Ticker Mapping'!$I$3:$M$6706,5,0)</f>
        <v>#N/A</v>
      </c>
      <c r="AH2752" s="4" t="e">
        <f>_xll.BDP(AK2752&amp;" SEDOL","TICKER_AND_EXCH_CODE")</f>
        <v>#NAME?</v>
      </c>
      <c r="AI2752" s="4" t="e">
        <f t="shared" si="519"/>
        <v>#N/A</v>
      </c>
      <c r="AJ2752" s="4">
        <f>'Enhanced Basket_AUTOLOAD'!P2752</f>
        <v>0</v>
      </c>
      <c r="AK2752" s="4">
        <f>'Enhanced Basket_AUTOLOAD'!Q2752</f>
        <v>0</v>
      </c>
      <c r="AL2752" s="4">
        <f>'Enhanced Basket_AUTOLOAD'!Y2752</f>
        <v>0</v>
      </c>
      <c r="AM2752" s="4" t="e">
        <f t="shared" si="520"/>
        <v>#N/A</v>
      </c>
      <c r="AN2752" s="4" t="str">
        <f t="shared" si="521"/>
        <v>NO</v>
      </c>
      <c r="AO2752" s="4" t="str">
        <f t="shared" si="522"/>
        <v>Cash-in-Lieu</v>
      </c>
    </row>
    <row r="2753" ht="15" customHeight="1" s="4" customFormat="1">
      <c r="A2753" s="4">
        <f>'Enhanced Basket_AUTOLOAD'!H2753</f>
        <v>0</v>
      </c>
      <c r="B2753" s="4" t="str">
        <f t="shared" si="511"/>
        <v>SELL</v>
      </c>
      <c r="C2753" s="4" t="s">
        <v>29</v>
      </c>
      <c r="D2753" s="4" t="str">
        <f t="shared" si="512"/>
        <v>MT</v>
      </c>
      <c r="E2753" s="4" t="str">
        <f t="shared" si="513"/>
      </c>
      <c r="F2753" s="4" t="str">
        <f t="shared" si="514"/>
        <v>CIL LOAD</v>
      </c>
      <c r="G2753" s="4">
        <f t="shared" si="515"/>
        <v>0</v>
      </c>
      <c r="H2753" s="4" t="e">
        <f t="shared" si="516"/>
        <v>#N/A</v>
      </c>
      <c r="I2753" s="4" t="e">
        <f>_xll.BDP(AG2753&amp;" equity","crncy_adj_px_last","eqy_fund_crncy=usd")</f>
        <v>#NAME?</v>
      </c>
      <c r="J2753" s="4" t="str">
        <f t="shared" si="517"/>
      </c>
      <c r="AA2753" s="4">
        <f t="shared" si="518"/>
        <v>0</v>
      </c>
      <c r="AB2753" s="4">
        <f>'Enhanced Basket_AUTOLOAD'!T2753</f>
        <v>0</v>
      </c>
      <c r="AC2753" s="4">
        <f>'Enhanced Basket_AUTOLOAD'!M2753</f>
        <v>0</v>
      </c>
      <c r="AD2753" s="4">
        <f>'Enhanced Basket_AUTOLOAD'!L2753</f>
        <v>0</v>
      </c>
      <c r="AE2753" s="4">
        <f>'Enhanced Basket_AUTOLOAD'!Z2753</f>
        <v>0</v>
      </c>
      <c r="AF2753" s="4">
        <f>'Enhanced Basket_AUTOLOAD'!AB2753</f>
        <v>0</v>
      </c>
      <c r="AG2753" s="4" t="e">
        <f>VLOOKUP(AJ2753,'Ticker Mapping'!$I$3:$M$6706,5,0)</f>
        <v>#N/A</v>
      </c>
      <c r="AH2753" s="4" t="e">
        <f>_xll.BDP(AK2753&amp;" SEDOL","TICKER_AND_EXCH_CODE")</f>
        <v>#NAME?</v>
      </c>
      <c r="AI2753" s="4" t="e">
        <f t="shared" si="519"/>
        <v>#N/A</v>
      </c>
      <c r="AJ2753" s="4">
        <f>'Enhanced Basket_AUTOLOAD'!P2753</f>
        <v>0</v>
      </c>
      <c r="AK2753" s="4">
        <f>'Enhanced Basket_AUTOLOAD'!Q2753</f>
        <v>0</v>
      </c>
      <c r="AL2753" s="4">
        <f>'Enhanced Basket_AUTOLOAD'!Y2753</f>
        <v>0</v>
      </c>
      <c r="AM2753" s="4" t="e">
        <f t="shared" si="520"/>
        <v>#N/A</v>
      </c>
      <c r="AN2753" s="4" t="str">
        <f t="shared" si="521"/>
        <v>NO</v>
      </c>
      <c r="AO2753" s="4" t="str">
        <f t="shared" si="522"/>
        <v>Cash-in-Lieu</v>
      </c>
    </row>
    <row r="2754" ht="15" customHeight="1" s="4" customFormat="1">
      <c r="A2754" s="4">
        <f>'Enhanced Basket_AUTOLOAD'!H2754</f>
        <v>0</v>
      </c>
      <c r="B2754" s="4" t="str">
        <f ref="B2754:B2817" t="shared" si="523">IF(AA2754&gt;0,"BUY","SELL")</f>
        <v>SELL</v>
      </c>
      <c r="C2754" s="4" t="s">
        <v>29</v>
      </c>
      <c r="D2754" s="4" t="str">
        <f ref="D2754:D2817" t="shared" si="524">IF(AO2754="In-Kind","INK","MT")</f>
        <v>MT</v>
      </c>
      <c r="E2754" s="4" t="str">
        <f ref="E2754:E2817" t="shared" si="525">IF(D2754="INK","MSCOP","")</f>
      </c>
      <c r="F2754" s="4" t="str">
        <f ref="F2754:F2817" t="shared" si="526">IF(E2754="MSCOP","INKIND LOAD","CIL LOAD")</f>
        <v>CIL LOAD</v>
      </c>
      <c r="G2754" s="4">
        <f ref="G2754:G2817" t="shared" si="527">ABS(AA2754*AB2754)</f>
        <v>0</v>
      </c>
      <c r="H2754" s="4" t="e">
        <f ref="H2754:H2817" t="shared" si="528">AG2754</f>
        <v>#N/A</v>
      </c>
      <c r="I2754" s="4" t="e">
        <f>_xll.BDP(AG2754&amp;" equity","crncy_adj_px_last","eqy_fund_crncy=usd")</f>
        <v>#NAME?</v>
      </c>
      <c r="J2754" s="4" t="str">
        <f ref="J2754:J2817" t="shared" si="529">IF(D2754="INK",G2754,"")</f>
      </c>
      <c r="AA2754" s="4">
        <f ref="AA2754:AA2817" t="shared" si="530">IFERROR(VLOOKUP(A2754,$R$4:$S$26,2,0),0)</f>
        <v>0</v>
      </c>
      <c r="AB2754" s="4">
        <f>'Enhanced Basket_AUTOLOAD'!T2754</f>
        <v>0</v>
      </c>
      <c r="AC2754" s="4">
        <f>'Enhanced Basket_AUTOLOAD'!M2754</f>
        <v>0</v>
      </c>
      <c r="AD2754" s="4">
        <f>'Enhanced Basket_AUTOLOAD'!L2754</f>
        <v>0</v>
      </c>
      <c r="AE2754" s="4">
        <f>'Enhanced Basket_AUTOLOAD'!Z2754</f>
        <v>0</v>
      </c>
      <c r="AF2754" s="4">
        <f>'Enhanced Basket_AUTOLOAD'!AB2754</f>
        <v>0</v>
      </c>
      <c r="AG2754" s="4" t="e">
        <f>VLOOKUP(AJ2754,'Ticker Mapping'!$I$3:$M$6706,5,0)</f>
        <v>#N/A</v>
      </c>
      <c r="AH2754" s="4" t="e">
        <f>_xll.BDP(AK2754&amp;" SEDOL","TICKER_AND_EXCH_CODE")</f>
        <v>#NAME?</v>
      </c>
      <c r="AI2754" s="4" t="e">
        <f ref="AI2754:AI2817" t="shared" si="531">IF(AG2754=AH2754,"Y","N")</f>
        <v>#N/A</v>
      </c>
      <c r="AJ2754" s="4">
        <f>'Enhanced Basket_AUTOLOAD'!P2754</f>
        <v>0</v>
      </c>
      <c r="AK2754" s="4">
        <f>'Enhanced Basket_AUTOLOAD'!Q2754</f>
        <v>0</v>
      </c>
      <c r="AL2754" s="4">
        <f>'Enhanced Basket_AUTOLOAD'!Y2754</f>
        <v>0</v>
      </c>
      <c r="AM2754" s="4" t="e">
        <f ref="AM2754:AM2817" t="shared" si="532">A2754&amp;" "&amp;AG2754</f>
        <v>#N/A</v>
      </c>
      <c r="AN2754" s="4" t="str">
        <f ref="AN2754:AN2817" t="shared" si="533">IF(COUNTIF($Q$28:$Q$73,AM2754),"YES","NO")</f>
        <v>NO</v>
      </c>
      <c r="AO2754" s="4" t="str">
        <f ref="AO2754:AO2817" t="shared" si="534">IF(AND(AL2754="In-Kind",AN2754="NO"),"In-Kind","Cash-in-Lieu")</f>
        <v>Cash-in-Lieu</v>
      </c>
    </row>
    <row r="2755" ht="15" customHeight="1" s="4" customFormat="1">
      <c r="A2755" s="4">
        <f>'Enhanced Basket_AUTOLOAD'!H2755</f>
        <v>0</v>
      </c>
      <c r="B2755" s="4" t="str">
        <f t="shared" si="523"/>
        <v>SELL</v>
      </c>
      <c r="C2755" s="4" t="s">
        <v>29</v>
      </c>
      <c r="D2755" s="4" t="str">
        <f t="shared" si="524"/>
        <v>MT</v>
      </c>
      <c r="E2755" s="4" t="str">
        <f t="shared" si="525"/>
      </c>
      <c r="F2755" s="4" t="str">
        <f t="shared" si="526"/>
        <v>CIL LOAD</v>
      </c>
      <c r="G2755" s="4">
        <f t="shared" si="527"/>
        <v>0</v>
      </c>
      <c r="H2755" s="4" t="e">
        <f t="shared" si="528"/>
        <v>#N/A</v>
      </c>
      <c r="I2755" s="4" t="e">
        <f>_xll.BDP(AG2755&amp;" equity","crncy_adj_px_last","eqy_fund_crncy=usd")</f>
        <v>#NAME?</v>
      </c>
      <c r="J2755" s="4" t="str">
        <f t="shared" si="529"/>
      </c>
      <c r="AA2755" s="4">
        <f t="shared" si="530"/>
        <v>0</v>
      </c>
      <c r="AB2755" s="4">
        <f>'Enhanced Basket_AUTOLOAD'!T2755</f>
        <v>0</v>
      </c>
      <c r="AC2755" s="4">
        <f>'Enhanced Basket_AUTOLOAD'!M2755</f>
        <v>0</v>
      </c>
      <c r="AD2755" s="4">
        <f>'Enhanced Basket_AUTOLOAD'!L2755</f>
        <v>0</v>
      </c>
      <c r="AE2755" s="4">
        <f>'Enhanced Basket_AUTOLOAD'!Z2755</f>
        <v>0</v>
      </c>
      <c r="AF2755" s="4">
        <f>'Enhanced Basket_AUTOLOAD'!AB2755</f>
        <v>0</v>
      </c>
      <c r="AG2755" s="4" t="e">
        <f>VLOOKUP(AJ2755,'Ticker Mapping'!$I$3:$M$6706,5,0)</f>
        <v>#N/A</v>
      </c>
      <c r="AH2755" s="4" t="e">
        <f>_xll.BDP(AK2755&amp;" SEDOL","TICKER_AND_EXCH_CODE")</f>
        <v>#NAME?</v>
      </c>
      <c r="AI2755" s="4" t="e">
        <f t="shared" si="531"/>
        <v>#N/A</v>
      </c>
      <c r="AJ2755" s="4">
        <f>'Enhanced Basket_AUTOLOAD'!P2755</f>
        <v>0</v>
      </c>
      <c r="AK2755" s="4">
        <f>'Enhanced Basket_AUTOLOAD'!Q2755</f>
        <v>0</v>
      </c>
      <c r="AL2755" s="4">
        <f>'Enhanced Basket_AUTOLOAD'!Y2755</f>
        <v>0</v>
      </c>
      <c r="AM2755" s="4" t="e">
        <f t="shared" si="532"/>
        <v>#N/A</v>
      </c>
      <c r="AN2755" s="4" t="str">
        <f t="shared" si="533"/>
        <v>NO</v>
      </c>
      <c r="AO2755" s="4" t="str">
        <f t="shared" si="534"/>
        <v>Cash-in-Lieu</v>
      </c>
    </row>
    <row r="2756" ht="15" customHeight="1" s="4" customFormat="1">
      <c r="A2756" s="4">
        <f>'Enhanced Basket_AUTOLOAD'!H2756</f>
        <v>0</v>
      </c>
      <c r="B2756" s="4" t="str">
        <f t="shared" si="523"/>
        <v>SELL</v>
      </c>
      <c r="C2756" s="4" t="s">
        <v>29</v>
      </c>
      <c r="D2756" s="4" t="str">
        <f t="shared" si="524"/>
        <v>MT</v>
      </c>
      <c r="E2756" s="4" t="str">
        <f t="shared" si="525"/>
      </c>
      <c r="F2756" s="4" t="str">
        <f t="shared" si="526"/>
        <v>CIL LOAD</v>
      </c>
      <c r="G2756" s="4">
        <f t="shared" si="527"/>
        <v>0</v>
      </c>
      <c r="H2756" s="4" t="e">
        <f t="shared" si="528"/>
        <v>#N/A</v>
      </c>
      <c r="I2756" s="4" t="e">
        <f>_xll.BDP(AG2756&amp;" equity","crncy_adj_px_last","eqy_fund_crncy=usd")</f>
        <v>#NAME?</v>
      </c>
      <c r="J2756" s="4" t="str">
        <f t="shared" si="529"/>
      </c>
      <c r="AA2756" s="4">
        <f t="shared" si="530"/>
        <v>0</v>
      </c>
      <c r="AB2756" s="4">
        <f>'Enhanced Basket_AUTOLOAD'!T2756</f>
        <v>0</v>
      </c>
      <c r="AC2756" s="4">
        <f>'Enhanced Basket_AUTOLOAD'!M2756</f>
        <v>0</v>
      </c>
      <c r="AD2756" s="4">
        <f>'Enhanced Basket_AUTOLOAD'!L2756</f>
        <v>0</v>
      </c>
      <c r="AE2756" s="4">
        <f>'Enhanced Basket_AUTOLOAD'!Z2756</f>
        <v>0</v>
      </c>
      <c r="AF2756" s="4">
        <f>'Enhanced Basket_AUTOLOAD'!AB2756</f>
        <v>0</v>
      </c>
      <c r="AG2756" s="4" t="e">
        <f>VLOOKUP(AJ2756,'Ticker Mapping'!$I$3:$M$6706,5,0)</f>
        <v>#N/A</v>
      </c>
      <c r="AH2756" s="4" t="e">
        <f>_xll.BDP(AK2756&amp;" SEDOL","TICKER_AND_EXCH_CODE")</f>
        <v>#NAME?</v>
      </c>
      <c r="AI2756" s="4" t="e">
        <f t="shared" si="531"/>
        <v>#N/A</v>
      </c>
      <c r="AJ2756" s="4">
        <f>'Enhanced Basket_AUTOLOAD'!P2756</f>
        <v>0</v>
      </c>
      <c r="AK2756" s="4">
        <f>'Enhanced Basket_AUTOLOAD'!Q2756</f>
        <v>0</v>
      </c>
      <c r="AL2756" s="4">
        <f>'Enhanced Basket_AUTOLOAD'!Y2756</f>
        <v>0</v>
      </c>
      <c r="AM2756" s="4" t="e">
        <f t="shared" si="532"/>
        <v>#N/A</v>
      </c>
      <c r="AN2756" s="4" t="str">
        <f t="shared" si="533"/>
        <v>NO</v>
      </c>
      <c r="AO2756" s="4" t="str">
        <f t="shared" si="534"/>
        <v>Cash-in-Lieu</v>
      </c>
    </row>
    <row r="2757" ht="15" customHeight="1" s="4" customFormat="1">
      <c r="A2757" s="4">
        <f>'Enhanced Basket_AUTOLOAD'!H2757</f>
        <v>0</v>
      </c>
      <c r="B2757" s="4" t="str">
        <f t="shared" si="523"/>
        <v>SELL</v>
      </c>
      <c r="C2757" s="4" t="s">
        <v>29</v>
      </c>
      <c r="D2757" s="4" t="str">
        <f t="shared" si="524"/>
        <v>MT</v>
      </c>
      <c r="E2757" s="4" t="str">
        <f t="shared" si="525"/>
      </c>
      <c r="F2757" s="4" t="str">
        <f t="shared" si="526"/>
        <v>CIL LOAD</v>
      </c>
      <c r="G2757" s="4">
        <f t="shared" si="527"/>
        <v>0</v>
      </c>
      <c r="H2757" s="4" t="e">
        <f t="shared" si="528"/>
        <v>#N/A</v>
      </c>
      <c r="I2757" s="4" t="e">
        <f>_xll.BDP(AG2757&amp;" equity","crncy_adj_px_last","eqy_fund_crncy=usd")</f>
        <v>#NAME?</v>
      </c>
      <c r="J2757" s="4" t="str">
        <f t="shared" si="529"/>
      </c>
      <c r="AA2757" s="4">
        <f t="shared" si="530"/>
        <v>0</v>
      </c>
      <c r="AB2757" s="4">
        <f>'Enhanced Basket_AUTOLOAD'!T2757</f>
        <v>0</v>
      </c>
      <c r="AC2757" s="4">
        <f>'Enhanced Basket_AUTOLOAD'!M2757</f>
        <v>0</v>
      </c>
      <c r="AD2757" s="4">
        <f>'Enhanced Basket_AUTOLOAD'!L2757</f>
        <v>0</v>
      </c>
      <c r="AE2757" s="4">
        <f>'Enhanced Basket_AUTOLOAD'!Z2757</f>
        <v>0</v>
      </c>
      <c r="AF2757" s="4">
        <f>'Enhanced Basket_AUTOLOAD'!AB2757</f>
        <v>0</v>
      </c>
      <c r="AG2757" s="4" t="e">
        <f>VLOOKUP(AJ2757,'Ticker Mapping'!$I$3:$M$6706,5,0)</f>
        <v>#N/A</v>
      </c>
      <c r="AH2757" s="4" t="e">
        <f>_xll.BDP(AK2757&amp;" SEDOL","TICKER_AND_EXCH_CODE")</f>
        <v>#NAME?</v>
      </c>
      <c r="AI2757" s="4" t="e">
        <f t="shared" si="531"/>
        <v>#N/A</v>
      </c>
      <c r="AJ2757" s="4">
        <f>'Enhanced Basket_AUTOLOAD'!P2757</f>
        <v>0</v>
      </c>
      <c r="AK2757" s="4">
        <f>'Enhanced Basket_AUTOLOAD'!Q2757</f>
        <v>0</v>
      </c>
      <c r="AL2757" s="4">
        <f>'Enhanced Basket_AUTOLOAD'!Y2757</f>
        <v>0</v>
      </c>
      <c r="AM2757" s="4" t="e">
        <f t="shared" si="532"/>
        <v>#N/A</v>
      </c>
      <c r="AN2757" s="4" t="str">
        <f t="shared" si="533"/>
        <v>NO</v>
      </c>
      <c r="AO2757" s="4" t="str">
        <f t="shared" si="534"/>
        <v>Cash-in-Lieu</v>
      </c>
    </row>
    <row r="2758" ht="15" customHeight="1" s="4" customFormat="1">
      <c r="A2758" s="4">
        <f>'Enhanced Basket_AUTOLOAD'!H2758</f>
        <v>0</v>
      </c>
      <c r="B2758" s="4" t="str">
        <f t="shared" si="523"/>
        <v>SELL</v>
      </c>
      <c r="C2758" s="4" t="s">
        <v>29</v>
      </c>
      <c r="D2758" s="4" t="str">
        <f t="shared" si="524"/>
        <v>MT</v>
      </c>
      <c r="E2758" s="4" t="str">
        <f t="shared" si="525"/>
      </c>
      <c r="F2758" s="4" t="str">
        <f t="shared" si="526"/>
        <v>CIL LOAD</v>
      </c>
      <c r="G2758" s="4">
        <f t="shared" si="527"/>
        <v>0</v>
      </c>
      <c r="H2758" s="4" t="e">
        <f t="shared" si="528"/>
        <v>#N/A</v>
      </c>
      <c r="I2758" s="4" t="e">
        <f>_xll.BDP(AG2758&amp;" equity","crncy_adj_px_last","eqy_fund_crncy=usd")</f>
        <v>#NAME?</v>
      </c>
      <c r="J2758" s="4" t="str">
        <f t="shared" si="529"/>
      </c>
      <c r="AA2758" s="4">
        <f t="shared" si="530"/>
        <v>0</v>
      </c>
      <c r="AB2758" s="4">
        <f>'Enhanced Basket_AUTOLOAD'!T2758</f>
        <v>0</v>
      </c>
      <c r="AC2758" s="4">
        <f>'Enhanced Basket_AUTOLOAD'!M2758</f>
        <v>0</v>
      </c>
      <c r="AD2758" s="4">
        <f>'Enhanced Basket_AUTOLOAD'!L2758</f>
        <v>0</v>
      </c>
      <c r="AE2758" s="4">
        <f>'Enhanced Basket_AUTOLOAD'!Z2758</f>
        <v>0</v>
      </c>
      <c r="AF2758" s="4">
        <f>'Enhanced Basket_AUTOLOAD'!AB2758</f>
        <v>0</v>
      </c>
      <c r="AG2758" s="4" t="e">
        <f>VLOOKUP(AJ2758,'Ticker Mapping'!$I$3:$M$6706,5,0)</f>
        <v>#N/A</v>
      </c>
      <c r="AH2758" s="4" t="e">
        <f>_xll.BDP(AK2758&amp;" SEDOL","TICKER_AND_EXCH_CODE")</f>
        <v>#NAME?</v>
      </c>
      <c r="AI2758" s="4" t="e">
        <f t="shared" si="531"/>
        <v>#N/A</v>
      </c>
      <c r="AJ2758" s="4">
        <f>'Enhanced Basket_AUTOLOAD'!P2758</f>
        <v>0</v>
      </c>
      <c r="AK2758" s="4">
        <f>'Enhanced Basket_AUTOLOAD'!Q2758</f>
        <v>0</v>
      </c>
      <c r="AL2758" s="4">
        <f>'Enhanced Basket_AUTOLOAD'!Y2758</f>
        <v>0</v>
      </c>
      <c r="AM2758" s="4" t="e">
        <f t="shared" si="532"/>
        <v>#N/A</v>
      </c>
      <c r="AN2758" s="4" t="str">
        <f t="shared" si="533"/>
        <v>NO</v>
      </c>
      <c r="AO2758" s="4" t="str">
        <f t="shared" si="534"/>
        <v>Cash-in-Lieu</v>
      </c>
    </row>
    <row r="2759" ht="15" customHeight="1" s="4" customFormat="1">
      <c r="A2759" s="4">
        <f>'Enhanced Basket_AUTOLOAD'!H2759</f>
        <v>0</v>
      </c>
      <c r="B2759" s="4" t="str">
        <f t="shared" si="523"/>
        <v>SELL</v>
      </c>
      <c r="C2759" s="4" t="s">
        <v>29</v>
      </c>
      <c r="D2759" s="4" t="str">
        <f t="shared" si="524"/>
        <v>MT</v>
      </c>
      <c r="E2759" s="4" t="str">
        <f t="shared" si="525"/>
      </c>
      <c r="F2759" s="4" t="str">
        <f t="shared" si="526"/>
        <v>CIL LOAD</v>
      </c>
      <c r="G2759" s="4">
        <f t="shared" si="527"/>
        <v>0</v>
      </c>
      <c r="H2759" s="4" t="e">
        <f t="shared" si="528"/>
        <v>#N/A</v>
      </c>
      <c r="I2759" s="4" t="e">
        <f>_xll.BDP(AG2759&amp;" equity","crncy_adj_px_last","eqy_fund_crncy=usd")</f>
        <v>#NAME?</v>
      </c>
      <c r="J2759" s="4" t="str">
        <f t="shared" si="529"/>
      </c>
      <c r="AA2759" s="4">
        <f t="shared" si="530"/>
        <v>0</v>
      </c>
      <c r="AB2759" s="4">
        <f>'Enhanced Basket_AUTOLOAD'!T2759</f>
        <v>0</v>
      </c>
      <c r="AC2759" s="4">
        <f>'Enhanced Basket_AUTOLOAD'!M2759</f>
        <v>0</v>
      </c>
      <c r="AD2759" s="4">
        <f>'Enhanced Basket_AUTOLOAD'!L2759</f>
        <v>0</v>
      </c>
      <c r="AE2759" s="4">
        <f>'Enhanced Basket_AUTOLOAD'!Z2759</f>
        <v>0</v>
      </c>
      <c r="AF2759" s="4">
        <f>'Enhanced Basket_AUTOLOAD'!AB2759</f>
        <v>0</v>
      </c>
      <c r="AG2759" s="4" t="e">
        <f>VLOOKUP(AJ2759,'Ticker Mapping'!$I$3:$M$6706,5,0)</f>
        <v>#N/A</v>
      </c>
      <c r="AH2759" s="4" t="e">
        <f>_xll.BDP(AK2759&amp;" SEDOL","TICKER_AND_EXCH_CODE")</f>
        <v>#NAME?</v>
      </c>
      <c r="AI2759" s="4" t="e">
        <f t="shared" si="531"/>
        <v>#N/A</v>
      </c>
      <c r="AJ2759" s="4">
        <f>'Enhanced Basket_AUTOLOAD'!P2759</f>
        <v>0</v>
      </c>
      <c r="AK2759" s="4">
        <f>'Enhanced Basket_AUTOLOAD'!Q2759</f>
        <v>0</v>
      </c>
      <c r="AL2759" s="4">
        <f>'Enhanced Basket_AUTOLOAD'!Y2759</f>
        <v>0</v>
      </c>
      <c r="AM2759" s="4" t="e">
        <f t="shared" si="532"/>
        <v>#N/A</v>
      </c>
      <c r="AN2759" s="4" t="str">
        <f t="shared" si="533"/>
        <v>NO</v>
      </c>
      <c r="AO2759" s="4" t="str">
        <f t="shared" si="534"/>
        <v>Cash-in-Lieu</v>
      </c>
    </row>
    <row r="2760" ht="15" customHeight="1" s="4" customFormat="1">
      <c r="A2760" s="4">
        <f>'Enhanced Basket_AUTOLOAD'!H2760</f>
        <v>0</v>
      </c>
      <c r="B2760" s="4" t="str">
        <f t="shared" si="523"/>
        <v>SELL</v>
      </c>
      <c r="C2760" s="4" t="s">
        <v>29</v>
      </c>
      <c r="D2760" s="4" t="str">
        <f t="shared" si="524"/>
        <v>MT</v>
      </c>
      <c r="E2760" s="4" t="str">
        <f t="shared" si="525"/>
      </c>
      <c r="F2760" s="4" t="str">
        <f t="shared" si="526"/>
        <v>CIL LOAD</v>
      </c>
      <c r="G2760" s="4">
        <f t="shared" si="527"/>
        <v>0</v>
      </c>
      <c r="H2760" s="4" t="e">
        <f t="shared" si="528"/>
        <v>#N/A</v>
      </c>
      <c r="I2760" s="4" t="e">
        <f>_xll.BDP(AG2760&amp;" equity","crncy_adj_px_last","eqy_fund_crncy=usd")</f>
        <v>#NAME?</v>
      </c>
      <c r="J2760" s="4" t="str">
        <f t="shared" si="529"/>
      </c>
      <c r="AA2760" s="4">
        <f t="shared" si="530"/>
        <v>0</v>
      </c>
      <c r="AB2760" s="4">
        <f>'Enhanced Basket_AUTOLOAD'!T2760</f>
        <v>0</v>
      </c>
      <c r="AC2760" s="4">
        <f>'Enhanced Basket_AUTOLOAD'!M2760</f>
        <v>0</v>
      </c>
      <c r="AD2760" s="4">
        <f>'Enhanced Basket_AUTOLOAD'!L2760</f>
        <v>0</v>
      </c>
      <c r="AE2760" s="4">
        <f>'Enhanced Basket_AUTOLOAD'!Z2760</f>
        <v>0</v>
      </c>
      <c r="AF2760" s="4">
        <f>'Enhanced Basket_AUTOLOAD'!AB2760</f>
        <v>0</v>
      </c>
      <c r="AG2760" s="4" t="e">
        <f>VLOOKUP(AJ2760,'Ticker Mapping'!$I$3:$M$6706,5,0)</f>
        <v>#N/A</v>
      </c>
      <c r="AH2760" s="4" t="e">
        <f>_xll.BDP(AK2760&amp;" SEDOL","TICKER_AND_EXCH_CODE")</f>
        <v>#NAME?</v>
      </c>
      <c r="AI2760" s="4" t="e">
        <f t="shared" si="531"/>
        <v>#N/A</v>
      </c>
      <c r="AJ2760" s="4">
        <f>'Enhanced Basket_AUTOLOAD'!P2760</f>
        <v>0</v>
      </c>
      <c r="AK2760" s="4">
        <f>'Enhanced Basket_AUTOLOAD'!Q2760</f>
        <v>0</v>
      </c>
      <c r="AL2760" s="4">
        <f>'Enhanced Basket_AUTOLOAD'!Y2760</f>
        <v>0</v>
      </c>
      <c r="AM2760" s="4" t="e">
        <f t="shared" si="532"/>
        <v>#N/A</v>
      </c>
      <c r="AN2760" s="4" t="str">
        <f t="shared" si="533"/>
        <v>NO</v>
      </c>
      <c r="AO2760" s="4" t="str">
        <f t="shared" si="534"/>
        <v>Cash-in-Lieu</v>
      </c>
    </row>
    <row r="2761" ht="15" customHeight="1" s="4" customFormat="1">
      <c r="A2761" s="4">
        <f>'Enhanced Basket_AUTOLOAD'!H2761</f>
        <v>0</v>
      </c>
      <c r="B2761" s="4" t="str">
        <f t="shared" si="523"/>
        <v>SELL</v>
      </c>
      <c r="C2761" s="4" t="s">
        <v>29</v>
      </c>
      <c r="D2761" s="4" t="str">
        <f t="shared" si="524"/>
        <v>MT</v>
      </c>
      <c r="E2761" s="4" t="str">
        <f t="shared" si="525"/>
      </c>
      <c r="F2761" s="4" t="str">
        <f t="shared" si="526"/>
        <v>CIL LOAD</v>
      </c>
      <c r="G2761" s="4">
        <f t="shared" si="527"/>
        <v>0</v>
      </c>
      <c r="H2761" s="4" t="e">
        <f t="shared" si="528"/>
        <v>#N/A</v>
      </c>
      <c r="I2761" s="4" t="e">
        <f>_xll.BDP(AG2761&amp;" equity","crncy_adj_px_last","eqy_fund_crncy=usd")</f>
        <v>#NAME?</v>
      </c>
      <c r="J2761" s="4" t="str">
        <f t="shared" si="529"/>
      </c>
      <c r="AA2761" s="4">
        <f t="shared" si="530"/>
        <v>0</v>
      </c>
      <c r="AB2761" s="4">
        <f>'Enhanced Basket_AUTOLOAD'!T2761</f>
        <v>0</v>
      </c>
      <c r="AC2761" s="4">
        <f>'Enhanced Basket_AUTOLOAD'!M2761</f>
        <v>0</v>
      </c>
      <c r="AD2761" s="4">
        <f>'Enhanced Basket_AUTOLOAD'!L2761</f>
        <v>0</v>
      </c>
      <c r="AE2761" s="4">
        <f>'Enhanced Basket_AUTOLOAD'!Z2761</f>
        <v>0</v>
      </c>
      <c r="AF2761" s="4">
        <f>'Enhanced Basket_AUTOLOAD'!AB2761</f>
        <v>0</v>
      </c>
      <c r="AG2761" s="4" t="e">
        <f>VLOOKUP(AJ2761,'Ticker Mapping'!$I$3:$M$6706,5,0)</f>
        <v>#N/A</v>
      </c>
      <c r="AH2761" s="4" t="e">
        <f>_xll.BDP(AK2761&amp;" SEDOL","TICKER_AND_EXCH_CODE")</f>
        <v>#NAME?</v>
      </c>
      <c r="AI2761" s="4" t="e">
        <f t="shared" si="531"/>
        <v>#N/A</v>
      </c>
      <c r="AJ2761" s="4">
        <f>'Enhanced Basket_AUTOLOAD'!P2761</f>
        <v>0</v>
      </c>
      <c r="AK2761" s="4">
        <f>'Enhanced Basket_AUTOLOAD'!Q2761</f>
        <v>0</v>
      </c>
      <c r="AL2761" s="4">
        <f>'Enhanced Basket_AUTOLOAD'!Y2761</f>
        <v>0</v>
      </c>
      <c r="AM2761" s="4" t="e">
        <f t="shared" si="532"/>
        <v>#N/A</v>
      </c>
      <c r="AN2761" s="4" t="str">
        <f t="shared" si="533"/>
        <v>NO</v>
      </c>
      <c r="AO2761" s="4" t="str">
        <f t="shared" si="534"/>
        <v>Cash-in-Lieu</v>
      </c>
    </row>
    <row r="2762" ht="15" customHeight="1" s="4" customFormat="1">
      <c r="A2762" s="4">
        <f>'Enhanced Basket_AUTOLOAD'!H2762</f>
        <v>0</v>
      </c>
      <c r="B2762" s="4" t="str">
        <f t="shared" si="523"/>
        <v>SELL</v>
      </c>
      <c r="C2762" s="4" t="s">
        <v>29</v>
      </c>
      <c r="D2762" s="4" t="str">
        <f t="shared" si="524"/>
        <v>MT</v>
      </c>
      <c r="E2762" s="4" t="str">
        <f t="shared" si="525"/>
      </c>
      <c r="F2762" s="4" t="str">
        <f t="shared" si="526"/>
        <v>CIL LOAD</v>
      </c>
      <c r="G2762" s="4">
        <f t="shared" si="527"/>
        <v>0</v>
      </c>
      <c r="H2762" s="4" t="e">
        <f t="shared" si="528"/>
        <v>#N/A</v>
      </c>
      <c r="I2762" s="4" t="e">
        <f>_xll.BDP(AG2762&amp;" equity","crncy_adj_px_last","eqy_fund_crncy=usd")</f>
        <v>#NAME?</v>
      </c>
      <c r="J2762" s="4" t="str">
        <f t="shared" si="529"/>
      </c>
      <c r="AA2762" s="4">
        <f t="shared" si="530"/>
        <v>0</v>
      </c>
      <c r="AB2762" s="4">
        <f>'Enhanced Basket_AUTOLOAD'!T2762</f>
        <v>0</v>
      </c>
      <c r="AC2762" s="4">
        <f>'Enhanced Basket_AUTOLOAD'!M2762</f>
        <v>0</v>
      </c>
      <c r="AD2762" s="4">
        <f>'Enhanced Basket_AUTOLOAD'!L2762</f>
        <v>0</v>
      </c>
      <c r="AE2762" s="4">
        <f>'Enhanced Basket_AUTOLOAD'!Z2762</f>
        <v>0</v>
      </c>
      <c r="AF2762" s="4">
        <f>'Enhanced Basket_AUTOLOAD'!AB2762</f>
        <v>0</v>
      </c>
      <c r="AG2762" s="4" t="e">
        <f>VLOOKUP(AJ2762,'Ticker Mapping'!$I$3:$M$6706,5,0)</f>
        <v>#N/A</v>
      </c>
      <c r="AH2762" s="4" t="e">
        <f>_xll.BDP(AK2762&amp;" SEDOL","TICKER_AND_EXCH_CODE")</f>
        <v>#NAME?</v>
      </c>
      <c r="AI2762" s="4" t="e">
        <f t="shared" si="531"/>
        <v>#N/A</v>
      </c>
      <c r="AJ2762" s="4">
        <f>'Enhanced Basket_AUTOLOAD'!P2762</f>
        <v>0</v>
      </c>
      <c r="AK2762" s="4">
        <f>'Enhanced Basket_AUTOLOAD'!Q2762</f>
        <v>0</v>
      </c>
      <c r="AL2762" s="4">
        <f>'Enhanced Basket_AUTOLOAD'!Y2762</f>
        <v>0</v>
      </c>
      <c r="AM2762" s="4" t="e">
        <f t="shared" si="532"/>
        <v>#N/A</v>
      </c>
      <c r="AN2762" s="4" t="str">
        <f t="shared" si="533"/>
        <v>NO</v>
      </c>
      <c r="AO2762" s="4" t="str">
        <f t="shared" si="534"/>
        <v>Cash-in-Lieu</v>
      </c>
    </row>
    <row r="2763" ht="15" customHeight="1" s="4" customFormat="1">
      <c r="A2763" s="4">
        <f>'Enhanced Basket_AUTOLOAD'!H2763</f>
        <v>0</v>
      </c>
      <c r="B2763" s="4" t="str">
        <f t="shared" si="523"/>
        <v>SELL</v>
      </c>
      <c r="C2763" s="4" t="s">
        <v>29</v>
      </c>
      <c r="D2763" s="4" t="str">
        <f t="shared" si="524"/>
        <v>MT</v>
      </c>
      <c r="E2763" s="4" t="str">
        <f t="shared" si="525"/>
      </c>
      <c r="F2763" s="4" t="str">
        <f t="shared" si="526"/>
        <v>CIL LOAD</v>
      </c>
      <c r="G2763" s="4">
        <f t="shared" si="527"/>
        <v>0</v>
      </c>
      <c r="H2763" s="4" t="e">
        <f t="shared" si="528"/>
        <v>#N/A</v>
      </c>
      <c r="I2763" s="4" t="e">
        <f>_xll.BDP(AG2763&amp;" equity","crncy_adj_px_last","eqy_fund_crncy=usd")</f>
        <v>#NAME?</v>
      </c>
      <c r="J2763" s="4" t="str">
        <f t="shared" si="529"/>
      </c>
      <c r="AA2763" s="4">
        <f t="shared" si="530"/>
        <v>0</v>
      </c>
      <c r="AB2763" s="4">
        <f>'Enhanced Basket_AUTOLOAD'!T2763</f>
        <v>0</v>
      </c>
      <c r="AC2763" s="4">
        <f>'Enhanced Basket_AUTOLOAD'!M2763</f>
        <v>0</v>
      </c>
      <c r="AD2763" s="4">
        <f>'Enhanced Basket_AUTOLOAD'!L2763</f>
        <v>0</v>
      </c>
      <c r="AE2763" s="4">
        <f>'Enhanced Basket_AUTOLOAD'!Z2763</f>
        <v>0</v>
      </c>
      <c r="AF2763" s="4">
        <f>'Enhanced Basket_AUTOLOAD'!AB2763</f>
        <v>0</v>
      </c>
      <c r="AG2763" s="4" t="e">
        <f>VLOOKUP(AJ2763,'Ticker Mapping'!$I$3:$M$6706,5,0)</f>
        <v>#N/A</v>
      </c>
      <c r="AH2763" s="4" t="e">
        <f>_xll.BDP(AK2763&amp;" SEDOL","TICKER_AND_EXCH_CODE")</f>
        <v>#NAME?</v>
      </c>
      <c r="AI2763" s="4" t="e">
        <f t="shared" si="531"/>
        <v>#N/A</v>
      </c>
      <c r="AJ2763" s="4">
        <f>'Enhanced Basket_AUTOLOAD'!P2763</f>
        <v>0</v>
      </c>
      <c r="AK2763" s="4">
        <f>'Enhanced Basket_AUTOLOAD'!Q2763</f>
        <v>0</v>
      </c>
      <c r="AL2763" s="4">
        <f>'Enhanced Basket_AUTOLOAD'!Y2763</f>
        <v>0</v>
      </c>
      <c r="AM2763" s="4" t="e">
        <f t="shared" si="532"/>
        <v>#N/A</v>
      </c>
      <c r="AN2763" s="4" t="str">
        <f t="shared" si="533"/>
        <v>NO</v>
      </c>
      <c r="AO2763" s="4" t="str">
        <f t="shared" si="534"/>
        <v>Cash-in-Lieu</v>
      </c>
    </row>
    <row r="2764" ht="15" customHeight="1" s="4" customFormat="1">
      <c r="A2764" s="4">
        <f>'Enhanced Basket_AUTOLOAD'!H2764</f>
        <v>0</v>
      </c>
      <c r="B2764" s="4" t="str">
        <f t="shared" si="523"/>
        <v>SELL</v>
      </c>
      <c r="C2764" s="4" t="s">
        <v>29</v>
      </c>
      <c r="D2764" s="4" t="str">
        <f t="shared" si="524"/>
        <v>MT</v>
      </c>
      <c r="E2764" s="4" t="str">
        <f t="shared" si="525"/>
      </c>
      <c r="F2764" s="4" t="str">
        <f t="shared" si="526"/>
        <v>CIL LOAD</v>
      </c>
      <c r="G2764" s="4">
        <f t="shared" si="527"/>
        <v>0</v>
      </c>
      <c r="H2764" s="4" t="e">
        <f t="shared" si="528"/>
        <v>#N/A</v>
      </c>
      <c r="I2764" s="4" t="e">
        <f>_xll.BDP(AG2764&amp;" equity","crncy_adj_px_last","eqy_fund_crncy=usd")</f>
        <v>#NAME?</v>
      </c>
      <c r="J2764" s="4" t="str">
        <f t="shared" si="529"/>
      </c>
      <c r="AA2764" s="4">
        <f t="shared" si="530"/>
        <v>0</v>
      </c>
      <c r="AB2764" s="4">
        <f>'Enhanced Basket_AUTOLOAD'!T2764</f>
        <v>0</v>
      </c>
      <c r="AC2764" s="4">
        <f>'Enhanced Basket_AUTOLOAD'!M2764</f>
        <v>0</v>
      </c>
      <c r="AD2764" s="4">
        <f>'Enhanced Basket_AUTOLOAD'!L2764</f>
        <v>0</v>
      </c>
      <c r="AE2764" s="4">
        <f>'Enhanced Basket_AUTOLOAD'!Z2764</f>
        <v>0</v>
      </c>
      <c r="AF2764" s="4">
        <f>'Enhanced Basket_AUTOLOAD'!AB2764</f>
        <v>0</v>
      </c>
      <c r="AG2764" s="4" t="e">
        <f>VLOOKUP(AJ2764,'Ticker Mapping'!$I$3:$M$6706,5,0)</f>
        <v>#N/A</v>
      </c>
      <c r="AH2764" s="4" t="e">
        <f>_xll.BDP(AK2764&amp;" SEDOL","TICKER_AND_EXCH_CODE")</f>
        <v>#NAME?</v>
      </c>
      <c r="AI2764" s="4" t="e">
        <f t="shared" si="531"/>
        <v>#N/A</v>
      </c>
      <c r="AJ2764" s="4">
        <f>'Enhanced Basket_AUTOLOAD'!P2764</f>
        <v>0</v>
      </c>
      <c r="AK2764" s="4">
        <f>'Enhanced Basket_AUTOLOAD'!Q2764</f>
        <v>0</v>
      </c>
      <c r="AL2764" s="4">
        <f>'Enhanced Basket_AUTOLOAD'!Y2764</f>
        <v>0</v>
      </c>
      <c r="AM2764" s="4" t="e">
        <f t="shared" si="532"/>
        <v>#N/A</v>
      </c>
      <c r="AN2764" s="4" t="str">
        <f t="shared" si="533"/>
        <v>NO</v>
      </c>
      <c r="AO2764" s="4" t="str">
        <f t="shared" si="534"/>
        <v>Cash-in-Lieu</v>
      </c>
    </row>
    <row r="2765" ht="15" customHeight="1" s="4" customFormat="1">
      <c r="A2765" s="4">
        <f>'Enhanced Basket_AUTOLOAD'!H2765</f>
        <v>0</v>
      </c>
      <c r="B2765" s="4" t="str">
        <f t="shared" si="523"/>
        <v>SELL</v>
      </c>
      <c r="C2765" s="4" t="s">
        <v>29</v>
      </c>
      <c r="D2765" s="4" t="str">
        <f t="shared" si="524"/>
        <v>MT</v>
      </c>
      <c r="E2765" s="4" t="str">
        <f t="shared" si="525"/>
      </c>
      <c r="F2765" s="4" t="str">
        <f t="shared" si="526"/>
        <v>CIL LOAD</v>
      </c>
      <c r="G2765" s="4">
        <f t="shared" si="527"/>
        <v>0</v>
      </c>
      <c r="H2765" s="4" t="e">
        <f t="shared" si="528"/>
        <v>#N/A</v>
      </c>
      <c r="I2765" s="4" t="e">
        <f>_xll.BDP(AG2765&amp;" equity","crncy_adj_px_last","eqy_fund_crncy=usd")</f>
        <v>#NAME?</v>
      </c>
      <c r="J2765" s="4" t="str">
        <f t="shared" si="529"/>
      </c>
      <c r="AA2765" s="4">
        <f t="shared" si="530"/>
        <v>0</v>
      </c>
      <c r="AB2765" s="4">
        <f>'Enhanced Basket_AUTOLOAD'!T2765</f>
        <v>0</v>
      </c>
      <c r="AC2765" s="4">
        <f>'Enhanced Basket_AUTOLOAD'!M2765</f>
        <v>0</v>
      </c>
      <c r="AD2765" s="4">
        <f>'Enhanced Basket_AUTOLOAD'!L2765</f>
        <v>0</v>
      </c>
      <c r="AE2765" s="4">
        <f>'Enhanced Basket_AUTOLOAD'!Z2765</f>
        <v>0</v>
      </c>
      <c r="AF2765" s="4">
        <f>'Enhanced Basket_AUTOLOAD'!AB2765</f>
        <v>0</v>
      </c>
      <c r="AG2765" s="4" t="e">
        <f>VLOOKUP(AJ2765,'Ticker Mapping'!$I$3:$M$6706,5,0)</f>
        <v>#N/A</v>
      </c>
      <c r="AH2765" s="4" t="e">
        <f>_xll.BDP(AK2765&amp;" SEDOL","TICKER_AND_EXCH_CODE")</f>
        <v>#NAME?</v>
      </c>
      <c r="AI2765" s="4" t="e">
        <f t="shared" si="531"/>
        <v>#N/A</v>
      </c>
      <c r="AJ2765" s="4">
        <f>'Enhanced Basket_AUTOLOAD'!P2765</f>
        <v>0</v>
      </c>
      <c r="AK2765" s="4">
        <f>'Enhanced Basket_AUTOLOAD'!Q2765</f>
        <v>0</v>
      </c>
      <c r="AL2765" s="4">
        <f>'Enhanced Basket_AUTOLOAD'!Y2765</f>
        <v>0</v>
      </c>
      <c r="AM2765" s="4" t="e">
        <f t="shared" si="532"/>
        <v>#N/A</v>
      </c>
      <c r="AN2765" s="4" t="str">
        <f t="shared" si="533"/>
        <v>NO</v>
      </c>
      <c r="AO2765" s="4" t="str">
        <f t="shared" si="534"/>
        <v>Cash-in-Lieu</v>
      </c>
    </row>
    <row r="2766" ht="15" customHeight="1" s="4" customFormat="1">
      <c r="A2766" s="4">
        <f>'Enhanced Basket_AUTOLOAD'!H2766</f>
        <v>0</v>
      </c>
      <c r="B2766" s="4" t="str">
        <f t="shared" si="523"/>
        <v>SELL</v>
      </c>
      <c r="C2766" s="4" t="s">
        <v>29</v>
      </c>
      <c r="D2766" s="4" t="str">
        <f t="shared" si="524"/>
        <v>MT</v>
      </c>
      <c r="E2766" s="4" t="str">
        <f t="shared" si="525"/>
      </c>
      <c r="F2766" s="4" t="str">
        <f t="shared" si="526"/>
        <v>CIL LOAD</v>
      </c>
      <c r="G2766" s="4">
        <f t="shared" si="527"/>
        <v>0</v>
      </c>
      <c r="H2766" s="4" t="e">
        <f t="shared" si="528"/>
        <v>#N/A</v>
      </c>
      <c r="I2766" s="4" t="e">
        <f>_xll.BDP(AG2766&amp;" equity","crncy_adj_px_last","eqy_fund_crncy=usd")</f>
        <v>#NAME?</v>
      </c>
      <c r="J2766" s="4" t="str">
        <f t="shared" si="529"/>
      </c>
      <c r="AA2766" s="4">
        <f t="shared" si="530"/>
        <v>0</v>
      </c>
      <c r="AB2766" s="4">
        <f>'Enhanced Basket_AUTOLOAD'!T2766</f>
        <v>0</v>
      </c>
      <c r="AC2766" s="4">
        <f>'Enhanced Basket_AUTOLOAD'!M2766</f>
        <v>0</v>
      </c>
      <c r="AD2766" s="4">
        <f>'Enhanced Basket_AUTOLOAD'!L2766</f>
        <v>0</v>
      </c>
      <c r="AE2766" s="4">
        <f>'Enhanced Basket_AUTOLOAD'!Z2766</f>
        <v>0</v>
      </c>
      <c r="AF2766" s="4">
        <f>'Enhanced Basket_AUTOLOAD'!AB2766</f>
        <v>0</v>
      </c>
      <c r="AG2766" s="4" t="e">
        <f>VLOOKUP(AJ2766,'Ticker Mapping'!$I$3:$M$6706,5,0)</f>
        <v>#N/A</v>
      </c>
      <c r="AH2766" s="4" t="e">
        <f>_xll.BDP(AK2766&amp;" SEDOL","TICKER_AND_EXCH_CODE")</f>
        <v>#NAME?</v>
      </c>
      <c r="AI2766" s="4" t="e">
        <f t="shared" si="531"/>
        <v>#N/A</v>
      </c>
      <c r="AJ2766" s="4">
        <f>'Enhanced Basket_AUTOLOAD'!P2766</f>
        <v>0</v>
      </c>
      <c r="AK2766" s="4">
        <f>'Enhanced Basket_AUTOLOAD'!Q2766</f>
        <v>0</v>
      </c>
      <c r="AL2766" s="4">
        <f>'Enhanced Basket_AUTOLOAD'!Y2766</f>
        <v>0</v>
      </c>
      <c r="AM2766" s="4" t="e">
        <f t="shared" si="532"/>
        <v>#N/A</v>
      </c>
      <c r="AN2766" s="4" t="str">
        <f t="shared" si="533"/>
        <v>NO</v>
      </c>
      <c r="AO2766" s="4" t="str">
        <f t="shared" si="534"/>
        <v>Cash-in-Lieu</v>
      </c>
    </row>
    <row r="2767" ht="15" customHeight="1" s="4" customFormat="1">
      <c r="A2767" s="4">
        <f>'Enhanced Basket_AUTOLOAD'!H2767</f>
        <v>0</v>
      </c>
      <c r="B2767" s="4" t="str">
        <f t="shared" si="523"/>
        <v>SELL</v>
      </c>
      <c r="C2767" s="4" t="s">
        <v>29</v>
      </c>
      <c r="D2767" s="4" t="str">
        <f t="shared" si="524"/>
        <v>MT</v>
      </c>
      <c r="E2767" s="4" t="str">
        <f t="shared" si="525"/>
      </c>
      <c r="F2767" s="4" t="str">
        <f t="shared" si="526"/>
        <v>CIL LOAD</v>
      </c>
      <c r="G2767" s="4">
        <f t="shared" si="527"/>
        <v>0</v>
      </c>
      <c r="H2767" s="4" t="e">
        <f t="shared" si="528"/>
        <v>#N/A</v>
      </c>
      <c r="I2767" s="4" t="e">
        <f>_xll.BDP(AG2767&amp;" equity","crncy_adj_px_last","eqy_fund_crncy=usd")</f>
        <v>#NAME?</v>
      </c>
      <c r="J2767" s="4" t="str">
        <f t="shared" si="529"/>
      </c>
      <c r="AA2767" s="4">
        <f t="shared" si="530"/>
        <v>0</v>
      </c>
      <c r="AB2767" s="4">
        <f>'Enhanced Basket_AUTOLOAD'!T2767</f>
        <v>0</v>
      </c>
      <c r="AC2767" s="4">
        <f>'Enhanced Basket_AUTOLOAD'!M2767</f>
        <v>0</v>
      </c>
      <c r="AD2767" s="4">
        <f>'Enhanced Basket_AUTOLOAD'!L2767</f>
        <v>0</v>
      </c>
      <c r="AE2767" s="4">
        <f>'Enhanced Basket_AUTOLOAD'!Z2767</f>
        <v>0</v>
      </c>
      <c r="AF2767" s="4">
        <f>'Enhanced Basket_AUTOLOAD'!AB2767</f>
        <v>0</v>
      </c>
      <c r="AG2767" s="4" t="e">
        <f>VLOOKUP(AJ2767,'Ticker Mapping'!$I$3:$M$6706,5,0)</f>
        <v>#N/A</v>
      </c>
      <c r="AH2767" s="4" t="e">
        <f>_xll.BDP(AK2767&amp;" SEDOL","TICKER_AND_EXCH_CODE")</f>
        <v>#NAME?</v>
      </c>
      <c r="AI2767" s="4" t="e">
        <f t="shared" si="531"/>
        <v>#N/A</v>
      </c>
      <c r="AJ2767" s="4">
        <f>'Enhanced Basket_AUTOLOAD'!P2767</f>
        <v>0</v>
      </c>
      <c r="AK2767" s="4">
        <f>'Enhanced Basket_AUTOLOAD'!Q2767</f>
        <v>0</v>
      </c>
      <c r="AL2767" s="4">
        <f>'Enhanced Basket_AUTOLOAD'!Y2767</f>
        <v>0</v>
      </c>
      <c r="AM2767" s="4" t="e">
        <f t="shared" si="532"/>
        <v>#N/A</v>
      </c>
      <c r="AN2767" s="4" t="str">
        <f t="shared" si="533"/>
        <v>NO</v>
      </c>
      <c r="AO2767" s="4" t="str">
        <f t="shared" si="534"/>
        <v>Cash-in-Lieu</v>
      </c>
    </row>
    <row r="2768" ht="15" customHeight="1" s="4" customFormat="1">
      <c r="A2768" s="4">
        <f>'Enhanced Basket_AUTOLOAD'!H2768</f>
        <v>0</v>
      </c>
      <c r="B2768" s="4" t="str">
        <f t="shared" si="523"/>
        <v>SELL</v>
      </c>
      <c r="C2768" s="4" t="s">
        <v>29</v>
      </c>
      <c r="D2768" s="4" t="str">
        <f t="shared" si="524"/>
        <v>MT</v>
      </c>
      <c r="E2768" s="4" t="str">
        <f t="shared" si="525"/>
      </c>
      <c r="F2768" s="4" t="str">
        <f t="shared" si="526"/>
        <v>CIL LOAD</v>
      </c>
      <c r="G2768" s="4">
        <f t="shared" si="527"/>
        <v>0</v>
      </c>
      <c r="H2768" s="4" t="e">
        <f t="shared" si="528"/>
        <v>#N/A</v>
      </c>
      <c r="I2768" s="4" t="e">
        <f>_xll.BDP(AG2768&amp;" equity","crncy_adj_px_last","eqy_fund_crncy=usd")</f>
        <v>#NAME?</v>
      </c>
      <c r="J2768" s="4" t="str">
        <f t="shared" si="529"/>
      </c>
      <c r="AA2768" s="4">
        <f t="shared" si="530"/>
        <v>0</v>
      </c>
      <c r="AB2768" s="4">
        <f>'Enhanced Basket_AUTOLOAD'!T2768</f>
        <v>0</v>
      </c>
      <c r="AC2768" s="4">
        <f>'Enhanced Basket_AUTOLOAD'!M2768</f>
        <v>0</v>
      </c>
      <c r="AD2768" s="4">
        <f>'Enhanced Basket_AUTOLOAD'!L2768</f>
        <v>0</v>
      </c>
      <c r="AE2768" s="4">
        <f>'Enhanced Basket_AUTOLOAD'!Z2768</f>
        <v>0</v>
      </c>
      <c r="AF2768" s="4">
        <f>'Enhanced Basket_AUTOLOAD'!AB2768</f>
        <v>0</v>
      </c>
      <c r="AG2768" s="4" t="e">
        <f>VLOOKUP(AJ2768,'Ticker Mapping'!$I$3:$M$6706,5,0)</f>
        <v>#N/A</v>
      </c>
      <c r="AH2768" s="4" t="e">
        <f>_xll.BDP(AK2768&amp;" SEDOL","TICKER_AND_EXCH_CODE")</f>
        <v>#NAME?</v>
      </c>
      <c r="AI2768" s="4" t="e">
        <f t="shared" si="531"/>
        <v>#N/A</v>
      </c>
      <c r="AJ2768" s="4">
        <f>'Enhanced Basket_AUTOLOAD'!P2768</f>
        <v>0</v>
      </c>
      <c r="AK2768" s="4">
        <f>'Enhanced Basket_AUTOLOAD'!Q2768</f>
        <v>0</v>
      </c>
      <c r="AL2768" s="4">
        <f>'Enhanced Basket_AUTOLOAD'!Y2768</f>
        <v>0</v>
      </c>
      <c r="AM2768" s="4" t="e">
        <f t="shared" si="532"/>
        <v>#N/A</v>
      </c>
      <c r="AN2768" s="4" t="str">
        <f t="shared" si="533"/>
        <v>NO</v>
      </c>
      <c r="AO2768" s="4" t="str">
        <f t="shared" si="534"/>
        <v>Cash-in-Lieu</v>
      </c>
    </row>
    <row r="2769" ht="15" customHeight="1" s="4" customFormat="1">
      <c r="A2769" s="4">
        <f>'Enhanced Basket_AUTOLOAD'!H2769</f>
        <v>0</v>
      </c>
      <c r="B2769" s="4" t="str">
        <f t="shared" si="523"/>
        <v>SELL</v>
      </c>
      <c r="C2769" s="4" t="s">
        <v>29</v>
      </c>
      <c r="D2769" s="4" t="str">
        <f t="shared" si="524"/>
        <v>MT</v>
      </c>
      <c r="E2769" s="4" t="str">
        <f t="shared" si="525"/>
      </c>
      <c r="F2769" s="4" t="str">
        <f t="shared" si="526"/>
        <v>CIL LOAD</v>
      </c>
      <c r="G2769" s="4">
        <f t="shared" si="527"/>
        <v>0</v>
      </c>
      <c r="H2769" s="4" t="e">
        <f t="shared" si="528"/>
        <v>#N/A</v>
      </c>
      <c r="I2769" s="4" t="e">
        <f>_xll.BDP(AG2769&amp;" equity","crncy_adj_px_last","eqy_fund_crncy=usd")</f>
        <v>#NAME?</v>
      </c>
      <c r="J2769" s="4" t="str">
        <f t="shared" si="529"/>
      </c>
      <c r="AA2769" s="4">
        <f t="shared" si="530"/>
        <v>0</v>
      </c>
      <c r="AB2769" s="4">
        <f>'Enhanced Basket_AUTOLOAD'!T2769</f>
        <v>0</v>
      </c>
      <c r="AC2769" s="4">
        <f>'Enhanced Basket_AUTOLOAD'!M2769</f>
        <v>0</v>
      </c>
      <c r="AD2769" s="4">
        <f>'Enhanced Basket_AUTOLOAD'!L2769</f>
        <v>0</v>
      </c>
      <c r="AE2769" s="4">
        <f>'Enhanced Basket_AUTOLOAD'!Z2769</f>
        <v>0</v>
      </c>
      <c r="AF2769" s="4">
        <f>'Enhanced Basket_AUTOLOAD'!AB2769</f>
        <v>0</v>
      </c>
      <c r="AG2769" s="4" t="e">
        <f>VLOOKUP(AJ2769,'Ticker Mapping'!$I$3:$M$6706,5,0)</f>
        <v>#N/A</v>
      </c>
      <c r="AH2769" s="4" t="e">
        <f>_xll.BDP(AK2769&amp;" SEDOL","TICKER_AND_EXCH_CODE")</f>
        <v>#NAME?</v>
      </c>
      <c r="AI2769" s="4" t="e">
        <f t="shared" si="531"/>
        <v>#N/A</v>
      </c>
      <c r="AJ2769" s="4">
        <f>'Enhanced Basket_AUTOLOAD'!P2769</f>
        <v>0</v>
      </c>
      <c r="AK2769" s="4">
        <f>'Enhanced Basket_AUTOLOAD'!Q2769</f>
        <v>0</v>
      </c>
      <c r="AL2769" s="4">
        <f>'Enhanced Basket_AUTOLOAD'!Y2769</f>
        <v>0</v>
      </c>
      <c r="AM2769" s="4" t="e">
        <f t="shared" si="532"/>
        <v>#N/A</v>
      </c>
      <c r="AN2769" s="4" t="str">
        <f t="shared" si="533"/>
        <v>NO</v>
      </c>
      <c r="AO2769" s="4" t="str">
        <f t="shared" si="534"/>
        <v>Cash-in-Lieu</v>
      </c>
    </row>
    <row r="2770" ht="15" customHeight="1" s="4" customFormat="1">
      <c r="A2770" s="4">
        <f>'Enhanced Basket_AUTOLOAD'!H2770</f>
        <v>0</v>
      </c>
      <c r="B2770" s="4" t="str">
        <f t="shared" si="523"/>
        <v>SELL</v>
      </c>
      <c r="C2770" s="4" t="s">
        <v>29</v>
      </c>
      <c r="D2770" s="4" t="str">
        <f t="shared" si="524"/>
        <v>MT</v>
      </c>
      <c r="E2770" s="4" t="str">
        <f t="shared" si="525"/>
      </c>
      <c r="F2770" s="4" t="str">
        <f t="shared" si="526"/>
        <v>CIL LOAD</v>
      </c>
      <c r="G2770" s="4">
        <f t="shared" si="527"/>
        <v>0</v>
      </c>
      <c r="H2770" s="4" t="e">
        <f t="shared" si="528"/>
        <v>#N/A</v>
      </c>
      <c r="I2770" s="4" t="e">
        <f>_xll.BDP(AG2770&amp;" equity","crncy_adj_px_last","eqy_fund_crncy=usd")</f>
        <v>#NAME?</v>
      </c>
      <c r="J2770" s="4" t="str">
        <f t="shared" si="529"/>
      </c>
      <c r="AA2770" s="4">
        <f t="shared" si="530"/>
        <v>0</v>
      </c>
      <c r="AB2770" s="4">
        <f>'Enhanced Basket_AUTOLOAD'!T2770</f>
        <v>0</v>
      </c>
      <c r="AC2770" s="4">
        <f>'Enhanced Basket_AUTOLOAD'!M2770</f>
        <v>0</v>
      </c>
      <c r="AD2770" s="4">
        <f>'Enhanced Basket_AUTOLOAD'!L2770</f>
        <v>0</v>
      </c>
      <c r="AE2770" s="4">
        <f>'Enhanced Basket_AUTOLOAD'!Z2770</f>
        <v>0</v>
      </c>
      <c r="AF2770" s="4">
        <f>'Enhanced Basket_AUTOLOAD'!AB2770</f>
        <v>0</v>
      </c>
      <c r="AG2770" s="4" t="e">
        <f>VLOOKUP(AJ2770,'Ticker Mapping'!$I$3:$M$6706,5,0)</f>
        <v>#N/A</v>
      </c>
      <c r="AH2770" s="4" t="e">
        <f>_xll.BDP(AK2770&amp;" SEDOL","TICKER_AND_EXCH_CODE")</f>
        <v>#NAME?</v>
      </c>
      <c r="AI2770" s="4" t="e">
        <f t="shared" si="531"/>
        <v>#N/A</v>
      </c>
      <c r="AJ2770" s="4">
        <f>'Enhanced Basket_AUTOLOAD'!P2770</f>
        <v>0</v>
      </c>
      <c r="AK2770" s="4">
        <f>'Enhanced Basket_AUTOLOAD'!Q2770</f>
        <v>0</v>
      </c>
      <c r="AL2770" s="4">
        <f>'Enhanced Basket_AUTOLOAD'!Y2770</f>
        <v>0</v>
      </c>
      <c r="AM2770" s="4" t="e">
        <f t="shared" si="532"/>
        <v>#N/A</v>
      </c>
      <c r="AN2770" s="4" t="str">
        <f t="shared" si="533"/>
        <v>NO</v>
      </c>
      <c r="AO2770" s="4" t="str">
        <f t="shared" si="534"/>
        <v>Cash-in-Lieu</v>
      </c>
    </row>
    <row r="2771" ht="15" customHeight="1" s="4" customFormat="1">
      <c r="A2771" s="4">
        <f>'Enhanced Basket_AUTOLOAD'!H2771</f>
        <v>0</v>
      </c>
      <c r="B2771" s="4" t="str">
        <f t="shared" si="523"/>
        <v>SELL</v>
      </c>
      <c r="C2771" s="4" t="s">
        <v>29</v>
      </c>
      <c r="D2771" s="4" t="str">
        <f t="shared" si="524"/>
        <v>MT</v>
      </c>
      <c r="E2771" s="4" t="str">
        <f t="shared" si="525"/>
      </c>
      <c r="F2771" s="4" t="str">
        <f t="shared" si="526"/>
        <v>CIL LOAD</v>
      </c>
      <c r="G2771" s="4">
        <f t="shared" si="527"/>
        <v>0</v>
      </c>
      <c r="H2771" s="4" t="e">
        <f t="shared" si="528"/>
        <v>#N/A</v>
      </c>
      <c r="I2771" s="4" t="e">
        <f>_xll.BDP(AG2771&amp;" equity","crncy_adj_px_last","eqy_fund_crncy=usd")</f>
        <v>#NAME?</v>
      </c>
      <c r="J2771" s="4" t="str">
        <f t="shared" si="529"/>
      </c>
      <c r="AA2771" s="4">
        <f t="shared" si="530"/>
        <v>0</v>
      </c>
      <c r="AB2771" s="4">
        <f>'Enhanced Basket_AUTOLOAD'!T2771</f>
        <v>0</v>
      </c>
      <c r="AC2771" s="4">
        <f>'Enhanced Basket_AUTOLOAD'!M2771</f>
        <v>0</v>
      </c>
      <c r="AD2771" s="4">
        <f>'Enhanced Basket_AUTOLOAD'!L2771</f>
        <v>0</v>
      </c>
      <c r="AE2771" s="4">
        <f>'Enhanced Basket_AUTOLOAD'!Z2771</f>
        <v>0</v>
      </c>
      <c r="AF2771" s="4">
        <f>'Enhanced Basket_AUTOLOAD'!AB2771</f>
        <v>0</v>
      </c>
      <c r="AG2771" s="4" t="e">
        <f>VLOOKUP(AJ2771,'Ticker Mapping'!$I$3:$M$6706,5,0)</f>
        <v>#N/A</v>
      </c>
      <c r="AH2771" s="4" t="e">
        <f>_xll.BDP(AK2771&amp;" SEDOL","TICKER_AND_EXCH_CODE")</f>
        <v>#NAME?</v>
      </c>
      <c r="AI2771" s="4" t="e">
        <f t="shared" si="531"/>
        <v>#N/A</v>
      </c>
      <c r="AJ2771" s="4">
        <f>'Enhanced Basket_AUTOLOAD'!P2771</f>
        <v>0</v>
      </c>
      <c r="AK2771" s="4">
        <f>'Enhanced Basket_AUTOLOAD'!Q2771</f>
        <v>0</v>
      </c>
      <c r="AL2771" s="4">
        <f>'Enhanced Basket_AUTOLOAD'!Y2771</f>
        <v>0</v>
      </c>
      <c r="AM2771" s="4" t="e">
        <f t="shared" si="532"/>
        <v>#N/A</v>
      </c>
      <c r="AN2771" s="4" t="str">
        <f t="shared" si="533"/>
        <v>NO</v>
      </c>
      <c r="AO2771" s="4" t="str">
        <f t="shared" si="534"/>
        <v>Cash-in-Lieu</v>
      </c>
    </row>
    <row r="2772" ht="15" customHeight="1" s="4" customFormat="1">
      <c r="A2772" s="4">
        <f>'Enhanced Basket_AUTOLOAD'!H2772</f>
        <v>0</v>
      </c>
      <c r="B2772" s="4" t="str">
        <f t="shared" si="523"/>
        <v>SELL</v>
      </c>
      <c r="C2772" s="4" t="s">
        <v>29</v>
      </c>
      <c r="D2772" s="4" t="str">
        <f t="shared" si="524"/>
        <v>MT</v>
      </c>
      <c r="E2772" s="4" t="str">
        <f t="shared" si="525"/>
      </c>
      <c r="F2772" s="4" t="str">
        <f t="shared" si="526"/>
        <v>CIL LOAD</v>
      </c>
      <c r="G2772" s="4">
        <f t="shared" si="527"/>
        <v>0</v>
      </c>
      <c r="H2772" s="4" t="e">
        <f t="shared" si="528"/>
        <v>#N/A</v>
      </c>
      <c r="I2772" s="4" t="e">
        <f>_xll.BDP(AG2772&amp;" equity","crncy_adj_px_last","eqy_fund_crncy=usd")</f>
        <v>#NAME?</v>
      </c>
      <c r="J2772" s="4" t="str">
        <f t="shared" si="529"/>
      </c>
      <c r="AA2772" s="4">
        <f t="shared" si="530"/>
        <v>0</v>
      </c>
      <c r="AB2772" s="4">
        <f>'Enhanced Basket_AUTOLOAD'!T2772</f>
        <v>0</v>
      </c>
      <c r="AC2772" s="4">
        <f>'Enhanced Basket_AUTOLOAD'!M2772</f>
        <v>0</v>
      </c>
      <c r="AD2772" s="4">
        <f>'Enhanced Basket_AUTOLOAD'!L2772</f>
        <v>0</v>
      </c>
      <c r="AE2772" s="4">
        <f>'Enhanced Basket_AUTOLOAD'!Z2772</f>
        <v>0</v>
      </c>
      <c r="AF2772" s="4">
        <f>'Enhanced Basket_AUTOLOAD'!AB2772</f>
        <v>0</v>
      </c>
      <c r="AG2772" s="4" t="e">
        <f>VLOOKUP(AJ2772,'Ticker Mapping'!$I$3:$M$6706,5,0)</f>
        <v>#N/A</v>
      </c>
      <c r="AH2772" s="4" t="e">
        <f>_xll.BDP(AK2772&amp;" SEDOL","TICKER_AND_EXCH_CODE")</f>
        <v>#NAME?</v>
      </c>
      <c r="AI2772" s="4" t="e">
        <f t="shared" si="531"/>
        <v>#N/A</v>
      </c>
      <c r="AJ2772" s="4">
        <f>'Enhanced Basket_AUTOLOAD'!P2772</f>
        <v>0</v>
      </c>
      <c r="AK2772" s="4">
        <f>'Enhanced Basket_AUTOLOAD'!Q2772</f>
        <v>0</v>
      </c>
      <c r="AL2772" s="4">
        <f>'Enhanced Basket_AUTOLOAD'!Y2772</f>
        <v>0</v>
      </c>
      <c r="AM2772" s="4" t="e">
        <f t="shared" si="532"/>
        <v>#N/A</v>
      </c>
      <c r="AN2772" s="4" t="str">
        <f t="shared" si="533"/>
        <v>NO</v>
      </c>
      <c r="AO2772" s="4" t="str">
        <f t="shared" si="534"/>
        <v>Cash-in-Lieu</v>
      </c>
    </row>
    <row r="2773" ht="15" customHeight="1" s="4" customFormat="1">
      <c r="A2773" s="4">
        <f>'Enhanced Basket_AUTOLOAD'!H2773</f>
        <v>0</v>
      </c>
      <c r="B2773" s="4" t="str">
        <f t="shared" si="523"/>
        <v>SELL</v>
      </c>
      <c r="C2773" s="4" t="s">
        <v>29</v>
      </c>
      <c r="D2773" s="4" t="str">
        <f t="shared" si="524"/>
        <v>MT</v>
      </c>
      <c r="E2773" s="4" t="str">
        <f t="shared" si="525"/>
      </c>
      <c r="F2773" s="4" t="str">
        <f t="shared" si="526"/>
        <v>CIL LOAD</v>
      </c>
      <c r="G2773" s="4">
        <f t="shared" si="527"/>
        <v>0</v>
      </c>
      <c r="H2773" s="4" t="e">
        <f t="shared" si="528"/>
        <v>#N/A</v>
      </c>
      <c r="I2773" s="4" t="e">
        <f>_xll.BDP(AG2773&amp;" equity","crncy_adj_px_last","eqy_fund_crncy=usd")</f>
        <v>#NAME?</v>
      </c>
      <c r="J2773" s="4" t="str">
        <f t="shared" si="529"/>
      </c>
      <c r="AA2773" s="4">
        <f t="shared" si="530"/>
        <v>0</v>
      </c>
      <c r="AB2773" s="4">
        <f>'Enhanced Basket_AUTOLOAD'!T2773</f>
        <v>0</v>
      </c>
      <c r="AC2773" s="4">
        <f>'Enhanced Basket_AUTOLOAD'!M2773</f>
        <v>0</v>
      </c>
      <c r="AD2773" s="4">
        <f>'Enhanced Basket_AUTOLOAD'!L2773</f>
        <v>0</v>
      </c>
      <c r="AE2773" s="4">
        <f>'Enhanced Basket_AUTOLOAD'!Z2773</f>
        <v>0</v>
      </c>
      <c r="AF2773" s="4">
        <f>'Enhanced Basket_AUTOLOAD'!AB2773</f>
        <v>0</v>
      </c>
      <c r="AG2773" s="4" t="e">
        <f>VLOOKUP(AJ2773,'Ticker Mapping'!$I$3:$M$6706,5,0)</f>
        <v>#N/A</v>
      </c>
      <c r="AH2773" s="4" t="e">
        <f>_xll.BDP(AK2773&amp;" SEDOL","TICKER_AND_EXCH_CODE")</f>
        <v>#NAME?</v>
      </c>
      <c r="AI2773" s="4" t="e">
        <f t="shared" si="531"/>
        <v>#N/A</v>
      </c>
      <c r="AJ2773" s="4">
        <f>'Enhanced Basket_AUTOLOAD'!P2773</f>
        <v>0</v>
      </c>
      <c r="AK2773" s="4">
        <f>'Enhanced Basket_AUTOLOAD'!Q2773</f>
        <v>0</v>
      </c>
      <c r="AL2773" s="4">
        <f>'Enhanced Basket_AUTOLOAD'!Y2773</f>
        <v>0</v>
      </c>
      <c r="AM2773" s="4" t="e">
        <f t="shared" si="532"/>
        <v>#N/A</v>
      </c>
      <c r="AN2773" s="4" t="str">
        <f t="shared" si="533"/>
        <v>NO</v>
      </c>
      <c r="AO2773" s="4" t="str">
        <f t="shared" si="534"/>
        <v>Cash-in-Lieu</v>
      </c>
    </row>
    <row r="2774" ht="15" customHeight="1" s="4" customFormat="1">
      <c r="A2774" s="4">
        <f>'Enhanced Basket_AUTOLOAD'!H2774</f>
        <v>0</v>
      </c>
      <c r="B2774" s="4" t="str">
        <f t="shared" si="523"/>
        <v>SELL</v>
      </c>
      <c r="C2774" s="4" t="s">
        <v>29</v>
      </c>
      <c r="D2774" s="4" t="str">
        <f t="shared" si="524"/>
        <v>MT</v>
      </c>
      <c r="E2774" s="4" t="str">
        <f t="shared" si="525"/>
      </c>
      <c r="F2774" s="4" t="str">
        <f t="shared" si="526"/>
        <v>CIL LOAD</v>
      </c>
      <c r="G2774" s="4">
        <f t="shared" si="527"/>
        <v>0</v>
      </c>
      <c r="H2774" s="4" t="e">
        <f t="shared" si="528"/>
        <v>#N/A</v>
      </c>
      <c r="I2774" s="4" t="e">
        <f>_xll.BDP(AG2774&amp;" equity","crncy_adj_px_last","eqy_fund_crncy=usd")</f>
        <v>#NAME?</v>
      </c>
      <c r="J2774" s="4" t="str">
        <f t="shared" si="529"/>
      </c>
      <c r="AA2774" s="4">
        <f t="shared" si="530"/>
        <v>0</v>
      </c>
      <c r="AB2774" s="4">
        <f>'Enhanced Basket_AUTOLOAD'!T2774</f>
        <v>0</v>
      </c>
      <c r="AC2774" s="4">
        <f>'Enhanced Basket_AUTOLOAD'!M2774</f>
        <v>0</v>
      </c>
      <c r="AD2774" s="4">
        <f>'Enhanced Basket_AUTOLOAD'!L2774</f>
        <v>0</v>
      </c>
      <c r="AE2774" s="4">
        <f>'Enhanced Basket_AUTOLOAD'!Z2774</f>
        <v>0</v>
      </c>
      <c r="AF2774" s="4">
        <f>'Enhanced Basket_AUTOLOAD'!AB2774</f>
        <v>0</v>
      </c>
      <c r="AG2774" s="4" t="e">
        <f>VLOOKUP(AJ2774,'Ticker Mapping'!$I$3:$M$6706,5,0)</f>
        <v>#N/A</v>
      </c>
      <c r="AH2774" s="4" t="e">
        <f>_xll.BDP(AK2774&amp;" SEDOL","TICKER_AND_EXCH_CODE")</f>
        <v>#NAME?</v>
      </c>
      <c r="AI2774" s="4" t="e">
        <f t="shared" si="531"/>
        <v>#N/A</v>
      </c>
      <c r="AJ2774" s="4">
        <f>'Enhanced Basket_AUTOLOAD'!P2774</f>
        <v>0</v>
      </c>
      <c r="AK2774" s="4">
        <f>'Enhanced Basket_AUTOLOAD'!Q2774</f>
        <v>0</v>
      </c>
      <c r="AL2774" s="4">
        <f>'Enhanced Basket_AUTOLOAD'!Y2774</f>
        <v>0</v>
      </c>
      <c r="AM2774" s="4" t="e">
        <f t="shared" si="532"/>
        <v>#N/A</v>
      </c>
      <c r="AN2774" s="4" t="str">
        <f t="shared" si="533"/>
        <v>NO</v>
      </c>
      <c r="AO2774" s="4" t="str">
        <f t="shared" si="534"/>
        <v>Cash-in-Lieu</v>
      </c>
    </row>
    <row r="2775" ht="15" customHeight="1" s="4" customFormat="1">
      <c r="A2775" s="4">
        <f>'Enhanced Basket_AUTOLOAD'!H2775</f>
        <v>0</v>
      </c>
      <c r="B2775" s="4" t="str">
        <f t="shared" si="523"/>
        <v>SELL</v>
      </c>
      <c r="C2775" s="4" t="s">
        <v>29</v>
      </c>
      <c r="D2775" s="4" t="str">
        <f t="shared" si="524"/>
        <v>MT</v>
      </c>
      <c r="E2775" s="4" t="str">
        <f t="shared" si="525"/>
      </c>
      <c r="F2775" s="4" t="str">
        <f t="shared" si="526"/>
        <v>CIL LOAD</v>
      </c>
      <c r="G2775" s="4">
        <f t="shared" si="527"/>
        <v>0</v>
      </c>
      <c r="H2775" s="4" t="e">
        <f t="shared" si="528"/>
        <v>#N/A</v>
      </c>
      <c r="I2775" s="4" t="e">
        <f>_xll.BDP(AG2775&amp;" equity","crncy_adj_px_last","eqy_fund_crncy=usd")</f>
        <v>#NAME?</v>
      </c>
      <c r="J2775" s="4" t="str">
        <f t="shared" si="529"/>
      </c>
      <c r="AA2775" s="4">
        <f t="shared" si="530"/>
        <v>0</v>
      </c>
      <c r="AB2775" s="4">
        <f>'Enhanced Basket_AUTOLOAD'!T2775</f>
        <v>0</v>
      </c>
      <c r="AC2775" s="4">
        <f>'Enhanced Basket_AUTOLOAD'!M2775</f>
        <v>0</v>
      </c>
      <c r="AD2775" s="4">
        <f>'Enhanced Basket_AUTOLOAD'!L2775</f>
        <v>0</v>
      </c>
      <c r="AE2775" s="4">
        <f>'Enhanced Basket_AUTOLOAD'!Z2775</f>
        <v>0</v>
      </c>
      <c r="AF2775" s="4">
        <f>'Enhanced Basket_AUTOLOAD'!AB2775</f>
        <v>0</v>
      </c>
      <c r="AG2775" s="4" t="e">
        <f>VLOOKUP(AJ2775,'Ticker Mapping'!$I$3:$M$6706,5,0)</f>
        <v>#N/A</v>
      </c>
      <c r="AH2775" s="4" t="e">
        <f>_xll.BDP(AK2775&amp;" SEDOL","TICKER_AND_EXCH_CODE")</f>
        <v>#NAME?</v>
      </c>
      <c r="AI2775" s="4" t="e">
        <f t="shared" si="531"/>
        <v>#N/A</v>
      </c>
      <c r="AJ2775" s="4">
        <f>'Enhanced Basket_AUTOLOAD'!P2775</f>
        <v>0</v>
      </c>
      <c r="AK2775" s="4">
        <f>'Enhanced Basket_AUTOLOAD'!Q2775</f>
        <v>0</v>
      </c>
      <c r="AL2775" s="4">
        <f>'Enhanced Basket_AUTOLOAD'!Y2775</f>
        <v>0</v>
      </c>
      <c r="AM2775" s="4" t="e">
        <f t="shared" si="532"/>
        <v>#N/A</v>
      </c>
      <c r="AN2775" s="4" t="str">
        <f t="shared" si="533"/>
        <v>NO</v>
      </c>
      <c r="AO2775" s="4" t="str">
        <f t="shared" si="534"/>
        <v>Cash-in-Lieu</v>
      </c>
    </row>
    <row r="2776" ht="15" customHeight="1" s="4" customFormat="1">
      <c r="A2776" s="4">
        <f>'Enhanced Basket_AUTOLOAD'!H2776</f>
        <v>0</v>
      </c>
      <c r="B2776" s="4" t="str">
        <f t="shared" si="523"/>
        <v>SELL</v>
      </c>
      <c r="C2776" s="4" t="s">
        <v>29</v>
      </c>
      <c r="D2776" s="4" t="str">
        <f t="shared" si="524"/>
        <v>MT</v>
      </c>
      <c r="E2776" s="4" t="str">
        <f t="shared" si="525"/>
      </c>
      <c r="F2776" s="4" t="str">
        <f t="shared" si="526"/>
        <v>CIL LOAD</v>
      </c>
      <c r="G2776" s="4">
        <f t="shared" si="527"/>
        <v>0</v>
      </c>
      <c r="H2776" s="4" t="e">
        <f t="shared" si="528"/>
        <v>#N/A</v>
      </c>
      <c r="I2776" s="4" t="e">
        <f>_xll.BDP(AG2776&amp;" equity","crncy_adj_px_last","eqy_fund_crncy=usd")</f>
        <v>#NAME?</v>
      </c>
      <c r="J2776" s="4" t="str">
        <f t="shared" si="529"/>
      </c>
      <c r="AA2776" s="4">
        <f t="shared" si="530"/>
        <v>0</v>
      </c>
      <c r="AB2776" s="4">
        <f>'Enhanced Basket_AUTOLOAD'!T2776</f>
        <v>0</v>
      </c>
      <c r="AC2776" s="4">
        <f>'Enhanced Basket_AUTOLOAD'!M2776</f>
        <v>0</v>
      </c>
      <c r="AD2776" s="4">
        <f>'Enhanced Basket_AUTOLOAD'!L2776</f>
        <v>0</v>
      </c>
      <c r="AE2776" s="4">
        <f>'Enhanced Basket_AUTOLOAD'!Z2776</f>
        <v>0</v>
      </c>
      <c r="AF2776" s="4">
        <f>'Enhanced Basket_AUTOLOAD'!AB2776</f>
        <v>0</v>
      </c>
      <c r="AG2776" s="4" t="e">
        <f>VLOOKUP(AJ2776,'Ticker Mapping'!$I$3:$M$6706,5,0)</f>
        <v>#N/A</v>
      </c>
      <c r="AH2776" s="4" t="e">
        <f>_xll.BDP(AK2776&amp;" SEDOL","TICKER_AND_EXCH_CODE")</f>
        <v>#NAME?</v>
      </c>
      <c r="AI2776" s="4" t="e">
        <f t="shared" si="531"/>
        <v>#N/A</v>
      </c>
      <c r="AJ2776" s="4">
        <f>'Enhanced Basket_AUTOLOAD'!P2776</f>
        <v>0</v>
      </c>
      <c r="AK2776" s="4">
        <f>'Enhanced Basket_AUTOLOAD'!Q2776</f>
        <v>0</v>
      </c>
      <c r="AL2776" s="4">
        <f>'Enhanced Basket_AUTOLOAD'!Y2776</f>
        <v>0</v>
      </c>
      <c r="AM2776" s="4" t="e">
        <f t="shared" si="532"/>
        <v>#N/A</v>
      </c>
      <c r="AN2776" s="4" t="str">
        <f t="shared" si="533"/>
        <v>NO</v>
      </c>
      <c r="AO2776" s="4" t="str">
        <f t="shared" si="534"/>
        <v>Cash-in-Lieu</v>
      </c>
    </row>
    <row r="2777" ht="15" customHeight="1" s="4" customFormat="1">
      <c r="A2777" s="4">
        <f>'Enhanced Basket_AUTOLOAD'!H2777</f>
        <v>0</v>
      </c>
      <c r="B2777" s="4" t="str">
        <f t="shared" si="523"/>
        <v>SELL</v>
      </c>
      <c r="C2777" s="4" t="s">
        <v>29</v>
      </c>
      <c r="D2777" s="4" t="str">
        <f t="shared" si="524"/>
        <v>MT</v>
      </c>
      <c r="E2777" s="4" t="str">
        <f t="shared" si="525"/>
      </c>
      <c r="F2777" s="4" t="str">
        <f t="shared" si="526"/>
        <v>CIL LOAD</v>
      </c>
      <c r="G2777" s="4">
        <f t="shared" si="527"/>
        <v>0</v>
      </c>
      <c r="H2777" s="4" t="e">
        <f t="shared" si="528"/>
        <v>#N/A</v>
      </c>
      <c r="I2777" s="4" t="e">
        <f>_xll.BDP(AG2777&amp;" equity","crncy_adj_px_last","eqy_fund_crncy=usd")</f>
        <v>#NAME?</v>
      </c>
      <c r="J2777" s="4" t="str">
        <f t="shared" si="529"/>
      </c>
      <c r="AA2777" s="4">
        <f t="shared" si="530"/>
        <v>0</v>
      </c>
      <c r="AB2777" s="4">
        <f>'Enhanced Basket_AUTOLOAD'!T2777</f>
        <v>0</v>
      </c>
      <c r="AC2777" s="4">
        <f>'Enhanced Basket_AUTOLOAD'!M2777</f>
        <v>0</v>
      </c>
      <c r="AD2777" s="4">
        <f>'Enhanced Basket_AUTOLOAD'!L2777</f>
        <v>0</v>
      </c>
      <c r="AE2777" s="4">
        <f>'Enhanced Basket_AUTOLOAD'!Z2777</f>
        <v>0</v>
      </c>
      <c r="AF2777" s="4">
        <f>'Enhanced Basket_AUTOLOAD'!AB2777</f>
        <v>0</v>
      </c>
      <c r="AG2777" s="4" t="e">
        <f>VLOOKUP(AJ2777,'Ticker Mapping'!$I$3:$M$6706,5,0)</f>
        <v>#N/A</v>
      </c>
      <c r="AH2777" s="4" t="e">
        <f>_xll.BDP(AK2777&amp;" SEDOL","TICKER_AND_EXCH_CODE")</f>
        <v>#NAME?</v>
      </c>
      <c r="AI2777" s="4" t="e">
        <f t="shared" si="531"/>
        <v>#N/A</v>
      </c>
      <c r="AJ2777" s="4">
        <f>'Enhanced Basket_AUTOLOAD'!P2777</f>
        <v>0</v>
      </c>
      <c r="AK2777" s="4">
        <f>'Enhanced Basket_AUTOLOAD'!Q2777</f>
        <v>0</v>
      </c>
      <c r="AL2777" s="4">
        <f>'Enhanced Basket_AUTOLOAD'!Y2777</f>
        <v>0</v>
      </c>
      <c r="AM2777" s="4" t="e">
        <f t="shared" si="532"/>
        <v>#N/A</v>
      </c>
      <c r="AN2777" s="4" t="str">
        <f t="shared" si="533"/>
        <v>NO</v>
      </c>
      <c r="AO2777" s="4" t="str">
        <f t="shared" si="534"/>
        <v>Cash-in-Lieu</v>
      </c>
    </row>
    <row r="2778" ht="15" customHeight="1" s="4" customFormat="1">
      <c r="A2778" s="4">
        <f>'Enhanced Basket_AUTOLOAD'!H2778</f>
        <v>0</v>
      </c>
      <c r="B2778" s="4" t="str">
        <f t="shared" si="523"/>
        <v>SELL</v>
      </c>
      <c r="C2778" s="4" t="s">
        <v>29</v>
      </c>
      <c r="D2778" s="4" t="str">
        <f t="shared" si="524"/>
        <v>MT</v>
      </c>
      <c r="E2778" s="4" t="str">
        <f t="shared" si="525"/>
      </c>
      <c r="F2778" s="4" t="str">
        <f t="shared" si="526"/>
        <v>CIL LOAD</v>
      </c>
      <c r="G2778" s="4">
        <f t="shared" si="527"/>
        <v>0</v>
      </c>
      <c r="H2778" s="4" t="e">
        <f t="shared" si="528"/>
        <v>#N/A</v>
      </c>
      <c r="I2778" s="4" t="e">
        <f>_xll.BDP(AG2778&amp;" equity","crncy_adj_px_last","eqy_fund_crncy=usd")</f>
        <v>#NAME?</v>
      </c>
      <c r="J2778" s="4" t="str">
        <f t="shared" si="529"/>
      </c>
      <c r="AA2778" s="4">
        <f t="shared" si="530"/>
        <v>0</v>
      </c>
      <c r="AB2778" s="4">
        <f>'Enhanced Basket_AUTOLOAD'!T2778</f>
        <v>0</v>
      </c>
      <c r="AC2778" s="4">
        <f>'Enhanced Basket_AUTOLOAD'!M2778</f>
        <v>0</v>
      </c>
      <c r="AD2778" s="4">
        <f>'Enhanced Basket_AUTOLOAD'!L2778</f>
        <v>0</v>
      </c>
      <c r="AE2778" s="4">
        <f>'Enhanced Basket_AUTOLOAD'!Z2778</f>
        <v>0</v>
      </c>
      <c r="AF2778" s="4">
        <f>'Enhanced Basket_AUTOLOAD'!AB2778</f>
        <v>0</v>
      </c>
      <c r="AG2778" s="4" t="e">
        <f>VLOOKUP(AJ2778,'Ticker Mapping'!$I$3:$M$6706,5,0)</f>
        <v>#N/A</v>
      </c>
      <c r="AH2778" s="4" t="e">
        <f>_xll.BDP(AK2778&amp;" SEDOL","TICKER_AND_EXCH_CODE")</f>
        <v>#NAME?</v>
      </c>
      <c r="AI2778" s="4" t="e">
        <f t="shared" si="531"/>
        <v>#N/A</v>
      </c>
      <c r="AJ2778" s="4">
        <f>'Enhanced Basket_AUTOLOAD'!P2778</f>
        <v>0</v>
      </c>
      <c r="AK2778" s="4">
        <f>'Enhanced Basket_AUTOLOAD'!Q2778</f>
        <v>0</v>
      </c>
      <c r="AL2778" s="4">
        <f>'Enhanced Basket_AUTOLOAD'!Y2778</f>
        <v>0</v>
      </c>
      <c r="AM2778" s="4" t="e">
        <f t="shared" si="532"/>
        <v>#N/A</v>
      </c>
      <c r="AN2778" s="4" t="str">
        <f t="shared" si="533"/>
        <v>NO</v>
      </c>
      <c r="AO2778" s="4" t="str">
        <f t="shared" si="534"/>
        <v>Cash-in-Lieu</v>
      </c>
    </row>
    <row r="2779" ht="15" customHeight="1" s="4" customFormat="1">
      <c r="A2779" s="4">
        <f>'Enhanced Basket_AUTOLOAD'!H2779</f>
        <v>0</v>
      </c>
      <c r="B2779" s="4" t="str">
        <f t="shared" si="523"/>
        <v>SELL</v>
      </c>
      <c r="C2779" s="4" t="s">
        <v>29</v>
      </c>
      <c r="D2779" s="4" t="str">
        <f t="shared" si="524"/>
        <v>MT</v>
      </c>
      <c r="E2779" s="4" t="str">
        <f t="shared" si="525"/>
      </c>
      <c r="F2779" s="4" t="str">
        <f t="shared" si="526"/>
        <v>CIL LOAD</v>
      </c>
      <c r="G2779" s="4">
        <f t="shared" si="527"/>
        <v>0</v>
      </c>
      <c r="H2779" s="4" t="e">
        <f t="shared" si="528"/>
        <v>#N/A</v>
      </c>
      <c r="I2779" s="4" t="e">
        <f>_xll.BDP(AG2779&amp;" equity","crncy_adj_px_last","eqy_fund_crncy=usd")</f>
        <v>#NAME?</v>
      </c>
      <c r="J2779" s="4" t="str">
        <f t="shared" si="529"/>
      </c>
      <c r="AA2779" s="4">
        <f t="shared" si="530"/>
        <v>0</v>
      </c>
      <c r="AB2779" s="4">
        <f>'Enhanced Basket_AUTOLOAD'!T2779</f>
        <v>0</v>
      </c>
      <c r="AC2779" s="4">
        <f>'Enhanced Basket_AUTOLOAD'!M2779</f>
        <v>0</v>
      </c>
      <c r="AD2779" s="4">
        <f>'Enhanced Basket_AUTOLOAD'!L2779</f>
        <v>0</v>
      </c>
      <c r="AE2779" s="4">
        <f>'Enhanced Basket_AUTOLOAD'!Z2779</f>
        <v>0</v>
      </c>
      <c r="AF2779" s="4">
        <f>'Enhanced Basket_AUTOLOAD'!AB2779</f>
        <v>0</v>
      </c>
      <c r="AG2779" s="4" t="e">
        <f>VLOOKUP(AJ2779,'Ticker Mapping'!$I$3:$M$6706,5,0)</f>
        <v>#N/A</v>
      </c>
      <c r="AH2779" s="4" t="e">
        <f>_xll.BDP(AK2779&amp;" SEDOL","TICKER_AND_EXCH_CODE")</f>
        <v>#NAME?</v>
      </c>
      <c r="AI2779" s="4" t="e">
        <f t="shared" si="531"/>
        <v>#N/A</v>
      </c>
      <c r="AJ2779" s="4">
        <f>'Enhanced Basket_AUTOLOAD'!P2779</f>
        <v>0</v>
      </c>
      <c r="AK2779" s="4">
        <f>'Enhanced Basket_AUTOLOAD'!Q2779</f>
        <v>0</v>
      </c>
      <c r="AL2779" s="4">
        <f>'Enhanced Basket_AUTOLOAD'!Y2779</f>
        <v>0</v>
      </c>
      <c r="AM2779" s="4" t="e">
        <f t="shared" si="532"/>
        <v>#N/A</v>
      </c>
      <c r="AN2779" s="4" t="str">
        <f t="shared" si="533"/>
        <v>NO</v>
      </c>
      <c r="AO2779" s="4" t="str">
        <f t="shared" si="534"/>
        <v>Cash-in-Lieu</v>
      </c>
    </row>
    <row r="2780" ht="15" customHeight="1" s="4" customFormat="1">
      <c r="A2780" s="4">
        <f>'Enhanced Basket_AUTOLOAD'!H2780</f>
        <v>0</v>
      </c>
      <c r="B2780" s="4" t="str">
        <f t="shared" si="523"/>
        <v>SELL</v>
      </c>
      <c r="C2780" s="4" t="s">
        <v>29</v>
      </c>
      <c r="D2780" s="4" t="str">
        <f t="shared" si="524"/>
        <v>MT</v>
      </c>
      <c r="E2780" s="4" t="str">
        <f t="shared" si="525"/>
      </c>
      <c r="F2780" s="4" t="str">
        <f t="shared" si="526"/>
        <v>CIL LOAD</v>
      </c>
      <c r="G2780" s="4">
        <f t="shared" si="527"/>
        <v>0</v>
      </c>
      <c r="H2780" s="4" t="e">
        <f t="shared" si="528"/>
        <v>#N/A</v>
      </c>
      <c r="I2780" s="4" t="e">
        <f>_xll.BDP(AG2780&amp;" equity","crncy_adj_px_last","eqy_fund_crncy=usd")</f>
        <v>#NAME?</v>
      </c>
      <c r="J2780" s="4" t="str">
        <f t="shared" si="529"/>
      </c>
      <c r="AA2780" s="4">
        <f t="shared" si="530"/>
        <v>0</v>
      </c>
      <c r="AB2780" s="4">
        <f>'Enhanced Basket_AUTOLOAD'!T2780</f>
        <v>0</v>
      </c>
      <c r="AC2780" s="4">
        <f>'Enhanced Basket_AUTOLOAD'!M2780</f>
        <v>0</v>
      </c>
      <c r="AD2780" s="4">
        <f>'Enhanced Basket_AUTOLOAD'!L2780</f>
        <v>0</v>
      </c>
      <c r="AE2780" s="4">
        <f>'Enhanced Basket_AUTOLOAD'!Z2780</f>
        <v>0</v>
      </c>
      <c r="AF2780" s="4">
        <f>'Enhanced Basket_AUTOLOAD'!AB2780</f>
        <v>0</v>
      </c>
      <c r="AG2780" s="4" t="e">
        <f>VLOOKUP(AJ2780,'Ticker Mapping'!$I$3:$M$6706,5,0)</f>
        <v>#N/A</v>
      </c>
      <c r="AH2780" s="4" t="e">
        <f>_xll.BDP(AK2780&amp;" SEDOL","TICKER_AND_EXCH_CODE")</f>
        <v>#NAME?</v>
      </c>
      <c r="AI2780" s="4" t="e">
        <f t="shared" si="531"/>
        <v>#N/A</v>
      </c>
      <c r="AJ2780" s="4">
        <f>'Enhanced Basket_AUTOLOAD'!P2780</f>
        <v>0</v>
      </c>
      <c r="AK2780" s="4">
        <f>'Enhanced Basket_AUTOLOAD'!Q2780</f>
        <v>0</v>
      </c>
      <c r="AL2780" s="4">
        <f>'Enhanced Basket_AUTOLOAD'!Y2780</f>
        <v>0</v>
      </c>
      <c r="AM2780" s="4" t="e">
        <f t="shared" si="532"/>
        <v>#N/A</v>
      </c>
      <c r="AN2780" s="4" t="str">
        <f t="shared" si="533"/>
        <v>NO</v>
      </c>
      <c r="AO2780" s="4" t="str">
        <f t="shared" si="534"/>
        <v>Cash-in-Lieu</v>
      </c>
    </row>
    <row r="2781" ht="15" customHeight="1" s="4" customFormat="1">
      <c r="A2781" s="4">
        <f>'Enhanced Basket_AUTOLOAD'!H2781</f>
        <v>0</v>
      </c>
      <c r="B2781" s="4" t="str">
        <f t="shared" si="523"/>
        <v>SELL</v>
      </c>
      <c r="C2781" s="4" t="s">
        <v>29</v>
      </c>
      <c r="D2781" s="4" t="str">
        <f t="shared" si="524"/>
        <v>MT</v>
      </c>
      <c r="E2781" s="4" t="str">
        <f t="shared" si="525"/>
      </c>
      <c r="F2781" s="4" t="str">
        <f t="shared" si="526"/>
        <v>CIL LOAD</v>
      </c>
      <c r="G2781" s="4">
        <f t="shared" si="527"/>
        <v>0</v>
      </c>
      <c r="H2781" s="4" t="e">
        <f t="shared" si="528"/>
        <v>#N/A</v>
      </c>
      <c r="I2781" s="4" t="e">
        <f>_xll.BDP(AG2781&amp;" equity","crncy_adj_px_last","eqy_fund_crncy=usd")</f>
        <v>#NAME?</v>
      </c>
      <c r="J2781" s="4" t="str">
        <f t="shared" si="529"/>
      </c>
      <c r="AA2781" s="4">
        <f t="shared" si="530"/>
        <v>0</v>
      </c>
      <c r="AB2781" s="4">
        <f>'Enhanced Basket_AUTOLOAD'!T2781</f>
        <v>0</v>
      </c>
      <c r="AC2781" s="4">
        <f>'Enhanced Basket_AUTOLOAD'!M2781</f>
        <v>0</v>
      </c>
      <c r="AD2781" s="4">
        <f>'Enhanced Basket_AUTOLOAD'!L2781</f>
        <v>0</v>
      </c>
      <c r="AE2781" s="4">
        <f>'Enhanced Basket_AUTOLOAD'!Z2781</f>
        <v>0</v>
      </c>
      <c r="AF2781" s="4">
        <f>'Enhanced Basket_AUTOLOAD'!AB2781</f>
        <v>0</v>
      </c>
      <c r="AG2781" s="4" t="e">
        <f>VLOOKUP(AJ2781,'Ticker Mapping'!$I$3:$M$6706,5,0)</f>
        <v>#N/A</v>
      </c>
      <c r="AH2781" s="4" t="e">
        <f>_xll.BDP(AK2781&amp;" SEDOL","TICKER_AND_EXCH_CODE")</f>
        <v>#NAME?</v>
      </c>
      <c r="AI2781" s="4" t="e">
        <f t="shared" si="531"/>
        <v>#N/A</v>
      </c>
      <c r="AJ2781" s="4">
        <f>'Enhanced Basket_AUTOLOAD'!P2781</f>
        <v>0</v>
      </c>
      <c r="AK2781" s="4">
        <f>'Enhanced Basket_AUTOLOAD'!Q2781</f>
        <v>0</v>
      </c>
      <c r="AL2781" s="4">
        <f>'Enhanced Basket_AUTOLOAD'!Y2781</f>
        <v>0</v>
      </c>
      <c r="AM2781" s="4" t="e">
        <f t="shared" si="532"/>
        <v>#N/A</v>
      </c>
      <c r="AN2781" s="4" t="str">
        <f t="shared" si="533"/>
        <v>NO</v>
      </c>
      <c r="AO2781" s="4" t="str">
        <f t="shared" si="534"/>
        <v>Cash-in-Lieu</v>
      </c>
    </row>
    <row r="2782" ht="15" customHeight="1" s="4" customFormat="1">
      <c r="A2782" s="4">
        <f>'Enhanced Basket_AUTOLOAD'!H2782</f>
        <v>0</v>
      </c>
      <c r="B2782" s="4" t="str">
        <f t="shared" si="523"/>
        <v>SELL</v>
      </c>
      <c r="C2782" s="4" t="s">
        <v>29</v>
      </c>
      <c r="D2782" s="4" t="str">
        <f t="shared" si="524"/>
        <v>MT</v>
      </c>
      <c r="E2782" s="4" t="str">
        <f t="shared" si="525"/>
      </c>
      <c r="F2782" s="4" t="str">
        <f t="shared" si="526"/>
        <v>CIL LOAD</v>
      </c>
      <c r="G2782" s="4">
        <f t="shared" si="527"/>
        <v>0</v>
      </c>
      <c r="H2782" s="4" t="e">
        <f t="shared" si="528"/>
        <v>#N/A</v>
      </c>
      <c r="I2782" s="4" t="e">
        <f>_xll.BDP(AG2782&amp;" equity","crncy_adj_px_last","eqy_fund_crncy=usd")</f>
        <v>#NAME?</v>
      </c>
      <c r="J2782" s="4" t="str">
        <f t="shared" si="529"/>
      </c>
      <c r="AA2782" s="4">
        <f t="shared" si="530"/>
        <v>0</v>
      </c>
      <c r="AB2782" s="4">
        <f>'Enhanced Basket_AUTOLOAD'!T2782</f>
        <v>0</v>
      </c>
      <c r="AC2782" s="4">
        <f>'Enhanced Basket_AUTOLOAD'!M2782</f>
        <v>0</v>
      </c>
      <c r="AD2782" s="4">
        <f>'Enhanced Basket_AUTOLOAD'!L2782</f>
        <v>0</v>
      </c>
      <c r="AE2782" s="4">
        <f>'Enhanced Basket_AUTOLOAD'!Z2782</f>
        <v>0</v>
      </c>
      <c r="AF2782" s="4">
        <f>'Enhanced Basket_AUTOLOAD'!AB2782</f>
        <v>0</v>
      </c>
      <c r="AG2782" s="4" t="e">
        <f>VLOOKUP(AJ2782,'Ticker Mapping'!$I$3:$M$6706,5,0)</f>
        <v>#N/A</v>
      </c>
      <c r="AH2782" s="4" t="e">
        <f>_xll.BDP(AK2782&amp;" SEDOL","TICKER_AND_EXCH_CODE")</f>
        <v>#NAME?</v>
      </c>
      <c r="AI2782" s="4" t="e">
        <f t="shared" si="531"/>
        <v>#N/A</v>
      </c>
      <c r="AJ2782" s="4">
        <f>'Enhanced Basket_AUTOLOAD'!P2782</f>
        <v>0</v>
      </c>
      <c r="AK2782" s="4">
        <f>'Enhanced Basket_AUTOLOAD'!Q2782</f>
        <v>0</v>
      </c>
      <c r="AL2782" s="4">
        <f>'Enhanced Basket_AUTOLOAD'!Y2782</f>
        <v>0</v>
      </c>
      <c r="AM2782" s="4" t="e">
        <f t="shared" si="532"/>
        <v>#N/A</v>
      </c>
      <c r="AN2782" s="4" t="str">
        <f t="shared" si="533"/>
        <v>NO</v>
      </c>
      <c r="AO2782" s="4" t="str">
        <f t="shared" si="534"/>
        <v>Cash-in-Lieu</v>
      </c>
    </row>
    <row r="2783" ht="15" customHeight="1" s="4" customFormat="1">
      <c r="A2783" s="4">
        <f>'Enhanced Basket_AUTOLOAD'!H2783</f>
        <v>0</v>
      </c>
      <c r="B2783" s="4" t="str">
        <f t="shared" si="523"/>
        <v>SELL</v>
      </c>
      <c r="C2783" s="4" t="s">
        <v>29</v>
      </c>
      <c r="D2783" s="4" t="str">
        <f t="shared" si="524"/>
        <v>MT</v>
      </c>
      <c r="E2783" s="4" t="str">
        <f t="shared" si="525"/>
      </c>
      <c r="F2783" s="4" t="str">
        <f t="shared" si="526"/>
        <v>CIL LOAD</v>
      </c>
      <c r="G2783" s="4">
        <f t="shared" si="527"/>
        <v>0</v>
      </c>
      <c r="H2783" s="4" t="e">
        <f t="shared" si="528"/>
        <v>#N/A</v>
      </c>
      <c r="I2783" s="4" t="e">
        <f>_xll.BDP(AG2783&amp;" equity","crncy_adj_px_last","eqy_fund_crncy=usd")</f>
        <v>#NAME?</v>
      </c>
      <c r="J2783" s="4" t="str">
        <f t="shared" si="529"/>
      </c>
      <c r="AA2783" s="4">
        <f t="shared" si="530"/>
        <v>0</v>
      </c>
      <c r="AB2783" s="4">
        <f>'Enhanced Basket_AUTOLOAD'!T2783</f>
        <v>0</v>
      </c>
      <c r="AC2783" s="4">
        <f>'Enhanced Basket_AUTOLOAD'!M2783</f>
        <v>0</v>
      </c>
      <c r="AD2783" s="4">
        <f>'Enhanced Basket_AUTOLOAD'!L2783</f>
        <v>0</v>
      </c>
      <c r="AE2783" s="4">
        <f>'Enhanced Basket_AUTOLOAD'!Z2783</f>
        <v>0</v>
      </c>
      <c r="AF2783" s="4">
        <f>'Enhanced Basket_AUTOLOAD'!AB2783</f>
        <v>0</v>
      </c>
      <c r="AG2783" s="4" t="e">
        <f>VLOOKUP(AJ2783,'Ticker Mapping'!$I$3:$M$6706,5,0)</f>
        <v>#N/A</v>
      </c>
      <c r="AH2783" s="4" t="e">
        <f>_xll.BDP(AK2783&amp;" SEDOL","TICKER_AND_EXCH_CODE")</f>
        <v>#NAME?</v>
      </c>
      <c r="AI2783" s="4" t="e">
        <f t="shared" si="531"/>
        <v>#N/A</v>
      </c>
      <c r="AJ2783" s="4">
        <f>'Enhanced Basket_AUTOLOAD'!P2783</f>
        <v>0</v>
      </c>
      <c r="AK2783" s="4">
        <f>'Enhanced Basket_AUTOLOAD'!Q2783</f>
        <v>0</v>
      </c>
      <c r="AL2783" s="4">
        <f>'Enhanced Basket_AUTOLOAD'!Y2783</f>
        <v>0</v>
      </c>
      <c r="AM2783" s="4" t="e">
        <f t="shared" si="532"/>
        <v>#N/A</v>
      </c>
      <c r="AN2783" s="4" t="str">
        <f t="shared" si="533"/>
        <v>NO</v>
      </c>
      <c r="AO2783" s="4" t="str">
        <f t="shared" si="534"/>
        <v>Cash-in-Lieu</v>
      </c>
    </row>
    <row r="2784" ht="15" customHeight="1" s="4" customFormat="1">
      <c r="A2784" s="4">
        <f>'Enhanced Basket_AUTOLOAD'!H2784</f>
        <v>0</v>
      </c>
      <c r="B2784" s="4" t="str">
        <f t="shared" si="523"/>
        <v>SELL</v>
      </c>
      <c r="C2784" s="4" t="s">
        <v>29</v>
      </c>
      <c r="D2784" s="4" t="str">
        <f t="shared" si="524"/>
        <v>MT</v>
      </c>
      <c r="E2784" s="4" t="str">
        <f t="shared" si="525"/>
      </c>
      <c r="F2784" s="4" t="str">
        <f t="shared" si="526"/>
        <v>CIL LOAD</v>
      </c>
      <c r="G2784" s="4">
        <f t="shared" si="527"/>
        <v>0</v>
      </c>
      <c r="H2784" s="4" t="e">
        <f t="shared" si="528"/>
        <v>#N/A</v>
      </c>
      <c r="I2784" s="4" t="e">
        <f>_xll.BDP(AG2784&amp;" equity","crncy_adj_px_last","eqy_fund_crncy=usd")</f>
        <v>#NAME?</v>
      </c>
      <c r="J2784" s="4" t="str">
        <f t="shared" si="529"/>
      </c>
      <c r="AA2784" s="4">
        <f t="shared" si="530"/>
        <v>0</v>
      </c>
      <c r="AB2784" s="4">
        <f>'Enhanced Basket_AUTOLOAD'!T2784</f>
        <v>0</v>
      </c>
      <c r="AC2784" s="4">
        <f>'Enhanced Basket_AUTOLOAD'!M2784</f>
        <v>0</v>
      </c>
      <c r="AD2784" s="4">
        <f>'Enhanced Basket_AUTOLOAD'!L2784</f>
        <v>0</v>
      </c>
      <c r="AE2784" s="4">
        <f>'Enhanced Basket_AUTOLOAD'!Z2784</f>
        <v>0</v>
      </c>
      <c r="AF2784" s="4">
        <f>'Enhanced Basket_AUTOLOAD'!AB2784</f>
        <v>0</v>
      </c>
      <c r="AG2784" s="4" t="e">
        <f>VLOOKUP(AJ2784,'Ticker Mapping'!$I$3:$M$6706,5,0)</f>
        <v>#N/A</v>
      </c>
      <c r="AH2784" s="4" t="e">
        <f>_xll.BDP(AK2784&amp;" SEDOL","TICKER_AND_EXCH_CODE")</f>
        <v>#NAME?</v>
      </c>
      <c r="AI2784" s="4" t="e">
        <f t="shared" si="531"/>
        <v>#N/A</v>
      </c>
      <c r="AJ2784" s="4">
        <f>'Enhanced Basket_AUTOLOAD'!P2784</f>
        <v>0</v>
      </c>
      <c r="AK2784" s="4">
        <f>'Enhanced Basket_AUTOLOAD'!Q2784</f>
        <v>0</v>
      </c>
      <c r="AL2784" s="4">
        <f>'Enhanced Basket_AUTOLOAD'!Y2784</f>
        <v>0</v>
      </c>
      <c r="AM2784" s="4" t="e">
        <f t="shared" si="532"/>
        <v>#N/A</v>
      </c>
      <c r="AN2784" s="4" t="str">
        <f t="shared" si="533"/>
        <v>NO</v>
      </c>
      <c r="AO2784" s="4" t="str">
        <f t="shared" si="534"/>
        <v>Cash-in-Lieu</v>
      </c>
    </row>
    <row r="2785" ht="15" customHeight="1" s="4" customFormat="1">
      <c r="A2785" s="4">
        <f>'Enhanced Basket_AUTOLOAD'!H2785</f>
        <v>0</v>
      </c>
      <c r="B2785" s="4" t="str">
        <f t="shared" si="523"/>
        <v>SELL</v>
      </c>
      <c r="C2785" s="4" t="s">
        <v>29</v>
      </c>
      <c r="D2785" s="4" t="str">
        <f t="shared" si="524"/>
        <v>MT</v>
      </c>
      <c r="E2785" s="4" t="str">
        <f t="shared" si="525"/>
      </c>
      <c r="F2785" s="4" t="str">
        <f t="shared" si="526"/>
        <v>CIL LOAD</v>
      </c>
      <c r="G2785" s="4">
        <f t="shared" si="527"/>
        <v>0</v>
      </c>
      <c r="H2785" s="4" t="e">
        <f t="shared" si="528"/>
        <v>#N/A</v>
      </c>
      <c r="I2785" s="4" t="e">
        <f>_xll.BDP(AG2785&amp;" equity","crncy_adj_px_last","eqy_fund_crncy=usd")</f>
        <v>#NAME?</v>
      </c>
      <c r="J2785" s="4" t="str">
        <f t="shared" si="529"/>
      </c>
      <c r="AA2785" s="4">
        <f t="shared" si="530"/>
        <v>0</v>
      </c>
      <c r="AB2785" s="4">
        <f>'Enhanced Basket_AUTOLOAD'!T2785</f>
        <v>0</v>
      </c>
      <c r="AC2785" s="4">
        <f>'Enhanced Basket_AUTOLOAD'!M2785</f>
        <v>0</v>
      </c>
      <c r="AD2785" s="4">
        <f>'Enhanced Basket_AUTOLOAD'!L2785</f>
        <v>0</v>
      </c>
      <c r="AE2785" s="4">
        <f>'Enhanced Basket_AUTOLOAD'!Z2785</f>
        <v>0</v>
      </c>
      <c r="AF2785" s="4">
        <f>'Enhanced Basket_AUTOLOAD'!AB2785</f>
        <v>0</v>
      </c>
      <c r="AG2785" s="4" t="e">
        <f>VLOOKUP(AJ2785,'Ticker Mapping'!$I$3:$M$6706,5,0)</f>
        <v>#N/A</v>
      </c>
      <c r="AH2785" s="4" t="e">
        <f>_xll.BDP(AK2785&amp;" SEDOL","TICKER_AND_EXCH_CODE")</f>
        <v>#NAME?</v>
      </c>
      <c r="AI2785" s="4" t="e">
        <f t="shared" si="531"/>
        <v>#N/A</v>
      </c>
      <c r="AJ2785" s="4">
        <f>'Enhanced Basket_AUTOLOAD'!P2785</f>
        <v>0</v>
      </c>
      <c r="AK2785" s="4">
        <f>'Enhanced Basket_AUTOLOAD'!Q2785</f>
        <v>0</v>
      </c>
      <c r="AL2785" s="4">
        <f>'Enhanced Basket_AUTOLOAD'!Y2785</f>
        <v>0</v>
      </c>
      <c r="AM2785" s="4" t="e">
        <f t="shared" si="532"/>
        <v>#N/A</v>
      </c>
      <c r="AN2785" s="4" t="str">
        <f t="shared" si="533"/>
        <v>NO</v>
      </c>
      <c r="AO2785" s="4" t="str">
        <f t="shared" si="534"/>
        <v>Cash-in-Lieu</v>
      </c>
    </row>
    <row r="2786" ht="15" customHeight="1" s="4" customFormat="1">
      <c r="A2786" s="4">
        <f>'Enhanced Basket_AUTOLOAD'!H2786</f>
        <v>0</v>
      </c>
      <c r="B2786" s="4" t="str">
        <f t="shared" si="523"/>
        <v>SELL</v>
      </c>
      <c r="C2786" s="4" t="s">
        <v>29</v>
      </c>
      <c r="D2786" s="4" t="str">
        <f t="shared" si="524"/>
        <v>MT</v>
      </c>
      <c r="E2786" s="4" t="str">
        <f t="shared" si="525"/>
      </c>
      <c r="F2786" s="4" t="str">
        <f t="shared" si="526"/>
        <v>CIL LOAD</v>
      </c>
      <c r="G2786" s="4">
        <f t="shared" si="527"/>
        <v>0</v>
      </c>
      <c r="H2786" s="4" t="e">
        <f t="shared" si="528"/>
        <v>#N/A</v>
      </c>
      <c r="I2786" s="4" t="e">
        <f>_xll.BDP(AG2786&amp;" equity","crncy_adj_px_last","eqy_fund_crncy=usd")</f>
        <v>#NAME?</v>
      </c>
      <c r="J2786" s="4" t="str">
        <f t="shared" si="529"/>
      </c>
      <c r="AA2786" s="4">
        <f t="shared" si="530"/>
        <v>0</v>
      </c>
      <c r="AB2786" s="4">
        <f>'Enhanced Basket_AUTOLOAD'!T2786</f>
        <v>0</v>
      </c>
      <c r="AC2786" s="4">
        <f>'Enhanced Basket_AUTOLOAD'!M2786</f>
        <v>0</v>
      </c>
      <c r="AD2786" s="4">
        <f>'Enhanced Basket_AUTOLOAD'!L2786</f>
        <v>0</v>
      </c>
      <c r="AE2786" s="4">
        <f>'Enhanced Basket_AUTOLOAD'!Z2786</f>
        <v>0</v>
      </c>
      <c r="AF2786" s="4">
        <f>'Enhanced Basket_AUTOLOAD'!AB2786</f>
        <v>0</v>
      </c>
      <c r="AG2786" s="4" t="e">
        <f>VLOOKUP(AJ2786,'Ticker Mapping'!$I$3:$M$6706,5,0)</f>
        <v>#N/A</v>
      </c>
      <c r="AH2786" s="4" t="e">
        <f>_xll.BDP(AK2786&amp;" SEDOL","TICKER_AND_EXCH_CODE")</f>
        <v>#NAME?</v>
      </c>
      <c r="AI2786" s="4" t="e">
        <f t="shared" si="531"/>
        <v>#N/A</v>
      </c>
      <c r="AJ2786" s="4">
        <f>'Enhanced Basket_AUTOLOAD'!P2786</f>
        <v>0</v>
      </c>
      <c r="AK2786" s="4">
        <f>'Enhanced Basket_AUTOLOAD'!Q2786</f>
        <v>0</v>
      </c>
      <c r="AL2786" s="4">
        <f>'Enhanced Basket_AUTOLOAD'!Y2786</f>
        <v>0</v>
      </c>
      <c r="AM2786" s="4" t="e">
        <f t="shared" si="532"/>
        <v>#N/A</v>
      </c>
      <c r="AN2786" s="4" t="str">
        <f t="shared" si="533"/>
        <v>NO</v>
      </c>
      <c r="AO2786" s="4" t="str">
        <f t="shared" si="534"/>
        <v>Cash-in-Lieu</v>
      </c>
    </row>
    <row r="2787" ht="15" customHeight="1" s="4" customFormat="1">
      <c r="A2787" s="4">
        <f>'Enhanced Basket_AUTOLOAD'!H2787</f>
        <v>0</v>
      </c>
      <c r="B2787" s="4" t="str">
        <f t="shared" si="523"/>
        <v>SELL</v>
      </c>
      <c r="C2787" s="4" t="s">
        <v>29</v>
      </c>
      <c r="D2787" s="4" t="str">
        <f t="shared" si="524"/>
        <v>MT</v>
      </c>
      <c r="E2787" s="4" t="str">
        <f t="shared" si="525"/>
      </c>
      <c r="F2787" s="4" t="str">
        <f t="shared" si="526"/>
        <v>CIL LOAD</v>
      </c>
      <c r="G2787" s="4">
        <f t="shared" si="527"/>
        <v>0</v>
      </c>
      <c r="H2787" s="4" t="e">
        <f t="shared" si="528"/>
        <v>#N/A</v>
      </c>
      <c r="I2787" s="4" t="e">
        <f>_xll.BDP(AG2787&amp;" equity","crncy_adj_px_last","eqy_fund_crncy=usd")</f>
        <v>#NAME?</v>
      </c>
      <c r="J2787" s="4" t="str">
        <f t="shared" si="529"/>
      </c>
      <c r="AA2787" s="4">
        <f t="shared" si="530"/>
        <v>0</v>
      </c>
      <c r="AB2787" s="4">
        <f>'Enhanced Basket_AUTOLOAD'!T2787</f>
        <v>0</v>
      </c>
      <c r="AC2787" s="4">
        <f>'Enhanced Basket_AUTOLOAD'!M2787</f>
        <v>0</v>
      </c>
      <c r="AD2787" s="4">
        <f>'Enhanced Basket_AUTOLOAD'!L2787</f>
        <v>0</v>
      </c>
      <c r="AE2787" s="4">
        <f>'Enhanced Basket_AUTOLOAD'!Z2787</f>
        <v>0</v>
      </c>
      <c r="AF2787" s="4">
        <f>'Enhanced Basket_AUTOLOAD'!AB2787</f>
        <v>0</v>
      </c>
      <c r="AG2787" s="4" t="e">
        <f>VLOOKUP(AJ2787,'Ticker Mapping'!$I$3:$M$6706,5,0)</f>
        <v>#N/A</v>
      </c>
      <c r="AH2787" s="4" t="e">
        <f>_xll.BDP(AK2787&amp;" SEDOL","TICKER_AND_EXCH_CODE")</f>
        <v>#NAME?</v>
      </c>
      <c r="AI2787" s="4" t="e">
        <f t="shared" si="531"/>
        <v>#N/A</v>
      </c>
      <c r="AJ2787" s="4">
        <f>'Enhanced Basket_AUTOLOAD'!P2787</f>
        <v>0</v>
      </c>
      <c r="AK2787" s="4">
        <f>'Enhanced Basket_AUTOLOAD'!Q2787</f>
        <v>0</v>
      </c>
      <c r="AL2787" s="4">
        <f>'Enhanced Basket_AUTOLOAD'!Y2787</f>
        <v>0</v>
      </c>
      <c r="AM2787" s="4" t="e">
        <f t="shared" si="532"/>
        <v>#N/A</v>
      </c>
      <c r="AN2787" s="4" t="str">
        <f t="shared" si="533"/>
        <v>NO</v>
      </c>
      <c r="AO2787" s="4" t="str">
        <f t="shared" si="534"/>
        <v>Cash-in-Lieu</v>
      </c>
    </row>
    <row r="2788" ht="15" customHeight="1" s="4" customFormat="1">
      <c r="A2788" s="4">
        <f>'Enhanced Basket_AUTOLOAD'!H2788</f>
        <v>0</v>
      </c>
      <c r="B2788" s="4" t="str">
        <f t="shared" si="523"/>
        <v>SELL</v>
      </c>
      <c r="C2788" s="4" t="s">
        <v>29</v>
      </c>
      <c r="D2788" s="4" t="str">
        <f t="shared" si="524"/>
        <v>MT</v>
      </c>
      <c r="E2788" s="4" t="str">
        <f t="shared" si="525"/>
      </c>
      <c r="F2788" s="4" t="str">
        <f t="shared" si="526"/>
        <v>CIL LOAD</v>
      </c>
      <c r="G2788" s="4">
        <f t="shared" si="527"/>
        <v>0</v>
      </c>
      <c r="H2788" s="4" t="e">
        <f t="shared" si="528"/>
        <v>#N/A</v>
      </c>
      <c r="I2788" s="4" t="e">
        <f>_xll.BDP(AG2788&amp;" equity","crncy_adj_px_last","eqy_fund_crncy=usd")</f>
        <v>#NAME?</v>
      </c>
      <c r="J2788" s="4" t="str">
        <f t="shared" si="529"/>
      </c>
      <c r="AA2788" s="4">
        <f t="shared" si="530"/>
        <v>0</v>
      </c>
      <c r="AB2788" s="4">
        <f>'Enhanced Basket_AUTOLOAD'!T2788</f>
        <v>0</v>
      </c>
      <c r="AC2788" s="4">
        <f>'Enhanced Basket_AUTOLOAD'!M2788</f>
        <v>0</v>
      </c>
      <c r="AD2788" s="4">
        <f>'Enhanced Basket_AUTOLOAD'!L2788</f>
        <v>0</v>
      </c>
      <c r="AE2788" s="4">
        <f>'Enhanced Basket_AUTOLOAD'!Z2788</f>
        <v>0</v>
      </c>
      <c r="AF2788" s="4">
        <f>'Enhanced Basket_AUTOLOAD'!AB2788</f>
        <v>0</v>
      </c>
      <c r="AG2788" s="4" t="e">
        <f>VLOOKUP(AJ2788,'Ticker Mapping'!$I$3:$M$6706,5,0)</f>
        <v>#N/A</v>
      </c>
      <c r="AH2788" s="4" t="e">
        <f>_xll.BDP(AK2788&amp;" SEDOL","TICKER_AND_EXCH_CODE")</f>
        <v>#NAME?</v>
      </c>
      <c r="AI2788" s="4" t="e">
        <f t="shared" si="531"/>
        <v>#N/A</v>
      </c>
      <c r="AJ2788" s="4">
        <f>'Enhanced Basket_AUTOLOAD'!P2788</f>
        <v>0</v>
      </c>
      <c r="AK2788" s="4">
        <f>'Enhanced Basket_AUTOLOAD'!Q2788</f>
        <v>0</v>
      </c>
      <c r="AL2788" s="4">
        <f>'Enhanced Basket_AUTOLOAD'!Y2788</f>
        <v>0</v>
      </c>
      <c r="AM2788" s="4" t="e">
        <f t="shared" si="532"/>
        <v>#N/A</v>
      </c>
      <c r="AN2788" s="4" t="str">
        <f t="shared" si="533"/>
        <v>NO</v>
      </c>
      <c r="AO2788" s="4" t="str">
        <f t="shared" si="534"/>
        <v>Cash-in-Lieu</v>
      </c>
    </row>
    <row r="2789" ht="15" customHeight="1" s="4" customFormat="1">
      <c r="A2789" s="4">
        <f>'Enhanced Basket_AUTOLOAD'!H2789</f>
        <v>0</v>
      </c>
      <c r="B2789" s="4" t="str">
        <f t="shared" si="523"/>
        <v>SELL</v>
      </c>
      <c r="C2789" s="4" t="s">
        <v>29</v>
      </c>
      <c r="D2789" s="4" t="str">
        <f t="shared" si="524"/>
        <v>MT</v>
      </c>
      <c r="E2789" s="4" t="str">
        <f t="shared" si="525"/>
      </c>
      <c r="F2789" s="4" t="str">
        <f t="shared" si="526"/>
        <v>CIL LOAD</v>
      </c>
      <c r="G2789" s="4">
        <f t="shared" si="527"/>
        <v>0</v>
      </c>
      <c r="H2789" s="4" t="e">
        <f t="shared" si="528"/>
        <v>#N/A</v>
      </c>
      <c r="I2789" s="4" t="e">
        <f>_xll.BDP(AG2789&amp;" equity","crncy_adj_px_last","eqy_fund_crncy=usd")</f>
        <v>#NAME?</v>
      </c>
      <c r="J2789" s="4" t="str">
        <f t="shared" si="529"/>
      </c>
      <c r="AA2789" s="4">
        <f t="shared" si="530"/>
        <v>0</v>
      </c>
      <c r="AB2789" s="4">
        <f>'Enhanced Basket_AUTOLOAD'!T2789</f>
        <v>0</v>
      </c>
      <c r="AC2789" s="4">
        <f>'Enhanced Basket_AUTOLOAD'!M2789</f>
        <v>0</v>
      </c>
      <c r="AD2789" s="4">
        <f>'Enhanced Basket_AUTOLOAD'!L2789</f>
        <v>0</v>
      </c>
      <c r="AE2789" s="4">
        <f>'Enhanced Basket_AUTOLOAD'!Z2789</f>
        <v>0</v>
      </c>
      <c r="AF2789" s="4">
        <f>'Enhanced Basket_AUTOLOAD'!AB2789</f>
        <v>0</v>
      </c>
      <c r="AG2789" s="4" t="e">
        <f>VLOOKUP(AJ2789,'Ticker Mapping'!$I$3:$M$6706,5,0)</f>
        <v>#N/A</v>
      </c>
      <c r="AH2789" s="4" t="e">
        <f>_xll.BDP(AK2789&amp;" SEDOL","TICKER_AND_EXCH_CODE")</f>
        <v>#NAME?</v>
      </c>
      <c r="AI2789" s="4" t="e">
        <f t="shared" si="531"/>
        <v>#N/A</v>
      </c>
      <c r="AJ2789" s="4">
        <f>'Enhanced Basket_AUTOLOAD'!P2789</f>
        <v>0</v>
      </c>
      <c r="AK2789" s="4">
        <f>'Enhanced Basket_AUTOLOAD'!Q2789</f>
        <v>0</v>
      </c>
      <c r="AL2789" s="4">
        <f>'Enhanced Basket_AUTOLOAD'!Y2789</f>
        <v>0</v>
      </c>
      <c r="AM2789" s="4" t="e">
        <f t="shared" si="532"/>
        <v>#N/A</v>
      </c>
      <c r="AN2789" s="4" t="str">
        <f t="shared" si="533"/>
        <v>NO</v>
      </c>
      <c r="AO2789" s="4" t="str">
        <f t="shared" si="534"/>
        <v>Cash-in-Lieu</v>
      </c>
    </row>
    <row r="2790" ht="15" customHeight="1" s="4" customFormat="1">
      <c r="A2790" s="4">
        <f>'Enhanced Basket_AUTOLOAD'!H2790</f>
        <v>0</v>
      </c>
      <c r="B2790" s="4" t="str">
        <f t="shared" si="523"/>
        <v>SELL</v>
      </c>
      <c r="C2790" s="4" t="s">
        <v>29</v>
      </c>
      <c r="D2790" s="4" t="str">
        <f t="shared" si="524"/>
        <v>MT</v>
      </c>
      <c r="E2790" s="4" t="str">
        <f t="shared" si="525"/>
      </c>
      <c r="F2790" s="4" t="str">
        <f t="shared" si="526"/>
        <v>CIL LOAD</v>
      </c>
      <c r="G2790" s="4">
        <f t="shared" si="527"/>
        <v>0</v>
      </c>
      <c r="H2790" s="4" t="e">
        <f t="shared" si="528"/>
        <v>#N/A</v>
      </c>
      <c r="I2790" s="4" t="e">
        <f>_xll.BDP(AG2790&amp;" equity","crncy_adj_px_last","eqy_fund_crncy=usd")</f>
        <v>#NAME?</v>
      </c>
      <c r="J2790" s="4" t="str">
        <f t="shared" si="529"/>
      </c>
      <c r="AA2790" s="4">
        <f t="shared" si="530"/>
        <v>0</v>
      </c>
      <c r="AB2790" s="4">
        <f>'Enhanced Basket_AUTOLOAD'!T2790</f>
        <v>0</v>
      </c>
      <c r="AC2790" s="4">
        <f>'Enhanced Basket_AUTOLOAD'!M2790</f>
        <v>0</v>
      </c>
      <c r="AD2790" s="4">
        <f>'Enhanced Basket_AUTOLOAD'!L2790</f>
        <v>0</v>
      </c>
      <c r="AE2790" s="4">
        <f>'Enhanced Basket_AUTOLOAD'!Z2790</f>
        <v>0</v>
      </c>
      <c r="AF2790" s="4">
        <f>'Enhanced Basket_AUTOLOAD'!AB2790</f>
        <v>0</v>
      </c>
      <c r="AG2790" s="4" t="e">
        <f>VLOOKUP(AJ2790,'Ticker Mapping'!$I$3:$M$6706,5,0)</f>
        <v>#N/A</v>
      </c>
      <c r="AH2790" s="4" t="e">
        <f>_xll.BDP(AK2790&amp;" SEDOL","TICKER_AND_EXCH_CODE")</f>
        <v>#NAME?</v>
      </c>
      <c r="AI2790" s="4" t="e">
        <f t="shared" si="531"/>
        <v>#N/A</v>
      </c>
      <c r="AJ2790" s="4">
        <f>'Enhanced Basket_AUTOLOAD'!P2790</f>
        <v>0</v>
      </c>
      <c r="AK2790" s="4">
        <f>'Enhanced Basket_AUTOLOAD'!Q2790</f>
        <v>0</v>
      </c>
      <c r="AL2790" s="4">
        <f>'Enhanced Basket_AUTOLOAD'!Y2790</f>
        <v>0</v>
      </c>
      <c r="AM2790" s="4" t="e">
        <f t="shared" si="532"/>
        <v>#N/A</v>
      </c>
      <c r="AN2790" s="4" t="str">
        <f t="shared" si="533"/>
        <v>NO</v>
      </c>
      <c r="AO2790" s="4" t="str">
        <f t="shared" si="534"/>
        <v>Cash-in-Lieu</v>
      </c>
    </row>
    <row r="2791" ht="15" customHeight="1" s="4" customFormat="1">
      <c r="A2791" s="4">
        <f>'Enhanced Basket_AUTOLOAD'!H2791</f>
        <v>0</v>
      </c>
      <c r="B2791" s="4" t="str">
        <f t="shared" si="523"/>
        <v>SELL</v>
      </c>
      <c r="C2791" s="4" t="s">
        <v>29</v>
      </c>
      <c r="D2791" s="4" t="str">
        <f t="shared" si="524"/>
        <v>MT</v>
      </c>
      <c r="E2791" s="4" t="str">
        <f t="shared" si="525"/>
      </c>
      <c r="F2791" s="4" t="str">
        <f t="shared" si="526"/>
        <v>CIL LOAD</v>
      </c>
      <c r="G2791" s="4">
        <f t="shared" si="527"/>
        <v>0</v>
      </c>
      <c r="H2791" s="4" t="e">
        <f t="shared" si="528"/>
        <v>#N/A</v>
      </c>
      <c r="I2791" s="4" t="e">
        <f>_xll.BDP(AG2791&amp;" equity","crncy_adj_px_last","eqy_fund_crncy=usd")</f>
        <v>#NAME?</v>
      </c>
      <c r="J2791" s="4" t="str">
        <f t="shared" si="529"/>
      </c>
      <c r="AA2791" s="4">
        <f t="shared" si="530"/>
        <v>0</v>
      </c>
      <c r="AB2791" s="4">
        <f>'Enhanced Basket_AUTOLOAD'!T2791</f>
        <v>0</v>
      </c>
      <c r="AC2791" s="4">
        <f>'Enhanced Basket_AUTOLOAD'!M2791</f>
        <v>0</v>
      </c>
      <c r="AD2791" s="4">
        <f>'Enhanced Basket_AUTOLOAD'!L2791</f>
        <v>0</v>
      </c>
      <c r="AE2791" s="4">
        <f>'Enhanced Basket_AUTOLOAD'!Z2791</f>
        <v>0</v>
      </c>
      <c r="AF2791" s="4">
        <f>'Enhanced Basket_AUTOLOAD'!AB2791</f>
        <v>0</v>
      </c>
      <c r="AG2791" s="4" t="e">
        <f>VLOOKUP(AJ2791,'Ticker Mapping'!$I$3:$M$6706,5,0)</f>
        <v>#N/A</v>
      </c>
      <c r="AH2791" s="4" t="e">
        <f>_xll.BDP(AK2791&amp;" SEDOL","TICKER_AND_EXCH_CODE")</f>
        <v>#NAME?</v>
      </c>
      <c r="AI2791" s="4" t="e">
        <f t="shared" si="531"/>
        <v>#N/A</v>
      </c>
      <c r="AJ2791" s="4">
        <f>'Enhanced Basket_AUTOLOAD'!P2791</f>
        <v>0</v>
      </c>
      <c r="AK2791" s="4">
        <f>'Enhanced Basket_AUTOLOAD'!Q2791</f>
        <v>0</v>
      </c>
      <c r="AL2791" s="4">
        <f>'Enhanced Basket_AUTOLOAD'!Y2791</f>
        <v>0</v>
      </c>
      <c r="AM2791" s="4" t="e">
        <f t="shared" si="532"/>
        <v>#N/A</v>
      </c>
      <c r="AN2791" s="4" t="str">
        <f t="shared" si="533"/>
        <v>NO</v>
      </c>
      <c r="AO2791" s="4" t="str">
        <f t="shared" si="534"/>
        <v>Cash-in-Lieu</v>
      </c>
    </row>
    <row r="2792" ht="15" customHeight="1" s="4" customFormat="1">
      <c r="A2792" s="4">
        <f>'Enhanced Basket_AUTOLOAD'!H2792</f>
        <v>0</v>
      </c>
      <c r="B2792" s="4" t="str">
        <f t="shared" si="523"/>
        <v>SELL</v>
      </c>
      <c r="C2792" s="4" t="s">
        <v>29</v>
      </c>
      <c r="D2792" s="4" t="str">
        <f t="shared" si="524"/>
        <v>MT</v>
      </c>
      <c r="E2792" s="4" t="str">
        <f t="shared" si="525"/>
      </c>
      <c r="F2792" s="4" t="str">
        <f t="shared" si="526"/>
        <v>CIL LOAD</v>
      </c>
      <c r="G2792" s="4">
        <f t="shared" si="527"/>
        <v>0</v>
      </c>
      <c r="H2792" s="4" t="e">
        <f t="shared" si="528"/>
        <v>#N/A</v>
      </c>
      <c r="I2792" s="4" t="e">
        <f>_xll.BDP(AG2792&amp;" equity","crncy_adj_px_last","eqy_fund_crncy=usd")</f>
        <v>#NAME?</v>
      </c>
      <c r="J2792" s="4" t="str">
        <f t="shared" si="529"/>
      </c>
      <c r="AA2792" s="4">
        <f t="shared" si="530"/>
        <v>0</v>
      </c>
      <c r="AB2792" s="4">
        <f>'Enhanced Basket_AUTOLOAD'!T2792</f>
        <v>0</v>
      </c>
      <c r="AC2792" s="4">
        <f>'Enhanced Basket_AUTOLOAD'!M2792</f>
        <v>0</v>
      </c>
      <c r="AD2792" s="4">
        <f>'Enhanced Basket_AUTOLOAD'!L2792</f>
        <v>0</v>
      </c>
      <c r="AE2792" s="4">
        <f>'Enhanced Basket_AUTOLOAD'!Z2792</f>
        <v>0</v>
      </c>
      <c r="AF2792" s="4">
        <f>'Enhanced Basket_AUTOLOAD'!AB2792</f>
        <v>0</v>
      </c>
      <c r="AG2792" s="4" t="e">
        <f>VLOOKUP(AJ2792,'Ticker Mapping'!$I$3:$M$6706,5,0)</f>
        <v>#N/A</v>
      </c>
      <c r="AH2792" s="4" t="e">
        <f>_xll.BDP(AK2792&amp;" SEDOL","TICKER_AND_EXCH_CODE")</f>
        <v>#NAME?</v>
      </c>
      <c r="AI2792" s="4" t="e">
        <f t="shared" si="531"/>
        <v>#N/A</v>
      </c>
      <c r="AJ2792" s="4">
        <f>'Enhanced Basket_AUTOLOAD'!P2792</f>
        <v>0</v>
      </c>
      <c r="AK2792" s="4">
        <f>'Enhanced Basket_AUTOLOAD'!Q2792</f>
        <v>0</v>
      </c>
      <c r="AL2792" s="4">
        <f>'Enhanced Basket_AUTOLOAD'!Y2792</f>
        <v>0</v>
      </c>
      <c r="AM2792" s="4" t="e">
        <f t="shared" si="532"/>
        <v>#N/A</v>
      </c>
      <c r="AN2792" s="4" t="str">
        <f t="shared" si="533"/>
        <v>NO</v>
      </c>
      <c r="AO2792" s="4" t="str">
        <f t="shared" si="534"/>
        <v>Cash-in-Lieu</v>
      </c>
    </row>
    <row r="2793" ht="15" customHeight="1" s="4" customFormat="1">
      <c r="A2793" s="4">
        <f>'Enhanced Basket_AUTOLOAD'!H2793</f>
        <v>0</v>
      </c>
      <c r="B2793" s="4" t="str">
        <f t="shared" si="523"/>
        <v>SELL</v>
      </c>
      <c r="C2793" s="4" t="s">
        <v>29</v>
      </c>
      <c r="D2793" s="4" t="str">
        <f t="shared" si="524"/>
        <v>MT</v>
      </c>
      <c r="E2793" s="4" t="str">
        <f t="shared" si="525"/>
      </c>
      <c r="F2793" s="4" t="str">
        <f t="shared" si="526"/>
        <v>CIL LOAD</v>
      </c>
      <c r="G2793" s="4">
        <f t="shared" si="527"/>
        <v>0</v>
      </c>
      <c r="H2793" s="4" t="e">
        <f t="shared" si="528"/>
        <v>#N/A</v>
      </c>
      <c r="I2793" s="4" t="e">
        <f>_xll.BDP(AG2793&amp;" equity","crncy_adj_px_last","eqy_fund_crncy=usd")</f>
        <v>#NAME?</v>
      </c>
      <c r="J2793" s="4" t="str">
        <f t="shared" si="529"/>
      </c>
      <c r="AA2793" s="4">
        <f t="shared" si="530"/>
        <v>0</v>
      </c>
      <c r="AB2793" s="4">
        <f>'Enhanced Basket_AUTOLOAD'!T2793</f>
        <v>0</v>
      </c>
      <c r="AC2793" s="4">
        <f>'Enhanced Basket_AUTOLOAD'!M2793</f>
        <v>0</v>
      </c>
      <c r="AD2793" s="4">
        <f>'Enhanced Basket_AUTOLOAD'!L2793</f>
        <v>0</v>
      </c>
      <c r="AE2793" s="4">
        <f>'Enhanced Basket_AUTOLOAD'!Z2793</f>
        <v>0</v>
      </c>
      <c r="AF2793" s="4">
        <f>'Enhanced Basket_AUTOLOAD'!AB2793</f>
        <v>0</v>
      </c>
      <c r="AG2793" s="4" t="e">
        <f>VLOOKUP(AJ2793,'Ticker Mapping'!$I$3:$M$6706,5,0)</f>
        <v>#N/A</v>
      </c>
      <c r="AH2793" s="4" t="e">
        <f>_xll.BDP(AK2793&amp;" SEDOL","TICKER_AND_EXCH_CODE")</f>
        <v>#NAME?</v>
      </c>
      <c r="AI2793" s="4" t="e">
        <f t="shared" si="531"/>
        <v>#N/A</v>
      </c>
      <c r="AJ2793" s="4">
        <f>'Enhanced Basket_AUTOLOAD'!P2793</f>
        <v>0</v>
      </c>
      <c r="AK2793" s="4">
        <f>'Enhanced Basket_AUTOLOAD'!Q2793</f>
        <v>0</v>
      </c>
      <c r="AL2793" s="4">
        <f>'Enhanced Basket_AUTOLOAD'!Y2793</f>
        <v>0</v>
      </c>
      <c r="AM2793" s="4" t="e">
        <f t="shared" si="532"/>
        <v>#N/A</v>
      </c>
      <c r="AN2793" s="4" t="str">
        <f t="shared" si="533"/>
        <v>NO</v>
      </c>
      <c r="AO2793" s="4" t="str">
        <f t="shared" si="534"/>
        <v>Cash-in-Lieu</v>
      </c>
    </row>
    <row r="2794" ht="15" customHeight="1" s="4" customFormat="1">
      <c r="A2794" s="4">
        <f>'Enhanced Basket_AUTOLOAD'!H2794</f>
        <v>0</v>
      </c>
      <c r="B2794" s="4" t="str">
        <f t="shared" si="523"/>
        <v>SELL</v>
      </c>
      <c r="C2794" s="4" t="s">
        <v>29</v>
      </c>
      <c r="D2794" s="4" t="str">
        <f t="shared" si="524"/>
        <v>MT</v>
      </c>
      <c r="E2794" s="4" t="str">
        <f t="shared" si="525"/>
      </c>
      <c r="F2794" s="4" t="str">
        <f t="shared" si="526"/>
        <v>CIL LOAD</v>
      </c>
      <c r="G2794" s="4">
        <f t="shared" si="527"/>
        <v>0</v>
      </c>
      <c r="H2794" s="4" t="e">
        <f t="shared" si="528"/>
        <v>#N/A</v>
      </c>
      <c r="I2794" s="4" t="e">
        <f>_xll.BDP(AG2794&amp;" equity","crncy_adj_px_last","eqy_fund_crncy=usd")</f>
        <v>#NAME?</v>
      </c>
      <c r="J2794" s="4" t="str">
        <f t="shared" si="529"/>
      </c>
      <c r="AA2794" s="4">
        <f t="shared" si="530"/>
        <v>0</v>
      </c>
      <c r="AB2794" s="4">
        <f>'Enhanced Basket_AUTOLOAD'!T2794</f>
        <v>0</v>
      </c>
      <c r="AC2794" s="4">
        <f>'Enhanced Basket_AUTOLOAD'!M2794</f>
        <v>0</v>
      </c>
      <c r="AD2794" s="4">
        <f>'Enhanced Basket_AUTOLOAD'!L2794</f>
        <v>0</v>
      </c>
      <c r="AE2794" s="4">
        <f>'Enhanced Basket_AUTOLOAD'!Z2794</f>
        <v>0</v>
      </c>
      <c r="AF2794" s="4">
        <f>'Enhanced Basket_AUTOLOAD'!AB2794</f>
        <v>0</v>
      </c>
      <c r="AG2794" s="4" t="e">
        <f>VLOOKUP(AJ2794,'Ticker Mapping'!$I$3:$M$6706,5,0)</f>
        <v>#N/A</v>
      </c>
      <c r="AH2794" s="4" t="e">
        <f>_xll.BDP(AK2794&amp;" SEDOL","TICKER_AND_EXCH_CODE")</f>
        <v>#NAME?</v>
      </c>
      <c r="AI2794" s="4" t="e">
        <f t="shared" si="531"/>
        <v>#N/A</v>
      </c>
      <c r="AJ2794" s="4">
        <f>'Enhanced Basket_AUTOLOAD'!P2794</f>
        <v>0</v>
      </c>
      <c r="AK2794" s="4">
        <f>'Enhanced Basket_AUTOLOAD'!Q2794</f>
        <v>0</v>
      </c>
      <c r="AL2794" s="4">
        <f>'Enhanced Basket_AUTOLOAD'!Y2794</f>
        <v>0</v>
      </c>
      <c r="AM2794" s="4" t="e">
        <f t="shared" si="532"/>
        <v>#N/A</v>
      </c>
      <c r="AN2794" s="4" t="str">
        <f t="shared" si="533"/>
        <v>NO</v>
      </c>
      <c r="AO2794" s="4" t="str">
        <f t="shared" si="534"/>
        <v>Cash-in-Lieu</v>
      </c>
    </row>
    <row r="2795" ht="15" customHeight="1" s="4" customFormat="1">
      <c r="A2795" s="4">
        <f>'Enhanced Basket_AUTOLOAD'!H2795</f>
        <v>0</v>
      </c>
      <c r="B2795" s="4" t="str">
        <f t="shared" si="523"/>
        <v>SELL</v>
      </c>
      <c r="C2795" s="4" t="s">
        <v>29</v>
      </c>
      <c r="D2795" s="4" t="str">
        <f t="shared" si="524"/>
        <v>MT</v>
      </c>
      <c r="E2795" s="4" t="str">
        <f t="shared" si="525"/>
      </c>
      <c r="F2795" s="4" t="str">
        <f t="shared" si="526"/>
        <v>CIL LOAD</v>
      </c>
      <c r="G2795" s="4">
        <f t="shared" si="527"/>
        <v>0</v>
      </c>
      <c r="H2795" s="4" t="e">
        <f t="shared" si="528"/>
        <v>#N/A</v>
      </c>
      <c r="I2795" s="4" t="e">
        <f>_xll.BDP(AG2795&amp;" equity","crncy_adj_px_last","eqy_fund_crncy=usd")</f>
        <v>#NAME?</v>
      </c>
      <c r="J2795" s="4" t="str">
        <f t="shared" si="529"/>
      </c>
      <c r="AA2795" s="4">
        <f t="shared" si="530"/>
        <v>0</v>
      </c>
      <c r="AB2795" s="4">
        <f>'Enhanced Basket_AUTOLOAD'!T2795</f>
        <v>0</v>
      </c>
      <c r="AC2795" s="4">
        <f>'Enhanced Basket_AUTOLOAD'!M2795</f>
        <v>0</v>
      </c>
      <c r="AD2795" s="4">
        <f>'Enhanced Basket_AUTOLOAD'!L2795</f>
        <v>0</v>
      </c>
      <c r="AE2795" s="4">
        <f>'Enhanced Basket_AUTOLOAD'!Z2795</f>
        <v>0</v>
      </c>
      <c r="AF2795" s="4">
        <f>'Enhanced Basket_AUTOLOAD'!AB2795</f>
        <v>0</v>
      </c>
      <c r="AG2795" s="4" t="e">
        <f>VLOOKUP(AJ2795,'Ticker Mapping'!$I$3:$M$6706,5,0)</f>
        <v>#N/A</v>
      </c>
      <c r="AH2795" s="4" t="e">
        <f>_xll.BDP(AK2795&amp;" SEDOL","TICKER_AND_EXCH_CODE")</f>
        <v>#NAME?</v>
      </c>
      <c r="AI2795" s="4" t="e">
        <f t="shared" si="531"/>
        <v>#N/A</v>
      </c>
      <c r="AJ2795" s="4">
        <f>'Enhanced Basket_AUTOLOAD'!P2795</f>
        <v>0</v>
      </c>
      <c r="AK2795" s="4">
        <f>'Enhanced Basket_AUTOLOAD'!Q2795</f>
        <v>0</v>
      </c>
      <c r="AL2795" s="4">
        <f>'Enhanced Basket_AUTOLOAD'!Y2795</f>
        <v>0</v>
      </c>
      <c r="AM2795" s="4" t="e">
        <f t="shared" si="532"/>
        <v>#N/A</v>
      </c>
      <c r="AN2795" s="4" t="str">
        <f t="shared" si="533"/>
        <v>NO</v>
      </c>
      <c r="AO2795" s="4" t="str">
        <f t="shared" si="534"/>
        <v>Cash-in-Lieu</v>
      </c>
    </row>
    <row r="2796" ht="15" customHeight="1" s="4" customFormat="1">
      <c r="A2796" s="4">
        <f>'Enhanced Basket_AUTOLOAD'!H2796</f>
        <v>0</v>
      </c>
      <c r="B2796" s="4" t="str">
        <f t="shared" si="523"/>
        <v>SELL</v>
      </c>
      <c r="C2796" s="4" t="s">
        <v>29</v>
      </c>
      <c r="D2796" s="4" t="str">
        <f t="shared" si="524"/>
        <v>MT</v>
      </c>
      <c r="E2796" s="4" t="str">
        <f t="shared" si="525"/>
      </c>
      <c r="F2796" s="4" t="str">
        <f t="shared" si="526"/>
        <v>CIL LOAD</v>
      </c>
      <c r="G2796" s="4">
        <f t="shared" si="527"/>
        <v>0</v>
      </c>
      <c r="H2796" s="4" t="e">
        <f t="shared" si="528"/>
        <v>#N/A</v>
      </c>
      <c r="I2796" s="4" t="e">
        <f>_xll.BDP(AG2796&amp;" equity","crncy_adj_px_last","eqy_fund_crncy=usd")</f>
        <v>#NAME?</v>
      </c>
      <c r="J2796" s="4" t="str">
        <f t="shared" si="529"/>
      </c>
      <c r="AA2796" s="4">
        <f t="shared" si="530"/>
        <v>0</v>
      </c>
      <c r="AB2796" s="4">
        <f>'Enhanced Basket_AUTOLOAD'!T2796</f>
        <v>0</v>
      </c>
      <c r="AC2796" s="4">
        <f>'Enhanced Basket_AUTOLOAD'!M2796</f>
        <v>0</v>
      </c>
      <c r="AD2796" s="4">
        <f>'Enhanced Basket_AUTOLOAD'!L2796</f>
        <v>0</v>
      </c>
      <c r="AE2796" s="4">
        <f>'Enhanced Basket_AUTOLOAD'!Z2796</f>
        <v>0</v>
      </c>
      <c r="AF2796" s="4">
        <f>'Enhanced Basket_AUTOLOAD'!AB2796</f>
        <v>0</v>
      </c>
      <c r="AG2796" s="4" t="e">
        <f>VLOOKUP(AJ2796,'Ticker Mapping'!$I$3:$M$6706,5,0)</f>
        <v>#N/A</v>
      </c>
      <c r="AH2796" s="4" t="e">
        <f>_xll.BDP(AK2796&amp;" SEDOL","TICKER_AND_EXCH_CODE")</f>
        <v>#NAME?</v>
      </c>
      <c r="AI2796" s="4" t="e">
        <f t="shared" si="531"/>
        <v>#N/A</v>
      </c>
      <c r="AJ2796" s="4">
        <f>'Enhanced Basket_AUTOLOAD'!P2796</f>
        <v>0</v>
      </c>
      <c r="AK2796" s="4">
        <f>'Enhanced Basket_AUTOLOAD'!Q2796</f>
        <v>0</v>
      </c>
      <c r="AL2796" s="4">
        <f>'Enhanced Basket_AUTOLOAD'!Y2796</f>
        <v>0</v>
      </c>
      <c r="AM2796" s="4" t="e">
        <f t="shared" si="532"/>
        <v>#N/A</v>
      </c>
      <c r="AN2796" s="4" t="str">
        <f t="shared" si="533"/>
        <v>NO</v>
      </c>
      <c r="AO2796" s="4" t="str">
        <f t="shared" si="534"/>
        <v>Cash-in-Lieu</v>
      </c>
    </row>
    <row r="2797" ht="15" customHeight="1" s="4" customFormat="1">
      <c r="A2797" s="4">
        <f>'Enhanced Basket_AUTOLOAD'!H2797</f>
        <v>0</v>
      </c>
      <c r="B2797" s="4" t="str">
        <f t="shared" si="523"/>
        <v>SELL</v>
      </c>
      <c r="C2797" s="4" t="s">
        <v>29</v>
      </c>
      <c r="D2797" s="4" t="str">
        <f t="shared" si="524"/>
        <v>MT</v>
      </c>
      <c r="E2797" s="4" t="str">
        <f t="shared" si="525"/>
      </c>
      <c r="F2797" s="4" t="str">
        <f t="shared" si="526"/>
        <v>CIL LOAD</v>
      </c>
      <c r="G2797" s="4">
        <f t="shared" si="527"/>
        <v>0</v>
      </c>
      <c r="H2797" s="4" t="e">
        <f t="shared" si="528"/>
        <v>#N/A</v>
      </c>
      <c r="I2797" s="4" t="e">
        <f>_xll.BDP(AG2797&amp;" equity","crncy_adj_px_last","eqy_fund_crncy=usd")</f>
        <v>#NAME?</v>
      </c>
      <c r="J2797" s="4" t="str">
        <f t="shared" si="529"/>
      </c>
      <c r="AA2797" s="4">
        <f t="shared" si="530"/>
        <v>0</v>
      </c>
      <c r="AB2797" s="4">
        <f>'Enhanced Basket_AUTOLOAD'!T2797</f>
        <v>0</v>
      </c>
      <c r="AC2797" s="4">
        <f>'Enhanced Basket_AUTOLOAD'!M2797</f>
        <v>0</v>
      </c>
      <c r="AD2797" s="4">
        <f>'Enhanced Basket_AUTOLOAD'!L2797</f>
        <v>0</v>
      </c>
      <c r="AE2797" s="4">
        <f>'Enhanced Basket_AUTOLOAD'!Z2797</f>
        <v>0</v>
      </c>
      <c r="AF2797" s="4">
        <f>'Enhanced Basket_AUTOLOAD'!AB2797</f>
        <v>0</v>
      </c>
      <c r="AG2797" s="4" t="e">
        <f>VLOOKUP(AJ2797,'Ticker Mapping'!$I$3:$M$6706,5,0)</f>
        <v>#N/A</v>
      </c>
      <c r="AH2797" s="4" t="e">
        <f>_xll.BDP(AK2797&amp;" SEDOL","TICKER_AND_EXCH_CODE")</f>
        <v>#NAME?</v>
      </c>
      <c r="AI2797" s="4" t="e">
        <f t="shared" si="531"/>
        <v>#N/A</v>
      </c>
      <c r="AJ2797" s="4">
        <f>'Enhanced Basket_AUTOLOAD'!P2797</f>
        <v>0</v>
      </c>
      <c r="AK2797" s="4">
        <f>'Enhanced Basket_AUTOLOAD'!Q2797</f>
        <v>0</v>
      </c>
      <c r="AL2797" s="4">
        <f>'Enhanced Basket_AUTOLOAD'!Y2797</f>
        <v>0</v>
      </c>
      <c r="AM2797" s="4" t="e">
        <f t="shared" si="532"/>
        <v>#N/A</v>
      </c>
      <c r="AN2797" s="4" t="str">
        <f t="shared" si="533"/>
        <v>NO</v>
      </c>
      <c r="AO2797" s="4" t="str">
        <f t="shared" si="534"/>
        <v>Cash-in-Lieu</v>
      </c>
    </row>
    <row r="2798" ht="15" customHeight="1" s="4" customFormat="1">
      <c r="A2798" s="4">
        <f>'Enhanced Basket_AUTOLOAD'!H2798</f>
        <v>0</v>
      </c>
      <c r="B2798" s="4" t="str">
        <f t="shared" si="523"/>
        <v>SELL</v>
      </c>
      <c r="C2798" s="4" t="s">
        <v>29</v>
      </c>
      <c r="D2798" s="4" t="str">
        <f t="shared" si="524"/>
        <v>MT</v>
      </c>
      <c r="E2798" s="4" t="str">
        <f t="shared" si="525"/>
      </c>
      <c r="F2798" s="4" t="str">
        <f t="shared" si="526"/>
        <v>CIL LOAD</v>
      </c>
      <c r="G2798" s="4">
        <f t="shared" si="527"/>
        <v>0</v>
      </c>
      <c r="H2798" s="4" t="e">
        <f t="shared" si="528"/>
        <v>#N/A</v>
      </c>
      <c r="I2798" s="4" t="e">
        <f>_xll.BDP(AG2798&amp;" equity","crncy_adj_px_last","eqy_fund_crncy=usd")</f>
        <v>#NAME?</v>
      </c>
      <c r="J2798" s="4" t="str">
        <f t="shared" si="529"/>
      </c>
      <c r="AA2798" s="4">
        <f t="shared" si="530"/>
        <v>0</v>
      </c>
      <c r="AB2798" s="4">
        <f>'Enhanced Basket_AUTOLOAD'!T2798</f>
        <v>0</v>
      </c>
      <c r="AC2798" s="4">
        <f>'Enhanced Basket_AUTOLOAD'!M2798</f>
        <v>0</v>
      </c>
      <c r="AD2798" s="4">
        <f>'Enhanced Basket_AUTOLOAD'!L2798</f>
        <v>0</v>
      </c>
      <c r="AE2798" s="4">
        <f>'Enhanced Basket_AUTOLOAD'!Z2798</f>
        <v>0</v>
      </c>
      <c r="AF2798" s="4">
        <f>'Enhanced Basket_AUTOLOAD'!AB2798</f>
        <v>0</v>
      </c>
      <c r="AG2798" s="4" t="e">
        <f>VLOOKUP(AJ2798,'Ticker Mapping'!$I$3:$M$6706,5,0)</f>
        <v>#N/A</v>
      </c>
      <c r="AH2798" s="4" t="e">
        <f>_xll.BDP(AK2798&amp;" SEDOL","TICKER_AND_EXCH_CODE")</f>
        <v>#NAME?</v>
      </c>
      <c r="AI2798" s="4" t="e">
        <f t="shared" si="531"/>
        <v>#N/A</v>
      </c>
      <c r="AJ2798" s="4">
        <f>'Enhanced Basket_AUTOLOAD'!P2798</f>
        <v>0</v>
      </c>
      <c r="AK2798" s="4">
        <f>'Enhanced Basket_AUTOLOAD'!Q2798</f>
        <v>0</v>
      </c>
      <c r="AL2798" s="4">
        <f>'Enhanced Basket_AUTOLOAD'!Y2798</f>
        <v>0</v>
      </c>
      <c r="AM2798" s="4" t="e">
        <f t="shared" si="532"/>
        <v>#N/A</v>
      </c>
      <c r="AN2798" s="4" t="str">
        <f t="shared" si="533"/>
        <v>NO</v>
      </c>
      <c r="AO2798" s="4" t="str">
        <f t="shared" si="534"/>
        <v>Cash-in-Lieu</v>
      </c>
    </row>
    <row r="2799" ht="15" customHeight="1" s="4" customFormat="1">
      <c r="A2799" s="4">
        <f>'Enhanced Basket_AUTOLOAD'!H2799</f>
        <v>0</v>
      </c>
      <c r="B2799" s="4" t="str">
        <f t="shared" si="523"/>
        <v>SELL</v>
      </c>
      <c r="C2799" s="4" t="s">
        <v>29</v>
      </c>
      <c r="D2799" s="4" t="str">
        <f t="shared" si="524"/>
        <v>MT</v>
      </c>
      <c r="E2799" s="4" t="str">
        <f t="shared" si="525"/>
      </c>
      <c r="F2799" s="4" t="str">
        <f t="shared" si="526"/>
        <v>CIL LOAD</v>
      </c>
      <c r="G2799" s="4">
        <f t="shared" si="527"/>
        <v>0</v>
      </c>
      <c r="H2799" s="4" t="e">
        <f t="shared" si="528"/>
        <v>#N/A</v>
      </c>
      <c r="I2799" s="4" t="e">
        <f>_xll.BDP(AG2799&amp;" equity","crncy_adj_px_last","eqy_fund_crncy=usd")</f>
        <v>#NAME?</v>
      </c>
      <c r="J2799" s="4" t="str">
        <f t="shared" si="529"/>
      </c>
      <c r="AA2799" s="4">
        <f t="shared" si="530"/>
        <v>0</v>
      </c>
      <c r="AB2799" s="4">
        <f>'Enhanced Basket_AUTOLOAD'!T2799</f>
        <v>0</v>
      </c>
      <c r="AC2799" s="4">
        <f>'Enhanced Basket_AUTOLOAD'!M2799</f>
        <v>0</v>
      </c>
      <c r="AD2799" s="4">
        <f>'Enhanced Basket_AUTOLOAD'!L2799</f>
        <v>0</v>
      </c>
      <c r="AE2799" s="4">
        <f>'Enhanced Basket_AUTOLOAD'!Z2799</f>
        <v>0</v>
      </c>
      <c r="AF2799" s="4">
        <f>'Enhanced Basket_AUTOLOAD'!AB2799</f>
        <v>0</v>
      </c>
      <c r="AG2799" s="4" t="e">
        <f>VLOOKUP(AJ2799,'Ticker Mapping'!$I$3:$M$6706,5,0)</f>
        <v>#N/A</v>
      </c>
      <c r="AH2799" s="4" t="e">
        <f>_xll.BDP(AK2799&amp;" SEDOL","TICKER_AND_EXCH_CODE")</f>
        <v>#NAME?</v>
      </c>
      <c r="AI2799" s="4" t="e">
        <f t="shared" si="531"/>
        <v>#N/A</v>
      </c>
      <c r="AJ2799" s="4">
        <f>'Enhanced Basket_AUTOLOAD'!P2799</f>
        <v>0</v>
      </c>
      <c r="AK2799" s="4">
        <f>'Enhanced Basket_AUTOLOAD'!Q2799</f>
        <v>0</v>
      </c>
      <c r="AL2799" s="4">
        <f>'Enhanced Basket_AUTOLOAD'!Y2799</f>
        <v>0</v>
      </c>
      <c r="AM2799" s="4" t="e">
        <f t="shared" si="532"/>
        <v>#N/A</v>
      </c>
      <c r="AN2799" s="4" t="str">
        <f t="shared" si="533"/>
        <v>NO</v>
      </c>
      <c r="AO2799" s="4" t="str">
        <f t="shared" si="534"/>
        <v>Cash-in-Lieu</v>
      </c>
    </row>
    <row r="2800" ht="15" customHeight="1" s="4" customFormat="1">
      <c r="A2800" s="4">
        <f>'Enhanced Basket_AUTOLOAD'!H2800</f>
        <v>0</v>
      </c>
      <c r="B2800" s="4" t="str">
        <f t="shared" si="523"/>
        <v>SELL</v>
      </c>
      <c r="C2800" s="4" t="s">
        <v>29</v>
      </c>
      <c r="D2800" s="4" t="str">
        <f t="shared" si="524"/>
        <v>MT</v>
      </c>
      <c r="E2800" s="4" t="str">
        <f t="shared" si="525"/>
      </c>
      <c r="F2800" s="4" t="str">
        <f t="shared" si="526"/>
        <v>CIL LOAD</v>
      </c>
      <c r="G2800" s="4">
        <f t="shared" si="527"/>
        <v>0</v>
      </c>
      <c r="H2800" s="4" t="e">
        <f t="shared" si="528"/>
        <v>#N/A</v>
      </c>
      <c r="I2800" s="4" t="e">
        <f>_xll.BDP(AG2800&amp;" equity","crncy_adj_px_last","eqy_fund_crncy=usd")</f>
        <v>#NAME?</v>
      </c>
      <c r="J2800" s="4" t="str">
        <f t="shared" si="529"/>
      </c>
      <c r="AA2800" s="4">
        <f t="shared" si="530"/>
        <v>0</v>
      </c>
      <c r="AB2800" s="4">
        <f>'Enhanced Basket_AUTOLOAD'!T2800</f>
        <v>0</v>
      </c>
      <c r="AC2800" s="4">
        <f>'Enhanced Basket_AUTOLOAD'!M2800</f>
        <v>0</v>
      </c>
      <c r="AD2800" s="4">
        <f>'Enhanced Basket_AUTOLOAD'!L2800</f>
        <v>0</v>
      </c>
      <c r="AE2800" s="4">
        <f>'Enhanced Basket_AUTOLOAD'!Z2800</f>
        <v>0</v>
      </c>
      <c r="AF2800" s="4">
        <f>'Enhanced Basket_AUTOLOAD'!AB2800</f>
        <v>0</v>
      </c>
      <c r="AG2800" s="4" t="e">
        <f>VLOOKUP(AJ2800,'Ticker Mapping'!$I$3:$M$6706,5,0)</f>
        <v>#N/A</v>
      </c>
      <c r="AH2800" s="4" t="e">
        <f>_xll.BDP(AK2800&amp;" SEDOL","TICKER_AND_EXCH_CODE")</f>
        <v>#NAME?</v>
      </c>
      <c r="AI2800" s="4" t="e">
        <f t="shared" si="531"/>
        <v>#N/A</v>
      </c>
      <c r="AJ2800" s="4">
        <f>'Enhanced Basket_AUTOLOAD'!P2800</f>
        <v>0</v>
      </c>
      <c r="AK2800" s="4">
        <f>'Enhanced Basket_AUTOLOAD'!Q2800</f>
        <v>0</v>
      </c>
      <c r="AL2800" s="4">
        <f>'Enhanced Basket_AUTOLOAD'!Y2800</f>
        <v>0</v>
      </c>
      <c r="AM2800" s="4" t="e">
        <f t="shared" si="532"/>
        <v>#N/A</v>
      </c>
      <c r="AN2800" s="4" t="str">
        <f t="shared" si="533"/>
        <v>NO</v>
      </c>
      <c r="AO2800" s="4" t="str">
        <f t="shared" si="534"/>
        <v>Cash-in-Lieu</v>
      </c>
    </row>
    <row r="2801" ht="15" customHeight="1" s="4" customFormat="1">
      <c r="A2801" s="4">
        <f>'Enhanced Basket_AUTOLOAD'!H2801</f>
        <v>0</v>
      </c>
      <c r="B2801" s="4" t="str">
        <f t="shared" si="523"/>
        <v>SELL</v>
      </c>
      <c r="C2801" s="4" t="s">
        <v>29</v>
      </c>
      <c r="D2801" s="4" t="str">
        <f t="shared" si="524"/>
        <v>MT</v>
      </c>
      <c r="E2801" s="4" t="str">
        <f t="shared" si="525"/>
      </c>
      <c r="F2801" s="4" t="str">
        <f t="shared" si="526"/>
        <v>CIL LOAD</v>
      </c>
      <c r="G2801" s="4">
        <f t="shared" si="527"/>
        <v>0</v>
      </c>
      <c r="H2801" s="4" t="e">
        <f t="shared" si="528"/>
        <v>#N/A</v>
      </c>
      <c r="I2801" s="4" t="e">
        <f>_xll.BDP(AG2801&amp;" equity","crncy_adj_px_last","eqy_fund_crncy=usd")</f>
        <v>#NAME?</v>
      </c>
      <c r="J2801" s="4" t="str">
        <f t="shared" si="529"/>
      </c>
      <c r="AA2801" s="4">
        <f t="shared" si="530"/>
        <v>0</v>
      </c>
      <c r="AB2801" s="4">
        <f>'Enhanced Basket_AUTOLOAD'!T2801</f>
        <v>0</v>
      </c>
      <c r="AC2801" s="4">
        <f>'Enhanced Basket_AUTOLOAD'!M2801</f>
        <v>0</v>
      </c>
      <c r="AD2801" s="4">
        <f>'Enhanced Basket_AUTOLOAD'!L2801</f>
        <v>0</v>
      </c>
      <c r="AE2801" s="4">
        <f>'Enhanced Basket_AUTOLOAD'!Z2801</f>
        <v>0</v>
      </c>
      <c r="AF2801" s="4">
        <f>'Enhanced Basket_AUTOLOAD'!AB2801</f>
        <v>0</v>
      </c>
      <c r="AG2801" s="4" t="e">
        <f>VLOOKUP(AJ2801,'Ticker Mapping'!$I$3:$M$6706,5,0)</f>
        <v>#N/A</v>
      </c>
      <c r="AH2801" s="4" t="e">
        <f>_xll.BDP(AK2801&amp;" SEDOL","TICKER_AND_EXCH_CODE")</f>
        <v>#NAME?</v>
      </c>
      <c r="AI2801" s="4" t="e">
        <f t="shared" si="531"/>
        <v>#N/A</v>
      </c>
      <c r="AJ2801" s="4">
        <f>'Enhanced Basket_AUTOLOAD'!P2801</f>
        <v>0</v>
      </c>
      <c r="AK2801" s="4">
        <f>'Enhanced Basket_AUTOLOAD'!Q2801</f>
        <v>0</v>
      </c>
      <c r="AL2801" s="4">
        <f>'Enhanced Basket_AUTOLOAD'!Y2801</f>
        <v>0</v>
      </c>
      <c r="AM2801" s="4" t="e">
        <f t="shared" si="532"/>
        <v>#N/A</v>
      </c>
      <c r="AN2801" s="4" t="str">
        <f t="shared" si="533"/>
        <v>NO</v>
      </c>
      <c r="AO2801" s="4" t="str">
        <f t="shared" si="534"/>
        <v>Cash-in-Lieu</v>
      </c>
    </row>
    <row r="2802" ht="15" customHeight="1" s="4" customFormat="1">
      <c r="A2802" s="4">
        <f>'Enhanced Basket_AUTOLOAD'!H2802</f>
        <v>0</v>
      </c>
      <c r="B2802" s="4" t="str">
        <f t="shared" si="523"/>
        <v>SELL</v>
      </c>
      <c r="C2802" s="4" t="s">
        <v>29</v>
      </c>
      <c r="D2802" s="4" t="str">
        <f t="shared" si="524"/>
        <v>MT</v>
      </c>
      <c r="E2802" s="4" t="str">
        <f t="shared" si="525"/>
      </c>
      <c r="F2802" s="4" t="str">
        <f t="shared" si="526"/>
        <v>CIL LOAD</v>
      </c>
      <c r="G2802" s="4">
        <f t="shared" si="527"/>
        <v>0</v>
      </c>
      <c r="H2802" s="4" t="e">
        <f t="shared" si="528"/>
        <v>#N/A</v>
      </c>
      <c r="I2802" s="4" t="e">
        <f>_xll.BDP(AG2802&amp;" equity","crncy_adj_px_last","eqy_fund_crncy=usd")</f>
        <v>#NAME?</v>
      </c>
      <c r="J2802" s="4" t="str">
        <f t="shared" si="529"/>
      </c>
      <c r="AA2802" s="4">
        <f t="shared" si="530"/>
        <v>0</v>
      </c>
      <c r="AB2802" s="4">
        <f>'Enhanced Basket_AUTOLOAD'!T2802</f>
        <v>0</v>
      </c>
      <c r="AC2802" s="4">
        <f>'Enhanced Basket_AUTOLOAD'!M2802</f>
        <v>0</v>
      </c>
      <c r="AD2802" s="4">
        <f>'Enhanced Basket_AUTOLOAD'!L2802</f>
        <v>0</v>
      </c>
      <c r="AE2802" s="4">
        <f>'Enhanced Basket_AUTOLOAD'!Z2802</f>
        <v>0</v>
      </c>
      <c r="AF2802" s="4">
        <f>'Enhanced Basket_AUTOLOAD'!AB2802</f>
        <v>0</v>
      </c>
      <c r="AG2802" s="4" t="e">
        <f>VLOOKUP(AJ2802,'Ticker Mapping'!$I$3:$M$6706,5,0)</f>
        <v>#N/A</v>
      </c>
      <c r="AH2802" s="4" t="e">
        <f>_xll.BDP(AK2802&amp;" SEDOL","TICKER_AND_EXCH_CODE")</f>
        <v>#NAME?</v>
      </c>
      <c r="AI2802" s="4" t="e">
        <f t="shared" si="531"/>
        <v>#N/A</v>
      </c>
      <c r="AJ2802" s="4">
        <f>'Enhanced Basket_AUTOLOAD'!P2802</f>
        <v>0</v>
      </c>
      <c r="AK2802" s="4">
        <f>'Enhanced Basket_AUTOLOAD'!Q2802</f>
        <v>0</v>
      </c>
      <c r="AL2802" s="4">
        <f>'Enhanced Basket_AUTOLOAD'!Y2802</f>
        <v>0</v>
      </c>
      <c r="AM2802" s="4" t="e">
        <f t="shared" si="532"/>
        <v>#N/A</v>
      </c>
      <c r="AN2802" s="4" t="str">
        <f t="shared" si="533"/>
        <v>NO</v>
      </c>
      <c r="AO2802" s="4" t="str">
        <f t="shared" si="534"/>
        <v>Cash-in-Lieu</v>
      </c>
    </row>
    <row r="2803" ht="15" customHeight="1" s="4" customFormat="1">
      <c r="A2803" s="4">
        <f>'Enhanced Basket_AUTOLOAD'!H2803</f>
        <v>0</v>
      </c>
      <c r="B2803" s="4" t="str">
        <f t="shared" si="523"/>
        <v>SELL</v>
      </c>
      <c r="C2803" s="4" t="s">
        <v>29</v>
      </c>
      <c r="D2803" s="4" t="str">
        <f t="shared" si="524"/>
        <v>MT</v>
      </c>
      <c r="E2803" s="4" t="str">
        <f t="shared" si="525"/>
      </c>
      <c r="F2803" s="4" t="str">
        <f t="shared" si="526"/>
        <v>CIL LOAD</v>
      </c>
      <c r="G2803" s="4">
        <f t="shared" si="527"/>
        <v>0</v>
      </c>
      <c r="H2803" s="4" t="e">
        <f t="shared" si="528"/>
        <v>#N/A</v>
      </c>
      <c r="I2803" s="4" t="e">
        <f>_xll.BDP(AG2803&amp;" equity","crncy_adj_px_last","eqy_fund_crncy=usd")</f>
        <v>#NAME?</v>
      </c>
      <c r="J2803" s="4" t="str">
        <f t="shared" si="529"/>
      </c>
      <c r="AA2803" s="4">
        <f t="shared" si="530"/>
        <v>0</v>
      </c>
      <c r="AB2803" s="4">
        <f>'Enhanced Basket_AUTOLOAD'!T2803</f>
        <v>0</v>
      </c>
      <c r="AC2803" s="4">
        <f>'Enhanced Basket_AUTOLOAD'!M2803</f>
        <v>0</v>
      </c>
      <c r="AD2803" s="4">
        <f>'Enhanced Basket_AUTOLOAD'!L2803</f>
        <v>0</v>
      </c>
      <c r="AE2803" s="4">
        <f>'Enhanced Basket_AUTOLOAD'!Z2803</f>
        <v>0</v>
      </c>
      <c r="AF2803" s="4">
        <f>'Enhanced Basket_AUTOLOAD'!AB2803</f>
        <v>0</v>
      </c>
      <c r="AG2803" s="4" t="e">
        <f>VLOOKUP(AJ2803,'Ticker Mapping'!$I$3:$M$6706,5,0)</f>
        <v>#N/A</v>
      </c>
      <c r="AH2803" s="4" t="e">
        <f>_xll.BDP(AK2803&amp;" SEDOL","TICKER_AND_EXCH_CODE")</f>
        <v>#NAME?</v>
      </c>
      <c r="AI2803" s="4" t="e">
        <f t="shared" si="531"/>
        <v>#N/A</v>
      </c>
      <c r="AJ2803" s="4">
        <f>'Enhanced Basket_AUTOLOAD'!P2803</f>
        <v>0</v>
      </c>
      <c r="AK2803" s="4">
        <f>'Enhanced Basket_AUTOLOAD'!Q2803</f>
        <v>0</v>
      </c>
      <c r="AL2803" s="4">
        <f>'Enhanced Basket_AUTOLOAD'!Y2803</f>
        <v>0</v>
      </c>
      <c r="AM2803" s="4" t="e">
        <f t="shared" si="532"/>
        <v>#N/A</v>
      </c>
      <c r="AN2803" s="4" t="str">
        <f t="shared" si="533"/>
        <v>NO</v>
      </c>
      <c r="AO2803" s="4" t="str">
        <f t="shared" si="534"/>
        <v>Cash-in-Lieu</v>
      </c>
    </row>
    <row r="2804" ht="15" customHeight="1" s="4" customFormat="1">
      <c r="A2804" s="4">
        <f>'Enhanced Basket_AUTOLOAD'!H2804</f>
        <v>0</v>
      </c>
      <c r="B2804" s="4" t="str">
        <f t="shared" si="523"/>
        <v>SELL</v>
      </c>
      <c r="C2804" s="4" t="s">
        <v>29</v>
      </c>
      <c r="D2804" s="4" t="str">
        <f t="shared" si="524"/>
        <v>MT</v>
      </c>
      <c r="E2804" s="4" t="str">
        <f t="shared" si="525"/>
      </c>
      <c r="F2804" s="4" t="str">
        <f t="shared" si="526"/>
        <v>CIL LOAD</v>
      </c>
      <c r="G2804" s="4">
        <f t="shared" si="527"/>
        <v>0</v>
      </c>
      <c r="H2804" s="4" t="e">
        <f t="shared" si="528"/>
        <v>#N/A</v>
      </c>
      <c r="I2804" s="4" t="e">
        <f>_xll.BDP(AG2804&amp;" equity","crncy_adj_px_last","eqy_fund_crncy=usd")</f>
        <v>#NAME?</v>
      </c>
      <c r="J2804" s="4" t="str">
        <f t="shared" si="529"/>
      </c>
      <c r="AA2804" s="4">
        <f t="shared" si="530"/>
        <v>0</v>
      </c>
      <c r="AB2804" s="4">
        <f>'Enhanced Basket_AUTOLOAD'!T2804</f>
        <v>0</v>
      </c>
      <c r="AC2804" s="4">
        <f>'Enhanced Basket_AUTOLOAD'!M2804</f>
        <v>0</v>
      </c>
      <c r="AD2804" s="4">
        <f>'Enhanced Basket_AUTOLOAD'!L2804</f>
        <v>0</v>
      </c>
      <c r="AE2804" s="4">
        <f>'Enhanced Basket_AUTOLOAD'!Z2804</f>
        <v>0</v>
      </c>
      <c r="AF2804" s="4">
        <f>'Enhanced Basket_AUTOLOAD'!AB2804</f>
        <v>0</v>
      </c>
      <c r="AG2804" s="4" t="e">
        <f>VLOOKUP(AJ2804,'Ticker Mapping'!$I$3:$M$6706,5,0)</f>
        <v>#N/A</v>
      </c>
      <c r="AH2804" s="4" t="e">
        <f>_xll.BDP(AK2804&amp;" SEDOL","TICKER_AND_EXCH_CODE")</f>
        <v>#NAME?</v>
      </c>
      <c r="AI2804" s="4" t="e">
        <f t="shared" si="531"/>
        <v>#N/A</v>
      </c>
      <c r="AJ2804" s="4">
        <f>'Enhanced Basket_AUTOLOAD'!P2804</f>
        <v>0</v>
      </c>
      <c r="AK2804" s="4">
        <f>'Enhanced Basket_AUTOLOAD'!Q2804</f>
        <v>0</v>
      </c>
      <c r="AL2804" s="4">
        <f>'Enhanced Basket_AUTOLOAD'!Y2804</f>
        <v>0</v>
      </c>
      <c r="AM2804" s="4" t="e">
        <f t="shared" si="532"/>
        <v>#N/A</v>
      </c>
      <c r="AN2804" s="4" t="str">
        <f t="shared" si="533"/>
        <v>NO</v>
      </c>
      <c r="AO2804" s="4" t="str">
        <f t="shared" si="534"/>
        <v>Cash-in-Lieu</v>
      </c>
    </row>
    <row r="2805" ht="15" customHeight="1" s="4" customFormat="1">
      <c r="A2805" s="4">
        <f>'Enhanced Basket_AUTOLOAD'!H2805</f>
        <v>0</v>
      </c>
      <c r="B2805" s="4" t="str">
        <f t="shared" si="523"/>
        <v>SELL</v>
      </c>
      <c r="C2805" s="4" t="s">
        <v>29</v>
      </c>
      <c r="D2805" s="4" t="str">
        <f t="shared" si="524"/>
        <v>MT</v>
      </c>
      <c r="E2805" s="4" t="str">
        <f t="shared" si="525"/>
      </c>
      <c r="F2805" s="4" t="str">
        <f t="shared" si="526"/>
        <v>CIL LOAD</v>
      </c>
      <c r="G2805" s="4">
        <f t="shared" si="527"/>
        <v>0</v>
      </c>
      <c r="H2805" s="4" t="e">
        <f t="shared" si="528"/>
        <v>#N/A</v>
      </c>
      <c r="I2805" s="4" t="e">
        <f>_xll.BDP(AG2805&amp;" equity","crncy_adj_px_last","eqy_fund_crncy=usd")</f>
        <v>#NAME?</v>
      </c>
      <c r="J2805" s="4" t="str">
        <f t="shared" si="529"/>
      </c>
      <c r="AA2805" s="4">
        <f t="shared" si="530"/>
        <v>0</v>
      </c>
      <c r="AB2805" s="4">
        <f>'Enhanced Basket_AUTOLOAD'!T2805</f>
        <v>0</v>
      </c>
      <c r="AC2805" s="4">
        <f>'Enhanced Basket_AUTOLOAD'!M2805</f>
        <v>0</v>
      </c>
      <c r="AD2805" s="4">
        <f>'Enhanced Basket_AUTOLOAD'!L2805</f>
        <v>0</v>
      </c>
      <c r="AE2805" s="4">
        <f>'Enhanced Basket_AUTOLOAD'!Z2805</f>
        <v>0</v>
      </c>
      <c r="AF2805" s="4">
        <f>'Enhanced Basket_AUTOLOAD'!AB2805</f>
        <v>0</v>
      </c>
      <c r="AG2805" s="4" t="e">
        <f>VLOOKUP(AJ2805,'Ticker Mapping'!$I$3:$M$6706,5,0)</f>
        <v>#N/A</v>
      </c>
      <c r="AH2805" s="4" t="e">
        <f>_xll.BDP(AK2805&amp;" SEDOL","TICKER_AND_EXCH_CODE")</f>
        <v>#NAME?</v>
      </c>
      <c r="AI2805" s="4" t="e">
        <f t="shared" si="531"/>
        <v>#N/A</v>
      </c>
      <c r="AJ2805" s="4">
        <f>'Enhanced Basket_AUTOLOAD'!P2805</f>
        <v>0</v>
      </c>
      <c r="AK2805" s="4">
        <f>'Enhanced Basket_AUTOLOAD'!Q2805</f>
        <v>0</v>
      </c>
      <c r="AL2805" s="4">
        <f>'Enhanced Basket_AUTOLOAD'!Y2805</f>
        <v>0</v>
      </c>
      <c r="AM2805" s="4" t="e">
        <f t="shared" si="532"/>
        <v>#N/A</v>
      </c>
      <c r="AN2805" s="4" t="str">
        <f t="shared" si="533"/>
        <v>NO</v>
      </c>
      <c r="AO2805" s="4" t="str">
        <f t="shared" si="534"/>
        <v>Cash-in-Lieu</v>
      </c>
    </row>
    <row r="2806" ht="15" customHeight="1" s="4" customFormat="1">
      <c r="A2806" s="4">
        <f>'Enhanced Basket_AUTOLOAD'!H2806</f>
        <v>0</v>
      </c>
      <c r="B2806" s="4" t="str">
        <f t="shared" si="523"/>
        <v>SELL</v>
      </c>
      <c r="C2806" s="4" t="s">
        <v>29</v>
      </c>
      <c r="D2806" s="4" t="str">
        <f t="shared" si="524"/>
        <v>MT</v>
      </c>
      <c r="E2806" s="4" t="str">
        <f t="shared" si="525"/>
      </c>
      <c r="F2806" s="4" t="str">
        <f t="shared" si="526"/>
        <v>CIL LOAD</v>
      </c>
      <c r="G2806" s="4">
        <f t="shared" si="527"/>
        <v>0</v>
      </c>
      <c r="H2806" s="4" t="e">
        <f t="shared" si="528"/>
        <v>#N/A</v>
      </c>
      <c r="I2806" s="4" t="e">
        <f>_xll.BDP(AG2806&amp;" equity","crncy_adj_px_last","eqy_fund_crncy=usd")</f>
        <v>#NAME?</v>
      </c>
      <c r="J2806" s="4" t="str">
        <f t="shared" si="529"/>
      </c>
      <c r="AA2806" s="4">
        <f t="shared" si="530"/>
        <v>0</v>
      </c>
      <c r="AB2806" s="4">
        <f>'Enhanced Basket_AUTOLOAD'!T2806</f>
        <v>0</v>
      </c>
      <c r="AC2806" s="4">
        <f>'Enhanced Basket_AUTOLOAD'!M2806</f>
        <v>0</v>
      </c>
      <c r="AD2806" s="4">
        <f>'Enhanced Basket_AUTOLOAD'!L2806</f>
        <v>0</v>
      </c>
      <c r="AE2806" s="4">
        <f>'Enhanced Basket_AUTOLOAD'!Z2806</f>
        <v>0</v>
      </c>
      <c r="AF2806" s="4">
        <f>'Enhanced Basket_AUTOLOAD'!AB2806</f>
        <v>0</v>
      </c>
      <c r="AG2806" s="4" t="e">
        <f>VLOOKUP(AJ2806,'Ticker Mapping'!$I$3:$M$6706,5,0)</f>
        <v>#N/A</v>
      </c>
      <c r="AH2806" s="4" t="e">
        <f>_xll.BDP(AK2806&amp;" SEDOL","TICKER_AND_EXCH_CODE")</f>
        <v>#NAME?</v>
      </c>
      <c r="AI2806" s="4" t="e">
        <f t="shared" si="531"/>
        <v>#N/A</v>
      </c>
      <c r="AJ2806" s="4">
        <f>'Enhanced Basket_AUTOLOAD'!P2806</f>
        <v>0</v>
      </c>
      <c r="AK2806" s="4">
        <f>'Enhanced Basket_AUTOLOAD'!Q2806</f>
        <v>0</v>
      </c>
      <c r="AL2806" s="4">
        <f>'Enhanced Basket_AUTOLOAD'!Y2806</f>
        <v>0</v>
      </c>
      <c r="AM2806" s="4" t="e">
        <f t="shared" si="532"/>
        <v>#N/A</v>
      </c>
      <c r="AN2806" s="4" t="str">
        <f t="shared" si="533"/>
        <v>NO</v>
      </c>
      <c r="AO2806" s="4" t="str">
        <f t="shared" si="534"/>
        <v>Cash-in-Lieu</v>
      </c>
    </row>
    <row r="2807" ht="15" customHeight="1" s="4" customFormat="1">
      <c r="A2807" s="4">
        <f>'Enhanced Basket_AUTOLOAD'!H2807</f>
        <v>0</v>
      </c>
      <c r="B2807" s="4" t="str">
        <f t="shared" si="523"/>
        <v>SELL</v>
      </c>
      <c r="C2807" s="4" t="s">
        <v>29</v>
      </c>
      <c r="D2807" s="4" t="str">
        <f t="shared" si="524"/>
        <v>MT</v>
      </c>
      <c r="E2807" s="4" t="str">
        <f t="shared" si="525"/>
      </c>
      <c r="F2807" s="4" t="str">
        <f t="shared" si="526"/>
        <v>CIL LOAD</v>
      </c>
      <c r="G2807" s="4">
        <f t="shared" si="527"/>
        <v>0</v>
      </c>
      <c r="H2807" s="4" t="e">
        <f t="shared" si="528"/>
        <v>#N/A</v>
      </c>
      <c r="I2807" s="4" t="e">
        <f>_xll.BDP(AG2807&amp;" equity","crncy_adj_px_last","eqy_fund_crncy=usd")</f>
        <v>#NAME?</v>
      </c>
      <c r="J2807" s="4" t="str">
        <f t="shared" si="529"/>
      </c>
      <c r="AA2807" s="4">
        <f t="shared" si="530"/>
        <v>0</v>
      </c>
      <c r="AB2807" s="4">
        <f>'Enhanced Basket_AUTOLOAD'!T2807</f>
        <v>0</v>
      </c>
      <c r="AC2807" s="4">
        <f>'Enhanced Basket_AUTOLOAD'!M2807</f>
        <v>0</v>
      </c>
      <c r="AD2807" s="4">
        <f>'Enhanced Basket_AUTOLOAD'!L2807</f>
        <v>0</v>
      </c>
      <c r="AE2807" s="4">
        <f>'Enhanced Basket_AUTOLOAD'!Z2807</f>
        <v>0</v>
      </c>
      <c r="AF2807" s="4">
        <f>'Enhanced Basket_AUTOLOAD'!AB2807</f>
        <v>0</v>
      </c>
      <c r="AG2807" s="4" t="e">
        <f>VLOOKUP(AJ2807,'Ticker Mapping'!$I$3:$M$6706,5,0)</f>
        <v>#N/A</v>
      </c>
      <c r="AH2807" s="4" t="e">
        <f>_xll.BDP(AK2807&amp;" SEDOL","TICKER_AND_EXCH_CODE")</f>
        <v>#NAME?</v>
      </c>
      <c r="AI2807" s="4" t="e">
        <f t="shared" si="531"/>
        <v>#N/A</v>
      </c>
      <c r="AJ2807" s="4">
        <f>'Enhanced Basket_AUTOLOAD'!P2807</f>
        <v>0</v>
      </c>
      <c r="AK2807" s="4">
        <f>'Enhanced Basket_AUTOLOAD'!Q2807</f>
        <v>0</v>
      </c>
      <c r="AL2807" s="4">
        <f>'Enhanced Basket_AUTOLOAD'!Y2807</f>
        <v>0</v>
      </c>
      <c r="AM2807" s="4" t="e">
        <f t="shared" si="532"/>
        <v>#N/A</v>
      </c>
      <c r="AN2807" s="4" t="str">
        <f t="shared" si="533"/>
        <v>NO</v>
      </c>
      <c r="AO2807" s="4" t="str">
        <f t="shared" si="534"/>
        <v>Cash-in-Lieu</v>
      </c>
    </row>
    <row r="2808" ht="15" customHeight="1" s="4" customFormat="1">
      <c r="A2808" s="4">
        <f>'Enhanced Basket_AUTOLOAD'!H2808</f>
        <v>0</v>
      </c>
      <c r="B2808" s="4" t="str">
        <f t="shared" si="523"/>
        <v>SELL</v>
      </c>
      <c r="C2808" s="4" t="s">
        <v>29</v>
      </c>
      <c r="D2808" s="4" t="str">
        <f t="shared" si="524"/>
        <v>MT</v>
      </c>
      <c r="E2808" s="4" t="str">
        <f t="shared" si="525"/>
      </c>
      <c r="F2808" s="4" t="str">
        <f t="shared" si="526"/>
        <v>CIL LOAD</v>
      </c>
      <c r="G2808" s="4">
        <f t="shared" si="527"/>
        <v>0</v>
      </c>
      <c r="H2808" s="4" t="e">
        <f t="shared" si="528"/>
        <v>#N/A</v>
      </c>
      <c r="I2808" s="4" t="e">
        <f>_xll.BDP(AG2808&amp;" equity","crncy_adj_px_last","eqy_fund_crncy=usd")</f>
        <v>#NAME?</v>
      </c>
      <c r="J2808" s="4" t="str">
        <f t="shared" si="529"/>
      </c>
      <c r="AA2808" s="4">
        <f t="shared" si="530"/>
        <v>0</v>
      </c>
      <c r="AB2808" s="4">
        <f>'Enhanced Basket_AUTOLOAD'!T2808</f>
        <v>0</v>
      </c>
      <c r="AC2808" s="4">
        <f>'Enhanced Basket_AUTOLOAD'!M2808</f>
        <v>0</v>
      </c>
      <c r="AD2808" s="4">
        <f>'Enhanced Basket_AUTOLOAD'!L2808</f>
        <v>0</v>
      </c>
      <c r="AE2808" s="4">
        <f>'Enhanced Basket_AUTOLOAD'!Z2808</f>
        <v>0</v>
      </c>
      <c r="AF2808" s="4">
        <f>'Enhanced Basket_AUTOLOAD'!AB2808</f>
        <v>0</v>
      </c>
      <c r="AG2808" s="4" t="e">
        <f>VLOOKUP(AJ2808,'Ticker Mapping'!$I$3:$M$6706,5,0)</f>
        <v>#N/A</v>
      </c>
      <c r="AH2808" s="4" t="e">
        <f>_xll.BDP(AK2808&amp;" SEDOL","TICKER_AND_EXCH_CODE")</f>
        <v>#NAME?</v>
      </c>
      <c r="AI2808" s="4" t="e">
        <f t="shared" si="531"/>
        <v>#N/A</v>
      </c>
      <c r="AJ2808" s="4">
        <f>'Enhanced Basket_AUTOLOAD'!P2808</f>
        <v>0</v>
      </c>
      <c r="AK2808" s="4">
        <f>'Enhanced Basket_AUTOLOAD'!Q2808</f>
        <v>0</v>
      </c>
      <c r="AL2808" s="4">
        <f>'Enhanced Basket_AUTOLOAD'!Y2808</f>
        <v>0</v>
      </c>
      <c r="AM2808" s="4" t="e">
        <f t="shared" si="532"/>
        <v>#N/A</v>
      </c>
      <c r="AN2808" s="4" t="str">
        <f t="shared" si="533"/>
        <v>NO</v>
      </c>
      <c r="AO2808" s="4" t="str">
        <f t="shared" si="534"/>
        <v>Cash-in-Lieu</v>
      </c>
    </row>
    <row r="2809" ht="15" customHeight="1" s="4" customFormat="1">
      <c r="A2809" s="4">
        <f>'Enhanced Basket_AUTOLOAD'!H2809</f>
        <v>0</v>
      </c>
      <c r="B2809" s="4" t="str">
        <f t="shared" si="523"/>
        <v>SELL</v>
      </c>
      <c r="C2809" s="4" t="s">
        <v>29</v>
      </c>
      <c r="D2809" s="4" t="str">
        <f t="shared" si="524"/>
        <v>MT</v>
      </c>
      <c r="E2809" s="4" t="str">
        <f t="shared" si="525"/>
      </c>
      <c r="F2809" s="4" t="str">
        <f t="shared" si="526"/>
        <v>CIL LOAD</v>
      </c>
      <c r="G2809" s="4">
        <f t="shared" si="527"/>
        <v>0</v>
      </c>
      <c r="H2809" s="4" t="e">
        <f t="shared" si="528"/>
        <v>#N/A</v>
      </c>
      <c r="I2809" s="4" t="e">
        <f>_xll.BDP(AG2809&amp;" equity","crncy_adj_px_last","eqy_fund_crncy=usd")</f>
        <v>#NAME?</v>
      </c>
      <c r="J2809" s="4" t="str">
        <f t="shared" si="529"/>
      </c>
      <c r="AA2809" s="4">
        <f t="shared" si="530"/>
        <v>0</v>
      </c>
      <c r="AB2809" s="4">
        <f>'Enhanced Basket_AUTOLOAD'!T2809</f>
        <v>0</v>
      </c>
      <c r="AC2809" s="4">
        <f>'Enhanced Basket_AUTOLOAD'!M2809</f>
        <v>0</v>
      </c>
      <c r="AD2809" s="4">
        <f>'Enhanced Basket_AUTOLOAD'!L2809</f>
        <v>0</v>
      </c>
      <c r="AE2809" s="4">
        <f>'Enhanced Basket_AUTOLOAD'!Z2809</f>
        <v>0</v>
      </c>
      <c r="AF2809" s="4">
        <f>'Enhanced Basket_AUTOLOAD'!AB2809</f>
        <v>0</v>
      </c>
      <c r="AG2809" s="4" t="e">
        <f>VLOOKUP(AJ2809,'Ticker Mapping'!$I$3:$M$6706,5,0)</f>
        <v>#N/A</v>
      </c>
      <c r="AH2809" s="4" t="e">
        <f>_xll.BDP(AK2809&amp;" SEDOL","TICKER_AND_EXCH_CODE")</f>
        <v>#NAME?</v>
      </c>
      <c r="AI2809" s="4" t="e">
        <f t="shared" si="531"/>
        <v>#N/A</v>
      </c>
      <c r="AJ2809" s="4">
        <f>'Enhanced Basket_AUTOLOAD'!P2809</f>
        <v>0</v>
      </c>
      <c r="AK2809" s="4">
        <f>'Enhanced Basket_AUTOLOAD'!Q2809</f>
        <v>0</v>
      </c>
      <c r="AL2809" s="4">
        <f>'Enhanced Basket_AUTOLOAD'!Y2809</f>
        <v>0</v>
      </c>
      <c r="AM2809" s="4" t="e">
        <f t="shared" si="532"/>
        <v>#N/A</v>
      </c>
      <c r="AN2809" s="4" t="str">
        <f t="shared" si="533"/>
        <v>NO</v>
      </c>
      <c r="AO2809" s="4" t="str">
        <f t="shared" si="534"/>
        <v>Cash-in-Lieu</v>
      </c>
    </row>
    <row r="2810" ht="15" customHeight="1" s="4" customFormat="1">
      <c r="A2810" s="4">
        <f>'Enhanced Basket_AUTOLOAD'!H2810</f>
        <v>0</v>
      </c>
      <c r="B2810" s="4" t="str">
        <f t="shared" si="523"/>
        <v>SELL</v>
      </c>
      <c r="C2810" s="4" t="s">
        <v>29</v>
      </c>
      <c r="D2810" s="4" t="str">
        <f t="shared" si="524"/>
        <v>MT</v>
      </c>
      <c r="E2810" s="4" t="str">
        <f t="shared" si="525"/>
      </c>
      <c r="F2810" s="4" t="str">
        <f t="shared" si="526"/>
        <v>CIL LOAD</v>
      </c>
      <c r="G2810" s="4">
        <f t="shared" si="527"/>
        <v>0</v>
      </c>
      <c r="H2810" s="4" t="e">
        <f t="shared" si="528"/>
        <v>#N/A</v>
      </c>
      <c r="I2810" s="4" t="e">
        <f>_xll.BDP(AG2810&amp;" equity","crncy_adj_px_last","eqy_fund_crncy=usd")</f>
        <v>#NAME?</v>
      </c>
      <c r="J2810" s="4" t="str">
        <f t="shared" si="529"/>
      </c>
      <c r="AA2810" s="4">
        <f t="shared" si="530"/>
        <v>0</v>
      </c>
      <c r="AB2810" s="4">
        <f>'Enhanced Basket_AUTOLOAD'!T2810</f>
        <v>0</v>
      </c>
      <c r="AC2810" s="4">
        <f>'Enhanced Basket_AUTOLOAD'!M2810</f>
        <v>0</v>
      </c>
      <c r="AD2810" s="4">
        <f>'Enhanced Basket_AUTOLOAD'!L2810</f>
        <v>0</v>
      </c>
      <c r="AE2810" s="4">
        <f>'Enhanced Basket_AUTOLOAD'!Z2810</f>
        <v>0</v>
      </c>
      <c r="AF2810" s="4">
        <f>'Enhanced Basket_AUTOLOAD'!AB2810</f>
        <v>0</v>
      </c>
      <c r="AG2810" s="4" t="e">
        <f>VLOOKUP(AJ2810,'Ticker Mapping'!$I$3:$M$6706,5,0)</f>
        <v>#N/A</v>
      </c>
      <c r="AH2810" s="4" t="e">
        <f>_xll.BDP(AK2810&amp;" SEDOL","TICKER_AND_EXCH_CODE")</f>
        <v>#NAME?</v>
      </c>
      <c r="AI2810" s="4" t="e">
        <f t="shared" si="531"/>
        <v>#N/A</v>
      </c>
      <c r="AJ2810" s="4">
        <f>'Enhanced Basket_AUTOLOAD'!P2810</f>
        <v>0</v>
      </c>
      <c r="AK2810" s="4">
        <f>'Enhanced Basket_AUTOLOAD'!Q2810</f>
        <v>0</v>
      </c>
      <c r="AL2810" s="4">
        <f>'Enhanced Basket_AUTOLOAD'!Y2810</f>
        <v>0</v>
      </c>
      <c r="AM2810" s="4" t="e">
        <f t="shared" si="532"/>
        <v>#N/A</v>
      </c>
      <c r="AN2810" s="4" t="str">
        <f t="shared" si="533"/>
        <v>NO</v>
      </c>
      <c r="AO2810" s="4" t="str">
        <f t="shared" si="534"/>
        <v>Cash-in-Lieu</v>
      </c>
    </row>
    <row r="2811" ht="15" customHeight="1" s="4" customFormat="1">
      <c r="A2811" s="4">
        <f>'Enhanced Basket_AUTOLOAD'!H2811</f>
        <v>0</v>
      </c>
      <c r="B2811" s="4" t="str">
        <f t="shared" si="523"/>
        <v>SELL</v>
      </c>
      <c r="C2811" s="4" t="s">
        <v>29</v>
      </c>
      <c r="D2811" s="4" t="str">
        <f t="shared" si="524"/>
        <v>MT</v>
      </c>
      <c r="E2811" s="4" t="str">
        <f t="shared" si="525"/>
      </c>
      <c r="F2811" s="4" t="str">
        <f t="shared" si="526"/>
        <v>CIL LOAD</v>
      </c>
      <c r="G2811" s="4">
        <f t="shared" si="527"/>
        <v>0</v>
      </c>
      <c r="H2811" s="4" t="e">
        <f t="shared" si="528"/>
        <v>#N/A</v>
      </c>
      <c r="I2811" s="4" t="e">
        <f>_xll.BDP(AG2811&amp;" equity","crncy_adj_px_last","eqy_fund_crncy=usd")</f>
        <v>#NAME?</v>
      </c>
      <c r="J2811" s="4" t="str">
        <f t="shared" si="529"/>
      </c>
      <c r="AA2811" s="4">
        <f t="shared" si="530"/>
        <v>0</v>
      </c>
      <c r="AB2811" s="4">
        <f>'Enhanced Basket_AUTOLOAD'!T2811</f>
        <v>0</v>
      </c>
      <c r="AC2811" s="4">
        <f>'Enhanced Basket_AUTOLOAD'!M2811</f>
        <v>0</v>
      </c>
      <c r="AD2811" s="4">
        <f>'Enhanced Basket_AUTOLOAD'!L2811</f>
        <v>0</v>
      </c>
      <c r="AE2811" s="4">
        <f>'Enhanced Basket_AUTOLOAD'!Z2811</f>
        <v>0</v>
      </c>
      <c r="AF2811" s="4">
        <f>'Enhanced Basket_AUTOLOAD'!AB2811</f>
        <v>0</v>
      </c>
      <c r="AG2811" s="4" t="e">
        <f>VLOOKUP(AJ2811,'Ticker Mapping'!$I$3:$M$6706,5,0)</f>
        <v>#N/A</v>
      </c>
      <c r="AH2811" s="4" t="e">
        <f>_xll.BDP(AK2811&amp;" SEDOL","TICKER_AND_EXCH_CODE")</f>
        <v>#NAME?</v>
      </c>
      <c r="AI2811" s="4" t="e">
        <f t="shared" si="531"/>
        <v>#N/A</v>
      </c>
      <c r="AJ2811" s="4">
        <f>'Enhanced Basket_AUTOLOAD'!P2811</f>
        <v>0</v>
      </c>
      <c r="AK2811" s="4">
        <f>'Enhanced Basket_AUTOLOAD'!Q2811</f>
        <v>0</v>
      </c>
      <c r="AL2811" s="4">
        <f>'Enhanced Basket_AUTOLOAD'!Y2811</f>
        <v>0</v>
      </c>
      <c r="AM2811" s="4" t="e">
        <f t="shared" si="532"/>
        <v>#N/A</v>
      </c>
      <c r="AN2811" s="4" t="str">
        <f t="shared" si="533"/>
        <v>NO</v>
      </c>
      <c r="AO2811" s="4" t="str">
        <f t="shared" si="534"/>
        <v>Cash-in-Lieu</v>
      </c>
    </row>
    <row r="2812" ht="15" customHeight="1" s="4" customFormat="1">
      <c r="A2812" s="4">
        <f>'Enhanced Basket_AUTOLOAD'!H2812</f>
        <v>0</v>
      </c>
      <c r="B2812" s="4" t="str">
        <f t="shared" si="523"/>
        <v>SELL</v>
      </c>
      <c r="C2812" s="4" t="s">
        <v>29</v>
      </c>
      <c r="D2812" s="4" t="str">
        <f t="shared" si="524"/>
        <v>MT</v>
      </c>
      <c r="E2812" s="4" t="str">
        <f t="shared" si="525"/>
      </c>
      <c r="F2812" s="4" t="str">
        <f t="shared" si="526"/>
        <v>CIL LOAD</v>
      </c>
      <c r="G2812" s="4">
        <f t="shared" si="527"/>
        <v>0</v>
      </c>
      <c r="H2812" s="4" t="e">
        <f t="shared" si="528"/>
        <v>#N/A</v>
      </c>
      <c r="I2812" s="4" t="e">
        <f>_xll.BDP(AG2812&amp;" equity","crncy_adj_px_last","eqy_fund_crncy=usd")</f>
        <v>#NAME?</v>
      </c>
      <c r="J2812" s="4" t="str">
        <f t="shared" si="529"/>
      </c>
      <c r="AA2812" s="4">
        <f t="shared" si="530"/>
        <v>0</v>
      </c>
      <c r="AB2812" s="4">
        <f>'Enhanced Basket_AUTOLOAD'!T2812</f>
        <v>0</v>
      </c>
      <c r="AC2812" s="4">
        <f>'Enhanced Basket_AUTOLOAD'!M2812</f>
        <v>0</v>
      </c>
      <c r="AD2812" s="4">
        <f>'Enhanced Basket_AUTOLOAD'!L2812</f>
        <v>0</v>
      </c>
      <c r="AE2812" s="4">
        <f>'Enhanced Basket_AUTOLOAD'!Z2812</f>
        <v>0</v>
      </c>
      <c r="AF2812" s="4">
        <f>'Enhanced Basket_AUTOLOAD'!AB2812</f>
        <v>0</v>
      </c>
      <c r="AG2812" s="4" t="e">
        <f>VLOOKUP(AJ2812,'Ticker Mapping'!$I$3:$M$6706,5,0)</f>
        <v>#N/A</v>
      </c>
      <c r="AH2812" s="4" t="e">
        <f>_xll.BDP(AK2812&amp;" SEDOL","TICKER_AND_EXCH_CODE")</f>
        <v>#NAME?</v>
      </c>
      <c r="AI2812" s="4" t="e">
        <f t="shared" si="531"/>
        <v>#N/A</v>
      </c>
      <c r="AJ2812" s="4">
        <f>'Enhanced Basket_AUTOLOAD'!P2812</f>
        <v>0</v>
      </c>
      <c r="AK2812" s="4">
        <f>'Enhanced Basket_AUTOLOAD'!Q2812</f>
        <v>0</v>
      </c>
      <c r="AL2812" s="4">
        <f>'Enhanced Basket_AUTOLOAD'!Y2812</f>
        <v>0</v>
      </c>
      <c r="AM2812" s="4" t="e">
        <f t="shared" si="532"/>
        <v>#N/A</v>
      </c>
      <c r="AN2812" s="4" t="str">
        <f t="shared" si="533"/>
        <v>NO</v>
      </c>
      <c r="AO2812" s="4" t="str">
        <f t="shared" si="534"/>
        <v>Cash-in-Lieu</v>
      </c>
    </row>
    <row r="2813" ht="15" customHeight="1" s="4" customFormat="1">
      <c r="A2813" s="4">
        <f>'Enhanced Basket_AUTOLOAD'!H2813</f>
        <v>0</v>
      </c>
      <c r="B2813" s="4" t="str">
        <f t="shared" si="523"/>
        <v>SELL</v>
      </c>
      <c r="C2813" s="4" t="s">
        <v>29</v>
      </c>
      <c r="D2813" s="4" t="str">
        <f t="shared" si="524"/>
        <v>MT</v>
      </c>
      <c r="E2813" s="4" t="str">
        <f t="shared" si="525"/>
      </c>
      <c r="F2813" s="4" t="str">
        <f t="shared" si="526"/>
        <v>CIL LOAD</v>
      </c>
      <c r="G2813" s="4">
        <f t="shared" si="527"/>
        <v>0</v>
      </c>
      <c r="H2813" s="4" t="e">
        <f t="shared" si="528"/>
        <v>#N/A</v>
      </c>
      <c r="I2813" s="4" t="e">
        <f>_xll.BDP(AG2813&amp;" equity","crncy_adj_px_last","eqy_fund_crncy=usd")</f>
        <v>#NAME?</v>
      </c>
      <c r="J2813" s="4" t="str">
        <f t="shared" si="529"/>
      </c>
      <c r="AA2813" s="4">
        <f t="shared" si="530"/>
        <v>0</v>
      </c>
      <c r="AB2813" s="4">
        <f>'Enhanced Basket_AUTOLOAD'!T2813</f>
        <v>0</v>
      </c>
      <c r="AC2813" s="4">
        <f>'Enhanced Basket_AUTOLOAD'!M2813</f>
        <v>0</v>
      </c>
      <c r="AD2813" s="4">
        <f>'Enhanced Basket_AUTOLOAD'!L2813</f>
        <v>0</v>
      </c>
      <c r="AE2813" s="4">
        <f>'Enhanced Basket_AUTOLOAD'!Z2813</f>
        <v>0</v>
      </c>
      <c r="AF2813" s="4">
        <f>'Enhanced Basket_AUTOLOAD'!AB2813</f>
        <v>0</v>
      </c>
      <c r="AG2813" s="4" t="e">
        <f>VLOOKUP(AJ2813,'Ticker Mapping'!$I$3:$M$6706,5,0)</f>
        <v>#N/A</v>
      </c>
      <c r="AH2813" s="4" t="e">
        <f>_xll.BDP(AK2813&amp;" SEDOL","TICKER_AND_EXCH_CODE")</f>
        <v>#NAME?</v>
      </c>
      <c r="AI2813" s="4" t="e">
        <f t="shared" si="531"/>
        <v>#N/A</v>
      </c>
      <c r="AJ2813" s="4">
        <f>'Enhanced Basket_AUTOLOAD'!P2813</f>
        <v>0</v>
      </c>
      <c r="AK2813" s="4">
        <f>'Enhanced Basket_AUTOLOAD'!Q2813</f>
        <v>0</v>
      </c>
      <c r="AL2813" s="4">
        <f>'Enhanced Basket_AUTOLOAD'!Y2813</f>
        <v>0</v>
      </c>
      <c r="AM2813" s="4" t="e">
        <f t="shared" si="532"/>
        <v>#N/A</v>
      </c>
      <c r="AN2813" s="4" t="str">
        <f t="shared" si="533"/>
        <v>NO</v>
      </c>
      <c r="AO2813" s="4" t="str">
        <f t="shared" si="534"/>
        <v>Cash-in-Lieu</v>
      </c>
    </row>
    <row r="2814" ht="15" customHeight="1" s="4" customFormat="1">
      <c r="A2814" s="4">
        <f>'Enhanced Basket_AUTOLOAD'!H2814</f>
        <v>0</v>
      </c>
      <c r="B2814" s="4" t="str">
        <f t="shared" si="523"/>
        <v>SELL</v>
      </c>
      <c r="C2814" s="4" t="s">
        <v>29</v>
      </c>
      <c r="D2814" s="4" t="str">
        <f t="shared" si="524"/>
        <v>MT</v>
      </c>
      <c r="E2814" s="4" t="str">
        <f t="shared" si="525"/>
      </c>
      <c r="F2814" s="4" t="str">
        <f t="shared" si="526"/>
        <v>CIL LOAD</v>
      </c>
      <c r="G2814" s="4">
        <f t="shared" si="527"/>
        <v>0</v>
      </c>
      <c r="H2814" s="4" t="e">
        <f t="shared" si="528"/>
        <v>#N/A</v>
      </c>
      <c r="I2814" s="4" t="e">
        <f>_xll.BDP(AG2814&amp;" equity","crncy_adj_px_last","eqy_fund_crncy=usd")</f>
        <v>#NAME?</v>
      </c>
      <c r="J2814" s="4" t="str">
        <f t="shared" si="529"/>
      </c>
      <c r="AA2814" s="4">
        <f t="shared" si="530"/>
        <v>0</v>
      </c>
      <c r="AB2814" s="4">
        <f>'Enhanced Basket_AUTOLOAD'!T2814</f>
        <v>0</v>
      </c>
      <c r="AC2814" s="4">
        <f>'Enhanced Basket_AUTOLOAD'!M2814</f>
        <v>0</v>
      </c>
      <c r="AD2814" s="4">
        <f>'Enhanced Basket_AUTOLOAD'!L2814</f>
        <v>0</v>
      </c>
      <c r="AE2814" s="4">
        <f>'Enhanced Basket_AUTOLOAD'!Z2814</f>
        <v>0</v>
      </c>
      <c r="AF2814" s="4">
        <f>'Enhanced Basket_AUTOLOAD'!AB2814</f>
        <v>0</v>
      </c>
      <c r="AG2814" s="4" t="e">
        <f>VLOOKUP(AJ2814,'Ticker Mapping'!$I$3:$M$6706,5,0)</f>
        <v>#N/A</v>
      </c>
      <c r="AH2814" s="4" t="e">
        <f>_xll.BDP(AK2814&amp;" SEDOL","TICKER_AND_EXCH_CODE")</f>
        <v>#NAME?</v>
      </c>
      <c r="AI2814" s="4" t="e">
        <f t="shared" si="531"/>
        <v>#N/A</v>
      </c>
      <c r="AJ2814" s="4">
        <f>'Enhanced Basket_AUTOLOAD'!P2814</f>
        <v>0</v>
      </c>
      <c r="AK2814" s="4">
        <f>'Enhanced Basket_AUTOLOAD'!Q2814</f>
        <v>0</v>
      </c>
      <c r="AL2814" s="4">
        <f>'Enhanced Basket_AUTOLOAD'!Y2814</f>
        <v>0</v>
      </c>
      <c r="AM2814" s="4" t="e">
        <f t="shared" si="532"/>
        <v>#N/A</v>
      </c>
      <c r="AN2814" s="4" t="str">
        <f t="shared" si="533"/>
        <v>NO</v>
      </c>
      <c r="AO2814" s="4" t="str">
        <f t="shared" si="534"/>
        <v>Cash-in-Lieu</v>
      </c>
    </row>
    <row r="2815" ht="15" customHeight="1" s="4" customFormat="1">
      <c r="A2815" s="4">
        <f>'Enhanced Basket_AUTOLOAD'!H2815</f>
        <v>0</v>
      </c>
      <c r="B2815" s="4" t="str">
        <f t="shared" si="523"/>
        <v>SELL</v>
      </c>
      <c r="C2815" s="4" t="s">
        <v>29</v>
      </c>
      <c r="D2815" s="4" t="str">
        <f t="shared" si="524"/>
        <v>MT</v>
      </c>
      <c r="E2815" s="4" t="str">
        <f t="shared" si="525"/>
      </c>
      <c r="F2815" s="4" t="str">
        <f t="shared" si="526"/>
        <v>CIL LOAD</v>
      </c>
      <c r="G2815" s="4">
        <f t="shared" si="527"/>
        <v>0</v>
      </c>
      <c r="H2815" s="4" t="e">
        <f t="shared" si="528"/>
        <v>#N/A</v>
      </c>
      <c r="I2815" s="4" t="e">
        <f>_xll.BDP(AG2815&amp;" equity","crncy_adj_px_last","eqy_fund_crncy=usd")</f>
        <v>#NAME?</v>
      </c>
      <c r="J2815" s="4" t="str">
        <f t="shared" si="529"/>
      </c>
      <c r="AA2815" s="4">
        <f t="shared" si="530"/>
        <v>0</v>
      </c>
      <c r="AB2815" s="4">
        <f>'Enhanced Basket_AUTOLOAD'!T2815</f>
        <v>0</v>
      </c>
      <c r="AC2815" s="4">
        <f>'Enhanced Basket_AUTOLOAD'!M2815</f>
        <v>0</v>
      </c>
      <c r="AD2815" s="4">
        <f>'Enhanced Basket_AUTOLOAD'!L2815</f>
        <v>0</v>
      </c>
      <c r="AE2815" s="4">
        <f>'Enhanced Basket_AUTOLOAD'!Z2815</f>
        <v>0</v>
      </c>
      <c r="AF2815" s="4">
        <f>'Enhanced Basket_AUTOLOAD'!AB2815</f>
        <v>0</v>
      </c>
      <c r="AG2815" s="4" t="e">
        <f>VLOOKUP(AJ2815,'Ticker Mapping'!$I$3:$M$6706,5,0)</f>
        <v>#N/A</v>
      </c>
      <c r="AH2815" s="4" t="e">
        <f>_xll.BDP(AK2815&amp;" SEDOL","TICKER_AND_EXCH_CODE")</f>
        <v>#NAME?</v>
      </c>
      <c r="AI2815" s="4" t="e">
        <f t="shared" si="531"/>
        <v>#N/A</v>
      </c>
      <c r="AJ2815" s="4">
        <f>'Enhanced Basket_AUTOLOAD'!P2815</f>
        <v>0</v>
      </c>
      <c r="AK2815" s="4">
        <f>'Enhanced Basket_AUTOLOAD'!Q2815</f>
        <v>0</v>
      </c>
      <c r="AL2815" s="4">
        <f>'Enhanced Basket_AUTOLOAD'!Y2815</f>
        <v>0</v>
      </c>
      <c r="AM2815" s="4" t="e">
        <f t="shared" si="532"/>
        <v>#N/A</v>
      </c>
      <c r="AN2815" s="4" t="str">
        <f t="shared" si="533"/>
        <v>NO</v>
      </c>
      <c r="AO2815" s="4" t="str">
        <f t="shared" si="534"/>
        <v>Cash-in-Lieu</v>
      </c>
    </row>
    <row r="2816" ht="15" customHeight="1" s="4" customFormat="1">
      <c r="A2816" s="4">
        <f>'Enhanced Basket_AUTOLOAD'!H2816</f>
        <v>0</v>
      </c>
      <c r="B2816" s="4" t="str">
        <f t="shared" si="523"/>
        <v>SELL</v>
      </c>
      <c r="C2816" s="4" t="s">
        <v>29</v>
      </c>
      <c r="D2816" s="4" t="str">
        <f t="shared" si="524"/>
        <v>MT</v>
      </c>
      <c r="E2816" s="4" t="str">
        <f t="shared" si="525"/>
      </c>
      <c r="F2816" s="4" t="str">
        <f t="shared" si="526"/>
        <v>CIL LOAD</v>
      </c>
      <c r="G2816" s="4">
        <f t="shared" si="527"/>
        <v>0</v>
      </c>
      <c r="H2816" s="4" t="e">
        <f t="shared" si="528"/>
        <v>#N/A</v>
      </c>
      <c r="I2816" s="4" t="e">
        <f>_xll.BDP(AG2816&amp;" equity","crncy_adj_px_last","eqy_fund_crncy=usd")</f>
        <v>#NAME?</v>
      </c>
      <c r="J2816" s="4" t="str">
        <f t="shared" si="529"/>
      </c>
      <c r="AA2816" s="4">
        <f t="shared" si="530"/>
        <v>0</v>
      </c>
      <c r="AB2816" s="4">
        <f>'Enhanced Basket_AUTOLOAD'!T2816</f>
        <v>0</v>
      </c>
      <c r="AC2816" s="4">
        <f>'Enhanced Basket_AUTOLOAD'!M2816</f>
        <v>0</v>
      </c>
      <c r="AD2816" s="4">
        <f>'Enhanced Basket_AUTOLOAD'!L2816</f>
        <v>0</v>
      </c>
      <c r="AE2816" s="4">
        <f>'Enhanced Basket_AUTOLOAD'!Z2816</f>
        <v>0</v>
      </c>
      <c r="AF2816" s="4">
        <f>'Enhanced Basket_AUTOLOAD'!AB2816</f>
        <v>0</v>
      </c>
      <c r="AG2816" s="4" t="e">
        <f>VLOOKUP(AJ2816,'Ticker Mapping'!$I$3:$M$6706,5,0)</f>
        <v>#N/A</v>
      </c>
      <c r="AH2816" s="4" t="e">
        <f>_xll.BDP(AK2816&amp;" SEDOL","TICKER_AND_EXCH_CODE")</f>
        <v>#NAME?</v>
      </c>
      <c r="AI2816" s="4" t="e">
        <f t="shared" si="531"/>
        <v>#N/A</v>
      </c>
      <c r="AJ2816" s="4">
        <f>'Enhanced Basket_AUTOLOAD'!P2816</f>
        <v>0</v>
      </c>
      <c r="AK2816" s="4">
        <f>'Enhanced Basket_AUTOLOAD'!Q2816</f>
        <v>0</v>
      </c>
      <c r="AL2816" s="4">
        <f>'Enhanced Basket_AUTOLOAD'!Y2816</f>
        <v>0</v>
      </c>
      <c r="AM2816" s="4" t="e">
        <f t="shared" si="532"/>
        <v>#N/A</v>
      </c>
      <c r="AN2816" s="4" t="str">
        <f t="shared" si="533"/>
        <v>NO</v>
      </c>
      <c r="AO2816" s="4" t="str">
        <f t="shared" si="534"/>
        <v>Cash-in-Lieu</v>
      </c>
    </row>
    <row r="2817" ht="15" customHeight="1" s="4" customFormat="1">
      <c r="A2817" s="4">
        <f>'Enhanced Basket_AUTOLOAD'!H2817</f>
        <v>0</v>
      </c>
      <c r="B2817" s="4" t="str">
        <f t="shared" si="523"/>
        <v>SELL</v>
      </c>
      <c r="C2817" s="4" t="s">
        <v>29</v>
      </c>
      <c r="D2817" s="4" t="str">
        <f t="shared" si="524"/>
        <v>MT</v>
      </c>
      <c r="E2817" s="4" t="str">
        <f t="shared" si="525"/>
      </c>
      <c r="F2817" s="4" t="str">
        <f t="shared" si="526"/>
        <v>CIL LOAD</v>
      </c>
      <c r="G2817" s="4">
        <f t="shared" si="527"/>
        <v>0</v>
      </c>
      <c r="H2817" s="4" t="e">
        <f t="shared" si="528"/>
        <v>#N/A</v>
      </c>
      <c r="I2817" s="4" t="e">
        <f>_xll.BDP(AG2817&amp;" equity","crncy_adj_px_last","eqy_fund_crncy=usd")</f>
        <v>#NAME?</v>
      </c>
      <c r="J2817" s="4" t="str">
        <f t="shared" si="529"/>
      </c>
      <c r="AA2817" s="4">
        <f t="shared" si="530"/>
        <v>0</v>
      </c>
      <c r="AB2817" s="4">
        <f>'Enhanced Basket_AUTOLOAD'!T2817</f>
        <v>0</v>
      </c>
      <c r="AC2817" s="4">
        <f>'Enhanced Basket_AUTOLOAD'!M2817</f>
        <v>0</v>
      </c>
      <c r="AD2817" s="4">
        <f>'Enhanced Basket_AUTOLOAD'!L2817</f>
        <v>0</v>
      </c>
      <c r="AE2817" s="4">
        <f>'Enhanced Basket_AUTOLOAD'!Z2817</f>
        <v>0</v>
      </c>
      <c r="AF2817" s="4">
        <f>'Enhanced Basket_AUTOLOAD'!AB2817</f>
        <v>0</v>
      </c>
      <c r="AG2817" s="4" t="e">
        <f>VLOOKUP(AJ2817,'Ticker Mapping'!$I$3:$M$6706,5,0)</f>
        <v>#N/A</v>
      </c>
      <c r="AH2817" s="4" t="e">
        <f>_xll.BDP(AK2817&amp;" SEDOL","TICKER_AND_EXCH_CODE")</f>
        <v>#NAME?</v>
      </c>
      <c r="AI2817" s="4" t="e">
        <f t="shared" si="531"/>
        <v>#N/A</v>
      </c>
      <c r="AJ2817" s="4">
        <f>'Enhanced Basket_AUTOLOAD'!P2817</f>
        <v>0</v>
      </c>
      <c r="AK2817" s="4">
        <f>'Enhanced Basket_AUTOLOAD'!Q2817</f>
        <v>0</v>
      </c>
      <c r="AL2817" s="4">
        <f>'Enhanced Basket_AUTOLOAD'!Y2817</f>
        <v>0</v>
      </c>
      <c r="AM2817" s="4" t="e">
        <f t="shared" si="532"/>
        <v>#N/A</v>
      </c>
      <c r="AN2817" s="4" t="str">
        <f t="shared" si="533"/>
        <v>NO</v>
      </c>
      <c r="AO2817" s="4" t="str">
        <f t="shared" si="534"/>
        <v>Cash-in-Lieu</v>
      </c>
    </row>
    <row r="2818" ht="15" customHeight="1" s="4" customFormat="1">
      <c r="A2818" s="4">
        <f>'Enhanced Basket_AUTOLOAD'!H2818</f>
        <v>0</v>
      </c>
      <c r="B2818" s="4" t="str">
        <f ref="B2818:B2881" t="shared" si="535">IF(AA2818&gt;0,"BUY","SELL")</f>
        <v>SELL</v>
      </c>
      <c r="C2818" s="4" t="s">
        <v>29</v>
      </c>
      <c r="D2818" s="4" t="str">
        <f ref="D2818:D2881" t="shared" si="536">IF(AO2818="In-Kind","INK","MT")</f>
        <v>MT</v>
      </c>
      <c r="E2818" s="4" t="str">
        <f ref="E2818:E2881" t="shared" si="537">IF(D2818="INK","MSCOP","")</f>
      </c>
      <c r="F2818" s="4" t="str">
        <f ref="F2818:F2881" t="shared" si="538">IF(E2818="MSCOP","INKIND LOAD","CIL LOAD")</f>
        <v>CIL LOAD</v>
      </c>
      <c r="G2818" s="4">
        <f ref="G2818:G2881" t="shared" si="539">ABS(AA2818*AB2818)</f>
        <v>0</v>
      </c>
      <c r="H2818" s="4" t="e">
        <f ref="H2818:H2881" t="shared" si="540">AG2818</f>
        <v>#N/A</v>
      </c>
      <c r="I2818" s="4" t="e">
        <f>_xll.BDP(AG2818&amp;" equity","crncy_adj_px_last","eqy_fund_crncy=usd")</f>
        <v>#NAME?</v>
      </c>
      <c r="J2818" s="4" t="str">
        <f ref="J2818:J2881" t="shared" si="541">IF(D2818="INK",G2818,"")</f>
      </c>
      <c r="AA2818" s="4">
        <f ref="AA2818:AA2881" t="shared" si="542">IFERROR(VLOOKUP(A2818,$R$4:$S$26,2,0),0)</f>
        <v>0</v>
      </c>
      <c r="AB2818" s="4">
        <f>'Enhanced Basket_AUTOLOAD'!T2818</f>
        <v>0</v>
      </c>
      <c r="AC2818" s="4">
        <f>'Enhanced Basket_AUTOLOAD'!M2818</f>
        <v>0</v>
      </c>
      <c r="AD2818" s="4">
        <f>'Enhanced Basket_AUTOLOAD'!L2818</f>
        <v>0</v>
      </c>
      <c r="AE2818" s="4">
        <f>'Enhanced Basket_AUTOLOAD'!Z2818</f>
        <v>0</v>
      </c>
      <c r="AF2818" s="4">
        <f>'Enhanced Basket_AUTOLOAD'!AB2818</f>
        <v>0</v>
      </c>
      <c r="AG2818" s="4" t="e">
        <f>VLOOKUP(AJ2818,'Ticker Mapping'!$I$3:$M$6706,5,0)</f>
        <v>#N/A</v>
      </c>
      <c r="AH2818" s="4" t="e">
        <f>_xll.BDP(AK2818&amp;" SEDOL","TICKER_AND_EXCH_CODE")</f>
        <v>#NAME?</v>
      </c>
      <c r="AI2818" s="4" t="e">
        <f ref="AI2818:AI2881" t="shared" si="543">IF(AG2818=AH2818,"Y","N")</f>
        <v>#N/A</v>
      </c>
      <c r="AJ2818" s="4">
        <f>'Enhanced Basket_AUTOLOAD'!P2818</f>
        <v>0</v>
      </c>
      <c r="AK2818" s="4">
        <f>'Enhanced Basket_AUTOLOAD'!Q2818</f>
        <v>0</v>
      </c>
      <c r="AL2818" s="4">
        <f>'Enhanced Basket_AUTOLOAD'!Y2818</f>
        <v>0</v>
      </c>
      <c r="AM2818" s="4" t="e">
        <f ref="AM2818:AM2881" t="shared" si="544">A2818&amp;" "&amp;AG2818</f>
        <v>#N/A</v>
      </c>
      <c r="AN2818" s="4" t="str">
        <f ref="AN2818:AN2881" t="shared" si="545">IF(COUNTIF($Q$28:$Q$73,AM2818),"YES","NO")</f>
        <v>NO</v>
      </c>
      <c r="AO2818" s="4" t="str">
        <f ref="AO2818:AO2881" t="shared" si="546">IF(AND(AL2818="In-Kind",AN2818="NO"),"In-Kind","Cash-in-Lieu")</f>
        <v>Cash-in-Lieu</v>
      </c>
    </row>
    <row r="2819" ht="15" customHeight="1" s="4" customFormat="1">
      <c r="A2819" s="4">
        <f>'Enhanced Basket_AUTOLOAD'!H2819</f>
        <v>0</v>
      </c>
      <c r="B2819" s="4" t="str">
        <f t="shared" si="535"/>
        <v>SELL</v>
      </c>
      <c r="C2819" s="4" t="s">
        <v>29</v>
      </c>
      <c r="D2819" s="4" t="str">
        <f t="shared" si="536"/>
        <v>MT</v>
      </c>
      <c r="E2819" s="4" t="str">
        <f t="shared" si="537"/>
      </c>
      <c r="F2819" s="4" t="str">
        <f t="shared" si="538"/>
        <v>CIL LOAD</v>
      </c>
      <c r="G2819" s="4">
        <f t="shared" si="539"/>
        <v>0</v>
      </c>
      <c r="H2819" s="4" t="e">
        <f t="shared" si="540"/>
        <v>#N/A</v>
      </c>
      <c r="I2819" s="4" t="e">
        <f>_xll.BDP(AG2819&amp;" equity","crncy_adj_px_last","eqy_fund_crncy=usd")</f>
        <v>#NAME?</v>
      </c>
      <c r="J2819" s="4" t="str">
        <f t="shared" si="541"/>
      </c>
      <c r="AA2819" s="4">
        <f t="shared" si="542"/>
        <v>0</v>
      </c>
      <c r="AB2819" s="4">
        <f>'Enhanced Basket_AUTOLOAD'!T2819</f>
        <v>0</v>
      </c>
      <c r="AC2819" s="4">
        <f>'Enhanced Basket_AUTOLOAD'!M2819</f>
        <v>0</v>
      </c>
      <c r="AD2819" s="4">
        <f>'Enhanced Basket_AUTOLOAD'!L2819</f>
        <v>0</v>
      </c>
      <c r="AE2819" s="4">
        <f>'Enhanced Basket_AUTOLOAD'!Z2819</f>
        <v>0</v>
      </c>
      <c r="AF2819" s="4">
        <f>'Enhanced Basket_AUTOLOAD'!AB2819</f>
        <v>0</v>
      </c>
      <c r="AG2819" s="4" t="e">
        <f>VLOOKUP(AJ2819,'Ticker Mapping'!$I$3:$M$6706,5,0)</f>
        <v>#N/A</v>
      </c>
      <c r="AH2819" s="4" t="e">
        <f>_xll.BDP(AK2819&amp;" SEDOL","TICKER_AND_EXCH_CODE")</f>
        <v>#NAME?</v>
      </c>
      <c r="AI2819" s="4" t="e">
        <f t="shared" si="543"/>
        <v>#N/A</v>
      </c>
      <c r="AJ2819" s="4">
        <f>'Enhanced Basket_AUTOLOAD'!P2819</f>
        <v>0</v>
      </c>
      <c r="AK2819" s="4">
        <f>'Enhanced Basket_AUTOLOAD'!Q2819</f>
        <v>0</v>
      </c>
      <c r="AL2819" s="4">
        <f>'Enhanced Basket_AUTOLOAD'!Y2819</f>
        <v>0</v>
      </c>
      <c r="AM2819" s="4" t="e">
        <f t="shared" si="544"/>
        <v>#N/A</v>
      </c>
      <c r="AN2819" s="4" t="str">
        <f t="shared" si="545"/>
        <v>NO</v>
      </c>
      <c r="AO2819" s="4" t="str">
        <f t="shared" si="546"/>
        <v>Cash-in-Lieu</v>
      </c>
    </row>
    <row r="2820" ht="15" customHeight="1" s="4" customFormat="1">
      <c r="A2820" s="4">
        <f>'Enhanced Basket_AUTOLOAD'!H2820</f>
        <v>0</v>
      </c>
      <c r="B2820" s="4" t="str">
        <f t="shared" si="535"/>
        <v>SELL</v>
      </c>
      <c r="C2820" s="4" t="s">
        <v>29</v>
      </c>
      <c r="D2820" s="4" t="str">
        <f t="shared" si="536"/>
        <v>MT</v>
      </c>
      <c r="E2820" s="4" t="str">
        <f t="shared" si="537"/>
      </c>
      <c r="F2820" s="4" t="str">
        <f t="shared" si="538"/>
        <v>CIL LOAD</v>
      </c>
      <c r="G2820" s="4">
        <f t="shared" si="539"/>
        <v>0</v>
      </c>
      <c r="H2820" s="4" t="e">
        <f t="shared" si="540"/>
        <v>#N/A</v>
      </c>
      <c r="I2820" s="4" t="e">
        <f>_xll.BDP(AG2820&amp;" equity","crncy_adj_px_last","eqy_fund_crncy=usd")</f>
        <v>#NAME?</v>
      </c>
      <c r="J2820" s="4" t="str">
        <f t="shared" si="541"/>
      </c>
      <c r="AA2820" s="4">
        <f t="shared" si="542"/>
        <v>0</v>
      </c>
      <c r="AB2820" s="4">
        <f>'Enhanced Basket_AUTOLOAD'!T2820</f>
        <v>0</v>
      </c>
      <c r="AC2820" s="4">
        <f>'Enhanced Basket_AUTOLOAD'!M2820</f>
        <v>0</v>
      </c>
      <c r="AD2820" s="4">
        <f>'Enhanced Basket_AUTOLOAD'!L2820</f>
        <v>0</v>
      </c>
      <c r="AE2820" s="4">
        <f>'Enhanced Basket_AUTOLOAD'!Z2820</f>
        <v>0</v>
      </c>
      <c r="AF2820" s="4">
        <f>'Enhanced Basket_AUTOLOAD'!AB2820</f>
        <v>0</v>
      </c>
      <c r="AG2820" s="4" t="e">
        <f>VLOOKUP(AJ2820,'Ticker Mapping'!$I$3:$M$6706,5,0)</f>
        <v>#N/A</v>
      </c>
      <c r="AH2820" s="4" t="e">
        <f>_xll.BDP(AK2820&amp;" SEDOL","TICKER_AND_EXCH_CODE")</f>
        <v>#NAME?</v>
      </c>
      <c r="AI2820" s="4" t="e">
        <f t="shared" si="543"/>
        <v>#N/A</v>
      </c>
      <c r="AJ2820" s="4">
        <f>'Enhanced Basket_AUTOLOAD'!P2820</f>
        <v>0</v>
      </c>
      <c r="AK2820" s="4">
        <f>'Enhanced Basket_AUTOLOAD'!Q2820</f>
        <v>0</v>
      </c>
      <c r="AL2820" s="4">
        <f>'Enhanced Basket_AUTOLOAD'!Y2820</f>
        <v>0</v>
      </c>
      <c r="AM2820" s="4" t="e">
        <f t="shared" si="544"/>
        <v>#N/A</v>
      </c>
      <c r="AN2820" s="4" t="str">
        <f t="shared" si="545"/>
        <v>NO</v>
      </c>
      <c r="AO2820" s="4" t="str">
        <f t="shared" si="546"/>
        <v>Cash-in-Lieu</v>
      </c>
    </row>
    <row r="2821" ht="15" customHeight="1" s="4" customFormat="1">
      <c r="A2821" s="4">
        <f>'Enhanced Basket_AUTOLOAD'!H2821</f>
        <v>0</v>
      </c>
      <c r="B2821" s="4" t="str">
        <f t="shared" si="535"/>
        <v>SELL</v>
      </c>
      <c r="C2821" s="4" t="s">
        <v>29</v>
      </c>
      <c r="D2821" s="4" t="str">
        <f t="shared" si="536"/>
        <v>MT</v>
      </c>
      <c r="E2821" s="4" t="str">
        <f t="shared" si="537"/>
      </c>
      <c r="F2821" s="4" t="str">
        <f t="shared" si="538"/>
        <v>CIL LOAD</v>
      </c>
      <c r="G2821" s="4">
        <f t="shared" si="539"/>
        <v>0</v>
      </c>
      <c r="H2821" s="4" t="e">
        <f t="shared" si="540"/>
        <v>#N/A</v>
      </c>
      <c r="I2821" s="4" t="e">
        <f>_xll.BDP(AG2821&amp;" equity","crncy_adj_px_last","eqy_fund_crncy=usd")</f>
        <v>#NAME?</v>
      </c>
      <c r="J2821" s="4" t="str">
        <f t="shared" si="541"/>
      </c>
      <c r="AA2821" s="4">
        <f t="shared" si="542"/>
        <v>0</v>
      </c>
      <c r="AB2821" s="4">
        <f>'Enhanced Basket_AUTOLOAD'!T2821</f>
        <v>0</v>
      </c>
      <c r="AC2821" s="4">
        <f>'Enhanced Basket_AUTOLOAD'!M2821</f>
        <v>0</v>
      </c>
      <c r="AD2821" s="4">
        <f>'Enhanced Basket_AUTOLOAD'!L2821</f>
        <v>0</v>
      </c>
      <c r="AE2821" s="4">
        <f>'Enhanced Basket_AUTOLOAD'!Z2821</f>
        <v>0</v>
      </c>
      <c r="AF2821" s="4">
        <f>'Enhanced Basket_AUTOLOAD'!AB2821</f>
        <v>0</v>
      </c>
      <c r="AG2821" s="4" t="e">
        <f>VLOOKUP(AJ2821,'Ticker Mapping'!$I$3:$M$6706,5,0)</f>
        <v>#N/A</v>
      </c>
      <c r="AH2821" s="4" t="e">
        <f>_xll.BDP(AK2821&amp;" SEDOL","TICKER_AND_EXCH_CODE")</f>
        <v>#NAME?</v>
      </c>
      <c r="AI2821" s="4" t="e">
        <f t="shared" si="543"/>
        <v>#N/A</v>
      </c>
      <c r="AJ2821" s="4">
        <f>'Enhanced Basket_AUTOLOAD'!P2821</f>
        <v>0</v>
      </c>
      <c r="AK2821" s="4">
        <f>'Enhanced Basket_AUTOLOAD'!Q2821</f>
        <v>0</v>
      </c>
      <c r="AL2821" s="4">
        <f>'Enhanced Basket_AUTOLOAD'!Y2821</f>
        <v>0</v>
      </c>
      <c r="AM2821" s="4" t="e">
        <f t="shared" si="544"/>
        <v>#N/A</v>
      </c>
      <c r="AN2821" s="4" t="str">
        <f t="shared" si="545"/>
        <v>NO</v>
      </c>
      <c r="AO2821" s="4" t="str">
        <f t="shared" si="546"/>
        <v>Cash-in-Lieu</v>
      </c>
    </row>
    <row r="2822" ht="15" customHeight="1" s="4" customFormat="1">
      <c r="A2822" s="4">
        <f>'Enhanced Basket_AUTOLOAD'!H2822</f>
        <v>0</v>
      </c>
      <c r="B2822" s="4" t="str">
        <f t="shared" si="535"/>
        <v>SELL</v>
      </c>
      <c r="C2822" s="4" t="s">
        <v>29</v>
      </c>
      <c r="D2822" s="4" t="str">
        <f t="shared" si="536"/>
        <v>MT</v>
      </c>
      <c r="E2822" s="4" t="str">
        <f t="shared" si="537"/>
      </c>
      <c r="F2822" s="4" t="str">
        <f t="shared" si="538"/>
        <v>CIL LOAD</v>
      </c>
      <c r="G2822" s="4">
        <f t="shared" si="539"/>
        <v>0</v>
      </c>
      <c r="H2822" s="4" t="e">
        <f t="shared" si="540"/>
        <v>#N/A</v>
      </c>
      <c r="I2822" s="4" t="e">
        <f>_xll.BDP(AG2822&amp;" equity","crncy_adj_px_last","eqy_fund_crncy=usd")</f>
        <v>#NAME?</v>
      </c>
      <c r="J2822" s="4" t="str">
        <f t="shared" si="541"/>
      </c>
      <c r="AA2822" s="4">
        <f t="shared" si="542"/>
        <v>0</v>
      </c>
      <c r="AB2822" s="4">
        <f>'Enhanced Basket_AUTOLOAD'!T2822</f>
        <v>0</v>
      </c>
      <c r="AC2822" s="4">
        <f>'Enhanced Basket_AUTOLOAD'!M2822</f>
        <v>0</v>
      </c>
      <c r="AD2822" s="4">
        <f>'Enhanced Basket_AUTOLOAD'!L2822</f>
        <v>0</v>
      </c>
      <c r="AE2822" s="4">
        <f>'Enhanced Basket_AUTOLOAD'!Z2822</f>
        <v>0</v>
      </c>
      <c r="AF2822" s="4">
        <f>'Enhanced Basket_AUTOLOAD'!AB2822</f>
        <v>0</v>
      </c>
      <c r="AG2822" s="4" t="e">
        <f>VLOOKUP(AJ2822,'Ticker Mapping'!$I$3:$M$6706,5,0)</f>
        <v>#N/A</v>
      </c>
      <c r="AH2822" s="4" t="e">
        <f>_xll.BDP(AK2822&amp;" SEDOL","TICKER_AND_EXCH_CODE")</f>
        <v>#NAME?</v>
      </c>
      <c r="AI2822" s="4" t="e">
        <f t="shared" si="543"/>
        <v>#N/A</v>
      </c>
      <c r="AJ2822" s="4">
        <f>'Enhanced Basket_AUTOLOAD'!P2822</f>
        <v>0</v>
      </c>
      <c r="AK2822" s="4">
        <f>'Enhanced Basket_AUTOLOAD'!Q2822</f>
        <v>0</v>
      </c>
      <c r="AL2822" s="4">
        <f>'Enhanced Basket_AUTOLOAD'!Y2822</f>
        <v>0</v>
      </c>
      <c r="AM2822" s="4" t="e">
        <f t="shared" si="544"/>
        <v>#N/A</v>
      </c>
      <c r="AN2822" s="4" t="str">
        <f t="shared" si="545"/>
        <v>NO</v>
      </c>
      <c r="AO2822" s="4" t="str">
        <f t="shared" si="546"/>
        <v>Cash-in-Lieu</v>
      </c>
    </row>
    <row r="2823" ht="15" customHeight="1" s="4" customFormat="1">
      <c r="A2823" s="4">
        <f>'Enhanced Basket_AUTOLOAD'!H2823</f>
        <v>0</v>
      </c>
      <c r="B2823" s="4" t="str">
        <f t="shared" si="535"/>
        <v>SELL</v>
      </c>
      <c r="C2823" s="4" t="s">
        <v>29</v>
      </c>
      <c r="D2823" s="4" t="str">
        <f t="shared" si="536"/>
        <v>MT</v>
      </c>
      <c r="E2823" s="4" t="str">
        <f t="shared" si="537"/>
      </c>
      <c r="F2823" s="4" t="str">
        <f t="shared" si="538"/>
        <v>CIL LOAD</v>
      </c>
      <c r="G2823" s="4">
        <f t="shared" si="539"/>
        <v>0</v>
      </c>
      <c r="H2823" s="4" t="e">
        <f t="shared" si="540"/>
        <v>#N/A</v>
      </c>
      <c r="I2823" s="4" t="e">
        <f>_xll.BDP(AG2823&amp;" equity","crncy_adj_px_last","eqy_fund_crncy=usd")</f>
        <v>#NAME?</v>
      </c>
      <c r="J2823" s="4" t="str">
        <f t="shared" si="541"/>
      </c>
      <c r="AA2823" s="4">
        <f t="shared" si="542"/>
        <v>0</v>
      </c>
      <c r="AB2823" s="4">
        <f>'Enhanced Basket_AUTOLOAD'!T2823</f>
        <v>0</v>
      </c>
      <c r="AC2823" s="4">
        <f>'Enhanced Basket_AUTOLOAD'!M2823</f>
        <v>0</v>
      </c>
      <c r="AD2823" s="4">
        <f>'Enhanced Basket_AUTOLOAD'!L2823</f>
        <v>0</v>
      </c>
      <c r="AE2823" s="4">
        <f>'Enhanced Basket_AUTOLOAD'!Z2823</f>
        <v>0</v>
      </c>
      <c r="AF2823" s="4">
        <f>'Enhanced Basket_AUTOLOAD'!AB2823</f>
        <v>0</v>
      </c>
      <c r="AG2823" s="4" t="e">
        <f>VLOOKUP(AJ2823,'Ticker Mapping'!$I$3:$M$6706,5,0)</f>
        <v>#N/A</v>
      </c>
      <c r="AH2823" s="4" t="e">
        <f>_xll.BDP(AK2823&amp;" SEDOL","TICKER_AND_EXCH_CODE")</f>
        <v>#NAME?</v>
      </c>
      <c r="AI2823" s="4" t="e">
        <f t="shared" si="543"/>
        <v>#N/A</v>
      </c>
      <c r="AJ2823" s="4">
        <f>'Enhanced Basket_AUTOLOAD'!P2823</f>
        <v>0</v>
      </c>
      <c r="AK2823" s="4">
        <f>'Enhanced Basket_AUTOLOAD'!Q2823</f>
        <v>0</v>
      </c>
      <c r="AL2823" s="4">
        <f>'Enhanced Basket_AUTOLOAD'!Y2823</f>
        <v>0</v>
      </c>
      <c r="AM2823" s="4" t="e">
        <f t="shared" si="544"/>
        <v>#N/A</v>
      </c>
      <c r="AN2823" s="4" t="str">
        <f t="shared" si="545"/>
        <v>NO</v>
      </c>
      <c r="AO2823" s="4" t="str">
        <f t="shared" si="546"/>
        <v>Cash-in-Lieu</v>
      </c>
    </row>
    <row r="2824" ht="15" customHeight="1" s="4" customFormat="1">
      <c r="A2824" s="4">
        <f>'Enhanced Basket_AUTOLOAD'!H2824</f>
        <v>0</v>
      </c>
      <c r="B2824" s="4" t="str">
        <f t="shared" si="535"/>
        <v>SELL</v>
      </c>
      <c r="C2824" s="4" t="s">
        <v>29</v>
      </c>
      <c r="D2824" s="4" t="str">
        <f t="shared" si="536"/>
        <v>MT</v>
      </c>
      <c r="E2824" s="4" t="str">
        <f t="shared" si="537"/>
      </c>
      <c r="F2824" s="4" t="str">
        <f t="shared" si="538"/>
        <v>CIL LOAD</v>
      </c>
      <c r="G2824" s="4">
        <f t="shared" si="539"/>
        <v>0</v>
      </c>
      <c r="H2824" s="4" t="e">
        <f t="shared" si="540"/>
        <v>#N/A</v>
      </c>
      <c r="I2824" s="4" t="e">
        <f>_xll.BDP(AG2824&amp;" equity","crncy_adj_px_last","eqy_fund_crncy=usd")</f>
        <v>#NAME?</v>
      </c>
      <c r="J2824" s="4" t="str">
        <f t="shared" si="541"/>
      </c>
      <c r="AA2824" s="4">
        <f t="shared" si="542"/>
        <v>0</v>
      </c>
      <c r="AB2824" s="4">
        <f>'Enhanced Basket_AUTOLOAD'!T2824</f>
        <v>0</v>
      </c>
      <c r="AC2824" s="4">
        <f>'Enhanced Basket_AUTOLOAD'!M2824</f>
        <v>0</v>
      </c>
      <c r="AD2824" s="4">
        <f>'Enhanced Basket_AUTOLOAD'!L2824</f>
        <v>0</v>
      </c>
      <c r="AE2824" s="4">
        <f>'Enhanced Basket_AUTOLOAD'!Z2824</f>
        <v>0</v>
      </c>
      <c r="AF2824" s="4">
        <f>'Enhanced Basket_AUTOLOAD'!AB2824</f>
        <v>0</v>
      </c>
      <c r="AG2824" s="4" t="e">
        <f>VLOOKUP(AJ2824,'Ticker Mapping'!$I$3:$M$6706,5,0)</f>
        <v>#N/A</v>
      </c>
      <c r="AH2824" s="4" t="e">
        <f>_xll.BDP(AK2824&amp;" SEDOL","TICKER_AND_EXCH_CODE")</f>
        <v>#NAME?</v>
      </c>
      <c r="AI2824" s="4" t="e">
        <f t="shared" si="543"/>
        <v>#N/A</v>
      </c>
      <c r="AJ2824" s="4">
        <f>'Enhanced Basket_AUTOLOAD'!P2824</f>
        <v>0</v>
      </c>
      <c r="AK2824" s="4">
        <f>'Enhanced Basket_AUTOLOAD'!Q2824</f>
        <v>0</v>
      </c>
      <c r="AL2824" s="4">
        <f>'Enhanced Basket_AUTOLOAD'!Y2824</f>
        <v>0</v>
      </c>
      <c r="AM2824" s="4" t="e">
        <f t="shared" si="544"/>
        <v>#N/A</v>
      </c>
      <c r="AN2824" s="4" t="str">
        <f t="shared" si="545"/>
        <v>NO</v>
      </c>
      <c r="AO2824" s="4" t="str">
        <f t="shared" si="546"/>
        <v>Cash-in-Lieu</v>
      </c>
    </row>
    <row r="2825" ht="15" customHeight="1" s="4" customFormat="1">
      <c r="A2825" s="4">
        <f>'Enhanced Basket_AUTOLOAD'!H2825</f>
        <v>0</v>
      </c>
      <c r="B2825" s="4" t="str">
        <f t="shared" si="535"/>
        <v>SELL</v>
      </c>
      <c r="C2825" s="4" t="s">
        <v>29</v>
      </c>
      <c r="D2825" s="4" t="str">
        <f t="shared" si="536"/>
        <v>MT</v>
      </c>
      <c r="E2825" s="4" t="str">
        <f t="shared" si="537"/>
      </c>
      <c r="F2825" s="4" t="str">
        <f t="shared" si="538"/>
        <v>CIL LOAD</v>
      </c>
      <c r="G2825" s="4">
        <f t="shared" si="539"/>
        <v>0</v>
      </c>
      <c r="H2825" s="4" t="e">
        <f t="shared" si="540"/>
        <v>#N/A</v>
      </c>
      <c r="I2825" s="4" t="e">
        <f>_xll.BDP(AG2825&amp;" equity","crncy_adj_px_last","eqy_fund_crncy=usd")</f>
        <v>#NAME?</v>
      </c>
      <c r="J2825" s="4" t="str">
        <f t="shared" si="541"/>
      </c>
      <c r="AA2825" s="4">
        <f t="shared" si="542"/>
        <v>0</v>
      </c>
      <c r="AB2825" s="4">
        <f>'Enhanced Basket_AUTOLOAD'!T2825</f>
        <v>0</v>
      </c>
      <c r="AC2825" s="4">
        <f>'Enhanced Basket_AUTOLOAD'!M2825</f>
        <v>0</v>
      </c>
      <c r="AD2825" s="4">
        <f>'Enhanced Basket_AUTOLOAD'!L2825</f>
        <v>0</v>
      </c>
      <c r="AE2825" s="4">
        <f>'Enhanced Basket_AUTOLOAD'!Z2825</f>
        <v>0</v>
      </c>
      <c r="AF2825" s="4">
        <f>'Enhanced Basket_AUTOLOAD'!AB2825</f>
        <v>0</v>
      </c>
      <c r="AG2825" s="4" t="e">
        <f>VLOOKUP(AJ2825,'Ticker Mapping'!$I$3:$M$6706,5,0)</f>
        <v>#N/A</v>
      </c>
      <c r="AH2825" s="4" t="e">
        <f>_xll.BDP(AK2825&amp;" SEDOL","TICKER_AND_EXCH_CODE")</f>
        <v>#NAME?</v>
      </c>
      <c r="AI2825" s="4" t="e">
        <f t="shared" si="543"/>
        <v>#N/A</v>
      </c>
      <c r="AJ2825" s="4">
        <f>'Enhanced Basket_AUTOLOAD'!P2825</f>
        <v>0</v>
      </c>
      <c r="AK2825" s="4">
        <f>'Enhanced Basket_AUTOLOAD'!Q2825</f>
        <v>0</v>
      </c>
      <c r="AL2825" s="4">
        <f>'Enhanced Basket_AUTOLOAD'!Y2825</f>
        <v>0</v>
      </c>
      <c r="AM2825" s="4" t="e">
        <f t="shared" si="544"/>
        <v>#N/A</v>
      </c>
      <c r="AN2825" s="4" t="str">
        <f t="shared" si="545"/>
        <v>NO</v>
      </c>
      <c r="AO2825" s="4" t="str">
        <f t="shared" si="546"/>
        <v>Cash-in-Lieu</v>
      </c>
    </row>
    <row r="2826" ht="15" customHeight="1" s="4" customFormat="1">
      <c r="A2826" s="4">
        <f>'Enhanced Basket_AUTOLOAD'!H2826</f>
        <v>0</v>
      </c>
      <c r="B2826" s="4" t="str">
        <f t="shared" si="535"/>
        <v>SELL</v>
      </c>
      <c r="C2826" s="4" t="s">
        <v>29</v>
      </c>
      <c r="D2826" s="4" t="str">
        <f t="shared" si="536"/>
        <v>MT</v>
      </c>
      <c r="E2826" s="4" t="str">
        <f t="shared" si="537"/>
      </c>
      <c r="F2826" s="4" t="str">
        <f t="shared" si="538"/>
        <v>CIL LOAD</v>
      </c>
      <c r="G2826" s="4">
        <f t="shared" si="539"/>
        <v>0</v>
      </c>
      <c r="H2826" s="4" t="e">
        <f t="shared" si="540"/>
        <v>#N/A</v>
      </c>
      <c r="I2826" s="4" t="e">
        <f>_xll.BDP(AG2826&amp;" equity","crncy_adj_px_last","eqy_fund_crncy=usd")</f>
        <v>#NAME?</v>
      </c>
      <c r="J2826" s="4" t="str">
        <f t="shared" si="541"/>
      </c>
      <c r="AA2826" s="4">
        <f t="shared" si="542"/>
        <v>0</v>
      </c>
      <c r="AB2826" s="4">
        <f>'Enhanced Basket_AUTOLOAD'!T2826</f>
        <v>0</v>
      </c>
      <c r="AC2826" s="4">
        <f>'Enhanced Basket_AUTOLOAD'!M2826</f>
        <v>0</v>
      </c>
      <c r="AD2826" s="4">
        <f>'Enhanced Basket_AUTOLOAD'!L2826</f>
        <v>0</v>
      </c>
      <c r="AE2826" s="4">
        <f>'Enhanced Basket_AUTOLOAD'!Z2826</f>
        <v>0</v>
      </c>
      <c r="AF2826" s="4">
        <f>'Enhanced Basket_AUTOLOAD'!AB2826</f>
        <v>0</v>
      </c>
      <c r="AG2826" s="4" t="e">
        <f>VLOOKUP(AJ2826,'Ticker Mapping'!$I$3:$M$6706,5,0)</f>
        <v>#N/A</v>
      </c>
      <c r="AH2826" s="4" t="e">
        <f>_xll.BDP(AK2826&amp;" SEDOL","TICKER_AND_EXCH_CODE")</f>
        <v>#NAME?</v>
      </c>
      <c r="AI2826" s="4" t="e">
        <f t="shared" si="543"/>
        <v>#N/A</v>
      </c>
      <c r="AJ2826" s="4">
        <f>'Enhanced Basket_AUTOLOAD'!P2826</f>
        <v>0</v>
      </c>
      <c r="AK2826" s="4">
        <f>'Enhanced Basket_AUTOLOAD'!Q2826</f>
        <v>0</v>
      </c>
      <c r="AL2826" s="4">
        <f>'Enhanced Basket_AUTOLOAD'!Y2826</f>
        <v>0</v>
      </c>
      <c r="AM2826" s="4" t="e">
        <f t="shared" si="544"/>
        <v>#N/A</v>
      </c>
      <c r="AN2826" s="4" t="str">
        <f t="shared" si="545"/>
        <v>NO</v>
      </c>
      <c r="AO2826" s="4" t="str">
        <f t="shared" si="546"/>
        <v>Cash-in-Lieu</v>
      </c>
    </row>
    <row r="2827" ht="15" customHeight="1" s="4" customFormat="1">
      <c r="A2827" s="4">
        <f>'Enhanced Basket_AUTOLOAD'!H2827</f>
        <v>0</v>
      </c>
      <c r="B2827" s="4" t="str">
        <f t="shared" si="535"/>
        <v>SELL</v>
      </c>
      <c r="C2827" s="4" t="s">
        <v>29</v>
      </c>
      <c r="D2827" s="4" t="str">
        <f t="shared" si="536"/>
        <v>MT</v>
      </c>
      <c r="E2827" s="4" t="str">
        <f t="shared" si="537"/>
      </c>
      <c r="F2827" s="4" t="str">
        <f t="shared" si="538"/>
        <v>CIL LOAD</v>
      </c>
      <c r="G2827" s="4">
        <f t="shared" si="539"/>
        <v>0</v>
      </c>
      <c r="H2827" s="4" t="e">
        <f t="shared" si="540"/>
        <v>#N/A</v>
      </c>
      <c r="I2827" s="4" t="e">
        <f>_xll.BDP(AG2827&amp;" equity","crncy_adj_px_last","eqy_fund_crncy=usd")</f>
        <v>#NAME?</v>
      </c>
      <c r="J2827" s="4" t="str">
        <f t="shared" si="541"/>
      </c>
      <c r="AA2827" s="4">
        <f t="shared" si="542"/>
        <v>0</v>
      </c>
      <c r="AB2827" s="4">
        <f>'Enhanced Basket_AUTOLOAD'!T2827</f>
        <v>0</v>
      </c>
      <c r="AC2827" s="4">
        <f>'Enhanced Basket_AUTOLOAD'!M2827</f>
        <v>0</v>
      </c>
      <c r="AD2827" s="4">
        <f>'Enhanced Basket_AUTOLOAD'!L2827</f>
        <v>0</v>
      </c>
      <c r="AE2827" s="4">
        <f>'Enhanced Basket_AUTOLOAD'!Z2827</f>
        <v>0</v>
      </c>
      <c r="AF2827" s="4">
        <f>'Enhanced Basket_AUTOLOAD'!AB2827</f>
        <v>0</v>
      </c>
      <c r="AG2827" s="4" t="e">
        <f>VLOOKUP(AJ2827,'Ticker Mapping'!$I$3:$M$6706,5,0)</f>
        <v>#N/A</v>
      </c>
      <c r="AH2827" s="4" t="e">
        <f>_xll.BDP(AK2827&amp;" SEDOL","TICKER_AND_EXCH_CODE")</f>
        <v>#NAME?</v>
      </c>
      <c r="AI2827" s="4" t="e">
        <f t="shared" si="543"/>
        <v>#N/A</v>
      </c>
      <c r="AJ2827" s="4">
        <f>'Enhanced Basket_AUTOLOAD'!P2827</f>
        <v>0</v>
      </c>
      <c r="AK2827" s="4">
        <f>'Enhanced Basket_AUTOLOAD'!Q2827</f>
        <v>0</v>
      </c>
      <c r="AL2827" s="4">
        <f>'Enhanced Basket_AUTOLOAD'!Y2827</f>
        <v>0</v>
      </c>
      <c r="AM2827" s="4" t="e">
        <f t="shared" si="544"/>
        <v>#N/A</v>
      </c>
      <c r="AN2827" s="4" t="str">
        <f t="shared" si="545"/>
        <v>NO</v>
      </c>
      <c r="AO2827" s="4" t="str">
        <f t="shared" si="546"/>
        <v>Cash-in-Lieu</v>
      </c>
    </row>
    <row r="2828" ht="15" customHeight="1" s="4" customFormat="1">
      <c r="A2828" s="4">
        <f>'Enhanced Basket_AUTOLOAD'!H2828</f>
        <v>0</v>
      </c>
      <c r="B2828" s="4" t="str">
        <f t="shared" si="535"/>
        <v>SELL</v>
      </c>
      <c r="C2828" s="4" t="s">
        <v>29</v>
      </c>
      <c r="D2828" s="4" t="str">
        <f t="shared" si="536"/>
        <v>MT</v>
      </c>
      <c r="E2828" s="4" t="str">
        <f t="shared" si="537"/>
      </c>
      <c r="F2828" s="4" t="str">
        <f t="shared" si="538"/>
        <v>CIL LOAD</v>
      </c>
      <c r="G2828" s="4">
        <f t="shared" si="539"/>
        <v>0</v>
      </c>
      <c r="H2828" s="4" t="e">
        <f t="shared" si="540"/>
        <v>#N/A</v>
      </c>
      <c r="I2828" s="4" t="e">
        <f>_xll.BDP(AG2828&amp;" equity","crncy_adj_px_last","eqy_fund_crncy=usd")</f>
        <v>#NAME?</v>
      </c>
      <c r="J2828" s="4" t="str">
        <f t="shared" si="541"/>
      </c>
      <c r="AA2828" s="4">
        <f t="shared" si="542"/>
        <v>0</v>
      </c>
      <c r="AB2828" s="4">
        <f>'Enhanced Basket_AUTOLOAD'!T2828</f>
        <v>0</v>
      </c>
      <c r="AC2828" s="4">
        <f>'Enhanced Basket_AUTOLOAD'!M2828</f>
        <v>0</v>
      </c>
      <c r="AD2828" s="4">
        <f>'Enhanced Basket_AUTOLOAD'!L2828</f>
        <v>0</v>
      </c>
      <c r="AE2828" s="4">
        <f>'Enhanced Basket_AUTOLOAD'!Z2828</f>
        <v>0</v>
      </c>
      <c r="AF2828" s="4">
        <f>'Enhanced Basket_AUTOLOAD'!AB2828</f>
        <v>0</v>
      </c>
      <c r="AG2828" s="4" t="e">
        <f>VLOOKUP(AJ2828,'Ticker Mapping'!$I$3:$M$6706,5,0)</f>
        <v>#N/A</v>
      </c>
      <c r="AH2828" s="4" t="e">
        <f>_xll.BDP(AK2828&amp;" SEDOL","TICKER_AND_EXCH_CODE")</f>
        <v>#NAME?</v>
      </c>
      <c r="AI2828" s="4" t="e">
        <f t="shared" si="543"/>
        <v>#N/A</v>
      </c>
      <c r="AJ2828" s="4">
        <f>'Enhanced Basket_AUTOLOAD'!P2828</f>
        <v>0</v>
      </c>
      <c r="AK2828" s="4">
        <f>'Enhanced Basket_AUTOLOAD'!Q2828</f>
        <v>0</v>
      </c>
      <c r="AL2828" s="4">
        <f>'Enhanced Basket_AUTOLOAD'!Y2828</f>
        <v>0</v>
      </c>
      <c r="AM2828" s="4" t="e">
        <f t="shared" si="544"/>
        <v>#N/A</v>
      </c>
      <c r="AN2828" s="4" t="str">
        <f t="shared" si="545"/>
        <v>NO</v>
      </c>
      <c r="AO2828" s="4" t="str">
        <f t="shared" si="546"/>
        <v>Cash-in-Lieu</v>
      </c>
    </row>
    <row r="2829" ht="15" customHeight="1" s="4" customFormat="1">
      <c r="A2829" s="4">
        <f>'Enhanced Basket_AUTOLOAD'!H2829</f>
        <v>0</v>
      </c>
      <c r="B2829" s="4" t="str">
        <f t="shared" si="535"/>
        <v>SELL</v>
      </c>
      <c r="C2829" s="4" t="s">
        <v>29</v>
      </c>
      <c r="D2829" s="4" t="str">
        <f t="shared" si="536"/>
        <v>MT</v>
      </c>
      <c r="E2829" s="4" t="str">
        <f t="shared" si="537"/>
      </c>
      <c r="F2829" s="4" t="str">
        <f t="shared" si="538"/>
        <v>CIL LOAD</v>
      </c>
      <c r="G2829" s="4">
        <f t="shared" si="539"/>
        <v>0</v>
      </c>
      <c r="H2829" s="4" t="e">
        <f t="shared" si="540"/>
        <v>#N/A</v>
      </c>
      <c r="I2829" s="4" t="e">
        <f>_xll.BDP(AG2829&amp;" equity","crncy_adj_px_last","eqy_fund_crncy=usd")</f>
        <v>#NAME?</v>
      </c>
      <c r="J2829" s="4" t="str">
        <f t="shared" si="541"/>
      </c>
      <c r="AA2829" s="4">
        <f t="shared" si="542"/>
        <v>0</v>
      </c>
      <c r="AB2829" s="4">
        <f>'Enhanced Basket_AUTOLOAD'!T2829</f>
        <v>0</v>
      </c>
      <c r="AC2829" s="4">
        <f>'Enhanced Basket_AUTOLOAD'!M2829</f>
        <v>0</v>
      </c>
      <c r="AD2829" s="4">
        <f>'Enhanced Basket_AUTOLOAD'!L2829</f>
        <v>0</v>
      </c>
      <c r="AE2829" s="4">
        <f>'Enhanced Basket_AUTOLOAD'!Z2829</f>
        <v>0</v>
      </c>
      <c r="AF2829" s="4">
        <f>'Enhanced Basket_AUTOLOAD'!AB2829</f>
        <v>0</v>
      </c>
      <c r="AG2829" s="4" t="e">
        <f>VLOOKUP(AJ2829,'Ticker Mapping'!$I$3:$M$6706,5,0)</f>
        <v>#N/A</v>
      </c>
      <c r="AH2829" s="4" t="e">
        <f>_xll.BDP(AK2829&amp;" SEDOL","TICKER_AND_EXCH_CODE")</f>
        <v>#NAME?</v>
      </c>
      <c r="AI2829" s="4" t="e">
        <f t="shared" si="543"/>
        <v>#N/A</v>
      </c>
      <c r="AJ2829" s="4">
        <f>'Enhanced Basket_AUTOLOAD'!P2829</f>
        <v>0</v>
      </c>
      <c r="AK2829" s="4">
        <f>'Enhanced Basket_AUTOLOAD'!Q2829</f>
        <v>0</v>
      </c>
      <c r="AL2829" s="4">
        <f>'Enhanced Basket_AUTOLOAD'!Y2829</f>
        <v>0</v>
      </c>
      <c r="AM2829" s="4" t="e">
        <f t="shared" si="544"/>
        <v>#N/A</v>
      </c>
      <c r="AN2829" s="4" t="str">
        <f t="shared" si="545"/>
        <v>NO</v>
      </c>
      <c r="AO2829" s="4" t="str">
        <f t="shared" si="546"/>
        <v>Cash-in-Lieu</v>
      </c>
    </row>
    <row r="2830" ht="15" customHeight="1" s="4" customFormat="1">
      <c r="A2830" s="4">
        <f>'Enhanced Basket_AUTOLOAD'!H2830</f>
        <v>0</v>
      </c>
      <c r="B2830" s="4" t="str">
        <f t="shared" si="535"/>
        <v>SELL</v>
      </c>
      <c r="C2830" s="4" t="s">
        <v>29</v>
      </c>
      <c r="D2830" s="4" t="str">
        <f t="shared" si="536"/>
        <v>MT</v>
      </c>
      <c r="E2830" s="4" t="str">
        <f t="shared" si="537"/>
      </c>
      <c r="F2830" s="4" t="str">
        <f t="shared" si="538"/>
        <v>CIL LOAD</v>
      </c>
      <c r="G2830" s="4">
        <f t="shared" si="539"/>
        <v>0</v>
      </c>
      <c r="H2830" s="4" t="e">
        <f t="shared" si="540"/>
        <v>#N/A</v>
      </c>
      <c r="I2830" s="4" t="e">
        <f>_xll.BDP(AG2830&amp;" equity","crncy_adj_px_last","eqy_fund_crncy=usd")</f>
        <v>#NAME?</v>
      </c>
      <c r="J2830" s="4" t="str">
        <f t="shared" si="541"/>
      </c>
      <c r="AA2830" s="4">
        <f t="shared" si="542"/>
        <v>0</v>
      </c>
      <c r="AB2830" s="4">
        <f>'Enhanced Basket_AUTOLOAD'!T2830</f>
        <v>0</v>
      </c>
      <c r="AC2830" s="4">
        <f>'Enhanced Basket_AUTOLOAD'!M2830</f>
        <v>0</v>
      </c>
      <c r="AD2830" s="4">
        <f>'Enhanced Basket_AUTOLOAD'!L2830</f>
        <v>0</v>
      </c>
      <c r="AE2830" s="4">
        <f>'Enhanced Basket_AUTOLOAD'!Z2830</f>
        <v>0</v>
      </c>
      <c r="AF2830" s="4">
        <f>'Enhanced Basket_AUTOLOAD'!AB2830</f>
        <v>0</v>
      </c>
      <c r="AG2830" s="4" t="e">
        <f>VLOOKUP(AJ2830,'Ticker Mapping'!$I$3:$M$6706,5,0)</f>
        <v>#N/A</v>
      </c>
      <c r="AH2830" s="4" t="e">
        <f>_xll.BDP(AK2830&amp;" SEDOL","TICKER_AND_EXCH_CODE")</f>
        <v>#NAME?</v>
      </c>
      <c r="AI2830" s="4" t="e">
        <f t="shared" si="543"/>
        <v>#N/A</v>
      </c>
      <c r="AJ2830" s="4">
        <f>'Enhanced Basket_AUTOLOAD'!P2830</f>
        <v>0</v>
      </c>
      <c r="AK2830" s="4">
        <f>'Enhanced Basket_AUTOLOAD'!Q2830</f>
        <v>0</v>
      </c>
      <c r="AL2830" s="4">
        <f>'Enhanced Basket_AUTOLOAD'!Y2830</f>
        <v>0</v>
      </c>
      <c r="AM2830" s="4" t="e">
        <f t="shared" si="544"/>
        <v>#N/A</v>
      </c>
      <c r="AN2830" s="4" t="str">
        <f t="shared" si="545"/>
        <v>NO</v>
      </c>
      <c r="AO2830" s="4" t="str">
        <f t="shared" si="546"/>
        <v>Cash-in-Lieu</v>
      </c>
    </row>
    <row r="2831" ht="15" customHeight="1" s="4" customFormat="1">
      <c r="A2831" s="4">
        <f>'Enhanced Basket_AUTOLOAD'!H2831</f>
        <v>0</v>
      </c>
      <c r="B2831" s="4" t="str">
        <f t="shared" si="535"/>
        <v>SELL</v>
      </c>
      <c r="C2831" s="4" t="s">
        <v>29</v>
      </c>
      <c r="D2831" s="4" t="str">
        <f t="shared" si="536"/>
        <v>MT</v>
      </c>
      <c r="E2831" s="4" t="str">
        <f t="shared" si="537"/>
      </c>
      <c r="F2831" s="4" t="str">
        <f t="shared" si="538"/>
        <v>CIL LOAD</v>
      </c>
      <c r="G2831" s="4">
        <f t="shared" si="539"/>
        <v>0</v>
      </c>
      <c r="H2831" s="4" t="e">
        <f t="shared" si="540"/>
        <v>#N/A</v>
      </c>
      <c r="I2831" s="4" t="e">
        <f>_xll.BDP(AG2831&amp;" equity","crncy_adj_px_last","eqy_fund_crncy=usd")</f>
        <v>#NAME?</v>
      </c>
      <c r="J2831" s="4" t="str">
        <f t="shared" si="541"/>
      </c>
      <c r="AA2831" s="4">
        <f t="shared" si="542"/>
        <v>0</v>
      </c>
      <c r="AB2831" s="4">
        <f>'Enhanced Basket_AUTOLOAD'!T2831</f>
        <v>0</v>
      </c>
      <c r="AC2831" s="4">
        <f>'Enhanced Basket_AUTOLOAD'!M2831</f>
        <v>0</v>
      </c>
      <c r="AD2831" s="4">
        <f>'Enhanced Basket_AUTOLOAD'!L2831</f>
        <v>0</v>
      </c>
      <c r="AE2831" s="4">
        <f>'Enhanced Basket_AUTOLOAD'!Z2831</f>
        <v>0</v>
      </c>
      <c r="AF2831" s="4">
        <f>'Enhanced Basket_AUTOLOAD'!AB2831</f>
        <v>0</v>
      </c>
      <c r="AG2831" s="4" t="e">
        <f>VLOOKUP(AJ2831,'Ticker Mapping'!$I$3:$M$6706,5,0)</f>
        <v>#N/A</v>
      </c>
      <c r="AH2831" s="4" t="e">
        <f>_xll.BDP(AK2831&amp;" SEDOL","TICKER_AND_EXCH_CODE")</f>
        <v>#NAME?</v>
      </c>
      <c r="AI2831" s="4" t="e">
        <f t="shared" si="543"/>
        <v>#N/A</v>
      </c>
      <c r="AJ2831" s="4">
        <f>'Enhanced Basket_AUTOLOAD'!P2831</f>
        <v>0</v>
      </c>
      <c r="AK2831" s="4">
        <f>'Enhanced Basket_AUTOLOAD'!Q2831</f>
        <v>0</v>
      </c>
      <c r="AL2831" s="4">
        <f>'Enhanced Basket_AUTOLOAD'!Y2831</f>
        <v>0</v>
      </c>
      <c r="AM2831" s="4" t="e">
        <f t="shared" si="544"/>
        <v>#N/A</v>
      </c>
      <c r="AN2831" s="4" t="str">
        <f t="shared" si="545"/>
        <v>NO</v>
      </c>
      <c r="AO2831" s="4" t="str">
        <f t="shared" si="546"/>
        <v>Cash-in-Lieu</v>
      </c>
    </row>
    <row r="2832" ht="15" customHeight="1" s="4" customFormat="1">
      <c r="A2832" s="4">
        <f>'Enhanced Basket_AUTOLOAD'!H2832</f>
        <v>0</v>
      </c>
      <c r="B2832" s="4" t="str">
        <f t="shared" si="535"/>
        <v>SELL</v>
      </c>
      <c r="C2832" s="4" t="s">
        <v>29</v>
      </c>
      <c r="D2832" s="4" t="str">
        <f t="shared" si="536"/>
        <v>MT</v>
      </c>
      <c r="E2832" s="4" t="str">
        <f t="shared" si="537"/>
      </c>
      <c r="F2832" s="4" t="str">
        <f t="shared" si="538"/>
        <v>CIL LOAD</v>
      </c>
      <c r="G2832" s="4">
        <f t="shared" si="539"/>
        <v>0</v>
      </c>
      <c r="H2832" s="4" t="e">
        <f t="shared" si="540"/>
        <v>#N/A</v>
      </c>
      <c r="I2832" s="4" t="e">
        <f>_xll.BDP(AG2832&amp;" equity","crncy_adj_px_last","eqy_fund_crncy=usd")</f>
        <v>#NAME?</v>
      </c>
      <c r="J2832" s="4" t="str">
        <f t="shared" si="541"/>
      </c>
      <c r="AA2832" s="4">
        <f t="shared" si="542"/>
        <v>0</v>
      </c>
      <c r="AB2832" s="4">
        <f>'Enhanced Basket_AUTOLOAD'!T2832</f>
        <v>0</v>
      </c>
      <c r="AC2832" s="4">
        <f>'Enhanced Basket_AUTOLOAD'!M2832</f>
        <v>0</v>
      </c>
      <c r="AD2832" s="4">
        <f>'Enhanced Basket_AUTOLOAD'!L2832</f>
        <v>0</v>
      </c>
      <c r="AE2832" s="4">
        <f>'Enhanced Basket_AUTOLOAD'!Z2832</f>
        <v>0</v>
      </c>
      <c r="AF2832" s="4">
        <f>'Enhanced Basket_AUTOLOAD'!AB2832</f>
        <v>0</v>
      </c>
      <c r="AG2832" s="4" t="e">
        <f>VLOOKUP(AJ2832,'Ticker Mapping'!$I$3:$M$6706,5,0)</f>
        <v>#N/A</v>
      </c>
      <c r="AH2832" s="4" t="e">
        <f>_xll.BDP(AK2832&amp;" SEDOL","TICKER_AND_EXCH_CODE")</f>
        <v>#NAME?</v>
      </c>
      <c r="AI2832" s="4" t="e">
        <f t="shared" si="543"/>
        <v>#N/A</v>
      </c>
      <c r="AJ2832" s="4">
        <f>'Enhanced Basket_AUTOLOAD'!P2832</f>
        <v>0</v>
      </c>
      <c r="AK2832" s="4">
        <f>'Enhanced Basket_AUTOLOAD'!Q2832</f>
        <v>0</v>
      </c>
      <c r="AL2832" s="4">
        <f>'Enhanced Basket_AUTOLOAD'!Y2832</f>
        <v>0</v>
      </c>
      <c r="AM2832" s="4" t="e">
        <f t="shared" si="544"/>
        <v>#N/A</v>
      </c>
      <c r="AN2832" s="4" t="str">
        <f t="shared" si="545"/>
        <v>NO</v>
      </c>
      <c r="AO2832" s="4" t="str">
        <f t="shared" si="546"/>
        <v>Cash-in-Lieu</v>
      </c>
    </row>
    <row r="2833" ht="15" customHeight="1" s="4" customFormat="1">
      <c r="A2833" s="4">
        <f>'Enhanced Basket_AUTOLOAD'!H2833</f>
        <v>0</v>
      </c>
      <c r="B2833" s="4" t="str">
        <f t="shared" si="535"/>
        <v>SELL</v>
      </c>
      <c r="C2833" s="4" t="s">
        <v>29</v>
      </c>
      <c r="D2833" s="4" t="str">
        <f t="shared" si="536"/>
        <v>MT</v>
      </c>
      <c r="E2833" s="4" t="str">
        <f t="shared" si="537"/>
      </c>
      <c r="F2833" s="4" t="str">
        <f t="shared" si="538"/>
        <v>CIL LOAD</v>
      </c>
      <c r="G2833" s="4">
        <f t="shared" si="539"/>
        <v>0</v>
      </c>
      <c r="H2833" s="4" t="e">
        <f t="shared" si="540"/>
        <v>#N/A</v>
      </c>
      <c r="I2833" s="4" t="e">
        <f>_xll.BDP(AG2833&amp;" equity","crncy_adj_px_last","eqy_fund_crncy=usd")</f>
        <v>#NAME?</v>
      </c>
      <c r="J2833" s="4" t="str">
        <f t="shared" si="541"/>
      </c>
      <c r="AA2833" s="4">
        <f t="shared" si="542"/>
        <v>0</v>
      </c>
      <c r="AB2833" s="4">
        <f>'Enhanced Basket_AUTOLOAD'!T2833</f>
        <v>0</v>
      </c>
      <c r="AC2833" s="4">
        <f>'Enhanced Basket_AUTOLOAD'!M2833</f>
        <v>0</v>
      </c>
      <c r="AD2833" s="4">
        <f>'Enhanced Basket_AUTOLOAD'!L2833</f>
        <v>0</v>
      </c>
      <c r="AE2833" s="4">
        <f>'Enhanced Basket_AUTOLOAD'!Z2833</f>
        <v>0</v>
      </c>
      <c r="AF2833" s="4">
        <f>'Enhanced Basket_AUTOLOAD'!AB2833</f>
        <v>0</v>
      </c>
      <c r="AG2833" s="4" t="e">
        <f>VLOOKUP(AJ2833,'Ticker Mapping'!$I$3:$M$6706,5,0)</f>
        <v>#N/A</v>
      </c>
      <c r="AH2833" s="4" t="e">
        <f>_xll.BDP(AK2833&amp;" SEDOL","TICKER_AND_EXCH_CODE")</f>
        <v>#NAME?</v>
      </c>
      <c r="AI2833" s="4" t="e">
        <f t="shared" si="543"/>
        <v>#N/A</v>
      </c>
      <c r="AJ2833" s="4">
        <f>'Enhanced Basket_AUTOLOAD'!P2833</f>
        <v>0</v>
      </c>
      <c r="AK2833" s="4">
        <f>'Enhanced Basket_AUTOLOAD'!Q2833</f>
        <v>0</v>
      </c>
      <c r="AL2833" s="4">
        <f>'Enhanced Basket_AUTOLOAD'!Y2833</f>
        <v>0</v>
      </c>
      <c r="AM2833" s="4" t="e">
        <f t="shared" si="544"/>
        <v>#N/A</v>
      </c>
      <c r="AN2833" s="4" t="str">
        <f t="shared" si="545"/>
        <v>NO</v>
      </c>
      <c r="AO2833" s="4" t="str">
        <f t="shared" si="546"/>
        <v>Cash-in-Lieu</v>
      </c>
    </row>
    <row r="2834" ht="15" customHeight="1" s="4" customFormat="1">
      <c r="A2834" s="4">
        <f>'Enhanced Basket_AUTOLOAD'!H2834</f>
        <v>0</v>
      </c>
      <c r="B2834" s="4" t="str">
        <f t="shared" si="535"/>
        <v>SELL</v>
      </c>
      <c r="C2834" s="4" t="s">
        <v>29</v>
      </c>
      <c r="D2834" s="4" t="str">
        <f t="shared" si="536"/>
        <v>MT</v>
      </c>
      <c r="E2834" s="4" t="str">
        <f t="shared" si="537"/>
      </c>
      <c r="F2834" s="4" t="str">
        <f t="shared" si="538"/>
        <v>CIL LOAD</v>
      </c>
      <c r="G2834" s="4">
        <f t="shared" si="539"/>
        <v>0</v>
      </c>
      <c r="H2834" s="4" t="e">
        <f t="shared" si="540"/>
        <v>#N/A</v>
      </c>
      <c r="I2834" s="4" t="e">
        <f>_xll.BDP(AG2834&amp;" equity","crncy_adj_px_last","eqy_fund_crncy=usd")</f>
        <v>#NAME?</v>
      </c>
      <c r="J2834" s="4" t="str">
        <f t="shared" si="541"/>
      </c>
      <c r="AA2834" s="4">
        <f t="shared" si="542"/>
        <v>0</v>
      </c>
      <c r="AB2834" s="4">
        <f>'Enhanced Basket_AUTOLOAD'!T2834</f>
        <v>0</v>
      </c>
      <c r="AC2834" s="4">
        <f>'Enhanced Basket_AUTOLOAD'!M2834</f>
        <v>0</v>
      </c>
      <c r="AD2834" s="4">
        <f>'Enhanced Basket_AUTOLOAD'!L2834</f>
        <v>0</v>
      </c>
      <c r="AE2834" s="4">
        <f>'Enhanced Basket_AUTOLOAD'!Z2834</f>
        <v>0</v>
      </c>
      <c r="AF2834" s="4">
        <f>'Enhanced Basket_AUTOLOAD'!AB2834</f>
        <v>0</v>
      </c>
      <c r="AG2834" s="4" t="e">
        <f>VLOOKUP(AJ2834,'Ticker Mapping'!$I$3:$M$6706,5,0)</f>
        <v>#N/A</v>
      </c>
      <c r="AH2834" s="4" t="e">
        <f>_xll.BDP(AK2834&amp;" SEDOL","TICKER_AND_EXCH_CODE")</f>
        <v>#NAME?</v>
      </c>
      <c r="AI2834" s="4" t="e">
        <f t="shared" si="543"/>
        <v>#N/A</v>
      </c>
      <c r="AJ2834" s="4">
        <f>'Enhanced Basket_AUTOLOAD'!P2834</f>
        <v>0</v>
      </c>
      <c r="AK2834" s="4">
        <f>'Enhanced Basket_AUTOLOAD'!Q2834</f>
        <v>0</v>
      </c>
      <c r="AL2834" s="4">
        <f>'Enhanced Basket_AUTOLOAD'!Y2834</f>
        <v>0</v>
      </c>
      <c r="AM2834" s="4" t="e">
        <f t="shared" si="544"/>
        <v>#N/A</v>
      </c>
      <c r="AN2834" s="4" t="str">
        <f t="shared" si="545"/>
        <v>NO</v>
      </c>
      <c r="AO2834" s="4" t="str">
        <f t="shared" si="546"/>
        <v>Cash-in-Lieu</v>
      </c>
    </row>
    <row r="2835" ht="15" customHeight="1" s="4" customFormat="1">
      <c r="A2835" s="4">
        <f>'Enhanced Basket_AUTOLOAD'!H2835</f>
        <v>0</v>
      </c>
      <c r="B2835" s="4" t="str">
        <f t="shared" si="535"/>
        <v>SELL</v>
      </c>
      <c r="C2835" s="4" t="s">
        <v>29</v>
      </c>
      <c r="D2835" s="4" t="str">
        <f t="shared" si="536"/>
        <v>MT</v>
      </c>
      <c r="E2835" s="4" t="str">
        <f t="shared" si="537"/>
      </c>
      <c r="F2835" s="4" t="str">
        <f t="shared" si="538"/>
        <v>CIL LOAD</v>
      </c>
      <c r="G2835" s="4">
        <f t="shared" si="539"/>
        <v>0</v>
      </c>
      <c r="H2835" s="4" t="e">
        <f t="shared" si="540"/>
        <v>#N/A</v>
      </c>
      <c r="I2835" s="4" t="e">
        <f>_xll.BDP(AG2835&amp;" equity","crncy_adj_px_last","eqy_fund_crncy=usd")</f>
        <v>#NAME?</v>
      </c>
      <c r="J2835" s="4" t="str">
        <f t="shared" si="541"/>
      </c>
      <c r="AA2835" s="4">
        <f t="shared" si="542"/>
        <v>0</v>
      </c>
      <c r="AB2835" s="4">
        <f>'Enhanced Basket_AUTOLOAD'!T2835</f>
        <v>0</v>
      </c>
      <c r="AC2835" s="4">
        <f>'Enhanced Basket_AUTOLOAD'!M2835</f>
        <v>0</v>
      </c>
      <c r="AD2835" s="4">
        <f>'Enhanced Basket_AUTOLOAD'!L2835</f>
        <v>0</v>
      </c>
      <c r="AE2835" s="4">
        <f>'Enhanced Basket_AUTOLOAD'!Z2835</f>
        <v>0</v>
      </c>
      <c r="AF2835" s="4">
        <f>'Enhanced Basket_AUTOLOAD'!AB2835</f>
        <v>0</v>
      </c>
      <c r="AG2835" s="4" t="e">
        <f>VLOOKUP(AJ2835,'Ticker Mapping'!$I$3:$M$6706,5,0)</f>
        <v>#N/A</v>
      </c>
      <c r="AH2835" s="4" t="e">
        <f>_xll.BDP(AK2835&amp;" SEDOL","TICKER_AND_EXCH_CODE")</f>
        <v>#NAME?</v>
      </c>
      <c r="AI2835" s="4" t="e">
        <f t="shared" si="543"/>
        <v>#N/A</v>
      </c>
      <c r="AJ2835" s="4">
        <f>'Enhanced Basket_AUTOLOAD'!P2835</f>
        <v>0</v>
      </c>
      <c r="AK2835" s="4">
        <f>'Enhanced Basket_AUTOLOAD'!Q2835</f>
        <v>0</v>
      </c>
      <c r="AL2835" s="4">
        <f>'Enhanced Basket_AUTOLOAD'!Y2835</f>
        <v>0</v>
      </c>
      <c r="AM2835" s="4" t="e">
        <f t="shared" si="544"/>
        <v>#N/A</v>
      </c>
      <c r="AN2835" s="4" t="str">
        <f t="shared" si="545"/>
        <v>NO</v>
      </c>
      <c r="AO2835" s="4" t="str">
        <f t="shared" si="546"/>
        <v>Cash-in-Lieu</v>
      </c>
    </row>
    <row r="2836" ht="15" customHeight="1" s="4" customFormat="1">
      <c r="A2836" s="4">
        <f>'Enhanced Basket_AUTOLOAD'!H2836</f>
        <v>0</v>
      </c>
      <c r="B2836" s="4" t="str">
        <f t="shared" si="535"/>
        <v>SELL</v>
      </c>
      <c r="C2836" s="4" t="s">
        <v>29</v>
      </c>
      <c r="D2836" s="4" t="str">
        <f t="shared" si="536"/>
        <v>MT</v>
      </c>
      <c r="E2836" s="4" t="str">
        <f t="shared" si="537"/>
      </c>
      <c r="F2836" s="4" t="str">
        <f t="shared" si="538"/>
        <v>CIL LOAD</v>
      </c>
      <c r="G2836" s="4">
        <f t="shared" si="539"/>
        <v>0</v>
      </c>
      <c r="H2836" s="4" t="e">
        <f t="shared" si="540"/>
        <v>#N/A</v>
      </c>
      <c r="I2836" s="4" t="e">
        <f>_xll.BDP(AG2836&amp;" equity","crncy_adj_px_last","eqy_fund_crncy=usd")</f>
        <v>#NAME?</v>
      </c>
      <c r="J2836" s="4" t="str">
        <f t="shared" si="541"/>
      </c>
      <c r="AA2836" s="4">
        <f t="shared" si="542"/>
        <v>0</v>
      </c>
      <c r="AB2836" s="4">
        <f>'Enhanced Basket_AUTOLOAD'!T2836</f>
        <v>0</v>
      </c>
      <c r="AC2836" s="4">
        <f>'Enhanced Basket_AUTOLOAD'!M2836</f>
        <v>0</v>
      </c>
      <c r="AD2836" s="4">
        <f>'Enhanced Basket_AUTOLOAD'!L2836</f>
        <v>0</v>
      </c>
      <c r="AE2836" s="4">
        <f>'Enhanced Basket_AUTOLOAD'!Z2836</f>
        <v>0</v>
      </c>
      <c r="AF2836" s="4">
        <f>'Enhanced Basket_AUTOLOAD'!AB2836</f>
        <v>0</v>
      </c>
      <c r="AG2836" s="4" t="e">
        <f>VLOOKUP(AJ2836,'Ticker Mapping'!$I$3:$M$6706,5,0)</f>
        <v>#N/A</v>
      </c>
      <c r="AH2836" s="4" t="e">
        <f>_xll.BDP(AK2836&amp;" SEDOL","TICKER_AND_EXCH_CODE")</f>
        <v>#NAME?</v>
      </c>
      <c r="AI2836" s="4" t="e">
        <f t="shared" si="543"/>
        <v>#N/A</v>
      </c>
      <c r="AJ2836" s="4">
        <f>'Enhanced Basket_AUTOLOAD'!P2836</f>
        <v>0</v>
      </c>
      <c r="AK2836" s="4">
        <f>'Enhanced Basket_AUTOLOAD'!Q2836</f>
        <v>0</v>
      </c>
      <c r="AL2836" s="4">
        <f>'Enhanced Basket_AUTOLOAD'!Y2836</f>
        <v>0</v>
      </c>
      <c r="AM2836" s="4" t="e">
        <f t="shared" si="544"/>
        <v>#N/A</v>
      </c>
      <c r="AN2836" s="4" t="str">
        <f t="shared" si="545"/>
        <v>NO</v>
      </c>
      <c r="AO2836" s="4" t="str">
        <f t="shared" si="546"/>
        <v>Cash-in-Lieu</v>
      </c>
    </row>
    <row r="2837" ht="15" customHeight="1" s="4" customFormat="1">
      <c r="A2837" s="4">
        <f>'Enhanced Basket_AUTOLOAD'!H2837</f>
        <v>0</v>
      </c>
      <c r="B2837" s="4" t="str">
        <f t="shared" si="535"/>
        <v>SELL</v>
      </c>
      <c r="C2837" s="4" t="s">
        <v>29</v>
      </c>
      <c r="D2837" s="4" t="str">
        <f t="shared" si="536"/>
        <v>MT</v>
      </c>
      <c r="E2837" s="4" t="str">
        <f t="shared" si="537"/>
      </c>
      <c r="F2837" s="4" t="str">
        <f t="shared" si="538"/>
        <v>CIL LOAD</v>
      </c>
      <c r="G2837" s="4">
        <f t="shared" si="539"/>
        <v>0</v>
      </c>
      <c r="H2837" s="4" t="e">
        <f t="shared" si="540"/>
        <v>#N/A</v>
      </c>
      <c r="I2837" s="4" t="e">
        <f>_xll.BDP(AG2837&amp;" equity","crncy_adj_px_last","eqy_fund_crncy=usd")</f>
        <v>#NAME?</v>
      </c>
      <c r="J2837" s="4" t="str">
        <f t="shared" si="541"/>
      </c>
      <c r="AA2837" s="4">
        <f t="shared" si="542"/>
        <v>0</v>
      </c>
      <c r="AB2837" s="4">
        <f>'Enhanced Basket_AUTOLOAD'!T2837</f>
        <v>0</v>
      </c>
      <c r="AC2837" s="4">
        <f>'Enhanced Basket_AUTOLOAD'!M2837</f>
        <v>0</v>
      </c>
      <c r="AD2837" s="4">
        <f>'Enhanced Basket_AUTOLOAD'!L2837</f>
        <v>0</v>
      </c>
      <c r="AE2837" s="4">
        <f>'Enhanced Basket_AUTOLOAD'!Z2837</f>
        <v>0</v>
      </c>
      <c r="AF2837" s="4">
        <f>'Enhanced Basket_AUTOLOAD'!AB2837</f>
        <v>0</v>
      </c>
      <c r="AG2837" s="4" t="e">
        <f>VLOOKUP(AJ2837,'Ticker Mapping'!$I$3:$M$6706,5,0)</f>
        <v>#N/A</v>
      </c>
      <c r="AH2837" s="4" t="e">
        <f>_xll.BDP(AK2837&amp;" SEDOL","TICKER_AND_EXCH_CODE")</f>
        <v>#NAME?</v>
      </c>
      <c r="AI2837" s="4" t="e">
        <f t="shared" si="543"/>
        <v>#N/A</v>
      </c>
      <c r="AJ2837" s="4">
        <f>'Enhanced Basket_AUTOLOAD'!P2837</f>
        <v>0</v>
      </c>
      <c r="AK2837" s="4">
        <f>'Enhanced Basket_AUTOLOAD'!Q2837</f>
        <v>0</v>
      </c>
      <c r="AL2837" s="4">
        <f>'Enhanced Basket_AUTOLOAD'!Y2837</f>
        <v>0</v>
      </c>
      <c r="AM2837" s="4" t="e">
        <f t="shared" si="544"/>
        <v>#N/A</v>
      </c>
      <c r="AN2837" s="4" t="str">
        <f t="shared" si="545"/>
        <v>NO</v>
      </c>
      <c r="AO2837" s="4" t="str">
        <f t="shared" si="546"/>
        <v>Cash-in-Lieu</v>
      </c>
    </row>
    <row r="2838" ht="15" customHeight="1" s="4" customFormat="1">
      <c r="A2838" s="4">
        <f>'Enhanced Basket_AUTOLOAD'!H2838</f>
        <v>0</v>
      </c>
      <c r="B2838" s="4" t="str">
        <f t="shared" si="535"/>
        <v>SELL</v>
      </c>
      <c r="C2838" s="4" t="s">
        <v>29</v>
      </c>
      <c r="D2838" s="4" t="str">
        <f t="shared" si="536"/>
        <v>MT</v>
      </c>
      <c r="E2838" s="4" t="str">
        <f t="shared" si="537"/>
      </c>
      <c r="F2838" s="4" t="str">
        <f t="shared" si="538"/>
        <v>CIL LOAD</v>
      </c>
      <c r="G2838" s="4">
        <f t="shared" si="539"/>
        <v>0</v>
      </c>
      <c r="H2838" s="4" t="e">
        <f t="shared" si="540"/>
        <v>#N/A</v>
      </c>
      <c r="I2838" s="4" t="e">
        <f>_xll.BDP(AG2838&amp;" equity","crncy_adj_px_last","eqy_fund_crncy=usd")</f>
        <v>#NAME?</v>
      </c>
      <c r="J2838" s="4" t="str">
        <f t="shared" si="541"/>
      </c>
      <c r="AA2838" s="4">
        <f t="shared" si="542"/>
        <v>0</v>
      </c>
      <c r="AB2838" s="4">
        <f>'Enhanced Basket_AUTOLOAD'!T2838</f>
        <v>0</v>
      </c>
      <c r="AC2838" s="4">
        <f>'Enhanced Basket_AUTOLOAD'!M2838</f>
        <v>0</v>
      </c>
      <c r="AD2838" s="4">
        <f>'Enhanced Basket_AUTOLOAD'!L2838</f>
        <v>0</v>
      </c>
      <c r="AE2838" s="4">
        <f>'Enhanced Basket_AUTOLOAD'!Z2838</f>
        <v>0</v>
      </c>
      <c r="AF2838" s="4">
        <f>'Enhanced Basket_AUTOLOAD'!AB2838</f>
        <v>0</v>
      </c>
      <c r="AG2838" s="4" t="e">
        <f>VLOOKUP(AJ2838,'Ticker Mapping'!$I$3:$M$6706,5,0)</f>
        <v>#N/A</v>
      </c>
      <c r="AH2838" s="4" t="e">
        <f>_xll.BDP(AK2838&amp;" SEDOL","TICKER_AND_EXCH_CODE")</f>
        <v>#NAME?</v>
      </c>
      <c r="AI2838" s="4" t="e">
        <f t="shared" si="543"/>
        <v>#N/A</v>
      </c>
      <c r="AJ2838" s="4">
        <f>'Enhanced Basket_AUTOLOAD'!P2838</f>
        <v>0</v>
      </c>
      <c r="AK2838" s="4">
        <f>'Enhanced Basket_AUTOLOAD'!Q2838</f>
        <v>0</v>
      </c>
      <c r="AL2838" s="4">
        <f>'Enhanced Basket_AUTOLOAD'!Y2838</f>
        <v>0</v>
      </c>
      <c r="AM2838" s="4" t="e">
        <f t="shared" si="544"/>
        <v>#N/A</v>
      </c>
      <c r="AN2838" s="4" t="str">
        <f t="shared" si="545"/>
        <v>NO</v>
      </c>
      <c r="AO2838" s="4" t="str">
        <f t="shared" si="546"/>
        <v>Cash-in-Lieu</v>
      </c>
    </row>
    <row r="2839" ht="15" customHeight="1" s="4" customFormat="1">
      <c r="A2839" s="4">
        <f>'Enhanced Basket_AUTOLOAD'!H2839</f>
        <v>0</v>
      </c>
      <c r="B2839" s="4" t="str">
        <f t="shared" si="535"/>
        <v>SELL</v>
      </c>
      <c r="C2839" s="4" t="s">
        <v>29</v>
      </c>
      <c r="D2839" s="4" t="str">
        <f t="shared" si="536"/>
        <v>MT</v>
      </c>
      <c r="E2839" s="4" t="str">
        <f t="shared" si="537"/>
      </c>
      <c r="F2839" s="4" t="str">
        <f t="shared" si="538"/>
        <v>CIL LOAD</v>
      </c>
      <c r="G2839" s="4">
        <f t="shared" si="539"/>
        <v>0</v>
      </c>
      <c r="H2839" s="4" t="e">
        <f t="shared" si="540"/>
        <v>#N/A</v>
      </c>
      <c r="I2839" s="4" t="e">
        <f>_xll.BDP(AG2839&amp;" equity","crncy_adj_px_last","eqy_fund_crncy=usd")</f>
        <v>#NAME?</v>
      </c>
      <c r="J2839" s="4" t="str">
        <f t="shared" si="541"/>
      </c>
      <c r="AA2839" s="4">
        <f t="shared" si="542"/>
        <v>0</v>
      </c>
      <c r="AB2839" s="4">
        <f>'Enhanced Basket_AUTOLOAD'!T2839</f>
        <v>0</v>
      </c>
      <c r="AC2839" s="4">
        <f>'Enhanced Basket_AUTOLOAD'!M2839</f>
        <v>0</v>
      </c>
      <c r="AD2839" s="4">
        <f>'Enhanced Basket_AUTOLOAD'!L2839</f>
        <v>0</v>
      </c>
      <c r="AE2839" s="4">
        <f>'Enhanced Basket_AUTOLOAD'!Z2839</f>
        <v>0</v>
      </c>
      <c r="AF2839" s="4">
        <f>'Enhanced Basket_AUTOLOAD'!AB2839</f>
        <v>0</v>
      </c>
      <c r="AG2839" s="4" t="e">
        <f>VLOOKUP(AJ2839,'Ticker Mapping'!$I$3:$M$6706,5,0)</f>
        <v>#N/A</v>
      </c>
      <c r="AH2839" s="4" t="e">
        <f>_xll.BDP(AK2839&amp;" SEDOL","TICKER_AND_EXCH_CODE")</f>
        <v>#NAME?</v>
      </c>
      <c r="AI2839" s="4" t="e">
        <f t="shared" si="543"/>
        <v>#N/A</v>
      </c>
      <c r="AJ2839" s="4">
        <f>'Enhanced Basket_AUTOLOAD'!P2839</f>
        <v>0</v>
      </c>
      <c r="AK2839" s="4">
        <f>'Enhanced Basket_AUTOLOAD'!Q2839</f>
        <v>0</v>
      </c>
      <c r="AL2839" s="4">
        <f>'Enhanced Basket_AUTOLOAD'!Y2839</f>
        <v>0</v>
      </c>
      <c r="AM2839" s="4" t="e">
        <f t="shared" si="544"/>
        <v>#N/A</v>
      </c>
      <c r="AN2839" s="4" t="str">
        <f t="shared" si="545"/>
        <v>NO</v>
      </c>
      <c r="AO2839" s="4" t="str">
        <f t="shared" si="546"/>
        <v>Cash-in-Lieu</v>
      </c>
    </row>
    <row r="2840" ht="15" customHeight="1" s="4" customFormat="1">
      <c r="A2840" s="4">
        <f>'Enhanced Basket_AUTOLOAD'!H2840</f>
        <v>0</v>
      </c>
      <c r="B2840" s="4" t="str">
        <f t="shared" si="535"/>
        <v>SELL</v>
      </c>
      <c r="C2840" s="4" t="s">
        <v>29</v>
      </c>
      <c r="D2840" s="4" t="str">
        <f t="shared" si="536"/>
        <v>MT</v>
      </c>
      <c r="E2840" s="4" t="str">
        <f t="shared" si="537"/>
      </c>
      <c r="F2840" s="4" t="str">
        <f t="shared" si="538"/>
        <v>CIL LOAD</v>
      </c>
      <c r="G2840" s="4">
        <f t="shared" si="539"/>
        <v>0</v>
      </c>
      <c r="H2840" s="4" t="e">
        <f t="shared" si="540"/>
        <v>#N/A</v>
      </c>
      <c r="I2840" s="4" t="e">
        <f>_xll.BDP(AG2840&amp;" equity","crncy_adj_px_last","eqy_fund_crncy=usd")</f>
        <v>#NAME?</v>
      </c>
      <c r="J2840" s="4" t="str">
        <f t="shared" si="541"/>
      </c>
      <c r="AA2840" s="4">
        <f t="shared" si="542"/>
        <v>0</v>
      </c>
      <c r="AB2840" s="4">
        <f>'Enhanced Basket_AUTOLOAD'!T2840</f>
        <v>0</v>
      </c>
      <c r="AC2840" s="4">
        <f>'Enhanced Basket_AUTOLOAD'!M2840</f>
        <v>0</v>
      </c>
      <c r="AD2840" s="4">
        <f>'Enhanced Basket_AUTOLOAD'!L2840</f>
        <v>0</v>
      </c>
      <c r="AE2840" s="4">
        <f>'Enhanced Basket_AUTOLOAD'!Z2840</f>
        <v>0</v>
      </c>
      <c r="AF2840" s="4">
        <f>'Enhanced Basket_AUTOLOAD'!AB2840</f>
        <v>0</v>
      </c>
      <c r="AG2840" s="4" t="e">
        <f>VLOOKUP(AJ2840,'Ticker Mapping'!$I$3:$M$6706,5,0)</f>
        <v>#N/A</v>
      </c>
      <c r="AH2840" s="4" t="e">
        <f>_xll.BDP(AK2840&amp;" SEDOL","TICKER_AND_EXCH_CODE")</f>
        <v>#NAME?</v>
      </c>
      <c r="AI2840" s="4" t="e">
        <f t="shared" si="543"/>
        <v>#N/A</v>
      </c>
      <c r="AJ2840" s="4">
        <f>'Enhanced Basket_AUTOLOAD'!P2840</f>
        <v>0</v>
      </c>
      <c r="AK2840" s="4">
        <f>'Enhanced Basket_AUTOLOAD'!Q2840</f>
        <v>0</v>
      </c>
      <c r="AL2840" s="4">
        <f>'Enhanced Basket_AUTOLOAD'!Y2840</f>
        <v>0</v>
      </c>
      <c r="AM2840" s="4" t="e">
        <f t="shared" si="544"/>
        <v>#N/A</v>
      </c>
      <c r="AN2840" s="4" t="str">
        <f t="shared" si="545"/>
        <v>NO</v>
      </c>
      <c r="AO2840" s="4" t="str">
        <f t="shared" si="546"/>
        <v>Cash-in-Lieu</v>
      </c>
    </row>
    <row r="2841" ht="15" customHeight="1" s="4" customFormat="1">
      <c r="A2841" s="4">
        <f>'Enhanced Basket_AUTOLOAD'!H2841</f>
        <v>0</v>
      </c>
      <c r="B2841" s="4" t="str">
        <f t="shared" si="535"/>
        <v>SELL</v>
      </c>
      <c r="C2841" s="4" t="s">
        <v>29</v>
      </c>
      <c r="D2841" s="4" t="str">
        <f t="shared" si="536"/>
        <v>MT</v>
      </c>
      <c r="E2841" s="4" t="str">
        <f t="shared" si="537"/>
      </c>
      <c r="F2841" s="4" t="str">
        <f t="shared" si="538"/>
        <v>CIL LOAD</v>
      </c>
      <c r="G2841" s="4">
        <f t="shared" si="539"/>
        <v>0</v>
      </c>
      <c r="H2841" s="4" t="e">
        <f t="shared" si="540"/>
        <v>#N/A</v>
      </c>
      <c r="I2841" s="4" t="e">
        <f>_xll.BDP(AG2841&amp;" equity","crncy_adj_px_last","eqy_fund_crncy=usd")</f>
        <v>#NAME?</v>
      </c>
      <c r="J2841" s="4" t="str">
        <f t="shared" si="541"/>
      </c>
      <c r="AA2841" s="4">
        <f t="shared" si="542"/>
        <v>0</v>
      </c>
      <c r="AB2841" s="4">
        <f>'Enhanced Basket_AUTOLOAD'!T2841</f>
        <v>0</v>
      </c>
      <c r="AC2841" s="4">
        <f>'Enhanced Basket_AUTOLOAD'!M2841</f>
        <v>0</v>
      </c>
      <c r="AD2841" s="4">
        <f>'Enhanced Basket_AUTOLOAD'!L2841</f>
        <v>0</v>
      </c>
      <c r="AE2841" s="4">
        <f>'Enhanced Basket_AUTOLOAD'!Z2841</f>
        <v>0</v>
      </c>
      <c r="AF2841" s="4">
        <f>'Enhanced Basket_AUTOLOAD'!AB2841</f>
        <v>0</v>
      </c>
      <c r="AG2841" s="4" t="e">
        <f>VLOOKUP(AJ2841,'Ticker Mapping'!$I$3:$M$6706,5,0)</f>
        <v>#N/A</v>
      </c>
      <c r="AH2841" s="4" t="e">
        <f>_xll.BDP(AK2841&amp;" SEDOL","TICKER_AND_EXCH_CODE")</f>
        <v>#NAME?</v>
      </c>
      <c r="AI2841" s="4" t="e">
        <f t="shared" si="543"/>
        <v>#N/A</v>
      </c>
      <c r="AJ2841" s="4">
        <f>'Enhanced Basket_AUTOLOAD'!P2841</f>
        <v>0</v>
      </c>
      <c r="AK2841" s="4">
        <f>'Enhanced Basket_AUTOLOAD'!Q2841</f>
        <v>0</v>
      </c>
      <c r="AL2841" s="4">
        <f>'Enhanced Basket_AUTOLOAD'!Y2841</f>
        <v>0</v>
      </c>
      <c r="AM2841" s="4" t="e">
        <f t="shared" si="544"/>
        <v>#N/A</v>
      </c>
      <c r="AN2841" s="4" t="str">
        <f t="shared" si="545"/>
        <v>NO</v>
      </c>
      <c r="AO2841" s="4" t="str">
        <f t="shared" si="546"/>
        <v>Cash-in-Lieu</v>
      </c>
    </row>
    <row r="2842" ht="15" customHeight="1" s="4" customFormat="1">
      <c r="A2842" s="4">
        <f>'Enhanced Basket_AUTOLOAD'!H2842</f>
        <v>0</v>
      </c>
      <c r="B2842" s="4" t="str">
        <f t="shared" si="535"/>
        <v>SELL</v>
      </c>
      <c r="C2842" s="4" t="s">
        <v>29</v>
      </c>
      <c r="D2842" s="4" t="str">
        <f t="shared" si="536"/>
        <v>MT</v>
      </c>
      <c r="E2842" s="4" t="str">
        <f t="shared" si="537"/>
      </c>
      <c r="F2842" s="4" t="str">
        <f t="shared" si="538"/>
        <v>CIL LOAD</v>
      </c>
      <c r="G2842" s="4">
        <f t="shared" si="539"/>
        <v>0</v>
      </c>
      <c r="H2842" s="4" t="e">
        <f t="shared" si="540"/>
        <v>#N/A</v>
      </c>
      <c r="I2842" s="4" t="e">
        <f>_xll.BDP(AG2842&amp;" equity","crncy_adj_px_last","eqy_fund_crncy=usd")</f>
        <v>#NAME?</v>
      </c>
      <c r="J2842" s="4" t="str">
        <f t="shared" si="541"/>
      </c>
      <c r="AA2842" s="4">
        <f t="shared" si="542"/>
        <v>0</v>
      </c>
      <c r="AB2842" s="4">
        <f>'Enhanced Basket_AUTOLOAD'!T2842</f>
        <v>0</v>
      </c>
      <c r="AC2842" s="4">
        <f>'Enhanced Basket_AUTOLOAD'!M2842</f>
        <v>0</v>
      </c>
      <c r="AD2842" s="4">
        <f>'Enhanced Basket_AUTOLOAD'!L2842</f>
        <v>0</v>
      </c>
      <c r="AE2842" s="4">
        <f>'Enhanced Basket_AUTOLOAD'!Z2842</f>
        <v>0</v>
      </c>
      <c r="AF2842" s="4">
        <f>'Enhanced Basket_AUTOLOAD'!AB2842</f>
        <v>0</v>
      </c>
      <c r="AG2842" s="4" t="e">
        <f>VLOOKUP(AJ2842,'Ticker Mapping'!$I$3:$M$6706,5,0)</f>
        <v>#N/A</v>
      </c>
      <c r="AH2842" s="4" t="e">
        <f>_xll.BDP(AK2842&amp;" SEDOL","TICKER_AND_EXCH_CODE")</f>
        <v>#NAME?</v>
      </c>
      <c r="AI2842" s="4" t="e">
        <f t="shared" si="543"/>
        <v>#N/A</v>
      </c>
      <c r="AJ2842" s="4">
        <f>'Enhanced Basket_AUTOLOAD'!P2842</f>
        <v>0</v>
      </c>
      <c r="AK2842" s="4">
        <f>'Enhanced Basket_AUTOLOAD'!Q2842</f>
        <v>0</v>
      </c>
      <c r="AL2842" s="4">
        <f>'Enhanced Basket_AUTOLOAD'!Y2842</f>
        <v>0</v>
      </c>
      <c r="AM2842" s="4" t="e">
        <f t="shared" si="544"/>
        <v>#N/A</v>
      </c>
      <c r="AN2842" s="4" t="str">
        <f t="shared" si="545"/>
        <v>NO</v>
      </c>
      <c r="AO2842" s="4" t="str">
        <f t="shared" si="546"/>
        <v>Cash-in-Lieu</v>
      </c>
    </row>
    <row r="2843" ht="15" customHeight="1" s="4" customFormat="1">
      <c r="A2843" s="4">
        <f>'Enhanced Basket_AUTOLOAD'!H2843</f>
        <v>0</v>
      </c>
      <c r="B2843" s="4" t="str">
        <f t="shared" si="535"/>
        <v>SELL</v>
      </c>
      <c r="C2843" s="4" t="s">
        <v>29</v>
      </c>
      <c r="D2843" s="4" t="str">
        <f t="shared" si="536"/>
        <v>MT</v>
      </c>
      <c r="E2843" s="4" t="str">
        <f t="shared" si="537"/>
      </c>
      <c r="F2843" s="4" t="str">
        <f t="shared" si="538"/>
        <v>CIL LOAD</v>
      </c>
      <c r="G2843" s="4">
        <f t="shared" si="539"/>
        <v>0</v>
      </c>
      <c r="H2843" s="4" t="e">
        <f t="shared" si="540"/>
        <v>#N/A</v>
      </c>
      <c r="I2843" s="4" t="e">
        <f>_xll.BDP(AG2843&amp;" equity","crncy_adj_px_last","eqy_fund_crncy=usd")</f>
        <v>#NAME?</v>
      </c>
      <c r="J2843" s="4" t="str">
        <f t="shared" si="541"/>
      </c>
      <c r="AA2843" s="4">
        <f t="shared" si="542"/>
        <v>0</v>
      </c>
      <c r="AB2843" s="4">
        <f>'Enhanced Basket_AUTOLOAD'!T2843</f>
        <v>0</v>
      </c>
      <c r="AC2843" s="4">
        <f>'Enhanced Basket_AUTOLOAD'!M2843</f>
        <v>0</v>
      </c>
      <c r="AD2843" s="4">
        <f>'Enhanced Basket_AUTOLOAD'!L2843</f>
        <v>0</v>
      </c>
      <c r="AE2843" s="4">
        <f>'Enhanced Basket_AUTOLOAD'!Z2843</f>
        <v>0</v>
      </c>
      <c r="AF2843" s="4">
        <f>'Enhanced Basket_AUTOLOAD'!AB2843</f>
        <v>0</v>
      </c>
      <c r="AG2843" s="4" t="e">
        <f>VLOOKUP(AJ2843,'Ticker Mapping'!$I$3:$M$6706,5,0)</f>
        <v>#N/A</v>
      </c>
      <c r="AH2843" s="4" t="e">
        <f>_xll.BDP(AK2843&amp;" SEDOL","TICKER_AND_EXCH_CODE")</f>
        <v>#NAME?</v>
      </c>
      <c r="AI2843" s="4" t="e">
        <f t="shared" si="543"/>
        <v>#N/A</v>
      </c>
      <c r="AJ2843" s="4">
        <f>'Enhanced Basket_AUTOLOAD'!P2843</f>
        <v>0</v>
      </c>
      <c r="AK2843" s="4">
        <f>'Enhanced Basket_AUTOLOAD'!Q2843</f>
        <v>0</v>
      </c>
      <c r="AL2843" s="4">
        <f>'Enhanced Basket_AUTOLOAD'!Y2843</f>
        <v>0</v>
      </c>
      <c r="AM2843" s="4" t="e">
        <f t="shared" si="544"/>
        <v>#N/A</v>
      </c>
      <c r="AN2843" s="4" t="str">
        <f t="shared" si="545"/>
        <v>NO</v>
      </c>
      <c r="AO2843" s="4" t="str">
        <f t="shared" si="546"/>
        <v>Cash-in-Lieu</v>
      </c>
    </row>
    <row r="2844" ht="15" customHeight="1" s="4" customFormat="1">
      <c r="A2844" s="4">
        <f>'Enhanced Basket_AUTOLOAD'!H2844</f>
        <v>0</v>
      </c>
      <c r="B2844" s="4" t="str">
        <f t="shared" si="535"/>
        <v>SELL</v>
      </c>
      <c r="C2844" s="4" t="s">
        <v>29</v>
      </c>
      <c r="D2844" s="4" t="str">
        <f t="shared" si="536"/>
        <v>MT</v>
      </c>
      <c r="E2844" s="4" t="str">
        <f t="shared" si="537"/>
      </c>
      <c r="F2844" s="4" t="str">
        <f t="shared" si="538"/>
        <v>CIL LOAD</v>
      </c>
      <c r="G2844" s="4">
        <f t="shared" si="539"/>
        <v>0</v>
      </c>
      <c r="H2844" s="4" t="e">
        <f t="shared" si="540"/>
        <v>#N/A</v>
      </c>
      <c r="I2844" s="4" t="e">
        <f>_xll.BDP(AG2844&amp;" equity","crncy_adj_px_last","eqy_fund_crncy=usd")</f>
        <v>#NAME?</v>
      </c>
      <c r="J2844" s="4" t="str">
        <f t="shared" si="541"/>
      </c>
      <c r="AA2844" s="4">
        <f t="shared" si="542"/>
        <v>0</v>
      </c>
      <c r="AB2844" s="4">
        <f>'Enhanced Basket_AUTOLOAD'!T2844</f>
        <v>0</v>
      </c>
      <c r="AC2844" s="4">
        <f>'Enhanced Basket_AUTOLOAD'!M2844</f>
        <v>0</v>
      </c>
      <c r="AD2844" s="4">
        <f>'Enhanced Basket_AUTOLOAD'!L2844</f>
        <v>0</v>
      </c>
      <c r="AE2844" s="4">
        <f>'Enhanced Basket_AUTOLOAD'!Z2844</f>
        <v>0</v>
      </c>
      <c r="AF2844" s="4">
        <f>'Enhanced Basket_AUTOLOAD'!AB2844</f>
        <v>0</v>
      </c>
      <c r="AG2844" s="4" t="e">
        <f>VLOOKUP(AJ2844,'Ticker Mapping'!$I$3:$M$6706,5,0)</f>
        <v>#N/A</v>
      </c>
      <c r="AH2844" s="4" t="e">
        <f>_xll.BDP(AK2844&amp;" SEDOL","TICKER_AND_EXCH_CODE")</f>
        <v>#NAME?</v>
      </c>
      <c r="AI2844" s="4" t="e">
        <f t="shared" si="543"/>
        <v>#N/A</v>
      </c>
      <c r="AJ2844" s="4">
        <f>'Enhanced Basket_AUTOLOAD'!P2844</f>
        <v>0</v>
      </c>
      <c r="AK2844" s="4">
        <f>'Enhanced Basket_AUTOLOAD'!Q2844</f>
        <v>0</v>
      </c>
      <c r="AL2844" s="4">
        <f>'Enhanced Basket_AUTOLOAD'!Y2844</f>
        <v>0</v>
      </c>
      <c r="AM2844" s="4" t="e">
        <f t="shared" si="544"/>
        <v>#N/A</v>
      </c>
      <c r="AN2844" s="4" t="str">
        <f t="shared" si="545"/>
        <v>NO</v>
      </c>
      <c r="AO2844" s="4" t="str">
        <f t="shared" si="546"/>
        <v>Cash-in-Lieu</v>
      </c>
    </row>
    <row r="2845" ht="15" customHeight="1" s="4" customFormat="1">
      <c r="A2845" s="4">
        <f>'Enhanced Basket_AUTOLOAD'!H2845</f>
        <v>0</v>
      </c>
      <c r="B2845" s="4" t="str">
        <f t="shared" si="535"/>
        <v>SELL</v>
      </c>
      <c r="C2845" s="4" t="s">
        <v>29</v>
      </c>
      <c r="D2845" s="4" t="str">
        <f t="shared" si="536"/>
        <v>MT</v>
      </c>
      <c r="E2845" s="4" t="str">
        <f t="shared" si="537"/>
      </c>
      <c r="F2845" s="4" t="str">
        <f t="shared" si="538"/>
        <v>CIL LOAD</v>
      </c>
      <c r="G2845" s="4">
        <f t="shared" si="539"/>
        <v>0</v>
      </c>
      <c r="H2845" s="4" t="e">
        <f t="shared" si="540"/>
        <v>#N/A</v>
      </c>
      <c r="I2845" s="4" t="e">
        <f>_xll.BDP(AG2845&amp;" equity","crncy_adj_px_last","eqy_fund_crncy=usd")</f>
        <v>#NAME?</v>
      </c>
      <c r="J2845" s="4" t="str">
        <f t="shared" si="541"/>
      </c>
      <c r="AA2845" s="4">
        <f t="shared" si="542"/>
        <v>0</v>
      </c>
      <c r="AB2845" s="4">
        <f>'Enhanced Basket_AUTOLOAD'!T2845</f>
        <v>0</v>
      </c>
      <c r="AC2845" s="4">
        <f>'Enhanced Basket_AUTOLOAD'!M2845</f>
        <v>0</v>
      </c>
      <c r="AD2845" s="4">
        <f>'Enhanced Basket_AUTOLOAD'!L2845</f>
        <v>0</v>
      </c>
      <c r="AE2845" s="4">
        <f>'Enhanced Basket_AUTOLOAD'!Z2845</f>
        <v>0</v>
      </c>
      <c r="AF2845" s="4">
        <f>'Enhanced Basket_AUTOLOAD'!AB2845</f>
        <v>0</v>
      </c>
      <c r="AG2845" s="4" t="e">
        <f>VLOOKUP(AJ2845,'Ticker Mapping'!$I$3:$M$6706,5,0)</f>
        <v>#N/A</v>
      </c>
      <c r="AH2845" s="4" t="e">
        <f>_xll.BDP(AK2845&amp;" SEDOL","TICKER_AND_EXCH_CODE")</f>
        <v>#NAME?</v>
      </c>
      <c r="AI2845" s="4" t="e">
        <f t="shared" si="543"/>
        <v>#N/A</v>
      </c>
      <c r="AJ2845" s="4">
        <f>'Enhanced Basket_AUTOLOAD'!P2845</f>
        <v>0</v>
      </c>
      <c r="AK2845" s="4">
        <f>'Enhanced Basket_AUTOLOAD'!Q2845</f>
        <v>0</v>
      </c>
      <c r="AL2845" s="4">
        <f>'Enhanced Basket_AUTOLOAD'!Y2845</f>
        <v>0</v>
      </c>
      <c r="AM2845" s="4" t="e">
        <f t="shared" si="544"/>
        <v>#N/A</v>
      </c>
      <c r="AN2845" s="4" t="str">
        <f t="shared" si="545"/>
        <v>NO</v>
      </c>
      <c r="AO2845" s="4" t="str">
        <f t="shared" si="546"/>
        <v>Cash-in-Lieu</v>
      </c>
    </row>
    <row r="2846" ht="15" customHeight="1" s="4" customFormat="1">
      <c r="A2846" s="4">
        <f>'Enhanced Basket_AUTOLOAD'!H2846</f>
        <v>0</v>
      </c>
      <c r="B2846" s="4" t="str">
        <f t="shared" si="535"/>
        <v>SELL</v>
      </c>
      <c r="C2846" s="4" t="s">
        <v>29</v>
      </c>
      <c r="D2846" s="4" t="str">
        <f t="shared" si="536"/>
        <v>MT</v>
      </c>
      <c r="E2846" s="4" t="str">
        <f t="shared" si="537"/>
      </c>
      <c r="F2846" s="4" t="str">
        <f t="shared" si="538"/>
        <v>CIL LOAD</v>
      </c>
      <c r="G2846" s="4">
        <f t="shared" si="539"/>
        <v>0</v>
      </c>
      <c r="H2846" s="4" t="e">
        <f t="shared" si="540"/>
        <v>#N/A</v>
      </c>
      <c r="I2846" s="4" t="e">
        <f>_xll.BDP(AG2846&amp;" equity","crncy_adj_px_last","eqy_fund_crncy=usd")</f>
        <v>#NAME?</v>
      </c>
      <c r="J2846" s="4" t="str">
        <f t="shared" si="541"/>
      </c>
      <c r="AA2846" s="4">
        <f t="shared" si="542"/>
        <v>0</v>
      </c>
      <c r="AB2846" s="4">
        <f>'Enhanced Basket_AUTOLOAD'!T2846</f>
        <v>0</v>
      </c>
      <c r="AC2846" s="4">
        <f>'Enhanced Basket_AUTOLOAD'!M2846</f>
        <v>0</v>
      </c>
      <c r="AD2846" s="4">
        <f>'Enhanced Basket_AUTOLOAD'!L2846</f>
        <v>0</v>
      </c>
      <c r="AE2846" s="4">
        <f>'Enhanced Basket_AUTOLOAD'!Z2846</f>
        <v>0</v>
      </c>
      <c r="AF2846" s="4">
        <f>'Enhanced Basket_AUTOLOAD'!AB2846</f>
        <v>0</v>
      </c>
      <c r="AG2846" s="4" t="e">
        <f>VLOOKUP(AJ2846,'Ticker Mapping'!$I$3:$M$6706,5,0)</f>
        <v>#N/A</v>
      </c>
      <c r="AH2846" s="4" t="e">
        <f>_xll.BDP(AK2846&amp;" SEDOL","TICKER_AND_EXCH_CODE")</f>
        <v>#NAME?</v>
      </c>
      <c r="AI2846" s="4" t="e">
        <f t="shared" si="543"/>
        <v>#N/A</v>
      </c>
      <c r="AJ2846" s="4">
        <f>'Enhanced Basket_AUTOLOAD'!P2846</f>
        <v>0</v>
      </c>
      <c r="AK2846" s="4">
        <f>'Enhanced Basket_AUTOLOAD'!Q2846</f>
        <v>0</v>
      </c>
      <c r="AL2846" s="4">
        <f>'Enhanced Basket_AUTOLOAD'!Y2846</f>
        <v>0</v>
      </c>
      <c r="AM2846" s="4" t="e">
        <f t="shared" si="544"/>
        <v>#N/A</v>
      </c>
      <c r="AN2846" s="4" t="str">
        <f t="shared" si="545"/>
        <v>NO</v>
      </c>
      <c r="AO2846" s="4" t="str">
        <f t="shared" si="546"/>
        <v>Cash-in-Lieu</v>
      </c>
    </row>
    <row r="2847" ht="15" customHeight="1" s="4" customFormat="1">
      <c r="A2847" s="4">
        <f>'Enhanced Basket_AUTOLOAD'!H2847</f>
        <v>0</v>
      </c>
      <c r="B2847" s="4" t="str">
        <f t="shared" si="535"/>
        <v>SELL</v>
      </c>
      <c r="C2847" s="4" t="s">
        <v>29</v>
      </c>
      <c r="D2847" s="4" t="str">
        <f t="shared" si="536"/>
        <v>MT</v>
      </c>
      <c r="E2847" s="4" t="str">
        <f t="shared" si="537"/>
      </c>
      <c r="F2847" s="4" t="str">
        <f t="shared" si="538"/>
        <v>CIL LOAD</v>
      </c>
      <c r="G2847" s="4">
        <f t="shared" si="539"/>
        <v>0</v>
      </c>
      <c r="H2847" s="4" t="e">
        <f t="shared" si="540"/>
        <v>#N/A</v>
      </c>
      <c r="I2847" s="4" t="e">
        <f>_xll.BDP(AG2847&amp;" equity","crncy_adj_px_last","eqy_fund_crncy=usd")</f>
        <v>#NAME?</v>
      </c>
      <c r="J2847" s="4" t="str">
        <f t="shared" si="541"/>
      </c>
      <c r="AA2847" s="4">
        <f t="shared" si="542"/>
        <v>0</v>
      </c>
      <c r="AB2847" s="4">
        <f>'Enhanced Basket_AUTOLOAD'!T2847</f>
        <v>0</v>
      </c>
      <c r="AC2847" s="4">
        <f>'Enhanced Basket_AUTOLOAD'!M2847</f>
        <v>0</v>
      </c>
      <c r="AD2847" s="4">
        <f>'Enhanced Basket_AUTOLOAD'!L2847</f>
        <v>0</v>
      </c>
      <c r="AE2847" s="4">
        <f>'Enhanced Basket_AUTOLOAD'!Z2847</f>
        <v>0</v>
      </c>
      <c r="AF2847" s="4">
        <f>'Enhanced Basket_AUTOLOAD'!AB2847</f>
        <v>0</v>
      </c>
      <c r="AG2847" s="4" t="e">
        <f>VLOOKUP(AJ2847,'Ticker Mapping'!$I$3:$M$6706,5,0)</f>
        <v>#N/A</v>
      </c>
      <c r="AH2847" s="4" t="e">
        <f>_xll.BDP(AK2847&amp;" SEDOL","TICKER_AND_EXCH_CODE")</f>
        <v>#NAME?</v>
      </c>
      <c r="AI2847" s="4" t="e">
        <f t="shared" si="543"/>
        <v>#N/A</v>
      </c>
      <c r="AJ2847" s="4">
        <f>'Enhanced Basket_AUTOLOAD'!P2847</f>
        <v>0</v>
      </c>
      <c r="AK2847" s="4">
        <f>'Enhanced Basket_AUTOLOAD'!Q2847</f>
        <v>0</v>
      </c>
      <c r="AL2847" s="4">
        <f>'Enhanced Basket_AUTOLOAD'!Y2847</f>
        <v>0</v>
      </c>
      <c r="AM2847" s="4" t="e">
        <f t="shared" si="544"/>
        <v>#N/A</v>
      </c>
      <c r="AN2847" s="4" t="str">
        <f t="shared" si="545"/>
        <v>NO</v>
      </c>
      <c r="AO2847" s="4" t="str">
        <f t="shared" si="546"/>
        <v>Cash-in-Lieu</v>
      </c>
    </row>
    <row r="2848" ht="15" customHeight="1" s="4" customFormat="1">
      <c r="A2848" s="4">
        <f>'Enhanced Basket_AUTOLOAD'!H2848</f>
        <v>0</v>
      </c>
      <c r="B2848" s="4" t="str">
        <f t="shared" si="535"/>
        <v>SELL</v>
      </c>
      <c r="C2848" s="4" t="s">
        <v>29</v>
      </c>
      <c r="D2848" s="4" t="str">
        <f t="shared" si="536"/>
        <v>MT</v>
      </c>
      <c r="E2848" s="4" t="str">
        <f t="shared" si="537"/>
      </c>
      <c r="F2848" s="4" t="str">
        <f t="shared" si="538"/>
        <v>CIL LOAD</v>
      </c>
      <c r="G2848" s="4">
        <f t="shared" si="539"/>
        <v>0</v>
      </c>
      <c r="H2848" s="4" t="e">
        <f t="shared" si="540"/>
        <v>#N/A</v>
      </c>
      <c r="I2848" s="4" t="e">
        <f>_xll.BDP(AG2848&amp;" equity","crncy_adj_px_last","eqy_fund_crncy=usd")</f>
        <v>#NAME?</v>
      </c>
      <c r="J2848" s="4" t="str">
        <f t="shared" si="541"/>
      </c>
      <c r="AA2848" s="4">
        <f t="shared" si="542"/>
        <v>0</v>
      </c>
      <c r="AB2848" s="4">
        <f>'Enhanced Basket_AUTOLOAD'!T2848</f>
        <v>0</v>
      </c>
      <c r="AC2848" s="4">
        <f>'Enhanced Basket_AUTOLOAD'!M2848</f>
        <v>0</v>
      </c>
      <c r="AD2848" s="4">
        <f>'Enhanced Basket_AUTOLOAD'!L2848</f>
        <v>0</v>
      </c>
      <c r="AE2848" s="4">
        <f>'Enhanced Basket_AUTOLOAD'!Z2848</f>
        <v>0</v>
      </c>
      <c r="AF2848" s="4">
        <f>'Enhanced Basket_AUTOLOAD'!AB2848</f>
        <v>0</v>
      </c>
      <c r="AG2848" s="4" t="e">
        <f>VLOOKUP(AJ2848,'Ticker Mapping'!$I$3:$M$6706,5,0)</f>
        <v>#N/A</v>
      </c>
      <c r="AH2848" s="4" t="e">
        <f>_xll.BDP(AK2848&amp;" SEDOL","TICKER_AND_EXCH_CODE")</f>
        <v>#NAME?</v>
      </c>
      <c r="AI2848" s="4" t="e">
        <f t="shared" si="543"/>
        <v>#N/A</v>
      </c>
      <c r="AJ2848" s="4">
        <f>'Enhanced Basket_AUTOLOAD'!P2848</f>
        <v>0</v>
      </c>
      <c r="AK2848" s="4">
        <f>'Enhanced Basket_AUTOLOAD'!Q2848</f>
        <v>0</v>
      </c>
      <c r="AL2848" s="4">
        <f>'Enhanced Basket_AUTOLOAD'!Y2848</f>
        <v>0</v>
      </c>
      <c r="AM2848" s="4" t="e">
        <f t="shared" si="544"/>
        <v>#N/A</v>
      </c>
      <c r="AN2848" s="4" t="str">
        <f t="shared" si="545"/>
        <v>NO</v>
      </c>
      <c r="AO2848" s="4" t="str">
        <f t="shared" si="546"/>
        <v>Cash-in-Lieu</v>
      </c>
    </row>
    <row r="2849" ht="15" customHeight="1" s="4" customFormat="1">
      <c r="A2849" s="4">
        <f>'Enhanced Basket_AUTOLOAD'!H2849</f>
        <v>0</v>
      </c>
      <c r="B2849" s="4" t="str">
        <f t="shared" si="535"/>
        <v>SELL</v>
      </c>
      <c r="C2849" s="4" t="s">
        <v>29</v>
      </c>
      <c r="D2849" s="4" t="str">
        <f t="shared" si="536"/>
        <v>MT</v>
      </c>
      <c r="E2849" s="4" t="str">
        <f t="shared" si="537"/>
      </c>
      <c r="F2849" s="4" t="str">
        <f t="shared" si="538"/>
        <v>CIL LOAD</v>
      </c>
      <c r="G2849" s="4">
        <f t="shared" si="539"/>
        <v>0</v>
      </c>
      <c r="H2849" s="4" t="e">
        <f t="shared" si="540"/>
        <v>#N/A</v>
      </c>
      <c r="I2849" s="4" t="e">
        <f>_xll.BDP(AG2849&amp;" equity","crncy_adj_px_last","eqy_fund_crncy=usd")</f>
        <v>#NAME?</v>
      </c>
      <c r="J2849" s="4" t="str">
        <f t="shared" si="541"/>
      </c>
      <c r="AA2849" s="4">
        <f t="shared" si="542"/>
        <v>0</v>
      </c>
      <c r="AB2849" s="4">
        <f>'Enhanced Basket_AUTOLOAD'!T2849</f>
        <v>0</v>
      </c>
      <c r="AC2849" s="4">
        <f>'Enhanced Basket_AUTOLOAD'!M2849</f>
        <v>0</v>
      </c>
      <c r="AD2849" s="4">
        <f>'Enhanced Basket_AUTOLOAD'!L2849</f>
        <v>0</v>
      </c>
      <c r="AE2849" s="4">
        <f>'Enhanced Basket_AUTOLOAD'!Z2849</f>
        <v>0</v>
      </c>
      <c r="AF2849" s="4">
        <f>'Enhanced Basket_AUTOLOAD'!AB2849</f>
        <v>0</v>
      </c>
      <c r="AG2849" s="4" t="e">
        <f>VLOOKUP(AJ2849,'Ticker Mapping'!$I$3:$M$6706,5,0)</f>
        <v>#N/A</v>
      </c>
      <c r="AH2849" s="4" t="e">
        <f>_xll.BDP(AK2849&amp;" SEDOL","TICKER_AND_EXCH_CODE")</f>
        <v>#NAME?</v>
      </c>
      <c r="AI2849" s="4" t="e">
        <f t="shared" si="543"/>
        <v>#N/A</v>
      </c>
      <c r="AJ2849" s="4">
        <f>'Enhanced Basket_AUTOLOAD'!P2849</f>
        <v>0</v>
      </c>
      <c r="AK2849" s="4">
        <f>'Enhanced Basket_AUTOLOAD'!Q2849</f>
        <v>0</v>
      </c>
      <c r="AL2849" s="4">
        <f>'Enhanced Basket_AUTOLOAD'!Y2849</f>
        <v>0</v>
      </c>
      <c r="AM2849" s="4" t="e">
        <f t="shared" si="544"/>
        <v>#N/A</v>
      </c>
      <c r="AN2849" s="4" t="str">
        <f t="shared" si="545"/>
        <v>NO</v>
      </c>
      <c r="AO2849" s="4" t="str">
        <f t="shared" si="546"/>
        <v>Cash-in-Lieu</v>
      </c>
    </row>
    <row r="2850" ht="15" customHeight="1" s="4" customFormat="1">
      <c r="A2850" s="4">
        <f>'Enhanced Basket_AUTOLOAD'!H2850</f>
        <v>0</v>
      </c>
      <c r="B2850" s="4" t="str">
        <f t="shared" si="535"/>
        <v>SELL</v>
      </c>
      <c r="C2850" s="4" t="s">
        <v>29</v>
      </c>
      <c r="D2850" s="4" t="str">
        <f t="shared" si="536"/>
        <v>MT</v>
      </c>
      <c r="E2850" s="4" t="str">
        <f t="shared" si="537"/>
      </c>
      <c r="F2850" s="4" t="str">
        <f t="shared" si="538"/>
        <v>CIL LOAD</v>
      </c>
      <c r="G2850" s="4">
        <f t="shared" si="539"/>
        <v>0</v>
      </c>
      <c r="H2850" s="4" t="e">
        <f t="shared" si="540"/>
        <v>#N/A</v>
      </c>
      <c r="I2850" s="4" t="e">
        <f>_xll.BDP(AG2850&amp;" equity","crncy_adj_px_last","eqy_fund_crncy=usd")</f>
        <v>#NAME?</v>
      </c>
      <c r="J2850" s="4" t="str">
        <f t="shared" si="541"/>
      </c>
      <c r="AA2850" s="4">
        <f t="shared" si="542"/>
        <v>0</v>
      </c>
      <c r="AB2850" s="4">
        <f>'Enhanced Basket_AUTOLOAD'!T2850</f>
        <v>0</v>
      </c>
      <c r="AC2850" s="4">
        <f>'Enhanced Basket_AUTOLOAD'!M2850</f>
        <v>0</v>
      </c>
      <c r="AD2850" s="4">
        <f>'Enhanced Basket_AUTOLOAD'!L2850</f>
        <v>0</v>
      </c>
      <c r="AE2850" s="4">
        <f>'Enhanced Basket_AUTOLOAD'!Z2850</f>
        <v>0</v>
      </c>
      <c r="AF2850" s="4">
        <f>'Enhanced Basket_AUTOLOAD'!AB2850</f>
        <v>0</v>
      </c>
      <c r="AG2850" s="4" t="e">
        <f>VLOOKUP(AJ2850,'Ticker Mapping'!$I$3:$M$6706,5,0)</f>
        <v>#N/A</v>
      </c>
      <c r="AH2850" s="4" t="e">
        <f>_xll.BDP(AK2850&amp;" SEDOL","TICKER_AND_EXCH_CODE")</f>
        <v>#NAME?</v>
      </c>
      <c r="AI2850" s="4" t="e">
        <f t="shared" si="543"/>
        <v>#N/A</v>
      </c>
      <c r="AJ2850" s="4">
        <f>'Enhanced Basket_AUTOLOAD'!P2850</f>
        <v>0</v>
      </c>
      <c r="AK2850" s="4">
        <f>'Enhanced Basket_AUTOLOAD'!Q2850</f>
        <v>0</v>
      </c>
      <c r="AL2850" s="4">
        <f>'Enhanced Basket_AUTOLOAD'!Y2850</f>
        <v>0</v>
      </c>
      <c r="AM2850" s="4" t="e">
        <f t="shared" si="544"/>
        <v>#N/A</v>
      </c>
      <c r="AN2850" s="4" t="str">
        <f t="shared" si="545"/>
        <v>NO</v>
      </c>
      <c r="AO2850" s="4" t="str">
        <f t="shared" si="546"/>
        <v>Cash-in-Lieu</v>
      </c>
    </row>
    <row r="2851" ht="15" customHeight="1" s="4" customFormat="1">
      <c r="A2851" s="4">
        <f>'Enhanced Basket_AUTOLOAD'!H2851</f>
        <v>0</v>
      </c>
      <c r="B2851" s="4" t="str">
        <f t="shared" si="535"/>
        <v>SELL</v>
      </c>
      <c r="C2851" s="4" t="s">
        <v>29</v>
      </c>
      <c r="D2851" s="4" t="str">
        <f t="shared" si="536"/>
        <v>MT</v>
      </c>
      <c r="E2851" s="4" t="str">
        <f t="shared" si="537"/>
      </c>
      <c r="F2851" s="4" t="str">
        <f t="shared" si="538"/>
        <v>CIL LOAD</v>
      </c>
      <c r="G2851" s="4">
        <f t="shared" si="539"/>
        <v>0</v>
      </c>
      <c r="H2851" s="4" t="e">
        <f t="shared" si="540"/>
        <v>#N/A</v>
      </c>
      <c r="I2851" s="4" t="e">
        <f>_xll.BDP(AG2851&amp;" equity","crncy_adj_px_last","eqy_fund_crncy=usd")</f>
        <v>#NAME?</v>
      </c>
      <c r="J2851" s="4" t="str">
        <f t="shared" si="541"/>
      </c>
      <c r="AA2851" s="4">
        <f t="shared" si="542"/>
        <v>0</v>
      </c>
      <c r="AB2851" s="4">
        <f>'Enhanced Basket_AUTOLOAD'!T2851</f>
        <v>0</v>
      </c>
      <c r="AC2851" s="4">
        <f>'Enhanced Basket_AUTOLOAD'!M2851</f>
        <v>0</v>
      </c>
      <c r="AD2851" s="4">
        <f>'Enhanced Basket_AUTOLOAD'!L2851</f>
        <v>0</v>
      </c>
      <c r="AE2851" s="4">
        <f>'Enhanced Basket_AUTOLOAD'!Z2851</f>
        <v>0</v>
      </c>
      <c r="AF2851" s="4">
        <f>'Enhanced Basket_AUTOLOAD'!AB2851</f>
        <v>0</v>
      </c>
      <c r="AG2851" s="4" t="e">
        <f>VLOOKUP(AJ2851,'Ticker Mapping'!$I$3:$M$6706,5,0)</f>
        <v>#N/A</v>
      </c>
      <c r="AH2851" s="4" t="e">
        <f>_xll.BDP(AK2851&amp;" SEDOL","TICKER_AND_EXCH_CODE")</f>
        <v>#NAME?</v>
      </c>
      <c r="AI2851" s="4" t="e">
        <f t="shared" si="543"/>
        <v>#N/A</v>
      </c>
      <c r="AJ2851" s="4">
        <f>'Enhanced Basket_AUTOLOAD'!P2851</f>
        <v>0</v>
      </c>
      <c r="AK2851" s="4">
        <f>'Enhanced Basket_AUTOLOAD'!Q2851</f>
        <v>0</v>
      </c>
      <c r="AL2851" s="4">
        <f>'Enhanced Basket_AUTOLOAD'!Y2851</f>
        <v>0</v>
      </c>
      <c r="AM2851" s="4" t="e">
        <f t="shared" si="544"/>
        <v>#N/A</v>
      </c>
      <c r="AN2851" s="4" t="str">
        <f t="shared" si="545"/>
        <v>NO</v>
      </c>
      <c r="AO2851" s="4" t="str">
        <f t="shared" si="546"/>
        <v>Cash-in-Lieu</v>
      </c>
    </row>
    <row r="2852" ht="15" customHeight="1" s="4" customFormat="1">
      <c r="A2852" s="4">
        <f>'Enhanced Basket_AUTOLOAD'!H2852</f>
        <v>0</v>
      </c>
      <c r="B2852" s="4" t="str">
        <f t="shared" si="535"/>
        <v>SELL</v>
      </c>
      <c r="C2852" s="4" t="s">
        <v>29</v>
      </c>
      <c r="D2852" s="4" t="str">
        <f t="shared" si="536"/>
        <v>MT</v>
      </c>
      <c r="E2852" s="4" t="str">
        <f t="shared" si="537"/>
      </c>
      <c r="F2852" s="4" t="str">
        <f t="shared" si="538"/>
        <v>CIL LOAD</v>
      </c>
      <c r="G2852" s="4">
        <f t="shared" si="539"/>
        <v>0</v>
      </c>
      <c r="H2852" s="4" t="e">
        <f t="shared" si="540"/>
        <v>#N/A</v>
      </c>
      <c r="I2852" s="4" t="e">
        <f>_xll.BDP(AG2852&amp;" equity","crncy_adj_px_last","eqy_fund_crncy=usd")</f>
        <v>#NAME?</v>
      </c>
      <c r="J2852" s="4" t="str">
        <f t="shared" si="541"/>
      </c>
      <c r="AA2852" s="4">
        <f t="shared" si="542"/>
        <v>0</v>
      </c>
      <c r="AB2852" s="4">
        <f>'Enhanced Basket_AUTOLOAD'!T2852</f>
        <v>0</v>
      </c>
      <c r="AC2852" s="4">
        <f>'Enhanced Basket_AUTOLOAD'!M2852</f>
        <v>0</v>
      </c>
      <c r="AD2852" s="4">
        <f>'Enhanced Basket_AUTOLOAD'!L2852</f>
        <v>0</v>
      </c>
      <c r="AE2852" s="4">
        <f>'Enhanced Basket_AUTOLOAD'!Z2852</f>
        <v>0</v>
      </c>
      <c r="AF2852" s="4">
        <f>'Enhanced Basket_AUTOLOAD'!AB2852</f>
        <v>0</v>
      </c>
      <c r="AG2852" s="4" t="e">
        <f>VLOOKUP(AJ2852,'Ticker Mapping'!$I$3:$M$6706,5,0)</f>
        <v>#N/A</v>
      </c>
      <c r="AH2852" s="4" t="e">
        <f>_xll.BDP(AK2852&amp;" SEDOL","TICKER_AND_EXCH_CODE")</f>
        <v>#NAME?</v>
      </c>
      <c r="AI2852" s="4" t="e">
        <f t="shared" si="543"/>
        <v>#N/A</v>
      </c>
      <c r="AJ2852" s="4">
        <f>'Enhanced Basket_AUTOLOAD'!P2852</f>
        <v>0</v>
      </c>
      <c r="AK2852" s="4">
        <f>'Enhanced Basket_AUTOLOAD'!Q2852</f>
        <v>0</v>
      </c>
      <c r="AL2852" s="4">
        <f>'Enhanced Basket_AUTOLOAD'!Y2852</f>
        <v>0</v>
      </c>
      <c r="AM2852" s="4" t="e">
        <f t="shared" si="544"/>
        <v>#N/A</v>
      </c>
      <c r="AN2852" s="4" t="str">
        <f t="shared" si="545"/>
        <v>NO</v>
      </c>
      <c r="AO2852" s="4" t="str">
        <f t="shared" si="546"/>
        <v>Cash-in-Lieu</v>
      </c>
    </row>
    <row r="2853" ht="15" customHeight="1" s="4" customFormat="1">
      <c r="A2853" s="4">
        <f>'Enhanced Basket_AUTOLOAD'!H2853</f>
        <v>0</v>
      </c>
      <c r="B2853" s="4" t="str">
        <f t="shared" si="535"/>
        <v>SELL</v>
      </c>
      <c r="C2853" s="4" t="s">
        <v>29</v>
      </c>
      <c r="D2853" s="4" t="str">
        <f t="shared" si="536"/>
        <v>MT</v>
      </c>
      <c r="E2853" s="4" t="str">
        <f t="shared" si="537"/>
      </c>
      <c r="F2853" s="4" t="str">
        <f t="shared" si="538"/>
        <v>CIL LOAD</v>
      </c>
      <c r="G2853" s="4">
        <f t="shared" si="539"/>
        <v>0</v>
      </c>
      <c r="H2853" s="4" t="e">
        <f t="shared" si="540"/>
        <v>#N/A</v>
      </c>
      <c r="I2853" s="4" t="e">
        <f>_xll.BDP(AG2853&amp;" equity","crncy_adj_px_last","eqy_fund_crncy=usd")</f>
        <v>#NAME?</v>
      </c>
      <c r="J2853" s="4" t="str">
        <f t="shared" si="541"/>
      </c>
      <c r="AA2853" s="4">
        <f t="shared" si="542"/>
        <v>0</v>
      </c>
      <c r="AB2853" s="4">
        <f>'Enhanced Basket_AUTOLOAD'!T2853</f>
        <v>0</v>
      </c>
      <c r="AC2853" s="4">
        <f>'Enhanced Basket_AUTOLOAD'!M2853</f>
        <v>0</v>
      </c>
      <c r="AD2853" s="4">
        <f>'Enhanced Basket_AUTOLOAD'!L2853</f>
        <v>0</v>
      </c>
      <c r="AE2853" s="4">
        <f>'Enhanced Basket_AUTOLOAD'!Z2853</f>
        <v>0</v>
      </c>
      <c r="AF2853" s="4">
        <f>'Enhanced Basket_AUTOLOAD'!AB2853</f>
        <v>0</v>
      </c>
      <c r="AG2853" s="4" t="e">
        <f>VLOOKUP(AJ2853,'Ticker Mapping'!$I$3:$M$6706,5,0)</f>
        <v>#N/A</v>
      </c>
      <c r="AH2853" s="4" t="e">
        <f>_xll.BDP(AK2853&amp;" SEDOL","TICKER_AND_EXCH_CODE")</f>
        <v>#NAME?</v>
      </c>
      <c r="AI2853" s="4" t="e">
        <f t="shared" si="543"/>
        <v>#N/A</v>
      </c>
      <c r="AJ2853" s="4">
        <f>'Enhanced Basket_AUTOLOAD'!P2853</f>
        <v>0</v>
      </c>
      <c r="AK2853" s="4">
        <f>'Enhanced Basket_AUTOLOAD'!Q2853</f>
        <v>0</v>
      </c>
      <c r="AL2853" s="4">
        <f>'Enhanced Basket_AUTOLOAD'!Y2853</f>
        <v>0</v>
      </c>
      <c r="AM2853" s="4" t="e">
        <f t="shared" si="544"/>
        <v>#N/A</v>
      </c>
      <c r="AN2853" s="4" t="str">
        <f t="shared" si="545"/>
        <v>NO</v>
      </c>
      <c r="AO2853" s="4" t="str">
        <f t="shared" si="546"/>
        <v>Cash-in-Lieu</v>
      </c>
    </row>
    <row r="2854" ht="15" customHeight="1" s="4" customFormat="1">
      <c r="A2854" s="4">
        <f>'Enhanced Basket_AUTOLOAD'!H2854</f>
        <v>0</v>
      </c>
      <c r="B2854" s="4" t="str">
        <f t="shared" si="535"/>
        <v>SELL</v>
      </c>
      <c r="C2854" s="4" t="s">
        <v>29</v>
      </c>
      <c r="D2854" s="4" t="str">
        <f t="shared" si="536"/>
        <v>MT</v>
      </c>
      <c r="E2854" s="4" t="str">
        <f t="shared" si="537"/>
      </c>
      <c r="F2854" s="4" t="str">
        <f t="shared" si="538"/>
        <v>CIL LOAD</v>
      </c>
      <c r="G2854" s="4">
        <f t="shared" si="539"/>
        <v>0</v>
      </c>
      <c r="H2854" s="4" t="e">
        <f t="shared" si="540"/>
        <v>#N/A</v>
      </c>
      <c r="I2854" s="4" t="e">
        <f>_xll.BDP(AG2854&amp;" equity","crncy_adj_px_last","eqy_fund_crncy=usd")</f>
        <v>#NAME?</v>
      </c>
      <c r="J2854" s="4" t="str">
        <f t="shared" si="541"/>
      </c>
      <c r="AA2854" s="4">
        <f t="shared" si="542"/>
        <v>0</v>
      </c>
      <c r="AB2854" s="4">
        <f>'Enhanced Basket_AUTOLOAD'!T2854</f>
        <v>0</v>
      </c>
      <c r="AC2854" s="4">
        <f>'Enhanced Basket_AUTOLOAD'!M2854</f>
        <v>0</v>
      </c>
      <c r="AD2854" s="4">
        <f>'Enhanced Basket_AUTOLOAD'!L2854</f>
        <v>0</v>
      </c>
      <c r="AE2854" s="4">
        <f>'Enhanced Basket_AUTOLOAD'!Z2854</f>
        <v>0</v>
      </c>
      <c r="AF2854" s="4">
        <f>'Enhanced Basket_AUTOLOAD'!AB2854</f>
        <v>0</v>
      </c>
      <c r="AG2854" s="4" t="e">
        <f>VLOOKUP(AJ2854,'Ticker Mapping'!$I$3:$M$6706,5,0)</f>
        <v>#N/A</v>
      </c>
      <c r="AH2854" s="4" t="e">
        <f>_xll.BDP(AK2854&amp;" SEDOL","TICKER_AND_EXCH_CODE")</f>
        <v>#NAME?</v>
      </c>
      <c r="AI2854" s="4" t="e">
        <f t="shared" si="543"/>
        <v>#N/A</v>
      </c>
      <c r="AJ2854" s="4">
        <f>'Enhanced Basket_AUTOLOAD'!P2854</f>
        <v>0</v>
      </c>
      <c r="AK2854" s="4">
        <f>'Enhanced Basket_AUTOLOAD'!Q2854</f>
        <v>0</v>
      </c>
      <c r="AL2854" s="4">
        <f>'Enhanced Basket_AUTOLOAD'!Y2854</f>
        <v>0</v>
      </c>
      <c r="AM2854" s="4" t="e">
        <f t="shared" si="544"/>
        <v>#N/A</v>
      </c>
      <c r="AN2854" s="4" t="str">
        <f t="shared" si="545"/>
        <v>NO</v>
      </c>
      <c r="AO2854" s="4" t="str">
        <f t="shared" si="546"/>
        <v>Cash-in-Lieu</v>
      </c>
    </row>
    <row r="2855" ht="15" customHeight="1" s="4" customFormat="1">
      <c r="A2855" s="4">
        <f>'Enhanced Basket_AUTOLOAD'!H2855</f>
        <v>0</v>
      </c>
      <c r="B2855" s="4" t="str">
        <f t="shared" si="535"/>
        <v>SELL</v>
      </c>
      <c r="C2855" s="4" t="s">
        <v>29</v>
      </c>
      <c r="D2855" s="4" t="str">
        <f t="shared" si="536"/>
        <v>MT</v>
      </c>
      <c r="E2855" s="4" t="str">
        <f t="shared" si="537"/>
      </c>
      <c r="F2855" s="4" t="str">
        <f t="shared" si="538"/>
        <v>CIL LOAD</v>
      </c>
      <c r="G2855" s="4">
        <f t="shared" si="539"/>
        <v>0</v>
      </c>
      <c r="H2855" s="4" t="e">
        <f t="shared" si="540"/>
        <v>#N/A</v>
      </c>
      <c r="I2855" s="4" t="e">
        <f>_xll.BDP(AG2855&amp;" equity","crncy_adj_px_last","eqy_fund_crncy=usd")</f>
        <v>#NAME?</v>
      </c>
      <c r="J2855" s="4" t="str">
        <f t="shared" si="541"/>
      </c>
      <c r="AA2855" s="4">
        <f t="shared" si="542"/>
        <v>0</v>
      </c>
      <c r="AB2855" s="4">
        <f>'Enhanced Basket_AUTOLOAD'!T2855</f>
        <v>0</v>
      </c>
      <c r="AC2855" s="4">
        <f>'Enhanced Basket_AUTOLOAD'!M2855</f>
        <v>0</v>
      </c>
      <c r="AD2855" s="4">
        <f>'Enhanced Basket_AUTOLOAD'!L2855</f>
        <v>0</v>
      </c>
      <c r="AE2855" s="4">
        <f>'Enhanced Basket_AUTOLOAD'!Z2855</f>
        <v>0</v>
      </c>
      <c r="AF2855" s="4">
        <f>'Enhanced Basket_AUTOLOAD'!AB2855</f>
        <v>0</v>
      </c>
      <c r="AG2855" s="4" t="e">
        <f>VLOOKUP(AJ2855,'Ticker Mapping'!$I$3:$M$6706,5,0)</f>
        <v>#N/A</v>
      </c>
      <c r="AH2855" s="4" t="e">
        <f>_xll.BDP(AK2855&amp;" SEDOL","TICKER_AND_EXCH_CODE")</f>
        <v>#NAME?</v>
      </c>
      <c r="AI2855" s="4" t="e">
        <f t="shared" si="543"/>
        <v>#N/A</v>
      </c>
      <c r="AJ2855" s="4">
        <f>'Enhanced Basket_AUTOLOAD'!P2855</f>
        <v>0</v>
      </c>
      <c r="AK2855" s="4">
        <f>'Enhanced Basket_AUTOLOAD'!Q2855</f>
        <v>0</v>
      </c>
      <c r="AL2855" s="4">
        <f>'Enhanced Basket_AUTOLOAD'!Y2855</f>
        <v>0</v>
      </c>
      <c r="AM2855" s="4" t="e">
        <f t="shared" si="544"/>
        <v>#N/A</v>
      </c>
      <c r="AN2855" s="4" t="str">
        <f t="shared" si="545"/>
        <v>NO</v>
      </c>
      <c r="AO2855" s="4" t="str">
        <f t="shared" si="546"/>
        <v>Cash-in-Lieu</v>
      </c>
    </row>
    <row r="2856" ht="15" customHeight="1" s="4" customFormat="1">
      <c r="A2856" s="4">
        <f>'Enhanced Basket_AUTOLOAD'!H2856</f>
        <v>0</v>
      </c>
      <c r="B2856" s="4" t="str">
        <f t="shared" si="535"/>
        <v>SELL</v>
      </c>
      <c r="C2856" s="4" t="s">
        <v>29</v>
      </c>
      <c r="D2856" s="4" t="str">
        <f t="shared" si="536"/>
        <v>MT</v>
      </c>
      <c r="E2856" s="4" t="str">
        <f t="shared" si="537"/>
      </c>
      <c r="F2856" s="4" t="str">
        <f t="shared" si="538"/>
        <v>CIL LOAD</v>
      </c>
      <c r="G2856" s="4">
        <f t="shared" si="539"/>
        <v>0</v>
      </c>
      <c r="H2856" s="4" t="e">
        <f t="shared" si="540"/>
        <v>#N/A</v>
      </c>
      <c r="I2856" s="4" t="e">
        <f>_xll.BDP(AG2856&amp;" equity","crncy_adj_px_last","eqy_fund_crncy=usd")</f>
        <v>#NAME?</v>
      </c>
      <c r="J2856" s="4" t="str">
        <f t="shared" si="541"/>
      </c>
      <c r="AA2856" s="4">
        <f t="shared" si="542"/>
        <v>0</v>
      </c>
      <c r="AB2856" s="4">
        <f>'Enhanced Basket_AUTOLOAD'!T2856</f>
        <v>0</v>
      </c>
      <c r="AC2856" s="4">
        <f>'Enhanced Basket_AUTOLOAD'!M2856</f>
        <v>0</v>
      </c>
      <c r="AD2856" s="4">
        <f>'Enhanced Basket_AUTOLOAD'!L2856</f>
        <v>0</v>
      </c>
      <c r="AE2856" s="4">
        <f>'Enhanced Basket_AUTOLOAD'!Z2856</f>
        <v>0</v>
      </c>
      <c r="AF2856" s="4">
        <f>'Enhanced Basket_AUTOLOAD'!AB2856</f>
        <v>0</v>
      </c>
      <c r="AG2856" s="4" t="e">
        <f>VLOOKUP(AJ2856,'Ticker Mapping'!$I$3:$M$6706,5,0)</f>
        <v>#N/A</v>
      </c>
      <c r="AH2856" s="4" t="e">
        <f>_xll.BDP(AK2856&amp;" SEDOL","TICKER_AND_EXCH_CODE")</f>
        <v>#NAME?</v>
      </c>
      <c r="AI2856" s="4" t="e">
        <f t="shared" si="543"/>
        <v>#N/A</v>
      </c>
      <c r="AJ2856" s="4">
        <f>'Enhanced Basket_AUTOLOAD'!P2856</f>
        <v>0</v>
      </c>
      <c r="AK2856" s="4">
        <f>'Enhanced Basket_AUTOLOAD'!Q2856</f>
        <v>0</v>
      </c>
      <c r="AL2856" s="4">
        <f>'Enhanced Basket_AUTOLOAD'!Y2856</f>
        <v>0</v>
      </c>
      <c r="AM2856" s="4" t="e">
        <f t="shared" si="544"/>
        <v>#N/A</v>
      </c>
      <c r="AN2856" s="4" t="str">
        <f t="shared" si="545"/>
        <v>NO</v>
      </c>
      <c r="AO2856" s="4" t="str">
        <f t="shared" si="546"/>
        <v>Cash-in-Lieu</v>
      </c>
    </row>
    <row r="2857" ht="15" customHeight="1" s="4" customFormat="1">
      <c r="A2857" s="4">
        <f>'Enhanced Basket_AUTOLOAD'!H2857</f>
        <v>0</v>
      </c>
      <c r="B2857" s="4" t="str">
        <f t="shared" si="535"/>
        <v>SELL</v>
      </c>
      <c r="C2857" s="4" t="s">
        <v>29</v>
      </c>
      <c r="D2857" s="4" t="str">
        <f t="shared" si="536"/>
        <v>MT</v>
      </c>
      <c r="E2857" s="4" t="str">
        <f t="shared" si="537"/>
      </c>
      <c r="F2857" s="4" t="str">
        <f t="shared" si="538"/>
        <v>CIL LOAD</v>
      </c>
      <c r="G2857" s="4">
        <f t="shared" si="539"/>
        <v>0</v>
      </c>
      <c r="H2857" s="4" t="e">
        <f t="shared" si="540"/>
        <v>#N/A</v>
      </c>
      <c r="I2857" s="4" t="e">
        <f>_xll.BDP(AG2857&amp;" equity","crncy_adj_px_last","eqy_fund_crncy=usd")</f>
        <v>#NAME?</v>
      </c>
      <c r="J2857" s="4" t="str">
        <f t="shared" si="541"/>
      </c>
      <c r="AA2857" s="4">
        <f t="shared" si="542"/>
        <v>0</v>
      </c>
      <c r="AB2857" s="4">
        <f>'Enhanced Basket_AUTOLOAD'!T2857</f>
        <v>0</v>
      </c>
      <c r="AC2857" s="4">
        <f>'Enhanced Basket_AUTOLOAD'!M2857</f>
        <v>0</v>
      </c>
      <c r="AD2857" s="4">
        <f>'Enhanced Basket_AUTOLOAD'!L2857</f>
        <v>0</v>
      </c>
      <c r="AE2857" s="4">
        <f>'Enhanced Basket_AUTOLOAD'!Z2857</f>
        <v>0</v>
      </c>
      <c r="AF2857" s="4">
        <f>'Enhanced Basket_AUTOLOAD'!AB2857</f>
        <v>0</v>
      </c>
      <c r="AG2857" s="4" t="e">
        <f>VLOOKUP(AJ2857,'Ticker Mapping'!$I$3:$M$6706,5,0)</f>
        <v>#N/A</v>
      </c>
      <c r="AH2857" s="4" t="e">
        <f>_xll.BDP(AK2857&amp;" SEDOL","TICKER_AND_EXCH_CODE")</f>
        <v>#NAME?</v>
      </c>
      <c r="AI2857" s="4" t="e">
        <f t="shared" si="543"/>
        <v>#N/A</v>
      </c>
      <c r="AJ2857" s="4">
        <f>'Enhanced Basket_AUTOLOAD'!P2857</f>
        <v>0</v>
      </c>
      <c r="AK2857" s="4">
        <f>'Enhanced Basket_AUTOLOAD'!Q2857</f>
        <v>0</v>
      </c>
      <c r="AL2857" s="4">
        <f>'Enhanced Basket_AUTOLOAD'!Y2857</f>
        <v>0</v>
      </c>
      <c r="AM2857" s="4" t="e">
        <f t="shared" si="544"/>
        <v>#N/A</v>
      </c>
      <c r="AN2857" s="4" t="str">
        <f t="shared" si="545"/>
        <v>NO</v>
      </c>
      <c r="AO2857" s="4" t="str">
        <f t="shared" si="546"/>
        <v>Cash-in-Lieu</v>
      </c>
    </row>
    <row r="2858" ht="15" customHeight="1" s="4" customFormat="1">
      <c r="A2858" s="4">
        <f>'Enhanced Basket_AUTOLOAD'!H2858</f>
        <v>0</v>
      </c>
      <c r="B2858" s="4" t="str">
        <f t="shared" si="535"/>
        <v>SELL</v>
      </c>
      <c r="C2858" s="4" t="s">
        <v>29</v>
      </c>
      <c r="D2858" s="4" t="str">
        <f t="shared" si="536"/>
        <v>MT</v>
      </c>
      <c r="E2858" s="4" t="str">
        <f t="shared" si="537"/>
      </c>
      <c r="F2858" s="4" t="str">
        <f t="shared" si="538"/>
        <v>CIL LOAD</v>
      </c>
      <c r="G2858" s="4">
        <f t="shared" si="539"/>
        <v>0</v>
      </c>
      <c r="H2858" s="4" t="e">
        <f t="shared" si="540"/>
        <v>#N/A</v>
      </c>
      <c r="I2858" s="4" t="e">
        <f>_xll.BDP(AG2858&amp;" equity","crncy_adj_px_last","eqy_fund_crncy=usd")</f>
        <v>#NAME?</v>
      </c>
      <c r="J2858" s="4" t="str">
        <f t="shared" si="541"/>
      </c>
      <c r="AA2858" s="4">
        <f t="shared" si="542"/>
        <v>0</v>
      </c>
      <c r="AB2858" s="4">
        <f>'Enhanced Basket_AUTOLOAD'!T2858</f>
        <v>0</v>
      </c>
      <c r="AC2858" s="4">
        <f>'Enhanced Basket_AUTOLOAD'!M2858</f>
        <v>0</v>
      </c>
      <c r="AD2858" s="4">
        <f>'Enhanced Basket_AUTOLOAD'!L2858</f>
        <v>0</v>
      </c>
      <c r="AE2858" s="4">
        <f>'Enhanced Basket_AUTOLOAD'!Z2858</f>
        <v>0</v>
      </c>
      <c r="AF2858" s="4">
        <f>'Enhanced Basket_AUTOLOAD'!AB2858</f>
        <v>0</v>
      </c>
      <c r="AG2858" s="4" t="e">
        <f>VLOOKUP(AJ2858,'Ticker Mapping'!$I$3:$M$6706,5,0)</f>
        <v>#N/A</v>
      </c>
      <c r="AH2858" s="4" t="e">
        <f>_xll.BDP(AK2858&amp;" SEDOL","TICKER_AND_EXCH_CODE")</f>
        <v>#NAME?</v>
      </c>
      <c r="AI2858" s="4" t="e">
        <f t="shared" si="543"/>
        <v>#N/A</v>
      </c>
      <c r="AJ2858" s="4">
        <f>'Enhanced Basket_AUTOLOAD'!P2858</f>
        <v>0</v>
      </c>
      <c r="AK2858" s="4">
        <f>'Enhanced Basket_AUTOLOAD'!Q2858</f>
        <v>0</v>
      </c>
      <c r="AL2858" s="4">
        <f>'Enhanced Basket_AUTOLOAD'!Y2858</f>
        <v>0</v>
      </c>
      <c r="AM2858" s="4" t="e">
        <f t="shared" si="544"/>
        <v>#N/A</v>
      </c>
      <c r="AN2858" s="4" t="str">
        <f t="shared" si="545"/>
        <v>NO</v>
      </c>
      <c r="AO2858" s="4" t="str">
        <f t="shared" si="546"/>
        <v>Cash-in-Lieu</v>
      </c>
    </row>
    <row r="2859" ht="15" customHeight="1" s="4" customFormat="1">
      <c r="A2859" s="4">
        <f>'Enhanced Basket_AUTOLOAD'!H2859</f>
        <v>0</v>
      </c>
      <c r="B2859" s="4" t="str">
        <f t="shared" si="535"/>
        <v>SELL</v>
      </c>
      <c r="C2859" s="4" t="s">
        <v>29</v>
      </c>
      <c r="D2859" s="4" t="str">
        <f t="shared" si="536"/>
        <v>MT</v>
      </c>
      <c r="E2859" s="4" t="str">
        <f t="shared" si="537"/>
      </c>
      <c r="F2859" s="4" t="str">
        <f t="shared" si="538"/>
        <v>CIL LOAD</v>
      </c>
      <c r="G2859" s="4">
        <f t="shared" si="539"/>
        <v>0</v>
      </c>
      <c r="H2859" s="4" t="e">
        <f t="shared" si="540"/>
        <v>#N/A</v>
      </c>
      <c r="I2859" s="4" t="e">
        <f>_xll.BDP(AG2859&amp;" equity","crncy_adj_px_last","eqy_fund_crncy=usd")</f>
        <v>#NAME?</v>
      </c>
      <c r="J2859" s="4" t="str">
        <f t="shared" si="541"/>
      </c>
      <c r="AA2859" s="4">
        <f t="shared" si="542"/>
        <v>0</v>
      </c>
      <c r="AB2859" s="4">
        <f>'Enhanced Basket_AUTOLOAD'!T2859</f>
        <v>0</v>
      </c>
      <c r="AC2859" s="4">
        <f>'Enhanced Basket_AUTOLOAD'!M2859</f>
        <v>0</v>
      </c>
      <c r="AD2859" s="4">
        <f>'Enhanced Basket_AUTOLOAD'!L2859</f>
        <v>0</v>
      </c>
      <c r="AE2859" s="4">
        <f>'Enhanced Basket_AUTOLOAD'!Z2859</f>
        <v>0</v>
      </c>
      <c r="AF2859" s="4">
        <f>'Enhanced Basket_AUTOLOAD'!AB2859</f>
        <v>0</v>
      </c>
      <c r="AG2859" s="4" t="e">
        <f>VLOOKUP(AJ2859,'Ticker Mapping'!$I$3:$M$6706,5,0)</f>
        <v>#N/A</v>
      </c>
      <c r="AH2859" s="4" t="e">
        <f>_xll.BDP(AK2859&amp;" SEDOL","TICKER_AND_EXCH_CODE")</f>
        <v>#NAME?</v>
      </c>
      <c r="AI2859" s="4" t="e">
        <f t="shared" si="543"/>
        <v>#N/A</v>
      </c>
      <c r="AJ2859" s="4">
        <f>'Enhanced Basket_AUTOLOAD'!P2859</f>
        <v>0</v>
      </c>
      <c r="AK2859" s="4">
        <f>'Enhanced Basket_AUTOLOAD'!Q2859</f>
        <v>0</v>
      </c>
      <c r="AL2859" s="4">
        <f>'Enhanced Basket_AUTOLOAD'!Y2859</f>
        <v>0</v>
      </c>
      <c r="AM2859" s="4" t="e">
        <f t="shared" si="544"/>
        <v>#N/A</v>
      </c>
      <c r="AN2859" s="4" t="str">
        <f t="shared" si="545"/>
        <v>NO</v>
      </c>
      <c r="AO2859" s="4" t="str">
        <f t="shared" si="546"/>
        <v>Cash-in-Lieu</v>
      </c>
    </row>
    <row r="2860" ht="15" customHeight="1" s="4" customFormat="1">
      <c r="A2860" s="4">
        <f>'Enhanced Basket_AUTOLOAD'!H2860</f>
        <v>0</v>
      </c>
      <c r="B2860" s="4" t="str">
        <f t="shared" si="535"/>
        <v>SELL</v>
      </c>
      <c r="C2860" s="4" t="s">
        <v>29</v>
      </c>
      <c r="D2860" s="4" t="str">
        <f t="shared" si="536"/>
        <v>MT</v>
      </c>
      <c r="E2860" s="4" t="str">
        <f t="shared" si="537"/>
      </c>
      <c r="F2860" s="4" t="str">
        <f t="shared" si="538"/>
        <v>CIL LOAD</v>
      </c>
      <c r="G2860" s="4">
        <f t="shared" si="539"/>
        <v>0</v>
      </c>
      <c r="H2860" s="4" t="e">
        <f t="shared" si="540"/>
        <v>#N/A</v>
      </c>
      <c r="I2860" s="4" t="e">
        <f>_xll.BDP(AG2860&amp;" equity","crncy_adj_px_last","eqy_fund_crncy=usd")</f>
        <v>#NAME?</v>
      </c>
      <c r="J2860" s="4" t="str">
        <f t="shared" si="541"/>
      </c>
      <c r="AA2860" s="4">
        <f t="shared" si="542"/>
        <v>0</v>
      </c>
      <c r="AB2860" s="4">
        <f>'Enhanced Basket_AUTOLOAD'!T2860</f>
        <v>0</v>
      </c>
      <c r="AC2860" s="4">
        <f>'Enhanced Basket_AUTOLOAD'!M2860</f>
        <v>0</v>
      </c>
      <c r="AD2860" s="4">
        <f>'Enhanced Basket_AUTOLOAD'!L2860</f>
        <v>0</v>
      </c>
      <c r="AE2860" s="4">
        <f>'Enhanced Basket_AUTOLOAD'!Z2860</f>
        <v>0</v>
      </c>
      <c r="AF2860" s="4">
        <f>'Enhanced Basket_AUTOLOAD'!AB2860</f>
        <v>0</v>
      </c>
      <c r="AG2860" s="4" t="e">
        <f>VLOOKUP(AJ2860,'Ticker Mapping'!$I$3:$M$6706,5,0)</f>
        <v>#N/A</v>
      </c>
      <c r="AH2860" s="4" t="e">
        <f>_xll.BDP(AK2860&amp;" SEDOL","TICKER_AND_EXCH_CODE")</f>
        <v>#NAME?</v>
      </c>
      <c r="AI2860" s="4" t="e">
        <f t="shared" si="543"/>
        <v>#N/A</v>
      </c>
      <c r="AJ2860" s="4">
        <f>'Enhanced Basket_AUTOLOAD'!P2860</f>
        <v>0</v>
      </c>
      <c r="AK2860" s="4">
        <f>'Enhanced Basket_AUTOLOAD'!Q2860</f>
        <v>0</v>
      </c>
      <c r="AL2860" s="4">
        <f>'Enhanced Basket_AUTOLOAD'!Y2860</f>
        <v>0</v>
      </c>
      <c r="AM2860" s="4" t="e">
        <f t="shared" si="544"/>
        <v>#N/A</v>
      </c>
      <c r="AN2860" s="4" t="str">
        <f t="shared" si="545"/>
        <v>NO</v>
      </c>
      <c r="AO2860" s="4" t="str">
        <f t="shared" si="546"/>
        <v>Cash-in-Lieu</v>
      </c>
    </row>
    <row r="2861" ht="15" customHeight="1" s="4" customFormat="1">
      <c r="A2861" s="4">
        <f>'Enhanced Basket_AUTOLOAD'!H2861</f>
        <v>0</v>
      </c>
      <c r="B2861" s="4" t="str">
        <f t="shared" si="535"/>
        <v>SELL</v>
      </c>
      <c r="C2861" s="4" t="s">
        <v>29</v>
      </c>
      <c r="D2861" s="4" t="str">
        <f t="shared" si="536"/>
        <v>MT</v>
      </c>
      <c r="E2861" s="4" t="str">
        <f t="shared" si="537"/>
      </c>
      <c r="F2861" s="4" t="str">
        <f t="shared" si="538"/>
        <v>CIL LOAD</v>
      </c>
      <c r="G2861" s="4">
        <f t="shared" si="539"/>
        <v>0</v>
      </c>
      <c r="H2861" s="4" t="e">
        <f t="shared" si="540"/>
        <v>#N/A</v>
      </c>
      <c r="I2861" s="4" t="e">
        <f>_xll.BDP(AG2861&amp;" equity","crncy_adj_px_last","eqy_fund_crncy=usd")</f>
        <v>#NAME?</v>
      </c>
      <c r="J2861" s="4" t="str">
        <f t="shared" si="541"/>
      </c>
      <c r="AA2861" s="4">
        <f t="shared" si="542"/>
        <v>0</v>
      </c>
      <c r="AB2861" s="4">
        <f>'Enhanced Basket_AUTOLOAD'!T2861</f>
        <v>0</v>
      </c>
      <c r="AC2861" s="4">
        <f>'Enhanced Basket_AUTOLOAD'!M2861</f>
        <v>0</v>
      </c>
      <c r="AD2861" s="4">
        <f>'Enhanced Basket_AUTOLOAD'!L2861</f>
        <v>0</v>
      </c>
      <c r="AE2861" s="4">
        <f>'Enhanced Basket_AUTOLOAD'!Z2861</f>
        <v>0</v>
      </c>
      <c r="AF2861" s="4">
        <f>'Enhanced Basket_AUTOLOAD'!AB2861</f>
        <v>0</v>
      </c>
      <c r="AG2861" s="4" t="e">
        <f>VLOOKUP(AJ2861,'Ticker Mapping'!$I$3:$M$6706,5,0)</f>
        <v>#N/A</v>
      </c>
      <c r="AH2861" s="4" t="e">
        <f>_xll.BDP(AK2861&amp;" SEDOL","TICKER_AND_EXCH_CODE")</f>
        <v>#NAME?</v>
      </c>
      <c r="AI2861" s="4" t="e">
        <f t="shared" si="543"/>
        <v>#N/A</v>
      </c>
      <c r="AJ2861" s="4">
        <f>'Enhanced Basket_AUTOLOAD'!P2861</f>
        <v>0</v>
      </c>
      <c r="AK2861" s="4">
        <f>'Enhanced Basket_AUTOLOAD'!Q2861</f>
        <v>0</v>
      </c>
      <c r="AL2861" s="4">
        <f>'Enhanced Basket_AUTOLOAD'!Y2861</f>
        <v>0</v>
      </c>
      <c r="AM2861" s="4" t="e">
        <f t="shared" si="544"/>
        <v>#N/A</v>
      </c>
      <c r="AN2861" s="4" t="str">
        <f t="shared" si="545"/>
        <v>NO</v>
      </c>
      <c r="AO2861" s="4" t="str">
        <f t="shared" si="546"/>
        <v>Cash-in-Lieu</v>
      </c>
    </row>
    <row r="2862" ht="15" customHeight="1" s="4" customFormat="1">
      <c r="A2862" s="4">
        <f>'Enhanced Basket_AUTOLOAD'!H2862</f>
        <v>0</v>
      </c>
      <c r="B2862" s="4" t="str">
        <f t="shared" si="535"/>
        <v>SELL</v>
      </c>
      <c r="C2862" s="4" t="s">
        <v>29</v>
      </c>
      <c r="D2862" s="4" t="str">
        <f t="shared" si="536"/>
        <v>MT</v>
      </c>
      <c r="E2862" s="4" t="str">
        <f t="shared" si="537"/>
      </c>
      <c r="F2862" s="4" t="str">
        <f t="shared" si="538"/>
        <v>CIL LOAD</v>
      </c>
      <c r="G2862" s="4">
        <f t="shared" si="539"/>
        <v>0</v>
      </c>
      <c r="H2862" s="4" t="e">
        <f t="shared" si="540"/>
        <v>#N/A</v>
      </c>
      <c r="I2862" s="4" t="e">
        <f>_xll.BDP(AG2862&amp;" equity","crncy_adj_px_last","eqy_fund_crncy=usd")</f>
        <v>#NAME?</v>
      </c>
      <c r="J2862" s="4" t="str">
        <f t="shared" si="541"/>
      </c>
      <c r="AA2862" s="4">
        <f t="shared" si="542"/>
        <v>0</v>
      </c>
      <c r="AB2862" s="4">
        <f>'Enhanced Basket_AUTOLOAD'!T2862</f>
        <v>0</v>
      </c>
      <c r="AC2862" s="4">
        <f>'Enhanced Basket_AUTOLOAD'!M2862</f>
        <v>0</v>
      </c>
      <c r="AD2862" s="4">
        <f>'Enhanced Basket_AUTOLOAD'!L2862</f>
        <v>0</v>
      </c>
      <c r="AE2862" s="4">
        <f>'Enhanced Basket_AUTOLOAD'!Z2862</f>
        <v>0</v>
      </c>
      <c r="AF2862" s="4">
        <f>'Enhanced Basket_AUTOLOAD'!AB2862</f>
        <v>0</v>
      </c>
      <c r="AG2862" s="4" t="e">
        <f>VLOOKUP(AJ2862,'Ticker Mapping'!$I$3:$M$6706,5,0)</f>
        <v>#N/A</v>
      </c>
      <c r="AH2862" s="4" t="e">
        <f>_xll.BDP(AK2862&amp;" SEDOL","TICKER_AND_EXCH_CODE")</f>
        <v>#NAME?</v>
      </c>
      <c r="AI2862" s="4" t="e">
        <f t="shared" si="543"/>
        <v>#N/A</v>
      </c>
      <c r="AJ2862" s="4">
        <f>'Enhanced Basket_AUTOLOAD'!P2862</f>
        <v>0</v>
      </c>
      <c r="AK2862" s="4">
        <f>'Enhanced Basket_AUTOLOAD'!Q2862</f>
        <v>0</v>
      </c>
      <c r="AL2862" s="4">
        <f>'Enhanced Basket_AUTOLOAD'!Y2862</f>
        <v>0</v>
      </c>
      <c r="AM2862" s="4" t="e">
        <f t="shared" si="544"/>
        <v>#N/A</v>
      </c>
      <c r="AN2862" s="4" t="str">
        <f t="shared" si="545"/>
        <v>NO</v>
      </c>
      <c r="AO2862" s="4" t="str">
        <f t="shared" si="546"/>
        <v>Cash-in-Lieu</v>
      </c>
    </row>
    <row r="2863" ht="15" customHeight="1" s="4" customFormat="1">
      <c r="A2863" s="4">
        <f>'Enhanced Basket_AUTOLOAD'!H2863</f>
        <v>0</v>
      </c>
      <c r="B2863" s="4" t="str">
        <f t="shared" si="535"/>
        <v>SELL</v>
      </c>
      <c r="C2863" s="4" t="s">
        <v>29</v>
      </c>
      <c r="D2863" s="4" t="str">
        <f t="shared" si="536"/>
        <v>MT</v>
      </c>
      <c r="E2863" s="4" t="str">
        <f t="shared" si="537"/>
      </c>
      <c r="F2863" s="4" t="str">
        <f t="shared" si="538"/>
        <v>CIL LOAD</v>
      </c>
      <c r="G2863" s="4">
        <f t="shared" si="539"/>
        <v>0</v>
      </c>
      <c r="H2863" s="4" t="e">
        <f t="shared" si="540"/>
        <v>#N/A</v>
      </c>
      <c r="I2863" s="4" t="e">
        <f>_xll.BDP(AG2863&amp;" equity","crncy_adj_px_last","eqy_fund_crncy=usd")</f>
        <v>#NAME?</v>
      </c>
      <c r="J2863" s="4" t="str">
        <f t="shared" si="541"/>
      </c>
      <c r="AA2863" s="4">
        <f t="shared" si="542"/>
        <v>0</v>
      </c>
      <c r="AB2863" s="4">
        <f>'Enhanced Basket_AUTOLOAD'!T2863</f>
        <v>0</v>
      </c>
      <c r="AC2863" s="4">
        <f>'Enhanced Basket_AUTOLOAD'!M2863</f>
        <v>0</v>
      </c>
      <c r="AD2863" s="4">
        <f>'Enhanced Basket_AUTOLOAD'!L2863</f>
        <v>0</v>
      </c>
      <c r="AE2863" s="4">
        <f>'Enhanced Basket_AUTOLOAD'!Z2863</f>
        <v>0</v>
      </c>
      <c r="AF2863" s="4">
        <f>'Enhanced Basket_AUTOLOAD'!AB2863</f>
        <v>0</v>
      </c>
      <c r="AG2863" s="4" t="e">
        <f>VLOOKUP(AJ2863,'Ticker Mapping'!$I$3:$M$6706,5,0)</f>
        <v>#N/A</v>
      </c>
      <c r="AH2863" s="4" t="e">
        <f>_xll.BDP(AK2863&amp;" SEDOL","TICKER_AND_EXCH_CODE")</f>
        <v>#NAME?</v>
      </c>
      <c r="AI2863" s="4" t="e">
        <f t="shared" si="543"/>
        <v>#N/A</v>
      </c>
      <c r="AJ2863" s="4">
        <f>'Enhanced Basket_AUTOLOAD'!P2863</f>
        <v>0</v>
      </c>
      <c r="AK2863" s="4">
        <f>'Enhanced Basket_AUTOLOAD'!Q2863</f>
        <v>0</v>
      </c>
      <c r="AL2863" s="4">
        <f>'Enhanced Basket_AUTOLOAD'!Y2863</f>
        <v>0</v>
      </c>
      <c r="AM2863" s="4" t="e">
        <f t="shared" si="544"/>
        <v>#N/A</v>
      </c>
      <c r="AN2863" s="4" t="str">
        <f t="shared" si="545"/>
        <v>NO</v>
      </c>
      <c r="AO2863" s="4" t="str">
        <f t="shared" si="546"/>
        <v>Cash-in-Lieu</v>
      </c>
    </row>
    <row r="2864" ht="15" customHeight="1" s="4" customFormat="1">
      <c r="A2864" s="4">
        <f>'Enhanced Basket_AUTOLOAD'!H2864</f>
        <v>0</v>
      </c>
      <c r="B2864" s="4" t="str">
        <f t="shared" si="535"/>
        <v>SELL</v>
      </c>
      <c r="C2864" s="4" t="s">
        <v>29</v>
      </c>
      <c r="D2864" s="4" t="str">
        <f t="shared" si="536"/>
        <v>MT</v>
      </c>
      <c r="E2864" s="4" t="str">
        <f t="shared" si="537"/>
      </c>
      <c r="F2864" s="4" t="str">
        <f t="shared" si="538"/>
        <v>CIL LOAD</v>
      </c>
      <c r="G2864" s="4">
        <f t="shared" si="539"/>
        <v>0</v>
      </c>
      <c r="H2864" s="4" t="e">
        <f t="shared" si="540"/>
        <v>#N/A</v>
      </c>
      <c r="I2864" s="4" t="e">
        <f>_xll.BDP(AG2864&amp;" equity","crncy_adj_px_last","eqy_fund_crncy=usd")</f>
        <v>#NAME?</v>
      </c>
      <c r="J2864" s="4" t="str">
        <f t="shared" si="541"/>
      </c>
      <c r="AA2864" s="4">
        <f t="shared" si="542"/>
        <v>0</v>
      </c>
      <c r="AB2864" s="4">
        <f>'Enhanced Basket_AUTOLOAD'!T2864</f>
        <v>0</v>
      </c>
      <c r="AC2864" s="4">
        <f>'Enhanced Basket_AUTOLOAD'!M2864</f>
        <v>0</v>
      </c>
      <c r="AD2864" s="4">
        <f>'Enhanced Basket_AUTOLOAD'!L2864</f>
        <v>0</v>
      </c>
      <c r="AE2864" s="4">
        <f>'Enhanced Basket_AUTOLOAD'!Z2864</f>
        <v>0</v>
      </c>
      <c r="AF2864" s="4">
        <f>'Enhanced Basket_AUTOLOAD'!AB2864</f>
        <v>0</v>
      </c>
      <c r="AG2864" s="4" t="e">
        <f>VLOOKUP(AJ2864,'Ticker Mapping'!$I$3:$M$6706,5,0)</f>
        <v>#N/A</v>
      </c>
      <c r="AH2864" s="4" t="e">
        <f>_xll.BDP(AK2864&amp;" SEDOL","TICKER_AND_EXCH_CODE")</f>
        <v>#NAME?</v>
      </c>
      <c r="AI2864" s="4" t="e">
        <f t="shared" si="543"/>
        <v>#N/A</v>
      </c>
      <c r="AJ2864" s="4">
        <f>'Enhanced Basket_AUTOLOAD'!P2864</f>
        <v>0</v>
      </c>
      <c r="AK2864" s="4">
        <f>'Enhanced Basket_AUTOLOAD'!Q2864</f>
        <v>0</v>
      </c>
      <c r="AL2864" s="4">
        <f>'Enhanced Basket_AUTOLOAD'!Y2864</f>
        <v>0</v>
      </c>
      <c r="AM2864" s="4" t="e">
        <f t="shared" si="544"/>
        <v>#N/A</v>
      </c>
      <c r="AN2864" s="4" t="str">
        <f t="shared" si="545"/>
        <v>NO</v>
      </c>
      <c r="AO2864" s="4" t="str">
        <f t="shared" si="546"/>
        <v>Cash-in-Lieu</v>
      </c>
    </row>
    <row r="2865" ht="15" customHeight="1" s="4" customFormat="1">
      <c r="A2865" s="4">
        <f>'Enhanced Basket_AUTOLOAD'!H2865</f>
        <v>0</v>
      </c>
      <c r="B2865" s="4" t="str">
        <f t="shared" si="535"/>
        <v>SELL</v>
      </c>
      <c r="C2865" s="4" t="s">
        <v>29</v>
      </c>
      <c r="D2865" s="4" t="str">
        <f t="shared" si="536"/>
        <v>MT</v>
      </c>
      <c r="E2865" s="4" t="str">
        <f t="shared" si="537"/>
      </c>
      <c r="F2865" s="4" t="str">
        <f t="shared" si="538"/>
        <v>CIL LOAD</v>
      </c>
      <c r="G2865" s="4">
        <f t="shared" si="539"/>
        <v>0</v>
      </c>
      <c r="H2865" s="4" t="e">
        <f t="shared" si="540"/>
        <v>#N/A</v>
      </c>
      <c r="I2865" s="4" t="e">
        <f>_xll.BDP(AG2865&amp;" equity","crncy_adj_px_last","eqy_fund_crncy=usd")</f>
        <v>#NAME?</v>
      </c>
      <c r="J2865" s="4" t="str">
        <f t="shared" si="541"/>
      </c>
      <c r="AA2865" s="4">
        <f t="shared" si="542"/>
        <v>0</v>
      </c>
      <c r="AB2865" s="4">
        <f>'Enhanced Basket_AUTOLOAD'!T2865</f>
        <v>0</v>
      </c>
      <c r="AC2865" s="4">
        <f>'Enhanced Basket_AUTOLOAD'!M2865</f>
        <v>0</v>
      </c>
      <c r="AD2865" s="4">
        <f>'Enhanced Basket_AUTOLOAD'!L2865</f>
        <v>0</v>
      </c>
      <c r="AE2865" s="4">
        <f>'Enhanced Basket_AUTOLOAD'!Z2865</f>
        <v>0</v>
      </c>
      <c r="AF2865" s="4">
        <f>'Enhanced Basket_AUTOLOAD'!AB2865</f>
        <v>0</v>
      </c>
      <c r="AG2865" s="4" t="e">
        <f>VLOOKUP(AJ2865,'Ticker Mapping'!$I$3:$M$6706,5,0)</f>
        <v>#N/A</v>
      </c>
      <c r="AH2865" s="4" t="e">
        <f>_xll.BDP(AK2865&amp;" SEDOL","TICKER_AND_EXCH_CODE")</f>
        <v>#NAME?</v>
      </c>
      <c r="AI2865" s="4" t="e">
        <f t="shared" si="543"/>
        <v>#N/A</v>
      </c>
      <c r="AJ2865" s="4">
        <f>'Enhanced Basket_AUTOLOAD'!P2865</f>
        <v>0</v>
      </c>
      <c r="AK2865" s="4">
        <f>'Enhanced Basket_AUTOLOAD'!Q2865</f>
        <v>0</v>
      </c>
      <c r="AL2865" s="4">
        <f>'Enhanced Basket_AUTOLOAD'!Y2865</f>
        <v>0</v>
      </c>
      <c r="AM2865" s="4" t="e">
        <f t="shared" si="544"/>
        <v>#N/A</v>
      </c>
      <c r="AN2865" s="4" t="str">
        <f t="shared" si="545"/>
        <v>NO</v>
      </c>
      <c r="AO2865" s="4" t="str">
        <f t="shared" si="546"/>
        <v>Cash-in-Lieu</v>
      </c>
    </row>
    <row r="2866" ht="15" customHeight="1" s="4" customFormat="1">
      <c r="A2866" s="4">
        <f>'Enhanced Basket_AUTOLOAD'!H2866</f>
        <v>0</v>
      </c>
      <c r="B2866" s="4" t="str">
        <f t="shared" si="535"/>
        <v>SELL</v>
      </c>
      <c r="C2866" s="4" t="s">
        <v>29</v>
      </c>
      <c r="D2866" s="4" t="str">
        <f t="shared" si="536"/>
        <v>MT</v>
      </c>
      <c r="E2866" s="4" t="str">
        <f t="shared" si="537"/>
      </c>
      <c r="F2866" s="4" t="str">
        <f t="shared" si="538"/>
        <v>CIL LOAD</v>
      </c>
      <c r="G2866" s="4">
        <f t="shared" si="539"/>
        <v>0</v>
      </c>
      <c r="H2866" s="4" t="e">
        <f t="shared" si="540"/>
        <v>#N/A</v>
      </c>
      <c r="I2866" s="4" t="e">
        <f>_xll.BDP(AG2866&amp;" equity","crncy_adj_px_last","eqy_fund_crncy=usd")</f>
        <v>#NAME?</v>
      </c>
      <c r="J2866" s="4" t="str">
        <f t="shared" si="541"/>
      </c>
      <c r="AA2866" s="4">
        <f t="shared" si="542"/>
        <v>0</v>
      </c>
      <c r="AB2866" s="4">
        <f>'Enhanced Basket_AUTOLOAD'!T2866</f>
        <v>0</v>
      </c>
      <c r="AC2866" s="4">
        <f>'Enhanced Basket_AUTOLOAD'!M2866</f>
        <v>0</v>
      </c>
      <c r="AD2866" s="4">
        <f>'Enhanced Basket_AUTOLOAD'!L2866</f>
        <v>0</v>
      </c>
      <c r="AE2866" s="4">
        <f>'Enhanced Basket_AUTOLOAD'!Z2866</f>
        <v>0</v>
      </c>
      <c r="AF2866" s="4">
        <f>'Enhanced Basket_AUTOLOAD'!AB2866</f>
        <v>0</v>
      </c>
      <c r="AG2866" s="4" t="e">
        <f>VLOOKUP(AJ2866,'Ticker Mapping'!$I$3:$M$6706,5,0)</f>
        <v>#N/A</v>
      </c>
      <c r="AH2866" s="4" t="e">
        <f>_xll.BDP(AK2866&amp;" SEDOL","TICKER_AND_EXCH_CODE")</f>
        <v>#NAME?</v>
      </c>
      <c r="AI2866" s="4" t="e">
        <f t="shared" si="543"/>
        <v>#N/A</v>
      </c>
      <c r="AJ2866" s="4">
        <f>'Enhanced Basket_AUTOLOAD'!P2866</f>
        <v>0</v>
      </c>
      <c r="AK2866" s="4">
        <f>'Enhanced Basket_AUTOLOAD'!Q2866</f>
        <v>0</v>
      </c>
      <c r="AL2866" s="4">
        <f>'Enhanced Basket_AUTOLOAD'!Y2866</f>
        <v>0</v>
      </c>
      <c r="AM2866" s="4" t="e">
        <f t="shared" si="544"/>
        <v>#N/A</v>
      </c>
      <c r="AN2866" s="4" t="str">
        <f t="shared" si="545"/>
        <v>NO</v>
      </c>
      <c r="AO2866" s="4" t="str">
        <f t="shared" si="546"/>
        <v>Cash-in-Lieu</v>
      </c>
    </row>
    <row r="2867" ht="15" customHeight="1" s="4" customFormat="1">
      <c r="A2867" s="4">
        <f>'Enhanced Basket_AUTOLOAD'!H2867</f>
        <v>0</v>
      </c>
      <c r="B2867" s="4" t="str">
        <f t="shared" si="535"/>
        <v>SELL</v>
      </c>
      <c r="C2867" s="4" t="s">
        <v>29</v>
      </c>
      <c r="D2867" s="4" t="str">
        <f t="shared" si="536"/>
        <v>MT</v>
      </c>
      <c r="E2867" s="4" t="str">
        <f t="shared" si="537"/>
      </c>
      <c r="F2867" s="4" t="str">
        <f t="shared" si="538"/>
        <v>CIL LOAD</v>
      </c>
      <c r="G2867" s="4">
        <f t="shared" si="539"/>
        <v>0</v>
      </c>
      <c r="H2867" s="4" t="e">
        <f t="shared" si="540"/>
        <v>#N/A</v>
      </c>
      <c r="I2867" s="4" t="e">
        <f>_xll.BDP(AG2867&amp;" equity","crncy_adj_px_last","eqy_fund_crncy=usd")</f>
        <v>#NAME?</v>
      </c>
      <c r="J2867" s="4" t="str">
        <f t="shared" si="541"/>
      </c>
      <c r="AA2867" s="4">
        <f t="shared" si="542"/>
        <v>0</v>
      </c>
      <c r="AB2867" s="4">
        <f>'Enhanced Basket_AUTOLOAD'!T2867</f>
        <v>0</v>
      </c>
      <c r="AC2867" s="4">
        <f>'Enhanced Basket_AUTOLOAD'!M2867</f>
        <v>0</v>
      </c>
      <c r="AD2867" s="4">
        <f>'Enhanced Basket_AUTOLOAD'!L2867</f>
        <v>0</v>
      </c>
      <c r="AE2867" s="4">
        <f>'Enhanced Basket_AUTOLOAD'!Z2867</f>
        <v>0</v>
      </c>
      <c r="AF2867" s="4">
        <f>'Enhanced Basket_AUTOLOAD'!AB2867</f>
        <v>0</v>
      </c>
      <c r="AG2867" s="4" t="e">
        <f>VLOOKUP(AJ2867,'Ticker Mapping'!$I$3:$M$6706,5,0)</f>
        <v>#N/A</v>
      </c>
      <c r="AH2867" s="4" t="e">
        <f>_xll.BDP(AK2867&amp;" SEDOL","TICKER_AND_EXCH_CODE")</f>
        <v>#NAME?</v>
      </c>
      <c r="AI2867" s="4" t="e">
        <f t="shared" si="543"/>
        <v>#N/A</v>
      </c>
      <c r="AJ2867" s="4">
        <f>'Enhanced Basket_AUTOLOAD'!P2867</f>
        <v>0</v>
      </c>
      <c r="AK2867" s="4">
        <f>'Enhanced Basket_AUTOLOAD'!Q2867</f>
        <v>0</v>
      </c>
      <c r="AL2867" s="4">
        <f>'Enhanced Basket_AUTOLOAD'!Y2867</f>
        <v>0</v>
      </c>
      <c r="AM2867" s="4" t="e">
        <f t="shared" si="544"/>
        <v>#N/A</v>
      </c>
      <c r="AN2867" s="4" t="str">
        <f t="shared" si="545"/>
        <v>NO</v>
      </c>
      <c r="AO2867" s="4" t="str">
        <f t="shared" si="546"/>
        <v>Cash-in-Lieu</v>
      </c>
    </row>
    <row r="2868" ht="15" customHeight="1" s="4" customFormat="1">
      <c r="A2868" s="4">
        <f>'Enhanced Basket_AUTOLOAD'!H2868</f>
        <v>0</v>
      </c>
      <c r="B2868" s="4" t="str">
        <f t="shared" si="535"/>
        <v>SELL</v>
      </c>
      <c r="C2868" s="4" t="s">
        <v>29</v>
      </c>
      <c r="D2868" s="4" t="str">
        <f t="shared" si="536"/>
        <v>MT</v>
      </c>
      <c r="E2868" s="4" t="str">
        <f t="shared" si="537"/>
      </c>
      <c r="F2868" s="4" t="str">
        <f t="shared" si="538"/>
        <v>CIL LOAD</v>
      </c>
      <c r="G2868" s="4">
        <f t="shared" si="539"/>
        <v>0</v>
      </c>
      <c r="H2868" s="4" t="e">
        <f t="shared" si="540"/>
        <v>#N/A</v>
      </c>
      <c r="I2868" s="4" t="e">
        <f>_xll.BDP(AG2868&amp;" equity","crncy_adj_px_last","eqy_fund_crncy=usd")</f>
        <v>#NAME?</v>
      </c>
      <c r="J2868" s="4" t="str">
        <f t="shared" si="541"/>
      </c>
      <c r="AA2868" s="4">
        <f t="shared" si="542"/>
        <v>0</v>
      </c>
      <c r="AB2868" s="4">
        <f>'Enhanced Basket_AUTOLOAD'!T2868</f>
        <v>0</v>
      </c>
      <c r="AC2868" s="4">
        <f>'Enhanced Basket_AUTOLOAD'!M2868</f>
        <v>0</v>
      </c>
      <c r="AD2868" s="4">
        <f>'Enhanced Basket_AUTOLOAD'!L2868</f>
        <v>0</v>
      </c>
      <c r="AE2868" s="4">
        <f>'Enhanced Basket_AUTOLOAD'!Z2868</f>
        <v>0</v>
      </c>
      <c r="AF2868" s="4">
        <f>'Enhanced Basket_AUTOLOAD'!AB2868</f>
        <v>0</v>
      </c>
      <c r="AG2868" s="4" t="e">
        <f>VLOOKUP(AJ2868,'Ticker Mapping'!$I$3:$M$6706,5,0)</f>
        <v>#N/A</v>
      </c>
      <c r="AH2868" s="4" t="e">
        <f>_xll.BDP(AK2868&amp;" SEDOL","TICKER_AND_EXCH_CODE")</f>
        <v>#NAME?</v>
      </c>
      <c r="AI2868" s="4" t="e">
        <f t="shared" si="543"/>
        <v>#N/A</v>
      </c>
      <c r="AJ2868" s="4">
        <f>'Enhanced Basket_AUTOLOAD'!P2868</f>
        <v>0</v>
      </c>
      <c r="AK2868" s="4">
        <f>'Enhanced Basket_AUTOLOAD'!Q2868</f>
        <v>0</v>
      </c>
      <c r="AL2868" s="4">
        <f>'Enhanced Basket_AUTOLOAD'!Y2868</f>
        <v>0</v>
      </c>
      <c r="AM2868" s="4" t="e">
        <f t="shared" si="544"/>
        <v>#N/A</v>
      </c>
      <c r="AN2868" s="4" t="str">
        <f t="shared" si="545"/>
        <v>NO</v>
      </c>
      <c r="AO2868" s="4" t="str">
        <f t="shared" si="546"/>
        <v>Cash-in-Lieu</v>
      </c>
    </row>
    <row r="2869" ht="15" customHeight="1" s="4" customFormat="1">
      <c r="A2869" s="4">
        <f>'Enhanced Basket_AUTOLOAD'!H2869</f>
        <v>0</v>
      </c>
      <c r="B2869" s="4" t="str">
        <f t="shared" si="535"/>
        <v>SELL</v>
      </c>
      <c r="C2869" s="4" t="s">
        <v>29</v>
      </c>
      <c r="D2869" s="4" t="str">
        <f t="shared" si="536"/>
        <v>MT</v>
      </c>
      <c r="E2869" s="4" t="str">
        <f t="shared" si="537"/>
      </c>
      <c r="F2869" s="4" t="str">
        <f t="shared" si="538"/>
        <v>CIL LOAD</v>
      </c>
      <c r="G2869" s="4">
        <f t="shared" si="539"/>
        <v>0</v>
      </c>
      <c r="H2869" s="4" t="e">
        <f t="shared" si="540"/>
        <v>#N/A</v>
      </c>
      <c r="I2869" s="4" t="e">
        <f>_xll.BDP(AG2869&amp;" equity","crncy_adj_px_last","eqy_fund_crncy=usd")</f>
        <v>#NAME?</v>
      </c>
      <c r="J2869" s="4" t="str">
        <f t="shared" si="541"/>
      </c>
      <c r="AA2869" s="4">
        <f t="shared" si="542"/>
        <v>0</v>
      </c>
      <c r="AB2869" s="4">
        <f>'Enhanced Basket_AUTOLOAD'!T2869</f>
        <v>0</v>
      </c>
      <c r="AC2869" s="4">
        <f>'Enhanced Basket_AUTOLOAD'!M2869</f>
        <v>0</v>
      </c>
      <c r="AD2869" s="4">
        <f>'Enhanced Basket_AUTOLOAD'!L2869</f>
        <v>0</v>
      </c>
      <c r="AE2869" s="4">
        <f>'Enhanced Basket_AUTOLOAD'!Z2869</f>
        <v>0</v>
      </c>
      <c r="AF2869" s="4">
        <f>'Enhanced Basket_AUTOLOAD'!AB2869</f>
        <v>0</v>
      </c>
      <c r="AG2869" s="4" t="e">
        <f>VLOOKUP(AJ2869,'Ticker Mapping'!$I$3:$M$6706,5,0)</f>
        <v>#N/A</v>
      </c>
      <c r="AH2869" s="4" t="e">
        <f>_xll.BDP(AK2869&amp;" SEDOL","TICKER_AND_EXCH_CODE")</f>
        <v>#NAME?</v>
      </c>
      <c r="AI2869" s="4" t="e">
        <f t="shared" si="543"/>
        <v>#N/A</v>
      </c>
      <c r="AJ2869" s="4">
        <f>'Enhanced Basket_AUTOLOAD'!P2869</f>
        <v>0</v>
      </c>
      <c r="AK2869" s="4">
        <f>'Enhanced Basket_AUTOLOAD'!Q2869</f>
        <v>0</v>
      </c>
      <c r="AL2869" s="4">
        <f>'Enhanced Basket_AUTOLOAD'!Y2869</f>
        <v>0</v>
      </c>
      <c r="AM2869" s="4" t="e">
        <f t="shared" si="544"/>
        <v>#N/A</v>
      </c>
      <c r="AN2869" s="4" t="str">
        <f t="shared" si="545"/>
        <v>NO</v>
      </c>
      <c r="AO2869" s="4" t="str">
        <f t="shared" si="546"/>
        <v>Cash-in-Lieu</v>
      </c>
    </row>
    <row r="2870" ht="15" customHeight="1" s="4" customFormat="1">
      <c r="A2870" s="4">
        <f>'Enhanced Basket_AUTOLOAD'!H2870</f>
        <v>0</v>
      </c>
      <c r="B2870" s="4" t="str">
        <f t="shared" si="535"/>
        <v>SELL</v>
      </c>
      <c r="C2870" s="4" t="s">
        <v>29</v>
      </c>
      <c r="D2870" s="4" t="str">
        <f t="shared" si="536"/>
        <v>MT</v>
      </c>
      <c r="E2870" s="4" t="str">
        <f t="shared" si="537"/>
      </c>
      <c r="F2870" s="4" t="str">
        <f t="shared" si="538"/>
        <v>CIL LOAD</v>
      </c>
      <c r="G2870" s="4">
        <f t="shared" si="539"/>
        <v>0</v>
      </c>
      <c r="H2870" s="4" t="e">
        <f t="shared" si="540"/>
        <v>#N/A</v>
      </c>
      <c r="I2870" s="4" t="e">
        <f>_xll.BDP(AG2870&amp;" equity","crncy_adj_px_last","eqy_fund_crncy=usd")</f>
        <v>#NAME?</v>
      </c>
      <c r="J2870" s="4" t="str">
        <f t="shared" si="541"/>
      </c>
      <c r="AA2870" s="4">
        <f t="shared" si="542"/>
        <v>0</v>
      </c>
      <c r="AB2870" s="4">
        <f>'Enhanced Basket_AUTOLOAD'!T2870</f>
        <v>0</v>
      </c>
      <c r="AC2870" s="4">
        <f>'Enhanced Basket_AUTOLOAD'!M2870</f>
        <v>0</v>
      </c>
      <c r="AD2870" s="4">
        <f>'Enhanced Basket_AUTOLOAD'!L2870</f>
        <v>0</v>
      </c>
      <c r="AE2870" s="4">
        <f>'Enhanced Basket_AUTOLOAD'!Z2870</f>
        <v>0</v>
      </c>
      <c r="AF2870" s="4">
        <f>'Enhanced Basket_AUTOLOAD'!AB2870</f>
        <v>0</v>
      </c>
      <c r="AG2870" s="4" t="e">
        <f>VLOOKUP(AJ2870,'Ticker Mapping'!$I$3:$M$6706,5,0)</f>
        <v>#N/A</v>
      </c>
      <c r="AH2870" s="4" t="e">
        <f>_xll.BDP(AK2870&amp;" SEDOL","TICKER_AND_EXCH_CODE")</f>
        <v>#NAME?</v>
      </c>
      <c r="AI2870" s="4" t="e">
        <f t="shared" si="543"/>
        <v>#N/A</v>
      </c>
      <c r="AJ2870" s="4">
        <f>'Enhanced Basket_AUTOLOAD'!P2870</f>
        <v>0</v>
      </c>
      <c r="AK2870" s="4">
        <f>'Enhanced Basket_AUTOLOAD'!Q2870</f>
        <v>0</v>
      </c>
      <c r="AL2870" s="4">
        <f>'Enhanced Basket_AUTOLOAD'!Y2870</f>
        <v>0</v>
      </c>
      <c r="AM2870" s="4" t="e">
        <f t="shared" si="544"/>
        <v>#N/A</v>
      </c>
      <c r="AN2870" s="4" t="str">
        <f t="shared" si="545"/>
        <v>NO</v>
      </c>
      <c r="AO2870" s="4" t="str">
        <f t="shared" si="546"/>
        <v>Cash-in-Lieu</v>
      </c>
    </row>
    <row r="2871" ht="15" customHeight="1" s="4" customFormat="1">
      <c r="A2871" s="4">
        <f>'Enhanced Basket_AUTOLOAD'!H2871</f>
        <v>0</v>
      </c>
      <c r="B2871" s="4" t="str">
        <f t="shared" si="535"/>
        <v>SELL</v>
      </c>
      <c r="C2871" s="4" t="s">
        <v>29</v>
      </c>
      <c r="D2871" s="4" t="str">
        <f t="shared" si="536"/>
        <v>MT</v>
      </c>
      <c r="E2871" s="4" t="str">
        <f t="shared" si="537"/>
      </c>
      <c r="F2871" s="4" t="str">
        <f t="shared" si="538"/>
        <v>CIL LOAD</v>
      </c>
      <c r="G2871" s="4">
        <f t="shared" si="539"/>
        <v>0</v>
      </c>
      <c r="H2871" s="4" t="e">
        <f t="shared" si="540"/>
        <v>#N/A</v>
      </c>
      <c r="I2871" s="4" t="e">
        <f>_xll.BDP(AG2871&amp;" equity","crncy_adj_px_last","eqy_fund_crncy=usd")</f>
        <v>#NAME?</v>
      </c>
      <c r="J2871" s="4" t="str">
        <f t="shared" si="541"/>
      </c>
      <c r="AA2871" s="4">
        <f t="shared" si="542"/>
        <v>0</v>
      </c>
      <c r="AB2871" s="4">
        <f>'Enhanced Basket_AUTOLOAD'!T2871</f>
        <v>0</v>
      </c>
      <c r="AC2871" s="4">
        <f>'Enhanced Basket_AUTOLOAD'!M2871</f>
        <v>0</v>
      </c>
      <c r="AD2871" s="4">
        <f>'Enhanced Basket_AUTOLOAD'!L2871</f>
        <v>0</v>
      </c>
      <c r="AE2871" s="4">
        <f>'Enhanced Basket_AUTOLOAD'!Z2871</f>
        <v>0</v>
      </c>
      <c r="AF2871" s="4">
        <f>'Enhanced Basket_AUTOLOAD'!AB2871</f>
        <v>0</v>
      </c>
      <c r="AG2871" s="4" t="e">
        <f>VLOOKUP(AJ2871,'Ticker Mapping'!$I$3:$M$6706,5,0)</f>
        <v>#N/A</v>
      </c>
      <c r="AH2871" s="4" t="e">
        <f>_xll.BDP(AK2871&amp;" SEDOL","TICKER_AND_EXCH_CODE")</f>
        <v>#NAME?</v>
      </c>
      <c r="AI2871" s="4" t="e">
        <f t="shared" si="543"/>
        <v>#N/A</v>
      </c>
      <c r="AJ2871" s="4">
        <f>'Enhanced Basket_AUTOLOAD'!P2871</f>
        <v>0</v>
      </c>
      <c r="AK2871" s="4">
        <f>'Enhanced Basket_AUTOLOAD'!Q2871</f>
        <v>0</v>
      </c>
      <c r="AL2871" s="4">
        <f>'Enhanced Basket_AUTOLOAD'!Y2871</f>
        <v>0</v>
      </c>
      <c r="AM2871" s="4" t="e">
        <f t="shared" si="544"/>
        <v>#N/A</v>
      </c>
      <c r="AN2871" s="4" t="str">
        <f t="shared" si="545"/>
        <v>NO</v>
      </c>
      <c r="AO2871" s="4" t="str">
        <f t="shared" si="546"/>
        <v>Cash-in-Lieu</v>
      </c>
    </row>
    <row r="2872" ht="15" customHeight="1" s="4" customFormat="1">
      <c r="A2872" s="4">
        <f>'Enhanced Basket_AUTOLOAD'!H2872</f>
        <v>0</v>
      </c>
      <c r="B2872" s="4" t="str">
        <f t="shared" si="535"/>
        <v>SELL</v>
      </c>
      <c r="C2872" s="4" t="s">
        <v>29</v>
      </c>
      <c r="D2872" s="4" t="str">
        <f t="shared" si="536"/>
        <v>MT</v>
      </c>
      <c r="E2872" s="4" t="str">
        <f t="shared" si="537"/>
      </c>
      <c r="F2872" s="4" t="str">
        <f t="shared" si="538"/>
        <v>CIL LOAD</v>
      </c>
      <c r="G2872" s="4">
        <f t="shared" si="539"/>
        <v>0</v>
      </c>
      <c r="H2872" s="4" t="e">
        <f t="shared" si="540"/>
        <v>#N/A</v>
      </c>
      <c r="I2872" s="4" t="e">
        <f>_xll.BDP(AG2872&amp;" equity","crncy_adj_px_last","eqy_fund_crncy=usd")</f>
        <v>#NAME?</v>
      </c>
      <c r="J2872" s="4" t="str">
        <f t="shared" si="541"/>
      </c>
      <c r="AA2872" s="4">
        <f t="shared" si="542"/>
        <v>0</v>
      </c>
      <c r="AB2872" s="4">
        <f>'Enhanced Basket_AUTOLOAD'!T2872</f>
        <v>0</v>
      </c>
      <c r="AC2872" s="4">
        <f>'Enhanced Basket_AUTOLOAD'!M2872</f>
        <v>0</v>
      </c>
      <c r="AD2872" s="4">
        <f>'Enhanced Basket_AUTOLOAD'!L2872</f>
        <v>0</v>
      </c>
      <c r="AE2872" s="4">
        <f>'Enhanced Basket_AUTOLOAD'!Z2872</f>
        <v>0</v>
      </c>
      <c r="AF2872" s="4">
        <f>'Enhanced Basket_AUTOLOAD'!AB2872</f>
        <v>0</v>
      </c>
      <c r="AG2872" s="4" t="e">
        <f>VLOOKUP(AJ2872,'Ticker Mapping'!$I$3:$M$6706,5,0)</f>
        <v>#N/A</v>
      </c>
      <c r="AH2872" s="4" t="e">
        <f>_xll.BDP(AK2872&amp;" SEDOL","TICKER_AND_EXCH_CODE")</f>
        <v>#NAME?</v>
      </c>
      <c r="AI2872" s="4" t="e">
        <f t="shared" si="543"/>
        <v>#N/A</v>
      </c>
      <c r="AJ2872" s="4">
        <f>'Enhanced Basket_AUTOLOAD'!P2872</f>
        <v>0</v>
      </c>
      <c r="AK2872" s="4">
        <f>'Enhanced Basket_AUTOLOAD'!Q2872</f>
        <v>0</v>
      </c>
      <c r="AL2872" s="4">
        <f>'Enhanced Basket_AUTOLOAD'!Y2872</f>
        <v>0</v>
      </c>
      <c r="AM2872" s="4" t="e">
        <f t="shared" si="544"/>
        <v>#N/A</v>
      </c>
      <c r="AN2872" s="4" t="str">
        <f t="shared" si="545"/>
        <v>NO</v>
      </c>
      <c r="AO2872" s="4" t="str">
        <f t="shared" si="546"/>
        <v>Cash-in-Lieu</v>
      </c>
    </row>
    <row r="2873" ht="15" customHeight="1" s="4" customFormat="1">
      <c r="A2873" s="4">
        <f>'Enhanced Basket_AUTOLOAD'!H2873</f>
        <v>0</v>
      </c>
      <c r="B2873" s="4" t="str">
        <f t="shared" si="535"/>
        <v>SELL</v>
      </c>
      <c r="C2873" s="4" t="s">
        <v>29</v>
      </c>
      <c r="D2873" s="4" t="str">
        <f t="shared" si="536"/>
        <v>MT</v>
      </c>
      <c r="E2873" s="4" t="str">
        <f t="shared" si="537"/>
      </c>
      <c r="F2873" s="4" t="str">
        <f t="shared" si="538"/>
        <v>CIL LOAD</v>
      </c>
      <c r="G2873" s="4">
        <f t="shared" si="539"/>
        <v>0</v>
      </c>
      <c r="H2873" s="4" t="e">
        <f t="shared" si="540"/>
        <v>#N/A</v>
      </c>
      <c r="I2873" s="4" t="e">
        <f>_xll.BDP(AG2873&amp;" equity","crncy_adj_px_last","eqy_fund_crncy=usd")</f>
        <v>#NAME?</v>
      </c>
      <c r="J2873" s="4" t="str">
        <f t="shared" si="541"/>
      </c>
      <c r="AA2873" s="4">
        <f t="shared" si="542"/>
        <v>0</v>
      </c>
      <c r="AB2873" s="4">
        <f>'Enhanced Basket_AUTOLOAD'!T2873</f>
        <v>0</v>
      </c>
      <c r="AC2873" s="4">
        <f>'Enhanced Basket_AUTOLOAD'!M2873</f>
        <v>0</v>
      </c>
      <c r="AD2873" s="4">
        <f>'Enhanced Basket_AUTOLOAD'!L2873</f>
        <v>0</v>
      </c>
      <c r="AE2873" s="4">
        <f>'Enhanced Basket_AUTOLOAD'!Z2873</f>
        <v>0</v>
      </c>
      <c r="AF2873" s="4">
        <f>'Enhanced Basket_AUTOLOAD'!AB2873</f>
        <v>0</v>
      </c>
      <c r="AG2873" s="4" t="e">
        <f>VLOOKUP(AJ2873,'Ticker Mapping'!$I$3:$M$6706,5,0)</f>
        <v>#N/A</v>
      </c>
      <c r="AH2873" s="4" t="e">
        <f>_xll.BDP(AK2873&amp;" SEDOL","TICKER_AND_EXCH_CODE")</f>
        <v>#NAME?</v>
      </c>
      <c r="AI2873" s="4" t="e">
        <f t="shared" si="543"/>
        <v>#N/A</v>
      </c>
      <c r="AJ2873" s="4">
        <f>'Enhanced Basket_AUTOLOAD'!P2873</f>
        <v>0</v>
      </c>
      <c r="AK2873" s="4">
        <f>'Enhanced Basket_AUTOLOAD'!Q2873</f>
        <v>0</v>
      </c>
      <c r="AL2873" s="4">
        <f>'Enhanced Basket_AUTOLOAD'!Y2873</f>
        <v>0</v>
      </c>
      <c r="AM2873" s="4" t="e">
        <f t="shared" si="544"/>
        <v>#N/A</v>
      </c>
      <c r="AN2873" s="4" t="str">
        <f t="shared" si="545"/>
        <v>NO</v>
      </c>
      <c r="AO2873" s="4" t="str">
        <f t="shared" si="546"/>
        <v>Cash-in-Lieu</v>
      </c>
    </row>
    <row r="2874" ht="15" customHeight="1" s="4" customFormat="1">
      <c r="A2874" s="4">
        <f>'Enhanced Basket_AUTOLOAD'!H2874</f>
        <v>0</v>
      </c>
      <c r="B2874" s="4" t="str">
        <f t="shared" si="535"/>
        <v>SELL</v>
      </c>
      <c r="C2874" s="4" t="s">
        <v>29</v>
      </c>
      <c r="D2874" s="4" t="str">
        <f t="shared" si="536"/>
        <v>MT</v>
      </c>
      <c r="E2874" s="4" t="str">
        <f t="shared" si="537"/>
      </c>
      <c r="F2874" s="4" t="str">
        <f t="shared" si="538"/>
        <v>CIL LOAD</v>
      </c>
      <c r="G2874" s="4">
        <f t="shared" si="539"/>
        <v>0</v>
      </c>
      <c r="H2874" s="4" t="e">
        <f t="shared" si="540"/>
        <v>#N/A</v>
      </c>
      <c r="I2874" s="4" t="e">
        <f>_xll.BDP(AG2874&amp;" equity","crncy_adj_px_last","eqy_fund_crncy=usd")</f>
        <v>#NAME?</v>
      </c>
      <c r="J2874" s="4" t="str">
        <f t="shared" si="541"/>
      </c>
      <c r="AA2874" s="4">
        <f t="shared" si="542"/>
        <v>0</v>
      </c>
      <c r="AB2874" s="4">
        <f>'Enhanced Basket_AUTOLOAD'!T2874</f>
        <v>0</v>
      </c>
      <c r="AC2874" s="4">
        <f>'Enhanced Basket_AUTOLOAD'!M2874</f>
        <v>0</v>
      </c>
      <c r="AD2874" s="4">
        <f>'Enhanced Basket_AUTOLOAD'!L2874</f>
        <v>0</v>
      </c>
      <c r="AE2874" s="4">
        <f>'Enhanced Basket_AUTOLOAD'!Z2874</f>
        <v>0</v>
      </c>
      <c r="AF2874" s="4">
        <f>'Enhanced Basket_AUTOLOAD'!AB2874</f>
        <v>0</v>
      </c>
      <c r="AG2874" s="4" t="e">
        <f>VLOOKUP(AJ2874,'Ticker Mapping'!$I$3:$M$6706,5,0)</f>
        <v>#N/A</v>
      </c>
      <c r="AH2874" s="4" t="e">
        <f>_xll.BDP(AK2874&amp;" SEDOL","TICKER_AND_EXCH_CODE")</f>
        <v>#NAME?</v>
      </c>
      <c r="AI2874" s="4" t="e">
        <f t="shared" si="543"/>
        <v>#N/A</v>
      </c>
      <c r="AJ2874" s="4">
        <f>'Enhanced Basket_AUTOLOAD'!P2874</f>
        <v>0</v>
      </c>
      <c r="AK2874" s="4">
        <f>'Enhanced Basket_AUTOLOAD'!Q2874</f>
        <v>0</v>
      </c>
      <c r="AL2874" s="4">
        <f>'Enhanced Basket_AUTOLOAD'!Y2874</f>
        <v>0</v>
      </c>
      <c r="AM2874" s="4" t="e">
        <f t="shared" si="544"/>
        <v>#N/A</v>
      </c>
      <c r="AN2874" s="4" t="str">
        <f t="shared" si="545"/>
        <v>NO</v>
      </c>
      <c r="AO2874" s="4" t="str">
        <f t="shared" si="546"/>
        <v>Cash-in-Lieu</v>
      </c>
    </row>
    <row r="2875" ht="15" customHeight="1" s="4" customFormat="1">
      <c r="A2875" s="4">
        <f>'Enhanced Basket_AUTOLOAD'!H2875</f>
        <v>0</v>
      </c>
      <c r="B2875" s="4" t="str">
        <f t="shared" si="535"/>
        <v>SELL</v>
      </c>
      <c r="C2875" s="4" t="s">
        <v>29</v>
      </c>
      <c r="D2875" s="4" t="str">
        <f t="shared" si="536"/>
        <v>MT</v>
      </c>
      <c r="E2875" s="4" t="str">
        <f t="shared" si="537"/>
      </c>
      <c r="F2875" s="4" t="str">
        <f t="shared" si="538"/>
        <v>CIL LOAD</v>
      </c>
      <c r="G2875" s="4">
        <f t="shared" si="539"/>
        <v>0</v>
      </c>
      <c r="H2875" s="4" t="e">
        <f t="shared" si="540"/>
        <v>#N/A</v>
      </c>
      <c r="I2875" s="4" t="e">
        <f>_xll.BDP(AG2875&amp;" equity","crncy_adj_px_last","eqy_fund_crncy=usd")</f>
        <v>#NAME?</v>
      </c>
      <c r="J2875" s="4" t="str">
        <f t="shared" si="541"/>
      </c>
      <c r="AA2875" s="4">
        <f t="shared" si="542"/>
        <v>0</v>
      </c>
      <c r="AB2875" s="4">
        <f>'Enhanced Basket_AUTOLOAD'!T2875</f>
        <v>0</v>
      </c>
      <c r="AC2875" s="4">
        <f>'Enhanced Basket_AUTOLOAD'!M2875</f>
        <v>0</v>
      </c>
      <c r="AD2875" s="4">
        <f>'Enhanced Basket_AUTOLOAD'!L2875</f>
        <v>0</v>
      </c>
      <c r="AE2875" s="4">
        <f>'Enhanced Basket_AUTOLOAD'!Z2875</f>
        <v>0</v>
      </c>
      <c r="AF2875" s="4">
        <f>'Enhanced Basket_AUTOLOAD'!AB2875</f>
        <v>0</v>
      </c>
      <c r="AG2875" s="4" t="e">
        <f>VLOOKUP(AJ2875,'Ticker Mapping'!$I$3:$M$6706,5,0)</f>
        <v>#N/A</v>
      </c>
      <c r="AH2875" s="4" t="e">
        <f>_xll.BDP(AK2875&amp;" SEDOL","TICKER_AND_EXCH_CODE")</f>
        <v>#NAME?</v>
      </c>
      <c r="AI2875" s="4" t="e">
        <f t="shared" si="543"/>
        <v>#N/A</v>
      </c>
      <c r="AJ2875" s="4">
        <f>'Enhanced Basket_AUTOLOAD'!P2875</f>
        <v>0</v>
      </c>
      <c r="AK2875" s="4">
        <f>'Enhanced Basket_AUTOLOAD'!Q2875</f>
        <v>0</v>
      </c>
      <c r="AL2875" s="4">
        <f>'Enhanced Basket_AUTOLOAD'!Y2875</f>
        <v>0</v>
      </c>
      <c r="AM2875" s="4" t="e">
        <f t="shared" si="544"/>
        <v>#N/A</v>
      </c>
      <c r="AN2875" s="4" t="str">
        <f t="shared" si="545"/>
        <v>NO</v>
      </c>
      <c r="AO2875" s="4" t="str">
        <f t="shared" si="546"/>
        <v>Cash-in-Lieu</v>
      </c>
    </row>
    <row r="2876" ht="15" customHeight="1" s="4" customFormat="1">
      <c r="A2876" s="4">
        <f>'Enhanced Basket_AUTOLOAD'!H2876</f>
        <v>0</v>
      </c>
      <c r="B2876" s="4" t="str">
        <f t="shared" si="535"/>
        <v>SELL</v>
      </c>
      <c r="C2876" s="4" t="s">
        <v>29</v>
      </c>
      <c r="D2876" s="4" t="str">
        <f t="shared" si="536"/>
        <v>MT</v>
      </c>
      <c r="E2876" s="4" t="str">
        <f t="shared" si="537"/>
      </c>
      <c r="F2876" s="4" t="str">
        <f t="shared" si="538"/>
        <v>CIL LOAD</v>
      </c>
      <c r="G2876" s="4">
        <f t="shared" si="539"/>
        <v>0</v>
      </c>
      <c r="H2876" s="4" t="e">
        <f t="shared" si="540"/>
        <v>#N/A</v>
      </c>
      <c r="I2876" s="4" t="e">
        <f>_xll.BDP(AG2876&amp;" equity","crncy_adj_px_last","eqy_fund_crncy=usd")</f>
        <v>#NAME?</v>
      </c>
      <c r="J2876" s="4" t="str">
        <f t="shared" si="541"/>
      </c>
      <c r="AA2876" s="4">
        <f t="shared" si="542"/>
        <v>0</v>
      </c>
      <c r="AB2876" s="4">
        <f>'Enhanced Basket_AUTOLOAD'!T2876</f>
        <v>0</v>
      </c>
      <c r="AC2876" s="4">
        <f>'Enhanced Basket_AUTOLOAD'!M2876</f>
        <v>0</v>
      </c>
      <c r="AD2876" s="4">
        <f>'Enhanced Basket_AUTOLOAD'!L2876</f>
        <v>0</v>
      </c>
      <c r="AE2876" s="4">
        <f>'Enhanced Basket_AUTOLOAD'!Z2876</f>
        <v>0</v>
      </c>
      <c r="AF2876" s="4">
        <f>'Enhanced Basket_AUTOLOAD'!AB2876</f>
        <v>0</v>
      </c>
      <c r="AG2876" s="4" t="e">
        <f>VLOOKUP(AJ2876,'Ticker Mapping'!$I$3:$M$6706,5,0)</f>
        <v>#N/A</v>
      </c>
      <c r="AH2876" s="4" t="e">
        <f>_xll.BDP(AK2876&amp;" SEDOL","TICKER_AND_EXCH_CODE")</f>
        <v>#NAME?</v>
      </c>
      <c r="AI2876" s="4" t="e">
        <f t="shared" si="543"/>
        <v>#N/A</v>
      </c>
      <c r="AJ2876" s="4">
        <f>'Enhanced Basket_AUTOLOAD'!P2876</f>
        <v>0</v>
      </c>
      <c r="AK2876" s="4">
        <f>'Enhanced Basket_AUTOLOAD'!Q2876</f>
        <v>0</v>
      </c>
      <c r="AL2876" s="4">
        <f>'Enhanced Basket_AUTOLOAD'!Y2876</f>
        <v>0</v>
      </c>
      <c r="AM2876" s="4" t="e">
        <f t="shared" si="544"/>
        <v>#N/A</v>
      </c>
      <c r="AN2876" s="4" t="str">
        <f t="shared" si="545"/>
        <v>NO</v>
      </c>
      <c r="AO2876" s="4" t="str">
        <f t="shared" si="546"/>
        <v>Cash-in-Lieu</v>
      </c>
    </row>
    <row r="2877" ht="15" customHeight="1" s="4" customFormat="1">
      <c r="A2877" s="4">
        <f>'Enhanced Basket_AUTOLOAD'!H2877</f>
        <v>0</v>
      </c>
      <c r="B2877" s="4" t="str">
        <f t="shared" si="535"/>
        <v>SELL</v>
      </c>
      <c r="C2877" s="4" t="s">
        <v>29</v>
      </c>
      <c r="D2877" s="4" t="str">
        <f t="shared" si="536"/>
        <v>MT</v>
      </c>
      <c r="E2877" s="4" t="str">
        <f t="shared" si="537"/>
      </c>
      <c r="F2877" s="4" t="str">
        <f t="shared" si="538"/>
        <v>CIL LOAD</v>
      </c>
      <c r="G2877" s="4">
        <f t="shared" si="539"/>
        <v>0</v>
      </c>
      <c r="H2877" s="4" t="e">
        <f t="shared" si="540"/>
        <v>#N/A</v>
      </c>
      <c r="I2877" s="4" t="e">
        <f>_xll.BDP(AG2877&amp;" equity","crncy_adj_px_last","eqy_fund_crncy=usd")</f>
        <v>#NAME?</v>
      </c>
      <c r="J2877" s="4" t="str">
        <f t="shared" si="541"/>
      </c>
      <c r="AA2877" s="4">
        <f t="shared" si="542"/>
        <v>0</v>
      </c>
      <c r="AB2877" s="4">
        <f>'Enhanced Basket_AUTOLOAD'!T2877</f>
        <v>0</v>
      </c>
      <c r="AC2877" s="4">
        <f>'Enhanced Basket_AUTOLOAD'!M2877</f>
        <v>0</v>
      </c>
      <c r="AD2877" s="4">
        <f>'Enhanced Basket_AUTOLOAD'!L2877</f>
        <v>0</v>
      </c>
      <c r="AE2877" s="4">
        <f>'Enhanced Basket_AUTOLOAD'!Z2877</f>
        <v>0</v>
      </c>
      <c r="AF2877" s="4">
        <f>'Enhanced Basket_AUTOLOAD'!AB2877</f>
        <v>0</v>
      </c>
      <c r="AG2877" s="4" t="e">
        <f>VLOOKUP(AJ2877,'Ticker Mapping'!$I$3:$M$6706,5,0)</f>
        <v>#N/A</v>
      </c>
      <c r="AH2877" s="4" t="e">
        <f>_xll.BDP(AK2877&amp;" SEDOL","TICKER_AND_EXCH_CODE")</f>
        <v>#NAME?</v>
      </c>
      <c r="AI2877" s="4" t="e">
        <f t="shared" si="543"/>
        <v>#N/A</v>
      </c>
      <c r="AJ2877" s="4">
        <f>'Enhanced Basket_AUTOLOAD'!P2877</f>
        <v>0</v>
      </c>
      <c r="AK2877" s="4">
        <f>'Enhanced Basket_AUTOLOAD'!Q2877</f>
        <v>0</v>
      </c>
      <c r="AL2877" s="4">
        <f>'Enhanced Basket_AUTOLOAD'!Y2877</f>
        <v>0</v>
      </c>
      <c r="AM2877" s="4" t="e">
        <f t="shared" si="544"/>
        <v>#N/A</v>
      </c>
      <c r="AN2877" s="4" t="str">
        <f t="shared" si="545"/>
        <v>NO</v>
      </c>
      <c r="AO2877" s="4" t="str">
        <f t="shared" si="546"/>
        <v>Cash-in-Lieu</v>
      </c>
    </row>
    <row r="2878" ht="15" customHeight="1" s="4" customFormat="1">
      <c r="A2878" s="4">
        <f>'Enhanced Basket_AUTOLOAD'!H2878</f>
        <v>0</v>
      </c>
      <c r="B2878" s="4" t="str">
        <f t="shared" si="535"/>
        <v>SELL</v>
      </c>
      <c r="C2878" s="4" t="s">
        <v>29</v>
      </c>
      <c r="D2878" s="4" t="str">
        <f t="shared" si="536"/>
        <v>MT</v>
      </c>
      <c r="E2878" s="4" t="str">
        <f t="shared" si="537"/>
      </c>
      <c r="F2878" s="4" t="str">
        <f t="shared" si="538"/>
        <v>CIL LOAD</v>
      </c>
      <c r="G2878" s="4">
        <f t="shared" si="539"/>
        <v>0</v>
      </c>
      <c r="H2878" s="4" t="e">
        <f t="shared" si="540"/>
        <v>#N/A</v>
      </c>
      <c r="I2878" s="4" t="e">
        <f>_xll.BDP(AG2878&amp;" equity","crncy_adj_px_last","eqy_fund_crncy=usd")</f>
        <v>#NAME?</v>
      </c>
      <c r="J2878" s="4" t="str">
        <f t="shared" si="541"/>
      </c>
      <c r="AA2878" s="4">
        <f t="shared" si="542"/>
        <v>0</v>
      </c>
      <c r="AB2878" s="4">
        <f>'Enhanced Basket_AUTOLOAD'!T2878</f>
        <v>0</v>
      </c>
      <c r="AC2878" s="4">
        <f>'Enhanced Basket_AUTOLOAD'!M2878</f>
        <v>0</v>
      </c>
      <c r="AD2878" s="4">
        <f>'Enhanced Basket_AUTOLOAD'!L2878</f>
        <v>0</v>
      </c>
      <c r="AE2878" s="4">
        <f>'Enhanced Basket_AUTOLOAD'!Z2878</f>
        <v>0</v>
      </c>
      <c r="AF2878" s="4">
        <f>'Enhanced Basket_AUTOLOAD'!AB2878</f>
        <v>0</v>
      </c>
      <c r="AG2878" s="4" t="e">
        <f>VLOOKUP(AJ2878,'Ticker Mapping'!$I$3:$M$6706,5,0)</f>
        <v>#N/A</v>
      </c>
      <c r="AH2878" s="4" t="e">
        <f>_xll.BDP(AK2878&amp;" SEDOL","TICKER_AND_EXCH_CODE")</f>
        <v>#NAME?</v>
      </c>
      <c r="AI2878" s="4" t="e">
        <f t="shared" si="543"/>
        <v>#N/A</v>
      </c>
      <c r="AJ2878" s="4">
        <f>'Enhanced Basket_AUTOLOAD'!P2878</f>
        <v>0</v>
      </c>
      <c r="AK2878" s="4">
        <f>'Enhanced Basket_AUTOLOAD'!Q2878</f>
        <v>0</v>
      </c>
      <c r="AL2878" s="4">
        <f>'Enhanced Basket_AUTOLOAD'!Y2878</f>
        <v>0</v>
      </c>
      <c r="AM2878" s="4" t="e">
        <f t="shared" si="544"/>
        <v>#N/A</v>
      </c>
      <c r="AN2878" s="4" t="str">
        <f t="shared" si="545"/>
        <v>NO</v>
      </c>
      <c r="AO2878" s="4" t="str">
        <f t="shared" si="546"/>
        <v>Cash-in-Lieu</v>
      </c>
    </row>
    <row r="2879" ht="15" customHeight="1" s="4" customFormat="1">
      <c r="A2879" s="4">
        <f>'Enhanced Basket_AUTOLOAD'!H2879</f>
        <v>0</v>
      </c>
      <c r="B2879" s="4" t="str">
        <f t="shared" si="535"/>
        <v>SELL</v>
      </c>
      <c r="C2879" s="4" t="s">
        <v>29</v>
      </c>
      <c r="D2879" s="4" t="str">
        <f t="shared" si="536"/>
        <v>MT</v>
      </c>
      <c r="E2879" s="4" t="str">
        <f t="shared" si="537"/>
      </c>
      <c r="F2879" s="4" t="str">
        <f t="shared" si="538"/>
        <v>CIL LOAD</v>
      </c>
      <c r="G2879" s="4">
        <f t="shared" si="539"/>
        <v>0</v>
      </c>
      <c r="H2879" s="4" t="e">
        <f t="shared" si="540"/>
        <v>#N/A</v>
      </c>
      <c r="I2879" s="4" t="e">
        <f>_xll.BDP(AG2879&amp;" equity","crncy_adj_px_last","eqy_fund_crncy=usd")</f>
        <v>#NAME?</v>
      </c>
      <c r="J2879" s="4" t="str">
        <f t="shared" si="541"/>
      </c>
      <c r="AA2879" s="4">
        <f t="shared" si="542"/>
        <v>0</v>
      </c>
      <c r="AB2879" s="4">
        <f>'Enhanced Basket_AUTOLOAD'!T2879</f>
        <v>0</v>
      </c>
      <c r="AC2879" s="4">
        <f>'Enhanced Basket_AUTOLOAD'!M2879</f>
        <v>0</v>
      </c>
      <c r="AD2879" s="4">
        <f>'Enhanced Basket_AUTOLOAD'!L2879</f>
        <v>0</v>
      </c>
      <c r="AE2879" s="4">
        <f>'Enhanced Basket_AUTOLOAD'!Z2879</f>
        <v>0</v>
      </c>
      <c r="AF2879" s="4">
        <f>'Enhanced Basket_AUTOLOAD'!AB2879</f>
        <v>0</v>
      </c>
      <c r="AG2879" s="4" t="e">
        <f>VLOOKUP(AJ2879,'Ticker Mapping'!$I$3:$M$6706,5,0)</f>
        <v>#N/A</v>
      </c>
      <c r="AH2879" s="4" t="e">
        <f>_xll.BDP(AK2879&amp;" SEDOL","TICKER_AND_EXCH_CODE")</f>
        <v>#NAME?</v>
      </c>
      <c r="AI2879" s="4" t="e">
        <f t="shared" si="543"/>
        <v>#N/A</v>
      </c>
      <c r="AJ2879" s="4">
        <f>'Enhanced Basket_AUTOLOAD'!P2879</f>
        <v>0</v>
      </c>
      <c r="AK2879" s="4">
        <f>'Enhanced Basket_AUTOLOAD'!Q2879</f>
        <v>0</v>
      </c>
      <c r="AL2879" s="4">
        <f>'Enhanced Basket_AUTOLOAD'!Y2879</f>
        <v>0</v>
      </c>
      <c r="AM2879" s="4" t="e">
        <f t="shared" si="544"/>
        <v>#N/A</v>
      </c>
      <c r="AN2879" s="4" t="str">
        <f t="shared" si="545"/>
        <v>NO</v>
      </c>
      <c r="AO2879" s="4" t="str">
        <f t="shared" si="546"/>
        <v>Cash-in-Lieu</v>
      </c>
    </row>
    <row r="2880" ht="15" customHeight="1" s="4" customFormat="1">
      <c r="A2880" s="4">
        <f>'Enhanced Basket_AUTOLOAD'!H2880</f>
        <v>0</v>
      </c>
      <c r="B2880" s="4" t="str">
        <f t="shared" si="535"/>
        <v>SELL</v>
      </c>
      <c r="C2880" s="4" t="s">
        <v>29</v>
      </c>
      <c r="D2880" s="4" t="str">
        <f t="shared" si="536"/>
        <v>MT</v>
      </c>
      <c r="E2880" s="4" t="str">
        <f t="shared" si="537"/>
      </c>
      <c r="F2880" s="4" t="str">
        <f t="shared" si="538"/>
        <v>CIL LOAD</v>
      </c>
      <c r="G2880" s="4">
        <f t="shared" si="539"/>
        <v>0</v>
      </c>
      <c r="H2880" s="4" t="e">
        <f t="shared" si="540"/>
        <v>#N/A</v>
      </c>
      <c r="I2880" s="4" t="e">
        <f>_xll.BDP(AG2880&amp;" equity","crncy_adj_px_last","eqy_fund_crncy=usd")</f>
        <v>#NAME?</v>
      </c>
      <c r="J2880" s="4" t="str">
        <f t="shared" si="541"/>
      </c>
      <c r="AA2880" s="4">
        <f t="shared" si="542"/>
        <v>0</v>
      </c>
      <c r="AB2880" s="4">
        <f>'Enhanced Basket_AUTOLOAD'!T2880</f>
        <v>0</v>
      </c>
      <c r="AC2880" s="4">
        <f>'Enhanced Basket_AUTOLOAD'!M2880</f>
        <v>0</v>
      </c>
      <c r="AD2880" s="4">
        <f>'Enhanced Basket_AUTOLOAD'!L2880</f>
        <v>0</v>
      </c>
      <c r="AE2880" s="4">
        <f>'Enhanced Basket_AUTOLOAD'!Z2880</f>
        <v>0</v>
      </c>
      <c r="AF2880" s="4">
        <f>'Enhanced Basket_AUTOLOAD'!AB2880</f>
        <v>0</v>
      </c>
      <c r="AG2880" s="4" t="e">
        <f>VLOOKUP(AJ2880,'Ticker Mapping'!$I$3:$M$6706,5,0)</f>
        <v>#N/A</v>
      </c>
      <c r="AH2880" s="4" t="e">
        <f>_xll.BDP(AK2880&amp;" SEDOL","TICKER_AND_EXCH_CODE")</f>
        <v>#NAME?</v>
      </c>
      <c r="AI2880" s="4" t="e">
        <f t="shared" si="543"/>
        <v>#N/A</v>
      </c>
      <c r="AJ2880" s="4">
        <f>'Enhanced Basket_AUTOLOAD'!P2880</f>
        <v>0</v>
      </c>
      <c r="AK2880" s="4">
        <f>'Enhanced Basket_AUTOLOAD'!Q2880</f>
        <v>0</v>
      </c>
      <c r="AL2880" s="4">
        <f>'Enhanced Basket_AUTOLOAD'!Y2880</f>
        <v>0</v>
      </c>
      <c r="AM2880" s="4" t="e">
        <f t="shared" si="544"/>
        <v>#N/A</v>
      </c>
      <c r="AN2880" s="4" t="str">
        <f t="shared" si="545"/>
        <v>NO</v>
      </c>
      <c r="AO2880" s="4" t="str">
        <f t="shared" si="546"/>
        <v>Cash-in-Lieu</v>
      </c>
    </row>
    <row r="2881" ht="15" customHeight="1" s="4" customFormat="1">
      <c r="A2881" s="4">
        <f>'Enhanced Basket_AUTOLOAD'!H2881</f>
        <v>0</v>
      </c>
      <c r="B2881" s="4" t="str">
        <f t="shared" si="535"/>
        <v>SELL</v>
      </c>
      <c r="C2881" s="4" t="s">
        <v>29</v>
      </c>
      <c r="D2881" s="4" t="str">
        <f t="shared" si="536"/>
        <v>MT</v>
      </c>
      <c r="E2881" s="4" t="str">
        <f t="shared" si="537"/>
      </c>
      <c r="F2881" s="4" t="str">
        <f t="shared" si="538"/>
        <v>CIL LOAD</v>
      </c>
      <c r="G2881" s="4">
        <f t="shared" si="539"/>
        <v>0</v>
      </c>
      <c r="H2881" s="4" t="e">
        <f t="shared" si="540"/>
        <v>#N/A</v>
      </c>
      <c r="I2881" s="4" t="e">
        <f>_xll.BDP(AG2881&amp;" equity","crncy_adj_px_last","eqy_fund_crncy=usd")</f>
        <v>#NAME?</v>
      </c>
      <c r="J2881" s="4" t="str">
        <f t="shared" si="541"/>
      </c>
      <c r="AA2881" s="4">
        <f t="shared" si="542"/>
        <v>0</v>
      </c>
      <c r="AB2881" s="4">
        <f>'Enhanced Basket_AUTOLOAD'!T2881</f>
        <v>0</v>
      </c>
      <c r="AC2881" s="4">
        <f>'Enhanced Basket_AUTOLOAD'!M2881</f>
        <v>0</v>
      </c>
      <c r="AD2881" s="4">
        <f>'Enhanced Basket_AUTOLOAD'!L2881</f>
        <v>0</v>
      </c>
      <c r="AE2881" s="4">
        <f>'Enhanced Basket_AUTOLOAD'!Z2881</f>
        <v>0</v>
      </c>
      <c r="AF2881" s="4">
        <f>'Enhanced Basket_AUTOLOAD'!AB2881</f>
        <v>0</v>
      </c>
      <c r="AG2881" s="4" t="e">
        <f>VLOOKUP(AJ2881,'Ticker Mapping'!$I$3:$M$6706,5,0)</f>
        <v>#N/A</v>
      </c>
      <c r="AH2881" s="4" t="e">
        <f>_xll.BDP(AK2881&amp;" SEDOL","TICKER_AND_EXCH_CODE")</f>
        <v>#NAME?</v>
      </c>
      <c r="AI2881" s="4" t="e">
        <f t="shared" si="543"/>
        <v>#N/A</v>
      </c>
      <c r="AJ2881" s="4">
        <f>'Enhanced Basket_AUTOLOAD'!P2881</f>
        <v>0</v>
      </c>
      <c r="AK2881" s="4">
        <f>'Enhanced Basket_AUTOLOAD'!Q2881</f>
        <v>0</v>
      </c>
      <c r="AL2881" s="4">
        <f>'Enhanced Basket_AUTOLOAD'!Y2881</f>
        <v>0</v>
      </c>
      <c r="AM2881" s="4" t="e">
        <f t="shared" si="544"/>
        <v>#N/A</v>
      </c>
      <c r="AN2881" s="4" t="str">
        <f t="shared" si="545"/>
        <v>NO</v>
      </c>
      <c r="AO2881" s="4" t="str">
        <f t="shared" si="546"/>
        <v>Cash-in-Lieu</v>
      </c>
    </row>
    <row r="2882" ht="15" customHeight="1" s="4" customFormat="1">
      <c r="A2882" s="4">
        <f>'Enhanced Basket_AUTOLOAD'!H2882</f>
        <v>0</v>
      </c>
      <c r="B2882" s="4" t="str">
        <f ref="B2882:B2945" t="shared" si="547">IF(AA2882&gt;0,"BUY","SELL")</f>
        <v>SELL</v>
      </c>
      <c r="C2882" s="4" t="s">
        <v>29</v>
      </c>
      <c r="D2882" s="4" t="str">
        <f ref="D2882:D2945" t="shared" si="548">IF(AO2882="In-Kind","INK","MT")</f>
        <v>MT</v>
      </c>
      <c r="E2882" s="4" t="str">
        <f ref="E2882:E2945" t="shared" si="549">IF(D2882="INK","MSCOP","")</f>
      </c>
      <c r="F2882" s="4" t="str">
        <f ref="F2882:F2945" t="shared" si="550">IF(E2882="MSCOP","INKIND LOAD","CIL LOAD")</f>
        <v>CIL LOAD</v>
      </c>
      <c r="G2882" s="4">
        <f ref="G2882:G2945" t="shared" si="551">ABS(AA2882*AB2882)</f>
        <v>0</v>
      </c>
      <c r="H2882" s="4" t="e">
        <f ref="H2882:H2945" t="shared" si="552">AG2882</f>
        <v>#N/A</v>
      </c>
      <c r="I2882" s="4" t="e">
        <f>_xll.BDP(AG2882&amp;" equity","crncy_adj_px_last","eqy_fund_crncy=usd")</f>
        <v>#NAME?</v>
      </c>
      <c r="J2882" s="4" t="str">
        <f ref="J2882:J2945" t="shared" si="553">IF(D2882="INK",G2882,"")</f>
      </c>
      <c r="AA2882" s="4">
        <f ref="AA2882:AA2945" t="shared" si="554">IFERROR(VLOOKUP(A2882,$R$4:$S$26,2,0),0)</f>
        <v>0</v>
      </c>
      <c r="AB2882" s="4">
        <f>'Enhanced Basket_AUTOLOAD'!T2882</f>
        <v>0</v>
      </c>
      <c r="AC2882" s="4">
        <f>'Enhanced Basket_AUTOLOAD'!M2882</f>
        <v>0</v>
      </c>
      <c r="AD2882" s="4">
        <f>'Enhanced Basket_AUTOLOAD'!L2882</f>
        <v>0</v>
      </c>
      <c r="AE2882" s="4">
        <f>'Enhanced Basket_AUTOLOAD'!Z2882</f>
        <v>0</v>
      </c>
      <c r="AF2882" s="4">
        <f>'Enhanced Basket_AUTOLOAD'!AB2882</f>
        <v>0</v>
      </c>
      <c r="AG2882" s="4" t="e">
        <f>VLOOKUP(AJ2882,'Ticker Mapping'!$I$3:$M$6706,5,0)</f>
        <v>#N/A</v>
      </c>
      <c r="AH2882" s="4" t="e">
        <f>_xll.BDP(AK2882&amp;" SEDOL","TICKER_AND_EXCH_CODE")</f>
        <v>#NAME?</v>
      </c>
      <c r="AI2882" s="4" t="e">
        <f ref="AI2882:AI2945" t="shared" si="555">IF(AG2882=AH2882,"Y","N")</f>
        <v>#N/A</v>
      </c>
      <c r="AJ2882" s="4">
        <f>'Enhanced Basket_AUTOLOAD'!P2882</f>
        <v>0</v>
      </c>
      <c r="AK2882" s="4">
        <f>'Enhanced Basket_AUTOLOAD'!Q2882</f>
        <v>0</v>
      </c>
      <c r="AL2882" s="4">
        <f>'Enhanced Basket_AUTOLOAD'!Y2882</f>
        <v>0</v>
      </c>
      <c r="AM2882" s="4" t="e">
        <f ref="AM2882:AM2945" t="shared" si="556">A2882&amp;" "&amp;AG2882</f>
        <v>#N/A</v>
      </c>
      <c r="AN2882" s="4" t="str">
        <f ref="AN2882:AN2945" t="shared" si="557">IF(COUNTIF($Q$28:$Q$73,AM2882),"YES","NO")</f>
        <v>NO</v>
      </c>
      <c r="AO2882" s="4" t="str">
        <f ref="AO2882:AO2945" t="shared" si="558">IF(AND(AL2882="In-Kind",AN2882="NO"),"In-Kind","Cash-in-Lieu")</f>
        <v>Cash-in-Lieu</v>
      </c>
    </row>
    <row r="2883" ht="15" customHeight="1" s="4" customFormat="1">
      <c r="A2883" s="4">
        <f>'Enhanced Basket_AUTOLOAD'!H2883</f>
        <v>0</v>
      </c>
      <c r="B2883" s="4" t="str">
        <f t="shared" si="547"/>
        <v>SELL</v>
      </c>
      <c r="C2883" s="4" t="s">
        <v>29</v>
      </c>
      <c r="D2883" s="4" t="str">
        <f t="shared" si="548"/>
        <v>MT</v>
      </c>
      <c r="E2883" s="4" t="str">
        <f t="shared" si="549"/>
      </c>
      <c r="F2883" s="4" t="str">
        <f t="shared" si="550"/>
        <v>CIL LOAD</v>
      </c>
      <c r="G2883" s="4">
        <f t="shared" si="551"/>
        <v>0</v>
      </c>
      <c r="H2883" s="4" t="e">
        <f t="shared" si="552"/>
        <v>#N/A</v>
      </c>
      <c r="I2883" s="4" t="e">
        <f>_xll.BDP(AG2883&amp;" equity","crncy_adj_px_last","eqy_fund_crncy=usd")</f>
        <v>#NAME?</v>
      </c>
      <c r="J2883" s="4" t="str">
        <f t="shared" si="553"/>
      </c>
      <c r="AA2883" s="4">
        <f t="shared" si="554"/>
        <v>0</v>
      </c>
      <c r="AB2883" s="4">
        <f>'Enhanced Basket_AUTOLOAD'!T2883</f>
        <v>0</v>
      </c>
      <c r="AC2883" s="4">
        <f>'Enhanced Basket_AUTOLOAD'!M2883</f>
        <v>0</v>
      </c>
      <c r="AD2883" s="4">
        <f>'Enhanced Basket_AUTOLOAD'!L2883</f>
        <v>0</v>
      </c>
      <c r="AE2883" s="4">
        <f>'Enhanced Basket_AUTOLOAD'!Z2883</f>
        <v>0</v>
      </c>
      <c r="AF2883" s="4">
        <f>'Enhanced Basket_AUTOLOAD'!AB2883</f>
        <v>0</v>
      </c>
      <c r="AG2883" s="4" t="e">
        <f>VLOOKUP(AJ2883,'Ticker Mapping'!$I$3:$M$6706,5,0)</f>
        <v>#N/A</v>
      </c>
      <c r="AH2883" s="4" t="e">
        <f>_xll.BDP(AK2883&amp;" SEDOL","TICKER_AND_EXCH_CODE")</f>
        <v>#NAME?</v>
      </c>
      <c r="AI2883" s="4" t="e">
        <f t="shared" si="555"/>
        <v>#N/A</v>
      </c>
      <c r="AJ2883" s="4">
        <f>'Enhanced Basket_AUTOLOAD'!P2883</f>
        <v>0</v>
      </c>
      <c r="AK2883" s="4">
        <f>'Enhanced Basket_AUTOLOAD'!Q2883</f>
        <v>0</v>
      </c>
      <c r="AL2883" s="4">
        <f>'Enhanced Basket_AUTOLOAD'!Y2883</f>
        <v>0</v>
      </c>
      <c r="AM2883" s="4" t="e">
        <f t="shared" si="556"/>
        <v>#N/A</v>
      </c>
      <c r="AN2883" s="4" t="str">
        <f t="shared" si="557"/>
        <v>NO</v>
      </c>
      <c r="AO2883" s="4" t="str">
        <f t="shared" si="558"/>
        <v>Cash-in-Lieu</v>
      </c>
    </row>
    <row r="2884" ht="15" customHeight="1" s="4" customFormat="1">
      <c r="A2884" s="4">
        <f>'Enhanced Basket_AUTOLOAD'!H2884</f>
        <v>0</v>
      </c>
      <c r="B2884" s="4" t="str">
        <f t="shared" si="547"/>
        <v>SELL</v>
      </c>
      <c r="C2884" s="4" t="s">
        <v>29</v>
      </c>
      <c r="D2884" s="4" t="str">
        <f t="shared" si="548"/>
        <v>MT</v>
      </c>
      <c r="E2884" s="4" t="str">
        <f t="shared" si="549"/>
      </c>
      <c r="F2884" s="4" t="str">
        <f t="shared" si="550"/>
        <v>CIL LOAD</v>
      </c>
      <c r="G2884" s="4">
        <f t="shared" si="551"/>
        <v>0</v>
      </c>
      <c r="H2884" s="4" t="e">
        <f t="shared" si="552"/>
        <v>#N/A</v>
      </c>
      <c r="I2884" s="4" t="e">
        <f>_xll.BDP(AG2884&amp;" equity","crncy_adj_px_last","eqy_fund_crncy=usd")</f>
        <v>#NAME?</v>
      </c>
      <c r="J2884" s="4" t="str">
        <f t="shared" si="553"/>
      </c>
      <c r="AA2884" s="4">
        <f t="shared" si="554"/>
        <v>0</v>
      </c>
      <c r="AB2884" s="4">
        <f>'Enhanced Basket_AUTOLOAD'!T2884</f>
        <v>0</v>
      </c>
      <c r="AC2884" s="4">
        <f>'Enhanced Basket_AUTOLOAD'!M2884</f>
        <v>0</v>
      </c>
      <c r="AD2884" s="4">
        <f>'Enhanced Basket_AUTOLOAD'!L2884</f>
        <v>0</v>
      </c>
      <c r="AE2884" s="4">
        <f>'Enhanced Basket_AUTOLOAD'!Z2884</f>
        <v>0</v>
      </c>
      <c r="AF2884" s="4">
        <f>'Enhanced Basket_AUTOLOAD'!AB2884</f>
        <v>0</v>
      </c>
      <c r="AG2884" s="4" t="e">
        <f>VLOOKUP(AJ2884,'Ticker Mapping'!$I$3:$M$6706,5,0)</f>
        <v>#N/A</v>
      </c>
      <c r="AH2884" s="4" t="e">
        <f>_xll.BDP(AK2884&amp;" SEDOL","TICKER_AND_EXCH_CODE")</f>
        <v>#NAME?</v>
      </c>
      <c r="AI2884" s="4" t="e">
        <f t="shared" si="555"/>
        <v>#N/A</v>
      </c>
      <c r="AJ2884" s="4">
        <f>'Enhanced Basket_AUTOLOAD'!P2884</f>
        <v>0</v>
      </c>
      <c r="AK2884" s="4">
        <f>'Enhanced Basket_AUTOLOAD'!Q2884</f>
        <v>0</v>
      </c>
      <c r="AL2884" s="4">
        <f>'Enhanced Basket_AUTOLOAD'!Y2884</f>
        <v>0</v>
      </c>
      <c r="AM2884" s="4" t="e">
        <f t="shared" si="556"/>
        <v>#N/A</v>
      </c>
      <c r="AN2884" s="4" t="str">
        <f t="shared" si="557"/>
        <v>NO</v>
      </c>
      <c r="AO2884" s="4" t="str">
        <f t="shared" si="558"/>
        <v>Cash-in-Lieu</v>
      </c>
    </row>
    <row r="2885" ht="15" customHeight="1" s="4" customFormat="1">
      <c r="A2885" s="4">
        <f>'Enhanced Basket_AUTOLOAD'!H2885</f>
        <v>0</v>
      </c>
      <c r="B2885" s="4" t="str">
        <f t="shared" si="547"/>
        <v>SELL</v>
      </c>
      <c r="C2885" s="4" t="s">
        <v>29</v>
      </c>
      <c r="D2885" s="4" t="str">
        <f t="shared" si="548"/>
        <v>MT</v>
      </c>
      <c r="E2885" s="4" t="str">
        <f t="shared" si="549"/>
      </c>
      <c r="F2885" s="4" t="str">
        <f t="shared" si="550"/>
        <v>CIL LOAD</v>
      </c>
      <c r="G2885" s="4">
        <f t="shared" si="551"/>
        <v>0</v>
      </c>
      <c r="H2885" s="4" t="e">
        <f t="shared" si="552"/>
        <v>#N/A</v>
      </c>
      <c r="I2885" s="4" t="e">
        <f>_xll.BDP(AG2885&amp;" equity","crncy_adj_px_last","eqy_fund_crncy=usd")</f>
        <v>#NAME?</v>
      </c>
      <c r="J2885" s="4" t="str">
        <f t="shared" si="553"/>
      </c>
      <c r="AA2885" s="4">
        <f t="shared" si="554"/>
        <v>0</v>
      </c>
      <c r="AB2885" s="4">
        <f>'Enhanced Basket_AUTOLOAD'!T2885</f>
        <v>0</v>
      </c>
      <c r="AC2885" s="4">
        <f>'Enhanced Basket_AUTOLOAD'!M2885</f>
        <v>0</v>
      </c>
      <c r="AD2885" s="4">
        <f>'Enhanced Basket_AUTOLOAD'!L2885</f>
        <v>0</v>
      </c>
      <c r="AE2885" s="4">
        <f>'Enhanced Basket_AUTOLOAD'!Z2885</f>
        <v>0</v>
      </c>
      <c r="AF2885" s="4">
        <f>'Enhanced Basket_AUTOLOAD'!AB2885</f>
        <v>0</v>
      </c>
      <c r="AG2885" s="4" t="e">
        <f>VLOOKUP(AJ2885,'Ticker Mapping'!$I$3:$M$6706,5,0)</f>
        <v>#N/A</v>
      </c>
      <c r="AH2885" s="4" t="e">
        <f>_xll.BDP(AK2885&amp;" SEDOL","TICKER_AND_EXCH_CODE")</f>
        <v>#NAME?</v>
      </c>
      <c r="AI2885" s="4" t="e">
        <f t="shared" si="555"/>
        <v>#N/A</v>
      </c>
      <c r="AJ2885" s="4">
        <f>'Enhanced Basket_AUTOLOAD'!P2885</f>
        <v>0</v>
      </c>
      <c r="AK2885" s="4">
        <f>'Enhanced Basket_AUTOLOAD'!Q2885</f>
        <v>0</v>
      </c>
      <c r="AL2885" s="4">
        <f>'Enhanced Basket_AUTOLOAD'!Y2885</f>
        <v>0</v>
      </c>
      <c r="AM2885" s="4" t="e">
        <f t="shared" si="556"/>
        <v>#N/A</v>
      </c>
      <c r="AN2885" s="4" t="str">
        <f t="shared" si="557"/>
        <v>NO</v>
      </c>
      <c r="AO2885" s="4" t="str">
        <f t="shared" si="558"/>
        <v>Cash-in-Lieu</v>
      </c>
    </row>
    <row r="2886" ht="15" customHeight="1" s="4" customFormat="1">
      <c r="A2886" s="4">
        <f>'Enhanced Basket_AUTOLOAD'!H2886</f>
        <v>0</v>
      </c>
      <c r="B2886" s="4" t="str">
        <f t="shared" si="547"/>
        <v>SELL</v>
      </c>
      <c r="C2886" s="4" t="s">
        <v>29</v>
      </c>
      <c r="D2886" s="4" t="str">
        <f t="shared" si="548"/>
        <v>MT</v>
      </c>
      <c r="E2886" s="4" t="str">
        <f t="shared" si="549"/>
      </c>
      <c r="F2886" s="4" t="str">
        <f t="shared" si="550"/>
        <v>CIL LOAD</v>
      </c>
      <c r="G2886" s="4">
        <f t="shared" si="551"/>
        <v>0</v>
      </c>
      <c r="H2886" s="4" t="e">
        <f t="shared" si="552"/>
        <v>#N/A</v>
      </c>
      <c r="I2886" s="4" t="e">
        <f>_xll.BDP(AG2886&amp;" equity","crncy_adj_px_last","eqy_fund_crncy=usd")</f>
        <v>#NAME?</v>
      </c>
      <c r="J2886" s="4" t="str">
        <f t="shared" si="553"/>
      </c>
      <c r="AA2886" s="4">
        <f t="shared" si="554"/>
        <v>0</v>
      </c>
      <c r="AB2886" s="4">
        <f>'Enhanced Basket_AUTOLOAD'!T2886</f>
        <v>0</v>
      </c>
      <c r="AC2886" s="4">
        <f>'Enhanced Basket_AUTOLOAD'!M2886</f>
        <v>0</v>
      </c>
      <c r="AD2886" s="4">
        <f>'Enhanced Basket_AUTOLOAD'!L2886</f>
        <v>0</v>
      </c>
      <c r="AE2886" s="4">
        <f>'Enhanced Basket_AUTOLOAD'!Z2886</f>
        <v>0</v>
      </c>
      <c r="AF2886" s="4">
        <f>'Enhanced Basket_AUTOLOAD'!AB2886</f>
        <v>0</v>
      </c>
      <c r="AG2886" s="4" t="e">
        <f>VLOOKUP(AJ2886,'Ticker Mapping'!$I$3:$M$6706,5,0)</f>
        <v>#N/A</v>
      </c>
      <c r="AH2886" s="4" t="e">
        <f>_xll.BDP(AK2886&amp;" SEDOL","TICKER_AND_EXCH_CODE")</f>
        <v>#NAME?</v>
      </c>
      <c r="AI2886" s="4" t="e">
        <f t="shared" si="555"/>
        <v>#N/A</v>
      </c>
      <c r="AJ2886" s="4">
        <f>'Enhanced Basket_AUTOLOAD'!P2886</f>
        <v>0</v>
      </c>
      <c r="AK2886" s="4">
        <f>'Enhanced Basket_AUTOLOAD'!Q2886</f>
        <v>0</v>
      </c>
      <c r="AL2886" s="4">
        <f>'Enhanced Basket_AUTOLOAD'!Y2886</f>
        <v>0</v>
      </c>
      <c r="AM2886" s="4" t="e">
        <f t="shared" si="556"/>
        <v>#N/A</v>
      </c>
      <c r="AN2886" s="4" t="str">
        <f t="shared" si="557"/>
        <v>NO</v>
      </c>
      <c r="AO2886" s="4" t="str">
        <f t="shared" si="558"/>
        <v>Cash-in-Lieu</v>
      </c>
    </row>
    <row r="2887" ht="15" customHeight="1" s="4" customFormat="1">
      <c r="A2887" s="4">
        <f>'Enhanced Basket_AUTOLOAD'!H2887</f>
        <v>0</v>
      </c>
      <c r="B2887" s="4" t="str">
        <f t="shared" si="547"/>
        <v>SELL</v>
      </c>
      <c r="C2887" s="4" t="s">
        <v>29</v>
      </c>
      <c r="D2887" s="4" t="str">
        <f t="shared" si="548"/>
        <v>MT</v>
      </c>
      <c r="E2887" s="4" t="str">
        <f t="shared" si="549"/>
      </c>
      <c r="F2887" s="4" t="str">
        <f t="shared" si="550"/>
        <v>CIL LOAD</v>
      </c>
      <c r="G2887" s="4">
        <f t="shared" si="551"/>
        <v>0</v>
      </c>
      <c r="H2887" s="4" t="e">
        <f t="shared" si="552"/>
        <v>#N/A</v>
      </c>
      <c r="I2887" s="4" t="e">
        <f>_xll.BDP(AG2887&amp;" equity","crncy_adj_px_last","eqy_fund_crncy=usd")</f>
        <v>#NAME?</v>
      </c>
      <c r="J2887" s="4" t="str">
        <f t="shared" si="553"/>
      </c>
      <c r="AA2887" s="4">
        <f t="shared" si="554"/>
        <v>0</v>
      </c>
      <c r="AB2887" s="4">
        <f>'Enhanced Basket_AUTOLOAD'!T2887</f>
        <v>0</v>
      </c>
      <c r="AC2887" s="4">
        <f>'Enhanced Basket_AUTOLOAD'!M2887</f>
        <v>0</v>
      </c>
      <c r="AD2887" s="4">
        <f>'Enhanced Basket_AUTOLOAD'!L2887</f>
        <v>0</v>
      </c>
      <c r="AE2887" s="4">
        <f>'Enhanced Basket_AUTOLOAD'!Z2887</f>
        <v>0</v>
      </c>
      <c r="AF2887" s="4">
        <f>'Enhanced Basket_AUTOLOAD'!AB2887</f>
        <v>0</v>
      </c>
      <c r="AG2887" s="4" t="e">
        <f>VLOOKUP(AJ2887,'Ticker Mapping'!$I$3:$M$6706,5,0)</f>
        <v>#N/A</v>
      </c>
      <c r="AH2887" s="4" t="e">
        <f>_xll.BDP(AK2887&amp;" SEDOL","TICKER_AND_EXCH_CODE")</f>
        <v>#NAME?</v>
      </c>
      <c r="AI2887" s="4" t="e">
        <f t="shared" si="555"/>
        <v>#N/A</v>
      </c>
      <c r="AJ2887" s="4">
        <f>'Enhanced Basket_AUTOLOAD'!P2887</f>
        <v>0</v>
      </c>
      <c r="AK2887" s="4">
        <f>'Enhanced Basket_AUTOLOAD'!Q2887</f>
        <v>0</v>
      </c>
      <c r="AL2887" s="4">
        <f>'Enhanced Basket_AUTOLOAD'!Y2887</f>
        <v>0</v>
      </c>
      <c r="AM2887" s="4" t="e">
        <f t="shared" si="556"/>
        <v>#N/A</v>
      </c>
      <c r="AN2887" s="4" t="str">
        <f t="shared" si="557"/>
        <v>NO</v>
      </c>
      <c r="AO2887" s="4" t="str">
        <f t="shared" si="558"/>
        <v>Cash-in-Lieu</v>
      </c>
    </row>
    <row r="2888" ht="15" customHeight="1" s="4" customFormat="1">
      <c r="A2888" s="4">
        <f>'Enhanced Basket_AUTOLOAD'!H2888</f>
        <v>0</v>
      </c>
      <c r="B2888" s="4" t="str">
        <f t="shared" si="547"/>
        <v>SELL</v>
      </c>
      <c r="C2888" s="4" t="s">
        <v>29</v>
      </c>
      <c r="D2888" s="4" t="str">
        <f t="shared" si="548"/>
        <v>MT</v>
      </c>
      <c r="E2888" s="4" t="str">
        <f t="shared" si="549"/>
      </c>
      <c r="F2888" s="4" t="str">
        <f t="shared" si="550"/>
        <v>CIL LOAD</v>
      </c>
      <c r="G2888" s="4">
        <f t="shared" si="551"/>
        <v>0</v>
      </c>
      <c r="H2888" s="4" t="e">
        <f t="shared" si="552"/>
        <v>#N/A</v>
      </c>
      <c r="I2888" s="4" t="e">
        <f>_xll.BDP(AG2888&amp;" equity","crncy_adj_px_last","eqy_fund_crncy=usd")</f>
        <v>#NAME?</v>
      </c>
      <c r="J2888" s="4" t="str">
        <f t="shared" si="553"/>
      </c>
      <c r="AA2888" s="4">
        <f t="shared" si="554"/>
        <v>0</v>
      </c>
      <c r="AB2888" s="4">
        <f>'Enhanced Basket_AUTOLOAD'!T2888</f>
        <v>0</v>
      </c>
      <c r="AC2888" s="4">
        <f>'Enhanced Basket_AUTOLOAD'!M2888</f>
        <v>0</v>
      </c>
      <c r="AD2888" s="4">
        <f>'Enhanced Basket_AUTOLOAD'!L2888</f>
        <v>0</v>
      </c>
      <c r="AE2888" s="4">
        <f>'Enhanced Basket_AUTOLOAD'!Z2888</f>
        <v>0</v>
      </c>
      <c r="AF2888" s="4">
        <f>'Enhanced Basket_AUTOLOAD'!AB2888</f>
        <v>0</v>
      </c>
      <c r="AG2888" s="4" t="e">
        <f>VLOOKUP(AJ2888,'Ticker Mapping'!$I$3:$M$6706,5,0)</f>
        <v>#N/A</v>
      </c>
      <c r="AH2888" s="4" t="e">
        <f>_xll.BDP(AK2888&amp;" SEDOL","TICKER_AND_EXCH_CODE")</f>
        <v>#NAME?</v>
      </c>
      <c r="AI2888" s="4" t="e">
        <f t="shared" si="555"/>
        <v>#N/A</v>
      </c>
      <c r="AJ2888" s="4">
        <f>'Enhanced Basket_AUTOLOAD'!P2888</f>
        <v>0</v>
      </c>
      <c r="AK2888" s="4">
        <f>'Enhanced Basket_AUTOLOAD'!Q2888</f>
        <v>0</v>
      </c>
      <c r="AL2888" s="4">
        <f>'Enhanced Basket_AUTOLOAD'!Y2888</f>
        <v>0</v>
      </c>
      <c r="AM2888" s="4" t="e">
        <f t="shared" si="556"/>
        <v>#N/A</v>
      </c>
      <c r="AN2888" s="4" t="str">
        <f t="shared" si="557"/>
        <v>NO</v>
      </c>
      <c r="AO2888" s="4" t="str">
        <f t="shared" si="558"/>
        <v>Cash-in-Lieu</v>
      </c>
    </row>
    <row r="2889" ht="15" customHeight="1" s="4" customFormat="1">
      <c r="A2889" s="4">
        <f>'Enhanced Basket_AUTOLOAD'!H2889</f>
        <v>0</v>
      </c>
      <c r="B2889" s="4" t="str">
        <f t="shared" si="547"/>
        <v>SELL</v>
      </c>
      <c r="C2889" s="4" t="s">
        <v>29</v>
      </c>
      <c r="D2889" s="4" t="str">
        <f t="shared" si="548"/>
        <v>MT</v>
      </c>
      <c r="E2889" s="4" t="str">
        <f t="shared" si="549"/>
      </c>
      <c r="F2889" s="4" t="str">
        <f t="shared" si="550"/>
        <v>CIL LOAD</v>
      </c>
      <c r="G2889" s="4">
        <f t="shared" si="551"/>
        <v>0</v>
      </c>
      <c r="H2889" s="4" t="e">
        <f t="shared" si="552"/>
        <v>#N/A</v>
      </c>
      <c r="I2889" s="4" t="e">
        <f>_xll.BDP(AG2889&amp;" equity","crncy_adj_px_last","eqy_fund_crncy=usd")</f>
        <v>#NAME?</v>
      </c>
      <c r="J2889" s="4" t="str">
        <f t="shared" si="553"/>
      </c>
      <c r="AA2889" s="4">
        <f t="shared" si="554"/>
        <v>0</v>
      </c>
      <c r="AB2889" s="4">
        <f>'Enhanced Basket_AUTOLOAD'!T2889</f>
        <v>0</v>
      </c>
      <c r="AC2889" s="4">
        <f>'Enhanced Basket_AUTOLOAD'!M2889</f>
        <v>0</v>
      </c>
      <c r="AD2889" s="4">
        <f>'Enhanced Basket_AUTOLOAD'!L2889</f>
        <v>0</v>
      </c>
      <c r="AE2889" s="4">
        <f>'Enhanced Basket_AUTOLOAD'!Z2889</f>
        <v>0</v>
      </c>
      <c r="AF2889" s="4">
        <f>'Enhanced Basket_AUTOLOAD'!AB2889</f>
        <v>0</v>
      </c>
      <c r="AG2889" s="4" t="e">
        <f>VLOOKUP(AJ2889,'Ticker Mapping'!$I$3:$M$6706,5,0)</f>
        <v>#N/A</v>
      </c>
      <c r="AH2889" s="4" t="e">
        <f>_xll.BDP(AK2889&amp;" SEDOL","TICKER_AND_EXCH_CODE")</f>
        <v>#NAME?</v>
      </c>
      <c r="AI2889" s="4" t="e">
        <f t="shared" si="555"/>
        <v>#N/A</v>
      </c>
      <c r="AJ2889" s="4">
        <f>'Enhanced Basket_AUTOLOAD'!P2889</f>
        <v>0</v>
      </c>
      <c r="AK2889" s="4">
        <f>'Enhanced Basket_AUTOLOAD'!Q2889</f>
        <v>0</v>
      </c>
      <c r="AL2889" s="4">
        <f>'Enhanced Basket_AUTOLOAD'!Y2889</f>
        <v>0</v>
      </c>
      <c r="AM2889" s="4" t="e">
        <f t="shared" si="556"/>
        <v>#N/A</v>
      </c>
      <c r="AN2889" s="4" t="str">
        <f t="shared" si="557"/>
        <v>NO</v>
      </c>
      <c r="AO2889" s="4" t="str">
        <f t="shared" si="558"/>
        <v>Cash-in-Lieu</v>
      </c>
    </row>
    <row r="2890" ht="15" customHeight="1" s="4" customFormat="1">
      <c r="A2890" s="4">
        <f>'Enhanced Basket_AUTOLOAD'!H2890</f>
        <v>0</v>
      </c>
      <c r="B2890" s="4" t="str">
        <f t="shared" si="547"/>
        <v>SELL</v>
      </c>
      <c r="C2890" s="4" t="s">
        <v>29</v>
      </c>
      <c r="D2890" s="4" t="str">
        <f t="shared" si="548"/>
        <v>MT</v>
      </c>
      <c r="E2890" s="4" t="str">
        <f t="shared" si="549"/>
      </c>
      <c r="F2890" s="4" t="str">
        <f t="shared" si="550"/>
        <v>CIL LOAD</v>
      </c>
      <c r="G2890" s="4">
        <f t="shared" si="551"/>
        <v>0</v>
      </c>
      <c r="H2890" s="4" t="e">
        <f t="shared" si="552"/>
        <v>#N/A</v>
      </c>
      <c r="I2890" s="4" t="e">
        <f>_xll.BDP(AG2890&amp;" equity","crncy_adj_px_last","eqy_fund_crncy=usd")</f>
        <v>#NAME?</v>
      </c>
      <c r="J2890" s="4" t="str">
        <f t="shared" si="553"/>
      </c>
      <c r="AA2890" s="4">
        <f t="shared" si="554"/>
        <v>0</v>
      </c>
      <c r="AB2890" s="4">
        <f>'Enhanced Basket_AUTOLOAD'!T2890</f>
        <v>0</v>
      </c>
      <c r="AC2890" s="4">
        <f>'Enhanced Basket_AUTOLOAD'!M2890</f>
        <v>0</v>
      </c>
      <c r="AD2890" s="4">
        <f>'Enhanced Basket_AUTOLOAD'!L2890</f>
        <v>0</v>
      </c>
      <c r="AE2890" s="4">
        <f>'Enhanced Basket_AUTOLOAD'!Z2890</f>
        <v>0</v>
      </c>
      <c r="AF2890" s="4">
        <f>'Enhanced Basket_AUTOLOAD'!AB2890</f>
        <v>0</v>
      </c>
      <c r="AG2890" s="4" t="e">
        <f>VLOOKUP(AJ2890,'Ticker Mapping'!$I$3:$M$6706,5,0)</f>
        <v>#N/A</v>
      </c>
      <c r="AH2890" s="4" t="e">
        <f>_xll.BDP(AK2890&amp;" SEDOL","TICKER_AND_EXCH_CODE")</f>
        <v>#NAME?</v>
      </c>
      <c r="AI2890" s="4" t="e">
        <f t="shared" si="555"/>
        <v>#N/A</v>
      </c>
      <c r="AJ2890" s="4">
        <f>'Enhanced Basket_AUTOLOAD'!P2890</f>
        <v>0</v>
      </c>
      <c r="AK2890" s="4">
        <f>'Enhanced Basket_AUTOLOAD'!Q2890</f>
        <v>0</v>
      </c>
      <c r="AL2890" s="4">
        <f>'Enhanced Basket_AUTOLOAD'!Y2890</f>
        <v>0</v>
      </c>
      <c r="AM2890" s="4" t="e">
        <f t="shared" si="556"/>
        <v>#N/A</v>
      </c>
      <c r="AN2890" s="4" t="str">
        <f t="shared" si="557"/>
        <v>NO</v>
      </c>
      <c r="AO2890" s="4" t="str">
        <f t="shared" si="558"/>
        <v>Cash-in-Lieu</v>
      </c>
    </row>
    <row r="2891" ht="15" customHeight="1" s="4" customFormat="1">
      <c r="A2891" s="4">
        <f>'Enhanced Basket_AUTOLOAD'!H2891</f>
        <v>0</v>
      </c>
      <c r="B2891" s="4" t="str">
        <f t="shared" si="547"/>
        <v>SELL</v>
      </c>
      <c r="C2891" s="4" t="s">
        <v>29</v>
      </c>
      <c r="D2891" s="4" t="str">
        <f t="shared" si="548"/>
        <v>MT</v>
      </c>
      <c r="E2891" s="4" t="str">
        <f t="shared" si="549"/>
      </c>
      <c r="F2891" s="4" t="str">
        <f t="shared" si="550"/>
        <v>CIL LOAD</v>
      </c>
      <c r="G2891" s="4">
        <f t="shared" si="551"/>
        <v>0</v>
      </c>
      <c r="H2891" s="4" t="e">
        <f t="shared" si="552"/>
        <v>#N/A</v>
      </c>
      <c r="I2891" s="4" t="e">
        <f>_xll.BDP(AG2891&amp;" equity","crncy_adj_px_last","eqy_fund_crncy=usd")</f>
        <v>#NAME?</v>
      </c>
      <c r="J2891" s="4" t="str">
        <f t="shared" si="553"/>
      </c>
      <c r="AA2891" s="4">
        <f t="shared" si="554"/>
        <v>0</v>
      </c>
      <c r="AB2891" s="4">
        <f>'Enhanced Basket_AUTOLOAD'!T2891</f>
        <v>0</v>
      </c>
      <c r="AC2891" s="4">
        <f>'Enhanced Basket_AUTOLOAD'!M2891</f>
        <v>0</v>
      </c>
      <c r="AD2891" s="4">
        <f>'Enhanced Basket_AUTOLOAD'!L2891</f>
        <v>0</v>
      </c>
      <c r="AE2891" s="4">
        <f>'Enhanced Basket_AUTOLOAD'!Z2891</f>
        <v>0</v>
      </c>
      <c r="AF2891" s="4">
        <f>'Enhanced Basket_AUTOLOAD'!AB2891</f>
        <v>0</v>
      </c>
      <c r="AG2891" s="4" t="e">
        <f>VLOOKUP(AJ2891,'Ticker Mapping'!$I$3:$M$6706,5,0)</f>
        <v>#N/A</v>
      </c>
      <c r="AH2891" s="4" t="e">
        <f>_xll.BDP(AK2891&amp;" SEDOL","TICKER_AND_EXCH_CODE")</f>
        <v>#NAME?</v>
      </c>
      <c r="AI2891" s="4" t="e">
        <f t="shared" si="555"/>
        <v>#N/A</v>
      </c>
      <c r="AJ2891" s="4">
        <f>'Enhanced Basket_AUTOLOAD'!P2891</f>
        <v>0</v>
      </c>
      <c r="AK2891" s="4">
        <f>'Enhanced Basket_AUTOLOAD'!Q2891</f>
        <v>0</v>
      </c>
      <c r="AL2891" s="4">
        <f>'Enhanced Basket_AUTOLOAD'!Y2891</f>
        <v>0</v>
      </c>
      <c r="AM2891" s="4" t="e">
        <f t="shared" si="556"/>
        <v>#N/A</v>
      </c>
      <c r="AN2891" s="4" t="str">
        <f t="shared" si="557"/>
        <v>NO</v>
      </c>
      <c r="AO2891" s="4" t="str">
        <f t="shared" si="558"/>
        <v>Cash-in-Lieu</v>
      </c>
    </row>
    <row r="2892" ht="15" customHeight="1" s="4" customFormat="1">
      <c r="A2892" s="4">
        <f>'Enhanced Basket_AUTOLOAD'!H2892</f>
        <v>0</v>
      </c>
      <c r="B2892" s="4" t="str">
        <f t="shared" si="547"/>
        <v>SELL</v>
      </c>
      <c r="C2892" s="4" t="s">
        <v>29</v>
      </c>
      <c r="D2892" s="4" t="str">
        <f t="shared" si="548"/>
        <v>MT</v>
      </c>
      <c r="E2892" s="4" t="str">
        <f t="shared" si="549"/>
      </c>
      <c r="F2892" s="4" t="str">
        <f t="shared" si="550"/>
        <v>CIL LOAD</v>
      </c>
      <c r="G2892" s="4">
        <f t="shared" si="551"/>
        <v>0</v>
      </c>
      <c r="H2892" s="4" t="e">
        <f t="shared" si="552"/>
        <v>#N/A</v>
      </c>
      <c r="I2892" s="4" t="e">
        <f>_xll.BDP(AG2892&amp;" equity","crncy_adj_px_last","eqy_fund_crncy=usd")</f>
        <v>#NAME?</v>
      </c>
      <c r="J2892" s="4" t="str">
        <f t="shared" si="553"/>
      </c>
      <c r="AA2892" s="4">
        <f t="shared" si="554"/>
        <v>0</v>
      </c>
      <c r="AB2892" s="4">
        <f>'Enhanced Basket_AUTOLOAD'!T2892</f>
        <v>0</v>
      </c>
      <c r="AC2892" s="4">
        <f>'Enhanced Basket_AUTOLOAD'!M2892</f>
        <v>0</v>
      </c>
      <c r="AD2892" s="4">
        <f>'Enhanced Basket_AUTOLOAD'!L2892</f>
        <v>0</v>
      </c>
      <c r="AE2892" s="4">
        <f>'Enhanced Basket_AUTOLOAD'!Z2892</f>
        <v>0</v>
      </c>
      <c r="AF2892" s="4">
        <f>'Enhanced Basket_AUTOLOAD'!AB2892</f>
        <v>0</v>
      </c>
      <c r="AG2892" s="4" t="e">
        <f>VLOOKUP(AJ2892,'Ticker Mapping'!$I$3:$M$6706,5,0)</f>
        <v>#N/A</v>
      </c>
      <c r="AH2892" s="4" t="e">
        <f>_xll.BDP(AK2892&amp;" SEDOL","TICKER_AND_EXCH_CODE")</f>
        <v>#NAME?</v>
      </c>
      <c r="AI2892" s="4" t="e">
        <f t="shared" si="555"/>
        <v>#N/A</v>
      </c>
      <c r="AJ2892" s="4">
        <f>'Enhanced Basket_AUTOLOAD'!P2892</f>
        <v>0</v>
      </c>
      <c r="AK2892" s="4">
        <f>'Enhanced Basket_AUTOLOAD'!Q2892</f>
        <v>0</v>
      </c>
      <c r="AL2892" s="4">
        <f>'Enhanced Basket_AUTOLOAD'!Y2892</f>
        <v>0</v>
      </c>
      <c r="AM2892" s="4" t="e">
        <f t="shared" si="556"/>
        <v>#N/A</v>
      </c>
      <c r="AN2892" s="4" t="str">
        <f t="shared" si="557"/>
        <v>NO</v>
      </c>
      <c r="AO2892" s="4" t="str">
        <f t="shared" si="558"/>
        <v>Cash-in-Lieu</v>
      </c>
    </row>
    <row r="2893" ht="15" customHeight="1" s="4" customFormat="1">
      <c r="A2893" s="4">
        <f>'Enhanced Basket_AUTOLOAD'!H2893</f>
        <v>0</v>
      </c>
      <c r="B2893" s="4" t="str">
        <f t="shared" si="547"/>
        <v>SELL</v>
      </c>
      <c r="C2893" s="4" t="s">
        <v>29</v>
      </c>
      <c r="D2893" s="4" t="str">
        <f t="shared" si="548"/>
        <v>MT</v>
      </c>
      <c r="E2893" s="4" t="str">
        <f t="shared" si="549"/>
      </c>
      <c r="F2893" s="4" t="str">
        <f t="shared" si="550"/>
        <v>CIL LOAD</v>
      </c>
      <c r="G2893" s="4">
        <f t="shared" si="551"/>
        <v>0</v>
      </c>
      <c r="H2893" s="4" t="e">
        <f t="shared" si="552"/>
        <v>#N/A</v>
      </c>
      <c r="I2893" s="4" t="e">
        <f>_xll.BDP(AG2893&amp;" equity","crncy_adj_px_last","eqy_fund_crncy=usd")</f>
        <v>#NAME?</v>
      </c>
      <c r="J2893" s="4" t="str">
        <f t="shared" si="553"/>
      </c>
      <c r="AA2893" s="4">
        <f t="shared" si="554"/>
        <v>0</v>
      </c>
      <c r="AB2893" s="4">
        <f>'Enhanced Basket_AUTOLOAD'!T2893</f>
        <v>0</v>
      </c>
      <c r="AC2893" s="4">
        <f>'Enhanced Basket_AUTOLOAD'!M2893</f>
        <v>0</v>
      </c>
      <c r="AD2893" s="4">
        <f>'Enhanced Basket_AUTOLOAD'!L2893</f>
        <v>0</v>
      </c>
      <c r="AE2893" s="4">
        <f>'Enhanced Basket_AUTOLOAD'!Z2893</f>
        <v>0</v>
      </c>
      <c r="AF2893" s="4">
        <f>'Enhanced Basket_AUTOLOAD'!AB2893</f>
        <v>0</v>
      </c>
      <c r="AG2893" s="4" t="e">
        <f>VLOOKUP(AJ2893,'Ticker Mapping'!$I$3:$M$6706,5,0)</f>
        <v>#N/A</v>
      </c>
      <c r="AH2893" s="4" t="e">
        <f>_xll.BDP(AK2893&amp;" SEDOL","TICKER_AND_EXCH_CODE")</f>
        <v>#NAME?</v>
      </c>
      <c r="AI2893" s="4" t="e">
        <f t="shared" si="555"/>
        <v>#N/A</v>
      </c>
      <c r="AJ2893" s="4">
        <f>'Enhanced Basket_AUTOLOAD'!P2893</f>
        <v>0</v>
      </c>
      <c r="AK2893" s="4">
        <f>'Enhanced Basket_AUTOLOAD'!Q2893</f>
        <v>0</v>
      </c>
      <c r="AL2893" s="4">
        <f>'Enhanced Basket_AUTOLOAD'!Y2893</f>
        <v>0</v>
      </c>
      <c r="AM2893" s="4" t="e">
        <f t="shared" si="556"/>
        <v>#N/A</v>
      </c>
      <c r="AN2893" s="4" t="str">
        <f t="shared" si="557"/>
        <v>NO</v>
      </c>
      <c r="AO2893" s="4" t="str">
        <f t="shared" si="558"/>
        <v>Cash-in-Lieu</v>
      </c>
    </row>
    <row r="2894" ht="15" customHeight="1" s="4" customFormat="1">
      <c r="A2894" s="4">
        <f>'Enhanced Basket_AUTOLOAD'!H2894</f>
        <v>0</v>
      </c>
      <c r="B2894" s="4" t="str">
        <f t="shared" si="547"/>
        <v>SELL</v>
      </c>
      <c r="C2894" s="4" t="s">
        <v>29</v>
      </c>
      <c r="D2894" s="4" t="str">
        <f t="shared" si="548"/>
        <v>MT</v>
      </c>
      <c r="E2894" s="4" t="str">
        <f t="shared" si="549"/>
      </c>
      <c r="F2894" s="4" t="str">
        <f t="shared" si="550"/>
        <v>CIL LOAD</v>
      </c>
      <c r="G2894" s="4">
        <f t="shared" si="551"/>
        <v>0</v>
      </c>
      <c r="H2894" s="4" t="e">
        <f t="shared" si="552"/>
        <v>#N/A</v>
      </c>
      <c r="I2894" s="4" t="e">
        <f>_xll.BDP(AG2894&amp;" equity","crncy_adj_px_last","eqy_fund_crncy=usd")</f>
        <v>#NAME?</v>
      </c>
      <c r="J2894" s="4" t="str">
        <f t="shared" si="553"/>
      </c>
      <c r="AA2894" s="4">
        <f t="shared" si="554"/>
        <v>0</v>
      </c>
      <c r="AB2894" s="4">
        <f>'Enhanced Basket_AUTOLOAD'!T2894</f>
        <v>0</v>
      </c>
      <c r="AC2894" s="4">
        <f>'Enhanced Basket_AUTOLOAD'!M2894</f>
        <v>0</v>
      </c>
      <c r="AD2894" s="4">
        <f>'Enhanced Basket_AUTOLOAD'!L2894</f>
        <v>0</v>
      </c>
      <c r="AE2894" s="4">
        <f>'Enhanced Basket_AUTOLOAD'!Z2894</f>
        <v>0</v>
      </c>
      <c r="AF2894" s="4">
        <f>'Enhanced Basket_AUTOLOAD'!AB2894</f>
        <v>0</v>
      </c>
      <c r="AG2894" s="4" t="e">
        <f>VLOOKUP(AJ2894,'Ticker Mapping'!$I$3:$M$6706,5,0)</f>
        <v>#N/A</v>
      </c>
      <c r="AH2894" s="4" t="e">
        <f>_xll.BDP(AK2894&amp;" SEDOL","TICKER_AND_EXCH_CODE")</f>
        <v>#NAME?</v>
      </c>
      <c r="AI2894" s="4" t="e">
        <f t="shared" si="555"/>
        <v>#N/A</v>
      </c>
      <c r="AJ2894" s="4">
        <f>'Enhanced Basket_AUTOLOAD'!P2894</f>
        <v>0</v>
      </c>
      <c r="AK2894" s="4">
        <f>'Enhanced Basket_AUTOLOAD'!Q2894</f>
        <v>0</v>
      </c>
      <c r="AL2894" s="4">
        <f>'Enhanced Basket_AUTOLOAD'!Y2894</f>
        <v>0</v>
      </c>
      <c r="AM2894" s="4" t="e">
        <f t="shared" si="556"/>
        <v>#N/A</v>
      </c>
      <c r="AN2894" s="4" t="str">
        <f t="shared" si="557"/>
        <v>NO</v>
      </c>
      <c r="AO2894" s="4" t="str">
        <f t="shared" si="558"/>
        <v>Cash-in-Lieu</v>
      </c>
    </row>
    <row r="2895" ht="15" customHeight="1" s="4" customFormat="1">
      <c r="A2895" s="4">
        <f>'Enhanced Basket_AUTOLOAD'!H2895</f>
        <v>0</v>
      </c>
      <c r="B2895" s="4" t="str">
        <f t="shared" si="547"/>
        <v>SELL</v>
      </c>
      <c r="C2895" s="4" t="s">
        <v>29</v>
      </c>
      <c r="D2895" s="4" t="str">
        <f t="shared" si="548"/>
        <v>MT</v>
      </c>
      <c r="E2895" s="4" t="str">
        <f t="shared" si="549"/>
      </c>
      <c r="F2895" s="4" t="str">
        <f t="shared" si="550"/>
        <v>CIL LOAD</v>
      </c>
      <c r="G2895" s="4">
        <f t="shared" si="551"/>
        <v>0</v>
      </c>
      <c r="H2895" s="4" t="e">
        <f t="shared" si="552"/>
        <v>#N/A</v>
      </c>
      <c r="I2895" s="4" t="e">
        <f>_xll.BDP(AG2895&amp;" equity","crncy_adj_px_last","eqy_fund_crncy=usd")</f>
        <v>#NAME?</v>
      </c>
      <c r="J2895" s="4" t="str">
        <f t="shared" si="553"/>
      </c>
      <c r="AA2895" s="4">
        <f t="shared" si="554"/>
        <v>0</v>
      </c>
      <c r="AB2895" s="4">
        <f>'Enhanced Basket_AUTOLOAD'!T2895</f>
        <v>0</v>
      </c>
      <c r="AC2895" s="4">
        <f>'Enhanced Basket_AUTOLOAD'!M2895</f>
        <v>0</v>
      </c>
      <c r="AD2895" s="4">
        <f>'Enhanced Basket_AUTOLOAD'!L2895</f>
        <v>0</v>
      </c>
      <c r="AE2895" s="4">
        <f>'Enhanced Basket_AUTOLOAD'!Z2895</f>
        <v>0</v>
      </c>
      <c r="AF2895" s="4">
        <f>'Enhanced Basket_AUTOLOAD'!AB2895</f>
        <v>0</v>
      </c>
      <c r="AG2895" s="4" t="e">
        <f>VLOOKUP(AJ2895,'Ticker Mapping'!$I$3:$M$6706,5,0)</f>
        <v>#N/A</v>
      </c>
      <c r="AH2895" s="4" t="e">
        <f>_xll.BDP(AK2895&amp;" SEDOL","TICKER_AND_EXCH_CODE")</f>
        <v>#NAME?</v>
      </c>
      <c r="AI2895" s="4" t="e">
        <f t="shared" si="555"/>
        <v>#N/A</v>
      </c>
      <c r="AJ2895" s="4">
        <f>'Enhanced Basket_AUTOLOAD'!P2895</f>
        <v>0</v>
      </c>
      <c r="AK2895" s="4">
        <f>'Enhanced Basket_AUTOLOAD'!Q2895</f>
        <v>0</v>
      </c>
      <c r="AL2895" s="4">
        <f>'Enhanced Basket_AUTOLOAD'!Y2895</f>
        <v>0</v>
      </c>
      <c r="AM2895" s="4" t="e">
        <f t="shared" si="556"/>
        <v>#N/A</v>
      </c>
      <c r="AN2895" s="4" t="str">
        <f t="shared" si="557"/>
        <v>NO</v>
      </c>
      <c r="AO2895" s="4" t="str">
        <f t="shared" si="558"/>
        <v>Cash-in-Lieu</v>
      </c>
    </row>
    <row r="2896" ht="15" customHeight="1" s="4" customFormat="1">
      <c r="A2896" s="4">
        <f>'Enhanced Basket_AUTOLOAD'!H2896</f>
        <v>0</v>
      </c>
      <c r="B2896" s="4" t="str">
        <f t="shared" si="547"/>
        <v>SELL</v>
      </c>
      <c r="C2896" s="4" t="s">
        <v>29</v>
      </c>
      <c r="D2896" s="4" t="str">
        <f t="shared" si="548"/>
        <v>MT</v>
      </c>
      <c r="E2896" s="4" t="str">
        <f t="shared" si="549"/>
      </c>
      <c r="F2896" s="4" t="str">
        <f t="shared" si="550"/>
        <v>CIL LOAD</v>
      </c>
      <c r="G2896" s="4">
        <f t="shared" si="551"/>
        <v>0</v>
      </c>
      <c r="H2896" s="4" t="e">
        <f t="shared" si="552"/>
        <v>#N/A</v>
      </c>
      <c r="I2896" s="4" t="e">
        <f>_xll.BDP(AG2896&amp;" equity","crncy_adj_px_last","eqy_fund_crncy=usd")</f>
        <v>#NAME?</v>
      </c>
      <c r="J2896" s="4" t="str">
        <f t="shared" si="553"/>
      </c>
      <c r="AA2896" s="4">
        <f t="shared" si="554"/>
        <v>0</v>
      </c>
      <c r="AB2896" s="4">
        <f>'Enhanced Basket_AUTOLOAD'!T2896</f>
        <v>0</v>
      </c>
      <c r="AC2896" s="4">
        <f>'Enhanced Basket_AUTOLOAD'!M2896</f>
        <v>0</v>
      </c>
      <c r="AD2896" s="4">
        <f>'Enhanced Basket_AUTOLOAD'!L2896</f>
        <v>0</v>
      </c>
      <c r="AE2896" s="4">
        <f>'Enhanced Basket_AUTOLOAD'!Z2896</f>
        <v>0</v>
      </c>
      <c r="AF2896" s="4">
        <f>'Enhanced Basket_AUTOLOAD'!AB2896</f>
        <v>0</v>
      </c>
      <c r="AG2896" s="4" t="e">
        <f>VLOOKUP(AJ2896,'Ticker Mapping'!$I$3:$M$6706,5,0)</f>
        <v>#N/A</v>
      </c>
      <c r="AH2896" s="4" t="e">
        <f>_xll.BDP(AK2896&amp;" SEDOL","TICKER_AND_EXCH_CODE")</f>
        <v>#NAME?</v>
      </c>
      <c r="AI2896" s="4" t="e">
        <f t="shared" si="555"/>
        <v>#N/A</v>
      </c>
      <c r="AJ2896" s="4">
        <f>'Enhanced Basket_AUTOLOAD'!P2896</f>
        <v>0</v>
      </c>
      <c r="AK2896" s="4">
        <f>'Enhanced Basket_AUTOLOAD'!Q2896</f>
        <v>0</v>
      </c>
      <c r="AL2896" s="4">
        <f>'Enhanced Basket_AUTOLOAD'!Y2896</f>
        <v>0</v>
      </c>
      <c r="AM2896" s="4" t="e">
        <f t="shared" si="556"/>
        <v>#N/A</v>
      </c>
      <c r="AN2896" s="4" t="str">
        <f t="shared" si="557"/>
        <v>NO</v>
      </c>
      <c r="AO2896" s="4" t="str">
        <f t="shared" si="558"/>
        <v>Cash-in-Lieu</v>
      </c>
    </row>
    <row r="2897" ht="15" customHeight="1" s="4" customFormat="1">
      <c r="A2897" s="4">
        <f>'Enhanced Basket_AUTOLOAD'!H2897</f>
        <v>0</v>
      </c>
      <c r="B2897" s="4" t="str">
        <f t="shared" si="547"/>
        <v>SELL</v>
      </c>
      <c r="C2897" s="4" t="s">
        <v>29</v>
      </c>
      <c r="D2897" s="4" t="str">
        <f t="shared" si="548"/>
        <v>MT</v>
      </c>
      <c r="E2897" s="4" t="str">
        <f t="shared" si="549"/>
      </c>
      <c r="F2897" s="4" t="str">
        <f t="shared" si="550"/>
        <v>CIL LOAD</v>
      </c>
      <c r="G2897" s="4">
        <f t="shared" si="551"/>
        <v>0</v>
      </c>
      <c r="H2897" s="4" t="e">
        <f t="shared" si="552"/>
        <v>#N/A</v>
      </c>
      <c r="I2897" s="4" t="e">
        <f>_xll.BDP(AG2897&amp;" equity","crncy_adj_px_last","eqy_fund_crncy=usd")</f>
        <v>#NAME?</v>
      </c>
      <c r="J2897" s="4" t="str">
        <f t="shared" si="553"/>
      </c>
      <c r="AA2897" s="4">
        <f t="shared" si="554"/>
        <v>0</v>
      </c>
      <c r="AB2897" s="4">
        <f>'Enhanced Basket_AUTOLOAD'!T2897</f>
        <v>0</v>
      </c>
      <c r="AC2897" s="4">
        <f>'Enhanced Basket_AUTOLOAD'!M2897</f>
        <v>0</v>
      </c>
      <c r="AD2897" s="4">
        <f>'Enhanced Basket_AUTOLOAD'!L2897</f>
        <v>0</v>
      </c>
      <c r="AE2897" s="4">
        <f>'Enhanced Basket_AUTOLOAD'!Z2897</f>
        <v>0</v>
      </c>
      <c r="AF2897" s="4">
        <f>'Enhanced Basket_AUTOLOAD'!AB2897</f>
        <v>0</v>
      </c>
      <c r="AG2897" s="4" t="e">
        <f>VLOOKUP(AJ2897,'Ticker Mapping'!$I$3:$M$6706,5,0)</f>
        <v>#N/A</v>
      </c>
      <c r="AH2897" s="4" t="e">
        <f>_xll.BDP(AK2897&amp;" SEDOL","TICKER_AND_EXCH_CODE")</f>
        <v>#NAME?</v>
      </c>
      <c r="AI2897" s="4" t="e">
        <f t="shared" si="555"/>
        <v>#N/A</v>
      </c>
      <c r="AJ2897" s="4">
        <f>'Enhanced Basket_AUTOLOAD'!P2897</f>
        <v>0</v>
      </c>
      <c r="AK2897" s="4">
        <f>'Enhanced Basket_AUTOLOAD'!Q2897</f>
        <v>0</v>
      </c>
      <c r="AL2897" s="4">
        <f>'Enhanced Basket_AUTOLOAD'!Y2897</f>
        <v>0</v>
      </c>
      <c r="AM2897" s="4" t="e">
        <f t="shared" si="556"/>
        <v>#N/A</v>
      </c>
      <c r="AN2897" s="4" t="str">
        <f t="shared" si="557"/>
        <v>NO</v>
      </c>
      <c r="AO2897" s="4" t="str">
        <f t="shared" si="558"/>
        <v>Cash-in-Lieu</v>
      </c>
    </row>
    <row r="2898" ht="15" customHeight="1" s="4" customFormat="1">
      <c r="A2898" s="4">
        <f>'Enhanced Basket_AUTOLOAD'!H2898</f>
        <v>0</v>
      </c>
      <c r="B2898" s="4" t="str">
        <f t="shared" si="547"/>
        <v>SELL</v>
      </c>
      <c r="C2898" s="4" t="s">
        <v>29</v>
      </c>
      <c r="D2898" s="4" t="str">
        <f t="shared" si="548"/>
        <v>MT</v>
      </c>
      <c r="E2898" s="4" t="str">
        <f t="shared" si="549"/>
      </c>
      <c r="F2898" s="4" t="str">
        <f t="shared" si="550"/>
        <v>CIL LOAD</v>
      </c>
      <c r="G2898" s="4">
        <f t="shared" si="551"/>
        <v>0</v>
      </c>
      <c r="H2898" s="4" t="e">
        <f t="shared" si="552"/>
        <v>#N/A</v>
      </c>
      <c r="I2898" s="4" t="e">
        <f>_xll.BDP(AG2898&amp;" equity","crncy_adj_px_last","eqy_fund_crncy=usd")</f>
        <v>#NAME?</v>
      </c>
      <c r="J2898" s="4" t="str">
        <f t="shared" si="553"/>
      </c>
      <c r="AA2898" s="4">
        <f t="shared" si="554"/>
        <v>0</v>
      </c>
      <c r="AB2898" s="4">
        <f>'Enhanced Basket_AUTOLOAD'!T2898</f>
        <v>0</v>
      </c>
      <c r="AC2898" s="4">
        <f>'Enhanced Basket_AUTOLOAD'!M2898</f>
        <v>0</v>
      </c>
      <c r="AD2898" s="4">
        <f>'Enhanced Basket_AUTOLOAD'!L2898</f>
        <v>0</v>
      </c>
      <c r="AE2898" s="4">
        <f>'Enhanced Basket_AUTOLOAD'!Z2898</f>
        <v>0</v>
      </c>
      <c r="AF2898" s="4">
        <f>'Enhanced Basket_AUTOLOAD'!AB2898</f>
        <v>0</v>
      </c>
      <c r="AG2898" s="4" t="e">
        <f>VLOOKUP(AJ2898,'Ticker Mapping'!$I$3:$M$6706,5,0)</f>
        <v>#N/A</v>
      </c>
      <c r="AH2898" s="4" t="e">
        <f>_xll.BDP(AK2898&amp;" SEDOL","TICKER_AND_EXCH_CODE")</f>
        <v>#NAME?</v>
      </c>
      <c r="AI2898" s="4" t="e">
        <f t="shared" si="555"/>
        <v>#N/A</v>
      </c>
      <c r="AJ2898" s="4">
        <f>'Enhanced Basket_AUTOLOAD'!P2898</f>
        <v>0</v>
      </c>
      <c r="AK2898" s="4">
        <f>'Enhanced Basket_AUTOLOAD'!Q2898</f>
        <v>0</v>
      </c>
      <c r="AL2898" s="4">
        <f>'Enhanced Basket_AUTOLOAD'!Y2898</f>
        <v>0</v>
      </c>
      <c r="AM2898" s="4" t="e">
        <f t="shared" si="556"/>
        <v>#N/A</v>
      </c>
      <c r="AN2898" s="4" t="str">
        <f t="shared" si="557"/>
        <v>NO</v>
      </c>
      <c r="AO2898" s="4" t="str">
        <f t="shared" si="558"/>
        <v>Cash-in-Lieu</v>
      </c>
    </row>
    <row r="2899" ht="15" customHeight="1" s="4" customFormat="1">
      <c r="A2899" s="4">
        <f>'Enhanced Basket_AUTOLOAD'!H2899</f>
        <v>0</v>
      </c>
      <c r="B2899" s="4" t="str">
        <f t="shared" si="547"/>
        <v>SELL</v>
      </c>
      <c r="C2899" s="4" t="s">
        <v>29</v>
      </c>
      <c r="D2899" s="4" t="str">
        <f t="shared" si="548"/>
        <v>MT</v>
      </c>
      <c r="E2899" s="4" t="str">
        <f t="shared" si="549"/>
      </c>
      <c r="F2899" s="4" t="str">
        <f t="shared" si="550"/>
        <v>CIL LOAD</v>
      </c>
      <c r="G2899" s="4">
        <f t="shared" si="551"/>
        <v>0</v>
      </c>
      <c r="H2899" s="4" t="e">
        <f t="shared" si="552"/>
        <v>#N/A</v>
      </c>
      <c r="I2899" s="4" t="e">
        <f>_xll.BDP(AG2899&amp;" equity","crncy_adj_px_last","eqy_fund_crncy=usd")</f>
        <v>#NAME?</v>
      </c>
      <c r="J2899" s="4" t="str">
        <f t="shared" si="553"/>
      </c>
      <c r="AA2899" s="4">
        <f t="shared" si="554"/>
        <v>0</v>
      </c>
      <c r="AB2899" s="4">
        <f>'Enhanced Basket_AUTOLOAD'!T2899</f>
        <v>0</v>
      </c>
      <c r="AC2899" s="4">
        <f>'Enhanced Basket_AUTOLOAD'!M2899</f>
        <v>0</v>
      </c>
      <c r="AD2899" s="4">
        <f>'Enhanced Basket_AUTOLOAD'!L2899</f>
        <v>0</v>
      </c>
      <c r="AE2899" s="4">
        <f>'Enhanced Basket_AUTOLOAD'!Z2899</f>
        <v>0</v>
      </c>
      <c r="AF2899" s="4">
        <f>'Enhanced Basket_AUTOLOAD'!AB2899</f>
        <v>0</v>
      </c>
      <c r="AG2899" s="4" t="e">
        <f>VLOOKUP(AJ2899,'Ticker Mapping'!$I$3:$M$6706,5,0)</f>
        <v>#N/A</v>
      </c>
      <c r="AH2899" s="4" t="e">
        <f>_xll.BDP(AK2899&amp;" SEDOL","TICKER_AND_EXCH_CODE")</f>
        <v>#NAME?</v>
      </c>
      <c r="AI2899" s="4" t="e">
        <f t="shared" si="555"/>
        <v>#N/A</v>
      </c>
      <c r="AJ2899" s="4">
        <f>'Enhanced Basket_AUTOLOAD'!P2899</f>
        <v>0</v>
      </c>
      <c r="AK2899" s="4">
        <f>'Enhanced Basket_AUTOLOAD'!Q2899</f>
        <v>0</v>
      </c>
      <c r="AL2899" s="4">
        <f>'Enhanced Basket_AUTOLOAD'!Y2899</f>
        <v>0</v>
      </c>
      <c r="AM2899" s="4" t="e">
        <f t="shared" si="556"/>
        <v>#N/A</v>
      </c>
      <c r="AN2899" s="4" t="str">
        <f t="shared" si="557"/>
        <v>NO</v>
      </c>
      <c r="AO2899" s="4" t="str">
        <f t="shared" si="558"/>
        <v>Cash-in-Lieu</v>
      </c>
    </row>
    <row r="2900" ht="15" customHeight="1" s="4" customFormat="1">
      <c r="A2900" s="4">
        <f>'Enhanced Basket_AUTOLOAD'!H2900</f>
        <v>0</v>
      </c>
      <c r="B2900" s="4" t="str">
        <f t="shared" si="547"/>
        <v>SELL</v>
      </c>
      <c r="C2900" s="4" t="s">
        <v>29</v>
      </c>
      <c r="D2900" s="4" t="str">
        <f t="shared" si="548"/>
        <v>MT</v>
      </c>
      <c r="E2900" s="4" t="str">
        <f t="shared" si="549"/>
      </c>
      <c r="F2900" s="4" t="str">
        <f t="shared" si="550"/>
        <v>CIL LOAD</v>
      </c>
      <c r="G2900" s="4">
        <f t="shared" si="551"/>
        <v>0</v>
      </c>
      <c r="H2900" s="4" t="e">
        <f t="shared" si="552"/>
        <v>#N/A</v>
      </c>
      <c r="I2900" s="4" t="e">
        <f>_xll.BDP(AG2900&amp;" equity","crncy_adj_px_last","eqy_fund_crncy=usd")</f>
        <v>#NAME?</v>
      </c>
      <c r="J2900" s="4" t="str">
        <f t="shared" si="553"/>
      </c>
      <c r="AA2900" s="4">
        <f t="shared" si="554"/>
        <v>0</v>
      </c>
      <c r="AB2900" s="4">
        <f>'Enhanced Basket_AUTOLOAD'!T2900</f>
        <v>0</v>
      </c>
      <c r="AC2900" s="4">
        <f>'Enhanced Basket_AUTOLOAD'!M2900</f>
        <v>0</v>
      </c>
      <c r="AD2900" s="4">
        <f>'Enhanced Basket_AUTOLOAD'!L2900</f>
        <v>0</v>
      </c>
      <c r="AE2900" s="4">
        <f>'Enhanced Basket_AUTOLOAD'!Z2900</f>
        <v>0</v>
      </c>
      <c r="AF2900" s="4">
        <f>'Enhanced Basket_AUTOLOAD'!AB2900</f>
        <v>0</v>
      </c>
      <c r="AG2900" s="4" t="e">
        <f>VLOOKUP(AJ2900,'Ticker Mapping'!$I$3:$M$6706,5,0)</f>
        <v>#N/A</v>
      </c>
      <c r="AH2900" s="4" t="e">
        <f>_xll.BDP(AK2900&amp;" SEDOL","TICKER_AND_EXCH_CODE")</f>
        <v>#NAME?</v>
      </c>
      <c r="AI2900" s="4" t="e">
        <f t="shared" si="555"/>
        <v>#N/A</v>
      </c>
      <c r="AJ2900" s="4">
        <f>'Enhanced Basket_AUTOLOAD'!P2900</f>
        <v>0</v>
      </c>
      <c r="AK2900" s="4">
        <f>'Enhanced Basket_AUTOLOAD'!Q2900</f>
        <v>0</v>
      </c>
      <c r="AL2900" s="4">
        <f>'Enhanced Basket_AUTOLOAD'!Y2900</f>
        <v>0</v>
      </c>
      <c r="AM2900" s="4" t="e">
        <f t="shared" si="556"/>
        <v>#N/A</v>
      </c>
      <c r="AN2900" s="4" t="str">
        <f t="shared" si="557"/>
        <v>NO</v>
      </c>
      <c r="AO2900" s="4" t="str">
        <f t="shared" si="558"/>
        <v>Cash-in-Lieu</v>
      </c>
    </row>
    <row r="2901" ht="15" customHeight="1" s="4" customFormat="1">
      <c r="A2901" s="4">
        <f>'Enhanced Basket_AUTOLOAD'!H2901</f>
        <v>0</v>
      </c>
      <c r="B2901" s="4" t="str">
        <f t="shared" si="547"/>
        <v>SELL</v>
      </c>
      <c r="C2901" s="4" t="s">
        <v>29</v>
      </c>
      <c r="D2901" s="4" t="str">
        <f t="shared" si="548"/>
        <v>MT</v>
      </c>
      <c r="E2901" s="4" t="str">
        <f t="shared" si="549"/>
      </c>
      <c r="F2901" s="4" t="str">
        <f t="shared" si="550"/>
        <v>CIL LOAD</v>
      </c>
      <c r="G2901" s="4">
        <f t="shared" si="551"/>
        <v>0</v>
      </c>
      <c r="H2901" s="4" t="e">
        <f t="shared" si="552"/>
        <v>#N/A</v>
      </c>
      <c r="I2901" s="4" t="e">
        <f>_xll.BDP(AG2901&amp;" equity","crncy_adj_px_last","eqy_fund_crncy=usd")</f>
        <v>#NAME?</v>
      </c>
      <c r="J2901" s="4" t="str">
        <f t="shared" si="553"/>
      </c>
      <c r="AA2901" s="4">
        <f t="shared" si="554"/>
        <v>0</v>
      </c>
      <c r="AB2901" s="4">
        <f>'Enhanced Basket_AUTOLOAD'!T2901</f>
        <v>0</v>
      </c>
      <c r="AC2901" s="4">
        <f>'Enhanced Basket_AUTOLOAD'!M2901</f>
        <v>0</v>
      </c>
      <c r="AD2901" s="4">
        <f>'Enhanced Basket_AUTOLOAD'!L2901</f>
        <v>0</v>
      </c>
      <c r="AE2901" s="4">
        <f>'Enhanced Basket_AUTOLOAD'!Z2901</f>
        <v>0</v>
      </c>
      <c r="AF2901" s="4">
        <f>'Enhanced Basket_AUTOLOAD'!AB2901</f>
        <v>0</v>
      </c>
      <c r="AG2901" s="4" t="e">
        <f>VLOOKUP(AJ2901,'Ticker Mapping'!$I$3:$M$6706,5,0)</f>
        <v>#N/A</v>
      </c>
      <c r="AH2901" s="4" t="e">
        <f>_xll.BDP(AK2901&amp;" SEDOL","TICKER_AND_EXCH_CODE")</f>
        <v>#NAME?</v>
      </c>
      <c r="AI2901" s="4" t="e">
        <f t="shared" si="555"/>
        <v>#N/A</v>
      </c>
      <c r="AJ2901" s="4">
        <f>'Enhanced Basket_AUTOLOAD'!P2901</f>
        <v>0</v>
      </c>
      <c r="AK2901" s="4">
        <f>'Enhanced Basket_AUTOLOAD'!Q2901</f>
        <v>0</v>
      </c>
      <c r="AL2901" s="4">
        <f>'Enhanced Basket_AUTOLOAD'!Y2901</f>
        <v>0</v>
      </c>
      <c r="AM2901" s="4" t="e">
        <f t="shared" si="556"/>
        <v>#N/A</v>
      </c>
      <c r="AN2901" s="4" t="str">
        <f t="shared" si="557"/>
        <v>NO</v>
      </c>
      <c r="AO2901" s="4" t="str">
        <f t="shared" si="558"/>
        <v>Cash-in-Lieu</v>
      </c>
    </row>
    <row r="2902" ht="15" customHeight="1" s="4" customFormat="1">
      <c r="A2902" s="4">
        <f>'Enhanced Basket_AUTOLOAD'!H2902</f>
        <v>0</v>
      </c>
      <c r="B2902" s="4" t="str">
        <f t="shared" si="547"/>
        <v>SELL</v>
      </c>
      <c r="C2902" s="4" t="s">
        <v>29</v>
      </c>
      <c r="D2902" s="4" t="str">
        <f t="shared" si="548"/>
        <v>MT</v>
      </c>
      <c r="E2902" s="4" t="str">
        <f t="shared" si="549"/>
      </c>
      <c r="F2902" s="4" t="str">
        <f t="shared" si="550"/>
        <v>CIL LOAD</v>
      </c>
      <c r="G2902" s="4">
        <f t="shared" si="551"/>
        <v>0</v>
      </c>
      <c r="H2902" s="4" t="e">
        <f t="shared" si="552"/>
        <v>#N/A</v>
      </c>
      <c r="I2902" s="4" t="e">
        <f>_xll.BDP(AG2902&amp;" equity","crncy_adj_px_last","eqy_fund_crncy=usd")</f>
        <v>#NAME?</v>
      </c>
      <c r="J2902" s="4" t="str">
        <f t="shared" si="553"/>
      </c>
      <c r="AA2902" s="4">
        <f t="shared" si="554"/>
        <v>0</v>
      </c>
      <c r="AB2902" s="4">
        <f>'Enhanced Basket_AUTOLOAD'!T2902</f>
        <v>0</v>
      </c>
      <c r="AC2902" s="4">
        <f>'Enhanced Basket_AUTOLOAD'!M2902</f>
        <v>0</v>
      </c>
      <c r="AD2902" s="4">
        <f>'Enhanced Basket_AUTOLOAD'!L2902</f>
        <v>0</v>
      </c>
      <c r="AE2902" s="4">
        <f>'Enhanced Basket_AUTOLOAD'!Z2902</f>
        <v>0</v>
      </c>
      <c r="AF2902" s="4">
        <f>'Enhanced Basket_AUTOLOAD'!AB2902</f>
        <v>0</v>
      </c>
      <c r="AG2902" s="4" t="e">
        <f>VLOOKUP(AJ2902,'Ticker Mapping'!$I$3:$M$6706,5,0)</f>
        <v>#N/A</v>
      </c>
      <c r="AH2902" s="4" t="e">
        <f>_xll.BDP(AK2902&amp;" SEDOL","TICKER_AND_EXCH_CODE")</f>
        <v>#NAME?</v>
      </c>
      <c r="AI2902" s="4" t="e">
        <f t="shared" si="555"/>
        <v>#N/A</v>
      </c>
      <c r="AJ2902" s="4">
        <f>'Enhanced Basket_AUTOLOAD'!P2902</f>
        <v>0</v>
      </c>
      <c r="AK2902" s="4">
        <f>'Enhanced Basket_AUTOLOAD'!Q2902</f>
        <v>0</v>
      </c>
      <c r="AL2902" s="4">
        <f>'Enhanced Basket_AUTOLOAD'!Y2902</f>
        <v>0</v>
      </c>
      <c r="AM2902" s="4" t="e">
        <f t="shared" si="556"/>
        <v>#N/A</v>
      </c>
      <c r="AN2902" s="4" t="str">
        <f t="shared" si="557"/>
        <v>NO</v>
      </c>
      <c r="AO2902" s="4" t="str">
        <f t="shared" si="558"/>
        <v>Cash-in-Lieu</v>
      </c>
    </row>
    <row r="2903" ht="15" customHeight="1" s="4" customFormat="1">
      <c r="A2903" s="4">
        <f>'Enhanced Basket_AUTOLOAD'!H2903</f>
        <v>0</v>
      </c>
      <c r="B2903" s="4" t="str">
        <f t="shared" si="547"/>
        <v>SELL</v>
      </c>
      <c r="C2903" s="4" t="s">
        <v>29</v>
      </c>
      <c r="D2903" s="4" t="str">
        <f t="shared" si="548"/>
        <v>MT</v>
      </c>
      <c r="E2903" s="4" t="str">
        <f t="shared" si="549"/>
      </c>
      <c r="F2903" s="4" t="str">
        <f t="shared" si="550"/>
        <v>CIL LOAD</v>
      </c>
      <c r="G2903" s="4">
        <f t="shared" si="551"/>
        <v>0</v>
      </c>
      <c r="H2903" s="4" t="e">
        <f t="shared" si="552"/>
        <v>#N/A</v>
      </c>
      <c r="I2903" s="4" t="e">
        <f>_xll.BDP(AG2903&amp;" equity","crncy_adj_px_last","eqy_fund_crncy=usd")</f>
        <v>#NAME?</v>
      </c>
      <c r="J2903" s="4" t="str">
        <f t="shared" si="553"/>
      </c>
      <c r="AA2903" s="4">
        <f t="shared" si="554"/>
        <v>0</v>
      </c>
      <c r="AB2903" s="4">
        <f>'Enhanced Basket_AUTOLOAD'!T2903</f>
        <v>0</v>
      </c>
      <c r="AC2903" s="4">
        <f>'Enhanced Basket_AUTOLOAD'!M2903</f>
        <v>0</v>
      </c>
      <c r="AD2903" s="4">
        <f>'Enhanced Basket_AUTOLOAD'!L2903</f>
        <v>0</v>
      </c>
      <c r="AE2903" s="4">
        <f>'Enhanced Basket_AUTOLOAD'!Z2903</f>
        <v>0</v>
      </c>
      <c r="AF2903" s="4">
        <f>'Enhanced Basket_AUTOLOAD'!AB2903</f>
        <v>0</v>
      </c>
      <c r="AG2903" s="4" t="e">
        <f>VLOOKUP(AJ2903,'Ticker Mapping'!$I$3:$M$6706,5,0)</f>
        <v>#N/A</v>
      </c>
      <c r="AH2903" s="4" t="e">
        <f>_xll.BDP(AK2903&amp;" SEDOL","TICKER_AND_EXCH_CODE")</f>
        <v>#NAME?</v>
      </c>
      <c r="AI2903" s="4" t="e">
        <f t="shared" si="555"/>
        <v>#N/A</v>
      </c>
      <c r="AJ2903" s="4">
        <f>'Enhanced Basket_AUTOLOAD'!P2903</f>
        <v>0</v>
      </c>
      <c r="AK2903" s="4">
        <f>'Enhanced Basket_AUTOLOAD'!Q2903</f>
        <v>0</v>
      </c>
      <c r="AL2903" s="4">
        <f>'Enhanced Basket_AUTOLOAD'!Y2903</f>
        <v>0</v>
      </c>
      <c r="AM2903" s="4" t="e">
        <f t="shared" si="556"/>
        <v>#N/A</v>
      </c>
      <c r="AN2903" s="4" t="str">
        <f t="shared" si="557"/>
        <v>NO</v>
      </c>
      <c r="AO2903" s="4" t="str">
        <f t="shared" si="558"/>
        <v>Cash-in-Lieu</v>
      </c>
    </row>
    <row r="2904" ht="15" customHeight="1" s="4" customFormat="1">
      <c r="A2904" s="4">
        <f>'Enhanced Basket_AUTOLOAD'!H2904</f>
        <v>0</v>
      </c>
      <c r="B2904" s="4" t="str">
        <f t="shared" si="547"/>
        <v>SELL</v>
      </c>
      <c r="C2904" s="4" t="s">
        <v>29</v>
      </c>
      <c r="D2904" s="4" t="str">
        <f t="shared" si="548"/>
        <v>MT</v>
      </c>
      <c r="E2904" s="4" t="str">
        <f t="shared" si="549"/>
      </c>
      <c r="F2904" s="4" t="str">
        <f t="shared" si="550"/>
        <v>CIL LOAD</v>
      </c>
      <c r="G2904" s="4">
        <f t="shared" si="551"/>
        <v>0</v>
      </c>
      <c r="H2904" s="4" t="e">
        <f t="shared" si="552"/>
        <v>#N/A</v>
      </c>
      <c r="I2904" s="4" t="e">
        <f>_xll.BDP(AG2904&amp;" equity","crncy_adj_px_last","eqy_fund_crncy=usd")</f>
        <v>#NAME?</v>
      </c>
      <c r="J2904" s="4" t="str">
        <f t="shared" si="553"/>
      </c>
      <c r="AA2904" s="4">
        <f t="shared" si="554"/>
        <v>0</v>
      </c>
      <c r="AB2904" s="4">
        <f>'Enhanced Basket_AUTOLOAD'!T2904</f>
        <v>0</v>
      </c>
      <c r="AC2904" s="4">
        <f>'Enhanced Basket_AUTOLOAD'!M2904</f>
        <v>0</v>
      </c>
      <c r="AD2904" s="4">
        <f>'Enhanced Basket_AUTOLOAD'!L2904</f>
        <v>0</v>
      </c>
      <c r="AE2904" s="4">
        <f>'Enhanced Basket_AUTOLOAD'!Z2904</f>
        <v>0</v>
      </c>
      <c r="AF2904" s="4">
        <f>'Enhanced Basket_AUTOLOAD'!AB2904</f>
        <v>0</v>
      </c>
      <c r="AG2904" s="4" t="e">
        <f>VLOOKUP(AJ2904,'Ticker Mapping'!$I$3:$M$6706,5,0)</f>
        <v>#N/A</v>
      </c>
      <c r="AH2904" s="4" t="e">
        <f>_xll.BDP(AK2904&amp;" SEDOL","TICKER_AND_EXCH_CODE")</f>
        <v>#NAME?</v>
      </c>
      <c r="AI2904" s="4" t="e">
        <f t="shared" si="555"/>
        <v>#N/A</v>
      </c>
      <c r="AJ2904" s="4">
        <f>'Enhanced Basket_AUTOLOAD'!P2904</f>
        <v>0</v>
      </c>
      <c r="AK2904" s="4">
        <f>'Enhanced Basket_AUTOLOAD'!Q2904</f>
        <v>0</v>
      </c>
      <c r="AL2904" s="4">
        <f>'Enhanced Basket_AUTOLOAD'!Y2904</f>
        <v>0</v>
      </c>
      <c r="AM2904" s="4" t="e">
        <f t="shared" si="556"/>
        <v>#N/A</v>
      </c>
      <c r="AN2904" s="4" t="str">
        <f t="shared" si="557"/>
        <v>NO</v>
      </c>
      <c r="AO2904" s="4" t="str">
        <f t="shared" si="558"/>
        <v>Cash-in-Lieu</v>
      </c>
    </row>
    <row r="2905" ht="15" customHeight="1" s="4" customFormat="1">
      <c r="A2905" s="4">
        <f>'Enhanced Basket_AUTOLOAD'!H2905</f>
        <v>0</v>
      </c>
      <c r="B2905" s="4" t="str">
        <f t="shared" si="547"/>
        <v>SELL</v>
      </c>
      <c r="C2905" s="4" t="s">
        <v>29</v>
      </c>
      <c r="D2905" s="4" t="str">
        <f t="shared" si="548"/>
        <v>MT</v>
      </c>
      <c r="E2905" s="4" t="str">
        <f t="shared" si="549"/>
      </c>
      <c r="F2905" s="4" t="str">
        <f t="shared" si="550"/>
        <v>CIL LOAD</v>
      </c>
      <c r="G2905" s="4">
        <f t="shared" si="551"/>
        <v>0</v>
      </c>
      <c r="H2905" s="4" t="e">
        <f t="shared" si="552"/>
        <v>#N/A</v>
      </c>
      <c r="I2905" s="4" t="e">
        <f>_xll.BDP(AG2905&amp;" equity","crncy_adj_px_last","eqy_fund_crncy=usd")</f>
        <v>#NAME?</v>
      </c>
      <c r="J2905" s="4" t="str">
        <f t="shared" si="553"/>
      </c>
      <c r="AA2905" s="4">
        <f t="shared" si="554"/>
        <v>0</v>
      </c>
      <c r="AB2905" s="4">
        <f>'Enhanced Basket_AUTOLOAD'!T2905</f>
        <v>0</v>
      </c>
      <c r="AC2905" s="4">
        <f>'Enhanced Basket_AUTOLOAD'!M2905</f>
        <v>0</v>
      </c>
      <c r="AD2905" s="4">
        <f>'Enhanced Basket_AUTOLOAD'!L2905</f>
        <v>0</v>
      </c>
      <c r="AE2905" s="4">
        <f>'Enhanced Basket_AUTOLOAD'!Z2905</f>
        <v>0</v>
      </c>
      <c r="AF2905" s="4">
        <f>'Enhanced Basket_AUTOLOAD'!AB2905</f>
        <v>0</v>
      </c>
      <c r="AG2905" s="4" t="e">
        <f>VLOOKUP(AJ2905,'Ticker Mapping'!$I$3:$M$6706,5,0)</f>
        <v>#N/A</v>
      </c>
      <c r="AH2905" s="4" t="e">
        <f>_xll.BDP(AK2905&amp;" SEDOL","TICKER_AND_EXCH_CODE")</f>
        <v>#NAME?</v>
      </c>
      <c r="AI2905" s="4" t="e">
        <f t="shared" si="555"/>
        <v>#N/A</v>
      </c>
      <c r="AJ2905" s="4">
        <f>'Enhanced Basket_AUTOLOAD'!P2905</f>
        <v>0</v>
      </c>
      <c r="AK2905" s="4">
        <f>'Enhanced Basket_AUTOLOAD'!Q2905</f>
        <v>0</v>
      </c>
      <c r="AL2905" s="4">
        <f>'Enhanced Basket_AUTOLOAD'!Y2905</f>
        <v>0</v>
      </c>
      <c r="AM2905" s="4" t="e">
        <f t="shared" si="556"/>
        <v>#N/A</v>
      </c>
      <c r="AN2905" s="4" t="str">
        <f t="shared" si="557"/>
        <v>NO</v>
      </c>
      <c r="AO2905" s="4" t="str">
        <f t="shared" si="558"/>
        <v>Cash-in-Lieu</v>
      </c>
    </row>
    <row r="2906" ht="15" customHeight="1" s="4" customFormat="1">
      <c r="A2906" s="4">
        <f>'Enhanced Basket_AUTOLOAD'!H2906</f>
        <v>0</v>
      </c>
      <c r="B2906" s="4" t="str">
        <f t="shared" si="547"/>
        <v>SELL</v>
      </c>
      <c r="C2906" s="4" t="s">
        <v>29</v>
      </c>
      <c r="D2906" s="4" t="str">
        <f t="shared" si="548"/>
        <v>MT</v>
      </c>
      <c r="E2906" s="4" t="str">
        <f t="shared" si="549"/>
      </c>
      <c r="F2906" s="4" t="str">
        <f t="shared" si="550"/>
        <v>CIL LOAD</v>
      </c>
      <c r="G2906" s="4">
        <f t="shared" si="551"/>
        <v>0</v>
      </c>
      <c r="H2906" s="4" t="e">
        <f t="shared" si="552"/>
        <v>#N/A</v>
      </c>
      <c r="I2906" s="4" t="e">
        <f>_xll.BDP(AG2906&amp;" equity","crncy_adj_px_last","eqy_fund_crncy=usd")</f>
        <v>#NAME?</v>
      </c>
      <c r="J2906" s="4" t="str">
        <f t="shared" si="553"/>
      </c>
      <c r="AA2906" s="4">
        <f t="shared" si="554"/>
        <v>0</v>
      </c>
      <c r="AB2906" s="4">
        <f>'Enhanced Basket_AUTOLOAD'!T2906</f>
        <v>0</v>
      </c>
      <c r="AC2906" s="4">
        <f>'Enhanced Basket_AUTOLOAD'!M2906</f>
        <v>0</v>
      </c>
      <c r="AD2906" s="4">
        <f>'Enhanced Basket_AUTOLOAD'!L2906</f>
        <v>0</v>
      </c>
      <c r="AE2906" s="4">
        <f>'Enhanced Basket_AUTOLOAD'!Z2906</f>
        <v>0</v>
      </c>
      <c r="AF2906" s="4">
        <f>'Enhanced Basket_AUTOLOAD'!AB2906</f>
        <v>0</v>
      </c>
      <c r="AG2906" s="4" t="e">
        <f>VLOOKUP(AJ2906,'Ticker Mapping'!$I$3:$M$6706,5,0)</f>
        <v>#N/A</v>
      </c>
      <c r="AH2906" s="4" t="e">
        <f>_xll.BDP(AK2906&amp;" SEDOL","TICKER_AND_EXCH_CODE")</f>
        <v>#NAME?</v>
      </c>
      <c r="AI2906" s="4" t="e">
        <f t="shared" si="555"/>
        <v>#N/A</v>
      </c>
      <c r="AJ2906" s="4">
        <f>'Enhanced Basket_AUTOLOAD'!P2906</f>
        <v>0</v>
      </c>
      <c r="AK2906" s="4">
        <f>'Enhanced Basket_AUTOLOAD'!Q2906</f>
        <v>0</v>
      </c>
      <c r="AL2906" s="4">
        <f>'Enhanced Basket_AUTOLOAD'!Y2906</f>
        <v>0</v>
      </c>
      <c r="AM2906" s="4" t="e">
        <f t="shared" si="556"/>
        <v>#N/A</v>
      </c>
      <c r="AN2906" s="4" t="str">
        <f t="shared" si="557"/>
        <v>NO</v>
      </c>
      <c r="AO2906" s="4" t="str">
        <f t="shared" si="558"/>
        <v>Cash-in-Lieu</v>
      </c>
    </row>
    <row r="2907" ht="15" customHeight="1" s="4" customFormat="1">
      <c r="A2907" s="4">
        <f>'Enhanced Basket_AUTOLOAD'!H2907</f>
        <v>0</v>
      </c>
      <c r="B2907" s="4" t="str">
        <f t="shared" si="547"/>
        <v>SELL</v>
      </c>
      <c r="C2907" s="4" t="s">
        <v>29</v>
      </c>
      <c r="D2907" s="4" t="str">
        <f t="shared" si="548"/>
        <v>MT</v>
      </c>
      <c r="E2907" s="4" t="str">
        <f t="shared" si="549"/>
      </c>
      <c r="F2907" s="4" t="str">
        <f t="shared" si="550"/>
        <v>CIL LOAD</v>
      </c>
      <c r="G2907" s="4">
        <f t="shared" si="551"/>
        <v>0</v>
      </c>
      <c r="H2907" s="4" t="e">
        <f t="shared" si="552"/>
        <v>#N/A</v>
      </c>
      <c r="I2907" s="4" t="e">
        <f>_xll.BDP(AG2907&amp;" equity","crncy_adj_px_last","eqy_fund_crncy=usd")</f>
        <v>#NAME?</v>
      </c>
      <c r="J2907" s="4" t="str">
        <f t="shared" si="553"/>
      </c>
      <c r="AA2907" s="4">
        <f t="shared" si="554"/>
        <v>0</v>
      </c>
      <c r="AB2907" s="4">
        <f>'Enhanced Basket_AUTOLOAD'!T2907</f>
        <v>0</v>
      </c>
      <c r="AC2907" s="4">
        <f>'Enhanced Basket_AUTOLOAD'!M2907</f>
        <v>0</v>
      </c>
      <c r="AD2907" s="4">
        <f>'Enhanced Basket_AUTOLOAD'!L2907</f>
        <v>0</v>
      </c>
      <c r="AE2907" s="4">
        <f>'Enhanced Basket_AUTOLOAD'!Z2907</f>
        <v>0</v>
      </c>
      <c r="AF2907" s="4">
        <f>'Enhanced Basket_AUTOLOAD'!AB2907</f>
        <v>0</v>
      </c>
      <c r="AG2907" s="4" t="e">
        <f>VLOOKUP(AJ2907,'Ticker Mapping'!$I$3:$M$6706,5,0)</f>
        <v>#N/A</v>
      </c>
      <c r="AH2907" s="4" t="e">
        <f>_xll.BDP(AK2907&amp;" SEDOL","TICKER_AND_EXCH_CODE")</f>
        <v>#NAME?</v>
      </c>
      <c r="AI2907" s="4" t="e">
        <f t="shared" si="555"/>
        <v>#N/A</v>
      </c>
      <c r="AJ2907" s="4">
        <f>'Enhanced Basket_AUTOLOAD'!P2907</f>
        <v>0</v>
      </c>
      <c r="AK2907" s="4">
        <f>'Enhanced Basket_AUTOLOAD'!Q2907</f>
        <v>0</v>
      </c>
      <c r="AL2907" s="4">
        <f>'Enhanced Basket_AUTOLOAD'!Y2907</f>
        <v>0</v>
      </c>
      <c r="AM2907" s="4" t="e">
        <f t="shared" si="556"/>
        <v>#N/A</v>
      </c>
      <c r="AN2907" s="4" t="str">
        <f t="shared" si="557"/>
        <v>NO</v>
      </c>
      <c r="AO2907" s="4" t="str">
        <f t="shared" si="558"/>
        <v>Cash-in-Lieu</v>
      </c>
    </row>
    <row r="2908" ht="15" customHeight="1" s="4" customFormat="1">
      <c r="A2908" s="4">
        <f>'Enhanced Basket_AUTOLOAD'!H2908</f>
        <v>0</v>
      </c>
      <c r="B2908" s="4" t="str">
        <f t="shared" si="547"/>
        <v>SELL</v>
      </c>
      <c r="C2908" s="4" t="s">
        <v>29</v>
      </c>
      <c r="D2908" s="4" t="str">
        <f t="shared" si="548"/>
        <v>MT</v>
      </c>
      <c r="E2908" s="4" t="str">
        <f t="shared" si="549"/>
      </c>
      <c r="F2908" s="4" t="str">
        <f t="shared" si="550"/>
        <v>CIL LOAD</v>
      </c>
      <c r="G2908" s="4">
        <f t="shared" si="551"/>
        <v>0</v>
      </c>
      <c r="H2908" s="4" t="e">
        <f t="shared" si="552"/>
        <v>#N/A</v>
      </c>
      <c r="I2908" s="4" t="e">
        <f>_xll.BDP(AG2908&amp;" equity","crncy_adj_px_last","eqy_fund_crncy=usd")</f>
        <v>#NAME?</v>
      </c>
      <c r="J2908" s="4" t="str">
        <f t="shared" si="553"/>
      </c>
      <c r="AA2908" s="4">
        <f t="shared" si="554"/>
        <v>0</v>
      </c>
      <c r="AB2908" s="4">
        <f>'Enhanced Basket_AUTOLOAD'!T2908</f>
        <v>0</v>
      </c>
      <c r="AC2908" s="4">
        <f>'Enhanced Basket_AUTOLOAD'!M2908</f>
        <v>0</v>
      </c>
      <c r="AD2908" s="4">
        <f>'Enhanced Basket_AUTOLOAD'!L2908</f>
        <v>0</v>
      </c>
      <c r="AE2908" s="4">
        <f>'Enhanced Basket_AUTOLOAD'!Z2908</f>
        <v>0</v>
      </c>
      <c r="AF2908" s="4">
        <f>'Enhanced Basket_AUTOLOAD'!AB2908</f>
        <v>0</v>
      </c>
      <c r="AG2908" s="4" t="e">
        <f>VLOOKUP(AJ2908,'Ticker Mapping'!$I$3:$M$6706,5,0)</f>
        <v>#N/A</v>
      </c>
      <c r="AH2908" s="4" t="e">
        <f>_xll.BDP(AK2908&amp;" SEDOL","TICKER_AND_EXCH_CODE")</f>
        <v>#NAME?</v>
      </c>
      <c r="AI2908" s="4" t="e">
        <f t="shared" si="555"/>
        <v>#N/A</v>
      </c>
      <c r="AJ2908" s="4">
        <f>'Enhanced Basket_AUTOLOAD'!P2908</f>
        <v>0</v>
      </c>
      <c r="AK2908" s="4">
        <f>'Enhanced Basket_AUTOLOAD'!Q2908</f>
        <v>0</v>
      </c>
      <c r="AL2908" s="4">
        <f>'Enhanced Basket_AUTOLOAD'!Y2908</f>
        <v>0</v>
      </c>
      <c r="AM2908" s="4" t="e">
        <f t="shared" si="556"/>
        <v>#N/A</v>
      </c>
      <c r="AN2908" s="4" t="str">
        <f t="shared" si="557"/>
        <v>NO</v>
      </c>
      <c r="AO2908" s="4" t="str">
        <f t="shared" si="558"/>
        <v>Cash-in-Lieu</v>
      </c>
    </row>
    <row r="2909" ht="15" customHeight="1" s="4" customFormat="1">
      <c r="A2909" s="4">
        <f>'Enhanced Basket_AUTOLOAD'!H2909</f>
        <v>0</v>
      </c>
      <c r="B2909" s="4" t="str">
        <f t="shared" si="547"/>
        <v>SELL</v>
      </c>
      <c r="C2909" s="4" t="s">
        <v>29</v>
      </c>
      <c r="D2909" s="4" t="str">
        <f t="shared" si="548"/>
        <v>MT</v>
      </c>
      <c r="E2909" s="4" t="str">
        <f t="shared" si="549"/>
      </c>
      <c r="F2909" s="4" t="str">
        <f t="shared" si="550"/>
        <v>CIL LOAD</v>
      </c>
      <c r="G2909" s="4">
        <f t="shared" si="551"/>
        <v>0</v>
      </c>
      <c r="H2909" s="4" t="e">
        <f t="shared" si="552"/>
        <v>#N/A</v>
      </c>
      <c r="I2909" s="4" t="e">
        <f>_xll.BDP(AG2909&amp;" equity","crncy_adj_px_last","eqy_fund_crncy=usd")</f>
        <v>#NAME?</v>
      </c>
      <c r="J2909" s="4" t="str">
        <f t="shared" si="553"/>
      </c>
      <c r="AA2909" s="4">
        <f t="shared" si="554"/>
        <v>0</v>
      </c>
      <c r="AB2909" s="4">
        <f>'Enhanced Basket_AUTOLOAD'!T2909</f>
        <v>0</v>
      </c>
      <c r="AC2909" s="4">
        <f>'Enhanced Basket_AUTOLOAD'!M2909</f>
        <v>0</v>
      </c>
      <c r="AD2909" s="4">
        <f>'Enhanced Basket_AUTOLOAD'!L2909</f>
        <v>0</v>
      </c>
      <c r="AE2909" s="4">
        <f>'Enhanced Basket_AUTOLOAD'!Z2909</f>
        <v>0</v>
      </c>
      <c r="AF2909" s="4">
        <f>'Enhanced Basket_AUTOLOAD'!AB2909</f>
        <v>0</v>
      </c>
      <c r="AG2909" s="4" t="e">
        <f>VLOOKUP(AJ2909,'Ticker Mapping'!$I$3:$M$6706,5,0)</f>
        <v>#N/A</v>
      </c>
      <c r="AH2909" s="4" t="e">
        <f>_xll.BDP(AK2909&amp;" SEDOL","TICKER_AND_EXCH_CODE")</f>
        <v>#NAME?</v>
      </c>
      <c r="AI2909" s="4" t="e">
        <f t="shared" si="555"/>
        <v>#N/A</v>
      </c>
      <c r="AJ2909" s="4">
        <f>'Enhanced Basket_AUTOLOAD'!P2909</f>
        <v>0</v>
      </c>
      <c r="AK2909" s="4">
        <f>'Enhanced Basket_AUTOLOAD'!Q2909</f>
        <v>0</v>
      </c>
      <c r="AL2909" s="4">
        <f>'Enhanced Basket_AUTOLOAD'!Y2909</f>
        <v>0</v>
      </c>
      <c r="AM2909" s="4" t="e">
        <f t="shared" si="556"/>
        <v>#N/A</v>
      </c>
      <c r="AN2909" s="4" t="str">
        <f t="shared" si="557"/>
        <v>NO</v>
      </c>
      <c r="AO2909" s="4" t="str">
        <f t="shared" si="558"/>
        <v>Cash-in-Lieu</v>
      </c>
    </row>
    <row r="2910" ht="15" customHeight="1" s="4" customFormat="1">
      <c r="A2910" s="4">
        <f>'Enhanced Basket_AUTOLOAD'!H2910</f>
        <v>0</v>
      </c>
      <c r="B2910" s="4" t="str">
        <f t="shared" si="547"/>
        <v>SELL</v>
      </c>
      <c r="C2910" s="4" t="s">
        <v>29</v>
      </c>
      <c r="D2910" s="4" t="str">
        <f t="shared" si="548"/>
        <v>MT</v>
      </c>
      <c r="E2910" s="4" t="str">
        <f t="shared" si="549"/>
      </c>
      <c r="F2910" s="4" t="str">
        <f t="shared" si="550"/>
        <v>CIL LOAD</v>
      </c>
      <c r="G2910" s="4">
        <f t="shared" si="551"/>
        <v>0</v>
      </c>
      <c r="H2910" s="4" t="e">
        <f t="shared" si="552"/>
        <v>#N/A</v>
      </c>
      <c r="I2910" s="4" t="e">
        <f>_xll.BDP(AG2910&amp;" equity","crncy_adj_px_last","eqy_fund_crncy=usd")</f>
        <v>#NAME?</v>
      </c>
      <c r="J2910" s="4" t="str">
        <f t="shared" si="553"/>
      </c>
      <c r="AA2910" s="4">
        <f t="shared" si="554"/>
        <v>0</v>
      </c>
      <c r="AB2910" s="4">
        <f>'Enhanced Basket_AUTOLOAD'!T2910</f>
        <v>0</v>
      </c>
      <c r="AC2910" s="4">
        <f>'Enhanced Basket_AUTOLOAD'!M2910</f>
        <v>0</v>
      </c>
      <c r="AD2910" s="4">
        <f>'Enhanced Basket_AUTOLOAD'!L2910</f>
        <v>0</v>
      </c>
      <c r="AE2910" s="4">
        <f>'Enhanced Basket_AUTOLOAD'!Z2910</f>
        <v>0</v>
      </c>
      <c r="AF2910" s="4">
        <f>'Enhanced Basket_AUTOLOAD'!AB2910</f>
        <v>0</v>
      </c>
      <c r="AG2910" s="4" t="e">
        <f>VLOOKUP(AJ2910,'Ticker Mapping'!$I$3:$M$6706,5,0)</f>
        <v>#N/A</v>
      </c>
      <c r="AH2910" s="4" t="e">
        <f>_xll.BDP(AK2910&amp;" SEDOL","TICKER_AND_EXCH_CODE")</f>
        <v>#NAME?</v>
      </c>
      <c r="AI2910" s="4" t="e">
        <f t="shared" si="555"/>
        <v>#N/A</v>
      </c>
      <c r="AJ2910" s="4">
        <f>'Enhanced Basket_AUTOLOAD'!P2910</f>
        <v>0</v>
      </c>
      <c r="AK2910" s="4">
        <f>'Enhanced Basket_AUTOLOAD'!Q2910</f>
        <v>0</v>
      </c>
      <c r="AL2910" s="4">
        <f>'Enhanced Basket_AUTOLOAD'!Y2910</f>
        <v>0</v>
      </c>
      <c r="AM2910" s="4" t="e">
        <f t="shared" si="556"/>
        <v>#N/A</v>
      </c>
      <c r="AN2910" s="4" t="str">
        <f t="shared" si="557"/>
        <v>NO</v>
      </c>
      <c r="AO2910" s="4" t="str">
        <f t="shared" si="558"/>
        <v>Cash-in-Lieu</v>
      </c>
    </row>
    <row r="2911" ht="15" customHeight="1" s="4" customFormat="1">
      <c r="A2911" s="4">
        <f>'Enhanced Basket_AUTOLOAD'!H2911</f>
        <v>0</v>
      </c>
      <c r="B2911" s="4" t="str">
        <f t="shared" si="547"/>
        <v>SELL</v>
      </c>
      <c r="C2911" s="4" t="s">
        <v>29</v>
      </c>
      <c r="D2911" s="4" t="str">
        <f t="shared" si="548"/>
        <v>MT</v>
      </c>
      <c r="E2911" s="4" t="str">
        <f t="shared" si="549"/>
      </c>
      <c r="F2911" s="4" t="str">
        <f t="shared" si="550"/>
        <v>CIL LOAD</v>
      </c>
      <c r="G2911" s="4">
        <f t="shared" si="551"/>
        <v>0</v>
      </c>
      <c r="H2911" s="4" t="e">
        <f t="shared" si="552"/>
        <v>#N/A</v>
      </c>
      <c r="I2911" s="4" t="e">
        <f>_xll.BDP(AG2911&amp;" equity","crncy_adj_px_last","eqy_fund_crncy=usd")</f>
        <v>#NAME?</v>
      </c>
      <c r="J2911" s="4" t="str">
        <f t="shared" si="553"/>
      </c>
      <c r="AA2911" s="4">
        <f t="shared" si="554"/>
        <v>0</v>
      </c>
      <c r="AB2911" s="4">
        <f>'Enhanced Basket_AUTOLOAD'!T2911</f>
        <v>0</v>
      </c>
      <c r="AC2911" s="4">
        <f>'Enhanced Basket_AUTOLOAD'!M2911</f>
        <v>0</v>
      </c>
      <c r="AD2911" s="4">
        <f>'Enhanced Basket_AUTOLOAD'!L2911</f>
        <v>0</v>
      </c>
      <c r="AE2911" s="4">
        <f>'Enhanced Basket_AUTOLOAD'!Z2911</f>
        <v>0</v>
      </c>
      <c r="AF2911" s="4">
        <f>'Enhanced Basket_AUTOLOAD'!AB2911</f>
        <v>0</v>
      </c>
      <c r="AG2911" s="4" t="e">
        <f>VLOOKUP(AJ2911,'Ticker Mapping'!$I$3:$M$6706,5,0)</f>
        <v>#N/A</v>
      </c>
      <c r="AH2911" s="4" t="e">
        <f>_xll.BDP(AK2911&amp;" SEDOL","TICKER_AND_EXCH_CODE")</f>
        <v>#NAME?</v>
      </c>
      <c r="AI2911" s="4" t="e">
        <f t="shared" si="555"/>
        <v>#N/A</v>
      </c>
      <c r="AJ2911" s="4">
        <f>'Enhanced Basket_AUTOLOAD'!P2911</f>
        <v>0</v>
      </c>
      <c r="AK2911" s="4">
        <f>'Enhanced Basket_AUTOLOAD'!Q2911</f>
        <v>0</v>
      </c>
      <c r="AL2911" s="4">
        <f>'Enhanced Basket_AUTOLOAD'!Y2911</f>
        <v>0</v>
      </c>
      <c r="AM2911" s="4" t="e">
        <f t="shared" si="556"/>
        <v>#N/A</v>
      </c>
      <c r="AN2911" s="4" t="str">
        <f t="shared" si="557"/>
        <v>NO</v>
      </c>
      <c r="AO2911" s="4" t="str">
        <f t="shared" si="558"/>
        <v>Cash-in-Lieu</v>
      </c>
    </row>
    <row r="2912" ht="15" customHeight="1" s="4" customFormat="1">
      <c r="A2912" s="4">
        <f>'Enhanced Basket_AUTOLOAD'!H2912</f>
        <v>0</v>
      </c>
      <c r="B2912" s="4" t="str">
        <f t="shared" si="547"/>
        <v>SELL</v>
      </c>
      <c r="C2912" s="4" t="s">
        <v>29</v>
      </c>
      <c r="D2912" s="4" t="str">
        <f t="shared" si="548"/>
        <v>MT</v>
      </c>
      <c r="E2912" s="4" t="str">
        <f t="shared" si="549"/>
      </c>
      <c r="F2912" s="4" t="str">
        <f t="shared" si="550"/>
        <v>CIL LOAD</v>
      </c>
      <c r="G2912" s="4">
        <f t="shared" si="551"/>
        <v>0</v>
      </c>
      <c r="H2912" s="4" t="e">
        <f t="shared" si="552"/>
        <v>#N/A</v>
      </c>
      <c r="I2912" s="4" t="e">
        <f>_xll.BDP(AG2912&amp;" equity","crncy_adj_px_last","eqy_fund_crncy=usd")</f>
        <v>#NAME?</v>
      </c>
      <c r="J2912" s="4" t="str">
        <f t="shared" si="553"/>
      </c>
      <c r="AA2912" s="4">
        <f t="shared" si="554"/>
        <v>0</v>
      </c>
      <c r="AB2912" s="4">
        <f>'Enhanced Basket_AUTOLOAD'!T2912</f>
        <v>0</v>
      </c>
      <c r="AC2912" s="4">
        <f>'Enhanced Basket_AUTOLOAD'!M2912</f>
        <v>0</v>
      </c>
      <c r="AD2912" s="4">
        <f>'Enhanced Basket_AUTOLOAD'!L2912</f>
        <v>0</v>
      </c>
      <c r="AE2912" s="4">
        <f>'Enhanced Basket_AUTOLOAD'!Z2912</f>
        <v>0</v>
      </c>
      <c r="AF2912" s="4">
        <f>'Enhanced Basket_AUTOLOAD'!AB2912</f>
        <v>0</v>
      </c>
      <c r="AG2912" s="4" t="e">
        <f>VLOOKUP(AJ2912,'Ticker Mapping'!$I$3:$M$6706,5,0)</f>
        <v>#N/A</v>
      </c>
      <c r="AH2912" s="4" t="e">
        <f>_xll.BDP(AK2912&amp;" SEDOL","TICKER_AND_EXCH_CODE")</f>
        <v>#NAME?</v>
      </c>
      <c r="AI2912" s="4" t="e">
        <f t="shared" si="555"/>
        <v>#N/A</v>
      </c>
      <c r="AJ2912" s="4">
        <f>'Enhanced Basket_AUTOLOAD'!P2912</f>
        <v>0</v>
      </c>
      <c r="AK2912" s="4">
        <f>'Enhanced Basket_AUTOLOAD'!Q2912</f>
        <v>0</v>
      </c>
      <c r="AL2912" s="4">
        <f>'Enhanced Basket_AUTOLOAD'!Y2912</f>
        <v>0</v>
      </c>
      <c r="AM2912" s="4" t="e">
        <f t="shared" si="556"/>
        <v>#N/A</v>
      </c>
      <c r="AN2912" s="4" t="str">
        <f t="shared" si="557"/>
        <v>NO</v>
      </c>
      <c r="AO2912" s="4" t="str">
        <f t="shared" si="558"/>
        <v>Cash-in-Lieu</v>
      </c>
    </row>
    <row r="2913" ht="15" customHeight="1" s="4" customFormat="1">
      <c r="A2913" s="4">
        <f>'Enhanced Basket_AUTOLOAD'!H2913</f>
        <v>0</v>
      </c>
      <c r="B2913" s="4" t="str">
        <f t="shared" si="547"/>
        <v>SELL</v>
      </c>
      <c r="C2913" s="4" t="s">
        <v>29</v>
      </c>
      <c r="D2913" s="4" t="str">
        <f t="shared" si="548"/>
        <v>MT</v>
      </c>
      <c r="E2913" s="4" t="str">
        <f t="shared" si="549"/>
      </c>
      <c r="F2913" s="4" t="str">
        <f t="shared" si="550"/>
        <v>CIL LOAD</v>
      </c>
      <c r="G2913" s="4">
        <f t="shared" si="551"/>
        <v>0</v>
      </c>
      <c r="H2913" s="4" t="e">
        <f t="shared" si="552"/>
        <v>#N/A</v>
      </c>
      <c r="I2913" s="4" t="e">
        <f>_xll.BDP(AG2913&amp;" equity","crncy_adj_px_last","eqy_fund_crncy=usd")</f>
        <v>#NAME?</v>
      </c>
      <c r="J2913" s="4" t="str">
        <f t="shared" si="553"/>
      </c>
      <c r="AA2913" s="4">
        <f t="shared" si="554"/>
        <v>0</v>
      </c>
      <c r="AB2913" s="4">
        <f>'Enhanced Basket_AUTOLOAD'!T2913</f>
        <v>0</v>
      </c>
      <c r="AC2913" s="4">
        <f>'Enhanced Basket_AUTOLOAD'!M2913</f>
        <v>0</v>
      </c>
      <c r="AD2913" s="4">
        <f>'Enhanced Basket_AUTOLOAD'!L2913</f>
        <v>0</v>
      </c>
      <c r="AE2913" s="4">
        <f>'Enhanced Basket_AUTOLOAD'!Z2913</f>
        <v>0</v>
      </c>
      <c r="AF2913" s="4">
        <f>'Enhanced Basket_AUTOLOAD'!AB2913</f>
        <v>0</v>
      </c>
      <c r="AG2913" s="4" t="e">
        <f>VLOOKUP(AJ2913,'Ticker Mapping'!$I$3:$M$6706,5,0)</f>
        <v>#N/A</v>
      </c>
      <c r="AH2913" s="4" t="e">
        <f>_xll.BDP(AK2913&amp;" SEDOL","TICKER_AND_EXCH_CODE")</f>
        <v>#NAME?</v>
      </c>
      <c r="AI2913" s="4" t="e">
        <f t="shared" si="555"/>
        <v>#N/A</v>
      </c>
      <c r="AJ2913" s="4">
        <f>'Enhanced Basket_AUTOLOAD'!P2913</f>
        <v>0</v>
      </c>
      <c r="AK2913" s="4">
        <f>'Enhanced Basket_AUTOLOAD'!Q2913</f>
        <v>0</v>
      </c>
      <c r="AL2913" s="4">
        <f>'Enhanced Basket_AUTOLOAD'!Y2913</f>
        <v>0</v>
      </c>
      <c r="AM2913" s="4" t="e">
        <f t="shared" si="556"/>
        <v>#N/A</v>
      </c>
      <c r="AN2913" s="4" t="str">
        <f t="shared" si="557"/>
        <v>NO</v>
      </c>
      <c r="AO2913" s="4" t="str">
        <f t="shared" si="558"/>
        <v>Cash-in-Lieu</v>
      </c>
    </row>
    <row r="2914" ht="15" customHeight="1" s="4" customFormat="1">
      <c r="A2914" s="4">
        <f>'Enhanced Basket_AUTOLOAD'!H2914</f>
        <v>0</v>
      </c>
      <c r="B2914" s="4" t="str">
        <f t="shared" si="547"/>
        <v>SELL</v>
      </c>
      <c r="C2914" s="4" t="s">
        <v>29</v>
      </c>
      <c r="D2914" s="4" t="str">
        <f t="shared" si="548"/>
        <v>MT</v>
      </c>
      <c r="E2914" s="4" t="str">
        <f t="shared" si="549"/>
      </c>
      <c r="F2914" s="4" t="str">
        <f t="shared" si="550"/>
        <v>CIL LOAD</v>
      </c>
      <c r="G2914" s="4">
        <f t="shared" si="551"/>
        <v>0</v>
      </c>
      <c r="H2914" s="4" t="e">
        <f t="shared" si="552"/>
        <v>#N/A</v>
      </c>
      <c r="I2914" s="4" t="e">
        <f>_xll.BDP(AG2914&amp;" equity","crncy_adj_px_last","eqy_fund_crncy=usd")</f>
        <v>#NAME?</v>
      </c>
      <c r="J2914" s="4" t="str">
        <f t="shared" si="553"/>
      </c>
      <c r="AA2914" s="4">
        <f t="shared" si="554"/>
        <v>0</v>
      </c>
      <c r="AB2914" s="4">
        <f>'Enhanced Basket_AUTOLOAD'!T2914</f>
        <v>0</v>
      </c>
      <c r="AC2914" s="4">
        <f>'Enhanced Basket_AUTOLOAD'!M2914</f>
        <v>0</v>
      </c>
      <c r="AD2914" s="4">
        <f>'Enhanced Basket_AUTOLOAD'!L2914</f>
        <v>0</v>
      </c>
      <c r="AE2914" s="4">
        <f>'Enhanced Basket_AUTOLOAD'!Z2914</f>
        <v>0</v>
      </c>
      <c r="AF2914" s="4">
        <f>'Enhanced Basket_AUTOLOAD'!AB2914</f>
        <v>0</v>
      </c>
      <c r="AG2914" s="4" t="e">
        <f>VLOOKUP(AJ2914,'Ticker Mapping'!$I$3:$M$6706,5,0)</f>
        <v>#N/A</v>
      </c>
      <c r="AH2914" s="4" t="e">
        <f>_xll.BDP(AK2914&amp;" SEDOL","TICKER_AND_EXCH_CODE")</f>
        <v>#NAME?</v>
      </c>
      <c r="AI2914" s="4" t="e">
        <f t="shared" si="555"/>
        <v>#N/A</v>
      </c>
      <c r="AJ2914" s="4">
        <f>'Enhanced Basket_AUTOLOAD'!P2914</f>
        <v>0</v>
      </c>
      <c r="AK2914" s="4">
        <f>'Enhanced Basket_AUTOLOAD'!Q2914</f>
        <v>0</v>
      </c>
      <c r="AL2914" s="4">
        <f>'Enhanced Basket_AUTOLOAD'!Y2914</f>
        <v>0</v>
      </c>
      <c r="AM2914" s="4" t="e">
        <f t="shared" si="556"/>
        <v>#N/A</v>
      </c>
      <c r="AN2914" s="4" t="str">
        <f t="shared" si="557"/>
        <v>NO</v>
      </c>
      <c r="AO2914" s="4" t="str">
        <f t="shared" si="558"/>
        <v>Cash-in-Lieu</v>
      </c>
    </row>
    <row r="2915" ht="15" customHeight="1" s="4" customFormat="1">
      <c r="A2915" s="4">
        <f>'Enhanced Basket_AUTOLOAD'!H2915</f>
        <v>0</v>
      </c>
      <c r="B2915" s="4" t="str">
        <f t="shared" si="547"/>
        <v>SELL</v>
      </c>
      <c r="C2915" s="4" t="s">
        <v>29</v>
      </c>
      <c r="D2915" s="4" t="str">
        <f t="shared" si="548"/>
        <v>MT</v>
      </c>
      <c r="E2915" s="4" t="str">
        <f t="shared" si="549"/>
      </c>
      <c r="F2915" s="4" t="str">
        <f t="shared" si="550"/>
        <v>CIL LOAD</v>
      </c>
      <c r="G2915" s="4">
        <f t="shared" si="551"/>
        <v>0</v>
      </c>
      <c r="H2915" s="4" t="e">
        <f t="shared" si="552"/>
        <v>#N/A</v>
      </c>
      <c r="I2915" s="4" t="e">
        <f>_xll.BDP(AG2915&amp;" equity","crncy_adj_px_last","eqy_fund_crncy=usd")</f>
        <v>#NAME?</v>
      </c>
      <c r="J2915" s="4" t="str">
        <f t="shared" si="553"/>
      </c>
      <c r="AA2915" s="4">
        <f t="shared" si="554"/>
        <v>0</v>
      </c>
      <c r="AB2915" s="4">
        <f>'Enhanced Basket_AUTOLOAD'!T2915</f>
        <v>0</v>
      </c>
      <c r="AC2915" s="4">
        <f>'Enhanced Basket_AUTOLOAD'!M2915</f>
        <v>0</v>
      </c>
      <c r="AD2915" s="4">
        <f>'Enhanced Basket_AUTOLOAD'!L2915</f>
        <v>0</v>
      </c>
      <c r="AE2915" s="4">
        <f>'Enhanced Basket_AUTOLOAD'!Z2915</f>
        <v>0</v>
      </c>
      <c r="AF2915" s="4">
        <f>'Enhanced Basket_AUTOLOAD'!AB2915</f>
        <v>0</v>
      </c>
      <c r="AG2915" s="4" t="e">
        <f>VLOOKUP(AJ2915,'Ticker Mapping'!$I$3:$M$6706,5,0)</f>
        <v>#N/A</v>
      </c>
      <c r="AH2915" s="4" t="e">
        <f>_xll.BDP(AK2915&amp;" SEDOL","TICKER_AND_EXCH_CODE")</f>
        <v>#NAME?</v>
      </c>
      <c r="AI2915" s="4" t="e">
        <f t="shared" si="555"/>
        <v>#N/A</v>
      </c>
      <c r="AJ2915" s="4">
        <f>'Enhanced Basket_AUTOLOAD'!P2915</f>
        <v>0</v>
      </c>
      <c r="AK2915" s="4">
        <f>'Enhanced Basket_AUTOLOAD'!Q2915</f>
        <v>0</v>
      </c>
      <c r="AL2915" s="4">
        <f>'Enhanced Basket_AUTOLOAD'!Y2915</f>
        <v>0</v>
      </c>
      <c r="AM2915" s="4" t="e">
        <f t="shared" si="556"/>
        <v>#N/A</v>
      </c>
      <c r="AN2915" s="4" t="str">
        <f t="shared" si="557"/>
        <v>NO</v>
      </c>
      <c r="AO2915" s="4" t="str">
        <f t="shared" si="558"/>
        <v>Cash-in-Lieu</v>
      </c>
    </row>
    <row r="2916" ht="15" customHeight="1" s="4" customFormat="1">
      <c r="A2916" s="4">
        <f>'Enhanced Basket_AUTOLOAD'!H2916</f>
        <v>0</v>
      </c>
      <c r="B2916" s="4" t="str">
        <f t="shared" si="547"/>
        <v>SELL</v>
      </c>
      <c r="C2916" s="4" t="s">
        <v>29</v>
      </c>
      <c r="D2916" s="4" t="str">
        <f t="shared" si="548"/>
        <v>MT</v>
      </c>
      <c r="E2916" s="4" t="str">
        <f t="shared" si="549"/>
      </c>
      <c r="F2916" s="4" t="str">
        <f t="shared" si="550"/>
        <v>CIL LOAD</v>
      </c>
      <c r="G2916" s="4">
        <f t="shared" si="551"/>
        <v>0</v>
      </c>
      <c r="H2916" s="4" t="e">
        <f t="shared" si="552"/>
        <v>#N/A</v>
      </c>
      <c r="I2916" s="4" t="e">
        <f>_xll.BDP(AG2916&amp;" equity","crncy_adj_px_last","eqy_fund_crncy=usd")</f>
        <v>#NAME?</v>
      </c>
      <c r="J2916" s="4" t="str">
        <f t="shared" si="553"/>
      </c>
      <c r="AA2916" s="4">
        <f t="shared" si="554"/>
        <v>0</v>
      </c>
      <c r="AB2916" s="4">
        <f>'Enhanced Basket_AUTOLOAD'!T2916</f>
        <v>0</v>
      </c>
      <c r="AC2916" s="4">
        <f>'Enhanced Basket_AUTOLOAD'!M2916</f>
        <v>0</v>
      </c>
      <c r="AD2916" s="4">
        <f>'Enhanced Basket_AUTOLOAD'!L2916</f>
        <v>0</v>
      </c>
      <c r="AE2916" s="4">
        <f>'Enhanced Basket_AUTOLOAD'!Z2916</f>
        <v>0</v>
      </c>
      <c r="AF2916" s="4">
        <f>'Enhanced Basket_AUTOLOAD'!AB2916</f>
        <v>0</v>
      </c>
      <c r="AG2916" s="4" t="e">
        <f>VLOOKUP(AJ2916,'Ticker Mapping'!$I$3:$M$6706,5,0)</f>
        <v>#N/A</v>
      </c>
      <c r="AH2916" s="4" t="e">
        <f>_xll.BDP(AK2916&amp;" SEDOL","TICKER_AND_EXCH_CODE")</f>
        <v>#NAME?</v>
      </c>
      <c r="AI2916" s="4" t="e">
        <f t="shared" si="555"/>
        <v>#N/A</v>
      </c>
      <c r="AJ2916" s="4">
        <f>'Enhanced Basket_AUTOLOAD'!P2916</f>
        <v>0</v>
      </c>
      <c r="AK2916" s="4">
        <f>'Enhanced Basket_AUTOLOAD'!Q2916</f>
        <v>0</v>
      </c>
      <c r="AL2916" s="4">
        <f>'Enhanced Basket_AUTOLOAD'!Y2916</f>
        <v>0</v>
      </c>
      <c r="AM2916" s="4" t="e">
        <f t="shared" si="556"/>
        <v>#N/A</v>
      </c>
      <c r="AN2916" s="4" t="str">
        <f t="shared" si="557"/>
        <v>NO</v>
      </c>
      <c r="AO2916" s="4" t="str">
        <f t="shared" si="558"/>
        <v>Cash-in-Lieu</v>
      </c>
    </row>
    <row r="2917" ht="15" customHeight="1" s="4" customFormat="1">
      <c r="A2917" s="4">
        <f>'Enhanced Basket_AUTOLOAD'!H2917</f>
        <v>0</v>
      </c>
      <c r="B2917" s="4" t="str">
        <f t="shared" si="547"/>
        <v>SELL</v>
      </c>
      <c r="C2917" s="4" t="s">
        <v>29</v>
      </c>
      <c r="D2917" s="4" t="str">
        <f t="shared" si="548"/>
        <v>MT</v>
      </c>
      <c r="E2917" s="4" t="str">
        <f t="shared" si="549"/>
      </c>
      <c r="F2917" s="4" t="str">
        <f t="shared" si="550"/>
        <v>CIL LOAD</v>
      </c>
      <c r="G2917" s="4">
        <f t="shared" si="551"/>
        <v>0</v>
      </c>
      <c r="H2917" s="4" t="e">
        <f t="shared" si="552"/>
        <v>#N/A</v>
      </c>
      <c r="I2917" s="4" t="e">
        <f>_xll.BDP(AG2917&amp;" equity","crncy_adj_px_last","eqy_fund_crncy=usd")</f>
        <v>#NAME?</v>
      </c>
      <c r="J2917" s="4" t="str">
        <f t="shared" si="553"/>
      </c>
      <c r="AA2917" s="4">
        <f t="shared" si="554"/>
        <v>0</v>
      </c>
      <c r="AB2917" s="4">
        <f>'Enhanced Basket_AUTOLOAD'!T2917</f>
        <v>0</v>
      </c>
      <c r="AC2917" s="4">
        <f>'Enhanced Basket_AUTOLOAD'!M2917</f>
        <v>0</v>
      </c>
      <c r="AD2917" s="4">
        <f>'Enhanced Basket_AUTOLOAD'!L2917</f>
        <v>0</v>
      </c>
      <c r="AE2917" s="4">
        <f>'Enhanced Basket_AUTOLOAD'!Z2917</f>
        <v>0</v>
      </c>
      <c r="AF2917" s="4">
        <f>'Enhanced Basket_AUTOLOAD'!AB2917</f>
        <v>0</v>
      </c>
      <c r="AG2917" s="4" t="e">
        <f>VLOOKUP(AJ2917,'Ticker Mapping'!$I$3:$M$6706,5,0)</f>
        <v>#N/A</v>
      </c>
      <c r="AH2917" s="4" t="e">
        <f>_xll.BDP(AK2917&amp;" SEDOL","TICKER_AND_EXCH_CODE")</f>
        <v>#NAME?</v>
      </c>
      <c r="AI2917" s="4" t="e">
        <f t="shared" si="555"/>
        <v>#N/A</v>
      </c>
      <c r="AJ2917" s="4">
        <f>'Enhanced Basket_AUTOLOAD'!P2917</f>
        <v>0</v>
      </c>
      <c r="AK2917" s="4">
        <f>'Enhanced Basket_AUTOLOAD'!Q2917</f>
        <v>0</v>
      </c>
      <c r="AL2917" s="4">
        <f>'Enhanced Basket_AUTOLOAD'!Y2917</f>
        <v>0</v>
      </c>
      <c r="AM2917" s="4" t="e">
        <f t="shared" si="556"/>
        <v>#N/A</v>
      </c>
      <c r="AN2917" s="4" t="str">
        <f t="shared" si="557"/>
        <v>NO</v>
      </c>
      <c r="AO2917" s="4" t="str">
        <f t="shared" si="558"/>
        <v>Cash-in-Lieu</v>
      </c>
    </row>
    <row r="2918" ht="15" customHeight="1" s="4" customFormat="1">
      <c r="A2918" s="4">
        <f>'Enhanced Basket_AUTOLOAD'!H2918</f>
        <v>0</v>
      </c>
      <c r="B2918" s="4" t="str">
        <f t="shared" si="547"/>
        <v>SELL</v>
      </c>
      <c r="C2918" s="4" t="s">
        <v>29</v>
      </c>
      <c r="D2918" s="4" t="str">
        <f t="shared" si="548"/>
        <v>MT</v>
      </c>
      <c r="E2918" s="4" t="str">
        <f t="shared" si="549"/>
      </c>
      <c r="F2918" s="4" t="str">
        <f t="shared" si="550"/>
        <v>CIL LOAD</v>
      </c>
      <c r="G2918" s="4">
        <f t="shared" si="551"/>
        <v>0</v>
      </c>
      <c r="H2918" s="4" t="e">
        <f t="shared" si="552"/>
        <v>#N/A</v>
      </c>
      <c r="I2918" s="4" t="e">
        <f>_xll.BDP(AG2918&amp;" equity","crncy_adj_px_last","eqy_fund_crncy=usd")</f>
        <v>#NAME?</v>
      </c>
      <c r="J2918" s="4" t="str">
        <f t="shared" si="553"/>
      </c>
      <c r="AA2918" s="4">
        <f t="shared" si="554"/>
        <v>0</v>
      </c>
      <c r="AB2918" s="4">
        <f>'Enhanced Basket_AUTOLOAD'!T2918</f>
        <v>0</v>
      </c>
      <c r="AC2918" s="4">
        <f>'Enhanced Basket_AUTOLOAD'!M2918</f>
        <v>0</v>
      </c>
      <c r="AD2918" s="4">
        <f>'Enhanced Basket_AUTOLOAD'!L2918</f>
        <v>0</v>
      </c>
      <c r="AE2918" s="4">
        <f>'Enhanced Basket_AUTOLOAD'!Z2918</f>
        <v>0</v>
      </c>
      <c r="AF2918" s="4">
        <f>'Enhanced Basket_AUTOLOAD'!AB2918</f>
        <v>0</v>
      </c>
      <c r="AG2918" s="4" t="e">
        <f>VLOOKUP(AJ2918,'Ticker Mapping'!$I$3:$M$6706,5,0)</f>
        <v>#N/A</v>
      </c>
      <c r="AH2918" s="4" t="e">
        <f>_xll.BDP(AK2918&amp;" SEDOL","TICKER_AND_EXCH_CODE")</f>
        <v>#NAME?</v>
      </c>
      <c r="AI2918" s="4" t="e">
        <f t="shared" si="555"/>
        <v>#N/A</v>
      </c>
      <c r="AJ2918" s="4">
        <f>'Enhanced Basket_AUTOLOAD'!P2918</f>
        <v>0</v>
      </c>
      <c r="AK2918" s="4">
        <f>'Enhanced Basket_AUTOLOAD'!Q2918</f>
        <v>0</v>
      </c>
      <c r="AL2918" s="4">
        <f>'Enhanced Basket_AUTOLOAD'!Y2918</f>
        <v>0</v>
      </c>
      <c r="AM2918" s="4" t="e">
        <f t="shared" si="556"/>
        <v>#N/A</v>
      </c>
      <c r="AN2918" s="4" t="str">
        <f t="shared" si="557"/>
        <v>NO</v>
      </c>
      <c r="AO2918" s="4" t="str">
        <f t="shared" si="558"/>
        <v>Cash-in-Lieu</v>
      </c>
    </row>
    <row r="2919" ht="15" customHeight="1" s="4" customFormat="1">
      <c r="A2919" s="4">
        <f>'Enhanced Basket_AUTOLOAD'!H2919</f>
        <v>0</v>
      </c>
      <c r="B2919" s="4" t="str">
        <f t="shared" si="547"/>
        <v>SELL</v>
      </c>
      <c r="C2919" s="4" t="s">
        <v>29</v>
      </c>
      <c r="D2919" s="4" t="str">
        <f t="shared" si="548"/>
        <v>MT</v>
      </c>
      <c r="E2919" s="4" t="str">
        <f t="shared" si="549"/>
      </c>
      <c r="F2919" s="4" t="str">
        <f t="shared" si="550"/>
        <v>CIL LOAD</v>
      </c>
      <c r="G2919" s="4">
        <f t="shared" si="551"/>
        <v>0</v>
      </c>
      <c r="H2919" s="4" t="e">
        <f t="shared" si="552"/>
        <v>#N/A</v>
      </c>
      <c r="I2919" s="4" t="e">
        <f>_xll.BDP(AG2919&amp;" equity","crncy_adj_px_last","eqy_fund_crncy=usd")</f>
        <v>#NAME?</v>
      </c>
      <c r="J2919" s="4" t="str">
        <f t="shared" si="553"/>
      </c>
      <c r="AA2919" s="4">
        <f t="shared" si="554"/>
        <v>0</v>
      </c>
      <c r="AB2919" s="4">
        <f>'Enhanced Basket_AUTOLOAD'!T2919</f>
        <v>0</v>
      </c>
      <c r="AC2919" s="4">
        <f>'Enhanced Basket_AUTOLOAD'!M2919</f>
        <v>0</v>
      </c>
      <c r="AD2919" s="4">
        <f>'Enhanced Basket_AUTOLOAD'!L2919</f>
        <v>0</v>
      </c>
      <c r="AE2919" s="4">
        <f>'Enhanced Basket_AUTOLOAD'!Z2919</f>
        <v>0</v>
      </c>
      <c r="AF2919" s="4">
        <f>'Enhanced Basket_AUTOLOAD'!AB2919</f>
        <v>0</v>
      </c>
      <c r="AG2919" s="4" t="e">
        <f>VLOOKUP(AJ2919,'Ticker Mapping'!$I$3:$M$6706,5,0)</f>
        <v>#N/A</v>
      </c>
      <c r="AH2919" s="4" t="e">
        <f>_xll.BDP(AK2919&amp;" SEDOL","TICKER_AND_EXCH_CODE")</f>
        <v>#NAME?</v>
      </c>
      <c r="AI2919" s="4" t="e">
        <f t="shared" si="555"/>
        <v>#N/A</v>
      </c>
      <c r="AJ2919" s="4">
        <f>'Enhanced Basket_AUTOLOAD'!P2919</f>
        <v>0</v>
      </c>
      <c r="AK2919" s="4">
        <f>'Enhanced Basket_AUTOLOAD'!Q2919</f>
        <v>0</v>
      </c>
      <c r="AL2919" s="4">
        <f>'Enhanced Basket_AUTOLOAD'!Y2919</f>
        <v>0</v>
      </c>
      <c r="AM2919" s="4" t="e">
        <f t="shared" si="556"/>
        <v>#N/A</v>
      </c>
      <c r="AN2919" s="4" t="str">
        <f t="shared" si="557"/>
        <v>NO</v>
      </c>
      <c r="AO2919" s="4" t="str">
        <f t="shared" si="558"/>
        <v>Cash-in-Lieu</v>
      </c>
    </row>
    <row r="2920" ht="15" customHeight="1" s="4" customFormat="1">
      <c r="A2920" s="4">
        <f>'Enhanced Basket_AUTOLOAD'!H2920</f>
        <v>0</v>
      </c>
      <c r="B2920" s="4" t="str">
        <f t="shared" si="547"/>
        <v>SELL</v>
      </c>
      <c r="C2920" s="4" t="s">
        <v>29</v>
      </c>
      <c r="D2920" s="4" t="str">
        <f t="shared" si="548"/>
        <v>MT</v>
      </c>
      <c r="E2920" s="4" t="str">
        <f t="shared" si="549"/>
      </c>
      <c r="F2920" s="4" t="str">
        <f t="shared" si="550"/>
        <v>CIL LOAD</v>
      </c>
      <c r="G2920" s="4">
        <f t="shared" si="551"/>
        <v>0</v>
      </c>
      <c r="H2920" s="4" t="e">
        <f t="shared" si="552"/>
        <v>#N/A</v>
      </c>
      <c r="I2920" s="4" t="e">
        <f>_xll.BDP(AG2920&amp;" equity","crncy_adj_px_last","eqy_fund_crncy=usd")</f>
        <v>#NAME?</v>
      </c>
      <c r="J2920" s="4" t="str">
        <f t="shared" si="553"/>
      </c>
      <c r="AA2920" s="4">
        <f t="shared" si="554"/>
        <v>0</v>
      </c>
      <c r="AB2920" s="4">
        <f>'Enhanced Basket_AUTOLOAD'!T2920</f>
        <v>0</v>
      </c>
      <c r="AC2920" s="4">
        <f>'Enhanced Basket_AUTOLOAD'!M2920</f>
        <v>0</v>
      </c>
      <c r="AD2920" s="4">
        <f>'Enhanced Basket_AUTOLOAD'!L2920</f>
        <v>0</v>
      </c>
      <c r="AE2920" s="4">
        <f>'Enhanced Basket_AUTOLOAD'!Z2920</f>
        <v>0</v>
      </c>
      <c r="AF2920" s="4">
        <f>'Enhanced Basket_AUTOLOAD'!AB2920</f>
        <v>0</v>
      </c>
      <c r="AG2920" s="4" t="e">
        <f>VLOOKUP(AJ2920,'Ticker Mapping'!$I$3:$M$6706,5,0)</f>
        <v>#N/A</v>
      </c>
      <c r="AH2920" s="4" t="e">
        <f>_xll.BDP(AK2920&amp;" SEDOL","TICKER_AND_EXCH_CODE")</f>
        <v>#NAME?</v>
      </c>
      <c r="AI2920" s="4" t="e">
        <f t="shared" si="555"/>
        <v>#N/A</v>
      </c>
      <c r="AJ2920" s="4">
        <f>'Enhanced Basket_AUTOLOAD'!P2920</f>
        <v>0</v>
      </c>
      <c r="AK2920" s="4">
        <f>'Enhanced Basket_AUTOLOAD'!Q2920</f>
        <v>0</v>
      </c>
      <c r="AL2920" s="4">
        <f>'Enhanced Basket_AUTOLOAD'!Y2920</f>
        <v>0</v>
      </c>
      <c r="AM2920" s="4" t="e">
        <f t="shared" si="556"/>
        <v>#N/A</v>
      </c>
      <c r="AN2920" s="4" t="str">
        <f t="shared" si="557"/>
        <v>NO</v>
      </c>
      <c r="AO2920" s="4" t="str">
        <f t="shared" si="558"/>
        <v>Cash-in-Lieu</v>
      </c>
    </row>
    <row r="2921" ht="15" customHeight="1" s="4" customFormat="1">
      <c r="A2921" s="4">
        <f>'Enhanced Basket_AUTOLOAD'!H2921</f>
        <v>0</v>
      </c>
      <c r="B2921" s="4" t="str">
        <f t="shared" si="547"/>
        <v>SELL</v>
      </c>
      <c r="C2921" s="4" t="s">
        <v>29</v>
      </c>
      <c r="D2921" s="4" t="str">
        <f t="shared" si="548"/>
        <v>MT</v>
      </c>
      <c r="E2921" s="4" t="str">
        <f t="shared" si="549"/>
      </c>
      <c r="F2921" s="4" t="str">
        <f t="shared" si="550"/>
        <v>CIL LOAD</v>
      </c>
      <c r="G2921" s="4">
        <f t="shared" si="551"/>
        <v>0</v>
      </c>
      <c r="H2921" s="4" t="e">
        <f t="shared" si="552"/>
        <v>#N/A</v>
      </c>
      <c r="I2921" s="4" t="e">
        <f>_xll.BDP(AG2921&amp;" equity","crncy_adj_px_last","eqy_fund_crncy=usd")</f>
        <v>#NAME?</v>
      </c>
      <c r="J2921" s="4" t="str">
        <f t="shared" si="553"/>
      </c>
      <c r="AA2921" s="4">
        <f t="shared" si="554"/>
        <v>0</v>
      </c>
      <c r="AB2921" s="4">
        <f>'Enhanced Basket_AUTOLOAD'!T2921</f>
        <v>0</v>
      </c>
      <c r="AC2921" s="4">
        <f>'Enhanced Basket_AUTOLOAD'!M2921</f>
        <v>0</v>
      </c>
      <c r="AD2921" s="4">
        <f>'Enhanced Basket_AUTOLOAD'!L2921</f>
        <v>0</v>
      </c>
      <c r="AE2921" s="4">
        <f>'Enhanced Basket_AUTOLOAD'!Z2921</f>
        <v>0</v>
      </c>
      <c r="AF2921" s="4">
        <f>'Enhanced Basket_AUTOLOAD'!AB2921</f>
        <v>0</v>
      </c>
      <c r="AG2921" s="4" t="e">
        <f>VLOOKUP(AJ2921,'Ticker Mapping'!$I$3:$M$6706,5,0)</f>
        <v>#N/A</v>
      </c>
      <c r="AH2921" s="4" t="e">
        <f>_xll.BDP(AK2921&amp;" SEDOL","TICKER_AND_EXCH_CODE")</f>
        <v>#NAME?</v>
      </c>
      <c r="AI2921" s="4" t="e">
        <f t="shared" si="555"/>
        <v>#N/A</v>
      </c>
      <c r="AJ2921" s="4">
        <f>'Enhanced Basket_AUTOLOAD'!P2921</f>
        <v>0</v>
      </c>
      <c r="AK2921" s="4">
        <f>'Enhanced Basket_AUTOLOAD'!Q2921</f>
        <v>0</v>
      </c>
      <c r="AL2921" s="4">
        <f>'Enhanced Basket_AUTOLOAD'!Y2921</f>
        <v>0</v>
      </c>
      <c r="AM2921" s="4" t="e">
        <f t="shared" si="556"/>
        <v>#N/A</v>
      </c>
      <c r="AN2921" s="4" t="str">
        <f t="shared" si="557"/>
        <v>NO</v>
      </c>
      <c r="AO2921" s="4" t="str">
        <f t="shared" si="558"/>
        <v>Cash-in-Lieu</v>
      </c>
    </row>
    <row r="2922" ht="15" customHeight="1" s="4" customFormat="1">
      <c r="A2922" s="4">
        <f>'Enhanced Basket_AUTOLOAD'!H2922</f>
        <v>0</v>
      </c>
      <c r="B2922" s="4" t="str">
        <f t="shared" si="547"/>
        <v>SELL</v>
      </c>
      <c r="C2922" s="4" t="s">
        <v>29</v>
      </c>
      <c r="D2922" s="4" t="str">
        <f t="shared" si="548"/>
        <v>MT</v>
      </c>
      <c r="E2922" s="4" t="str">
        <f t="shared" si="549"/>
      </c>
      <c r="F2922" s="4" t="str">
        <f t="shared" si="550"/>
        <v>CIL LOAD</v>
      </c>
      <c r="G2922" s="4">
        <f t="shared" si="551"/>
        <v>0</v>
      </c>
      <c r="H2922" s="4" t="e">
        <f t="shared" si="552"/>
        <v>#N/A</v>
      </c>
      <c r="I2922" s="4" t="e">
        <f>_xll.BDP(AG2922&amp;" equity","crncy_adj_px_last","eqy_fund_crncy=usd")</f>
        <v>#NAME?</v>
      </c>
      <c r="J2922" s="4" t="str">
        <f t="shared" si="553"/>
      </c>
      <c r="AA2922" s="4">
        <f t="shared" si="554"/>
        <v>0</v>
      </c>
      <c r="AB2922" s="4">
        <f>'Enhanced Basket_AUTOLOAD'!T2922</f>
        <v>0</v>
      </c>
      <c r="AC2922" s="4">
        <f>'Enhanced Basket_AUTOLOAD'!M2922</f>
        <v>0</v>
      </c>
      <c r="AD2922" s="4">
        <f>'Enhanced Basket_AUTOLOAD'!L2922</f>
        <v>0</v>
      </c>
      <c r="AE2922" s="4">
        <f>'Enhanced Basket_AUTOLOAD'!Z2922</f>
        <v>0</v>
      </c>
      <c r="AF2922" s="4">
        <f>'Enhanced Basket_AUTOLOAD'!AB2922</f>
        <v>0</v>
      </c>
      <c r="AG2922" s="4" t="e">
        <f>VLOOKUP(AJ2922,'Ticker Mapping'!$I$3:$M$6706,5,0)</f>
        <v>#N/A</v>
      </c>
      <c r="AH2922" s="4" t="e">
        <f>_xll.BDP(AK2922&amp;" SEDOL","TICKER_AND_EXCH_CODE")</f>
        <v>#NAME?</v>
      </c>
      <c r="AI2922" s="4" t="e">
        <f t="shared" si="555"/>
        <v>#N/A</v>
      </c>
      <c r="AJ2922" s="4">
        <f>'Enhanced Basket_AUTOLOAD'!P2922</f>
        <v>0</v>
      </c>
      <c r="AK2922" s="4">
        <f>'Enhanced Basket_AUTOLOAD'!Q2922</f>
        <v>0</v>
      </c>
      <c r="AL2922" s="4">
        <f>'Enhanced Basket_AUTOLOAD'!Y2922</f>
        <v>0</v>
      </c>
      <c r="AM2922" s="4" t="e">
        <f t="shared" si="556"/>
        <v>#N/A</v>
      </c>
      <c r="AN2922" s="4" t="str">
        <f t="shared" si="557"/>
        <v>NO</v>
      </c>
      <c r="AO2922" s="4" t="str">
        <f t="shared" si="558"/>
        <v>Cash-in-Lieu</v>
      </c>
    </row>
    <row r="2923" ht="15" customHeight="1" s="4" customFormat="1">
      <c r="A2923" s="4">
        <f>'Enhanced Basket_AUTOLOAD'!H2923</f>
        <v>0</v>
      </c>
      <c r="B2923" s="4" t="str">
        <f t="shared" si="547"/>
        <v>SELL</v>
      </c>
      <c r="C2923" s="4" t="s">
        <v>29</v>
      </c>
      <c r="D2923" s="4" t="str">
        <f t="shared" si="548"/>
        <v>MT</v>
      </c>
      <c r="E2923" s="4" t="str">
        <f t="shared" si="549"/>
      </c>
      <c r="F2923" s="4" t="str">
        <f t="shared" si="550"/>
        <v>CIL LOAD</v>
      </c>
      <c r="G2923" s="4">
        <f t="shared" si="551"/>
        <v>0</v>
      </c>
      <c r="H2923" s="4" t="e">
        <f t="shared" si="552"/>
        <v>#N/A</v>
      </c>
      <c r="I2923" s="4" t="e">
        <f>_xll.BDP(AG2923&amp;" equity","crncy_adj_px_last","eqy_fund_crncy=usd")</f>
        <v>#NAME?</v>
      </c>
      <c r="J2923" s="4" t="str">
        <f t="shared" si="553"/>
      </c>
      <c r="AA2923" s="4">
        <f t="shared" si="554"/>
        <v>0</v>
      </c>
      <c r="AB2923" s="4">
        <f>'Enhanced Basket_AUTOLOAD'!T2923</f>
        <v>0</v>
      </c>
      <c r="AC2923" s="4">
        <f>'Enhanced Basket_AUTOLOAD'!M2923</f>
        <v>0</v>
      </c>
      <c r="AD2923" s="4">
        <f>'Enhanced Basket_AUTOLOAD'!L2923</f>
        <v>0</v>
      </c>
      <c r="AE2923" s="4">
        <f>'Enhanced Basket_AUTOLOAD'!Z2923</f>
        <v>0</v>
      </c>
      <c r="AF2923" s="4">
        <f>'Enhanced Basket_AUTOLOAD'!AB2923</f>
        <v>0</v>
      </c>
      <c r="AG2923" s="4" t="e">
        <f>VLOOKUP(AJ2923,'Ticker Mapping'!$I$3:$M$6706,5,0)</f>
        <v>#N/A</v>
      </c>
      <c r="AH2923" s="4" t="e">
        <f>_xll.BDP(AK2923&amp;" SEDOL","TICKER_AND_EXCH_CODE")</f>
        <v>#NAME?</v>
      </c>
      <c r="AI2923" s="4" t="e">
        <f t="shared" si="555"/>
        <v>#N/A</v>
      </c>
      <c r="AJ2923" s="4">
        <f>'Enhanced Basket_AUTOLOAD'!P2923</f>
        <v>0</v>
      </c>
      <c r="AK2923" s="4">
        <f>'Enhanced Basket_AUTOLOAD'!Q2923</f>
        <v>0</v>
      </c>
      <c r="AL2923" s="4">
        <f>'Enhanced Basket_AUTOLOAD'!Y2923</f>
        <v>0</v>
      </c>
      <c r="AM2923" s="4" t="e">
        <f t="shared" si="556"/>
        <v>#N/A</v>
      </c>
      <c r="AN2923" s="4" t="str">
        <f t="shared" si="557"/>
        <v>NO</v>
      </c>
      <c r="AO2923" s="4" t="str">
        <f t="shared" si="558"/>
        <v>Cash-in-Lieu</v>
      </c>
    </row>
    <row r="2924" ht="15" customHeight="1" s="4" customFormat="1">
      <c r="A2924" s="4">
        <f>'Enhanced Basket_AUTOLOAD'!H2924</f>
        <v>0</v>
      </c>
      <c r="B2924" s="4" t="str">
        <f t="shared" si="547"/>
        <v>SELL</v>
      </c>
      <c r="C2924" s="4" t="s">
        <v>29</v>
      </c>
      <c r="D2924" s="4" t="str">
        <f t="shared" si="548"/>
        <v>MT</v>
      </c>
      <c r="E2924" s="4" t="str">
        <f t="shared" si="549"/>
      </c>
      <c r="F2924" s="4" t="str">
        <f t="shared" si="550"/>
        <v>CIL LOAD</v>
      </c>
      <c r="G2924" s="4">
        <f t="shared" si="551"/>
        <v>0</v>
      </c>
      <c r="H2924" s="4" t="e">
        <f t="shared" si="552"/>
        <v>#N/A</v>
      </c>
      <c r="I2924" s="4" t="e">
        <f>_xll.BDP(AG2924&amp;" equity","crncy_adj_px_last","eqy_fund_crncy=usd")</f>
        <v>#NAME?</v>
      </c>
      <c r="J2924" s="4" t="str">
        <f t="shared" si="553"/>
      </c>
      <c r="AA2924" s="4">
        <f t="shared" si="554"/>
        <v>0</v>
      </c>
      <c r="AB2924" s="4">
        <f>'Enhanced Basket_AUTOLOAD'!T2924</f>
        <v>0</v>
      </c>
      <c r="AC2924" s="4">
        <f>'Enhanced Basket_AUTOLOAD'!M2924</f>
        <v>0</v>
      </c>
      <c r="AD2924" s="4">
        <f>'Enhanced Basket_AUTOLOAD'!L2924</f>
        <v>0</v>
      </c>
      <c r="AE2924" s="4">
        <f>'Enhanced Basket_AUTOLOAD'!Z2924</f>
        <v>0</v>
      </c>
      <c r="AF2924" s="4">
        <f>'Enhanced Basket_AUTOLOAD'!AB2924</f>
        <v>0</v>
      </c>
      <c r="AG2924" s="4" t="e">
        <f>VLOOKUP(AJ2924,'Ticker Mapping'!$I$3:$M$6706,5,0)</f>
        <v>#N/A</v>
      </c>
      <c r="AH2924" s="4" t="e">
        <f>_xll.BDP(AK2924&amp;" SEDOL","TICKER_AND_EXCH_CODE")</f>
        <v>#NAME?</v>
      </c>
      <c r="AI2924" s="4" t="e">
        <f t="shared" si="555"/>
        <v>#N/A</v>
      </c>
      <c r="AJ2924" s="4">
        <f>'Enhanced Basket_AUTOLOAD'!P2924</f>
        <v>0</v>
      </c>
      <c r="AK2924" s="4">
        <f>'Enhanced Basket_AUTOLOAD'!Q2924</f>
        <v>0</v>
      </c>
      <c r="AL2924" s="4">
        <f>'Enhanced Basket_AUTOLOAD'!Y2924</f>
        <v>0</v>
      </c>
      <c r="AM2924" s="4" t="e">
        <f t="shared" si="556"/>
        <v>#N/A</v>
      </c>
      <c r="AN2924" s="4" t="str">
        <f t="shared" si="557"/>
        <v>NO</v>
      </c>
      <c r="AO2924" s="4" t="str">
        <f t="shared" si="558"/>
        <v>Cash-in-Lieu</v>
      </c>
    </row>
    <row r="2925" ht="15" customHeight="1" s="4" customFormat="1">
      <c r="A2925" s="4">
        <f>'Enhanced Basket_AUTOLOAD'!H2925</f>
        <v>0</v>
      </c>
      <c r="B2925" s="4" t="str">
        <f t="shared" si="547"/>
        <v>SELL</v>
      </c>
      <c r="C2925" s="4" t="s">
        <v>29</v>
      </c>
      <c r="D2925" s="4" t="str">
        <f t="shared" si="548"/>
        <v>MT</v>
      </c>
      <c r="E2925" s="4" t="str">
        <f t="shared" si="549"/>
      </c>
      <c r="F2925" s="4" t="str">
        <f t="shared" si="550"/>
        <v>CIL LOAD</v>
      </c>
      <c r="G2925" s="4">
        <f t="shared" si="551"/>
        <v>0</v>
      </c>
      <c r="H2925" s="4" t="e">
        <f t="shared" si="552"/>
        <v>#N/A</v>
      </c>
      <c r="I2925" s="4" t="e">
        <f>_xll.BDP(AG2925&amp;" equity","crncy_adj_px_last","eqy_fund_crncy=usd")</f>
        <v>#NAME?</v>
      </c>
      <c r="J2925" s="4" t="str">
        <f t="shared" si="553"/>
      </c>
      <c r="AA2925" s="4">
        <f t="shared" si="554"/>
        <v>0</v>
      </c>
      <c r="AB2925" s="4">
        <f>'Enhanced Basket_AUTOLOAD'!T2925</f>
        <v>0</v>
      </c>
      <c r="AC2925" s="4">
        <f>'Enhanced Basket_AUTOLOAD'!M2925</f>
        <v>0</v>
      </c>
      <c r="AD2925" s="4">
        <f>'Enhanced Basket_AUTOLOAD'!L2925</f>
        <v>0</v>
      </c>
      <c r="AE2925" s="4">
        <f>'Enhanced Basket_AUTOLOAD'!Z2925</f>
        <v>0</v>
      </c>
      <c r="AF2925" s="4">
        <f>'Enhanced Basket_AUTOLOAD'!AB2925</f>
        <v>0</v>
      </c>
      <c r="AG2925" s="4" t="e">
        <f>VLOOKUP(AJ2925,'Ticker Mapping'!$I$3:$M$6706,5,0)</f>
        <v>#N/A</v>
      </c>
      <c r="AH2925" s="4" t="e">
        <f>_xll.BDP(AK2925&amp;" SEDOL","TICKER_AND_EXCH_CODE")</f>
        <v>#NAME?</v>
      </c>
      <c r="AI2925" s="4" t="e">
        <f t="shared" si="555"/>
        <v>#N/A</v>
      </c>
      <c r="AJ2925" s="4">
        <f>'Enhanced Basket_AUTOLOAD'!P2925</f>
        <v>0</v>
      </c>
      <c r="AK2925" s="4">
        <f>'Enhanced Basket_AUTOLOAD'!Q2925</f>
        <v>0</v>
      </c>
      <c r="AL2925" s="4">
        <f>'Enhanced Basket_AUTOLOAD'!Y2925</f>
        <v>0</v>
      </c>
      <c r="AM2925" s="4" t="e">
        <f t="shared" si="556"/>
        <v>#N/A</v>
      </c>
      <c r="AN2925" s="4" t="str">
        <f t="shared" si="557"/>
        <v>NO</v>
      </c>
      <c r="AO2925" s="4" t="str">
        <f t="shared" si="558"/>
        <v>Cash-in-Lieu</v>
      </c>
    </row>
    <row r="2926" ht="15" customHeight="1" s="4" customFormat="1">
      <c r="A2926" s="4">
        <f>'Enhanced Basket_AUTOLOAD'!H2926</f>
        <v>0</v>
      </c>
      <c r="B2926" s="4" t="str">
        <f t="shared" si="547"/>
        <v>SELL</v>
      </c>
      <c r="C2926" s="4" t="s">
        <v>29</v>
      </c>
      <c r="D2926" s="4" t="str">
        <f t="shared" si="548"/>
        <v>MT</v>
      </c>
      <c r="E2926" s="4" t="str">
        <f t="shared" si="549"/>
      </c>
      <c r="F2926" s="4" t="str">
        <f t="shared" si="550"/>
        <v>CIL LOAD</v>
      </c>
      <c r="G2926" s="4">
        <f t="shared" si="551"/>
        <v>0</v>
      </c>
      <c r="H2926" s="4" t="e">
        <f t="shared" si="552"/>
        <v>#N/A</v>
      </c>
      <c r="I2926" s="4" t="e">
        <f>_xll.BDP(AG2926&amp;" equity","crncy_adj_px_last","eqy_fund_crncy=usd")</f>
        <v>#NAME?</v>
      </c>
      <c r="J2926" s="4" t="str">
        <f t="shared" si="553"/>
      </c>
      <c r="AA2926" s="4">
        <f t="shared" si="554"/>
        <v>0</v>
      </c>
      <c r="AB2926" s="4">
        <f>'Enhanced Basket_AUTOLOAD'!T2926</f>
        <v>0</v>
      </c>
      <c r="AC2926" s="4">
        <f>'Enhanced Basket_AUTOLOAD'!M2926</f>
        <v>0</v>
      </c>
      <c r="AD2926" s="4">
        <f>'Enhanced Basket_AUTOLOAD'!L2926</f>
        <v>0</v>
      </c>
      <c r="AE2926" s="4">
        <f>'Enhanced Basket_AUTOLOAD'!Z2926</f>
        <v>0</v>
      </c>
      <c r="AF2926" s="4">
        <f>'Enhanced Basket_AUTOLOAD'!AB2926</f>
        <v>0</v>
      </c>
      <c r="AG2926" s="4" t="e">
        <f>VLOOKUP(AJ2926,'Ticker Mapping'!$I$3:$M$6706,5,0)</f>
        <v>#N/A</v>
      </c>
      <c r="AH2926" s="4" t="e">
        <f>_xll.BDP(AK2926&amp;" SEDOL","TICKER_AND_EXCH_CODE")</f>
        <v>#NAME?</v>
      </c>
      <c r="AI2926" s="4" t="e">
        <f t="shared" si="555"/>
        <v>#N/A</v>
      </c>
      <c r="AJ2926" s="4">
        <f>'Enhanced Basket_AUTOLOAD'!P2926</f>
        <v>0</v>
      </c>
      <c r="AK2926" s="4">
        <f>'Enhanced Basket_AUTOLOAD'!Q2926</f>
        <v>0</v>
      </c>
      <c r="AL2926" s="4">
        <f>'Enhanced Basket_AUTOLOAD'!Y2926</f>
        <v>0</v>
      </c>
      <c r="AM2926" s="4" t="e">
        <f t="shared" si="556"/>
        <v>#N/A</v>
      </c>
      <c r="AN2926" s="4" t="str">
        <f t="shared" si="557"/>
        <v>NO</v>
      </c>
      <c r="AO2926" s="4" t="str">
        <f t="shared" si="558"/>
        <v>Cash-in-Lieu</v>
      </c>
    </row>
    <row r="2927" ht="15" customHeight="1" s="4" customFormat="1">
      <c r="A2927" s="4">
        <f>'Enhanced Basket_AUTOLOAD'!H2927</f>
        <v>0</v>
      </c>
      <c r="B2927" s="4" t="str">
        <f t="shared" si="547"/>
        <v>SELL</v>
      </c>
      <c r="C2927" s="4" t="s">
        <v>29</v>
      </c>
      <c r="D2927" s="4" t="str">
        <f t="shared" si="548"/>
        <v>MT</v>
      </c>
      <c r="E2927" s="4" t="str">
        <f t="shared" si="549"/>
      </c>
      <c r="F2927" s="4" t="str">
        <f t="shared" si="550"/>
        <v>CIL LOAD</v>
      </c>
      <c r="G2927" s="4">
        <f t="shared" si="551"/>
        <v>0</v>
      </c>
      <c r="H2927" s="4" t="e">
        <f t="shared" si="552"/>
        <v>#N/A</v>
      </c>
      <c r="I2927" s="4" t="e">
        <f>_xll.BDP(AG2927&amp;" equity","crncy_adj_px_last","eqy_fund_crncy=usd")</f>
        <v>#NAME?</v>
      </c>
      <c r="J2927" s="4" t="str">
        <f t="shared" si="553"/>
      </c>
      <c r="AA2927" s="4">
        <f t="shared" si="554"/>
        <v>0</v>
      </c>
      <c r="AB2927" s="4">
        <f>'Enhanced Basket_AUTOLOAD'!T2927</f>
        <v>0</v>
      </c>
      <c r="AC2927" s="4">
        <f>'Enhanced Basket_AUTOLOAD'!M2927</f>
        <v>0</v>
      </c>
      <c r="AD2927" s="4">
        <f>'Enhanced Basket_AUTOLOAD'!L2927</f>
        <v>0</v>
      </c>
      <c r="AE2927" s="4">
        <f>'Enhanced Basket_AUTOLOAD'!Z2927</f>
        <v>0</v>
      </c>
      <c r="AF2927" s="4">
        <f>'Enhanced Basket_AUTOLOAD'!AB2927</f>
        <v>0</v>
      </c>
      <c r="AG2927" s="4" t="e">
        <f>VLOOKUP(AJ2927,'Ticker Mapping'!$I$3:$M$6706,5,0)</f>
        <v>#N/A</v>
      </c>
      <c r="AH2927" s="4" t="e">
        <f>_xll.BDP(AK2927&amp;" SEDOL","TICKER_AND_EXCH_CODE")</f>
        <v>#NAME?</v>
      </c>
      <c r="AI2927" s="4" t="e">
        <f t="shared" si="555"/>
        <v>#N/A</v>
      </c>
      <c r="AJ2927" s="4">
        <f>'Enhanced Basket_AUTOLOAD'!P2927</f>
        <v>0</v>
      </c>
      <c r="AK2927" s="4">
        <f>'Enhanced Basket_AUTOLOAD'!Q2927</f>
        <v>0</v>
      </c>
      <c r="AL2927" s="4">
        <f>'Enhanced Basket_AUTOLOAD'!Y2927</f>
        <v>0</v>
      </c>
      <c r="AM2927" s="4" t="e">
        <f t="shared" si="556"/>
        <v>#N/A</v>
      </c>
      <c r="AN2927" s="4" t="str">
        <f t="shared" si="557"/>
        <v>NO</v>
      </c>
      <c r="AO2927" s="4" t="str">
        <f t="shared" si="558"/>
        <v>Cash-in-Lieu</v>
      </c>
    </row>
    <row r="2928" ht="15" customHeight="1" s="4" customFormat="1">
      <c r="A2928" s="4">
        <f>'Enhanced Basket_AUTOLOAD'!H2928</f>
        <v>0</v>
      </c>
      <c r="B2928" s="4" t="str">
        <f t="shared" si="547"/>
        <v>SELL</v>
      </c>
      <c r="C2928" s="4" t="s">
        <v>29</v>
      </c>
      <c r="D2928" s="4" t="str">
        <f t="shared" si="548"/>
        <v>MT</v>
      </c>
      <c r="E2928" s="4" t="str">
        <f t="shared" si="549"/>
      </c>
      <c r="F2928" s="4" t="str">
        <f t="shared" si="550"/>
        <v>CIL LOAD</v>
      </c>
      <c r="G2928" s="4">
        <f t="shared" si="551"/>
        <v>0</v>
      </c>
      <c r="H2928" s="4" t="e">
        <f t="shared" si="552"/>
        <v>#N/A</v>
      </c>
      <c r="I2928" s="4" t="e">
        <f>_xll.BDP(AG2928&amp;" equity","crncy_adj_px_last","eqy_fund_crncy=usd")</f>
        <v>#NAME?</v>
      </c>
      <c r="J2928" s="4" t="str">
        <f t="shared" si="553"/>
      </c>
      <c r="AA2928" s="4">
        <f t="shared" si="554"/>
        <v>0</v>
      </c>
      <c r="AB2928" s="4">
        <f>'Enhanced Basket_AUTOLOAD'!T2928</f>
        <v>0</v>
      </c>
      <c r="AC2928" s="4">
        <f>'Enhanced Basket_AUTOLOAD'!M2928</f>
        <v>0</v>
      </c>
      <c r="AD2928" s="4">
        <f>'Enhanced Basket_AUTOLOAD'!L2928</f>
        <v>0</v>
      </c>
      <c r="AE2928" s="4">
        <f>'Enhanced Basket_AUTOLOAD'!Z2928</f>
        <v>0</v>
      </c>
      <c r="AF2928" s="4">
        <f>'Enhanced Basket_AUTOLOAD'!AB2928</f>
        <v>0</v>
      </c>
      <c r="AG2928" s="4" t="e">
        <f>VLOOKUP(AJ2928,'Ticker Mapping'!$I$3:$M$6706,5,0)</f>
        <v>#N/A</v>
      </c>
      <c r="AH2928" s="4" t="e">
        <f>_xll.BDP(AK2928&amp;" SEDOL","TICKER_AND_EXCH_CODE")</f>
        <v>#NAME?</v>
      </c>
      <c r="AI2928" s="4" t="e">
        <f t="shared" si="555"/>
        <v>#N/A</v>
      </c>
      <c r="AJ2928" s="4">
        <f>'Enhanced Basket_AUTOLOAD'!P2928</f>
        <v>0</v>
      </c>
      <c r="AK2928" s="4">
        <f>'Enhanced Basket_AUTOLOAD'!Q2928</f>
        <v>0</v>
      </c>
      <c r="AL2928" s="4">
        <f>'Enhanced Basket_AUTOLOAD'!Y2928</f>
        <v>0</v>
      </c>
      <c r="AM2928" s="4" t="e">
        <f t="shared" si="556"/>
        <v>#N/A</v>
      </c>
      <c r="AN2928" s="4" t="str">
        <f t="shared" si="557"/>
        <v>NO</v>
      </c>
      <c r="AO2928" s="4" t="str">
        <f t="shared" si="558"/>
        <v>Cash-in-Lieu</v>
      </c>
    </row>
    <row r="2929" ht="15" customHeight="1" s="4" customFormat="1">
      <c r="A2929" s="4">
        <f>'Enhanced Basket_AUTOLOAD'!H2929</f>
        <v>0</v>
      </c>
      <c r="B2929" s="4" t="str">
        <f t="shared" si="547"/>
        <v>SELL</v>
      </c>
      <c r="C2929" s="4" t="s">
        <v>29</v>
      </c>
      <c r="D2929" s="4" t="str">
        <f t="shared" si="548"/>
        <v>MT</v>
      </c>
      <c r="E2929" s="4" t="str">
        <f t="shared" si="549"/>
      </c>
      <c r="F2929" s="4" t="str">
        <f t="shared" si="550"/>
        <v>CIL LOAD</v>
      </c>
      <c r="G2929" s="4">
        <f t="shared" si="551"/>
        <v>0</v>
      </c>
      <c r="H2929" s="4" t="e">
        <f t="shared" si="552"/>
        <v>#N/A</v>
      </c>
      <c r="I2929" s="4" t="e">
        <f>_xll.BDP(AG2929&amp;" equity","crncy_adj_px_last","eqy_fund_crncy=usd")</f>
        <v>#NAME?</v>
      </c>
      <c r="J2929" s="4" t="str">
        <f t="shared" si="553"/>
      </c>
      <c r="AA2929" s="4">
        <f t="shared" si="554"/>
        <v>0</v>
      </c>
      <c r="AB2929" s="4">
        <f>'Enhanced Basket_AUTOLOAD'!T2929</f>
        <v>0</v>
      </c>
      <c r="AC2929" s="4">
        <f>'Enhanced Basket_AUTOLOAD'!M2929</f>
        <v>0</v>
      </c>
      <c r="AD2929" s="4">
        <f>'Enhanced Basket_AUTOLOAD'!L2929</f>
        <v>0</v>
      </c>
      <c r="AE2929" s="4">
        <f>'Enhanced Basket_AUTOLOAD'!Z2929</f>
        <v>0</v>
      </c>
      <c r="AF2929" s="4">
        <f>'Enhanced Basket_AUTOLOAD'!AB2929</f>
        <v>0</v>
      </c>
      <c r="AG2929" s="4" t="e">
        <f>VLOOKUP(AJ2929,'Ticker Mapping'!$I$3:$M$6706,5,0)</f>
        <v>#N/A</v>
      </c>
      <c r="AH2929" s="4" t="e">
        <f>_xll.BDP(AK2929&amp;" SEDOL","TICKER_AND_EXCH_CODE")</f>
        <v>#NAME?</v>
      </c>
      <c r="AI2929" s="4" t="e">
        <f t="shared" si="555"/>
        <v>#N/A</v>
      </c>
      <c r="AJ2929" s="4">
        <f>'Enhanced Basket_AUTOLOAD'!P2929</f>
        <v>0</v>
      </c>
      <c r="AK2929" s="4">
        <f>'Enhanced Basket_AUTOLOAD'!Q2929</f>
        <v>0</v>
      </c>
      <c r="AL2929" s="4">
        <f>'Enhanced Basket_AUTOLOAD'!Y2929</f>
        <v>0</v>
      </c>
      <c r="AM2929" s="4" t="e">
        <f t="shared" si="556"/>
        <v>#N/A</v>
      </c>
      <c r="AN2929" s="4" t="str">
        <f t="shared" si="557"/>
        <v>NO</v>
      </c>
      <c r="AO2929" s="4" t="str">
        <f t="shared" si="558"/>
        <v>Cash-in-Lieu</v>
      </c>
    </row>
    <row r="2930" ht="15" customHeight="1" s="4" customFormat="1">
      <c r="A2930" s="4">
        <f>'Enhanced Basket_AUTOLOAD'!H2930</f>
        <v>0</v>
      </c>
      <c r="B2930" s="4" t="str">
        <f t="shared" si="547"/>
        <v>SELL</v>
      </c>
      <c r="C2930" s="4" t="s">
        <v>29</v>
      </c>
      <c r="D2930" s="4" t="str">
        <f t="shared" si="548"/>
        <v>MT</v>
      </c>
      <c r="E2930" s="4" t="str">
        <f t="shared" si="549"/>
      </c>
      <c r="F2930" s="4" t="str">
        <f t="shared" si="550"/>
        <v>CIL LOAD</v>
      </c>
      <c r="G2930" s="4">
        <f t="shared" si="551"/>
        <v>0</v>
      </c>
      <c r="H2930" s="4" t="e">
        <f t="shared" si="552"/>
        <v>#N/A</v>
      </c>
      <c r="I2930" s="4" t="e">
        <f>_xll.BDP(AG2930&amp;" equity","crncy_adj_px_last","eqy_fund_crncy=usd")</f>
        <v>#NAME?</v>
      </c>
      <c r="J2930" s="4" t="str">
        <f t="shared" si="553"/>
      </c>
      <c r="AA2930" s="4">
        <f t="shared" si="554"/>
        <v>0</v>
      </c>
      <c r="AB2930" s="4">
        <f>'Enhanced Basket_AUTOLOAD'!T2930</f>
        <v>0</v>
      </c>
      <c r="AC2930" s="4">
        <f>'Enhanced Basket_AUTOLOAD'!M2930</f>
        <v>0</v>
      </c>
      <c r="AD2930" s="4">
        <f>'Enhanced Basket_AUTOLOAD'!L2930</f>
        <v>0</v>
      </c>
      <c r="AE2930" s="4">
        <f>'Enhanced Basket_AUTOLOAD'!Z2930</f>
        <v>0</v>
      </c>
      <c r="AF2930" s="4">
        <f>'Enhanced Basket_AUTOLOAD'!AB2930</f>
        <v>0</v>
      </c>
      <c r="AG2930" s="4" t="e">
        <f>VLOOKUP(AJ2930,'Ticker Mapping'!$I$3:$M$6706,5,0)</f>
        <v>#N/A</v>
      </c>
      <c r="AH2930" s="4" t="e">
        <f>_xll.BDP(AK2930&amp;" SEDOL","TICKER_AND_EXCH_CODE")</f>
        <v>#NAME?</v>
      </c>
      <c r="AI2930" s="4" t="e">
        <f t="shared" si="555"/>
        <v>#N/A</v>
      </c>
      <c r="AJ2930" s="4">
        <f>'Enhanced Basket_AUTOLOAD'!P2930</f>
        <v>0</v>
      </c>
      <c r="AK2930" s="4">
        <f>'Enhanced Basket_AUTOLOAD'!Q2930</f>
        <v>0</v>
      </c>
      <c r="AL2930" s="4">
        <f>'Enhanced Basket_AUTOLOAD'!Y2930</f>
        <v>0</v>
      </c>
      <c r="AM2930" s="4" t="e">
        <f t="shared" si="556"/>
        <v>#N/A</v>
      </c>
      <c r="AN2930" s="4" t="str">
        <f t="shared" si="557"/>
        <v>NO</v>
      </c>
      <c r="AO2930" s="4" t="str">
        <f t="shared" si="558"/>
        <v>Cash-in-Lieu</v>
      </c>
    </row>
    <row r="2931" ht="15" customHeight="1" s="4" customFormat="1">
      <c r="A2931" s="4">
        <f>'Enhanced Basket_AUTOLOAD'!H2931</f>
        <v>0</v>
      </c>
      <c r="B2931" s="4" t="str">
        <f t="shared" si="547"/>
        <v>SELL</v>
      </c>
      <c r="C2931" s="4" t="s">
        <v>29</v>
      </c>
      <c r="D2931" s="4" t="str">
        <f t="shared" si="548"/>
        <v>MT</v>
      </c>
      <c r="E2931" s="4" t="str">
        <f t="shared" si="549"/>
      </c>
      <c r="F2931" s="4" t="str">
        <f t="shared" si="550"/>
        <v>CIL LOAD</v>
      </c>
      <c r="G2931" s="4">
        <f t="shared" si="551"/>
        <v>0</v>
      </c>
      <c r="H2931" s="4" t="e">
        <f t="shared" si="552"/>
        <v>#N/A</v>
      </c>
      <c r="I2931" s="4" t="e">
        <f>_xll.BDP(AG2931&amp;" equity","crncy_adj_px_last","eqy_fund_crncy=usd")</f>
        <v>#NAME?</v>
      </c>
      <c r="J2931" s="4" t="str">
        <f t="shared" si="553"/>
      </c>
      <c r="AA2931" s="4">
        <f t="shared" si="554"/>
        <v>0</v>
      </c>
      <c r="AB2931" s="4">
        <f>'Enhanced Basket_AUTOLOAD'!T2931</f>
        <v>0</v>
      </c>
      <c r="AC2931" s="4">
        <f>'Enhanced Basket_AUTOLOAD'!M2931</f>
        <v>0</v>
      </c>
      <c r="AD2931" s="4">
        <f>'Enhanced Basket_AUTOLOAD'!L2931</f>
        <v>0</v>
      </c>
      <c r="AE2931" s="4">
        <f>'Enhanced Basket_AUTOLOAD'!Z2931</f>
        <v>0</v>
      </c>
      <c r="AF2931" s="4">
        <f>'Enhanced Basket_AUTOLOAD'!AB2931</f>
        <v>0</v>
      </c>
      <c r="AG2931" s="4" t="e">
        <f>VLOOKUP(AJ2931,'Ticker Mapping'!$I$3:$M$6706,5,0)</f>
        <v>#N/A</v>
      </c>
      <c r="AH2931" s="4" t="e">
        <f>_xll.BDP(AK2931&amp;" SEDOL","TICKER_AND_EXCH_CODE")</f>
        <v>#NAME?</v>
      </c>
      <c r="AI2931" s="4" t="e">
        <f t="shared" si="555"/>
        <v>#N/A</v>
      </c>
      <c r="AJ2931" s="4">
        <f>'Enhanced Basket_AUTOLOAD'!P2931</f>
        <v>0</v>
      </c>
      <c r="AK2931" s="4">
        <f>'Enhanced Basket_AUTOLOAD'!Q2931</f>
        <v>0</v>
      </c>
      <c r="AL2931" s="4">
        <f>'Enhanced Basket_AUTOLOAD'!Y2931</f>
        <v>0</v>
      </c>
      <c r="AM2931" s="4" t="e">
        <f t="shared" si="556"/>
        <v>#N/A</v>
      </c>
      <c r="AN2931" s="4" t="str">
        <f t="shared" si="557"/>
        <v>NO</v>
      </c>
      <c r="AO2931" s="4" t="str">
        <f t="shared" si="558"/>
        <v>Cash-in-Lieu</v>
      </c>
    </row>
    <row r="2932" ht="15" customHeight="1" s="4" customFormat="1">
      <c r="A2932" s="4">
        <f>'Enhanced Basket_AUTOLOAD'!H2932</f>
        <v>0</v>
      </c>
      <c r="B2932" s="4" t="str">
        <f t="shared" si="547"/>
        <v>SELL</v>
      </c>
      <c r="C2932" s="4" t="s">
        <v>29</v>
      </c>
      <c r="D2932" s="4" t="str">
        <f t="shared" si="548"/>
        <v>MT</v>
      </c>
      <c r="E2932" s="4" t="str">
        <f t="shared" si="549"/>
      </c>
      <c r="F2932" s="4" t="str">
        <f t="shared" si="550"/>
        <v>CIL LOAD</v>
      </c>
      <c r="G2932" s="4">
        <f t="shared" si="551"/>
        <v>0</v>
      </c>
      <c r="H2932" s="4" t="e">
        <f t="shared" si="552"/>
        <v>#N/A</v>
      </c>
      <c r="I2932" s="4" t="e">
        <f>_xll.BDP(AG2932&amp;" equity","crncy_adj_px_last","eqy_fund_crncy=usd")</f>
        <v>#NAME?</v>
      </c>
      <c r="J2932" s="4" t="str">
        <f t="shared" si="553"/>
      </c>
      <c r="AA2932" s="4">
        <f t="shared" si="554"/>
        <v>0</v>
      </c>
      <c r="AB2932" s="4">
        <f>'Enhanced Basket_AUTOLOAD'!T2932</f>
        <v>0</v>
      </c>
      <c r="AC2932" s="4">
        <f>'Enhanced Basket_AUTOLOAD'!M2932</f>
        <v>0</v>
      </c>
      <c r="AD2932" s="4">
        <f>'Enhanced Basket_AUTOLOAD'!L2932</f>
        <v>0</v>
      </c>
      <c r="AE2932" s="4">
        <f>'Enhanced Basket_AUTOLOAD'!Z2932</f>
        <v>0</v>
      </c>
      <c r="AF2932" s="4">
        <f>'Enhanced Basket_AUTOLOAD'!AB2932</f>
        <v>0</v>
      </c>
      <c r="AG2932" s="4" t="e">
        <f>VLOOKUP(AJ2932,'Ticker Mapping'!$I$3:$M$6706,5,0)</f>
        <v>#N/A</v>
      </c>
      <c r="AH2932" s="4" t="e">
        <f>_xll.BDP(AK2932&amp;" SEDOL","TICKER_AND_EXCH_CODE")</f>
        <v>#NAME?</v>
      </c>
      <c r="AI2932" s="4" t="e">
        <f t="shared" si="555"/>
        <v>#N/A</v>
      </c>
      <c r="AJ2932" s="4">
        <f>'Enhanced Basket_AUTOLOAD'!P2932</f>
        <v>0</v>
      </c>
      <c r="AK2932" s="4">
        <f>'Enhanced Basket_AUTOLOAD'!Q2932</f>
        <v>0</v>
      </c>
      <c r="AL2932" s="4">
        <f>'Enhanced Basket_AUTOLOAD'!Y2932</f>
        <v>0</v>
      </c>
      <c r="AM2932" s="4" t="e">
        <f t="shared" si="556"/>
        <v>#N/A</v>
      </c>
      <c r="AN2932" s="4" t="str">
        <f t="shared" si="557"/>
        <v>NO</v>
      </c>
      <c r="AO2932" s="4" t="str">
        <f t="shared" si="558"/>
        <v>Cash-in-Lieu</v>
      </c>
    </row>
    <row r="2933" ht="15" customHeight="1" s="4" customFormat="1">
      <c r="A2933" s="4">
        <f>'Enhanced Basket_AUTOLOAD'!H2933</f>
        <v>0</v>
      </c>
      <c r="B2933" s="4" t="str">
        <f t="shared" si="547"/>
        <v>SELL</v>
      </c>
      <c r="C2933" s="4" t="s">
        <v>29</v>
      </c>
      <c r="D2933" s="4" t="str">
        <f t="shared" si="548"/>
        <v>MT</v>
      </c>
      <c r="E2933" s="4" t="str">
        <f t="shared" si="549"/>
      </c>
      <c r="F2933" s="4" t="str">
        <f t="shared" si="550"/>
        <v>CIL LOAD</v>
      </c>
      <c r="G2933" s="4">
        <f t="shared" si="551"/>
        <v>0</v>
      </c>
      <c r="H2933" s="4" t="e">
        <f t="shared" si="552"/>
        <v>#N/A</v>
      </c>
      <c r="I2933" s="4" t="e">
        <f>_xll.BDP(AG2933&amp;" equity","crncy_adj_px_last","eqy_fund_crncy=usd")</f>
        <v>#NAME?</v>
      </c>
      <c r="J2933" s="4" t="str">
        <f t="shared" si="553"/>
      </c>
      <c r="AA2933" s="4">
        <f t="shared" si="554"/>
        <v>0</v>
      </c>
      <c r="AB2933" s="4">
        <f>'Enhanced Basket_AUTOLOAD'!T2933</f>
        <v>0</v>
      </c>
      <c r="AC2933" s="4">
        <f>'Enhanced Basket_AUTOLOAD'!M2933</f>
        <v>0</v>
      </c>
      <c r="AD2933" s="4">
        <f>'Enhanced Basket_AUTOLOAD'!L2933</f>
        <v>0</v>
      </c>
      <c r="AE2933" s="4">
        <f>'Enhanced Basket_AUTOLOAD'!Z2933</f>
        <v>0</v>
      </c>
      <c r="AF2933" s="4">
        <f>'Enhanced Basket_AUTOLOAD'!AB2933</f>
        <v>0</v>
      </c>
      <c r="AG2933" s="4" t="e">
        <f>VLOOKUP(AJ2933,'Ticker Mapping'!$I$3:$M$6706,5,0)</f>
        <v>#N/A</v>
      </c>
      <c r="AH2933" s="4" t="e">
        <f>_xll.BDP(AK2933&amp;" SEDOL","TICKER_AND_EXCH_CODE")</f>
        <v>#NAME?</v>
      </c>
      <c r="AI2933" s="4" t="e">
        <f t="shared" si="555"/>
        <v>#N/A</v>
      </c>
      <c r="AJ2933" s="4">
        <f>'Enhanced Basket_AUTOLOAD'!P2933</f>
        <v>0</v>
      </c>
      <c r="AK2933" s="4">
        <f>'Enhanced Basket_AUTOLOAD'!Q2933</f>
        <v>0</v>
      </c>
      <c r="AL2933" s="4">
        <f>'Enhanced Basket_AUTOLOAD'!Y2933</f>
        <v>0</v>
      </c>
      <c r="AM2933" s="4" t="e">
        <f t="shared" si="556"/>
        <v>#N/A</v>
      </c>
      <c r="AN2933" s="4" t="str">
        <f t="shared" si="557"/>
        <v>NO</v>
      </c>
      <c r="AO2933" s="4" t="str">
        <f t="shared" si="558"/>
        <v>Cash-in-Lieu</v>
      </c>
    </row>
    <row r="2934" ht="15" customHeight="1" s="4" customFormat="1">
      <c r="A2934" s="4">
        <f>'Enhanced Basket_AUTOLOAD'!H2934</f>
        <v>0</v>
      </c>
      <c r="B2934" s="4" t="str">
        <f t="shared" si="547"/>
        <v>SELL</v>
      </c>
      <c r="C2934" s="4" t="s">
        <v>29</v>
      </c>
      <c r="D2934" s="4" t="str">
        <f t="shared" si="548"/>
        <v>MT</v>
      </c>
      <c r="E2934" s="4" t="str">
        <f t="shared" si="549"/>
      </c>
      <c r="F2934" s="4" t="str">
        <f t="shared" si="550"/>
        <v>CIL LOAD</v>
      </c>
      <c r="G2934" s="4">
        <f t="shared" si="551"/>
        <v>0</v>
      </c>
      <c r="H2934" s="4" t="e">
        <f t="shared" si="552"/>
        <v>#N/A</v>
      </c>
      <c r="I2934" s="4" t="e">
        <f>_xll.BDP(AG2934&amp;" equity","crncy_adj_px_last","eqy_fund_crncy=usd")</f>
        <v>#NAME?</v>
      </c>
      <c r="J2934" s="4" t="str">
        <f t="shared" si="553"/>
      </c>
      <c r="AA2934" s="4">
        <f t="shared" si="554"/>
        <v>0</v>
      </c>
      <c r="AB2934" s="4">
        <f>'Enhanced Basket_AUTOLOAD'!T2934</f>
        <v>0</v>
      </c>
      <c r="AC2934" s="4">
        <f>'Enhanced Basket_AUTOLOAD'!M2934</f>
        <v>0</v>
      </c>
      <c r="AD2934" s="4">
        <f>'Enhanced Basket_AUTOLOAD'!L2934</f>
        <v>0</v>
      </c>
      <c r="AE2934" s="4">
        <f>'Enhanced Basket_AUTOLOAD'!Z2934</f>
        <v>0</v>
      </c>
      <c r="AF2934" s="4">
        <f>'Enhanced Basket_AUTOLOAD'!AB2934</f>
        <v>0</v>
      </c>
      <c r="AG2934" s="4" t="e">
        <f>VLOOKUP(AJ2934,'Ticker Mapping'!$I$3:$M$6706,5,0)</f>
        <v>#N/A</v>
      </c>
      <c r="AH2934" s="4" t="e">
        <f>_xll.BDP(AK2934&amp;" SEDOL","TICKER_AND_EXCH_CODE")</f>
        <v>#NAME?</v>
      </c>
      <c r="AI2934" s="4" t="e">
        <f t="shared" si="555"/>
        <v>#N/A</v>
      </c>
      <c r="AJ2934" s="4">
        <f>'Enhanced Basket_AUTOLOAD'!P2934</f>
        <v>0</v>
      </c>
      <c r="AK2934" s="4">
        <f>'Enhanced Basket_AUTOLOAD'!Q2934</f>
        <v>0</v>
      </c>
      <c r="AL2934" s="4">
        <f>'Enhanced Basket_AUTOLOAD'!Y2934</f>
        <v>0</v>
      </c>
      <c r="AM2934" s="4" t="e">
        <f t="shared" si="556"/>
        <v>#N/A</v>
      </c>
      <c r="AN2934" s="4" t="str">
        <f t="shared" si="557"/>
        <v>NO</v>
      </c>
      <c r="AO2934" s="4" t="str">
        <f t="shared" si="558"/>
        <v>Cash-in-Lieu</v>
      </c>
    </row>
    <row r="2935" ht="15" customHeight="1" s="4" customFormat="1">
      <c r="A2935" s="4">
        <f>'Enhanced Basket_AUTOLOAD'!H2935</f>
        <v>0</v>
      </c>
      <c r="B2935" s="4" t="str">
        <f t="shared" si="547"/>
        <v>SELL</v>
      </c>
      <c r="C2935" s="4" t="s">
        <v>29</v>
      </c>
      <c r="D2935" s="4" t="str">
        <f t="shared" si="548"/>
        <v>MT</v>
      </c>
      <c r="E2935" s="4" t="str">
        <f t="shared" si="549"/>
      </c>
      <c r="F2935" s="4" t="str">
        <f t="shared" si="550"/>
        <v>CIL LOAD</v>
      </c>
      <c r="G2935" s="4">
        <f t="shared" si="551"/>
        <v>0</v>
      </c>
      <c r="H2935" s="4" t="e">
        <f t="shared" si="552"/>
        <v>#N/A</v>
      </c>
      <c r="I2935" s="4" t="e">
        <f>_xll.BDP(AG2935&amp;" equity","crncy_adj_px_last","eqy_fund_crncy=usd")</f>
        <v>#NAME?</v>
      </c>
      <c r="J2935" s="4" t="str">
        <f t="shared" si="553"/>
      </c>
      <c r="AA2935" s="4">
        <f t="shared" si="554"/>
        <v>0</v>
      </c>
      <c r="AB2935" s="4">
        <f>'Enhanced Basket_AUTOLOAD'!T2935</f>
        <v>0</v>
      </c>
      <c r="AC2935" s="4">
        <f>'Enhanced Basket_AUTOLOAD'!M2935</f>
        <v>0</v>
      </c>
      <c r="AD2935" s="4">
        <f>'Enhanced Basket_AUTOLOAD'!L2935</f>
        <v>0</v>
      </c>
      <c r="AE2935" s="4">
        <f>'Enhanced Basket_AUTOLOAD'!Z2935</f>
        <v>0</v>
      </c>
      <c r="AF2935" s="4">
        <f>'Enhanced Basket_AUTOLOAD'!AB2935</f>
        <v>0</v>
      </c>
      <c r="AG2935" s="4" t="e">
        <f>VLOOKUP(AJ2935,'Ticker Mapping'!$I$3:$M$6706,5,0)</f>
        <v>#N/A</v>
      </c>
      <c r="AH2935" s="4" t="e">
        <f>_xll.BDP(AK2935&amp;" SEDOL","TICKER_AND_EXCH_CODE")</f>
        <v>#NAME?</v>
      </c>
      <c r="AI2935" s="4" t="e">
        <f t="shared" si="555"/>
        <v>#N/A</v>
      </c>
      <c r="AJ2935" s="4">
        <f>'Enhanced Basket_AUTOLOAD'!P2935</f>
        <v>0</v>
      </c>
      <c r="AK2935" s="4">
        <f>'Enhanced Basket_AUTOLOAD'!Q2935</f>
        <v>0</v>
      </c>
      <c r="AL2935" s="4">
        <f>'Enhanced Basket_AUTOLOAD'!Y2935</f>
        <v>0</v>
      </c>
      <c r="AM2935" s="4" t="e">
        <f t="shared" si="556"/>
        <v>#N/A</v>
      </c>
      <c r="AN2935" s="4" t="str">
        <f t="shared" si="557"/>
        <v>NO</v>
      </c>
      <c r="AO2935" s="4" t="str">
        <f t="shared" si="558"/>
        <v>Cash-in-Lieu</v>
      </c>
    </row>
    <row r="2936" ht="15" customHeight="1" s="4" customFormat="1">
      <c r="A2936" s="4">
        <f>'Enhanced Basket_AUTOLOAD'!H2936</f>
        <v>0</v>
      </c>
      <c r="B2936" s="4" t="str">
        <f t="shared" si="547"/>
        <v>SELL</v>
      </c>
      <c r="C2936" s="4" t="s">
        <v>29</v>
      </c>
      <c r="D2936" s="4" t="str">
        <f t="shared" si="548"/>
        <v>MT</v>
      </c>
      <c r="E2936" s="4" t="str">
        <f t="shared" si="549"/>
      </c>
      <c r="F2936" s="4" t="str">
        <f t="shared" si="550"/>
        <v>CIL LOAD</v>
      </c>
      <c r="G2936" s="4">
        <f t="shared" si="551"/>
        <v>0</v>
      </c>
      <c r="H2936" s="4" t="e">
        <f t="shared" si="552"/>
        <v>#N/A</v>
      </c>
      <c r="I2936" s="4" t="e">
        <f>_xll.BDP(AG2936&amp;" equity","crncy_adj_px_last","eqy_fund_crncy=usd")</f>
        <v>#NAME?</v>
      </c>
      <c r="J2936" s="4" t="str">
        <f t="shared" si="553"/>
      </c>
      <c r="AA2936" s="4">
        <f t="shared" si="554"/>
        <v>0</v>
      </c>
      <c r="AB2936" s="4">
        <f>'Enhanced Basket_AUTOLOAD'!T2936</f>
        <v>0</v>
      </c>
      <c r="AC2936" s="4">
        <f>'Enhanced Basket_AUTOLOAD'!M2936</f>
        <v>0</v>
      </c>
      <c r="AD2936" s="4">
        <f>'Enhanced Basket_AUTOLOAD'!L2936</f>
        <v>0</v>
      </c>
      <c r="AE2936" s="4">
        <f>'Enhanced Basket_AUTOLOAD'!Z2936</f>
        <v>0</v>
      </c>
      <c r="AF2936" s="4">
        <f>'Enhanced Basket_AUTOLOAD'!AB2936</f>
        <v>0</v>
      </c>
      <c r="AG2936" s="4" t="e">
        <f>VLOOKUP(AJ2936,'Ticker Mapping'!$I$3:$M$6706,5,0)</f>
        <v>#N/A</v>
      </c>
      <c r="AH2936" s="4" t="e">
        <f>_xll.BDP(AK2936&amp;" SEDOL","TICKER_AND_EXCH_CODE")</f>
        <v>#NAME?</v>
      </c>
      <c r="AI2936" s="4" t="e">
        <f t="shared" si="555"/>
        <v>#N/A</v>
      </c>
      <c r="AJ2936" s="4">
        <f>'Enhanced Basket_AUTOLOAD'!P2936</f>
        <v>0</v>
      </c>
      <c r="AK2936" s="4">
        <f>'Enhanced Basket_AUTOLOAD'!Q2936</f>
        <v>0</v>
      </c>
      <c r="AL2936" s="4">
        <f>'Enhanced Basket_AUTOLOAD'!Y2936</f>
        <v>0</v>
      </c>
      <c r="AM2936" s="4" t="e">
        <f t="shared" si="556"/>
        <v>#N/A</v>
      </c>
      <c r="AN2936" s="4" t="str">
        <f t="shared" si="557"/>
        <v>NO</v>
      </c>
      <c r="AO2936" s="4" t="str">
        <f t="shared" si="558"/>
        <v>Cash-in-Lieu</v>
      </c>
    </row>
    <row r="2937" ht="15" customHeight="1" s="4" customFormat="1">
      <c r="A2937" s="4">
        <f>'Enhanced Basket_AUTOLOAD'!H2937</f>
        <v>0</v>
      </c>
      <c r="B2937" s="4" t="str">
        <f t="shared" si="547"/>
        <v>SELL</v>
      </c>
      <c r="C2937" s="4" t="s">
        <v>29</v>
      </c>
      <c r="D2937" s="4" t="str">
        <f t="shared" si="548"/>
        <v>MT</v>
      </c>
      <c r="E2937" s="4" t="str">
        <f t="shared" si="549"/>
      </c>
      <c r="F2937" s="4" t="str">
        <f t="shared" si="550"/>
        <v>CIL LOAD</v>
      </c>
      <c r="G2937" s="4">
        <f t="shared" si="551"/>
        <v>0</v>
      </c>
      <c r="H2937" s="4" t="e">
        <f t="shared" si="552"/>
        <v>#N/A</v>
      </c>
      <c r="I2937" s="4" t="e">
        <f>_xll.BDP(AG2937&amp;" equity","crncy_adj_px_last","eqy_fund_crncy=usd")</f>
        <v>#NAME?</v>
      </c>
      <c r="J2937" s="4" t="str">
        <f t="shared" si="553"/>
      </c>
      <c r="AA2937" s="4">
        <f t="shared" si="554"/>
        <v>0</v>
      </c>
      <c r="AB2937" s="4">
        <f>'Enhanced Basket_AUTOLOAD'!T2937</f>
        <v>0</v>
      </c>
      <c r="AC2937" s="4">
        <f>'Enhanced Basket_AUTOLOAD'!M2937</f>
        <v>0</v>
      </c>
      <c r="AD2937" s="4">
        <f>'Enhanced Basket_AUTOLOAD'!L2937</f>
        <v>0</v>
      </c>
      <c r="AE2937" s="4">
        <f>'Enhanced Basket_AUTOLOAD'!Z2937</f>
        <v>0</v>
      </c>
      <c r="AF2937" s="4">
        <f>'Enhanced Basket_AUTOLOAD'!AB2937</f>
        <v>0</v>
      </c>
      <c r="AG2937" s="4" t="e">
        <f>VLOOKUP(AJ2937,'Ticker Mapping'!$I$3:$M$6706,5,0)</f>
        <v>#N/A</v>
      </c>
      <c r="AH2937" s="4" t="e">
        <f>_xll.BDP(AK2937&amp;" SEDOL","TICKER_AND_EXCH_CODE")</f>
        <v>#NAME?</v>
      </c>
      <c r="AI2937" s="4" t="e">
        <f t="shared" si="555"/>
        <v>#N/A</v>
      </c>
      <c r="AJ2937" s="4">
        <f>'Enhanced Basket_AUTOLOAD'!P2937</f>
        <v>0</v>
      </c>
      <c r="AK2937" s="4">
        <f>'Enhanced Basket_AUTOLOAD'!Q2937</f>
        <v>0</v>
      </c>
      <c r="AL2937" s="4">
        <f>'Enhanced Basket_AUTOLOAD'!Y2937</f>
        <v>0</v>
      </c>
      <c r="AM2937" s="4" t="e">
        <f t="shared" si="556"/>
        <v>#N/A</v>
      </c>
      <c r="AN2937" s="4" t="str">
        <f t="shared" si="557"/>
        <v>NO</v>
      </c>
      <c r="AO2937" s="4" t="str">
        <f t="shared" si="558"/>
        <v>Cash-in-Lieu</v>
      </c>
    </row>
    <row r="2938" ht="15" customHeight="1" s="4" customFormat="1">
      <c r="A2938" s="4">
        <f>'Enhanced Basket_AUTOLOAD'!H2938</f>
        <v>0</v>
      </c>
      <c r="B2938" s="4" t="str">
        <f t="shared" si="547"/>
        <v>SELL</v>
      </c>
      <c r="C2938" s="4" t="s">
        <v>29</v>
      </c>
      <c r="D2938" s="4" t="str">
        <f t="shared" si="548"/>
        <v>MT</v>
      </c>
      <c r="E2938" s="4" t="str">
        <f t="shared" si="549"/>
      </c>
      <c r="F2938" s="4" t="str">
        <f t="shared" si="550"/>
        <v>CIL LOAD</v>
      </c>
      <c r="G2938" s="4">
        <f t="shared" si="551"/>
        <v>0</v>
      </c>
      <c r="H2938" s="4" t="e">
        <f t="shared" si="552"/>
        <v>#N/A</v>
      </c>
      <c r="I2938" s="4" t="e">
        <f>_xll.BDP(AG2938&amp;" equity","crncy_adj_px_last","eqy_fund_crncy=usd")</f>
        <v>#NAME?</v>
      </c>
      <c r="J2938" s="4" t="str">
        <f t="shared" si="553"/>
      </c>
      <c r="AA2938" s="4">
        <f t="shared" si="554"/>
        <v>0</v>
      </c>
      <c r="AB2938" s="4">
        <f>'Enhanced Basket_AUTOLOAD'!T2938</f>
        <v>0</v>
      </c>
      <c r="AC2938" s="4">
        <f>'Enhanced Basket_AUTOLOAD'!M2938</f>
        <v>0</v>
      </c>
      <c r="AD2938" s="4">
        <f>'Enhanced Basket_AUTOLOAD'!L2938</f>
        <v>0</v>
      </c>
      <c r="AE2938" s="4">
        <f>'Enhanced Basket_AUTOLOAD'!Z2938</f>
        <v>0</v>
      </c>
      <c r="AF2938" s="4">
        <f>'Enhanced Basket_AUTOLOAD'!AB2938</f>
        <v>0</v>
      </c>
      <c r="AG2938" s="4" t="e">
        <f>VLOOKUP(AJ2938,'Ticker Mapping'!$I$3:$M$6706,5,0)</f>
        <v>#N/A</v>
      </c>
      <c r="AH2938" s="4" t="e">
        <f>_xll.BDP(AK2938&amp;" SEDOL","TICKER_AND_EXCH_CODE")</f>
        <v>#NAME?</v>
      </c>
      <c r="AI2938" s="4" t="e">
        <f t="shared" si="555"/>
        <v>#N/A</v>
      </c>
      <c r="AJ2938" s="4">
        <f>'Enhanced Basket_AUTOLOAD'!P2938</f>
        <v>0</v>
      </c>
      <c r="AK2938" s="4">
        <f>'Enhanced Basket_AUTOLOAD'!Q2938</f>
        <v>0</v>
      </c>
      <c r="AL2938" s="4">
        <f>'Enhanced Basket_AUTOLOAD'!Y2938</f>
        <v>0</v>
      </c>
      <c r="AM2938" s="4" t="e">
        <f t="shared" si="556"/>
        <v>#N/A</v>
      </c>
      <c r="AN2938" s="4" t="str">
        <f t="shared" si="557"/>
        <v>NO</v>
      </c>
      <c r="AO2938" s="4" t="str">
        <f t="shared" si="558"/>
        <v>Cash-in-Lieu</v>
      </c>
    </row>
    <row r="2939" ht="15" customHeight="1" s="4" customFormat="1">
      <c r="A2939" s="4">
        <f>'Enhanced Basket_AUTOLOAD'!H2939</f>
        <v>0</v>
      </c>
      <c r="B2939" s="4" t="str">
        <f t="shared" si="547"/>
        <v>SELL</v>
      </c>
      <c r="C2939" s="4" t="s">
        <v>29</v>
      </c>
      <c r="D2939" s="4" t="str">
        <f t="shared" si="548"/>
        <v>MT</v>
      </c>
      <c r="E2939" s="4" t="str">
        <f t="shared" si="549"/>
      </c>
      <c r="F2939" s="4" t="str">
        <f t="shared" si="550"/>
        <v>CIL LOAD</v>
      </c>
      <c r="G2939" s="4">
        <f t="shared" si="551"/>
        <v>0</v>
      </c>
      <c r="H2939" s="4" t="e">
        <f t="shared" si="552"/>
        <v>#N/A</v>
      </c>
      <c r="I2939" s="4" t="e">
        <f>_xll.BDP(AG2939&amp;" equity","crncy_adj_px_last","eqy_fund_crncy=usd")</f>
        <v>#NAME?</v>
      </c>
      <c r="J2939" s="4" t="str">
        <f t="shared" si="553"/>
      </c>
      <c r="AA2939" s="4">
        <f t="shared" si="554"/>
        <v>0</v>
      </c>
      <c r="AB2939" s="4">
        <f>'Enhanced Basket_AUTOLOAD'!T2939</f>
        <v>0</v>
      </c>
      <c r="AC2939" s="4">
        <f>'Enhanced Basket_AUTOLOAD'!M2939</f>
        <v>0</v>
      </c>
      <c r="AD2939" s="4">
        <f>'Enhanced Basket_AUTOLOAD'!L2939</f>
        <v>0</v>
      </c>
      <c r="AE2939" s="4">
        <f>'Enhanced Basket_AUTOLOAD'!Z2939</f>
        <v>0</v>
      </c>
      <c r="AF2939" s="4">
        <f>'Enhanced Basket_AUTOLOAD'!AB2939</f>
        <v>0</v>
      </c>
      <c r="AG2939" s="4" t="e">
        <f>VLOOKUP(AJ2939,'Ticker Mapping'!$I$3:$M$6706,5,0)</f>
        <v>#N/A</v>
      </c>
      <c r="AH2939" s="4" t="e">
        <f>_xll.BDP(AK2939&amp;" SEDOL","TICKER_AND_EXCH_CODE")</f>
        <v>#NAME?</v>
      </c>
      <c r="AI2939" s="4" t="e">
        <f t="shared" si="555"/>
        <v>#N/A</v>
      </c>
      <c r="AJ2939" s="4">
        <f>'Enhanced Basket_AUTOLOAD'!P2939</f>
        <v>0</v>
      </c>
      <c r="AK2939" s="4">
        <f>'Enhanced Basket_AUTOLOAD'!Q2939</f>
        <v>0</v>
      </c>
      <c r="AL2939" s="4">
        <f>'Enhanced Basket_AUTOLOAD'!Y2939</f>
        <v>0</v>
      </c>
      <c r="AM2939" s="4" t="e">
        <f t="shared" si="556"/>
        <v>#N/A</v>
      </c>
      <c r="AN2939" s="4" t="str">
        <f t="shared" si="557"/>
        <v>NO</v>
      </c>
      <c r="AO2939" s="4" t="str">
        <f t="shared" si="558"/>
        <v>Cash-in-Lieu</v>
      </c>
    </row>
    <row r="2940" ht="15" customHeight="1" s="4" customFormat="1">
      <c r="A2940" s="4">
        <f>'Enhanced Basket_AUTOLOAD'!H2940</f>
        <v>0</v>
      </c>
      <c r="B2940" s="4" t="str">
        <f t="shared" si="547"/>
        <v>SELL</v>
      </c>
      <c r="C2940" s="4" t="s">
        <v>29</v>
      </c>
      <c r="D2940" s="4" t="str">
        <f t="shared" si="548"/>
        <v>MT</v>
      </c>
      <c r="E2940" s="4" t="str">
        <f t="shared" si="549"/>
      </c>
      <c r="F2940" s="4" t="str">
        <f t="shared" si="550"/>
        <v>CIL LOAD</v>
      </c>
      <c r="G2940" s="4">
        <f t="shared" si="551"/>
        <v>0</v>
      </c>
      <c r="H2940" s="4" t="e">
        <f t="shared" si="552"/>
        <v>#N/A</v>
      </c>
      <c r="I2940" s="4" t="e">
        <f>_xll.BDP(AG2940&amp;" equity","crncy_adj_px_last","eqy_fund_crncy=usd")</f>
        <v>#NAME?</v>
      </c>
      <c r="J2940" s="4" t="str">
        <f t="shared" si="553"/>
      </c>
      <c r="AA2940" s="4">
        <f t="shared" si="554"/>
        <v>0</v>
      </c>
      <c r="AB2940" s="4">
        <f>'Enhanced Basket_AUTOLOAD'!T2940</f>
        <v>0</v>
      </c>
      <c r="AC2940" s="4">
        <f>'Enhanced Basket_AUTOLOAD'!M2940</f>
        <v>0</v>
      </c>
      <c r="AD2940" s="4">
        <f>'Enhanced Basket_AUTOLOAD'!L2940</f>
        <v>0</v>
      </c>
      <c r="AE2940" s="4">
        <f>'Enhanced Basket_AUTOLOAD'!Z2940</f>
        <v>0</v>
      </c>
      <c r="AF2940" s="4">
        <f>'Enhanced Basket_AUTOLOAD'!AB2940</f>
        <v>0</v>
      </c>
      <c r="AG2940" s="4" t="e">
        <f>VLOOKUP(AJ2940,'Ticker Mapping'!$I$3:$M$6706,5,0)</f>
        <v>#N/A</v>
      </c>
      <c r="AH2940" s="4" t="e">
        <f>_xll.BDP(AK2940&amp;" SEDOL","TICKER_AND_EXCH_CODE")</f>
        <v>#NAME?</v>
      </c>
      <c r="AI2940" s="4" t="e">
        <f t="shared" si="555"/>
        <v>#N/A</v>
      </c>
      <c r="AJ2940" s="4">
        <f>'Enhanced Basket_AUTOLOAD'!P2940</f>
        <v>0</v>
      </c>
      <c r="AK2940" s="4">
        <f>'Enhanced Basket_AUTOLOAD'!Q2940</f>
        <v>0</v>
      </c>
      <c r="AL2940" s="4">
        <f>'Enhanced Basket_AUTOLOAD'!Y2940</f>
        <v>0</v>
      </c>
      <c r="AM2940" s="4" t="e">
        <f t="shared" si="556"/>
        <v>#N/A</v>
      </c>
      <c r="AN2940" s="4" t="str">
        <f t="shared" si="557"/>
        <v>NO</v>
      </c>
      <c r="AO2940" s="4" t="str">
        <f t="shared" si="558"/>
        <v>Cash-in-Lieu</v>
      </c>
    </row>
    <row r="2941" ht="15" customHeight="1" s="4" customFormat="1">
      <c r="A2941" s="4">
        <f>'Enhanced Basket_AUTOLOAD'!H2941</f>
        <v>0</v>
      </c>
      <c r="B2941" s="4" t="str">
        <f t="shared" si="547"/>
        <v>SELL</v>
      </c>
      <c r="C2941" s="4" t="s">
        <v>29</v>
      </c>
      <c r="D2941" s="4" t="str">
        <f t="shared" si="548"/>
        <v>MT</v>
      </c>
      <c r="E2941" s="4" t="str">
        <f t="shared" si="549"/>
      </c>
      <c r="F2941" s="4" t="str">
        <f t="shared" si="550"/>
        <v>CIL LOAD</v>
      </c>
      <c r="G2941" s="4">
        <f t="shared" si="551"/>
        <v>0</v>
      </c>
      <c r="H2941" s="4" t="e">
        <f t="shared" si="552"/>
        <v>#N/A</v>
      </c>
      <c r="I2941" s="4" t="e">
        <f>_xll.BDP(AG2941&amp;" equity","crncy_adj_px_last","eqy_fund_crncy=usd")</f>
        <v>#NAME?</v>
      </c>
      <c r="J2941" s="4" t="str">
        <f t="shared" si="553"/>
      </c>
      <c r="AA2941" s="4">
        <f t="shared" si="554"/>
        <v>0</v>
      </c>
      <c r="AB2941" s="4">
        <f>'Enhanced Basket_AUTOLOAD'!T2941</f>
        <v>0</v>
      </c>
      <c r="AC2941" s="4">
        <f>'Enhanced Basket_AUTOLOAD'!M2941</f>
        <v>0</v>
      </c>
      <c r="AD2941" s="4">
        <f>'Enhanced Basket_AUTOLOAD'!L2941</f>
        <v>0</v>
      </c>
      <c r="AE2941" s="4">
        <f>'Enhanced Basket_AUTOLOAD'!Z2941</f>
        <v>0</v>
      </c>
      <c r="AF2941" s="4">
        <f>'Enhanced Basket_AUTOLOAD'!AB2941</f>
        <v>0</v>
      </c>
      <c r="AG2941" s="4" t="e">
        <f>VLOOKUP(AJ2941,'Ticker Mapping'!$I$3:$M$6706,5,0)</f>
        <v>#N/A</v>
      </c>
      <c r="AH2941" s="4" t="e">
        <f>_xll.BDP(AK2941&amp;" SEDOL","TICKER_AND_EXCH_CODE")</f>
        <v>#NAME?</v>
      </c>
      <c r="AI2941" s="4" t="e">
        <f t="shared" si="555"/>
        <v>#N/A</v>
      </c>
      <c r="AJ2941" s="4">
        <f>'Enhanced Basket_AUTOLOAD'!P2941</f>
        <v>0</v>
      </c>
      <c r="AK2941" s="4">
        <f>'Enhanced Basket_AUTOLOAD'!Q2941</f>
        <v>0</v>
      </c>
      <c r="AL2941" s="4">
        <f>'Enhanced Basket_AUTOLOAD'!Y2941</f>
        <v>0</v>
      </c>
      <c r="AM2941" s="4" t="e">
        <f t="shared" si="556"/>
        <v>#N/A</v>
      </c>
      <c r="AN2941" s="4" t="str">
        <f t="shared" si="557"/>
        <v>NO</v>
      </c>
      <c r="AO2941" s="4" t="str">
        <f t="shared" si="558"/>
        <v>Cash-in-Lieu</v>
      </c>
    </row>
    <row r="2942" ht="15" customHeight="1" s="4" customFormat="1">
      <c r="A2942" s="4">
        <f>'Enhanced Basket_AUTOLOAD'!H2942</f>
        <v>0</v>
      </c>
      <c r="B2942" s="4" t="str">
        <f t="shared" si="547"/>
        <v>SELL</v>
      </c>
      <c r="C2942" s="4" t="s">
        <v>29</v>
      </c>
      <c r="D2942" s="4" t="str">
        <f t="shared" si="548"/>
        <v>MT</v>
      </c>
      <c r="E2942" s="4" t="str">
        <f t="shared" si="549"/>
      </c>
      <c r="F2942" s="4" t="str">
        <f t="shared" si="550"/>
        <v>CIL LOAD</v>
      </c>
      <c r="G2942" s="4">
        <f t="shared" si="551"/>
        <v>0</v>
      </c>
      <c r="H2942" s="4" t="e">
        <f t="shared" si="552"/>
        <v>#N/A</v>
      </c>
      <c r="I2942" s="4" t="e">
        <f>_xll.BDP(AG2942&amp;" equity","crncy_adj_px_last","eqy_fund_crncy=usd")</f>
        <v>#NAME?</v>
      </c>
      <c r="J2942" s="4" t="str">
        <f t="shared" si="553"/>
      </c>
      <c r="AA2942" s="4">
        <f t="shared" si="554"/>
        <v>0</v>
      </c>
      <c r="AB2942" s="4">
        <f>'Enhanced Basket_AUTOLOAD'!T2942</f>
        <v>0</v>
      </c>
      <c r="AC2942" s="4">
        <f>'Enhanced Basket_AUTOLOAD'!M2942</f>
        <v>0</v>
      </c>
      <c r="AD2942" s="4">
        <f>'Enhanced Basket_AUTOLOAD'!L2942</f>
        <v>0</v>
      </c>
      <c r="AE2942" s="4">
        <f>'Enhanced Basket_AUTOLOAD'!Z2942</f>
        <v>0</v>
      </c>
      <c r="AF2942" s="4">
        <f>'Enhanced Basket_AUTOLOAD'!AB2942</f>
        <v>0</v>
      </c>
      <c r="AG2942" s="4" t="e">
        <f>VLOOKUP(AJ2942,'Ticker Mapping'!$I$3:$M$6706,5,0)</f>
        <v>#N/A</v>
      </c>
      <c r="AH2942" s="4" t="e">
        <f>_xll.BDP(AK2942&amp;" SEDOL","TICKER_AND_EXCH_CODE")</f>
        <v>#NAME?</v>
      </c>
      <c r="AI2942" s="4" t="e">
        <f t="shared" si="555"/>
        <v>#N/A</v>
      </c>
      <c r="AJ2942" s="4">
        <f>'Enhanced Basket_AUTOLOAD'!P2942</f>
        <v>0</v>
      </c>
      <c r="AK2942" s="4">
        <f>'Enhanced Basket_AUTOLOAD'!Q2942</f>
        <v>0</v>
      </c>
      <c r="AL2942" s="4">
        <f>'Enhanced Basket_AUTOLOAD'!Y2942</f>
        <v>0</v>
      </c>
      <c r="AM2942" s="4" t="e">
        <f t="shared" si="556"/>
        <v>#N/A</v>
      </c>
      <c r="AN2942" s="4" t="str">
        <f t="shared" si="557"/>
        <v>NO</v>
      </c>
      <c r="AO2942" s="4" t="str">
        <f t="shared" si="558"/>
        <v>Cash-in-Lieu</v>
      </c>
    </row>
    <row r="2943" ht="15" customHeight="1" s="4" customFormat="1">
      <c r="A2943" s="4">
        <f>'Enhanced Basket_AUTOLOAD'!H2943</f>
        <v>0</v>
      </c>
      <c r="B2943" s="4" t="str">
        <f t="shared" si="547"/>
        <v>SELL</v>
      </c>
      <c r="C2943" s="4" t="s">
        <v>29</v>
      </c>
      <c r="D2943" s="4" t="str">
        <f t="shared" si="548"/>
        <v>MT</v>
      </c>
      <c r="E2943" s="4" t="str">
        <f t="shared" si="549"/>
      </c>
      <c r="F2943" s="4" t="str">
        <f t="shared" si="550"/>
        <v>CIL LOAD</v>
      </c>
      <c r="G2943" s="4">
        <f t="shared" si="551"/>
        <v>0</v>
      </c>
      <c r="H2943" s="4" t="e">
        <f t="shared" si="552"/>
        <v>#N/A</v>
      </c>
      <c r="I2943" s="4" t="e">
        <f>_xll.BDP(AG2943&amp;" equity","crncy_adj_px_last","eqy_fund_crncy=usd")</f>
        <v>#NAME?</v>
      </c>
      <c r="J2943" s="4" t="str">
        <f t="shared" si="553"/>
      </c>
      <c r="AA2943" s="4">
        <f t="shared" si="554"/>
        <v>0</v>
      </c>
      <c r="AB2943" s="4">
        <f>'Enhanced Basket_AUTOLOAD'!T2943</f>
        <v>0</v>
      </c>
      <c r="AC2943" s="4">
        <f>'Enhanced Basket_AUTOLOAD'!M2943</f>
        <v>0</v>
      </c>
      <c r="AD2943" s="4">
        <f>'Enhanced Basket_AUTOLOAD'!L2943</f>
        <v>0</v>
      </c>
      <c r="AE2943" s="4">
        <f>'Enhanced Basket_AUTOLOAD'!Z2943</f>
        <v>0</v>
      </c>
      <c r="AF2943" s="4">
        <f>'Enhanced Basket_AUTOLOAD'!AB2943</f>
        <v>0</v>
      </c>
      <c r="AG2943" s="4" t="e">
        <f>VLOOKUP(AJ2943,'Ticker Mapping'!$I$3:$M$6706,5,0)</f>
        <v>#N/A</v>
      </c>
      <c r="AH2943" s="4" t="e">
        <f>_xll.BDP(AK2943&amp;" SEDOL","TICKER_AND_EXCH_CODE")</f>
        <v>#NAME?</v>
      </c>
      <c r="AI2943" s="4" t="e">
        <f t="shared" si="555"/>
        <v>#N/A</v>
      </c>
      <c r="AJ2943" s="4">
        <f>'Enhanced Basket_AUTOLOAD'!P2943</f>
        <v>0</v>
      </c>
      <c r="AK2943" s="4">
        <f>'Enhanced Basket_AUTOLOAD'!Q2943</f>
        <v>0</v>
      </c>
      <c r="AL2943" s="4">
        <f>'Enhanced Basket_AUTOLOAD'!Y2943</f>
        <v>0</v>
      </c>
      <c r="AM2943" s="4" t="e">
        <f t="shared" si="556"/>
        <v>#N/A</v>
      </c>
      <c r="AN2943" s="4" t="str">
        <f t="shared" si="557"/>
        <v>NO</v>
      </c>
      <c r="AO2943" s="4" t="str">
        <f t="shared" si="558"/>
        <v>Cash-in-Lieu</v>
      </c>
    </row>
    <row r="2944" ht="15" customHeight="1" s="4" customFormat="1">
      <c r="A2944" s="4">
        <f>'Enhanced Basket_AUTOLOAD'!H2944</f>
        <v>0</v>
      </c>
      <c r="B2944" s="4" t="str">
        <f t="shared" si="547"/>
        <v>SELL</v>
      </c>
      <c r="C2944" s="4" t="s">
        <v>29</v>
      </c>
      <c r="D2944" s="4" t="str">
        <f t="shared" si="548"/>
        <v>MT</v>
      </c>
      <c r="E2944" s="4" t="str">
        <f t="shared" si="549"/>
      </c>
      <c r="F2944" s="4" t="str">
        <f t="shared" si="550"/>
        <v>CIL LOAD</v>
      </c>
      <c r="G2944" s="4">
        <f t="shared" si="551"/>
        <v>0</v>
      </c>
      <c r="H2944" s="4" t="e">
        <f t="shared" si="552"/>
        <v>#N/A</v>
      </c>
      <c r="I2944" s="4" t="e">
        <f>_xll.BDP(AG2944&amp;" equity","crncy_adj_px_last","eqy_fund_crncy=usd")</f>
        <v>#NAME?</v>
      </c>
      <c r="J2944" s="4" t="str">
        <f t="shared" si="553"/>
      </c>
      <c r="AA2944" s="4">
        <f t="shared" si="554"/>
        <v>0</v>
      </c>
      <c r="AB2944" s="4">
        <f>'Enhanced Basket_AUTOLOAD'!T2944</f>
        <v>0</v>
      </c>
      <c r="AC2944" s="4">
        <f>'Enhanced Basket_AUTOLOAD'!M2944</f>
        <v>0</v>
      </c>
      <c r="AD2944" s="4">
        <f>'Enhanced Basket_AUTOLOAD'!L2944</f>
        <v>0</v>
      </c>
      <c r="AE2944" s="4">
        <f>'Enhanced Basket_AUTOLOAD'!Z2944</f>
        <v>0</v>
      </c>
      <c r="AF2944" s="4">
        <f>'Enhanced Basket_AUTOLOAD'!AB2944</f>
        <v>0</v>
      </c>
      <c r="AG2944" s="4" t="e">
        <f>VLOOKUP(AJ2944,'Ticker Mapping'!$I$3:$M$6706,5,0)</f>
        <v>#N/A</v>
      </c>
      <c r="AH2944" s="4" t="e">
        <f>_xll.BDP(AK2944&amp;" SEDOL","TICKER_AND_EXCH_CODE")</f>
        <v>#NAME?</v>
      </c>
      <c r="AI2944" s="4" t="e">
        <f t="shared" si="555"/>
        <v>#N/A</v>
      </c>
      <c r="AJ2944" s="4">
        <f>'Enhanced Basket_AUTOLOAD'!P2944</f>
        <v>0</v>
      </c>
      <c r="AK2944" s="4">
        <f>'Enhanced Basket_AUTOLOAD'!Q2944</f>
        <v>0</v>
      </c>
      <c r="AL2944" s="4">
        <f>'Enhanced Basket_AUTOLOAD'!Y2944</f>
        <v>0</v>
      </c>
      <c r="AM2944" s="4" t="e">
        <f t="shared" si="556"/>
        <v>#N/A</v>
      </c>
      <c r="AN2944" s="4" t="str">
        <f t="shared" si="557"/>
        <v>NO</v>
      </c>
      <c r="AO2944" s="4" t="str">
        <f t="shared" si="558"/>
        <v>Cash-in-Lieu</v>
      </c>
    </row>
    <row r="2945" ht="15" customHeight="1" s="4" customFormat="1">
      <c r="A2945" s="4">
        <f>'Enhanced Basket_AUTOLOAD'!H2945</f>
        <v>0</v>
      </c>
      <c r="B2945" s="4" t="str">
        <f t="shared" si="547"/>
        <v>SELL</v>
      </c>
      <c r="C2945" s="4" t="s">
        <v>29</v>
      </c>
      <c r="D2945" s="4" t="str">
        <f t="shared" si="548"/>
        <v>MT</v>
      </c>
      <c r="E2945" s="4" t="str">
        <f t="shared" si="549"/>
      </c>
      <c r="F2945" s="4" t="str">
        <f t="shared" si="550"/>
        <v>CIL LOAD</v>
      </c>
      <c r="G2945" s="4">
        <f t="shared" si="551"/>
        <v>0</v>
      </c>
      <c r="H2945" s="4" t="e">
        <f t="shared" si="552"/>
        <v>#N/A</v>
      </c>
      <c r="I2945" s="4" t="e">
        <f>_xll.BDP(AG2945&amp;" equity","crncy_adj_px_last","eqy_fund_crncy=usd")</f>
        <v>#NAME?</v>
      </c>
      <c r="J2945" s="4" t="str">
        <f t="shared" si="553"/>
      </c>
      <c r="AA2945" s="4">
        <f t="shared" si="554"/>
        <v>0</v>
      </c>
      <c r="AB2945" s="4">
        <f>'Enhanced Basket_AUTOLOAD'!T2945</f>
        <v>0</v>
      </c>
      <c r="AC2945" s="4">
        <f>'Enhanced Basket_AUTOLOAD'!M2945</f>
        <v>0</v>
      </c>
      <c r="AD2945" s="4">
        <f>'Enhanced Basket_AUTOLOAD'!L2945</f>
        <v>0</v>
      </c>
      <c r="AE2945" s="4">
        <f>'Enhanced Basket_AUTOLOAD'!Z2945</f>
        <v>0</v>
      </c>
      <c r="AF2945" s="4">
        <f>'Enhanced Basket_AUTOLOAD'!AB2945</f>
        <v>0</v>
      </c>
      <c r="AG2945" s="4" t="e">
        <f>VLOOKUP(AJ2945,'Ticker Mapping'!$I$3:$M$6706,5,0)</f>
        <v>#N/A</v>
      </c>
      <c r="AH2945" s="4" t="e">
        <f>_xll.BDP(AK2945&amp;" SEDOL","TICKER_AND_EXCH_CODE")</f>
        <v>#NAME?</v>
      </c>
      <c r="AI2945" s="4" t="e">
        <f t="shared" si="555"/>
        <v>#N/A</v>
      </c>
      <c r="AJ2945" s="4">
        <f>'Enhanced Basket_AUTOLOAD'!P2945</f>
        <v>0</v>
      </c>
      <c r="AK2945" s="4">
        <f>'Enhanced Basket_AUTOLOAD'!Q2945</f>
        <v>0</v>
      </c>
      <c r="AL2945" s="4">
        <f>'Enhanced Basket_AUTOLOAD'!Y2945</f>
        <v>0</v>
      </c>
      <c r="AM2945" s="4" t="e">
        <f t="shared" si="556"/>
        <v>#N/A</v>
      </c>
      <c r="AN2945" s="4" t="str">
        <f t="shared" si="557"/>
        <v>NO</v>
      </c>
      <c r="AO2945" s="4" t="str">
        <f t="shared" si="558"/>
        <v>Cash-in-Lieu</v>
      </c>
    </row>
    <row r="2946" ht="15" customHeight="1" s="4" customFormat="1">
      <c r="A2946" s="4">
        <f>'Enhanced Basket_AUTOLOAD'!H2946</f>
        <v>0</v>
      </c>
      <c r="B2946" s="4" t="str">
        <f ref="B2946:B3009" t="shared" si="559">IF(AA2946&gt;0,"BUY","SELL")</f>
        <v>SELL</v>
      </c>
      <c r="C2946" s="4" t="s">
        <v>29</v>
      </c>
      <c r="D2946" s="4" t="str">
        <f ref="D2946:D3009" t="shared" si="560">IF(AO2946="In-Kind","INK","MT")</f>
        <v>MT</v>
      </c>
      <c r="E2946" s="4" t="str">
        <f ref="E2946:E3009" t="shared" si="561">IF(D2946="INK","MSCOP","")</f>
      </c>
      <c r="F2946" s="4" t="str">
        <f ref="F2946:F3009" t="shared" si="562">IF(E2946="MSCOP","INKIND LOAD","CIL LOAD")</f>
        <v>CIL LOAD</v>
      </c>
      <c r="G2946" s="4">
        <f ref="G2946:G3009" t="shared" si="563">ABS(AA2946*AB2946)</f>
        <v>0</v>
      </c>
      <c r="H2946" s="4" t="e">
        <f ref="H2946:H3009" t="shared" si="564">AG2946</f>
        <v>#N/A</v>
      </c>
      <c r="I2946" s="4" t="e">
        <f>_xll.BDP(AG2946&amp;" equity","crncy_adj_px_last","eqy_fund_crncy=usd")</f>
        <v>#NAME?</v>
      </c>
      <c r="J2946" s="4" t="str">
        <f ref="J2946:J3009" t="shared" si="565">IF(D2946="INK",G2946,"")</f>
      </c>
      <c r="AA2946" s="4">
        <f ref="AA2946:AA3009" t="shared" si="566">IFERROR(VLOOKUP(A2946,$R$4:$S$26,2,0),0)</f>
        <v>0</v>
      </c>
      <c r="AB2946" s="4">
        <f>'Enhanced Basket_AUTOLOAD'!T2946</f>
        <v>0</v>
      </c>
      <c r="AC2946" s="4">
        <f>'Enhanced Basket_AUTOLOAD'!M2946</f>
        <v>0</v>
      </c>
      <c r="AD2946" s="4">
        <f>'Enhanced Basket_AUTOLOAD'!L2946</f>
        <v>0</v>
      </c>
      <c r="AE2946" s="4">
        <f>'Enhanced Basket_AUTOLOAD'!Z2946</f>
        <v>0</v>
      </c>
      <c r="AF2946" s="4">
        <f>'Enhanced Basket_AUTOLOAD'!AB2946</f>
        <v>0</v>
      </c>
      <c r="AG2946" s="4" t="e">
        <f>VLOOKUP(AJ2946,'Ticker Mapping'!$I$3:$M$6706,5,0)</f>
        <v>#N/A</v>
      </c>
      <c r="AH2946" s="4" t="e">
        <f>_xll.BDP(AK2946&amp;" SEDOL","TICKER_AND_EXCH_CODE")</f>
        <v>#NAME?</v>
      </c>
      <c r="AI2946" s="4" t="e">
        <f ref="AI2946:AI3009" t="shared" si="567">IF(AG2946=AH2946,"Y","N")</f>
        <v>#N/A</v>
      </c>
      <c r="AJ2946" s="4">
        <f>'Enhanced Basket_AUTOLOAD'!P2946</f>
        <v>0</v>
      </c>
      <c r="AK2946" s="4">
        <f>'Enhanced Basket_AUTOLOAD'!Q2946</f>
        <v>0</v>
      </c>
      <c r="AL2946" s="4">
        <f>'Enhanced Basket_AUTOLOAD'!Y2946</f>
        <v>0</v>
      </c>
      <c r="AM2946" s="4" t="e">
        <f ref="AM2946:AM3009" t="shared" si="568">A2946&amp;" "&amp;AG2946</f>
        <v>#N/A</v>
      </c>
      <c r="AN2946" s="4" t="str">
        <f ref="AN2946:AN3009" t="shared" si="569">IF(COUNTIF($Q$28:$Q$73,AM2946),"YES","NO")</f>
        <v>NO</v>
      </c>
      <c r="AO2946" s="4" t="str">
        <f ref="AO2946:AO3009" t="shared" si="570">IF(AND(AL2946="In-Kind",AN2946="NO"),"In-Kind","Cash-in-Lieu")</f>
        <v>Cash-in-Lieu</v>
      </c>
    </row>
    <row r="2947" ht="15" customHeight="1" s="4" customFormat="1">
      <c r="A2947" s="4">
        <f>'Enhanced Basket_AUTOLOAD'!H2947</f>
        <v>0</v>
      </c>
      <c r="B2947" s="4" t="str">
        <f t="shared" si="559"/>
        <v>SELL</v>
      </c>
      <c r="C2947" s="4" t="s">
        <v>29</v>
      </c>
      <c r="D2947" s="4" t="str">
        <f t="shared" si="560"/>
        <v>MT</v>
      </c>
      <c r="E2947" s="4" t="str">
        <f t="shared" si="561"/>
      </c>
      <c r="F2947" s="4" t="str">
        <f t="shared" si="562"/>
        <v>CIL LOAD</v>
      </c>
      <c r="G2947" s="4">
        <f t="shared" si="563"/>
        <v>0</v>
      </c>
      <c r="H2947" s="4" t="e">
        <f t="shared" si="564"/>
        <v>#N/A</v>
      </c>
      <c r="I2947" s="4" t="e">
        <f>_xll.BDP(AG2947&amp;" equity","crncy_adj_px_last","eqy_fund_crncy=usd")</f>
        <v>#NAME?</v>
      </c>
      <c r="J2947" s="4" t="str">
        <f t="shared" si="565"/>
      </c>
      <c r="AA2947" s="4">
        <f t="shared" si="566"/>
        <v>0</v>
      </c>
      <c r="AB2947" s="4">
        <f>'Enhanced Basket_AUTOLOAD'!T2947</f>
        <v>0</v>
      </c>
      <c r="AC2947" s="4">
        <f>'Enhanced Basket_AUTOLOAD'!M2947</f>
        <v>0</v>
      </c>
      <c r="AD2947" s="4">
        <f>'Enhanced Basket_AUTOLOAD'!L2947</f>
        <v>0</v>
      </c>
      <c r="AE2947" s="4">
        <f>'Enhanced Basket_AUTOLOAD'!Z2947</f>
        <v>0</v>
      </c>
      <c r="AF2947" s="4">
        <f>'Enhanced Basket_AUTOLOAD'!AB2947</f>
        <v>0</v>
      </c>
      <c r="AG2947" s="4" t="e">
        <f>VLOOKUP(AJ2947,'Ticker Mapping'!$I$3:$M$6706,5,0)</f>
        <v>#N/A</v>
      </c>
      <c r="AH2947" s="4" t="e">
        <f>_xll.BDP(AK2947&amp;" SEDOL","TICKER_AND_EXCH_CODE")</f>
        <v>#NAME?</v>
      </c>
      <c r="AI2947" s="4" t="e">
        <f t="shared" si="567"/>
        <v>#N/A</v>
      </c>
      <c r="AJ2947" s="4">
        <f>'Enhanced Basket_AUTOLOAD'!P2947</f>
        <v>0</v>
      </c>
      <c r="AK2947" s="4">
        <f>'Enhanced Basket_AUTOLOAD'!Q2947</f>
        <v>0</v>
      </c>
      <c r="AL2947" s="4">
        <f>'Enhanced Basket_AUTOLOAD'!Y2947</f>
        <v>0</v>
      </c>
      <c r="AM2947" s="4" t="e">
        <f t="shared" si="568"/>
        <v>#N/A</v>
      </c>
      <c r="AN2947" s="4" t="str">
        <f t="shared" si="569"/>
        <v>NO</v>
      </c>
      <c r="AO2947" s="4" t="str">
        <f t="shared" si="570"/>
        <v>Cash-in-Lieu</v>
      </c>
    </row>
    <row r="2948" ht="15" customHeight="1" s="4" customFormat="1">
      <c r="A2948" s="4">
        <f>'Enhanced Basket_AUTOLOAD'!H2948</f>
        <v>0</v>
      </c>
      <c r="B2948" s="4" t="str">
        <f t="shared" si="559"/>
        <v>SELL</v>
      </c>
      <c r="C2948" s="4" t="s">
        <v>29</v>
      </c>
      <c r="D2948" s="4" t="str">
        <f t="shared" si="560"/>
        <v>MT</v>
      </c>
      <c r="E2948" s="4" t="str">
        <f t="shared" si="561"/>
      </c>
      <c r="F2948" s="4" t="str">
        <f t="shared" si="562"/>
        <v>CIL LOAD</v>
      </c>
      <c r="G2948" s="4">
        <f t="shared" si="563"/>
        <v>0</v>
      </c>
      <c r="H2948" s="4" t="e">
        <f t="shared" si="564"/>
        <v>#N/A</v>
      </c>
      <c r="I2948" s="4" t="e">
        <f>_xll.BDP(AG2948&amp;" equity","crncy_adj_px_last","eqy_fund_crncy=usd")</f>
        <v>#NAME?</v>
      </c>
      <c r="J2948" s="4" t="str">
        <f t="shared" si="565"/>
      </c>
      <c r="AA2948" s="4">
        <f t="shared" si="566"/>
        <v>0</v>
      </c>
      <c r="AB2948" s="4">
        <f>'Enhanced Basket_AUTOLOAD'!T2948</f>
        <v>0</v>
      </c>
      <c r="AC2948" s="4">
        <f>'Enhanced Basket_AUTOLOAD'!M2948</f>
        <v>0</v>
      </c>
      <c r="AD2948" s="4">
        <f>'Enhanced Basket_AUTOLOAD'!L2948</f>
        <v>0</v>
      </c>
      <c r="AE2948" s="4">
        <f>'Enhanced Basket_AUTOLOAD'!Z2948</f>
        <v>0</v>
      </c>
      <c r="AF2948" s="4">
        <f>'Enhanced Basket_AUTOLOAD'!AB2948</f>
        <v>0</v>
      </c>
      <c r="AG2948" s="4" t="e">
        <f>VLOOKUP(AJ2948,'Ticker Mapping'!$I$3:$M$6706,5,0)</f>
        <v>#N/A</v>
      </c>
      <c r="AH2948" s="4" t="e">
        <f>_xll.BDP(AK2948&amp;" SEDOL","TICKER_AND_EXCH_CODE")</f>
        <v>#NAME?</v>
      </c>
      <c r="AI2948" s="4" t="e">
        <f t="shared" si="567"/>
        <v>#N/A</v>
      </c>
      <c r="AJ2948" s="4">
        <f>'Enhanced Basket_AUTOLOAD'!P2948</f>
        <v>0</v>
      </c>
      <c r="AK2948" s="4">
        <f>'Enhanced Basket_AUTOLOAD'!Q2948</f>
        <v>0</v>
      </c>
      <c r="AL2948" s="4">
        <f>'Enhanced Basket_AUTOLOAD'!Y2948</f>
        <v>0</v>
      </c>
      <c r="AM2948" s="4" t="e">
        <f t="shared" si="568"/>
        <v>#N/A</v>
      </c>
      <c r="AN2948" s="4" t="str">
        <f t="shared" si="569"/>
        <v>NO</v>
      </c>
      <c r="AO2948" s="4" t="str">
        <f t="shared" si="570"/>
        <v>Cash-in-Lieu</v>
      </c>
    </row>
    <row r="2949" ht="15" customHeight="1" s="4" customFormat="1">
      <c r="A2949" s="4">
        <f>'Enhanced Basket_AUTOLOAD'!H2949</f>
        <v>0</v>
      </c>
      <c r="B2949" s="4" t="str">
        <f t="shared" si="559"/>
        <v>SELL</v>
      </c>
      <c r="C2949" s="4" t="s">
        <v>29</v>
      </c>
      <c r="D2949" s="4" t="str">
        <f t="shared" si="560"/>
        <v>MT</v>
      </c>
      <c r="E2949" s="4" t="str">
        <f t="shared" si="561"/>
      </c>
      <c r="F2949" s="4" t="str">
        <f t="shared" si="562"/>
        <v>CIL LOAD</v>
      </c>
      <c r="G2949" s="4">
        <f t="shared" si="563"/>
        <v>0</v>
      </c>
      <c r="H2949" s="4" t="e">
        <f t="shared" si="564"/>
        <v>#N/A</v>
      </c>
      <c r="I2949" s="4" t="e">
        <f>_xll.BDP(AG2949&amp;" equity","crncy_adj_px_last","eqy_fund_crncy=usd")</f>
        <v>#NAME?</v>
      </c>
      <c r="J2949" s="4" t="str">
        <f t="shared" si="565"/>
      </c>
      <c r="AA2949" s="4">
        <f t="shared" si="566"/>
        <v>0</v>
      </c>
      <c r="AB2949" s="4">
        <f>'Enhanced Basket_AUTOLOAD'!T2949</f>
        <v>0</v>
      </c>
      <c r="AC2949" s="4">
        <f>'Enhanced Basket_AUTOLOAD'!M2949</f>
        <v>0</v>
      </c>
      <c r="AD2949" s="4">
        <f>'Enhanced Basket_AUTOLOAD'!L2949</f>
        <v>0</v>
      </c>
      <c r="AE2949" s="4">
        <f>'Enhanced Basket_AUTOLOAD'!Z2949</f>
        <v>0</v>
      </c>
      <c r="AF2949" s="4">
        <f>'Enhanced Basket_AUTOLOAD'!AB2949</f>
        <v>0</v>
      </c>
      <c r="AG2949" s="4" t="e">
        <f>VLOOKUP(AJ2949,'Ticker Mapping'!$I$3:$M$6706,5,0)</f>
        <v>#N/A</v>
      </c>
      <c r="AH2949" s="4" t="e">
        <f>_xll.BDP(AK2949&amp;" SEDOL","TICKER_AND_EXCH_CODE")</f>
        <v>#NAME?</v>
      </c>
      <c r="AI2949" s="4" t="e">
        <f t="shared" si="567"/>
        <v>#N/A</v>
      </c>
      <c r="AJ2949" s="4">
        <f>'Enhanced Basket_AUTOLOAD'!P2949</f>
        <v>0</v>
      </c>
      <c r="AK2949" s="4">
        <f>'Enhanced Basket_AUTOLOAD'!Q2949</f>
        <v>0</v>
      </c>
      <c r="AL2949" s="4">
        <f>'Enhanced Basket_AUTOLOAD'!Y2949</f>
        <v>0</v>
      </c>
      <c r="AM2949" s="4" t="e">
        <f t="shared" si="568"/>
        <v>#N/A</v>
      </c>
      <c r="AN2949" s="4" t="str">
        <f t="shared" si="569"/>
        <v>NO</v>
      </c>
      <c r="AO2949" s="4" t="str">
        <f t="shared" si="570"/>
        <v>Cash-in-Lieu</v>
      </c>
    </row>
    <row r="2950" ht="15" customHeight="1" s="4" customFormat="1">
      <c r="A2950" s="4">
        <f>'Enhanced Basket_AUTOLOAD'!H2950</f>
        <v>0</v>
      </c>
      <c r="B2950" s="4" t="str">
        <f t="shared" si="559"/>
        <v>SELL</v>
      </c>
      <c r="C2950" s="4" t="s">
        <v>29</v>
      </c>
      <c r="D2950" s="4" t="str">
        <f t="shared" si="560"/>
        <v>MT</v>
      </c>
      <c r="E2950" s="4" t="str">
        <f t="shared" si="561"/>
      </c>
      <c r="F2950" s="4" t="str">
        <f t="shared" si="562"/>
        <v>CIL LOAD</v>
      </c>
      <c r="G2950" s="4">
        <f t="shared" si="563"/>
        <v>0</v>
      </c>
      <c r="H2950" s="4" t="e">
        <f t="shared" si="564"/>
        <v>#N/A</v>
      </c>
      <c r="I2950" s="4" t="e">
        <f>_xll.BDP(AG2950&amp;" equity","crncy_adj_px_last","eqy_fund_crncy=usd")</f>
        <v>#NAME?</v>
      </c>
      <c r="J2950" s="4" t="str">
        <f t="shared" si="565"/>
      </c>
      <c r="AA2950" s="4">
        <f t="shared" si="566"/>
        <v>0</v>
      </c>
      <c r="AB2950" s="4">
        <f>'Enhanced Basket_AUTOLOAD'!T2950</f>
        <v>0</v>
      </c>
      <c r="AC2950" s="4">
        <f>'Enhanced Basket_AUTOLOAD'!M2950</f>
        <v>0</v>
      </c>
      <c r="AD2950" s="4">
        <f>'Enhanced Basket_AUTOLOAD'!L2950</f>
        <v>0</v>
      </c>
      <c r="AE2950" s="4">
        <f>'Enhanced Basket_AUTOLOAD'!Z2950</f>
        <v>0</v>
      </c>
      <c r="AF2950" s="4">
        <f>'Enhanced Basket_AUTOLOAD'!AB2950</f>
        <v>0</v>
      </c>
      <c r="AG2950" s="4" t="e">
        <f>VLOOKUP(AJ2950,'Ticker Mapping'!$I$3:$M$6706,5,0)</f>
        <v>#N/A</v>
      </c>
      <c r="AH2950" s="4" t="e">
        <f>_xll.BDP(AK2950&amp;" SEDOL","TICKER_AND_EXCH_CODE")</f>
        <v>#NAME?</v>
      </c>
      <c r="AI2950" s="4" t="e">
        <f t="shared" si="567"/>
        <v>#N/A</v>
      </c>
      <c r="AJ2950" s="4">
        <f>'Enhanced Basket_AUTOLOAD'!P2950</f>
        <v>0</v>
      </c>
      <c r="AK2950" s="4">
        <f>'Enhanced Basket_AUTOLOAD'!Q2950</f>
        <v>0</v>
      </c>
      <c r="AL2950" s="4">
        <f>'Enhanced Basket_AUTOLOAD'!Y2950</f>
        <v>0</v>
      </c>
      <c r="AM2950" s="4" t="e">
        <f t="shared" si="568"/>
        <v>#N/A</v>
      </c>
      <c r="AN2950" s="4" t="str">
        <f t="shared" si="569"/>
        <v>NO</v>
      </c>
      <c r="AO2950" s="4" t="str">
        <f t="shared" si="570"/>
        <v>Cash-in-Lieu</v>
      </c>
    </row>
    <row r="2951" ht="15" customHeight="1" s="4" customFormat="1">
      <c r="A2951" s="4">
        <f>'Enhanced Basket_AUTOLOAD'!H2951</f>
        <v>0</v>
      </c>
      <c r="B2951" s="4" t="str">
        <f t="shared" si="559"/>
        <v>SELL</v>
      </c>
      <c r="C2951" s="4" t="s">
        <v>29</v>
      </c>
      <c r="D2951" s="4" t="str">
        <f t="shared" si="560"/>
        <v>MT</v>
      </c>
      <c r="E2951" s="4" t="str">
        <f t="shared" si="561"/>
      </c>
      <c r="F2951" s="4" t="str">
        <f t="shared" si="562"/>
        <v>CIL LOAD</v>
      </c>
      <c r="G2951" s="4">
        <f t="shared" si="563"/>
        <v>0</v>
      </c>
      <c r="H2951" s="4" t="e">
        <f t="shared" si="564"/>
        <v>#N/A</v>
      </c>
      <c r="I2951" s="4" t="e">
        <f>_xll.BDP(AG2951&amp;" equity","crncy_adj_px_last","eqy_fund_crncy=usd")</f>
        <v>#NAME?</v>
      </c>
      <c r="J2951" s="4" t="str">
        <f t="shared" si="565"/>
      </c>
      <c r="AA2951" s="4">
        <f t="shared" si="566"/>
        <v>0</v>
      </c>
      <c r="AB2951" s="4">
        <f>'Enhanced Basket_AUTOLOAD'!T2951</f>
        <v>0</v>
      </c>
      <c r="AC2951" s="4">
        <f>'Enhanced Basket_AUTOLOAD'!M2951</f>
        <v>0</v>
      </c>
      <c r="AD2951" s="4">
        <f>'Enhanced Basket_AUTOLOAD'!L2951</f>
        <v>0</v>
      </c>
      <c r="AE2951" s="4">
        <f>'Enhanced Basket_AUTOLOAD'!Z2951</f>
        <v>0</v>
      </c>
      <c r="AF2951" s="4">
        <f>'Enhanced Basket_AUTOLOAD'!AB2951</f>
        <v>0</v>
      </c>
      <c r="AG2951" s="4" t="e">
        <f>VLOOKUP(AJ2951,'Ticker Mapping'!$I$3:$M$6706,5,0)</f>
        <v>#N/A</v>
      </c>
      <c r="AH2951" s="4" t="e">
        <f>_xll.BDP(AK2951&amp;" SEDOL","TICKER_AND_EXCH_CODE")</f>
        <v>#NAME?</v>
      </c>
      <c r="AI2951" s="4" t="e">
        <f t="shared" si="567"/>
        <v>#N/A</v>
      </c>
      <c r="AJ2951" s="4">
        <f>'Enhanced Basket_AUTOLOAD'!P2951</f>
        <v>0</v>
      </c>
      <c r="AK2951" s="4">
        <f>'Enhanced Basket_AUTOLOAD'!Q2951</f>
        <v>0</v>
      </c>
      <c r="AL2951" s="4">
        <f>'Enhanced Basket_AUTOLOAD'!Y2951</f>
        <v>0</v>
      </c>
      <c r="AM2951" s="4" t="e">
        <f t="shared" si="568"/>
        <v>#N/A</v>
      </c>
      <c r="AN2951" s="4" t="str">
        <f t="shared" si="569"/>
        <v>NO</v>
      </c>
      <c r="AO2951" s="4" t="str">
        <f t="shared" si="570"/>
        <v>Cash-in-Lieu</v>
      </c>
    </row>
    <row r="2952" ht="15" customHeight="1" s="4" customFormat="1">
      <c r="A2952" s="4">
        <f>'Enhanced Basket_AUTOLOAD'!H2952</f>
        <v>0</v>
      </c>
      <c r="B2952" s="4" t="str">
        <f t="shared" si="559"/>
        <v>SELL</v>
      </c>
      <c r="C2952" s="4" t="s">
        <v>29</v>
      </c>
      <c r="D2952" s="4" t="str">
        <f t="shared" si="560"/>
        <v>MT</v>
      </c>
      <c r="E2952" s="4" t="str">
        <f t="shared" si="561"/>
      </c>
      <c r="F2952" s="4" t="str">
        <f t="shared" si="562"/>
        <v>CIL LOAD</v>
      </c>
      <c r="G2952" s="4">
        <f t="shared" si="563"/>
        <v>0</v>
      </c>
      <c r="H2952" s="4" t="e">
        <f t="shared" si="564"/>
        <v>#N/A</v>
      </c>
      <c r="I2952" s="4" t="e">
        <f>_xll.BDP(AG2952&amp;" equity","crncy_adj_px_last","eqy_fund_crncy=usd")</f>
        <v>#NAME?</v>
      </c>
      <c r="J2952" s="4" t="str">
        <f t="shared" si="565"/>
      </c>
      <c r="AA2952" s="4">
        <f t="shared" si="566"/>
        <v>0</v>
      </c>
      <c r="AB2952" s="4">
        <f>'Enhanced Basket_AUTOLOAD'!T2952</f>
        <v>0</v>
      </c>
      <c r="AC2952" s="4">
        <f>'Enhanced Basket_AUTOLOAD'!M2952</f>
        <v>0</v>
      </c>
      <c r="AD2952" s="4">
        <f>'Enhanced Basket_AUTOLOAD'!L2952</f>
        <v>0</v>
      </c>
      <c r="AE2952" s="4">
        <f>'Enhanced Basket_AUTOLOAD'!Z2952</f>
        <v>0</v>
      </c>
      <c r="AF2952" s="4">
        <f>'Enhanced Basket_AUTOLOAD'!AB2952</f>
        <v>0</v>
      </c>
      <c r="AG2952" s="4" t="e">
        <f>VLOOKUP(AJ2952,'Ticker Mapping'!$I$3:$M$6706,5,0)</f>
        <v>#N/A</v>
      </c>
      <c r="AH2952" s="4" t="e">
        <f>_xll.BDP(AK2952&amp;" SEDOL","TICKER_AND_EXCH_CODE")</f>
        <v>#NAME?</v>
      </c>
      <c r="AI2952" s="4" t="e">
        <f t="shared" si="567"/>
        <v>#N/A</v>
      </c>
      <c r="AJ2952" s="4">
        <f>'Enhanced Basket_AUTOLOAD'!P2952</f>
        <v>0</v>
      </c>
      <c r="AK2952" s="4">
        <f>'Enhanced Basket_AUTOLOAD'!Q2952</f>
        <v>0</v>
      </c>
      <c r="AL2952" s="4">
        <f>'Enhanced Basket_AUTOLOAD'!Y2952</f>
        <v>0</v>
      </c>
      <c r="AM2952" s="4" t="e">
        <f t="shared" si="568"/>
        <v>#N/A</v>
      </c>
      <c r="AN2952" s="4" t="str">
        <f t="shared" si="569"/>
        <v>NO</v>
      </c>
      <c r="AO2952" s="4" t="str">
        <f t="shared" si="570"/>
        <v>Cash-in-Lieu</v>
      </c>
    </row>
    <row r="2953" ht="15" customHeight="1" s="4" customFormat="1">
      <c r="A2953" s="4">
        <f>'Enhanced Basket_AUTOLOAD'!H2953</f>
        <v>0</v>
      </c>
      <c r="B2953" s="4" t="str">
        <f t="shared" si="559"/>
        <v>SELL</v>
      </c>
      <c r="C2953" s="4" t="s">
        <v>29</v>
      </c>
      <c r="D2953" s="4" t="str">
        <f t="shared" si="560"/>
        <v>MT</v>
      </c>
      <c r="E2953" s="4" t="str">
        <f t="shared" si="561"/>
      </c>
      <c r="F2953" s="4" t="str">
        <f t="shared" si="562"/>
        <v>CIL LOAD</v>
      </c>
      <c r="G2953" s="4">
        <f t="shared" si="563"/>
        <v>0</v>
      </c>
      <c r="H2953" s="4" t="e">
        <f t="shared" si="564"/>
        <v>#N/A</v>
      </c>
      <c r="I2953" s="4" t="e">
        <f>_xll.BDP(AG2953&amp;" equity","crncy_adj_px_last","eqy_fund_crncy=usd")</f>
        <v>#NAME?</v>
      </c>
      <c r="J2953" s="4" t="str">
        <f t="shared" si="565"/>
      </c>
      <c r="AA2953" s="4">
        <f t="shared" si="566"/>
        <v>0</v>
      </c>
      <c r="AB2953" s="4">
        <f>'Enhanced Basket_AUTOLOAD'!T2953</f>
        <v>0</v>
      </c>
      <c r="AC2953" s="4">
        <f>'Enhanced Basket_AUTOLOAD'!M2953</f>
        <v>0</v>
      </c>
      <c r="AD2953" s="4">
        <f>'Enhanced Basket_AUTOLOAD'!L2953</f>
        <v>0</v>
      </c>
      <c r="AE2953" s="4">
        <f>'Enhanced Basket_AUTOLOAD'!Z2953</f>
        <v>0</v>
      </c>
      <c r="AF2953" s="4">
        <f>'Enhanced Basket_AUTOLOAD'!AB2953</f>
        <v>0</v>
      </c>
      <c r="AG2953" s="4" t="e">
        <f>VLOOKUP(AJ2953,'Ticker Mapping'!$I$3:$M$6706,5,0)</f>
        <v>#N/A</v>
      </c>
      <c r="AH2953" s="4" t="e">
        <f>_xll.BDP(AK2953&amp;" SEDOL","TICKER_AND_EXCH_CODE")</f>
        <v>#NAME?</v>
      </c>
      <c r="AI2953" s="4" t="e">
        <f t="shared" si="567"/>
        <v>#N/A</v>
      </c>
      <c r="AJ2953" s="4">
        <f>'Enhanced Basket_AUTOLOAD'!P2953</f>
        <v>0</v>
      </c>
      <c r="AK2953" s="4">
        <f>'Enhanced Basket_AUTOLOAD'!Q2953</f>
        <v>0</v>
      </c>
      <c r="AL2953" s="4">
        <f>'Enhanced Basket_AUTOLOAD'!Y2953</f>
        <v>0</v>
      </c>
      <c r="AM2953" s="4" t="e">
        <f t="shared" si="568"/>
        <v>#N/A</v>
      </c>
      <c r="AN2953" s="4" t="str">
        <f t="shared" si="569"/>
        <v>NO</v>
      </c>
      <c r="AO2953" s="4" t="str">
        <f t="shared" si="570"/>
        <v>Cash-in-Lieu</v>
      </c>
    </row>
    <row r="2954" ht="15" customHeight="1" s="4" customFormat="1">
      <c r="A2954" s="4">
        <f>'Enhanced Basket_AUTOLOAD'!H2954</f>
        <v>0</v>
      </c>
      <c r="B2954" s="4" t="str">
        <f t="shared" si="559"/>
        <v>SELL</v>
      </c>
      <c r="C2954" s="4" t="s">
        <v>29</v>
      </c>
      <c r="D2954" s="4" t="str">
        <f t="shared" si="560"/>
        <v>MT</v>
      </c>
      <c r="E2954" s="4" t="str">
        <f t="shared" si="561"/>
      </c>
      <c r="F2954" s="4" t="str">
        <f t="shared" si="562"/>
        <v>CIL LOAD</v>
      </c>
      <c r="G2954" s="4">
        <f t="shared" si="563"/>
        <v>0</v>
      </c>
      <c r="H2954" s="4" t="e">
        <f t="shared" si="564"/>
        <v>#N/A</v>
      </c>
      <c r="I2954" s="4" t="e">
        <f>_xll.BDP(AG2954&amp;" equity","crncy_adj_px_last","eqy_fund_crncy=usd")</f>
        <v>#NAME?</v>
      </c>
      <c r="J2954" s="4" t="str">
        <f t="shared" si="565"/>
      </c>
      <c r="AA2954" s="4">
        <f t="shared" si="566"/>
        <v>0</v>
      </c>
      <c r="AB2954" s="4">
        <f>'Enhanced Basket_AUTOLOAD'!T2954</f>
        <v>0</v>
      </c>
      <c r="AC2954" s="4">
        <f>'Enhanced Basket_AUTOLOAD'!M2954</f>
        <v>0</v>
      </c>
      <c r="AD2954" s="4">
        <f>'Enhanced Basket_AUTOLOAD'!L2954</f>
        <v>0</v>
      </c>
      <c r="AE2954" s="4">
        <f>'Enhanced Basket_AUTOLOAD'!Z2954</f>
        <v>0</v>
      </c>
      <c r="AF2954" s="4">
        <f>'Enhanced Basket_AUTOLOAD'!AB2954</f>
        <v>0</v>
      </c>
      <c r="AG2954" s="4" t="e">
        <f>VLOOKUP(AJ2954,'Ticker Mapping'!$I$3:$M$6706,5,0)</f>
        <v>#N/A</v>
      </c>
      <c r="AH2954" s="4" t="e">
        <f>_xll.BDP(AK2954&amp;" SEDOL","TICKER_AND_EXCH_CODE")</f>
        <v>#NAME?</v>
      </c>
      <c r="AI2954" s="4" t="e">
        <f t="shared" si="567"/>
        <v>#N/A</v>
      </c>
      <c r="AJ2954" s="4">
        <f>'Enhanced Basket_AUTOLOAD'!P2954</f>
        <v>0</v>
      </c>
      <c r="AK2954" s="4">
        <f>'Enhanced Basket_AUTOLOAD'!Q2954</f>
        <v>0</v>
      </c>
      <c r="AL2954" s="4">
        <f>'Enhanced Basket_AUTOLOAD'!Y2954</f>
        <v>0</v>
      </c>
      <c r="AM2954" s="4" t="e">
        <f t="shared" si="568"/>
        <v>#N/A</v>
      </c>
      <c r="AN2954" s="4" t="str">
        <f t="shared" si="569"/>
        <v>NO</v>
      </c>
      <c r="AO2954" s="4" t="str">
        <f t="shared" si="570"/>
        <v>Cash-in-Lieu</v>
      </c>
    </row>
    <row r="2955" ht="15" customHeight="1" s="4" customFormat="1">
      <c r="A2955" s="4">
        <f>'Enhanced Basket_AUTOLOAD'!H2955</f>
        <v>0</v>
      </c>
      <c r="B2955" s="4" t="str">
        <f t="shared" si="559"/>
        <v>SELL</v>
      </c>
      <c r="C2955" s="4" t="s">
        <v>29</v>
      </c>
      <c r="D2955" s="4" t="str">
        <f t="shared" si="560"/>
        <v>MT</v>
      </c>
      <c r="E2955" s="4" t="str">
        <f t="shared" si="561"/>
      </c>
      <c r="F2955" s="4" t="str">
        <f t="shared" si="562"/>
        <v>CIL LOAD</v>
      </c>
      <c r="G2955" s="4">
        <f t="shared" si="563"/>
        <v>0</v>
      </c>
      <c r="H2955" s="4" t="e">
        <f t="shared" si="564"/>
        <v>#N/A</v>
      </c>
      <c r="I2955" s="4" t="e">
        <f>_xll.BDP(AG2955&amp;" equity","crncy_adj_px_last","eqy_fund_crncy=usd")</f>
        <v>#NAME?</v>
      </c>
      <c r="J2955" s="4" t="str">
        <f t="shared" si="565"/>
      </c>
      <c r="AA2955" s="4">
        <f t="shared" si="566"/>
        <v>0</v>
      </c>
      <c r="AB2955" s="4">
        <f>'Enhanced Basket_AUTOLOAD'!T2955</f>
        <v>0</v>
      </c>
      <c r="AC2955" s="4">
        <f>'Enhanced Basket_AUTOLOAD'!M2955</f>
        <v>0</v>
      </c>
      <c r="AD2955" s="4">
        <f>'Enhanced Basket_AUTOLOAD'!L2955</f>
        <v>0</v>
      </c>
      <c r="AE2955" s="4">
        <f>'Enhanced Basket_AUTOLOAD'!Z2955</f>
        <v>0</v>
      </c>
      <c r="AF2955" s="4">
        <f>'Enhanced Basket_AUTOLOAD'!AB2955</f>
        <v>0</v>
      </c>
      <c r="AG2955" s="4" t="e">
        <f>VLOOKUP(AJ2955,'Ticker Mapping'!$I$3:$M$6706,5,0)</f>
        <v>#N/A</v>
      </c>
      <c r="AH2955" s="4" t="e">
        <f>_xll.BDP(AK2955&amp;" SEDOL","TICKER_AND_EXCH_CODE")</f>
        <v>#NAME?</v>
      </c>
      <c r="AI2955" s="4" t="e">
        <f t="shared" si="567"/>
        <v>#N/A</v>
      </c>
      <c r="AJ2955" s="4">
        <f>'Enhanced Basket_AUTOLOAD'!P2955</f>
        <v>0</v>
      </c>
      <c r="AK2955" s="4">
        <f>'Enhanced Basket_AUTOLOAD'!Q2955</f>
        <v>0</v>
      </c>
      <c r="AL2955" s="4">
        <f>'Enhanced Basket_AUTOLOAD'!Y2955</f>
        <v>0</v>
      </c>
      <c r="AM2955" s="4" t="e">
        <f t="shared" si="568"/>
        <v>#N/A</v>
      </c>
      <c r="AN2955" s="4" t="str">
        <f t="shared" si="569"/>
        <v>NO</v>
      </c>
      <c r="AO2955" s="4" t="str">
        <f t="shared" si="570"/>
        <v>Cash-in-Lieu</v>
      </c>
    </row>
    <row r="2956" ht="15" customHeight="1" s="4" customFormat="1">
      <c r="A2956" s="4">
        <f>'Enhanced Basket_AUTOLOAD'!H2956</f>
        <v>0</v>
      </c>
      <c r="B2956" s="4" t="str">
        <f t="shared" si="559"/>
        <v>SELL</v>
      </c>
      <c r="C2956" s="4" t="s">
        <v>29</v>
      </c>
      <c r="D2956" s="4" t="str">
        <f t="shared" si="560"/>
        <v>MT</v>
      </c>
      <c r="E2956" s="4" t="str">
        <f t="shared" si="561"/>
      </c>
      <c r="F2956" s="4" t="str">
        <f t="shared" si="562"/>
        <v>CIL LOAD</v>
      </c>
      <c r="G2956" s="4">
        <f t="shared" si="563"/>
        <v>0</v>
      </c>
      <c r="H2956" s="4" t="e">
        <f t="shared" si="564"/>
        <v>#N/A</v>
      </c>
      <c r="I2956" s="4" t="e">
        <f>_xll.BDP(AG2956&amp;" equity","crncy_adj_px_last","eqy_fund_crncy=usd")</f>
        <v>#NAME?</v>
      </c>
      <c r="J2956" s="4" t="str">
        <f t="shared" si="565"/>
      </c>
      <c r="AA2956" s="4">
        <f t="shared" si="566"/>
        <v>0</v>
      </c>
      <c r="AB2956" s="4">
        <f>'Enhanced Basket_AUTOLOAD'!T2956</f>
        <v>0</v>
      </c>
      <c r="AC2956" s="4">
        <f>'Enhanced Basket_AUTOLOAD'!M2956</f>
        <v>0</v>
      </c>
      <c r="AD2956" s="4">
        <f>'Enhanced Basket_AUTOLOAD'!L2956</f>
        <v>0</v>
      </c>
      <c r="AE2956" s="4">
        <f>'Enhanced Basket_AUTOLOAD'!Z2956</f>
        <v>0</v>
      </c>
      <c r="AF2956" s="4">
        <f>'Enhanced Basket_AUTOLOAD'!AB2956</f>
        <v>0</v>
      </c>
      <c r="AG2956" s="4" t="e">
        <f>VLOOKUP(AJ2956,'Ticker Mapping'!$I$3:$M$6706,5,0)</f>
        <v>#N/A</v>
      </c>
      <c r="AH2956" s="4" t="e">
        <f>_xll.BDP(AK2956&amp;" SEDOL","TICKER_AND_EXCH_CODE")</f>
        <v>#NAME?</v>
      </c>
      <c r="AI2956" s="4" t="e">
        <f t="shared" si="567"/>
        <v>#N/A</v>
      </c>
      <c r="AJ2956" s="4">
        <f>'Enhanced Basket_AUTOLOAD'!P2956</f>
        <v>0</v>
      </c>
      <c r="AK2956" s="4">
        <f>'Enhanced Basket_AUTOLOAD'!Q2956</f>
        <v>0</v>
      </c>
      <c r="AL2956" s="4">
        <f>'Enhanced Basket_AUTOLOAD'!Y2956</f>
        <v>0</v>
      </c>
      <c r="AM2956" s="4" t="e">
        <f t="shared" si="568"/>
        <v>#N/A</v>
      </c>
      <c r="AN2956" s="4" t="str">
        <f t="shared" si="569"/>
        <v>NO</v>
      </c>
      <c r="AO2956" s="4" t="str">
        <f t="shared" si="570"/>
        <v>Cash-in-Lieu</v>
      </c>
    </row>
    <row r="2957" ht="15" customHeight="1" s="4" customFormat="1">
      <c r="A2957" s="4">
        <f>'Enhanced Basket_AUTOLOAD'!H2957</f>
        <v>0</v>
      </c>
      <c r="B2957" s="4" t="str">
        <f t="shared" si="559"/>
        <v>SELL</v>
      </c>
      <c r="C2957" s="4" t="s">
        <v>29</v>
      </c>
      <c r="D2957" s="4" t="str">
        <f t="shared" si="560"/>
        <v>MT</v>
      </c>
      <c r="E2957" s="4" t="str">
        <f t="shared" si="561"/>
      </c>
      <c r="F2957" s="4" t="str">
        <f t="shared" si="562"/>
        <v>CIL LOAD</v>
      </c>
      <c r="G2957" s="4">
        <f t="shared" si="563"/>
        <v>0</v>
      </c>
      <c r="H2957" s="4" t="e">
        <f t="shared" si="564"/>
        <v>#N/A</v>
      </c>
      <c r="I2957" s="4" t="e">
        <f>_xll.BDP(AG2957&amp;" equity","crncy_adj_px_last","eqy_fund_crncy=usd")</f>
        <v>#NAME?</v>
      </c>
      <c r="J2957" s="4" t="str">
        <f t="shared" si="565"/>
      </c>
      <c r="AA2957" s="4">
        <f t="shared" si="566"/>
        <v>0</v>
      </c>
      <c r="AB2957" s="4">
        <f>'Enhanced Basket_AUTOLOAD'!T2957</f>
        <v>0</v>
      </c>
      <c r="AC2957" s="4">
        <f>'Enhanced Basket_AUTOLOAD'!M2957</f>
        <v>0</v>
      </c>
      <c r="AD2957" s="4">
        <f>'Enhanced Basket_AUTOLOAD'!L2957</f>
        <v>0</v>
      </c>
      <c r="AE2957" s="4">
        <f>'Enhanced Basket_AUTOLOAD'!Z2957</f>
        <v>0</v>
      </c>
      <c r="AF2957" s="4">
        <f>'Enhanced Basket_AUTOLOAD'!AB2957</f>
        <v>0</v>
      </c>
      <c r="AG2957" s="4" t="e">
        <f>VLOOKUP(AJ2957,'Ticker Mapping'!$I$3:$M$6706,5,0)</f>
        <v>#N/A</v>
      </c>
      <c r="AH2957" s="4" t="e">
        <f>_xll.BDP(AK2957&amp;" SEDOL","TICKER_AND_EXCH_CODE")</f>
        <v>#NAME?</v>
      </c>
      <c r="AI2957" s="4" t="e">
        <f t="shared" si="567"/>
        <v>#N/A</v>
      </c>
      <c r="AJ2957" s="4">
        <f>'Enhanced Basket_AUTOLOAD'!P2957</f>
        <v>0</v>
      </c>
      <c r="AK2957" s="4">
        <f>'Enhanced Basket_AUTOLOAD'!Q2957</f>
        <v>0</v>
      </c>
      <c r="AL2957" s="4">
        <f>'Enhanced Basket_AUTOLOAD'!Y2957</f>
        <v>0</v>
      </c>
      <c r="AM2957" s="4" t="e">
        <f t="shared" si="568"/>
        <v>#N/A</v>
      </c>
      <c r="AN2957" s="4" t="str">
        <f t="shared" si="569"/>
        <v>NO</v>
      </c>
      <c r="AO2957" s="4" t="str">
        <f t="shared" si="570"/>
        <v>Cash-in-Lieu</v>
      </c>
    </row>
    <row r="2958" ht="15" customHeight="1" s="4" customFormat="1">
      <c r="A2958" s="4">
        <f>'Enhanced Basket_AUTOLOAD'!H2958</f>
        <v>0</v>
      </c>
      <c r="B2958" s="4" t="str">
        <f t="shared" si="559"/>
        <v>SELL</v>
      </c>
      <c r="C2958" s="4" t="s">
        <v>29</v>
      </c>
      <c r="D2958" s="4" t="str">
        <f t="shared" si="560"/>
        <v>MT</v>
      </c>
      <c r="E2958" s="4" t="str">
        <f t="shared" si="561"/>
      </c>
      <c r="F2958" s="4" t="str">
        <f t="shared" si="562"/>
        <v>CIL LOAD</v>
      </c>
      <c r="G2958" s="4">
        <f t="shared" si="563"/>
        <v>0</v>
      </c>
      <c r="H2958" s="4" t="e">
        <f t="shared" si="564"/>
        <v>#N/A</v>
      </c>
      <c r="I2958" s="4" t="e">
        <f>_xll.BDP(AG2958&amp;" equity","crncy_adj_px_last","eqy_fund_crncy=usd")</f>
        <v>#NAME?</v>
      </c>
      <c r="J2958" s="4" t="str">
        <f t="shared" si="565"/>
      </c>
      <c r="AA2958" s="4">
        <f t="shared" si="566"/>
        <v>0</v>
      </c>
      <c r="AB2958" s="4">
        <f>'Enhanced Basket_AUTOLOAD'!T2958</f>
        <v>0</v>
      </c>
      <c r="AC2958" s="4">
        <f>'Enhanced Basket_AUTOLOAD'!M2958</f>
        <v>0</v>
      </c>
      <c r="AD2958" s="4">
        <f>'Enhanced Basket_AUTOLOAD'!L2958</f>
        <v>0</v>
      </c>
      <c r="AE2958" s="4">
        <f>'Enhanced Basket_AUTOLOAD'!Z2958</f>
        <v>0</v>
      </c>
      <c r="AF2958" s="4">
        <f>'Enhanced Basket_AUTOLOAD'!AB2958</f>
        <v>0</v>
      </c>
      <c r="AG2958" s="4" t="e">
        <f>VLOOKUP(AJ2958,'Ticker Mapping'!$I$3:$M$6706,5,0)</f>
        <v>#N/A</v>
      </c>
      <c r="AH2958" s="4" t="e">
        <f>_xll.BDP(AK2958&amp;" SEDOL","TICKER_AND_EXCH_CODE")</f>
        <v>#NAME?</v>
      </c>
      <c r="AI2958" s="4" t="e">
        <f t="shared" si="567"/>
        <v>#N/A</v>
      </c>
      <c r="AJ2958" s="4">
        <f>'Enhanced Basket_AUTOLOAD'!P2958</f>
        <v>0</v>
      </c>
      <c r="AK2958" s="4">
        <f>'Enhanced Basket_AUTOLOAD'!Q2958</f>
        <v>0</v>
      </c>
      <c r="AL2958" s="4">
        <f>'Enhanced Basket_AUTOLOAD'!Y2958</f>
        <v>0</v>
      </c>
      <c r="AM2958" s="4" t="e">
        <f t="shared" si="568"/>
        <v>#N/A</v>
      </c>
      <c r="AN2958" s="4" t="str">
        <f t="shared" si="569"/>
        <v>NO</v>
      </c>
      <c r="AO2958" s="4" t="str">
        <f t="shared" si="570"/>
        <v>Cash-in-Lieu</v>
      </c>
    </row>
    <row r="2959" ht="15" customHeight="1" s="4" customFormat="1">
      <c r="A2959" s="4">
        <f>'Enhanced Basket_AUTOLOAD'!H2959</f>
        <v>0</v>
      </c>
      <c r="B2959" s="4" t="str">
        <f t="shared" si="559"/>
        <v>SELL</v>
      </c>
      <c r="C2959" s="4" t="s">
        <v>29</v>
      </c>
      <c r="D2959" s="4" t="str">
        <f t="shared" si="560"/>
        <v>MT</v>
      </c>
      <c r="E2959" s="4" t="str">
        <f t="shared" si="561"/>
      </c>
      <c r="F2959" s="4" t="str">
        <f t="shared" si="562"/>
        <v>CIL LOAD</v>
      </c>
      <c r="G2959" s="4">
        <f t="shared" si="563"/>
        <v>0</v>
      </c>
      <c r="H2959" s="4" t="e">
        <f t="shared" si="564"/>
        <v>#N/A</v>
      </c>
      <c r="I2959" s="4" t="e">
        <f>_xll.BDP(AG2959&amp;" equity","crncy_adj_px_last","eqy_fund_crncy=usd")</f>
        <v>#NAME?</v>
      </c>
      <c r="J2959" s="4" t="str">
        <f t="shared" si="565"/>
      </c>
      <c r="AA2959" s="4">
        <f t="shared" si="566"/>
        <v>0</v>
      </c>
      <c r="AB2959" s="4">
        <f>'Enhanced Basket_AUTOLOAD'!T2959</f>
        <v>0</v>
      </c>
      <c r="AC2959" s="4">
        <f>'Enhanced Basket_AUTOLOAD'!M2959</f>
        <v>0</v>
      </c>
      <c r="AD2959" s="4">
        <f>'Enhanced Basket_AUTOLOAD'!L2959</f>
        <v>0</v>
      </c>
      <c r="AE2959" s="4">
        <f>'Enhanced Basket_AUTOLOAD'!Z2959</f>
        <v>0</v>
      </c>
      <c r="AF2959" s="4">
        <f>'Enhanced Basket_AUTOLOAD'!AB2959</f>
        <v>0</v>
      </c>
      <c r="AG2959" s="4" t="e">
        <f>VLOOKUP(AJ2959,'Ticker Mapping'!$I$3:$M$6706,5,0)</f>
        <v>#N/A</v>
      </c>
      <c r="AH2959" s="4" t="e">
        <f>_xll.BDP(AK2959&amp;" SEDOL","TICKER_AND_EXCH_CODE")</f>
        <v>#NAME?</v>
      </c>
      <c r="AI2959" s="4" t="e">
        <f t="shared" si="567"/>
        <v>#N/A</v>
      </c>
      <c r="AJ2959" s="4">
        <f>'Enhanced Basket_AUTOLOAD'!P2959</f>
        <v>0</v>
      </c>
      <c r="AK2959" s="4">
        <f>'Enhanced Basket_AUTOLOAD'!Q2959</f>
        <v>0</v>
      </c>
      <c r="AL2959" s="4">
        <f>'Enhanced Basket_AUTOLOAD'!Y2959</f>
        <v>0</v>
      </c>
      <c r="AM2959" s="4" t="e">
        <f t="shared" si="568"/>
        <v>#N/A</v>
      </c>
      <c r="AN2959" s="4" t="str">
        <f t="shared" si="569"/>
        <v>NO</v>
      </c>
      <c r="AO2959" s="4" t="str">
        <f t="shared" si="570"/>
        <v>Cash-in-Lieu</v>
      </c>
    </row>
    <row r="2960" ht="15" customHeight="1" s="4" customFormat="1">
      <c r="A2960" s="4">
        <f>'Enhanced Basket_AUTOLOAD'!H2960</f>
        <v>0</v>
      </c>
      <c r="B2960" s="4" t="str">
        <f t="shared" si="559"/>
        <v>SELL</v>
      </c>
      <c r="C2960" s="4" t="s">
        <v>29</v>
      </c>
      <c r="D2960" s="4" t="str">
        <f t="shared" si="560"/>
        <v>MT</v>
      </c>
      <c r="E2960" s="4" t="str">
        <f t="shared" si="561"/>
      </c>
      <c r="F2960" s="4" t="str">
        <f t="shared" si="562"/>
        <v>CIL LOAD</v>
      </c>
      <c r="G2960" s="4">
        <f t="shared" si="563"/>
        <v>0</v>
      </c>
      <c r="H2960" s="4" t="e">
        <f t="shared" si="564"/>
        <v>#N/A</v>
      </c>
      <c r="I2960" s="4" t="e">
        <f>_xll.BDP(AG2960&amp;" equity","crncy_adj_px_last","eqy_fund_crncy=usd")</f>
        <v>#NAME?</v>
      </c>
      <c r="J2960" s="4" t="str">
        <f t="shared" si="565"/>
      </c>
      <c r="AA2960" s="4">
        <f t="shared" si="566"/>
        <v>0</v>
      </c>
      <c r="AB2960" s="4">
        <f>'Enhanced Basket_AUTOLOAD'!T2960</f>
        <v>0</v>
      </c>
      <c r="AC2960" s="4">
        <f>'Enhanced Basket_AUTOLOAD'!M2960</f>
        <v>0</v>
      </c>
      <c r="AD2960" s="4">
        <f>'Enhanced Basket_AUTOLOAD'!L2960</f>
        <v>0</v>
      </c>
      <c r="AE2960" s="4">
        <f>'Enhanced Basket_AUTOLOAD'!Z2960</f>
        <v>0</v>
      </c>
      <c r="AF2960" s="4">
        <f>'Enhanced Basket_AUTOLOAD'!AB2960</f>
        <v>0</v>
      </c>
      <c r="AG2960" s="4" t="e">
        <f>VLOOKUP(AJ2960,'Ticker Mapping'!$I$3:$M$6706,5,0)</f>
        <v>#N/A</v>
      </c>
      <c r="AH2960" s="4" t="e">
        <f>_xll.BDP(AK2960&amp;" SEDOL","TICKER_AND_EXCH_CODE")</f>
        <v>#NAME?</v>
      </c>
      <c r="AI2960" s="4" t="e">
        <f t="shared" si="567"/>
        <v>#N/A</v>
      </c>
      <c r="AJ2960" s="4">
        <f>'Enhanced Basket_AUTOLOAD'!P2960</f>
        <v>0</v>
      </c>
      <c r="AK2960" s="4">
        <f>'Enhanced Basket_AUTOLOAD'!Q2960</f>
        <v>0</v>
      </c>
      <c r="AL2960" s="4">
        <f>'Enhanced Basket_AUTOLOAD'!Y2960</f>
        <v>0</v>
      </c>
      <c r="AM2960" s="4" t="e">
        <f t="shared" si="568"/>
        <v>#N/A</v>
      </c>
      <c r="AN2960" s="4" t="str">
        <f t="shared" si="569"/>
        <v>NO</v>
      </c>
      <c r="AO2960" s="4" t="str">
        <f t="shared" si="570"/>
        <v>Cash-in-Lieu</v>
      </c>
    </row>
    <row r="2961" ht="15" customHeight="1" s="4" customFormat="1">
      <c r="A2961" s="4">
        <f>'Enhanced Basket_AUTOLOAD'!H2961</f>
        <v>0</v>
      </c>
      <c r="B2961" s="4" t="str">
        <f t="shared" si="559"/>
        <v>SELL</v>
      </c>
      <c r="C2961" s="4" t="s">
        <v>29</v>
      </c>
      <c r="D2961" s="4" t="str">
        <f t="shared" si="560"/>
        <v>MT</v>
      </c>
      <c r="E2961" s="4" t="str">
        <f t="shared" si="561"/>
      </c>
      <c r="F2961" s="4" t="str">
        <f t="shared" si="562"/>
        <v>CIL LOAD</v>
      </c>
      <c r="G2961" s="4">
        <f t="shared" si="563"/>
        <v>0</v>
      </c>
      <c r="H2961" s="4" t="e">
        <f t="shared" si="564"/>
        <v>#N/A</v>
      </c>
      <c r="I2961" s="4" t="e">
        <f>_xll.BDP(AG2961&amp;" equity","crncy_adj_px_last","eqy_fund_crncy=usd")</f>
        <v>#NAME?</v>
      </c>
      <c r="J2961" s="4" t="str">
        <f t="shared" si="565"/>
      </c>
      <c r="AA2961" s="4">
        <f t="shared" si="566"/>
        <v>0</v>
      </c>
      <c r="AB2961" s="4">
        <f>'Enhanced Basket_AUTOLOAD'!T2961</f>
        <v>0</v>
      </c>
      <c r="AC2961" s="4">
        <f>'Enhanced Basket_AUTOLOAD'!M2961</f>
        <v>0</v>
      </c>
      <c r="AD2961" s="4">
        <f>'Enhanced Basket_AUTOLOAD'!L2961</f>
        <v>0</v>
      </c>
      <c r="AE2961" s="4">
        <f>'Enhanced Basket_AUTOLOAD'!Z2961</f>
        <v>0</v>
      </c>
      <c r="AF2961" s="4">
        <f>'Enhanced Basket_AUTOLOAD'!AB2961</f>
        <v>0</v>
      </c>
      <c r="AG2961" s="4" t="e">
        <f>VLOOKUP(AJ2961,'Ticker Mapping'!$I$3:$M$6706,5,0)</f>
        <v>#N/A</v>
      </c>
      <c r="AH2961" s="4" t="e">
        <f>_xll.BDP(AK2961&amp;" SEDOL","TICKER_AND_EXCH_CODE")</f>
        <v>#NAME?</v>
      </c>
      <c r="AI2961" s="4" t="e">
        <f t="shared" si="567"/>
        <v>#N/A</v>
      </c>
      <c r="AJ2961" s="4">
        <f>'Enhanced Basket_AUTOLOAD'!P2961</f>
        <v>0</v>
      </c>
      <c r="AK2961" s="4">
        <f>'Enhanced Basket_AUTOLOAD'!Q2961</f>
        <v>0</v>
      </c>
      <c r="AL2961" s="4">
        <f>'Enhanced Basket_AUTOLOAD'!Y2961</f>
        <v>0</v>
      </c>
      <c r="AM2961" s="4" t="e">
        <f t="shared" si="568"/>
        <v>#N/A</v>
      </c>
      <c r="AN2961" s="4" t="str">
        <f t="shared" si="569"/>
        <v>NO</v>
      </c>
      <c r="AO2961" s="4" t="str">
        <f t="shared" si="570"/>
        <v>Cash-in-Lieu</v>
      </c>
    </row>
    <row r="2962" ht="15" customHeight="1" s="4" customFormat="1">
      <c r="A2962" s="4">
        <f>'Enhanced Basket_AUTOLOAD'!H2962</f>
        <v>0</v>
      </c>
      <c r="B2962" s="4" t="str">
        <f t="shared" si="559"/>
        <v>SELL</v>
      </c>
      <c r="C2962" s="4" t="s">
        <v>29</v>
      </c>
      <c r="D2962" s="4" t="str">
        <f t="shared" si="560"/>
        <v>MT</v>
      </c>
      <c r="E2962" s="4" t="str">
        <f t="shared" si="561"/>
      </c>
      <c r="F2962" s="4" t="str">
        <f t="shared" si="562"/>
        <v>CIL LOAD</v>
      </c>
      <c r="G2962" s="4">
        <f t="shared" si="563"/>
        <v>0</v>
      </c>
      <c r="H2962" s="4" t="e">
        <f t="shared" si="564"/>
        <v>#N/A</v>
      </c>
      <c r="I2962" s="4" t="e">
        <f>_xll.BDP(AG2962&amp;" equity","crncy_adj_px_last","eqy_fund_crncy=usd")</f>
        <v>#NAME?</v>
      </c>
      <c r="J2962" s="4" t="str">
        <f t="shared" si="565"/>
      </c>
      <c r="AA2962" s="4">
        <f t="shared" si="566"/>
        <v>0</v>
      </c>
      <c r="AB2962" s="4">
        <f>'Enhanced Basket_AUTOLOAD'!T2962</f>
        <v>0</v>
      </c>
      <c r="AC2962" s="4">
        <f>'Enhanced Basket_AUTOLOAD'!M2962</f>
        <v>0</v>
      </c>
      <c r="AD2962" s="4">
        <f>'Enhanced Basket_AUTOLOAD'!L2962</f>
        <v>0</v>
      </c>
      <c r="AE2962" s="4">
        <f>'Enhanced Basket_AUTOLOAD'!Z2962</f>
        <v>0</v>
      </c>
      <c r="AF2962" s="4">
        <f>'Enhanced Basket_AUTOLOAD'!AB2962</f>
        <v>0</v>
      </c>
      <c r="AG2962" s="4" t="e">
        <f>VLOOKUP(AJ2962,'Ticker Mapping'!$I$3:$M$6706,5,0)</f>
        <v>#N/A</v>
      </c>
      <c r="AH2962" s="4" t="e">
        <f>_xll.BDP(AK2962&amp;" SEDOL","TICKER_AND_EXCH_CODE")</f>
        <v>#NAME?</v>
      </c>
      <c r="AI2962" s="4" t="e">
        <f t="shared" si="567"/>
        <v>#N/A</v>
      </c>
      <c r="AJ2962" s="4">
        <f>'Enhanced Basket_AUTOLOAD'!P2962</f>
        <v>0</v>
      </c>
      <c r="AK2962" s="4">
        <f>'Enhanced Basket_AUTOLOAD'!Q2962</f>
        <v>0</v>
      </c>
      <c r="AL2962" s="4">
        <f>'Enhanced Basket_AUTOLOAD'!Y2962</f>
        <v>0</v>
      </c>
      <c r="AM2962" s="4" t="e">
        <f t="shared" si="568"/>
        <v>#N/A</v>
      </c>
      <c r="AN2962" s="4" t="str">
        <f t="shared" si="569"/>
        <v>NO</v>
      </c>
      <c r="AO2962" s="4" t="str">
        <f t="shared" si="570"/>
        <v>Cash-in-Lieu</v>
      </c>
    </row>
    <row r="2963" ht="15" customHeight="1" s="4" customFormat="1">
      <c r="A2963" s="4">
        <f>'Enhanced Basket_AUTOLOAD'!H2963</f>
        <v>0</v>
      </c>
      <c r="B2963" s="4" t="str">
        <f t="shared" si="559"/>
        <v>SELL</v>
      </c>
      <c r="C2963" s="4" t="s">
        <v>29</v>
      </c>
      <c r="D2963" s="4" t="str">
        <f t="shared" si="560"/>
        <v>MT</v>
      </c>
      <c r="E2963" s="4" t="str">
        <f t="shared" si="561"/>
      </c>
      <c r="F2963" s="4" t="str">
        <f t="shared" si="562"/>
        <v>CIL LOAD</v>
      </c>
      <c r="G2963" s="4">
        <f t="shared" si="563"/>
        <v>0</v>
      </c>
      <c r="H2963" s="4" t="e">
        <f t="shared" si="564"/>
        <v>#N/A</v>
      </c>
      <c r="I2963" s="4" t="e">
        <f>_xll.BDP(AG2963&amp;" equity","crncy_adj_px_last","eqy_fund_crncy=usd")</f>
        <v>#NAME?</v>
      </c>
      <c r="J2963" s="4" t="str">
        <f t="shared" si="565"/>
      </c>
      <c r="AA2963" s="4">
        <f t="shared" si="566"/>
        <v>0</v>
      </c>
      <c r="AB2963" s="4">
        <f>'Enhanced Basket_AUTOLOAD'!T2963</f>
        <v>0</v>
      </c>
      <c r="AC2963" s="4">
        <f>'Enhanced Basket_AUTOLOAD'!M2963</f>
        <v>0</v>
      </c>
      <c r="AD2963" s="4">
        <f>'Enhanced Basket_AUTOLOAD'!L2963</f>
        <v>0</v>
      </c>
      <c r="AE2963" s="4">
        <f>'Enhanced Basket_AUTOLOAD'!Z2963</f>
        <v>0</v>
      </c>
      <c r="AF2963" s="4">
        <f>'Enhanced Basket_AUTOLOAD'!AB2963</f>
        <v>0</v>
      </c>
      <c r="AG2963" s="4" t="e">
        <f>VLOOKUP(AJ2963,'Ticker Mapping'!$I$3:$M$6706,5,0)</f>
        <v>#N/A</v>
      </c>
      <c r="AH2963" s="4" t="e">
        <f>_xll.BDP(AK2963&amp;" SEDOL","TICKER_AND_EXCH_CODE")</f>
        <v>#NAME?</v>
      </c>
      <c r="AI2963" s="4" t="e">
        <f t="shared" si="567"/>
        <v>#N/A</v>
      </c>
      <c r="AJ2963" s="4">
        <f>'Enhanced Basket_AUTOLOAD'!P2963</f>
        <v>0</v>
      </c>
      <c r="AK2963" s="4">
        <f>'Enhanced Basket_AUTOLOAD'!Q2963</f>
        <v>0</v>
      </c>
      <c r="AL2963" s="4">
        <f>'Enhanced Basket_AUTOLOAD'!Y2963</f>
        <v>0</v>
      </c>
      <c r="AM2963" s="4" t="e">
        <f t="shared" si="568"/>
        <v>#N/A</v>
      </c>
      <c r="AN2963" s="4" t="str">
        <f t="shared" si="569"/>
        <v>NO</v>
      </c>
      <c r="AO2963" s="4" t="str">
        <f t="shared" si="570"/>
        <v>Cash-in-Lieu</v>
      </c>
    </row>
    <row r="2964" ht="15" customHeight="1" s="4" customFormat="1">
      <c r="A2964" s="4">
        <f>'Enhanced Basket_AUTOLOAD'!H2964</f>
        <v>0</v>
      </c>
      <c r="B2964" s="4" t="str">
        <f t="shared" si="559"/>
        <v>SELL</v>
      </c>
      <c r="C2964" s="4" t="s">
        <v>29</v>
      </c>
      <c r="D2964" s="4" t="str">
        <f t="shared" si="560"/>
        <v>MT</v>
      </c>
      <c r="E2964" s="4" t="str">
        <f t="shared" si="561"/>
      </c>
      <c r="F2964" s="4" t="str">
        <f t="shared" si="562"/>
        <v>CIL LOAD</v>
      </c>
      <c r="G2964" s="4">
        <f t="shared" si="563"/>
        <v>0</v>
      </c>
      <c r="H2964" s="4" t="e">
        <f t="shared" si="564"/>
        <v>#N/A</v>
      </c>
      <c r="I2964" s="4" t="e">
        <f>_xll.BDP(AG2964&amp;" equity","crncy_adj_px_last","eqy_fund_crncy=usd")</f>
        <v>#NAME?</v>
      </c>
      <c r="J2964" s="4" t="str">
        <f t="shared" si="565"/>
      </c>
      <c r="AA2964" s="4">
        <f t="shared" si="566"/>
        <v>0</v>
      </c>
      <c r="AB2964" s="4">
        <f>'Enhanced Basket_AUTOLOAD'!T2964</f>
        <v>0</v>
      </c>
      <c r="AC2964" s="4">
        <f>'Enhanced Basket_AUTOLOAD'!M2964</f>
        <v>0</v>
      </c>
      <c r="AD2964" s="4">
        <f>'Enhanced Basket_AUTOLOAD'!L2964</f>
        <v>0</v>
      </c>
      <c r="AE2964" s="4">
        <f>'Enhanced Basket_AUTOLOAD'!Z2964</f>
        <v>0</v>
      </c>
      <c r="AF2964" s="4">
        <f>'Enhanced Basket_AUTOLOAD'!AB2964</f>
        <v>0</v>
      </c>
      <c r="AG2964" s="4" t="e">
        <f>VLOOKUP(AJ2964,'Ticker Mapping'!$I$3:$M$6706,5,0)</f>
        <v>#N/A</v>
      </c>
      <c r="AH2964" s="4" t="e">
        <f>_xll.BDP(AK2964&amp;" SEDOL","TICKER_AND_EXCH_CODE")</f>
        <v>#NAME?</v>
      </c>
      <c r="AI2964" s="4" t="e">
        <f t="shared" si="567"/>
        <v>#N/A</v>
      </c>
      <c r="AJ2964" s="4">
        <f>'Enhanced Basket_AUTOLOAD'!P2964</f>
        <v>0</v>
      </c>
      <c r="AK2964" s="4">
        <f>'Enhanced Basket_AUTOLOAD'!Q2964</f>
        <v>0</v>
      </c>
      <c r="AL2964" s="4">
        <f>'Enhanced Basket_AUTOLOAD'!Y2964</f>
        <v>0</v>
      </c>
      <c r="AM2964" s="4" t="e">
        <f t="shared" si="568"/>
        <v>#N/A</v>
      </c>
      <c r="AN2964" s="4" t="str">
        <f t="shared" si="569"/>
        <v>NO</v>
      </c>
      <c r="AO2964" s="4" t="str">
        <f t="shared" si="570"/>
        <v>Cash-in-Lieu</v>
      </c>
    </row>
    <row r="2965" ht="15" customHeight="1" s="4" customFormat="1">
      <c r="A2965" s="4">
        <f>'Enhanced Basket_AUTOLOAD'!H2965</f>
        <v>0</v>
      </c>
      <c r="B2965" s="4" t="str">
        <f t="shared" si="559"/>
        <v>SELL</v>
      </c>
      <c r="C2965" s="4" t="s">
        <v>29</v>
      </c>
      <c r="D2965" s="4" t="str">
        <f t="shared" si="560"/>
        <v>MT</v>
      </c>
      <c r="E2965" s="4" t="str">
        <f t="shared" si="561"/>
      </c>
      <c r="F2965" s="4" t="str">
        <f t="shared" si="562"/>
        <v>CIL LOAD</v>
      </c>
      <c r="G2965" s="4">
        <f t="shared" si="563"/>
        <v>0</v>
      </c>
      <c r="H2965" s="4" t="e">
        <f t="shared" si="564"/>
        <v>#N/A</v>
      </c>
      <c r="I2965" s="4" t="e">
        <f>_xll.BDP(AG2965&amp;" equity","crncy_adj_px_last","eqy_fund_crncy=usd")</f>
        <v>#NAME?</v>
      </c>
      <c r="J2965" s="4" t="str">
        <f t="shared" si="565"/>
      </c>
      <c r="AA2965" s="4">
        <f t="shared" si="566"/>
        <v>0</v>
      </c>
      <c r="AB2965" s="4">
        <f>'Enhanced Basket_AUTOLOAD'!T2965</f>
        <v>0</v>
      </c>
      <c r="AC2965" s="4">
        <f>'Enhanced Basket_AUTOLOAD'!M2965</f>
        <v>0</v>
      </c>
      <c r="AD2965" s="4">
        <f>'Enhanced Basket_AUTOLOAD'!L2965</f>
        <v>0</v>
      </c>
      <c r="AE2965" s="4">
        <f>'Enhanced Basket_AUTOLOAD'!Z2965</f>
        <v>0</v>
      </c>
      <c r="AF2965" s="4">
        <f>'Enhanced Basket_AUTOLOAD'!AB2965</f>
        <v>0</v>
      </c>
      <c r="AG2965" s="4" t="e">
        <f>VLOOKUP(AJ2965,'Ticker Mapping'!$I$3:$M$6706,5,0)</f>
        <v>#N/A</v>
      </c>
      <c r="AH2965" s="4" t="e">
        <f>_xll.BDP(AK2965&amp;" SEDOL","TICKER_AND_EXCH_CODE")</f>
        <v>#NAME?</v>
      </c>
      <c r="AI2965" s="4" t="e">
        <f t="shared" si="567"/>
        <v>#N/A</v>
      </c>
      <c r="AJ2965" s="4">
        <f>'Enhanced Basket_AUTOLOAD'!P2965</f>
        <v>0</v>
      </c>
      <c r="AK2965" s="4">
        <f>'Enhanced Basket_AUTOLOAD'!Q2965</f>
        <v>0</v>
      </c>
      <c r="AL2965" s="4">
        <f>'Enhanced Basket_AUTOLOAD'!Y2965</f>
        <v>0</v>
      </c>
      <c r="AM2965" s="4" t="e">
        <f t="shared" si="568"/>
        <v>#N/A</v>
      </c>
      <c r="AN2965" s="4" t="str">
        <f t="shared" si="569"/>
        <v>NO</v>
      </c>
      <c r="AO2965" s="4" t="str">
        <f t="shared" si="570"/>
        <v>Cash-in-Lieu</v>
      </c>
    </row>
    <row r="2966" ht="15" customHeight="1" s="4" customFormat="1">
      <c r="A2966" s="4">
        <f>'Enhanced Basket_AUTOLOAD'!H2966</f>
        <v>0</v>
      </c>
      <c r="B2966" s="4" t="str">
        <f t="shared" si="559"/>
        <v>SELL</v>
      </c>
      <c r="C2966" s="4" t="s">
        <v>29</v>
      </c>
      <c r="D2966" s="4" t="str">
        <f t="shared" si="560"/>
        <v>MT</v>
      </c>
      <c r="E2966" s="4" t="str">
        <f t="shared" si="561"/>
      </c>
      <c r="F2966" s="4" t="str">
        <f t="shared" si="562"/>
        <v>CIL LOAD</v>
      </c>
      <c r="G2966" s="4">
        <f t="shared" si="563"/>
        <v>0</v>
      </c>
      <c r="H2966" s="4" t="e">
        <f t="shared" si="564"/>
        <v>#N/A</v>
      </c>
      <c r="I2966" s="4" t="e">
        <f>_xll.BDP(AG2966&amp;" equity","crncy_adj_px_last","eqy_fund_crncy=usd")</f>
        <v>#NAME?</v>
      </c>
      <c r="J2966" s="4" t="str">
        <f t="shared" si="565"/>
      </c>
      <c r="AA2966" s="4">
        <f t="shared" si="566"/>
        <v>0</v>
      </c>
      <c r="AB2966" s="4">
        <f>'Enhanced Basket_AUTOLOAD'!T2966</f>
        <v>0</v>
      </c>
      <c r="AC2966" s="4">
        <f>'Enhanced Basket_AUTOLOAD'!M2966</f>
        <v>0</v>
      </c>
      <c r="AD2966" s="4">
        <f>'Enhanced Basket_AUTOLOAD'!L2966</f>
        <v>0</v>
      </c>
      <c r="AE2966" s="4">
        <f>'Enhanced Basket_AUTOLOAD'!Z2966</f>
        <v>0</v>
      </c>
      <c r="AF2966" s="4">
        <f>'Enhanced Basket_AUTOLOAD'!AB2966</f>
        <v>0</v>
      </c>
      <c r="AG2966" s="4" t="e">
        <f>VLOOKUP(AJ2966,'Ticker Mapping'!$I$3:$M$6706,5,0)</f>
        <v>#N/A</v>
      </c>
      <c r="AH2966" s="4" t="e">
        <f>_xll.BDP(AK2966&amp;" SEDOL","TICKER_AND_EXCH_CODE")</f>
        <v>#NAME?</v>
      </c>
      <c r="AI2966" s="4" t="e">
        <f t="shared" si="567"/>
        <v>#N/A</v>
      </c>
      <c r="AJ2966" s="4">
        <f>'Enhanced Basket_AUTOLOAD'!P2966</f>
        <v>0</v>
      </c>
      <c r="AK2966" s="4">
        <f>'Enhanced Basket_AUTOLOAD'!Q2966</f>
        <v>0</v>
      </c>
      <c r="AL2966" s="4">
        <f>'Enhanced Basket_AUTOLOAD'!Y2966</f>
        <v>0</v>
      </c>
      <c r="AM2966" s="4" t="e">
        <f t="shared" si="568"/>
        <v>#N/A</v>
      </c>
      <c r="AN2966" s="4" t="str">
        <f t="shared" si="569"/>
        <v>NO</v>
      </c>
      <c r="AO2966" s="4" t="str">
        <f t="shared" si="570"/>
        <v>Cash-in-Lieu</v>
      </c>
    </row>
    <row r="2967" ht="15" customHeight="1" s="4" customFormat="1">
      <c r="A2967" s="4">
        <f>'Enhanced Basket_AUTOLOAD'!H2967</f>
        <v>0</v>
      </c>
      <c r="B2967" s="4" t="str">
        <f t="shared" si="559"/>
        <v>SELL</v>
      </c>
      <c r="C2967" s="4" t="s">
        <v>29</v>
      </c>
      <c r="D2967" s="4" t="str">
        <f t="shared" si="560"/>
        <v>MT</v>
      </c>
      <c r="E2967" s="4" t="str">
        <f t="shared" si="561"/>
      </c>
      <c r="F2967" s="4" t="str">
        <f t="shared" si="562"/>
        <v>CIL LOAD</v>
      </c>
      <c r="G2967" s="4">
        <f t="shared" si="563"/>
        <v>0</v>
      </c>
      <c r="H2967" s="4" t="e">
        <f t="shared" si="564"/>
        <v>#N/A</v>
      </c>
      <c r="I2967" s="4" t="e">
        <f>_xll.BDP(AG2967&amp;" equity","crncy_adj_px_last","eqy_fund_crncy=usd")</f>
        <v>#NAME?</v>
      </c>
      <c r="J2967" s="4" t="str">
        <f t="shared" si="565"/>
      </c>
      <c r="AA2967" s="4">
        <f t="shared" si="566"/>
        <v>0</v>
      </c>
      <c r="AB2967" s="4">
        <f>'Enhanced Basket_AUTOLOAD'!T2967</f>
        <v>0</v>
      </c>
      <c r="AC2967" s="4">
        <f>'Enhanced Basket_AUTOLOAD'!M2967</f>
        <v>0</v>
      </c>
      <c r="AD2967" s="4">
        <f>'Enhanced Basket_AUTOLOAD'!L2967</f>
        <v>0</v>
      </c>
      <c r="AE2967" s="4">
        <f>'Enhanced Basket_AUTOLOAD'!Z2967</f>
        <v>0</v>
      </c>
      <c r="AF2967" s="4">
        <f>'Enhanced Basket_AUTOLOAD'!AB2967</f>
        <v>0</v>
      </c>
      <c r="AG2967" s="4" t="e">
        <f>VLOOKUP(AJ2967,'Ticker Mapping'!$I$3:$M$6706,5,0)</f>
        <v>#N/A</v>
      </c>
      <c r="AH2967" s="4" t="e">
        <f>_xll.BDP(AK2967&amp;" SEDOL","TICKER_AND_EXCH_CODE")</f>
        <v>#NAME?</v>
      </c>
      <c r="AI2967" s="4" t="e">
        <f t="shared" si="567"/>
        <v>#N/A</v>
      </c>
      <c r="AJ2967" s="4">
        <f>'Enhanced Basket_AUTOLOAD'!P2967</f>
        <v>0</v>
      </c>
      <c r="AK2967" s="4">
        <f>'Enhanced Basket_AUTOLOAD'!Q2967</f>
        <v>0</v>
      </c>
      <c r="AL2967" s="4">
        <f>'Enhanced Basket_AUTOLOAD'!Y2967</f>
        <v>0</v>
      </c>
      <c r="AM2967" s="4" t="e">
        <f t="shared" si="568"/>
        <v>#N/A</v>
      </c>
      <c r="AN2967" s="4" t="str">
        <f t="shared" si="569"/>
        <v>NO</v>
      </c>
      <c r="AO2967" s="4" t="str">
        <f t="shared" si="570"/>
        <v>Cash-in-Lieu</v>
      </c>
    </row>
    <row r="2968" ht="15" customHeight="1" s="4" customFormat="1">
      <c r="A2968" s="4">
        <f>'Enhanced Basket_AUTOLOAD'!H2968</f>
        <v>0</v>
      </c>
      <c r="B2968" s="4" t="str">
        <f t="shared" si="559"/>
        <v>SELL</v>
      </c>
      <c r="C2968" s="4" t="s">
        <v>29</v>
      </c>
      <c r="D2968" s="4" t="str">
        <f t="shared" si="560"/>
        <v>MT</v>
      </c>
      <c r="E2968" s="4" t="str">
        <f t="shared" si="561"/>
      </c>
      <c r="F2968" s="4" t="str">
        <f t="shared" si="562"/>
        <v>CIL LOAD</v>
      </c>
      <c r="G2968" s="4">
        <f t="shared" si="563"/>
        <v>0</v>
      </c>
      <c r="H2968" s="4" t="e">
        <f t="shared" si="564"/>
        <v>#N/A</v>
      </c>
      <c r="I2968" s="4" t="e">
        <f>_xll.BDP(AG2968&amp;" equity","crncy_adj_px_last","eqy_fund_crncy=usd")</f>
        <v>#NAME?</v>
      </c>
      <c r="J2968" s="4" t="str">
        <f t="shared" si="565"/>
      </c>
      <c r="AA2968" s="4">
        <f t="shared" si="566"/>
        <v>0</v>
      </c>
      <c r="AB2968" s="4">
        <f>'Enhanced Basket_AUTOLOAD'!T2968</f>
        <v>0</v>
      </c>
      <c r="AC2968" s="4">
        <f>'Enhanced Basket_AUTOLOAD'!M2968</f>
        <v>0</v>
      </c>
      <c r="AD2968" s="4">
        <f>'Enhanced Basket_AUTOLOAD'!L2968</f>
        <v>0</v>
      </c>
      <c r="AE2968" s="4">
        <f>'Enhanced Basket_AUTOLOAD'!Z2968</f>
        <v>0</v>
      </c>
      <c r="AF2968" s="4">
        <f>'Enhanced Basket_AUTOLOAD'!AB2968</f>
        <v>0</v>
      </c>
      <c r="AG2968" s="4" t="e">
        <f>VLOOKUP(AJ2968,'Ticker Mapping'!$I$3:$M$6706,5,0)</f>
        <v>#N/A</v>
      </c>
      <c r="AH2968" s="4" t="e">
        <f>_xll.BDP(AK2968&amp;" SEDOL","TICKER_AND_EXCH_CODE")</f>
        <v>#NAME?</v>
      </c>
      <c r="AI2968" s="4" t="e">
        <f t="shared" si="567"/>
        <v>#N/A</v>
      </c>
      <c r="AJ2968" s="4">
        <f>'Enhanced Basket_AUTOLOAD'!P2968</f>
        <v>0</v>
      </c>
      <c r="AK2968" s="4">
        <f>'Enhanced Basket_AUTOLOAD'!Q2968</f>
        <v>0</v>
      </c>
      <c r="AL2968" s="4">
        <f>'Enhanced Basket_AUTOLOAD'!Y2968</f>
        <v>0</v>
      </c>
      <c r="AM2968" s="4" t="e">
        <f t="shared" si="568"/>
        <v>#N/A</v>
      </c>
      <c r="AN2968" s="4" t="str">
        <f t="shared" si="569"/>
        <v>NO</v>
      </c>
      <c r="AO2968" s="4" t="str">
        <f t="shared" si="570"/>
        <v>Cash-in-Lieu</v>
      </c>
    </row>
    <row r="2969" ht="15" customHeight="1" s="4" customFormat="1">
      <c r="A2969" s="4">
        <f>'Enhanced Basket_AUTOLOAD'!H2969</f>
        <v>0</v>
      </c>
      <c r="B2969" s="4" t="str">
        <f t="shared" si="559"/>
        <v>SELL</v>
      </c>
      <c r="C2969" s="4" t="s">
        <v>29</v>
      </c>
      <c r="D2969" s="4" t="str">
        <f t="shared" si="560"/>
        <v>MT</v>
      </c>
      <c r="E2969" s="4" t="str">
        <f t="shared" si="561"/>
      </c>
      <c r="F2969" s="4" t="str">
        <f t="shared" si="562"/>
        <v>CIL LOAD</v>
      </c>
      <c r="G2969" s="4">
        <f t="shared" si="563"/>
        <v>0</v>
      </c>
      <c r="H2969" s="4" t="e">
        <f t="shared" si="564"/>
        <v>#N/A</v>
      </c>
      <c r="I2969" s="4" t="e">
        <f>_xll.BDP(AG2969&amp;" equity","crncy_adj_px_last","eqy_fund_crncy=usd")</f>
        <v>#NAME?</v>
      </c>
      <c r="J2969" s="4" t="str">
        <f t="shared" si="565"/>
      </c>
      <c r="AA2969" s="4">
        <f t="shared" si="566"/>
        <v>0</v>
      </c>
      <c r="AB2969" s="4">
        <f>'Enhanced Basket_AUTOLOAD'!T2969</f>
        <v>0</v>
      </c>
      <c r="AC2969" s="4">
        <f>'Enhanced Basket_AUTOLOAD'!M2969</f>
        <v>0</v>
      </c>
      <c r="AD2969" s="4">
        <f>'Enhanced Basket_AUTOLOAD'!L2969</f>
        <v>0</v>
      </c>
      <c r="AE2969" s="4">
        <f>'Enhanced Basket_AUTOLOAD'!Z2969</f>
        <v>0</v>
      </c>
      <c r="AF2969" s="4">
        <f>'Enhanced Basket_AUTOLOAD'!AB2969</f>
        <v>0</v>
      </c>
      <c r="AG2969" s="4" t="e">
        <f>VLOOKUP(AJ2969,'Ticker Mapping'!$I$3:$M$6706,5,0)</f>
        <v>#N/A</v>
      </c>
      <c r="AH2969" s="4" t="e">
        <f>_xll.BDP(AK2969&amp;" SEDOL","TICKER_AND_EXCH_CODE")</f>
        <v>#NAME?</v>
      </c>
      <c r="AI2969" s="4" t="e">
        <f t="shared" si="567"/>
        <v>#N/A</v>
      </c>
      <c r="AJ2969" s="4">
        <f>'Enhanced Basket_AUTOLOAD'!P2969</f>
        <v>0</v>
      </c>
      <c r="AK2969" s="4">
        <f>'Enhanced Basket_AUTOLOAD'!Q2969</f>
        <v>0</v>
      </c>
      <c r="AL2969" s="4">
        <f>'Enhanced Basket_AUTOLOAD'!Y2969</f>
        <v>0</v>
      </c>
      <c r="AM2969" s="4" t="e">
        <f t="shared" si="568"/>
        <v>#N/A</v>
      </c>
      <c r="AN2969" s="4" t="str">
        <f t="shared" si="569"/>
        <v>NO</v>
      </c>
      <c r="AO2969" s="4" t="str">
        <f t="shared" si="570"/>
        <v>Cash-in-Lieu</v>
      </c>
    </row>
    <row r="2970" ht="15" customHeight="1" s="4" customFormat="1">
      <c r="A2970" s="4">
        <f>'Enhanced Basket_AUTOLOAD'!H2970</f>
        <v>0</v>
      </c>
      <c r="B2970" s="4" t="str">
        <f t="shared" si="559"/>
        <v>SELL</v>
      </c>
      <c r="C2970" s="4" t="s">
        <v>29</v>
      </c>
      <c r="D2970" s="4" t="str">
        <f t="shared" si="560"/>
        <v>MT</v>
      </c>
      <c r="E2970" s="4" t="str">
        <f t="shared" si="561"/>
      </c>
      <c r="F2970" s="4" t="str">
        <f t="shared" si="562"/>
        <v>CIL LOAD</v>
      </c>
      <c r="G2970" s="4">
        <f t="shared" si="563"/>
        <v>0</v>
      </c>
      <c r="H2970" s="4" t="e">
        <f t="shared" si="564"/>
        <v>#N/A</v>
      </c>
      <c r="I2970" s="4" t="e">
        <f>_xll.BDP(AG2970&amp;" equity","crncy_adj_px_last","eqy_fund_crncy=usd")</f>
        <v>#NAME?</v>
      </c>
      <c r="J2970" s="4" t="str">
        <f t="shared" si="565"/>
      </c>
      <c r="AA2970" s="4">
        <f t="shared" si="566"/>
        <v>0</v>
      </c>
      <c r="AB2970" s="4">
        <f>'Enhanced Basket_AUTOLOAD'!T2970</f>
        <v>0</v>
      </c>
      <c r="AC2970" s="4">
        <f>'Enhanced Basket_AUTOLOAD'!M2970</f>
        <v>0</v>
      </c>
      <c r="AD2970" s="4">
        <f>'Enhanced Basket_AUTOLOAD'!L2970</f>
        <v>0</v>
      </c>
      <c r="AE2970" s="4">
        <f>'Enhanced Basket_AUTOLOAD'!Z2970</f>
        <v>0</v>
      </c>
      <c r="AF2970" s="4">
        <f>'Enhanced Basket_AUTOLOAD'!AB2970</f>
        <v>0</v>
      </c>
      <c r="AG2970" s="4" t="e">
        <f>VLOOKUP(AJ2970,'Ticker Mapping'!$I$3:$M$6706,5,0)</f>
        <v>#N/A</v>
      </c>
      <c r="AH2970" s="4" t="e">
        <f>_xll.BDP(AK2970&amp;" SEDOL","TICKER_AND_EXCH_CODE")</f>
        <v>#NAME?</v>
      </c>
      <c r="AI2970" s="4" t="e">
        <f t="shared" si="567"/>
        <v>#N/A</v>
      </c>
      <c r="AJ2970" s="4">
        <f>'Enhanced Basket_AUTOLOAD'!P2970</f>
        <v>0</v>
      </c>
      <c r="AK2970" s="4">
        <f>'Enhanced Basket_AUTOLOAD'!Q2970</f>
        <v>0</v>
      </c>
      <c r="AL2970" s="4">
        <f>'Enhanced Basket_AUTOLOAD'!Y2970</f>
        <v>0</v>
      </c>
      <c r="AM2970" s="4" t="e">
        <f t="shared" si="568"/>
        <v>#N/A</v>
      </c>
      <c r="AN2970" s="4" t="str">
        <f t="shared" si="569"/>
        <v>NO</v>
      </c>
      <c r="AO2970" s="4" t="str">
        <f t="shared" si="570"/>
        <v>Cash-in-Lieu</v>
      </c>
    </row>
    <row r="2971" ht="15" customHeight="1" s="4" customFormat="1">
      <c r="A2971" s="4">
        <f>'Enhanced Basket_AUTOLOAD'!H2971</f>
        <v>0</v>
      </c>
      <c r="B2971" s="4" t="str">
        <f t="shared" si="559"/>
        <v>SELL</v>
      </c>
      <c r="C2971" s="4" t="s">
        <v>29</v>
      </c>
      <c r="D2971" s="4" t="str">
        <f t="shared" si="560"/>
        <v>MT</v>
      </c>
      <c r="E2971" s="4" t="str">
        <f t="shared" si="561"/>
      </c>
      <c r="F2971" s="4" t="str">
        <f t="shared" si="562"/>
        <v>CIL LOAD</v>
      </c>
      <c r="G2971" s="4">
        <f t="shared" si="563"/>
        <v>0</v>
      </c>
      <c r="H2971" s="4" t="e">
        <f t="shared" si="564"/>
        <v>#N/A</v>
      </c>
      <c r="I2971" s="4" t="e">
        <f>_xll.BDP(AG2971&amp;" equity","crncy_adj_px_last","eqy_fund_crncy=usd")</f>
        <v>#NAME?</v>
      </c>
      <c r="J2971" s="4" t="str">
        <f t="shared" si="565"/>
      </c>
      <c r="AA2971" s="4">
        <f t="shared" si="566"/>
        <v>0</v>
      </c>
      <c r="AB2971" s="4">
        <f>'Enhanced Basket_AUTOLOAD'!T2971</f>
        <v>0</v>
      </c>
      <c r="AC2971" s="4">
        <f>'Enhanced Basket_AUTOLOAD'!M2971</f>
        <v>0</v>
      </c>
      <c r="AD2971" s="4">
        <f>'Enhanced Basket_AUTOLOAD'!L2971</f>
        <v>0</v>
      </c>
      <c r="AE2971" s="4">
        <f>'Enhanced Basket_AUTOLOAD'!Z2971</f>
        <v>0</v>
      </c>
      <c r="AF2971" s="4">
        <f>'Enhanced Basket_AUTOLOAD'!AB2971</f>
        <v>0</v>
      </c>
      <c r="AG2971" s="4" t="e">
        <f>VLOOKUP(AJ2971,'Ticker Mapping'!$I$3:$M$6706,5,0)</f>
        <v>#N/A</v>
      </c>
      <c r="AH2971" s="4" t="e">
        <f>_xll.BDP(AK2971&amp;" SEDOL","TICKER_AND_EXCH_CODE")</f>
        <v>#NAME?</v>
      </c>
      <c r="AI2971" s="4" t="e">
        <f t="shared" si="567"/>
        <v>#N/A</v>
      </c>
      <c r="AJ2971" s="4">
        <f>'Enhanced Basket_AUTOLOAD'!P2971</f>
        <v>0</v>
      </c>
      <c r="AK2971" s="4">
        <f>'Enhanced Basket_AUTOLOAD'!Q2971</f>
        <v>0</v>
      </c>
      <c r="AL2971" s="4">
        <f>'Enhanced Basket_AUTOLOAD'!Y2971</f>
        <v>0</v>
      </c>
      <c r="AM2971" s="4" t="e">
        <f t="shared" si="568"/>
        <v>#N/A</v>
      </c>
      <c r="AN2971" s="4" t="str">
        <f t="shared" si="569"/>
        <v>NO</v>
      </c>
      <c r="AO2971" s="4" t="str">
        <f t="shared" si="570"/>
        <v>Cash-in-Lieu</v>
      </c>
    </row>
    <row r="2972" ht="15" customHeight="1" s="4" customFormat="1">
      <c r="A2972" s="4">
        <f>'Enhanced Basket_AUTOLOAD'!H2972</f>
        <v>0</v>
      </c>
      <c r="B2972" s="4" t="str">
        <f t="shared" si="559"/>
        <v>SELL</v>
      </c>
      <c r="C2972" s="4" t="s">
        <v>29</v>
      </c>
      <c r="D2972" s="4" t="str">
        <f t="shared" si="560"/>
        <v>MT</v>
      </c>
      <c r="E2972" s="4" t="str">
        <f t="shared" si="561"/>
      </c>
      <c r="F2972" s="4" t="str">
        <f t="shared" si="562"/>
        <v>CIL LOAD</v>
      </c>
      <c r="G2972" s="4">
        <f t="shared" si="563"/>
        <v>0</v>
      </c>
      <c r="H2972" s="4" t="e">
        <f t="shared" si="564"/>
        <v>#N/A</v>
      </c>
      <c r="I2972" s="4" t="e">
        <f>_xll.BDP(AG2972&amp;" equity","crncy_adj_px_last","eqy_fund_crncy=usd")</f>
        <v>#NAME?</v>
      </c>
      <c r="J2972" s="4" t="str">
        <f t="shared" si="565"/>
      </c>
      <c r="AA2972" s="4">
        <f t="shared" si="566"/>
        <v>0</v>
      </c>
      <c r="AB2972" s="4">
        <f>'Enhanced Basket_AUTOLOAD'!T2972</f>
        <v>0</v>
      </c>
      <c r="AC2972" s="4">
        <f>'Enhanced Basket_AUTOLOAD'!M2972</f>
        <v>0</v>
      </c>
      <c r="AD2972" s="4">
        <f>'Enhanced Basket_AUTOLOAD'!L2972</f>
        <v>0</v>
      </c>
      <c r="AE2972" s="4">
        <f>'Enhanced Basket_AUTOLOAD'!Z2972</f>
        <v>0</v>
      </c>
      <c r="AF2972" s="4">
        <f>'Enhanced Basket_AUTOLOAD'!AB2972</f>
        <v>0</v>
      </c>
      <c r="AG2972" s="4" t="e">
        <f>VLOOKUP(AJ2972,'Ticker Mapping'!$I$3:$M$6706,5,0)</f>
        <v>#N/A</v>
      </c>
      <c r="AH2972" s="4" t="e">
        <f>_xll.BDP(AK2972&amp;" SEDOL","TICKER_AND_EXCH_CODE")</f>
        <v>#NAME?</v>
      </c>
      <c r="AI2972" s="4" t="e">
        <f t="shared" si="567"/>
        <v>#N/A</v>
      </c>
      <c r="AJ2972" s="4">
        <f>'Enhanced Basket_AUTOLOAD'!P2972</f>
        <v>0</v>
      </c>
      <c r="AK2972" s="4">
        <f>'Enhanced Basket_AUTOLOAD'!Q2972</f>
        <v>0</v>
      </c>
      <c r="AL2972" s="4">
        <f>'Enhanced Basket_AUTOLOAD'!Y2972</f>
        <v>0</v>
      </c>
      <c r="AM2972" s="4" t="e">
        <f t="shared" si="568"/>
        <v>#N/A</v>
      </c>
      <c r="AN2972" s="4" t="str">
        <f t="shared" si="569"/>
        <v>NO</v>
      </c>
      <c r="AO2972" s="4" t="str">
        <f t="shared" si="570"/>
        <v>Cash-in-Lieu</v>
      </c>
    </row>
    <row r="2973" ht="15" customHeight="1" s="4" customFormat="1">
      <c r="A2973" s="4">
        <f>'Enhanced Basket_AUTOLOAD'!H2973</f>
        <v>0</v>
      </c>
      <c r="B2973" s="4" t="str">
        <f t="shared" si="559"/>
        <v>SELL</v>
      </c>
      <c r="C2973" s="4" t="s">
        <v>29</v>
      </c>
      <c r="D2973" s="4" t="str">
        <f t="shared" si="560"/>
        <v>MT</v>
      </c>
      <c r="E2973" s="4" t="str">
        <f t="shared" si="561"/>
      </c>
      <c r="F2973" s="4" t="str">
        <f t="shared" si="562"/>
        <v>CIL LOAD</v>
      </c>
      <c r="G2973" s="4">
        <f t="shared" si="563"/>
        <v>0</v>
      </c>
      <c r="H2973" s="4" t="e">
        <f t="shared" si="564"/>
        <v>#N/A</v>
      </c>
      <c r="I2973" s="4" t="e">
        <f>_xll.BDP(AG2973&amp;" equity","crncy_adj_px_last","eqy_fund_crncy=usd")</f>
        <v>#NAME?</v>
      </c>
      <c r="J2973" s="4" t="str">
        <f t="shared" si="565"/>
      </c>
      <c r="AA2973" s="4">
        <f t="shared" si="566"/>
        <v>0</v>
      </c>
      <c r="AB2973" s="4">
        <f>'Enhanced Basket_AUTOLOAD'!T2973</f>
        <v>0</v>
      </c>
      <c r="AC2973" s="4">
        <f>'Enhanced Basket_AUTOLOAD'!M2973</f>
        <v>0</v>
      </c>
      <c r="AD2973" s="4">
        <f>'Enhanced Basket_AUTOLOAD'!L2973</f>
        <v>0</v>
      </c>
      <c r="AE2973" s="4">
        <f>'Enhanced Basket_AUTOLOAD'!Z2973</f>
        <v>0</v>
      </c>
      <c r="AF2973" s="4">
        <f>'Enhanced Basket_AUTOLOAD'!AB2973</f>
        <v>0</v>
      </c>
      <c r="AG2973" s="4" t="e">
        <f>VLOOKUP(AJ2973,'Ticker Mapping'!$I$3:$M$6706,5,0)</f>
        <v>#N/A</v>
      </c>
      <c r="AH2973" s="4" t="e">
        <f>_xll.BDP(AK2973&amp;" SEDOL","TICKER_AND_EXCH_CODE")</f>
        <v>#NAME?</v>
      </c>
      <c r="AI2973" s="4" t="e">
        <f t="shared" si="567"/>
        <v>#N/A</v>
      </c>
      <c r="AJ2973" s="4">
        <f>'Enhanced Basket_AUTOLOAD'!P2973</f>
        <v>0</v>
      </c>
      <c r="AK2973" s="4">
        <f>'Enhanced Basket_AUTOLOAD'!Q2973</f>
        <v>0</v>
      </c>
      <c r="AL2973" s="4">
        <f>'Enhanced Basket_AUTOLOAD'!Y2973</f>
        <v>0</v>
      </c>
      <c r="AM2973" s="4" t="e">
        <f t="shared" si="568"/>
        <v>#N/A</v>
      </c>
      <c r="AN2973" s="4" t="str">
        <f t="shared" si="569"/>
        <v>NO</v>
      </c>
      <c r="AO2973" s="4" t="str">
        <f t="shared" si="570"/>
        <v>Cash-in-Lieu</v>
      </c>
    </row>
    <row r="2974" ht="15" customHeight="1" s="4" customFormat="1">
      <c r="A2974" s="4">
        <f>'Enhanced Basket_AUTOLOAD'!H2974</f>
        <v>0</v>
      </c>
      <c r="B2974" s="4" t="str">
        <f t="shared" si="559"/>
        <v>SELL</v>
      </c>
      <c r="C2974" s="4" t="s">
        <v>29</v>
      </c>
      <c r="D2974" s="4" t="str">
        <f t="shared" si="560"/>
        <v>MT</v>
      </c>
      <c r="E2974" s="4" t="str">
        <f t="shared" si="561"/>
      </c>
      <c r="F2974" s="4" t="str">
        <f t="shared" si="562"/>
        <v>CIL LOAD</v>
      </c>
      <c r="G2974" s="4">
        <f t="shared" si="563"/>
        <v>0</v>
      </c>
      <c r="H2974" s="4" t="e">
        <f t="shared" si="564"/>
        <v>#N/A</v>
      </c>
      <c r="I2974" s="4" t="e">
        <f>_xll.BDP(AG2974&amp;" equity","crncy_adj_px_last","eqy_fund_crncy=usd")</f>
        <v>#NAME?</v>
      </c>
      <c r="J2974" s="4" t="str">
        <f t="shared" si="565"/>
      </c>
      <c r="AA2974" s="4">
        <f t="shared" si="566"/>
        <v>0</v>
      </c>
      <c r="AB2974" s="4">
        <f>'Enhanced Basket_AUTOLOAD'!T2974</f>
        <v>0</v>
      </c>
      <c r="AC2974" s="4">
        <f>'Enhanced Basket_AUTOLOAD'!M2974</f>
        <v>0</v>
      </c>
      <c r="AD2974" s="4">
        <f>'Enhanced Basket_AUTOLOAD'!L2974</f>
        <v>0</v>
      </c>
      <c r="AE2974" s="4">
        <f>'Enhanced Basket_AUTOLOAD'!Z2974</f>
        <v>0</v>
      </c>
      <c r="AF2974" s="4">
        <f>'Enhanced Basket_AUTOLOAD'!AB2974</f>
        <v>0</v>
      </c>
      <c r="AG2974" s="4" t="e">
        <f>VLOOKUP(AJ2974,'Ticker Mapping'!$I$3:$M$6706,5,0)</f>
        <v>#N/A</v>
      </c>
      <c r="AH2974" s="4" t="e">
        <f>_xll.BDP(AK2974&amp;" SEDOL","TICKER_AND_EXCH_CODE")</f>
        <v>#NAME?</v>
      </c>
      <c r="AI2974" s="4" t="e">
        <f t="shared" si="567"/>
        <v>#N/A</v>
      </c>
      <c r="AJ2974" s="4">
        <f>'Enhanced Basket_AUTOLOAD'!P2974</f>
        <v>0</v>
      </c>
      <c r="AK2974" s="4">
        <f>'Enhanced Basket_AUTOLOAD'!Q2974</f>
        <v>0</v>
      </c>
      <c r="AL2974" s="4">
        <f>'Enhanced Basket_AUTOLOAD'!Y2974</f>
        <v>0</v>
      </c>
      <c r="AM2974" s="4" t="e">
        <f t="shared" si="568"/>
        <v>#N/A</v>
      </c>
      <c r="AN2974" s="4" t="str">
        <f t="shared" si="569"/>
        <v>NO</v>
      </c>
      <c r="AO2974" s="4" t="str">
        <f t="shared" si="570"/>
        <v>Cash-in-Lieu</v>
      </c>
    </row>
    <row r="2975" ht="15" customHeight="1" s="4" customFormat="1">
      <c r="A2975" s="4">
        <f>'Enhanced Basket_AUTOLOAD'!H2975</f>
        <v>0</v>
      </c>
      <c r="B2975" s="4" t="str">
        <f t="shared" si="559"/>
        <v>SELL</v>
      </c>
      <c r="C2975" s="4" t="s">
        <v>29</v>
      </c>
      <c r="D2975" s="4" t="str">
        <f t="shared" si="560"/>
        <v>MT</v>
      </c>
      <c r="E2975" s="4" t="str">
        <f t="shared" si="561"/>
      </c>
      <c r="F2975" s="4" t="str">
        <f t="shared" si="562"/>
        <v>CIL LOAD</v>
      </c>
      <c r="G2975" s="4">
        <f t="shared" si="563"/>
        <v>0</v>
      </c>
      <c r="H2975" s="4" t="e">
        <f t="shared" si="564"/>
        <v>#N/A</v>
      </c>
      <c r="I2975" s="4" t="e">
        <f>_xll.BDP(AG2975&amp;" equity","crncy_adj_px_last","eqy_fund_crncy=usd")</f>
        <v>#NAME?</v>
      </c>
      <c r="J2975" s="4" t="str">
        <f t="shared" si="565"/>
      </c>
      <c r="AA2975" s="4">
        <f t="shared" si="566"/>
        <v>0</v>
      </c>
      <c r="AB2975" s="4">
        <f>'Enhanced Basket_AUTOLOAD'!T2975</f>
        <v>0</v>
      </c>
      <c r="AC2975" s="4">
        <f>'Enhanced Basket_AUTOLOAD'!M2975</f>
        <v>0</v>
      </c>
      <c r="AD2975" s="4">
        <f>'Enhanced Basket_AUTOLOAD'!L2975</f>
        <v>0</v>
      </c>
      <c r="AE2975" s="4">
        <f>'Enhanced Basket_AUTOLOAD'!Z2975</f>
        <v>0</v>
      </c>
      <c r="AF2975" s="4">
        <f>'Enhanced Basket_AUTOLOAD'!AB2975</f>
        <v>0</v>
      </c>
      <c r="AG2975" s="4" t="e">
        <f>VLOOKUP(AJ2975,'Ticker Mapping'!$I$3:$M$6706,5,0)</f>
        <v>#N/A</v>
      </c>
      <c r="AH2975" s="4" t="e">
        <f>_xll.BDP(AK2975&amp;" SEDOL","TICKER_AND_EXCH_CODE")</f>
        <v>#NAME?</v>
      </c>
      <c r="AI2975" s="4" t="e">
        <f t="shared" si="567"/>
        <v>#N/A</v>
      </c>
      <c r="AJ2975" s="4">
        <f>'Enhanced Basket_AUTOLOAD'!P2975</f>
        <v>0</v>
      </c>
      <c r="AK2975" s="4">
        <f>'Enhanced Basket_AUTOLOAD'!Q2975</f>
        <v>0</v>
      </c>
      <c r="AL2975" s="4">
        <f>'Enhanced Basket_AUTOLOAD'!Y2975</f>
        <v>0</v>
      </c>
      <c r="AM2975" s="4" t="e">
        <f t="shared" si="568"/>
        <v>#N/A</v>
      </c>
      <c r="AN2975" s="4" t="str">
        <f t="shared" si="569"/>
        <v>NO</v>
      </c>
      <c r="AO2975" s="4" t="str">
        <f t="shared" si="570"/>
        <v>Cash-in-Lieu</v>
      </c>
    </row>
    <row r="2976" ht="15" customHeight="1" s="4" customFormat="1">
      <c r="A2976" s="4">
        <f>'Enhanced Basket_AUTOLOAD'!H2976</f>
        <v>0</v>
      </c>
      <c r="B2976" s="4" t="str">
        <f t="shared" si="559"/>
        <v>SELL</v>
      </c>
      <c r="C2976" s="4" t="s">
        <v>29</v>
      </c>
      <c r="D2976" s="4" t="str">
        <f t="shared" si="560"/>
        <v>MT</v>
      </c>
      <c r="E2976" s="4" t="str">
        <f t="shared" si="561"/>
      </c>
      <c r="F2976" s="4" t="str">
        <f t="shared" si="562"/>
        <v>CIL LOAD</v>
      </c>
      <c r="G2976" s="4">
        <f t="shared" si="563"/>
        <v>0</v>
      </c>
      <c r="H2976" s="4" t="e">
        <f t="shared" si="564"/>
        <v>#N/A</v>
      </c>
      <c r="I2976" s="4" t="e">
        <f>_xll.BDP(AG2976&amp;" equity","crncy_adj_px_last","eqy_fund_crncy=usd")</f>
        <v>#NAME?</v>
      </c>
      <c r="J2976" s="4" t="str">
        <f t="shared" si="565"/>
      </c>
      <c r="AA2976" s="4">
        <f t="shared" si="566"/>
        <v>0</v>
      </c>
      <c r="AB2976" s="4">
        <f>'Enhanced Basket_AUTOLOAD'!T2976</f>
        <v>0</v>
      </c>
      <c r="AC2976" s="4">
        <f>'Enhanced Basket_AUTOLOAD'!M2976</f>
        <v>0</v>
      </c>
      <c r="AD2976" s="4">
        <f>'Enhanced Basket_AUTOLOAD'!L2976</f>
        <v>0</v>
      </c>
      <c r="AE2976" s="4">
        <f>'Enhanced Basket_AUTOLOAD'!Z2976</f>
        <v>0</v>
      </c>
      <c r="AF2976" s="4">
        <f>'Enhanced Basket_AUTOLOAD'!AB2976</f>
        <v>0</v>
      </c>
      <c r="AG2976" s="4" t="e">
        <f>VLOOKUP(AJ2976,'Ticker Mapping'!$I$3:$M$6706,5,0)</f>
        <v>#N/A</v>
      </c>
      <c r="AH2976" s="4" t="e">
        <f>_xll.BDP(AK2976&amp;" SEDOL","TICKER_AND_EXCH_CODE")</f>
        <v>#NAME?</v>
      </c>
      <c r="AI2976" s="4" t="e">
        <f t="shared" si="567"/>
        <v>#N/A</v>
      </c>
      <c r="AJ2976" s="4">
        <f>'Enhanced Basket_AUTOLOAD'!P2976</f>
        <v>0</v>
      </c>
      <c r="AK2976" s="4">
        <f>'Enhanced Basket_AUTOLOAD'!Q2976</f>
        <v>0</v>
      </c>
      <c r="AL2976" s="4">
        <f>'Enhanced Basket_AUTOLOAD'!Y2976</f>
        <v>0</v>
      </c>
      <c r="AM2976" s="4" t="e">
        <f t="shared" si="568"/>
        <v>#N/A</v>
      </c>
      <c r="AN2976" s="4" t="str">
        <f t="shared" si="569"/>
        <v>NO</v>
      </c>
      <c r="AO2976" s="4" t="str">
        <f t="shared" si="570"/>
        <v>Cash-in-Lieu</v>
      </c>
    </row>
    <row r="2977" ht="15" customHeight="1" s="4" customFormat="1">
      <c r="A2977" s="4">
        <f>'Enhanced Basket_AUTOLOAD'!H2977</f>
        <v>0</v>
      </c>
      <c r="B2977" s="4" t="str">
        <f t="shared" si="559"/>
        <v>SELL</v>
      </c>
      <c r="C2977" s="4" t="s">
        <v>29</v>
      </c>
      <c r="D2977" s="4" t="str">
        <f t="shared" si="560"/>
        <v>MT</v>
      </c>
      <c r="E2977" s="4" t="str">
        <f t="shared" si="561"/>
      </c>
      <c r="F2977" s="4" t="str">
        <f t="shared" si="562"/>
        <v>CIL LOAD</v>
      </c>
      <c r="G2977" s="4">
        <f t="shared" si="563"/>
        <v>0</v>
      </c>
      <c r="H2977" s="4" t="e">
        <f t="shared" si="564"/>
        <v>#N/A</v>
      </c>
      <c r="I2977" s="4" t="e">
        <f>_xll.BDP(AG2977&amp;" equity","crncy_adj_px_last","eqy_fund_crncy=usd")</f>
        <v>#NAME?</v>
      </c>
      <c r="J2977" s="4" t="str">
        <f t="shared" si="565"/>
      </c>
      <c r="AA2977" s="4">
        <f t="shared" si="566"/>
        <v>0</v>
      </c>
      <c r="AB2977" s="4">
        <f>'Enhanced Basket_AUTOLOAD'!T2977</f>
        <v>0</v>
      </c>
      <c r="AC2977" s="4">
        <f>'Enhanced Basket_AUTOLOAD'!M2977</f>
        <v>0</v>
      </c>
      <c r="AD2977" s="4">
        <f>'Enhanced Basket_AUTOLOAD'!L2977</f>
        <v>0</v>
      </c>
      <c r="AE2977" s="4">
        <f>'Enhanced Basket_AUTOLOAD'!Z2977</f>
        <v>0</v>
      </c>
      <c r="AF2977" s="4">
        <f>'Enhanced Basket_AUTOLOAD'!AB2977</f>
        <v>0</v>
      </c>
      <c r="AG2977" s="4" t="e">
        <f>VLOOKUP(AJ2977,'Ticker Mapping'!$I$3:$M$6706,5,0)</f>
        <v>#N/A</v>
      </c>
      <c r="AH2977" s="4" t="e">
        <f>_xll.BDP(AK2977&amp;" SEDOL","TICKER_AND_EXCH_CODE")</f>
        <v>#NAME?</v>
      </c>
      <c r="AI2977" s="4" t="e">
        <f t="shared" si="567"/>
        <v>#N/A</v>
      </c>
      <c r="AJ2977" s="4">
        <f>'Enhanced Basket_AUTOLOAD'!P2977</f>
        <v>0</v>
      </c>
      <c r="AK2977" s="4">
        <f>'Enhanced Basket_AUTOLOAD'!Q2977</f>
        <v>0</v>
      </c>
      <c r="AL2977" s="4">
        <f>'Enhanced Basket_AUTOLOAD'!Y2977</f>
        <v>0</v>
      </c>
      <c r="AM2977" s="4" t="e">
        <f t="shared" si="568"/>
        <v>#N/A</v>
      </c>
      <c r="AN2977" s="4" t="str">
        <f t="shared" si="569"/>
        <v>NO</v>
      </c>
      <c r="AO2977" s="4" t="str">
        <f t="shared" si="570"/>
        <v>Cash-in-Lieu</v>
      </c>
    </row>
    <row r="2978" ht="15" customHeight="1" s="4" customFormat="1">
      <c r="A2978" s="4">
        <f>'Enhanced Basket_AUTOLOAD'!H2978</f>
        <v>0</v>
      </c>
      <c r="B2978" s="4" t="str">
        <f t="shared" si="559"/>
        <v>SELL</v>
      </c>
      <c r="C2978" s="4" t="s">
        <v>29</v>
      </c>
      <c r="D2978" s="4" t="str">
        <f t="shared" si="560"/>
        <v>MT</v>
      </c>
      <c r="E2978" s="4" t="str">
        <f t="shared" si="561"/>
      </c>
      <c r="F2978" s="4" t="str">
        <f t="shared" si="562"/>
        <v>CIL LOAD</v>
      </c>
      <c r="G2978" s="4">
        <f t="shared" si="563"/>
        <v>0</v>
      </c>
      <c r="H2978" s="4" t="e">
        <f t="shared" si="564"/>
        <v>#N/A</v>
      </c>
      <c r="I2978" s="4" t="e">
        <f>_xll.BDP(AG2978&amp;" equity","crncy_adj_px_last","eqy_fund_crncy=usd")</f>
        <v>#NAME?</v>
      </c>
      <c r="J2978" s="4" t="str">
        <f t="shared" si="565"/>
      </c>
      <c r="AA2978" s="4">
        <f t="shared" si="566"/>
        <v>0</v>
      </c>
      <c r="AB2978" s="4">
        <f>'Enhanced Basket_AUTOLOAD'!T2978</f>
        <v>0</v>
      </c>
      <c r="AC2978" s="4">
        <f>'Enhanced Basket_AUTOLOAD'!M2978</f>
        <v>0</v>
      </c>
      <c r="AD2978" s="4">
        <f>'Enhanced Basket_AUTOLOAD'!L2978</f>
        <v>0</v>
      </c>
      <c r="AE2978" s="4">
        <f>'Enhanced Basket_AUTOLOAD'!Z2978</f>
        <v>0</v>
      </c>
      <c r="AF2978" s="4">
        <f>'Enhanced Basket_AUTOLOAD'!AB2978</f>
        <v>0</v>
      </c>
      <c r="AG2978" s="4" t="e">
        <f>VLOOKUP(AJ2978,'Ticker Mapping'!$I$3:$M$6706,5,0)</f>
        <v>#N/A</v>
      </c>
      <c r="AH2978" s="4" t="e">
        <f>_xll.BDP(AK2978&amp;" SEDOL","TICKER_AND_EXCH_CODE")</f>
        <v>#NAME?</v>
      </c>
      <c r="AI2978" s="4" t="e">
        <f t="shared" si="567"/>
        <v>#N/A</v>
      </c>
      <c r="AJ2978" s="4">
        <f>'Enhanced Basket_AUTOLOAD'!P2978</f>
        <v>0</v>
      </c>
      <c r="AK2978" s="4">
        <f>'Enhanced Basket_AUTOLOAD'!Q2978</f>
        <v>0</v>
      </c>
      <c r="AL2978" s="4">
        <f>'Enhanced Basket_AUTOLOAD'!Y2978</f>
        <v>0</v>
      </c>
      <c r="AM2978" s="4" t="e">
        <f t="shared" si="568"/>
        <v>#N/A</v>
      </c>
      <c r="AN2978" s="4" t="str">
        <f t="shared" si="569"/>
        <v>NO</v>
      </c>
      <c r="AO2978" s="4" t="str">
        <f t="shared" si="570"/>
        <v>Cash-in-Lieu</v>
      </c>
    </row>
    <row r="2979" ht="15" customHeight="1" s="4" customFormat="1">
      <c r="A2979" s="4">
        <f>'Enhanced Basket_AUTOLOAD'!H2979</f>
        <v>0</v>
      </c>
      <c r="B2979" s="4" t="str">
        <f t="shared" si="559"/>
        <v>SELL</v>
      </c>
      <c r="C2979" s="4" t="s">
        <v>29</v>
      </c>
      <c r="D2979" s="4" t="str">
        <f t="shared" si="560"/>
        <v>MT</v>
      </c>
      <c r="E2979" s="4" t="str">
        <f t="shared" si="561"/>
      </c>
      <c r="F2979" s="4" t="str">
        <f t="shared" si="562"/>
        <v>CIL LOAD</v>
      </c>
      <c r="G2979" s="4">
        <f t="shared" si="563"/>
        <v>0</v>
      </c>
      <c r="H2979" s="4" t="e">
        <f t="shared" si="564"/>
        <v>#N/A</v>
      </c>
      <c r="I2979" s="4" t="e">
        <f>_xll.BDP(AG2979&amp;" equity","crncy_adj_px_last","eqy_fund_crncy=usd")</f>
        <v>#NAME?</v>
      </c>
      <c r="J2979" s="4" t="str">
        <f t="shared" si="565"/>
      </c>
      <c r="AA2979" s="4">
        <f t="shared" si="566"/>
        <v>0</v>
      </c>
      <c r="AB2979" s="4">
        <f>'Enhanced Basket_AUTOLOAD'!T2979</f>
        <v>0</v>
      </c>
      <c r="AC2979" s="4">
        <f>'Enhanced Basket_AUTOLOAD'!M2979</f>
        <v>0</v>
      </c>
      <c r="AD2979" s="4">
        <f>'Enhanced Basket_AUTOLOAD'!L2979</f>
        <v>0</v>
      </c>
      <c r="AE2979" s="4">
        <f>'Enhanced Basket_AUTOLOAD'!Z2979</f>
        <v>0</v>
      </c>
      <c r="AF2979" s="4">
        <f>'Enhanced Basket_AUTOLOAD'!AB2979</f>
        <v>0</v>
      </c>
      <c r="AG2979" s="4" t="e">
        <f>VLOOKUP(AJ2979,'Ticker Mapping'!$I$3:$M$6706,5,0)</f>
        <v>#N/A</v>
      </c>
      <c r="AH2979" s="4" t="e">
        <f>_xll.BDP(AK2979&amp;" SEDOL","TICKER_AND_EXCH_CODE")</f>
        <v>#NAME?</v>
      </c>
      <c r="AI2979" s="4" t="e">
        <f t="shared" si="567"/>
        <v>#N/A</v>
      </c>
      <c r="AJ2979" s="4">
        <f>'Enhanced Basket_AUTOLOAD'!P2979</f>
        <v>0</v>
      </c>
      <c r="AK2979" s="4">
        <f>'Enhanced Basket_AUTOLOAD'!Q2979</f>
        <v>0</v>
      </c>
      <c r="AL2979" s="4">
        <f>'Enhanced Basket_AUTOLOAD'!Y2979</f>
        <v>0</v>
      </c>
      <c r="AM2979" s="4" t="e">
        <f t="shared" si="568"/>
        <v>#N/A</v>
      </c>
      <c r="AN2979" s="4" t="str">
        <f t="shared" si="569"/>
        <v>NO</v>
      </c>
      <c r="AO2979" s="4" t="str">
        <f t="shared" si="570"/>
        <v>Cash-in-Lieu</v>
      </c>
    </row>
    <row r="2980" ht="15" customHeight="1" s="4" customFormat="1">
      <c r="A2980" s="4">
        <f>'Enhanced Basket_AUTOLOAD'!H2980</f>
        <v>0</v>
      </c>
      <c r="B2980" s="4" t="str">
        <f t="shared" si="559"/>
        <v>SELL</v>
      </c>
      <c r="C2980" s="4" t="s">
        <v>29</v>
      </c>
      <c r="D2980" s="4" t="str">
        <f t="shared" si="560"/>
        <v>MT</v>
      </c>
      <c r="E2980" s="4" t="str">
        <f t="shared" si="561"/>
      </c>
      <c r="F2980" s="4" t="str">
        <f t="shared" si="562"/>
        <v>CIL LOAD</v>
      </c>
      <c r="G2980" s="4">
        <f t="shared" si="563"/>
        <v>0</v>
      </c>
      <c r="H2980" s="4" t="e">
        <f t="shared" si="564"/>
        <v>#N/A</v>
      </c>
      <c r="I2980" s="4" t="e">
        <f>_xll.BDP(AG2980&amp;" equity","crncy_adj_px_last","eqy_fund_crncy=usd")</f>
        <v>#NAME?</v>
      </c>
      <c r="J2980" s="4" t="str">
        <f t="shared" si="565"/>
      </c>
      <c r="AA2980" s="4">
        <f t="shared" si="566"/>
        <v>0</v>
      </c>
      <c r="AB2980" s="4">
        <f>'Enhanced Basket_AUTOLOAD'!T2980</f>
        <v>0</v>
      </c>
      <c r="AC2980" s="4">
        <f>'Enhanced Basket_AUTOLOAD'!M2980</f>
        <v>0</v>
      </c>
      <c r="AD2980" s="4">
        <f>'Enhanced Basket_AUTOLOAD'!L2980</f>
        <v>0</v>
      </c>
      <c r="AE2980" s="4">
        <f>'Enhanced Basket_AUTOLOAD'!Z2980</f>
        <v>0</v>
      </c>
      <c r="AF2980" s="4">
        <f>'Enhanced Basket_AUTOLOAD'!AB2980</f>
        <v>0</v>
      </c>
      <c r="AG2980" s="4" t="e">
        <f>VLOOKUP(AJ2980,'Ticker Mapping'!$I$3:$M$6706,5,0)</f>
        <v>#N/A</v>
      </c>
      <c r="AH2980" s="4" t="e">
        <f>_xll.BDP(AK2980&amp;" SEDOL","TICKER_AND_EXCH_CODE")</f>
        <v>#NAME?</v>
      </c>
      <c r="AI2980" s="4" t="e">
        <f t="shared" si="567"/>
        <v>#N/A</v>
      </c>
      <c r="AJ2980" s="4">
        <f>'Enhanced Basket_AUTOLOAD'!P2980</f>
        <v>0</v>
      </c>
      <c r="AK2980" s="4">
        <f>'Enhanced Basket_AUTOLOAD'!Q2980</f>
        <v>0</v>
      </c>
      <c r="AL2980" s="4">
        <f>'Enhanced Basket_AUTOLOAD'!Y2980</f>
        <v>0</v>
      </c>
      <c r="AM2980" s="4" t="e">
        <f t="shared" si="568"/>
        <v>#N/A</v>
      </c>
      <c r="AN2980" s="4" t="str">
        <f t="shared" si="569"/>
        <v>NO</v>
      </c>
      <c r="AO2980" s="4" t="str">
        <f t="shared" si="570"/>
        <v>Cash-in-Lieu</v>
      </c>
    </row>
    <row r="2981" ht="15" customHeight="1" s="4" customFormat="1">
      <c r="A2981" s="4">
        <f>'Enhanced Basket_AUTOLOAD'!H2981</f>
        <v>0</v>
      </c>
      <c r="B2981" s="4" t="str">
        <f t="shared" si="559"/>
        <v>SELL</v>
      </c>
      <c r="C2981" s="4" t="s">
        <v>29</v>
      </c>
      <c r="D2981" s="4" t="str">
        <f t="shared" si="560"/>
        <v>MT</v>
      </c>
      <c r="E2981" s="4" t="str">
        <f t="shared" si="561"/>
      </c>
      <c r="F2981" s="4" t="str">
        <f t="shared" si="562"/>
        <v>CIL LOAD</v>
      </c>
      <c r="G2981" s="4">
        <f t="shared" si="563"/>
        <v>0</v>
      </c>
      <c r="H2981" s="4" t="e">
        <f t="shared" si="564"/>
        <v>#N/A</v>
      </c>
      <c r="I2981" s="4" t="e">
        <f>_xll.BDP(AG2981&amp;" equity","crncy_adj_px_last","eqy_fund_crncy=usd")</f>
        <v>#NAME?</v>
      </c>
      <c r="J2981" s="4" t="str">
        <f t="shared" si="565"/>
      </c>
      <c r="AA2981" s="4">
        <f t="shared" si="566"/>
        <v>0</v>
      </c>
      <c r="AB2981" s="4">
        <f>'Enhanced Basket_AUTOLOAD'!T2981</f>
        <v>0</v>
      </c>
      <c r="AC2981" s="4">
        <f>'Enhanced Basket_AUTOLOAD'!M2981</f>
        <v>0</v>
      </c>
      <c r="AD2981" s="4">
        <f>'Enhanced Basket_AUTOLOAD'!L2981</f>
        <v>0</v>
      </c>
      <c r="AE2981" s="4">
        <f>'Enhanced Basket_AUTOLOAD'!Z2981</f>
        <v>0</v>
      </c>
      <c r="AF2981" s="4">
        <f>'Enhanced Basket_AUTOLOAD'!AB2981</f>
        <v>0</v>
      </c>
      <c r="AG2981" s="4" t="e">
        <f>VLOOKUP(AJ2981,'Ticker Mapping'!$I$3:$M$6706,5,0)</f>
        <v>#N/A</v>
      </c>
      <c r="AH2981" s="4" t="e">
        <f>_xll.BDP(AK2981&amp;" SEDOL","TICKER_AND_EXCH_CODE")</f>
        <v>#NAME?</v>
      </c>
      <c r="AI2981" s="4" t="e">
        <f t="shared" si="567"/>
        <v>#N/A</v>
      </c>
      <c r="AJ2981" s="4">
        <f>'Enhanced Basket_AUTOLOAD'!P2981</f>
        <v>0</v>
      </c>
      <c r="AK2981" s="4">
        <f>'Enhanced Basket_AUTOLOAD'!Q2981</f>
        <v>0</v>
      </c>
      <c r="AL2981" s="4">
        <f>'Enhanced Basket_AUTOLOAD'!Y2981</f>
        <v>0</v>
      </c>
      <c r="AM2981" s="4" t="e">
        <f t="shared" si="568"/>
        <v>#N/A</v>
      </c>
      <c r="AN2981" s="4" t="str">
        <f t="shared" si="569"/>
        <v>NO</v>
      </c>
      <c r="AO2981" s="4" t="str">
        <f t="shared" si="570"/>
        <v>Cash-in-Lieu</v>
      </c>
    </row>
    <row r="2982" ht="15" customHeight="1" s="4" customFormat="1">
      <c r="A2982" s="4">
        <f>'Enhanced Basket_AUTOLOAD'!H2982</f>
        <v>0</v>
      </c>
      <c r="B2982" s="4" t="str">
        <f t="shared" si="559"/>
        <v>SELL</v>
      </c>
      <c r="C2982" s="4" t="s">
        <v>29</v>
      </c>
      <c r="D2982" s="4" t="str">
        <f t="shared" si="560"/>
        <v>MT</v>
      </c>
      <c r="E2982" s="4" t="str">
        <f t="shared" si="561"/>
      </c>
      <c r="F2982" s="4" t="str">
        <f t="shared" si="562"/>
        <v>CIL LOAD</v>
      </c>
      <c r="G2982" s="4">
        <f t="shared" si="563"/>
        <v>0</v>
      </c>
      <c r="H2982" s="4" t="e">
        <f t="shared" si="564"/>
        <v>#N/A</v>
      </c>
      <c r="I2982" s="4" t="e">
        <f>_xll.BDP(AG2982&amp;" equity","crncy_adj_px_last","eqy_fund_crncy=usd")</f>
        <v>#NAME?</v>
      </c>
      <c r="J2982" s="4" t="str">
        <f t="shared" si="565"/>
      </c>
      <c r="AA2982" s="4">
        <f t="shared" si="566"/>
        <v>0</v>
      </c>
      <c r="AB2982" s="4">
        <f>'Enhanced Basket_AUTOLOAD'!T2982</f>
        <v>0</v>
      </c>
      <c r="AC2982" s="4">
        <f>'Enhanced Basket_AUTOLOAD'!M2982</f>
        <v>0</v>
      </c>
      <c r="AD2982" s="4">
        <f>'Enhanced Basket_AUTOLOAD'!L2982</f>
        <v>0</v>
      </c>
      <c r="AE2982" s="4">
        <f>'Enhanced Basket_AUTOLOAD'!Z2982</f>
        <v>0</v>
      </c>
      <c r="AF2982" s="4">
        <f>'Enhanced Basket_AUTOLOAD'!AB2982</f>
        <v>0</v>
      </c>
      <c r="AG2982" s="4" t="e">
        <f>VLOOKUP(AJ2982,'Ticker Mapping'!$I$3:$M$6706,5,0)</f>
        <v>#N/A</v>
      </c>
      <c r="AH2982" s="4" t="e">
        <f>_xll.BDP(AK2982&amp;" SEDOL","TICKER_AND_EXCH_CODE")</f>
        <v>#NAME?</v>
      </c>
      <c r="AI2982" s="4" t="e">
        <f t="shared" si="567"/>
        <v>#N/A</v>
      </c>
      <c r="AJ2982" s="4">
        <f>'Enhanced Basket_AUTOLOAD'!P2982</f>
        <v>0</v>
      </c>
      <c r="AK2982" s="4">
        <f>'Enhanced Basket_AUTOLOAD'!Q2982</f>
        <v>0</v>
      </c>
      <c r="AL2982" s="4">
        <f>'Enhanced Basket_AUTOLOAD'!Y2982</f>
        <v>0</v>
      </c>
      <c r="AM2982" s="4" t="e">
        <f t="shared" si="568"/>
        <v>#N/A</v>
      </c>
      <c r="AN2982" s="4" t="str">
        <f t="shared" si="569"/>
        <v>NO</v>
      </c>
      <c r="AO2982" s="4" t="str">
        <f t="shared" si="570"/>
        <v>Cash-in-Lieu</v>
      </c>
    </row>
    <row r="2983" ht="15" customHeight="1" s="4" customFormat="1">
      <c r="A2983" s="4">
        <f>'Enhanced Basket_AUTOLOAD'!H2983</f>
        <v>0</v>
      </c>
      <c r="B2983" s="4" t="str">
        <f t="shared" si="559"/>
        <v>SELL</v>
      </c>
      <c r="C2983" s="4" t="s">
        <v>29</v>
      </c>
      <c r="D2983" s="4" t="str">
        <f t="shared" si="560"/>
        <v>MT</v>
      </c>
      <c r="E2983" s="4" t="str">
        <f t="shared" si="561"/>
      </c>
      <c r="F2983" s="4" t="str">
        <f t="shared" si="562"/>
        <v>CIL LOAD</v>
      </c>
      <c r="G2983" s="4">
        <f t="shared" si="563"/>
        <v>0</v>
      </c>
      <c r="H2983" s="4" t="e">
        <f t="shared" si="564"/>
        <v>#N/A</v>
      </c>
      <c r="I2983" s="4" t="e">
        <f>_xll.BDP(AG2983&amp;" equity","crncy_adj_px_last","eqy_fund_crncy=usd")</f>
        <v>#NAME?</v>
      </c>
      <c r="J2983" s="4" t="str">
        <f t="shared" si="565"/>
      </c>
      <c r="AA2983" s="4">
        <f t="shared" si="566"/>
        <v>0</v>
      </c>
      <c r="AB2983" s="4">
        <f>'Enhanced Basket_AUTOLOAD'!T2983</f>
        <v>0</v>
      </c>
      <c r="AC2983" s="4">
        <f>'Enhanced Basket_AUTOLOAD'!M2983</f>
        <v>0</v>
      </c>
      <c r="AD2983" s="4">
        <f>'Enhanced Basket_AUTOLOAD'!L2983</f>
        <v>0</v>
      </c>
      <c r="AE2983" s="4">
        <f>'Enhanced Basket_AUTOLOAD'!Z2983</f>
        <v>0</v>
      </c>
      <c r="AF2983" s="4">
        <f>'Enhanced Basket_AUTOLOAD'!AB2983</f>
        <v>0</v>
      </c>
      <c r="AG2983" s="4" t="e">
        <f>VLOOKUP(AJ2983,'Ticker Mapping'!$I$3:$M$6706,5,0)</f>
        <v>#N/A</v>
      </c>
      <c r="AH2983" s="4" t="e">
        <f>_xll.BDP(AK2983&amp;" SEDOL","TICKER_AND_EXCH_CODE")</f>
        <v>#NAME?</v>
      </c>
      <c r="AI2983" s="4" t="e">
        <f t="shared" si="567"/>
        <v>#N/A</v>
      </c>
      <c r="AJ2983" s="4">
        <f>'Enhanced Basket_AUTOLOAD'!P2983</f>
        <v>0</v>
      </c>
      <c r="AK2983" s="4">
        <f>'Enhanced Basket_AUTOLOAD'!Q2983</f>
        <v>0</v>
      </c>
      <c r="AL2983" s="4">
        <f>'Enhanced Basket_AUTOLOAD'!Y2983</f>
        <v>0</v>
      </c>
      <c r="AM2983" s="4" t="e">
        <f t="shared" si="568"/>
        <v>#N/A</v>
      </c>
      <c r="AN2983" s="4" t="str">
        <f t="shared" si="569"/>
        <v>NO</v>
      </c>
      <c r="AO2983" s="4" t="str">
        <f t="shared" si="570"/>
        <v>Cash-in-Lieu</v>
      </c>
    </row>
    <row r="2984" ht="15" customHeight="1" s="4" customFormat="1">
      <c r="A2984" s="4">
        <f>'Enhanced Basket_AUTOLOAD'!H2984</f>
        <v>0</v>
      </c>
      <c r="B2984" s="4" t="str">
        <f t="shared" si="559"/>
        <v>SELL</v>
      </c>
      <c r="C2984" s="4" t="s">
        <v>29</v>
      </c>
      <c r="D2984" s="4" t="str">
        <f t="shared" si="560"/>
        <v>MT</v>
      </c>
      <c r="E2984" s="4" t="str">
        <f t="shared" si="561"/>
      </c>
      <c r="F2984" s="4" t="str">
        <f t="shared" si="562"/>
        <v>CIL LOAD</v>
      </c>
      <c r="G2984" s="4">
        <f t="shared" si="563"/>
        <v>0</v>
      </c>
      <c r="H2984" s="4" t="e">
        <f t="shared" si="564"/>
        <v>#N/A</v>
      </c>
      <c r="I2984" s="4" t="e">
        <f>_xll.BDP(AG2984&amp;" equity","crncy_adj_px_last","eqy_fund_crncy=usd")</f>
        <v>#NAME?</v>
      </c>
      <c r="J2984" s="4" t="str">
        <f t="shared" si="565"/>
      </c>
      <c r="AA2984" s="4">
        <f t="shared" si="566"/>
        <v>0</v>
      </c>
      <c r="AB2984" s="4">
        <f>'Enhanced Basket_AUTOLOAD'!T2984</f>
        <v>0</v>
      </c>
      <c r="AC2984" s="4">
        <f>'Enhanced Basket_AUTOLOAD'!M2984</f>
        <v>0</v>
      </c>
      <c r="AD2984" s="4">
        <f>'Enhanced Basket_AUTOLOAD'!L2984</f>
        <v>0</v>
      </c>
      <c r="AE2984" s="4">
        <f>'Enhanced Basket_AUTOLOAD'!Z2984</f>
        <v>0</v>
      </c>
      <c r="AF2984" s="4">
        <f>'Enhanced Basket_AUTOLOAD'!AB2984</f>
        <v>0</v>
      </c>
      <c r="AG2984" s="4" t="e">
        <f>VLOOKUP(AJ2984,'Ticker Mapping'!$I$3:$M$6706,5,0)</f>
        <v>#N/A</v>
      </c>
      <c r="AH2984" s="4" t="e">
        <f>_xll.BDP(AK2984&amp;" SEDOL","TICKER_AND_EXCH_CODE")</f>
        <v>#NAME?</v>
      </c>
      <c r="AI2984" s="4" t="e">
        <f t="shared" si="567"/>
        <v>#N/A</v>
      </c>
      <c r="AJ2984" s="4">
        <f>'Enhanced Basket_AUTOLOAD'!P2984</f>
        <v>0</v>
      </c>
      <c r="AK2984" s="4">
        <f>'Enhanced Basket_AUTOLOAD'!Q2984</f>
        <v>0</v>
      </c>
      <c r="AL2984" s="4">
        <f>'Enhanced Basket_AUTOLOAD'!Y2984</f>
        <v>0</v>
      </c>
      <c r="AM2984" s="4" t="e">
        <f t="shared" si="568"/>
        <v>#N/A</v>
      </c>
      <c r="AN2984" s="4" t="str">
        <f t="shared" si="569"/>
        <v>NO</v>
      </c>
      <c r="AO2984" s="4" t="str">
        <f t="shared" si="570"/>
        <v>Cash-in-Lieu</v>
      </c>
    </row>
    <row r="2985" ht="15" customHeight="1" s="4" customFormat="1">
      <c r="A2985" s="4">
        <f>'Enhanced Basket_AUTOLOAD'!H2985</f>
        <v>0</v>
      </c>
      <c r="B2985" s="4" t="str">
        <f t="shared" si="559"/>
        <v>SELL</v>
      </c>
      <c r="C2985" s="4" t="s">
        <v>29</v>
      </c>
      <c r="D2985" s="4" t="str">
        <f t="shared" si="560"/>
        <v>MT</v>
      </c>
      <c r="E2985" s="4" t="str">
        <f t="shared" si="561"/>
      </c>
      <c r="F2985" s="4" t="str">
        <f t="shared" si="562"/>
        <v>CIL LOAD</v>
      </c>
      <c r="G2985" s="4">
        <f t="shared" si="563"/>
        <v>0</v>
      </c>
      <c r="H2985" s="4" t="e">
        <f t="shared" si="564"/>
        <v>#N/A</v>
      </c>
      <c r="I2985" s="4" t="e">
        <f>_xll.BDP(AG2985&amp;" equity","crncy_adj_px_last","eqy_fund_crncy=usd")</f>
        <v>#NAME?</v>
      </c>
      <c r="J2985" s="4" t="str">
        <f t="shared" si="565"/>
      </c>
      <c r="AA2985" s="4">
        <f t="shared" si="566"/>
        <v>0</v>
      </c>
      <c r="AB2985" s="4">
        <f>'Enhanced Basket_AUTOLOAD'!T2985</f>
        <v>0</v>
      </c>
      <c r="AC2985" s="4">
        <f>'Enhanced Basket_AUTOLOAD'!M2985</f>
        <v>0</v>
      </c>
      <c r="AD2985" s="4">
        <f>'Enhanced Basket_AUTOLOAD'!L2985</f>
        <v>0</v>
      </c>
      <c r="AE2985" s="4">
        <f>'Enhanced Basket_AUTOLOAD'!Z2985</f>
        <v>0</v>
      </c>
      <c r="AF2985" s="4">
        <f>'Enhanced Basket_AUTOLOAD'!AB2985</f>
        <v>0</v>
      </c>
      <c r="AG2985" s="4" t="e">
        <f>VLOOKUP(AJ2985,'Ticker Mapping'!$I$3:$M$6706,5,0)</f>
        <v>#N/A</v>
      </c>
      <c r="AH2985" s="4" t="e">
        <f>_xll.BDP(AK2985&amp;" SEDOL","TICKER_AND_EXCH_CODE")</f>
        <v>#NAME?</v>
      </c>
      <c r="AI2985" s="4" t="e">
        <f t="shared" si="567"/>
        <v>#N/A</v>
      </c>
      <c r="AJ2985" s="4">
        <f>'Enhanced Basket_AUTOLOAD'!P2985</f>
        <v>0</v>
      </c>
      <c r="AK2985" s="4">
        <f>'Enhanced Basket_AUTOLOAD'!Q2985</f>
        <v>0</v>
      </c>
      <c r="AL2985" s="4">
        <f>'Enhanced Basket_AUTOLOAD'!Y2985</f>
        <v>0</v>
      </c>
      <c r="AM2985" s="4" t="e">
        <f t="shared" si="568"/>
        <v>#N/A</v>
      </c>
      <c r="AN2985" s="4" t="str">
        <f t="shared" si="569"/>
        <v>NO</v>
      </c>
      <c r="AO2985" s="4" t="str">
        <f t="shared" si="570"/>
        <v>Cash-in-Lieu</v>
      </c>
    </row>
    <row r="2986" ht="15" customHeight="1" s="4" customFormat="1">
      <c r="A2986" s="4">
        <f>'Enhanced Basket_AUTOLOAD'!H2986</f>
        <v>0</v>
      </c>
      <c r="B2986" s="4" t="str">
        <f t="shared" si="559"/>
        <v>SELL</v>
      </c>
      <c r="C2986" s="4" t="s">
        <v>29</v>
      </c>
      <c r="D2986" s="4" t="str">
        <f t="shared" si="560"/>
        <v>MT</v>
      </c>
      <c r="E2986" s="4" t="str">
        <f t="shared" si="561"/>
      </c>
      <c r="F2986" s="4" t="str">
        <f t="shared" si="562"/>
        <v>CIL LOAD</v>
      </c>
      <c r="G2986" s="4">
        <f t="shared" si="563"/>
        <v>0</v>
      </c>
      <c r="H2986" s="4" t="e">
        <f t="shared" si="564"/>
        <v>#N/A</v>
      </c>
      <c r="I2986" s="4" t="e">
        <f>_xll.BDP(AG2986&amp;" equity","crncy_adj_px_last","eqy_fund_crncy=usd")</f>
        <v>#NAME?</v>
      </c>
      <c r="J2986" s="4" t="str">
        <f t="shared" si="565"/>
      </c>
      <c r="AA2986" s="4">
        <f t="shared" si="566"/>
        <v>0</v>
      </c>
      <c r="AB2986" s="4">
        <f>'Enhanced Basket_AUTOLOAD'!T2986</f>
        <v>0</v>
      </c>
      <c r="AC2986" s="4">
        <f>'Enhanced Basket_AUTOLOAD'!M2986</f>
        <v>0</v>
      </c>
      <c r="AD2986" s="4">
        <f>'Enhanced Basket_AUTOLOAD'!L2986</f>
        <v>0</v>
      </c>
      <c r="AE2986" s="4">
        <f>'Enhanced Basket_AUTOLOAD'!Z2986</f>
        <v>0</v>
      </c>
      <c r="AF2986" s="4">
        <f>'Enhanced Basket_AUTOLOAD'!AB2986</f>
        <v>0</v>
      </c>
      <c r="AG2986" s="4" t="e">
        <f>VLOOKUP(AJ2986,'Ticker Mapping'!$I$3:$M$6706,5,0)</f>
        <v>#N/A</v>
      </c>
      <c r="AH2986" s="4" t="e">
        <f>_xll.BDP(AK2986&amp;" SEDOL","TICKER_AND_EXCH_CODE")</f>
        <v>#NAME?</v>
      </c>
      <c r="AI2986" s="4" t="e">
        <f t="shared" si="567"/>
        <v>#N/A</v>
      </c>
      <c r="AJ2986" s="4">
        <f>'Enhanced Basket_AUTOLOAD'!P2986</f>
        <v>0</v>
      </c>
      <c r="AK2986" s="4">
        <f>'Enhanced Basket_AUTOLOAD'!Q2986</f>
        <v>0</v>
      </c>
      <c r="AL2986" s="4">
        <f>'Enhanced Basket_AUTOLOAD'!Y2986</f>
        <v>0</v>
      </c>
      <c r="AM2986" s="4" t="e">
        <f t="shared" si="568"/>
        <v>#N/A</v>
      </c>
      <c r="AN2986" s="4" t="str">
        <f t="shared" si="569"/>
        <v>NO</v>
      </c>
      <c r="AO2986" s="4" t="str">
        <f t="shared" si="570"/>
        <v>Cash-in-Lieu</v>
      </c>
    </row>
    <row r="2987" ht="15" customHeight="1" s="4" customFormat="1">
      <c r="A2987" s="4">
        <f>'Enhanced Basket_AUTOLOAD'!H2987</f>
        <v>0</v>
      </c>
      <c r="B2987" s="4" t="str">
        <f t="shared" si="559"/>
        <v>SELL</v>
      </c>
      <c r="C2987" s="4" t="s">
        <v>29</v>
      </c>
      <c r="D2987" s="4" t="str">
        <f t="shared" si="560"/>
        <v>MT</v>
      </c>
      <c r="E2987" s="4" t="str">
        <f t="shared" si="561"/>
      </c>
      <c r="F2987" s="4" t="str">
        <f t="shared" si="562"/>
        <v>CIL LOAD</v>
      </c>
      <c r="G2987" s="4">
        <f t="shared" si="563"/>
        <v>0</v>
      </c>
      <c r="H2987" s="4" t="e">
        <f t="shared" si="564"/>
        <v>#N/A</v>
      </c>
      <c r="I2987" s="4" t="e">
        <f>_xll.BDP(AG2987&amp;" equity","crncy_adj_px_last","eqy_fund_crncy=usd")</f>
        <v>#NAME?</v>
      </c>
      <c r="J2987" s="4" t="str">
        <f t="shared" si="565"/>
      </c>
      <c r="AA2987" s="4">
        <f t="shared" si="566"/>
        <v>0</v>
      </c>
      <c r="AB2987" s="4">
        <f>'Enhanced Basket_AUTOLOAD'!T2987</f>
        <v>0</v>
      </c>
      <c r="AC2987" s="4">
        <f>'Enhanced Basket_AUTOLOAD'!M2987</f>
        <v>0</v>
      </c>
      <c r="AD2987" s="4">
        <f>'Enhanced Basket_AUTOLOAD'!L2987</f>
        <v>0</v>
      </c>
      <c r="AE2987" s="4">
        <f>'Enhanced Basket_AUTOLOAD'!Z2987</f>
        <v>0</v>
      </c>
      <c r="AF2987" s="4">
        <f>'Enhanced Basket_AUTOLOAD'!AB2987</f>
        <v>0</v>
      </c>
      <c r="AG2987" s="4" t="e">
        <f>VLOOKUP(AJ2987,'Ticker Mapping'!$I$3:$M$6706,5,0)</f>
        <v>#N/A</v>
      </c>
      <c r="AH2987" s="4" t="e">
        <f>_xll.BDP(AK2987&amp;" SEDOL","TICKER_AND_EXCH_CODE")</f>
        <v>#NAME?</v>
      </c>
      <c r="AI2987" s="4" t="e">
        <f t="shared" si="567"/>
        <v>#N/A</v>
      </c>
      <c r="AJ2987" s="4">
        <f>'Enhanced Basket_AUTOLOAD'!P2987</f>
        <v>0</v>
      </c>
      <c r="AK2987" s="4">
        <f>'Enhanced Basket_AUTOLOAD'!Q2987</f>
        <v>0</v>
      </c>
      <c r="AL2987" s="4">
        <f>'Enhanced Basket_AUTOLOAD'!Y2987</f>
        <v>0</v>
      </c>
      <c r="AM2987" s="4" t="e">
        <f t="shared" si="568"/>
        <v>#N/A</v>
      </c>
      <c r="AN2987" s="4" t="str">
        <f t="shared" si="569"/>
        <v>NO</v>
      </c>
      <c r="AO2987" s="4" t="str">
        <f t="shared" si="570"/>
        <v>Cash-in-Lieu</v>
      </c>
    </row>
    <row r="2988" ht="15" customHeight="1" s="4" customFormat="1">
      <c r="A2988" s="4">
        <f>'Enhanced Basket_AUTOLOAD'!H2988</f>
        <v>0</v>
      </c>
      <c r="B2988" s="4" t="str">
        <f t="shared" si="559"/>
        <v>SELL</v>
      </c>
      <c r="C2988" s="4" t="s">
        <v>29</v>
      </c>
      <c r="D2988" s="4" t="str">
        <f t="shared" si="560"/>
        <v>MT</v>
      </c>
      <c r="E2988" s="4" t="str">
        <f t="shared" si="561"/>
      </c>
      <c r="F2988" s="4" t="str">
        <f t="shared" si="562"/>
        <v>CIL LOAD</v>
      </c>
      <c r="G2988" s="4">
        <f t="shared" si="563"/>
        <v>0</v>
      </c>
      <c r="H2988" s="4" t="e">
        <f t="shared" si="564"/>
        <v>#N/A</v>
      </c>
      <c r="I2988" s="4" t="e">
        <f>_xll.BDP(AG2988&amp;" equity","crncy_adj_px_last","eqy_fund_crncy=usd")</f>
        <v>#NAME?</v>
      </c>
      <c r="J2988" s="4" t="str">
        <f t="shared" si="565"/>
      </c>
      <c r="AA2988" s="4">
        <f t="shared" si="566"/>
        <v>0</v>
      </c>
      <c r="AB2988" s="4">
        <f>'Enhanced Basket_AUTOLOAD'!T2988</f>
        <v>0</v>
      </c>
      <c r="AC2988" s="4">
        <f>'Enhanced Basket_AUTOLOAD'!M2988</f>
        <v>0</v>
      </c>
      <c r="AD2988" s="4">
        <f>'Enhanced Basket_AUTOLOAD'!L2988</f>
        <v>0</v>
      </c>
      <c r="AE2988" s="4">
        <f>'Enhanced Basket_AUTOLOAD'!Z2988</f>
        <v>0</v>
      </c>
      <c r="AF2988" s="4">
        <f>'Enhanced Basket_AUTOLOAD'!AB2988</f>
        <v>0</v>
      </c>
      <c r="AG2988" s="4" t="e">
        <f>VLOOKUP(AJ2988,'Ticker Mapping'!$I$3:$M$6706,5,0)</f>
        <v>#N/A</v>
      </c>
      <c r="AH2988" s="4" t="e">
        <f>_xll.BDP(AK2988&amp;" SEDOL","TICKER_AND_EXCH_CODE")</f>
        <v>#NAME?</v>
      </c>
      <c r="AI2988" s="4" t="e">
        <f t="shared" si="567"/>
        <v>#N/A</v>
      </c>
      <c r="AJ2988" s="4">
        <f>'Enhanced Basket_AUTOLOAD'!P2988</f>
        <v>0</v>
      </c>
      <c r="AK2988" s="4">
        <f>'Enhanced Basket_AUTOLOAD'!Q2988</f>
        <v>0</v>
      </c>
      <c r="AL2988" s="4">
        <f>'Enhanced Basket_AUTOLOAD'!Y2988</f>
        <v>0</v>
      </c>
      <c r="AM2988" s="4" t="e">
        <f t="shared" si="568"/>
        <v>#N/A</v>
      </c>
      <c r="AN2988" s="4" t="str">
        <f t="shared" si="569"/>
        <v>NO</v>
      </c>
      <c r="AO2988" s="4" t="str">
        <f t="shared" si="570"/>
        <v>Cash-in-Lieu</v>
      </c>
    </row>
    <row r="2989" ht="15" customHeight="1" s="4" customFormat="1">
      <c r="A2989" s="4">
        <f>'Enhanced Basket_AUTOLOAD'!H2989</f>
        <v>0</v>
      </c>
      <c r="B2989" s="4" t="str">
        <f t="shared" si="559"/>
        <v>SELL</v>
      </c>
      <c r="C2989" s="4" t="s">
        <v>29</v>
      </c>
      <c r="D2989" s="4" t="str">
        <f t="shared" si="560"/>
        <v>MT</v>
      </c>
      <c r="E2989" s="4" t="str">
        <f t="shared" si="561"/>
      </c>
      <c r="F2989" s="4" t="str">
        <f t="shared" si="562"/>
        <v>CIL LOAD</v>
      </c>
      <c r="G2989" s="4">
        <f t="shared" si="563"/>
        <v>0</v>
      </c>
      <c r="H2989" s="4" t="e">
        <f t="shared" si="564"/>
        <v>#N/A</v>
      </c>
      <c r="I2989" s="4" t="e">
        <f>_xll.BDP(AG2989&amp;" equity","crncy_adj_px_last","eqy_fund_crncy=usd")</f>
        <v>#NAME?</v>
      </c>
      <c r="J2989" s="4" t="str">
        <f t="shared" si="565"/>
      </c>
      <c r="AA2989" s="4">
        <f t="shared" si="566"/>
        <v>0</v>
      </c>
      <c r="AB2989" s="4">
        <f>'Enhanced Basket_AUTOLOAD'!T2989</f>
        <v>0</v>
      </c>
      <c r="AC2989" s="4">
        <f>'Enhanced Basket_AUTOLOAD'!M2989</f>
        <v>0</v>
      </c>
      <c r="AD2989" s="4">
        <f>'Enhanced Basket_AUTOLOAD'!L2989</f>
        <v>0</v>
      </c>
      <c r="AE2989" s="4">
        <f>'Enhanced Basket_AUTOLOAD'!Z2989</f>
        <v>0</v>
      </c>
      <c r="AF2989" s="4">
        <f>'Enhanced Basket_AUTOLOAD'!AB2989</f>
        <v>0</v>
      </c>
      <c r="AG2989" s="4" t="e">
        <f>VLOOKUP(AJ2989,'Ticker Mapping'!$I$3:$M$6706,5,0)</f>
        <v>#N/A</v>
      </c>
      <c r="AH2989" s="4" t="e">
        <f>_xll.BDP(AK2989&amp;" SEDOL","TICKER_AND_EXCH_CODE")</f>
        <v>#NAME?</v>
      </c>
      <c r="AI2989" s="4" t="e">
        <f t="shared" si="567"/>
        <v>#N/A</v>
      </c>
      <c r="AJ2989" s="4">
        <f>'Enhanced Basket_AUTOLOAD'!P2989</f>
        <v>0</v>
      </c>
      <c r="AK2989" s="4">
        <f>'Enhanced Basket_AUTOLOAD'!Q2989</f>
        <v>0</v>
      </c>
      <c r="AL2989" s="4">
        <f>'Enhanced Basket_AUTOLOAD'!Y2989</f>
        <v>0</v>
      </c>
      <c r="AM2989" s="4" t="e">
        <f t="shared" si="568"/>
        <v>#N/A</v>
      </c>
      <c r="AN2989" s="4" t="str">
        <f t="shared" si="569"/>
        <v>NO</v>
      </c>
      <c r="AO2989" s="4" t="str">
        <f t="shared" si="570"/>
        <v>Cash-in-Lieu</v>
      </c>
    </row>
    <row r="2990" ht="15" customHeight="1" s="4" customFormat="1">
      <c r="A2990" s="4">
        <f>'Enhanced Basket_AUTOLOAD'!H2990</f>
        <v>0</v>
      </c>
      <c r="B2990" s="4" t="str">
        <f t="shared" si="559"/>
        <v>SELL</v>
      </c>
      <c r="C2990" s="4" t="s">
        <v>29</v>
      </c>
      <c r="D2990" s="4" t="str">
        <f t="shared" si="560"/>
        <v>MT</v>
      </c>
      <c r="E2990" s="4" t="str">
        <f t="shared" si="561"/>
      </c>
      <c r="F2990" s="4" t="str">
        <f t="shared" si="562"/>
        <v>CIL LOAD</v>
      </c>
      <c r="G2990" s="4">
        <f t="shared" si="563"/>
        <v>0</v>
      </c>
      <c r="H2990" s="4" t="e">
        <f t="shared" si="564"/>
        <v>#N/A</v>
      </c>
      <c r="I2990" s="4" t="e">
        <f>_xll.BDP(AG2990&amp;" equity","crncy_adj_px_last","eqy_fund_crncy=usd")</f>
        <v>#NAME?</v>
      </c>
      <c r="J2990" s="4" t="str">
        <f t="shared" si="565"/>
      </c>
      <c r="AA2990" s="4">
        <f t="shared" si="566"/>
        <v>0</v>
      </c>
      <c r="AB2990" s="4">
        <f>'Enhanced Basket_AUTOLOAD'!T2990</f>
        <v>0</v>
      </c>
      <c r="AC2990" s="4">
        <f>'Enhanced Basket_AUTOLOAD'!M2990</f>
        <v>0</v>
      </c>
      <c r="AD2990" s="4">
        <f>'Enhanced Basket_AUTOLOAD'!L2990</f>
        <v>0</v>
      </c>
      <c r="AE2990" s="4">
        <f>'Enhanced Basket_AUTOLOAD'!Z2990</f>
        <v>0</v>
      </c>
      <c r="AF2990" s="4">
        <f>'Enhanced Basket_AUTOLOAD'!AB2990</f>
        <v>0</v>
      </c>
      <c r="AG2990" s="4" t="e">
        <f>VLOOKUP(AJ2990,'Ticker Mapping'!$I$3:$M$6706,5,0)</f>
        <v>#N/A</v>
      </c>
      <c r="AH2990" s="4" t="e">
        <f>_xll.BDP(AK2990&amp;" SEDOL","TICKER_AND_EXCH_CODE")</f>
        <v>#NAME?</v>
      </c>
      <c r="AI2990" s="4" t="e">
        <f t="shared" si="567"/>
        <v>#N/A</v>
      </c>
      <c r="AJ2990" s="4">
        <f>'Enhanced Basket_AUTOLOAD'!P2990</f>
        <v>0</v>
      </c>
      <c r="AK2990" s="4">
        <f>'Enhanced Basket_AUTOLOAD'!Q2990</f>
        <v>0</v>
      </c>
      <c r="AL2990" s="4">
        <f>'Enhanced Basket_AUTOLOAD'!Y2990</f>
        <v>0</v>
      </c>
      <c r="AM2990" s="4" t="e">
        <f t="shared" si="568"/>
        <v>#N/A</v>
      </c>
      <c r="AN2990" s="4" t="str">
        <f t="shared" si="569"/>
        <v>NO</v>
      </c>
      <c r="AO2990" s="4" t="str">
        <f t="shared" si="570"/>
        <v>Cash-in-Lieu</v>
      </c>
    </row>
    <row r="2991" ht="15" customHeight="1" s="4" customFormat="1">
      <c r="A2991" s="4">
        <f>'Enhanced Basket_AUTOLOAD'!H2991</f>
        <v>0</v>
      </c>
      <c r="B2991" s="4" t="str">
        <f t="shared" si="559"/>
        <v>SELL</v>
      </c>
      <c r="C2991" s="4" t="s">
        <v>29</v>
      </c>
      <c r="D2991" s="4" t="str">
        <f t="shared" si="560"/>
        <v>MT</v>
      </c>
      <c r="E2991" s="4" t="str">
        <f t="shared" si="561"/>
      </c>
      <c r="F2991" s="4" t="str">
        <f t="shared" si="562"/>
        <v>CIL LOAD</v>
      </c>
      <c r="G2991" s="4">
        <f t="shared" si="563"/>
        <v>0</v>
      </c>
      <c r="H2991" s="4" t="e">
        <f t="shared" si="564"/>
        <v>#N/A</v>
      </c>
      <c r="I2991" s="4" t="e">
        <f>_xll.BDP(AG2991&amp;" equity","crncy_adj_px_last","eqy_fund_crncy=usd")</f>
        <v>#NAME?</v>
      </c>
      <c r="J2991" s="4" t="str">
        <f t="shared" si="565"/>
      </c>
      <c r="AA2991" s="4">
        <f t="shared" si="566"/>
        <v>0</v>
      </c>
      <c r="AB2991" s="4">
        <f>'Enhanced Basket_AUTOLOAD'!T2991</f>
        <v>0</v>
      </c>
      <c r="AC2991" s="4">
        <f>'Enhanced Basket_AUTOLOAD'!M2991</f>
        <v>0</v>
      </c>
      <c r="AD2991" s="4">
        <f>'Enhanced Basket_AUTOLOAD'!L2991</f>
        <v>0</v>
      </c>
      <c r="AE2991" s="4">
        <f>'Enhanced Basket_AUTOLOAD'!Z2991</f>
        <v>0</v>
      </c>
      <c r="AF2991" s="4">
        <f>'Enhanced Basket_AUTOLOAD'!AB2991</f>
        <v>0</v>
      </c>
      <c r="AG2991" s="4" t="e">
        <f>VLOOKUP(AJ2991,'Ticker Mapping'!$I$3:$M$6706,5,0)</f>
        <v>#N/A</v>
      </c>
      <c r="AH2991" s="4" t="e">
        <f>_xll.BDP(AK2991&amp;" SEDOL","TICKER_AND_EXCH_CODE")</f>
        <v>#NAME?</v>
      </c>
      <c r="AI2991" s="4" t="e">
        <f t="shared" si="567"/>
        <v>#N/A</v>
      </c>
      <c r="AJ2991" s="4">
        <f>'Enhanced Basket_AUTOLOAD'!P2991</f>
        <v>0</v>
      </c>
      <c r="AK2991" s="4">
        <f>'Enhanced Basket_AUTOLOAD'!Q2991</f>
        <v>0</v>
      </c>
      <c r="AL2991" s="4">
        <f>'Enhanced Basket_AUTOLOAD'!Y2991</f>
        <v>0</v>
      </c>
      <c r="AM2991" s="4" t="e">
        <f t="shared" si="568"/>
        <v>#N/A</v>
      </c>
      <c r="AN2991" s="4" t="str">
        <f t="shared" si="569"/>
        <v>NO</v>
      </c>
      <c r="AO2991" s="4" t="str">
        <f t="shared" si="570"/>
        <v>Cash-in-Lieu</v>
      </c>
    </row>
    <row r="2992" ht="15" customHeight="1" s="4" customFormat="1">
      <c r="A2992" s="4">
        <f>'Enhanced Basket_AUTOLOAD'!H2992</f>
        <v>0</v>
      </c>
      <c r="B2992" s="4" t="str">
        <f t="shared" si="559"/>
        <v>SELL</v>
      </c>
      <c r="C2992" s="4" t="s">
        <v>29</v>
      </c>
      <c r="D2992" s="4" t="str">
        <f t="shared" si="560"/>
        <v>MT</v>
      </c>
      <c r="E2992" s="4" t="str">
        <f t="shared" si="561"/>
      </c>
      <c r="F2992" s="4" t="str">
        <f t="shared" si="562"/>
        <v>CIL LOAD</v>
      </c>
      <c r="G2992" s="4">
        <f t="shared" si="563"/>
        <v>0</v>
      </c>
      <c r="H2992" s="4" t="e">
        <f t="shared" si="564"/>
        <v>#N/A</v>
      </c>
      <c r="I2992" s="4" t="e">
        <f>_xll.BDP(AG2992&amp;" equity","crncy_adj_px_last","eqy_fund_crncy=usd")</f>
        <v>#NAME?</v>
      </c>
      <c r="J2992" s="4" t="str">
        <f t="shared" si="565"/>
      </c>
      <c r="AA2992" s="4">
        <f t="shared" si="566"/>
        <v>0</v>
      </c>
      <c r="AB2992" s="4">
        <f>'Enhanced Basket_AUTOLOAD'!T2992</f>
        <v>0</v>
      </c>
      <c r="AC2992" s="4">
        <f>'Enhanced Basket_AUTOLOAD'!M2992</f>
        <v>0</v>
      </c>
      <c r="AD2992" s="4">
        <f>'Enhanced Basket_AUTOLOAD'!L2992</f>
        <v>0</v>
      </c>
      <c r="AE2992" s="4">
        <f>'Enhanced Basket_AUTOLOAD'!Z2992</f>
        <v>0</v>
      </c>
      <c r="AF2992" s="4">
        <f>'Enhanced Basket_AUTOLOAD'!AB2992</f>
        <v>0</v>
      </c>
      <c r="AG2992" s="4" t="e">
        <f>VLOOKUP(AJ2992,'Ticker Mapping'!$I$3:$M$6706,5,0)</f>
        <v>#N/A</v>
      </c>
      <c r="AH2992" s="4" t="e">
        <f>_xll.BDP(AK2992&amp;" SEDOL","TICKER_AND_EXCH_CODE")</f>
        <v>#NAME?</v>
      </c>
      <c r="AI2992" s="4" t="e">
        <f t="shared" si="567"/>
        <v>#N/A</v>
      </c>
      <c r="AJ2992" s="4">
        <f>'Enhanced Basket_AUTOLOAD'!P2992</f>
        <v>0</v>
      </c>
      <c r="AK2992" s="4">
        <f>'Enhanced Basket_AUTOLOAD'!Q2992</f>
        <v>0</v>
      </c>
      <c r="AL2992" s="4">
        <f>'Enhanced Basket_AUTOLOAD'!Y2992</f>
        <v>0</v>
      </c>
      <c r="AM2992" s="4" t="e">
        <f t="shared" si="568"/>
        <v>#N/A</v>
      </c>
      <c r="AN2992" s="4" t="str">
        <f t="shared" si="569"/>
        <v>NO</v>
      </c>
      <c r="AO2992" s="4" t="str">
        <f t="shared" si="570"/>
        <v>Cash-in-Lieu</v>
      </c>
    </row>
    <row r="2993" ht="15" customHeight="1" s="4" customFormat="1">
      <c r="A2993" s="4">
        <f>'Enhanced Basket_AUTOLOAD'!H2993</f>
        <v>0</v>
      </c>
      <c r="B2993" s="4" t="str">
        <f t="shared" si="559"/>
        <v>SELL</v>
      </c>
      <c r="C2993" s="4" t="s">
        <v>29</v>
      </c>
      <c r="D2993" s="4" t="str">
        <f t="shared" si="560"/>
        <v>MT</v>
      </c>
      <c r="E2993" s="4" t="str">
        <f t="shared" si="561"/>
      </c>
      <c r="F2993" s="4" t="str">
        <f t="shared" si="562"/>
        <v>CIL LOAD</v>
      </c>
      <c r="G2993" s="4">
        <f t="shared" si="563"/>
        <v>0</v>
      </c>
      <c r="H2993" s="4" t="e">
        <f t="shared" si="564"/>
        <v>#N/A</v>
      </c>
      <c r="I2993" s="4" t="e">
        <f>_xll.BDP(AG2993&amp;" equity","crncy_adj_px_last","eqy_fund_crncy=usd")</f>
        <v>#NAME?</v>
      </c>
      <c r="J2993" s="4" t="str">
        <f t="shared" si="565"/>
      </c>
      <c r="AA2993" s="4">
        <f t="shared" si="566"/>
        <v>0</v>
      </c>
      <c r="AB2993" s="4">
        <f>'Enhanced Basket_AUTOLOAD'!T2993</f>
        <v>0</v>
      </c>
      <c r="AC2993" s="4">
        <f>'Enhanced Basket_AUTOLOAD'!M2993</f>
        <v>0</v>
      </c>
      <c r="AD2993" s="4">
        <f>'Enhanced Basket_AUTOLOAD'!L2993</f>
        <v>0</v>
      </c>
      <c r="AE2993" s="4">
        <f>'Enhanced Basket_AUTOLOAD'!Z2993</f>
        <v>0</v>
      </c>
      <c r="AF2993" s="4">
        <f>'Enhanced Basket_AUTOLOAD'!AB2993</f>
        <v>0</v>
      </c>
      <c r="AG2993" s="4" t="e">
        <f>VLOOKUP(AJ2993,'Ticker Mapping'!$I$3:$M$6706,5,0)</f>
        <v>#N/A</v>
      </c>
      <c r="AH2993" s="4" t="e">
        <f>_xll.BDP(AK2993&amp;" SEDOL","TICKER_AND_EXCH_CODE")</f>
        <v>#NAME?</v>
      </c>
      <c r="AI2993" s="4" t="e">
        <f t="shared" si="567"/>
        <v>#N/A</v>
      </c>
      <c r="AJ2993" s="4">
        <f>'Enhanced Basket_AUTOLOAD'!P2993</f>
        <v>0</v>
      </c>
      <c r="AK2993" s="4">
        <f>'Enhanced Basket_AUTOLOAD'!Q2993</f>
        <v>0</v>
      </c>
      <c r="AL2993" s="4">
        <f>'Enhanced Basket_AUTOLOAD'!Y2993</f>
        <v>0</v>
      </c>
      <c r="AM2993" s="4" t="e">
        <f t="shared" si="568"/>
        <v>#N/A</v>
      </c>
      <c r="AN2993" s="4" t="str">
        <f t="shared" si="569"/>
        <v>NO</v>
      </c>
      <c r="AO2993" s="4" t="str">
        <f t="shared" si="570"/>
        <v>Cash-in-Lieu</v>
      </c>
    </row>
    <row r="2994" ht="15" customHeight="1" s="4" customFormat="1">
      <c r="A2994" s="4">
        <f>'Enhanced Basket_AUTOLOAD'!H2994</f>
        <v>0</v>
      </c>
      <c r="B2994" s="4" t="str">
        <f t="shared" si="559"/>
        <v>SELL</v>
      </c>
      <c r="C2994" s="4" t="s">
        <v>29</v>
      </c>
      <c r="D2994" s="4" t="str">
        <f t="shared" si="560"/>
        <v>MT</v>
      </c>
      <c r="E2994" s="4" t="str">
        <f t="shared" si="561"/>
      </c>
      <c r="F2994" s="4" t="str">
        <f t="shared" si="562"/>
        <v>CIL LOAD</v>
      </c>
      <c r="G2994" s="4">
        <f t="shared" si="563"/>
        <v>0</v>
      </c>
      <c r="H2994" s="4" t="e">
        <f t="shared" si="564"/>
        <v>#N/A</v>
      </c>
      <c r="I2994" s="4" t="e">
        <f>_xll.BDP(AG2994&amp;" equity","crncy_adj_px_last","eqy_fund_crncy=usd")</f>
        <v>#NAME?</v>
      </c>
      <c r="J2994" s="4" t="str">
        <f t="shared" si="565"/>
      </c>
      <c r="AA2994" s="4">
        <f t="shared" si="566"/>
        <v>0</v>
      </c>
      <c r="AB2994" s="4">
        <f>'Enhanced Basket_AUTOLOAD'!T2994</f>
        <v>0</v>
      </c>
      <c r="AC2994" s="4">
        <f>'Enhanced Basket_AUTOLOAD'!M2994</f>
        <v>0</v>
      </c>
      <c r="AD2994" s="4">
        <f>'Enhanced Basket_AUTOLOAD'!L2994</f>
        <v>0</v>
      </c>
      <c r="AE2994" s="4">
        <f>'Enhanced Basket_AUTOLOAD'!Z2994</f>
        <v>0</v>
      </c>
      <c r="AF2994" s="4">
        <f>'Enhanced Basket_AUTOLOAD'!AB2994</f>
        <v>0</v>
      </c>
      <c r="AG2994" s="4" t="e">
        <f>VLOOKUP(AJ2994,'Ticker Mapping'!$I$3:$M$6706,5,0)</f>
        <v>#N/A</v>
      </c>
      <c r="AH2994" s="4" t="e">
        <f>_xll.BDP(AK2994&amp;" SEDOL","TICKER_AND_EXCH_CODE")</f>
        <v>#NAME?</v>
      </c>
      <c r="AI2994" s="4" t="e">
        <f t="shared" si="567"/>
        <v>#N/A</v>
      </c>
      <c r="AJ2994" s="4">
        <f>'Enhanced Basket_AUTOLOAD'!P2994</f>
        <v>0</v>
      </c>
      <c r="AK2994" s="4">
        <f>'Enhanced Basket_AUTOLOAD'!Q2994</f>
        <v>0</v>
      </c>
      <c r="AL2994" s="4">
        <f>'Enhanced Basket_AUTOLOAD'!Y2994</f>
        <v>0</v>
      </c>
      <c r="AM2994" s="4" t="e">
        <f t="shared" si="568"/>
        <v>#N/A</v>
      </c>
      <c r="AN2994" s="4" t="str">
        <f t="shared" si="569"/>
        <v>NO</v>
      </c>
      <c r="AO2994" s="4" t="str">
        <f t="shared" si="570"/>
        <v>Cash-in-Lieu</v>
      </c>
    </row>
    <row r="2995" ht="15" customHeight="1" s="4" customFormat="1">
      <c r="A2995" s="4">
        <f>'Enhanced Basket_AUTOLOAD'!H2995</f>
        <v>0</v>
      </c>
      <c r="B2995" s="4" t="str">
        <f t="shared" si="559"/>
        <v>SELL</v>
      </c>
      <c r="C2995" s="4" t="s">
        <v>29</v>
      </c>
      <c r="D2995" s="4" t="str">
        <f t="shared" si="560"/>
        <v>MT</v>
      </c>
      <c r="E2995" s="4" t="str">
        <f t="shared" si="561"/>
      </c>
      <c r="F2995" s="4" t="str">
        <f t="shared" si="562"/>
        <v>CIL LOAD</v>
      </c>
      <c r="G2995" s="4">
        <f t="shared" si="563"/>
        <v>0</v>
      </c>
      <c r="H2995" s="4" t="e">
        <f t="shared" si="564"/>
        <v>#N/A</v>
      </c>
      <c r="I2995" s="4" t="e">
        <f>_xll.BDP(AG2995&amp;" equity","crncy_adj_px_last","eqy_fund_crncy=usd")</f>
        <v>#NAME?</v>
      </c>
      <c r="J2995" s="4" t="str">
        <f t="shared" si="565"/>
      </c>
      <c r="AA2995" s="4">
        <f t="shared" si="566"/>
        <v>0</v>
      </c>
      <c r="AB2995" s="4">
        <f>'Enhanced Basket_AUTOLOAD'!T2995</f>
        <v>0</v>
      </c>
      <c r="AC2995" s="4">
        <f>'Enhanced Basket_AUTOLOAD'!M2995</f>
        <v>0</v>
      </c>
      <c r="AD2995" s="4">
        <f>'Enhanced Basket_AUTOLOAD'!L2995</f>
        <v>0</v>
      </c>
      <c r="AE2995" s="4">
        <f>'Enhanced Basket_AUTOLOAD'!Z2995</f>
        <v>0</v>
      </c>
      <c r="AF2995" s="4">
        <f>'Enhanced Basket_AUTOLOAD'!AB2995</f>
        <v>0</v>
      </c>
      <c r="AG2995" s="4" t="e">
        <f>VLOOKUP(AJ2995,'Ticker Mapping'!$I$3:$M$6706,5,0)</f>
        <v>#N/A</v>
      </c>
      <c r="AH2995" s="4" t="e">
        <f>_xll.BDP(AK2995&amp;" SEDOL","TICKER_AND_EXCH_CODE")</f>
        <v>#NAME?</v>
      </c>
      <c r="AI2995" s="4" t="e">
        <f t="shared" si="567"/>
        <v>#N/A</v>
      </c>
      <c r="AJ2995" s="4">
        <f>'Enhanced Basket_AUTOLOAD'!P2995</f>
        <v>0</v>
      </c>
      <c r="AK2995" s="4">
        <f>'Enhanced Basket_AUTOLOAD'!Q2995</f>
        <v>0</v>
      </c>
      <c r="AL2995" s="4">
        <f>'Enhanced Basket_AUTOLOAD'!Y2995</f>
        <v>0</v>
      </c>
      <c r="AM2995" s="4" t="e">
        <f t="shared" si="568"/>
        <v>#N/A</v>
      </c>
      <c r="AN2995" s="4" t="str">
        <f t="shared" si="569"/>
        <v>NO</v>
      </c>
      <c r="AO2995" s="4" t="str">
        <f t="shared" si="570"/>
        <v>Cash-in-Lieu</v>
      </c>
    </row>
    <row r="2996" ht="15" customHeight="1" s="4" customFormat="1">
      <c r="A2996" s="4">
        <f>'Enhanced Basket_AUTOLOAD'!H2996</f>
        <v>0</v>
      </c>
      <c r="B2996" s="4" t="str">
        <f t="shared" si="559"/>
        <v>SELL</v>
      </c>
      <c r="C2996" s="4" t="s">
        <v>29</v>
      </c>
      <c r="D2996" s="4" t="str">
        <f t="shared" si="560"/>
        <v>MT</v>
      </c>
      <c r="E2996" s="4" t="str">
        <f t="shared" si="561"/>
      </c>
      <c r="F2996" s="4" t="str">
        <f t="shared" si="562"/>
        <v>CIL LOAD</v>
      </c>
      <c r="G2996" s="4">
        <f t="shared" si="563"/>
        <v>0</v>
      </c>
      <c r="H2996" s="4" t="e">
        <f t="shared" si="564"/>
        <v>#N/A</v>
      </c>
      <c r="I2996" s="4" t="e">
        <f>_xll.BDP(AG2996&amp;" equity","crncy_adj_px_last","eqy_fund_crncy=usd")</f>
        <v>#NAME?</v>
      </c>
      <c r="J2996" s="4" t="str">
        <f t="shared" si="565"/>
      </c>
      <c r="AA2996" s="4">
        <f t="shared" si="566"/>
        <v>0</v>
      </c>
      <c r="AB2996" s="4">
        <f>'Enhanced Basket_AUTOLOAD'!T2996</f>
        <v>0</v>
      </c>
      <c r="AC2996" s="4">
        <f>'Enhanced Basket_AUTOLOAD'!M2996</f>
        <v>0</v>
      </c>
      <c r="AD2996" s="4">
        <f>'Enhanced Basket_AUTOLOAD'!L2996</f>
        <v>0</v>
      </c>
      <c r="AE2996" s="4">
        <f>'Enhanced Basket_AUTOLOAD'!Z2996</f>
        <v>0</v>
      </c>
      <c r="AF2996" s="4">
        <f>'Enhanced Basket_AUTOLOAD'!AB2996</f>
        <v>0</v>
      </c>
      <c r="AG2996" s="4" t="e">
        <f>VLOOKUP(AJ2996,'Ticker Mapping'!$I$3:$M$6706,5,0)</f>
        <v>#N/A</v>
      </c>
      <c r="AH2996" s="4" t="e">
        <f>_xll.BDP(AK2996&amp;" SEDOL","TICKER_AND_EXCH_CODE")</f>
        <v>#NAME?</v>
      </c>
      <c r="AI2996" s="4" t="e">
        <f t="shared" si="567"/>
        <v>#N/A</v>
      </c>
      <c r="AJ2996" s="4">
        <f>'Enhanced Basket_AUTOLOAD'!P2996</f>
        <v>0</v>
      </c>
      <c r="AK2996" s="4">
        <f>'Enhanced Basket_AUTOLOAD'!Q2996</f>
        <v>0</v>
      </c>
      <c r="AL2996" s="4">
        <f>'Enhanced Basket_AUTOLOAD'!Y2996</f>
        <v>0</v>
      </c>
      <c r="AM2996" s="4" t="e">
        <f t="shared" si="568"/>
        <v>#N/A</v>
      </c>
      <c r="AN2996" s="4" t="str">
        <f t="shared" si="569"/>
        <v>NO</v>
      </c>
      <c r="AO2996" s="4" t="str">
        <f t="shared" si="570"/>
        <v>Cash-in-Lieu</v>
      </c>
    </row>
    <row r="2997" ht="15" customHeight="1" s="4" customFormat="1">
      <c r="A2997" s="4">
        <f>'Enhanced Basket_AUTOLOAD'!H2997</f>
        <v>0</v>
      </c>
      <c r="B2997" s="4" t="str">
        <f t="shared" si="559"/>
        <v>SELL</v>
      </c>
      <c r="C2997" s="4" t="s">
        <v>29</v>
      </c>
      <c r="D2997" s="4" t="str">
        <f t="shared" si="560"/>
        <v>MT</v>
      </c>
      <c r="E2997" s="4" t="str">
        <f t="shared" si="561"/>
      </c>
      <c r="F2997" s="4" t="str">
        <f t="shared" si="562"/>
        <v>CIL LOAD</v>
      </c>
      <c r="G2997" s="4">
        <f t="shared" si="563"/>
        <v>0</v>
      </c>
      <c r="H2997" s="4" t="e">
        <f t="shared" si="564"/>
        <v>#N/A</v>
      </c>
      <c r="I2997" s="4" t="e">
        <f>_xll.BDP(AG2997&amp;" equity","crncy_adj_px_last","eqy_fund_crncy=usd")</f>
        <v>#NAME?</v>
      </c>
      <c r="J2997" s="4" t="str">
        <f t="shared" si="565"/>
      </c>
      <c r="AA2997" s="4">
        <f t="shared" si="566"/>
        <v>0</v>
      </c>
      <c r="AB2997" s="4">
        <f>'Enhanced Basket_AUTOLOAD'!T2997</f>
        <v>0</v>
      </c>
      <c r="AC2997" s="4">
        <f>'Enhanced Basket_AUTOLOAD'!M2997</f>
        <v>0</v>
      </c>
      <c r="AD2997" s="4">
        <f>'Enhanced Basket_AUTOLOAD'!L2997</f>
        <v>0</v>
      </c>
      <c r="AE2997" s="4">
        <f>'Enhanced Basket_AUTOLOAD'!Z2997</f>
        <v>0</v>
      </c>
      <c r="AF2997" s="4">
        <f>'Enhanced Basket_AUTOLOAD'!AB2997</f>
        <v>0</v>
      </c>
      <c r="AG2997" s="4" t="e">
        <f>VLOOKUP(AJ2997,'Ticker Mapping'!$I$3:$M$6706,5,0)</f>
        <v>#N/A</v>
      </c>
      <c r="AH2997" s="4" t="e">
        <f>_xll.BDP(AK2997&amp;" SEDOL","TICKER_AND_EXCH_CODE")</f>
        <v>#NAME?</v>
      </c>
      <c r="AI2997" s="4" t="e">
        <f t="shared" si="567"/>
        <v>#N/A</v>
      </c>
      <c r="AJ2997" s="4">
        <f>'Enhanced Basket_AUTOLOAD'!P2997</f>
        <v>0</v>
      </c>
      <c r="AK2997" s="4">
        <f>'Enhanced Basket_AUTOLOAD'!Q2997</f>
        <v>0</v>
      </c>
      <c r="AL2997" s="4">
        <f>'Enhanced Basket_AUTOLOAD'!Y2997</f>
        <v>0</v>
      </c>
      <c r="AM2997" s="4" t="e">
        <f t="shared" si="568"/>
        <v>#N/A</v>
      </c>
      <c r="AN2997" s="4" t="str">
        <f t="shared" si="569"/>
        <v>NO</v>
      </c>
      <c r="AO2997" s="4" t="str">
        <f t="shared" si="570"/>
        <v>Cash-in-Lieu</v>
      </c>
    </row>
    <row r="2998" ht="15" customHeight="1" s="4" customFormat="1">
      <c r="A2998" s="4">
        <f>'Enhanced Basket_AUTOLOAD'!H2998</f>
        <v>0</v>
      </c>
      <c r="B2998" s="4" t="str">
        <f t="shared" si="559"/>
        <v>SELL</v>
      </c>
      <c r="C2998" s="4" t="s">
        <v>29</v>
      </c>
      <c r="D2998" s="4" t="str">
        <f t="shared" si="560"/>
        <v>MT</v>
      </c>
      <c r="E2998" s="4" t="str">
        <f t="shared" si="561"/>
      </c>
      <c r="F2998" s="4" t="str">
        <f t="shared" si="562"/>
        <v>CIL LOAD</v>
      </c>
      <c r="G2998" s="4">
        <f t="shared" si="563"/>
        <v>0</v>
      </c>
      <c r="H2998" s="4" t="e">
        <f t="shared" si="564"/>
        <v>#N/A</v>
      </c>
      <c r="I2998" s="4" t="e">
        <f>_xll.BDP(AG2998&amp;" equity","crncy_adj_px_last","eqy_fund_crncy=usd")</f>
        <v>#NAME?</v>
      </c>
      <c r="J2998" s="4" t="str">
        <f t="shared" si="565"/>
      </c>
      <c r="AA2998" s="4">
        <f t="shared" si="566"/>
        <v>0</v>
      </c>
      <c r="AB2998" s="4">
        <f>'Enhanced Basket_AUTOLOAD'!T2998</f>
        <v>0</v>
      </c>
      <c r="AC2998" s="4">
        <f>'Enhanced Basket_AUTOLOAD'!M2998</f>
        <v>0</v>
      </c>
      <c r="AD2998" s="4">
        <f>'Enhanced Basket_AUTOLOAD'!L2998</f>
        <v>0</v>
      </c>
      <c r="AE2998" s="4">
        <f>'Enhanced Basket_AUTOLOAD'!Z2998</f>
        <v>0</v>
      </c>
      <c r="AF2998" s="4">
        <f>'Enhanced Basket_AUTOLOAD'!AB2998</f>
        <v>0</v>
      </c>
      <c r="AG2998" s="4" t="e">
        <f>VLOOKUP(AJ2998,'Ticker Mapping'!$I$3:$M$6706,5,0)</f>
        <v>#N/A</v>
      </c>
      <c r="AH2998" s="4" t="e">
        <f>_xll.BDP(AK2998&amp;" SEDOL","TICKER_AND_EXCH_CODE")</f>
        <v>#NAME?</v>
      </c>
      <c r="AI2998" s="4" t="e">
        <f t="shared" si="567"/>
        <v>#N/A</v>
      </c>
      <c r="AJ2998" s="4">
        <f>'Enhanced Basket_AUTOLOAD'!P2998</f>
        <v>0</v>
      </c>
      <c r="AK2998" s="4">
        <f>'Enhanced Basket_AUTOLOAD'!Q2998</f>
        <v>0</v>
      </c>
      <c r="AL2998" s="4">
        <f>'Enhanced Basket_AUTOLOAD'!Y2998</f>
        <v>0</v>
      </c>
      <c r="AM2998" s="4" t="e">
        <f t="shared" si="568"/>
        <v>#N/A</v>
      </c>
      <c r="AN2998" s="4" t="str">
        <f t="shared" si="569"/>
        <v>NO</v>
      </c>
      <c r="AO2998" s="4" t="str">
        <f t="shared" si="570"/>
        <v>Cash-in-Lieu</v>
      </c>
    </row>
    <row r="2999" ht="15" customHeight="1" s="4" customFormat="1">
      <c r="A2999" s="4">
        <f>'Enhanced Basket_AUTOLOAD'!H2999</f>
        <v>0</v>
      </c>
      <c r="B2999" s="4" t="str">
        <f t="shared" si="559"/>
        <v>SELL</v>
      </c>
      <c r="C2999" s="4" t="s">
        <v>29</v>
      </c>
      <c r="D2999" s="4" t="str">
        <f t="shared" si="560"/>
        <v>MT</v>
      </c>
      <c r="E2999" s="4" t="str">
        <f t="shared" si="561"/>
      </c>
      <c r="F2999" s="4" t="str">
        <f t="shared" si="562"/>
        <v>CIL LOAD</v>
      </c>
      <c r="G2999" s="4">
        <f t="shared" si="563"/>
        <v>0</v>
      </c>
      <c r="H2999" s="4" t="e">
        <f t="shared" si="564"/>
        <v>#N/A</v>
      </c>
      <c r="I2999" s="4" t="e">
        <f>_xll.BDP(AG2999&amp;" equity","crncy_adj_px_last","eqy_fund_crncy=usd")</f>
        <v>#NAME?</v>
      </c>
      <c r="J2999" s="4" t="str">
        <f t="shared" si="565"/>
      </c>
      <c r="AA2999" s="4">
        <f t="shared" si="566"/>
        <v>0</v>
      </c>
      <c r="AB2999" s="4">
        <f>'Enhanced Basket_AUTOLOAD'!T2999</f>
        <v>0</v>
      </c>
      <c r="AC2999" s="4">
        <f>'Enhanced Basket_AUTOLOAD'!M2999</f>
        <v>0</v>
      </c>
      <c r="AD2999" s="4">
        <f>'Enhanced Basket_AUTOLOAD'!L2999</f>
        <v>0</v>
      </c>
      <c r="AE2999" s="4">
        <f>'Enhanced Basket_AUTOLOAD'!Z2999</f>
        <v>0</v>
      </c>
      <c r="AF2999" s="4">
        <f>'Enhanced Basket_AUTOLOAD'!AB2999</f>
        <v>0</v>
      </c>
      <c r="AG2999" s="4" t="e">
        <f>VLOOKUP(AJ2999,'Ticker Mapping'!$I$3:$M$6706,5,0)</f>
        <v>#N/A</v>
      </c>
      <c r="AH2999" s="4" t="e">
        <f>_xll.BDP(AK2999&amp;" SEDOL","TICKER_AND_EXCH_CODE")</f>
        <v>#NAME?</v>
      </c>
      <c r="AI2999" s="4" t="e">
        <f t="shared" si="567"/>
        <v>#N/A</v>
      </c>
      <c r="AJ2999" s="4">
        <f>'Enhanced Basket_AUTOLOAD'!P2999</f>
        <v>0</v>
      </c>
      <c r="AK2999" s="4">
        <f>'Enhanced Basket_AUTOLOAD'!Q2999</f>
        <v>0</v>
      </c>
      <c r="AL2999" s="4">
        <f>'Enhanced Basket_AUTOLOAD'!Y2999</f>
        <v>0</v>
      </c>
      <c r="AM2999" s="4" t="e">
        <f t="shared" si="568"/>
        <v>#N/A</v>
      </c>
      <c r="AN2999" s="4" t="str">
        <f t="shared" si="569"/>
        <v>NO</v>
      </c>
      <c r="AO2999" s="4" t="str">
        <f t="shared" si="570"/>
        <v>Cash-in-Lieu</v>
      </c>
    </row>
    <row r="3000" ht="15" customHeight="1" s="4" customFormat="1">
      <c r="A3000" s="4">
        <f>'Enhanced Basket_AUTOLOAD'!H3000</f>
        <v>0</v>
      </c>
      <c r="B3000" s="4" t="str">
        <f t="shared" si="559"/>
        <v>SELL</v>
      </c>
      <c r="C3000" s="4" t="s">
        <v>29</v>
      </c>
      <c r="D3000" s="4" t="str">
        <f t="shared" si="560"/>
        <v>MT</v>
      </c>
      <c r="E3000" s="4" t="str">
        <f t="shared" si="561"/>
      </c>
      <c r="F3000" s="4" t="str">
        <f t="shared" si="562"/>
        <v>CIL LOAD</v>
      </c>
      <c r="G3000" s="4">
        <f t="shared" si="563"/>
        <v>0</v>
      </c>
      <c r="H3000" s="4" t="e">
        <f t="shared" si="564"/>
        <v>#N/A</v>
      </c>
      <c r="I3000" s="4" t="e">
        <f>_xll.BDP(AG3000&amp;" equity","crncy_adj_px_last","eqy_fund_crncy=usd")</f>
        <v>#NAME?</v>
      </c>
      <c r="J3000" s="4" t="str">
        <f t="shared" si="565"/>
      </c>
      <c r="AA3000" s="4">
        <f t="shared" si="566"/>
        <v>0</v>
      </c>
      <c r="AB3000" s="4">
        <f>'Enhanced Basket_AUTOLOAD'!T3000</f>
        <v>0</v>
      </c>
      <c r="AC3000" s="4">
        <f>'Enhanced Basket_AUTOLOAD'!M3000</f>
        <v>0</v>
      </c>
      <c r="AD3000" s="4">
        <f>'Enhanced Basket_AUTOLOAD'!L3000</f>
        <v>0</v>
      </c>
      <c r="AE3000" s="4">
        <f>'Enhanced Basket_AUTOLOAD'!Z3000</f>
        <v>0</v>
      </c>
      <c r="AF3000" s="4">
        <f>'Enhanced Basket_AUTOLOAD'!AB3000</f>
        <v>0</v>
      </c>
      <c r="AG3000" s="4" t="e">
        <f>VLOOKUP(AJ3000,'Ticker Mapping'!$I$3:$M$6706,5,0)</f>
        <v>#N/A</v>
      </c>
      <c r="AH3000" s="4" t="e">
        <f>_xll.BDP(AK3000&amp;" SEDOL","TICKER_AND_EXCH_CODE")</f>
        <v>#NAME?</v>
      </c>
      <c r="AI3000" s="4" t="e">
        <f t="shared" si="567"/>
        <v>#N/A</v>
      </c>
      <c r="AJ3000" s="4">
        <f>'Enhanced Basket_AUTOLOAD'!P3000</f>
        <v>0</v>
      </c>
      <c r="AK3000" s="4">
        <f>'Enhanced Basket_AUTOLOAD'!Q3000</f>
        <v>0</v>
      </c>
      <c r="AL3000" s="4">
        <f>'Enhanced Basket_AUTOLOAD'!Y3000</f>
        <v>0</v>
      </c>
      <c r="AM3000" s="4" t="e">
        <f t="shared" si="568"/>
        <v>#N/A</v>
      </c>
      <c r="AN3000" s="4" t="str">
        <f t="shared" si="569"/>
        <v>NO</v>
      </c>
      <c r="AO3000" s="4" t="str">
        <f t="shared" si="570"/>
        <v>Cash-in-Lieu</v>
      </c>
    </row>
    <row r="3001" ht="15" customHeight="1" s="4" customFormat="1">
      <c r="A3001" s="4">
        <f>'Enhanced Basket_AUTOLOAD'!H3001</f>
        <v>0</v>
      </c>
      <c r="B3001" s="4" t="str">
        <f t="shared" si="559"/>
        <v>SELL</v>
      </c>
      <c r="C3001" s="4" t="s">
        <v>29</v>
      </c>
      <c r="D3001" s="4" t="str">
        <f t="shared" si="560"/>
        <v>MT</v>
      </c>
      <c r="E3001" s="4" t="str">
        <f t="shared" si="561"/>
      </c>
      <c r="F3001" s="4" t="str">
        <f t="shared" si="562"/>
        <v>CIL LOAD</v>
      </c>
      <c r="G3001" s="4">
        <f t="shared" si="563"/>
        <v>0</v>
      </c>
      <c r="H3001" s="4" t="e">
        <f t="shared" si="564"/>
        <v>#N/A</v>
      </c>
      <c r="I3001" s="4" t="e">
        <f>_xll.BDP(AG3001&amp;" equity","crncy_adj_px_last","eqy_fund_crncy=usd")</f>
        <v>#NAME?</v>
      </c>
      <c r="J3001" s="4" t="str">
        <f t="shared" si="565"/>
      </c>
      <c r="AA3001" s="4">
        <f t="shared" si="566"/>
        <v>0</v>
      </c>
      <c r="AB3001" s="4">
        <f>'Enhanced Basket_AUTOLOAD'!T3001</f>
        <v>0</v>
      </c>
      <c r="AC3001" s="4">
        <f>'Enhanced Basket_AUTOLOAD'!M3001</f>
        <v>0</v>
      </c>
      <c r="AD3001" s="4">
        <f>'Enhanced Basket_AUTOLOAD'!L3001</f>
        <v>0</v>
      </c>
      <c r="AE3001" s="4">
        <f>'Enhanced Basket_AUTOLOAD'!Z3001</f>
        <v>0</v>
      </c>
      <c r="AF3001" s="4">
        <f>'Enhanced Basket_AUTOLOAD'!AB3001</f>
        <v>0</v>
      </c>
      <c r="AG3001" s="4" t="e">
        <f>VLOOKUP(AJ3001,'Ticker Mapping'!$I$3:$M$6706,5,0)</f>
        <v>#N/A</v>
      </c>
      <c r="AH3001" s="4" t="e">
        <f>_xll.BDP(AK3001&amp;" SEDOL","TICKER_AND_EXCH_CODE")</f>
        <v>#NAME?</v>
      </c>
      <c r="AI3001" s="4" t="e">
        <f t="shared" si="567"/>
        <v>#N/A</v>
      </c>
      <c r="AJ3001" s="4">
        <f>'Enhanced Basket_AUTOLOAD'!P3001</f>
        <v>0</v>
      </c>
      <c r="AK3001" s="4">
        <f>'Enhanced Basket_AUTOLOAD'!Q3001</f>
        <v>0</v>
      </c>
      <c r="AL3001" s="4">
        <f>'Enhanced Basket_AUTOLOAD'!Y3001</f>
        <v>0</v>
      </c>
      <c r="AM3001" s="4" t="e">
        <f t="shared" si="568"/>
        <v>#N/A</v>
      </c>
      <c r="AN3001" s="4" t="str">
        <f t="shared" si="569"/>
        <v>NO</v>
      </c>
      <c r="AO3001" s="4" t="str">
        <f t="shared" si="570"/>
        <v>Cash-in-Lieu</v>
      </c>
    </row>
    <row r="3002" ht="15" customHeight="1" s="4" customFormat="1">
      <c r="A3002" s="4">
        <f>'Enhanced Basket_AUTOLOAD'!H3002</f>
        <v>0</v>
      </c>
      <c r="B3002" s="4" t="str">
        <f t="shared" si="559"/>
        <v>SELL</v>
      </c>
      <c r="C3002" s="4" t="s">
        <v>29</v>
      </c>
      <c r="D3002" s="4" t="str">
        <f t="shared" si="560"/>
        <v>MT</v>
      </c>
      <c r="E3002" s="4" t="str">
        <f t="shared" si="561"/>
      </c>
      <c r="F3002" s="4" t="str">
        <f t="shared" si="562"/>
        <v>CIL LOAD</v>
      </c>
      <c r="G3002" s="4">
        <f t="shared" si="563"/>
        <v>0</v>
      </c>
      <c r="H3002" s="4" t="e">
        <f t="shared" si="564"/>
        <v>#N/A</v>
      </c>
      <c r="I3002" s="4" t="e">
        <f>_xll.BDP(AG3002&amp;" equity","crncy_adj_px_last","eqy_fund_crncy=usd")</f>
        <v>#NAME?</v>
      </c>
      <c r="J3002" s="4" t="str">
        <f t="shared" si="565"/>
      </c>
      <c r="AA3002" s="4">
        <f t="shared" si="566"/>
        <v>0</v>
      </c>
      <c r="AB3002" s="4">
        <f>'Enhanced Basket_AUTOLOAD'!T3002</f>
        <v>0</v>
      </c>
      <c r="AC3002" s="4">
        <f>'Enhanced Basket_AUTOLOAD'!M3002</f>
        <v>0</v>
      </c>
      <c r="AD3002" s="4">
        <f>'Enhanced Basket_AUTOLOAD'!L3002</f>
        <v>0</v>
      </c>
      <c r="AE3002" s="4">
        <f>'Enhanced Basket_AUTOLOAD'!Z3002</f>
        <v>0</v>
      </c>
      <c r="AF3002" s="4">
        <f>'Enhanced Basket_AUTOLOAD'!AB3002</f>
        <v>0</v>
      </c>
      <c r="AG3002" s="4" t="e">
        <f>VLOOKUP(AJ3002,'Ticker Mapping'!$I$3:$M$6706,5,0)</f>
        <v>#N/A</v>
      </c>
      <c r="AH3002" s="4" t="e">
        <f>_xll.BDP(AK3002&amp;" SEDOL","TICKER_AND_EXCH_CODE")</f>
        <v>#NAME?</v>
      </c>
      <c r="AI3002" s="4" t="e">
        <f t="shared" si="567"/>
        <v>#N/A</v>
      </c>
      <c r="AJ3002" s="4">
        <f>'Enhanced Basket_AUTOLOAD'!P3002</f>
        <v>0</v>
      </c>
      <c r="AK3002" s="4">
        <f>'Enhanced Basket_AUTOLOAD'!Q3002</f>
        <v>0</v>
      </c>
      <c r="AL3002" s="4">
        <f>'Enhanced Basket_AUTOLOAD'!Y3002</f>
        <v>0</v>
      </c>
      <c r="AM3002" s="4" t="e">
        <f t="shared" si="568"/>
        <v>#N/A</v>
      </c>
      <c r="AN3002" s="4" t="str">
        <f t="shared" si="569"/>
        <v>NO</v>
      </c>
      <c r="AO3002" s="4" t="str">
        <f t="shared" si="570"/>
        <v>Cash-in-Lieu</v>
      </c>
    </row>
    <row r="3003" ht="15" customHeight="1" s="4" customFormat="1">
      <c r="A3003" s="4">
        <f>'Enhanced Basket_AUTOLOAD'!H3003</f>
        <v>0</v>
      </c>
      <c r="B3003" s="4" t="str">
        <f t="shared" si="559"/>
        <v>SELL</v>
      </c>
      <c r="C3003" s="4" t="s">
        <v>29</v>
      </c>
      <c r="D3003" s="4" t="str">
        <f t="shared" si="560"/>
        <v>MT</v>
      </c>
      <c r="E3003" s="4" t="str">
        <f t="shared" si="561"/>
      </c>
      <c r="F3003" s="4" t="str">
        <f t="shared" si="562"/>
        <v>CIL LOAD</v>
      </c>
      <c r="G3003" s="4">
        <f t="shared" si="563"/>
        <v>0</v>
      </c>
      <c r="H3003" s="4" t="e">
        <f t="shared" si="564"/>
        <v>#N/A</v>
      </c>
      <c r="I3003" s="4" t="e">
        <f>_xll.BDP(AG3003&amp;" equity","crncy_adj_px_last","eqy_fund_crncy=usd")</f>
        <v>#NAME?</v>
      </c>
      <c r="J3003" s="4" t="str">
        <f t="shared" si="565"/>
      </c>
      <c r="AA3003" s="4">
        <f t="shared" si="566"/>
        <v>0</v>
      </c>
      <c r="AB3003" s="4">
        <f>'Enhanced Basket_AUTOLOAD'!T3003</f>
        <v>0</v>
      </c>
      <c r="AC3003" s="4">
        <f>'Enhanced Basket_AUTOLOAD'!M3003</f>
        <v>0</v>
      </c>
      <c r="AD3003" s="4">
        <f>'Enhanced Basket_AUTOLOAD'!L3003</f>
        <v>0</v>
      </c>
      <c r="AE3003" s="4">
        <f>'Enhanced Basket_AUTOLOAD'!Z3003</f>
        <v>0</v>
      </c>
      <c r="AF3003" s="4">
        <f>'Enhanced Basket_AUTOLOAD'!AB3003</f>
        <v>0</v>
      </c>
      <c r="AG3003" s="4" t="e">
        <f>VLOOKUP(AJ3003,'Ticker Mapping'!$I$3:$M$6706,5,0)</f>
        <v>#N/A</v>
      </c>
      <c r="AH3003" s="4" t="e">
        <f>_xll.BDP(AK3003&amp;" SEDOL","TICKER_AND_EXCH_CODE")</f>
        <v>#NAME?</v>
      </c>
      <c r="AI3003" s="4" t="e">
        <f t="shared" si="567"/>
        <v>#N/A</v>
      </c>
      <c r="AJ3003" s="4">
        <f>'Enhanced Basket_AUTOLOAD'!P3003</f>
        <v>0</v>
      </c>
      <c r="AK3003" s="4">
        <f>'Enhanced Basket_AUTOLOAD'!Q3003</f>
        <v>0</v>
      </c>
      <c r="AL3003" s="4">
        <f>'Enhanced Basket_AUTOLOAD'!Y3003</f>
        <v>0</v>
      </c>
      <c r="AM3003" s="4" t="e">
        <f t="shared" si="568"/>
        <v>#N/A</v>
      </c>
      <c r="AN3003" s="4" t="str">
        <f t="shared" si="569"/>
        <v>NO</v>
      </c>
      <c r="AO3003" s="4" t="str">
        <f t="shared" si="570"/>
        <v>Cash-in-Lieu</v>
      </c>
    </row>
    <row r="3004" ht="15" customHeight="1" s="4" customFormat="1">
      <c r="A3004" s="4">
        <f>'Enhanced Basket_AUTOLOAD'!H3004</f>
        <v>0</v>
      </c>
      <c r="B3004" s="4" t="str">
        <f t="shared" si="559"/>
        <v>SELL</v>
      </c>
      <c r="C3004" s="4" t="s">
        <v>29</v>
      </c>
      <c r="D3004" s="4" t="str">
        <f t="shared" si="560"/>
        <v>MT</v>
      </c>
      <c r="E3004" s="4" t="str">
        <f t="shared" si="561"/>
      </c>
      <c r="F3004" s="4" t="str">
        <f t="shared" si="562"/>
        <v>CIL LOAD</v>
      </c>
      <c r="G3004" s="4">
        <f t="shared" si="563"/>
        <v>0</v>
      </c>
      <c r="H3004" s="4" t="e">
        <f t="shared" si="564"/>
        <v>#N/A</v>
      </c>
      <c r="I3004" s="4" t="e">
        <f>_xll.BDP(AG3004&amp;" equity","crncy_adj_px_last","eqy_fund_crncy=usd")</f>
        <v>#NAME?</v>
      </c>
      <c r="J3004" s="4" t="str">
        <f t="shared" si="565"/>
      </c>
      <c r="AA3004" s="4">
        <f t="shared" si="566"/>
        <v>0</v>
      </c>
      <c r="AB3004" s="4">
        <f>'Enhanced Basket_AUTOLOAD'!T3004</f>
        <v>0</v>
      </c>
      <c r="AC3004" s="4">
        <f>'Enhanced Basket_AUTOLOAD'!M3004</f>
        <v>0</v>
      </c>
      <c r="AD3004" s="4">
        <f>'Enhanced Basket_AUTOLOAD'!L3004</f>
        <v>0</v>
      </c>
      <c r="AE3004" s="4">
        <f>'Enhanced Basket_AUTOLOAD'!Z3004</f>
        <v>0</v>
      </c>
      <c r="AF3004" s="4">
        <f>'Enhanced Basket_AUTOLOAD'!AB3004</f>
        <v>0</v>
      </c>
      <c r="AG3004" s="4" t="e">
        <f>VLOOKUP(AJ3004,'Ticker Mapping'!$I$3:$M$6706,5,0)</f>
        <v>#N/A</v>
      </c>
      <c r="AH3004" s="4" t="e">
        <f>_xll.BDP(AK3004&amp;" SEDOL","TICKER_AND_EXCH_CODE")</f>
        <v>#NAME?</v>
      </c>
      <c r="AI3004" s="4" t="e">
        <f t="shared" si="567"/>
        <v>#N/A</v>
      </c>
      <c r="AJ3004" s="4">
        <f>'Enhanced Basket_AUTOLOAD'!P3004</f>
        <v>0</v>
      </c>
      <c r="AK3004" s="4">
        <f>'Enhanced Basket_AUTOLOAD'!Q3004</f>
        <v>0</v>
      </c>
      <c r="AL3004" s="4">
        <f>'Enhanced Basket_AUTOLOAD'!Y3004</f>
        <v>0</v>
      </c>
      <c r="AM3004" s="4" t="e">
        <f t="shared" si="568"/>
        <v>#N/A</v>
      </c>
      <c r="AN3004" s="4" t="str">
        <f t="shared" si="569"/>
        <v>NO</v>
      </c>
      <c r="AO3004" s="4" t="str">
        <f t="shared" si="570"/>
        <v>Cash-in-Lieu</v>
      </c>
    </row>
    <row r="3005" ht="15" customHeight="1" s="4" customFormat="1">
      <c r="A3005" s="4">
        <f>'Enhanced Basket_AUTOLOAD'!H3005</f>
        <v>0</v>
      </c>
      <c r="B3005" s="4" t="str">
        <f t="shared" si="559"/>
        <v>SELL</v>
      </c>
      <c r="C3005" s="4" t="s">
        <v>29</v>
      </c>
      <c r="D3005" s="4" t="str">
        <f t="shared" si="560"/>
        <v>MT</v>
      </c>
      <c r="E3005" s="4" t="str">
        <f t="shared" si="561"/>
      </c>
      <c r="F3005" s="4" t="str">
        <f t="shared" si="562"/>
        <v>CIL LOAD</v>
      </c>
      <c r="G3005" s="4">
        <f t="shared" si="563"/>
        <v>0</v>
      </c>
      <c r="H3005" s="4" t="e">
        <f t="shared" si="564"/>
        <v>#N/A</v>
      </c>
      <c r="I3005" s="4" t="e">
        <f>_xll.BDP(AG3005&amp;" equity","crncy_adj_px_last","eqy_fund_crncy=usd")</f>
        <v>#NAME?</v>
      </c>
      <c r="J3005" s="4" t="str">
        <f t="shared" si="565"/>
      </c>
      <c r="AA3005" s="4">
        <f t="shared" si="566"/>
        <v>0</v>
      </c>
      <c r="AB3005" s="4">
        <f>'Enhanced Basket_AUTOLOAD'!T3005</f>
        <v>0</v>
      </c>
      <c r="AC3005" s="4">
        <f>'Enhanced Basket_AUTOLOAD'!M3005</f>
        <v>0</v>
      </c>
      <c r="AD3005" s="4">
        <f>'Enhanced Basket_AUTOLOAD'!L3005</f>
        <v>0</v>
      </c>
      <c r="AE3005" s="4">
        <f>'Enhanced Basket_AUTOLOAD'!Z3005</f>
        <v>0</v>
      </c>
      <c r="AF3005" s="4">
        <f>'Enhanced Basket_AUTOLOAD'!AB3005</f>
        <v>0</v>
      </c>
      <c r="AG3005" s="4" t="e">
        <f>VLOOKUP(AJ3005,'Ticker Mapping'!$I$3:$M$6706,5,0)</f>
        <v>#N/A</v>
      </c>
      <c r="AH3005" s="4" t="e">
        <f>_xll.BDP(AK3005&amp;" SEDOL","TICKER_AND_EXCH_CODE")</f>
        <v>#NAME?</v>
      </c>
      <c r="AI3005" s="4" t="e">
        <f t="shared" si="567"/>
        <v>#N/A</v>
      </c>
      <c r="AJ3005" s="4">
        <f>'Enhanced Basket_AUTOLOAD'!P3005</f>
        <v>0</v>
      </c>
      <c r="AK3005" s="4">
        <f>'Enhanced Basket_AUTOLOAD'!Q3005</f>
        <v>0</v>
      </c>
      <c r="AL3005" s="4">
        <f>'Enhanced Basket_AUTOLOAD'!Y3005</f>
        <v>0</v>
      </c>
      <c r="AM3005" s="4" t="e">
        <f t="shared" si="568"/>
        <v>#N/A</v>
      </c>
      <c r="AN3005" s="4" t="str">
        <f t="shared" si="569"/>
        <v>NO</v>
      </c>
      <c r="AO3005" s="4" t="str">
        <f t="shared" si="570"/>
        <v>Cash-in-Lieu</v>
      </c>
    </row>
    <row r="3006" ht="15" customHeight="1" s="4" customFormat="1">
      <c r="A3006" s="4">
        <f>'Enhanced Basket_AUTOLOAD'!H3006</f>
        <v>0</v>
      </c>
      <c r="B3006" s="4" t="str">
        <f t="shared" si="559"/>
        <v>SELL</v>
      </c>
      <c r="C3006" s="4" t="s">
        <v>29</v>
      </c>
      <c r="D3006" s="4" t="str">
        <f t="shared" si="560"/>
        <v>MT</v>
      </c>
      <c r="E3006" s="4" t="str">
        <f t="shared" si="561"/>
      </c>
      <c r="F3006" s="4" t="str">
        <f t="shared" si="562"/>
        <v>CIL LOAD</v>
      </c>
      <c r="G3006" s="4">
        <f t="shared" si="563"/>
        <v>0</v>
      </c>
      <c r="H3006" s="4" t="e">
        <f t="shared" si="564"/>
        <v>#N/A</v>
      </c>
      <c r="I3006" s="4" t="e">
        <f>_xll.BDP(AG3006&amp;" equity","crncy_adj_px_last","eqy_fund_crncy=usd")</f>
        <v>#NAME?</v>
      </c>
      <c r="J3006" s="4" t="str">
        <f t="shared" si="565"/>
      </c>
      <c r="AA3006" s="4">
        <f t="shared" si="566"/>
        <v>0</v>
      </c>
      <c r="AB3006" s="4">
        <f>'Enhanced Basket_AUTOLOAD'!T3006</f>
        <v>0</v>
      </c>
      <c r="AC3006" s="4">
        <f>'Enhanced Basket_AUTOLOAD'!M3006</f>
        <v>0</v>
      </c>
      <c r="AD3006" s="4">
        <f>'Enhanced Basket_AUTOLOAD'!L3006</f>
        <v>0</v>
      </c>
      <c r="AE3006" s="4">
        <f>'Enhanced Basket_AUTOLOAD'!Z3006</f>
        <v>0</v>
      </c>
      <c r="AF3006" s="4">
        <f>'Enhanced Basket_AUTOLOAD'!AB3006</f>
        <v>0</v>
      </c>
      <c r="AG3006" s="4" t="e">
        <f>VLOOKUP(AJ3006,'Ticker Mapping'!$I$3:$M$6706,5,0)</f>
        <v>#N/A</v>
      </c>
      <c r="AH3006" s="4" t="e">
        <f>_xll.BDP(AK3006&amp;" SEDOL","TICKER_AND_EXCH_CODE")</f>
        <v>#NAME?</v>
      </c>
      <c r="AI3006" s="4" t="e">
        <f t="shared" si="567"/>
        <v>#N/A</v>
      </c>
      <c r="AJ3006" s="4">
        <f>'Enhanced Basket_AUTOLOAD'!P3006</f>
        <v>0</v>
      </c>
      <c r="AK3006" s="4">
        <f>'Enhanced Basket_AUTOLOAD'!Q3006</f>
        <v>0</v>
      </c>
      <c r="AL3006" s="4">
        <f>'Enhanced Basket_AUTOLOAD'!Y3006</f>
        <v>0</v>
      </c>
      <c r="AM3006" s="4" t="e">
        <f t="shared" si="568"/>
        <v>#N/A</v>
      </c>
      <c r="AN3006" s="4" t="str">
        <f t="shared" si="569"/>
        <v>NO</v>
      </c>
      <c r="AO3006" s="4" t="str">
        <f t="shared" si="570"/>
        <v>Cash-in-Lieu</v>
      </c>
    </row>
    <row r="3007" ht="15" customHeight="1" s="4" customFormat="1">
      <c r="A3007" s="4">
        <f>'Enhanced Basket_AUTOLOAD'!H3007</f>
        <v>0</v>
      </c>
      <c r="B3007" s="4" t="str">
        <f t="shared" si="559"/>
        <v>SELL</v>
      </c>
      <c r="C3007" s="4" t="s">
        <v>29</v>
      </c>
      <c r="D3007" s="4" t="str">
        <f t="shared" si="560"/>
        <v>MT</v>
      </c>
      <c r="E3007" s="4" t="str">
        <f t="shared" si="561"/>
      </c>
      <c r="F3007" s="4" t="str">
        <f t="shared" si="562"/>
        <v>CIL LOAD</v>
      </c>
      <c r="G3007" s="4">
        <f t="shared" si="563"/>
        <v>0</v>
      </c>
      <c r="H3007" s="4" t="e">
        <f t="shared" si="564"/>
        <v>#N/A</v>
      </c>
      <c r="I3007" s="4" t="e">
        <f>_xll.BDP(AG3007&amp;" equity","crncy_adj_px_last","eqy_fund_crncy=usd")</f>
        <v>#NAME?</v>
      </c>
      <c r="J3007" s="4" t="str">
        <f t="shared" si="565"/>
      </c>
      <c r="AA3007" s="4">
        <f t="shared" si="566"/>
        <v>0</v>
      </c>
      <c r="AB3007" s="4">
        <f>'Enhanced Basket_AUTOLOAD'!T3007</f>
        <v>0</v>
      </c>
      <c r="AC3007" s="4">
        <f>'Enhanced Basket_AUTOLOAD'!M3007</f>
        <v>0</v>
      </c>
      <c r="AD3007" s="4">
        <f>'Enhanced Basket_AUTOLOAD'!L3007</f>
        <v>0</v>
      </c>
      <c r="AE3007" s="4">
        <f>'Enhanced Basket_AUTOLOAD'!Z3007</f>
        <v>0</v>
      </c>
      <c r="AF3007" s="4">
        <f>'Enhanced Basket_AUTOLOAD'!AB3007</f>
        <v>0</v>
      </c>
      <c r="AG3007" s="4" t="e">
        <f>VLOOKUP(AJ3007,'Ticker Mapping'!$I$3:$M$6706,5,0)</f>
        <v>#N/A</v>
      </c>
      <c r="AH3007" s="4" t="e">
        <f>_xll.BDP(AK3007&amp;" SEDOL","TICKER_AND_EXCH_CODE")</f>
        <v>#NAME?</v>
      </c>
      <c r="AI3007" s="4" t="e">
        <f t="shared" si="567"/>
        <v>#N/A</v>
      </c>
      <c r="AJ3007" s="4">
        <f>'Enhanced Basket_AUTOLOAD'!P3007</f>
        <v>0</v>
      </c>
      <c r="AK3007" s="4">
        <f>'Enhanced Basket_AUTOLOAD'!Q3007</f>
        <v>0</v>
      </c>
      <c r="AL3007" s="4">
        <f>'Enhanced Basket_AUTOLOAD'!Y3007</f>
        <v>0</v>
      </c>
      <c r="AM3007" s="4" t="e">
        <f t="shared" si="568"/>
        <v>#N/A</v>
      </c>
      <c r="AN3007" s="4" t="str">
        <f t="shared" si="569"/>
        <v>NO</v>
      </c>
      <c r="AO3007" s="4" t="str">
        <f t="shared" si="570"/>
        <v>Cash-in-Lieu</v>
      </c>
    </row>
    <row r="3008" ht="15" customHeight="1" s="4" customFormat="1">
      <c r="A3008" s="4">
        <f>'Enhanced Basket_AUTOLOAD'!H3008</f>
        <v>0</v>
      </c>
      <c r="B3008" s="4" t="str">
        <f t="shared" si="559"/>
        <v>SELL</v>
      </c>
      <c r="C3008" s="4" t="s">
        <v>29</v>
      </c>
      <c r="D3008" s="4" t="str">
        <f t="shared" si="560"/>
        <v>MT</v>
      </c>
      <c r="E3008" s="4" t="str">
        <f t="shared" si="561"/>
      </c>
      <c r="F3008" s="4" t="str">
        <f t="shared" si="562"/>
        <v>CIL LOAD</v>
      </c>
      <c r="G3008" s="4">
        <f t="shared" si="563"/>
        <v>0</v>
      </c>
      <c r="H3008" s="4" t="e">
        <f t="shared" si="564"/>
        <v>#N/A</v>
      </c>
      <c r="I3008" s="4" t="e">
        <f>_xll.BDP(AG3008&amp;" equity","crncy_adj_px_last","eqy_fund_crncy=usd")</f>
        <v>#NAME?</v>
      </c>
      <c r="J3008" s="4" t="str">
        <f t="shared" si="565"/>
      </c>
      <c r="AA3008" s="4">
        <f t="shared" si="566"/>
        <v>0</v>
      </c>
      <c r="AB3008" s="4">
        <f>'Enhanced Basket_AUTOLOAD'!T3008</f>
        <v>0</v>
      </c>
      <c r="AC3008" s="4">
        <f>'Enhanced Basket_AUTOLOAD'!M3008</f>
        <v>0</v>
      </c>
      <c r="AD3008" s="4">
        <f>'Enhanced Basket_AUTOLOAD'!L3008</f>
        <v>0</v>
      </c>
      <c r="AE3008" s="4">
        <f>'Enhanced Basket_AUTOLOAD'!Z3008</f>
        <v>0</v>
      </c>
      <c r="AF3008" s="4">
        <f>'Enhanced Basket_AUTOLOAD'!AB3008</f>
        <v>0</v>
      </c>
      <c r="AG3008" s="4" t="e">
        <f>VLOOKUP(AJ3008,'Ticker Mapping'!$I$3:$M$6706,5,0)</f>
        <v>#N/A</v>
      </c>
      <c r="AH3008" s="4" t="e">
        <f>_xll.BDP(AK3008&amp;" SEDOL","TICKER_AND_EXCH_CODE")</f>
        <v>#NAME?</v>
      </c>
      <c r="AI3008" s="4" t="e">
        <f t="shared" si="567"/>
        <v>#N/A</v>
      </c>
      <c r="AJ3008" s="4">
        <f>'Enhanced Basket_AUTOLOAD'!P3008</f>
        <v>0</v>
      </c>
      <c r="AK3008" s="4">
        <f>'Enhanced Basket_AUTOLOAD'!Q3008</f>
        <v>0</v>
      </c>
      <c r="AL3008" s="4">
        <f>'Enhanced Basket_AUTOLOAD'!Y3008</f>
        <v>0</v>
      </c>
      <c r="AM3008" s="4" t="e">
        <f t="shared" si="568"/>
        <v>#N/A</v>
      </c>
      <c r="AN3008" s="4" t="str">
        <f t="shared" si="569"/>
        <v>NO</v>
      </c>
      <c r="AO3008" s="4" t="str">
        <f t="shared" si="570"/>
        <v>Cash-in-Lieu</v>
      </c>
    </row>
    <row r="3009" ht="15" customHeight="1" s="4" customFormat="1">
      <c r="A3009" s="4">
        <f>'Enhanced Basket_AUTOLOAD'!H3009</f>
        <v>0</v>
      </c>
      <c r="B3009" s="4" t="str">
        <f t="shared" si="559"/>
        <v>SELL</v>
      </c>
      <c r="C3009" s="4" t="s">
        <v>29</v>
      </c>
      <c r="D3009" s="4" t="str">
        <f t="shared" si="560"/>
        <v>MT</v>
      </c>
      <c r="E3009" s="4" t="str">
        <f t="shared" si="561"/>
      </c>
      <c r="F3009" s="4" t="str">
        <f t="shared" si="562"/>
        <v>CIL LOAD</v>
      </c>
      <c r="G3009" s="4">
        <f t="shared" si="563"/>
        <v>0</v>
      </c>
      <c r="H3009" s="4" t="e">
        <f t="shared" si="564"/>
        <v>#N/A</v>
      </c>
      <c r="I3009" s="4" t="e">
        <f>_xll.BDP(AG3009&amp;" equity","crncy_adj_px_last","eqy_fund_crncy=usd")</f>
        <v>#NAME?</v>
      </c>
      <c r="J3009" s="4" t="str">
        <f t="shared" si="565"/>
      </c>
      <c r="AA3009" s="4">
        <f t="shared" si="566"/>
        <v>0</v>
      </c>
      <c r="AB3009" s="4">
        <f>'Enhanced Basket_AUTOLOAD'!T3009</f>
        <v>0</v>
      </c>
      <c r="AC3009" s="4">
        <f>'Enhanced Basket_AUTOLOAD'!M3009</f>
        <v>0</v>
      </c>
      <c r="AD3009" s="4">
        <f>'Enhanced Basket_AUTOLOAD'!L3009</f>
        <v>0</v>
      </c>
      <c r="AE3009" s="4">
        <f>'Enhanced Basket_AUTOLOAD'!Z3009</f>
        <v>0</v>
      </c>
      <c r="AF3009" s="4">
        <f>'Enhanced Basket_AUTOLOAD'!AB3009</f>
        <v>0</v>
      </c>
      <c r="AG3009" s="4" t="e">
        <f>VLOOKUP(AJ3009,'Ticker Mapping'!$I$3:$M$6706,5,0)</f>
        <v>#N/A</v>
      </c>
      <c r="AH3009" s="4" t="e">
        <f>_xll.BDP(AK3009&amp;" SEDOL","TICKER_AND_EXCH_CODE")</f>
        <v>#NAME?</v>
      </c>
      <c r="AI3009" s="4" t="e">
        <f t="shared" si="567"/>
        <v>#N/A</v>
      </c>
      <c r="AJ3009" s="4">
        <f>'Enhanced Basket_AUTOLOAD'!P3009</f>
        <v>0</v>
      </c>
      <c r="AK3009" s="4">
        <f>'Enhanced Basket_AUTOLOAD'!Q3009</f>
        <v>0</v>
      </c>
      <c r="AL3009" s="4">
        <f>'Enhanced Basket_AUTOLOAD'!Y3009</f>
        <v>0</v>
      </c>
      <c r="AM3009" s="4" t="e">
        <f t="shared" si="568"/>
        <v>#N/A</v>
      </c>
      <c r="AN3009" s="4" t="str">
        <f t="shared" si="569"/>
        <v>NO</v>
      </c>
      <c r="AO3009" s="4" t="str">
        <f t="shared" si="570"/>
        <v>Cash-in-Lieu</v>
      </c>
    </row>
    <row r="3010" ht="15" customHeight="1" s="4" customFormat="1">
      <c r="A3010" s="4">
        <f>'Enhanced Basket_AUTOLOAD'!H3010</f>
        <v>0</v>
      </c>
      <c r="B3010" s="4" t="str">
        <f ref="B3010:B3073" t="shared" si="571">IF(AA3010&gt;0,"BUY","SELL")</f>
        <v>SELL</v>
      </c>
      <c r="C3010" s="4" t="s">
        <v>29</v>
      </c>
      <c r="D3010" s="4" t="str">
        <f ref="D3010:D3073" t="shared" si="572">IF(AO3010="In-Kind","INK","MT")</f>
        <v>MT</v>
      </c>
      <c r="E3010" s="4" t="str">
        <f ref="E3010:E3073" t="shared" si="573">IF(D3010="INK","MSCOP","")</f>
      </c>
      <c r="F3010" s="4" t="str">
        <f ref="F3010:F3073" t="shared" si="574">IF(E3010="MSCOP","INKIND LOAD","CIL LOAD")</f>
        <v>CIL LOAD</v>
      </c>
      <c r="G3010" s="4">
        <f ref="G3010:G3073" t="shared" si="575">ABS(AA3010*AB3010)</f>
        <v>0</v>
      </c>
      <c r="H3010" s="4" t="e">
        <f ref="H3010:H3073" t="shared" si="576">AG3010</f>
        <v>#N/A</v>
      </c>
      <c r="I3010" s="4" t="e">
        <f>_xll.BDP(AG3010&amp;" equity","crncy_adj_px_last","eqy_fund_crncy=usd")</f>
        <v>#NAME?</v>
      </c>
      <c r="J3010" s="4" t="str">
        <f ref="J3010:J3073" t="shared" si="577">IF(D3010="INK",G3010,"")</f>
      </c>
      <c r="AA3010" s="4">
        <f ref="AA3010:AA3073" t="shared" si="578">IFERROR(VLOOKUP(A3010,$R$4:$S$26,2,0),0)</f>
        <v>0</v>
      </c>
      <c r="AB3010" s="4">
        <f>'Enhanced Basket_AUTOLOAD'!T3010</f>
        <v>0</v>
      </c>
      <c r="AC3010" s="4">
        <f>'Enhanced Basket_AUTOLOAD'!M3010</f>
        <v>0</v>
      </c>
      <c r="AD3010" s="4">
        <f>'Enhanced Basket_AUTOLOAD'!L3010</f>
        <v>0</v>
      </c>
      <c r="AE3010" s="4">
        <f>'Enhanced Basket_AUTOLOAD'!Z3010</f>
        <v>0</v>
      </c>
      <c r="AF3010" s="4">
        <f>'Enhanced Basket_AUTOLOAD'!AB3010</f>
        <v>0</v>
      </c>
      <c r="AG3010" s="4" t="e">
        <f>VLOOKUP(AJ3010,'Ticker Mapping'!$I$3:$M$6706,5,0)</f>
        <v>#N/A</v>
      </c>
      <c r="AH3010" s="4" t="e">
        <f>_xll.BDP(AK3010&amp;" SEDOL","TICKER_AND_EXCH_CODE")</f>
        <v>#NAME?</v>
      </c>
      <c r="AI3010" s="4" t="e">
        <f ref="AI3010:AI3073" t="shared" si="579">IF(AG3010=AH3010,"Y","N")</f>
        <v>#N/A</v>
      </c>
      <c r="AJ3010" s="4">
        <f>'Enhanced Basket_AUTOLOAD'!P3010</f>
        <v>0</v>
      </c>
      <c r="AK3010" s="4">
        <f>'Enhanced Basket_AUTOLOAD'!Q3010</f>
        <v>0</v>
      </c>
      <c r="AL3010" s="4">
        <f>'Enhanced Basket_AUTOLOAD'!Y3010</f>
        <v>0</v>
      </c>
      <c r="AM3010" s="4" t="e">
        <f ref="AM3010:AM3073" t="shared" si="580">A3010&amp;" "&amp;AG3010</f>
        <v>#N/A</v>
      </c>
      <c r="AN3010" s="4" t="str">
        <f ref="AN3010:AN3073" t="shared" si="581">IF(COUNTIF($Q$28:$Q$73,AM3010),"YES","NO")</f>
        <v>NO</v>
      </c>
      <c r="AO3010" s="4" t="str">
        <f ref="AO3010:AO3073" t="shared" si="582">IF(AND(AL3010="In-Kind",AN3010="NO"),"In-Kind","Cash-in-Lieu")</f>
        <v>Cash-in-Lieu</v>
      </c>
    </row>
    <row r="3011" ht="15" customHeight="1" s="4" customFormat="1">
      <c r="A3011" s="4">
        <f>'Enhanced Basket_AUTOLOAD'!H3011</f>
        <v>0</v>
      </c>
      <c r="B3011" s="4" t="str">
        <f t="shared" si="571"/>
        <v>SELL</v>
      </c>
      <c r="C3011" s="4" t="s">
        <v>29</v>
      </c>
      <c r="D3011" s="4" t="str">
        <f t="shared" si="572"/>
        <v>MT</v>
      </c>
      <c r="E3011" s="4" t="str">
        <f t="shared" si="573"/>
      </c>
      <c r="F3011" s="4" t="str">
        <f t="shared" si="574"/>
        <v>CIL LOAD</v>
      </c>
      <c r="G3011" s="4">
        <f t="shared" si="575"/>
        <v>0</v>
      </c>
      <c r="H3011" s="4" t="e">
        <f t="shared" si="576"/>
        <v>#N/A</v>
      </c>
      <c r="I3011" s="4" t="e">
        <f>_xll.BDP(AG3011&amp;" equity","crncy_adj_px_last","eqy_fund_crncy=usd")</f>
        <v>#NAME?</v>
      </c>
      <c r="J3011" s="4" t="str">
        <f t="shared" si="577"/>
      </c>
      <c r="AA3011" s="4">
        <f t="shared" si="578"/>
        <v>0</v>
      </c>
      <c r="AB3011" s="4">
        <f>'Enhanced Basket_AUTOLOAD'!T3011</f>
        <v>0</v>
      </c>
      <c r="AC3011" s="4">
        <f>'Enhanced Basket_AUTOLOAD'!M3011</f>
        <v>0</v>
      </c>
      <c r="AD3011" s="4">
        <f>'Enhanced Basket_AUTOLOAD'!L3011</f>
        <v>0</v>
      </c>
      <c r="AE3011" s="4">
        <f>'Enhanced Basket_AUTOLOAD'!Z3011</f>
        <v>0</v>
      </c>
      <c r="AF3011" s="4">
        <f>'Enhanced Basket_AUTOLOAD'!AB3011</f>
        <v>0</v>
      </c>
      <c r="AG3011" s="4" t="e">
        <f>VLOOKUP(AJ3011,'Ticker Mapping'!$I$3:$M$6706,5,0)</f>
        <v>#N/A</v>
      </c>
      <c r="AH3011" s="4" t="e">
        <f>_xll.BDP(AK3011&amp;" SEDOL","TICKER_AND_EXCH_CODE")</f>
        <v>#NAME?</v>
      </c>
      <c r="AI3011" s="4" t="e">
        <f t="shared" si="579"/>
        <v>#N/A</v>
      </c>
      <c r="AJ3011" s="4">
        <f>'Enhanced Basket_AUTOLOAD'!P3011</f>
        <v>0</v>
      </c>
      <c r="AK3011" s="4">
        <f>'Enhanced Basket_AUTOLOAD'!Q3011</f>
        <v>0</v>
      </c>
      <c r="AL3011" s="4">
        <f>'Enhanced Basket_AUTOLOAD'!Y3011</f>
        <v>0</v>
      </c>
      <c r="AM3011" s="4" t="e">
        <f t="shared" si="580"/>
        <v>#N/A</v>
      </c>
      <c r="AN3011" s="4" t="str">
        <f t="shared" si="581"/>
        <v>NO</v>
      </c>
      <c r="AO3011" s="4" t="str">
        <f t="shared" si="582"/>
        <v>Cash-in-Lieu</v>
      </c>
    </row>
    <row r="3012" ht="15" customHeight="1" s="4" customFormat="1">
      <c r="A3012" s="4">
        <f>'Enhanced Basket_AUTOLOAD'!H3012</f>
        <v>0</v>
      </c>
      <c r="B3012" s="4" t="str">
        <f t="shared" si="571"/>
        <v>SELL</v>
      </c>
      <c r="C3012" s="4" t="s">
        <v>29</v>
      </c>
      <c r="D3012" s="4" t="str">
        <f t="shared" si="572"/>
        <v>MT</v>
      </c>
      <c r="E3012" s="4" t="str">
        <f t="shared" si="573"/>
      </c>
      <c r="F3012" s="4" t="str">
        <f t="shared" si="574"/>
        <v>CIL LOAD</v>
      </c>
      <c r="G3012" s="4">
        <f t="shared" si="575"/>
        <v>0</v>
      </c>
      <c r="H3012" s="4" t="e">
        <f t="shared" si="576"/>
        <v>#N/A</v>
      </c>
      <c r="I3012" s="4" t="e">
        <f>_xll.BDP(AG3012&amp;" equity","crncy_adj_px_last","eqy_fund_crncy=usd")</f>
        <v>#NAME?</v>
      </c>
      <c r="J3012" s="4" t="str">
        <f t="shared" si="577"/>
      </c>
      <c r="AA3012" s="4">
        <f t="shared" si="578"/>
        <v>0</v>
      </c>
      <c r="AB3012" s="4">
        <f>'Enhanced Basket_AUTOLOAD'!T3012</f>
        <v>0</v>
      </c>
      <c r="AC3012" s="4">
        <f>'Enhanced Basket_AUTOLOAD'!M3012</f>
        <v>0</v>
      </c>
      <c r="AD3012" s="4">
        <f>'Enhanced Basket_AUTOLOAD'!L3012</f>
        <v>0</v>
      </c>
      <c r="AE3012" s="4">
        <f>'Enhanced Basket_AUTOLOAD'!Z3012</f>
        <v>0</v>
      </c>
      <c r="AF3012" s="4">
        <f>'Enhanced Basket_AUTOLOAD'!AB3012</f>
        <v>0</v>
      </c>
      <c r="AG3012" s="4" t="e">
        <f>VLOOKUP(AJ3012,'Ticker Mapping'!$I$3:$M$6706,5,0)</f>
        <v>#N/A</v>
      </c>
      <c r="AH3012" s="4" t="e">
        <f>_xll.BDP(AK3012&amp;" SEDOL","TICKER_AND_EXCH_CODE")</f>
        <v>#NAME?</v>
      </c>
      <c r="AI3012" s="4" t="e">
        <f t="shared" si="579"/>
        <v>#N/A</v>
      </c>
      <c r="AJ3012" s="4">
        <f>'Enhanced Basket_AUTOLOAD'!P3012</f>
        <v>0</v>
      </c>
      <c r="AK3012" s="4">
        <f>'Enhanced Basket_AUTOLOAD'!Q3012</f>
        <v>0</v>
      </c>
      <c r="AL3012" s="4">
        <f>'Enhanced Basket_AUTOLOAD'!Y3012</f>
        <v>0</v>
      </c>
      <c r="AM3012" s="4" t="e">
        <f t="shared" si="580"/>
        <v>#N/A</v>
      </c>
      <c r="AN3012" s="4" t="str">
        <f t="shared" si="581"/>
        <v>NO</v>
      </c>
      <c r="AO3012" s="4" t="str">
        <f t="shared" si="582"/>
        <v>Cash-in-Lieu</v>
      </c>
    </row>
    <row r="3013" ht="15" customHeight="1" s="4" customFormat="1">
      <c r="A3013" s="4">
        <f>'Enhanced Basket_AUTOLOAD'!H3013</f>
        <v>0</v>
      </c>
      <c r="B3013" s="4" t="str">
        <f t="shared" si="571"/>
        <v>SELL</v>
      </c>
      <c r="C3013" s="4" t="s">
        <v>29</v>
      </c>
      <c r="D3013" s="4" t="str">
        <f t="shared" si="572"/>
        <v>MT</v>
      </c>
      <c r="E3013" s="4" t="str">
        <f t="shared" si="573"/>
      </c>
      <c r="F3013" s="4" t="str">
        <f t="shared" si="574"/>
        <v>CIL LOAD</v>
      </c>
      <c r="G3013" s="4">
        <f t="shared" si="575"/>
        <v>0</v>
      </c>
      <c r="H3013" s="4" t="e">
        <f t="shared" si="576"/>
        <v>#N/A</v>
      </c>
      <c r="I3013" s="4" t="e">
        <f>_xll.BDP(AG3013&amp;" equity","crncy_adj_px_last","eqy_fund_crncy=usd")</f>
        <v>#NAME?</v>
      </c>
      <c r="J3013" s="4" t="str">
        <f t="shared" si="577"/>
      </c>
      <c r="AA3013" s="4">
        <f t="shared" si="578"/>
        <v>0</v>
      </c>
      <c r="AB3013" s="4">
        <f>'Enhanced Basket_AUTOLOAD'!T3013</f>
        <v>0</v>
      </c>
      <c r="AC3013" s="4">
        <f>'Enhanced Basket_AUTOLOAD'!M3013</f>
        <v>0</v>
      </c>
      <c r="AD3013" s="4">
        <f>'Enhanced Basket_AUTOLOAD'!L3013</f>
        <v>0</v>
      </c>
      <c r="AE3013" s="4">
        <f>'Enhanced Basket_AUTOLOAD'!Z3013</f>
        <v>0</v>
      </c>
      <c r="AF3013" s="4">
        <f>'Enhanced Basket_AUTOLOAD'!AB3013</f>
        <v>0</v>
      </c>
      <c r="AG3013" s="4" t="e">
        <f>VLOOKUP(AJ3013,'Ticker Mapping'!$I$3:$M$6706,5,0)</f>
        <v>#N/A</v>
      </c>
      <c r="AH3013" s="4" t="e">
        <f>_xll.BDP(AK3013&amp;" SEDOL","TICKER_AND_EXCH_CODE")</f>
        <v>#NAME?</v>
      </c>
      <c r="AI3013" s="4" t="e">
        <f t="shared" si="579"/>
        <v>#N/A</v>
      </c>
      <c r="AJ3013" s="4">
        <f>'Enhanced Basket_AUTOLOAD'!P3013</f>
        <v>0</v>
      </c>
      <c r="AK3013" s="4">
        <f>'Enhanced Basket_AUTOLOAD'!Q3013</f>
        <v>0</v>
      </c>
      <c r="AL3013" s="4">
        <f>'Enhanced Basket_AUTOLOAD'!Y3013</f>
        <v>0</v>
      </c>
      <c r="AM3013" s="4" t="e">
        <f t="shared" si="580"/>
        <v>#N/A</v>
      </c>
      <c r="AN3013" s="4" t="str">
        <f t="shared" si="581"/>
        <v>NO</v>
      </c>
      <c r="AO3013" s="4" t="str">
        <f t="shared" si="582"/>
        <v>Cash-in-Lieu</v>
      </c>
    </row>
    <row r="3014" ht="15" customHeight="1" s="4" customFormat="1">
      <c r="A3014" s="4">
        <f>'Enhanced Basket_AUTOLOAD'!H3014</f>
        <v>0</v>
      </c>
      <c r="B3014" s="4" t="str">
        <f t="shared" si="571"/>
        <v>SELL</v>
      </c>
      <c r="C3014" s="4" t="s">
        <v>29</v>
      </c>
      <c r="D3014" s="4" t="str">
        <f t="shared" si="572"/>
        <v>MT</v>
      </c>
      <c r="E3014" s="4" t="str">
        <f t="shared" si="573"/>
      </c>
      <c r="F3014" s="4" t="str">
        <f t="shared" si="574"/>
        <v>CIL LOAD</v>
      </c>
      <c r="G3014" s="4">
        <f t="shared" si="575"/>
        <v>0</v>
      </c>
      <c r="H3014" s="4" t="e">
        <f t="shared" si="576"/>
        <v>#N/A</v>
      </c>
      <c r="I3014" s="4" t="e">
        <f>_xll.BDP(AG3014&amp;" equity","crncy_adj_px_last","eqy_fund_crncy=usd")</f>
        <v>#NAME?</v>
      </c>
      <c r="J3014" s="4" t="str">
        <f t="shared" si="577"/>
      </c>
      <c r="AA3014" s="4">
        <f t="shared" si="578"/>
        <v>0</v>
      </c>
      <c r="AB3014" s="4">
        <f>'Enhanced Basket_AUTOLOAD'!T3014</f>
        <v>0</v>
      </c>
      <c r="AC3014" s="4">
        <f>'Enhanced Basket_AUTOLOAD'!M3014</f>
        <v>0</v>
      </c>
      <c r="AD3014" s="4">
        <f>'Enhanced Basket_AUTOLOAD'!L3014</f>
        <v>0</v>
      </c>
      <c r="AE3014" s="4">
        <f>'Enhanced Basket_AUTOLOAD'!Z3014</f>
        <v>0</v>
      </c>
      <c r="AF3014" s="4">
        <f>'Enhanced Basket_AUTOLOAD'!AB3014</f>
        <v>0</v>
      </c>
      <c r="AG3014" s="4" t="e">
        <f>VLOOKUP(AJ3014,'Ticker Mapping'!$I$3:$M$6706,5,0)</f>
        <v>#N/A</v>
      </c>
      <c r="AH3014" s="4" t="e">
        <f>_xll.BDP(AK3014&amp;" SEDOL","TICKER_AND_EXCH_CODE")</f>
        <v>#NAME?</v>
      </c>
      <c r="AI3014" s="4" t="e">
        <f t="shared" si="579"/>
        <v>#N/A</v>
      </c>
      <c r="AJ3014" s="4">
        <f>'Enhanced Basket_AUTOLOAD'!P3014</f>
        <v>0</v>
      </c>
      <c r="AK3014" s="4">
        <f>'Enhanced Basket_AUTOLOAD'!Q3014</f>
        <v>0</v>
      </c>
      <c r="AL3014" s="4">
        <f>'Enhanced Basket_AUTOLOAD'!Y3014</f>
        <v>0</v>
      </c>
      <c r="AM3014" s="4" t="e">
        <f t="shared" si="580"/>
        <v>#N/A</v>
      </c>
      <c r="AN3014" s="4" t="str">
        <f t="shared" si="581"/>
        <v>NO</v>
      </c>
      <c r="AO3014" s="4" t="str">
        <f t="shared" si="582"/>
        <v>Cash-in-Lieu</v>
      </c>
    </row>
    <row r="3015" ht="15" customHeight="1" s="4" customFormat="1">
      <c r="A3015" s="4">
        <f>'Enhanced Basket_AUTOLOAD'!H3015</f>
        <v>0</v>
      </c>
      <c r="B3015" s="4" t="str">
        <f t="shared" si="571"/>
        <v>SELL</v>
      </c>
      <c r="C3015" s="4" t="s">
        <v>29</v>
      </c>
      <c r="D3015" s="4" t="str">
        <f t="shared" si="572"/>
        <v>MT</v>
      </c>
      <c r="E3015" s="4" t="str">
        <f t="shared" si="573"/>
      </c>
      <c r="F3015" s="4" t="str">
        <f t="shared" si="574"/>
        <v>CIL LOAD</v>
      </c>
      <c r="G3015" s="4">
        <f t="shared" si="575"/>
        <v>0</v>
      </c>
      <c r="H3015" s="4" t="e">
        <f t="shared" si="576"/>
        <v>#N/A</v>
      </c>
      <c r="I3015" s="4" t="e">
        <f>_xll.BDP(AG3015&amp;" equity","crncy_adj_px_last","eqy_fund_crncy=usd")</f>
        <v>#NAME?</v>
      </c>
      <c r="J3015" s="4" t="str">
        <f t="shared" si="577"/>
      </c>
      <c r="AA3015" s="4">
        <f t="shared" si="578"/>
        <v>0</v>
      </c>
      <c r="AB3015" s="4">
        <f>'Enhanced Basket_AUTOLOAD'!T3015</f>
        <v>0</v>
      </c>
      <c r="AC3015" s="4">
        <f>'Enhanced Basket_AUTOLOAD'!M3015</f>
        <v>0</v>
      </c>
      <c r="AD3015" s="4">
        <f>'Enhanced Basket_AUTOLOAD'!L3015</f>
        <v>0</v>
      </c>
      <c r="AE3015" s="4">
        <f>'Enhanced Basket_AUTOLOAD'!Z3015</f>
        <v>0</v>
      </c>
      <c r="AF3015" s="4">
        <f>'Enhanced Basket_AUTOLOAD'!AB3015</f>
        <v>0</v>
      </c>
      <c r="AG3015" s="4" t="e">
        <f>VLOOKUP(AJ3015,'Ticker Mapping'!$I$3:$M$6706,5,0)</f>
        <v>#N/A</v>
      </c>
      <c r="AH3015" s="4" t="e">
        <f>_xll.BDP(AK3015&amp;" SEDOL","TICKER_AND_EXCH_CODE")</f>
        <v>#NAME?</v>
      </c>
      <c r="AI3015" s="4" t="e">
        <f t="shared" si="579"/>
        <v>#N/A</v>
      </c>
      <c r="AJ3015" s="4">
        <f>'Enhanced Basket_AUTOLOAD'!P3015</f>
        <v>0</v>
      </c>
      <c r="AK3015" s="4">
        <f>'Enhanced Basket_AUTOLOAD'!Q3015</f>
        <v>0</v>
      </c>
      <c r="AL3015" s="4">
        <f>'Enhanced Basket_AUTOLOAD'!Y3015</f>
        <v>0</v>
      </c>
      <c r="AM3015" s="4" t="e">
        <f t="shared" si="580"/>
        <v>#N/A</v>
      </c>
      <c r="AN3015" s="4" t="str">
        <f t="shared" si="581"/>
        <v>NO</v>
      </c>
      <c r="AO3015" s="4" t="str">
        <f t="shared" si="582"/>
        <v>Cash-in-Lieu</v>
      </c>
    </row>
    <row r="3016" ht="15" customHeight="1" s="4" customFormat="1">
      <c r="A3016" s="4">
        <f>'Enhanced Basket_AUTOLOAD'!H3016</f>
        <v>0</v>
      </c>
      <c r="B3016" s="4" t="str">
        <f t="shared" si="571"/>
        <v>SELL</v>
      </c>
      <c r="C3016" s="4" t="s">
        <v>29</v>
      </c>
      <c r="D3016" s="4" t="str">
        <f t="shared" si="572"/>
        <v>MT</v>
      </c>
      <c r="E3016" s="4" t="str">
        <f t="shared" si="573"/>
      </c>
      <c r="F3016" s="4" t="str">
        <f t="shared" si="574"/>
        <v>CIL LOAD</v>
      </c>
      <c r="G3016" s="4">
        <f t="shared" si="575"/>
        <v>0</v>
      </c>
      <c r="H3016" s="4" t="e">
        <f t="shared" si="576"/>
        <v>#N/A</v>
      </c>
      <c r="I3016" s="4" t="e">
        <f>_xll.BDP(AG3016&amp;" equity","crncy_adj_px_last","eqy_fund_crncy=usd")</f>
        <v>#NAME?</v>
      </c>
      <c r="J3016" s="4" t="str">
        <f t="shared" si="577"/>
      </c>
      <c r="AA3016" s="4">
        <f t="shared" si="578"/>
        <v>0</v>
      </c>
      <c r="AB3016" s="4">
        <f>'Enhanced Basket_AUTOLOAD'!T3016</f>
        <v>0</v>
      </c>
      <c r="AC3016" s="4">
        <f>'Enhanced Basket_AUTOLOAD'!M3016</f>
        <v>0</v>
      </c>
      <c r="AD3016" s="4">
        <f>'Enhanced Basket_AUTOLOAD'!L3016</f>
        <v>0</v>
      </c>
      <c r="AE3016" s="4">
        <f>'Enhanced Basket_AUTOLOAD'!Z3016</f>
        <v>0</v>
      </c>
      <c r="AF3016" s="4">
        <f>'Enhanced Basket_AUTOLOAD'!AB3016</f>
        <v>0</v>
      </c>
      <c r="AG3016" s="4" t="e">
        <f>VLOOKUP(AJ3016,'Ticker Mapping'!$I$3:$M$6706,5,0)</f>
        <v>#N/A</v>
      </c>
      <c r="AH3016" s="4" t="e">
        <f>_xll.BDP(AK3016&amp;" SEDOL","TICKER_AND_EXCH_CODE")</f>
        <v>#NAME?</v>
      </c>
      <c r="AI3016" s="4" t="e">
        <f t="shared" si="579"/>
        <v>#N/A</v>
      </c>
      <c r="AJ3016" s="4">
        <f>'Enhanced Basket_AUTOLOAD'!P3016</f>
        <v>0</v>
      </c>
      <c r="AK3016" s="4">
        <f>'Enhanced Basket_AUTOLOAD'!Q3016</f>
        <v>0</v>
      </c>
      <c r="AL3016" s="4">
        <f>'Enhanced Basket_AUTOLOAD'!Y3016</f>
        <v>0</v>
      </c>
      <c r="AM3016" s="4" t="e">
        <f t="shared" si="580"/>
        <v>#N/A</v>
      </c>
      <c r="AN3016" s="4" t="str">
        <f t="shared" si="581"/>
        <v>NO</v>
      </c>
      <c r="AO3016" s="4" t="str">
        <f t="shared" si="582"/>
        <v>Cash-in-Lieu</v>
      </c>
    </row>
    <row r="3017" ht="15" customHeight="1" s="4" customFormat="1">
      <c r="A3017" s="4">
        <f>'Enhanced Basket_AUTOLOAD'!H3017</f>
        <v>0</v>
      </c>
      <c r="B3017" s="4" t="str">
        <f t="shared" si="571"/>
        <v>SELL</v>
      </c>
      <c r="C3017" s="4" t="s">
        <v>29</v>
      </c>
      <c r="D3017" s="4" t="str">
        <f t="shared" si="572"/>
        <v>MT</v>
      </c>
      <c r="E3017" s="4" t="str">
        <f t="shared" si="573"/>
      </c>
      <c r="F3017" s="4" t="str">
        <f t="shared" si="574"/>
        <v>CIL LOAD</v>
      </c>
      <c r="G3017" s="4">
        <f t="shared" si="575"/>
        <v>0</v>
      </c>
      <c r="H3017" s="4" t="e">
        <f t="shared" si="576"/>
        <v>#N/A</v>
      </c>
      <c r="I3017" s="4" t="e">
        <f>_xll.BDP(AG3017&amp;" equity","crncy_adj_px_last","eqy_fund_crncy=usd")</f>
        <v>#NAME?</v>
      </c>
      <c r="J3017" s="4" t="str">
        <f t="shared" si="577"/>
      </c>
      <c r="AA3017" s="4">
        <f t="shared" si="578"/>
        <v>0</v>
      </c>
      <c r="AB3017" s="4">
        <f>'Enhanced Basket_AUTOLOAD'!T3017</f>
        <v>0</v>
      </c>
      <c r="AC3017" s="4">
        <f>'Enhanced Basket_AUTOLOAD'!M3017</f>
        <v>0</v>
      </c>
      <c r="AD3017" s="4">
        <f>'Enhanced Basket_AUTOLOAD'!L3017</f>
        <v>0</v>
      </c>
      <c r="AE3017" s="4">
        <f>'Enhanced Basket_AUTOLOAD'!Z3017</f>
        <v>0</v>
      </c>
      <c r="AF3017" s="4">
        <f>'Enhanced Basket_AUTOLOAD'!AB3017</f>
        <v>0</v>
      </c>
      <c r="AG3017" s="4" t="e">
        <f>VLOOKUP(AJ3017,'Ticker Mapping'!$I$3:$M$6706,5,0)</f>
        <v>#N/A</v>
      </c>
      <c r="AH3017" s="4" t="e">
        <f>_xll.BDP(AK3017&amp;" SEDOL","TICKER_AND_EXCH_CODE")</f>
        <v>#NAME?</v>
      </c>
      <c r="AI3017" s="4" t="e">
        <f t="shared" si="579"/>
        <v>#N/A</v>
      </c>
      <c r="AJ3017" s="4">
        <f>'Enhanced Basket_AUTOLOAD'!P3017</f>
        <v>0</v>
      </c>
      <c r="AK3017" s="4">
        <f>'Enhanced Basket_AUTOLOAD'!Q3017</f>
        <v>0</v>
      </c>
      <c r="AL3017" s="4">
        <f>'Enhanced Basket_AUTOLOAD'!Y3017</f>
        <v>0</v>
      </c>
      <c r="AM3017" s="4" t="e">
        <f t="shared" si="580"/>
        <v>#N/A</v>
      </c>
      <c r="AN3017" s="4" t="str">
        <f t="shared" si="581"/>
        <v>NO</v>
      </c>
      <c r="AO3017" s="4" t="str">
        <f t="shared" si="582"/>
        <v>Cash-in-Lieu</v>
      </c>
    </row>
    <row r="3018" ht="15" customHeight="1" s="4" customFormat="1">
      <c r="A3018" s="4">
        <f>'Enhanced Basket_AUTOLOAD'!H3018</f>
        <v>0</v>
      </c>
      <c r="B3018" s="4" t="str">
        <f t="shared" si="571"/>
        <v>SELL</v>
      </c>
      <c r="C3018" s="4" t="s">
        <v>29</v>
      </c>
      <c r="D3018" s="4" t="str">
        <f t="shared" si="572"/>
        <v>MT</v>
      </c>
      <c r="E3018" s="4" t="str">
        <f t="shared" si="573"/>
      </c>
      <c r="F3018" s="4" t="str">
        <f t="shared" si="574"/>
        <v>CIL LOAD</v>
      </c>
      <c r="G3018" s="4">
        <f t="shared" si="575"/>
        <v>0</v>
      </c>
      <c r="H3018" s="4" t="e">
        <f t="shared" si="576"/>
        <v>#N/A</v>
      </c>
      <c r="I3018" s="4" t="e">
        <f>_xll.BDP(AG3018&amp;" equity","crncy_adj_px_last","eqy_fund_crncy=usd")</f>
        <v>#NAME?</v>
      </c>
      <c r="J3018" s="4" t="str">
        <f t="shared" si="577"/>
      </c>
      <c r="AA3018" s="4">
        <f t="shared" si="578"/>
        <v>0</v>
      </c>
      <c r="AB3018" s="4">
        <f>'Enhanced Basket_AUTOLOAD'!T3018</f>
        <v>0</v>
      </c>
      <c r="AC3018" s="4">
        <f>'Enhanced Basket_AUTOLOAD'!M3018</f>
        <v>0</v>
      </c>
      <c r="AD3018" s="4">
        <f>'Enhanced Basket_AUTOLOAD'!L3018</f>
        <v>0</v>
      </c>
      <c r="AE3018" s="4">
        <f>'Enhanced Basket_AUTOLOAD'!Z3018</f>
        <v>0</v>
      </c>
      <c r="AF3018" s="4">
        <f>'Enhanced Basket_AUTOLOAD'!AB3018</f>
        <v>0</v>
      </c>
      <c r="AG3018" s="4" t="e">
        <f>VLOOKUP(AJ3018,'Ticker Mapping'!$I$3:$M$6706,5,0)</f>
        <v>#N/A</v>
      </c>
      <c r="AH3018" s="4" t="e">
        <f>_xll.BDP(AK3018&amp;" SEDOL","TICKER_AND_EXCH_CODE")</f>
        <v>#NAME?</v>
      </c>
      <c r="AI3018" s="4" t="e">
        <f t="shared" si="579"/>
        <v>#N/A</v>
      </c>
      <c r="AJ3018" s="4">
        <f>'Enhanced Basket_AUTOLOAD'!P3018</f>
        <v>0</v>
      </c>
      <c r="AK3018" s="4">
        <f>'Enhanced Basket_AUTOLOAD'!Q3018</f>
        <v>0</v>
      </c>
      <c r="AL3018" s="4">
        <f>'Enhanced Basket_AUTOLOAD'!Y3018</f>
        <v>0</v>
      </c>
      <c r="AM3018" s="4" t="e">
        <f t="shared" si="580"/>
        <v>#N/A</v>
      </c>
      <c r="AN3018" s="4" t="str">
        <f t="shared" si="581"/>
        <v>NO</v>
      </c>
      <c r="AO3018" s="4" t="str">
        <f t="shared" si="582"/>
        <v>Cash-in-Lieu</v>
      </c>
    </row>
    <row r="3019" ht="15" customHeight="1" s="4" customFormat="1">
      <c r="A3019" s="4">
        <f>'Enhanced Basket_AUTOLOAD'!H3019</f>
        <v>0</v>
      </c>
      <c r="B3019" s="4" t="str">
        <f t="shared" si="571"/>
        <v>SELL</v>
      </c>
      <c r="C3019" s="4" t="s">
        <v>29</v>
      </c>
      <c r="D3019" s="4" t="str">
        <f t="shared" si="572"/>
        <v>MT</v>
      </c>
      <c r="E3019" s="4" t="str">
        <f t="shared" si="573"/>
      </c>
      <c r="F3019" s="4" t="str">
        <f t="shared" si="574"/>
        <v>CIL LOAD</v>
      </c>
      <c r="G3019" s="4">
        <f t="shared" si="575"/>
        <v>0</v>
      </c>
      <c r="H3019" s="4" t="e">
        <f t="shared" si="576"/>
        <v>#N/A</v>
      </c>
      <c r="I3019" s="4" t="e">
        <f>_xll.BDP(AG3019&amp;" equity","crncy_adj_px_last","eqy_fund_crncy=usd")</f>
        <v>#NAME?</v>
      </c>
      <c r="J3019" s="4" t="str">
        <f t="shared" si="577"/>
      </c>
      <c r="AA3019" s="4">
        <f t="shared" si="578"/>
        <v>0</v>
      </c>
      <c r="AB3019" s="4">
        <f>'Enhanced Basket_AUTOLOAD'!T3019</f>
        <v>0</v>
      </c>
      <c r="AC3019" s="4">
        <f>'Enhanced Basket_AUTOLOAD'!M3019</f>
        <v>0</v>
      </c>
      <c r="AD3019" s="4">
        <f>'Enhanced Basket_AUTOLOAD'!L3019</f>
        <v>0</v>
      </c>
      <c r="AE3019" s="4">
        <f>'Enhanced Basket_AUTOLOAD'!Z3019</f>
        <v>0</v>
      </c>
      <c r="AF3019" s="4">
        <f>'Enhanced Basket_AUTOLOAD'!AB3019</f>
        <v>0</v>
      </c>
      <c r="AG3019" s="4" t="e">
        <f>VLOOKUP(AJ3019,'Ticker Mapping'!$I$3:$M$6706,5,0)</f>
        <v>#N/A</v>
      </c>
      <c r="AH3019" s="4" t="e">
        <f>_xll.BDP(AK3019&amp;" SEDOL","TICKER_AND_EXCH_CODE")</f>
        <v>#NAME?</v>
      </c>
      <c r="AI3019" s="4" t="e">
        <f t="shared" si="579"/>
        <v>#N/A</v>
      </c>
      <c r="AJ3019" s="4">
        <f>'Enhanced Basket_AUTOLOAD'!P3019</f>
        <v>0</v>
      </c>
      <c r="AK3019" s="4">
        <f>'Enhanced Basket_AUTOLOAD'!Q3019</f>
        <v>0</v>
      </c>
      <c r="AL3019" s="4">
        <f>'Enhanced Basket_AUTOLOAD'!Y3019</f>
        <v>0</v>
      </c>
      <c r="AM3019" s="4" t="e">
        <f t="shared" si="580"/>
        <v>#N/A</v>
      </c>
      <c r="AN3019" s="4" t="str">
        <f t="shared" si="581"/>
        <v>NO</v>
      </c>
      <c r="AO3019" s="4" t="str">
        <f t="shared" si="582"/>
        <v>Cash-in-Lieu</v>
      </c>
    </row>
    <row r="3020" ht="15" customHeight="1" s="4" customFormat="1">
      <c r="A3020" s="4">
        <f>'Enhanced Basket_AUTOLOAD'!H3020</f>
        <v>0</v>
      </c>
      <c r="B3020" s="4" t="str">
        <f t="shared" si="571"/>
        <v>SELL</v>
      </c>
      <c r="C3020" s="4" t="s">
        <v>29</v>
      </c>
      <c r="D3020" s="4" t="str">
        <f t="shared" si="572"/>
        <v>MT</v>
      </c>
      <c r="E3020" s="4" t="str">
        <f t="shared" si="573"/>
      </c>
      <c r="F3020" s="4" t="str">
        <f t="shared" si="574"/>
        <v>CIL LOAD</v>
      </c>
      <c r="G3020" s="4">
        <f t="shared" si="575"/>
        <v>0</v>
      </c>
      <c r="H3020" s="4" t="e">
        <f t="shared" si="576"/>
        <v>#N/A</v>
      </c>
      <c r="I3020" s="4" t="e">
        <f>_xll.BDP(AG3020&amp;" equity","crncy_adj_px_last","eqy_fund_crncy=usd")</f>
        <v>#NAME?</v>
      </c>
      <c r="J3020" s="4" t="str">
        <f t="shared" si="577"/>
      </c>
      <c r="AA3020" s="4">
        <f t="shared" si="578"/>
        <v>0</v>
      </c>
      <c r="AB3020" s="4">
        <f>'Enhanced Basket_AUTOLOAD'!T3020</f>
        <v>0</v>
      </c>
      <c r="AC3020" s="4">
        <f>'Enhanced Basket_AUTOLOAD'!M3020</f>
        <v>0</v>
      </c>
      <c r="AD3020" s="4">
        <f>'Enhanced Basket_AUTOLOAD'!L3020</f>
        <v>0</v>
      </c>
      <c r="AE3020" s="4">
        <f>'Enhanced Basket_AUTOLOAD'!Z3020</f>
        <v>0</v>
      </c>
      <c r="AF3020" s="4">
        <f>'Enhanced Basket_AUTOLOAD'!AB3020</f>
        <v>0</v>
      </c>
      <c r="AG3020" s="4" t="e">
        <f>VLOOKUP(AJ3020,'Ticker Mapping'!$I$3:$M$6706,5,0)</f>
        <v>#N/A</v>
      </c>
      <c r="AH3020" s="4" t="e">
        <f>_xll.BDP(AK3020&amp;" SEDOL","TICKER_AND_EXCH_CODE")</f>
        <v>#NAME?</v>
      </c>
      <c r="AI3020" s="4" t="e">
        <f t="shared" si="579"/>
        <v>#N/A</v>
      </c>
      <c r="AJ3020" s="4">
        <f>'Enhanced Basket_AUTOLOAD'!P3020</f>
        <v>0</v>
      </c>
      <c r="AK3020" s="4">
        <f>'Enhanced Basket_AUTOLOAD'!Q3020</f>
        <v>0</v>
      </c>
      <c r="AL3020" s="4">
        <f>'Enhanced Basket_AUTOLOAD'!Y3020</f>
        <v>0</v>
      </c>
      <c r="AM3020" s="4" t="e">
        <f t="shared" si="580"/>
        <v>#N/A</v>
      </c>
      <c r="AN3020" s="4" t="str">
        <f t="shared" si="581"/>
        <v>NO</v>
      </c>
      <c r="AO3020" s="4" t="str">
        <f t="shared" si="582"/>
        <v>Cash-in-Lieu</v>
      </c>
    </row>
    <row r="3021" ht="15" customHeight="1" s="4" customFormat="1">
      <c r="A3021" s="4">
        <f>'Enhanced Basket_AUTOLOAD'!H3021</f>
        <v>0</v>
      </c>
      <c r="B3021" s="4" t="str">
        <f t="shared" si="571"/>
        <v>SELL</v>
      </c>
      <c r="C3021" s="4" t="s">
        <v>29</v>
      </c>
      <c r="D3021" s="4" t="str">
        <f t="shared" si="572"/>
        <v>MT</v>
      </c>
      <c r="E3021" s="4" t="str">
        <f t="shared" si="573"/>
      </c>
      <c r="F3021" s="4" t="str">
        <f t="shared" si="574"/>
        <v>CIL LOAD</v>
      </c>
      <c r="G3021" s="4">
        <f t="shared" si="575"/>
        <v>0</v>
      </c>
      <c r="H3021" s="4" t="e">
        <f t="shared" si="576"/>
        <v>#N/A</v>
      </c>
      <c r="I3021" s="4" t="e">
        <f>_xll.BDP(AG3021&amp;" equity","crncy_adj_px_last","eqy_fund_crncy=usd")</f>
        <v>#NAME?</v>
      </c>
      <c r="J3021" s="4" t="str">
        <f t="shared" si="577"/>
      </c>
      <c r="AA3021" s="4">
        <f t="shared" si="578"/>
        <v>0</v>
      </c>
      <c r="AB3021" s="4">
        <f>'Enhanced Basket_AUTOLOAD'!T3021</f>
        <v>0</v>
      </c>
      <c r="AC3021" s="4">
        <f>'Enhanced Basket_AUTOLOAD'!M3021</f>
        <v>0</v>
      </c>
      <c r="AD3021" s="4">
        <f>'Enhanced Basket_AUTOLOAD'!L3021</f>
        <v>0</v>
      </c>
      <c r="AE3021" s="4">
        <f>'Enhanced Basket_AUTOLOAD'!Z3021</f>
        <v>0</v>
      </c>
      <c r="AF3021" s="4">
        <f>'Enhanced Basket_AUTOLOAD'!AB3021</f>
        <v>0</v>
      </c>
      <c r="AG3021" s="4" t="e">
        <f>VLOOKUP(AJ3021,'Ticker Mapping'!$I$3:$M$6706,5,0)</f>
        <v>#N/A</v>
      </c>
      <c r="AH3021" s="4" t="e">
        <f>_xll.BDP(AK3021&amp;" SEDOL","TICKER_AND_EXCH_CODE")</f>
        <v>#NAME?</v>
      </c>
      <c r="AI3021" s="4" t="e">
        <f t="shared" si="579"/>
        <v>#N/A</v>
      </c>
      <c r="AJ3021" s="4">
        <f>'Enhanced Basket_AUTOLOAD'!P3021</f>
        <v>0</v>
      </c>
      <c r="AK3021" s="4">
        <f>'Enhanced Basket_AUTOLOAD'!Q3021</f>
        <v>0</v>
      </c>
      <c r="AL3021" s="4">
        <f>'Enhanced Basket_AUTOLOAD'!Y3021</f>
        <v>0</v>
      </c>
      <c r="AM3021" s="4" t="e">
        <f t="shared" si="580"/>
        <v>#N/A</v>
      </c>
      <c r="AN3021" s="4" t="str">
        <f t="shared" si="581"/>
        <v>NO</v>
      </c>
      <c r="AO3021" s="4" t="str">
        <f t="shared" si="582"/>
        <v>Cash-in-Lieu</v>
      </c>
    </row>
    <row r="3022" ht="15" customHeight="1" s="4" customFormat="1">
      <c r="A3022" s="4">
        <f>'Enhanced Basket_AUTOLOAD'!H3022</f>
        <v>0</v>
      </c>
      <c r="B3022" s="4" t="str">
        <f t="shared" si="571"/>
        <v>SELL</v>
      </c>
      <c r="C3022" s="4" t="s">
        <v>29</v>
      </c>
      <c r="D3022" s="4" t="str">
        <f t="shared" si="572"/>
        <v>MT</v>
      </c>
      <c r="E3022" s="4" t="str">
        <f t="shared" si="573"/>
      </c>
      <c r="F3022" s="4" t="str">
        <f t="shared" si="574"/>
        <v>CIL LOAD</v>
      </c>
      <c r="G3022" s="4">
        <f t="shared" si="575"/>
        <v>0</v>
      </c>
      <c r="H3022" s="4" t="e">
        <f t="shared" si="576"/>
        <v>#N/A</v>
      </c>
      <c r="I3022" s="4" t="e">
        <f>_xll.BDP(AG3022&amp;" equity","crncy_adj_px_last","eqy_fund_crncy=usd")</f>
        <v>#NAME?</v>
      </c>
      <c r="J3022" s="4" t="str">
        <f t="shared" si="577"/>
      </c>
      <c r="AA3022" s="4">
        <f t="shared" si="578"/>
        <v>0</v>
      </c>
      <c r="AB3022" s="4">
        <f>'Enhanced Basket_AUTOLOAD'!T3022</f>
        <v>0</v>
      </c>
      <c r="AC3022" s="4">
        <f>'Enhanced Basket_AUTOLOAD'!M3022</f>
        <v>0</v>
      </c>
      <c r="AD3022" s="4">
        <f>'Enhanced Basket_AUTOLOAD'!L3022</f>
        <v>0</v>
      </c>
      <c r="AE3022" s="4">
        <f>'Enhanced Basket_AUTOLOAD'!Z3022</f>
        <v>0</v>
      </c>
      <c r="AF3022" s="4">
        <f>'Enhanced Basket_AUTOLOAD'!AB3022</f>
        <v>0</v>
      </c>
      <c r="AG3022" s="4" t="e">
        <f>VLOOKUP(AJ3022,'Ticker Mapping'!$I$3:$M$6706,5,0)</f>
        <v>#N/A</v>
      </c>
      <c r="AH3022" s="4" t="e">
        <f>_xll.BDP(AK3022&amp;" SEDOL","TICKER_AND_EXCH_CODE")</f>
        <v>#NAME?</v>
      </c>
      <c r="AI3022" s="4" t="e">
        <f t="shared" si="579"/>
        <v>#N/A</v>
      </c>
      <c r="AJ3022" s="4">
        <f>'Enhanced Basket_AUTOLOAD'!P3022</f>
        <v>0</v>
      </c>
      <c r="AK3022" s="4">
        <f>'Enhanced Basket_AUTOLOAD'!Q3022</f>
        <v>0</v>
      </c>
      <c r="AL3022" s="4">
        <f>'Enhanced Basket_AUTOLOAD'!Y3022</f>
        <v>0</v>
      </c>
      <c r="AM3022" s="4" t="e">
        <f t="shared" si="580"/>
        <v>#N/A</v>
      </c>
      <c r="AN3022" s="4" t="str">
        <f t="shared" si="581"/>
        <v>NO</v>
      </c>
      <c r="AO3022" s="4" t="str">
        <f t="shared" si="582"/>
        <v>Cash-in-Lieu</v>
      </c>
    </row>
    <row r="3023" ht="15" customHeight="1" s="4" customFormat="1">
      <c r="A3023" s="4">
        <f>'Enhanced Basket_AUTOLOAD'!H3023</f>
        <v>0</v>
      </c>
      <c r="B3023" s="4" t="str">
        <f t="shared" si="571"/>
        <v>SELL</v>
      </c>
      <c r="C3023" s="4" t="s">
        <v>29</v>
      </c>
      <c r="D3023" s="4" t="str">
        <f t="shared" si="572"/>
        <v>MT</v>
      </c>
      <c r="E3023" s="4" t="str">
        <f t="shared" si="573"/>
      </c>
      <c r="F3023" s="4" t="str">
        <f t="shared" si="574"/>
        <v>CIL LOAD</v>
      </c>
      <c r="G3023" s="4">
        <f t="shared" si="575"/>
        <v>0</v>
      </c>
      <c r="H3023" s="4" t="e">
        <f t="shared" si="576"/>
        <v>#N/A</v>
      </c>
      <c r="I3023" s="4" t="e">
        <f>_xll.BDP(AG3023&amp;" equity","crncy_adj_px_last","eqy_fund_crncy=usd")</f>
        <v>#NAME?</v>
      </c>
      <c r="J3023" s="4" t="str">
        <f t="shared" si="577"/>
      </c>
      <c r="AA3023" s="4">
        <f t="shared" si="578"/>
        <v>0</v>
      </c>
      <c r="AB3023" s="4">
        <f>'Enhanced Basket_AUTOLOAD'!T3023</f>
        <v>0</v>
      </c>
      <c r="AC3023" s="4">
        <f>'Enhanced Basket_AUTOLOAD'!M3023</f>
        <v>0</v>
      </c>
      <c r="AD3023" s="4">
        <f>'Enhanced Basket_AUTOLOAD'!L3023</f>
        <v>0</v>
      </c>
      <c r="AE3023" s="4">
        <f>'Enhanced Basket_AUTOLOAD'!Z3023</f>
        <v>0</v>
      </c>
      <c r="AF3023" s="4">
        <f>'Enhanced Basket_AUTOLOAD'!AB3023</f>
        <v>0</v>
      </c>
      <c r="AG3023" s="4" t="e">
        <f>VLOOKUP(AJ3023,'Ticker Mapping'!$I$3:$M$6706,5,0)</f>
        <v>#N/A</v>
      </c>
      <c r="AH3023" s="4" t="e">
        <f>_xll.BDP(AK3023&amp;" SEDOL","TICKER_AND_EXCH_CODE")</f>
        <v>#NAME?</v>
      </c>
      <c r="AI3023" s="4" t="e">
        <f t="shared" si="579"/>
        <v>#N/A</v>
      </c>
      <c r="AJ3023" s="4">
        <f>'Enhanced Basket_AUTOLOAD'!P3023</f>
        <v>0</v>
      </c>
      <c r="AK3023" s="4">
        <f>'Enhanced Basket_AUTOLOAD'!Q3023</f>
        <v>0</v>
      </c>
      <c r="AL3023" s="4">
        <f>'Enhanced Basket_AUTOLOAD'!Y3023</f>
        <v>0</v>
      </c>
      <c r="AM3023" s="4" t="e">
        <f t="shared" si="580"/>
        <v>#N/A</v>
      </c>
      <c r="AN3023" s="4" t="str">
        <f t="shared" si="581"/>
        <v>NO</v>
      </c>
      <c r="AO3023" s="4" t="str">
        <f t="shared" si="582"/>
        <v>Cash-in-Lieu</v>
      </c>
    </row>
    <row r="3024" ht="15" customHeight="1" s="4" customFormat="1">
      <c r="A3024" s="4">
        <f>'Enhanced Basket_AUTOLOAD'!H3024</f>
        <v>0</v>
      </c>
      <c r="B3024" s="4" t="str">
        <f t="shared" si="571"/>
        <v>SELL</v>
      </c>
      <c r="C3024" s="4" t="s">
        <v>29</v>
      </c>
      <c r="D3024" s="4" t="str">
        <f t="shared" si="572"/>
        <v>MT</v>
      </c>
      <c r="E3024" s="4" t="str">
        <f t="shared" si="573"/>
      </c>
      <c r="F3024" s="4" t="str">
        <f t="shared" si="574"/>
        <v>CIL LOAD</v>
      </c>
      <c r="G3024" s="4">
        <f t="shared" si="575"/>
        <v>0</v>
      </c>
      <c r="H3024" s="4" t="e">
        <f t="shared" si="576"/>
        <v>#N/A</v>
      </c>
      <c r="I3024" s="4" t="e">
        <f>_xll.BDP(AG3024&amp;" equity","crncy_adj_px_last","eqy_fund_crncy=usd")</f>
        <v>#NAME?</v>
      </c>
      <c r="J3024" s="4" t="str">
        <f t="shared" si="577"/>
      </c>
      <c r="AA3024" s="4">
        <f t="shared" si="578"/>
        <v>0</v>
      </c>
      <c r="AB3024" s="4">
        <f>'Enhanced Basket_AUTOLOAD'!T3024</f>
        <v>0</v>
      </c>
      <c r="AC3024" s="4">
        <f>'Enhanced Basket_AUTOLOAD'!M3024</f>
        <v>0</v>
      </c>
      <c r="AD3024" s="4">
        <f>'Enhanced Basket_AUTOLOAD'!L3024</f>
        <v>0</v>
      </c>
      <c r="AE3024" s="4">
        <f>'Enhanced Basket_AUTOLOAD'!Z3024</f>
        <v>0</v>
      </c>
      <c r="AF3024" s="4">
        <f>'Enhanced Basket_AUTOLOAD'!AB3024</f>
        <v>0</v>
      </c>
      <c r="AG3024" s="4" t="e">
        <f>VLOOKUP(AJ3024,'Ticker Mapping'!$I$3:$M$6706,5,0)</f>
        <v>#N/A</v>
      </c>
      <c r="AH3024" s="4" t="e">
        <f>_xll.BDP(AK3024&amp;" SEDOL","TICKER_AND_EXCH_CODE")</f>
        <v>#NAME?</v>
      </c>
      <c r="AI3024" s="4" t="e">
        <f t="shared" si="579"/>
        <v>#N/A</v>
      </c>
      <c r="AJ3024" s="4">
        <f>'Enhanced Basket_AUTOLOAD'!P3024</f>
        <v>0</v>
      </c>
      <c r="AK3024" s="4">
        <f>'Enhanced Basket_AUTOLOAD'!Q3024</f>
        <v>0</v>
      </c>
      <c r="AL3024" s="4">
        <f>'Enhanced Basket_AUTOLOAD'!Y3024</f>
        <v>0</v>
      </c>
      <c r="AM3024" s="4" t="e">
        <f t="shared" si="580"/>
        <v>#N/A</v>
      </c>
      <c r="AN3024" s="4" t="str">
        <f t="shared" si="581"/>
        <v>NO</v>
      </c>
      <c r="AO3024" s="4" t="str">
        <f t="shared" si="582"/>
        <v>Cash-in-Lieu</v>
      </c>
    </row>
    <row r="3025" ht="15" customHeight="1" s="4" customFormat="1">
      <c r="A3025" s="4">
        <f>'Enhanced Basket_AUTOLOAD'!H3025</f>
        <v>0</v>
      </c>
      <c r="B3025" s="4" t="str">
        <f t="shared" si="571"/>
        <v>SELL</v>
      </c>
      <c r="C3025" s="4" t="s">
        <v>29</v>
      </c>
      <c r="D3025" s="4" t="str">
        <f t="shared" si="572"/>
        <v>MT</v>
      </c>
      <c r="E3025" s="4" t="str">
        <f t="shared" si="573"/>
      </c>
      <c r="F3025" s="4" t="str">
        <f t="shared" si="574"/>
        <v>CIL LOAD</v>
      </c>
      <c r="G3025" s="4">
        <f t="shared" si="575"/>
        <v>0</v>
      </c>
      <c r="H3025" s="4" t="e">
        <f t="shared" si="576"/>
        <v>#N/A</v>
      </c>
      <c r="I3025" s="4" t="e">
        <f>_xll.BDP(AG3025&amp;" equity","crncy_adj_px_last","eqy_fund_crncy=usd")</f>
        <v>#NAME?</v>
      </c>
      <c r="J3025" s="4" t="str">
        <f t="shared" si="577"/>
      </c>
      <c r="AA3025" s="4">
        <f t="shared" si="578"/>
        <v>0</v>
      </c>
      <c r="AB3025" s="4">
        <f>'Enhanced Basket_AUTOLOAD'!T3025</f>
        <v>0</v>
      </c>
      <c r="AC3025" s="4">
        <f>'Enhanced Basket_AUTOLOAD'!M3025</f>
        <v>0</v>
      </c>
      <c r="AD3025" s="4">
        <f>'Enhanced Basket_AUTOLOAD'!L3025</f>
        <v>0</v>
      </c>
      <c r="AE3025" s="4">
        <f>'Enhanced Basket_AUTOLOAD'!Z3025</f>
        <v>0</v>
      </c>
      <c r="AF3025" s="4">
        <f>'Enhanced Basket_AUTOLOAD'!AB3025</f>
        <v>0</v>
      </c>
      <c r="AG3025" s="4" t="e">
        <f>VLOOKUP(AJ3025,'Ticker Mapping'!$I$3:$M$6706,5,0)</f>
        <v>#N/A</v>
      </c>
      <c r="AH3025" s="4" t="e">
        <f>_xll.BDP(AK3025&amp;" SEDOL","TICKER_AND_EXCH_CODE")</f>
        <v>#NAME?</v>
      </c>
      <c r="AI3025" s="4" t="e">
        <f t="shared" si="579"/>
        <v>#N/A</v>
      </c>
      <c r="AJ3025" s="4">
        <f>'Enhanced Basket_AUTOLOAD'!P3025</f>
        <v>0</v>
      </c>
      <c r="AK3025" s="4">
        <f>'Enhanced Basket_AUTOLOAD'!Q3025</f>
        <v>0</v>
      </c>
      <c r="AL3025" s="4">
        <f>'Enhanced Basket_AUTOLOAD'!Y3025</f>
        <v>0</v>
      </c>
      <c r="AM3025" s="4" t="e">
        <f t="shared" si="580"/>
        <v>#N/A</v>
      </c>
      <c r="AN3025" s="4" t="str">
        <f t="shared" si="581"/>
        <v>NO</v>
      </c>
      <c r="AO3025" s="4" t="str">
        <f t="shared" si="582"/>
        <v>Cash-in-Lieu</v>
      </c>
    </row>
    <row r="3026" ht="15" customHeight="1" s="4" customFormat="1">
      <c r="A3026" s="4">
        <f>'Enhanced Basket_AUTOLOAD'!H3026</f>
        <v>0</v>
      </c>
      <c r="B3026" s="4" t="str">
        <f t="shared" si="571"/>
        <v>SELL</v>
      </c>
      <c r="C3026" s="4" t="s">
        <v>29</v>
      </c>
      <c r="D3026" s="4" t="str">
        <f t="shared" si="572"/>
        <v>MT</v>
      </c>
      <c r="E3026" s="4" t="str">
        <f t="shared" si="573"/>
      </c>
      <c r="F3026" s="4" t="str">
        <f t="shared" si="574"/>
        <v>CIL LOAD</v>
      </c>
      <c r="G3026" s="4">
        <f t="shared" si="575"/>
        <v>0</v>
      </c>
      <c r="H3026" s="4" t="e">
        <f t="shared" si="576"/>
        <v>#N/A</v>
      </c>
      <c r="I3026" s="4" t="e">
        <f>_xll.BDP(AG3026&amp;" equity","crncy_adj_px_last","eqy_fund_crncy=usd")</f>
        <v>#NAME?</v>
      </c>
      <c r="J3026" s="4" t="str">
        <f t="shared" si="577"/>
      </c>
      <c r="AA3026" s="4">
        <f t="shared" si="578"/>
        <v>0</v>
      </c>
      <c r="AB3026" s="4">
        <f>'Enhanced Basket_AUTOLOAD'!T3026</f>
        <v>0</v>
      </c>
      <c r="AC3026" s="4">
        <f>'Enhanced Basket_AUTOLOAD'!M3026</f>
        <v>0</v>
      </c>
      <c r="AD3026" s="4">
        <f>'Enhanced Basket_AUTOLOAD'!L3026</f>
        <v>0</v>
      </c>
      <c r="AE3026" s="4">
        <f>'Enhanced Basket_AUTOLOAD'!Z3026</f>
        <v>0</v>
      </c>
      <c r="AF3026" s="4">
        <f>'Enhanced Basket_AUTOLOAD'!AB3026</f>
        <v>0</v>
      </c>
      <c r="AG3026" s="4" t="e">
        <f>VLOOKUP(AJ3026,'Ticker Mapping'!$I$3:$M$6706,5,0)</f>
        <v>#N/A</v>
      </c>
      <c r="AH3026" s="4" t="e">
        <f>_xll.BDP(AK3026&amp;" SEDOL","TICKER_AND_EXCH_CODE")</f>
        <v>#NAME?</v>
      </c>
      <c r="AI3026" s="4" t="e">
        <f t="shared" si="579"/>
        <v>#N/A</v>
      </c>
      <c r="AJ3026" s="4">
        <f>'Enhanced Basket_AUTOLOAD'!P3026</f>
        <v>0</v>
      </c>
      <c r="AK3026" s="4">
        <f>'Enhanced Basket_AUTOLOAD'!Q3026</f>
        <v>0</v>
      </c>
      <c r="AL3026" s="4">
        <f>'Enhanced Basket_AUTOLOAD'!Y3026</f>
        <v>0</v>
      </c>
      <c r="AM3026" s="4" t="e">
        <f t="shared" si="580"/>
        <v>#N/A</v>
      </c>
      <c r="AN3026" s="4" t="str">
        <f t="shared" si="581"/>
        <v>NO</v>
      </c>
      <c r="AO3026" s="4" t="str">
        <f t="shared" si="582"/>
        <v>Cash-in-Lieu</v>
      </c>
    </row>
    <row r="3027" ht="15" customHeight="1" s="4" customFormat="1">
      <c r="A3027" s="4">
        <f>'Enhanced Basket_AUTOLOAD'!H3027</f>
        <v>0</v>
      </c>
      <c r="B3027" s="4" t="str">
        <f t="shared" si="571"/>
        <v>SELL</v>
      </c>
      <c r="C3027" s="4" t="s">
        <v>29</v>
      </c>
      <c r="D3027" s="4" t="str">
        <f t="shared" si="572"/>
        <v>MT</v>
      </c>
      <c r="E3027" s="4" t="str">
        <f t="shared" si="573"/>
      </c>
      <c r="F3027" s="4" t="str">
        <f t="shared" si="574"/>
        <v>CIL LOAD</v>
      </c>
      <c r="G3027" s="4">
        <f t="shared" si="575"/>
        <v>0</v>
      </c>
      <c r="H3027" s="4" t="e">
        <f t="shared" si="576"/>
        <v>#N/A</v>
      </c>
      <c r="I3027" s="4" t="e">
        <f>_xll.BDP(AG3027&amp;" equity","crncy_adj_px_last","eqy_fund_crncy=usd")</f>
        <v>#NAME?</v>
      </c>
      <c r="J3027" s="4" t="str">
        <f t="shared" si="577"/>
      </c>
      <c r="AA3027" s="4">
        <f t="shared" si="578"/>
        <v>0</v>
      </c>
      <c r="AB3027" s="4">
        <f>'Enhanced Basket_AUTOLOAD'!T3027</f>
        <v>0</v>
      </c>
      <c r="AC3027" s="4">
        <f>'Enhanced Basket_AUTOLOAD'!M3027</f>
        <v>0</v>
      </c>
      <c r="AD3027" s="4">
        <f>'Enhanced Basket_AUTOLOAD'!L3027</f>
        <v>0</v>
      </c>
      <c r="AE3027" s="4">
        <f>'Enhanced Basket_AUTOLOAD'!Z3027</f>
        <v>0</v>
      </c>
      <c r="AF3027" s="4">
        <f>'Enhanced Basket_AUTOLOAD'!AB3027</f>
        <v>0</v>
      </c>
      <c r="AG3027" s="4" t="e">
        <f>VLOOKUP(AJ3027,'Ticker Mapping'!$I$3:$M$6706,5,0)</f>
        <v>#N/A</v>
      </c>
      <c r="AH3027" s="4" t="e">
        <f>_xll.BDP(AK3027&amp;" SEDOL","TICKER_AND_EXCH_CODE")</f>
        <v>#NAME?</v>
      </c>
      <c r="AI3027" s="4" t="e">
        <f t="shared" si="579"/>
        <v>#N/A</v>
      </c>
      <c r="AJ3027" s="4">
        <f>'Enhanced Basket_AUTOLOAD'!P3027</f>
        <v>0</v>
      </c>
      <c r="AK3027" s="4">
        <f>'Enhanced Basket_AUTOLOAD'!Q3027</f>
        <v>0</v>
      </c>
      <c r="AL3027" s="4">
        <f>'Enhanced Basket_AUTOLOAD'!Y3027</f>
        <v>0</v>
      </c>
      <c r="AM3027" s="4" t="e">
        <f t="shared" si="580"/>
        <v>#N/A</v>
      </c>
      <c r="AN3027" s="4" t="str">
        <f t="shared" si="581"/>
        <v>NO</v>
      </c>
      <c r="AO3027" s="4" t="str">
        <f t="shared" si="582"/>
        <v>Cash-in-Lieu</v>
      </c>
    </row>
    <row r="3028" ht="15" customHeight="1" s="4" customFormat="1">
      <c r="A3028" s="4">
        <f>'Enhanced Basket_AUTOLOAD'!H3028</f>
        <v>0</v>
      </c>
      <c r="B3028" s="4" t="str">
        <f t="shared" si="571"/>
        <v>SELL</v>
      </c>
      <c r="C3028" s="4" t="s">
        <v>29</v>
      </c>
      <c r="D3028" s="4" t="str">
        <f t="shared" si="572"/>
        <v>MT</v>
      </c>
      <c r="E3028" s="4" t="str">
        <f t="shared" si="573"/>
      </c>
      <c r="F3028" s="4" t="str">
        <f t="shared" si="574"/>
        <v>CIL LOAD</v>
      </c>
      <c r="G3028" s="4">
        <f t="shared" si="575"/>
        <v>0</v>
      </c>
      <c r="H3028" s="4" t="e">
        <f t="shared" si="576"/>
        <v>#N/A</v>
      </c>
      <c r="I3028" s="4" t="e">
        <f>_xll.BDP(AG3028&amp;" equity","crncy_adj_px_last","eqy_fund_crncy=usd")</f>
        <v>#NAME?</v>
      </c>
      <c r="J3028" s="4" t="str">
        <f t="shared" si="577"/>
      </c>
      <c r="AA3028" s="4">
        <f t="shared" si="578"/>
        <v>0</v>
      </c>
      <c r="AB3028" s="4">
        <f>'Enhanced Basket_AUTOLOAD'!T3028</f>
        <v>0</v>
      </c>
      <c r="AC3028" s="4">
        <f>'Enhanced Basket_AUTOLOAD'!M3028</f>
        <v>0</v>
      </c>
      <c r="AD3028" s="4">
        <f>'Enhanced Basket_AUTOLOAD'!L3028</f>
        <v>0</v>
      </c>
      <c r="AE3028" s="4">
        <f>'Enhanced Basket_AUTOLOAD'!Z3028</f>
        <v>0</v>
      </c>
      <c r="AF3028" s="4">
        <f>'Enhanced Basket_AUTOLOAD'!AB3028</f>
        <v>0</v>
      </c>
      <c r="AG3028" s="4" t="e">
        <f>VLOOKUP(AJ3028,'Ticker Mapping'!$I$3:$M$6706,5,0)</f>
        <v>#N/A</v>
      </c>
      <c r="AH3028" s="4" t="e">
        <f>_xll.BDP(AK3028&amp;" SEDOL","TICKER_AND_EXCH_CODE")</f>
        <v>#NAME?</v>
      </c>
      <c r="AI3028" s="4" t="e">
        <f t="shared" si="579"/>
        <v>#N/A</v>
      </c>
      <c r="AJ3028" s="4">
        <f>'Enhanced Basket_AUTOLOAD'!P3028</f>
        <v>0</v>
      </c>
      <c r="AK3028" s="4">
        <f>'Enhanced Basket_AUTOLOAD'!Q3028</f>
        <v>0</v>
      </c>
      <c r="AL3028" s="4">
        <f>'Enhanced Basket_AUTOLOAD'!Y3028</f>
        <v>0</v>
      </c>
      <c r="AM3028" s="4" t="e">
        <f t="shared" si="580"/>
        <v>#N/A</v>
      </c>
      <c r="AN3028" s="4" t="str">
        <f t="shared" si="581"/>
        <v>NO</v>
      </c>
      <c r="AO3028" s="4" t="str">
        <f t="shared" si="582"/>
        <v>Cash-in-Lieu</v>
      </c>
    </row>
    <row r="3029" ht="15" customHeight="1" s="4" customFormat="1">
      <c r="A3029" s="4">
        <f>'Enhanced Basket_AUTOLOAD'!H3029</f>
        <v>0</v>
      </c>
      <c r="B3029" s="4" t="str">
        <f t="shared" si="571"/>
        <v>SELL</v>
      </c>
      <c r="C3029" s="4" t="s">
        <v>29</v>
      </c>
      <c r="D3029" s="4" t="str">
        <f t="shared" si="572"/>
        <v>MT</v>
      </c>
      <c r="E3029" s="4" t="str">
        <f t="shared" si="573"/>
      </c>
      <c r="F3029" s="4" t="str">
        <f t="shared" si="574"/>
        <v>CIL LOAD</v>
      </c>
      <c r="G3029" s="4">
        <f t="shared" si="575"/>
        <v>0</v>
      </c>
      <c r="H3029" s="4" t="e">
        <f t="shared" si="576"/>
        <v>#N/A</v>
      </c>
      <c r="I3029" s="4" t="e">
        <f>_xll.BDP(AG3029&amp;" equity","crncy_adj_px_last","eqy_fund_crncy=usd")</f>
        <v>#NAME?</v>
      </c>
      <c r="J3029" s="4" t="str">
        <f t="shared" si="577"/>
      </c>
      <c r="AA3029" s="4">
        <f t="shared" si="578"/>
        <v>0</v>
      </c>
      <c r="AB3029" s="4">
        <f>'Enhanced Basket_AUTOLOAD'!T3029</f>
        <v>0</v>
      </c>
      <c r="AC3029" s="4">
        <f>'Enhanced Basket_AUTOLOAD'!M3029</f>
        <v>0</v>
      </c>
      <c r="AD3029" s="4">
        <f>'Enhanced Basket_AUTOLOAD'!L3029</f>
        <v>0</v>
      </c>
      <c r="AE3029" s="4">
        <f>'Enhanced Basket_AUTOLOAD'!Z3029</f>
        <v>0</v>
      </c>
      <c r="AF3029" s="4">
        <f>'Enhanced Basket_AUTOLOAD'!AB3029</f>
        <v>0</v>
      </c>
      <c r="AG3029" s="4" t="e">
        <f>VLOOKUP(AJ3029,'Ticker Mapping'!$I$3:$M$6706,5,0)</f>
        <v>#N/A</v>
      </c>
      <c r="AH3029" s="4" t="e">
        <f>_xll.BDP(AK3029&amp;" SEDOL","TICKER_AND_EXCH_CODE")</f>
        <v>#NAME?</v>
      </c>
      <c r="AI3029" s="4" t="e">
        <f t="shared" si="579"/>
        <v>#N/A</v>
      </c>
      <c r="AJ3029" s="4">
        <f>'Enhanced Basket_AUTOLOAD'!P3029</f>
        <v>0</v>
      </c>
      <c r="AK3029" s="4">
        <f>'Enhanced Basket_AUTOLOAD'!Q3029</f>
        <v>0</v>
      </c>
      <c r="AL3029" s="4">
        <f>'Enhanced Basket_AUTOLOAD'!Y3029</f>
        <v>0</v>
      </c>
      <c r="AM3029" s="4" t="e">
        <f t="shared" si="580"/>
        <v>#N/A</v>
      </c>
      <c r="AN3029" s="4" t="str">
        <f t="shared" si="581"/>
        <v>NO</v>
      </c>
      <c r="AO3029" s="4" t="str">
        <f t="shared" si="582"/>
        <v>Cash-in-Lieu</v>
      </c>
    </row>
    <row r="3030" ht="15" customHeight="1" s="4" customFormat="1">
      <c r="A3030" s="4">
        <f>'Enhanced Basket_AUTOLOAD'!H3030</f>
        <v>0</v>
      </c>
      <c r="B3030" s="4" t="str">
        <f t="shared" si="571"/>
        <v>SELL</v>
      </c>
      <c r="C3030" s="4" t="s">
        <v>29</v>
      </c>
      <c r="D3030" s="4" t="str">
        <f t="shared" si="572"/>
        <v>MT</v>
      </c>
      <c r="E3030" s="4" t="str">
        <f t="shared" si="573"/>
      </c>
      <c r="F3030" s="4" t="str">
        <f t="shared" si="574"/>
        <v>CIL LOAD</v>
      </c>
      <c r="G3030" s="4">
        <f t="shared" si="575"/>
        <v>0</v>
      </c>
      <c r="H3030" s="4" t="e">
        <f t="shared" si="576"/>
        <v>#N/A</v>
      </c>
      <c r="I3030" s="4" t="e">
        <f>_xll.BDP(AG3030&amp;" equity","crncy_adj_px_last","eqy_fund_crncy=usd")</f>
        <v>#NAME?</v>
      </c>
      <c r="J3030" s="4" t="str">
        <f t="shared" si="577"/>
      </c>
      <c r="AA3030" s="4">
        <f t="shared" si="578"/>
        <v>0</v>
      </c>
      <c r="AB3030" s="4">
        <f>'Enhanced Basket_AUTOLOAD'!T3030</f>
        <v>0</v>
      </c>
      <c r="AC3030" s="4">
        <f>'Enhanced Basket_AUTOLOAD'!M3030</f>
        <v>0</v>
      </c>
      <c r="AD3030" s="4">
        <f>'Enhanced Basket_AUTOLOAD'!L3030</f>
        <v>0</v>
      </c>
      <c r="AE3030" s="4">
        <f>'Enhanced Basket_AUTOLOAD'!Z3030</f>
        <v>0</v>
      </c>
      <c r="AF3030" s="4">
        <f>'Enhanced Basket_AUTOLOAD'!AB3030</f>
        <v>0</v>
      </c>
      <c r="AG3030" s="4" t="e">
        <f>VLOOKUP(AJ3030,'Ticker Mapping'!$I$3:$M$6706,5,0)</f>
        <v>#N/A</v>
      </c>
      <c r="AH3030" s="4" t="e">
        <f>_xll.BDP(AK3030&amp;" SEDOL","TICKER_AND_EXCH_CODE")</f>
        <v>#NAME?</v>
      </c>
      <c r="AI3030" s="4" t="e">
        <f t="shared" si="579"/>
        <v>#N/A</v>
      </c>
      <c r="AJ3030" s="4">
        <f>'Enhanced Basket_AUTOLOAD'!P3030</f>
        <v>0</v>
      </c>
      <c r="AK3030" s="4">
        <f>'Enhanced Basket_AUTOLOAD'!Q3030</f>
        <v>0</v>
      </c>
      <c r="AL3030" s="4">
        <f>'Enhanced Basket_AUTOLOAD'!Y3030</f>
        <v>0</v>
      </c>
      <c r="AM3030" s="4" t="e">
        <f t="shared" si="580"/>
        <v>#N/A</v>
      </c>
      <c r="AN3030" s="4" t="str">
        <f t="shared" si="581"/>
        <v>NO</v>
      </c>
      <c r="AO3030" s="4" t="str">
        <f t="shared" si="582"/>
        <v>Cash-in-Lieu</v>
      </c>
    </row>
    <row r="3031" ht="15" customHeight="1" s="4" customFormat="1">
      <c r="A3031" s="4">
        <f>'Enhanced Basket_AUTOLOAD'!H3031</f>
        <v>0</v>
      </c>
      <c r="B3031" s="4" t="str">
        <f t="shared" si="571"/>
        <v>SELL</v>
      </c>
      <c r="C3031" s="4" t="s">
        <v>29</v>
      </c>
      <c r="D3031" s="4" t="str">
        <f t="shared" si="572"/>
        <v>MT</v>
      </c>
      <c r="E3031" s="4" t="str">
        <f t="shared" si="573"/>
      </c>
      <c r="F3031" s="4" t="str">
        <f t="shared" si="574"/>
        <v>CIL LOAD</v>
      </c>
      <c r="G3031" s="4">
        <f t="shared" si="575"/>
        <v>0</v>
      </c>
      <c r="H3031" s="4" t="e">
        <f t="shared" si="576"/>
        <v>#N/A</v>
      </c>
      <c r="I3031" s="4" t="e">
        <f>_xll.BDP(AG3031&amp;" equity","crncy_adj_px_last","eqy_fund_crncy=usd")</f>
        <v>#NAME?</v>
      </c>
      <c r="J3031" s="4" t="str">
        <f t="shared" si="577"/>
      </c>
      <c r="AA3031" s="4">
        <f t="shared" si="578"/>
        <v>0</v>
      </c>
      <c r="AB3031" s="4">
        <f>'Enhanced Basket_AUTOLOAD'!T3031</f>
        <v>0</v>
      </c>
      <c r="AC3031" s="4">
        <f>'Enhanced Basket_AUTOLOAD'!M3031</f>
        <v>0</v>
      </c>
      <c r="AD3031" s="4">
        <f>'Enhanced Basket_AUTOLOAD'!L3031</f>
        <v>0</v>
      </c>
      <c r="AE3031" s="4">
        <f>'Enhanced Basket_AUTOLOAD'!Z3031</f>
        <v>0</v>
      </c>
      <c r="AF3031" s="4">
        <f>'Enhanced Basket_AUTOLOAD'!AB3031</f>
        <v>0</v>
      </c>
      <c r="AG3031" s="4" t="e">
        <f>VLOOKUP(AJ3031,'Ticker Mapping'!$I$3:$M$6706,5,0)</f>
        <v>#N/A</v>
      </c>
      <c r="AH3031" s="4" t="e">
        <f>_xll.BDP(AK3031&amp;" SEDOL","TICKER_AND_EXCH_CODE")</f>
        <v>#NAME?</v>
      </c>
      <c r="AI3031" s="4" t="e">
        <f t="shared" si="579"/>
        <v>#N/A</v>
      </c>
      <c r="AJ3031" s="4">
        <f>'Enhanced Basket_AUTOLOAD'!P3031</f>
        <v>0</v>
      </c>
      <c r="AK3031" s="4">
        <f>'Enhanced Basket_AUTOLOAD'!Q3031</f>
        <v>0</v>
      </c>
      <c r="AL3031" s="4">
        <f>'Enhanced Basket_AUTOLOAD'!Y3031</f>
        <v>0</v>
      </c>
      <c r="AM3031" s="4" t="e">
        <f t="shared" si="580"/>
        <v>#N/A</v>
      </c>
      <c r="AN3031" s="4" t="str">
        <f t="shared" si="581"/>
        <v>NO</v>
      </c>
      <c r="AO3031" s="4" t="str">
        <f t="shared" si="582"/>
        <v>Cash-in-Lieu</v>
      </c>
    </row>
    <row r="3032" ht="15" customHeight="1" s="4" customFormat="1">
      <c r="A3032" s="4">
        <f>'Enhanced Basket_AUTOLOAD'!H3032</f>
        <v>0</v>
      </c>
      <c r="B3032" s="4" t="str">
        <f t="shared" si="571"/>
        <v>SELL</v>
      </c>
      <c r="C3032" s="4" t="s">
        <v>29</v>
      </c>
      <c r="D3032" s="4" t="str">
        <f t="shared" si="572"/>
        <v>MT</v>
      </c>
      <c r="E3032" s="4" t="str">
        <f t="shared" si="573"/>
      </c>
      <c r="F3032" s="4" t="str">
        <f t="shared" si="574"/>
        <v>CIL LOAD</v>
      </c>
      <c r="G3032" s="4">
        <f t="shared" si="575"/>
        <v>0</v>
      </c>
      <c r="H3032" s="4" t="e">
        <f t="shared" si="576"/>
        <v>#N/A</v>
      </c>
      <c r="I3032" s="4" t="e">
        <f>_xll.BDP(AG3032&amp;" equity","crncy_adj_px_last","eqy_fund_crncy=usd")</f>
        <v>#NAME?</v>
      </c>
      <c r="J3032" s="4" t="str">
        <f t="shared" si="577"/>
      </c>
      <c r="AA3032" s="4">
        <f t="shared" si="578"/>
        <v>0</v>
      </c>
      <c r="AB3032" s="4">
        <f>'Enhanced Basket_AUTOLOAD'!T3032</f>
        <v>0</v>
      </c>
      <c r="AC3032" s="4">
        <f>'Enhanced Basket_AUTOLOAD'!M3032</f>
        <v>0</v>
      </c>
      <c r="AD3032" s="4">
        <f>'Enhanced Basket_AUTOLOAD'!L3032</f>
        <v>0</v>
      </c>
      <c r="AE3032" s="4">
        <f>'Enhanced Basket_AUTOLOAD'!Z3032</f>
        <v>0</v>
      </c>
      <c r="AF3032" s="4">
        <f>'Enhanced Basket_AUTOLOAD'!AB3032</f>
        <v>0</v>
      </c>
      <c r="AG3032" s="4" t="e">
        <f>VLOOKUP(AJ3032,'Ticker Mapping'!$I$3:$M$6706,5,0)</f>
        <v>#N/A</v>
      </c>
      <c r="AH3032" s="4" t="e">
        <f>_xll.BDP(AK3032&amp;" SEDOL","TICKER_AND_EXCH_CODE")</f>
        <v>#NAME?</v>
      </c>
      <c r="AI3032" s="4" t="e">
        <f t="shared" si="579"/>
        <v>#N/A</v>
      </c>
      <c r="AJ3032" s="4">
        <f>'Enhanced Basket_AUTOLOAD'!P3032</f>
        <v>0</v>
      </c>
      <c r="AK3032" s="4">
        <f>'Enhanced Basket_AUTOLOAD'!Q3032</f>
        <v>0</v>
      </c>
      <c r="AL3032" s="4">
        <f>'Enhanced Basket_AUTOLOAD'!Y3032</f>
        <v>0</v>
      </c>
      <c r="AM3032" s="4" t="e">
        <f t="shared" si="580"/>
        <v>#N/A</v>
      </c>
      <c r="AN3032" s="4" t="str">
        <f t="shared" si="581"/>
        <v>NO</v>
      </c>
      <c r="AO3032" s="4" t="str">
        <f t="shared" si="582"/>
        <v>Cash-in-Lieu</v>
      </c>
    </row>
    <row r="3033" ht="15" customHeight="1" s="4" customFormat="1">
      <c r="A3033" s="4">
        <f>'Enhanced Basket_AUTOLOAD'!H3033</f>
        <v>0</v>
      </c>
      <c r="B3033" s="4" t="str">
        <f t="shared" si="571"/>
        <v>SELL</v>
      </c>
      <c r="C3033" s="4" t="s">
        <v>29</v>
      </c>
      <c r="D3033" s="4" t="str">
        <f t="shared" si="572"/>
        <v>MT</v>
      </c>
      <c r="E3033" s="4" t="str">
        <f t="shared" si="573"/>
      </c>
      <c r="F3033" s="4" t="str">
        <f t="shared" si="574"/>
        <v>CIL LOAD</v>
      </c>
      <c r="G3033" s="4">
        <f t="shared" si="575"/>
        <v>0</v>
      </c>
      <c r="H3033" s="4" t="e">
        <f t="shared" si="576"/>
        <v>#N/A</v>
      </c>
      <c r="I3033" s="4" t="e">
        <f>_xll.BDP(AG3033&amp;" equity","crncy_adj_px_last","eqy_fund_crncy=usd")</f>
        <v>#NAME?</v>
      </c>
      <c r="J3033" s="4" t="str">
        <f t="shared" si="577"/>
      </c>
      <c r="AA3033" s="4">
        <f t="shared" si="578"/>
        <v>0</v>
      </c>
      <c r="AB3033" s="4">
        <f>'Enhanced Basket_AUTOLOAD'!T3033</f>
        <v>0</v>
      </c>
      <c r="AC3033" s="4">
        <f>'Enhanced Basket_AUTOLOAD'!M3033</f>
        <v>0</v>
      </c>
      <c r="AD3033" s="4">
        <f>'Enhanced Basket_AUTOLOAD'!L3033</f>
        <v>0</v>
      </c>
      <c r="AE3033" s="4">
        <f>'Enhanced Basket_AUTOLOAD'!Z3033</f>
        <v>0</v>
      </c>
      <c r="AF3033" s="4">
        <f>'Enhanced Basket_AUTOLOAD'!AB3033</f>
        <v>0</v>
      </c>
      <c r="AG3033" s="4" t="e">
        <f>VLOOKUP(AJ3033,'Ticker Mapping'!$I$3:$M$6706,5,0)</f>
        <v>#N/A</v>
      </c>
      <c r="AH3033" s="4" t="e">
        <f>_xll.BDP(AK3033&amp;" SEDOL","TICKER_AND_EXCH_CODE")</f>
        <v>#NAME?</v>
      </c>
      <c r="AI3033" s="4" t="e">
        <f t="shared" si="579"/>
        <v>#N/A</v>
      </c>
      <c r="AJ3033" s="4">
        <f>'Enhanced Basket_AUTOLOAD'!P3033</f>
        <v>0</v>
      </c>
      <c r="AK3033" s="4">
        <f>'Enhanced Basket_AUTOLOAD'!Q3033</f>
        <v>0</v>
      </c>
      <c r="AL3033" s="4">
        <f>'Enhanced Basket_AUTOLOAD'!Y3033</f>
        <v>0</v>
      </c>
      <c r="AM3033" s="4" t="e">
        <f t="shared" si="580"/>
        <v>#N/A</v>
      </c>
      <c r="AN3033" s="4" t="str">
        <f t="shared" si="581"/>
        <v>NO</v>
      </c>
      <c r="AO3033" s="4" t="str">
        <f t="shared" si="582"/>
        <v>Cash-in-Lieu</v>
      </c>
    </row>
    <row r="3034" ht="15" customHeight="1" s="4" customFormat="1">
      <c r="A3034" s="4">
        <f>'Enhanced Basket_AUTOLOAD'!H3034</f>
        <v>0</v>
      </c>
      <c r="B3034" s="4" t="str">
        <f t="shared" si="571"/>
        <v>SELL</v>
      </c>
      <c r="C3034" s="4" t="s">
        <v>29</v>
      </c>
      <c r="D3034" s="4" t="str">
        <f t="shared" si="572"/>
        <v>MT</v>
      </c>
      <c r="E3034" s="4" t="str">
        <f t="shared" si="573"/>
      </c>
      <c r="F3034" s="4" t="str">
        <f t="shared" si="574"/>
        <v>CIL LOAD</v>
      </c>
      <c r="G3034" s="4">
        <f t="shared" si="575"/>
        <v>0</v>
      </c>
      <c r="H3034" s="4" t="e">
        <f t="shared" si="576"/>
        <v>#N/A</v>
      </c>
      <c r="I3034" s="4" t="e">
        <f>_xll.BDP(AG3034&amp;" equity","crncy_adj_px_last","eqy_fund_crncy=usd")</f>
        <v>#NAME?</v>
      </c>
      <c r="J3034" s="4" t="str">
        <f t="shared" si="577"/>
      </c>
      <c r="AA3034" s="4">
        <f t="shared" si="578"/>
        <v>0</v>
      </c>
      <c r="AB3034" s="4">
        <f>'Enhanced Basket_AUTOLOAD'!T3034</f>
        <v>0</v>
      </c>
      <c r="AC3034" s="4">
        <f>'Enhanced Basket_AUTOLOAD'!M3034</f>
        <v>0</v>
      </c>
      <c r="AD3034" s="4">
        <f>'Enhanced Basket_AUTOLOAD'!L3034</f>
        <v>0</v>
      </c>
      <c r="AE3034" s="4">
        <f>'Enhanced Basket_AUTOLOAD'!Z3034</f>
        <v>0</v>
      </c>
      <c r="AF3034" s="4">
        <f>'Enhanced Basket_AUTOLOAD'!AB3034</f>
        <v>0</v>
      </c>
      <c r="AG3034" s="4" t="e">
        <f>VLOOKUP(AJ3034,'Ticker Mapping'!$I$3:$M$6706,5,0)</f>
        <v>#N/A</v>
      </c>
      <c r="AH3034" s="4" t="e">
        <f>_xll.BDP(AK3034&amp;" SEDOL","TICKER_AND_EXCH_CODE")</f>
        <v>#NAME?</v>
      </c>
      <c r="AI3034" s="4" t="e">
        <f t="shared" si="579"/>
        <v>#N/A</v>
      </c>
      <c r="AJ3034" s="4">
        <f>'Enhanced Basket_AUTOLOAD'!P3034</f>
        <v>0</v>
      </c>
      <c r="AK3034" s="4">
        <f>'Enhanced Basket_AUTOLOAD'!Q3034</f>
        <v>0</v>
      </c>
      <c r="AL3034" s="4">
        <f>'Enhanced Basket_AUTOLOAD'!Y3034</f>
        <v>0</v>
      </c>
      <c r="AM3034" s="4" t="e">
        <f t="shared" si="580"/>
        <v>#N/A</v>
      </c>
      <c r="AN3034" s="4" t="str">
        <f t="shared" si="581"/>
        <v>NO</v>
      </c>
      <c r="AO3034" s="4" t="str">
        <f t="shared" si="582"/>
        <v>Cash-in-Lieu</v>
      </c>
    </row>
    <row r="3035" ht="15" customHeight="1" s="4" customFormat="1">
      <c r="A3035" s="4">
        <f>'Enhanced Basket_AUTOLOAD'!H3035</f>
        <v>0</v>
      </c>
      <c r="B3035" s="4" t="str">
        <f t="shared" si="571"/>
        <v>SELL</v>
      </c>
      <c r="C3035" s="4" t="s">
        <v>29</v>
      </c>
      <c r="D3035" s="4" t="str">
        <f t="shared" si="572"/>
        <v>MT</v>
      </c>
      <c r="E3035" s="4" t="str">
        <f t="shared" si="573"/>
      </c>
      <c r="F3035" s="4" t="str">
        <f t="shared" si="574"/>
        <v>CIL LOAD</v>
      </c>
      <c r="G3035" s="4">
        <f t="shared" si="575"/>
        <v>0</v>
      </c>
      <c r="H3035" s="4" t="e">
        <f t="shared" si="576"/>
        <v>#N/A</v>
      </c>
      <c r="I3035" s="4" t="e">
        <f>_xll.BDP(AG3035&amp;" equity","crncy_adj_px_last","eqy_fund_crncy=usd")</f>
        <v>#NAME?</v>
      </c>
      <c r="J3035" s="4" t="str">
        <f t="shared" si="577"/>
      </c>
      <c r="AA3035" s="4">
        <f t="shared" si="578"/>
        <v>0</v>
      </c>
      <c r="AB3035" s="4">
        <f>'Enhanced Basket_AUTOLOAD'!T3035</f>
        <v>0</v>
      </c>
      <c r="AC3035" s="4">
        <f>'Enhanced Basket_AUTOLOAD'!M3035</f>
        <v>0</v>
      </c>
      <c r="AD3035" s="4">
        <f>'Enhanced Basket_AUTOLOAD'!L3035</f>
        <v>0</v>
      </c>
      <c r="AE3035" s="4">
        <f>'Enhanced Basket_AUTOLOAD'!Z3035</f>
        <v>0</v>
      </c>
      <c r="AF3035" s="4">
        <f>'Enhanced Basket_AUTOLOAD'!AB3035</f>
        <v>0</v>
      </c>
      <c r="AG3035" s="4" t="e">
        <f>VLOOKUP(AJ3035,'Ticker Mapping'!$I$3:$M$6706,5,0)</f>
        <v>#N/A</v>
      </c>
      <c r="AH3035" s="4" t="e">
        <f>_xll.BDP(AK3035&amp;" SEDOL","TICKER_AND_EXCH_CODE")</f>
        <v>#NAME?</v>
      </c>
      <c r="AI3035" s="4" t="e">
        <f t="shared" si="579"/>
        <v>#N/A</v>
      </c>
      <c r="AJ3035" s="4">
        <f>'Enhanced Basket_AUTOLOAD'!P3035</f>
        <v>0</v>
      </c>
      <c r="AK3035" s="4">
        <f>'Enhanced Basket_AUTOLOAD'!Q3035</f>
        <v>0</v>
      </c>
      <c r="AL3035" s="4">
        <f>'Enhanced Basket_AUTOLOAD'!Y3035</f>
        <v>0</v>
      </c>
      <c r="AM3035" s="4" t="e">
        <f t="shared" si="580"/>
        <v>#N/A</v>
      </c>
      <c r="AN3035" s="4" t="str">
        <f t="shared" si="581"/>
        <v>NO</v>
      </c>
      <c r="AO3035" s="4" t="str">
        <f t="shared" si="582"/>
        <v>Cash-in-Lieu</v>
      </c>
    </row>
    <row r="3036" ht="15" customHeight="1" s="4" customFormat="1">
      <c r="A3036" s="4">
        <f>'Enhanced Basket_AUTOLOAD'!H3036</f>
        <v>0</v>
      </c>
      <c r="B3036" s="4" t="str">
        <f t="shared" si="571"/>
        <v>SELL</v>
      </c>
      <c r="C3036" s="4" t="s">
        <v>29</v>
      </c>
      <c r="D3036" s="4" t="str">
        <f t="shared" si="572"/>
        <v>MT</v>
      </c>
      <c r="E3036" s="4" t="str">
        <f t="shared" si="573"/>
      </c>
      <c r="F3036" s="4" t="str">
        <f t="shared" si="574"/>
        <v>CIL LOAD</v>
      </c>
      <c r="G3036" s="4">
        <f t="shared" si="575"/>
        <v>0</v>
      </c>
      <c r="H3036" s="4" t="e">
        <f t="shared" si="576"/>
        <v>#N/A</v>
      </c>
      <c r="I3036" s="4" t="e">
        <f>_xll.BDP(AG3036&amp;" equity","crncy_adj_px_last","eqy_fund_crncy=usd")</f>
        <v>#NAME?</v>
      </c>
      <c r="J3036" s="4" t="str">
        <f t="shared" si="577"/>
      </c>
      <c r="AA3036" s="4">
        <f t="shared" si="578"/>
        <v>0</v>
      </c>
      <c r="AB3036" s="4">
        <f>'Enhanced Basket_AUTOLOAD'!T3036</f>
        <v>0</v>
      </c>
      <c r="AC3036" s="4">
        <f>'Enhanced Basket_AUTOLOAD'!M3036</f>
        <v>0</v>
      </c>
      <c r="AD3036" s="4">
        <f>'Enhanced Basket_AUTOLOAD'!L3036</f>
        <v>0</v>
      </c>
      <c r="AE3036" s="4">
        <f>'Enhanced Basket_AUTOLOAD'!Z3036</f>
        <v>0</v>
      </c>
      <c r="AF3036" s="4">
        <f>'Enhanced Basket_AUTOLOAD'!AB3036</f>
        <v>0</v>
      </c>
      <c r="AG3036" s="4" t="e">
        <f>VLOOKUP(AJ3036,'Ticker Mapping'!$I$3:$M$6706,5,0)</f>
        <v>#N/A</v>
      </c>
      <c r="AH3036" s="4" t="e">
        <f>_xll.BDP(AK3036&amp;" SEDOL","TICKER_AND_EXCH_CODE")</f>
        <v>#NAME?</v>
      </c>
      <c r="AI3036" s="4" t="e">
        <f t="shared" si="579"/>
        <v>#N/A</v>
      </c>
      <c r="AJ3036" s="4">
        <f>'Enhanced Basket_AUTOLOAD'!P3036</f>
        <v>0</v>
      </c>
      <c r="AK3036" s="4">
        <f>'Enhanced Basket_AUTOLOAD'!Q3036</f>
        <v>0</v>
      </c>
      <c r="AL3036" s="4">
        <f>'Enhanced Basket_AUTOLOAD'!Y3036</f>
        <v>0</v>
      </c>
      <c r="AM3036" s="4" t="e">
        <f t="shared" si="580"/>
        <v>#N/A</v>
      </c>
      <c r="AN3036" s="4" t="str">
        <f t="shared" si="581"/>
        <v>NO</v>
      </c>
      <c r="AO3036" s="4" t="str">
        <f t="shared" si="582"/>
        <v>Cash-in-Lieu</v>
      </c>
    </row>
    <row r="3037" ht="15" customHeight="1" s="4" customFormat="1">
      <c r="A3037" s="4">
        <f>'Enhanced Basket_AUTOLOAD'!H3037</f>
        <v>0</v>
      </c>
      <c r="B3037" s="4" t="str">
        <f t="shared" si="571"/>
        <v>SELL</v>
      </c>
      <c r="C3037" s="4" t="s">
        <v>29</v>
      </c>
      <c r="D3037" s="4" t="str">
        <f t="shared" si="572"/>
        <v>MT</v>
      </c>
      <c r="E3037" s="4" t="str">
        <f t="shared" si="573"/>
      </c>
      <c r="F3037" s="4" t="str">
        <f t="shared" si="574"/>
        <v>CIL LOAD</v>
      </c>
      <c r="G3037" s="4">
        <f t="shared" si="575"/>
        <v>0</v>
      </c>
      <c r="H3037" s="4" t="e">
        <f t="shared" si="576"/>
        <v>#N/A</v>
      </c>
      <c r="I3037" s="4" t="e">
        <f>_xll.BDP(AG3037&amp;" equity","crncy_adj_px_last","eqy_fund_crncy=usd")</f>
        <v>#NAME?</v>
      </c>
      <c r="J3037" s="4" t="str">
        <f t="shared" si="577"/>
      </c>
      <c r="AA3037" s="4">
        <f t="shared" si="578"/>
        <v>0</v>
      </c>
      <c r="AB3037" s="4">
        <f>'Enhanced Basket_AUTOLOAD'!T3037</f>
        <v>0</v>
      </c>
      <c r="AC3037" s="4">
        <f>'Enhanced Basket_AUTOLOAD'!M3037</f>
        <v>0</v>
      </c>
      <c r="AD3037" s="4">
        <f>'Enhanced Basket_AUTOLOAD'!L3037</f>
        <v>0</v>
      </c>
      <c r="AE3037" s="4">
        <f>'Enhanced Basket_AUTOLOAD'!Z3037</f>
        <v>0</v>
      </c>
      <c r="AF3037" s="4">
        <f>'Enhanced Basket_AUTOLOAD'!AB3037</f>
        <v>0</v>
      </c>
      <c r="AG3037" s="4" t="e">
        <f>VLOOKUP(AJ3037,'Ticker Mapping'!$I$3:$M$6706,5,0)</f>
        <v>#N/A</v>
      </c>
      <c r="AH3037" s="4" t="e">
        <f>_xll.BDP(AK3037&amp;" SEDOL","TICKER_AND_EXCH_CODE")</f>
        <v>#NAME?</v>
      </c>
      <c r="AI3037" s="4" t="e">
        <f t="shared" si="579"/>
        <v>#N/A</v>
      </c>
      <c r="AJ3037" s="4">
        <f>'Enhanced Basket_AUTOLOAD'!P3037</f>
        <v>0</v>
      </c>
      <c r="AK3037" s="4">
        <f>'Enhanced Basket_AUTOLOAD'!Q3037</f>
        <v>0</v>
      </c>
      <c r="AL3037" s="4">
        <f>'Enhanced Basket_AUTOLOAD'!Y3037</f>
        <v>0</v>
      </c>
      <c r="AM3037" s="4" t="e">
        <f t="shared" si="580"/>
        <v>#N/A</v>
      </c>
      <c r="AN3037" s="4" t="str">
        <f t="shared" si="581"/>
        <v>NO</v>
      </c>
      <c r="AO3037" s="4" t="str">
        <f t="shared" si="582"/>
        <v>Cash-in-Lieu</v>
      </c>
    </row>
    <row r="3038" ht="15" customHeight="1" s="4" customFormat="1">
      <c r="A3038" s="4">
        <f>'Enhanced Basket_AUTOLOAD'!H3038</f>
        <v>0</v>
      </c>
      <c r="B3038" s="4" t="str">
        <f t="shared" si="571"/>
        <v>SELL</v>
      </c>
      <c r="C3038" s="4" t="s">
        <v>29</v>
      </c>
      <c r="D3038" s="4" t="str">
        <f t="shared" si="572"/>
        <v>MT</v>
      </c>
      <c r="E3038" s="4" t="str">
        <f t="shared" si="573"/>
      </c>
      <c r="F3038" s="4" t="str">
        <f t="shared" si="574"/>
        <v>CIL LOAD</v>
      </c>
      <c r="G3038" s="4">
        <f t="shared" si="575"/>
        <v>0</v>
      </c>
      <c r="H3038" s="4" t="e">
        <f t="shared" si="576"/>
        <v>#N/A</v>
      </c>
      <c r="I3038" s="4" t="e">
        <f>_xll.BDP(AG3038&amp;" equity","crncy_adj_px_last","eqy_fund_crncy=usd")</f>
        <v>#NAME?</v>
      </c>
      <c r="J3038" s="4" t="str">
        <f t="shared" si="577"/>
      </c>
      <c r="AA3038" s="4">
        <f t="shared" si="578"/>
        <v>0</v>
      </c>
      <c r="AB3038" s="4">
        <f>'Enhanced Basket_AUTOLOAD'!T3038</f>
        <v>0</v>
      </c>
      <c r="AC3038" s="4">
        <f>'Enhanced Basket_AUTOLOAD'!M3038</f>
        <v>0</v>
      </c>
      <c r="AD3038" s="4">
        <f>'Enhanced Basket_AUTOLOAD'!L3038</f>
        <v>0</v>
      </c>
      <c r="AE3038" s="4">
        <f>'Enhanced Basket_AUTOLOAD'!Z3038</f>
        <v>0</v>
      </c>
      <c r="AF3038" s="4">
        <f>'Enhanced Basket_AUTOLOAD'!AB3038</f>
        <v>0</v>
      </c>
      <c r="AG3038" s="4" t="e">
        <f>VLOOKUP(AJ3038,'Ticker Mapping'!$I$3:$M$6706,5,0)</f>
        <v>#N/A</v>
      </c>
      <c r="AH3038" s="4" t="e">
        <f>_xll.BDP(AK3038&amp;" SEDOL","TICKER_AND_EXCH_CODE")</f>
        <v>#NAME?</v>
      </c>
      <c r="AI3038" s="4" t="e">
        <f t="shared" si="579"/>
        <v>#N/A</v>
      </c>
      <c r="AJ3038" s="4">
        <f>'Enhanced Basket_AUTOLOAD'!P3038</f>
        <v>0</v>
      </c>
      <c r="AK3038" s="4">
        <f>'Enhanced Basket_AUTOLOAD'!Q3038</f>
        <v>0</v>
      </c>
      <c r="AL3038" s="4">
        <f>'Enhanced Basket_AUTOLOAD'!Y3038</f>
        <v>0</v>
      </c>
      <c r="AM3038" s="4" t="e">
        <f t="shared" si="580"/>
        <v>#N/A</v>
      </c>
      <c r="AN3038" s="4" t="str">
        <f t="shared" si="581"/>
        <v>NO</v>
      </c>
      <c r="AO3038" s="4" t="str">
        <f t="shared" si="582"/>
        <v>Cash-in-Lieu</v>
      </c>
    </row>
    <row r="3039" ht="15" customHeight="1" s="4" customFormat="1">
      <c r="A3039" s="4">
        <f>'Enhanced Basket_AUTOLOAD'!H3039</f>
        <v>0</v>
      </c>
      <c r="B3039" s="4" t="str">
        <f t="shared" si="571"/>
        <v>SELL</v>
      </c>
      <c r="C3039" s="4" t="s">
        <v>29</v>
      </c>
      <c r="D3039" s="4" t="str">
        <f t="shared" si="572"/>
        <v>MT</v>
      </c>
      <c r="E3039" s="4" t="str">
        <f t="shared" si="573"/>
      </c>
      <c r="F3039" s="4" t="str">
        <f t="shared" si="574"/>
        <v>CIL LOAD</v>
      </c>
      <c r="G3039" s="4">
        <f t="shared" si="575"/>
        <v>0</v>
      </c>
      <c r="H3039" s="4" t="e">
        <f t="shared" si="576"/>
        <v>#N/A</v>
      </c>
      <c r="I3039" s="4" t="e">
        <f>_xll.BDP(AG3039&amp;" equity","crncy_adj_px_last","eqy_fund_crncy=usd")</f>
        <v>#NAME?</v>
      </c>
      <c r="J3039" s="4" t="str">
        <f t="shared" si="577"/>
      </c>
      <c r="AA3039" s="4">
        <f t="shared" si="578"/>
        <v>0</v>
      </c>
      <c r="AB3039" s="4">
        <f>'Enhanced Basket_AUTOLOAD'!T3039</f>
        <v>0</v>
      </c>
      <c r="AC3039" s="4">
        <f>'Enhanced Basket_AUTOLOAD'!M3039</f>
        <v>0</v>
      </c>
      <c r="AD3039" s="4">
        <f>'Enhanced Basket_AUTOLOAD'!L3039</f>
        <v>0</v>
      </c>
      <c r="AE3039" s="4">
        <f>'Enhanced Basket_AUTOLOAD'!Z3039</f>
        <v>0</v>
      </c>
      <c r="AF3039" s="4">
        <f>'Enhanced Basket_AUTOLOAD'!AB3039</f>
        <v>0</v>
      </c>
      <c r="AG3039" s="4" t="e">
        <f>VLOOKUP(AJ3039,'Ticker Mapping'!$I$3:$M$6706,5,0)</f>
        <v>#N/A</v>
      </c>
      <c r="AH3039" s="4" t="e">
        <f>_xll.BDP(AK3039&amp;" SEDOL","TICKER_AND_EXCH_CODE")</f>
        <v>#NAME?</v>
      </c>
      <c r="AI3039" s="4" t="e">
        <f t="shared" si="579"/>
        <v>#N/A</v>
      </c>
      <c r="AJ3039" s="4">
        <f>'Enhanced Basket_AUTOLOAD'!P3039</f>
        <v>0</v>
      </c>
      <c r="AK3039" s="4">
        <f>'Enhanced Basket_AUTOLOAD'!Q3039</f>
        <v>0</v>
      </c>
      <c r="AL3039" s="4">
        <f>'Enhanced Basket_AUTOLOAD'!Y3039</f>
        <v>0</v>
      </c>
      <c r="AM3039" s="4" t="e">
        <f t="shared" si="580"/>
        <v>#N/A</v>
      </c>
      <c r="AN3039" s="4" t="str">
        <f t="shared" si="581"/>
        <v>NO</v>
      </c>
      <c r="AO3039" s="4" t="str">
        <f t="shared" si="582"/>
        <v>Cash-in-Lieu</v>
      </c>
    </row>
    <row r="3040" ht="15" customHeight="1" s="4" customFormat="1">
      <c r="A3040" s="4">
        <f>'Enhanced Basket_AUTOLOAD'!H3040</f>
        <v>0</v>
      </c>
      <c r="B3040" s="4" t="str">
        <f t="shared" si="571"/>
        <v>SELL</v>
      </c>
      <c r="C3040" s="4" t="s">
        <v>29</v>
      </c>
      <c r="D3040" s="4" t="str">
        <f t="shared" si="572"/>
        <v>MT</v>
      </c>
      <c r="E3040" s="4" t="str">
        <f t="shared" si="573"/>
      </c>
      <c r="F3040" s="4" t="str">
        <f t="shared" si="574"/>
        <v>CIL LOAD</v>
      </c>
      <c r="G3040" s="4">
        <f t="shared" si="575"/>
        <v>0</v>
      </c>
      <c r="H3040" s="4" t="e">
        <f t="shared" si="576"/>
        <v>#N/A</v>
      </c>
      <c r="I3040" s="4" t="e">
        <f>_xll.BDP(AG3040&amp;" equity","crncy_adj_px_last","eqy_fund_crncy=usd")</f>
        <v>#NAME?</v>
      </c>
      <c r="J3040" s="4" t="str">
        <f t="shared" si="577"/>
      </c>
      <c r="AA3040" s="4">
        <f t="shared" si="578"/>
        <v>0</v>
      </c>
      <c r="AB3040" s="4">
        <f>'Enhanced Basket_AUTOLOAD'!T3040</f>
        <v>0</v>
      </c>
      <c r="AC3040" s="4">
        <f>'Enhanced Basket_AUTOLOAD'!M3040</f>
        <v>0</v>
      </c>
      <c r="AD3040" s="4">
        <f>'Enhanced Basket_AUTOLOAD'!L3040</f>
        <v>0</v>
      </c>
      <c r="AE3040" s="4">
        <f>'Enhanced Basket_AUTOLOAD'!Z3040</f>
        <v>0</v>
      </c>
      <c r="AF3040" s="4">
        <f>'Enhanced Basket_AUTOLOAD'!AB3040</f>
        <v>0</v>
      </c>
      <c r="AG3040" s="4" t="e">
        <f>VLOOKUP(AJ3040,'Ticker Mapping'!$I$3:$M$6706,5,0)</f>
        <v>#N/A</v>
      </c>
      <c r="AH3040" s="4" t="e">
        <f>_xll.BDP(AK3040&amp;" SEDOL","TICKER_AND_EXCH_CODE")</f>
        <v>#NAME?</v>
      </c>
      <c r="AI3040" s="4" t="e">
        <f t="shared" si="579"/>
        <v>#N/A</v>
      </c>
      <c r="AJ3040" s="4">
        <f>'Enhanced Basket_AUTOLOAD'!P3040</f>
        <v>0</v>
      </c>
      <c r="AK3040" s="4">
        <f>'Enhanced Basket_AUTOLOAD'!Q3040</f>
        <v>0</v>
      </c>
      <c r="AL3040" s="4">
        <f>'Enhanced Basket_AUTOLOAD'!Y3040</f>
        <v>0</v>
      </c>
      <c r="AM3040" s="4" t="e">
        <f t="shared" si="580"/>
        <v>#N/A</v>
      </c>
      <c r="AN3040" s="4" t="str">
        <f t="shared" si="581"/>
        <v>NO</v>
      </c>
      <c r="AO3040" s="4" t="str">
        <f t="shared" si="582"/>
        <v>Cash-in-Lieu</v>
      </c>
    </row>
    <row r="3041" ht="15" customHeight="1" s="4" customFormat="1">
      <c r="A3041" s="4">
        <f>'Enhanced Basket_AUTOLOAD'!H3041</f>
        <v>0</v>
      </c>
      <c r="B3041" s="4" t="str">
        <f t="shared" si="571"/>
        <v>SELL</v>
      </c>
      <c r="C3041" s="4" t="s">
        <v>29</v>
      </c>
      <c r="D3041" s="4" t="str">
        <f t="shared" si="572"/>
        <v>MT</v>
      </c>
      <c r="E3041" s="4" t="str">
        <f t="shared" si="573"/>
      </c>
      <c r="F3041" s="4" t="str">
        <f t="shared" si="574"/>
        <v>CIL LOAD</v>
      </c>
      <c r="G3041" s="4">
        <f t="shared" si="575"/>
        <v>0</v>
      </c>
      <c r="H3041" s="4" t="e">
        <f t="shared" si="576"/>
        <v>#N/A</v>
      </c>
      <c r="I3041" s="4" t="e">
        <f>_xll.BDP(AG3041&amp;" equity","crncy_adj_px_last","eqy_fund_crncy=usd")</f>
        <v>#NAME?</v>
      </c>
      <c r="J3041" s="4" t="str">
        <f t="shared" si="577"/>
      </c>
      <c r="AA3041" s="4">
        <f t="shared" si="578"/>
        <v>0</v>
      </c>
      <c r="AB3041" s="4">
        <f>'Enhanced Basket_AUTOLOAD'!T3041</f>
        <v>0</v>
      </c>
      <c r="AC3041" s="4">
        <f>'Enhanced Basket_AUTOLOAD'!M3041</f>
        <v>0</v>
      </c>
      <c r="AD3041" s="4">
        <f>'Enhanced Basket_AUTOLOAD'!L3041</f>
        <v>0</v>
      </c>
      <c r="AE3041" s="4">
        <f>'Enhanced Basket_AUTOLOAD'!Z3041</f>
        <v>0</v>
      </c>
      <c r="AF3041" s="4">
        <f>'Enhanced Basket_AUTOLOAD'!AB3041</f>
        <v>0</v>
      </c>
      <c r="AG3041" s="4" t="e">
        <f>VLOOKUP(AJ3041,'Ticker Mapping'!$I$3:$M$6706,5,0)</f>
        <v>#N/A</v>
      </c>
      <c r="AH3041" s="4" t="e">
        <f>_xll.BDP(AK3041&amp;" SEDOL","TICKER_AND_EXCH_CODE")</f>
        <v>#NAME?</v>
      </c>
      <c r="AI3041" s="4" t="e">
        <f t="shared" si="579"/>
        <v>#N/A</v>
      </c>
      <c r="AJ3041" s="4">
        <f>'Enhanced Basket_AUTOLOAD'!P3041</f>
        <v>0</v>
      </c>
      <c r="AK3041" s="4">
        <f>'Enhanced Basket_AUTOLOAD'!Q3041</f>
        <v>0</v>
      </c>
      <c r="AL3041" s="4">
        <f>'Enhanced Basket_AUTOLOAD'!Y3041</f>
        <v>0</v>
      </c>
      <c r="AM3041" s="4" t="e">
        <f t="shared" si="580"/>
        <v>#N/A</v>
      </c>
      <c r="AN3041" s="4" t="str">
        <f t="shared" si="581"/>
        <v>NO</v>
      </c>
      <c r="AO3041" s="4" t="str">
        <f t="shared" si="582"/>
        <v>Cash-in-Lieu</v>
      </c>
    </row>
    <row r="3042" ht="15" customHeight="1" s="4" customFormat="1">
      <c r="A3042" s="4">
        <f>'Enhanced Basket_AUTOLOAD'!H3042</f>
        <v>0</v>
      </c>
      <c r="B3042" s="4" t="str">
        <f t="shared" si="571"/>
        <v>SELL</v>
      </c>
      <c r="C3042" s="4" t="s">
        <v>29</v>
      </c>
      <c r="D3042" s="4" t="str">
        <f t="shared" si="572"/>
        <v>MT</v>
      </c>
      <c r="E3042" s="4" t="str">
        <f t="shared" si="573"/>
      </c>
      <c r="F3042" s="4" t="str">
        <f t="shared" si="574"/>
        <v>CIL LOAD</v>
      </c>
      <c r="G3042" s="4">
        <f t="shared" si="575"/>
        <v>0</v>
      </c>
      <c r="H3042" s="4" t="e">
        <f t="shared" si="576"/>
        <v>#N/A</v>
      </c>
      <c r="I3042" s="4" t="e">
        <f>_xll.BDP(AG3042&amp;" equity","crncy_adj_px_last","eqy_fund_crncy=usd")</f>
        <v>#NAME?</v>
      </c>
      <c r="J3042" s="4" t="str">
        <f t="shared" si="577"/>
      </c>
      <c r="AA3042" s="4">
        <f t="shared" si="578"/>
        <v>0</v>
      </c>
      <c r="AB3042" s="4">
        <f>'Enhanced Basket_AUTOLOAD'!T3042</f>
        <v>0</v>
      </c>
      <c r="AC3042" s="4">
        <f>'Enhanced Basket_AUTOLOAD'!M3042</f>
        <v>0</v>
      </c>
      <c r="AD3042" s="4">
        <f>'Enhanced Basket_AUTOLOAD'!L3042</f>
        <v>0</v>
      </c>
      <c r="AE3042" s="4">
        <f>'Enhanced Basket_AUTOLOAD'!Z3042</f>
        <v>0</v>
      </c>
      <c r="AF3042" s="4">
        <f>'Enhanced Basket_AUTOLOAD'!AB3042</f>
        <v>0</v>
      </c>
      <c r="AG3042" s="4" t="e">
        <f>VLOOKUP(AJ3042,'Ticker Mapping'!$I$3:$M$6706,5,0)</f>
        <v>#N/A</v>
      </c>
      <c r="AH3042" s="4" t="e">
        <f>_xll.BDP(AK3042&amp;" SEDOL","TICKER_AND_EXCH_CODE")</f>
        <v>#NAME?</v>
      </c>
      <c r="AI3042" s="4" t="e">
        <f t="shared" si="579"/>
        <v>#N/A</v>
      </c>
      <c r="AJ3042" s="4">
        <f>'Enhanced Basket_AUTOLOAD'!P3042</f>
        <v>0</v>
      </c>
      <c r="AK3042" s="4">
        <f>'Enhanced Basket_AUTOLOAD'!Q3042</f>
        <v>0</v>
      </c>
      <c r="AL3042" s="4">
        <f>'Enhanced Basket_AUTOLOAD'!Y3042</f>
        <v>0</v>
      </c>
      <c r="AM3042" s="4" t="e">
        <f t="shared" si="580"/>
        <v>#N/A</v>
      </c>
      <c r="AN3042" s="4" t="str">
        <f t="shared" si="581"/>
        <v>NO</v>
      </c>
      <c r="AO3042" s="4" t="str">
        <f t="shared" si="582"/>
        <v>Cash-in-Lieu</v>
      </c>
    </row>
    <row r="3043" ht="15" customHeight="1" s="4" customFormat="1">
      <c r="A3043" s="4">
        <f>'Enhanced Basket_AUTOLOAD'!H3043</f>
        <v>0</v>
      </c>
      <c r="B3043" s="4" t="str">
        <f t="shared" si="571"/>
        <v>SELL</v>
      </c>
      <c r="C3043" s="4" t="s">
        <v>29</v>
      </c>
      <c r="D3043" s="4" t="str">
        <f t="shared" si="572"/>
        <v>MT</v>
      </c>
      <c r="E3043" s="4" t="str">
        <f t="shared" si="573"/>
      </c>
      <c r="F3043" s="4" t="str">
        <f t="shared" si="574"/>
        <v>CIL LOAD</v>
      </c>
      <c r="G3043" s="4">
        <f t="shared" si="575"/>
        <v>0</v>
      </c>
      <c r="H3043" s="4" t="e">
        <f t="shared" si="576"/>
        <v>#N/A</v>
      </c>
      <c r="I3043" s="4" t="e">
        <f>_xll.BDP(AG3043&amp;" equity","crncy_adj_px_last","eqy_fund_crncy=usd")</f>
        <v>#NAME?</v>
      </c>
      <c r="J3043" s="4" t="str">
        <f t="shared" si="577"/>
      </c>
      <c r="AA3043" s="4">
        <f t="shared" si="578"/>
        <v>0</v>
      </c>
      <c r="AB3043" s="4">
        <f>'Enhanced Basket_AUTOLOAD'!T3043</f>
        <v>0</v>
      </c>
      <c r="AC3043" s="4">
        <f>'Enhanced Basket_AUTOLOAD'!M3043</f>
        <v>0</v>
      </c>
      <c r="AD3043" s="4">
        <f>'Enhanced Basket_AUTOLOAD'!L3043</f>
        <v>0</v>
      </c>
      <c r="AE3043" s="4">
        <f>'Enhanced Basket_AUTOLOAD'!Z3043</f>
        <v>0</v>
      </c>
      <c r="AF3043" s="4">
        <f>'Enhanced Basket_AUTOLOAD'!AB3043</f>
        <v>0</v>
      </c>
      <c r="AG3043" s="4" t="e">
        <f>VLOOKUP(AJ3043,'Ticker Mapping'!$I$3:$M$6706,5,0)</f>
        <v>#N/A</v>
      </c>
      <c r="AH3043" s="4" t="e">
        <f>_xll.BDP(AK3043&amp;" SEDOL","TICKER_AND_EXCH_CODE")</f>
        <v>#NAME?</v>
      </c>
      <c r="AI3043" s="4" t="e">
        <f t="shared" si="579"/>
        <v>#N/A</v>
      </c>
      <c r="AJ3043" s="4">
        <f>'Enhanced Basket_AUTOLOAD'!P3043</f>
        <v>0</v>
      </c>
      <c r="AK3043" s="4">
        <f>'Enhanced Basket_AUTOLOAD'!Q3043</f>
        <v>0</v>
      </c>
      <c r="AL3043" s="4">
        <f>'Enhanced Basket_AUTOLOAD'!Y3043</f>
        <v>0</v>
      </c>
      <c r="AM3043" s="4" t="e">
        <f t="shared" si="580"/>
        <v>#N/A</v>
      </c>
      <c r="AN3043" s="4" t="str">
        <f t="shared" si="581"/>
        <v>NO</v>
      </c>
      <c r="AO3043" s="4" t="str">
        <f t="shared" si="582"/>
        <v>Cash-in-Lieu</v>
      </c>
    </row>
    <row r="3044" ht="15" customHeight="1" s="4" customFormat="1">
      <c r="A3044" s="4">
        <f>'Enhanced Basket_AUTOLOAD'!H3044</f>
        <v>0</v>
      </c>
      <c r="B3044" s="4" t="str">
        <f t="shared" si="571"/>
        <v>SELL</v>
      </c>
      <c r="C3044" s="4" t="s">
        <v>29</v>
      </c>
      <c r="D3044" s="4" t="str">
        <f t="shared" si="572"/>
        <v>MT</v>
      </c>
      <c r="E3044" s="4" t="str">
        <f t="shared" si="573"/>
      </c>
      <c r="F3044" s="4" t="str">
        <f t="shared" si="574"/>
        <v>CIL LOAD</v>
      </c>
      <c r="G3044" s="4">
        <f t="shared" si="575"/>
        <v>0</v>
      </c>
      <c r="H3044" s="4" t="e">
        <f t="shared" si="576"/>
        <v>#N/A</v>
      </c>
      <c r="I3044" s="4" t="e">
        <f>_xll.BDP(AG3044&amp;" equity","crncy_adj_px_last","eqy_fund_crncy=usd")</f>
        <v>#NAME?</v>
      </c>
      <c r="J3044" s="4" t="str">
        <f t="shared" si="577"/>
      </c>
      <c r="AA3044" s="4">
        <f t="shared" si="578"/>
        <v>0</v>
      </c>
      <c r="AB3044" s="4">
        <f>'Enhanced Basket_AUTOLOAD'!T3044</f>
        <v>0</v>
      </c>
      <c r="AC3044" s="4">
        <f>'Enhanced Basket_AUTOLOAD'!M3044</f>
        <v>0</v>
      </c>
      <c r="AD3044" s="4">
        <f>'Enhanced Basket_AUTOLOAD'!L3044</f>
        <v>0</v>
      </c>
      <c r="AE3044" s="4">
        <f>'Enhanced Basket_AUTOLOAD'!Z3044</f>
        <v>0</v>
      </c>
      <c r="AF3044" s="4">
        <f>'Enhanced Basket_AUTOLOAD'!AB3044</f>
        <v>0</v>
      </c>
      <c r="AG3044" s="4" t="e">
        <f>VLOOKUP(AJ3044,'Ticker Mapping'!$I$3:$M$6706,5,0)</f>
        <v>#N/A</v>
      </c>
      <c r="AH3044" s="4" t="e">
        <f>_xll.BDP(AK3044&amp;" SEDOL","TICKER_AND_EXCH_CODE")</f>
        <v>#NAME?</v>
      </c>
      <c r="AI3044" s="4" t="e">
        <f t="shared" si="579"/>
        <v>#N/A</v>
      </c>
      <c r="AJ3044" s="4">
        <f>'Enhanced Basket_AUTOLOAD'!P3044</f>
        <v>0</v>
      </c>
      <c r="AK3044" s="4">
        <f>'Enhanced Basket_AUTOLOAD'!Q3044</f>
        <v>0</v>
      </c>
      <c r="AL3044" s="4">
        <f>'Enhanced Basket_AUTOLOAD'!Y3044</f>
        <v>0</v>
      </c>
      <c r="AM3044" s="4" t="e">
        <f t="shared" si="580"/>
        <v>#N/A</v>
      </c>
      <c r="AN3044" s="4" t="str">
        <f t="shared" si="581"/>
        <v>NO</v>
      </c>
      <c r="AO3044" s="4" t="str">
        <f t="shared" si="582"/>
        <v>Cash-in-Lieu</v>
      </c>
    </row>
    <row r="3045" ht="15" customHeight="1" s="4" customFormat="1">
      <c r="A3045" s="4">
        <f>'Enhanced Basket_AUTOLOAD'!H3045</f>
        <v>0</v>
      </c>
      <c r="B3045" s="4" t="str">
        <f t="shared" si="571"/>
        <v>SELL</v>
      </c>
      <c r="C3045" s="4" t="s">
        <v>29</v>
      </c>
      <c r="D3045" s="4" t="str">
        <f t="shared" si="572"/>
        <v>MT</v>
      </c>
      <c r="E3045" s="4" t="str">
        <f t="shared" si="573"/>
      </c>
      <c r="F3045" s="4" t="str">
        <f t="shared" si="574"/>
        <v>CIL LOAD</v>
      </c>
      <c r="G3045" s="4">
        <f t="shared" si="575"/>
        <v>0</v>
      </c>
      <c r="H3045" s="4" t="e">
        <f t="shared" si="576"/>
        <v>#N/A</v>
      </c>
      <c r="I3045" s="4" t="e">
        <f>_xll.BDP(AG3045&amp;" equity","crncy_adj_px_last","eqy_fund_crncy=usd")</f>
        <v>#NAME?</v>
      </c>
      <c r="J3045" s="4" t="str">
        <f t="shared" si="577"/>
      </c>
      <c r="AA3045" s="4">
        <f t="shared" si="578"/>
        <v>0</v>
      </c>
      <c r="AB3045" s="4">
        <f>'Enhanced Basket_AUTOLOAD'!T3045</f>
        <v>0</v>
      </c>
      <c r="AC3045" s="4">
        <f>'Enhanced Basket_AUTOLOAD'!M3045</f>
        <v>0</v>
      </c>
      <c r="AD3045" s="4">
        <f>'Enhanced Basket_AUTOLOAD'!L3045</f>
        <v>0</v>
      </c>
      <c r="AE3045" s="4">
        <f>'Enhanced Basket_AUTOLOAD'!Z3045</f>
        <v>0</v>
      </c>
      <c r="AF3045" s="4">
        <f>'Enhanced Basket_AUTOLOAD'!AB3045</f>
        <v>0</v>
      </c>
      <c r="AG3045" s="4" t="e">
        <f>VLOOKUP(AJ3045,'Ticker Mapping'!$I$3:$M$6706,5,0)</f>
        <v>#N/A</v>
      </c>
      <c r="AH3045" s="4" t="e">
        <f>_xll.BDP(AK3045&amp;" SEDOL","TICKER_AND_EXCH_CODE")</f>
        <v>#NAME?</v>
      </c>
      <c r="AI3045" s="4" t="e">
        <f t="shared" si="579"/>
        <v>#N/A</v>
      </c>
      <c r="AJ3045" s="4">
        <f>'Enhanced Basket_AUTOLOAD'!P3045</f>
        <v>0</v>
      </c>
      <c r="AK3045" s="4">
        <f>'Enhanced Basket_AUTOLOAD'!Q3045</f>
        <v>0</v>
      </c>
      <c r="AL3045" s="4">
        <f>'Enhanced Basket_AUTOLOAD'!Y3045</f>
        <v>0</v>
      </c>
      <c r="AM3045" s="4" t="e">
        <f t="shared" si="580"/>
        <v>#N/A</v>
      </c>
      <c r="AN3045" s="4" t="str">
        <f t="shared" si="581"/>
        <v>NO</v>
      </c>
      <c r="AO3045" s="4" t="str">
        <f t="shared" si="582"/>
        <v>Cash-in-Lieu</v>
      </c>
    </row>
    <row r="3046" ht="15" customHeight="1" s="4" customFormat="1">
      <c r="A3046" s="4">
        <f>'Enhanced Basket_AUTOLOAD'!H3046</f>
        <v>0</v>
      </c>
      <c r="B3046" s="4" t="str">
        <f t="shared" si="571"/>
        <v>SELL</v>
      </c>
      <c r="C3046" s="4" t="s">
        <v>29</v>
      </c>
      <c r="D3046" s="4" t="str">
        <f t="shared" si="572"/>
        <v>MT</v>
      </c>
      <c r="E3046" s="4" t="str">
        <f t="shared" si="573"/>
      </c>
      <c r="F3046" s="4" t="str">
        <f t="shared" si="574"/>
        <v>CIL LOAD</v>
      </c>
      <c r="G3046" s="4">
        <f t="shared" si="575"/>
        <v>0</v>
      </c>
      <c r="H3046" s="4" t="e">
        <f t="shared" si="576"/>
        <v>#N/A</v>
      </c>
      <c r="I3046" s="4" t="e">
        <f>_xll.BDP(AG3046&amp;" equity","crncy_adj_px_last","eqy_fund_crncy=usd")</f>
        <v>#NAME?</v>
      </c>
      <c r="J3046" s="4" t="str">
        <f t="shared" si="577"/>
      </c>
      <c r="AA3046" s="4">
        <f t="shared" si="578"/>
        <v>0</v>
      </c>
      <c r="AB3046" s="4">
        <f>'Enhanced Basket_AUTOLOAD'!T3046</f>
        <v>0</v>
      </c>
      <c r="AC3046" s="4">
        <f>'Enhanced Basket_AUTOLOAD'!M3046</f>
        <v>0</v>
      </c>
      <c r="AD3046" s="4">
        <f>'Enhanced Basket_AUTOLOAD'!L3046</f>
        <v>0</v>
      </c>
      <c r="AE3046" s="4">
        <f>'Enhanced Basket_AUTOLOAD'!Z3046</f>
        <v>0</v>
      </c>
      <c r="AF3046" s="4">
        <f>'Enhanced Basket_AUTOLOAD'!AB3046</f>
        <v>0</v>
      </c>
      <c r="AG3046" s="4" t="e">
        <f>VLOOKUP(AJ3046,'Ticker Mapping'!$I$3:$M$6706,5,0)</f>
        <v>#N/A</v>
      </c>
      <c r="AH3046" s="4" t="e">
        <f>_xll.BDP(AK3046&amp;" SEDOL","TICKER_AND_EXCH_CODE")</f>
        <v>#NAME?</v>
      </c>
      <c r="AI3046" s="4" t="e">
        <f t="shared" si="579"/>
        <v>#N/A</v>
      </c>
      <c r="AJ3046" s="4">
        <f>'Enhanced Basket_AUTOLOAD'!P3046</f>
        <v>0</v>
      </c>
      <c r="AK3046" s="4">
        <f>'Enhanced Basket_AUTOLOAD'!Q3046</f>
        <v>0</v>
      </c>
      <c r="AL3046" s="4">
        <f>'Enhanced Basket_AUTOLOAD'!Y3046</f>
        <v>0</v>
      </c>
      <c r="AM3046" s="4" t="e">
        <f t="shared" si="580"/>
        <v>#N/A</v>
      </c>
      <c r="AN3046" s="4" t="str">
        <f t="shared" si="581"/>
        <v>NO</v>
      </c>
      <c r="AO3046" s="4" t="str">
        <f t="shared" si="582"/>
        <v>Cash-in-Lieu</v>
      </c>
    </row>
    <row r="3047" ht="15" customHeight="1" s="4" customFormat="1">
      <c r="A3047" s="4">
        <f>'Enhanced Basket_AUTOLOAD'!H3047</f>
        <v>0</v>
      </c>
      <c r="B3047" s="4" t="str">
        <f t="shared" si="571"/>
        <v>SELL</v>
      </c>
      <c r="C3047" s="4" t="s">
        <v>29</v>
      </c>
      <c r="D3047" s="4" t="str">
        <f t="shared" si="572"/>
        <v>MT</v>
      </c>
      <c r="E3047" s="4" t="str">
        <f t="shared" si="573"/>
      </c>
      <c r="F3047" s="4" t="str">
        <f t="shared" si="574"/>
        <v>CIL LOAD</v>
      </c>
      <c r="G3047" s="4">
        <f t="shared" si="575"/>
        <v>0</v>
      </c>
      <c r="H3047" s="4" t="e">
        <f t="shared" si="576"/>
        <v>#N/A</v>
      </c>
      <c r="I3047" s="4" t="e">
        <f>_xll.BDP(AG3047&amp;" equity","crncy_adj_px_last","eqy_fund_crncy=usd")</f>
        <v>#NAME?</v>
      </c>
      <c r="J3047" s="4" t="str">
        <f t="shared" si="577"/>
      </c>
      <c r="AA3047" s="4">
        <f t="shared" si="578"/>
        <v>0</v>
      </c>
      <c r="AB3047" s="4">
        <f>'Enhanced Basket_AUTOLOAD'!T3047</f>
        <v>0</v>
      </c>
      <c r="AC3047" s="4">
        <f>'Enhanced Basket_AUTOLOAD'!M3047</f>
        <v>0</v>
      </c>
      <c r="AD3047" s="4">
        <f>'Enhanced Basket_AUTOLOAD'!L3047</f>
        <v>0</v>
      </c>
      <c r="AE3047" s="4">
        <f>'Enhanced Basket_AUTOLOAD'!Z3047</f>
        <v>0</v>
      </c>
      <c r="AF3047" s="4">
        <f>'Enhanced Basket_AUTOLOAD'!AB3047</f>
        <v>0</v>
      </c>
      <c r="AG3047" s="4" t="e">
        <f>VLOOKUP(AJ3047,'Ticker Mapping'!$I$3:$M$6706,5,0)</f>
        <v>#N/A</v>
      </c>
      <c r="AH3047" s="4" t="e">
        <f>_xll.BDP(AK3047&amp;" SEDOL","TICKER_AND_EXCH_CODE")</f>
        <v>#NAME?</v>
      </c>
      <c r="AI3047" s="4" t="e">
        <f t="shared" si="579"/>
        <v>#N/A</v>
      </c>
      <c r="AJ3047" s="4">
        <f>'Enhanced Basket_AUTOLOAD'!P3047</f>
        <v>0</v>
      </c>
      <c r="AK3047" s="4">
        <f>'Enhanced Basket_AUTOLOAD'!Q3047</f>
        <v>0</v>
      </c>
      <c r="AL3047" s="4">
        <f>'Enhanced Basket_AUTOLOAD'!Y3047</f>
        <v>0</v>
      </c>
      <c r="AM3047" s="4" t="e">
        <f t="shared" si="580"/>
        <v>#N/A</v>
      </c>
      <c r="AN3047" s="4" t="str">
        <f t="shared" si="581"/>
        <v>NO</v>
      </c>
      <c r="AO3047" s="4" t="str">
        <f t="shared" si="582"/>
        <v>Cash-in-Lieu</v>
      </c>
    </row>
    <row r="3048" ht="15" customHeight="1" s="4" customFormat="1">
      <c r="A3048" s="4">
        <f>'Enhanced Basket_AUTOLOAD'!H3048</f>
        <v>0</v>
      </c>
      <c r="B3048" s="4" t="str">
        <f t="shared" si="571"/>
        <v>SELL</v>
      </c>
      <c r="C3048" s="4" t="s">
        <v>29</v>
      </c>
      <c r="D3048" s="4" t="str">
        <f t="shared" si="572"/>
        <v>MT</v>
      </c>
      <c r="E3048" s="4" t="str">
        <f t="shared" si="573"/>
      </c>
      <c r="F3048" s="4" t="str">
        <f t="shared" si="574"/>
        <v>CIL LOAD</v>
      </c>
      <c r="G3048" s="4">
        <f t="shared" si="575"/>
        <v>0</v>
      </c>
      <c r="H3048" s="4" t="e">
        <f t="shared" si="576"/>
        <v>#N/A</v>
      </c>
      <c r="I3048" s="4" t="e">
        <f>_xll.BDP(AG3048&amp;" equity","crncy_adj_px_last","eqy_fund_crncy=usd")</f>
        <v>#NAME?</v>
      </c>
      <c r="J3048" s="4" t="str">
        <f t="shared" si="577"/>
      </c>
      <c r="AA3048" s="4">
        <f t="shared" si="578"/>
        <v>0</v>
      </c>
      <c r="AB3048" s="4">
        <f>'Enhanced Basket_AUTOLOAD'!T3048</f>
        <v>0</v>
      </c>
      <c r="AC3048" s="4">
        <f>'Enhanced Basket_AUTOLOAD'!M3048</f>
        <v>0</v>
      </c>
      <c r="AD3048" s="4">
        <f>'Enhanced Basket_AUTOLOAD'!L3048</f>
        <v>0</v>
      </c>
      <c r="AE3048" s="4">
        <f>'Enhanced Basket_AUTOLOAD'!Z3048</f>
        <v>0</v>
      </c>
      <c r="AF3048" s="4">
        <f>'Enhanced Basket_AUTOLOAD'!AB3048</f>
        <v>0</v>
      </c>
      <c r="AG3048" s="4" t="e">
        <f>VLOOKUP(AJ3048,'Ticker Mapping'!$I$3:$M$6706,5,0)</f>
        <v>#N/A</v>
      </c>
      <c r="AH3048" s="4" t="e">
        <f>_xll.BDP(AK3048&amp;" SEDOL","TICKER_AND_EXCH_CODE")</f>
        <v>#NAME?</v>
      </c>
      <c r="AI3048" s="4" t="e">
        <f t="shared" si="579"/>
        <v>#N/A</v>
      </c>
      <c r="AJ3048" s="4">
        <f>'Enhanced Basket_AUTOLOAD'!P3048</f>
        <v>0</v>
      </c>
      <c r="AK3048" s="4">
        <f>'Enhanced Basket_AUTOLOAD'!Q3048</f>
        <v>0</v>
      </c>
      <c r="AL3048" s="4">
        <f>'Enhanced Basket_AUTOLOAD'!Y3048</f>
        <v>0</v>
      </c>
      <c r="AM3048" s="4" t="e">
        <f t="shared" si="580"/>
        <v>#N/A</v>
      </c>
      <c r="AN3048" s="4" t="str">
        <f t="shared" si="581"/>
        <v>NO</v>
      </c>
      <c r="AO3048" s="4" t="str">
        <f t="shared" si="582"/>
        <v>Cash-in-Lieu</v>
      </c>
    </row>
    <row r="3049" ht="15" customHeight="1" s="4" customFormat="1">
      <c r="A3049" s="4">
        <f>'Enhanced Basket_AUTOLOAD'!H3049</f>
        <v>0</v>
      </c>
      <c r="B3049" s="4" t="str">
        <f t="shared" si="571"/>
        <v>SELL</v>
      </c>
      <c r="C3049" s="4" t="s">
        <v>29</v>
      </c>
      <c r="D3049" s="4" t="str">
        <f t="shared" si="572"/>
        <v>MT</v>
      </c>
      <c r="E3049" s="4" t="str">
        <f t="shared" si="573"/>
      </c>
      <c r="F3049" s="4" t="str">
        <f t="shared" si="574"/>
        <v>CIL LOAD</v>
      </c>
      <c r="G3049" s="4">
        <f t="shared" si="575"/>
        <v>0</v>
      </c>
      <c r="H3049" s="4" t="e">
        <f t="shared" si="576"/>
        <v>#N/A</v>
      </c>
      <c r="I3049" s="4" t="e">
        <f>_xll.BDP(AG3049&amp;" equity","crncy_adj_px_last","eqy_fund_crncy=usd")</f>
        <v>#NAME?</v>
      </c>
      <c r="J3049" s="4" t="str">
        <f t="shared" si="577"/>
      </c>
      <c r="AA3049" s="4">
        <f t="shared" si="578"/>
        <v>0</v>
      </c>
      <c r="AB3049" s="4">
        <f>'Enhanced Basket_AUTOLOAD'!T3049</f>
        <v>0</v>
      </c>
      <c r="AC3049" s="4">
        <f>'Enhanced Basket_AUTOLOAD'!M3049</f>
        <v>0</v>
      </c>
      <c r="AD3049" s="4">
        <f>'Enhanced Basket_AUTOLOAD'!L3049</f>
        <v>0</v>
      </c>
      <c r="AE3049" s="4">
        <f>'Enhanced Basket_AUTOLOAD'!Z3049</f>
        <v>0</v>
      </c>
      <c r="AF3049" s="4">
        <f>'Enhanced Basket_AUTOLOAD'!AB3049</f>
        <v>0</v>
      </c>
      <c r="AG3049" s="4" t="e">
        <f>VLOOKUP(AJ3049,'Ticker Mapping'!$I$3:$M$6706,5,0)</f>
        <v>#N/A</v>
      </c>
      <c r="AH3049" s="4" t="e">
        <f>_xll.BDP(AK3049&amp;" SEDOL","TICKER_AND_EXCH_CODE")</f>
        <v>#NAME?</v>
      </c>
      <c r="AI3049" s="4" t="e">
        <f t="shared" si="579"/>
        <v>#N/A</v>
      </c>
      <c r="AJ3049" s="4">
        <f>'Enhanced Basket_AUTOLOAD'!P3049</f>
        <v>0</v>
      </c>
      <c r="AK3049" s="4">
        <f>'Enhanced Basket_AUTOLOAD'!Q3049</f>
        <v>0</v>
      </c>
      <c r="AL3049" s="4">
        <f>'Enhanced Basket_AUTOLOAD'!Y3049</f>
        <v>0</v>
      </c>
      <c r="AM3049" s="4" t="e">
        <f t="shared" si="580"/>
        <v>#N/A</v>
      </c>
      <c r="AN3049" s="4" t="str">
        <f t="shared" si="581"/>
        <v>NO</v>
      </c>
      <c r="AO3049" s="4" t="str">
        <f t="shared" si="582"/>
        <v>Cash-in-Lieu</v>
      </c>
    </row>
    <row r="3050" ht="15" customHeight="1" s="4" customFormat="1">
      <c r="A3050" s="4">
        <f>'Enhanced Basket_AUTOLOAD'!H3050</f>
        <v>0</v>
      </c>
      <c r="B3050" s="4" t="str">
        <f t="shared" si="571"/>
        <v>SELL</v>
      </c>
      <c r="C3050" s="4" t="s">
        <v>29</v>
      </c>
      <c r="D3050" s="4" t="str">
        <f t="shared" si="572"/>
        <v>MT</v>
      </c>
      <c r="E3050" s="4" t="str">
        <f t="shared" si="573"/>
      </c>
      <c r="F3050" s="4" t="str">
        <f t="shared" si="574"/>
        <v>CIL LOAD</v>
      </c>
      <c r="G3050" s="4">
        <f t="shared" si="575"/>
        <v>0</v>
      </c>
      <c r="H3050" s="4" t="e">
        <f t="shared" si="576"/>
        <v>#N/A</v>
      </c>
      <c r="I3050" s="4" t="e">
        <f>_xll.BDP(AG3050&amp;" equity","crncy_adj_px_last","eqy_fund_crncy=usd")</f>
        <v>#NAME?</v>
      </c>
      <c r="J3050" s="4" t="str">
        <f t="shared" si="577"/>
      </c>
      <c r="AA3050" s="4">
        <f t="shared" si="578"/>
        <v>0</v>
      </c>
      <c r="AB3050" s="4">
        <f>'Enhanced Basket_AUTOLOAD'!T3050</f>
        <v>0</v>
      </c>
      <c r="AC3050" s="4">
        <f>'Enhanced Basket_AUTOLOAD'!M3050</f>
        <v>0</v>
      </c>
      <c r="AD3050" s="4">
        <f>'Enhanced Basket_AUTOLOAD'!L3050</f>
        <v>0</v>
      </c>
      <c r="AE3050" s="4">
        <f>'Enhanced Basket_AUTOLOAD'!Z3050</f>
        <v>0</v>
      </c>
      <c r="AF3050" s="4">
        <f>'Enhanced Basket_AUTOLOAD'!AB3050</f>
        <v>0</v>
      </c>
      <c r="AG3050" s="4" t="e">
        <f>VLOOKUP(AJ3050,'Ticker Mapping'!$I$3:$M$6706,5,0)</f>
        <v>#N/A</v>
      </c>
      <c r="AH3050" s="4" t="e">
        <f>_xll.BDP(AK3050&amp;" SEDOL","TICKER_AND_EXCH_CODE")</f>
        <v>#NAME?</v>
      </c>
      <c r="AI3050" s="4" t="e">
        <f t="shared" si="579"/>
        <v>#N/A</v>
      </c>
      <c r="AJ3050" s="4">
        <f>'Enhanced Basket_AUTOLOAD'!P3050</f>
        <v>0</v>
      </c>
      <c r="AK3050" s="4">
        <f>'Enhanced Basket_AUTOLOAD'!Q3050</f>
        <v>0</v>
      </c>
      <c r="AL3050" s="4">
        <f>'Enhanced Basket_AUTOLOAD'!Y3050</f>
        <v>0</v>
      </c>
      <c r="AM3050" s="4" t="e">
        <f t="shared" si="580"/>
        <v>#N/A</v>
      </c>
      <c r="AN3050" s="4" t="str">
        <f t="shared" si="581"/>
        <v>NO</v>
      </c>
      <c r="AO3050" s="4" t="str">
        <f t="shared" si="582"/>
        <v>Cash-in-Lieu</v>
      </c>
    </row>
    <row r="3051" ht="15" customHeight="1" s="4" customFormat="1">
      <c r="A3051" s="4">
        <f>'Enhanced Basket_AUTOLOAD'!H3051</f>
        <v>0</v>
      </c>
      <c r="B3051" s="4" t="str">
        <f t="shared" si="571"/>
        <v>SELL</v>
      </c>
      <c r="C3051" s="4" t="s">
        <v>29</v>
      </c>
      <c r="D3051" s="4" t="str">
        <f t="shared" si="572"/>
        <v>MT</v>
      </c>
      <c r="E3051" s="4" t="str">
        <f t="shared" si="573"/>
      </c>
      <c r="F3051" s="4" t="str">
        <f t="shared" si="574"/>
        <v>CIL LOAD</v>
      </c>
      <c r="G3051" s="4">
        <f t="shared" si="575"/>
        <v>0</v>
      </c>
      <c r="H3051" s="4" t="e">
        <f t="shared" si="576"/>
        <v>#N/A</v>
      </c>
      <c r="I3051" s="4" t="e">
        <f>_xll.BDP(AG3051&amp;" equity","crncy_adj_px_last","eqy_fund_crncy=usd")</f>
        <v>#NAME?</v>
      </c>
      <c r="J3051" s="4" t="str">
        <f t="shared" si="577"/>
      </c>
      <c r="AA3051" s="4">
        <f t="shared" si="578"/>
        <v>0</v>
      </c>
      <c r="AB3051" s="4">
        <f>'Enhanced Basket_AUTOLOAD'!T3051</f>
        <v>0</v>
      </c>
      <c r="AC3051" s="4">
        <f>'Enhanced Basket_AUTOLOAD'!M3051</f>
        <v>0</v>
      </c>
      <c r="AD3051" s="4">
        <f>'Enhanced Basket_AUTOLOAD'!L3051</f>
        <v>0</v>
      </c>
      <c r="AE3051" s="4">
        <f>'Enhanced Basket_AUTOLOAD'!Z3051</f>
        <v>0</v>
      </c>
      <c r="AF3051" s="4">
        <f>'Enhanced Basket_AUTOLOAD'!AB3051</f>
        <v>0</v>
      </c>
      <c r="AG3051" s="4" t="e">
        <f>VLOOKUP(AJ3051,'Ticker Mapping'!$I$3:$M$6706,5,0)</f>
        <v>#N/A</v>
      </c>
      <c r="AH3051" s="4" t="e">
        <f>_xll.BDP(AK3051&amp;" SEDOL","TICKER_AND_EXCH_CODE")</f>
        <v>#NAME?</v>
      </c>
      <c r="AI3051" s="4" t="e">
        <f t="shared" si="579"/>
        <v>#N/A</v>
      </c>
      <c r="AJ3051" s="4">
        <f>'Enhanced Basket_AUTOLOAD'!P3051</f>
        <v>0</v>
      </c>
      <c r="AK3051" s="4">
        <f>'Enhanced Basket_AUTOLOAD'!Q3051</f>
        <v>0</v>
      </c>
      <c r="AL3051" s="4">
        <f>'Enhanced Basket_AUTOLOAD'!Y3051</f>
        <v>0</v>
      </c>
      <c r="AM3051" s="4" t="e">
        <f t="shared" si="580"/>
        <v>#N/A</v>
      </c>
      <c r="AN3051" s="4" t="str">
        <f t="shared" si="581"/>
        <v>NO</v>
      </c>
      <c r="AO3051" s="4" t="str">
        <f t="shared" si="582"/>
        <v>Cash-in-Lieu</v>
      </c>
    </row>
    <row r="3052" ht="15" customHeight="1" s="4" customFormat="1">
      <c r="A3052" s="4">
        <f>'Enhanced Basket_AUTOLOAD'!H3052</f>
        <v>0</v>
      </c>
      <c r="B3052" s="4" t="str">
        <f t="shared" si="571"/>
        <v>SELL</v>
      </c>
      <c r="C3052" s="4" t="s">
        <v>29</v>
      </c>
      <c r="D3052" s="4" t="str">
        <f t="shared" si="572"/>
        <v>MT</v>
      </c>
      <c r="E3052" s="4" t="str">
        <f t="shared" si="573"/>
      </c>
      <c r="F3052" s="4" t="str">
        <f t="shared" si="574"/>
        <v>CIL LOAD</v>
      </c>
      <c r="G3052" s="4">
        <f t="shared" si="575"/>
        <v>0</v>
      </c>
      <c r="H3052" s="4" t="e">
        <f t="shared" si="576"/>
        <v>#N/A</v>
      </c>
      <c r="I3052" s="4" t="e">
        <f>_xll.BDP(AG3052&amp;" equity","crncy_adj_px_last","eqy_fund_crncy=usd")</f>
        <v>#NAME?</v>
      </c>
      <c r="J3052" s="4" t="str">
        <f t="shared" si="577"/>
      </c>
      <c r="AA3052" s="4">
        <f t="shared" si="578"/>
        <v>0</v>
      </c>
      <c r="AB3052" s="4">
        <f>'Enhanced Basket_AUTOLOAD'!T3052</f>
        <v>0</v>
      </c>
      <c r="AC3052" s="4">
        <f>'Enhanced Basket_AUTOLOAD'!M3052</f>
        <v>0</v>
      </c>
      <c r="AD3052" s="4">
        <f>'Enhanced Basket_AUTOLOAD'!L3052</f>
        <v>0</v>
      </c>
      <c r="AE3052" s="4">
        <f>'Enhanced Basket_AUTOLOAD'!Z3052</f>
        <v>0</v>
      </c>
      <c r="AF3052" s="4">
        <f>'Enhanced Basket_AUTOLOAD'!AB3052</f>
        <v>0</v>
      </c>
      <c r="AG3052" s="4" t="e">
        <f>VLOOKUP(AJ3052,'Ticker Mapping'!$I$3:$M$6706,5,0)</f>
        <v>#N/A</v>
      </c>
      <c r="AH3052" s="4" t="e">
        <f>_xll.BDP(AK3052&amp;" SEDOL","TICKER_AND_EXCH_CODE")</f>
        <v>#NAME?</v>
      </c>
      <c r="AI3052" s="4" t="e">
        <f t="shared" si="579"/>
        <v>#N/A</v>
      </c>
      <c r="AJ3052" s="4">
        <f>'Enhanced Basket_AUTOLOAD'!P3052</f>
        <v>0</v>
      </c>
      <c r="AK3052" s="4">
        <f>'Enhanced Basket_AUTOLOAD'!Q3052</f>
        <v>0</v>
      </c>
      <c r="AL3052" s="4">
        <f>'Enhanced Basket_AUTOLOAD'!Y3052</f>
        <v>0</v>
      </c>
      <c r="AM3052" s="4" t="e">
        <f t="shared" si="580"/>
        <v>#N/A</v>
      </c>
      <c r="AN3052" s="4" t="str">
        <f t="shared" si="581"/>
        <v>NO</v>
      </c>
      <c r="AO3052" s="4" t="str">
        <f t="shared" si="582"/>
        <v>Cash-in-Lieu</v>
      </c>
    </row>
    <row r="3053" ht="15" customHeight="1" s="4" customFormat="1">
      <c r="A3053" s="4">
        <f>'Enhanced Basket_AUTOLOAD'!H3053</f>
        <v>0</v>
      </c>
      <c r="B3053" s="4" t="str">
        <f t="shared" si="571"/>
        <v>SELL</v>
      </c>
      <c r="C3053" s="4" t="s">
        <v>29</v>
      </c>
      <c r="D3053" s="4" t="str">
        <f t="shared" si="572"/>
        <v>MT</v>
      </c>
      <c r="E3053" s="4" t="str">
        <f t="shared" si="573"/>
      </c>
      <c r="F3053" s="4" t="str">
        <f t="shared" si="574"/>
        <v>CIL LOAD</v>
      </c>
      <c r="G3053" s="4">
        <f t="shared" si="575"/>
        <v>0</v>
      </c>
      <c r="H3053" s="4" t="e">
        <f t="shared" si="576"/>
        <v>#N/A</v>
      </c>
      <c r="I3053" s="4" t="e">
        <f>_xll.BDP(AG3053&amp;" equity","crncy_adj_px_last","eqy_fund_crncy=usd")</f>
        <v>#NAME?</v>
      </c>
      <c r="J3053" s="4" t="str">
        <f t="shared" si="577"/>
      </c>
      <c r="AA3053" s="4">
        <f t="shared" si="578"/>
        <v>0</v>
      </c>
      <c r="AB3053" s="4">
        <f>'Enhanced Basket_AUTOLOAD'!T3053</f>
        <v>0</v>
      </c>
      <c r="AC3053" s="4">
        <f>'Enhanced Basket_AUTOLOAD'!M3053</f>
        <v>0</v>
      </c>
      <c r="AD3053" s="4">
        <f>'Enhanced Basket_AUTOLOAD'!L3053</f>
        <v>0</v>
      </c>
      <c r="AE3053" s="4">
        <f>'Enhanced Basket_AUTOLOAD'!Z3053</f>
        <v>0</v>
      </c>
      <c r="AF3053" s="4">
        <f>'Enhanced Basket_AUTOLOAD'!AB3053</f>
        <v>0</v>
      </c>
      <c r="AG3053" s="4" t="e">
        <f>VLOOKUP(AJ3053,'Ticker Mapping'!$I$3:$M$6706,5,0)</f>
        <v>#N/A</v>
      </c>
      <c r="AH3053" s="4" t="e">
        <f>_xll.BDP(AK3053&amp;" SEDOL","TICKER_AND_EXCH_CODE")</f>
        <v>#NAME?</v>
      </c>
      <c r="AI3053" s="4" t="e">
        <f t="shared" si="579"/>
        <v>#N/A</v>
      </c>
      <c r="AJ3053" s="4">
        <f>'Enhanced Basket_AUTOLOAD'!P3053</f>
        <v>0</v>
      </c>
      <c r="AK3053" s="4">
        <f>'Enhanced Basket_AUTOLOAD'!Q3053</f>
        <v>0</v>
      </c>
      <c r="AL3053" s="4">
        <f>'Enhanced Basket_AUTOLOAD'!Y3053</f>
        <v>0</v>
      </c>
      <c r="AM3053" s="4" t="e">
        <f t="shared" si="580"/>
        <v>#N/A</v>
      </c>
      <c r="AN3053" s="4" t="str">
        <f t="shared" si="581"/>
        <v>NO</v>
      </c>
      <c r="AO3053" s="4" t="str">
        <f t="shared" si="582"/>
        <v>Cash-in-Lieu</v>
      </c>
    </row>
    <row r="3054" ht="15" customHeight="1" s="4" customFormat="1">
      <c r="A3054" s="4">
        <f>'Enhanced Basket_AUTOLOAD'!H3054</f>
        <v>0</v>
      </c>
      <c r="B3054" s="4" t="str">
        <f t="shared" si="571"/>
        <v>SELL</v>
      </c>
      <c r="C3054" s="4" t="s">
        <v>29</v>
      </c>
      <c r="D3054" s="4" t="str">
        <f t="shared" si="572"/>
        <v>MT</v>
      </c>
      <c r="E3054" s="4" t="str">
        <f t="shared" si="573"/>
      </c>
      <c r="F3054" s="4" t="str">
        <f t="shared" si="574"/>
        <v>CIL LOAD</v>
      </c>
      <c r="G3054" s="4">
        <f t="shared" si="575"/>
        <v>0</v>
      </c>
      <c r="H3054" s="4" t="e">
        <f t="shared" si="576"/>
        <v>#N/A</v>
      </c>
      <c r="I3054" s="4" t="e">
        <f>_xll.BDP(AG3054&amp;" equity","crncy_adj_px_last","eqy_fund_crncy=usd")</f>
        <v>#NAME?</v>
      </c>
      <c r="J3054" s="4" t="str">
        <f t="shared" si="577"/>
      </c>
      <c r="AA3054" s="4">
        <f t="shared" si="578"/>
        <v>0</v>
      </c>
      <c r="AB3054" s="4">
        <f>'Enhanced Basket_AUTOLOAD'!T3054</f>
        <v>0</v>
      </c>
      <c r="AC3054" s="4">
        <f>'Enhanced Basket_AUTOLOAD'!M3054</f>
        <v>0</v>
      </c>
      <c r="AD3054" s="4">
        <f>'Enhanced Basket_AUTOLOAD'!L3054</f>
        <v>0</v>
      </c>
      <c r="AE3054" s="4">
        <f>'Enhanced Basket_AUTOLOAD'!Z3054</f>
        <v>0</v>
      </c>
      <c r="AF3054" s="4">
        <f>'Enhanced Basket_AUTOLOAD'!AB3054</f>
        <v>0</v>
      </c>
      <c r="AG3054" s="4" t="e">
        <f>VLOOKUP(AJ3054,'Ticker Mapping'!$I$3:$M$6706,5,0)</f>
        <v>#N/A</v>
      </c>
      <c r="AH3054" s="4" t="e">
        <f>_xll.BDP(AK3054&amp;" SEDOL","TICKER_AND_EXCH_CODE")</f>
        <v>#NAME?</v>
      </c>
      <c r="AI3054" s="4" t="e">
        <f t="shared" si="579"/>
        <v>#N/A</v>
      </c>
      <c r="AJ3054" s="4">
        <f>'Enhanced Basket_AUTOLOAD'!P3054</f>
        <v>0</v>
      </c>
      <c r="AK3054" s="4">
        <f>'Enhanced Basket_AUTOLOAD'!Q3054</f>
        <v>0</v>
      </c>
      <c r="AL3054" s="4">
        <f>'Enhanced Basket_AUTOLOAD'!Y3054</f>
        <v>0</v>
      </c>
      <c r="AM3054" s="4" t="e">
        <f t="shared" si="580"/>
        <v>#N/A</v>
      </c>
      <c r="AN3054" s="4" t="str">
        <f t="shared" si="581"/>
        <v>NO</v>
      </c>
      <c r="AO3054" s="4" t="str">
        <f t="shared" si="582"/>
        <v>Cash-in-Lieu</v>
      </c>
    </row>
    <row r="3055" ht="15" customHeight="1" s="4" customFormat="1">
      <c r="A3055" s="4">
        <f>'Enhanced Basket_AUTOLOAD'!H3055</f>
        <v>0</v>
      </c>
      <c r="B3055" s="4" t="str">
        <f t="shared" si="571"/>
        <v>SELL</v>
      </c>
      <c r="C3055" s="4" t="s">
        <v>29</v>
      </c>
      <c r="D3055" s="4" t="str">
        <f t="shared" si="572"/>
        <v>MT</v>
      </c>
      <c r="E3055" s="4" t="str">
        <f t="shared" si="573"/>
      </c>
      <c r="F3055" s="4" t="str">
        <f t="shared" si="574"/>
        <v>CIL LOAD</v>
      </c>
      <c r="G3055" s="4">
        <f t="shared" si="575"/>
        <v>0</v>
      </c>
      <c r="H3055" s="4" t="e">
        <f t="shared" si="576"/>
        <v>#N/A</v>
      </c>
      <c r="I3055" s="4" t="e">
        <f>_xll.BDP(AG3055&amp;" equity","crncy_adj_px_last","eqy_fund_crncy=usd")</f>
        <v>#NAME?</v>
      </c>
      <c r="J3055" s="4" t="str">
        <f t="shared" si="577"/>
      </c>
      <c r="AA3055" s="4">
        <f t="shared" si="578"/>
        <v>0</v>
      </c>
      <c r="AB3055" s="4">
        <f>'Enhanced Basket_AUTOLOAD'!T3055</f>
        <v>0</v>
      </c>
      <c r="AC3055" s="4">
        <f>'Enhanced Basket_AUTOLOAD'!M3055</f>
        <v>0</v>
      </c>
      <c r="AD3055" s="4">
        <f>'Enhanced Basket_AUTOLOAD'!L3055</f>
        <v>0</v>
      </c>
      <c r="AE3055" s="4">
        <f>'Enhanced Basket_AUTOLOAD'!Z3055</f>
        <v>0</v>
      </c>
      <c r="AF3055" s="4">
        <f>'Enhanced Basket_AUTOLOAD'!AB3055</f>
        <v>0</v>
      </c>
      <c r="AG3055" s="4" t="e">
        <f>VLOOKUP(AJ3055,'Ticker Mapping'!$I$3:$M$6706,5,0)</f>
        <v>#N/A</v>
      </c>
      <c r="AH3055" s="4" t="e">
        <f>_xll.BDP(AK3055&amp;" SEDOL","TICKER_AND_EXCH_CODE")</f>
        <v>#NAME?</v>
      </c>
      <c r="AI3055" s="4" t="e">
        <f t="shared" si="579"/>
        <v>#N/A</v>
      </c>
      <c r="AJ3055" s="4">
        <f>'Enhanced Basket_AUTOLOAD'!P3055</f>
        <v>0</v>
      </c>
      <c r="AK3055" s="4">
        <f>'Enhanced Basket_AUTOLOAD'!Q3055</f>
        <v>0</v>
      </c>
      <c r="AL3055" s="4">
        <f>'Enhanced Basket_AUTOLOAD'!Y3055</f>
        <v>0</v>
      </c>
      <c r="AM3055" s="4" t="e">
        <f t="shared" si="580"/>
        <v>#N/A</v>
      </c>
      <c r="AN3055" s="4" t="str">
        <f t="shared" si="581"/>
        <v>NO</v>
      </c>
      <c r="AO3055" s="4" t="str">
        <f t="shared" si="582"/>
        <v>Cash-in-Lieu</v>
      </c>
    </row>
    <row r="3056" ht="15" customHeight="1" s="4" customFormat="1">
      <c r="A3056" s="4">
        <f>'Enhanced Basket_AUTOLOAD'!H3056</f>
        <v>0</v>
      </c>
      <c r="B3056" s="4" t="str">
        <f t="shared" si="571"/>
        <v>SELL</v>
      </c>
      <c r="C3056" s="4" t="s">
        <v>29</v>
      </c>
      <c r="D3056" s="4" t="str">
        <f t="shared" si="572"/>
        <v>MT</v>
      </c>
      <c r="E3056" s="4" t="str">
        <f t="shared" si="573"/>
      </c>
      <c r="F3056" s="4" t="str">
        <f t="shared" si="574"/>
        <v>CIL LOAD</v>
      </c>
      <c r="G3056" s="4">
        <f t="shared" si="575"/>
        <v>0</v>
      </c>
      <c r="H3056" s="4" t="e">
        <f t="shared" si="576"/>
        <v>#N/A</v>
      </c>
      <c r="I3056" s="4" t="e">
        <f>_xll.BDP(AG3056&amp;" equity","crncy_adj_px_last","eqy_fund_crncy=usd")</f>
        <v>#NAME?</v>
      </c>
      <c r="J3056" s="4" t="str">
        <f t="shared" si="577"/>
      </c>
      <c r="AA3056" s="4">
        <f t="shared" si="578"/>
        <v>0</v>
      </c>
      <c r="AB3056" s="4">
        <f>'Enhanced Basket_AUTOLOAD'!T3056</f>
        <v>0</v>
      </c>
      <c r="AC3056" s="4">
        <f>'Enhanced Basket_AUTOLOAD'!M3056</f>
        <v>0</v>
      </c>
      <c r="AD3056" s="4">
        <f>'Enhanced Basket_AUTOLOAD'!L3056</f>
        <v>0</v>
      </c>
      <c r="AE3056" s="4">
        <f>'Enhanced Basket_AUTOLOAD'!Z3056</f>
        <v>0</v>
      </c>
      <c r="AF3056" s="4">
        <f>'Enhanced Basket_AUTOLOAD'!AB3056</f>
        <v>0</v>
      </c>
      <c r="AG3056" s="4" t="e">
        <f>VLOOKUP(AJ3056,'Ticker Mapping'!$I$3:$M$6706,5,0)</f>
        <v>#N/A</v>
      </c>
      <c r="AH3056" s="4" t="e">
        <f>_xll.BDP(AK3056&amp;" SEDOL","TICKER_AND_EXCH_CODE")</f>
        <v>#NAME?</v>
      </c>
      <c r="AI3056" s="4" t="e">
        <f t="shared" si="579"/>
        <v>#N/A</v>
      </c>
      <c r="AJ3056" s="4">
        <f>'Enhanced Basket_AUTOLOAD'!P3056</f>
        <v>0</v>
      </c>
      <c r="AK3056" s="4">
        <f>'Enhanced Basket_AUTOLOAD'!Q3056</f>
        <v>0</v>
      </c>
      <c r="AL3056" s="4">
        <f>'Enhanced Basket_AUTOLOAD'!Y3056</f>
        <v>0</v>
      </c>
      <c r="AM3056" s="4" t="e">
        <f t="shared" si="580"/>
        <v>#N/A</v>
      </c>
      <c r="AN3056" s="4" t="str">
        <f t="shared" si="581"/>
        <v>NO</v>
      </c>
      <c r="AO3056" s="4" t="str">
        <f t="shared" si="582"/>
        <v>Cash-in-Lieu</v>
      </c>
    </row>
    <row r="3057" ht="15" customHeight="1" s="4" customFormat="1">
      <c r="A3057" s="4">
        <f>'Enhanced Basket_AUTOLOAD'!H3057</f>
        <v>0</v>
      </c>
      <c r="B3057" s="4" t="str">
        <f t="shared" si="571"/>
        <v>SELL</v>
      </c>
      <c r="C3057" s="4" t="s">
        <v>29</v>
      </c>
      <c r="D3057" s="4" t="str">
        <f t="shared" si="572"/>
        <v>MT</v>
      </c>
      <c r="E3057" s="4" t="str">
        <f t="shared" si="573"/>
      </c>
      <c r="F3057" s="4" t="str">
        <f t="shared" si="574"/>
        <v>CIL LOAD</v>
      </c>
      <c r="G3057" s="4">
        <f t="shared" si="575"/>
        <v>0</v>
      </c>
      <c r="H3057" s="4" t="e">
        <f t="shared" si="576"/>
        <v>#N/A</v>
      </c>
      <c r="I3057" s="4" t="e">
        <f>_xll.BDP(AG3057&amp;" equity","crncy_adj_px_last","eqy_fund_crncy=usd")</f>
        <v>#NAME?</v>
      </c>
      <c r="J3057" s="4" t="str">
        <f t="shared" si="577"/>
      </c>
      <c r="AA3057" s="4">
        <f t="shared" si="578"/>
        <v>0</v>
      </c>
      <c r="AB3057" s="4">
        <f>'Enhanced Basket_AUTOLOAD'!T3057</f>
        <v>0</v>
      </c>
      <c r="AC3057" s="4">
        <f>'Enhanced Basket_AUTOLOAD'!M3057</f>
        <v>0</v>
      </c>
      <c r="AD3057" s="4">
        <f>'Enhanced Basket_AUTOLOAD'!L3057</f>
        <v>0</v>
      </c>
      <c r="AE3057" s="4">
        <f>'Enhanced Basket_AUTOLOAD'!Z3057</f>
        <v>0</v>
      </c>
      <c r="AF3057" s="4">
        <f>'Enhanced Basket_AUTOLOAD'!AB3057</f>
        <v>0</v>
      </c>
      <c r="AG3057" s="4" t="e">
        <f>VLOOKUP(AJ3057,'Ticker Mapping'!$I$3:$M$6706,5,0)</f>
        <v>#N/A</v>
      </c>
      <c r="AH3057" s="4" t="e">
        <f>_xll.BDP(AK3057&amp;" SEDOL","TICKER_AND_EXCH_CODE")</f>
        <v>#NAME?</v>
      </c>
      <c r="AI3057" s="4" t="e">
        <f t="shared" si="579"/>
        <v>#N/A</v>
      </c>
      <c r="AJ3057" s="4">
        <f>'Enhanced Basket_AUTOLOAD'!P3057</f>
        <v>0</v>
      </c>
      <c r="AK3057" s="4">
        <f>'Enhanced Basket_AUTOLOAD'!Q3057</f>
        <v>0</v>
      </c>
      <c r="AL3057" s="4">
        <f>'Enhanced Basket_AUTOLOAD'!Y3057</f>
        <v>0</v>
      </c>
      <c r="AM3057" s="4" t="e">
        <f t="shared" si="580"/>
        <v>#N/A</v>
      </c>
      <c r="AN3057" s="4" t="str">
        <f t="shared" si="581"/>
        <v>NO</v>
      </c>
      <c r="AO3057" s="4" t="str">
        <f t="shared" si="582"/>
        <v>Cash-in-Lieu</v>
      </c>
    </row>
    <row r="3058" ht="15" customHeight="1" s="4" customFormat="1">
      <c r="A3058" s="4">
        <f>'Enhanced Basket_AUTOLOAD'!H3058</f>
        <v>0</v>
      </c>
      <c r="B3058" s="4" t="str">
        <f t="shared" si="571"/>
        <v>SELL</v>
      </c>
      <c r="C3058" s="4" t="s">
        <v>29</v>
      </c>
      <c r="D3058" s="4" t="str">
        <f t="shared" si="572"/>
        <v>MT</v>
      </c>
      <c r="E3058" s="4" t="str">
        <f t="shared" si="573"/>
      </c>
      <c r="F3058" s="4" t="str">
        <f t="shared" si="574"/>
        <v>CIL LOAD</v>
      </c>
      <c r="G3058" s="4">
        <f t="shared" si="575"/>
        <v>0</v>
      </c>
      <c r="H3058" s="4" t="e">
        <f t="shared" si="576"/>
        <v>#N/A</v>
      </c>
      <c r="I3058" s="4" t="e">
        <f>_xll.BDP(AG3058&amp;" equity","crncy_adj_px_last","eqy_fund_crncy=usd")</f>
        <v>#NAME?</v>
      </c>
      <c r="J3058" s="4" t="str">
        <f t="shared" si="577"/>
      </c>
      <c r="AA3058" s="4">
        <f t="shared" si="578"/>
        <v>0</v>
      </c>
      <c r="AB3058" s="4">
        <f>'Enhanced Basket_AUTOLOAD'!T3058</f>
        <v>0</v>
      </c>
      <c r="AC3058" s="4">
        <f>'Enhanced Basket_AUTOLOAD'!M3058</f>
        <v>0</v>
      </c>
      <c r="AD3058" s="4">
        <f>'Enhanced Basket_AUTOLOAD'!L3058</f>
        <v>0</v>
      </c>
      <c r="AE3058" s="4">
        <f>'Enhanced Basket_AUTOLOAD'!Z3058</f>
        <v>0</v>
      </c>
      <c r="AF3058" s="4">
        <f>'Enhanced Basket_AUTOLOAD'!AB3058</f>
        <v>0</v>
      </c>
      <c r="AG3058" s="4" t="e">
        <f>VLOOKUP(AJ3058,'Ticker Mapping'!$I$3:$M$6706,5,0)</f>
        <v>#N/A</v>
      </c>
      <c r="AH3058" s="4" t="e">
        <f>_xll.BDP(AK3058&amp;" SEDOL","TICKER_AND_EXCH_CODE")</f>
        <v>#NAME?</v>
      </c>
      <c r="AI3058" s="4" t="e">
        <f t="shared" si="579"/>
        <v>#N/A</v>
      </c>
      <c r="AJ3058" s="4">
        <f>'Enhanced Basket_AUTOLOAD'!P3058</f>
        <v>0</v>
      </c>
      <c r="AK3058" s="4">
        <f>'Enhanced Basket_AUTOLOAD'!Q3058</f>
        <v>0</v>
      </c>
      <c r="AL3058" s="4">
        <f>'Enhanced Basket_AUTOLOAD'!Y3058</f>
        <v>0</v>
      </c>
      <c r="AM3058" s="4" t="e">
        <f t="shared" si="580"/>
        <v>#N/A</v>
      </c>
      <c r="AN3058" s="4" t="str">
        <f t="shared" si="581"/>
        <v>NO</v>
      </c>
      <c r="AO3058" s="4" t="str">
        <f t="shared" si="582"/>
        <v>Cash-in-Lieu</v>
      </c>
    </row>
    <row r="3059" ht="15" customHeight="1" s="4" customFormat="1">
      <c r="A3059" s="4">
        <f>'Enhanced Basket_AUTOLOAD'!H3059</f>
        <v>0</v>
      </c>
      <c r="B3059" s="4" t="str">
        <f t="shared" si="571"/>
        <v>SELL</v>
      </c>
      <c r="C3059" s="4" t="s">
        <v>29</v>
      </c>
      <c r="D3059" s="4" t="str">
        <f t="shared" si="572"/>
        <v>MT</v>
      </c>
      <c r="E3059" s="4" t="str">
        <f t="shared" si="573"/>
      </c>
      <c r="F3059" s="4" t="str">
        <f t="shared" si="574"/>
        <v>CIL LOAD</v>
      </c>
      <c r="G3059" s="4">
        <f t="shared" si="575"/>
        <v>0</v>
      </c>
      <c r="H3059" s="4" t="e">
        <f t="shared" si="576"/>
        <v>#N/A</v>
      </c>
      <c r="I3059" s="4" t="e">
        <f>_xll.BDP(AG3059&amp;" equity","crncy_adj_px_last","eqy_fund_crncy=usd")</f>
        <v>#NAME?</v>
      </c>
      <c r="J3059" s="4" t="str">
        <f t="shared" si="577"/>
      </c>
      <c r="AA3059" s="4">
        <f t="shared" si="578"/>
        <v>0</v>
      </c>
      <c r="AB3059" s="4">
        <f>'Enhanced Basket_AUTOLOAD'!T3059</f>
        <v>0</v>
      </c>
      <c r="AC3059" s="4">
        <f>'Enhanced Basket_AUTOLOAD'!M3059</f>
        <v>0</v>
      </c>
      <c r="AD3059" s="4">
        <f>'Enhanced Basket_AUTOLOAD'!L3059</f>
        <v>0</v>
      </c>
      <c r="AE3059" s="4">
        <f>'Enhanced Basket_AUTOLOAD'!Z3059</f>
        <v>0</v>
      </c>
      <c r="AF3059" s="4">
        <f>'Enhanced Basket_AUTOLOAD'!AB3059</f>
        <v>0</v>
      </c>
      <c r="AG3059" s="4" t="e">
        <f>VLOOKUP(AJ3059,'Ticker Mapping'!$I$3:$M$6706,5,0)</f>
        <v>#N/A</v>
      </c>
      <c r="AH3059" s="4" t="e">
        <f>_xll.BDP(AK3059&amp;" SEDOL","TICKER_AND_EXCH_CODE")</f>
        <v>#NAME?</v>
      </c>
      <c r="AI3059" s="4" t="e">
        <f t="shared" si="579"/>
        <v>#N/A</v>
      </c>
      <c r="AJ3059" s="4">
        <f>'Enhanced Basket_AUTOLOAD'!P3059</f>
        <v>0</v>
      </c>
      <c r="AK3059" s="4">
        <f>'Enhanced Basket_AUTOLOAD'!Q3059</f>
        <v>0</v>
      </c>
      <c r="AL3059" s="4">
        <f>'Enhanced Basket_AUTOLOAD'!Y3059</f>
        <v>0</v>
      </c>
      <c r="AM3059" s="4" t="e">
        <f t="shared" si="580"/>
        <v>#N/A</v>
      </c>
      <c r="AN3059" s="4" t="str">
        <f t="shared" si="581"/>
        <v>NO</v>
      </c>
      <c r="AO3059" s="4" t="str">
        <f t="shared" si="582"/>
        <v>Cash-in-Lieu</v>
      </c>
    </row>
    <row r="3060" ht="15" customHeight="1" s="4" customFormat="1">
      <c r="A3060" s="4">
        <f>'Enhanced Basket_AUTOLOAD'!H3060</f>
        <v>0</v>
      </c>
      <c r="B3060" s="4" t="str">
        <f t="shared" si="571"/>
        <v>SELL</v>
      </c>
      <c r="C3060" s="4" t="s">
        <v>29</v>
      </c>
      <c r="D3060" s="4" t="str">
        <f t="shared" si="572"/>
        <v>MT</v>
      </c>
      <c r="E3060" s="4" t="str">
        <f t="shared" si="573"/>
      </c>
      <c r="F3060" s="4" t="str">
        <f t="shared" si="574"/>
        <v>CIL LOAD</v>
      </c>
      <c r="G3060" s="4">
        <f t="shared" si="575"/>
        <v>0</v>
      </c>
      <c r="H3060" s="4" t="e">
        <f t="shared" si="576"/>
        <v>#N/A</v>
      </c>
      <c r="I3060" s="4" t="e">
        <f>_xll.BDP(AG3060&amp;" equity","crncy_adj_px_last","eqy_fund_crncy=usd")</f>
        <v>#NAME?</v>
      </c>
      <c r="J3060" s="4" t="str">
        <f t="shared" si="577"/>
      </c>
      <c r="AA3060" s="4">
        <f t="shared" si="578"/>
        <v>0</v>
      </c>
      <c r="AB3060" s="4">
        <f>'Enhanced Basket_AUTOLOAD'!T3060</f>
        <v>0</v>
      </c>
      <c r="AC3060" s="4">
        <f>'Enhanced Basket_AUTOLOAD'!M3060</f>
        <v>0</v>
      </c>
      <c r="AD3060" s="4">
        <f>'Enhanced Basket_AUTOLOAD'!L3060</f>
        <v>0</v>
      </c>
      <c r="AE3060" s="4">
        <f>'Enhanced Basket_AUTOLOAD'!Z3060</f>
        <v>0</v>
      </c>
      <c r="AF3060" s="4">
        <f>'Enhanced Basket_AUTOLOAD'!AB3060</f>
        <v>0</v>
      </c>
      <c r="AG3060" s="4" t="e">
        <f>VLOOKUP(AJ3060,'Ticker Mapping'!$I$3:$M$6706,5,0)</f>
        <v>#N/A</v>
      </c>
      <c r="AH3060" s="4" t="e">
        <f>_xll.BDP(AK3060&amp;" SEDOL","TICKER_AND_EXCH_CODE")</f>
        <v>#NAME?</v>
      </c>
      <c r="AI3060" s="4" t="e">
        <f t="shared" si="579"/>
        <v>#N/A</v>
      </c>
      <c r="AJ3060" s="4">
        <f>'Enhanced Basket_AUTOLOAD'!P3060</f>
        <v>0</v>
      </c>
      <c r="AK3060" s="4">
        <f>'Enhanced Basket_AUTOLOAD'!Q3060</f>
        <v>0</v>
      </c>
      <c r="AL3060" s="4">
        <f>'Enhanced Basket_AUTOLOAD'!Y3060</f>
        <v>0</v>
      </c>
      <c r="AM3060" s="4" t="e">
        <f t="shared" si="580"/>
        <v>#N/A</v>
      </c>
      <c r="AN3060" s="4" t="str">
        <f t="shared" si="581"/>
        <v>NO</v>
      </c>
      <c r="AO3060" s="4" t="str">
        <f t="shared" si="582"/>
        <v>Cash-in-Lieu</v>
      </c>
    </row>
    <row r="3061" ht="15" customHeight="1" s="4" customFormat="1">
      <c r="A3061" s="4">
        <f>'Enhanced Basket_AUTOLOAD'!H3061</f>
        <v>0</v>
      </c>
      <c r="B3061" s="4" t="str">
        <f t="shared" si="571"/>
        <v>SELL</v>
      </c>
      <c r="C3061" s="4" t="s">
        <v>29</v>
      </c>
      <c r="D3061" s="4" t="str">
        <f t="shared" si="572"/>
        <v>MT</v>
      </c>
      <c r="E3061" s="4" t="str">
        <f t="shared" si="573"/>
      </c>
      <c r="F3061" s="4" t="str">
        <f t="shared" si="574"/>
        <v>CIL LOAD</v>
      </c>
      <c r="G3061" s="4">
        <f t="shared" si="575"/>
        <v>0</v>
      </c>
      <c r="H3061" s="4" t="e">
        <f t="shared" si="576"/>
        <v>#N/A</v>
      </c>
      <c r="I3061" s="4" t="e">
        <f>_xll.BDP(AG3061&amp;" equity","crncy_adj_px_last","eqy_fund_crncy=usd")</f>
        <v>#NAME?</v>
      </c>
      <c r="J3061" s="4" t="str">
        <f t="shared" si="577"/>
      </c>
      <c r="AA3061" s="4">
        <f t="shared" si="578"/>
        <v>0</v>
      </c>
      <c r="AB3061" s="4">
        <f>'Enhanced Basket_AUTOLOAD'!T3061</f>
        <v>0</v>
      </c>
      <c r="AC3061" s="4">
        <f>'Enhanced Basket_AUTOLOAD'!M3061</f>
        <v>0</v>
      </c>
      <c r="AD3061" s="4">
        <f>'Enhanced Basket_AUTOLOAD'!L3061</f>
        <v>0</v>
      </c>
      <c r="AE3061" s="4">
        <f>'Enhanced Basket_AUTOLOAD'!Z3061</f>
        <v>0</v>
      </c>
      <c r="AF3061" s="4">
        <f>'Enhanced Basket_AUTOLOAD'!AB3061</f>
        <v>0</v>
      </c>
      <c r="AG3061" s="4" t="e">
        <f>VLOOKUP(AJ3061,'Ticker Mapping'!$I$3:$M$6706,5,0)</f>
        <v>#N/A</v>
      </c>
      <c r="AH3061" s="4" t="e">
        <f>_xll.BDP(AK3061&amp;" SEDOL","TICKER_AND_EXCH_CODE")</f>
        <v>#NAME?</v>
      </c>
      <c r="AI3061" s="4" t="e">
        <f t="shared" si="579"/>
        <v>#N/A</v>
      </c>
      <c r="AJ3061" s="4">
        <f>'Enhanced Basket_AUTOLOAD'!P3061</f>
        <v>0</v>
      </c>
      <c r="AK3061" s="4">
        <f>'Enhanced Basket_AUTOLOAD'!Q3061</f>
        <v>0</v>
      </c>
      <c r="AL3061" s="4">
        <f>'Enhanced Basket_AUTOLOAD'!Y3061</f>
        <v>0</v>
      </c>
      <c r="AM3061" s="4" t="e">
        <f t="shared" si="580"/>
        <v>#N/A</v>
      </c>
      <c r="AN3061" s="4" t="str">
        <f t="shared" si="581"/>
        <v>NO</v>
      </c>
      <c r="AO3061" s="4" t="str">
        <f t="shared" si="582"/>
        <v>Cash-in-Lieu</v>
      </c>
    </row>
    <row r="3062" ht="15" customHeight="1" s="4" customFormat="1">
      <c r="A3062" s="4">
        <f>'Enhanced Basket_AUTOLOAD'!H3062</f>
        <v>0</v>
      </c>
      <c r="B3062" s="4" t="str">
        <f t="shared" si="571"/>
        <v>SELL</v>
      </c>
      <c r="C3062" s="4" t="s">
        <v>29</v>
      </c>
      <c r="D3062" s="4" t="str">
        <f t="shared" si="572"/>
        <v>MT</v>
      </c>
      <c r="E3062" s="4" t="str">
        <f t="shared" si="573"/>
      </c>
      <c r="F3062" s="4" t="str">
        <f t="shared" si="574"/>
        <v>CIL LOAD</v>
      </c>
      <c r="G3062" s="4">
        <f t="shared" si="575"/>
        <v>0</v>
      </c>
      <c r="H3062" s="4" t="e">
        <f t="shared" si="576"/>
        <v>#N/A</v>
      </c>
      <c r="I3062" s="4" t="e">
        <f>_xll.BDP(AG3062&amp;" equity","crncy_adj_px_last","eqy_fund_crncy=usd")</f>
        <v>#NAME?</v>
      </c>
      <c r="J3062" s="4" t="str">
        <f t="shared" si="577"/>
      </c>
      <c r="AA3062" s="4">
        <f t="shared" si="578"/>
        <v>0</v>
      </c>
      <c r="AB3062" s="4">
        <f>'Enhanced Basket_AUTOLOAD'!T3062</f>
        <v>0</v>
      </c>
      <c r="AC3062" s="4">
        <f>'Enhanced Basket_AUTOLOAD'!M3062</f>
        <v>0</v>
      </c>
      <c r="AD3062" s="4">
        <f>'Enhanced Basket_AUTOLOAD'!L3062</f>
        <v>0</v>
      </c>
      <c r="AE3062" s="4">
        <f>'Enhanced Basket_AUTOLOAD'!Z3062</f>
        <v>0</v>
      </c>
      <c r="AF3062" s="4">
        <f>'Enhanced Basket_AUTOLOAD'!AB3062</f>
        <v>0</v>
      </c>
      <c r="AG3062" s="4" t="e">
        <f>VLOOKUP(AJ3062,'Ticker Mapping'!$I$3:$M$6706,5,0)</f>
        <v>#N/A</v>
      </c>
      <c r="AH3062" s="4" t="e">
        <f>_xll.BDP(AK3062&amp;" SEDOL","TICKER_AND_EXCH_CODE")</f>
        <v>#NAME?</v>
      </c>
      <c r="AI3062" s="4" t="e">
        <f t="shared" si="579"/>
        <v>#N/A</v>
      </c>
      <c r="AJ3062" s="4">
        <f>'Enhanced Basket_AUTOLOAD'!P3062</f>
        <v>0</v>
      </c>
      <c r="AK3062" s="4">
        <f>'Enhanced Basket_AUTOLOAD'!Q3062</f>
        <v>0</v>
      </c>
      <c r="AL3062" s="4">
        <f>'Enhanced Basket_AUTOLOAD'!Y3062</f>
        <v>0</v>
      </c>
      <c r="AM3062" s="4" t="e">
        <f t="shared" si="580"/>
        <v>#N/A</v>
      </c>
      <c r="AN3062" s="4" t="str">
        <f t="shared" si="581"/>
        <v>NO</v>
      </c>
      <c r="AO3062" s="4" t="str">
        <f t="shared" si="582"/>
        <v>Cash-in-Lieu</v>
      </c>
    </row>
    <row r="3063" ht="15" customHeight="1" s="4" customFormat="1">
      <c r="A3063" s="4">
        <f>'Enhanced Basket_AUTOLOAD'!H3063</f>
        <v>0</v>
      </c>
      <c r="B3063" s="4" t="str">
        <f t="shared" si="571"/>
        <v>SELL</v>
      </c>
      <c r="C3063" s="4" t="s">
        <v>29</v>
      </c>
      <c r="D3063" s="4" t="str">
        <f t="shared" si="572"/>
        <v>MT</v>
      </c>
      <c r="E3063" s="4" t="str">
        <f t="shared" si="573"/>
      </c>
      <c r="F3063" s="4" t="str">
        <f t="shared" si="574"/>
        <v>CIL LOAD</v>
      </c>
      <c r="G3063" s="4">
        <f t="shared" si="575"/>
        <v>0</v>
      </c>
      <c r="H3063" s="4" t="e">
        <f t="shared" si="576"/>
        <v>#N/A</v>
      </c>
      <c r="I3063" s="4" t="e">
        <f>_xll.BDP(AG3063&amp;" equity","crncy_adj_px_last","eqy_fund_crncy=usd")</f>
        <v>#NAME?</v>
      </c>
      <c r="J3063" s="4" t="str">
        <f t="shared" si="577"/>
      </c>
      <c r="AA3063" s="4">
        <f t="shared" si="578"/>
        <v>0</v>
      </c>
      <c r="AB3063" s="4">
        <f>'Enhanced Basket_AUTOLOAD'!T3063</f>
        <v>0</v>
      </c>
      <c r="AC3063" s="4">
        <f>'Enhanced Basket_AUTOLOAD'!M3063</f>
        <v>0</v>
      </c>
      <c r="AD3063" s="4">
        <f>'Enhanced Basket_AUTOLOAD'!L3063</f>
        <v>0</v>
      </c>
      <c r="AE3063" s="4">
        <f>'Enhanced Basket_AUTOLOAD'!Z3063</f>
        <v>0</v>
      </c>
      <c r="AF3063" s="4">
        <f>'Enhanced Basket_AUTOLOAD'!AB3063</f>
        <v>0</v>
      </c>
      <c r="AG3063" s="4" t="e">
        <f>VLOOKUP(AJ3063,'Ticker Mapping'!$I$3:$M$6706,5,0)</f>
        <v>#N/A</v>
      </c>
      <c r="AH3063" s="4" t="e">
        <f>_xll.BDP(AK3063&amp;" SEDOL","TICKER_AND_EXCH_CODE")</f>
        <v>#NAME?</v>
      </c>
      <c r="AI3063" s="4" t="e">
        <f t="shared" si="579"/>
        <v>#N/A</v>
      </c>
      <c r="AJ3063" s="4">
        <f>'Enhanced Basket_AUTOLOAD'!P3063</f>
        <v>0</v>
      </c>
      <c r="AK3063" s="4">
        <f>'Enhanced Basket_AUTOLOAD'!Q3063</f>
        <v>0</v>
      </c>
      <c r="AL3063" s="4">
        <f>'Enhanced Basket_AUTOLOAD'!Y3063</f>
        <v>0</v>
      </c>
      <c r="AM3063" s="4" t="e">
        <f t="shared" si="580"/>
        <v>#N/A</v>
      </c>
      <c r="AN3063" s="4" t="str">
        <f t="shared" si="581"/>
        <v>NO</v>
      </c>
      <c r="AO3063" s="4" t="str">
        <f t="shared" si="582"/>
        <v>Cash-in-Lieu</v>
      </c>
    </row>
    <row r="3064" ht="15" customHeight="1" s="4" customFormat="1">
      <c r="A3064" s="4">
        <f>'Enhanced Basket_AUTOLOAD'!H3064</f>
        <v>0</v>
      </c>
      <c r="B3064" s="4" t="str">
        <f t="shared" si="571"/>
        <v>SELL</v>
      </c>
      <c r="C3064" s="4" t="s">
        <v>29</v>
      </c>
      <c r="D3064" s="4" t="str">
        <f t="shared" si="572"/>
        <v>MT</v>
      </c>
      <c r="E3064" s="4" t="str">
        <f t="shared" si="573"/>
      </c>
      <c r="F3064" s="4" t="str">
        <f t="shared" si="574"/>
        <v>CIL LOAD</v>
      </c>
      <c r="G3064" s="4">
        <f t="shared" si="575"/>
        <v>0</v>
      </c>
      <c r="H3064" s="4" t="e">
        <f t="shared" si="576"/>
        <v>#N/A</v>
      </c>
      <c r="I3064" s="4" t="e">
        <f>_xll.BDP(AG3064&amp;" equity","crncy_adj_px_last","eqy_fund_crncy=usd")</f>
        <v>#NAME?</v>
      </c>
      <c r="J3064" s="4" t="str">
        <f t="shared" si="577"/>
      </c>
      <c r="AA3064" s="4">
        <f t="shared" si="578"/>
        <v>0</v>
      </c>
      <c r="AB3064" s="4">
        <f>'Enhanced Basket_AUTOLOAD'!T3064</f>
        <v>0</v>
      </c>
      <c r="AC3064" s="4">
        <f>'Enhanced Basket_AUTOLOAD'!M3064</f>
        <v>0</v>
      </c>
      <c r="AD3064" s="4">
        <f>'Enhanced Basket_AUTOLOAD'!L3064</f>
        <v>0</v>
      </c>
      <c r="AE3064" s="4">
        <f>'Enhanced Basket_AUTOLOAD'!Z3064</f>
        <v>0</v>
      </c>
      <c r="AF3064" s="4">
        <f>'Enhanced Basket_AUTOLOAD'!AB3064</f>
        <v>0</v>
      </c>
      <c r="AG3064" s="4" t="e">
        <f>VLOOKUP(AJ3064,'Ticker Mapping'!$I$3:$M$6706,5,0)</f>
        <v>#N/A</v>
      </c>
      <c r="AH3064" s="4" t="e">
        <f>_xll.BDP(AK3064&amp;" SEDOL","TICKER_AND_EXCH_CODE")</f>
        <v>#NAME?</v>
      </c>
      <c r="AI3064" s="4" t="e">
        <f t="shared" si="579"/>
        <v>#N/A</v>
      </c>
      <c r="AJ3064" s="4">
        <f>'Enhanced Basket_AUTOLOAD'!P3064</f>
        <v>0</v>
      </c>
      <c r="AK3064" s="4">
        <f>'Enhanced Basket_AUTOLOAD'!Q3064</f>
        <v>0</v>
      </c>
      <c r="AL3064" s="4">
        <f>'Enhanced Basket_AUTOLOAD'!Y3064</f>
        <v>0</v>
      </c>
      <c r="AM3064" s="4" t="e">
        <f t="shared" si="580"/>
        <v>#N/A</v>
      </c>
      <c r="AN3064" s="4" t="str">
        <f t="shared" si="581"/>
        <v>NO</v>
      </c>
      <c r="AO3064" s="4" t="str">
        <f t="shared" si="582"/>
        <v>Cash-in-Lieu</v>
      </c>
    </row>
    <row r="3065" ht="15" customHeight="1" s="4" customFormat="1">
      <c r="A3065" s="4">
        <f>'Enhanced Basket_AUTOLOAD'!H3065</f>
        <v>0</v>
      </c>
      <c r="B3065" s="4" t="str">
        <f t="shared" si="571"/>
        <v>SELL</v>
      </c>
      <c r="C3065" s="4" t="s">
        <v>29</v>
      </c>
      <c r="D3065" s="4" t="str">
        <f t="shared" si="572"/>
        <v>MT</v>
      </c>
      <c r="E3065" s="4" t="str">
        <f t="shared" si="573"/>
      </c>
      <c r="F3065" s="4" t="str">
        <f t="shared" si="574"/>
        <v>CIL LOAD</v>
      </c>
      <c r="G3065" s="4">
        <f t="shared" si="575"/>
        <v>0</v>
      </c>
      <c r="H3065" s="4" t="e">
        <f t="shared" si="576"/>
        <v>#N/A</v>
      </c>
      <c r="I3065" s="4" t="e">
        <f>_xll.BDP(AG3065&amp;" equity","crncy_adj_px_last","eqy_fund_crncy=usd")</f>
        <v>#NAME?</v>
      </c>
      <c r="J3065" s="4" t="str">
        <f t="shared" si="577"/>
      </c>
      <c r="AA3065" s="4">
        <f t="shared" si="578"/>
        <v>0</v>
      </c>
      <c r="AB3065" s="4">
        <f>'Enhanced Basket_AUTOLOAD'!T3065</f>
        <v>0</v>
      </c>
      <c r="AC3065" s="4">
        <f>'Enhanced Basket_AUTOLOAD'!M3065</f>
        <v>0</v>
      </c>
      <c r="AD3065" s="4">
        <f>'Enhanced Basket_AUTOLOAD'!L3065</f>
        <v>0</v>
      </c>
      <c r="AE3065" s="4">
        <f>'Enhanced Basket_AUTOLOAD'!Z3065</f>
        <v>0</v>
      </c>
      <c r="AF3065" s="4">
        <f>'Enhanced Basket_AUTOLOAD'!AB3065</f>
        <v>0</v>
      </c>
      <c r="AG3065" s="4" t="e">
        <f>VLOOKUP(AJ3065,'Ticker Mapping'!$I$3:$M$6706,5,0)</f>
        <v>#N/A</v>
      </c>
      <c r="AH3065" s="4" t="e">
        <f>_xll.BDP(AK3065&amp;" SEDOL","TICKER_AND_EXCH_CODE")</f>
        <v>#NAME?</v>
      </c>
      <c r="AI3065" s="4" t="e">
        <f t="shared" si="579"/>
        <v>#N/A</v>
      </c>
      <c r="AJ3065" s="4">
        <f>'Enhanced Basket_AUTOLOAD'!P3065</f>
        <v>0</v>
      </c>
      <c r="AK3065" s="4">
        <f>'Enhanced Basket_AUTOLOAD'!Q3065</f>
        <v>0</v>
      </c>
      <c r="AL3065" s="4">
        <f>'Enhanced Basket_AUTOLOAD'!Y3065</f>
        <v>0</v>
      </c>
      <c r="AM3065" s="4" t="e">
        <f t="shared" si="580"/>
        <v>#N/A</v>
      </c>
      <c r="AN3065" s="4" t="str">
        <f t="shared" si="581"/>
        <v>NO</v>
      </c>
      <c r="AO3065" s="4" t="str">
        <f t="shared" si="582"/>
        <v>Cash-in-Lieu</v>
      </c>
    </row>
    <row r="3066" ht="15" customHeight="1" s="4" customFormat="1">
      <c r="A3066" s="4">
        <f>'Enhanced Basket_AUTOLOAD'!H3066</f>
        <v>0</v>
      </c>
      <c r="B3066" s="4" t="str">
        <f t="shared" si="571"/>
        <v>SELL</v>
      </c>
      <c r="C3066" s="4" t="s">
        <v>29</v>
      </c>
      <c r="D3066" s="4" t="str">
        <f t="shared" si="572"/>
        <v>MT</v>
      </c>
      <c r="E3066" s="4" t="str">
        <f t="shared" si="573"/>
      </c>
      <c r="F3066" s="4" t="str">
        <f t="shared" si="574"/>
        <v>CIL LOAD</v>
      </c>
      <c r="G3066" s="4">
        <f t="shared" si="575"/>
        <v>0</v>
      </c>
      <c r="H3066" s="4" t="e">
        <f t="shared" si="576"/>
        <v>#N/A</v>
      </c>
      <c r="I3066" s="4" t="e">
        <f>_xll.BDP(AG3066&amp;" equity","crncy_adj_px_last","eqy_fund_crncy=usd")</f>
        <v>#NAME?</v>
      </c>
      <c r="J3066" s="4" t="str">
        <f t="shared" si="577"/>
      </c>
      <c r="AA3066" s="4">
        <f t="shared" si="578"/>
        <v>0</v>
      </c>
      <c r="AB3066" s="4">
        <f>'Enhanced Basket_AUTOLOAD'!T3066</f>
        <v>0</v>
      </c>
      <c r="AC3066" s="4">
        <f>'Enhanced Basket_AUTOLOAD'!M3066</f>
        <v>0</v>
      </c>
      <c r="AD3066" s="4">
        <f>'Enhanced Basket_AUTOLOAD'!L3066</f>
        <v>0</v>
      </c>
      <c r="AE3066" s="4">
        <f>'Enhanced Basket_AUTOLOAD'!Z3066</f>
        <v>0</v>
      </c>
      <c r="AF3066" s="4">
        <f>'Enhanced Basket_AUTOLOAD'!AB3066</f>
        <v>0</v>
      </c>
      <c r="AG3066" s="4" t="e">
        <f>VLOOKUP(AJ3066,'Ticker Mapping'!$I$3:$M$6706,5,0)</f>
        <v>#N/A</v>
      </c>
      <c r="AH3066" s="4" t="e">
        <f>_xll.BDP(AK3066&amp;" SEDOL","TICKER_AND_EXCH_CODE")</f>
        <v>#NAME?</v>
      </c>
      <c r="AI3066" s="4" t="e">
        <f t="shared" si="579"/>
        <v>#N/A</v>
      </c>
      <c r="AJ3066" s="4">
        <f>'Enhanced Basket_AUTOLOAD'!P3066</f>
        <v>0</v>
      </c>
      <c r="AK3066" s="4">
        <f>'Enhanced Basket_AUTOLOAD'!Q3066</f>
        <v>0</v>
      </c>
      <c r="AL3066" s="4">
        <f>'Enhanced Basket_AUTOLOAD'!Y3066</f>
        <v>0</v>
      </c>
      <c r="AM3066" s="4" t="e">
        <f t="shared" si="580"/>
        <v>#N/A</v>
      </c>
      <c r="AN3066" s="4" t="str">
        <f t="shared" si="581"/>
        <v>NO</v>
      </c>
      <c r="AO3066" s="4" t="str">
        <f t="shared" si="582"/>
        <v>Cash-in-Lieu</v>
      </c>
    </row>
    <row r="3067" ht="15" customHeight="1" s="4" customFormat="1">
      <c r="A3067" s="4">
        <f>'Enhanced Basket_AUTOLOAD'!H3067</f>
        <v>0</v>
      </c>
      <c r="B3067" s="4" t="str">
        <f t="shared" si="571"/>
        <v>SELL</v>
      </c>
      <c r="C3067" s="4" t="s">
        <v>29</v>
      </c>
      <c r="D3067" s="4" t="str">
        <f t="shared" si="572"/>
        <v>MT</v>
      </c>
      <c r="E3067" s="4" t="str">
        <f t="shared" si="573"/>
      </c>
      <c r="F3067" s="4" t="str">
        <f t="shared" si="574"/>
        <v>CIL LOAD</v>
      </c>
      <c r="G3067" s="4">
        <f t="shared" si="575"/>
        <v>0</v>
      </c>
      <c r="H3067" s="4" t="e">
        <f t="shared" si="576"/>
        <v>#N/A</v>
      </c>
      <c r="I3067" s="4" t="e">
        <f>_xll.BDP(AG3067&amp;" equity","crncy_adj_px_last","eqy_fund_crncy=usd")</f>
        <v>#NAME?</v>
      </c>
      <c r="J3067" s="4" t="str">
        <f t="shared" si="577"/>
      </c>
      <c r="AA3067" s="4">
        <f t="shared" si="578"/>
        <v>0</v>
      </c>
      <c r="AB3067" s="4">
        <f>'Enhanced Basket_AUTOLOAD'!T3067</f>
        <v>0</v>
      </c>
      <c r="AC3067" s="4">
        <f>'Enhanced Basket_AUTOLOAD'!M3067</f>
        <v>0</v>
      </c>
      <c r="AD3067" s="4">
        <f>'Enhanced Basket_AUTOLOAD'!L3067</f>
        <v>0</v>
      </c>
      <c r="AE3067" s="4">
        <f>'Enhanced Basket_AUTOLOAD'!Z3067</f>
        <v>0</v>
      </c>
      <c r="AF3067" s="4">
        <f>'Enhanced Basket_AUTOLOAD'!AB3067</f>
        <v>0</v>
      </c>
      <c r="AG3067" s="4" t="e">
        <f>VLOOKUP(AJ3067,'Ticker Mapping'!$I$3:$M$6706,5,0)</f>
        <v>#N/A</v>
      </c>
      <c r="AH3067" s="4" t="e">
        <f>_xll.BDP(AK3067&amp;" SEDOL","TICKER_AND_EXCH_CODE")</f>
        <v>#NAME?</v>
      </c>
      <c r="AI3067" s="4" t="e">
        <f t="shared" si="579"/>
        <v>#N/A</v>
      </c>
      <c r="AJ3067" s="4">
        <f>'Enhanced Basket_AUTOLOAD'!P3067</f>
        <v>0</v>
      </c>
      <c r="AK3067" s="4">
        <f>'Enhanced Basket_AUTOLOAD'!Q3067</f>
        <v>0</v>
      </c>
      <c r="AL3067" s="4">
        <f>'Enhanced Basket_AUTOLOAD'!Y3067</f>
        <v>0</v>
      </c>
      <c r="AM3067" s="4" t="e">
        <f t="shared" si="580"/>
        <v>#N/A</v>
      </c>
      <c r="AN3067" s="4" t="str">
        <f t="shared" si="581"/>
        <v>NO</v>
      </c>
      <c r="AO3067" s="4" t="str">
        <f t="shared" si="582"/>
        <v>Cash-in-Lieu</v>
      </c>
    </row>
    <row r="3068" ht="15" customHeight="1" s="4" customFormat="1">
      <c r="A3068" s="4">
        <f>'Enhanced Basket_AUTOLOAD'!H3068</f>
        <v>0</v>
      </c>
      <c r="B3068" s="4" t="str">
        <f t="shared" si="571"/>
        <v>SELL</v>
      </c>
      <c r="C3068" s="4" t="s">
        <v>29</v>
      </c>
      <c r="D3068" s="4" t="str">
        <f t="shared" si="572"/>
        <v>MT</v>
      </c>
      <c r="E3068" s="4" t="str">
        <f t="shared" si="573"/>
      </c>
      <c r="F3068" s="4" t="str">
        <f t="shared" si="574"/>
        <v>CIL LOAD</v>
      </c>
      <c r="G3068" s="4">
        <f t="shared" si="575"/>
        <v>0</v>
      </c>
      <c r="H3068" s="4" t="e">
        <f t="shared" si="576"/>
        <v>#N/A</v>
      </c>
      <c r="I3068" s="4" t="e">
        <f>_xll.BDP(AG3068&amp;" equity","crncy_adj_px_last","eqy_fund_crncy=usd")</f>
        <v>#NAME?</v>
      </c>
      <c r="J3068" s="4" t="str">
        <f t="shared" si="577"/>
      </c>
      <c r="AA3068" s="4">
        <f t="shared" si="578"/>
        <v>0</v>
      </c>
      <c r="AB3068" s="4">
        <f>'Enhanced Basket_AUTOLOAD'!T3068</f>
        <v>0</v>
      </c>
      <c r="AC3068" s="4">
        <f>'Enhanced Basket_AUTOLOAD'!M3068</f>
        <v>0</v>
      </c>
      <c r="AD3068" s="4">
        <f>'Enhanced Basket_AUTOLOAD'!L3068</f>
        <v>0</v>
      </c>
      <c r="AE3068" s="4">
        <f>'Enhanced Basket_AUTOLOAD'!Z3068</f>
        <v>0</v>
      </c>
      <c r="AF3068" s="4">
        <f>'Enhanced Basket_AUTOLOAD'!AB3068</f>
        <v>0</v>
      </c>
      <c r="AG3068" s="4" t="e">
        <f>VLOOKUP(AJ3068,'Ticker Mapping'!$I$3:$M$6706,5,0)</f>
        <v>#N/A</v>
      </c>
      <c r="AH3068" s="4" t="e">
        <f>_xll.BDP(AK3068&amp;" SEDOL","TICKER_AND_EXCH_CODE")</f>
        <v>#NAME?</v>
      </c>
      <c r="AI3068" s="4" t="e">
        <f t="shared" si="579"/>
        <v>#N/A</v>
      </c>
      <c r="AJ3068" s="4">
        <f>'Enhanced Basket_AUTOLOAD'!P3068</f>
        <v>0</v>
      </c>
      <c r="AK3068" s="4">
        <f>'Enhanced Basket_AUTOLOAD'!Q3068</f>
        <v>0</v>
      </c>
      <c r="AL3068" s="4">
        <f>'Enhanced Basket_AUTOLOAD'!Y3068</f>
        <v>0</v>
      </c>
      <c r="AM3068" s="4" t="e">
        <f t="shared" si="580"/>
        <v>#N/A</v>
      </c>
      <c r="AN3068" s="4" t="str">
        <f t="shared" si="581"/>
        <v>NO</v>
      </c>
      <c r="AO3068" s="4" t="str">
        <f t="shared" si="582"/>
        <v>Cash-in-Lieu</v>
      </c>
    </row>
    <row r="3069" ht="15" customHeight="1" s="4" customFormat="1">
      <c r="A3069" s="4">
        <f>'Enhanced Basket_AUTOLOAD'!H3069</f>
        <v>0</v>
      </c>
      <c r="B3069" s="4" t="str">
        <f t="shared" si="571"/>
        <v>SELL</v>
      </c>
      <c r="C3069" s="4" t="s">
        <v>29</v>
      </c>
      <c r="D3069" s="4" t="str">
        <f t="shared" si="572"/>
        <v>MT</v>
      </c>
      <c r="E3069" s="4" t="str">
        <f t="shared" si="573"/>
      </c>
      <c r="F3069" s="4" t="str">
        <f t="shared" si="574"/>
        <v>CIL LOAD</v>
      </c>
      <c r="G3069" s="4">
        <f t="shared" si="575"/>
        <v>0</v>
      </c>
      <c r="H3069" s="4" t="e">
        <f t="shared" si="576"/>
        <v>#N/A</v>
      </c>
      <c r="I3069" s="4" t="e">
        <f>_xll.BDP(AG3069&amp;" equity","crncy_adj_px_last","eqy_fund_crncy=usd")</f>
        <v>#NAME?</v>
      </c>
      <c r="J3069" s="4" t="str">
        <f t="shared" si="577"/>
      </c>
      <c r="AA3069" s="4">
        <f t="shared" si="578"/>
        <v>0</v>
      </c>
      <c r="AB3069" s="4">
        <f>'Enhanced Basket_AUTOLOAD'!T3069</f>
        <v>0</v>
      </c>
      <c r="AC3069" s="4">
        <f>'Enhanced Basket_AUTOLOAD'!M3069</f>
        <v>0</v>
      </c>
      <c r="AD3069" s="4">
        <f>'Enhanced Basket_AUTOLOAD'!L3069</f>
        <v>0</v>
      </c>
      <c r="AE3069" s="4">
        <f>'Enhanced Basket_AUTOLOAD'!Z3069</f>
        <v>0</v>
      </c>
      <c r="AF3069" s="4">
        <f>'Enhanced Basket_AUTOLOAD'!AB3069</f>
        <v>0</v>
      </c>
      <c r="AG3069" s="4" t="e">
        <f>VLOOKUP(AJ3069,'Ticker Mapping'!$I$3:$M$6706,5,0)</f>
        <v>#N/A</v>
      </c>
      <c r="AH3069" s="4" t="e">
        <f>_xll.BDP(AK3069&amp;" SEDOL","TICKER_AND_EXCH_CODE")</f>
        <v>#NAME?</v>
      </c>
      <c r="AI3069" s="4" t="e">
        <f t="shared" si="579"/>
        <v>#N/A</v>
      </c>
      <c r="AJ3069" s="4">
        <f>'Enhanced Basket_AUTOLOAD'!P3069</f>
        <v>0</v>
      </c>
      <c r="AK3069" s="4">
        <f>'Enhanced Basket_AUTOLOAD'!Q3069</f>
        <v>0</v>
      </c>
      <c r="AL3069" s="4">
        <f>'Enhanced Basket_AUTOLOAD'!Y3069</f>
        <v>0</v>
      </c>
      <c r="AM3069" s="4" t="e">
        <f t="shared" si="580"/>
        <v>#N/A</v>
      </c>
      <c r="AN3069" s="4" t="str">
        <f t="shared" si="581"/>
        <v>NO</v>
      </c>
      <c r="AO3069" s="4" t="str">
        <f t="shared" si="582"/>
        <v>Cash-in-Lieu</v>
      </c>
    </row>
    <row r="3070" ht="15" customHeight="1" s="4" customFormat="1">
      <c r="A3070" s="4">
        <f>'Enhanced Basket_AUTOLOAD'!H3070</f>
        <v>0</v>
      </c>
      <c r="B3070" s="4" t="str">
        <f t="shared" si="571"/>
        <v>SELL</v>
      </c>
      <c r="C3070" s="4" t="s">
        <v>29</v>
      </c>
      <c r="D3070" s="4" t="str">
        <f t="shared" si="572"/>
        <v>MT</v>
      </c>
      <c r="E3070" s="4" t="str">
        <f t="shared" si="573"/>
      </c>
      <c r="F3070" s="4" t="str">
        <f t="shared" si="574"/>
        <v>CIL LOAD</v>
      </c>
      <c r="G3070" s="4">
        <f t="shared" si="575"/>
        <v>0</v>
      </c>
      <c r="H3070" s="4" t="e">
        <f t="shared" si="576"/>
        <v>#N/A</v>
      </c>
      <c r="I3070" s="4" t="e">
        <f>_xll.BDP(AG3070&amp;" equity","crncy_adj_px_last","eqy_fund_crncy=usd")</f>
        <v>#NAME?</v>
      </c>
      <c r="J3070" s="4" t="str">
        <f t="shared" si="577"/>
      </c>
      <c r="AA3070" s="4">
        <f t="shared" si="578"/>
        <v>0</v>
      </c>
      <c r="AB3070" s="4">
        <f>'Enhanced Basket_AUTOLOAD'!T3070</f>
        <v>0</v>
      </c>
      <c r="AC3070" s="4">
        <f>'Enhanced Basket_AUTOLOAD'!M3070</f>
        <v>0</v>
      </c>
      <c r="AD3070" s="4">
        <f>'Enhanced Basket_AUTOLOAD'!L3070</f>
        <v>0</v>
      </c>
      <c r="AE3070" s="4">
        <f>'Enhanced Basket_AUTOLOAD'!Z3070</f>
        <v>0</v>
      </c>
      <c r="AF3070" s="4">
        <f>'Enhanced Basket_AUTOLOAD'!AB3070</f>
        <v>0</v>
      </c>
      <c r="AG3070" s="4" t="e">
        <f>VLOOKUP(AJ3070,'Ticker Mapping'!$I$3:$M$6706,5,0)</f>
        <v>#N/A</v>
      </c>
      <c r="AH3070" s="4" t="e">
        <f>_xll.BDP(AK3070&amp;" SEDOL","TICKER_AND_EXCH_CODE")</f>
        <v>#NAME?</v>
      </c>
      <c r="AI3070" s="4" t="e">
        <f t="shared" si="579"/>
        <v>#N/A</v>
      </c>
      <c r="AJ3070" s="4">
        <f>'Enhanced Basket_AUTOLOAD'!P3070</f>
        <v>0</v>
      </c>
      <c r="AK3070" s="4">
        <f>'Enhanced Basket_AUTOLOAD'!Q3070</f>
        <v>0</v>
      </c>
      <c r="AL3070" s="4">
        <f>'Enhanced Basket_AUTOLOAD'!Y3070</f>
        <v>0</v>
      </c>
      <c r="AM3070" s="4" t="e">
        <f t="shared" si="580"/>
        <v>#N/A</v>
      </c>
      <c r="AN3070" s="4" t="str">
        <f t="shared" si="581"/>
        <v>NO</v>
      </c>
      <c r="AO3070" s="4" t="str">
        <f t="shared" si="582"/>
        <v>Cash-in-Lieu</v>
      </c>
    </row>
    <row r="3071" ht="15" customHeight="1" s="4" customFormat="1">
      <c r="A3071" s="4">
        <f>'Enhanced Basket_AUTOLOAD'!H3071</f>
        <v>0</v>
      </c>
      <c r="B3071" s="4" t="str">
        <f t="shared" si="571"/>
        <v>SELL</v>
      </c>
      <c r="C3071" s="4" t="s">
        <v>29</v>
      </c>
      <c r="D3071" s="4" t="str">
        <f t="shared" si="572"/>
        <v>MT</v>
      </c>
      <c r="E3071" s="4" t="str">
        <f t="shared" si="573"/>
      </c>
      <c r="F3071" s="4" t="str">
        <f t="shared" si="574"/>
        <v>CIL LOAD</v>
      </c>
      <c r="G3071" s="4">
        <f t="shared" si="575"/>
        <v>0</v>
      </c>
      <c r="H3071" s="4" t="e">
        <f t="shared" si="576"/>
        <v>#N/A</v>
      </c>
      <c r="I3071" s="4" t="e">
        <f>_xll.BDP(AG3071&amp;" equity","crncy_adj_px_last","eqy_fund_crncy=usd")</f>
        <v>#NAME?</v>
      </c>
      <c r="J3071" s="4" t="str">
        <f t="shared" si="577"/>
      </c>
      <c r="AA3071" s="4">
        <f t="shared" si="578"/>
        <v>0</v>
      </c>
      <c r="AB3071" s="4">
        <f>'Enhanced Basket_AUTOLOAD'!T3071</f>
        <v>0</v>
      </c>
      <c r="AC3071" s="4">
        <f>'Enhanced Basket_AUTOLOAD'!M3071</f>
        <v>0</v>
      </c>
      <c r="AD3071" s="4">
        <f>'Enhanced Basket_AUTOLOAD'!L3071</f>
        <v>0</v>
      </c>
      <c r="AE3071" s="4">
        <f>'Enhanced Basket_AUTOLOAD'!Z3071</f>
        <v>0</v>
      </c>
      <c r="AF3071" s="4">
        <f>'Enhanced Basket_AUTOLOAD'!AB3071</f>
        <v>0</v>
      </c>
      <c r="AG3071" s="4" t="e">
        <f>VLOOKUP(AJ3071,'Ticker Mapping'!$I$3:$M$6706,5,0)</f>
        <v>#N/A</v>
      </c>
      <c r="AH3071" s="4" t="e">
        <f>_xll.BDP(AK3071&amp;" SEDOL","TICKER_AND_EXCH_CODE")</f>
        <v>#NAME?</v>
      </c>
      <c r="AI3071" s="4" t="e">
        <f t="shared" si="579"/>
        <v>#N/A</v>
      </c>
      <c r="AJ3071" s="4">
        <f>'Enhanced Basket_AUTOLOAD'!P3071</f>
        <v>0</v>
      </c>
      <c r="AK3071" s="4">
        <f>'Enhanced Basket_AUTOLOAD'!Q3071</f>
        <v>0</v>
      </c>
      <c r="AL3071" s="4">
        <f>'Enhanced Basket_AUTOLOAD'!Y3071</f>
        <v>0</v>
      </c>
      <c r="AM3071" s="4" t="e">
        <f t="shared" si="580"/>
        <v>#N/A</v>
      </c>
      <c r="AN3071" s="4" t="str">
        <f t="shared" si="581"/>
        <v>NO</v>
      </c>
      <c r="AO3071" s="4" t="str">
        <f t="shared" si="582"/>
        <v>Cash-in-Lieu</v>
      </c>
    </row>
    <row r="3072" ht="15" customHeight="1" s="4" customFormat="1">
      <c r="A3072" s="4">
        <f>'Enhanced Basket_AUTOLOAD'!H3072</f>
        <v>0</v>
      </c>
      <c r="B3072" s="4" t="str">
        <f t="shared" si="571"/>
        <v>SELL</v>
      </c>
      <c r="C3072" s="4" t="s">
        <v>29</v>
      </c>
      <c r="D3072" s="4" t="str">
        <f t="shared" si="572"/>
        <v>MT</v>
      </c>
      <c r="E3072" s="4" t="str">
        <f t="shared" si="573"/>
      </c>
      <c r="F3072" s="4" t="str">
        <f t="shared" si="574"/>
        <v>CIL LOAD</v>
      </c>
      <c r="G3072" s="4">
        <f t="shared" si="575"/>
        <v>0</v>
      </c>
      <c r="H3072" s="4" t="e">
        <f t="shared" si="576"/>
        <v>#N/A</v>
      </c>
      <c r="I3072" s="4" t="e">
        <f>_xll.BDP(AG3072&amp;" equity","crncy_adj_px_last","eqy_fund_crncy=usd")</f>
        <v>#NAME?</v>
      </c>
      <c r="J3072" s="4" t="str">
        <f t="shared" si="577"/>
      </c>
      <c r="AA3072" s="4">
        <f t="shared" si="578"/>
        <v>0</v>
      </c>
      <c r="AB3072" s="4">
        <f>'Enhanced Basket_AUTOLOAD'!T3072</f>
        <v>0</v>
      </c>
      <c r="AC3072" s="4">
        <f>'Enhanced Basket_AUTOLOAD'!M3072</f>
        <v>0</v>
      </c>
      <c r="AD3072" s="4">
        <f>'Enhanced Basket_AUTOLOAD'!L3072</f>
        <v>0</v>
      </c>
      <c r="AE3072" s="4">
        <f>'Enhanced Basket_AUTOLOAD'!Z3072</f>
        <v>0</v>
      </c>
      <c r="AF3072" s="4">
        <f>'Enhanced Basket_AUTOLOAD'!AB3072</f>
        <v>0</v>
      </c>
      <c r="AG3072" s="4" t="e">
        <f>VLOOKUP(AJ3072,'Ticker Mapping'!$I$3:$M$6706,5,0)</f>
        <v>#N/A</v>
      </c>
      <c r="AH3072" s="4" t="e">
        <f>_xll.BDP(AK3072&amp;" SEDOL","TICKER_AND_EXCH_CODE")</f>
        <v>#NAME?</v>
      </c>
      <c r="AI3072" s="4" t="e">
        <f t="shared" si="579"/>
        <v>#N/A</v>
      </c>
      <c r="AJ3072" s="4">
        <f>'Enhanced Basket_AUTOLOAD'!P3072</f>
        <v>0</v>
      </c>
      <c r="AK3072" s="4">
        <f>'Enhanced Basket_AUTOLOAD'!Q3072</f>
        <v>0</v>
      </c>
      <c r="AL3072" s="4">
        <f>'Enhanced Basket_AUTOLOAD'!Y3072</f>
        <v>0</v>
      </c>
      <c r="AM3072" s="4" t="e">
        <f t="shared" si="580"/>
        <v>#N/A</v>
      </c>
      <c r="AN3072" s="4" t="str">
        <f t="shared" si="581"/>
        <v>NO</v>
      </c>
      <c r="AO3072" s="4" t="str">
        <f t="shared" si="582"/>
        <v>Cash-in-Lieu</v>
      </c>
    </row>
    <row r="3073" ht="15" customHeight="1" s="4" customFormat="1">
      <c r="A3073" s="4">
        <f>'Enhanced Basket_AUTOLOAD'!H3073</f>
        <v>0</v>
      </c>
      <c r="B3073" s="4" t="str">
        <f t="shared" si="571"/>
        <v>SELL</v>
      </c>
      <c r="C3073" s="4" t="s">
        <v>29</v>
      </c>
      <c r="D3073" s="4" t="str">
        <f t="shared" si="572"/>
        <v>MT</v>
      </c>
      <c r="E3073" s="4" t="str">
        <f t="shared" si="573"/>
      </c>
      <c r="F3073" s="4" t="str">
        <f t="shared" si="574"/>
        <v>CIL LOAD</v>
      </c>
      <c r="G3073" s="4">
        <f t="shared" si="575"/>
        <v>0</v>
      </c>
      <c r="H3073" s="4" t="e">
        <f t="shared" si="576"/>
        <v>#N/A</v>
      </c>
      <c r="I3073" s="4" t="e">
        <f>_xll.BDP(AG3073&amp;" equity","crncy_adj_px_last","eqy_fund_crncy=usd")</f>
        <v>#NAME?</v>
      </c>
      <c r="J3073" s="4" t="str">
        <f t="shared" si="577"/>
      </c>
      <c r="AA3073" s="4">
        <f t="shared" si="578"/>
        <v>0</v>
      </c>
      <c r="AB3073" s="4">
        <f>'Enhanced Basket_AUTOLOAD'!T3073</f>
        <v>0</v>
      </c>
      <c r="AC3073" s="4">
        <f>'Enhanced Basket_AUTOLOAD'!M3073</f>
        <v>0</v>
      </c>
      <c r="AD3073" s="4">
        <f>'Enhanced Basket_AUTOLOAD'!L3073</f>
        <v>0</v>
      </c>
      <c r="AE3073" s="4">
        <f>'Enhanced Basket_AUTOLOAD'!Z3073</f>
        <v>0</v>
      </c>
      <c r="AF3073" s="4">
        <f>'Enhanced Basket_AUTOLOAD'!AB3073</f>
        <v>0</v>
      </c>
      <c r="AG3073" s="4" t="e">
        <f>VLOOKUP(AJ3073,'Ticker Mapping'!$I$3:$M$6706,5,0)</f>
        <v>#N/A</v>
      </c>
      <c r="AH3073" s="4" t="e">
        <f>_xll.BDP(AK3073&amp;" SEDOL","TICKER_AND_EXCH_CODE")</f>
        <v>#NAME?</v>
      </c>
      <c r="AI3073" s="4" t="e">
        <f t="shared" si="579"/>
        <v>#N/A</v>
      </c>
      <c r="AJ3073" s="4">
        <f>'Enhanced Basket_AUTOLOAD'!P3073</f>
        <v>0</v>
      </c>
      <c r="AK3073" s="4">
        <f>'Enhanced Basket_AUTOLOAD'!Q3073</f>
        <v>0</v>
      </c>
      <c r="AL3073" s="4">
        <f>'Enhanced Basket_AUTOLOAD'!Y3073</f>
        <v>0</v>
      </c>
      <c r="AM3073" s="4" t="e">
        <f t="shared" si="580"/>
        <v>#N/A</v>
      </c>
      <c r="AN3073" s="4" t="str">
        <f t="shared" si="581"/>
        <v>NO</v>
      </c>
      <c r="AO3073" s="4" t="str">
        <f t="shared" si="582"/>
        <v>Cash-in-Lieu</v>
      </c>
    </row>
    <row r="3074" ht="15" customHeight="1" s="4" customFormat="1">
      <c r="A3074" s="4">
        <f>'Enhanced Basket_AUTOLOAD'!H3074</f>
        <v>0</v>
      </c>
      <c r="B3074" s="4" t="str">
        <f ref="B3074:B3137" t="shared" si="583">IF(AA3074&gt;0,"BUY","SELL")</f>
        <v>SELL</v>
      </c>
      <c r="C3074" s="4" t="s">
        <v>29</v>
      </c>
      <c r="D3074" s="4" t="str">
        <f ref="D3074:D3137" t="shared" si="584">IF(AO3074="In-Kind","INK","MT")</f>
        <v>MT</v>
      </c>
      <c r="E3074" s="4" t="str">
        <f ref="E3074:E3137" t="shared" si="585">IF(D3074="INK","MSCOP","")</f>
      </c>
      <c r="F3074" s="4" t="str">
        <f ref="F3074:F3137" t="shared" si="586">IF(E3074="MSCOP","INKIND LOAD","CIL LOAD")</f>
        <v>CIL LOAD</v>
      </c>
      <c r="G3074" s="4">
        <f ref="G3074:G3137" t="shared" si="587">ABS(AA3074*AB3074)</f>
        <v>0</v>
      </c>
      <c r="H3074" s="4" t="e">
        <f ref="H3074:H3137" t="shared" si="588">AG3074</f>
        <v>#N/A</v>
      </c>
      <c r="I3074" s="4" t="e">
        <f>_xll.BDP(AG3074&amp;" equity","crncy_adj_px_last","eqy_fund_crncy=usd")</f>
        <v>#NAME?</v>
      </c>
      <c r="J3074" s="4" t="str">
        <f ref="J3074:J3137" t="shared" si="589">IF(D3074="INK",G3074,"")</f>
      </c>
      <c r="AA3074" s="4">
        <f ref="AA3074:AA3137" t="shared" si="590">IFERROR(VLOOKUP(A3074,$R$4:$S$26,2,0),0)</f>
        <v>0</v>
      </c>
      <c r="AB3074" s="4">
        <f>'Enhanced Basket_AUTOLOAD'!T3074</f>
        <v>0</v>
      </c>
      <c r="AC3074" s="4">
        <f>'Enhanced Basket_AUTOLOAD'!M3074</f>
        <v>0</v>
      </c>
      <c r="AD3074" s="4">
        <f>'Enhanced Basket_AUTOLOAD'!L3074</f>
        <v>0</v>
      </c>
      <c r="AE3074" s="4">
        <f>'Enhanced Basket_AUTOLOAD'!Z3074</f>
        <v>0</v>
      </c>
      <c r="AF3074" s="4">
        <f>'Enhanced Basket_AUTOLOAD'!AB3074</f>
        <v>0</v>
      </c>
      <c r="AG3074" s="4" t="e">
        <f>VLOOKUP(AJ3074,'Ticker Mapping'!$I$3:$M$6706,5,0)</f>
        <v>#N/A</v>
      </c>
      <c r="AH3074" s="4" t="e">
        <f>_xll.BDP(AK3074&amp;" SEDOL","TICKER_AND_EXCH_CODE")</f>
        <v>#NAME?</v>
      </c>
      <c r="AI3074" s="4" t="e">
        <f ref="AI3074:AI3137" t="shared" si="591">IF(AG3074=AH3074,"Y","N")</f>
        <v>#N/A</v>
      </c>
      <c r="AJ3074" s="4">
        <f>'Enhanced Basket_AUTOLOAD'!P3074</f>
        <v>0</v>
      </c>
      <c r="AK3074" s="4">
        <f>'Enhanced Basket_AUTOLOAD'!Q3074</f>
        <v>0</v>
      </c>
      <c r="AL3074" s="4">
        <f>'Enhanced Basket_AUTOLOAD'!Y3074</f>
        <v>0</v>
      </c>
      <c r="AM3074" s="4" t="e">
        <f ref="AM3074:AM3137" t="shared" si="592">A3074&amp;" "&amp;AG3074</f>
        <v>#N/A</v>
      </c>
      <c r="AN3074" s="4" t="str">
        <f ref="AN3074:AN3137" t="shared" si="593">IF(COUNTIF($Q$28:$Q$73,AM3074),"YES","NO")</f>
        <v>NO</v>
      </c>
      <c r="AO3074" s="4" t="str">
        <f ref="AO3074:AO3137" t="shared" si="594">IF(AND(AL3074="In-Kind",AN3074="NO"),"In-Kind","Cash-in-Lieu")</f>
        <v>Cash-in-Lieu</v>
      </c>
    </row>
    <row r="3075" ht="15" customHeight="1" s="4" customFormat="1">
      <c r="A3075" s="4">
        <f>'Enhanced Basket_AUTOLOAD'!H3075</f>
        <v>0</v>
      </c>
      <c r="B3075" s="4" t="str">
        <f t="shared" si="583"/>
        <v>SELL</v>
      </c>
      <c r="C3075" s="4" t="s">
        <v>29</v>
      </c>
      <c r="D3075" s="4" t="str">
        <f t="shared" si="584"/>
        <v>MT</v>
      </c>
      <c r="E3075" s="4" t="str">
        <f t="shared" si="585"/>
      </c>
      <c r="F3075" s="4" t="str">
        <f t="shared" si="586"/>
        <v>CIL LOAD</v>
      </c>
      <c r="G3075" s="4">
        <f t="shared" si="587"/>
        <v>0</v>
      </c>
      <c r="H3075" s="4" t="e">
        <f t="shared" si="588"/>
        <v>#N/A</v>
      </c>
      <c r="I3075" s="4" t="e">
        <f>_xll.BDP(AG3075&amp;" equity","crncy_adj_px_last","eqy_fund_crncy=usd")</f>
        <v>#NAME?</v>
      </c>
      <c r="J3075" s="4" t="str">
        <f t="shared" si="589"/>
      </c>
      <c r="AA3075" s="4">
        <f t="shared" si="590"/>
        <v>0</v>
      </c>
      <c r="AB3075" s="4">
        <f>'Enhanced Basket_AUTOLOAD'!T3075</f>
        <v>0</v>
      </c>
      <c r="AC3075" s="4">
        <f>'Enhanced Basket_AUTOLOAD'!M3075</f>
        <v>0</v>
      </c>
      <c r="AD3075" s="4">
        <f>'Enhanced Basket_AUTOLOAD'!L3075</f>
        <v>0</v>
      </c>
      <c r="AE3075" s="4">
        <f>'Enhanced Basket_AUTOLOAD'!Z3075</f>
        <v>0</v>
      </c>
      <c r="AF3075" s="4">
        <f>'Enhanced Basket_AUTOLOAD'!AB3075</f>
        <v>0</v>
      </c>
      <c r="AG3075" s="4" t="e">
        <f>VLOOKUP(AJ3075,'Ticker Mapping'!$I$3:$M$6706,5,0)</f>
        <v>#N/A</v>
      </c>
      <c r="AH3075" s="4" t="e">
        <f>_xll.BDP(AK3075&amp;" SEDOL","TICKER_AND_EXCH_CODE")</f>
        <v>#NAME?</v>
      </c>
      <c r="AI3075" s="4" t="e">
        <f t="shared" si="591"/>
        <v>#N/A</v>
      </c>
      <c r="AJ3075" s="4">
        <f>'Enhanced Basket_AUTOLOAD'!P3075</f>
        <v>0</v>
      </c>
      <c r="AK3075" s="4">
        <f>'Enhanced Basket_AUTOLOAD'!Q3075</f>
        <v>0</v>
      </c>
      <c r="AL3075" s="4">
        <f>'Enhanced Basket_AUTOLOAD'!Y3075</f>
        <v>0</v>
      </c>
      <c r="AM3075" s="4" t="e">
        <f t="shared" si="592"/>
        <v>#N/A</v>
      </c>
      <c r="AN3075" s="4" t="str">
        <f t="shared" si="593"/>
        <v>NO</v>
      </c>
      <c r="AO3075" s="4" t="str">
        <f t="shared" si="594"/>
        <v>Cash-in-Lieu</v>
      </c>
    </row>
    <row r="3076" ht="15" customHeight="1" s="4" customFormat="1">
      <c r="A3076" s="4">
        <f>'Enhanced Basket_AUTOLOAD'!H3076</f>
        <v>0</v>
      </c>
      <c r="B3076" s="4" t="str">
        <f t="shared" si="583"/>
        <v>SELL</v>
      </c>
      <c r="C3076" s="4" t="s">
        <v>29</v>
      </c>
      <c r="D3076" s="4" t="str">
        <f t="shared" si="584"/>
        <v>MT</v>
      </c>
      <c r="E3076" s="4" t="str">
        <f t="shared" si="585"/>
      </c>
      <c r="F3076" s="4" t="str">
        <f t="shared" si="586"/>
        <v>CIL LOAD</v>
      </c>
      <c r="G3076" s="4">
        <f t="shared" si="587"/>
        <v>0</v>
      </c>
      <c r="H3076" s="4" t="e">
        <f t="shared" si="588"/>
        <v>#N/A</v>
      </c>
      <c r="I3076" s="4" t="e">
        <f>_xll.BDP(AG3076&amp;" equity","crncy_adj_px_last","eqy_fund_crncy=usd")</f>
        <v>#NAME?</v>
      </c>
      <c r="J3076" s="4" t="str">
        <f t="shared" si="589"/>
      </c>
      <c r="AA3076" s="4">
        <f t="shared" si="590"/>
        <v>0</v>
      </c>
      <c r="AB3076" s="4">
        <f>'Enhanced Basket_AUTOLOAD'!T3076</f>
        <v>0</v>
      </c>
      <c r="AC3076" s="4">
        <f>'Enhanced Basket_AUTOLOAD'!M3076</f>
        <v>0</v>
      </c>
      <c r="AD3076" s="4">
        <f>'Enhanced Basket_AUTOLOAD'!L3076</f>
        <v>0</v>
      </c>
      <c r="AE3076" s="4">
        <f>'Enhanced Basket_AUTOLOAD'!Z3076</f>
        <v>0</v>
      </c>
      <c r="AF3076" s="4">
        <f>'Enhanced Basket_AUTOLOAD'!AB3076</f>
        <v>0</v>
      </c>
      <c r="AG3076" s="4" t="e">
        <f>VLOOKUP(AJ3076,'Ticker Mapping'!$I$3:$M$6706,5,0)</f>
        <v>#N/A</v>
      </c>
      <c r="AH3076" s="4" t="e">
        <f>_xll.BDP(AK3076&amp;" SEDOL","TICKER_AND_EXCH_CODE")</f>
        <v>#NAME?</v>
      </c>
      <c r="AI3076" s="4" t="e">
        <f t="shared" si="591"/>
        <v>#N/A</v>
      </c>
      <c r="AJ3076" s="4">
        <f>'Enhanced Basket_AUTOLOAD'!P3076</f>
        <v>0</v>
      </c>
      <c r="AK3076" s="4">
        <f>'Enhanced Basket_AUTOLOAD'!Q3076</f>
        <v>0</v>
      </c>
      <c r="AL3076" s="4">
        <f>'Enhanced Basket_AUTOLOAD'!Y3076</f>
        <v>0</v>
      </c>
      <c r="AM3076" s="4" t="e">
        <f t="shared" si="592"/>
        <v>#N/A</v>
      </c>
      <c r="AN3076" s="4" t="str">
        <f t="shared" si="593"/>
        <v>NO</v>
      </c>
      <c r="AO3076" s="4" t="str">
        <f t="shared" si="594"/>
        <v>Cash-in-Lieu</v>
      </c>
    </row>
    <row r="3077" ht="15" customHeight="1" s="4" customFormat="1">
      <c r="A3077" s="4">
        <f>'Enhanced Basket_AUTOLOAD'!H3077</f>
        <v>0</v>
      </c>
      <c r="B3077" s="4" t="str">
        <f t="shared" si="583"/>
        <v>SELL</v>
      </c>
      <c r="C3077" s="4" t="s">
        <v>29</v>
      </c>
      <c r="D3077" s="4" t="str">
        <f t="shared" si="584"/>
        <v>MT</v>
      </c>
      <c r="E3077" s="4" t="str">
        <f t="shared" si="585"/>
      </c>
      <c r="F3077" s="4" t="str">
        <f t="shared" si="586"/>
        <v>CIL LOAD</v>
      </c>
      <c r="G3077" s="4">
        <f t="shared" si="587"/>
        <v>0</v>
      </c>
      <c r="H3077" s="4" t="e">
        <f t="shared" si="588"/>
        <v>#N/A</v>
      </c>
      <c r="I3077" s="4" t="e">
        <f>_xll.BDP(AG3077&amp;" equity","crncy_adj_px_last","eqy_fund_crncy=usd")</f>
        <v>#NAME?</v>
      </c>
      <c r="J3077" s="4" t="str">
        <f t="shared" si="589"/>
      </c>
      <c r="AA3077" s="4">
        <f t="shared" si="590"/>
        <v>0</v>
      </c>
      <c r="AB3077" s="4">
        <f>'Enhanced Basket_AUTOLOAD'!T3077</f>
        <v>0</v>
      </c>
      <c r="AC3077" s="4">
        <f>'Enhanced Basket_AUTOLOAD'!M3077</f>
        <v>0</v>
      </c>
      <c r="AD3077" s="4">
        <f>'Enhanced Basket_AUTOLOAD'!L3077</f>
        <v>0</v>
      </c>
      <c r="AE3077" s="4">
        <f>'Enhanced Basket_AUTOLOAD'!Z3077</f>
        <v>0</v>
      </c>
      <c r="AF3077" s="4">
        <f>'Enhanced Basket_AUTOLOAD'!AB3077</f>
        <v>0</v>
      </c>
      <c r="AG3077" s="4" t="e">
        <f>VLOOKUP(AJ3077,'Ticker Mapping'!$I$3:$M$6706,5,0)</f>
        <v>#N/A</v>
      </c>
      <c r="AH3077" s="4" t="e">
        <f>_xll.BDP(AK3077&amp;" SEDOL","TICKER_AND_EXCH_CODE")</f>
        <v>#NAME?</v>
      </c>
      <c r="AI3077" s="4" t="e">
        <f t="shared" si="591"/>
        <v>#N/A</v>
      </c>
      <c r="AJ3077" s="4">
        <f>'Enhanced Basket_AUTOLOAD'!P3077</f>
        <v>0</v>
      </c>
      <c r="AK3077" s="4">
        <f>'Enhanced Basket_AUTOLOAD'!Q3077</f>
        <v>0</v>
      </c>
      <c r="AL3077" s="4">
        <f>'Enhanced Basket_AUTOLOAD'!Y3077</f>
        <v>0</v>
      </c>
      <c r="AM3077" s="4" t="e">
        <f t="shared" si="592"/>
        <v>#N/A</v>
      </c>
      <c r="AN3077" s="4" t="str">
        <f t="shared" si="593"/>
        <v>NO</v>
      </c>
      <c r="AO3077" s="4" t="str">
        <f t="shared" si="594"/>
        <v>Cash-in-Lieu</v>
      </c>
    </row>
    <row r="3078" ht="15" customHeight="1" s="4" customFormat="1">
      <c r="A3078" s="4">
        <f>'Enhanced Basket_AUTOLOAD'!H3078</f>
        <v>0</v>
      </c>
      <c r="B3078" s="4" t="str">
        <f t="shared" si="583"/>
        <v>SELL</v>
      </c>
      <c r="C3078" s="4" t="s">
        <v>29</v>
      </c>
      <c r="D3078" s="4" t="str">
        <f t="shared" si="584"/>
        <v>MT</v>
      </c>
      <c r="E3078" s="4" t="str">
        <f t="shared" si="585"/>
      </c>
      <c r="F3078" s="4" t="str">
        <f t="shared" si="586"/>
        <v>CIL LOAD</v>
      </c>
      <c r="G3078" s="4">
        <f t="shared" si="587"/>
        <v>0</v>
      </c>
      <c r="H3078" s="4" t="e">
        <f t="shared" si="588"/>
        <v>#N/A</v>
      </c>
      <c r="I3078" s="4" t="e">
        <f>_xll.BDP(AG3078&amp;" equity","crncy_adj_px_last","eqy_fund_crncy=usd")</f>
        <v>#NAME?</v>
      </c>
      <c r="J3078" s="4" t="str">
        <f t="shared" si="589"/>
      </c>
      <c r="AA3078" s="4">
        <f t="shared" si="590"/>
        <v>0</v>
      </c>
      <c r="AB3078" s="4">
        <f>'Enhanced Basket_AUTOLOAD'!T3078</f>
        <v>0</v>
      </c>
      <c r="AC3078" s="4">
        <f>'Enhanced Basket_AUTOLOAD'!M3078</f>
        <v>0</v>
      </c>
      <c r="AD3078" s="4">
        <f>'Enhanced Basket_AUTOLOAD'!L3078</f>
        <v>0</v>
      </c>
      <c r="AE3078" s="4">
        <f>'Enhanced Basket_AUTOLOAD'!Z3078</f>
        <v>0</v>
      </c>
      <c r="AF3078" s="4">
        <f>'Enhanced Basket_AUTOLOAD'!AB3078</f>
        <v>0</v>
      </c>
      <c r="AG3078" s="4" t="e">
        <f>VLOOKUP(AJ3078,'Ticker Mapping'!$I$3:$M$6706,5,0)</f>
        <v>#N/A</v>
      </c>
      <c r="AH3078" s="4" t="e">
        <f>_xll.BDP(AK3078&amp;" SEDOL","TICKER_AND_EXCH_CODE")</f>
        <v>#NAME?</v>
      </c>
      <c r="AI3078" s="4" t="e">
        <f t="shared" si="591"/>
        <v>#N/A</v>
      </c>
      <c r="AJ3078" s="4">
        <f>'Enhanced Basket_AUTOLOAD'!P3078</f>
        <v>0</v>
      </c>
      <c r="AK3078" s="4">
        <f>'Enhanced Basket_AUTOLOAD'!Q3078</f>
        <v>0</v>
      </c>
      <c r="AL3078" s="4">
        <f>'Enhanced Basket_AUTOLOAD'!Y3078</f>
        <v>0</v>
      </c>
      <c r="AM3078" s="4" t="e">
        <f t="shared" si="592"/>
        <v>#N/A</v>
      </c>
      <c r="AN3078" s="4" t="str">
        <f t="shared" si="593"/>
        <v>NO</v>
      </c>
      <c r="AO3078" s="4" t="str">
        <f t="shared" si="594"/>
        <v>Cash-in-Lieu</v>
      </c>
    </row>
    <row r="3079" ht="15" customHeight="1" s="4" customFormat="1">
      <c r="A3079" s="4">
        <f>'Enhanced Basket_AUTOLOAD'!H3079</f>
        <v>0</v>
      </c>
      <c r="B3079" s="4" t="str">
        <f t="shared" si="583"/>
        <v>SELL</v>
      </c>
      <c r="C3079" s="4" t="s">
        <v>29</v>
      </c>
      <c r="D3079" s="4" t="str">
        <f t="shared" si="584"/>
        <v>MT</v>
      </c>
      <c r="E3079" s="4" t="str">
        <f t="shared" si="585"/>
      </c>
      <c r="F3079" s="4" t="str">
        <f t="shared" si="586"/>
        <v>CIL LOAD</v>
      </c>
      <c r="G3079" s="4">
        <f t="shared" si="587"/>
        <v>0</v>
      </c>
      <c r="H3079" s="4" t="e">
        <f t="shared" si="588"/>
        <v>#N/A</v>
      </c>
      <c r="I3079" s="4" t="e">
        <f>_xll.BDP(AG3079&amp;" equity","crncy_adj_px_last","eqy_fund_crncy=usd")</f>
        <v>#NAME?</v>
      </c>
      <c r="J3079" s="4" t="str">
        <f t="shared" si="589"/>
      </c>
      <c r="AA3079" s="4">
        <f t="shared" si="590"/>
        <v>0</v>
      </c>
      <c r="AB3079" s="4">
        <f>'Enhanced Basket_AUTOLOAD'!T3079</f>
        <v>0</v>
      </c>
      <c r="AC3079" s="4">
        <f>'Enhanced Basket_AUTOLOAD'!M3079</f>
        <v>0</v>
      </c>
      <c r="AD3079" s="4">
        <f>'Enhanced Basket_AUTOLOAD'!L3079</f>
        <v>0</v>
      </c>
      <c r="AE3079" s="4">
        <f>'Enhanced Basket_AUTOLOAD'!Z3079</f>
        <v>0</v>
      </c>
      <c r="AF3079" s="4">
        <f>'Enhanced Basket_AUTOLOAD'!AB3079</f>
        <v>0</v>
      </c>
      <c r="AG3079" s="4" t="e">
        <f>VLOOKUP(AJ3079,'Ticker Mapping'!$I$3:$M$6706,5,0)</f>
        <v>#N/A</v>
      </c>
      <c r="AH3079" s="4" t="e">
        <f>_xll.BDP(AK3079&amp;" SEDOL","TICKER_AND_EXCH_CODE")</f>
        <v>#NAME?</v>
      </c>
      <c r="AI3079" s="4" t="e">
        <f t="shared" si="591"/>
        <v>#N/A</v>
      </c>
      <c r="AJ3079" s="4">
        <f>'Enhanced Basket_AUTOLOAD'!P3079</f>
        <v>0</v>
      </c>
      <c r="AK3079" s="4">
        <f>'Enhanced Basket_AUTOLOAD'!Q3079</f>
        <v>0</v>
      </c>
      <c r="AL3079" s="4">
        <f>'Enhanced Basket_AUTOLOAD'!Y3079</f>
        <v>0</v>
      </c>
      <c r="AM3079" s="4" t="e">
        <f t="shared" si="592"/>
        <v>#N/A</v>
      </c>
      <c r="AN3079" s="4" t="str">
        <f t="shared" si="593"/>
        <v>NO</v>
      </c>
      <c r="AO3079" s="4" t="str">
        <f t="shared" si="594"/>
        <v>Cash-in-Lieu</v>
      </c>
    </row>
    <row r="3080" ht="15" customHeight="1" s="4" customFormat="1">
      <c r="A3080" s="4">
        <f>'Enhanced Basket_AUTOLOAD'!H3080</f>
        <v>0</v>
      </c>
      <c r="B3080" s="4" t="str">
        <f t="shared" si="583"/>
        <v>SELL</v>
      </c>
      <c r="C3080" s="4" t="s">
        <v>29</v>
      </c>
      <c r="D3080" s="4" t="str">
        <f t="shared" si="584"/>
        <v>MT</v>
      </c>
      <c r="E3080" s="4" t="str">
        <f t="shared" si="585"/>
      </c>
      <c r="F3080" s="4" t="str">
        <f t="shared" si="586"/>
        <v>CIL LOAD</v>
      </c>
      <c r="G3080" s="4">
        <f t="shared" si="587"/>
        <v>0</v>
      </c>
      <c r="H3080" s="4" t="e">
        <f t="shared" si="588"/>
        <v>#N/A</v>
      </c>
      <c r="I3080" s="4" t="e">
        <f>_xll.BDP(AG3080&amp;" equity","crncy_adj_px_last","eqy_fund_crncy=usd")</f>
        <v>#NAME?</v>
      </c>
      <c r="J3080" s="4" t="str">
        <f t="shared" si="589"/>
      </c>
      <c r="AA3080" s="4">
        <f t="shared" si="590"/>
        <v>0</v>
      </c>
      <c r="AB3080" s="4">
        <f>'Enhanced Basket_AUTOLOAD'!T3080</f>
        <v>0</v>
      </c>
      <c r="AC3080" s="4">
        <f>'Enhanced Basket_AUTOLOAD'!M3080</f>
        <v>0</v>
      </c>
      <c r="AD3080" s="4">
        <f>'Enhanced Basket_AUTOLOAD'!L3080</f>
        <v>0</v>
      </c>
      <c r="AE3080" s="4">
        <f>'Enhanced Basket_AUTOLOAD'!Z3080</f>
        <v>0</v>
      </c>
      <c r="AF3080" s="4">
        <f>'Enhanced Basket_AUTOLOAD'!AB3080</f>
        <v>0</v>
      </c>
      <c r="AG3080" s="4" t="e">
        <f>VLOOKUP(AJ3080,'Ticker Mapping'!$I$3:$M$6706,5,0)</f>
        <v>#N/A</v>
      </c>
      <c r="AH3080" s="4" t="e">
        <f>_xll.BDP(AK3080&amp;" SEDOL","TICKER_AND_EXCH_CODE")</f>
        <v>#NAME?</v>
      </c>
      <c r="AI3080" s="4" t="e">
        <f t="shared" si="591"/>
        <v>#N/A</v>
      </c>
      <c r="AJ3080" s="4">
        <f>'Enhanced Basket_AUTOLOAD'!P3080</f>
        <v>0</v>
      </c>
      <c r="AK3080" s="4">
        <f>'Enhanced Basket_AUTOLOAD'!Q3080</f>
        <v>0</v>
      </c>
      <c r="AL3080" s="4">
        <f>'Enhanced Basket_AUTOLOAD'!Y3080</f>
        <v>0</v>
      </c>
      <c r="AM3080" s="4" t="e">
        <f t="shared" si="592"/>
        <v>#N/A</v>
      </c>
      <c r="AN3080" s="4" t="str">
        <f t="shared" si="593"/>
        <v>NO</v>
      </c>
      <c r="AO3080" s="4" t="str">
        <f t="shared" si="594"/>
        <v>Cash-in-Lieu</v>
      </c>
    </row>
    <row r="3081" ht="15" customHeight="1" s="4" customFormat="1">
      <c r="A3081" s="4">
        <f>'Enhanced Basket_AUTOLOAD'!H3081</f>
        <v>0</v>
      </c>
      <c r="B3081" s="4" t="str">
        <f t="shared" si="583"/>
        <v>SELL</v>
      </c>
      <c r="C3081" s="4" t="s">
        <v>29</v>
      </c>
      <c r="D3081" s="4" t="str">
        <f t="shared" si="584"/>
        <v>MT</v>
      </c>
      <c r="E3081" s="4" t="str">
        <f t="shared" si="585"/>
      </c>
      <c r="F3081" s="4" t="str">
        <f t="shared" si="586"/>
        <v>CIL LOAD</v>
      </c>
      <c r="G3081" s="4">
        <f t="shared" si="587"/>
        <v>0</v>
      </c>
      <c r="H3081" s="4" t="e">
        <f t="shared" si="588"/>
        <v>#N/A</v>
      </c>
      <c r="I3081" s="4" t="e">
        <f>_xll.BDP(AG3081&amp;" equity","crncy_adj_px_last","eqy_fund_crncy=usd")</f>
        <v>#NAME?</v>
      </c>
      <c r="J3081" s="4" t="str">
        <f t="shared" si="589"/>
      </c>
      <c r="AA3081" s="4">
        <f t="shared" si="590"/>
        <v>0</v>
      </c>
      <c r="AB3081" s="4">
        <f>'Enhanced Basket_AUTOLOAD'!T3081</f>
        <v>0</v>
      </c>
      <c r="AC3081" s="4">
        <f>'Enhanced Basket_AUTOLOAD'!M3081</f>
        <v>0</v>
      </c>
      <c r="AD3081" s="4">
        <f>'Enhanced Basket_AUTOLOAD'!L3081</f>
        <v>0</v>
      </c>
      <c r="AE3081" s="4">
        <f>'Enhanced Basket_AUTOLOAD'!Z3081</f>
        <v>0</v>
      </c>
      <c r="AF3081" s="4">
        <f>'Enhanced Basket_AUTOLOAD'!AB3081</f>
        <v>0</v>
      </c>
      <c r="AG3081" s="4" t="e">
        <f>VLOOKUP(AJ3081,'Ticker Mapping'!$I$3:$M$6706,5,0)</f>
        <v>#N/A</v>
      </c>
      <c r="AH3081" s="4" t="e">
        <f>_xll.BDP(AK3081&amp;" SEDOL","TICKER_AND_EXCH_CODE")</f>
        <v>#NAME?</v>
      </c>
      <c r="AI3081" s="4" t="e">
        <f t="shared" si="591"/>
        <v>#N/A</v>
      </c>
      <c r="AJ3081" s="4">
        <f>'Enhanced Basket_AUTOLOAD'!P3081</f>
        <v>0</v>
      </c>
      <c r="AK3081" s="4">
        <f>'Enhanced Basket_AUTOLOAD'!Q3081</f>
        <v>0</v>
      </c>
      <c r="AL3081" s="4">
        <f>'Enhanced Basket_AUTOLOAD'!Y3081</f>
        <v>0</v>
      </c>
      <c r="AM3081" s="4" t="e">
        <f t="shared" si="592"/>
        <v>#N/A</v>
      </c>
      <c r="AN3081" s="4" t="str">
        <f t="shared" si="593"/>
        <v>NO</v>
      </c>
      <c r="AO3081" s="4" t="str">
        <f t="shared" si="594"/>
        <v>Cash-in-Lieu</v>
      </c>
    </row>
    <row r="3082" ht="15" customHeight="1" s="4" customFormat="1">
      <c r="A3082" s="4">
        <f>'Enhanced Basket_AUTOLOAD'!H3082</f>
        <v>0</v>
      </c>
      <c r="B3082" s="4" t="str">
        <f t="shared" si="583"/>
        <v>SELL</v>
      </c>
      <c r="C3082" s="4" t="s">
        <v>29</v>
      </c>
      <c r="D3082" s="4" t="str">
        <f t="shared" si="584"/>
        <v>MT</v>
      </c>
      <c r="E3082" s="4" t="str">
        <f t="shared" si="585"/>
      </c>
      <c r="F3082" s="4" t="str">
        <f t="shared" si="586"/>
        <v>CIL LOAD</v>
      </c>
      <c r="G3082" s="4">
        <f t="shared" si="587"/>
        <v>0</v>
      </c>
      <c r="H3082" s="4" t="e">
        <f t="shared" si="588"/>
        <v>#N/A</v>
      </c>
      <c r="I3082" s="4" t="e">
        <f>_xll.BDP(AG3082&amp;" equity","crncy_adj_px_last","eqy_fund_crncy=usd")</f>
        <v>#NAME?</v>
      </c>
      <c r="J3082" s="4" t="str">
        <f t="shared" si="589"/>
      </c>
      <c r="AA3082" s="4">
        <f t="shared" si="590"/>
        <v>0</v>
      </c>
      <c r="AB3082" s="4">
        <f>'Enhanced Basket_AUTOLOAD'!T3082</f>
        <v>0</v>
      </c>
      <c r="AC3082" s="4">
        <f>'Enhanced Basket_AUTOLOAD'!M3082</f>
        <v>0</v>
      </c>
      <c r="AD3082" s="4">
        <f>'Enhanced Basket_AUTOLOAD'!L3082</f>
        <v>0</v>
      </c>
      <c r="AE3082" s="4">
        <f>'Enhanced Basket_AUTOLOAD'!Z3082</f>
        <v>0</v>
      </c>
      <c r="AF3082" s="4">
        <f>'Enhanced Basket_AUTOLOAD'!AB3082</f>
        <v>0</v>
      </c>
      <c r="AG3082" s="4" t="e">
        <f>VLOOKUP(AJ3082,'Ticker Mapping'!$I$3:$M$6706,5,0)</f>
        <v>#N/A</v>
      </c>
      <c r="AH3082" s="4" t="e">
        <f>_xll.BDP(AK3082&amp;" SEDOL","TICKER_AND_EXCH_CODE")</f>
        <v>#NAME?</v>
      </c>
      <c r="AI3082" s="4" t="e">
        <f t="shared" si="591"/>
        <v>#N/A</v>
      </c>
      <c r="AJ3082" s="4">
        <f>'Enhanced Basket_AUTOLOAD'!P3082</f>
        <v>0</v>
      </c>
      <c r="AK3082" s="4">
        <f>'Enhanced Basket_AUTOLOAD'!Q3082</f>
        <v>0</v>
      </c>
      <c r="AL3082" s="4">
        <f>'Enhanced Basket_AUTOLOAD'!Y3082</f>
        <v>0</v>
      </c>
      <c r="AM3082" s="4" t="e">
        <f t="shared" si="592"/>
        <v>#N/A</v>
      </c>
      <c r="AN3082" s="4" t="str">
        <f t="shared" si="593"/>
        <v>NO</v>
      </c>
      <c r="AO3082" s="4" t="str">
        <f t="shared" si="594"/>
        <v>Cash-in-Lieu</v>
      </c>
    </row>
    <row r="3083" ht="15" customHeight="1" s="4" customFormat="1">
      <c r="A3083" s="4">
        <f>'Enhanced Basket_AUTOLOAD'!H3083</f>
        <v>0</v>
      </c>
      <c r="B3083" s="4" t="str">
        <f t="shared" si="583"/>
        <v>SELL</v>
      </c>
      <c r="C3083" s="4" t="s">
        <v>29</v>
      </c>
      <c r="D3083" s="4" t="str">
        <f t="shared" si="584"/>
        <v>MT</v>
      </c>
      <c r="E3083" s="4" t="str">
        <f t="shared" si="585"/>
      </c>
      <c r="F3083" s="4" t="str">
        <f t="shared" si="586"/>
        <v>CIL LOAD</v>
      </c>
      <c r="G3083" s="4">
        <f t="shared" si="587"/>
        <v>0</v>
      </c>
      <c r="H3083" s="4" t="e">
        <f t="shared" si="588"/>
        <v>#N/A</v>
      </c>
      <c r="I3083" s="4" t="e">
        <f>_xll.BDP(AG3083&amp;" equity","crncy_adj_px_last","eqy_fund_crncy=usd")</f>
        <v>#NAME?</v>
      </c>
      <c r="J3083" s="4" t="str">
        <f t="shared" si="589"/>
      </c>
      <c r="AA3083" s="4">
        <f t="shared" si="590"/>
        <v>0</v>
      </c>
      <c r="AB3083" s="4">
        <f>'Enhanced Basket_AUTOLOAD'!T3083</f>
        <v>0</v>
      </c>
      <c r="AC3083" s="4">
        <f>'Enhanced Basket_AUTOLOAD'!M3083</f>
        <v>0</v>
      </c>
      <c r="AD3083" s="4">
        <f>'Enhanced Basket_AUTOLOAD'!L3083</f>
        <v>0</v>
      </c>
      <c r="AE3083" s="4">
        <f>'Enhanced Basket_AUTOLOAD'!Z3083</f>
        <v>0</v>
      </c>
      <c r="AF3083" s="4">
        <f>'Enhanced Basket_AUTOLOAD'!AB3083</f>
        <v>0</v>
      </c>
      <c r="AG3083" s="4" t="e">
        <f>VLOOKUP(AJ3083,'Ticker Mapping'!$I$3:$M$6706,5,0)</f>
        <v>#N/A</v>
      </c>
      <c r="AH3083" s="4" t="e">
        <f>_xll.BDP(AK3083&amp;" SEDOL","TICKER_AND_EXCH_CODE")</f>
        <v>#NAME?</v>
      </c>
      <c r="AI3083" s="4" t="e">
        <f t="shared" si="591"/>
        <v>#N/A</v>
      </c>
      <c r="AJ3083" s="4">
        <f>'Enhanced Basket_AUTOLOAD'!P3083</f>
        <v>0</v>
      </c>
      <c r="AK3083" s="4">
        <f>'Enhanced Basket_AUTOLOAD'!Q3083</f>
        <v>0</v>
      </c>
      <c r="AL3083" s="4">
        <f>'Enhanced Basket_AUTOLOAD'!Y3083</f>
        <v>0</v>
      </c>
      <c r="AM3083" s="4" t="e">
        <f t="shared" si="592"/>
        <v>#N/A</v>
      </c>
      <c r="AN3083" s="4" t="str">
        <f t="shared" si="593"/>
        <v>NO</v>
      </c>
      <c r="AO3083" s="4" t="str">
        <f t="shared" si="594"/>
        <v>Cash-in-Lieu</v>
      </c>
    </row>
    <row r="3084" ht="15" customHeight="1" s="4" customFormat="1">
      <c r="A3084" s="4">
        <f>'Enhanced Basket_AUTOLOAD'!H3084</f>
        <v>0</v>
      </c>
      <c r="B3084" s="4" t="str">
        <f t="shared" si="583"/>
        <v>SELL</v>
      </c>
      <c r="C3084" s="4" t="s">
        <v>29</v>
      </c>
      <c r="D3084" s="4" t="str">
        <f t="shared" si="584"/>
        <v>MT</v>
      </c>
      <c r="E3084" s="4" t="str">
        <f t="shared" si="585"/>
      </c>
      <c r="F3084" s="4" t="str">
        <f t="shared" si="586"/>
        <v>CIL LOAD</v>
      </c>
      <c r="G3084" s="4">
        <f t="shared" si="587"/>
        <v>0</v>
      </c>
      <c r="H3084" s="4" t="e">
        <f t="shared" si="588"/>
        <v>#N/A</v>
      </c>
      <c r="I3084" s="4" t="e">
        <f>_xll.BDP(AG3084&amp;" equity","crncy_adj_px_last","eqy_fund_crncy=usd")</f>
        <v>#NAME?</v>
      </c>
      <c r="J3084" s="4" t="str">
        <f t="shared" si="589"/>
      </c>
      <c r="AA3084" s="4">
        <f t="shared" si="590"/>
        <v>0</v>
      </c>
      <c r="AB3084" s="4">
        <f>'Enhanced Basket_AUTOLOAD'!T3084</f>
        <v>0</v>
      </c>
      <c r="AC3084" s="4">
        <f>'Enhanced Basket_AUTOLOAD'!M3084</f>
        <v>0</v>
      </c>
      <c r="AD3084" s="4">
        <f>'Enhanced Basket_AUTOLOAD'!L3084</f>
        <v>0</v>
      </c>
      <c r="AE3084" s="4">
        <f>'Enhanced Basket_AUTOLOAD'!Z3084</f>
        <v>0</v>
      </c>
      <c r="AF3084" s="4">
        <f>'Enhanced Basket_AUTOLOAD'!AB3084</f>
        <v>0</v>
      </c>
      <c r="AG3084" s="4" t="e">
        <f>VLOOKUP(AJ3084,'Ticker Mapping'!$I$3:$M$6706,5,0)</f>
        <v>#N/A</v>
      </c>
      <c r="AH3084" s="4" t="e">
        <f>_xll.BDP(AK3084&amp;" SEDOL","TICKER_AND_EXCH_CODE")</f>
        <v>#NAME?</v>
      </c>
      <c r="AI3084" s="4" t="e">
        <f t="shared" si="591"/>
        <v>#N/A</v>
      </c>
      <c r="AJ3084" s="4">
        <f>'Enhanced Basket_AUTOLOAD'!P3084</f>
        <v>0</v>
      </c>
      <c r="AK3084" s="4">
        <f>'Enhanced Basket_AUTOLOAD'!Q3084</f>
        <v>0</v>
      </c>
      <c r="AL3084" s="4">
        <f>'Enhanced Basket_AUTOLOAD'!Y3084</f>
        <v>0</v>
      </c>
      <c r="AM3084" s="4" t="e">
        <f t="shared" si="592"/>
        <v>#N/A</v>
      </c>
      <c r="AN3084" s="4" t="str">
        <f t="shared" si="593"/>
        <v>NO</v>
      </c>
      <c r="AO3084" s="4" t="str">
        <f t="shared" si="594"/>
        <v>Cash-in-Lieu</v>
      </c>
    </row>
    <row r="3085" ht="15" customHeight="1" s="4" customFormat="1">
      <c r="A3085" s="4">
        <f>'Enhanced Basket_AUTOLOAD'!H3085</f>
        <v>0</v>
      </c>
      <c r="B3085" s="4" t="str">
        <f t="shared" si="583"/>
        <v>SELL</v>
      </c>
      <c r="C3085" s="4" t="s">
        <v>29</v>
      </c>
      <c r="D3085" s="4" t="str">
        <f t="shared" si="584"/>
        <v>MT</v>
      </c>
      <c r="E3085" s="4" t="str">
        <f t="shared" si="585"/>
      </c>
      <c r="F3085" s="4" t="str">
        <f t="shared" si="586"/>
        <v>CIL LOAD</v>
      </c>
      <c r="G3085" s="4">
        <f t="shared" si="587"/>
        <v>0</v>
      </c>
      <c r="H3085" s="4" t="e">
        <f t="shared" si="588"/>
        <v>#N/A</v>
      </c>
      <c r="I3085" s="4" t="e">
        <f>_xll.BDP(AG3085&amp;" equity","crncy_adj_px_last","eqy_fund_crncy=usd")</f>
        <v>#NAME?</v>
      </c>
      <c r="J3085" s="4" t="str">
        <f t="shared" si="589"/>
      </c>
      <c r="AA3085" s="4">
        <f t="shared" si="590"/>
        <v>0</v>
      </c>
      <c r="AB3085" s="4">
        <f>'Enhanced Basket_AUTOLOAD'!T3085</f>
        <v>0</v>
      </c>
      <c r="AC3085" s="4">
        <f>'Enhanced Basket_AUTOLOAD'!M3085</f>
        <v>0</v>
      </c>
      <c r="AD3085" s="4">
        <f>'Enhanced Basket_AUTOLOAD'!L3085</f>
        <v>0</v>
      </c>
      <c r="AE3085" s="4">
        <f>'Enhanced Basket_AUTOLOAD'!Z3085</f>
        <v>0</v>
      </c>
      <c r="AF3085" s="4">
        <f>'Enhanced Basket_AUTOLOAD'!AB3085</f>
        <v>0</v>
      </c>
      <c r="AG3085" s="4" t="e">
        <f>VLOOKUP(AJ3085,'Ticker Mapping'!$I$3:$M$6706,5,0)</f>
        <v>#N/A</v>
      </c>
      <c r="AH3085" s="4" t="e">
        <f>_xll.BDP(AK3085&amp;" SEDOL","TICKER_AND_EXCH_CODE")</f>
        <v>#NAME?</v>
      </c>
      <c r="AI3085" s="4" t="e">
        <f t="shared" si="591"/>
        <v>#N/A</v>
      </c>
      <c r="AJ3085" s="4">
        <f>'Enhanced Basket_AUTOLOAD'!P3085</f>
        <v>0</v>
      </c>
      <c r="AK3085" s="4">
        <f>'Enhanced Basket_AUTOLOAD'!Q3085</f>
        <v>0</v>
      </c>
      <c r="AL3085" s="4">
        <f>'Enhanced Basket_AUTOLOAD'!Y3085</f>
        <v>0</v>
      </c>
      <c r="AM3085" s="4" t="e">
        <f t="shared" si="592"/>
        <v>#N/A</v>
      </c>
      <c r="AN3085" s="4" t="str">
        <f t="shared" si="593"/>
        <v>NO</v>
      </c>
      <c r="AO3085" s="4" t="str">
        <f t="shared" si="594"/>
        <v>Cash-in-Lieu</v>
      </c>
    </row>
    <row r="3086" ht="15" customHeight="1" s="4" customFormat="1">
      <c r="A3086" s="4">
        <f>'Enhanced Basket_AUTOLOAD'!H3086</f>
        <v>0</v>
      </c>
      <c r="B3086" s="4" t="str">
        <f t="shared" si="583"/>
        <v>SELL</v>
      </c>
      <c r="C3086" s="4" t="s">
        <v>29</v>
      </c>
      <c r="D3086" s="4" t="str">
        <f t="shared" si="584"/>
        <v>MT</v>
      </c>
      <c r="E3086" s="4" t="str">
        <f t="shared" si="585"/>
      </c>
      <c r="F3086" s="4" t="str">
        <f t="shared" si="586"/>
        <v>CIL LOAD</v>
      </c>
      <c r="G3086" s="4">
        <f t="shared" si="587"/>
        <v>0</v>
      </c>
      <c r="H3086" s="4" t="e">
        <f t="shared" si="588"/>
        <v>#N/A</v>
      </c>
      <c r="I3086" s="4" t="e">
        <f>_xll.BDP(AG3086&amp;" equity","crncy_adj_px_last","eqy_fund_crncy=usd")</f>
        <v>#NAME?</v>
      </c>
      <c r="J3086" s="4" t="str">
        <f t="shared" si="589"/>
      </c>
      <c r="AA3086" s="4">
        <f t="shared" si="590"/>
        <v>0</v>
      </c>
      <c r="AB3086" s="4">
        <f>'Enhanced Basket_AUTOLOAD'!T3086</f>
        <v>0</v>
      </c>
      <c r="AC3086" s="4">
        <f>'Enhanced Basket_AUTOLOAD'!M3086</f>
        <v>0</v>
      </c>
      <c r="AD3086" s="4">
        <f>'Enhanced Basket_AUTOLOAD'!L3086</f>
        <v>0</v>
      </c>
      <c r="AE3086" s="4">
        <f>'Enhanced Basket_AUTOLOAD'!Z3086</f>
        <v>0</v>
      </c>
      <c r="AF3086" s="4">
        <f>'Enhanced Basket_AUTOLOAD'!AB3086</f>
        <v>0</v>
      </c>
      <c r="AG3086" s="4" t="e">
        <f>VLOOKUP(AJ3086,'Ticker Mapping'!$I$3:$M$6706,5,0)</f>
        <v>#N/A</v>
      </c>
      <c r="AH3086" s="4" t="e">
        <f>_xll.BDP(AK3086&amp;" SEDOL","TICKER_AND_EXCH_CODE")</f>
        <v>#NAME?</v>
      </c>
      <c r="AI3086" s="4" t="e">
        <f t="shared" si="591"/>
        <v>#N/A</v>
      </c>
      <c r="AJ3086" s="4">
        <f>'Enhanced Basket_AUTOLOAD'!P3086</f>
        <v>0</v>
      </c>
      <c r="AK3086" s="4">
        <f>'Enhanced Basket_AUTOLOAD'!Q3086</f>
        <v>0</v>
      </c>
      <c r="AL3086" s="4">
        <f>'Enhanced Basket_AUTOLOAD'!Y3086</f>
        <v>0</v>
      </c>
      <c r="AM3086" s="4" t="e">
        <f t="shared" si="592"/>
        <v>#N/A</v>
      </c>
      <c r="AN3086" s="4" t="str">
        <f t="shared" si="593"/>
        <v>NO</v>
      </c>
      <c r="AO3086" s="4" t="str">
        <f t="shared" si="594"/>
        <v>Cash-in-Lieu</v>
      </c>
    </row>
    <row r="3087" ht="15" customHeight="1" s="4" customFormat="1">
      <c r="A3087" s="4">
        <f>'Enhanced Basket_AUTOLOAD'!H3087</f>
        <v>0</v>
      </c>
      <c r="B3087" s="4" t="str">
        <f t="shared" si="583"/>
        <v>SELL</v>
      </c>
      <c r="C3087" s="4" t="s">
        <v>29</v>
      </c>
      <c r="D3087" s="4" t="str">
        <f t="shared" si="584"/>
        <v>MT</v>
      </c>
      <c r="E3087" s="4" t="str">
        <f t="shared" si="585"/>
      </c>
      <c r="F3087" s="4" t="str">
        <f t="shared" si="586"/>
        <v>CIL LOAD</v>
      </c>
      <c r="G3087" s="4">
        <f t="shared" si="587"/>
        <v>0</v>
      </c>
      <c r="H3087" s="4" t="e">
        <f t="shared" si="588"/>
        <v>#N/A</v>
      </c>
      <c r="I3087" s="4" t="e">
        <f>_xll.BDP(AG3087&amp;" equity","crncy_adj_px_last","eqy_fund_crncy=usd")</f>
        <v>#NAME?</v>
      </c>
      <c r="J3087" s="4" t="str">
        <f t="shared" si="589"/>
      </c>
      <c r="AA3087" s="4">
        <f t="shared" si="590"/>
        <v>0</v>
      </c>
      <c r="AB3087" s="4">
        <f>'Enhanced Basket_AUTOLOAD'!T3087</f>
        <v>0</v>
      </c>
      <c r="AC3087" s="4">
        <f>'Enhanced Basket_AUTOLOAD'!M3087</f>
        <v>0</v>
      </c>
      <c r="AD3087" s="4">
        <f>'Enhanced Basket_AUTOLOAD'!L3087</f>
        <v>0</v>
      </c>
      <c r="AE3087" s="4">
        <f>'Enhanced Basket_AUTOLOAD'!Z3087</f>
        <v>0</v>
      </c>
      <c r="AF3087" s="4">
        <f>'Enhanced Basket_AUTOLOAD'!AB3087</f>
        <v>0</v>
      </c>
      <c r="AG3087" s="4" t="e">
        <f>VLOOKUP(AJ3087,'Ticker Mapping'!$I$3:$M$6706,5,0)</f>
        <v>#N/A</v>
      </c>
      <c r="AH3087" s="4" t="e">
        <f>_xll.BDP(AK3087&amp;" SEDOL","TICKER_AND_EXCH_CODE")</f>
        <v>#NAME?</v>
      </c>
      <c r="AI3087" s="4" t="e">
        <f t="shared" si="591"/>
        <v>#N/A</v>
      </c>
      <c r="AJ3087" s="4">
        <f>'Enhanced Basket_AUTOLOAD'!P3087</f>
        <v>0</v>
      </c>
      <c r="AK3087" s="4">
        <f>'Enhanced Basket_AUTOLOAD'!Q3087</f>
        <v>0</v>
      </c>
      <c r="AL3087" s="4">
        <f>'Enhanced Basket_AUTOLOAD'!Y3087</f>
        <v>0</v>
      </c>
      <c r="AM3087" s="4" t="e">
        <f t="shared" si="592"/>
        <v>#N/A</v>
      </c>
      <c r="AN3087" s="4" t="str">
        <f t="shared" si="593"/>
        <v>NO</v>
      </c>
      <c r="AO3087" s="4" t="str">
        <f t="shared" si="594"/>
        <v>Cash-in-Lieu</v>
      </c>
    </row>
    <row r="3088" ht="15" customHeight="1" s="4" customFormat="1">
      <c r="A3088" s="4">
        <f>'Enhanced Basket_AUTOLOAD'!H3088</f>
        <v>0</v>
      </c>
      <c r="B3088" s="4" t="str">
        <f t="shared" si="583"/>
        <v>SELL</v>
      </c>
      <c r="C3088" s="4" t="s">
        <v>29</v>
      </c>
      <c r="D3088" s="4" t="str">
        <f t="shared" si="584"/>
        <v>MT</v>
      </c>
      <c r="E3088" s="4" t="str">
        <f t="shared" si="585"/>
      </c>
      <c r="F3088" s="4" t="str">
        <f t="shared" si="586"/>
        <v>CIL LOAD</v>
      </c>
      <c r="G3088" s="4">
        <f t="shared" si="587"/>
        <v>0</v>
      </c>
      <c r="H3088" s="4" t="e">
        <f t="shared" si="588"/>
        <v>#N/A</v>
      </c>
      <c r="I3088" s="4" t="e">
        <f>_xll.BDP(AG3088&amp;" equity","crncy_adj_px_last","eqy_fund_crncy=usd")</f>
        <v>#NAME?</v>
      </c>
      <c r="J3088" s="4" t="str">
        <f t="shared" si="589"/>
      </c>
      <c r="AA3088" s="4">
        <f t="shared" si="590"/>
        <v>0</v>
      </c>
      <c r="AB3088" s="4">
        <f>'Enhanced Basket_AUTOLOAD'!T3088</f>
        <v>0</v>
      </c>
      <c r="AC3088" s="4">
        <f>'Enhanced Basket_AUTOLOAD'!M3088</f>
        <v>0</v>
      </c>
      <c r="AD3088" s="4">
        <f>'Enhanced Basket_AUTOLOAD'!L3088</f>
        <v>0</v>
      </c>
      <c r="AE3088" s="4">
        <f>'Enhanced Basket_AUTOLOAD'!Z3088</f>
        <v>0</v>
      </c>
      <c r="AF3088" s="4">
        <f>'Enhanced Basket_AUTOLOAD'!AB3088</f>
        <v>0</v>
      </c>
      <c r="AG3088" s="4" t="e">
        <f>VLOOKUP(AJ3088,'Ticker Mapping'!$I$3:$M$6706,5,0)</f>
        <v>#N/A</v>
      </c>
      <c r="AH3088" s="4" t="e">
        <f>_xll.BDP(AK3088&amp;" SEDOL","TICKER_AND_EXCH_CODE")</f>
        <v>#NAME?</v>
      </c>
      <c r="AI3088" s="4" t="e">
        <f t="shared" si="591"/>
        <v>#N/A</v>
      </c>
      <c r="AJ3088" s="4">
        <f>'Enhanced Basket_AUTOLOAD'!P3088</f>
        <v>0</v>
      </c>
      <c r="AK3088" s="4">
        <f>'Enhanced Basket_AUTOLOAD'!Q3088</f>
        <v>0</v>
      </c>
      <c r="AL3088" s="4">
        <f>'Enhanced Basket_AUTOLOAD'!Y3088</f>
        <v>0</v>
      </c>
      <c r="AM3088" s="4" t="e">
        <f t="shared" si="592"/>
        <v>#N/A</v>
      </c>
      <c r="AN3088" s="4" t="str">
        <f t="shared" si="593"/>
        <v>NO</v>
      </c>
      <c r="AO3088" s="4" t="str">
        <f t="shared" si="594"/>
        <v>Cash-in-Lieu</v>
      </c>
    </row>
    <row r="3089" ht="15" customHeight="1" s="4" customFormat="1">
      <c r="A3089" s="4">
        <f>'Enhanced Basket_AUTOLOAD'!H3089</f>
        <v>0</v>
      </c>
      <c r="B3089" s="4" t="str">
        <f t="shared" si="583"/>
        <v>SELL</v>
      </c>
      <c r="C3089" s="4" t="s">
        <v>29</v>
      </c>
      <c r="D3089" s="4" t="str">
        <f t="shared" si="584"/>
        <v>MT</v>
      </c>
      <c r="E3089" s="4" t="str">
        <f t="shared" si="585"/>
      </c>
      <c r="F3089" s="4" t="str">
        <f t="shared" si="586"/>
        <v>CIL LOAD</v>
      </c>
      <c r="G3089" s="4">
        <f t="shared" si="587"/>
        <v>0</v>
      </c>
      <c r="H3089" s="4" t="e">
        <f t="shared" si="588"/>
        <v>#N/A</v>
      </c>
      <c r="I3089" s="4" t="e">
        <f>_xll.BDP(AG3089&amp;" equity","crncy_adj_px_last","eqy_fund_crncy=usd")</f>
        <v>#NAME?</v>
      </c>
      <c r="J3089" s="4" t="str">
        <f t="shared" si="589"/>
      </c>
      <c r="AA3089" s="4">
        <f t="shared" si="590"/>
        <v>0</v>
      </c>
      <c r="AB3089" s="4">
        <f>'Enhanced Basket_AUTOLOAD'!T3089</f>
        <v>0</v>
      </c>
      <c r="AC3089" s="4">
        <f>'Enhanced Basket_AUTOLOAD'!M3089</f>
        <v>0</v>
      </c>
      <c r="AD3089" s="4">
        <f>'Enhanced Basket_AUTOLOAD'!L3089</f>
        <v>0</v>
      </c>
      <c r="AE3089" s="4">
        <f>'Enhanced Basket_AUTOLOAD'!Z3089</f>
        <v>0</v>
      </c>
      <c r="AF3089" s="4">
        <f>'Enhanced Basket_AUTOLOAD'!AB3089</f>
        <v>0</v>
      </c>
      <c r="AG3089" s="4" t="e">
        <f>VLOOKUP(AJ3089,'Ticker Mapping'!$I$3:$M$6706,5,0)</f>
        <v>#N/A</v>
      </c>
      <c r="AH3089" s="4" t="e">
        <f>_xll.BDP(AK3089&amp;" SEDOL","TICKER_AND_EXCH_CODE")</f>
        <v>#NAME?</v>
      </c>
      <c r="AI3089" s="4" t="e">
        <f t="shared" si="591"/>
        <v>#N/A</v>
      </c>
      <c r="AJ3089" s="4">
        <f>'Enhanced Basket_AUTOLOAD'!P3089</f>
        <v>0</v>
      </c>
      <c r="AK3089" s="4">
        <f>'Enhanced Basket_AUTOLOAD'!Q3089</f>
        <v>0</v>
      </c>
      <c r="AL3089" s="4">
        <f>'Enhanced Basket_AUTOLOAD'!Y3089</f>
        <v>0</v>
      </c>
      <c r="AM3089" s="4" t="e">
        <f t="shared" si="592"/>
        <v>#N/A</v>
      </c>
      <c r="AN3089" s="4" t="str">
        <f t="shared" si="593"/>
        <v>NO</v>
      </c>
      <c r="AO3089" s="4" t="str">
        <f t="shared" si="594"/>
        <v>Cash-in-Lieu</v>
      </c>
    </row>
    <row r="3090" ht="15" customHeight="1" s="4" customFormat="1">
      <c r="A3090" s="4">
        <f>'Enhanced Basket_AUTOLOAD'!H3090</f>
        <v>0</v>
      </c>
      <c r="B3090" s="4" t="str">
        <f t="shared" si="583"/>
        <v>SELL</v>
      </c>
      <c r="C3090" s="4" t="s">
        <v>29</v>
      </c>
      <c r="D3090" s="4" t="str">
        <f t="shared" si="584"/>
        <v>MT</v>
      </c>
      <c r="E3090" s="4" t="str">
        <f t="shared" si="585"/>
      </c>
      <c r="F3090" s="4" t="str">
        <f t="shared" si="586"/>
        <v>CIL LOAD</v>
      </c>
      <c r="G3090" s="4">
        <f t="shared" si="587"/>
        <v>0</v>
      </c>
      <c r="H3090" s="4" t="e">
        <f t="shared" si="588"/>
        <v>#N/A</v>
      </c>
      <c r="I3090" s="4" t="e">
        <f>_xll.BDP(AG3090&amp;" equity","crncy_adj_px_last","eqy_fund_crncy=usd")</f>
        <v>#NAME?</v>
      </c>
      <c r="J3090" s="4" t="str">
        <f t="shared" si="589"/>
      </c>
      <c r="AA3090" s="4">
        <f t="shared" si="590"/>
        <v>0</v>
      </c>
      <c r="AB3090" s="4">
        <f>'Enhanced Basket_AUTOLOAD'!T3090</f>
        <v>0</v>
      </c>
      <c r="AC3090" s="4">
        <f>'Enhanced Basket_AUTOLOAD'!M3090</f>
        <v>0</v>
      </c>
      <c r="AD3090" s="4">
        <f>'Enhanced Basket_AUTOLOAD'!L3090</f>
        <v>0</v>
      </c>
      <c r="AE3090" s="4">
        <f>'Enhanced Basket_AUTOLOAD'!Z3090</f>
        <v>0</v>
      </c>
      <c r="AF3090" s="4">
        <f>'Enhanced Basket_AUTOLOAD'!AB3090</f>
        <v>0</v>
      </c>
      <c r="AG3090" s="4" t="e">
        <f>VLOOKUP(AJ3090,'Ticker Mapping'!$I$3:$M$6706,5,0)</f>
        <v>#N/A</v>
      </c>
      <c r="AH3090" s="4" t="e">
        <f>_xll.BDP(AK3090&amp;" SEDOL","TICKER_AND_EXCH_CODE")</f>
        <v>#NAME?</v>
      </c>
      <c r="AI3090" s="4" t="e">
        <f t="shared" si="591"/>
        <v>#N/A</v>
      </c>
      <c r="AJ3090" s="4">
        <f>'Enhanced Basket_AUTOLOAD'!P3090</f>
        <v>0</v>
      </c>
      <c r="AK3090" s="4">
        <f>'Enhanced Basket_AUTOLOAD'!Q3090</f>
        <v>0</v>
      </c>
      <c r="AL3090" s="4">
        <f>'Enhanced Basket_AUTOLOAD'!Y3090</f>
        <v>0</v>
      </c>
      <c r="AM3090" s="4" t="e">
        <f t="shared" si="592"/>
        <v>#N/A</v>
      </c>
      <c r="AN3090" s="4" t="str">
        <f t="shared" si="593"/>
        <v>NO</v>
      </c>
      <c r="AO3090" s="4" t="str">
        <f t="shared" si="594"/>
        <v>Cash-in-Lieu</v>
      </c>
    </row>
    <row r="3091" ht="15" customHeight="1" s="4" customFormat="1">
      <c r="A3091" s="4">
        <f>'Enhanced Basket_AUTOLOAD'!H3091</f>
        <v>0</v>
      </c>
      <c r="B3091" s="4" t="str">
        <f t="shared" si="583"/>
        <v>SELL</v>
      </c>
      <c r="C3091" s="4" t="s">
        <v>29</v>
      </c>
      <c r="D3091" s="4" t="str">
        <f t="shared" si="584"/>
        <v>MT</v>
      </c>
      <c r="E3091" s="4" t="str">
        <f t="shared" si="585"/>
      </c>
      <c r="F3091" s="4" t="str">
        <f t="shared" si="586"/>
        <v>CIL LOAD</v>
      </c>
      <c r="G3091" s="4">
        <f t="shared" si="587"/>
        <v>0</v>
      </c>
      <c r="H3091" s="4" t="e">
        <f t="shared" si="588"/>
        <v>#N/A</v>
      </c>
      <c r="I3091" s="4" t="e">
        <f>_xll.BDP(AG3091&amp;" equity","crncy_adj_px_last","eqy_fund_crncy=usd")</f>
        <v>#NAME?</v>
      </c>
      <c r="J3091" s="4" t="str">
        <f t="shared" si="589"/>
      </c>
      <c r="AA3091" s="4">
        <f t="shared" si="590"/>
        <v>0</v>
      </c>
      <c r="AB3091" s="4">
        <f>'Enhanced Basket_AUTOLOAD'!T3091</f>
        <v>0</v>
      </c>
      <c r="AC3091" s="4">
        <f>'Enhanced Basket_AUTOLOAD'!M3091</f>
        <v>0</v>
      </c>
      <c r="AD3091" s="4">
        <f>'Enhanced Basket_AUTOLOAD'!L3091</f>
        <v>0</v>
      </c>
      <c r="AE3091" s="4">
        <f>'Enhanced Basket_AUTOLOAD'!Z3091</f>
        <v>0</v>
      </c>
      <c r="AF3091" s="4">
        <f>'Enhanced Basket_AUTOLOAD'!AB3091</f>
        <v>0</v>
      </c>
      <c r="AG3091" s="4" t="e">
        <f>VLOOKUP(AJ3091,'Ticker Mapping'!$I$3:$M$6706,5,0)</f>
        <v>#N/A</v>
      </c>
      <c r="AH3091" s="4" t="e">
        <f>_xll.BDP(AK3091&amp;" SEDOL","TICKER_AND_EXCH_CODE")</f>
        <v>#NAME?</v>
      </c>
      <c r="AI3091" s="4" t="e">
        <f t="shared" si="591"/>
        <v>#N/A</v>
      </c>
      <c r="AJ3091" s="4">
        <f>'Enhanced Basket_AUTOLOAD'!P3091</f>
        <v>0</v>
      </c>
      <c r="AK3091" s="4">
        <f>'Enhanced Basket_AUTOLOAD'!Q3091</f>
        <v>0</v>
      </c>
      <c r="AL3091" s="4">
        <f>'Enhanced Basket_AUTOLOAD'!Y3091</f>
        <v>0</v>
      </c>
      <c r="AM3091" s="4" t="e">
        <f t="shared" si="592"/>
        <v>#N/A</v>
      </c>
      <c r="AN3091" s="4" t="str">
        <f t="shared" si="593"/>
        <v>NO</v>
      </c>
      <c r="AO3091" s="4" t="str">
        <f t="shared" si="594"/>
        <v>Cash-in-Lieu</v>
      </c>
    </row>
    <row r="3092" ht="15" customHeight="1" s="4" customFormat="1">
      <c r="A3092" s="4">
        <f>'Enhanced Basket_AUTOLOAD'!H3092</f>
        <v>0</v>
      </c>
      <c r="B3092" s="4" t="str">
        <f t="shared" si="583"/>
        <v>SELL</v>
      </c>
      <c r="C3092" s="4" t="s">
        <v>29</v>
      </c>
      <c r="D3092" s="4" t="str">
        <f t="shared" si="584"/>
        <v>MT</v>
      </c>
      <c r="E3092" s="4" t="str">
        <f t="shared" si="585"/>
      </c>
      <c r="F3092" s="4" t="str">
        <f t="shared" si="586"/>
        <v>CIL LOAD</v>
      </c>
      <c r="G3092" s="4">
        <f t="shared" si="587"/>
        <v>0</v>
      </c>
      <c r="H3092" s="4" t="e">
        <f t="shared" si="588"/>
        <v>#N/A</v>
      </c>
      <c r="I3092" s="4" t="e">
        <f>_xll.BDP(AG3092&amp;" equity","crncy_adj_px_last","eqy_fund_crncy=usd")</f>
        <v>#NAME?</v>
      </c>
      <c r="J3092" s="4" t="str">
        <f t="shared" si="589"/>
      </c>
      <c r="AA3092" s="4">
        <f t="shared" si="590"/>
        <v>0</v>
      </c>
      <c r="AB3092" s="4">
        <f>'Enhanced Basket_AUTOLOAD'!T3092</f>
        <v>0</v>
      </c>
      <c r="AC3092" s="4">
        <f>'Enhanced Basket_AUTOLOAD'!M3092</f>
        <v>0</v>
      </c>
      <c r="AD3092" s="4">
        <f>'Enhanced Basket_AUTOLOAD'!L3092</f>
        <v>0</v>
      </c>
      <c r="AE3092" s="4">
        <f>'Enhanced Basket_AUTOLOAD'!Z3092</f>
        <v>0</v>
      </c>
      <c r="AF3092" s="4">
        <f>'Enhanced Basket_AUTOLOAD'!AB3092</f>
        <v>0</v>
      </c>
      <c r="AG3092" s="4" t="e">
        <f>VLOOKUP(AJ3092,'Ticker Mapping'!$I$3:$M$6706,5,0)</f>
        <v>#N/A</v>
      </c>
      <c r="AH3092" s="4" t="e">
        <f>_xll.BDP(AK3092&amp;" SEDOL","TICKER_AND_EXCH_CODE")</f>
        <v>#NAME?</v>
      </c>
      <c r="AI3092" s="4" t="e">
        <f t="shared" si="591"/>
        <v>#N/A</v>
      </c>
      <c r="AJ3092" s="4">
        <f>'Enhanced Basket_AUTOLOAD'!P3092</f>
        <v>0</v>
      </c>
      <c r="AK3092" s="4">
        <f>'Enhanced Basket_AUTOLOAD'!Q3092</f>
        <v>0</v>
      </c>
      <c r="AL3092" s="4">
        <f>'Enhanced Basket_AUTOLOAD'!Y3092</f>
        <v>0</v>
      </c>
      <c r="AM3092" s="4" t="e">
        <f t="shared" si="592"/>
        <v>#N/A</v>
      </c>
      <c r="AN3092" s="4" t="str">
        <f t="shared" si="593"/>
        <v>NO</v>
      </c>
      <c r="AO3092" s="4" t="str">
        <f t="shared" si="594"/>
        <v>Cash-in-Lieu</v>
      </c>
    </row>
    <row r="3093" ht="15" customHeight="1" s="4" customFormat="1">
      <c r="A3093" s="4">
        <f>'Enhanced Basket_AUTOLOAD'!H3093</f>
        <v>0</v>
      </c>
      <c r="B3093" s="4" t="str">
        <f t="shared" si="583"/>
        <v>SELL</v>
      </c>
      <c r="C3093" s="4" t="s">
        <v>29</v>
      </c>
      <c r="D3093" s="4" t="str">
        <f t="shared" si="584"/>
        <v>MT</v>
      </c>
      <c r="E3093" s="4" t="str">
        <f t="shared" si="585"/>
      </c>
      <c r="F3093" s="4" t="str">
        <f t="shared" si="586"/>
        <v>CIL LOAD</v>
      </c>
      <c r="G3093" s="4">
        <f t="shared" si="587"/>
        <v>0</v>
      </c>
      <c r="H3093" s="4" t="e">
        <f t="shared" si="588"/>
        <v>#N/A</v>
      </c>
      <c r="I3093" s="4" t="e">
        <f>_xll.BDP(AG3093&amp;" equity","crncy_adj_px_last","eqy_fund_crncy=usd")</f>
        <v>#NAME?</v>
      </c>
      <c r="J3093" s="4" t="str">
        <f t="shared" si="589"/>
      </c>
      <c r="AA3093" s="4">
        <f t="shared" si="590"/>
        <v>0</v>
      </c>
      <c r="AB3093" s="4">
        <f>'Enhanced Basket_AUTOLOAD'!T3093</f>
        <v>0</v>
      </c>
      <c r="AC3093" s="4">
        <f>'Enhanced Basket_AUTOLOAD'!M3093</f>
        <v>0</v>
      </c>
      <c r="AD3093" s="4">
        <f>'Enhanced Basket_AUTOLOAD'!L3093</f>
        <v>0</v>
      </c>
      <c r="AE3093" s="4">
        <f>'Enhanced Basket_AUTOLOAD'!Z3093</f>
        <v>0</v>
      </c>
      <c r="AF3093" s="4">
        <f>'Enhanced Basket_AUTOLOAD'!AB3093</f>
        <v>0</v>
      </c>
      <c r="AG3093" s="4" t="e">
        <f>VLOOKUP(AJ3093,'Ticker Mapping'!$I$3:$M$6706,5,0)</f>
        <v>#N/A</v>
      </c>
      <c r="AH3093" s="4" t="e">
        <f>_xll.BDP(AK3093&amp;" SEDOL","TICKER_AND_EXCH_CODE")</f>
        <v>#NAME?</v>
      </c>
      <c r="AI3093" s="4" t="e">
        <f t="shared" si="591"/>
        <v>#N/A</v>
      </c>
      <c r="AJ3093" s="4">
        <f>'Enhanced Basket_AUTOLOAD'!P3093</f>
        <v>0</v>
      </c>
      <c r="AK3093" s="4">
        <f>'Enhanced Basket_AUTOLOAD'!Q3093</f>
        <v>0</v>
      </c>
      <c r="AL3093" s="4">
        <f>'Enhanced Basket_AUTOLOAD'!Y3093</f>
        <v>0</v>
      </c>
      <c r="AM3093" s="4" t="e">
        <f t="shared" si="592"/>
        <v>#N/A</v>
      </c>
      <c r="AN3093" s="4" t="str">
        <f t="shared" si="593"/>
        <v>NO</v>
      </c>
      <c r="AO3093" s="4" t="str">
        <f t="shared" si="594"/>
        <v>Cash-in-Lieu</v>
      </c>
    </row>
    <row r="3094" ht="15" customHeight="1" s="4" customFormat="1">
      <c r="A3094" s="4">
        <f>'Enhanced Basket_AUTOLOAD'!H3094</f>
        <v>0</v>
      </c>
      <c r="B3094" s="4" t="str">
        <f t="shared" si="583"/>
        <v>SELL</v>
      </c>
      <c r="C3094" s="4" t="s">
        <v>29</v>
      </c>
      <c r="D3094" s="4" t="str">
        <f t="shared" si="584"/>
        <v>MT</v>
      </c>
      <c r="E3094" s="4" t="str">
        <f t="shared" si="585"/>
      </c>
      <c r="F3094" s="4" t="str">
        <f t="shared" si="586"/>
        <v>CIL LOAD</v>
      </c>
      <c r="G3094" s="4">
        <f t="shared" si="587"/>
        <v>0</v>
      </c>
      <c r="H3094" s="4" t="e">
        <f t="shared" si="588"/>
        <v>#N/A</v>
      </c>
      <c r="I3094" s="4" t="e">
        <f>_xll.BDP(AG3094&amp;" equity","crncy_adj_px_last","eqy_fund_crncy=usd")</f>
        <v>#NAME?</v>
      </c>
      <c r="J3094" s="4" t="str">
        <f t="shared" si="589"/>
      </c>
      <c r="AA3094" s="4">
        <f t="shared" si="590"/>
        <v>0</v>
      </c>
      <c r="AB3094" s="4">
        <f>'Enhanced Basket_AUTOLOAD'!T3094</f>
        <v>0</v>
      </c>
      <c r="AC3094" s="4">
        <f>'Enhanced Basket_AUTOLOAD'!M3094</f>
        <v>0</v>
      </c>
      <c r="AD3094" s="4">
        <f>'Enhanced Basket_AUTOLOAD'!L3094</f>
        <v>0</v>
      </c>
      <c r="AE3094" s="4">
        <f>'Enhanced Basket_AUTOLOAD'!Z3094</f>
        <v>0</v>
      </c>
      <c r="AF3094" s="4">
        <f>'Enhanced Basket_AUTOLOAD'!AB3094</f>
        <v>0</v>
      </c>
      <c r="AG3094" s="4" t="e">
        <f>VLOOKUP(AJ3094,'Ticker Mapping'!$I$3:$M$6706,5,0)</f>
        <v>#N/A</v>
      </c>
      <c r="AH3094" s="4" t="e">
        <f>_xll.BDP(AK3094&amp;" SEDOL","TICKER_AND_EXCH_CODE")</f>
        <v>#NAME?</v>
      </c>
      <c r="AI3094" s="4" t="e">
        <f t="shared" si="591"/>
        <v>#N/A</v>
      </c>
      <c r="AJ3094" s="4">
        <f>'Enhanced Basket_AUTOLOAD'!P3094</f>
        <v>0</v>
      </c>
      <c r="AK3094" s="4">
        <f>'Enhanced Basket_AUTOLOAD'!Q3094</f>
        <v>0</v>
      </c>
      <c r="AL3094" s="4">
        <f>'Enhanced Basket_AUTOLOAD'!Y3094</f>
        <v>0</v>
      </c>
      <c r="AM3094" s="4" t="e">
        <f t="shared" si="592"/>
        <v>#N/A</v>
      </c>
      <c r="AN3094" s="4" t="str">
        <f t="shared" si="593"/>
        <v>NO</v>
      </c>
      <c r="AO3094" s="4" t="str">
        <f t="shared" si="594"/>
        <v>Cash-in-Lieu</v>
      </c>
    </row>
    <row r="3095" ht="15" customHeight="1" s="4" customFormat="1">
      <c r="A3095" s="4">
        <f>'Enhanced Basket_AUTOLOAD'!H3095</f>
        <v>0</v>
      </c>
      <c r="B3095" s="4" t="str">
        <f t="shared" si="583"/>
        <v>SELL</v>
      </c>
      <c r="C3095" s="4" t="s">
        <v>29</v>
      </c>
      <c r="D3095" s="4" t="str">
        <f t="shared" si="584"/>
        <v>MT</v>
      </c>
      <c r="E3095" s="4" t="str">
        <f t="shared" si="585"/>
      </c>
      <c r="F3095" s="4" t="str">
        <f t="shared" si="586"/>
        <v>CIL LOAD</v>
      </c>
      <c r="G3095" s="4">
        <f t="shared" si="587"/>
        <v>0</v>
      </c>
      <c r="H3095" s="4" t="e">
        <f t="shared" si="588"/>
        <v>#N/A</v>
      </c>
      <c r="I3095" s="4" t="e">
        <f>_xll.BDP(AG3095&amp;" equity","crncy_adj_px_last","eqy_fund_crncy=usd")</f>
        <v>#NAME?</v>
      </c>
      <c r="J3095" s="4" t="str">
        <f t="shared" si="589"/>
      </c>
      <c r="AA3095" s="4">
        <f t="shared" si="590"/>
        <v>0</v>
      </c>
      <c r="AB3095" s="4">
        <f>'Enhanced Basket_AUTOLOAD'!T3095</f>
        <v>0</v>
      </c>
      <c r="AC3095" s="4">
        <f>'Enhanced Basket_AUTOLOAD'!M3095</f>
        <v>0</v>
      </c>
      <c r="AD3095" s="4">
        <f>'Enhanced Basket_AUTOLOAD'!L3095</f>
        <v>0</v>
      </c>
      <c r="AE3095" s="4">
        <f>'Enhanced Basket_AUTOLOAD'!Z3095</f>
        <v>0</v>
      </c>
      <c r="AF3095" s="4">
        <f>'Enhanced Basket_AUTOLOAD'!AB3095</f>
        <v>0</v>
      </c>
      <c r="AG3095" s="4" t="e">
        <f>VLOOKUP(AJ3095,'Ticker Mapping'!$I$3:$M$6706,5,0)</f>
        <v>#N/A</v>
      </c>
      <c r="AH3095" s="4" t="e">
        <f>_xll.BDP(AK3095&amp;" SEDOL","TICKER_AND_EXCH_CODE")</f>
        <v>#NAME?</v>
      </c>
      <c r="AI3095" s="4" t="e">
        <f t="shared" si="591"/>
        <v>#N/A</v>
      </c>
      <c r="AJ3095" s="4">
        <f>'Enhanced Basket_AUTOLOAD'!P3095</f>
        <v>0</v>
      </c>
      <c r="AK3095" s="4">
        <f>'Enhanced Basket_AUTOLOAD'!Q3095</f>
        <v>0</v>
      </c>
      <c r="AL3095" s="4">
        <f>'Enhanced Basket_AUTOLOAD'!Y3095</f>
        <v>0</v>
      </c>
      <c r="AM3095" s="4" t="e">
        <f t="shared" si="592"/>
        <v>#N/A</v>
      </c>
      <c r="AN3095" s="4" t="str">
        <f t="shared" si="593"/>
        <v>NO</v>
      </c>
      <c r="AO3095" s="4" t="str">
        <f t="shared" si="594"/>
        <v>Cash-in-Lieu</v>
      </c>
    </row>
    <row r="3096" ht="15" customHeight="1" s="4" customFormat="1">
      <c r="A3096" s="4">
        <f>'Enhanced Basket_AUTOLOAD'!H3096</f>
        <v>0</v>
      </c>
      <c r="B3096" s="4" t="str">
        <f t="shared" si="583"/>
        <v>SELL</v>
      </c>
      <c r="C3096" s="4" t="s">
        <v>29</v>
      </c>
      <c r="D3096" s="4" t="str">
        <f t="shared" si="584"/>
        <v>MT</v>
      </c>
      <c r="E3096" s="4" t="str">
        <f t="shared" si="585"/>
      </c>
      <c r="F3096" s="4" t="str">
        <f t="shared" si="586"/>
        <v>CIL LOAD</v>
      </c>
      <c r="G3096" s="4">
        <f t="shared" si="587"/>
        <v>0</v>
      </c>
      <c r="H3096" s="4" t="e">
        <f t="shared" si="588"/>
        <v>#N/A</v>
      </c>
      <c r="I3096" s="4" t="e">
        <f>_xll.BDP(AG3096&amp;" equity","crncy_adj_px_last","eqy_fund_crncy=usd")</f>
        <v>#NAME?</v>
      </c>
      <c r="J3096" s="4" t="str">
        <f t="shared" si="589"/>
      </c>
      <c r="AA3096" s="4">
        <f t="shared" si="590"/>
        <v>0</v>
      </c>
      <c r="AB3096" s="4">
        <f>'Enhanced Basket_AUTOLOAD'!T3096</f>
        <v>0</v>
      </c>
      <c r="AC3096" s="4">
        <f>'Enhanced Basket_AUTOLOAD'!M3096</f>
        <v>0</v>
      </c>
      <c r="AD3096" s="4">
        <f>'Enhanced Basket_AUTOLOAD'!L3096</f>
        <v>0</v>
      </c>
      <c r="AE3096" s="4">
        <f>'Enhanced Basket_AUTOLOAD'!Z3096</f>
        <v>0</v>
      </c>
      <c r="AF3096" s="4">
        <f>'Enhanced Basket_AUTOLOAD'!AB3096</f>
        <v>0</v>
      </c>
      <c r="AG3096" s="4" t="e">
        <f>VLOOKUP(AJ3096,'Ticker Mapping'!$I$3:$M$6706,5,0)</f>
        <v>#N/A</v>
      </c>
      <c r="AH3096" s="4" t="e">
        <f>_xll.BDP(AK3096&amp;" SEDOL","TICKER_AND_EXCH_CODE")</f>
        <v>#NAME?</v>
      </c>
      <c r="AI3096" s="4" t="e">
        <f t="shared" si="591"/>
        <v>#N/A</v>
      </c>
      <c r="AJ3096" s="4">
        <f>'Enhanced Basket_AUTOLOAD'!P3096</f>
        <v>0</v>
      </c>
      <c r="AK3096" s="4">
        <f>'Enhanced Basket_AUTOLOAD'!Q3096</f>
        <v>0</v>
      </c>
      <c r="AL3096" s="4">
        <f>'Enhanced Basket_AUTOLOAD'!Y3096</f>
        <v>0</v>
      </c>
      <c r="AM3096" s="4" t="e">
        <f t="shared" si="592"/>
        <v>#N/A</v>
      </c>
      <c r="AN3096" s="4" t="str">
        <f t="shared" si="593"/>
        <v>NO</v>
      </c>
      <c r="AO3096" s="4" t="str">
        <f t="shared" si="594"/>
        <v>Cash-in-Lieu</v>
      </c>
    </row>
    <row r="3097" ht="15" customHeight="1" s="4" customFormat="1">
      <c r="A3097" s="4">
        <f>'Enhanced Basket_AUTOLOAD'!H3097</f>
        <v>0</v>
      </c>
      <c r="B3097" s="4" t="str">
        <f t="shared" si="583"/>
        <v>SELL</v>
      </c>
      <c r="C3097" s="4" t="s">
        <v>29</v>
      </c>
      <c r="D3097" s="4" t="str">
        <f t="shared" si="584"/>
        <v>MT</v>
      </c>
      <c r="E3097" s="4" t="str">
        <f t="shared" si="585"/>
      </c>
      <c r="F3097" s="4" t="str">
        <f t="shared" si="586"/>
        <v>CIL LOAD</v>
      </c>
      <c r="G3097" s="4">
        <f t="shared" si="587"/>
        <v>0</v>
      </c>
      <c r="H3097" s="4" t="e">
        <f t="shared" si="588"/>
        <v>#N/A</v>
      </c>
      <c r="I3097" s="4" t="e">
        <f>_xll.BDP(AG3097&amp;" equity","crncy_adj_px_last","eqy_fund_crncy=usd")</f>
        <v>#NAME?</v>
      </c>
      <c r="J3097" s="4" t="str">
        <f t="shared" si="589"/>
      </c>
      <c r="AA3097" s="4">
        <f t="shared" si="590"/>
        <v>0</v>
      </c>
      <c r="AB3097" s="4">
        <f>'Enhanced Basket_AUTOLOAD'!T3097</f>
        <v>0</v>
      </c>
      <c r="AC3097" s="4">
        <f>'Enhanced Basket_AUTOLOAD'!M3097</f>
        <v>0</v>
      </c>
      <c r="AD3097" s="4">
        <f>'Enhanced Basket_AUTOLOAD'!L3097</f>
        <v>0</v>
      </c>
      <c r="AE3097" s="4">
        <f>'Enhanced Basket_AUTOLOAD'!Z3097</f>
        <v>0</v>
      </c>
      <c r="AF3097" s="4">
        <f>'Enhanced Basket_AUTOLOAD'!AB3097</f>
        <v>0</v>
      </c>
      <c r="AG3097" s="4" t="e">
        <f>VLOOKUP(AJ3097,'Ticker Mapping'!$I$3:$M$6706,5,0)</f>
        <v>#N/A</v>
      </c>
      <c r="AH3097" s="4" t="e">
        <f>_xll.BDP(AK3097&amp;" SEDOL","TICKER_AND_EXCH_CODE")</f>
        <v>#NAME?</v>
      </c>
      <c r="AI3097" s="4" t="e">
        <f t="shared" si="591"/>
        <v>#N/A</v>
      </c>
      <c r="AJ3097" s="4">
        <f>'Enhanced Basket_AUTOLOAD'!P3097</f>
        <v>0</v>
      </c>
      <c r="AK3097" s="4">
        <f>'Enhanced Basket_AUTOLOAD'!Q3097</f>
        <v>0</v>
      </c>
      <c r="AL3097" s="4">
        <f>'Enhanced Basket_AUTOLOAD'!Y3097</f>
        <v>0</v>
      </c>
      <c r="AM3097" s="4" t="e">
        <f t="shared" si="592"/>
        <v>#N/A</v>
      </c>
      <c r="AN3097" s="4" t="str">
        <f t="shared" si="593"/>
        <v>NO</v>
      </c>
      <c r="AO3097" s="4" t="str">
        <f t="shared" si="594"/>
        <v>Cash-in-Lieu</v>
      </c>
    </row>
    <row r="3098" ht="15" customHeight="1" s="4" customFormat="1">
      <c r="A3098" s="4">
        <f>'Enhanced Basket_AUTOLOAD'!H3098</f>
        <v>0</v>
      </c>
      <c r="B3098" s="4" t="str">
        <f t="shared" si="583"/>
        <v>SELL</v>
      </c>
      <c r="C3098" s="4" t="s">
        <v>29</v>
      </c>
      <c r="D3098" s="4" t="str">
        <f t="shared" si="584"/>
        <v>MT</v>
      </c>
      <c r="E3098" s="4" t="str">
        <f t="shared" si="585"/>
      </c>
      <c r="F3098" s="4" t="str">
        <f t="shared" si="586"/>
        <v>CIL LOAD</v>
      </c>
      <c r="G3098" s="4">
        <f t="shared" si="587"/>
        <v>0</v>
      </c>
      <c r="H3098" s="4" t="e">
        <f t="shared" si="588"/>
        <v>#N/A</v>
      </c>
      <c r="I3098" s="4" t="e">
        <f>_xll.BDP(AG3098&amp;" equity","crncy_adj_px_last","eqy_fund_crncy=usd")</f>
        <v>#NAME?</v>
      </c>
      <c r="J3098" s="4" t="str">
        <f t="shared" si="589"/>
      </c>
      <c r="AA3098" s="4">
        <f t="shared" si="590"/>
        <v>0</v>
      </c>
      <c r="AB3098" s="4">
        <f>'Enhanced Basket_AUTOLOAD'!T3098</f>
        <v>0</v>
      </c>
      <c r="AC3098" s="4">
        <f>'Enhanced Basket_AUTOLOAD'!M3098</f>
        <v>0</v>
      </c>
      <c r="AD3098" s="4">
        <f>'Enhanced Basket_AUTOLOAD'!L3098</f>
        <v>0</v>
      </c>
      <c r="AE3098" s="4">
        <f>'Enhanced Basket_AUTOLOAD'!Z3098</f>
        <v>0</v>
      </c>
      <c r="AF3098" s="4">
        <f>'Enhanced Basket_AUTOLOAD'!AB3098</f>
        <v>0</v>
      </c>
      <c r="AG3098" s="4" t="e">
        <f>VLOOKUP(AJ3098,'Ticker Mapping'!$I$3:$M$6706,5,0)</f>
        <v>#N/A</v>
      </c>
      <c r="AH3098" s="4" t="e">
        <f>_xll.BDP(AK3098&amp;" SEDOL","TICKER_AND_EXCH_CODE")</f>
        <v>#NAME?</v>
      </c>
      <c r="AI3098" s="4" t="e">
        <f t="shared" si="591"/>
        <v>#N/A</v>
      </c>
      <c r="AJ3098" s="4">
        <f>'Enhanced Basket_AUTOLOAD'!P3098</f>
        <v>0</v>
      </c>
      <c r="AK3098" s="4">
        <f>'Enhanced Basket_AUTOLOAD'!Q3098</f>
        <v>0</v>
      </c>
      <c r="AL3098" s="4">
        <f>'Enhanced Basket_AUTOLOAD'!Y3098</f>
        <v>0</v>
      </c>
      <c r="AM3098" s="4" t="e">
        <f t="shared" si="592"/>
        <v>#N/A</v>
      </c>
      <c r="AN3098" s="4" t="str">
        <f t="shared" si="593"/>
        <v>NO</v>
      </c>
      <c r="AO3098" s="4" t="str">
        <f t="shared" si="594"/>
        <v>Cash-in-Lieu</v>
      </c>
    </row>
    <row r="3099" ht="15" customHeight="1" s="4" customFormat="1">
      <c r="A3099" s="4">
        <f>'Enhanced Basket_AUTOLOAD'!H3099</f>
        <v>0</v>
      </c>
      <c r="B3099" s="4" t="str">
        <f t="shared" si="583"/>
        <v>SELL</v>
      </c>
      <c r="C3099" s="4" t="s">
        <v>29</v>
      </c>
      <c r="D3099" s="4" t="str">
        <f t="shared" si="584"/>
        <v>MT</v>
      </c>
      <c r="E3099" s="4" t="str">
        <f t="shared" si="585"/>
      </c>
      <c r="F3099" s="4" t="str">
        <f t="shared" si="586"/>
        <v>CIL LOAD</v>
      </c>
      <c r="G3099" s="4">
        <f t="shared" si="587"/>
        <v>0</v>
      </c>
      <c r="H3099" s="4" t="e">
        <f t="shared" si="588"/>
        <v>#N/A</v>
      </c>
      <c r="I3099" s="4" t="e">
        <f>_xll.BDP(AG3099&amp;" equity","crncy_adj_px_last","eqy_fund_crncy=usd")</f>
        <v>#NAME?</v>
      </c>
      <c r="J3099" s="4" t="str">
        <f t="shared" si="589"/>
      </c>
      <c r="AA3099" s="4">
        <f t="shared" si="590"/>
        <v>0</v>
      </c>
      <c r="AB3099" s="4">
        <f>'Enhanced Basket_AUTOLOAD'!T3099</f>
        <v>0</v>
      </c>
      <c r="AC3099" s="4">
        <f>'Enhanced Basket_AUTOLOAD'!M3099</f>
        <v>0</v>
      </c>
      <c r="AD3099" s="4">
        <f>'Enhanced Basket_AUTOLOAD'!L3099</f>
        <v>0</v>
      </c>
      <c r="AE3099" s="4">
        <f>'Enhanced Basket_AUTOLOAD'!Z3099</f>
        <v>0</v>
      </c>
      <c r="AF3099" s="4">
        <f>'Enhanced Basket_AUTOLOAD'!AB3099</f>
        <v>0</v>
      </c>
      <c r="AG3099" s="4" t="e">
        <f>VLOOKUP(AJ3099,'Ticker Mapping'!$I$3:$M$6706,5,0)</f>
        <v>#N/A</v>
      </c>
      <c r="AH3099" s="4" t="e">
        <f>_xll.BDP(AK3099&amp;" SEDOL","TICKER_AND_EXCH_CODE")</f>
        <v>#NAME?</v>
      </c>
      <c r="AI3099" s="4" t="e">
        <f t="shared" si="591"/>
        <v>#N/A</v>
      </c>
      <c r="AJ3099" s="4">
        <f>'Enhanced Basket_AUTOLOAD'!P3099</f>
        <v>0</v>
      </c>
      <c r="AK3099" s="4">
        <f>'Enhanced Basket_AUTOLOAD'!Q3099</f>
        <v>0</v>
      </c>
      <c r="AL3099" s="4">
        <f>'Enhanced Basket_AUTOLOAD'!Y3099</f>
        <v>0</v>
      </c>
      <c r="AM3099" s="4" t="e">
        <f t="shared" si="592"/>
        <v>#N/A</v>
      </c>
      <c r="AN3099" s="4" t="str">
        <f t="shared" si="593"/>
        <v>NO</v>
      </c>
      <c r="AO3099" s="4" t="str">
        <f t="shared" si="594"/>
        <v>Cash-in-Lieu</v>
      </c>
    </row>
    <row r="3100" ht="15" customHeight="1" s="4" customFormat="1">
      <c r="A3100" s="4">
        <f>'Enhanced Basket_AUTOLOAD'!H3100</f>
        <v>0</v>
      </c>
      <c r="B3100" s="4" t="str">
        <f t="shared" si="583"/>
        <v>SELL</v>
      </c>
      <c r="C3100" s="4" t="s">
        <v>29</v>
      </c>
      <c r="D3100" s="4" t="str">
        <f t="shared" si="584"/>
        <v>MT</v>
      </c>
      <c r="E3100" s="4" t="str">
        <f t="shared" si="585"/>
      </c>
      <c r="F3100" s="4" t="str">
        <f t="shared" si="586"/>
        <v>CIL LOAD</v>
      </c>
      <c r="G3100" s="4">
        <f t="shared" si="587"/>
        <v>0</v>
      </c>
      <c r="H3100" s="4" t="e">
        <f t="shared" si="588"/>
        <v>#N/A</v>
      </c>
      <c r="I3100" s="4" t="e">
        <f>_xll.BDP(AG3100&amp;" equity","crncy_adj_px_last","eqy_fund_crncy=usd")</f>
        <v>#NAME?</v>
      </c>
      <c r="J3100" s="4" t="str">
        <f t="shared" si="589"/>
      </c>
      <c r="AA3100" s="4">
        <f t="shared" si="590"/>
        <v>0</v>
      </c>
      <c r="AB3100" s="4">
        <f>'Enhanced Basket_AUTOLOAD'!T3100</f>
        <v>0</v>
      </c>
      <c r="AC3100" s="4">
        <f>'Enhanced Basket_AUTOLOAD'!M3100</f>
        <v>0</v>
      </c>
      <c r="AD3100" s="4">
        <f>'Enhanced Basket_AUTOLOAD'!L3100</f>
        <v>0</v>
      </c>
      <c r="AE3100" s="4">
        <f>'Enhanced Basket_AUTOLOAD'!Z3100</f>
        <v>0</v>
      </c>
      <c r="AF3100" s="4">
        <f>'Enhanced Basket_AUTOLOAD'!AB3100</f>
        <v>0</v>
      </c>
      <c r="AG3100" s="4" t="e">
        <f>VLOOKUP(AJ3100,'Ticker Mapping'!$I$3:$M$6706,5,0)</f>
        <v>#N/A</v>
      </c>
      <c r="AH3100" s="4" t="e">
        <f>_xll.BDP(AK3100&amp;" SEDOL","TICKER_AND_EXCH_CODE")</f>
        <v>#NAME?</v>
      </c>
      <c r="AI3100" s="4" t="e">
        <f t="shared" si="591"/>
        <v>#N/A</v>
      </c>
      <c r="AJ3100" s="4">
        <f>'Enhanced Basket_AUTOLOAD'!P3100</f>
        <v>0</v>
      </c>
      <c r="AK3100" s="4">
        <f>'Enhanced Basket_AUTOLOAD'!Q3100</f>
        <v>0</v>
      </c>
      <c r="AL3100" s="4">
        <f>'Enhanced Basket_AUTOLOAD'!Y3100</f>
        <v>0</v>
      </c>
      <c r="AM3100" s="4" t="e">
        <f t="shared" si="592"/>
        <v>#N/A</v>
      </c>
      <c r="AN3100" s="4" t="str">
        <f t="shared" si="593"/>
        <v>NO</v>
      </c>
      <c r="AO3100" s="4" t="str">
        <f t="shared" si="594"/>
        <v>Cash-in-Lieu</v>
      </c>
    </row>
    <row r="3101" ht="15" customHeight="1" s="4" customFormat="1">
      <c r="A3101" s="4">
        <f>'Enhanced Basket_AUTOLOAD'!H3101</f>
        <v>0</v>
      </c>
      <c r="B3101" s="4" t="str">
        <f t="shared" si="583"/>
        <v>SELL</v>
      </c>
      <c r="C3101" s="4" t="s">
        <v>29</v>
      </c>
      <c r="D3101" s="4" t="str">
        <f t="shared" si="584"/>
        <v>MT</v>
      </c>
      <c r="E3101" s="4" t="str">
        <f t="shared" si="585"/>
      </c>
      <c r="F3101" s="4" t="str">
        <f t="shared" si="586"/>
        <v>CIL LOAD</v>
      </c>
      <c r="G3101" s="4">
        <f t="shared" si="587"/>
        <v>0</v>
      </c>
      <c r="H3101" s="4" t="e">
        <f t="shared" si="588"/>
        <v>#N/A</v>
      </c>
      <c r="I3101" s="4" t="e">
        <f>_xll.BDP(AG3101&amp;" equity","crncy_adj_px_last","eqy_fund_crncy=usd")</f>
        <v>#NAME?</v>
      </c>
      <c r="J3101" s="4" t="str">
        <f t="shared" si="589"/>
      </c>
      <c r="AA3101" s="4">
        <f t="shared" si="590"/>
        <v>0</v>
      </c>
      <c r="AB3101" s="4">
        <f>'Enhanced Basket_AUTOLOAD'!T3101</f>
        <v>0</v>
      </c>
      <c r="AC3101" s="4">
        <f>'Enhanced Basket_AUTOLOAD'!M3101</f>
        <v>0</v>
      </c>
      <c r="AD3101" s="4">
        <f>'Enhanced Basket_AUTOLOAD'!L3101</f>
        <v>0</v>
      </c>
      <c r="AE3101" s="4">
        <f>'Enhanced Basket_AUTOLOAD'!Z3101</f>
        <v>0</v>
      </c>
      <c r="AF3101" s="4">
        <f>'Enhanced Basket_AUTOLOAD'!AB3101</f>
        <v>0</v>
      </c>
      <c r="AG3101" s="4" t="e">
        <f>VLOOKUP(AJ3101,'Ticker Mapping'!$I$3:$M$6706,5,0)</f>
        <v>#N/A</v>
      </c>
      <c r="AH3101" s="4" t="e">
        <f>_xll.BDP(AK3101&amp;" SEDOL","TICKER_AND_EXCH_CODE")</f>
        <v>#NAME?</v>
      </c>
      <c r="AI3101" s="4" t="e">
        <f t="shared" si="591"/>
        <v>#N/A</v>
      </c>
      <c r="AJ3101" s="4">
        <f>'Enhanced Basket_AUTOLOAD'!P3101</f>
        <v>0</v>
      </c>
      <c r="AK3101" s="4">
        <f>'Enhanced Basket_AUTOLOAD'!Q3101</f>
        <v>0</v>
      </c>
      <c r="AL3101" s="4">
        <f>'Enhanced Basket_AUTOLOAD'!Y3101</f>
        <v>0</v>
      </c>
      <c r="AM3101" s="4" t="e">
        <f t="shared" si="592"/>
        <v>#N/A</v>
      </c>
      <c r="AN3101" s="4" t="str">
        <f t="shared" si="593"/>
        <v>NO</v>
      </c>
      <c r="AO3101" s="4" t="str">
        <f t="shared" si="594"/>
        <v>Cash-in-Lieu</v>
      </c>
    </row>
    <row r="3102" ht="15" customHeight="1" s="4" customFormat="1">
      <c r="A3102" s="4">
        <f>'Enhanced Basket_AUTOLOAD'!H3102</f>
        <v>0</v>
      </c>
      <c r="B3102" s="4" t="str">
        <f t="shared" si="583"/>
        <v>SELL</v>
      </c>
      <c r="C3102" s="4" t="s">
        <v>29</v>
      </c>
      <c r="D3102" s="4" t="str">
        <f t="shared" si="584"/>
        <v>MT</v>
      </c>
      <c r="E3102" s="4" t="str">
        <f t="shared" si="585"/>
      </c>
      <c r="F3102" s="4" t="str">
        <f t="shared" si="586"/>
        <v>CIL LOAD</v>
      </c>
      <c r="G3102" s="4">
        <f t="shared" si="587"/>
        <v>0</v>
      </c>
      <c r="H3102" s="4" t="e">
        <f t="shared" si="588"/>
        <v>#N/A</v>
      </c>
      <c r="I3102" s="4" t="e">
        <f>_xll.BDP(AG3102&amp;" equity","crncy_adj_px_last","eqy_fund_crncy=usd")</f>
        <v>#NAME?</v>
      </c>
      <c r="J3102" s="4" t="str">
        <f t="shared" si="589"/>
      </c>
      <c r="AA3102" s="4">
        <f t="shared" si="590"/>
        <v>0</v>
      </c>
      <c r="AB3102" s="4">
        <f>'Enhanced Basket_AUTOLOAD'!T3102</f>
        <v>0</v>
      </c>
      <c r="AC3102" s="4">
        <f>'Enhanced Basket_AUTOLOAD'!M3102</f>
        <v>0</v>
      </c>
      <c r="AD3102" s="4">
        <f>'Enhanced Basket_AUTOLOAD'!L3102</f>
        <v>0</v>
      </c>
      <c r="AE3102" s="4">
        <f>'Enhanced Basket_AUTOLOAD'!Z3102</f>
        <v>0</v>
      </c>
      <c r="AF3102" s="4">
        <f>'Enhanced Basket_AUTOLOAD'!AB3102</f>
        <v>0</v>
      </c>
      <c r="AG3102" s="4" t="e">
        <f>VLOOKUP(AJ3102,'Ticker Mapping'!$I$3:$M$6706,5,0)</f>
        <v>#N/A</v>
      </c>
      <c r="AH3102" s="4" t="e">
        <f>_xll.BDP(AK3102&amp;" SEDOL","TICKER_AND_EXCH_CODE")</f>
        <v>#NAME?</v>
      </c>
      <c r="AI3102" s="4" t="e">
        <f t="shared" si="591"/>
        <v>#N/A</v>
      </c>
      <c r="AJ3102" s="4">
        <f>'Enhanced Basket_AUTOLOAD'!P3102</f>
        <v>0</v>
      </c>
      <c r="AK3102" s="4">
        <f>'Enhanced Basket_AUTOLOAD'!Q3102</f>
        <v>0</v>
      </c>
      <c r="AL3102" s="4">
        <f>'Enhanced Basket_AUTOLOAD'!Y3102</f>
        <v>0</v>
      </c>
      <c r="AM3102" s="4" t="e">
        <f t="shared" si="592"/>
        <v>#N/A</v>
      </c>
      <c r="AN3102" s="4" t="str">
        <f t="shared" si="593"/>
        <v>NO</v>
      </c>
      <c r="AO3102" s="4" t="str">
        <f t="shared" si="594"/>
        <v>Cash-in-Lieu</v>
      </c>
    </row>
    <row r="3103" ht="15" customHeight="1" s="4" customFormat="1">
      <c r="A3103" s="4">
        <f>'Enhanced Basket_AUTOLOAD'!H3103</f>
        <v>0</v>
      </c>
      <c r="B3103" s="4" t="str">
        <f t="shared" si="583"/>
        <v>SELL</v>
      </c>
      <c r="C3103" s="4" t="s">
        <v>29</v>
      </c>
      <c r="D3103" s="4" t="str">
        <f t="shared" si="584"/>
        <v>MT</v>
      </c>
      <c r="E3103" s="4" t="str">
        <f t="shared" si="585"/>
      </c>
      <c r="F3103" s="4" t="str">
        <f t="shared" si="586"/>
        <v>CIL LOAD</v>
      </c>
      <c r="G3103" s="4">
        <f t="shared" si="587"/>
        <v>0</v>
      </c>
      <c r="H3103" s="4" t="e">
        <f t="shared" si="588"/>
        <v>#N/A</v>
      </c>
      <c r="I3103" s="4" t="e">
        <f>_xll.BDP(AG3103&amp;" equity","crncy_adj_px_last","eqy_fund_crncy=usd")</f>
        <v>#NAME?</v>
      </c>
      <c r="J3103" s="4" t="str">
        <f t="shared" si="589"/>
      </c>
      <c r="AA3103" s="4">
        <f t="shared" si="590"/>
        <v>0</v>
      </c>
      <c r="AB3103" s="4">
        <f>'Enhanced Basket_AUTOLOAD'!T3103</f>
        <v>0</v>
      </c>
      <c r="AC3103" s="4">
        <f>'Enhanced Basket_AUTOLOAD'!M3103</f>
        <v>0</v>
      </c>
      <c r="AD3103" s="4">
        <f>'Enhanced Basket_AUTOLOAD'!L3103</f>
        <v>0</v>
      </c>
      <c r="AE3103" s="4">
        <f>'Enhanced Basket_AUTOLOAD'!Z3103</f>
        <v>0</v>
      </c>
      <c r="AF3103" s="4">
        <f>'Enhanced Basket_AUTOLOAD'!AB3103</f>
        <v>0</v>
      </c>
      <c r="AG3103" s="4" t="e">
        <f>VLOOKUP(AJ3103,'Ticker Mapping'!$I$3:$M$6706,5,0)</f>
        <v>#N/A</v>
      </c>
      <c r="AH3103" s="4" t="e">
        <f>_xll.BDP(AK3103&amp;" SEDOL","TICKER_AND_EXCH_CODE")</f>
        <v>#NAME?</v>
      </c>
      <c r="AI3103" s="4" t="e">
        <f t="shared" si="591"/>
        <v>#N/A</v>
      </c>
      <c r="AJ3103" s="4">
        <f>'Enhanced Basket_AUTOLOAD'!P3103</f>
        <v>0</v>
      </c>
      <c r="AK3103" s="4">
        <f>'Enhanced Basket_AUTOLOAD'!Q3103</f>
        <v>0</v>
      </c>
      <c r="AL3103" s="4">
        <f>'Enhanced Basket_AUTOLOAD'!Y3103</f>
        <v>0</v>
      </c>
      <c r="AM3103" s="4" t="e">
        <f t="shared" si="592"/>
        <v>#N/A</v>
      </c>
      <c r="AN3103" s="4" t="str">
        <f t="shared" si="593"/>
        <v>NO</v>
      </c>
      <c r="AO3103" s="4" t="str">
        <f t="shared" si="594"/>
        <v>Cash-in-Lieu</v>
      </c>
    </row>
    <row r="3104" ht="15" customHeight="1" s="4" customFormat="1">
      <c r="A3104" s="4">
        <f>'Enhanced Basket_AUTOLOAD'!H3104</f>
        <v>0</v>
      </c>
      <c r="B3104" s="4" t="str">
        <f t="shared" si="583"/>
        <v>SELL</v>
      </c>
      <c r="C3104" s="4" t="s">
        <v>29</v>
      </c>
      <c r="D3104" s="4" t="str">
        <f t="shared" si="584"/>
        <v>MT</v>
      </c>
      <c r="E3104" s="4" t="str">
        <f t="shared" si="585"/>
      </c>
      <c r="F3104" s="4" t="str">
        <f t="shared" si="586"/>
        <v>CIL LOAD</v>
      </c>
      <c r="G3104" s="4">
        <f t="shared" si="587"/>
        <v>0</v>
      </c>
      <c r="H3104" s="4" t="e">
        <f t="shared" si="588"/>
        <v>#N/A</v>
      </c>
      <c r="I3104" s="4" t="e">
        <f>_xll.BDP(AG3104&amp;" equity","crncy_adj_px_last","eqy_fund_crncy=usd")</f>
        <v>#NAME?</v>
      </c>
      <c r="J3104" s="4" t="str">
        <f t="shared" si="589"/>
      </c>
      <c r="AA3104" s="4">
        <f t="shared" si="590"/>
        <v>0</v>
      </c>
      <c r="AB3104" s="4">
        <f>'Enhanced Basket_AUTOLOAD'!T3104</f>
        <v>0</v>
      </c>
      <c r="AC3104" s="4">
        <f>'Enhanced Basket_AUTOLOAD'!M3104</f>
        <v>0</v>
      </c>
      <c r="AD3104" s="4">
        <f>'Enhanced Basket_AUTOLOAD'!L3104</f>
        <v>0</v>
      </c>
      <c r="AE3104" s="4">
        <f>'Enhanced Basket_AUTOLOAD'!Z3104</f>
        <v>0</v>
      </c>
      <c r="AF3104" s="4">
        <f>'Enhanced Basket_AUTOLOAD'!AB3104</f>
        <v>0</v>
      </c>
      <c r="AG3104" s="4" t="e">
        <f>VLOOKUP(AJ3104,'Ticker Mapping'!$I$3:$M$6706,5,0)</f>
        <v>#N/A</v>
      </c>
      <c r="AH3104" s="4" t="e">
        <f>_xll.BDP(AK3104&amp;" SEDOL","TICKER_AND_EXCH_CODE")</f>
        <v>#NAME?</v>
      </c>
      <c r="AI3104" s="4" t="e">
        <f t="shared" si="591"/>
        <v>#N/A</v>
      </c>
      <c r="AJ3104" s="4">
        <f>'Enhanced Basket_AUTOLOAD'!P3104</f>
        <v>0</v>
      </c>
      <c r="AK3104" s="4">
        <f>'Enhanced Basket_AUTOLOAD'!Q3104</f>
        <v>0</v>
      </c>
      <c r="AL3104" s="4">
        <f>'Enhanced Basket_AUTOLOAD'!Y3104</f>
        <v>0</v>
      </c>
      <c r="AM3104" s="4" t="e">
        <f t="shared" si="592"/>
        <v>#N/A</v>
      </c>
      <c r="AN3104" s="4" t="str">
        <f t="shared" si="593"/>
        <v>NO</v>
      </c>
      <c r="AO3104" s="4" t="str">
        <f t="shared" si="594"/>
        <v>Cash-in-Lieu</v>
      </c>
    </row>
    <row r="3105" ht="15" customHeight="1" s="4" customFormat="1">
      <c r="A3105" s="4">
        <f>'Enhanced Basket_AUTOLOAD'!H3105</f>
        <v>0</v>
      </c>
      <c r="B3105" s="4" t="str">
        <f t="shared" si="583"/>
        <v>SELL</v>
      </c>
      <c r="C3105" s="4" t="s">
        <v>29</v>
      </c>
      <c r="D3105" s="4" t="str">
        <f t="shared" si="584"/>
        <v>MT</v>
      </c>
      <c r="E3105" s="4" t="str">
        <f t="shared" si="585"/>
      </c>
      <c r="F3105" s="4" t="str">
        <f t="shared" si="586"/>
        <v>CIL LOAD</v>
      </c>
      <c r="G3105" s="4">
        <f t="shared" si="587"/>
        <v>0</v>
      </c>
      <c r="H3105" s="4" t="e">
        <f t="shared" si="588"/>
        <v>#N/A</v>
      </c>
      <c r="I3105" s="4" t="e">
        <f>_xll.BDP(AG3105&amp;" equity","crncy_adj_px_last","eqy_fund_crncy=usd")</f>
        <v>#NAME?</v>
      </c>
      <c r="J3105" s="4" t="str">
        <f t="shared" si="589"/>
      </c>
      <c r="AA3105" s="4">
        <f t="shared" si="590"/>
        <v>0</v>
      </c>
      <c r="AB3105" s="4">
        <f>'Enhanced Basket_AUTOLOAD'!T3105</f>
        <v>0</v>
      </c>
      <c r="AC3105" s="4">
        <f>'Enhanced Basket_AUTOLOAD'!M3105</f>
        <v>0</v>
      </c>
      <c r="AD3105" s="4">
        <f>'Enhanced Basket_AUTOLOAD'!L3105</f>
        <v>0</v>
      </c>
      <c r="AE3105" s="4">
        <f>'Enhanced Basket_AUTOLOAD'!Z3105</f>
        <v>0</v>
      </c>
      <c r="AF3105" s="4">
        <f>'Enhanced Basket_AUTOLOAD'!AB3105</f>
        <v>0</v>
      </c>
      <c r="AG3105" s="4" t="e">
        <f>VLOOKUP(AJ3105,'Ticker Mapping'!$I$3:$M$6706,5,0)</f>
        <v>#N/A</v>
      </c>
      <c r="AH3105" s="4" t="e">
        <f>_xll.BDP(AK3105&amp;" SEDOL","TICKER_AND_EXCH_CODE")</f>
        <v>#NAME?</v>
      </c>
      <c r="AI3105" s="4" t="e">
        <f t="shared" si="591"/>
        <v>#N/A</v>
      </c>
      <c r="AJ3105" s="4">
        <f>'Enhanced Basket_AUTOLOAD'!P3105</f>
        <v>0</v>
      </c>
      <c r="AK3105" s="4">
        <f>'Enhanced Basket_AUTOLOAD'!Q3105</f>
        <v>0</v>
      </c>
      <c r="AL3105" s="4">
        <f>'Enhanced Basket_AUTOLOAD'!Y3105</f>
        <v>0</v>
      </c>
      <c r="AM3105" s="4" t="e">
        <f t="shared" si="592"/>
        <v>#N/A</v>
      </c>
      <c r="AN3105" s="4" t="str">
        <f t="shared" si="593"/>
        <v>NO</v>
      </c>
      <c r="AO3105" s="4" t="str">
        <f t="shared" si="594"/>
        <v>Cash-in-Lieu</v>
      </c>
    </row>
    <row r="3106" ht="15" customHeight="1" s="4" customFormat="1">
      <c r="A3106" s="4">
        <f>'Enhanced Basket_AUTOLOAD'!H3106</f>
        <v>0</v>
      </c>
      <c r="B3106" s="4" t="str">
        <f t="shared" si="583"/>
        <v>SELL</v>
      </c>
      <c r="C3106" s="4" t="s">
        <v>29</v>
      </c>
      <c r="D3106" s="4" t="str">
        <f t="shared" si="584"/>
        <v>MT</v>
      </c>
      <c r="E3106" s="4" t="str">
        <f t="shared" si="585"/>
      </c>
      <c r="F3106" s="4" t="str">
        <f t="shared" si="586"/>
        <v>CIL LOAD</v>
      </c>
      <c r="G3106" s="4">
        <f t="shared" si="587"/>
        <v>0</v>
      </c>
      <c r="H3106" s="4" t="e">
        <f t="shared" si="588"/>
        <v>#N/A</v>
      </c>
      <c r="I3106" s="4" t="e">
        <f>_xll.BDP(AG3106&amp;" equity","crncy_adj_px_last","eqy_fund_crncy=usd")</f>
        <v>#NAME?</v>
      </c>
      <c r="J3106" s="4" t="str">
        <f t="shared" si="589"/>
      </c>
      <c r="AA3106" s="4">
        <f t="shared" si="590"/>
        <v>0</v>
      </c>
      <c r="AB3106" s="4">
        <f>'Enhanced Basket_AUTOLOAD'!T3106</f>
        <v>0</v>
      </c>
      <c r="AC3106" s="4">
        <f>'Enhanced Basket_AUTOLOAD'!M3106</f>
        <v>0</v>
      </c>
      <c r="AD3106" s="4">
        <f>'Enhanced Basket_AUTOLOAD'!L3106</f>
        <v>0</v>
      </c>
      <c r="AE3106" s="4">
        <f>'Enhanced Basket_AUTOLOAD'!Z3106</f>
        <v>0</v>
      </c>
      <c r="AF3106" s="4">
        <f>'Enhanced Basket_AUTOLOAD'!AB3106</f>
        <v>0</v>
      </c>
      <c r="AG3106" s="4" t="e">
        <f>VLOOKUP(AJ3106,'Ticker Mapping'!$I$3:$M$6706,5,0)</f>
        <v>#N/A</v>
      </c>
      <c r="AH3106" s="4" t="e">
        <f>_xll.BDP(AK3106&amp;" SEDOL","TICKER_AND_EXCH_CODE")</f>
        <v>#NAME?</v>
      </c>
      <c r="AI3106" s="4" t="e">
        <f t="shared" si="591"/>
        <v>#N/A</v>
      </c>
      <c r="AJ3106" s="4">
        <f>'Enhanced Basket_AUTOLOAD'!P3106</f>
        <v>0</v>
      </c>
      <c r="AK3106" s="4">
        <f>'Enhanced Basket_AUTOLOAD'!Q3106</f>
        <v>0</v>
      </c>
      <c r="AL3106" s="4">
        <f>'Enhanced Basket_AUTOLOAD'!Y3106</f>
        <v>0</v>
      </c>
      <c r="AM3106" s="4" t="e">
        <f t="shared" si="592"/>
        <v>#N/A</v>
      </c>
      <c r="AN3106" s="4" t="str">
        <f t="shared" si="593"/>
        <v>NO</v>
      </c>
      <c r="AO3106" s="4" t="str">
        <f t="shared" si="594"/>
        <v>Cash-in-Lieu</v>
      </c>
    </row>
    <row r="3107" ht="15" customHeight="1" s="4" customFormat="1">
      <c r="A3107" s="4">
        <f>'Enhanced Basket_AUTOLOAD'!H3107</f>
        <v>0</v>
      </c>
      <c r="B3107" s="4" t="str">
        <f t="shared" si="583"/>
        <v>SELL</v>
      </c>
      <c r="C3107" s="4" t="s">
        <v>29</v>
      </c>
      <c r="D3107" s="4" t="str">
        <f t="shared" si="584"/>
        <v>MT</v>
      </c>
      <c r="E3107" s="4" t="str">
        <f t="shared" si="585"/>
      </c>
      <c r="F3107" s="4" t="str">
        <f t="shared" si="586"/>
        <v>CIL LOAD</v>
      </c>
      <c r="G3107" s="4">
        <f t="shared" si="587"/>
        <v>0</v>
      </c>
      <c r="H3107" s="4" t="e">
        <f t="shared" si="588"/>
        <v>#N/A</v>
      </c>
      <c r="I3107" s="4" t="e">
        <f>_xll.BDP(AG3107&amp;" equity","crncy_adj_px_last","eqy_fund_crncy=usd")</f>
        <v>#NAME?</v>
      </c>
      <c r="J3107" s="4" t="str">
        <f t="shared" si="589"/>
      </c>
      <c r="AA3107" s="4">
        <f t="shared" si="590"/>
        <v>0</v>
      </c>
      <c r="AB3107" s="4">
        <f>'Enhanced Basket_AUTOLOAD'!T3107</f>
        <v>0</v>
      </c>
      <c r="AC3107" s="4">
        <f>'Enhanced Basket_AUTOLOAD'!M3107</f>
        <v>0</v>
      </c>
      <c r="AD3107" s="4">
        <f>'Enhanced Basket_AUTOLOAD'!L3107</f>
        <v>0</v>
      </c>
      <c r="AE3107" s="4">
        <f>'Enhanced Basket_AUTOLOAD'!Z3107</f>
        <v>0</v>
      </c>
      <c r="AF3107" s="4">
        <f>'Enhanced Basket_AUTOLOAD'!AB3107</f>
        <v>0</v>
      </c>
      <c r="AG3107" s="4" t="e">
        <f>VLOOKUP(AJ3107,'Ticker Mapping'!$I$3:$M$6706,5,0)</f>
        <v>#N/A</v>
      </c>
      <c r="AH3107" s="4" t="e">
        <f>_xll.BDP(AK3107&amp;" SEDOL","TICKER_AND_EXCH_CODE")</f>
        <v>#NAME?</v>
      </c>
      <c r="AI3107" s="4" t="e">
        <f t="shared" si="591"/>
        <v>#N/A</v>
      </c>
      <c r="AJ3107" s="4">
        <f>'Enhanced Basket_AUTOLOAD'!P3107</f>
        <v>0</v>
      </c>
      <c r="AK3107" s="4">
        <f>'Enhanced Basket_AUTOLOAD'!Q3107</f>
        <v>0</v>
      </c>
      <c r="AL3107" s="4">
        <f>'Enhanced Basket_AUTOLOAD'!Y3107</f>
        <v>0</v>
      </c>
      <c r="AM3107" s="4" t="e">
        <f t="shared" si="592"/>
        <v>#N/A</v>
      </c>
      <c r="AN3107" s="4" t="str">
        <f t="shared" si="593"/>
        <v>NO</v>
      </c>
      <c r="AO3107" s="4" t="str">
        <f t="shared" si="594"/>
        <v>Cash-in-Lieu</v>
      </c>
    </row>
    <row r="3108" ht="15" customHeight="1" s="4" customFormat="1">
      <c r="A3108" s="4">
        <f>'Enhanced Basket_AUTOLOAD'!H3108</f>
        <v>0</v>
      </c>
      <c r="B3108" s="4" t="str">
        <f t="shared" si="583"/>
        <v>SELL</v>
      </c>
      <c r="C3108" s="4" t="s">
        <v>29</v>
      </c>
      <c r="D3108" s="4" t="str">
        <f t="shared" si="584"/>
        <v>MT</v>
      </c>
      <c r="E3108" s="4" t="str">
        <f t="shared" si="585"/>
      </c>
      <c r="F3108" s="4" t="str">
        <f t="shared" si="586"/>
        <v>CIL LOAD</v>
      </c>
      <c r="G3108" s="4">
        <f t="shared" si="587"/>
        <v>0</v>
      </c>
      <c r="H3108" s="4" t="e">
        <f t="shared" si="588"/>
        <v>#N/A</v>
      </c>
      <c r="I3108" s="4" t="e">
        <f>_xll.BDP(AG3108&amp;" equity","crncy_adj_px_last","eqy_fund_crncy=usd")</f>
        <v>#NAME?</v>
      </c>
      <c r="J3108" s="4" t="str">
        <f t="shared" si="589"/>
      </c>
      <c r="AA3108" s="4">
        <f t="shared" si="590"/>
        <v>0</v>
      </c>
      <c r="AB3108" s="4">
        <f>'Enhanced Basket_AUTOLOAD'!T3108</f>
        <v>0</v>
      </c>
      <c r="AC3108" s="4">
        <f>'Enhanced Basket_AUTOLOAD'!M3108</f>
        <v>0</v>
      </c>
      <c r="AD3108" s="4">
        <f>'Enhanced Basket_AUTOLOAD'!L3108</f>
        <v>0</v>
      </c>
      <c r="AE3108" s="4">
        <f>'Enhanced Basket_AUTOLOAD'!Z3108</f>
        <v>0</v>
      </c>
      <c r="AF3108" s="4">
        <f>'Enhanced Basket_AUTOLOAD'!AB3108</f>
        <v>0</v>
      </c>
      <c r="AG3108" s="4" t="e">
        <f>VLOOKUP(AJ3108,'Ticker Mapping'!$I$3:$M$6706,5,0)</f>
        <v>#N/A</v>
      </c>
      <c r="AH3108" s="4" t="e">
        <f>_xll.BDP(AK3108&amp;" SEDOL","TICKER_AND_EXCH_CODE")</f>
        <v>#NAME?</v>
      </c>
      <c r="AI3108" s="4" t="e">
        <f t="shared" si="591"/>
        <v>#N/A</v>
      </c>
      <c r="AJ3108" s="4">
        <f>'Enhanced Basket_AUTOLOAD'!P3108</f>
        <v>0</v>
      </c>
      <c r="AK3108" s="4">
        <f>'Enhanced Basket_AUTOLOAD'!Q3108</f>
        <v>0</v>
      </c>
      <c r="AL3108" s="4">
        <f>'Enhanced Basket_AUTOLOAD'!Y3108</f>
        <v>0</v>
      </c>
      <c r="AM3108" s="4" t="e">
        <f t="shared" si="592"/>
        <v>#N/A</v>
      </c>
      <c r="AN3108" s="4" t="str">
        <f t="shared" si="593"/>
        <v>NO</v>
      </c>
      <c r="AO3108" s="4" t="str">
        <f t="shared" si="594"/>
        <v>Cash-in-Lieu</v>
      </c>
    </row>
    <row r="3109" ht="15" customHeight="1" s="4" customFormat="1">
      <c r="A3109" s="4">
        <f>'Enhanced Basket_AUTOLOAD'!H3109</f>
        <v>0</v>
      </c>
      <c r="B3109" s="4" t="str">
        <f t="shared" si="583"/>
        <v>SELL</v>
      </c>
      <c r="C3109" s="4" t="s">
        <v>29</v>
      </c>
      <c r="D3109" s="4" t="str">
        <f t="shared" si="584"/>
        <v>MT</v>
      </c>
      <c r="E3109" s="4" t="str">
        <f t="shared" si="585"/>
      </c>
      <c r="F3109" s="4" t="str">
        <f t="shared" si="586"/>
        <v>CIL LOAD</v>
      </c>
      <c r="G3109" s="4">
        <f t="shared" si="587"/>
        <v>0</v>
      </c>
      <c r="H3109" s="4" t="e">
        <f t="shared" si="588"/>
        <v>#N/A</v>
      </c>
      <c r="I3109" s="4" t="e">
        <f>_xll.BDP(AG3109&amp;" equity","crncy_adj_px_last","eqy_fund_crncy=usd")</f>
        <v>#NAME?</v>
      </c>
      <c r="J3109" s="4" t="str">
        <f t="shared" si="589"/>
      </c>
      <c r="AA3109" s="4">
        <f t="shared" si="590"/>
        <v>0</v>
      </c>
      <c r="AB3109" s="4">
        <f>'Enhanced Basket_AUTOLOAD'!T3109</f>
        <v>0</v>
      </c>
      <c r="AC3109" s="4">
        <f>'Enhanced Basket_AUTOLOAD'!M3109</f>
        <v>0</v>
      </c>
      <c r="AD3109" s="4">
        <f>'Enhanced Basket_AUTOLOAD'!L3109</f>
        <v>0</v>
      </c>
      <c r="AE3109" s="4">
        <f>'Enhanced Basket_AUTOLOAD'!Z3109</f>
        <v>0</v>
      </c>
      <c r="AF3109" s="4">
        <f>'Enhanced Basket_AUTOLOAD'!AB3109</f>
        <v>0</v>
      </c>
      <c r="AG3109" s="4" t="e">
        <f>VLOOKUP(AJ3109,'Ticker Mapping'!$I$3:$M$6706,5,0)</f>
        <v>#N/A</v>
      </c>
      <c r="AH3109" s="4" t="e">
        <f>_xll.BDP(AK3109&amp;" SEDOL","TICKER_AND_EXCH_CODE")</f>
        <v>#NAME?</v>
      </c>
      <c r="AI3109" s="4" t="e">
        <f t="shared" si="591"/>
        <v>#N/A</v>
      </c>
      <c r="AJ3109" s="4">
        <f>'Enhanced Basket_AUTOLOAD'!P3109</f>
        <v>0</v>
      </c>
      <c r="AK3109" s="4">
        <f>'Enhanced Basket_AUTOLOAD'!Q3109</f>
        <v>0</v>
      </c>
      <c r="AL3109" s="4">
        <f>'Enhanced Basket_AUTOLOAD'!Y3109</f>
        <v>0</v>
      </c>
      <c r="AM3109" s="4" t="e">
        <f t="shared" si="592"/>
        <v>#N/A</v>
      </c>
      <c r="AN3109" s="4" t="str">
        <f t="shared" si="593"/>
        <v>NO</v>
      </c>
      <c r="AO3109" s="4" t="str">
        <f t="shared" si="594"/>
        <v>Cash-in-Lieu</v>
      </c>
    </row>
    <row r="3110" ht="15" customHeight="1" s="4" customFormat="1">
      <c r="A3110" s="4">
        <f>'Enhanced Basket_AUTOLOAD'!H3110</f>
        <v>0</v>
      </c>
      <c r="B3110" s="4" t="str">
        <f t="shared" si="583"/>
        <v>SELL</v>
      </c>
      <c r="C3110" s="4" t="s">
        <v>29</v>
      </c>
      <c r="D3110" s="4" t="str">
        <f t="shared" si="584"/>
        <v>MT</v>
      </c>
      <c r="E3110" s="4" t="str">
        <f t="shared" si="585"/>
      </c>
      <c r="F3110" s="4" t="str">
        <f t="shared" si="586"/>
        <v>CIL LOAD</v>
      </c>
      <c r="G3110" s="4">
        <f t="shared" si="587"/>
        <v>0</v>
      </c>
      <c r="H3110" s="4" t="e">
        <f t="shared" si="588"/>
        <v>#N/A</v>
      </c>
      <c r="I3110" s="4" t="e">
        <f>_xll.BDP(AG3110&amp;" equity","crncy_adj_px_last","eqy_fund_crncy=usd")</f>
        <v>#NAME?</v>
      </c>
      <c r="J3110" s="4" t="str">
        <f t="shared" si="589"/>
      </c>
      <c r="AA3110" s="4">
        <f t="shared" si="590"/>
        <v>0</v>
      </c>
      <c r="AB3110" s="4">
        <f>'Enhanced Basket_AUTOLOAD'!T3110</f>
        <v>0</v>
      </c>
      <c r="AC3110" s="4">
        <f>'Enhanced Basket_AUTOLOAD'!M3110</f>
        <v>0</v>
      </c>
      <c r="AD3110" s="4">
        <f>'Enhanced Basket_AUTOLOAD'!L3110</f>
        <v>0</v>
      </c>
      <c r="AE3110" s="4">
        <f>'Enhanced Basket_AUTOLOAD'!Z3110</f>
        <v>0</v>
      </c>
      <c r="AF3110" s="4">
        <f>'Enhanced Basket_AUTOLOAD'!AB3110</f>
        <v>0</v>
      </c>
      <c r="AG3110" s="4" t="e">
        <f>VLOOKUP(AJ3110,'Ticker Mapping'!$I$3:$M$6706,5,0)</f>
        <v>#N/A</v>
      </c>
      <c r="AH3110" s="4" t="e">
        <f>_xll.BDP(AK3110&amp;" SEDOL","TICKER_AND_EXCH_CODE")</f>
        <v>#NAME?</v>
      </c>
      <c r="AI3110" s="4" t="e">
        <f t="shared" si="591"/>
        <v>#N/A</v>
      </c>
      <c r="AJ3110" s="4">
        <f>'Enhanced Basket_AUTOLOAD'!P3110</f>
        <v>0</v>
      </c>
      <c r="AK3110" s="4">
        <f>'Enhanced Basket_AUTOLOAD'!Q3110</f>
        <v>0</v>
      </c>
      <c r="AL3110" s="4">
        <f>'Enhanced Basket_AUTOLOAD'!Y3110</f>
        <v>0</v>
      </c>
      <c r="AM3110" s="4" t="e">
        <f t="shared" si="592"/>
        <v>#N/A</v>
      </c>
      <c r="AN3110" s="4" t="str">
        <f t="shared" si="593"/>
        <v>NO</v>
      </c>
      <c r="AO3110" s="4" t="str">
        <f t="shared" si="594"/>
        <v>Cash-in-Lieu</v>
      </c>
    </row>
    <row r="3111" ht="15" customHeight="1" s="4" customFormat="1">
      <c r="A3111" s="4">
        <f>'Enhanced Basket_AUTOLOAD'!H3111</f>
        <v>0</v>
      </c>
      <c r="B3111" s="4" t="str">
        <f t="shared" si="583"/>
        <v>SELL</v>
      </c>
      <c r="C3111" s="4" t="s">
        <v>29</v>
      </c>
      <c r="D3111" s="4" t="str">
        <f t="shared" si="584"/>
        <v>MT</v>
      </c>
      <c r="E3111" s="4" t="str">
        <f t="shared" si="585"/>
      </c>
      <c r="F3111" s="4" t="str">
        <f t="shared" si="586"/>
        <v>CIL LOAD</v>
      </c>
      <c r="G3111" s="4">
        <f t="shared" si="587"/>
        <v>0</v>
      </c>
      <c r="H3111" s="4" t="e">
        <f t="shared" si="588"/>
        <v>#N/A</v>
      </c>
      <c r="I3111" s="4" t="e">
        <f>_xll.BDP(AG3111&amp;" equity","crncy_adj_px_last","eqy_fund_crncy=usd")</f>
        <v>#NAME?</v>
      </c>
      <c r="J3111" s="4" t="str">
        <f t="shared" si="589"/>
      </c>
      <c r="AA3111" s="4">
        <f t="shared" si="590"/>
        <v>0</v>
      </c>
      <c r="AB3111" s="4">
        <f>'Enhanced Basket_AUTOLOAD'!T3111</f>
        <v>0</v>
      </c>
      <c r="AC3111" s="4">
        <f>'Enhanced Basket_AUTOLOAD'!M3111</f>
        <v>0</v>
      </c>
      <c r="AD3111" s="4">
        <f>'Enhanced Basket_AUTOLOAD'!L3111</f>
        <v>0</v>
      </c>
      <c r="AE3111" s="4">
        <f>'Enhanced Basket_AUTOLOAD'!Z3111</f>
        <v>0</v>
      </c>
      <c r="AF3111" s="4">
        <f>'Enhanced Basket_AUTOLOAD'!AB3111</f>
        <v>0</v>
      </c>
      <c r="AG3111" s="4" t="e">
        <f>VLOOKUP(AJ3111,'Ticker Mapping'!$I$3:$M$6706,5,0)</f>
        <v>#N/A</v>
      </c>
      <c r="AH3111" s="4" t="e">
        <f>_xll.BDP(AK3111&amp;" SEDOL","TICKER_AND_EXCH_CODE")</f>
        <v>#NAME?</v>
      </c>
      <c r="AI3111" s="4" t="e">
        <f t="shared" si="591"/>
        <v>#N/A</v>
      </c>
      <c r="AJ3111" s="4">
        <f>'Enhanced Basket_AUTOLOAD'!P3111</f>
        <v>0</v>
      </c>
      <c r="AK3111" s="4">
        <f>'Enhanced Basket_AUTOLOAD'!Q3111</f>
        <v>0</v>
      </c>
      <c r="AL3111" s="4">
        <f>'Enhanced Basket_AUTOLOAD'!Y3111</f>
        <v>0</v>
      </c>
      <c r="AM3111" s="4" t="e">
        <f t="shared" si="592"/>
        <v>#N/A</v>
      </c>
      <c r="AN3111" s="4" t="str">
        <f t="shared" si="593"/>
        <v>NO</v>
      </c>
      <c r="AO3111" s="4" t="str">
        <f t="shared" si="594"/>
        <v>Cash-in-Lieu</v>
      </c>
    </row>
    <row r="3112" ht="15" customHeight="1" s="4" customFormat="1">
      <c r="A3112" s="4">
        <f>'Enhanced Basket_AUTOLOAD'!H3112</f>
        <v>0</v>
      </c>
      <c r="B3112" s="4" t="str">
        <f t="shared" si="583"/>
        <v>SELL</v>
      </c>
      <c r="C3112" s="4" t="s">
        <v>29</v>
      </c>
      <c r="D3112" s="4" t="str">
        <f t="shared" si="584"/>
        <v>MT</v>
      </c>
      <c r="E3112" s="4" t="str">
        <f t="shared" si="585"/>
      </c>
      <c r="F3112" s="4" t="str">
        <f t="shared" si="586"/>
        <v>CIL LOAD</v>
      </c>
      <c r="G3112" s="4">
        <f t="shared" si="587"/>
        <v>0</v>
      </c>
      <c r="H3112" s="4" t="e">
        <f t="shared" si="588"/>
        <v>#N/A</v>
      </c>
      <c r="I3112" s="4" t="e">
        <f>_xll.BDP(AG3112&amp;" equity","crncy_adj_px_last","eqy_fund_crncy=usd")</f>
        <v>#NAME?</v>
      </c>
      <c r="J3112" s="4" t="str">
        <f t="shared" si="589"/>
      </c>
      <c r="AA3112" s="4">
        <f t="shared" si="590"/>
        <v>0</v>
      </c>
      <c r="AB3112" s="4">
        <f>'Enhanced Basket_AUTOLOAD'!T3112</f>
        <v>0</v>
      </c>
      <c r="AC3112" s="4">
        <f>'Enhanced Basket_AUTOLOAD'!M3112</f>
        <v>0</v>
      </c>
      <c r="AD3112" s="4">
        <f>'Enhanced Basket_AUTOLOAD'!L3112</f>
        <v>0</v>
      </c>
      <c r="AE3112" s="4">
        <f>'Enhanced Basket_AUTOLOAD'!Z3112</f>
        <v>0</v>
      </c>
      <c r="AF3112" s="4">
        <f>'Enhanced Basket_AUTOLOAD'!AB3112</f>
        <v>0</v>
      </c>
      <c r="AG3112" s="4" t="e">
        <f>VLOOKUP(AJ3112,'Ticker Mapping'!$I$3:$M$6706,5,0)</f>
        <v>#N/A</v>
      </c>
      <c r="AH3112" s="4" t="e">
        <f>_xll.BDP(AK3112&amp;" SEDOL","TICKER_AND_EXCH_CODE")</f>
        <v>#NAME?</v>
      </c>
      <c r="AI3112" s="4" t="e">
        <f t="shared" si="591"/>
        <v>#N/A</v>
      </c>
      <c r="AJ3112" s="4">
        <f>'Enhanced Basket_AUTOLOAD'!P3112</f>
        <v>0</v>
      </c>
      <c r="AK3112" s="4">
        <f>'Enhanced Basket_AUTOLOAD'!Q3112</f>
        <v>0</v>
      </c>
      <c r="AL3112" s="4">
        <f>'Enhanced Basket_AUTOLOAD'!Y3112</f>
        <v>0</v>
      </c>
      <c r="AM3112" s="4" t="e">
        <f t="shared" si="592"/>
        <v>#N/A</v>
      </c>
      <c r="AN3112" s="4" t="str">
        <f t="shared" si="593"/>
        <v>NO</v>
      </c>
      <c r="AO3112" s="4" t="str">
        <f t="shared" si="594"/>
        <v>Cash-in-Lieu</v>
      </c>
    </row>
    <row r="3113" ht="15" customHeight="1" s="4" customFormat="1">
      <c r="A3113" s="4">
        <f>'Enhanced Basket_AUTOLOAD'!H3113</f>
        <v>0</v>
      </c>
      <c r="B3113" s="4" t="str">
        <f t="shared" si="583"/>
        <v>SELL</v>
      </c>
      <c r="C3113" s="4" t="s">
        <v>29</v>
      </c>
      <c r="D3113" s="4" t="str">
        <f t="shared" si="584"/>
        <v>MT</v>
      </c>
      <c r="E3113" s="4" t="str">
        <f t="shared" si="585"/>
      </c>
      <c r="F3113" s="4" t="str">
        <f t="shared" si="586"/>
        <v>CIL LOAD</v>
      </c>
      <c r="G3113" s="4">
        <f t="shared" si="587"/>
        <v>0</v>
      </c>
      <c r="H3113" s="4" t="e">
        <f t="shared" si="588"/>
        <v>#N/A</v>
      </c>
      <c r="I3113" s="4" t="e">
        <f>_xll.BDP(AG3113&amp;" equity","crncy_adj_px_last","eqy_fund_crncy=usd")</f>
        <v>#NAME?</v>
      </c>
      <c r="J3113" s="4" t="str">
        <f t="shared" si="589"/>
      </c>
      <c r="AA3113" s="4">
        <f t="shared" si="590"/>
        <v>0</v>
      </c>
      <c r="AB3113" s="4">
        <f>'Enhanced Basket_AUTOLOAD'!T3113</f>
        <v>0</v>
      </c>
      <c r="AC3113" s="4">
        <f>'Enhanced Basket_AUTOLOAD'!M3113</f>
        <v>0</v>
      </c>
      <c r="AD3113" s="4">
        <f>'Enhanced Basket_AUTOLOAD'!L3113</f>
        <v>0</v>
      </c>
      <c r="AE3113" s="4">
        <f>'Enhanced Basket_AUTOLOAD'!Z3113</f>
        <v>0</v>
      </c>
      <c r="AF3113" s="4">
        <f>'Enhanced Basket_AUTOLOAD'!AB3113</f>
        <v>0</v>
      </c>
      <c r="AG3113" s="4" t="e">
        <f>VLOOKUP(AJ3113,'Ticker Mapping'!$I$3:$M$6706,5,0)</f>
        <v>#N/A</v>
      </c>
      <c r="AH3113" s="4" t="e">
        <f>_xll.BDP(AK3113&amp;" SEDOL","TICKER_AND_EXCH_CODE")</f>
        <v>#NAME?</v>
      </c>
      <c r="AI3113" s="4" t="e">
        <f t="shared" si="591"/>
        <v>#N/A</v>
      </c>
      <c r="AJ3113" s="4">
        <f>'Enhanced Basket_AUTOLOAD'!P3113</f>
        <v>0</v>
      </c>
      <c r="AK3113" s="4">
        <f>'Enhanced Basket_AUTOLOAD'!Q3113</f>
        <v>0</v>
      </c>
      <c r="AL3113" s="4">
        <f>'Enhanced Basket_AUTOLOAD'!Y3113</f>
        <v>0</v>
      </c>
      <c r="AM3113" s="4" t="e">
        <f t="shared" si="592"/>
        <v>#N/A</v>
      </c>
      <c r="AN3113" s="4" t="str">
        <f t="shared" si="593"/>
        <v>NO</v>
      </c>
      <c r="AO3113" s="4" t="str">
        <f t="shared" si="594"/>
        <v>Cash-in-Lieu</v>
      </c>
    </row>
    <row r="3114" ht="15" customHeight="1" s="4" customFormat="1">
      <c r="A3114" s="4">
        <f>'Enhanced Basket_AUTOLOAD'!H3114</f>
        <v>0</v>
      </c>
      <c r="B3114" s="4" t="str">
        <f t="shared" si="583"/>
        <v>SELL</v>
      </c>
      <c r="C3114" s="4" t="s">
        <v>29</v>
      </c>
      <c r="D3114" s="4" t="str">
        <f t="shared" si="584"/>
        <v>MT</v>
      </c>
      <c r="E3114" s="4" t="str">
        <f t="shared" si="585"/>
      </c>
      <c r="F3114" s="4" t="str">
        <f t="shared" si="586"/>
        <v>CIL LOAD</v>
      </c>
      <c r="G3114" s="4">
        <f t="shared" si="587"/>
        <v>0</v>
      </c>
      <c r="H3114" s="4" t="e">
        <f t="shared" si="588"/>
        <v>#N/A</v>
      </c>
      <c r="I3114" s="4" t="e">
        <f>_xll.BDP(AG3114&amp;" equity","crncy_adj_px_last","eqy_fund_crncy=usd")</f>
        <v>#NAME?</v>
      </c>
      <c r="J3114" s="4" t="str">
        <f t="shared" si="589"/>
      </c>
      <c r="AA3114" s="4">
        <f t="shared" si="590"/>
        <v>0</v>
      </c>
      <c r="AB3114" s="4">
        <f>'Enhanced Basket_AUTOLOAD'!T3114</f>
        <v>0</v>
      </c>
      <c r="AC3114" s="4">
        <f>'Enhanced Basket_AUTOLOAD'!M3114</f>
        <v>0</v>
      </c>
      <c r="AD3114" s="4">
        <f>'Enhanced Basket_AUTOLOAD'!L3114</f>
        <v>0</v>
      </c>
      <c r="AE3114" s="4">
        <f>'Enhanced Basket_AUTOLOAD'!Z3114</f>
        <v>0</v>
      </c>
      <c r="AF3114" s="4">
        <f>'Enhanced Basket_AUTOLOAD'!AB3114</f>
        <v>0</v>
      </c>
      <c r="AG3114" s="4" t="e">
        <f>VLOOKUP(AJ3114,'Ticker Mapping'!$I$3:$M$6706,5,0)</f>
        <v>#N/A</v>
      </c>
      <c r="AH3114" s="4" t="e">
        <f>_xll.BDP(AK3114&amp;" SEDOL","TICKER_AND_EXCH_CODE")</f>
        <v>#NAME?</v>
      </c>
      <c r="AI3114" s="4" t="e">
        <f t="shared" si="591"/>
        <v>#N/A</v>
      </c>
      <c r="AJ3114" s="4">
        <f>'Enhanced Basket_AUTOLOAD'!P3114</f>
        <v>0</v>
      </c>
      <c r="AK3114" s="4">
        <f>'Enhanced Basket_AUTOLOAD'!Q3114</f>
        <v>0</v>
      </c>
      <c r="AL3114" s="4">
        <f>'Enhanced Basket_AUTOLOAD'!Y3114</f>
        <v>0</v>
      </c>
      <c r="AM3114" s="4" t="e">
        <f t="shared" si="592"/>
        <v>#N/A</v>
      </c>
      <c r="AN3114" s="4" t="str">
        <f t="shared" si="593"/>
        <v>NO</v>
      </c>
      <c r="AO3114" s="4" t="str">
        <f t="shared" si="594"/>
        <v>Cash-in-Lieu</v>
      </c>
    </row>
    <row r="3115" ht="15" customHeight="1" s="4" customFormat="1">
      <c r="A3115" s="4">
        <f>'Enhanced Basket_AUTOLOAD'!H3115</f>
        <v>0</v>
      </c>
      <c r="B3115" s="4" t="str">
        <f t="shared" si="583"/>
        <v>SELL</v>
      </c>
      <c r="C3115" s="4" t="s">
        <v>29</v>
      </c>
      <c r="D3115" s="4" t="str">
        <f t="shared" si="584"/>
        <v>MT</v>
      </c>
      <c r="E3115" s="4" t="str">
        <f t="shared" si="585"/>
      </c>
      <c r="F3115" s="4" t="str">
        <f t="shared" si="586"/>
        <v>CIL LOAD</v>
      </c>
      <c r="G3115" s="4">
        <f t="shared" si="587"/>
        <v>0</v>
      </c>
      <c r="H3115" s="4" t="e">
        <f t="shared" si="588"/>
        <v>#N/A</v>
      </c>
      <c r="I3115" s="4" t="e">
        <f>_xll.BDP(AG3115&amp;" equity","crncy_adj_px_last","eqy_fund_crncy=usd")</f>
        <v>#NAME?</v>
      </c>
      <c r="J3115" s="4" t="str">
        <f t="shared" si="589"/>
      </c>
      <c r="AA3115" s="4">
        <f t="shared" si="590"/>
        <v>0</v>
      </c>
      <c r="AB3115" s="4">
        <f>'Enhanced Basket_AUTOLOAD'!T3115</f>
        <v>0</v>
      </c>
      <c r="AC3115" s="4">
        <f>'Enhanced Basket_AUTOLOAD'!M3115</f>
        <v>0</v>
      </c>
      <c r="AD3115" s="4">
        <f>'Enhanced Basket_AUTOLOAD'!L3115</f>
        <v>0</v>
      </c>
      <c r="AE3115" s="4">
        <f>'Enhanced Basket_AUTOLOAD'!Z3115</f>
        <v>0</v>
      </c>
      <c r="AF3115" s="4">
        <f>'Enhanced Basket_AUTOLOAD'!AB3115</f>
        <v>0</v>
      </c>
      <c r="AG3115" s="4" t="e">
        <f>VLOOKUP(AJ3115,'Ticker Mapping'!$I$3:$M$6706,5,0)</f>
        <v>#N/A</v>
      </c>
      <c r="AH3115" s="4" t="e">
        <f>_xll.BDP(AK3115&amp;" SEDOL","TICKER_AND_EXCH_CODE")</f>
        <v>#NAME?</v>
      </c>
      <c r="AI3115" s="4" t="e">
        <f t="shared" si="591"/>
        <v>#N/A</v>
      </c>
      <c r="AJ3115" s="4">
        <f>'Enhanced Basket_AUTOLOAD'!P3115</f>
        <v>0</v>
      </c>
      <c r="AK3115" s="4">
        <f>'Enhanced Basket_AUTOLOAD'!Q3115</f>
        <v>0</v>
      </c>
      <c r="AL3115" s="4">
        <f>'Enhanced Basket_AUTOLOAD'!Y3115</f>
        <v>0</v>
      </c>
      <c r="AM3115" s="4" t="e">
        <f t="shared" si="592"/>
        <v>#N/A</v>
      </c>
      <c r="AN3115" s="4" t="str">
        <f t="shared" si="593"/>
        <v>NO</v>
      </c>
      <c r="AO3115" s="4" t="str">
        <f t="shared" si="594"/>
        <v>Cash-in-Lieu</v>
      </c>
    </row>
    <row r="3116" ht="15" customHeight="1" s="4" customFormat="1">
      <c r="A3116" s="4">
        <f>'Enhanced Basket_AUTOLOAD'!H3116</f>
        <v>0</v>
      </c>
      <c r="B3116" s="4" t="str">
        <f t="shared" si="583"/>
        <v>SELL</v>
      </c>
      <c r="C3116" s="4" t="s">
        <v>29</v>
      </c>
      <c r="D3116" s="4" t="str">
        <f t="shared" si="584"/>
        <v>MT</v>
      </c>
      <c r="E3116" s="4" t="str">
        <f t="shared" si="585"/>
      </c>
      <c r="F3116" s="4" t="str">
        <f t="shared" si="586"/>
        <v>CIL LOAD</v>
      </c>
      <c r="G3116" s="4">
        <f t="shared" si="587"/>
        <v>0</v>
      </c>
      <c r="H3116" s="4" t="e">
        <f t="shared" si="588"/>
        <v>#N/A</v>
      </c>
      <c r="I3116" s="4" t="e">
        <f>_xll.BDP(AG3116&amp;" equity","crncy_adj_px_last","eqy_fund_crncy=usd")</f>
        <v>#NAME?</v>
      </c>
      <c r="J3116" s="4" t="str">
        <f t="shared" si="589"/>
      </c>
      <c r="AA3116" s="4">
        <f t="shared" si="590"/>
        <v>0</v>
      </c>
      <c r="AB3116" s="4">
        <f>'Enhanced Basket_AUTOLOAD'!T3116</f>
        <v>0</v>
      </c>
      <c r="AC3116" s="4">
        <f>'Enhanced Basket_AUTOLOAD'!M3116</f>
        <v>0</v>
      </c>
      <c r="AD3116" s="4">
        <f>'Enhanced Basket_AUTOLOAD'!L3116</f>
        <v>0</v>
      </c>
      <c r="AE3116" s="4">
        <f>'Enhanced Basket_AUTOLOAD'!Z3116</f>
        <v>0</v>
      </c>
      <c r="AF3116" s="4">
        <f>'Enhanced Basket_AUTOLOAD'!AB3116</f>
        <v>0</v>
      </c>
      <c r="AG3116" s="4" t="e">
        <f>VLOOKUP(AJ3116,'Ticker Mapping'!$I$3:$M$6706,5,0)</f>
        <v>#N/A</v>
      </c>
      <c r="AH3116" s="4" t="e">
        <f>_xll.BDP(AK3116&amp;" SEDOL","TICKER_AND_EXCH_CODE")</f>
        <v>#NAME?</v>
      </c>
      <c r="AI3116" s="4" t="e">
        <f t="shared" si="591"/>
        <v>#N/A</v>
      </c>
      <c r="AJ3116" s="4">
        <f>'Enhanced Basket_AUTOLOAD'!P3116</f>
        <v>0</v>
      </c>
      <c r="AK3116" s="4">
        <f>'Enhanced Basket_AUTOLOAD'!Q3116</f>
        <v>0</v>
      </c>
      <c r="AL3116" s="4">
        <f>'Enhanced Basket_AUTOLOAD'!Y3116</f>
        <v>0</v>
      </c>
      <c r="AM3116" s="4" t="e">
        <f t="shared" si="592"/>
        <v>#N/A</v>
      </c>
      <c r="AN3116" s="4" t="str">
        <f t="shared" si="593"/>
        <v>NO</v>
      </c>
      <c r="AO3116" s="4" t="str">
        <f t="shared" si="594"/>
        <v>Cash-in-Lieu</v>
      </c>
    </row>
    <row r="3117" ht="15" customHeight="1" s="4" customFormat="1">
      <c r="A3117" s="4">
        <f>'Enhanced Basket_AUTOLOAD'!H3117</f>
        <v>0</v>
      </c>
      <c r="B3117" s="4" t="str">
        <f t="shared" si="583"/>
        <v>SELL</v>
      </c>
      <c r="C3117" s="4" t="s">
        <v>29</v>
      </c>
      <c r="D3117" s="4" t="str">
        <f t="shared" si="584"/>
        <v>MT</v>
      </c>
      <c r="E3117" s="4" t="str">
        <f t="shared" si="585"/>
      </c>
      <c r="F3117" s="4" t="str">
        <f t="shared" si="586"/>
        <v>CIL LOAD</v>
      </c>
      <c r="G3117" s="4">
        <f t="shared" si="587"/>
        <v>0</v>
      </c>
      <c r="H3117" s="4" t="e">
        <f t="shared" si="588"/>
        <v>#N/A</v>
      </c>
      <c r="I3117" s="4" t="e">
        <f>_xll.BDP(AG3117&amp;" equity","crncy_adj_px_last","eqy_fund_crncy=usd")</f>
        <v>#NAME?</v>
      </c>
      <c r="J3117" s="4" t="str">
        <f t="shared" si="589"/>
      </c>
      <c r="AA3117" s="4">
        <f t="shared" si="590"/>
        <v>0</v>
      </c>
      <c r="AB3117" s="4">
        <f>'Enhanced Basket_AUTOLOAD'!T3117</f>
        <v>0</v>
      </c>
      <c r="AC3117" s="4">
        <f>'Enhanced Basket_AUTOLOAD'!M3117</f>
        <v>0</v>
      </c>
      <c r="AD3117" s="4">
        <f>'Enhanced Basket_AUTOLOAD'!L3117</f>
        <v>0</v>
      </c>
      <c r="AE3117" s="4">
        <f>'Enhanced Basket_AUTOLOAD'!Z3117</f>
        <v>0</v>
      </c>
      <c r="AF3117" s="4">
        <f>'Enhanced Basket_AUTOLOAD'!AB3117</f>
        <v>0</v>
      </c>
      <c r="AG3117" s="4" t="e">
        <f>VLOOKUP(AJ3117,'Ticker Mapping'!$I$3:$M$6706,5,0)</f>
        <v>#N/A</v>
      </c>
      <c r="AH3117" s="4" t="e">
        <f>_xll.BDP(AK3117&amp;" SEDOL","TICKER_AND_EXCH_CODE")</f>
        <v>#NAME?</v>
      </c>
      <c r="AI3117" s="4" t="e">
        <f t="shared" si="591"/>
        <v>#N/A</v>
      </c>
      <c r="AJ3117" s="4">
        <f>'Enhanced Basket_AUTOLOAD'!P3117</f>
        <v>0</v>
      </c>
      <c r="AK3117" s="4">
        <f>'Enhanced Basket_AUTOLOAD'!Q3117</f>
        <v>0</v>
      </c>
      <c r="AL3117" s="4">
        <f>'Enhanced Basket_AUTOLOAD'!Y3117</f>
        <v>0</v>
      </c>
      <c r="AM3117" s="4" t="e">
        <f t="shared" si="592"/>
        <v>#N/A</v>
      </c>
      <c r="AN3117" s="4" t="str">
        <f t="shared" si="593"/>
        <v>NO</v>
      </c>
      <c r="AO3117" s="4" t="str">
        <f t="shared" si="594"/>
        <v>Cash-in-Lieu</v>
      </c>
    </row>
    <row r="3118" ht="15" customHeight="1" s="4" customFormat="1">
      <c r="A3118" s="4">
        <f>'Enhanced Basket_AUTOLOAD'!H3118</f>
        <v>0</v>
      </c>
      <c r="B3118" s="4" t="str">
        <f t="shared" si="583"/>
        <v>SELL</v>
      </c>
      <c r="C3118" s="4" t="s">
        <v>29</v>
      </c>
      <c r="D3118" s="4" t="str">
        <f t="shared" si="584"/>
        <v>MT</v>
      </c>
      <c r="E3118" s="4" t="str">
        <f t="shared" si="585"/>
      </c>
      <c r="F3118" s="4" t="str">
        <f t="shared" si="586"/>
        <v>CIL LOAD</v>
      </c>
      <c r="G3118" s="4">
        <f t="shared" si="587"/>
        <v>0</v>
      </c>
      <c r="H3118" s="4" t="e">
        <f t="shared" si="588"/>
        <v>#N/A</v>
      </c>
      <c r="I3118" s="4" t="e">
        <f>_xll.BDP(AG3118&amp;" equity","crncy_adj_px_last","eqy_fund_crncy=usd")</f>
        <v>#NAME?</v>
      </c>
      <c r="J3118" s="4" t="str">
        <f t="shared" si="589"/>
      </c>
      <c r="AA3118" s="4">
        <f t="shared" si="590"/>
        <v>0</v>
      </c>
      <c r="AB3118" s="4">
        <f>'Enhanced Basket_AUTOLOAD'!T3118</f>
        <v>0</v>
      </c>
      <c r="AC3118" s="4">
        <f>'Enhanced Basket_AUTOLOAD'!M3118</f>
        <v>0</v>
      </c>
      <c r="AD3118" s="4">
        <f>'Enhanced Basket_AUTOLOAD'!L3118</f>
        <v>0</v>
      </c>
      <c r="AE3118" s="4">
        <f>'Enhanced Basket_AUTOLOAD'!Z3118</f>
        <v>0</v>
      </c>
      <c r="AF3118" s="4">
        <f>'Enhanced Basket_AUTOLOAD'!AB3118</f>
        <v>0</v>
      </c>
      <c r="AG3118" s="4" t="e">
        <f>VLOOKUP(AJ3118,'Ticker Mapping'!$I$3:$M$6706,5,0)</f>
        <v>#N/A</v>
      </c>
      <c r="AH3118" s="4" t="e">
        <f>_xll.BDP(AK3118&amp;" SEDOL","TICKER_AND_EXCH_CODE")</f>
        <v>#NAME?</v>
      </c>
      <c r="AI3118" s="4" t="e">
        <f t="shared" si="591"/>
        <v>#N/A</v>
      </c>
      <c r="AJ3118" s="4">
        <f>'Enhanced Basket_AUTOLOAD'!P3118</f>
        <v>0</v>
      </c>
      <c r="AK3118" s="4">
        <f>'Enhanced Basket_AUTOLOAD'!Q3118</f>
        <v>0</v>
      </c>
      <c r="AL3118" s="4">
        <f>'Enhanced Basket_AUTOLOAD'!Y3118</f>
        <v>0</v>
      </c>
      <c r="AM3118" s="4" t="e">
        <f t="shared" si="592"/>
        <v>#N/A</v>
      </c>
      <c r="AN3118" s="4" t="str">
        <f t="shared" si="593"/>
        <v>NO</v>
      </c>
      <c r="AO3118" s="4" t="str">
        <f t="shared" si="594"/>
        <v>Cash-in-Lieu</v>
      </c>
    </row>
    <row r="3119" ht="15" customHeight="1" s="4" customFormat="1">
      <c r="A3119" s="4">
        <f>'Enhanced Basket_AUTOLOAD'!H3119</f>
        <v>0</v>
      </c>
      <c r="B3119" s="4" t="str">
        <f t="shared" si="583"/>
        <v>SELL</v>
      </c>
      <c r="C3119" s="4" t="s">
        <v>29</v>
      </c>
      <c r="D3119" s="4" t="str">
        <f t="shared" si="584"/>
        <v>MT</v>
      </c>
      <c r="E3119" s="4" t="str">
        <f t="shared" si="585"/>
      </c>
      <c r="F3119" s="4" t="str">
        <f t="shared" si="586"/>
        <v>CIL LOAD</v>
      </c>
      <c r="G3119" s="4">
        <f t="shared" si="587"/>
        <v>0</v>
      </c>
      <c r="H3119" s="4" t="e">
        <f t="shared" si="588"/>
        <v>#N/A</v>
      </c>
      <c r="I3119" s="4" t="e">
        <f>_xll.BDP(AG3119&amp;" equity","crncy_adj_px_last","eqy_fund_crncy=usd")</f>
        <v>#NAME?</v>
      </c>
      <c r="J3119" s="4" t="str">
        <f t="shared" si="589"/>
      </c>
      <c r="AA3119" s="4">
        <f t="shared" si="590"/>
        <v>0</v>
      </c>
      <c r="AB3119" s="4">
        <f>'Enhanced Basket_AUTOLOAD'!T3119</f>
        <v>0</v>
      </c>
      <c r="AC3119" s="4">
        <f>'Enhanced Basket_AUTOLOAD'!M3119</f>
        <v>0</v>
      </c>
      <c r="AD3119" s="4">
        <f>'Enhanced Basket_AUTOLOAD'!L3119</f>
        <v>0</v>
      </c>
      <c r="AE3119" s="4">
        <f>'Enhanced Basket_AUTOLOAD'!Z3119</f>
        <v>0</v>
      </c>
      <c r="AF3119" s="4">
        <f>'Enhanced Basket_AUTOLOAD'!AB3119</f>
        <v>0</v>
      </c>
      <c r="AG3119" s="4" t="e">
        <f>VLOOKUP(AJ3119,'Ticker Mapping'!$I$3:$M$6706,5,0)</f>
        <v>#N/A</v>
      </c>
      <c r="AH3119" s="4" t="e">
        <f>_xll.BDP(AK3119&amp;" SEDOL","TICKER_AND_EXCH_CODE")</f>
        <v>#NAME?</v>
      </c>
      <c r="AI3119" s="4" t="e">
        <f t="shared" si="591"/>
        <v>#N/A</v>
      </c>
      <c r="AJ3119" s="4">
        <f>'Enhanced Basket_AUTOLOAD'!P3119</f>
        <v>0</v>
      </c>
      <c r="AK3119" s="4">
        <f>'Enhanced Basket_AUTOLOAD'!Q3119</f>
        <v>0</v>
      </c>
      <c r="AL3119" s="4">
        <f>'Enhanced Basket_AUTOLOAD'!Y3119</f>
        <v>0</v>
      </c>
      <c r="AM3119" s="4" t="e">
        <f t="shared" si="592"/>
        <v>#N/A</v>
      </c>
      <c r="AN3119" s="4" t="str">
        <f t="shared" si="593"/>
        <v>NO</v>
      </c>
      <c r="AO3119" s="4" t="str">
        <f t="shared" si="594"/>
        <v>Cash-in-Lieu</v>
      </c>
    </row>
    <row r="3120" ht="15" customHeight="1" s="4" customFormat="1">
      <c r="A3120" s="4">
        <f>'Enhanced Basket_AUTOLOAD'!H3120</f>
        <v>0</v>
      </c>
      <c r="B3120" s="4" t="str">
        <f t="shared" si="583"/>
        <v>SELL</v>
      </c>
      <c r="C3120" s="4" t="s">
        <v>29</v>
      </c>
      <c r="D3120" s="4" t="str">
        <f t="shared" si="584"/>
        <v>MT</v>
      </c>
      <c r="E3120" s="4" t="str">
        <f t="shared" si="585"/>
      </c>
      <c r="F3120" s="4" t="str">
        <f t="shared" si="586"/>
        <v>CIL LOAD</v>
      </c>
      <c r="G3120" s="4">
        <f t="shared" si="587"/>
        <v>0</v>
      </c>
      <c r="H3120" s="4" t="e">
        <f t="shared" si="588"/>
        <v>#N/A</v>
      </c>
      <c r="I3120" s="4" t="e">
        <f>_xll.BDP(AG3120&amp;" equity","crncy_adj_px_last","eqy_fund_crncy=usd")</f>
        <v>#NAME?</v>
      </c>
      <c r="J3120" s="4" t="str">
        <f t="shared" si="589"/>
      </c>
      <c r="AA3120" s="4">
        <f t="shared" si="590"/>
        <v>0</v>
      </c>
      <c r="AB3120" s="4">
        <f>'Enhanced Basket_AUTOLOAD'!T3120</f>
        <v>0</v>
      </c>
      <c r="AC3120" s="4">
        <f>'Enhanced Basket_AUTOLOAD'!M3120</f>
        <v>0</v>
      </c>
      <c r="AD3120" s="4">
        <f>'Enhanced Basket_AUTOLOAD'!L3120</f>
        <v>0</v>
      </c>
      <c r="AE3120" s="4">
        <f>'Enhanced Basket_AUTOLOAD'!Z3120</f>
        <v>0</v>
      </c>
      <c r="AF3120" s="4">
        <f>'Enhanced Basket_AUTOLOAD'!AB3120</f>
        <v>0</v>
      </c>
      <c r="AG3120" s="4" t="e">
        <f>VLOOKUP(AJ3120,'Ticker Mapping'!$I$3:$M$6706,5,0)</f>
        <v>#N/A</v>
      </c>
      <c r="AH3120" s="4" t="e">
        <f>_xll.BDP(AK3120&amp;" SEDOL","TICKER_AND_EXCH_CODE")</f>
        <v>#NAME?</v>
      </c>
      <c r="AI3120" s="4" t="e">
        <f t="shared" si="591"/>
        <v>#N/A</v>
      </c>
      <c r="AJ3120" s="4">
        <f>'Enhanced Basket_AUTOLOAD'!P3120</f>
        <v>0</v>
      </c>
      <c r="AK3120" s="4">
        <f>'Enhanced Basket_AUTOLOAD'!Q3120</f>
        <v>0</v>
      </c>
      <c r="AL3120" s="4">
        <f>'Enhanced Basket_AUTOLOAD'!Y3120</f>
        <v>0</v>
      </c>
      <c r="AM3120" s="4" t="e">
        <f t="shared" si="592"/>
        <v>#N/A</v>
      </c>
      <c r="AN3120" s="4" t="str">
        <f t="shared" si="593"/>
        <v>NO</v>
      </c>
      <c r="AO3120" s="4" t="str">
        <f t="shared" si="594"/>
        <v>Cash-in-Lieu</v>
      </c>
    </row>
    <row r="3121" ht="15" customHeight="1" s="4" customFormat="1">
      <c r="A3121" s="4">
        <f>'Enhanced Basket_AUTOLOAD'!H3121</f>
        <v>0</v>
      </c>
      <c r="B3121" s="4" t="str">
        <f t="shared" si="583"/>
        <v>SELL</v>
      </c>
      <c r="C3121" s="4" t="s">
        <v>29</v>
      </c>
      <c r="D3121" s="4" t="str">
        <f t="shared" si="584"/>
        <v>MT</v>
      </c>
      <c r="E3121" s="4" t="str">
        <f t="shared" si="585"/>
      </c>
      <c r="F3121" s="4" t="str">
        <f t="shared" si="586"/>
        <v>CIL LOAD</v>
      </c>
      <c r="G3121" s="4">
        <f t="shared" si="587"/>
        <v>0</v>
      </c>
      <c r="H3121" s="4" t="e">
        <f t="shared" si="588"/>
        <v>#N/A</v>
      </c>
      <c r="I3121" s="4" t="e">
        <f>_xll.BDP(AG3121&amp;" equity","crncy_adj_px_last","eqy_fund_crncy=usd")</f>
        <v>#NAME?</v>
      </c>
      <c r="J3121" s="4" t="str">
        <f t="shared" si="589"/>
      </c>
      <c r="AA3121" s="4">
        <f t="shared" si="590"/>
        <v>0</v>
      </c>
      <c r="AB3121" s="4">
        <f>'Enhanced Basket_AUTOLOAD'!T3121</f>
        <v>0</v>
      </c>
      <c r="AC3121" s="4">
        <f>'Enhanced Basket_AUTOLOAD'!M3121</f>
        <v>0</v>
      </c>
      <c r="AD3121" s="4">
        <f>'Enhanced Basket_AUTOLOAD'!L3121</f>
        <v>0</v>
      </c>
      <c r="AE3121" s="4">
        <f>'Enhanced Basket_AUTOLOAD'!Z3121</f>
        <v>0</v>
      </c>
      <c r="AF3121" s="4">
        <f>'Enhanced Basket_AUTOLOAD'!AB3121</f>
        <v>0</v>
      </c>
      <c r="AG3121" s="4" t="e">
        <f>VLOOKUP(AJ3121,'Ticker Mapping'!$I$3:$M$6706,5,0)</f>
        <v>#N/A</v>
      </c>
      <c r="AH3121" s="4" t="e">
        <f>_xll.BDP(AK3121&amp;" SEDOL","TICKER_AND_EXCH_CODE")</f>
        <v>#NAME?</v>
      </c>
      <c r="AI3121" s="4" t="e">
        <f t="shared" si="591"/>
        <v>#N/A</v>
      </c>
      <c r="AJ3121" s="4">
        <f>'Enhanced Basket_AUTOLOAD'!P3121</f>
        <v>0</v>
      </c>
      <c r="AK3121" s="4">
        <f>'Enhanced Basket_AUTOLOAD'!Q3121</f>
        <v>0</v>
      </c>
      <c r="AL3121" s="4">
        <f>'Enhanced Basket_AUTOLOAD'!Y3121</f>
        <v>0</v>
      </c>
      <c r="AM3121" s="4" t="e">
        <f t="shared" si="592"/>
        <v>#N/A</v>
      </c>
      <c r="AN3121" s="4" t="str">
        <f t="shared" si="593"/>
        <v>NO</v>
      </c>
      <c r="AO3121" s="4" t="str">
        <f t="shared" si="594"/>
        <v>Cash-in-Lieu</v>
      </c>
    </row>
    <row r="3122" ht="15" customHeight="1" s="4" customFormat="1">
      <c r="A3122" s="4">
        <f>'Enhanced Basket_AUTOLOAD'!H3122</f>
        <v>0</v>
      </c>
      <c r="B3122" s="4" t="str">
        <f t="shared" si="583"/>
        <v>SELL</v>
      </c>
      <c r="C3122" s="4" t="s">
        <v>29</v>
      </c>
      <c r="D3122" s="4" t="str">
        <f t="shared" si="584"/>
        <v>MT</v>
      </c>
      <c r="E3122" s="4" t="str">
        <f t="shared" si="585"/>
      </c>
      <c r="F3122" s="4" t="str">
        <f t="shared" si="586"/>
        <v>CIL LOAD</v>
      </c>
      <c r="G3122" s="4">
        <f t="shared" si="587"/>
        <v>0</v>
      </c>
      <c r="H3122" s="4" t="e">
        <f t="shared" si="588"/>
        <v>#N/A</v>
      </c>
      <c r="I3122" s="4" t="e">
        <f>_xll.BDP(AG3122&amp;" equity","crncy_adj_px_last","eqy_fund_crncy=usd")</f>
        <v>#NAME?</v>
      </c>
      <c r="J3122" s="4" t="str">
        <f t="shared" si="589"/>
      </c>
      <c r="AA3122" s="4">
        <f t="shared" si="590"/>
        <v>0</v>
      </c>
      <c r="AB3122" s="4">
        <f>'Enhanced Basket_AUTOLOAD'!T3122</f>
        <v>0</v>
      </c>
      <c r="AC3122" s="4">
        <f>'Enhanced Basket_AUTOLOAD'!M3122</f>
        <v>0</v>
      </c>
      <c r="AD3122" s="4">
        <f>'Enhanced Basket_AUTOLOAD'!L3122</f>
        <v>0</v>
      </c>
      <c r="AE3122" s="4">
        <f>'Enhanced Basket_AUTOLOAD'!Z3122</f>
        <v>0</v>
      </c>
      <c r="AF3122" s="4">
        <f>'Enhanced Basket_AUTOLOAD'!AB3122</f>
        <v>0</v>
      </c>
      <c r="AG3122" s="4" t="e">
        <f>VLOOKUP(AJ3122,'Ticker Mapping'!$I$3:$M$6706,5,0)</f>
        <v>#N/A</v>
      </c>
      <c r="AH3122" s="4" t="e">
        <f>_xll.BDP(AK3122&amp;" SEDOL","TICKER_AND_EXCH_CODE")</f>
        <v>#NAME?</v>
      </c>
      <c r="AI3122" s="4" t="e">
        <f t="shared" si="591"/>
        <v>#N/A</v>
      </c>
      <c r="AJ3122" s="4">
        <f>'Enhanced Basket_AUTOLOAD'!P3122</f>
        <v>0</v>
      </c>
      <c r="AK3122" s="4">
        <f>'Enhanced Basket_AUTOLOAD'!Q3122</f>
        <v>0</v>
      </c>
      <c r="AL3122" s="4">
        <f>'Enhanced Basket_AUTOLOAD'!Y3122</f>
        <v>0</v>
      </c>
      <c r="AM3122" s="4" t="e">
        <f t="shared" si="592"/>
        <v>#N/A</v>
      </c>
      <c r="AN3122" s="4" t="str">
        <f t="shared" si="593"/>
        <v>NO</v>
      </c>
      <c r="AO3122" s="4" t="str">
        <f t="shared" si="594"/>
        <v>Cash-in-Lieu</v>
      </c>
    </row>
    <row r="3123" ht="15" customHeight="1" s="4" customFormat="1">
      <c r="A3123" s="4">
        <f>'Enhanced Basket_AUTOLOAD'!H3123</f>
        <v>0</v>
      </c>
      <c r="B3123" s="4" t="str">
        <f t="shared" si="583"/>
        <v>SELL</v>
      </c>
      <c r="C3123" s="4" t="s">
        <v>29</v>
      </c>
      <c r="D3123" s="4" t="str">
        <f t="shared" si="584"/>
        <v>MT</v>
      </c>
      <c r="E3123" s="4" t="str">
        <f t="shared" si="585"/>
      </c>
      <c r="F3123" s="4" t="str">
        <f t="shared" si="586"/>
        <v>CIL LOAD</v>
      </c>
      <c r="G3123" s="4">
        <f t="shared" si="587"/>
        <v>0</v>
      </c>
      <c r="H3123" s="4" t="e">
        <f t="shared" si="588"/>
        <v>#N/A</v>
      </c>
      <c r="I3123" s="4" t="e">
        <f>_xll.BDP(AG3123&amp;" equity","crncy_adj_px_last","eqy_fund_crncy=usd")</f>
        <v>#NAME?</v>
      </c>
      <c r="J3123" s="4" t="str">
        <f t="shared" si="589"/>
      </c>
      <c r="AA3123" s="4">
        <f t="shared" si="590"/>
        <v>0</v>
      </c>
      <c r="AB3123" s="4">
        <f>'Enhanced Basket_AUTOLOAD'!T3123</f>
        <v>0</v>
      </c>
      <c r="AC3123" s="4">
        <f>'Enhanced Basket_AUTOLOAD'!M3123</f>
        <v>0</v>
      </c>
      <c r="AD3123" s="4">
        <f>'Enhanced Basket_AUTOLOAD'!L3123</f>
        <v>0</v>
      </c>
      <c r="AE3123" s="4">
        <f>'Enhanced Basket_AUTOLOAD'!Z3123</f>
        <v>0</v>
      </c>
      <c r="AF3123" s="4">
        <f>'Enhanced Basket_AUTOLOAD'!AB3123</f>
        <v>0</v>
      </c>
      <c r="AG3123" s="4" t="e">
        <f>VLOOKUP(AJ3123,'Ticker Mapping'!$I$3:$M$6706,5,0)</f>
        <v>#N/A</v>
      </c>
      <c r="AH3123" s="4" t="e">
        <f>_xll.BDP(AK3123&amp;" SEDOL","TICKER_AND_EXCH_CODE")</f>
        <v>#NAME?</v>
      </c>
      <c r="AI3123" s="4" t="e">
        <f t="shared" si="591"/>
        <v>#N/A</v>
      </c>
      <c r="AJ3123" s="4">
        <f>'Enhanced Basket_AUTOLOAD'!P3123</f>
        <v>0</v>
      </c>
      <c r="AK3123" s="4">
        <f>'Enhanced Basket_AUTOLOAD'!Q3123</f>
        <v>0</v>
      </c>
      <c r="AL3123" s="4">
        <f>'Enhanced Basket_AUTOLOAD'!Y3123</f>
        <v>0</v>
      </c>
      <c r="AM3123" s="4" t="e">
        <f t="shared" si="592"/>
        <v>#N/A</v>
      </c>
      <c r="AN3123" s="4" t="str">
        <f t="shared" si="593"/>
        <v>NO</v>
      </c>
      <c r="AO3123" s="4" t="str">
        <f t="shared" si="594"/>
        <v>Cash-in-Lieu</v>
      </c>
    </row>
    <row r="3124" ht="15" customHeight="1" s="4" customFormat="1">
      <c r="A3124" s="4">
        <f>'Enhanced Basket_AUTOLOAD'!H3124</f>
        <v>0</v>
      </c>
      <c r="B3124" s="4" t="str">
        <f t="shared" si="583"/>
        <v>SELL</v>
      </c>
      <c r="C3124" s="4" t="s">
        <v>29</v>
      </c>
      <c r="D3124" s="4" t="str">
        <f t="shared" si="584"/>
        <v>MT</v>
      </c>
      <c r="E3124" s="4" t="str">
        <f t="shared" si="585"/>
      </c>
      <c r="F3124" s="4" t="str">
        <f t="shared" si="586"/>
        <v>CIL LOAD</v>
      </c>
      <c r="G3124" s="4">
        <f t="shared" si="587"/>
        <v>0</v>
      </c>
      <c r="H3124" s="4" t="e">
        <f t="shared" si="588"/>
        <v>#N/A</v>
      </c>
      <c r="I3124" s="4" t="e">
        <f>_xll.BDP(AG3124&amp;" equity","crncy_adj_px_last","eqy_fund_crncy=usd")</f>
        <v>#NAME?</v>
      </c>
      <c r="J3124" s="4" t="str">
        <f t="shared" si="589"/>
      </c>
      <c r="AA3124" s="4">
        <f t="shared" si="590"/>
        <v>0</v>
      </c>
      <c r="AB3124" s="4">
        <f>'Enhanced Basket_AUTOLOAD'!T3124</f>
        <v>0</v>
      </c>
      <c r="AC3124" s="4">
        <f>'Enhanced Basket_AUTOLOAD'!M3124</f>
        <v>0</v>
      </c>
      <c r="AD3124" s="4">
        <f>'Enhanced Basket_AUTOLOAD'!L3124</f>
        <v>0</v>
      </c>
      <c r="AE3124" s="4">
        <f>'Enhanced Basket_AUTOLOAD'!Z3124</f>
        <v>0</v>
      </c>
      <c r="AF3124" s="4">
        <f>'Enhanced Basket_AUTOLOAD'!AB3124</f>
        <v>0</v>
      </c>
      <c r="AG3124" s="4" t="e">
        <f>VLOOKUP(AJ3124,'Ticker Mapping'!$I$3:$M$6706,5,0)</f>
        <v>#N/A</v>
      </c>
      <c r="AH3124" s="4" t="e">
        <f>_xll.BDP(AK3124&amp;" SEDOL","TICKER_AND_EXCH_CODE")</f>
        <v>#NAME?</v>
      </c>
      <c r="AI3124" s="4" t="e">
        <f t="shared" si="591"/>
        <v>#N/A</v>
      </c>
      <c r="AJ3124" s="4">
        <f>'Enhanced Basket_AUTOLOAD'!P3124</f>
        <v>0</v>
      </c>
      <c r="AK3124" s="4">
        <f>'Enhanced Basket_AUTOLOAD'!Q3124</f>
        <v>0</v>
      </c>
      <c r="AL3124" s="4">
        <f>'Enhanced Basket_AUTOLOAD'!Y3124</f>
        <v>0</v>
      </c>
      <c r="AM3124" s="4" t="e">
        <f t="shared" si="592"/>
        <v>#N/A</v>
      </c>
      <c r="AN3124" s="4" t="str">
        <f t="shared" si="593"/>
        <v>NO</v>
      </c>
      <c r="AO3124" s="4" t="str">
        <f t="shared" si="594"/>
        <v>Cash-in-Lieu</v>
      </c>
    </row>
    <row r="3125" ht="15" customHeight="1" s="4" customFormat="1">
      <c r="A3125" s="4">
        <f>'Enhanced Basket_AUTOLOAD'!H3125</f>
        <v>0</v>
      </c>
      <c r="B3125" s="4" t="str">
        <f t="shared" si="583"/>
        <v>SELL</v>
      </c>
      <c r="C3125" s="4" t="s">
        <v>29</v>
      </c>
      <c r="D3125" s="4" t="str">
        <f t="shared" si="584"/>
        <v>MT</v>
      </c>
      <c r="E3125" s="4" t="str">
        <f t="shared" si="585"/>
      </c>
      <c r="F3125" s="4" t="str">
        <f t="shared" si="586"/>
        <v>CIL LOAD</v>
      </c>
      <c r="G3125" s="4">
        <f t="shared" si="587"/>
        <v>0</v>
      </c>
      <c r="H3125" s="4" t="e">
        <f t="shared" si="588"/>
        <v>#N/A</v>
      </c>
      <c r="I3125" s="4" t="e">
        <f>_xll.BDP(AG3125&amp;" equity","crncy_adj_px_last","eqy_fund_crncy=usd")</f>
        <v>#NAME?</v>
      </c>
      <c r="J3125" s="4" t="str">
        <f t="shared" si="589"/>
      </c>
      <c r="AA3125" s="4">
        <f t="shared" si="590"/>
        <v>0</v>
      </c>
      <c r="AB3125" s="4">
        <f>'Enhanced Basket_AUTOLOAD'!T3125</f>
        <v>0</v>
      </c>
      <c r="AC3125" s="4">
        <f>'Enhanced Basket_AUTOLOAD'!M3125</f>
        <v>0</v>
      </c>
      <c r="AD3125" s="4">
        <f>'Enhanced Basket_AUTOLOAD'!L3125</f>
        <v>0</v>
      </c>
      <c r="AE3125" s="4">
        <f>'Enhanced Basket_AUTOLOAD'!Z3125</f>
        <v>0</v>
      </c>
      <c r="AF3125" s="4">
        <f>'Enhanced Basket_AUTOLOAD'!AB3125</f>
        <v>0</v>
      </c>
      <c r="AG3125" s="4" t="e">
        <f>VLOOKUP(AJ3125,'Ticker Mapping'!$I$3:$M$6706,5,0)</f>
        <v>#N/A</v>
      </c>
      <c r="AH3125" s="4" t="e">
        <f>_xll.BDP(AK3125&amp;" SEDOL","TICKER_AND_EXCH_CODE")</f>
        <v>#NAME?</v>
      </c>
      <c r="AI3125" s="4" t="e">
        <f t="shared" si="591"/>
        <v>#N/A</v>
      </c>
      <c r="AJ3125" s="4">
        <f>'Enhanced Basket_AUTOLOAD'!P3125</f>
        <v>0</v>
      </c>
      <c r="AK3125" s="4">
        <f>'Enhanced Basket_AUTOLOAD'!Q3125</f>
        <v>0</v>
      </c>
      <c r="AL3125" s="4">
        <f>'Enhanced Basket_AUTOLOAD'!Y3125</f>
        <v>0</v>
      </c>
      <c r="AM3125" s="4" t="e">
        <f t="shared" si="592"/>
        <v>#N/A</v>
      </c>
      <c r="AN3125" s="4" t="str">
        <f t="shared" si="593"/>
        <v>NO</v>
      </c>
      <c r="AO3125" s="4" t="str">
        <f t="shared" si="594"/>
        <v>Cash-in-Lieu</v>
      </c>
    </row>
    <row r="3126" ht="15" customHeight="1" s="4" customFormat="1">
      <c r="A3126" s="4">
        <f>'Enhanced Basket_AUTOLOAD'!H3126</f>
        <v>0</v>
      </c>
      <c r="B3126" s="4" t="str">
        <f t="shared" si="583"/>
        <v>SELL</v>
      </c>
      <c r="C3126" s="4" t="s">
        <v>29</v>
      </c>
      <c r="D3126" s="4" t="str">
        <f t="shared" si="584"/>
        <v>MT</v>
      </c>
      <c r="E3126" s="4" t="str">
        <f t="shared" si="585"/>
      </c>
      <c r="F3126" s="4" t="str">
        <f t="shared" si="586"/>
        <v>CIL LOAD</v>
      </c>
      <c r="G3126" s="4">
        <f t="shared" si="587"/>
        <v>0</v>
      </c>
      <c r="H3126" s="4" t="e">
        <f t="shared" si="588"/>
        <v>#N/A</v>
      </c>
      <c r="I3126" s="4" t="e">
        <f>_xll.BDP(AG3126&amp;" equity","crncy_adj_px_last","eqy_fund_crncy=usd")</f>
        <v>#NAME?</v>
      </c>
      <c r="J3126" s="4" t="str">
        <f t="shared" si="589"/>
      </c>
      <c r="AA3126" s="4">
        <f t="shared" si="590"/>
        <v>0</v>
      </c>
      <c r="AB3126" s="4">
        <f>'Enhanced Basket_AUTOLOAD'!T3126</f>
        <v>0</v>
      </c>
      <c r="AC3126" s="4">
        <f>'Enhanced Basket_AUTOLOAD'!M3126</f>
        <v>0</v>
      </c>
      <c r="AD3126" s="4">
        <f>'Enhanced Basket_AUTOLOAD'!L3126</f>
        <v>0</v>
      </c>
      <c r="AE3126" s="4">
        <f>'Enhanced Basket_AUTOLOAD'!Z3126</f>
        <v>0</v>
      </c>
      <c r="AF3126" s="4">
        <f>'Enhanced Basket_AUTOLOAD'!AB3126</f>
        <v>0</v>
      </c>
      <c r="AG3126" s="4" t="e">
        <f>VLOOKUP(AJ3126,'Ticker Mapping'!$I$3:$M$6706,5,0)</f>
        <v>#N/A</v>
      </c>
      <c r="AH3126" s="4" t="e">
        <f>_xll.BDP(AK3126&amp;" SEDOL","TICKER_AND_EXCH_CODE")</f>
        <v>#NAME?</v>
      </c>
      <c r="AI3126" s="4" t="e">
        <f t="shared" si="591"/>
        <v>#N/A</v>
      </c>
      <c r="AJ3126" s="4">
        <f>'Enhanced Basket_AUTOLOAD'!P3126</f>
        <v>0</v>
      </c>
      <c r="AK3126" s="4">
        <f>'Enhanced Basket_AUTOLOAD'!Q3126</f>
        <v>0</v>
      </c>
      <c r="AL3126" s="4">
        <f>'Enhanced Basket_AUTOLOAD'!Y3126</f>
        <v>0</v>
      </c>
      <c r="AM3126" s="4" t="e">
        <f t="shared" si="592"/>
        <v>#N/A</v>
      </c>
      <c r="AN3126" s="4" t="str">
        <f t="shared" si="593"/>
        <v>NO</v>
      </c>
      <c r="AO3126" s="4" t="str">
        <f t="shared" si="594"/>
        <v>Cash-in-Lieu</v>
      </c>
    </row>
    <row r="3127" ht="15" customHeight="1" s="4" customFormat="1">
      <c r="A3127" s="4">
        <f>'Enhanced Basket_AUTOLOAD'!H3127</f>
        <v>0</v>
      </c>
      <c r="B3127" s="4" t="str">
        <f t="shared" si="583"/>
        <v>SELL</v>
      </c>
      <c r="C3127" s="4" t="s">
        <v>29</v>
      </c>
      <c r="D3127" s="4" t="str">
        <f t="shared" si="584"/>
        <v>MT</v>
      </c>
      <c r="E3127" s="4" t="str">
        <f t="shared" si="585"/>
      </c>
      <c r="F3127" s="4" t="str">
        <f t="shared" si="586"/>
        <v>CIL LOAD</v>
      </c>
      <c r="G3127" s="4">
        <f t="shared" si="587"/>
        <v>0</v>
      </c>
      <c r="H3127" s="4" t="e">
        <f t="shared" si="588"/>
        <v>#N/A</v>
      </c>
      <c r="I3127" s="4" t="e">
        <f>_xll.BDP(AG3127&amp;" equity","crncy_adj_px_last","eqy_fund_crncy=usd")</f>
        <v>#NAME?</v>
      </c>
      <c r="J3127" s="4" t="str">
        <f t="shared" si="589"/>
      </c>
      <c r="AA3127" s="4">
        <f t="shared" si="590"/>
        <v>0</v>
      </c>
      <c r="AB3127" s="4">
        <f>'Enhanced Basket_AUTOLOAD'!T3127</f>
        <v>0</v>
      </c>
      <c r="AC3127" s="4">
        <f>'Enhanced Basket_AUTOLOAD'!M3127</f>
        <v>0</v>
      </c>
      <c r="AD3127" s="4">
        <f>'Enhanced Basket_AUTOLOAD'!L3127</f>
        <v>0</v>
      </c>
      <c r="AE3127" s="4">
        <f>'Enhanced Basket_AUTOLOAD'!Z3127</f>
        <v>0</v>
      </c>
      <c r="AF3127" s="4">
        <f>'Enhanced Basket_AUTOLOAD'!AB3127</f>
        <v>0</v>
      </c>
      <c r="AG3127" s="4" t="e">
        <f>VLOOKUP(AJ3127,'Ticker Mapping'!$I$3:$M$6706,5,0)</f>
        <v>#N/A</v>
      </c>
      <c r="AH3127" s="4" t="e">
        <f>_xll.BDP(AK3127&amp;" SEDOL","TICKER_AND_EXCH_CODE")</f>
        <v>#NAME?</v>
      </c>
      <c r="AI3127" s="4" t="e">
        <f t="shared" si="591"/>
        <v>#N/A</v>
      </c>
      <c r="AJ3127" s="4">
        <f>'Enhanced Basket_AUTOLOAD'!P3127</f>
        <v>0</v>
      </c>
      <c r="AK3127" s="4">
        <f>'Enhanced Basket_AUTOLOAD'!Q3127</f>
        <v>0</v>
      </c>
      <c r="AL3127" s="4">
        <f>'Enhanced Basket_AUTOLOAD'!Y3127</f>
        <v>0</v>
      </c>
      <c r="AM3127" s="4" t="e">
        <f t="shared" si="592"/>
        <v>#N/A</v>
      </c>
      <c r="AN3127" s="4" t="str">
        <f t="shared" si="593"/>
        <v>NO</v>
      </c>
      <c r="AO3127" s="4" t="str">
        <f t="shared" si="594"/>
        <v>Cash-in-Lieu</v>
      </c>
    </row>
    <row r="3128" ht="15" customHeight="1" s="4" customFormat="1">
      <c r="A3128" s="4">
        <f>'Enhanced Basket_AUTOLOAD'!H3128</f>
        <v>0</v>
      </c>
      <c r="B3128" s="4" t="str">
        <f t="shared" si="583"/>
        <v>SELL</v>
      </c>
      <c r="C3128" s="4" t="s">
        <v>29</v>
      </c>
      <c r="D3128" s="4" t="str">
        <f t="shared" si="584"/>
        <v>MT</v>
      </c>
      <c r="E3128" s="4" t="str">
        <f t="shared" si="585"/>
      </c>
      <c r="F3128" s="4" t="str">
        <f t="shared" si="586"/>
        <v>CIL LOAD</v>
      </c>
      <c r="G3128" s="4">
        <f t="shared" si="587"/>
        <v>0</v>
      </c>
      <c r="H3128" s="4" t="e">
        <f t="shared" si="588"/>
        <v>#N/A</v>
      </c>
      <c r="I3128" s="4" t="e">
        <f>_xll.BDP(AG3128&amp;" equity","crncy_adj_px_last","eqy_fund_crncy=usd")</f>
        <v>#NAME?</v>
      </c>
      <c r="J3128" s="4" t="str">
        <f t="shared" si="589"/>
      </c>
      <c r="AA3128" s="4">
        <f t="shared" si="590"/>
        <v>0</v>
      </c>
      <c r="AB3128" s="4">
        <f>'Enhanced Basket_AUTOLOAD'!T3128</f>
        <v>0</v>
      </c>
      <c r="AC3128" s="4">
        <f>'Enhanced Basket_AUTOLOAD'!M3128</f>
        <v>0</v>
      </c>
      <c r="AD3128" s="4">
        <f>'Enhanced Basket_AUTOLOAD'!L3128</f>
        <v>0</v>
      </c>
      <c r="AE3128" s="4">
        <f>'Enhanced Basket_AUTOLOAD'!Z3128</f>
        <v>0</v>
      </c>
      <c r="AF3128" s="4">
        <f>'Enhanced Basket_AUTOLOAD'!AB3128</f>
        <v>0</v>
      </c>
      <c r="AG3128" s="4" t="e">
        <f>VLOOKUP(AJ3128,'Ticker Mapping'!$I$3:$M$6706,5,0)</f>
        <v>#N/A</v>
      </c>
      <c r="AH3128" s="4" t="e">
        <f>_xll.BDP(AK3128&amp;" SEDOL","TICKER_AND_EXCH_CODE")</f>
        <v>#NAME?</v>
      </c>
      <c r="AI3128" s="4" t="e">
        <f t="shared" si="591"/>
        <v>#N/A</v>
      </c>
      <c r="AJ3128" s="4">
        <f>'Enhanced Basket_AUTOLOAD'!P3128</f>
        <v>0</v>
      </c>
      <c r="AK3128" s="4">
        <f>'Enhanced Basket_AUTOLOAD'!Q3128</f>
        <v>0</v>
      </c>
      <c r="AL3128" s="4">
        <f>'Enhanced Basket_AUTOLOAD'!Y3128</f>
        <v>0</v>
      </c>
      <c r="AM3128" s="4" t="e">
        <f t="shared" si="592"/>
        <v>#N/A</v>
      </c>
      <c r="AN3128" s="4" t="str">
        <f t="shared" si="593"/>
        <v>NO</v>
      </c>
      <c r="AO3128" s="4" t="str">
        <f t="shared" si="594"/>
        <v>Cash-in-Lieu</v>
      </c>
    </row>
    <row r="3129" ht="15" customHeight="1" s="4" customFormat="1">
      <c r="A3129" s="4">
        <f>'Enhanced Basket_AUTOLOAD'!H3129</f>
        <v>0</v>
      </c>
      <c r="B3129" s="4" t="str">
        <f t="shared" si="583"/>
        <v>SELL</v>
      </c>
      <c r="C3129" s="4" t="s">
        <v>29</v>
      </c>
      <c r="D3129" s="4" t="str">
        <f t="shared" si="584"/>
        <v>MT</v>
      </c>
      <c r="E3129" s="4" t="str">
        <f t="shared" si="585"/>
      </c>
      <c r="F3129" s="4" t="str">
        <f t="shared" si="586"/>
        <v>CIL LOAD</v>
      </c>
      <c r="G3129" s="4">
        <f t="shared" si="587"/>
        <v>0</v>
      </c>
      <c r="H3129" s="4" t="e">
        <f t="shared" si="588"/>
        <v>#N/A</v>
      </c>
      <c r="I3129" s="4" t="e">
        <f>_xll.BDP(AG3129&amp;" equity","crncy_adj_px_last","eqy_fund_crncy=usd")</f>
        <v>#NAME?</v>
      </c>
      <c r="J3129" s="4" t="str">
        <f t="shared" si="589"/>
      </c>
      <c r="AA3129" s="4">
        <f t="shared" si="590"/>
        <v>0</v>
      </c>
      <c r="AB3129" s="4">
        <f>'Enhanced Basket_AUTOLOAD'!T3129</f>
        <v>0</v>
      </c>
      <c r="AC3129" s="4">
        <f>'Enhanced Basket_AUTOLOAD'!M3129</f>
        <v>0</v>
      </c>
      <c r="AD3129" s="4">
        <f>'Enhanced Basket_AUTOLOAD'!L3129</f>
        <v>0</v>
      </c>
      <c r="AE3129" s="4">
        <f>'Enhanced Basket_AUTOLOAD'!Z3129</f>
        <v>0</v>
      </c>
      <c r="AF3129" s="4">
        <f>'Enhanced Basket_AUTOLOAD'!AB3129</f>
        <v>0</v>
      </c>
      <c r="AG3129" s="4" t="e">
        <f>VLOOKUP(AJ3129,'Ticker Mapping'!$I$3:$M$6706,5,0)</f>
        <v>#N/A</v>
      </c>
      <c r="AH3129" s="4" t="e">
        <f>_xll.BDP(AK3129&amp;" SEDOL","TICKER_AND_EXCH_CODE")</f>
        <v>#NAME?</v>
      </c>
      <c r="AI3129" s="4" t="e">
        <f t="shared" si="591"/>
        <v>#N/A</v>
      </c>
      <c r="AJ3129" s="4">
        <f>'Enhanced Basket_AUTOLOAD'!P3129</f>
        <v>0</v>
      </c>
      <c r="AK3129" s="4">
        <f>'Enhanced Basket_AUTOLOAD'!Q3129</f>
        <v>0</v>
      </c>
      <c r="AL3129" s="4">
        <f>'Enhanced Basket_AUTOLOAD'!Y3129</f>
        <v>0</v>
      </c>
      <c r="AM3129" s="4" t="e">
        <f t="shared" si="592"/>
        <v>#N/A</v>
      </c>
      <c r="AN3129" s="4" t="str">
        <f t="shared" si="593"/>
        <v>NO</v>
      </c>
      <c r="AO3129" s="4" t="str">
        <f t="shared" si="594"/>
        <v>Cash-in-Lieu</v>
      </c>
    </row>
    <row r="3130" ht="15" customHeight="1" s="4" customFormat="1">
      <c r="A3130" s="4">
        <f>'Enhanced Basket_AUTOLOAD'!H3130</f>
        <v>0</v>
      </c>
      <c r="B3130" s="4" t="str">
        <f t="shared" si="583"/>
        <v>SELL</v>
      </c>
      <c r="C3130" s="4" t="s">
        <v>29</v>
      </c>
      <c r="D3130" s="4" t="str">
        <f t="shared" si="584"/>
        <v>MT</v>
      </c>
      <c r="E3130" s="4" t="str">
        <f t="shared" si="585"/>
      </c>
      <c r="F3130" s="4" t="str">
        <f t="shared" si="586"/>
        <v>CIL LOAD</v>
      </c>
      <c r="G3130" s="4">
        <f t="shared" si="587"/>
        <v>0</v>
      </c>
      <c r="H3130" s="4" t="e">
        <f t="shared" si="588"/>
        <v>#N/A</v>
      </c>
      <c r="I3130" s="4" t="e">
        <f>_xll.BDP(AG3130&amp;" equity","crncy_adj_px_last","eqy_fund_crncy=usd")</f>
        <v>#NAME?</v>
      </c>
      <c r="J3130" s="4" t="str">
        <f t="shared" si="589"/>
      </c>
      <c r="AA3130" s="4">
        <f t="shared" si="590"/>
        <v>0</v>
      </c>
      <c r="AB3130" s="4">
        <f>'Enhanced Basket_AUTOLOAD'!T3130</f>
        <v>0</v>
      </c>
      <c r="AC3130" s="4">
        <f>'Enhanced Basket_AUTOLOAD'!M3130</f>
        <v>0</v>
      </c>
      <c r="AD3130" s="4">
        <f>'Enhanced Basket_AUTOLOAD'!L3130</f>
        <v>0</v>
      </c>
      <c r="AE3130" s="4">
        <f>'Enhanced Basket_AUTOLOAD'!Z3130</f>
        <v>0</v>
      </c>
      <c r="AF3130" s="4">
        <f>'Enhanced Basket_AUTOLOAD'!AB3130</f>
        <v>0</v>
      </c>
      <c r="AG3130" s="4" t="e">
        <f>VLOOKUP(AJ3130,'Ticker Mapping'!$I$3:$M$6706,5,0)</f>
        <v>#N/A</v>
      </c>
      <c r="AH3130" s="4" t="e">
        <f>_xll.BDP(AK3130&amp;" SEDOL","TICKER_AND_EXCH_CODE")</f>
        <v>#NAME?</v>
      </c>
      <c r="AI3130" s="4" t="e">
        <f t="shared" si="591"/>
        <v>#N/A</v>
      </c>
      <c r="AJ3130" s="4">
        <f>'Enhanced Basket_AUTOLOAD'!P3130</f>
        <v>0</v>
      </c>
      <c r="AK3130" s="4">
        <f>'Enhanced Basket_AUTOLOAD'!Q3130</f>
        <v>0</v>
      </c>
      <c r="AL3130" s="4">
        <f>'Enhanced Basket_AUTOLOAD'!Y3130</f>
        <v>0</v>
      </c>
      <c r="AM3130" s="4" t="e">
        <f t="shared" si="592"/>
        <v>#N/A</v>
      </c>
      <c r="AN3130" s="4" t="str">
        <f t="shared" si="593"/>
        <v>NO</v>
      </c>
      <c r="AO3130" s="4" t="str">
        <f t="shared" si="594"/>
        <v>Cash-in-Lieu</v>
      </c>
    </row>
    <row r="3131" ht="15" customHeight="1" s="4" customFormat="1">
      <c r="A3131" s="4">
        <f>'Enhanced Basket_AUTOLOAD'!H3131</f>
        <v>0</v>
      </c>
      <c r="B3131" s="4" t="str">
        <f t="shared" si="583"/>
        <v>SELL</v>
      </c>
      <c r="C3131" s="4" t="s">
        <v>29</v>
      </c>
      <c r="D3131" s="4" t="str">
        <f t="shared" si="584"/>
        <v>MT</v>
      </c>
      <c r="E3131" s="4" t="str">
        <f t="shared" si="585"/>
      </c>
      <c r="F3131" s="4" t="str">
        <f t="shared" si="586"/>
        <v>CIL LOAD</v>
      </c>
      <c r="G3131" s="4">
        <f t="shared" si="587"/>
        <v>0</v>
      </c>
      <c r="H3131" s="4" t="e">
        <f t="shared" si="588"/>
        <v>#N/A</v>
      </c>
      <c r="I3131" s="4" t="e">
        <f>_xll.BDP(AG3131&amp;" equity","crncy_adj_px_last","eqy_fund_crncy=usd")</f>
        <v>#NAME?</v>
      </c>
      <c r="J3131" s="4" t="str">
        <f t="shared" si="589"/>
      </c>
      <c r="AA3131" s="4">
        <f t="shared" si="590"/>
        <v>0</v>
      </c>
      <c r="AB3131" s="4">
        <f>'Enhanced Basket_AUTOLOAD'!T3131</f>
        <v>0</v>
      </c>
      <c r="AC3131" s="4">
        <f>'Enhanced Basket_AUTOLOAD'!M3131</f>
        <v>0</v>
      </c>
      <c r="AD3131" s="4">
        <f>'Enhanced Basket_AUTOLOAD'!L3131</f>
        <v>0</v>
      </c>
      <c r="AE3131" s="4">
        <f>'Enhanced Basket_AUTOLOAD'!Z3131</f>
        <v>0</v>
      </c>
      <c r="AF3131" s="4">
        <f>'Enhanced Basket_AUTOLOAD'!AB3131</f>
        <v>0</v>
      </c>
      <c r="AG3131" s="4" t="e">
        <f>VLOOKUP(AJ3131,'Ticker Mapping'!$I$3:$M$6706,5,0)</f>
        <v>#N/A</v>
      </c>
      <c r="AH3131" s="4" t="e">
        <f>_xll.BDP(AK3131&amp;" SEDOL","TICKER_AND_EXCH_CODE")</f>
        <v>#NAME?</v>
      </c>
      <c r="AI3131" s="4" t="e">
        <f t="shared" si="591"/>
        <v>#N/A</v>
      </c>
      <c r="AJ3131" s="4">
        <f>'Enhanced Basket_AUTOLOAD'!P3131</f>
        <v>0</v>
      </c>
      <c r="AK3131" s="4">
        <f>'Enhanced Basket_AUTOLOAD'!Q3131</f>
        <v>0</v>
      </c>
      <c r="AL3131" s="4">
        <f>'Enhanced Basket_AUTOLOAD'!Y3131</f>
        <v>0</v>
      </c>
      <c r="AM3131" s="4" t="e">
        <f t="shared" si="592"/>
        <v>#N/A</v>
      </c>
      <c r="AN3131" s="4" t="str">
        <f t="shared" si="593"/>
        <v>NO</v>
      </c>
      <c r="AO3131" s="4" t="str">
        <f t="shared" si="594"/>
        <v>Cash-in-Lieu</v>
      </c>
    </row>
    <row r="3132" ht="15" customHeight="1" s="4" customFormat="1">
      <c r="A3132" s="4">
        <f>'Enhanced Basket_AUTOLOAD'!H3132</f>
        <v>0</v>
      </c>
      <c r="B3132" s="4" t="str">
        <f t="shared" si="583"/>
        <v>SELL</v>
      </c>
      <c r="C3132" s="4" t="s">
        <v>29</v>
      </c>
      <c r="D3132" s="4" t="str">
        <f t="shared" si="584"/>
        <v>MT</v>
      </c>
      <c r="E3132" s="4" t="str">
        <f t="shared" si="585"/>
      </c>
      <c r="F3132" s="4" t="str">
        <f t="shared" si="586"/>
        <v>CIL LOAD</v>
      </c>
      <c r="G3132" s="4">
        <f t="shared" si="587"/>
        <v>0</v>
      </c>
      <c r="H3132" s="4" t="e">
        <f t="shared" si="588"/>
        <v>#N/A</v>
      </c>
      <c r="I3132" s="4" t="e">
        <f>_xll.BDP(AG3132&amp;" equity","crncy_adj_px_last","eqy_fund_crncy=usd")</f>
        <v>#NAME?</v>
      </c>
      <c r="J3132" s="4" t="str">
        <f t="shared" si="589"/>
      </c>
      <c r="AA3132" s="4">
        <f t="shared" si="590"/>
        <v>0</v>
      </c>
      <c r="AB3132" s="4">
        <f>'Enhanced Basket_AUTOLOAD'!T3132</f>
        <v>0</v>
      </c>
      <c r="AC3132" s="4">
        <f>'Enhanced Basket_AUTOLOAD'!M3132</f>
        <v>0</v>
      </c>
      <c r="AD3132" s="4">
        <f>'Enhanced Basket_AUTOLOAD'!L3132</f>
        <v>0</v>
      </c>
      <c r="AE3132" s="4">
        <f>'Enhanced Basket_AUTOLOAD'!Z3132</f>
        <v>0</v>
      </c>
      <c r="AF3132" s="4">
        <f>'Enhanced Basket_AUTOLOAD'!AB3132</f>
        <v>0</v>
      </c>
      <c r="AG3132" s="4" t="e">
        <f>VLOOKUP(AJ3132,'Ticker Mapping'!$I$3:$M$6706,5,0)</f>
        <v>#N/A</v>
      </c>
      <c r="AH3132" s="4" t="e">
        <f>_xll.BDP(AK3132&amp;" SEDOL","TICKER_AND_EXCH_CODE")</f>
        <v>#NAME?</v>
      </c>
      <c r="AI3132" s="4" t="e">
        <f t="shared" si="591"/>
        <v>#N/A</v>
      </c>
      <c r="AJ3132" s="4">
        <f>'Enhanced Basket_AUTOLOAD'!P3132</f>
        <v>0</v>
      </c>
      <c r="AK3132" s="4">
        <f>'Enhanced Basket_AUTOLOAD'!Q3132</f>
        <v>0</v>
      </c>
      <c r="AL3132" s="4">
        <f>'Enhanced Basket_AUTOLOAD'!Y3132</f>
        <v>0</v>
      </c>
      <c r="AM3132" s="4" t="e">
        <f t="shared" si="592"/>
        <v>#N/A</v>
      </c>
      <c r="AN3132" s="4" t="str">
        <f t="shared" si="593"/>
        <v>NO</v>
      </c>
      <c r="AO3132" s="4" t="str">
        <f t="shared" si="594"/>
        <v>Cash-in-Lieu</v>
      </c>
    </row>
    <row r="3133" ht="15" customHeight="1" s="4" customFormat="1">
      <c r="A3133" s="4">
        <f>'Enhanced Basket_AUTOLOAD'!H3133</f>
        <v>0</v>
      </c>
      <c r="B3133" s="4" t="str">
        <f t="shared" si="583"/>
        <v>SELL</v>
      </c>
      <c r="C3133" s="4" t="s">
        <v>29</v>
      </c>
      <c r="D3133" s="4" t="str">
        <f t="shared" si="584"/>
        <v>MT</v>
      </c>
      <c r="E3133" s="4" t="str">
        <f t="shared" si="585"/>
      </c>
      <c r="F3133" s="4" t="str">
        <f t="shared" si="586"/>
        <v>CIL LOAD</v>
      </c>
      <c r="G3133" s="4">
        <f t="shared" si="587"/>
        <v>0</v>
      </c>
      <c r="H3133" s="4" t="e">
        <f t="shared" si="588"/>
        <v>#N/A</v>
      </c>
      <c r="I3133" s="4" t="e">
        <f>_xll.BDP(AG3133&amp;" equity","crncy_adj_px_last","eqy_fund_crncy=usd")</f>
        <v>#NAME?</v>
      </c>
      <c r="J3133" s="4" t="str">
        <f t="shared" si="589"/>
      </c>
      <c r="AA3133" s="4">
        <f t="shared" si="590"/>
        <v>0</v>
      </c>
      <c r="AB3133" s="4">
        <f>'Enhanced Basket_AUTOLOAD'!T3133</f>
        <v>0</v>
      </c>
      <c r="AC3133" s="4">
        <f>'Enhanced Basket_AUTOLOAD'!M3133</f>
        <v>0</v>
      </c>
      <c r="AD3133" s="4">
        <f>'Enhanced Basket_AUTOLOAD'!L3133</f>
        <v>0</v>
      </c>
      <c r="AE3133" s="4">
        <f>'Enhanced Basket_AUTOLOAD'!Z3133</f>
        <v>0</v>
      </c>
      <c r="AF3133" s="4">
        <f>'Enhanced Basket_AUTOLOAD'!AB3133</f>
        <v>0</v>
      </c>
      <c r="AG3133" s="4" t="e">
        <f>VLOOKUP(AJ3133,'Ticker Mapping'!$I$3:$M$6706,5,0)</f>
        <v>#N/A</v>
      </c>
      <c r="AH3133" s="4" t="e">
        <f>_xll.BDP(AK3133&amp;" SEDOL","TICKER_AND_EXCH_CODE")</f>
        <v>#NAME?</v>
      </c>
      <c r="AI3133" s="4" t="e">
        <f t="shared" si="591"/>
        <v>#N/A</v>
      </c>
      <c r="AJ3133" s="4">
        <f>'Enhanced Basket_AUTOLOAD'!P3133</f>
        <v>0</v>
      </c>
      <c r="AK3133" s="4">
        <f>'Enhanced Basket_AUTOLOAD'!Q3133</f>
        <v>0</v>
      </c>
      <c r="AL3133" s="4">
        <f>'Enhanced Basket_AUTOLOAD'!Y3133</f>
        <v>0</v>
      </c>
      <c r="AM3133" s="4" t="e">
        <f t="shared" si="592"/>
        <v>#N/A</v>
      </c>
      <c r="AN3133" s="4" t="str">
        <f t="shared" si="593"/>
        <v>NO</v>
      </c>
      <c r="AO3133" s="4" t="str">
        <f t="shared" si="594"/>
        <v>Cash-in-Lieu</v>
      </c>
    </row>
    <row r="3134" ht="15" customHeight="1" s="4" customFormat="1">
      <c r="A3134" s="4">
        <f>'Enhanced Basket_AUTOLOAD'!H3134</f>
        <v>0</v>
      </c>
      <c r="B3134" s="4" t="str">
        <f t="shared" si="583"/>
        <v>SELL</v>
      </c>
      <c r="C3134" s="4" t="s">
        <v>29</v>
      </c>
      <c r="D3134" s="4" t="str">
        <f t="shared" si="584"/>
        <v>MT</v>
      </c>
      <c r="E3134" s="4" t="str">
        <f t="shared" si="585"/>
      </c>
      <c r="F3134" s="4" t="str">
        <f t="shared" si="586"/>
        <v>CIL LOAD</v>
      </c>
      <c r="G3134" s="4">
        <f t="shared" si="587"/>
        <v>0</v>
      </c>
      <c r="H3134" s="4" t="e">
        <f t="shared" si="588"/>
        <v>#N/A</v>
      </c>
      <c r="I3134" s="4" t="e">
        <f>_xll.BDP(AG3134&amp;" equity","crncy_adj_px_last","eqy_fund_crncy=usd")</f>
        <v>#NAME?</v>
      </c>
      <c r="J3134" s="4" t="str">
        <f t="shared" si="589"/>
      </c>
      <c r="AA3134" s="4">
        <f t="shared" si="590"/>
        <v>0</v>
      </c>
      <c r="AB3134" s="4">
        <f>'Enhanced Basket_AUTOLOAD'!T3134</f>
        <v>0</v>
      </c>
      <c r="AC3134" s="4">
        <f>'Enhanced Basket_AUTOLOAD'!M3134</f>
        <v>0</v>
      </c>
      <c r="AD3134" s="4">
        <f>'Enhanced Basket_AUTOLOAD'!L3134</f>
        <v>0</v>
      </c>
      <c r="AE3134" s="4">
        <f>'Enhanced Basket_AUTOLOAD'!Z3134</f>
        <v>0</v>
      </c>
      <c r="AF3134" s="4">
        <f>'Enhanced Basket_AUTOLOAD'!AB3134</f>
        <v>0</v>
      </c>
      <c r="AG3134" s="4" t="e">
        <f>VLOOKUP(AJ3134,'Ticker Mapping'!$I$3:$M$6706,5,0)</f>
        <v>#N/A</v>
      </c>
      <c r="AH3134" s="4" t="e">
        <f>_xll.BDP(AK3134&amp;" SEDOL","TICKER_AND_EXCH_CODE")</f>
        <v>#NAME?</v>
      </c>
      <c r="AI3134" s="4" t="e">
        <f t="shared" si="591"/>
        <v>#N/A</v>
      </c>
      <c r="AJ3134" s="4">
        <f>'Enhanced Basket_AUTOLOAD'!P3134</f>
        <v>0</v>
      </c>
      <c r="AK3134" s="4">
        <f>'Enhanced Basket_AUTOLOAD'!Q3134</f>
        <v>0</v>
      </c>
      <c r="AL3134" s="4">
        <f>'Enhanced Basket_AUTOLOAD'!Y3134</f>
        <v>0</v>
      </c>
      <c r="AM3134" s="4" t="e">
        <f t="shared" si="592"/>
        <v>#N/A</v>
      </c>
      <c r="AN3134" s="4" t="str">
        <f t="shared" si="593"/>
        <v>NO</v>
      </c>
      <c r="AO3134" s="4" t="str">
        <f t="shared" si="594"/>
        <v>Cash-in-Lieu</v>
      </c>
    </row>
    <row r="3135" ht="15" customHeight="1" s="4" customFormat="1">
      <c r="A3135" s="4">
        <f>'Enhanced Basket_AUTOLOAD'!H3135</f>
        <v>0</v>
      </c>
      <c r="B3135" s="4" t="str">
        <f t="shared" si="583"/>
        <v>SELL</v>
      </c>
      <c r="C3135" s="4" t="s">
        <v>29</v>
      </c>
      <c r="D3135" s="4" t="str">
        <f t="shared" si="584"/>
        <v>MT</v>
      </c>
      <c r="E3135" s="4" t="str">
        <f t="shared" si="585"/>
      </c>
      <c r="F3135" s="4" t="str">
        <f t="shared" si="586"/>
        <v>CIL LOAD</v>
      </c>
      <c r="G3135" s="4">
        <f t="shared" si="587"/>
        <v>0</v>
      </c>
      <c r="H3135" s="4" t="e">
        <f t="shared" si="588"/>
        <v>#N/A</v>
      </c>
      <c r="I3135" s="4" t="e">
        <f>_xll.BDP(AG3135&amp;" equity","crncy_adj_px_last","eqy_fund_crncy=usd")</f>
        <v>#NAME?</v>
      </c>
      <c r="J3135" s="4" t="str">
        <f t="shared" si="589"/>
      </c>
      <c r="AA3135" s="4">
        <f t="shared" si="590"/>
        <v>0</v>
      </c>
      <c r="AB3135" s="4">
        <f>'Enhanced Basket_AUTOLOAD'!T3135</f>
        <v>0</v>
      </c>
      <c r="AC3135" s="4">
        <f>'Enhanced Basket_AUTOLOAD'!M3135</f>
        <v>0</v>
      </c>
      <c r="AD3135" s="4">
        <f>'Enhanced Basket_AUTOLOAD'!L3135</f>
        <v>0</v>
      </c>
      <c r="AE3135" s="4">
        <f>'Enhanced Basket_AUTOLOAD'!Z3135</f>
        <v>0</v>
      </c>
      <c r="AF3135" s="4">
        <f>'Enhanced Basket_AUTOLOAD'!AB3135</f>
        <v>0</v>
      </c>
      <c r="AG3135" s="4" t="e">
        <f>VLOOKUP(AJ3135,'Ticker Mapping'!$I$3:$M$6706,5,0)</f>
        <v>#N/A</v>
      </c>
      <c r="AH3135" s="4" t="e">
        <f>_xll.BDP(AK3135&amp;" SEDOL","TICKER_AND_EXCH_CODE")</f>
        <v>#NAME?</v>
      </c>
      <c r="AI3135" s="4" t="e">
        <f t="shared" si="591"/>
        <v>#N/A</v>
      </c>
      <c r="AJ3135" s="4">
        <f>'Enhanced Basket_AUTOLOAD'!P3135</f>
        <v>0</v>
      </c>
      <c r="AK3135" s="4">
        <f>'Enhanced Basket_AUTOLOAD'!Q3135</f>
        <v>0</v>
      </c>
      <c r="AL3135" s="4">
        <f>'Enhanced Basket_AUTOLOAD'!Y3135</f>
        <v>0</v>
      </c>
      <c r="AM3135" s="4" t="e">
        <f t="shared" si="592"/>
        <v>#N/A</v>
      </c>
      <c r="AN3135" s="4" t="str">
        <f t="shared" si="593"/>
        <v>NO</v>
      </c>
      <c r="AO3135" s="4" t="str">
        <f t="shared" si="594"/>
        <v>Cash-in-Lieu</v>
      </c>
    </row>
    <row r="3136" ht="15" customHeight="1" s="4" customFormat="1">
      <c r="A3136" s="4">
        <f>'Enhanced Basket_AUTOLOAD'!H3136</f>
        <v>0</v>
      </c>
      <c r="B3136" s="4" t="str">
        <f t="shared" si="583"/>
        <v>SELL</v>
      </c>
      <c r="C3136" s="4" t="s">
        <v>29</v>
      </c>
      <c r="D3136" s="4" t="str">
        <f t="shared" si="584"/>
        <v>MT</v>
      </c>
      <c r="E3136" s="4" t="str">
        <f t="shared" si="585"/>
      </c>
      <c r="F3136" s="4" t="str">
        <f t="shared" si="586"/>
        <v>CIL LOAD</v>
      </c>
      <c r="G3136" s="4">
        <f t="shared" si="587"/>
        <v>0</v>
      </c>
      <c r="H3136" s="4" t="e">
        <f t="shared" si="588"/>
        <v>#N/A</v>
      </c>
      <c r="I3136" s="4" t="e">
        <f>_xll.BDP(AG3136&amp;" equity","crncy_adj_px_last","eqy_fund_crncy=usd")</f>
        <v>#NAME?</v>
      </c>
      <c r="J3136" s="4" t="str">
        <f t="shared" si="589"/>
      </c>
      <c r="AA3136" s="4">
        <f t="shared" si="590"/>
        <v>0</v>
      </c>
      <c r="AB3136" s="4">
        <f>'Enhanced Basket_AUTOLOAD'!T3136</f>
        <v>0</v>
      </c>
      <c r="AC3136" s="4">
        <f>'Enhanced Basket_AUTOLOAD'!M3136</f>
        <v>0</v>
      </c>
      <c r="AD3136" s="4">
        <f>'Enhanced Basket_AUTOLOAD'!L3136</f>
        <v>0</v>
      </c>
      <c r="AE3136" s="4">
        <f>'Enhanced Basket_AUTOLOAD'!Z3136</f>
        <v>0</v>
      </c>
      <c r="AF3136" s="4">
        <f>'Enhanced Basket_AUTOLOAD'!AB3136</f>
        <v>0</v>
      </c>
      <c r="AG3136" s="4" t="e">
        <f>VLOOKUP(AJ3136,'Ticker Mapping'!$I$3:$M$6706,5,0)</f>
        <v>#N/A</v>
      </c>
      <c r="AH3136" s="4" t="e">
        <f>_xll.BDP(AK3136&amp;" SEDOL","TICKER_AND_EXCH_CODE")</f>
        <v>#NAME?</v>
      </c>
      <c r="AI3136" s="4" t="e">
        <f t="shared" si="591"/>
        <v>#N/A</v>
      </c>
      <c r="AJ3136" s="4">
        <f>'Enhanced Basket_AUTOLOAD'!P3136</f>
        <v>0</v>
      </c>
      <c r="AK3136" s="4">
        <f>'Enhanced Basket_AUTOLOAD'!Q3136</f>
        <v>0</v>
      </c>
      <c r="AL3136" s="4">
        <f>'Enhanced Basket_AUTOLOAD'!Y3136</f>
        <v>0</v>
      </c>
      <c r="AM3136" s="4" t="e">
        <f t="shared" si="592"/>
        <v>#N/A</v>
      </c>
      <c r="AN3136" s="4" t="str">
        <f t="shared" si="593"/>
        <v>NO</v>
      </c>
      <c r="AO3136" s="4" t="str">
        <f t="shared" si="594"/>
        <v>Cash-in-Lieu</v>
      </c>
    </row>
    <row r="3137" ht="15" customHeight="1" s="4" customFormat="1">
      <c r="A3137" s="4">
        <f>'Enhanced Basket_AUTOLOAD'!H3137</f>
        <v>0</v>
      </c>
      <c r="B3137" s="4" t="str">
        <f t="shared" si="583"/>
        <v>SELL</v>
      </c>
      <c r="C3137" s="4" t="s">
        <v>29</v>
      </c>
      <c r="D3137" s="4" t="str">
        <f t="shared" si="584"/>
        <v>MT</v>
      </c>
      <c r="E3137" s="4" t="str">
        <f t="shared" si="585"/>
      </c>
      <c r="F3137" s="4" t="str">
        <f t="shared" si="586"/>
        <v>CIL LOAD</v>
      </c>
      <c r="G3137" s="4">
        <f t="shared" si="587"/>
        <v>0</v>
      </c>
      <c r="H3137" s="4" t="e">
        <f t="shared" si="588"/>
        <v>#N/A</v>
      </c>
      <c r="I3137" s="4" t="e">
        <f>_xll.BDP(AG3137&amp;" equity","crncy_adj_px_last","eqy_fund_crncy=usd")</f>
        <v>#NAME?</v>
      </c>
      <c r="J3137" s="4" t="str">
        <f t="shared" si="589"/>
      </c>
      <c r="AA3137" s="4">
        <f t="shared" si="590"/>
        <v>0</v>
      </c>
      <c r="AB3137" s="4">
        <f>'Enhanced Basket_AUTOLOAD'!T3137</f>
        <v>0</v>
      </c>
      <c r="AC3137" s="4">
        <f>'Enhanced Basket_AUTOLOAD'!M3137</f>
        <v>0</v>
      </c>
      <c r="AD3137" s="4">
        <f>'Enhanced Basket_AUTOLOAD'!L3137</f>
        <v>0</v>
      </c>
      <c r="AE3137" s="4">
        <f>'Enhanced Basket_AUTOLOAD'!Z3137</f>
        <v>0</v>
      </c>
      <c r="AF3137" s="4">
        <f>'Enhanced Basket_AUTOLOAD'!AB3137</f>
        <v>0</v>
      </c>
      <c r="AG3137" s="4" t="e">
        <f>VLOOKUP(AJ3137,'Ticker Mapping'!$I$3:$M$6706,5,0)</f>
        <v>#N/A</v>
      </c>
      <c r="AH3137" s="4" t="e">
        <f>_xll.BDP(AK3137&amp;" SEDOL","TICKER_AND_EXCH_CODE")</f>
        <v>#NAME?</v>
      </c>
      <c r="AI3137" s="4" t="e">
        <f t="shared" si="591"/>
        <v>#N/A</v>
      </c>
      <c r="AJ3137" s="4">
        <f>'Enhanced Basket_AUTOLOAD'!P3137</f>
        <v>0</v>
      </c>
      <c r="AK3137" s="4">
        <f>'Enhanced Basket_AUTOLOAD'!Q3137</f>
        <v>0</v>
      </c>
      <c r="AL3137" s="4">
        <f>'Enhanced Basket_AUTOLOAD'!Y3137</f>
        <v>0</v>
      </c>
      <c r="AM3137" s="4" t="e">
        <f t="shared" si="592"/>
        <v>#N/A</v>
      </c>
      <c r="AN3137" s="4" t="str">
        <f t="shared" si="593"/>
        <v>NO</v>
      </c>
      <c r="AO3137" s="4" t="str">
        <f t="shared" si="594"/>
        <v>Cash-in-Lieu</v>
      </c>
    </row>
    <row r="3138" ht="15" customHeight="1" s="4" customFormat="1">
      <c r="A3138" s="4">
        <f>'Enhanced Basket_AUTOLOAD'!H3138</f>
        <v>0</v>
      </c>
      <c r="B3138" s="4" t="str">
        <f ref="B3138:B3201" t="shared" si="595">IF(AA3138&gt;0,"BUY","SELL")</f>
        <v>SELL</v>
      </c>
      <c r="C3138" s="4" t="s">
        <v>29</v>
      </c>
      <c r="D3138" s="4" t="str">
        <f ref="D3138:D3201" t="shared" si="596">IF(AO3138="In-Kind","INK","MT")</f>
        <v>MT</v>
      </c>
      <c r="E3138" s="4" t="str">
        <f ref="E3138:E3201" t="shared" si="597">IF(D3138="INK","MSCOP","")</f>
      </c>
      <c r="F3138" s="4" t="str">
        <f ref="F3138:F3201" t="shared" si="598">IF(E3138="MSCOP","INKIND LOAD","CIL LOAD")</f>
        <v>CIL LOAD</v>
      </c>
      <c r="G3138" s="4">
        <f ref="G3138:G3201" t="shared" si="599">ABS(AA3138*AB3138)</f>
        <v>0</v>
      </c>
      <c r="H3138" s="4" t="e">
        <f ref="H3138:H3201" t="shared" si="600">AG3138</f>
        <v>#N/A</v>
      </c>
      <c r="I3138" s="4" t="e">
        <f>_xll.BDP(AG3138&amp;" equity","crncy_adj_px_last","eqy_fund_crncy=usd")</f>
        <v>#NAME?</v>
      </c>
      <c r="J3138" s="4" t="str">
        <f ref="J3138:J3201" t="shared" si="601">IF(D3138="INK",G3138,"")</f>
      </c>
      <c r="AA3138" s="4">
        <f ref="AA3138:AA3201" t="shared" si="602">IFERROR(VLOOKUP(A3138,$R$4:$S$26,2,0),0)</f>
        <v>0</v>
      </c>
      <c r="AB3138" s="4">
        <f>'Enhanced Basket_AUTOLOAD'!T3138</f>
        <v>0</v>
      </c>
      <c r="AC3138" s="4">
        <f>'Enhanced Basket_AUTOLOAD'!M3138</f>
        <v>0</v>
      </c>
      <c r="AD3138" s="4">
        <f>'Enhanced Basket_AUTOLOAD'!L3138</f>
        <v>0</v>
      </c>
      <c r="AE3138" s="4">
        <f>'Enhanced Basket_AUTOLOAD'!Z3138</f>
        <v>0</v>
      </c>
      <c r="AF3138" s="4">
        <f>'Enhanced Basket_AUTOLOAD'!AB3138</f>
        <v>0</v>
      </c>
      <c r="AG3138" s="4" t="e">
        <f>VLOOKUP(AJ3138,'Ticker Mapping'!$I$3:$M$6706,5,0)</f>
        <v>#N/A</v>
      </c>
      <c r="AH3138" s="4" t="e">
        <f>_xll.BDP(AK3138&amp;" SEDOL","TICKER_AND_EXCH_CODE")</f>
        <v>#NAME?</v>
      </c>
      <c r="AI3138" s="4" t="e">
        <f ref="AI3138:AI3201" t="shared" si="603">IF(AG3138=AH3138,"Y","N")</f>
        <v>#N/A</v>
      </c>
      <c r="AJ3138" s="4">
        <f>'Enhanced Basket_AUTOLOAD'!P3138</f>
        <v>0</v>
      </c>
      <c r="AK3138" s="4">
        <f>'Enhanced Basket_AUTOLOAD'!Q3138</f>
        <v>0</v>
      </c>
      <c r="AL3138" s="4">
        <f>'Enhanced Basket_AUTOLOAD'!Y3138</f>
        <v>0</v>
      </c>
      <c r="AM3138" s="4" t="e">
        <f ref="AM3138:AM3201" t="shared" si="604">A3138&amp;" "&amp;AG3138</f>
        <v>#N/A</v>
      </c>
      <c r="AN3138" s="4" t="str">
        <f ref="AN3138:AN3201" t="shared" si="605">IF(COUNTIF($Q$28:$Q$73,AM3138),"YES","NO")</f>
        <v>NO</v>
      </c>
      <c r="AO3138" s="4" t="str">
        <f ref="AO3138:AO3201" t="shared" si="606">IF(AND(AL3138="In-Kind",AN3138="NO"),"In-Kind","Cash-in-Lieu")</f>
        <v>Cash-in-Lieu</v>
      </c>
    </row>
    <row r="3139" ht="15" customHeight="1" s="4" customFormat="1">
      <c r="A3139" s="4">
        <f>'Enhanced Basket_AUTOLOAD'!H3139</f>
        <v>0</v>
      </c>
      <c r="B3139" s="4" t="str">
        <f t="shared" si="595"/>
        <v>SELL</v>
      </c>
      <c r="C3139" s="4" t="s">
        <v>29</v>
      </c>
      <c r="D3139" s="4" t="str">
        <f t="shared" si="596"/>
        <v>MT</v>
      </c>
      <c r="E3139" s="4" t="str">
        <f t="shared" si="597"/>
      </c>
      <c r="F3139" s="4" t="str">
        <f t="shared" si="598"/>
        <v>CIL LOAD</v>
      </c>
      <c r="G3139" s="4">
        <f t="shared" si="599"/>
        <v>0</v>
      </c>
      <c r="H3139" s="4" t="e">
        <f t="shared" si="600"/>
        <v>#N/A</v>
      </c>
      <c r="I3139" s="4" t="e">
        <f>_xll.BDP(AG3139&amp;" equity","crncy_adj_px_last","eqy_fund_crncy=usd")</f>
        <v>#NAME?</v>
      </c>
      <c r="J3139" s="4" t="str">
        <f t="shared" si="601"/>
      </c>
      <c r="AA3139" s="4">
        <f t="shared" si="602"/>
        <v>0</v>
      </c>
      <c r="AB3139" s="4">
        <f>'Enhanced Basket_AUTOLOAD'!T3139</f>
        <v>0</v>
      </c>
      <c r="AC3139" s="4">
        <f>'Enhanced Basket_AUTOLOAD'!M3139</f>
        <v>0</v>
      </c>
      <c r="AD3139" s="4">
        <f>'Enhanced Basket_AUTOLOAD'!L3139</f>
        <v>0</v>
      </c>
      <c r="AE3139" s="4">
        <f>'Enhanced Basket_AUTOLOAD'!Z3139</f>
        <v>0</v>
      </c>
      <c r="AF3139" s="4">
        <f>'Enhanced Basket_AUTOLOAD'!AB3139</f>
        <v>0</v>
      </c>
      <c r="AG3139" s="4" t="e">
        <f>VLOOKUP(AJ3139,'Ticker Mapping'!$I$3:$M$6706,5,0)</f>
        <v>#N/A</v>
      </c>
      <c r="AH3139" s="4" t="e">
        <f>_xll.BDP(AK3139&amp;" SEDOL","TICKER_AND_EXCH_CODE")</f>
        <v>#NAME?</v>
      </c>
      <c r="AI3139" s="4" t="e">
        <f t="shared" si="603"/>
        <v>#N/A</v>
      </c>
      <c r="AJ3139" s="4">
        <f>'Enhanced Basket_AUTOLOAD'!P3139</f>
        <v>0</v>
      </c>
      <c r="AK3139" s="4">
        <f>'Enhanced Basket_AUTOLOAD'!Q3139</f>
        <v>0</v>
      </c>
      <c r="AL3139" s="4">
        <f>'Enhanced Basket_AUTOLOAD'!Y3139</f>
        <v>0</v>
      </c>
      <c r="AM3139" s="4" t="e">
        <f t="shared" si="604"/>
        <v>#N/A</v>
      </c>
      <c r="AN3139" s="4" t="str">
        <f t="shared" si="605"/>
        <v>NO</v>
      </c>
      <c r="AO3139" s="4" t="str">
        <f t="shared" si="606"/>
        <v>Cash-in-Lieu</v>
      </c>
    </row>
    <row r="3140" ht="15" customHeight="1" s="4" customFormat="1">
      <c r="A3140" s="4">
        <f>'Enhanced Basket_AUTOLOAD'!H3140</f>
        <v>0</v>
      </c>
      <c r="B3140" s="4" t="str">
        <f t="shared" si="595"/>
        <v>SELL</v>
      </c>
      <c r="C3140" s="4" t="s">
        <v>29</v>
      </c>
      <c r="D3140" s="4" t="str">
        <f t="shared" si="596"/>
        <v>MT</v>
      </c>
      <c r="E3140" s="4" t="str">
        <f t="shared" si="597"/>
      </c>
      <c r="F3140" s="4" t="str">
        <f t="shared" si="598"/>
        <v>CIL LOAD</v>
      </c>
      <c r="G3140" s="4">
        <f t="shared" si="599"/>
        <v>0</v>
      </c>
      <c r="H3140" s="4" t="e">
        <f t="shared" si="600"/>
        <v>#N/A</v>
      </c>
      <c r="I3140" s="4" t="e">
        <f>_xll.BDP(AG3140&amp;" equity","crncy_adj_px_last","eqy_fund_crncy=usd")</f>
        <v>#NAME?</v>
      </c>
      <c r="J3140" s="4" t="str">
        <f t="shared" si="601"/>
      </c>
      <c r="AA3140" s="4">
        <f t="shared" si="602"/>
        <v>0</v>
      </c>
      <c r="AB3140" s="4">
        <f>'Enhanced Basket_AUTOLOAD'!T3140</f>
        <v>0</v>
      </c>
      <c r="AC3140" s="4">
        <f>'Enhanced Basket_AUTOLOAD'!M3140</f>
        <v>0</v>
      </c>
      <c r="AD3140" s="4">
        <f>'Enhanced Basket_AUTOLOAD'!L3140</f>
        <v>0</v>
      </c>
      <c r="AE3140" s="4">
        <f>'Enhanced Basket_AUTOLOAD'!Z3140</f>
        <v>0</v>
      </c>
      <c r="AF3140" s="4">
        <f>'Enhanced Basket_AUTOLOAD'!AB3140</f>
        <v>0</v>
      </c>
      <c r="AG3140" s="4" t="e">
        <f>VLOOKUP(AJ3140,'Ticker Mapping'!$I$3:$M$6706,5,0)</f>
        <v>#N/A</v>
      </c>
      <c r="AH3140" s="4" t="e">
        <f>_xll.BDP(AK3140&amp;" SEDOL","TICKER_AND_EXCH_CODE")</f>
        <v>#NAME?</v>
      </c>
      <c r="AI3140" s="4" t="e">
        <f t="shared" si="603"/>
        <v>#N/A</v>
      </c>
      <c r="AJ3140" s="4">
        <f>'Enhanced Basket_AUTOLOAD'!P3140</f>
        <v>0</v>
      </c>
      <c r="AK3140" s="4">
        <f>'Enhanced Basket_AUTOLOAD'!Q3140</f>
        <v>0</v>
      </c>
      <c r="AL3140" s="4">
        <f>'Enhanced Basket_AUTOLOAD'!Y3140</f>
        <v>0</v>
      </c>
      <c r="AM3140" s="4" t="e">
        <f t="shared" si="604"/>
        <v>#N/A</v>
      </c>
      <c r="AN3140" s="4" t="str">
        <f t="shared" si="605"/>
        <v>NO</v>
      </c>
      <c r="AO3140" s="4" t="str">
        <f t="shared" si="606"/>
        <v>Cash-in-Lieu</v>
      </c>
    </row>
    <row r="3141" ht="15" customHeight="1" s="4" customFormat="1">
      <c r="A3141" s="4">
        <f>'Enhanced Basket_AUTOLOAD'!H3141</f>
        <v>0</v>
      </c>
      <c r="B3141" s="4" t="str">
        <f t="shared" si="595"/>
        <v>SELL</v>
      </c>
      <c r="C3141" s="4" t="s">
        <v>29</v>
      </c>
      <c r="D3141" s="4" t="str">
        <f t="shared" si="596"/>
        <v>MT</v>
      </c>
      <c r="E3141" s="4" t="str">
        <f t="shared" si="597"/>
      </c>
      <c r="F3141" s="4" t="str">
        <f t="shared" si="598"/>
        <v>CIL LOAD</v>
      </c>
      <c r="G3141" s="4">
        <f t="shared" si="599"/>
        <v>0</v>
      </c>
      <c r="H3141" s="4" t="e">
        <f t="shared" si="600"/>
        <v>#N/A</v>
      </c>
      <c r="I3141" s="4" t="e">
        <f>_xll.BDP(AG3141&amp;" equity","crncy_adj_px_last","eqy_fund_crncy=usd")</f>
        <v>#NAME?</v>
      </c>
      <c r="J3141" s="4" t="str">
        <f t="shared" si="601"/>
      </c>
      <c r="AA3141" s="4">
        <f t="shared" si="602"/>
        <v>0</v>
      </c>
      <c r="AB3141" s="4">
        <f>'Enhanced Basket_AUTOLOAD'!T3141</f>
        <v>0</v>
      </c>
      <c r="AC3141" s="4">
        <f>'Enhanced Basket_AUTOLOAD'!M3141</f>
        <v>0</v>
      </c>
      <c r="AD3141" s="4">
        <f>'Enhanced Basket_AUTOLOAD'!L3141</f>
        <v>0</v>
      </c>
      <c r="AE3141" s="4">
        <f>'Enhanced Basket_AUTOLOAD'!Z3141</f>
        <v>0</v>
      </c>
      <c r="AF3141" s="4">
        <f>'Enhanced Basket_AUTOLOAD'!AB3141</f>
        <v>0</v>
      </c>
      <c r="AG3141" s="4" t="e">
        <f>VLOOKUP(AJ3141,'Ticker Mapping'!$I$3:$M$6706,5,0)</f>
        <v>#N/A</v>
      </c>
      <c r="AH3141" s="4" t="e">
        <f>_xll.BDP(AK3141&amp;" SEDOL","TICKER_AND_EXCH_CODE")</f>
        <v>#NAME?</v>
      </c>
      <c r="AI3141" s="4" t="e">
        <f t="shared" si="603"/>
        <v>#N/A</v>
      </c>
      <c r="AJ3141" s="4">
        <f>'Enhanced Basket_AUTOLOAD'!P3141</f>
        <v>0</v>
      </c>
      <c r="AK3141" s="4">
        <f>'Enhanced Basket_AUTOLOAD'!Q3141</f>
        <v>0</v>
      </c>
      <c r="AL3141" s="4">
        <f>'Enhanced Basket_AUTOLOAD'!Y3141</f>
        <v>0</v>
      </c>
      <c r="AM3141" s="4" t="e">
        <f t="shared" si="604"/>
        <v>#N/A</v>
      </c>
      <c r="AN3141" s="4" t="str">
        <f t="shared" si="605"/>
        <v>NO</v>
      </c>
      <c r="AO3141" s="4" t="str">
        <f t="shared" si="606"/>
        <v>Cash-in-Lieu</v>
      </c>
    </row>
    <row r="3142" ht="15" customHeight="1" s="4" customFormat="1">
      <c r="A3142" s="4">
        <f>'Enhanced Basket_AUTOLOAD'!H3142</f>
        <v>0</v>
      </c>
      <c r="B3142" s="4" t="str">
        <f t="shared" si="595"/>
        <v>SELL</v>
      </c>
      <c r="C3142" s="4" t="s">
        <v>29</v>
      </c>
      <c r="D3142" s="4" t="str">
        <f t="shared" si="596"/>
        <v>MT</v>
      </c>
      <c r="E3142" s="4" t="str">
        <f t="shared" si="597"/>
      </c>
      <c r="F3142" s="4" t="str">
        <f t="shared" si="598"/>
        <v>CIL LOAD</v>
      </c>
      <c r="G3142" s="4">
        <f t="shared" si="599"/>
        <v>0</v>
      </c>
      <c r="H3142" s="4" t="e">
        <f t="shared" si="600"/>
        <v>#N/A</v>
      </c>
      <c r="I3142" s="4" t="e">
        <f>_xll.BDP(AG3142&amp;" equity","crncy_adj_px_last","eqy_fund_crncy=usd")</f>
        <v>#NAME?</v>
      </c>
      <c r="J3142" s="4" t="str">
        <f t="shared" si="601"/>
      </c>
      <c r="AA3142" s="4">
        <f t="shared" si="602"/>
        <v>0</v>
      </c>
      <c r="AB3142" s="4">
        <f>'Enhanced Basket_AUTOLOAD'!T3142</f>
        <v>0</v>
      </c>
      <c r="AC3142" s="4">
        <f>'Enhanced Basket_AUTOLOAD'!M3142</f>
        <v>0</v>
      </c>
      <c r="AD3142" s="4">
        <f>'Enhanced Basket_AUTOLOAD'!L3142</f>
        <v>0</v>
      </c>
      <c r="AE3142" s="4">
        <f>'Enhanced Basket_AUTOLOAD'!Z3142</f>
        <v>0</v>
      </c>
      <c r="AF3142" s="4">
        <f>'Enhanced Basket_AUTOLOAD'!AB3142</f>
        <v>0</v>
      </c>
      <c r="AG3142" s="4" t="e">
        <f>VLOOKUP(AJ3142,'Ticker Mapping'!$I$3:$M$6706,5,0)</f>
        <v>#N/A</v>
      </c>
      <c r="AH3142" s="4" t="e">
        <f>_xll.BDP(AK3142&amp;" SEDOL","TICKER_AND_EXCH_CODE")</f>
        <v>#NAME?</v>
      </c>
      <c r="AI3142" s="4" t="e">
        <f t="shared" si="603"/>
        <v>#N/A</v>
      </c>
      <c r="AJ3142" s="4">
        <f>'Enhanced Basket_AUTOLOAD'!P3142</f>
        <v>0</v>
      </c>
      <c r="AK3142" s="4">
        <f>'Enhanced Basket_AUTOLOAD'!Q3142</f>
        <v>0</v>
      </c>
      <c r="AL3142" s="4">
        <f>'Enhanced Basket_AUTOLOAD'!Y3142</f>
        <v>0</v>
      </c>
      <c r="AM3142" s="4" t="e">
        <f t="shared" si="604"/>
        <v>#N/A</v>
      </c>
      <c r="AN3142" s="4" t="str">
        <f t="shared" si="605"/>
        <v>NO</v>
      </c>
      <c r="AO3142" s="4" t="str">
        <f t="shared" si="606"/>
        <v>Cash-in-Lieu</v>
      </c>
    </row>
    <row r="3143" ht="15" customHeight="1" s="4" customFormat="1">
      <c r="A3143" s="4">
        <f>'Enhanced Basket_AUTOLOAD'!H3143</f>
        <v>0</v>
      </c>
      <c r="B3143" s="4" t="str">
        <f t="shared" si="595"/>
        <v>SELL</v>
      </c>
      <c r="C3143" s="4" t="s">
        <v>29</v>
      </c>
      <c r="D3143" s="4" t="str">
        <f t="shared" si="596"/>
        <v>MT</v>
      </c>
      <c r="E3143" s="4" t="str">
        <f t="shared" si="597"/>
      </c>
      <c r="F3143" s="4" t="str">
        <f t="shared" si="598"/>
        <v>CIL LOAD</v>
      </c>
      <c r="G3143" s="4">
        <f t="shared" si="599"/>
        <v>0</v>
      </c>
      <c r="H3143" s="4" t="e">
        <f t="shared" si="600"/>
        <v>#N/A</v>
      </c>
      <c r="I3143" s="4" t="e">
        <f>_xll.BDP(AG3143&amp;" equity","crncy_adj_px_last","eqy_fund_crncy=usd")</f>
        <v>#NAME?</v>
      </c>
      <c r="J3143" s="4" t="str">
        <f t="shared" si="601"/>
      </c>
      <c r="AA3143" s="4">
        <f t="shared" si="602"/>
        <v>0</v>
      </c>
      <c r="AB3143" s="4">
        <f>'Enhanced Basket_AUTOLOAD'!T3143</f>
        <v>0</v>
      </c>
      <c r="AC3143" s="4">
        <f>'Enhanced Basket_AUTOLOAD'!M3143</f>
        <v>0</v>
      </c>
      <c r="AD3143" s="4">
        <f>'Enhanced Basket_AUTOLOAD'!L3143</f>
        <v>0</v>
      </c>
      <c r="AE3143" s="4">
        <f>'Enhanced Basket_AUTOLOAD'!Z3143</f>
        <v>0</v>
      </c>
      <c r="AF3143" s="4">
        <f>'Enhanced Basket_AUTOLOAD'!AB3143</f>
        <v>0</v>
      </c>
      <c r="AG3143" s="4" t="e">
        <f>VLOOKUP(AJ3143,'Ticker Mapping'!$I$3:$M$6706,5,0)</f>
        <v>#N/A</v>
      </c>
      <c r="AH3143" s="4" t="e">
        <f>_xll.BDP(AK3143&amp;" SEDOL","TICKER_AND_EXCH_CODE")</f>
        <v>#NAME?</v>
      </c>
      <c r="AI3143" s="4" t="e">
        <f t="shared" si="603"/>
        <v>#N/A</v>
      </c>
      <c r="AJ3143" s="4">
        <f>'Enhanced Basket_AUTOLOAD'!P3143</f>
        <v>0</v>
      </c>
      <c r="AK3143" s="4">
        <f>'Enhanced Basket_AUTOLOAD'!Q3143</f>
        <v>0</v>
      </c>
      <c r="AL3143" s="4">
        <f>'Enhanced Basket_AUTOLOAD'!Y3143</f>
        <v>0</v>
      </c>
      <c r="AM3143" s="4" t="e">
        <f t="shared" si="604"/>
        <v>#N/A</v>
      </c>
      <c r="AN3143" s="4" t="str">
        <f t="shared" si="605"/>
        <v>NO</v>
      </c>
      <c r="AO3143" s="4" t="str">
        <f t="shared" si="606"/>
        <v>Cash-in-Lieu</v>
      </c>
    </row>
    <row r="3144" ht="15" customHeight="1" s="4" customFormat="1">
      <c r="A3144" s="4">
        <f>'Enhanced Basket_AUTOLOAD'!H3144</f>
        <v>0</v>
      </c>
      <c r="B3144" s="4" t="str">
        <f t="shared" si="595"/>
        <v>SELL</v>
      </c>
      <c r="C3144" s="4" t="s">
        <v>29</v>
      </c>
      <c r="D3144" s="4" t="str">
        <f t="shared" si="596"/>
        <v>MT</v>
      </c>
      <c r="E3144" s="4" t="str">
        <f t="shared" si="597"/>
      </c>
      <c r="F3144" s="4" t="str">
        <f t="shared" si="598"/>
        <v>CIL LOAD</v>
      </c>
      <c r="G3144" s="4">
        <f t="shared" si="599"/>
        <v>0</v>
      </c>
      <c r="H3144" s="4" t="e">
        <f t="shared" si="600"/>
        <v>#N/A</v>
      </c>
      <c r="I3144" s="4" t="e">
        <f>_xll.BDP(AG3144&amp;" equity","crncy_adj_px_last","eqy_fund_crncy=usd")</f>
        <v>#NAME?</v>
      </c>
      <c r="J3144" s="4" t="str">
        <f t="shared" si="601"/>
      </c>
      <c r="AA3144" s="4">
        <f t="shared" si="602"/>
        <v>0</v>
      </c>
      <c r="AB3144" s="4">
        <f>'Enhanced Basket_AUTOLOAD'!T3144</f>
        <v>0</v>
      </c>
      <c r="AC3144" s="4">
        <f>'Enhanced Basket_AUTOLOAD'!M3144</f>
        <v>0</v>
      </c>
      <c r="AD3144" s="4">
        <f>'Enhanced Basket_AUTOLOAD'!L3144</f>
        <v>0</v>
      </c>
      <c r="AE3144" s="4">
        <f>'Enhanced Basket_AUTOLOAD'!Z3144</f>
        <v>0</v>
      </c>
      <c r="AF3144" s="4">
        <f>'Enhanced Basket_AUTOLOAD'!AB3144</f>
        <v>0</v>
      </c>
      <c r="AG3144" s="4" t="e">
        <f>VLOOKUP(AJ3144,'Ticker Mapping'!$I$3:$M$6706,5,0)</f>
        <v>#N/A</v>
      </c>
      <c r="AH3144" s="4" t="e">
        <f>_xll.BDP(AK3144&amp;" SEDOL","TICKER_AND_EXCH_CODE")</f>
        <v>#NAME?</v>
      </c>
      <c r="AI3144" s="4" t="e">
        <f t="shared" si="603"/>
        <v>#N/A</v>
      </c>
      <c r="AJ3144" s="4">
        <f>'Enhanced Basket_AUTOLOAD'!P3144</f>
        <v>0</v>
      </c>
      <c r="AK3144" s="4">
        <f>'Enhanced Basket_AUTOLOAD'!Q3144</f>
        <v>0</v>
      </c>
      <c r="AL3144" s="4">
        <f>'Enhanced Basket_AUTOLOAD'!Y3144</f>
        <v>0</v>
      </c>
      <c r="AM3144" s="4" t="e">
        <f t="shared" si="604"/>
        <v>#N/A</v>
      </c>
      <c r="AN3144" s="4" t="str">
        <f t="shared" si="605"/>
        <v>NO</v>
      </c>
      <c r="AO3144" s="4" t="str">
        <f t="shared" si="606"/>
        <v>Cash-in-Lieu</v>
      </c>
    </row>
    <row r="3145" ht="15" customHeight="1" s="4" customFormat="1">
      <c r="A3145" s="4">
        <f>'Enhanced Basket_AUTOLOAD'!H3145</f>
        <v>0</v>
      </c>
      <c r="B3145" s="4" t="str">
        <f t="shared" si="595"/>
        <v>SELL</v>
      </c>
      <c r="C3145" s="4" t="s">
        <v>29</v>
      </c>
      <c r="D3145" s="4" t="str">
        <f t="shared" si="596"/>
        <v>MT</v>
      </c>
      <c r="E3145" s="4" t="str">
        <f t="shared" si="597"/>
      </c>
      <c r="F3145" s="4" t="str">
        <f t="shared" si="598"/>
        <v>CIL LOAD</v>
      </c>
      <c r="G3145" s="4">
        <f t="shared" si="599"/>
        <v>0</v>
      </c>
      <c r="H3145" s="4" t="e">
        <f t="shared" si="600"/>
        <v>#N/A</v>
      </c>
      <c r="I3145" s="4" t="e">
        <f>_xll.BDP(AG3145&amp;" equity","crncy_adj_px_last","eqy_fund_crncy=usd")</f>
        <v>#NAME?</v>
      </c>
      <c r="J3145" s="4" t="str">
        <f t="shared" si="601"/>
      </c>
      <c r="AA3145" s="4">
        <f t="shared" si="602"/>
        <v>0</v>
      </c>
      <c r="AB3145" s="4">
        <f>'Enhanced Basket_AUTOLOAD'!T3145</f>
        <v>0</v>
      </c>
      <c r="AC3145" s="4">
        <f>'Enhanced Basket_AUTOLOAD'!M3145</f>
        <v>0</v>
      </c>
      <c r="AD3145" s="4">
        <f>'Enhanced Basket_AUTOLOAD'!L3145</f>
        <v>0</v>
      </c>
      <c r="AE3145" s="4">
        <f>'Enhanced Basket_AUTOLOAD'!Z3145</f>
        <v>0</v>
      </c>
      <c r="AF3145" s="4">
        <f>'Enhanced Basket_AUTOLOAD'!AB3145</f>
        <v>0</v>
      </c>
      <c r="AG3145" s="4" t="e">
        <f>VLOOKUP(AJ3145,'Ticker Mapping'!$I$3:$M$6706,5,0)</f>
        <v>#N/A</v>
      </c>
      <c r="AH3145" s="4" t="e">
        <f>_xll.BDP(AK3145&amp;" SEDOL","TICKER_AND_EXCH_CODE")</f>
        <v>#NAME?</v>
      </c>
      <c r="AI3145" s="4" t="e">
        <f t="shared" si="603"/>
        <v>#N/A</v>
      </c>
      <c r="AJ3145" s="4">
        <f>'Enhanced Basket_AUTOLOAD'!P3145</f>
        <v>0</v>
      </c>
      <c r="AK3145" s="4">
        <f>'Enhanced Basket_AUTOLOAD'!Q3145</f>
        <v>0</v>
      </c>
      <c r="AL3145" s="4">
        <f>'Enhanced Basket_AUTOLOAD'!Y3145</f>
        <v>0</v>
      </c>
      <c r="AM3145" s="4" t="e">
        <f t="shared" si="604"/>
        <v>#N/A</v>
      </c>
      <c r="AN3145" s="4" t="str">
        <f t="shared" si="605"/>
        <v>NO</v>
      </c>
      <c r="AO3145" s="4" t="str">
        <f t="shared" si="606"/>
        <v>Cash-in-Lieu</v>
      </c>
    </row>
    <row r="3146" ht="15" customHeight="1" s="4" customFormat="1">
      <c r="A3146" s="4">
        <f>'Enhanced Basket_AUTOLOAD'!H3146</f>
        <v>0</v>
      </c>
      <c r="B3146" s="4" t="str">
        <f t="shared" si="595"/>
        <v>SELL</v>
      </c>
      <c r="C3146" s="4" t="s">
        <v>29</v>
      </c>
      <c r="D3146" s="4" t="str">
        <f t="shared" si="596"/>
        <v>MT</v>
      </c>
      <c r="E3146" s="4" t="str">
        <f t="shared" si="597"/>
      </c>
      <c r="F3146" s="4" t="str">
        <f t="shared" si="598"/>
        <v>CIL LOAD</v>
      </c>
      <c r="G3146" s="4">
        <f t="shared" si="599"/>
        <v>0</v>
      </c>
      <c r="H3146" s="4" t="e">
        <f t="shared" si="600"/>
        <v>#N/A</v>
      </c>
      <c r="I3146" s="4" t="e">
        <f>_xll.BDP(AG3146&amp;" equity","crncy_adj_px_last","eqy_fund_crncy=usd")</f>
        <v>#NAME?</v>
      </c>
      <c r="J3146" s="4" t="str">
        <f t="shared" si="601"/>
      </c>
      <c r="AA3146" s="4">
        <f t="shared" si="602"/>
        <v>0</v>
      </c>
      <c r="AB3146" s="4">
        <f>'Enhanced Basket_AUTOLOAD'!T3146</f>
        <v>0</v>
      </c>
      <c r="AC3146" s="4">
        <f>'Enhanced Basket_AUTOLOAD'!M3146</f>
        <v>0</v>
      </c>
      <c r="AD3146" s="4">
        <f>'Enhanced Basket_AUTOLOAD'!L3146</f>
        <v>0</v>
      </c>
      <c r="AE3146" s="4">
        <f>'Enhanced Basket_AUTOLOAD'!Z3146</f>
        <v>0</v>
      </c>
      <c r="AF3146" s="4">
        <f>'Enhanced Basket_AUTOLOAD'!AB3146</f>
        <v>0</v>
      </c>
      <c r="AG3146" s="4" t="e">
        <f>VLOOKUP(AJ3146,'Ticker Mapping'!$I$3:$M$6706,5,0)</f>
        <v>#N/A</v>
      </c>
      <c r="AH3146" s="4" t="e">
        <f>_xll.BDP(AK3146&amp;" SEDOL","TICKER_AND_EXCH_CODE")</f>
        <v>#NAME?</v>
      </c>
      <c r="AI3146" s="4" t="e">
        <f t="shared" si="603"/>
        <v>#N/A</v>
      </c>
      <c r="AJ3146" s="4">
        <f>'Enhanced Basket_AUTOLOAD'!P3146</f>
        <v>0</v>
      </c>
      <c r="AK3146" s="4">
        <f>'Enhanced Basket_AUTOLOAD'!Q3146</f>
        <v>0</v>
      </c>
      <c r="AL3146" s="4">
        <f>'Enhanced Basket_AUTOLOAD'!Y3146</f>
        <v>0</v>
      </c>
      <c r="AM3146" s="4" t="e">
        <f t="shared" si="604"/>
        <v>#N/A</v>
      </c>
      <c r="AN3146" s="4" t="str">
        <f t="shared" si="605"/>
        <v>NO</v>
      </c>
      <c r="AO3146" s="4" t="str">
        <f t="shared" si="606"/>
        <v>Cash-in-Lieu</v>
      </c>
    </row>
    <row r="3147" ht="15" customHeight="1" s="4" customFormat="1">
      <c r="A3147" s="4">
        <f>'Enhanced Basket_AUTOLOAD'!H3147</f>
        <v>0</v>
      </c>
      <c r="B3147" s="4" t="str">
        <f t="shared" si="595"/>
        <v>SELL</v>
      </c>
      <c r="C3147" s="4" t="s">
        <v>29</v>
      </c>
      <c r="D3147" s="4" t="str">
        <f t="shared" si="596"/>
        <v>MT</v>
      </c>
      <c r="E3147" s="4" t="str">
        <f t="shared" si="597"/>
      </c>
      <c r="F3147" s="4" t="str">
        <f t="shared" si="598"/>
        <v>CIL LOAD</v>
      </c>
      <c r="G3147" s="4">
        <f t="shared" si="599"/>
        <v>0</v>
      </c>
      <c r="H3147" s="4" t="e">
        <f t="shared" si="600"/>
        <v>#N/A</v>
      </c>
      <c r="I3147" s="4" t="e">
        <f>_xll.BDP(AG3147&amp;" equity","crncy_adj_px_last","eqy_fund_crncy=usd")</f>
        <v>#NAME?</v>
      </c>
      <c r="J3147" s="4" t="str">
        <f t="shared" si="601"/>
      </c>
      <c r="AA3147" s="4">
        <f t="shared" si="602"/>
        <v>0</v>
      </c>
      <c r="AB3147" s="4">
        <f>'Enhanced Basket_AUTOLOAD'!T3147</f>
        <v>0</v>
      </c>
      <c r="AC3147" s="4">
        <f>'Enhanced Basket_AUTOLOAD'!M3147</f>
        <v>0</v>
      </c>
      <c r="AD3147" s="4">
        <f>'Enhanced Basket_AUTOLOAD'!L3147</f>
        <v>0</v>
      </c>
      <c r="AE3147" s="4">
        <f>'Enhanced Basket_AUTOLOAD'!Z3147</f>
        <v>0</v>
      </c>
      <c r="AF3147" s="4">
        <f>'Enhanced Basket_AUTOLOAD'!AB3147</f>
        <v>0</v>
      </c>
      <c r="AG3147" s="4" t="e">
        <f>VLOOKUP(AJ3147,'Ticker Mapping'!$I$3:$M$6706,5,0)</f>
        <v>#N/A</v>
      </c>
      <c r="AH3147" s="4" t="e">
        <f>_xll.BDP(AK3147&amp;" SEDOL","TICKER_AND_EXCH_CODE")</f>
        <v>#NAME?</v>
      </c>
      <c r="AI3147" s="4" t="e">
        <f t="shared" si="603"/>
        <v>#N/A</v>
      </c>
      <c r="AJ3147" s="4">
        <f>'Enhanced Basket_AUTOLOAD'!P3147</f>
        <v>0</v>
      </c>
      <c r="AK3147" s="4">
        <f>'Enhanced Basket_AUTOLOAD'!Q3147</f>
        <v>0</v>
      </c>
      <c r="AL3147" s="4">
        <f>'Enhanced Basket_AUTOLOAD'!Y3147</f>
        <v>0</v>
      </c>
      <c r="AM3147" s="4" t="e">
        <f t="shared" si="604"/>
        <v>#N/A</v>
      </c>
      <c r="AN3147" s="4" t="str">
        <f t="shared" si="605"/>
        <v>NO</v>
      </c>
      <c r="AO3147" s="4" t="str">
        <f t="shared" si="606"/>
        <v>Cash-in-Lieu</v>
      </c>
    </row>
    <row r="3148" ht="15" customHeight="1" s="4" customFormat="1">
      <c r="A3148" s="4">
        <f>'Enhanced Basket_AUTOLOAD'!H3148</f>
        <v>0</v>
      </c>
      <c r="B3148" s="4" t="str">
        <f t="shared" si="595"/>
        <v>SELL</v>
      </c>
      <c r="C3148" s="4" t="s">
        <v>29</v>
      </c>
      <c r="D3148" s="4" t="str">
        <f t="shared" si="596"/>
        <v>MT</v>
      </c>
      <c r="E3148" s="4" t="str">
        <f t="shared" si="597"/>
      </c>
      <c r="F3148" s="4" t="str">
        <f t="shared" si="598"/>
        <v>CIL LOAD</v>
      </c>
      <c r="G3148" s="4">
        <f t="shared" si="599"/>
        <v>0</v>
      </c>
      <c r="H3148" s="4" t="e">
        <f t="shared" si="600"/>
        <v>#N/A</v>
      </c>
      <c r="I3148" s="4" t="e">
        <f>_xll.BDP(AG3148&amp;" equity","crncy_adj_px_last","eqy_fund_crncy=usd")</f>
        <v>#NAME?</v>
      </c>
      <c r="J3148" s="4" t="str">
        <f t="shared" si="601"/>
      </c>
      <c r="AA3148" s="4">
        <f t="shared" si="602"/>
        <v>0</v>
      </c>
      <c r="AB3148" s="4">
        <f>'Enhanced Basket_AUTOLOAD'!T3148</f>
        <v>0</v>
      </c>
      <c r="AC3148" s="4">
        <f>'Enhanced Basket_AUTOLOAD'!M3148</f>
        <v>0</v>
      </c>
      <c r="AD3148" s="4">
        <f>'Enhanced Basket_AUTOLOAD'!L3148</f>
        <v>0</v>
      </c>
      <c r="AE3148" s="4">
        <f>'Enhanced Basket_AUTOLOAD'!Z3148</f>
        <v>0</v>
      </c>
      <c r="AF3148" s="4">
        <f>'Enhanced Basket_AUTOLOAD'!AB3148</f>
        <v>0</v>
      </c>
      <c r="AG3148" s="4" t="e">
        <f>VLOOKUP(AJ3148,'Ticker Mapping'!$I$3:$M$6706,5,0)</f>
        <v>#N/A</v>
      </c>
      <c r="AH3148" s="4" t="e">
        <f>_xll.BDP(AK3148&amp;" SEDOL","TICKER_AND_EXCH_CODE")</f>
        <v>#NAME?</v>
      </c>
      <c r="AI3148" s="4" t="e">
        <f t="shared" si="603"/>
        <v>#N/A</v>
      </c>
      <c r="AJ3148" s="4">
        <f>'Enhanced Basket_AUTOLOAD'!P3148</f>
        <v>0</v>
      </c>
      <c r="AK3148" s="4">
        <f>'Enhanced Basket_AUTOLOAD'!Q3148</f>
        <v>0</v>
      </c>
      <c r="AL3148" s="4">
        <f>'Enhanced Basket_AUTOLOAD'!Y3148</f>
        <v>0</v>
      </c>
      <c r="AM3148" s="4" t="e">
        <f t="shared" si="604"/>
        <v>#N/A</v>
      </c>
      <c r="AN3148" s="4" t="str">
        <f t="shared" si="605"/>
        <v>NO</v>
      </c>
      <c r="AO3148" s="4" t="str">
        <f t="shared" si="606"/>
        <v>Cash-in-Lieu</v>
      </c>
    </row>
    <row r="3149" ht="15" customHeight="1" s="4" customFormat="1">
      <c r="A3149" s="4">
        <f>'Enhanced Basket_AUTOLOAD'!H3149</f>
        <v>0</v>
      </c>
      <c r="B3149" s="4" t="str">
        <f t="shared" si="595"/>
        <v>SELL</v>
      </c>
      <c r="C3149" s="4" t="s">
        <v>29</v>
      </c>
      <c r="D3149" s="4" t="str">
        <f t="shared" si="596"/>
        <v>MT</v>
      </c>
      <c r="E3149" s="4" t="str">
        <f t="shared" si="597"/>
      </c>
      <c r="F3149" s="4" t="str">
        <f t="shared" si="598"/>
        <v>CIL LOAD</v>
      </c>
      <c r="G3149" s="4">
        <f t="shared" si="599"/>
        <v>0</v>
      </c>
      <c r="H3149" s="4" t="e">
        <f t="shared" si="600"/>
        <v>#N/A</v>
      </c>
      <c r="I3149" s="4" t="e">
        <f>_xll.BDP(AG3149&amp;" equity","crncy_adj_px_last","eqy_fund_crncy=usd")</f>
        <v>#NAME?</v>
      </c>
      <c r="J3149" s="4" t="str">
        <f t="shared" si="601"/>
      </c>
      <c r="AA3149" s="4">
        <f t="shared" si="602"/>
        <v>0</v>
      </c>
      <c r="AB3149" s="4">
        <f>'Enhanced Basket_AUTOLOAD'!T3149</f>
        <v>0</v>
      </c>
      <c r="AC3149" s="4">
        <f>'Enhanced Basket_AUTOLOAD'!M3149</f>
        <v>0</v>
      </c>
      <c r="AD3149" s="4">
        <f>'Enhanced Basket_AUTOLOAD'!L3149</f>
        <v>0</v>
      </c>
      <c r="AE3149" s="4">
        <f>'Enhanced Basket_AUTOLOAD'!Z3149</f>
        <v>0</v>
      </c>
      <c r="AF3149" s="4">
        <f>'Enhanced Basket_AUTOLOAD'!AB3149</f>
        <v>0</v>
      </c>
      <c r="AG3149" s="4" t="e">
        <f>VLOOKUP(AJ3149,'Ticker Mapping'!$I$3:$M$6706,5,0)</f>
        <v>#N/A</v>
      </c>
      <c r="AH3149" s="4" t="e">
        <f>_xll.BDP(AK3149&amp;" SEDOL","TICKER_AND_EXCH_CODE")</f>
        <v>#NAME?</v>
      </c>
      <c r="AI3149" s="4" t="e">
        <f t="shared" si="603"/>
        <v>#N/A</v>
      </c>
      <c r="AJ3149" s="4">
        <f>'Enhanced Basket_AUTOLOAD'!P3149</f>
        <v>0</v>
      </c>
      <c r="AK3149" s="4">
        <f>'Enhanced Basket_AUTOLOAD'!Q3149</f>
        <v>0</v>
      </c>
      <c r="AL3149" s="4">
        <f>'Enhanced Basket_AUTOLOAD'!Y3149</f>
        <v>0</v>
      </c>
      <c r="AM3149" s="4" t="e">
        <f t="shared" si="604"/>
        <v>#N/A</v>
      </c>
      <c r="AN3149" s="4" t="str">
        <f t="shared" si="605"/>
        <v>NO</v>
      </c>
      <c r="AO3149" s="4" t="str">
        <f t="shared" si="606"/>
        <v>Cash-in-Lieu</v>
      </c>
    </row>
    <row r="3150" ht="15" customHeight="1" s="4" customFormat="1">
      <c r="A3150" s="4">
        <f>'Enhanced Basket_AUTOLOAD'!H3150</f>
        <v>0</v>
      </c>
      <c r="B3150" s="4" t="str">
        <f t="shared" si="595"/>
        <v>SELL</v>
      </c>
      <c r="C3150" s="4" t="s">
        <v>29</v>
      </c>
      <c r="D3150" s="4" t="str">
        <f t="shared" si="596"/>
        <v>MT</v>
      </c>
      <c r="E3150" s="4" t="str">
        <f t="shared" si="597"/>
      </c>
      <c r="F3150" s="4" t="str">
        <f t="shared" si="598"/>
        <v>CIL LOAD</v>
      </c>
      <c r="G3150" s="4">
        <f t="shared" si="599"/>
        <v>0</v>
      </c>
      <c r="H3150" s="4" t="e">
        <f t="shared" si="600"/>
        <v>#N/A</v>
      </c>
      <c r="I3150" s="4" t="e">
        <f>_xll.BDP(AG3150&amp;" equity","crncy_adj_px_last","eqy_fund_crncy=usd")</f>
        <v>#NAME?</v>
      </c>
      <c r="J3150" s="4" t="str">
        <f t="shared" si="601"/>
      </c>
      <c r="AA3150" s="4">
        <f t="shared" si="602"/>
        <v>0</v>
      </c>
      <c r="AB3150" s="4">
        <f>'Enhanced Basket_AUTOLOAD'!T3150</f>
        <v>0</v>
      </c>
      <c r="AC3150" s="4">
        <f>'Enhanced Basket_AUTOLOAD'!M3150</f>
        <v>0</v>
      </c>
      <c r="AD3150" s="4">
        <f>'Enhanced Basket_AUTOLOAD'!L3150</f>
        <v>0</v>
      </c>
      <c r="AE3150" s="4">
        <f>'Enhanced Basket_AUTOLOAD'!Z3150</f>
        <v>0</v>
      </c>
      <c r="AF3150" s="4">
        <f>'Enhanced Basket_AUTOLOAD'!AB3150</f>
        <v>0</v>
      </c>
      <c r="AG3150" s="4" t="e">
        <f>VLOOKUP(AJ3150,'Ticker Mapping'!$I$3:$M$6706,5,0)</f>
        <v>#N/A</v>
      </c>
      <c r="AH3150" s="4" t="e">
        <f>_xll.BDP(AK3150&amp;" SEDOL","TICKER_AND_EXCH_CODE")</f>
        <v>#NAME?</v>
      </c>
      <c r="AI3150" s="4" t="e">
        <f t="shared" si="603"/>
        <v>#N/A</v>
      </c>
      <c r="AJ3150" s="4">
        <f>'Enhanced Basket_AUTOLOAD'!P3150</f>
        <v>0</v>
      </c>
      <c r="AK3150" s="4">
        <f>'Enhanced Basket_AUTOLOAD'!Q3150</f>
        <v>0</v>
      </c>
      <c r="AL3150" s="4">
        <f>'Enhanced Basket_AUTOLOAD'!Y3150</f>
        <v>0</v>
      </c>
      <c r="AM3150" s="4" t="e">
        <f t="shared" si="604"/>
        <v>#N/A</v>
      </c>
      <c r="AN3150" s="4" t="str">
        <f t="shared" si="605"/>
        <v>NO</v>
      </c>
      <c r="AO3150" s="4" t="str">
        <f t="shared" si="606"/>
        <v>Cash-in-Lieu</v>
      </c>
    </row>
    <row r="3151" ht="15" customHeight="1" s="4" customFormat="1">
      <c r="A3151" s="4">
        <f>'Enhanced Basket_AUTOLOAD'!H3151</f>
        <v>0</v>
      </c>
      <c r="B3151" s="4" t="str">
        <f t="shared" si="595"/>
        <v>SELL</v>
      </c>
      <c r="C3151" s="4" t="s">
        <v>29</v>
      </c>
      <c r="D3151" s="4" t="str">
        <f t="shared" si="596"/>
        <v>MT</v>
      </c>
      <c r="E3151" s="4" t="str">
        <f t="shared" si="597"/>
      </c>
      <c r="F3151" s="4" t="str">
        <f t="shared" si="598"/>
        <v>CIL LOAD</v>
      </c>
      <c r="G3151" s="4">
        <f t="shared" si="599"/>
        <v>0</v>
      </c>
      <c r="H3151" s="4" t="e">
        <f t="shared" si="600"/>
        <v>#N/A</v>
      </c>
      <c r="I3151" s="4" t="e">
        <f>_xll.BDP(AG3151&amp;" equity","crncy_adj_px_last","eqy_fund_crncy=usd")</f>
        <v>#NAME?</v>
      </c>
      <c r="J3151" s="4" t="str">
        <f t="shared" si="601"/>
      </c>
      <c r="AA3151" s="4">
        <f t="shared" si="602"/>
        <v>0</v>
      </c>
      <c r="AB3151" s="4">
        <f>'Enhanced Basket_AUTOLOAD'!T3151</f>
        <v>0</v>
      </c>
      <c r="AC3151" s="4">
        <f>'Enhanced Basket_AUTOLOAD'!M3151</f>
        <v>0</v>
      </c>
      <c r="AD3151" s="4">
        <f>'Enhanced Basket_AUTOLOAD'!L3151</f>
        <v>0</v>
      </c>
      <c r="AE3151" s="4">
        <f>'Enhanced Basket_AUTOLOAD'!Z3151</f>
        <v>0</v>
      </c>
      <c r="AF3151" s="4">
        <f>'Enhanced Basket_AUTOLOAD'!AB3151</f>
        <v>0</v>
      </c>
      <c r="AG3151" s="4" t="e">
        <f>VLOOKUP(AJ3151,'Ticker Mapping'!$I$3:$M$6706,5,0)</f>
        <v>#N/A</v>
      </c>
      <c r="AH3151" s="4" t="e">
        <f>_xll.BDP(AK3151&amp;" SEDOL","TICKER_AND_EXCH_CODE")</f>
        <v>#NAME?</v>
      </c>
      <c r="AI3151" s="4" t="e">
        <f t="shared" si="603"/>
        <v>#N/A</v>
      </c>
      <c r="AJ3151" s="4">
        <f>'Enhanced Basket_AUTOLOAD'!P3151</f>
        <v>0</v>
      </c>
      <c r="AK3151" s="4">
        <f>'Enhanced Basket_AUTOLOAD'!Q3151</f>
        <v>0</v>
      </c>
      <c r="AL3151" s="4">
        <f>'Enhanced Basket_AUTOLOAD'!Y3151</f>
        <v>0</v>
      </c>
      <c r="AM3151" s="4" t="e">
        <f t="shared" si="604"/>
        <v>#N/A</v>
      </c>
      <c r="AN3151" s="4" t="str">
        <f t="shared" si="605"/>
        <v>NO</v>
      </c>
      <c r="AO3151" s="4" t="str">
        <f t="shared" si="606"/>
        <v>Cash-in-Lieu</v>
      </c>
    </row>
    <row r="3152" ht="15" customHeight="1" s="4" customFormat="1">
      <c r="A3152" s="4">
        <f>'Enhanced Basket_AUTOLOAD'!H3152</f>
        <v>0</v>
      </c>
      <c r="B3152" s="4" t="str">
        <f t="shared" si="595"/>
        <v>SELL</v>
      </c>
      <c r="C3152" s="4" t="s">
        <v>29</v>
      </c>
      <c r="D3152" s="4" t="str">
        <f t="shared" si="596"/>
        <v>MT</v>
      </c>
      <c r="E3152" s="4" t="str">
        <f t="shared" si="597"/>
      </c>
      <c r="F3152" s="4" t="str">
        <f t="shared" si="598"/>
        <v>CIL LOAD</v>
      </c>
      <c r="G3152" s="4">
        <f t="shared" si="599"/>
        <v>0</v>
      </c>
      <c r="H3152" s="4" t="e">
        <f t="shared" si="600"/>
        <v>#N/A</v>
      </c>
      <c r="I3152" s="4" t="e">
        <f>_xll.BDP(AG3152&amp;" equity","crncy_adj_px_last","eqy_fund_crncy=usd")</f>
        <v>#NAME?</v>
      </c>
      <c r="J3152" s="4" t="str">
        <f t="shared" si="601"/>
      </c>
      <c r="AA3152" s="4">
        <f t="shared" si="602"/>
        <v>0</v>
      </c>
      <c r="AB3152" s="4">
        <f>'Enhanced Basket_AUTOLOAD'!T3152</f>
        <v>0</v>
      </c>
      <c r="AC3152" s="4">
        <f>'Enhanced Basket_AUTOLOAD'!M3152</f>
        <v>0</v>
      </c>
      <c r="AD3152" s="4">
        <f>'Enhanced Basket_AUTOLOAD'!L3152</f>
        <v>0</v>
      </c>
      <c r="AE3152" s="4">
        <f>'Enhanced Basket_AUTOLOAD'!Z3152</f>
        <v>0</v>
      </c>
      <c r="AF3152" s="4">
        <f>'Enhanced Basket_AUTOLOAD'!AB3152</f>
        <v>0</v>
      </c>
      <c r="AG3152" s="4" t="e">
        <f>VLOOKUP(AJ3152,'Ticker Mapping'!$I$3:$M$6706,5,0)</f>
        <v>#N/A</v>
      </c>
      <c r="AH3152" s="4" t="e">
        <f>_xll.BDP(AK3152&amp;" SEDOL","TICKER_AND_EXCH_CODE")</f>
        <v>#NAME?</v>
      </c>
      <c r="AI3152" s="4" t="e">
        <f t="shared" si="603"/>
        <v>#N/A</v>
      </c>
      <c r="AJ3152" s="4">
        <f>'Enhanced Basket_AUTOLOAD'!P3152</f>
        <v>0</v>
      </c>
      <c r="AK3152" s="4">
        <f>'Enhanced Basket_AUTOLOAD'!Q3152</f>
        <v>0</v>
      </c>
      <c r="AL3152" s="4">
        <f>'Enhanced Basket_AUTOLOAD'!Y3152</f>
        <v>0</v>
      </c>
      <c r="AM3152" s="4" t="e">
        <f t="shared" si="604"/>
        <v>#N/A</v>
      </c>
      <c r="AN3152" s="4" t="str">
        <f t="shared" si="605"/>
        <v>NO</v>
      </c>
      <c r="AO3152" s="4" t="str">
        <f t="shared" si="606"/>
        <v>Cash-in-Lieu</v>
      </c>
    </row>
    <row r="3153" ht="15" customHeight="1" s="4" customFormat="1">
      <c r="A3153" s="4">
        <f>'Enhanced Basket_AUTOLOAD'!H3153</f>
        <v>0</v>
      </c>
      <c r="B3153" s="4" t="str">
        <f t="shared" si="595"/>
        <v>SELL</v>
      </c>
      <c r="C3153" s="4" t="s">
        <v>29</v>
      </c>
      <c r="D3153" s="4" t="str">
        <f t="shared" si="596"/>
        <v>MT</v>
      </c>
      <c r="E3153" s="4" t="str">
        <f t="shared" si="597"/>
      </c>
      <c r="F3153" s="4" t="str">
        <f t="shared" si="598"/>
        <v>CIL LOAD</v>
      </c>
      <c r="G3153" s="4">
        <f t="shared" si="599"/>
        <v>0</v>
      </c>
      <c r="H3153" s="4" t="e">
        <f t="shared" si="600"/>
        <v>#N/A</v>
      </c>
      <c r="I3153" s="4" t="e">
        <f>_xll.BDP(AG3153&amp;" equity","crncy_adj_px_last","eqy_fund_crncy=usd")</f>
        <v>#NAME?</v>
      </c>
      <c r="J3153" s="4" t="str">
        <f t="shared" si="601"/>
      </c>
      <c r="AA3153" s="4">
        <f t="shared" si="602"/>
        <v>0</v>
      </c>
      <c r="AB3153" s="4">
        <f>'Enhanced Basket_AUTOLOAD'!T3153</f>
        <v>0</v>
      </c>
      <c r="AC3153" s="4">
        <f>'Enhanced Basket_AUTOLOAD'!M3153</f>
        <v>0</v>
      </c>
      <c r="AD3153" s="4">
        <f>'Enhanced Basket_AUTOLOAD'!L3153</f>
        <v>0</v>
      </c>
      <c r="AE3153" s="4">
        <f>'Enhanced Basket_AUTOLOAD'!Z3153</f>
        <v>0</v>
      </c>
      <c r="AF3153" s="4">
        <f>'Enhanced Basket_AUTOLOAD'!AB3153</f>
        <v>0</v>
      </c>
      <c r="AG3153" s="4" t="e">
        <f>VLOOKUP(AJ3153,'Ticker Mapping'!$I$3:$M$6706,5,0)</f>
        <v>#N/A</v>
      </c>
      <c r="AH3153" s="4" t="e">
        <f>_xll.BDP(AK3153&amp;" SEDOL","TICKER_AND_EXCH_CODE")</f>
        <v>#NAME?</v>
      </c>
      <c r="AI3153" s="4" t="e">
        <f t="shared" si="603"/>
        <v>#N/A</v>
      </c>
      <c r="AJ3153" s="4">
        <f>'Enhanced Basket_AUTOLOAD'!P3153</f>
        <v>0</v>
      </c>
      <c r="AK3153" s="4">
        <f>'Enhanced Basket_AUTOLOAD'!Q3153</f>
        <v>0</v>
      </c>
      <c r="AL3153" s="4">
        <f>'Enhanced Basket_AUTOLOAD'!Y3153</f>
        <v>0</v>
      </c>
      <c r="AM3153" s="4" t="e">
        <f t="shared" si="604"/>
        <v>#N/A</v>
      </c>
      <c r="AN3153" s="4" t="str">
        <f t="shared" si="605"/>
        <v>NO</v>
      </c>
      <c r="AO3153" s="4" t="str">
        <f t="shared" si="606"/>
        <v>Cash-in-Lieu</v>
      </c>
    </row>
    <row r="3154" ht="15" customHeight="1" s="4" customFormat="1">
      <c r="A3154" s="4">
        <f>'Enhanced Basket_AUTOLOAD'!H3154</f>
        <v>0</v>
      </c>
      <c r="B3154" s="4" t="str">
        <f t="shared" si="595"/>
        <v>SELL</v>
      </c>
      <c r="C3154" s="4" t="s">
        <v>29</v>
      </c>
      <c r="D3154" s="4" t="str">
        <f t="shared" si="596"/>
        <v>MT</v>
      </c>
      <c r="E3154" s="4" t="str">
        <f t="shared" si="597"/>
      </c>
      <c r="F3154" s="4" t="str">
        <f t="shared" si="598"/>
        <v>CIL LOAD</v>
      </c>
      <c r="G3154" s="4">
        <f t="shared" si="599"/>
        <v>0</v>
      </c>
      <c r="H3154" s="4" t="e">
        <f t="shared" si="600"/>
        <v>#N/A</v>
      </c>
      <c r="I3154" s="4" t="e">
        <f>_xll.BDP(AG3154&amp;" equity","crncy_adj_px_last","eqy_fund_crncy=usd")</f>
        <v>#NAME?</v>
      </c>
      <c r="J3154" s="4" t="str">
        <f t="shared" si="601"/>
      </c>
      <c r="AA3154" s="4">
        <f t="shared" si="602"/>
        <v>0</v>
      </c>
      <c r="AB3154" s="4">
        <f>'Enhanced Basket_AUTOLOAD'!T3154</f>
        <v>0</v>
      </c>
      <c r="AC3154" s="4">
        <f>'Enhanced Basket_AUTOLOAD'!M3154</f>
        <v>0</v>
      </c>
      <c r="AD3154" s="4">
        <f>'Enhanced Basket_AUTOLOAD'!L3154</f>
        <v>0</v>
      </c>
      <c r="AE3154" s="4">
        <f>'Enhanced Basket_AUTOLOAD'!Z3154</f>
        <v>0</v>
      </c>
      <c r="AF3154" s="4">
        <f>'Enhanced Basket_AUTOLOAD'!AB3154</f>
        <v>0</v>
      </c>
      <c r="AG3154" s="4" t="e">
        <f>VLOOKUP(AJ3154,'Ticker Mapping'!$I$3:$M$6706,5,0)</f>
        <v>#N/A</v>
      </c>
      <c r="AH3154" s="4" t="e">
        <f>_xll.BDP(AK3154&amp;" SEDOL","TICKER_AND_EXCH_CODE")</f>
        <v>#NAME?</v>
      </c>
      <c r="AI3154" s="4" t="e">
        <f t="shared" si="603"/>
        <v>#N/A</v>
      </c>
      <c r="AJ3154" s="4">
        <f>'Enhanced Basket_AUTOLOAD'!P3154</f>
        <v>0</v>
      </c>
      <c r="AK3154" s="4">
        <f>'Enhanced Basket_AUTOLOAD'!Q3154</f>
        <v>0</v>
      </c>
      <c r="AL3154" s="4">
        <f>'Enhanced Basket_AUTOLOAD'!Y3154</f>
        <v>0</v>
      </c>
      <c r="AM3154" s="4" t="e">
        <f t="shared" si="604"/>
        <v>#N/A</v>
      </c>
      <c r="AN3154" s="4" t="str">
        <f t="shared" si="605"/>
        <v>NO</v>
      </c>
      <c r="AO3154" s="4" t="str">
        <f t="shared" si="606"/>
        <v>Cash-in-Lieu</v>
      </c>
    </row>
    <row r="3155" ht="15" customHeight="1" s="4" customFormat="1">
      <c r="A3155" s="4">
        <f>'Enhanced Basket_AUTOLOAD'!H3155</f>
        <v>0</v>
      </c>
      <c r="B3155" s="4" t="str">
        <f t="shared" si="595"/>
        <v>SELL</v>
      </c>
      <c r="C3155" s="4" t="s">
        <v>29</v>
      </c>
      <c r="D3155" s="4" t="str">
        <f t="shared" si="596"/>
        <v>MT</v>
      </c>
      <c r="E3155" s="4" t="str">
        <f t="shared" si="597"/>
      </c>
      <c r="F3155" s="4" t="str">
        <f t="shared" si="598"/>
        <v>CIL LOAD</v>
      </c>
      <c r="G3155" s="4">
        <f t="shared" si="599"/>
        <v>0</v>
      </c>
      <c r="H3155" s="4" t="e">
        <f t="shared" si="600"/>
        <v>#N/A</v>
      </c>
      <c r="I3155" s="4" t="e">
        <f>_xll.BDP(AG3155&amp;" equity","crncy_adj_px_last","eqy_fund_crncy=usd")</f>
        <v>#NAME?</v>
      </c>
      <c r="J3155" s="4" t="str">
        <f t="shared" si="601"/>
      </c>
      <c r="AA3155" s="4">
        <f t="shared" si="602"/>
        <v>0</v>
      </c>
      <c r="AB3155" s="4">
        <f>'Enhanced Basket_AUTOLOAD'!T3155</f>
        <v>0</v>
      </c>
      <c r="AC3155" s="4">
        <f>'Enhanced Basket_AUTOLOAD'!M3155</f>
        <v>0</v>
      </c>
      <c r="AD3155" s="4">
        <f>'Enhanced Basket_AUTOLOAD'!L3155</f>
        <v>0</v>
      </c>
      <c r="AE3155" s="4">
        <f>'Enhanced Basket_AUTOLOAD'!Z3155</f>
        <v>0</v>
      </c>
      <c r="AF3155" s="4">
        <f>'Enhanced Basket_AUTOLOAD'!AB3155</f>
        <v>0</v>
      </c>
      <c r="AG3155" s="4" t="e">
        <f>VLOOKUP(AJ3155,'Ticker Mapping'!$I$3:$M$6706,5,0)</f>
        <v>#N/A</v>
      </c>
      <c r="AH3155" s="4" t="e">
        <f>_xll.BDP(AK3155&amp;" SEDOL","TICKER_AND_EXCH_CODE")</f>
        <v>#NAME?</v>
      </c>
      <c r="AI3155" s="4" t="e">
        <f t="shared" si="603"/>
        <v>#N/A</v>
      </c>
      <c r="AJ3155" s="4">
        <f>'Enhanced Basket_AUTOLOAD'!P3155</f>
        <v>0</v>
      </c>
      <c r="AK3155" s="4">
        <f>'Enhanced Basket_AUTOLOAD'!Q3155</f>
        <v>0</v>
      </c>
      <c r="AL3155" s="4">
        <f>'Enhanced Basket_AUTOLOAD'!Y3155</f>
        <v>0</v>
      </c>
      <c r="AM3155" s="4" t="e">
        <f t="shared" si="604"/>
        <v>#N/A</v>
      </c>
      <c r="AN3155" s="4" t="str">
        <f t="shared" si="605"/>
        <v>NO</v>
      </c>
      <c r="AO3155" s="4" t="str">
        <f t="shared" si="606"/>
        <v>Cash-in-Lieu</v>
      </c>
    </row>
    <row r="3156" ht="15" customHeight="1" s="4" customFormat="1">
      <c r="A3156" s="4">
        <f>'Enhanced Basket_AUTOLOAD'!H3156</f>
        <v>0</v>
      </c>
      <c r="B3156" s="4" t="str">
        <f t="shared" si="595"/>
        <v>SELL</v>
      </c>
      <c r="C3156" s="4" t="s">
        <v>29</v>
      </c>
      <c r="D3156" s="4" t="str">
        <f t="shared" si="596"/>
        <v>MT</v>
      </c>
      <c r="E3156" s="4" t="str">
        <f t="shared" si="597"/>
      </c>
      <c r="F3156" s="4" t="str">
        <f t="shared" si="598"/>
        <v>CIL LOAD</v>
      </c>
      <c r="G3156" s="4">
        <f t="shared" si="599"/>
        <v>0</v>
      </c>
      <c r="H3156" s="4" t="e">
        <f t="shared" si="600"/>
        <v>#N/A</v>
      </c>
      <c r="I3156" s="4" t="e">
        <f>_xll.BDP(AG3156&amp;" equity","crncy_adj_px_last","eqy_fund_crncy=usd")</f>
        <v>#NAME?</v>
      </c>
      <c r="J3156" s="4" t="str">
        <f t="shared" si="601"/>
      </c>
      <c r="AA3156" s="4">
        <f t="shared" si="602"/>
        <v>0</v>
      </c>
      <c r="AB3156" s="4">
        <f>'Enhanced Basket_AUTOLOAD'!T3156</f>
        <v>0</v>
      </c>
      <c r="AC3156" s="4">
        <f>'Enhanced Basket_AUTOLOAD'!M3156</f>
        <v>0</v>
      </c>
      <c r="AD3156" s="4">
        <f>'Enhanced Basket_AUTOLOAD'!L3156</f>
        <v>0</v>
      </c>
      <c r="AE3156" s="4">
        <f>'Enhanced Basket_AUTOLOAD'!Z3156</f>
        <v>0</v>
      </c>
      <c r="AF3156" s="4">
        <f>'Enhanced Basket_AUTOLOAD'!AB3156</f>
        <v>0</v>
      </c>
      <c r="AG3156" s="4" t="e">
        <f>VLOOKUP(AJ3156,'Ticker Mapping'!$I$3:$M$6706,5,0)</f>
        <v>#N/A</v>
      </c>
      <c r="AH3156" s="4" t="e">
        <f>_xll.BDP(AK3156&amp;" SEDOL","TICKER_AND_EXCH_CODE")</f>
        <v>#NAME?</v>
      </c>
      <c r="AI3156" s="4" t="e">
        <f t="shared" si="603"/>
        <v>#N/A</v>
      </c>
      <c r="AJ3156" s="4">
        <f>'Enhanced Basket_AUTOLOAD'!P3156</f>
        <v>0</v>
      </c>
      <c r="AK3156" s="4">
        <f>'Enhanced Basket_AUTOLOAD'!Q3156</f>
        <v>0</v>
      </c>
      <c r="AL3156" s="4">
        <f>'Enhanced Basket_AUTOLOAD'!Y3156</f>
        <v>0</v>
      </c>
      <c r="AM3156" s="4" t="e">
        <f t="shared" si="604"/>
        <v>#N/A</v>
      </c>
      <c r="AN3156" s="4" t="str">
        <f t="shared" si="605"/>
        <v>NO</v>
      </c>
      <c r="AO3156" s="4" t="str">
        <f t="shared" si="606"/>
        <v>Cash-in-Lieu</v>
      </c>
    </row>
    <row r="3157" ht="15" customHeight="1" s="4" customFormat="1">
      <c r="A3157" s="4">
        <f>'Enhanced Basket_AUTOLOAD'!H3157</f>
        <v>0</v>
      </c>
      <c r="B3157" s="4" t="str">
        <f t="shared" si="595"/>
        <v>SELL</v>
      </c>
      <c r="C3157" s="4" t="s">
        <v>29</v>
      </c>
      <c r="D3157" s="4" t="str">
        <f t="shared" si="596"/>
        <v>MT</v>
      </c>
      <c r="E3157" s="4" t="str">
        <f t="shared" si="597"/>
      </c>
      <c r="F3157" s="4" t="str">
        <f t="shared" si="598"/>
        <v>CIL LOAD</v>
      </c>
      <c r="G3157" s="4">
        <f t="shared" si="599"/>
        <v>0</v>
      </c>
      <c r="H3157" s="4" t="e">
        <f t="shared" si="600"/>
        <v>#N/A</v>
      </c>
      <c r="I3157" s="4" t="e">
        <f>_xll.BDP(AG3157&amp;" equity","crncy_adj_px_last","eqy_fund_crncy=usd")</f>
        <v>#NAME?</v>
      </c>
      <c r="J3157" s="4" t="str">
        <f t="shared" si="601"/>
      </c>
      <c r="AA3157" s="4">
        <f t="shared" si="602"/>
        <v>0</v>
      </c>
      <c r="AB3157" s="4">
        <f>'Enhanced Basket_AUTOLOAD'!T3157</f>
        <v>0</v>
      </c>
      <c r="AC3157" s="4">
        <f>'Enhanced Basket_AUTOLOAD'!M3157</f>
        <v>0</v>
      </c>
      <c r="AD3157" s="4">
        <f>'Enhanced Basket_AUTOLOAD'!L3157</f>
        <v>0</v>
      </c>
      <c r="AE3157" s="4">
        <f>'Enhanced Basket_AUTOLOAD'!Z3157</f>
        <v>0</v>
      </c>
      <c r="AF3157" s="4">
        <f>'Enhanced Basket_AUTOLOAD'!AB3157</f>
        <v>0</v>
      </c>
      <c r="AG3157" s="4" t="e">
        <f>VLOOKUP(AJ3157,'Ticker Mapping'!$I$3:$M$6706,5,0)</f>
        <v>#N/A</v>
      </c>
      <c r="AH3157" s="4" t="e">
        <f>_xll.BDP(AK3157&amp;" SEDOL","TICKER_AND_EXCH_CODE")</f>
        <v>#NAME?</v>
      </c>
      <c r="AI3157" s="4" t="e">
        <f t="shared" si="603"/>
        <v>#N/A</v>
      </c>
      <c r="AJ3157" s="4">
        <f>'Enhanced Basket_AUTOLOAD'!P3157</f>
        <v>0</v>
      </c>
      <c r="AK3157" s="4">
        <f>'Enhanced Basket_AUTOLOAD'!Q3157</f>
        <v>0</v>
      </c>
      <c r="AL3157" s="4">
        <f>'Enhanced Basket_AUTOLOAD'!Y3157</f>
        <v>0</v>
      </c>
      <c r="AM3157" s="4" t="e">
        <f t="shared" si="604"/>
        <v>#N/A</v>
      </c>
      <c r="AN3157" s="4" t="str">
        <f t="shared" si="605"/>
        <v>NO</v>
      </c>
      <c r="AO3157" s="4" t="str">
        <f t="shared" si="606"/>
        <v>Cash-in-Lieu</v>
      </c>
    </row>
    <row r="3158" ht="15" customHeight="1" s="4" customFormat="1">
      <c r="A3158" s="4">
        <f>'Enhanced Basket_AUTOLOAD'!H3158</f>
        <v>0</v>
      </c>
      <c r="B3158" s="4" t="str">
        <f t="shared" si="595"/>
        <v>SELL</v>
      </c>
      <c r="C3158" s="4" t="s">
        <v>29</v>
      </c>
      <c r="D3158" s="4" t="str">
        <f t="shared" si="596"/>
        <v>MT</v>
      </c>
      <c r="E3158" s="4" t="str">
        <f t="shared" si="597"/>
      </c>
      <c r="F3158" s="4" t="str">
        <f t="shared" si="598"/>
        <v>CIL LOAD</v>
      </c>
      <c r="G3158" s="4">
        <f t="shared" si="599"/>
        <v>0</v>
      </c>
      <c r="H3158" s="4" t="e">
        <f t="shared" si="600"/>
        <v>#N/A</v>
      </c>
      <c r="I3158" s="4" t="e">
        <f>_xll.BDP(AG3158&amp;" equity","crncy_adj_px_last","eqy_fund_crncy=usd")</f>
        <v>#NAME?</v>
      </c>
      <c r="J3158" s="4" t="str">
        <f t="shared" si="601"/>
      </c>
      <c r="AA3158" s="4">
        <f t="shared" si="602"/>
        <v>0</v>
      </c>
      <c r="AB3158" s="4">
        <f>'Enhanced Basket_AUTOLOAD'!T3158</f>
        <v>0</v>
      </c>
      <c r="AC3158" s="4">
        <f>'Enhanced Basket_AUTOLOAD'!M3158</f>
        <v>0</v>
      </c>
      <c r="AD3158" s="4">
        <f>'Enhanced Basket_AUTOLOAD'!L3158</f>
        <v>0</v>
      </c>
      <c r="AE3158" s="4">
        <f>'Enhanced Basket_AUTOLOAD'!Z3158</f>
        <v>0</v>
      </c>
      <c r="AF3158" s="4">
        <f>'Enhanced Basket_AUTOLOAD'!AB3158</f>
        <v>0</v>
      </c>
      <c r="AG3158" s="4" t="e">
        <f>VLOOKUP(AJ3158,'Ticker Mapping'!$I$3:$M$6706,5,0)</f>
        <v>#N/A</v>
      </c>
      <c r="AH3158" s="4" t="e">
        <f>_xll.BDP(AK3158&amp;" SEDOL","TICKER_AND_EXCH_CODE")</f>
        <v>#NAME?</v>
      </c>
      <c r="AI3158" s="4" t="e">
        <f t="shared" si="603"/>
        <v>#N/A</v>
      </c>
      <c r="AJ3158" s="4">
        <f>'Enhanced Basket_AUTOLOAD'!P3158</f>
        <v>0</v>
      </c>
      <c r="AK3158" s="4">
        <f>'Enhanced Basket_AUTOLOAD'!Q3158</f>
        <v>0</v>
      </c>
      <c r="AL3158" s="4">
        <f>'Enhanced Basket_AUTOLOAD'!Y3158</f>
        <v>0</v>
      </c>
      <c r="AM3158" s="4" t="e">
        <f t="shared" si="604"/>
        <v>#N/A</v>
      </c>
      <c r="AN3158" s="4" t="str">
        <f t="shared" si="605"/>
        <v>NO</v>
      </c>
      <c r="AO3158" s="4" t="str">
        <f t="shared" si="606"/>
        <v>Cash-in-Lieu</v>
      </c>
    </row>
    <row r="3159" ht="15" customHeight="1" s="4" customFormat="1">
      <c r="A3159" s="4">
        <f>'Enhanced Basket_AUTOLOAD'!H3159</f>
        <v>0</v>
      </c>
      <c r="B3159" s="4" t="str">
        <f t="shared" si="595"/>
        <v>SELL</v>
      </c>
      <c r="C3159" s="4" t="s">
        <v>29</v>
      </c>
      <c r="D3159" s="4" t="str">
        <f t="shared" si="596"/>
        <v>MT</v>
      </c>
      <c r="E3159" s="4" t="str">
        <f t="shared" si="597"/>
      </c>
      <c r="F3159" s="4" t="str">
        <f t="shared" si="598"/>
        <v>CIL LOAD</v>
      </c>
      <c r="G3159" s="4">
        <f t="shared" si="599"/>
        <v>0</v>
      </c>
      <c r="H3159" s="4" t="e">
        <f t="shared" si="600"/>
        <v>#N/A</v>
      </c>
      <c r="I3159" s="4" t="e">
        <f>_xll.BDP(AG3159&amp;" equity","crncy_adj_px_last","eqy_fund_crncy=usd")</f>
        <v>#NAME?</v>
      </c>
      <c r="J3159" s="4" t="str">
        <f t="shared" si="601"/>
      </c>
      <c r="AA3159" s="4">
        <f t="shared" si="602"/>
        <v>0</v>
      </c>
      <c r="AB3159" s="4">
        <f>'Enhanced Basket_AUTOLOAD'!T3159</f>
        <v>0</v>
      </c>
      <c r="AC3159" s="4">
        <f>'Enhanced Basket_AUTOLOAD'!M3159</f>
        <v>0</v>
      </c>
      <c r="AD3159" s="4">
        <f>'Enhanced Basket_AUTOLOAD'!L3159</f>
        <v>0</v>
      </c>
      <c r="AE3159" s="4">
        <f>'Enhanced Basket_AUTOLOAD'!Z3159</f>
        <v>0</v>
      </c>
      <c r="AF3159" s="4">
        <f>'Enhanced Basket_AUTOLOAD'!AB3159</f>
        <v>0</v>
      </c>
      <c r="AG3159" s="4" t="e">
        <f>VLOOKUP(AJ3159,'Ticker Mapping'!$I$3:$M$6706,5,0)</f>
        <v>#N/A</v>
      </c>
      <c r="AH3159" s="4" t="e">
        <f>_xll.BDP(AK3159&amp;" SEDOL","TICKER_AND_EXCH_CODE")</f>
        <v>#NAME?</v>
      </c>
      <c r="AI3159" s="4" t="e">
        <f t="shared" si="603"/>
        <v>#N/A</v>
      </c>
      <c r="AJ3159" s="4">
        <f>'Enhanced Basket_AUTOLOAD'!P3159</f>
        <v>0</v>
      </c>
      <c r="AK3159" s="4">
        <f>'Enhanced Basket_AUTOLOAD'!Q3159</f>
        <v>0</v>
      </c>
      <c r="AL3159" s="4">
        <f>'Enhanced Basket_AUTOLOAD'!Y3159</f>
        <v>0</v>
      </c>
      <c r="AM3159" s="4" t="e">
        <f t="shared" si="604"/>
        <v>#N/A</v>
      </c>
      <c r="AN3159" s="4" t="str">
        <f t="shared" si="605"/>
        <v>NO</v>
      </c>
      <c r="AO3159" s="4" t="str">
        <f t="shared" si="606"/>
        <v>Cash-in-Lieu</v>
      </c>
    </row>
    <row r="3160" ht="15" customHeight="1" s="4" customFormat="1">
      <c r="A3160" s="4">
        <f>'Enhanced Basket_AUTOLOAD'!H3160</f>
        <v>0</v>
      </c>
      <c r="B3160" s="4" t="str">
        <f t="shared" si="595"/>
        <v>SELL</v>
      </c>
      <c r="C3160" s="4" t="s">
        <v>29</v>
      </c>
      <c r="D3160" s="4" t="str">
        <f t="shared" si="596"/>
        <v>MT</v>
      </c>
      <c r="E3160" s="4" t="str">
        <f t="shared" si="597"/>
      </c>
      <c r="F3160" s="4" t="str">
        <f t="shared" si="598"/>
        <v>CIL LOAD</v>
      </c>
      <c r="G3160" s="4">
        <f t="shared" si="599"/>
        <v>0</v>
      </c>
      <c r="H3160" s="4" t="e">
        <f t="shared" si="600"/>
        <v>#N/A</v>
      </c>
      <c r="I3160" s="4" t="e">
        <f>_xll.BDP(AG3160&amp;" equity","crncy_adj_px_last","eqy_fund_crncy=usd")</f>
        <v>#NAME?</v>
      </c>
      <c r="J3160" s="4" t="str">
        <f t="shared" si="601"/>
      </c>
      <c r="AA3160" s="4">
        <f t="shared" si="602"/>
        <v>0</v>
      </c>
      <c r="AB3160" s="4">
        <f>'Enhanced Basket_AUTOLOAD'!T3160</f>
        <v>0</v>
      </c>
      <c r="AC3160" s="4">
        <f>'Enhanced Basket_AUTOLOAD'!M3160</f>
        <v>0</v>
      </c>
      <c r="AD3160" s="4">
        <f>'Enhanced Basket_AUTOLOAD'!L3160</f>
        <v>0</v>
      </c>
      <c r="AE3160" s="4">
        <f>'Enhanced Basket_AUTOLOAD'!Z3160</f>
        <v>0</v>
      </c>
      <c r="AF3160" s="4">
        <f>'Enhanced Basket_AUTOLOAD'!AB3160</f>
        <v>0</v>
      </c>
      <c r="AG3160" s="4" t="e">
        <f>VLOOKUP(AJ3160,'Ticker Mapping'!$I$3:$M$6706,5,0)</f>
        <v>#N/A</v>
      </c>
      <c r="AH3160" s="4" t="e">
        <f>_xll.BDP(AK3160&amp;" SEDOL","TICKER_AND_EXCH_CODE")</f>
        <v>#NAME?</v>
      </c>
      <c r="AI3160" s="4" t="e">
        <f t="shared" si="603"/>
        <v>#N/A</v>
      </c>
      <c r="AJ3160" s="4">
        <f>'Enhanced Basket_AUTOLOAD'!P3160</f>
        <v>0</v>
      </c>
      <c r="AK3160" s="4">
        <f>'Enhanced Basket_AUTOLOAD'!Q3160</f>
        <v>0</v>
      </c>
      <c r="AL3160" s="4">
        <f>'Enhanced Basket_AUTOLOAD'!Y3160</f>
        <v>0</v>
      </c>
      <c r="AM3160" s="4" t="e">
        <f t="shared" si="604"/>
        <v>#N/A</v>
      </c>
      <c r="AN3160" s="4" t="str">
        <f t="shared" si="605"/>
        <v>NO</v>
      </c>
      <c r="AO3160" s="4" t="str">
        <f t="shared" si="606"/>
        <v>Cash-in-Lieu</v>
      </c>
    </row>
    <row r="3161" ht="15" customHeight="1" s="4" customFormat="1">
      <c r="A3161" s="4">
        <f>'Enhanced Basket_AUTOLOAD'!H3161</f>
        <v>0</v>
      </c>
      <c r="B3161" s="4" t="str">
        <f t="shared" si="595"/>
        <v>SELL</v>
      </c>
      <c r="C3161" s="4" t="s">
        <v>29</v>
      </c>
      <c r="D3161" s="4" t="str">
        <f t="shared" si="596"/>
        <v>MT</v>
      </c>
      <c r="E3161" s="4" t="str">
        <f t="shared" si="597"/>
      </c>
      <c r="F3161" s="4" t="str">
        <f t="shared" si="598"/>
        <v>CIL LOAD</v>
      </c>
      <c r="G3161" s="4">
        <f t="shared" si="599"/>
        <v>0</v>
      </c>
      <c r="H3161" s="4" t="e">
        <f t="shared" si="600"/>
        <v>#N/A</v>
      </c>
      <c r="I3161" s="4" t="e">
        <f>_xll.BDP(AG3161&amp;" equity","crncy_adj_px_last","eqy_fund_crncy=usd")</f>
        <v>#NAME?</v>
      </c>
      <c r="J3161" s="4" t="str">
        <f t="shared" si="601"/>
      </c>
      <c r="AA3161" s="4">
        <f t="shared" si="602"/>
        <v>0</v>
      </c>
      <c r="AB3161" s="4">
        <f>'Enhanced Basket_AUTOLOAD'!T3161</f>
        <v>0</v>
      </c>
      <c r="AC3161" s="4">
        <f>'Enhanced Basket_AUTOLOAD'!M3161</f>
        <v>0</v>
      </c>
      <c r="AD3161" s="4">
        <f>'Enhanced Basket_AUTOLOAD'!L3161</f>
        <v>0</v>
      </c>
      <c r="AE3161" s="4">
        <f>'Enhanced Basket_AUTOLOAD'!Z3161</f>
        <v>0</v>
      </c>
      <c r="AF3161" s="4">
        <f>'Enhanced Basket_AUTOLOAD'!AB3161</f>
        <v>0</v>
      </c>
      <c r="AG3161" s="4" t="e">
        <f>VLOOKUP(AJ3161,'Ticker Mapping'!$I$3:$M$6706,5,0)</f>
        <v>#N/A</v>
      </c>
      <c r="AH3161" s="4" t="e">
        <f>_xll.BDP(AK3161&amp;" SEDOL","TICKER_AND_EXCH_CODE")</f>
        <v>#NAME?</v>
      </c>
      <c r="AI3161" s="4" t="e">
        <f t="shared" si="603"/>
        <v>#N/A</v>
      </c>
      <c r="AJ3161" s="4">
        <f>'Enhanced Basket_AUTOLOAD'!P3161</f>
        <v>0</v>
      </c>
      <c r="AK3161" s="4">
        <f>'Enhanced Basket_AUTOLOAD'!Q3161</f>
        <v>0</v>
      </c>
      <c r="AL3161" s="4">
        <f>'Enhanced Basket_AUTOLOAD'!Y3161</f>
        <v>0</v>
      </c>
      <c r="AM3161" s="4" t="e">
        <f t="shared" si="604"/>
        <v>#N/A</v>
      </c>
      <c r="AN3161" s="4" t="str">
        <f t="shared" si="605"/>
        <v>NO</v>
      </c>
      <c r="AO3161" s="4" t="str">
        <f t="shared" si="606"/>
        <v>Cash-in-Lieu</v>
      </c>
    </row>
    <row r="3162" ht="15" customHeight="1" s="4" customFormat="1">
      <c r="A3162" s="4">
        <f>'Enhanced Basket_AUTOLOAD'!H3162</f>
        <v>0</v>
      </c>
      <c r="B3162" s="4" t="str">
        <f t="shared" si="595"/>
        <v>SELL</v>
      </c>
      <c r="C3162" s="4" t="s">
        <v>29</v>
      </c>
      <c r="D3162" s="4" t="str">
        <f t="shared" si="596"/>
        <v>MT</v>
      </c>
      <c r="E3162" s="4" t="str">
        <f t="shared" si="597"/>
      </c>
      <c r="F3162" s="4" t="str">
        <f t="shared" si="598"/>
        <v>CIL LOAD</v>
      </c>
      <c r="G3162" s="4">
        <f t="shared" si="599"/>
        <v>0</v>
      </c>
      <c r="H3162" s="4" t="e">
        <f t="shared" si="600"/>
        <v>#N/A</v>
      </c>
      <c r="I3162" s="4" t="e">
        <f>_xll.BDP(AG3162&amp;" equity","crncy_adj_px_last","eqy_fund_crncy=usd")</f>
        <v>#NAME?</v>
      </c>
      <c r="J3162" s="4" t="str">
        <f t="shared" si="601"/>
      </c>
      <c r="AA3162" s="4">
        <f t="shared" si="602"/>
        <v>0</v>
      </c>
      <c r="AB3162" s="4">
        <f>'Enhanced Basket_AUTOLOAD'!T3162</f>
        <v>0</v>
      </c>
      <c r="AC3162" s="4">
        <f>'Enhanced Basket_AUTOLOAD'!M3162</f>
        <v>0</v>
      </c>
      <c r="AD3162" s="4">
        <f>'Enhanced Basket_AUTOLOAD'!L3162</f>
        <v>0</v>
      </c>
      <c r="AE3162" s="4">
        <f>'Enhanced Basket_AUTOLOAD'!Z3162</f>
        <v>0</v>
      </c>
      <c r="AF3162" s="4">
        <f>'Enhanced Basket_AUTOLOAD'!AB3162</f>
        <v>0</v>
      </c>
      <c r="AG3162" s="4" t="e">
        <f>VLOOKUP(AJ3162,'Ticker Mapping'!$I$3:$M$6706,5,0)</f>
        <v>#N/A</v>
      </c>
      <c r="AH3162" s="4" t="e">
        <f>_xll.BDP(AK3162&amp;" SEDOL","TICKER_AND_EXCH_CODE")</f>
        <v>#NAME?</v>
      </c>
      <c r="AI3162" s="4" t="e">
        <f t="shared" si="603"/>
        <v>#N/A</v>
      </c>
      <c r="AJ3162" s="4">
        <f>'Enhanced Basket_AUTOLOAD'!P3162</f>
        <v>0</v>
      </c>
      <c r="AK3162" s="4">
        <f>'Enhanced Basket_AUTOLOAD'!Q3162</f>
        <v>0</v>
      </c>
      <c r="AL3162" s="4">
        <f>'Enhanced Basket_AUTOLOAD'!Y3162</f>
        <v>0</v>
      </c>
      <c r="AM3162" s="4" t="e">
        <f t="shared" si="604"/>
        <v>#N/A</v>
      </c>
      <c r="AN3162" s="4" t="str">
        <f t="shared" si="605"/>
        <v>NO</v>
      </c>
      <c r="AO3162" s="4" t="str">
        <f t="shared" si="606"/>
        <v>Cash-in-Lieu</v>
      </c>
    </row>
    <row r="3163" ht="15" customHeight="1" s="4" customFormat="1">
      <c r="A3163" s="4">
        <f>'Enhanced Basket_AUTOLOAD'!H3163</f>
        <v>0</v>
      </c>
      <c r="B3163" s="4" t="str">
        <f t="shared" si="595"/>
        <v>SELL</v>
      </c>
      <c r="C3163" s="4" t="s">
        <v>29</v>
      </c>
      <c r="D3163" s="4" t="str">
        <f t="shared" si="596"/>
        <v>MT</v>
      </c>
      <c r="E3163" s="4" t="str">
        <f t="shared" si="597"/>
      </c>
      <c r="F3163" s="4" t="str">
        <f t="shared" si="598"/>
        <v>CIL LOAD</v>
      </c>
      <c r="G3163" s="4">
        <f t="shared" si="599"/>
        <v>0</v>
      </c>
      <c r="H3163" s="4" t="e">
        <f t="shared" si="600"/>
        <v>#N/A</v>
      </c>
      <c r="I3163" s="4" t="e">
        <f>_xll.BDP(AG3163&amp;" equity","crncy_adj_px_last","eqy_fund_crncy=usd")</f>
        <v>#NAME?</v>
      </c>
      <c r="J3163" s="4" t="str">
        <f t="shared" si="601"/>
      </c>
      <c r="AA3163" s="4">
        <f t="shared" si="602"/>
        <v>0</v>
      </c>
      <c r="AB3163" s="4">
        <f>'Enhanced Basket_AUTOLOAD'!T3163</f>
        <v>0</v>
      </c>
      <c r="AC3163" s="4">
        <f>'Enhanced Basket_AUTOLOAD'!M3163</f>
        <v>0</v>
      </c>
      <c r="AD3163" s="4">
        <f>'Enhanced Basket_AUTOLOAD'!L3163</f>
        <v>0</v>
      </c>
      <c r="AE3163" s="4">
        <f>'Enhanced Basket_AUTOLOAD'!Z3163</f>
        <v>0</v>
      </c>
      <c r="AF3163" s="4">
        <f>'Enhanced Basket_AUTOLOAD'!AB3163</f>
        <v>0</v>
      </c>
      <c r="AG3163" s="4" t="e">
        <f>VLOOKUP(AJ3163,'Ticker Mapping'!$I$3:$M$6706,5,0)</f>
        <v>#N/A</v>
      </c>
      <c r="AH3163" s="4" t="e">
        <f>_xll.BDP(AK3163&amp;" SEDOL","TICKER_AND_EXCH_CODE")</f>
        <v>#NAME?</v>
      </c>
      <c r="AI3163" s="4" t="e">
        <f t="shared" si="603"/>
        <v>#N/A</v>
      </c>
      <c r="AJ3163" s="4">
        <f>'Enhanced Basket_AUTOLOAD'!P3163</f>
        <v>0</v>
      </c>
      <c r="AK3163" s="4">
        <f>'Enhanced Basket_AUTOLOAD'!Q3163</f>
        <v>0</v>
      </c>
      <c r="AL3163" s="4">
        <f>'Enhanced Basket_AUTOLOAD'!Y3163</f>
        <v>0</v>
      </c>
      <c r="AM3163" s="4" t="e">
        <f t="shared" si="604"/>
        <v>#N/A</v>
      </c>
      <c r="AN3163" s="4" t="str">
        <f t="shared" si="605"/>
        <v>NO</v>
      </c>
      <c r="AO3163" s="4" t="str">
        <f t="shared" si="606"/>
        <v>Cash-in-Lieu</v>
      </c>
    </row>
    <row r="3164" ht="15" customHeight="1" s="4" customFormat="1">
      <c r="A3164" s="4">
        <f>'Enhanced Basket_AUTOLOAD'!H3164</f>
        <v>0</v>
      </c>
      <c r="B3164" s="4" t="str">
        <f t="shared" si="595"/>
        <v>SELL</v>
      </c>
      <c r="C3164" s="4" t="s">
        <v>29</v>
      </c>
      <c r="D3164" s="4" t="str">
        <f t="shared" si="596"/>
        <v>MT</v>
      </c>
      <c r="E3164" s="4" t="str">
        <f t="shared" si="597"/>
      </c>
      <c r="F3164" s="4" t="str">
        <f t="shared" si="598"/>
        <v>CIL LOAD</v>
      </c>
      <c r="G3164" s="4">
        <f t="shared" si="599"/>
        <v>0</v>
      </c>
      <c r="H3164" s="4" t="e">
        <f t="shared" si="600"/>
        <v>#N/A</v>
      </c>
      <c r="I3164" s="4" t="e">
        <f>_xll.BDP(AG3164&amp;" equity","crncy_adj_px_last","eqy_fund_crncy=usd")</f>
        <v>#NAME?</v>
      </c>
      <c r="J3164" s="4" t="str">
        <f t="shared" si="601"/>
      </c>
      <c r="AA3164" s="4">
        <f t="shared" si="602"/>
        <v>0</v>
      </c>
      <c r="AB3164" s="4">
        <f>'Enhanced Basket_AUTOLOAD'!T3164</f>
        <v>0</v>
      </c>
      <c r="AC3164" s="4">
        <f>'Enhanced Basket_AUTOLOAD'!M3164</f>
        <v>0</v>
      </c>
      <c r="AD3164" s="4">
        <f>'Enhanced Basket_AUTOLOAD'!L3164</f>
        <v>0</v>
      </c>
      <c r="AE3164" s="4">
        <f>'Enhanced Basket_AUTOLOAD'!Z3164</f>
        <v>0</v>
      </c>
      <c r="AF3164" s="4">
        <f>'Enhanced Basket_AUTOLOAD'!AB3164</f>
        <v>0</v>
      </c>
      <c r="AG3164" s="4" t="e">
        <f>VLOOKUP(AJ3164,'Ticker Mapping'!$I$3:$M$6706,5,0)</f>
        <v>#N/A</v>
      </c>
      <c r="AH3164" s="4" t="e">
        <f>_xll.BDP(AK3164&amp;" SEDOL","TICKER_AND_EXCH_CODE")</f>
        <v>#NAME?</v>
      </c>
      <c r="AI3164" s="4" t="e">
        <f t="shared" si="603"/>
        <v>#N/A</v>
      </c>
      <c r="AJ3164" s="4">
        <f>'Enhanced Basket_AUTOLOAD'!P3164</f>
        <v>0</v>
      </c>
      <c r="AK3164" s="4">
        <f>'Enhanced Basket_AUTOLOAD'!Q3164</f>
        <v>0</v>
      </c>
      <c r="AL3164" s="4">
        <f>'Enhanced Basket_AUTOLOAD'!Y3164</f>
        <v>0</v>
      </c>
      <c r="AM3164" s="4" t="e">
        <f t="shared" si="604"/>
        <v>#N/A</v>
      </c>
      <c r="AN3164" s="4" t="str">
        <f t="shared" si="605"/>
        <v>NO</v>
      </c>
      <c r="AO3164" s="4" t="str">
        <f t="shared" si="606"/>
        <v>Cash-in-Lieu</v>
      </c>
    </row>
    <row r="3165" ht="15" customHeight="1" s="4" customFormat="1">
      <c r="A3165" s="4">
        <f>'Enhanced Basket_AUTOLOAD'!H3165</f>
        <v>0</v>
      </c>
      <c r="B3165" s="4" t="str">
        <f t="shared" si="595"/>
        <v>SELL</v>
      </c>
      <c r="C3165" s="4" t="s">
        <v>29</v>
      </c>
      <c r="D3165" s="4" t="str">
        <f t="shared" si="596"/>
        <v>MT</v>
      </c>
      <c r="E3165" s="4" t="str">
        <f t="shared" si="597"/>
      </c>
      <c r="F3165" s="4" t="str">
        <f t="shared" si="598"/>
        <v>CIL LOAD</v>
      </c>
      <c r="G3165" s="4">
        <f t="shared" si="599"/>
        <v>0</v>
      </c>
      <c r="H3165" s="4" t="e">
        <f t="shared" si="600"/>
        <v>#N/A</v>
      </c>
      <c r="I3165" s="4" t="e">
        <f>_xll.BDP(AG3165&amp;" equity","crncy_adj_px_last","eqy_fund_crncy=usd")</f>
        <v>#NAME?</v>
      </c>
      <c r="J3165" s="4" t="str">
        <f t="shared" si="601"/>
      </c>
      <c r="AA3165" s="4">
        <f t="shared" si="602"/>
        <v>0</v>
      </c>
      <c r="AB3165" s="4">
        <f>'Enhanced Basket_AUTOLOAD'!T3165</f>
        <v>0</v>
      </c>
      <c r="AC3165" s="4">
        <f>'Enhanced Basket_AUTOLOAD'!M3165</f>
        <v>0</v>
      </c>
      <c r="AD3165" s="4">
        <f>'Enhanced Basket_AUTOLOAD'!L3165</f>
        <v>0</v>
      </c>
      <c r="AE3165" s="4">
        <f>'Enhanced Basket_AUTOLOAD'!Z3165</f>
        <v>0</v>
      </c>
      <c r="AF3165" s="4">
        <f>'Enhanced Basket_AUTOLOAD'!AB3165</f>
        <v>0</v>
      </c>
      <c r="AG3165" s="4" t="e">
        <f>VLOOKUP(AJ3165,'Ticker Mapping'!$I$3:$M$6706,5,0)</f>
        <v>#N/A</v>
      </c>
      <c r="AH3165" s="4" t="e">
        <f>_xll.BDP(AK3165&amp;" SEDOL","TICKER_AND_EXCH_CODE")</f>
        <v>#NAME?</v>
      </c>
      <c r="AI3165" s="4" t="e">
        <f t="shared" si="603"/>
        <v>#N/A</v>
      </c>
      <c r="AJ3165" s="4">
        <f>'Enhanced Basket_AUTOLOAD'!P3165</f>
        <v>0</v>
      </c>
      <c r="AK3165" s="4">
        <f>'Enhanced Basket_AUTOLOAD'!Q3165</f>
        <v>0</v>
      </c>
      <c r="AL3165" s="4">
        <f>'Enhanced Basket_AUTOLOAD'!Y3165</f>
        <v>0</v>
      </c>
      <c r="AM3165" s="4" t="e">
        <f t="shared" si="604"/>
        <v>#N/A</v>
      </c>
      <c r="AN3165" s="4" t="str">
        <f t="shared" si="605"/>
        <v>NO</v>
      </c>
      <c r="AO3165" s="4" t="str">
        <f t="shared" si="606"/>
        <v>Cash-in-Lieu</v>
      </c>
    </row>
    <row r="3166" ht="15" customHeight="1" s="4" customFormat="1">
      <c r="A3166" s="4">
        <f>'Enhanced Basket_AUTOLOAD'!H3166</f>
        <v>0</v>
      </c>
      <c r="B3166" s="4" t="str">
        <f t="shared" si="595"/>
        <v>SELL</v>
      </c>
      <c r="C3166" s="4" t="s">
        <v>29</v>
      </c>
      <c r="D3166" s="4" t="str">
        <f t="shared" si="596"/>
        <v>MT</v>
      </c>
      <c r="E3166" s="4" t="str">
        <f t="shared" si="597"/>
      </c>
      <c r="F3166" s="4" t="str">
        <f t="shared" si="598"/>
        <v>CIL LOAD</v>
      </c>
      <c r="G3166" s="4">
        <f t="shared" si="599"/>
        <v>0</v>
      </c>
      <c r="H3166" s="4" t="e">
        <f t="shared" si="600"/>
        <v>#N/A</v>
      </c>
      <c r="I3166" s="4" t="e">
        <f>_xll.BDP(AG3166&amp;" equity","crncy_adj_px_last","eqy_fund_crncy=usd")</f>
        <v>#NAME?</v>
      </c>
      <c r="J3166" s="4" t="str">
        <f t="shared" si="601"/>
      </c>
      <c r="AA3166" s="4">
        <f t="shared" si="602"/>
        <v>0</v>
      </c>
      <c r="AB3166" s="4">
        <f>'Enhanced Basket_AUTOLOAD'!T3166</f>
        <v>0</v>
      </c>
      <c r="AC3166" s="4">
        <f>'Enhanced Basket_AUTOLOAD'!M3166</f>
        <v>0</v>
      </c>
      <c r="AD3166" s="4">
        <f>'Enhanced Basket_AUTOLOAD'!L3166</f>
        <v>0</v>
      </c>
      <c r="AE3166" s="4">
        <f>'Enhanced Basket_AUTOLOAD'!Z3166</f>
        <v>0</v>
      </c>
      <c r="AF3166" s="4">
        <f>'Enhanced Basket_AUTOLOAD'!AB3166</f>
        <v>0</v>
      </c>
      <c r="AG3166" s="4" t="e">
        <f>VLOOKUP(AJ3166,'Ticker Mapping'!$I$3:$M$6706,5,0)</f>
        <v>#N/A</v>
      </c>
      <c r="AH3166" s="4" t="e">
        <f>_xll.BDP(AK3166&amp;" SEDOL","TICKER_AND_EXCH_CODE")</f>
        <v>#NAME?</v>
      </c>
      <c r="AI3166" s="4" t="e">
        <f t="shared" si="603"/>
        <v>#N/A</v>
      </c>
      <c r="AJ3166" s="4">
        <f>'Enhanced Basket_AUTOLOAD'!P3166</f>
        <v>0</v>
      </c>
      <c r="AK3166" s="4">
        <f>'Enhanced Basket_AUTOLOAD'!Q3166</f>
        <v>0</v>
      </c>
      <c r="AL3166" s="4">
        <f>'Enhanced Basket_AUTOLOAD'!Y3166</f>
        <v>0</v>
      </c>
      <c r="AM3166" s="4" t="e">
        <f t="shared" si="604"/>
        <v>#N/A</v>
      </c>
      <c r="AN3166" s="4" t="str">
        <f t="shared" si="605"/>
        <v>NO</v>
      </c>
      <c r="AO3166" s="4" t="str">
        <f t="shared" si="606"/>
        <v>Cash-in-Lieu</v>
      </c>
    </row>
    <row r="3167" ht="15" customHeight="1" s="4" customFormat="1">
      <c r="A3167" s="4">
        <f>'Enhanced Basket_AUTOLOAD'!H3167</f>
        <v>0</v>
      </c>
      <c r="B3167" s="4" t="str">
        <f t="shared" si="595"/>
        <v>SELL</v>
      </c>
      <c r="C3167" s="4" t="s">
        <v>29</v>
      </c>
      <c r="D3167" s="4" t="str">
        <f t="shared" si="596"/>
        <v>MT</v>
      </c>
      <c r="E3167" s="4" t="str">
        <f t="shared" si="597"/>
      </c>
      <c r="F3167" s="4" t="str">
        <f t="shared" si="598"/>
        <v>CIL LOAD</v>
      </c>
      <c r="G3167" s="4">
        <f t="shared" si="599"/>
        <v>0</v>
      </c>
      <c r="H3167" s="4" t="e">
        <f t="shared" si="600"/>
        <v>#N/A</v>
      </c>
      <c r="I3167" s="4" t="e">
        <f>_xll.BDP(AG3167&amp;" equity","crncy_adj_px_last","eqy_fund_crncy=usd")</f>
        <v>#NAME?</v>
      </c>
      <c r="J3167" s="4" t="str">
        <f t="shared" si="601"/>
      </c>
      <c r="AA3167" s="4">
        <f t="shared" si="602"/>
        <v>0</v>
      </c>
      <c r="AB3167" s="4">
        <f>'Enhanced Basket_AUTOLOAD'!T3167</f>
        <v>0</v>
      </c>
      <c r="AC3167" s="4">
        <f>'Enhanced Basket_AUTOLOAD'!M3167</f>
        <v>0</v>
      </c>
      <c r="AD3167" s="4">
        <f>'Enhanced Basket_AUTOLOAD'!L3167</f>
        <v>0</v>
      </c>
      <c r="AE3167" s="4">
        <f>'Enhanced Basket_AUTOLOAD'!Z3167</f>
        <v>0</v>
      </c>
      <c r="AF3167" s="4">
        <f>'Enhanced Basket_AUTOLOAD'!AB3167</f>
        <v>0</v>
      </c>
      <c r="AG3167" s="4" t="e">
        <f>VLOOKUP(AJ3167,'Ticker Mapping'!$I$3:$M$6706,5,0)</f>
        <v>#N/A</v>
      </c>
      <c r="AH3167" s="4" t="e">
        <f>_xll.BDP(AK3167&amp;" SEDOL","TICKER_AND_EXCH_CODE")</f>
        <v>#NAME?</v>
      </c>
      <c r="AI3167" s="4" t="e">
        <f t="shared" si="603"/>
        <v>#N/A</v>
      </c>
      <c r="AJ3167" s="4">
        <f>'Enhanced Basket_AUTOLOAD'!P3167</f>
        <v>0</v>
      </c>
      <c r="AK3167" s="4">
        <f>'Enhanced Basket_AUTOLOAD'!Q3167</f>
        <v>0</v>
      </c>
      <c r="AL3167" s="4">
        <f>'Enhanced Basket_AUTOLOAD'!Y3167</f>
        <v>0</v>
      </c>
      <c r="AM3167" s="4" t="e">
        <f t="shared" si="604"/>
        <v>#N/A</v>
      </c>
      <c r="AN3167" s="4" t="str">
        <f t="shared" si="605"/>
        <v>NO</v>
      </c>
      <c r="AO3167" s="4" t="str">
        <f t="shared" si="606"/>
        <v>Cash-in-Lieu</v>
      </c>
    </row>
    <row r="3168" ht="15" customHeight="1" s="4" customFormat="1">
      <c r="A3168" s="4">
        <f>'Enhanced Basket_AUTOLOAD'!H3168</f>
        <v>0</v>
      </c>
      <c r="B3168" s="4" t="str">
        <f t="shared" si="595"/>
        <v>SELL</v>
      </c>
      <c r="C3168" s="4" t="s">
        <v>29</v>
      </c>
      <c r="D3168" s="4" t="str">
        <f t="shared" si="596"/>
        <v>MT</v>
      </c>
      <c r="E3168" s="4" t="str">
        <f t="shared" si="597"/>
      </c>
      <c r="F3168" s="4" t="str">
        <f t="shared" si="598"/>
        <v>CIL LOAD</v>
      </c>
      <c r="G3168" s="4">
        <f t="shared" si="599"/>
        <v>0</v>
      </c>
      <c r="H3168" s="4" t="e">
        <f t="shared" si="600"/>
        <v>#N/A</v>
      </c>
      <c r="I3168" s="4" t="e">
        <f>_xll.BDP(AG3168&amp;" equity","crncy_adj_px_last","eqy_fund_crncy=usd")</f>
        <v>#NAME?</v>
      </c>
      <c r="J3168" s="4" t="str">
        <f t="shared" si="601"/>
      </c>
      <c r="AA3168" s="4">
        <f t="shared" si="602"/>
        <v>0</v>
      </c>
      <c r="AB3168" s="4">
        <f>'Enhanced Basket_AUTOLOAD'!T3168</f>
        <v>0</v>
      </c>
      <c r="AC3168" s="4">
        <f>'Enhanced Basket_AUTOLOAD'!M3168</f>
        <v>0</v>
      </c>
      <c r="AD3168" s="4">
        <f>'Enhanced Basket_AUTOLOAD'!L3168</f>
        <v>0</v>
      </c>
      <c r="AE3168" s="4">
        <f>'Enhanced Basket_AUTOLOAD'!Z3168</f>
        <v>0</v>
      </c>
      <c r="AF3168" s="4">
        <f>'Enhanced Basket_AUTOLOAD'!AB3168</f>
        <v>0</v>
      </c>
      <c r="AG3168" s="4" t="e">
        <f>VLOOKUP(AJ3168,'Ticker Mapping'!$I$3:$M$6706,5,0)</f>
        <v>#N/A</v>
      </c>
      <c r="AH3168" s="4" t="e">
        <f>_xll.BDP(AK3168&amp;" SEDOL","TICKER_AND_EXCH_CODE")</f>
        <v>#NAME?</v>
      </c>
      <c r="AI3168" s="4" t="e">
        <f t="shared" si="603"/>
        <v>#N/A</v>
      </c>
      <c r="AJ3168" s="4">
        <f>'Enhanced Basket_AUTOLOAD'!P3168</f>
        <v>0</v>
      </c>
      <c r="AK3168" s="4">
        <f>'Enhanced Basket_AUTOLOAD'!Q3168</f>
        <v>0</v>
      </c>
      <c r="AL3168" s="4">
        <f>'Enhanced Basket_AUTOLOAD'!Y3168</f>
        <v>0</v>
      </c>
      <c r="AM3168" s="4" t="e">
        <f t="shared" si="604"/>
        <v>#N/A</v>
      </c>
      <c r="AN3168" s="4" t="str">
        <f t="shared" si="605"/>
        <v>NO</v>
      </c>
      <c r="AO3168" s="4" t="str">
        <f t="shared" si="606"/>
        <v>Cash-in-Lieu</v>
      </c>
    </row>
    <row r="3169" ht="15" customHeight="1" s="4" customFormat="1">
      <c r="A3169" s="4">
        <f>'Enhanced Basket_AUTOLOAD'!H3169</f>
        <v>0</v>
      </c>
      <c r="B3169" s="4" t="str">
        <f t="shared" si="595"/>
        <v>SELL</v>
      </c>
      <c r="C3169" s="4" t="s">
        <v>29</v>
      </c>
      <c r="D3169" s="4" t="str">
        <f t="shared" si="596"/>
        <v>MT</v>
      </c>
      <c r="E3169" s="4" t="str">
        <f t="shared" si="597"/>
      </c>
      <c r="F3169" s="4" t="str">
        <f t="shared" si="598"/>
        <v>CIL LOAD</v>
      </c>
      <c r="G3169" s="4">
        <f t="shared" si="599"/>
        <v>0</v>
      </c>
      <c r="H3169" s="4" t="e">
        <f t="shared" si="600"/>
        <v>#N/A</v>
      </c>
      <c r="I3169" s="4" t="e">
        <f>_xll.BDP(AG3169&amp;" equity","crncy_adj_px_last","eqy_fund_crncy=usd")</f>
        <v>#NAME?</v>
      </c>
      <c r="J3169" s="4" t="str">
        <f t="shared" si="601"/>
      </c>
      <c r="AA3169" s="4">
        <f t="shared" si="602"/>
        <v>0</v>
      </c>
      <c r="AB3169" s="4">
        <f>'Enhanced Basket_AUTOLOAD'!T3169</f>
        <v>0</v>
      </c>
      <c r="AC3169" s="4">
        <f>'Enhanced Basket_AUTOLOAD'!M3169</f>
        <v>0</v>
      </c>
      <c r="AD3169" s="4">
        <f>'Enhanced Basket_AUTOLOAD'!L3169</f>
        <v>0</v>
      </c>
      <c r="AE3169" s="4">
        <f>'Enhanced Basket_AUTOLOAD'!Z3169</f>
        <v>0</v>
      </c>
      <c r="AF3169" s="4">
        <f>'Enhanced Basket_AUTOLOAD'!AB3169</f>
        <v>0</v>
      </c>
      <c r="AG3169" s="4" t="e">
        <f>VLOOKUP(AJ3169,'Ticker Mapping'!$I$3:$M$6706,5,0)</f>
        <v>#N/A</v>
      </c>
      <c r="AH3169" s="4" t="e">
        <f>_xll.BDP(AK3169&amp;" SEDOL","TICKER_AND_EXCH_CODE")</f>
        <v>#NAME?</v>
      </c>
      <c r="AI3169" s="4" t="e">
        <f t="shared" si="603"/>
        <v>#N/A</v>
      </c>
      <c r="AJ3169" s="4">
        <f>'Enhanced Basket_AUTOLOAD'!P3169</f>
        <v>0</v>
      </c>
      <c r="AK3169" s="4">
        <f>'Enhanced Basket_AUTOLOAD'!Q3169</f>
        <v>0</v>
      </c>
      <c r="AL3169" s="4">
        <f>'Enhanced Basket_AUTOLOAD'!Y3169</f>
        <v>0</v>
      </c>
      <c r="AM3169" s="4" t="e">
        <f t="shared" si="604"/>
        <v>#N/A</v>
      </c>
      <c r="AN3169" s="4" t="str">
        <f t="shared" si="605"/>
        <v>NO</v>
      </c>
      <c r="AO3169" s="4" t="str">
        <f t="shared" si="606"/>
        <v>Cash-in-Lieu</v>
      </c>
    </row>
    <row r="3170" ht="15" customHeight="1" s="4" customFormat="1">
      <c r="A3170" s="4">
        <f>'Enhanced Basket_AUTOLOAD'!H3170</f>
        <v>0</v>
      </c>
      <c r="B3170" s="4" t="str">
        <f t="shared" si="595"/>
        <v>SELL</v>
      </c>
      <c r="C3170" s="4" t="s">
        <v>29</v>
      </c>
      <c r="D3170" s="4" t="str">
        <f t="shared" si="596"/>
        <v>MT</v>
      </c>
      <c r="E3170" s="4" t="str">
        <f t="shared" si="597"/>
      </c>
      <c r="F3170" s="4" t="str">
        <f t="shared" si="598"/>
        <v>CIL LOAD</v>
      </c>
      <c r="G3170" s="4">
        <f t="shared" si="599"/>
        <v>0</v>
      </c>
      <c r="H3170" s="4" t="e">
        <f t="shared" si="600"/>
        <v>#N/A</v>
      </c>
      <c r="I3170" s="4" t="e">
        <f>_xll.BDP(AG3170&amp;" equity","crncy_adj_px_last","eqy_fund_crncy=usd")</f>
        <v>#NAME?</v>
      </c>
      <c r="J3170" s="4" t="str">
        <f t="shared" si="601"/>
      </c>
      <c r="AA3170" s="4">
        <f t="shared" si="602"/>
        <v>0</v>
      </c>
      <c r="AB3170" s="4">
        <f>'Enhanced Basket_AUTOLOAD'!T3170</f>
        <v>0</v>
      </c>
      <c r="AC3170" s="4">
        <f>'Enhanced Basket_AUTOLOAD'!M3170</f>
        <v>0</v>
      </c>
      <c r="AD3170" s="4">
        <f>'Enhanced Basket_AUTOLOAD'!L3170</f>
        <v>0</v>
      </c>
      <c r="AE3170" s="4">
        <f>'Enhanced Basket_AUTOLOAD'!Z3170</f>
        <v>0</v>
      </c>
      <c r="AF3170" s="4">
        <f>'Enhanced Basket_AUTOLOAD'!AB3170</f>
        <v>0</v>
      </c>
      <c r="AG3170" s="4" t="e">
        <f>VLOOKUP(AJ3170,'Ticker Mapping'!$I$3:$M$6706,5,0)</f>
        <v>#N/A</v>
      </c>
      <c r="AH3170" s="4" t="e">
        <f>_xll.BDP(AK3170&amp;" SEDOL","TICKER_AND_EXCH_CODE")</f>
        <v>#NAME?</v>
      </c>
      <c r="AI3170" s="4" t="e">
        <f t="shared" si="603"/>
        <v>#N/A</v>
      </c>
      <c r="AJ3170" s="4">
        <f>'Enhanced Basket_AUTOLOAD'!P3170</f>
        <v>0</v>
      </c>
      <c r="AK3170" s="4">
        <f>'Enhanced Basket_AUTOLOAD'!Q3170</f>
        <v>0</v>
      </c>
      <c r="AL3170" s="4">
        <f>'Enhanced Basket_AUTOLOAD'!Y3170</f>
        <v>0</v>
      </c>
      <c r="AM3170" s="4" t="e">
        <f t="shared" si="604"/>
        <v>#N/A</v>
      </c>
      <c r="AN3170" s="4" t="str">
        <f t="shared" si="605"/>
        <v>NO</v>
      </c>
      <c r="AO3170" s="4" t="str">
        <f t="shared" si="606"/>
        <v>Cash-in-Lieu</v>
      </c>
    </row>
    <row r="3171" ht="15" customHeight="1" s="4" customFormat="1">
      <c r="A3171" s="4">
        <f>'Enhanced Basket_AUTOLOAD'!H3171</f>
        <v>0</v>
      </c>
      <c r="B3171" s="4" t="str">
        <f t="shared" si="595"/>
        <v>SELL</v>
      </c>
      <c r="C3171" s="4" t="s">
        <v>29</v>
      </c>
      <c r="D3171" s="4" t="str">
        <f t="shared" si="596"/>
        <v>MT</v>
      </c>
      <c r="E3171" s="4" t="str">
        <f t="shared" si="597"/>
      </c>
      <c r="F3171" s="4" t="str">
        <f t="shared" si="598"/>
        <v>CIL LOAD</v>
      </c>
      <c r="G3171" s="4">
        <f t="shared" si="599"/>
        <v>0</v>
      </c>
      <c r="H3171" s="4" t="e">
        <f t="shared" si="600"/>
        <v>#N/A</v>
      </c>
      <c r="I3171" s="4" t="e">
        <f>_xll.BDP(AG3171&amp;" equity","crncy_adj_px_last","eqy_fund_crncy=usd")</f>
        <v>#NAME?</v>
      </c>
      <c r="J3171" s="4" t="str">
        <f t="shared" si="601"/>
      </c>
      <c r="AA3171" s="4">
        <f t="shared" si="602"/>
        <v>0</v>
      </c>
      <c r="AB3171" s="4">
        <f>'Enhanced Basket_AUTOLOAD'!T3171</f>
        <v>0</v>
      </c>
      <c r="AC3171" s="4">
        <f>'Enhanced Basket_AUTOLOAD'!M3171</f>
        <v>0</v>
      </c>
      <c r="AD3171" s="4">
        <f>'Enhanced Basket_AUTOLOAD'!L3171</f>
        <v>0</v>
      </c>
      <c r="AE3171" s="4">
        <f>'Enhanced Basket_AUTOLOAD'!Z3171</f>
        <v>0</v>
      </c>
      <c r="AF3171" s="4">
        <f>'Enhanced Basket_AUTOLOAD'!AB3171</f>
        <v>0</v>
      </c>
      <c r="AG3171" s="4" t="e">
        <f>VLOOKUP(AJ3171,'Ticker Mapping'!$I$3:$M$6706,5,0)</f>
        <v>#N/A</v>
      </c>
      <c r="AH3171" s="4" t="e">
        <f>_xll.BDP(AK3171&amp;" SEDOL","TICKER_AND_EXCH_CODE")</f>
        <v>#NAME?</v>
      </c>
      <c r="AI3171" s="4" t="e">
        <f t="shared" si="603"/>
        <v>#N/A</v>
      </c>
      <c r="AJ3171" s="4">
        <f>'Enhanced Basket_AUTOLOAD'!P3171</f>
        <v>0</v>
      </c>
      <c r="AK3171" s="4">
        <f>'Enhanced Basket_AUTOLOAD'!Q3171</f>
        <v>0</v>
      </c>
      <c r="AL3171" s="4">
        <f>'Enhanced Basket_AUTOLOAD'!Y3171</f>
        <v>0</v>
      </c>
      <c r="AM3171" s="4" t="e">
        <f t="shared" si="604"/>
        <v>#N/A</v>
      </c>
      <c r="AN3171" s="4" t="str">
        <f t="shared" si="605"/>
        <v>NO</v>
      </c>
      <c r="AO3171" s="4" t="str">
        <f t="shared" si="606"/>
        <v>Cash-in-Lieu</v>
      </c>
    </row>
    <row r="3172" ht="15" customHeight="1" s="4" customFormat="1">
      <c r="A3172" s="4">
        <f>'Enhanced Basket_AUTOLOAD'!H3172</f>
        <v>0</v>
      </c>
      <c r="B3172" s="4" t="str">
        <f t="shared" si="595"/>
        <v>SELL</v>
      </c>
      <c r="C3172" s="4" t="s">
        <v>29</v>
      </c>
      <c r="D3172" s="4" t="str">
        <f t="shared" si="596"/>
        <v>MT</v>
      </c>
      <c r="E3172" s="4" t="str">
        <f t="shared" si="597"/>
      </c>
      <c r="F3172" s="4" t="str">
        <f t="shared" si="598"/>
        <v>CIL LOAD</v>
      </c>
      <c r="G3172" s="4">
        <f t="shared" si="599"/>
        <v>0</v>
      </c>
      <c r="H3172" s="4" t="e">
        <f t="shared" si="600"/>
        <v>#N/A</v>
      </c>
      <c r="I3172" s="4" t="e">
        <f>_xll.BDP(AG3172&amp;" equity","crncy_adj_px_last","eqy_fund_crncy=usd")</f>
        <v>#NAME?</v>
      </c>
      <c r="J3172" s="4" t="str">
        <f t="shared" si="601"/>
      </c>
      <c r="AA3172" s="4">
        <f t="shared" si="602"/>
        <v>0</v>
      </c>
      <c r="AB3172" s="4">
        <f>'Enhanced Basket_AUTOLOAD'!T3172</f>
        <v>0</v>
      </c>
      <c r="AC3172" s="4">
        <f>'Enhanced Basket_AUTOLOAD'!M3172</f>
        <v>0</v>
      </c>
      <c r="AD3172" s="4">
        <f>'Enhanced Basket_AUTOLOAD'!L3172</f>
        <v>0</v>
      </c>
      <c r="AE3172" s="4">
        <f>'Enhanced Basket_AUTOLOAD'!Z3172</f>
        <v>0</v>
      </c>
      <c r="AF3172" s="4">
        <f>'Enhanced Basket_AUTOLOAD'!AB3172</f>
        <v>0</v>
      </c>
      <c r="AG3172" s="4" t="e">
        <f>VLOOKUP(AJ3172,'Ticker Mapping'!$I$3:$M$6706,5,0)</f>
        <v>#N/A</v>
      </c>
      <c r="AH3172" s="4" t="e">
        <f>_xll.BDP(AK3172&amp;" SEDOL","TICKER_AND_EXCH_CODE")</f>
        <v>#NAME?</v>
      </c>
      <c r="AI3172" s="4" t="e">
        <f t="shared" si="603"/>
        <v>#N/A</v>
      </c>
      <c r="AJ3172" s="4">
        <f>'Enhanced Basket_AUTOLOAD'!P3172</f>
        <v>0</v>
      </c>
      <c r="AK3172" s="4">
        <f>'Enhanced Basket_AUTOLOAD'!Q3172</f>
        <v>0</v>
      </c>
      <c r="AL3172" s="4">
        <f>'Enhanced Basket_AUTOLOAD'!Y3172</f>
        <v>0</v>
      </c>
      <c r="AM3172" s="4" t="e">
        <f t="shared" si="604"/>
        <v>#N/A</v>
      </c>
      <c r="AN3172" s="4" t="str">
        <f t="shared" si="605"/>
        <v>NO</v>
      </c>
      <c r="AO3172" s="4" t="str">
        <f t="shared" si="606"/>
        <v>Cash-in-Lieu</v>
      </c>
    </row>
    <row r="3173" ht="15" customHeight="1" s="4" customFormat="1">
      <c r="A3173" s="4">
        <f>'Enhanced Basket_AUTOLOAD'!H3173</f>
        <v>0</v>
      </c>
      <c r="B3173" s="4" t="str">
        <f t="shared" si="595"/>
        <v>SELL</v>
      </c>
      <c r="C3173" s="4" t="s">
        <v>29</v>
      </c>
      <c r="D3173" s="4" t="str">
        <f t="shared" si="596"/>
        <v>MT</v>
      </c>
      <c r="E3173" s="4" t="str">
        <f t="shared" si="597"/>
      </c>
      <c r="F3173" s="4" t="str">
        <f t="shared" si="598"/>
        <v>CIL LOAD</v>
      </c>
      <c r="G3173" s="4">
        <f t="shared" si="599"/>
        <v>0</v>
      </c>
      <c r="H3173" s="4" t="e">
        <f t="shared" si="600"/>
        <v>#N/A</v>
      </c>
      <c r="I3173" s="4" t="e">
        <f>_xll.BDP(AG3173&amp;" equity","crncy_adj_px_last","eqy_fund_crncy=usd")</f>
        <v>#NAME?</v>
      </c>
      <c r="J3173" s="4" t="str">
        <f t="shared" si="601"/>
      </c>
      <c r="AA3173" s="4">
        <f t="shared" si="602"/>
        <v>0</v>
      </c>
      <c r="AB3173" s="4">
        <f>'Enhanced Basket_AUTOLOAD'!T3173</f>
        <v>0</v>
      </c>
      <c r="AC3173" s="4">
        <f>'Enhanced Basket_AUTOLOAD'!M3173</f>
        <v>0</v>
      </c>
      <c r="AD3173" s="4">
        <f>'Enhanced Basket_AUTOLOAD'!L3173</f>
        <v>0</v>
      </c>
      <c r="AE3173" s="4">
        <f>'Enhanced Basket_AUTOLOAD'!Z3173</f>
        <v>0</v>
      </c>
      <c r="AF3173" s="4">
        <f>'Enhanced Basket_AUTOLOAD'!AB3173</f>
        <v>0</v>
      </c>
      <c r="AG3173" s="4" t="e">
        <f>VLOOKUP(AJ3173,'Ticker Mapping'!$I$3:$M$6706,5,0)</f>
        <v>#N/A</v>
      </c>
      <c r="AH3173" s="4" t="e">
        <f>_xll.BDP(AK3173&amp;" SEDOL","TICKER_AND_EXCH_CODE")</f>
        <v>#NAME?</v>
      </c>
      <c r="AI3173" s="4" t="e">
        <f t="shared" si="603"/>
        <v>#N/A</v>
      </c>
      <c r="AJ3173" s="4">
        <f>'Enhanced Basket_AUTOLOAD'!P3173</f>
        <v>0</v>
      </c>
      <c r="AK3173" s="4">
        <f>'Enhanced Basket_AUTOLOAD'!Q3173</f>
        <v>0</v>
      </c>
      <c r="AL3173" s="4">
        <f>'Enhanced Basket_AUTOLOAD'!Y3173</f>
        <v>0</v>
      </c>
      <c r="AM3173" s="4" t="e">
        <f t="shared" si="604"/>
        <v>#N/A</v>
      </c>
      <c r="AN3173" s="4" t="str">
        <f t="shared" si="605"/>
        <v>NO</v>
      </c>
      <c r="AO3173" s="4" t="str">
        <f t="shared" si="606"/>
        <v>Cash-in-Lieu</v>
      </c>
    </row>
    <row r="3174" ht="15" customHeight="1" s="4" customFormat="1">
      <c r="A3174" s="4">
        <f>'Enhanced Basket_AUTOLOAD'!H3174</f>
        <v>0</v>
      </c>
      <c r="B3174" s="4" t="str">
        <f t="shared" si="595"/>
        <v>SELL</v>
      </c>
      <c r="C3174" s="4" t="s">
        <v>29</v>
      </c>
      <c r="D3174" s="4" t="str">
        <f t="shared" si="596"/>
        <v>MT</v>
      </c>
      <c r="E3174" s="4" t="str">
        <f t="shared" si="597"/>
      </c>
      <c r="F3174" s="4" t="str">
        <f t="shared" si="598"/>
        <v>CIL LOAD</v>
      </c>
      <c r="G3174" s="4">
        <f t="shared" si="599"/>
        <v>0</v>
      </c>
      <c r="H3174" s="4" t="e">
        <f t="shared" si="600"/>
        <v>#N/A</v>
      </c>
      <c r="I3174" s="4" t="e">
        <f>_xll.BDP(AG3174&amp;" equity","crncy_adj_px_last","eqy_fund_crncy=usd")</f>
        <v>#NAME?</v>
      </c>
      <c r="J3174" s="4" t="str">
        <f t="shared" si="601"/>
      </c>
      <c r="AA3174" s="4">
        <f t="shared" si="602"/>
        <v>0</v>
      </c>
      <c r="AB3174" s="4">
        <f>'Enhanced Basket_AUTOLOAD'!T3174</f>
        <v>0</v>
      </c>
      <c r="AC3174" s="4">
        <f>'Enhanced Basket_AUTOLOAD'!M3174</f>
        <v>0</v>
      </c>
      <c r="AD3174" s="4">
        <f>'Enhanced Basket_AUTOLOAD'!L3174</f>
        <v>0</v>
      </c>
      <c r="AE3174" s="4">
        <f>'Enhanced Basket_AUTOLOAD'!Z3174</f>
        <v>0</v>
      </c>
      <c r="AF3174" s="4">
        <f>'Enhanced Basket_AUTOLOAD'!AB3174</f>
        <v>0</v>
      </c>
      <c r="AG3174" s="4" t="e">
        <f>VLOOKUP(AJ3174,'Ticker Mapping'!$I$3:$M$6706,5,0)</f>
        <v>#N/A</v>
      </c>
      <c r="AH3174" s="4" t="e">
        <f>_xll.BDP(AK3174&amp;" SEDOL","TICKER_AND_EXCH_CODE")</f>
        <v>#NAME?</v>
      </c>
      <c r="AI3174" s="4" t="e">
        <f t="shared" si="603"/>
        <v>#N/A</v>
      </c>
      <c r="AJ3174" s="4">
        <f>'Enhanced Basket_AUTOLOAD'!P3174</f>
        <v>0</v>
      </c>
      <c r="AK3174" s="4">
        <f>'Enhanced Basket_AUTOLOAD'!Q3174</f>
        <v>0</v>
      </c>
      <c r="AL3174" s="4">
        <f>'Enhanced Basket_AUTOLOAD'!Y3174</f>
        <v>0</v>
      </c>
      <c r="AM3174" s="4" t="e">
        <f t="shared" si="604"/>
        <v>#N/A</v>
      </c>
      <c r="AN3174" s="4" t="str">
        <f t="shared" si="605"/>
        <v>NO</v>
      </c>
      <c r="AO3174" s="4" t="str">
        <f t="shared" si="606"/>
        <v>Cash-in-Lieu</v>
      </c>
    </row>
    <row r="3175" ht="15" customHeight="1" s="4" customFormat="1">
      <c r="A3175" s="4">
        <f>'Enhanced Basket_AUTOLOAD'!H3175</f>
        <v>0</v>
      </c>
      <c r="B3175" s="4" t="str">
        <f t="shared" si="595"/>
        <v>SELL</v>
      </c>
      <c r="C3175" s="4" t="s">
        <v>29</v>
      </c>
      <c r="D3175" s="4" t="str">
        <f t="shared" si="596"/>
        <v>MT</v>
      </c>
      <c r="E3175" s="4" t="str">
        <f t="shared" si="597"/>
      </c>
      <c r="F3175" s="4" t="str">
        <f t="shared" si="598"/>
        <v>CIL LOAD</v>
      </c>
      <c r="G3175" s="4">
        <f t="shared" si="599"/>
        <v>0</v>
      </c>
      <c r="H3175" s="4" t="e">
        <f t="shared" si="600"/>
        <v>#N/A</v>
      </c>
      <c r="I3175" s="4" t="e">
        <f>_xll.BDP(AG3175&amp;" equity","crncy_adj_px_last","eqy_fund_crncy=usd")</f>
        <v>#NAME?</v>
      </c>
      <c r="J3175" s="4" t="str">
        <f t="shared" si="601"/>
      </c>
      <c r="AA3175" s="4">
        <f t="shared" si="602"/>
        <v>0</v>
      </c>
      <c r="AB3175" s="4">
        <f>'Enhanced Basket_AUTOLOAD'!T3175</f>
        <v>0</v>
      </c>
      <c r="AC3175" s="4">
        <f>'Enhanced Basket_AUTOLOAD'!M3175</f>
        <v>0</v>
      </c>
      <c r="AD3175" s="4">
        <f>'Enhanced Basket_AUTOLOAD'!L3175</f>
        <v>0</v>
      </c>
      <c r="AE3175" s="4">
        <f>'Enhanced Basket_AUTOLOAD'!Z3175</f>
        <v>0</v>
      </c>
      <c r="AF3175" s="4">
        <f>'Enhanced Basket_AUTOLOAD'!AB3175</f>
        <v>0</v>
      </c>
      <c r="AG3175" s="4" t="e">
        <f>VLOOKUP(AJ3175,'Ticker Mapping'!$I$3:$M$6706,5,0)</f>
        <v>#N/A</v>
      </c>
      <c r="AH3175" s="4" t="e">
        <f>_xll.BDP(AK3175&amp;" SEDOL","TICKER_AND_EXCH_CODE")</f>
        <v>#NAME?</v>
      </c>
      <c r="AI3175" s="4" t="e">
        <f t="shared" si="603"/>
        <v>#N/A</v>
      </c>
      <c r="AJ3175" s="4">
        <f>'Enhanced Basket_AUTOLOAD'!P3175</f>
        <v>0</v>
      </c>
      <c r="AK3175" s="4">
        <f>'Enhanced Basket_AUTOLOAD'!Q3175</f>
        <v>0</v>
      </c>
      <c r="AL3175" s="4">
        <f>'Enhanced Basket_AUTOLOAD'!Y3175</f>
        <v>0</v>
      </c>
      <c r="AM3175" s="4" t="e">
        <f t="shared" si="604"/>
        <v>#N/A</v>
      </c>
      <c r="AN3175" s="4" t="str">
        <f t="shared" si="605"/>
        <v>NO</v>
      </c>
      <c r="AO3175" s="4" t="str">
        <f t="shared" si="606"/>
        <v>Cash-in-Lieu</v>
      </c>
    </row>
    <row r="3176" ht="15" customHeight="1" s="4" customFormat="1">
      <c r="A3176" s="4">
        <f>'Enhanced Basket_AUTOLOAD'!H3176</f>
        <v>0</v>
      </c>
      <c r="B3176" s="4" t="str">
        <f t="shared" si="595"/>
        <v>SELL</v>
      </c>
      <c r="C3176" s="4" t="s">
        <v>29</v>
      </c>
      <c r="D3176" s="4" t="str">
        <f t="shared" si="596"/>
        <v>MT</v>
      </c>
      <c r="E3176" s="4" t="str">
        <f t="shared" si="597"/>
      </c>
      <c r="F3176" s="4" t="str">
        <f t="shared" si="598"/>
        <v>CIL LOAD</v>
      </c>
      <c r="G3176" s="4">
        <f t="shared" si="599"/>
        <v>0</v>
      </c>
      <c r="H3176" s="4" t="e">
        <f t="shared" si="600"/>
        <v>#N/A</v>
      </c>
      <c r="I3176" s="4" t="e">
        <f>_xll.BDP(AG3176&amp;" equity","crncy_adj_px_last","eqy_fund_crncy=usd")</f>
        <v>#NAME?</v>
      </c>
      <c r="J3176" s="4" t="str">
        <f t="shared" si="601"/>
      </c>
      <c r="AA3176" s="4">
        <f t="shared" si="602"/>
        <v>0</v>
      </c>
      <c r="AB3176" s="4">
        <f>'Enhanced Basket_AUTOLOAD'!T3176</f>
        <v>0</v>
      </c>
      <c r="AC3176" s="4">
        <f>'Enhanced Basket_AUTOLOAD'!M3176</f>
        <v>0</v>
      </c>
      <c r="AD3176" s="4">
        <f>'Enhanced Basket_AUTOLOAD'!L3176</f>
        <v>0</v>
      </c>
      <c r="AE3176" s="4">
        <f>'Enhanced Basket_AUTOLOAD'!Z3176</f>
        <v>0</v>
      </c>
      <c r="AF3176" s="4">
        <f>'Enhanced Basket_AUTOLOAD'!AB3176</f>
        <v>0</v>
      </c>
      <c r="AG3176" s="4" t="e">
        <f>VLOOKUP(AJ3176,'Ticker Mapping'!$I$3:$M$6706,5,0)</f>
        <v>#N/A</v>
      </c>
      <c r="AH3176" s="4" t="e">
        <f>_xll.BDP(AK3176&amp;" SEDOL","TICKER_AND_EXCH_CODE")</f>
        <v>#NAME?</v>
      </c>
      <c r="AI3176" s="4" t="e">
        <f t="shared" si="603"/>
        <v>#N/A</v>
      </c>
      <c r="AJ3176" s="4">
        <f>'Enhanced Basket_AUTOLOAD'!P3176</f>
        <v>0</v>
      </c>
      <c r="AK3176" s="4">
        <f>'Enhanced Basket_AUTOLOAD'!Q3176</f>
        <v>0</v>
      </c>
      <c r="AL3176" s="4">
        <f>'Enhanced Basket_AUTOLOAD'!Y3176</f>
        <v>0</v>
      </c>
      <c r="AM3176" s="4" t="e">
        <f t="shared" si="604"/>
        <v>#N/A</v>
      </c>
      <c r="AN3176" s="4" t="str">
        <f t="shared" si="605"/>
        <v>NO</v>
      </c>
      <c r="AO3176" s="4" t="str">
        <f t="shared" si="606"/>
        <v>Cash-in-Lieu</v>
      </c>
    </row>
    <row r="3177" ht="15" customHeight="1" s="4" customFormat="1">
      <c r="A3177" s="4">
        <f>'Enhanced Basket_AUTOLOAD'!H3177</f>
        <v>0</v>
      </c>
      <c r="B3177" s="4" t="str">
        <f t="shared" si="595"/>
        <v>SELL</v>
      </c>
      <c r="C3177" s="4" t="s">
        <v>29</v>
      </c>
      <c r="D3177" s="4" t="str">
        <f t="shared" si="596"/>
        <v>MT</v>
      </c>
      <c r="E3177" s="4" t="str">
        <f t="shared" si="597"/>
      </c>
      <c r="F3177" s="4" t="str">
        <f t="shared" si="598"/>
        <v>CIL LOAD</v>
      </c>
      <c r="G3177" s="4">
        <f t="shared" si="599"/>
        <v>0</v>
      </c>
      <c r="H3177" s="4" t="e">
        <f t="shared" si="600"/>
        <v>#N/A</v>
      </c>
      <c r="I3177" s="4" t="e">
        <f>_xll.BDP(AG3177&amp;" equity","crncy_adj_px_last","eqy_fund_crncy=usd")</f>
        <v>#NAME?</v>
      </c>
      <c r="J3177" s="4" t="str">
        <f t="shared" si="601"/>
      </c>
      <c r="AA3177" s="4">
        <f t="shared" si="602"/>
        <v>0</v>
      </c>
      <c r="AB3177" s="4">
        <f>'Enhanced Basket_AUTOLOAD'!T3177</f>
        <v>0</v>
      </c>
      <c r="AC3177" s="4">
        <f>'Enhanced Basket_AUTOLOAD'!M3177</f>
        <v>0</v>
      </c>
      <c r="AD3177" s="4">
        <f>'Enhanced Basket_AUTOLOAD'!L3177</f>
        <v>0</v>
      </c>
      <c r="AE3177" s="4">
        <f>'Enhanced Basket_AUTOLOAD'!Z3177</f>
        <v>0</v>
      </c>
      <c r="AF3177" s="4">
        <f>'Enhanced Basket_AUTOLOAD'!AB3177</f>
        <v>0</v>
      </c>
      <c r="AG3177" s="4" t="e">
        <f>VLOOKUP(AJ3177,'Ticker Mapping'!$I$3:$M$6706,5,0)</f>
        <v>#N/A</v>
      </c>
      <c r="AH3177" s="4" t="e">
        <f>_xll.BDP(AK3177&amp;" SEDOL","TICKER_AND_EXCH_CODE")</f>
        <v>#NAME?</v>
      </c>
      <c r="AI3177" s="4" t="e">
        <f t="shared" si="603"/>
        <v>#N/A</v>
      </c>
      <c r="AJ3177" s="4">
        <f>'Enhanced Basket_AUTOLOAD'!P3177</f>
        <v>0</v>
      </c>
      <c r="AK3177" s="4">
        <f>'Enhanced Basket_AUTOLOAD'!Q3177</f>
        <v>0</v>
      </c>
      <c r="AL3177" s="4">
        <f>'Enhanced Basket_AUTOLOAD'!Y3177</f>
        <v>0</v>
      </c>
      <c r="AM3177" s="4" t="e">
        <f t="shared" si="604"/>
        <v>#N/A</v>
      </c>
      <c r="AN3177" s="4" t="str">
        <f t="shared" si="605"/>
        <v>NO</v>
      </c>
      <c r="AO3177" s="4" t="str">
        <f t="shared" si="606"/>
        <v>Cash-in-Lieu</v>
      </c>
    </row>
    <row r="3178" ht="15" customHeight="1" s="4" customFormat="1">
      <c r="A3178" s="4">
        <f>'Enhanced Basket_AUTOLOAD'!H3178</f>
        <v>0</v>
      </c>
      <c r="B3178" s="4" t="str">
        <f t="shared" si="595"/>
        <v>SELL</v>
      </c>
      <c r="C3178" s="4" t="s">
        <v>29</v>
      </c>
      <c r="D3178" s="4" t="str">
        <f t="shared" si="596"/>
        <v>MT</v>
      </c>
      <c r="E3178" s="4" t="str">
        <f t="shared" si="597"/>
      </c>
      <c r="F3178" s="4" t="str">
        <f t="shared" si="598"/>
        <v>CIL LOAD</v>
      </c>
      <c r="G3178" s="4">
        <f t="shared" si="599"/>
        <v>0</v>
      </c>
      <c r="H3178" s="4" t="e">
        <f t="shared" si="600"/>
        <v>#N/A</v>
      </c>
      <c r="I3178" s="4" t="e">
        <f>_xll.BDP(AG3178&amp;" equity","crncy_adj_px_last","eqy_fund_crncy=usd")</f>
        <v>#NAME?</v>
      </c>
      <c r="J3178" s="4" t="str">
        <f t="shared" si="601"/>
      </c>
      <c r="AA3178" s="4">
        <f t="shared" si="602"/>
        <v>0</v>
      </c>
      <c r="AB3178" s="4">
        <f>'Enhanced Basket_AUTOLOAD'!T3178</f>
        <v>0</v>
      </c>
      <c r="AC3178" s="4">
        <f>'Enhanced Basket_AUTOLOAD'!M3178</f>
        <v>0</v>
      </c>
      <c r="AD3178" s="4">
        <f>'Enhanced Basket_AUTOLOAD'!L3178</f>
        <v>0</v>
      </c>
      <c r="AE3178" s="4">
        <f>'Enhanced Basket_AUTOLOAD'!Z3178</f>
        <v>0</v>
      </c>
      <c r="AF3178" s="4">
        <f>'Enhanced Basket_AUTOLOAD'!AB3178</f>
        <v>0</v>
      </c>
      <c r="AG3178" s="4" t="e">
        <f>VLOOKUP(AJ3178,'Ticker Mapping'!$I$3:$M$6706,5,0)</f>
        <v>#N/A</v>
      </c>
      <c r="AH3178" s="4" t="e">
        <f>_xll.BDP(AK3178&amp;" SEDOL","TICKER_AND_EXCH_CODE")</f>
        <v>#NAME?</v>
      </c>
      <c r="AI3178" s="4" t="e">
        <f t="shared" si="603"/>
        <v>#N/A</v>
      </c>
      <c r="AJ3178" s="4">
        <f>'Enhanced Basket_AUTOLOAD'!P3178</f>
        <v>0</v>
      </c>
      <c r="AK3178" s="4">
        <f>'Enhanced Basket_AUTOLOAD'!Q3178</f>
        <v>0</v>
      </c>
      <c r="AL3178" s="4">
        <f>'Enhanced Basket_AUTOLOAD'!Y3178</f>
        <v>0</v>
      </c>
      <c r="AM3178" s="4" t="e">
        <f t="shared" si="604"/>
        <v>#N/A</v>
      </c>
      <c r="AN3178" s="4" t="str">
        <f t="shared" si="605"/>
        <v>NO</v>
      </c>
      <c r="AO3178" s="4" t="str">
        <f t="shared" si="606"/>
        <v>Cash-in-Lieu</v>
      </c>
    </row>
    <row r="3179" ht="15" customHeight="1" s="4" customFormat="1">
      <c r="A3179" s="4">
        <f>'Enhanced Basket_AUTOLOAD'!H3179</f>
        <v>0</v>
      </c>
      <c r="B3179" s="4" t="str">
        <f t="shared" si="595"/>
        <v>SELL</v>
      </c>
      <c r="C3179" s="4" t="s">
        <v>29</v>
      </c>
      <c r="D3179" s="4" t="str">
        <f t="shared" si="596"/>
        <v>MT</v>
      </c>
      <c r="E3179" s="4" t="str">
        <f t="shared" si="597"/>
      </c>
      <c r="F3179" s="4" t="str">
        <f t="shared" si="598"/>
        <v>CIL LOAD</v>
      </c>
      <c r="G3179" s="4">
        <f t="shared" si="599"/>
        <v>0</v>
      </c>
      <c r="H3179" s="4" t="e">
        <f t="shared" si="600"/>
        <v>#N/A</v>
      </c>
      <c r="I3179" s="4" t="e">
        <f>_xll.BDP(AG3179&amp;" equity","crncy_adj_px_last","eqy_fund_crncy=usd")</f>
        <v>#NAME?</v>
      </c>
      <c r="J3179" s="4" t="str">
        <f t="shared" si="601"/>
      </c>
      <c r="AA3179" s="4">
        <f t="shared" si="602"/>
        <v>0</v>
      </c>
      <c r="AB3179" s="4">
        <f>'Enhanced Basket_AUTOLOAD'!T3179</f>
        <v>0</v>
      </c>
      <c r="AC3179" s="4">
        <f>'Enhanced Basket_AUTOLOAD'!M3179</f>
        <v>0</v>
      </c>
      <c r="AD3179" s="4">
        <f>'Enhanced Basket_AUTOLOAD'!L3179</f>
        <v>0</v>
      </c>
      <c r="AE3179" s="4">
        <f>'Enhanced Basket_AUTOLOAD'!Z3179</f>
        <v>0</v>
      </c>
      <c r="AF3179" s="4">
        <f>'Enhanced Basket_AUTOLOAD'!AB3179</f>
        <v>0</v>
      </c>
      <c r="AG3179" s="4" t="e">
        <f>VLOOKUP(AJ3179,'Ticker Mapping'!$I$3:$M$6706,5,0)</f>
        <v>#N/A</v>
      </c>
      <c r="AH3179" s="4" t="e">
        <f>_xll.BDP(AK3179&amp;" SEDOL","TICKER_AND_EXCH_CODE")</f>
        <v>#NAME?</v>
      </c>
      <c r="AI3179" s="4" t="e">
        <f t="shared" si="603"/>
        <v>#N/A</v>
      </c>
      <c r="AJ3179" s="4">
        <f>'Enhanced Basket_AUTOLOAD'!P3179</f>
        <v>0</v>
      </c>
      <c r="AK3179" s="4">
        <f>'Enhanced Basket_AUTOLOAD'!Q3179</f>
        <v>0</v>
      </c>
      <c r="AL3179" s="4">
        <f>'Enhanced Basket_AUTOLOAD'!Y3179</f>
        <v>0</v>
      </c>
      <c r="AM3179" s="4" t="e">
        <f t="shared" si="604"/>
        <v>#N/A</v>
      </c>
      <c r="AN3179" s="4" t="str">
        <f t="shared" si="605"/>
        <v>NO</v>
      </c>
      <c r="AO3179" s="4" t="str">
        <f t="shared" si="606"/>
        <v>Cash-in-Lieu</v>
      </c>
    </row>
    <row r="3180" ht="15" customHeight="1" s="4" customFormat="1">
      <c r="A3180" s="4">
        <f>'Enhanced Basket_AUTOLOAD'!H3180</f>
        <v>0</v>
      </c>
      <c r="B3180" s="4" t="str">
        <f t="shared" si="595"/>
        <v>SELL</v>
      </c>
      <c r="C3180" s="4" t="s">
        <v>29</v>
      </c>
      <c r="D3180" s="4" t="str">
        <f t="shared" si="596"/>
        <v>MT</v>
      </c>
      <c r="E3180" s="4" t="str">
        <f t="shared" si="597"/>
      </c>
      <c r="F3180" s="4" t="str">
        <f t="shared" si="598"/>
        <v>CIL LOAD</v>
      </c>
      <c r="G3180" s="4">
        <f t="shared" si="599"/>
        <v>0</v>
      </c>
      <c r="H3180" s="4" t="e">
        <f t="shared" si="600"/>
        <v>#N/A</v>
      </c>
      <c r="I3180" s="4" t="e">
        <f>_xll.BDP(AG3180&amp;" equity","crncy_adj_px_last","eqy_fund_crncy=usd")</f>
        <v>#NAME?</v>
      </c>
      <c r="J3180" s="4" t="str">
        <f t="shared" si="601"/>
      </c>
      <c r="AA3180" s="4">
        <f t="shared" si="602"/>
        <v>0</v>
      </c>
      <c r="AB3180" s="4">
        <f>'Enhanced Basket_AUTOLOAD'!T3180</f>
        <v>0</v>
      </c>
      <c r="AC3180" s="4">
        <f>'Enhanced Basket_AUTOLOAD'!M3180</f>
        <v>0</v>
      </c>
      <c r="AD3180" s="4">
        <f>'Enhanced Basket_AUTOLOAD'!L3180</f>
        <v>0</v>
      </c>
      <c r="AE3180" s="4">
        <f>'Enhanced Basket_AUTOLOAD'!Z3180</f>
        <v>0</v>
      </c>
      <c r="AF3180" s="4">
        <f>'Enhanced Basket_AUTOLOAD'!AB3180</f>
        <v>0</v>
      </c>
      <c r="AG3180" s="4" t="e">
        <f>VLOOKUP(AJ3180,'Ticker Mapping'!$I$3:$M$6706,5,0)</f>
        <v>#N/A</v>
      </c>
      <c r="AH3180" s="4" t="e">
        <f>_xll.BDP(AK3180&amp;" SEDOL","TICKER_AND_EXCH_CODE")</f>
        <v>#NAME?</v>
      </c>
      <c r="AI3180" s="4" t="e">
        <f t="shared" si="603"/>
        <v>#N/A</v>
      </c>
      <c r="AJ3180" s="4">
        <f>'Enhanced Basket_AUTOLOAD'!P3180</f>
        <v>0</v>
      </c>
      <c r="AK3180" s="4">
        <f>'Enhanced Basket_AUTOLOAD'!Q3180</f>
        <v>0</v>
      </c>
      <c r="AL3180" s="4">
        <f>'Enhanced Basket_AUTOLOAD'!Y3180</f>
        <v>0</v>
      </c>
      <c r="AM3180" s="4" t="e">
        <f t="shared" si="604"/>
        <v>#N/A</v>
      </c>
      <c r="AN3180" s="4" t="str">
        <f t="shared" si="605"/>
        <v>NO</v>
      </c>
      <c r="AO3180" s="4" t="str">
        <f t="shared" si="606"/>
        <v>Cash-in-Lieu</v>
      </c>
    </row>
    <row r="3181" ht="15" customHeight="1" s="4" customFormat="1">
      <c r="A3181" s="4">
        <f>'Enhanced Basket_AUTOLOAD'!H3181</f>
        <v>0</v>
      </c>
      <c r="B3181" s="4" t="str">
        <f t="shared" si="595"/>
        <v>SELL</v>
      </c>
      <c r="C3181" s="4" t="s">
        <v>29</v>
      </c>
      <c r="D3181" s="4" t="str">
        <f t="shared" si="596"/>
        <v>MT</v>
      </c>
      <c r="E3181" s="4" t="str">
        <f t="shared" si="597"/>
      </c>
      <c r="F3181" s="4" t="str">
        <f t="shared" si="598"/>
        <v>CIL LOAD</v>
      </c>
      <c r="G3181" s="4">
        <f t="shared" si="599"/>
        <v>0</v>
      </c>
      <c r="H3181" s="4" t="e">
        <f t="shared" si="600"/>
        <v>#N/A</v>
      </c>
      <c r="I3181" s="4" t="e">
        <f>_xll.BDP(AG3181&amp;" equity","crncy_adj_px_last","eqy_fund_crncy=usd")</f>
        <v>#NAME?</v>
      </c>
      <c r="J3181" s="4" t="str">
        <f t="shared" si="601"/>
      </c>
      <c r="AA3181" s="4">
        <f t="shared" si="602"/>
        <v>0</v>
      </c>
      <c r="AB3181" s="4">
        <f>'Enhanced Basket_AUTOLOAD'!T3181</f>
        <v>0</v>
      </c>
      <c r="AC3181" s="4">
        <f>'Enhanced Basket_AUTOLOAD'!M3181</f>
        <v>0</v>
      </c>
      <c r="AD3181" s="4">
        <f>'Enhanced Basket_AUTOLOAD'!L3181</f>
        <v>0</v>
      </c>
      <c r="AE3181" s="4">
        <f>'Enhanced Basket_AUTOLOAD'!Z3181</f>
        <v>0</v>
      </c>
      <c r="AF3181" s="4">
        <f>'Enhanced Basket_AUTOLOAD'!AB3181</f>
        <v>0</v>
      </c>
      <c r="AG3181" s="4" t="e">
        <f>VLOOKUP(AJ3181,'Ticker Mapping'!$I$3:$M$6706,5,0)</f>
        <v>#N/A</v>
      </c>
      <c r="AH3181" s="4" t="e">
        <f>_xll.BDP(AK3181&amp;" SEDOL","TICKER_AND_EXCH_CODE")</f>
        <v>#NAME?</v>
      </c>
      <c r="AI3181" s="4" t="e">
        <f t="shared" si="603"/>
        <v>#N/A</v>
      </c>
      <c r="AJ3181" s="4">
        <f>'Enhanced Basket_AUTOLOAD'!P3181</f>
        <v>0</v>
      </c>
      <c r="AK3181" s="4">
        <f>'Enhanced Basket_AUTOLOAD'!Q3181</f>
        <v>0</v>
      </c>
      <c r="AL3181" s="4">
        <f>'Enhanced Basket_AUTOLOAD'!Y3181</f>
        <v>0</v>
      </c>
      <c r="AM3181" s="4" t="e">
        <f t="shared" si="604"/>
        <v>#N/A</v>
      </c>
      <c r="AN3181" s="4" t="str">
        <f t="shared" si="605"/>
        <v>NO</v>
      </c>
      <c r="AO3181" s="4" t="str">
        <f t="shared" si="606"/>
        <v>Cash-in-Lieu</v>
      </c>
    </row>
    <row r="3182" ht="15" customHeight="1" s="4" customFormat="1">
      <c r="A3182" s="4">
        <f>'Enhanced Basket_AUTOLOAD'!H3182</f>
        <v>0</v>
      </c>
      <c r="B3182" s="4" t="str">
        <f t="shared" si="595"/>
        <v>SELL</v>
      </c>
      <c r="C3182" s="4" t="s">
        <v>29</v>
      </c>
      <c r="D3182" s="4" t="str">
        <f t="shared" si="596"/>
        <v>MT</v>
      </c>
      <c r="E3182" s="4" t="str">
        <f t="shared" si="597"/>
      </c>
      <c r="F3182" s="4" t="str">
        <f t="shared" si="598"/>
        <v>CIL LOAD</v>
      </c>
      <c r="G3182" s="4">
        <f t="shared" si="599"/>
        <v>0</v>
      </c>
      <c r="H3182" s="4" t="e">
        <f t="shared" si="600"/>
        <v>#N/A</v>
      </c>
      <c r="I3182" s="4" t="e">
        <f>_xll.BDP(AG3182&amp;" equity","crncy_adj_px_last","eqy_fund_crncy=usd")</f>
        <v>#NAME?</v>
      </c>
      <c r="J3182" s="4" t="str">
        <f t="shared" si="601"/>
      </c>
      <c r="AA3182" s="4">
        <f t="shared" si="602"/>
        <v>0</v>
      </c>
      <c r="AB3182" s="4">
        <f>'Enhanced Basket_AUTOLOAD'!T3182</f>
        <v>0</v>
      </c>
      <c r="AC3182" s="4">
        <f>'Enhanced Basket_AUTOLOAD'!M3182</f>
        <v>0</v>
      </c>
      <c r="AD3182" s="4">
        <f>'Enhanced Basket_AUTOLOAD'!L3182</f>
        <v>0</v>
      </c>
      <c r="AE3182" s="4">
        <f>'Enhanced Basket_AUTOLOAD'!Z3182</f>
        <v>0</v>
      </c>
      <c r="AF3182" s="4">
        <f>'Enhanced Basket_AUTOLOAD'!AB3182</f>
        <v>0</v>
      </c>
      <c r="AG3182" s="4" t="e">
        <f>VLOOKUP(AJ3182,'Ticker Mapping'!$I$3:$M$6706,5,0)</f>
        <v>#N/A</v>
      </c>
      <c r="AH3182" s="4" t="e">
        <f>_xll.BDP(AK3182&amp;" SEDOL","TICKER_AND_EXCH_CODE")</f>
        <v>#NAME?</v>
      </c>
      <c r="AI3182" s="4" t="e">
        <f t="shared" si="603"/>
        <v>#N/A</v>
      </c>
      <c r="AJ3182" s="4">
        <f>'Enhanced Basket_AUTOLOAD'!P3182</f>
        <v>0</v>
      </c>
      <c r="AK3182" s="4">
        <f>'Enhanced Basket_AUTOLOAD'!Q3182</f>
        <v>0</v>
      </c>
      <c r="AL3182" s="4">
        <f>'Enhanced Basket_AUTOLOAD'!Y3182</f>
        <v>0</v>
      </c>
      <c r="AM3182" s="4" t="e">
        <f t="shared" si="604"/>
        <v>#N/A</v>
      </c>
      <c r="AN3182" s="4" t="str">
        <f t="shared" si="605"/>
        <v>NO</v>
      </c>
      <c r="AO3182" s="4" t="str">
        <f t="shared" si="606"/>
        <v>Cash-in-Lieu</v>
      </c>
    </row>
    <row r="3183" ht="15" customHeight="1" s="4" customFormat="1">
      <c r="A3183" s="4">
        <f>'Enhanced Basket_AUTOLOAD'!H3183</f>
        <v>0</v>
      </c>
      <c r="B3183" s="4" t="str">
        <f t="shared" si="595"/>
        <v>SELL</v>
      </c>
      <c r="C3183" s="4" t="s">
        <v>29</v>
      </c>
      <c r="D3183" s="4" t="str">
        <f t="shared" si="596"/>
        <v>MT</v>
      </c>
      <c r="E3183" s="4" t="str">
        <f t="shared" si="597"/>
      </c>
      <c r="F3183" s="4" t="str">
        <f t="shared" si="598"/>
        <v>CIL LOAD</v>
      </c>
      <c r="G3183" s="4">
        <f t="shared" si="599"/>
        <v>0</v>
      </c>
      <c r="H3183" s="4" t="e">
        <f t="shared" si="600"/>
        <v>#N/A</v>
      </c>
      <c r="I3183" s="4" t="e">
        <f>_xll.BDP(AG3183&amp;" equity","crncy_adj_px_last","eqy_fund_crncy=usd")</f>
        <v>#NAME?</v>
      </c>
      <c r="J3183" s="4" t="str">
        <f t="shared" si="601"/>
      </c>
      <c r="AA3183" s="4">
        <f t="shared" si="602"/>
        <v>0</v>
      </c>
      <c r="AB3183" s="4">
        <f>'Enhanced Basket_AUTOLOAD'!T3183</f>
        <v>0</v>
      </c>
      <c r="AC3183" s="4">
        <f>'Enhanced Basket_AUTOLOAD'!M3183</f>
        <v>0</v>
      </c>
      <c r="AD3183" s="4">
        <f>'Enhanced Basket_AUTOLOAD'!L3183</f>
        <v>0</v>
      </c>
      <c r="AE3183" s="4">
        <f>'Enhanced Basket_AUTOLOAD'!Z3183</f>
        <v>0</v>
      </c>
      <c r="AF3183" s="4">
        <f>'Enhanced Basket_AUTOLOAD'!AB3183</f>
        <v>0</v>
      </c>
      <c r="AG3183" s="4" t="e">
        <f>VLOOKUP(AJ3183,'Ticker Mapping'!$I$3:$M$6706,5,0)</f>
        <v>#N/A</v>
      </c>
      <c r="AH3183" s="4" t="e">
        <f>_xll.BDP(AK3183&amp;" SEDOL","TICKER_AND_EXCH_CODE")</f>
        <v>#NAME?</v>
      </c>
      <c r="AI3183" s="4" t="e">
        <f t="shared" si="603"/>
        <v>#N/A</v>
      </c>
      <c r="AJ3183" s="4">
        <f>'Enhanced Basket_AUTOLOAD'!P3183</f>
        <v>0</v>
      </c>
      <c r="AK3183" s="4">
        <f>'Enhanced Basket_AUTOLOAD'!Q3183</f>
        <v>0</v>
      </c>
      <c r="AL3183" s="4">
        <f>'Enhanced Basket_AUTOLOAD'!Y3183</f>
        <v>0</v>
      </c>
      <c r="AM3183" s="4" t="e">
        <f t="shared" si="604"/>
        <v>#N/A</v>
      </c>
      <c r="AN3183" s="4" t="str">
        <f t="shared" si="605"/>
        <v>NO</v>
      </c>
      <c r="AO3183" s="4" t="str">
        <f t="shared" si="606"/>
        <v>Cash-in-Lieu</v>
      </c>
    </row>
    <row r="3184" ht="15" customHeight="1" s="4" customFormat="1">
      <c r="A3184" s="4">
        <f>'Enhanced Basket_AUTOLOAD'!H3184</f>
        <v>0</v>
      </c>
      <c r="B3184" s="4" t="str">
        <f t="shared" si="595"/>
        <v>SELL</v>
      </c>
      <c r="C3184" s="4" t="s">
        <v>29</v>
      </c>
      <c r="D3184" s="4" t="str">
        <f t="shared" si="596"/>
        <v>MT</v>
      </c>
      <c r="E3184" s="4" t="str">
        <f t="shared" si="597"/>
      </c>
      <c r="F3184" s="4" t="str">
        <f t="shared" si="598"/>
        <v>CIL LOAD</v>
      </c>
      <c r="G3184" s="4">
        <f t="shared" si="599"/>
        <v>0</v>
      </c>
      <c r="H3184" s="4" t="e">
        <f t="shared" si="600"/>
        <v>#N/A</v>
      </c>
      <c r="I3184" s="4" t="e">
        <f>_xll.BDP(AG3184&amp;" equity","crncy_adj_px_last","eqy_fund_crncy=usd")</f>
        <v>#NAME?</v>
      </c>
      <c r="J3184" s="4" t="str">
        <f t="shared" si="601"/>
      </c>
      <c r="AA3184" s="4">
        <f t="shared" si="602"/>
        <v>0</v>
      </c>
      <c r="AB3184" s="4">
        <f>'Enhanced Basket_AUTOLOAD'!T3184</f>
        <v>0</v>
      </c>
      <c r="AC3184" s="4">
        <f>'Enhanced Basket_AUTOLOAD'!M3184</f>
        <v>0</v>
      </c>
      <c r="AD3184" s="4">
        <f>'Enhanced Basket_AUTOLOAD'!L3184</f>
        <v>0</v>
      </c>
      <c r="AE3184" s="4">
        <f>'Enhanced Basket_AUTOLOAD'!Z3184</f>
        <v>0</v>
      </c>
      <c r="AF3184" s="4">
        <f>'Enhanced Basket_AUTOLOAD'!AB3184</f>
        <v>0</v>
      </c>
      <c r="AG3184" s="4" t="e">
        <f>VLOOKUP(AJ3184,'Ticker Mapping'!$I$3:$M$6706,5,0)</f>
        <v>#N/A</v>
      </c>
      <c r="AH3184" s="4" t="e">
        <f>_xll.BDP(AK3184&amp;" SEDOL","TICKER_AND_EXCH_CODE")</f>
        <v>#NAME?</v>
      </c>
      <c r="AI3184" s="4" t="e">
        <f t="shared" si="603"/>
        <v>#N/A</v>
      </c>
      <c r="AJ3184" s="4">
        <f>'Enhanced Basket_AUTOLOAD'!P3184</f>
        <v>0</v>
      </c>
      <c r="AK3184" s="4">
        <f>'Enhanced Basket_AUTOLOAD'!Q3184</f>
        <v>0</v>
      </c>
      <c r="AL3184" s="4">
        <f>'Enhanced Basket_AUTOLOAD'!Y3184</f>
        <v>0</v>
      </c>
      <c r="AM3184" s="4" t="e">
        <f t="shared" si="604"/>
        <v>#N/A</v>
      </c>
      <c r="AN3184" s="4" t="str">
        <f t="shared" si="605"/>
        <v>NO</v>
      </c>
      <c r="AO3184" s="4" t="str">
        <f t="shared" si="606"/>
        <v>Cash-in-Lieu</v>
      </c>
    </row>
    <row r="3185" ht="15" customHeight="1" s="4" customFormat="1">
      <c r="A3185" s="4">
        <f>'Enhanced Basket_AUTOLOAD'!H3185</f>
        <v>0</v>
      </c>
      <c r="B3185" s="4" t="str">
        <f t="shared" si="595"/>
        <v>SELL</v>
      </c>
      <c r="C3185" s="4" t="s">
        <v>29</v>
      </c>
      <c r="D3185" s="4" t="str">
        <f t="shared" si="596"/>
        <v>MT</v>
      </c>
      <c r="E3185" s="4" t="str">
        <f t="shared" si="597"/>
      </c>
      <c r="F3185" s="4" t="str">
        <f t="shared" si="598"/>
        <v>CIL LOAD</v>
      </c>
      <c r="G3185" s="4">
        <f t="shared" si="599"/>
        <v>0</v>
      </c>
      <c r="H3185" s="4" t="e">
        <f t="shared" si="600"/>
        <v>#N/A</v>
      </c>
      <c r="I3185" s="4" t="e">
        <f>_xll.BDP(AG3185&amp;" equity","crncy_adj_px_last","eqy_fund_crncy=usd")</f>
        <v>#NAME?</v>
      </c>
      <c r="J3185" s="4" t="str">
        <f t="shared" si="601"/>
      </c>
      <c r="AA3185" s="4">
        <f t="shared" si="602"/>
        <v>0</v>
      </c>
      <c r="AB3185" s="4">
        <f>'Enhanced Basket_AUTOLOAD'!T3185</f>
        <v>0</v>
      </c>
      <c r="AC3185" s="4">
        <f>'Enhanced Basket_AUTOLOAD'!M3185</f>
        <v>0</v>
      </c>
      <c r="AD3185" s="4">
        <f>'Enhanced Basket_AUTOLOAD'!L3185</f>
        <v>0</v>
      </c>
      <c r="AE3185" s="4">
        <f>'Enhanced Basket_AUTOLOAD'!Z3185</f>
        <v>0</v>
      </c>
      <c r="AF3185" s="4">
        <f>'Enhanced Basket_AUTOLOAD'!AB3185</f>
        <v>0</v>
      </c>
      <c r="AG3185" s="4" t="e">
        <f>VLOOKUP(AJ3185,'Ticker Mapping'!$I$3:$M$6706,5,0)</f>
        <v>#N/A</v>
      </c>
      <c r="AH3185" s="4" t="e">
        <f>_xll.BDP(AK3185&amp;" SEDOL","TICKER_AND_EXCH_CODE")</f>
        <v>#NAME?</v>
      </c>
      <c r="AI3185" s="4" t="e">
        <f t="shared" si="603"/>
        <v>#N/A</v>
      </c>
      <c r="AJ3185" s="4">
        <f>'Enhanced Basket_AUTOLOAD'!P3185</f>
        <v>0</v>
      </c>
      <c r="AK3185" s="4">
        <f>'Enhanced Basket_AUTOLOAD'!Q3185</f>
        <v>0</v>
      </c>
      <c r="AL3185" s="4">
        <f>'Enhanced Basket_AUTOLOAD'!Y3185</f>
        <v>0</v>
      </c>
      <c r="AM3185" s="4" t="e">
        <f t="shared" si="604"/>
        <v>#N/A</v>
      </c>
      <c r="AN3185" s="4" t="str">
        <f t="shared" si="605"/>
        <v>NO</v>
      </c>
      <c r="AO3185" s="4" t="str">
        <f t="shared" si="606"/>
        <v>Cash-in-Lieu</v>
      </c>
    </row>
    <row r="3186" ht="15" customHeight="1" s="4" customFormat="1">
      <c r="A3186" s="4">
        <f>'Enhanced Basket_AUTOLOAD'!H3186</f>
        <v>0</v>
      </c>
      <c r="B3186" s="4" t="str">
        <f t="shared" si="595"/>
        <v>SELL</v>
      </c>
      <c r="C3186" s="4" t="s">
        <v>29</v>
      </c>
      <c r="D3186" s="4" t="str">
        <f t="shared" si="596"/>
        <v>MT</v>
      </c>
      <c r="E3186" s="4" t="str">
        <f t="shared" si="597"/>
      </c>
      <c r="F3186" s="4" t="str">
        <f t="shared" si="598"/>
        <v>CIL LOAD</v>
      </c>
      <c r="G3186" s="4">
        <f t="shared" si="599"/>
        <v>0</v>
      </c>
      <c r="H3186" s="4" t="e">
        <f t="shared" si="600"/>
        <v>#N/A</v>
      </c>
      <c r="I3186" s="4" t="e">
        <f>_xll.BDP(AG3186&amp;" equity","crncy_adj_px_last","eqy_fund_crncy=usd")</f>
        <v>#NAME?</v>
      </c>
      <c r="J3186" s="4" t="str">
        <f t="shared" si="601"/>
      </c>
      <c r="AA3186" s="4">
        <f t="shared" si="602"/>
        <v>0</v>
      </c>
      <c r="AB3186" s="4">
        <f>'Enhanced Basket_AUTOLOAD'!T3186</f>
        <v>0</v>
      </c>
      <c r="AC3186" s="4">
        <f>'Enhanced Basket_AUTOLOAD'!M3186</f>
        <v>0</v>
      </c>
      <c r="AD3186" s="4">
        <f>'Enhanced Basket_AUTOLOAD'!L3186</f>
        <v>0</v>
      </c>
      <c r="AE3186" s="4">
        <f>'Enhanced Basket_AUTOLOAD'!Z3186</f>
        <v>0</v>
      </c>
      <c r="AF3186" s="4">
        <f>'Enhanced Basket_AUTOLOAD'!AB3186</f>
        <v>0</v>
      </c>
      <c r="AG3186" s="4" t="e">
        <f>VLOOKUP(AJ3186,'Ticker Mapping'!$I$3:$M$6706,5,0)</f>
        <v>#N/A</v>
      </c>
      <c r="AH3186" s="4" t="e">
        <f>_xll.BDP(AK3186&amp;" SEDOL","TICKER_AND_EXCH_CODE")</f>
        <v>#NAME?</v>
      </c>
      <c r="AI3186" s="4" t="e">
        <f t="shared" si="603"/>
        <v>#N/A</v>
      </c>
      <c r="AJ3186" s="4">
        <f>'Enhanced Basket_AUTOLOAD'!P3186</f>
        <v>0</v>
      </c>
      <c r="AK3186" s="4">
        <f>'Enhanced Basket_AUTOLOAD'!Q3186</f>
        <v>0</v>
      </c>
      <c r="AL3186" s="4">
        <f>'Enhanced Basket_AUTOLOAD'!Y3186</f>
        <v>0</v>
      </c>
      <c r="AM3186" s="4" t="e">
        <f t="shared" si="604"/>
        <v>#N/A</v>
      </c>
      <c r="AN3186" s="4" t="str">
        <f t="shared" si="605"/>
        <v>NO</v>
      </c>
      <c r="AO3186" s="4" t="str">
        <f t="shared" si="606"/>
        <v>Cash-in-Lieu</v>
      </c>
    </row>
    <row r="3187" ht="15" customHeight="1" s="4" customFormat="1">
      <c r="A3187" s="4">
        <f>'Enhanced Basket_AUTOLOAD'!H3187</f>
        <v>0</v>
      </c>
      <c r="B3187" s="4" t="str">
        <f t="shared" si="595"/>
        <v>SELL</v>
      </c>
      <c r="C3187" s="4" t="s">
        <v>29</v>
      </c>
      <c r="D3187" s="4" t="str">
        <f t="shared" si="596"/>
        <v>MT</v>
      </c>
      <c r="E3187" s="4" t="str">
        <f t="shared" si="597"/>
      </c>
      <c r="F3187" s="4" t="str">
        <f t="shared" si="598"/>
        <v>CIL LOAD</v>
      </c>
      <c r="G3187" s="4">
        <f t="shared" si="599"/>
        <v>0</v>
      </c>
      <c r="H3187" s="4" t="e">
        <f t="shared" si="600"/>
        <v>#N/A</v>
      </c>
      <c r="I3187" s="4" t="e">
        <f>_xll.BDP(AG3187&amp;" equity","crncy_adj_px_last","eqy_fund_crncy=usd")</f>
        <v>#NAME?</v>
      </c>
      <c r="J3187" s="4" t="str">
        <f t="shared" si="601"/>
      </c>
      <c r="AA3187" s="4">
        <f t="shared" si="602"/>
        <v>0</v>
      </c>
      <c r="AB3187" s="4">
        <f>'Enhanced Basket_AUTOLOAD'!T3187</f>
        <v>0</v>
      </c>
      <c r="AC3187" s="4">
        <f>'Enhanced Basket_AUTOLOAD'!M3187</f>
        <v>0</v>
      </c>
      <c r="AD3187" s="4">
        <f>'Enhanced Basket_AUTOLOAD'!L3187</f>
        <v>0</v>
      </c>
      <c r="AE3187" s="4">
        <f>'Enhanced Basket_AUTOLOAD'!Z3187</f>
        <v>0</v>
      </c>
      <c r="AF3187" s="4">
        <f>'Enhanced Basket_AUTOLOAD'!AB3187</f>
        <v>0</v>
      </c>
      <c r="AG3187" s="4" t="e">
        <f>VLOOKUP(AJ3187,'Ticker Mapping'!$I$3:$M$6706,5,0)</f>
        <v>#N/A</v>
      </c>
      <c r="AH3187" s="4" t="e">
        <f>_xll.BDP(AK3187&amp;" SEDOL","TICKER_AND_EXCH_CODE")</f>
        <v>#NAME?</v>
      </c>
      <c r="AI3187" s="4" t="e">
        <f t="shared" si="603"/>
        <v>#N/A</v>
      </c>
      <c r="AJ3187" s="4">
        <f>'Enhanced Basket_AUTOLOAD'!P3187</f>
        <v>0</v>
      </c>
      <c r="AK3187" s="4">
        <f>'Enhanced Basket_AUTOLOAD'!Q3187</f>
        <v>0</v>
      </c>
      <c r="AL3187" s="4">
        <f>'Enhanced Basket_AUTOLOAD'!Y3187</f>
        <v>0</v>
      </c>
      <c r="AM3187" s="4" t="e">
        <f t="shared" si="604"/>
        <v>#N/A</v>
      </c>
      <c r="AN3187" s="4" t="str">
        <f t="shared" si="605"/>
        <v>NO</v>
      </c>
      <c r="AO3187" s="4" t="str">
        <f t="shared" si="606"/>
        <v>Cash-in-Lieu</v>
      </c>
    </row>
    <row r="3188" ht="15" customHeight="1" s="4" customFormat="1">
      <c r="A3188" s="4">
        <f>'Enhanced Basket_AUTOLOAD'!H3188</f>
        <v>0</v>
      </c>
      <c r="B3188" s="4" t="str">
        <f t="shared" si="595"/>
        <v>SELL</v>
      </c>
      <c r="C3188" s="4" t="s">
        <v>29</v>
      </c>
      <c r="D3188" s="4" t="str">
        <f t="shared" si="596"/>
        <v>MT</v>
      </c>
      <c r="E3188" s="4" t="str">
        <f t="shared" si="597"/>
      </c>
      <c r="F3188" s="4" t="str">
        <f t="shared" si="598"/>
        <v>CIL LOAD</v>
      </c>
      <c r="G3188" s="4">
        <f t="shared" si="599"/>
        <v>0</v>
      </c>
      <c r="H3188" s="4" t="e">
        <f t="shared" si="600"/>
        <v>#N/A</v>
      </c>
      <c r="I3188" s="4" t="e">
        <f>_xll.BDP(AG3188&amp;" equity","crncy_adj_px_last","eqy_fund_crncy=usd")</f>
        <v>#NAME?</v>
      </c>
      <c r="J3188" s="4" t="str">
        <f t="shared" si="601"/>
      </c>
      <c r="AA3188" s="4">
        <f t="shared" si="602"/>
        <v>0</v>
      </c>
      <c r="AB3188" s="4">
        <f>'Enhanced Basket_AUTOLOAD'!T3188</f>
        <v>0</v>
      </c>
      <c r="AC3188" s="4">
        <f>'Enhanced Basket_AUTOLOAD'!M3188</f>
        <v>0</v>
      </c>
      <c r="AD3188" s="4">
        <f>'Enhanced Basket_AUTOLOAD'!L3188</f>
        <v>0</v>
      </c>
      <c r="AE3188" s="4">
        <f>'Enhanced Basket_AUTOLOAD'!Z3188</f>
        <v>0</v>
      </c>
      <c r="AF3188" s="4">
        <f>'Enhanced Basket_AUTOLOAD'!AB3188</f>
        <v>0</v>
      </c>
      <c r="AG3188" s="4" t="e">
        <f>VLOOKUP(AJ3188,'Ticker Mapping'!$I$3:$M$6706,5,0)</f>
        <v>#N/A</v>
      </c>
      <c r="AH3188" s="4" t="e">
        <f>_xll.BDP(AK3188&amp;" SEDOL","TICKER_AND_EXCH_CODE")</f>
        <v>#NAME?</v>
      </c>
      <c r="AI3188" s="4" t="e">
        <f t="shared" si="603"/>
        <v>#N/A</v>
      </c>
      <c r="AJ3188" s="4">
        <f>'Enhanced Basket_AUTOLOAD'!P3188</f>
        <v>0</v>
      </c>
      <c r="AK3188" s="4">
        <f>'Enhanced Basket_AUTOLOAD'!Q3188</f>
        <v>0</v>
      </c>
      <c r="AL3188" s="4">
        <f>'Enhanced Basket_AUTOLOAD'!Y3188</f>
        <v>0</v>
      </c>
      <c r="AM3188" s="4" t="e">
        <f t="shared" si="604"/>
        <v>#N/A</v>
      </c>
      <c r="AN3188" s="4" t="str">
        <f t="shared" si="605"/>
        <v>NO</v>
      </c>
      <c r="AO3188" s="4" t="str">
        <f t="shared" si="606"/>
        <v>Cash-in-Lieu</v>
      </c>
    </row>
    <row r="3189" ht="15" customHeight="1" s="4" customFormat="1">
      <c r="A3189" s="4">
        <f>'Enhanced Basket_AUTOLOAD'!H3189</f>
        <v>0</v>
      </c>
      <c r="B3189" s="4" t="str">
        <f t="shared" si="595"/>
        <v>SELL</v>
      </c>
      <c r="C3189" s="4" t="s">
        <v>29</v>
      </c>
      <c r="D3189" s="4" t="str">
        <f t="shared" si="596"/>
        <v>MT</v>
      </c>
      <c r="E3189" s="4" t="str">
        <f t="shared" si="597"/>
      </c>
      <c r="F3189" s="4" t="str">
        <f t="shared" si="598"/>
        <v>CIL LOAD</v>
      </c>
      <c r="G3189" s="4">
        <f t="shared" si="599"/>
        <v>0</v>
      </c>
      <c r="H3189" s="4" t="e">
        <f t="shared" si="600"/>
        <v>#N/A</v>
      </c>
      <c r="I3189" s="4" t="e">
        <f>_xll.BDP(AG3189&amp;" equity","crncy_adj_px_last","eqy_fund_crncy=usd")</f>
        <v>#NAME?</v>
      </c>
      <c r="J3189" s="4" t="str">
        <f t="shared" si="601"/>
      </c>
      <c r="AA3189" s="4">
        <f t="shared" si="602"/>
        <v>0</v>
      </c>
      <c r="AB3189" s="4">
        <f>'Enhanced Basket_AUTOLOAD'!T3189</f>
        <v>0</v>
      </c>
      <c r="AC3189" s="4">
        <f>'Enhanced Basket_AUTOLOAD'!M3189</f>
        <v>0</v>
      </c>
      <c r="AD3189" s="4">
        <f>'Enhanced Basket_AUTOLOAD'!L3189</f>
        <v>0</v>
      </c>
      <c r="AE3189" s="4">
        <f>'Enhanced Basket_AUTOLOAD'!Z3189</f>
        <v>0</v>
      </c>
      <c r="AF3189" s="4">
        <f>'Enhanced Basket_AUTOLOAD'!AB3189</f>
        <v>0</v>
      </c>
      <c r="AG3189" s="4" t="e">
        <f>VLOOKUP(AJ3189,'Ticker Mapping'!$I$3:$M$6706,5,0)</f>
        <v>#N/A</v>
      </c>
      <c r="AH3189" s="4" t="e">
        <f>_xll.BDP(AK3189&amp;" SEDOL","TICKER_AND_EXCH_CODE")</f>
        <v>#NAME?</v>
      </c>
      <c r="AI3189" s="4" t="e">
        <f t="shared" si="603"/>
        <v>#N/A</v>
      </c>
      <c r="AJ3189" s="4">
        <f>'Enhanced Basket_AUTOLOAD'!P3189</f>
        <v>0</v>
      </c>
      <c r="AK3189" s="4">
        <f>'Enhanced Basket_AUTOLOAD'!Q3189</f>
        <v>0</v>
      </c>
      <c r="AL3189" s="4">
        <f>'Enhanced Basket_AUTOLOAD'!Y3189</f>
        <v>0</v>
      </c>
      <c r="AM3189" s="4" t="e">
        <f t="shared" si="604"/>
        <v>#N/A</v>
      </c>
      <c r="AN3189" s="4" t="str">
        <f t="shared" si="605"/>
        <v>NO</v>
      </c>
      <c r="AO3189" s="4" t="str">
        <f t="shared" si="606"/>
        <v>Cash-in-Lieu</v>
      </c>
    </row>
    <row r="3190" ht="15" customHeight="1" s="4" customFormat="1">
      <c r="A3190" s="4">
        <f>'Enhanced Basket_AUTOLOAD'!H3190</f>
        <v>0</v>
      </c>
      <c r="B3190" s="4" t="str">
        <f t="shared" si="595"/>
        <v>SELL</v>
      </c>
      <c r="C3190" s="4" t="s">
        <v>29</v>
      </c>
      <c r="D3190" s="4" t="str">
        <f t="shared" si="596"/>
        <v>MT</v>
      </c>
      <c r="E3190" s="4" t="str">
        <f t="shared" si="597"/>
      </c>
      <c r="F3190" s="4" t="str">
        <f t="shared" si="598"/>
        <v>CIL LOAD</v>
      </c>
      <c r="G3190" s="4">
        <f t="shared" si="599"/>
        <v>0</v>
      </c>
      <c r="H3190" s="4" t="e">
        <f t="shared" si="600"/>
        <v>#N/A</v>
      </c>
      <c r="I3190" s="4" t="e">
        <f>_xll.BDP(AG3190&amp;" equity","crncy_adj_px_last","eqy_fund_crncy=usd")</f>
        <v>#NAME?</v>
      </c>
      <c r="J3190" s="4" t="str">
        <f t="shared" si="601"/>
      </c>
      <c r="AA3190" s="4">
        <f t="shared" si="602"/>
        <v>0</v>
      </c>
      <c r="AB3190" s="4">
        <f>'Enhanced Basket_AUTOLOAD'!T3190</f>
        <v>0</v>
      </c>
      <c r="AC3190" s="4">
        <f>'Enhanced Basket_AUTOLOAD'!M3190</f>
        <v>0</v>
      </c>
      <c r="AD3190" s="4">
        <f>'Enhanced Basket_AUTOLOAD'!L3190</f>
        <v>0</v>
      </c>
      <c r="AE3190" s="4">
        <f>'Enhanced Basket_AUTOLOAD'!Z3190</f>
        <v>0</v>
      </c>
      <c r="AF3190" s="4">
        <f>'Enhanced Basket_AUTOLOAD'!AB3190</f>
        <v>0</v>
      </c>
      <c r="AG3190" s="4" t="e">
        <f>VLOOKUP(AJ3190,'Ticker Mapping'!$I$3:$M$6706,5,0)</f>
        <v>#N/A</v>
      </c>
      <c r="AH3190" s="4" t="e">
        <f>_xll.BDP(AK3190&amp;" SEDOL","TICKER_AND_EXCH_CODE")</f>
        <v>#NAME?</v>
      </c>
      <c r="AI3190" s="4" t="e">
        <f t="shared" si="603"/>
        <v>#N/A</v>
      </c>
      <c r="AJ3190" s="4">
        <f>'Enhanced Basket_AUTOLOAD'!P3190</f>
        <v>0</v>
      </c>
      <c r="AK3190" s="4">
        <f>'Enhanced Basket_AUTOLOAD'!Q3190</f>
        <v>0</v>
      </c>
      <c r="AL3190" s="4">
        <f>'Enhanced Basket_AUTOLOAD'!Y3190</f>
        <v>0</v>
      </c>
      <c r="AM3190" s="4" t="e">
        <f t="shared" si="604"/>
        <v>#N/A</v>
      </c>
      <c r="AN3190" s="4" t="str">
        <f t="shared" si="605"/>
        <v>NO</v>
      </c>
      <c r="AO3190" s="4" t="str">
        <f t="shared" si="606"/>
        <v>Cash-in-Lieu</v>
      </c>
    </row>
    <row r="3191" ht="15" customHeight="1" s="4" customFormat="1">
      <c r="A3191" s="4">
        <f>'Enhanced Basket_AUTOLOAD'!H3191</f>
        <v>0</v>
      </c>
      <c r="B3191" s="4" t="str">
        <f t="shared" si="595"/>
        <v>SELL</v>
      </c>
      <c r="C3191" s="4" t="s">
        <v>29</v>
      </c>
      <c r="D3191" s="4" t="str">
        <f t="shared" si="596"/>
        <v>MT</v>
      </c>
      <c r="E3191" s="4" t="str">
        <f t="shared" si="597"/>
      </c>
      <c r="F3191" s="4" t="str">
        <f t="shared" si="598"/>
        <v>CIL LOAD</v>
      </c>
      <c r="G3191" s="4">
        <f t="shared" si="599"/>
        <v>0</v>
      </c>
      <c r="H3191" s="4" t="e">
        <f t="shared" si="600"/>
        <v>#N/A</v>
      </c>
      <c r="I3191" s="4" t="e">
        <f>_xll.BDP(AG3191&amp;" equity","crncy_adj_px_last","eqy_fund_crncy=usd")</f>
        <v>#NAME?</v>
      </c>
      <c r="J3191" s="4" t="str">
        <f t="shared" si="601"/>
      </c>
      <c r="AA3191" s="4">
        <f t="shared" si="602"/>
        <v>0</v>
      </c>
      <c r="AB3191" s="4">
        <f>'Enhanced Basket_AUTOLOAD'!T3191</f>
        <v>0</v>
      </c>
      <c r="AC3191" s="4">
        <f>'Enhanced Basket_AUTOLOAD'!M3191</f>
        <v>0</v>
      </c>
      <c r="AD3191" s="4">
        <f>'Enhanced Basket_AUTOLOAD'!L3191</f>
        <v>0</v>
      </c>
      <c r="AE3191" s="4">
        <f>'Enhanced Basket_AUTOLOAD'!Z3191</f>
        <v>0</v>
      </c>
      <c r="AF3191" s="4">
        <f>'Enhanced Basket_AUTOLOAD'!AB3191</f>
        <v>0</v>
      </c>
      <c r="AG3191" s="4" t="e">
        <f>VLOOKUP(AJ3191,'Ticker Mapping'!$I$3:$M$6706,5,0)</f>
        <v>#N/A</v>
      </c>
      <c r="AH3191" s="4" t="e">
        <f>_xll.BDP(AK3191&amp;" SEDOL","TICKER_AND_EXCH_CODE")</f>
        <v>#NAME?</v>
      </c>
      <c r="AI3191" s="4" t="e">
        <f t="shared" si="603"/>
        <v>#N/A</v>
      </c>
      <c r="AJ3191" s="4">
        <f>'Enhanced Basket_AUTOLOAD'!P3191</f>
        <v>0</v>
      </c>
      <c r="AK3191" s="4">
        <f>'Enhanced Basket_AUTOLOAD'!Q3191</f>
        <v>0</v>
      </c>
      <c r="AL3191" s="4">
        <f>'Enhanced Basket_AUTOLOAD'!Y3191</f>
        <v>0</v>
      </c>
      <c r="AM3191" s="4" t="e">
        <f t="shared" si="604"/>
        <v>#N/A</v>
      </c>
      <c r="AN3191" s="4" t="str">
        <f t="shared" si="605"/>
        <v>NO</v>
      </c>
      <c r="AO3191" s="4" t="str">
        <f t="shared" si="606"/>
        <v>Cash-in-Lieu</v>
      </c>
    </row>
    <row r="3192" ht="15" customHeight="1" s="4" customFormat="1">
      <c r="A3192" s="4">
        <f>'Enhanced Basket_AUTOLOAD'!H3192</f>
        <v>0</v>
      </c>
      <c r="B3192" s="4" t="str">
        <f t="shared" si="595"/>
        <v>SELL</v>
      </c>
      <c r="C3192" s="4" t="s">
        <v>29</v>
      </c>
      <c r="D3192" s="4" t="str">
        <f t="shared" si="596"/>
        <v>MT</v>
      </c>
      <c r="E3192" s="4" t="str">
        <f t="shared" si="597"/>
      </c>
      <c r="F3192" s="4" t="str">
        <f t="shared" si="598"/>
        <v>CIL LOAD</v>
      </c>
      <c r="G3192" s="4">
        <f t="shared" si="599"/>
        <v>0</v>
      </c>
      <c r="H3192" s="4" t="e">
        <f t="shared" si="600"/>
        <v>#N/A</v>
      </c>
      <c r="I3192" s="4" t="e">
        <f>_xll.BDP(AG3192&amp;" equity","crncy_adj_px_last","eqy_fund_crncy=usd")</f>
        <v>#NAME?</v>
      </c>
      <c r="J3192" s="4" t="str">
        <f t="shared" si="601"/>
      </c>
      <c r="AA3192" s="4">
        <f t="shared" si="602"/>
        <v>0</v>
      </c>
      <c r="AB3192" s="4">
        <f>'Enhanced Basket_AUTOLOAD'!T3192</f>
        <v>0</v>
      </c>
      <c r="AC3192" s="4">
        <f>'Enhanced Basket_AUTOLOAD'!M3192</f>
        <v>0</v>
      </c>
      <c r="AD3192" s="4">
        <f>'Enhanced Basket_AUTOLOAD'!L3192</f>
        <v>0</v>
      </c>
      <c r="AE3192" s="4">
        <f>'Enhanced Basket_AUTOLOAD'!Z3192</f>
        <v>0</v>
      </c>
      <c r="AF3192" s="4">
        <f>'Enhanced Basket_AUTOLOAD'!AB3192</f>
        <v>0</v>
      </c>
      <c r="AG3192" s="4" t="e">
        <f>VLOOKUP(AJ3192,'Ticker Mapping'!$I$3:$M$6706,5,0)</f>
        <v>#N/A</v>
      </c>
      <c r="AH3192" s="4" t="e">
        <f>_xll.BDP(AK3192&amp;" SEDOL","TICKER_AND_EXCH_CODE")</f>
        <v>#NAME?</v>
      </c>
      <c r="AI3192" s="4" t="e">
        <f t="shared" si="603"/>
        <v>#N/A</v>
      </c>
      <c r="AJ3192" s="4">
        <f>'Enhanced Basket_AUTOLOAD'!P3192</f>
        <v>0</v>
      </c>
      <c r="AK3192" s="4">
        <f>'Enhanced Basket_AUTOLOAD'!Q3192</f>
        <v>0</v>
      </c>
      <c r="AL3192" s="4">
        <f>'Enhanced Basket_AUTOLOAD'!Y3192</f>
        <v>0</v>
      </c>
      <c r="AM3192" s="4" t="e">
        <f t="shared" si="604"/>
        <v>#N/A</v>
      </c>
      <c r="AN3192" s="4" t="str">
        <f t="shared" si="605"/>
        <v>NO</v>
      </c>
      <c r="AO3192" s="4" t="str">
        <f t="shared" si="606"/>
        <v>Cash-in-Lieu</v>
      </c>
    </row>
    <row r="3193" ht="15" customHeight="1" s="4" customFormat="1">
      <c r="A3193" s="4">
        <f>'Enhanced Basket_AUTOLOAD'!H3193</f>
        <v>0</v>
      </c>
      <c r="B3193" s="4" t="str">
        <f t="shared" si="595"/>
        <v>SELL</v>
      </c>
      <c r="C3193" s="4" t="s">
        <v>29</v>
      </c>
      <c r="D3193" s="4" t="str">
        <f t="shared" si="596"/>
        <v>MT</v>
      </c>
      <c r="E3193" s="4" t="str">
        <f t="shared" si="597"/>
      </c>
      <c r="F3193" s="4" t="str">
        <f t="shared" si="598"/>
        <v>CIL LOAD</v>
      </c>
      <c r="G3193" s="4">
        <f t="shared" si="599"/>
        <v>0</v>
      </c>
      <c r="H3193" s="4" t="e">
        <f t="shared" si="600"/>
        <v>#N/A</v>
      </c>
      <c r="I3193" s="4" t="e">
        <f>_xll.BDP(AG3193&amp;" equity","crncy_adj_px_last","eqy_fund_crncy=usd")</f>
        <v>#NAME?</v>
      </c>
      <c r="J3193" s="4" t="str">
        <f t="shared" si="601"/>
      </c>
      <c r="AA3193" s="4">
        <f t="shared" si="602"/>
        <v>0</v>
      </c>
      <c r="AB3193" s="4">
        <f>'Enhanced Basket_AUTOLOAD'!T3193</f>
        <v>0</v>
      </c>
      <c r="AC3193" s="4">
        <f>'Enhanced Basket_AUTOLOAD'!M3193</f>
        <v>0</v>
      </c>
      <c r="AD3193" s="4">
        <f>'Enhanced Basket_AUTOLOAD'!L3193</f>
        <v>0</v>
      </c>
      <c r="AE3193" s="4">
        <f>'Enhanced Basket_AUTOLOAD'!Z3193</f>
        <v>0</v>
      </c>
      <c r="AF3193" s="4">
        <f>'Enhanced Basket_AUTOLOAD'!AB3193</f>
        <v>0</v>
      </c>
      <c r="AG3193" s="4" t="e">
        <f>VLOOKUP(AJ3193,'Ticker Mapping'!$I$3:$M$6706,5,0)</f>
        <v>#N/A</v>
      </c>
      <c r="AH3193" s="4" t="e">
        <f>_xll.BDP(AK3193&amp;" SEDOL","TICKER_AND_EXCH_CODE")</f>
        <v>#NAME?</v>
      </c>
      <c r="AI3193" s="4" t="e">
        <f t="shared" si="603"/>
        <v>#N/A</v>
      </c>
      <c r="AJ3193" s="4">
        <f>'Enhanced Basket_AUTOLOAD'!P3193</f>
        <v>0</v>
      </c>
      <c r="AK3193" s="4">
        <f>'Enhanced Basket_AUTOLOAD'!Q3193</f>
        <v>0</v>
      </c>
      <c r="AL3193" s="4">
        <f>'Enhanced Basket_AUTOLOAD'!Y3193</f>
        <v>0</v>
      </c>
      <c r="AM3193" s="4" t="e">
        <f t="shared" si="604"/>
        <v>#N/A</v>
      </c>
      <c r="AN3193" s="4" t="str">
        <f t="shared" si="605"/>
        <v>NO</v>
      </c>
      <c r="AO3193" s="4" t="str">
        <f t="shared" si="606"/>
        <v>Cash-in-Lieu</v>
      </c>
    </row>
    <row r="3194" ht="15" customHeight="1" s="4" customFormat="1">
      <c r="A3194" s="4">
        <f>'Enhanced Basket_AUTOLOAD'!H3194</f>
        <v>0</v>
      </c>
      <c r="B3194" s="4" t="str">
        <f t="shared" si="595"/>
        <v>SELL</v>
      </c>
      <c r="C3194" s="4" t="s">
        <v>29</v>
      </c>
      <c r="D3194" s="4" t="str">
        <f t="shared" si="596"/>
        <v>MT</v>
      </c>
      <c r="E3194" s="4" t="str">
        <f t="shared" si="597"/>
      </c>
      <c r="F3194" s="4" t="str">
        <f t="shared" si="598"/>
        <v>CIL LOAD</v>
      </c>
      <c r="G3194" s="4">
        <f t="shared" si="599"/>
        <v>0</v>
      </c>
      <c r="H3194" s="4" t="e">
        <f t="shared" si="600"/>
        <v>#N/A</v>
      </c>
      <c r="I3194" s="4" t="e">
        <f>_xll.BDP(AG3194&amp;" equity","crncy_adj_px_last","eqy_fund_crncy=usd")</f>
        <v>#NAME?</v>
      </c>
      <c r="J3194" s="4" t="str">
        <f t="shared" si="601"/>
      </c>
      <c r="AA3194" s="4">
        <f t="shared" si="602"/>
        <v>0</v>
      </c>
      <c r="AB3194" s="4">
        <f>'Enhanced Basket_AUTOLOAD'!T3194</f>
        <v>0</v>
      </c>
      <c r="AC3194" s="4">
        <f>'Enhanced Basket_AUTOLOAD'!M3194</f>
        <v>0</v>
      </c>
      <c r="AD3194" s="4">
        <f>'Enhanced Basket_AUTOLOAD'!L3194</f>
        <v>0</v>
      </c>
      <c r="AE3194" s="4">
        <f>'Enhanced Basket_AUTOLOAD'!Z3194</f>
        <v>0</v>
      </c>
      <c r="AF3194" s="4">
        <f>'Enhanced Basket_AUTOLOAD'!AB3194</f>
        <v>0</v>
      </c>
      <c r="AG3194" s="4" t="e">
        <f>VLOOKUP(AJ3194,'Ticker Mapping'!$I$3:$M$6706,5,0)</f>
        <v>#N/A</v>
      </c>
      <c r="AH3194" s="4" t="e">
        <f>_xll.BDP(AK3194&amp;" SEDOL","TICKER_AND_EXCH_CODE")</f>
        <v>#NAME?</v>
      </c>
      <c r="AI3194" s="4" t="e">
        <f t="shared" si="603"/>
        <v>#N/A</v>
      </c>
      <c r="AJ3194" s="4">
        <f>'Enhanced Basket_AUTOLOAD'!P3194</f>
        <v>0</v>
      </c>
      <c r="AK3194" s="4">
        <f>'Enhanced Basket_AUTOLOAD'!Q3194</f>
        <v>0</v>
      </c>
      <c r="AL3194" s="4">
        <f>'Enhanced Basket_AUTOLOAD'!Y3194</f>
        <v>0</v>
      </c>
      <c r="AM3194" s="4" t="e">
        <f t="shared" si="604"/>
        <v>#N/A</v>
      </c>
      <c r="AN3194" s="4" t="str">
        <f t="shared" si="605"/>
        <v>NO</v>
      </c>
      <c r="AO3194" s="4" t="str">
        <f t="shared" si="606"/>
        <v>Cash-in-Lieu</v>
      </c>
    </row>
    <row r="3195" ht="15" customHeight="1" s="4" customFormat="1">
      <c r="A3195" s="4">
        <f>'Enhanced Basket_AUTOLOAD'!H3195</f>
        <v>0</v>
      </c>
      <c r="B3195" s="4" t="str">
        <f t="shared" si="595"/>
        <v>SELL</v>
      </c>
      <c r="C3195" s="4" t="s">
        <v>29</v>
      </c>
      <c r="D3195" s="4" t="str">
        <f t="shared" si="596"/>
        <v>MT</v>
      </c>
      <c r="E3195" s="4" t="str">
        <f t="shared" si="597"/>
      </c>
      <c r="F3195" s="4" t="str">
        <f t="shared" si="598"/>
        <v>CIL LOAD</v>
      </c>
      <c r="G3195" s="4">
        <f t="shared" si="599"/>
        <v>0</v>
      </c>
      <c r="H3195" s="4" t="e">
        <f t="shared" si="600"/>
        <v>#N/A</v>
      </c>
      <c r="I3195" s="4" t="e">
        <f>_xll.BDP(AG3195&amp;" equity","crncy_adj_px_last","eqy_fund_crncy=usd")</f>
        <v>#NAME?</v>
      </c>
      <c r="J3195" s="4" t="str">
        <f t="shared" si="601"/>
      </c>
      <c r="AA3195" s="4">
        <f t="shared" si="602"/>
        <v>0</v>
      </c>
      <c r="AB3195" s="4">
        <f>'Enhanced Basket_AUTOLOAD'!T3195</f>
        <v>0</v>
      </c>
      <c r="AC3195" s="4">
        <f>'Enhanced Basket_AUTOLOAD'!M3195</f>
        <v>0</v>
      </c>
      <c r="AD3195" s="4">
        <f>'Enhanced Basket_AUTOLOAD'!L3195</f>
        <v>0</v>
      </c>
      <c r="AE3195" s="4">
        <f>'Enhanced Basket_AUTOLOAD'!Z3195</f>
        <v>0</v>
      </c>
      <c r="AF3195" s="4">
        <f>'Enhanced Basket_AUTOLOAD'!AB3195</f>
        <v>0</v>
      </c>
      <c r="AG3195" s="4" t="e">
        <f>VLOOKUP(AJ3195,'Ticker Mapping'!$I$3:$M$6706,5,0)</f>
        <v>#N/A</v>
      </c>
      <c r="AH3195" s="4" t="e">
        <f>_xll.BDP(AK3195&amp;" SEDOL","TICKER_AND_EXCH_CODE")</f>
        <v>#NAME?</v>
      </c>
      <c r="AI3195" s="4" t="e">
        <f t="shared" si="603"/>
        <v>#N/A</v>
      </c>
      <c r="AJ3195" s="4">
        <f>'Enhanced Basket_AUTOLOAD'!P3195</f>
        <v>0</v>
      </c>
      <c r="AK3195" s="4">
        <f>'Enhanced Basket_AUTOLOAD'!Q3195</f>
        <v>0</v>
      </c>
      <c r="AL3195" s="4">
        <f>'Enhanced Basket_AUTOLOAD'!Y3195</f>
        <v>0</v>
      </c>
      <c r="AM3195" s="4" t="e">
        <f t="shared" si="604"/>
        <v>#N/A</v>
      </c>
      <c r="AN3195" s="4" t="str">
        <f t="shared" si="605"/>
        <v>NO</v>
      </c>
      <c r="AO3195" s="4" t="str">
        <f t="shared" si="606"/>
        <v>Cash-in-Lieu</v>
      </c>
    </row>
    <row r="3196" ht="15" customHeight="1" s="4" customFormat="1">
      <c r="A3196" s="4">
        <f>'Enhanced Basket_AUTOLOAD'!H3196</f>
        <v>0</v>
      </c>
      <c r="B3196" s="4" t="str">
        <f t="shared" si="595"/>
        <v>SELL</v>
      </c>
      <c r="C3196" s="4" t="s">
        <v>29</v>
      </c>
      <c r="D3196" s="4" t="str">
        <f t="shared" si="596"/>
        <v>MT</v>
      </c>
      <c r="E3196" s="4" t="str">
        <f t="shared" si="597"/>
      </c>
      <c r="F3196" s="4" t="str">
        <f t="shared" si="598"/>
        <v>CIL LOAD</v>
      </c>
      <c r="G3196" s="4">
        <f t="shared" si="599"/>
        <v>0</v>
      </c>
      <c r="H3196" s="4" t="e">
        <f t="shared" si="600"/>
        <v>#N/A</v>
      </c>
      <c r="I3196" s="4" t="e">
        <f>_xll.BDP(AG3196&amp;" equity","crncy_adj_px_last","eqy_fund_crncy=usd")</f>
        <v>#NAME?</v>
      </c>
      <c r="J3196" s="4" t="str">
        <f t="shared" si="601"/>
      </c>
      <c r="AA3196" s="4">
        <f t="shared" si="602"/>
        <v>0</v>
      </c>
      <c r="AB3196" s="4">
        <f>'Enhanced Basket_AUTOLOAD'!T3196</f>
        <v>0</v>
      </c>
      <c r="AC3196" s="4">
        <f>'Enhanced Basket_AUTOLOAD'!M3196</f>
        <v>0</v>
      </c>
      <c r="AD3196" s="4">
        <f>'Enhanced Basket_AUTOLOAD'!L3196</f>
        <v>0</v>
      </c>
      <c r="AE3196" s="4">
        <f>'Enhanced Basket_AUTOLOAD'!Z3196</f>
        <v>0</v>
      </c>
      <c r="AF3196" s="4">
        <f>'Enhanced Basket_AUTOLOAD'!AB3196</f>
        <v>0</v>
      </c>
      <c r="AG3196" s="4" t="e">
        <f>VLOOKUP(AJ3196,'Ticker Mapping'!$I$3:$M$6706,5,0)</f>
        <v>#N/A</v>
      </c>
      <c r="AH3196" s="4" t="e">
        <f>_xll.BDP(AK3196&amp;" SEDOL","TICKER_AND_EXCH_CODE")</f>
        <v>#NAME?</v>
      </c>
      <c r="AI3196" s="4" t="e">
        <f t="shared" si="603"/>
        <v>#N/A</v>
      </c>
      <c r="AJ3196" s="4">
        <f>'Enhanced Basket_AUTOLOAD'!P3196</f>
        <v>0</v>
      </c>
      <c r="AK3196" s="4">
        <f>'Enhanced Basket_AUTOLOAD'!Q3196</f>
        <v>0</v>
      </c>
      <c r="AL3196" s="4">
        <f>'Enhanced Basket_AUTOLOAD'!Y3196</f>
        <v>0</v>
      </c>
      <c r="AM3196" s="4" t="e">
        <f t="shared" si="604"/>
        <v>#N/A</v>
      </c>
      <c r="AN3196" s="4" t="str">
        <f t="shared" si="605"/>
        <v>NO</v>
      </c>
      <c r="AO3196" s="4" t="str">
        <f t="shared" si="606"/>
        <v>Cash-in-Lieu</v>
      </c>
    </row>
    <row r="3197" ht="15" customHeight="1" s="4" customFormat="1">
      <c r="A3197" s="4">
        <f>'Enhanced Basket_AUTOLOAD'!H3197</f>
        <v>0</v>
      </c>
      <c r="B3197" s="4" t="str">
        <f t="shared" si="595"/>
        <v>SELL</v>
      </c>
      <c r="C3197" s="4" t="s">
        <v>29</v>
      </c>
      <c r="D3197" s="4" t="str">
        <f t="shared" si="596"/>
        <v>MT</v>
      </c>
      <c r="E3197" s="4" t="str">
        <f t="shared" si="597"/>
      </c>
      <c r="F3197" s="4" t="str">
        <f t="shared" si="598"/>
        <v>CIL LOAD</v>
      </c>
      <c r="G3197" s="4">
        <f t="shared" si="599"/>
        <v>0</v>
      </c>
      <c r="H3197" s="4" t="e">
        <f t="shared" si="600"/>
        <v>#N/A</v>
      </c>
      <c r="I3197" s="4" t="e">
        <f>_xll.BDP(AG3197&amp;" equity","crncy_adj_px_last","eqy_fund_crncy=usd")</f>
        <v>#NAME?</v>
      </c>
      <c r="J3197" s="4" t="str">
        <f t="shared" si="601"/>
      </c>
      <c r="AA3197" s="4">
        <f t="shared" si="602"/>
        <v>0</v>
      </c>
      <c r="AB3197" s="4">
        <f>'Enhanced Basket_AUTOLOAD'!T3197</f>
        <v>0</v>
      </c>
      <c r="AC3197" s="4">
        <f>'Enhanced Basket_AUTOLOAD'!M3197</f>
        <v>0</v>
      </c>
      <c r="AD3197" s="4">
        <f>'Enhanced Basket_AUTOLOAD'!L3197</f>
        <v>0</v>
      </c>
      <c r="AE3197" s="4">
        <f>'Enhanced Basket_AUTOLOAD'!Z3197</f>
        <v>0</v>
      </c>
      <c r="AF3197" s="4">
        <f>'Enhanced Basket_AUTOLOAD'!AB3197</f>
        <v>0</v>
      </c>
      <c r="AG3197" s="4" t="e">
        <f>VLOOKUP(AJ3197,'Ticker Mapping'!$I$3:$M$6706,5,0)</f>
        <v>#N/A</v>
      </c>
      <c r="AH3197" s="4" t="e">
        <f>_xll.BDP(AK3197&amp;" SEDOL","TICKER_AND_EXCH_CODE")</f>
        <v>#NAME?</v>
      </c>
      <c r="AI3197" s="4" t="e">
        <f t="shared" si="603"/>
        <v>#N/A</v>
      </c>
      <c r="AJ3197" s="4">
        <f>'Enhanced Basket_AUTOLOAD'!P3197</f>
        <v>0</v>
      </c>
      <c r="AK3197" s="4">
        <f>'Enhanced Basket_AUTOLOAD'!Q3197</f>
        <v>0</v>
      </c>
      <c r="AL3197" s="4">
        <f>'Enhanced Basket_AUTOLOAD'!Y3197</f>
        <v>0</v>
      </c>
      <c r="AM3197" s="4" t="e">
        <f t="shared" si="604"/>
        <v>#N/A</v>
      </c>
      <c r="AN3197" s="4" t="str">
        <f t="shared" si="605"/>
        <v>NO</v>
      </c>
      <c r="AO3197" s="4" t="str">
        <f t="shared" si="606"/>
        <v>Cash-in-Lieu</v>
      </c>
    </row>
    <row r="3198" ht="15" customHeight="1" s="4" customFormat="1">
      <c r="A3198" s="4">
        <f>'Enhanced Basket_AUTOLOAD'!H3198</f>
        <v>0</v>
      </c>
      <c r="B3198" s="4" t="str">
        <f t="shared" si="595"/>
        <v>SELL</v>
      </c>
      <c r="C3198" s="4" t="s">
        <v>29</v>
      </c>
      <c r="D3198" s="4" t="str">
        <f t="shared" si="596"/>
        <v>MT</v>
      </c>
      <c r="E3198" s="4" t="str">
        <f t="shared" si="597"/>
      </c>
      <c r="F3198" s="4" t="str">
        <f t="shared" si="598"/>
        <v>CIL LOAD</v>
      </c>
      <c r="G3198" s="4">
        <f t="shared" si="599"/>
        <v>0</v>
      </c>
      <c r="H3198" s="4" t="e">
        <f t="shared" si="600"/>
        <v>#N/A</v>
      </c>
      <c r="I3198" s="4" t="e">
        <f>_xll.BDP(AG3198&amp;" equity","crncy_adj_px_last","eqy_fund_crncy=usd")</f>
        <v>#NAME?</v>
      </c>
      <c r="J3198" s="4" t="str">
        <f t="shared" si="601"/>
      </c>
      <c r="AA3198" s="4">
        <f t="shared" si="602"/>
        <v>0</v>
      </c>
      <c r="AB3198" s="4">
        <f>'Enhanced Basket_AUTOLOAD'!T3198</f>
        <v>0</v>
      </c>
      <c r="AC3198" s="4">
        <f>'Enhanced Basket_AUTOLOAD'!M3198</f>
        <v>0</v>
      </c>
      <c r="AD3198" s="4">
        <f>'Enhanced Basket_AUTOLOAD'!L3198</f>
        <v>0</v>
      </c>
      <c r="AE3198" s="4">
        <f>'Enhanced Basket_AUTOLOAD'!Z3198</f>
        <v>0</v>
      </c>
      <c r="AF3198" s="4">
        <f>'Enhanced Basket_AUTOLOAD'!AB3198</f>
        <v>0</v>
      </c>
      <c r="AG3198" s="4" t="e">
        <f>VLOOKUP(AJ3198,'Ticker Mapping'!$I$3:$M$6706,5,0)</f>
        <v>#N/A</v>
      </c>
      <c r="AH3198" s="4" t="e">
        <f>_xll.BDP(AK3198&amp;" SEDOL","TICKER_AND_EXCH_CODE")</f>
        <v>#NAME?</v>
      </c>
      <c r="AI3198" s="4" t="e">
        <f t="shared" si="603"/>
        <v>#N/A</v>
      </c>
      <c r="AJ3198" s="4">
        <f>'Enhanced Basket_AUTOLOAD'!P3198</f>
        <v>0</v>
      </c>
      <c r="AK3198" s="4">
        <f>'Enhanced Basket_AUTOLOAD'!Q3198</f>
        <v>0</v>
      </c>
      <c r="AL3198" s="4">
        <f>'Enhanced Basket_AUTOLOAD'!Y3198</f>
        <v>0</v>
      </c>
      <c r="AM3198" s="4" t="e">
        <f t="shared" si="604"/>
        <v>#N/A</v>
      </c>
      <c r="AN3198" s="4" t="str">
        <f t="shared" si="605"/>
        <v>NO</v>
      </c>
      <c r="AO3198" s="4" t="str">
        <f t="shared" si="606"/>
        <v>Cash-in-Lieu</v>
      </c>
    </row>
    <row r="3199" ht="15" customHeight="1" s="4" customFormat="1">
      <c r="A3199" s="4">
        <f>'Enhanced Basket_AUTOLOAD'!H3199</f>
        <v>0</v>
      </c>
      <c r="B3199" s="4" t="str">
        <f t="shared" si="595"/>
        <v>SELL</v>
      </c>
      <c r="C3199" s="4" t="s">
        <v>29</v>
      </c>
      <c r="D3199" s="4" t="str">
        <f t="shared" si="596"/>
        <v>MT</v>
      </c>
      <c r="E3199" s="4" t="str">
        <f t="shared" si="597"/>
      </c>
      <c r="F3199" s="4" t="str">
        <f t="shared" si="598"/>
        <v>CIL LOAD</v>
      </c>
      <c r="G3199" s="4">
        <f t="shared" si="599"/>
        <v>0</v>
      </c>
      <c r="H3199" s="4" t="e">
        <f t="shared" si="600"/>
        <v>#N/A</v>
      </c>
      <c r="I3199" s="4" t="e">
        <f>_xll.BDP(AG3199&amp;" equity","crncy_adj_px_last","eqy_fund_crncy=usd")</f>
        <v>#NAME?</v>
      </c>
      <c r="J3199" s="4" t="str">
        <f t="shared" si="601"/>
      </c>
      <c r="AA3199" s="4">
        <f t="shared" si="602"/>
        <v>0</v>
      </c>
      <c r="AB3199" s="4">
        <f>'Enhanced Basket_AUTOLOAD'!T3199</f>
        <v>0</v>
      </c>
      <c r="AC3199" s="4">
        <f>'Enhanced Basket_AUTOLOAD'!M3199</f>
        <v>0</v>
      </c>
      <c r="AD3199" s="4">
        <f>'Enhanced Basket_AUTOLOAD'!L3199</f>
        <v>0</v>
      </c>
      <c r="AE3199" s="4">
        <f>'Enhanced Basket_AUTOLOAD'!Z3199</f>
        <v>0</v>
      </c>
      <c r="AF3199" s="4">
        <f>'Enhanced Basket_AUTOLOAD'!AB3199</f>
        <v>0</v>
      </c>
      <c r="AG3199" s="4" t="e">
        <f>VLOOKUP(AJ3199,'Ticker Mapping'!$I$3:$M$6706,5,0)</f>
        <v>#N/A</v>
      </c>
      <c r="AH3199" s="4" t="e">
        <f>_xll.BDP(AK3199&amp;" SEDOL","TICKER_AND_EXCH_CODE")</f>
        <v>#NAME?</v>
      </c>
      <c r="AI3199" s="4" t="e">
        <f t="shared" si="603"/>
        <v>#N/A</v>
      </c>
      <c r="AJ3199" s="4">
        <f>'Enhanced Basket_AUTOLOAD'!P3199</f>
        <v>0</v>
      </c>
      <c r="AK3199" s="4">
        <f>'Enhanced Basket_AUTOLOAD'!Q3199</f>
        <v>0</v>
      </c>
      <c r="AL3199" s="4">
        <f>'Enhanced Basket_AUTOLOAD'!Y3199</f>
        <v>0</v>
      </c>
      <c r="AM3199" s="4" t="e">
        <f t="shared" si="604"/>
        <v>#N/A</v>
      </c>
      <c r="AN3199" s="4" t="str">
        <f t="shared" si="605"/>
        <v>NO</v>
      </c>
      <c r="AO3199" s="4" t="str">
        <f t="shared" si="606"/>
        <v>Cash-in-Lieu</v>
      </c>
    </row>
    <row r="3200" ht="15" customHeight="1" s="4" customFormat="1">
      <c r="A3200" s="4">
        <f>'Enhanced Basket_AUTOLOAD'!H3200</f>
        <v>0</v>
      </c>
      <c r="B3200" s="4" t="str">
        <f t="shared" si="595"/>
        <v>SELL</v>
      </c>
      <c r="C3200" s="4" t="s">
        <v>29</v>
      </c>
      <c r="D3200" s="4" t="str">
        <f t="shared" si="596"/>
        <v>MT</v>
      </c>
      <c r="E3200" s="4" t="str">
        <f t="shared" si="597"/>
      </c>
      <c r="F3200" s="4" t="str">
        <f t="shared" si="598"/>
        <v>CIL LOAD</v>
      </c>
      <c r="G3200" s="4">
        <f t="shared" si="599"/>
        <v>0</v>
      </c>
      <c r="H3200" s="4" t="e">
        <f t="shared" si="600"/>
        <v>#N/A</v>
      </c>
      <c r="I3200" s="4" t="e">
        <f>_xll.BDP(AG3200&amp;" equity","crncy_adj_px_last","eqy_fund_crncy=usd")</f>
        <v>#NAME?</v>
      </c>
      <c r="J3200" s="4" t="str">
        <f t="shared" si="601"/>
      </c>
      <c r="AA3200" s="4">
        <f t="shared" si="602"/>
        <v>0</v>
      </c>
      <c r="AB3200" s="4">
        <f>'Enhanced Basket_AUTOLOAD'!T3200</f>
        <v>0</v>
      </c>
      <c r="AC3200" s="4">
        <f>'Enhanced Basket_AUTOLOAD'!M3200</f>
        <v>0</v>
      </c>
      <c r="AD3200" s="4">
        <f>'Enhanced Basket_AUTOLOAD'!L3200</f>
        <v>0</v>
      </c>
      <c r="AE3200" s="4">
        <f>'Enhanced Basket_AUTOLOAD'!Z3200</f>
        <v>0</v>
      </c>
      <c r="AF3200" s="4">
        <f>'Enhanced Basket_AUTOLOAD'!AB3200</f>
        <v>0</v>
      </c>
      <c r="AG3200" s="4" t="e">
        <f>VLOOKUP(AJ3200,'Ticker Mapping'!$I$3:$M$6706,5,0)</f>
        <v>#N/A</v>
      </c>
      <c r="AH3200" s="4" t="e">
        <f>_xll.BDP(AK3200&amp;" SEDOL","TICKER_AND_EXCH_CODE")</f>
        <v>#NAME?</v>
      </c>
      <c r="AI3200" s="4" t="e">
        <f t="shared" si="603"/>
        <v>#N/A</v>
      </c>
      <c r="AJ3200" s="4">
        <f>'Enhanced Basket_AUTOLOAD'!P3200</f>
        <v>0</v>
      </c>
      <c r="AK3200" s="4">
        <f>'Enhanced Basket_AUTOLOAD'!Q3200</f>
        <v>0</v>
      </c>
      <c r="AL3200" s="4">
        <f>'Enhanced Basket_AUTOLOAD'!Y3200</f>
        <v>0</v>
      </c>
      <c r="AM3200" s="4" t="e">
        <f t="shared" si="604"/>
        <v>#N/A</v>
      </c>
      <c r="AN3200" s="4" t="str">
        <f t="shared" si="605"/>
        <v>NO</v>
      </c>
      <c r="AO3200" s="4" t="str">
        <f t="shared" si="606"/>
        <v>Cash-in-Lieu</v>
      </c>
    </row>
    <row r="3201" ht="15" customHeight="1" s="4" customFormat="1">
      <c r="A3201" s="4">
        <f>'Enhanced Basket_AUTOLOAD'!H3201</f>
        <v>0</v>
      </c>
      <c r="B3201" s="4" t="str">
        <f t="shared" si="595"/>
        <v>SELL</v>
      </c>
      <c r="C3201" s="4" t="s">
        <v>29</v>
      </c>
      <c r="D3201" s="4" t="str">
        <f t="shared" si="596"/>
        <v>MT</v>
      </c>
      <c r="E3201" s="4" t="str">
        <f t="shared" si="597"/>
      </c>
      <c r="F3201" s="4" t="str">
        <f t="shared" si="598"/>
        <v>CIL LOAD</v>
      </c>
      <c r="G3201" s="4">
        <f t="shared" si="599"/>
        <v>0</v>
      </c>
      <c r="H3201" s="4" t="e">
        <f t="shared" si="600"/>
        <v>#N/A</v>
      </c>
      <c r="I3201" s="4" t="e">
        <f>_xll.BDP(AG3201&amp;" equity","crncy_adj_px_last","eqy_fund_crncy=usd")</f>
        <v>#NAME?</v>
      </c>
      <c r="J3201" s="4" t="str">
        <f t="shared" si="601"/>
      </c>
      <c r="AA3201" s="4">
        <f t="shared" si="602"/>
        <v>0</v>
      </c>
      <c r="AB3201" s="4">
        <f>'Enhanced Basket_AUTOLOAD'!T3201</f>
        <v>0</v>
      </c>
      <c r="AC3201" s="4">
        <f>'Enhanced Basket_AUTOLOAD'!M3201</f>
        <v>0</v>
      </c>
      <c r="AD3201" s="4">
        <f>'Enhanced Basket_AUTOLOAD'!L3201</f>
        <v>0</v>
      </c>
      <c r="AE3201" s="4">
        <f>'Enhanced Basket_AUTOLOAD'!Z3201</f>
        <v>0</v>
      </c>
      <c r="AF3201" s="4">
        <f>'Enhanced Basket_AUTOLOAD'!AB3201</f>
        <v>0</v>
      </c>
      <c r="AG3201" s="4" t="e">
        <f>VLOOKUP(AJ3201,'Ticker Mapping'!$I$3:$M$6706,5,0)</f>
        <v>#N/A</v>
      </c>
      <c r="AH3201" s="4" t="e">
        <f>_xll.BDP(AK3201&amp;" SEDOL","TICKER_AND_EXCH_CODE")</f>
        <v>#NAME?</v>
      </c>
      <c r="AI3201" s="4" t="e">
        <f t="shared" si="603"/>
        <v>#N/A</v>
      </c>
      <c r="AJ3201" s="4">
        <f>'Enhanced Basket_AUTOLOAD'!P3201</f>
        <v>0</v>
      </c>
      <c r="AK3201" s="4">
        <f>'Enhanced Basket_AUTOLOAD'!Q3201</f>
        <v>0</v>
      </c>
      <c r="AL3201" s="4">
        <f>'Enhanced Basket_AUTOLOAD'!Y3201</f>
        <v>0</v>
      </c>
      <c r="AM3201" s="4" t="e">
        <f t="shared" si="604"/>
        <v>#N/A</v>
      </c>
      <c r="AN3201" s="4" t="str">
        <f t="shared" si="605"/>
        <v>NO</v>
      </c>
      <c r="AO3201" s="4" t="str">
        <f t="shared" si="606"/>
        <v>Cash-in-Lieu</v>
      </c>
    </row>
    <row r="3202" ht="15" customHeight="1" s="4" customFormat="1">
      <c r="A3202" s="4">
        <f>'Enhanced Basket_AUTOLOAD'!H3202</f>
        <v>0</v>
      </c>
      <c r="B3202" s="4" t="str">
        <f ref="B3202:B3265" t="shared" si="607">IF(AA3202&gt;0,"BUY","SELL")</f>
        <v>SELL</v>
      </c>
      <c r="C3202" s="4" t="s">
        <v>29</v>
      </c>
      <c r="D3202" s="4" t="str">
        <f ref="D3202:D3265" t="shared" si="608">IF(AO3202="In-Kind","INK","MT")</f>
        <v>MT</v>
      </c>
      <c r="E3202" s="4" t="str">
        <f ref="E3202:E3265" t="shared" si="609">IF(D3202="INK","MSCOP","")</f>
      </c>
      <c r="F3202" s="4" t="str">
        <f ref="F3202:F3265" t="shared" si="610">IF(E3202="MSCOP","INKIND LOAD","CIL LOAD")</f>
        <v>CIL LOAD</v>
      </c>
      <c r="G3202" s="4">
        <f ref="G3202:G3265" t="shared" si="611">ABS(AA3202*AB3202)</f>
        <v>0</v>
      </c>
      <c r="H3202" s="4" t="e">
        <f ref="H3202:H3265" t="shared" si="612">AG3202</f>
        <v>#N/A</v>
      </c>
      <c r="I3202" s="4" t="e">
        <f>_xll.BDP(AG3202&amp;" equity","crncy_adj_px_last","eqy_fund_crncy=usd")</f>
        <v>#NAME?</v>
      </c>
      <c r="J3202" s="4" t="str">
        <f ref="J3202:J3265" t="shared" si="613">IF(D3202="INK",G3202,"")</f>
      </c>
      <c r="AA3202" s="4">
        <f ref="AA3202:AA3265" t="shared" si="614">IFERROR(VLOOKUP(A3202,$R$4:$S$26,2,0),0)</f>
        <v>0</v>
      </c>
      <c r="AB3202" s="4">
        <f>'Enhanced Basket_AUTOLOAD'!T3202</f>
        <v>0</v>
      </c>
      <c r="AC3202" s="4">
        <f>'Enhanced Basket_AUTOLOAD'!M3202</f>
        <v>0</v>
      </c>
      <c r="AD3202" s="4">
        <f>'Enhanced Basket_AUTOLOAD'!L3202</f>
        <v>0</v>
      </c>
      <c r="AE3202" s="4">
        <f>'Enhanced Basket_AUTOLOAD'!Z3202</f>
        <v>0</v>
      </c>
      <c r="AF3202" s="4">
        <f>'Enhanced Basket_AUTOLOAD'!AB3202</f>
        <v>0</v>
      </c>
      <c r="AG3202" s="4" t="e">
        <f>VLOOKUP(AJ3202,'Ticker Mapping'!$I$3:$M$6706,5,0)</f>
        <v>#N/A</v>
      </c>
      <c r="AH3202" s="4" t="e">
        <f>_xll.BDP(AK3202&amp;" SEDOL","TICKER_AND_EXCH_CODE")</f>
        <v>#NAME?</v>
      </c>
      <c r="AI3202" s="4" t="e">
        <f ref="AI3202:AI3265" t="shared" si="615">IF(AG3202=AH3202,"Y","N")</f>
        <v>#N/A</v>
      </c>
      <c r="AJ3202" s="4">
        <f>'Enhanced Basket_AUTOLOAD'!P3202</f>
        <v>0</v>
      </c>
      <c r="AK3202" s="4">
        <f>'Enhanced Basket_AUTOLOAD'!Q3202</f>
        <v>0</v>
      </c>
      <c r="AL3202" s="4">
        <f>'Enhanced Basket_AUTOLOAD'!Y3202</f>
        <v>0</v>
      </c>
      <c r="AM3202" s="4" t="e">
        <f ref="AM3202:AM3265" t="shared" si="616">A3202&amp;" "&amp;AG3202</f>
        <v>#N/A</v>
      </c>
      <c r="AN3202" s="4" t="str">
        <f ref="AN3202:AN3265" t="shared" si="617">IF(COUNTIF($Q$28:$Q$73,AM3202),"YES","NO")</f>
        <v>NO</v>
      </c>
      <c r="AO3202" s="4" t="str">
        <f ref="AO3202:AO3265" t="shared" si="618">IF(AND(AL3202="In-Kind",AN3202="NO"),"In-Kind","Cash-in-Lieu")</f>
        <v>Cash-in-Lieu</v>
      </c>
    </row>
    <row r="3203" ht="15" customHeight="1" s="4" customFormat="1">
      <c r="A3203" s="4">
        <f>'Enhanced Basket_AUTOLOAD'!H3203</f>
        <v>0</v>
      </c>
      <c r="B3203" s="4" t="str">
        <f t="shared" si="607"/>
        <v>SELL</v>
      </c>
      <c r="C3203" s="4" t="s">
        <v>29</v>
      </c>
      <c r="D3203" s="4" t="str">
        <f t="shared" si="608"/>
        <v>MT</v>
      </c>
      <c r="E3203" s="4" t="str">
        <f t="shared" si="609"/>
      </c>
      <c r="F3203" s="4" t="str">
        <f t="shared" si="610"/>
        <v>CIL LOAD</v>
      </c>
      <c r="G3203" s="4">
        <f t="shared" si="611"/>
        <v>0</v>
      </c>
      <c r="H3203" s="4" t="e">
        <f t="shared" si="612"/>
        <v>#N/A</v>
      </c>
      <c r="I3203" s="4" t="e">
        <f>_xll.BDP(AG3203&amp;" equity","crncy_adj_px_last","eqy_fund_crncy=usd")</f>
        <v>#NAME?</v>
      </c>
      <c r="J3203" s="4" t="str">
        <f t="shared" si="613"/>
      </c>
      <c r="AA3203" s="4">
        <f t="shared" si="614"/>
        <v>0</v>
      </c>
      <c r="AB3203" s="4">
        <f>'Enhanced Basket_AUTOLOAD'!T3203</f>
        <v>0</v>
      </c>
      <c r="AC3203" s="4">
        <f>'Enhanced Basket_AUTOLOAD'!M3203</f>
        <v>0</v>
      </c>
      <c r="AD3203" s="4">
        <f>'Enhanced Basket_AUTOLOAD'!L3203</f>
        <v>0</v>
      </c>
      <c r="AE3203" s="4">
        <f>'Enhanced Basket_AUTOLOAD'!Z3203</f>
        <v>0</v>
      </c>
      <c r="AF3203" s="4">
        <f>'Enhanced Basket_AUTOLOAD'!AB3203</f>
        <v>0</v>
      </c>
      <c r="AG3203" s="4" t="e">
        <f>VLOOKUP(AJ3203,'Ticker Mapping'!$I$3:$M$6706,5,0)</f>
        <v>#N/A</v>
      </c>
      <c r="AH3203" s="4" t="e">
        <f>_xll.BDP(AK3203&amp;" SEDOL","TICKER_AND_EXCH_CODE")</f>
        <v>#NAME?</v>
      </c>
      <c r="AI3203" s="4" t="e">
        <f t="shared" si="615"/>
        <v>#N/A</v>
      </c>
      <c r="AJ3203" s="4">
        <f>'Enhanced Basket_AUTOLOAD'!P3203</f>
        <v>0</v>
      </c>
      <c r="AK3203" s="4">
        <f>'Enhanced Basket_AUTOLOAD'!Q3203</f>
        <v>0</v>
      </c>
      <c r="AL3203" s="4">
        <f>'Enhanced Basket_AUTOLOAD'!Y3203</f>
        <v>0</v>
      </c>
      <c r="AM3203" s="4" t="e">
        <f t="shared" si="616"/>
        <v>#N/A</v>
      </c>
      <c r="AN3203" s="4" t="str">
        <f t="shared" si="617"/>
        <v>NO</v>
      </c>
      <c r="AO3203" s="4" t="str">
        <f t="shared" si="618"/>
        <v>Cash-in-Lieu</v>
      </c>
    </row>
    <row r="3204" ht="15" customHeight="1" s="4" customFormat="1">
      <c r="A3204" s="4">
        <f>'Enhanced Basket_AUTOLOAD'!H3204</f>
        <v>0</v>
      </c>
      <c r="B3204" s="4" t="str">
        <f t="shared" si="607"/>
        <v>SELL</v>
      </c>
      <c r="C3204" s="4" t="s">
        <v>29</v>
      </c>
      <c r="D3204" s="4" t="str">
        <f t="shared" si="608"/>
        <v>MT</v>
      </c>
      <c r="E3204" s="4" t="str">
        <f t="shared" si="609"/>
      </c>
      <c r="F3204" s="4" t="str">
        <f t="shared" si="610"/>
        <v>CIL LOAD</v>
      </c>
      <c r="G3204" s="4">
        <f t="shared" si="611"/>
        <v>0</v>
      </c>
      <c r="H3204" s="4" t="e">
        <f t="shared" si="612"/>
        <v>#N/A</v>
      </c>
      <c r="I3204" s="4" t="e">
        <f>_xll.BDP(AG3204&amp;" equity","crncy_adj_px_last","eqy_fund_crncy=usd")</f>
        <v>#NAME?</v>
      </c>
      <c r="J3204" s="4" t="str">
        <f t="shared" si="613"/>
      </c>
      <c r="AA3204" s="4">
        <f t="shared" si="614"/>
        <v>0</v>
      </c>
      <c r="AB3204" s="4">
        <f>'Enhanced Basket_AUTOLOAD'!T3204</f>
        <v>0</v>
      </c>
      <c r="AC3204" s="4">
        <f>'Enhanced Basket_AUTOLOAD'!M3204</f>
        <v>0</v>
      </c>
      <c r="AD3204" s="4">
        <f>'Enhanced Basket_AUTOLOAD'!L3204</f>
        <v>0</v>
      </c>
      <c r="AE3204" s="4">
        <f>'Enhanced Basket_AUTOLOAD'!Z3204</f>
        <v>0</v>
      </c>
      <c r="AF3204" s="4">
        <f>'Enhanced Basket_AUTOLOAD'!AB3204</f>
        <v>0</v>
      </c>
      <c r="AG3204" s="4" t="e">
        <f>VLOOKUP(AJ3204,'Ticker Mapping'!$I$3:$M$6706,5,0)</f>
        <v>#N/A</v>
      </c>
      <c r="AH3204" s="4" t="e">
        <f>_xll.BDP(AK3204&amp;" SEDOL","TICKER_AND_EXCH_CODE")</f>
        <v>#NAME?</v>
      </c>
      <c r="AI3204" s="4" t="e">
        <f t="shared" si="615"/>
        <v>#N/A</v>
      </c>
      <c r="AJ3204" s="4">
        <f>'Enhanced Basket_AUTOLOAD'!P3204</f>
        <v>0</v>
      </c>
      <c r="AK3204" s="4">
        <f>'Enhanced Basket_AUTOLOAD'!Q3204</f>
        <v>0</v>
      </c>
      <c r="AL3204" s="4">
        <f>'Enhanced Basket_AUTOLOAD'!Y3204</f>
        <v>0</v>
      </c>
      <c r="AM3204" s="4" t="e">
        <f t="shared" si="616"/>
        <v>#N/A</v>
      </c>
      <c r="AN3204" s="4" t="str">
        <f t="shared" si="617"/>
        <v>NO</v>
      </c>
      <c r="AO3204" s="4" t="str">
        <f t="shared" si="618"/>
        <v>Cash-in-Lieu</v>
      </c>
    </row>
    <row r="3205" ht="15" customHeight="1" s="4" customFormat="1">
      <c r="A3205" s="4">
        <f>'Enhanced Basket_AUTOLOAD'!H3205</f>
        <v>0</v>
      </c>
      <c r="B3205" s="4" t="str">
        <f t="shared" si="607"/>
        <v>SELL</v>
      </c>
      <c r="C3205" s="4" t="s">
        <v>29</v>
      </c>
      <c r="D3205" s="4" t="str">
        <f t="shared" si="608"/>
        <v>MT</v>
      </c>
      <c r="E3205" s="4" t="str">
        <f t="shared" si="609"/>
      </c>
      <c r="F3205" s="4" t="str">
        <f t="shared" si="610"/>
        <v>CIL LOAD</v>
      </c>
      <c r="G3205" s="4">
        <f t="shared" si="611"/>
        <v>0</v>
      </c>
      <c r="H3205" s="4" t="e">
        <f t="shared" si="612"/>
        <v>#N/A</v>
      </c>
      <c r="I3205" s="4" t="e">
        <f>_xll.BDP(AG3205&amp;" equity","crncy_adj_px_last","eqy_fund_crncy=usd")</f>
        <v>#NAME?</v>
      </c>
      <c r="J3205" s="4" t="str">
        <f t="shared" si="613"/>
      </c>
      <c r="AA3205" s="4">
        <f t="shared" si="614"/>
        <v>0</v>
      </c>
      <c r="AB3205" s="4">
        <f>'Enhanced Basket_AUTOLOAD'!T3205</f>
        <v>0</v>
      </c>
      <c r="AC3205" s="4">
        <f>'Enhanced Basket_AUTOLOAD'!M3205</f>
        <v>0</v>
      </c>
      <c r="AD3205" s="4">
        <f>'Enhanced Basket_AUTOLOAD'!L3205</f>
        <v>0</v>
      </c>
      <c r="AE3205" s="4">
        <f>'Enhanced Basket_AUTOLOAD'!Z3205</f>
        <v>0</v>
      </c>
      <c r="AF3205" s="4">
        <f>'Enhanced Basket_AUTOLOAD'!AB3205</f>
        <v>0</v>
      </c>
      <c r="AG3205" s="4" t="e">
        <f>VLOOKUP(AJ3205,'Ticker Mapping'!$I$3:$M$6706,5,0)</f>
        <v>#N/A</v>
      </c>
      <c r="AH3205" s="4" t="e">
        <f>_xll.BDP(AK3205&amp;" SEDOL","TICKER_AND_EXCH_CODE")</f>
        <v>#NAME?</v>
      </c>
      <c r="AI3205" s="4" t="e">
        <f t="shared" si="615"/>
        <v>#N/A</v>
      </c>
      <c r="AJ3205" s="4">
        <f>'Enhanced Basket_AUTOLOAD'!P3205</f>
        <v>0</v>
      </c>
      <c r="AK3205" s="4">
        <f>'Enhanced Basket_AUTOLOAD'!Q3205</f>
        <v>0</v>
      </c>
      <c r="AL3205" s="4">
        <f>'Enhanced Basket_AUTOLOAD'!Y3205</f>
        <v>0</v>
      </c>
      <c r="AM3205" s="4" t="e">
        <f t="shared" si="616"/>
        <v>#N/A</v>
      </c>
      <c r="AN3205" s="4" t="str">
        <f t="shared" si="617"/>
        <v>NO</v>
      </c>
      <c r="AO3205" s="4" t="str">
        <f t="shared" si="618"/>
        <v>Cash-in-Lieu</v>
      </c>
    </row>
    <row r="3206" ht="15" customHeight="1" s="4" customFormat="1">
      <c r="A3206" s="4">
        <f>'Enhanced Basket_AUTOLOAD'!H3206</f>
        <v>0</v>
      </c>
      <c r="B3206" s="4" t="str">
        <f t="shared" si="607"/>
        <v>SELL</v>
      </c>
      <c r="C3206" s="4" t="s">
        <v>29</v>
      </c>
      <c r="D3206" s="4" t="str">
        <f t="shared" si="608"/>
        <v>MT</v>
      </c>
      <c r="E3206" s="4" t="str">
        <f t="shared" si="609"/>
      </c>
      <c r="F3206" s="4" t="str">
        <f t="shared" si="610"/>
        <v>CIL LOAD</v>
      </c>
      <c r="G3206" s="4">
        <f t="shared" si="611"/>
        <v>0</v>
      </c>
      <c r="H3206" s="4" t="e">
        <f t="shared" si="612"/>
        <v>#N/A</v>
      </c>
      <c r="I3206" s="4" t="e">
        <f>_xll.BDP(AG3206&amp;" equity","crncy_adj_px_last","eqy_fund_crncy=usd")</f>
        <v>#NAME?</v>
      </c>
      <c r="J3206" s="4" t="str">
        <f t="shared" si="613"/>
      </c>
      <c r="AA3206" s="4">
        <f t="shared" si="614"/>
        <v>0</v>
      </c>
      <c r="AB3206" s="4">
        <f>'Enhanced Basket_AUTOLOAD'!T3206</f>
        <v>0</v>
      </c>
      <c r="AC3206" s="4">
        <f>'Enhanced Basket_AUTOLOAD'!M3206</f>
        <v>0</v>
      </c>
      <c r="AD3206" s="4">
        <f>'Enhanced Basket_AUTOLOAD'!L3206</f>
        <v>0</v>
      </c>
      <c r="AE3206" s="4">
        <f>'Enhanced Basket_AUTOLOAD'!Z3206</f>
        <v>0</v>
      </c>
      <c r="AF3206" s="4">
        <f>'Enhanced Basket_AUTOLOAD'!AB3206</f>
        <v>0</v>
      </c>
      <c r="AG3206" s="4" t="e">
        <f>VLOOKUP(AJ3206,'Ticker Mapping'!$I$3:$M$6706,5,0)</f>
        <v>#N/A</v>
      </c>
      <c r="AH3206" s="4" t="e">
        <f>_xll.BDP(AK3206&amp;" SEDOL","TICKER_AND_EXCH_CODE")</f>
        <v>#NAME?</v>
      </c>
      <c r="AI3206" s="4" t="e">
        <f t="shared" si="615"/>
        <v>#N/A</v>
      </c>
      <c r="AJ3206" s="4">
        <f>'Enhanced Basket_AUTOLOAD'!P3206</f>
        <v>0</v>
      </c>
      <c r="AK3206" s="4">
        <f>'Enhanced Basket_AUTOLOAD'!Q3206</f>
        <v>0</v>
      </c>
      <c r="AL3206" s="4">
        <f>'Enhanced Basket_AUTOLOAD'!Y3206</f>
        <v>0</v>
      </c>
      <c r="AM3206" s="4" t="e">
        <f t="shared" si="616"/>
        <v>#N/A</v>
      </c>
      <c r="AN3206" s="4" t="str">
        <f t="shared" si="617"/>
        <v>NO</v>
      </c>
      <c r="AO3206" s="4" t="str">
        <f t="shared" si="618"/>
        <v>Cash-in-Lieu</v>
      </c>
    </row>
    <row r="3207" ht="15" customHeight="1" s="4" customFormat="1">
      <c r="A3207" s="4">
        <f>'Enhanced Basket_AUTOLOAD'!H3207</f>
        <v>0</v>
      </c>
      <c r="B3207" s="4" t="str">
        <f t="shared" si="607"/>
        <v>SELL</v>
      </c>
      <c r="C3207" s="4" t="s">
        <v>29</v>
      </c>
      <c r="D3207" s="4" t="str">
        <f t="shared" si="608"/>
        <v>MT</v>
      </c>
      <c r="E3207" s="4" t="str">
        <f t="shared" si="609"/>
      </c>
      <c r="F3207" s="4" t="str">
        <f t="shared" si="610"/>
        <v>CIL LOAD</v>
      </c>
      <c r="G3207" s="4">
        <f t="shared" si="611"/>
        <v>0</v>
      </c>
      <c r="H3207" s="4" t="e">
        <f t="shared" si="612"/>
        <v>#N/A</v>
      </c>
      <c r="I3207" s="4" t="e">
        <f>_xll.BDP(AG3207&amp;" equity","crncy_adj_px_last","eqy_fund_crncy=usd")</f>
        <v>#NAME?</v>
      </c>
      <c r="J3207" s="4" t="str">
        <f t="shared" si="613"/>
      </c>
      <c r="AA3207" s="4">
        <f t="shared" si="614"/>
        <v>0</v>
      </c>
      <c r="AB3207" s="4">
        <f>'Enhanced Basket_AUTOLOAD'!T3207</f>
        <v>0</v>
      </c>
      <c r="AC3207" s="4">
        <f>'Enhanced Basket_AUTOLOAD'!M3207</f>
        <v>0</v>
      </c>
      <c r="AD3207" s="4">
        <f>'Enhanced Basket_AUTOLOAD'!L3207</f>
        <v>0</v>
      </c>
      <c r="AE3207" s="4">
        <f>'Enhanced Basket_AUTOLOAD'!Z3207</f>
        <v>0</v>
      </c>
      <c r="AF3207" s="4">
        <f>'Enhanced Basket_AUTOLOAD'!AB3207</f>
        <v>0</v>
      </c>
      <c r="AG3207" s="4" t="e">
        <f>VLOOKUP(AJ3207,'Ticker Mapping'!$I$3:$M$6706,5,0)</f>
        <v>#N/A</v>
      </c>
      <c r="AH3207" s="4" t="e">
        <f>_xll.BDP(AK3207&amp;" SEDOL","TICKER_AND_EXCH_CODE")</f>
        <v>#NAME?</v>
      </c>
      <c r="AI3207" s="4" t="e">
        <f t="shared" si="615"/>
        <v>#N/A</v>
      </c>
      <c r="AJ3207" s="4">
        <f>'Enhanced Basket_AUTOLOAD'!P3207</f>
        <v>0</v>
      </c>
      <c r="AK3207" s="4">
        <f>'Enhanced Basket_AUTOLOAD'!Q3207</f>
        <v>0</v>
      </c>
      <c r="AL3207" s="4">
        <f>'Enhanced Basket_AUTOLOAD'!Y3207</f>
        <v>0</v>
      </c>
      <c r="AM3207" s="4" t="e">
        <f t="shared" si="616"/>
        <v>#N/A</v>
      </c>
      <c r="AN3207" s="4" t="str">
        <f t="shared" si="617"/>
        <v>NO</v>
      </c>
      <c r="AO3207" s="4" t="str">
        <f t="shared" si="618"/>
        <v>Cash-in-Lieu</v>
      </c>
    </row>
    <row r="3208" ht="15" customHeight="1" s="4" customFormat="1">
      <c r="A3208" s="4">
        <f>'Enhanced Basket_AUTOLOAD'!H3208</f>
        <v>0</v>
      </c>
      <c r="B3208" s="4" t="str">
        <f t="shared" si="607"/>
        <v>SELL</v>
      </c>
      <c r="C3208" s="4" t="s">
        <v>29</v>
      </c>
      <c r="D3208" s="4" t="str">
        <f t="shared" si="608"/>
        <v>MT</v>
      </c>
      <c r="E3208" s="4" t="str">
        <f t="shared" si="609"/>
      </c>
      <c r="F3208" s="4" t="str">
        <f t="shared" si="610"/>
        <v>CIL LOAD</v>
      </c>
      <c r="G3208" s="4">
        <f t="shared" si="611"/>
        <v>0</v>
      </c>
      <c r="H3208" s="4" t="e">
        <f t="shared" si="612"/>
        <v>#N/A</v>
      </c>
      <c r="I3208" s="4" t="e">
        <f>_xll.BDP(AG3208&amp;" equity","crncy_adj_px_last","eqy_fund_crncy=usd")</f>
        <v>#NAME?</v>
      </c>
      <c r="J3208" s="4" t="str">
        <f t="shared" si="613"/>
      </c>
      <c r="AA3208" s="4">
        <f t="shared" si="614"/>
        <v>0</v>
      </c>
      <c r="AB3208" s="4">
        <f>'Enhanced Basket_AUTOLOAD'!T3208</f>
        <v>0</v>
      </c>
      <c r="AC3208" s="4">
        <f>'Enhanced Basket_AUTOLOAD'!M3208</f>
        <v>0</v>
      </c>
      <c r="AD3208" s="4">
        <f>'Enhanced Basket_AUTOLOAD'!L3208</f>
        <v>0</v>
      </c>
      <c r="AE3208" s="4">
        <f>'Enhanced Basket_AUTOLOAD'!Z3208</f>
        <v>0</v>
      </c>
      <c r="AF3208" s="4">
        <f>'Enhanced Basket_AUTOLOAD'!AB3208</f>
        <v>0</v>
      </c>
      <c r="AG3208" s="4" t="e">
        <f>VLOOKUP(AJ3208,'Ticker Mapping'!$I$3:$M$6706,5,0)</f>
        <v>#N/A</v>
      </c>
      <c r="AH3208" s="4" t="e">
        <f>_xll.BDP(AK3208&amp;" SEDOL","TICKER_AND_EXCH_CODE")</f>
        <v>#NAME?</v>
      </c>
      <c r="AI3208" s="4" t="e">
        <f t="shared" si="615"/>
        <v>#N/A</v>
      </c>
      <c r="AJ3208" s="4">
        <f>'Enhanced Basket_AUTOLOAD'!P3208</f>
        <v>0</v>
      </c>
      <c r="AK3208" s="4">
        <f>'Enhanced Basket_AUTOLOAD'!Q3208</f>
        <v>0</v>
      </c>
      <c r="AL3208" s="4">
        <f>'Enhanced Basket_AUTOLOAD'!Y3208</f>
        <v>0</v>
      </c>
      <c r="AM3208" s="4" t="e">
        <f t="shared" si="616"/>
        <v>#N/A</v>
      </c>
      <c r="AN3208" s="4" t="str">
        <f t="shared" si="617"/>
        <v>NO</v>
      </c>
      <c r="AO3208" s="4" t="str">
        <f t="shared" si="618"/>
        <v>Cash-in-Lieu</v>
      </c>
    </row>
    <row r="3209" ht="15" customHeight="1" s="4" customFormat="1">
      <c r="A3209" s="4">
        <f>'Enhanced Basket_AUTOLOAD'!H3209</f>
        <v>0</v>
      </c>
      <c r="B3209" s="4" t="str">
        <f t="shared" si="607"/>
        <v>SELL</v>
      </c>
      <c r="C3209" s="4" t="s">
        <v>29</v>
      </c>
      <c r="D3209" s="4" t="str">
        <f t="shared" si="608"/>
        <v>MT</v>
      </c>
      <c r="E3209" s="4" t="str">
        <f t="shared" si="609"/>
      </c>
      <c r="F3209" s="4" t="str">
        <f t="shared" si="610"/>
        <v>CIL LOAD</v>
      </c>
      <c r="G3209" s="4">
        <f t="shared" si="611"/>
        <v>0</v>
      </c>
      <c r="H3209" s="4" t="e">
        <f t="shared" si="612"/>
        <v>#N/A</v>
      </c>
      <c r="I3209" s="4" t="e">
        <f>_xll.BDP(AG3209&amp;" equity","crncy_adj_px_last","eqy_fund_crncy=usd")</f>
        <v>#NAME?</v>
      </c>
      <c r="J3209" s="4" t="str">
        <f t="shared" si="613"/>
      </c>
      <c r="AA3209" s="4">
        <f t="shared" si="614"/>
        <v>0</v>
      </c>
      <c r="AB3209" s="4">
        <f>'Enhanced Basket_AUTOLOAD'!T3209</f>
        <v>0</v>
      </c>
      <c r="AC3209" s="4">
        <f>'Enhanced Basket_AUTOLOAD'!M3209</f>
        <v>0</v>
      </c>
      <c r="AD3209" s="4">
        <f>'Enhanced Basket_AUTOLOAD'!L3209</f>
        <v>0</v>
      </c>
      <c r="AE3209" s="4">
        <f>'Enhanced Basket_AUTOLOAD'!Z3209</f>
        <v>0</v>
      </c>
      <c r="AF3209" s="4">
        <f>'Enhanced Basket_AUTOLOAD'!AB3209</f>
        <v>0</v>
      </c>
      <c r="AG3209" s="4" t="e">
        <f>VLOOKUP(AJ3209,'Ticker Mapping'!$I$3:$M$6706,5,0)</f>
        <v>#N/A</v>
      </c>
      <c r="AH3209" s="4" t="e">
        <f>_xll.BDP(AK3209&amp;" SEDOL","TICKER_AND_EXCH_CODE")</f>
        <v>#NAME?</v>
      </c>
      <c r="AI3209" s="4" t="e">
        <f t="shared" si="615"/>
        <v>#N/A</v>
      </c>
      <c r="AJ3209" s="4">
        <f>'Enhanced Basket_AUTOLOAD'!P3209</f>
        <v>0</v>
      </c>
      <c r="AK3209" s="4">
        <f>'Enhanced Basket_AUTOLOAD'!Q3209</f>
        <v>0</v>
      </c>
      <c r="AL3209" s="4">
        <f>'Enhanced Basket_AUTOLOAD'!Y3209</f>
        <v>0</v>
      </c>
      <c r="AM3209" s="4" t="e">
        <f t="shared" si="616"/>
        <v>#N/A</v>
      </c>
      <c r="AN3209" s="4" t="str">
        <f t="shared" si="617"/>
        <v>NO</v>
      </c>
      <c r="AO3209" s="4" t="str">
        <f t="shared" si="618"/>
        <v>Cash-in-Lieu</v>
      </c>
    </row>
    <row r="3210" ht="15" customHeight="1" s="4" customFormat="1">
      <c r="A3210" s="4">
        <f>'Enhanced Basket_AUTOLOAD'!H3210</f>
        <v>0</v>
      </c>
      <c r="B3210" s="4" t="str">
        <f t="shared" si="607"/>
        <v>SELL</v>
      </c>
      <c r="C3210" s="4" t="s">
        <v>29</v>
      </c>
      <c r="D3210" s="4" t="str">
        <f t="shared" si="608"/>
        <v>MT</v>
      </c>
      <c r="E3210" s="4" t="str">
        <f t="shared" si="609"/>
      </c>
      <c r="F3210" s="4" t="str">
        <f t="shared" si="610"/>
        <v>CIL LOAD</v>
      </c>
      <c r="G3210" s="4">
        <f t="shared" si="611"/>
        <v>0</v>
      </c>
      <c r="H3210" s="4" t="e">
        <f t="shared" si="612"/>
        <v>#N/A</v>
      </c>
      <c r="I3210" s="4" t="e">
        <f>_xll.BDP(AG3210&amp;" equity","crncy_adj_px_last","eqy_fund_crncy=usd")</f>
        <v>#NAME?</v>
      </c>
      <c r="J3210" s="4" t="str">
        <f t="shared" si="613"/>
      </c>
      <c r="AA3210" s="4">
        <f t="shared" si="614"/>
        <v>0</v>
      </c>
      <c r="AB3210" s="4">
        <f>'Enhanced Basket_AUTOLOAD'!T3210</f>
        <v>0</v>
      </c>
      <c r="AC3210" s="4">
        <f>'Enhanced Basket_AUTOLOAD'!M3210</f>
        <v>0</v>
      </c>
      <c r="AD3210" s="4">
        <f>'Enhanced Basket_AUTOLOAD'!L3210</f>
        <v>0</v>
      </c>
      <c r="AE3210" s="4">
        <f>'Enhanced Basket_AUTOLOAD'!Z3210</f>
        <v>0</v>
      </c>
      <c r="AF3210" s="4">
        <f>'Enhanced Basket_AUTOLOAD'!AB3210</f>
        <v>0</v>
      </c>
      <c r="AG3210" s="4" t="e">
        <f>VLOOKUP(AJ3210,'Ticker Mapping'!$I$3:$M$6706,5,0)</f>
        <v>#N/A</v>
      </c>
      <c r="AH3210" s="4" t="e">
        <f>_xll.BDP(AK3210&amp;" SEDOL","TICKER_AND_EXCH_CODE")</f>
        <v>#NAME?</v>
      </c>
      <c r="AI3210" s="4" t="e">
        <f t="shared" si="615"/>
        <v>#N/A</v>
      </c>
      <c r="AJ3210" s="4">
        <f>'Enhanced Basket_AUTOLOAD'!P3210</f>
        <v>0</v>
      </c>
      <c r="AK3210" s="4">
        <f>'Enhanced Basket_AUTOLOAD'!Q3210</f>
        <v>0</v>
      </c>
      <c r="AL3210" s="4">
        <f>'Enhanced Basket_AUTOLOAD'!Y3210</f>
        <v>0</v>
      </c>
      <c r="AM3210" s="4" t="e">
        <f t="shared" si="616"/>
        <v>#N/A</v>
      </c>
      <c r="AN3210" s="4" t="str">
        <f t="shared" si="617"/>
        <v>NO</v>
      </c>
      <c r="AO3210" s="4" t="str">
        <f t="shared" si="618"/>
        <v>Cash-in-Lieu</v>
      </c>
    </row>
    <row r="3211" ht="15" customHeight="1" s="4" customFormat="1">
      <c r="A3211" s="4">
        <f>'Enhanced Basket_AUTOLOAD'!H3211</f>
        <v>0</v>
      </c>
      <c r="B3211" s="4" t="str">
        <f t="shared" si="607"/>
        <v>SELL</v>
      </c>
      <c r="C3211" s="4" t="s">
        <v>29</v>
      </c>
      <c r="D3211" s="4" t="str">
        <f t="shared" si="608"/>
        <v>MT</v>
      </c>
      <c r="E3211" s="4" t="str">
        <f t="shared" si="609"/>
      </c>
      <c r="F3211" s="4" t="str">
        <f t="shared" si="610"/>
        <v>CIL LOAD</v>
      </c>
      <c r="G3211" s="4">
        <f t="shared" si="611"/>
        <v>0</v>
      </c>
      <c r="H3211" s="4" t="e">
        <f t="shared" si="612"/>
        <v>#N/A</v>
      </c>
      <c r="I3211" s="4" t="e">
        <f>_xll.BDP(AG3211&amp;" equity","crncy_adj_px_last","eqy_fund_crncy=usd")</f>
        <v>#NAME?</v>
      </c>
      <c r="J3211" s="4" t="str">
        <f t="shared" si="613"/>
      </c>
      <c r="AA3211" s="4">
        <f t="shared" si="614"/>
        <v>0</v>
      </c>
      <c r="AB3211" s="4">
        <f>'Enhanced Basket_AUTOLOAD'!T3211</f>
        <v>0</v>
      </c>
      <c r="AC3211" s="4">
        <f>'Enhanced Basket_AUTOLOAD'!M3211</f>
        <v>0</v>
      </c>
      <c r="AD3211" s="4">
        <f>'Enhanced Basket_AUTOLOAD'!L3211</f>
        <v>0</v>
      </c>
      <c r="AE3211" s="4">
        <f>'Enhanced Basket_AUTOLOAD'!Z3211</f>
        <v>0</v>
      </c>
      <c r="AF3211" s="4">
        <f>'Enhanced Basket_AUTOLOAD'!AB3211</f>
        <v>0</v>
      </c>
      <c r="AG3211" s="4" t="e">
        <f>VLOOKUP(AJ3211,'Ticker Mapping'!$I$3:$M$6706,5,0)</f>
        <v>#N/A</v>
      </c>
      <c r="AH3211" s="4" t="e">
        <f>_xll.BDP(AK3211&amp;" SEDOL","TICKER_AND_EXCH_CODE")</f>
        <v>#NAME?</v>
      </c>
      <c r="AI3211" s="4" t="e">
        <f t="shared" si="615"/>
        <v>#N/A</v>
      </c>
      <c r="AJ3211" s="4">
        <f>'Enhanced Basket_AUTOLOAD'!P3211</f>
        <v>0</v>
      </c>
      <c r="AK3211" s="4">
        <f>'Enhanced Basket_AUTOLOAD'!Q3211</f>
        <v>0</v>
      </c>
      <c r="AL3211" s="4">
        <f>'Enhanced Basket_AUTOLOAD'!Y3211</f>
        <v>0</v>
      </c>
      <c r="AM3211" s="4" t="e">
        <f t="shared" si="616"/>
        <v>#N/A</v>
      </c>
      <c r="AN3211" s="4" t="str">
        <f t="shared" si="617"/>
        <v>NO</v>
      </c>
      <c r="AO3211" s="4" t="str">
        <f t="shared" si="618"/>
        <v>Cash-in-Lieu</v>
      </c>
    </row>
    <row r="3212" ht="15" customHeight="1" s="4" customFormat="1">
      <c r="A3212" s="4">
        <f>'Enhanced Basket_AUTOLOAD'!H3212</f>
        <v>0</v>
      </c>
      <c r="B3212" s="4" t="str">
        <f t="shared" si="607"/>
        <v>SELL</v>
      </c>
      <c r="C3212" s="4" t="s">
        <v>29</v>
      </c>
      <c r="D3212" s="4" t="str">
        <f t="shared" si="608"/>
        <v>MT</v>
      </c>
      <c r="E3212" s="4" t="str">
        <f t="shared" si="609"/>
      </c>
      <c r="F3212" s="4" t="str">
        <f t="shared" si="610"/>
        <v>CIL LOAD</v>
      </c>
      <c r="G3212" s="4">
        <f t="shared" si="611"/>
        <v>0</v>
      </c>
      <c r="H3212" s="4" t="e">
        <f t="shared" si="612"/>
        <v>#N/A</v>
      </c>
      <c r="I3212" s="4" t="e">
        <f>_xll.BDP(AG3212&amp;" equity","crncy_adj_px_last","eqy_fund_crncy=usd")</f>
        <v>#NAME?</v>
      </c>
      <c r="J3212" s="4" t="str">
        <f t="shared" si="613"/>
      </c>
      <c r="AA3212" s="4">
        <f t="shared" si="614"/>
        <v>0</v>
      </c>
      <c r="AB3212" s="4">
        <f>'Enhanced Basket_AUTOLOAD'!T3212</f>
        <v>0</v>
      </c>
      <c r="AC3212" s="4">
        <f>'Enhanced Basket_AUTOLOAD'!M3212</f>
        <v>0</v>
      </c>
      <c r="AD3212" s="4">
        <f>'Enhanced Basket_AUTOLOAD'!L3212</f>
        <v>0</v>
      </c>
      <c r="AE3212" s="4">
        <f>'Enhanced Basket_AUTOLOAD'!Z3212</f>
        <v>0</v>
      </c>
      <c r="AF3212" s="4">
        <f>'Enhanced Basket_AUTOLOAD'!AB3212</f>
        <v>0</v>
      </c>
      <c r="AG3212" s="4" t="e">
        <f>VLOOKUP(AJ3212,'Ticker Mapping'!$I$3:$M$6706,5,0)</f>
        <v>#N/A</v>
      </c>
      <c r="AH3212" s="4" t="e">
        <f>_xll.BDP(AK3212&amp;" SEDOL","TICKER_AND_EXCH_CODE")</f>
        <v>#NAME?</v>
      </c>
      <c r="AI3212" s="4" t="e">
        <f t="shared" si="615"/>
        <v>#N/A</v>
      </c>
      <c r="AJ3212" s="4">
        <f>'Enhanced Basket_AUTOLOAD'!P3212</f>
        <v>0</v>
      </c>
      <c r="AK3212" s="4">
        <f>'Enhanced Basket_AUTOLOAD'!Q3212</f>
        <v>0</v>
      </c>
      <c r="AL3212" s="4">
        <f>'Enhanced Basket_AUTOLOAD'!Y3212</f>
        <v>0</v>
      </c>
      <c r="AM3212" s="4" t="e">
        <f t="shared" si="616"/>
        <v>#N/A</v>
      </c>
      <c r="AN3212" s="4" t="str">
        <f t="shared" si="617"/>
        <v>NO</v>
      </c>
      <c r="AO3212" s="4" t="str">
        <f t="shared" si="618"/>
        <v>Cash-in-Lieu</v>
      </c>
    </row>
    <row r="3213" ht="15" customHeight="1" s="4" customFormat="1">
      <c r="A3213" s="4">
        <f>'Enhanced Basket_AUTOLOAD'!H3213</f>
        <v>0</v>
      </c>
      <c r="B3213" s="4" t="str">
        <f t="shared" si="607"/>
        <v>SELL</v>
      </c>
      <c r="C3213" s="4" t="s">
        <v>29</v>
      </c>
      <c r="D3213" s="4" t="str">
        <f t="shared" si="608"/>
        <v>MT</v>
      </c>
      <c r="E3213" s="4" t="str">
        <f t="shared" si="609"/>
      </c>
      <c r="F3213" s="4" t="str">
        <f t="shared" si="610"/>
        <v>CIL LOAD</v>
      </c>
      <c r="G3213" s="4">
        <f t="shared" si="611"/>
        <v>0</v>
      </c>
      <c r="H3213" s="4" t="e">
        <f t="shared" si="612"/>
        <v>#N/A</v>
      </c>
      <c r="I3213" s="4" t="e">
        <f>_xll.BDP(AG3213&amp;" equity","crncy_adj_px_last","eqy_fund_crncy=usd")</f>
        <v>#NAME?</v>
      </c>
      <c r="J3213" s="4" t="str">
        <f t="shared" si="613"/>
      </c>
      <c r="AA3213" s="4">
        <f t="shared" si="614"/>
        <v>0</v>
      </c>
      <c r="AB3213" s="4">
        <f>'Enhanced Basket_AUTOLOAD'!T3213</f>
        <v>0</v>
      </c>
      <c r="AC3213" s="4">
        <f>'Enhanced Basket_AUTOLOAD'!M3213</f>
        <v>0</v>
      </c>
      <c r="AD3213" s="4">
        <f>'Enhanced Basket_AUTOLOAD'!L3213</f>
        <v>0</v>
      </c>
      <c r="AE3213" s="4">
        <f>'Enhanced Basket_AUTOLOAD'!Z3213</f>
        <v>0</v>
      </c>
      <c r="AF3213" s="4">
        <f>'Enhanced Basket_AUTOLOAD'!AB3213</f>
        <v>0</v>
      </c>
      <c r="AG3213" s="4" t="e">
        <f>VLOOKUP(AJ3213,'Ticker Mapping'!$I$3:$M$6706,5,0)</f>
        <v>#N/A</v>
      </c>
      <c r="AH3213" s="4" t="e">
        <f>_xll.BDP(AK3213&amp;" SEDOL","TICKER_AND_EXCH_CODE")</f>
        <v>#NAME?</v>
      </c>
      <c r="AI3213" s="4" t="e">
        <f t="shared" si="615"/>
        <v>#N/A</v>
      </c>
      <c r="AJ3213" s="4">
        <f>'Enhanced Basket_AUTOLOAD'!P3213</f>
        <v>0</v>
      </c>
      <c r="AK3213" s="4">
        <f>'Enhanced Basket_AUTOLOAD'!Q3213</f>
        <v>0</v>
      </c>
      <c r="AL3213" s="4">
        <f>'Enhanced Basket_AUTOLOAD'!Y3213</f>
        <v>0</v>
      </c>
      <c r="AM3213" s="4" t="e">
        <f t="shared" si="616"/>
        <v>#N/A</v>
      </c>
      <c r="AN3213" s="4" t="str">
        <f t="shared" si="617"/>
        <v>NO</v>
      </c>
      <c r="AO3213" s="4" t="str">
        <f t="shared" si="618"/>
        <v>Cash-in-Lieu</v>
      </c>
    </row>
    <row r="3214" ht="15" customHeight="1" s="4" customFormat="1">
      <c r="A3214" s="4">
        <f>'Enhanced Basket_AUTOLOAD'!H3214</f>
        <v>0</v>
      </c>
      <c r="B3214" s="4" t="str">
        <f t="shared" si="607"/>
        <v>SELL</v>
      </c>
      <c r="C3214" s="4" t="s">
        <v>29</v>
      </c>
      <c r="D3214" s="4" t="str">
        <f t="shared" si="608"/>
        <v>MT</v>
      </c>
      <c r="E3214" s="4" t="str">
        <f t="shared" si="609"/>
      </c>
      <c r="F3214" s="4" t="str">
        <f t="shared" si="610"/>
        <v>CIL LOAD</v>
      </c>
      <c r="G3214" s="4">
        <f t="shared" si="611"/>
        <v>0</v>
      </c>
      <c r="H3214" s="4" t="e">
        <f t="shared" si="612"/>
        <v>#N/A</v>
      </c>
      <c r="I3214" s="4" t="e">
        <f>_xll.BDP(AG3214&amp;" equity","crncy_adj_px_last","eqy_fund_crncy=usd")</f>
        <v>#NAME?</v>
      </c>
      <c r="J3214" s="4" t="str">
        <f t="shared" si="613"/>
      </c>
      <c r="AA3214" s="4">
        <f t="shared" si="614"/>
        <v>0</v>
      </c>
      <c r="AB3214" s="4">
        <f>'Enhanced Basket_AUTOLOAD'!T3214</f>
        <v>0</v>
      </c>
      <c r="AC3214" s="4">
        <f>'Enhanced Basket_AUTOLOAD'!M3214</f>
        <v>0</v>
      </c>
      <c r="AD3214" s="4">
        <f>'Enhanced Basket_AUTOLOAD'!L3214</f>
        <v>0</v>
      </c>
      <c r="AE3214" s="4">
        <f>'Enhanced Basket_AUTOLOAD'!Z3214</f>
        <v>0</v>
      </c>
      <c r="AF3214" s="4">
        <f>'Enhanced Basket_AUTOLOAD'!AB3214</f>
        <v>0</v>
      </c>
      <c r="AG3214" s="4" t="e">
        <f>VLOOKUP(AJ3214,'Ticker Mapping'!$I$3:$M$6706,5,0)</f>
        <v>#N/A</v>
      </c>
      <c r="AH3214" s="4" t="e">
        <f>_xll.BDP(AK3214&amp;" SEDOL","TICKER_AND_EXCH_CODE")</f>
        <v>#NAME?</v>
      </c>
      <c r="AI3214" s="4" t="e">
        <f t="shared" si="615"/>
        <v>#N/A</v>
      </c>
      <c r="AJ3214" s="4">
        <f>'Enhanced Basket_AUTOLOAD'!P3214</f>
        <v>0</v>
      </c>
      <c r="AK3214" s="4">
        <f>'Enhanced Basket_AUTOLOAD'!Q3214</f>
        <v>0</v>
      </c>
      <c r="AL3214" s="4">
        <f>'Enhanced Basket_AUTOLOAD'!Y3214</f>
        <v>0</v>
      </c>
      <c r="AM3214" s="4" t="e">
        <f t="shared" si="616"/>
        <v>#N/A</v>
      </c>
      <c r="AN3214" s="4" t="str">
        <f t="shared" si="617"/>
        <v>NO</v>
      </c>
      <c r="AO3214" s="4" t="str">
        <f t="shared" si="618"/>
        <v>Cash-in-Lieu</v>
      </c>
    </row>
    <row r="3215" ht="15" customHeight="1" s="4" customFormat="1">
      <c r="A3215" s="4">
        <f>'Enhanced Basket_AUTOLOAD'!H3215</f>
        <v>0</v>
      </c>
      <c r="B3215" s="4" t="str">
        <f t="shared" si="607"/>
        <v>SELL</v>
      </c>
      <c r="C3215" s="4" t="s">
        <v>29</v>
      </c>
      <c r="D3215" s="4" t="str">
        <f t="shared" si="608"/>
        <v>MT</v>
      </c>
      <c r="E3215" s="4" t="str">
        <f t="shared" si="609"/>
      </c>
      <c r="F3215" s="4" t="str">
        <f t="shared" si="610"/>
        <v>CIL LOAD</v>
      </c>
      <c r="G3215" s="4">
        <f t="shared" si="611"/>
        <v>0</v>
      </c>
      <c r="H3215" s="4" t="e">
        <f t="shared" si="612"/>
        <v>#N/A</v>
      </c>
      <c r="I3215" s="4" t="e">
        <f>_xll.BDP(AG3215&amp;" equity","crncy_adj_px_last","eqy_fund_crncy=usd")</f>
        <v>#NAME?</v>
      </c>
      <c r="J3215" s="4" t="str">
        <f t="shared" si="613"/>
      </c>
      <c r="AA3215" s="4">
        <f t="shared" si="614"/>
        <v>0</v>
      </c>
      <c r="AB3215" s="4">
        <f>'Enhanced Basket_AUTOLOAD'!T3215</f>
        <v>0</v>
      </c>
      <c r="AC3215" s="4">
        <f>'Enhanced Basket_AUTOLOAD'!M3215</f>
        <v>0</v>
      </c>
      <c r="AD3215" s="4">
        <f>'Enhanced Basket_AUTOLOAD'!L3215</f>
        <v>0</v>
      </c>
      <c r="AE3215" s="4">
        <f>'Enhanced Basket_AUTOLOAD'!Z3215</f>
        <v>0</v>
      </c>
      <c r="AF3215" s="4">
        <f>'Enhanced Basket_AUTOLOAD'!AB3215</f>
        <v>0</v>
      </c>
      <c r="AG3215" s="4" t="e">
        <f>VLOOKUP(AJ3215,'Ticker Mapping'!$I$3:$M$6706,5,0)</f>
        <v>#N/A</v>
      </c>
      <c r="AH3215" s="4" t="e">
        <f>_xll.BDP(AK3215&amp;" SEDOL","TICKER_AND_EXCH_CODE")</f>
        <v>#NAME?</v>
      </c>
      <c r="AI3215" s="4" t="e">
        <f t="shared" si="615"/>
        <v>#N/A</v>
      </c>
      <c r="AJ3215" s="4">
        <f>'Enhanced Basket_AUTOLOAD'!P3215</f>
        <v>0</v>
      </c>
      <c r="AK3215" s="4">
        <f>'Enhanced Basket_AUTOLOAD'!Q3215</f>
        <v>0</v>
      </c>
      <c r="AL3215" s="4">
        <f>'Enhanced Basket_AUTOLOAD'!Y3215</f>
        <v>0</v>
      </c>
      <c r="AM3215" s="4" t="e">
        <f t="shared" si="616"/>
        <v>#N/A</v>
      </c>
      <c r="AN3215" s="4" t="str">
        <f t="shared" si="617"/>
        <v>NO</v>
      </c>
      <c r="AO3215" s="4" t="str">
        <f t="shared" si="618"/>
        <v>Cash-in-Lieu</v>
      </c>
    </row>
    <row r="3216" ht="15" customHeight="1" s="4" customFormat="1">
      <c r="A3216" s="4">
        <f>'Enhanced Basket_AUTOLOAD'!H3216</f>
        <v>0</v>
      </c>
      <c r="B3216" s="4" t="str">
        <f t="shared" si="607"/>
        <v>SELL</v>
      </c>
      <c r="C3216" s="4" t="s">
        <v>29</v>
      </c>
      <c r="D3216" s="4" t="str">
        <f t="shared" si="608"/>
        <v>MT</v>
      </c>
      <c r="E3216" s="4" t="str">
        <f t="shared" si="609"/>
      </c>
      <c r="F3216" s="4" t="str">
        <f t="shared" si="610"/>
        <v>CIL LOAD</v>
      </c>
      <c r="G3216" s="4">
        <f t="shared" si="611"/>
        <v>0</v>
      </c>
      <c r="H3216" s="4" t="e">
        <f t="shared" si="612"/>
        <v>#N/A</v>
      </c>
      <c r="I3216" s="4" t="e">
        <f>_xll.BDP(AG3216&amp;" equity","crncy_adj_px_last","eqy_fund_crncy=usd")</f>
        <v>#NAME?</v>
      </c>
      <c r="J3216" s="4" t="str">
        <f t="shared" si="613"/>
      </c>
      <c r="AA3216" s="4">
        <f t="shared" si="614"/>
        <v>0</v>
      </c>
      <c r="AB3216" s="4">
        <f>'Enhanced Basket_AUTOLOAD'!T3216</f>
        <v>0</v>
      </c>
      <c r="AC3216" s="4">
        <f>'Enhanced Basket_AUTOLOAD'!M3216</f>
        <v>0</v>
      </c>
      <c r="AD3216" s="4">
        <f>'Enhanced Basket_AUTOLOAD'!L3216</f>
        <v>0</v>
      </c>
      <c r="AE3216" s="4">
        <f>'Enhanced Basket_AUTOLOAD'!Z3216</f>
        <v>0</v>
      </c>
      <c r="AF3216" s="4">
        <f>'Enhanced Basket_AUTOLOAD'!AB3216</f>
        <v>0</v>
      </c>
      <c r="AG3216" s="4" t="e">
        <f>VLOOKUP(AJ3216,'Ticker Mapping'!$I$3:$M$6706,5,0)</f>
        <v>#N/A</v>
      </c>
      <c r="AH3216" s="4" t="e">
        <f>_xll.BDP(AK3216&amp;" SEDOL","TICKER_AND_EXCH_CODE")</f>
        <v>#NAME?</v>
      </c>
      <c r="AI3216" s="4" t="e">
        <f t="shared" si="615"/>
        <v>#N/A</v>
      </c>
      <c r="AJ3216" s="4">
        <f>'Enhanced Basket_AUTOLOAD'!P3216</f>
        <v>0</v>
      </c>
      <c r="AK3216" s="4">
        <f>'Enhanced Basket_AUTOLOAD'!Q3216</f>
        <v>0</v>
      </c>
      <c r="AL3216" s="4">
        <f>'Enhanced Basket_AUTOLOAD'!Y3216</f>
        <v>0</v>
      </c>
      <c r="AM3216" s="4" t="e">
        <f t="shared" si="616"/>
        <v>#N/A</v>
      </c>
      <c r="AN3216" s="4" t="str">
        <f t="shared" si="617"/>
        <v>NO</v>
      </c>
      <c r="AO3216" s="4" t="str">
        <f t="shared" si="618"/>
        <v>Cash-in-Lieu</v>
      </c>
    </row>
    <row r="3217" ht="15" customHeight="1" s="4" customFormat="1">
      <c r="A3217" s="4">
        <f>'Enhanced Basket_AUTOLOAD'!H3217</f>
        <v>0</v>
      </c>
      <c r="B3217" s="4" t="str">
        <f t="shared" si="607"/>
        <v>SELL</v>
      </c>
      <c r="C3217" s="4" t="s">
        <v>29</v>
      </c>
      <c r="D3217" s="4" t="str">
        <f t="shared" si="608"/>
        <v>MT</v>
      </c>
      <c r="E3217" s="4" t="str">
        <f t="shared" si="609"/>
      </c>
      <c r="F3217" s="4" t="str">
        <f t="shared" si="610"/>
        <v>CIL LOAD</v>
      </c>
      <c r="G3217" s="4">
        <f t="shared" si="611"/>
        <v>0</v>
      </c>
      <c r="H3217" s="4" t="e">
        <f t="shared" si="612"/>
        <v>#N/A</v>
      </c>
      <c r="I3217" s="4" t="e">
        <f>_xll.BDP(AG3217&amp;" equity","crncy_adj_px_last","eqy_fund_crncy=usd")</f>
        <v>#NAME?</v>
      </c>
      <c r="J3217" s="4" t="str">
        <f t="shared" si="613"/>
      </c>
      <c r="AA3217" s="4">
        <f t="shared" si="614"/>
        <v>0</v>
      </c>
      <c r="AB3217" s="4">
        <f>'Enhanced Basket_AUTOLOAD'!T3217</f>
        <v>0</v>
      </c>
      <c r="AC3217" s="4">
        <f>'Enhanced Basket_AUTOLOAD'!M3217</f>
        <v>0</v>
      </c>
      <c r="AD3217" s="4">
        <f>'Enhanced Basket_AUTOLOAD'!L3217</f>
        <v>0</v>
      </c>
      <c r="AE3217" s="4">
        <f>'Enhanced Basket_AUTOLOAD'!Z3217</f>
        <v>0</v>
      </c>
      <c r="AF3217" s="4">
        <f>'Enhanced Basket_AUTOLOAD'!AB3217</f>
        <v>0</v>
      </c>
      <c r="AG3217" s="4" t="e">
        <f>VLOOKUP(AJ3217,'Ticker Mapping'!$I$3:$M$6706,5,0)</f>
        <v>#N/A</v>
      </c>
      <c r="AH3217" s="4" t="e">
        <f>_xll.BDP(AK3217&amp;" SEDOL","TICKER_AND_EXCH_CODE")</f>
        <v>#NAME?</v>
      </c>
      <c r="AI3217" s="4" t="e">
        <f t="shared" si="615"/>
        <v>#N/A</v>
      </c>
      <c r="AJ3217" s="4">
        <f>'Enhanced Basket_AUTOLOAD'!P3217</f>
        <v>0</v>
      </c>
      <c r="AK3217" s="4">
        <f>'Enhanced Basket_AUTOLOAD'!Q3217</f>
        <v>0</v>
      </c>
      <c r="AL3217" s="4">
        <f>'Enhanced Basket_AUTOLOAD'!Y3217</f>
        <v>0</v>
      </c>
      <c r="AM3217" s="4" t="e">
        <f t="shared" si="616"/>
        <v>#N/A</v>
      </c>
      <c r="AN3217" s="4" t="str">
        <f t="shared" si="617"/>
        <v>NO</v>
      </c>
      <c r="AO3217" s="4" t="str">
        <f t="shared" si="618"/>
        <v>Cash-in-Lieu</v>
      </c>
    </row>
    <row r="3218" ht="15" customHeight="1" s="4" customFormat="1">
      <c r="A3218" s="4">
        <f>'Enhanced Basket_AUTOLOAD'!H3218</f>
        <v>0</v>
      </c>
      <c r="B3218" s="4" t="str">
        <f t="shared" si="607"/>
        <v>SELL</v>
      </c>
      <c r="C3218" s="4" t="s">
        <v>29</v>
      </c>
      <c r="D3218" s="4" t="str">
        <f t="shared" si="608"/>
        <v>MT</v>
      </c>
      <c r="E3218" s="4" t="str">
        <f t="shared" si="609"/>
      </c>
      <c r="F3218" s="4" t="str">
        <f t="shared" si="610"/>
        <v>CIL LOAD</v>
      </c>
      <c r="G3218" s="4">
        <f t="shared" si="611"/>
        <v>0</v>
      </c>
      <c r="H3218" s="4" t="e">
        <f t="shared" si="612"/>
        <v>#N/A</v>
      </c>
      <c r="I3218" s="4" t="e">
        <f>_xll.BDP(AG3218&amp;" equity","crncy_adj_px_last","eqy_fund_crncy=usd")</f>
        <v>#NAME?</v>
      </c>
      <c r="J3218" s="4" t="str">
        <f t="shared" si="613"/>
      </c>
      <c r="AA3218" s="4">
        <f t="shared" si="614"/>
        <v>0</v>
      </c>
      <c r="AB3218" s="4">
        <f>'Enhanced Basket_AUTOLOAD'!T3218</f>
        <v>0</v>
      </c>
      <c r="AC3218" s="4">
        <f>'Enhanced Basket_AUTOLOAD'!M3218</f>
        <v>0</v>
      </c>
      <c r="AD3218" s="4">
        <f>'Enhanced Basket_AUTOLOAD'!L3218</f>
        <v>0</v>
      </c>
      <c r="AE3218" s="4">
        <f>'Enhanced Basket_AUTOLOAD'!Z3218</f>
        <v>0</v>
      </c>
      <c r="AF3218" s="4">
        <f>'Enhanced Basket_AUTOLOAD'!AB3218</f>
        <v>0</v>
      </c>
      <c r="AG3218" s="4" t="e">
        <f>VLOOKUP(AJ3218,'Ticker Mapping'!$I$3:$M$6706,5,0)</f>
        <v>#N/A</v>
      </c>
      <c r="AH3218" s="4" t="e">
        <f>_xll.BDP(AK3218&amp;" SEDOL","TICKER_AND_EXCH_CODE")</f>
        <v>#NAME?</v>
      </c>
      <c r="AI3218" s="4" t="e">
        <f t="shared" si="615"/>
        <v>#N/A</v>
      </c>
      <c r="AJ3218" s="4">
        <f>'Enhanced Basket_AUTOLOAD'!P3218</f>
        <v>0</v>
      </c>
      <c r="AK3218" s="4">
        <f>'Enhanced Basket_AUTOLOAD'!Q3218</f>
        <v>0</v>
      </c>
      <c r="AL3218" s="4">
        <f>'Enhanced Basket_AUTOLOAD'!Y3218</f>
        <v>0</v>
      </c>
      <c r="AM3218" s="4" t="e">
        <f t="shared" si="616"/>
        <v>#N/A</v>
      </c>
      <c r="AN3218" s="4" t="str">
        <f t="shared" si="617"/>
        <v>NO</v>
      </c>
      <c r="AO3218" s="4" t="str">
        <f t="shared" si="618"/>
        <v>Cash-in-Lieu</v>
      </c>
    </row>
    <row r="3219" ht="15" customHeight="1" s="4" customFormat="1">
      <c r="A3219" s="4">
        <f>'Enhanced Basket_AUTOLOAD'!H3219</f>
        <v>0</v>
      </c>
      <c r="B3219" s="4" t="str">
        <f t="shared" si="607"/>
        <v>SELL</v>
      </c>
      <c r="C3219" s="4" t="s">
        <v>29</v>
      </c>
      <c r="D3219" s="4" t="str">
        <f t="shared" si="608"/>
        <v>MT</v>
      </c>
      <c r="E3219" s="4" t="str">
        <f t="shared" si="609"/>
      </c>
      <c r="F3219" s="4" t="str">
        <f t="shared" si="610"/>
        <v>CIL LOAD</v>
      </c>
      <c r="G3219" s="4">
        <f t="shared" si="611"/>
        <v>0</v>
      </c>
      <c r="H3219" s="4" t="e">
        <f t="shared" si="612"/>
        <v>#N/A</v>
      </c>
      <c r="I3219" s="4" t="e">
        <f>_xll.BDP(AG3219&amp;" equity","crncy_adj_px_last","eqy_fund_crncy=usd")</f>
        <v>#NAME?</v>
      </c>
      <c r="J3219" s="4" t="str">
        <f t="shared" si="613"/>
      </c>
      <c r="AA3219" s="4">
        <f t="shared" si="614"/>
        <v>0</v>
      </c>
      <c r="AB3219" s="4">
        <f>'Enhanced Basket_AUTOLOAD'!T3219</f>
        <v>0</v>
      </c>
      <c r="AC3219" s="4">
        <f>'Enhanced Basket_AUTOLOAD'!M3219</f>
        <v>0</v>
      </c>
      <c r="AD3219" s="4">
        <f>'Enhanced Basket_AUTOLOAD'!L3219</f>
        <v>0</v>
      </c>
      <c r="AE3219" s="4">
        <f>'Enhanced Basket_AUTOLOAD'!Z3219</f>
        <v>0</v>
      </c>
      <c r="AF3219" s="4">
        <f>'Enhanced Basket_AUTOLOAD'!AB3219</f>
        <v>0</v>
      </c>
      <c r="AG3219" s="4" t="e">
        <f>VLOOKUP(AJ3219,'Ticker Mapping'!$I$3:$M$6706,5,0)</f>
        <v>#N/A</v>
      </c>
      <c r="AH3219" s="4" t="e">
        <f>_xll.BDP(AK3219&amp;" SEDOL","TICKER_AND_EXCH_CODE")</f>
        <v>#NAME?</v>
      </c>
      <c r="AI3219" s="4" t="e">
        <f t="shared" si="615"/>
        <v>#N/A</v>
      </c>
      <c r="AJ3219" s="4">
        <f>'Enhanced Basket_AUTOLOAD'!P3219</f>
        <v>0</v>
      </c>
      <c r="AK3219" s="4">
        <f>'Enhanced Basket_AUTOLOAD'!Q3219</f>
        <v>0</v>
      </c>
      <c r="AL3219" s="4">
        <f>'Enhanced Basket_AUTOLOAD'!Y3219</f>
        <v>0</v>
      </c>
      <c r="AM3219" s="4" t="e">
        <f t="shared" si="616"/>
        <v>#N/A</v>
      </c>
      <c r="AN3219" s="4" t="str">
        <f t="shared" si="617"/>
        <v>NO</v>
      </c>
      <c r="AO3219" s="4" t="str">
        <f t="shared" si="618"/>
        <v>Cash-in-Lieu</v>
      </c>
    </row>
    <row r="3220" ht="15" customHeight="1" s="4" customFormat="1">
      <c r="A3220" s="4">
        <f>'Enhanced Basket_AUTOLOAD'!H3220</f>
        <v>0</v>
      </c>
      <c r="B3220" s="4" t="str">
        <f t="shared" si="607"/>
        <v>SELL</v>
      </c>
      <c r="C3220" s="4" t="s">
        <v>29</v>
      </c>
      <c r="D3220" s="4" t="str">
        <f t="shared" si="608"/>
        <v>MT</v>
      </c>
      <c r="E3220" s="4" t="str">
        <f t="shared" si="609"/>
      </c>
      <c r="F3220" s="4" t="str">
        <f t="shared" si="610"/>
        <v>CIL LOAD</v>
      </c>
      <c r="G3220" s="4">
        <f t="shared" si="611"/>
        <v>0</v>
      </c>
      <c r="H3220" s="4" t="e">
        <f t="shared" si="612"/>
        <v>#N/A</v>
      </c>
      <c r="I3220" s="4" t="e">
        <f>_xll.BDP(AG3220&amp;" equity","crncy_adj_px_last","eqy_fund_crncy=usd")</f>
        <v>#NAME?</v>
      </c>
      <c r="J3220" s="4" t="str">
        <f t="shared" si="613"/>
      </c>
      <c r="AA3220" s="4">
        <f t="shared" si="614"/>
        <v>0</v>
      </c>
      <c r="AB3220" s="4">
        <f>'Enhanced Basket_AUTOLOAD'!T3220</f>
        <v>0</v>
      </c>
      <c r="AC3220" s="4">
        <f>'Enhanced Basket_AUTOLOAD'!M3220</f>
        <v>0</v>
      </c>
      <c r="AD3220" s="4">
        <f>'Enhanced Basket_AUTOLOAD'!L3220</f>
        <v>0</v>
      </c>
      <c r="AE3220" s="4">
        <f>'Enhanced Basket_AUTOLOAD'!Z3220</f>
        <v>0</v>
      </c>
      <c r="AF3220" s="4">
        <f>'Enhanced Basket_AUTOLOAD'!AB3220</f>
        <v>0</v>
      </c>
      <c r="AG3220" s="4" t="e">
        <f>VLOOKUP(AJ3220,'Ticker Mapping'!$I$3:$M$6706,5,0)</f>
        <v>#N/A</v>
      </c>
      <c r="AH3220" s="4" t="e">
        <f>_xll.BDP(AK3220&amp;" SEDOL","TICKER_AND_EXCH_CODE")</f>
        <v>#NAME?</v>
      </c>
      <c r="AI3220" s="4" t="e">
        <f t="shared" si="615"/>
        <v>#N/A</v>
      </c>
      <c r="AJ3220" s="4">
        <f>'Enhanced Basket_AUTOLOAD'!P3220</f>
        <v>0</v>
      </c>
      <c r="AK3220" s="4">
        <f>'Enhanced Basket_AUTOLOAD'!Q3220</f>
        <v>0</v>
      </c>
      <c r="AL3220" s="4">
        <f>'Enhanced Basket_AUTOLOAD'!Y3220</f>
        <v>0</v>
      </c>
      <c r="AM3220" s="4" t="e">
        <f t="shared" si="616"/>
        <v>#N/A</v>
      </c>
      <c r="AN3220" s="4" t="str">
        <f t="shared" si="617"/>
        <v>NO</v>
      </c>
      <c r="AO3220" s="4" t="str">
        <f t="shared" si="618"/>
        <v>Cash-in-Lieu</v>
      </c>
    </row>
    <row r="3221" ht="15" customHeight="1" s="4" customFormat="1">
      <c r="A3221" s="4">
        <f>'Enhanced Basket_AUTOLOAD'!H3221</f>
        <v>0</v>
      </c>
      <c r="B3221" s="4" t="str">
        <f t="shared" si="607"/>
        <v>SELL</v>
      </c>
      <c r="C3221" s="4" t="s">
        <v>29</v>
      </c>
      <c r="D3221" s="4" t="str">
        <f t="shared" si="608"/>
        <v>MT</v>
      </c>
      <c r="E3221" s="4" t="str">
        <f t="shared" si="609"/>
      </c>
      <c r="F3221" s="4" t="str">
        <f t="shared" si="610"/>
        <v>CIL LOAD</v>
      </c>
      <c r="G3221" s="4">
        <f t="shared" si="611"/>
        <v>0</v>
      </c>
      <c r="H3221" s="4" t="e">
        <f t="shared" si="612"/>
        <v>#N/A</v>
      </c>
      <c r="I3221" s="4" t="e">
        <f>_xll.BDP(AG3221&amp;" equity","crncy_adj_px_last","eqy_fund_crncy=usd")</f>
        <v>#NAME?</v>
      </c>
      <c r="J3221" s="4" t="str">
        <f t="shared" si="613"/>
      </c>
      <c r="AA3221" s="4">
        <f t="shared" si="614"/>
        <v>0</v>
      </c>
      <c r="AB3221" s="4">
        <f>'Enhanced Basket_AUTOLOAD'!T3221</f>
        <v>0</v>
      </c>
      <c r="AC3221" s="4">
        <f>'Enhanced Basket_AUTOLOAD'!M3221</f>
        <v>0</v>
      </c>
      <c r="AD3221" s="4">
        <f>'Enhanced Basket_AUTOLOAD'!L3221</f>
        <v>0</v>
      </c>
      <c r="AE3221" s="4">
        <f>'Enhanced Basket_AUTOLOAD'!Z3221</f>
        <v>0</v>
      </c>
      <c r="AF3221" s="4">
        <f>'Enhanced Basket_AUTOLOAD'!AB3221</f>
        <v>0</v>
      </c>
      <c r="AG3221" s="4" t="e">
        <f>VLOOKUP(AJ3221,'Ticker Mapping'!$I$3:$M$6706,5,0)</f>
        <v>#N/A</v>
      </c>
      <c r="AH3221" s="4" t="e">
        <f>_xll.BDP(AK3221&amp;" SEDOL","TICKER_AND_EXCH_CODE")</f>
        <v>#NAME?</v>
      </c>
      <c r="AI3221" s="4" t="e">
        <f t="shared" si="615"/>
        <v>#N/A</v>
      </c>
      <c r="AJ3221" s="4">
        <f>'Enhanced Basket_AUTOLOAD'!P3221</f>
        <v>0</v>
      </c>
      <c r="AK3221" s="4">
        <f>'Enhanced Basket_AUTOLOAD'!Q3221</f>
        <v>0</v>
      </c>
      <c r="AL3221" s="4">
        <f>'Enhanced Basket_AUTOLOAD'!Y3221</f>
        <v>0</v>
      </c>
      <c r="AM3221" s="4" t="e">
        <f t="shared" si="616"/>
        <v>#N/A</v>
      </c>
      <c r="AN3221" s="4" t="str">
        <f t="shared" si="617"/>
        <v>NO</v>
      </c>
      <c r="AO3221" s="4" t="str">
        <f t="shared" si="618"/>
        <v>Cash-in-Lieu</v>
      </c>
    </row>
    <row r="3222" ht="15" customHeight="1" s="4" customFormat="1">
      <c r="A3222" s="4">
        <f>'Enhanced Basket_AUTOLOAD'!H3222</f>
        <v>0</v>
      </c>
      <c r="B3222" s="4" t="str">
        <f t="shared" si="607"/>
        <v>SELL</v>
      </c>
      <c r="C3222" s="4" t="s">
        <v>29</v>
      </c>
      <c r="D3222" s="4" t="str">
        <f t="shared" si="608"/>
        <v>MT</v>
      </c>
      <c r="E3222" s="4" t="str">
        <f t="shared" si="609"/>
      </c>
      <c r="F3222" s="4" t="str">
        <f t="shared" si="610"/>
        <v>CIL LOAD</v>
      </c>
      <c r="G3222" s="4">
        <f t="shared" si="611"/>
        <v>0</v>
      </c>
      <c r="H3222" s="4" t="e">
        <f t="shared" si="612"/>
        <v>#N/A</v>
      </c>
      <c r="I3222" s="4" t="e">
        <f>_xll.BDP(AG3222&amp;" equity","crncy_adj_px_last","eqy_fund_crncy=usd")</f>
        <v>#NAME?</v>
      </c>
      <c r="J3222" s="4" t="str">
        <f t="shared" si="613"/>
      </c>
      <c r="AA3222" s="4">
        <f t="shared" si="614"/>
        <v>0</v>
      </c>
      <c r="AB3222" s="4">
        <f>'Enhanced Basket_AUTOLOAD'!T3222</f>
        <v>0</v>
      </c>
      <c r="AC3222" s="4">
        <f>'Enhanced Basket_AUTOLOAD'!M3222</f>
        <v>0</v>
      </c>
      <c r="AD3222" s="4">
        <f>'Enhanced Basket_AUTOLOAD'!L3222</f>
        <v>0</v>
      </c>
      <c r="AE3222" s="4">
        <f>'Enhanced Basket_AUTOLOAD'!Z3222</f>
        <v>0</v>
      </c>
      <c r="AF3222" s="4">
        <f>'Enhanced Basket_AUTOLOAD'!AB3222</f>
        <v>0</v>
      </c>
      <c r="AG3222" s="4" t="e">
        <f>VLOOKUP(AJ3222,'Ticker Mapping'!$I$3:$M$6706,5,0)</f>
        <v>#N/A</v>
      </c>
      <c r="AH3222" s="4" t="e">
        <f>_xll.BDP(AK3222&amp;" SEDOL","TICKER_AND_EXCH_CODE")</f>
        <v>#NAME?</v>
      </c>
      <c r="AI3222" s="4" t="e">
        <f t="shared" si="615"/>
        <v>#N/A</v>
      </c>
      <c r="AJ3222" s="4">
        <f>'Enhanced Basket_AUTOLOAD'!P3222</f>
        <v>0</v>
      </c>
      <c r="AK3222" s="4">
        <f>'Enhanced Basket_AUTOLOAD'!Q3222</f>
        <v>0</v>
      </c>
      <c r="AL3222" s="4">
        <f>'Enhanced Basket_AUTOLOAD'!Y3222</f>
        <v>0</v>
      </c>
      <c r="AM3222" s="4" t="e">
        <f t="shared" si="616"/>
        <v>#N/A</v>
      </c>
      <c r="AN3222" s="4" t="str">
        <f t="shared" si="617"/>
        <v>NO</v>
      </c>
      <c r="AO3222" s="4" t="str">
        <f t="shared" si="618"/>
        <v>Cash-in-Lieu</v>
      </c>
    </row>
    <row r="3223" ht="15" customHeight="1" s="4" customFormat="1">
      <c r="A3223" s="4">
        <f>'Enhanced Basket_AUTOLOAD'!H3223</f>
        <v>0</v>
      </c>
      <c r="B3223" s="4" t="str">
        <f t="shared" si="607"/>
        <v>SELL</v>
      </c>
      <c r="C3223" s="4" t="s">
        <v>29</v>
      </c>
      <c r="D3223" s="4" t="str">
        <f t="shared" si="608"/>
        <v>MT</v>
      </c>
      <c r="E3223" s="4" t="str">
        <f t="shared" si="609"/>
      </c>
      <c r="F3223" s="4" t="str">
        <f t="shared" si="610"/>
        <v>CIL LOAD</v>
      </c>
      <c r="G3223" s="4">
        <f t="shared" si="611"/>
        <v>0</v>
      </c>
      <c r="H3223" s="4" t="e">
        <f t="shared" si="612"/>
        <v>#N/A</v>
      </c>
      <c r="I3223" s="4" t="e">
        <f>_xll.BDP(AG3223&amp;" equity","crncy_adj_px_last","eqy_fund_crncy=usd")</f>
        <v>#NAME?</v>
      </c>
      <c r="J3223" s="4" t="str">
        <f t="shared" si="613"/>
      </c>
      <c r="AA3223" s="4">
        <f t="shared" si="614"/>
        <v>0</v>
      </c>
      <c r="AB3223" s="4">
        <f>'Enhanced Basket_AUTOLOAD'!T3223</f>
        <v>0</v>
      </c>
      <c r="AC3223" s="4">
        <f>'Enhanced Basket_AUTOLOAD'!M3223</f>
        <v>0</v>
      </c>
      <c r="AD3223" s="4">
        <f>'Enhanced Basket_AUTOLOAD'!L3223</f>
        <v>0</v>
      </c>
      <c r="AE3223" s="4">
        <f>'Enhanced Basket_AUTOLOAD'!Z3223</f>
        <v>0</v>
      </c>
      <c r="AF3223" s="4">
        <f>'Enhanced Basket_AUTOLOAD'!AB3223</f>
        <v>0</v>
      </c>
      <c r="AG3223" s="4" t="e">
        <f>VLOOKUP(AJ3223,'Ticker Mapping'!$I$3:$M$6706,5,0)</f>
        <v>#N/A</v>
      </c>
      <c r="AH3223" s="4" t="e">
        <f>_xll.BDP(AK3223&amp;" SEDOL","TICKER_AND_EXCH_CODE")</f>
        <v>#NAME?</v>
      </c>
      <c r="AI3223" s="4" t="e">
        <f t="shared" si="615"/>
        <v>#N/A</v>
      </c>
      <c r="AJ3223" s="4">
        <f>'Enhanced Basket_AUTOLOAD'!P3223</f>
        <v>0</v>
      </c>
      <c r="AK3223" s="4">
        <f>'Enhanced Basket_AUTOLOAD'!Q3223</f>
        <v>0</v>
      </c>
      <c r="AL3223" s="4">
        <f>'Enhanced Basket_AUTOLOAD'!Y3223</f>
        <v>0</v>
      </c>
      <c r="AM3223" s="4" t="e">
        <f t="shared" si="616"/>
        <v>#N/A</v>
      </c>
      <c r="AN3223" s="4" t="str">
        <f t="shared" si="617"/>
        <v>NO</v>
      </c>
      <c r="AO3223" s="4" t="str">
        <f t="shared" si="618"/>
        <v>Cash-in-Lieu</v>
      </c>
    </row>
    <row r="3224" ht="15" customHeight="1" s="4" customFormat="1">
      <c r="A3224" s="4">
        <f>'Enhanced Basket_AUTOLOAD'!H3224</f>
        <v>0</v>
      </c>
      <c r="B3224" s="4" t="str">
        <f t="shared" si="607"/>
        <v>SELL</v>
      </c>
      <c r="C3224" s="4" t="s">
        <v>29</v>
      </c>
      <c r="D3224" s="4" t="str">
        <f t="shared" si="608"/>
        <v>MT</v>
      </c>
      <c r="E3224" s="4" t="str">
        <f t="shared" si="609"/>
      </c>
      <c r="F3224" s="4" t="str">
        <f t="shared" si="610"/>
        <v>CIL LOAD</v>
      </c>
      <c r="G3224" s="4">
        <f t="shared" si="611"/>
        <v>0</v>
      </c>
      <c r="H3224" s="4" t="e">
        <f t="shared" si="612"/>
        <v>#N/A</v>
      </c>
      <c r="I3224" s="4" t="e">
        <f>_xll.BDP(AG3224&amp;" equity","crncy_adj_px_last","eqy_fund_crncy=usd")</f>
        <v>#NAME?</v>
      </c>
      <c r="J3224" s="4" t="str">
        <f t="shared" si="613"/>
      </c>
      <c r="AA3224" s="4">
        <f t="shared" si="614"/>
        <v>0</v>
      </c>
      <c r="AB3224" s="4">
        <f>'Enhanced Basket_AUTOLOAD'!T3224</f>
        <v>0</v>
      </c>
      <c r="AC3224" s="4">
        <f>'Enhanced Basket_AUTOLOAD'!M3224</f>
        <v>0</v>
      </c>
      <c r="AD3224" s="4">
        <f>'Enhanced Basket_AUTOLOAD'!L3224</f>
        <v>0</v>
      </c>
      <c r="AE3224" s="4">
        <f>'Enhanced Basket_AUTOLOAD'!Z3224</f>
        <v>0</v>
      </c>
      <c r="AF3224" s="4">
        <f>'Enhanced Basket_AUTOLOAD'!AB3224</f>
        <v>0</v>
      </c>
      <c r="AG3224" s="4" t="e">
        <f>VLOOKUP(AJ3224,'Ticker Mapping'!$I$3:$M$6706,5,0)</f>
        <v>#N/A</v>
      </c>
      <c r="AH3224" s="4" t="e">
        <f>_xll.BDP(AK3224&amp;" SEDOL","TICKER_AND_EXCH_CODE")</f>
        <v>#NAME?</v>
      </c>
      <c r="AI3224" s="4" t="e">
        <f t="shared" si="615"/>
        <v>#N/A</v>
      </c>
      <c r="AJ3224" s="4">
        <f>'Enhanced Basket_AUTOLOAD'!P3224</f>
        <v>0</v>
      </c>
      <c r="AK3224" s="4">
        <f>'Enhanced Basket_AUTOLOAD'!Q3224</f>
        <v>0</v>
      </c>
      <c r="AL3224" s="4">
        <f>'Enhanced Basket_AUTOLOAD'!Y3224</f>
        <v>0</v>
      </c>
      <c r="AM3224" s="4" t="e">
        <f t="shared" si="616"/>
        <v>#N/A</v>
      </c>
      <c r="AN3224" s="4" t="str">
        <f t="shared" si="617"/>
        <v>NO</v>
      </c>
      <c r="AO3224" s="4" t="str">
        <f t="shared" si="618"/>
        <v>Cash-in-Lieu</v>
      </c>
    </row>
    <row r="3225" ht="15" customHeight="1" s="4" customFormat="1">
      <c r="A3225" s="4">
        <f>'Enhanced Basket_AUTOLOAD'!H3225</f>
        <v>0</v>
      </c>
      <c r="B3225" s="4" t="str">
        <f t="shared" si="607"/>
        <v>SELL</v>
      </c>
      <c r="C3225" s="4" t="s">
        <v>29</v>
      </c>
      <c r="D3225" s="4" t="str">
        <f t="shared" si="608"/>
        <v>MT</v>
      </c>
      <c r="E3225" s="4" t="str">
        <f t="shared" si="609"/>
      </c>
      <c r="F3225" s="4" t="str">
        <f t="shared" si="610"/>
        <v>CIL LOAD</v>
      </c>
      <c r="G3225" s="4">
        <f t="shared" si="611"/>
        <v>0</v>
      </c>
      <c r="H3225" s="4" t="e">
        <f t="shared" si="612"/>
        <v>#N/A</v>
      </c>
      <c r="I3225" s="4" t="e">
        <f>_xll.BDP(AG3225&amp;" equity","crncy_adj_px_last","eqy_fund_crncy=usd")</f>
        <v>#NAME?</v>
      </c>
      <c r="J3225" s="4" t="str">
        <f t="shared" si="613"/>
      </c>
      <c r="AA3225" s="4">
        <f t="shared" si="614"/>
        <v>0</v>
      </c>
      <c r="AB3225" s="4">
        <f>'Enhanced Basket_AUTOLOAD'!T3225</f>
        <v>0</v>
      </c>
      <c r="AC3225" s="4">
        <f>'Enhanced Basket_AUTOLOAD'!M3225</f>
        <v>0</v>
      </c>
      <c r="AD3225" s="4">
        <f>'Enhanced Basket_AUTOLOAD'!L3225</f>
        <v>0</v>
      </c>
      <c r="AE3225" s="4">
        <f>'Enhanced Basket_AUTOLOAD'!Z3225</f>
        <v>0</v>
      </c>
      <c r="AF3225" s="4">
        <f>'Enhanced Basket_AUTOLOAD'!AB3225</f>
        <v>0</v>
      </c>
      <c r="AG3225" s="4" t="e">
        <f>VLOOKUP(AJ3225,'Ticker Mapping'!$I$3:$M$6706,5,0)</f>
        <v>#N/A</v>
      </c>
      <c r="AH3225" s="4" t="e">
        <f>_xll.BDP(AK3225&amp;" SEDOL","TICKER_AND_EXCH_CODE")</f>
        <v>#NAME?</v>
      </c>
      <c r="AI3225" s="4" t="e">
        <f t="shared" si="615"/>
        <v>#N/A</v>
      </c>
      <c r="AJ3225" s="4">
        <f>'Enhanced Basket_AUTOLOAD'!P3225</f>
        <v>0</v>
      </c>
      <c r="AK3225" s="4">
        <f>'Enhanced Basket_AUTOLOAD'!Q3225</f>
        <v>0</v>
      </c>
      <c r="AL3225" s="4">
        <f>'Enhanced Basket_AUTOLOAD'!Y3225</f>
        <v>0</v>
      </c>
      <c r="AM3225" s="4" t="e">
        <f t="shared" si="616"/>
        <v>#N/A</v>
      </c>
      <c r="AN3225" s="4" t="str">
        <f t="shared" si="617"/>
        <v>NO</v>
      </c>
      <c r="AO3225" s="4" t="str">
        <f t="shared" si="618"/>
        <v>Cash-in-Lieu</v>
      </c>
    </row>
    <row r="3226" ht="15" customHeight="1" s="4" customFormat="1">
      <c r="A3226" s="4">
        <f>'Enhanced Basket_AUTOLOAD'!H3226</f>
        <v>0</v>
      </c>
      <c r="B3226" s="4" t="str">
        <f t="shared" si="607"/>
        <v>SELL</v>
      </c>
      <c r="C3226" s="4" t="s">
        <v>29</v>
      </c>
      <c r="D3226" s="4" t="str">
        <f t="shared" si="608"/>
        <v>MT</v>
      </c>
      <c r="E3226" s="4" t="str">
        <f t="shared" si="609"/>
      </c>
      <c r="F3226" s="4" t="str">
        <f t="shared" si="610"/>
        <v>CIL LOAD</v>
      </c>
      <c r="G3226" s="4">
        <f t="shared" si="611"/>
        <v>0</v>
      </c>
      <c r="H3226" s="4" t="e">
        <f t="shared" si="612"/>
        <v>#N/A</v>
      </c>
      <c r="I3226" s="4" t="e">
        <f>_xll.BDP(AG3226&amp;" equity","crncy_adj_px_last","eqy_fund_crncy=usd")</f>
        <v>#NAME?</v>
      </c>
      <c r="J3226" s="4" t="str">
        <f t="shared" si="613"/>
      </c>
      <c r="AA3226" s="4">
        <f t="shared" si="614"/>
        <v>0</v>
      </c>
      <c r="AB3226" s="4">
        <f>'Enhanced Basket_AUTOLOAD'!T3226</f>
        <v>0</v>
      </c>
      <c r="AC3226" s="4">
        <f>'Enhanced Basket_AUTOLOAD'!M3226</f>
        <v>0</v>
      </c>
      <c r="AD3226" s="4">
        <f>'Enhanced Basket_AUTOLOAD'!L3226</f>
        <v>0</v>
      </c>
      <c r="AE3226" s="4">
        <f>'Enhanced Basket_AUTOLOAD'!Z3226</f>
        <v>0</v>
      </c>
      <c r="AF3226" s="4">
        <f>'Enhanced Basket_AUTOLOAD'!AB3226</f>
        <v>0</v>
      </c>
      <c r="AG3226" s="4" t="e">
        <f>VLOOKUP(AJ3226,'Ticker Mapping'!$I$3:$M$6706,5,0)</f>
        <v>#N/A</v>
      </c>
      <c r="AH3226" s="4" t="e">
        <f>_xll.BDP(AK3226&amp;" SEDOL","TICKER_AND_EXCH_CODE")</f>
        <v>#NAME?</v>
      </c>
      <c r="AI3226" s="4" t="e">
        <f t="shared" si="615"/>
        <v>#N/A</v>
      </c>
      <c r="AJ3226" s="4">
        <f>'Enhanced Basket_AUTOLOAD'!P3226</f>
        <v>0</v>
      </c>
      <c r="AK3226" s="4">
        <f>'Enhanced Basket_AUTOLOAD'!Q3226</f>
        <v>0</v>
      </c>
      <c r="AL3226" s="4">
        <f>'Enhanced Basket_AUTOLOAD'!Y3226</f>
        <v>0</v>
      </c>
      <c r="AM3226" s="4" t="e">
        <f t="shared" si="616"/>
        <v>#N/A</v>
      </c>
      <c r="AN3226" s="4" t="str">
        <f t="shared" si="617"/>
        <v>NO</v>
      </c>
      <c r="AO3226" s="4" t="str">
        <f t="shared" si="618"/>
        <v>Cash-in-Lieu</v>
      </c>
    </row>
    <row r="3227" ht="15" customHeight="1" s="4" customFormat="1">
      <c r="A3227" s="4">
        <f>'Enhanced Basket_AUTOLOAD'!H3227</f>
        <v>0</v>
      </c>
      <c r="B3227" s="4" t="str">
        <f t="shared" si="607"/>
        <v>SELL</v>
      </c>
      <c r="C3227" s="4" t="s">
        <v>29</v>
      </c>
      <c r="D3227" s="4" t="str">
        <f t="shared" si="608"/>
        <v>MT</v>
      </c>
      <c r="E3227" s="4" t="str">
        <f t="shared" si="609"/>
      </c>
      <c r="F3227" s="4" t="str">
        <f t="shared" si="610"/>
        <v>CIL LOAD</v>
      </c>
      <c r="G3227" s="4">
        <f t="shared" si="611"/>
        <v>0</v>
      </c>
      <c r="H3227" s="4" t="e">
        <f t="shared" si="612"/>
        <v>#N/A</v>
      </c>
      <c r="I3227" s="4" t="e">
        <f>_xll.BDP(AG3227&amp;" equity","crncy_adj_px_last","eqy_fund_crncy=usd")</f>
        <v>#NAME?</v>
      </c>
      <c r="J3227" s="4" t="str">
        <f t="shared" si="613"/>
      </c>
      <c r="AA3227" s="4">
        <f t="shared" si="614"/>
        <v>0</v>
      </c>
      <c r="AB3227" s="4">
        <f>'Enhanced Basket_AUTOLOAD'!T3227</f>
        <v>0</v>
      </c>
      <c r="AC3227" s="4">
        <f>'Enhanced Basket_AUTOLOAD'!M3227</f>
        <v>0</v>
      </c>
      <c r="AD3227" s="4">
        <f>'Enhanced Basket_AUTOLOAD'!L3227</f>
        <v>0</v>
      </c>
      <c r="AE3227" s="4">
        <f>'Enhanced Basket_AUTOLOAD'!Z3227</f>
        <v>0</v>
      </c>
      <c r="AF3227" s="4">
        <f>'Enhanced Basket_AUTOLOAD'!AB3227</f>
        <v>0</v>
      </c>
      <c r="AG3227" s="4" t="e">
        <f>VLOOKUP(AJ3227,'Ticker Mapping'!$I$3:$M$6706,5,0)</f>
        <v>#N/A</v>
      </c>
      <c r="AH3227" s="4" t="e">
        <f>_xll.BDP(AK3227&amp;" SEDOL","TICKER_AND_EXCH_CODE")</f>
        <v>#NAME?</v>
      </c>
      <c r="AI3227" s="4" t="e">
        <f t="shared" si="615"/>
        <v>#N/A</v>
      </c>
      <c r="AJ3227" s="4">
        <f>'Enhanced Basket_AUTOLOAD'!P3227</f>
        <v>0</v>
      </c>
      <c r="AK3227" s="4">
        <f>'Enhanced Basket_AUTOLOAD'!Q3227</f>
        <v>0</v>
      </c>
      <c r="AL3227" s="4">
        <f>'Enhanced Basket_AUTOLOAD'!Y3227</f>
        <v>0</v>
      </c>
      <c r="AM3227" s="4" t="e">
        <f t="shared" si="616"/>
        <v>#N/A</v>
      </c>
      <c r="AN3227" s="4" t="str">
        <f t="shared" si="617"/>
        <v>NO</v>
      </c>
      <c r="AO3227" s="4" t="str">
        <f t="shared" si="618"/>
        <v>Cash-in-Lieu</v>
      </c>
    </row>
    <row r="3228" ht="15" customHeight="1" s="4" customFormat="1">
      <c r="A3228" s="4">
        <f>'Enhanced Basket_AUTOLOAD'!H3228</f>
        <v>0</v>
      </c>
      <c r="B3228" s="4" t="str">
        <f t="shared" si="607"/>
        <v>SELL</v>
      </c>
      <c r="C3228" s="4" t="s">
        <v>29</v>
      </c>
      <c r="D3228" s="4" t="str">
        <f t="shared" si="608"/>
        <v>MT</v>
      </c>
      <c r="E3228" s="4" t="str">
        <f t="shared" si="609"/>
      </c>
      <c r="F3228" s="4" t="str">
        <f t="shared" si="610"/>
        <v>CIL LOAD</v>
      </c>
      <c r="G3228" s="4">
        <f t="shared" si="611"/>
        <v>0</v>
      </c>
      <c r="H3228" s="4" t="e">
        <f t="shared" si="612"/>
        <v>#N/A</v>
      </c>
      <c r="I3228" s="4" t="e">
        <f>_xll.BDP(AG3228&amp;" equity","crncy_adj_px_last","eqy_fund_crncy=usd")</f>
        <v>#NAME?</v>
      </c>
      <c r="J3228" s="4" t="str">
        <f t="shared" si="613"/>
      </c>
      <c r="AA3228" s="4">
        <f t="shared" si="614"/>
        <v>0</v>
      </c>
      <c r="AB3228" s="4">
        <f>'Enhanced Basket_AUTOLOAD'!T3228</f>
        <v>0</v>
      </c>
      <c r="AC3228" s="4">
        <f>'Enhanced Basket_AUTOLOAD'!M3228</f>
        <v>0</v>
      </c>
      <c r="AD3228" s="4">
        <f>'Enhanced Basket_AUTOLOAD'!L3228</f>
        <v>0</v>
      </c>
      <c r="AE3228" s="4">
        <f>'Enhanced Basket_AUTOLOAD'!Z3228</f>
        <v>0</v>
      </c>
      <c r="AF3228" s="4">
        <f>'Enhanced Basket_AUTOLOAD'!AB3228</f>
        <v>0</v>
      </c>
      <c r="AG3228" s="4" t="e">
        <f>VLOOKUP(AJ3228,'Ticker Mapping'!$I$3:$M$6706,5,0)</f>
        <v>#N/A</v>
      </c>
      <c r="AH3228" s="4" t="e">
        <f>_xll.BDP(AK3228&amp;" SEDOL","TICKER_AND_EXCH_CODE")</f>
        <v>#NAME?</v>
      </c>
      <c r="AI3228" s="4" t="e">
        <f t="shared" si="615"/>
        <v>#N/A</v>
      </c>
      <c r="AJ3228" s="4">
        <f>'Enhanced Basket_AUTOLOAD'!P3228</f>
        <v>0</v>
      </c>
      <c r="AK3228" s="4">
        <f>'Enhanced Basket_AUTOLOAD'!Q3228</f>
        <v>0</v>
      </c>
      <c r="AL3228" s="4">
        <f>'Enhanced Basket_AUTOLOAD'!Y3228</f>
        <v>0</v>
      </c>
      <c r="AM3228" s="4" t="e">
        <f t="shared" si="616"/>
        <v>#N/A</v>
      </c>
      <c r="AN3228" s="4" t="str">
        <f t="shared" si="617"/>
        <v>NO</v>
      </c>
      <c r="AO3228" s="4" t="str">
        <f t="shared" si="618"/>
        <v>Cash-in-Lieu</v>
      </c>
    </row>
    <row r="3229" ht="15" customHeight="1" s="4" customFormat="1">
      <c r="A3229" s="4">
        <f>'Enhanced Basket_AUTOLOAD'!H3229</f>
        <v>0</v>
      </c>
      <c r="B3229" s="4" t="str">
        <f t="shared" si="607"/>
        <v>SELL</v>
      </c>
      <c r="C3229" s="4" t="s">
        <v>29</v>
      </c>
      <c r="D3229" s="4" t="str">
        <f t="shared" si="608"/>
        <v>MT</v>
      </c>
      <c r="E3229" s="4" t="str">
        <f t="shared" si="609"/>
      </c>
      <c r="F3229" s="4" t="str">
        <f t="shared" si="610"/>
        <v>CIL LOAD</v>
      </c>
      <c r="G3229" s="4">
        <f t="shared" si="611"/>
        <v>0</v>
      </c>
      <c r="H3229" s="4" t="e">
        <f t="shared" si="612"/>
        <v>#N/A</v>
      </c>
      <c r="I3229" s="4" t="e">
        <f>_xll.BDP(AG3229&amp;" equity","crncy_adj_px_last","eqy_fund_crncy=usd")</f>
        <v>#NAME?</v>
      </c>
      <c r="J3229" s="4" t="str">
        <f t="shared" si="613"/>
      </c>
      <c r="AA3229" s="4">
        <f t="shared" si="614"/>
        <v>0</v>
      </c>
      <c r="AB3229" s="4">
        <f>'Enhanced Basket_AUTOLOAD'!T3229</f>
        <v>0</v>
      </c>
      <c r="AC3229" s="4">
        <f>'Enhanced Basket_AUTOLOAD'!M3229</f>
        <v>0</v>
      </c>
      <c r="AD3229" s="4">
        <f>'Enhanced Basket_AUTOLOAD'!L3229</f>
        <v>0</v>
      </c>
      <c r="AE3229" s="4">
        <f>'Enhanced Basket_AUTOLOAD'!Z3229</f>
        <v>0</v>
      </c>
      <c r="AF3229" s="4">
        <f>'Enhanced Basket_AUTOLOAD'!AB3229</f>
        <v>0</v>
      </c>
      <c r="AG3229" s="4" t="e">
        <f>VLOOKUP(AJ3229,'Ticker Mapping'!$I$3:$M$6706,5,0)</f>
        <v>#N/A</v>
      </c>
      <c r="AH3229" s="4" t="e">
        <f>_xll.BDP(AK3229&amp;" SEDOL","TICKER_AND_EXCH_CODE")</f>
        <v>#NAME?</v>
      </c>
      <c r="AI3229" s="4" t="e">
        <f t="shared" si="615"/>
        <v>#N/A</v>
      </c>
      <c r="AJ3229" s="4">
        <f>'Enhanced Basket_AUTOLOAD'!P3229</f>
        <v>0</v>
      </c>
      <c r="AK3229" s="4">
        <f>'Enhanced Basket_AUTOLOAD'!Q3229</f>
        <v>0</v>
      </c>
      <c r="AL3229" s="4">
        <f>'Enhanced Basket_AUTOLOAD'!Y3229</f>
        <v>0</v>
      </c>
      <c r="AM3229" s="4" t="e">
        <f t="shared" si="616"/>
        <v>#N/A</v>
      </c>
      <c r="AN3229" s="4" t="str">
        <f t="shared" si="617"/>
        <v>NO</v>
      </c>
      <c r="AO3229" s="4" t="str">
        <f t="shared" si="618"/>
        <v>Cash-in-Lieu</v>
      </c>
    </row>
    <row r="3230" ht="15" customHeight="1" s="4" customFormat="1">
      <c r="A3230" s="4">
        <f>'Enhanced Basket_AUTOLOAD'!H3230</f>
        <v>0</v>
      </c>
      <c r="B3230" s="4" t="str">
        <f t="shared" si="607"/>
        <v>SELL</v>
      </c>
      <c r="C3230" s="4" t="s">
        <v>29</v>
      </c>
      <c r="D3230" s="4" t="str">
        <f t="shared" si="608"/>
        <v>MT</v>
      </c>
      <c r="E3230" s="4" t="str">
        <f t="shared" si="609"/>
      </c>
      <c r="F3230" s="4" t="str">
        <f t="shared" si="610"/>
        <v>CIL LOAD</v>
      </c>
      <c r="G3230" s="4">
        <f t="shared" si="611"/>
        <v>0</v>
      </c>
      <c r="H3230" s="4" t="e">
        <f t="shared" si="612"/>
        <v>#N/A</v>
      </c>
      <c r="I3230" s="4" t="e">
        <f>_xll.BDP(AG3230&amp;" equity","crncy_adj_px_last","eqy_fund_crncy=usd")</f>
        <v>#NAME?</v>
      </c>
      <c r="J3230" s="4" t="str">
        <f t="shared" si="613"/>
      </c>
      <c r="AA3230" s="4">
        <f t="shared" si="614"/>
        <v>0</v>
      </c>
      <c r="AB3230" s="4">
        <f>'Enhanced Basket_AUTOLOAD'!T3230</f>
        <v>0</v>
      </c>
      <c r="AC3230" s="4">
        <f>'Enhanced Basket_AUTOLOAD'!M3230</f>
        <v>0</v>
      </c>
      <c r="AD3230" s="4">
        <f>'Enhanced Basket_AUTOLOAD'!L3230</f>
        <v>0</v>
      </c>
      <c r="AE3230" s="4">
        <f>'Enhanced Basket_AUTOLOAD'!Z3230</f>
        <v>0</v>
      </c>
      <c r="AF3230" s="4">
        <f>'Enhanced Basket_AUTOLOAD'!AB3230</f>
        <v>0</v>
      </c>
      <c r="AG3230" s="4" t="e">
        <f>VLOOKUP(AJ3230,'Ticker Mapping'!$I$3:$M$6706,5,0)</f>
        <v>#N/A</v>
      </c>
      <c r="AH3230" s="4" t="e">
        <f>_xll.BDP(AK3230&amp;" SEDOL","TICKER_AND_EXCH_CODE")</f>
        <v>#NAME?</v>
      </c>
      <c r="AI3230" s="4" t="e">
        <f t="shared" si="615"/>
        <v>#N/A</v>
      </c>
      <c r="AJ3230" s="4">
        <f>'Enhanced Basket_AUTOLOAD'!P3230</f>
        <v>0</v>
      </c>
      <c r="AK3230" s="4">
        <f>'Enhanced Basket_AUTOLOAD'!Q3230</f>
        <v>0</v>
      </c>
      <c r="AL3230" s="4">
        <f>'Enhanced Basket_AUTOLOAD'!Y3230</f>
        <v>0</v>
      </c>
      <c r="AM3230" s="4" t="e">
        <f t="shared" si="616"/>
        <v>#N/A</v>
      </c>
      <c r="AN3230" s="4" t="str">
        <f t="shared" si="617"/>
        <v>NO</v>
      </c>
      <c r="AO3230" s="4" t="str">
        <f t="shared" si="618"/>
        <v>Cash-in-Lieu</v>
      </c>
    </row>
    <row r="3231" ht="15" customHeight="1" s="4" customFormat="1">
      <c r="A3231" s="4">
        <f>'Enhanced Basket_AUTOLOAD'!H3231</f>
        <v>0</v>
      </c>
      <c r="B3231" s="4" t="str">
        <f t="shared" si="607"/>
        <v>SELL</v>
      </c>
      <c r="C3231" s="4" t="s">
        <v>29</v>
      </c>
      <c r="D3231" s="4" t="str">
        <f t="shared" si="608"/>
        <v>MT</v>
      </c>
      <c r="E3231" s="4" t="str">
        <f t="shared" si="609"/>
      </c>
      <c r="F3231" s="4" t="str">
        <f t="shared" si="610"/>
        <v>CIL LOAD</v>
      </c>
      <c r="G3231" s="4">
        <f t="shared" si="611"/>
        <v>0</v>
      </c>
      <c r="H3231" s="4" t="e">
        <f t="shared" si="612"/>
        <v>#N/A</v>
      </c>
      <c r="I3231" s="4" t="e">
        <f>_xll.BDP(AG3231&amp;" equity","crncy_adj_px_last","eqy_fund_crncy=usd")</f>
        <v>#NAME?</v>
      </c>
      <c r="J3231" s="4" t="str">
        <f t="shared" si="613"/>
      </c>
      <c r="AA3231" s="4">
        <f t="shared" si="614"/>
        <v>0</v>
      </c>
      <c r="AB3231" s="4">
        <f>'Enhanced Basket_AUTOLOAD'!T3231</f>
        <v>0</v>
      </c>
      <c r="AC3231" s="4">
        <f>'Enhanced Basket_AUTOLOAD'!M3231</f>
        <v>0</v>
      </c>
      <c r="AD3231" s="4">
        <f>'Enhanced Basket_AUTOLOAD'!L3231</f>
        <v>0</v>
      </c>
      <c r="AE3231" s="4">
        <f>'Enhanced Basket_AUTOLOAD'!Z3231</f>
        <v>0</v>
      </c>
      <c r="AF3231" s="4">
        <f>'Enhanced Basket_AUTOLOAD'!AB3231</f>
        <v>0</v>
      </c>
      <c r="AG3231" s="4" t="e">
        <f>VLOOKUP(AJ3231,'Ticker Mapping'!$I$3:$M$6706,5,0)</f>
        <v>#N/A</v>
      </c>
      <c r="AH3231" s="4" t="e">
        <f>_xll.BDP(AK3231&amp;" SEDOL","TICKER_AND_EXCH_CODE")</f>
        <v>#NAME?</v>
      </c>
      <c r="AI3231" s="4" t="e">
        <f t="shared" si="615"/>
        <v>#N/A</v>
      </c>
      <c r="AJ3231" s="4">
        <f>'Enhanced Basket_AUTOLOAD'!P3231</f>
        <v>0</v>
      </c>
      <c r="AK3231" s="4">
        <f>'Enhanced Basket_AUTOLOAD'!Q3231</f>
        <v>0</v>
      </c>
      <c r="AL3231" s="4">
        <f>'Enhanced Basket_AUTOLOAD'!Y3231</f>
        <v>0</v>
      </c>
      <c r="AM3231" s="4" t="e">
        <f t="shared" si="616"/>
        <v>#N/A</v>
      </c>
      <c r="AN3231" s="4" t="str">
        <f t="shared" si="617"/>
        <v>NO</v>
      </c>
      <c r="AO3231" s="4" t="str">
        <f t="shared" si="618"/>
        <v>Cash-in-Lieu</v>
      </c>
    </row>
    <row r="3232" ht="15" customHeight="1" s="4" customFormat="1">
      <c r="A3232" s="4">
        <f>'Enhanced Basket_AUTOLOAD'!H3232</f>
        <v>0</v>
      </c>
      <c r="B3232" s="4" t="str">
        <f t="shared" si="607"/>
        <v>SELL</v>
      </c>
      <c r="C3232" s="4" t="s">
        <v>29</v>
      </c>
      <c r="D3232" s="4" t="str">
        <f t="shared" si="608"/>
        <v>MT</v>
      </c>
      <c r="E3232" s="4" t="str">
        <f t="shared" si="609"/>
      </c>
      <c r="F3232" s="4" t="str">
        <f t="shared" si="610"/>
        <v>CIL LOAD</v>
      </c>
      <c r="G3232" s="4">
        <f t="shared" si="611"/>
        <v>0</v>
      </c>
      <c r="H3232" s="4" t="e">
        <f t="shared" si="612"/>
        <v>#N/A</v>
      </c>
      <c r="I3232" s="4" t="e">
        <f>_xll.BDP(AG3232&amp;" equity","crncy_adj_px_last","eqy_fund_crncy=usd")</f>
        <v>#NAME?</v>
      </c>
      <c r="J3232" s="4" t="str">
        <f t="shared" si="613"/>
      </c>
      <c r="AA3232" s="4">
        <f t="shared" si="614"/>
        <v>0</v>
      </c>
      <c r="AB3232" s="4">
        <f>'Enhanced Basket_AUTOLOAD'!T3232</f>
        <v>0</v>
      </c>
      <c r="AC3232" s="4">
        <f>'Enhanced Basket_AUTOLOAD'!M3232</f>
        <v>0</v>
      </c>
      <c r="AD3232" s="4">
        <f>'Enhanced Basket_AUTOLOAD'!L3232</f>
        <v>0</v>
      </c>
      <c r="AE3232" s="4">
        <f>'Enhanced Basket_AUTOLOAD'!Z3232</f>
        <v>0</v>
      </c>
      <c r="AF3232" s="4">
        <f>'Enhanced Basket_AUTOLOAD'!AB3232</f>
        <v>0</v>
      </c>
      <c r="AG3232" s="4" t="e">
        <f>VLOOKUP(AJ3232,'Ticker Mapping'!$I$3:$M$6706,5,0)</f>
        <v>#N/A</v>
      </c>
      <c r="AH3232" s="4" t="e">
        <f>_xll.BDP(AK3232&amp;" SEDOL","TICKER_AND_EXCH_CODE")</f>
        <v>#NAME?</v>
      </c>
      <c r="AI3232" s="4" t="e">
        <f t="shared" si="615"/>
        <v>#N/A</v>
      </c>
      <c r="AJ3232" s="4">
        <f>'Enhanced Basket_AUTOLOAD'!P3232</f>
        <v>0</v>
      </c>
      <c r="AK3232" s="4">
        <f>'Enhanced Basket_AUTOLOAD'!Q3232</f>
        <v>0</v>
      </c>
      <c r="AL3232" s="4">
        <f>'Enhanced Basket_AUTOLOAD'!Y3232</f>
        <v>0</v>
      </c>
      <c r="AM3232" s="4" t="e">
        <f t="shared" si="616"/>
        <v>#N/A</v>
      </c>
      <c r="AN3232" s="4" t="str">
        <f t="shared" si="617"/>
        <v>NO</v>
      </c>
      <c r="AO3232" s="4" t="str">
        <f t="shared" si="618"/>
        <v>Cash-in-Lieu</v>
      </c>
    </row>
    <row r="3233" ht="15" customHeight="1" s="4" customFormat="1">
      <c r="A3233" s="4">
        <f>'Enhanced Basket_AUTOLOAD'!H3233</f>
        <v>0</v>
      </c>
      <c r="B3233" s="4" t="str">
        <f t="shared" si="607"/>
        <v>SELL</v>
      </c>
      <c r="C3233" s="4" t="s">
        <v>29</v>
      </c>
      <c r="D3233" s="4" t="str">
        <f t="shared" si="608"/>
        <v>MT</v>
      </c>
      <c r="E3233" s="4" t="str">
        <f t="shared" si="609"/>
      </c>
      <c r="F3233" s="4" t="str">
        <f t="shared" si="610"/>
        <v>CIL LOAD</v>
      </c>
      <c r="G3233" s="4">
        <f t="shared" si="611"/>
        <v>0</v>
      </c>
      <c r="H3233" s="4" t="e">
        <f t="shared" si="612"/>
        <v>#N/A</v>
      </c>
      <c r="I3233" s="4" t="e">
        <f>_xll.BDP(AG3233&amp;" equity","crncy_adj_px_last","eqy_fund_crncy=usd")</f>
        <v>#NAME?</v>
      </c>
      <c r="J3233" s="4" t="str">
        <f t="shared" si="613"/>
      </c>
      <c r="AA3233" s="4">
        <f t="shared" si="614"/>
        <v>0</v>
      </c>
      <c r="AB3233" s="4">
        <f>'Enhanced Basket_AUTOLOAD'!T3233</f>
        <v>0</v>
      </c>
      <c r="AC3233" s="4">
        <f>'Enhanced Basket_AUTOLOAD'!M3233</f>
        <v>0</v>
      </c>
      <c r="AD3233" s="4">
        <f>'Enhanced Basket_AUTOLOAD'!L3233</f>
        <v>0</v>
      </c>
      <c r="AE3233" s="4">
        <f>'Enhanced Basket_AUTOLOAD'!Z3233</f>
        <v>0</v>
      </c>
      <c r="AF3233" s="4">
        <f>'Enhanced Basket_AUTOLOAD'!AB3233</f>
        <v>0</v>
      </c>
      <c r="AG3233" s="4" t="e">
        <f>VLOOKUP(AJ3233,'Ticker Mapping'!$I$3:$M$6706,5,0)</f>
        <v>#N/A</v>
      </c>
      <c r="AH3233" s="4" t="e">
        <f>_xll.BDP(AK3233&amp;" SEDOL","TICKER_AND_EXCH_CODE")</f>
        <v>#NAME?</v>
      </c>
      <c r="AI3233" s="4" t="e">
        <f t="shared" si="615"/>
        <v>#N/A</v>
      </c>
      <c r="AJ3233" s="4">
        <f>'Enhanced Basket_AUTOLOAD'!P3233</f>
        <v>0</v>
      </c>
      <c r="AK3233" s="4">
        <f>'Enhanced Basket_AUTOLOAD'!Q3233</f>
        <v>0</v>
      </c>
      <c r="AL3233" s="4">
        <f>'Enhanced Basket_AUTOLOAD'!Y3233</f>
        <v>0</v>
      </c>
      <c r="AM3233" s="4" t="e">
        <f t="shared" si="616"/>
        <v>#N/A</v>
      </c>
      <c r="AN3233" s="4" t="str">
        <f t="shared" si="617"/>
        <v>NO</v>
      </c>
      <c r="AO3233" s="4" t="str">
        <f t="shared" si="618"/>
        <v>Cash-in-Lieu</v>
      </c>
    </row>
    <row r="3234" ht="15" customHeight="1" s="4" customFormat="1">
      <c r="A3234" s="4">
        <f>'Enhanced Basket_AUTOLOAD'!H3234</f>
        <v>0</v>
      </c>
      <c r="B3234" s="4" t="str">
        <f t="shared" si="607"/>
        <v>SELL</v>
      </c>
      <c r="C3234" s="4" t="s">
        <v>29</v>
      </c>
      <c r="D3234" s="4" t="str">
        <f t="shared" si="608"/>
        <v>MT</v>
      </c>
      <c r="E3234" s="4" t="str">
        <f t="shared" si="609"/>
      </c>
      <c r="F3234" s="4" t="str">
        <f t="shared" si="610"/>
        <v>CIL LOAD</v>
      </c>
      <c r="G3234" s="4">
        <f t="shared" si="611"/>
        <v>0</v>
      </c>
      <c r="H3234" s="4" t="e">
        <f t="shared" si="612"/>
        <v>#N/A</v>
      </c>
      <c r="I3234" s="4" t="e">
        <f>_xll.BDP(AG3234&amp;" equity","crncy_adj_px_last","eqy_fund_crncy=usd")</f>
        <v>#NAME?</v>
      </c>
      <c r="J3234" s="4" t="str">
        <f t="shared" si="613"/>
      </c>
      <c r="AA3234" s="4">
        <f t="shared" si="614"/>
        <v>0</v>
      </c>
      <c r="AB3234" s="4">
        <f>'Enhanced Basket_AUTOLOAD'!T3234</f>
        <v>0</v>
      </c>
      <c r="AC3234" s="4">
        <f>'Enhanced Basket_AUTOLOAD'!M3234</f>
        <v>0</v>
      </c>
      <c r="AD3234" s="4">
        <f>'Enhanced Basket_AUTOLOAD'!L3234</f>
        <v>0</v>
      </c>
      <c r="AE3234" s="4">
        <f>'Enhanced Basket_AUTOLOAD'!Z3234</f>
        <v>0</v>
      </c>
      <c r="AF3234" s="4">
        <f>'Enhanced Basket_AUTOLOAD'!AB3234</f>
        <v>0</v>
      </c>
      <c r="AG3234" s="4" t="e">
        <f>VLOOKUP(AJ3234,'Ticker Mapping'!$I$3:$M$6706,5,0)</f>
        <v>#N/A</v>
      </c>
      <c r="AH3234" s="4" t="e">
        <f>_xll.BDP(AK3234&amp;" SEDOL","TICKER_AND_EXCH_CODE")</f>
        <v>#NAME?</v>
      </c>
      <c r="AI3234" s="4" t="e">
        <f t="shared" si="615"/>
        <v>#N/A</v>
      </c>
      <c r="AJ3234" s="4">
        <f>'Enhanced Basket_AUTOLOAD'!P3234</f>
        <v>0</v>
      </c>
      <c r="AK3234" s="4">
        <f>'Enhanced Basket_AUTOLOAD'!Q3234</f>
        <v>0</v>
      </c>
      <c r="AL3234" s="4">
        <f>'Enhanced Basket_AUTOLOAD'!Y3234</f>
        <v>0</v>
      </c>
      <c r="AM3234" s="4" t="e">
        <f t="shared" si="616"/>
        <v>#N/A</v>
      </c>
      <c r="AN3234" s="4" t="str">
        <f t="shared" si="617"/>
        <v>NO</v>
      </c>
      <c r="AO3234" s="4" t="str">
        <f t="shared" si="618"/>
        <v>Cash-in-Lieu</v>
      </c>
    </row>
    <row r="3235" ht="15" customHeight="1" s="4" customFormat="1">
      <c r="A3235" s="4">
        <f>'Enhanced Basket_AUTOLOAD'!H3235</f>
        <v>0</v>
      </c>
      <c r="B3235" s="4" t="str">
        <f t="shared" si="607"/>
        <v>SELL</v>
      </c>
      <c r="C3235" s="4" t="s">
        <v>29</v>
      </c>
      <c r="D3235" s="4" t="str">
        <f t="shared" si="608"/>
        <v>MT</v>
      </c>
      <c r="E3235" s="4" t="str">
        <f t="shared" si="609"/>
      </c>
      <c r="F3235" s="4" t="str">
        <f t="shared" si="610"/>
        <v>CIL LOAD</v>
      </c>
      <c r="G3235" s="4">
        <f t="shared" si="611"/>
        <v>0</v>
      </c>
      <c r="H3235" s="4" t="e">
        <f t="shared" si="612"/>
        <v>#N/A</v>
      </c>
      <c r="I3235" s="4" t="e">
        <f>_xll.BDP(AG3235&amp;" equity","crncy_adj_px_last","eqy_fund_crncy=usd")</f>
        <v>#NAME?</v>
      </c>
      <c r="J3235" s="4" t="str">
        <f t="shared" si="613"/>
      </c>
      <c r="AA3235" s="4">
        <f t="shared" si="614"/>
        <v>0</v>
      </c>
      <c r="AB3235" s="4">
        <f>'Enhanced Basket_AUTOLOAD'!T3235</f>
        <v>0</v>
      </c>
      <c r="AC3235" s="4">
        <f>'Enhanced Basket_AUTOLOAD'!M3235</f>
        <v>0</v>
      </c>
      <c r="AD3235" s="4">
        <f>'Enhanced Basket_AUTOLOAD'!L3235</f>
        <v>0</v>
      </c>
      <c r="AE3235" s="4">
        <f>'Enhanced Basket_AUTOLOAD'!Z3235</f>
        <v>0</v>
      </c>
      <c r="AF3235" s="4">
        <f>'Enhanced Basket_AUTOLOAD'!AB3235</f>
        <v>0</v>
      </c>
      <c r="AG3235" s="4" t="e">
        <f>VLOOKUP(AJ3235,'Ticker Mapping'!$I$3:$M$6706,5,0)</f>
        <v>#N/A</v>
      </c>
      <c r="AH3235" s="4" t="e">
        <f>_xll.BDP(AK3235&amp;" SEDOL","TICKER_AND_EXCH_CODE")</f>
        <v>#NAME?</v>
      </c>
      <c r="AI3235" s="4" t="e">
        <f t="shared" si="615"/>
        <v>#N/A</v>
      </c>
      <c r="AJ3235" s="4">
        <f>'Enhanced Basket_AUTOLOAD'!P3235</f>
        <v>0</v>
      </c>
      <c r="AK3235" s="4">
        <f>'Enhanced Basket_AUTOLOAD'!Q3235</f>
        <v>0</v>
      </c>
      <c r="AL3235" s="4">
        <f>'Enhanced Basket_AUTOLOAD'!Y3235</f>
        <v>0</v>
      </c>
      <c r="AM3235" s="4" t="e">
        <f t="shared" si="616"/>
        <v>#N/A</v>
      </c>
      <c r="AN3235" s="4" t="str">
        <f t="shared" si="617"/>
        <v>NO</v>
      </c>
      <c r="AO3235" s="4" t="str">
        <f t="shared" si="618"/>
        <v>Cash-in-Lieu</v>
      </c>
    </row>
    <row r="3236" ht="15" customHeight="1" s="4" customFormat="1">
      <c r="A3236" s="4">
        <f>'Enhanced Basket_AUTOLOAD'!H3236</f>
        <v>0</v>
      </c>
      <c r="B3236" s="4" t="str">
        <f t="shared" si="607"/>
        <v>SELL</v>
      </c>
      <c r="C3236" s="4" t="s">
        <v>29</v>
      </c>
      <c r="D3236" s="4" t="str">
        <f t="shared" si="608"/>
        <v>MT</v>
      </c>
      <c r="E3236" s="4" t="str">
        <f t="shared" si="609"/>
      </c>
      <c r="F3236" s="4" t="str">
        <f t="shared" si="610"/>
        <v>CIL LOAD</v>
      </c>
      <c r="G3236" s="4">
        <f t="shared" si="611"/>
        <v>0</v>
      </c>
      <c r="H3236" s="4" t="e">
        <f t="shared" si="612"/>
        <v>#N/A</v>
      </c>
      <c r="I3236" s="4" t="e">
        <f>_xll.BDP(AG3236&amp;" equity","crncy_adj_px_last","eqy_fund_crncy=usd")</f>
        <v>#NAME?</v>
      </c>
      <c r="J3236" s="4" t="str">
        <f t="shared" si="613"/>
      </c>
      <c r="AA3236" s="4">
        <f t="shared" si="614"/>
        <v>0</v>
      </c>
      <c r="AB3236" s="4">
        <f>'Enhanced Basket_AUTOLOAD'!T3236</f>
        <v>0</v>
      </c>
      <c r="AC3236" s="4">
        <f>'Enhanced Basket_AUTOLOAD'!M3236</f>
        <v>0</v>
      </c>
      <c r="AD3236" s="4">
        <f>'Enhanced Basket_AUTOLOAD'!L3236</f>
        <v>0</v>
      </c>
      <c r="AE3236" s="4">
        <f>'Enhanced Basket_AUTOLOAD'!Z3236</f>
        <v>0</v>
      </c>
      <c r="AF3236" s="4">
        <f>'Enhanced Basket_AUTOLOAD'!AB3236</f>
        <v>0</v>
      </c>
      <c r="AG3236" s="4" t="e">
        <f>VLOOKUP(AJ3236,'Ticker Mapping'!$I$3:$M$6706,5,0)</f>
        <v>#N/A</v>
      </c>
      <c r="AH3236" s="4" t="e">
        <f>_xll.BDP(AK3236&amp;" SEDOL","TICKER_AND_EXCH_CODE")</f>
        <v>#NAME?</v>
      </c>
      <c r="AI3236" s="4" t="e">
        <f t="shared" si="615"/>
        <v>#N/A</v>
      </c>
      <c r="AJ3236" s="4">
        <f>'Enhanced Basket_AUTOLOAD'!P3236</f>
        <v>0</v>
      </c>
      <c r="AK3236" s="4">
        <f>'Enhanced Basket_AUTOLOAD'!Q3236</f>
        <v>0</v>
      </c>
      <c r="AL3236" s="4">
        <f>'Enhanced Basket_AUTOLOAD'!Y3236</f>
        <v>0</v>
      </c>
      <c r="AM3236" s="4" t="e">
        <f t="shared" si="616"/>
        <v>#N/A</v>
      </c>
      <c r="AN3236" s="4" t="str">
        <f t="shared" si="617"/>
        <v>NO</v>
      </c>
      <c r="AO3236" s="4" t="str">
        <f t="shared" si="618"/>
        <v>Cash-in-Lieu</v>
      </c>
    </row>
    <row r="3237" ht="15" customHeight="1" s="4" customFormat="1">
      <c r="A3237" s="4">
        <f>'Enhanced Basket_AUTOLOAD'!H3237</f>
        <v>0</v>
      </c>
      <c r="B3237" s="4" t="str">
        <f t="shared" si="607"/>
        <v>SELL</v>
      </c>
      <c r="C3237" s="4" t="s">
        <v>29</v>
      </c>
      <c r="D3237" s="4" t="str">
        <f t="shared" si="608"/>
        <v>MT</v>
      </c>
      <c r="E3237" s="4" t="str">
        <f t="shared" si="609"/>
      </c>
      <c r="F3237" s="4" t="str">
        <f t="shared" si="610"/>
        <v>CIL LOAD</v>
      </c>
      <c r="G3237" s="4">
        <f t="shared" si="611"/>
        <v>0</v>
      </c>
      <c r="H3237" s="4" t="e">
        <f t="shared" si="612"/>
        <v>#N/A</v>
      </c>
      <c r="I3237" s="4" t="e">
        <f>_xll.BDP(AG3237&amp;" equity","crncy_adj_px_last","eqy_fund_crncy=usd")</f>
        <v>#NAME?</v>
      </c>
      <c r="J3237" s="4" t="str">
        <f t="shared" si="613"/>
      </c>
      <c r="AA3237" s="4">
        <f t="shared" si="614"/>
        <v>0</v>
      </c>
      <c r="AB3237" s="4">
        <f>'Enhanced Basket_AUTOLOAD'!T3237</f>
        <v>0</v>
      </c>
      <c r="AC3237" s="4">
        <f>'Enhanced Basket_AUTOLOAD'!M3237</f>
        <v>0</v>
      </c>
      <c r="AD3237" s="4">
        <f>'Enhanced Basket_AUTOLOAD'!L3237</f>
        <v>0</v>
      </c>
      <c r="AE3237" s="4">
        <f>'Enhanced Basket_AUTOLOAD'!Z3237</f>
        <v>0</v>
      </c>
      <c r="AF3237" s="4">
        <f>'Enhanced Basket_AUTOLOAD'!AB3237</f>
        <v>0</v>
      </c>
      <c r="AG3237" s="4" t="e">
        <f>VLOOKUP(AJ3237,'Ticker Mapping'!$I$3:$M$6706,5,0)</f>
        <v>#N/A</v>
      </c>
      <c r="AH3237" s="4" t="e">
        <f>_xll.BDP(AK3237&amp;" SEDOL","TICKER_AND_EXCH_CODE")</f>
        <v>#NAME?</v>
      </c>
      <c r="AI3237" s="4" t="e">
        <f t="shared" si="615"/>
        <v>#N/A</v>
      </c>
      <c r="AJ3237" s="4">
        <f>'Enhanced Basket_AUTOLOAD'!P3237</f>
        <v>0</v>
      </c>
      <c r="AK3237" s="4">
        <f>'Enhanced Basket_AUTOLOAD'!Q3237</f>
        <v>0</v>
      </c>
      <c r="AL3237" s="4">
        <f>'Enhanced Basket_AUTOLOAD'!Y3237</f>
        <v>0</v>
      </c>
      <c r="AM3237" s="4" t="e">
        <f t="shared" si="616"/>
        <v>#N/A</v>
      </c>
      <c r="AN3237" s="4" t="str">
        <f t="shared" si="617"/>
        <v>NO</v>
      </c>
      <c r="AO3237" s="4" t="str">
        <f t="shared" si="618"/>
        <v>Cash-in-Lieu</v>
      </c>
    </row>
    <row r="3238" ht="15" customHeight="1" s="4" customFormat="1">
      <c r="A3238" s="4">
        <f>'Enhanced Basket_AUTOLOAD'!H3238</f>
        <v>0</v>
      </c>
      <c r="B3238" s="4" t="str">
        <f t="shared" si="607"/>
        <v>SELL</v>
      </c>
      <c r="C3238" s="4" t="s">
        <v>29</v>
      </c>
      <c r="D3238" s="4" t="str">
        <f t="shared" si="608"/>
        <v>MT</v>
      </c>
      <c r="E3238" s="4" t="str">
        <f t="shared" si="609"/>
      </c>
      <c r="F3238" s="4" t="str">
        <f t="shared" si="610"/>
        <v>CIL LOAD</v>
      </c>
      <c r="G3238" s="4">
        <f t="shared" si="611"/>
        <v>0</v>
      </c>
      <c r="H3238" s="4" t="e">
        <f t="shared" si="612"/>
        <v>#N/A</v>
      </c>
      <c r="I3238" s="4" t="e">
        <f>_xll.BDP(AG3238&amp;" equity","crncy_adj_px_last","eqy_fund_crncy=usd")</f>
        <v>#NAME?</v>
      </c>
      <c r="J3238" s="4" t="str">
        <f t="shared" si="613"/>
      </c>
      <c r="AA3238" s="4">
        <f t="shared" si="614"/>
        <v>0</v>
      </c>
      <c r="AB3238" s="4">
        <f>'Enhanced Basket_AUTOLOAD'!T3238</f>
        <v>0</v>
      </c>
      <c r="AC3238" s="4">
        <f>'Enhanced Basket_AUTOLOAD'!M3238</f>
        <v>0</v>
      </c>
      <c r="AD3238" s="4">
        <f>'Enhanced Basket_AUTOLOAD'!L3238</f>
        <v>0</v>
      </c>
      <c r="AE3238" s="4">
        <f>'Enhanced Basket_AUTOLOAD'!Z3238</f>
        <v>0</v>
      </c>
      <c r="AF3238" s="4">
        <f>'Enhanced Basket_AUTOLOAD'!AB3238</f>
        <v>0</v>
      </c>
      <c r="AG3238" s="4" t="e">
        <f>VLOOKUP(AJ3238,'Ticker Mapping'!$I$3:$M$6706,5,0)</f>
        <v>#N/A</v>
      </c>
      <c r="AH3238" s="4" t="e">
        <f>_xll.BDP(AK3238&amp;" SEDOL","TICKER_AND_EXCH_CODE")</f>
        <v>#NAME?</v>
      </c>
      <c r="AI3238" s="4" t="e">
        <f t="shared" si="615"/>
        <v>#N/A</v>
      </c>
      <c r="AJ3238" s="4">
        <f>'Enhanced Basket_AUTOLOAD'!P3238</f>
        <v>0</v>
      </c>
      <c r="AK3238" s="4">
        <f>'Enhanced Basket_AUTOLOAD'!Q3238</f>
        <v>0</v>
      </c>
      <c r="AL3238" s="4">
        <f>'Enhanced Basket_AUTOLOAD'!Y3238</f>
        <v>0</v>
      </c>
      <c r="AM3238" s="4" t="e">
        <f t="shared" si="616"/>
        <v>#N/A</v>
      </c>
      <c r="AN3238" s="4" t="str">
        <f t="shared" si="617"/>
        <v>NO</v>
      </c>
      <c r="AO3238" s="4" t="str">
        <f t="shared" si="618"/>
        <v>Cash-in-Lieu</v>
      </c>
    </row>
    <row r="3239" ht="15" customHeight="1" s="4" customFormat="1">
      <c r="A3239" s="4">
        <f>'Enhanced Basket_AUTOLOAD'!H3239</f>
        <v>0</v>
      </c>
      <c r="B3239" s="4" t="str">
        <f t="shared" si="607"/>
        <v>SELL</v>
      </c>
      <c r="C3239" s="4" t="s">
        <v>29</v>
      </c>
      <c r="D3239" s="4" t="str">
        <f t="shared" si="608"/>
        <v>MT</v>
      </c>
      <c r="E3239" s="4" t="str">
        <f t="shared" si="609"/>
      </c>
      <c r="F3239" s="4" t="str">
        <f t="shared" si="610"/>
        <v>CIL LOAD</v>
      </c>
      <c r="G3239" s="4">
        <f t="shared" si="611"/>
        <v>0</v>
      </c>
      <c r="H3239" s="4" t="e">
        <f t="shared" si="612"/>
        <v>#N/A</v>
      </c>
      <c r="I3239" s="4" t="e">
        <f>_xll.BDP(AG3239&amp;" equity","crncy_adj_px_last","eqy_fund_crncy=usd")</f>
        <v>#NAME?</v>
      </c>
      <c r="J3239" s="4" t="str">
        <f t="shared" si="613"/>
      </c>
      <c r="AA3239" s="4">
        <f t="shared" si="614"/>
        <v>0</v>
      </c>
      <c r="AB3239" s="4">
        <f>'Enhanced Basket_AUTOLOAD'!T3239</f>
        <v>0</v>
      </c>
      <c r="AC3239" s="4">
        <f>'Enhanced Basket_AUTOLOAD'!M3239</f>
        <v>0</v>
      </c>
      <c r="AD3239" s="4">
        <f>'Enhanced Basket_AUTOLOAD'!L3239</f>
        <v>0</v>
      </c>
      <c r="AE3239" s="4">
        <f>'Enhanced Basket_AUTOLOAD'!Z3239</f>
        <v>0</v>
      </c>
      <c r="AF3239" s="4">
        <f>'Enhanced Basket_AUTOLOAD'!AB3239</f>
        <v>0</v>
      </c>
      <c r="AG3239" s="4" t="e">
        <f>VLOOKUP(AJ3239,'Ticker Mapping'!$I$3:$M$6706,5,0)</f>
        <v>#N/A</v>
      </c>
      <c r="AH3239" s="4" t="e">
        <f>_xll.BDP(AK3239&amp;" SEDOL","TICKER_AND_EXCH_CODE")</f>
        <v>#NAME?</v>
      </c>
      <c r="AI3239" s="4" t="e">
        <f t="shared" si="615"/>
        <v>#N/A</v>
      </c>
      <c r="AJ3239" s="4">
        <f>'Enhanced Basket_AUTOLOAD'!P3239</f>
        <v>0</v>
      </c>
      <c r="AK3239" s="4">
        <f>'Enhanced Basket_AUTOLOAD'!Q3239</f>
        <v>0</v>
      </c>
      <c r="AL3239" s="4">
        <f>'Enhanced Basket_AUTOLOAD'!Y3239</f>
        <v>0</v>
      </c>
      <c r="AM3239" s="4" t="e">
        <f t="shared" si="616"/>
        <v>#N/A</v>
      </c>
      <c r="AN3239" s="4" t="str">
        <f t="shared" si="617"/>
        <v>NO</v>
      </c>
      <c r="AO3239" s="4" t="str">
        <f t="shared" si="618"/>
        <v>Cash-in-Lieu</v>
      </c>
    </row>
    <row r="3240" ht="15" customHeight="1" s="4" customFormat="1">
      <c r="A3240" s="4">
        <f>'Enhanced Basket_AUTOLOAD'!H3240</f>
        <v>0</v>
      </c>
      <c r="B3240" s="4" t="str">
        <f t="shared" si="607"/>
        <v>SELL</v>
      </c>
      <c r="C3240" s="4" t="s">
        <v>29</v>
      </c>
      <c r="D3240" s="4" t="str">
        <f t="shared" si="608"/>
        <v>MT</v>
      </c>
      <c r="E3240" s="4" t="str">
        <f t="shared" si="609"/>
      </c>
      <c r="F3240" s="4" t="str">
        <f t="shared" si="610"/>
        <v>CIL LOAD</v>
      </c>
      <c r="G3240" s="4">
        <f t="shared" si="611"/>
        <v>0</v>
      </c>
      <c r="H3240" s="4" t="e">
        <f t="shared" si="612"/>
        <v>#N/A</v>
      </c>
      <c r="I3240" s="4" t="e">
        <f>_xll.BDP(AG3240&amp;" equity","crncy_adj_px_last","eqy_fund_crncy=usd")</f>
        <v>#NAME?</v>
      </c>
      <c r="J3240" s="4" t="str">
        <f t="shared" si="613"/>
      </c>
      <c r="AA3240" s="4">
        <f t="shared" si="614"/>
        <v>0</v>
      </c>
      <c r="AB3240" s="4">
        <f>'Enhanced Basket_AUTOLOAD'!T3240</f>
        <v>0</v>
      </c>
      <c r="AC3240" s="4">
        <f>'Enhanced Basket_AUTOLOAD'!M3240</f>
        <v>0</v>
      </c>
      <c r="AD3240" s="4">
        <f>'Enhanced Basket_AUTOLOAD'!L3240</f>
        <v>0</v>
      </c>
      <c r="AE3240" s="4">
        <f>'Enhanced Basket_AUTOLOAD'!Z3240</f>
        <v>0</v>
      </c>
      <c r="AF3240" s="4">
        <f>'Enhanced Basket_AUTOLOAD'!AB3240</f>
        <v>0</v>
      </c>
      <c r="AG3240" s="4" t="e">
        <f>VLOOKUP(AJ3240,'Ticker Mapping'!$I$3:$M$6706,5,0)</f>
        <v>#N/A</v>
      </c>
      <c r="AH3240" s="4" t="e">
        <f>_xll.BDP(AK3240&amp;" SEDOL","TICKER_AND_EXCH_CODE")</f>
        <v>#NAME?</v>
      </c>
      <c r="AI3240" s="4" t="e">
        <f t="shared" si="615"/>
        <v>#N/A</v>
      </c>
      <c r="AJ3240" s="4">
        <f>'Enhanced Basket_AUTOLOAD'!P3240</f>
        <v>0</v>
      </c>
      <c r="AK3240" s="4">
        <f>'Enhanced Basket_AUTOLOAD'!Q3240</f>
        <v>0</v>
      </c>
      <c r="AL3240" s="4">
        <f>'Enhanced Basket_AUTOLOAD'!Y3240</f>
        <v>0</v>
      </c>
      <c r="AM3240" s="4" t="e">
        <f t="shared" si="616"/>
        <v>#N/A</v>
      </c>
      <c r="AN3240" s="4" t="str">
        <f t="shared" si="617"/>
        <v>NO</v>
      </c>
      <c r="AO3240" s="4" t="str">
        <f t="shared" si="618"/>
        <v>Cash-in-Lieu</v>
      </c>
    </row>
    <row r="3241" ht="15" customHeight="1" s="4" customFormat="1">
      <c r="A3241" s="4">
        <f>'Enhanced Basket_AUTOLOAD'!H3241</f>
        <v>0</v>
      </c>
      <c r="B3241" s="4" t="str">
        <f t="shared" si="607"/>
        <v>SELL</v>
      </c>
      <c r="C3241" s="4" t="s">
        <v>29</v>
      </c>
      <c r="D3241" s="4" t="str">
        <f t="shared" si="608"/>
        <v>MT</v>
      </c>
      <c r="E3241" s="4" t="str">
        <f t="shared" si="609"/>
      </c>
      <c r="F3241" s="4" t="str">
        <f t="shared" si="610"/>
        <v>CIL LOAD</v>
      </c>
      <c r="G3241" s="4">
        <f t="shared" si="611"/>
        <v>0</v>
      </c>
      <c r="H3241" s="4" t="e">
        <f t="shared" si="612"/>
        <v>#N/A</v>
      </c>
      <c r="I3241" s="4" t="e">
        <f>_xll.BDP(AG3241&amp;" equity","crncy_adj_px_last","eqy_fund_crncy=usd")</f>
        <v>#NAME?</v>
      </c>
      <c r="J3241" s="4" t="str">
        <f t="shared" si="613"/>
      </c>
      <c r="AA3241" s="4">
        <f t="shared" si="614"/>
        <v>0</v>
      </c>
      <c r="AB3241" s="4">
        <f>'Enhanced Basket_AUTOLOAD'!T3241</f>
        <v>0</v>
      </c>
      <c r="AC3241" s="4">
        <f>'Enhanced Basket_AUTOLOAD'!M3241</f>
        <v>0</v>
      </c>
      <c r="AD3241" s="4">
        <f>'Enhanced Basket_AUTOLOAD'!L3241</f>
        <v>0</v>
      </c>
      <c r="AE3241" s="4">
        <f>'Enhanced Basket_AUTOLOAD'!Z3241</f>
        <v>0</v>
      </c>
      <c r="AF3241" s="4">
        <f>'Enhanced Basket_AUTOLOAD'!AB3241</f>
        <v>0</v>
      </c>
      <c r="AG3241" s="4" t="e">
        <f>VLOOKUP(AJ3241,'Ticker Mapping'!$I$3:$M$6706,5,0)</f>
        <v>#N/A</v>
      </c>
      <c r="AH3241" s="4" t="e">
        <f>_xll.BDP(AK3241&amp;" SEDOL","TICKER_AND_EXCH_CODE")</f>
        <v>#NAME?</v>
      </c>
      <c r="AI3241" s="4" t="e">
        <f t="shared" si="615"/>
        <v>#N/A</v>
      </c>
      <c r="AJ3241" s="4">
        <f>'Enhanced Basket_AUTOLOAD'!P3241</f>
        <v>0</v>
      </c>
      <c r="AK3241" s="4">
        <f>'Enhanced Basket_AUTOLOAD'!Q3241</f>
        <v>0</v>
      </c>
      <c r="AL3241" s="4">
        <f>'Enhanced Basket_AUTOLOAD'!Y3241</f>
        <v>0</v>
      </c>
      <c r="AM3241" s="4" t="e">
        <f t="shared" si="616"/>
        <v>#N/A</v>
      </c>
      <c r="AN3241" s="4" t="str">
        <f t="shared" si="617"/>
        <v>NO</v>
      </c>
      <c r="AO3241" s="4" t="str">
        <f t="shared" si="618"/>
        <v>Cash-in-Lieu</v>
      </c>
    </row>
    <row r="3242" ht="15" customHeight="1" s="4" customFormat="1">
      <c r="A3242" s="4">
        <f>'Enhanced Basket_AUTOLOAD'!H3242</f>
        <v>0</v>
      </c>
      <c r="B3242" s="4" t="str">
        <f t="shared" si="607"/>
        <v>SELL</v>
      </c>
      <c r="C3242" s="4" t="s">
        <v>29</v>
      </c>
      <c r="D3242" s="4" t="str">
        <f t="shared" si="608"/>
        <v>MT</v>
      </c>
      <c r="E3242" s="4" t="str">
        <f t="shared" si="609"/>
      </c>
      <c r="F3242" s="4" t="str">
        <f t="shared" si="610"/>
        <v>CIL LOAD</v>
      </c>
      <c r="G3242" s="4">
        <f t="shared" si="611"/>
        <v>0</v>
      </c>
      <c r="H3242" s="4" t="e">
        <f t="shared" si="612"/>
        <v>#N/A</v>
      </c>
      <c r="I3242" s="4" t="e">
        <f>_xll.BDP(AG3242&amp;" equity","crncy_adj_px_last","eqy_fund_crncy=usd")</f>
        <v>#NAME?</v>
      </c>
      <c r="J3242" s="4" t="str">
        <f t="shared" si="613"/>
      </c>
      <c r="AA3242" s="4">
        <f t="shared" si="614"/>
        <v>0</v>
      </c>
      <c r="AB3242" s="4">
        <f>'Enhanced Basket_AUTOLOAD'!T3242</f>
        <v>0</v>
      </c>
      <c r="AC3242" s="4">
        <f>'Enhanced Basket_AUTOLOAD'!M3242</f>
        <v>0</v>
      </c>
      <c r="AD3242" s="4">
        <f>'Enhanced Basket_AUTOLOAD'!L3242</f>
        <v>0</v>
      </c>
      <c r="AE3242" s="4">
        <f>'Enhanced Basket_AUTOLOAD'!Z3242</f>
        <v>0</v>
      </c>
      <c r="AF3242" s="4">
        <f>'Enhanced Basket_AUTOLOAD'!AB3242</f>
        <v>0</v>
      </c>
      <c r="AG3242" s="4" t="e">
        <f>VLOOKUP(AJ3242,'Ticker Mapping'!$I$3:$M$6706,5,0)</f>
        <v>#N/A</v>
      </c>
      <c r="AH3242" s="4" t="e">
        <f>_xll.BDP(AK3242&amp;" SEDOL","TICKER_AND_EXCH_CODE")</f>
        <v>#NAME?</v>
      </c>
      <c r="AI3242" s="4" t="e">
        <f t="shared" si="615"/>
        <v>#N/A</v>
      </c>
      <c r="AJ3242" s="4">
        <f>'Enhanced Basket_AUTOLOAD'!P3242</f>
        <v>0</v>
      </c>
      <c r="AK3242" s="4">
        <f>'Enhanced Basket_AUTOLOAD'!Q3242</f>
        <v>0</v>
      </c>
      <c r="AL3242" s="4">
        <f>'Enhanced Basket_AUTOLOAD'!Y3242</f>
        <v>0</v>
      </c>
      <c r="AM3242" s="4" t="e">
        <f t="shared" si="616"/>
        <v>#N/A</v>
      </c>
      <c r="AN3242" s="4" t="str">
        <f t="shared" si="617"/>
        <v>NO</v>
      </c>
      <c r="AO3242" s="4" t="str">
        <f t="shared" si="618"/>
        <v>Cash-in-Lieu</v>
      </c>
    </row>
    <row r="3243" ht="15" customHeight="1" s="4" customFormat="1">
      <c r="A3243" s="4">
        <f>'Enhanced Basket_AUTOLOAD'!H3243</f>
        <v>0</v>
      </c>
      <c r="B3243" s="4" t="str">
        <f t="shared" si="607"/>
        <v>SELL</v>
      </c>
      <c r="C3243" s="4" t="s">
        <v>29</v>
      </c>
      <c r="D3243" s="4" t="str">
        <f t="shared" si="608"/>
        <v>MT</v>
      </c>
      <c r="E3243" s="4" t="str">
        <f t="shared" si="609"/>
      </c>
      <c r="F3243" s="4" t="str">
        <f t="shared" si="610"/>
        <v>CIL LOAD</v>
      </c>
      <c r="G3243" s="4">
        <f t="shared" si="611"/>
        <v>0</v>
      </c>
      <c r="H3243" s="4" t="e">
        <f t="shared" si="612"/>
        <v>#N/A</v>
      </c>
      <c r="I3243" s="4" t="e">
        <f>_xll.BDP(AG3243&amp;" equity","crncy_adj_px_last","eqy_fund_crncy=usd")</f>
        <v>#NAME?</v>
      </c>
      <c r="J3243" s="4" t="str">
        <f t="shared" si="613"/>
      </c>
      <c r="AA3243" s="4">
        <f t="shared" si="614"/>
        <v>0</v>
      </c>
      <c r="AB3243" s="4">
        <f>'Enhanced Basket_AUTOLOAD'!T3243</f>
        <v>0</v>
      </c>
      <c r="AC3243" s="4">
        <f>'Enhanced Basket_AUTOLOAD'!M3243</f>
        <v>0</v>
      </c>
      <c r="AD3243" s="4">
        <f>'Enhanced Basket_AUTOLOAD'!L3243</f>
        <v>0</v>
      </c>
      <c r="AE3243" s="4">
        <f>'Enhanced Basket_AUTOLOAD'!Z3243</f>
        <v>0</v>
      </c>
      <c r="AF3243" s="4">
        <f>'Enhanced Basket_AUTOLOAD'!AB3243</f>
        <v>0</v>
      </c>
      <c r="AG3243" s="4" t="e">
        <f>VLOOKUP(AJ3243,'Ticker Mapping'!$I$3:$M$6706,5,0)</f>
        <v>#N/A</v>
      </c>
      <c r="AH3243" s="4" t="e">
        <f>_xll.BDP(AK3243&amp;" SEDOL","TICKER_AND_EXCH_CODE")</f>
        <v>#NAME?</v>
      </c>
      <c r="AI3243" s="4" t="e">
        <f t="shared" si="615"/>
        <v>#N/A</v>
      </c>
      <c r="AJ3243" s="4">
        <f>'Enhanced Basket_AUTOLOAD'!P3243</f>
        <v>0</v>
      </c>
      <c r="AK3243" s="4">
        <f>'Enhanced Basket_AUTOLOAD'!Q3243</f>
        <v>0</v>
      </c>
      <c r="AL3243" s="4">
        <f>'Enhanced Basket_AUTOLOAD'!Y3243</f>
        <v>0</v>
      </c>
      <c r="AM3243" s="4" t="e">
        <f t="shared" si="616"/>
        <v>#N/A</v>
      </c>
      <c r="AN3243" s="4" t="str">
        <f t="shared" si="617"/>
        <v>NO</v>
      </c>
      <c r="AO3243" s="4" t="str">
        <f t="shared" si="618"/>
        <v>Cash-in-Lieu</v>
      </c>
    </row>
    <row r="3244" ht="15" customHeight="1" s="4" customFormat="1">
      <c r="A3244" s="4">
        <f>'Enhanced Basket_AUTOLOAD'!H3244</f>
        <v>0</v>
      </c>
      <c r="B3244" s="4" t="str">
        <f t="shared" si="607"/>
        <v>SELL</v>
      </c>
      <c r="C3244" s="4" t="s">
        <v>29</v>
      </c>
      <c r="D3244" s="4" t="str">
        <f t="shared" si="608"/>
        <v>MT</v>
      </c>
      <c r="E3244" s="4" t="str">
        <f t="shared" si="609"/>
      </c>
      <c r="F3244" s="4" t="str">
        <f t="shared" si="610"/>
        <v>CIL LOAD</v>
      </c>
      <c r="G3244" s="4">
        <f t="shared" si="611"/>
        <v>0</v>
      </c>
      <c r="H3244" s="4" t="e">
        <f t="shared" si="612"/>
        <v>#N/A</v>
      </c>
      <c r="I3244" s="4" t="e">
        <f>_xll.BDP(AG3244&amp;" equity","crncy_adj_px_last","eqy_fund_crncy=usd")</f>
        <v>#NAME?</v>
      </c>
      <c r="J3244" s="4" t="str">
        <f t="shared" si="613"/>
      </c>
      <c r="AA3244" s="4">
        <f t="shared" si="614"/>
        <v>0</v>
      </c>
      <c r="AB3244" s="4">
        <f>'Enhanced Basket_AUTOLOAD'!T3244</f>
        <v>0</v>
      </c>
      <c r="AC3244" s="4">
        <f>'Enhanced Basket_AUTOLOAD'!M3244</f>
        <v>0</v>
      </c>
      <c r="AD3244" s="4">
        <f>'Enhanced Basket_AUTOLOAD'!L3244</f>
        <v>0</v>
      </c>
      <c r="AE3244" s="4">
        <f>'Enhanced Basket_AUTOLOAD'!Z3244</f>
        <v>0</v>
      </c>
      <c r="AF3244" s="4">
        <f>'Enhanced Basket_AUTOLOAD'!AB3244</f>
        <v>0</v>
      </c>
      <c r="AG3244" s="4" t="e">
        <f>VLOOKUP(AJ3244,'Ticker Mapping'!$I$3:$M$6706,5,0)</f>
        <v>#N/A</v>
      </c>
      <c r="AH3244" s="4" t="e">
        <f>_xll.BDP(AK3244&amp;" SEDOL","TICKER_AND_EXCH_CODE")</f>
        <v>#NAME?</v>
      </c>
      <c r="AI3244" s="4" t="e">
        <f t="shared" si="615"/>
        <v>#N/A</v>
      </c>
      <c r="AJ3244" s="4">
        <f>'Enhanced Basket_AUTOLOAD'!P3244</f>
        <v>0</v>
      </c>
      <c r="AK3244" s="4">
        <f>'Enhanced Basket_AUTOLOAD'!Q3244</f>
        <v>0</v>
      </c>
      <c r="AL3244" s="4">
        <f>'Enhanced Basket_AUTOLOAD'!Y3244</f>
        <v>0</v>
      </c>
      <c r="AM3244" s="4" t="e">
        <f t="shared" si="616"/>
        <v>#N/A</v>
      </c>
      <c r="AN3244" s="4" t="str">
        <f t="shared" si="617"/>
        <v>NO</v>
      </c>
      <c r="AO3244" s="4" t="str">
        <f t="shared" si="618"/>
        <v>Cash-in-Lieu</v>
      </c>
    </row>
    <row r="3245" ht="15" customHeight="1" s="4" customFormat="1">
      <c r="A3245" s="4">
        <f>'Enhanced Basket_AUTOLOAD'!H3245</f>
        <v>0</v>
      </c>
      <c r="B3245" s="4" t="str">
        <f t="shared" si="607"/>
        <v>SELL</v>
      </c>
      <c r="C3245" s="4" t="s">
        <v>29</v>
      </c>
      <c r="D3245" s="4" t="str">
        <f t="shared" si="608"/>
        <v>MT</v>
      </c>
      <c r="E3245" s="4" t="str">
        <f t="shared" si="609"/>
      </c>
      <c r="F3245" s="4" t="str">
        <f t="shared" si="610"/>
        <v>CIL LOAD</v>
      </c>
      <c r="G3245" s="4">
        <f t="shared" si="611"/>
        <v>0</v>
      </c>
      <c r="H3245" s="4" t="e">
        <f t="shared" si="612"/>
        <v>#N/A</v>
      </c>
      <c r="I3245" s="4" t="e">
        <f>_xll.BDP(AG3245&amp;" equity","crncy_adj_px_last","eqy_fund_crncy=usd")</f>
        <v>#NAME?</v>
      </c>
      <c r="J3245" s="4" t="str">
        <f t="shared" si="613"/>
      </c>
      <c r="AA3245" s="4">
        <f t="shared" si="614"/>
        <v>0</v>
      </c>
      <c r="AB3245" s="4">
        <f>'Enhanced Basket_AUTOLOAD'!T3245</f>
        <v>0</v>
      </c>
      <c r="AC3245" s="4">
        <f>'Enhanced Basket_AUTOLOAD'!M3245</f>
        <v>0</v>
      </c>
      <c r="AD3245" s="4">
        <f>'Enhanced Basket_AUTOLOAD'!L3245</f>
        <v>0</v>
      </c>
      <c r="AE3245" s="4">
        <f>'Enhanced Basket_AUTOLOAD'!Z3245</f>
        <v>0</v>
      </c>
      <c r="AF3245" s="4">
        <f>'Enhanced Basket_AUTOLOAD'!AB3245</f>
        <v>0</v>
      </c>
      <c r="AG3245" s="4" t="e">
        <f>VLOOKUP(AJ3245,'Ticker Mapping'!$I$3:$M$6706,5,0)</f>
        <v>#N/A</v>
      </c>
      <c r="AH3245" s="4" t="e">
        <f>_xll.BDP(AK3245&amp;" SEDOL","TICKER_AND_EXCH_CODE")</f>
        <v>#NAME?</v>
      </c>
      <c r="AI3245" s="4" t="e">
        <f t="shared" si="615"/>
        <v>#N/A</v>
      </c>
      <c r="AJ3245" s="4">
        <f>'Enhanced Basket_AUTOLOAD'!P3245</f>
        <v>0</v>
      </c>
      <c r="AK3245" s="4">
        <f>'Enhanced Basket_AUTOLOAD'!Q3245</f>
        <v>0</v>
      </c>
      <c r="AL3245" s="4">
        <f>'Enhanced Basket_AUTOLOAD'!Y3245</f>
        <v>0</v>
      </c>
      <c r="AM3245" s="4" t="e">
        <f t="shared" si="616"/>
        <v>#N/A</v>
      </c>
      <c r="AN3245" s="4" t="str">
        <f t="shared" si="617"/>
        <v>NO</v>
      </c>
      <c r="AO3245" s="4" t="str">
        <f t="shared" si="618"/>
        <v>Cash-in-Lieu</v>
      </c>
    </row>
    <row r="3246" ht="15" customHeight="1" s="4" customFormat="1">
      <c r="A3246" s="4">
        <f>'Enhanced Basket_AUTOLOAD'!H3246</f>
        <v>0</v>
      </c>
      <c r="B3246" s="4" t="str">
        <f t="shared" si="607"/>
        <v>SELL</v>
      </c>
      <c r="C3246" s="4" t="s">
        <v>29</v>
      </c>
      <c r="D3246" s="4" t="str">
        <f t="shared" si="608"/>
        <v>MT</v>
      </c>
      <c r="E3246" s="4" t="str">
        <f t="shared" si="609"/>
      </c>
      <c r="F3246" s="4" t="str">
        <f t="shared" si="610"/>
        <v>CIL LOAD</v>
      </c>
      <c r="G3246" s="4">
        <f t="shared" si="611"/>
        <v>0</v>
      </c>
      <c r="H3246" s="4" t="e">
        <f t="shared" si="612"/>
        <v>#N/A</v>
      </c>
      <c r="I3246" s="4" t="e">
        <f>_xll.BDP(AG3246&amp;" equity","crncy_adj_px_last","eqy_fund_crncy=usd")</f>
        <v>#NAME?</v>
      </c>
      <c r="J3246" s="4" t="str">
        <f t="shared" si="613"/>
      </c>
      <c r="AA3246" s="4">
        <f t="shared" si="614"/>
        <v>0</v>
      </c>
      <c r="AB3246" s="4">
        <f>'Enhanced Basket_AUTOLOAD'!T3246</f>
        <v>0</v>
      </c>
      <c r="AC3246" s="4">
        <f>'Enhanced Basket_AUTOLOAD'!M3246</f>
        <v>0</v>
      </c>
      <c r="AD3246" s="4">
        <f>'Enhanced Basket_AUTOLOAD'!L3246</f>
        <v>0</v>
      </c>
      <c r="AE3246" s="4">
        <f>'Enhanced Basket_AUTOLOAD'!Z3246</f>
        <v>0</v>
      </c>
      <c r="AF3246" s="4">
        <f>'Enhanced Basket_AUTOLOAD'!AB3246</f>
        <v>0</v>
      </c>
      <c r="AG3246" s="4" t="e">
        <f>VLOOKUP(AJ3246,'Ticker Mapping'!$I$3:$M$6706,5,0)</f>
        <v>#N/A</v>
      </c>
      <c r="AH3246" s="4" t="e">
        <f>_xll.BDP(AK3246&amp;" SEDOL","TICKER_AND_EXCH_CODE")</f>
        <v>#NAME?</v>
      </c>
      <c r="AI3246" s="4" t="e">
        <f t="shared" si="615"/>
        <v>#N/A</v>
      </c>
      <c r="AJ3246" s="4">
        <f>'Enhanced Basket_AUTOLOAD'!P3246</f>
        <v>0</v>
      </c>
      <c r="AK3246" s="4">
        <f>'Enhanced Basket_AUTOLOAD'!Q3246</f>
        <v>0</v>
      </c>
      <c r="AL3246" s="4">
        <f>'Enhanced Basket_AUTOLOAD'!Y3246</f>
        <v>0</v>
      </c>
      <c r="AM3246" s="4" t="e">
        <f t="shared" si="616"/>
        <v>#N/A</v>
      </c>
      <c r="AN3246" s="4" t="str">
        <f t="shared" si="617"/>
        <v>NO</v>
      </c>
      <c r="AO3246" s="4" t="str">
        <f t="shared" si="618"/>
        <v>Cash-in-Lieu</v>
      </c>
    </row>
    <row r="3247" ht="15" customHeight="1" s="4" customFormat="1">
      <c r="A3247" s="4">
        <f>'Enhanced Basket_AUTOLOAD'!H3247</f>
        <v>0</v>
      </c>
      <c r="B3247" s="4" t="str">
        <f t="shared" si="607"/>
        <v>SELL</v>
      </c>
      <c r="C3247" s="4" t="s">
        <v>29</v>
      </c>
      <c r="D3247" s="4" t="str">
        <f t="shared" si="608"/>
        <v>MT</v>
      </c>
      <c r="E3247" s="4" t="str">
        <f t="shared" si="609"/>
      </c>
      <c r="F3247" s="4" t="str">
        <f t="shared" si="610"/>
        <v>CIL LOAD</v>
      </c>
      <c r="G3247" s="4">
        <f t="shared" si="611"/>
        <v>0</v>
      </c>
      <c r="H3247" s="4" t="e">
        <f t="shared" si="612"/>
        <v>#N/A</v>
      </c>
      <c r="I3247" s="4" t="e">
        <f>_xll.BDP(AG3247&amp;" equity","crncy_adj_px_last","eqy_fund_crncy=usd")</f>
        <v>#NAME?</v>
      </c>
      <c r="J3247" s="4" t="str">
        <f t="shared" si="613"/>
      </c>
      <c r="AA3247" s="4">
        <f t="shared" si="614"/>
        <v>0</v>
      </c>
      <c r="AB3247" s="4">
        <f>'Enhanced Basket_AUTOLOAD'!T3247</f>
        <v>0</v>
      </c>
      <c r="AC3247" s="4">
        <f>'Enhanced Basket_AUTOLOAD'!M3247</f>
        <v>0</v>
      </c>
      <c r="AD3247" s="4">
        <f>'Enhanced Basket_AUTOLOAD'!L3247</f>
        <v>0</v>
      </c>
      <c r="AE3247" s="4">
        <f>'Enhanced Basket_AUTOLOAD'!Z3247</f>
        <v>0</v>
      </c>
      <c r="AF3247" s="4">
        <f>'Enhanced Basket_AUTOLOAD'!AB3247</f>
        <v>0</v>
      </c>
      <c r="AG3247" s="4" t="e">
        <f>VLOOKUP(AJ3247,'Ticker Mapping'!$I$3:$M$6706,5,0)</f>
        <v>#N/A</v>
      </c>
      <c r="AH3247" s="4" t="e">
        <f>_xll.BDP(AK3247&amp;" SEDOL","TICKER_AND_EXCH_CODE")</f>
        <v>#NAME?</v>
      </c>
      <c r="AI3247" s="4" t="e">
        <f t="shared" si="615"/>
        <v>#N/A</v>
      </c>
      <c r="AJ3247" s="4">
        <f>'Enhanced Basket_AUTOLOAD'!P3247</f>
        <v>0</v>
      </c>
      <c r="AK3247" s="4">
        <f>'Enhanced Basket_AUTOLOAD'!Q3247</f>
        <v>0</v>
      </c>
      <c r="AL3247" s="4">
        <f>'Enhanced Basket_AUTOLOAD'!Y3247</f>
        <v>0</v>
      </c>
      <c r="AM3247" s="4" t="e">
        <f t="shared" si="616"/>
        <v>#N/A</v>
      </c>
      <c r="AN3247" s="4" t="str">
        <f t="shared" si="617"/>
        <v>NO</v>
      </c>
      <c r="AO3247" s="4" t="str">
        <f t="shared" si="618"/>
        <v>Cash-in-Lieu</v>
      </c>
    </row>
    <row r="3248" ht="15" customHeight="1" s="4" customFormat="1">
      <c r="A3248" s="4">
        <f>'Enhanced Basket_AUTOLOAD'!H3248</f>
        <v>0</v>
      </c>
      <c r="B3248" s="4" t="str">
        <f t="shared" si="607"/>
        <v>SELL</v>
      </c>
      <c r="C3248" s="4" t="s">
        <v>29</v>
      </c>
      <c r="D3248" s="4" t="str">
        <f t="shared" si="608"/>
        <v>MT</v>
      </c>
      <c r="E3248" s="4" t="str">
        <f t="shared" si="609"/>
      </c>
      <c r="F3248" s="4" t="str">
        <f t="shared" si="610"/>
        <v>CIL LOAD</v>
      </c>
      <c r="G3248" s="4">
        <f t="shared" si="611"/>
        <v>0</v>
      </c>
      <c r="H3248" s="4" t="e">
        <f t="shared" si="612"/>
        <v>#N/A</v>
      </c>
      <c r="I3248" s="4" t="e">
        <f>_xll.BDP(AG3248&amp;" equity","crncy_adj_px_last","eqy_fund_crncy=usd")</f>
        <v>#NAME?</v>
      </c>
      <c r="J3248" s="4" t="str">
        <f t="shared" si="613"/>
      </c>
      <c r="AA3248" s="4">
        <f t="shared" si="614"/>
        <v>0</v>
      </c>
      <c r="AB3248" s="4">
        <f>'Enhanced Basket_AUTOLOAD'!T3248</f>
        <v>0</v>
      </c>
      <c r="AC3248" s="4">
        <f>'Enhanced Basket_AUTOLOAD'!M3248</f>
        <v>0</v>
      </c>
      <c r="AD3248" s="4">
        <f>'Enhanced Basket_AUTOLOAD'!L3248</f>
        <v>0</v>
      </c>
      <c r="AE3248" s="4">
        <f>'Enhanced Basket_AUTOLOAD'!Z3248</f>
        <v>0</v>
      </c>
      <c r="AF3248" s="4">
        <f>'Enhanced Basket_AUTOLOAD'!AB3248</f>
        <v>0</v>
      </c>
      <c r="AG3248" s="4" t="e">
        <f>VLOOKUP(AJ3248,'Ticker Mapping'!$I$3:$M$6706,5,0)</f>
        <v>#N/A</v>
      </c>
      <c r="AH3248" s="4" t="e">
        <f>_xll.BDP(AK3248&amp;" SEDOL","TICKER_AND_EXCH_CODE")</f>
        <v>#NAME?</v>
      </c>
      <c r="AI3248" s="4" t="e">
        <f t="shared" si="615"/>
        <v>#N/A</v>
      </c>
      <c r="AJ3248" s="4">
        <f>'Enhanced Basket_AUTOLOAD'!P3248</f>
        <v>0</v>
      </c>
      <c r="AK3248" s="4">
        <f>'Enhanced Basket_AUTOLOAD'!Q3248</f>
        <v>0</v>
      </c>
      <c r="AL3248" s="4">
        <f>'Enhanced Basket_AUTOLOAD'!Y3248</f>
        <v>0</v>
      </c>
      <c r="AM3248" s="4" t="e">
        <f t="shared" si="616"/>
        <v>#N/A</v>
      </c>
      <c r="AN3248" s="4" t="str">
        <f t="shared" si="617"/>
        <v>NO</v>
      </c>
      <c r="AO3248" s="4" t="str">
        <f t="shared" si="618"/>
        <v>Cash-in-Lieu</v>
      </c>
    </row>
    <row r="3249" ht="15" customHeight="1" s="4" customFormat="1">
      <c r="A3249" s="4">
        <f>'Enhanced Basket_AUTOLOAD'!H3249</f>
        <v>0</v>
      </c>
      <c r="B3249" s="4" t="str">
        <f t="shared" si="607"/>
        <v>SELL</v>
      </c>
      <c r="C3249" s="4" t="s">
        <v>29</v>
      </c>
      <c r="D3249" s="4" t="str">
        <f t="shared" si="608"/>
        <v>MT</v>
      </c>
      <c r="E3249" s="4" t="str">
        <f t="shared" si="609"/>
      </c>
      <c r="F3249" s="4" t="str">
        <f t="shared" si="610"/>
        <v>CIL LOAD</v>
      </c>
      <c r="G3249" s="4">
        <f t="shared" si="611"/>
        <v>0</v>
      </c>
      <c r="H3249" s="4" t="e">
        <f t="shared" si="612"/>
        <v>#N/A</v>
      </c>
      <c r="I3249" s="4" t="e">
        <f>_xll.BDP(AG3249&amp;" equity","crncy_adj_px_last","eqy_fund_crncy=usd")</f>
        <v>#NAME?</v>
      </c>
      <c r="J3249" s="4" t="str">
        <f t="shared" si="613"/>
      </c>
      <c r="AA3249" s="4">
        <f t="shared" si="614"/>
        <v>0</v>
      </c>
      <c r="AB3249" s="4">
        <f>'Enhanced Basket_AUTOLOAD'!T3249</f>
        <v>0</v>
      </c>
      <c r="AC3249" s="4">
        <f>'Enhanced Basket_AUTOLOAD'!M3249</f>
        <v>0</v>
      </c>
      <c r="AD3249" s="4">
        <f>'Enhanced Basket_AUTOLOAD'!L3249</f>
        <v>0</v>
      </c>
      <c r="AE3249" s="4">
        <f>'Enhanced Basket_AUTOLOAD'!Z3249</f>
        <v>0</v>
      </c>
      <c r="AF3249" s="4">
        <f>'Enhanced Basket_AUTOLOAD'!AB3249</f>
        <v>0</v>
      </c>
      <c r="AG3249" s="4" t="e">
        <f>VLOOKUP(AJ3249,'Ticker Mapping'!$I$3:$M$6706,5,0)</f>
        <v>#N/A</v>
      </c>
      <c r="AH3249" s="4" t="e">
        <f>_xll.BDP(AK3249&amp;" SEDOL","TICKER_AND_EXCH_CODE")</f>
        <v>#NAME?</v>
      </c>
      <c r="AI3249" s="4" t="e">
        <f t="shared" si="615"/>
        <v>#N/A</v>
      </c>
      <c r="AJ3249" s="4">
        <f>'Enhanced Basket_AUTOLOAD'!P3249</f>
        <v>0</v>
      </c>
      <c r="AK3249" s="4">
        <f>'Enhanced Basket_AUTOLOAD'!Q3249</f>
        <v>0</v>
      </c>
      <c r="AL3249" s="4">
        <f>'Enhanced Basket_AUTOLOAD'!Y3249</f>
        <v>0</v>
      </c>
      <c r="AM3249" s="4" t="e">
        <f t="shared" si="616"/>
        <v>#N/A</v>
      </c>
      <c r="AN3249" s="4" t="str">
        <f t="shared" si="617"/>
        <v>NO</v>
      </c>
      <c r="AO3249" s="4" t="str">
        <f t="shared" si="618"/>
        <v>Cash-in-Lieu</v>
      </c>
    </row>
    <row r="3250" ht="15" customHeight="1" s="4" customFormat="1">
      <c r="A3250" s="4">
        <f>'Enhanced Basket_AUTOLOAD'!H3250</f>
        <v>0</v>
      </c>
      <c r="B3250" s="4" t="str">
        <f t="shared" si="607"/>
        <v>SELL</v>
      </c>
      <c r="C3250" s="4" t="s">
        <v>29</v>
      </c>
      <c r="D3250" s="4" t="str">
        <f t="shared" si="608"/>
        <v>MT</v>
      </c>
      <c r="E3250" s="4" t="str">
        <f t="shared" si="609"/>
      </c>
      <c r="F3250" s="4" t="str">
        <f t="shared" si="610"/>
        <v>CIL LOAD</v>
      </c>
      <c r="G3250" s="4">
        <f t="shared" si="611"/>
        <v>0</v>
      </c>
      <c r="H3250" s="4" t="e">
        <f t="shared" si="612"/>
        <v>#N/A</v>
      </c>
      <c r="I3250" s="4" t="e">
        <f>_xll.BDP(AG3250&amp;" equity","crncy_adj_px_last","eqy_fund_crncy=usd")</f>
        <v>#NAME?</v>
      </c>
      <c r="J3250" s="4" t="str">
        <f t="shared" si="613"/>
      </c>
      <c r="AA3250" s="4">
        <f t="shared" si="614"/>
        <v>0</v>
      </c>
      <c r="AB3250" s="4">
        <f>'Enhanced Basket_AUTOLOAD'!T3250</f>
        <v>0</v>
      </c>
      <c r="AC3250" s="4">
        <f>'Enhanced Basket_AUTOLOAD'!M3250</f>
        <v>0</v>
      </c>
      <c r="AD3250" s="4">
        <f>'Enhanced Basket_AUTOLOAD'!L3250</f>
        <v>0</v>
      </c>
      <c r="AE3250" s="4">
        <f>'Enhanced Basket_AUTOLOAD'!Z3250</f>
        <v>0</v>
      </c>
      <c r="AF3250" s="4">
        <f>'Enhanced Basket_AUTOLOAD'!AB3250</f>
        <v>0</v>
      </c>
      <c r="AG3250" s="4" t="e">
        <f>VLOOKUP(AJ3250,'Ticker Mapping'!$I$3:$M$6706,5,0)</f>
        <v>#N/A</v>
      </c>
      <c r="AH3250" s="4" t="e">
        <f>_xll.BDP(AK3250&amp;" SEDOL","TICKER_AND_EXCH_CODE")</f>
        <v>#NAME?</v>
      </c>
      <c r="AI3250" s="4" t="e">
        <f t="shared" si="615"/>
        <v>#N/A</v>
      </c>
      <c r="AJ3250" s="4">
        <f>'Enhanced Basket_AUTOLOAD'!P3250</f>
        <v>0</v>
      </c>
      <c r="AK3250" s="4">
        <f>'Enhanced Basket_AUTOLOAD'!Q3250</f>
        <v>0</v>
      </c>
      <c r="AL3250" s="4">
        <f>'Enhanced Basket_AUTOLOAD'!Y3250</f>
        <v>0</v>
      </c>
      <c r="AM3250" s="4" t="e">
        <f t="shared" si="616"/>
        <v>#N/A</v>
      </c>
      <c r="AN3250" s="4" t="str">
        <f t="shared" si="617"/>
        <v>NO</v>
      </c>
      <c r="AO3250" s="4" t="str">
        <f t="shared" si="618"/>
        <v>Cash-in-Lieu</v>
      </c>
    </row>
    <row r="3251" ht="15" customHeight="1" s="4" customFormat="1">
      <c r="A3251" s="4">
        <f>'Enhanced Basket_AUTOLOAD'!H3251</f>
        <v>0</v>
      </c>
      <c r="B3251" s="4" t="str">
        <f t="shared" si="607"/>
        <v>SELL</v>
      </c>
      <c r="C3251" s="4" t="s">
        <v>29</v>
      </c>
      <c r="D3251" s="4" t="str">
        <f t="shared" si="608"/>
        <v>MT</v>
      </c>
      <c r="E3251" s="4" t="str">
        <f t="shared" si="609"/>
      </c>
      <c r="F3251" s="4" t="str">
        <f t="shared" si="610"/>
        <v>CIL LOAD</v>
      </c>
      <c r="G3251" s="4">
        <f t="shared" si="611"/>
        <v>0</v>
      </c>
      <c r="H3251" s="4" t="e">
        <f t="shared" si="612"/>
        <v>#N/A</v>
      </c>
      <c r="I3251" s="4" t="e">
        <f>_xll.BDP(AG3251&amp;" equity","crncy_adj_px_last","eqy_fund_crncy=usd")</f>
        <v>#NAME?</v>
      </c>
      <c r="J3251" s="4" t="str">
        <f t="shared" si="613"/>
      </c>
      <c r="AA3251" s="4">
        <f t="shared" si="614"/>
        <v>0</v>
      </c>
      <c r="AB3251" s="4">
        <f>'Enhanced Basket_AUTOLOAD'!T3251</f>
        <v>0</v>
      </c>
      <c r="AC3251" s="4">
        <f>'Enhanced Basket_AUTOLOAD'!M3251</f>
        <v>0</v>
      </c>
      <c r="AD3251" s="4">
        <f>'Enhanced Basket_AUTOLOAD'!L3251</f>
        <v>0</v>
      </c>
      <c r="AE3251" s="4">
        <f>'Enhanced Basket_AUTOLOAD'!Z3251</f>
        <v>0</v>
      </c>
      <c r="AF3251" s="4">
        <f>'Enhanced Basket_AUTOLOAD'!AB3251</f>
        <v>0</v>
      </c>
      <c r="AG3251" s="4" t="e">
        <f>VLOOKUP(AJ3251,'Ticker Mapping'!$I$3:$M$6706,5,0)</f>
        <v>#N/A</v>
      </c>
      <c r="AH3251" s="4" t="e">
        <f>_xll.BDP(AK3251&amp;" SEDOL","TICKER_AND_EXCH_CODE")</f>
        <v>#NAME?</v>
      </c>
      <c r="AI3251" s="4" t="e">
        <f t="shared" si="615"/>
        <v>#N/A</v>
      </c>
      <c r="AJ3251" s="4">
        <f>'Enhanced Basket_AUTOLOAD'!P3251</f>
        <v>0</v>
      </c>
      <c r="AK3251" s="4">
        <f>'Enhanced Basket_AUTOLOAD'!Q3251</f>
        <v>0</v>
      </c>
      <c r="AL3251" s="4">
        <f>'Enhanced Basket_AUTOLOAD'!Y3251</f>
        <v>0</v>
      </c>
      <c r="AM3251" s="4" t="e">
        <f t="shared" si="616"/>
        <v>#N/A</v>
      </c>
      <c r="AN3251" s="4" t="str">
        <f t="shared" si="617"/>
        <v>NO</v>
      </c>
      <c r="AO3251" s="4" t="str">
        <f t="shared" si="618"/>
        <v>Cash-in-Lieu</v>
      </c>
    </row>
    <row r="3252" ht="15" customHeight="1" s="4" customFormat="1">
      <c r="A3252" s="4">
        <f>'Enhanced Basket_AUTOLOAD'!H3252</f>
        <v>0</v>
      </c>
      <c r="B3252" s="4" t="str">
        <f t="shared" si="607"/>
        <v>SELL</v>
      </c>
      <c r="C3252" s="4" t="s">
        <v>29</v>
      </c>
      <c r="D3252" s="4" t="str">
        <f t="shared" si="608"/>
        <v>MT</v>
      </c>
      <c r="E3252" s="4" t="str">
        <f t="shared" si="609"/>
      </c>
      <c r="F3252" s="4" t="str">
        <f t="shared" si="610"/>
        <v>CIL LOAD</v>
      </c>
      <c r="G3252" s="4">
        <f t="shared" si="611"/>
        <v>0</v>
      </c>
      <c r="H3252" s="4" t="e">
        <f t="shared" si="612"/>
        <v>#N/A</v>
      </c>
      <c r="I3252" s="4" t="e">
        <f>_xll.BDP(AG3252&amp;" equity","crncy_adj_px_last","eqy_fund_crncy=usd")</f>
        <v>#NAME?</v>
      </c>
      <c r="J3252" s="4" t="str">
        <f t="shared" si="613"/>
      </c>
      <c r="AA3252" s="4">
        <f t="shared" si="614"/>
        <v>0</v>
      </c>
      <c r="AB3252" s="4">
        <f>'Enhanced Basket_AUTOLOAD'!T3252</f>
        <v>0</v>
      </c>
      <c r="AC3252" s="4">
        <f>'Enhanced Basket_AUTOLOAD'!M3252</f>
        <v>0</v>
      </c>
      <c r="AD3252" s="4">
        <f>'Enhanced Basket_AUTOLOAD'!L3252</f>
        <v>0</v>
      </c>
      <c r="AE3252" s="4">
        <f>'Enhanced Basket_AUTOLOAD'!Z3252</f>
        <v>0</v>
      </c>
      <c r="AF3252" s="4">
        <f>'Enhanced Basket_AUTOLOAD'!AB3252</f>
        <v>0</v>
      </c>
      <c r="AG3252" s="4" t="e">
        <f>VLOOKUP(AJ3252,'Ticker Mapping'!$I$3:$M$6706,5,0)</f>
        <v>#N/A</v>
      </c>
      <c r="AH3252" s="4" t="e">
        <f>_xll.BDP(AK3252&amp;" SEDOL","TICKER_AND_EXCH_CODE")</f>
        <v>#NAME?</v>
      </c>
      <c r="AI3252" s="4" t="e">
        <f t="shared" si="615"/>
        <v>#N/A</v>
      </c>
      <c r="AJ3252" s="4">
        <f>'Enhanced Basket_AUTOLOAD'!P3252</f>
        <v>0</v>
      </c>
      <c r="AK3252" s="4">
        <f>'Enhanced Basket_AUTOLOAD'!Q3252</f>
        <v>0</v>
      </c>
      <c r="AL3252" s="4">
        <f>'Enhanced Basket_AUTOLOAD'!Y3252</f>
        <v>0</v>
      </c>
      <c r="AM3252" s="4" t="e">
        <f t="shared" si="616"/>
        <v>#N/A</v>
      </c>
      <c r="AN3252" s="4" t="str">
        <f t="shared" si="617"/>
        <v>NO</v>
      </c>
      <c r="AO3252" s="4" t="str">
        <f t="shared" si="618"/>
        <v>Cash-in-Lieu</v>
      </c>
    </row>
    <row r="3253" ht="15" customHeight="1" s="4" customFormat="1">
      <c r="A3253" s="4">
        <f>'Enhanced Basket_AUTOLOAD'!H3253</f>
        <v>0</v>
      </c>
      <c r="B3253" s="4" t="str">
        <f t="shared" si="607"/>
        <v>SELL</v>
      </c>
      <c r="C3253" s="4" t="s">
        <v>29</v>
      </c>
      <c r="D3253" s="4" t="str">
        <f t="shared" si="608"/>
        <v>MT</v>
      </c>
      <c r="E3253" s="4" t="str">
        <f t="shared" si="609"/>
      </c>
      <c r="F3253" s="4" t="str">
        <f t="shared" si="610"/>
        <v>CIL LOAD</v>
      </c>
      <c r="G3253" s="4">
        <f t="shared" si="611"/>
        <v>0</v>
      </c>
      <c r="H3253" s="4" t="e">
        <f t="shared" si="612"/>
        <v>#N/A</v>
      </c>
      <c r="I3253" s="4" t="e">
        <f>_xll.BDP(AG3253&amp;" equity","crncy_adj_px_last","eqy_fund_crncy=usd")</f>
        <v>#NAME?</v>
      </c>
      <c r="J3253" s="4" t="str">
        <f t="shared" si="613"/>
      </c>
      <c r="AA3253" s="4">
        <f t="shared" si="614"/>
        <v>0</v>
      </c>
      <c r="AB3253" s="4">
        <f>'Enhanced Basket_AUTOLOAD'!T3253</f>
        <v>0</v>
      </c>
      <c r="AC3253" s="4">
        <f>'Enhanced Basket_AUTOLOAD'!M3253</f>
        <v>0</v>
      </c>
      <c r="AD3253" s="4">
        <f>'Enhanced Basket_AUTOLOAD'!L3253</f>
        <v>0</v>
      </c>
      <c r="AE3253" s="4">
        <f>'Enhanced Basket_AUTOLOAD'!Z3253</f>
        <v>0</v>
      </c>
      <c r="AF3253" s="4">
        <f>'Enhanced Basket_AUTOLOAD'!AB3253</f>
        <v>0</v>
      </c>
      <c r="AG3253" s="4" t="e">
        <f>VLOOKUP(AJ3253,'Ticker Mapping'!$I$3:$M$6706,5,0)</f>
        <v>#N/A</v>
      </c>
      <c r="AH3253" s="4" t="e">
        <f>_xll.BDP(AK3253&amp;" SEDOL","TICKER_AND_EXCH_CODE")</f>
        <v>#NAME?</v>
      </c>
      <c r="AI3253" s="4" t="e">
        <f t="shared" si="615"/>
        <v>#N/A</v>
      </c>
      <c r="AJ3253" s="4">
        <f>'Enhanced Basket_AUTOLOAD'!P3253</f>
        <v>0</v>
      </c>
      <c r="AK3253" s="4">
        <f>'Enhanced Basket_AUTOLOAD'!Q3253</f>
        <v>0</v>
      </c>
      <c r="AL3253" s="4">
        <f>'Enhanced Basket_AUTOLOAD'!Y3253</f>
        <v>0</v>
      </c>
      <c r="AM3253" s="4" t="e">
        <f t="shared" si="616"/>
        <v>#N/A</v>
      </c>
      <c r="AN3253" s="4" t="str">
        <f t="shared" si="617"/>
        <v>NO</v>
      </c>
      <c r="AO3253" s="4" t="str">
        <f t="shared" si="618"/>
        <v>Cash-in-Lieu</v>
      </c>
    </row>
    <row r="3254" ht="15" customHeight="1" s="4" customFormat="1">
      <c r="A3254" s="4">
        <f>'Enhanced Basket_AUTOLOAD'!H3254</f>
        <v>0</v>
      </c>
      <c r="B3254" s="4" t="str">
        <f t="shared" si="607"/>
        <v>SELL</v>
      </c>
      <c r="C3254" s="4" t="s">
        <v>29</v>
      </c>
      <c r="D3254" s="4" t="str">
        <f t="shared" si="608"/>
        <v>MT</v>
      </c>
      <c r="E3254" s="4" t="str">
        <f t="shared" si="609"/>
      </c>
      <c r="F3254" s="4" t="str">
        <f t="shared" si="610"/>
        <v>CIL LOAD</v>
      </c>
      <c r="G3254" s="4">
        <f t="shared" si="611"/>
        <v>0</v>
      </c>
      <c r="H3254" s="4" t="e">
        <f t="shared" si="612"/>
        <v>#N/A</v>
      </c>
      <c r="I3254" s="4" t="e">
        <f>_xll.BDP(AG3254&amp;" equity","crncy_adj_px_last","eqy_fund_crncy=usd")</f>
        <v>#NAME?</v>
      </c>
      <c r="J3254" s="4" t="str">
        <f t="shared" si="613"/>
      </c>
      <c r="AA3254" s="4">
        <f t="shared" si="614"/>
        <v>0</v>
      </c>
      <c r="AB3254" s="4">
        <f>'Enhanced Basket_AUTOLOAD'!T3254</f>
        <v>0</v>
      </c>
      <c r="AC3254" s="4">
        <f>'Enhanced Basket_AUTOLOAD'!M3254</f>
        <v>0</v>
      </c>
      <c r="AD3254" s="4">
        <f>'Enhanced Basket_AUTOLOAD'!L3254</f>
        <v>0</v>
      </c>
      <c r="AE3254" s="4">
        <f>'Enhanced Basket_AUTOLOAD'!Z3254</f>
        <v>0</v>
      </c>
      <c r="AF3254" s="4">
        <f>'Enhanced Basket_AUTOLOAD'!AB3254</f>
        <v>0</v>
      </c>
      <c r="AG3254" s="4" t="e">
        <f>VLOOKUP(AJ3254,'Ticker Mapping'!$I$3:$M$6706,5,0)</f>
        <v>#N/A</v>
      </c>
      <c r="AH3254" s="4" t="e">
        <f>_xll.BDP(AK3254&amp;" SEDOL","TICKER_AND_EXCH_CODE")</f>
        <v>#NAME?</v>
      </c>
      <c r="AI3254" s="4" t="e">
        <f t="shared" si="615"/>
        <v>#N/A</v>
      </c>
      <c r="AJ3254" s="4">
        <f>'Enhanced Basket_AUTOLOAD'!P3254</f>
        <v>0</v>
      </c>
      <c r="AK3254" s="4">
        <f>'Enhanced Basket_AUTOLOAD'!Q3254</f>
        <v>0</v>
      </c>
      <c r="AL3254" s="4">
        <f>'Enhanced Basket_AUTOLOAD'!Y3254</f>
        <v>0</v>
      </c>
      <c r="AM3254" s="4" t="e">
        <f t="shared" si="616"/>
        <v>#N/A</v>
      </c>
      <c r="AN3254" s="4" t="str">
        <f t="shared" si="617"/>
        <v>NO</v>
      </c>
      <c r="AO3254" s="4" t="str">
        <f t="shared" si="618"/>
        <v>Cash-in-Lieu</v>
      </c>
    </row>
    <row r="3255" ht="15" customHeight="1" s="4" customFormat="1">
      <c r="A3255" s="4">
        <f>'Enhanced Basket_AUTOLOAD'!H3255</f>
        <v>0</v>
      </c>
      <c r="B3255" s="4" t="str">
        <f t="shared" si="607"/>
        <v>SELL</v>
      </c>
      <c r="C3255" s="4" t="s">
        <v>29</v>
      </c>
      <c r="D3255" s="4" t="str">
        <f t="shared" si="608"/>
        <v>MT</v>
      </c>
      <c r="E3255" s="4" t="str">
        <f t="shared" si="609"/>
      </c>
      <c r="F3255" s="4" t="str">
        <f t="shared" si="610"/>
        <v>CIL LOAD</v>
      </c>
      <c r="G3255" s="4">
        <f t="shared" si="611"/>
        <v>0</v>
      </c>
      <c r="H3255" s="4" t="e">
        <f t="shared" si="612"/>
        <v>#N/A</v>
      </c>
      <c r="I3255" s="4" t="e">
        <f>_xll.BDP(AG3255&amp;" equity","crncy_adj_px_last","eqy_fund_crncy=usd")</f>
        <v>#NAME?</v>
      </c>
      <c r="J3255" s="4" t="str">
        <f t="shared" si="613"/>
      </c>
      <c r="AA3255" s="4">
        <f t="shared" si="614"/>
        <v>0</v>
      </c>
      <c r="AB3255" s="4">
        <f>'Enhanced Basket_AUTOLOAD'!T3255</f>
        <v>0</v>
      </c>
      <c r="AC3255" s="4">
        <f>'Enhanced Basket_AUTOLOAD'!M3255</f>
        <v>0</v>
      </c>
      <c r="AD3255" s="4">
        <f>'Enhanced Basket_AUTOLOAD'!L3255</f>
        <v>0</v>
      </c>
      <c r="AE3255" s="4">
        <f>'Enhanced Basket_AUTOLOAD'!Z3255</f>
        <v>0</v>
      </c>
      <c r="AF3255" s="4">
        <f>'Enhanced Basket_AUTOLOAD'!AB3255</f>
        <v>0</v>
      </c>
      <c r="AG3255" s="4" t="e">
        <f>VLOOKUP(AJ3255,'Ticker Mapping'!$I$3:$M$6706,5,0)</f>
        <v>#N/A</v>
      </c>
      <c r="AH3255" s="4" t="e">
        <f>_xll.BDP(AK3255&amp;" SEDOL","TICKER_AND_EXCH_CODE")</f>
        <v>#NAME?</v>
      </c>
      <c r="AI3255" s="4" t="e">
        <f t="shared" si="615"/>
        <v>#N/A</v>
      </c>
      <c r="AJ3255" s="4">
        <f>'Enhanced Basket_AUTOLOAD'!P3255</f>
        <v>0</v>
      </c>
      <c r="AK3255" s="4">
        <f>'Enhanced Basket_AUTOLOAD'!Q3255</f>
        <v>0</v>
      </c>
      <c r="AL3255" s="4">
        <f>'Enhanced Basket_AUTOLOAD'!Y3255</f>
        <v>0</v>
      </c>
      <c r="AM3255" s="4" t="e">
        <f t="shared" si="616"/>
        <v>#N/A</v>
      </c>
      <c r="AN3255" s="4" t="str">
        <f t="shared" si="617"/>
        <v>NO</v>
      </c>
      <c r="AO3255" s="4" t="str">
        <f t="shared" si="618"/>
        <v>Cash-in-Lieu</v>
      </c>
    </row>
    <row r="3256" ht="15" customHeight="1" s="4" customFormat="1">
      <c r="A3256" s="4">
        <f>'Enhanced Basket_AUTOLOAD'!H3256</f>
        <v>0</v>
      </c>
      <c r="B3256" s="4" t="str">
        <f t="shared" si="607"/>
        <v>SELL</v>
      </c>
      <c r="C3256" s="4" t="s">
        <v>29</v>
      </c>
      <c r="D3256" s="4" t="str">
        <f t="shared" si="608"/>
        <v>MT</v>
      </c>
      <c r="E3256" s="4" t="str">
        <f t="shared" si="609"/>
      </c>
      <c r="F3256" s="4" t="str">
        <f t="shared" si="610"/>
        <v>CIL LOAD</v>
      </c>
      <c r="G3256" s="4">
        <f t="shared" si="611"/>
        <v>0</v>
      </c>
      <c r="H3256" s="4" t="e">
        <f t="shared" si="612"/>
        <v>#N/A</v>
      </c>
      <c r="I3256" s="4" t="e">
        <f>_xll.BDP(AG3256&amp;" equity","crncy_adj_px_last","eqy_fund_crncy=usd")</f>
        <v>#NAME?</v>
      </c>
      <c r="J3256" s="4" t="str">
        <f t="shared" si="613"/>
      </c>
      <c r="AA3256" s="4">
        <f t="shared" si="614"/>
        <v>0</v>
      </c>
      <c r="AB3256" s="4">
        <f>'Enhanced Basket_AUTOLOAD'!T3256</f>
        <v>0</v>
      </c>
      <c r="AC3256" s="4">
        <f>'Enhanced Basket_AUTOLOAD'!M3256</f>
        <v>0</v>
      </c>
      <c r="AD3256" s="4">
        <f>'Enhanced Basket_AUTOLOAD'!L3256</f>
        <v>0</v>
      </c>
      <c r="AE3256" s="4">
        <f>'Enhanced Basket_AUTOLOAD'!Z3256</f>
        <v>0</v>
      </c>
      <c r="AF3256" s="4">
        <f>'Enhanced Basket_AUTOLOAD'!AB3256</f>
        <v>0</v>
      </c>
      <c r="AG3256" s="4" t="e">
        <f>VLOOKUP(AJ3256,'Ticker Mapping'!$I$3:$M$6706,5,0)</f>
        <v>#N/A</v>
      </c>
      <c r="AH3256" s="4" t="e">
        <f>_xll.BDP(AK3256&amp;" SEDOL","TICKER_AND_EXCH_CODE")</f>
        <v>#NAME?</v>
      </c>
      <c r="AI3256" s="4" t="e">
        <f t="shared" si="615"/>
        <v>#N/A</v>
      </c>
      <c r="AJ3256" s="4">
        <f>'Enhanced Basket_AUTOLOAD'!P3256</f>
        <v>0</v>
      </c>
      <c r="AK3256" s="4">
        <f>'Enhanced Basket_AUTOLOAD'!Q3256</f>
        <v>0</v>
      </c>
      <c r="AL3256" s="4">
        <f>'Enhanced Basket_AUTOLOAD'!Y3256</f>
        <v>0</v>
      </c>
      <c r="AM3256" s="4" t="e">
        <f t="shared" si="616"/>
        <v>#N/A</v>
      </c>
      <c r="AN3256" s="4" t="str">
        <f t="shared" si="617"/>
        <v>NO</v>
      </c>
      <c r="AO3256" s="4" t="str">
        <f t="shared" si="618"/>
        <v>Cash-in-Lieu</v>
      </c>
    </row>
    <row r="3257" ht="15" customHeight="1" s="4" customFormat="1">
      <c r="A3257" s="4">
        <f>'Enhanced Basket_AUTOLOAD'!H3257</f>
        <v>0</v>
      </c>
      <c r="B3257" s="4" t="str">
        <f t="shared" si="607"/>
        <v>SELL</v>
      </c>
      <c r="C3257" s="4" t="s">
        <v>29</v>
      </c>
      <c r="D3257" s="4" t="str">
        <f t="shared" si="608"/>
        <v>MT</v>
      </c>
      <c r="E3257" s="4" t="str">
        <f t="shared" si="609"/>
      </c>
      <c r="F3257" s="4" t="str">
        <f t="shared" si="610"/>
        <v>CIL LOAD</v>
      </c>
      <c r="G3257" s="4">
        <f t="shared" si="611"/>
        <v>0</v>
      </c>
      <c r="H3257" s="4" t="e">
        <f t="shared" si="612"/>
        <v>#N/A</v>
      </c>
      <c r="I3257" s="4" t="e">
        <f>_xll.BDP(AG3257&amp;" equity","crncy_adj_px_last","eqy_fund_crncy=usd")</f>
        <v>#NAME?</v>
      </c>
      <c r="J3257" s="4" t="str">
        <f t="shared" si="613"/>
      </c>
      <c r="AA3257" s="4">
        <f t="shared" si="614"/>
        <v>0</v>
      </c>
      <c r="AB3257" s="4">
        <f>'Enhanced Basket_AUTOLOAD'!T3257</f>
        <v>0</v>
      </c>
      <c r="AC3257" s="4">
        <f>'Enhanced Basket_AUTOLOAD'!M3257</f>
        <v>0</v>
      </c>
      <c r="AD3257" s="4">
        <f>'Enhanced Basket_AUTOLOAD'!L3257</f>
        <v>0</v>
      </c>
      <c r="AE3257" s="4">
        <f>'Enhanced Basket_AUTOLOAD'!Z3257</f>
        <v>0</v>
      </c>
      <c r="AF3257" s="4">
        <f>'Enhanced Basket_AUTOLOAD'!AB3257</f>
        <v>0</v>
      </c>
      <c r="AG3257" s="4" t="e">
        <f>VLOOKUP(AJ3257,'Ticker Mapping'!$I$3:$M$6706,5,0)</f>
        <v>#N/A</v>
      </c>
      <c r="AH3257" s="4" t="e">
        <f>_xll.BDP(AK3257&amp;" SEDOL","TICKER_AND_EXCH_CODE")</f>
        <v>#NAME?</v>
      </c>
      <c r="AI3257" s="4" t="e">
        <f t="shared" si="615"/>
        <v>#N/A</v>
      </c>
      <c r="AJ3257" s="4">
        <f>'Enhanced Basket_AUTOLOAD'!P3257</f>
        <v>0</v>
      </c>
      <c r="AK3257" s="4">
        <f>'Enhanced Basket_AUTOLOAD'!Q3257</f>
        <v>0</v>
      </c>
      <c r="AL3257" s="4">
        <f>'Enhanced Basket_AUTOLOAD'!Y3257</f>
        <v>0</v>
      </c>
      <c r="AM3257" s="4" t="e">
        <f t="shared" si="616"/>
        <v>#N/A</v>
      </c>
      <c r="AN3257" s="4" t="str">
        <f t="shared" si="617"/>
        <v>NO</v>
      </c>
      <c r="AO3257" s="4" t="str">
        <f t="shared" si="618"/>
        <v>Cash-in-Lieu</v>
      </c>
    </row>
    <row r="3258" ht="15" customHeight="1" s="4" customFormat="1">
      <c r="A3258" s="4">
        <f>'Enhanced Basket_AUTOLOAD'!H3258</f>
        <v>0</v>
      </c>
      <c r="B3258" s="4" t="str">
        <f t="shared" si="607"/>
        <v>SELL</v>
      </c>
      <c r="C3258" s="4" t="s">
        <v>29</v>
      </c>
      <c r="D3258" s="4" t="str">
        <f t="shared" si="608"/>
        <v>MT</v>
      </c>
      <c r="E3258" s="4" t="str">
        <f t="shared" si="609"/>
      </c>
      <c r="F3258" s="4" t="str">
        <f t="shared" si="610"/>
        <v>CIL LOAD</v>
      </c>
      <c r="G3258" s="4">
        <f t="shared" si="611"/>
        <v>0</v>
      </c>
      <c r="H3258" s="4" t="e">
        <f t="shared" si="612"/>
        <v>#N/A</v>
      </c>
      <c r="I3258" s="4" t="e">
        <f>_xll.BDP(AG3258&amp;" equity","crncy_adj_px_last","eqy_fund_crncy=usd")</f>
        <v>#NAME?</v>
      </c>
      <c r="J3258" s="4" t="str">
        <f t="shared" si="613"/>
      </c>
      <c r="AA3258" s="4">
        <f t="shared" si="614"/>
        <v>0</v>
      </c>
      <c r="AB3258" s="4">
        <f>'Enhanced Basket_AUTOLOAD'!T3258</f>
        <v>0</v>
      </c>
      <c r="AC3258" s="4">
        <f>'Enhanced Basket_AUTOLOAD'!M3258</f>
        <v>0</v>
      </c>
      <c r="AD3258" s="4">
        <f>'Enhanced Basket_AUTOLOAD'!L3258</f>
        <v>0</v>
      </c>
      <c r="AE3258" s="4">
        <f>'Enhanced Basket_AUTOLOAD'!Z3258</f>
        <v>0</v>
      </c>
      <c r="AF3258" s="4">
        <f>'Enhanced Basket_AUTOLOAD'!AB3258</f>
        <v>0</v>
      </c>
      <c r="AG3258" s="4" t="e">
        <f>VLOOKUP(AJ3258,'Ticker Mapping'!$I$3:$M$6706,5,0)</f>
        <v>#N/A</v>
      </c>
      <c r="AH3258" s="4" t="e">
        <f>_xll.BDP(AK3258&amp;" SEDOL","TICKER_AND_EXCH_CODE")</f>
        <v>#NAME?</v>
      </c>
      <c r="AI3258" s="4" t="e">
        <f t="shared" si="615"/>
        <v>#N/A</v>
      </c>
      <c r="AJ3258" s="4">
        <f>'Enhanced Basket_AUTOLOAD'!P3258</f>
        <v>0</v>
      </c>
      <c r="AK3258" s="4">
        <f>'Enhanced Basket_AUTOLOAD'!Q3258</f>
        <v>0</v>
      </c>
      <c r="AL3258" s="4">
        <f>'Enhanced Basket_AUTOLOAD'!Y3258</f>
        <v>0</v>
      </c>
      <c r="AM3258" s="4" t="e">
        <f t="shared" si="616"/>
        <v>#N/A</v>
      </c>
      <c r="AN3258" s="4" t="str">
        <f t="shared" si="617"/>
        <v>NO</v>
      </c>
      <c r="AO3258" s="4" t="str">
        <f t="shared" si="618"/>
        <v>Cash-in-Lieu</v>
      </c>
    </row>
    <row r="3259" ht="15" customHeight="1" s="4" customFormat="1">
      <c r="A3259" s="4">
        <f>'Enhanced Basket_AUTOLOAD'!H3259</f>
        <v>0</v>
      </c>
      <c r="B3259" s="4" t="str">
        <f t="shared" si="607"/>
        <v>SELL</v>
      </c>
      <c r="C3259" s="4" t="s">
        <v>29</v>
      </c>
      <c r="D3259" s="4" t="str">
        <f t="shared" si="608"/>
        <v>MT</v>
      </c>
      <c r="E3259" s="4" t="str">
        <f t="shared" si="609"/>
      </c>
      <c r="F3259" s="4" t="str">
        <f t="shared" si="610"/>
        <v>CIL LOAD</v>
      </c>
      <c r="G3259" s="4">
        <f t="shared" si="611"/>
        <v>0</v>
      </c>
      <c r="H3259" s="4" t="e">
        <f t="shared" si="612"/>
        <v>#N/A</v>
      </c>
      <c r="I3259" s="4" t="e">
        <f>_xll.BDP(AG3259&amp;" equity","crncy_adj_px_last","eqy_fund_crncy=usd")</f>
        <v>#NAME?</v>
      </c>
      <c r="J3259" s="4" t="str">
        <f t="shared" si="613"/>
      </c>
      <c r="AA3259" s="4">
        <f t="shared" si="614"/>
        <v>0</v>
      </c>
      <c r="AB3259" s="4">
        <f>'Enhanced Basket_AUTOLOAD'!T3259</f>
        <v>0</v>
      </c>
      <c r="AC3259" s="4">
        <f>'Enhanced Basket_AUTOLOAD'!M3259</f>
        <v>0</v>
      </c>
      <c r="AD3259" s="4">
        <f>'Enhanced Basket_AUTOLOAD'!L3259</f>
        <v>0</v>
      </c>
      <c r="AE3259" s="4">
        <f>'Enhanced Basket_AUTOLOAD'!Z3259</f>
        <v>0</v>
      </c>
      <c r="AF3259" s="4">
        <f>'Enhanced Basket_AUTOLOAD'!AB3259</f>
        <v>0</v>
      </c>
      <c r="AG3259" s="4" t="e">
        <f>VLOOKUP(AJ3259,'Ticker Mapping'!$I$3:$M$6706,5,0)</f>
        <v>#N/A</v>
      </c>
      <c r="AH3259" s="4" t="e">
        <f>_xll.BDP(AK3259&amp;" SEDOL","TICKER_AND_EXCH_CODE")</f>
        <v>#NAME?</v>
      </c>
      <c r="AI3259" s="4" t="e">
        <f t="shared" si="615"/>
        <v>#N/A</v>
      </c>
      <c r="AJ3259" s="4">
        <f>'Enhanced Basket_AUTOLOAD'!P3259</f>
        <v>0</v>
      </c>
      <c r="AK3259" s="4">
        <f>'Enhanced Basket_AUTOLOAD'!Q3259</f>
        <v>0</v>
      </c>
      <c r="AL3259" s="4">
        <f>'Enhanced Basket_AUTOLOAD'!Y3259</f>
        <v>0</v>
      </c>
      <c r="AM3259" s="4" t="e">
        <f t="shared" si="616"/>
        <v>#N/A</v>
      </c>
      <c r="AN3259" s="4" t="str">
        <f t="shared" si="617"/>
        <v>NO</v>
      </c>
      <c r="AO3259" s="4" t="str">
        <f t="shared" si="618"/>
        <v>Cash-in-Lieu</v>
      </c>
    </row>
    <row r="3260" ht="15" customHeight="1" s="4" customFormat="1">
      <c r="A3260" s="4">
        <f>'Enhanced Basket_AUTOLOAD'!H3260</f>
        <v>0</v>
      </c>
      <c r="B3260" s="4" t="str">
        <f t="shared" si="607"/>
        <v>SELL</v>
      </c>
      <c r="C3260" s="4" t="s">
        <v>29</v>
      </c>
      <c r="D3260" s="4" t="str">
        <f t="shared" si="608"/>
        <v>MT</v>
      </c>
      <c r="E3260" s="4" t="str">
        <f t="shared" si="609"/>
      </c>
      <c r="F3260" s="4" t="str">
        <f t="shared" si="610"/>
        <v>CIL LOAD</v>
      </c>
      <c r="G3260" s="4">
        <f t="shared" si="611"/>
        <v>0</v>
      </c>
      <c r="H3260" s="4" t="e">
        <f t="shared" si="612"/>
        <v>#N/A</v>
      </c>
      <c r="I3260" s="4" t="e">
        <f>_xll.BDP(AG3260&amp;" equity","crncy_adj_px_last","eqy_fund_crncy=usd")</f>
        <v>#NAME?</v>
      </c>
      <c r="J3260" s="4" t="str">
        <f t="shared" si="613"/>
      </c>
      <c r="AA3260" s="4">
        <f t="shared" si="614"/>
        <v>0</v>
      </c>
      <c r="AB3260" s="4">
        <f>'Enhanced Basket_AUTOLOAD'!T3260</f>
        <v>0</v>
      </c>
      <c r="AC3260" s="4">
        <f>'Enhanced Basket_AUTOLOAD'!M3260</f>
        <v>0</v>
      </c>
      <c r="AD3260" s="4">
        <f>'Enhanced Basket_AUTOLOAD'!L3260</f>
        <v>0</v>
      </c>
      <c r="AE3260" s="4">
        <f>'Enhanced Basket_AUTOLOAD'!Z3260</f>
        <v>0</v>
      </c>
      <c r="AF3260" s="4">
        <f>'Enhanced Basket_AUTOLOAD'!AB3260</f>
        <v>0</v>
      </c>
      <c r="AG3260" s="4" t="e">
        <f>VLOOKUP(AJ3260,'Ticker Mapping'!$I$3:$M$6706,5,0)</f>
        <v>#N/A</v>
      </c>
      <c r="AH3260" s="4" t="e">
        <f>_xll.BDP(AK3260&amp;" SEDOL","TICKER_AND_EXCH_CODE")</f>
        <v>#NAME?</v>
      </c>
      <c r="AI3260" s="4" t="e">
        <f t="shared" si="615"/>
        <v>#N/A</v>
      </c>
      <c r="AJ3260" s="4">
        <f>'Enhanced Basket_AUTOLOAD'!P3260</f>
        <v>0</v>
      </c>
      <c r="AK3260" s="4">
        <f>'Enhanced Basket_AUTOLOAD'!Q3260</f>
        <v>0</v>
      </c>
      <c r="AL3260" s="4">
        <f>'Enhanced Basket_AUTOLOAD'!Y3260</f>
        <v>0</v>
      </c>
      <c r="AM3260" s="4" t="e">
        <f t="shared" si="616"/>
        <v>#N/A</v>
      </c>
      <c r="AN3260" s="4" t="str">
        <f t="shared" si="617"/>
        <v>NO</v>
      </c>
      <c r="AO3260" s="4" t="str">
        <f t="shared" si="618"/>
        <v>Cash-in-Lieu</v>
      </c>
    </row>
    <row r="3261" ht="15" customHeight="1" s="4" customFormat="1">
      <c r="A3261" s="4">
        <f>'Enhanced Basket_AUTOLOAD'!H3261</f>
        <v>0</v>
      </c>
      <c r="B3261" s="4" t="str">
        <f t="shared" si="607"/>
        <v>SELL</v>
      </c>
      <c r="C3261" s="4" t="s">
        <v>29</v>
      </c>
      <c r="D3261" s="4" t="str">
        <f t="shared" si="608"/>
        <v>MT</v>
      </c>
      <c r="E3261" s="4" t="str">
        <f t="shared" si="609"/>
      </c>
      <c r="F3261" s="4" t="str">
        <f t="shared" si="610"/>
        <v>CIL LOAD</v>
      </c>
      <c r="G3261" s="4">
        <f t="shared" si="611"/>
        <v>0</v>
      </c>
      <c r="H3261" s="4" t="e">
        <f t="shared" si="612"/>
        <v>#N/A</v>
      </c>
      <c r="I3261" s="4" t="e">
        <f>_xll.BDP(AG3261&amp;" equity","crncy_adj_px_last","eqy_fund_crncy=usd")</f>
        <v>#NAME?</v>
      </c>
      <c r="J3261" s="4" t="str">
        <f t="shared" si="613"/>
      </c>
      <c r="AA3261" s="4">
        <f t="shared" si="614"/>
        <v>0</v>
      </c>
      <c r="AB3261" s="4">
        <f>'Enhanced Basket_AUTOLOAD'!T3261</f>
        <v>0</v>
      </c>
      <c r="AC3261" s="4">
        <f>'Enhanced Basket_AUTOLOAD'!M3261</f>
        <v>0</v>
      </c>
      <c r="AD3261" s="4">
        <f>'Enhanced Basket_AUTOLOAD'!L3261</f>
        <v>0</v>
      </c>
      <c r="AE3261" s="4">
        <f>'Enhanced Basket_AUTOLOAD'!Z3261</f>
        <v>0</v>
      </c>
      <c r="AF3261" s="4">
        <f>'Enhanced Basket_AUTOLOAD'!AB3261</f>
        <v>0</v>
      </c>
      <c r="AG3261" s="4" t="e">
        <f>VLOOKUP(AJ3261,'Ticker Mapping'!$I$3:$M$6706,5,0)</f>
        <v>#N/A</v>
      </c>
      <c r="AH3261" s="4" t="e">
        <f>_xll.BDP(AK3261&amp;" SEDOL","TICKER_AND_EXCH_CODE")</f>
        <v>#NAME?</v>
      </c>
      <c r="AI3261" s="4" t="e">
        <f t="shared" si="615"/>
        <v>#N/A</v>
      </c>
      <c r="AJ3261" s="4">
        <f>'Enhanced Basket_AUTOLOAD'!P3261</f>
        <v>0</v>
      </c>
      <c r="AK3261" s="4">
        <f>'Enhanced Basket_AUTOLOAD'!Q3261</f>
        <v>0</v>
      </c>
      <c r="AL3261" s="4">
        <f>'Enhanced Basket_AUTOLOAD'!Y3261</f>
        <v>0</v>
      </c>
      <c r="AM3261" s="4" t="e">
        <f t="shared" si="616"/>
        <v>#N/A</v>
      </c>
      <c r="AN3261" s="4" t="str">
        <f t="shared" si="617"/>
        <v>NO</v>
      </c>
      <c r="AO3261" s="4" t="str">
        <f t="shared" si="618"/>
        <v>Cash-in-Lieu</v>
      </c>
    </row>
    <row r="3262" ht="15" customHeight="1" s="4" customFormat="1">
      <c r="A3262" s="4">
        <f>'Enhanced Basket_AUTOLOAD'!H3262</f>
        <v>0</v>
      </c>
      <c r="B3262" s="4" t="str">
        <f t="shared" si="607"/>
        <v>SELL</v>
      </c>
      <c r="C3262" s="4" t="s">
        <v>29</v>
      </c>
      <c r="D3262" s="4" t="str">
        <f t="shared" si="608"/>
        <v>MT</v>
      </c>
      <c r="E3262" s="4" t="str">
        <f t="shared" si="609"/>
      </c>
      <c r="F3262" s="4" t="str">
        <f t="shared" si="610"/>
        <v>CIL LOAD</v>
      </c>
      <c r="G3262" s="4">
        <f t="shared" si="611"/>
        <v>0</v>
      </c>
      <c r="H3262" s="4" t="e">
        <f t="shared" si="612"/>
        <v>#N/A</v>
      </c>
      <c r="I3262" s="4" t="e">
        <f>_xll.BDP(AG3262&amp;" equity","crncy_adj_px_last","eqy_fund_crncy=usd")</f>
        <v>#NAME?</v>
      </c>
      <c r="J3262" s="4" t="str">
        <f t="shared" si="613"/>
      </c>
      <c r="AA3262" s="4">
        <f t="shared" si="614"/>
        <v>0</v>
      </c>
      <c r="AB3262" s="4">
        <f>'Enhanced Basket_AUTOLOAD'!T3262</f>
        <v>0</v>
      </c>
      <c r="AC3262" s="4">
        <f>'Enhanced Basket_AUTOLOAD'!M3262</f>
        <v>0</v>
      </c>
      <c r="AD3262" s="4">
        <f>'Enhanced Basket_AUTOLOAD'!L3262</f>
        <v>0</v>
      </c>
      <c r="AE3262" s="4">
        <f>'Enhanced Basket_AUTOLOAD'!Z3262</f>
        <v>0</v>
      </c>
      <c r="AF3262" s="4">
        <f>'Enhanced Basket_AUTOLOAD'!AB3262</f>
        <v>0</v>
      </c>
      <c r="AG3262" s="4" t="e">
        <f>VLOOKUP(AJ3262,'Ticker Mapping'!$I$3:$M$6706,5,0)</f>
        <v>#N/A</v>
      </c>
      <c r="AH3262" s="4" t="e">
        <f>_xll.BDP(AK3262&amp;" SEDOL","TICKER_AND_EXCH_CODE")</f>
        <v>#NAME?</v>
      </c>
      <c r="AI3262" s="4" t="e">
        <f t="shared" si="615"/>
        <v>#N/A</v>
      </c>
      <c r="AJ3262" s="4">
        <f>'Enhanced Basket_AUTOLOAD'!P3262</f>
        <v>0</v>
      </c>
      <c r="AK3262" s="4">
        <f>'Enhanced Basket_AUTOLOAD'!Q3262</f>
        <v>0</v>
      </c>
      <c r="AL3262" s="4">
        <f>'Enhanced Basket_AUTOLOAD'!Y3262</f>
        <v>0</v>
      </c>
      <c r="AM3262" s="4" t="e">
        <f t="shared" si="616"/>
        <v>#N/A</v>
      </c>
      <c r="AN3262" s="4" t="str">
        <f t="shared" si="617"/>
        <v>NO</v>
      </c>
      <c r="AO3262" s="4" t="str">
        <f t="shared" si="618"/>
        <v>Cash-in-Lieu</v>
      </c>
    </row>
    <row r="3263" ht="15" customHeight="1" s="4" customFormat="1">
      <c r="A3263" s="4">
        <f>'Enhanced Basket_AUTOLOAD'!H3263</f>
        <v>0</v>
      </c>
      <c r="B3263" s="4" t="str">
        <f t="shared" si="607"/>
        <v>SELL</v>
      </c>
      <c r="C3263" s="4" t="s">
        <v>29</v>
      </c>
      <c r="D3263" s="4" t="str">
        <f t="shared" si="608"/>
        <v>MT</v>
      </c>
      <c r="E3263" s="4" t="str">
        <f t="shared" si="609"/>
      </c>
      <c r="F3263" s="4" t="str">
        <f t="shared" si="610"/>
        <v>CIL LOAD</v>
      </c>
      <c r="G3263" s="4">
        <f t="shared" si="611"/>
        <v>0</v>
      </c>
      <c r="H3263" s="4" t="e">
        <f t="shared" si="612"/>
        <v>#N/A</v>
      </c>
      <c r="I3263" s="4" t="e">
        <f>_xll.BDP(AG3263&amp;" equity","crncy_adj_px_last","eqy_fund_crncy=usd")</f>
        <v>#NAME?</v>
      </c>
      <c r="J3263" s="4" t="str">
        <f t="shared" si="613"/>
      </c>
      <c r="AA3263" s="4">
        <f t="shared" si="614"/>
        <v>0</v>
      </c>
      <c r="AB3263" s="4">
        <f>'Enhanced Basket_AUTOLOAD'!T3263</f>
        <v>0</v>
      </c>
      <c r="AC3263" s="4">
        <f>'Enhanced Basket_AUTOLOAD'!M3263</f>
        <v>0</v>
      </c>
      <c r="AD3263" s="4">
        <f>'Enhanced Basket_AUTOLOAD'!L3263</f>
        <v>0</v>
      </c>
      <c r="AE3263" s="4">
        <f>'Enhanced Basket_AUTOLOAD'!Z3263</f>
        <v>0</v>
      </c>
      <c r="AF3263" s="4">
        <f>'Enhanced Basket_AUTOLOAD'!AB3263</f>
        <v>0</v>
      </c>
      <c r="AG3263" s="4" t="e">
        <f>VLOOKUP(AJ3263,'Ticker Mapping'!$I$3:$M$6706,5,0)</f>
        <v>#N/A</v>
      </c>
      <c r="AH3263" s="4" t="e">
        <f>_xll.BDP(AK3263&amp;" SEDOL","TICKER_AND_EXCH_CODE")</f>
        <v>#NAME?</v>
      </c>
      <c r="AI3263" s="4" t="e">
        <f t="shared" si="615"/>
        <v>#N/A</v>
      </c>
      <c r="AJ3263" s="4">
        <f>'Enhanced Basket_AUTOLOAD'!P3263</f>
        <v>0</v>
      </c>
      <c r="AK3263" s="4">
        <f>'Enhanced Basket_AUTOLOAD'!Q3263</f>
        <v>0</v>
      </c>
      <c r="AL3263" s="4">
        <f>'Enhanced Basket_AUTOLOAD'!Y3263</f>
        <v>0</v>
      </c>
      <c r="AM3263" s="4" t="e">
        <f t="shared" si="616"/>
        <v>#N/A</v>
      </c>
      <c r="AN3263" s="4" t="str">
        <f t="shared" si="617"/>
        <v>NO</v>
      </c>
      <c r="AO3263" s="4" t="str">
        <f t="shared" si="618"/>
        <v>Cash-in-Lieu</v>
      </c>
    </row>
    <row r="3264" ht="15" customHeight="1" s="4" customFormat="1">
      <c r="A3264" s="4">
        <f>'Enhanced Basket_AUTOLOAD'!H3264</f>
        <v>0</v>
      </c>
      <c r="B3264" s="4" t="str">
        <f t="shared" si="607"/>
        <v>SELL</v>
      </c>
      <c r="C3264" s="4" t="s">
        <v>29</v>
      </c>
      <c r="D3264" s="4" t="str">
        <f t="shared" si="608"/>
        <v>MT</v>
      </c>
      <c r="E3264" s="4" t="str">
        <f t="shared" si="609"/>
      </c>
      <c r="F3264" s="4" t="str">
        <f t="shared" si="610"/>
        <v>CIL LOAD</v>
      </c>
      <c r="G3264" s="4">
        <f t="shared" si="611"/>
        <v>0</v>
      </c>
      <c r="H3264" s="4" t="e">
        <f t="shared" si="612"/>
        <v>#N/A</v>
      </c>
      <c r="I3264" s="4" t="e">
        <f>_xll.BDP(AG3264&amp;" equity","crncy_adj_px_last","eqy_fund_crncy=usd")</f>
        <v>#NAME?</v>
      </c>
      <c r="J3264" s="4" t="str">
        <f t="shared" si="613"/>
      </c>
      <c r="AA3264" s="4">
        <f t="shared" si="614"/>
        <v>0</v>
      </c>
      <c r="AB3264" s="4">
        <f>'Enhanced Basket_AUTOLOAD'!T3264</f>
        <v>0</v>
      </c>
      <c r="AC3264" s="4">
        <f>'Enhanced Basket_AUTOLOAD'!M3264</f>
        <v>0</v>
      </c>
      <c r="AD3264" s="4">
        <f>'Enhanced Basket_AUTOLOAD'!L3264</f>
        <v>0</v>
      </c>
      <c r="AE3264" s="4">
        <f>'Enhanced Basket_AUTOLOAD'!Z3264</f>
        <v>0</v>
      </c>
      <c r="AF3264" s="4">
        <f>'Enhanced Basket_AUTOLOAD'!AB3264</f>
        <v>0</v>
      </c>
      <c r="AG3264" s="4" t="e">
        <f>VLOOKUP(AJ3264,'Ticker Mapping'!$I$3:$M$6706,5,0)</f>
        <v>#N/A</v>
      </c>
      <c r="AH3264" s="4" t="e">
        <f>_xll.BDP(AK3264&amp;" SEDOL","TICKER_AND_EXCH_CODE")</f>
        <v>#NAME?</v>
      </c>
      <c r="AI3264" s="4" t="e">
        <f t="shared" si="615"/>
        <v>#N/A</v>
      </c>
      <c r="AJ3264" s="4">
        <f>'Enhanced Basket_AUTOLOAD'!P3264</f>
        <v>0</v>
      </c>
      <c r="AK3264" s="4">
        <f>'Enhanced Basket_AUTOLOAD'!Q3264</f>
        <v>0</v>
      </c>
      <c r="AL3264" s="4">
        <f>'Enhanced Basket_AUTOLOAD'!Y3264</f>
        <v>0</v>
      </c>
      <c r="AM3264" s="4" t="e">
        <f t="shared" si="616"/>
        <v>#N/A</v>
      </c>
      <c r="AN3264" s="4" t="str">
        <f t="shared" si="617"/>
        <v>NO</v>
      </c>
      <c r="AO3264" s="4" t="str">
        <f t="shared" si="618"/>
        <v>Cash-in-Lieu</v>
      </c>
    </row>
    <row r="3265" ht="15" customHeight="1" s="4" customFormat="1">
      <c r="A3265" s="4">
        <f>'Enhanced Basket_AUTOLOAD'!H3265</f>
        <v>0</v>
      </c>
      <c r="B3265" s="4" t="str">
        <f t="shared" si="607"/>
        <v>SELL</v>
      </c>
      <c r="C3265" s="4" t="s">
        <v>29</v>
      </c>
      <c r="D3265" s="4" t="str">
        <f t="shared" si="608"/>
        <v>MT</v>
      </c>
      <c r="E3265" s="4" t="str">
        <f t="shared" si="609"/>
      </c>
      <c r="F3265" s="4" t="str">
        <f t="shared" si="610"/>
        <v>CIL LOAD</v>
      </c>
      <c r="G3265" s="4">
        <f t="shared" si="611"/>
        <v>0</v>
      </c>
      <c r="H3265" s="4" t="e">
        <f t="shared" si="612"/>
        <v>#N/A</v>
      </c>
      <c r="I3265" s="4" t="e">
        <f>_xll.BDP(AG3265&amp;" equity","crncy_adj_px_last","eqy_fund_crncy=usd")</f>
        <v>#NAME?</v>
      </c>
      <c r="J3265" s="4" t="str">
        <f t="shared" si="613"/>
      </c>
      <c r="AA3265" s="4">
        <f t="shared" si="614"/>
        <v>0</v>
      </c>
      <c r="AB3265" s="4">
        <f>'Enhanced Basket_AUTOLOAD'!T3265</f>
        <v>0</v>
      </c>
      <c r="AC3265" s="4">
        <f>'Enhanced Basket_AUTOLOAD'!M3265</f>
        <v>0</v>
      </c>
      <c r="AD3265" s="4">
        <f>'Enhanced Basket_AUTOLOAD'!L3265</f>
        <v>0</v>
      </c>
      <c r="AE3265" s="4">
        <f>'Enhanced Basket_AUTOLOAD'!Z3265</f>
        <v>0</v>
      </c>
      <c r="AF3265" s="4">
        <f>'Enhanced Basket_AUTOLOAD'!AB3265</f>
        <v>0</v>
      </c>
      <c r="AG3265" s="4" t="e">
        <f>VLOOKUP(AJ3265,'Ticker Mapping'!$I$3:$M$6706,5,0)</f>
        <v>#N/A</v>
      </c>
      <c r="AH3265" s="4" t="e">
        <f>_xll.BDP(AK3265&amp;" SEDOL","TICKER_AND_EXCH_CODE")</f>
        <v>#NAME?</v>
      </c>
      <c r="AI3265" s="4" t="e">
        <f t="shared" si="615"/>
        <v>#N/A</v>
      </c>
      <c r="AJ3265" s="4">
        <f>'Enhanced Basket_AUTOLOAD'!P3265</f>
        <v>0</v>
      </c>
      <c r="AK3265" s="4">
        <f>'Enhanced Basket_AUTOLOAD'!Q3265</f>
        <v>0</v>
      </c>
      <c r="AL3265" s="4">
        <f>'Enhanced Basket_AUTOLOAD'!Y3265</f>
        <v>0</v>
      </c>
      <c r="AM3265" s="4" t="e">
        <f t="shared" si="616"/>
        <v>#N/A</v>
      </c>
      <c r="AN3265" s="4" t="str">
        <f t="shared" si="617"/>
        <v>NO</v>
      </c>
      <c r="AO3265" s="4" t="str">
        <f t="shared" si="618"/>
        <v>Cash-in-Lieu</v>
      </c>
    </row>
    <row r="3266" ht="15" customHeight="1" s="4" customFormat="1">
      <c r="A3266" s="4">
        <f>'Enhanced Basket_AUTOLOAD'!H3266</f>
        <v>0</v>
      </c>
      <c r="B3266" s="4" t="str">
        <f ref="B3266:B3329" t="shared" si="619">IF(AA3266&gt;0,"BUY","SELL")</f>
        <v>SELL</v>
      </c>
      <c r="C3266" s="4" t="s">
        <v>29</v>
      </c>
      <c r="D3266" s="4" t="str">
        <f ref="D3266:D3329" t="shared" si="620">IF(AO3266="In-Kind","INK","MT")</f>
        <v>MT</v>
      </c>
      <c r="E3266" s="4" t="str">
        <f ref="E3266:E3329" t="shared" si="621">IF(D3266="INK","MSCOP","")</f>
      </c>
      <c r="F3266" s="4" t="str">
        <f ref="F3266:F3329" t="shared" si="622">IF(E3266="MSCOP","INKIND LOAD","CIL LOAD")</f>
        <v>CIL LOAD</v>
      </c>
      <c r="G3266" s="4">
        <f ref="G3266:G3329" t="shared" si="623">ABS(AA3266*AB3266)</f>
        <v>0</v>
      </c>
      <c r="H3266" s="4" t="e">
        <f ref="H3266:H3329" t="shared" si="624">AG3266</f>
        <v>#N/A</v>
      </c>
      <c r="I3266" s="4" t="e">
        <f>_xll.BDP(AG3266&amp;" equity","crncy_adj_px_last","eqy_fund_crncy=usd")</f>
        <v>#NAME?</v>
      </c>
      <c r="J3266" s="4" t="str">
        <f ref="J3266:J3329" t="shared" si="625">IF(D3266="INK",G3266,"")</f>
      </c>
      <c r="AA3266" s="4">
        <f ref="AA3266:AA3329" t="shared" si="626">IFERROR(VLOOKUP(A3266,$R$4:$S$26,2,0),0)</f>
        <v>0</v>
      </c>
      <c r="AB3266" s="4">
        <f>'Enhanced Basket_AUTOLOAD'!T3266</f>
        <v>0</v>
      </c>
      <c r="AC3266" s="4">
        <f>'Enhanced Basket_AUTOLOAD'!M3266</f>
        <v>0</v>
      </c>
      <c r="AD3266" s="4">
        <f>'Enhanced Basket_AUTOLOAD'!L3266</f>
        <v>0</v>
      </c>
      <c r="AE3266" s="4">
        <f>'Enhanced Basket_AUTOLOAD'!Z3266</f>
        <v>0</v>
      </c>
      <c r="AF3266" s="4">
        <f>'Enhanced Basket_AUTOLOAD'!AB3266</f>
        <v>0</v>
      </c>
      <c r="AG3266" s="4" t="e">
        <f>VLOOKUP(AJ3266,'Ticker Mapping'!$I$3:$M$6706,5,0)</f>
        <v>#N/A</v>
      </c>
      <c r="AH3266" s="4" t="e">
        <f>_xll.BDP(AK3266&amp;" SEDOL","TICKER_AND_EXCH_CODE")</f>
        <v>#NAME?</v>
      </c>
      <c r="AI3266" s="4" t="e">
        <f ref="AI3266:AI3329" t="shared" si="627">IF(AG3266=AH3266,"Y","N")</f>
        <v>#N/A</v>
      </c>
      <c r="AJ3266" s="4">
        <f>'Enhanced Basket_AUTOLOAD'!P3266</f>
        <v>0</v>
      </c>
      <c r="AK3266" s="4">
        <f>'Enhanced Basket_AUTOLOAD'!Q3266</f>
        <v>0</v>
      </c>
      <c r="AL3266" s="4">
        <f>'Enhanced Basket_AUTOLOAD'!Y3266</f>
        <v>0</v>
      </c>
      <c r="AM3266" s="4" t="e">
        <f ref="AM3266:AM3329" t="shared" si="628">A3266&amp;" "&amp;AG3266</f>
        <v>#N/A</v>
      </c>
      <c r="AN3266" s="4" t="str">
        <f ref="AN3266:AN3329" t="shared" si="629">IF(COUNTIF($Q$28:$Q$73,AM3266),"YES","NO")</f>
        <v>NO</v>
      </c>
      <c r="AO3266" s="4" t="str">
        <f ref="AO3266:AO3329" t="shared" si="630">IF(AND(AL3266="In-Kind",AN3266="NO"),"In-Kind","Cash-in-Lieu")</f>
        <v>Cash-in-Lieu</v>
      </c>
    </row>
    <row r="3267" ht="15" customHeight="1" s="4" customFormat="1">
      <c r="A3267" s="4">
        <f>'Enhanced Basket_AUTOLOAD'!H3267</f>
        <v>0</v>
      </c>
      <c r="B3267" s="4" t="str">
        <f t="shared" si="619"/>
        <v>SELL</v>
      </c>
      <c r="C3267" s="4" t="s">
        <v>29</v>
      </c>
      <c r="D3267" s="4" t="str">
        <f t="shared" si="620"/>
        <v>MT</v>
      </c>
      <c r="E3267" s="4" t="str">
        <f t="shared" si="621"/>
      </c>
      <c r="F3267" s="4" t="str">
        <f t="shared" si="622"/>
        <v>CIL LOAD</v>
      </c>
      <c r="G3267" s="4">
        <f t="shared" si="623"/>
        <v>0</v>
      </c>
      <c r="H3267" s="4" t="e">
        <f t="shared" si="624"/>
        <v>#N/A</v>
      </c>
      <c r="I3267" s="4" t="e">
        <f>_xll.BDP(AG3267&amp;" equity","crncy_adj_px_last","eqy_fund_crncy=usd")</f>
        <v>#NAME?</v>
      </c>
      <c r="J3267" s="4" t="str">
        <f t="shared" si="625"/>
      </c>
      <c r="AA3267" s="4">
        <f t="shared" si="626"/>
        <v>0</v>
      </c>
      <c r="AB3267" s="4">
        <f>'Enhanced Basket_AUTOLOAD'!T3267</f>
        <v>0</v>
      </c>
      <c r="AC3267" s="4">
        <f>'Enhanced Basket_AUTOLOAD'!M3267</f>
        <v>0</v>
      </c>
      <c r="AD3267" s="4">
        <f>'Enhanced Basket_AUTOLOAD'!L3267</f>
        <v>0</v>
      </c>
      <c r="AE3267" s="4">
        <f>'Enhanced Basket_AUTOLOAD'!Z3267</f>
        <v>0</v>
      </c>
      <c r="AF3267" s="4">
        <f>'Enhanced Basket_AUTOLOAD'!AB3267</f>
        <v>0</v>
      </c>
      <c r="AG3267" s="4" t="e">
        <f>VLOOKUP(AJ3267,'Ticker Mapping'!$I$3:$M$6706,5,0)</f>
        <v>#N/A</v>
      </c>
      <c r="AH3267" s="4" t="e">
        <f>_xll.BDP(AK3267&amp;" SEDOL","TICKER_AND_EXCH_CODE")</f>
        <v>#NAME?</v>
      </c>
      <c r="AI3267" s="4" t="e">
        <f t="shared" si="627"/>
        <v>#N/A</v>
      </c>
      <c r="AJ3267" s="4">
        <f>'Enhanced Basket_AUTOLOAD'!P3267</f>
        <v>0</v>
      </c>
      <c r="AK3267" s="4">
        <f>'Enhanced Basket_AUTOLOAD'!Q3267</f>
        <v>0</v>
      </c>
      <c r="AL3267" s="4">
        <f>'Enhanced Basket_AUTOLOAD'!Y3267</f>
        <v>0</v>
      </c>
      <c r="AM3267" s="4" t="e">
        <f t="shared" si="628"/>
        <v>#N/A</v>
      </c>
      <c r="AN3267" s="4" t="str">
        <f t="shared" si="629"/>
        <v>NO</v>
      </c>
      <c r="AO3267" s="4" t="str">
        <f t="shared" si="630"/>
        <v>Cash-in-Lieu</v>
      </c>
    </row>
    <row r="3268" ht="15" customHeight="1" s="4" customFormat="1">
      <c r="A3268" s="4">
        <f>'Enhanced Basket_AUTOLOAD'!H3268</f>
        <v>0</v>
      </c>
      <c r="B3268" s="4" t="str">
        <f t="shared" si="619"/>
        <v>SELL</v>
      </c>
      <c r="C3268" s="4" t="s">
        <v>29</v>
      </c>
      <c r="D3268" s="4" t="str">
        <f t="shared" si="620"/>
        <v>MT</v>
      </c>
      <c r="E3268" s="4" t="str">
        <f t="shared" si="621"/>
      </c>
      <c r="F3268" s="4" t="str">
        <f t="shared" si="622"/>
        <v>CIL LOAD</v>
      </c>
      <c r="G3268" s="4">
        <f t="shared" si="623"/>
        <v>0</v>
      </c>
      <c r="H3268" s="4" t="e">
        <f t="shared" si="624"/>
        <v>#N/A</v>
      </c>
      <c r="I3268" s="4" t="e">
        <f>_xll.BDP(AG3268&amp;" equity","crncy_adj_px_last","eqy_fund_crncy=usd")</f>
        <v>#NAME?</v>
      </c>
      <c r="J3268" s="4" t="str">
        <f t="shared" si="625"/>
      </c>
      <c r="AA3268" s="4">
        <f t="shared" si="626"/>
        <v>0</v>
      </c>
      <c r="AB3268" s="4">
        <f>'Enhanced Basket_AUTOLOAD'!T3268</f>
        <v>0</v>
      </c>
      <c r="AC3268" s="4">
        <f>'Enhanced Basket_AUTOLOAD'!M3268</f>
        <v>0</v>
      </c>
      <c r="AD3268" s="4">
        <f>'Enhanced Basket_AUTOLOAD'!L3268</f>
        <v>0</v>
      </c>
      <c r="AE3268" s="4">
        <f>'Enhanced Basket_AUTOLOAD'!Z3268</f>
        <v>0</v>
      </c>
      <c r="AF3268" s="4">
        <f>'Enhanced Basket_AUTOLOAD'!AB3268</f>
        <v>0</v>
      </c>
      <c r="AG3268" s="4" t="e">
        <f>VLOOKUP(AJ3268,'Ticker Mapping'!$I$3:$M$6706,5,0)</f>
        <v>#N/A</v>
      </c>
      <c r="AH3268" s="4" t="e">
        <f>_xll.BDP(AK3268&amp;" SEDOL","TICKER_AND_EXCH_CODE")</f>
        <v>#NAME?</v>
      </c>
      <c r="AI3268" s="4" t="e">
        <f t="shared" si="627"/>
        <v>#N/A</v>
      </c>
      <c r="AJ3268" s="4">
        <f>'Enhanced Basket_AUTOLOAD'!P3268</f>
        <v>0</v>
      </c>
      <c r="AK3268" s="4">
        <f>'Enhanced Basket_AUTOLOAD'!Q3268</f>
        <v>0</v>
      </c>
      <c r="AL3268" s="4">
        <f>'Enhanced Basket_AUTOLOAD'!Y3268</f>
        <v>0</v>
      </c>
      <c r="AM3268" s="4" t="e">
        <f t="shared" si="628"/>
        <v>#N/A</v>
      </c>
      <c r="AN3268" s="4" t="str">
        <f t="shared" si="629"/>
        <v>NO</v>
      </c>
      <c r="AO3268" s="4" t="str">
        <f t="shared" si="630"/>
        <v>Cash-in-Lieu</v>
      </c>
    </row>
    <row r="3269" ht="15" customHeight="1" s="4" customFormat="1">
      <c r="A3269" s="4">
        <f>'Enhanced Basket_AUTOLOAD'!H3269</f>
        <v>0</v>
      </c>
      <c r="B3269" s="4" t="str">
        <f t="shared" si="619"/>
        <v>SELL</v>
      </c>
      <c r="C3269" s="4" t="s">
        <v>29</v>
      </c>
      <c r="D3269" s="4" t="str">
        <f t="shared" si="620"/>
        <v>MT</v>
      </c>
      <c r="E3269" s="4" t="str">
        <f t="shared" si="621"/>
      </c>
      <c r="F3269" s="4" t="str">
        <f t="shared" si="622"/>
        <v>CIL LOAD</v>
      </c>
      <c r="G3269" s="4">
        <f t="shared" si="623"/>
        <v>0</v>
      </c>
      <c r="H3269" s="4" t="e">
        <f t="shared" si="624"/>
        <v>#N/A</v>
      </c>
      <c r="I3269" s="4" t="e">
        <f>_xll.BDP(AG3269&amp;" equity","crncy_adj_px_last","eqy_fund_crncy=usd")</f>
        <v>#NAME?</v>
      </c>
      <c r="J3269" s="4" t="str">
        <f t="shared" si="625"/>
      </c>
      <c r="AA3269" s="4">
        <f t="shared" si="626"/>
        <v>0</v>
      </c>
      <c r="AB3269" s="4">
        <f>'Enhanced Basket_AUTOLOAD'!T3269</f>
        <v>0</v>
      </c>
      <c r="AC3269" s="4">
        <f>'Enhanced Basket_AUTOLOAD'!M3269</f>
        <v>0</v>
      </c>
      <c r="AD3269" s="4">
        <f>'Enhanced Basket_AUTOLOAD'!L3269</f>
        <v>0</v>
      </c>
      <c r="AE3269" s="4">
        <f>'Enhanced Basket_AUTOLOAD'!Z3269</f>
        <v>0</v>
      </c>
      <c r="AF3269" s="4">
        <f>'Enhanced Basket_AUTOLOAD'!AB3269</f>
        <v>0</v>
      </c>
      <c r="AG3269" s="4" t="e">
        <f>VLOOKUP(AJ3269,'Ticker Mapping'!$I$3:$M$6706,5,0)</f>
        <v>#N/A</v>
      </c>
      <c r="AH3269" s="4" t="e">
        <f>_xll.BDP(AK3269&amp;" SEDOL","TICKER_AND_EXCH_CODE")</f>
        <v>#NAME?</v>
      </c>
      <c r="AI3269" s="4" t="e">
        <f t="shared" si="627"/>
        <v>#N/A</v>
      </c>
      <c r="AJ3269" s="4">
        <f>'Enhanced Basket_AUTOLOAD'!P3269</f>
        <v>0</v>
      </c>
      <c r="AK3269" s="4">
        <f>'Enhanced Basket_AUTOLOAD'!Q3269</f>
        <v>0</v>
      </c>
      <c r="AL3269" s="4">
        <f>'Enhanced Basket_AUTOLOAD'!Y3269</f>
        <v>0</v>
      </c>
      <c r="AM3269" s="4" t="e">
        <f t="shared" si="628"/>
        <v>#N/A</v>
      </c>
      <c r="AN3269" s="4" t="str">
        <f t="shared" si="629"/>
        <v>NO</v>
      </c>
      <c r="AO3269" s="4" t="str">
        <f t="shared" si="630"/>
        <v>Cash-in-Lieu</v>
      </c>
    </row>
    <row r="3270" ht="15" customHeight="1" s="4" customFormat="1">
      <c r="A3270" s="4">
        <f>'Enhanced Basket_AUTOLOAD'!H3270</f>
        <v>0</v>
      </c>
      <c r="B3270" s="4" t="str">
        <f t="shared" si="619"/>
        <v>SELL</v>
      </c>
      <c r="C3270" s="4" t="s">
        <v>29</v>
      </c>
      <c r="D3270" s="4" t="str">
        <f t="shared" si="620"/>
        <v>MT</v>
      </c>
      <c r="E3270" s="4" t="str">
        <f t="shared" si="621"/>
      </c>
      <c r="F3270" s="4" t="str">
        <f t="shared" si="622"/>
        <v>CIL LOAD</v>
      </c>
      <c r="G3270" s="4">
        <f t="shared" si="623"/>
        <v>0</v>
      </c>
      <c r="H3270" s="4" t="e">
        <f t="shared" si="624"/>
        <v>#N/A</v>
      </c>
      <c r="I3270" s="4" t="e">
        <f>_xll.BDP(AG3270&amp;" equity","crncy_adj_px_last","eqy_fund_crncy=usd")</f>
        <v>#NAME?</v>
      </c>
      <c r="J3270" s="4" t="str">
        <f t="shared" si="625"/>
      </c>
      <c r="AA3270" s="4">
        <f t="shared" si="626"/>
        <v>0</v>
      </c>
      <c r="AB3270" s="4">
        <f>'Enhanced Basket_AUTOLOAD'!T3270</f>
        <v>0</v>
      </c>
      <c r="AC3270" s="4">
        <f>'Enhanced Basket_AUTOLOAD'!M3270</f>
        <v>0</v>
      </c>
      <c r="AD3270" s="4">
        <f>'Enhanced Basket_AUTOLOAD'!L3270</f>
        <v>0</v>
      </c>
      <c r="AE3270" s="4">
        <f>'Enhanced Basket_AUTOLOAD'!Z3270</f>
        <v>0</v>
      </c>
      <c r="AF3270" s="4">
        <f>'Enhanced Basket_AUTOLOAD'!AB3270</f>
        <v>0</v>
      </c>
      <c r="AG3270" s="4" t="e">
        <f>VLOOKUP(AJ3270,'Ticker Mapping'!$I$3:$M$6706,5,0)</f>
        <v>#N/A</v>
      </c>
      <c r="AH3270" s="4" t="e">
        <f>_xll.BDP(AK3270&amp;" SEDOL","TICKER_AND_EXCH_CODE")</f>
        <v>#NAME?</v>
      </c>
      <c r="AI3270" s="4" t="e">
        <f t="shared" si="627"/>
        <v>#N/A</v>
      </c>
      <c r="AJ3270" s="4">
        <f>'Enhanced Basket_AUTOLOAD'!P3270</f>
        <v>0</v>
      </c>
      <c r="AK3270" s="4">
        <f>'Enhanced Basket_AUTOLOAD'!Q3270</f>
        <v>0</v>
      </c>
      <c r="AL3270" s="4">
        <f>'Enhanced Basket_AUTOLOAD'!Y3270</f>
        <v>0</v>
      </c>
      <c r="AM3270" s="4" t="e">
        <f t="shared" si="628"/>
        <v>#N/A</v>
      </c>
      <c r="AN3270" s="4" t="str">
        <f t="shared" si="629"/>
        <v>NO</v>
      </c>
      <c r="AO3270" s="4" t="str">
        <f t="shared" si="630"/>
        <v>Cash-in-Lieu</v>
      </c>
    </row>
    <row r="3271" ht="15" customHeight="1" s="4" customFormat="1">
      <c r="A3271" s="4">
        <f>'Enhanced Basket_AUTOLOAD'!H3271</f>
        <v>0</v>
      </c>
      <c r="B3271" s="4" t="str">
        <f t="shared" si="619"/>
        <v>SELL</v>
      </c>
      <c r="C3271" s="4" t="s">
        <v>29</v>
      </c>
      <c r="D3271" s="4" t="str">
        <f t="shared" si="620"/>
        <v>MT</v>
      </c>
      <c r="E3271" s="4" t="str">
        <f t="shared" si="621"/>
      </c>
      <c r="F3271" s="4" t="str">
        <f t="shared" si="622"/>
        <v>CIL LOAD</v>
      </c>
      <c r="G3271" s="4">
        <f t="shared" si="623"/>
        <v>0</v>
      </c>
      <c r="H3271" s="4" t="e">
        <f t="shared" si="624"/>
        <v>#N/A</v>
      </c>
      <c r="I3271" s="4" t="e">
        <f>_xll.BDP(AG3271&amp;" equity","crncy_adj_px_last","eqy_fund_crncy=usd")</f>
        <v>#NAME?</v>
      </c>
      <c r="J3271" s="4" t="str">
        <f t="shared" si="625"/>
      </c>
      <c r="AA3271" s="4">
        <f t="shared" si="626"/>
        <v>0</v>
      </c>
      <c r="AB3271" s="4">
        <f>'Enhanced Basket_AUTOLOAD'!T3271</f>
        <v>0</v>
      </c>
      <c r="AC3271" s="4">
        <f>'Enhanced Basket_AUTOLOAD'!M3271</f>
        <v>0</v>
      </c>
      <c r="AD3271" s="4">
        <f>'Enhanced Basket_AUTOLOAD'!L3271</f>
        <v>0</v>
      </c>
      <c r="AE3271" s="4">
        <f>'Enhanced Basket_AUTOLOAD'!Z3271</f>
        <v>0</v>
      </c>
      <c r="AF3271" s="4">
        <f>'Enhanced Basket_AUTOLOAD'!AB3271</f>
        <v>0</v>
      </c>
      <c r="AG3271" s="4" t="e">
        <f>VLOOKUP(AJ3271,'Ticker Mapping'!$I$3:$M$6706,5,0)</f>
        <v>#N/A</v>
      </c>
      <c r="AH3271" s="4" t="e">
        <f>_xll.BDP(AK3271&amp;" SEDOL","TICKER_AND_EXCH_CODE")</f>
        <v>#NAME?</v>
      </c>
      <c r="AI3271" s="4" t="e">
        <f t="shared" si="627"/>
        <v>#N/A</v>
      </c>
      <c r="AJ3271" s="4">
        <f>'Enhanced Basket_AUTOLOAD'!P3271</f>
        <v>0</v>
      </c>
      <c r="AK3271" s="4">
        <f>'Enhanced Basket_AUTOLOAD'!Q3271</f>
        <v>0</v>
      </c>
      <c r="AL3271" s="4">
        <f>'Enhanced Basket_AUTOLOAD'!Y3271</f>
        <v>0</v>
      </c>
      <c r="AM3271" s="4" t="e">
        <f t="shared" si="628"/>
        <v>#N/A</v>
      </c>
      <c r="AN3271" s="4" t="str">
        <f t="shared" si="629"/>
        <v>NO</v>
      </c>
      <c r="AO3271" s="4" t="str">
        <f t="shared" si="630"/>
        <v>Cash-in-Lieu</v>
      </c>
    </row>
    <row r="3272" ht="15" customHeight="1" s="4" customFormat="1">
      <c r="A3272" s="4">
        <f>'Enhanced Basket_AUTOLOAD'!H3272</f>
        <v>0</v>
      </c>
      <c r="B3272" s="4" t="str">
        <f t="shared" si="619"/>
        <v>SELL</v>
      </c>
      <c r="C3272" s="4" t="s">
        <v>29</v>
      </c>
      <c r="D3272" s="4" t="str">
        <f t="shared" si="620"/>
        <v>MT</v>
      </c>
      <c r="E3272" s="4" t="str">
        <f t="shared" si="621"/>
      </c>
      <c r="F3272" s="4" t="str">
        <f t="shared" si="622"/>
        <v>CIL LOAD</v>
      </c>
      <c r="G3272" s="4">
        <f t="shared" si="623"/>
        <v>0</v>
      </c>
      <c r="H3272" s="4" t="e">
        <f t="shared" si="624"/>
        <v>#N/A</v>
      </c>
      <c r="I3272" s="4" t="e">
        <f>_xll.BDP(AG3272&amp;" equity","crncy_adj_px_last","eqy_fund_crncy=usd")</f>
        <v>#NAME?</v>
      </c>
      <c r="J3272" s="4" t="str">
        <f t="shared" si="625"/>
      </c>
      <c r="AA3272" s="4">
        <f t="shared" si="626"/>
        <v>0</v>
      </c>
      <c r="AB3272" s="4">
        <f>'Enhanced Basket_AUTOLOAD'!T3272</f>
        <v>0</v>
      </c>
      <c r="AC3272" s="4">
        <f>'Enhanced Basket_AUTOLOAD'!M3272</f>
        <v>0</v>
      </c>
      <c r="AD3272" s="4">
        <f>'Enhanced Basket_AUTOLOAD'!L3272</f>
        <v>0</v>
      </c>
      <c r="AE3272" s="4">
        <f>'Enhanced Basket_AUTOLOAD'!Z3272</f>
        <v>0</v>
      </c>
      <c r="AF3272" s="4">
        <f>'Enhanced Basket_AUTOLOAD'!AB3272</f>
        <v>0</v>
      </c>
      <c r="AG3272" s="4" t="e">
        <f>VLOOKUP(AJ3272,'Ticker Mapping'!$I$3:$M$6706,5,0)</f>
        <v>#N/A</v>
      </c>
      <c r="AH3272" s="4" t="e">
        <f>_xll.BDP(AK3272&amp;" SEDOL","TICKER_AND_EXCH_CODE")</f>
        <v>#NAME?</v>
      </c>
      <c r="AI3272" s="4" t="e">
        <f t="shared" si="627"/>
        <v>#N/A</v>
      </c>
      <c r="AJ3272" s="4">
        <f>'Enhanced Basket_AUTOLOAD'!P3272</f>
        <v>0</v>
      </c>
      <c r="AK3272" s="4">
        <f>'Enhanced Basket_AUTOLOAD'!Q3272</f>
        <v>0</v>
      </c>
      <c r="AL3272" s="4">
        <f>'Enhanced Basket_AUTOLOAD'!Y3272</f>
        <v>0</v>
      </c>
      <c r="AM3272" s="4" t="e">
        <f t="shared" si="628"/>
        <v>#N/A</v>
      </c>
      <c r="AN3272" s="4" t="str">
        <f t="shared" si="629"/>
        <v>NO</v>
      </c>
      <c r="AO3272" s="4" t="str">
        <f t="shared" si="630"/>
        <v>Cash-in-Lieu</v>
      </c>
    </row>
    <row r="3273" ht="15" customHeight="1" s="4" customFormat="1">
      <c r="A3273" s="4">
        <f>'Enhanced Basket_AUTOLOAD'!H3273</f>
        <v>0</v>
      </c>
      <c r="B3273" s="4" t="str">
        <f t="shared" si="619"/>
        <v>SELL</v>
      </c>
      <c r="C3273" s="4" t="s">
        <v>29</v>
      </c>
      <c r="D3273" s="4" t="str">
        <f t="shared" si="620"/>
        <v>MT</v>
      </c>
      <c r="E3273" s="4" t="str">
        <f t="shared" si="621"/>
      </c>
      <c r="F3273" s="4" t="str">
        <f t="shared" si="622"/>
        <v>CIL LOAD</v>
      </c>
      <c r="G3273" s="4">
        <f t="shared" si="623"/>
        <v>0</v>
      </c>
      <c r="H3273" s="4" t="e">
        <f t="shared" si="624"/>
        <v>#N/A</v>
      </c>
      <c r="I3273" s="4" t="e">
        <f>_xll.BDP(AG3273&amp;" equity","crncy_adj_px_last","eqy_fund_crncy=usd")</f>
        <v>#NAME?</v>
      </c>
      <c r="J3273" s="4" t="str">
        <f t="shared" si="625"/>
      </c>
      <c r="AA3273" s="4">
        <f t="shared" si="626"/>
        <v>0</v>
      </c>
      <c r="AB3273" s="4">
        <f>'Enhanced Basket_AUTOLOAD'!T3273</f>
        <v>0</v>
      </c>
      <c r="AC3273" s="4">
        <f>'Enhanced Basket_AUTOLOAD'!M3273</f>
        <v>0</v>
      </c>
      <c r="AD3273" s="4">
        <f>'Enhanced Basket_AUTOLOAD'!L3273</f>
        <v>0</v>
      </c>
      <c r="AE3273" s="4">
        <f>'Enhanced Basket_AUTOLOAD'!Z3273</f>
        <v>0</v>
      </c>
      <c r="AF3273" s="4">
        <f>'Enhanced Basket_AUTOLOAD'!AB3273</f>
        <v>0</v>
      </c>
      <c r="AG3273" s="4" t="e">
        <f>VLOOKUP(AJ3273,'Ticker Mapping'!$I$3:$M$6706,5,0)</f>
        <v>#N/A</v>
      </c>
      <c r="AH3273" s="4" t="e">
        <f>_xll.BDP(AK3273&amp;" SEDOL","TICKER_AND_EXCH_CODE")</f>
        <v>#NAME?</v>
      </c>
      <c r="AI3273" s="4" t="e">
        <f t="shared" si="627"/>
        <v>#N/A</v>
      </c>
      <c r="AJ3273" s="4">
        <f>'Enhanced Basket_AUTOLOAD'!P3273</f>
        <v>0</v>
      </c>
      <c r="AK3273" s="4">
        <f>'Enhanced Basket_AUTOLOAD'!Q3273</f>
        <v>0</v>
      </c>
      <c r="AL3273" s="4">
        <f>'Enhanced Basket_AUTOLOAD'!Y3273</f>
        <v>0</v>
      </c>
      <c r="AM3273" s="4" t="e">
        <f t="shared" si="628"/>
        <v>#N/A</v>
      </c>
      <c r="AN3273" s="4" t="str">
        <f t="shared" si="629"/>
        <v>NO</v>
      </c>
      <c r="AO3273" s="4" t="str">
        <f t="shared" si="630"/>
        <v>Cash-in-Lieu</v>
      </c>
    </row>
    <row r="3274" ht="15" customHeight="1" s="4" customFormat="1">
      <c r="A3274" s="4">
        <f>'Enhanced Basket_AUTOLOAD'!H3274</f>
        <v>0</v>
      </c>
      <c r="B3274" s="4" t="str">
        <f t="shared" si="619"/>
        <v>SELL</v>
      </c>
      <c r="C3274" s="4" t="s">
        <v>29</v>
      </c>
      <c r="D3274" s="4" t="str">
        <f t="shared" si="620"/>
        <v>MT</v>
      </c>
      <c r="E3274" s="4" t="str">
        <f t="shared" si="621"/>
      </c>
      <c r="F3274" s="4" t="str">
        <f t="shared" si="622"/>
        <v>CIL LOAD</v>
      </c>
      <c r="G3274" s="4">
        <f t="shared" si="623"/>
        <v>0</v>
      </c>
      <c r="H3274" s="4" t="e">
        <f t="shared" si="624"/>
        <v>#N/A</v>
      </c>
      <c r="I3274" s="4" t="e">
        <f>_xll.BDP(AG3274&amp;" equity","crncy_adj_px_last","eqy_fund_crncy=usd")</f>
        <v>#NAME?</v>
      </c>
      <c r="J3274" s="4" t="str">
        <f t="shared" si="625"/>
      </c>
      <c r="AA3274" s="4">
        <f t="shared" si="626"/>
        <v>0</v>
      </c>
      <c r="AB3274" s="4">
        <f>'Enhanced Basket_AUTOLOAD'!T3274</f>
        <v>0</v>
      </c>
      <c r="AC3274" s="4">
        <f>'Enhanced Basket_AUTOLOAD'!M3274</f>
        <v>0</v>
      </c>
      <c r="AD3274" s="4">
        <f>'Enhanced Basket_AUTOLOAD'!L3274</f>
        <v>0</v>
      </c>
      <c r="AE3274" s="4">
        <f>'Enhanced Basket_AUTOLOAD'!Z3274</f>
        <v>0</v>
      </c>
      <c r="AF3274" s="4">
        <f>'Enhanced Basket_AUTOLOAD'!AB3274</f>
        <v>0</v>
      </c>
      <c r="AG3274" s="4" t="e">
        <f>VLOOKUP(AJ3274,'Ticker Mapping'!$I$3:$M$6706,5,0)</f>
        <v>#N/A</v>
      </c>
      <c r="AH3274" s="4" t="e">
        <f>_xll.BDP(AK3274&amp;" SEDOL","TICKER_AND_EXCH_CODE")</f>
        <v>#NAME?</v>
      </c>
      <c r="AI3274" s="4" t="e">
        <f t="shared" si="627"/>
        <v>#N/A</v>
      </c>
      <c r="AJ3274" s="4">
        <f>'Enhanced Basket_AUTOLOAD'!P3274</f>
        <v>0</v>
      </c>
      <c r="AK3274" s="4">
        <f>'Enhanced Basket_AUTOLOAD'!Q3274</f>
        <v>0</v>
      </c>
      <c r="AL3274" s="4">
        <f>'Enhanced Basket_AUTOLOAD'!Y3274</f>
        <v>0</v>
      </c>
      <c r="AM3274" s="4" t="e">
        <f t="shared" si="628"/>
        <v>#N/A</v>
      </c>
      <c r="AN3274" s="4" t="str">
        <f t="shared" si="629"/>
        <v>NO</v>
      </c>
      <c r="AO3274" s="4" t="str">
        <f t="shared" si="630"/>
        <v>Cash-in-Lieu</v>
      </c>
    </row>
    <row r="3275" ht="15" customHeight="1" s="4" customFormat="1">
      <c r="A3275" s="4">
        <f>'Enhanced Basket_AUTOLOAD'!H3275</f>
        <v>0</v>
      </c>
      <c r="B3275" s="4" t="str">
        <f t="shared" si="619"/>
        <v>SELL</v>
      </c>
      <c r="C3275" s="4" t="s">
        <v>29</v>
      </c>
      <c r="D3275" s="4" t="str">
        <f t="shared" si="620"/>
        <v>MT</v>
      </c>
      <c r="E3275" s="4" t="str">
        <f t="shared" si="621"/>
      </c>
      <c r="F3275" s="4" t="str">
        <f t="shared" si="622"/>
        <v>CIL LOAD</v>
      </c>
      <c r="G3275" s="4">
        <f t="shared" si="623"/>
        <v>0</v>
      </c>
      <c r="H3275" s="4" t="e">
        <f t="shared" si="624"/>
        <v>#N/A</v>
      </c>
      <c r="I3275" s="4" t="e">
        <f>_xll.BDP(AG3275&amp;" equity","crncy_adj_px_last","eqy_fund_crncy=usd")</f>
        <v>#NAME?</v>
      </c>
      <c r="J3275" s="4" t="str">
        <f t="shared" si="625"/>
      </c>
      <c r="AA3275" s="4">
        <f t="shared" si="626"/>
        <v>0</v>
      </c>
      <c r="AB3275" s="4">
        <f>'Enhanced Basket_AUTOLOAD'!T3275</f>
        <v>0</v>
      </c>
      <c r="AC3275" s="4">
        <f>'Enhanced Basket_AUTOLOAD'!M3275</f>
        <v>0</v>
      </c>
      <c r="AD3275" s="4">
        <f>'Enhanced Basket_AUTOLOAD'!L3275</f>
        <v>0</v>
      </c>
      <c r="AE3275" s="4">
        <f>'Enhanced Basket_AUTOLOAD'!Z3275</f>
        <v>0</v>
      </c>
      <c r="AF3275" s="4">
        <f>'Enhanced Basket_AUTOLOAD'!AB3275</f>
        <v>0</v>
      </c>
      <c r="AG3275" s="4" t="e">
        <f>VLOOKUP(AJ3275,'Ticker Mapping'!$I$3:$M$6706,5,0)</f>
        <v>#N/A</v>
      </c>
      <c r="AH3275" s="4" t="e">
        <f>_xll.BDP(AK3275&amp;" SEDOL","TICKER_AND_EXCH_CODE")</f>
        <v>#NAME?</v>
      </c>
      <c r="AI3275" s="4" t="e">
        <f t="shared" si="627"/>
        <v>#N/A</v>
      </c>
      <c r="AJ3275" s="4">
        <f>'Enhanced Basket_AUTOLOAD'!P3275</f>
        <v>0</v>
      </c>
      <c r="AK3275" s="4">
        <f>'Enhanced Basket_AUTOLOAD'!Q3275</f>
        <v>0</v>
      </c>
      <c r="AL3275" s="4">
        <f>'Enhanced Basket_AUTOLOAD'!Y3275</f>
        <v>0</v>
      </c>
      <c r="AM3275" s="4" t="e">
        <f t="shared" si="628"/>
        <v>#N/A</v>
      </c>
      <c r="AN3275" s="4" t="str">
        <f t="shared" si="629"/>
        <v>NO</v>
      </c>
      <c r="AO3275" s="4" t="str">
        <f t="shared" si="630"/>
        <v>Cash-in-Lieu</v>
      </c>
    </row>
    <row r="3276" ht="15" customHeight="1" s="4" customFormat="1">
      <c r="A3276" s="4">
        <f>'Enhanced Basket_AUTOLOAD'!H3276</f>
        <v>0</v>
      </c>
      <c r="B3276" s="4" t="str">
        <f t="shared" si="619"/>
        <v>SELL</v>
      </c>
      <c r="C3276" s="4" t="s">
        <v>29</v>
      </c>
      <c r="D3276" s="4" t="str">
        <f t="shared" si="620"/>
        <v>MT</v>
      </c>
      <c r="E3276" s="4" t="str">
        <f t="shared" si="621"/>
      </c>
      <c r="F3276" s="4" t="str">
        <f t="shared" si="622"/>
        <v>CIL LOAD</v>
      </c>
      <c r="G3276" s="4">
        <f t="shared" si="623"/>
        <v>0</v>
      </c>
      <c r="H3276" s="4" t="e">
        <f t="shared" si="624"/>
        <v>#N/A</v>
      </c>
      <c r="I3276" s="4" t="e">
        <f>_xll.BDP(AG3276&amp;" equity","crncy_adj_px_last","eqy_fund_crncy=usd")</f>
        <v>#NAME?</v>
      </c>
      <c r="J3276" s="4" t="str">
        <f t="shared" si="625"/>
      </c>
      <c r="AA3276" s="4">
        <f t="shared" si="626"/>
        <v>0</v>
      </c>
      <c r="AB3276" s="4">
        <f>'Enhanced Basket_AUTOLOAD'!T3276</f>
        <v>0</v>
      </c>
      <c r="AC3276" s="4">
        <f>'Enhanced Basket_AUTOLOAD'!M3276</f>
        <v>0</v>
      </c>
      <c r="AD3276" s="4">
        <f>'Enhanced Basket_AUTOLOAD'!L3276</f>
        <v>0</v>
      </c>
      <c r="AE3276" s="4">
        <f>'Enhanced Basket_AUTOLOAD'!Z3276</f>
        <v>0</v>
      </c>
      <c r="AF3276" s="4">
        <f>'Enhanced Basket_AUTOLOAD'!AB3276</f>
        <v>0</v>
      </c>
      <c r="AG3276" s="4" t="e">
        <f>VLOOKUP(AJ3276,'Ticker Mapping'!$I$3:$M$6706,5,0)</f>
        <v>#N/A</v>
      </c>
      <c r="AH3276" s="4" t="e">
        <f>_xll.BDP(AK3276&amp;" SEDOL","TICKER_AND_EXCH_CODE")</f>
        <v>#NAME?</v>
      </c>
      <c r="AI3276" s="4" t="e">
        <f t="shared" si="627"/>
        <v>#N/A</v>
      </c>
      <c r="AJ3276" s="4">
        <f>'Enhanced Basket_AUTOLOAD'!P3276</f>
        <v>0</v>
      </c>
      <c r="AK3276" s="4">
        <f>'Enhanced Basket_AUTOLOAD'!Q3276</f>
        <v>0</v>
      </c>
      <c r="AL3276" s="4">
        <f>'Enhanced Basket_AUTOLOAD'!Y3276</f>
        <v>0</v>
      </c>
      <c r="AM3276" s="4" t="e">
        <f t="shared" si="628"/>
        <v>#N/A</v>
      </c>
      <c r="AN3276" s="4" t="str">
        <f t="shared" si="629"/>
        <v>NO</v>
      </c>
      <c r="AO3276" s="4" t="str">
        <f t="shared" si="630"/>
        <v>Cash-in-Lieu</v>
      </c>
    </row>
    <row r="3277" ht="15" customHeight="1" s="4" customFormat="1">
      <c r="A3277" s="4">
        <f>'Enhanced Basket_AUTOLOAD'!H3277</f>
        <v>0</v>
      </c>
      <c r="B3277" s="4" t="str">
        <f t="shared" si="619"/>
        <v>SELL</v>
      </c>
      <c r="C3277" s="4" t="s">
        <v>29</v>
      </c>
      <c r="D3277" s="4" t="str">
        <f t="shared" si="620"/>
        <v>MT</v>
      </c>
      <c r="E3277" s="4" t="str">
        <f t="shared" si="621"/>
      </c>
      <c r="F3277" s="4" t="str">
        <f t="shared" si="622"/>
        <v>CIL LOAD</v>
      </c>
      <c r="G3277" s="4">
        <f t="shared" si="623"/>
        <v>0</v>
      </c>
      <c r="H3277" s="4" t="e">
        <f t="shared" si="624"/>
        <v>#N/A</v>
      </c>
      <c r="I3277" s="4" t="e">
        <f>_xll.BDP(AG3277&amp;" equity","crncy_adj_px_last","eqy_fund_crncy=usd")</f>
        <v>#NAME?</v>
      </c>
      <c r="J3277" s="4" t="str">
        <f t="shared" si="625"/>
      </c>
      <c r="AA3277" s="4">
        <f t="shared" si="626"/>
        <v>0</v>
      </c>
      <c r="AB3277" s="4">
        <f>'Enhanced Basket_AUTOLOAD'!T3277</f>
        <v>0</v>
      </c>
      <c r="AC3277" s="4">
        <f>'Enhanced Basket_AUTOLOAD'!M3277</f>
        <v>0</v>
      </c>
      <c r="AD3277" s="4">
        <f>'Enhanced Basket_AUTOLOAD'!L3277</f>
        <v>0</v>
      </c>
      <c r="AE3277" s="4">
        <f>'Enhanced Basket_AUTOLOAD'!Z3277</f>
        <v>0</v>
      </c>
      <c r="AF3277" s="4">
        <f>'Enhanced Basket_AUTOLOAD'!AB3277</f>
        <v>0</v>
      </c>
      <c r="AG3277" s="4" t="e">
        <f>VLOOKUP(AJ3277,'Ticker Mapping'!$I$3:$M$6706,5,0)</f>
        <v>#N/A</v>
      </c>
      <c r="AH3277" s="4" t="e">
        <f>_xll.BDP(AK3277&amp;" SEDOL","TICKER_AND_EXCH_CODE")</f>
        <v>#NAME?</v>
      </c>
      <c r="AI3277" s="4" t="e">
        <f t="shared" si="627"/>
        <v>#N/A</v>
      </c>
      <c r="AJ3277" s="4">
        <f>'Enhanced Basket_AUTOLOAD'!P3277</f>
        <v>0</v>
      </c>
      <c r="AK3277" s="4">
        <f>'Enhanced Basket_AUTOLOAD'!Q3277</f>
        <v>0</v>
      </c>
      <c r="AL3277" s="4">
        <f>'Enhanced Basket_AUTOLOAD'!Y3277</f>
        <v>0</v>
      </c>
      <c r="AM3277" s="4" t="e">
        <f t="shared" si="628"/>
        <v>#N/A</v>
      </c>
      <c r="AN3277" s="4" t="str">
        <f t="shared" si="629"/>
        <v>NO</v>
      </c>
      <c r="AO3277" s="4" t="str">
        <f t="shared" si="630"/>
        <v>Cash-in-Lieu</v>
      </c>
    </row>
    <row r="3278" ht="15" customHeight="1" s="4" customFormat="1">
      <c r="A3278" s="4">
        <f>'Enhanced Basket_AUTOLOAD'!H3278</f>
        <v>0</v>
      </c>
      <c r="B3278" s="4" t="str">
        <f t="shared" si="619"/>
        <v>SELL</v>
      </c>
      <c r="C3278" s="4" t="s">
        <v>29</v>
      </c>
      <c r="D3278" s="4" t="str">
        <f t="shared" si="620"/>
        <v>MT</v>
      </c>
      <c r="E3278" s="4" t="str">
        <f t="shared" si="621"/>
      </c>
      <c r="F3278" s="4" t="str">
        <f t="shared" si="622"/>
        <v>CIL LOAD</v>
      </c>
      <c r="G3278" s="4">
        <f t="shared" si="623"/>
        <v>0</v>
      </c>
      <c r="H3278" s="4" t="e">
        <f t="shared" si="624"/>
        <v>#N/A</v>
      </c>
      <c r="I3278" s="4" t="e">
        <f>_xll.BDP(AG3278&amp;" equity","crncy_adj_px_last","eqy_fund_crncy=usd")</f>
        <v>#NAME?</v>
      </c>
      <c r="J3278" s="4" t="str">
        <f t="shared" si="625"/>
      </c>
      <c r="AA3278" s="4">
        <f t="shared" si="626"/>
        <v>0</v>
      </c>
      <c r="AB3278" s="4">
        <f>'Enhanced Basket_AUTOLOAD'!T3278</f>
        <v>0</v>
      </c>
      <c r="AC3278" s="4">
        <f>'Enhanced Basket_AUTOLOAD'!M3278</f>
        <v>0</v>
      </c>
      <c r="AD3278" s="4">
        <f>'Enhanced Basket_AUTOLOAD'!L3278</f>
        <v>0</v>
      </c>
      <c r="AE3278" s="4">
        <f>'Enhanced Basket_AUTOLOAD'!Z3278</f>
        <v>0</v>
      </c>
      <c r="AF3278" s="4">
        <f>'Enhanced Basket_AUTOLOAD'!AB3278</f>
        <v>0</v>
      </c>
      <c r="AG3278" s="4" t="e">
        <f>VLOOKUP(AJ3278,'Ticker Mapping'!$I$3:$M$6706,5,0)</f>
        <v>#N/A</v>
      </c>
      <c r="AH3278" s="4" t="e">
        <f>_xll.BDP(AK3278&amp;" SEDOL","TICKER_AND_EXCH_CODE")</f>
        <v>#NAME?</v>
      </c>
      <c r="AI3278" s="4" t="e">
        <f t="shared" si="627"/>
        <v>#N/A</v>
      </c>
      <c r="AJ3278" s="4">
        <f>'Enhanced Basket_AUTOLOAD'!P3278</f>
        <v>0</v>
      </c>
      <c r="AK3278" s="4">
        <f>'Enhanced Basket_AUTOLOAD'!Q3278</f>
        <v>0</v>
      </c>
      <c r="AL3278" s="4">
        <f>'Enhanced Basket_AUTOLOAD'!Y3278</f>
        <v>0</v>
      </c>
      <c r="AM3278" s="4" t="e">
        <f t="shared" si="628"/>
        <v>#N/A</v>
      </c>
      <c r="AN3278" s="4" t="str">
        <f t="shared" si="629"/>
        <v>NO</v>
      </c>
      <c r="AO3278" s="4" t="str">
        <f t="shared" si="630"/>
        <v>Cash-in-Lieu</v>
      </c>
    </row>
    <row r="3279" ht="15" customHeight="1" s="4" customFormat="1">
      <c r="A3279" s="4">
        <f>'Enhanced Basket_AUTOLOAD'!H3279</f>
        <v>0</v>
      </c>
      <c r="B3279" s="4" t="str">
        <f t="shared" si="619"/>
        <v>SELL</v>
      </c>
      <c r="C3279" s="4" t="s">
        <v>29</v>
      </c>
      <c r="D3279" s="4" t="str">
        <f t="shared" si="620"/>
        <v>MT</v>
      </c>
      <c r="E3279" s="4" t="str">
        <f t="shared" si="621"/>
      </c>
      <c r="F3279" s="4" t="str">
        <f t="shared" si="622"/>
        <v>CIL LOAD</v>
      </c>
      <c r="G3279" s="4">
        <f t="shared" si="623"/>
        <v>0</v>
      </c>
      <c r="H3279" s="4" t="e">
        <f t="shared" si="624"/>
        <v>#N/A</v>
      </c>
      <c r="I3279" s="4" t="e">
        <f>_xll.BDP(AG3279&amp;" equity","crncy_adj_px_last","eqy_fund_crncy=usd")</f>
        <v>#NAME?</v>
      </c>
      <c r="J3279" s="4" t="str">
        <f t="shared" si="625"/>
      </c>
      <c r="AA3279" s="4">
        <f t="shared" si="626"/>
        <v>0</v>
      </c>
      <c r="AB3279" s="4">
        <f>'Enhanced Basket_AUTOLOAD'!T3279</f>
        <v>0</v>
      </c>
      <c r="AC3279" s="4">
        <f>'Enhanced Basket_AUTOLOAD'!M3279</f>
        <v>0</v>
      </c>
      <c r="AD3279" s="4">
        <f>'Enhanced Basket_AUTOLOAD'!L3279</f>
        <v>0</v>
      </c>
      <c r="AE3279" s="4">
        <f>'Enhanced Basket_AUTOLOAD'!Z3279</f>
        <v>0</v>
      </c>
      <c r="AF3279" s="4">
        <f>'Enhanced Basket_AUTOLOAD'!AB3279</f>
        <v>0</v>
      </c>
      <c r="AG3279" s="4" t="e">
        <f>VLOOKUP(AJ3279,'Ticker Mapping'!$I$3:$M$6706,5,0)</f>
        <v>#N/A</v>
      </c>
      <c r="AH3279" s="4" t="e">
        <f>_xll.BDP(AK3279&amp;" SEDOL","TICKER_AND_EXCH_CODE")</f>
        <v>#NAME?</v>
      </c>
      <c r="AI3279" s="4" t="e">
        <f t="shared" si="627"/>
        <v>#N/A</v>
      </c>
      <c r="AJ3279" s="4">
        <f>'Enhanced Basket_AUTOLOAD'!P3279</f>
        <v>0</v>
      </c>
      <c r="AK3279" s="4">
        <f>'Enhanced Basket_AUTOLOAD'!Q3279</f>
        <v>0</v>
      </c>
      <c r="AL3279" s="4">
        <f>'Enhanced Basket_AUTOLOAD'!Y3279</f>
        <v>0</v>
      </c>
      <c r="AM3279" s="4" t="e">
        <f t="shared" si="628"/>
        <v>#N/A</v>
      </c>
      <c r="AN3279" s="4" t="str">
        <f t="shared" si="629"/>
        <v>NO</v>
      </c>
      <c r="AO3279" s="4" t="str">
        <f t="shared" si="630"/>
        <v>Cash-in-Lieu</v>
      </c>
    </row>
    <row r="3280" ht="15" customHeight="1" s="4" customFormat="1">
      <c r="A3280" s="4">
        <f>'Enhanced Basket_AUTOLOAD'!H3280</f>
        <v>0</v>
      </c>
      <c r="B3280" s="4" t="str">
        <f t="shared" si="619"/>
        <v>SELL</v>
      </c>
      <c r="C3280" s="4" t="s">
        <v>29</v>
      </c>
      <c r="D3280" s="4" t="str">
        <f t="shared" si="620"/>
        <v>MT</v>
      </c>
      <c r="E3280" s="4" t="str">
        <f t="shared" si="621"/>
      </c>
      <c r="F3280" s="4" t="str">
        <f t="shared" si="622"/>
        <v>CIL LOAD</v>
      </c>
      <c r="G3280" s="4">
        <f t="shared" si="623"/>
        <v>0</v>
      </c>
      <c r="H3280" s="4" t="e">
        <f t="shared" si="624"/>
        <v>#N/A</v>
      </c>
      <c r="I3280" s="4" t="e">
        <f>_xll.BDP(AG3280&amp;" equity","crncy_adj_px_last","eqy_fund_crncy=usd")</f>
        <v>#NAME?</v>
      </c>
      <c r="J3280" s="4" t="str">
        <f t="shared" si="625"/>
      </c>
      <c r="AA3280" s="4">
        <f t="shared" si="626"/>
        <v>0</v>
      </c>
      <c r="AB3280" s="4">
        <f>'Enhanced Basket_AUTOLOAD'!T3280</f>
        <v>0</v>
      </c>
      <c r="AC3280" s="4">
        <f>'Enhanced Basket_AUTOLOAD'!M3280</f>
        <v>0</v>
      </c>
      <c r="AD3280" s="4">
        <f>'Enhanced Basket_AUTOLOAD'!L3280</f>
        <v>0</v>
      </c>
      <c r="AE3280" s="4">
        <f>'Enhanced Basket_AUTOLOAD'!Z3280</f>
        <v>0</v>
      </c>
      <c r="AF3280" s="4">
        <f>'Enhanced Basket_AUTOLOAD'!AB3280</f>
        <v>0</v>
      </c>
      <c r="AG3280" s="4" t="e">
        <f>VLOOKUP(AJ3280,'Ticker Mapping'!$I$3:$M$6706,5,0)</f>
        <v>#N/A</v>
      </c>
      <c r="AH3280" s="4" t="e">
        <f>_xll.BDP(AK3280&amp;" SEDOL","TICKER_AND_EXCH_CODE")</f>
        <v>#NAME?</v>
      </c>
      <c r="AI3280" s="4" t="e">
        <f t="shared" si="627"/>
        <v>#N/A</v>
      </c>
      <c r="AJ3280" s="4">
        <f>'Enhanced Basket_AUTOLOAD'!P3280</f>
        <v>0</v>
      </c>
      <c r="AK3280" s="4">
        <f>'Enhanced Basket_AUTOLOAD'!Q3280</f>
        <v>0</v>
      </c>
      <c r="AL3280" s="4">
        <f>'Enhanced Basket_AUTOLOAD'!Y3280</f>
        <v>0</v>
      </c>
      <c r="AM3280" s="4" t="e">
        <f t="shared" si="628"/>
        <v>#N/A</v>
      </c>
      <c r="AN3280" s="4" t="str">
        <f t="shared" si="629"/>
        <v>NO</v>
      </c>
      <c r="AO3280" s="4" t="str">
        <f t="shared" si="630"/>
        <v>Cash-in-Lieu</v>
      </c>
    </row>
    <row r="3281" ht="15" customHeight="1" s="4" customFormat="1">
      <c r="A3281" s="4">
        <f>'Enhanced Basket_AUTOLOAD'!H3281</f>
        <v>0</v>
      </c>
      <c r="B3281" s="4" t="str">
        <f t="shared" si="619"/>
        <v>SELL</v>
      </c>
      <c r="C3281" s="4" t="s">
        <v>29</v>
      </c>
      <c r="D3281" s="4" t="str">
        <f t="shared" si="620"/>
        <v>MT</v>
      </c>
      <c r="E3281" s="4" t="str">
        <f t="shared" si="621"/>
      </c>
      <c r="F3281" s="4" t="str">
        <f t="shared" si="622"/>
        <v>CIL LOAD</v>
      </c>
      <c r="G3281" s="4">
        <f t="shared" si="623"/>
        <v>0</v>
      </c>
      <c r="H3281" s="4" t="e">
        <f t="shared" si="624"/>
        <v>#N/A</v>
      </c>
      <c r="I3281" s="4" t="e">
        <f>_xll.BDP(AG3281&amp;" equity","crncy_adj_px_last","eqy_fund_crncy=usd")</f>
        <v>#NAME?</v>
      </c>
      <c r="J3281" s="4" t="str">
        <f t="shared" si="625"/>
      </c>
      <c r="AA3281" s="4">
        <f t="shared" si="626"/>
        <v>0</v>
      </c>
      <c r="AB3281" s="4">
        <f>'Enhanced Basket_AUTOLOAD'!T3281</f>
        <v>0</v>
      </c>
      <c r="AC3281" s="4">
        <f>'Enhanced Basket_AUTOLOAD'!M3281</f>
        <v>0</v>
      </c>
      <c r="AD3281" s="4">
        <f>'Enhanced Basket_AUTOLOAD'!L3281</f>
        <v>0</v>
      </c>
      <c r="AE3281" s="4">
        <f>'Enhanced Basket_AUTOLOAD'!Z3281</f>
        <v>0</v>
      </c>
      <c r="AF3281" s="4">
        <f>'Enhanced Basket_AUTOLOAD'!AB3281</f>
        <v>0</v>
      </c>
      <c r="AG3281" s="4" t="e">
        <f>VLOOKUP(AJ3281,'Ticker Mapping'!$I$3:$M$6706,5,0)</f>
        <v>#N/A</v>
      </c>
      <c r="AH3281" s="4" t="e">
        <f>_xll.BDP(AK3281&amp;" SEDOL","TICKER_AND_EXCH_CODE")</f>
        <v>#NAME?</v>
      </c>
      <c r="AI3281" s="4" t="e">
        <f t="shared" si="627"/>
        <v>#N/A</v>
      </c>
      <c r="AJ3281" s="4">
        <f>'Enhanced Basket_AUTOLOAD'!P3281</f>
        <v>0</v>
      </c>
      <c r="AK3281" s="4">
        <f>'Enhanced Basket_AUTOLOAD'!Q3281</f>
        <v>0</v>
      </c>
      <c r="AL3281" s="4">
        <f>'Enhanced Basket_AUTOLOAD'!Y3281</f>
        <v>0</v>
      </c>
      <c r="AM3281" s="4" t="e">
        <f t="shared" si="628"/>
        <v>#N/A</v>
      </c>
      <c r="AN3281" s="4" t="str">
        <f t="shared" si="629"/>
        <v>NO</v>
      </c>
      <c r="AO3281" s="4" t="str">
        <f t="shared" si="630"/>
        <v>Cash-in-Lieu</v>
      </c>
    </row>
    <row r="3282" ht="15" customHeight="1" s="4" customFormat="1">
      <c r="A3282" s="4">
        <f>'Enhanced Basket_AUTOLOAD'!H3282</f>
        <v>0</v>
      </c>
      <c r="B3282" s="4" t="str">
        <f t="shared" si="619"/>
        <v>SELL</v>
      </c>
      <c r="C3282" s="4" t="s">
        <v>29</v>
      </c>
      <c r="D3282" s="4" t="str">
        <f t="shared" si="620"/>
        <v>MT</v>
      </c>
      <c r="E3282" s="4" t="str">
        <f t="shared" si="621"/>
      </c>
      <c r="F3282" s="4" t="str">
        <f t="shared" si="622"/>
        <v>CIL LOAD</v>
      </c>
      <c r="G3282" s="4">
        <f t="shared" si="623"/>
        <v>0</v>
      </c>
      <c r="H3282" s="4" t="e">
        <f t="shared" si="624"/>
        <v>#N/A</v>
      </c>
      <c r="I3282" s="4" t="e">
        <f>_xll.BDP(AG3282&amp;" equity","crncy_adj_px_last","eqy_fund_crncy=usd")</f>
        <v>#NAME?</v>
      </c>
      <c r="J3282" s="4" t="str">
        <f t="shared" si="625"/>
      </c>
      <c r="AA3282" s="4">
        <f t="shared" si="626"/>
        <v>0</v>
      </c>
      <c r="AB3282" s="4">
        <f>'Enhanced Basket_AUTOLOAD'!T3282</f>
        <v>0</v>
      </c>
      <c r="AC3282" s="4">
        <f>'Enhanced Basket_AUTOLOAD'!M3282</f>
        <v>0</v>
      </c>
      <c r="AD3282" s="4">
        <f>'Enhanced Basket_AUTOLOAD'!L3282</f>
        <v>0</v>
      </c>
      <c r="AE3282" s="4">
        <f>'Enhanced Basket_AUTOLOAD'!Z3282</f>
        <v>0</v>
      </c>
      <c r="AF3282" s="4">
        <f>'Enhanced Basket_AUTOLOAD'!AB3282</f>
        <v>0</v>
      </c>
      <c r="AG3282" s="4" t="e">
        <f>VLOOKUP(AJ3282,'Ticker Mapping'!$I$3:$M$6706,5,0)</f>
        <v>#N/A</v>
      </c>
      <c r="AH3282" s="4" t="e">
        <f>_xll.BDP(AK3282&amp;" SEDOL","TICKER_AND_EXCH_CODE")</f>
        <v>#NAME?</v>
      </c>
      <c r="AI3282" s="4" t="e">
        <f t="shared" si="627"/>
        <v>#N/A</v>
      </c>
      <c r="AJ3282" s="4">
        <f>'Enhanced Basket_AUTOLOAD'!P3282</f>
        <v>0</v>
      </c>
      <c r="AK3282" s="4">
        <f>'Enhanced Basket_AUTOLOAD'!Q3282</f>
        <v>0</v>
      </c>
      <c r="AL3282" s="4">
        <f>'Enhanced Basket_AUTOLOAD'!Y3282</f>
        <v>0</v>
      </c>
      <c r="AM3282" s="4" t="e">
        <f t="shared" si="628"/>
        <v>#N/A</v>
      </c>
      <c r="AN3282" s="4" t="str">
        <f t="shared" si="629"/>
        <v>NO</v>
      </c>
      <c r="AO3282" s="4" t="str">
        <f t="shared" si="630"/>
        <v>Cash-in-Lieu</v>
      </c>
    </row>
    <row r="3283" ht="15" customHeight="1" s="4" customFormat="1">
      <c r="A3283" s="4">
        <f>'Enhanced Basket_AUTOLOAD'!H3283</f>
        <v>0</v>
      </c>
      <c r="B3283" s="4" t="str">
        <f t="shared" si="619"/>
        <v>SELL</v>
      </c>
      <c r="C3283" s="4" t="s">
        <v>29</v>
      </c>
      <c r="D3283" s="4" t="str">
        <f t="shared" si="620"/>
        <v>MT</v>
      </c>
      <c r="E3283" s="4" t="str">
        <f t="shared" si="621"/>
      </c>
      <c r="F3283" s="4" t="str">
        <f t="shared" si="622"/>
        <v>CIL LOAD</v>
      </c>
      <c r="G3283" s="4">
        <f t="shared" si="623"/>
        <v>0</v>
      </c>
      <c r="H3283" s="4" t="e">
        <f t="shared" si="624"/>
        <v>#N/A</v>
      </c>
      <c r="I3283" s="4" t="e">
        <f>_xll.BDP(AG3283&amp;" equity","crncy_adj_px_last","eqy_fund_crncy=usd")</f>
        <v>#NAME?</v>
      </c>
      <c r="J3283" s="4" t="str">
        <f t="shared" si="625"/>
      </c>
      <c r="AA3283" s="4">
        <f t="shared" si="626"/>
        <v>0</v>
      </c>
      <c r="AB3283" s="4">
        <f>'Enhanced Basket_AUTOLOAD'!T3283</f>
        <v>0</v>
      </c>
      <c r="AC3283" s="4">
        <f>'Enhanced Basket_AUTOLOAD'!M3283</f>
        <v>0</v>
      </c>
      <c r="AD3283" s="4">
        <f>'Enhanced Basket_AUTOLOAD'!L3283</f>
        <v>0</v>
      </c>
      <c r="AE3283" s="4">
        <f>'Enhanced Basket_AUTOLOAD'!Z3283</f>
        <v>0</v>
      </c>
      <c r="AF3283" s="4">
        <f>'Enhanced Basket_AUTOLOAD'!AB3283</f>
        <v>0</v>
      </c>
      <c r="AG3283" s="4" t="e">
        <f>VLOOKUP(AJ3283,'Ticker Mapping'!$I$3:$M$6706,5,0)</f>
        <v>#N/A</v>
      </c>
      <c r="AH3283" s="4" t="e">
        <f>_xll.BDP(AK3283&amp;" SEDOL","TICKER_AND_EXCH_CODE")</f>
        <v>#NAME?</v>
      </c>
      <c r="AI3283" s="4" t="e">
        <f t="shared" si="627"/>
        <v>#N/A</v>
      </c>
      <c r="AJ3283" s="4">
        <f>'Enhanced Basket_AUTOLOAD'!P3283</f>
        <v>0</v>
      </c>
      <c r="AK3283" s="4">
        <f>'Enhanced Basket_AUTOLOAD'!Q3283</f>
        <v>0</v>
      </c>
      <c r="AL3283" s="4">
        <f>'Enhanced Basket_AUTOLOAD'!Y3283</f>
        <v>0</v>
      </c>
      <c r="AM3283" s="4" t="e">
        <f t="shared" si="628"/>
        <v>#N/A</v>
      </c>
      <c r="AN3283" s="4" t="str">
        <f t="shared" si="629"/>
        <v>NO</v>
      </c>
      <c r="AO3283" s="4" t="str">
        <f t="shared" si="630"/>
        <v>Cash-in-Lieu</v>
      </c>
    </row>
    <row r="3284" ht="15" customHeight="1" s="4" customFormat="1">
      <c r="A3284" s="4">
        <f>'Enhanced Basket_AUTOLOAD'!H3284</f>
        <v>0</v>
      </c>
      <c r="B3284" s="4" t="str">
        <f t="shared" si="619"/>
        <v>SELL</v>
      </c>
      <c r="C3284" s="4" t="s">
        <v>29</v>
      </c>
      <c r="D3284" s="4" t="str">
        <f t="shared" si="620"/>
        <v>MT</v>
      </c>
      <c r="E3284" s="4" t="str">
        <f t="shared" si="621"/>
      </c>
      <c r="F3284" s="4" t="str">
        <f t="shared" si="622"/>
        <v>CIL LOAD</v>
      </c>
      <c r="G3284" s="4">
        <f t="shared" si="623"/>
        <v>0</v>
      </c>
      <c r="H3284" s="4" t="e">
        <f t="shared" si="624"/>
        <v>#N/A</v>
      </c>
      <c r="I3284" s="4" t="e">
        <f>_xll.BDP(AG3284&amp;" equity","crncy_adj_px_last","eqy_fund_crncy=usd")</f>
        <v>#NAME?</v>
      </c>
      <c r="J3284" s="4" t="str">
        <f t="shared" si="625"/>
      </c>
      <c r="AA3284" s="4">
        <f t="shared" si="626"/>
        <v>0</v>
      </c>
      <c r="AB3284" s="4">
        <f>'Enhanced Basket_AUTOLOAD'!T3284</f>
        <v>0</v>
      </c>
      <c r="AC3284" s="4">
        <f>'Enhanced Basket_AUTOLOAD'!M3284</f>
        <v>0</v>
      </c>
      <c r="AD3284" s="4">
        <f>'Enhanced Basket_AUTOLOAD'!L3284</f>
        <v>0</v>
      </c>
      <c r="AE3284" s="4">
        <f>'Enhanced Basket_AUTOLOAD'!Z3284</f>
        <v>0</v>
      </c>
      <c r="AF3284" s="4">
        <f>'Enhanced Basket_AUTOLOAD'!AB3284</f>
        <v>0</v>
      </c>
      <c r="AG3284" s="4" t="e">
        <f>VLOOKUP(AJ3284,'Ticker Mapping'!$I$3:$M$6706,5,0)</f>
        <v>#N/A</v>
      </c>
      <c r="AH3284" s="4" t="e">
        <f>_xll.BDP(AK3284&amp;" SEDOL","TICKER_AND_EXCH_CODE")</f>
        <v>#NAME?</v>
      </c>
      <c r="AI3284" s="4" t="e">
        <f t="shared" si="627"/>
        <v>#N/A</v>
      </c>
      <c r="AJ3284" s="4">
        <f>'Enhanced Basket_AUTOLOAD'!P3284</f>
        <v>0</v>
      </c>
      <c r="AK3284" s="4">
        <f>'Enhanced Basket_AUTOLOAD'!Q3284</f>
        <v>0</v>
      </c>
      <c r="AL3284" s="4">
        <f>'Enhanced Basket_AUTOLOAD'!Y3284</f>
        <v>0</v>
      </c>
      <c r="AM3284" s="4" t="e">
        <f t="shared" si="628"/>
        <v>#N/A</v>
      </c>
      <c r="AN3284" s="4" t="str">
        <f t="shared" si="629"/>
        <v>NO</v>
      </c>
      <c r="AO3284" s="4" t="str">
        <f t="shared" si="630"/>
        <v>Cash-in-Lieu</v>
      </c>
    </row>
    <row r="3285" ht="15" customHeight="1" s="4" customFormat="1">
      <c r="A3285" s="4">
        <f>'Enhanced Basket_AUTOLOAD'!H3285</f>
        <v>0</v>
      </c>
      <c r="B3285" s="4" t="str">
        <f t="shared" si="619"/>
        <v>SELL</v>
      </c>
      <c r="C3285" s="4" t="s">
        <v>29</v>
      </c>
      <c r="D3285" s="4" t="str">
        <f t="shared" si="620"/>
        <v>MT</v>
      </c>
      <c r="E3285" s="4" t="str">
        <f t="shared" si="621"/>
      </c>
      <c r="F3285" s="4" t="str">
        <f t="shared" si="622"/>
        <v>CIL LOAD</v>
      </c>
      <c r="G3285" s="4">
        <f t="shared" si="623"/>
        <v>0</v>
      </c>
      <c r="H3285" s="4" t="e">
        <f t="shared" si="624"/>
        <v>#N/A</v>
      </c>
      <c r="I3285" s="4" t="e">
        <f>_xll.BDP(AG3285&amp;" equity","crncy_adj_px_last","eqy_fund_crncy=usd")</f>
        <v>#NAME?</v>
      </c>
      <c r="J3285" s="4" t="str">
        <f t="shared" si="625"/>
      </c>
      <c r="AA3285" s="4">
        <f t="shared" si="626"/>
        <v>0</v>
      </c>
      <c r="AB3285" s="4">
        <f>'Enhanced Basket_AUTOLOAD'!T3285</f>
        <v>0</v>
      </c>
      <c r="AC3285" s="4">
        <f>'Enhanced Basket_AUTOLOAD'!M3285</f>
        <v>0</v>
      </c>
      <c r="AD3285" s="4">
        <f>'Enhanced Basket_AUTOLOAD'!L3285</f>
        <v>0</v>
      </c>
      <c r="AE3285" s="4">
        <f>'Enhanced Basket_AUTOLOAD'!Z3285</f>
        <v>0</v>
      </c>
      <c r="AF3285" s="4">
        <f>'Enhanced Basket_AUTOLOAD'!AB3285</f>
        <v>0</v>
      </c>
      <c r="AG3285" s="4" t="e">
        <f>VLOOKUP(AJ3285,'Ticker Mapping'!$I$3:$M$6706,5,0)</f>
        <v>#N/A</v>
      </c>
      <c r="AH3285" s="4" t="e">
        <f>_xll.BDP(AK3285&amp;" SEDOL","TICKER_AND_EXCH_CODE")</f>
        <v>#NAME?</v>
      </c>
      <c r="AI3285" s="4" t="e">
        <f t="shared" si="627"/>
        <v>#N/A</v>
      </c>
      <c r="AJ3285" s="4">
        <f>'Enhanced Basket_AUTOLOAD'!P3285</f>
        <v>0</v>
      </c>
      <c r="AK3285" s="4">
        <f>'Enhanced Basket_AUTOLOAD'!Q3285</f>
        <v>0</v>
      </c>
      <c r="AL3285" s="4">
        <f>'Enhanced Basket_AUTOLOAD'!Y3285</f>
        <v>0</v>
      </c>
      <c r="AM3285" s="4" t="e">
        <f t="shared" si="628"/>
        <v>#N/A</v>
      </c>
      <c r="AN3285" s="4" t="str">
        <f t="shared" si="629"/>
        <v>NO</v>
      </c>
      <c r="AO3285" s="4" t="str">
        <f t="shared" si="630"/>
        <v>Cash-in-Lieu</v>
      </c>
    </row>
    <row r="3286" ht="15" customHeight="1" s="4" customFormat="1">
      <c r="A3286" s="4">
        <f>'Enhanced Basket_AUTOLOAD'!H3286</f>
        <v>0</v>
      </c>
      <c r="B3286" s="4" t="str">
        <f t="shared" si="619"/>
        <v>SELL</v>
      </c>
      <c r="C3286" s="4" t="s">
        <v>29</v>
      </c>
      <c r="D3286" s="4" t="str">
        <f t="shared" si="620"/>
        <v>MT</v>
      </c>
      <c r="E3286" s="4" t="str">
        <f t="shared" si="621"/>
      </c>
      <c r="F3286" s="4" t="str">
        <f t="shared" si="622"/>
        <v>CIL LOAD</v>
      </c>
      <c r="G3286" s="4">
        <f t="shared" si="623"/>
        <v>0</v>
      </c>
      <c r="H3286" s="4" t="e">
        <f t="shared" si="624"/>
        <v>#N/A</v>
      </c>
      <c r="I3286" s="4" t="e">
        <f>_xll.BDP(AG3286&amp;" equity","crncy_adj_px_last","eqy_fund_crncy=usd")</f>
        <v>#NAME?</v>
      </c>
      <c r="J3286" s="4" t="str">
        <f t="shared" si="625"/>
      </c>
      <c r="AA3286" s="4">
        <f t="shared" si="626"/>
        <v>0</v>
      </c>
      <c r="AB3286" s="4">
        <f>'Enhanced Basket_AUTOLOAD'!T3286</f>
        <v>0</v>
      </c>
      <c r="AC3286" s="4">
        <f>'Enhanced Basket_AUTOLOAD'!M3286</f>
        <v>0</v>
      </c>
      <c r="AD3286" s="4">
        <f>'Enhanced Basket_AUTOLOAD'!L3286</f>
        <v>0</v>
      </c>
      <c r="AE3286" s="4">
        <f>'Enhanced Basket_AUTOLOAD'!Z3286</f>
        <v>0</v>
      </c>
      <c r="AF3286" s="4">
        <f>'Enhanced Basket_AUTOLOAD'!AB3286</f>
        <v>0</v>
      </c>
      <c r="AG3286" s="4" t="e">
        <f>VLOOKUP(AJ3286,'Ticker Mapping'!$I$3:$M$6706,5,0)</f>
        <v>#N/A</v>
      </c>
      <c r="AH3286" s="4" t="e">
        <f>_xll.BDP(AK3286&amp;" SEDOL","TICKER_AND_EXCH_CODE")</f>
        <v>#NAME?</v>
      </c>
      <c r="AI3286" s="4" t="e">
        <f t="shared" si="627"/>
        <v>#N/A</v>
      </c>
      <c r="AJ3286" s="4">
        <f>'Enhanced Basket_AUTOLOAD'!P3286</f>
        <v>0</v>
      </c>
      <c r="AK3286" s="4">
        <f>'Enhanced Basket_AUTOLOAD'!Q3286</f>
        <v>0</v>
      </c>
      <c r="AL3286" s="4">
        <f>'Enhanced Basket_AUTOLOAD'!Y3286</f>
        <v>0</v>
      </c>
      <c r="AM3286" s="4" t="e">
        <f t="shared" si="628"/>
        <v>#N/A</v>
      </c>
      <c r="AN3286" s="4" t="str">
        <f t="shared" si="629"/>
        <v>NO</v>
      </c>
      <c r="AO3286" s="4" t="str">
        <f t="shared" si="630"/>
        <v>Cash-in-Lieu</v>
      </c>
    </row>
    <row r="3287" ht="15" customHeight="1" s="4" customFormat="1">
      <c r="A3287" s="4">
        <f>'Enhanced Basket_AUTOLOAD'!H3287</f>
        <v>0</v>
      </c>
      <c r="B3287" s="4" t="str">
        <f t="shared" si="619"/>
        <v>SELL</v>
      </c>
      <c r="C3287" s="4" t="s">
        <v>29</v>
      </c>
      <c r="D3287" s="4" t="str">
        <f t="shared" si="620"/>
        <v>MT</v>
      </c>
      <c r="E3287" s="4" t="str">
        <f t="shared" si="621"/>
      </c>
      <c r="F3287" s="4" t="str">
        <f t="shared" si="622"/>
        <v>CIL LOAD</v>
      </c>
      <c r="G3287" s="4">
        <f t="shared" si="623"/>
        <v>0</v>
      </c>
      <c r="H3287" s="4" t="e">
        <f t="shared" si="624"/>
        <v>#N/A</v>
      </c>
      <c r="I3287" s="4" t="e">
        <f>_xll.BDP(AG3287&amp;" equity","crncy_adj_px_last","eqy_fund_crncy=usd")</f>
        <v>#NAME?</v>
      </c>
      <c r="J3287" s="4" t="str">
        <f t="shared" si="625"/>
      </c>
      <c r="AA3287" s="4">
        <f t="shared" si="626"/>
        <v>0</v>
      </c>
      <c r="AB3287" s="4">
        <f>'Enhanced Basket_AUTOLOAD'!T3287</f>
        <v>0</v>
      </c>
      <c r="AC3287" s="4">
        <f>'Enhanced Basket_AUTOLOAD'!M3287</f>
        <v>0</v>
      </c>
      <c r="AD3287" s="4">
        <f>'Enhanced Basket_AUTOLOAD'!L3287</f>
        <v>0</v>
      </c>
      <c r="AE3287" s="4">
        <f>'Enhanced Basket_AUTOLOAD'!Z3287</f>
        <v>0</v>
      </c>
      <c r="AF3287" s="4">
        <f>'Enhanced Basket_AUTOLOAD'!AB3287</f>
        <v>0</v>
      </c>
      <c r="AG3287" s="4" t="e">
        <f>VLOOKUP(AJ3287,'Ticker Mapping'!$I$3:$M$6706,5,0)</f>
        <v>#N/A</v>
      </c>
      <c r="AH3287" s="4" t="e">
        <f>_xll.BDP(AK3287&amp;" SEDOL","TICKER_AND_EXCH_CODE")</f>
        <v>#NAME?</v>
      </c>
      <c r="AI3287" s="4" t="e">
        <f t="shared" si="627"/>
        <v>#N/A</v>
      </c>
      <c r="AJ3287" s="4">
        <f>'Enhanced Basket_AUTOLOAD'!P3287</f>
        <v>0</v>
      </c>
      <c r="AK3287" s="4">
        <f>'Enhanced Basket_AUTOLOAD'!Q3287</f>
        <v>0</v>
      </c>
      <c r="AL3287" s="4">
        <f>'Enhanced Basket_AUTOLOAD'!Y3287</f>
        <v>0</v>
      </c>
      <c r="AM3287" s="4" t="e">
        <f t="shared" si="628"/>
        <v>#N/A</v>
      </c>
      <c r="AN3287" s="4" t="str">
        <f t="shared" si="629"/>
        <v>NO</v>
      </c>
      <c r="AO3287" s="4" t="str">
        <f t="shared" si="630"/>
        <v>Cash-in-Lieu</v>
      </c>
    </row>
    <row r="3288" ht="15" customHeight="1" s="4" customFormat="1">
      <c r="A3288" s="4">
        <f>'Enhanced Basket_AUTOLOAD'!H3288</f>
        <v>0</v>
      </c>
      <c r="B3288" s="4" t="str">
        <f t="shared" si="619"/>
        <v>SELL</v>
      </c>
      <c r="C3288" s="4" t="s">
        <v>29</v>
      </c>
      <c r="D3288" s="4" t="str">
        <f t="shared" si="620"/>
        <v>MT</v>
      </c>
      <c r="E3288" s="4" t="str">
        <f t="shared" si="621"/>
      </c>
      <c r="F3288" s="4" t="str">
        <f t="shared" si="622"/>
        <v>CIL LOAD</v>
      </c>
      <c r="G3288" s="4">
        <f t="shared" si="623"/>
        <v>0</v>
      </c>
      <c r="H3288" s="4" t="e">
        <f t="shared" si="624"/>
        <v>#N/A</v>
      </c>
      <c r="I3288" s="4" t="e">
        <f>_xll.BDP(AG3288&amp;" equity","crncy_adj_px_last","eqy_fund_crncy=usd")</f>
        <v>#NAME?</v>
      </c>
      <c r="J3288" s="4" t="str">
        <f t="shared" si="625"/>
      </c>
      <c r="AA3288" s="4">
        <f t="shared" si="626"/>
        <v>0</v>
      </c>
      <c r="AB3288" s="4">
        <f>'Enhanced Basket_AUTOLOAD'!T3288</f>
        <v>0</v>
      </c>
      <c r="AC3288" s="4">
        <f>'Enhanced Basket_AUTOLOAD'!M3288</f>
        <v>0</v>
      </c>
      <c r="AD3288" s="4">
        <f>'Enhanced Basket_AUTOLOAD'!L3288</f>
        <v>0</v>
      </c>
      <c r="AE3288" s="4">
        <f>'Enhanced Basket_AUTOLOAD'!Z3288</f>
        <v>0</v>
      </c>
      <c r="AF3288" s="4">
        <f>'Enhanced Basket_AUTOLOAD'!AB3288</f>
        <v>0</v>
      </c>
      <c r="AG3288" s="4" t="e">
        <f>VLOOKUP(AJ3288,'Ticker Mapping'!$I$3:$M$6706,5,0)</f>
        <v>#N/A</v>
      </c>
      <c r="AH3288" s="4" t="e">
        <f>_xll.BDP(AK3288&amp;" SEDOL","TICKER_AND_EXCH_CODE")</f>
        <v>#NAME?</v>
      </c>
      <c r="AI3288" s="4" t="e">
        <f t="shared" si="627"/>
        <v>#N/A</v>
      </c>
      <c r="AJ3288" s="4">
        <f>'Enhanced Basket_AUTOLOAD'!P3288</f>
        <v>0</v>
      </c>
      <c r="AK3288" s="4">
        <f>'Enhanced Basket_AUTOLOAD'!Q3288</f>
        <v>0</v>
      </c>
      <c r="AL3288" s="4">
        <f>'Enhanced Basket_AUTOLOAD'!Y3288</f>
        <v>0</v>
      </c>
      <c r="AM3288" s="4" t="e">
        <f t="shared" si="628"/>
        <v>#N/A</v>
      </c>
      <c r="AN3288" s="4" t="str">
        <f t="shared" si="629"/>
        <v>NO</v>
      </c>
      <c r="AO3288" s="4" t="str">
        <f t="shared" si="630"/>
        <v>Cash-in-Lieu</v>
      </c>
    </row>
    <row r="3289" ht="15" customHeight="1" s="4" customFormat="1">
      <c r="A3289" s="4">
        <f>'Enhanced Basket_AUTOLOAD'!H3289</f>
        <v>0</v>
      </c>
      <c r="B3289" s="4" t="str">
        <f t="shared" si="619"/>
        <v>SELL</v>
      </c>
      <c r="C3289" s="4" t="s">
        <v>29</v>
      </c>
      <c r="D3289" s="4" t="str">
        <f t="shared" si="620"/>
        <v>MT</v>
      </c>
      <c r="E3289" s="4" t="str">
        <f t="shared" si="621"/>
      </c>
      <c r="F3289" s="4" t="str">
        <f t="shared" si="622"/>
        <v>CIL LOAD</v>
      </c>
      <c r="G3289" s="4">
        <f t="shared" si="623"/>
        <v>0</v>
      </c>
      <c r="H3289" s="4" t="e">
        <f t="shared" si="624"/>
        <v>#N/A</v>
      </c>
      <c r="I3289" s="4" t="e">
        <f>_xll.BDP(AG3289&amp;" equity","crncy_adj_px_last","eqy_fund_crncy=usd")</f>
        <v>#NAME?</v>
      </c>
      <c r="J3289" s="4" t="str">
        <f t="shared" si="625"/>
      </c>
      <c r="AA3289" s="4">
        <f t="shared" si="626"/>
        <v>0</v>
      </c>
      <c r="AB3289" s="4">
        <f>'Enhanced Basket_AUTOLOAD'!T3289</f>
        <v>0</v>
      </c>
      <c r="AC3289" s="4">
        <f>'Enhanced Basket_AUTOLOAD'!M3289</f>
        <v>0</v>
      </c>
      <c r="AD3289" s="4">
        <f>'Enhanced Basket_AUTOLOAD'!L3289</f>
        <v>0</v>
      </c>
      <c r="AE3289" s="4">
        <f>'Enhanced Basket_AUTOLOAD'!Z3289</f>
        <v>0</v>
      </c>
      <c r="AF3289" s="4">
        <f>'Enhanced Basket_AUTOLOAD'!AB3289</f>
        <v>0</v>
      </c>
      <c r="AG3289" s="4" t="e">
        <f>VLOOKUP(AJ3289,'Ticker Mapping'!$I$3:$M$6706,5,0)</f>
        <v>#N/A</v>
      </c>
      <c r="AH3289" s="4" t="e">
        <f>_xll.BDP(AK3289&amp;" SEDOL","TICKER_AND_EXCH_CODE")</f>
        <v>#NAME?</v>
      </c>
      <c r="AI3289" s="4" t="e">
        <f t="shared" si="627"/>
        <v>#N/A</v>
      </c>
      <c r="AJ3289" s="4">
        <f>'Enhanced Basket_AUTOLOAD'!P3289</f>
        <v>0</v>
      </c>
      <c r="AK3289" s="4">
        <f>'Enhanced Basket_AUTOLOAD'!Q3289</f>
        <v>0</v>
      </c>
      <c r="AL3289" s="4">
        <f>'Enhanced Basket_AUTOLOAD'!Y3289</f>
        <v>0</v>
      </c>
      <c r="AM3289" s="4" t="e">
        <f t="shared" si="628"/>
        <v>#N/A</v>
      </c>
      <c r="AN3289" s="4" t="str">
        <f t="shared" si="629"/>
        <v>NO</v>
      </c>
      <c r="AO3289" s="4" t="str">
        <f t="shared" si="630"/>
        <v>Cash-in-Lieu</v>
      </c>
    </row>
    <row r="3290" ht="15" customHeight="1" s="4" customFormat="1">
      <c r="A3290" s="4">
        <f>'Enhanced Basket_AUTOLOAD'!H3290</f>
        <v>0</v>
      </c>
      <c r="B3290" s="4" t="str">
        <f t="shared" si="619"/>
        <v>SELL</v>
      </c>
      <c r="C3290" s="4" t="s">
        <v>29</v>
      </c>
      <c r="D3290" s="4" t="str">
        <f t="shared" si="620"/>
        <v>MT</v>
      </c>
      <c r="E3290" s="4" t="str">
        <f t="shared" si="621"/>
      </c>
      <c r="F3290" s="4" t="str">
        <f t="shared" si="622"/>
        <v>CIL LOAD</v>
      </c>
      <c r="G3290" s="4">
        <f t="shared" si="623"/>
        <v>0</v>
      </c>
      <c r="H3290" s="4" t="e">
        <f t="shared" si="624"/>
        <v>#N/A</v>
      </c>
      <c r="I3290" s="4" t="e">
        <f>_xll.BDP(AG3290&amp;" equity","crncy_adj_px_last","eqy_fund_crncy=usd")</f>
        <v>#NAME?</v>
      </c>
      <c r="J3290" s="4" t="str">
        <f t="shared" si="625"/>
      </c>
      <c r="AA3290" s="4">
        <f t="shared" si="626"/>
        <v>0</v>
      </c>
      <c r="AB3290" s="4">
        <f>'Enhanced Basket_AUTOLOAD'!T3290</f>
        <v>0</v>
      </c>
      <c r="AC3290" s="4">
        <f>'Enhanced Basket_AUTOLOAD'!M3290</f>
        <v>0</v>
      </c>
      <c r="AD3290" s="4">
        <f>'Enhanced Basket_AUTOLOAD'!L3290</f>
        <v>0</v>
      </c>
      <c r="AE3290" s="4">
        <f>'Enhanced Basket_AUTOLOAD'!Z3290</f>
        <v>0</v>
      </c>
      <c r="AF3290" s="4">
        <f>'Enhanced Basket_AUTOLOAD'!AB3290</f>
        <v>0</v>
      </c>
      <c r="AG3290" s="4" t="e">
        <f>VLOOKUP(AJ3290,'Ticker Mapping'!$I$3:$M$6706,5,0)</f>
        <v>#N/A</v>
      </c>
      <c r="AH3290" s="4" t="e">
        <f>_xll.BDP(AK3290&amp;" SEDOL","TICKER_AND_EXCH_CODE")</f>
        <v>#NAME?</v>
      </c>
      <c r="AI3290" s="4" t="e">
        <f t="shared" si="627"/>
        <v>#N/A</v>
      </c>
      <c r="AJ3290" s="4">
        <f>'Enhanced Basket_AUTOLOAD'!P3290</f>
        <v>0</v>
      </c>
      <c r="AK3290" s="4">
        <f>'Enhanced Basket_AUTOLOAD'!Q3290</f>
        <v>0</v>
      </c>
      <c r="AL3290" s="4">
        <f>'Enhanced Basket_AUTOLOAD'!Y3290</f>
        <v>0</v>
      </c>
      <c r="AM3290" s="4" t="e">
        <f t="shared" si="628"/>
        <v>#N/A</v>
      </c>
      <c r="AN3290" s="4" t="str">
        <f t="shared" si="629"/>
        <v>NO</v>
      </c>
      <c r="AO3290" s="4" t="str">
        <f t="shared" si="630"/>
        <v>Cash-in-Lieu</v>
      </c>
    </row>
    <row r="3291" ht="15" customHeight="1" s="4" customFormat="1">
      <c r="A3291" s="4">
        <f>'Enhanced Basket_AUTOLOAD'!H3291</f>
        <v>0</v>
      </c>
      <c r="B3291" s="4" t="str">
        <f t="shared" si="619"/>
        <v>SELL</v>
      </c>
      <c r="C3291" s="4" t="s">
        <v>29</v>
      </c>
      <c r="D3291" s="4" t="str">
        <f t="shared" si="620"/>
        <v>MT</v>
      </c>
      <c r="E3291" s="4" t="str">
        <f t="shared" si="621"/>
      </c>
      <c r="F3291" s="4" t="str">
        <f t="shared" si="622"/>
        <v>CIL LOAD</v>
      </c>
      <c r="G3291" s="4">
        <f t="shared" si="623"/>
        <v>0</v>
      </c>
      <c r="H3291" s="4" t="e">
        <f t="shared" si="624"/>
        <v>#N/A</v>
      </c>
      <c r="I3291" s="4" t="e">
        <f>_xll.BDP(AG3291&amp;" equity","crncy_adj_px_last","eqy_fund_crncy=usd")</f>
        <v>#NAME?</v>
      </c>
      <c r="J3291" s="4" t="str">
        <f t="shared" si="625"/>
      </c>
      <c r="AA3291" s="4">
        <f t="shared" si="626"/>
        <v>0</v>
      </c>
      <c r="AB3291" s="4">
        <f>'Enhanced Basket_AUTOLOAD'!T3291</f>
        <v>0</v>
      </c>
      <c r="AC3291" s="4">
        <f>'Enhanced Basket_AUTOLOAD'!M3291</f>
        <v>0</v>
      </c>
      <c r="AD3291" s="4">
        <f>'Enhanced Basket_AUTOLOAD'!L3291</f>
        <v>0</v>
      </c>
      <c r="AE3291" s="4">
        <f>'Enhanced Basket_AUTOLOAD'!Z3291</f>
        <v>0</v>
      </c>
      <c r="AF3291" s="4">
        <f>'Enhanced Basket_AUTOLOAD'!AB3291</f>
        <v>0</v>
      </c>
      <c r="AG3291" s="4" t="e">
        <f>VLOOKUP(AJ3291,'Ticker Mapping'!$I$3:$M$6706,5,0)</f>
        <v>#N/A</v>
      </c>
      <c r="AH3291" s="4" t="e">
        <f>_xll.BDP(AK3291&amp;" SEDOL","TICKER_AND_EXCH_CODE")</f>
        <v>#NAME?</v>
      </c>
      <c r="AI3291" s="4" t="e">
        <f t="shared" si="627"/>
        <v>#N/A</v>
      </c>
      <c r="AJ3291" s="4">
        <f>'Enhanced Basket_AUTOLOAD'!P3291</f>
        <v>0</v>
      </c>
      <c r="AK3291" s="4">
        <f>'Enhanced Basket_AUTOLOAD'!Q3291</f>
        <v>0</v>
      </c>
      <c r="AL3291" s="4">
        <f>'Enhanced Basket_AUTOLOAD'!Y3291</f>
        <v>0</v>
      </c>
      <c r="AM3291" s="4" t="e">
        <f t="shared" si="628"/>
        <v>#N/A</v>
      </c>
      <c r="AN3291" s="4" t="str">
        <f t="shared" si="629"/>
        <v>NO</v>
      </c>
      <c r="AO3291" s="4" t="str">
        <f t="shared" si="630"/>
        <v>Cash-in-Lieu</v>
      </c>
    </row>
    <row r="3292" ht="15" customHeight="1" s="4" customFormat="1">
      <c r="A3292" s="4">
        <f>'Enhanced Basket_AUTOLOAD'!H3292</f>
        <v>0</v>
      </c>
      <c r="B3292" s="4" t="str">
        <f t="shared" si="619"/>
        <v>SELL</v>
      </c>
      <c r="C3292" s="4" t="s">
        <v>29</v>
      </c>
      <c r="D3292" s="4" t="str">
        <f t="shared" si="620"/>
        <v>MT</v>
      </c>
      <c r="E3292" s="4" t="str">
        <f t="shared" si="621"/>
      </c>
      <c r="F3292" s="4" t="str">
        <f t="shared" si="622"/>
        <v>CIL LOAD</v>
      </c>
      <c r="G3292" s="4">
        <f t="shared" si="623"/>
        <v>0</v>
      </c>
      <c r="H3292" s="4" t="e">
        <f t="shared" si="624"/>
        <v>#N/A</v>
      </c>
      <c r="I3292" s="4" t="e">
        <f>_xll.BDP(AG3292&amp;" equity","crncy_adj_px_last","eqy_fund_crncy=usd")</f>
        <v>#NAME?</v>
      </c>
      <c r="J3292" s="4" t="str">
        <f t="shared" si="625"/>
      </c>
      <c r="AA3292" s="4">
        <f t="shared" si="626"/>
        <v>0</v>
      </c>
      <c r="AB3292" s="4">
        <f>'Enhanced Basket_AUTOLOAD'!T3292</f>
        <v>0</v>
      </c>
      <c r="AC3292" s="4">
        <f>'Enhanced Basket_AUTOLOAD'!M3292</f>
        <v>0</v>
      </c>
      <c r="AD3292" s="4">
        <f>'Enhanced Basket_AUTOLOAD'!L3292</f>
        <v>0</v>
      </c>
      <c r="AE3292" s="4">
        <f>'Enhanced Basket_AUTOLOAD'!Z3292</f>
        <v>0</v>
      </c>
      <c r="AF3292" s="4">
        <f>'Enhanced Basket_AUTOLOAD'!AB3292</f>
        <v>0</v>
      </c>
      <c r="AG3292" s="4" t="e">
        <f>VLOOKUP(AJ3292,'Ticker Mapping'!$I$3:$M$6706,5,0)</f>
        <v>#N/A</v>
      </c>
      <c r="AH3292" s="4" t="e">
        <f>_xll.BDP(AK3292&amp;" SEDOL","TICKER_AND_EXCH_CODE")</f>
        <v>#NAME?</v>
      </c>
      <c r="AI3292" s="4" t="e">
        <f t="shared" si="627"/>
        <v>#N/A</v>
      </c>
      <c r="AJ3292" s="4">
        <f>'Enhanced Basket_AUTOLOAD'!P3292</f>
        <v>0</v>
      </c>
      <c r="AK3292" s="4">
        <f>'Enhanced Basket_AUTOLOAD'!Q3292</f>
        <v>0</v>
      </c>
      <c r="AL3292" s="4">
        <f>'Enhanced Basket_AUTOLOAD'!Y3292</f>
        <v>0</v>
      </c>
      <c r="AM3292" s="4" t="e">
        <f t="shared" si="628"/>
        <v>#N/A</v>
      </c>
      <c r="AN3292" s="4" t="str">
        <f t="shared" si="629"/>
        <v>NO</v>
      </c>
      <c r="AO3292" s="4" t="str">
        <f t="shared" si="630"/>
        <v>Cash-in-Lieu</v>
      </c>
    </row>
    <row r="3293" ht="15" customHeight="1" s="4" customFormat="1">
      <c r="A3293" s="4">
        <f>'Enhanced Basket_AUTOLOAD'!H3293</f>
        <v>0</v>
      </c>
      <c r="B3293" s="4" t="str">
        <f t="shared" si="619"/>
        <v>SELL</v>
      </c>
      <c r="C3293" s="4" t="s">
        <v>29</v>
      </c>
      <c r="D3293" s="4" t="str">
        <f t="shared" si="620"/>
        <v>MT</v>
      </c>
      <c r="E3293" s="4" t="str">
        <f t="shared" si="621"/>
      </c>
      <c r="F3293" s="4" t="str">
        <f t="shared" si="622"/>
        <v>CIL LOAD</v>
      </c>
      <c r="G3293" s="4">
        <f t="shared" si="623"/>
        <v>0</v>
      </c>
      <c r="H3293" s="4" t="e">
        <f t="shared" si="624"/>
        <v>#N/A</v>
      </c>
      <c r="I3293" s="4" t="e">
        <f>_xll.BDP(AG3293&amp;" equity","crncy_adj_px_last","eqy_fund_crncy=usd")</f>
        <v>#NAME?</v>
      </c>
      <c r="J3293" s="4" t="str">
        <f t="shared" si="625"/>
      </c>
      <c r="AA3293" s="4">
        <f t="shared" si="626"/>
        <v>0</v>
      </c>
      <c r="AB3293" s="4">
        <f>'Enhanced Basket_AUTOLOAD'!T3293</f>
        <v>0</v>
      </c>
      <c r="AC3293" s="4">
        <f>'Enhanced Basket_AUTOLOAD'!M3293</f>
        <v>0</v>
      </c>
      <c r="AD3293" s="4">
        <f>'Enhanced Basket_AUTOLOAD'!L3293</f>
        <v>0</v>
      </c>
      <c r="AE3293" s="4">
        <f>'Enhanced Basket_AUTOLOAD'!Z3293</f>
        <v>0</v>
      </c>
      <c r="AF3293" s="4">
        <f>'Enhanced Basket_AUTOLOAD'!AB3293</f>
        <v>0</v>
      </c>
      <c r="AG3293" s="4" t="e">
        <f>VLOOKUP(AJ3293,'Ticker Mapping'!$I$3:$M$6706,5,0)</f>
        <v>#N/A</v>
      </c>
      <c r="AH3293" s="4" t="e">
        <f>_xll.BDP(AK3293&amp;" SEDOL","TICKER_AND_EXCH_CODE")</f>
        <v>#NAME?</v>
      </c>
      <c r="AI3293" s="4" t="e">
        <f t="shared" si="627"/>
        <v>#N/A</v>
      </c>
      <c r="AJ3293" s="4">
        <f>'Enhanced Basket_AUTOLOAD'!P3293</f>
        <v>0</v>
      </c>
      <c r="AK3293" s="4">
        <f>'Enhanced Basket_AUTOLOAD'!Q3293</f>
        <v>0</v>
      </c>
      <c r="AL3293" s="4">
        <f>'Enhanced Basket_AUTOLOAD'!Y3293</f>
        <v>0</v>
      </c>
      <c r="AM3293" s="4" t="e">
        <f t="shared" si="628"/>
        <v>#N/A</v>
      </c>
      <c r="AN3293" s="4" t="str">
        <f t="shared" si="629"/>
        <v>NO</v>
      </c>
      <c r="AO3293" s="4" t="str">
        <f t="shared" si="630"/>
        <v>Cash-in-Lieu</v>
      </c>
    </row>
    <row r="3294" ht="15" customHeight="1" s="4" customFormat="1">
      <c r="A3294" s="4">
        <f>'Enhanced Basket_AUTOLOAD'!H3294</f>
        <v>0</v>
      </c>
      <c r="B3294" s="4" t="str">
        <f t="shared" si="619"/>
        <v>SELL</v>
      </c>
      <c r="C3294" s="4" t="s">
        <v>29</v>
      </c>
      <c r="D3294" s="4" t="str">
        <f t="shared" si="620"/>
        <v>MT</v>
      </c>
      <c r="E3294" s="4" t="str">
        <f t="shared" si="621"/>
      </c>
      <c r="F3294" s="4" t="str">
        <f t="shared" si="622"/>
        <v>CIL LOAD</v>
      </c>
      <c r="G3294" s="4">
        <f t="shared" si="623"/>
        <v>0</v>
      </c>
      <c r="H3294" s="4" t="e">
        <f t="shared" si="624"/>
        <v>#N/A</v>
      </c>
      <c r="I3294" s="4" t="e">
        <f>_xll.BDP(AG3294&amp;" equity","crncy_adj_px_last","eqy_fund_crncy=usd")</f>
        <v>#NAME?</v>
      </c>
      <c r="J3294" s="4" t="str">
        <f t="shared" si="625"/>
      </c>
      <c r="AA3294" s="4">
        <f t="shared" si="626"/>
        <v>0</v>
      </c>
      <c r="AB3294" s="4">
        <f>'Enhanced Basket_AUTOLOAD'!T3294</f>
        <v>0</v>
      </c>
      <c r="AC3294" s="4">
        <f>'Enhanced Basket_AUTOLOAD'!M3294</f>
        <v>0</v>
      </c>
      <c r="AD3294" s="4">
        <f>'Enhanced Basket_AUTOLOAD'!L3294</f>
        <v>0</v>
      </c>
      <c r="AE3294" s="4">
        <f>'Enhanced Basket_AUTOLOAD'!Z3294</f>
        <v>0</v>
      </c>
      <c r="AF3294" s="4">
        <f>'Enhanced Basket_AUTOLOAD'!AB3294</f>
        <v>0</v>
      </c>
      <c r="AG3294" s="4" t="e">
        <f>VLOOKUP(AJ3294,'Ticker Mapping'!$I$3:$M$6706,5,0)</f>
        <v>#N/A</v>
      </c>
      <c r="AH3294" s="4" t="e">
        <f>_xll.BDP(AK3294&amp;" SEDOL","TICKER_AND_EXCH_CODE")</f>
        <v>#NAME?</v>
      </c>
      <c r="AI3294" s="4" t="e">
        <f t="shared" si="627"/>
        <v>#N/A</v>
      </c>
      <c r="AJ3294" s="4">
        <f>'Enhanced Basket_AUTOLOAD'!P3294</f>
        <v>0</v>
      </c>
      <c r="AK3294" s="4">
        <f>'Enhanced Basket_AUTOLOAD'!Q3294</f>
        <v>0</v>
      </c>
      <c r="AL3294" s="4">
        <f>'Enhanced Basket_AUTOLOAD'!Y3294</f>
        <v>0</v>
      </c>
      <c r="AM3294" s="4" t="e">
        <f t="shared" si="628"/>
        <v>#N/A</v>
      </c>
      <c r="AN3294" s="4" t="str">
        <f t="shared" si="629"/>
        <v>NO</v>
      </c>
      <c r="AO3294" s="4" t="str">
        <f t="shared" si="630"/>
        <v>Cash-in-Lieu</v>
      </c>
    </row>
    <row r="3295" ht="15" customHeight="1" s="4" customFormat="1">
      <c r="A3295" s="4">
        <f>'Enhanced Basket_AUTOLOAD'!H3295</f>
        <v>0</v>
      </c>
      <c r="B3295" s="4" t="str">
        <f t="shared" si="619"/>
        <v>SELL</v>
      </c>
      <c r="C3295" s="4" t="s">
        <v>29</v>
      </c>
      <c r="D3295" s="4" t="str">
        <f t="shared" si="620"/>
        <v>MT</v>
      </c>
      <c r="E3295" s="4" t="str">
        <f t="shared" si="621"/>
      </c>
      <c r="F3295" s="4" t="str">
        <f t="shared" si="622"/>
        <v>CIL LOAD</v>
      </c>
      <c r="G3295" s="4">
        <f t="shared" si="623"/>
        <v>0</v>
      </c>
      <c r="H3295" s="4" t="e">
        <f t="shared" si="624"/>
        <v>#N/A</v>
      </c>
      <c r="I3295" s="4" t="e">
        <f>_xll.BDP(AG3295&amp;" equity","crncy_adj_px_last","eqy_fund_crncy=usd")</f>
        <v>#NAME?</v>
      </c>
      <c r="J3295" s="4" t="str">
        <f t="shared" si="625"/>
      </c>
      <c r="AA3295" s="4">
        <f t="shared" si="626"/>
        <v>0</v>
      </c>
      <c r="AB3295" s="4">
        <f>'Enhanced Basket_AUTOLOAD'!T3295</f>
        <v>0</v>
      </c>
      <c r="AC3295" s="4">
        <f>'Enhanced Basket_AUTOLOAD'!M3295</f>
        <v>0</v>
      </c>
      <c r="AD3295" s="4">
        <f>'Enhanced Basket_AUTOLOAD'!L3295</f>
        <v>0</v>
      </c>
      <c r="AE3295" s="4">
        <f>'Enhanced Basket_AUTOLOAD'!Z3295</f>
        <v>0</v>
      </c>
      <c r="AF3295" s="4">
        <f>'Enhanced Basket_AUTOLOAD'!AB3295</f>
        <v>0</v>
      </c>
      <c r="AG3295" s="4" t="e">
        <f>VLOOKUP(AJ3295,'Ticker Mapping'!$I$3:$M$6706,5,0)</f>
        <v>#N/A</v>
      </c>
      <c r="AH3295" s="4" t="e">
        <f>_xll.BDP(AK3295&amp;" SEDOL","TICKER_AND_EXCH_CODE")</f>
        <v>#NAME?</v>
      </c>
      <c r="AI3295" s="4" t="e">
        <f t="shared" si="627"/>
        <v>#N/A</v>
      </c>
      <c r="AJ3295" s="4">
        <f>'Enhanced Basket_AUTOLOAD'!P3295</f>
        <v>0</v>
      </c>
      <c r="AK3295" s="4">
        <f>'Enhanced Basket_AUTOLOAD'!Q3295</f>
        <v>0</v>
      </c>
      <c r="AL3295" s="4">
        <f>'Enhanced Basket_AUTOLOAD'!Y3295</f>
        <v>0</v>
      </c>
      <c r="AM3295" s="4" t="e">
        <f t="shared" si="628"/>
        <v>#N/A</v>
      </c>
      <c r="AN3295" s="4" t="str">
        <f t="shared" si="629"/>
        <v>NO</v>
      </c>
      <c r="AO3295" s="4" t="str">
        <f t="shared" si="630"/>
        <v>Cash-in-Lieu</v>
      </c>
    </row>
    <row r="3296" ht="15" customHeight="1" s="4" customFormat="1">
      <c r="A3296" s="4">
        <f>'Enhanced Basket_AUTOLOAD'!H3296</f>
        <v>0</v>
      </c>
      <c r="B3296" s="4" t="str">
        <f t="shared" si="619"/>
        <v>SELL</v>
      </c>
      <c r="C3296" s="4" t="s">
        <v>29</v>
      </c>
      <c r="D3296" s="4" t="str">
        <f t="shared" si="620"/>
        <v>MT</v>
      </c>
      <c r="E3296" s="4" t="str">
        <f t="shared" si="621"/>
      </c>
      <c r="F3296" s="4" t="str">
        <f t="shared" si="622"/>
        <v>CIL LOAD</v>
      </c>
      <c r="G3296" s="4">
        <f t="shared" si="623"/>
        <v>0</v>
      </c>
      <c r="H3296" s="4" t="e">
        <f t="shared" si="624"/>
        <v>#N/A</v>
      </c>
      <c r="I3296" s="4" t="e">
        <f>_xll.BDP(AG3296&amp;" equity","crncy_adj_px_last","eqy_fund_crncy=usd")</f>
        <v>#NAME?</v>
      </c>
      <c r="J3296" s="4" t="str">
        <f t="shared" si="625"/>
      </c>
      <c r="AA3296" s="4">
        <f t="shared" si="626"/>
        <v>0</v>
      </c>
      <c r="AB3296" s="4">
        <f>'Enhanced Basket_AUTOLOAD'!T3296</f>
        <v>0</v>
      </c>
      <c r="AC3296" s="4">
        <f>'Enhanced Basket_AUTOLOAD'!M3296</f>
        <v>0</v>
      </c>
      <c r="AD3296" s="4">
        <f>'Enhanced Basket_AUTOLOAD'!L3296</f>
        <v>0</v>
      </c>
      <c r="AE3296" s="4">
        <f>'Enhanced Basket_AUTOLOAD'!Z3296</f>
        <v>0</v>
      </c>
      <c r="AF3296" s="4">
        <f>'Enhanced Basket_AUTOLOAD'!AB3296</f>
        <v>0</v>
      </c>
      <c r="AG3296" s="4" t="e">
        <f>VLOOKUP(AJ3296,'Ticker Mapping'!$I$3:$M$6706,5,0)</f>
        <v>#N/A</v>
      </c>
      <c r="AH3296" s="4" t="e">
        <f>_xll.BDP(AK3296&amp;" SEDOL","TICKER_AND_EXCH_CODE")</f>
        <v>#NAME?</v>
      </c>
      <c r="AI3296" s="4" t="e">
        <f t="shared" si="627"/>
        <v>#N/A</v>
      </c>
      <c r="AJ3296" s="4">
        <f>'Enhanced Basket_AUTOLOAD'!P3296</f>
        <v>0</v>
      </c>
      <c r="AK3296" s="4">
        <f>'Enhanced Basket_AUTOLOAD'!Q3296</f>
        <v>0</v>
      </c>
      <c r="AL3296" s="4">
        <f>'Enhanced Basket_AUTOLOAD'!Y3296</f>
        <v>0</v>
      </c>
      <c r="AM3296" s="4" t="e">
        <f t="shared" si="628"/>
        <v>#N/A</v>
      </c>
      <c r="AN3296" s="4" t="str">
        <f t="shared" si="629"/>
        <v>NO</v>
      </c>
      <c r="AO3296" s="4" t="str">
        <f t="shared" si="630"/>
        <v>Cash-in-Lieu</v>
      </c>
    </row>
    <row r="3297" ht="15" customHeight="1" s="4" customFormat="1">
      <c r="A3297" s="4">
        <f>'Enhanced Basket_AUTOLOAD'!H3297</f>
        <v>0</v>
      </c>
      <c r="B3297" s="4" t="str">
        <f t="shared" si="619"/>
        <v>SELL</v>
      </c>
      <c r="C3297" s="4" t="s">
        <v>29</v>
      </c>
      <c r="D3297" s="4" t="str">
        <f t="shared" si="620"/>
        <v>MT</v>
      </c>
      <c r="E3297" s="4" t="str">
        <f t="shared" si="621"/>
      </c>
      <c r="F3297" s="4" t="str">
        <f t="shared" si="622"/>
        <v>CIL LOAD</v>
      </c>
      <c r="G3297" s="4">
        <f t="shared" si="623"/>
        <v>0</v>
      </c>
      <c r="H3297" s="4" t="e">
        <f t="shared" si="624"/>
        <v>#N/A</v>
      </c>
      <c r="I3297" s="4" t="e">
        <f>_xll.BDP(AG3297&amp;" equity","crncy_adj_px_last","eqy_fund_crncy=usd")</f>
        <v>#NAME?</v>
      </c>
      <c r="J3297" s="4" t="str">
        <f t="shared" si="625"/>
      </c>
      <c r="AA3297" s="4">
        <f t="shared" si="626"/>
        <v>0</v>
      </c>
      <c r="AB3297" s="4">
        <f>'Enhanced Basket_AUTOLOAD'!T3297</f>
        <v>0</v>
      </c>
      <c r="AC3297" s="4">
        <f>'Enhanced Basket_AUTOLOAD'!M3297</f>
        <v>0</v>
      </c>
      <c r="AD3297" s="4">
        <f>'Enhanced Basket_AUTOLOAD'!L3297</f>
        <v>0</v>
      </c>
      <c r="AE3297" s="4">
        <f>'Enhanced Basket_AUTOLOAD'!Z3297</f>
        <v>0</v>
      </c>
      <c r="AF3297" s="4">
        <f>'Enhanced Basket_AUTOLOAD'!AB3297</f>
        <v>0</v>
      </c>
      <c r="AG3297" s="4" t="e">
        <f>VLOOKUP(AJ3297,'Ticker Mapping'!$I$3:$M$6706,5,0)</f>
        <v>#N/A</v>
      </c>
      <c r="AH3297" s="4" t="e">
        <f>_xll.BDP(AK3297&amp;" SEDOL","TICKER_AND_EXCH_CODE")</f>
        <v>#NAME?</v>
      </c>
      <c r="AI3297" s="4" t="e">
        <f t="shared" si="627"/>
        <v>#N/A</v>
      </c>
      <c r="AJ3297" s="4">
        <f>'Enhanced Basket_AUTOLOAD'!P3297</f>
        <v>0</v>
      </c>
      <c r="AK3297" s="4">
        <f>'Enhanced Basket_AUTOLOAD'!Q3297</f>
        <v>0</v>
      </c>
      <c r="AL3297" s="4">
        <f>'Enhanced Basket_AUTOLOAD'!Y3297</f>
        <v>0</v>
      </c>
      <c r="AM3297" s="4" t="e">
        <f t="shared" si="628"/>
        <v>#N/A</v>
      </c>
      <c r="AN3297" s="4" t="str">
        <f t="shared" si="629"/>
        <v>NO</v>
      </c>
      <c r="AO3297" s="4" t="str">
        <f t="shared" si="630"/>
        <v>Cash-in-Lieu</v>
      </c>
    </row>
    <row r="3298" ht="15" customHeight="1" s="4" customFormat="1">
      <c r="A3298" s="4">
        <f>'Enhanced Basket_AUTOLOAD'!H3298</f>
        <v>0</v>
      </c>
      <c r="B3298" s="4" t="str">
        <f t="shared" si="619"/>
        <v>SELL</v>
      </c>
      <c r="C3298" s="4" t="s">
        <v>29</v>
      </c>
      <c r="D3298" s="4" t="str">
        <f t="shared" si="620"/>
        <v>MT</v>
      </c>
      <c r="E3298" s="4" t="str">
        <f t="shared" si="621"/>
      </c>
      <c r="F3298" s="4" t="str">
        <f t="shared" si="622"/>
        <v>CIL LOAD</v>
      </c>
      <c r="G3298" s="4">
        <f t="shared" si="623"/>
        <v>0</v>
      </c>
      <c r="H3298" s="4" t="e">
        <f t="shared" si="624"/>
        <v>#N/A</v>
      </c>
      <c r="I3298" s="4" t="e">
        <f>_xll.BDP(AG3298&amp;" equity","crncy_adj_px_last","eqy_fund_crncy=usd")</f>
        <v>#NAME?</v>
      </c>
      <c r="J3298" s="4" t="str">
        <f t="shared" si="625"/>
      </c>
      <c r="AA3298" s="4">
        <f t="shared" si="626"/>
        <v>0</v>
      </c>
      <c r="AB3298" s="4">
        <f>'Enhanced Basket_AUTOLOAD'!T3298</f>
        <v>0</v>
      </c>
      <c r="AC3298" s="4">
        <f>'Enhanced Basket_AUTOLOAD'!M3298</f>
        <v>0</v>
      </c>
      <c r="AD3298" s="4">
        <f>'Enhanced Basket_AUTOLOAD'!L3298</f>
        <v>0</v>
      </c>
      <c r="AE3298" s="4">
        <f>'Enhanced Basket_AUTOLOAD'!Z3298</f>
        <v>0</v>
      </c>
      <c r="AF3298" s="4">
        <f>'Enhanced Basket_AUTOLOAD'!AB3298</f>
        <v>0</v>
      </c>
      <c r="AG3298" s="4" t="e">
        <f>VLOOKUP(AJ3298,'Ticker Mapping'!$I$3:$M$6706,5,0)</f>
        <v>#N/A</v>
      </c>
      <c r="AH3298" s="4" t="e">
        <f>_xll.BDP(AK3298&amp;" SEDOL","TICKER_AND_EXCH_CODE")</f>
        <v>#NAME?</v>
      </c>
      <c r="AI3298" s="4" t="e">
        <f t="shared" si="627"/>
        <v>#N/A</v>
      </c>
      <c r="AJ3298" s="4">
        <f>'Enhanced Basket_AUTOLOAD'!P3298</f>
        <v>0</v>
      </c>
      <c r="AK3298" s="4">
        <f>'Enhanced Basket_AUTOLOAD'!Q3298</f>
        <v>0</v>
      </c>
      <c r="AL3298" s="4">
        <f>'Enhanced Basket_AUTOLOAD'!Y3298</f>
        <v>0</v>
      </c>
      <c r="AM3298" s="4" t="e">
        <f t="shared" si="628"/>
        <v>#N/A</v>
      </c>
      <c r="AN3298" s="4" t="str">
        <f t="shared" si="629"/>
        <v>NO</v>
      </c>
      <c r="AO3298" s="4" t="str">
        <f t="shared" si="630"/>
        <v>Cash-in-Lieu</v>
      </c>
    </row>
    <row r="3299" ht="15" customHeight="1" s="4" customFormat="1">
      <c r="A3299" s="4">
        <f>'Enhanced Basket_AUTOLOAD'!H3299</f>
        <v>0</v>
      </c>
      <c r="B3299" s="4" t="str">
        <f t="shared" si="619"/>
        <v>SELL</v>
      </c>
      <c r="C3299" s="4" t="s">
        <v>29</v>
      </c>
      <c r="D3299" s="4" t="str">
        <f t="shared" si="620"/>
        <v>MT</v>
      </c>
      <c r="E3299" s="4" t="str">
        <f t="shared" si="621"/>
      </c>
      <c r="F3299" s="4" t="str">
        <f t="shared" si="622"/>
        <v>CIL LOAD</v>
      </c>
      <c r="G3299" s="4">
        <f t="shared" si="623"/>
        <v>0</v>
      </c>
      <c r="H3299" s="4" t="e">
        <f t="shared" si="624"/>
        <v>#N/A</v>
      </c>
      <c r="I3299" s="4" t="e">
        <f>_xll.BDP(AG3299&amp;" equity","crncy_adj_px_last","eqy_fund_crncy=usd")</f>
        <v>#NAME?</v>
      </c>
      <c r="J3299" s="4" t="str">
        <f t="shared" si="625"/>
      </c>
      <c r="AA3299" s="4">
        <f t="shared" si="626"/>
        <v>0</v>
      </c>
      <c r="AB3299" s="4">
        <f>'Enhanced Basket_AUTOLOAD'!T3299</f>
        <v>0</v>
      </c>
      <c r="AC3299" s="4">
        <f>'Enhanced Basket_AUTOLOAD'!M3299</f>
        <v>0</v>
      </c>
      <c r="AD3299" s="4">
        <f>'Enhanced Basket_AUTOLOAD'!L3299</f>
        <v>0</v>
      </c>
      <c r="AE3299" s="4">
        <f>'Enhanced Basket_AUTOLOAD'!Z3299</f>
        <v>0</v>
      </c>
      <c r="AF3299" s="4">
        <f>'Enhanced Basket_AUTOLOAD'!AB3299</f>
        <v>0</v>
      </c>
      <c r="AG3299" s="4" t="e">
        <f>VLOOKUP(AJ3299,'Ticker Mapping'!$I$3:$M$6706,5,0)</f>
        <v>#N/A</v>
      </c>
      <c r="AH3299" s="4" t="e">
        <f>_xll.BDP(AK3299&amp;" SEDOL","TICKER_AND_EXCH_CODE")</f>
        <v>#NAME?</v>
      </c>
      <c r="AI3299" s="4" t="e">
        <f t="shared" si="627"/>
        <v>#N/A</v>
      </c>
      <c r="AJ3299" s="4">
        <f>'Enhanced Basket_AUTOLOAD'!P3299</f>
        <v>0</v>
      </c>
      <c r="AK3299" s="4">
        <f>'Enhanced Basket_AUTOLOAD'!Q3299</f>
        <v>0</v>
      </c>
      <c r="AL3299" s="4">
        <f>'Enhanced Basket_AUTOLOAD'!Y3299</f>
        <v>0</v>
      </c>
      <c r="AM3299" s="4" t="e">
        <f t="shared" si="628"/>
        <v>#N/A</v>
      </c>
      <c r="AN3299" s="4" t="str">
        <f t="shared" si="629"/>
        <v>NO</v>
      </c>
      <c r="AO3299" s="4" t="str">
        <f t="shared" si="630"/>
        <v>Cash-in-Lieu</v>
      </c>
    </row>
    <row r="3300" ht="15" customHeight="1" s="4" customFormat="1">
      <c r="A3300" s="4">
        <f>'Enhanced Basket_AUTOLOAD'!H3300</f>
        <v>0</v>
      </c>
      <c r="B3300" s="4" t="str">
        <f t="shared" si="619"/>
        <v>SELL</v>
      </c>
      <c r="C3300" s="4" t="s">
        <v>29</v>
      </c>
      <c r="D3300" s="4" t="str">
        <f t="shared" si="620"/>
        <v>MT</v>
      </c>
      <c r="E3300" s="4" t="str">
        <f t="shared" si="621"/>
      </c>
      <c r="F3300" s="4" t="str">
        <f t="shared" si="622"/>
        <v>CIL LOAD</v>
      </c>
      <c r="G3300" s="4">
        <f t="shared" si="623"/>
        <v>0</v>
      </c>
      <c r="H3300" s="4" t="e">
        <f t="shared" si="624"/>
        <v>#N/A</v>
      </c>
      <c r="I3300" s="4" t="e">
        <f>_xll.BDP(AG3300&amp;" equity","crncy_adj_px_last","eqy_fund_crncy=usd")</f>
        <v>#NAME?</v>
      </c>
      <c r="J3300" s="4" t="str">
        <f t="shared" si="625"/>
      </c>
      <c r="AA3300" s="4">
        <f t="shared" si="626"/>
        <v>0</v>
      </c>
      <c r="AB3300" s="4">
        <f>'Enhanced Basket_AUTOLOAD'!T3300</f>
        <v>0</v>
      </c>
      <c r="AC3300" s="4">
        <f>'Enhanced Basket_AUTOLOAD'!M3300</f>
        <v>0</v>
      </c>
      <c r="AD3300" s="4">
        <f>'Enhanced Basket_AUTOLOAD'!L3300</f>
        <v>0</v>
      </c>
      <c r="AE3300" s="4">
        <f>'Enhanced Basket_AUTOLOAD'!Z3300</f>
        <v>0</v>
      </c>
      <c r="AF3300" s="4">
        <f>'Enhanced Basket_AUTOLOAD'!AB3300</f>
        <v>0</v>
      </c>
      <c r="AG3300" s="4" t="e">
        <f>VLOOKUP(AJ3300,'Ticker Mapping'!$I$3:$M$6706,5,0)</f>
        <v>#N/A</v>
      </c>
      <c r="AH3300" s="4" t="e">
        <f>_xll.BDP(AK3300&amp;" SEDOL","TICKER_AND_EXCH_CODE")</f>
        <v>#NAME?</v>
      </c>
      <c r="AI3300" s="4" t="e">
        <f t="shared" si="627"/>
        <v>#N/A</v>
      </c>
      <c r="AJ3300" s="4">
        <f>'Enhanced Basket_AUTOLOAD'!P3300</f>
        <v>0</v>
      </c>
      <c r="AK3300" s="4">
        <f>'Enhanced Basket_AUTOLOAD'!Q3300</f>
        <v>0</v>
      </c>
      <c r="AL3300" s="4">
        <f>'Enhanced Basket_AUTOLOAD'!Y3300</f>
        <v>0</v>
      </c>
      <c r="AM3300" s="4" t="e">
        <f t="shared" si="628"/>
        <v>#N/A</v>
      </c>
      <c r="AN3300" s="4" t="str">
        <f t="shared" si="629"/>
        <v>NO</v>
      </c>
      <c r="AO3300" s="4" t="str">
        <f t="shared" si="630"/>
        <v>Cash-in-Lieu</v>
      </c>
    </row>
    <row r="3301" ht="15" customHeight="1" s="4" customFormat="1">
      <c r="A3301" s="4">
        <f>'Enhanced Basket_AUTOLOAD'!H3301</f>
        <v>0</v>
      </c>
      <c r="B3301" s="4" t="str">
        <f t="shared" si="619"/>
        <v>SELL</v>
      </c>
      <c r="C3301" s="4" t="s">
        <v>29</v>
      </c>
      <c r="D3301" s="4" t="str">
        <f t="shared" si="620"/>
        <v>MT</v>
      </c>
      <c r="E3301" s="4" t="str">
        <f t="shared" si="621"/>
      </c>
      <c r="F3301" s="4" t="str">
        <f t="shared" si="622"/>
        <v>CIL LOAD</v>
      </c>
      <c r="G3301" s="4">
        <f t="shared" si="623"/>
        <v>0</v>
      </c>
      <c r="H3301" s="4" t="e">
        <f t="shared" si="624"/>
        <v>#N/A</v>
      </c>
      <c r="I3301" s="4" t="e">
        <f>_xll.BDP(AG3301&amp;" equity","crncy_adj_px_last","eqy_fund_crncy=usd")</f>
        <v>#NAME?</v>
      </c>
      <c r="J3301" s="4" t="str">
        <f t="shared" si="625"/>
      </c>
      <c r="AA3301" s="4">
        <f t="shared" si="626"/>
        <v>0</v>
      </c>
      <c r="AB3301" s="4">
        <f>'Enhanced Basket_AUTOLOAD'!T3301</f>
        <v>0</v>
      </c>
      <c r="AC3301" s="4">
        <f>'Enhanced Basket_AUTOLOAD'!M3301</f>
        <v>0</v>
      </c>
      <c r="AD3301" s="4">
        <f>'Enhanced Basket_AUTOLOAD'!L3301</f>
        <v>0</v>
      </c>
      <c r="AE3301" s="4">
        <f>'Enhanced Basket_AUTOLOAD'!Z3301</f>
        <v>0</v>
      </c>
      <c r="AF3301" s="4">
        <f>'Enhanced Basket_AUTOLOAD'!AB3301</f>
        <v>0</v>
      </c>
      <c r="AG3301" s="4" t="e">
        <f>VLOOKUP(AJ3301,'Ticker Mapping'!$I$3:$M$6706,5,0)</f>
        <v>#N/A</v>
      </c>
      <c r="AH3301" s="4" t="e">
        <f>_xll.BDP(AK3301&amp;" SEDOL","TICKER_AND_EXCH_CODE")</f>
        <v>#NAME?</v>
      </c>
      <c r="AI3301" s="4" t="e">
        <f t="shared" si="627"/>
        <v>#N/A</v>
      </c>
      <c r="AJ3301" s="4">
        <f>'Enhanced Basket_AUTOLOAD'!P3301</f>
        <v>0</v>
      </c>
      <c r="AK3301" s="4">
        <f>'Enhanced Basket_AUTOLOAD'!Q3301</f>
        <v>0</v>
      </c>
      <c r="AL3301" s="4">
        <f>'Enhanced Basket_AUTOLOAD'!Y3301</f>
        <v>0</v>
      </c>
      <c r="AM3301" s="4" t="e">
        <f t="shared" si="628"/>
        <v>#N/A</v>
      </c>
      <c r="AN3301" s="4" t="str">
        <f t="shared" si="629"/>
        <v>NO</v>
      </c>
      <c r="AO3301" s="4" t="str">
        <f t="shared" si="630"/>
        <v>Cash-in-Lieu</v>
      </c>
    </row>
    <row r="3302" ht="15" customHeight="1" s="4" customFormat="1">
      <c r="A3302" s="4">
        <f>'Enhanced Basket_AUTOLOAD'!H3302</f>
        <v>0</v>
      </c>
      <c r="B3302" s="4" t="str">
        <f t="shared" si="619"/>
        <v>SELL</v>
      </c>
      <c r="C3302" s="4" t="s">
        <v>29</v>
      </c>
      <c r="D3302" s="4" t="str">
        <f t="shared" si="620"/>
        <v>MT</v>
      </c>
      <c r="E3302" s="4" t="str">
        <f t="shared" si="621"/>
      </c>
      <c r="F3302" s="4" t="str">
        <f t="shared" si="622"/>
        <v>CIL LOAD</v>
      </c>
      <c r="G3302" s="4">
        <f t="shared" si="623"/>
        <v>0</v>
      </c>
      <c r="H3302" s="4" t="e">
        <f t="shared" si="624"/>
        <v>#N/A</v>
      </c>
      <c r="I3302" s="4" t="e">
        <f>_xll.BDP(AG3302&amp;" equity","crncy_adj_px_last","eqy_fund_crncy=usd")</f>
        <v>#NAME?</v>
      </c>
      <c r="J3302" s="4" t="str">
        <f t="shared" si="625"/>
      </c>
      <c r="AA3302" s="4">
        <f t="shared" si="626"/>
        <v>0</v>
      </c>
      <c r="AB3302" s="4">
        <f>'Enhanced Basket_AUTOLOAD'!T3302</f>
        <v>0</v>
      </c>
      <c r="AC3302" s="4">
        <f>'Enhanced Basket_AUTOLOAD'!M3302</f>
        <v>0</v>
      </c>
      <c r="AD3302" s="4">
        <f>'Enhanced Basket_AUTOLOAD'!L3302</f>
        <v>0</v>
      </c>
      <c r="AE3302" s="4">
        <f>'Enhanced Basket_AUTOLOAD'!Z3302</f>
        <v>0</v>
      </c>
      <c r="AF3302" s="4">
        <f>'Enhanced Basket_AUTOLOAD'!AB3302</f>
        <v>0</v>
      </c>
      <c r="AG3302" s="4" t="e">
        <f>VLOOKUP(AJ3302,'Ticker Mapping'!$I$3:$M$6706,5,0)</f>
        <v>#N/A</v>
      </c>
      <c r="AH3302" s="4" t="e">
        <f>_xll.BDP(AK3302&amp;" SEDOL","TICKER_AND_EXCH_CODE")</f>
        <v>#NAME?</v>
      </c>
      <c r="AI3302" s="4" t="e">
        <f t="shared" si="627"/>
        <v>#N/A</v>
      </c>
      <c r="AJ3302" s="4">
        <f>'Enhanced Basket_AUTOLOAD'!P3302</f>
        <v>0</v>
      </c>
      <c r="AK3302" s="4">
        <f>'Enhanced Basket_AUTOLOAD'!Q3302</f>
        <v>0</v>
      </c>
      <c r="AL3302" s="4">
        <f>'Enhanced Basket_AUTOLOAD'!Y3302</f>
        <v>0</v>
      </c>
      <c r="AM3302" s="4" t="e">
        <f t="shared" si="628"/>
        <v>#N/A</v>
      </c>
      <c r="AN3302" s="4" t="str">
        <f t="shared" si="629"/>
        <v>NO</v>
      </c>
      <c r="AO3302" s="4" t="str">
        <f t="shared" si="630"/>
        <v>Cash-in-Lieu</v>
      </c>
    </row>
    <row r="3303" ht="15" customHeight="1" s="4" customFormat="1">
      <c r="A3303" s="4">
        <f>'Enhanced Basket_AUTOLOAD'!H3303</f>
        <v>0</v>
      </c>
      <c r="B3303" s="4" t="str">
        <f t="shared" si="619"/>
        <v>SELL</v>
      </c>
      <c r="C3303" s="4" t="s">
        <v>29</v>
      </c>
      <c r="D3303" s="4" t="str">
        <f t="shared" si="620"/>
        <v>MT</v>
      </c>
      <c r="E3303" s="4" t="str">
        <f t="shared" si="621"/>
      </c>
      <c r="F3303" s="4" t="str">
        <f t="shared" si="622"/>
        <v>CIL LOAD</v>
      </c>
      <c r="G3303" s="4">
        <f t="shared" si="623"/>
        <v>0</v>
      </c>
      <c r="H3303" s="4" t="e">
        <f t="shared" si="624"/>
        <v>#N/A</v>
      </c>
      <c r="I3303" s="4" t="e">
        <f>_xll.BDP(AG3303&amp;" equity","crncy_adj_px_last","eqy_fund_crncy=usd")</f>
        <v>#NAME?</v>
      </c>
      <c r="J3303" s="4" t="str">
        <f t="shared" si="625"/>
      </c>
      <c r="AA3303" s="4">
        <f t="shared" si="626"/>
        <v>0</v>
      </c>
      <c r="AB3303" s="4">
        <f>'Enhanced Basket_AUTOLOAD'!T3303</f>
        <v>0</v>
      </c>
      <c r="AC3303" s="4">
        <f>'Enhanced Basket_AUTOLOAD'!M3303</f>
        <v>0</v>
      </c>
      <c r="AD3303" s="4">
        <f>'Enhanced Basket_AUTOLOAD'!L3303</f>
        <v>0</v>
      </c>
      <c r="AE3303" s="4">
        <f>'Enhanced Basket_AUTOLOAD'!Z3303</f>
        <v>0</v>
      </c>
      <c r="AF3303" s="4">
        <f>'Enhanced Basket_AUTOLOAD'!AB3303</f>
        <v>0</v>
      </c>
      <c r="AG3303" s="4" t="e">
        <f>VLOOKUP(AJ3303,'Ticker Mapping'!$I$3:$M$6706,5,0)</f>
        <v>#N/A</v>
      </c>
      <c r="AH3303" s="4" t="e">
        <f>_xll.BDP(AK3303&amp;" SEDOL","TICKER_AND_EXCH_CODE")</f>
        <v>#NAME?</v>
      </c>
      <c r="AI3303" s="4" t="e">
        <f t="shared" si="627"/>
        <v>#N/A</v>
      </c>
      <c r="AJ3303" s="4">
        <f>'Enhanced Basket_AUTOLOAD'!P3303</f>
        <v>0</v>
      </c>
      <c r="AK3303" s="4">
        <f>'Enhanced Basket_AUTOLOAD'!Q3303</f>
        <v>0</v>
      </c>
      <c r="AL3303" s="4">
        <f>'Enhanced Basket_AUTOLOAD'!Y3303</f>
        <v>0</v>
      </c>
      <c r="AM3303" s="4" t="e">
        <f t="shared" si="628"/>
        <v>#N/A</v>
      </c>
      <c r="AN3303" s="4" t="str">
        <f t="shared" si="629"/>
        <v>NO</v>
      </c>
      <c r="AO3303" s="4" t="str">
        <f t="shared" si="630"/>
        <v>Cash-in-Lieu</v>
      </c>
    </row>
    <row r="3304" ht="15" customHeight="1" s="4" customFormat="1">
      <c r="A3304" s="4">
        <f>'Enhanced Basket_AUTOLOAD'!H3304</f>
        <v>0</v>
      </c>
      <c r="B3304" s="4" t="str">
        <f t="shared" si="619"/>
        <v>SELL</v>
      </c>
      <c r="C3304" s="4" t="s">
        <v>29</v>
      </c>
      <c r="D3304" s="4" t="str">
        <f t="shared" si="620"/>
        <v>MT</v>
      </c>
      <c r="E3304" s="4" t="str">
        <f t="shared" si="621"/>
      </c>
      <c r="F3304" s="4" t="str">
        <f t="shared" si="622"/>
        <v>CIL LOAD</v>
      </c>
      <c r="G3304" s="4">
        <f t="shared" si="623"/>
        <v>0</v>
      </c>
      <c r="H3304" s="4" t="e">
        <f t="shared" si="624"/>
        <v>#N/A</v>
      </c>
      <c r="I3304" s="4" t="e">
        <f>_xll.BDP(AG3304&amp;" equity","crncy_adj_px_last","eqy_fund_crncy=usd")</f>
        <v>#NAME?</v>
      </c>
      <c r="J3304" s="4" t="str">
        <f t="shared" si="625"/>
      </c>
      <c r="AA3304" s="4">
        <f t="shared" si="626"/>
        <v>0</v>
      </c>
      <c r="AB3304" s="4">
        <f>'Enhanced Basket_AUTOLOAD'!T3304</f>
        <v>0</v>
      </c>
      <c r="AC3304" s="4">
        <f>'Enhanced Basket_AUTOLOAD'!M3304</f>
        <v>0</v>
      </c>
      <c r="AD3304" s="4">
        <f>'Enhanced Basket_AUTOLOAD'!L3304</f>
        <v>0</v>
      </c>
      <c r="AE3304" s="4">
        <f>'Enhanced Basket_AUTOLOAD'!Z3304</f>
        <v>0</v>
      </c>
      <c r="AF3304" s="4">
        <f>'Enhanced Basket_AUTOLOAD'!AB3304</f>
        <v>0</v>
      </c>
      <c r="AG3304" s="4" t="e">
        <f>VLOOKUP(AJ3304,'Ticker Mapping'!$I$3:$M$6706,5,0)</f>
        <v>#N/A</v>
      </c>
      <c r="AH3304" s="4" t="e">
        <f>_xll.BDP(AK3304&amp;" SEDOL","TICKER_AND_EXCH_CODE")</f>
        <v>#NAME?</v>
      </c>
      <c r="AI3304" s="4" t="e">
        <f t="shared" si="627"/>
        <v>#N/A</v>
      </c>
      <c r="AJ3304" s="4">
        <f>'Enhanced Basket_AUTOLOAD'!P3304</f>
        <v>0</v>
      </c>
      <c r="AK3304" s="4">
        <f>'Enhanced Basket_AUTOLOAD'!Q3304</f>
        <v>0</v>
      </c>
      <c r="AL3304" s="4">
        <f>'Enhanced Basket_AUTOLOAD'!Y3304</f>
        <v>0</v>
      </c>
      <c r="AM3304" s="4" t="e">
        <f t="shared" si="628"/>
        <v>#N/A</v>
      </c>
      <c r="AN3304" s="4" t="str">
        <f t="shared" si="629"/>
        <v>NO</v>
      </c>
      <c r="AO3304" s="4" t="str">
        <f t="shared" si="630"/>
        <v>Cash-in-Lieu</v>
      </c>
    </row>
    <row r="3305" ht="15" customHeight="1" s="4" customFormat="1">
      <c r="A3305" s="4">
        <f>'Enhanced Basket_AUTOLOAD'!H3305</f>
        <v>0</v>
      </c>
      <c r="B3305" s="4" t="str">
        <f t="shared" si="619"/>
        <v>SELL</v>
      </c>
      <c r="C3305" s="4" t="s">
        <v>29</v>
      </c>
      <c r="D3305" s="4" t="str">
        <f t="shared" si="620"/>
        <v>MT</v>
      </c>
      <c r="E3305" s="4" t="str">
        <f t="shared" si="621"/>
      </c>
      <c r="F3305" s="4" t="str">
        <f t="shared" si="622"/>
        <v>CIL LOAD</v>
      </c>
      <c r="G3305" s="4">
        <f t="shared" si="623"/>
        <v>0</v>
      </c>
      <c r="H3305" s="4" t="e">
        <f t="shared" si="624"/>
        <v>#N/A</v>
      </c>
      <c r="I3305" s="4" t="e">
        <f>_xll.BDP(AG3305&amp;" equity","crncy_adj_px_last","eqy_fund_crncy=usd")</f>
        <v>#NAME?</v>
      </c>
      <c r="J3305" s="4" t="str">
        <f t="shared" si="625"/>
      </c>
      <c r="AA3305" s="4">
        <f t="shared" si="626"/>
        <v>0</v>
      </c>
      <c r="AB3305" s="4">
        <f>'Enhanced Basket_AUTOLOAD'!T3305</f>
        <v>0</v>
      </c>
      <c r="AC3305" s="4">
        <f>'Enhanced Basket_AUTOLOAD'!M3305</f>
        <v>0</v>
      </c>
      <c r="AD3305" s="4">
        <f>'Enhanced Basket_AUTOLOAD'!L3305</f>
        <v>0</v>
      </c>
      <c r="AE3305" s="4">
        <f>'Enhanced Basket_AUTOLOAD'!Z3305</f>
        <v>0</v>
      </c>
      <c r="AF3305" s="4">
        <f>'Enhanced Basket_AUTOLOAD'!AB3305</f>
        <v>0</v>
      </c>
      <c r="AG3305" s="4" t="e">
        <f>VLOOKUP(AJ3305,'Ticker Mapping'!$I$3:$M$6706,5,0)</f>
        <v>#N/A</v>
      </c>
      <c r="AH3305" s="4" t="e">
        <f>_xll.BDP(AK3305&amp;" SEDOL","TICKER_AND_EXCH_CODE")</f>
        <v>#NAME?</v>
      </c>
      <c r="AI3305" s="4" t="e">
        <f t="shared" si="627"/>
        <v>#N/A</v>
      </c>
      <c r="AJ3305" s="4">
        <f>'Enhanced Basket_AUTOLOAD'!P3305</f>
        <v>0</v>
      </c>
      <c r="AK3305" s="4">
        <f>'Enhanced Basket_AUTOLOAD'!Q3305</f>
        <v>0</v>
      </c>
      <c r="AL3305" s="4">
        <f>'Enhanced Basket_AUTOLOAD'!Y3305</f>
        <v>0</v>
      </c>
      <c r="AM3305" s="4" t="e">
        <f t="shared" si="628"/>
        <v>#N/A</v>
      </c>
      <c r="AN3305" s="4" t="str">
        <f t="shared" si="629"/>
        <v>NO</v>
      </c>
      <c r="AO3305" s="4" t="str">
        <f t="shared" si="630"/>
        <v>Cash-in-Lieu</v>
      </c>
    </row>
    <row r="3306" ht="15" customHeight="1" s="4" customFormat="1">
      <c r="A3306" s="4">
        <f>'Enhanced Basket_AUTOLOAD'!H3306</f>
        <v>0</v>
      </c>
      <c r="B3306" s="4" t="str">
        <f t="shared" si="619"/>
        <v>SELL</v>
      </c>
      <c r="C3306" s="4" t="s">
        <v>29</v>
      </c>
      <c r="D3306" s="4" t="str">
        <f t="shared" si="620"/>
        <v>MT</v>
      </c>
      <c r="E3306" s="4" t="str">
        <f t="shared" si="621"/>
      </c>
      <c r="F3306" s="4" t="str">
        <f t="shared" si="622"/>
        <v>CIL LOAD</v>
      </c>
      <c r="G3306" s="4">
        <f t="shared" si="623"/>
        <v>0</v>
      </c>
      <c r="H3306" s="4" t="e">
        <f t="shared" si="624"/>
        <v>#N/A</v>
      </c>
      <c r="I3306" s="4" t="e">
        <f>_xll.BDP(AG3306&amp;" equity","crncy_adj_px_last","eqy_fund_crncy=usd")</f>
        <v>#NAME?</v>
      </c>
      <c r="J3306" s="4" t="str">
        <f t="shared" si="625"/>
      </c>
      <c r="AA3306" s="4">
        <f t="shared" si="626"/>
        <v>0</v>
      </c>
      <c r="AB3306" s="4">
        <f>'Enhanced Basket_AUTOLOAD'!T3306</f>
        <v>0</v>
      </c>
      <c r="AC3306" s="4">
        <f>'Enhanced Basket_AUTOLOAD'!M3306</f>
        <v>0</v>
      </c>
      <c r="AD3306" s="4">
        <f>'Enhanced Basket_AUTOLOAD'!L3306</f>
        <v>0</v>
      </c>
      <c r="AE3306" s="4">
        <f>'Enhanced Basket_AUTOLOAD'!Z3306</f>
        <v>0</v>
      </c>
      <c r="AF3306" s="4">
        <f>'Enhanced Basket_AUTOLOAD'!AB3306</f>
        <v>0</v>
      </c>
      <c r="AG3306" s="4" t="e">
        <f>VLOOKUP(AJ3306,'Ticker Mapping'!$I$3:$M$6706,5,0)</f>
        <v>#N/A</v>
      </c>
      <c r="AH3306" s="4" t="e">
        <f>_xll.BDP(AK3306&amp;" SEDOL","TICKER_AND_EXCH_CODE")</f>
        <v>#NAME?</v>
      </c>
      <c r="AI3306" s="4" t="e">
        <f t="shared" si="627"/>
        <v>#N/A</v>
      </c>
      <c r="AJ3306" s="4">
        <f>'Enhanced Basket_AUTOLOAD'!P3306</f>
        <v>0</v>
      </c>
      <c r="AK3306" s="4">
        <f>'Enhanced Basket_AUTOLOAD'!Q3306</f>
        <v>0</v>
      </c>
      <c r="AL3306" s="4">
        <f>'Enhanced Basket_AUTOLOAD'!Y3306</f>
        <v>0</v>
      </c>
      <c r="AM3306" s="4" t="e">
        <f t="shared" si="628"/>
        <v>#N/A</v>
      </c>
      <c r="AN3306" s="4" t="str">
        <f t="shared" si="629"/>
        <v>NO</v>
      </c>
      <c r="AO3306" s="4" t="str">
        <f t="shared" si="630"/>
        <v>Cash-in-Lieu</v>
      </c>
    </row>
    <row r="3307" ht="15" customHeight="1" s="4" customFormat="1">
      <c r="A3307" s="4">
        <f>'Enhanced Basket_AUTOLOAD'!H3307</f>
        <v>0</v>
      </c>
      <c r="B3307" s="4" t="str">
        <f t="shared" si="619"/>
        <v>SELL</v>
      </c>
      <c r="C3307" s="4" t="s">
        <v>29</v>
      </c>
      <c r="D3307" s="4" t="str">
        <f t="shared" si="620"/>
        <v>MT</v>
      </c>
      <c r="E3307" s="4" t="str">
        <f t="shared" si="621"/>
      </c>
      <c r="F3307" s="4" t="str">
        <f t="shared" si="622"/>
        <v>CIL LOAD</v>
      </c>
      <c r="G3307" s="4">
        <f t="shared" si="623"/>
        <v>0</v>
      </c>
      <c r="H3307" s="4" t="e">
        <f t="shared" si="624"/>
        <v>#N/A</v>
      </c>
      <c r="I3307" s="4" t="e">
        <f>_xll.BDP(AG3307&amp;" equity","crncy_adj_px_last","eqy_fund_crncy=usd")</f>
        <v>#NAME?</v>
      </c>
      <c r="J3307" s="4" t="str">
        <f t="shared" si="625"/>
      </c>
      <c r="AA3307" s="4">
        <f t="shared" si="626"/>
        <v>0</v>
      </c>
      <c r="AB3307" s="4">
        <f>'Enhanced Basket_AUTOLOAD'!T3307</f>
        <v>0</v>
      </c>
      <c r="AC3307" s="4">
        <f>'Enhanced Basket_AUTOLOAD'!M3307</f>
        <v>0</v>
      </c>
      <c r="AD3307" s="4">
        <f>'Enhanced Basket_AUTOLOAD'!L3307</f>
        <v>0</v>
      </c>
      <c r="AE3307" s="4">
        <f>'Enhanced Basket_AUTOLOAD'!Z3307</f>
        <v>0</v>
      </c>
      <c r="AF3307" s="4">
        <f>'Enhanced Basket_AUTOLOAD'!AB3307</f>
        <v>0</v>
      </c>
      <c r="AG3307" s="4" t="e">
        <f>VLOOKUP(AJ3307,'Ticker Mapping'!$I$3:$M$6706,5,0)</f>
        <v>#N/A</v>
      </c>
      <c r="AH3307" s="4" t="e">
        <f>_xll.BDP(AK3307&amp;" SEDOL","TICKER_AND_EXCH_CODE")</f>
        <v>#NAME?</v>
      </c>
      <c r="AI3307" s="4" t="e">
        <f t="shared" si="627"/>
        <v>#N/A</v>
      </c>
      <c r="AJ3307" s="4">
        <f>'Enhanced Basket_AUTOLOAD'!P3307</f>
        <v>0</v>
      </c>
      <c r="AK3307" s="4">
        <f>'Enhanced Basket_AUTOLOAD'!Q3307</f>
        <v>0</v>
      </c>
      <c r="AL3307" s="4">
        <f>'Enhanced Basket_AUTOLOAD'!Y3307</f>
        <v>0</v>
      </c>
      <c r="AM3307" s="4" t="e">
        <f t="shared" si="628"/>
        <v>#N/A</v>
      </c>
      <c r="AN3307" s="4" t="str">
        <f t="shared" si="629"/>
        <v>NO</v>
      </c>
      <c r="AO3307" s="4" t="str">
        <f t="shared" si="630"/>
        <v>Cash-in-Lieu</v>
      </c>
    </row>
    <row r="3308" ht="15" customHeight="1" s="4" customFormat="1">
      <c r="A3308" s="4">
        <f>'Enhanced Basket_AUTOLOAD'!H3308</f>
        <v>0</v>
      </c>
      <c r="B3308" s="4" t="str">
        <f t="shared" si="619"/>
        <v>SELL</v>
      </c>
      <c r="C3308" s="4" t="s">
        <v>29</v>
      </c>
      <c r="D3308" s="4" t="str">
        <f t="shared" si="620"/>
        <v>MT</v>
      </c>
      <c r="E3308" s="4" t="str">
        <f t="shared" si="621"/>
      </c>
      <c r="F3308" s="4" t="str">
        <f t="shared" si="622"/>
        <v>CIL LOAD</v>
      </c>
      <c r="G3308" s="4">
        <f t="shared" si="623"/>
        <v>0</v>
      </c>
      <c r="H3308" s="4" t="e">
        <f t="shared" si="624"/>
        <v>#N/A</v>
      </c>
      <c r="I3308" s="4" t="e">
        <f>_xll.BDP(AG3308&amp;" equity","crncy_adj_px_last","eqy_fund_crncy=usd")</f>
        <v>#NAME?</v>
      </c>
      <c r="J3308" s="4" t="str">
        <f t="shared" si="625"/>
      </c>
      <c r="AA3308" s="4">
        <f t="shared" si="626"/>
        <v>0</v>
      </c>
      <c r="AB3308" s="4">
        <f>'Enhanced Basket_AUTOLOAD'!T3308</f>
        <v>0</v>
      </c>
      <c r="AC3308" s="4">
        <f>'Enhanced Basket_AUTOLOAD'!M3308</f>
        <v>0</v>
      </c>
      <c r="AD3308" s="4">
        <f>'Enhanced Basket_AUTOLOAD'!L3308</f>
        <v>0</v>
      </c>
      <c r="AE3308" s="4">
        <f>'Enhanced Basket_AUTOLOAD'!Z3308</f>
        <v>0</v>
      </c>
      <c r="AF3308" s="4">
        <f>'Enhanced Basket_AUTOLOAD'!AB3308</f>
        <v>0</v>
      </c>
      <c r="AG3308" s="4" t="e">
        <f>VLOOKUP(AJ3308,'Ticker Mapping'!$I$3:$M$6706,5,0)</f>
        <v>#N/A</v>
      </c>
      <c r="AH3308" s="4" t="e">
        <f>_xll.BDP(AK3308&amp;" SEDOL","TICKER_AND_EXCH_CODE")</f>
        <v>#NAME?</v>
      </c>
      <c r="AI3308" s="4" t="e">
        <f t="shared" si="627"/>
        <v>#N/A</v>
      </c>
      <c r="AJ3308" s="4">
        <f>'Enhanced Basket_AUTOLOAD'!P3308</f>
        <v>0</v>
      </c>
      <c r="AK3308" s="4">
        <f>'Enhanced Basket_AUTOLOAD'!Q3308</f>
        <v>0</v>
      </c>
      <c r="AL3308" s="4">
        <f>'Enhanced Basket_AUTOLOAD'!Y3308</f>
        <v>0</v>
      </c>
      <c r="AM3308" s="4" t="e">
        <f t="shared" si="628"/>
        <v>#N/A</v>
      </c>
      <c r="AN3308" s="4" t="str">
        <f t="shared" si="629"/>
        <v>NO</v>
      </c>
      <c r="AO3308" s="4" t="str">
        <f t="shared" si="630"/>
        <v>Cash-in-Lieu</v>
      </c>
    </row>
    <row r="3309" ht="15" customHeight="1" s="4" customFormat="1">
      <c r="A3309" s="4">
        <f>'Enhanced Basket_AUTOLOAD'!H3309</f>
        <v>0</v>
      </c>
      <c r="B3309" s="4" t="str">
        <f t="shared" si="619"/>
        <v>SELL</v>
      </c>
      <c r="C3309" s="4" t="s">
        <v>29</v>
      </c>
      <c r="D3309" s="4" t="str">
        <f t="shared" si="620"/>
        <v>MT</v>
      </c>
      <c r="E3309" s="4" t="str">
        <f t="shared" si="621"/>
      </c>
      <c r="F3309" s="4" t="str">
        <f t="shared" si="622"/>
        <v>CIL LOAD</v>
      </c>
      <c r="G3309" s="4">
        <f t="shared" si="623"/>
        <v>0</v>
      </c>
      <c r="H3309" s="4" t="e">
        <f t="shared" si="624"/>
        <v>#N/A</v>
      </c>
      <c r="I3309" s="4" t="e">
        <f>_xll.BDP(AG3309&amp;" equity","crncy_adj_px_last","eqy_fund_crncy=usd")</f>
        <v>#NAME?</v>
      </c>
      <c r="J3309" s="4" t="str">
        <f t="shared" si="625"/>
      </c>
      <c r="AA3309" s="4">
        <f t="shared" si="626"/>
        <v>0</v>
      </c>
      <c r="AB3309" s="4">
        <f>'Enhanced Basket_AUTOLOAD'!T3309</f>
        <v>0</v>
      </c>
      <c r="AC3309" s="4">
        <f>'Enhanced Basket_AUTOLOAD'!M3309</f>
        <v>0</v>
      </c>
      <c r="AD3309" s="4">
        <f>'Enhanced Basket_AUTOLOAD'!L3309</f>
        <v>0</v>
      </c>
      <c r="AE3309" s="4">
        <f>'Enhanced Basket_AUTOLOAD'!Z3309</f>
        <v>0</v>
      </c>
      <c r="AF3309" s="4">
        <f>'Enhanced Basket_AUTOLOAD'!AB3309</f>
        <v>0</v>
      </c>
      <c r="AG3309" s="4" t="e">
        <f>VLOOKUP(AJ3309,'Ticker Mapping'!$I$3:$M$6706,5,0)</f>
        <v>#N/A</v>
      </c>
      <c r="AH3309" s="4" t="e">
        <f>_xll.BDP(AK3309&amp;" SEDOL","TICKER_AND_EXCH_CODE")</f>
        <v>#NAME?</v>
      </c>
      <c r="AI3309" s="4" t="e">
        <f t="shared" si="627"/>
        <v>#N/A</v>
      </c>
      <c r="AJ3309" s="4">
        <f>'Enhanced Basket_AUTOLOAD'!P3309</f>
        <v>0</v>
      </c>
      <c r="AK3309" s="4">
        <f>'Enhanced Basket_AUTOLOAD'!Q3309</f>
        <v>0</v>
      </c>
      <c r="AL3309" s="4">
        <f>'Enhanced Basket_AUTOLOAD'!Y3309</f>
        <v>0</v>
      </c>
      <c r="AM3309" s="4" t="e">
        <f t="shared" si="628"/>
        <v>#N/A</v>
      </c>
      <c r="AN3309" s="4" t="str">
        <f t="shared" si="629"/>
        <v>NO</v>
      </c>
      <c r="AO3309" s="4" t="str">
        <f t="shared" si="630"/>
        <v>Cash-in-Lieu</v>
      </c>
    </row>
    <row r="3310" ht="15" customHeight="1" s="4" customFormat="1">
      <c r="A3310" s="4">
        <f>'Enhanced Basket_AUTOLOAD'!H3310</f>
        <v>0</v>
      </c>
      <c r="B3310" s="4" t="str">
        <f t="shared" si="619"/>
        <v>SELL</v>
      </c>
      <c r="C3310" s="4" t="s">
        <v>29</v>
      </c>
      <c r="D3310" s="4" t="str">
        <f t="shared" si="620"/>
        <v>MT</v>
      </c>
      <c r="E3310" s="4" t="str">
        <f t="shared" si="621"/>
      </c>
      <c r="F3310" s="4" t="str">
        <f t="shared" si="622"/>
        <v>CIL LOAD</v>
      </c>
      <c r="G3310" s="4">
        <f t="shared" si="623"/>
        <v>0</v>
      </c>
      <c r="H3310" s="4" t="e">
        <f t="shared" si="624"/>
        <v>#N/A</v>
      </c>
      <c r="I3310" s="4" t="e">
        <f>_xll.BDP(AG3310&amp;" equity","crncy_adj_px_last","eqy_fund_crncy=usd")</f>
        <v>#NAME?</v>
      </c>
      <c r="J3310" s="4" t="str">
        <f t="shared" si="625"/>
      </c>
      <c r="AA3310" s="4">
        <f t="shared" si="626"/>
        <v>0</v>
      </c>
      <c r="AB3310" s="4">
        <f>'Enhanced Basket_AUTOLOAD'!T3310</f>
        <v>0</v>
      </c>
      <c r="AC3310" s="4">
        <f>'Enhanced Basket_AUTOLOAD'!M3310</f>
        <v>0</v>
      </c>
      <c r="AD3310" s="4">
        <f>'Enhanced Basket_AUTOLOAD'!L3310</f>
        <v>0</v>
      </c>
      <c r="AE3310" s="4">
        <f>'Enhanced Basket_AUTOLOAD'!Z3310</f>
        <v>0</v>
      </c>
      <c r="AF3310" s="4">
        <f>'Enhanced Basket_AUTOLOAD'!AB3310</f>
        <v>0</v>
      </c>
      <c r="AG3310" s="4" t="e">
        <f>VLOOKUP(AJ3310,'Ticker Mapping'!$I$3:$M$6706,5,0)</f>
        <v>#N/A</v>
      </c>
      <c r="AH3310" s="4" t="e">
        <f>_xll.BDP(AK3310&amp;" SEDOL","TICKER_AND_EXCH_CODE")</f>
        <v>#NAME?</v>
      </c>
      <c r="AI3310" s="4" t="e">
        <f t="shared" si="627"/>
        <v>#N/A</v>
      </c>
      <c r="AJ3310" s="4">
        <f>'Enhanced Basket_AUTOLOAD'!P3310</f>
        <v>0</v>
      </c>
      <c r="AK3310" s="4">
        <f>'Enhanced Basket_AUTOLOAD'!Q3310</f>
        <v>0</v>
      </c>
      <c r="AL3310" s="4">
        <f>'Enhanced Basket_AUTOLOAD'!Y3310</f>
        <v>0</v>
      </c>
      <c r="AM3310" s="4" t="e">
        <f t="shared" si="628"/>
        <v>#N/A</v>
      </c>
      <c r="AN3310" s="4" t="str">
        <f t="shared" si="629"/>
        <v>NO</v>
      </c>
      <c r="AO3310" s="4" t="str">
        <f t="shared" si="630"/>
        <v>Cash-in-Lieu</v>
      </c>
    </row>
    <row r="3311" ht="15" customHeight="1" s="4" customFormat="1">
      <c r="A3311" s="4">
        <f>'Enhanced Basket_AUTOLOAD'!H3311</f>
        <v>0</v>
      </c>
      <c r="B3311" s="4" t="str">
        <f t="shared" si="619"/>
        <v>SELL</v>
      </c>
      <c r="C3311" s="4" t="s">
        <v>29</v>
      </c>
      <c r="D3311" s="4" t="str">
        <f t="shared" si="620"/>
        <v>MT</v>
      </c>
      <c r="E3311" s="4" t="str">
        <f t="shared" si="621"/>
      </c>
      <c r="F3311" s="4" t="str">
        <f t="shared" si="622"/>
        <v>CIL LOAD</v>
      </c>
      <c r="G3311" s="4">
        <f t="shared" si="623"/>
        <v>0</v>
      </c>
      <c r="H3311" s="4" t="e">
        <f t="shared" si="624"/>
        <v>#N/A</v>
      </c>
      <c r="I3311" s="4" t="e">
        <f>_xll.BDP(AG3311&amp;" equity","crncy_adj_px_last","eqy_fund_crncy=usd")</f>
        <v>#NAME?</v>
      </c>
      <c r="J3311" s="4" t="str">
        <f t="shared" si="625"/>
      </c>
      <c r="AA3311" s="4">
        <f t="shared" si="626"/>
        <v>0</v>
      </c>
      <c r="AB3311" s="4">
        <f>'Enhanced Basket_AUTOLOAD'!T3311</f>
        <v>0</v>
      </c>
      <c r="AC3311" s="4">
        <f>'Enhanced Basket_AUTOLOAD'!M3311</f>
        <v>0</v>
      </c>
      <c r="AD3311" s="4">
        <f>'Enhanced Basket_AUTOLOAD'!L3311</f>
        <v>0</v>
      </c>
      <c r="AE3311" s="4">
        <f>'Enhanced Basket_AUTOLOAD'!Z3311</f>
        <v>0</v>
      </c>
      <c r="AF3311" s="4">
        <f>'Enhanced Basket_AUTOLOAD'!AB3311</f>
        <v>0</v>
      </c>
      <c r="AG3311" s="4" t="e">
        <f>VLOOKUP(AJ3311,'Ticker Mapping'!$I$3:$M$6706,5,0)</f>
        <v>#N/A</v>
      </c>
      <c r="AH3311" s="4" t="e">
        <f>_xll.BDP(AK3311&amp;" SEDOL","TICKER_AND_EXCH_CODE")</f>
        <v>#NAME?</v>
      </c>
      <c r="AI3311" s="4" t="e">
        <f t="shared" si="627"/>
        <v>#N/A</v>
      </c>
      <c r="AJ3311" s="4">
        <f>'Enhanced Basket_AUTOLOAD'!P3311</f>
        <v>0</v>
      </c>
      <c r="AK3311" s="4">
        <f>'Enhanced Basket_AUTOLOAD'!Q3311</f>
        <v>0</v>
      </c>
      <c r="AL3311" s="4">
        <f>'Enhanced Basket_AUTOLOAD'!Y3311</f>
        <v>0</v>
      </c>
      <c r="AM3311" s="4" t="e">
        <f t="shared" si="628"/>
        <v>#N/A</v>
      </c>
      <c r="AN3311" s="4" t="str">
        <f t="shared" si="629"/>
        <v>NO</v>
      </c>
      <c r="AO3311" s="4" t="str">
        <f t="shared" si="630"/>
        <v>Cash-in-Lieu</v>
      </c>
    </row>
    <row r="3312" ht="15" customHeight="1" s="4" customFormat="1">
      <c r="A3312" s="4">
        <f>'Enhanced Basket_AUTOLOAD'!H3312</f>
        <v>0</v>
      </c>
      <c r="B3312" s="4" t="str">
        <f t="shared" si="619"/>
        <v>SELL</v>
      </c>
      <c r="C3312" s="4" t="s">
        <v>29</v>
      </c>
      <c r="D3312" s="4" t="str">
        <f t="shared" si="620"/>
        <v>MT</v>
      </c>
      <c r="E3312" s="4" t="str">
        <f t="shared" si="621"/>
      </c>
      <c r="F3312" s="4" t="str">
        <f t="shared" si="622"/>
        <v>CIL LOAD</v>
      </c>
      <c r="G3312" s="4">
        <f t="shared" si="623"/>
        <v>0</v>
      </c>
      <c r="H3312" s="4" t="e">
        <f t="shared" si="624"/>
        <v>#N/A</v>
      </c>
      <c r="I3312" s="4" t="e">
        <f>_xll.BDP(AG3312&amp;" equity","crncy_adj_px_last","eqy_fund_crncy=usd")</f>
        <v>#NAME?</v>
      </c>
      <c r="J3312" s="4" t="str">
        <f t="shared" si="625"/>
      </c>
      <c r="AA3312" s="4">
        <f t="shared" si="626"/>
        <v>0</v>
      </c>
      <c r="AB3312" s="4">
        <f>'Enhanced Basket_AUTOLOAD'!T3312</f>
        <v>0</v>
      </c>
      <c r="AC3312" s="4">
        <f>'Enhanced Basket_AUTOLOAD'!M3312</f>
        <v>0</v>
      </c>
      <c r="AD3312" s="4">
        <f>'Enhanced Basket_AUTOLOAD'!L3312</f>
        <v>0</v>
      </c>
      <c r="AE3312" s="4">
        <f>'Enhanced Basket_AUTOLOAD'!Z3312</f>
        <v>0</v>
      </c>
      <c r="AF3312" s="4">
        <f>'Enhanced Basket_AUTOLOAD'!AB3312</f>
        <v>0</v>
      </c>
      <c r="AG3312" s="4" t="e">
        <f>VLOOKUP(AJ3312,'Ticker Mapping'!$I$3:$M$6706,5,0)</f>
        <v>#N/A</v>
      </c>
      <c r="AH3312" s="4" t="e">
        <f>_xll.BDP(AK3312&amp;" SEDOL","TICKER_AND_EXCH_CODE")</f>
        <v>#NAME?</v>
      </c>
      <c r="AI3312" s="4" t="e">
        <f t="shared" si="627"/>
        <v>#N/A</v>
      </c>
      <c r="AJ3312" s="4">
        <f>'Enhanced Basket_AUTOLOAD'!P3312</f>
        <v>0</v>
      </c>
      <c r="AK3312" s="4">
        <f>'Enhanced Basket_AUTOLOAD'!Q3312</f>
        <v>0</v>
      </c>
      <c r="AL3312" s="4">
        <f>'Enhanced Basket_AUTOLOAD'!Y3312</f>
        <v>0</v>
      </c>
      <c r="AM3312" s="4" t="e">
        <f t="shared" si="628"/>
        <v>#N/A</v>
      </c>
      <c r="AN3312" s="4" t="str">
        <f t="shared" si="629"/>
        <v>NO</v>
      </c>
      <c r="AO3312" s="4" t="str">
        <f t="shared" si="630"/>
        <v>Cash-in-Lieu</v>
      </c>
    </row>
    <row r="3313" ht="15" customHeight="1" s="4" customFormat="1">
      <c r="A3313" s="4">
        <f>'Enhanced Basket_AUTOLOAD'!H3313</f>
        <v>0</v>
      </c>
      <c r="B3313" s="4" t="str">
        <f t="shared" si="619"/>
        <v>SELL</v>
      </c>
      <c r="C3313" s="4" t="s">
        <v>29</v>
      </c>
      <c r="D3313" s="4" t="str">
        <f t="shared" si="620"/>
        <v>MT</v>
      </c>
      <c r="E3313" s="4" t="str">
        <f t="shared" si="621"/>
      </c>
      <c r="F3313" s="4" t="str">
        <f t="shared" si="622"/>
        <v>CIL LOAD</v>
      </c>
      <c r="G3313" s="4">
        <f t="shared" si="623"/>
        <v>0</v>
      </c>
      <c r="H3313" s="4" t="e">
        <f t="shared" si="624"/>
        <v>#N/A</v>
      </c>
      <c r="I3313" s="4" t="e">
        <f>_xll.BDP(AG3313&amp;" equity","crncy_adj_px_last","eqy_fund_crncy=usd")</f>
        <v>#NAME?</v>
      </c>
      <c r="J3313" s="4" t="str">
        <f t="shared" si="625"/>
      </c>
      <c r="AA3313" s="4">
        <f t="shared" si="626"/>
        <v>0</v>
      </c>
      <c r="AB3313" s="4">
        <f>'Enhanced Basket_AUTOLOAD'!T3313</f>
        <v>0</v>
      </c>
      <c r="AC3313" s="4">
        <f>'Enhanced Basket_AUTOLOAD'!M3313</f>
        <v>0</v>
      </c>
      <c r="AD3313" s="4">
        <f>'Enhanced Basket_AUTOLOAD'!L3313</f>
        <v>0</v>
      </c>
      <c r="AE3313" s="4">
        <f>'Enhanced Basket_AUTOLOAD'!Z3313</f>
        <v>0</v>
      </c>
      <c r="AF3313" s="4">
        <f>'Enhanced Basket_AUTOLOAD'!AB3313</f>
        <v>0</v>
      </c>
      <c r="AG3313" s="4" t="e">
        <f>VLOOKUP(AJ3313,'Ticker Mapping'!$I$3:$M$6706,5,0)</f>
        <v>#N/A</v>
      </c>
      <c r="AH3313" s="4" t="e">
        <f>_xll.BDP(AK3313&amp;" SEDOL","TICKER_AND_EXCH_CODE")</f>
        <v>#NAME?</v>
      </c>
      <c r="AI3313" s="4" t="e">
        <f t="shared" si="627"/>
        <v>#N/A</v>
      </c>
      <c r="AJ3313" s="4">
        <f>'Enhanced Basket_AUTOLOAD'!P3313</f>
        <v>0</v>
      </c>
      <c r="AK3313" s="4">
        <f>'Enhanced Basket_AUTOLOAD'!Q3313</f>
        <v>0</v>
      </c>
      <c r="AL3313" s="4">
        <f>'Enhanced Basket_AUTOLOAD'!Y3313</f>
        <v>0</v>
      </c>
      <c r="AM3313" s="4" t="e">
        <f t="shared" si="628"/>
        <v>#N/A</v>
      </c>
      <c r="AN3313" s="4" t="str">
        <f t="shared" si="629"/>
        <v>NO</v>
      </c>
      <c r="AO3313" s="4" t="str">
        <f t="shared" si="630"/>
        <v>Cash-in-Lieu</v>
      </c>
    </row>
    <row r="3314" ht="15" customHeight="1" s="4" customFormat="1">
      <c r="A3314" s="4">
        <f>'Enhanced Basket_AUTOLOAD'!H3314</f>
        <v>0</v>
      </c>
      <c r="B3314" s="4" t="str">
        <f t="shared" si="619"/>
        <v>SELL</v>
      </c>
      <c r="C3314" s="4" t="s">
        <v>29</v>
      </c>
      <c r="D3314" s="4" t="str">
        <f t="shared" si="620"/>
        <v>MT</v>
      </c>
      <c r="E3314" s="4" t="str">
        <f t="shared" si="621"/>
      </c>
      <c r="F3314" s="4" t="str">
        <f t="shared" si="622"/>
        <v>CIL LOAD</v>
      </c>
      <c r="G3314" s="4">
        <f t="shared" si="623"/>
        <v>0</v>
      </c>
      <c r="H3314" s="4" t="e">
        <f t="shared" si="624"/>
        <v>#N/A</v>
      </c>
      <c r="I3314" s="4" t="e">
        <f>_xll.BDP(AG3314&amp;" equity","crncy_adj_px_last","eqy_fund_crncy=usd")</f>
        <v>#NAME?</v>
      </c>
      <c r="J3314" s="4" t="str">
        <f t="shared" si="625"/>
      </c>
      <c r="AA3314" s="4">
        <f t="shared" si="626"/>
        <v>0</v>
      </c>
      <c r="AB3314" s="4">
        <f>'Enhanced Basket_AUTOLOAD'!T3314</f>
        <v>0</v>
      </c>
      <c r="AC3314" s="4">
        <f>'Enhanced Basket_AUTOLOAD'!M3314</f>
        <v>0</v>
      </c>
      <c r="AD3314" s="4">
        <f>'Enhanced Basket_AUTOLOAD'!L3314</f>
        <v>0</v>
      </c>
      <c r="AE3314" s="4">
        <f>'Enhanced Basket_AUTOLOAD'!Z3314</f>
        <v>0</v>
      </c>
      <c r="AF3314" s="4">
        <f>'Enhanced Basket_AUTOLOAD'!AB3314</f>
        <v>0</v>
      </c>
      <c r="AG3314" s="4" t="e">
        <f>VLOOKUP(AJ3314,'Ticker Mapping'!$I$3:$M$6706,5,0)</f>
        <v>#N/A</v>
      </c>
      <c r="AH3314" s="4" t="e">
        <f>_xll.BDP(AK3314&amp;" SEDOL","TICKER_AND_EXCH_CODE")</f>
        <v>#NAME?</v>
      </c>
      <c r="AI3314" s="4" t="e">
        <f t="shared" si="627"/>
        <v>#N/A</v>
      </c>
      <c r="AJ3314" s="4">
        <f>'Enhanced Basket_AUTOLOAD'!P3314</f>
        <v>0</v>
      </c>
      <c r="AK3314" s="4">
        <f>'Enhanced Basket_AUTOLOAD'!Q3314</f>
        <v>0</v>
      </c>
      <c r="AL3314" s="4">
        <f>'Enhanced Basket_AUTOLOAD'!Y3314</f>
        <v>0</v>
      </c>
      <c r="AM3314" s="4" t="e">
        <f t="shared" si="628"/>
        <v>#N/A</v>
      </c>
      <c r="AN3314" s="4" t="str">
        <f t="shared" si="629"/>
        <v>NO</v>
      </c>
      <c r="AO3314" s="4" t="str">
        <f t="shared" si="630"/>
        <v>Cash-in-Lieu</v>
      </c>
    </row>
    <row r="3315" ht="15" customHeight="1" s="4" customFormat="1">
      <c r="A3315" s="4">
        <f>'Enhanced Basket_AUTOLOAD'!H3315</f>
        <v>0</v>
      </c>
      <c r="B3315" s="4" t="str">
        <f t="shared" si="619"/>
        <v>SELL</v>
      </c>
      <c r="C3315" s="4" t="s">
        <v>29</v>
      </c>
      <c r="D3315" s="4" t="str">
        <f t="shared" si="620"/>
        <v>MT</v>
      </c>
      <c r="E3315" s="4" t="str">
        <f t="shared" si="621"/>
      </c>
      <c r="F3315" s="4" t="str">
        <f t="shared" si="622"/>
        <v>CIL LOAD</v>
      </c>
      <c r="G3315" s="4">
        <f t="shared" si="623"/>
        <v>0</v>
      </c>
      <c r="H3315" s="4" t="e">
        <f t="shared" si="624"/>
        <v>#N/A</v>
      </c>
      <c r="I3315" s="4" t="e">
        <f>_xll.BDP(AG3315&amp;" equity","crncy_adj_px_last","eqy_fund_crncy=usd")</f>
        <v>#NAME?</v>
      </c>
      <c r="J3315" s="4" t="str">
        <f t="shared" si="625"/>
      </c>
      <c r="AA3315" s="4">
        <f t="shared" si="626"/>
        <v>0</v>
      </c>
      <c r="AB3315" s="4">
        <f>'Enhanced Basket_AUTOLOAD'!T3315</f>
        <v>0</v>
      </c>
      <c r="AC3315" s="4">
        <f>'Enhanced Basket_AUTOLOAD'!M3315</f>
        <v>0</v>
      </c>
      <c r="AD3315" s="4">
        <f>'Enhanced Basket_AUTOLOAD'!L3315</f>
        <v>0</v>
      </c>
      <c r="AE3315" s="4">
        <f>'Enhanced Basket_AUTOLOAD'!Z3315</f>
        <v>0</v>
      </c>
      <c r="AF3315" s="4">
        <f>'Enhanced Basket_AUTOLOAD'!AB3315</f>
        <v>0</v>
      </c>
      <c r="AG3315" s="4" t="e">
        <f>VLOOKUP(AJ3315,'Ticker Mapping'!$I$3:$M$6706,5,0)</f>
        <v>#N/A</v>
      </c>
      <c r="AH3315" s="4" t="e">
        <f>_xll.BDP(AK3315&amp;" SEDOL","TICKER_AND_EXCH_CODE")</f>
        <v>#NAME?</v>
      </c>
      <c r="AI3315" s="4" t="e">
        <f t="shared" si="627"/>
        <v>#N/A</v>
      </c>
      <c r="AJ3315" s="4">
        <f>'Enhanced Basket_AUTOLOAD'!P3315</f>
        <v>0</v>
      </c>
      <c r="AK3315" s="4">
        <f>'Enhanced Basket_AUTOLOAD'!Q3315</f>
        <v>0</v>
      </c>
      <c r="AL3315" s="4">
        <f>'Enhanced Basket_AUTOLOAD'!Y3315</f>
        <v>0</v>
      </c>
      <c r="AM3315" s="4" t="e">
        <f t="shared" si="628"/>
        <v>#N/A</v>
      </c>
      <c r="AN3315" s="4" t="str">
        <f t="shared" si="629"/>
        <v>NO</v>
      </c>
      <c r="AO3315" s="4" t="str">
        <f t="shared" si="630"/>
        <v>Cash-in-Lieu</v>
      </c>
    </row>
    <row r="3316" ht="15" customHeight="1" s="4" customFormat="1">
      <c r="A3316" s="4">
        <f>'Enhanced Basket_AUTOLOAD'!H3316</f>
        <v>0</v>
      </c>
      <c r="B3316" s="4" t="str">
        <f t="shared" si="619"/>
        <v>SELL</v>
      </c>
      <c r="C3316" s="4" t="s">
        <v>29</v>
      </c>
      <c r="D3316" s="4" t="str">
        <f t="shared" si="620"/>
        <v>MT</v>
      </c>
      <c r="E3316" s="4" t="str">
        <f t="shared" si="621"/>
      </c>
      <c r="F3316" s="4" t="str">
        <f t="shared" si="622"/>
        <v>CIL LOAD</v>
      </c>
      <c r="G3316" s="4">
        <f t="shared" si="623"/>
        <v>0</v>
      </c>
      <c r="H3316" s="4" t="e">
        <f t="shared" si="624"/>
        <v>#N/A</v>
      </c>
      <c r="I3316" s="4" t="e">
        <f>_xll.BDP(AG3316&amp;" equity","crncy_adj_px_last","eqy_fund_crncy=usd")</f>
        <v>#NAME?</v>
      </c>
      <c r="J3316" s="4" t="str">
        <f t="shared" si="625"/>
      </c>
      <c r="AA3316" s="4">
        <f t="shared" si="626"/>
        <v>0</v>
      </c>
      <c r="AB3316" s="4">
        <f>'Enhanced Basket_AUTOLOAD'!T3316</f>
        <v>0</v>
      </c>
      <c r="AC3316" s="4">
        <f>'Enhanced Basket_AUTOLOAD'!M3316</f>
        <v>0</v>
      </c>
      <c r="AD3316" s="4">
        <f>'Enhanced Basket_AUTOLOAD'!L3316</f>
        <v>0</v>
      </c>
      <c r="AE3316" s="4">
        <f>'Enhanced Basket_AUTOLOAD'!Z3316</f>
        <v>0</v>
      </c>
      <c r="AF3316" s="4">
        <f>'Enhanced Basket_AUTOLOAD'!AB3316</f>
        <v>0</v>
      </c>
      <c r="AG3316" s="4" t="e">
        <f>VLOOKUP(AJ3316,'Ticker Mapping'!$I$3:$M$6706,5,0)</f>
        <v>#N/A</v>
      </c>
      <c r="AH3316" s="4" t="e">
        <f>_xll.BDP(AK3316&amp;" SEDOL","TICKER_AND_EXCH_CODE")</f>
        <v>#NAME?</v>
      </c>
      <c r="AI3316" s="4" t="e">
        <f t="shared" si="627"/>
        <v>#N/A</v>
      </c>
      <c r="AJ3316" s="4">
        <f>'Enhanced Basket_AUTOLOAD'!P3316</f>
        <v>0</v>
      </c>
      <c r="AK3316" s="4">
        <f>'Enhanced Basket_AUTOLOAD'!Q3316</f>
        <v>0</v>
      </c>
      <c r="AL3316" s="4">
        <f>'Enhanced Basket_AUTOLOAD'!Y3316</f>
        <v>0</v>
      </c>
      <c r="AM3316" s="4" t="e">
        <f t="shared" si="628"/>
        <v>#N/A</v>
      </c>
      <c r="AN3316" s="4" t="str">
        <f t="shared" si="629"/>
        <v>NO</v>
      </c>
      <c r="AO3316" s="4" t="str">
        <f t="shared" si="630"/>
        <v>Cash-in-Lieu</v>
      </c>
    </row>
    <row r="3317" ht="15" customHeight="1" s="4" customFormat="1">
      <c r="A3317" s="4">
        <f>'Enhanced Basket_AUTOLOAD'!H3317</f>
        <v>0</v>
      </c>
      <c r="B3317" s="4" t="str">
        <f t="shared" si="619"/>
        <v>SELL</v>
      </c>
      <c r="C3317" s="4" t="s">
        <v>29</v>
      </c>
      <c r="D3317" s="4" t="str">
        <f t="shared" si="620"/>
        <v>MT</v>
      </c>
      <c r="E3317" s="4" t="str">
        <f t="shared" si="621"/>
      </c>
      <c r="F3317" s="4" t="str">
        <f t="shared" si="622"/>
        <v>CIL LOAD</v>
      </c>
      <c r="G3317" s="4">
        <f t="shared" si="623"/>
        <v>0</v>
      </c>
      <c r="H3317" s="4" t="e">
        <f t="shared" si="624"/>
        <v>#N/A</v>
      </c>
      <c r="I3317" s="4" t="e">
        <f>_xll.BDP(AG3317&amp;" equity","crncy_adj_px_last","eqy_fund_crncy=usd")</f>
        <v>#NAME?</v>
      </c>
      <c r="J3317" s="4" t="str">
        <f t="shared" si="625"/>
      </c>
      <c r="AA3317" s="4">
        <f t="shared" si="626"/>
        <v>0</v>
      </c>
      <c r="AB3317" s="4">
        <f>'Enhanced Basket_AUTOLOAD'!T3317</f>
        <v>0</v>
      </c>
      <c r="AC3317" s="4">
        <f>'Enhanced Basket_AUTOLOAD'!M3317</f>
        <v>0</v>
      </c>
      <c r="AD3317" s="4">
        <f>'Enhanced Basket_AUTOLOAD'!L3317</f>
        <v>0</v>
      </c>
      <c r="AE3317" s="4">
        <f>'Enhanced Basket_AUTOLOAD'!Z3317</f>
        <v>0</v>
      </c>
      <c r="AF3317" s="4">
        <f>'Enhanced Basket_AUTOLOAD'!AB3317</f>
        <v>0</v>
      </c>
      <c r="AG3317" s="4" t="e">
        <f>VLOOKUP(AJ3317,'Ticker Mapping'!$I$3:$M$6706,5,0)</f>
        <v>#N/A</v>
      </c>
      <c r="AH3317" s="4" t="e">
        <f>_xll.BDP(AK3317&amp;" SEDOL","TICKER_AND_EXCH_CODE")</f>
        <v>#NAME?</v>
      </c>
      <c r="AI3317" s="4" t="e">
        <f t="shared" si="627"/>
        <v>#N/A</v>
      </c>
      <c r="AJ3317" s="4">
        <f>'Enhanced Basket_AUTOLOAD'!P3317</f>
        <v>0</v>
      </c>
      <c r="AK3317" s="4">
        <f>'Enhanced Basket_AUTOLOAD'!Q3317</f>
        <v>0</v>
      </c>
      <c r="AL3317" s="4">
        <f>'Enhanced Basket_AUTOLOAD'!Y3317</f>
        <v>0</v>
      </c>
      <c r="AM3317" s="4" t="e">
        <f t="shared" si="628"/>
        <v>#N/A</v>
      </c>
      <c r="AN3317" s="4" t="str">
        <f t="shared" si="629"/>
        <v>NO</v>
      </c>
      <c r="AO3317" s="4" t="str">
        <f t="shared" si="630"/>
        <v>Cash-in-Lieu</v>
      </c>
    </row>
    <row r="3318" ht="15" customHeight="1" s="4" customFormat="1">
      <c r="A3318" s="4">
        <f>'Enhanced Basket_AUTOLOAD'!H3318</f>
        <v>0</v>
      </c>
      <c r="B3318" s="4" t="str">
        <f t="shared" si="619"/>
        <v>SELL</v>
      </c>
      <c r="C3318" s="4" t="s">
        <v>29</v>
      </c>
      <c r="D3318" s="4" t="str">
        <f t="shared" si="620"/>
        <v>MT</v>
      </c>
      <c r="E3318" s="4" t="str">
        <f t="shared" si="621"/>
      </c>
      <c r="F3318" s="4" t="str">
        <f t="shared" si="622"/>
        <v>CIL LOAD</v>
      </c>
      <c r="G3318" s="4">
        <f t="shared" si="623"/>
        <v>0</v>
      </c>
      <c r="H3318" s="4" t="e">
        <f t="shared" si="624"/>
        <v>#N/A</v>
      </c>
      <c r="I3318" s="4" t="e">
        <f>_xll.BDP(AG3318&amp;" equity","crncy_adj_px_last","eqy_fund_crncy=usd")</f>
        <v>#NAME?</v>
      </c>
      <c r="J3318" s="4" t="str">
        <f t="shared" si="625"/>
      </c>
      <c r="AA3318" s="4">
        <f t="shared" si="626"/>
        <v>0</v>
      </c>
      <c r="AB3318" s="4">
        <f>'Enhanced Basket_AUTOLOAD'!T3318</f>
        <v>0</v>
      </c>
      <c r="AC3318" s="4">
        <f>'Enhanced Basket_AUTOLOAD'!M3318</f>
        <v>0</v>
      </c>
      <c r="AD3318" s="4">
        <f>'Enhanced Basket_AUTOLOAD'!L3318</f>
        <v>0</v>
      </c>
      <c r="AE3318" s="4">
        <f>'Enhanced Basket_AUTOLOAD'!Z3318</f>
        <v>0</v>
      </c>
      <c r="AF3318" s="4">
        <f>'Enhanced Basket_AUTOLOAD'!AB3318</f>
        <v>0</v>
      </c>
      <c r="AG3318" s="4" t="e">
        <f>VLOOKUP(AJ3318,'Ticker Mapping'!$I$3:$M$6706,5,0)</f>
        <v>#N/A</v>
      </c>
      <c r="AH3318" s="4" t="e">
        <f>_xll.BDP(AK3318&amp;" SEDOL","TICKER_AND_EXCH_CODE")</f>
        <v>#NAME?</v>
      </c>
      <c r="AI3318" s="4" t="e">
        <f t="shared" si="627"/>
        <v>#N/A</v>
      </c>
      <c r="AJ3318" s="4">
        <f>'Enhanced Basket_AUTOLOAD'!P3318</f>
        <v>0</v>
      </c>
      <c r="AK3318" s="4">
        <f>'Enhanced Basket_AUTOLOAD'!Q3318</f>
        <v>0</v>
      </c>
      <c r="AL3318" s="4">
        <f>'Enhanced Basket_AUTOLOAD'!Y3318</f>
        <v>0</v>
      </c>
      <c r="AM3318" s="4" t="e">
        <f t="shared" si="628"/>
        <v>#N/A</v>
      </c>
      <c r="AN3318" s="4" t="str">
        <f t="shared" si="629"/>
        <v>NO</v>
      </c>
      <c r="AO3318" s="4" t="str">
        <f t="shared" si="630"/>
        <v>Cash-in-Lieu</v>
      </c>
    </row>
    <row r="3319" ht="15" customHeight="1" s="4" customFormat="1">
      <c r="A3319" s="4">
        <f>'Enhanced Basket_AUTOLOAD'!H3319</f>
        <v>0</v>
      </c>
      <c r="B3319" s="4" t="str">
        <f t="shared" si="619"/>
        <v>SELL</v>
      </c>
      <c r="C3319" s="4" t="s">
        <v>29</v>
      </c>
      <c r="D3319" s="4" t="str">
        <f t="shared" si="620"/>
        <v>MT</v>
      </c>
      <c r="E3319" s="4" t="str">
        <f t="shared" si="621"/>
      </c>
      <c r="F3319" s="4" t="str">
        <f t="shared" si="622"/>
        <v>CIL LOAD</v>
      </c>
      <c r="G3319" s="4">
        <f t="shared" si="623"/>
        <v>0</v>
      </c>
      <c r="H3319" s="4" t="e">
        <f t="shared" si="624"/>
        <v>#N/A</v>
      </c>
      <c r="I3319" s="4" t="e">
        <f>_xll.BDP(AG3319&amp;" equity","crncy_adj_px_last","eqy_fund_crncy=usd")</f>
        <v>#NAME?</v>
      </c>
      <c r="J3319" s="4" t="str">
        <f t="shared" si="625"/>
      </c>
      <c r="AA3319" s="4">
        <f t="shared" si="626"/>
        <v>0</v>
      </c>
      <c r="AB3319" s="4">
        <f>'Enhanced Basket_AUTOLOAD'!T3319</f>
        <v>0</v>
      </c>
      <c r="AC3319" s="4">
        <f>'Enhanced Basket_AUTOLOAD'!M3319</f>
        <v>0</v>
      </c>
      <c r="AD3319" s="4">
        <f>'Enhanced Basket_AUTOLOAD'!L3319</f>
        <v>0</v>
      </c>
      <c r="AE3319" s="4">
        <f>'Enhanced Basket_AUTOLOAD'!Z3319</f>
        <v>0</v>
      </c>
      <c r="AF3319" s="4">
        <f>'Enhanced Basket_AUTOLOAD'!AB3319</f>
        <v>0</v>
      </c>
      <c r="AG3319" s="4" t="e">
        <f>VLOOKUP(AJ3319,'Ticker Mapping'!$I$3:$M$6706,5,0)</f>
        <v>#N/A</v>
      </c>
      <c r="AH3319" s="4" t="e">
        <f>_xll.BDP(AK3319&amp;" SEDOL","TICKER_AND_EXCH_CODE")</f>
        <v>#NAME?</v>
      </c>
      <c r="AI3319" s="4" t="e">
        <f t="shared" si="627"/>
        <v>#N/A</v>
      </c>
      <c r="AJ3319" s="4">
        <f>'Enhanced Basket_AUTOLOAD'!P3319</f>
        <v>0</v>
      </c>
      <c r="AK3319" s="4">
        <f>'Enhanced Basket_AUTOLOAD'!Q3319</f>
        <v>0</v>
      </c>
      <c r="AL3319" s="4">
        <f>'Enhanced Basket_AUTOLOAD'!Y3319</f>
        <v>0</v>
      </c>
      <c r="AM3319" s="4" t="e">
        <f t="shared" si="628"/>
        <v>#N/A</v>
      </c>
      <c r="AN3319" s="4" t="str">
        <f t="shared" si="629"/>
        <v>NO</v>
      </c>
      <c r="AO3319" s="4" t="str">
        <f t="shared" si="630"/>
        <v>Cash-in-Lieu</v>
      </c>
    </row>
    <row r="3320" ht="15" customHeight="1" s="4" customFormat="1">
      <c r="A3320" s="4">
        <f>'Enhanced Basket_AUTOLOAD'!H3320</f>
        <v>0</v>
      </c>
      <c r="B3320" s="4" t="str">
        <f t="shared" si="619"/>
        <v>SELL</v>
      </c>
      <c r="C3320" s="4" t="s">
        <v>29</v>
      </c>
      <c r="D3320" s="4" t="str">
        <f t="shared" si="620"/>
        <v>MT</v>
      </c>
      <c r="E3320" s="4" t="str">
        <f t="shared" si="621"/>
      </c>
      <c r="F3320" s="4" t="str">
        <f t="shared" si="622"/>
        <v>CIL LOAD</v>
      </c>
      <c r="G3320" s="4">
        <f t="shared" si="623"/>
        <v>0</v>
      </c>
      <c r="H3320" s="4" t="e">
        <f t="shared" si="624"/>
        <v>#N/A</v>
      </c>
      <c r="I3320" s="4" t="e">
        <f>_xll.BDP(AG3320&amp;" equity","crncy_adj_px_last","eqy_fund_crncy=usd")</f>
        <v>#NAME?</v>
      </c>
      <c r="J3320" s="4" t="str">
        <f t="shared" si="625"/>
      </c>
      <c r="AA3320" s="4">
        <f t="shared" si="626"/>
        <v>0</v>
      </c>
      <c r="AB3320" s="4">
        <f>'Enhanced Basket_AUTOLOAD'!T3320</f>
        <v>0</v>
      </c>
      <c r="AC3320" s="4">
        <f>'Enhanced Basket_AUTOLOAD'!M3320</f>
        <v>0</v>
      </c>
      <c r="AD3320" s="4">
        <f>'Enhanced Basket_AUTOLOAD'!L3320</f>
        <v>0</v>
      </c>
      <c r="AE3320" s="4">
        <f>'Enhanced Basket_AUTOLOAD'!Z3320</f>
        <v>0</v>
      </c>
      <c r="AF3320" s="4">
        <f>'Enhanced Basket_AUTOLOAD'!AB3320</f>
        <v>0</v>
      </c>
      <c r="AG3320" s="4" t="e">
        <f>VLOOKUP(AJ3320,'Ticker Mapping'!$I$3:$M$6706,5,0)</f>
        <v>#N/A</v>
      </c>
      <c r="AH3320" s="4" t="e">
        <f>_xll.BDP(AK3320&amp;" SEDOL","TICKER_AND_EXCH_CODE")</f>
        <v>#NAME?</v>
      </c>
      <c r="AI3320" s="4" t="e">
        <f t="shared" si="627"/>
        <v>#N/A</v>
      </c>
      <c r="AJ3320" s="4">
        <f>'Enhanced Basket_AUTOLOAD'!P3320</f>
        <v>0</v>
      </c>
      <c r="AK3320" s="4">
        <f>'Enhanced Basket_AUTOLOAD'!Q3320</f>
        <v>0</v>
      </c>
      <c r="AL3320" s="4">
        <f>'Enhanced Basket_AUTOLOAD'!Y3320</f>
        <v>0</v>
      </c>
      <c r="AM3320" s="4" t="e">
        <f t="shared" si="628"/>
        <v>#N/A</v>
      </c>
      <c r="AN3320" s="4" t="str">
        <f t="shared" si="629"/>
        <v>NO</v>
      </c>
      <c r="AO3320" s="4" t="str">
        <f t="shared" si="630"/>
        <v>Cash-in-Lieu</v>
      </c>
    </row>
    <row r="3321" ht="15" customHeight="1" s="4" customFormat="1">
      <c r="A3321" s="4">
        <f>'Enhanced Basket_AUTOLOAD'!H3321</f>
        <v>0</v>
      </c>
      <c r="B3321" s="4" t="str">
        <f t="shared" si="619"/>
        <v>SELL</v>
      </c>
      <c r="C3321" s="4" t="s">
        <v>29</v>
      </c>
      <c r="D3321" s="4" t="str">
        <f t="shared" si="620"/>
        <v>MT</v>
      </c>
      <c r="E3321" s="4" t="str">
        <f t="shared" si="621"/>
      </c>
      <c r="F3321" s="4" t="str">
        <f t="shared" si="622"/>
        <v>CIL LOAD</v>
      </c>
      <c r="G3321" s="4">
        <f t="shared" si="623"/>
        <v>0</v>
      </c>
      <c r="H3321" s="4" t="e">
        <f t="shared" si="624"/>
        <v>#N/A</v>
      </c>
      <c r="I3321" s="4" t="e">
        <f>_xll.BDP(AG3321&amp;" equity","crncy_adj_px_last","eqy_fund_crncy=usd")</f>
        <v>#NAME?</v>
      </c>
      <c r="J3321" s="4" t="str">
        <f t="shared" si="625"/>
      </c>
      <c r="AA3321" s="4">
        <f t="shared" si="626"/>
        <v>0</v>
      </c>
      <c r="AB3321" s="4">
        <f>'Enhanced Basket_AUTOLOAD'!T3321</f>
        <v>0</v>
      </c>
      <c r="AC3321" s="4">
        <f>'Enhanced Basket_AUTOLOAD'!M3321</f>
        <v>0</v>
      </c>
      <c r="AD3321" s="4">
        <f>'Enhanced Basket_AUTOLOAD'!L3321</f>
        <v>0</v>
      </c>
      <c r="AE3321" s="4">
        <f>'Enhanced Basket_AUTOLOAD'!Z3321</f>
        <v>0</v>
      </c>
      <c r="AF3321" s="4">
        <f>'Enhanced Basket_AUTOLOAD'!AB3321</f>
        <v>0</v>
      </c>
      <c r="AG3321" s="4" t="e">
        <f>VLOOKUP(AJ3321,'Ticker Mapping'!$I$3:$M$6706,5,0)</f>
        <v>#N/A</v>
      </c>
      <c r="AH3321" s="4" t="e">
        <f>_xll.BDP(AK3321&amp;" SEDOL","TICKER_AND_EXCH_CODE")</f>
        <v>#NAME?</v>
      </c>
      <c r="AI3321" s="4" t="e">
        <f t="shared" si="627"/>
        <v>#N/A</v>
      </c>
      <c r="AJ3321" s="4">
        <f>'Enhanced Basket_AUTOLOAD'!P3321</f>
        <v>0</v>
      </c>
      <c r="AK3321" s="4">
        <f>'Enhanced Basket_AUTOLOAD'!Q3321</f>
        <v>0</v>
      </c>
      <c r="AL3321" s="4">
        <f>'Enhanced Basket_AUTOLOAD'!Y3321</f>
        <v>0</v>
      </c>
      <c r="AM3321" s="4" t="e">
        <f t="shared" si="628"/>
        <v>#N/A</v>
      </c>
      <c r="AN3321" s="4" t="str">
        <f t="shared" si="629"/>
        <v>NO</v>
      </c>
      <c r="AO3321" s="4" t="str">
        <f t="shared" si="630"/>
        <v>Cash-in-Lieu</v>
      </c>
    </row>
    <row r="3322" ht="15" customHeight="1" s="4" customFormat="1">
      <c r="A3322" s="4">
        <f>'Enhanced Basket_AUTOLOAD'!H3322</f>
        <v>0</v>
      </c>
      <c r="B3322" s="4" t="str">
        <f t="shared" si="619"/>
        <v>SELL</v>
      </c>
      <c r="C3322" s="4" t="s">
        <v>29</v>
      </c>
      <c r="D3322" s="4" t="str">
        <f t="shared" si="620"/>
        <v>MT</v>
      </c>
      <c r="E3322" s="4" t="str">
        <f t="shared" si="621"/>
      </c>
      <c r="F3322" s="4" t="str">
        <f t="shared" si="622"/>
        <v>CIL LOAD</v>
      </c>
      <c r="G3322" s="4">
        <f t="shared" si="623"/>
        <v>0</v>
      </c>
      <c r="H3322" s="4" t="e">
        <f t="shared" si="624"/>
        <v>#N/A</v>
      </c>
      <c r="I3322" s="4" t="e">
        <f>_xll.BDP(AG3322&amp;" equity","crncy_adj_px_last","eqy_fund_crncy=usd")</f>
        <v>#NAME?</v>
      </c>
      <c r="J3322" s="4" t="str">
        <f t="shared" si="625"/>
      </c>
      <c r="AA3322" s="4">
        <f t="shared" si="626"/>
        <v>0</v>
      </c>
      <c r="AB3322" s="4">
        <f>'Enhanced Basket_AUTOLOAD'!T3322</f>
        <v>0</v>
      </c>
      <c r="AC3322" s="4">
        <f>'Enhanced Basket_AUTOLOAD'!M3322</f>
        <v>0</v>
      </c>
      <c r="AD3322" s="4">
        <f>'Enhanced Basket_AUTOLOAD'!L3322</f>
        <v>0</v>
      </c>
      <c r="AE3322" s="4">
        <f>'Enhanced Basket_AUTOLOAD'!Z3322</f>
        <v>0</v>
      </c>
      <c r="AF3322" s="4">
        <f>'Enhanced Basket_AUTOLOAD'!AB3322</f>
        <v>0</v>
      </c>
      <c r="AG3322" s="4" t="e">
        <f>VLOOKUP(AJ3322,'Ticker Mapping'!$I$3:$M$6706,5,0)</f>
        <v>#N/A</v>
      </c>
      <c r="AH3322" s="4" t="e">
        <f>_xll.BDP(AK3322&amp;" SEDOL","TICKER_AND_EXCH_CODE")</f>
        <v>#NAME?</v>
      </c>
      <c r="AI3322" s="4" t="e">
        <f t="shared" si="627"/>
        <v>#N/A</v>
      </c>
      <c r="AJ3322" s="4">
        <f>'Enhanced Basket_AUTOLOAD'!P3322</f>
        <v>0</v>
      </c>
      <c r="AK3322" s="4">
        <f>'Enhanced Basket_AUTOLOAD'!Q3322</f>
        <v>0</v>
      </c>
      <c r="AL3322" s="4">
        <f>'Enhanced Basket_AUTOLOAD'!Y3322</f>
        <v>0</v>
      </c>
      <c r="AM3322" s="4" t="e">
        <f t="shared" si="628"/>
        <v>#N/A</v>
      </c>
      <c r="AN3322" s="4" t="str">
        <f t="shared" si="629"/>
        <v>NO</v>
      </c>
      <c r="AO3322" s="4" t="str">
        <f t="shared" si="630"/>
        <v>Cash-in-Lieu</v>
      </c>
    </row>
    <row r="3323" ht="15" customHeight="1" s="4" customFormat="1">
      <c r="A3323" s="4">
        <f>'Enhanced Basket_AUTOLOAD'!H3323</f>
        <v>0</v>
      </c>
      <c r="B3323" s="4" t="str">
        <f t="shared" si="619"/>
        <v>SELL</v>
      </c>
      <c r="C3323" s="4" t="s">
        <v>29</v>
      </c>
      <c r="D3323" s="4" t="str">
        <f t="shared" si="620"/>
        <v>MT</v>
      </c>
      <c r="E3323" s="4" t="str">
        <f t="shared" si="621"/>
      </c>
      <c r="F3323" s="4" t="str">
        <f t="shared" si="622"/>
        <v>CIL LOAD</v>
      </c>
      <c r="G3323" s="4">
        <f t="shared" si="623"/>
        <v>0</v>
      </c>
      <c r="H3323" s="4" t="e">
        <f t="shared" si="624"/>
        <v>#N/A</v>
      </c>
      <c r="I3323" s="4" t="e">
        <f>_xll.BDP(AG3323&amp;" equity","crncy_adj_px_last","eqy_fund_crncy=usd")</f>
        <v>#NAME?</v>
      </c>
      <c r="J3323" s="4" t="str">
        <f t="shared" si="625"/>
      </c>
      <c r="AA3323" s="4">
        <f t="shared" si="626"/>
        <v>0</v>
      </c>
      <c r="AB3323" s="4">
        <f>'Enhanced Basket_AUTOLOAD'!T3323</f>
        <v>0</v>
      </c>
      <c r="AC3323" s="4">
        <f>'Enhanced Basket_AUTOLOAD'!M3323</f>
        <v>0</v>
      </c>
      <c r="AD3323" s="4">
        <f>'Enhanced Basket_AUTOLOAD'!L3323</f>
        <v>0</v>
      </c>
      <c r="AE3323" s="4">
        <f>'Enhanced Basket_AUTOLOAD'!Z3323</f>
        <v>0</v>
      </c>
      <c r="AF3323" s="4">
        <f>'Enhanced Basket_AUTOLOAD'!AB3323</f>
        <v>0</v>
      </c>
      <c r="AG3323" s="4" t="e">
        <f>VLOOKUP(AJ3323,'Ticker Mapping'!$I$3:$M$6706,5,0)</f>
        <v>#N/A</v>
      </c>
      <c r="AH3323" s="4" t="e">
        <f>_xll.BDP(AK3323&amp;" SEDOL","TICKER_AND_EXCH_CODE")</f>
        <v>#NAME?</v>
      </c>
      <c r="AI3323" s="4" t="e">
        <f t="shared" si="627"/>
        <v>#N/A</v>
      </c>
      <c r="AJ3323" s="4">
        <f>'Enhanced Basket_AUTOLOAD'!P3323</f>
        <v>0</v>
      </c>
      <c r="AK3323" s="4">
        <f>'Enhanced Basket_AUTOLOAD'!Q3323</f>
        <v>0</v>
      </c>
      <c r="AL3323" s="4">
        <f>'Enhanced Basket_AUTOLOAD'!Y3323</f>
        <v>0</v>
      </c>
      <c r="AM3323" s="4" t="e">
        <f t="shared" si="628"/>
        <v>#N/A</v>
      </c>
      <c r="AN3323" s="4" t="str">
        <f t="shared" si="629"/>
        <v>NO</v>
      </c>
      <c r="AO3323" s="4" t="str">
        <f t="shared" si="630"/>
        <v>Cash-in-Lieu</v>
      </c>
    </row>
    <row r="3324" ht="15" customHeight="1" s="4" customFormat="1">
      <c r="A3324" s="4">
        <f>'Enhanced Basket_AUTOLOAD'!H3324</f>
        <v>0</v>
      </c>
      <c r="B3324" s="4" t="str">
        <f t="shared" si="619"/>
        <v>SELL</v>
      </c>
      <c r="C3324" s="4" t="s">
        <v>29</v>
      </c>
      <c r="D3324" s="4" t="str">
        <f t="shared" si="620"/>
        <v>MT</v>
      </c>
      <c r="E3324" s="4" t="str">
        <f t="shared" si="621"/>
      </c>
      <c r="F3324" s="4" t="str">
        <f t="shared" si="622"/>
        <v>CIL LOAD</v>
      </c>
      <c r="G3324" s="4">
        <f t="shared" si="623"/>
        <v>0</v>
      </c>
      <c r="H3324" s="4" t="e">
        <f t="shared" si="624"/>
        <v>#N/A</v>
      </c>
      <c r="I3324" s="4" t="e">
        <f>_xll.BDP(AG3324&amp;" equity","crncy_adj_px_last","eqy_fund_crncy=usd")</f>
        <v>#NAME?</v>
      </c>
      <c r="J3324" s="4" t="str">
        <f t="shared" si="625"/>
      </c>
      <c r="AA3324" s="4">
        <f t="shared" si="626"/>
        <v>0</v>
      </c>
      <c r="AB3324" s="4">
        <f>'Enhanced Basket_AUTOLOAD'!T3324</f>
        <v>0</v>
      </c>
      <c r="AC3324" s="4">
        <f>'Enhanced Basket_AUTOLOAD'!M3324</f>
        <v>0</v>
      </c>
      <c r="AD3324" s="4">
        <f>'Enhanced Basket_AUTOLOAD'!L3324</f>
        <v>0</v>
      </c>
      <c r="AE3324" s="4">
        <f>'Enhanced Basket_AUTOLOAD'!Z3324</f>
        <v>0</v>
      </c>
      <c r="AF3324" s="4">
        <f>'Enhanced Basket_AUTOLOAD'!AB3324</f>
        <v>0</v>
      </c>
      <c r="AG3324" s="4" t="e">
        <f>VLOOKUP(AJ3324,'Ticker Mapping'!$I$3:$M$6706,5,0)</f>
        <v>#N/A</v>
      </c>
      <c r="AH3324" s="4" t="e">
        <f>_xll.BDP(AK3324&amp;" SEDOL","TICKER_AND_EXCH_CODE")</f>
        <v>#NAME?</v>
      </c>
      <c r="AI3324" s="4" t="e">
        <f t="shared" si="627"/>
        <v>#N/A</v>
      </c>
      <c r="AJ3324" s="4">
        <f>'Enhanced Basket_AUTOLOAD'!P3324</f>
        <v>0</v>
      </c>
      <c r="AK3324" s="4">
        <f>'Enhanced Basket_AUTOLOAD'!Q3324</f>
        <v>0</v>
      </c>
      <c r="AL3324" s="4">
        <f>'Enhanced Basket_AUTOLOAD'!Y3324</f>
        <v>0</v>
      </c>
      <c r="AM3324" s="4" t="e">
        <f t="shared" si="628"/>
        <v>#N/A</v>
      </c>
      <c r="AN3324" s="4" t="str">
        <f t="shared" si="629"/>
        <v>NO</v>
      </c>
      <c r="AO3324" s="4" t="str">
        <f t="shared" si="630"/>
        <v>Cash-in-Lieu</v>
      </c>
    </row>
    <row r="3325" ht="15" customHeight="1" s="4" customFormat="1">
      <c r="A3325" s="4">
        <f>'Enhanced Basket_AUTOLOAD'!H3325</f>
        <v>0</v>
      </c>
      <c r="B3325" s="4" t="str">
        <f t="shared" si="619"/>
        <v>SELL</v>
      </c>
      <c r="C3325" s="4" t="s">
        <v>29</v>
      </c>
      <c r="D3325" s="4" t="str">
        <f t="shared" si="620"/>
        <v>MT</v>
      </c>
      <c r="E3325" s="4" t="str">
        <f t="shared" si="621"/>
      </c>
      <c r="F3325" s="4" t="str">
        <f t="shared" si="622"/>
        <v>CIL LOAD</v>
      </c>
      <c r="G3325" s="4">
        <f t="shared" si="623"/>
        <v>0</v>
      </c>
      <c r="H3325" s="4" t="e">
        <f t="shared" si="624"/>
        <v>#N/A</v>
      </c>
      <c r="I3325" s="4" t="e">
        <f>_xll.BDP(AG3325&amp;" equity","crncy_adj_px_last","eqy_fund_crncy=usd")</f>
        <v>#NAME?</v>
      </c>
      <c r="J3325" s="4" t="str">
        <f t="shared" si="625"/>
      </c>
      <c r="AA3325" s="4">
        <f t="shared" si="626"/>
        <v>0</v>
      </c>
      <c r="AB3325" s="4">
        <f>'Enhanced Basket_AUTOLOAD'!T3325</f>
        <v>0</v>
      </c>
      <c r="AC3325" s="4">
        <f>'Enhanced Basket_AUTOLOAD'!M3325</f>
        <v>0</v>
      </c>
      <c r="AD3325" s="4">
        <f>'Enhanced Basket_AUTOLOAD'!L3325</f>
        <v>0</v>
      </c>
      <c r="AE3325" s="4">
        <f>'Enhanced Basket_AUTOLOAD'!Z3325</f>
        <v>0</v>
      </c>
      <c r="AF3325" s="4">
        <f>'Enhanced Basket_AUTOLOAD'!AB3325</f>
        <v>0</v>
      </c>
      <c r="AG3325" s="4" t="e">
        <f>VLOOKUP(AJ3325,'Ticker Mapping'!$I$3:$M$6706,5,0)</f>
        <v>#N/A</v>
      </c>
      <c r="AH3325" s="4" t="e">
        <f>_xll.BDP(AK3325&amp;" SEDOL","TICKER_AND_EXCH_CODE")</f>
        <v>#NAME?</v>
      </c>
      <c r="AI3325" s="4" t="e">
        <f t="shared" si="627"/>
        <v>#N/A</v>
      </c>
      <c r="AJ3325" s="4">
        <f>'Enhanced Basket_AUTOLOAD'!P3325</f>
        <v>0</v>
      </c>
      <c r="AK3325" s="4">
        <f>'Enhanced Basket_AUTOLOAD'!Q3325</f>
        <v>0</v>
      </c>
      <c r="AL3325" s="4">
        <f>'Enhanced Basket_AUTOLOAD'!Y3325</f>
        <v>0</v>
      </c>
      <c r="AM3325" s="4" t="e">
        <f t="shared" si="628"/>
        <v>#N/A</v>
      </c>
      <c r="AN3325" s="4" t="str">
        <f t="shared" si="629"/>
        <v>NO</v>
      </c>
      <c r="AO3325" s="4" t="str">
        <f t="shared" si="630"/>
        <v>Cash-in-Lieu</v>
      </c>
    </row>
    <row r="3326" ht="15" customHeight="1" s="4" customFormat="1">
      <c r="A3326" s="4">
        <f>'Enhanced Basket_AUTOLOAD'!H3326</f>
        <v>0</v>
      </c>
      <c r="B3326" s="4" t="str">
        <f t="shared" si="619"/>
        <v>SELL</v>
      </c>
      <c r="C3326" s="4" t="s">
        <v>29</v>
      </c>
      <c r="D3326" s="4" t="str">
        <f t="shared" si="620"/>
        <v>MT</v>
      </c>
      <c r="E3326" s="4" t="str">
        <f t="shared" si="621"/>
      </c>
      <c r="F3326" s="4" t="str">
        <f t="shared" si="622"/>
        <v>CIL LOAD</v>
      </c>
      <c r="G3326" s="4">
        <f t="shared" si="623"/>
        <v>0</v>
      </c>
      <c r="H3326" s="4" t="e">
        <f t="shared" si="624"/>
        <v>#N/A</v>
      </c>
      <c r="I3326" s="4" t="e">
        <f>_xll.BDP(AG3326&amp;" equity","crncy_adj_px_last","eqy_fund_crncy=usd")</f>
        <v>#NAME?</v>
      </c>
      <c r="J3326" s="4" t="str">
        <f t="shared" si="625"/>
      </c>
      <c r="AA3326" s="4">
        <f t="shared" si="626"/>
        <v>0</v>
      </c>
      <c r="AB3326" s="4">
        <f>'Enhanced Basket_AUTOLOAD'!T3326</f>
        <v>0</v>
      </c>
      <c r="AC3326" s="4">
        <f>'Enhanced Basket_AUTOLOAD'!M3326</f>
        <v>0</v>
      </c>
      <c r="AD3326" s="4">
        <f>'Enhanced Basket_AUTOLOAD'!L3326</f>
        <v>0</v>
      </c>
      <c r="AE3326" s="4">
        <f>'Enhanced Basket_AUTOLOAD'!Z3326</f>
        <v>0</v>
      </c>
      <c r="AF3326" s="4">
        <f>'Enhanced Basket_AUTOLOAD'!AB3326</f>
        <v>0</v>
      </c>
      <c r="AG3326" s="4" t="e">
        <f>VLOOKUP(AJ3326,'Ticker Mapping'!$I$3:$M$6706,5,0)</f>
        <v>#N/A</v>
      </c>
      <c r="AH3326" s="4" t="e">
        <f>_xll.BDP(AK3326&amp;" SEDOL","TICKER_AND_EXCH_CODE")</f>
        <v>#NAME?</v>
      </c>
      <c r="AI3326" s="4" t="e">
        <f t="shared" si="627"/>
        <v>#N/A</v>
      </c>
      <c r="AJ3326" s="4">
        <f>'Enhanced Basket_AUTOLOAD'!P3326</f>
        <v>0</v>
      </c>
      <c r="AK3326" s="4">
        <f>'Enhanced Basket_AUTOLOAD'!Q3326</f>
        <v>0</v>
      </c>
      <c r="AL3326" s="4">
        <f>'Enhanced Basket_AUTOLOAD'!Y3326</f>
        <v>0</v>
      </c>
      <c r="AM3326" s="4" t="e">
        <f t="shared" si="628"/>
        <v>#N/A</v>
      </c>
      <c r="AN3326" s="4" t="str">
        <f t="shared" si="629"/>
        <v>NO</v>
      </c>
      <c r="AO3326" s="4" t="str">
        <f t="shared" si="630"/>
        <v>Cash-in-Lieu</v>
      </c>
    </row>
    <row r="3327" ht="15" customHeight="1" s="4" customFormat="1">
      <c r="A3327" s="4">
        <f>'Enhanced Basket_AUTOLOAD'!H3327</f>
        <v>0</v>
      </c>
      <c r="B3327" s="4" t="str">
        <f t="shared" si="619"/>
        <v>SELL</v>
      </c>
      <c r="C3327" s="4" t="s">
        <v>29</v>
      </c>
      <c r="D3327" s="4" t="str">
        <f t="shared" si="620"/>
        <v>MT</v>
      </c>
      <c r="E3327" s="4" t="str">
        <f t="shared" si="621"/>
      </c>
      <c r="F3327" s="4" t="str">
        <f t="shared" si="622"/>
        <v>CIL LOAD</v>
      </c>
      <c r="G3327" s="4">
        <f t="shared" si="623"/>
        <v>0</v>
      </c>
      <c r="H3327" s="4" t="e">
        <f t="shared" si="624"/>
        <v>#N/A</v>
      </c>
      <c r="I3327" s="4" t="e">
        <f>_xll.BDP(AG3327&amp;" equity","crncy_adj_px_last","eqy_fund_crncy=usd")</f>
        <v>#NAME?</v>
      </c>
      <c r="J3327" s="4" t="str">
        <f t="shared" si="625"/>
      </c>
      <c r="AA3327" s="4">
        <f t="shared" si="626"/>
        <v>0</v>
      </c>
      <c r="AB3327" s="4">
        <f>'Enhanced Basket_AUTOLOAD'!T3327</f>
        <v>0</v>
      </c>
      <c r="AC3327" s="4">
        <f>'Enhanced Basket_AUTOLOAD'!M3327</f>
        <v>0</v>
      </c>
      <c r="AD3327" s="4">
        <f>'Enhanced Basket_AUTOLOAD'!L3327</f>
        <v>0</v>
      </c>
      <c r="AE3327" s="4">
        <f>'Enhanced Basket_AUTOLOAD'!Z3327</f>
        <v>0</v>
      </c>
      <c r="AF3327" s="4">
        <f>'Enhanced Basket_AUTOLOAD'!AB3327</f>
        <v>0</v>
      </c>
      <c r="AG3327" s="4" t="e">
        <f>VLOOKUP(AJ3327,'Ticker Mapping'!$I$3:$M$6706,5,0)</f>
        <v>#N/A</v>
      </c>
      <c r="AH3327" s="4" t="e">
        <f>_xll.BDP(AK3327&amp;" SEDOL","TICKER_AND_EXCH_CODE")</f>
        <v>#NAME?</v>
      </c>
      <c r="AI3327" s="4" t="e">
        <f t="shared" si="627"/>
        <v>#N/A</v>
      </c>
      <c r="AJ3327" s="4">
        <f>'Enhanced Basket_AUTOLOAD'!P3327</f>
        <v>0</v>
      </c>
      <c r="AK3327" s="4">
        <f>'Enhanced Basket_AUTOLOAD'!Q3327</f>
        <v>0</v>
      </c>
      <c r="AL3327" s="4">
        <f>'Enhanced Basket_AUTOLOAD'!Y3327</f>
        <v>0</v>
      </c>
      <c r="AM3327" s="4" t="e">
        <f t="shared" si="628"/>
        <v>#N/A</v>
      </c>
      <c r="AN3327" s="4" t="str">
        <f t="shared" si="629"/>
        <v>NO</v>
      </c>
      <c r="AO3327" s="4" t="str">
        <f t="shared" si="630"/>
        <v>Cash-in-Lieu</v>
      </c>
    </row>
    <row r="3328" ht="15" customHeight="1" s="4" customFormat="1">
      <c r="A3328" s="4">
        <f>'Enhanced Basket_AUTOLOAD'!H3328</f>
        <v>0</v>
      </c>
      <c r="B3328" s="4" t="str">
        <f t="shared" si="619"/>
        <v>SELL</v>
      </c>
      <c r="C3328" s="4" t="s">
        <v>29</v>
      </c>
      <c r="D3328" s="4" t="str">
        <f t="shared" si="620"/>
        <v>MT</v>
      </c>
      <c r="E3328" s="4" t="str">
        <f t="shared" si="621"/>
      </c>
      <c r="F3328" s="4" t="str">
        <f t="shared" si="622"/>
        <v>CIL LOAD</v>
      </c>
      <c r="G3328" s="4">
        <f t="shared" si="623"/>
        <v>0</v>
      </c>
      <c r="H3328" s="4" t="e">
        <f t="shared" si="624"/>
        <v>#N/A</v>
      </c>
      <c r="I3328" s="4" t="e">
        <f>_xll.BDP(AG3328&amp;" equity","crncy_adj_px_last","eqy_fund_crncy=usd")</f>
        <v>#NAME?</v>
      </c>
      <c r="J3328" s="4" t="str">
        <f t="shared" si="625"/>
      </c>
      <c r="AA3328" s="4">
        <f t="shared" si="626"/>
        <v>0</v>
      </c>
      <c r="AB3328" s="4">
        <f>'Enhanced Basket_AUTOLOAD'!T3328</f>
        <v>0</v>
      </c>
      <c r="AC3328" s="4">
        <f>'Enhanced Basket_AUTOLOAD'!M3328</f>
        <v>0</v>
      </c>
      <c r="AD3328" s="4">
        <f>'Enhanced Basket_AUTOLOAD'!L3328</f>
        <v>0</v>
      </c>
      <c r="AE3328" s="4">
        <f>'Enhanced Basket_AUTOLOAD'!Z3328</f>
        <v>0</v>
      </c>
      <c r="AF3328" s="4">
        <f>'Enhanced Basket_AUTOLOAD'!AB3328</f>
        <v>0</v>
      </c>
      <c r="AG3328" s="4" t="e">
        <f>VLOOKUP(AJ3328,'Ticker Mapping'!$I$3:$M$6706,5,0)</f>
        <v>#N/A</v>
      </c>
      <c r="AH3328" s="4" t="e">
        <f>_xll.BDP(AK3328&amp;" SEDOL","TICKER_AND_EXCH_CODE")</f>
        <v>#NAME?</v>
      </c>
      <c r="AI3328" s="4" t="e">
        <f t="shared" si="627"/>
        <v>#N/A</v>
      </c>
      <c r="AJ3328" s="4">
        <f>'Enhanced Basket_AUTOLOAD'!P3328</f>
        <v>0</v>
      </c>
      <c r="AK3328" s="4">
        <f>'Enhanced Basket_AUTOLOAD'!Q3328</f>
        <v>0</v>
      </c>
      <c r="AL3328" s="4">
        <f>'Enhanced Basket_AUTOLOAD'!Y3328</f>
        <v>0</v>
      </c>
      <c r="AM3328" s="4" t="e">
        <f t="shared" si="628"/>
        <v>#N/A</v>
      </c>
      <c r="AN3328" s="4" t="str">
        <f t="shared" si="629"/>
        <v>NO</v>
      </c>
      <c r="AO3328" s="4" t="str">
        <f t="shared" si="630"/>
        <v>Cash-in-Lieu</v>
      </c>
    </row>
    <row r="3329" ht="15" customHeight="1" s="4" customFormat="1">
      <c r="A3329" s="4">
        <f>'Enhanced Basket_AUTOLOAD'!H3329</f>
        <v>0</v>
      </c>
      <c r="B3329" s="4" t="str">
        <f t="shared" si="619"/>
        <v>SELL</v>
      </c>
      <c r="C3329" s="4" t="s">
        <v>29</v>
      </c>
      <c r="D3329" s="4" t="str">
        <f t="shared" si="620"/>
        <v>MT</v>
      </c>
      <c r="E3329" s="4" t="str">
        <f t="shared" si="621"/>
      </c>
      <c r="F3329" s="4" t="str">
        <f t="shared" si="622"/>
        <v>CIL LOAD</v>
      </c>
      <c r="G3329" s="4">
        <f t="shared" si="623"/>
        <v>0</v>
      </c>
      <c r="H3329" s="4" t="e">
        <f t="shared" si="624"/>
        <v>#N/A</v>
      </c>
      <c r="I3329" s="4" t="e">
        <f>_xll.BDP(AG3329&amp;" equity","crncy_adj_px_last","eqy_fund_crncy=usd")</f>
        <v>#NAME?</v>
      </c>
      <c r="J3329" s="4" t="str">
        <f t="shared" si="625"/>
      </c>
      <c r="AA3329" s="4">
        <f t="shared" si="626"/>
        <v>0</v>
      </c>
      <c r="AB3329" s="4">
        <f>'Enhanced Basket_AUTOLOAD'!T3329</f>
        <v>0</v>
      </c>
      <c r="AC3329" s="4">
        <f>'Enhanced Basket_AUTOLOAD'!M3329</f>
        <v>0</v>
      </c>
      <c r="AD3329" s="4">
        <f>'Enhanced Basket_AUTOLOAD'!L3329</f>
        <v>0</v>
      </c>
      <c r="AE3329" s="4">
        <f>'Enhanced Basket_AUTOLOAD'!Z3329</f>
        <v>0</v>
      </c>
      <c r="AF3329" s="4">
        <f>'Enhanced Basket_AUTOLOAD'!AB3329</f>
        <v>0</v>
      </c>
      <c r="AG3329" s="4" t="e">
        <f>VLOOKUP(AJ3329,'Ticker Mapping'!$I$3:$M$6706,5,0)</f>
        <v>#N/A</v>
      </c>
      <c r="AH3329" s="4" t="e">
        <f>_xll.BDP(AK3329&amp;" SEDOL","TICKER_AND_EXCH_CODE")</f>
        <v>#NAME?</v>
      </c>
      <c r="AI3329" s="4" t="e">
        <f t="shared" si="627"/>
        <v>#N/A</v>
      </c>
      <c r="AJ3329" s="4">
        <f>'Enhanced Basket_AUTOLOAD'!P3329</f>
        <v>0</v>
      </c>
      <c r="AK3329" s="4">
        <f>'Enhanced Basket_AUTOLOAD'!Q3329</f>
        <v>0</v>
      </c>
      <c r="AL3329" s="4">
        <f>'Enhanced Basket_AUTOLOAD'!Y3329</f>
        <v>0</v>
      </c>
      <c r="AM3329" s="4" t="e">
        <f t="shared" si="628"/>
        <v>#N/A</v>
      </c>
      <c r="AN3329" s="4" t="str">
        <f t="shared" si="629"/>
        <v>NO</v>
      </c>
      <c r="AO3329" s="4" t="str">
        <f t="shared" si="630"/>
        <v>Cash-in-Lieu</v>
      </c>
    </row>
    <row r="3330" ht="15" customHeight="1" s="4" customFormat="1">
      <c r="A3330" s="4">
        <f>'Enhanced Basket_AUTOLOAD'!H3330</f>
        <v>0</v>
      </c>
      <c r="B3330" s="4" t="str">
        <f ref="B3330:B3393" t="shared" si="631">IF(AA3330&gt;0,"BUY","SELL")</f>
        <v>SELL</v>
      </c>
      <c r="C3330" s="4" t="s">
        <v>29</v>
      </c>
      <c r="D3330" s="4" t="str">
        <f ref="D3330:D3393" t="shared" si="632">IF(AO3330="In-Kind","INK","MT")</f>
        <v>MT</v>
      </c>
      <c r="E3330" s="4" t="str">
        <f ref="E3330:E3393" t="shared" si="633">IF(D3330="INK","MSCOP","")</f>
      </c>
      <c r="F3330" s="4" t="str">
        <f ref="F3330:F3393" t="shared" si="634">IF(E3330="MSCOP","INKIND LOAD","CIL LOAD")</f>
        <v>CIL LOAD</v>
      </c>
      <c r="G3330" s="4">
        <f ref="G3330:G3393" t="shared" si="635">ABS(AA3330*AB3330)</f>
        <v>0</v>
      </c>
      <c r="H3330" s="4" t="e">
        <f ref="H3330:H3393" t="shared" si="636">AG3330</f>
        <v>#N/A</v>
      </c>
      <c r="I3330" s="4" t="e">
        <f>_xll.BDP(AG3330&amp;" equity","crncy_adj_px_last","eqy_fund_crncy=usd")</f>
        <v>#NAME?</v>
      </c>
      <c r="J3330" s="4" t="str">
        <f ref="J3330:J3393" t="shared" si="637">IF(D3330="INK",G3330,"")</f>
      </c>
      <c r="AA3330" s="4">
        <f ref="AA3330:AA3393" t="shared" si="638">IFERROR(VLOOKUP(A3330,$R$4:$S$26,2,0),0)</f>
        <v>0</v>
      </c>
      <c r="AB3330" s="4">
        <f>'Enhanced Basket_AUTOLOAD'!T3330</f>
        <v>0</v>
      </c>
      <c r="AC3330" s="4">
        <f>'Enhanced Basket_AUTOLOAD'!M3330</f>
        <v>0</v>
      </c>
      <c r="AD3330" s="4">
        <f>'Enhanced Basket_AUTOLOAD'!L3330</f>
        <v>0</v>
      </c>
      <c r="AE3330" s="4">
        <f>'Enhanced Basket_AUTOLOAD'!Z3330</f>
        <v>0</v>
      </c>
      <c r="AF3330" s="4">
        <f>'Enhanced Basket_AUTOLOAD'!AB3330</f>
        <v>0</v>
      </c>
      <c r="AG3330" s="4" t="e">
        <f>VLOOKUP(AJ3330,'Ticker Mapping'!$I$3:$M$6706,5,0)</f>
        <v>#N/A</v>
      </c>
      <c r="AH3330" s="4" t="e">
        <f>_xll.BDP(AK3330&amp;" SEDOL","TICKER_AND_EXCH_CODE")</f>
        <v>#NAME?</v>
      </c>
      <c r="AI3330" s="4" t="e">
        <f ref="AI3330:AI3393" t="shared" si="639">IF(AG3330=AH3330,"Y","N")</f>
        <v>#N/A</v>
      </c>
      <c r="AJ3330" s="4">
        <f>'Enhanced Basket_AUTOLOAD'!P3330</f>
        <v>0</v>
      </c>
      <c r="AK3330" s="4">
        <f>'Enhanced Basket_AUTOLOAD'!Q3330</f>
        <v>0</v>
      </c>
      <c r="AL3330" s="4">
        <f>'Enhanced Basket_AUTOLOAD'!Y3330</f>
        <v>0</v>
      </c>
      <c r="AM3330" s="4" t="e">
        <f ref="AM3330:AM3393" t="shared" si="640">A3330&amp;" "&amp;AG3330</f>
        <v>#N/A</v>
      </c>
      <c r="AN3330" s="4" t="str">
        <f ref="AN3330:AN3393" t="shared" si="641">IF(COUNTIF($Q$28:$Q$73,AM3330),"YES","NO")</f>
        <v>NO</v>
      </c>
      <c r="AO3330" s="4" t="str">
        <f ref="AO3330:AO3393" t="shared" si="642">IF(AND(AL3330="In-Kind",AN3330="NO"),"In-Kind","Cash-in-Lieu")</f>
        <v>Cash-in-Lieu</v>
      </c>
    </row>
    <row r="3331" ht="15" customHeight="1" s="4" customFormat="1">
      <c r="A3331" s="4">
        <f>'Enhanced Basket_AUTOLOAD'!H3331</f>
        <v>0</v>
      </c>
      <c r="B3331" s="4" t="str">
        <f t="shared" si="631"/>
        <v>SELL</v>
      </c>
      <c r="C3331" s="4" t="s">
        <v>29</v>
      </c>
      <c r="D3331" s="4" t="str">
        <f t="shared" si="632"/>
        <v>MT</v>
      </c>
      <c r="E3331" s="4" t="str">
        <f t="shared" si="633"/>
      </c>
      <c r="F3331" s="4" t="str">
        <f t="shared" si="634"/>
        <v>CIL LOAD</v>
      </c>
      <c r="G3331" s="4">
        <f t="shared" si="635"/>
        <v>0</v>
      </c>
      <c r="H3331" s="4" t="e">
        <f t="shared" si="636"/>
        <v>#N/A</v>
      </c>
      <c r="I3331" s="4" t="e">
        <f>_xll.BDP(AG3331&amp;" equity","crncy_adj_px_last","eqy_fund_crncy=usd")</f>
        <v>#NAME?</v>
      </c>
      <c r="J3331" s="4" t="str">
        <f t="shared" si="637"/>
      </c>
      <c r="AA3331" s="4">
        <f t="shared" si="638"/>
        <v>0</v>
      </c>
      <c r="AB3331" s="4">
        <f>'Enhanced Basket_AUTOLOAD'!T3331</f>
        <v>0</v>
      </c>
      <c r="AC3331" s="4">
        <f>'Enhanced Basket_AUTOLOAD'!M3331</f>
        <v>0</v>
      </c>
      <c r="AD3331" s="4">
        <f>'Enhanced Basket_AUTOLOAD'!L3331</f>
        <v>0</v>
      </c>
      <c r="AE3331" s="4">
        <f>'Enhanced Basket_AUTOLOAD'!Z3331</f>
        <v>0</v>
      </c>
      <c r="AF3331" s="4">
        <f>'Enhanced Basket_AUTOLOAD'!AB3331</f>
        <v>0</v>
      </c>
      <c r="AG3331" s="4" t="e">
        <f>VLOOKUP(AJ3331,'Ticker Mapping'!$I$3:$M$6706,5,0)</f>
        <v>#N/A</v>
      </c>
      <c r="AH3331" s="4" t="e">
        <f>_xll.BDP(AK3331&amp;" SEDOL","TICKER_AND_EXCH_CODE")</f>
        <v>#NAME?</v>
      </c>
      <c r="AI3331" s="4" t="e">
        <f t="shared" si="639"/>
        <v>#N/A</v>
      </c>
      <c r="AJ3331" s="4">
        <f>'Enhanced Basket_AUTOLOAD'!P3331</f>
        <v>0</v>
      </c>
      <c r="AK3331" s="4">
        <f>'Enhanced Basket_AUTOLOAD'!Q3331</f>
        <v>0</v>
      </c>
      <c r="AL3331" s="4">
        <f>'Enhanced Basket_AUTOLOAD'!Y3331</f>
        <v>0</v>
      </c>
      <c r="AM3331" s="4" t="e">
        <f t="shared" si="640"/>
        <v>#N/A</v>
      </c>
      <c r="AN3331" s="4" t="str">
        <f t="shared" si="641"/>
        <v>NO</v>
      </c>
      <c r="AO3331" s="4" t="str">
        <f t="shared" si="642"/>
        <v>Cash-in-Lieu</v>
      </c>
    </row>
    <row r="3332" ht="15" customHeight="1" s="4" customFormat="1">
      <c r="A3332" s="4">
        <f>'Enhanced Basket_AUTOLOAD'!H3332</f>
        <v>0</v>
      </c>
      <c r="B3332" s="4" t="str">
        <f t="shared" si="631"/>
        <v>SELL</v>
      </c>
      <c r="C3332" s="4" t="s">
        <v>29</v>
      </c>
      <c r="D3332" s="4" t="str">
        <f t="shared" si="632"/>
        <v>MT</v>
      </c>
      <c r="E3332" s="4" t="str">
        <f t="shared" si="633"/>
      </c>
      <c r="F3332" s="4" t="str">
        <f t="shared" si="634"/>
        <v>CIL LOAD</v>
      </c>
      <c r="G3332" s="4">
        <f t="shared" si="635"/>
        <v>0</v>
      </c>
      <c r="H3332" s="4" t="e">
        <f t="shared" si="636"/>
        <v>#N/A</v>
      </c>
      <c r="I3332" s="4" t="e">
        <f>_xll.BDP(AG3332&amp;" equity","crncy_adj_px_last","eqy_fund_crncy=usd")</f>
        <v>#NAME?</v>
      </c>
      <c r="J3332" s="4" t="str">
        <f t="shared" si="637"/>
      </c>
      <c r="AA3332" s="4">
        <f t="shared" si="638"/>
        <v>0</v>
      </c>
      <c r="AB3332" s="4">
        <f>'Enhanced Basket_AUTOLOAD'!T3332</f>
        <v>0</v>
      </c>
      <c r="AC3332" s="4">
        <f>'Enhanced Basket_AUTOLOAD'!M3332</f>
        <v>0</v>
      </c>
      <c r="AD3332" s="4">
        <f>'Enhanced Basket_AUTOLOAD'!L3332</f>
        <v>0</v>
      </c>
      <c r="AE3332" s="4">
        <f>'Enhanced Basket_AUTOLOAD'!Z3332</f>
        <v>0</v>
      </c>
      <c r="AF3332" s="4">
        <f>'Enhanced Basket_AUTOLOAD'!AB3332</f>
        <v>0</v>
      </c>
      <c r="AG3332" s="4" t="e">
        <f>VLOOKUP(AJ3332,'Ticker Mapping'!$I$3:$M$6706,5,0)</f>
        <v>#N/A</v>
      </c>
      <c r="AH3332" s="4" t="e">
        <f>_xll.BDP(AK3332&amp;" SEDOL","TICKER_AND_EXCH_CODE")</f>
        <v>#NAME?</v>
      </c>
      <c r="AI3332" s="4" t="e">
        <f t="shared" si="639"/>
        <v>#N/A</v>
      </c>
      <c r="AJ3332" s="4">
        <f>'Enhanced Basket_AUTOLOAD'!P3332</f>
        <v>0</v>
      </c>
      <c r="AK3332" s="4">
        <f>'Enhanced Basket_AUTOLOAD'!Q3332</f>
        <v>0</v>
      </c>
      <c r="AL3332" s="4">
        <f>'Enhanced Basket_AUTOLOAD'!Y3332</f>
        <v>0</v>
      </c>
      <c r="AM3332" s="4" t="e">
        <f t="shared" si="640"/>
        <v>#N/A</v>
      </c>
      <c r="AN3332" s="4" t="str">
        <f t="shared" si="641"/>
        <v>NO</v>
      </c>
      <c r="AO3332" s="4" t="str">
        <f t="shared" si="642"/>
        <v>Cash-in-Lieu</v>
      </c>
    </row>
    <row r="3333" ht="15" customHeight="1" s="4" customFormat="1">
      <c r="A3333" s="4">
        <f>'Enhanced Basket_AUTOLOAD'!H3333</f>
        <v>0</v>
      </c>
      <c r="B3333" s="4" t="str">
        <f t="shared" si="631"/>
        <v>SELL</v>
      </c>
      <c r="C3333" s="4" t="s">
        <v>29</v>
      </c>
      <c r="D3333" s="4" t="str">
        <f t="shared" si="632"/>
        <v>MT</v>
      </c>
      <c r="E3333" s="4" t="str">
        <f t="shared" si="633"/>
      </c>
      <c r="F3333" s="4" t="str">
        <f t="shared" si="634"/>
        <v>CIL LOAD</v>
      </c>
      <c r="G3333" s="4">
        <f t="shared" si="635"/>
        <v>0</v>
      </c>
      <c r="H3333" s="4" t="e">
        <f t="shared" si="636"/>
        <v>#N/A</v>
      </c>
      <c r="I3333" s="4" t="e">
        <f>_xll.BDP(AG3333&amp;" equity","crncy_adj_px_last","eqy_fund_crncy=usd")</f>
        <v>#NAME?</v>
      </c>
      <c r="J3333" s="4" t="str">
        <f t="shared" si="637"/>
      </c>
      <c r="AA3333" s="4">
        <f t="shared" si="638"/>
        <v>0</v>
      </c>
      <c r="AB3333" s="4">
        <f>'Enhanced Basket_AUTOLOAD'!T3333</f>
        <v>0</v>
      </c>
      <c r="AC3333" s="4">
        <f>'Enhanced Basket_AUTOLOAD'!M3333</f>
        <v>0</v>
      </c>
      <c r="AD3333" s="4">
        <f>'Enhanced Basket_AUTOLOAD'!L3333</f>
        <v>0</v>
      </c>
      <c r="AE3333" s="4">
        <f>'Enhanced Basket_AUTOLOAD'!Z3333</f>
        <v>0</v>
      </c>
      <c r="AF3333" s="4">
        <f>'Enhanced Basket_AUTOLOAD'!AB3333</f>
        <v>0</v>
      </c>
      <c r="AG3333" s="4" t="e">
        <f>VLOOKUP(AJ3333,'Ticker Mapping'!$I$3:$M$6706,5,0)</f>
        <v>#N/A</v>
      </c>
      <c r="AH3333" s="4" t="e">
        <f>_xll.BDP(AK3333&amp;" SEDOL","TICKER_AND_EXCH_CODE")</f>
        <v>#NAME?</v>
      </c>
      <c r="AI3333" s="4" t="e">
        <f t="shared" si="639"/>
        <v>#N/A</v>
      </c>
      <c r="AJ3333" s="4">
        <f>'Enhanced Basket_AUTOLOAD'!P3333</f>
        <v>0</v>
      </c>
      <c r="AK3333" s="4">
        <f>'Enhanced Basket_AUTOLOAD'!Q3333</f>
        <v>0</v>
      </c>
      <c r="AL3333" s="4">
        <f>'Enhanced Basket_AUTOLOAD'!Y3333</f>
        <v>0</v>
      </c>
      <c r="AM3333" s="4" t="e">
        <f t="shared" si="640"/>
        <v>#N/A</v>
      </c>
      <c r="AN3333" s="4" t="str">
        <f t="shared" si="641"/>
        <v>NO</v>
      </c>
      <c r="AO3333" s="4" t="str">
        <f t="shared" si="642"/>
        <v>Cash-in-Lieu</v>
      </c>
    </row>
    <row r="3334" ht="15" customHeight="1" s="4" customFormat="1">
      <c r="A3334" s="4">
        <f>'Enhanced Basket_AUTOLOAD'!H3334</f>
        <v>0</v>
      </c>
      <c r="B3334" s="4" t="str">
        <f t="shared" si="631"/>
        <v>SELL</v>
      </c>
      <c r="C3334" s="4" t="s">
        <v>29</v>
      </c>
      <c r="D3334" s="4" t="str">
        <f t="shared" si="632"/>
        <v>MT</v>
      </c>
      <c r="E3334" s="4" t="str">
        <f t="shared" si="633"/>
      </c>
      <c r="F3334" s="4" t="str">
        <f t="shared" si="634"/>
        <v>CIL LOAD</v>
      </c>
      <c r="G3334" s="4">
        <f t="shared" si="635"/>
        <v>0</v>
      </c>
      <c r="H3334" s="4" t="e">
        <f t="shared" si="636"/>
        <v>#N/A</v>
      </c>
      <c r="I3334" s="4" t="e">
        <f>_xll.BDP(AG3334&amp;" equity","crncy_adj_px_last","eqy_fund_crncy=usd")</f>
        <v>#NAME?</v>
      </c>
      <c r="J3334" s="4" t="str">
        <f t="shared" si="637"/>
      </c>
      <c r="AA3334" s="4">
        <f t="shared" si="638"/>
        <v>0</v>
      </c>
      <c r="AB3334" s="4">
        <f>'Enhanced Basket_AUTOLOAD'!T3334</f>
        <v>0</v>
      </c>
      <c r="AC3334" s="4">
        <f>'Enhanced Basket_AUTOLOAD'!M3334</f>
        <v>0</v>
      </c>
      <c r="AD3334" s="4">
        <f>'Enhanced Basket_AUTOLOAD'!L3334</f>
        <v>0</v>
      </c>
      <c r="AE3334" s="4">
        <f>'Enhanced Basket_AUTOLOAD'!Z3334</f>
        <v>0</v>
      </c>
      <c r="AF3334" s="4">
        <f>'Enhanced Basket_AUTOLOAD'!AB3334</f>
        <v>0</v>
      </c>
      <c r="AG3334" s="4" t="e">
        <f>VLOOKUP(AJ3334,'Ticker Mapping'!$I$3:$M$6706,5,0)</f>
        <v>#N/A</v>
      </c>
      <c r="AH3334" s="4" t="e">
        <f>_xll.BDP(AK3334&amp;" SEDOL","TICKER_AND_EXCH_CODE")</f>
        <v>#NAME?</v>
      </c>
      <c r="AI3334" s="4" t="e">
        <f t="shared" si="639"/>
        <v>#N/A</v>
      </c>
      <c r="AJ3334" s="4">
        <f>'Enhanced Basket_AUTOLOAD'!P3334</f>
        <v>0</v>
      </c>
      <c r="AK3334" s="4">
        <f>'Enhanced Basket_AUTOLOAD'!Q3334</f>
        <v>0</v>
      </c>
      <c r="AL3334" s="4">
        <f>'Enhanced Basket_AUTOLOAD'!Y3334</f>
        <v>0</v>
      </c>
      <c r="AM3334" s="4" t="e">
        <f t="shared" si="640"/>
        <v>#N/A</v>
      </c>
      <c r="AN3334" s="4" t="str">
        <f t="shared" si="641"/>
        <v>NO</v>
      </c>
      <c r="AO3334" s="4" t="str">
        <f t="shared" si="642"/>
        <v>Cash-in-Lieu</v>
      </c>
    </row>
    <row r="3335" ht="15" customHeight="1" s="4" customFormat="1">
      <c r="A3335" s="4">
        <f>'Enhanced Basket_AUTOLOAD'!H3335</f>
        <v>0</v>
      </c>
      <c r="B3335" s="4" t="str">
        <f t="shared" si="631"/>
        <v>SELL</v>
      </c>
      <c r="C3335" s="4" t="s">
        <v>29</v>
      </c>
      <c r="D3335" s="4" t="str">
        <f t="shared" si="632"/>
        <v>MT</v>
      </c>
      <c r="E3335" s="4" t="str">
        <f t="shared" si="633"/>
      </c>
      <c r="F3335" s="4" t="str">
        <f t="shared" si="634"/>
        <v>CIL LOAD</v>
      </c>
      <c r="G3335" s="4">
        <f t="shared" si="635"/>
        <v>0</v>
      </c>
      <c r="H3335" s="4" t="e">
        <f t="shared" si="636"/>
        <v>#N/A</v>
      </c>
      <c r="I3335" s="4" t="e">
        <f>_xll.BDP(AG3335&amp;" equity","crncy_adj_px_last","eqy_fund_crncy=usd")</f>
        <v>#NAME?</v>
      </c>
      <c r="J3335" s="4" t="str">
        <f t="shared" si="637"/>
      </c>
      <c r="AA3335" s="4">
        <f t="shared" si="638"/>
        <v>0</v>
      </c>
      <c r="AB3335" s="4">
        <f>'Enhanced Basket_AUTOLOAD'!T3335</f>
        <v>0</v>
      </c>
      <c r="AC3335" s="4">
        <f>'Enhanced Basket_AUTOLOAD'!M3335</f>
        <v>0</v>
      </c>
      <c r="AD3335" s="4">
        <f>'Enhanced Basket_AUTOLOAD'!L3335</f>
        <v>0</v>
      </c>
      <c r="AE3335" s="4">
        <f>'Enhanced Basket_AUTOLOAD'!Z3335</f>
        <v>0</v>
      </c>
      <c r="AF3335" s="4">
        <f>'Enhanced Basket_AUTOLOAD'!AB3335</f>
        <v>0</v>
      </c>
      <c r="AG3335" s="4" t="e">
        <f>VLOOKUP(AJ3335,'Ticker Mapping'!$I$3:$M$6706,5,0)</f>
        <v>#N/A</v>
      </c>
      <c r="AH3335" s="4" t="e">
        <f>_xll.BDP(AK3335&amp;" SEDOL","TICKER_AND_EXCH_CODE")</f>
        <v>#NAME?</v>
      </c>
      <c r="AI3335" s="4" t="e">
        <f t="shared" si="639"/>
        <v>#N/A</v>
      </c>
      <c r="AJ3335" s="4">
        <f>'Enhanced Basket_AUTOLOAD'!P3335</f>
        <v>0</v>
      </c>
      <c r="AK3335" s="4">
        <f>'Enhanced Basket_AUTOLOAD'!Q3335</f>
        <v>0</v>
      </c>
      <c r="AL3335" s="4">
        <f>'Enhanced Basket_AUTOLOAD'!Y3335</f>
        <v>0</v>
      </c>
      <c r="AM3335" s="4" t="e">
        <f t="shared" si="640"/>
        <v>#N/A</v>
      </c>
      <c r="AN3335" s="4" t="str">
        <f t="shared" si="641"/>
        <v>NO</v>
      </c>
      <c r="AO3335" s="4" t="str">
        <f t="shared" si="642"/>
        <v>Cash-in-Lieu</v>
      </c>
    </row>
    <row r="3336" ht="15" customHeight="1" s="4" customFormat="1">
      <c r="A3336" s="4">
        <f>'Enhanced Basket_AUTOLOAD'!H3336</f>
        <v>0</v>
      </c>
      <c r="B3336" s="4" t="str">
        <f t="shared" si="631"/>
        <v>SELL</v>
      </c>
      <c r="C3336" s="4" t="s">
        <v>29</v>
      </c>
      <c r="D3336" s="4" t="str">
        <f t="shared" si="632"/>
        <v>MT</v>
      </c>
      <c r="E3336" s="4" t="str">
        <f t="shared" si="633"/>
      </c>
      <c r="F3336" s="4" t="str">
        <f t="shared" si="634"/>
        <v>CIL LOAD</v>
      </c>
      <c r="G3336" s="4">
        <f t="shared" si="635"/>
        <v>0</v>
      </c>
      <c r="H3336" s="4" t="e">
        <f t="shared" si="636"/>
        <v>#N/A</v>
      </c>
      <c r="I3336" s="4" t="e">
        <f>_xll.BDP(AG3336&amp;" equity","crncy_adj_px_last","eqy_fund_crncy=usd")</f>
        <v>#NAME?</v>
      </c>
      <c r="J3336" s="4" t="str">
        <f t="shared" si="637"/>
      </c>
      <c r="AA3336" s="4">
        <f t="shared" si="638"/>
        <v>0</v>
      </c>
      <c r="AB3336" s="4">
        <f>'Enhanced Basket_AUTOLOAD'!T3336</f>
        <v>0</v>
      </c>
      <c r="AC3336" s="4">
        <f>'Enhanced Basket_AUTOLOAD'!M3336</f>
        <v>0</v>
      </c>
      <c r="AD3336" s="4">
        <f>'Enhanced Basket_AUTOLOAD'!L3336</f>
        <v>0</v>
      </c>
      <c r="AE3336" s="4">
        <f>'Enhanced Basket_AUTOLOAD'!Z3336</f>
        <v>0</v>
      </c>
      <c r="AF3336" s="4">
        <f>'Enhanced Basket_AUTOLOAD'!AB3336</f>
        <v>0</v>
      </c>
      <c r="AG3336" s="4" t="e">
        <f>VLOOKUP(AJ3336,'Ticker Mapping'!$I$3:$M$6706,5,0)</f>
        <v>#N/A</v>
      </c>
      <c r="AH3336" s="4" t="e">
        <f>_xll.BDP(AK3336&amp;" SEDOL","TICKER_AND_EXCH_CODE")</f>
        <v>#NAME?</v>
      </c>
      <c r="AI3336" s="4" t="e">
        <f t="shared" si="639"/>
        <v>#N/A</v>
      </c>
      <c r="AJ3336" s="4">
        <f>'Enhanced Basket_AUTOLOAD'!P3336</f>
        <v>0</v>
      </c>
      <c r="AK3336" s="4">
        <f>'Enhanced Basket_AUTOLOAD'!Q3336</f>
        <v>0</v>
      </c>
      <c r="AL3336" s="4">
        <f>'Enhanced Basket_AUTOLOAD'!Y3336</f>
        <v>0</v>
      </c>
      <c r="AM3336" s="4" t="e">
        <f t="shared" si="640"/>
        <v>#N/A</v>
      </c>
      <c r="AN3336" s="4" t="str">
        <f t="shared" si="641"/>
        <v>NO</v>
      </c>
      <c r="AO3336" s="4" t="str">
        <f t="shared" si="642"/>
        <v>Cash-in-Lieu</v>
      </c>
    </row>
    <row r="3337" ht="15" customHeight="1" s="4" customFormat="1">
      <c r="A3337" s="4">
        <f>'Enhanced Basket_AUTOLOAD'!H3337</f>
        <v>0</v>
      </c>
      <c r="B3337" s="4" t="str">
        <f t="shared" si="631"/>
        <v>SELL</v>
      </c>
      <c r="C3337" s="4" t="s">
        <v>29</v>
      </c>
      <c r="D3337" s="4" t="str">
        <f t="shared" si="632"/>
        <v>MT</v>
      </c>
      <c r="E3337" s="4" t="str">
        <f t="shared" si="633"/>
      </c>
      <c r="F3337" s="4" t="str">
        <f t="shared" si="634"/>
        <v>CIL LOAD</v>
      </c>
      <c r="G3337" s="4">
        <f t="shared" si="635"/>
        <v>0</v>
      </c>
      <c r="H3337" s="4" t="e">
        <f t="shared" si="636"/>
        <v>#N/A</v>
      </c>
      <c r="I3337" s="4" t="e">
        <f>_xll.BDP(AG3337&amp;" equity","crncy_adj_px_last","eqy_fund_crncy=usd")</f>
        <v>#NAME?</v>
      </c>
      <c r="J3337" s="4" t="str">
        <f t="shared" si="637"/>
      </c>
      <c r="AA3337" s="4">
        <f t="shared" si="638"/>
        <v>0</v>
      </c>
      <c r="AB3337" s="4">
        <f>'Enhanced Basket_AUTOLOAD'!T3337</f>
        <v>0</v>
      </c>
      <c r="AC3337" s="4">
        <f>'Enhanced Basket_AUTOLOAD'!M3337</f>
        <v>0</v>
      </c>
      <c r="AD3337" s="4">
        <f>'Enhanced Basket_AUTOLOAD'!L3337</f>
        <v>0</v>
      </c>
      <c r="AE3337" s="4">
        <f>'Enhanced Basket_AUTOLOAD'!Z3337</f>
        <v>0</v>
      </c>
      <c r="AF3337" s="4">
        <f>'Enhanced Basket_AUTOLOAD'!AB3337</f>
        <v>0</v>
      </c>
      <c r="AG3337" s="4" t="e">
        <f>VLOOKUP(AJ3337,'Ticker Mapping'!$I$3:$M$6706,5,0)</f>
        <v>#N/A</v>
      </c>
      <c r="AH3337" s="4" t="e">
        <f>_xll.BDP(AK3337&amp;" SEDOL","TICKER_AND_EXCH_CODE")</f>
        <v>#NAME?</v>
      </c>
      <c r="AI3337" s="4" t="e">
        <f t="shared" si="639"/>
        <v>#N/A</v>
      </c>
      <c r="AJ3337" s="4">
        <f>'Enhanced Basket_AUTOLOAD'!P3337</f>
        <v>0</v>
      </c>
      <c r="AK3337" s="4">
        <f>'Enhanced Basket_AUTOLOAD'!Q3337</f>
        <v>0</v>
      </c>
      <c r="AL3337" s="4">
        <f>'Enhanced Basket_AUTOLOAD'!Y3337</f>
        <v>0</v>
      </c>
      <c r="AM3337" s="4" t="e">
        <f t="shared" si="640"/>
        <v>#N/A</v>
      </c>
      <c r="AN3337" s="4" t="str">
        <f t="shared" si="641"/>
        <v>NO</v>
      </c>
      <c r="AO3337" s="4" t="str">
        <f t="shared" si="642"/>
        <v>Cash-in-Lieu</v>
      </c>
    </row>
    <row r="3338" ht="15" customHeight="1" s="4" customFormat="1">
      <c r="A3338" s="4">
        <f>'Enhanced Basket_AUTOLOAD'!H3338</f>
        <v>0</v>
      </c>
      <c r="B3338" s="4" t="str">
        <f t="shared" si="631"/>
        <v>SELL</v>
      </c>
      <c r="C3338" s="4" t="s">
        <v>29</v>
      </c>
      <c r="D3338" s="4" t="str">
        <f t="shared" si="632"/>
        <v>MT</v>
      </c>
      <c r="E3338" s="4" t="str">
        <f t="shared" si="633"/>
      </c>
      <c r="F3338" s="4" t="str">
        <f t="shared" si="634"/>
        <v>CIL LOAD</v>
      </c>
      <c r="G3338" s="4">
        <f t="shared" si="635"/>
        <v>0</v>
      </c>
      <c r="H3338" s="4" t="e">
        <f t="shared" si="636"/>
        <v>#N/A</v>
      </c>
      <c r="I3338" s="4" t="e">
        <f>_xll.BDP(AG3338&amp;" equity","crncy_adj_px_last","eqy_fund_crncy=usd")</f>
        <v>#NAME?</v>
      </c>
      <c r="J3338" s="4" t="str">
        <f t="shared" si="637"/>
      </c>
      <c r="AA3338" s="4">
        <f t="shared" si="638"/>
        <v>0</v>
      </c>
      <c r="AB3338" s="4">
        <f>'Enhanced Basket_AUTOLOAD'!T3338</f>
        <v>0</v>
      </c>
      <c r="AC3338" s="4">
        <f>'Enhanced Basket_AUTOLOAD'!M3338</f>
        <v>0</v>
      </c>
      <c r="AD3338" s="4">
        <f>'Enhanced Basket_AUTOLOAD'!L3338</f>
        <v>0</v>
      </c>
      <c r="AE3338" s="4">
        <f>'Enhanced Basket_AUTOLOAD'!Z3338</f>
        <v>0</v>
      </c>
      <c r="AF3338" s="4">
        <f>'Enhanced Basket_AUTOLOAD'!AB3338</f>
        <v>0</v>
      </c>
      <c r="AG3338" s="4" t="e">
        <f>VLOOKUP(AJ3338,'Ticker Mapping'!$I$3:$M$6706,5,0)</f>
        <v>#N/A</v>
      </c>
      <c r="AH3338" s="4" t="e">
        <f>_xll.BDP(AK3338&amp;" SEDOL","TICKER_AND_EXCH_CODE")</f>
        <v>#NAME?</v>
      </c>
      <c r="AI3338" s="4" t="e">
        <f t="shared" si="639"/>
        <v>#N/A</v>
      </c>
      <c r="AJ3338" s="4">
        <f>'Enhanced Basket_AUTOLOAD'!P3338</f>
        <v>0</v>
      </c>
      <c r="AK3338" s="4">
        <f>'Enhanced Basket_AUTOLOAD'!Q3338</f>
        <v>0</v>
      </c>
      <c r="AL3338" s="4">
        <f>'Enhanced Basket_AUTOLOAD'!Y3338</f>
        <v>0</v>
      </c>
      <c r="AM3338" s="4" t="e">
        <f t="shared" si="640"/>
        <v>#N/A</v>
      </c>
      <c r="AN3338" s="4" t="str">
        <f t="shared" si="641"/>
        <v>NO</v>
      </c>
      <c r="AO3338" s="4" t="str">
        <f t="shared" si="642"/>
        <v>Cash-in-Lieu</v>
      </c>
    </row>
    <row r="3339" ht="15" customHeight="1" s="4" customFormat="1">
      <c r="A3339" s="4">
        <f>'Enhanced Basket_AUTOLOAD'!H3339</f>
        <v>0</v>
      </c>
      <c r="B3339" s="4" t="str">
        <f t="shared" si="631"/>
        <v>SELL</v>
      </c>
      <c r="C3339" s="4" t="s">
        <v>29</v>
      </c>
      <c r="D3339" s="4" t="str">
        <f t="shared" si="632"/>
        <v>MT</v>
      </c>
      <c r="E3339" s="4" t="str">
        <f t="shared" si="633"/>
      </c>
      <c r="F3339" s="4" t="str">
        <f t="shared" si="634"/>
        <v>CIL LOAD</v>
      </c>
      <c r="G3339" s="4">
        <f t="shared" si="635"/>
        <v>0</v>
      </c>
      <c r="H3339" s="4" t="e">
        <f t="shared" si="636"/>
        <v>#N/A</v>
      </c>
      <c r="I3339" s="4" t="e">
        <f>_xll.BDP(AG3339&amp;" equity","crncy_adj_px_last","eqy_fund_crncy=usd")</f>
        <v>#NAME?</v>
      </c>
      <c r="J3339" s="4" t="str">
        <f t="shared" si="637"/>
      </c>
      <c r="AA3339" s="4">
        <f t="shared" si="638"/>
        <v>0</v>
      </c>
      <c r="AB3339" s="4">
        <f>'Enhanced Basket_AUTOLOAD'!T3339</f>
        <v>0</v>
      </c>
      <c r="AC3339" s="4">
        <f>'Enhanced Basket_AUTOLOAD'!M3339</f>
        <v>0</v>
      </c>
      <c r="AD3339" s="4">
        <f>'Enhanced Basket_AUTOLOAD'!L3339</f>
        <v>0</v>
      </c>
      <c r="AE3339" s="4">
        <f>'Enhanced Basket_AUTOLOAD'!Z3339</f>
        <v>0</v>
      </c>
      <c r="AF3339" s="4">
        <f>'Enhanced Basket_AUTOLOAD'!AB3339</f>
        <v>0</v>
      </c>
      <c r="AG3339" s="4" t="e">
        <f>VLOOKUP(AJ3339,'Ticker Mapping'!$I$3:$M$6706,5,0)</f>
        <v>#N/A</v>
      </c>
      <c r="AH3339" s="4" t="e">
        <f>_xll.BDP(AK3339&amp;" SEDOL","TICKER_AND_EXCH_CODE")</f>
        <v>#NAME?</v>
      </c>
      <c r="AI3339" s="4" t="e">
        <f t="shared" si="639"/>
        <v>#N/A</v>
      </c>
      <c r="AJ3339" s="4">
        <f>'Enhanced Basket_AUTOLOAD'!P3339</f>
        <v>0</v>
      </c>
      <c r="AK3339" s="4">
        <f>'Enhanced Basket_AUTOLOAD'!Q3339</f>
        <v>0</v>
      </c>
      <c r="AL3339" s="4">
        <f>'Enhanced Basket_AUTOLOAD'!Y3339</f>
        <v>0</v>
      </c>
      <c r="AM3339" s="4" t="e">
        <f t="shared" si="640"/>
        <v>#N/A</v>
      </c>
      <c r="AN3339" s="4" t="str">
        <f t="shared" si="641"/>
        <v>NO</v>
      </c>
      <c r="AO3339" s="4" t="str">
        <f t="shared" si="642"/>
        <v>Cash-in-Lieu</v>
      </c>
    </row>
    <row r="3340" ht="15" customHeight="1" s="4" customFormat="1">
      <c r="A3340" s="4">
        <f>'Enhanced Basket_AUTOLOAD'!H3340</f>
        <v>0</v>
      </c>
      <c r="B3340" s="4" t="str">
        <f t="shared" si="631"/>
        <v>SELL</v>
      </c>
      <c r="C3340" s="4" t="s">
        <v>29</v>
      </c>
      <c r="D3340" s="4" t="str">
        <f t="shared" si="632"/>
        <v>MT</v>
      </c>
      <c r="E3340" s="4" t="str">
        <f t="shared" si="633"/>
      </c>
      <c r="F3340" s="4" t="str">
        <f t="shared" si="634"/>
        <v>CIL LOAD</v>
      </c>
      <c r="G3340" s="4">
        <f t="shared" si="635"/>
        <v>0</v>
      </c>
      <c r="H3340" s="4" t="e">
        <f t="shared" si="636"/>
        <v>#N/A</v>
      </c>
      <c r="I3340" s="4" t="e">
        <f>_xll.BDP(AG3340&amp;" equity","crncy_adj_px_last","eqy_fund_crncy=usd")</f>
        <v>#NAME?</v>
      </c>
      <c r="J3340" s="4" t="str">
        <f t="shared" si="637"/>
      </c>
      <c r="AA3340" s="4">
        <f t="shared" si="638"/>
        <v>0</v>
      </c>
      <c r="AB3340" s="4">
        <f>'Enhanced Basket_AUTOLOAD'!T3340</f>
        <v>0</v>
      </c>
      <c r="AC3340" s="4">
        <f>'Enhanced Basket_AUTOLOAD'!M3340</f>
        <v>0</v>
      </c>
      <c r="AD3340" s="4">
        <f>'Enhanced Basket_AUTOLOAD'!L3340</f>
        <v>0</v>
      </c>
      <c r="AE3340" s="4">
        <f>'Enhanced Basket_AUTOLOAD'!Z3340</f>
        <v>0</v>
      </c>
      <c r="AF3340" s="4">
        <f>'Enhanced Basket_AUTOLOAD'!AB3340</f>
        <v>0</v>
      </c>
      <c r="AG3340" s="4" t="e">
        <f>VLOOKUP(AJ3340,'Ticker Mapping'!$I$3:$M$6706,5,0)</f>
        <v>#N/A</v>
      </c>
      <c r="AH3340" s="4" t="e">
        <f>_xll.BDP(AK3340&amp;" SEDOL","TICKER_AND_EXCH_CODE")</f>
        <v>#NAME?</v>
      </c>
      <c r="AI3340" s="4" t="e">
        <f t="shared" si="639"/>
        <v>#N/A</v>
      </c>
      <c r="AJ3340" s="4">
        <f>'Enhanced Basket_AUTOLOAD'!P3340</f>
        <v>0</v>
      </c>
      <c r="AK3340" s="4">
        <f>'Enhanced Basket_AUTOLOAD'!Q3340</f>
        <v>0</v>
      </c>
      <c r="AL3340" s="4">
        <f>'Enhanced Basket_AUTOLOAD'!Y3340</f>
        <v>0</v>
      </c>
      <c r="AM3340" s="4" t="e">
        <f t="shared" si="640"/>
        <v>#N/A</v>
      </c>
      <c r="AN3340" s="4" t="str">
        <f t="shared" si="641"/>
        <v>NO</v>
      </c>
      <c r="AO3340" s="4" t="str">
        <f t="shared" si="642"/>
        <v>Cash-in-Lieu</v>
      </c>
    </row>
    <row r="3341" ht="15" customHeight="1" s="4" customFormat="1">
      <c r="A3341" s="4">
        <f>'Enhanced Basket_AUTOLOAD'!H3341</f>
        <v>0</v>
      </c>
      <c r="B3341" s="4" t="str">
        <f t="shared" si="631"/>
        <v>SELL</v>
      </c>
      <c r="C3341" s="4" t="s">
        <v>29</v>
      </c>
      <c r="D3341" s="4" t="str">
        <f t="shared" si="632"/>
        <v>MT</v>
      </c>
      <c r="E3341" s="4" t="str">
        <f t="shared" si="633"/>
      </c>
      <c r="F3341" s="4" t="str">
        <f t="shared" si="634"/>
        <v>CIL LOAD</v>
      </c>
      <c r="G3341" s="4">
        <f t="shared" si="635"/>
        <v>0</v>
      </c>
      <c r="H3341" s="4" t="e">
        <f t="shared" si="636"/>
        <v>#N/A</v>
      </c>
      <c r="I3341" s="4" t="e">
        <f>_xll.BDP(AG3341&amp;" equity","crncy_adj_px_last","eqy_fund_crncy=usd")</f>
        <v>#NAME?</v>
      </c>
      <c r="J3341" s="4" t="str">
        <f t="shared" si="637"/>
      </c>
      <c r="AA3341" s="4">
        <f t="shared" si="638"/>
        <v>0</v>
      </c>
      <c r="AB3341" s="4">
        <f>'Enhanced Basket_AUTOLOAD'!T3341</f>
        <v>0</v>
      </c>
      <c r="AC3341" s="4">
        <f>'Enhanced Basket_AUTOLOAD'!M3341</f>
        <v>0</v>
      </c>
      <c r="AD3341" s="4">
        <f>'Enhanced Basket_AUTOLOAD'!L3341</f>
        <v>0</v>
      </c>
      <c r="AE3341" s="4">
        <f>'Enhanced Basket_AUTOLOAD'!Z3341</f>
        <v>0</v>
      </c>
      <c r="AF3341" s="4">
        <f>'Enhanced Basket_AUTOLOAD'!AB3341</f>
        <v>0</v>
      </c>
      <c r="AG3341" s="4" t="e">
        <f>VLOOKUP(AJ3341,'Ticker Mapping'!$I$3:$M$6706,5,0)</f>
        <v>#N/A</v>
      </c>
      <c r="AH3341" s="4" t="e">
        <f>_xll.BDP(AK3341&amp;" SEDOL","TICKER_AND_EXCH_CODE")</f>
        <v>#NAME?</v>
      </c>
      <c r="AI3341" s="4" t="e">
        <f t="shared" si="639"/>
        <v>#N/A</v>
      </c>
      <c r="AJ3341" s="4">
        <f>'Enhanced Basket_AUTOLOAD'!P3341</f>
        <v>0</v>
      </c>
      <c r="AK3341" s="4">
        <f>'Enhanced Basket_AUTOLOAD'!Q3341</f>
        <v>0</v>
      </c>
      <c r="AL3341" s="4">
        <f>'Enhanced Basket_AUTOLOAD'!Y3341</f>
        <v>0</v>
      </c>
      <c r="AM3341" s="4" t="e">
        <f t="shared" si="640"/>
        <v>#N/A</v>
      </c>
      <c r="AN3341" s="4" t="str">
        <f t="shared" si="641"/>
        <v>NO</v>
      </c>
      <c r="AO3341" s="4" t="str">
        <f t="shared" si="642"/>
        <v>Cash-in-Lieu</v>
      </c>
    </row>
    <row r="3342" ht="15" customHeight="1" s="4" customFormat="1">
      <c r="A3342" s="4">
        <f>'Enhanced Basket_AUTOLOAD'!H3342</f>
        <v>0</v>
      </c>
      <c r="B3342" s="4" t="str">
        <f t="shared" si="631"/>
        <v>SELL</v>
      </c>
      <c r="C3342" s="4" t="s">
        <v>29</v>
      </c>
      <c r="D3342" s="4" t="str">
        <f t="shared" si="632"/>
        <v>MT</v>
      </c>
      <c r="E3342" s="4" t="str">
        <f t="shared" si="633"/>
      </c>
      <c r="F3342" s="4" t="str">
        <f t="shared" si="634"/>
        <v>CIL LOAD</v>
      </c>
      <c r="G3342" s="4">
        <f t="shared" si="635"/>
        <v>0</v>
      </c>
      <c r="H3342" s="4" t="e">
        <f t="shared" si="636"/>
        <v>#N/A</v>
      </c>
      <c r="I3342" s="4" t="e">
        <f>_xll.BDP(AG3342&amp;" equity","crncy_adj_px_last","eqy_fund_crncy=usd")</f>
        <v>#NAME?</v>
      </c>
      <c r="J3342" s="4" t="str">
        <f t="shared" si="637"/>
      </c>
      <c r="AA3342" s="4">
        <f t="shared" si="638"/>
        <v>0</v>
      </c>
      <c r="AB3342" s="4">
        <f>'Enhanced Basket_AUTOLOAD'!T3342</f>
        <v>0</v>
      </c>
      <c r="AC3342" s="4">
        <f>'Enhanced Basket_AUTOLOAD'!M3342</f>
        <v>0</v>
      </c>
      <c r="AD3342" s="4">
        <f>'Enhanced Basket_AUTOLOAD'!L3342</f>
        <v>0</v>
      </c>
      <c r="AE3342" s="4">
        <f>'Enhanced Basket_AUTOLOAD'!Z3342</f>
        <v>0</v>
      </c>
      <c r="AF3342" s="4">
        <f>'Enhanced Basket_AUTOLOAD'!AB3342</f>
        <v>0</v>
      </c>
      <c r="AG3342" s="4" t="e">
        <f>VLOOKUP(AJ3342,'Ticker Mapping'!$I$3:$M$6706,5,0)</f>
        <v>#N/A</v>
      </c>
      <c r="AH3342" s="4" t="e">
        <f>_xll.BDP(AK3342&amp;" SEDOL","TICKER_AND_EXCH_CODE")</f>
        <v>#NAME?</v>
      </c>
      <c r="AI3342" s="4" t="e">
        <f t="shared" si="639"/>
        <v>#N/A</v>
      </c>
      <c r="AJ3342" s="4">
        <f>'Enhanced Basket_AUTOLOAD'!P3342</f>
        <v>0</v>
      </c>
      <c r="AK3342" s="4">
        <f>'Enhanced Basket_AUTOLOAD'!Q3342</f>
        <v>0</v>
      </c>
      <c r="AL3342" s="4">
        <f>'Enhanced Basket_AUTOLOAD'!Y3342</f>
        <v>0</v>
      </c>
      <c r="AM3342" s="4" t="e">
        <f t="shared" si="640"/>
        <v>#N/A</v>
      </c>
      <c r="AN3342" s="4" t="str">
        <f t="shared" si="641"/>
        <v>NO</v>
      </c>
      <c r="AO3342" s="4" t="str">
        <f t="shared" si="642"/>
        <v>Cash-in-Lieu</v>
      </c>
    </row>
    <row r="3343" ht="15" customHeight="1" s="4" customFormat="1">
      <c r="A3343" s="4">
        <f>'Enhanced Basket_AUTOLOAD'!H3343</f>
        <v>0</v>
      </c>
      <c r="B3343" s="4" t="str">
        <f t="shared" si="631"/>
        <v>SELL</v>
      </c>
      <c r="C3343" s="4" t="s">
        <v>29</v>
      </c>
      <c r="D3343" s="4" t="str">
        <f t="shared" si="632"/>
        <v>MT</v>
      </c>
      <c r="E3343" s="4" t="str">
        <f t="shared" si="633"/>
      </c>
      <c r="F3343" s="4" t="str">
        <f t="shared" si="634"/>
        <v>CIL LOAD</v>
      </c>
      <c r="G3343" s="4">
        <f t="shared" si="635"/>
        <v>0</v>
      </c>
      <c r="H3343" s="4" t="e">
        <f t="shared" si="636"/>
        <v>#N/A</v>
      </c>
      <c r="I3343" s="4" t="e">
        <f>_xll.BDP(AG3343&amp;" equity","crncy_adj_px_last","eqy_fund_crncy=usd")</f>
        <v>#NAME?</v>
      </c>
      <c r="J3343" s="4" t="str">
        <f t="shared" si="637"/>
      </c>
      <c r="AA3343" s="4">
        <f t="shared" si="638"/>
        <v>0</v>
      </c>
      <c r="AB3343" s="4">
        <f>'Enhanced Basket_AUTOLOAD'!T3343</f>
        <v>0</v>
      </c>
      <c r="AC3343" s="4">
        <f>'Enhanced Basket_AUTOLOAD'!M3343</f>
        <v>0</v>
      </c>
      <c r="AD3343" s="4">
        <f>'Enhanced Basket_AUTOLOAD'!L3343</f>
        <v>0</v>
      </c>
      <c r="AE3343" s="4">
        <f>'Enhanced Basket_AUTOLOAD'!Z3343</f>
        <v>0</v>
      </c>
      <c r="AF3343" s="4">
        <f>'Enhanced Basket_AUTOLOAD'!AB3343</f>
        <v>0</v>
      </c>
      <c r="AG3343" s="4" t="e">
        <f>VLOOKUP(AJ3343,'Ticker Mapping'!$I$3:$M$6706,5,0)</f>
        <v>#N/A</v>
      </c>
      <c r="AH3343" s="4" t="e">
        <f>_xll.BDP(AK3343&amp;" SEDOL","TICKER_AND_EXCH_CODE")</f>
        <v>#NAME?</v>
      </c>
      <c r="AI3343" s="4" t="e">
        <f t="shared" si="639"/>
        <v>#N/A</v>
      </c>
      <c r="AJ3343" s="4">
        <f>'Enhanced Basket_AUTOLOAD'!P3343</f>
        <v>0</v>
      </c>
      <c r="AK3343" s="4">
        <f>'Enhanced Basket_AUTOLOAD'!Q3343</f>
        <v>0</v>
      </c>
      <c r="AL3343" s="4">
        <f>'Enhanced Basket_AUTOLOAD'!Y3343</f>
        <v>0</v>
      </c>
      <c r="AM3343" s="4" t="e">
        <f t="shared" si="640"/>
        <v>#N/A</v>
      </c>
      <c r="AN3343" s="4" t="str">
        <f t="shared" si="641"/>
        <v>NO</v>
      </c>
      <c r="AO3343" s="4" t="str">
        <f t="shared" si="642"/>
        <v>Cash-in-Lieu</v>
      </c>
    </row>
    <row r="3344" ht="15" customHeight="1" s="4" customFormat="1">
      <c r="A3344" s="4">
        <f>'Enhanced Basket_AUTOLOAD'!H3344</f>
        <v>0</v>
      </c>
      <c r="B3344" s="4" t="str">
        <f t="shared" si="631"/>
        <v>SELL</v>
      </c>
      <c r="C3344" s="4" t="s">
        <v>29</v>
      </c>
      <c r="D3344" s="4" t="str">
        <f t="shared" si="632"/>
        <v>MT</v>
      </c>
      <c r="E3344" s="4" t="str">
        <f t="shared" si="633"/>
      </c>
      <c r="F3344" s="4" t="str">
        <f t="shared" si="634"/>
        <v>CIL LOAD</v>
      </c>
      <c r="G3344" s="4">
        <f t="shared" si="635"/>
        <v>0</v>
      </c>
      <c r="H3344" s="4" t="e">
        <f t="shared" si="636"/>
        <v>#N/A</v>
      </c>
      <c r="I3344" s="4" t="e">
        <f>_xll.BDP(AG3344&amp;" equity","crncy_adj_px_last","eqy_fund_crncy=usd")</f>
        <v>#NAME?</v>
      </c>
      <c r="J3344" s="4" t="str">
        <f t="shared" si="637"/>
      </c>
      <c r="AA3344" s="4">
        <f t="shared" si="638"/>
        <v>0</v>
      </c>
      <c r="AB3344" s="4">
        <f>'Enhanced Basket_AUTOLOAD'!T3344</f>
        <v>0</v>
      </c>
      <c r="AC3344" s="4">
        <f>'Enhanced Basket_AUTOLOAD'!M3344</f>
        <v>0</v>
      </c>
      <c r="AD3344" s="4">
        <f>'Enhanced Basket_AUTOLOAD'!L3344</f>
        <v>0</v>
      </c>
      <c r="AE3344" s="4">
        <f>'Enhanced Basket_AUTOLOAD'!Z3344</f>
        <v>0</v>
      </c>
      <c r="AF3344" s="4">
        <f>'Enhanced Basket_AUTOLOAD'!AB3344</f>
        <v>0</v>
      </c>
      <c r="AG3344" s="4" t="e">
        <f>VLOOKUP(AJ3344,'Ticker Mapping'!$I$3:$M$6706,5,0)</f>
        <v>#N/A</v>
      </c>
      <c r="AH3344" s="4" t="e">
        <f>_xll.BDP(AK3344&amp;" SEDOL","TICKER_AND_EXCH_CODE")</f>
        <v>#NAME?</v>
      </c>
      <c r="AI3344" s="4" t="e">
        <f t="shared" si="639"/>
        <v>#N/A</v>
      </c>
      <c r="AJ3344" s="4">
        <f>'Enhanced Basket_AUTOLOAD'!P3344</f>
        <v>0</v>
      </c>
      <c r="AK3344" s="4">
        <f>'Enhanced Basket_AUTOLOAD'!Q3344</f>
        <v>0</v>
      </c>
      <c r="AL3344" s="4">
        <f>'Enhanced Basket_AUTOLOAD'!Y3344</f>
        <v>0</v>
      </c>
      <c r="AM3344" s="4" t="e">
        <f t="shared" si="640"/>
        <v>#N/A</v>
      </c>
      <c r="AN3344" s="4" t="str">
        <f t="shared" si="641"/>
        <v>NO</v>
      </c>
      <c r="AO3344" s="4" t="str">
        <f t="shared" si="642"/>
        <v>Cash-in-Lieu</v>
      </c>
    </row>
    <row r="3345" ht="15" customHeight="1" s="4" customFormat="1">
      <c r="A3345" s="4">
        <f>'Enhanced Basket_AUTOLOAD'!H3345</f>
        <v>0</v>
      </c>
      <c r="B3345" s="4" t="str">
        <f t="shared" si="631"/>
        <v>SELL</v>
      </c>
      <c r="C3345" s="4" t="s">
        <v>29</v>
      </c>
      <c r="D3345" s="4" t="str">
        <f t="shared" si="632"/>
        <v>MT</v>
      </c>
      <c r="E3345" s="4" t="str">
        <f t="shared" si="633"/>
      </c>
      <c r="F3345" s="4" t="str">
        <f t="shared" si="634"/>
        <v>CIL LOAD</v>
      </c>
      <c r="G3345" s="4">
        <f t="shared" si="635"/>
        <v>0</v>
      </c>
      <c r="H3345" s="4" t="e">
        <f t="shared" si="636"/>
        <v>#N/A</v>
      </c>
      <c r="I3345" s="4" t="e">
        <f>_xll.BDP(AG3345&amp;" equity","crncy_adj_px_last","eqy_fund_crncy=usd")</f>
        <v>#NAME?</v>
      </c>
      <c r="J3345" s="4" t="str">
        <f t="shared" si="637"/>
      </c>
      <c r="AA3345" s="4">
        <f t="shared" si="638"/>
        <v>0</v>
      </c>
      <c r="AB3345" s="4">
        <f>'Enhanced Basket_AUTOLOAD'!T3345</f>
        <v>0</v>
      </c>
      <c r="AC3345" s="4">
        <f>'Enhanced Basket_AUTOLOAD'!M3345</f>
        <v>0</v>
      </c>
      <c r="AD3345" s="4">
        <f>'Enhanced Basket_AUTOLOAD'!L3345</f>
        <v>0</v>
      </c>
      <c r="AE3345" s="4">
        <f>'Enhanced Basket_AUTOLOAD'!Z3345</f>
        <v>0</v>
      </c>
      <c r="AF3345" s="4">
        <f>'Enhanced Basket_AUTOLOAD'!AB3345</f>
        <v>0</v>
      </c>
      <c r="AG3345" s="4" t="e">
        <f>VLOOKUP(AJ3345,'Ticker Mapping'!$I$3:$M$6706,5,0)</f>
        <v>#N/A</v>
      </c>
      <c r="AH3345" s="4" t="e">
        <f>_xll.BDP(AK3345&amp;" SEDOL","TICKER_AND_EXCH_CODE")</f>
        <v>#NAME?</v>
      </c>
      <c r="AI3345" s="4" t="e">
        <f t="shared" si="639"/>
        <v>#N/A</v>
      </c>
      <c r="AJ3345" s="4">
        <f>'Enhanced Basket_AUTOLOAD'!P3345</f>
        <v>0</v>
      </c>
      <c r="AK3345" s="4">
        <f>'Enhanced Basket_AUTOLOAD'!Q3345</f>
        <v>0</v>
      </c>
      <c r="AL3345" s="4">
        <f>'Enhanced Basket_AUTOLOAD'!Y3345</f>
        <v>0</v>
      </c>
      <c r="AM3345" s="4" t="e">
        <f t="shared" si="640"/>
        <v>#N/A</v>
      </c>
      <c r="AN3345" s="4" t="str">
        <f t="shared" si="641"/>
        <v>NO</v>
      </c>
      <c r="AO3345" s="4" t="str">
        <f t="shared" si="642"/>
        <v>Cash-in-Lieu</v>
      </c>
    </row>
    <row r="3346" ht="15" customHeight="1" s="4" customFormat="1">
      <c r="A3346" s="4">
        <f>'Enhanced Basket_AUTOLOAD'!H3346</f>
        <v>0</v>
      </c>
      <c r="B3346" s="4" t="str">
        <f t="shared" si="631"/>
        <v>SELL</v>
      </c>
      <c r="C3346" s="4" t="s">
        <v>29</v>
      </c>
      <c r="D3346" s="4" t="str">
        <f t="shared" si="632"/>
        <v>MT</v>
      </c>
      <c r="E3346" s="4" t="str">
        <f t="shared" si="633"/>
      </c>
      <c r="F3346" s="4" t="str">
        <f t="shared" si="634"/>
        <v>CIL LOAD</v>
      </c>
      <c r="G3346" s="4">
        <f t="shared" si="635"/>
        <v>0</v>
      </c>
      <c r="H3346" s="4" t="e">
        <f t="shared" si="636"/>
        <v>#N/A</v>
      </c>
      <c r="I3346" s="4" t="e">
        <f>_xll.BDP(AG3346&amp;" equity","crncy_adj_px_last","eqy_fund_crncy=usd")</f>
        <v>#NAME?</v>
      </c>
      <c r="J3346" s="4" t="str">
        <f t="shared" si="637"/>
      </c>
      <c r="AA3346" s="4">
        <f t="shared" si="638"/>
        <v>0</v>
      </c>
      <c r="AB3346" s="4">
        <f>'Enhanced Basket_AUTOLOAD'!T3346</f>
        <v>0</v>
      </c>
      <c r="AC3346" s="4">
        <f>'Enhanced Basket_AUTOLOAD'!M3346</f>
        <v>0</v>
      </c>
      <c r="AD3346" s="4">
        <f>'Enhanced Basket_AUTOLOAD'!L3346</f>
        <v>0</v>
      </c>
      <c r="AE3346" s="4">
        <f>'Enhanced Basket_AUTOLOAD'!Z3346</f>
        <v>0</v>
      </c>
      <c r="AF3346" s="4">
        <f>'Enhanced Basket_AUTOLOAD'!AB3346</f>
        <v>0</v>
      </c>
      <c r="AG3346" s="4" t="e">
        <f>VLOOKUP(AJ3346,'Ticker Mapping'!$I$3:$M$6706,5,0)</f>
        <v>#N/A</v>
      </c>
      <c r="AH3346" s="4" t="e">
        <f>_xll.BDP(AK3346&amp;" SEDOL","TICKER_AND_EXCH_CODE")</f>
        <v>#NAME?</v>
      </c>
      <c r="AI3346" s="4" t="e">
        <f t="shared" si="639"/>
        <v>#N/A</v>
      </c>
      <c r="AJ3346" s="4">
        <f>'Enhanced Basket_AUTOLOAD'!P3346</f>
        <v>0</v>
      </c>
      <c r="AK3346" s="4">
        <f>'Enhanced Basket_AUTOLOAD'!Q3346</f>
        <v>0</v>
      </c>
      <c r="AL3346" s="4">
        <f>'Enhanced Basket_AUTOLOAD'!Y3346</f>
        <v>0</v>
      </c>
      <c r="AM3346" s="4" t="e">
        <f t="shared" si="640"/>
        <v>#N/A</v>
      </c>
      <c r="AN3346" s="4" t="str">
        <f t="shared" si="641"/>
        <v>NO</v>
      </c>
      <c r="AO3346" s="4" t="str">
        <f t="shared" si="642"/>
        <v>Cash-in-Lieu</v>
      </c>
    </row>
    <row r="3347" ht="15" customHeight="1" s="4" customFormat="1">
      <c r="A3347" s="4">
        <f>'Enhanced Basket_AUTOLOAD'!H3347</f>
        <v>0</v>
      </c>
      <c r="B3347" s="4" t="str">
        <f t="shared" si="631"/>
        <v>SELL</v>
      </c>
      <c r="C3347" s="4" t="s">
        <v>29</v>
      </c>
      <c r="D3347" s="4" t="str">
        <f t="shared" si="632"/>
        <v>MT</v>
      </c>
      <c r="E3347" s="4" t="str">
        <f t="shared" si="633"/>
      </c>
      <c r="F3347" s="4" t="str">
        <f t="shared" si="634"/>
        <v>CIL LOAD</v>
      </c>
      <c r="G3347" s="4">
        <f t="shared" si="635"/>
        <v>0</v>
      </c>
      <c r="H3347" s="4" t="e">
        <f t="shared" si="636"/>
        <v>#N/A</v>
      </c>
      <c r="I3347" s="4" t="e">
        <f>_xll.BDP(AG3347&amp;" equity","crncy_adj_px_last","eqy_fund_crncy=usd")</f>
        <v>#NAME?</v>
      </c>
      <c r="J3347" s="4" t="str">
        <f t="shared" si="637"/>
      </c>
      <c r="AA3347" s="4">
        <f t="shared" si="638"/>
        <v>0</v>
      </c>
      <c r="AB3347" s="4">
        <f>'Enhanced Basket_AUTOLOAD'!T3347</f>
        <v>0</v>
      </c>
      <c r="AC3347" s="4">
        <f>'Enhanced Basket_AUTOLOAD'!M3347</f>
        <v>0</v>
      </c>
      <c r="AD3347" s="4">
        <f>'Enhanced Basket_AUTOLOAD'!L3347</f>
        <v>0</v>
      </c>
      <c r="AE3347" s="4">
        <f>'Enhanced Basket_AUTOLOAD'!Z3347</f>
        <v>0</v>
      </c>
      <c r="AF3347" s="4">
        <f>'Enhanced Basket_AUTOLOAD'!AB3347</f>
        <v>0</v>
      </c>
      <c r="AG3347" s="4" t="e">
        <f>VLOOKUP(AJ3347,'Ticker Mapping'!$I$3:$M$6706,5,0)</f>
        <v>#N/A</v>
      </c>
      <c r="AH3347" s="4" t="e">
        <f>_xll.BDP(AK3347&amp;" SEDOL","TICKER_AND_EXCH_CODE")</f>
        <v>#NAME?</v>
      </c>
      <c r="AI3347" s="4" t="e">
        <f t="shared" si="639"/>
        <v>#N/A</v>
      </c>
      <c r="AJ3347" s="4">
        <f>'Enhanced Basket_AUTOLOAD'!P3347</f>
        <v>0</v>
      </c>
      <c r="AK3347" s="4">
        <f>'Enhanced Basket_AUTOLOAD'!Q3347</f>
        <v>0</v>
      </c>
      <c r="AL3347" s="4">
        <f>'Enhanced Basket_AUTOLOAD'!Y3347</f>
        <v>0</v>
      </c>
      <c r="AM3347" s="4" t="e">
        <f t="shared" si="640"/>
        <v>#N/A</v>
      </c>
      <c r="AN3347" s="4" t="str">
        <f t="shared" si="641"/>
        <v>NO</v>
      </c>
      <c r="AO3347" s="4" t="str">
        <f t="shared" si="642"/>
        <v>Cash-in-Lieu</v>
      </c>
    </row>
    <row r="3348" ht="15" customHeight="1" s="4" customFormat="1">
      <c r="A3348" s="4">
        <f>'Enhanced Basket_AUTOLOAD'!H3348</f>
        <v>0</v>
      </c>
      <c r="B3348" s="4" t="str">
        <f t="shared" si="631"/>
        <v>SELL</v>
      </c>
      <c r="C3348" s="4" t="s">
        <v>29</v>
      </c>
      <c r="D3348" s="4" t="str">
        <f t="shared" si="632"/>
        <v>MT</v>
      </c>
      <c r="E3348" s="4" t="str">
        <f t="shared" si="633"/>
      </c>
      <c r="F3348" s="4" t="str">
        <f t="shared" si="634"/>
        <v>CIL LOAD</v>
      </c>
      <c r="G3348" s="4">
        <f t="shared" si="635"/>
        <v>0</v>
      </c>
      <c r="H3348" s="4" t="e">
        <f t="shared" si="636"/>
        <v>#N/A</v>
      </c>
      <c r="I3348" s="4" t="e">
        <f>_xll.BDP(AG3348&amp;" equity","crncy_adj_px_last","eqy_fund_crncy=usd")</f>
        <v>#NAME?</v>
      </c>
      <c r="J3348" s="4" t="str">
        <f t="shared" si="637"/>
      </c>
      <c r="AA3348" s="4">
        <f t="shared" si="638"/>
        <v>0</v>
      </c>
      <c r="AB3348" s="4">
        <f>'Enhanced Basket_AUTOLOAD'!T3348</f>
        <v>0</v>
      </c>
      <c r="AC3348" s="4">
        <f>'Enhanced Basket_AUTOLOAD'!M3348</f>
        <v>0</v>
      </c>
      <c r="AD3348" s="4">
        <f>'Enhanced Basket_AUTOLOAD'!L3348</f>
        <v>0</v>
      </c>
      <c r="AE3348" s="4">
        <f>'Enhanced Basket_AUTOLOAD'!Z3348</f>
        <v>0</v>
      </c>
      <c r="AF3348" s="4">
        <f>'Enhanced Basket_AUTOLOAD'!AB3348</f>
        <v>0</v>
      </c>
      <c r="AG3348" s="4" t="e">
        <f>VLOOKUP(AJ3348,'Ticker Mapping'!$I$3:$M$6706,5,0)</f>
        <v>#N/A</v>
      </c>
      <c r="AH3348" s="4" t="e">
        <f>_xll.BDP(AK3348&amp;" SEDOL","TICKER_AND_EXCH_CODE")</f>
        <v>#NAME?</v>
      </c>
      <c r="AI3348" s="4" t="e">
        <f t="shared" si="639"/>
        <v>#N/A</v>
      </c>
      <c r="AJ3348" s="4">
        <f>'Enhanced Basket_AUTOLOAD'!P3348</f>
        <v>0</v>
      </c>
      <c r="AK3348" s="4">
        <f>'Enhanced Basket_AUTOLOAD'!Q3348</f>
        <v>0</v>
      </c>
      <c r="AL3348" s="4">
        <f>'Enhanced Basket_AUTOLOAD'!Y3348</f>
        <v>0</v>
      </c>
      <c r="AM3348" s="4" t="e">
        <f t="shared" si="640"/>
        <v>#N/A</v>
      </c>
      <c r="AN3348" s="4" t="str">
        <f t="shared" si="641"/>
        <v>NO</v>
      </c>
      <c r="AO3348" s="4" t="str">
        <f t="shared" si="642"/>
        <v>Cash-in-Lieu</v>
      </c>
    </row>
    <row r="3349" ht="15" customHeight="1" s="4" customFormat="1">
      <c r="A3349" s="4">
        <f>'Enhanced Basket_AUTOLOAD'!H3349</f>
        <v>0</v>
      </c>
      <c r="B3349" s="4" t="str">
        <f t="shared" si="631"/>
        <v>SELL</v>
      </c>
      <c r="C3349" s="4" t="s">
        <v>29</v>
      </c>
      <c r="D3349" s="4" t="str">
        <f t="shared" si="632"/>
        <v>MT</v>
      </c>
      <c r="E3349" s="4" t="str">
        <f t="shared" si="633"/>
      </c>
      <c r="F3349" s="4" t="str">
        <f t="shared" si="634"/>
        <v>CIL LOAD</v>
      </c>
      <c r="G3349" s="4">
        <f t="shared" si="635"/>
        <v>0</v>
      </c>
      <c r="H3349" s="4" t="e">
        <f t="shared" si="636"/>
        <v>#N/A</v>
      </c>
      <c r="I3349" s="4" t="e">
        <f>_xll.BDP(AG3349&amp;" equity","crncy_adj_px_last","eqy_fund_crncy=usd")</f>
        <v>#NAME?</v>
      </c>
      <c r="J3349" s="4" t="str">
        <f t="shared" si="637"/>
      </c>
      <c r="AA3349" s="4">
        <f t="shared" si="638"/>
        <v>0</v>
      </c>
      <c r="AB3349" s="4">
        <f>'Enhanced Basket_AUTOLOAD'!T3349</f>
        <v>0</v>
      </c>
      <c r="AC3349" s="4">
        <f>'Enhanced Basket_AUTOLOAD'!M3349</f>
        <v>0</v>
      </c>
      <c r="AD3349" s="4">
        <f>'Enhanced Basket_AUTOLOAD'!L3349</f>
        <v>0</v>
      </c>
      <c r="AE3349" s="4">
        <f>'Enhanced Basket_AUTOLOAD'!Z3349</f>
        <v>0</v>
      </c>
      <c r="AF3349" s="4">
        <f>'Enhanced Basket_AUTOLOAD'!AB3349</f>
        <v>0</v>
      </c>
      <c r="AG3349" s="4" t="e">
        <f>VLOOKUP(AJ3349,'Ticker Mapping'!$I$3:$M$6706,5,0)</f>
        <v>#N/A</v>
      </c>
      <c r="AH3349" s="4" t="e">
        <f>_xll.BDP(AK3349&amp;" SEDOL","TICKER_AND_EXCH_CODE")</f>
        <v>#NAME?</v>
      </c>
      <c r="AI3349" s="4" t="e">
        <f t="shared" si="639"/>
        <v>#N/A</v>
      </c>
      <c r="AJ3349" s="4">
        <f>'Enhanced Basket_AUTOLOAD'!P3349</f>
        <v>0</v>
      </c>
      <c r="AK3349" s="4">
        <f>'Enhanced Basket_AUTOLOAD'!Q3349</f>
        <v>0</v>
      </c>
      <c r="AL3349" s="4">
        <f>'Enhanced Basket_AUTOLOAD'!Y3349</f>
        <v>0</v>
      </c>
      <c r="AM3349" s="4" t="e">
        <f t="shared" si="640"/>
        <v>#N/A</v>
      </c>
      <c r="AN3349" s="4" t="str">
        <f t="shared" si="641"/>
        <v>NO</v>
      </c>
      <c r="AO3349" s="4" t="str">
        <f t="shared" si="642"/>
        <v>Cash-in-Lieu</v>
      </c>
    </row>
    <row r="3350" ht="15" customHeight="1" s="4" customFormat="1">
      <c r="A3350" s="4">
        <f>'Enhanced Basket_AUTOLOAD'!H3350</f>
        <v>0</v>
      </c>
      <c r="B3350" s="4" t="str">
        <f t="shared" si="631"/>
        <v>SELL</v>
      </c>
      <c r="C3350" s="4" t="s">
        <v>29</v>
      </c>
      <c r="D3350" s="4" t="str">
        <f t="shared" si="632"/>
        <v>MT</v>
      </c>
      <c r="E3350" s="4" t="str">
        <f t="shared" si="633"/>
      </c>
      <c r="F3350" s="4" t="str">
        <f t="shared" si="634"/>
        <v>CIL LOAD</v>
      </c>
      <c r="G3350" s="4">
        <f t="shared" si="635"/>
        <v>0</v>
      </c>
      <c r="H3350" s="4" t="e">
        <f t="shared" si="636"/>
        <v>#N/A</v>
      </c>
      <c r="I3350" s="4" t="e">
        <f>_xll.BDP(AG3350&amp;" equity","crncy_adj_px_last","eqy_fund_crncy=usd")</f>
        <v>#NAME?</v>
      </c>
      <c r="J3350" s="4" t="str">
        <f t="shared" si="637"/>
      </c>
      <c r="AA3350" s="4">
        <f t="shared" si="638"/>
        <v>0</v>
      </c>
      <c r="AB3350" s="4">
        <f>'Enhanced Basket_AUTOLOAD'!T3350</f>
        <v>0</v>
      </c>
      <c r="AC3350" s="4">
        <f>'Enhanced Basket_AUTOLOAD'!M3350</f>
        <v>0</v>
      </c>
      <c r="AD3350" s="4">
        <f>'Enhanced Basket_AUTOLOAD'!L3350</f>
        <v>0</v>
      </c>
      <c r="AE3350" s="4">
        <f>'Enhanced Basket_AUTOLOAD'!Z3350</f>
        <v>0</v>
      </c>
      <c r="AF3350" s="4">
        <f>'Enhanced Basket_AUTOLOAD'!AB3350</f>
        <v>0</v>
      </c>
      <c r="AG3350" s="4" t="e">
        <f>VLOOKUP(AJ3350,'Ticker Mapping'!$I$3:$M$6706,5,0)</f>
        <v>#N/A</v>
      </c>
      <c r="AH3350" s="4" t="e">
        <f>_xll.BDP(AK3350&amp;" SEDOL","TICKER_AND_EXCH_CODE")</f>
        <v>#NAME?</v>
      </c>
      <c r="AI3350" s="4" t="e">
        <f t="shared" si="639"/>
        <v>#N/A</v>
      </c>
      <c r="AJ3350" s="4">
        <f>'Enhanced Basket_AUTOLOAD'!P3350</f>
        <v>0</v>
      </c>
      <c r="AK3350" s="4">
        <f>'Enhanced Basket_AUTOLOAD'!Q3350</f>
        <v>0</v>
      </c>
      <c r="AL3350" s="4">
        <f>'Enhanced Basket_AUTOLOAD'!Y3350</f>
        <v>0</v>
      </c>
      <c r="AM3350" s="4" t="e">
        <f t="shared" si="640"/>
        <v>#N/A</v>
      </c>
      <c r="AN3350" s="4" t="str">
        <f t="shared" si="641"/>
        <v>NO</v>
      </c>
      <c r="AO3350" s="4" t="str">
        <f t="shared" si="642"/>
        <v>Cash-in-Lieu</v>
      </c>
    </row>
    <row r="3351" ht="15" customHeight="1" s="4" customFormat="1">
      <c r="A3351" s="4">
        <f>'Enhanced Basket_AUTOLOAD'!H3351</f>
        <v>0</v>
      </c>
      <c r="B3351" s="4" t="str">
        <f t="shared" si="631"/>
        <v>SELL</v>
      </c>
      <c r="C3351" s="4" t="s">
        <v>29</v>
      </c>
      <c r="D3351" s="4" t="str">
        <f t="shared" si="632"/>
        <v>MT</v>
      </c>
      <c r="E3351" s="4" t="str">
        <f t="shared" si="633"/>
      </c>
      <c r="F3351" s="4" t="str">
        <f t="shared" si="634"/>
        <v>CIL LOAD</v>
      </c>
      <c r="G3351" s="4">
        <f t="shared" si="635"/>
        <v>0</v>
      </c>
      <c r="H3351" s="4" t="e">
        <f t="shared" si="636"/>
        <v>#N/A</v>
      </c>
      <c r="I3351" s="4" t="e">
        <f>_xll.BDP(AG3351&amp;" equity","crncy_adj_px_last","eqy_fund_crncy=usd")</f>
        <v>#NAME?</v>
      </c>
      <c r="J3351" s="4" t="str">
        <f t="shared" si="637"/>
      </c>
      <c r="AA3351" s="4">
        <f t="shared" si="638"/>
        <v>0</v>
      </c>
      <c r="AB3351" s="4">
        <f>'Enhanced Basket_AUTOLOAD'!T3351</f>
        <v>0</v>
      </c>
      <c r="AC3351" s="4">
        <f>'Enhanced Basket_AUTOLOAD'!M3351</f>
        <v>0</v>
      </c>
      <c r="AD3351" s="4">
        <f>'Enhanced Basket_AUTOLOAD'!L3351</f>
        <v>0</v>
      </c>
      <c r="AE3351" s="4">
        <f>'Enhanced Basket_AUTOLOAD'!Z3351</f>
        <v>0</v>
      </c>
      <c r="AF3351" s="4">
        <f>'Enhanced Basket_AUTOLOAD'!AB3351</f>
        <v>0</v>
      </c>
      <c r="AG3351" s="4" t="e">
        <f>VLOOKUP(AJ3351,'Ticker Mapping'!$I$3:$M$6706,5,0)</f>
        <v>#N/A</v>
      </c>
      <c r="AH3351" s="4" t="e">
        <f>_xll.BDP(AK3351&amp;" SEDOL","TICKER_AND_EXCH_CODE")</f>
        <v>#NAME?</v>
      </c>
      <c r="AI3351" s="4" t="e">
        <f t="shared" si="639"/>
        <v>#N/A</v>
      </c>
      <c r="AJ3351" s="4">
        <f>'Enhanced Basket_AUTOLOAD'!P3351</f>
        <v>0</v>
      </c>
      <c r="AK3351" s="4">
        <f>'Enhanced Basket_AUTOLOAD'!Q3351</f>
        <v>0</v>
      </c>
      <c r="AL3351" s="4">
        <f>'Enhanced Basket_AUTOLOAD'!Y3351</f>
        <v>0</v>
      </c>
      <c r="AM3351" s="4" t="e">
        <f t="shared" si="640"/>
        <v>#N/A</v>
      </c>
      <c r="AN3351" s="4" t="str">
        <f t="shared" si="641"/>
        <v>NO</v>
      </c>
      <c r="AO3351" s="4" t="str">
        <f t="shared" si="642"/>
        <v>Cash-in-Lieu</v>
      </c>
    </row>
    <row r="3352" ht="15" customHeight="1" s="4" customFormat="1">
      <c r="A3352" s="4">
        <f>'Enhanced Basket_AUTOLOAD'!H3352</f>
        <v>0</v>
      </c>
      <c r="B3352" s="4" t="str">
        <f t="shared" si="631"/>
        <v>SELL</v>
      </c>
      <c r="C3352" s="4" t="s">
        <v>29</v>
      </c>
      <c r="D3352" s="4" t="str">
        <f t="shared" si="632"/>
        <v>MT</v>
      </c>
      <c r="E3352" s="4" t="str">
        <f t="shared" si="633"/>
      </c>
      <c r="F3352" s="4" t="str">
        <f t="shared" si="634"/>
        <v>CIL LOAD</v>
      </c>
      <c r="G3352" s="4">
        <f t="shared" si="635"/>
        <v>0</v>
      </c>
      <c r="H3352" s="4" t="e">
        <f t="shared" si="636"/>
        <v>#N/A</v>
      </c>
      <c r="I3352" s="4" t="e">
        <f>_xll.BDP(AG3352&amp;" equity","crncy_adj_px_last","eqy_fund_crncy=usd")</f>
        <v>#NAME?</v>
      </c>
      <c r="J3352" s="4" t="str">
        <f t="shared" si="637"/>
      </c>
      <c r="AA3352" s="4">
        <f t="shared" si="638"/>
        <v>0</v>
      </c>
      <c r="AB3352" s="4">
        <f>'Enhanced Basket_AUTOLOAD'!T3352</f>
        <v>0</v>
      </c>
      <c r="AC3352" s="4">
        <f>'Enhanced Basket_AUTOLOAD'!M3352</f>
        <v>0</v>
      </c>
      <c r="AD3352" s="4">
        <f>'Enhanced Basket_AUTOLOAD'!L3352</f>
        <v>0</v>
      </c>
      <c r="AE3352" s="4">
        <f>'Enhanced Basket_AUTOLOAD'!Z3352</f>
        <v>0</v>
      </c>
      <c r="AF3352" s="4">
        <f>'Enhanced Basket_AUTOLOAD'!AB3352</f>
        <v>0</v>
      </c>
      <c r="AG3352" s="4" t="e">
        <f>VLOOKUP(AJ3352,'Ticker Mapping'!$I$3:$M$6706,5,0)</f>
        <v>#N/A</v>
      </c>
      <c r="AH3352" s="4" t="e">
        <f>_xll.BDP(AK3352&amp;" SEDOL","TICKER_AND_EXCH_CODE")</f>
        <v>#NAME?</v>
      </c>
      <c r="AI3352" s="4" t="e">
        <f t="shared" si="639"/>
        <v>#N/A</v>
      </c>
      <c r="AJ3352" s="4">
        <f>'Enhanced Basket_AUTOLOAD'!P3352</f>
        <v>0</v>
      </c>
      <c r="AK3352" s="4">
        <f>'Enhanced Basket_AUTOLOAD'!Q3352</f>
        <v>0</v>
      </c>
      <c r="AL3352" s="4">
        <f>'Enhanced Basket_AUTOLOAD'!Y3352</f>
        <v>0</v>
      </c>
      <c r="AM3352" s="4" t="e">
        <f t="shared" si="640"/>
        <v>#N/A</v>
      </c>
      <c r="AN3352" s="4" t="str">
        <f t="shared" si="641"/>
        <v>NO</v>
      </c>
      <c r="AO3352" s="4" t="str">
        <f t="shared" si="642"/>
        <v>Cash-in-Lieu</v>
      </c>
    </row>
    <row r="3353" ht="15" customHeight="1" s="4" customFormat="1">
      <c r="A3353" s="4">
        <f>'Enhanced Basket_AUTOLOAD'!H3353</f>
        <v>0</v>
      </c>
      <c r="B3353" s="4" t="str">
        <f t="shared" si="631"/>
        <v>SELL</v>
      </c>
      <c r="C3353" s="4" t="s">
        <v>29</v>
      </c>
      <c r="D3353" s="4" t="str">
        <f t="shared" si="632"/>
        <v>MT</v>
      </c>
      <c r="E3353" s="4" t="str">
        <f t="shared" si="633"/>
      </c>
      <c r="F3353" s="4" t="str">
        <f t="shared" si="634"/>
        <v>CIL LOAD</v>
      </c>
      <c r="G3353" s="4">
        <f t="shared" si="635"/>
        <v>0</v>
      </c>
      <c r="H3353" s="4" t="e">
        <f t="shared" si="636"/>
        <v>#N/A</v>
      </c>
      <c r="I3353" s="4" t="e">
        <f>_xll.BDP(AG3353&amp;" equity","crncy_adj_px_last","eqy_fund_crncy=usd")</f>
        <v>#NAME?</v>
      </c>
      <c r="J3353" s="4" t="str">
        <f t="shared" si="637"/>
      </c>
      <c r="AA3353" s="4">
        <f t="shared" si="638"/>
        <v>0</v>
      </c>
      <c r="AB3353" s="4">
        <f>'Enhanced Basket_AUTOLOAD'!T3353</f>
        <v>0</v>
      </c>
      <c r="AC3353" s="4">
        <f>'Enhanced Basket_AUTOLOAD'!M3353</f>
        <v>0</v>
      </c>
      <c r="AD3353" s="4">
        <f>'Enhanced Basket_AUTOLOAD'!L3353</f>
        <v>0</v>
      </c>
      <c r="AE3353" s="4">
        <f>'Enhanced Basket_AUTOLOAD'!Z3353</f>
        <v>0</v>
      </c>
      <c r="AF3353" s="4">
        <f>'Enhanced Basket_AUTOLOAD'!AB3353</f>
        <v>0</v>
      </c>
      <c r="AG3353" s="4" t="e">
        <f>VLOOKUP(AJ3353,'Ticker Mapping'!$I$3:$M$6706,5,0)</f>
        <v>#N/A</v>
      </c>
      <c r="AH3353" s="4" t="e">
        <f>_xll.BDP(AK3353&amp;" SEDOL","TICKER_AND_EXCH_CODE")</f>
        <v>#NAME?</v>
      </c>
      <c r="AI3353" s="4" t="e">
        <f t="shared" si="639"/>
        <v>#N/A</v>
      </c>
      <c r="AJ3353" s="4">
        <f>'Enhanced Basket_AUTOLOAD'!P3353</f>
        <v>0</v>
      </c>
      <c r="AK3353" s="4">
        <f>'Enhanced Basket_AUTOLOAD'!Q3353</f>
        <v>0</v>
      </c>
      <c r="AL3353" s="4">
        <f>'Enhanced Basket_AUTOLOAD'!Y3353</f>
        <v>0</v>
      </c>
      <c r="AM3353" s="4" t="e">
        <f t="shared" si="640"/>
        <v>#N/A</v>
      </c>
      <c r="AN3353" s="4" t="str">
        <f t="shared" si="641"/>
        <v>NO</v>
      </c>
      <c r="AO3353" s="4" t="str">
        <f t="shared" si="642"/>
        <v>Cash-in-Lieu</v>
      </c>
    </row>
    <row r="3354" ht="15" customHeight="1" s="4" customFormat="1">
      <c r="A3354" s="4">
        <f>'Enhanced Basket_AUTOLOAD'!H3354</f>
        <v>0</v>
      </c>
      <c r="B3354" s="4" t="str">
        <f t="shared" si="631"/>
        <v>SELL</v>
      </c>
      <c r="C3354" s="4" t="s">
        <v>29</v>
      </c>
      <c r="D3354" s="4" t="str">
        <f t="shared" si="632"/>
        <v>MT</v>
      </c>
      <c r="E3354" s="4" t="str">
        <f t="shared" si="633"/>
      </c>
      <c r="F3354" s="4" t="str">
        <f t="shared" si="634"/>
        <v>CIL LOAD</v>
      </c>
      <c r="G3354" s="4">
        <f t="shared" si="635"/>
        <v>0</v>
      </c>
      <c r="H3354" s="4" t="e">
        <f t="shared" si="636"/>
        <v>#N/A</v>
      </c>
      <c r="I3354" s="4" t="e">
        <f>_xll.BDP(AG3354&amp;" equity","crncy_adj_px_last","eqy_fund_crncy=usd")</f>
        <v>#NAME?</v>
      </c>
      <c r="J3354" s="4" t="str">
        <f t="shared" si="637"/>
      </c>
      <c r="AA3354" s="4">
        <f t="shared" si="638"/>
        <v>0</v>
      </c>
      <c r="AB3354" s="4">
        <f>'Enhanced Basket_AUTOLOAD'!T3354</f>
        <v>0</v>
      </c>
      <c r="AC3354" s="4">
        <f>'Enhanced Basket_AUTOLOAD'!M3354</f>
        <v>0</v>
      </c>
      <c r="AD3354" s="4">
        <f>'Enhanced Basket_AUTOLOAD'!L3354</f>
        <v>0</v>
      </c>
      <c r="AE3354" s="4">
        <f>'Enhanced Basket_AUTOLOAD'!Z3354</f>
        <v>0</v>
      </c>
      <c r="AF3354" s="4">
        <f>'Enhanced Basket_AUTOLOAD'!AB3354</f>
        <v>0</v>
      </c>
      <c r="AG3354" s="4" t="e">
        <f>VLOOKUP(AJ3354,'Ticker Mapping'!$I$3:$M$6706,5,0)</f>
        <v>#N/A</v>
      </c>
      <c r="AH3354" s="4" t="e">
        <f>_xll.BDP(AK3354&amp;" SEDOL","TICKER_AND_EXCH_CODE")</f>
        <v>#NAME?</v>
      </c>
      <c r="AI3354" s="4" t="e">
        <f t="shared" si="639"/>
        <v>#N/A</v>
      </c>
      <c r="AJ3354" s="4">
        <f>'Enhanced Basket_AUTOLOAD'!P3354</f>
        <v>0</v>
      </c>
      <c r="AK3354" s="4">
        <f>'Enhanced Basket_AUTOLOAD'!Q3354</f>
        <v>0</v>
      </c>
      <c r="AL3354" s="4">
        <f>'Enhanced Basket_AUTOLOAD'!Y3354</f>
        <v>0</v>
      </c>
      <c r="AM3354" s="4" t="e">
        <f t="shared" si="640"/>
        <v>#N/A</v>
      </c>
      <c r="AN3354" s="4" t="str">
        <f t="shared" si="641"/>
        <v>NO</v>
      </c>
      <c r="AO3354" s="4" t="str">
        <f t="shared" si="642"/>
        <v>Cash-in-Lieu</v>
      </c>
    </row>
    <row r="3355" ht="15" customHeight="1" s="4" customFormat="1">
      <c r="A3355" s="4">
        <f>'Enhanced Basket_AUTOLOAD'!H3355</f>
        <v>0</v>
      </c>
      <c r="B3355" s="4" t="str">
        <f t="shared" si="631"/>
        <v>SELL</v>
      </c>
      <c r="C3355" s="4" t="s">
        <v>29</v>
      </c>
      <c r="D3355" s="4" t="str">
        <f t="shared" si="632"/>
        <v>MT</v>
      </c>
      <c r="E3355" s="4" t="str">
        <f t="shared" si="633"/>
      </c>
      <c r="F3355" s="4" t="str">
        <f t="shared" si="634"/>
        <v>CIL LOAD</v>
      </c>
      <c r="G3355" s="4">
        <f t="shared" si="635"/>
        <v>0</v>
      </c>
      <c r="H3355" s="4" t="e">
        <f t="shared" si="636"/>
        <v>#N/A</v>
      </c>
      <c r="I3355" s="4" t="e">
        <f>_xll.BDP(AG3355&amp;" equity","crncy_adj_px_last","eqy_fund_crncy=usd")</f>
        <v>#NAME?</v>
      </c>
      <c r="J3355" s="4" t="str">
        <f t="shared" si="637"/>
      </c>
      <c r="AA3355" s="4">
        <f t="shared" si="638"/>
        <v>0</v>
      </c>
      <c r="AB3355" s="4">
        <f>'Enhanced Basket_AUTOLOAD'!T3355</f>
        <v>0</v>
      </c>
      <c r="AC3355" s="4">
        <f>'Enhanced Basket_AUTOLOAD'!M3355</f>
        <v>0</v>
      </c>
      <c r="AD3355" s="4">
        <f>'Enhanced Basket_AUTOLOAD'!L3355</f>
        <v>0</v>
      </c>
      <c r="AE3355" s="4">
        <f>'Enhanced Basket_AUTOLOAD'!Z3355</f>
        <v>0</v>
      </c>
      <c r="AF3355" s="4">
        <f>'Enhanced Basket_AUTOLOAD'!AB3355</f>
        <v>0</v>
      </c>
      <c r="AG3355" s="4" t="e">
        <f>VLOOKUP(AJ3355,'Ticker Mapping'!$I$3:$M$6706,5,0)</f>
        <v>#N/A</v>
      </c>
      <c r="AH3355" s="4" t="e">
        <f>_xll.BDP(AK3355&amp;" SEDOL","TICKER_AND_EXCH_CODE")</f>
        <v>#NAME?</v>
      </c>
      <c r="AI3355" s="4" t="e">
        <f t="shared" si="639"/>
        <v>#N/A</v>
      </c>
      <c r="AJ3355" s="4">
        <f>'Enhanced Basket_AUTOLOAD'!P3355</f>
        <v>0</v>
      </c>
      <c r="AK3355" s="4">
        <f>'Enhanced Basket_AUTOLOAD'!Q3355</f>
        <v>0</v>
      </c>
      <c r="AL3355" s="4">
        <f>'Enhanced Basket_AUTOLOAD'!Y3355</f>
        <v>0</v>
      </c>
      <c r="AM3355" s="4" t="e">
        <f t="shared" si="640"/>
        <v>#N/A</v>
      </c>
      <c r="AN3355" s="4" t="str">
        <f t="shared" si="641"/>
        <v>NO</v>
      </c>
      <c r="AO3355" s="4" t="str">
        <f t="shared" si="642"/>
        <v>Cash-in-Lieu</v>
      </c>
    </row>
    <row r="3356" ht="15" customHeight="1" s="4" customFormat="1">
      <c r="A3356" s="4">
        <f>'Enhanced Basket_AUTOLOAD'!H3356</f>
        <v>0</v>
      </c>
      <c r="B3356" s="4" t="str">
        <f t="shared" si="631"/>
        <v>SELL</v>
      </c>
      <c r="C3356" s="4" t="s">
        <v>29</v>
      </c>
      <c r="D3356" s="4" t="str">
        <f t="shared" si="632"/>
        <v>MT</v>
      </c>
      <c r="E3356" s="4" t="str">
        <f t="shared" si="633"/>
      </c>
      <c r="F3356" s="4" t="str">
        <f t="shared" si="634"/>
        <v>CIL LOAD</v>
      </c>
      <c r="G3356" s="4">
        <f t="shared" si="635"/>
        <v>0</v>
      </c>
      <c r="H3356" s="4" t="e">
        <f t="shared" si="636"/>
        <v>#N/A</v>
      </c>
      <c r="I3356" s="4" t="e">
        <f>_xll.BDP(AG3356&amp;" equity","crncy_adj_px_last","eqy_fund_crncy=usd")</f>
        <v>#NAME?</v>
      </c>
      <c r="J3356" s="4" t="str">
        <f t="shared" si="637"/>
      </c>
      <c r="AA3356" s="4">
        <f t="shared" si="638"/>
        <v>0</v>
      </c>
      <c r="AB3356" s="4">
        <f>'Enhanced Basket_AUTOLOAD'!T3356</f>
        <v>0</v>
      </c>
      <c r="AC3356" s="4">
        <f>'Enhanced Basket_AUTOLOAD'!M3356</f>
        <v>0</v>
      </c>
      <c r="AD3356" s="4">
        <f>'Enhanced Basket_AUTOLOAD'!L3356</f>
        <v>0</v>
      </c>
      <c r="AE3356" s="4">
        <f>'Enhanced Basket_AUTOLOAD'!Z3356</f>
        <v>0</v>
      </c>
      <c r="AF3356" s="4">
        <f>'Enhanced Basket_AUTOLOAD'!AB3356</f>
        <v>0</v>
      </c>
      <c r="AG3356" s="4" t="e">
        <f>VLOOKUP(AJ3356,'Ticker Mapping'!$I$3:$M$6706,5,0)</f>
        <v>#N/A</v>
      </c>
      <c r="AH3356" s="4" t="e">
        <f>_xll.BDP(AK3356&amp;" SEDOL","TICKER_AND_EXCH_CODE")</f>
        <v>#NAME?</v>
      </c>
      <c r="AI3356" s="4" t="e">
        <f t="shared" si="639"/>
        <v>#N/A</v>
      </c>
      <c r="AJ3356" s="4">
        <f>'Enhanced Basket_AUTOLOAD'!P3356</f>
        <v>0</v>
      </c>
      <c r="AK3356" s="4">
        <f>'Enhanced Basket_AUTOLOAD'!Q3356</f>
        <v>0</v>
      </c>
      <c r="AL3356" s="4">
        <f>'Enhanced Basket_AUTOLOAD'!Y3356</f>
        <v>0</v>
      </c>
      <c r="AM3356" s="4" t="e">
        <f t="shared" si="640"/>
        <v>#N/A</v>
      </c>
      <c r="AN3356" s="4" t="str">
        <f t="shared" si="641"/>
        <v>NO</v>
      </c>
      <c r="AO3356" s="4" t="str">
        <f t="shared" si="642"/>
        <v>Cash-in-Lieu</v>
      </c>
    </row>
    <row r="3357" ht="15" customHeight="1" s="4" customFormat="1">
      <c r="A3357" s="4">
        <f>'Enhanced Basket_AUTOLOAD'!H3357</f>
        <v>0</v>
      </c>
      <c r="B3357" s="4" t="str">
        <f t="shared" si="631"/>
        <v>SELL</v>
      </c>
      <c r="C3357" s="4" t="s">
        <v>29</v>
      </c>
      <c r="D3357" s="4" t="str">
        <f t="shared" si="632"/>
        <v>MT</v>
      </c>
      <c r="E3357" s="4" t="str">
        <f t="shared" si="633"/>
      </c>
      <c r="F3357" s="4" t="str">
        <f t="shared" si="634"/>
        <v>CIL LOAD</v>
      </c>
      <c r="G3357" s="4">
        <f t="shared" si="635"/>
        <v>0</v>
      </c>
      <c r="H3357" s="4" t="e">
        <f t="shared" si="636"/>
        <v>#N/A</v>
      </c>
      <c r="I3357" s="4" t="e">
        <f>_xll.BDP(AG3357&amp;" equity","crncy_adj_px_last","eqy_fund_crncy=usd")</f>
        <v>#NAME?</v>
      </c>
      <c r="J3357" s="4" t="str">
        <f t="shared" si="637"/>
      </c>
      <c r="AA3357" s="4">
        <f t="shared" si="638"/>
        <v>0</v>
      </c>
      <c r="AB3357" s="4">
        <f>'Enhanced Basket_AUTOLOAD'!T3357</f>
        <v>0</v>
      </c>
      <c r="AC3357" s="4">
        <f>'Enhanced Basket_AUTOLOAD'!M3357</f>
        <v>0</v>
      </c>
      <c r="AD3357" s="4">
        <f>'Enhanced Basket_AUTOLOAD'!L3357</f>
        <v>0</v>
      </c>
      <c r="AE3357" s="4">
        <f>'Enhanced Basket_AUTOLOAD'!Z3357</f>
        <v>0</v>
      </c>
      <c r="AF3357" s="4">
        <f>'Enhanced Basket_AUTOLOAD'!AB3357</f>
        <v>0</v>
      </c>
      <c r="AG3357" s="4" t="e">
        <f>VLOOKUP(AJ3357,'Ticker Mapping'!$I$3:$M$6706,5,0)</f>
        <v>#N/A</v>
      </c>
      <c r="AH3357" s="4" t="e">
        <f>_xll.BDP(AK3357&amp;" SEDOL","TICKER_AND_EXCH_CODE")</f>
        <v>#NAME?</v>
      </c>
      <c r="AI3357" s="4" t="e">
        <f t="shared" si="639"/>
        <v>#N/A</v>
      </c>
      <c r="AJ3357" s="4">
        <f>'Enhanced Basket_AUTOLOAD'!P3357</f>
        <v>0</v>
      </c>
      <c r="AK3357" s="4">
        <f>'Enhanced Basket_AUTOLOAD'!Q3357</f>
        <v>0</v>
      </c>
      <c r="AL3357" s="4">
        <f>'Enhanced Basket_AUTOLOAD'!Y3357</f>
        <v>0</v>
      </c>
      <c r="AM3357" s="4" t="e">
        <f t="shared" si="640"/>
        <v>#N/A</v>
      </c>
      <c r="AN3357" s="4" t="str">
        <f t="shared" si="641"/>
        <v>NO</v>
      </c>
      <c r="AO3357" s="4" t="str">
        <f t="shared" si="642"/>
        <v>Cash-in-Lieu</v>
      </c>
    </row>
    <row r="3358" ht="15" customHeight="1" s="4" customFormat="1">
      <c r="A3358" s="4">
        <f>'Enhanced Basket_AUTOLOAD'!H3358</f>
        <v>0</v>
      </c>
      <c r="B3358" s="4" t="str">
        <f t="shared" si="631"/>
        <v>SELL</v>
      </c>
      <c r="C3358" s="4" t="s">
        <v>29</v>
      </c>
      <c r="D3358" s="4" t="str">
        <f t="shared" si="632"/>
        <v>MT</v>
      </c>
      <c r="E3358" s="4" t="str">
        <f t="shared" si="633"/>
      </c>
      <c r="F3358" s="4" t="str">
        <f t="shared" si="634"/>
        <v>CIL LOAD</v>
      </c>
      <c r="G3358" s="4">
        <f t="shared" si="635"/>
        <v>0</v>
      </c>
      <c r="H3358" s="4" t="e">
        <f t="shared" si="636"/>
        <v>#N/A</v>
      </c>
      <c r="I3358" s="4" t="e">
        <f>_xll.BDP(AG3358&amp;" equity","crncy_adj_px_last","eqy_fund_crncy=usd")</f>
        <v>#NAME?</v>
      </c>
      <c r="J3358" s="4" t="str">
        <f t="shared" si="637"/>
      </c>
      <c r="AA3358" s="4">
        <f t="shared" si="638"/>
        <v>0</v>
      </c>
      <c r="AB3358" s="4">
        <f>'Enhanced Basket_AUTOLOAD'!T3358</f>
        <v>0</v>
      </c>
      <c r="AC3358" s="4">
        <f>'Enhanced Basket_AUTOLOAD'!M3358</f>
        <v>0</v>
      </c>
      <c r="AD3358" s="4">
        <f>'Enhanced Basket_AUTOLOAD'!L3358</f>
        <v>0</v>
      </c>
      <c r="AE3358" s="4">
        <f>'Enhanced Basket_AUTOLOAD'!Z3358</f>
        <v>0</v>
      </c>
      <c r="AF3358" s="4">
        <f>'Enhanced Basket_AUTOLOAD'!AB3358</f>
        <v>0</v>
      </c>
      <c r="AG3358" s="4" t="e">
        <f>VLOOKUP(AJ3358,'Ticker Mapping'!$I$3:$M$6706,5,0)</f>
        <v>#N/A</v>
      </c>
      <c r="AH3358" s="4" t="e">
        <f>_xll.BDP(AK3358&amp;" SEDOL","TICKER_AND_EXCH_CODE")</f>
        <v>#NAME?</v>
      </c>
      <c r="AI3358" s="4" t="e">
        <f t="shared" si="639"/>
        <v>#N/A</v>
      </c>
      <c r="AJ3358" s="4">
        <f>'Enhanced Basket_AUTOLOAD'!P3358</f>
        <v>0</v>
      </c>
      <c r="AK3358" s="4">
        <f>'Enhanced Basket_AUTOLOAD'!Q3358</f>
        <v>0</v>
      </c>
      <c r="AL3358" s="4">
        <f>'Enhanced Basket_AUTOLOAD'!Y3358</f>
        <v>0</v>
      </c>
      <c r="AM3358" s="4" t="e">
        <f t="shared" si="640"/>
        <v>#N/A</v>
      </c>
      <c r="AN3358" s="4" t="str">
        <f t="shared" si="641"/>
        <v>NO</v>
      </c>
      <c r="AO3358" s="4" t="str">
        <f t="shared" si="642"/>
        <v>Cash-in-Lieu</v>
      </c>
    </row>
    <row r="3359" ht="15" customHeight="1" s="4" customFormat="1">
      <c r="A3359" s="4">
        <f>'Enhanced Basket_AUTOLOAD'!H3359</f>
        <v>0</v>
      </c>
      <c r="B3359" s="4" t="str">
        <f t="shared" si="631"/>
        <v>SELL</v>
      </c>
      <c r="C3359" s="4" t="s">
        <v>29</v>
      </c>
      <c r="D3359" s="4" t="str">
        <f t="shared" si="632"/>
        <v>MT</v>
      </c>
      <c r="E3359" s="4" t="str">
        <f t="shared" si="633"/>
      </c>
      <c r="F3359" s="4" t="str">
        <f t="shared" si="634"/>
        <v>CIL LOAD</v>
      </c>
      <c r="G3359" s="4">
        <f t="shared" si="635"/>
        <v>0</v>
      </c>
      <c r="H3359" s="4" t="e">
        <f t="shared" si="636"/>
        <v>#N/A</v>
      </c>
      <c r="I3359" s="4" t="e">
        <f>_xll.BDP(AG3359&amp;" equity","crncy_adj_px_last","eqy_fund_crncy=usd")</f>
        <v>#NAME?</v>
      </c>
      <c r="J3359" s="4" t="str">
        <f t="shared" si="637"/>
      </c>
      <c r="AA3359" s="4">
        <f t="shared" si="638"/>
        <v>0</v>
      </c>
      <c r="AB3359" s="4">
        <f>'Enhanced Basket_AUTOLOAD'!T3359</f>
        <v>0</v>
      </c>
      <c r="AC3359" s="4">
        <f>'Enhanced Basket_AUTOLOAD'!M3359</f>
        <v>0</v>
      </c>
      <c r="AD3359" s="4">
        <f>'Enhanced Basket_AUTOLOAD'!L3359</f>
        <v>0</v>
      </c>
      <c r="AE3359" s="4">
        <f>'Enhanced Basket_AUTOLOAD'!Z3359</f>
        <v>0</v>
      </c>
      <c r="AF3359" s="4">
        <f>'Enhanced Basket_AUTOLOAD'!AB3359</f>
        <v>0</v>
      </c>
      <c r="AG3359" s="4" t="e">
        <f>VLOOKUP(AJ3359,'Ticker Mapping'!$I$3:$M$6706,5,0)</f>
        <v>#N/A</v>
      </c>
      <c r="AH3359" s="4" t="e">
        <f>_xll.BDP(AK3359&amp;" SEDOL","TICKER_AND_EXCH_CODE")</f>
        <v>#NAME?</v>
      </c>
      <c r="AI3359" s="4" t="e">
        <f t="shared" si="639"/>
        <v>#N/A</v>
      </c>
      <c r="AJ3359" s="4">
        <f>'Enhanced Basket_AUTOLOAD'!P3359</f>
        <v>0</v>
      </c>
      <c r="AK3359" s="4">
        <f>'Enhanced Basket_AUTOLOAD'!Q3359</f>
        <v>0</v>
      </c>
      <c r="AL3359" s="4">
        <f>'Enhanced Basket_AUTOLOAD'!Y3359</f>
        <v>0</v>
      </c>
      <c r="AM3359" s="4" t="e">
        <f t="shared" si="640"/>
        <v>#N/A</v>
      </c>
      <c r="AN3359" s="4" t="str">
        <f t="shared" si="641"/>
        <v>NO</v>
      </c>
      <c r="AO3359" s="4" t="str">
        <f t="shared" si="642"/>
        <v>Cash-in-Lieu</v>
      </c>
    </row>
    <row r="3360" ht="15" customHeight="1" s="4" customFormat="1">
      <c r="A3360" s="4">
        <f>'Enhanced Basket_AUTOLOAD'!H3360</f>
        <v>0</v>
      </c>
      <c r="B3360" s="4" t="str">
        <f t="shared" si="631"/>
        <v>SELL</v>
      </c>
      <c r="C3360" s="4" t="s">
        <v>29</v>
      </c>
      <c r="D3360" s="4" t="str">
        <f t="shared" si="632"/>
        <v>MT</v>
      </c>
      <c r="E3360" s="4" t="str">
        <f t="shared" si="633"/>
      </c>
      <c r="F3360" s="4" t="str">
        <f t="shared" si="634"/>
        <v>CIL LOAD</v>
      </c>
      <c r="G3360" s="4">
        <f t="shared" si="635"/>
        <v>0</v>
      </c>
      <c r="H3360" s="4" t="e">
        <f t="shared" si="636"/>
        <v>#N/A</v>
      </c>
      <c r="I3360" s="4" t="e">
        <f>_xll.BDP(AG3360&amp;" equity","crncy_adj_px_last","eqy_fund_crncy=usd")</f>
        <v>#NAME?</v>
      </c>
      <c r="J3360" s="4" t="str">
        <f t="shared" si="637"/>
      </c>
      <c r="AA3360" s="4">
        <f t="shared" si="638"/>
        <v>0</v>
      </c>
      <c r="AB3360" s="4">
        <f>'Enhanced Basket_AUTOLOAD'!T3360</f>
        <v>0</v>
      </c>
      <c r="AC3360" s="4">
        <f>'Enhanced Basket_AUTOLOAD'!M3360</f>
        <v>0</v>
      </c>
      <c r="AD3360" s="4">
        <f>'Enhanced Basket_AUTOLOAD'!L3360</f>
        <v>0</v>
      </c>
      <c r="AE3360" s="4">
        <f>'Enhanced Basket_AUTOLOAD'!Z3360</f>
        <v>0</v>
      </c>
      <c r="AF3360" s="4">
        <f>'Enhanced Basket_AUTOLOAD'!AB3360</f>
        <v>0</v>
      </c>
      <c r="AG3360" s="4" t="e">
        <f>VLOOKUP(AJ3360,'Ticker Mapping'!$I$3:$M$6706,5,0)</f>
        <v>#N/A</v>
      </c>
      <c r="AH3360" s="4" t="e">
        <f>_xll.BDP(AK3360&amp;" SEDOL","TICKER_AND_EXCH_CODE")</f>
        <v>#NAME?</v>
      </c>
      <c r="AI3360" s="4" t="e">
        <f t="shared" si="639"/>
        <v>#N/A</v>
      </c>
      <c r="AJ3360" s="4">
        <f>'Enhanced Basket_AUTOLOAD'!P3360</f>
        <v>0</v>
      </c>
      <c r="AK3360" s="4">
        <f>'Enhanced Basket_AUTOLOAD'!Q3360</f>
        <v>0</v>
      </c>
      <c r="AL3360" s="4">
        <f>'Enhanced Basket_AUTOLOAD'!Y3360</f>
        <v>0</v>
      </c>
      <c r="AM3360" s="4" t="e">
        <f t="shared" si="640"/>
        <v>#N/A</v>
      </c>
      <c r="AN3360" s="4" t="str">
        <f t="shared" si="641"/>
        <v>NO</v>
      </c>
      <c r="AO3360" s="4" t="str">
        <f t="shared" si="642"/>
        <v>Cash-in-Lieu</v>
      </c>
    </row>
    <row r="3361" ht="15" customHeight="1" s="4" customFormat="1">
      <c r="A3361" s="4">
        <f>'Enhanced Basket_AUTOLOAD'!H3361</f>
        <v>0</v>
      </c>
      <c r="B3361" s="4" t="str">
        <f t="shared" si="631"/>
        <v>SELL</v>
      </c>
      <c r="C3361" s="4" t="s">
        <v>29</v>
      </c>
      <c r="D3361" s="4" t="str">
        <f t="shared" si="632"/>
        <v>MT</v>
      </c>
      <c r="E3361" s="4" t="str">
        <f t="shared" si="633"/>
      </c>
      <c r="F3361" s="4" t="str">
        <f t="shared" si="634"/>
        <v>CIL LOAD</v>
      </c>
      <c r="G3361" s="4">
        <f t="shared" si="635"/>
        <v>0</v>
      </c>
      <c r="H3361" s="4" t="e">
        <f t="shared" si="636"/>
        <v>#N/A</v>
      </c>
      <c r="I3361" s="4" t="e">
        <f>_xll.BDP(AG3361&amp;" equity","crncy_adj_px_last","eqy_fund_crncy=usd")</f>
        <v>#NAME?</v>
      </c>
      <c r="J3361" s="4" t="str">
        <f t="shared" si="637"/>
      </c>
      <c r="AA3361" s="4">
        <f t="shared" si="638"/>
        <v>0</v>
      </c>
      <c r="AB3361" s="4">
        <f>'Enhanced Basket_AUTOLOAD'!T3361</f>
        <v>0</v>
      </c>
      <c r="AC3361" s="4">
        <f>'Enhanced Basket_AUTOLOAD'!M3361</f>
        <v>0</v>
      </c>
      <c r="AD3361" s="4">
        <f>'Enhanced Basket_AUTOLOAD'!L3361</f>
        <v>0</v>
      </c>
      <c r="AE3361" s="4">
        <f>'Enhanced Basket_AUTOLOAD'!Z3361</f>
        <v>0</v>
      </c>
      <c r="AF3361" s="4">
        <f>'Enhanced Basket_AUTOLOAD'!AB3361</f>
        <v>0</v>
      </c>
      <c r="AG3361" s="4" t="e">
        <f>VLOOKUP(AJ3361,'Ticker Mapping'!$I$3:$M$6706,5,0)</f>
        <v>#N/A</v>
      </c>
      <c r="AH3361" s="4" t="e">
        <f>_xll.BDP(AK3361&amp;" SEDOL","TICKER_AND_EXCH_CODE")</f>
        <v>#NAME?</v>
      </c>
      <c r="AI3361" s="4" t="e">
        <f t="shared" si="639"/>
        <v>#N/A</v>
      </c>
      <c r="AJ3361" s="4">
        <f>'Enhanced Basket_AUTOLOAD'!P3361</f>
        <v>0</v>
      </c>
      <c r="AK3361" s="4">
        <f>'Enhanced Basket_AUTOLOAD'!Q3361</f>
        <v>0</v>
      </c>
      <c r="AL3361" s="4">
        <f>'Enhanced Basket_AUTOLOAD'!Y3361</f>
        <v>0</v>
      </c>
      <c r="AM3361" s="4" t="e">
        <f t="shared" si="640"/>
        <v>#N/A</v>
      </c>
      <c r="AN3361" s="4" t="str">
        <f t="shared" si="641"/>
        <v>NO</v>
      </c>
      <c r="AO3361" s="4" t="str">
        <f t="shared" si="642"/>
        <v>Cash-in-Lieu</v>
      </c>
    </row>
    <row r="3362" ht="15" customHeight="1" s="4" customFormat="1">
      <c r="A3362" s="4">
        <f>'Enhanced Basket_AUTOLOAD'!H3362</f>
        <v>0</v>
      </c>
      <c r="B3362" s="4" t="str">
        <f t="shared" si="631"/>
        <v>SELL</v>
      </c>
      <c r="C3362" s="4" t="s">
        <v>29</v>
      </c>
      <c r="D3362" s="4" t="str">
        <f t="shared" si="632"/>
        <v>MT</v>
      </c>
      <c r="E3362" s="4" t="str">
        <f t="shared" si="633"/>
      </c>
      <c r="F3362" s="4" t="str">
        <f t="shared" si="634"/>
        <v>CIL LOAD</v>
      </c>
      <c r="G3362" s="4">
        <f t="shared" si="635"/>
        <v>0</v>
      </c>
      <c r="H3362" s="4" t="e">
        <f t="shared" si="636"/>
        <v>#N/A</v>
      </c>
      <c r="I3362" s="4" t="e">
        <f>_xll.BDP(AG3362&amp;" equity","crncy_adj_px_last","eqy_fund_crncy=usd")</f>
        <v>#NAME?</v>
      </c>
      <c r="J3362" s="4" t="str">
        <f t="shared" si="637"/>
      </c>
      <c r="AA3362" s="4">
        <f t="shared" si="638"/>
        <v>0</v>
      </c>
      <c r="AB3362" s="4">
        <f>'Enhanced Basket_AUTOLOAD'!T3362</f>
        <v>0</v>
      </c>
      <c r="AC3362" s="4">
        <f>'Enhanced Basket_AUTOLOAD'!M3362</f>
        <v>0</v>
      </c>
      <c r="AD3362" s="4">
        <f>'Enhanced Basket_AUTOLOAD'!L3362</f>
        <v>0</v>
      </c>
      <c r="AE3362" s="4">
        <f>'Enhanced Basket_AUTOLOAD'!Z3362</f>
        <v>0</v>
      </c>
      <c r="AF3362" s="4">
        <f>'Enhanced Basket_AUTOLOAD'!AB3362</f>
        <v>0</v>
      </c>
      <c r="AG3362" s="4" t="e">
        <f>VLOOKUP(AJ3362,'Ticker Mapping'!$I$3:$M$6706,5,0)</f>
        <v>#N/A</v>
      </c>
      <c r="AH3362" s="4" t="e">
        <f>_xll.BDP(AK3362&amp;" SEDOL","TICKER_AND_EXCH_CODE")</f>
        <v>#NAME?</v>
      </c>
      <c r="AI3362" s="4" t="e">
        <f t="shared" si="639"/>
        <v>#N/A</v>
      </c>
      <c r="AJ3362" s="4">
        <f>'Enhanced Basket_AUTOLOAD'!P3362</f>
        <v>0</v>
      </c>
      <c r="AK3362" s="4">
        <f>'Enhanced Basket_AUTOLOAD'!Q3362</f>
        <v>0</v>
      </c>
      <c r="AL3362" s="4">
        <f>'Enhanced Basket_AUTOLOAD'!Y3362</f>
        <v>0</v>
      </c>
      <c r="AM3362" s="4" t="e">
        <f t="shared" si="640"/>
        <v>#N/A</v>
      </c>
      <c r="AN3362" s="4" t="str">
        <f t="shared" si="641"/>
        <v>NO</v>
      </c>
      <c r="AO3362" s="4" t="str">
        <f t="shared" si="642"/>
        <v>Cash-in-Lieu</v>
      </c>
    </row>
    <row r="3363" ht="15" customHeight="1" s="4" customFormat="1">
      <c r="A3363" s="4">
        <f>'Enhanced Basket_AUTOLOAD'!H3363</f>
        <v>0</v>
      </c>
      <c r="B3363" s="4" t="str">
        <f t="shared" si="631"/>
        <v>SELL</v>
      </c>
      <c r="C3363" s="4" t="s">
        <v>29</v>
      </c>
      <c r="D3363" s="4" t="str">
        <f t="shared" si="632"/>
        <v>MT</v>
      </c>
      <c r="E3363" s="4" t="str">
        <f t="shared" si="633"/>
      </c>
      <c r="F3363" s="4" t="str">
        <f t="shared" si="634"/>
        <v>CIL LOAD</v>
      </c>
      <c r="G3363" s="4">
        <f t="shared" si="635"/>
        <v>0</v>
      </c>
      <c r="H3363" s="4" t="e">
        <f t="shared" si="636"/>
        <v>#N/A</v>
      </c>
      <c r="I3363" s="4" t="e">
        <f>_xll.BDP(AG3363&amp;" equity","crncy_adj_px_last","eqy_fund_crncy=usd")</f>
        <v>#NAME?</v>
      </c>
      <c r="J3363" s="4" t="str">
        <f t="shared" si="637"/>
      </c>
      <c r="AA3363" s="4">
        <f t="shared" si="638"/>
        <v>0</v>
      </c>
      <c r="AB3363" s="4">
        <f>'Enhanced Basket_AUTOLOAD'!T3363</f>
        <v>0</v>
      </c>
      <c r="AC3363" s="4">
        <f>'Enhanced Basket_AUTOLOAD'!M3363</f>
        <v>0</v>
      </c>
      <c r="AD3363" s="4">
        <f>'Enhanced Basket_AUTOLOAD'!L3363</f>
        <v>0</v>
      </c>
      <c r="AE3363" s="4">
        <f>'Enhanced Basket_AUTOLOAD'!Z3363</f>
        <v>0</v>
      </c>
      <c r="AF3363" s="4">
        <f>'Enhanced Basket_AUTOLOAD'!AB3363</f>
        <v>0</v>
      </c>
      <c r="AG3363" s="4" t="e">
        <f>VLOOKUP(AJ3363,'Ticker Mapping'!$I$3:$M$6706,5,0)</f>
        <v>#N/A</v>
      </c>
      <c r="AH3363" s="4" t="e">
        <f>_xll.BDP(AK3363&amp;" SEDOL","TICKER_AND_EXCH_CODE")</f>
        <v>#NAME?</v>
      </c>
      <c r="AI3363" s="4" t="e">
        <f t="shared" si="639"/>
        <v>#N/A</v>
      </c>
      <c r="AJ3363" s="4">
        <f>'Enhanced Basket_AUTOLOAD'!P3363</f>
        <v>0</v>
      </c>
      <c r="AK3363" s="4">
        <f>'Enhanced Basket_AUTOLOAD'!Q3363</f>
        <v>0</v>
      </c>
      <c r="AL3363" s="4">
        <f>'Enhanced Basket_AUTOLOAD'!Y3363</f>
        <v>0</v>
      </c>
      <c r="AM3363" s="4" t="e">
        <f t="shared" si="640"/>
        <v>#N/A</v>
      </c>
      <c r="AN3363" s="4" t="str">
        <f t="shared" si="641"/>
        <v>NO</v>
      </c>
      <c r="AO3363" s="4" t="str">
        <f t="shared" si="642"/>
        <v>Cash-in-Lieu</v>
      </c>
    </row>
    <row r="3364" ht="15" customHeight="1" s="4" customFormat="1">
      <c r="A3364" s="4">
        <f>'Enhanced Basket_AUTOLOAD'!H3364</f>
        <v>0</v>
      </c>
      <c r="B3364" s="4" t="str">
        <f t="shared" si="631"/>
        <v>SELL</v>
      </c>
      <c r="C3364" s="4" t="s">
        <v>29</v>
      </c>
      <c r="D3364" s="4" t="str">
        <f t="shared" si="632"/>
        <v>MT</v>
      </c>
      <c r="E3364" s="4" t="str">
        <f t="shared" si="633"/>
      </c>
      <c r="F3364" s="4" t="str">
        <f t="shared" si="634"/>
        <v>CIL LOAD</v>
      </c>
      <c r="G3364" s="4">
        <f t="shared" si="635"/>
        <v>0</v>
      </c>
      <c r="H3364" s="4" t="e">
        <f t="shared" si="636"/>
        <v>#N/A</v>
      </c>
      <c r="I3364" s="4" t="e">
        <f>_xll.BDP(AG3364&amp;" equity","crncy_adj_px_last","eqy_fund_crncy=usd")</f>
        <v>#NAME?</v>
      </c>
      <c r="J3364" s="4" t="str">
        <f t="shared" si="637"/>
      </c>
      <c r="AA3364" s="4">
        <f t="shared" si="638"/>
        <v>0</v>
      </c>
      <c r="AB3364" s="4">
        <f>'Enhanced Basket_AUTOLOAD'!T3364</f>
        <v>0</v>
      </c>
      <c r="AC3364" s="4">
        <f>'Enhanced Basket_AUTOLOAD'!M3364</f>
        <v>0</v>
      </c>
      <c r="AD3364" s="4">
        <f>'Enhanced Basket_AUTOLOAD'!L3364</f>
        <v>0</v>
      </c>
      <c r="AE3364" s="4">
        <f>'Enhanced Basket_AUTOLOAD'!Z3364</f>
        <v>0</v>
      </c>
      <c r="AF3364" s="4">
        <f>'Enhanced Basket_AUTOLOAD'!AB3364</f>
        <v>0</v>
      </c>
      <c r="AG3364" s="4" t="e">
        <f>VLOOKUP(AJ3364,'Ticker Mapping'!$I$3:$M$6706,5,0)</f>
        <v>#N/A</v>
      </c>
      <c r="AH3364" s="4" t="e">
        <f>_xll.BDP(AK3364&amp;" SEDOL","TICKER_AND_EXCH_CODE")</f>
        <v>#NAME?</v>
      </c>
      <c r="AI3364" s="4" t="e">
        <f t="shared" si="639"/>
        <v>#N/A</v>
      </c>
      <c r="AJ3364" s="4">
        <f>'Enhanced Basket_AUTOLOAD'!P3364</f>
        <v>0</v>
      </c>
      <c r="AK3364" s="4">
        <f>'Enhanced Basket_AUTOLOAD'!Q3364</f>
        <v>0</v>
      </c>
      <c r="AL3364" s="4">
        <f>'Enhanced Basket_AUTOLOAD'!Y3364</f>
        <v>0</v>
      </c>
      <c r="AM3364" s="4" t="e">
        <f t="shared" si="640"/>
        <v>#N/A</v>
      </c>
      <c r="AN3364" s="4" t="str">
        <f t="shared" si="641"/>
        <v>NO</v>
      </c>
      <c r="AO3364" s="4" t="str">
        <f t="shared" si="642"/>
        <v>Cash-in-Lieu</v>
      </c>
    </row>
    <row r="3365" ht="15" customHeight="1" s="4" customFormat="1">
      <c r="A3365" s="4">
        <f>'Enhanced Basket_AUTOLOAD'!H3365</f>
        <v>0</v>
      </c>
      <c r="B3365" s="4" t="str">
        <f t="shared" si="631"/>
        <v>SELL</v>
      </c>
      <c r="C3365" s="4" t="s">
        <v>29</v>
      </c>
      <c r="D3365" s="4" t="str">
        <f t="shared" si="632"/>
        <v>MT</v>
      </c>
      <c r="E3365" s="4" t="str">
        <f t="shared" si="633"/>
      </c>
      <c r="F3365" s="4" t="str">
        <f t="shared" si="634"/>
        <v>CIL LOAD</v>
      </c>
      <c r="G3365" s="4">
        <f t="shared" si="635"/>
        <v>0</v>
      </c>
      <c r="H3365" s="4" t="e">
        <f t="shared" si="636"/>
        <v>#N/A</v>
      </c>
      <c r="I3365" s="4" t="e">
        <f>_xll.BDP(AG3365&amp;" equity","crncy_adj_px_last","eqy_fund_crncy=usd")</f>
        <v>#NAME?</v>
      </c>
      <c r="J3365" s="4" t="str">
        <f t="shared" si="637"/>
      </c>
      <c r="AA3365" s="4">
        <f t="shared" si="638"/>
        <v>0</v>
      </c>
      <c r="AB3365" s="4">
        <f>'Enhanced Basket_AUTOLOAD'!T3365</f>
        <v>0</v>
      </c>
      <c r="AC3365" s="4">
        <f>'Enhanced Basket_AUTOLOAD'!M3365</f>
        <v>0</v>
      </c>
      <c r="AD3365" s="4">
        <f>'Enhanced Basket_AUTOLOAD'!L3365</f>
        <v>0</v>
      </c>
      <c r="AE3365" s="4">
        <f>'Enhanced Basket_AUTOLOAD'!Z3365</f>
        <v>0</v>
      </c>
      <c r="AF3365" s="4">
        <f>'Enhanced Basket_AUTOLOAD'!AB3365</f>
        <v>0</v>
      </c>
      <c r="AG3365" s="4" t="e">
        <f>VLOOKUP(AJ3365,'Ticker Mapping'!$I$3:$M$6706,5,0)</f>
        <v>#N/A</v>
      </c>
      <c r="AH3365" s="4" t="e">
        <f>_xll.BDP(AK3365&amp;" SEDOL","TICKER_AND_EXCH_CODE")</f>
        <v>#NAME?</v>
      </c>
      <c r="AI3365" s="4" t="e">
        <f t="shared" si="639"/>
        <v>#N/A</v>
      </c>
      <c r="AJ3365" s="4">
        <f>'Enhanced Basket_AUTOLOAD'!P3365</f>
        <v>0</v>
      </c>
      <c r="AK3365" s="4">
        <f>'Enhanced Basket_AUTOLOAD'!Q3365</f>
        <v>0</v>
      </c>
      <c r="AL3365" s="4">
        <f>'Enhanced Basket_AUTOLOAD'!Y3365</f>
        <v>0</v>
      </c>
      <c r="AM3365" s="4" t="e">
        <f t="shared" si="640"/>
        <v>#N/A</v>
      </c>
      <c r="AN3365" s="4" t="str">
        <f t="shared" si="641"/>
        <v>NO</v>
      </c>
      <c r="AO3365" s="4" t="str">
        <f t="shared" si="642"/>
        <v>Cash-in-Lieu</v>
      </c>
    </row>
    <row r="3366" ht="15" customHeight="1" s="4" customFormat="1">
      <c r="A3366" s="4">
        <f>'Enhanced Basket_AUTOLOAD'!H3366</f>
        <v>0</v>
      </c>
      <c r="B3366" s="4" t="str">
        <f t="shared" si="631"/>
        <v>SELL</v>
      </c>
      <c r="C3366" s="4" t="s">
        <v>29</v>
      </c>
      <c r="D3366" s="4" t="str">
        <f t="shared" si="632"/>
        <v>MT</v>
      </c>
      <c r="E3366" s="4" t="str">
        <f t="shared" si="633"/>
      </c>
      <c r="F3366" s="4" t="str">
        <f t="shared" si="634"/>
        <v>CIL LOAD</v>
      </c>
      <c r="G3366" s="4">
        <f t="shared" si="635"/>
        <v>0</v>
      </c>
      <c r="H3366" s="4" t="e">
        <f t="shared" si="636"/>
        <v>#N/A</v>
      </c>
      <c r="I3366" s="4" t="e">
        <f>_xll.BDP(AG3366&amp;" equity","crncy_adj_px_last","eqy_fund_crncy=usd")</f>
        <v>#NAME?</v>
      </c>
      <c r="J3366" s="4" t="str">
        <f t="shared" si="637"/>
      </c>
      <c r="AA3366" s="4">
        <f t="shared" si="638"/>
        <v>0</v>
      </c>
      <c r="AB3366" s="4">
        <f>'Enhanced Basket_AUTOLOAD'!T3366</f>
        <v>0</v>
      </c>
      <c r="AC3366" s="4">
        <f>'Enhanced Basket_AUTOLOAD'!M3366</f>
        <v>0</v>
      </c>
      <c r="AD3366" s="4">
        <f>'Enhanced Basket_AUTOLOAD'!L3366</f>
        <v>0</v>
      </c>
      <c r="AE3366" s="4">
        <f>'Enhanced Basket_AUTOLOAD'!Z3366</f>
        <v>0</v>
      </c>
      <c r="AF3366" s="4">
        <f>'Enhanced Basket_AUTOLOAD'!AB3366</f>
        <v>0</v>
      </c>
      <c r="AG3366" s="4" t="e">
        <f>VLOOKUP(AJ3366,'Ticker Mapping'!$I$3:$M$6706,5,0)</f>
        <v>#N/A</v>
      </c>
      <c r="AH3366" s="4" t="e">
        <f>_xll.BDP(AK3366&amp;" SEDOL","TICKER_AND_EXCH_CODE")</f>
        <v>#NAME?</v>
      </c>
      <c r="AI3366" s="4" t="e">
        <f t="shared" si="639"/>
        <v>#N/A</v>
      </c>
      <c r="AJ3366" s="4">
        <f>'Enhanced Basket_AUTOLOAD'!P3366</f>
        <v>0</v>
      </c>
      <c r="AK3366" s="4">
        <f>'Enhanced Basket_AUTOLOAD'!Q3366</f>
        <v>0</v>
      </c>
      <c r="AL3366" s="4">
        <f>'Enhanced Basket_AUTOLOAD'!Y3366</f>
        <v>0</v>
      </c>
      <c r="AM3366" s="4" t="e">
        <f t="shared" si="640"/>
        <v>#N/A</v>
      </c>
      <c r="AN3366" s="4" t="str">
        <f t="shared" si="641"/>
        <v>NO</v>
      </c>
      <c r="AO3366" s="4" t="str">
        <f t="shared" si="642"/>
        <v>Cash-in-Lieu</v>
      </c>
    </row>
    <row r="3367" ht="15" customHeight="1" s="4" customFormat="1">
      <c r="A3367" s="4">
        <f>'Enhanced Basket_AUTOLOAD'!H3367</f>
        <v>0</v>
      </c>
      <c r="B3367" s="4" t="str">
        <f t="shared" si="631"/>
        <v>SELL</v>
      </c>
      <c r="C3367" s="4" t="s">
        <v>29</v>
      </c>
      <c r="D3367" s="4" t="str">
        <f t="shared" si="632"/>
        <v>MT</v>
      </c>
      <c r="E3367" s="4" t="str">
        <f t="shared" si="633"/>
      </c>
      <c r="F3367" s="4" t="str">
        <f t="shared" si="634"/>
        <v>CIL LOAD</v>
      </c>
      <c r="G3367" s="4">
        <f t="shared" si="635"/>
        <v>0</v>
      </c>
      <c r="H3367" s="4" t="e">
        <f t="shared" si="636"/>
        <v>#N/A</v>
      </c>
      <c r="I3367" s="4" t="e">
        <f>_xll.BDP(AG3367&amp;" equity","crncy_adj_px_last","eqy_fund_crncy=usd")</f>
        <v>#NAME?</v>
      </c>
      <c r="J3367" s="4" t="str">
        <f t="shared" si="637"/>
      </c>
      <c r="AA3367" s="4">
        <f t="shared" si="638"/>
        <v>0</v>
      </c>
      <c r="AB3367" s="4">
        <f>'Enhanced Basket_AUTOLOAD'!T3367</f>
        <v>0</v>
      </c>
      <c r="AC3367" s="4">
        <f>'Enhanced Basket_AUTOLOAD'!M3367</f>
        <v>0</v>
      </c>
      <c r="AD3367" s="4">
        <f>'Enhanced Basket_AUTOLOAD'!L3367</f>
        <v>0</v>
      </c>
      <c r="AE3367" s="4">
        <f>'Enhanced Basket_AUTOLOAD'!Z3367</f>
        <v>0</v>
      </c>
      <c r="AF3367" s="4">
        <f>'Enhanced Basket_AUTOLOAD'!AB3367</f>
        <v>0</v>
      </c>
      <c r="AG3367" s="4" t="e">
        <f>VLOOKUP(AJ3367,'Ticker Mapping'!$I$3:$M$6706,5,0)</f>
        <v>#N/A</v>
      </c>
      <c r="AH3367" s="4" t="e">
        <f>_xll.BDP(AK3367&amp;" SEDOL","TICKER_AND_EXCH_CODE")</f>
        <v>#NAME?</v>
      </c>
      <c r="AI3367" s="4" t="e">
        <f t="shared" si="639"/>
        <v>#N/A</v>
      </c>
      <c r="AJ3367" s="4">
        <f>'Enhanced Basket_AUTOLOAD'!P3367</f>
        <v>0</v>
      </c>
      <c r="AK3367" s="4">
        <f>'Enhanced Basket_AUTOLOAD'!Q3367</f>
        <v>0</v>
      </c>
      <c r="AL3367" s="4">
        <f>'Enhanced Basket_AUTOLOAD'!Y3367</f>
        <v>0</v>
      </c>
      <c r="AM3367" s="4" t="e">
        <f t="shared" si="640"/>
        <v>#N/A</v>
      </c>
      <c r="AN3367" s="4" t="str">
        <f t="shared" si="641"/>
        <v>NO</v>
      </c>
      <c r="AO3367" s="4" t="str">
        <f t="shared" si="642"/>
        <v>Cash-in-Lieu</v>
      </c>
    </row>
    <row r="3368" ht="15" customHeight="1" s="4" customFormat="1">
      <c r="A3368" s="4">
        <f>'Enhanced Basket_AUTOLOAD'!H3368</f>
        <v>0</v>
      </c>
      <c r="B3368" s="4" t="str">
        <f t="shared" si="631"/>
        <v>SELL</v>
      </c>
      <c r="C3368" s="4" t="s">
        <v>29</v>
      </c>
      <c r="D3368" s="4" t="str">
        <f t="shared" si="632"/>
        <v>MT</v>
      </c>
      <c r="E3368" s="4" t="str">
        <f t="shared" si="633"/>
      </c>
      <c r="F3368" s="4" t="str">
        <f t="shared" si="634"/>
        <v>CIL LOAD</v>
      </c>
      <c r="G3368" s="4">
        <f t="shared" si="635"/>
        <v>0</v>
      </c>
      <c r="H3368" s="4" t="e">
        <f t="shared" si="636"/>
        <v>#N/A</v>
      </c>
      <c r="I3368" s="4" t="e">
        <f>_xll.BDP(AG3368&amp;" equity","crncy_adj_px_last","eqy_fund_crncy=usd")</f>
        <v>#NAME?</v>
      </c>
      <c r="J3368" s="4" t="str">
        <f t="shared" si="637"/>
      </c>
      <c r="AA3368" s="4">
        <f t="shared" si="638"/>
        <v>0</v>
      </c>
      <c r="AB3368" s="4">
        <f>'Enhanced Basket_AUTOLOAD'!T3368</f>
        <v>0</v>
      </c>
      <c r="AC3368" s="4">
        <f>'Enhanced Basket_AUTOLOAD'!M3368</f>
        <v>0</v>
      </c>
      <c r="AD3368" s="4">
        <f>'Enhanced Basket_AUTOLOAD'!L3368</f>
        <v>0</v>
      </c>
      <c r="AE3368" s="4">
        <f>'Enhanced Basket_AUTOLOAD'!Z3368</f>
        <v>0</v>
      </c>
      <c r="AF3368" s="4">
        <f>'Enhanced Basket_AUTOLOAD'!AB3368</f>
        <v>0</v>
      </c>
      <c r="AG3368" s="4" t="e">
        <f>VLOOKUP(AJ3368,'Ticker Mapping'!$I$3:$M$6706,5,0)</f>
        <v>#N/A</v>
      </c>
      <c r="AH3368" s="4" t="e">
        <f>_xll.BDP(AK3368&amp;" SEDOL","TICKER_AND_EXCH_CODE")</f>
        <v>#NAME?</v>
      </c>
      <c r="AI3368" s="4" t="e">
        <f t="shared" si="639"/>
        <v>#N/A</v>
      </c>
      <c r="AJ3368" s="4">
        <f>'Enhanced Basket_AUTOLOAD'!P3368</f>
        <v>0</v>
      </c>
      <c r="AK3368" s="4">
        <f>'Enhanced Basket_AUTOLOAD'!Q3368</f>
        <v>0</v>
      </c>
      <c r="AL3368" s="4">
        <f>'Enhanced Basket_AUTOLOAD'!Y3368</f>
        <v>0</v>
      </c>
      <c r="AM3368" s="4" t="e">
        <f t="shared" si="640"/>
        <v>#N/A</v>
      </c>
      <c r="AN3368" s="4" t="str">
        <f t="shared" si="641"/>
        <v>NO</v>
      </c>
      <c r="AO3368" s="4" t="str">
        <f t="shared" si="642"/>
        <v>Cash-in-Lieu</v>
      </c>
    </row>
    <row r="3369" ht="15" customHeight="1" s="4" customFormat="1">
      <c r="A3369" s="4">
        <f>'Enhanced Basket_AUTOLOAD'!H3369</f>
        <v>0</v>
      </c>
      <c r="B3369" s="4" t="str">
        <f t="shared" si="631"/>
        <v>SELL</v>
      </c>
      <c r="C3369" s="4" t="s">
        <v>29</v>
      </c>
      <c r="D3369" s="4" t="str">
        <f t="shared" si="632"/>
        <v>MT</v>
      </c>
      <c r="E3369" s="4" t="str">
        <f t="shared" si="633"/>
      </c>
      <c r="F3369" s="4" t="str">
        <f t="shared" si="634"/>
        <v>CIL LOAD</v>
      </c>
      <c r="G3369" s="4">
        <f t="shared" si="635"/>
        <v>0</v>
      </c>
      <c r="H3369" s="4" t="e">
        <f t="shared" si="636"/>
        <v>#N/A</v>
      </c>
      <c r="I3369" s="4" t="e">
        <f>_xll.BDP(AG3369&amp;" equity","crncy_adj_px_last","eqy_fund_crncy=usd")</f>
        <v>#NAME?</v>
      </c>
      <c r="J3369" s="4" t="str">
        <f t="shared" si="637"/>
      </c>
      <c r="AA3369" s="4">
        <f t="shared" si="638"/>
        <v>0</v>
      </c>
      <c r="AB3369" s="4">
        <f>'Enhanced Basket_AUTOLOAD'!T3369</f>
        <v>0</v>
      </c>
      <c r="AC3369" s="4">
        <f>'Enhanced Basket_AUTOLOAD'!M3369</f>
        <v>0</v>
      </c>
      <c r="AD3369" s="4">
        <f>'Enhanced Basket_AUTOLOAD'!L3369</f>
        <v>0</v>
      </c>
      <c r="AE3369" s="4">
        <f>'Enhanced Basket_AUTOLOAD'!Z3369</f>
        <v>0</v>
      </c>
      <c r="AF3369" s="4">
        <f>'Enhanced Basket_AUTOLOAD'!AB3369</f>
        <v>0</v>
      </c>
      <c r="AG3369" s="4" t="e">
        <f>VLOOKUP(AJ3369,'Ticker Mapping'!$I$3:$M$6706,5,0)</f>
        <v>#N/A</v>
      </c>
      <c r="AH3369" s="4" t="e">
        <f>_xll.BDP(AK3369&amp;" SEDOL","TICKER_AND_EXCH_CODE")</f>
        <v>#NAME?</v>
      </c>
      <c r="AI3369" s="4" t="e">
        <f t="shared" si="639"/>
        <v>#N/A</v>
      </c>
      <c r="AJ3369" s="4">
        <f>'Enhanced Basket_AUTOLOAD'!P3369</f>
        <v>0</v>
      </c>
      <c r="AK3369" s="4">
        <f>'Enhanced Basket_AUTOLOAD'!Q3369</f>
        <v>0</v>
      </c>
      <c r="AL3369" s="4">
        <f>'Enhanced Basket_AUTOLOAD'!Y3369</f>
        <v>0</v>
      </c>
      <c r="AM3369" s="4" t="e">
        <f t="shared" si="640"/>
        <v>#N/A</v>
      </c>
      <c r="AN3369" s="4" t="str">
        <f t="shared" si="641"/>
        <v>NO</v>
      </c>
      <c r="AO3369" s="4" t="str">
        <f t="shared" si="642"/>
        <v>Cash-in-Lieu</v>
      </c>
    </row>
    <row r="3370" ht="15" customHeight="1" s="4" customFormat="1">
      <c r="A3370" s="4">
        <f>'Enhanced Basket_AUTOLOAD'!H3370</f>
        <v>0</v>
      </c>
      <c r="B3370" s="4" t="str">
        <f t="shared" si="631"/>
        <v>SELL</v>
      </c>
      <c r="C3370" s="4" t="s">
        <v>29</v>
      </c>
      <c r="D3370" s="4" t="str">
        <f t="shared" si="632"/>
        <v>MT</v>
      </c>
      <c r="E3370" s="4" t="str">
        <f t="shared" si="633"/>
      </c>
      <c r="F3370" s="4" t="str">
        <f t="shared" si="634"/>
        <v>CIL LOAD</v>
      </c>
      <c r="G3370" s="4">
        <f t="shared" si="635"/>
        <v>0</v>
      </c>
      <c r="H3370" s="4" t="e">
        <f t="shared" si="636"/>
        <v>#N/A</v>
      </c>
      <c r="I3370" s="4" t="e">
        <f>_xll.BDP(AG3370&amp;" equity","crncy_adj_px_last","eqy_fund_crncy=usd")</f>
        <v>#NAME?</v>
      </c>
      <c r="J3370" s="4" t="str">
        <f t="shared" si="637"/>
      </c>
      <c r="AA3370" s="4">
        <f t="shared" si="638"/>
        <v>0</v>
      </c>
      <c r="AB3370" s="4">
        <f>'Enhanced Basket_AUTOLOAD'!T3370</f>
        <v>0</v>
      </c>
      <c r="AC3370" s="4">
        <f>'Enhanced Basket_AUTOLOAD'!M3370</f>
        <v>0</v>
      </c>
      <c r="AD3370" s="4">
        <f>'Enhanced Basket_AUTOLOAD'!L3370</f>
        <v>0</v>
      </c>
      <c r="AE3370" s="4">
        <f>'Enhanced Basket_AUTOLOAD'!Z3370</f>
        <v>0</v>
      </c>
      <c r="AF3370" s="4">
        <f>'Enhanced Basket_AUTOLOAD'!AB3370</f>
        <v>0</v>
      </c>
      <c r="AG3370" s="4" t="e">
        <f>VLOOKUP(AJ3370,'Ticker Mapping'!$I$3:$M$6706,5,0)</f>
        <v>#N/A</v>
      </c>
      <c r="AH3370" s="4" t="e">
        <f>_xll.BDP(AK3370&amp;" SEDOL","TICKER_AND_EXCH_CODE")</f>
        <v>#NAME?</v>
      </c>
      <c r="AI3370" s="4" t="e">
        <f t="shared" si="639"/>
        <v>#N/A</v>
      </c>
      <c r="AJ3370" s="4">
        <f>'Enhanced Basket_AUTOLOAD'!P3370</f>
        <v>0</v>
      </c>
      <c r="AK3370" s="4">
        <f>'Enhanced Basket_AUTOLOAD'!Q3370</f>
        <v>0</v>
      </c>
      <c r="AL3370" s="4">
        <f>'Enhanced Basket_AUTOLOAD'!Y3370</f>
        <v>0</v>
      </c>
      <c r="AM3370" s="4" t="e">
        <f t="shared" si="640"/>
        <v>#N/A</v>
      </c>
      <c r="AN3370" s="4" t="str">
        <f t="shared" si="641"/>
        <v>NO</v>
      </c>
      <c r="AO3370" s="4" t="str">
        <f t="shared" si="642"/>
        <v>Cash-in-Lieu</v>
      </c>
    </row>
    <row r="3371" ht="15" customHeight="1" s="4" customFormat="1">
      <c r="A3371" s="4">
        <f>'Enhanced Basket_AUTOLOAD'!H3371</f>
        <v>0</v>
      </c>
      <c r="B3371" s="4" t="str">
        <f t="shared" si="631"/>
        <v>SELL</v>
      </c>
      <c r="C3371" s="4" t="s">
        <v>29</v>
      </c>
      <c r="D3371" s="4" t="str">
        <f t="shared" si="632"/>
        <v>MT</v>
      </c>
      <c r="E3371" s="4" t="str">
        <f t="shared" si="633"/>
      </c>
      <c r="F3371" s="4" t="str">
        <f t="shared" si="634"/>
        <v>CIL LOAD</v>
      </c>
      <c r="G3371" s="4">
        <f t="shared" si="635"/>
        <v>0</v>
      </c>
      <c r="H3371" s="4" t="e">
        <f t="shared" si="636"/>
        <v>#N/A</v>
      </c>
      <c r="I3371" s="4" t="e">
        <f>_xll.BDP(AG3371&amp;" equity","crncy_adj_px_last","eqy_fund_crncy=usd")</f>
        <v>#NAME?</v>
      </c>
      <c r="J3371" s="4" t="str">
        <f t="shared" si="637"/>
      </c>
      <c r="AA3371" s="4">
        <f t="shared" si="638"/>
        <v>0</v>
      </c>
      <c r="AB3371" s="4">
        <f>'Enhanced Basket_AUTOLOAD'!T3371</f>
        <v>0</v>
      </c>
      <c r="AC3371" s="4">
        <f>'Enhanced Basket_AUTOLOAD'!M3371</f>
        <v>0</v>
      </c>
      <c r="AD3371" s="4">
        <f>'Enhanced Basket_AUTOLOAD'!L3371</f>
        <v>0</v>
      </c>
      <c r="AE3371" s="4">
        <f>'Enhanced Basket_AUTOLOAD'!Z3371</f>
        <v>0</v>
      </c>
      <c r="AF3371" s="4">
        <f>'Enhanced Basket_AUTOLOAD'!AB3371</f>
        <v>0</v>
      </c>
      <c r="AG3371" s="4" t="e">
        <f>VLOOKUP(AJ3371,'Ticker Mapping'!$I$3:$M$6706,5,0)</f>
        <v>#N/A</v>
      </c>
      <c r="AH3371" s="4" t="e">
        <f>_xll.BDP(AK3371&amp;" SEDOL","TICKER_AND_EXCH_CODE")</f>
        <v>#NAME?</v>
      </c>
      <c r="AI3371" s="4" t="e">
        <f t="shared" si="639"/>
        <v>#N/A</v>
      </c>
      <c r="AJ3371" s="4">
        <f>'Enhanced Basket_AUTOLOAD'!P3371</f>
        <v>0</v>
      </c>
      <c r="AK3371" s="4">
        <f>'Enhanced Basket_AUTOLOAD'!Q3371</f>
        <v>0</v>
      </c>
      <c r="AL3371" s="4">
        <f>'Enhanced Basket_AUTOLOAD'!Y3371</f>
        <v>0</v>
      </c>
      <c r="AM3371" s="4" t="e">
        <f t="shared" si="640"/>
        <v>#N/A</v>
      </c>
      <c r="AN3371" s="4" t="str">
        <f t="shared" si="641"/>
        <v>NO</v>
      </c>
      <c r="AO3371" s="4" t="str">
        <f t="shared" si="642"/>
        <v>Cash-in-Lieu</v>
      </c>
    </row>
    <row r="3372" ht="15" customHeight="1" s="4" customFormat="1">
      <c r="A3372" s="4">
        <f>'Enhanced Basket_AUTOLOAD'!H3372</f>
        <v>0</v>
      </c>
      <c r="B3372" s="4" t="str">
        <f t="shared" si="631"/>
        <v>SELL</v>
      </c>
      <c r="C3372" s="4" t="s">
        <v>29</v>
      </c>
      <c r="D3372" s="4" t="str">
        <f t="shared" si="632"/>
        <v>MT</v>
      </c>
      <c r="E3372" s="4" t="str">
        <f t="shared" si="633"/>
      </c>
      <c r="F3372" s="4" t="str">
        <f t="shared" si="634"/>
        <v>CIL LOAD</v>
      </c>
      <c r="G3372" s="4">
        <f t="shared" si="635"/>
        <v>0</v>
      </c>
      <c r="H3372" s="4" t="e">
        <f t="shared" si="636"/>
        <v>#N/A</v>
      </c>
      <c r="I3372" s="4" t="e">
        <f>_xll.BDP(AG3372&amp;" equity","crncy_adj_px_last","eqy_fund_crncy=usd")</f>
        <v>#NAME?</v>
      </c>
      <c r="J3372" s="4" t="str">
        <f t="shared" si="637"/>
      </c>
      <c r="AA3372" s="4">
        <f t="shared" si="638"/>
        <v>0</v>
      </c>
      <c r="AB3372" s="4">
        <f>'Enhanced Basket_AUTOLOAD'!T3372</f>
        <v>0</v>
      </c>
      <c r="AC3372" s="4">
        <f>'Enhanced Basket_AUTOLOAD'!M3372</f>
        <v>0</v>
      </c>
      <c r="AD3372" s="4">
        <f>'Enhanced Basket_AUTOLOAD'!L3372</f>
        <v>0</v>
      </c>
      <c r="AE3372" s="4">
        <f>'Enhanced Basket_AUTOLOAD'!Z3372</f>
        <v>0</v>
      </c>
      <c r="AF3372" s="4">
        <f>'Enhanced Basket_AUTOLOAD'!AB3372</f>
        <v>0</v>
      </c>
      <c r="AG3372" s="4" t="e">
        <f>VLOOKUP(AJ3372,'Ticker Mapping'!$I$3:$M$6706,5,0)</f>
        <v>#N/A</v>
      </c>
      <c r="AH3372" s="4" t="e">
        <f>_xll.BDP(AK3372&amp;" SEDOL","TICKER_AND_EXCH_CODE")</f>
        <v>#NAME?</v>
      </c>
      <c r="AI3372" s="4" t="e">
        <f t="shared" si="639"/>
        <v>#N/A</v>
      </c>
      <c r="AJ3372" s="4">
        <f>'Enhanced Basket_AUTOLOAD'!P3372</f>
        <v>0</v>
      </c>
      <c r="AK3372" s="4">
        <f>'Enhanced Basket_AUTOLOAD'!Q3372</f>
        <v>0</v>
      </c>
      <c r="AL3372" s="4">
        <f>'Enhanced Basket_AUTOLOAD'!Y3372</f>
        <v>0</v>
      </c>
      <c r="AM3372" s="4" t="e">
        <f t="shared" si="640"/>
        <v>#N/A</v>
      </c>
      <c r="AN3372" s="4" t="str">
        <f t="shared" si="641"/>
        <v>NO</v>
      </c>
      <c r="AO3372" s="4" t="str">
        <f t="shared" si="642"/>
        <v>Cash-in-Lieu</v>
      </c>
    </row>
    <row r="3373" ht="15" customHeight="1" s="4" customFormat="1">
      <c r="A3373" s="4">
        <f>'Enhanced Basket_AUTOLOAD'!H3373</f>
        <v>0</v>
      </c>
      <c r="B3373" s="4" t="str">
        <f t="shared" si="631"/>
        <v>SELL</v>
      </c>
      <c r="C3373" s="4" t="s">
        <v>29</v>
      </c>
      <c r="D3373" s="4" t="str">
        <f t="shared" si="632"/>
        <v>MT</v>
      </c>
      <c r="E3373" s="4" t="str">
        <f t="shared" si="633"/>
      </c>
      <c r="F3373" s="4" t="str">
        <f t="shared" si="634"/>
        <v>CIL LOAD</v>
      </c>
      <c r="G3373" s="4">
        <f t="shared" si="635"/>
        <v>0</v>
      </c>
      <c r="H3373" s="4" t="e">
        <f t="shared" si="636"/>
        <v>#N/A</v>
      </c>
      <c r="I3373" s="4" t="e">
        <f>_xll.BDP(AG3373&amp;" equity","crncy_adj_px_last","eqy_fund_crncy=usd")</f>
        <v>#NAME?</v>
      </c>
      <c r="J3373" s="4" t="str">
        <f t="shared" si="637"/>
      </c>
      <c r="AA3373" s="4">
        <f t="shared" si="638"/>
        <v>0</v>
      </c>
      <c r="AB3373" s="4">
        <f>'Enhanced Basket_AUTOLOAD'!T3373</f>
        <v>0</v>
      </c>
      <c r="AC3373" s="4">
        <f>'Enhanced Basket_AUTOLOAD'!M3373</f>
        <v>0</v>
      </c>
      <c r="AD3373" s="4">
        <f>'Enhanced Basket_AUTOLOAD'!L3373</f>
        <v>0</v>
      </c>
      <c r="AE3373" s="4">
        <f>'Enhanced Basket_AUTOLOAD'!Z3373</f>
        <v>0</v>
      </c>
      <c r="AF3373" s="4">
        <f>'Enhanced Basket_AUTOLOAD'!AB3373</f>
        <v>0</v>
      </c>
      <c r="AG3373" s="4" t="e">
        <f>VLOOKUP(AJ3373,'Ticker Mapping'!$I$3:$M$6706,5,0)</f>
        <v>#N/A</v>
      </c>
      <c r="AH3373" s="4" t="e">
        <f>_xll.BDP(AK3373&amp;" SEDOL","TICKER_AND_EXCH_CODE")</f>
        <v>#NAME?</v>
      </c>
      <c r="AI3373" s="4" t="e">
        <f t="shared" si="639"/>
        <v>#N/A</v>
      </c>
      <c r="AJ3373" s="4">
        <f>'Enhanced Basket_AUTOLOAD'!P3373</f>
        <v>0</v>
      </c>
      <c r="AK3373" s="4">
        <f>'Enhanced Basket_AUTOLOAD'!Q3373</f>
        <v>0</v>
      </c>
      <c r="AL3373" s="4">
        <f>'Enhanced Basket_AUTOLOAD'!Y3373</f>
        <v>0</v>
      </c>
      <c r="AM3373" s="4" t="e">
        <f t="shared" si="640"/>
        <v>#N/A</v>
      </c>
      <c r="AN3373" s="4" t="str">
        <f t="shared" si="641"/>
        <v>NO</v>
      </c>
      <c r="AO3373" s="4" t="str">
        <f t="shared" si="642"/>
        <v>Cash-in-Lieu</v>
      </c>
    </row>
    <row r="3374" ht="15" customHeight="1" s="4" customFormat="1">
      <c r="A3374" s="4">
        <f>'Enhanced Basket_AUTOLOAD'!H3374</f>
        <v>0</v>
      </c>
      <c r="B3374" s="4" t="str">
        <f t="shared" si="631"/>
        <v>SELL</v>
      </c>
      <c r="C3374" s="4" t="s">
        <v>29</v>
      </c>
      <c r="D3374" s="4" t="str">
        <f t="shared" si="632"/>
        <v>MT</v>
      </c>
      <c r="E3374" s="4" t="str">
        <f t="shared" si="633"/>
      </c>
      <c r="F3374" s="4" t="str">
        <f t="shared" si="634"/>
        <v>CIL LOAD</v>
      </c>
      <c r="G3374" s="4">
        <f t="shared" si="635"/>
        <v>0</v>
      </c>
      <c r="H3374" s="4" t="e">
        <f t="shared" si="636"/>
        <v>#N/A</v>
      </c>
      <c r="I3374" s="4" t="e">
        <f>_xll.BDP(AG3374&amp;" equity","crncy_adj_px_last","eqy_fund_crncy=usd")</f>
        <v>#NAME?</v>
      </c>
      <c r="J3374" s="4" t="str">
        <f t="shared" si="637"/>
      </c>
      <c r="AA3374" s="4">
        <f t="shared" si="638"/>
        <v>0</v>
      </c>
      <c r="AB3374" s="4">
        <f>'Enhanced Basket_AUTOLOAD'!T3374</f>
        <v>0</v>
      </c>
      <c r="AC3374" s="4">
        <f>'Enhanced Basket_AUTOLOAD'!M3374</f>
        <v>0</v>
      </c>
      <c r="AD3374" s="4">
        <f>'Enhanced Basket_AUTOLOAD'!L3374</f>
        <v>0</v>
      </c>
      <c r="AE3374" s="4">
        <f>'Enhanced Basket_AUTOLOAD'!Z3374</f>
        <v>0</v>
      </c>
      <c r="AF3374" s="4">
        <f>'Enhanced Basket_AUTOLOAD'!AB3374</f>
        <v>0</v>
      </c>
      <c r="AG3374" s="4" t="e">
        <f>VLOOKUP(AJ3374,'Ticker Mapping'!$I$3:$M$6706,5,0)</f>
        <v>#N/A</v>
      </c>
      <c r="AH3374" s="4" t="e">
        <f>_xll.BDP(AK3374&amp;" SEDOL","TICKER_AND_EXCH_CODE")</f>
        <v>#NAME?</v>
      </c>
      <c r="AI3374" s="4" t="e">
        <f t="shared" si="639"/>
        <v>#N/A</v>
      </c>
      <c r="AJ3374" s="4">
        <f>'Enhanced Basket_AUTOLOAD'!P3374</f>
        <v>0</v>
      </c>
      <c r="AK3374" s="4">
        <f>'Enhanced Basket_AUTOLOAD'!Q3374</f>
        <v>0</v>
      </c>
      <c r="AL3374" s="4">
        <f>'Enhanced Basket_AUTOLOAD'!Y3374</f>
        <v>0</v>
      </c>
      <c r="AM3374" s="4" t="e">
        <f t="shared" si="640"/>
        <v>#N/A</v>
      </c>
      <c r="AN3374" s="4" t="str">
        <f t="shared" si="641"/>
        <v>NO</v>
      </c>
      <c r="AO3374" s="4" t="str">
        <f t="shared" si="642"/>
        <v>Cash-in-Lieu</v>
      </c>
    </row>
    <row r="3375" ht="15" customHeight="1" s="4" customFormat="1">
      <c r="A3375" s="4">
        <f>'Enhanced Basket_AUTOLOAD'!H3375</f>
        <v>0</v>
      </c>
      <c r="B3375" s="4" t="str">
        <f t="shared" si="631"/>
        <v>SELL</v>
      </c>
      <c r="C3375" s="4" t="s">
        <v>29</v>
      </c>
      <c r="D3375" s="4" t="str">
        <f t="shared" si="632"/>
        <v>MT</v>
      </c>
      <c r="E3375" s="4" t="str">
        <f t="shared" si="633"/>
      </c>
      <c r="F3375" s="4" t="str">
        <f t="shared" si="634"/>
        <v>CIL LOAD</v>
      </c>
      <c r="G3375" s="4">
        <f t="shared" si="635"/>
        <v>0</v>
      </c>
      <c r="H3375" s="4" t="e">
        <f t="shared" si="636"/>
        <v>#N/A</v>
      </c>
      <c r="I3375" s="4" t="e">
        <f>_xll.BDP(AG3375&amp;" equity","crncy_adj_px_last","eqy_fund_crncy=usd")</f>
        <v>#NAME?</v>
      </c>
      <c r="J3375" s="4" t="str">
        <f t="shared" si="637"/>
      </c>
      <c r="AA3375" s="4">
        <f t="shared" si="638"/>
        <v>0</v>
      </c>
      <c r="AB3375" s="4">
        <f>'Enhanced Basket_AUTOLOAD'!T3375</f>
        <v>0</v>
      </c>
      <c r="AC3375" s="4">
        <f>'Enhanced Basket_AUTOLOAD'!M3375</f>
        <v>0</v>
      </c>
      <c r="AD3375" s="4">
        <f>'Enhanced Basket_AUTOLOAD'!L3375</f>
        <v>0</v>
      </c>
      <c r="AE3375" s="4">
        <f>'Enhanced Basket_AUTOLOAD'!Z3375</f>
        <v>0</v>
      </c>
      <c r="AF3375" s="4">
        <f>'Enhanced Basket_AUTOLOAD'!AB3375</f>
        <v>0</v>
      </c>
      <c r="AG3375" s="4" t="e">
        <f>VLOOKUP(AJ3375,'Ticker Mapping'!$I$3:$M$6706,5,0)</f>
        <v>#N/A</v>
      </c>
      <c r="AH3375" s="4" t="e">
        <f>_xll.BDP(AK3375&amp;" SEDOL","TICKER_AND_EXCH_CODE")</f>
        <v>#NAME?</v>
      </c>
      <c r="AI3375" s="4" t="e">
        <f t="shared" si="639"/>
        <v>#N/A</v>
      </c>
      <c r="AJ3375" s="4">
        <f>'Enhanced Basket_AUTOLOAD'!P3375</f>
        <v>0</v>
      </c>
      <c r="AK3375" s="4">
        <f>'Enhanced Basket_AUTOLOAD'!Q3375</f>
        <v>0</v>
      </c>
      <c r="AL3375" s="4">
        <f>'Enhanced Basket_AUTOLOAD'!Y3375</f>
        <v>0</v>
      </c>
      <c r="AM3375" s="4" t="e">
        <f t="shared" si="640"/>
        <v>#N/A</v>
      </c>
      <c r="AN3375" s="4" t="str">
        <f t="shared" si="641"/>
        <v>NO</v>
      </c>
      <c r="AO3375" s="4" t="str">
        <f t="shared" si="642"/>
        <v>Cash-in-Lieu</v>
      </c>
    </row>
    <row r="3376" ht="15" customHeight="1" s="4" customFormat="1">
      <c r="A3376" s="4">
        <f>'Enhanced Basket_AUTOLOAD'!H3376</f>
        <v>0</v>
      </c>
      <c r="B3376" s="4" t="str">
        <f t="shared" si="631"/>
        <v>SELL</v>
      </c>
      <c r="C3376" s="4" t="s">
        <v>29</v>
      </c>
      <c r="D3376" s="4" t="str">
        <f t="shared" si="632"/>
        <v>MT</v>
      </c>
      <c r="E3376" s="4" t="str">
        <f t="shared" si="633"/>
      </c>
      <c r="F3376" s="4" t="str">
        <f t="shared" si="634"/>
        <v>CIL LOAD</v>
      </c>
      <c r="G3376" s="4">
        <f t="shared" si="635"/>
        <v>0</v>
      </c>
      <c r="H3376" s="4" t="e">
        <f t="shared" si="636"/>
        <v>#N/A</v>
      </c>
      <c r="I3376" s="4" t="e">
        <f>_xll.BDP(AG3376&amp;" equity","crncy_adj_px_last","eqy_fund_crncy=usd")</f>
        <v>#NAME?</v>
      </c>
      <c r="J3376" s="4" t="str">
        <f t="shared" si="637"/>
      </c>
      <c r="AA3376" s="4">
        <f t="shared" si="638"/>
        <v>0</v>
      </c>
      <c r="AB3376" s="4">
        <f>'Enhanced Basket_AUTOLOAD'!T3376</f>
        <v>0</v>
      </c>
      <c r="AC3376" s="4">
        <f>'Enhanced Basket_AUTOLOAD'!M3376</f>
        <v>0</v>
      </c>
      <c r="AD3376" s="4">
        <f>'Enhanced Basket_AUTOLOAD'!L3376</f>
        <v>0</v>
      </c>
      <c r="AE3376" s="4">
        <f>'Enhanced Basket_AUTOLOAD'!Z3376</f>
        <v>0</v>
      </c>
      <c r="AF3376" s="4">
        <f>'Enhanced Basket_AUTOLOAD'!AB3376</f>
        <v>0</v>
      </c>
      <c r="AG3376" s="4" t="e">
        <f>VLOOKUP(AJ3376,'Ticker Mapping'!$I$3:$M$6706,5,0)</f>
        <v>#N/A</v>
      </c>
      <c r="AH3376" s="4" t="e">
        <f>_xll.BDP(AK3376&amp;" SEDOL","TICKER_AND_EXCH_CODE")</f>
        <v>#NAME?</v>
      </c>
      <c r="AI3376" s="4" t="e">
        <f t="shared" si="639"/>
        <v>#N/A</v>
      </c>
      <c r="AJ3376" s="4">
        <f>'Enhanced Basket_AUTOLOAD'!P3376</f>
        <v>0</v>
      </c>
      <c r="AK3376" s="4">
        <f>'Enhanced Basket_AUTOLOAD'!Q3376</f>
        <v>0</v>
      </c>
      <c r="AL3376" s="4">
        <f>'Enhanced Basket_AUTOLOAD'!Y3376</f>
        <v>0</v>
      </c>
      <c r="AM3376" s="4" t="e">
        <f t="shared" si="640"/>
        <v>#N/A</v>
      </c>
      <c r="AN3376" s="4" t="str">
        <f t="shared" si="641"/>
        <v>NO</v>
      </c>
      <c r="AO3376" s="4" t="str">
        <f t="shared" si="642"/>
        <v>Cash-in-Lieu</v>
      </c>
    </row>
    <row r="3377" ht="15" customHeight="1" s="4" customFormat="1">
      <c r="A3377" s="4">
        <f>'Enhanced Basket_AUTOLOAD'!H3377</f>
        <v>0</v>
      </c>
      <c r="B3377" s="4" t="str">
        <f t="shared" si="631"/>
        <v>SELL</v>
      </c>
      <c r="C3377" s="4" t="s">
        <v>29</v>
      </c>
      <c r="D3377" s="4" t="str">
        <f t="shared" si="632"/>
        <v>MT</v>
      </c>
      <c r="E3377" s="4" t="str">
        <f t="shared" si="633"/>
      </c>
      <c r="F3377" s="4" t="str">
        <f t="shared" si="634"/>
        <v>CIL LOAD</v>
      </c>
      <c r="G3377" s="4">
        <f t="shared" si="635"/>
        <v>0</v>
      </c>
      <c r="H3377" s="4" t="e">
        <f t="shared" si="636"/>
        <v>#N/A</v>
      </c>
      <c r="I3377" s="4" t="e">
        <f>_xll.BDP(AG3377&amp;" equity","crncy_adj_px_last","eqy_fund_crncy=usd")</f>
        <v>#NAME?</v>
      </c>
      <c r="J3377" s="4" t="str">
        <f t="shared" si="637"/>
      </c>
      <c r="AA3377" s="4">
        <f t="shared" si="638"/>
        <v>0</v>
      </c>
      <c r="AB3377" s="4">
        <f>'Enhanced Basket_AUTOLOAD'!T3377</f>
        <v>0</v>
      </c>
      <c r="AC3377" s="4">
        <f>'Enhanced Basket_AUTOLOAD'!M3377</f>
        <v>0</v>
      </c>
      <c r="AD3377" s="4">
        <f>'Enhanced Basket_AUTOLOAD'!L3377</f>
        <v>0</v>
      </c>
      <c r="AE3377" s="4">
        <f>'Enhanced Basket_AUTOLOAD'!Z3377</f>
        <v>0</v>
      </c>
      <c r="AF3377" s="4">
        <f>'Enhanced Basket_AUTOLOAD'!AB3377</f>
        <v>0</v>
      </c>
      <c r="AG3377" s="4" t="e">
        <f>VLOOKUP(AJ3377,'Ticker Mapping'!$I$3:$M$6706,5,0)</f>
        <v>#N/A</v>
      </c>
      <c r="AH3377" s="4" t="e">
        <f>_xll.BDP(AK3377&amp;" SEDOL","TICKER_AND_EXCH_CODE")</f>
        <v>#NAME?</v>
      </c>
      <c r="AI3377" s="4" t="e">
        <f t="shared" si="639"/>
        <v>#N/A</v>
      </c>
      <c r="AJ3377" s="4">
        <f>'Enhanced Basket_AUTOLOAD'!P3377</f>
        <v>0</v>
      </c>
      <c r="AK3377" s="4">
        <f>'Enhanced Basket_AUTOLOAD'!Q3377</f>
        <v>0</v>
      </c>
      <c r="AL3377" s="4">
        <f>'Enhanced Basket_AUTOLOAD'!Y3377</f>
        <v>0</v>
      </c>
      <c r="AM3377" s="4" t="e">
        <f t="shared" si="640"/>
        <v>#N/A</v>
      </c>
      <c r="AN3377" s="4" t="str">
        <f t="shared" si="641"/>
        <v>NO</v>
      </c>
      <c r="AO3377" s="4" t="str">
        <f t="shared" si="642"/>
        <v>Cash-in-Lieu</v>
      </c>
    </row>
    <row r="3378" ht="15" customHeight="1" s="4" customFormat="1">
      <c r="A3378" s="4">
        <f>'Enhanced Basket_AUTOLOAD'!H3378</f>
        <v>0</v>
      </c>
      <c r="B3378" s="4" t="str">
        <f t="shared" si="631"/>
        <v>SELL</v>
      </c>
      <c r="C3378" s="4" t="s">
        <v>29</v>
      </c>
      <c r="D3378" s="4" t="str">
        <f t="shared" si="632"/>
        <v>MT</v>
      </c>
      <c r="E3378" s="4" t="str">
        <f t="shared" si="633"/>
      </c>
      <c r="F3378" s="4" t="str">
        <f t="shared" si="634"/>
        <v>CIL LOAD</v>
      </c>
      <c r="G3378" s="4">
        <f t="shared" si="635"/>
        <v>0</v>
      </c>
      <c r="H3378" s="4" t="e">
        <f t="shared" si="636"/>
        <v>#N/A</v>
      </c>
      <c r="I3378" s="4" t="e">
        <f>_xll.BDP(AG3378&amp;" equity","crncy_adj_px_last","eqy_fund_crncy=usd")</f>
        <v>#NAME?</v>
      </c>
      <c r="J3378" s="4" t="str">
        <f t="shared" si="637"/>
      </c>
      <c r="AA3378" s="4">
        <f t="shared" si="638"/>
        <v>0</v>
      </c>
      <c r="AB3378" s="4">
        <f>'Enhanced Basket_AUTOLOAD'!T3378</f>
        <v>0</v>
      </c>
      <c r="AC3378" s="4">
        <f>'Enhanced Basket_AUTOLOAD'!M3378</f>
        <v>0</v>
      </c>
      <c r="AD3378" s="4">
        <f>'Enhanced Basket_AUTOLOAD'!L3378</f>
        <v>0</v>
      </c>
      <c r="AE3378" s="4">
        <f>'Enhanced Basket_AUTOLOAD'!Z3378</f>
        <v>0</v>
      </c>
      <c r="AF3378" s="4">
        <f>'Enhanced Basket_AUTOLOAD'!AB3378</f>
        <v>0</v>
      </c>
      <c r="AG3378" s="4" t="e">
        <f>VLOOKUP(AJ3378,'Ticker Mapping'!$I$3:$M$6706,5,0)</f>
        <v>#N/A</v>
      </c>
      <c r="AH3378" s="4" t="e">
        <f>_xll.BDP(AK3378&amp;" SEDOL","TICKER_AND_EXCH_CODE")</f>
        <v>#NAME?</v>
      </c>
      <c r="AI3378" s="4" t="e">
        <f t="shared" si="639"/>
        <v>#N/A</v>
      </c>
      <c r="AJ3378" s="4">
        <f>'Enhanced Basket_AUTOLOAD'!P3378</f>
        <v>0</v>
      </c>
      <c r="AK3378" s="4">
        <f>'Enhanced Basket_AUTOLOAD'!Q3378</f>
        <v>0</v>
      </c>
      <c r="AL3378" s="4">
        <f>'Enhanced Basket_AUTOLOAD'!Y3378</f>
        <v>0</v>
      </c>
      <c r="AM3378" s="4" t="e">
        <f t="shared" si="640"/>
        <v>#N/A</v>
      </c>
      <c r="AN3378" s="4" t="str">
        <f t="shared" si="641"/>
        <v>NO</v>
      </c>
      <c r="AO3378" s="4" t="str">
        <f t="shared" si="642"/>
        <v>Cash-in-Lieu</v>
      </c>
    </row>
    <row r="3379" ht="15" customHeight="1" s="4" customFormat="1">
      <c r="A3379" s="4">
        <f>'Enhanced Basket_AUTOLOAD'!H3379</f>
        <v>0</v>
      </c>
      <c r="B3379" s="4" t="str">
        <f t="shared" si="631"/>
        <v>SELL</v>
      </c>
      <c r="C3379" s="4" t="s">
        <v>29</v>
      </c>
      <c r="D3379" s="4" t="str">
        <f t="shared" si="632"/>
        <v>MT</v>
      </c>
      <c r="E3379" s="4" t="str">
        <f t="shared" si="633"/>
      </c>
      <c r="F3379" s="4" t="str">
        <f t="shared" si="634"/>
        <v>CIL LOAD</v>
      </c>
      <c r="G3379" s="4">
        <f t="shared" si="635"/>
        <v>0</v>
      </c>
      <c r="H3379" s="4" t="e">
        <f t="shared" si="636"/>
        <v>#N/A</v>
      </c>
      <c r="I3379" s="4" t="e">
        <f>_xll.BDP(AG3379&amp;" equity","crncy_adj_px_last","eqy_fund_crncy=usd")</f>
        <v>#NAME?</v>
      </c>
      <c r="J3379" s="4" t="str">
        <f t="shared" si="637"/>
      </c>
      <c r="AA3379" s="4">
        <f t="shared" si="638"/>
        <v>0</v>
      </c>
      <c r="AB3379" s="4">
        <f>'Enhanced Basket_AUTOLOAD'!T3379</f>
        <v>0</v>
      </c>
      <c r="AC3379" s="4">
        <f>'Enhanced Basket_AUTOLOAD'!M3379</f>
        <v>0</v>
      </c>
      <c r="AD3379" s="4">
        <f>'Enhanced Basket_AUTOLOAD'!L3379</f>
        <v>0</v>
      </c>
      <c r="AE3379" s="4">
        <f>'Enhanced Basket_AUTOLOAD'!Z3379</f>
        <v>0</v>
      </c>
      <c r="AF3379" s="4">
        <f>'Enhanced Basket_AUTOLOAD'!AB3379</f>
        <v>0</v>
      </c>
      <c r="AG3379" s="4" t="e">
        <f>VLOOKUP(AJ3379,'Ticker Mapping'!$I$3:$M$6706,5,0)</f>
        <v>#N/A</v>
      </c>
      <c r="AH3379" s="4" t="e">
        <f>_xll.BDP(AK3379&amp;" SEDOL","TICKER_AND_EXCH_CODE")</f>
        <v>#NAME?</v>
      </c>
      <c r="AI3379" s="4" t="e">
        <f t="shared" si="639"/>
        <v>#N/A</v>
      </c>
      <c r="AJ3379" s="4">
        <f>'Enhanced Basket_AUTOLOAD'!P3379</f>
        <v>0</v>
      </c>
      <c r="AK3379" s="4">
        <f>'Enhanced Basket_AUTOLOAD'!Q3379</f>
        <v>0</v>
      </c>
      <c r="AL3379" s="4">
        <f>'Enhanced Basket_AUTOLOAD'!Y3379</f>
        <v>0</v>
      </c>
      <c r="AM3379" s="4" t="e">
        <f t="shared" si="640"/>
        <v>#N/A</v>
      </c>
      <c r="AN3379" s="4" t="str">
        <f t="shared" si="641"/>
        <v>NO</v>
      </c>
      <c r="AO3379" s="4" t="str">
        <f t="shared" si="642"/>
        <v>Cash-in-Lieu</v>
      </c>
    </row>
    <row r="3380" ht="15" customHeight="1" s="4" customFormat="1">
      <c r="A3380" s="4">
        <f>'Enhanced Basket_AUTOLOAD'!H3380</f>
        <v>0</v>
      </c>
      <c r="B3380" s="4" t="str">
        <f t="shared" si="631"/>
        <v>SELL</v>
      </c>
      <c r="C3380" s="4" t="s">
        <v>29</v>
      </c>
      <c r="D3380" s="4" t="str">
        <f t="shared" si="632"/>
        <v>MT</v>
      </c>
      <c r="E3380" s="4" t="str">
        <f t="shared" si="633"/>
      </c>
      <c r="F3380" s="4" t="str">
        <f t="shared" si="634"/>
        <v>CIL LOAD</v>
      </c>
      <c r="G3380" s="4">
        <f t="shared" si="635"/>
        <v>0</v>
      </c>
      <c r="H3380" s="4" t="e">
        <f t="shared" si="636"/>
        <v>#N/A</v>
      </c>
      <c r="I3380" s="4" t="e">
        <f>_xll.BDP(AG3380&amp;" equity","crncy_adj_px_last","eqy_fund_crncy=usd")</f>
        <v>#NAME?</v>
      </c>
      <c r="J3380" s="4" t="str">
        <f t="shared" si="637"/>
      </c>
      <c r="AA3380" s="4">
        <f t="shared" si="638"/>
        <v>0</v>
      </c>
      <c r="AB3380" s="4">
        <f>'Enhanced Basket_AUTOLOAD'!T3380</f>
        <v>0</v>
      </c>
      <c r="AC3380" s="4">
        <f>'Enhanced Basket_AUTOLOAD'!M3380</f>
        <v>0</v>
      </c>
      <c r="AD3380" s="4">
        <f>'Enhanced Basket_AUTOLOAD'!L3380</f>
        <v>0</v>
      </c>
      <c r="AE3380" s="4">
        <f>'Enhanced Basket_AUTOLOAD'!Z3380</f>
        <v>0</v>
      </c>
      <c r="AF3380" s="4">
        <f>'Enhanced Basket_AUTOLOAD'!AB3380</f>
        <v>0</v>
      </c>
      <c r="AG3380" s="4" t="e">
        <f>VLOOKUP(AJ3380,'Ticker Mapping'!$I$3:$M$6706,5,0)</f>
        <v>#N/A</v>
      </c>
      <c r="AH3380" s="4" t="e">
        <f>_xll.BDP(AK3380&amp;" SEDOL","TICKER_AND_EXCH_CODE")</f>
        <v>#NAME?</v>
      </c>
      <c r="AI3380" s="4" t="e">
        <f t="shared" si="639"/>
        <v>#N/A</v>
      </c>
      <c r="AJ3380" s="4">
        <f>'Enhanced Basket_AUTOLOAD'!P3380</f>
        <v>0</v>
      </c>
      <c r="AK3380" s="4">
        <f>'Enhanced Basket_AUTOLOAD'!Q3380</f>
        <v>0</v>
      </c>
      <c r="AL3380" s="4">
        <f>'Enhanced Basket_AUTOLOAD'!Y3380</f>
        <v>0</v>
      </c>
      <c r="AM3380" s="4" t="e">
        <f t="shared" si="640"/>
        <v>#N/A</v>
      </c>
      <c r="AN3380" s="4" t="str">
        <f t="shared" si="641"/>
        <v>NO</v>
      </c>
      <c r="AO3380" s="4" t="str">
        <f t="shared" si="642"/>
        <v>Cash-in-Lieu</v>
      </c>
    </row>
    <row r="3381" ht="15" customHeight="1" s="4" customFormat="1">
      <c r="A3381" s="4">
        <f>'Enhanced Basket_AUTOLOAD'!H3381</f>
        <v>0</v>
      </c>
      <c r="B3381" s="4" t="str">
        <f t="shared" si="631"/>
        <v>SELL</v>
      </c>
      <c r="C3381" s="4" t="s">
        <v>29</v>
      </c>
      <c r="D3381" s="4" t="str">
        <f t="shared" si="632"/>
        <v>MT</v>
      </c>
      <c r="E3381" s="4" t="str">
        <f t="shared" si="633"/>
      </c>
      <c r="F3381" s="4" t="str">
        <f t="shared" si="634"/>
        <v>CIL LOAD</v>
      </c>
      <c r="G3381" s="4">
        <f t="shared" si="635"/>
        <v>0</v>
      </c>
      <c r="H3381" s="4" t="e">
        <f t="shared" si="636"/>
        <v>#N/A</v>
      </c>
      <c r="I3381" s="4" t="e">
        <f>_xll.BDP(AG3381&amp;" equity","crncy_adj_px_last","eqy_fund_crncy=usd")</f>
        <v>#NAME?</v>
      </c>
      <c r="J3381" s="4" t="str">
        <f t="shared" si="637"/>
      </c>
      <c r="AA3381" s="4">
        <f t="shared" si="638"/>
        <v>0</v>
      </c>
      <c r="AB3381" s="4">
        <f>'Enhanced Basket_AUTOLOAD'!T3381</f>
        <v>0</v>
      </c>
      <c r="AC3381" s="4">
        <f>'Enhanced Basket_AUTOLOAD'!M3381</f>
        <v>0</v>
      </c>
      <c r="AD3381" s="4">
        <f>'Enhanced Basket_AUTOLOAD'!L3381</f>
        <v>0</v>
      </c>
      <c r="AE3381" s="4">
        <f>'Enhanced Basket_AUTOLOAD'!Z3381</f>
        <v>0</v>
      </c>
      <c r="AF3381" s="4">
        <f>'Enhanced Basket_AUTOLOAD'!AB3381</f>
        <v>0</v>
      </c>
      <c r="AG3381" s="4" t="e">
        <f>VLOOKUP(AJ3381,'Ticker Mapping'!$I$3:$M$6706,5,0)</f>
        <v>#N/A</v>
      </c>
      <c r="AH3381" s="4" t="e">
        <f>_xll.BDP(AK3381&amp;" SEDOL","TICKER_AND_EXCH_CODE")</f>
        <v>#NAME?</v>
      </c>
      <c r="AI3381" s="4" t="e">
        <f t="shared" si="639"/>
        <v>#N/A</v>
      </c>
      <c r="AJ3381" s="4">
        <f>'Enhanced Basket_AUTOLOAD'!P3381</f>
        <v>0</v>
      </c>
      <c r="AK3381" s="4">
        <f>'Enhanced Basket_AUTOLOAD'!Q3381</f>
        <v>0</v>
      </c>
      <c r="AL3381" s="4">
        <f>'Enhanced Basket_AUTOLOAD'!Y3381</f>
        <v>0</v>
      </c>
      <c r="AM3381" s="4" t="e">
        <f t="shared" si="640"/>
        <v>#N/A</v>
      </c>
      <c r="AN3381" s="4" t="str">
        <f t="shared" si="641"/>
        <v>NO</v>
      </c>
      <c r="AO3381" s="4" t="str">
        <f t="shared" si="642"/>
        <v>Cash-in-Lieu</v>
      </c>
    </row>
    <row r="3382" ht="15" customHeight="1" s="4" customFormat="1">
      <c r="A3382" s="4">
        <f>'Enhanced Basket_AUTOLOAD'!H3382</f>
        <v>0</v>
      </c>
      <c r="B3382" s="4" t="str">
        <f t="shared" si="631"/>
        <v>SELL</v>
      </c>
      <c r="C3382" s="4" t="s">
        <v>29</v>
      </c>
      <c r="D3382" s="4" t="str">
        <f t="shared" si="632"/>
        <v>MT</v>
      </c>
      <c r="E3382" s="4" t="str">
        <f t="shared" si="633"/>
      </c>
      <c r="F3382" s="4" t="str">
        <f t="shared" si="634"/>
        <v>CIL LOAD</v>
      </c>
      <c r="G3382" s="4">
        <f t="shared" si="635"/>
        <v>0</v>
      </c>
      <c r="H3382" s="4" t="e">
        <f t="shared" si="636"/>
        <v>#N/A</v>
      </c>
      <c r="I3382" s="4" t="e">
        <f>_xll.BDP(AG3382&amp;" equity","crncy_adj_px_last","eqy_fund_crncy=usd")</f>
        <v>#NAME?</v>
      </c>
      <c r="J3382" s="4" t="str">
        <f t="shared" si="637"/>
      </c>
      <c r="AA3382" s="4">
        <f t="shared" si="638"/>
        <v>0</v>
      </c>
      <c r="AB3382" s="4">
        <f>'Enhanced Basket_AUTOLOAD'!T3382</f>
        <v>0</v>
      </c>
      <c r="AC3382" s="4">
        <f>'Enhanced Basket_AUTOLOAD'!M3382</f>
        <v>0</v>
      </c>
      <c r="AD3382" s="4">
        <f>'Enhanced Basket_AUTOLOAD'!L3382</f>
        <v>0</v>
      </c>
      <c r="AE3382" s="4">
        <f>'Enhanced Basket_AUTOLOAD'!Z3382</f>
        <v>0</v>
      </c>
      <c r="AF3382" s="4">
        <f>'Enhanced Basket_AUTOLOAD'!AB3382</f>
        <v>0</v>
      </c>
      <c r="AG3382" s="4" t="e">
        <f>VLOOKUP(AJ3382,'Ticker Mapping'!$I$3:$M$6706,5,0)</f>
        <v>#N/A</v>
      </c>
      <c r="AH3382" s="4" t="e">
        <f>_xll.BDP(AK3382&amp;" SEDOL","TICKER_AND_EXCH_CODE")</f>
        <v>#NAME?</v>
      </c>
      <c r="AI3382" s="4" t="e">
        <f t="shared" si="639"/>
        <v>#N/A</v>
      </c>
      <c r="AJ3382" s="4">
        <f>'Enhanced Basket_AUTOLOAD'!P3382</f>
        <v>0</v>
      </c>
      <c r="AK3382" s="4">
        <f>'Enhanced Basket_AUTOLOAD'!Q3382</f>
        <v>0</v>
      </c>
      <c r="AL3382" s="4">
        <f>'Enhanced Basket_AUTOLOAD'!Y3382</f>
        <v>0</v>
      </c>
      <c r="AM3382" s="4" t="e">
        <f t="shared" si="640"/>
        <v>#N/A</v>
      </c>
      <c r="AN3382" s="4" t="str">
        <f t="shared" si="641"/>
        <v>NO</v>
      </c>
      <c r="AO3382" s="4" t="str">
        <f t="shared" si="642"/>
        <v>Cash-in-Lieu</v>
      </c>
    </row>
    <row r="3383" ht="15" customHeight="1" s="4" customFormat="1">
      <c r="A3383" s="4">
        <f>'Enhanced Basket_AUTOLOAD'!H3383</f>
        <v>0</v>
      </c>
      <c r="B3383" s="4" t="str">
        <f t="shared" si="631"/>
        <v>SELL</v>
      </c>
      <c r="C3383" s="4" t="s">
        <v>29</v>
      </c>
      <c r="D3383" s="4" t="str">
        <f t="shared" si="632"/>
        <v>MT</v>
      </c>
      <c r="E3383" s="4" t="str">
        <f t="shared" si="633"/>
      </c>
      <c r="F3383" s="4" t="str">
        <f t="shared" si="634"/>
        <v>CIL LOAD</v>
      </c>
      <c r="G3383" s="4">
        <f t="shared" si="635"/>
        <v>0</v>
      </c>
      <c r="H3383" s="4" t="e">
        <f t="shared" si="636"/>
        <v>#N/A</v>
      </c>
      <c r="I3383" s="4" t="e">
        <f>_xll.BDP(AG3383&amp;" equity","crncy_adj_px_last","eqy_fund_crncy=usd")</f>
        <v>#NAME?</v>
      </c>
      <c r="J3383" s="4" t="str">
        <f t="shared" si="637"/>
      </c>
      <c r="AA3383" s="4">
        <f t="shared" si="638"/>
        <v>0</v>
      </c>
      <c r="AB3383" s="4">
        <f>'Enhanced Basket_AUTOLOAD'!T3383</f>
        <v>0</v>
      </c>
      <c r="AC3383" s="4">
        <f>'Enhanced Basket_AUTOLOAD'!M3383</f>
        <v>0</v>
      </c>
      <c r="AD3383" s="4">
        <f>'Enhanced Basket_AUTOLOAD'!L3383</f>
        <v>0</v>
      </c>
      <c r="AE3383" s="4">
        <f>'Enhanced Basket_AUTOLOAD'!Z3383</f>
        <v>0</v>
      </c>
      <c r="AF3383" s="4">
        <f>'Enhanced Basket_AUTOLOAD'!AB3383</f>
        <v>0</v>
      </c>
      <c r="AG3383" s="4" t="e">
        <f>VLOOKUP(AJ3383,'Ticker Mapping'!$I$3:$M$6706,5,0)</f>
        <v>#N/A</v>
      </c>
      <c r="AH3383" s="4" t="e">
        <f>_xll.BDP(AK3383&amp;" SEDOL","TICKER_AND_EXCH_CODE")</f>
        <v>#NAME?</v>
      </c>
      <c r="AI3383" s="4" t="e">
        <f t="shared" si="639"/>
        <v>#N/A</v>
      </c>
      <c r="AJ3383" s="4">
        <f>'Enhanced Basket_AUTOLOAD'!P3383</f>
        <v>0</v>
      </c>
      <c r="AK3383" s="4">
        <f>'Enhanced Basket_AUTOLOAD'!Q3383</f>
        <v>0</v>
      </c>
      <c r="AL3383" s="4">
        <f>'Enhanced Basket_AUTOLOAD'!Y3383</f>
        <v>0</v>
      </c>
      <c r="AM3383" s="4" t="e">
        <f t="shared" si="640"/>
        <v>#N/A</v>
      </c>
      <c r="AN3383" s="4" t="str">
        <f t="shared" si="641"/>
        <v>NO</v>
      </c>
      <c r="AO3383" s="4" t="str">
        <f t="shared" si="642"/>
        <v>Cash-in-Lieu</v>
      </c>
    </row>
    <row r="3384" ht="15" customHeight="1" s="4" customFormat="1">
      <c r="A3384" s="4">
        <f>'Enhanced Basket_AUTOLOAD'!H3384</f>
        <v>0</v>
      </c>
      <c r="B3384" s="4" t="str">
        <f t="shared" si="631"/>
        <v>SELL</v>
      </c>
      <c r="C3384" s="4" t="s">
        <v>29</v>
      </c>
      <c r="D3384" s="4" t="str">
        <f t="shared" si="632"/>
        <v>MT</v>
      </c>
      <c r="E3384" s="4" t="str">
        <f t="shared" si="633"/>
      </c>
      <c r="F3384" s="4" t="str">
        <f t="shared" si="634"/>
        <v>CIL LOAD</v>
      </c>
      <c r="G3384" s="4">
        <f t="shared" si="635"/>
        <v>0</v>
      </c>
      <c r="H3384" s="4" t="e">
        <f t="shared" si="636"/>
        <v>#N/A</v>
      </c>
      <c r="I3384" s="4" t="e">
        <f>_xll.BDP(AG3384&amp;" equity","crncy_adj_px_last","eqy_fund_crncy=usd")</f>
        <v>#NAME?</v>
      </c>
      <c r="J3384" s="4" t="str">
        <f t="shared" si="637"/>
      </c>
      <c r="AA3384" s="4">
        <f t="shared" si="638"/>
        <v>0</v>
      </c>
      <c r="AB3384" s="4">
        <f>'Enhanced Basket_AUTOLOAD'!T3384</f>
        <v>0</v>
      </c>
      <c r="AC3384" s="4">
        <f>'Enhanced Basket_AUTOLOAD'!M3384</f>
        <v>0</v>
      </c>
      <c r="AD3384" s="4">
        <f>'Enhanced Basket_AUTOLOAD'!L3384</f>
        <v>0</v>
      </c>
      <c r="AE3384" s="4">
        <f>'Enhanced Basket_AUTOLOAD'!Z3384</f>
        <v>0</v>
      </c>
      <c r="AF3384" s="4">
        <f>'Enhanced Basket_AUTOLOAD'!AB3384</f>
        <v>0</v>
      </c>
      <c r="AG3384" s="4" t="e">
        <f>VLOOKUP(AJ3384,'Ticker Mapping'!$I$3:$M$6706,5,0)</f>
        <v>#N/A</v>
      </c>
      <c r="AH3384" s="4" t="e">
        <f>_xll.BDP(AK3384&amp;" SEDOL","TICKER_AND_EXCH_CODE")</f>
        <v>#NAME?</v>
      </c>
      <c r="AI3384" s="4" t="e">
        <f t="shared" si="639"/>
        <v>#N/A</v>
      </c>
      <c r="AJ3384" s="4">
        <f>'Enhanced Basket_AUTOLOAD'!P3384</f>
        <v>0</v>
      </c>
      <c r="AK3384" s="4">
        <f>'Enhanced Basket_AUTOLOAD'!Q3384</f>
        <v>0</v>
      </c>
      <c r="AL3384" s="4">
        <f>'Enhanced Basket_AUTOLOAD'!Y3384</f>
        <v>0</v>
      </c>
      <c r="AM3384" s="4" t="e">
        <f t="shared" si="640"/>
        <v>#N/A</v>
      </c>
      <c r="AN3384" s="4" t="str">
        <f t="shared" si="641"/>
        <v>NO</v>
      </c>
      <c r="AO3384" s="4" t="str">
        <f t="shared" si="642"/>
        <v>Cash-in-Lieu</v>
      </c>
    </row>
    <row r="3385" ht="15" customHeight="1" s="4" customFormat="1">
      <c r="A3385" s="4">
        <f>'Enhanced Basket_AUTOLOAD'!H3385</f>
        <v>0</v>
      </c>
      <c r="B3385" s="4" t="str">
        <f t="shared" si="631"/>
        <v>SELL</v>
      </c>
      <c r="C3385" s="4" t="s">
        <v>29</v>
      </c>
      <c r="D3385" s="4" t="str">
        <f t="shared" si="632"/>
        <v>MT</v>
      </c>
      <c r="E3385" s="4" t="str">
        <f t="shared" si="633"/>
      </c>
      <c r="F3385" s="4" t="str">
        <f t="shared" si="634"/>
        <v>CIL LOAD</v>
      </c>
      <c r="G3385" s="4">
        <f t="shared" si="635"/>
        <v>0</v>
      </c>
      <c r="H3385" s="4" t="e">
        <f t="shared" si="636"/>
        <v>#N/A</v>
      </c>
      <c r="I3385" s="4" t="e">
        <f>_xll.BDP(AG3385&amp;" equity","crncy_adj_px_last","eqy_fund_crncy=usd")</f>
        <v>#NAME?</v>
      </c>
      <c r="J3385" s="4" t="str">
        <f t="shared" si="637"/>
      </c>
      <c r="AA3385" s="4">
        <f t="shared" si="638"/>
        <v>0</v>
      </c>
      <c r="AB3385" s="4">
        <f>'Enhanced Basket_AUTOLOAD'!T3385</f>
        <v>0</v>
      </c>
      <c r="AC3385" s="4">
        <f>'Enhanced Basket_AUTOLOAD'!M3385</f>
        <v>0</v>
      </c>
      <c r="AD3385" s="4">
        <f>'Enhanced Basket_AUTOLOAD'!L3385</f>
        <v>0</v>
      </c>
      <c r="AE3385" s="4">
        <f>'Enhanced Basket_AUTOLOAD'!Z3385</f>
        <v>0</v>
      </c>
      <c r="AF3385" s="4">
        <f>'Enhanced Basket_AUTOLOAD'!AB3385</f>
        <v>0</v>
      </c>
      <c r="AG3385" s="4" t="e">
        <f>VLOOKUP(AJ3385,'Ticker Mapping'!$I$3:$M$6706,5,0)</f>
        <v>#N/A</v>
      </c>
      <c r="AH3385" s="4" t="e">
        <f>_xll.BDP(AK3385&amp;" SEDOL","TICKER_AND_EXCH_CODE")</f>
        <v>#NAME?</v>
      </c>
      <c r="AI3385" s="4" t="e">
        <f t="shared" si="639"/>
        <v>#N/A</v>
      </c>
      <c r="AJ3385" s="4">
        <f>'Enhanced Basket_AUTOLOAD'!P3385</f>
        <v>0</v>
      </c>
      <c r="AK3385" s="4">
        <f>'Enhanced Basket_AUTOLOAD'!Q3385</f>
        <v>0</v>
      </c>
      <c r="AL3385" s="4">
        <f>'Enhanced Basket_AUTOLOAD'!Y3385</f>
        <v>0</v>
      </c>
      <c r="AM3385" s="4" t="e">
        <f t="shared" si="640"/>
        <v>#N/A</v>
      </c>
      <c r="AN3385" s="4" t="str">
        <f t="shared" si="641"/>
        <v>NO</v>
      </c>
      <c r="AO3385" s="4" t="str">
        <f t="shared" si="642"/>
        <v>Cash-in-Lieu</v>
      </c>
    </row>
    <row r="3386" ht="15" customHeight="1" s="4" customFormat="1">
      <c r="A3386" s="4">
        <f>'Enhanced Basket_AUTOLOAD'!H3386</f>
        <v>0</v>
      </c>
      <c r="B3386" s="4" t="str">
        <f t="shared" si="631"/>
        <v>SELL</v>
      </c>
      <c r="C3386" s="4" t="s">
        <v>29</v>
      </c>
      <c r="D3386" s="4" t="str">
        <f t="shared" si="632"/>
        <v>MT</v>
      </c>
      <c r="E3386" s="4" t="str">
        <f t="shared" si="633"/>
      </c>
      <c r="F3386" s="4" t="str">
        <f t="shared" si="634"/>
        <v>CIL LOAD</v>
      </c>
      <c r="G3386" s="4">
        <f t="shared" si="635"/>
        <v>0</v>
      </c>
      <c r="H3386" s="4" t="e">
        <f t="shared" si="636"/>
        <v>#N/A</v>
      </c>
      <c r="I3386" s="4" t="e">
        <f>_xll.BDP(AG3386&amp;" equity","crncy_adj_px_last","eqy_fund_crncy=usd")</f>
        <v>#NAME?</v>
      </c>
      <c r="J3386" s="4" t="str">
        <f t="shared" si="637"/>
      </c>
      <c r="AA3386" s="4">
        <f t="shared" si="638"/>
        <v>0</v>
      </c>
      <c r="AB3386" s="4">
        <f>'Enhanced Basket_AUTOLOAD'!T3386</f>
        <v>0</v>
      </c>
      <c r="AC3386" s="4">
        <f>'Enhanced Basket_AUTOLOAD'!M3386</f>
        <v>0</v>
      </c>
      <c r="AD3386" s="4">
        <f>'Enhanced Basket_AUTOLOAD'!L3386</f>
        <v>0</v>
      </c>
      <c r="AE3386" s="4">
        <f>'Enhanced Basket_AUTOLOAD'!Z3386</f>
        <v>0</v>
      </c>
      <c r="AF3386" s="4">
        <f>'Enhanced Basket_AUTOLOAD'!AB3386</f>
        <v>0</v>
      </c>
      <c r="AG3386" s="4" t="e">
        <f>VLOOKUP(AJ3386,'Ticker Mapping'!$I$3:$M$6706,5,0)</f>
        <v>#N/A</v>
      </c>
      <c r="AH3386" s="4" t="e">
        <f>_xll.BDP(AK3386&amp;" SEDOL","TICKER_AND_EXCH_CODE")</f>
        <v>#NAME?</v>
      </c>
      <c r="AI3386" s="4" t="e">
        <f t="shared" si="639"/>
        <v>#N/A</v>
      </c>
      <c r="AJ3386" s="4">
        <f>'Enhanced Basket_AUTOLOAD'!P3386</f>
        <v>0</v>
      </c>
      <c r="AK3386" s="4">
        <f>'Enhanced Basket_AUTOLOAD'!Q3386</f>
        <v>0</v>
      </c>
      <c r="AL3386" s="4">
        <f>'Enhanced Basket_AUTOLOAD'!Y3386</f>
        <v>0</v>
      </c>
      <c r="AM3386" s="4" t="e">
        <f t="shared" si="640"/>
        <v>#N/A</v>
      </c>
      <c r="AN3386" s="4" t="str">
        <f t="shared" si="641"/>
        <v>NO</v>
      </c>
      <c r="AO3386" s="4" t="str">
        <f t="shared" si="642"/>
        <v>Cash-in-Lieu</v>
      </c>
    </row>
    <row r="3387" ht="15" customHeight="1" s="4" customFormat="1">
      <c r="A3387" s="4">
        <f>'Enhanced Basket_AUTOLOAD'!H3387</f>
        <v>0</v>
      </c>
      <c r="B3387" s="4" t="str">
        <f t="shared" si="631"/>
        <v>SELL</v>
      </c>
      <c r="C3387" s="4" t="s">
        <v>29</v>
      </c>
      <c r="D3387" s="4" t="str">
        <f t="shared" si="632"/>
        <v>MT</v>
      </c>
      <c r="E3387" s="4" t="str">
        <f t="shared" si="633"/>
      </c>
      <c r="F3387" s="4" t="str">
        <f t="shared" si="634"/>
        <v>CIL LOAD</v>
      </c>
      <c r="G3387" s="4">
        <f t="shared" si="635"/>
        <v>0</v>
      </c>
      <c r="H3387" s="4" t="e">
        <f t="shared" si="636"/>
        <v>#N/A</v>
      </c>
      <c r="I3387" s="4" t="e">
        <f>_xll.BDP(AG3387&amp;" equity","crncy_adj_px_last","eqy_fund_crncy=usd")</f>
        <v>#NAME?</v>
      </c>
      <c r="J3387" s="4" t="str">
        <f t="shared" si="637"/>
      </c>
      <c r="AA3387" s="4">
        <f t="shared" si="638"/>
        <v>0</v>
      </c>
      <c r="AB3387" s="4">
        <f>'Enhanced Basket_AUTOLOAD'!T3387</f>
        <v>0</v>
      </c>
      <c r="AC3387" s="4">
        <f>'Enhanced Basket_AUTOLOAD'!M3387</f>
        <v>0</v>
      </c>
      <c r="AD3387" s="4">
        <f>'Enhanced Basket_AUTOLOAD'!L3387</f>
        <v>0</v>
      </c>
      <c r="AE3387" s="4">
        <f>'Enhanced Basket_AUTOLOAD'!Z3387</f>
        <v>0</v>
      </c>
      <c r="AF3387" s="4">
        <f>'Enhanced Basket_AUTOLOAD'!AB3387</f>
        <v>0</v>
      </c>
      <c r="AG3387" s="4" t="e">
        <f>VLOOKUP(AJ3387,'Ticker Mapping'!$I$3:$M$6706,5,0)</f>
        <v>#N/A</v>
      </c>
      <c r="AH3387" s="4" t="e">
        <f>_xll.BDP(AK3387&amp;" SEDOL","TICKER_AND_EXCH_CODE")</f>
        <v>#NAME?</v>
      </c>
      <c r="AI3387" s="4" t="e">
        <f t="shared" si="639"/>
        <v>#N/A</v>
      </c>
      <c r="AJ3387" s="4">
        <f>'Enhanced Basket_AUTOLOAD'!P3387</f>
        <v>0</v>
      </c>
      <c r="AK3387" s="4">
        <f>'Enhanced Basket_AUTOLOAD'!Q3387</f>
        <v>0</v>
      </c>
      <c r="AL3387" s="4">
        <f>'Enhanced Basket_AUTOLOAD'!Y3387</f>
        <v>0</v>
      </c>
      <c r="AM3387" s="4" t="e">
        <f t="shared" si="640"/>
        <v>#N/A</v>
      </c>
      <c r="AN3387" s="4" t="str">
        <f t="shared" si="641"/>
        <v>NO</v>
      </c>
      <c r="AO3387" s="4" t="str">
        <f t="shared" si="642"/>
        <v>Cash-in-Lieu</v>
      </c>
    </row>
    <row r="3388" ht="15" customHeight="1" s="4" customFormat="1">
      <c r="A3388" s="4">
        <f>'Enhanced Basket_AUTOLOAD'!H3388</f>
        <v>0</v>
      </c>
      <c r="B3388" s="4" t="str">
        <f t="shared" si="631"/>
        <v>SELL</v>
      </c>
      <c r="C3388" s="4" t="s">
        <v>29</v>
      </c>
      <c r="D3388" s="4" t="str">
        <f t="shared" si="632"/>
        <v>MT</v>
      </c>
      <c r="E3388" s="4" t="str">
        <f t="shared" si="633"/>
      </c>
      <c r="F3388" s="4" t="str">
        <f t="shared" si="634"/>
        <v>CIL LOAD</v>
      </c>
      <c r="G3388" s="4">
        <f t="shared" si="635"/>
        <v>0</v>
      </c>
      <c r="H3388" s="4" t="e">
        <f t="shared" si="636"/>
        <v>#N/A</v>
      </c>
      <c r="I3388" s="4" t="e">
        <f>_xll.BDP(AG3388&amp;" equity","crncy_adj_px_last","eqy_fund_crncy=usd")</f>
        <v>#NAME?</v>
      </c>
      <c r="J3388" s="4" t="str">
        <f t="shared" si="637"/>
      </c>
      <c r="AA3388" s="4">
        <f t="shared" si="638"/>
        <v>0</v>
      </c>
      <c r="AB3388" s="4">
        <f>'Enhanced Basket_AUTOLOAD'!T3388</f>
        <v>0</v>
      </c>
      <c r="AC3388" s="4">
        <f>'Enhanced Basket_AUTOLOAD'!M3388</f>
        <v>0</v>
      </c>
      <c r="AD3388" s="4">
        <f>'Enhanced Basket_AUTOLOAD'!L3388</f>
        <v>0</v>
      </c>
      <c r="AE3388" s="4">
        <f>'Enhanced Basket_AUTOLOAD'!Z3388</f>
        <v>0</v>
      </c>
      <c r="AF3388" s="4">
        <f>'Enhanced Basket_AUTOLOAD'!AB3388</f>
        <v>0</v>
      </c>
      <c r="AG3388" s="4" t="e">
        <f>VLOOKUP(AJ3388,'Ticker Mapping'!$I$3:$M$6706,5,0)</f>
        <v>#N/A</v>
      </c>
      <c r="AH3388" s="4" t="e">
        <f>_xll.BDP(AK3388&amp;" SEDOL","TICKER_AND_EXCH_CODE")</f>
        <v>#NAME?</v>
      </c>
      <c r="AI3388" s="4" t="e">
        <f t="shared" si="639"/>
        <v>#N/A</v>
      </c>
      <c r="AJ3388" s="4">
        <f>'Enhanced Basket_AUTOLOAD'!P3388</f>
        <v>0</v>
      </c>
      <c r="AK3388" s="4">
        <f>'Enhanced Basket_AUTOLOAD'!Q3388</f>
        <v>0</v>
      </c>
      <c r="AL3388" s="4">
        <f>'Enhanced Basket_AUTOLOAD'!Y3388</f>
        <v>0</v>
      </c>
      <c r="AM3388" s="4" t="e">
        <f t="shared" si="640"/>
        <v>#N/A</v>
      </c>
      <c r="AN3388" s="4" t="str">
        <f t="shared" si="641"/>
        <v>NO</v>
      </c>
      <c r="AO3388" s="4" t="str">
        <f t="shared" si="642"/>
        <v>Cash-in-Lieu</v>
      </c>
    </row>
    <row r="3389" ht="15" customHeight="1" s="4" customFormat="1">
      <c r="A3389" s="4">
        <f>'Enhanced Basket_AUTOLOAD'!H3389</f>
        <v>0</v>
      </c>
      <c r="B3389" s="4" t="str">
        <f t="shared" si="631"/>
        <v>SELL</v>
      </c>
      <c r="C3389" s="4" t="s">
        <v>29</v>
      </c>
      <c r="D3389" s="4" t="str">
        <f t="shared" si="632"/>
        <v>MT</v>
      </c>
      <c r="E3389" s="4" t="str">
        <f t="shared" si="633"/>
      </c>
      <c r="F3389" s="4" t="str">
        <f t="shared" si="634"/>
        <v>CIL LOAD</v>
      </c>
      <c r="G3389" s="4">
        <f t="shared" si="635"/>
        <v>0</v>
      </c>
      <c r="H3389" s="4" t="e">
        <f t="shared" si="636"/>
        <v>#N/A</v>
      </c>
      <c r="I3389" s="4" t="e">
        <f>_xll.BDP(AG3389&amp;" equity","crncy_adj_px_last","eqy_fund_crncy=usd")</f>
        <v>#NAME?</v>
      </c>
      <c r="J3389" s="4" t="str">
        <f t="shared" si="637"/>
      </c>
      <c r="AA3389" s="4">
        <f t="shared" si="638"/>
        <v>0</v>
      </c>
      <c r="AB3389" s="4">
        <f>'Enhanced Basket_AUTOLOAD'!T3389</f>
        <v>0</v>
      </c>
      <c r="AC3389" s="4">
        <f>'Enhanced Basket_AUTOLOAD'!M3389</f>
        <v>0</v>
      </c>
      <c r="AD3389" s="4">
        <f>'Enhanced Basket_AUTOLOAD'!L3389</f>
        <v>0</v>
      </c>
      <c r="AE3389" s="4">
        <f>'Enhanced Basket_AUTOLOAD'!Z3389</f>
        <v>0</v>
      </c>
      <c r="AF3389" s="4">
        <f>'Enhanced Basket_AUTOLOAD'!AB3389</f>
        <v>0</v>
      </c>
      <c r="AG3389" s="4" t="e">
        <f>VLOOKUP(AJ3389,'Ticker Mapping'!$I$3:$M$6706,5,0)</f>
        <v>#N/A</v>
      </c>
      <c r="AH3389" s="4" t="e">
        <f>_xll.BDP(AK3389&amp;" SEDOL","TICKER_AND_EXCH_CODE")</f>
        <v>#NAME?</v>
      </c>
      <c r="AI3389" s="4" t="e">
        <f t="shared" si="639"/>
        <v>#N/A</v>
      </c>
      <c r="AJ3389" s="4">
        <f>'Enhanced Basket_AUTOLOAD'!P3389</f>
        <v>0</v>
      </c>
      <c r="AK3389" s="4">
        <f>'Enhanced Basket_AUTOLOAD'!Q3389</f>
        <v>0</v>
      </c>
      <c r="AL3389" s="4">
        <f>'Enhanced Basket_AUTOLOAD'!Y3389</f>
        <v>0</v>
      </c>
      <c r="AM3389" s="4" t="e">
        <f t="shared" si="640"/>
        <v>#N/A</v>
      </c>
      <c r="AN3389" s="4" t="str">
        <f t="shared" si="641"/>
        <v>NO</v>
      </c>
      <c r="AO3389" s="4" t="str">
        <f t="shared" si="642"/>
        <v>Cash-in-Lieu</v>
      </c>
    </row>
    <row r="3390" ht="15" customHeight="1" s="4" customFormat="1">
      <c r="A3390" s="4">
        <f>'Enhanced Basket_AUTOLOAD'!H3390</f>
        <v>0</v>
      </c>
      <c r="B3390" s="4" t="str">
        <f t="shared" si="631"/>
        <v>SELL</v>
      </c>
      <c r="C3390" s="4" t="s">
        <v>29</v>
      </c>
      <c r="D3390" s="4" t="str">
        <f t="shared" si="632"/>
        <v>MT</v>
      </c>
      <c r="E3390" s="4" t="str">
        <f t="shared" si="633"/>
      </c>
      <c r="F3390" s="4" t="str">
        <f t="shared" si="634"/>
        <v>CIL LOAD</v>
      </c>
      <c r="G3390" s="4">
        <f t="shared" si="635"/>
        <v>0</v>
      </c>
      <c r="H3390" s="4" t="e">
        <f t="shared" si="636"/>
        <v>#N/A</v>
      </c>
      <c r="I3390" s="4" t="e">
        <f>_xll.BDP(AG3390&amp;" equity","crncy_adj_px_last","eqy_fund_crncy=usd")</f>
        <v>#NAME?</v>
      </c>
      <c r="J3390" s="4" t="str">
        <f t="shared" si="637"/>
      </c>
      <c r="AA3390" s="4">
        <f t="shared" si="638"/>
        <v>0</v>
      </c>
      <c r="AB3390" s="4">
        <f>'Enhanced Basket_AUTOLOAD'!T3390</f>
        <v>0</v>
      </c>
      <c r="AC3390" s="4">
        <f>'Enhanced Basket_AUTOLOAD'!M3390</f>
        <v>0</v>
      </c>
      <c r="AD3390" s="4">
        <f>'Enhanced Basket_AUTOLOAD'!L3390</f>
        <v>0</v>
      </c>
      <c r="AE3390" s="4">
        <f>'Enhanced Basket_AUTOLOAD'!Z3390</f>
        <v>0</v>
      </c>
      <c r="AF3390" s="4">
        <f>'Enhanced Basket_AUTOLOAD'!AB3390</f>
        <v>0</v>
      </c>
      <c r="AG3390" s="4" t="e">
        <f>VLOOKUP(AJ3390,'Ticker Mapping'!$I$3:$M$6706,5,0)</f>
        <v>#N/A</v>
      </c>
      <c r="AH3390" s="4" t="e">
        <f>_xll.BDP(AK3390&amp;" SEDOL","TICKER_AND_EXCH_CODE")</f>
        <v>#NAME?</v>
      </c>
      <c r="AI3390" s="4" t="e">
        <f t="shared" si="639"/>
        <v>#N/A</v>
      </c>
      <c r="AJ3390" s="4">
        <f>'Enhanced Basket_AUTOLOAD'!P3390</f>
        <v>0</v>
      </c>
      <c r="AK3390" s="4">
        <f>'Enhanced Basket_AUTOLOAD'!Q3390</f>
        <v>0</v>
      </c>
      <c r="AL3390" s="4">
        <f>'Enhanced Basket_AUTOLOAD'!Y3390</f>
        <v>0</v>
      </c>
      <c r="AM3390" s="4" t="e">
        <f t="shared" si="640"/>
        <v>#N/A</v>
      </c>
      <c r="AN3390" s="4" t="str">
        <f t="shared" si="641"/>
        <v>NO</v>
      </c>
      <c r="AO3390" s="4" t="str">
        <f t="shared" si="642"/>
        <v>Cash-in-Lieu</v>
      </c>
    </row>
    <row r="3391" ht="15" customHeight="1" s="4" customFormat="1">
      <c r="A3391" s="4">
        <f>'Enhanced Basket_AUTOLOAD'!H3391</f>
        <v>0</v>
      </c>
      <c r="B3391" s="4" t="str">
        <f t="shared" si="631"/>
        <v>SELL</v>
      </c>
      <c r="C3391" s="4" t="s">
        <v>29</v>
      </c>
      <c r="D3391" s="4" t="str">
        <f t="shared" si="632"/>
        <v>MT</v>
      </c>
      <c r="E3391" s="4" t="str">
        <f t="shared" si="633"/>
      </c>
      <c r="F3391" s="4" t="str">
        <f t="shared" si="634"/>
        <v>CIL LOAD</v>
      </c>
      <c r="G3391" s="4">
        <f t="shared" si="635"/>
        <v>0</v>
      </c>
      <c r="H3391" s="4" t="e">
        <f t="shared" si="636"/>
        <v>#N/A</v>
      </c>
      <c r="I3391" s="4" t="e">
        <f>_xll.BDP(AG3391&amp;" equity","crncy_adj_px_last","eqy_fund_crncy=usd")</f>
        <v>#NAME?</v>
      </c>
      <c r="J3391" s="4" t="str">
        <f t="shared" si="637"/>
      </c>
      <c r="AA3391" s="4">
        <f t="shared" si="638"/>
        <v>0</v>
      </c>
      <c r="AB3391" s="4">
        <f>'Enhanced Basket_AUTOLOAD'!T3391</f>
        <v>0</v>
      </c>
      <c r="AC3391" s="4">
        <f>'Enhanced Basket_AUTOLOAD'!M3391</f>
        <v>0</v>
      </c>
      <c r="AD3391" s="4">
        <f>'Enhanced Basket_AUTOLOAD'!L3391</f>
        <v>0</v>
      </c>
      <c r="AE3391" s="4">
        <f>'Enhanced Basket_AUTOLOAD'!Z3391</f>
        <v>0</v>
      </c>
      <c r="AF3391" s="4">
        <f>'Enhanced Basket_AUTOLOAD'!AB3391</f>
        <v>0</v>
      </c>
      <c r="AG3391" s="4" t="e">
        <f>VLOOKUP(AJ3391,'Ticker Mapping'!$I$3:$M$6706,5,0)</f>
        <v>#N/A</v>
      </c>
      <c r="AH3391" s="4" t="e">
        <f>_xll.BDP(AK3391&amp;" SEDOL","TICKER_AND_EXCH_CODE")</f>
        <v>#NAME?</v>
      </c>
      <c r="AI3391" s="4" t="e">
        <f t="shared" si="639"/>
        <v>#N/A</v>
      </c>
      <c r="AJ3391" s="4">
        <f>'Enhanced Basket_AUTOLOAD'!P3391</f>
        <v>0</v>
      </c>
      <c r="AK3391" s="4">
        <f>'Enhanced Basket_AUTOLOAD'!Q3391</f>
        <v>0</v>
      </c>
      <c r="AL3391" s="4">
        <f>'Enhanced Basket_AUTOLOAD'!Y3391</f>
        <v>0</v>
      </c>
      <c r="AM3391" s="4" t="e">
        <f t="shared" si="640"/>
        <v>#N/A</v>
      </c>
      <c r="AN3391" s="4" t="str">
        <f t="shared" si="641"/>
        <v>NO</v>
      </c>
      <c r="AO3391" s="4" t="str">
        <f t="shared" si="642"/>
        <v>Cash-in-Lieu</v>
      </c>
    </row>
    <row r="3392" ht="15" customHeight="1" s="4" customFormat="1">
      <c r="A3392" s="4">
        <f>'Enhanced Basket_AUTOLOAD'!H3392</f>
        <v>0</v>
      </c>
      <c r="B3392" s="4" t="str">
        <f t="shared" si="631"/>
        <v>SELL</v>
      </c>
      <c r="C3392" s="4" t="s">
        <v>29</v>
      </c>
      <c r="D3392" s="4" t="str">
        <f t="shared" si="632"/>
        <v>MT</v>
      </c>
      <c r="E3392" s="4" t="str">
        <f t="shared" si="633"/>
      </c>
      <c r="F3392" s="4" t="str">
        <f t="shared" si="634"/>
        <v>CIL LOAD</v>
      </c>
      <c r="G3392" s="4">
        <f t="shared" si="635"/>
        <v>0</v>
      </c>
      <c r="H3392" s="4" t="e">
        <f t="shared" si="636"/>
        <v>#N/A</v>
      </c>
      <c r="I3392" s="4" t="e">
        <f>_xll.BDP(AG3392&amp;" equity","crncy_adj_px_last","eqy_fund_crncy=usd")</f>
        <v>#NAME?</v>
      </c>
      <c r="J3392" s="4" t="str">
        <f t="shared" si="637"/>
      </c>
      <c r="AA3392" s="4">
        <f t="shared" si="638"/>
        <v>0</v>
      </c>
      <c r="AB3392" s="4">
        <f>'Enhanced Basket_AUTOLOAD'!T3392</f>
        <v>0</v>
      </c>
      <c r="AC3392" s="4">
        <f>'Enhanced Basket_AUTOLOAD'!M3392</f>
        <v>0</v>
      </c>
      <c r="AD3392" s="4">
        <f>'Enhanced Basket_AUTOLOAD'!L3392</f>
        <v>0</v>
      </c>
      <c r="AE3392" s="4">
        <f>'Enhanced Basket_AUTOLOAD'!Z3392</f>
        <v>0</v>
      </c>
      <c r="AF3392" s="4">
        <f>'Enhanced Basket_AUTOLOAD'!AB3392</f>
        <v>0</v>
      </c>
      <c r="AG3392" s="4" t="e">
        <f>VLOOKUP(AJ3392,'Ticker Mapping'!$I$3:$M$6706,5,0)</f>
        <v>#N/A</v>
      </c>
      <c r="AH3392" s="4" t="e">
        <f>_xll.BDP(AK3392&amp;" SEDOL","TICKER_AND_EXCH_CODE")</f>
        <v>#NAME?</v>
      </c>
      <c r="AI3392" s="4" t="e">
        <f t="shared" si="639"/>
        <v>#N/A</v>
      </c>
      <c r="AJ3392" s="4">
        <f>'Enhanced Basket_AUTOLOAD'!P3392</f>
        <v>0</v>
      </c>
      <c r="AK3392" s="4">
        <f>'Enhanced Basket_AUTOLOAD'!Q3392</f>
        <v>0</v>
      </c>
      <c r="AL3392" s="4">
        <f>'Enhanced Basket_AUTOLOAD'!Y3392</f>
        <v>0</v>
      </c>
      <c r="AM3392" s="4" t="e">
        <f t="shared" si="640"/>
        <v>#N/A</v>
      </c>
      <c r="AN3392" s="4" t="str">
        <f t="shared" si="641"/>
        <v>NO</v>
      </c>
      <c r="AO3392" s="4" t="str">
        <f t="shared" si="642"/>
        <v>Cash-in-Lieu</v>
      </c>
    </row>
    <row r="3393" ht="15" customHeight="1" s="4" customFormat="1">
      <c r="A3393" s="4">
        <f>'Enhanced Basket_AUTOLOAD'!H3393</f>
        <v>0</v>
      </c>
      <c r="B3393" s="4" t="str">
        <f t="shared" si="631"/>
        <v>SELL</v>
      </c>
      <c r="C3393" s="4" t="s">
        <v>29</v>
      </c>
      <c r="D3393" s="4" t="str">
        <f t="shared" si="632"/>
        <v>MT</v>
      </c>
      <c r="E3393" s="4" t="str">
        <f t="shared" si="633"/>
      </c>
      <c r="F3393" s="4" t="str">
        <f t="shared" si="634"/>
        <v>CIL LOAD</v>
      </c>
      <c r="G3393" s="4">
        <f t="shared" si="635"/>
        <v>0</v>
      </c>
      <c r="H3393" s="4" t="e">
        <f t="shared" si="636"/>
        <v>#N/A</v>
      </c>
      <c r="I3393" s="4" t="e">
        <f>_xll.BDP(AG3393&amp;" equity","crncy_adj_px_last","eqy_fund_crncy=usd")</f>
        <v>#NAME?</v>
      </c>
      <c r="J3393" s="4" t="str">
        <f t="shared" si="637"/>
      </c>
      <c r="AA3393" s="4">
        <f t="shared" si="638"/>
        <v>0</v>
      </c>
      <c r="AB3393" s="4">
        <f>'Enhanced Basket_AUTOLOAD'!T3393</f>
        <v>0</v>
      </c>
      <c r="AC3393" s="4">
        <f>'Enhanced Basket_AUTOLOAD'!M3393</f>
        <v>0</v>
      </c>
      <c r="AD3393" s="4">
        <f>'Enhanced Basket_AUTOLOAD'!L3393</f>
        <v>0</v>
      </c>
      <c r="AE3393" s="4">
        <f>'Enhanced Basket_AUTOLOAD'!Z3393</f>
        <v>0</v>
      </c>
      <c r="AF3393" s="4">
        <f>'Enhanced Basket_AUTOLOAD'!AB3393</f>
        <v>0</v>
      </c>
      <c r="AG3393" s="4" t="e">
        <f>VLOOKUP(AJ3393,'Ticker Mapping'!$I$3:$M$6706,5,0)</f>
        <v>#N/A</v>
      </c>
      <c r="AH3393" s="4" t="e">
        <f>_xll.BDP(AK3393&amp;" SEDOL","TICKER_AND_EXCH_CODE")</f>
        <v>#NAME?</v>
      </c>
      <c r="AI3393" s="4" t="e">
        <f t="shared" si="639"/>
        <v>#N/A</v>
      </c>
      <c r="AJ3393" s="4">
        <f>'Enhanced Basket_AUTOLOAD'!P3393</f>
        <v>0</v>
      </c>
      <c r="AK3393" s="4">
        <f>'Enhanced Basket_AUTOLOAD'!Q3393</f>
        <v>0</v>
      </c>
      <c r="AL3393" s="4">
        <f>'Enhanced Basket_AUTOLOAD'!Y3393</f>
        <v>0</v>
      </c>
      <c r="AM3393" s="4" t="e">
        <f t="shared" si="640"/>
        <v>#N/A</v>
      </c>
      <c r="AN3393" s="4" t="str">
        <f t="shared" si="641"/>
        <v>NO</v>
      </c>
      <c r="AO3393" s="4" t="str">
        <f t="shared" si="642"/>
        <v>Cash-in-Lieu</v>
      </c>
    </row>
    <row r="3394" ht="15" customHeight="1" s="4" customFormat="1">
      <c r="A3394" s="4">
        <f>'Enhanced Basket_AUTOLOAD'!H3394</f>
        <v>0</v>
      </c>
      <c r="B3394" s="4" t="str">
        <f ref="B3394:B3457" t="shared" si="643">IF(AA3394&gt;0,"BUY","SELL")</f>
        <v>SELL</v>
      </c>
      <c r="C3394" s="4" t="s">
        <v>29</v>
      </c>
      <c r="D3394" s="4" t="str">
        <f ref="D3394:D3457" t="shared" si="644">IF(AO3394="In-Kind","INK","MT")</f>
        <v>MT</v>
      </c>
      <c r="E3394" s="4" t="str">
        <f ref="E3394:E3457" t="shared" si="645">IF(D3394="INK","MSCOP","")</f>
      </c>
      <c r="F3394" s="4" t="str">
        <f ref="F3394:F3457" t="shared" si="646">IF(E3394="MSCOP","INKIND LOAD","CIL LOAD")</f>
        <v>CIL LOAD</v>
      </c>
      <c r="G3394" s="4">
        <f ref="G3394:G3457" t="shared" si="647">ABS(AA3394*AB3394)</f>
        <v>0</v>
      </c>
      <c r="H3394" s="4" t="e">
        <f ref="H3394:H3457" t="shared" si="648">AG3394</f>
        <v>#N/A</v>
      </c>
      <c r="I3394" s="4" t="e">
        <f>_xll.BDP(AG3394&amp;" equity","crncy_adj_px_last","eqy_fund_crncy=usd")</f>
        <v>#NAME?</v>
      </c>
      <c r="J3394" s="4" t="str">
        <f ref="J3394:J3457" t="shared" si="649">IF(D3394="INK",G3394,"")</f>
      </c>
      <c r="AA3394" s="4">
        <f ref="AA3394:AA3457" t="shared" si="650">IFERROR(VLOOKUP(A3394,$R$4:$S$26,2,0),0)</f>
        <v>0</v>
      </c>
      <c r="AB3394" s="4">
        <f>'Enhanced Basket_AUTOLOAD'!T3394</f>
        <v>0</v>
      </c>
      <c r="AC3394" s="4">
        <f>'Enhanced Basket_AUTOLOAD'!M3394</f>
        <v>0</v>
      </c>
      <c r="AD3394" s="4">
        <f>'Enhanced Basket_AUTOLOAD'!L3394</f>
        <v>0</v>
      </c>
      <c r="AE3394" s="4">
        <f>'Enhanced Basket_AUTOLOAD'!Z3394</f>
        <v>0</v>
      </c>
      <c r="AF3394" s="4">
        <f>'Enhanced Basket_AUTOLOAD'!AB3394</f>
        <v>0</v>
      </c>
      <c r="AG3394" s="4" t="e">
        <f>VLOOKUP(AJ3394,'Ticker Mapping'!$I$3:$M$6706,5,0)</f>
        <v>#N/A</v>
      </c>
      <c r="AH3394" s="4" t="e">
        <f>_xll.BDP(AK3394&amp;" SEDOL","TICKER_AND_EXCH_CODE")</f>
        <v>#NAME?</v>
      </c>
      <c r="AI3394" s="4" t="e">
        <f ref="AI3394:AI3457" t="shared" si="651">IF(AG3394=AH3394,"Y","N")</f>
        <v>#N/A</v>
      </c>
      <c r="AJ3394" s="4">
        <f>'Enhanced Basket_AUTOLOAD'!P3394</f>
        <v>0</v>
      </c>
      <c r="AK3394" s="4">
        <f>'Enhanced Basket_AUTOLOAD'!Q3394</f>
        <v>0</v>
      </c>
      <c r="AL3394" s="4">
        <f>'Enhanced Basket_AUTOLOAD'!Y3394</f>
        <v>0</v>
      </c>
      <c r="AM3394" s="4" t="e">
        <f ref="AM3394:AM3457" t="shared" si="652">A3394&amp;" "&amp;AG3394</f>
        <v>#N/A</v>
      </c>
      <c r="AN3394" s="4" t="str">
        <f ref="AN3394:AN3457" t="shared" si="653">IF(COUNTIF($Q$28:$Q$73,AM3394),"YES","NO")</f>
        <v>NO</v>
      </c>
      <c r="AO3394" s="4" t="str">
        <f ref="AO3394:AO3457" t="shared" si="654">IF(AND(AL3394="In-Kind",AN3394="NO"),"In-Kind","Cash-in-Lieu")</f>
        <v>Cash-in-Lieu</v>
      </c>
    </row>
    <row r="3395" ht="15" customHeight="1" s="4" customFormat="1">
      <c r="A3395" s="4">
        <f>'Enhanced Basket_AUTOLOAD'!H3395</f>
        <v>0</v>
      </c>
      <c r="B3395" s="4" t="str">
        <f t="shared" si="643"/>
        <v>SELL</v>
      </c>
      <c r="C3395" s="4" t="s">
        <v>29</v>
      </c>
      <c r="D3395" s="4" t="str">
        <f t="shared" si="644"/>
        <v>MT</v>
      </c>
      <c r="E3395" s="4" t="str">
        <f t="shared" si="645"/>
      </c>
      <c r="F3395" s="4" t="str">
        <f t="shared" si="646"/>
        <v>CIL LOAD</v>
      </c>
      <c r="G3395" s="4">
        <f t="shared" si="647"/>
        <v>0</v>
      </c>
      <c r="H3395" s="4" t="e">
        <f t="shared" si="648"/>
        <v>#N/A</v>
      </c>
      <c r="I3395" s="4" t="e">
        <f>_xll.BDP(AG3395&amp;" equity","crncy_adj_px_last","eqy_fund_crncy=usd")</f>
        <v>#NAME?</v>
      </c>
      <c r="J3395" s="4" t="str">
        <f t="shared" si="649"/>
      </c>
      <c r="AA3395" s="4">
        <f t="shared" si="650"/>
        <v>0</v>
      </c>
      <c r="AB3395" s="4">
        <f>'Enhanced Basket_AUTOLOAD'!T3395</f>
        <v>0</v>
      </c>
      <c r="AC3395" s="4">
        <f>'Enhanced Basket_AUTOLOAD'!M3395</f>
        <v>0</v>
      </c>
      <c r="AD3395" s="4">
        <f>'Enhanced Basket_AUTOLOAD'!L3395</f>
        <v>0</v>
      </c>
      <c r="AE3395" s="4">
        <f>'Enhanced Basket_AUTOLOAD'!Z3395</f>
        <v>0</v>
      </c>
      <c r="AF3395" s="4">
        <f>'Enhanced Basket_AUTOLOAD'!AB3395</f>
        <v>0</v>
      </c>
      <c r="AG3395" s="4" t="e">
        <f>VLOOKUP(AJ3395,'Ticker Mapping'!$I$3:$M$6706,5,0)</f>
        <v>#N/A</v>
      </c>
      <c r="AH3395" s="4" t="e">
        <f>_xll.BDP(AK3395&amp;" SEDOL","TICKER_AND_EXCH_CODE")</f>
        <v>#NAME?</v>
      </c>
      <c r="AI3395" s="4" t="e">
        <f t="shared" si="651"/>
        <v>#N/A</v>
      </c>
      <c r="AJ3395" s="4">
        <f>'Enhanced Basket_AUTOLOAD'!P3395</f>
        <v>0</v>
      </c>
      <c r="AK3395" s="4">
        <f>'Enhanced Basket_AUTOLOAD'!Q3395</f>
        <v>0</v>
      </c>
      <c r="AL3395" s="4">
        <f>'Enhanced Basket_AUTOLOAD'!Y3395</f>
        <v>0</v>
      </c>
      <c r="AM3395" s="4" t="e">
        <f t="shared" si="652"/>
        <v>#N/A</v>
      </c>
      <c r="AN3395" s="4" t="str">
        <f t="shared" si="653"/>
        <v>NO</v>
      </c>
      <c r="AO3395" s="4" t="str">
        <f t="shared" si="654"/>
        <v>Cash-in-Lieu</v>
      </c>
    </row>
    <row r="3396" ht="15" customHeight="1" s="4" customFormat="1">
      <c r="A3396" s="4">
        <f>'Enhanced Basket_AUTOLOAD'!H3396</f>
        <v>0</v>
      </c>
      <c r="B3396" s="4" t="str">
        <f t="shared" si="643"/>
        <v>SELL</v>
      </c>
      <c r="C3396" s="4" t="s">
        <v>29</v>
      </c>
      <c r="D3396" s="4" t="str">
        <f t="shared" si="644"/>
        <v>MT</v>
      </c>
      <c r="E3396" s="4" t="str">
        <f t="shared" si="645"/>
      </c>
      <c r="F3396" s="4" t="str">
        <f t="shared" si="646"/>
        <v>CIL LOAD</v>
      </c>
      <c r="G3396" s="4">
        <f t="shared" si="647"/>
        <v>0</v>
      </c>
      <c r="H3396" s="4" t="e">
        <f t="shared" si="648"/>
        <v>#N/A</v>
      </c>
      <c r="I3396" s="4" t="e">
        <f>_xll.BDP(AG3396&amp;" equity","crncy_adj_px_last","eqy_fund_crncy=usd")</f>
        <v>#NAME?</v>
      </c>
      <c r="J3396" s="4" t="str">
        <f t="shared" si="649"/>
      </c>
      <c r="AA3396" s="4">
        <f t="shared" si="650"/>
        <v>0</v>
      </c>
      <c r="AB3396" s="4">
        <f>'Enhanced Basket_AUTOLOAD'!T3396</f>
        <v>0</v>
      </c>
      <c r="AC3396" s="4">
        <f>'Enhanced Basket_AUTOLOAD'!M3396</f>
        <v>0</v>
      </c>
      <c r="AD3396" s="4">
        <f>'Enhanced Basket_AUTOLOAD'!L3396</f>
        <v>0</v>
      </c>
      <c r="AE3396" s="4">
        <f>'Enhanced Basket_AUTOLOAD'!Z3396</f>
        <v>0</v>
      </c>
      <c r="AF3396" s="4">
        <f>'Enhanced Basket_AUTOLOAD'!AB3396</f>
        <v>0</v>
      </c>
      <c r="AG3396" s="4" t="e">
        <f>VLOOKUP(AJ3396,'Ticker Mapping'!$I$3:$M$6706,5,0)</f>
        <v>#N/A</v>
      </c>
      <c r="AH3396" s="4" t="e">
        <f>_xll.BDP(AK3396&amp;" SEDOL","TICKER_AND_EXCH_CODE")</f>
        <v>#NAME?</v>
      </c>
      <c r="AI3396" s="4" t="e">
        <f t="shared" si="651"/>
        <v>#N/A</v>
      </c>
      <c r="AJ3396" s="4">
        <f>'Enhanced Basket_AUTOLOAD'!P3396</f>
        <v>0</v>
      </c>
      <c r="AK3396" s="4">
        <f>'Enhanced Basket_AUTOLOAD'!Q3396</f>
        <v>0</v>
      </c>
      <c r="AL3396" s="4">
        <f>'Enhanced Basket_AUTOLOAD'!Y3396</f>
        <v>0</v>
      </c>
      <c r="AM3396" s="4" t="e">
        <f t="shared" si="652"/>
        <v>#N/A</v>
      </c>
      <c r="AN3396" s="4" t="str">
        <f t="shared" si="653"/>
        <v>NO</v>
      </c>
      <c r="AO3396" s="4" t="str">
        <f t="shared" si="654"/>
        <v>Cash-in-Lieu</v>
      </c>
    </row>
    <row r="3397" ht="15" customHeight="1" s="4" customFormat="1">
      <c r="A3397" s="4">
        <f>'Enhanced Basket_AUTOLOAD'!H3397</f>
        <v>0</v>
      </c>
      <c r="B3397" s="4" t="str">
        <f t="shared" si="643"/>
        <v>SELL</v>
      </c>
      <c r="C3397" s="4" t="s">
        <v>29</v>
      </c>
      <c r="D3397" s="4" t="str">
        <f t="shared" si="644"/>
        <v>MT</v>
      </c>
      <c r="E3397" s="4" t="str">
        <f t="shared" si="645"/>
      </c>
      <c r="F3397" s="4" t="str">
        <f t="shared" si="646"/>
        <v>CIL LOAD</v>
      </c>
      <c r="G3397" s="4">
        <f t="shared" si="647"/>
        <v>0</v>
      </c>
      <c r="H3397" s="4" t="e">
        <f t="shared" si="648"/>
        <v>#N/A</v>
      </c>
      <c r="I3397" s="4" t="e">
        <f>_xll.BDP(AG3397&amp;" equity","crncy_adj_px_last","eqy_fund_crncy=usd")</f>
        <v>#NAME?</v>
      </c>
      <c r="J3397" s="4" t="str">
        <f t="shared" si="649"/>
      </c>
      <c r="AA3397" s="4">
        <f t="shared" si="650"/>
        <v>0</v>
      </c>
      <c r="AB3397" s="4">
        <f>'Enhanced Basket_AUTOLOAD'!T3397</f>
        <v>0</v>
      </c>
      <c r="AC3397" s="4">
        <f>'Enhanced Basket_AUTOLOAD'!M3397</f>
        <v>0</v>
      </c>
      <c r="AD3397" s="4">
        <f>'Enhanced Basket_AUTOLOAD'!L3397</f>
        <v>0</v>
      </c>
      <c r="AE3397" s="4">
        <f>'Enhanced Basket_AUTOLOAD'!Z3397</f>
        <v>0</v>
      </c>
      <c r="AF3397" s="4">
        <f>'Enhanced Basket_AUTOLOAD'!AB3397</f>
        <v>0</v>
      </c>
      <c r="AG3397" s="4" t="e">
        <f>VLOOKUP(AJ3397,'Ticker Mapping'!$I$3:$M$6706,5,0)</f>
        <v>#N/A</v>
      </c>
      <c r="AH3397" s="4" t="e">
        <f>_xll.BDP(AK3397&amp;" SEDOL","TICKER_AND_EXCH_CODE")</f>
        <v>#NAME?</v>
      </c>
      <c r="AI3397" s="4" t="e">
        <f t="shared" si="651"/>
        <v>#N/A</v>
      </c>
      <c r="AJ3397" s="4">
        <f>'Enhanced Basket_AUTOLOAD'!P3397</f>
        <v>0</v>
      </c>
      <c r="AK3397" s="4">
        <f>'Enhanced Basket_AUTOLOAD'!Q3397</f>
        <v>0</v>
      </c>
      <c r="AL3397" s="4">
        <f>'Enhanced Basket_AUTOLOAD'!Y3397</f>
        <v>0</v>
      </c>
      <c r="AM3397" s="4" t="e">
        <f t="shared" si="652"/>
        <v>#N/A</v>
      </c>
      <c r="AN3397" s="4" t="str">
        <f t="shared" si="653"/>
        <v>NO</v>
      </c>
      <c r="AO3397" s="4" t="str">
        <f t="shared" si="654"/>
        <v>Cash-in-Lieu</v>
      </c>
    </row>
    <row r="3398" ht="15" customHeight="1" s="4" customFormat="1">
      <c r="A3398" s="4">
        <f>'Enhanced Basket_AUTOLOAD'!H3398</f>
        <v>0</v>
      </c>
      <c r="B3398" s="4" t="str">
        <f t="shared" si="643"/>
        <v>SELL</v>
      </c>
      <c r="C3398" s="4" t="s">
        <v>29</v>
      </c>
      <c r="D3398" s="4" t="str">
        <f t="shared" si="644"/>
        <v>MT</v>
      </c>
      <c r="E3398" s="4" t="str">
        <f t="shared" si="645"/>
      </c>
      <c r="F3398" s="4" t="str">
        <f t="shared" si="646"/>
        <v>CIL LOAD</v>
      </c>
      <c r="G3398" s="4">
        <f t="shared" si="647"/>
        <v>0</v>
      </c>
      <c r="H3398" s="4" t="e">
        <f t="shared" si="648"/>
        <v>#N/A</v>
      </c>
      <c r="I3398" s="4" t="e">
        <f>_xll.BDP(AG3398&amp;" equity","crncy_adj_px_last","eqy_fund_crncy=usd")</f>
        <v>#NAME?</v>
      </c>
      <c r="J3398" s="4" t="str">
        <f t="shared" si="649"/>
      </c>
      <c r="AA3398" s="4">
        <f t="shared" si="650"/>
        <v>0</v>
      </c>
      <c r="AB3398" s="4">
        <f>'Enhanced Basket_AUTOLOAD'!T3398</f>
        <v>0</v>
      </c>
      <c r="AC3398" s="4">
        <f>'Enhanced Basket_AUTOLOAD'!M3398</f>
        <v>0</v>
      </c>
      <c r="AD3398" s="4">
        <f>'Enhanced Basket_AUTOLOAD'!L3398</f>
        <v>0</v>
      </c>
      <c r="AE3398" s="4">
        <f>'Enhanced Basket_AUTOLOAD'!Z3398</f>
        <v>0</v>
      </c>
      <c r="AF3398" s="4">
        <f>'Enhanced Basket_AUTOLOAD'!AB3398</f>
        <v>0</v>
      </c>
      <c r="AG3398" s="4" t="e">
        <f>VLOOKUP(AJ3398,'Ticker Mapping'!$I$3:$M$6706,5,0)</f>
        <v>#N/A</v>
      </c>
      <c r="AH3398" s="4" t="e">
        <f>_xll.BDP(AK3398&amp;" SEDOL","TICKER_AND_EXCH_CODE")</f>
        <v>#NAME?</v>
      </c>
      <c r="AI3398" s="4" t="e">
        <f t="shared" si="651"/>
        <v>#N/A</v>
      </c>
      <c r="AJ3398" s="4">
        <f>'Enhanced Basket_AUTOLOAD'!P3398</f>
        <v>0</v>
      </c>
      <c r="AK3398" s="4">
        <f>'Enhanced Basket_AUTOLOAD'!Q3398</f>
        <v>0</v>
      </c>
      <c r="AL3398" s="4">
        <f>'Enhanced Basket_AUTOLOAD'!Y3398</f>
        <v>0</v>
      </c>
      <c r="AM3398" s="4" t="e">
        <f t="shared" si="652"/>
        <v>#N/A</v>
      </c>
      <c r="AN3398" s="4" t="str">
        <f t="shared" si="653"/>
        <v>NO</v>
      </c>
      <c r="AO3398" s="4" t="str">
        <f t="shared" si="654"/>
        <v>Cash-in-Lieu</v>
      </c>
    </row>
    <row r="3399" ht="15" customHeight="1" s="4" customFormat="1">
      <c r="A3399" s="4">
        <f>'Enhanced Basket_AUTOLOAD'!H3399</f>
        <v>0</v>
      </c>
      <c r="B3399" s="4" t="str">
        <f t="shared" si="643"/>
        <v>SELL</v>
      </c>
      <c r="C3399" s="4" t="s">
        <v>29</v>
      </c>
      <c r="D3399" s="4" t="str">
        <f t="shared" si="644"/>
        <v>MT</v>
      </c>
      <c r="E3399" s="4" t="str">
        <f t="shared" si="645"/>
      </c>
      <c r="F3399" s="4" t="str">
        <f t="shared" si="646"/>
        <v>CIL LOAD</v>
      </c>
      <c r="G3399" s="4">
        <f t="shared" si="647"/>
        <v>0</v>
      </c>
      <c r="H3399" s="4" t="e">
        <f t="shared" si="648"/>
        <v>#N/A</v>
      </c>
      <c r="I3399" s="4" t="e">
        <f>_xll.BDP(AG3399&amp;" equity","crncy_adj_px_last","eqy_fund_crncy=usd")</f>
        <v>#NAME?</v>
      </c>
      <c r="J3399" s="4" t="str">
        <f t="shared" si="649"/>
      </c>
      <c r="AA3399" s="4">
        <f t="shared" si="650"/>
        <v>0</v>
      </c>
      <c r="AB3399" s="4">
        <f>'Enhanced Basket_AUTOLOAD'!T3399</f>
        <v>0</v>
      </c>
      <c r="AC3399" s="4">
        <f>'Enhanced Basket_AUTOLOAD'!M3399</f>
        <v>0</v>
      </c>
      <c r="AD3399" s="4">
        <f>'Enhanced Basket_AUTOLOAD'!L3399</f>
        <v>0</v>
      </c>
      <c r="AE3399" s="4">
        <f>'Enhanced Basket_AUTOLOAD'!Z3399</f>
        <v>0</v>
      </c>
      <c r="AF3399" s="4">
        <f>'Enhanced Basket_AUTOLOAD'!AB3399</f>
        <v>0</v>
      </c>
      <c r="AG3399" s="4" t="e">
        <f>VLOOKUP(AJ3399,'Ticker Mapping'!$I$3:$M$6706,5,0)</f>
        <v>#N/A</v>
      </c>
      <c r="AH3399" s="4" t="e">
        <f>_xll.BDP(AK3399&amp;" SEDOL","TICKER_AND_EXCH_CODE")</f>
        <v>#NAME?</v>
      </c>
      <c r="AI3399" s="4" t="e">
        <f t="shared" si="651"/>
        <v>#N/A</v>
      </c>
      <c r="AJ3399" s="4">
        <f>'Enhanced Basket_AUTOLOAD'!P3399</f>
        <v>0</v>
      </c>
      <c r="AK3399" s="4">
        <f>'Enhanced Basket_AUTOLOAD'!Q3399</f>
        <v>0</v>
      </c>
      <c r="AL3399" s="4">
        <f>'Enhanced Basket_AUTOLOAD'!Y3399</f>
        <v>0</v>
      </c>
      <c r="AM3399" s="4" t="e">
        <f t="shared" si="652"/>
        <v>#N/A</v>
      </c>
      <c r="AN3399" s="4" t="str">
        <f t="shared" si="653"/>
        <v>NO</v>
      </c>
      <c r="AO3399" s="4" t="str">
        <f t="shared" si="654"/>
        <v>Cash-in-Lieu</v>
      </c>
    </row>
    <row r="3400" ht="15" customHeight="1" s="4" customFormat="1">
      <c r="A3400" s="4">
        <f>'Enhanced Basket_AUTOLOAD'!H3400</f>
        <v>0</v>
      </c>
      <c r="B3400" s="4" t="str">
        <f t="shared" si="643"/>
        <v>SELL</v>
      </c>
      <c r="C3400" s="4" t="s">
        <v>29</v>
      </c>
      <c r="D3400" s="4" t="str">
        <f t="shared" si="644"/>
        <v>MT</v>
      </c>
      <c r="E3400" s="4" t="str">
        <f t="shared" si="645"/>
      </c>
      <c r="F3400" s="4" t="str">
        <f t="shared" si="646"/>
        <v>CIL LOAD</v>
      </c>
      <c r="G3400" s="4">
        <f t="shared" si="647"/>
        <v>0</v>
      </c>
      <c r="H3400" s="4" t="e">
        <f t="shared" si="648"/>
        <v>#N/A</v>
      </c>
      <c r="I3400" s="4" t="e">
        <f>_xll.BDP(AG3400&amp;" equity","crncy_adj_px_last","eqy_fund_crncy=usd")</f>
        <v>#NAME?</v>
      </c>
      <c r="J3400" s="4" t="str">
        <f t="shared" si="649"/>
      </c>
      <c r="AA3400" s="4">
        <f t="shared" si="650"/>
        <v>0</v>
      </c>
      <c r="AB3400" s="4">
        <f>'Enhanced Basket_AUTOLOAD'!T3400</f>
        <v>0</v>
      </c>
      <c r="AC3400" s="4">
        <f>'Enhanced Basket_AUTOLOAD'!M3400</f>
        <v>0</v>
      </c>
      <c r="AD3400" s="4">
        <f>'Enhanced Basket_AUTOLOAD'!L3400</f>
        <v>0</v>
      </c>
      <c r="AE3400" s="4">
        <f>'Enhanced Basket_AUTOLOAD'!Z3400</f>
        <v>0</v>
      </c>
      <c r="AF3400" s="4">
        <f>'Enhanced Basket_AUTOLOAD'!AB3400</f>
        <v>0</v>
      </c>
      <c r="AG3400" s="4" t="e">
        <f>VLOOKUP(AJ3400,'Ticker Mapping'!$I$3:$M$6706,5,0)</f>
        <v>#N/A</v>
      </c>
      <c r="AH3400" s="4" t="e">
        <f>_xll.BDP(AK3400&amp;" SEDOL","TICKER_AND_EXCH_CODE")</f>
        <v>#NAME?</v>
      </c>
      <c r="AI3400" s="4" t="e">
        <f t="shared" si="651"/>
        <v>#N/A</v>
      </c>
      <c r="AJ3400" s="4">
        <f>'Enhanced Basket_AUTOLOAD'!P3400</f>
        <v>0</v>
      </c>
      <c r="AK3400" s="4">
        <f>'Enhanced Basket_AUTOLOAD'!Q3400</f>
        <v>0</v>
      </c>
      <c r="AL3400" s="4">
        <f>'Enhanced Basket_AUTOLOAD'!Y3400</f>
        <v>0</v>
      </c>
      <c r="AM3400" s="4" t="e">
        <f t="shared" si="652"/>
        <v>#N/A</v>
      </c>
      <c r="AN3400" s="4" t="str">
        <f t="shared" si="653"/>
        <v>NO</v>
      </c>
      <c r="AO3400" s="4" t="str">
        <f t="shared" si="654"/>
        <v>Cash-in-Lieu</v>
      </c>
    </row>
    <row r="3401" ht="15" customHeight="1" s="4" customFormat="1">
      <c r="A3401" s="4">
        <f>'Enhanced Basket_AUTOLOAD'!H3401</f>
        <v>0</v>
      </c>
      <c r="B3401" s="4" t="str">
        <f t="shared" si="643"/>
        <v>SELL</v>
      </c>
      <c r="C3401" s="4" t="s">
        <v>29</v>
      </c>
      <c r="D3401" s="4" t="str">
        <f t="shared" si="644"/>
        <v>MT</v>
      </c>
      <c r="E3401" s="4" t="str">
        <f t="shared" si="645"/>
      </c>
      <c r="F3401" s="4" t="str">
        <f t="shared" si="646"/>
        <v>CIL LOAD</v>
      </c>
      <c r="G3401" s="4">
        <f t="shared" si="647"/>
        <v>0</v>
      </c>
      <c r="H3401" s="4" t="e">
        <f t="shared" si="648"/>
        <v>#N/A</v>
      </c>
      <c r="I3401" s="4" t="e">
        <f>_xll.BDP(AG3401&amp;" equity","crncy_adj_px_last","eqy_fund_crncy=usd")</f>
        <v>#NAME?</v>
      </c>
      <c r="J3401" s="4" t="str">
        <f t="shared" si="649"/>
      </c>
      <c r="AA3401" s="4">
        <f t="shared" si="650"/>
        <v>0</v>
      </c>
      <c r="AB3401" s="4">
        <f>'Enhanced Basket_AUTOLOAD'!T3401</f>
        <v>0</v>
      </c>
      <c r="AC3401" s="4">
        <f>'Enhanced Basket_AUTOLOAD'!M3401</f>
        <v>0</v>
      </c>
      <c r="AD3401" s="4">
        <f>'Enhanced Basket_AUTOLOAD'!L3401</f>
        <v>0</v>
      </c>
      <c r="AE3401" s="4">
        <f>'Enhanced Basket_AUTOLOAD'!Z3401</f>
        <v>0</v>
      </c>
      <c r="AF3401" s="4">
        <f>'Enhanced Basket_AUTOLOAD'!AB3401</f>
        <v>0</v>
      </c>
      <c r="AG3401" s="4" t="e">
        <f>VLOOKUP(AJ3401,'Ticker Mapping'!$I$3:$M$6706,5,0)</f>
        <v>#N/A</v>
      </c>
      <c r="AH3401" s="4" t="e">
        <f>_xll.BDP(AK3401&amp;" SEDOL","TICKER_AND_EXCH_CODE")</f>
        <v>#NAME?</v>
      </c>
      <c r="AI3401" s="4" t="e">
        <f t="shared" si="651"/>
        <v>#N/A</v>
      </c>
      <c r="AJ3401" s="4">
        <f>'Enhanced Basket_AUTOLOAD'!P3401</f>
        <v>0</v>
      </c>
      <c r="AK3401" s="4">
        <f>'Enhanced Basket_AUTOLOAD'!Q3401</f>
        <v>0</v>
      </c>
      <c r="AL3401" s="4">
        <f>'Enhanced Basket_AUTOLOAD'!Y3401</f>
        <v>0</v>
      </c>
      <c r="AM3401" s="4" t="e">
        <f t="shared" si="652"/>
        <v>#N/A</v>
      </c>
      <c r="AN3401" s="4" t="str">
        <f t="shared" si="653"/>
        <v>NO</v>
      </c>
      <c r="AO3401" s="4" t="str">
        <f t="shared" si="654"/>
        <v>Cash-in-Lieu</v>
      </c>
    </row>
    <row r="3402" ht="15" customHeight="1" s="4" customFormat="1">
      <c r="A3402" s="4">
        <f>'Enhanced Basket_AUTOLOAD'!H3402</f>
        <v>0</v>
      </c>
      <c r="B3402" s="4" t="str">
        <f t="shared" si="643"/>
        <v>SELL</v>
      </c>
      <c r="C3402" s="4" t="s">
        <v>29</v>
      </c>
      <c r="D3402" s="4" t="str">
        <f t="shared" si="644"/>
        <v>MT</v>
      </c>
      <c r="E3402" s="4" t="str">
        <f t="shared" si="645"/>
      </c>
      <c r="F3402" s="4" t="str">
        <f t="shared" si="646"/>
        <v>CIL LOAD</v>
      </c>
      <c r="G3402" s="4">
        <f t="shared" si="647"/>
        <v>0</v>
      </c>
      <c r="H3402" s="4" t="e">
        <f t="shared" si="648"/>
        <v>#N/A</v>
      </c>
      <c r="I3402" s="4" t="e">
        <f>_xll.BDP(AG3402&amp;" equity","crncy_adj_px_last","eqy_fund_crncy=usd")</f>
        <v>#NAME?</v>
      </c>
      <c r="J3402" s="4" t="str">
        <f t="shared" si="649"/>
      </c>
      <c r="AA3402" s="4">
        <f t="shared" si="650"/>
        <v>0</v>
      </c>
      <c r="AB3402" s="4">
        <f>'Enhanced Basket_AUTOLOAD'!T3402</f>
        <v>0</v>
      </c>
      <c r="AC3402" s="4">
        <f>'Enhanced Basket_AUTOLOAD'!M3402</f>
        <v>0</v>
      </c>
      <c r="AD3402" s="4">
        <f>'Enhanced Basket_AUTOLOAD'!L3402</f>
        <v>0</v>
      </c>
      <c r="AE3402" s="4">
        <f>'Enhanced Basket_AUTOLOAD'!Z3402</f>
        <v>0</v>
      </c>
      <c r="AF3402" s="4">
        <f>'Enhanced Basket_AUTOLOAD'!AB3402</f>
        <v>0</v>
      </c>
      <c r="AG3402" s="4" t="e">
        <f>VLOOKUP(AJ3402,'Ticker Mapping'!$I$3:$M$6706,5,0)</f>
        <v>#N/A</v>
      </c>
      <c r="AH3402" s="4" t="e">
        <f>_xll.BDP(AK3402&amp;" SEDOL","TICKER_AND_EXCH_CODE")</f>
        <v>#NAME?</v>
      </c>
      <c r="AI3402" s="4" t="e">
        <f t="shared" si="651"/>
        <v>#N/A</v>
      </c>
      <c r="AJ3402" s="4">
        <f>'Enhanced Basket_AUTOLOAD'!P3402</f>
        <v>0</v>
      </c>
      <c r="AK3402" s="4">
        <f>'Enhanced Basket_AUTOLOAD'!Q3402</f>
        <v>0</v>
      </c>
      <c r="AL3402" s="4">
        <f>'Enhanced Basket_AUTOLOAD'!Y3402</f>
        <v>0</v>
      </c>
      <c r="AM3402" s="4" t="e">
        <f t="shared" si="652"/>
        <v>#N/A</v>
      </c>
      <c r="AN3402" s="4" t="str">
        <f t="shared" si="653"/>
        <v>NO</v>
      </c>
      <c r="AO3402" s="4" t="str">
        <f t="shared" si="654"/>
        <v>Cash-in-Lieu</v>
      </c>
    </row>
    <row r="3403" ht="15" customHeight="1" s="4" customFormat="1">
      <c r="A3403" s="4">
        <f>'Enhanced Basket_AUTOLOAD'!H3403</f>
        <v>0</v>
      </c>
      <c r="B3403" s="4" t="str">
        <f t="shared" si="643"/>
        <v>SELL</v>
      </c>
      <c r="C3403" s="4" t="s">
        <v>29</v>
      </c>
      <c r="D3403" s="4" t="str">
        <f t="shared" si="644"/>
        <v>MT</v>
      </c>
      <c r="E3403" s="4" t="str">
        <f t="shared" si="645"/>
      </c>
      <c r="F3403" s="4" t="str">
        <f t="shared" si="646"/>
        <v>CIL LOAD</v>
      </c>
      <c r="G3403" s="4">
        <f t="shared" si="647"/>
        <v>0</v>
      </c>
      <c r="H3403" s="4" t="e">
        <f t="shared" si="648"/>
        <v>#N/A</v>
      </c>
      <c r="I3403" s="4" t="e">
        <f>_xll.BDP(AG3403&amp;" equity","crncy_adj_px_last","eqy_fund_crncy=usd")</f>
        <v>#NAME?</v>
      </c>
      <c r="J3403" s="4" t="str">
        <f t="shared" si="649"/>
      </c>
      <c r="AA3403" s="4">
        <f t="shared" si="650"/>
        <v>0</v>
      </c>
      <c r="AB3403" s="4">
        <f>'Enhanced Basket_AUTOLOAD'!T3403</f>
        <v>0</v>
      </c>
      <c r="AC3403" s="4">
        <f>'Enhanced Basket_AUTOLOAD'!M3403</f>
        <v>0</v>
      </c>
      <c r="AD3403" s="4">
        <f>'Enhanced Basket_AUTOLOAD'!L3403</f>
        <v>0</v>
      </c>
      <c r="AE3403" s="4">
        <f>'Enhanced Basket_AUTOLOAD'!Z3403</f>
        <v>0</v>
      </c>
      <c r="AF3403" s="4">
        <f>'Enhanced Basket_AUTOLOAD'!AB3403</f>
        <v>0</v>
      </c>
      <c r="AG3403" s="4" t="e">
        <f>VLOOKUP(AJ3403,'Ticker Mapping'!$I$3:$M$6706,5,0)</f>
        <v>#N/A</v>
      </c>
      <c r="AH3403" s="4" t="e">
        <f>_xll.BDP(AK3403&amp;" SEDOL","TICKER_AND_EXCH_CODE")</f>
        <v>#NAME?</v>
      </c>
      <c r="AI3403" s="4" t="e">
        <f t="shared" si="651"/>
        <v>#N/A</v>
      </c>
      <c r="AJ3403" s="4">
        <f>'Enhanced Basket_AUTOLOAD'!P3403</f>
        <v>0</v>
      </c>
      <c r="AK3403" s="4">
        <f>'Enhanced Basket_AUTOLOAD'!Q3403</f>
        <v>0</v>
      </c>
      <c r="AL3403" s="4">
        <f>'Enhanced Basket_AUTOLOAD'!Y3403</f>
        <v>0</v>
      </c>
      <c r="AM3403" s="4" t="e">
        <f t="shared" si="652"/>
        <v>#N/A</v>
      </c>
      <c r="AN3403" s="4" t="str">
        <f t="shared" si="653"/>
        <v>NO</v>
      </c>
      <c r="AO3403" s="4" t="str">
        <f t="shared" si="654"/>
        <v>Cash-in-Lieu</v>
      </c>
    </row>
    <row r="3404" ht="15" customHeight="1" s="4" customFormat="1">
      <c r="A3404" s="4">
        <f>'Enhanced Basket_AUTOLOAD'!H3404</f>
        <v>0</v>
      </c>
      <c r="B3404" s="4" t="str">
        <f t="shared" si="643"/>
        <v>SELL</v>
      </c>
      <c r="C3404" s="4" t="s">
        <v>29</v>
      </c>
      <c r="D3404" s="4" t="str">
        <f t="shared" si="644"/>
        <v>MT</v>
      </c>
      <c r="E3404" s="4" t="str">
        <f t="shared" si="645"/>
      </c>
      <c r="F3404" s="4" t="str">
        <f t="shared" si="646"/>
        <v>CIL LOAD</v>
      </c>
      <c r="G3404" s="4">
        <f t="shared" si="647"/>
        <v>0</v>
      </c>
      <c r="H3404" s="4" t="e">
        <f t="shared" si="648"/>
        <v>#N/A</v>
      </c>
      <c r="I3404" s="4" t="e">
        <f>_xll.BDP(AG3404&amp;" equity","crncy_adj_px_last","eqy_fund_crncy=usd")</f>
        <v>#NAME?</v>
      </c>
      <c r="J3404" s="4" t="str">
        <f t="shared" si="649"/>
      </c>
      <c r="AA3404" s="4">
        <f t="shared" si="650"/>
        <v>0</v>
      </c>
      <c r="AB3404" s="4">
        <f>'Enhanced Basket_AUTOLOAD'!T3404</f>
        <v>0</v>
      </c>
      <c r="AC3404" s="4">
        <f>'Enhanced Basket_AUTOLOAD'!M3404</f>
        <v>0</v>
      </c>
      <c r="AD3404" s="4">
        <f>'Enhanced Basket_AUTOLOAD'!L3404</f>
        <v>0</v>
      </c>
      <c r="AE3404" s="4">
        <f>'Enhanced Basket_AUTOLOAD'!Z3404</f>
        <v>0</v>
      </c>
      <c r="AF3404" s="4">
        <f>'Enhanced Basket_AUTOLOAD'!AB3404</f>
        <v>0</v>
      </c>
      <c r="AG3404" s="4" t="e">
        <f>VLOOKUP(AJ3404,'Ticker Mapping'!$I$3:$M$6706,5,0)</f>
        <v>#N/A</v>
      </c>
      <c r="AH3404" s="4" t="e">
        <f>_xll.BDP(AK3404&amp;" SEDOL","TICKER_AND_EXCH_CODE")</f>
        <v>#NAME?</v>
      </c>
      <c r="AI3404" s="4" t="e">
        <f t="shared" si="651"/>
        <v>#N/A</v>
      </c>
      <c r="AJ3404" s="4">
        <f>'Enhanced Basket_AUTOLOAD'!P3404</f>
        <v>0</v>
      </c>
      <c r="AK3404" s="4">
        <f>'Enhanced Basket_AUTOLOAD'!Q3404</f>
        <v>0</v>
      </c>
      <c r="AL3404" s="4">
        <f>'Enhanced Basket_AUTOLOAD'!Y3404</f>
        <v>0</v>
      </c>
      <c r="AM3404" s="4" t="e">
        <f t="shared" si="652"/>
        <v>#N/A</v>
      </c>
      <c r="AN3404" s="4" t="str">
        <f t="shared" si="653"/>
        <v>NO</v>
      </c>
      <c r="AO3404" s="4" t="str">
        <f t="shared" si="654"/>
        <v>Cash-in-Lieu</v>
      </c>
    </row>
    <row r="3405" ht="15" customHeight="1" s="4" customFormat="1">
      <c r="A3405" s="4">
        <f>'Enhanced Basket_AUTOLOAD'!H3405</f>
        <v>0</v>
      </c>
      <c r="B3405" s="4" t="str">
        <f t="shared" si="643"/>
        <v>SELL</v>
      </c>
      <c r="C3405" s="4" t="s">
        <v>29</v>
      </c>
      <c r="D3405" s="4" t="str">
        <f t="shared" si="644"/>
        <v>MT</v>
      </c>
      <c r="E3405" s="4" t="str">
        <f t="shared" si="645"/>
      </c>
      <c r="F3405" s="4" t="str">
        <f t="shared" si="646"/>
        <v>CIL LOAD</v>
      </c>
      <c r="G3405" s="4">
        <f t="shared" si="647"/>
        <v>0</v>
      </c>
      <c r="H3405" s="4" t="e">
        <f t="shared" si="648"/>
        <v>#N/A</v>
      </c>
      <c r="I3405" s="4" t="e">
        <f>_xll.BDP(AG3405&amp;" equity","crncy_adj_px_last","eqy_fund_crncy=usd")</f>
        <v>#NAME?</v>
      </c>
      <c r="J3405" s="4" t="str">
        <f t="shared" si="649"/>
      </c>
      <c r="AA3405" s="4">
        <f t="shared" si="650"/>
        <v>0</v>
      </c>
      <c r="AB3405" s="4">
        <f>'Enhanced Basket_AUTOLOAD'!T3405</f>
        <v>0</v>
      </c>
      <c r="AC3405" s="4">
        <f>'Enhanced Basket_AUTOLOAD'!M3405</f>
        <v>0</v>
      </c>
      <c r="AD3405" s="4">
        <f>'Enhanced Basket_AUTOLOAD'!L3405</f>
        <v>0</v>
      </c>
      <c r="AE3405" s="4">
        <f>'Enhanced Basket_AUTOLOAD'!Z3405</f>
        <v>0</v>
      </c>
      <c r="AF3405" s="4">
        <f>'Enhanced Basket_AUTOLOAD'!AB3405</f>
        <v>0</v>
      </c>
      <c r="AG3405" s="4" t="e">
        <f>VLOOKUP(AJ3405,'Ticker Mapping'!$I$3:$M$6706,5,0)</f>
        <v>#N/A</v>
      </c>
      <c r="AH3405" s="4" t="e">
        <f>_xll.BDP(AK3405&amp;" SEDOL","TICKER_AND_EXCH_CODE")</f>
        <v>#NAME?</v>
      </c>
      <c r="AI3405" s="4" t="e">
        <f t="shared" si="651"/>
        <v>#N/A</v>
      </c>
      <c r="AJ3405" s="4">
        <f>'Enhanced Basket_AUTOLOAD'!P3405</f>
        <v>0</v>
      </c>
      <c r="AK3405" s="4">
        <f>'Enhanced Basket_AUTOLOAD'!Q3405</f>
        <v>0</v>
      </c>
      <c r="AL3405" s="4">
        <f>'Enhanced Basket_AUTOLOAD'!Y3405</f>
        <v>0</v>
      </c>
      <c r="AM3405" s="4" t="e">
        <f t="shared" si="652"/>
        <v>#N/A</v>
      </c>
      <c r="AN3405" s="4" t="str">
        <f t="shared" si="653"/>
        <v>NO</v>
      </c>
      <c r="AO3405" s="4" t="str">
        <f t="shared" si="654"/>
        <v>Cash-in-Lieu</v>
      </c>
    </row>
    <row r="3406" ht="15" customHeight="1" s="4" customFormat="1">
      <c r="A3406" s="4">
        <f>'Enhanced Basket_AUTOLOAD'!H3406</f>
        <v>0</v>
      </c>
      <c r="B3406" s="4" t="str">
        <f t="shared" si="643"/>
        <v>SELL</v>
      </c>
      <c r="C3406" s="4" t="s">
        <v>29</v>
      </c>
      <c r="D3406" s="4" t="str">
        <f t="shared" si="644"/>
        <v>MT</v>
      </c>
      <c r="E3406" s="4" t="str">
        <f t="shared" si="645"/>
      </c>
      <c r="F3406" s="4" t="str">
        <f t="shared" si="646"/>
        <v>CIL LOAD</v>
      </c>
      <c r="G3406" s="4">
        <f t="shared" si="647"/>
        <v>0</v>
      </c>
      <c r="H3406" s="4" t="e">
        <f t="shared" si="648"/>
        <v>#N/A</v>
      </c>
      <c r="I3406" s="4" t="e">
        <f>_xll.BDP(AG3406&amp;" equity","crncy_adj_px_last","eqy_fund_crncy=usd")</f>
        <v>#NAME?</v>
      </c>
      <c r="J3406" s="4" t="str">
        <f t="shared" si="649"/>
      </c>
      <c r="AA3406" s="4">
        <f t="shared" si="650"/>
        <v>0</v>
      </c>
      <c r="AB3406" s="4">
        <f>'Enhanced Basket_AUTOLOAD'!T3406</f>
        <v>0</v>
      </c>
      <c r="AC3406" s="4">
        <f>'Enhanced Basket_AUTOLOAD'!M3406</f>
        <v>0</v>
      </c>
      <c r="AD3406" s="4">
        <f>'Enhanced Basket_AUTOLOAD'!L3406</f>
        <v>0</v>
      </c>
      <c r="AE3406" s="4">
        <f>'Enhanced Basket_AUTOLOAD'!Z3406</f>
        <v>0</v>
      </c>
      <c r="AF3406" s="4">
        <f>'Enhanced Basket_AUTOLOAD'!AB3406</f>
        <v>0</v>
      </c>
      <c r="AG3406" s="4" t="e">
        <f>VLOOKUP(AJ3406,'Ticker Mapping'!$I$3:$M$6706,5,0)</f>
        <v>#N/A</v>
      </c>
      <c r="AH3406" s="4" t="e">
        <f>_xll.BDP(AK3406&amp;" SEDOL","TICKER_AND_EXCH_CODE")</f>
        <v>#NAME?</v>
      </c>
      <c r="AI3406" s="4" t="e">
        <f t="shared" si="651"/>
        <v>#N/A</v>
      </c>
      <c r="AJ3406" s="4">
        <f>'Enhanced Basket_AUTOLOAD'!P3406</f>
        <v>0</v>
      </c>
      <c r="AK3406" s="4">
        <f>'Enhanced Basket_AUTOLOAD'!Q3406</f>
        <v>0</v>
      </c>
      <c r="AL3406" s="4">
        <f>'Enhanced Basket_AUTOLOAD'!Y3406</f>
        <v>0</v>
      </c>
      <c r="AM3406" s="4" t="e">
        <f t="shared" si="652"/>
        <v>#N/A</v>
      </c>
      <c r="AN3406" s="4" t="str">
        <f t="shared" si="653"/>
        <v>NO</v>
      </c>
      <c r="AO3406" s="4" t="str">
        <f t="shared" si="654"/>
        <v>Cash-in-Lieu</v>
      </c>
    </row>
    <row r="3407" ht="15" customHeight="1" s="4" customFormat="1">
      <c r="A3407" s="4">
        <f>'Enhanced Basket_AUTOLOAD'!H3407</f>
        <v>0</v>
      </c>
      <c r="B3407" s="4" t="str">
        <f t="shared" si="643"/>
        <v>SELL</v>
      </c>
      <c r="C3407" s="4" t="s">
        <v>29</v>
      </c>
      <c r="D3407" s="4" t="str">
        <f t="shared" si="644"/>
        <v>MT</v>
      </c>
      <c r="E3407" s="4" t="str">
        <f t="shared" si="645"/>
      </c>
      <c r="F3407" s="4" t="str">
        <f t="shared" si="646"/>
        <v>CIL LOAD</v>
      </c>
      <c r="G3407" s="4">
        <f t="shared" si="647"/>
        <v>0</v>
      </c>
      <c r="H3407" s="4" t="e">
        <f t="shared" si="648"/>
        <v>#N/A</v>
      </c>
      <c r="I3407" s="4" t="e">
        <f>_xll.BDP(AG3407&amp;" equity","crncy_adj_px_last","eqy_fund_crncy=usd")</f>
        <v>#NAME?</v>
      </c>
      <c r="J3407" s="4" t="str">
        <f t="shared" si="649"/>
      </c>
      <c r="AA3407" s="4">
        <f t="shared" si="650"/>
        <v>0</v>
      </c>
      <c r="AB3407" s="4">
        <f>'Enhanced Basket_AUTOLOAD'!T3407</f>
        <v>0</v>
      </c>
      <c r="AC3407" s="4">
        <f>'Enhanced Basket_AUTOLOAD'!M3407</f>
        <v>0</v>
      </c>
      <c r="AD3407" s="4">
        <f>'Enhanced Basket_AUTOLOAD'!L3407</f>
        <v>0</v>
      </c>
      <c r="AE3407" s="4">
        <f>'Enhanced Basket_AUTOLOAD'!Z3407</f>
        <v>0</v>
      </c>
      <c r="AF3407" s="4">
        <f>'Enhanced Basket_AUTOLOAD'!AB3407</f>
        <v>0</v>
      </c>
      <c r="AG3407" s="4" t="e">
        <f>VLOOKUP(AJ3407,'Ticker Mapping'!$I$3:$M$6706,5,0)</f>
        <v>#N/A</v>
      </c>
      <c r="AH3407" s="4" t="e">
        <f>_xll.BDP(AK3407&amp;" SEDOL","TICKER_AND_EXCH_CODE")</f>
        <v>#NAME?</v>
      </c>
      <c r="AI3407" s="4" t="e">
        <f t="shared" si="651"/>
        <v>#N/A</v>
      </c>
      <c r="AJ3407" s="4">
        <f>'Enhanced Basket_AUTOLOAD'!P3407</f>
        <v>0</v>
      </c>
      <c r="AK3407" s="4">
        <f>'Enhanced Basket_AUTOLOAD'!Q3407</f>
        <v>0</v>
      </c>
      <c r="AL3407" s="4">
        <f>'Enhanced Basket_AUTOLOAD'!Y3407</f>
        <v>0</v>
      </c>
      <c r="AM3407" s="4" t="e">
        <f t="shared" si="652"/>
        <v>#N/A</v>
      </c>
      <c r="AN3407" s="4" t="str">
        <f t="shared" si="653"/>
        <v>NO</v>
      </c>
      <c r="AO3407" s="4" t="str">
        <f t="shared" si="654"/>
        <v>Cash-in-Lieu</v>
      </c>
    </row>
    <row r="3408" ht="15" customHeight="1" s="4" customFormat="1">
      <c r="A3408" s="4">
        <f>'Enhanced Basket_AUTOLOAD'!H3408</f>
        <v>0</v>
      </c>
      <c r="B3408" s="4" t="str">
        <f t="shared" si="643"/>
        <v>SELL</v>
      </c>
      <c r="C3408" s="4" t="s">
        <v>29</v>
      </c>
      <c r="D3408" s="4" t="str">
        <f t="shared" si="644"/>
        <v>MT</v>
      </c>
      <c r="E3408" s="4" t="str">
        <f t="shared" si="645"/>
      </c>
      <c r="F3408" s="4" t="str">
        <f t="shared" si="646"/>
        <v>CIL LOAD</v>
      </c>
      <c r="G3408" s="4">
        <f t="shared" si="647"/>
        <v>0</v>
      </c>
      <c r="H3408" s="4" t="e">
        <f t="shared" si="648"/>
        <v>#N/A</v>
      </c>
      <c r="I3408" s="4" t="e">
        <f>_xll.BDP(AG3408&amp;" equity","crncy_adj_px_last","eqy_fund_crncy=usd")</f>
        <v>#NAME?</v>
      </c>
      <c r="J3408" s="4" t="str">
        <f t="shared" si="649"/>
      </c>
      <c r="AA3408" s="4">
        <f t="shared" si="650"/>
        <v>0</v>
      </c>
      <c r="AB3408" s="4">
        <f>'Enhanced Basket_AUTOLOAD'!T3408</f>
        <v>0</v>
      </c>
      <c r="AC3408" s="4">
        <f>'Enhanced Basket_AUTOLOAD'!M3408</f>
        <v>0</v>
      </c>
      <c r="AD3408" s="4">
        <f>'Enhanced Basket_AUTOLOAD'!L3408</f>
        <v>0</v>
      </c>
      <c r="AE3408" s="4">
        <f>'Enhanced Basket_AUTOLOAD'!Z3408</f>
        <v>0</v>
      </c>
      <c r="AF3408" s="4">
        <f>'Enhanced Basket_AUTOLOAD'!AB3408</f>
        <v>0</v>
      </c>
      <c r="AG3408" s="4" t="e">
        <f>VLOOKUP(AJ3408,'Ticker Mapping'!$I$3:$M$6706,5,0)</f>
        <v>#N/A</v>
      </c>
      <c r="AH3408" s="4" t="e">
        <f>_xll.BDP(AK3408&amp;" SEDOL","TICKER_AND_EXCH_CODE")</f>
        <v>#NAME?</v>
      </c>
      <c r="AI3408" s="4" t="e">
        <f t="shared" si="651"/>
        <v>#N/A</v>
      </c>
      <c r="AJ3408" s="4">
        <f>'Enhanced Basket_AUTOLOAD'!P3408</f>
        <v>0</v>
      </c>
      <c r="AK3408" s="4">
        <f>'Enhanced Basket_AUTOLOAD'!Q3408</f>
        <v>0</v>
      </c>
      <c r="AL3408" s="4">
        <f>'Enhanced Basket_AUTOLOAD'!Y3408</f>
        <v>0</v>
      </c>
      <c r="AM3408" s="4" t="e">
        <f t="shared" si="652"/>
        <v>#N/A</v>
      </c>
      <c r="AN3408" s="4" t="str">
        <f t="shared" si="653"/>
        <v>NO</v>
      </c>
      <c r="AO3408" s="4" t="str">
        <f t="shared" si="654"/>
        <v>Cash-in-Lieu</v>
      </c>
    </row>
    <row r="3409" ht="15" customHeight="1" s="4" customFormat="1">
      <c r="A3409" s="4">
        <f>'Enhanced Basket_AUTOLOAD'!H3409</f>
        <v>0</v>
      </c>
      <c r="B3409" s="4" t="str">
        <f t="shared" si="643"/>
        <v>SELL</v>
      </c>
      <c r="C3409" s="4" t="s">
        <v>29</v>
      </c>
      <c r="D3409" s="4" t="str">
        <f t="shared" si="644"/>
        <v>MT</v>
      </c>
      <c r="E3409" s="4" t="str">
        <f t="shared" si="645"/>
      </c>
      <c r="F3409" s="4" t="str">
        <f t="shared" si="646"/>
        <v>CIL LOAD</v>
      </c>
      <c r="G3409" s="4">
        <f t="shared" si="647"/>
        <v>0</v>
      </c>
      <c r="H3409" s="4" t="e">
        <f t="shared" si="648"/>
        <v>#N/A</v>
      </c>
      <c r="I3409" s="4" t="e">
        <f>_xll.BDP(AG3409&amp;" equity","crncy_adj_px_last","eqy_fund_crncy=usd")</f>
        <v>#NAME?</v>
      </c>
      <c r="J3409" s="4" t="str">
        <f t="shared" si="649"/>
      </c>
      <c r="AA3409" s="4">
        <f t="shared" si="650"/>
        <v>0</v>
      </c>
      <c r="AB3409" s="4">
        <f>'Enhanced Basket_AUTOLOAD'!T3409</f>
        <v>0</v>
      </c>
      <c r="AC3409" s="4">
        <f>'Enhanced Basket_AUTOLOAD'!M3409</f>
        <v>0</v>
      </c>
      <c r="AD3409" s="4">
        <f>'Enhanced Basket_AUTOLOAD'!L3409</f>
        <v>0</v>
      </c>
      <c r="AE3409" s="4">
        <f>'Enhanced Basket_AUTOLOAD'!Z3409</f>
        <v>0</v>
      </c>
      <c r="AF3409" s="4">
        <f>'Enhanced Basket_AUTOLOAD'!AB3409</f>
        <v>0</v>
      </c>
      <c r="AG3409" s="4" t="e">
        <f>VLOOKUP(AJ3409,'Ticker Mapping'!$I$3:$M$6706,5,0)</f>
        <v>#N/A</v>
      </c>
      <c r="AH3409" s="4" t="e">
        <f>_xll.BDP(AK3409&amp;" SEDOL","TICKER_AND_EXCH_CODE")</f>
        <v>#NAME?</v>
      </c>
      <c r="AI3409" s="4" t="e">
        <f t="shared" si="651"/>
        <v>#N/A</v>
      </c>
      <c r="AJ3409" s="4">
        <f>'Enhanced Basket_AUTOLOAD'!P3409</f>
        <v>0</v>
      </c>
      <c r="AK3409" s="4">
        <f>'Enhanced Basket_AUTOLOAD'!Q3409</f>
        <v>0</v>
      </c>
      <c r="AL3409" s="4">
        <f>'Enhanced Basket_AUTOLOAD'!Y3409</f>
        <v>0</v>
      </c>
      <c r="AM3409" s="4" t="e">
        <f t="shared" si="652"/>
        <v>#N/A</v>
      </c>
      <c r="AN3409" s="4" t="str">
        <f t="shared" si="653"/>
        <v>NO</v>
      </c>
      <c r="AO3409" s="4" t="str">
        <f t="shared" si="654"/>
        <v>Cash-in-Lieu</v>
      </c>
    </row>
    <row r="3410" ht="15" customHeight="1" s="4" customFormat="1">
      <c r="A3410" s="4">
        <f>'Enhanced Basket_AUTOLOAD'!H3410</f>
        <v>0</v>
      </c>
      <c r="B3410" s="4" t="str">
        <f t="shared" si="643"/>
        <v>SELL</v>
      </c>
      <c r="C3410" s="4" t="s">
        <v>29</v>
      </c>
      <c r="D3410" s="4" t="str">
        <f t="shared" si="644"/>
        <v>MT</v>
      </c>
      <c r="E3410" s="4" t="str">
        <f t="shared" si="645"/>
      </c>
      <c r="F3410" s="4" t="str">
        <f t="shared" si="646"/>
        <v>CIL LOAD</v>
      </c>
      <c r="G3410" s="4">
        <f t="shared" si="647"/>
        <v>0</v>
      </c>
      <c r="H3410" s="4" t="e">
        <f t="shared" si="648"/>
        <v>#N/A</v>
      </c>
      <c r="I3410" s="4" t="e">
        <f>_xll.BDP(AG3410&amp;" equity","crncy_adj_px_last","eqy_fund_crncy=usd")</f>
        <v>#NAME?</v>
      </c>
      <c r="J3410" s="4" t="str">
        <f t="shared" si="649"/>
      </c>
      <c r="AA3410" s="4">
        <f t="shared" si="650"/>
        <v>0</v>
      </c>
      <c r="AB3410" s="4">
        <f>'Enhanced Basket_AUTOLOAD'!T3410</f>
        <v>0</v>
      </c>
      <c r="AC3410" s="4">
        <f>'Enhanced Basket_AUTOLOAD'!M3410</f>
        <v>0</v>
      </c>
      <c r="AD3410" s="4">
        <f>'Enhanced Basket_AUTOLOAD'!L3410</f>
        <v>0</v>
      </c>
      <c r="AE3410" s="4">
        <f>'Enhanced Basket_AUTOLOAD'!Z3410</f>
        <v>0</v>
      </c>
      <c r="AF3410" s="4">
        <f>'Enhanced Basket_AUTOLOAD'!AB3410</f>
        <v>0</v>
      </c>
      <c r="AG3410" s="4" t="e">
        <f>VLOOKUP(AJ3410,'Ticker Mapping'!$I$3:$M$6706,5,0)</f>
        <v>#N/A</v>
      </c>
      <c r="AH3410" s="4" t="e">
        <f>_xll.BDP(AK3410&amp;" SEDOL","TICKER_AND_EXCH_CODE")</f>
        <v>#NAME?</v>
      </c>
      <c r="AI3410" s="4" t="e">
        <f t="shared" si="651"/>
        <v>#N/A</v>
      </c>
      <c r="AJ3410" s="4">
        <f>'Enhanced Basket_AUTOLOAD'!P3410</f>
        <v>0</v>
      </c>
      <c r="AK3410" s="4">
        <f>'Enhanced Basket_AUTOLOAD'!Q3410</f>
        <v>0</v>
      </c>
      <c r="AL3410" s="4">
        <f>'Enhanced Basket_AUTOLOAD'!Y3410</f>
        <v>0</v>
      </c>
      <c r="AM3410" s="4" t="e">
        <f t="shared" si="652"/>
        <v>#N/A</v>
      </c>
      <c r="AN3410" s="4" t="str">
        <f t="shared" si="653"/>
        <v>NO</v>
      </c>
      <c r="AO3410" s="4" t="str">
        <f t="shared" si="654"/>
        <v>Cash-in-Lieu</v>
      </c>
    </row>
    <row r="3411" ht="15" customHeight="1" s="4" customFormat="1">
      <c r="A3411" s="4">
        <f>'Enhanced Basket_AUTOLOAD'!H3411</f>
        <v>0</v>
      </c>
      <c r="B3411" s="4" t="str">
        <f t="shared" si="643"/>
        <v>SELL</v>
      </c>
      <c r="C3411" s="4" t="s">
        <v>29</v>
      </c>
      <c r="D3411" s="4" t="str">
        <f t="shared" si="644"/>
        <v>MT</v>
      </c>
      <c r="E3411" s="4" t="str">
        <f t="shared" si="645"/>
      </c>
      <c r="F3411" s="4" t="str">
        <f t="shared" si="646"/>
        <v>CIL LOAD</v>
      </c>
      <c r="G3411" s="4">
        <f t="shared" si="647"/>
        <v>0</v>
      </c>
      <c r="H3411" s="4" t="e">
        <f t="shared" si="648"/>
        <v>#N/A</v>
      </c>
      <c r="I3411" s="4" t="e">
        <f>_xll.BDP(AG3411&amp;" equity","crncy_adj_px_last","eqy_fund_crncy=usd")</f>
        <v>#NAME?</v>
      </c>
      <c r="J3411" s="4" t="str">
        <f t="shared" si="649"/>
      </c>
      <c r="AA3411" s="4">
        <f t="shared" si="650"/>
        <v>0</v>
      </c>
      <c r="AB3411" s="4">
        <f>'Enhanced Basket_AUTOLOAD'!T3411</f>
        <v>0</v>
      </c>
      <c r="AC3411" s="4">
        <f>'Enhanced Basket_AUTOLOAD'!M3411</f>
        <v>0</v>
      </c>
      <c r="AD3411" s="4">
        <f>'Enhanced Basket_AUTOLOAD'!L3411</f>
        <v>0</v>
      </c>
      <c r="AE3411" s="4">
        <f>'Enhanced Basket_AUTOLOAD'!Z3411</f>
        <v>0</v>
      </c>
      <c r="AF3411" s="4">
        <f>'Enhanced Basket_AUTOLOAD'!AB3411</f>
        <v>0</v>
      </c>
      <c r="AG3411" s="4" t="e">
        <f>VLOOKUP(AJ3411,'Ticker Mapping'!$I$3:$M$6706,5,0)</f>
        <v>#N/A</v>
      </c>
      <c r="AH3411" s="4" t="e">
        <f>_xll.BDP(AK3411&amp;" SEDOL","TICKER_AND_EXCH_CODE")</f>
        <v>#NAME?</v>
      </c>
      <c r="AI3411" s="4" t="e">
        <f t="shared" si="651"/>
        <v>#N/A</v>
      </c>
      <c r="AJ3411" s="4">
        <f>'Enhanced Basket_AUTOLOAD'!P3411</f>
        <v>0</v>
      </c>
      <c r="AK3411" s="4">
        <f>'Enhanced Basket_AUTOLOAD'!Q3411</f>
        <v>0</v>
      </c>
      <c r="AL3411" s="4">
        <f>'Enhanced Basket_AUTOLOAD'!Y3411</f>
        <v>0</v>
      </c>
      <c r="AM3411" s="4" t="e">
        <f t="shared" si="652"/>
        <v>#N/A</v>
      </c>
      <c r="AN3411" s="4" t="str">
        <f t="shared" si="653"/>
        <v>NO</v>
      </c>
      <c r="AO3411" s="4" t="str">
        <f t="shared" si="654"/>
        <v>Cash-in-Lieu</v>
      </c>
    </row>
    <row r="3412" ht="15" customHeight="1" s="4" customFormat="1">
      <c r="A3412" s="4">
        <f>'Enhanced Basket_AUTOLOAD'!H3412</f>
        <v>0</v>
      </c>
      <c r="B3412" s="4" t="str">
        <f t="shared" si="643"/>
        <v>SELL</v>
      </c>
      <c r="C3412" s="4" t="s">
        <v>29</v>
      </c>
      <c r="D3412" s="4" t="str">
        <f t="shared" si="644"/>
        <v>MT</v>
      </c>
      <c r="E3412" s="4" t="str">
        <f t="shared" si="645"/>
      </c>
      <c r="F3412" s="4" t="str">
        <f t="shared" si="646"/>
        <v>CIL LOAD</v>
      </c>
      <c r="G3412" s="4">
        <f t="shared" si="647"/>
        <v>0</v>
      </c>
      <c r="H3412" s="4" t="e">
        <f t="shared" si="648"/>
        <v>#N/A</v>
      </c>
      <c r="I3412" s="4" t="e">
        <f>_xll.BDP(AG3412&amp;" equity","crncy_adj_px_last","eqy_fund_crncy=usd")</f>
        <v>#NAME?</v>
      </c>
      <c r="J3412" s="4" t="str">
        <f t="shared" si="649"/>
      </c>
      <c r="AA3412" s="4">
        <f t="shared" si="650"/>
        <v>0</v>
      </c>
      <c r="AB3412" s="4">
        <f>'Enhanced Basket_AUTOLOAD'!T3412</f>
        <v>0</v>
      </c>
      <c r="AC3412" s="4">
        <f>'Enhanced Basket_AUTOLOAD'!M3412</f>
        <v>0</v>
      </c>
      <c r="AD3412" s="4">
        <f>'Enhanced Basket_AUTOLOAD'!L3412</f>
        <v>0</v>
      </c>
      <c r="AE3412" s="4">
        <f>'Enhanced Basket_AUTOLOAD'!Z3412</f>
        <v>0</v>
      </c>
      <c r="AF3412" s="4">
        <f>'Enhanced Basket_AUTOLOAD'!AB3412</f>
        <v>0</v>
      </c>
      <c r="AG3412" s="4" t="e">
        <f>VLOOKUP(AJ3412,'Ticker Mapping'!$I$3:$M$6706,5,0)</f>
        <v>#N/A</v>
      </c>
      <c r="AH3412" s="4" t="e">
        <f>_xll.BDP(AK3412&amp;" SEDOL","TICKER_AND_EXCH_CODE")</f>
        <v>#NAME?</v>
      </c>
      <c r="AI3412" s="4" t="e">
        <f t="shared" si="651"/>
        <v>#N/A</v>
      </c>
      <c r="AJ3412" s="4">
        <f>'Enhanced Basket_AUTOLOAD'!P3412</f>
        <v>0</v>
      </c>
      <c r="AK3412" s="4">
        <f>'Enhanced Basket_AUTOLOAD'!Q3412</f>
        <v>0</v>
      </c>
      <c r="AL3412" s="4">
        <f>'Enhanced Basket_AUTOLOAD'!Y3412</f>
        <v>0</v>
      </c>
      <c r="AM3412" s="4" t="e">
        <f t="shared" si="652"/>
        <v>#N/A</v>
      </c>
      <c r="AN3412" s="4" t="str">
        <f t="shared" si="653"/>
        <v>NO</v>
      </c>
      <c r="AO3412" s="4" t="str">
        <f t="shared" si="654"/>
        <v>Cash-in-Lieu</v>
      </c>
    </row>
    <row r="3413" ht="15" customHeight="1" s="4" customFormat="1">
      <c r="A3413" s="4">
        <f>'Enhanced Basket_AUTOLOAD'!H3413</f>
        <v>0</v>
      </c>
      <c r="B3413" s="4" t="str">
        <f t="shared" si="643"/>
        <v>SELL</v>
      </c>
      <c r="C3413" s="4" t="s">
        <v>29</v>
      </c>
      <c r="D3413" s="4" t="str">
        <f t="shared" si="644"/>
        <v>MT</v>
      </c>
      <c r="E3413" s="4" t="str">
        <f t="shared" si="645"/>
      </c>
      <c r="F3413" s="4" t="str">
        <f t="shared" si="646"/>
        <v>CIL LOAD</v>
      </c>
      <c r="G3413" s="4">
        <f t="shared" si="647"/>
        <v>0</v>
      </c>
      <c r="H3413" s="4" t="e">
        <f t="shared" si="648"/>
        <v>#N/A</v>
      </c>
      <c r="I3413" s="4" t="e">
        <f>_xll.BDP(AG3413&amp;" equity","crncy_adj_px_last","eqy_fund_crncy=usd")</f>
        <v>#NAME?</v>
      </c>
      <c r="J3413" s="4" t="str">
        <f t="shared" si="649"/>
      </c>
      <c r="AA3413" s="4">
        <f t="shared" si="650"/>
        <v>0</v>
      </c>
      <c r="AB3413" s="4">
        <f>'Enhanced Basket_AUTOLOAD'!T3413</f>
        <v>0</v>
      </c>
      <c r="AC3413" s="4">
        <f>'Enhanced Basket_AUTOLOAD'!M3413</f>
        <v>0</v>
      </c>
      <c r="AD3413" s="4">
        <f>'Enhanced Basket_AUTOLOAD'!L3413</f>
        <v>0</v>
      </c>
      <c r="AE3413" s="4">
        <f>'Enhanced Basket_AUTOLOAD'!Z3413</f>
        <v>0</v>
      </c>
      <c r="AF3413" s="4">
        <f>'Enhanced Basket_AUTOLOAD'!AB3413</f>
        <v>0</v>
      </c>
      <c r="AG3413" s="4" t="e">
        <f>VLOOKUP(AJ3413,'Ticker Mapping'!$I$3:$M$6706,5,0)</f>
        <v>#N/A</v>
      </c>
      <c r="AH3413" s="4" t="e">
        <f>_xll.BDP(AK3413&amp;" SEDOL","TICKER_AND_EXCH_CODE")</f>
        <v>#NAME?</v>
      </c>
      <c r="AI3413" s="4" t="e">
        <f t="shared" si="651"/>
        <v>#N/A</v>
      </c>
      <c r="AJ3413" s="4">
        <f>'Enhanced Basket_AUTOLOAD'!P3413</f>
        <v>0</v>
      </c>
      <c r="AK3413" s="4">
        <f>'Enhanced Basket_AUTOLOAD'!Q3413</f>
        <v>0</v>
      </c>
      <c r="AL3413" s="4">
        <f>'Enhanced Basket_AUTOLOAD'!Y3413</f>
        <v>0</v>
      </c>
      <c r="AM3413" s="4" t="e">
        <f t="shared" si="652"/>
        <v>#N/A</v>
      </c>
      <c r="AN3413" s="4" t="str">
        <f t="shared" si="653"/>
        <v>NO</v>
      </c>
      <c r="AO3413" s="4" t="str">
        <f t="shared" si="654"/>
        <v>Cash-in-Lieu</v>
      </c>
    </row>
    <row r="3414" ht="15" customHeight="1" s="4" customFormat="1">
      <c r="A3414" s="4">
        <f>'Enhanced Basket_AUTOLOAD'!H3414</f>
        <v>0</v>
      </c>
      <c r="B3414" s="4" t="str">
        <f t="shared" si="643"/>
        <v>SELL</v>
      </c>
      <c r="C3414" s="4" t="s">
        <v>29</v>
      </c>
      <c r="D3414" s="4" t="str">
        <f t="shared" si="644"/>
        <v>MT</v>
      </c>
      <c r="E3414" s="4" t="str">
        <f t="shared" si="645"/>
      </c>
      <c r="F3414" s="4" t="str">
        <f t="shared" si="646"/>
        <v>CIL LOAD</v>
      </c>
      <c r="G3414" s="4">
        <f t="shared" si="647"/>
        <v>0</v>
      </c>
      <c r="H3414" s="4" t="e">
        <f t="shared" si="648"/>
        <v>#N/A</v>
      </c>
      <c r="I3414" s="4" t="e">
        <f>_xll.BDP(AG3414&amp;" equity","crncy_adj_px_last","eqy_fund_crncy=usd")</f>
        <v>#NAME?</v>
      </c>
      <c r="J3414" s="4" t="str">
        <f t="shared" si="649"/>
      </c>
      <c r="AA3414" s="4">
        <f t="shared" si="650"/>
        <v>0</v>
      </c>
      <c r="AB3414" s="4">
        <f>'Enhanced Basket_AUTOLOAD'!T3414</f>
        <v>0</v>
      </c>
      <c r="AC3414" s="4">
        <f>'Enhanced Basket_AUTOLOAD'!M3414</f>
        <v>0</v>
      </c>
      <c r="AD3414" s="4">
        <f>'Enhanced Basket_AUTOLOAD'!L3414</f>
        <v>0</v>
      </c>
      <c r="AE3414" s="4">
        <f>'Enhanced Basket_AUTOLOAD'!Z3414</f>
        <v>0</v>
      </c>
      <c r="AF3414" s="4">
        <f>'Enhanced Basket_AUTOLOAD'!AB3414</f>
        <v>0</v>
      </c>
      <c r="AG3414" s="4" t="e">
        <f>VLOOKUP(AJ3414,'Ticker Mapping'!$I$3:$M$6706,5,0)</f>
        <v>#N/A</v>
      </c>
      <c r="AH3414" s="4" t="e">
        <f>_xll.BDP(AK3414&amp;" SEDOL","TICKER_AND_EXCH_CODE")</f>
        <v>#NAME?</v>
      </c>
      <c r="AI3414" s="4" t="e">
        <f t="shared" si="651"/>
        <v>#N/A</v>
      </c>
      <c r="AJ3414" s="4">
        <f>'Enhanced Basket_AUTOLOAD'!P3414</f>
        <v>0</v>
      </c>
      <c r="AK3414" s="4">
        <f>'Enhanced Basket_AUTOLOAD'!Q3414</f>
        <v>0</v>
      </c>
      <c r="AL3414" s="4">
        <f>'Enhanced Basket_AUTOLOAD'!Y3414</f>
        <v>0</v>
      </c>
      <c r="AM3414" s="4" t="e">
        <f t="shared" si="652"/>
        <v>#N/A</v>
      </c>
      <c r="AN3414" s="4" t="str">
        <f t="shared" si="653"/>
        <v>NO</v>
      </c>
      <c r="AO3414" s="4" t="str">
        <f t="shared" si="654"/>
        <v>Cash-in-Lieu</v>
      </c>
    </row>
    <row r="3415" ht="15" customHeight="1" s="4" customFormat="1">
      <c r="A3415" s="4">
        <f>'Enhanced Basket_AUTOLOAD'!H3415</f>
        <v>0</v>
      </c>
      <c r="B3415" s="4" t="str">
        <f t="shared" si="643"/>
        <v>SELL</v>
      </c>
      <c r="C3415" s="4" t="s">
        <v>29</v>
      </c>
      <c r="D3415" s="4" t="str">
        <f t="shared" si="644"/>
        <v>MT</v>
      </c>
      <c r="E3415" s="4" t="str">
        <f t="shared" si="645"/>
      </c>
      <c r="F3415" s="4" t="str">
        <f t="shared" si="646"/>
        <v>CIL LOAD</v>
      </c>
      <c r="G3415" s="4">
        <f t="shared" si="647"/>
        <v>0</v>
      </c>
      <c r="H3415" s="4" t="e">
        <f t="shared" si="648"/>
        <v>#N/A</v>
      </c>
      <c r="I3415" s="4" t="e">
        <f>_xll.BDP(AG3415&amp;" equity","crncy_adj_px_last","eqy_fund_crncy=usd")</f>
        <v>#NAME?</v>
      </c>
      <c r="J3415" s="4" t="str">
        <f t="shared" si="649"/>
      </c>
      <c r="AA3415" s="4">
        <f t="shared" si="650"/>
        <v>0</v>
      </c>
      <c r="AB3415" s="4">
        <f>'Enhanced Basket_AUTOLOAD'!T3415</f>
        <v>0</v>
      </c>
      <c r="AC3415" s="4">
        <f>'Enhanced Basket_AUTOLOAD'!M3415</f>
        <v>0</v>
      </c>
      <c r="AD3415" s="4">
        <f>'Enhanced Basket_AUTOLOAD'!L3415</f>
        <v>0</v>
      </c>
      <c r="AE3415" s="4">
        <f>'Enhanced Basket_AUTOLOAD'!Z3415</f>
        <v>0</v>
      </c>
      <c r="AF3415" s="4">
        <f>'Enhanced Basket_AUTOLOAD'!AB3415</f>
        <v>0</v>
      </c>
      <c r="AG3415" s="4" t="e">
        <f>VLOOKUP(AJ3415,'Ticker Mapping'!$I$3:$M$6706,5,0)</f>
        <v>#N/A</v>
      </c>
      <c r="AH3415" s="4" t="e">
        <f>_xll.BDP(AK3415&amp;" SEDOL","TICKER_AND_EXCH_CODE")</f>
        <v>#NAME?</v>
      </c>
      <c r="AI3415" s="4" t="e">
        <f t="shared" si="651"/>
        <v>#N/A</v>
      </c>
      <c r="AJ3415" s="4">
        <f>'Enhanced Basket_AUTOLOAD'!P3415</f>
        <v>0</v>
      </c>
      <c r="AK3415" s="4">
        <f>'Enhanced Basket_AUTOLOAD'!Q3415</f>
        <v>0</v>
      </c>
      <c r="AL3415" s="4">
        <f>'Enhanced Basket_AUTOLOAD'!Y3415</f>
        <v>0</v>
      </c>
      <c r="AM3415" s="4" t="e">
        <f t="shared" si="652"/>
        <v>#N/A</v>
      </c>
      <c r="AN3415" s="4" t="str">
        <f t="shared" si="653"/>
        <v>NO</v>
      </c>
      <c r="AO3415" s="4" t="str">
        <f t="shared" si="654"/>
        <v>Cash-in-Lieu</v>
      </c>
    </row>
    <row r="3416" ht="15" customHeight="1" s="4" customFormat="1">
      <c r="A3416" s="4">
        <f>'Enhanced Basket_AUTOLOAD'!H3416</f>
        <v>0</v>
      </c>
      <c r="B3416" s="4" t="str">
        <f t="shared" si="643"/>
        <v>SELL</v>
      </c>
      <c r="C3416" s="4" t="s">
        <v>29</v>
      </c>
      <c r="D3416" s="4" t="str">
        <f t="shared" si="644"/>
        <v>MT</v>
      </c>
      <c r="E3416" s="4" t="str">
        <f t="shared" si="645"/>
      </c>
      <c r="F3416" s="4" t="str">
        <f t="shared" si="646"/>
        <v>CIL LOAD</v>
      </c>
      <c r="G3416" s="4">
        <f t="shared" si="647"/>
        <v>0</v>
      </c>
      <c r="H3416" s="4" t="e">
        <f t="shared" si="648"/>
        <v>#N/A</v>
      </c>
      <c r="I3416" s="4" t="e">
        <f>_xll.BDP(AG3416&amp;" equity","crncy_adj_px_last","eqy_fund_crncy=usd")</f>
        <v>#NAME?</v>
      </c>
      <c r="J3416" s="4" t="str">
        <f t="shared" si="649"/>
      </c>
      <c r="AA3416" s="4">
        <f t="shared" si="650"/>
        <v>0</v>
      </c>
      <c r="AB3416" s="4">
        <f>'Enhanced Basket_AUTOLOAD'!T3416</f>
        <v>0</v>
      </c>
      <c r="AC3416" s="4">
        <f>'Enhanced Basket_AUTOLOAD'!M3416</f>
        <v>0</v>
      </c>
      <c r="AD3416" s="4">
        <f>'Enhanced Basket_AUTOLOAD'!L3416</f>
        <v>0</v>
      </c>
      <c r="AE3416" s="4">
        <f>'Enhanced Basket_AUTOLOAD'!Z3416</f>
        <v>0</v>
      </c>
      <c r="AF3416" s="4">
        <f>'Enhanced Basket_AUTOLOAD'!AB3416</f>
        <v>0</v>
      </c>
      <c r="AG3416" s="4" t="e">
        <f>VLOOKUP(AJ3416,'Ticker Mapping'!$I$3:$M$6706,5,0)</f>
        <v>#N/A</v>
      </c>
      <c r="AH3416" s="4" t="e">
        <f>_xll.BDP(AK3416&amp;" SEDOL","TICKER_AND_EXCH_CODE")</f>
        <v>#NAME?</v>
      </c>
      <c r="AI3416" s="4" t="e">
        <f t="shared" si="651"/>
        <v>#N/A</v>
      </c>
      <c r="AJ3416" s="4">
        <f>'Enhanced Basket_AUTOLOAD'!P3416</f>
        <v>0</v>
      </c>
      <c r="AK3416" s="4">
        <f>'Enhanced Basket_AUTOLOAD'!Q3416</f>
        <v>0</v>
      </c>
      <c r="AL3416" s="4">
        <f>'Enhanced Basket_AUTOLOAD'!Y3416</f>
        <v>0</v>
      </c>
      <c r="AM3416" s="4" t="e">
        <f t="shared" si="652"/>
        <v>#N/A</v>
      </c>
      <c r="AN3416" s="4" t="str">
        <f t="shared" si="653"/>
        <v>NO</v>
      </c>
      <c r="AO3416" s="4" t="str">
        <f t="shared" si="654"/>
        <v>Cash-in-Lieu</v>
      </c>
    </row>
    <row r="3417" ht="15" customHeight="1" s="4" customFormat="1">
      <c r="A3417" s="4">
        <f>'Enhanced Basket_AUTOLOAD'!H3417</f>
        <v>0</v>
      </c>
      <c r="B3417" s="4" t="str">
        <f t="shared" si="643"/>
        <v>SELL</v>
      </c>
      <c r="C3417" s="4" t="s">
        <v>29</v>
      </c>
      <c r="D3417" s="4" t="str">
        <f t="shared" si="644"/>
        <v>MT</v>
      </c>
      <c r="E3417" s="4" t="str">
        <f t="shared" si="645"/>
      </c>
      <c r="F3417" s="4" t="str">
        <f t="shared" si="646"/>
        <v>CIL LOAD</v>
      </c>
      <c r="G3417" s="4">
        <f t="shared" si="647"/>
        <v>0</v>
      </c>
      <c r="H3417" s="4" t="e">
        <f t="shared" si="648"/>
        <v>#N/A</v>
      </c>
      <c r="I3417" s="4" t="e">
        <f>_xll.BDP(AG3417&amp;" equity","crncy_adj_px_last","eqy_fund_crncy=usd")</f>
        <v>#NAME?</v>
      </c>
      <c r="J3417" s="4" t="str">
        <f t="shared" si="649"/>
      </c>
      <c r="AA3417" s="4">
        <f t="shared" si="650"/>
        <v>0</v>
      </c>
      <c r="AB3417" s="4">
        <f>'Enhanced Basket_AUTOLOAD'!T3417</f>
        <v>0</v>
      </c>
      <c r="AC3417" s="4">
        <f>'Enhanced Basket_AUTOLOAD'!M3417</f>
        <v>0</v>
      </c>
      <c r="AD3417" s="4">
        <f>'Enhanced Basket_AUTOLOAD'!L3417</f>
        <v>0</v>
      </c>
      <c r="AE3417" s="4">
        <f>'Enhanced Basket_AUTOLOAD'!Z3417</f>
        <v>0</v>
      </c>
      <c r="AF3417" s="4">
        <f>'Enhanced Basket_AUTOLOAD'!AB3417</f>
        <v>0</v>
      </c>
      <c r="AG3417" s="4" t="e">
        <f>VLOOKUP(AJ3417,'Ticker Mapping'!$I$3:$M$6706,5,0)</f>
        <v>#N/A</v>
      </c>
      <c r="AH3417" s="4" t="e">
        <f>_xll.BDP(AK3417&amp;" SEDOL","TICKER_AND_EXCH_CODE")</f>
        <v>#NAME?</v>
      </c>
      <c r="AI3417" s="4" t="e">
        <f t="shared" si="651"/>
        <v>#N/A</v>
      </c>
      <c r="AJ3417" s="4">
        <f>'Enhanced Basket_AUTOLOAD'!P3417</f>
        <v>0</v>
      </c>
      <c r="AK3417" s="4">
        <f>'Enhanced Basket_AUTOLOAD'!Q3417</f>
        <v>0</v>
      </c>
      <c r="AL3417" s="4">
        <f>'Enhanced Basket_AUTOLOAD'!Y3417</f>
        <v>0</v>
      </c>
      <c r="AM3417" s="4" t="e">
        <f t="shared" si="652"/>
        <v>#N/A</v>
      </c>
      <c r="AN3417" s="4" t="str">
        <f t="shared" si="653"/>
        <v>NO</v>
      </c>
      <c r="AO3417" s="4" t="str">
        <f t="shared" si="654"/>
        <v>Cash-in-Lieu</v>
      </c>
    </row>
    <row r="3418" ht="15" customHeight="1" s="4" customFormat="1">
      <c r="A3418" s="4">
        <f>'Enhanced Basket_AUTOLOAD'!H3418</f>
        <v>0</v>
      </c>
      <c r="B3418" s="4" t="str">
        <f t="shared" si="643"/>
        <v>SELL</v>
      </c>
      <c r="C3418" s="4" t="s">
        <v>29</v>
      </c>
      <c r="D3418" s="4" t="str">
        <f t="shared" si="644"/>
        <v>MT</v>
      </c>
      <c r="E3418" s="4" t="str">
        <f t="shared" si="645"/>
      </c>
      <c r="F3418" s="4" t="str">
        <f t="shared" si="646"/>
        <v>CIL LOAD</v>
      </c>
      <c r="G3418" s="4">
        <f t="shared" si="647"/>
        <v>0</v>
      </c>
      <c r="H3418" s="4" t="e">
        <f t="shared" si="648"/>
        <v>#N/A</v>
      </c>
      <c r="I3418" s="4" t="e">
        <f>_xll.BDP(AG3418&amp;" equity","crncy_adj_px_last","eqy_fund_crncy=usd")</f>
        <v>#NAME?</v>
      </c>
      <c r="J3418" s="4" t="str">
        <f t="shared" si="649"/>
      </c>
      <c r="AA3418" s="4">
        <f t="shared" si="650"/>
        <v>0</v>
      </c>
      <c r="AB3418" s="4">
        <f>'Enhanced Basket_AUTOLOAD'!T3418</f>
        <v>0</v>
      </c>
      <c r="AC3418" s="4">
        <f>'Enhanced Basket_AUTOLOAD'!M3418</f>
        <v>0</v>
      </c>
      <c r="AD3418" s="4">
        <f>'Enhanced Basket_AUTOLOAD'!L3418</f>
        <v>0</v>
      </c>
      <c r="AE3418" s="4">
        <f>'Enhanced Basket_AUTOLOAD'!Z3418</f>
        <v>0</v>
      </c>
      <c r="AF3418" s="4">
        <f>'Enhanced Basket_AUTOLOAD'!AB3418</f>
        <v>0</v>
      </c>
      <c r="AG3418" s="4" t="e">
        <f>VLOOKUP(AJ3418,'Ticker Mapping'!$I$3:$M$6706,5,0)</f>
        <v>#N/A</v>
      </c>
      <c r="AH3418" s="4" t="e">
        <f>_xll.BDP(AK3418&amp;" SEDOL","TICKER_AND_EXCH_CODE")</f>
        <v>#NAME?</v>
      </c>
      <c r="AI3418" s="4" t="e">
        <f t="shared" si="651"/>
        <v>#N/A</v>
      </c>
      <c r="AJ3418" s="4">
        <f>'Enhanced Basket_AUTOLOAD'!P3418</f>
        <v>0</v>
      </c>
      <c r="AK3418" s="4">
        <f>'Enhanced Basket_AUTOLOAD'!Q3418</f>
        <v>0</v>
      </c>
      <c r="AL3418" s="4">
        <f>'Enhanced Basket_AUTOLOAD'!Y3418</f>
        <v>0</v>
      </c>
      <c r="AM3418" s="4" t="e">
        <f t="shared" si="652"/>
        <v>#N/A</v>
      </c>
      <c r="AN3418" s="4" t="str">
        <f t="shared" si="653"/>
        <v>NO</v>
      </c>
      <c r="AO3418" s="4" t="str">
        <f t="shared" si="654"/>
        <v>Cash-in-Lieu</v>
      </c>
    </row>
    <row r="3419" ht="15" customHeight="1" s="4" customFormat="1">
      <c r="A3419" s="4">
        <f>'Enhanced Basket_AUTOLOAD'!H3419</f>
        <v>0</v>
      </c>
      <c r="B3419" s="4" t="str">
        <f t="shared" si="643"/>
        <v>SELL</v>
      </c>
      <c r="C3419" s="4" t="s">
        <v>29</v>
      </c>
      <c r="D3419" s="4" t="str">
        <f t="shared" si="644"/>
        <v>MT</v>
      </c>
      <c r="E3419" s="4" t="str">
        <f t="shared" si="645"/>
      </c>
      <c r="F3419" s="4" t="str">
        <f t="shared" si="646"/>
        <v>CIL LOAD</v>
      </c>
      <c r="G3419" s="4">
        <f t="shared" si="647"/>
        <v>0</v>
      </c>
      <c r="H3419" s="4" t="e">
        <f t="shared" si="648"/>
        <v>#N/A</v>
      </c>
      <c r="I3419" s="4" t="e">
        <f>_xll.BDP(AG3419&amp;" equity","crncy_adj_px_last","eqy_fund_crncy=usd")</f>
        <v>#NAME?</v>
      </c>
      <c r="J3419" s="4" t="str">
        <f t="shared" si="649"/>
      </c>
      <c r="AA3419" s="4">
        <f t="shared" si="650"/>
        <v>0</v>
      </c>
      <c r="AB3419" s="4">
        <f>'Enhanced Basket_AUTOLOAD'!T3419</f>
        <v>0</v>
      </c>
      <c r="AC3419" s="4">
        <f>'Enhanced Basket_AUTOLOAD'!M3419</f>
        <v>0</v>
      </c>
      <c r="AD3419" s="4">
        <f>'Enhanced Basket_AUTOLOAD'!L3419</f>
        <v>0</v>
      </c>
      <c r="AE3419" s="4">
        <f>'Enhanced Basket_AUTOLOAD'!Z3419</f>
        <v>0</v>
      </c>
      <c r="AF3419" s="4">
        <f>'Enhanced Basket_AUTOLOAD'!AB3419</f>
        <v>0</v>
      </c>
      <c r="AG3419" s="4" t="e">
        <f>VLOOKUP(AJ3419,'Ticker Mapping'!$I$3:$M$6706,5,0)</f>
        <v>#N/A</v>
      </c>
      <c r="AH3419" s="4" t="e">
        <f>_xll.BDP(AK3419&amp;" SEDOL","TICKER_AND_EXCH_CODE")</f>
        <v>#NAME?</v>
      </c>
      <c r="AI3419" s="4" t="e">
        <f t="shared" si="651"/>
        <v>#N/A</v>
      </c>
      <c r="AJ3419" s="4">
        <f>'Enhanced Basket_AUTOLOAD'!P3419</f>
        <v>0</v>
      </c>
      <c r="AK3419" s="4">
        <f>'Enhanced Basket_AUTOLOAD'!Q3419</f>
        <v>0</v>
      </c>
      <c r="AL3419" s="4">
        <f>'Enhanced Basket_AUTOLOAD'!Y3419</f>
        <v>0</v>
      </c>
      <c r="AM3419" s="4" t="e">
        <f t="shared" si="652"/>
        <v>#N/A</v>
      </c>
      <c r="AN3419" s="4" t="str">
        <f t="shared" si="653"/>
        <v>NO</v>
      </c>
      <c r="AO3419" s="4" t="str">
        <f t="shared" si="654"/>
        <v>Cash-in-Lieu</v>
      </c>
    </row>
    <row r="3420" ht="15" customHeight="1" s="4" customFormat="1">
      <c r="A3420" s="4">
        <f>'Enhanced Basket_AUTOLOAD'!H3420</f>
        <v>0</v>
      </c>
      <c r="B3420" s="4" t="str">
        <f t="shared" si="643"/>
        <v>SELL</v>
      </c>
      <c r="C3420" s="4" t="s">
        <v>29</v>
      </c>
      <c r="D3420" s="4" t="str">
        <f t="shared" si="644"/>
        <v>MT</v>
      </c>
      <c r="E3420" s="4" t="str">
        <f t="shared" si="645"/>
      </c>
      <c r="F3420" s="4" t="str">
        <f t="shared" si="646"/>
        <v>CIL LOAD</v>
      </c>
      <c r="G3420" s="4">
        <f t="shared" si="647"/>
        <v>0</v>
      </c>
      <c r="H3420" s="4" t="e">
        <f t="shared" si="648"/>
        <v>#N/A</v>
      </c>
      <c r="I3420" s="4" t="e">
        <f>_xll.BDP(AG3420&amp;" equity","crncy_adj_px_last","eqy_fund_crncy=usd")</f>
        <v>#NAME?</v>
      </c>
      <c r="J3420" s="4" t="str">
        <f t="shared" si="649"/>
      </c>
      <c r="AA3420" s="4">
        <f t="shared" si="650"/>
        <v>0</v>
      </c>
      <c r="AB3420" s="4">
        <f>'Enhanced Basket_AUTOLOAD'!T3420</f>
        <v>0</v>
      </c>
      <c r="AC3420" s="4">
        <f>'Enhanced Basket_AUTOLOAD'!M3420</f>
        <v>0</v>
      </c>
      <c r="AD3420" s="4">
        <f>'Enhanced Basket_AUTOLOAD'!L3420</f>
        <v>0</v>
      </c>
      <c r="AE3420" s="4">
        <f>'Enhanced Basket_AUTOLOAD'!Z3420</f>
        <v>0</v>
      </c>
      <c r="AF3420" s="4">
        <f>'Enhanced Basket_AUTOLOAD'!AB3420</f>
        <v>0</v>
      </c>
      <c r="AG3420" s="4" t="e">
        <f>VLOOKUP(AJ3420,'Ticker Mapping'!$I$3:$M$6706,5,0)</f>
        <v>#N/A</v>
      </c>
      <c r="AH3420" s="4" t="e">
        <f>_xll.BDP(AK3420&amp;" SEDOL","TICKER_AND_EXCH_CODE")</f>
        <v>#NAME?</v>
      </c>
      <c r="AI3420" s="4" t="e">
        <f t="shared" si="651"/>
        <v>#N/A</v>
      </c>
      <c r="AJ3420" s="4">
        <f>'Enhanced Basket_AUTOLOAD'!P3420</f>
        <v>0</v>
      </c>
      <c r="AK3420" s="4">
        <f>'Enhanced Basket_AUTOLOAD'!Q3420</f>
        <v>0</v>
      </c>
      <c r="AL3420" s="4">
        <f>'Enhanced Basket_AUTOLOAD'!Y3420</f>
        <v>0</v>
      </c>
      <c r="AM3420" s="4" t="e">
        <f t="shared" si="652"/>
        <v>#N/A</v>
      </c>
      <c r="AN3420" s="4" t="str">
        <f t="shared" si="653"/>
        <v>NO</v>
      </c>
      <c r="AO3420" s="4" t="str">
        <f t="shared" si="654"/>
        <v>Cash-in-Lieu</v>
      </c>
    </row>
    <row r="3421" ht="15" customHeight="1" s="4" customFormat="1">
      <c r="A3421" s="4">
        <f>'Enhanced Basket_AUTOLOAD'!H3421</f>
        <v>0</v>
      </c>
      <c r="B3421" s="4" t="str">
        <f t="shared" si="643"/>
        <v>SELL</v>
      </c>
      <c r="C3421" s="4" t="s">
        <v>29</v>
      </c>
      <c r="D3421" s="4" t="str">
        <f t="shared" si="644"/>
        <v>MT</v>
      </c>
      <c r="E3421" s="4" t="str">
        <f t="shared" si="645"/>
      </c>
      <c r="F3421" s="4" t="str">
        <f t="shared" si="646"/>
        <v>CIL LOAD</v>
      </c>
      <c r="G3421" s="4">
        <f t="shared" si="647"/>
        <v>0</v>
      </c>
      <c r="H3421" s="4" t="e">
        <f t="shared" si="648"/>
        <v>#N/A</v>
      </c>
      <c r="I3421" s="4" t="e">
        <f>_xll.BDP(AG3421&amp;" equity","crncy_adj_px_last","eqy_fund_crncy=usd")</f>
        <v>#NAME?</v>
      </c>
      <c r="J3421" s="4" t="str">
        <f t="shared" si="649"/>
      </c>
      <c r="AA3421" s="4">
        <f t="shared" si="650"/>
        <v>0</v>
      </c>
      <c r="AB3421" s="4">
        <f>'Enhanced Basket_AUTOLOAD'!T3421</f>
        <v>0</v>
      </c>
      <c r="AC3421" s="4">
        <f>'Enhanced Basket_AUTOLOAD'!M3421</f>
        <v>0</v>
      </c>
      <c r="AD3421" s="4">
        <f>'Enhanced Basket_AUTOLOAD'!L3421</f>
        <v>0</v>
      </c>
      <c r="AE3421" s="4">
        <f>'Enhanced Basket_AUTOLOAD'!Z3421</f>
        <v>0</v>
      </c>
      <c r="AF3421" s="4">
        <f>'Enhanced Basket_AUTOLOAD'!AB3421</f>
        <v>0</v>
      </c>
      <c r="AG3421" s="4" t="e">
        <f>VLOOKUP(AJ3421,'Ticker Mapping'!$I$3:$M$6706,5,0)</f>
        <v>#N/A</v>
      </c>
      <c r="AH3421" s="4" t="e">
        <f>_xll.BDP(AK3421&amp;" SEDOL","TICKER_AND_EXCH_CODE")</f>
        <v>#NAME?</v>
      </c>
      <c r="AI3421" s="4" t="e">
        <f t="shared" si="651"/>
        <v>#N/A</v>
      </c>
      <c r="AJ3421" s="4">
        <f>'Enhanced Basket_AUTOLOAD'!P3421</f>
        <v>0</v>
      </c>
      <c r="AK3421" s="4">
        <f>'Enhanced Basket_AUTOLOAD'!Q3421</f>
        <v>0</v>
      </c>
      <c r="AL3421" s="4">
        <f>'Enhanced Basket_AUTOLOAD'!Y3421</f>
        <v>0</v>
      </c>
      <c r="AM3421" s="4" t="e">
        <f t="shared" si="652"/>
        <v>#N/A</v>
      </c>
      <c r="AN3421" s="4" t="str">
        <f t="shared" si="653"/>
        <v>NO</v>
      </c>
      <c r="AO3421" s="4" t="str">
        <f t="shared" si="654"/>
        <v>Cash-in-Lieu</v>
      </c>
    </row>
    <row r="3422" ht="15" customHeight="1" s="4" customFormat="1">
      <c r="A3422" s="4">
        <f>'Enhanced Basket_AUTOLOAD'!H3422</f>
        <v>0</v>
      </c>
      <c r="B3422" s="4" t="str">
        <f t="shared" si="643"/>
        <v>SELL</v>
      </c>
      <c r="C3422" s="4" t="s">
        <v>29</v>
      </c>
      <c r="D3422" s="4" t="str">
        <f t="shared" si="644"/>
        <v>MT</v>
      </c>
      <c r="E3422" s="4" t="str">
        <f t="shared" si="645"/>
      </c>
      <c r="F3422" s="4" t="str">
        <f t="shared" si="646"/>
        <v>CIL LOAD</v>
      </c>
      <c r="G3422" s="4">
        <f t="shared" si="647"/>
        <v>0</v>
      </c>
      <c r="H3422" s="4" t="e">
        <f t="shared" si="648"/>
        <v>#N/A</v>
      </c>
      <c r="I3422" s="4" t="e">
        <f>_xll.BDP(AG3422&amp;" equity","crncy_adj_px_last","eqy_fund_crncy=usd")</f>
        <v>#NAME?</v>
      </c>
      <c r="J3422" s="4" t="str">
        <f t="shared" si="649"/>
      </c>
      <c r="AA3422" s="4">
        <f t="shared" si="650"/>
        <v>0</v>
      </c>
      <c r="AB3422" s="4">
        <f>'Enhanced Basket_AUTOLOAD'!T3422</f>
        <v>0</v>
      </c>
      <c r="AC3422" s="4">
        <f>'Enhanced Basket_AUTOLOAD'!M3422</f>
        <v>0</v>
      </c>
      <c r="AD3422" s="4">
        <f>'Enhanced Basket_AUTOLOAD'!L3422</f>
        <v>0</v>
      </c>
      <c r="AE3422" s="4">
        <f>'Enhanced Basket_AUTOLOAD'!Z3422</f>
        <v>0</v>
      </c>
      <c r="AF3422" s="4">
        <f>'Enhanced Basket_AUTOLOAD'!AB3422</f>
        <v>0</v>
      </c>
      <c r="AG3422" s="4" t="e">
        <f>VLOOKUP(AJ3422,'Ticker Mapping'!$I$3:$M$6706,5,0)</f>
        <v>#N/A</v>
      </c>
      <c r="AH3422" s="4" t="e">
        <f>_xll.BDP(AK3422&amp;" SEDOL","TICKER_AND_EXCH_CODE")</f>
        <v>#NAME?</v>
      </c>
      <c r="AI3422" s="4" t="e">
        <f t="shared" si="651"/>
        <v>#N/A</v>
      </c>
      <c r="AJ3422" s="4">
        <f>'Enhanced Basket_AUTOLOAD'!P3422</f>
        <v>0</v>
      </c>
      <c r="AK3422" s="4">
        <f>'Enhanced Basket_AUTOLOAD'!Q3422</f>
        <v>0</v>
      </c>
      <c r="AL3422" s="4">
        <f>'Enhanced Basket_AUTOLOAD'!Y3422</f>
        <v>0</v>
      </c>
      <c r="AM3422" s="4" t="e">
        <f t="shared" si="652"/>
        <v>#N/A</v>
      </c>
      <c r="AN3422" s="4" t="str">
        <f t="shared" si="653"/>
        <v>NO</v>
      </c>
      <c r="AO3422" s="4" t="str">
        <f t="shared" si="654"/>
        <v>Cash-in-Lieu</v>
      </c>
    </row>
    <row r="3423" ht="15" customHeight="1" s="4" customFormat="1">
      <c r="A3423" s="4">
        <f>'Enhanced Basket_AUTOLOAD'!H3423</f>
        <v>0</v>
      </c>
      <c r="B3423" s="4" t="str">
        <f t="shared" si="643"/>
        <v>SELL</v>
      </c>
      <c r="C3423" s="4" t="s">
        <v>29</v>
      </c>
      <c r="D3423" s="4" t="str">
        <f t="shared" si="644"/>
        <v>MT</v>
      </c>
      <c r="E3423" s="4" t="str">
        <f t="shared" si="645"/>
      </c>
      <c r="F3423" s="4" t="str">
        <f t="shared" si="646"/>
        <v>CIL LOAD</v>
      </c>
      <c r="G3423" s="4">
        <f t="shared" si="647"/>
        <v>0</v>
      </c>
      <c r="H3423" s="4" t="e">
        <f t="shared" si="648"/>
        <v>#N/A</v>
      </c>
      <c r="I3423" s="4" t="e">
        <f>_xll.BDP(AG3423&amp;" equity","crncy_adj_px_last","eqy_fund_crncy=usd")</f>
        <v>#NAME?</v>
      </c>
      <c r="J3423" s="4" t="str">
        <f t="shared" si="649"/>
      </c>
      <c r="AA3423" s="4">
        <f t="shared" si="650"/>
        <v>0</v>
      </c>
      <c r="AB3423" s="4">
        <f>'Enhanced Basket_AUTOLOAD'!T3423</f>
        <v>0</v>
      </c>
      <c r="AC3423" s="4">
        <f>'Enhanced Basket_AUTOLOAD'!M3423</f>
        <v>0</v>
      </c>
      <c r="AD3423" s="4">
        <f>'Enhanced Basket_AUTOLOAD'!L3423</f>
        <v>0</v>
      </c>
      <c r="AE3423" s="4">
        <f>'Enhanced Basket_AUTOLOAD'!Z3423</f>
        <v>0</v>
      </c>
      <c r="AF3423" s="4">
        <f>'Enhanced Basket_AUTOLOAD'!AB3423</f>
        <v>0</v>
      </c>
      <c r="AG3423" s="4" t="e">
        <f>VLOOKUP(AJ3423,'Ticker Mapping'!$I$3:$M$6706,5,0)</f>
        <v>#N/A</v>
      </c>
      <c r="AH3423" s="4" t="e">
        <f>_xll.BDP(AK3423&amp;" SEDOL","TICKER_AND_EXCH_CODE")</f>
        <v>#NAME?</v>
      </c>
      <c r="AI3423" s="4" t="e">
        <f t="shared" si="651"/>
        <v>#N/A</v>
      </c>
      <c r="AJ3423" s="4">
        <f>'Enhanced Basket_AUTOLOAD'!P3423</f>
        <v>0</v>
      </c>
      <c r="AK3423" s="4">
        <f>'Enhanced Basket_AUTOLOAD'!Q3423</f>
        <v>0</v>
      </c>
      <c r="AL3423" s="4">
        <f>'Enhanced Basket_AUTOLOAD'!Y3423</f>
        <v>0</v>
      </c>
      <c r="AM3423" s="4" t="e">
        <f t="shared" si="652"/>
        <v>#N/A</v>
      </c>
      <c r="AN3423" s="4" t="str">
        <f t="shared" si="653"/>
        <v>NO</v>
      </c>
      <c r="AO3423" s="4" t="str">
        <f t="shared" si="654"/>
        <v>Cash-in-Lieu</v>
      </c>
    </row>
    <row r="3424" ht="15" customHeight="1" s="4" customFormat="1">
      <c r="A3424" s="4">
        <f>'Enhanced Basket_AUTOLOAD'!H3424</f>
        <v>0</v>
      </c>
      <c r="B3424" s="4" t="str">
        <f t="shared" si="643"/>
        <v>SELL</v>
      </c>
      <c r="C3424" s="4" t="s">
        <v>29</v>
      </c>
      <c r="D3424" s="4" t="str">
        <f t="shared" si="644"/>
        <v>MT</v>
      </c>
      <c r="E3424" s="4" t="str">
        <f t="shared" si="645"/>
      </c>
      <c r="F3424" s="4" t="str">
        <f t="shared" si="646"/>
        <v>CIL LOAD</v>
      </c>
      <c r="G3424" s="4">
        <f t="shared" si="647"/>
        <v>0</v>
      </c>
      <c r="H3424" s="4" t="e">
        <f t="shared" si="648"/>
        <v>#N/A</v>
      </c>
      <c r="I3424" s="4" t="e">
        <f>_xll.BDP(AG3424&amp;" equity","crncy_adj_px_last","eqy_fund_crncy=usd")</f>
        <v>#NAME?</v>
      </c>
      <c r="J3424" s="4" t="str">
        <f t="shared" si="649"/>
      </c>
      <c r="AA3424" s="4">
        <f t="shared" si="650"/>
        <v>0</v>
      </c>
      <c r="AB3424" s="4">
        <f>'Enhanced Basket_AUTOLOAD'!T3424</f>
        <v>0</v>
      </c>
      <c r="AC3424" s="4">
        <f>'Enhanced Basket_AUTOLOAD'!M3424</f>
        <v>0</v>
      </c>
      <c r="AD3424" s="4">
        <f>'Enhanced Basket_AUTOLOAD'!L3424</f>
        <v>0</v>
      </c>
      <c r="AE3424" s="4">
        <f>'Enhanced Basket_AUTOLOAD'!Z3424</f>
        <v>0</v>
      </c>
      <c r="AF3424" s="4">
        <f>'Enhanced Basket_AUTOLOAD'!AB3424</f>
        <v>0</v>
      </c>
      <c r="AG3424" s="4" t="e">
        <f>VLOOKUP(AJ3424,'Ticker Mapping'!$I$3:$M$6706,5,0)</f>
        <v>#N/A</v>
      </c>
      <c r="AH3424" s="4" t="e">
        <f>_xll.BDP(AK3424&amp;" SEDOL","TICKER_AND_EXCH_CODE")</f>
        <v>#NAME?</v>
      </c>
      <c r="AI3424" s="4" t="e">
        <f t="shared" si="651"/>
        <v>#N/A</v>
      </c>
      <c r="AJ3424" s="4">
        <f>'Enhanced Basket_AUTOLOAD'!P3424</f>
        <v>0</v>
      </c>
      <c r="AK3424" s="4">
        <f>'Enhanced Basket_AUTOLOAD'!Q3424</f>
        <v>0</v>
      </c>
      <c r="AL3424" s="4">
        <f>'Enhanced Basket_AUTOLOAD'!Y3424</f>
        <v>0</v>
      </c>
      <c r="AM3424" s="4" t="e">
        <f t="shared" si="652"/>
        <v>#N/A</v>
      </c>
      <c r="AN3424" s="4" t="str">
        <f t="shared" si="653"/>
        <v>NO</v>
      </c>
      <c r="AO3424" s="4" t="str">
        <f t="shared" si="654"/>
        <v>Cash-in-Lieu</v>
      </c>
    </row>
    <row r="3425" ht="15" customHeight="1" s="4" customFormat="1">
      <c r="A3425" s="4">
        <f>'Enhanced Basket_AUTOLOAD'!H3425</f>
        <v>0</v>
      </c>
      <c r="B3425" s="4" t="str">
        <f t="shared" si="643"/>
        <v>SELL</v>
      </c>
      <c r="C3425" s="4" t="s">
        <v>29</v>
      </c>
      <c r="D3425" s="4" t="str">
        <f t="shared" si="644"/>
        <v>MT</v>
      </c>
      <c r="E3425" s="4" t="str">
        <f t="shared" si="645"/>
      </c>
      <c r="F3425" s="4" t="str">
        <f t="shared" si="646"/>
        <v>CIL LOAD</v>
      </c>
      <c r="G3425" s="4">
        <f t="shared" si="647"/>
        <v>0</v>
      </c>
      <c r="H3425" s="4" t="e">
        <f t="shared" si="648"/>
        <v>#N/A</v>
      </c>
      <c r="I3425" s="4" t="e">
        <f>_xll.BDP(AG3425&amp;" equity","crncy_adj_px_last","eqy_fund_crncy=usd")</f>
        <v>#NAME?</v>
      </c>
      <c r="J3425" s="4" t="str">
        <f t="shared" si="649"/>
      </c>
      <c r="AA3425" s="4">
        <f t="shared" si="650"/>
        <v>0</v>
      </c>
      <c r="AB3425" s="4">
        <f>'Enhanced Basket_AUTOLOAD'!T3425</f>
        <v>0</v>
      </c>
      <c r="AC3425" s="4">
        <f>'Enhanced Basket_AUTOLOAD'!M3425</f>
        <v>0</v>
      </c>
      <c r="AD3425" s="4">
        <f>'Enhanced Basket_AUTOLOAD'!L3425</f>
        <v>0</v>
      </c>
      <c r="AE3425" s="4">
        <f>'Enhanced Basket_AUTOLOAD'!Z3425</f>
        <v>0</v>
      </c>
      <c r="AF3425" s="4">
        <f>'Enhanced Basket_AUTOLOAD'!AB3425</f>
        <v>0</v>
      </c>
      <c r="AG3425" s="4" t="e">
        <f>VLOOKUP(AJ3425,'Ticker Mapping'!$I$3:$M$6706,5,0)</f>
        <v>#N/A</v>
      </c>
      <c r="AH3425" s="4" t="e">
        <f>_xll.BDP(AK3425&amp;" SEDOL","TICKER_AND_EXCH_CODE")</f>
        <v>#NAME?</v>
      </c>
      <c r="AI3425" s="4" t="e">
        <f t="shared" si="651"/>
        <v>#N/A</v>
      </c>
      <c r="AJ3425" s="4">
        <f>'Enhanced Basket_AUTOLOAD'!P3425</f>
        <v>0</v>
      </c>
      <c r="AK3425" s="4">
        <f>'Enhanced Basket_AUTOLOAD'!Q3425</f>
        <v>0</v>
      </c>
      <c r="AL3425" s="4">
        <f>'Enhanced Basket_AUTOLOAD'!Y3425</f>
        <v>0</v>
      </c>
      <c r="AM3425" s="4" t="e">
        <f t="shared" si="652"/>
        <v>#N/A</v>
      </c>
      <c r="AN3425" s="4" t="str">
        <f t="shared" si="653"/>
        <v>NO</v>
      </c>
      <c r="AO3425" s="4" t="str">
        <f t="shared" si="654"/>
        <v>Cash-in-Lieu</v>
      </c>
    </row>
    <row r="3426" ht="15" customHeight="1" s="4" customFormat="1">
      <c r="A3426" s="4">
        <f>'Enhanced Basket_AUTOLOAD'!H3426</f>
        <v>0</v>
      </c>
      <c r="B3426" s="4" t="str">
        <f t="shared" si="643"/>
        <v>SELL</v>
      </c>
      <c r="C3426" s="4" t="s">
        <v>29</v>
      </c>
      <c r="D3426" s="4" t="str">
        <f t="shared" si="644"/>
        <v>MT</v>
      </c>
      <c r="E3426" s="4" t="str">
        <f t="shared" si="645"/>
      </c>
      <c r="F3426" s="4" t="str">
        <f t="shared" si="646"/>
        <v>CIL LOAD</v>
      </c>
      <c r="G3426" s="4">
        <f t="shared" si="647"/>
        <v>0</v>
      </c>
      <c r="H3426" s="4" t="e">
        <f t="shared" si="648"/>
        <v>#N/A</v>
      </c>
      <c r="I3426" s="4" t="e">
        <f>_xll.BDP(AG3426&amp;" equity","crncy_adj_px_last","eqy_fund_crncy=usd")</f>
        <v>#NAME?</v>
      </c>
      <c r="J3426" s="4" t="str">
        <f t="shared" si="649"/>
      </c>
      <c r="AA3426" s="4">
        <f t="shared" si="650"/>
        <v>0</v>
      </c>
      <c r="AB3426" s="4">
        <f>'Enhanced Basket_AUTOLOAD'!T3426</f>
        <v>0</v>
      </c>
      <c r="AC3426" s="4">
        <f>'Enhanced Basket_AUTOLOAD'!M3426</f>
        <v>0</v>
      </c>
      <c r="AD3426" s="4">
        <f>'Enhanced Basket_AUTOLOAD'!L3426</f>
        <v>0</v>
      </c>
      <c r="AE3426" s="4">
        <f>'Enhanced Basket_AUTOLOAD'!Z3426</f>
        <v>0</v>
      </c>
      <c r="AF3426" s="4">
        <f>'Enhanced Basket_AUTOLOAD'!AB3426</f>
        <v>0</v>
      </c>
      <c r="AG3426" s="4" t="e">
        <f>VLOOKUP(AJ3426,'Ticker Mapping'!$I$3:$M$6706,5,0)</f>
        <v>#N/A</v>
      </c>
      <c r="AH3426" s="4" t="e">
        <f>_xll.BDP(AK3426&amp;" SEDOL","TICKER_AND_EXCH_CODE")</f>
        <v>#NAME?</v>
      </c>
      <c r="AI3426" s="4" t="e">
        <f t="shared" si="651"/>
        <v>#N/A</v>
      </c>
      <c r="AJ3426" s="4">
        <f>'Enhanced Basket_AUTOLOAD'!P3426</f>
        <v>0</v>
      </c>
      <c r="AK3426" s="4">
        <f>'Enhanced Basket_AUTOLOAD'!Q3426</f>
        <v>0</v>
      </c>
      <c r="AL3426" s="4">
        <f>'Enhanced Basket_AUTOLOAD'!Y3426</f>
        <v>0</v>
      </c>
      <c r="AM3426" s="4" t="e">
        <f t="shared" si="652"/>
        <v>#N/A</v>
      </c>
      <c r="AN3426" s="4" t="str">
        <f t="shared" si="653"/>
        <v>NO</v>
      </c>
      <c r="AO3426" s="4" t="str">
        <f t="shared" si="654"/>
        <v>Cash-in-Lieu</v>
      </c>
    </row>
    <row r="3427" ht="15" customHeight="1" s="4" customFormat="1">
      <c r="A3427" s="4">
        <f>'Enhanced Basket_AUTOLOAD'!H3427</f>
        <v>0</v>
      </c>
      <c r="B3427" s="4" t="str">
        <f t="shared" si="643"/>
        <v>SELL</v>
      </c>
      <c r="C3427" s="4" t="s">
        <v>29</v>
      </c>
      <c r="D3427" s="4" t="str">
        <f t="shared" si="644"/>
        <v>MT</v>
      </c>
      <c r="E3427" s="4" t="str">
        <f t="shared" si="645"/>
      </c>
      <c r="F3427" s="4" t="str">
        <f t="shared" si="646"/>
        <v>CIL LOAD</v>
      </c>
      <c r="G3427" s="4">
        <f t="shared" si="647"/>
        <v>0</v>
      </c>
      <c r="H3427" s="4" t="e">
        <f t="shared" si="648"/>
        <v>#N/A</v>
      </c>
      <c r="I3427" s="4" t="e">
        <f>_xll.BDP(AG3427&amp;" equity","crncy_adj_px_last","eqy_fund_crncy=usd")</f>
        <v>#NAME?</v>
      </c>
      <c r="J3427" s="4" t="str">
        <f t="shared" si="649"/>
      </c>
      <c r="AA3427" s="4">
        <f t="shared" si="650"/>
        <v>0</v>
      </c>
      <c r="AB3427" s="4">
        <f>'Enhanced Basket_AUTOLOAD'!T3427</f>
        <v>0</v>
      </c>
      <c r="AC3427" s="4">
        <f>'Enhanced Basket_AUTOLOAD'!M3427</f>
        <v>0</v>
      </c>
      <c r="AD3427" s="4">
        <f>'Enhanced Basket_AUTOLOAD'!L3427</f>
        <v>0</v>
      </c>
      <c r="AE3427" s="4">
        <f>'Enhanced Basket_AUTOLOAD'!Z3427</f>
        <v>0</v>
      </c>
      <c r="AF3427" s="4">
        <f>'Enhanced Basket_AUTOLOAD'!AB3427</f>
        <v>0</v>
      </c>
      <c r="AG3427" s="4" t="e">
        <f>VLOOKUP(AJ3427,'Ticker Mapping'!$I$3:$M$6706,5,0)</f>
        <v>#N/A</v>
      </c>
      <c r="AH3427" s="4" t="e">
        <f>_xll.BDP(AK3427&amp;" SEDOL","TICKER_AND_EXCH_CODE")</f>
        <v>#NAME?</v>
      </c>
      <c r="AI3427" s="4" t="e">
        <f t="shared" si="651"/>
        <v>#N/A</v>
      </c>
      <c r="AJ3427" s="4">
        <f>'Enhanced Basket_AUTOLOAD'!P3427</f>
        <v>0</v>
      </c>
      <c r="AK3427" s="4">
        <f>'Enhanced Basket_AUTOLOAD'!Q3427</f>
        <v>0</v>
      </c>
      <c r="AL3427" s="4">
        <f>'Enhanced Basket_AUTOLOAD'!Y3427</f>
        <v>0</v>
      </c>
      <c r="AM3427" s="4" t="e">
        <f t="shared" si="652"/>
        <v>#N/A</v>
      </c>
      <c r="AN3427" s="4" t="str">
        <f t="shared" si="653"/>
        <v>NO</v>
      </c>
      <c r="AO3427" s="4" t="str">
        <f t="shared" si="654"/>
        <v>Cash-in-Lieu</v>
      </c>
    </row>
    <row r="3428" ht="15" customHeight="1" s="4" customFormat="1">
      <c r="A3428" s="4">
        <f>'Enhanced Basket_AUTOLOAD'!H3428</f>
        <v>0</v>
      </c>
      <c r="B3428" s="4" t="str">
        <f t="shared" si="643"/>
        <v>SELL</v>
      </c>
      <c r="C3428" s="4" t="s">
        <v>29</v>
      </c>
      <c r="D3428" s="4" t="str">
        <f t="shared" si="644"/>
        <v>MT</v>
      </c>
      <c r="E3428" s="4" t="str">
        <f t="shared" si="645"/>
      </c>
      <c r="F3428" s="4" t="str">
        <f t="shared" si="646"/>
        <v>CIL LOAD</v>
      </c>
      <c r="G3428" s="4">
        <f t="shared" si="647"/>
        <v>0</v>
      </c>
      <c r="H3428" s="4" t="e">
        <f t="shared" si="648"/>
        <v>#N/A</v>
      </c>
      <c r="I3428" s="4" t="e">
        <f>_xll.BDP(AG3428&amp;" equity","crncy_adj_px_last","eqy_fund_crncy=usd")</f>
        <v>#NAME?</v>
      </c>
      <c r="J3428" s="4" t="str">
        <f t="shared" si="649"/>
      </c>
      <c r="AA3428" s="4">
        <f t="shared" si="650"/>
        <v>0</v>
      </c>
      <c r="AB3428" s="4">
        <f>'Enhanced Basket_AUTOLOAD'!T3428</f>
        <v>0</v>
      </c>
      <c r="AC3428" s="4">
        <f>'Enhanced Basket_AUTOLOAD'!M3428</f>
        <v>0</v>
      </c>
      <c r="AD3428" s="4">
        <f>'Enhanced Basket_AUTOLOAD'!L3428</f>
        <v>0</v>
      </c>
      <c r="AE3428" s="4">
        <f>'Enhanced Basket_AUTOLOAD'!Z3428</f>
        <v>0</v>
      </c>
      <c r="AF3428" s="4">
        <f>'Enhanced Basket_AUTOLOAD'!AB3428</f>
        <v>0</v>
      </c>
      <c r="AG3428" s="4" t="e">
        <f>VLOOKUP(AJ3428,'Ticker Mapping'!$I$3:$M$6706,5,0)</f>
        <v>#N/A</v>
      </c>
      <c r="AH3428" s="4" t="e">
        <f>_xll.BDP(AK3428&amp;" SEDOL","TICKER_AND_EXCH_CODE")</f>
        <v>#NAME?</v>
      </c>
      <c r="AI3428" s="4" t="e">
        <f t="shared" si="651"/>
        <v>#N/A</v>
      </c>
      <c r="AJ3428" s="4">
        <f>'Enhanced Basket_AUTOLOAD'!P3428</f>
        <v>0</v>
      </c>
      <c r="AK3428" s="4">
        <f>'Enhanced Basket_AUTOLOAD'!Q3428</f>
        <v>0</v>
      </c>
      <c r="AL3428" s="4">
        <f>'Enhanced Basket_AUTOLOAD'!Y3428</f>
        <v>0</v>
      </c>
      <c r="AM3428" s="4" t="e">
        <f t="shared" si="652"/>
        <v>#N/A</v>
      </c>
      <c r="AN3428" s="4" t="str">
        <f t="shared" si="653"/>
        <v>NO</v>
      </c>
      <c r="AO3428" s="4" t="str">
        <f t="shared" si="654"/>
        <v>Cash-in-Lieu</v>
      </c>
    </row>
    <row r="3429" ht="15" customHeight="1" s="4" customFormat="1">
      <c r="A3429" s="4">
        <f>'Enhanced Basket_AUTOLOAD'!H3429</f>
        <v>0</v>
      </c>
      <c r="B3429" s="4" t="str">
        <f t="shared" si="643"/>
        <v>SELL</v>
      </c>
      <c r="C3429" s="4" t="s">
        <v>29</v>
      </c>
      <c r="D3429" s="4" t="str">
        <f t="shared" si="644"/>
        <v>MT</v>
      </c>
      <c r="E3429" s="4" t="str">
        <f t="shared" si="645"/>
      </c>
      <c r="F3429" s="4" t="str">
        <f t="shared" si="646"/>
        <v>CIL LOAD</v>
      </c>
      <c r="G3429" s="4">
        <f t="shared" si="647"/>
        <v>0</v>
      </c>
      <c r="H3429" s="4" t="e">
        <f t="shared" si="648"/>
        <v>#N/A</v>
      </c>
      <c r="I3429" s="4" t="e">
        <f>_xll.BDP(AG3429&amp;" equity","crncy_adj_px_last","eqy_fund_crncy=usd")</f>
        <v>#NAME?</v>
      </c>
      <c r="J3429" s="4" t="str">
        <f t="shared" si="649"/>
      </c>
      <c r="AA3429" s="4">
        <f t="shared" si="650"/>
        <v>0</v>
      </c>
      <c r="AB3429" s="4">
        <f>'Enhanced Basket_AUTOLOAD'!T3429</f>
        <v>0</v>
      </c>
      <c r="AC3429" s="4">
        <f>'Enhanced Basket_AUTOLOAD'!M3429</f>
        <v>0</v>
      </c>
      <c r="AD3429" s="4">
        <f>'Enhanced Basket_AUTOLOAD'!L3429</f>
        <v>0</v>
      </c>
      <c r="AE3429" s="4">
        <f>'Enhanced Basket_AUTOLOAD'!Z3429</f>
        <v>0</v>
      </c>
      <c r="AF3429" s="4">
        <f>'Enhanced Basket_AUTOLOAD'!AB3429</f>
        <v>0</v>
      </c>
      <c r="AG3429" s="4" t="e">
        <f>VLOOKUP(AJ3429,'Ticker Mapping'!$I$3:$M$6706,5,0)</f>
        <v>#N/A</v>
      </c>
      <c r="AH3429" s="4" t="e">
        <f>_xll.BDP(AK3429&amp;" SEDOL","TICKER_AND_EXCH_CODE")</f>
        <v>#NAME?</v>
      </c>
      <c r="AI3429" s="4" t="e">
        <f t="shared" si="651"/>
        <v>#N/A</v>
      </c>
      <c r="AJ3429" s="4">
        <f>'Enhanced Basket_AUTOLOAD'!P3429</f>
        <v>0</v>
      </c>
      <c r="AK3429" s="4">
        <f>'Enhanced Basket_AUTOLOAD'!Q3429</f>
        <v>0</v>
      </c>
      <c r="AL3429" s="4">
        <f>'Enhanced Basket_AUTOLOAD'!Y3429</f>
        <v>0</v>
      </c>
      <c r="AM3429" s="4" t="e">
        <f t="shared" si="652"/>
        <v>#N/A</v>
      </c>
      <c r="AN3429" s="4" t="str">
        <f t="shared" si="653"/>
        <v>NO</v>
      </c>
      <c r="AO3429" s="4" t="str">
        <f t="shared" si="654"/>
        <v>Cash-in-Lieu</v>
      </c>
    </row>
    <row r="3430" ht="15" customHeight="1" s="4" customFormat="1">
      <c r="A3430" s="4">
        <f>'Enhanced Basket_AUTOLOAD'!H3430</f>
        <v>0</v>
      </c>
      <c r="B3430" s="4" t="str">
        <f t="shared" si="643"/>
        <v>SELL</v>
      </c>
      <c r="C3430" s="4" t="s">
        <v>29</v>
      </c>
      <c r="D3430" s="4" t="str">
        <f t="shared" si="644"/>
        <v>MT</v>
      </c>
      <c r="E3430" s="4" t="str">
        <f t="shared" si="645"/>
      </c>
      <c r="F3430" s="4" t="str">
        <f t="shared" si="646"/>
        <v>CIL LOAD</v>
      </c>
      <c r="G3430" s="4">
        <f t="shared" si="647"/>
        <v>0</v>
      </c>
      <c r="H3430" s="4" t="e">
        <f t="shared" si="648"/>
        <v>#N/A</v>
      </c>
      <c r="I3430" s="4" t="e">
        <f>_xll.BDP(AG3430&amp;" equity","crncy_adj_px_last","eqy_fund_crncy=usd")</f>
        <v>#NAME?</v>
      </c>
      <c r="J3430" s="4" t="str">
        <f t="shared" si="649"/>
      </c>
      <c r="AA3430" s="4">
        <f t="shared" si="650"/>
        <v>0</v>
      </c>
      <c r="AB3430" s="4">
        <f>'Enhanced Basket_AUTOLOAD'!T3430</f>
        <v>0</v>
      </c>
      <c r="AC3430" s="4">
        <f>'Enhanced Basket_AUTOLOAD'!M3430</f>
        <v>0</v>
      </c>
      <c r="AD3430" s="4">
        <f>'Enhanced Basket_AUTOLOAD'!L3430</f>
        <v>0</v>
      </c>
      <c r="AE3430" s="4">
        <f>'Enhanced Basket_AUTOLOAD'!Z3430</f>
        <v>0</v>
      </c>
      <c r="AF3430" s="4">
        <f>'Enhanced Basket_AUTOLOAD'!AB3430</f>
        <v>0</v>
      </c>
      <c r="AG3430" s="4" t="e">
        <f>VLOOKUP(AJ3430,'Ticker Mapping'!$I$3:$M$6706,5,0)</f>
        <v>#N/A</v>
      </c>
      <c r="AH3430" s="4" t="e">
        <f>_xll.BDP(AK3430&amp;" SEDOL","TICKER_AND_EXCH_CODE")</f>
        <v>#NAME?</v>
      </c>
      <c r="AI3430" s="4" t="e">
        <f t="shared" si="651"/>
        <v>#N/A</v>
      </c>
      <c r="AJ3430" s="4">
        <f>'Enhanced Basket_AUTOLOAD'!P3430</f>
        <v>0</v>
      </c>
      <c r="AK3430" s="4">
        <f>'Enhanced Basket_AUTOLOAD'!Q3430</f>
        <v>0</v>
      </c>
      <c r="AL3430" s="4">
        <f>'Enhanced Basket_AUTOLOAD'!Y3430</f>
        <v>0</v>
      </c>
      <c r="AM3430" s="4" t="e">
        <f t="shared" si="652"/>
        <v>#N/A</v>
      </c>
      <c r="AN3430" s="4" t="str">
        <f t="shared" si="653"/>
        <v>NO</v>
      </c>
      <c r="AO3430" s="4" t="str">
        <f t="shared" si="654"/>
        <v>Cash-in-Lieu</v>
      </c>
    </row>
    <row r="3431" ht="15" customHeight="1" s="4" customFormat="1">
      <c r="A3431" s="4">
        <f>'Enhanced Basket_AUTOLOAD'!H3431</f>
        <v>0</v>
      </c>
      <c r="B3431" s="4" t="str">
        <f t="shared" si="643"/>
        <v>SELL</v>
      </c>
      <c r="C3431" s="4" t="s">
        <v>29</v>
      </c>
      <c r="D3431" s="4" t="str">
        <f t="shared" si="644"/>
        <v>MT</v>
      </c>
      <c r="E3431" s="4" t="str">
        <f t="shared" si="645"/>
      </c>
      <c r="F3431" s="4" t="str">
        <f t="shared" si="646"/>
        <v>CIL LOAD</v>
      </c>
      <c r="G3431" s="4">
        <f t="shared" si="647"/>
        <v>0</v>
      </c>
      <c r="H3431" s="4" t="e">
        <f t="shared" si="648"/>
        <v>#N/A</v>
      </c>
      <c r="I3431" s="4" t="e">
        <f>_xll.BDP(AG3431&amp;" equity","crncy_adj_px_last","eqy_fund_crncy=usd")</f>
        <v>#NAME?</v>
      </c>
      <c r="J3431" s="4" t="str">
        <f t="shared" si="649"/>
      </c>
      <c r="AA3431" s="4">
        <f t="shared" si="650"/>
        <v>0</v>
      </c>
      <c r="AB3431" s="4">
        <f>'Enhanced Basket_AUTOLOAD'!T3431</f>
        <v>0</v>
      </c>
      <c r="AC3431" s="4">
        <f>'Enhanced Basket_AUTOLOAD'!M3431</f>
        <v>0</v>
      </c>
      <c r="AD3431" s="4">
        <f>'Enhanced Basket_AUTOLOAD'!L3431</f>
        <v>0</v>
      </c>
      <c r="AE3431" s="4">
        <f>'Enhanced Basket_AUTOLOAD'!Z3431</f>
        <v>0</v>
      </c>
      <c r="AF3431" s="4">
        <f>'Enhanced Basket_AUTOLOAD'!AB3431</f>
        <v>0</v>
      </c>
      <c r="AG3431" s="4" t="e">
        <f>VLOOKUP(AJ3431,'Ticker Mapping'!$I$3:$M$6706,5,0)</f>
        <v>#N/A</v>
      </c>
      <c r="AH3431" s="4" t="e">
        <f>_xll.BDP(AK3431&amp;" SEDOL","TICKER_AND_EXCH_CODE")</f>
        <v>#NAME?</v>
      </c>
      <c r="AI3431" s="4" t="e">
        <f t="shared" si="651"/>
        <v>#N/A</v>
      </c>
      <c r="AJ3431" s="4">
        <f>'Enhanced Basket_AUTOLOAD'!P3431</f>
        <v>0</v>
      </c>
      <c r="AK3431" s="4">
        <f>'Enhanced Basket_AUTOLOAD'!Q3431</f>
        <v>0</v>
      </c>
      <c r="AL3431" s="4">
        <f>'Enhanced Basket_AUTOLOAD'!Y3431</f>
        <v>0</v>
      </c>
      <c r="AM3431" s="4" t="e">
        <f t="shared" si="652"/>
        <v>#N/A</v>
      </c>
      <c r="AN3431" s="4" t="str">
        <f t="shared" si="653"/>
        <v>NO</v>
      </c>
      <c r="AO3431" s="4" t="str">
        <f t="shared" si="654"/>
        <v>Cash-in-Lieu</v>
      </c>
    </row>
    <row r="3432" ht="15" customHeight="1" s="4" customFormat="1">
      <c r="A3432" s="4">
        <f>'Enhanced Basket_AUTOLOAD'!H3432</f>
        <v>0</v>
      </c>
      <c r="B3432" s="4" t="str">
        <f t="shared" si="643"/>
        <v>SELL</v>
      </c>
      <c r="C3432" s="4" t="s">
        <v>29</v>
      </c>
      <c r="D3432" s="4" t="str">
        <f t="shared" si="644"/>
        <v>MT</v>
      </c>
      <c r="E3432" s="4" t="str">
        <f t="shared" si="645"/>
      </c>
      <c r="F3432" s="4" t="str">
        <f t="shared" si="646"/>
        <v>CIL LOAD</v>
      </c>
      <c r="G3432" s="4">
        <f t="shared" si="647"/>
        <v>0</v>
      </c>
      <c r="H3432" s="4" t="e">
        <f t="shared" si="648"/>
        <v>#N/A</v>
      </c>
      <c r="I3432" s="4" t="e">
        <f>_xll.BDP(AG3432&amp;" equity","crncy_adj_px_last","eqy_fund_crncy=usd")</f>
        <v>#NAME?</v>
      </c>
      <c r="J3432" s="4" t="str">
        <f t="shared" si="649"/>
      </c>
      <c r="AA3432" s="4">
        <f t="shared" si="650"/>
        <v>0</v>
      </c>
      <c r="AB3432" s="4">
        <f>'Enhanced Basket_AUTOLOAD'!T3432</f>
        <v>0</v>
      </c>
      <c r="AC3432" s="4">
        <f>'Enhanced Basket_AUTOLOAD'!M3432</f>
        <v>0</v>
      </c>
      <c r="AD3432" s="4">
        <f>'Enhanced Basket_AUTOLOAD'!L3432</f>
        <v>0</v>
      </c>
      <c r="AE3432" s="4">
        <f>'Enhanced Basket_AUTOLOAD'!Z3432</f>
        <v>0</v>
      </c>
      <c r="AF3432" s="4">
        <f>'Enhanced Basket_AUTOLOAD'!AB3432</f>
        <v>0</v>
      </c>
      <c r="AG3432" s="4" t="e">
        <f>VLOOKUP(AJ3432,'Ticker Mapping'!$I$3:$M$6706,5,0)</f>
        <v>#N/A</v>
      </c>
      <c r="AH3432" s="4" t="e">
        <f>_xll.BDP(AK3432&amp;" SEDOL","TICKER_AND_EXCH_CODE")</f>
        <v>#NAME?</v>
      </c>
      <c r="AI3432" s="4" t="e">
        <f t="shared" si="651"/>
        <v>#N/A</v>
      </c>
      <c r="AJ3432" s="4">
        <f>'Enhanced Basket_AUTOLOAD'!P3432</f>
        <v>0</v>
      </c>
      <c r="AK3432" s="4">
        <f>'Enhanced Basket_AUTOLOAD'!Q3432</f>
        <v>0</v>
      </c>
      <c r="AL3432" s="4">
        <f>'Enhanced Basket_AUTOLOAD'!Y3432</f>
        <v>0</v>
      </c>
      <c r="AM3432" s="4" t="e">
        <f t="shared" si="652"/>
        <v>#N/A</v>
      </c>
      <c r="AN3432" s="4" t="str">
        <f t="shared" si="653"/>
        <v>NO</v>
      </c>
      <c r="AO3432" s="4" t="str">
        <f t="shared" si="654"/>
        <v>Cash-in-Lieu</v>
      </c>
    </row>
    <row r="3433" ht="15" customHeight="1" s="4" customFormat="1">
      <c r="A3433" s="4">
        <f>'Enhanced Basket_AUTOLOAD'!H3433</f>
        <v>0</v>
      </c>
      <c r="B3433" s="4" t="str">
        <f t="shared" si="643"/>
        <v>SELL</v>
      </c>
      <c r="C3433" s="4" t="s">
        <v>29</v>
      </c>
      <c r="D3433" s="4" t="str">
        <f t="shared" si="644"/>
        <v>MT</v>
      </c>
      <c r="E3433" s="4" t="str">
        <f t="shared" si="645"/>
      </c>
      <c r="F3433" s="4" t="str">
        <f t="shared" si="646"/>
        <v>CIL LOAD</v>
      </c>
      <c r="G3433" s="4">
        <f t="shared" si="647"/>
        <v>0</v>
      </c>
      <c r="H3433" s="4" t="e">
        <f t="shared" si="648"/>
        <v>#N/A</v>
      </c>
      <c r="I3433" s="4" t="e">
        <f>_xll.BDP(AG3433&amp;" equity","crncy_adj_px_last","eqy_fund_crncy=usd")</f>
        <v>#NAME?</v>
      </c>
      <c r="J3433" s="4" t="str">
        <f t="shared" si="649"/>
      </c>
      <c r="AA3433" s="4">
        <f t="shared" si="650"/>
        <v>0</v>
      </c>
      <c r="AB3433" s="4">
        <f>'Enhanced Basket_AUTOLOAD'!T3433</f>
        <v>0</v>
      </c>
      <c r="AC3433" s="4">
        <f>'Enhanced Basket_AUTOLOAD'!M3433</f>
        <v>0</v>
      </c>
      <c r="AD3433" s="4">
        <f>'Enhanced Basket_AUTOLOAD'!L3433</f>
        <v>0</v>
      </c>
      <c r="AE3433" s="4">
        <f>'Enhanced Basket_AUTOLOAD'!Z3433</f>
        <v>0</v>
      </c>
      <c r="AF3433" s="4">
        <f>'Enhanced Basket_AUTOLOAD'!AB3433</f>
        <v>0</v>
      </c>
      <c r="AG3433" s="4" t="e">
        <f>VLOOKUP(AJ3433,'Ticker Mapping'!$I$3:$M$6706,5,0)</f>
        <v>#N/A</v>
      </c>
      <c r="AH3433" s="4" t="e">
        <f>_xll.BDP(AK3433&amp;" SEDOL","TICKER_AND_EXCH_CODE")</f>
        <v>#NAME?</v>
      </c>
      <c r="AI3433" s="4" t="e">
        <f t="shared" si="651"/>
        <v>#N/A</v>
      </c>
      <c r="AJ3433" s="4">
        <f>'Enhanced Basket_AUTOLOAD'!P3433</f>
        <v>0</v>
      </c>
      <c r="AK3433" s="4">
        <f>'Enhanced Basket_AUTOLOAD'!Q3433</f>
        <v>0</v>
      </c>
      <c r="AL3433" s="4">
        <f>'Enhanced Basket_AUTOLOAD'!Y3433</f>
        <v>0</v>
      </c>
      <c r="AM3433" s="4" t="e">
        <f t="shared" si="652"/>
        <v>#N/A</v>
      </c>
      <c r="AN3433" s="4" t="str">
        <f t="shared" si="653"/>
        <v>NO</v>
      </c>
      <c r="AO3433" s="4" t="str">
        <f t="shared" si="654"/>
        <v>Cash-in-Lieu</v>
      </c>
    </row>
    <row r="3434" ht="15" customHeight="1" s="4" customFormat="1">
      <c r="A3434" s="4">
        <f>'Enhanced Basket_AUTOLOAD'!H3434</f>
        <v>0</v>
      </c>
      <c r="B3434" s="4" t="str">
        <f t="shared" si="643"/>
        <v>SELL</v>
      </c>
      <c r="C3434" s="4" t="s">
        <v>29</v>
      </c>
      <c r="D3434" s="4" t="str">
        <f t="shared" si="644"/>
        <v>MT</v>
      </c>
      <c r="E3434" s="4" t="str">
        <f t="shared" si="645"/>
      </c>
      <c r="F3434" s="4" t="str">
        <f t="shared" si="646"/>
        <v>CIL LOAD</v>
      </c>
      <c r="G3434" s="4">
        <f t="shared" si="647"/>
        <v>0</v>
      </c>
      <c r="H3434" s="4" t="e">
        <f t="shared" si="648"/>
        <v>#N/A</v>
      </c>
      <c r="I3434" s="4" t="e">
        <f>_xll.BDP(AG3434&amp;" equity","crncy_adj_px_last","eqy_fund_crncy=usd")</f>
        <v>#NAME?</v>
      </c>
      <c r="J3434" s="4" t="str">
        <f t="shared" si="649"/>
      </c>
      <c r="AA3434" s="4">
        <f t="shared" si="650"/>
        <v>0</v>
      </c>
      <c r="AB3434" s="4">
        <f>'Enhanced Basket_AUTOLOAD'!T3434</f>
        <v>0</v>
      </c>
      <c r="AC3434" s="4">
        <f>'Enhanced Basket_AUTOLOAD'!M3434</f>
        <v>0</v>
      </c>
      <c r="AD3434" s="4">
        <f>'Enhanced Basket_AUTOLOAD'!L3434</f>
        <v>0</v>
      </c>
      <c r="AE3434" s="4">
        <f>'Enhanced Basket_AUTOLOAD'!Z3434</f>
        <v>0</v>
      </c>
      <c r="AF3434" s="4">
        <f>'Enhanced Basket_AUTOLOAD'!AB3434</f>
        <v>0</v>
      </c>
      <c r="AG3434" s="4" t="e">
        <f>VLOOKUP(AJ3434,'Ticker Mapping'!$I$3:$M$6706,5,0)</f>
        <v>#N/A</v>
      </c>
      <c r="AH3434" s="4" t="e">
        <f>_xll.BDP(AK3434&amp;" SEDOL","TICKER_AND_EXCH_CODE")</f>
        <v>#NAME?</v>
      </c>
      <c r="AI3434" s="4" t="e">
        <f t="shared" si="651"/>
        <v>#N/A</v>
      </c>
      <c r="AJ3434" s="4">
        <f>'Enhanced Basket_AUTOLOAD'!P3434</f>
        <v>0</v>
      </c>
      <c r="AK3434" s="4">
        <f>'Enhanced Basket_AUTOLOAD'!Q3434</f>
        <v>0</v>
      </c>
      <c r="AL3434" s="4">
        <f>'Enhanced Basket_AUTOLOAD'!Y3434</f>
        <v>0</v>
      </c>
      <c r="AM3434" s="4" t="e">
        <f t="shared" si="652"/>
        <v>#N/A</v>
      </c>
      <c r="AN3434" s="4" t="str">
        <f t="shared" si="653"/>
        <v>NO</v>
      </c>
      <c r="AO3434" s="4" t="str">
        <f t="shared" si="654"/>
        <v>Cash-in-Lieu</v>
      </c>
    </row>
    <row r="3435" ht="15" customHeight="1" s="4" customFormat="1">
      <c r="A3435" s="4">
        <f>'Enhanced Basket_AUTOLOAD'!H3435</f>
        <v>0</v>
      </c>
      <c r="B3435" s="4" t="str">
        <f t="shared" si="643"/>
        <v>SELL</v>
      </c>
      <c r="C3435" s="4" t="s">
        <v>29</v>
      </c>
      <c r="D3435" s="4" t="str">
        <f t="shared" si="644"/>
        <v>MT</v>
      </c>
      <c r="E3435" s="4" t="str">
        <f t="shared" si="645"/>
      </c>
      <c r="F3435" s="4" t="str">
        <f t="shared" si="646"/>
        <v>CIL LOAD</v>
      </c>
      <c r="G3435" s="4">
        <f t="shared" si="647"/>
        <v>0</v>
      </c>
      <c r="H3435" s="4" t="e">
        <f t="shared" si="648"/>
        <v>#N/A</v>
      </c>
      <c r="I3435" s="4" t="e">
        <f>_xll.BDP(AG3435&amp;" equity","crncy_adj_px_last","eqy_fund_crncy=usd")</f>
        <v>#NAME?</v>
      </c>
      <c r="J3435" s="4" t="str">
        <f t="shared" si="649"/>
      </c>
      <c r="AA3435" s="4">
        <f t="shared" si="650"/>
        <v>0</v>
      </c>
      <c r="AB3435" s="4">
        <f>'Enhanced Basket_AUTOLOAD'!T3435</f>
        <v>0</v>
      </c>
      <c r="AC3435" s="4">
        <f>'Enhanced Basket_AUTOLOAD'!M3435</f>
        <v>0</v>
      </c>
      <c r="AD3435" s="4">
        <f>'Enhanced Basket_AUTOLOAD'!L3435</f>
        <v>0</v>
      </c>
      <c r="AE3435" s="4">
        <f>'Enhanced Basket_AUTOLOAD'!Z3435</f>
        <v>0</v>
      </c>
      <c r="AF3435" s="4">
        <f>'Enhanced Basket_AUTOLOAD'!AB3435</f>
        <v>0</v>
      </c>
      <c r="AG3435" s="4" t="e">
        <f>VLOOKUP(AJ3435,'Ticker Mapping'!$I$3:$M$6706,5,0)</f>
        <v>#N/A</v>
      </c>
      <c r="AH3435" s="4" t="e">
        <f>_xll.BDP(AK3435&amp;" SEDOL","TICKER_AND_EXCH_CODE")</f>
        <v>#NAME?</v>
      </c>
      <c r="AI3435" s="4" t="e">
        <f t="shared" si="651"/>
        <v>#N/A</v>
      </c>
      <c r="AJ3435" s="4">
        <f>'Enhanced Basket_AUTOLOAD'!P3435</f>
        <v>0</v>
      </c>
      <c r="AK3435" s="4">
        <f>'Enhanced Basket_AUTOLOAD'!Q3435</f>
        <v>0</v>
      </c>
      <c r="AL3435" s="4">
        <f>'Enhanced Basket_AUTOLOAD'!Y3435</f>
        <v>0</v>
      </c>
      <c r="AM3435" s="4" t="e">
        <f t="shared" si="652"/>
        <v>#N/A</v>
      </c>
      <c r="AN3435" s="4" t="str">
        <f t="shared" si="653"/>
        <v>NO</v>
      </c>
      <c r="AO3435" s="4" t="str">
        <f t="shared" si="654"/>
        <v>Cash-in-Lieu</v>
      </c>
    </row>
    <row r="3436" ht="15" customHeight="1" s="4" customFormat="1">
      <c r="A3436" s="4">
        <f>'Enhanced Basket_AUTOLOAD'!H3436</f>
        <v>0</v>
      </c>
      <c r="B3436" s="4" t="str">
        <f t="shared" si="643"/>
        <v>SELL</v>
      </c>
      <c r="C3436" s="4" t="s">
        <v>29</v>
      </c>
      <c r="D3436" s="4" t="str">
        <f t="shared" si="644"/>
        <v>MT</v>
      </c>
      <c r="E3436" s="4" t="str">
        <f t="shared" si="645"/>
      </c>
      <c r="F3436" s="4" t="str">
        <f t="shared" si="646"/>
        <v>CIL LOAD</v>
      </c>
      <c r="G3436" s="4">
        <f t="shared" si="647"/>
        <v>0</v>
      </c>
      <c r="H3436" s="4" t="e">
        <f t="shared" si="648"/>
        <v>#N/A</v>
      </c>
      <c r="I3436" s="4" t="e">
        <f>_xll.BDP(AG3436&amp;" equity","crncy_adj_px_last","eqy_fund_crncy=usd")</f>
        <v>#NAME?</v>
      </c>
      <c r="J3436" s="4" t="str">
        <f t="shared" si="649"/>
      </c>
      <c r="AA3436" s="4">
        <f t="shared" si="650"/>
        <v>0</v>
      </c>
      <c r="AB3436" s="4">
        <f>'Enhanced Basket_AUTOLOAD'!T3436</f>
        <v>0</v>
      </c>
      <c r="AC3436" s="4">
        <f>'Enhanced Basket_AUTOLOAD'!M3436</f>
        <v>0</v>
      </c>
      <c r="AD3436" s="4">
        <f>'Enhanced Basket_AUTOLOAD'!L3436</f>
        <v>0</v>
      </c>
      <c r="AE3436" s="4">
        <f>'Enhanced Basket_AUTOLOAD'!Z3436</f>
        <v>0</v>
      </c>
      <c r="AF3436" s="4">
        <f>'Enhanced Basket_AUTOLOAD'!AB3436</f>
        <v>0</v>
      </c>
      <c r="AG3436" s="4" t="e">
        <f>VLOOKUP(AJ3436,'Ticker Mapping'!$I$3:$M$6706,5,0)</f>
        <v>#N/A</v>
      </c>
      <c r="AH3436" s="4" t="e">
        <f>_xll.BDP(AK3436&amp;" SEDOL","TICKER_AND_EXCH_CODE")</f>
        <v>#NAME?</v>
      </c>
      <c r="AI3436" s="4" t="e">
        <f t="shared" si="651"/>
        <v>#N/A</v>
      </c>
      <c r="AJ3436" s="4">
        <f>'Enhanced Basket_AUTOLOAD'!P3436</f>
        <v>0</v>
      </c>
      <c r="AK3436" s="4">
        <f>'Enhanced Basket_AUTOLOAD'!Q3436</f>
        <v>0</v>
      </c>
      <c r="AL3436" s="4">
        <f>'Enhanced Basket_AUTOLOAD'!Y3436</f>
        <v>0</v>
      </c>
      <c r="AM3436" s="4" t="e">
        <f t="shared" si="652"/>
        <v>#N/A</v>
      </c>
      <c r="AN3436" s="4" t="str">
        <f t="shared" si="653"/>
        <v>NO</v>
      </c>
      <c r="AO3436" s="4" t="str">
        <f t="shared" si="654"/>
        <v>Cash-in-Lieu</v>
      </c>
    </row>
    <row r="3437" ht="15" customHeight="1" s="4" customFormat="1">
      <c r="A3437" s="4">
        <f>'Enhanced Basket_AUTOLOAD'!H3437</f>
        <v>0</v>
      </c>
      <c r="B3437" s="4" t="str">
        <f t="shared" si="643"/>
        <v>SELL</v>
      </c>
      <c r="C3437" s="4" t="s">
        <v>29</v>
      </c>
      <c r="D3437" s="4" t="str">
        <f t="shared" si="644"/>
        <v>MT</v>
      </c>
      <c r="E3437" s="4" t="str">
        <f t="shared" si="645"/>
      </c>
      <c r="F3437" s="4" t="str">
        <f t="shared" si="646"/>
        <v>CIL LOAD</v>
      </c>
      <c r="G3437" s="4">
        <f t="shared" si="647"/>
        <v>0</v>
      </c>
      <c r="H3437" s="4" t="e">
        <f t="shared" si="648"/>
        <v>#N/A</v>
      </c>
      <c r="I3437" s="4" t="e">
        <f>_xll.BDP(AG3437&amp;" equity","crncy_adj_px_last","eqy_fund_crncy=usd")</f>
        <v>#NAME?</v>
      </c>
      <c r="J3437" s="4" t="str">
        <f t="shared" si="649"/>
      </c>
      <c r="AA3437" s="4">
        <f t="shared" si="650"/>
        <v>0</v>
      </c>
      <c r="AB3437" s="4">
        <f>'Enhanced Basket_AUTOLOAD'!T3437</f>
        <v>0</v>
      </c>
      <c r="AC3437" s="4">
        <f>'Enhanced Basket_AUTOLOAD'!M3437</f>
        <v>0</v>
      </c>
      <c r="AD3437" s="4">
        <f>'Enhanced Basket_AUTOLOAD'!L3437</f>
        <v>0</v>
      </c>
      <c r="AE3437" s="4">
        <f>'Enhanced Basket_AUTOLOAD'!Z3437</f>
        <v>0</v>
      </c>
      <c r="AF3437" s="4">
        <f>'Enhanced Basket_AUTOLOAD'!AB3437</f>
        <v>0</v>
      </c>
      <c r="AG3437" s="4" t="e">
        <f>VLOOKUP(AJ3437,'Ticker Mapping'!$I$3:$M$6706,5,0)</f>
        <v>#N/A</v>
      </c>
      <c r="AH3437" s="4" t="e">
        <f>_xll.BDP(AK3437&amp;" SEDOL","TICKER_AND_EXCH_CODE")</f>
        <v>#NAME?</v>
      </c>
      <c r="AI3437" s="4" t="e">
        <f t="shared" si="651"/>
        <v>#N/A</v>
      </c>
      <c r="AJ3437" s="4">
        <f>'Enhanced Basket_AUTOLOAD'!P3437</f>
        <v>0</v>
      </c>
      <c r="AK3437" s="4">
        <f>'Enhanced Basket_AUTOLOAD'!Q3437</f>
        <v>0</v>
      </c>
      <c r="AL3437" s="4">
        <f>'Enhanced Basket_AUTOLOAD'!Y3437</f>
        <v>0</v>
      </c>
      <c r="AM3437" s="4" t="e">
        <f t="shared" si="652"/>
        <v>#N/A</v>
      </c>
      <c r="AN3437" s="4" t="str">
        <f t="shared" si="653"/>
        <v>NO</v>
      </c>
      <c r="AO3437" s="4" t="str">
        <f t="shared" si="654"/>
        <v>Cash-in-Lieu</v>
      </c>
    </row>
    <row r="3438" ht="15" customHeight="1" s="4" customFormat="1">
      <c r="A3438" s="4">
        <f>'Enhanced Basket_AUTOLOAD'!H3438</f>
        <v>0</v>
      </c>
      <c r="B3438" s="4" t="str">
        <f t="shared" si="643"/>
        <v>SELL</v>
      </c>
      <c r="C3438" s="4" t="s">
        <v>29</v>
      </c>
      <c r="D3438" s="4" t="str">
        <f t="shared" si="644"/>
        <v>MT</v>
      </c>
      <c r="E3438" s="4" t="str">
        <f t="shared" si="645"/>
      </c>
      <c r="F3438" s="4" t="str">
        <f t="shared" si="646"/>
        <v>CIL LOAD</v>
      </c>
      <c r="G3438" s="4">
        <f t="shared" si="647"/>
        <v>0</v>
      </c>
      <c r="H3438" s="4" t="e">
        <f t="shared" si="648"/>
        <v>#N/A</v>
      </c>
      <c r="I3438" s="4" t="e">
        <f>_xll.BDP(AG3438&amp;" equity","crncy_adj_px_last","eqy_fund_crncy=usd")</f>
        <v>#NAME?</v>
      </c>
      <c r="J3438" s="4" t="str">
        <f t="shared" si="649"/>
      </c>
      <c r="AA3438" s="4">
        <f t="shared" si="650"/>
        <v>0</v>
      </c>
      <c r="AB3438" s="4">
        <f>'Enhanced Basket_AUTOLOAD'!T3438</f>
        <v>0</v>
      </c>
      <c r="AC3438" s="4">
        <f>'Enhanced Basket_AUTOLOAD'!M3438</f>
        <v>0</v>
      </c>
      <c r="AD3438" s="4">
        <f>'Enhanced Basket_AUTOLOAD'!L3438</f>
        <v>0</v>
      </c>
      <c r="AE3438" s="4">
        <f>'Enhanced Basket_AUTOLOAD'!Z3438</f>
        <v>0</v>
      </c>
      <c r="AF3438" s="4">
        <f>'Enhanced Basket_AUTOLOAD'!AB3438</f>
        <v>0</v>
      </c>
      <c r="AG3438" s="4" t="e">
        <f>VLOOKUP(AJ3438,'Ticker Mapping'!$I$3:$M$6706,5,0)</f>
        <v>#N/A</v>
      </c>
      <c r="AH3438" s="4" t="e">
        <f>_xll.BDP(AK3438&amp;" SEDOL","TICKER_AND_EXCH_CODE")</f>
        <v>#NAME?</v>
      </c>
      <c r="AI3438" s="4" t="e">
        <f t="shared" si="651"/>
        <v>#N/A</v>
      </c>
      <c r="AJ3438" s="4">
        <f>'Enhanced Basket_AUTOLOAD'!P3438</f>
        <v>0</v>
      </c>
      <c r="AK3438" s="4">
        <f>'Enhanced Basket_AUTOLOAD'!Q3438</f>
        <v>0</v>
      </c>
      <c r="AL3438" s="4">
        <f>'Enhanced Basket_AUTOLOAD'!Y3438</f>
        <v>0</v>
      </c>
      <c r="AM3438" s="4" t="e">
        <f t="shared" si="652"/>
        <v>#N/A</v>
      </c>
      <c r="AN3438" s="4" t="str">
        <f t="shared" si="653"/>
        <v>NO</v>
      </c>
      <c r="AO3438" s="4" t="str">
        <f t="shared" si="654"/>
        <v>Cash-in-Lieu</v>
      </c>
    </row>
    <row r="3439" ht="15" customHeight="1" s="4" customFormat="1">
      <c r="A3439" s="4">
        <f>'Enhanced Basket_AUTOLOAD'!H3439</f>
        <v>0</v>
      </c>
      <c r="B3439" s="4" t="str">
        <f t="shared" si="643"/>
        <v>SELL</v>
      </c>
      <c r="C3439" s="4" t="s">
        <v>29</v>
      </c>
      <c r="D3439" s="4" t="str">
        <f t="shared" si="644"/>
        <v>MT</v>
      </c>
      <c r="E3439" s="4" t="str">
        <f t="shared" si="645"/>
      </c>
      <c r="F3439" s="4" t="str">
        <f t="shared" si="646"/>
        <v>CIL LOAD</v>
      </c>
      <c r="G3439" s="4">
        <f t="shared" si="647"/>
        <v>0</v>
      </c>
      <c r="H3439" s="4" t="e">
        <f t="shared" si="648"/>
        <v>#N/A</v>
      </c>
      <c r="I3439" s="4" t="e">
        <f>_xll.BDP(AG3439&amp;" equity","crncy_adj_px_last","eqy_fund_crncy=usd")</f>
        <v>#NAME?</v>
      </c>
      <c r="J3439" s="4" t="str">
        <f t="shared" si="649"/>
      </c>
      <c r="AA3439" s="4">
        <f t="shared" si="650"/>
        <v>0</v>
      </c>
      <c r="AB3439" s="4">
        <f>'Enhanced Basket_AUTOLOAD'!T3439</f>
        <v>0</v>
      </c>
      <c r="AC3439" s="4">
        <f>'Enhanced Basket_AUTOLOAD'!M3439</f>
        <v>0</v>
      </c>
      <c r="AD3439" s="4">
        <f>'Enhanced Basket_AUTOLOAD'!L3439</f>
        <v>0</v>
      </c>
      <c r="AE3439" s="4">
        <f>'Enhanced Basket_AUTOLOAD'!Z3439</f>
        <v>0</v>
      </c>
      <c r="AF3439" s="4">
        <f>'Enhanced Basket_AUTOLOAD'!AB3439</f>
        <v>0</v>
      </c>
      <c r="AG3439" s="4" t="e">
        <f>VLOOKUP(AJ3439,'Ticker Mapping'!$I$3:$M$6706,5,0)</f>
        <v>#N/A</v>
      </c>
      <c r="AH3439" s="4" t="e">
        <f>_xll.BDP(AK3439&amp;" SEDOL","TICKER_AND_EXCH_CODE")</f>
        <v>#NAME?</v>
      </c>
      <c r="AI3439" s="4" t="e">
        <f t="shared" si="651"/>
        <v>#N/A</v>
      </c>
      <c r="AJ3439" s="4">
        <f>'Enhanced Basket_AUTOLOAD'!P3439</f>
        <v>0</v>
      </c>
      <c r="AK3439" s="4">
        <f>'Enhanced Basket_AUTOLOAD'!Q3439</f>
        <v>0</v>
      </c>
      <c r="AL3439" s="4">
        <f>'Enhanced Basket_AUTOLOAD'!Y3439</f>
        <v>0</v>
      </c>
      <c r="AM3439" s="4" t="e">
        <f t="shared" si="652"/>
        <v>#N/A</v>
      </c>
      <c r="AN3439" s="4" t="str">
        <f t="shared" si="653"/>
        <v>NO</v>
      </c>
      <c r="AO3439" s="4" t="str">
        <f t="shared" si="654"/>
        <v>Cash-in-Lieu</v>
      </c>
    </row>
    <row r="3440" ht="15" customHeight="1" s="4" customFormat="1">
      <c r="A3440" s="4">
        <f>'Enhanced Basket_AUTOLOAD'!H3440</f>
        <v>0</v>
      </c>
      <c r="B3440" s="4" t="str">
        <f t="shared" si="643"/>
        <v>SELL</v>
      </c>
      <c r="C3440" s="4" t="s">
        <v>29</v>
      </c>
      <c r="D3440" s="4" t="str">
        <f t="shared" si="644"/>
        <v>MT</v>
      </c>
      <c r="E3440" s="4" t="str">
        <f t="shared" si="645"/>
      </c>
      <c r="F3440" s="4" t="str">
        <f t="shared" si="646"/>
        <v>CIL LOAD</v>
      </c>
      <c r="G3440" s="4">
        <f t="shared" si="647"/>
        <v>0</v>
      </c>
      <c r="H3440" s="4" t="e">
        <f t="shared" si="648"/>
        <v>#N/A</v>
      </c>
      <c r="I3440" s="4" t="e">
        <f>_xll.BDP(AG3440&amp;" equity","crncy_adj_px_last","eqy_fund_crncy=usd")</f>
        <v>#NAME?</v>
      </c>
      <c r="J3440" s="4" t="str">
        <f t="shared" si="649"/>
      </c>
      <c r="AA3440" s="4">
        <f t="shared" si="650"/>
        <v>0</v>
      </c>
      <c r="AB3440" s="4">
        <f>'Enhanced Basket_AUTOLOAD'!T3440</f>
        <v>0</v>
      </c>
      <c r="AC3440" s="4">
        <f>'Enhanced Basket_AUTOLOAD'!M3440</f>
        <v>0</v>
      </c>
      <c r="AD3440" s="4">
        <f>'Enhanced Basket_AUTOLOAD'!L3440</f>
        <v>0</v>
      </c>
      <c r="AE3440" s="4">
        <f>'Enhanced Basket_AUTOLOAD'!Z3440</f>
        <v>0</v>
      </c>
      <c r="AF3440" s="4">
        <f>'Enhanced Basket_AUTOLOAD'!AB3440</f>
        <v>0</v>
      </c>
      <c r="AG3440" s="4" t="e">
        <f>VLOOKUP(AJ3440,'Ticker Mapping'!$I$3:$M$6706,5,0)</f>
        <v>#N/A</v>
      </c>
      <c r="AH3440" s="4" t="e">
        <f>_xll.BDP(AK3440&amp;" SEDOL","TICKER_AND_EXCH_CODE")</f>
        <v>#NAME?</v>
      </c>
      <c r="AI3440" s="4" t="e">
        <f t="shared" si="651"/>
        <v>#N/A</v>
      </c>
      <c r="AJ3440" s="4">
        <f>'Enhanced Basket_AUTOLOAD'!P3440</f>
        <v>0</v>
      </c>
      <c r="AK3440" s="4">
        <f>'Enhanced Basket_AUTOLOAD'!Q3440</f>
        <v>0</v>
      </c>
      <c r="AL3440" s="4">
        <f>'Enhanced Basket_AUTOLOAD'!Y3440</f>
        <v>0</v>
      </c>
      <c r="AM3440" s="4" t="e">
        <f t="shared" si="652"/>
        <v>#N/A</v>
      </c>
      <c r="AN3440" s="4" t="str">
        <f t="shared" si="653"/>
        <v>NO</v>
      </c>
      <c r="AO3440" s="4" t="str">
        <f t="shared" si="654"/>
        <v>Cash-in-Lieu</v>
      </c>
    </row>
    <row r="3441" ht="15" customHeight="1" s="4" customFormat="1">
      <c r="A3441" s="4">
        <f>'Enhanced Basket_AUTOLOAD'!H3441</f>
        <v>0</v>
      </c>
      <c r="B3441" s="4" t="str">
        <f t="shared" si="643"/>
        <v>SELL</v>
      </c>
      <c r="C3441" s="4" t="s">
        <v>29</v>
      </c>
      <c r="D3441" s="4" t="str">
        <f t="shared" si="644"/>
        <v>MT</v>
      </c>
      <c r="E3441" s="4" t="str">
        <f t="shared" si="645"/>
      </c>
      <c r="F3441" s="4" t="str">
        <f t="shared" si="646"/>
        <v>CIL LOAD</v>
      </c>
      <c r="G3441" s="4">
        <f t="shared" si="647"/>
        <v>0</v>
      </c>
      <c r="H3441" s="4" t="e">
        <f t="shared" si="648"/>
        <v>#N/A</v>
      </c>
      <c r="I3441" s="4" t="e">
        <f>_xll.BDP(AG3441&amp;" equity","crncy_adj_px_last","eqy_fund_crncy=usd")</f>
        <v>#NAME?</v>
      </c>
      <c r="J3441" s="4" t="str">
        <f t="shared" si="649"/>
      </c>
      <c r="AA3441" s="4">
        <f t="shared" si="650"/>
        <v>0</v>
      </c>
      <c r="AB3441" s="4">
        <f>'Enhanced Basket_AUTOLOAD'!T3441</f>
        <v>0</v>
      </c>
      <c r="AC3441" s="4">
        <f>'Enhanced Basket_AUTOLOAD'!M3441</f>
        <v>0</v>
      </c>
      <c r="AD3441" s="4">
        <f>'Enhanced Basket_AUTOLOAD'!L3441</f>
        <v>0</v>
      </c>
      <c r="AE3441" s="4">
        <f>'Enhanced Basket_AUTOLOAD'!Z3441</f>
        <v>0</v>
      </c>
      <c r="AF3441" s="4">
        <f>'Enhanced Basket_AUTOLOAD'!AB3441</f>
        <v>0</v>
      </c>
      <c r="AG3441" s="4" t="e">
        <f>VLOOKUP(AJ3441,'Ticker Mapping'!$I$3:$M$6706,5,0)</f>
        <v>#N/A</v>
      </c>
      <c r="AH3441" s="4" t="e">
        <f>_xll.BDP(AK3441&amp;" SEDOL","TICKER_AND_EXCH_CODE")</f>
        <v>#NAME?</v>
      </c>
      <c r="AI3441" s="4" t="e">
        <f t="shared" si="651"/>
        <v>#N/A</v>
      </c>
      <c r="AJ3441" s="4">
        <f>'Enhanced Basket_AUTOLOAD'!P3441</f>
        <v>0</v>
      </c>
      <c r="AK3441" s="4">
        <f>'Enhanced Basket_AUTOLOAD'!Q3441</f>
        <v>0</v>
      </c>
      <c r="AL3441" s="4">
        <f>'Enhanced Basket_AUTOLOAD'!Y3441</f>
        <v>0</v>
      </c>
      <c r="AM3441" s="4" t="e">
        <f t="shared" si="652"/>
        <v>#N/A</v>
      </c>
      <c r="AN3441" s="4" t="str">
        <f t="shared" si="653"/>
        <v>NO</v>
      </c>
      <c r="AO3441" s="4" t="str">
        <f t="shared" si="654"/>
        <v>Cash-in-Lieu</v>
      </c>
    </row>
    <row r="3442" ht="15" customHeight="1" s="4" customFormat="1">
      <c r="A3442" s="4">
        <f>'Enhanced Basket_AUTOLOAD'!H3442</f>
        <v>0</v>
      </c>
      <c r="B3442" s="4" t="str">
        <f t="shared" si="643"/>
        <v>SELL</v>
      </c>
      <c r="C3442" s="4" t="s">
        <v>29</v>
      </c>
      <c r="D3442" s="4" t="str">
        <f t="shared" si="644"/>
        <v>MT</v>
      </c>
      <c r="E3442" s="4" t="str">
        <f t="shared" si="645"/>
      </c>
      <c r="F3442" s="4" t="str">
        <f t="shared" si="646"/>
        <v>CIL LOAD</v>
      </c>
      <c r="G3442" s="4">
        <f t="shared" si="647"/>
        <v>0</v>
      </c>
      <c r="H3442" s="4" t="e">
        <f t="shared" si="648"/>
        <v>#N/A</v>
      </c>
      <c r="I3442" s="4" t="e">
        <f>_xll.BDP(AG3442&amp;" equity","crncy_adj_px_last","eqy_fund_crncy=usd")</f>
        <v>#NAME?</v>
      </c>
      <c r="J3442" s="4" t="str">
        <f t="shared" si="649"/>
      </c>
      <c r="AA3442" s="4">
        <f t="shared" si="650"/>
        <v>0</v>
      </c>
      <c r="AB3442" s="4">
        <f>'Enhanced Basket_AUTOLOAD'!T3442</f>
        <v>0</v>
      </c>
      <c r="AC3442" s="4">
        <f>'Enhanced Basket_AUTOLOAD'!M3442</f>
        <v>0</v>
      </c>
      <c r="AD3442" s="4">
        <f>'Enhanced Basket_AUTOLOAD'!L3442</f>
        <v>0</v>
      </c>
      <c r="AE3442" s="4">
        <f>'Enhanced Basket_AUTOLOAD'!Z3442</f>
        <v>0</v>
      </c>
      <c r="AF3442" s="4">
        <f>'Enhanced Basket_AUTOLOAD'!AB3442</f>
        <v>0</v>
      </c>
      <c r="AG3442" s="4" t="e">
        <f>VLOOKUP(AJ3442,'Ticker Mapping'!$I$3:$M$6706,5,0)</f>
        <v>#N/A</v>
      </c>
      <c r="AH3442" s="4" t="e">
        <f>_xll.BDP(AK3442&amp;" SEDOL","TICKER_AND_EXCH_CODE")</f>
        <v>#NAME?</v>
      </c>
      <c r="AI3442" s="4" t="e">
        <f t="shared" si="651"/>
        <v>#N/A</v>
      </c>
      <c r="AJ3442" s="4">
        <f>'Enhanced Basket_AUTOLOAD'!P3442</f>
        <v>0</v>
      </c>
      <c r="AK3442" s="4">
        <f>'Enhanced Basket_AUTOLOAD'!Q3442</f>
        <v>0</v>
      </c>
      <c r="AL3442" s="4">
        <f>'Enhanced Basket_AUTOLOAD'!Y3442</f>
        <v>0</v>
      </c>
      <c r="AM3442" s="4" t="e">
        <f t="shared" si="652"/>
        <v>#N/A</v>
      </c>
      <c r="AN3442" s="4" t="str">
        <f t="shared" si="653"/>
        <v>NO</v>
      </c>
      <c r="AO3442" s="4" t="str">
        <f t="shared" si="654"/>
        <v>Cash-in-Lieu</v>
      </c>
    </row>
    <row r="3443" ht="15" customHeight="1" s="4" customFormat="1">
      <c r="A3443" s="4">
        <f>'Enhanced Basket_AUTOLOAD'!H3443</f>
        <v>0</v>
      </c>
      <c r="B3443" s="4" t="str">
        <f t="shared" si="643"/>
        <v>SELL</v>
      </c>
      <c r="C3443" s="4" t="s">
        <v>29</v>
      </c>
      <c r="D3443" s="4" t="str">
        <f t="shared" si="644"/>
        <v>MT</v>
      </c>
      <c r="E3443" s="4" t="str">
        <f t="shared" si="645"/>
      </c>
      <c r="F3443" s="4" t="str">
        <f t="shared" si="646"/>
        <v>CIL LOAD</v>
      </c>
      <c r="G3443" s="4">
        <f t="shared" si="647"/>
        <v>0</v>
      </c>
      <c r="H3443" s="4" t="e">
        <f t="shared" si="648"/>
        <v>#N/A</v>
      </c>
      <c r="I3443" s="4" t="e">
        <f>_xll.BDP(AG3443&amp;" equity","crncy_adj_px_last","eqy_fund_crncy=usd")</f>
        <v>#NAME?</v>
      </c>
      <c r="J3443" s="4" t="str">
        <f t="shared" si="649"/>
      </c>
      <c r="AA3443" s="4">
        <f t="shared" si="650"/>
        <v>0</v>
      </c>
      <c r="AB3443" s="4">
        <f>'Enhanced Basket_AUTOLOAD'!T3443</f>
        <v>0</v>
      </c>
      <c r="AC3443" s="4">
        <f>'Enhanced Basket_AUTOLOAD'!M3443</f>
        <v>0</v>
      </c>
      <c r="AD3443" s="4">
        <f>'Enhanced Basket_AUTOLOAD'!L3443</f>
        <v>0</v>
      </c>
      <c r="AE3443" s="4">
        <f>'Enhanced Basket_AUTOLOAD'!Z3443</f>
        <v>0</v>
      </c>
      <c r="AF3443" s="4">
        <f>'Enhanced Basket_AUTOLOAD'!AB3443</f>
        <v>0</v>
      </c>
      <c r="AG3443" s="4" t="e">
        <f>VLOOKUP(AJ3443,'Ticker Mapping'!$I$3:$M$6706,5,0)</f>
        <v>#N/A</v>
      </c>
      <c r="AH3443" s="4" t="e">
        <f>_xll.BDP(AK3443&amp;" SEDOL","TICKER_AND_EXCH_CODE")</f>
        <v>#NAME?</v>
      </c>
      <c r="AI3443" s="4" t="e">
        <f t="shared" si="651"/>
        <v>#N/A</v>
      </c>
      <c r="AJ3443" s="4">
        <f>'Enhanced Basket_AUTOLOAD'!P3443</f>
        <v>0</v>
      </c>
      <c r="AK3443" s="4">
        <f>'Enhanced Basket_AUTOLOAD'!Q3443</f>
        <v>0</v>
      </c>
      <c r="AL3443" s="4">
        <f>'Enhanced Basket_AUTOLOAD'!Y3443</f>
        <v>0</v>
      </c>
      <c r="AM3443" s="4" t="e">
        <f t="shared" si="652"/>
        <v>#N/A</v>
      </c>
      <c r="AN3443" s="4" t="str">
        <f t="shared" si="653"/>
        <v>NO</v>
      </c>
      <c r="AO3443" s="4" t="str">
        <f t="shared" si="654"/>
        <v>Cash-in-Lieu</v>
      </c>
    </row>
    <row r="3444" ht="15" customHeight="1" s="4" customFormat="1">
      <c r="A3444" s="4">
        <f>'Enhanced Basket_AUTOLOAD'!H3444</f>
        <v>0</v>
      </c>
      <c r="B3444" s="4" t="str">
        <f t="shared" si="643"/>
        <v>SELL</v>
      </c>
      <c r="C3444" s="4" t="s">
        <v>29</v>
      </c>
      <c r="D3444" s="4" t="str">
        <f t="shared" si="644"/>
        <v>MT</v>
      </c>
      <c r="E3444" s="4" t="str">
        <f t="shared" si="645"/>
      </c>
      <c r="F3444" s="4" t="str">
        <f t="shared" si="646"/>
        <v>CIL LOAD</v>
      </c>
      <c r="G3444" s="4">
        <f t="shared" si="647"/>
        <v>0</v>
      </c>
      <c r="H3444" s="4" t="e">
        <f t="shared" si="648"/>
        <v>#N/A</v>
      </c>
      <c r="I3444" s="4" t="e">
        <f>_xll.BDP(AG3444&amp;" equity","crncy_adj_px_last","eqy_fund_crncy=usd")</f>
        <v>#NAME?</v>
      </c>
      <c r="J3444" s="4" t="str">
        <f t="shared" si="649"/>
      </c>
      <c r="AA3444" s="4">
        <f t="shared" si="650"/>
        <v>0</v>
      </c>
      <c r="AB3444" s="4">
        <f>'Enhanced Basket_AUTOLOAD'!T3444</f>
        <v>0</v>
      </c>
      <c r="AC3444" s="4">
        <f>'Enhanced Basket_AUTOLOAD'!M3444</f>
        <v>0</v>
      </c>
      <c r="AD3444" s="4">
        <f>'Enhanced Basket_AUTOLOAD'!L3444</f>
        <v>0</v>
      </c>
      <c r="AE3444" s="4">
        <f>'Enhanced Basket_AUTOLOAD'!Z3444</f>
        <v>0</v>
      </c>
      <c r="AF3444" s="4">
        <f>'Enhanced Basket_AUTOLOAD'!AB3444</f>
        <v>0</v>
      </c>
      <c r="AG3444" s="4" t="e">
        <f>VLOOKUP(AJ3444,'Ticker Mapping'!$I$3:$M$6706,5,0)</f>
        <v>#N/A</v>
      </c>
      <c r="AH3444" s="4" t="e">
        <f>_xll.BDP(AK3444&amp;" SEDOL","TICKER_AND_EXCH_CODE")</f>
        <v>#NAME?</v>
      </c>
      <c r="AI3444" s="4" t="e">
        <f t="shared" si="651"/>
        <v>#N/A</v>
      </c>
      <c r="AJ3444" s="4">
        <f>'Enhanced Basket_AUTOLOAD'!P3444</f>
        <v>0</v>
      </c>
      <c r="AK3444" s="4">
        <f>'Enhanced Basket_AUTOLOAD'!Q3444</f>
        <v>0</v>
      </c>
      <c r="AL3444" s="4">
        <f>'Enhanced Basket_AUTOLOAD'!Y3444</f>
        <v>0</v>
      </c>
      <c r="AM3444" s="4" t="e">
        <f t="shared" si="652"/>
        <v>#N/A</v>
      </c>
      <c r="AN3444" s="4" t="str">
        <f t="shared" si="653"/>
        <v>NO</v>
      </c>
      <c r="AO3444" s="4" t="str">
        <f t="shared" si="654"/>
        <v>Cash-in-Lieu</v>
      </c>
    </row>
    <row r="3445" ht="15" customHeight="1" s="4" customFormat="1">
      <c r="A3445" s="4">
        <f>'Enhanced Basket_AUTOLOAD'!H3445</f>
        <v>0</v>
      </c>
      <c r="B3445" s="4" t="str">
        <f t="shared" si="643"/>
        <v>SELL</v>
      </c>
      <c r="C3445" s="4" t="s">
        <v>29</v>
      </c>
      <c r="D3445" s="4" t="str">
        <f t="shared" si="644"/>
        <v>MT</v>
      </c>
      <c r="E3445" s="4" t="str">
        <f t="shared" si="645"/>
      </c>
      <c r="F3445" s="4" t="str">
        <f t="shared" si="646"/>
        <v>CIL LOAD</v>
      </c>
      <c r="G3445" s="4">
        <f t="shared" si="647"/>
        <v>0</v>
      </c>
      <c r="H3445" s="4" t="e">
        <f t="shared" si="648"/>
        <v>#N/A</v>
      </c>
      <c r="I3445" s="4" t="e">
        <f>_xll.BDP(AG3445&amp;" equity","crncy_adj_px_last","eqy_fund_crncy=usd")</f>
        <v>#NAME?</v>
      </c>
      <c r="J3445" s="4" t="str">
        <f t="shared" si="649"/>
      </c>
      <c r="AA3445" s="4">
        <f t="shared" si="650"/>
        <v>0</v>
      </c>
      <c r="AB3445" s="4">
        <f>'Enhanced Basket_AUTOLOAD'!T3445</f>
        <v>0</v>
      </c>
      <c r="AC3445" s="4">
        <f>'Enhanced Basket_AUTOLOAD'!M3445</f>
        <v>0</v>
      </c>
      <c r="AD3445" s="4">
        <f>'Enhanced Basket_AUTOLOAD'!L3445</f>
        <v>0</v>
      </c>
      <c r="AE3445" s="4">
        <f>'Enhanced Basket_AUTOLOAD'!Z3445</f>
        <v>0</v>
      </c>
      <c r="AF3445" s="4">
        <f>'Enhanced Basket_AUTOLOAD'!AB3445</f>
        <v>0</v>
      </c>
      <c r="AG3445" s="4" t="e">
        <f>VLOOKUP(AJ3445,'Ticker Mapping'!$I$3:$M$6706,5,0)</f>
        <v>#N/A</v>
      </c>
      <c r="AH3445" s="4" t="e">
        <f>_xll.BDP(AK3445&amp;" SEDOL","TICKER_AND_EXCH_CODE")</f>
        <v>#NAME?</v>
      </c>
      <c r="AI3445" s="4" t="e">
        <f t="shared" si="651"/>
        <v>#N/A</v>
      </c>
      <c r="AJ3445" s="4">
        <f>'Enhanced Basket_AUTOLOAD'!P3445</f>
        <v>0</v>
      </c>
      <c r="AK3445" s="4">
        <f>'Enhanced Basket_AUTOLOAD'!Q3445</f>
        <v>0</v>
      </c>
      <c r="AL3445" s="4">
        <f>'Enhanced Basket_AUTOLOAD'!Y3445</f>
        <v>0</v>
      </c>
      <c r="AM3445" s="4" t="e">
        <f t="shared" si="652"/>
        <v>#N/A</v>
      </c>
      <c r="AN3445" s="4" t="str">
        <f t="shared" si="653"/>
        <v>NO</v>
      </c>
      <c r="AO3445" s="4" t="str">
        <f t="shared" si="654"/>
        <v>Cash-in-Lieu</v>
      </c>
    </row>
    <row r="3446" ht="15" customHeight="1" s="4" customFormat="1">
      <c r="A3446" s="4">
        <f>'Enhanced Basket_AUTOLOAD'!H3446</f>
        <v>0</v>
      </c>
      <c r="B3446" s="4" t="str">
        <f t="shared" si="643"/>
        <v>SELL</v>
      </c>
      <c r="C3446" s="4" t="s">
        <v>29</v>
      </c>
      <c r="D3446" s="4" t="str">
        <f t="shared" si="644"/>
        <v>MT</v>
      </c>
      <c r="E3446" s="4" t="str">
        <f t="shared" si="645"/>
      </c>
      <c r="F3446" s="4" t="str">
        <f t="shared" si="646"/>
        <v>CIL LOAD</v>
      </c>
      <c r="G3446" s="4">
        <f t="shared" si="647"/>
        <v>0</v>
      </c>
      <c r="H3446" s="4" t="e">
        <f t="shared" si="648"/>
        <v>#N/A</v>
      </c>
      <c r="I3446" s="4" t="e">
        <f>_xll.BDP(AG3446&amp;" equity","crncy_adj_px_last","eqy_fund_crncy=usd")</f>
        <v>#NAME?</v>
      </c>
      <c r="J3446" s="4" t="str">
        <f t="shared" si="649"/>
      </c>
      <c r="AA3446" s="4">
        <f t="shared" si="650"/>
        <v>0</v>
      </c>
      <c r="AB3446" s="4">
        <f>'Enhanced Basket_AUTOLOAD'!T3446</f>
        <v>0</v>
      </c>
      <c r="AC3446" s="4">
        <f>'Enhanced Basket_AUTOLOAD'!M3446</f>
        <v>0</v>
      </c>
      <c r="AD3446" s="4">
        <f>'Enhanced Basket_AUTOLOAD'!L3446</f>
        <v>0</v>
      </c>
      <c r="AE3446" s="4">
        <f>'Enhanced Basket_AUTOLOAD'!Z3446</f>
        <v>0</v>
      </c>
      <c r="AF3446" s="4">
        <f>'Enhanced Basket_AUTOLOAD'!AB3446</f>
        <v>0</v>
      </c>
      <c r="AG3446" s="4" t="e">
        <f>VLOOKUP(AJ3446,'Ticker Mapping'!$I$3:$M$6706,5,0)</f>
        <v>#N/A</v>
      </c>
      <c r="AH3446" s="4" t="e">
        <f>_xll.BDP(AK3446&amp;" SEDOL","TICKER_AND_EXCH_CODE")</f>
        <v>#NAME?</v>
      </c>
      <c r="AI3446" s="4" t="e">
        <f t="shared" si="651"/>
        <v>#N/A</v>
      </c>
      <c r="AJ3446" s="4">
        <f>'Enhanced Basket_AUTOLOAD'!P3446</f>
        <v>0</v>
      </c>
      <c r="AK3446" s="4">
        <f>'Enhanced Basket_AUTOLOAD'!Q3446</f>
        <v>0</v>
      </c>
      <c r="AL3446" s="4">
        <f>'Enhanced Basket_AUTOLOAD'!Y3446</f>
        <v>0</v>
      </c>
      <c r="AM3446" s="4" t="e">
        <f t="shared" si="652"/>
        <v>#N/A</v>
      </c>
      <c r="AN3446" s="4" t="str">
        <f t="shared" si="653"/>
        <v>NO</v>
      </c>
      <c r="AO3446" s="4" t="str">
        <f t="shared" si="654"/>
        <v>Cash-in-Lieu</v>
      </c>
    </row>
    <row r="3447" ht="15" customHeight="1" s="4" customFormat="1">
      <c r="A3447" s="4">
        <f>'Enhanced Basket_AUTOLOAD'!H3447</f>
        <v>0</v>
      </c>
      <c r="B3447" s="4" t="str">
        <f t="shared" si="643"/>
        <v>SELL</v>
      </c>
      <c r="C3447" s="4" t="s">
        <v>29</v>
      </c>
      <c r="D3447" s="4" t="str">
        <f t="shared" si="644"/>
        <v>MT</v>
      </c>
      <c r="E3447" s="4" t="str">
        <f t="shared" si="645"/>
      </c>
      <c r="F3447" s="4" t="str">
        <f t="shared" si="646"/>
        <v>CIL LOAD</v>
      </c>
      <c r="G3447" s="4">
        <f t="shared" si="647"/>
        <v>0</v>
      </c>
      <c r="H3447" s="4" t="e">
        <f t="shared" si="648"/>
        <v>#N/A</v>
      </c>
      <c r="I3447" s="4" t="e">
        <f>_xll.BDP(AG3447&amp;" equity","crncy_adj_px_last","eqy_fund_crncy=usd")</f>
        <v>#NAME?</v>
      </c>
      <c r="J3447" s="4" t="str">
        <f t="shared" si="649"/>
      </c>
      <c r="AA3447" s="4">
        <f t="shared" si="650"/>
        <v>0</v>
      </c>
      <c r="AB3447" s="4">
        <f>'Enhanced Basket_AUTOLOAD'!T3447</f>
        <v>0</v>
      </c>
      <c r="AC3447" s="4">
        <f>'Enhanced Basket_AUTOLOAD'!M3447</f>
        <v>0</v>
      </c>
      <c r="AD3447" s="4">
        <f>'Enhanced Basket_AUTOLOAD'!L3447</f>
        <v>0</v>
      </c>
      <c r="AE3447" s="4">
        <f>'Enhanced Basket_AUTOLOAD'!Z3447</f>
        <v>0</v>
      </c>
      <c r="AF3447" s="4">
        <f>'Enhanced Basket_AUTOLOAD'!AB3447</f>
        <v>0</v>
      </c>
      <c r="AG3447" s="4" t="e">
        <f>VLOOKUP(AJ3447,'Ticker Mapping'!$I$3:$M$6706,5,0)</f>
        <v>#N/A</v>
      </c>
      <c r="AH3447" s="4" t="e">
        <f>_xll.BDP(AK3447&amp;" SEDOL","TICKER_AND_EXCH_CODE")</f>
        <v>#NAME?</v>
      </c>
      <c r="AI3447" s="4" t="e">
        <f t="shared" si="651"/>
        <v>#N/A</v>
      </c>
      <c r="AJ3447" s="4">
        <f>'Enhanced Basket_AUTOLOAD'!P3447</f>
        <v>0</v>
      </c>
      <c r="AK3447" s="4">
        <f>'Enhanced Basket_AUTOLOAD'!Q3447</f>
        <v>0</v>
      </c>
      <c r="AL3447" s="4">
        <f>'Enhanced Basket_AUTOLOAD'!Y3447</f>
        <v>0</v>
      </c>
      <c r="AM3447" s="4" t="e">
        <f t="shared" si="652"/>
        <v>#N/A</v>
      </c>
      <c r="AN3447" s="4" t="str">
        <f t="shared" si="653"/>
        <v>NO</v>
      </c>
      <c r="AO3447" s="4" t="str">
        <f t="shared" si="654"/>
        <v>Cash-in-Lieu</v>
      </c>
    </row>
    <row r="3448" ht="15" customHeight="1" s="4" customFormat="1">
      <c r="A3448" s="4">
        <f>'Enhanced Basket_AUTOLOAD'!H3448</f>
        <v>0</v>
      </c>
      <c r="B3448" s="4" t="str">
        <f t="shared" si="643"/>
        <v>SELL</v>
      </c>
      <c r="C3448" s="4" t="s">
        <v>29</v>
      </c>
      <c r="D3448" s="4" t="str">
        <f t="shared" si="644"/>
        <v>MT</v>
      </c>
      <c r="E3448" s="4" t="str">
        <f t="shared" si="645"/>
      </c>
      <c r="F3448" s="4" t="str">
        <f t="shared" si="646"/>
        <v>CIL LOAD</v>
      </c>
      <c r="G3448" s="4">
        <f t="shared" si="647"/>
        <v>0</v>
      </c>
      <c r="H3448" s="4" t="e">
        <f t="shared" si="648"/>
        <v>#N/A</v>
      </c>
      <c r="I3448" s="4" t="e">
        <f>_xll.BDP(AG3448&amp;" equity","crncy_adj_px_last","eqy_fund_crncy=usd")</f>
        <v>#NAME?</v>
      </c>
      <c r="J3448" s="4" t="str">
        <f t="shared" si="649"/>
      </c>
      <c r="AA3448" s="4">
        <f t="shared" si="650"/>
        <v>0</v>
      </c>
      <c r="AB3448" s="4">
        <f>'Enhanced Basket_AUTOLOAD'!T3448</f>
        <v>0</v>
      </c>
      <c r="AC3448" s="4">
        <f>'Enhanced Basket_AUTOLOAD'!M3448</f>
        <v>0</v>
      </c>
      <c r="AD3448" s="4">
        <f>'Enhanced Basket_AUTOLOAD'!L3448</f>
        <v>0</v>
      </c>
      <c r="AE3448" s="4">
        <f>'Enhanced Basket_AUTOLOAD'!Z3448</f>
        <v>0</v>
      </c>
      <c r="AF3448" s="4">
        <f>'Enhanced Basket_AUTOLOAD'!AB3448</f>
        <v>0</v>
      </c>
      <c r="AG3448" s="4" t="e">
        <f>VLOOKUP(AJ3448,'Ticker Mapping'!$I$3:$M$6706,5,0)</f>
        <v>#N/A</v>
      </c>
      <c r="AH3448" s="4" t="e">
        <f>_xll.BDP(AK3448&amp;" SEDOL","TICKER_AND_EXCH_CODE")</f>
        <v>#NAME?</v>
      </c>
      <c r="AI3448" s="4" t="e">
        <f t="shared" si="651"/>
        <v>#N/A</v>
      </c>
      <c r="AJ3448" s="4">
        <f>'Enhanced Basket_AUTOLOAD'!P3448</f>
        <v>0</v>
      </c>
      <c r="AK3448" s="4">
        <f>'Enhanced Basket_AUTOLOAD'!Q3448</f>
        <v>0</v>
      </c>
      <c r="AL3448" s="4">
        <f>'Enhanced Basket_AUTOLOAD'!Y3448</f>
        <v>0</v>
      </c>
      <c r="AM3448" s="4" t="e">
        <f t="shared" si="652"/>
        <v>#N/A</v>
      </c>
      <c r="AN3448" s="4" t="str">
        <f t="shared" si="653"/>
        <v>NO</v>
      </c>
      <c r="AO3448" s="4" t="str">
        <f t="shared" si="654"/>
        <v>Cash-in-Lieu</v>
      </c>
    </row>
    <row r="3449" ht="15" customHeight="1" s="4" customFormat="1">
      <c r="A3449" s="4">
        <f>'Enhanced Basket_AUTOLOAD'!H3449</f>
        <v>0</v>
      </c>
      <c r="B3449" s="4" t="str">
        <f t="shared" si="643"/>
        <v>SELL</v>
      </c>
      <c r="C3449" s="4" t="s">
        <v>29</v>
      </c>
      <c r="D3449" s="4" t="str">
        <f t="shared" si="644"/>
        <v>MT</v>
      </c>
      <c r="E3449" s="4" t="str">
        <f t="shared" si="645"/>
      </c>
      <c r="F3449" s="4" t="str">
        <f t="shared" si="646"/>
        <v>CIL LOAD</v>
      </c>
      <c r="G3449" s="4">
        <f t="shared" si="647"/>
        <v>0</v>
      </c>
      <c r="H3449" s="4" t="e">
        <f t="shared" si="648"/>
        <v>#N/A</v>
      </c>
      <c r="I3449" s="4" t="e">
        <f>_xll.BDP(AG3449&amp;" equity","crncy_adj_px_last","eqy_fund_crncy=usd")</f>
        <v>#NAME?</v>
      </c>
      <c r="J3449" s="4" t="str">
        <f t="shared" si="649"/>
      </c>
      <c r="AA3449" s="4">
        <f t="shared" si="650"/>
        <v>0</v>
      </c>
      <c r="AB3449" s="4">
        <f>'Enhanced Basket_AUTOLOAD'!T3449</f>
        <v>0</v>
      </c>
      <c r="AC3449" s="4">
        <f>'Enhanced Basket_AUTOLOAD'!M3449</f>
        <v>0</v>
      </c>
      <c r="AD3449" s="4">
        <f>'Enhanced Basket_AUTOLOAD'!L3449</f>
        <v>0</v>
      </c>
      <c r="AE3449" s="4">
        <f>'Enhanced Basket_AUTOLOAD'!Z3449</f>
        <v>0</v>
      </c>
      <c r="AF3449" s="4">
        <f>'Enhanced Basket_AUTOLOAD'!AB3449</f>
        <v>0</v>
      </c>
      <c r="AG3449" s="4" t="e">
        <f>VLOOKUP(AJ3449,'Ticker Mapping'!$I$3:$M$6706,5,0)</f>
        <v>#N/A</v>
      </c>
      <c r="AH3449" s="4" t="e">
        <f>_xll.BDP(AK3449&amp;" SEDOL","TICKER_AND_EXCH_CODE")</f>
        <v>#NAME?</v>
      </c>
      <c r="AI3449" s="4" t="e">
        <f t="shared" si="651"/>
        <v>#N/A</v>
      </c>
      <c r="AJ3449" s="4">
        <f>'Enhanced Basket_AUTOLOAD'!P3449</f>
        <v>0</v>
      </c>
      <c r="AK3449" s="4">
        <f>'Enhanced Basket_AUTOLOAD'!Q3449</f>
        <v>0</v>
      </c>
      <c r="AL3449" s="4">
        <f>'Enhanced Basket_AUTOLOAD'!Y3449</f>
        <v>0</v>
      </c>
      <c r="AM3449" s="4" t="e">
        <f t="shared" si="652"/>
        <v>#N/A</v>
      </c>
      <c r="AN3449" s="4" t="str">
        <f t="shared" si="653"/>
        <v>NO</v>
      </c>
      <c r="AO3449" s="4" t="str">
        <f t="shared" si="654"/>
        <v>Cash-in-Lieu</v>
      </c>
    </row>
    <row r="3450" ht="15" customHeight="1" s="4" customFormat="1">
      <c r="A3450" s="4">
        <f>'Enhanced Basket_AUTOLOAD'!H3450</f>
        <v>0</v>
      </c>
      <c r="B3450" s="4" t="str">
        <f t="shared" si="643"/>
        <v>SELL</v>
      </c>
      <c r="C3450" s="4" t="s">
        <v>29</v>
      </c>
      <c r="D3450" s="4" t="str">
        <f t="shared" si="644"/>
        <v>MT</v>
      </c>
      <c r="E3450" s="4" t="str">
        <f t="shared" si="645"/>
      </c>
      <c r="F3450" s="4" t="str">
        <f t="shared" si="646"/>
        <v>CIL LOAD</v>
      </c>
      <c r="G3450" s="4">
        <f t="shared" si="647"/>
        <v>0</v>
      </c>
      <c r="H3450" s="4" t="e">
        <f t="shared" si="648"/>
        <v>#N/A</v>
      </c>
      <c r="I3450" s="4" t="e">
        <f>_xll.BDP(AG3450&amp;" equity","crncy_adj_px_last","eqy_fund_crncy=usd")</f>
        <v>#NAME?</v>
      </c>
      <c r="J3450" s="4" t="str">
        <f t="shared" si="649"/>
      </c>
      <c r="AA3450" s="4">
        <f t="shared" si="650"/>
        <v>0</v>
      </c>
      <c r="AB3450" s="4">
        <f>'Enhanced Basket_AUTOLOAD'!T3450</f>
        <v>0</v>
      </c>
      <c r="AC3450" s="4">
        <f>'Enhanced Basket_AUTOLOAD'!M3450</f>
        <v>0</v>
      </c>
      <c r="AD3450" s="4">
        <f>'Enhanced Basket_AUTOLOAD'!L3450</f>
        <v>0</v>
      </c>
      <c r="AE3450" s="4">
        <f>'Enhanced Basket_AUTOLOAD'!Z3450</f>
        <v>0</v>
      </c>
      <c r="AF3450" s="4">
        <f>'Enhanced Basket_AUTOLOAD'!AB3450</f>
        <v>0</v>
      </c>
      <c r="AG3450" s="4" t="e">
        <f>VLOOKUP(AJ3450,'Ticker Mapping'!$I$3:$M$6706,5,0)</f>
        <v>#N/A</v>
      </c>
      <c r="AH3450" s="4" t="e">
        <f>_xll.BDP(AK3450&amp;" SEDOL","TICKER_AND_EXCH_CODE")</f>
        <v>#NAME?</v>
      </c>
      <c r="AI3450" s="4" t="e">
        <f t="shared" si="651"/>
        <v>#N/A</v>
      </c>
      <c r="AJ3450" s="4">
        <f>'Enhanced Basket_AUTOLOAD'!P3450</f>
        <v>0</v>
      </c>
      <c r="AK3450" s="4">
        <f>'Enhanced Basket_AUTOLOAD'!Q3450</f>
        <v>0</v>
      </c>
      <c r="AL3450" s="4">
        <f>'Enhanced Basket_AUTOLOAD'!Y3450</f>
        <v>0</v>
      </c>
      <c r="AM3450" s="4" t="e">
        <f t="shared" si="652"/>
        <v>#N/A</v>
      </c>
      <c r="AN3450" s="4" t="str">
        <f t="shared" si="653"/>
        <v>NO</v>
      </c>
      <c r="AO3450" s="4" t="str">
        <f t="shared" si="654"/>
        <v>Cash-in-Lieu</v>
      </c>
    </row>
    <row r="3451" ht="15" customHeight="1" s="4" customFormat="1">
      <c r="A3451" s="4">
        <f>'Enhanced Basket_AUTOLOAD'!H3451</f>
        <v>0</v>
      </c>
      <c r="B3451" s="4" t="str">
        <f t="shared" si="643"/>
        <v>SELL</v>
      </c>
      <c r="C3451" s="4" t="s">
        <v>29</v>
      </c>
      <c r="D3451" s="4" t="str">
        <f t="shared" si="644"/>
        <v>MT</v>
      </c>
      <c r="E3451" s="4" t="str">
        <f t="shared" si="645"/>
      </c>
      <c r="F3451" s="4" t="str">
        <f t="shared" si="646"/>
        <v>CIL LOAD</v>
      </c>
      <c r="G3451" s="4">
        <f t="shared" si="647"/>
        <v>0</v>
      </c>
      <c r="H3451" s="4" t="e">
        <f t="shared" si="648"/>
        <v>#N/A</v>
      </c>
      <c r="I3451" s="4" t="e">
        <f>_xll.BDP(AG3451&amp;" equity","crncy_adj_px_last","eqy_fund_crncy=usd")</f>
        <v>#NAME?</v>
      </c>
      <c r="J3451" s="4" t="str">
        <f t="shared" si="649"/>
      </c>
      <c r="AA3451" s="4">
        <f t="shared" si="650"/>
        <v>0</v>
      </c>
      <c r="AB3451" s="4">
        <f>'Enhanced Basket_AUTOLOAD'!T3451</f>
        <v>0</v>
      </c>
      <c r="AC3451" s="4">
        <f>'Enhanced Basket_AUTOLOAD'!M3451</f>
        <v>0</v>
      </c>
      <c r="AD3451" s="4">
        <f>'Enhanced Basket_AUTOLOAD'!L3451</f>
        <v>0</v>
      </c>
      <c r="AE3451" s="4">
        <f>'Enhanced Basket_AUTOLOAD'!Z3451</f>
        <v>0</v>
      </c>
      <c r="AF3451" s="4">
        <f>'Enhanced Basket_AUTOLOAD'!AB3451</f>
        <v>0</v>
      </c>
      <c r="AG3451" s="4" t="e">
        <f>VLOOKUP(AJ3451,'Ticker Mapping'!$I$3:$M$6706,5,0)</f>
        <v>#N/A</v>
      </c>
      <c r="AH3451" s="4" t="e">
        <f>_xll.BDP(AK3451&amp;" SEDOL","TICKER_AND_EXCH_CODE")</f>
        <v>#NAME?</v>
      </c>
      <c r="AI3451" s="4" t="e">
        <f t="shared" si="651"/>
        <v>#N/A</v>
      </c>
      <c r="AJ3451" s="4">
        <f>'Enhanced Basket_AUTOLOAD'!P3451</f>
        <v>0</v>
      </c>
      <c r="AK3451" s="4">
        <f>'Enhanced Basket_AUTOLOAD'!Q3451</f>
        <v>0</v>
      </c>
      <c r="AL3451" s="4">
        <f>'Enhanced Basket_AUTOLOAD'!Y3451</f>
        <v>0</v>
      </c>
      <c r="AM3451" s="4" t="e">
        <f t="shared" si="652"/>
        <v>#N/A</v>
      </c>
      <c r="AN3451" s="4" t="str">
        <f t="shared" si="653"/>
        <v>NO</v>
      </c>
      <c r="AO3451" s="4" t="str">
        <f t="shared" si="654"/>
        <v>Cash-in-Lieu</v>
      </c>
    </row>
    <row r="3452" ht="15" customHeight="1" s="4" customFormat="1">
      <c r="A3452" s="4">
        <f>'Enhanced Basket_AUTOLOAD'!H3452</f>
        <v>0</v>
      </c>
      <c r="B3452" s="4" t="str">
        <f t="shared" si="643"/>
        <v>SELL</v>
      </c>
      <c r="C3452" s="4" t="s">
        <v>29</v>
      </c>
      <c r="D3452" s="4" t="str">
        <f t="shared" si="644"/>
        <v>MT</v>
      </c>
      <c r="E3452" s="4" t="str">
        <f t="shared" si="645"/>
      </c>
      <c r="F3452" s="4" t="str">
        <f t="shared" si="646"/>
        <v>CIL LOAD</v>
      </c>
      <c r="G3452" s="4">
        <f t="shared" si="647"/>
        <v>0</v>
      </c>
      <c r="H3452" s="4" t="e">
        <f t="shared" si="648"/>
        <v>#N/A</v>
      </c>
      <c r="I3452" s="4" t="e">
        <f>_xll.BDP(AG3452&amp;" equity","crncy_adj_px_last","eqy_fund_crncy=usd")</f>
        <v>#NAME?</v>
      </c>
      <c r="J3452" s="4" t="str">
        <f t="shared" si="649"/>
      </c>
      <c r="AA3452" s="4">
        <f t="shared" si="650"/>
        <v>0</v>
      </c>
      <c r="AB3452" s="4">
        <f>'Enhanced Basket_AUTOLOAD'!T3452</f>
        <v>0</v>
      </c>
      <c r="AC3452" s="4">
        <f>'Enhanced Basket_AUTOLOAD'!M3452</f>
        <v>0</v>
      </c>
      <c r="AD3452" s="4">
        <f>'Enhanced Basket_AUTOLOAD'!L3452</f>
        <v>0</v>
      </c>
      <c r="AE3452" s="4">
        <f>'Enhanced Basket_AUTOLOAD'!Z3452</f>
        <v>0</v>
      </c>
      <c r="AF3452" s="4">
        <f>'Enhanced Basket_AUTOLOAD'!AB3452</f>
        <v>0</v>
      </c>
      <c r="AG3452" s="4" t="e">
        <f>VLOOKUP(AJ3452,'Ticker Mapping'!$I$3:$M$6706,5,0)</f>
        <v>#N/A</v>
      </c>
      <c r="AH3452" s="4" t="e">
        <f>_xll.BDP(AK3452&amp;" SEDOL","TICKER_AND_EXCH_CODE")</f>
        <v>#NAME?</v>
      </c>
      <c r="AI3452" s="4" t="e">
        <f t="shared" si="651"/>
        <v>#N/A</v>
      </c>
      <c r="AJ3452" s="4">
        <f>'Enhanced Basket_AUTOLOAD'!P3452</f>
        <v>0</v>
      </c>
      <c r="AK3452" s="4">
        <f>'Enhanced Basket_AUTOLOAD'!Q3452</f>
        <v>0</v>
      </c>
      <c r="AL3452" s="4">
        <f>'Enhanced Basket_AUTOLOAD'!Y3452</f>
        <v>0</v>
      </c>
      <c r="AM3452" s="4" t="e">
        <f t="shared" si="652"/>
        <v>#N/A</v>
      </c>
      <c r="AN3452" s="4" t="str">
        <f t="shared" si="653"/>
        <v>NO</v>
      </c>
      <c r="AO3452" s="4" t="str">
        <f t="shared" si="654"/>
        <v>Cash-in-Lieu</v>
      </c>
    </row>
    <row r="3453" ht="15" customHeight="1" s="4" customFormat="1">
      <c r="A3453" s="4">
        <f>'Enhanced Basket_AUTOLOAD'!H3453</f>
        <v>0</v>
      </c>
      <c r="B3453" s="4" t="str">
        <f t="shared" si="643"/>
        <v>SELL</v>
      </c>
      <c r="C3453" s="4" t="s">
        <v>29</v>
      </c>
      <c r="D3453" s="4" t="str">
        <f t="shared" si="644"/>
        <v>MT</v>
      </c>
      <c r="E3453" s="4" t="str">
        <f t="shared" si="645"/>
      </c>
      <c r="F3453" s="4" t="str">
        <f t="shared" si="646"/>
        <v>CIL LOAD</v>
      </c>
      <c r="G3453" s="4">
        <f t="shared" si="647"/>
        <v>0</v>
      </c>
      <c r="H3453" s="4" t="e">
        <f t="shared" si="648"/>
        <v>#N/A</v>
      </c>
      <c r="I3453" s="4" t="e">
        <f>_xll.BDP(AG3453&amp;" equity","crncy_adj_px_last","eqy_fund_crncy=usd")</f>
        <v>#NAME?</v>
      </c>
      <c r="J3453" s="4" t="str">
        <f t="shared" si="649"/>
      </c>
      <c r="AA3453" s="4">
        <f t="shared" si="650"/>
        <v>0</v>
      </c>
      <c r="AB3453" s="4">
        <f>'Enhanced Basket_AUTOLOAD'!T3453</f>
        <v>0</v>
      </c>
      <c r="AC3453" s="4">
        <f>'Enhanced Basket_AUTOLOAD'!M3453</f>
        <v>0</v>
      </c>
      <c r="AD3453" s="4">
        <f>'Enhanced Basket_AUTOLOAD'!L3453</f>
        <v>0</v>
      </c>
      <c r="AE3453" s="4">
        <f>'Enhanced Basket_AUTOLOAD'!Z3453</f>
        <v>0</v>
      </c>
      <c r="AF3453" s="4">
        <f>'Enhanced Basket_AUTOLOAD'!AB3453</f>
        <v>0</v>
      </c>
      <c r="AG3453" s="4" t="e">
        <f>VLOOKUP(AJ3453,'Ticker Mapping'!$I$3:$M$6706,5,0)</f>
        <v>#N/A</v>
      </c>
      <c r="AH3453" s="4" t="e">
        <f>_xll.BDP(AK3453&amp;" SEDOL","TICKER_AND_EXCH_CODE")</f>
        <v>#NAME?</v>
      </c>
      <c r="AI3453" s="4" t="e">
        <f t="shared" si="651"/>
        <v>#N/A</v>
      </c>
      <c r="AJ3453" s="4">
        <f>'Enhanced Basket_AUTOLOAD'!P3453</f>
        <v>0</v>
      </c>
      <c r="AK3453" s="4">
        <f>'Enhanced Basket_AUTOLOAD'!Q3453</f>
        <v>0</v>
      </c>
      <c r="AL3453" s="4">
        <f>'Enhanced Basket_AUTOLOAD'!Y3453</f>
        <v>0</v>
      </c>
      <c r="AM3453" s="4" t="e">
        <f t="shared" si="652"/>
        <v>#N/A</v>
      </c>
      <c r="AN3453" s="4" t="str">
        <f t="shared" si="653"/>
        <v>NO</v>
      </c>
      <c r="AO3453" s="4" t="str">
        <f t="shared" si="654"/>
        <v>Cash-in-Lieu</v>
      </c>
    </row>
    <row r="3454" ht="15" customHeight="1" s="4" customFormat="1">
      <c r="A3454" s="4">
        <f>'Enhanced Basket_AUTOLOAD'!H3454</f>
        <v>0</v>
      </c>
      <c r="B3454" s="4" t="str">
        <f t="shared" si="643"/>
        <v>SELL</v>
      </c>
      <c r="C3454" s="4" t="s">
        <v>29</v>
      </c>
      <c r="D3454" s="4" t="str">
        <f t="shared" si="644"/>
        <v>MT</v>
      </c>
      <c r="E3454" s="4" t="str">
        <f t="shared" si="645"/>
      </c>
      <c r="F3454" s="4" t="str">
        <f t="shared" si="646"/>
        <v>CIL LOAD</v>
      </c>
      <c r="G3454" s="4">
        <f t="shared" si="647"/>
        <v>0</v>
      </c>
      <c r="H3454" s="4" t="e">
        <f t="shared" si="648"/>
        <v>#N/A</v>
      </c>
      <c r="I3454" s="4" t="e">
        <f>_xll.BDP(AG3454&amp;" equity","crncy_adj_px_last","eqy_fund_crncy=usd")</f>
        <v>#NAME?</v>
      </c>
      <c r="J3454" s="4" t="str">
        <f t="shared" si="649"/>
      </c>
      <c r="AA3454" s="4">
        <f t="shared" si="650"/>
        <v>0</v>
      </c>
      <c r="AB3454" s="4">
        <f>'Enhanced Basket_AUTOLOAD'!T3454</f>
        <v>0</v>
      </c>
      <c r="AC3454" s="4">
        <f>'Enhanced Basket_AUTOLOAD'!M3454</f>
        <v>0</v>
      </c>
      <c r="AD3454" s="4">
        <f>'Enhanced Basket_AUTOLOAD'!L3454</f>
        <v>0</v>
      </c>
      <c r="AE3454" s="4">
        <f>'Enhanced Basket_AUTOLOAD'!Z3454</f>
        <v>0</v>
      </c>
      <c r="AF3454" s="4">
        <f>'Enhanced Basket_AUTOLOAD'!AB3454</f>
        <v>0</v>
      </c>
      <c r="AG3454" s="4" t="e">
        <f>VLOOKUP(AJ3454,'Ticker Mapping'!$I$3:$M$6706,5,0)</f>
        <v>#N/A</v>
      </c>
      <c r="AH3454" s="4" t="e">
        <f>_xll.BDP(AK3454&amp;" SEDOL","TICKER_AND_EXCH_CODE")</f>
        <v>#NAME?</v>
      </c>
      <c r="AI3454" s="4" t="e">
        <f t="shared" si="651"/>
        <v>#N/A</v>
      </c>
      <c r="AJ3454" s="4">
        <f>'Enhanced Basket_AUTOLOAD'!P3454</f>
        <v>0</v>
      </c>
      <c r="AK3454" s="4">
        <f>'Enhanced Basket_AUTOLOAD'!Q3454</f>
        <v>0</v>
      </c>
      <c r="AL3454" s="4">
        <f>'Enhanced Basket_AUTOLOAD'!Y3454</f>
        <v>0</v>
      </c>
      <c r="AM3454" s="4" t="e">
        <f t="shared" si="652"/>
        <v>#N/A</v>
      </c>
      <c r="AN3454" s="4" t="str">
        <f t="shared" si="653"/>
        <v>NO</v>
      </c>
      <c r="AO3454" s="4" t="str">
        <f t="shared" si="654"/>
        <v>Cash-in-Lieu</v>
      </c>
    </row>
    <row r="3455" ht="15" customHeight="1" s="4" customFormat="1">
      <c r="A3455" s="4">
        <f>'Enhanced Basket_AUTOLOAD'!H3455</f>
        <v>0</v>
      </c>
      <c r="B3455" s="4" t="str">
        <f t="shared" si="643"/>
        <v>SELL</v>
      </c>
      <c r="C3455" s="4" t="s">
        <v>29</v>
      </c>
      <c r="D3455" s="4" t="str">
        <f t="shared" si="644"/>
        <v>MT</v>
      </c>
      <c r="E3455" s="4" t="str">
        <f t="shared" si="645"/>
      </c>
      <c r="F3455" s="4" t="str">
        <f t="shared" si="646"/>
        <v>CIL LOAD</v>
      </c>
      <c r="G3455" s="4">
        <f t="shared" si="647"/>
        <v>0</v>
      </c>
      <c r="H3455" s="4" t="e">
        <f t="shared" si="648"/>
        <v>#N/A</v>
      </c>
      <c r="I3455" s="4" t="e">
        <f>_xll.BDP(AG3455&amp;" equity","crncy_adj_px_last","eqy_fund_crncy=usd")</f>
        <v>#NAME?</v>
      </c>
      <c r="J3455" s="4" t="str">
        <f t="shared" si="649"/>
      </c>
      <c r="AA3455" s="4">
        <f t="shared" si="650"/>
        <v>0</v>
      </c>
      <c r="AB3455" s="4">
        <f>'Enhanced Basket_AUTOLOAD'!T3455</f>
        <v>0</v>
      </c>
      <c r="AC3455" s="4">
        <f>'Enhanced Basket_AUTOLOAD'!M3455</f>
        <v>0</v>
      </c>
      <c r="AD3455" s="4">
        <f>'Enhanced Basket_AUTOLOAD'!L3455</f>
        <v>0</v>
      </c>
      <c r="AE3455" s="4">
        <f>'Enhanced Basket_AUTOLOAD'!Z3455</f>
        <v>0</v>
      </c>
      <c r="AF3455" s="4">
        <f>'Enhanced Basket_AUTOLOAD'!AB3455</f>
        <v>0</v>
      </c>
      <c r="AG3455" s="4" t="e">
        <f>VLOOKUP(AJ3455,'Ticker Mapping'!$I$3:$M$6706,5,0)</f>
        <v>#N/A</v>
      </c>
      <c r="AH3455" s="4" t="e">
        <f>_xll.BDP(AK3455&amp;" SEDOL","TICKER_AND_EXCH_CODE")</f>
        <v>#NAME?</v>
      </c>
      <c r="AI3455" s="4" t="e">
        <f t="shared" si="651"/>
        <v>#N/A</v>
      </c>
      <c r="AJ3455" s="4">
        <f>'Enhanced Basket_AUTOLOAD'!P3455</f>
        <v>0</v>
      </c>
      <c r="AK3455" s="4">
        <f>'Enhanced Basket_AUTOLOAD'!Q3455</f>
        <v>0</v>
      </c>
      <c r="AL3455" s="4">
        <f>'Enhanced Basket_AUTOLOAD'!Y3455</f>
        <v>0</v>
      </c>
      <c r="AM3455" s="4" t="e">
        <f t="shared" si="652"/>
        <v>#N/A</v>
      </c>
      <c r="AN3455" s="4" t="str">
        <f t="shared" si="653"/>
        <v>NO</v>
      </c>
      <c r="AO3455" s="4" t="str">
        <f t="shared" si="654"/>
        <v>Cash-in-Lieu</v>
      </c>
    </row>
    <row r="3456" ht="15" customHeight="1" s="4" customFormat="1">
      <c r="A3456" s="4">
        <f>'Enhanced Basket_AUTOLOAD'!H3456</f>
        <v>0</v>
      </c>
      <c r="B3456" s="4" t="str">
        <f t="shared" si="643"/>
        <v>SELL</v>
      </c>
      <c r="C3456" s="4" t="s">
        <v>29</v>
      </c>
      <c r="D3456" s="4" t="str">
        <f t="shared" si="644"/>
        <v>MT</v>
      </c>
      <c r="E3456" s="4" t="str">
        <f t="shared" si="645"/>
      </c>
      <c r="F3456" s="4" t="str">
        <f t="shared" si="646"/>
        <v>CIL LOAD</v>
      </c>
      <c r="G3456" s="4">
        <f t="shared" si="647"/>
        <v>0</v>
      </c>
      <c r="H3456" s="4" t="e">
        <f t="shared" si="648"/>
        <v>#N/A</v>
      </c>
      <c r="I3456" s="4" t="e">
        <f>_xll.BDP(AG3456&amp;" equity","crncy_adj_px_last","eqy_fund_crncy=usd")</f>
        <v>#NAME?</v>
      </c>
      <c r="J3456" s="4" t="str">
        <f t="shared" si="649"/>
      </c>
      <c r="AA3456" s="4">
        <f t="shared" si="650"/>
        <v>0</v>
      </c>
      <c r="AB3456" s="4">
        <f>'Enhanced Basket_AUTOLOAD'!T3456</f>
        <v>0</v>
      </c>
      <c r="AC3456" s="4">
        <f>'Enhanced Basket_AUTOLOAD'!M3456</f>
        <v>0</v>
      </c>
      <c r="AD3456" s="4">
        <f>'Enhanced Basket_AUTOLOAD'!L3456</f>
        <v>0</v>
      </c>
      <c r="AE3456" s="4">
        <f>'Enhanced Basket_AUTOLOAD'!Z3456</f>
        <v>0</v>
      </c>
      <c r="AF3456" s="4">
        <f>'Enhanced Basket_AUTOLOAD'!AB3456</f>
        <v>0</v>
      </c>
      <c r="AG3456" s="4" t="e">
        <f>VLOOKUP(AJ3456,'Ticker Mapping'!$I$3:$M$6706,5,0)</f>
        <v>#N/A</v>
      </c>
      <c r="AH3456" s="4" t="e">
        <f>_xll.BDP(AK3456&amp;" SEDOL","TICKER_AND_EXCH_CODE")</f>
        <v>#NAME?</v>
      </c>
      <c r="AI3456" s="4" t="e">
        <f t="shared" si="651"/>
        <v>#N/A</v>
      </c>
      <c r="AJ3456" s="4">
        <f>'Enhanced Basket_AUTOLOAD'!P3456</f>
        <v>0</v>
      </c>
      <c r="AK3456" s="4">
        <f>'Enhanced Basket_AUTOLOAD'!Q3456</f>
        <v>0</v>
      </c>
      <c r="AL3456" s="4">
        <f>'Enhanced Basket_AUTOLOAD'!Y3456</f>
        <v>0</v>
      </c>
      <c r="AM3456" s="4" t="e">
        <f t="shared" si="652"/>
        <v>#N/A</v>
      </c>
      <c r="AN3456" s="4" t="str">
        <f t="shared" si="653"/>
        <v>NO</v>
      </c>
      <c r="AO3456" s="4" t="str">
        <f t="shared" si="654"/>
        <v>Cash-in-Lieu</v>
      </c>
    </row>
    <row r="3457" ht="15" customHeight="1" s="4" customFormat="1">
      <c r="A3457" s="4">
        <f>'Enhanced Basket_AUTOLOAD'!H3457</f>
        <v>0</v>
      </c>
      <c r="B3457" s="4" t="str">
        <f t="shared" si="643"/>
        <v>SELL</v>
      </c>
      <c r="C3457" s="4" t="s">
        <v>29</v>
      </c>
      <c r="D3457" s="4" t="str">
        <f t="shared" si="644"/>
        <v>MT</v>
      </c>
      <c r="E3457" s="4" t="str">
        <f t="shared" si="645"/>
      </c>
      <c r="F3457" s="4" t="str">
        <f t="shared" si="646"/>
        <v>CIL LOAD</v>
      </c>
      <c r="G3457" s="4">
        <f t="shared" si="647"/>
        <v>0</v>
      </c>
      <c r="H3457" s="4" t="e">
        <f t="shared" si="648"/>
        <v>#N/A</v>
      </c>
      <c r="I3457" s="4" t="e">
        <f>_xll.BDP(AG3457&amp;" equity","crncy_adj_px_last","eqy_fund_crncy=usd")</f>
        <v>#NAME?</v>
      </c>
      <c r="J3457" s="4" t="str">
        <f t="shared" si="649"/>
      </c>
      <c r="AA3457" s="4">
        <f t="shared" si="650"/>
        <v>0</v>
      </c>
      <c r="AB3457" s="4">
        <f>'Enhanced Basket_AUTOLOAD'!T3457</f>
        <v>0</v>
      </c>
      <c r="AC3457" s="4">
        <f>'Enhanced Basket_AUTOLOAD'!M3457</f>
        <v>0</v>
      </c>
      <c r="AD3457" s="4">
        <f>'Enhanced Basket_AUTOLOAD'!L3457</f>
        <v>0</v>
      </c>
      <c r="AE3457" s="4">
        <f>'Enhanced Basket_AUTOLOAD'!Z3457</f>
        <v>0</v>
      </c>
      <c r="AF3457" s="4">
        <f>'Enhanced Basket_AUTOLOAD'!AB3457</f>
        <v>0</v>
      </c>
      <c r="AG3457" s="4" t="e">
        <f>VLOOKUP(AJ3457,'Ticker Mapping'!$I$3:$M$6706,5,0)</f>
        <v>#N/A</v>
      </c>
      <c r="AH3457" s="4" t="e">
        <f>_xll.BDP(AK3457&amp;" SEDOL","TICKER_AND_EXCH_CODE")</f>
        <v>#NAME?</v>
      </c>
      <c r="AI3457" s="4" t="e">
        <f t="shared" si="651"/>
        <v>#N/A</v>
      </c>
      <c r="AJ3457" s="4">
        <f>'Enhanced Basket_AUTOLOAD'!P3457</f>
        <v>0</v>
      </c>
      <c r="AK3457" s="4">
        <f>'Enhanced Basket_AUTOLOAD'!Q3457</f>
        <v>0</v>
      </c>
      <c r="AL3457" s="4">
        <f>'Enhanced Basket_AUTOLOAD'!Y3457</f>
        <v>0</v>
      </c>
      <c r="AM3457" s="4" t="e">
        <f t="shared" si="652"/>
        <v>#N/A</v>
      </c>
      <c r="AN3457" s="4" t="str">
        <f t="shared" si="653"/>
        <v>NO</v>
      </c>
      <c r="AO3457" s="4" t="str">
        <f t="shared" si="654"/>
        <v>Cash-in-Lieu</v>
      </c>
    </row>
    <row r="3458" ht="15" customHeight="1" s="4" customFormat="1">
      <c r="A3458" s="4">
        <f>'Enhanced Basket_AUTOLOAD'!H3458</f>
        <v>0</v>
      </c>
      <c r="B3458" s="4" t="str">
        <f ref="B3458:B3521" t="shared" si="655">IF(AA3458&gt;0,"BUY","SELL")</f>
        <v>SELL</v>
      </c>
      <c r="C3458" s="4" t="s">
        <v>29</v>
      </c>
      <c r="D3458" s="4" t="str">
        <f ref="D3458:D3521" t="shared" si="656">IF(AO3458="In-Kind","INK","MT")</f>
        <v>MT</v>
      </c>
      <c r="E3458" s="4" t="str">
        <f ref="E3458:E3521" t="shared" si="657">IF(D3458="INK","MSCOP","")</f>
      </c>
      <c r="F3458" s="4" t="str">
        <f ref="F3458:F3521" t="shared" si="658">IF(E3458="MSCOP","INKIND LOAD","CIL LOAD")</f>
        <v>CIL LOAD</v>
      </c>
      <c r="G3458" s="4">
        <f ref="G3458:G3521" t="shared" si="659">ABS(AA3458*AB3458)</f>
        <v>0</v>
      </c>
      <c r="H3458" s="4" t="e">
        <f ref="H3458:H3521" t="shared" si="660">AG3458</f>
        <v>#N/A</v>
      </c>
      <c r="I3458" s="4" t="e">
        <f>_xll.BDP(AG3458&amp;" equity","crncy_adj_px_last","eqy_fund_crncy=usd")</f>
        <v>#NAME?</v>
      </c>
      <c r="J3458" s="4" t="str">
        <f ref="J3458:J3521" t="shared" si="661">IF(D3458="INK",G3458,"")</f>
      </c>
      <c r="AA3458" s="4">
        <f ref="AA3458:AA3521" t="shared" si="662">IFERROR(VLOOKUP(A3458,$R$4:$S$26,2,0),0)</f>
        <v>0</v>
      </c>
      <c r="AB3458" s="4">
        <f>'Enhanced Basket_AUTOLOAD'!T3458</f>
        <v>0</v>
      </c>
      <c r="AC3458" s="4">
        <f>'Enhanced Basket_AUTOLOAD'!M3458</f>
        <v>0</v>
      </c>
      <c r="AD3458" s="4">
        <f>'Enhanced Basket_AUTOLOAD'!L3458</f>
        <v>0</v>
      </c>
      <c r="AE3458" s="4">
        <f>'Enhanced Basket_AUTOLOAD'!Z3458</f>
        <v>0</v>
      </c>
      <c r="AF3458" s="4">
        <f>'Enhanced Basket_AUTOLOAD'!AB3458</f>
        <v>0</v>
      </c>
      <c r="AG3458" s="4" t="e">
        <f>VLOOKUP(AJ3458,'Ticker Mapping'!$I$3:$M$6706,5,0)</f>
        <v>#N/A</v>
      </c>
      <c r="AH3458" s="4" t="e">
        <f>_xll.BDP(AK3458&amp;" SEDOL","TICKER_AND_EXCH_CODE")</f>
        <v>#NAME?</v>
      </c>
      <c r="AI3458" s="4" t="e">
        <f ref="AI3458:AI3521" t="shared" si="663">IF(AG3458=AH3458,"Y","N")</f>
        <v>#N/A</v>
      </c>
      <c r="AJ3458" s="4">
        <f>'Enhanced Basket_AUTOLOAD'!P3458</f>
        <v>0</v>
      </c>
      <c r="AK3458" s="4">
        <f>'Enhanced Basket_AUTOLOAD'!Q3458</f>
        <v>0</v>
      </c>
      <c r="AL3458" s="4">
        <f>'Enhanced Basket_AUTOLOAD'!Y3458</f>
        <v>0</v>
      </c>
      <c r="AM3458" s="4" t="e">
        <f ref="AM3458:AM3521" t="shared" si="664">A3458&amp;" "&amp;AG3458</f>
        <v>#N/A</v>
      </c>
      <c r="AN3458" s="4" t="str">
        <f ref="AN3458:AN3521" t="shared" si="665">IF(COUNTIF($Q$28:$Q$73,AM3458),"YES","NO")</f>
        <v>NO</v>
      </c>
      <c r="AO3458" s="4" t="str">
        <f ref="AO3458:AO3521" t="shared" si="666">IF(AND(AL3458="In-Kind",AN3458="NO"),"In-Kind","Cash-in-Lieu")</f>
        <v>Cash-in-Lieu</v>
      </c>
    </row>
    <row r="3459" ht="15" customHeight="1" s="4" customFormat="1">
      <c r="A3459" s="4">
        <f>'Enhanced Basket_AUTOLOAD'!H3459</f>
        <v>0</v>
      </c>
      <c r="B3459" s="4" t="str">
        <f t="shared" si="655"/>
        <v>SELL</v>
      </c>
      <c r="C3459" s="4" t="s">
        <v>29</v>
      </c>
      <c r="D3459" s="4" t="str">
        <f t="shared" si="656"/>
        <v>MT</v>
      </c>
      <c r="E3459" s="4" t="str">
        <f t="shared" si="657"/>
      </c>
      <c r="F3459" s="4" t="str">
        <f t="shared" si="658"/>
        <v>CIL LOAD</v>
      </c>
      <c r="G3459" s="4">
        <f t="shared" si="659"/>
        <v>0</v>
      </c>
      <c r="H3459" s="4" t="e">
        <f t="shared" si="660"/>
        <v>#N/A</v>
      </c>
      <c r="I3459" s="4" t="e">
        <f>_xll.BDP(AG3459&amp;" equity","crncy_adj_px_last","eqy_fund_crncy=usd")</f>
        <v>#NAME?</v>
      </c>
      <c r="J3459" s="4" t="str">
        <f t="shared" si="661"/>
      </c>
      <c r="AA3459" s="4">
        <f t="shared" si="662"/>
        <v>0</v>
      </c>
      <c r="AB3459" s="4">
        <f>'Enhanced Basket_AUTOLOAD'!T3459</f>
        <v>0</v>
      </c>
      <c r="AC3459" s="4">
        <f>'Enhanced Basket_AUTOLOAD'!M3459</f>
        <v>0</v>
      </c>
      <c r="AD3459" s="4">
        <f>'Enhanced Basket_AUTOLOAD'!L3459</f>
        <v>0</v>
      </c>
      <c r="AE3459" s="4">
        <f>'Enhanced Basket_AUTOLOAD'!Z3459</f>
        <v>0</v>
      </c>
      <c r="AF3459" s="4">
        <f>'Enhanced Basket_AUTOLOAD'!AB3459</f>
        <v>0</v>
      </c>
      <c r="AG3459" s="4" t="e">
        <f>VLOOKUP(AJ3459,'Ticker Mapping'!$I$3:$M$6706,5,0)</f>
        <v>#N/A</v>
      </c>
      <c r="AH3459" s="4" t="e">
        <f>_xll.BDP(AK3459&amp;" SEDOL","TICKER_AND_EXCH_CODE")</f>
        <v>#NAME?</v>
      </c>
      <c r="AI3459" s="4" t="e">
        <f t="shared" si="663"/>
        <v>#N/A</v>
      </c>
      <c r="AJ3459" s="4">
        <f>'Enhanced Basket_AUTOLOAD'!P3459</f>
        <v>0</v>
      </c>
      <c r="AK3459" s="4">
        <f>'Enhanced Basket_AUTOLOAD'!Q3459</f>
        <v>0</v>
      </c>
      <c r="AL3459" s="4">
        <f>'Enhanced Basket_AUTOLOAD'!Y3459</f>
        <v>0</v>
      </c>
      <c r="AM3459" s="4" t="e">
        <f t="shared" si="664"/>
        <v>#N/A</v>
      </c>
      <c r="AN3459" s="4" t="str">
        <f t="shared" si="665"/>
        <v>NO</v>
      </c>
      <c r="AO3459" s="4" t="str">
        <f t="shared" si="666"/>
        <v>Cash-in-Lieu</v>
      </c>
    </row>
    <row r="3460" ht="15" customHeight="1" s="4" customFormat="1">
      <c r="A3460" s="4">
        <f>'Enhanced Basket_AUTOLOAD'!H3460</f>
        <v>0</v>
      </c>
      <c r="B3460" s="4" t="str">
        <f t="shared" si="655"/>
        <v>SELL</v>
      </c>
      <c r="C3460" s="4" t="s">
        <v>29</v>
      </c>
      <c r="D3460" s="4" t="str">
        <f t="shared" si="656"/>
        <v>MT</v>
      </c>
      <c r="E3460" s="4" t="str">
        <f t="shared" si="657"/>
      </c>
      <c r="F3460" s="4" t="str">
        <f t="shared" si="658"/>
        <v>CIL LOAD</v>
      </c>
      <c r="G3460" s="4">
        <f t="shared" si="659"/>
        <v>0</v>
      </c>
      <c r="H3460" s="4" t="e">
        <f t="shared" si="660"/>
        <v>#N/A</v>
      </c>
      <c r="I3460" s="4" t="e">
        <f>_xll.BDP(AG3460&amp;" equity","crncy_adj_px_last","eqy_fund_crncy=usd")</f>
        <v>#NAME?</v>
      </c>
      <c r="J3460" s="4" t="str">
        <f t="shared" si="661"/>
      </c>
      <c r="AA3460" s="4">
        <f t="shared" si="662"/>
        <v>0</v>
      </c>
      <c r="AB3460" s="4">
        <f>'Enhanced Basket_AUTOLOAD'!T3460</f>
        <v>0</v>
      </c>
      <c r="AC3460" s="4">
        <f>'Enhanced Basket_AUTOLOAD'!M3460</f>
        <v>0</v>
      </c>
      <c r="AD3460" s="4">
        <f>'Enhanced Basket_AUTOLOAD'!L3460</f>
        <v>0</v>
      </c>
      <c r="AE3460" s="4">
        <f>'Enhanced Basket_AUTOLOAD'!Z3460</f>
        <v>0</v>
      </c>
      <c r="AF3460" s="4">
        <f>'Enhanced Basket_AUTOLOAD'!AB3460</f>
        <v>0</v>
      </c>
      <c r="AG3460" s="4" t="e">
        <f>VLOOKUP(AJ3460,'Ticker Mapping'!$I$3:$M$6706,5,0)</f>
        <v>#N/A</v>
      </c>
      <c r="AH3460" s="4" t="e">
        <f>_xll.BDP(AK3460&amp;" SEDOL","TICKER_AND_EXCH_CODE")</f>
        <v>#NAME?</v>
      </c>
      <c r="AI3460" s="4" t="e">
        <f t="shared" si="663"/>
        <v>#N/A</v>
      </c>
      <c r="AJ3460" s="4">
        <f>'Enhanced Basket_AUTOLOAD'!P3460</f>
        <v>0</v>
      </c>
      <c r="AK3460" s="4">
        <f>'Enhanced Basket_AUTOLOAD'!Q3460</f>
        <v>0</v>
      </c>
      <c r="AL3460" s="4">
        <f>'Enhanced Basket_AUTOLOAD'!Y3460</f>
        <v>0</v>
      </c>
      <c r="AM3460" s="4" t="e">
        <f t="shared" si="664"/>
        <v>#N/A</v>
      </c>
      <c r="AN3460" s="4" t="str">
        <f t="shared" si="665"/>
        <v>NO</v>
      </c>
      <c r="AO3460" s="4" t="str">
        <f t="shared" si="666"/>
        <v>Cash-in-Lieu</v>
      </c>
    </row>
    <row r="3461" ht="15" customHeight="1" s="4" customFormat="1">
      <c r="A3461" s="4">
        <f>'Enhanced Basket_AUTOLOAD'!H3461</f>
        <v>0</v>
      </c>
      <c r="B3461" s="4" t="str">
        <f t="shared" si="655"/>
        <v>SELL</v>
      </c>
      <c r="C3461" s="4" t="s">
        <v>29</v>
      </c>
      <c r="D3461" s="4" t="str">
        <f t="shared" si="656"/>
        <v>MT</v>
      </c>
      <c r="E3461" s="4" t="str">
        <f t="shared" si="657"/>
      </c>
      <c r="F3461" s="4" t="str">
        <f t="shared" si="658"/>
        <v>CIL LOAD</v>
      </c>
      <c r="G3461" s="4">
        <f t="shared" si="659"/>
        <v>0</v>
      </c>
      <c r="H3461" s="4" t="e">
        <f t="shared" si="660"/>
        <v>#N/A</v>
      </c>
      <c r="I3461" s="4" t="e">
        <f>_xll.BDP(AG3461&amp;" equity","crncy_adj_px_last","eqy_fund_crncy=usd")</f>
        <v>#NAME?</v>
      </c>
      <c r="J3461" s="4" t="str">
        <f t="shared" si="661"/>
      </c>
      <c r="AA3461" s="4">
        <f t="shared" si="662"/>
        <v>0</v>
      </c>
      <c r="AB3461" s="4">
        <f>'Enhanced Basket_AUTOLOAD'!T3461</f>
        <v>0</v>
      </c>
      <c r="AC3461" s="4">
        <f>'Enhanced Basket_AUTOLOAD'!M3461</f>
        <v>0</v>
      </c>
      <c r="AD3461" s="4">
        <f>'Enhanced Basket_AUTOLOAD'!L3461</f>
        <v>0</v>
      </c>
      <c r="AE3461" s="4">
        <f>'Enhanced Basket_AUTOLOAD'!Z3461</f>
        <v>0</v>
      </c>
      <c r="AF3461" s="4">
        <f>'Enhanced Basket_AUTOLOAD'!AB3461</f>
        <v>0</v>
      </c>
      <c r="AG3461" s="4" t="e">
        <f>VLOOKUP(AJ3461,'Ticker Mapping'!$I$3:$M$6706,5,0)</f>
        <v>#N/A</v>
      </c>
      <c r="AH3461" s="4" t="e">
        <f>_xll.BDP(AK3461&amp;" SEDOL","TICKER_AND_EXCH_CODE")</f>
        <v>#NAME?</v>
      </c>
      <c r="AI3461" s="4" t="e">
        <f t="shared" si="663"/>
        <v>#N/A</v>
      </c>
      <c r="AJ3461" s="4">
        <f>'Enhanced Basket_AUTOLOAD'!P3461</f>
        <v>0</v>
      </c>
      <c r="AK3461" s="4">
        <f>'Enhanced Basket_AUTOLOAD'!Q3461</f>
        <v>0</v>
      </c>
      <c r="AL3461" s="4">
        <f>'Enhanced Basket_AUTOLOAD'!Y3461</f>
        <v>0</v>
      </c>
      <c r="AM3461" s="4" t="e">
        <f t="shared" si="664"/>
        <v>#N/A</v>
      </c>
      <c r="AN3461" s="4" t="str">
        <f t="shared" si="665"/>
        <v>NO</v>
      </c>
      <c r="AO3461" s="4" t="str">
        <f t="shared" si="666"/>
        <v>Cash-in-Lieu</v>
      </c>
    </row>
    <row r="3462" ht="15" customHeight="1" s="4" customFormat="1">
      <c r="A3462" s="4">
        <f>'Enhanced Basket_AUTOLOAD'!H3462</f>
        <v>0</v>
      </c>
      <c r="B3462" s="4" t="str">
        <f t="shared" si="655"/>
        <v>SELL</v>
      </c>
      <c r="C3462" s="4" t="s">
        <v>29</v>
      </c>
      <c r="D3462" s="4" t="str">
        <f t="shared" si="656"/>
        <v>MT</v>
      </c>
      <c r="E3462" s="4" t="str">
        <f t="shared" si="657"/>
      </c>
      <c r="F3462" s="4" t="str">
        <f t="shared" si="658"/>
        <v>CIL LOAD</v>
      </c>
      <c r="G3462" s="4">
        <f t="shared" si="659"/>
        <v>0</v>
      </c>
      <c r="H3462" s="4" t="e">
        <f t="shared" si="660"/>
        <v>#N/A</v>
      </c>
      <c r="I3462" s="4" t="e">
        <f>_xll.BDP(AG3462&amp;" equity","crncy_adj_px_last","eqy_fund_crncy=usd")</f>
        <v>#NAME?</v>
      </c>
      <c r="J3462" s="4" t="str">
        <f t="shared" si="661"/>
      </c>
      <c r="AA3462" s="4">
        <f t="shared" si="662"/>
        <v>0</v>
      </c>
      <c r="AB3462" s="4">
        <f>'Enhanced Basket_AUTOLOAD'!T3462</f>
        <v>0</v>
      </c>
      <c r="AC3462" s="4">
        <f>'Enhanced Basket_AUTOLOAD'!M3462</f>
        <v>0</v>
      </c>
      <c r="AD3462" s="4">
        <f>'Enhanced Basket_AUTOLOAD'!L3462</f>
        <v>0</v>
      </c>
      <c r="AE3462" s="4">
        <f>'Enhanced Basket_AUTOLOAD'!Z3462</f>
        <v>0</v>
      </c>
      <c r="AF3462" s="4">
        <f>'Enhanced Basket_AUTOLOAD'!AB3462</f>
        <v>0</v>
      </c>
      <c r="AG3462" s="4" t="e">
        <f>VLOOKUP(AJ3462,'Ticker Mapping'!$I$3:$M$6706,5,0)</f>
        <v>#N/A</v>
      </c>
      <c r="AH3462" s="4" t="e">
        <f>_xll.BDP(AK3462&amp;" SEDOL","TICKER_AND_EXCH_CODE")</f>
        <v>#NAME?</v>
      </c>
      <c r="AI3462" s="4" t="e">
        <f t="shared" si="663"/>
        <v>#N/A</v>
      </c>
      <c r="AJ3462" s="4">
        <f>'Enhanced Basket_AUTOLOAD'!P3462</f>
        <v>0</v>
      </c>
      <c r="AK3462" s="4">
        <f>'Enhanced Basket_AUTOLOAD'!Q3462</f>
        <v>0</v>
      </c>
      <c r="AL3462" s="4">
        <f>'Enhanced Basket_AUTOLOAD'!Y3462</f>
        <v>0</v>
      </c>
      <c r="AM3462" s="4" t="e">
        <f t="shared" si="664"/>
        <v>#N/A</v>
      </c>
      <c r="AN3462" s="4" t="str">
        <f t="shared" si="665"/>
        <v>NO</v>
      </c>
      <c r="AO3462" s="4" t="str">
        <f t="shared" si="666"/>
        <v>Cash-in-Lieu</v>
      </c>
    </row>
    <row r="3463" ht="15" customHeight="1" s="4" customFormat="1">
      <c r="A3463" s="4">
        <f>'Enhanced Basket_AUTOLOAD'!H3463</f>
        <v>0</v>
      </c>
      <c r="B3463" s="4" t="str">
        <f t="shared" si="655"/>
        <v>SELL</v>
      </c>
      <c r="C3463" s="4" t="s">
        <v>29</v>
      </c>
      <c r="D3463" s="4" t="str">
        <f t="shared" si="656"/>
        <v>MT</v>
      </c>
      <c r="E3463" s="4" t="str">
        <f t="shared" si="657"/>
      </c>
      <c r="F3463" s="4" t="str">
        <f t="shared" si="658"/>
        <v>CIL LOAD</v>
      </c>
      <c r="G3463" s="4">
        <f t="shared" si="659"/>
        <v>0</v>
      </c>
      <c r="H3463" s="4" t="e">
        <f t="shared" si="660"/>
        <v>#N/A</v>
      </c>
      <c r="I3463" s="4" t="e">
        <f>_xll.BDP(AG3463&amp;" equity","crncy_adj_px_last","eqy_fund_crncy=usd")</f>
        <v>#NAME?</v>
      </c>
      <c r="J3463" s="4" t="str">
        <f t="shared" si="661"/>
      </c>
      <c r="AA3463" s="4">
        <f t="shared" si="662"/>
        <v>0</v>
      </c>
      <c r="AB3463" s="4">
        <f>'Enhanced Basket_AUTOLOAD'!T3463</f>
        <v>0</v>
      </c>
      <c r="AC3463" s="4">
        <f>'Enhanced Basket_AUTOLOAD'!M3463</f>
        <v>0</v>
      </c>
      <c r="AD3463" s="4">
        <f>'Enhanced Basket_AUTOLOAD'!L3463</f>
        <v>0</v>
      </c>
      <c r="AE3463" s="4">
        <f>'Enhanced Basket_AUTOLOAD'!Z3463</f>
        <v>0</v>
      </c>
      <c r="AF3463" s="4">
        <f>'Enhanced Basket_AUTOLOAD'!AB3463</f>
        <v>0</v>
      </c>
      <c r="AG3463" s="4" t="e">
        <f>VLOOKUP(AJ3463,'Ticker Mapping'!$I$3:$M$6706,5,0)</f>
        <v>#N/A</v>
      </c>
      <c r="AH3463" s="4" t="e">
        <f>_xll.BDP(AK3463&amp;" SEDOL","TICKER_AND_EXCH_CODE")</f>
        <v>#NAME?</v>
      </c>
      <c r="AI3463" s="4" t="e">
        <f t="shared" si="663"/>
        <v>#N/A</v>
      </c>
      <c r="AJ3463" s="4">
        <f>'Enhanced Basket_AUTOLOAD'!P3463</f>
        <v>0</v>
      </c>
      <c r="AK3463" s="4">
        <f>'Enhanced Basket_AUTOLOAD'!Q3463</f>
        <v>0</v>
      </c>
      <c r="AL3463" s="4">
        <f>'Enhanced Basket_AUTOLOAD'!Y3463</f>
        <v>0</v>
      </c>
      <c r="AM3463" s="4" t="e">
        <f t="shared" si="664"/>
        <v>#N/A</v>
      </c>
      <c r="AN3463" s="4" t="str">
        <f t="shared" si="665"/>
        <v>NO</v>
      </c>
      <c r="AO3463" s="4" t="str">
        <f t="shared" si="666"/>
        <v>Cash-in-Lieu</v>
      </c>
    </row>
    <row r="3464" ht="15" customHeight="1" s="4" customFormat="1">
      <c r="A3464" s="4">
        <f>'Enhanced Basket_AUTOLOAD'!H3464</f>
        <v>0</v>
      </c>
      <c r="B3464" s="4" t="str">
        <f t="shared" si="655"/>
        <v>SELL</v>
      </c>
      <c r="C3464" s="4" t="s">
        <v>29</v>
      </c>
      <c r="D3464" s="4" t="str">
        <f t="shared" si="656"/>
        <v>MT</v>
      </c>
      <c r="E3464" s="4" t="str">
        <f t="shared" si="657"/>
      </c>
      <c r="F3464" s="4" t="str">
        <f t="shared" si="658"/>
        <v>CIL LOAD</v>
      </c>
      <c r="G3464" s="4">
        <f t="shared" si="659"/>
        <v>0</v>
      </c>
      <c r="H3464" s="4" t="e">
        <f t="shared" si="660"/>
        <v>#N/A</v>
      </c>
      <c r="I3464" s="4" t="e">
        <f>_xll.BDP(AG3464&amp;" equity","crncy_adj_px_last","eqy_fund_crncy=usd")</f>
        <v>#NAME?</v>
      </c>
      <c r="J3464" s="4" t="str">
        <f t="shared" si="661"/>
      </c>
      <c r="AA3464" s="4">
        <f t="shared" si="662"/>
        <v>0</v>
      </c>
      <c r="AB3464" s="4">
        <f>'Enhanced Basket_AUTOLOAD'!T3464</f>
        <v>0</v>
      </c>
      <c r="AC3464" s="4">
        <f>'Enhanced Basket_AUTOLOAD'!M3464</f>
        <v>0</v>
      </c>
      <c r="AD3464" s="4">
        <f>'Enhanced Basket_AUTOLOAD'!L3464</f>
        <v>0</v>
      </c>
      <c r="AE3464" s="4">
        <f>'Enhanced Basket_AUTOLOAD'!Z3464</f>
        <v>0</v>
      </c>
      <c r="AF3464" s="4">
        <f>'Enhanced Basket_AUTOLOAD'!AB3464</f>
        <v>0</v>
      </c>
      <c r="AG3464" s="4" t="e">
        <f>VLOOKUP(AJ3464,'Ticker Mapping'!$I$3:$M$6706,5,0)</f>
        <v>#N/A</v>
      </c>
      <c r="AH3464" s="4" t="e">
        <f>_xll.BDP(AK3464&amp;" SEDOL","TICKER_AND_EXCH_CODE")</f>
        <v>#NAME?</v>
      </c>
      <c r="AI3464" s="4" t="e">
        <f t="shared" si="663"/>
        <v>#N/A</v>
      </c>
      <c r="AJ3464" s="4">
        <f>'Enhanced Basket_AUTOLOAD'!P3464</f>
        <v>0</v>
      </c>
      <c r="AK3464" s="4">
        <f>'Enhanced Basket_AUTOLOAD'!Q3464</f>
        <v>0</v>
      </c>
      <c r="AL3464" s="4">
        <f>'Enhanced Basket_AUTOLOAD'!Y3464</f>
        <v>0</v>
      </c>
      <c r="AM3464" s="4" t="e">
        <f t="shared" si="664"/>
        <v>#N/A</v>
      </c>
      <c r="AN3464" s="4" t="str">
        <f t="shared" si="665"/>
        <v>NO</v>
      </c>
      <c r="AO3464" s="4" t="str">
        <f t="shared" si="666"/>
        <v>Cash-in-Lieu</v>
      </c>
    </row>
    <row r="3465" ht="15" customHeight="1" s="4" customFormat="1">
      <c r="A3465" s="4">
        <f>'Enhanced Basket_AUTOLOAD'!H3465</f>
        <v>0</v>
      </c>
      <c r="B3465" s="4" t="str">
        <f t="shared" si="655"/>
        <v>SELL</v>
      </c>
      <c r="C3465" s="4" t="s">
        <v>29</v>
      </c>
      <c r="D3465" s="4" t="str">
        <f t="shared" si="656"/>
        <v>MT</v>
      </c>
      <c r="E3465" s="4" t="str">
        <f t="shared" si="657"/>
      </c>
      <c r="F3465" s="4" t="str">
        <f t="shared" si="658"/>
        <v>CIL LOAD</v>
      </c>
      <c r="G3465" s="4">
        <f t="shared" si="659"/>
        <v>0</v>
      </c>
      <c r="H3465" s="4" t="e">
        <f t="shared" si="660"/>
        <v>#N/A</v>
      </c>
      <c r="I3465" s="4" t="e">
        <f>_xll.BDP(AG3465&amp;" equity","crncy_adj_px_last","eqy_fund_crncy=usd")</f>
        <v>#NAME?</v>
      </c>
      <c r="J3465" s="4" t="str">
        <f t="shared" si="661"/>
      </c>
      <c r="AA3465" s="4">
        <f t="shared" si="662"/>
        <v>0</v>
      </c>
      <c r="AB3465" s="4">
        <f>'Enhanced Basket_AUTOLOAD'!T3465</f>
        <v>0</v>
      </c>
      <c r="AC3465" s="4">
        <f>'Enhanced Basket_AUTOLOAD'!M3465</f>
        <v>0</v>
      </c>
      <c r="AD3465" s="4">
        <f>'Enhanced Basket_AUTOLOAD'!L3465</f>
        <v>0</v>
      </c>
      <c r="AE3465" s="4">
        <f>'Enhanced Basket_AUTOLOAD'!Z3465</f>
        <v>0</v>
      </c>
      <c r="AF3465" s="4">
        <f>'Enhanced Basket_AUTOLOAD'!AB3465</f>
        <v>0</v>
      </c>
      <c r="AG3465" s="4" t="e">
        <f>VLOOKUP(AJ3465,'Ticker Mapping'!$I$3:$M$6706,5,0)</f>
        <v>#N/A</v>
      </c>
      <c r="AH3465" s="4" t="e">
        <f>_xll.BDP(AK3465&amp;" SEDOL","TICKER_AND_EXCH_CODE")</f>
        <v>#NAME?</v>
      </c>
      <c r="AI3465" s="4" t="e">
        <f t="shared" si="663"/>
        <v>#N/A</v>
      </c>
      <c r="AJ3465" s="4">
        <f>'Enhanced Basket_AUTOLOAD'!P3465</f>
        <v>0</v>
      </c>
      <c r="AK3465" s="4">
        <f>'Enhanced Basket_AUTOLOAD'!Q3465</f>
        <v>0</v>
      </c>
      <c r="AL3465" s="4">
        <f>'Enhanced Basket_AUTOLOAD'!Y3465</f>
        <v>0</v>
      </c>
      <c r="AM3465" s="4" t="e">
        <f t="shared" si="664"/>
        <v>#N/A</v>
      </c>
      <c r="AN3465" s="4" t="str">
        <f t="shared" si="665"/>
        <v>NO</v>
      </c>
      <c r="AO3465" s="4" t="str">
        <f t="shared" si="666"/>
        <v>Cash-in-Lieu</v>
      </c>
    </row>
    <row r="3466" ht="15" customHeight="1" s="4" customFormat="1">
      <c r="A3466" s="4">
        <f>'Enhanced Basket_AUTOLOAD'!H3466</f>
        <v>0</v>
      </c>
      <c r="B3466" s="4" t="str">
        <f t="shared" si="655"/>
        <v>SELL</v>
      </c>
      <c r="C3466" s="4" t="s">
        <v>29</v>
      </c>
      <c r="D3466" s="4" t="str">
        <f t="shared" si="656"/>
        <v>MT</v>
      </c>
      <c r="E3466" s="4" t="str">
        <f t="shared" si="657"/>
      </c>
      <c r="F3466" s="4" t="str">
        <f t="shared" si="658"/>
        <v>CIL LOAD</v>
      </c>
      <c r="G3466" s="4">
        <f t="shared" si="659"/>
        <v>0</v>
      </c>
      <c r="H3466" s="4" t="e">
        <f t="shared" si="660"/>
        <v>#N/A</v>
      </c>
      <c r="I3466" s="4" t="e">
        <f>_xll.BDP(AG3466&amp;" equity","crncy_adj_px_last","eqy_fund_crncy=usd")</f>
        <v>#NAME?</v>
      </c>
      <c r="J3466" s="4" t="str">
        <f t="shared" si="661"/>
      </c>
      <c r="AA3466" s="4">
        <f t="shared" si="662"/>
        <v>0</v>
      </c>
      <c r="AB3466" s="4">
        <f>'Enhanced Basket_AUTOLOAD'!T3466</f>
        <v>0</v>
      </c>
      <c r="AC3466" s="4">
        <f>'Enhanced Basket_AUTOLOAD'!M3466</f>
        <v>0</v>
      </c>
      <c r="AD3466" s="4">
        <f>'Enhanced Basket_AUTOLOAD'!L3466</f>
        <v>0</v>
      </c>
      <c r="AE3466" s="4">
        <f>'Enhanced Basket_AUTOLOAD'!Z3466</f>
        <v>0</v>
      </c>
      <c r="AF3466" s="4">
        <f>'Enhanced Basket_AUTOLOAD'!AB3466</f>
        <v>0</v>
      </c>
      <c r="AG3466" s="4" t="e">
        <f>VLOOKUP(AJ3466,'Ticker Mapping'!$I$3:$M$6706,5,0)</f>
        <v>#N/A</v>
      </c>
      <c r="AH3466" s="4" t="e">
        <f>_xll.BDP(AK3466&amp;" SEDOL","TICKER_AND_EXCH_CODE")</f>
        <v>#NAME?</v>
      </c>
      <c r="AI3466" s="4" t="e">
        <f t="shared" si="663"/>
        <v>#N/A</v>
      </c>
      <c r="AJ3466" s="4">
        <f>'Enhanced Basket_AUTOLOAD'!P3466</f>
        <v>0</v>
      </c>
      <c r="AK3466" s="4">
        <f>'Enhanced Basket_AUTOLOAD'!Q3466</f>
        <v>0</v>
      </c>
      <c r="AL3466" s="4">
        <f>'Enhanced Basket_AUTOLOAD'!Y3466</f>
        <v>0</v>
      </c>
      <c r="AM3466" s="4" t="e">
        <f t="shared" si="664"/>
        <v>#N/A</v>
      </c>
      <c r="AN3466" s="4" t="str">
        <f t="shared" si="665"/>
        <v>NO</v>
      </c>
      <c r="AO3466" s="4" t="str">
        <f t="shared" si="666"/>
        <v>Cash-in-Lieu</v>
      </c>
    </row>
    <row r="3467" ht="15" customHeight="1" s="4" customFormat="1">
      <c r="A3467" s="4">
        <f>'Enhanced Basket_AUTOLOAD'!H3467</f>
        <v>0</v>
      </c>
      <c r="B3467" s="4" t="str">
        <f t="shared" si="655"/>
        <v>SELL</v>
      </c>
      <c r="C3467" s="4" t="s">
        <v>29</v>
      </c>
      <c r="D3467" s="4" t="str">
        <f t="shared" si="656"/>
        <v>MT</v>
      </c>
      <c r="E3467" s="4" t="str">
        <f t="shared" si="657"/>
      </c>
      <c r="F3467" s="4" t="str">
        <f t="shared" si="658"/>
        <v>CIL LOAD</v>
      </c>
      <c r="G3467" s="4">
        <f t="shared" si="659"/>
        <v>0</v>
      </c>
      <c r="H3467" s="4" t="e">
        <f t="shared" si="660"/>
        <v>#N/A</v>
      </c>
      <c r="I3467" s="4" t="e">
        <f>_xll.BDP(AG3467&amp;" equity","crncy_adj_px_last","eqy_fund_crncy=usd")</f>
        <v>#NAME?</v>
      </c>
      <c r="J3467" s="4" t="str">
        <f t="shared" si="661"/>
      </c>
      <c r="AA3467" s="4">
        <f t="shared" si="662"/>
        <v>0</v>
      </c>
      <c r="AB3467" s="4">
        <f>'Enhanced Basket_AUTOLOAD'!T3467</f>
        <v>0</v>
      </c>
      <c r="AC3467" s="4">
        <f>'Enhanced Basket_AUTOLOAD'!M3467</f>
        <v>0</v>
      </c>
      <c r="AD3467" s="4">
        <f>'Enhanced Basket_AUTOLOAD'!L3467</f>
        <v>0</v>
      </c>
      <c r="AE3467" s="4">
        <f>'Enhanced Basket_AUTOLOAD'!Z3467</f>
        <v>0</v>
      </c>
      <c r="AF3467" s="4">
        <f>'Enhanced Basket_AUTOLOAD'!AB3467</f>
        <v>0</v>
      </c>
      <c r="AG3467" s="4" t="e">
        <f>VLOOKUP(AJ3467,'Ticker Mapping'!$I$3:$M$6706,5,0)</f>
        <v>#N/A</v>
      </c>
      <c r="AH3467" s="4" t="e">
        <f>_xll.BDP(AK3467&amp;" SEDOL","TICKER_AND_EXCH_CODE")</f>
        <v>#NAME?</v>
      </c>
      <c r="AI3467" s="4" t="e">
        <f t="shared" si="663"/>
        <v>#N/A</v>
      </c>
      <c r="AJ3467" s="4">
        <f>'Enhanced Basket_AUTOLOAD'!P3467</f>
        <v>0</v>
      </c>
      <c r="AK3467" s="4">
        <f>'Enhanced Basket_AUTOLOAD'!Q3467</f>
        <v>0</v>
      </c>
      <c r="AL3467" s="4">
        <f>'Enhanced Basket_AUTOLOAD'!Y3467</f>
        <v>0</v>
      </c>
      <c r="AM3467" s="4" t="e">
        <f t="shared" si="664"/>
        <v>#N/A</v>
      </c>
      <c r="AN3467" s="4" t="str">
        <f t="shared" si="665"/>
        <v>NO</v>
      </c>
      <c r="AO3467" s="4" t="str">
        <f t="shared" si="666"/>
        <v>Cash-in-Lieu</v>
      </c>
    </row>
    <row r="3468" ht="15" customHeight="1" s="4" customFormat="1">
      <c r="A3468" s="4">
        <f>'Enhanced Basket_AUTOLOAD'!H3468</f>
        <v>0</v>
      </c>
      <c r="B3468" s="4" t="str">
        <f t="shared" si="655"/>
        <v>SELL</v>
      </c>
      <c r="C3468" s="4" t="s">
        <v>29</v>
      </c>
      <c r="D3468" s="4" t="str">
        <f t="shared" si="656"/>
        <v>MT</v>
      </c>
      <c r="E3468" s="4" t="str">
        <f t="shared" si="657"/>
      </c>
      <c r="F3468" s="4" t="str">
        <f t="shared" si="658"/>
        <v>CIL LOAD</v>
      </c>
      <c r="G3468" s="4">
        <f t="shared" si="659"/>
        <v>0</v>
      </c>
      <c r="H3468" s="4" t="e">
        <f t="shared" si="660"/>
        <v>#N/A</v>
      </c>
      <c r="I3468" s="4" t="e">
        <f>_xll.BDP(AG3468&amp;" equity","crncy_adj_px_last","eqy_fund_crncy=usd")</f>
        <v>#NAME?</v>
      </c>
      <c r="J3468" s="4" t="str">
        <f t="shared" si="661"/>
      </c>
      <c r="AA3468" s="4">
        <f t="shared" si="662"/>
        <v>0</v>
      </c>
      <c r="AB3468" s="4">
        <f>'Enhanced Basket_AUTOLOAD'!T3468</f>
        <v>0</v>
      </c>
      <c r="AC3468" s="4">
        <f>'Enhanced Basket_AUTOLOAD'!M3468</f>
        <v>0</v>
      </c>
      <c r="AD3468" s="4">
        <f>'Enhanced Basket_AUTOLOAD'!L3468</f>
        <v>0</v>
      </c>
      <c r="AE3468" s="4">
        <f>'Enhanced Basket_AUTOLOAD'!Z3468</f>
        <v>0</v>
      </c>
      <c r="AF3468" s="4">
        <f>'Enhanced Basket_AUTOLOAD'!AB3468</f>
        <v>0</v>
      </c>
      <c r="AG3468" s="4" t="e">
        <f>VLOOKUP(AJ3468,'Ticker Mapping'!$I$3:$M$6706,5,0)</f>
        <v>#N/A</v>
      </c>
      <c r="AH3468" s="4" t="e">
        <f>_xll.BDP(AK3468&amp;" SEDOL","TICKER_AND_EXCH_CODE")</f>
        <v>#NAME?</v>
      </c>
      <c r="AI3468" s="4" t="e">
        <f t="shared" si="663"/>
        <v>#N/A</v>
      </c>
      <c r="AJ3468" s="4">
        <f>'Enhanced Basket_AUTOLOAD'!P3468</f>
        <v>0</v>
      </c>
      <c r="AK3468" s="4">
        <f>'Enhanced Basket_AUTOLOAD'!Q3468</f>
        <v>0</v>
      </c>
      <c r="AL3468" s="4">
        <f>'Enhanced Basket_AUTOLOAD'!Y3468</f>
        <v>0</v>
      </c>
      <c r="AM3468" s="4" t="e">
        <f t="shared" si="664"/>
        <v>#N/A</v>
      </c>
      <c r="AN3468" s="4" t="str">
        <f t="shared" si="665"/>
        <v>NO</v>
      </c>
      <c r="AO3468" s="4" t="str">
        <f t="shared" si="666"/>
        <v>Cash-in-Lieu</v>
      </c>
    </row>
    <row r="3469" ht="15" customHeight="1" s="4" customFormat="1">
      <c r="A3469" s="4">
        <f>'Enhanced Basket_AUTOLOAD'!H3469</f>
        <v>0</v>
      </c>
      <c r="B3469" s="4" t="str">
        <f t="shared" si="655"/>
        <v>SELL</v>
      </c>
      <c r="C3469" s="4" t="s">
        <v>29</v>
      </c>
      <c r="D3469" s="4" t="str">
        <f t="shared" si="656"/>
        <v>MT</v>
      </c>
      <c r="E3469" s="4" t="str">
        <f t="shared" si="657"/>
      </c>
      <c r="F3469" s="4" t="str">
        <f t="shared" si="658"/>
        <v>CIL LOAD</v>
      </c>
      <c r="G3469" s="4">
        <f t="shared" si="659"/>
        <v>0</v>
      </c>
      <c r="H3469" s="4" t="e">
        <f t="shared" si="660"/>
        <v>#N/A</v>
      </c>
      <c r="I3469" s="4" t="e">
        <f>_xll.BDP(AG3469&amp;" equity","crncy_adj_px_last","eqy_fund_crncy=usd")</f>
        <v>#NAME?</v>
      </c>
      <c r="J3469" s="4" t="str">
        <f t="shared" si="661"/>
      </c>
      <c r="AA3469" s="4">
        <f t="shared" si="662"/>
        <v>0</v>
      </c>
      <c r="AB3469" s="4">
        <f>'Enhanced Basket_AUTOLOAD'!T3469</f>
        <v>0</v>
      </c>
      <c r="AC3469" s="4">
        <f>'Enhanced Basket_AUTOLOAD'!M3469</f>
        <v>0</v>
      </c>
      <c r="AD3469" s="4">
        <f>'Enhanced Basket_AUTOLOAD'!L3469</f>
        <v>0</v>
      </c>
      <c r="AE3469" s="4">
        <f>'Enhanced Basket_AUTOLOAD'!Z3469</f>
        <v>0</v>
      </c>
      <c r="AF3469" s="4">
        <f>'Enhanced Basket_AUTOLOAD'!AB3469</f>
        <v>0</v>
      </c>
      <c r="AG3469" s="4" t="e">
        <f>VLOOKUP(AJ3469,'Ticker Mapping'!$I$3:$M$6706,5,0)</f>
        <v>#N/A</v>
      </c>
      <c r="AH3469" s="4" t="e">
        <f>_xll.BDP(AK3469&amp;" SEDOL","TICKER_AND_EXCH_CODE")</f>
        <v>#NAME?</v>
      </c>
      <c r="AI3469" s="4" t="e">
        <f t="shared" si="663"/>
        <v>#N/A</v>
      </c>
      <c r="AJ3469" s="4">
        <f>'Enhanced Basket_AUTOLOAD'!P3469</f>
        <v>0</v>
      </c>
      <c r="AK3469" s="4">
        <f>'Enhanced Basket_AUTOLOAD'!Q3469</f>
        <v>0</v>
      </c>
      <c r="AL3469" s="4">
        <f>'Enhanced Basket_AUTOLOAD'!Y3469</f>
        <v>0</v>
      </c>
      <c r="AM3469" s="4" t="e">
        <f t="shared" si="664"/>
        <v>#N/A</v>
      </c>
      <c r="AN3469" s="4" t="str">
        <f t="shared" si="665"/>
        <v>NO</v>
      </c>
      <c r="AO3469" s="4" t="str">
        <f t="shared" si="666"/>
        <v>Cash-in-Lieu</v>
      </c>
    </row>
    <row r="3470" ht="15" customHeight="1" s="4" customFormat="1">
      <c r="A3470" s="4">
        <f>'Enhanced Basket_AUTOLOAD'!H3470</f>
        <v>0</v>
      </c>
      <c r="B3470" s="4" t="str">
        <f t="shared" si="655"/>
        <v>SELL</v>
      </c>
      <c r="C3470" s="4" t="s">
        <v>29</v>
      </c>
      <c r="D3470" s="4" t="str">
        <f t="shared" si="656"/>
        <v>MT</v>
      </c>
      <c r="E3470" s="4" t="str">
        <f t="shared" si="657"/>
      </c>
      <c r="F3470" s="4" t="str">
        <f t="shared" si="658"/>
        <v>CIL LOAD</v>
      </c>
      <c r="G3470" s="4">
        <f t="shared" si="659"/>
        <v>0</v>
      </c>
      <c r="H3470" s="4" t="e">
        <f t="shared" si="660"/>
        <v>#N/A</v>
      </c>
      <c r="I3470" s="4" t="e">
        <f>_xll.BDP(AG3470&amp;" equity","crncy_adj_px_last","eqy_fund_crncy=usd")</f>
        <v>#NAME?</v>
      </c>
      <c r="J3470" s="4" t="str">
        <f t="shared" si="661"/>
      </c>
      <c r="AA3470" s="4">
        <f t="shared" si="662"/>
        <v>0</v>
      </c>
      <c r="AB3470" s="4">
        <f>'Enhanced Basket_AUTOLOAD'!T3470</f>
        <v>0</v>
      </c>
      <c r="AC3470" s="4">
        <f>'Enhanced Basket_AUTOLOAD'!M3470</f>
        <v>0</v>
      </c>
      <c r="AD3470" s="4">
        <f>'Enhanced Basket_AUTOLOAD'!L3470</f>
        <v>0</v>
      </c>
      <c r="AE3470" s="4">
        <f>'Enhanced Basket_AUTOLOAD'!Z3470</f>
        <v>0</v>
      </c>
      <c r="AF3470" s="4">
        <f>'Enhanced Basket_AUTOLOAD'!AB3470</f>
        <v>0</v>
      </c>
      <c r="AG3470" s="4" t="e">
        <f>VLOOKUP(AJ3470,'Ticker Mapping'!$I$3:$M$6706,5,0)</f>
        <v>#N/A</v>
      </c>
      <c r="AH3470" s="4" t="e">
        <f>_xll.BDP(AK3470&amp;" SEDOL","TICKER_AND_EXCH_CODE")</f>
        <v>#NAME?</v>
      </c>
      <c r="AI3470" s="4" t="e">
        <f t="shared" si="663"/>
        <v>#N/A</v>
      </c>
      <c r="AJ3470" s="4">
        <f>'Enhanced Basket_AUTOLOAD'!P3470</f>
        <v>0</v>
      </c>
      <c r="AK3470" s="4">
        <f>'Enhanced Basket_AUTOLOAD'!Q3470</f>
        <v>0</v>
      </c>
      <c r="AL3470" s="4">
        <f>'Enhanced Basket_AUTOLOAD'!Y3470</f>
        <v>0</v>
      </c>
      <c r="AM3470" s="4" t="e">
        <f t="shared" si="664"/>
        <v>#N/A</v>
      </c>
      <c r="AN3470" s="4" t="str">
        <f t="shared" si="665"/>
        <v>NO</v>
      </c>
      <c r="AO3470" s="4" t="str">
        <f t="shared" si="666"/>
        <v>Cash-in-Lieu</v>
      </c>
    </row>
    <row r="3471" ht="15" customHeight="1" s="4" customFormat="1">
      <c r="A3471" s="4">
        <f>'Enhanced Basket_AUTOLOAD'!H3471</f>
        <v>0</v>
      </c>
      <c r="B3471" s="4" t="str">
        <f t="shared" si="655"/>
        <v>SELL</v>
      </c>
      <c r="C3471" s="4" t="s">
        <v>29</v>
      </c>
      <c r="D3471" s="4" t="str">
        <f t="shared" si="656"/>
        <v>MT</v>
      </c>
      <c r="E3471" s="4" t="str">
        <f t="shared" si="657"/>
      </c>
      <c r="F3471" s="4" t="str">
        <f t="shared" si="658"/>
        <v>CIL LOAD</v>
      </c>
      <c r="G3471" s="4">
        <f t="shared" si="659"/>
        <v>0</v>
      </c>
      <c r="H3471" s="4" t="e">
        <f t="shared" si="660"/>
        <v>#N/A</v>
      </c>
      <c r="I3471" s="4" t="e">
        <f>_xll.BDP(AG3471&amp;" equity","crncy_adj_px_last","eqy_fund_crncy=usd")</f>
        <v>#NAME?</v>
      </c>
      <c r="J3471" s="4" t="str">
        <f t="shared" si="661"/>
      </c>
      <c r="AA3471" s="4">
        <f t="shared" si="662"/>
        <v>0</v>
      </c>
      <c r="AB3471" s="4">
        <f>'Enhanced Basket_AUTOLOAD'!T3471</f>
        <v>0</v>
      </c>
      <c r="AC3471" s="4">
        <f>'Enhanced Basket_AUTOLOAD'!M3471</f>
        <v>0</v>
      </c>
      <c r="AD3471" s="4">
        <f>'Enhanced Basket_AUTOLOAD'!L3471</f>
        <v>0</v>
      </c>
      <c r="AE3471" s="4">
        <f>'Enhanced Basket_AUTOLOAD'!Z3471</f>
        <v>0</v>
      </c>
      <c r="AF3471" s="4">
        <f>'Enhanced Basket_AUTOLOAD'!AB3471</f>
        <v>0</v>
      </c>
      <c r="AG3471" s="4" t="e">
        <f>VLOOKUP(AJ3471,'Ticker Mapping'!$I$3:$M$6706,5,0)</f>
        <v>#N/A</v>
      </c>
      <c r="AH3471" s="4" t="e">
        <f>_xll.BDP(AK3471&amp;" SEDOL","TICKER_AND_EXCH_CODE")</f>
        <v>#NAME?</v>
      </c>
      <c r="AI3471" s="4" t="e">
        <f t="shared" si="663"/>
        <v>#N/A</v>
      </c>
      <c r="AJ3471" s="4">
        <f>'Enhanced Basket_AUTOLOAD'!P3471</f>
        <v>0</v>
      </c>
      <c r="AK3471" s="4">
        <f>'Enhanced Basket_AUTOLOAD'!Q3471</f>
        <v>0</v>
      </c>
      <c r="AL3471" s="4">
        <f>'Enhanced Basket_AUTOLOAD'!Y3471</f>
        <v>0</v>
      </c>
      <c r="AM3471" s="4" t="e">
        <f t="shared" si="664"/>
        <v>#N/A</v>
      </c>
      <c r="AN3471" s="4" t="str">
        <f t="shared" si="665"/>
        <v>NO</v>
      </c>
      <c r="AO3471" s="4" t="str">
        <f t="shared" si="666"/>
        <v>Cash-in-Lieu</v>
      </c>
    </row>
    <row r="3472" ht="15" customHeight="1" s="4" customFormat="1">
      <c r="A3472" s="4">
        <f>'Enhanced Basket_AUTOLOAD'!H3472</f>
        <v>0</v>
      </c>
      <c r="B3472" s="4" t="str">
        <f t="shared" si="655"/>
        <v>SELL</v>
      </c>
      <c r="C3472" s="4" t="s">
        <v>29</v>
      </c>
      <c r="D3472" s="4" t="str">
        <f t="shared" si="656"/>
        <v>MT</v>
      </c>
      <c r="E3472" s="4" t="str">
        <f t="shared" si="657"/>
      </c>
      <c r="F3472" s="4" t="str">
        <f t="shared" si="658"/>
        <v>CIL LOAD</v>
      </c>
      <c r="G3472" s="4">
        <f t="shared" si="659"/>
        <v>0</v>
      </c>
      <c r="H3472" s="4" t="e">
        <f t="shared" si="660"/>
        <v>#N/A</v>
      </c>
      <c r="I3472" s="4" t="e">
        <f>_xll.BDP(AG3472&amp;" equity","crncy_adj_px_last","eqy_fund_crncy=usd")</f>
        <v>#NAME?</v>
      </c>
      <c r="J3472" s="4" t="str">
        <f t="shared" si="661"/>
      </c>
      <c r="AA3472" s="4">
        <f t="shared" si="662"/>
        <v>0</v>
      </c>
      <c r="AB3472" s="4">
        <f>'Enhanced Basket_AUTOLOAD'!T3472</f>
        <v>0</v>
      </c>
      <c r="AC3472" s="4">
        <f>'Enhanced Basket_AUTOLOAD'!M3472</f>
        <v>0</v>
      </c>
      <c r="AD3472" s="4">
        <f>'Enhanced Basket_AUTOLOAD'!L3472</f>
        <v>0</v>
      </c>
      <c r="AE3472" s="4">
        <f>'Enhanced Basket_AUTOLOAD'!Z3472</f>
        <v>0</v>
      </c>
      <c r="AF3472" s="4">
        <f>'Enhanced Basket_AUTOLOAD'!AB3472</f>
        <v>0</v>
      </c>
      <c r="AG3472" s="4" t="e">
        <f>VLOOKUP(AJ3472,'Ticker Mapping'!$I$3:$M$6706,5,0)</f>
        <v>#N/A</v>
      </c>
      <c r="AH3472" s="4" t="e">
        <f>_xll.BDP(AK3472&amp;" SEDOL","TICKER_AND_EXCH_CODE")</f>
        <v>#NAME?</v>
      </c>
      <c r="AI3472" s="4" t="e">
        <f t="shared" si="663"/>
        <v>#N/A</v>
      </c>
      <c r="AJ3472" s="4">
        <f>'Enhanced Basket_AUTOLOAD'!P3472</f>
        <v>0</v>
      </c>
      <c r="AK3472" s="4">
        <f>'Enhanced Basket_AUTOLOAD'!Q3472</f>
        <v>0</v>
      </c>
      <c r="AL3472" s="4">
        <f>'Enhanced Basket_AUTOLOAD'!Y3472</f>
        <v>0</v>
      </c>
      <c r="AM3472" s="4" t="e">
        <f t="shared" si="664"/>
        <v>#N/A</v>
      </c>
      <c r="AN3472" s="4" t="str">
        <f t="shared" si="665"/>
        <v>NO</v>
      </c>
      <c r="AO3472" s="4" t="str">
        <f t="shared" si="666"/>
        <v>Cash-in-Lieu</v>
      </c>
    </row>
    <row r="3473" ht="15" customHeight="1" s="4" customFormat="1">
      <c r="A3473" s="4">
        <f>'Enhanced Basket_AUTOLOAD'!H3473</f>
        <v>0</v>
      </c>
      <c r="B3473" s="4" t="str">
        <f t="shared" si="655"/>
        <v>SELL</v>
      </c>
      <c r="C3473" s="4" t="s">
        <v>29</v>
      </c>
      <c r="D3473" s="4" t="str">
        <f t="shared" si="656"/>
        <v>MT</v>
      </c>
      <c r="E3473" s="4" t="str">
        <f t="shared" si="657"/>
      </c>
      <c r="F3473" s="4" t="str">
        <f t="shared" si="658"/>
        <v>CIL LOAD</v>
      </c>
      <c r="G3473" s="4">
        <f t="shared" si="659"/>
        <v>0</v>
      </c>
      <c r="H3473" s="4" t="e">
        <f t="shared" si="660"/>
        <v>#N/A</v>
      </c>
      <c r="I3473" s="4" t="e">
        <f>_xll.BDP(AG3473&amp;" equity","crncy_adj_px_last","eqy_fund_crncy=usd")</f>
        <v>#NAME?</v>
      </c>
      <c r="J3473" s="4" t="str">
        <f t="shared" si="661"/>
      </c>
      <c r="AA3473" s="4">
        <f t="shared" si="662"/>
        <v>0</v>
      </c>
      <c r="AB3473" s="4">
        <f>'Enhanced Basket_AUTOLOAD'!T3473</f>
        <v>0</v>
      </c>
      <c r="AC3473" s="4">
        <f>'Enhanced Basket_AUTOLOAD'!M3473</f>
        <v>0</v>
      </c>
      <c r="AD3473" s="4">
        <f>'Enhanced Basket_AUTOLOAD'!L3473</f>
        <v>0</v>
      </c>
      <c r="AE3473" s="4">
        <f>'Enhanced Basket_AUTOLOAD'!Z3473</f>
        <v>0</v>
      </c>
      <c r="AF3473" s="4">
        <f>'Enhanced Basket_AUTOLOAD'!AB3473</f>
        <v>0</v>
      </c>
      <c r="AG3473" s="4" t="e">
        <f>VLOOKUP(AJ3473,'Ticker Mapping'!$I$3:$M$6706,5,0)</f>
        <v>#N/A</v>
      </c>
      <c r="AH3473" s="4" t="e">
        <f>_xll.BDP(AK3473&amp;" SEDOL","TICKER_AND_EXCH_CODE")</f>
        <v>#NAME?</v>
      </c>
      <c r="AI3473" s="4" t="e">
        <f t="shared" si="663"/>
        <v>#N/A</v>
      </c>
      <c r="AJ3473" s="4">
        <f>'Enhanced Basket_AUTOLOAD'!P3473</f>
        <v>0</v>
      </c>
      <c r="AK3473" s="4">
        <f>'Enhanced Basket_AUTOLOAD'!Q3473</f>
        <v>0</v>
      </c>
      <c r="AL3473" s="4">
        <f>'Enhanced Basket_AUTOLOAD'!Y3473</f>
        <v>0</v>
      </c>
      <c r="AM3473" s="4" t="e">
        <f t="shared" si="664"/>
        <v>#N/A</v>
      </c>
      <c r="AN3473" s="4" t="str">
        <f t="shared" si="665"/>
        <v>NO</v>
      </c>
      <c r="AO3473" s="4" t="str">
        <f t="shared" si="666"/>
        <v>Cash-in-Lieu</v>
      </c>
    </row>
    <row r="3474" ht="15" customHeight="1" s="4" customFormat="1">
      <c r="A3474" s="4">
        <f>'Enhanced Basket_AUTOLOAD'!H3474</f>
        <v>0</v>
      </c>
      <c r="B3474" s="4" t="str">
        <f t="shared" si="655"/>
        <v>SELL</v>
      </c>
      <c r="C3474" s="4" t="s">
        <v>29</v>
      </c>
      <c r="D3474" s="4" t="str">
        <f t="shared" si="656"/>
        <v>MT</v>
      </c>
      <c r="E3474" s="4" t="str">
        <f t="shared" si="657"/>
      </c>
      <c r="F3474" s="4" t="str">
        <f t="shared" si="658"/>
        <v>CIL LOAD</v>
      </c>
      <c r="G3474" s="4">
        <f t="shared" si="659"/>
        <v>0</v>
      </c>
      <c r="H3474" s="4" t="e">
        <f t="shared" si="660"/>
        <v>#N/A</v>
      </c>
      <c r="I3474" s="4" t="e">
        <f>_xll.BDP(AG3474&amp;" equity","crncy_adj_px_last","eqy_fund_crncy=usd")</f>
        <v>#NAME?</v>
      </c>
      <c r="J3474" s="4" t="str">
        <f t="shared" si="661"/>
      </c>
      <c r="AA3474" s="4">
        <f t="shared" si="662"/>
        <v>0</v>
      </c>
      <c r="AB3474" s="4">
        <f>'Enhanced Basket_AUTOLOAD'!T3474</f>
        <v>0</v>
      </c>
      <c r="AC3474" s="4">
        <f>'Enhanced Basket_AUTOLOAD'!M3474</f>
        <v>0</v>
      </c>
      <c r="AD3474" s="4">
        <f>'Enhanced Basket_AUTOLOAD'!L3474</f>
        <v>0</v>
      </c>
      <c r="AE3474" s="4">
        <f>'Enhanced Basket_AUTOLOAD'!Z3474</f>
        <v>0</v>
      </c>
      <c r="AF3474" s="4">
        <f>'Enhanced Basket_AUTOLOAD'!AB3474</f>
        <v>0</v>
      </c>
      <c r="AG3474" s="4" t="e">
        <f>VLOOKUP(AJ3474,'Ticker Mapping'!$I$3:$M$6706,5,0)</f>
        <v>#N/A</v>
      </c>
      <c r="AH3474" s="4" t="e">
        <f>_xll.BDP(AK3474&amp;" SEDOL","TICKER_AND_EXCH_CODE")</f>
        <v>#NAME?</v>
      </c>
      <c r="AI3474" s="4" t="e">
        <f t="shared" si="663"/>
        <v>#N/A</v>
      </c>
      <c r="AJ3474" s="4">
        <f>'Enhanced Basket_AUTOLOAD'!P3474</f>
        <v>0</v>
      </c>
      <c r="AK3474" s="4">
        <f>'Enhanced Basket_AUTOLOAD'!Q3474</f>
        <v>0</v>
      </c>
      <c r="AL3474" s="4">
        <f>'Enhanced Basket_AUTOLOAD'!Y3474</f>
        <v>0</v>
      </c>
      <c r="AM3474" s="4" t="e">
        <f t="shared" si="664"/>
        <v>#N/A</v>
      </c>
      <c r="AN3474" s="4" t="str">
        <f t="shared" si="665"/>
        <v>NO</v>
      </c>
      <c r="AO3474" s="4" t="str">
        <f t="shared" si="666"/>
        <v>Cash-in-Lieu</v>
      </c>
    </row>
    <row r="3475" ht="15" customHeight="1" s="4" customFormat="1">
      <c r="A3475" s="4">
        <f>'Enhanced Basket_AUTOLOAD'!H3475</f>
        <v>0</v>
      </c>
      <c r="B3475" s="4" t="str">
        <f t="shared" si="655"/>
        <v>SELL</v>
      </c>
      <c r="C3475" s="4" t="s">
        <v>29</v>
      </c>
      <c r="D3475" s="4" t="str">
        <f t="shared" si="656"/>
        <v>MT</v>
      </c>
      <c r="E3475" s="4" t="str">
        <f t="shared" si="657"/>
      </c>
      <c r="F3475" s="4" t="str">
        <f t="shared" si="658"/>
        <v>CIL LOAD</v>
      </c>
      <c r="G3475" s="4">
        <f t="shared" si="659"/>
        <v>0</v>
      </c>
      <c r="H3475" s="4" t="e">
        <f t="shared" si="660"/>
        <v>#N/A</v>
      </c>
      <c r="I3475" s="4" t="e">
        <f>_xll.BDP(AG3475&amp;" equity","crncy_adj_px_last","eqy_fund_crncy=usd")</f>
        <v>#NAME?</v>
      </c>
      <c r="J3475" s="4" t="str">
        <f t="shared" si="661"/>
      </c>
      <c r="AA3475" s="4">
        <f t="shared" si="662"/>
        <v>0</v>
      </c>
      <c r="AB3475" s="4">
        <f>'Enhanced Basket_AUTOLOAD'!T3475</f>
        <v>0</v>
      </c>
      <c r="AC3475" s="4">
        <f>'Enhanced Basket_AUTOLOAD'!M3475</f>
        <v>0</v>
      </c>
      <c r="AD3475" s="4">
        <f>'Enhanced Basket_AUTOLOAD'!L3475</f>
        <v>0</v>
      </c>
      <c r="AE3475" s="4">
        <f>'Enhanced Basket_AUTOLOAD'!Z3475</f>
        <v>0</v>
      </c>
      <c r="AF3475" s="4">
        <f>'Enhanced Basket_AUTOLOAD'!AB3475</f>
        <v>0</v>
      </c>
      <c r="AG3475" s="4" t="e">
        <f>VLOOKUP(AJ3475,'Ticker Mapping'!$I$3:$M$6706,5,0)</f>
        <v>#N/A</v>
      </c>
      <c r="AH3475" s="4" t="e">
        <f>_xll.BDP(AK3475&amp;" SEDOL","TICKER_AND_EXCH_CODE")</f>
        <v>#NAME?</v>
      </c>
      <c r="AI3475" s="4" t="e">
        <f t="shared" si="663"/>
        <v>#N/A</v>
      </c>
      <c r="AJ3475" s="4">
        <f>'Enhanced Basket_AUTOLOAD'!P3475</f>
        <v>0</v>
      </c>
      <c r="AK3475" s="4">
        <f>'Enhanced Basket_AUTOLOAD'!Q3475</f>
        <v>0</v>
      </c>
      <c r="AL3475" s="4">
        <f>'Enhanced Basket_AUTOLOAD'!Y3475</f>
        <v>0</v>
      </c>
      <c r="AM3475" s="4" t="e">
        <f t="shared" si="664"/>
        <v>#N/A</v>
      </c>
      <c r="AN3475" s="4" t="str">
        <f t="shared" si="665"/>
        <v>NO</v>
      </c>
      <c r="AO3475" s="4" t="str">
        <f t="shared" si="666"/>
        <v>Cash-in-Lieu</v>
      </c>
    </row>
    <row r="3476" ht="15" customHeight="1" s="4" customFormat="1">
      <c r="A3476" s="4">
        <f>'Enhanced Basket_AUTOLOAD'!H3476</f>
        <v>0</v>
      </c>
      <c r="B3476" s="4" t="str">
        <f t="shared" si="655"/>
        <v>SELL</v>
      </c>
      <c r="C3476" s="4" t="s">
        <v>29</v>
      </c>
      <c r="D3476" s="4" t="str">
        <f t="shared" si="656"/>
        <v>MT</v>
      </c>
      <c r="E3476" s="4" t="str">
        <f t="shared" si="657"/>
      </c>
      <c r="F3476" s="4" t="str">
        <f t="shared" si="658"/>
        <v>CIL LOAD</v>
      </c>
      <c r="G3476" s="4">
        <f t="shared" si="659"/>
        <v>0</v>
      </c>
      <c r="H3476" s="4" t="e">
        <f t="shared" si="660"/>
        <v>#N/A</v>
      </c>
      <c r="I3476" s="4" t="e">
        <f>_xll.BDP(AG3476&amp;" equity","crncy_adj_px_last","eqy_fund_crncy=usd")</f>
        <v>#NAME?</v>
      </c>
      <c r="J3476" s="4" t="str">
        <f t="shared" si="661"/>
      </c>
      <c r="AA3476" s="4">
        <f t="shared" si="662"/>
        <v>0</v>
      </c>
      <c r="AB3476" s="4">
        <f>'Enhanced Basket_AUTOLOAD'!T3476</f>
        <v>0</v>
      </c>
      <c r="AC3476" s="4">
        <f>'Enhanced Basket_AUTOLOAD'!M3476</f>
        <v>0</v>
      </c>
      <c r="AD3476" s="4">
        <f>'Enhanced Basket_AUTOLOAD'!L3476</f>
        <v>0</v>
      </c>
      <c r="AE3476" s="4">
        <f>'Enhanced Basket_AUTOLOAD'!Z3476</f>
        <v>0</v>
      </c>
      <c r="AF3476" s="4">
        <f>'Enhanced Basket_AUTOLOAD'!AB3476</f>
        <v>0</v>
      </c>
      <c r="AG3476" s="4" t="e">
        <f>VLOOKUP(AJ3476,'Ticker Mapping'!$I$3:$M$6706,5,0)</f>
        <v>#N/A</v>
      </c>
      <c r="AH3476" s="4" t="e">
        <f>_xll.BDP(AK3476&amp;" SEDOL","TICKER_AND_EXCH_CODE")</f>
        <v>#NAME?</v>
      </c>
      <c r="AI3476" s="4" t="e">
        <f t="shared" si="663"/>
        <v>#N/A</v>
      </c>
      <c r="AJ3476" s="4">
        <f>'Enhanced Basket_AUTOLOAD'!P3476</f>
        <v>0</v>
      </c>
      <c r="AK3476" s="4">
        <f>'Enhanced Basket_AUTOLOAD'!Q3476</f>
        <v>0</v>
      </c>
      <c r="AL3476" s="4">
        <f>'Enhanced Basket_AUTOLOAD'!Y3476</f>
        <v>0</v>
      </c>
      <c r="AM3476" s="4" t="e">
        <f t="shared" si="664"/>
        <v>#N/A</v>
      </c>
      <c r="AN3476" s="4" t="str">
        <f t="shared" si="665"/>
        <v>NO</v>
      </c>
      <c r="AO3476" s="4" t="str">
        <f t="shared" si="666"/>
        <v>Cash-in-Lieu</v>
      </c>
    </row>
    <row r="3477" ht="15" customHeight="1" s="4" customFormat="1">
      <c r="A3477" s="4">
        <f>'Enhanced Basket_AUTOLOAD'!H3477</f>
        <v>0</v>
      </c>
      <c r="B3477" s="4" t="str">
        <f t="shared" si="655"/>
        <v>SELL</v>
      </c>
      <c r="C3477" s="4" t="s">
        <v>29</v>
      </c>
      <c r="D3477" s="4" t="str">
        <f t="shared" si="656"/>
        <v>MT</v>
      </c>
      <c r="E3477" s="4" t="str">
        <f t="shared" si="657"/>
      </c>
      <c r="F3477" s="4" t="str">
        <f t="shared" si="658"/>
        <v>CIL LOAD</v>
      </c>
      <c r="G3477" s="4">
        <f t="shared" si="659"/>
        <v>0</v>
      </c>
      <c r="H3477" s="4" t="e">
        <f t="shared" si="660"/>
        <v>#N/A</v>
      </c>
      <c r="I3477" s="4" t="e">
        <f>_xll.BDP(AG3477&amp;" equity","crncy_adj_px_last","eqy_fund_crncy=usd")</f>
        <v>#NAME?</v>
      </c>
      <c r="J3477" s="4" t="str">
        <f t="shared" si="661"/>
      </c>
      <c r="AA3477" s="4">
        <f t="shared" si="662"/>
        <v>0</v>
      </c>
      <c r="AB3477" s="4">
        <f>'Enhanced Basket_AUTOLOAD'!T3477</f>
        <v>0</v>
      </c>
      <c r="AC3477" s="4">
        <f>'Enhanced Basket_AUTOLOAD'!M3477</f>
        <v>0</v>
      </c>
      <c r="AD3477" s="4">
        <f>'Enhanced Basket_AUTOLOAD'!L3477</f>
        <v>0</v>
      </c>
      <c r="AE3477" s="4">
        <f>'Enhanced Basket_AUTOLOAD'!Z3477</f>
        <v>0</v>
      </c>
      <c r="AF3477" s="4">
        <f>'Enhanced Basket_AUTOLOAD'!AB3477</f>
        <v>0</v>
      </c>
      <c r="AG3477" s="4" t="e">
        <f>VLOOKUP(AJ3477,'Ticker Mapping'!$I$3:$M$6706,5,0)</f>
        <v>#N/A</v>
      </c>
      <c r="AH3477" s="4" t="e">
        <f>_xll.BDP(AK3477&amp;" SEDOL","TICKER_AND_EXCH_CODE")</f>
        <v>#NAME?</v>
      </c>
      <c r="AI3477" s="4" t="e">
        <f t="shared" si="663"/>
        <v>#N/A</v>
      </c>
      <c r="AJ3477" s="4">
        <f>'Enhanced Basket_AUTOLOAD'!P3477</f>
        <v>0</v>
      </c>
      <c r="AK3477" s="4">
        <f>'Enhanced Basket_AUTOLOAD'!Q3477</f>
        <v>0</v>
      </c>
      <c r="AL3477" s="4">
        <f>'Enhanced Basket_AUTOLOAD'!Y3477</f>
        <v>0</v>
      </c>
      <c r="AM3477" s="4" t="e">
        <f t="shared" si="664"/>
        <v>#N/A</v>
      </c>
      <c r="AN3477" s="4" t="str">
        <f t="shared" si="665"/>
        <v>NO</v>
      </c>
      <c r="AO3477" s="4" t="str">
        <f t="shared" si="666"/>
        <v>Cash-in-Lieu</v>
      </c>
    </row>
    <row r="3478" ht="15" customHeight="1" s="4" customFormat="1">
      <c r="A3478" s="4">
        <f>'Enhanced Basket_AUTOLOAD'!H3478</f>
        <v>0</v>
      </c>
      <c r="B3478" s="4" t="str">
        <f t="shared" si="655"/>
        <v>SELL</v>
      </c>
      <c r="C3478" s="4" t="s">
        <v>29</v>
      </c>
      <c r="D3478" s="4" t="str">
        <f t="shared" si="656"/>
        <v>MT</v>
      </c>
      <c r="E3478" s="4" t="str">
        <f t="shared" si="657"/>
      </c>
      <c r="F3478" s="4" t="str">
        <f t="shared" si="658"/>
        <v>CIL LOAD</v>
      </c>
      <c r="G3478" s="4">
        <f t="shared" si="659"/>
        <v>0</v>
      </c>
      <c r="H3478" s="4" t="e">
        <f t="shared" si="660"/>
        <v>#N/A</v>
      </c>
      <c r="I3478" s="4" t="e">
        <f>_xll.BDP(AG3478&amp;" equity","crncy_adj_px_last","eqy_fund_crncy=usd")</f>
        <v>#NAME?</v>
      </c>
      <c r="J3478" s="4" t="str">
        <f t="shared" si="661"/>
      </c>
      <c r="AA3478" s="4">
        <f t="shared" si="662"/>
        <v>0</v>
      </c>
      <c r="AB3478" s="4">
        <f>'Enhanced Basket_AUTOLOAD'!T3478</f>
        <v>0</v>
      </c>
      <c r="AC3478" s="4">
        <f>'Enhanced Basket_AUTOLOAD'!M3478</f>
        <v>0</v>
      </c>
      <c r="AD3478" s="4">
        <f>'Enhanced Basket_AUTOLOAD'!L3478</f>
        <v>0</v>
      </c>
      <c r="AE3478" s="4">
        <f>'Enhanced Basket_AUTOLOAD'!Z3478</f>
        <v>0</v>
      </c>
      <c r="AF3478" s="4">
        <f>'Enhanced Basket_AUTOLOAD'!AB3478</f>
        <v>0</v>
      </c>
      <c r="AG3478" s="4" t="e">
        <f>VLOOKUP(AJ3478,'Ticker Mapping'!$I$3:$M$6706,5,0)</f>
        <v>#N/A</v>
      </c>
      <c r="AH3478" s="4" t="e">
        <f>_xll.BDP(AK3478&amp;" SEDOL","TICKER_AND_EXCH_CODE")</f>
        <v>#NAME?</v>
      </c>
      <c r="AI3478" s="4" t="e">
        <f t="shared" si="663"/>
        <v>#N/A</v>
      </c>
      <c r="AJ3478" s="4">
        <f>'Enhanced Basket_AUTOLOAD'!P3478</f>
        <v>0</v>
      </c>
      <c r="AK3478" s="4">
        <f>'Enhanced Basket_AUTOLOAD'!Q3478</f>
        <v>0</v>
      </c>
      <c r="AL3478" s="4">
        <f>'Enhanced Basket_AUTOLOAD'!Y3478</f>
        <v>0</v>
      </c>
      <c r="AM3478" s="4" t="e">
        <f t="shared" si="664"/>
        <v>#N/A</v>
      </c>
      <c r="AN3478" s="4" t="str">
        <f t="shared" si="665"/>
        <v>NO</v>
      </c>
      <c r="AO3478" s="4" t="str">
        <f t="shared" si="666"/>
        <v>Cash-in-Lieu</v>
      </c>
    </row>
    <row r="3479" ht="15" customHeight="1" s="4" customFormat="1">
      <c r="A3479" s="4">
        <f>'Enhanced Basket_AUTOLOAD'!H3479</f>
        <v>0</v>
      </c>
      <c r="B3479" s="4" t="str">
        <f t="shared" si="655"/>
        <v>SELL</v>
      </c>
      <c r="C3479" s="4" t="s">
        <v>29</v>
      </c>
      <c r="D3479" s="4" t="str">
        <f t="shared" si="656"/>
        <v>MT</v>
      </c>
      <c r="E3479" s="4" t="str">
        <f t="shared" si="657"/>
      </c>
      <c r="F3479" s="4" t="str">
        <f t="shared" si="658"/>
        <v>CIL LOAD</v>
      </c>
      <c r="G3479" s="4">
        <f t="shared" si="659"/>
        <v>0</v>
      </c>
      <c r="H3479" s="4" t="e">
        <f t="shared" si="660"/>
        <v>#N/A</v>
      </c>
      <c r="I3479" s="4" t="e">
        <f>_xll.BDP(AG3479&amp;" equity","crncy_adj_px_last","eqy_fund_crncy=usd")</f>
        <v>#NAME?</v>
      </c>
      <c r="J3479" s="4" t="str">
        <f t="shared" si="661"/>
      </c>
      <c r="AA3479" s="4">
        <f t="shared" si="662"/>
        <v>0</v>
      </c>
      <c r="AB3479" s="4">
        <f>'Enhanced Basket_AUTOLOAD'!T3479</f>
        <v>0</v>
      </c>
      <c r="AC3479" s="4">
        <f>'Enhanced Basket_AUTOLOAD'!M3479</f>
        <v>0</v>
      </c>
      <c r="AD3479" s="4">
        <f>'Enhanced Basket_AUTOLOAD'!L3479</f>
        <v>0</v>
      </c>
      <c r="AE3479" s="4">
        <f>'Enhanced Basket_AUTOLOAD'!Z3479</f>
        <v>0</v>
      </c>
      <c r="AF3479" s="4">
        <f>'Enhanced Basket_AUTOLOAD'!AB3479</f>
        <v>0</v>
      </c>
      <c r="AG3479" s="4" t="e">
        <f>VLOOKUP(AJ3479,'Ticker Mapping'!$I$3:$M$6706,5,0)</f>
        <v>#N/A</v>
      </c>
      <c r="AH3479" s="4" t="e">
        <f>_xll.BDP(AK3479&amp;" SEDOL","TICKER_AND_EXCH_CODE")</f>
        <v>#NAME?</v>
      </c>
      <c r="AI3479" s="4" t="e">
        <f t="shared" si="663"/>
        <v>#N/A</v>
      </c>
      <c r="AJ3479" s="4">
        <f>'Enhanced Basket_AUTOLOAD'!P3479</f>
        <v>0</v>
      </c>
      <c r="AK3479" s="4">
        <f>'Enhanced Basket_AUTOLOAD'!Q3479</f>
        <v>0</v>
      </c>
      <c r="AL3479" s="4">
        <f>'Enhanced Basket_AUTOLOAD'!Y3479</f>
        <v>0</v>
      </c>
      <c r="AM3479" s="4" t="e">
        <f t="shared" si="664"/>
        <v>#N/A</v>
      </c>
      <c r="AN3479" s="4" t="str">
        <f t="shared" si="665"/>
        <v>NO</v>
      </c>
      <c r="AO3479" s="4" t="str">
        <f t="shared" si="666"/>
        <v>Cash-in-Lieu</v>
      </c>
    </row>
    <row r="3480" ht="15" customHeight="1" s="4" customFormat="1">
      <c r="A3480" s="4">
        <f>'Enhanced Basket_AUTOLOAD'!H3480</f>
        <v>0</v>
      </c>
      <c r="B3480" s="4" t="str">
        <f t="shared" si="655"/>
        <v>SELL</v>
      </c>
      <c r="C3480" s="4" t="s">
        <v>29</v>
      </c>
      <c r="D3480" s="4" t="str">
        <f t="shared" si="656"/>
        <v>MT</v>
      </c>
      <c r="E3480" s="4" t="str">
        <f t="shared" si="657"/>
      </c>
      <c r="F3480" s="4" t="str">
        <f t="shared" si="658"/>
        <v>CIL LOAD</v>
      </c>
      <c r="G3480" s="4">
        <f t="shared" si="659"/>
        <v>0</v>
      </c>
      <c r="H3480" s="4" t="e">
        <f t="shared" si="660"/>
        <v>#N/A</v>
      </c>
      <c r="I3480" s="4" t="e">
        <f>_xll.BDP(AG3480&amp;" equity","crncy_adj_px_last","eqy_fund_crncy=usd")</f>
        <v>#NAME?</v>
      </c>
      <c r="J3480" s="4" t="str">
        <f t="shared" si="661"/>
      </c>
      <c r="AA3480" s="4">
        <f t="shared" si="662"/>
        <v>0</v>
      </c>
      <c r="AB3480" s="4">
        <f>'Enhanced Basket_AUTOLOAD'!T3480</f>
        <v>0</v>
      </c>
      <c r="AC3480" s="4">
        <f>'Enhanced Basket_AUTOLOAD'!M3480</f>
        <v>0</v>
      </c>
      <c r="AD3480" s="4">
        <f>'Enhanced Basket_AUTOLOAD'!L3480</f>
        <v>0</v>
      </c>
      <c r="AE3480" s="4">
        <f>'Enhanced Basket_AUTOLOAD'!Z3480</f>
        <v>0</v>
      </c>
      <c r="AF3480" s="4">
        <f>'Enhanced Basket_AUTOLOAD'!AB3480</f>
        <v>0</v>
      </c>
      <c r="AG3480" s="4" t="e">
        <f>VLOOKUP(AJ3480,'Ticker Mapping'!$I$3:$M$6706,5,0)</f>
        <v>#N/A</v>
      </c>
      <c r="AH3480" s="4" t="e">
        <f>_xll.BDP(AK3480&amp;" SEDOL","TICKER_AND_EXCH_CODE")</f>
        <v>#NAME?</v>
      </c>
      <c r="AI3480" s="4" t="e">
        <f t="shared" si="663"/>
        <v>#N/A</v>
      </c>
      <c r="AJ3480" s="4">
        <f>'Enhanced Basket_AUTOLOAD'!P3480</f>
        <v>0</v>
      </c>
      <c r="AK3480" s="4">
        <f>'Enhanced Basket_AUTOLOAD'!Q3480</f>
        <v>0</v>
      </c>
      <c r="AL3480" s="4">
        <f>'Enhanced Basket_AUTOLOAD'!Y3480</f>
        <v>0</v>
      </c>
      <c r="AM3480" s="4" t="e">
        <f t="shared" si="664"/>
        <v>#N/A</v>
      </c>
      <c r="AN3480" s="4" t="str">
        <f t="shared" si="665"/>
        <v>NO</v>
      </c>
      <c r="AO3480" s="4" t="str">
        <f t="shared" si="666"/>
        <v>Cash-in-Lieu</v>
      </c>
    </row>
    <row r="3481" ht="15" customHeight="1" s="4" customFormat="1">
      <c r="A3481" s="4">
        <f>'Enhanced Basket_AUTOLOAD'!H3481</f>
        <v>0</v>
      </c>
      <c r="B3481" s="4" t="str">
        <f t="shared" si="655"/>
        <v>SELL</v>
      </c>
      <c r="C3481" s="4" t="s">
        <v>29</v>
      </c>
      <c r="D3481" s="4" t="str">
        <f t="shared" si="656"/>
        <v>MT</v>
      </c>
      <c r="E3481" s="4" t="str">
        <f t="shared" si="657"/>
      </c>
      <c r="F3481" s="4" t="str">
        <f t="shared" si="658"/>
        <v>CIL LOAD</v>
      </c>
      <c r="G3481" s="4">
        <f t="shared" si="659"/>
        <v>0</v>
      </c>
      <c r="H3481" s="4" t="e">
        <f t="shared" si="660"/>
        <v>#N/A</v>
      </c>
      <c r="I3481" s="4" t="e">
        <f>_xll.BDP(AG3481&amp;" equity","crncy_adj_px_last","eqy_fund_crncy=usd")</f>
        <v>#NAME?</v>
      </c>
      <c r="J3481" s="4" t="str">
        <f t="shared" si="661"/>
      </c>
      <c r="AA3481" s="4">
        <f t="shared" si="662"/>
        <v>0</v>
      </c>
      <c r="AB3481" s="4">
        <f>'Enhanced Basket_AUTOLOAD'!T3481</f>
        <v>0</v>
      </c>
      <c r="AC3481" s="4">
        <f>'Enhanced Basket_AUTOLOAD'!M3481</f>
        <v>0</v>
      </c>
      <c r="AD3481" s="4">
        <f>'Enhanced Basket_AUTOLOAD'!L3481</f>
        <v>0</v>
      </c>
      <c r="AE3481" s="4">
        <f>'Enhanced Basket_AUTOLOAD'!Z3481</f>
        <v>0</v>
      </c>
      <c r="AF3481" s="4">
        <f>'Enhanced Basket_AUTOLOAD'!AB3481</f>
        <v>0</v>
      </c>
      <c r="AG3481" s="4" t="e">
        <f>VLOOKUP(AJ3481,'Ticker Mapping'!$I$3:$M$6706,5,0)</f>
        <v>#N/A</v>
      </c>
      <c r="AH3481" s="4" t="e">
        <f>_xll.BDP(AK3481&amp;" SEDOL","TICKER_AND_EXCH_CODE")</f>
        <v>#NAME?</v>
      </c>
      <c r="AI3481" s="4" t="e">
        <f t="shared" si="663"/>
        <v>#N/A</v>
      </c>
      <c r="AJ3481" s="4">
        <f>'Enhanced Basket_AUTOLOAD'!P3481</f>
        <v>0</v>
      </c>
      <c r="AK3481" s="4">
        <f>'Enhanced Basket_AUTOLOAD'!Q3481</f>
        <v>0</v>
      </c>
      <c r="AL3481" s="4">
        <f>'Enhanced Basket_AUTOLOAD'!Y3481</f>
        <v>0</v>
      </c>
      <c r="AM3481" s="4" t="e">
        <f t="shared" si="664"/>
        <v>#N/A</v>
      </c>
      <c r="AN3481" s="4" t="str">
        <f t="shared" si="665"/>
        <v>NO</v>
      </c>
      <c r="AO3481" s="4" t="str">
        <f t="shared" si="666"/>
        <v>Cash-in-Lieu</v>
      </c>
    </row>
    <row r="3482" ht="15" customHeight="1" s="4" customFormat="1">
      <c r="A3482" s="4">
        <f>'Enhanced Basket_AUTOLOAD'!H3482</f>
        <v>0</v>
      </c>
      <c r="B3482" s="4" t="str">
        <f t="shared" si="655"/>
        <v>SELL</v>
      </c>
      <c r="C3482" s="4" t="s">
        <v>29</v>
      </c>
      <c r="D3482" s="4" t="str">
        <f t="shared" si="656"/>
        <v>MT</v>
      </c>
      <c r="E3482" s="4" t="str">
        <f t="shared" si="657"/>
      </c>
      <c r="F3482" s="4" t="str">
        <f t="shared" si="658"/>
        <v>CIL LOAD</v>
      </c>
      <c r="G3482" s="4">
        <f t="shared" si="659"/>
        <v>0</v>
      </c>
      <c r="H3482" s="4" t="e">
        <f t="shared" si="660"/>
        <v>#N/A</v>
      </c>
      <c r="I3482" s="4" t="e">
        <f>_xll.BDP(AG3482&amp;" equity","crncy_adj_px_last","eqy_fund_crncy=usd")</f>
        <v>#NAME?</v>
      </c>
      <c r="J3482" s="4" t="str">
        <f t="shared" si="661"/>
      </c>
      <c r="AA3482" s="4">
        <f t="shared" si="662"/>
        <v>0</v>
      </c>
      <c r="AB3482" s="4">
        <f>'Enhanced Basket_AUTOLOAD'!T3482</f>
        <v>0</v>
      </c>
      <c r="AC3482" s="4">
        <f>'Enhanced Basket_AUTOLOAD'!M3482</f>
        <v>0</v>
      </c>
      <c r="AD3482" s="4">
        <f>'Enhanced Basket_AUTOLOAD'!L3482</f>
        <v>0</v>
      </c>
      <c r="AE3482" s="4">
        <f>'Enhanced Basket_AUTOLOAD'!Z3482</f>
        <v>0</v>
      </c>
      <c r="AF3482" s="4">
        <f>'Enhanced Basket_AUTOLOAD'!AB3482</f>
        <v>0</v>
      </c>
      <c r="AG3482" s="4" t="e">
        <f>VLOOKUP(AJ3482,'Ticker Mapping'!$I$3:$M$6706,5,0)</f>
        <v>#N/A</v>
      </c>
      <c r="AH3482" s="4" t="e">
        <f>_xll.BDP(AK3482&amp;" SEDOL","TICKER_AND_EXCH_CODE")</f>
        <v>#NAME?</v>
      </c>
      <c r="AI3482" s="4" t="e">
        <f t="shared" si="663"/>
        <v>#N/A</v>
      </c>
      <c r="AJ3482" s="4">
        <f>'Enhanced Basket_AUTOLOAD'!P3482</f>
        <v>0</v>
      </c>
      <c r="AK3482" s="4">
        <f>'Enhanced Basket_AUTOLOAD'!Q3482</f>
        <v>0</v>
      </c>
      <c r="AL3482" s="4">
        <f>'Enhanced Basket_AUTOLOAD'!Y3482</f>
        <v>0</v>
      </c>
      <c r="AM3482" s="4" t="e">
        <f t="shared" si="664"/>
        <v>#N/A</v>
      </c>
      <c r="AN3482" s="4" t="str">
        <f t="shared" si="665"/>
        <v>NO</v>
      </c>
      <c r="AO3482" s="4" t="str">
        <f t="shared" si="666"/>
        <v>Cash-in-Lieu</v>
      </c>
    </row>
    <row r="3483" ht="15" customHeight="1" s="4" customFormat="1">
      <c r="A3483" s="4">
        <f>'Enhanced Basket_AUTOLOAD'!H3483</f>
        <v>0</v>
      </c>
      <c r="B3483" s="4" t="str">
        <f t="shared" si="655"/>
        <v>SELL</v>
      </c>
      <c r="C3483" s="4" t="s">
        <v>29</v>
      </c>
      <c r="D3483" s="4" t="str">
        <f t="shared" si="656"/>
        <v>MT</v>
      </c>
      <c r="E3483" s="4" t="str">
        <f t="shared" si="657"/>
      </c>
      <c r="F3483" s="4" t="str">
        <f t="shared" si="658"/>
        <v>CIL LOAD</v>
      </c>
      <c r="G3483" s="4">
        <f t="shared" si="659"/>
        <v>0</v>
      </c>
      <c r="H3483" s="4" t="e">
        <f t="shared" si="660"/>
        <v>#N/A</v>
      </c>
      <c r="I3483" s="4" t="e">
        <f>_xll.BDP(AG3483&amp;" equity","crncy_adj_px_last","eqy_fund_crncy=usd")</f>
        <v>#NAME?</v>
      </c>
      <c r="J3483" s="4" t="str">
        <f t="shared" si="661"/>
      </c>
      <c r="AA3483" s="4">
        <f t="shared" si="662"/>
        <v>0</v>
      </c>
      <c r="AB3483" s="4">
        <f>'Enhanced Basket_AUTOLOAD'!T3483</f>
        <v>0</v>
      </c>
      <c r="AC3483" s="4">
        <f>'Enhanced Basket_AUTOLOAD'!M3483</f>
        <v>0</v>
      </c>
      <c r="AD3483" s="4">
        <f>'Enhanced Basket_AUTOLOAD'!L3483</f>
        <v>0</v>
      </c>
      <c r="AE3483" s="4">
        <f>'Enhanced Basket_AUTOLOAD'!Z3483</f>
        <v>0</v>
      </c>
      <c r="AF3483" s="4">
        <f>'Enhanced Basket_AUTOLOAD'!AB3483</f>
        <v>0</v>
      </c>
      <c r="AG3483" s="4" t="e">
        <f>VLOOKUP(AJ3483,'Ticker Mapping'!$I$3:$M$6706,5,0)</f>
        <v>#N/A</v>
      </c>
      <c r="AH3483" s="4" t="e">
        <f>_xll.BDP(AK3483&amp;" SEDOL","TICKER_AND_EXCH_CODE")</f>
        <v>#NAME?</v>
      </c>
      <c r="AI3483" s="4" t="e">
        <f t="shared" si="663"/>
        <v>#N/A</v>
      </c>
      <c r="AJ3483" s="4">
        <f>'Enhanced Basket_AUTOLOAD'!P3483</f>
        <v>0</v>
      </c>
      <c r="AK3483" s="4">
        <f>'Enhanced Basket_AUTOLOAD'!Q3483</f>
        <v>0</v>
      </c>
      <c r="AL3483" s="4">
        <f>'Enhanced Basket_AUTOLOAD'!Y3483</f>
        <v>0</v>
      </c>
      <c r="AM3483" s="4" t="e">
        <f t="shared" si="664"/>
        <v>#N/A</v>
      </c>
      <c r="AN3483" s="4" t="str">
        <f t="shared" si="665"/>
        <v>NO</v>
      </c>
      <c r="AO3483" s="4" t="str">
        <f t="shared" si="666"/>
        <v>Cash-in-Lieu</v>
      </c>
    </row>
    <row r="3484" ht="15" customHeight="1" s="4" customFormat="1">
      <c r="A3484" s="4">
        <f>'Enhanced Basket_AUTOLOAD'!H3484</f>
        <v>0</v>
      </c>
      <c r="B3484" s="4" t="str">
        <f t="shared" si="655"/>
        <v>SELL</v>
      </c>
      <c r="C3484" s="4" t="s">
        <v>29</v>
      </c>
      <c r="D3484" s="4" t="str">
        <f t="shared" si="656"/>
        <v>MT</v>
      </c>
      <c r="E3484" s="4" t="str">
        <f t="shared" si="657"/>
      </c>
      <c r="F3484" s="4" t="str">
        <f t="shared" si="658"/>
        <v>CIL LOAD</v>
      </c>
      <c r="G3484" s="4">
        <f t="shared" si="659"/>
        <v>0</v>
      </c>
      <c r="H3484" s="4" t="e">
        <f t="shared" si="660"/>
        <v>#N/A</v>
      </c>
      <c r="I3484" s="4" t="e">
        <f>_xll.BDP(AG3484&amp;" equity","crncy_adj_px_last","eqy_fund_crncy=usd")</f>
        <v>#NAME?</v>
      </c>
      <c r="J3484" s="4" t="str">
        <f t="shared" si="661"/>
      </c>
      <c r="AA3484" s="4">
        <f t="shared" si="662"/>
        <v>0</v>
      </c>
      <c r="AB3484" s="4">
        <f>'Enhanced Basket_AUTOLOAD'!T3484</f>
        <v>0</v>
      </c>
      <c r="AC3484" s="4">
        <f>'Enhanced Basket_AUTOLOAD'!M3484</f>
        <v>0</v>
      </c>
      <c r="AD3484" s="4">
        <f>'Enhanced Basket_AUTOLOAD'!L3484</f>
        <v>0</v>
      </c>
      <c r="AE3484" s="4">
        <f>'Enhanced Basket_AUTOLOAD'!Z3484</f>
        <v>0</v>
      </c>
      <c r="AF3484" s="4">
        <f>'Enhanced Basket_AUTOLOAD'!AB3484</f>
        <v>0</v>
      </c>
      <c r="AG3484" s="4" t="e">
        <f>VLOOKUP(AJ3484,'Ticker Mapping'!$I$3:$M$6706,5,0)</f>
        <v>#N/A</v>
      </c>
      <c r="AH3484" s="4" t="e">
        <f>_xll.BDP(AK3484&amp;" SEDOL","TICKER_AND_EXCH_CODE")</f>
        <v>#NAME?</v>
      </c>
      <c r="AI3484" s="4" t="e">
        <f t="shared" si="663"/>
        <v>#N/A</v>
      </c>
      <c r="AJ3484" s="4">
        <f>'Enhanced Basket_AUTOLOAD'!P3484</f>
        <v>0</v>
      </c>
      <c r="AK3484" s="4">
        <f>'Enhanced Basket_AUTOLOAD'!Q3484</f>
        <v>0</v>
      </c>
      <c r="AL3484" s="4">
        <f>'Enhanced Basket_AUTOLOAD'!Y3484</f>
        <v>0</v>
      </c>
      <c r="AM3484" s="4" t="e">
        <f t="shared" si="664"/>
        <v>#N/A</v>
      </c>
      <c r="AN3484" s="4" t="str">
        <f t="shared" si="665"/>
        <v>NO</v>
      </c>
      <c r="AO3484" s="4" t="str">
        <f t="shared" si="666"/>
        <v>Cash-in-Lieu</v>
      </c>
    </row>
    <row r="3485" ht="15" customHeight="1" s="4" customFormat="1">
      <c r="A3485" s="4">
        <f>'Enhanced Basket_AUTOLOAD'!H3485</f>
        <v>0</v>
      </c>
      <c r="B3485" s="4" t="str">
        <f t="shared" si="655"/>
        <v>SELL</v>
      </c>
      <c r="C3485" s="4" t="s">
        <v>29</v>
      </c>
      <c r="D3485" s="4" t="str">
        <f t="shared" si="656"/>
        <v>MT</v>
      </c>
      <c r="E3485" s="4" t="str">
        <f t="shared" si="657"/>
      </c>
      <c r="F3485" s="4" t="str">
        <f t="shared" si="658"/>
        <v>CIL LOAD</v>
      </c>
      <c r="G3485" s="4">
        <f t="shared" si="659"/>
        <v>0</v>
      </c>
      <c r="H3485" s="4" t="e">
        <f t="shared" si="660"/>
        <v>#N/A</v>
      </c>
      <c r="I3485" s="4" t="e">
        <f>_xll.BDP(AG3485&amp;" equity","crncy_adj_px_last","eqy_fund_crncy=usd")</f>
        <v>#NAME?</v>
      </c>
      <c r="J3485" s="4" t="str">
        <f t="shared" si="661"/>
      </c>
      <c r="AA3485" s="4">
        <f t="shared" si="662"/>
        <v>0</v>
      </c>
      <c r="AB3485" s="4">
        <f>'Enhanced Basket_AUTOLOAD'!T3485</f>
        <v>0</v>
      </c>
      <c r="AC3485" s="4">
        <f>'Enhanced Basket_AUTOLOAD'!M3485</f>
        <v>0</v>
      </c>
      <c r="AD3485" s="4">
        <f>'Enhanced Basket_AUTOLOAD'!L3485</f>
        <v>0</v>
      </c>
      <c r="AE3485" s="4">
        <f>'Enhanced Basket_AUTOLOAD'!Z3485</f>
        <v>0</v>
      </c>
      <c r="AF3485" s="4">
        <f>'Enhanced Basket_AUTOLOAD'!AB3485</f>
        <v>0</v>
      </c>
      <c r="AG3485" s="4" t="e">
        <f>VLOOKUP(AJ3485,'Ticker Mapping'!$I$3:$M$6706,5,0)</f>
        <v>#N/A</v>
      </c>
      <c r="AH3485" s="4" t="e">
        <f>_xll.BDP(AK3485&amp;" SEDOL","TICKER_AND_EXCH_CODE")</f>
        <v>#NAME?</v>
      </c>
      <c r="AI3485" s="4" t="e">
        <f t="shared" si="663"/>
        <v>#N/A</v>
      </c>
      <c r="AJ3485" s="4">
        <f>'Enhanced Basket_AUTOLOAD'!P3485</f>
        <v>0</v>
      </c>
      <c r="AK3485" s="4">
        <f>'Enhanced Basket_AUTOLOAD'!Q3485</f>
        <v>0</v>
      </c>
      <c r="AL3485" s="4">
        <f>'Enhanced Basket_AUTOLOAD'!Y3485</f>
        <v>0</v>
      </c>
      <c r="AM3485" s="4" t="e">
        <f t="shared" si="664"/>
        <v>#N/A</v>
      </c>
      <c r="AN3485" s="4" t="str">
        <f t="shared" si="665"/>
        <v>NO</v>
      </c>
      <c r="AO3485" s="4" t="str">
        <f t="shared" si="666"/>
        <v>Cash-in-Lieu</v>
      </c>
    </row>
    <row r="3486" ht="15" customHeight="1" s="4" customFormat="1">
      <c r="A3486" s="4">
        <f>'Enhanced Basket_AUTOLOAD'!H3486</f>
        <v>0</v>
      </c>
      <c r="B3486" s="4" t="str">
        <f t="shared" si="655"/>
        <v>SELL</v>
      </c>
      <c r="C3486" s="4" t="s">
        <v>29</v>
      </c>
      <c r="D3486" s="4" t="str">
        <f t="shared" si="656"/>
        <v>MT</v>
      </c>
      <c r="E3486" s="4" t="str">
        <f t="shared" si="657"/>
      </c>
      <c r="F3486" s="4" t="str">
        <f t="shared" si="658"/>
        <v>CIL LOAD</v>
      </c>
      <c r="G3486" s="4">
        <f t="shared" si="659"/>
        <v>0</v>
      </c>
      <c r="H3486" s="4" t="e">
        <f t="shared" si="660"/>
        <v>#N/A</v>
      </c>
      <c r="I3486" s="4" t="e">
        <f>_xll.BDP(AG3486&amp;" equity","crncy_adj_px_last","eqy_fund_crncy=usd")</f>
        <v>#NAME?</v>
      </c>
      <c r="J3486" s="4" t="str">
        <f t="shared" si="661"/>
      </c>
      <c r="AA3486" s="4">
        <f t="shared" si="662"/>
        <v>0</v>
      </c>
      <c r="AB3486" s="4">
        <f>'Enhanced Basket_AUTOLOAD'!T3486</f>
        <v>0</v>
      </c>
      <c r="AC3486" s="4">
        <f>'Enhanced Basket_AUTOLOAD'!M3486</f>
        <v>0</v>
      </c>
      <c r="AD3486" s="4">
        <f>'Enhanced Basket_AUTOLOAD'!L3486</f>
        <v>0</v>
      </c>
      <c r="AE3486" s="4">
        <f>'Enhanced Basket_AUTOLOAD'!Z3486</f>
        <v>0</v>
      </c>
      <c r="AF3486" s="4">
        <f>'Enhanced Basket_AUTOLOAD'!AB3486</f>
        <v>0</v>
      </c>
      <c r="AG3486" s="4" t="e">
        <f>VLOOKUP(AJ3486,'Ticker Mapping'!$I$3:$M$6706,5,0)</f>
        <v>#N/A</v>
      </c>
      <c r="AH3486" s="4" t="e">
        <f>_xll.BDP(AK3486&amp;" SEDOL","TICKER_AND_EXCH_CODE")</f>
        <v>#NAME?</v>
      </c>
      <c r="AI3486" s="4" t="e">
        <f t="shared" si="663"/>
        <v>#N/A</v>
      </c>
      <c r="AJ3486" s="4">
        <f>'Enhanced Basket_AUTOLOAD'!P3486</f>
        <v>0</v>
      </c>
      <c r="AK3486" s="4">
        <f>'Enhanced Basket_AUTOLOAD'!Q3486</f>
        <v>0</v>
      </c>
      <c r="AL3486" s="4">
        <f>'Enhanced Basket_AUTOLOAD'!Y3486</f>
        <v>0</v>
      </c>
      <c r="AM3486" s="4" t="e">
        <f t="shared" si="664"/>
        <v>#N/A</v>
      </c>
      <c r="AN3486" s="4" t="str">
        <f t="shared" si="665"/>
        <v>NO</v>
      </c>
      <c r="AO3486" s="4" t="str">
        <f t="shared" si="666"/>
        <v>Cash-in-Lieu</v>
      </c>
    </row>
    <row r="3487" ht="15" customHeight="1" s="4" customFormat="1">
      <c r="A3487" s="4">
        <f>'Enhanced Basket_AUTOLOAD'!H3487</f>
        <v>0</v>
      </c>
      <c r="B3487" s="4" t="str">
        <f t="shared" si="655"/>
        <v>SELL</v>
      </c>
      <c r="C3487" s="4" t="s">
        <v>29</v>
      </c>
      <c r="D3487" s="4" t="str">
        <f t="shared" si="656"/>
        <v>MT</v>
      </c>
      <c r="E3487" s="4" t="str">
        <f t="shared" si="657"/>
      </c>
      <c r="F3487" s="4" t="str">
        <f t="shared" si="658"/>
        <v>CIL LOAD</v>
      </c>
      <c r="G3487" s="4">
        <f t="shared" si="659"/>
        <v>0</v>
      </c>
      <c r="H3487" s="4" t="e">
        <f t="shared" si="660"/>
        <v>#N/A</v>
      </c>
      <c r="I3487" s="4" t="e">
        <f>_xll.BDP(AG3487&amp;" equity","crncy_adj_px_last","eqy_fund_crncy=usd")</f>
        <v>#NAME?</v>
      </c>
      <c r="J3487" s="4" t="str">
        <f t="shared" si="661"/>
      </c>
      <c r="AA3487" s="4">
        <f t="shared" si="662"/>
        <v>0</v>
      </c>
      <c r="AB3487" s="4">
        <f>'Enhanced Basket_AUTOLOAD'!T3487</f>
        <v>0</v>
      </c>
      <c r="AC3487" s="4">
        <f>'Enhanced Basket_AUTOLOAD'!M3487</f>
        <v>0</v>
      </c>
      <c r="AD3487" s="4">
        <f>'Enhanced Basket_AUTOLOAD'!L3487</f>
        <v>0</v>
      </c>
      <c r="AE3487" s="4">
        <f>'Enhanced Basket_AUTOLOAD'!Z3487</f>
        <v>0</v>
      </c>
      <c r="AF3487" s="4">
        <f>'Enhanced Basket_AUTOLOAD'!AB3487</f>
        <v>0</v>
      </c>
      <c r="AG3487" s="4" t="e">
        <f>VLOOKUP(AJ3487,'Ticker Mapping'!$I$3:$M$6706,5,0)</f>
        <v>#N/A</v>
      </c>
      <c r="AH3487" s="4" t="e">
        <f>_xll.BDP(AK3487&amp;" SEDOL","TICKER_AND_EXCH_CODE")</f>
        <v>#NAME?</v>
      </c>
      <c r="AI3487" s="4" t="e">
        <f t="shared" si="663"/>
        <v>#N/A</v>
      </c>
      <c r="AJ3487" s="4">
        <f>'Enhanced Basket_AUTOLOAD'!P3487</f>
        <v>0</v>
      </c>
      <c r="AK3487" s="4">
        <f>'Enhanced Basket_AUTOLOAD'!Q3487</f>
        <v>0</v>
      </c>
      <c r="AL3487" s="4">
        <f>'Enhanced Basket_AUTOLOAD'!Y3487</f>
        <v>0</v>
      </c>
      <c r="AM3487" s="4" t="e">
        <f t="shared" si="664"/>
        <v>#N/A</v>
      </c>
      <c r="AN3487" s="4" t="str">
        <f t="shared" si="665"/>
        <v>NO</v>
      </c>
      <c r="AO3487" s="4" t="str">
        <f t="shared" si="666"/>
        <v>Cash-in-Lieu</v>
      </c>
    </row>
    <row r="3488" ht="15" customHeight="1" s="4" customFormat="1">
      <c r="A3488" s="4">
        <f>'Enhanced Basket_AUTOLOAD'!H3488</f>
        <v>0</v>
      </c>
      <c r="B3488" s="4" t="str">
        <f t="shared" si="655"/>
        <v>SELL</v>
      </c>
      <c r="C3488" s="4" t="s">
        <v>29</v>
      </c>
      <c r="D3488" s="4" t="str">
        <f t="shared" si="656"/>
        <v>MT</v>
      </c>
      <c r="E3488" s="4" t="str">
        <f t="shared" si="657"/>
      </c>
      <c r="F3488" s="4" t="str">
        <f t="shared" si="658"/>
        <v>CIL LOAD</v>
      </c>
      <c r="G3488" s="4">
        <f t="shared" si="659"/>
        <v>0</v>
      </c>
      <c r="H3488" s="4" t="e">
        <f t="shared" si="660"/>
        <v>#N/A</v>
      </c>
      <c r="I3488" s="4" t="e">
        <f>_xll.BDP(AG3488&amp;" equity","crncy_adj_px_last","eqy_fund_crncy=usd")</f>
        <v>#NAME?</v>
      </c>
      <c r="J3488" s="4" t="str">
        <f t="shared" si="661"/>
      </c>
      <c r="AA3488" s="4">
        <f t="shared" si="662"/>
        <v>0</v>
      </c>
      <c r="AB3488" s="4">
        <f>'Enhanced Basket_AUTOLOAD'!T3488</f>
        <v>0</v>
      </c>
      <c r="AC3488" s="4">
        <f>'Enhanced Basket_AUTOLOAD'!M3488</f>
        <v>0</v>
      </c>
      <c r="AD3488" s="4">
        <f>'Enhanced Basket_AUTOLOAD'!L3488</f>
        <v>0</v>
      </c>
      <c r="AE3488" s="4">
        <f>'Enhanced Basket_AUTOLOAD'!Z3488</f>
        <v>0</v>
      </c>
      <c r="AF3488" s="4">
        <f>'Enhanced Basket_AUTOLOAD'!AB3488</f>
        <v>0</v>
      </c>
      <c r="AG3488" s="4" t="e">
        <f>VLOOKUP(AJ3488,'Ticker Mapping'!$I$3:$M$6706,5,0)</f>
        <v>#N/A</v>
      </c>
      <c r="AH3488" s="4" t="e">
        <f>_xll.BDP(AK3488&amp;" SEDOL","TICKER_AND_EXCH_CODE")</f>
        <v>#NAME?</v>
      </c>
      <c r="AI3488" s="4" t="e">
        <f t="shared" si="663"/>
        <v>#N/A</v>
      </c>
      <c r="AJ3488" s="4">
        <f>'Enhanced Basket_AUTOLOAD'!P3488</f>
        <v>0</v>
      </c>
      <c r="AK3488" s="4">
        <f>'Enhanced Basket_AUTOLOAD'!Q3488</f>
        <v>0</v>
      </c>
      <c r="AL3488" s="4">
        <f>'Enhanced Basket_AUTOLOAD'!Y3488</f>
        <v>0</v>
      </c>
      <c r="AM3488" s="4" t="e">
        <f t="shared" si="664"/>
        <v>#N/A</v>
      </c>
      <c r="AN3488" s="4" t="str">
        <f t="shared" si="665"/>
        <v>NO</v>
      </c>
      <c r="AO3488" s="4" t="str">
        <f t="shared" si="666"/>
        <v>Cash-in-Lieu</v>
      </c>
    </row>
    <row r="3489" ht="15" customHeight="1" s="4" customFormat="1">
      <c r="A3489" s="4">
        <f>'Enhanced Basket_AUTOLOAD'!H3489</f>
        <v>0</v>
      </c>
      <c r="B3489" s="4" t="str">
        <f t="shared" si="655"/>
        <v>SELL</v>
      </c>
      <c r="C3489" s="4" t="s">
        <v>29</v>
      </c>
      <c r="D3489" s="4" t="str">
        <f t="shared" si="656"/>
        <v>MT</v>
      </c>
      <c r="E3489" s="4" t="str">
        <f t="shared" si="657"/>
      </c>
      <c r="F3489" s="4" t="str">
        <f t="shared" si="658"/>
        <v>CIL LOAD</v>
      </c>
      <c r="G3489" s="4">
        <f t="shared" si="659"/>
        <v>0</v>
      </c>
      <c r="H3489" s="4" t="e">
        <f t="shared" si="660"/>
        <v>#N/A</v>
      </c>
      <c r="I3489" s="4" t="e">
        <f>_xll.BDP(AG3489&amp;" equity","crncy_adj_px_last","eqy_fund_crncy=usd")</f>
        <v>#NAME?</v>
      </c>
      <c r="J3489" s="4" t="str">
        <f t="shared" si="661"/>
      </c>
      <c r="AA3489" s="4">
        <f t="shared" si="662"/>
        <v>0</v>
      </c>
      <c r="AB3489" s="4">
        <f>'Enhanced Basket_AUTOLOAD'!T3489</f>
        <v>0</v>
      </c>
      <c r="AC3489" s="4">
        <f>'Enhanced Basket_AUTOLOAD'!M3489</f>
        <v>0</v>
      </c>
      <c r="AD3489" s="4">
        <f>'Enhanced Basket_AUTOLOAD'!L3489</f>
        <v>0</v>
      </c>
      <c r="AE3489" s="4">
        <f>'Enhanced Basket_AUTOLOAD'!Z3489</f>
        <v>0</v>
      </c>
      <c r="AF3489" s="4">
        <f>'Enhanced Basket_AUTOLOAD'!AB3489</f>
        <v>0</v>
      </c>
      <c r="AG3489" s="4" t="e">
        <f>VLOOKUP(AJ3489,'Ticker Mapping'!$I$3:$M$6706,5,0)</f>
        <v>#N/A</v>
      </c>
      <c r="AH3489" s="4" t="e">
        <f>_xll.BDP(AK3489&amp;" SEDOL","TICKER_AND_EXCH_CODE")</f>
        <v>#NAME?</v>
      </c>
      <c r="AI3489" s="4" t="e">
        <f t="shared" si="663"/>
        <v>#N/A</v>
      </c>
      <c r="AJ3489" s="4">
        <f>'Enhanced Basket_AUTOLOAD'!P3489</f>
        <v>0</v>
      </c>
      <c r="AK3489" s="4">
        <f>'Enhanced Basket_AUTOLOAD'!Q3489</f>
        <v>0</v>
      </c>
      <c r="AL3489" s="4">
        <f>'Enhanced Basket_AUTOLOAD'!Y3489</f>
        <v>0</v>
      </c>
      <c r="AM3489" s="4" t="e">
        <f t="shared" si="664"/>
        <v>#N/A</v>
      </c>
      <c r="AN3489" s="4" t="str">
        <f t="shared" si="665"/>
        <v>NO</v>
      </c>
      <c r="AO3489" s="4" t="str">
        <f t="shared" si="666"/>
        <v>Cash-in-Lieu</v>
      </c>
    </row>
    <row r="3490" ht="15" customHeight="1" s="4" customFormat="1">
      <c r="A3490" s="4">
        <f>'Enhanced Basket_AUTOLOAD'!H3490</f>
        <v>0</v>
      </c>
      <c r="B3490" s="4" t="str">
        <f t="shared" si="655"/>
        <v>SELL</v>
      </c>
      <c r="C3490" s="4" t="s">
        <v>29</v>
      </c>
      <c r="D3490" s="4" t="str">
        <f t="shared" si="656"/>
        <v>MT</v>
      </c>
      <c r="E3490" s="4" t="str">
        <f t="shared" si="657"/>
      </c>
      <c r="F3490" s="4" t="str">
        <f t="shared" si="658"/>
        <v>CIL LOAD</v>
      </c>
      <c r="G3490" s="4">
        <f t="shared" si="659"/>
        <v>0</v>
      </c>
      <c r="H3490" s="4" t="e">
        <f t="shared" si="660"/>
        <v>#N/A</v>
      </c>
      <c r="I3490" s="4" t="e">
        <f>_xll.BDP(AG3490&amp;" equity","crncy_adj_px_last","eqy_fund_crncy=usd")</f>
        <v>#NAME?</v>
      </c>
      <c r="J3490" s="4" t="str">
        <f t="shared" si="661"/>
      </c>
      <c r="AA3490" s="4">
        <f t="shared" si="662"/>
        <v>0</v>
      </c>
      <c r="AB3490" s="4">
        <f>'Enhanced Basket_AUTOLOAD'!T3490</f>
        <v>0</v>
      </c>
      <c r="AC3490" s="4">
        <f>'Enhanced Basket_AUTOLOAD'!M3490</f>
        <v>0</v>
      </c>
      <c r="AD3490" s="4">
        <f>'Enhanced Basket_AUTOLOAD'!L3490</f>
        <v>0</v>
      </c>
      <c r="AE3490" s="4">
        <f>'Enhanced Basket_AUTOLOAD'!Z3490</f>
        <v>0</v>
      </c>
      <c r="AF3490" s="4">
        <f>'Enhanced Basket_AUTOLOAD'!AB3490</f>
        <v>0</v>
      </c>
      <c r="AG3490" s="4" t="e">
        <f>VLOOKUP(AJ3490,'Ticker Mapping'!$I$3:$M$6706,5,0)</f>
        <v>#N/A</v>
      </c>
      <c r="AH3490" s="4" t="e">
        <f>_xll.BDP(AK3490&amp;" SEDOL","TICKER_AND_EXCH_CODE")</f>
        <v>#NAME?</v>
      </c>
      <c r="AI3490" s="4" t="e">
        <f t="shared" si="663"/>
        <v>#N/A</v>
      </c>
      <c r="AJ3490" s="4">
        <f>'Enhanced Basket_AUTOLOAD'!P3490</f>
        <v>0</v>
      </c>
      <c r="AK3490" s="4">
        <f>'Enhanced Basket_AUTOLOAD'!Q3490</f>
        <v>0</v>
      </c>
      <c r="AL3490" s="4">
        <f>'Enhanced Basket_AUTOLOAD'!Y3490</f>
        <v>0</v>
      </c>
      <c r="AM3490" s="4" t="e">
        <f t="shared" si="664"/>
        <v>#N/A</v>
      </c>
      <c r="AN3490" s="4" t="str">
        <f t="shared" si="665"/>
        <v>NO</v>
      </c>
      <c r="AO3490" s="4" t="str">
        <f t="shared" si="666"/>
        <v>Cash-in-Lieu</v>
      </c>
    </row>
    <row r="3491" ht="15" customHeight="1" s="4" customFormat="1">
      <c r="A3491" s="4">
        <f>'Enhanced Basket_AUTOLOAD'!H3491</f>
        <v>0</v>
      </c>
      <c r="B3491" s="4" t="str">
        <f t="shared" si="655"/>
        <v>SELL</v>
      </c>
      <c r="C3491" s="4" t="s">
        <v>29</v>
      </c>
      <c r="D3491" s="4" t="str">
        <f t="shared" si="656"/>
        <v>MT</v>
      </c>
      <c r="E3491" s="4" t="str">
        <f t="shared" si="657"/>
      </c>
      <c r="F3491" s="4" t="str">
        <f t="shared" si="658"/>
        <v>CIL LOAD</v>
      </c>
      <c r="G3491" s="4">
        <f t="shared" si="659"/>
        <v>0</v>
      </c>
      <c r="H3491" s="4" t="e">
        <f t="shared" si="660"/>
        <v>#N/A</v>
      </c>
      <c r="I3491" s="4" t="e">
        <f>_xll.BDP(AG3491&amp;" equity","crncy_adj_px_last","eqy_fund_crncy=usd")</f>
        <v>#NAME?</v>
      </c>
      <c r="J3491" s="4" t="str">
        <f t="shared" si="661"/>
      </c>
      <c r="AA3491" s="4">
        <f t="shared" si="662"/>
        <v>0</v>
      </c>
      <c r="AB3491" s="4">
        <f>'Enhanced Basket_AUTOLOAD'!T3491</f>
        <v>0</v>
      </c>
      <c r="AC3491" s="4">
        <f>'Enhanced Basket_AUTOLOAD'!M3491</f>
        <v>0</v>
      </c>
      <c r="AD3491" s="4">
        <f>'Enhanced Basket_AUTOLOAD'!L3491</f>
        <v>0</v>
      </c>
      <c r="AE3491" s="4">
        <f>'Enhanced Basket_AUTOLOAD'!Z3491</f>
        <v>0</v>
      </c>
      <c r="AF3491" s="4">
        <f>'Enhanced Basket_AUTOLOAD'!AB3491</f>
        <v>0</v>
      </c>
      <c r="AG3491" s="4" t="e">
        <f>VLOOKUP(AJ3491,'Ticker Mapping'!$I$3:$M$6706,5,0)</f>
        <v>#N/A</v>
      </c>
      <c r="AH3491" s="4" t="e">
        <f>_xll.BDP(AK3491&amp;" SEDOL","TICKER_AND_EXCH_CODE")</f>
        <v>#NAME?</v>
      </c>
      <c r="AI3491" s="4" t="e">
        <f t="shared" si="663"/>
        <v>#N/A</v>
      </c>
      <c r="AJ3491" s="4">
        <f>'Enhanced Basket_AUTOLOAD'!P3491</f>
        <v>0</v>
      </c>
      <c r="AK3491" s="4">
        <f>'Enhanced Basket_AUTOLOAD'!Q3491</f>
        <v>0</v>
      </c>
      <c r="AL3491" s="4">
        <f>'Enhanced Basket_AUTOLOAD'!Y3491</f>
        <v>0</v>
      </c>
      <c r="AM3491" s="4" t="e">
        <f t="shared" si="664"/>
        <v>#N/A</v>
      </c>
      <c r="AN3491" s="4" t="str">
        <f t="shared" si="665"/>
        <v>NO</v>
      </c>
      <c r="AO3491" s="4" t="str">
        <f t="shared" si="666"/>
        <v>Cash-in-Lieu</v>
      </c>
    </row>
    <row r="3492" ht="15" customHeight="1" s="4" customFormat="1">
      <c r="A3492" s="4">
        <f>'Enhanced Basket_AUTOLOAD'!H3492</f>
        <v>0</v>
      </c>
      <c r="B3492" s="4" t="str">
        <f t="shared" si="655"/>
        <v>SELL</v>
      </c>
      <c r="C3492" s="4" t="s">
        <v>29</v>
      </c>
      <c r="D3492" s="4" t="str">
        <f t="shared" si="656"/>
        <v>MT</v>
      </c>
      <c r="E3492" s="4" t="str">
        <f t="shared" si="657"/>
      </c>
      <c r="F3492" s="4" t="str">
        <f t="shared" si="658"/>
        <v>CIL LOAD</v>
      </c>
      <c r="G3492" s="4">
        <f t="shared" si="659"/>
        <v>0</v>
      </c>
      <c r="H3492" s="4" t="e">
        <f t="shared" si="660"/>
        <v>#N/A</v>
      </c>
      <c r="I3492" s="4" t="e">
        <f>_xll.BDP(AG3492&amp;" equity","crncy_adj_px_last","eqy_fund_crncy=usd")</f>
        <v>#NAME?</v>
      </c>
      <c r="J3492" s="4" t="str">
        <f t="shared" si="661"/>
      </c>
      <c r="AA3492" s="4">
        <f t="shared" si="662"/>
        <v>0</v>
      </c>
      <c r="AB3492" s="4">
        <f>'Enhanced Basket_AUTOLOAD'!T3492</f>
        <v>0</v>
      </c>
      <c r="AC3492" s="4">
        <f>'Enhanced Basket_AUTOLOAD'!M3492</f>
        <v>0</v>
      </c>
      <c r="AD3492" s="4">
        <f>'Enhanced Basket_AUTOLOAD'!L3492</f>
        <v>0</v>
      </c>
      <c r="AE3492" s="4">
        <f>'Enhanced Basket_AUTOLOAD'!Z3492</f>
        <v>0</v>
      </c>
      <c r="AF3492" s="4">
        <f>'Enhanced Basket_AUTOLOAD'!AB3492</f>
        <v>0</v>
      </c>
      <c r="AG3492" s="4" t="e">
        <f>VLOOKUP(AJ3492,'Ticker Mapping'!$I$3:$M$6706,5,0)</f>
        <v>#N/A</v>
      </c>
      <c r="AH3492" s="4" t="e">
        <f>_xll.BDP(AK3492&amp;" SEDOL","TICKER_AND_EXCH_CODE")</f>
        <v>#NAME?</v>
      </c>
      <c r="AI3492" s="4" t="e">
        <f t="shared" si="663"/>
        <v>#N/A</v>
      </c>
      <c r="AJ3492" s="4">
        <f>'Enhanced Basket_AUTOLOAD'!P3492</f>
        <v>0</v>
      </c>
      <c r="AK3492" s="4">
        <f>'Enhanced Basket_AUTOLOAD'!Q3492</f>
        <v>0</v>
      </c>
      <c r="AL3492" s="4">
        <f>'Enhanced Basket_AUTOLOAD'!Y3492</f>
        <v>0</v>
      </c>
      <c r="AM3492" s="4" t="e">
        <f t="shared" si="664"/>
        <v>#N/A</v>
      </c>
      <c r="AN3492" s="4" t="str">
        <f t="shared" si="665"/>
        <v>NO</v>
      </c>
      <c r="AO3492" s="4" t="str">
        <f t="shared" si="666"/>
        <v>Cash-in-Lieu</v>
      </c>
    </row>
    <row r="3493" ht="15" customHeight="1" s="4" customFormat="1">
      <c r="A3493" s="4">
        <f>'Enhanced Basket_AUTOLOAD'!H3493</f>
        <v>0</v>
      </c>
      <c r="B3493" s="4" t="str">
        <f t="shared" si="655"/>
        <v>SELL</v>
      </c>
      <c r="C3493" s="4" t="s">
        <v>29</v>
      </c>
      <c r="D3493" s="4" t="str">
        <f t="shared" si="656"/>
        <v>MT</v>
      </c>
      <c r="E3493" s="4" t="str">
        <f t="shared" si="657"/>
      </c>
      <c r="F3493" s="4" t="str">
        <f t="shared" si="658"/>
        <v>CIL LOAD</v>
      </c>
      <c r="G3493" s="4">
        <f t="shared" si="659"/>
        <v>0</v>
      </c>
      <c r="H3493" s="4" t="e">
        <f t="shared" si="660"/>
        <v>#N/A</v>
      </c>
      <c r="I3493" s="4" t="e">
        <f>_xll.BDP(AG3493&amp;" equity","crncy_adj_px_last","eqy_fund_crncy=usd")</f>
        <v>#NAME?</v>
      </c>
      <c r="J3493" s="4" t="str">
        <f t="shared" si="661"/>
      </c>
      <c r="AA3493" s="4">
        <f t="shared" si="662"/>
        <v>0</v>
      </c>
      <c r="AB3493" s="4">
        <f>'Enhanced Basket_AUTOLOAD'!T3493</f>
        <v>0</v>
      </c>
      <c r="AC3493" s="4">
        <f>'Enhanced Basket_AUTOLOAD'!M3493</f>
        <v>0</v>
      </c>
      <c r="AD3493" s="4">
        <f>'Enhanced Basket_AUTOLOAD'!L3493</f>
        <v>0</v>
      </c>
      <c r="AE3493" s="4">
        <f>'Enhanced Basket_AUTOLOAD'!Z3493</f>
        <v>0</v>
      </c>
      <c r="AF3493" s="4">
        <f>'Enhanced Basket_AUTOLOAD'!AB3493</f>
        <v>0</v>
      </c>
      <c r="AG3493" s="4" t="e">
        <f>VLOOKUP(AJ3493,'Ticker Mapping'!$I$3:$M$6706,5,0)</f>
        <v>#N/A</v>
      </c>
      <c r="AH3493" s="4" t="e">
        <f>_xll.BDP(AK3493&amp;" SEDOL","TICKER_AND_EXCH_CODE")</f>
        <v>#NAME?</v>
      </c>
      <c r="AI3493" s="4" t="e">
        <f t="shared" si="663"/>
        <v>#N/A</v>
      </c>
      <c r="AJ3493" s="4">
        <f>'Enhanced Basket_AUTOLOAD'!P3493</f>
        <v>0</v>
      </c>
      <c r="AK3493" s="4">
        <f>'Enhanced Basket_AUTOLOAD'!Q3493</f>
        <v>0</v>
      </c>
      <c r="AL3493" s="4">
        <f>'Enhanced Basket_AUTOLOAD'!Y3493</f>
        <v>0</v>
      </c>
      <c r="AM3493" s="4" t="e">
        <f t="shared" si="664"/>
        <v>#N/A</v>
      </c>
      <c r="AN3493" s="4" t="str">
        <f t="shared" si="665"/>
        <v>NO</v>
      </c>
      <c r="AO3493" s="4" t="str">
        <f t="shared" si="666"/>
        <v>Cash-in-Lieu</v>
      </c>
    </row>
    <row r="3494" ht="15" customHeight="1" s="4" customFormat="1">
      <c r="A3494" s="4">
        <f>'Enhanced Basket_AUTOLOAD'!H3494</f>
        <v>0</v>
      </c>
      <c r="B3494" s="4" t="str">
        <f t="shared" si="655"/>
        <v>SELL</v>
      </c>
      <c r="C3494" s="4" t="s">
        <v>29</v>
      </c>
      <c r="D3494" s="4" t="str">
        <f t="shared" si="656"/>
        <v>MT</v>
      </c>
      <c r="E3494" s="4" t="str">
        <f t="shared" si="657"/>
      </c>
      <c r="F3494" s="4" t="str">
        <f t="shared" si="658"/>
        <v>CIL LOAD</v>
      </c>
      <c r="G3494" s="4">
        <f t="shared" si="659"/>
        <v>0</v>
      </c>
      <c r="H3494" s="4" t="e">
        <f t="shared" si="660"/>
        <v>#N/A</v>
      </c>
      <c r="I3494" s="4" t="e">
        <f>_xll.BDP(AG3494&amp;" equity","crncy_adj_px_last","eqy_fund_crncy=usd")</f>
        <v>#NAME?</v>
      </c>
      <c r="J3494" s="4" t="str">
        <f t="shared" si="661"/>
      </c>
      <c r="AA3494" s="4">
        <f t="shared" si="662"/>
        <v>0</v>
      </c>
      <c r="AB3494" s="4">
        <f>'Enhanced Basket_AUTOLOAD'!T3494</f>
        <v>0</v>
      </c>
      <c r="AC3494" s="4">
        <f>'Enhanced Basket_AUTOLOAD'!M3494</f>
        <v>0</v>
      </c>
      <c r="AD3494" s="4">
        <f>'Enhanced Basket_AUTOLOAD'!L3494</f>
        <v>0</v>
      </c>
      <c r="AE3494" s="4">
        <f>'Enhanced Basket_AUTOLOAD'!Z3494</f>
        <v>0</v>
      </c>
      <c r="AF3494" s="4">
        <f>'Enhanced Basket_AUTOLOAD'!AB3494</f>
        <v>0</v>
      </c>
      <c r="AG3494" s="4" t="e">
        <f>VLOOKUP(AJ3494,'Ticker Mapping'!$I$3:$M$6706,5,0)</f>
        <v>#N/A</v>
      </c>
      <c r="AH3494" s="4" t="e">
        <f>_xll.BDP(AK3494&amp;" SEDOL","TICKER_AND_EXCH_CODE")</f>
        <v>#NAME?</v>
      </c>
      <c r="AI3494" s="4" t="e">
        <f t="shared" si="663"/>
        <v>#N/A</v>
      </c>
      <c r="AJ3494" s="4">
        <f>'Enhanced Basket_AUTOLOAD'!P3494</f>
        <v>0</v>
      </c>
      <c r="AK3494" s="4">
        <f>'Enhanced Basket_AUTOLOAD'!Q3494</f>
        <v>0</v>
      </c>
      <c r="AL3494" s="4">
        <f>'Enhanced Basket_AUTOLOAD'!Y3494</f>
        <v>0</v>
      </c>
      <c r="AM3494" s="4" t="e">
        <f t="shared" si="664"/>
        <v>#N/A</v>
      </c>
      <c r="AN3494" s="4" t="str">
        <f t="shared" si="665"/>
        <v>NO</v>
      </c>
      <c r="AO3494" s="4" t="str">
        <f t="shared" si="666"/>
        <v>Cash-in-Lieu</v>
      </c>
    </row>
    <row r="3495" ht="15" customHeight="1" s="4" customFormat="1">
      <c r="A3495" s="4">
        <f>'Enhanced Basket_AUTOLOAD'!H3495</f>
        <v>0</v>
      </c>
      <c r="B3495" s="4" t="str">
        <f t="shared" si="655"/>
        <v>SELL</v>
      </c>
      <c r="C3495" s="4" t="s">
        <v>29</v>
      </c>
      <c r="D3495" s="4" t="str">
        <f t="shared" si="656"/>
        <v>MT</v>
      </c>
      <c r="E3495" s="4" t="str">
        <f t="shared" si="657"/>
      </c>
      <c r="F3495" s="4" t="str">
        <f t="shared" si="658"/>
        <v>CIL LOAD</v>
      </c>
      <c r="G3495" s="4">
        <f t="shared" si="659"/>
        <v>0</v>
      </c>
      <c r="H3495" s="4" t="e">
        <f t="shared" si="660"/>
        <v>#N/A</v>
      </c>
      <c r="I3495" s="4" t="e">
        <f>_xll.BDP(AG3495&amp;" equity","crncy_adj_px_last","eqy_fund_crncy=usd")</f>
        <v>#NAME?</v>
      </c>
      <c r="J3495" s="4" t="str">
        <f t="shared" si="661"/>
      </c>
      <c r="AA3495" s="4">
        <f t="shared" si="662"/>
        <v>0</v>
      </c>
      <c r="AB3495" s="4">
        <f>'Enhanced Basket_AUTOLOAD'!T3495</f>
        <v>0</v>
      </c>
      <c r="AC3495" s="4">
        <f>'Enhanced Basket_AUTOLOAD'!M3495</f>
        <v>0</v>
      </c>
      <c r="AD3495" s="4">
        <f>'Enhanced Basket_AUTOLOAD'!L3495</f>
        <v>0</v>
      </c>
      <c r="AE3495" s="4">
        <f>'Enhanced Basket_AUTOLOAD'!Z3495</f>
        <v>0</v>
      </c>
      <c r="AF3495" s="4">
        <f>'Enhanced Basket_AUTOLOAD'!AB3495</f>
        <v>0</v>
      </c>
      <c r="AG3495" s="4" t="e">
        <f>VLOOKUP(AJ3495,'Ticker Mapping'!$I$3:$M$6706,5,0)</f>
        <v>#N/A</v>
      </c>
      <c r="AH3495" s="4" t="e">
        <f>_xll.BDP(AK3495&amp;" SEDOL","TICKER_AND_EXCH_CODE")</f>
        <v>#NAME?</v>
      </c>
      <c r="AI3495" s="4" t="e">
        <f t="shared" si="663"/>
        <v>#N/A</v>
      </c>
      <c r="AJ3495" s="4">
        <f>'Enhanced Basket_AUTOLOAD'!P3495</f>
        <v>0</v>
      </c>
      <c r="AK3495" s="4">
        <f>'Enhanced Basket_AUTOLOAD'!Q3495</f>
        <v>0</v>
      </c>
      <c r="AL3495" s="4">
        <f>'Enhanced Basket_AUTOLOAD'!Y3495</f>
        <v>0</v>
      </c>
      <c r="AM3495" s="4" t="e">
        <f t="shared" si="664"/>
        <v>#N/A</v>
      </c>
      <c r="AN3495" s="4" t="str">
        <f t="shared" si="665"/>
        <v>NO</v>
      </c>
      <c r="AO3495" s="4" t="str">
        <f t="shared" si="666"/>
        <v>Cash-in-Lieu</v>
      </c>
    </row>
    <row r="3496" ht="15" customHeight="1" s="4" customFormat="1">
      <c r="A3496" s="4">
        <f>'Enhanced Basket_AUTOLOAD'!H3496</f>
        <v>0</v>
      </c>
      <c r="B3496" s="4" t="str">
        <f t="shared" si="655"/>
        <v>SELL</v>
      </c>
      <c r="C3496" s="4" t="s">
        <v>29</v>
      </c>
      <c r="D3496" s="4" t="str">
        <f t="shared" si="656"/>
        <v>MT</v>
      </c>
      <c r="E3496" s="4" t="str">
        <f t="shared" si="657"/>
      </c>
      <c r="F3496" s="4" t="str">
        <f t="shared" si="658"/>
        <v>CIL LOAD</v>
      </c>
      <c r="G3496" s="4">
        <f t="shared" si="659"/>
        <v>0</v>
      </c>
      <c r="H3496" s="4" t="e">
        <f t="shared" si="660"/>
        <v>#N/A</v>
      </c>
      <c r="I3496" s="4" t="e">
        <f>_xll.BDP(AG3496&amp;" equity","crncy_adj_px_last","eqy_fund_crncy=usd")</f>
        <v>#NAME?</v>
      </c>
      <c r="J3496" s="4" t="str">
        <f t="shared" si="661"/>
      </c>
      <c r="AA3496" s="4">
        <f t="shared" si="662"/>
        <v>0</v>
      </c>
      <c r="AB3496" s="4">
        <f>'Enhanced Basket_AUTOLOAD'!T3496</f>
        <v>0</v>
      </c>
      <c r="AC3496" s="4">
        <f>'Enhanced Basket_AUTOLOAD'!M3496</f>
        <v>0</v>
      </c>
      <c r="AD3496" s="4">
        <f>'Enhanced Basket_AUTOLOAD'!L3496</f>
        <v>0</v>
      </c>
      <c r="AE3496" s="4">
        <f>'Enhanced Basket_AUTOLOAD'!Z3496</f>
        <v>0</v>
      </c>
      <c r="AF3496" s="4">
        <f>'Enhanced Basket_AUTOLOAD'!AB3496</f>
        <v>0</v>
      </c>
      <c r="AG3496" s="4" t="e">
        <f>VLOOKUP(AJ3496,'Ticker Mapping'!$I$3:$M$6706,5,0)</f>
        <v>#N/A</v>
      </c>
      <c r="AH3496" s="4" t="e">
        <f>_xll.BDP(AK3496&amp;" SEDOL","TICKER_AND_EXCH_CODE")</f>
        <v>#NAME?</v>
      </c>
      <c r="AI3496" s="4" t="e">
        <f t="shared" si="663"/>
        <v>#N/A</v>
      </c>
      <c r="AJ3496" s="4">
        <f>'Enhanced Basket_AUTOLOAD'!P3496</f>
        <v>0</v>
      </c>
      <c r="AK3496" s="4">
        <f>'Enhanced Basket_AUTOLOAD'!Q3496</f>
        <v>0</v>
      </c>
      <c r="AL3496" s="4">
        <f>'Enhanced Basket_AUTOLOAD'!Y3496</f>
        <v>0</v>
      </c>
      <c r="AM3496" s="4" t="e">
        <f t="shared" si="664"/>
        <v>#N/A</v>
      </c>
      <c r="AN3496" s="4" t="str">
        <f t="shared" si="665"/>
        <v>NO</v>
      </c>
      <c r="AO3496" s="4" t="str">
        <f t="shared" si="666"/>
        <v>Cash-in-Lieu</v>
      </c>
    </row>
    <row r="3497" ht="15" customHeight="1" s="4" customFormat="1">
      <c r="A3497" s="4">
        <f>'Enhanced Basket_AUTOLOAD'!H3497</f>
        <v>0</v>
      </c>
      <c r="B3497" s="4" t="str">
        <f t="shared" si="655"/>
        <v>SELL</v>
      </c>
      <c r="C3497" s="4" t="s">
        <v>29</v>
      </c>
      <c r="D3497" s="4" t="str">
        <f t="shared" si="656"/>
        <v>MT</v>
      </c>
      <c r="E3497" s="4" t="str">
        <f t="shared" si="657"/>
      </c>
      <c r="F3497" s="4" t="str">
        <f t="shared" si="658"/>
        <v>CIL LOAD</v>
      </c>
      <c r="G3497" s="4">
        <f t="shared" si="659"/>
        <v>0</v>
      </c>
      <c r="H3497" s="4" t="e">
        <f t="shared" si="660"/>
        <v>#N/A</v>
      </c>
      <c r="I3497" s="4" t="e">
        <f>_xll.BDP(AG3497&amp;" equity","crncy_adj_px_last","eqy_fund_crncy=usd")</f>
        <v>#NAME?</v>
      </c>
      <c r="J3497" s="4" t="str">
        <f t="shared" si="661"/>
      </c>
      <c r="AA3497" s="4">
        <f t="shared" si="662"/>
        <v>0</v>
      </c>
      <c r="AB3497" s="4">
        <f>'Enhanced Basket_AUTOLOAD'!T3497</f>
        <v>0</v>
      </c>
      <c r="AC3497" s="4">
        <f>'Enhanced Basket_AUTOLOAD'!M3497</f>
        <v>0</v>
      </c>
      <c r="AD3497" s="4">
        <f>'Enhanced Basket_AUTOLOAD'!L3497</f>
        <v>0</v>
      </c>
      <c r="AE3497" s="4">
        <f>'Enhanced Basket_AUTOLOAD'!Z3497</f>
        <v>0</v>
      </c>
      <c r="AF3497" s="4">
        <f>'Enhanced Basket_AUTOLOAD'!AB3497</f>
        <v>0</v>
      </c>
      <c r="AG3497" s="4" t="e">
        <f>VLOOKUP(AJ3497,'Ticker Mapping'!$I$3:$M$6706,5,0)</f>
        <v>#N/A</v>
      </c>
      <c r="AH3497" s="4" t="e">
        <f>_xll.BDP(AK3497&amp;" SEDOL","TICKER_AND_EXCH_CODE")</f>
        <v>#NAME?</v>
      </c>
      <c r="AI3497" s="4" t="e">
        <f t="shared" si="663"/>
        <v>#N/A</v>
      </c>
      <c r="AJ3497" s="4">
        <f>'Enhanced Basket_AUTOLOAD'!P3497</f>
        <v>0</v>
      </c>
      <c r="AK3497" s="4">
        <f>'Enhanced Basket_AUTOLOAD'!Q3497</f>
        <v>0</v>
      </c>
      <c r="AL3497" s="4">
        <f>'Enhanced Basket_AUTOLOAD'!Y3497</f>
        <v>0</v>
      </c>
      <c r="AM3497" s="4" t="e">
        <f t="shared" si="664"/>
        <v>#N/A</v>
      </c>
      <c r="AN3497" s="4" t="str">
        <f t="shared" si="665"/>
        <v>NO</v>
      </c>
      <c r="AO3497" s="4" t="str">
        <f t="shared" si="666"/>
        <v>Cash-in-Lieu</v>
      </c>
    </row>
    <row r="3498" ht="15" customHeight="1" s="4" customFormat="1">
      <c r="A3498" s="4">
        <f>'Enhanced Basket_AUTOLOAD'!H3498</f>
        <v>0</v>
      </c>
      <c r="B3498" s="4" t="str">
        <f t="shared" si="655"/>
        <v>SELL</v>
      </c>
      <c r="C3498" s="4" t="s">
        <v>29</v>
      </c>
      <c r="D3498" s="4" t="str">
        <f t="shared" si="656"/>
        <v>MT</v>
      </c>
      <c r="E3498" s="4" t="str">
        <f t="shared" si="657"/>
      </c>
      <c r="F3498" s="4" t="str">
        <f t="shared" si="658"/>
        <v>CIL LOAD</v>
      </c>
      <c r="G3498" s="4">
        <f t="shared" si="659"/>
        <v>0</v>
      </c>
      <c r="H3498" s="4" t="e">
        <f t="shared" si="660"/>
        <v>#N/A</v>
      </c>
      <c r="I3498" s="4" t="e">
        <f>_xll.BDP(AG3498&amp;" equity","crncy_adj_px_last","eqy_fund_crncy=usd")</f>
        <v>#NAME?</v>
      </c>
      <c r="J3498" s="4" t="str">
        <f t="shared" si="661"/>
      </c>
      <c r="AA3498" s="4">
        <f t="shared" si="662"/>
        <v>0</v>
      </c>
      <c r="AB3498" s="4">
        <f>'Enhanced Basket_AUTOLOAD'!T3498</f>
        <v>0</v>
      </c>
      <c r="AC3498" s="4">
        <f>'Enhanced Basket_AUTOLOAD'!M3498</f>
        <v>0</v>
      </c>
      <c r="AD3498" s="4">
        <f>'Enhanced Basket_AUTOLOAD'!L3498</f>
        <v>0</v>
      </c>
      <c r="AE3498" s="4">
        <f>'Enhanced Basket_AUTOLOAD'!Z3498</f>
        <v>0</v>
      </c>
      <c r="AF3498" s="4">
        <f>'Enhanced Basket_AUTOLOAD'!AB3498</f>
        <v>0</v>
      </c>
      <c r="AG3498" s="4" t="e">
        <f>VLOOKUP(AJ3498,'Ticker Mapping'!$I$3:$M$6706,5,0)</f>
        <v>#N/A</v>
      </c>
      <c r="AH3498" s="4" t="e">
        <f>_xll.BDP(AK3498&amp;" SEDOL","TICKER_AND_EXCH_CODE")</f>
        <v>#NAME?</v>
      </c>
      <c r="AI3498" s="4" t="e">
        <f t="shared" si="663"/>
        <v>#N/A</v>
      </c>
      <c r="AJ3498" s="4">
        <f>'Enhanced Basket_AUTOLOAD'!P3498</f>
        <v>0</v>
      </c>
      <c r="AK3498" s="4">
        <f>'Enhanced Basket_AUTOLOAD'!Q3498</f>
        <v>0</v>
      </c>
      <c r="AL3498" s="4">
        <f>'Enhanced Basket_AUTOLOAD'!Y3498</f>
        <v>0</v>
      </c>
      <c r="AM3498" s="4" t="e">
        <f t="shared" si="664"/>
        <v>#N/A</v>
      </c>
      <c r="AN3498" s="4" t="str">
        <f t="shared" si="665"/>
        <v>NO</v>
      </c>
      <c r="AO3498" s="4" t="str">
        <f t="shared" si="666"/>
        <v>Cash-in-Lieu</v>
      </c>
    </row>
    <row r="3499" ht="15" customHeight="1" s="4" customFormat="1">
      <c r="A3499" s="4">
        <f>'Enhanced Basket_AUTOLOAD'!H3499</f>
        <v>0</v>
      </c>
      <c r="B3499" s="4" t="str">
        <f t="shared" si="655"/>
        <v>SELL</v>
      </c>
      <c r="C3499" s="4" t="s">
        <v>29</v>
      </c>
      <c r="D3499" s="4" t="str">
        <f t="shared" si="656"/>
        <v>MT</v>
      </c>
      <c r="E3499" s="4" t="str">
        <f t="shared" si="657"/>
      </c>
      <c r="F3499" s="4" t="str">
        <f t="shared" si="658"/>
        <v>CIL LOAD</v>
      </c>
      <c r="G3499" s="4">
        <f t="shared" si="659"/>
        <v>0</v>
      </c>
      <c r="H3499" s="4" t="e">
        <f t="shared" si="660"/>
        <v>#N/A</v>
      </c>
      <c r="I3499" s="4" t="e">
        <f>_xll.BDP(AG3499&amp;" equity","crncy_adj_px_last","eqy_fund_crncy=usd")</f>
        <v>#NAME?</v>
      </c>
      <c r="J3499" s="4" t="str">
        <f t="shared" si="661"/>
      </c>
      <c r="AA3499" s="4">
        <f t="shared" si="662"/>
        <v>0</v>
      </c>
      <c r="AB3499" s="4">
        <f>'Enhanced Basket_AUTOLOAD'!T3499</f>
        <v>0</v>
      </c>
      <c r="AC3499" s="4">
        <f>'Enhanced Basket_AUTOLOAD'!M3499</f>
        <v>0</v>
      </c>
      <c r="AD3499" s="4">
        <f>'Enhanced Basket_AUTOLOAD'!L3499</f>
        <v>0</v>
      </c>
      <c r="AE3499" s="4">
        <f>'Enhanced Basket_AUTOLOAD'!Z3499</f>
        <v>0</v>
      </c>
      <c r="AF3499" s="4">
        <f>'Enhanced Basket_AUTOLOAD'!AB3499</f>
        <v>0</v>
      </c>
      <c r="AG3499" s="4" t="e">
        <f>VLOOKUP(AJ3499,'Ticker Mapping'!$I$3:$M$6706,5,0)</f>
        <v>#N/A</v>
      </c>
      <c r="AH3499" s="4" t="e">
        <f>_xll.BDP(AK3499&amp;" SEDOL","TICKER_AND_EXCH_CODE")</f>
        <v>#NAME?</v>
      </c>
      <c r="AI3499" s="4" t="e">
        <f t="shared" si="663"/>
        <v>#N/A</v>
      </c>
      <c r="AJ3499" s="4">
        <f>'Enhanced Basket_AUTOLOAD'!P3499</f>
        <v>0</v>
      </c>
      <c r="AK3499" s="4">
        <f>'Enhanced Basket_AUTOLOAD'!Q3499</f>
        <v>0</v>
      </c>
      <c r="AL3499" s="4">
        <f>'Enhanced Basket_AUTOLOAD'!Y3499</f>
        <v>0</v>
      </c>
      <c r="AM3499" s="4" t="e">
        <f t="shared" si="664"/>
        <v>#N/A</v>
      </c>
      <c r="AN3499" s="4" t="str">
        <f t="shared" si="665"/>
        <v>NO</v>
      </c>
      <c r="AO3499" s="4" t="str">
        <f t="shared" si="666"/>
        <v>Cash-in-Lieu</v>
      </c>
    </row>
    <row r="3500" ht="15" customHeight="1" s="4" customFormat="1">
      <c r="A3500" s="4">
        <f>'Enhanced Basket_AUTOLOAD'!H3500</f>
        <v>0</v>
      </c>
      <c r="B3500" s="4" t="str">
        <f t="shared" si="655"/>
        <v>SELL</v>
      </c>
      <c r="C3500" s="4" t="s">
        <v>29</v>
      </c>
      <c r="D3500" s="4" t="str">
        <f t="shared" si="656"/>
        <v>MT</v>
      </c>
      <c r="E3500" s="4" t="str">
        <f t="shared" si="657"/>
      </c>
      <c r="F3500" s="4" t="str">
        <f t="shared" si="658"/>
        <v>CIL LOAD</v>
      </c>
      <c r="G3500" s="4">
        <f t="shared" si="659"/>
        <v>0</v>
      </c>
      <c r="H3500" s="4" t="e">
        <f t="shared" si="660"/>
        <v>#N/A</v>
      </c>
      <c r="I3500" s="4" t="e">
        <f>_xll.BDP(AG3500&amp;" equity","crncy_adj_px_last","eqy_fund_crncy=usd")</f>
        <v>#NAME?</v>
      </c>
      <c r="J3500" s="4" t="str">
        <f t="shared" si="661"/>
      </c>
      <c r="AA3500" s="4">
        <f t="shared" si="662"/>
        <v>0</v>
      </c>
      <c r="AB3500" s="4">
        <f>'Enhanced Basket_AUTOLOAD'!T3500</f>
        <v>0</v>
      </c>
      <c r="AC3500" s="4">
        <f>'Enhanced Basket_AUTOLOAD'!M3500</f>
        <v>0</v>
      </c>
      <c r="AD3500" s="4">
        <f>'Enhanced Basket_AUTOLOAD'!L3500</f>
        <v>0</v>
      </c>
      <c r="AE3500" s="4">
        <f>'Enhanced Basket_AUTOLOAD'!Z3500</f>
        <v>0</v>
      </c>
      <c r="AF3500" s="4">
        <f>'Enhanced Basket_AUTOLOAD'!AB3500</f>
        <v>0</v>
      </c>
      <c r="AG3500" s="4" t="e">
        <f>VLOOKUP(AJ3500,'Ticker Mapping'!$I$3:$M$6706,5,0)</f>
        <v>#N/A</v>
      </c>
      <c r="AH3500" s="4" t="e">
        <f>_xll.BDP(AK3500&amp;" SEDOL","TICKER_AND_EXCH_CODE")</f>
        <v>#NAME?</v>
      </c>
      <c r="AI3500" s="4" t="e">
        <f t="shared" si="663"/>
        <v>#N/A</v>
      </c>
      <c r="AJ3500" s="4">
        <f>'Enhanced Basket_AUTOLOAD'!P3500</f>
        <v>0</v>
      </c>
      <c r="AK3500" s="4">
        <f>'Enhanced Basket_AUTOLOAD'!Q3500</f>
        <v>0</v>
      </c>
      <c r="AL3500" s="4">
        <f>'Enhanced Basket_AUTOLOAD'!Y3500</f>
        <v>0</v>
      </c>
      <c r="AM3500" s="4" t="e">
        <f t="shared" si="664"/>
        <v>#N/A</v>
      </c>
      <c r="AN3500" s="4" t="str">
        <f t="shared" si="665"/>
        <v>NO</v>
      </c>
      <c r="AO3500" s="4" t="str">
        <f t="shared" si="666"/>
        <v>Cash-in-Lieu</v>
      </c>
    </row>
    <row r="3501" ht="15" customHeight="1" s="4" customFormat="1">
      <c r="A3501" s="4">
        <f>'Enhanced Basket_AUTOLOAD'!H3501</f>
        <v>0</v>
      </c>
      <c r="B3501" s="4" t="str">
        <f t="shared" si="655"/>
        <v>SELL</v>
      </c>
      <c r="C3501" s="4" t="s">
        <v>29</v>
      </c>
      <c r="D3501" s="4" t="str">
        <f t="shared" si="656"/>
        <v>MT</v>
      </c>
      <c r="E3501" s="4" t="str">
        <f t="shared" si="657"/>
      </c>
      <c r="F3501" s="4" t="str">
        <f t="shared" si="658"/>
        <v>CIL LOAD</v>
      </c>
      <c r="G3501" s="4">
        <f t="shared" si="659"/>
        <v>0</v>
      </c>
      <c r="H3501" s="4" t="e">
        <f t="shared" si="660"/>
        <v>#N/A</v>
      </c>
      <c r="I3501" s="4" t="e">
        <f>_xll.BDP(AG3501&amp;" equity","crncy_adj_px_last","eqy_fund_crncy=usd")</f>
        <v>#NAME?</v>
      </c>
      <c r="J3501" s="4" t="str">
        <f t="shared" si="661"/>
      </c>
      <c r="AA3501" s="4">
        <f t="shared" si="662"/>
        <v>0</v>
      </c>
      <c r="AB3501" s="4">
        <f>'Enhanced Basket_AUTOLOAD'!T3501</f>
        <v>0</v>
      </c>
      <c r="AC3501" s="4">
        <f>'Enhanced Basket_AUTOLOAD'!M3501</f>
        <v>0</v>
      </c>
      <c r="AD3501" s="4">
        <f>'Enhanced Basket_AUTOLOAD'!L3501</f>
        <v>0</v>
      </c>
      <c r="AE3501" s="4">
        <f>'Enhanced Basket_AUTOLOAD'!Z3501</f>
        <v>0</v>
      </c>
      <c r="AF3501" s="4">
        <f>'Enhanced Basket_AUTOLOAD'!AB3501</f>
        <v>0</v>
      </c>
      <c r="AG3501" s="4" t="e">
        <f>VLOOKUP(AJ3501,'Ticker Mapping'!$I$3:$M$6706,5,0)</f>
        <v>#N/A</v>
      </c>
      <c r="AH3501" s="4" t="e">
        <f>_xll.BDP(AK3501&amp;" SEDOL","TICKER_AND_EXCH_CODE")</f>
        <v>#NAME?</v>
      </c>
      <c r="AI3501" s="4" t="e">
        <f t="shared" si="663"/>
        <v>#N/A</v>
      </c>
      <c r="AJ3501" s="4">
        <f>'Enhanced Basket_AUTOLOAD'!P3501</f>
        <v>0</v>
      </c>
      <c r="AK3501" s="4">
        <f>'Enhanced Basket_AUTOLOAD'!Q3501</f>
        <v>0</v>
      </c>
      <c r="AL3501" s="4">
        <f>'Enhanced Basket_AUTOLOAD'!Y3501</f>
        <v>0</v>
      </c>
      <c r="AM3501" s="4" t="e">
        <f t="shared" si="664"/>
        <v>#N/A</v>
      </c>
      <c r="AN3501" s="4" t="str">
        <f t="shared" si="665"/>
        <v>NO</v>
      </c>
      <c r="AO3501" s="4" t="str">
        <f t="shared" si="666"/>
        <v>Cash-in-Lieu</v>
      </c>
    </row>
    <row r="3502" ht="15" customHeight="1" s="4" customFormat="1">
      <c r="A3502" s="4">
        <f>'Enhanced Basket_AUTOLOAD'!H3502</f>
        <v>0</v>
      </c>
      <c r="B3502" s="4" t="str">
        <f t="shared" si="655"/>
        <v>SELL</v>
      </c>
      <c r="C3502" s="4" t="s">
        <v>29</v>
      </c>
      <c r="D3502" s="4" t="str">
        <f t="shared" si="656"/>
        <v>MT</v>
      </c>
      <c r="E3502" s="4" t="str">
        <f t="shared" si="657"/>
      </c>
      <c r="F3502" s="4" t="str">
        <f t="shared" si="658"/>
        <v>CIL LOAD</v>
      </c>
      <c r="G3502" s="4">
        <f t="shared" si="659"/>
        <v>0</v>
      </c>
      <c r="H3502" s="4" t="e">
        <f t="shared" si="660"/>
        <v>#N/A</v>
      </c>
      <c r="I3502" s="4" t="e">
        <f>_xll.BDP(AG3502&amp;" equity","crncy_adj_px_last","eqy_fund_crncy=usd")</f>
        <v>#NAME?</v>
      </c>
      <c r="J3502" s="4" t="str">
        <f t="shared" si="661"/>
      </c>
      <c r="AA3502" s="4">
        <f t="shared" si="662"/>
        <v>0</v>
      </c>
      <c r="AB3502" s="4">
        <f>'Enhanced Basket_AUTOLOAD'!T3502</f>
        <v>0</v>
      </c>
      <c r="AC3502" s="4">
        <f>'Enhanced Basket_AUTOLOAD'!M3502</f>
        <v>0</v>
      </c>
      <c r="AD3502" s="4">
        <f>'Enhanced Basket_AUTOLOAD'!L3502</f>
        <v>0</v>
      </c>
      <c r="AE3502" s="4">
        <f>'Enhanced Basket_AUTOLOAD'!Z3502</f>
        <v>0</v>
      </c>
      <c r="AF3502" s="4">
        <f>'Enhanced Basket_AUTOLOAD'!AB3502</f>
        <v>0</v>
      </c>
      <c r="AG3502" s="4" t="e">
        <f>VLOOKUP(AJ3502,'Ticker Mapping'!$I$3:$M$6706,5,0)</f>
        <v>#N/A</v>
      </c>
      <c r="AH3502" s="4" t="e">
        <f>_xll.BDP(AK3502&amp;" SEDOL","TICKER_AND_EXCH_CODE")</f>
        <v>#NAME?</v>
      </c>
      <c r="AI3502" s="4" t="e">
        <f t="shared" si="663"/>
        <v>#N/A</v>
      </c>
      <c r="AJ3502" s="4">
        <f>'Enhanced Basket_AUTOLOAD'!P3502</f>
        <v>0</v>
      </c>
      <c r="AK3502" s="4">
        <f>'Enhanced Basket_AUTOLOAD'!Q3502</f>
        <v>0</v>
      </c>
      <c r="AL3502" s="4">
        <f>'Enhanced Basket_AUTOLOAD'!Y3502</f>
        <v>0</v>
      </c>
      <c r="AM3502" s="4" t="e">
        <f t="shared" si="664"/>
        <v>#N/A</v>
      </c>
      <c r="AN3502" s="4" t="str">
        <f t="shared" si="665"/>
        <v>NO</v>
      </c>
      <c r="AO3502" s="4" t="str">
        <f t="shared" si="666"/>
        <v>Cash-in-Lieu</v>
      </c>
    </row>
    <row r="3503" ht="15" customHeight="1" s="4" customFormat="1">
      <c r="A3503" s="4">
        <f>'Enhanced Basket_AUTOLOAD'!H3503</f>
        <v>0</v>
      </c>
      <c r="B3503" s="4" t="str">
        <f t="shared" si="655"/>
        <v>SELL</v>
      </c>
      <c r="C3503" s="4" t="s">
        <v>29</v>
      </c>
      <c r="D3503" s="4" t="str">
        <f t="shared" si="656"/>
        <v>MT</v>
      </c>
      <c r="E3503" s="4" t="str">
        <f t="shared" si="657"/>
      </c>
      <c r="F3503" s="4" t="str">
        <f t="shared" si="658"/>
        <v>CIL LOAD</v>
      </c>
      <c r="G3503" s="4">
        <f t="shared" si="659"/>
        <v>0</v>
      </c>
      <c r="H3503" s="4" t="e">
        <f t="shared" si="660"/>
        <v>#N/A</v>
      </c>
      <c r="I3503" s="4" t="e">
        <f>_xll.BDP(AG3503&amp;" equity","crncy_adj_px_last","eqy_fund_crncy=usd")</f>
        <v>#NAME?</v>
      </c>
      <c r="J3503" s="4" t="str">
        <f t="shared" si="661"/>
      </c>
      <c r="AA3503" s="4">
        <f t="shared" si="662"/>
        <v>0</v>
      </c>
      <c r="AB3503" s="4">
        <f>'Enhanced Basket_AUTOLOAD'!T3503</f>
        <v>0</v>
      </c>
      <c r="AC3503" s="4">
        <f>'Enhanced Basket_AUTOLOAD'!M3503</f>
        <v>0</v>
      </c>
      <c r="AD3503" s="4">
        <f>'Enhanced Basket_AUTOLOAD'!L3503</f>
        <v>0</v>
      </c>
      <c r="AE3503" s="4">
        <f>'Enhanced Basket_AUTOLOAD'!Z3503</f>
        <v>0</v>
      </c>
      <c r="AF3503" s="4">
        <f>'Enhanced Basket_AUTOLOAD'!AB3503</f>
        <v>0</v>
      </c>
      <c r="AG3503" s="4" t="e">
        <f>VLOOKUP(AJ3503,'Ticker Mapping'!$I$3:$M$6706,5,0)</f>
        <v>#N/A</v>
      </c>
      <c r="AH3503" s="4" t="e">
        <f>_xll.BDP(AK3503&amp;" SEDOL","TICKER_AND_EXCH_CODE")</f>
        <v>#NAME?</v>
      </c>
      <c r="AI3503" s="4" t="e">
        <f t="shared" si="663"/>
        <v>#N/A</v>
      </c>
      <c r="AJ3503" s="4">
        <f>'Enhanced Basket_AUTOLOAD'!P3503</f>
        <v>0</v>
      </c>
      <c r="AK3503" s="4">
        <f>'Enhanced Basket_AUTOLOAD'!Q3503</f>
        <v>0</v>
      </c>
      <c r="AL3503" s="4">
        <f>'Enhanced Basket_AUTOLOAD'!Y3503</f>
        <v>0</v>
      </c>
      <c r="AM3503" s="4" t="e">
        <f t="shared" si="664"/>
        <v>#N/A</v>
      </c>
      <c r="AN3503" s="4" t="str">
        <f t="shared" si="665"/>
        <v>NO</v>
      </c>
      <c r="AO3503" s="4" t="str">
        <f t="shared" si="666"/>
        <v>Cash-in-Lieu</v>
      </c>
    </row>
    <row r="3504" ht="15" customHeight="1" s="4" customFormat="1">
      <c r="A3504" s="4">
        <f>'Enhanced Basket_AUTOLOAD'!H3504</f>
        <v>0</v>
      </c>
      <c r="B3504" s="4" t="str">
        <f t="shared" si="655"/>
        <v>SELL</v>
      </c>
      <c r="C3504" s="4" t="s">
        <v>29</v>
      </c>
      <c r="D3504" s="4" t="str">
        <f t="shared" si="656"/>
        <v>MT</v>
      </c>
      <c r="E3504" s="4" t="str">
        <f t="shared" si="657"/>
      </c>
      <c r="F3504" s="4" t="str">
        <f t="shared" si="658"/>
        <v>CIL LOAD</v>
      </c>
      <c r="G3504" s="4">
        <f t="shared" si="659"/>
        <v>0</v>
      </c>
      <c r="H3504" s="4" t="e">
        <f t="shared" si="660"/>
        <v>#N/A</v>
      </c>
      <c r="I3504" s="4" t="e">
        <f>_xll.BDP(AG3504&amp;" equity","crncy_adj_px_last","eqy_fund_crncy=usd")</f>
        <v>#NAME?</v>
      </c>
      <c r="J3504" s="4" t="str">
        <f t="shared" si="661"/>
      </c>
      <c r="AA3504" s="4">
        <f t="shared" si="662"/>
        <v>0</v>
      </c>
      <c r="AB3504" s="4">
        <f>'Enhanced Basket_AUTOLOAD'!T3504</f>
        <v>0</v>
      </c>
      <c r="AC3504" s="4">
        <f>'Enhanced Basket_AUTOLOAD'!M3504</f>
        <v>0</v>
      </c>
      <c r="AD3504" s="4">
        <f>'Enhanced Basket_AUTOLOAD'!L3504</f>
        <v>0</v>
      </c>
      <c r="AE3504" s="4">
        <f>'Enhanced Basket_AUTOLOAD'!Z3504</f>
        <v>0</v>
      </c>
      <c r="AF3504" s="4">
        <f>'Enhanced Basket_AUTOLOAD'!AB3504</f>
        <v>0</v>
      </c>
      <c r="AG3504" s="4" t="e">
        <f>VLOOKUP(AJ3504,'Ticker Mapping'!$I$3:$M$6706,5,0)</f>
        <v>#N/A</v>
      </c>
      <c r="AH3504" s="4" t="e">
        <f>_xll.BDP(AK3504&amp;" SEDOL","TICKER_AND_EXCH_CODE")</f>
        <v>#NAME?</v>
      </c>
      <c r="AI3504" s="4" t="e">
        <f t="shared" si="663"/>
        <v>#N/A</v>
      </c>
      <c r="AJ3504" s="4">
        <f>'Enhanced Basket_AUTOLOAD'!P3504</f>
        <v>0</v>
      </c>
      <c r="AK3504" s="4">
        <f>'Enhanced Basket_AUTOLOAD'!Q3504</f>
        <v>0</v>
      </c>
      <c r="AL3504" s="4">
        <f>'Enhanced Basket_AUTOLOAD'!Y3504</f>
        <v>0</v>
      </c>
      <c r="AM3504" s="4" t="e">
        <f t="shared" si="664"/>
        <v>#N/A</v>
      </c>
      <c r="AN3504" s="4" t="str">
        <f t="shared" si="665"/>
        <v>NO</v>
      </c>
      <c r="AO3504" s="4" t="str">
        <f t="shared" si="666"/>
        <v>Cash-in-Lieu</v>
      </c>
    </row>
    <row r="3505" ht="15" customHeight="1" s="4" customFormat="1">
      <c r="A3505" s="4">
        <f>'Enhanced Basket_AUTOLOAD'!H3505</f>
        <v>0</v>
      </c>
      <c r="B3505" s="4" t="str">
        <f t="shared" si="655"/>
        <v>SELL</v>
      </c>
      <c r="C3505" s="4" t="s">
        <v>29</v>
      </c>
      <c r="D3505" s="4" t="str">
        <f t="shared" si="656"/>
        <v>MT</v>
      </c>
      <c r="E3505" s="4" t="str">
        <f t="shared" si="657"/>
      </c>
      <c r="F3505" s="4" t="str">
        <f t="shared" si="658"/>
        <v>CIL LOAD</v>
      </c>
      <c r="G3505" s="4">
        <f t="shared" si="659"/>
        <v>0</v>
      </c>
      <c r="H3505" s="4" t="e">
        <f t="shared" si="660"/>
        <v>#N/A</v>
      </c>
      <c r="I3505" s="4" t="e">
        <f>_xll.BDP(AG3505&amp;" equity","crncy_adj_px_last","eqy_fund_crncy=usd")</f>
        <v>#NAME?</v>
      </c>
      <c r="J3505" s="4" t="str">
        <f t="shared" si="661"/>
      </c>
      <c r="AA3505" s="4">
        <f t="shared" si="662"/>
        <v>0</v>
      </c>
      <c r="AB3505" s="4">
        <f>'Enhanced Basket_AUTOLOAD'!T3505</f>
        <v>0</v>
      </c>
      <c r="AC3505" s="4">
        <f>'Enhanced Basket_AUTOLOAD'!M3505</f>
        <v>0</v>
      </c>
      <c r="AD3505" s="4">
        <f>'Enhanced Basket_AUTOLOAD'!L3505</f>
        <v>0</v>
      </c>
      <c r="AE3505" s="4">
        <f>'Enhanced Basket_AUTOLOAD'!Z3505</f>
        <v>0</v>
      </c>
      <c r="AF3505" s="4">
        <f>'Enhanced Basket_AUTOLOAD'!AB3505</f>
        <v>0</v>
      </c>
      <c r="AG3505" s="4" t="e">
        <f>VLOOKUP(AJ3505,'Ticker Mapping'!$I$3:$M$6706,5,0)</f>
        <v>#N/A</v>
      </c>
      <c r="AH3505" s="4" t="e">
        <f>_xll.BDP(AK3505&amp;" SEDOL","TICKER_AND_EXCH_CODE")</f>
        <v>#NAME?</v>
      </c>
      <c r="AI3505" s="4" t="e">
        <f t="shared" si="663"/>
        <v>#N/A</v>
      </c>
      <c r="AJ3505" s="4">
        <f>'Enhanced Basket_AUTOLOAD'!P3505</f>
        <v>0</v>
      </c>
      <c r="AK3505" s="4">
        <f>'Enhanced Basket_AUTOLOAD'!Q3505</f>
        <v>0</v>
      </c>
      <c r="AL3505" s="4">
        <f>'Enhanced Basket_AUTOLOAD'!Y3505</f>
        <v>0</v>
      </c>
      <c r="AM3505" s="4" t="e">
        <f t="shared" si="664"/>
        <v>#N/A</v>
      </c>
      <c r="AN3505" s="4" t="str">
        <f t="shared" si="665"/>
        <v>NO</v>
      </c>
      <c r="AO3505" s="4" t="str">
        <f t="shared" si="666"/>
        <v>Cash-in-Lieu</v>
      </c>
    </row>
    <row r="3506" ht="15" customHeight="1" s="4" customFormat="1">
      <c r="A3506" s="4">
        <f>'Enhanced Basket_AUTOLOAD'!H3506</f>
        <v>0</v>
      </c>
      <c r="B3506" s="4" t="str">
        <f t="shared" si="655"/>
        <v>SELL</v>
      </c>
      <c r="C3506" s="4" t="s">
        <v>29</v>
      </c>
      <c r="D3506" s="4" t="str">
        <f t="shared" si="656"/>
        <v>MT</v>
      </c>
      <c r="E3506" s="4" t="str">
        <f t="shared" si="657"/>
      </c>
      <c r="F3506" s="4" t="str">
        <f t="shared" si="658"/>
        <v>CIL LOAD</v>
      </c>
      <c r="G3506" s="4">
        <f t="shared" si="659"/>
        <v>0</v>
      </c>
      <c r="H3506" s="4" t="e">
        <f t="shared" si="660"/>
        <v>#N/A</v>
      </c>
      <c r="I3506" s="4" t="e">
        <f>_xll.BDP(AG3506&amp;" equity","crncy_adj_px_last","eqy_fund_crncy=usd")</f>
        <v>#NAME?</v>
      </c>
      <c r="J3506" s="4" t="str">
        <f t="shared" si="661"/>
      </c>
      <c r="AA3506" s="4">
        <f t="shared" si="662"/>
        <v>0</v>
      </c>
      <c r="AB3506" s="4">
        <f>'Enhanced Basket_AUTOLOAD'!T3506</f>
        <v>0</v>
      </c>
      <c r="AC3506" s="4">
        <f>'Enhanced Basket_AUTOLOAD'!M3506</f>
        <v>0</v>
      </c>
      <c r="AD3506" s="4">
        <f>'Enhanced Basket_AUTOLOAD'!L3506</f>
        <v>0</v>
      </c>
      <c r="AE3506" s="4">
        <f>'Enhanced Basket_AUTOLOAD'!Z3506</f>
        <v>0</v>
      </c>
      <c r="AF3506" s="4">
        <f>'Enhanced Basket_AUTOLOAD'!AB3506</f>
        <v>0</v>
      </c>
      <c r="AG3506" s="4" t="e">
        <f>VLOOKUP(AJ3506,'Ticker Mapping'!$I$3:$M$6706,5,0)</f>
        <v>#N/A</v>
      </c>
      <c r="AH3506" s="4" t="e">
        <f>_xll.BDP(AK3506&amp;" SEDOL","TICKER_AND_EXCH_CODE")</f>
        <v>#NAME?</v>
      </c>
      <c r="AI3506" s="4" t="e">
        <f t="shared" si="663"/>
        <v>#N/A</v>
      </c>
      <c r="AJ3506" s="4">
        <f>'Enhanced Basket_AUTOLOAD'!P3506</f>
        <v>0</v>
      </c>
      <c r="AK3506" s="4">
        <f>'Enhanced Basket_AUTOLOAD'!Q3506</f>
        <v>0</v>
      </c>
      <c r="AL3506" s="4">
        <f>'Enhanced Basket_AUTOLOAD'!Y3506</f>
        <v>0</v>
      </c>
      <c r="AM3506" s="4" t="e">
        <f t="shared" si="664"/>
        <v>#N/A</v>
      </c>
      <c r="AN3506" s="4" t="str">
        <f t="shared" si="665"/>
        <v>NO</v>
      </c>
      <c r="AO3506" s="4" t="str">
        <f t="shared" si="666"/>
        <v>Cash-in-Lieu</v>
      </c>
    </row>
    <row r="3507" ht="15" customHeight="1" s="4" customFormat="1">
      <c r="A3507" s="4">
        <f>'Enhanced Basket_AUTOLOAD'!H3507</f>
        <v>0</v>
      </c>
      <c r="B3507" s="4" t="str">
        <f t="shared" si="655"/>
        <v>SELL</v>
      </c>
      <c r="C3507" s="4" t="s">
        <v>29</v>
      </c>
      <c r="D3507" s="4" t="str">
        <f t="shared" si="656"/>
        <v>MT</v>
      </c>
      <c r="E3507" s="4" t="str">
        <f t="shared" si="657"/>
      </c>
      <c r="F3507" s="4" t="str">
        <f t="shared" si="658"/>
        <v>CIL LOAD</v>
      </c>
      <c r="G3507" s="4">
        <f t="shared" si="659"/>
        <v>0</v>
      </c>
      <c r="H3507" s="4" t="e">
        <f t="shared" si="660"/>
        <v>#N/A</v>
      </c>
      <c r="I3507" s="4" t="e">
        <f>_xll.BDP(AG3507&amp;" equity","crncy_adj_px_last","eqy_fund_crncy=usd")</f>
        <v>#NAME?</v>
      </c>
      <c r="J3507" s="4" t="str">
        <f t="shared" si="661"/>
      </c>
      <c r="AA3507" s="4">
        <f t="shared" si="662"/>
        <v>0</v>
      </c>
      <c r="AB3507" s="4">
        <f>'Enhanced Basket_AUTOLOAD'!T3507</f>
        <v>0</v>
      </c>
      <c r="AC3507" s="4">
        <f>'Enhanced Basket_AUTOLOAD'!M3507</f>
        <v>0</v>
      </c>
      <c r="AD3507" s="4">
        <f>'Enhanced Basket_AUTOLOAD'!L3507</f>
        <v>0</v>
      </c>
      <c r="AE3507" s="4">
        <f>'Enhanced Basket_AUTOLOAD'!Z3507</f>
        <v>0</v>
      </c>
      <c r="AF3507" s="4">
        <f>'Enhanced Basket_AUTOLOAD'!AB3507</f>
        <v>0</v>
      </c>
      <c r="AG3507" s="4" t="e">
        <f>VLOOKUP(AJ3507,'Ticker Mapping'!$I$3:$M$6706,5,0)</f>
        <v>#N/A</v>
      </c>
      <c r="AH3507" s="4" t="e">
        <f>_xll.BDP(AK3507&amp;" SEDOL","TICKER_AND_EXCH_CODE")</f>
        <v>#NAME?</v>
      </c>
      <c r="AI3507" s="4" t="e">
        <f t="shared" si="663"/>
        <v>#N/A</v>
      </c>
      <c r="AJ3507" s="4">
        <f>'Enhanced Basket_AUTOLOAD'!P3507</f>
        <v>0</v>
      </c>
      <c r="AK3507" s="4">
        <f>'Enhanced Basket_AUTOLOAD'!Q3507</f>
        <v>0</v>
      </c>
      <c r="AL3507" s="4">
        <f>'Enhanced Basket_AUTOLOAD'!Y3507</f>
        <v>0</v>
      </c>
      <c r="AM3507" s="4" t="e">
        <f t="shared" si="664"/>
        <v>#N/A</v>
      </c>
      <c r="AN3507" s="4" t="str">
        <f t="shared" si="665"/>
        <v>NO</v>
      </c>
      <c r="AO3507" s="4" t="str">
        <f t="shared" si="666"/>
        <v>Cash-in-Lieu</v>
      </c>
    </row>
    <row r="3508" ht="15" customHeight="1" s="4" customFormat="1">
      <c r="A3508" s="4">
        <f>'Enhanced Basket_AUTOLOAD'!H3508</f>
        <v>0</v>
      </c>
      <c r="B3508" s="4" t="str">
        <f t="shared" si="655"/>
        <v>SELL</v>
      </c>
      <c r="C3508" s="4" t="s">
        <v>29</v>
      </c>
      <c r="D3508" s="4" t="str">
        <f t="shared" si="656"/>
        <v>MT</v>
      </c>
      <c r="E3508" s="4" t="str">
        <f t="shared" si="657"/>
      </c>
      <c r="F3508" s="4" t="str">
        <f t="shared" si="658"/>
        <v>CIL LOAD</v>
      </c>
      <c r="G3508" s="4">
        <f t="shared" si="659"/>
        <v>0</v>
      </c>
      <c r="H3508" s="4" t="e">
        <f t="shared" si="660"/>
        <v>#N/A</v>
      </c>
      <c r="I3508" s="4" t="e">
        <f>_xll.BDP(AG3508&amp;" equity","crncy_adj_px_last","eqy_fund_crncy=usd")</f>
        <v>#NAME?</v>
      </c>
      <c r="J3508" s="4" t="str">
        <f t="shared" si="661"/>
      </c>
      <c r="AA3508" s="4">
        <f t="shared" si="662"/>
        <v>0</v>
      </c>
      <c r="AB3508" s="4">
        <f>'Enhanced Basket_AUTOLOAD'!T3508</f>
        <v>0</v>
      </c>
      <c r="AC3508" s="4">
        <f>'Enhanced Basket_AUTOLOAD'!M3508</f>
        <v>0</v>
      </c>
      <c r="AD3508" s="4">
        <f>'Enhanced Basket_AUTOLOAD'!L3508</f>
        <v>0</v>
      </c>
      <c r="AE3508" s="4">
        <f>'Enhanced Basket_AUTOLOAD'!Z3508</f>
        <v>0</v>
      </c>
      <c r="AF3508" s="4">
        <f>'Enhanced Basket_AUTOLOAD'!AB3508</f>
        <v>0</v>
      </c>
      <c r="AG3508" s="4" t="e">
        <f>VLOOKUP(AJ3508,'Ticker Mapping'!$I$3:$M$6706,5,0)</f>
        <v>#N/A</v>
      </c>
      <c r="AH3508" s="4" t="e">
        <f>_xll.BDP(AK3508&amp;" SEDOL","TICKER_AND_EXCH_CODE")</f>
        <v>#NAME?</v>
      </c>
      <c r="AI3508" s="4" t="e">
        <f t="shared" si="663"/>
        <v>#N/A</v>
      </c>
      <c r="AJ3508" s="4">
        <f>'Enhanced Basket_AUTOLOAD'!P3508</f>
        <v>0</v>
      </c>
      <c r="AK3508" s="4">
        <f>'Enhanced Basket_AUTOLOAD'!Q3508</f>
        <v>0</v>
      </c>
      <c r="AL3508" s="4">
        <f>'Enhanced Basket_AUTOLOAD'!Y3508</f>
        <v>0</v>
      </c>
      <c r="AM3508" s="4" t="e">
        <f t="shared" si="664"/>
        <v>#N/A</v>
      </c>
      <c r="AN3508" s="4" t="str">
        <f t="shared" si="665"/>
        <v>NO</v>
      </c>
      <c r="AO3508" s="4" t="str">
        <f t="shared" si="666"/>
        <v>Cash-in-Lieu</v>
      </c>
    </row>
    <row r="3509" ht="15" customHeight="1" s="4" customFormat="1">
      <c r="A3509" s="4">
        <f>'Enhanced Basket_AUTOLOAD'!H3509</f>
        <v>0</v>
      </c>
      <c r="B3509" s="4" t="str">
        <f t="shared" si="655"/>
        <v>SELL</v>
      </c>
      <c r="C3509" s="4" t="s">
        <v>29</v>
      </c>
      <c r="D3509" s="4" t="str">
        <f t="shared" si="656"/>
        <v>MT</v>
      </c>
      <c r="E3509" s="4" t="str">
        <f t="shared" si="657"/>
      </c>
      <c r="F3509" s="4" t="str">
        <f t="shared" si="658"/>
        <v>CIL LOAD</v>
      </c>
      <c r="G3509" s="4">
        <f t="shared" si="659"/>
        <v>0</v>
      </c>
      <c r="H3509" s="4" t="e">
        <f t="shared" si="660"/>
        <v>#N/A</v>
      </c>
      <c r="I3509" s="4" t="e">
        <f>_xll.BDP(AG3509&amp;" equity","crncy_adj_px_last","eqy_fund_crncy=usd")</f>
        <v>#NAME?</v>
      </c>
      <c r="J3509" s="4" t="str">
        <f t="shared" si="661"/>
      </c>
      <c r="AA3509" s="4">
        <f t="shared" si="662"/>
        <v>0</v>
      </c>
      <c r="AB3509" s="4">
        <f>'Enhanced Basket_AUTOLOAD'!T3509</f>
        <v>0</v>
      </c>
      <c r="AC3509" s="4">
        <f>'Enhanced Basket_AUTOLOAD'!M3509</f>
        <v>0</v>
      </c>
      <c r="AD3509" s="4">
        <f>'Enhanced Basket_AUTOLOAD'!L3509</f>
        <v>0</v>
      </c>
      <c r="AE3509" s="4">
        <f>'Enhanced Basket_AUTOLOAD'!Z3509</f>
        <v>0</v>
      </c>
      <c r="AF3509" s="4">
        <f>'Enhanced Basket_AUTOLOAD'!AB3509</f>
        <v>0</v>
      </c>
      <c r="AG3509" s="4" t="e">
        <f>VLOOKUP(AJ3509,'Ticker Mapping'!$I$3:$M$6706,5,0)</f>
        <v>#N/A</v>
      </c>
      <c r="AH3509" s="4" t="e">
        <f>_xll.BDP(AK3509&amp;" SEDOL","TICKER_AND_EXCH_CODE")</f>
        <v>#NAME?</v>
      </c>
      <c r="AI3509" s="4" t="e">
        <f t="shared" si="663"/>
        <v>#N/A</v>
      </c>
      <c r="AJ3509" s="4">
        <f>'Enhanced Basket_AUTOLOAD'!P3509</f>
        <v>0</v>
      </c>
      <c r="AK3509" s="4">
        <f>'Enhanced Basket_AUTOLOAD'!Q3509</f>
        <v>0</v>
      </c>
      <c r="AL3509" s="4">
        <f>'Enhanced Basket_AUTOLOAD'!Y3509</f>
        <v>0</v>
      </c>
      <c r="AM3509" s="4" t="e">
        <f t="shared" si="664"/>
        <v>#N/A</v>
      </c>
      <c r="AN3509" s="4" t="str">
        <f t="shared" si="665"/>
        <v>NO</v>
      </c>
      <c r="AO3509" s="4" t="str">
        <f t="shared" si="666"/>
        <v>Cash-in-Lieu</v>
      </c>
    </row>
    <row r="3510" ht="15" customHeight="1" s="4" customFormat="1">
      <c r="A3510" s="4">
        <f>'Enhanced Basket_AUTOLOAD'!H3510</f>
        <v>0</v>
      </c>
      <c r="B3510" s="4" t="str">
        <f t="shared" si="655"/>
        <v>SELL</v>
      </c>
      <c r="C3510" s="4" t="s">
        <v>29</v>
      </c>
      <c r="D3510" s="4" t="str">
        <f t="shared" si="656"/>
        <v>MT</v>
      </c>
      <c r="E3510" s="4" t="str">
        <f t="shared" si="657"/>
      </c>
      <c r="F3510" s="4" t="str">
        <f t="shared" si="658"/>
        <v>CIL LOAD</v>
      </c>
      <c r="G3510" s="4">
        <f t="shared" si="659"/>
        <v>0</v>
      </c>
      <c r="H3510" s="4" t="e">
        <f t="shared" si="660"/>
        <v>#N/A</v>
      </c>
      <c r="I3510" s="4" t="e">
        <f>_xll.BDP(AG3510&amp;" equity","crncy_adj_px_last","eqy_fund_crncy=usd")</f>
        <v>#NAME?</v>
      </c>
      <c r="J3510" s="4" t="str">
        <f t="shared" si="661"/>
      </c>
      <c r="AA3510" s="4">
        <f t="shared" si="662"/>
        <v>0</v>
      </c>
      <c r="AB3510" s="4">
        <f>'Enhanced Basket_AUTOLOAD'!T3510</f>
        <v>0</v>
      </c>
      <c r="AC3510" s="4">
        <f>'Enhanced Basket_AUTOLOAD'!M3510</f>
        <v>0</v>
      </c>
      <c r="AD3510" s="4">
        <f>'Enhanced Basket_AUTOLOAD'!L3510</f>
        <v>0</v>
      </c>
      <c r="AE3510" s="4">
        <f>'Enhanced Basket_AUTOLOAD'!Z3510</f>
        <v>0</v>
      </c>
      <c r="AF3510" s="4">
        <f>'Enhanced Basket_AUTOLOAD'!AB3510</f>
        <v>0</v>
      </c>
      <c r="AG3510" s="4" t="e">
        <f>VLOOKUP(AJ3510,'Ticker Mapping'!$I$3:$M$6706,5,0)</f>
        <v>#N/A</v>
      </c>
      <c r="AH3510" s="4" t="e">
        <f>_xll.BDP(AK3510&amp;" SEDOL","TICKER_AND_EXCH_CODE")</f>
        <v>#NAME?</v>
      </c>
      <c r="AI3510" s="4" t="e">
        <f t="shared" si="663"/>
        <v>#N/A</v>
      </c>
      <c r="AJ3510" s="4">
        <f>'Enhanced Basket_AUTOLOAD'!P3510</f>
        <v>0</v>
      </c>
      <c r="AK3510" s="4">
        <f>'Enhanced Basket_AUTOLOAD'!Q3510</f>
        <v>0</v>
      </c>
      <c r="AL3510" s="4">
        <f>'Enhanced Basket_AUTOLOAD'!Y3510</f>
        <v>0</v>
      </c>
      <c r="AM3510" s="4" t="e">
        <f t="shared" si="664"/>
        <v>#N/A</v>
      </c>
      <c r="AN3510" s="4" t="str">
        <f t="shared" si="665"/>
        <v>NO</v>
      </c>
      <c r="AO3510" s="4" t="str">
        <f t="shared" si="666"/>
        <v>Cash-in-Lieu</v>
      </c>
    </row>
    <row r="3511" ht="15" customHeight="1" s="4" customFormat="1">
      <c r="A3511" s="4">
        <f>'Enhanced Basket_AUTOLOAD'!H3511</f>
        <v>0</v>
      </c>
      <c r="B3511" s="4" t="str">
        <f t="shared" si="655"/>
        <v>SELL</v>
      </c>
      <c r="C3511" s="4" t="s">
        <v>29</v>
      </c>
      <c r="D3511" s="4" t="str">
        <f t="shared" si="656"/>
        <v>MT</v>
      </c>
      <c r="E3511" s="4" t="str">
        <f t="shared" si="657"/>
      </c>
      <c r="F3511" s="4" t="str">
        <f t="shared" si="658"/>
        <v>CIL LOAD</v>
      </c>
      <c r="G3511" s="4">
        <f t="shared" si="659"/>
        <v>0</v>
      </c>
      <c r="H3511" s="4" t="e">
        <f t="shared" si="660"/>
        <v>#N/A</v>
      </c>
      <c r="I3511" s="4" t="e">
        <f>_xll.BDP(AG3511&amp;" equity","crncy_adj_px_last","eqy_fund_crncy=usd")</f>
        <v>#NAME?</v>
      </c>
      <c r="J3511" s="4" t="str">
        <f t="shared" si="661"/>
      </c>
      <c r="AA3511" s="4">
        <f t="shared" si="662"/>
        <v>0</v>
      </c>
      <c r="AB3511" s="4">
        <f>'Enhanced Basket_AUTOLOAD'!T3511</f>
        <v>0</v>
      </c>
      <c r="AC3511" s="4">
        <f>'Enhanced Basket_AUTOLOAD'!M3511</f>
        <v>0</v>
      </c>
      <c r="AD3511" s="4">
        <f>'Enhanced Basket_AUTOLOAD'!L3511</f>
        <v>0</v>
      </c>
      <c r="AE3511" s="4">
        <f>'Enhanced Basket_AUTOLOAD'!Z3511</f>
        <v>0</v>
      </c>
      <c r="AF3511" s="4">
        <f>'Enhanced Basket_AUTOLOAD'!AB3511</f>
        <v>0</v>
      </c>
      <c r="AG3511" s="4" t="e">
        <f>VLOOKUP(AJ3511,'Ticker Mapping'!$I$3:$M$6706,5,0)</f>
        <v>#N/A</v>
      </c>
      <c r="AH3511" s="4" t="e">
        <f>_xll.BDP(AK3511&amp;" SEDOL","TICKER_AND_EXCH_CODE")</f>
        <v>#NAME?</v>
      </c>
      <c r="AI3511" s="4" t="e">
        <f t="shared" si="663"/>
        <v>#N/A</v>
      </c>
      <c r="AJ3511" s="4">
        <f>'Enhanced Basket_AUTOLOAD'!P3511</f>
        <v>0</v>
      </c>
      <c r="AK3511" s="4">
        <f>'Enhanced Basket_AUTOLOAD'!Q3511</f>
        <v>0</v>
      </c>
      <c r="AL3511" s="4">
        <f>'Enhanced Basket_AUTOLOAD'!Y3511</f>
        <v>0</v>
      </c>
      <c r="AM3511" s="4" t="e">
        <f t="shared" si="664"/>
        <v>#N/A</v>
      </c>
      <c r="AN3511" s="4" t="str">
        <f t="shared" si="665"/>
        <v>NO</v>
      </c>
      <c r="AO3511" s="4" t="str">
        <f t="shared" si="666"/>
        <v>Cash-in-Lieu</v>
      </c>
    </row>
    <row r="3512" ht="15" customHeight="1" s="4" customFormat="1">
      <c r="A3512" s="4">
        <f>'Enhanced Basket_AUTOLOAD'!H3512</f>
        <v>0</v>
      </c>
      <c r="B3512" s="4" t="str">
        <f t="shared" si="655"/>
        <v>SELL</v>
      </c>
      <c r="C3512" s="4" t="s">
        <v>29</v>
      </c>
      <c r="D3512" s="4" t="str">
        <f t="shared" si="656"/>
        <v>MT</v>
      </c>
      <c r="E3512" s="4" t="str">
        <f t="shared" si="657"/>
      </c>
      <c r="F3512" s="4" t="str">
        <f t="shared" si="658"/>
        <v>CIL LOAD</v>
      </c>
      <c r="G3512" s="4">
        <f t="shared" si="659"/>
        <v>0</v>
      </c>
      <c r="H3512" s="4" t="e">
        <f t="shared" si="660"/>
        <v>#N/A</v>
      </c>
      <c r="I3512" s="4" t="e">
        <f>_xll.BDP(AG3512&amp;" equity","crncy_adj_px_last","eqy_fund_crncy=usd")</f>
        <v>#NAME?</v>
      </c>
      <c r="J3512" s="4" t="str">
        <f t="shared" si="661"/>
      </c>
      <c r="AA3512" s="4">
        <f t="shared" si="662"/>
        <v>0</v>
      </c>
      <c r="AB3512" s="4">
        <f>'Enhanced Basket_AUTOLOAD'!T3512</f>
        <v>0</v>
      </c>
      <c r="AC3512" s="4">
        <f>'Enhanced Basket_AUTOLOAD'!M3512</f>
        <v>0</v>
      </c>
      <c r="AD3512" s="4">
        <f>'Enhanced Basket_AUTOLOAD'!L3512</f>
        <v>0</v>
      </c>
      <c r="AE3512" s="4">
        <f>'Enhanced Basket_AUTOLOAD'!Z3512</f>
        <v>0</v>
      </c>
      <c r="AF3512" s="4">
        <f>'Enhanced Basket_AUTOLOAD'!AB3512</f>
        <v>0</v>
      </c>
      <c r="AG3512" s="4" t="e">
        <f>VLOOKUP(AJ3512,'Ticker Mapping'!$I$3:$M$6706,5,0)</f>
        <v>#N/A</v>
      </c>
      <c r="AH3512" s="4" t="e">
        <f>_xll.BDP(AK3512&amp;" SEDOL","TICKER_AND_EXCH_CODE")</f>
        <v>#NAME?</v>
      </c>
      <c r="AI3512" s="4" t="e">
        <f t="shared" si="663"/>
        <v>#N/A</v>
      </c>
      <c r="AJ3512" s="4">
        <f>'Enhanced Basket_AUTOLOAD'!P3512</f>
        <v>0</v>
      </c>
      <c r="AK3512" s="4">
        <f>'Enhanced Basket_AUTOLOAD'!Q3512</f>
        <v>0</v>
      </c>
      <c r="AL3512" s="4">
        <f>'Enhanced Basket_AUTOLOAD'!Y3512</f>
        <v>0</v>
      </c>
      <c r="AM3512" s="4" t="e">
        <f t="shared" si="664"/>
        <v>#N/A</v>
      </c>
      <c r="AN3512" s="4" t="str">
        <f t="shared" si="665"/>
        <v>NO</v>
      </c>
      <c r="AO3512" s="4" t="str">
        <f t="shared" si="666"/>
        <v>Cash-in-Lieu</v>
      </c>
    </row>
    <row r="3513" ht="15" customHeight="1" s="4" customFormat="1">
      <c r="A3513" s="4">
        <f>'Enhanced Basket_AUTOLOAD'!H3513</f>
        <v>0</v>
      </c>
      <c r="B3513" s="4" t="str">
        <f t="shared" si="655"/>
        <v>SELL</v>
      </c>
      <c r="C3513" s="4" t="s">
        <v>29</v>
      </c>
      <c r="D3513" s="4" t="str">
        <f t="shared" si="656"/>
        <v>MT</v>
      </c>
      <c r="E3513" s="4" t="str">
        <f t="shared" si="657"/>
      </c>
      <c r="F3513" s="4" t="str">
        <f t="shared" si="658"/>
        <v>CIL LOAD</v>
      </c>
      <c r="G3513" s="4">
        <f t="shared" si="659"/>
        <v>0</v>
      </c>
      <c r="H3513" s="4" t="e">
        <f t="shared" si="660"/>
        <v>#N/A</v>
      </c>
      <c r="I3513" s="4" t="e">
        <f>_xll.BDP(AG3513&amp;" equity","crncy_adj_px_last","eqy_fund_crncy=usd")</f>
        <v>#NAME?</v>
      </c>
      <c r="J3513" s="4" t="str">
        <f t="shared" si="661"/>
      </c>
      <c r="AA3513" s="4">
        <f t="shared" si="662"/>
        <v>0</v>
      </c>
      <c r="AB3513" s="4">
        <f>'Enhanced Basket_AUTOLOAD'!T3513</f>
        <v>0</v>
      </c>
      <c r="AC3513" s="4">
        <f>'Enhanced Basket_AUTOLOAD'!M3513</f>
        <v>0</v>
      </c>
      <c r="AD3513" s="4">
        <f>'Enhanced Basket_AUTOLOAD'!L3513</f>
        <v>0</v>
      </c>
      <c r="AE3513" s="4">
        <f>'Enhanced Basket_AUTOLOAD'!Z3513</f>
        <v>0</v>
      </c>
      <c r="AF3513" s="4">
        <f>'Enhanced Basket_AUTOLOAD'!AB3513</f>
        <v>0</v>
      </c>
      <c r="AG3513" s="4" t="e">
        <f>VLOOKUP(AJ3513,'Ticker Mapping'!$I$3:$M$6706,5,0)</f>
        <v>#N/A</v>
      </c>
      <c r="AH3513" s="4" t="e">
        <f>_xll.BDP(AK3513&amp;" SEDOL","TICKER_AND_EXCH_CODE")</f>
        <v>#NAME?</v>
      </c>
      <c r="AI3513" s="4" t="e">
        <f t="shared" si="663"/>
        <v>#N/A</v>
      </c>
      <c r="AJ3513" s="4">
        <f>'Enhanced Basket_AUTOLOAD'!P3513</f>
        <v>0</v>
      </c>
      <c r="AK3513" s="4">
        <f>'Enhanced Basket_AUTOLOAD'!Q3513</f>
        <v>0</v>
      </c>
      <c r="AL3513" s="4">
        <f>'Enhanced Basket_AUTOLOAD'!Y3513</f>
        <v>0</v>
      </c>
      <c r="AM3513" s="4" t="e">
        <f t="shared" si="664"/>
        <v>#N/A</v>
      </c>
      <c r="AN3513" s="4" t="str">
        <f t="shared" si="665"/>
        <v>NO</v>
      </c>
      <c r="AO3513" s="4" t="str">
        <f t="shared" si="666"/>
        <v>Cash-in-Lieu</v>
      </c>
    </row>
    <row r="3514" ht="15" customHeight="1" s="4" customFormat="1">
      <c r="A3514" s="4">
        <f>'Enhanced Basket_AUTOLOAD'!H3514</f>
        <v>0</v>
      </c>
      <c r="B3514" s="4" t="str">
        <f t="shared" si="655"/>
        <v>SELL</v>
      </c>
      <c r="C3514" s="4" t="s">
        <v>29</v>
      </c>
      <c r="D3514" s="4" t="str">
        <f t="shared" si="656"/>
        <v>MT</v>
      </c>
      <c r="E3514" s="4" t="str">
        <f t="shared" si="657"/>
      </c>
      <c r="F3514" s="4" t="str">
        <f t="shared" si="658"/>
        <v>CIL LOAD</v>
      </c>
      <c r="G3514" s="4">
        <f t="shared" si="659"/>
        <v>0</v>
      </c>
      <c r="H3514" s="4" t="e">
        <f t="shared" si="660"/>
        <v>#N/A</v>
      </c>
      <c r="I3514" s="4" t="e">
        <f>_xll.BDP(AG3514&amp;" equity","crncy_adj_px_last","eqy_fund_crncy=usd")</f>
        <v>#NAME?</v>
      </c>
      <c r="J3514" s="4" t="str">
        <f t="shared" si="661"/>
      </c>
      <c r="AA3514" s="4">
        <f t="shared" si="662"/>
        <v>0</v>
      </c>
      <c r="AB3514" s="4">
        <f>'Enhanced Basket_AUTOLOAD'!T3514</f>
        <v>0</v>
      </c>
      <c r="AC3514" s="4">
        <f>'Enhanced Basket_AUTOLOAD'!M3514</f>
        <v>0</v>
      </c>
      <c r="AD3514" s="4">
        <f>'Enhanced Basket_AUTOLOAD'!L3514</f>
        <v>0</v>
      </c>
      <c r="AE3514" s="4">
        <f>'Enhanced Basket_AUTOLOAD'!Z3514</f>
        <v>0</v>
      </c>
      <c r="AF3514" s="4">
        <f>'Enhanced Basket_AUTOLOAD'!AB3514</f>
        <v>0</v>
      </c>
      <c r="AG3514" s="4" t="e">
        <f>VLOOKUP(AJ3514,'Ticker Mapping'!$I$3:$M$6706,5,0)</f>
        <v>#N/A</v>
      </c>
      <c r="AH3514" s="4" t="e">
        <f>_xll.BDP(AK3514&amp;" SEDOL","TICKER_AND_EXCH_CODE")</f>
        <v>#NAME?</v>
      </c>
      <c r="AI3514" s="4" t="e">
        <f t="shared" si="663"/>
        <v>#N/A</v>
      </c>
      <c r="AJ3514" s="4">
        <f>'Enhanced Basket_AUTOLOAD'!P3514</f>
        <v>0</v>
      </c>
      <c r="AK3514" s="4">
        <f>'Enhanced Basket_AUTOLOAD'!Q3514</f>
        <v>0</v>
      </c>
      <c r="AL3514" s="4">
        <f>'Enhanced Basket_AUTOLOAD'!Y3514</f>
        <v>0</v>
      </c>
      <c r="AM3514" s="4" t="e">
        <f t="shared" si="664"/>
        <v>#N/A</v>
      </c>
      <c r="AN3514" s="4" t="str">
        <f t="shared" si="665"/>
        <v>NO</v>
      </c>
      <c r="AO3514" s="4" t="str">
        <f t="shared" si="666"/>
        <v>Cash-in-Lieu</v>
      </c>
    </row>
    <row r="3515" ht="15" customHeight="1" s="4" customFormat="1">
      <c r="A3515" s="4">
        <f>'Enhanced Basket_AUTOLOAD'!H3515</f>
        <v>0</v>
      </c>
      <c r="B3515" s="4" t="str">
        <f t="shared" si="655"/>
        <v>SELL</v>
      </c>
      <c r="C3515" s="4" t="s">
        <v>29</v>
      </c>
      <c r="D3515" s="4" t="str">
        <f t="shared" si="656"/>
        <v>MT</v>
      </c>
      <c r="E3515" s="4" t="str">
        <f t="shared" si="657"/>
      </c>
      <c r="F3515" s="4" t="str">
        <f t="shared" si="658"/>
        <v>CIL LOAD</v>
      </c>
      <c r="G3515" s="4">
        <f t="shared" si="659"/>
        <v>0</v>
      </c>
      <c r="H3515" s="4" t="e">
        <f t="shared" si="660"/>
        <v>#N/A</v>
      </c>
      <c r="I3515" s="4" t="e">
        <f>_xll.BDP(AG3515&amp;" equity","crncy_adj_px_last","eqy_fund_crncy=usd")</f>
        <v>#NAME?</v>
      </c>
      <c r="J3515" s="4" t="str">
        <f t="shared" si="661"/>
      </c>
      <c r="AA3515" s="4">
        <f t="shared" si="662"/>
        <v>0</v>
      </c>
      <c r="AB3515" s="4">
        <f>'Enhanced Basket_AUTOLOAD'!T3515</f>
        <v>0</v>
      </c>
      <c r="AC3515" s="4">
        <f>'Enhanced Basket_AUTOLOAD'!M3515</f>
        <v>0</v>
      </c>
      <c r="AD3515" s="4">
        <f>'Enhanced Basket_AUTOLOAD'!L3515</f>
        <v>0</v>
      </c>
      <c r="AE3515" s="4">
        <f>'Enhanced Basket_AUTOLOAD'!Z3515</f>
        <v>0</v>
      </c>
      <c r="AF3515" s="4">
        <f>'Enhanced Basket_AUTOLOAD'!AB3515</f>
        <v>0</v>
      </c>
      <c r="AG3515" s="4" t="e">
        <f>VLOOKUP(AJ3515,'Ticker Mapping'!$I$3:$M$6706,5,0)</f>
        <v>#N/A</v>
      </c>
      <c r="AH3515" s="4" t="e">
        <f>_xll.BDP(AK3515&amp;" SEDOL","TICKER_AND_EXCH_CODE")</f>
        <v>#NAME?</v>
      </c>
      <c r="AI3515" s="4" t="e">
        <f t="shared" si="663"/>
        <v>#N/A</v>
      </c>
      <c r="AJ3515" s="4">
        <f>'Enhanced Basket_AUTOLOAD'!P3515</f>
        <v>0</v>
      </c>
      <c r="AK3515" s="4">
        <f>'Enhanced Basket_AUTOLOAD'!Q3515</f>
        <v>0</v>
      </c>
      <c r="AL3515" s="4">
        <f>'Enhanced Basket_AUTOLOAD'!Y3515</f>
        <v>0</v>
      </c>
      <c r="AM3515" s="4" t="e">
        <f t="shared" si="664"/>
        <v>#N/A</v>
      </c>
      <c r="AN3515" s="4" t="str">
        <f t="shared" si="665"/>
        <v>NO</v>
      </c>
      <c r="AO3515" s="4" t="str">
        <f t="shared" si="666"/>
        <v>Cash-in-Lieu</v>
      </c>
    </row>
    <row r="3516" ht="15" customHeight="1" s="4" customFormat="1">
      <c r="A3516" s="4">
        <f>'Enhanced Basket_AUTOLOAD'!H3516</f>
        <v>0</v>
      </c>
      <c r="B3516" s="4" t="str">
        <f t="shared" si="655"/>
        <v>SELL</v>
      </c>
      <c r="C3516" s="4" t="s">
        <v>29</v>
      </c>
      <c r="D3516" s="4" t="str">
        <f t="shared" si="656"/>
        <v>MT</v>
      </c>
      <c r="E3516" s="4" t="str">
        <f t="shared" si="657"/>
      </c>
      <c r="F3516" s="4" t="str">
        <f t="shared" si="658"/>
        <v>CIL LOAD</v>
      </c>
      <c r="G3516" s="4">
        <f t="shared" si="659"/>
        <v>0</v>
      </c>
      <c r="H3516" s="4" t="e">
        <f t="shared" si="660"/>
        <v>#N/A</v>
      </c>
      <c r="I3516" s="4" t="e">
        <f>_xll.BDP(AG3516&amp;" equity","crncy_adj_px_last","eqy_fund_crncy=usd")</f>
        <v>#NAME?</v>
      </c>
      <c r="J3516" s="4" t="str">
        <f t="shared" si="661"/>
      </c>
      <c r="AA3516" s="4">
        <f t="shared" si="662"/>
        <v>0</v>
      </c>
      <c r="AB3516" s="4">
        <f>'Enhanced Basket_AUTOLOAD'!T3516</f>
        <v>0</v>
      </c>
      <c r="AC3516" s="4">
        <f>'Enhanced Basket_AUTOLOAD'!M3516</f>
        <v>0</v>
      </c>
      <c r="AD3516" s="4">
        <f>'Enhanced Basket_AUTOLOAD'!L3516</f>
        <v>0</v>
      </c>
      <c r="AE3516" s="4">
        <f>'Enhanced Basket_AUTOLOAD'!Z3516</f>
        <v>0</v>
      </c>
      <c r="AF3516" s="4">
        <f>'Enhanced Basket_AUTOLOAD'!AB3516</f>
        <v>0</v>
      </c>
      <c r="AG3516" s="4" t="e">
        <f>VLOOKUP(AJ3516,'Ticker Mapping'!$I$3:$M$6706,5,0)</f>
        <v>#N/A</v>
      </c>
      <c r="AH3516" s="4" t="e">
        <f>_xll.BDP(AK3516&amp;" SEDOL","TICKER_AND_EXCH_CODE")</f>
        <v>#NAME?</v>
      </c>
      <c r="AI3516" s="4" t="e">
        <f t="shared" si="663"/>
        <v>#N/A</v>
      </c>
      <c r="AJ3516" s="4">
        <f>'Enhanced Basket_AUTOLOAD'!P3516</f>
        <v>0</v>
      </c>
      <c r="AK3516" s="4">
        <f>'Enhanced Basket_AUTOLOAD'!Q3516</f>
        <v>0</v>
      </c>
      <c r="AL3516" s="4">
        <f>'Enhanced Basket_AUTOLOAD'!Y3516</f>
        <v>0</v>
      </c>
      <c r="AM3516" s="4" t="e">
        <f t="shared" si="664"/>
        <v>#N/A</v>
      </c>
      <c r="AN3516" s="4" t="str">
        <f t="shared" si="665"/>
        <v>NO</v>
      </c>
      <c r="AO3516" s="4" t="str">
        <f t="shared" si="666"/>
        <v>Cash-in-Lieu</v>
      </c>
    </row>
    <row r="3517" ht="15" customHeight="1" s="4" customFormat="1">
      <c r="A3517" s="4">
        <f>'Enhanced Basket_AUTOLOAD'!H3517</f>
        <v>0</v>
      </c>
      <c r="B3517" s="4" t="str">
        <f t="shared" si="655"/>
        <v>SELL</v>
      </c>
      <c r="C3517" s="4" t="s">
        <v>29</v>
      </c>
      <c r="D3517" s="4" t="str">
        <f t="shared" si="656"/>
        <v>MT</v>
      </c>
      <c r="E3517" s="4" t="str">
        <f t="shared" si="657"/>
      </c>
      <c r="F3517" s="4" t="str">
        <f t="shared" si="658"/>
        <v>CIL LOAD</v>
      </c>
      <c r="G3517" s="4">
        <f t="shared" si="659"/>
        <v>0</v>
      </c>
      <c r="H3517" s="4" t="e">
        <f t="shared" si="660"/>
        <v>#N/A</v>
      </c>
      <c r="I3517" s="4" t="e">
        <f>_xll.BDP(AG3517&amp;" equity","crncy_adj_px_last","eqy_fund_crncy=usd")</f>
        <v>#NAME?</v>
      </c>
      <c r="J3517" s="4" t="str">
        <f t="shared" si="661"/>
      </c>
      <c r="AA3517" s="4">
        <f t="shared" si="662"/>
        <v>0</v>
      </c>
      <c r="AB3517" s="4">
        <f>'Enhanced Basket_AUTOLOAD'!T3517</f>
        <v>0</v>
      </c>
      <c r="AC3517" s="4">
        <f>'Enhanced Basket_AUTOLOAD'!M3517</f>
        <v>0</v>
      </c>
      <c r="AD3517" s="4">
        <f>'Enhanced Basket_AUTOLOAD'!L3517</f>
        <v>0</v>
      </c>
      <c r="AE3517" s="4">
        <f>'Enhanced Basket_AUTOLOAD'!Z3517</f>
        <v>0</v>
      </c>
      <c r="AF3517" s="4">
        <f>'Enhanced Basket_AUTOLOAD'!AB3517</f>
        <v>0</v>
      </c>
      <c r="AG3517" s="4" t="e">
        <f>VLOOKUP(AJ3517,'Ticker Mapping'!$I$3:$M$6706,5,0)</f>
        <v>#N/A</v>
      </c>
      <c r="AH3517" s="4" t="e">
        <f>_xll.BDP(AK3517&amp;" SEDOL","TICKER_AND_EXCH_CODE")</f>
        <v>#NAME?</v>
      </c>
      <c r="AI3517" s="4" t="e">
        <f t="shared" si="663"/>
        <v>#N/A</v>
      </c>
      <c r="AJ3517" s="4">
        <f>'Enhanced Basket_AUTOLOAD'!P3517</f>
        <v>0</v>
      </c>
      <c r="AK3517" s="4">
        <f>'Enhanced Basket_AUTOLOAD'!Q3517</f>
        <v>0</v>
      </c>
      <c r="AL3517" s="4">
        <f>'Enhanced Basket_AUTOLOAD'!Y3517</f>
        <v>0</v>
      </c>
      <c r="AM3517" s="4" t="e">
        <f t="shared" si="664"/>
        <v>#N/A</v>
      </c>
      <c r="AN3517" s="4" t="str">
        <f t="shared" si="665"/>
        <v>NO</v>
      </c>
      <c r="AO3517" s="4" t="str">
        <f t="shared" si="666"/>
        <v>Cash-in-Lieu</v>
      </c>
    </row>
    <row r="3518" ht="15" customHeight="1" s="4" customFormat="1">
      <c r="A3518" s="4">
        <f>'Enhanced Basket_AUTOLOAD'!H3518</f>
        <v>0</v>
      </c>
      <c r="B3518" s="4" t="str">
        <f t="shared" si="655"/>
        <v>SELL</v>
      </c>
      <c r="C3518" s="4" t="s">
        <v>29</v>
      </c>
      <c r="D3518" s="4" t="str">
        <f t="shared" si="656"/>
        <v>MT</v>
      </c>
      <c r="E3518" s="4" t="str">
        <f t="shared" si="657"/>
      </c>
      <c r="F3518" s="4" t="str">
        <f t="shared" si="658"/>
        <v>CIL LOAD</v>
      </c>
      <c r="G3518" s="4">
        <f t="shared" si="659"/>
        <v>0</v>
      </c>
      <c r="H3518" s="4" t="e">
        <f t="shared" si="660"/>
        <v>#N/A</v>
      </c>
      <c r="I3518" s="4" t="e">
        <f>_xll.BDP(AG3518&amp;" equity","crncy_adj_px_last","eqy_fund_crncy=usd")</f>
        <v>#NAME?</v>
      </c>
      <c r="J3518" s="4" t="str">
        <f t="shared" si="661"/>
      </c>
      <c r="AA3518" s="4">
        <f t="shared" si="662"/>
        <v>0</v>
      </c>
      <c r="AB3518" s="4">
        <f>'Enhanced Basket_AUTOLOAD'!T3518</f>
        <v>0</v>
      </c>
      <c r="AC3518" s="4">
        <f>'Enhanced Basket_AUTOLOAD'!M3518</f>
        <v>0</v>
      </c>
      <c r="AD3518" s="4">
        <f>'Enhanced Basket_AUTOLOAD'!L3518</f>
        <v>0</v>
      </c>
      <c r="AE3518" s="4">
        <f>'Enhanced Basket_AUTOLOAD'!Z3518</f>
        <v>0</v>
      </c>
      <c r="AF3518" s="4">
        <f>'Enhanced Basket_AUTOLOAD'!AB3518</f>
        <v>0</v>
      </c>
      <c r="AG3518" s="4" t="e">
        <f>VLOOKUP(AJ3518,'Ticker Mapping'!$I$3:$M$6706,5,0)</f>
        <v>#N/A</v>
      </c>
      <c r="AH3518" s="4" t="e">
        <f>_xll.BDP(AK3518&amp;" SEDOL","TICKER_AND_EXCH_CODE")</f>
        <v>#NAME?</v>
      </c>
      <c r="AI3518" s="4" t="e">
        <f t="shared" si="663"/>
        <v>#N/A</v>
      </c>
      <c r="AJ3518" s="4">
        <f>'Enhanced Basket_AUTOLOAD'!P3518</f>
        <v>0</v>
      </c>
      <c r="AK3518" s="4">
        <f>'Enhanced Basket_AUTOLOAD'!Q3518</f>
        <v>0</v>
      </c>
      <c r="AL3518" s="4">
        <f>'Enhanced Basket_AUTOLOAD'!Y3518</f>
        <v>0</v>
      </c>
      <c r="AM3518" s="4" t="e">
        <f t="shared" si="664"/>
        <v>#N/A</v>
      </c>
      <c r="AN3518" s="4" t="str">
        <f t="shared" si="665"/>
        <v>NO</v>
      </c>
      <c r="AO3518" s="4" t="str">
        <f t="shared" si="666"/>
        <v>Cash-in-Lieu</v>
      </c>
    </row>
    <row r="3519" ht="15" customHeight="1" s="4" customFormat="1">
      <c r="A3519" s="4">
        <f>'Enhanced Basket_AUTOLOAD'!H3519</f>
        <v>0</v>
      </c>
      <c r="B3519" s="4" t="str">
        <f t="shared" si="655"/>
        <v>SELL</v>
      </c>
      <c r="C3519" s="4" t="s">
        <v>29</v>
      </c>
      <c r="D3519" s="4" t="str">
        <f t="shared" si="656"/>
        <v>MT</v>
      </c>
      <c r="E3519" s="4" t="str">
        <f t="shared" si="657"/>
      </c>
      <c r="F3519" s="4" t="str">
        <f t="shared" si="658"/>
        <v>CIL LOAD</v>
      </c>
      <c r="G3519" s="4">
        <f t="shared" si="659"/>
        <v>0</v>
      </c>
      <c r="H3519" s="4" t="e">
        <f t="shared" si="660"/>
        <v>#N/A</v>
      </c>
      <c r="I3519" s="4" t="e">
        <f>_xll.BDP(AG3519&amp;" equity","crncy_adj_px_last","eqy_fund_crncy=usd")</f>
        <v>#NAME?</v>
      </c>
      <c r="J3519" s="4" t="str">
        <f t="shared" si="661"/>
      </c>
      <c r="AA3519" s="4">
        <f t="shared" si="662"/>
        <v>0</v>
      </c>
      <c r="AB3519" s="4">
        <f>'Enhanced Basket_AUTOLOAD'!T3519</f>
        <v>0</v>
      </c>
      <c r="AC3519" s="4">
        <f>'Enhanced Basket_AUTOLOAD'!M3519</f>
        <v>0</v>
      </c>
      <c r="AD3519" s="4">
        <f>'Enhanced Basket_AUTOLOAD'!L3519</f>
        <v>0</v>
      </c>
      <c r="AE3519" s="4">
        <f>'Enhanced Basket_AUTOLOAD'!Z3519</f>
        <v>0</v>
      </c>
      <c r="AF3519" s="4">
        <f>'Enhanced Basket_AUTOLOAD'!AB3519</f>
        <v>0</v>
      </c>
      <c r="AG3519" s="4" t="e">
        <f>VLOOKUP(AJ3519,'Ticker Mapping'!$I$3:$M$6706,5,0)</f>
        <v>#N/A</v>
      </c>
      <c r="AH3519" s="4" t="e">
        <f>_xll.BDP(AK3519&amp;" SEDOL","TICKER_AND_EXCH_CODE")</f>
        <v>#NAME?</v>
      </c>
      <c r="AI3519" s="4" t="e">
        <f t="shared" si="663"/>
        <v>#N/A</v>
      </c>
      <c r="AJ3519" s="4">
        <f>'Enhanced Basket_AUTOLOAD'!P3519</f>
        <v>0</v>
      </c>
      <c r="AK3519" s="4">
        <f>'Enhanced Basket_AUTOLOAD'!Q3519</f>
        <v>0</v>
      </c>
      <c r="AL3519" s="4">
        <f>'Enhanced Basket_AUTOLOAD'!Y3519</f>
        <v>0</v>
      </c>
      <c r="AM3519" s="4" t="e">
        <f t="shared" si="664"/>
        <v>#N/A</v>
      </c>
      <c r="AN3519" s="4" t="str">
        <f t="shared" si="665"/>
        <v>NO</v>
      </c>
      <c r="AO3519" s="4" t="str">
        <f t="shared" si="666"/>
        <v>Cash-in-Lieu</v>
      </c>
    </row>
    <row r="3520" ht="15" customHeight="1" s="4" customFormat="1">
      <c r="A3520" s="4">
        <f>'Enhanced Basket_AUTOLOAD'!H3520</f>
        <v>0</v>
      </c>
      <c r="B3520" s="4" t="str">
        <f t="shared" si="655"/>
        <v>SELL</v>
      </c>
      <c r="C3520" s="4" t="s">
        <v>29</v>
      </c>
      <c r="D3520" s="4" t="str">
        <f t="shared" si="656"/>
        <v>MT</v>
      </c>
      <c r="E3520" s="4" t="str">
        <f t="shared" si="657"/>
      </c>
      <c r="F3520" s="4" t="str">
        <f t="shared" si="658"/>
        <v>CIL LOAD</v>
      </c>
      <c r="G3520" s="4">
        <f t="shared" si="659"/>
        <v>0</v>
      </c>
      <c r="H3520" s="4" t="e">
        <f t="shared" si="660"/>
        <v>#N/A</v>
      </c>
      <c r="I3520" s="4" t="e">
        <f>_xll.BDP(AG3520&amp;" equity","crncy_adj_px_last","eqy_fund_crncy=usd")</f>
        <v>#NAME?</v>
      </c>
      <c r="J3520" s="4" t="str">
        <f t="shared" si="661"/>
      </c>
      <c r="AA3520" s="4">
        <f t="shared" si="662"/>
        <v>0</v>
      </c>
      <c r="AB3520" s="4">
        <f>'Enhanced Basket_AUTOLOAD'!T3520</f>
        <v>0</v>
      </c>
      <c r="AC3520" s="4">
        <f>'Enhanced Basket_AUTOLOAD'!M3520</f>
        <v>0</v>
      </c>
      <c r="AD3520" s="4">
        <f>'Enhanced Basket_AUTOLOAD'!L3520</f>
        <v>0</v>
      </c>
      <c r="AE3520" s="4">
        <f>'Enhanced Basket_AUTOLOAD'!Z3520</f>
        <v>0</v>
      </c>
      <c r="AF3520" s="4">
        <f>'Enhanced Basket_AUTOLOAD'!AB3520</f>
        <v>0</v>
      </c>
      <c r="AG3520" s="4" t="e">
        <f>VLOOKUP(AJ3520,'Ticker Mapping'!$I$3:$M$6706,5,0)</f>
        <v>#N/A</v>
      </c>
      <c r="AH3520" s="4" t="e">
        <f>_xll.BDP(AK3520&amp;" SEDOL","TICKER_AND_EXCH_CODE")</f>
        <v>#NAME?</v>
      </c>
      <c r="AI3520" s="4" t="e">
        <f t="shared" si="663"/>
        <v>#N/A</v>
      </c>
      <c r="AJ3520" s="4">
        <f>'Enhanced Basket_AUTOLOAD'!P3520</f>
        <v>0</v>
      </c>
      <c r="AK3520" s="4">
        <f>'Enhanced Basket_AUTOLOAD'!Q3520</f>
        <v>0</v>
      </c>
      <c r="AL3520" s="4">
        <f>'Enhanced Basket_AUTOLOAD'!Y3520</f>
        <v>0</v>
      </c>
      <c r="AM3520" s="4" t="e">
        <f t="shared" si="664"/>
        <v>#N/A</v>
      </c>
      <c r="AN3520" s="4" t="str">
        <f t="shared" si="665"/>
        <v>NO</v>
      </c>
      <c r="AO3520" s="4" t="str">
        <f t="shared" si="666"/>
        <v>Cash-in-Lieu</v>
      </c>
    </row>
    <row r="3521" ht="15" customHeight="1" s="4" customFormat="1">
      <c r="A3521" s="4">
        <f>'Enhanced Basket_AUTOLOAD'!H3521</f>
        <v>0</v>
      </c>
      <c r="B3521" s="4" t="str">
        <f t="shared" si="655"/>
        <v>SELL</v>
      </c>
      <c r="C3521" s="4" t="s">
        <v>29</v>
      </c>
      <c r="D3521" s="4" t="str">
        <f t="shared" si="656"/>
        <v>MT</v>
      </c>
      <c r="E3521" s="4" t="str">
        <f t="shared" si="657"/>
      </c>
      <c r="F3521" s="4" t="str">
        <f t="shared" si="658"/>
        <v>CIL LOAD</v>
      </c>
      <c r="G3521" s="4">
        <f t="shared" si="659"/>
        <v>0</v>
      </c>
      <c r="H3521" s="4" t="e">
        <f t="shared" si="660"/>
        <v>#N/A</v>
      </c>
      <c r="I3521" s="4" t="e">
        <f>_xll.BDP(AG3521&amp;" equity","crncy_adj_px_last","eqy_fund_crncy=usd")</f>
        <v>#NAME?</v>
      </c>
      <c r="J3521" s="4" t="str">
        <f t="shared" si="661"/>
      </c>
      <c r="AA3521" s="4">
        <f t="shared" si="662"/>
        <v>0</v>
      </c>
      <c r="AB3521" s="4">
        <f>'Enhanced Basket_AUTOLOAD'!T3521</f>
        <v>0</v>
      </c>
      <c r="AC3521" s="4">
        <f>'Enhanced Basket_AUTOLOAD'!M3521</f>
        <v>0</v>
      </c>
      <c r="AD3521" s="4">
        <f>'Enhanced Basket_AUTOLOAD'!L3521</f>
        <v>0</v>
      </c>
      <c r="AE3521" s="4">
        <f>'Enhanced Basket_AUTOLOAD'!Z3521</f>
        <v>0</v>
      </c>
      <c r="AF3521" s="4">
        <f>'Enhanced Basket_AUTOLOAD'!AB3521</f>
        <v>0</v>
      </c>
      <c r="AG3521" s="4" t="e">
        <f>VLOOKUP(AJ3521,'Ticker Mapping'!$I$3:$M$6706,5,0)</f>
        <v>#N/A</v>
      </c>
      <c r="AH3521" s="4" t="e">
        <f>_xll.BDP(AK3521&amp;" SEDOL","TICKER_AND_EXCH_CODE")</f>
        <v>#NAME?</v>
      </c>
      <c r="AI3521" s="4" t="e">
        <f t="shared" si="663"/>
        <v>#N/A</v>
      </c>
      <c r="AJ3521" s="4">
        <f>'Enhanced Basket_AUTOLOAD'!P3521</f>
        <v>0</v>
      </c>
      <c r="AK3521" s="4">
        <f>'Enhanced Basket_AUTOLOAD'!Q3521</f>
        <v>0</v>
      </c>
      <c r="AL3521" s="4">
        <f>'Enhanced Basket_AUTOLOAD'!Y3521</f>
        <v>0</v>
      </c>
      <c r="AM3521" s="4" t="e">
        <f t="shared" si="664"/>
        <v>#N/A</v>
      </c>
      <c r="AN3521" s="4" t="str">
        <f t="shared" si="665"/>
        <v>NO</v>
      </c>
      <c r="AO3521" s="4" t="str">
        <f t="shared" si="666"/>
        <v>Cash-in-Lieu</v>
      </c>
    </row>
    <row r="3522" ht="15" customHeight="1" s="4" customFormat="1">
      <c r="A3522" s="4">
        <f>'Enhanced Basket_AUTOLOAD'!H3522</f>
        <v>0</v>
      </c>
      <c r="B3522" s="4" t="str">
        <f ref="B3522:B3585" t="shared" si="667">IF(AA3522&gt;0,"BUY","SELL")</f>
        <v>SELL</v>
      </c>
      <c r="C3522" s="4" t="s">
        <v>29</v>
      </c>
      <c r="D3522" s="4" t="str">
        <f ref="D3522:D3585" t="shared" si="668">IF(AO3522="In-Kind","INK","MT")</f>
        <v>MT</v>
      </c>
      <c r="E3522" s="4" t="str">
        <f ref="E3522:E3585" t="shared" si="669">IF(D3522="INK","MSCOP","")</f>
      </c>
      <c r="F3522" s="4" t="str">
        <f ref="F3522:F3585" t="shared" si="670">IF(E3522="MSCOP","INKIND LOAD","CIL LOAD")</f>
        <v>CIL LOAD</v>
      </c>
      <c r="G3522" s="4">
        <f ref="G3522:G3585" t="shared" si="671">ABS(AA3522*AB3522)</f>
        <v>0</v>
      </c>
      <c r="H3522" s="4" t="e">
        <f ref="H3522:H3585" t="shared" si="672">AG3522</f>
        <v>#N/A</v>
      </c>
      <c r="I3522" s="4" t="e">
        <f>_xll.BDP(AG3522&amp;" equity","crncy_adj_px_last","eqy_fund_crncy=usd")</f>
        <v>#NAME?</v>
      </c>
      <c r="J3522" s="4" t="str">
        <f ref="J3522:J3585" t="shared" si="673">IF(D3522="INK",G3522,"")</f>
      </c>
      <c r="AA3522" s="4">
        <f ref="AA3522:AA3585" t="shared" si="674">IFERROR(VLOOKUP(A3522,$R$4:$S$26,2,0),0)</f>
        <v>0</v>
      </c>
      <c r="AB3522" s="4">
        <f>'Enhanced Basket_AUTOLOAD'!T3522</f>
        <v>0</v>
      </c>
      <c r="AC3522" s="4">
        <f>'Enhanced Basket_AUTOLOAD'!M3522</f>
        <v>0</v>
      </c>
      <c r="AD3522" s="4">
        <f>'Enhanced Basket_AUTOLOAD'!L3522</f>
        <v>0</v>
      </c>
      <c r="AE3522" s="4">
        <f>'Enhanced Basket_AUTOLOAD'!Z3522</f>
        <v>0</v>
      </c>
      <c r="AF3522" s="4">
        <f>'Enhanced Basket_AUTOLOAD'!AB3522</f>
        <v>0</v>
      </c>
      <c r="AG3522" s="4" t="e">
        <f>VLOOKUP(AJ3522,'Ticker Mapping'!$I$3:$M$6706,5,0)</f>
        <v>#N/A</v>
      </c>
      <c r="AH3522" s="4" t="e">
        <f>_xll.BDP(AK3522&amp;" SEDOL","TICKER_AND_EXCH_CODE")</f>
        <v>#NAME?</v>
      </c>
      <c r="AI3522" s="4" t="e">
        <f ref="AI3522:AI3585" t="shared" si="675">IF(AG3522=AH3522,"Y","N")</f>
        <v>#N/A</v>
      </c>
      <c r="AJ3522" s="4">
        <f>'Enhanced Basket_AUTOLOAD'!P3522</f>
        <v>0</v>
      </c>
      <c r="AK3522" s="4">
        <f>'Enhanced Basket_AUTOLOAD'!Q3522</f>
        <v>0</v>
      </c>
      <c r="AL3522" s="4">
        <f>'Enhanced Basket_AUTOLOAD'!Y3522</f>
        <v>0</v>
      </c>
      <c r="AM3522" s="4" t="e">
        <f ref="AM3522:AM3585" t="shared" si="676">A3522&amp;" "&amp;AG3522</f>
        <v>#N/A</v>
      </c>
      <c r="AN3522" s="4" t="str">
        <f ref="AN3522:AN3585" t="shared" si="677">IF(COUNTIF($Q$28:$Q$73,AM3522),"YES","NO")</f>
        <v>NO</v>
      </c>
      <c r="AO3522" s="4" t="str">
        <f ref="AO3522:AO3585" t="shared" si="678">IF(AND(AL3522="In-Kind",AN3522="NO"),"In-Kind","Cash-in-Lieu")</f>
        <v>Cash-in-Lieu</v>
      </c>
    </row>
    <row r="3523" ht="15" customHeight="1" s="4" customFormat="1">
      <c r="A3523" s="4">
        <f>'Enhanced Basket_AUTOLOAD'!H3523</f>
        <v>0</v>
      </c>
      <c r="B3523" s="4" t="str">
        <f t="shared" si="667"/>
        <v>SELL</v>
      </c>
      <c r="C3523" s="4" t="s">
        <v>29</v>
      </c>
      <c r="D3523" s="4" t="str">
        <f t="shared" si="668"/>
        <v>MT</v>
      </c>
      <c r="E3523" s="4" t="str">
        <f t="shared" si="669"/>
      </c>
      <c r="F3523" s="4" t="str">
        <f t="shared" si="670"/>
        <v>CIL LOAD</v>
      </c>
      <c r="G3523" s="4">
        <f t="shared" si="671"/>
        <v>0</v>
      </c>
      <c r="H3523" s="4" t="e">
        <f t="shared" si="672"/>
        <v>#N/A</v>
      </c>
      <c r="I3523" s="4" t="e">
        <f>_xll.BDP(AG3523&amp;" equity","crncy_adj_px_last","eqy_fund_crncy=usd")</f>
        <v>#NAME?</v>
      </c>
      <c r="J3523" s="4" t="str">
        <f t="shared" si="673"/>
      </c>
      <c r="AA3523" s="4">
        <f t="shared" si="674"/>
        <v>0</v>
      </c>
      <c r="AB3523" s="4">
        <f>'Enhanced Basket_AUTOLOAD'!T3523</f>
        <v>0</v>
      </c>
      <c r="AC3523" s="4">
        <f>'Enhanced Basket_AUTOLOAD'!M3523</f>
        <v>0</v>
      </c>
      <c r="AD3523" s="4">
        <f>'Enhanced Basket_AUTOLOAD'!L3523</f>
        <v>0</v>
      </c>
      <c r="AE3523" s="4">
        <f>'Enhanced Basket_AUTOLOAD'!Z3523</f>
        <v>0</v>
      </c>
      <c r="AF3523" s="4">
        <f>'Enhanced Basket_AUTOLOAD'!AB3523</f>
        <v>0</v>
      </c>
      <c r="AG3523" s="4" t="e">
        <f>VLOOKUP(AJ3523,'Ticker Mapping'!$I$3:$M$6706,5,0)</f>
        <v>#N/A</v>
      </c>
      <c r="AH3523" s="4" t="e">
        <f>_xll.BDP(AK3523&amp;" SEDOL","TICKER_AND_EXCH_CODE")</f>
        <v>#NAME?</v>
      </c>
      <c r="AI3523" s="4" t="e">
        <f t="shared" si="675"/>
        <v>#N/A</v>
      </c>
      <c r="AJ3523" s="4">
        <f>'Enhanced Basket_AUTOLOAD'!P3523</f>
        <v>0</v>
      </c>
      <c r="AK3523" s="4">
        <f>'Enhanced Basket_AUTOLOAD'!Q3523</f>
        <v>0</v>
      </c>
      <c r="AL3523" s="4">
        <f>'Enhanced Basket_AUTOLOAD'!Y3523</f>
        <v>0</v>
      </c>
      <c r="AM3523" s="4" t="e">
        <f t="shared" si="676"/>
        <v>#N/A</v>
      </c>
      <c r="AN3523" s="4" t="str">
        <f t="shared" si="677"/>
        <v>NO</v>
      </c>
      <c r="AO3523" s="4" t="str">
        <f t="shared" si="678"/>
        <v>Cash-in-Lieu</v>
      </c>
    </row>
    <row r="3524" ht="15" customHeight="1" s="4" customFormat="1">
      <c r="A3524" s="4">
        <f>'Enhanced Basket_AUTOLOAD'!H3524</f>
        <v>0</v>
      </c>
      <c r="B3524" s="4" t="str">
        <f t="shared" si="667"/>
        <v>SELL</v>
      </c>
      <c r="C3524" s="4" t="s">
        <v>29</v>
      </c>
      <c r="D3524" s="4" t="str">
        <f t="shared" si="668"/>
        <v>MT</v>
      </c>
      <c r="E3524" s="4" t="str">
        <f t="shared" si="669"/>
      </c>
      <c r="F3524" s="4" t="str">
        <f t="shared" si="670"/>
        <v>CIL LOAD</v>
      </c>
      <c r="G3524" s="4">
        <f t="shared" si="671"/>
        <v>0</v>
      </c>
      <c r="H3524" s="4" t="e">
        <f t="shared" si="672"/>
        <v>#N/A</v>
      </c>
      <c r="I3524" s="4" t="e">
        <f>_xll.BDP(AG3524&amp;" equity","crncy_adj_px_last","eqy_fund_crncy=usd")</f>
        <v>#NAME?</v>
      </c>
      <c r="J3524" s="4" t="str">
        <f t="shared" si="673"/>
      </c>
      <c r="AA3524" s="4">
        <f t="shared" si="674"/>
        <v>0</v>
      </c>
      <c r="AB3524" s="4">
        <f>'Enhanced Basket_AUTOLOAD'!T3524</f>
        <v>0</v>
      </c>
      <c r="AC3524" s="4">
        <f>'Enhanced Basket_AUTOLOAD'!M3524</f>
        <v>0</v>
      </c>
      <c r="AD3524" s="4">
        <f>'Enhanced Basket_AUTOLOAD'!L3524</f>
        <v>0</v>
      </c>
      <c r="AE3524" s="4">
        <f>'Enhanced Basket_AUTOLOAD'!Z3524</f>
        <v>0</v>
      </c>
      <c r="AF3524" s="4">
        <f>'Enhanced Basket_AUTOLOAD'!AB3524</f>
        <v>0</v>
      </c>
      <c r="AG3524" s="4" t="e">
        <f>VLOOKUP(AJ3524,'Ticker Mapping'!$I$3:$M$6706,5,0)</f>
        <v>#N/A</v>
      </c>
      <c r="AH3524" s="4" t="e">
        <f>_xll.BDP(AK3524&amp;" SEDOL","TICKER_AND_EXCH_CODE")</f>
        <v>#NAME?</v>
      </c>
      <c r="AI3524" s="4" t="e">
        <f t="shared" si="675"/>
        <v>#N/A</v>
      </c>
      <c r="AJ3524" s="4">
        <f>'Enhanced Basket_AUTOLOAD'!P3524</f>
        <v>0</v>
      </c>
      <c r="AK3524" s="4">
        <f>'Enhanced Basket_AUTOLOAD'!Q3524</f>
        <v>0</v>
      </c>
      <c r="AL3524" s="4">
        <f>'Enhanced Basket_AUTOLOAD'!Y3524</f>
        <v>0</v>
      </c>
      <c r="AM3524" s="4" t="e">
        <f t="shared" si="676"/>
        <v>#N/A</v>
      </c>
      <c r="AN3524" s="4" t="str">
        <f t="shared" si="677"/>
        <v>NO</v>
      </c>
      <c r="AO3524" s="4" t="str">
        <f t="shared" si="678"/>
        <v>Cash-in-Lieu</v>
      </c>
    </row>
    <row r="3525" ht="15" customHeight="1" s="4" customFormat="1">
      <c r="A3525" s="4">
        <f>'Enhanced Basket_AUTOLOAD'!H3525</f>
        <v>0</v>
      </c>
      <c r="B3525" s="4" t="str">
        <f t="shared" si="667"/>
        <v>SELL</v>
      </c>
      <c r="C3525" s="4" t="s">
        <v>29</v>
      </c>
      <c r="D3525" s="4" t="str">
        <f t="shared" si="668"/>
        <v>MT</v>
      </c>
      <c r="E3525" s="4" t="str">
        <f t="shared" si="669"/>
      </c>
      <c r="F3525" s="4" t="str">
        <f t="shared" si="670"/>
        <v>CIL LOAD</v>
      </c>
      <c r="G3525" s="4">
        <f t="shared" si="671"/>
        <v>0</v>
      </c>
      <c r="H3525" s="4" t="e">
        <f t="shared" si="672"/>
        <v>#N/A</v>
      </c>
      <c r="I3525" s="4" t="e">
        <f>_xll.BDP(AG3525&amp;" equity","crncy_adj_px_last","eqy_fund_crncy=usd")</f>
        <v>#NAME?</v>
      </c>
      <c r="J3525" s="4" t="str">
        <f t="shared" si="673"/>
      </c>
      <c r="AA3525" s="4">
        <f t="shared" si="674"/>
        <v>0</v>
      </c>
      <c r="AB3525" s="4">
        <f>'Enhanced Basket_AUTOLOAD'!T3525</f>
        <v>0</v>
      </c>
      <c r="AC3525" s="4">
        <f>'Enhanced Basket_AUTOLOAD'!M3525</f>
        <v>0</v>
      </c>
      <c r="AD3525" s="4">
        <f>'Enhanced Basket_AUTOLOAD'!L3525</f>
        <v>0</v>
      </c>
      <c r="AE3525" s="4">
        <f>'Enhanced Basket_AUTOLOAD'!Z3525</f>
        <v>0</v>
      </c>
      <c r="AF3525" s="4">
        <f>'Enhanced Basket_AUTOLOAD'!AB3525</f>
        <v>0</v>
      </c>
      <c r="AG3525" s="4" t="e">
        <f>VLOOKUP(AJ3525,'Ticker Mapping'!$I$3:$M$6706,5,0)</f>
        <v>#N/A</v>
      </c>
      <c r="AH3525" s="4" t="e">
        <f>_xll.BDP(AK3525&amp;" SEDOL","TICKER_AND_EXCH_CODE")</f>
        <v>#NAME?</v>
      </c>
      <c r="AI3525" s="4" t="e">
        <f t="shared" si="675"/>
        <v>#N/A</v>
      </c>
      <c r="AJ3525" s="4">
        <f>'Enhanced Basket_AUTOLOAD'!P3525</f>
        <v>0</v>
      </c>
      <c r="AK3525" s="4">
        <f>'Enhanced Basket_AUTOLOAD'!Q3525</f>
        <v>0</v>
      </c>
      <c r="AL3525" s="4">
        <f>'Enhanced Basket_AUTOLOAD'!Y3525</f>
        <v>0</v>
      </c>
      <c r="AM3525" s="4" t="e">
        <f t="shared" si="676"/>
        <v>#N/A</v>
      </c>
      <c r="AN3525" s="4" t="str">
        <f t="shared" si="677"/>
        <v>NO</v>
      </c>
      <c r="AO3525" s="4" t="str">
        <f t="shared" si="678"/>
        <v>Cash-in-Lieu</v>
      </c>
    </row>
    <row r="3526" ht="15" customHeight="1" s="4" customFormat="1">
      <c r="A3526" s="4">
        <f>'Enhanced Basket_AUTOLOAD'!H3526</f>
        <v>0</v>
      </c>
      <c r="B3526" s="4" t="str">
        <f t="shared" si="667"/>
        <v>SELL</v>
      </c>
      <c r="C3526" s="4" t="s">
        <v>29</v>
      </c>
      <c r="D3526" s="4" t="str">
        <f t="shared" si="668"/>
        <v>MT</v>
      </c>
      <c r="E3526" s="4" t="str">
        <f t="shared" si="669"/>
      </c>
      <c r="F3526" s="4" t="str">
        <f t="shared" si="670"/>
        <v>CIL LOAD</v>
      </c>
      <c r="G3526" s="4">
        <f t="shared" si="671"/>
        <v>0</v>
      </c>
      <c r="H3526" s="4" t="e">
        <f t="shared" si="672"/>
        <v>#N/A</v>
      </c>
      <c r="I3526" s="4" t="e">
        <f>_xll.BDP(AG3526&amp;" equity","crncy_adj_px_last","eqy_fund_crncy=usd")</f>
        <v>#NAME?</v>
      </c>
      <c r="J3526" s="4" t="str">
        <f t="shared" si="673"/>
      </c>
      <c r="AA3526" s="4">
        <f t="shared" si="674"/>
        <v>0</v>
      </c>
      <c r="AB3526" s="4">
        <f>'Enhanced Basket_AUTOLOAD'!T3526</f>
        <v>0</v>
      </c>
      <c r="AC3526" s="4">
        <f>'Enhanced Basket_AUTOLOAD'!M3526</f>
        <v>0</v>
      </c>
      <c r="AD3526" s="4">
        <f>'Enhanced Basket_AUTOLOAD'!L3526</f>
        <v>0</v>
      </c>
      <c r="AE3526" s="4">
        <f>'Enhanced Basket_AUTOLOAD'!Z3526</f>
        <v>0</v>
      </c>
      <c r="AF3526" s="4">
        <f>'Enhanced Basket_AUTOLOAD'!AB3526</f>
        <v>0</v>
      </c>
      <c r="AG3526" s="4" t="e">
        <f>VLOOKUP(AJ3526,'Ticker Mapping'!$I$3:$M$6706,5,0)</f>
        <v>#N/A</v>
      </c>
      <c r="AH3526" s="4" t="e">
        <f>_xll.BDP(AK3526&amp;" SEDOL","TICKER_AND_EXCH_CODE")</f>
        <v>#NAME?</v>
      </c>
      <c r="AI3526" s="4" t="e">
        <f t="shared" si="675"/>
        <v>#N/A</v>
      </c>
      <c r="AJ3526" s="4">
        <f>'Enhanced Basket_AUTOLOAD'!P3526</f>
        <v>0</v>
      </c>
      <c r="AK3526" s="4">
        <f>'Enhanced Basket_AUTOLOAD'!Q3526</f>
        <v>0</v>
      </c>
      <c r="AL3526" s="4">
        <f>'Enhanced Basket_AUTOLOAD'!Y3526</f>
        <v>0</v>
      </c>
      <c r="AM3526" s="4" t="e">
        <f t="shared" si="676"/>
        <v>#N/A</v>
      </c>
      <c r="AN3526" s="4" t="str">
        <f t="shared" si="677"/>
        <v>NO</v>
      </c>
      <c r="AO3526" s="4" t="str">
        <f t="shared" si="678"/>
        <v>Cash-in-Lieu</v>
      </c>
    </row>
    <row r="3527" ht="15" customHeight="1" s="4" customFormat="1">
      <c r="A3527" s="4">
        <f>'Enhanced Basket_AUTOLOAD'!H3527</f>
        <v>0</v>
      </c>
      <c r="B3527" s="4" t="str">
        <f t="shared" si="667"/>
        <v>SELL</v>
      </c>
      <c r="C3527" s="4" t="s">
        <v>29</v>
      </c>
      <c r="D3527" s="4" t="str">
        <f t="shared" si="668"/>
        <v>MT</v>
      </c>
      <c r="E3527" s="4" t="str">
        <f t="shared" si="669"/>
      </c>
      <c r="F3527" s="4" t="str">
        <f t="shared" si="670"/>
        <v>CIL LOAD</v>
      </c>
      <c r="G3527" s="4">
        <f t="shared" si="671"/>
        <v>0</v>
      </c>
      <c r="H3527" s="4" t="e">
        <f t="shared" si="672"/>
        <v>#N/A</v>
      </c>
      <c r="I3527" s="4" t="e">
        <f>_xll.BDP(AG3527&amp;" equity","crncy_adj_px_last","eqy_fund_crncy=usd")</f>
        <v>#NAME?</v>
      </c>
      <c r="J3527" s="4" t="str">
        <f t="shared" si="673"/>
      </c>
      <c r="AA3527" s="4">
        <f t="shared" si="674"/>
        <v>0</v>
      </c>
      <c r="AB3527" s="4">
        <f>'Enhanced Basket_AUTOLOAD'!T3527</f>
        <v>0</v>
      </c>
      <c r="AC3527" s="4">
        <f>'Enhanced Basket_AUTOLOAD'!M3527</f>
        <v>0</v>
      </c>
      <c r="AD3527" s="4">
        <f>'Enhanced Basket_AUTOLOAD'!L3527</f>
        <v>0</v>
      </c>
      <c r="AE3527" s="4">
        <f>'Enhanced Basket_AUTOLOAD'!Z3527</f>
        <v>0</v>
      </c>
      <c r="AF3527" s="4">
        <f>'Enhanced Basket_AUTOLOAD'!AB3527</f>
        <v>0</v>
      </c>
      <c r="AG3527" s="4" t="e">
        <f>VLOOKUP(AJ3527,'Ticker Mapping'!$I$3:$M$6706,5,0)</f>
        <v>#N/A</v>
      </c>
      <c r="AH3527" s="4" t="e">
        <f>_xll.BDP(AK3527&amp;" SEDOL","TICKER_AND_EXCH_CODE")</f>
        <v>#NAME?</v>
      </c>
      <c r="AI3527" s="4" t="e">
        <f t="shared" si="675"/>
        <v>#N/A</v>
      </c>
      <c r="AJ3527" s="4">
        <f>'Enhanced Basket_AUTOLOAD'!P3527</f>
        <v>0</v>
      </c>
      <c r="AK3527" s="4">
        <f>'Enhanced Basket_AUTOLOAD'!Q3527</f>
        <v>0</v>
      </c>
      <c r="AL3527" s="4">
        <f>'Enhanced Basket_AUTOLOAD'!Y3527</f>
        <v>0</v>
      </c>
      <c r="AM3527" s="4" t="e">
        <f t="shared" si="676"/>
        <v>#N/A</v>
      </c>
      <c r="AN3527" s="4" t="str">
        <f t="shared" si="677"/>
        <v>NO</v>
      </c>
      <c r="AO3527" s="4" t="str">
        <f t="shared" si="678"/>
        <v>Cash-in-Lieu</v>
      </c>
    </row>
    <row r="3528" ht="15" customHeight="1" s="4" customFormat="1">
      <c r="A3528" s="4">
        <f>'Enhanced Basket_AUTOLOAD'!H3528</f>
        <v>0</v>
      </c>
      <c r="B3528" s="4" t="str">
        <f t="shared" si="667"/>
        <v>SELL</v>
      </c>
      <c r="C3528" s="4" t="s">
        <v>29</v>
      </c>
      <c r="D3528" s="4" t="str">
        <f t="shared" si="668"/>
        <v>MT</v>
      </c>
      <c r="E3528" s="4" t="str">
        <f t="shared" si="669"/>
      </c>
      <c r="F3528" s="4" t="str">
        <f t="shared" si="670"/>
        <v>CIL LOAD</v>
      </c>
      <c r="G3528" s="4">
        <f t="shared" si="671"/>
        <v>0</v>
      </c>
      <c r="H3528" s="4" t="e">
        <f t="shared" si="672"/>
        <v>#N/A</v>
      </c>
      <c r="I3528" s="4" t="e">
        <f>_xll.BDP(AG3528&amp;" equity","crncy_adj_px_last","eqy_fund_crncy=usd")</f>
        <v>#NAME?</v>
      </c>
      <c r="J3528" s="4" t="str">
        <f t="shared" si="673"/>
      </c>
      <c r="AA3528" s="4">
        <f t="shared" si="674"/>
        <v>0</v>
      </c>
      <c r="AB3528" s="4">
        <f>'Enhanced Basket_AUTOLOAD'!T3528</f>
        <v>0</v>
      </c>
      <c r="AC3528" s="4">
        <f>'Enhanced Basket_AUTOLOAD'!M3528</f>
        <v>0</v>
      </c>
      <c r="AD3528" s="4">
        <f>'Enhanced Basket_AUTOLOAD'!L3528</f>
        <v>0</v>
      </c>
      <c r="AE3528" s="4">
        <f>'Enhanced Basket_AUTOLOAD'!Z3528</f>
        <v>0</v>
      </c>
      <c r="AF3528" s="4">
        <f>'Enhanced Basket_AUTOLOAD'!AB3528</f>
        <v>0</v>
      </c>
      <c r="AG3528" s="4" t="e">
        <f>VLOOKUP(AJ3528,'Ticker Mapping'!$I$3:$M$6706,5,0)</f>
        <v>#N/A</v>
      </c>
      <c r="AH3528" s="4" t="e">
        <f>_xll.BDP(AK3528&amp;" SEDOL","TICKER_AND_EXCH_CODE")</f>
        <v>#NAME?</v>
      </c>
      <c r="AI3528" s="4" t="e">
        <f t="shared" si="675"/>
        <v>#N/A</v>
      </c>
      <c r="AJ3528" s="4">
        <f>'Enhanced Basket_AUTOLOAD'!P3528</f>
        <v>0</v>
      </c>
      <c r="AK3528" s="4">
        <f>'Enhanced Basket_AUTOLOAD'!Q3528</f>
        <v>0</v>
      </c>
      <c r="AL3528" s="4">
        <f>'Enhanced Basket_AUTOLOAD'!Y3528</f>
        <v>0</v>
      </c>
      <c r="AM3528" s="4" t="e">
        <f t="shared" si="676"/>
        <v>#N/A</v>
      </c>
      <c r="AN3528" s="4" t="str">
        <f t="shared" si="677"/>
        <v>NO</v>
      </c>
      <c r="AO3528" s="4" t="str">
        <f t="shared" si="678"/>
        <v>Cash-in-Lieu</v>
      </c>
    </row>
    <row r="3529" ht="15" customHeight="1" s="4" customFormat="1">
      <c r="A3529" s="4">
        <f>'Enhanced Basket_AUTOLOAD'!H3529</f>
        <v>0</v>
      </c>
      <c r="B3529" s="4" t="str">
        <f t="shared" si="667"/>
        <v>SELL</v>
      </c>
      <c r="C3529" s="4" t="s">
        <v>29</v>
      </c>
      <c r="D3529" s="4" t="str">
        <f t="shared" si="668"/>
        <v>MT</v>
      </c>
      <c r="E3529" s="4" t="str">
        <f t="shared" si="669"/>
      </c>
      <c r="F3529" s="4" t="str">
        <f t="shared" si="670"/>
        <v>CIL LOAD</v>
      </c>
      <c r="G3529" s="4">
        <f t="shared" si="671"/>
        <v>0</v>
      </c>
      <c r="H3529" s="4" t="e">
        <f t="shared" si="672"/>
        <v>#N/A</v>
      </c>
      <c r="I3529" s="4" t="e">
        <f>_xll.BDP(AG3529&amp;" equity","crncy_adj_px_last","eqy_fund_crncy=usd")</f>
        <v>#NAME?</v>
      </c>
      <c r="J3529" s="4" t="str">
        <f t="shared" si="673"/>
      </c>
      <c r="AA3529" s="4">
        <f t="shared" si="674"/>
        <v>0</v>
      </c>
      <c r="AB3529" s="4">
        <f>'Enhanced Basket_AUTOLOAD'!T3529</f>
        <v>0</v>
      </c>
      <c r="AC3529" s="4">
        <f>'Enhanced Basket_AUTOLOAD'!M3529</f>
        <v>0</v>
      </c>
      <c r="AD3529" s="4">
        <f>'Enhanced Basket_AUTOLOAD'!L3529</f>
        <v>0</v>
      </c>
      <c r="AE3529" s="4">
        <f>'Enhanced Basket_AUTOLOAD'!Z3529</f>
        <v>0</v>
      </c>
      <c r="AF3529" s="4">
        <f>'Enhanced Basket_AUTOLOAD'!AB3529</f>
        <v>0</v>
      </c>
      <c r="AG3529" s="4" t="e">
        <f>VLOOKUP(AJ3529,'Ticker Mapping'!$I$3:$M$6706,5,0)</f>
        <v>#N/A</v>
      </c>
      <c r="AH3529" s="4" t="e">
        <f>_xll.BDP(AK3529&amp;" SEDOL","TICKER_AND_EXCH_CODE")</f>
        <v>#NAME?</v>
      </c>
      <c r="AI3529" s="4" t="e">
        <f t="shared" si="675"/>
        <v>#N/A</v>
      </c>
      <c r="AJ3529" s="4">
        <f>'Enhanced Basket_AUTOLOAD'!P3529</f>
        <v>0</v>
      </c>
      <c r="AK3529" s="4">
        <f>'Enhanced Basket_AUTOLOAD'!Q3529</f>
        <v>0</v>
      </c>
      <c r="AL3529" s="4">
        <f>'Enhanced Basket_AUTOLOAD'!Y3529</f>
        <v>0</v>
      </c>
      <c r="AM3529" s="4" t="e">
        <f t="shared" si="676"/>
        <v>#N/A</v>
      </c>
      <c r="AN3529" s="4" t="str">
        <f t="shared" si="677"/>
        <v>NO</v>
      </c>
      <c r="AO3529" s="4" t="str">
        <f t="shared" si="678"/>
        <v>Cash-in-Lieu</v>
      </c>
    </row>
    <row r="3530" ht="15" customHeight="1" s="4" customFormat="1">
      <c r="A3530" s="4">
        <f>'Enhanced Basket_AUTOLOAD'!H3530</f>
        <v>0</v>
      </c>
      <c r="B3530" s="4" t="str">
        <f t="shared" si="667"/>
        <v>SELL</v>
      </c>
      <c r="C3530" s="4" t="s">
        <v>29</v>
      </c>
      <c r="D3530" s="4" t="str">
        <f t="shared" si="668"/>
        <v>MT</v>
      </c>
      <c r="E3530" s="4" t="str">
        <f t="shared" si="669"/>
      </c>
      <c r="F3530" s="4" t="str">
        <f t="shared" si="670"/>
        <v>CIL LOAD</v>
      </c>
      <c r="G3530" s="4">
        <f t="shared" si="671"/>
        <v>0</v>
      </c>
      <c r="H3530" s="4" t="e">
        <f t="shared" si="672"/>
        <v>#N/A</v>
      </c>
      <c r="I3530" s="4" t="e">
        <f>_xll.BDP(AG3530&amp;" equity","crncy_adj_px_last","eqy_fund_crncy=usd")</f>
        <v>#NAME?</v>
      </c>
      <c r="J3530" s="4" t="str">
        <f t="shared" si="673"/>
      </c>
      <c r="AA3530" s="4">
        <f t="shared" si="674"/>
        <v>0</v>
      </c>
      <c r="AB3530" s="4">
        <f>'Enhanced Basket_AUTOLOAD'!T3530</f>
        <v>0</v>
      </c>
      <c r="AC3530" s="4">
        <f>'Enhanced Basket_AUTOLOAD'!M3530</f>
        <v>0</v>
      </c>
      <c r="AD3530" s="4">
        <f>'Enhanced Basket_AUTOLOAD'!L3530</f>
        <v>0</v>
      </c>
      <c r="AE3530" s="4">
        <f>'Enhanced Basket_AUTOLOAD'!Z3530</f>
        <v>0</v>
      </c>
      <c r="AF3530" s="4">
        <f>'Enhanced Basket_AUTOLOAD'!AB3530</f>
        <v>0</v>
      </c>
      <c r="AG3530" s="4" t="e">
        <f>VLOOKUP(AJ3530,'Ticker Mapping'!$I$3:$M$6706,5,0)</f>
        <v>#N/A</v>
      </c>
      <c r="AH3530" s="4" t="e">
        <f>_xll.BDP(AK3530&amp;" SEDOL","TICKER_AND_EXCH_CODE")</f>
        <v>#NAME?</v>
      </c>
      <c r="AI3530" s="4" t="e">
        <f t="shared" si="675"/>
        <v>#N/A</v>
      </c>
      <c r="AJ3530" s="4">
        <f>'Enhanced Basket_AUTOLOAD'!P3530</f>
        <v>0</v>
      </c>
      <c r="AK3530" s="4">
        <f>'Enhanced Basket_AUTOLOAD'!Q3530</f>
        <v>0</v>
      </c>
      <c r="AL3530" s="4">
        <f>'Enhanced Basket_AUTOLOAD'!Y3530</f>
        <v>0</v>
      </c>
      <c r="AM3530" s="4" t="e">
        <f t="shared" si="676"/>
        <v>#N/A</v>
      </c>
      <c r="AN3530" s="4" t="str">
        <f t="shared" si="677"/>
        <v>NO</v>
      </c>
      <c r="AO3530" s="4" t="str">
        <f t="shared" si="678"/>
        <v>Cash-in-Lieu</v>
      </c>
    </row>
    <row r="3531" ht="15" customHeight="1" s="4" customFormat="1">
      <c r="A3531" s="4">
        <f>'Enhanced Basket_AUTOLOAD'!H3531</f>
        <v>0</v>
      </c>
      <c r="B3531" s="4" t="str">
        <f t="shared" si="667"/>
        <v>SELL</v>
      </c>
      <c r="C3531" s="4" t="s">
        <v>29</v>
      </c>
      <c r="D3531" s="4" t="str">
        <f t="shared" si="668"/>
        <v>MT</v>
      </c>
      <c r="E3531" s="4" t="str">
        <f t="shared" si="669"/>
      </c>
      <c r="F3531" s="4" t="str">
        <f t="shared" si="670"/>
        <v>CIL LOAD</v>
      </c>
      <c r="G3531" s="4">
        <f t="shared" si="671"/>
        <v>0</v>
      </c>
      <c r="H3531" s="4" t="e">
        <f t="shared" si="672"/>
        <v>#N/A</v>
      </c>
      <c r="I3531" s="4" t="e">
        <f>_xll.BDP(AG3531&amp;" equity","crncy_adj_px_last","eqy_fund_crncy=usd")</f>
        <v>#NAME?</v>
      </c>
      <c r="J3531" s="4" t="str">
        <f t="shared" si="673"/>
      </c>
      <c r="AA3531" s="4">
        <f t="shared" si="674"/>
        <v>0</v>
      </c>
      <c r="AB3531" s="4">
        <f>'Enhanced Basket_AUTOLOAD'!T3531</f>
        <v>0</v>
      </c>
      <c r="AC3531" s="4">
        <f>'Enhanced Basket_AUTOLOAD'!M3531</f>
        <v>0</v>
      </c>
      <c r="AD3531" s="4">
        <f>'Enhanced Basket_AUTOLOAD'!L3531</f>
        <v>0</v>
      </c>
      <c r="AE3531" s="4">
        <f>'Enhanced Basket_AUTOLOAD'!Z3531</f>
        <v>0</v>
      </c>
      <c r="AF3531" s="4">
        <f>'Enhanced Basket_AUTOLOAD'!AB3531</f>
        <v>0</v>
      </c>
      <c r="AG3531" s="4" t="e">
        <f>VLOOKUP(AJ3531,'Ticker Mapping'!$I$3:$M$6706,5,0)</f>
        <v>#N/A</v>
      </c>
      <c r="AH3531" s="4" t="e">
        <f>_xll.BDP(AK3531&amp;" SEDOL","TICKER_AND_EXCH_CODE")</f>
        <v>#NAME?</v>
      </c>
      <c r="AI3531" s="4" t="e">
        <f t="shared" si="675"/>
        <v>#N/A</v>
      </c>
      <c r="AJ3531" s="4">
        <f>'Enhanced Basket_AUTOLOAD'!P3531</f>
        <v>0</v>
      </c>
      <c r="AK3531" s="4">
        <f>'Enhanced Basket_AUTOLOAD'!Q3531</f>
        <v>0</v>
      </c>
      <c r="AL3531" s="4">
        <f>'Enhanced Basket_AUTOLOAD'!Y3531</f>
        <v>0</v>
      </c>
      <c r="AM3531" s="4" t="e">
        <f t="shared" si="676"/>
        <v>#N/A</v>
      </c>
      <c r="AN3531" s="4" t="str">
        <f t="shared" si="677"/>
        <v>NO</v>
      </c>
      <c r="AO3531" s="4" t="str">
        <f t="shared" si="678"/>
        <v>Cash-in-Lieu</v>
      </c>
    </row>
    <row r="3532" ht="15" customHeight="1" s="4" customFormat="1">
      <c r="A3532" s="4">
        <f>'Enhanced Basket_AUTOLOAD'!H3532</f>
        <v>0</v>
      </c>
      <c r="B3532" s="4" t="str">
        <f t="shared" si="667"/>
        <v>SELL</v>
      </c>
      <c r="C3532" s="4" t="s">
        <v>29</v>
      </c>
      <c r="D3532" s="4" t="str">
        <f t="shared" si="668"/>
        <v>MT</v>
      </c>
      <c r="E3532" s="4" t="str">
        <f t="shared" si="669"/>
      </c>
      <c r="F3532" s="4" t="str">
        <f t="shared" si="670"/>
        <v>CIL LOAD</v>
      </c>
      <c r="G3532" s="4">
        <f t="shared" si="671"/>
        <v>0</v>
      </c>
      <c r="H3532" s="4" t="e">
        <f t="shared" si="672"/>
        <v>#N/A</v>
      </c>
      <c r="I3532" s="4" t="e">
        <f>_xll.BDP(AG3532&amp;" equity","crncy_adj_px_last","eqy_fund_crncy=usd")</f>
        <v>#NAME?</v>
      </c>
      <c r="J3532" s="4" t="str">
        <f t="shared" si="673"/>
      </c>
      <c r="AA3532" s="4">
        <f t="shared" si="674"/>
        <v>0</v>
      </c>
      <c r="AB3532" s="4">
        <f>'Enhanced Basket_AUTOLOAD'!T3532</f>
        <v>0</v>
      </c>
      <c r="AC3532" s="4">
        <f>'Enhanced Basket_AUTOLOAD'!M3532</f>
        <v>0</v>
      </c>
      <c r="AD3532" s="4">
        <f>'Enhanced Basket_AUTOLOAD'!L3532</f>
        <v>0</v>
      </c>
      <c r="AE3532" s="4">
        <f>'Enhanced Basket_AUTOLOAD'!Z3532</f>
        <v>0</v>
      </c>
      <c r="AF3532" s="4">
        <f>'Enhanced Basket_AUTOLOAD'!AB3532</f>
        <v>0</v>
      </c>
      <c r="AG3532" s="4" t="e">
        <f>VLOOKUP(AJ3532,'Ticker Mapping'!$I$3:$M$6706,5,0)</f>
        <v>#N/A</v>
      </c>
      <c r="AH3532" s="4" t="e">
        <f>_xll.BDP(AK3532&amp;" SEDOL","TICKER_AND_EXCH_CODE")</f>
        <v>#NAME?</v>
      </c>
      <c r="AI3532" s="4" t="e">
        <f t="shared" si="675"/>
        <v>#N/A</v>
      </c>
      <c r="AJ3532" s="4">
        <f>'Enhanced Basket_AUTOLOAD'!P3532</f>
        <v>0</v>
      </c>
      <c r="AK3532" s="4">
        <f>'Enhanced Basket_AUTOLOAD'!Q3532</f>
        <v>0</v>
      </c>
      <c r="AL3532" s="4">
        <f>'Enhanced Basket_AUTOLOAD'!Y3532</f>
        <v>0</v>
      </c>
      <c r="AM3532" s="4" t="e">
        <f t="shared" si="676"/>
        <v>#N/A</v>
      </c>
      <c r="AN3532" s="4" t="str">
        <f t="shared" si="677"/>
        <v>NO</v>
      </c>
      <c r="AO3532" s="4" t="str">
        <f t="shared" si="678"/>
        <v>Cash-in-Lieu</v>
      </c>
    </row>
    <row r="3533" ht="15" customHeight="1" s="4" customFormat="1">
      <c r="A3533" s="4">
        <f>'Enhanced Basket_AUTOLOAD'!H3533</f>
        <v>0</v>
      </c>
      <c r="B3533" s="4" t="str">
        <f t="shared" si="667"/>
        <v>SELL</v>
      </c>
      <c r="C3533" s="4" t="s">
        <v>29</v>
      </c>
      <c r="D3533" s="4" t="str">
        <f t="shared" si="668"/>
        <v>MT</v>
      </c>
      <c r="E3533" s="4" t="str">
        <f t="shared" si="669"/>
      </c>
      <c r="F3533" s="4" t="str">
        <f t="shared" si="670"/>
        <v>CIL LOAD</v>
      </c>
      <c r="G3533" s="4">
        <f t="shared" si="671"/>
        <v>0</v>
      </c>
      <c r="H3533" s="4" t="e">
        <f t="shared" si="672"/>
        <v>#N/A</v>
      </c>
      <c r="I3533" s="4" t="e">
        <f>_xll.BDP(AG3533&amp;" equity","crncy_adj_px_last","eqy_fund_crncy=usd")</f>
        <v>#NAME?</v>
      </c>
      <c r="J3533" s="4" t="str">
        <f t="shared" si="673"/>
      </c>
      <c r="AA3533" s="4">
        <f t="shared" si="674"/>
        <v>0</v>
      </c>
      <c r="AB3533" s="4">
        <f>'Enhanced Basket_AUTOLOAD'!T3533</f>
        <v>0</v>
      </c>
      <c r="AC3533" s="4">
        <f>'Enhanced Basket_AUTOLOAD'!M3533</f>
        <v>0</v>
      </c>
      <c r="AD3533" s="4">
        <f>'Enhanced Basket_AUTOLOAD'!L3533</f>
        <v>0</v>
      </c>
      <c r="AE3533" s="4">
        <f>'Enhanced Basket_AUTOLOAD'!Z3533</f>
        <v>0</v>
      </c>
      <c r="AF3533" s="4">
        <f>'Enhanced Basket_AUTOLOAD'!AB3533</f>
        <v>0</v>
      </c>
      <c r="AG3533" s="4" t="e">
        <f>VLOOKUP(AJ3533,'Ticker Mapping'!$I$3:$M$6706,5,0)</f>
        <v>#N/A</v>
      </c>
      <c r="AH3533" s="4" t="e">
        <f>_xll.BDP(AK3533&amp;" SEDOL","TICKER_AND_EXCH_CODE")</f>
        <v>#NAME?</v>
      </c>
      <c r="AI3533" s="4" t="e">
        <f t="shared" si="675"/>
        <v>#N/A</v>
      </c>
      <c r="AJ3533" s="4">
        <f>'Enhanced Basket_AUTOLOAD'!P3533</f>
        <v>0</v>
      </c>
      <c r="AK3533" s="4">
        <f>'Enhanced Basket_AUTOLOAD'!Q3533</f>
        <v>0</v>
      </c>
      <c r="AL3533" s="4">
        <f>'Enhanced Basket_AUTOLOAD'!Y3533</f>
        <v>0</v>
      </c>
      <c r="AM3533" s="4" t="e">
        <f t="shared" si="676"/>
        <v>#N/A</v>
      </c>
      <c r="AN3533" s="4" t="str">
        <f t="shared" si="677"/>
        <v>NO</v>
      </c>
      <c r="AO3533" s="4" t="str">
        <f t="shared" si="678"/>
        <v>Cash-in-Lieu</v>
      </c>
    </row>
    <row r="3534" ht="15" customHeight="1" s="4" customFormat="1">
      <c r="A3534" s="4">
        <f>'Enhanced Basket_AUTOLOAD'!H3534</f>
        <v>0</v>
      </c>
      <c r="B3534" s="4" t="str">
        <f t="shared" si="667"/>
        <v>SELL</v>
      </c>
      <c r="C3534" s="4" t="s">
        <v>29</v>
      </c>
      <c r="D3534" s="4" t="str">
        <f t="shared" si="668"/>
        <v>MT</v>
      </c>
      <c r="E3534" s="4" t="str">
        <f t="shared" si="669"/>
      </c>
      <c r="F3534" s="4" t="str">
        <f t="shared" si="670"/>
        <v>CIL LOAD</v>
      </c>
      <c r="G3534" s="4">
        <f t="shared" si="671"/>
        <v>0</v>
      </c>
      <c r="H3534" s="4" t="e">
        <f t="shared" si="672"/>
        <v>#N/A</v>
      </c>
      <c r="I3534" s="4" t="e">
        <f>_xll.BDP(AG3534&amp;" equity","crncy_adj_px_last","eqy_fund_crncy=usd")</f>
        <v>#NAME?</v>
      </c>
      <c r="J3534" s="4" t="str">
        <f t="shared" si="673"/>
      </c>
      <c r="AA3534" s="4">
        <f t="shared" si="674"/>
        <v>0</v>
      </c>
      <c r="AB3534" s="4">
        <f>'Enhanced Basket_AUTOLOAD'!T3534</f>
        <v>0</v>
      </c>
      <c r="AC3534" s="4">
        <f>'Enhanced Basket_AUTOLOAD'!M3534</f>
        <v>0</v>
      </c>
      <c r="AD3534" s="4">
        <f>'Enhanced Basket_AUTOLOAD'!L3534</f>
        <v>0</v>
      </c>
      <c r="AE3534" s="4">
        <f>'Enhanced Basket_AUTOLOAD'!Z3534</f>
        <v>0</v>
      </c>
      <c r="AF3534" s="4">
        <f>'Enhanced Basket_AUTOLOAD'!AB3534</f>
        <v>0</v>
      </c>
      <c r="AG3534" s="4" t="e">
        <f>VLOOKUP(AJ3534,'Ticker Mapping'!$I$3:$M$6706,5,0)</f>
        <v>#N/A</v>
      </c>
      <c r="AH3534" s="4" t="e">
        <f>_xll.BDP(AK3534&amp;" SEDOL","TICKER_AND_EXCH_CODE")</f>
        <v>#NAME?</v>
      </c>
      <c r="AI3534" s="4" t="e">
        <f t="shared" si="675"/>
        <v>#N/A</v>
      </c>
      <c r="AJ3534" s="4">
        <f>'Enhanced Basket_AUTOLOAD'!P3534</f>
        <v>0</v>
      </c>
      <c r="AK3534" s="4">
        <f>'Enhanced Basket_AUTOLOAD'!Q3534</f>
        <v>0</v>
      </c>
      <c r="AL3534" s="4">
        <f>'Enhanced Basket_AUTOLOAD'!Y3534</f>
        <v>0</v>
      </c>
      <c r="AM3534" s="4" t="e">
        <f t="shared" si="676"/>
        <v>#N/A</v>
      </c>
      <c r="AN3534" s="4" t="str">
        <f t="shared" si="677"/>
        <v>NO</v>
      </c>
      <c r="AO3534" s="4" t="str">
        <f t="shared" si="678"/>
        <v>Cash-in-Lieu</v>
      </c>
    </row>
    <row r="3535" ht="15" customHeight="1" s="4" customFormat="1">
      <c r="A3535" s="4">
        <f>'Enhanced Basket_AUTOLOAD'!H3535</f>
        <v>0</v>
      </c>
      <c r="B3535" s="4" t="str">
        <f t="shared" si="667"/>
        <v>SELL</v>
      </c>
      <c r="C3535" s="4" t="s">
        <v>29</v>
      </c>
      <c r="D3535" s="4" t="str">
        <f t="shared" si="668"/>
        <v>MT</v>
      </c>
      <c r="E3535" s="4" t="str">
        <f t="shared" si="669"/>
      </c>
      <c r="F3535" s="4" t="str">
        <f t="shared" si="670"/>
        <v>CIL LOAD</v>
      </c>
      <c r="G3535" s="4">
        <f t="shared" si="671"/>
        <v>0</v>
      </c>
      <c r="H3535" s="4" t="e">
        <f t="shared" si="672"/>
        <v>#N/A</v>
      </c>
      <c r="I3535" s="4" t="e">
        <f>_xll.BDP(AG3535&amp;" equity","crncy_adj_px_last","eqy_fund_crncy=usd")</f>
        <v>#NAME?</v>
      </c>
      <c r="J3535" s="4" t="str">
        <f t="shared" si="673"/>
      </c>
      <c r="AA3535" s="4">
        <f t="shared" si="674"/>
        <v>0</v>
      </c>
      <c r="AB3535" s="4">
        <f>'Enhanced Basket_AUTOLOAD'!T3535</f>
        <v>0</v>
      </c>
      <c r="AC3535" s="4">
        <f>'Enhanced Basket_AUTOLOAD'!M3535</f>
        <v>0</v>
      </c>
      <c r="AD3535" s="4">
        <f>'Enhanced Basket_AUTOLOAD'!L3535</f>
        <v>0</v>
      </c>
      <c r="AE3535" s="4">
        <f>'Enhanced Basket_AUTOLOAD'!Z3535</f>
        <v>0</v>
      </c>
      <c r="AF3535" s="4">
        <f>'Enhanced Basket_AUTOLOAD'!AB3535</f>
        <v>0</v>
      </c>
      <c r="AG3535" s="4" t="e">
        <f>VLOOKUP(AJ3535,'Ticker Mapping'!$I$3:$M$6706,5,0)</f>
        <v>#N/A</v>
      </c>
      <c r="AH3535" s="4" t="e">
        <f>_xll.BDP(AK3535&amp;" SEDOL","TICKER_AND_EXCH_CODE")</f>
        <v>#NAME?</v>
      </c>
      <c r="AI3535" s="4" t="e">
        <f t="shared" si="675"/>
        <v>#N/A</v>
      </c>
      <c r="AJ3535" s="4">
        <f>'Enhanced Basket_AUTOLOAD'!P3535</f>
        <v>0</v>
      </c>
      <c r="AK3535" s="4">
        <f>'Enhanced Basket_AUTOLOAD'!Q3535</f>
        <v>0</v>
      </c>
      <c r="AL3535" s="4">
        <f>'Enhanced Basket_AUTOLOAD'!Y3535</f>
        <v>0</v>
      </c>
      <c r="AM3535" s="4" t="e">
        <f t="shared" si="676"/>
        <v>#N/A</v>
      </c>
      <c r="AN3535" s="4" t="str">
        <f t="shared" si="677"/>
        <v>NO</v>
      </c>
      <c r="AO3535" s="4" t="str">
        <f t="shared" si="678"/>
        <v>Cash-in-Lieu</v>
      </c>
    </row>
    <row r="3536" ht="15" customHeight="1" s="4" customFormat="1">
      <c r="A3536" s="4">
        <f>'Enhanced Basket_AUTOLOAD'!H3536</f>
        <v>0</v>
      </c>
      <c r="B3536" s="4" t="str">
        <f t="shared" si="667"/>
        <v>SELL</v>
      </c>
      <c r="C3536" s="4" t="s">
        <v>29</v>
      </c>
      <c r="D3536" s="4" t="str">
        <f t="shared" si="668"/>
        <v>MT</v>
      </c>
      <c r="E3536" s="4" t="str">
        <f t="shared" si="669"/>
      </c>
      <c r="F3536" s="4" t="str">
        <f t="shared" si="670"/>
        <v>CIL LOAD</v>
      </c>
      <c r="G3536" s="4">
        <f t="shared" si="671"/>
        <v>0</v>
      </c>
      <c r="H3536" s="4" t="e">
        <f t="shared" si="672"/>
        <v>#N/A</v>
      </c>
      <c r="I3536" s="4" t="e">
        <f>_xll.BDP(AG3536&amp;" equity","crncy_adj_px_last","eqy_fund_crncy=usd")</f>
        <v>#NAME?</v>
      </c>
      <c r="J3536" s="4" t="str">
        <f t="shared" si="673"/>
      </c>
      <c r="AA3536" s="4">
        <f t="shared" si="674"/>
        <v>0</v>
      </c>
      <c r="AB3536" s="4">
        <f>'Enhanced Basket_AUTOLOAD'!T3536</f>
        <v>0</v>
      </c>
      <c r="AC3536" s="4">
        <f>'Enhanced Basket_AUTOLOAD'!M3536</f>
        <v>0</v>
      </c>
      <c r="AD3536" s="4">
        <f>'Enhanced Basket_AUTOLOAD'!L3536</f>
        <v>0</v>
      </c>
      <c r="AE3536" s="4">
        <f>'Enhanced Basket_AUTOLOAD'!Z3536</f>
        <v>0</v>
      </c>
      <c r="AF3536" s="4">
        <f>'Enhanced Basket_AUTOLOAD'!AB3536</f>
        <v>0</v>
      </c>
      <c r="AG3536" s="4" t="e">
        <f>VLOOKUP(AJ3536,'Ticker Mapping'!$I$3:$M$6706,5,0)</f>
        <v>#N/A</v>
      </c>
      <c r="AH3536" s="4" t="e">
        <f>_xll.BDP(AK3536&amp;" SEDOL","TICKER_AND_EXCH_CODE")</f>
        <v>#NAME?</v>
      </c>
      <c r="AI3536" s="4" t="e">
        <f t="shared" si="675"/>
        <v>#N/A</v>
      </c>
      <c r="AJ3536" s="4">
        <f>'Enhanced Basket_AUTOLOAD'!P3536</f>
        <v>0</v>
      </c>
      <c r="AK3536" s="4">
        <f>'Enhanced Basket_AUTOLOAD'!Q3536</f>
        <v>0</v>
      </c>
      <c r="AL3536" s="4">
        <f>'Enhanced Basket_AUTOLOAD'!Y3536</f>
        <v>0</v>
      </c>
      <c r="AM3536" s="4" t="e">
        <f t="shared" si="676"/>
        <v>#N/A</v>
      </c>
      <c r="AN3536" s="4" t="str">
        <f t="shared" si="677"/>
        <v>NO</v>
      </c>
      <c r="AO3536" s="4" t="str">
        <f t="shared" si="678"/>
        <v>Cash-in-Lieu</v>
      </c>
    </row>
    <row r="3537" ht="15" customHeight="1" s="4" customFormat="1">
      <c r="A3537" s="4">
        <f>'Enhanced Basket_AUTOLOAD'!H3537</f>
        <v>0</v>
      </c>
      <c r="B3537" s="4" t="str">
        <f t="shared" si="667"/>
        <v>SELL</v>
      </c>
      <c r="C3537" s="4" t="s">
        <v>29</v>
      </c>
      <c r="D3537" s="4" t="str">
        <f t="shared" si="668"/>
        <v>MT</v>
      </c>
      <c r="E3537" s="4" t="str">
        <f t="shared" si="669"/>
      </c>
      <c r="F3537" s="4" t="str">
        <f t="shared" si="670"/>
        <v>CIL LOAD</v>
      </c>
      <c r="G3537" s="4">
        <f t="shared" si="671"/>
        <v>0</v>
      </c>
      <c r="H3537" s="4" t="e">
        <f t="shared" si="672"/>
        <v>#N/A</v>
      </c>
      <c r="I3537" s="4" t="e">
        <f>_xll.BDP(AG3537&amp;" equity","crncy_adj_px_last","eqy_fund_crncy=usd")</f>
        <v>#NAME?</v>
      </c>
      <c r="J3537" s="4" t="str">
        <f t="shared" si="673"/>
      </c>
      <c r="AA3537" s="4">
        <f t="shared" si="674"/>
        <v>0</v>
      </c>
      <c r="AB3537" s="4">
        <f>'Enhanced Basket_AUTOLOAD'!T3537</f>
        <v>0</v>
      </c>
      <c r="AC3537" s="4">
        <f>'Enhanced Basket_AUTOLOAD'!M3537</f>
        <v>0</v>
      </c>
      <c r="AD3537" s="4">
        <f>'Enhanced Basket_AUTOLOAD'!L3537</f>
        <v>0</v>
      </c>
      <c r="AE3537" s="4">
        <f>'Enhanced Basket_AUTOLOAD'!Z3537</f>
        <v>0</v>
      </c>
      <c r="AF3537" s="4">
        <f>'Enhanced Basket_AUTOLOAD'!AB3537</f>
        <v>0</v>
      </c>
      <c r="AG3537" s="4" t="e">
        <f>VLOOKUP(AJ3537,'Ticker Mapping'!$I$3:$M$6706,5,0)</f>
        <v>#N/A</v>
      </c>
      <c r="AH3537" s="4" t="e">
        <f>_xll.BDP(AK3537&amp;" SEDOL","TICKER_AND_EXCH_CODE")</f>
        <v>#NAME?</v>
      </c>
      <c r="AI3537" s="4" t="e">
        <f t="shared" si="675"/>
        <v>#N/A</v>
      </c>
      <c r="AJ3537" s="4">
        <f>'Enhanced Basket_AUTOLOAD'!P3537</f>
        <v>0</v>
      </c>
      <c r="AK3537" s="4">
        <f>'Enhanced Basket_AUTOLOAD'!Q3537</f>
        <v>0</v>
      </c>
      <c r="AL3537" s="4">
        <f>'Enhanced Basket_AUTOLOAD'!Y3537</f>
        <v>0</v>
      </c>
      <c r="AM3537" s="4" t="e">
        <f t="shared" si="676"/>
        <v>#N/A</v>
      </c>
      <c r="AN3537" s="4" t="str">
        <f t="shared" si="677"/>
        <v>NO</v>
      </c>
      <c r="AO3537" s="4" t="str">
        <f t="shared" si="678"/>
        <v>Cash-in-Lieu</v>
      </c>
    </row>
    <row r="3538" ht="15" customHeight="1" s="4" customFormat="1">
      <c r="A3538" s="4">
        <f>'Enhanced Basket_AUTOLOAD'!H3538</f>
        <v>0</v>
      </c>
      <c r="B3538" s="4" t="str">
        <f t="shared" si="667"/>
        <v>SELL</v>
      </c>
      <c r="C3538" s="4" t="s">
        <v>29</v>
      </c>
      <c r="D3538" s="4" t="str">
        <f t="shared" si="668"/>
        <v>MT</v>
      </c>
      <c r="E3538" s="4" t="str">
        <f t="shared" si="669"/>
      </c>
      <c r="F3538" s="4" t="str">
        <f t="shared" si="670"/>
        <v>CIL LOAD</v>
      </c>
      <c r="G3538" s="4">
        <f t="shared" si="671"/>
        <v>0</v>
      </c>
      <c r="H3538" s="4" t="e">
        <f t="shared" si="672"/>
        <v>#N/A</v>
      </c>
      <c r="I3538" s="4" t="e">
        <f>_xll.BDP(AG3538&amp;" equity","crncy_adj_px_last","eqy_fund_crncy=usd")</f>
        <v>#NAME?</v>
      </c>
      <c r="J3538" s="4" t="str">
        <f t="shared" si="673"/>
      </c>
      <c r="AA3538" s="4">
        <f t="shared" si="674"/>
        <v>0</v>
      </c>
      <c r="AB3538" s="4">
        <f>'Enhanced Basket_AUTOLOAD'!T3538</f>
        <v>0</v>
      </c>
      <c r="AC3538" s="4">
        <f>'Enhanced Basket_AUTOLOAD'!M3538</f>
        <v>0</v>
      </c>
      <c r="AD3538" s="4">
        <f>'Enhanced Basket_AUTOLOAD'!L3538</f>
        <v>0</v>
      </c>
      <c r="AE3538" s="4">
        <f>'Enhanced Basket_AUTOLOAD'!Z3538</f>
        <v>0</v>
      </c>
      <c r="AF3538" s="4">
        <f>'Enhanced Basket_AUTOLOAD'!AB3538</f>
        <v>0</v>
      </c>
      <c r="AG3538" s="4" t="e">
        <f>VLOOKUP(AJ3538,'Ticker Mapping'!$I$3:$M$6706,5,0)</f>
        <v>#N/A</v>
      </c>
      <c r="AH3538" s="4" t="e">
        <f>_xll.BDP(AK3538&amp;" SEDOL","TICKER_AND_EXCH_CODE")</f>
        <v>#NAME?</v>
      </c>
      <c r="AI3538" s="4" t="e">
        <f t="shared" si="675"/>
        <v>#N/A</v>
      </c>
      <c r="AJ3538" s="4">
        <f>'Enhanced Basket_AUTOLOAD'!P3538</f>
        <v>0</v>
      </c>
      <c r="AK3538" s="4">
        <f>'Enhanced Basket_AUTOLOAD'!Q3538</f>
        <v>0</v>
      </c>
      <c r="AL3538" s="4">
        <f>'Enhanced Basket_AUTOLOAD'!Y3538</f>
        <v>0</v>
      </c>
      <c r="AM3538" s="4" t="e">
        <f t="shared" si="676"/>
        <v>#N/A</v>
      </c>
      <c r="AN3538" s="4" t="str">
        <f t="shared" si="677"/>
        <v>NO</v>
      </c>
      <c r="AO3538" s="4" t="str">
        <f t="shared" si="678"/>
        <v>Cash-in-Lieu</v>
      </c>
    </row>
    <row r="3539" ht="15" customHeight="1" s="4" customFormat="1">
      <c r="A3539" s="4">
        <f>'Enhanced Basket_AUTOLOAD'!H3539</f>
        <v>0</v>
      </c>
      <c r="B3539" s="4" t="str">
        <f t="shared" si="667"/>
        <v>SELL</v>
      </c>
      <c r="C3539" s="4" t="s">
        <v>29</v>
      </c>
      <c r="D3539" s="4" t="str">
        <f t="shared" si="668"/>
        <v>MT</v>
      </c>
      <c r="E3539" s="4" t="str">
        <f t="shared" si="669"/>
      </c>
      <c r="F3539" s="4" t="str">
        <f t="shared" si="670"/>
        <v>CIL LOAD</v>
      </c>
      <c r="G3539" s="4">
        <f t="shared" si="671"/>
        <v>0</v>
      </c>
      <c r="H3539" s="4" t="e">
        <f t="shared" si="672"/>
        <v>#N/A</v>
      </c>
      <c r="I3539" s="4" t="e">
        <f>_xll.BDP(AG3539&amp;" equity","crncy_adj_px_last","eqy_fund_crncy=usd")</f>
        <v>#NAME?</v>
      </c>
      <c r="J3539" s="4" t="str">
        <f t="shared" si="673"/>
      </c>
      <c r="AA3539" s="4">
        <f t="shared" si="674"/>
        <v>0</v>
      </c>
      <c r="AB3539" s="4">
        <f>'Enhanced Basket_AUTOLOAD'!T3539</f>
        <v>0</v>
      </c>
      <c r="AC3539" s="4">
        <f>'Enhanced Basket_AUTOLOAD'!M3539</f>
        <v>0</v>
      </c>
      <c r="AD3539" s="4">
        <f>'Enhanced Basket_AUTOLOAD'!L3539</f>
        <v>0</v>
      </c>
      <c r="AE3539" s="4">
        <f>'Enhanced Basket_AUTOLOAD'!Z3539</f>
        <v>0</v>
      </c>
      <c r="AF3539" s="4">
        <f>'Enhanced Basket_AUTOLOAD'!AB3539</f>
        <v>0</v>
      </c>
      <c r="AG3539" s="4" t="e">
        <f>VLOOKUP(AJ3539,'Ticker Mapping'!$I$3:$M$6706,5,0)</f>
        <v>#N/A</v>
      </c>
      <c r="AH3539" s="4" t="e">
        <f>_xll.BDP(AK3539&amp;" SEDOL","TICKER_AND_EXCH_CODE")</f>
        <v>#NAME?</v>
      </c>
      <c r="AI3539" s="4" t="e">
        <f t="shared" si="675"/>
        <v>#N/A</v>
      </c>
      <c r="AJ3539" s="4">
        <f>'Enhanced Basket_AUTOLOAD'!P3539</f>
        <v>0</v>
      </c>
      <c r="AK3539" s="4">
        <f>'Enhanced Basket_AUTOLOAD'!Q3539</f>
        <v>0</v>
      </c>
      <c r="AL3539" s="4">
        <f>'Enhanced Basket_AUTOLOAD'!Y3539</f>
        <v>0</v>
      </c>
      <c r="AM3539" s="4" t="e">
        <f t="shared" si="676"/>
        <v>#N/A</v>
      </c>
      <c r="AN3539" s="4" t="str">
        <f t="shared" si="677"/>
        <v>NO</v>
      </c>
      <c r="AO3539" s="4" t="str">
        <f t="shared" si="678"/>
        <v>Cash-in-Lieu</v>
      </c>
    </row>
    <row r="3540" ht="15" customHeight="1" s="4" customFormat="1">
      <c r="A3540" s="4">
        <f>'Enhanced Basket_AUTOLOAD'!H3540</f>
        <v>0</v>
      </c>
      <c r="B3540" s="4" t="str">
        <f t="shared" si="667"/>
        <v>SELL</v>
      </c>
      <c r="C3540" s="4" t="s">
        <v>29</v>
      </c>
      <c r="D3540" s="4" t="str">
        <f t="shared" si="668"/>
        <v>MT</v>
      </c>
      <c r="E3540" s="4" t="str">
        <f t="shared" si="669"/>
      </c>
      <c r="F3540" s="4" t="str">
        <f t="shared" si="670"/>
        <v>CIL LOAD</v>
      </c>
      <c r="G3540" s="4">
        <f t="shared" si="671"/>
        <v>0</v>
      </c>
      <c r="H3540" s="4" t="e">
        <f t="shared" si="672"/>
        <v>#N/A</v>
      </c>
      <c r="I3540" s="4" t="e">
        <f>_xll.BDP(AG3540&amp;" equity","crncy_adj_px_last","eqy_fund_crncy=usd")</f>
        <v>#NAME?</v>
      </c>
      <c r="J3540" s="4" t="str">
        <f t="shared" si="673"/>
      </c>
      <c r="AA3540" s="4">
        <f t="shared" si="674"/>
        <v>0</v>
      </c>
      <c r="AB3540" s="4">
        <f>'Enhanced Basket_AUTOLOAD'!T3540</f>
        <v>0</v>
      </c>
      <c r="AC3540" s="4">
        <f>'Enhanced Basket_AUTOLOAD'!M3540</f>
        <v>0</v>
      </c>
      <c r="AD3540" s="4">
        <f>'Enhanced Basket_AUTOLOAD'!L3540</f>
        <v>0</v>
      </c>
      <c r="AE3540" s="4">
        <f>'Enhanced Basket_AUTOLOAD'!Z3540</f>
        <v>0</v>
      </c>
      <c r="AF3540" s="4">
        <f>'Enhanced Basket_AUTOLOAD'!AB3540</f>
        <v>0</v>
      </c>
      <c r="AG3540" s="4" t="e">
        <f>VLOOKUP(AJ3540,'Ticker Mapping'!$I$3:$M$6706,5,0)</f>
        <v>#N/A</v>
      </c>
      <c r="AH3540" s="4" t="e">
        <f>_xll.BDP(AK3540&amp;" SEDOL","TICKER_AND_EXCH_CODE")</f>
        <v>#NAME?</v>
      </c>
      <c r="AI3540" s="4" t="e">
        <f t="shared" si="675"/>
        <v>#N/A</v>
      </c>
      <c r="AJ3540" s="4">
        <f>'Enhanced Basket_AUTOLOAD'!P3540</f>
        <v>0</v>
      </c>
      <c r="AK3540" s="4">
        <f>'Enhanced Basket_AUTOLOAD'!Q3540</f>
        <v>0</v>
      </c>
      <c r="AL3540" s="4">
        <f>'Enhanced Basket_AUTOLOAD'!Y3540</f>
        <v>0</v>
      </c>
      <c r="AM3540" s="4" t="e">
        <f t="shared" si="676"/>
        <v>#N/A</v>
      </c>
      <c r="AN3540" s="4" t="str">
        <f t="shared" si="677"/>
        <v>NO</v>
      </c>
      <c r="AO3540" s="4" t="str">
        <f t="shared" si="678"/>
        <v>Cash-in-Lieu</v>
      </c>
    </row>
    <row r="3541" ht="15" customHeight="1" s="4" customFormat="1">
      <c r="A3541" s="4">
        <f>'Enhanced Basket_AUTOLOAD'!H3541</f>
        <v>0</v>
      </c>
      <c r="B3541" s="4" t="str">
        <f t="shared" si="667"/>
        <v>SELL</v>
      </c>
      <c r="C3541" s="4" t="s">
        <v>29</v>
      </c>
      <c r="D3541" s="4" t="str">
        <f t="shared" si="668"/>
        <v>MT</v>
      </c>
      <c r="E3541" s="4" t="str">
        <f t="shared" si="669"/>
      </c>
      <c r="F3541" s="4" t="str">
        <f t="shared" si="670"/>
        <v>CIL LOAD</v>
      </c>
      <c r="G3541" s="4">
        <f t="shared" si="671"/>
        <v>0</v>
      </c>
      <c r="H3541" s="4" t="e">
        <f t="shared" si="672"/>
        <v>#N/A</v>
      </c>
      <c r="I3541" s="4" t="e">
        <f>_xll.BDP(AG3541&amp;" equity","crncy_adj_px_last","eqy_fund_crncy=usd")</f>
        <v>#NAME?</v>
      </c>
      <c r="J3541" s="4" t="str">
        <f t="shared" si="673"/>
      </c>
      <c r="AA3541" s="4">
        <f t="shared" si="674"/>
        <v>0</v>
      </c>
      <c r="AB3541" s="4">
        <f>'Enhanced Basket_AUTOLOAD'!T3541</f>
        <v>0</v>
      </c>
      <c r="AC3541" s="4">
        <f>'Enhanced Basket_AUTOLOAD'!M3541</f>
        <v>0</v>
      </c>
      <c r="AD3541" s="4">
        <f>'Enhanced Basket_AUTOLOAD'!L3541</f>
        <v>0</v>
      </c>
      <c r="AE3541" s="4">
        <f>'Enhanced Basket_AUTOLOAD'!Z3541</f>
        <v>0</v>
      </c>
      <c r="AF3541" s="4">
        <f>'Enhanced Basket_AUTOLOAD'!AB3541</f>
        <v>0</v>
      </c>
      <c r="AG3541" s="4" t="e">
        <f>VLOOKUP(AJ3541,'Ticker Mapping'!$I$3:$M$6706,5,0)</f>
        <v>#N/A</v>
      </c>
      <c r="AH3541" s="4" t="e">
        <f>_xll.BDP(AK3541&amp;" SEDOL","TICKER_AND_EXCH_CODE")</f>
        <v>#NAME?</v>
      </c>
      <c r="AI3541" s="4" t="e">
        <f t="shared" si="675"/>
        <v>#N/A</v>
      </c>
      <c r="AJ3541" s="4">
        <f>'Enhanced Basket_AUTOLOAD'!P3541</f>
        <v>0</v>
      </c>
      <c r="AK3541" s="4">
        <f>'Enhanced Basket_AUTOLOAD'!Q3541</f>
        <v>0</v>
      </c>
      <c r="AL3541" s="4">
        <f>'Enhanced Basket_AUTOLOAD'!Y3541</f>
        <v>0</v>
      </c>
      <c r="AM3541" s="4" t="e">
        <f t="shared" si="676"/>
        <v>#N/A</v>
      </c>
      <c r="AN3541" s="4" t="str">
        <f t="shared" si="677"/>
        <v>NO</v>
      </c>
      <c r="AO3541" s="4" t="str">
        <f t="shared" si="678"/>
        <v>Cash-in-Lieu</v>
      </c>
    </row>
    <row r="3542" ht="15" customHeight="1" s="4" customFormat="1">
      <c r="A3542" s="4">
        <f>'Enhanced Basket_AUTOLOAD'!H3542</f>
        <v>0</v>
      </c>
      <c r="B3542" s="4" t="str">
        <f t="shared" si="667"/>
        <v>SELL</v>
      </c>
      <c r="C3542" s="4" t="s">
        <v>29</v>
      </c>
      <c r="D3542" s="4" t="str">
        <f t="shared" si="668"/>
        <v>MT</v>
      </c>
      <c r="E3542" s="4" t="str">
        <f t="shared" si="669"/>
      </c>
      <c r="F3542" s="4" t="str">
        <f t="shared" si="670"/>
        <v>CIL LOAD</v>
      </c>
      <c r="G3542" s="4">
        <f t="shared" si="671"/>
        <v>0</v>
      </c>
      <c r="H3542" s="4" t="e">
        <f t="shared" si="672"/>
        <v>#N/A</v>
      </c>
      <c r="I3542" s="4" t="e">
        <f>_xll.BDP(AG3542&amp;" equity","crncy_adj_px_last","eqy_fund_crncy=usd")</f>
        <v>#NAME?</v>
      </c>
      <c r="J3542" s="4" t="str">
        <f t="shared" si="673"/>
      </c>
      <c r="AA3542" s="4">
        <f t="shared" si="674"/>
        <v>0</v>
      </c>
      <c r="AB3542" s="4">
        <f>'Enhanced Basket_AUTOLOAD'!T3542</f>
        <v>0</v>
      </c>
      <c r="AC3542" s="4">
        <f>'Enhanced Basket_AUTOLOAD'!M3542</f>
        <v>0</v>
      </c>
      <c r="AD3542" s="4">
        <f>'Enhanced Basket_AUTOLOAD'!L3542</f>
        <v>0</v>
      </c>
      <c r="AE3542" s="4">
        <f>'Enhanced Basket_AUTOLOAD'!Z3542</f>
        <v>0</v>
      </c>
      <c r="AF3542" s="4">
        <f>'Enhanced Basket_AUTOLOAD'!AB3542</f>
        <v>0</v>
      </c>
      <c r="AG3542" s="4" t="e">
        <f>VLOOKUP(AJ3542,'Ticker Mapping'!$I$3:$M$6706,5,0)</f>
        <v>#N/A</v>
      </c>
      <c r="AH3542" s="4" t="e">
        <f>_xll.BDP(AK3542&amp;" SEDOL","TICKER_AND_EXCH_CODE")</f>
        <v>#NAME?</v>
      </c>
      <c r="AI3542" s="4" t="e">
        <f t="shared" si="675"/>
        <v>#N/A</v>
      </c>
      <c r="AJ3542" s="4">
        <f>'Enhanced Basket_AUTOLOAD'!P3542</f>
        <v>0</v>
      </c>
      <c r="AK3542" s="4">
        <f>'Enhanced Basket_AUTOLOAD'!Q3542</f>
        <v>0</v>
      </c>
      <c r="AL3542" s="4">
        <f>'Enhanced Basket_AUTOLOAD'!Y3542</f>
        <v>0</v>
      </c>
      <c r="AM3542" s="4" t="e">
        <f t="shared" si="676"/>
        <v>#N/A</v>
      </c>
      <c r="AN3542" s="4" t="str">
        <f t="shared" si="677"/>
        <v>NO</v>
      </c>
      <c r="AO3542" s="4" t="str">
        <f t="shared" si="678"/>
        <v>Cash-in-Lieu</v>
      </c>
    </row>
    <row r="3543" ht="15" customHeight="1" s="4" customFormat="1">
      <c r="A3543" s="4">
        <f>'Enhanced Basket_AUTOLOAD'!H3543</f>
        <v>0</v>
      </c>
      <c r="B3543" s="4" t="str">
        <f t="shared" si="667"/>
        <v>SELL</v>
      </c>
      <c r="C3543" s="4" t="s">
        <v>29</v>
      </c>
      <c r="D3543" s="4" t="str">
        <f t="shared" si="668"/>
        <v>MT</v>
      </c>
      <c r="E3543" s="4" t="str">
        <f t="shared" si="669"/>
      </c>
      <c r="F3543" s="4" t="str">
        <f t="shared" si="670"/>
        <v>CIL LOAD</v>
      </c>
      <c r="G3543" s="4">
        <f t="shared" si="671"/>
        <v>0</v>
      </c>
      <c r="H3543" s="4" t="e">
        <f t="shared" si="672"/>
        <v>#N/A</v>
      </c>
      <c r="I3543" s="4" t="e">
        <f>_xll.BDP(AG3543&amp;" equity","crncy_adj_px_last","eqy_fund_crncy=usd")</f>
        <v>#NAME?</v>
      </c>
      <c r="J3543" s="4" t="str">
        <f t="shared" si="673"/>
      </c>
      <c r="AA3543" s="4">
        <f t="shared" si="674"/>
        <v>0</v>
      </c>
      <c r="AB3543" s="4">
        <f>'Enhanced Basket_AUTOLOAD'!T3543</f>
        <v>0</v>
      </c>
      <c r="AC3543" s="4">
        <f>'Enhanced Basket_AUTOLOAD'!M3543</f>
        <v>0</v>
      </c>
      <c r="AD3543" s="4">
        <f>'Enhanced Basket_AUTOLOAD'!L3543</f>
        <v>0</v>
      </c>
      <c r="AE3543" s="4">
        <f>'Enhanced Basket_AUTOLOAD'!Z3543</f>
        <v>0</v>
      </c>
      <c r="AF3543" s="4">
        <f>'Enhanced Basket_AUTOLOAD'!AB3543</f>
        <v>0</v>
      </c>
      <c r="AG3543" s="4" t="e">
        <f>VLOOKUP(AJ3543,'Ticker Mapping'!$I$3:$M$6706,5,0)</f>
        <v>#N/A</v>
      </c>
      <c r="AH3543" s="4" t="e">
        <f>_xll.BDP(AK3543&amp;" SEDOL","TICKER_AND_EXCH_CODE")</f>
        <v>#NAME?</v>
      </c>
      <c r="AI3543" s="4" t="e">
        <f t="shared" si="675"/>
        <v>#N/A</v>
      </c>
      <c r="AJ3543" s="4">
        <f>'Enhanced Basket_AUTOLOAD'!P3543</f>
        <v>0</v>
      </c>
      <c r="AK3543" s="4">
        <f>'Enhanced Basket_AUTOLOAD'!Q3543</f>
        <v>0</v>
      </c>
      <c r="AL3543" s="4">
        <f>'Enhanced Basket_AUTOLOAD'!Y3543</f>
        <v>0</v>
      </c>
      <c r="AM3543" s="4" t="e">
        <f t="shared" si="676"/>
        <v>#N/A</v>
      </c>
      <c r="AN3543" s="4" t="str">
        <f t="shared" si="677"/>
        <v>NO</v>
      </c>
      <c r="AO3543" s="4" t="str">
        <f t="shared" si="678"/>
        <v>Cash-in-Lieu</v>
      </c>
    </row>
    <row r="3544" ht="15" customHeight="1" s="4" customFormat="1">
      <c r="A3544" s="4">
        <f>'Enhanced Basket_AUTOLOAD'!H3544</f>
        <v>0</v>
      </c>
      <c r="B3544" s="4" t="str">
        <f t="shared" si="667"/>
        <v>SELL</v>
      </c>
      <c r="C3544" s="4" t="s">
        <v>29</v>
      </c>
      <c r="D3544" s="4" t="str">
        <f t="shared" si="668"/>
        <v>MT</v>
      </c>
      <c r="E3544" s="4" t="str">
        <f t="shared" si="669"/>
      </c>
      <c r="F3544" s="4" t="str">
        <f t="shared" si="670"/>
        <v>CIL LOAD</v>
      </c>
      <c r="G3544" s="4">
        <f t="shared" si="671"/>
        <v>0</v>
      </c>
      <c r="H3544" s="4" t="e">
        <f t="shared" si="672"/>
        <v>#N/A</v>
      </c>
      <c r="I3544" s="4" t="e">
        <f>_xll.BDP(AG3544&amp;" equity","crncy_adj_px_last","eqy_fund_crncy=usd")</f>
        <v>#NAME?</v>
      </c>
      <c r="J3544" s="4" t="str">
        <f t="shared" si="673"/>
      </c>
      <c r="AA3544" s="4">
        <f t="shared" si="674"/>
        <v>0</v>
      </c>
      <c r="AB3544" s="4">
        <f>'Enhanced Basket_AUTOLOAD'!T3544</f>
        <v>0</v>
      </c>
      <c r="AC3544" s="4">
        <f>'Enhanced Basket_AUTOLOAD'!M3544</f>
        <v>0</v>
      </c>
      <c r="AD3544" s="4">
        <f>'Enhanced Basket_AUTOLOAD'!L3544</f>
        <v>0</v>
      </c>
      <c r="AE3544" s="4">
        <f>'Enhanced Basket_AUTOLOAD'!Z3544</f>
        <v>0</v>
      </c>
      <c r="AF3544" s="4">
        <f>'Enhanced Basket_AUTOLOAD'!AB3544</f>
        <v>0</v>
      </c>
      <c r="AG3544" s="4" t="e">
        <f>VLOOKUP(AJ3544,'Ticker Mapping'!$I$3:$M$6706,5,0)</f>
        <v>#N/A</v>
      </c>
      <c r="AH3544" s="4" t="e">
        <f>_xll.BDP(AK3544&amp;" SEDOL","TICKER_AND_EXCH_CODE")</f>
        <v>#NAME?</v>
      </c>
      <c r="AI3544" s="4" t="e">
        <f t="shared" si="675"/>
        <v>#N/A</v>
      </c>
      <c r="AJ3544" s="4">
        <f>'Enhanced Basket_AUTOLOAD'!P3544</f>
        <v>0</v>
      </c>
      <c r="AK3544" s="4">
        <f>'Enhanced Basket_AUTOLOAD'!Q3544</f>
        <v>0</v>
      </c>
      <c r="AL3544" s="4">
        <f>'Enhanced Basket_AUTOLOAD'!Y3544</f>
        <v>0</v>
      </c>
      <c r="AM3544" s="4" t="e">
        <f t="shared" si="676"/>
        <v>#N/A</v>
      </c>
      <c r="AN3544" s="4" t="str">
        <f t="shared" si="677"/>
        <v>NO</v>
      </c>
      <c r="AO3544" s="4" t="str">
        <f t="shared" si="678"/>
        <v>Cash-in-Lieu</v>
      </c>
    </row>
    <row r="3545" ht="15" customHeight="1" s="4" customFormat="1">
      <c r="A3545" s="4">
        <f>'Enhanced Basket_AUTOLOAD'!H3545</f>
        <v>0</v>
      </c>
      <c r="B3545" s="4" t="str">
        <f t="shared" si="667"/>
        <v>SELL</v>
      </c>
      <c r="C3545" s="4" t="s">
        <v>29</v>
      </c>
      <c r="D3545" s="4" t="str">
        <f t="shared" si="668"/>
        <v>MT</v>
      </c>
      <c r="E3545" s="4" t="str">
        <f t="shared" si="669"/>
      </c>
      <c r="F3545" s="4" t="str">
        <f t="shared" si="670"/>
        <v>CIL LOAD</v>
      </c>
      <c r="G3545" s="4">
        <f t="shared" si="671"/>
        <v>0</v>
      </c>
      <c r="H3545" s="4" t="e">
        <f t="shared" si="672"/>
        <v>#N/A</v>
      </c>
      <c r="I3545" s="4" t="e">
        <f>_xll.BDP(AG3545&amp;" equity","crncy_adj_px_last","eqy_fund_crncy=usd")</f>
        <v>#NAME?</v>
      </c>
      <c r="J3545" s="4" t="str">
        <f t="shared" si="673"/>
      </c>
      <c r="AA3545" s="4">
        <f t="shared" si="674"/>
        <v>0</v>
      </c>
      <c r="AB3545" s="4">
        <f>'Enhanced Basket_AUTOLOAD'!T3545</f>
        <v>0</v>
      </c>
      <c r="AC3545" s="4">
        <f>'Enhanced Basket_AUTOLOAD'!M3545</f>
        <v>0</v>
      </c>
      <c r="AD3545" s="4">
        <f>'Enhanced Basket_AUTOLOAD'!L3545</f>
        <v>0</v>
      </c>
      <c r="AE3545" s="4">
        <f>'Enhanced Basket_AUTOLOAD'!Z3545</f>
        <v>0</v>
      </c>
      <c r="AF3545" s="4">
        <f>'Enhanced Basket_AUTOLOAD'!AB3545</f>
        <v>0</v>
      </c>
      <c r="AG3545" s="4" t="e">
        <f>VLOOKUP(AJ3545,'Ticker Mapping'!$I$3:$M$6706,5,0)</f>
        <v>#N/A</v>
      </c>
      <c r="AH3545" s="4" t="e">
        <f>_xll.BDP(AK3545&amp;" SEDOL","TICKER_AND_EXCH_CODE")</f>
        <v>#NAME?</v>
      </c>
      <c r="AI3545" s="4" t="e">
        <f t="shared" si="675"/>
        <v>#N/A</v>
      </c>
      <c r="AJ3545" s="4">
        <f>'Enhanced Basket_AUTOLOAD'!P3545</f>
        <v>0</v>
      </c>
      <c r="AK3545" s="4">
        <f>'Enhanced Basket_AUTOLOAD'!Q3545</f>
        <v>0</v>
      </c>
      <c r="AL3545" s="4">
        <f>'Enhanced Basket_AUTOLOAD'!Y3545</f>
        <v>0</v>
      </c>
      <c r="AM3545" s="4" t="e">
        <f t="shared" si="676"/>
        <v>#N/A</v>
      </c>
      <c r="AN3545" s="4" t="str">
        <f t="shared" si="677"/>
        <v>NO</v>
      </c>
      <c r="AO3545" s="4" t="str">
        <f t="shared" si="678"/>
        <v>Cash-in-Lieu</v>
      </c>
    </row>
    <row r="3546" ht="15" customHeight="1" s="4" customFormat="1">
      <c r="A3546" s="4">
        <f>'Enhanced Basket_AUTOLOAD'!H3546</f>
        <v>0</v>
      </c>
      <c r="B3546" s="4" t="str">
        <f t="shared" si="667"/>
        <v>SELL</v>
      </c>
      <c r="C3546" s="4" t="s">
        <v>29</v>
      </c>
      <c r="D3546" s="4" t="str">
        <f t="shared" si="668"/>
        <v>MT</v>
      </c>
      <c r="E3546" s="4" t="str">
        <f t="shared" si="669"/>
      </c>
      <c r="F3546" s="4" t="str">
        <f t="shared" si="670"/>
        <v>CIL LOAD</v>
      </c>
      <c r="G3546" s="4">
        <f t="shared" si="671"/>
        <v>0</v>
      </c>
      <c r="H3546" s="4" t="e">
        <f t="shared" si="672"/>
        <v>#N/A</v>
      </c>
      <c r="I3546" s="4" t="e">
        <f>_xll.BDP(AG3546&amp;" equity","crncy_adj_px_last","eqy_fund_crncy=usd")</f>
        <v>#NAME?</v>
      </c>
      <c r="J3546" s="4" t="str">
        <f t="shared" si="673"/>
      </c>
      <c r="AA3546" s="4">
        <f t="shared" si="674"/>
        <v>0</v>
      </c>
      <c r="AB3546" s="4">
        <f>'Enhanced Basket_AUTOLOAD'!T3546</f>
        <v>0</v>
      </c>
      <c r="AC3546" s="4">
        <f>'Enhanced Basket_AUTOLOAD'!M3546</f>
        <v>0</v>
      </c>
      <c r="AD3546" s="4">
        <f>'Enhanced Basket_AUTOLOAD'!L3546</f>
        <v>0</v>
      </c>
      <c r="AE3546" s="4">
        <f>'Enhanced Basket_AUTOLOAD'!Z3546</f>
        <v>0</v>
      </c>
      <c r="AF3546" s="4">
        <f>'Enhanced Basket_AUTOLOAD'!AB3546</f>
        <v>0</v>
      </c>
      <c r="AG3546" s="4" t="e">
        <f>VLOOKUP(AJ3546,'Ticker Mapping'!$I$3:$M$6706,5,0)</f>
        <v>#N/A</v>
      </c>
      <c r="AH3546" s="4" t="e">
        <f>_xll.BDP(AK3546&amp;" SEDOL","TICKER_AND_EXCH_CODE")</f>
        <v>#NAME?</v>
      </c>
      <c r="AI3546" s="4" t="e">
        <f t="shared" si="675"/>
        <v>#N/A</v>
      </c>
      <c r="AJ3546" s="4">
        <f>'Enhanced Basket_AUTOLOAD'!P3546</f>
        <v>0</v>
      </c>
      <c r="AK3546" s="4">
        <f>'Enhanced Basket_AUTOLOAD'!Q3546</f>
        <v>0</v>
      </c>
      <c r="AL3546" s="4">
        <f>'Enhanced Basket_AUTOLOAD'!Y3546</f>
        <v>0</v>
      </c>
      <c r="AM3546" s="4" t="e">
        <f t="shared" si="676"/>
        <v>#N/A</v>
      </c>
      <c r="AN3546" s="4" t="str">
        <f t="shared" si="677"/>
        <v>NO</v>
      </c>
      <c r="AO3546" s="4" t="str">
        <f t="shared" si="678"/>
        <v>Cash-in-Lieu</v>
      </c>
    </row>
    <row r="3547" ht="15" customHeight="1" s="4" customFormat="1">
      <c r="A3547" s="4">
        <f>'Enhanced Basket_AUTOLOAD'!H3547</f>
        <v>0</v>
      </c>
      <c r="B3547" s="4" t="str">
        <f t="shared" si="667"/>
        <v>SELL</v>
      </c>
      <c r="C3547" s="4" t="s">
        <v>29</v>
      </c>
      <c r="D3547" s="4" t="str">
        <f t="shared" si="668"/>
        <v>MT</v>
      </c>
      <c r="E3547" s="4" t="str">
        <f t="shared" si="669"/>
      </c>
      <c r="F3547" s="4" t="str">
        <f t="shared" si="670"/>
        <v>CIL LOAD</v>
      </c>
      <c r="G3547" s="4">
        <f t="shared" si="671"/>
        <v>0</v>
      </c>
      <c r="H3547" s="4" t="e">
        <f t="shared" si="672"/>
        <v>#N/A</v>
      </c>
      <c r="I3547" s="4" t="e">
        <f>_xll.BDP(AG3547&amp;" equity","crncy_adj_px_last","eqy_fund_crncy=usd")</f>
        <v>#NAME?</v>
      </c>
      <c r="J3547" s="4" t="str">
        <f t="shared" si="673"/>
      </c>
      <c r="AA3547" s="4">
        <f t="shared" si="674"/>
        <v>0</v>
      </c>
      <c r="AB3547" s="4">
        <f>'Enhanced Basket_AUTOLOAD'!T3547</f>
        <v>0</v>
      </c>
      <c r="AC3547" s="4">
        <f>'Enhanced Basket_AUTOLOAD'!M3547</f>
        <v>0</v>
      </c>
      <c r="AD3547" s="4">
        <f>'Enhanced Basket_AUTOLOAD'!L3547</f>
        <v>0</v>
      </c>
      <c r="AE3547" s="4">
        <f>'Enhanced Basket_AUTOLOAD'!Z3547</f>
        <v>0</v>
      </c>
      <c r="AF3547" s="4">
        <f>'Enhanced Basket_AUTOLOAD'!AB3547</f>
        <v>0</v>
      </c>
      <c r="AG3547" s="4" t="e">
        <f>VLOOKUP(AJ3547,'Ticker Mapping'!$I$3:$M$6706,5,0)</f>
        <v>#N/A</v>
      </c>
      <c r="AH3547" s="4" t="e">
        <f>_xll.BDP(AK3547&amp;" SEDOL","TICKER_AND_EXCH_CODE")</f>
        <v>#NAME?</v>
      </c>
      <c r="AI3547" s="4" t="e">
        <f t="shared" si="675"/>
        <v>#N/A</v>
      </c>
      <c r="AJ3547" s="4">
        <f>'Enhanced Basket_AUTOLOAD'!P3547</f>
        <v>0</v>
      </c>
      <c r="AK3547" s="4">
        <f>'Enhanced Basket_AUTOLOAD'!Q3547</f>
        <v>0</v>
      </c>
      <c r="AL3547" s="4">
        <f>'Enhanced Basket_AUTOLOAD'!Y3547</f>
        <v>0</v>
      </c>
      <c r="AM3547" s="4" t="e">
        <f t="shared" si="676"/>
        <v>#N/A</v>
      </c>
      <c r="AN3547" s="4" t="str">
        <f t="shared" si="677"/>
        <v>NO</v>
      </c>
      <c r="AO3547" s="4" t="str">
        <f t="shared" si="678"/>
        <v>Cash-in-Lieu</v>
      </c>
    </row>
    <row r="3548" ht="15" customHeight="1" s="4" customFormat="1">
      <c r="A3548" s="4">
        <f>'Enhanced Basket_AUTOLOAD'!H3548</f>
        <v>0</v>
      </c>
      <c r="B3548" s="4" t="str">
        <f t="shared" si="667"/>
        <v>SELL</v>
      </c>
      <c r="C3548" s="4" t="s">
        <v>29</v>
      </c>
      <c r="D3548" s="4" t="str">
        <f t="shared" si="668"/>
        <v>MT</v>
      </c>
      <c r="E3548" s="4" t="str">
        <f t="shared" si="669"/>
      </c>
      <c r="F3548" s="4" t="str">
        <f t="shared" si="670"/>
        <v>CIL LOAD</v>
      </c>
      <c r="G3548" s="4">
        <f t="shared" si="671"/>
        <v>0</v>
      </c>
      <c r="H3548" s="4" t="e">
        <f t="shared" si="672"/>
        <v>#N/A</v>
      </c>
      <c r="I3548" s="4" t="e">
        <f>_xll.BDP(AG3548&amp;" equity","crncy_adj_px_last","eqy_fund_crncy=usd")</f>
        <v>#NAME?</v>
      </c>
      <c r="J3548" s="4" t="str">
        <f t="shared" si="673"/>
      </c>
      <c r="AA3548" s="4">
        <f t="shared" si="674"/>
        <v>0</v>
      </c>
      <c r="AB3548" s="4">
        <f>'Enhanced Basket_AUTOLOAD'!T3548</f>
        <v>0</v>
      </c>
      <c r="AC3548" s="4">
        <f>'Enhanced Basket_AUTOLOAD'!M3548</f>
        <v>0</v>
      </c>
      <c r="AD3548" s="4">
        <f>'Enhanced Basket_AUTOLOAD'!L3548</f>
        <v>0</v>
      </c>
      <c r="AE3548" s="4">
        <f>'Enhanced Basket_AUTOLOAD'!Z3548</f>
        <v>0</v>
      </c>
      <c r="AF3548" s="4">
        <f>'Enhanced Basket_AUTOLOAD'!AB3548</f>
        <v>0</v>
      </c>
      <c r="AG3548" s="4" t="e">
        <f>VLOOKUP(AJ3548,'Ticker Mapping'!$I$3:$M$6706,5,0)</f>
        <v>#N/A</v>
      </c>
      <c r="AH3548" s="4" t="e">
        <f>_xll.BDP(AK3548&amp;" SEDOL","TICKER_AND_EXCH_CODE")</f>
        <v>#NAME?</v>
      </c>
      <c r="AI3548" s="4" t="e">
        <f t="shared" si="675"/>
        <v>#N/A</v>
      </c>
      <c r="AJ3548" s="4">
        <f>'Enhanced Basket_AUTOLOAD'!P3548</f>
        <v>0</v>
      </c>
      <c r="AK3548" s="4">
        <f>'Enhanced Basket_AUTOLOAD'!Q3548</f>
        <v>0</v>
      </c>
      <c r="AL3548" s="4">
        <f>'Enhanced Basket_AUTOLOAD'!Y3548</f>
        <v>0</v>
      </c>
      <c r="AM3548" s="4" t="e">
        <f t="shared" si="676"/>
        <v>#N/A</v>
      </c>
      <c r="AN3548" s="4" t="str">
        <f t="shared" si="677"/>
        <v>NO</v>
      </c>
      <c r="AO3548" s="4" t="str">
        <f t="shared" si="678"/>
        <v>Cash-in-Lieu</v>
      </c>
    </row>
    <row r="3549" ht="15" customHeight="1" s="4" customFormat="1">
      <c r="A3549" s="4">
        <f>'Enhanced Basket_AUTOLOAD'!H3549</f>
        <v>0</v>
      </c>
      <c r="B3549" s="4" t="str">
        <f t="shared" si="667"/>
        <v>SELL</v>
      </c>
      <c r="C3549" s="4" t="s">
        <v>29</v>
      </c>
      <c r="D3549" s="4" t="str">
        <f t="shared" si="668"/>
        <v>MT</v>
      </c>
      <c r="E3549" s="4" t="str">
        <f t="shared" si="669"/>
      </c>
      <c r="F3549" s="4" t="str">
        <f t="shared" si="670"/>
        <v>CIL LOAD</v>
      </c>
      <c r="G3549" s="4">
        <f t="shared" si="671"/>
        <v>0</v>
      </c>
      <c r="H3549" s="4" t="e">
        <f t="shared" si="672"/>
        <v>#N/A</v>
      </c>
      <c r="I3549" s="4" t="e">
        <f>_xll.BDP(AG3549&amp;" equity","crncy_adj_px_last","eqy_fund_crncy=usd")</f>
        <v>#NAME?</v>
      </c>
      <c r="J3549" s="4" t="str">
        <f t="shared" si="673"/>
      </c>
      <c r="AA3549" s="4">
        <f t="shared" si="674"/>
        <v>0</v>
      </c>
      <c r="AB3549" s="4">
        <f>'Enhanced Basket_AUTOLOAD'!T3549</f>
        <v>0</v>
      </c>
      <c r="AC3549" s="4">
        <f>'Enhanced Basket_AUTOLOAD'!M3549</f>
        <v>0</v>
      </c>
      <c r="AD3549" s="4">
        <f>'Enhanced Basket_AUTOLOAD'!L3549</f>
        <v>0</v>
      </c>
      <c r="AE3549" s="4">
        <f>'Enhanced Basket_AUTOLOAD'!Z3549</f>
        <v>0</v>
      </c>
      <c r="AF3549" s="4">
        <f>'Enhanced Basket_AUTOLOAD'!AB3549</f>
        <v>0</v>
      </c>
      <c r="AG3549" s="4" t="e">
        <f>VLOOKUP(AJ3549,'Ticker Mapping'!$I$3:$M$6706,5,0)</f>
        <v>#N/A</v>
      </c>
      <c r="AH3549" s="4" t="e">
        <f>_xll.BDP(AK3549&amp;" SEDOL","TICKER_AND_EXCH_CODE")</f>
        <v>#NAME?</v>
      </c>
      <c r="AI3549" s="4" t="e">
        <f t="shared" si="675"/>
        <v>#N/A</v>
      </c>
      <c r="AJ3549" s="4">
        <f>'Enhanced Basket_AUTOLOAD'!P3549</f>
        <v>0</v>
      </c>
      <c r="AK3549" s="4">
        <f>'Enhanced Basket_AUTOLOAD'!Q3549</f>
        <v>0</v>
      </c>
      <c r="AL3549" s="4">
        <f>'Enhanced Basket_AUTOLOAD'!Y3549</f>
        <v>0</v>
      </c>
      <c r="AM3549" s="4" t="e">
        <f t="shared" si="676"/>
        <v>#N/A</v>
      </c>
      <c r="AN3549" s="4" t="str">
        <f t="shared" si="677"/>
        <v>NO</v>
      </c>
      <c r="AO3549" s="4" t="str">
        <f t="shared" si="678"/>
        <v>Cash-in-Lieu</v>
      </c>
    </row>
    <row r="3550" ht="15" customHeight="1" s="4" customFormat="1">
      <c r="A3550" s="4">
        <f>'Enhanced Basket_AUTOLOAD'!H3550</f>
        <v>0</v>
      </c>
      <c r="B3550" s="4" t="str">
        <f t="shared" si="667"/>
        <v>SELL</v>
      </c>
      <c r="C3550" s="4" t="s">
        <v>29</v>
      </c>
      <c r="D3550" s="4" t="str">
        <f t="shared" si="668"/>
        <v>MT</v>
      </c>
      <c r="E3550" s="4" t="str">
        <f t="shared" si="669"/>
      </c>
      <c r="F3550" s="4" t="str">
        <f t="shared" si="670"/>
        <v>CIL LOAD</v>
      </c>
      <c r="G3550" s="4">
        <f t="shared" si="671"/>
        <v>0</v>
      </c>
      <c r="H3550" s="4" t="e">
        <f t="shared" si="672"/>
        <v>#N/A</v>
      </c>
      <c r="I3550" s="4" t="e">
        <f>_xll.BDP(AG3550&amp;" equity","crncy_adj_px_last","eqy_fund_crncy=usd")</f>
        <v>#NAME?</v>
      </c>
      <c r="J3550" s="4" t="str">
        <f t="shared" si="673"/>
      </c>
      <c r="AA3550" s="4">
        <f t="shared" si="674"/>
        <v>0</v>
      </c>
      <c r="AB3550" s="4">
        <f>'Enhanced Basket_AUTOLOAD'!T3550</f>
        <v>0</v>
      </c>
      <c r="AC3550" s="4">
        <f>'Enhanced Basket_AUTOLOAD'!M3550</f>
        <v>0</v>
      </c>
      <c r="AD3550" s="4">
        <f>'Enhanced Basket_AUTOLOAD'!L3550</f>
        <v>0</v>
      </c>
      <c r="AE3550" s="4">
        <f>'Enhanced Basket_AUTOLOAD'!Z3550</f>
        <v>0</v>
      </c>
      <c r="AF3550" s="4">
        <f>'Enhanced Basket_AUTOLOAD'!AB3550</f>
        <v>0</v>
      </c>
      <c r="AG3550" s="4" t="e">
        <f>VLOOKUP(AJ3550,'Ticker Mapping'!$I$3:$M$6706,5,0)</f>
        <v>#N/A</v>
      </c>
      <c r="AH3550" s="4" t="e">
        <f>_xll.BDP(AK3550&amp;" SEDOL","TICKER_AND_EXCH_CODE")</f>
        <v>#NAME?</v>
      </c>
      <c r="AI3550" s="4" t="e">
        <f t="shared" si="675"/>
        <v>#N/A</v>
      </c>
      <c r="AJ3550" s="4">
        <f>'Enhanced Basket_AUTOLOAD'!P3550</f>
        <v>0</v>
      </c>
      <c r="AK3550" s="4">
        <f>'Enhanced Basket_AUTOLOAD'!Q3550</f>
        <v>0</v>
      </c>
      <c r="AL3550" s="4">
        <f>'Enhanced Basket_AUTOLOAD'!Y3550</f>
        <v>0</v>
      </c>
      <c r="AM3550" s="4" t="e">
        <f t="shared" si="676"/>
        <v>#N/A</v>
      </c>
      <c r="AN3550" s="4" t="str">
        <f t="shared" si="677"/>
        <v>NO</v>
      </c>
      <c r="AO3550" s="4" t="str">
        <f t="shared" si="678"/>
        <v>Cash-in-Lieu</v>
      </c>
    </row>
    <row r="3551" ht="15" customHeight="1" s="4" customFormat="1">
      <c r="A3551" s="4">
        <f>'Enhanced Basket_AUTOLOAD'!H3551</f>
        <v>0</v>
      </c>
      <c r="B3551" s="4" t="str">
        <f t="shared" si="667"/>
        <v>SELL</v>
      </c>
      <c r="C3551" s="4" t="s">
        <v>29</v>
      </c>
      <c r="D3551" s="4" t="str">
        <f t="shared" si="668"/>
        <v>MT</v>
      </c>
      <c r="E3551" s="4" t="str">
        <f t="shared" si="669"/>
      </c>
      <c r="F3551" s="4" t="str">
        <f t="shared" si="670"/>
        <v>CIL LOAD</v>
      </c>
      <c r="G3551" s="4">
        <f t="shared" si="671"/>
        <v>0</v>
      </c>
      <c r="H3551" s="4" t="e">
        <f t="shared" si="672"/>
        <v>#N/A</v>
      </c>
      <c r="I3551" s="4" t="e">
        <f>_xll.BDP(AG3551&amp;" equity","crncy_adj_px_last","eqy_fund_crncy=usd")</f>
        <v>#NAME?</v>
      </c>
      <c r="J3551" s="4" t="str">
        <f t="shared" si="673"/>
      </c>
      <c r="AA3551" s="4">
        <f t="shared" si="674"/>
        <v>0</v>
      </c>
      <c r="AB3551" s="4">
        <f>'Enhanced Basket_AUTOLOAD'!T3551</f>
        <v>0</v>
      </c>
      <c r="AC3551" s="4">
        <f>'Enhanced Basket_AUTOLOAD'!M3551</f>
        <v>0</v>
      </c>
      <c r="AD3551" s="4">
        <f>'Enhanced Basket_AUTOLOAD'!L3551</f>
        <v>0</v>
      </c>
      <c r="AE3551" s="4">
        <f>'Enhanced Basket_AUTOLOAD'!Z3551</f>
        <v>0</v>
      </c>
      <c r="AF3551" s="4">
        <f>'Enhanced Basket_AUTOLOAD'!AB3551</f>
        <v>0</v>
      </c>
      <c r="AG3551" s="4" t="e">
        <f>VLOOKUP(AJ3551,'Ticker Mapping'!$I$3:$M$6706,5,0)</f>
        <v>#N/A</v>
      </c>
      <c r="AH3551" s="4" t="e">
        <f>_xll.BDP(AK3551&amp;" SEDOL","TICKER_AND_EXCH_CODE")</f>
        <v>#NAME?</v>
      </c>
      <c r="AI3551" s="4" t="e">
        <f t="shared" si="675"/>
        <v>#N/A</v>
      </c>
      <c r="AJ3551" s="4">
        <f>'Enhanced Basket_AUTOLOAD'!P3551</f>
        <v>0</v>
      </c>
      <c r="AK3551" s="4">
        <f>'Enhanced Basket_AUTOLOAD'!Q3551</f>
        <v>0</v>
      </c>
      <c r="AL3551" s="4">
        <f>'Enhanced Basket_AUTOLOAD'!Y3551</f>
        <v>0</v>
      </c>
      <c r="AM3551" s="4" t="e">
        <f t="shared" si="676"/>
        <v>#N/A</v>
      </c>
      <c r="AN3551" s="4" t="str">
        <f t="shared" si="677"/>
        <v>NO</v>
      </c>
      <c r="AO3551" s="4" t="str">
        <f t="shared" si="678"/>
        <v>Cash-in-Lieu</v>
      </c>
    </row>
    <row r="3552" ht="15" customHeight="1" s="4" customFormat="1">
      <c r="A3552" s="4">
        <f>'Enhanced Basket_AUTOLOAD'!H3552</f>
        <v>0</v>
      </c>
      <c r="B3552" s="4" t="str">
        <f t="shared" si="667"/>
        <v>SELL</v>
      </c>
      <c r="C3552" s="4" t="s">
        <v>29</v>
      </c>
      <c r="D3552" s="4" t="str">
        <f t="shared" si="668"/>
        <v>MT</v>
      </c>
      <c r="E3552" s="4" t="str">
        <f t="shared" si="669"/>
      </c>
      <c r="F3552" s="4" t="str">
        <f t="shared" si="670"/>
        <v>CIL LOAD</v>
      </c>
      <c r="G3552" s="4">
        <f t="shared" si="671"/>
        <v>0</v>
      </c>
      <c r="H3552" s="4" t="e">
        <f t="shared" si="672"/>
        <v>#N/A</v>
      </c>
      <c r="I3552" s="4" t="e">
        <f>_xll.BDP(AG3552&amp;" equity","crncy_adj_px_last","eqy_fund_crncy=usd")</f>
        <v>#NAME?</v>
      </c>
      <c r="J3552" s="4" t="str">
        <f t="shared" si="673"/>
      </c>
      <c r="AA3552" s="4">
        <f t="shared" si="674"/>
        <v>0</v>
      </c>
      <c r="AB3552" s="4">
        <f>'Enhanced Basket_AUTOLOAD'!T3552</f>
        <v>0</v>
      </c>
      <c r="AC3552" s="4">
        <f>'Enhanced Basket_AUTOLOAD'!M3552</f>
        <v>0</v>
      </c>
      <c r="AD3552" s="4">
        <f>'Enhanced Basket_AUTOLOAD'!L3552</f>
        <v>0</v>
      </c>
      <c r="AE3552" s="4">
        <f>'Enhanced Basket_AUTOLOAD'!Z3552</f>
        <v>0</v>
      </c>
      <c r="AF3552" s="4">
        <f>'Enhanced Basket_AUTOLOAD'!AB3552</f>
        <v>0</v>
      </c>
      <c r="AG3552" s="4" t="e">
        <f>VLOOKUP(AJ3552,'Ticker Mapping'!$I$3:$M$6706,5,0)</f>
        <v>#N/A</v>
      </c>
      <c r="AH3552" s="4" t="e">
        <f>_xll.BDP(AK3552&amp;" SEDOL","TICKER_AND_EXCH_CODE")</f>
        <v>#NAME?</v>
      </c>
      <c r="AI3552" s="4" t="e">
        <f t="shared" si="675"/>
        <v>#N/A</v>
      </c>
      <c r="AJ3552" s="4">
        <f>'Enhanced Basket_AUTOLOAD'!P3552</f>
        <v>0</v>
      </c>
      <c r="AK3552" s="4">
        <f>'Enhanced Basket_AUTOLOAD'!Q3552</f>
        <v>0</v>
      </c>
      <c r="AL3552" s="4">
        <f>'Enhanced Basket_AUTOLOAD'!Y3552</f>
        <v>0</v>
      </c>
      <c r="AM3552" s="4" t="e">
        <f t="shared" si="676"/>
        <v>#N/A</v>
      </c>
      <c r="AN3552" s="4" t="str">
        <f t="shared" si="677"/>
        <v>NO</v>
      </c>
      <c r="AO3552" s="4" t="str">
        <f t="shared" si="678"/>
        <v>Cash-in-Lieu</v>
      </c>
    </row>
    <row r="3553" ht="15" customHeight="1" s="4" customFormat="1">
      <c r="A3553" s="4">
        <f>'Enhanced Basket_AUTOLOAD'!H3553</f>
        <v>0</v>
      </c>
      <c r="B3553" s="4" t="str">
        <f t="shared" si="667"/>
        <v>SELL</v>
      </c>
      <c r="C3553" s="4" t="s">
        <v>29</v>
      </c>
      <c r="D3553" s="4" t="str">
        <f t="shared" si="668"/>
        <v>MT</v>
      </c>
      <c r="E3553" s="4" t="str">
        <f t="shared" si="669"/>
      </c>
      <c r="F3553" s="4" t="str">
        <f t="shared" si="670"/>
        <v>CIL LOAD</v>
      </c>
      <c r="G3553" s="4">
        <f t="shared" si="671"/>
        <v>0</v>
      </c>
      <c r="H3553" s="4" t="e">
        <f t="shared" si="672"/>
        <v>#N/A</v>
      </c>
      <c r="I3553" s="4" t="e">
        <f>_xll.BDP(AG3553&amp;" equity","crncy_adj_px_last","eqy_fund_crncy=usd")</f>
        <v>#NAME?</v>
      </c>
      <c r="J3553" s="4" t="str">
        <f t="shared" si="673"/>
      </c>
      <c r="AA3553" s="4">
        <f t="shared" si="674"/>
        <v>0</v>
      </c>
      <c r="AB3553" s="4">
        <f>'Enhanced Basket_AUTOLOAD'!T3553</f>
        <v>0</v>
      </c>
      <c r="AC3553" s="4">
        <f>'Enhanced Basket_AUTOLOAD'!M3553</f>
        <v>0</v>
      </c>
      <c r="AD3553" s="4">
        <f>'Enhanced Basket_AUTOLOAD'!L3553</f>
        <v>0</v>
      </c>
      <c r="AE3553" s="4">
        <f>'Enhanced Basket_AUTOLOAD'!Z3553</f>
        <v>0</v>
      </c>
      <c r="AF3553" s="4">
        <f>'Enhanced Basket_AUTOLOAD'!AB3553</f>
        <v>0</v>
      </c>
      <c r="AG3553" s="4" t="e">
        <f>VLOOKUP(AJ3553,'Ticker Mapping'!$I$3:$M$6706,5,0)</f>
        <v>#N/A</v>
      </c>
      <c r="AH3553" s="4" t="e">
        <f>_xll.BDP(AK3553&amp;" SEDOL","TICKER_AND_EXCH_CODE")</f>
        <v>#NAME?</v>
      </c>
      <c r="AI3553" s="4" t="e">
        <f t="shared" si="675"/>
        <v>#N/A</v>
      </c>
      <c r="AJ3553" s="4">
        <f>'Enhanced Basket_AUTOLOAD'!P3553</f>
        <v>0</v>
      </c>
      <c r="AK3553" s="4">
        <f>'Enhanced Basket_AUTOLOAD'!Q3553</f>
        <v>0</v>
      </c>
      <c r="AL3553" s="4">
        <f>'Enhanced Basket_AUTOLOAD'!Y3553</f>
        <v>0</v>
      </c>
      <c r="AM3553" s="4" t="e">
        <f t="shared" si="676"/>
        <v>#N/A</v>
      </c>
      <c r="AN3553" s="4" t="str">
        <f t="shared" si="677"/>
        <v>NO</v>
      </c>
      <c r="AO3553" s="4" t="str">
        <f t="shared" si="678"/>
        <v>Cash-in-Lieu</v>
      </c>
    </row>
    <row r="3554" ht="15" customHeight="1" s="4" customFormat="1">
      <c r="A3554" s="4">
        <f>'Enhanced Basket_AUTOLOAD'!H3554</f>
        <v>0</v>
      </c>
      <c r="B3554" s="4" t="str">
        <f t="shared" si="667"/>
        <v>SELL</v>
      </c>
      <c r="C3554" s="4" t="s">
        <v>29</v>
      </c>
      <c r="D3554" s="4" t="str">
        <f t="shared" si="668"/>
        <v>MT</v>
      </c>
      <c r="E3554" s="4" t="str">
        <f t="shared" si="669"/>
      </c>
      <c r="F3554" s="4" t="str">
        <f t="shared" si="670"/>
        <v>CIL LOAD</v>
      </c>
      <c r="G3554" s="4">
        <f t="shared" si="671"/>
        <v>0</v>
      </c>
      <c r="H3554" s="4" t="e">
        <f t="shared" si="672"/>
        <v>#N/A</v>
      </c>
      <c r="I3554" s="4" t="e">
        <f>_xll.BDP(AG3554&amp;" equity","crncy_adj_px_last","eqy_fund_crncy=usd")</f>
        <v>#NAME?</v>
      </c>
      <c r="J3554" s="4" t="str">
        <f t="shared" si="673"/>
      </c>
      <c r="AA3554" s="4">
        <f t="shared" si="674"/>
        <v>0</v>
      </c>
      <c r="AB3554" s="4">
        <f>'Enhanced Basket_AUTOLOAD'!T3554</f>
        <v>0</v>
      </c>
      <c r="AC3554" s="4">
        <f>'Enhanced Basket_AUTOLOAD'!M3554</f>
        <v>0</v>
      </c>
      <c r="AD3554" s="4">
        <f>'Enhanced Basket_AUTOLOAD'!L3554</f>
        <v>0</v>
      </c>
      <c r="AE3554" s="4">
        <f>'Enhanced Basket_AUTOLOAD'!Z3554</f>
        <v>0</v>
      </c>
      <c r="AF3554" s="4">
        <f>'Enhanced Basket_AUTOLOAD'!AB3554</f>
        <v>0</v>
      </c>
      <c r="AG3554" s="4" t="e">
        <f>VLOOKUP(AJ3554,'Ticker Mapping'!$I$3:$M$6706,5,0)</f>
        <v>#N/A</v>
      </c>
      <c r="AH3554" s="4" t="e">
        <f>_xll.BDP(AK3554&amp;" SEDOL","TICKER_AND_EXCH_CODE")</f>
        <v>#NAME?</v>
      </c>
      <c r="AI3554" s="4" t="e">
        <f t="shared" si="675"/>
        <v>#N/A</v>
      </c>
      <c r="AJ3554" s="4">
        <f>'Enhanced Basket_AUTOLOAD'!P3554</f>
        <v>0</v>
      </c>
      <c r="AK3554" s="4">
        <f>'Enhanced Basket_AUTOLOAD'!Q3554</f>
        <v>0</v>
      </c>
      <c r="AL3554" s="4">
        <f>'Enhanced Basket_AUTOLOAD'!Y3554</f>
        <v>0</v>
      </c>
      <c r="AM3554" s="4" t="e">
        <f t="shared" si="676"/>
        <v>#N/A</v>
      </c>
      <c r="AN3554" s="4" t="str">
        <f t="shared" si="677"/>
        <v>NO</v>
      </c>
      <c r="AO3554" s="4" t="str">
        <f t="shared" si="678"/>
        <v>Cash-in-Lieu</v>
      </c>
    </row>
    <row r="3555" ht="15" customHeight="1" s="4" customFormat="1">
      <c r="A3555" s="4">
        <f>'Enhanced Basket_AUTOLOAD'!H3555</f>
        <v>0</v>
      </c>
      <c r="B3555" s="4" t="str">
        <f t="shared" si="667"/>
        <v>SELL</v>
      </c>
      <c r="C3555" s="4" t="s">
        <v>29</v>
      </c>
      <c r="D3555" s="4" t="str">
        <f t="shared" si="668"/>
        <v>MT</v>
      </c>
      <c r="E3555" s="4" t="str">
        <f t="shared" si="669"/>
      </c>
      <c r="F3555" s="4" t="str">
        <f t="shared" si="670"/>
        <v>CIL LOAD</v>
      </c>
      <c r="G3555" s="4">
        <f t="shared" si="671"/>
        <v>0</v>
      </c>
      <c r="H3555" s="4" t="e">
        <f t="shared" si="672"/>
        <v>#N/A</v>
      </c>
      <c r="I3555" s="4" t="e">
        <f>_xll.BDP(AG3555&amp;" equity","crncy_adj_px_last","eqy_fund_crncy=usd")</f>
        <v>#NAME?</v>
      </c>
      <c r="J3555" s="4" t="str">
        <f t="shared" si="673"/>
      </c>
      <c r="AA3555" s="4">
        <f t="shared" si="674"/>
        <v>0</v>
      </c>
      <c r="AB3555" s="4">
        <f>'Enhanced Basket_AUTOLOAD'!T3555</f>
        <v>0</v>
      </c>
      <c r="AC3555" s="4">
        <f>'Enhanced Basket_AUTOLOAD'!M3555</f>
        <v>0</v>
      </c>
      <c r="AD3555" s="4">
        <f>'Enhanced Basket_AUTOLOAD'!L3555</f>
        <v>0</v>
      </c>
      <c r="AE3555" s="4">
        <f>'Enhanced Basket_AUTOLOAD'!Z3555</f>
        <v>0</v>
      </c>
      <c r="AF3555" s="4">
        <f>'Enhanced Basket_AUTOLOAD'!AB3555</f>
        <v>0</v>
      </c>
      <c r="AG3555" s="4" t="e">
        <f>VLOOKUP(AJ3555,'Ticker Mapping'!$I$3:$M$6706,5,0)</f>
        <v>#N/A</v>
      </c>
      <c r="AH3555" s="4" t="e">
        <f>_xll.BDP(AK3555&amp;" SEDOL","TICKER_AND_EXCH_CODE")</f>
        <v>#NAME?</v>
      </c>
      <c r="AI3555" s="4" t="e">
        <f t="shared" si="675"/>
        <v>#N/A</v>
      </c>
      <c r="AJ3555" s="4">
        <f>'Enhanced Basket_AUTOLOAD'!P3555</f>
        <v>0</v>
      </c>
      <c r="AK3555" s="4">
        <f>'Enhanced Basket_AUTOLOAD'!Q3555</f>
        <v>0</v>
      </c>
      <c r="AL3555" s="4">
        <f>'Enhanced Basket_AUTOLOAD'!Y3555</f>
        <v>0</v>
      </c>
      <c r="AM3555" s="4" t="e">
        <f t="shared" si="676"/>
        <v>#N/A</v>
      </c>
      <c r="AN3555" s="4" t="str">
        <f t="shared" si="677"/>
        <v>NO</v>
      </c>
      <c r="AO3555" s="4" t="str">
        <f t="shared" si="678"/>
        <v>Cash-in-Lieu</v>
      </c>
    </row>
    <row r="3556" ht="15" customHeight="1" s="4" customFormat="1">
      <c r="A3556" s="4">
        <f>'Enhanced Basket_AUTOLOAD'!H3556</f>
        <v>0</v>
      </c>
      <c r="B3556" s="4" t="str">
        <f t="shared" si="667"/>
        <v>SELL</v>
      </c>
      <c r="C3556" s="4" t="s">
        <v>29</v>
      </c>
      <c r="D3556" s="4" t="str">
        <f t="shared" si="668"/>
        <v>MT</v>
      </c>
      <c r="E3556" s="4" t="str">
        <f t="shared" si="669"/>
      </c>
      <c r="F3556" s="4" t="str">
        <f t="shared" si="670"/>
        <v>CIL LOAD</v>
      </c>
      <c r="G3556" s="4">
        <f t="shared" si="671"/>
        <v>0</v>
      </c>
      <c r="H3556" s="4" t="e">
        <f t="shared" si="672"/>
        <v>#N/A</v>
      </c>
      <c r="I3556" s="4" t="e">
        <f>_xll.BDP(AG3556&amp;" equity","crncy_adj_px_last","eqy_fund_crncy=usd")</f>
        <v>#NAME?</v>
      </c>
      <c r="J3556" s="4" t="str">
        <f t="shared" si="673"/>
      </c>
      <c r="AA3556" s="4">
        <f t="shared" si="674"/>
        <v>0</v>
      </c>
      <c r="AB3556" s="4">
        <f>'Enhanced Basket_AUTOLOAD'!T3556</f>
        <v>0</v>
      </c>
      <c r="AC3556" s="4">
        <f>'Enhanced Basket_AUTOLOAD'!M3556</f>
        <v>0</v>
      </c>
      <c r="AD3556" s="4">
        <f>'Enhanced Basket_AUTOLOAD'!L3556</f>
        <v>0</v>
      </c>
      <c r="AE3556" s="4">
        <f>'Enhanced Basket_AUTOLOAD'!Z3556</f>
        <v>0</v>
      </c>
      <c r="AF3556" s="4">
        <f>'Enhanced Basket_AUTOLOAD'!AB3556</f>
        <v>0</v>
      </c>
      <c r="AG3556" s="4" t="e">
        <f>VLOOKUP(AJ3556,'Ticker Mapping'!$I$3:$M$6706,5,0)</f>
        <v>#N/A</v>
      </c>
      <c r="AH3556" s="4" t="e">
        <f>_xll.BDP(AK3556&amp;" SEDOL","TICKER_AND_EXCH_CODE")</f>
        <v>#NAME?</v>
      </c>
      <c r="AI3556" s="4" t="e">
        <f t="shared" si="675"/>
        <v>#N/A</v>
      </c>
      <c r="AJ3556" s="4">
        <f>'Enhanced Basket_AUTOLOAD'!P3556</f>
        <v>0</v>
      </c>
      <c r="AK3556" s="4">
        <f>'Enhanced Basket_AUTOLOAD'!Q3556</f>
        <v>0</v>
      </c>
      <c r="AL3556" s="4">
        <f>'Enhanced Basket_AUTOLOAD'!Y3556</f>
        <v>0</v>
      </c>
      <c r="AM3556" s="4" t="e">
        <f t="shared" si="676"/>
        <v>#N/A</v>
      </c>
      <c r="AN3556" s="4" t="str">
        <f t="shared" si="677"/>
        <v>NO</v>
      </c>
      <c r="AO3556" s="4" t="str">
        <f t="shared" si="678"/>
        <v>Cash-in-Lieu</v>
      </c>
    </row>
    <row r="3557" ht="15" customHeight="1" s="4" customFormat="1">
      <c r="A3557" s="4">
        <f>'Enhanced Basket_AUTOLOAD'!H3557</f>
        <v>0</v>
      </c>
      <c r="B3557" s="4" t="str">
        <f t="shared" si="667"/>
        <v>SELL</v>
      </c>
      <c r="C3557" s="4" t="s">
        <v>29</v>
      </c>
      <c r="D3557" s="4" t="str">
        <f t="shared" si="668"/>
        <v>MT</v>
      </c>
      <c r="E3557" s="4" t="str">
        <f t="shared" si="669"/>
      </c>
      <c r="F3557" s="4" t="str">
        <f t="shared" si="670"/>
        <v>CIL LOAD</v>
      </c>
      <c r="G3557" s="4">
        <f t="shared" si="671"/>
        <v>0</v>
      </c>
      <c r="H3557" s="4" t="e">
        <f t="shared" si="672"/>
        <v>#N/A</v>
      </c>
      <c r="I3557" s="4" t="e">
        <f>_xll.BDP(AG3557&amp;" equity","crncy_adj_px_last","eqy_fund_crncy=usd")</f>
        <v>#NAME?</v>
      </c>
      <c r="J3557" s="4" t="str">
        <f t="shared" si="673"/>
      </c>
      <c r="AA3557" s="4">
        <f t="shared" si="674"/>
        <v>0</v>
      </c>
      <c r="AB3557" s="4">
        <f>'Enhanced Basket_AUTOLOAD'!T3557</f>
        <v>0</v>
      </c>
      <c r="AC3557" s="4">
        <f>'Enhanced Basket_AUTOLOAD'!M3557</f>
        <v>0</v>
      </c>
      <c r="AD3557" s="4">
        <f>'Enhanced Basket_AUTOLOAD'!L3557</f>
        <v>0</v>
      </c>
      <c r="AE3557" s="4">
        <f>'Enhanced Basket_AUTOLOAD'!Z3557</f>
        <v>0</v>
      </c>
      <c r="AF3557" s="4">
        <f>'Enhanced Basket_AUTOLOAD'!AB3557</f>
        <v>0</v>
      </c>
      <c r="AG3557" s="4" t="e">
        <f>VLOOKUP(AJ3557,'Ticker Mapping'!$I$3:$M$6706,5,0)</f>
        <v>#N/A</v>
      </c>
      <c r="AH3557" s="4" t="e">
        <f>_xll.BDP(AK3557&amp;" SEDOL","TICKER_AND_EXCH_CODE")</f>
        <v>#NAME?</v>
      </c>
      <c r="AI3557" s="4" t="e">
        <f t="shared" si="675"/>
        <v>#N/A</v>
      </c>
      <c r="AJ3557" s="4">
        <f>'Enhanced Basket_AUTOLOAD'!P3557</f>
        <v>0</v>
      </c>
      <c r="AK3557" s="4">
        <f>'Enhanced Basket_AUTOLOAD'!Q3557</f>
        <v>0</v>
      </c>
      <c r="AL3557" s="4">
        <f>'Enhanced Basket_AUTOLOAD'!Y3557</f>
        <v>0</v>
      </c>
      <c r="AM3557" s="4" t="e">
        <f t="shared" si="676"/>
        <v>#N/A</v>
      </c>
      <c r="AN3557" s="4" t="str">
        <f t="shared" si="677"/>
        <v>NO</v>
      </c>
      <c r="AO3557" s="4" t="str">
        <f t="shared" si="678"/>
        <v>Cash-in-Lieu</v>
      </c>
    </row>
    <row r="3558" ht="15" customHeight="1" s="4" customFormat="1">
      <c r="A3558" s="4">
        <f>'Enhanced Basket_AUTOLOAD'!H3558</f>
        <v>0</v>
      </c>
      <c r="B3558" s="4" t="str">
        <f t="shared" si="667"/>
        <v>SELL</v>
      </c>
      <c r="C3558" s="4" t="s">
        <v>29</v>
      </c>
      <c r="D3558" s="4" t="str">
        <f t="shared" si="668"/>
        <v>MT</v>
      </c>
      <c r="E3558" s="4" t="str">
        <f t="shared" si="669"/>
      </c>
      <c r="F3558" s="4" t="str">
        <f t="shared" si="670"/>
        <v>CIL LOAD</v>
      </c>
      <c r="G3558" s="4">
        <f t="shared" si="671"/>
        <v>0</v>
      </c>
      <c r="H3558" s="4" t="e">
        <f t="shared" si="672"/>
        <v>#N/A</v>
      </c>
      <c r="I3558" s="4" t="e">
        <f>_xll.BDP(AG3558&amp;" equity","crncy_adj_px_last","eqy_fund_crncy=usd")</f>
        <v>#NAME?</v>
      </c>
      <c r="J3558" s="4" t="str">
        <f t="shared" si="673"/>
      </c>
      <c r="AA3558" s="4">
        <f t="shared" si="674"/>
        <v>0</v>
      </c>
      <c r="AB3558" s="4">
        <f>'Enhanced Basket_AUTOLOAD'!T3558</f>
        <v>0</v>
      </c>
      <c r="AC3558" s="4">
        <f>'Enhanced Basket_AUTOLOAD'!M3558</f>
        <v>0</v>
      </c>
      <c r="AD3558" s="4">
        <f>'Enhanced Basket_AUTOLOAD'!L3558</f>
        <v>0</v>
      </c>
      <c r="AE3558" s="4">
        <f>'Enhanced Basket_AUTOLOAD'!Z3558</f>
        <v>0</v>
      </c>
      <c r="AF3558" s="4">
        <f>'Enhanced Basket_AUTOLOAD'!AB3558</f>
        <v>0</v>
      </c>
      <c r="AG3558" s="4" t="e">
        <f>VLOOKUP(AJ3558,'Ticker Mapping'!$I$3:$M$6706,5,0)</f>
        <v>#N/A</v>
      </c>
      <c r="AH3558" s="4" t="e">
        <f>_xll.BDP(AK3558&amp;" SEDOL","TICKER_AND_EXCH_CODE")</f>
        <v>#NAME?</v>
      </c>
      <c r="AI3558" s="4" t="e">
        <f t="shared" si="675"/>
        <v>#N/A</v>
      </c>
      <c r="AJ3558" s="4">
        <f>'Enhanced Basket_AUTOLOAD'!P3558</f>
        <v>0</v>
      </c>
      <c r="AK3558" s="4">
        <f>'Enhanced Basket_AUTOLOAD'!Q3558</f>
        <v>0</v>
      </c>
      <c r="AL3558" s="4">
        <f>'Enhanced Basket_AUTOLOAD'!Y3558</f>
        <v>0</v>
      </c>
      <c r="AM3558" s="4" t="e">
        <f t="shared" si="676"/>
        <v>#N/A</v>
      </c>
      <c r="AN3558" s="4" t="str">
        <f t="shared" si="677"/>
        <v>NO</v>
      </c>
      <c r="AO3558" s="4" t="str">
        <f t="shared" si="678"/>
        <v>Cash-in-Lieu</v>
      </c>
    </row>
    <row r="3559" ht="15" customHeight="1" s="4" customFormat="1">
      <c r="A3559" s="4">
        <f>'Enhanced Basket_AUTOLOAD'!H3559</f>
        <v>0</v>
      </c>
      <c r="B3559" s="4" t="str">
        <f t="shared" si="667"/>
        <v>SELL</v>
      </c>
      <c r="C3559" s="4" t="s">
        <v>29</v>
      </c>
      <c r="D3559" s="4" t="str">
        <f t="shared" si="668"/>
        <v>MT</v>
      </c>
      <c r="E3559" s="4" t="str">
        <f t="shared" si="669"/>
      </c>
      <c r="F3559" s="4" t="str">
        <f t="shared" si="670"/>
        <v>CIL LOAD</v>
      </c>
      <c r="G3559" s="4">
        <f t="shared" si="671"/>
        <v>0</v>
      </c>
      <c r="H3559" s="4" t="e">
        <f t="shared" si="672"/>
        <v>#N/A</v>
      </c>
      <c r="I3559" s="4" t="e">
        <f>_xll.BDP(AG3559&amp;" equity","crncy_adj_px_last","eqy_fund_crncy=usd")</f>
        <v>#NAME?</v>
      </c>
      <c r="J3559" s="4" t="str">
        <f t="shared" si="673"/>
      </c>
      <c r="AA3559" s="4">
        <f t="shared" si="674"/>
        <v>0</v>
      </c>
      <c r="AB3559" s="4">
        <f>'Enhanced Basket_AUTOLOAD'!T3559</f>
        <v>0</v>
      </c>
      <c r="AC3559" s="4">
        <f>'Enhanced Basket_AUTOLOAD'!M3559</f>
        <v>0</v>
      </c>
      <c r="AD3559" s="4">
        <f>'Enhanced Basket_AUTOLOAD'!L3559</f>
        <v>0</v>
      </c>
      <c r="AE3559" s="4">
        <f>'Enhanced Basket_AUTOLOAD'!Z3559</f>
        <v>0</v>
      </c>
      <c r="AF3559" s="4">
        <f>'Enhanced Basket_AUTOLOAD'!AB3559</f>
        <v>0</v>
      </c>
      <c r="AG3559" s="4" t="e">
        <f>VLOOKUP(AJ3559,'Ticker Mapping'!$I$3:$M$6706,5,0)</f>
        <v>#N/A</v>
      </c>
      <c r="AH3559" s="4" t="e">
        <f>_xll.BDP(AK3559&amp;" SEDOL","TICKER_AND_EXCH_CODE")</f>
        <v>#NAME?</v>
      </c>
      <c r="AI3559" s="4" t="e">
        <f t="shared" si="675"/>
        <v>#N/A</v>
      </c>
      <c r="AJ3559" s="4">
        <f>'Enhanced Basket_AUTOLOAD'!P3559</f>
        <v>0</v>
      </c>
      <c r="AK3559" s="4">
        <f>'Enhanced Basket_AUTOLOAD'!Q3559</f>
        <v>0</v>
      </c>
      <c r="AL3559" s="4">
        <f>'Enhanced Basket_AUTOLOAD'!Y3559</f>
        <v>0</v>
      </c>
      <c r="AM3559" s="4" t="e">
        <f t="shared" si="676"/>
        <v>#N/A</v>
      </c>
      <c r="AN3559" s="4" t="str">
        <f t="shared" si="677"/>
        <v>NO</v>
      </c>
      <c r="AO3559" s="4" t="str">
        <f t="shared" si="678"/>
        <v>Cash-in-Lieu</v>
      </c>
    </row>
    <row r="3560" ht="15" customHeight="1" s="4" customFormat="1">
      <c r="A3560" s="4">
        <f>'Enhanced Basket_AUTOLOAD'!H3560</f>
        <v>0</v>
      </c>
      <c r="B3560" s="4" t="str">
        <f t="shared" si="667"/>
        <v>SELL</v>
      </c>
      <c r="C3560" s="4" t="s">
        <v>29</v>
      </c>
      <c r="D3560" s="4" t="str">
        <f t="shared" si="668"/>
        <v>MT</v>
      </c>
      <c r="E3560" s="4" t="str">
        <f t="shared" si="669"/>
      </c>
      <c r="F3560" s="4" t="str">
        <f t="shared" si="670"/>
        <v>CIL LOAD</v>
      </c>
      <c r="G3560" s="4">
        <f t="shared" si="671"/>
        <v>0</v>
      </c>
      <c r="H3560" s="4" t="e">
        <f t="shared" si="672"/>
        <v>#N/A</v>
      </c>
      <c r="I3560" s="4" t="e">
        <f>_xll.BDP(AG3560&amp;" equity","crncy_adj_px_last","eqy_fund_crncy=usd")</f>
        <v>#NAME?</v>
      </c>
      <c r="J3560" s="4" t="str">
        <f t="shared" si="673"/>
      </c>
      <c r="AA3560" s="4">
        <f t="shared" si="674"/>
        <v>0</v>
      </c>
      <c r="AB3560" s="4">
        <f>'Enhanced Basket_AUTOLOAD'!T3560</f>
        <v>0</v>
      </c>
      <c r="AC3560" s="4">
        <f>'Enhanced Basket_AUTOLOAD'!M3560</f>
        <v>0</v>
      </c>
      <c r="AD3560" s="4">
        <f>'Enhanced Basket_AUTOLOAD'!L3560</f>
        <v>0</v>
      </c>
      <c r="AE3560" s="4">
        <f>'Enhanced Basket_AUTOLOAD'!Z3560</f>
        <v>0</v>
      </c>
      <c r="AF3560" s="4">
        <f>'Enhanced Basket_AUTOLOAD'!AB3560</f>
        <v>0</v>
      </c>
      <c r="AG3560" s="4" t="e">
        <f>VLOOKUP(AJ3560,'Ticker Mapping'!$I$3:$M$6706,5,0)</f>
        <v>#N/A</v>
      </c>
      <c r="AH3560" s="4" t="e">
        <f>_xll.BDP(AK3560&amp;" SEDOL","TICKER_AND_EXCH_CODE")</f>
        <v>#NAME?</v>
      </c>
      <c r="AI3560" s="4" t="e">
        <f t="shared" si="675"/>
        <v>#N/A</v>
      </c>
      <c r="AJ3560" s="4">
        <f>'Enhanced Basket_AUTOLOAD'!P3560</f>
        <v>0</v>
      </c>
      <c r="AK3560" s="4">
        <f>'Enhanced Basket_AUTOLOAD'!Q3560</f>
        <v>0</v>
      </c>
      <c r="AL3560" s="4">
        <f>'Enhanced Basket_AUTOLOAD'!Y3560</f>
        <v>0</v>
      </c>
      <c r="AM3560" s="4" t="e">
        <f t="shared" si="676"/>
        <v>#N/A</v>
      </c>
      <c r="AN3560" s="4" t="str">
        <f t="shared" si="677"/>
        <v>NO</v>
      </c>
      <c r="AO3560" s="4" t="str">
        <f t="shared" si="678"/>
        <v>Cash-in-Lieu</v>
      </c>
    </row>
    <row r="3561" ht="15" customHeight="1" s="4" customFormat="1">
      <c r="A3561" s="4">
        <f>'Enhanced Basket_AUTOLOAD'!H3561</f>
        <v>0</v>
      </c>
      <c r="B3561" s="4" t="str">
        <f t="shared" si="667"/>
        <v>SELL</v>
      </c>
      <c r="C3561" s="4" t="s">
        <v>29</v>
      </c>
      <c r="D3561" s="4" t="str">
        <f t="shared" si="668"/>
        <v>MT</v>
      </c>
      <c r="E3561" s="4" t="str">
        <f t="shared" si="669"/>
      </c>
      <c r="F3561" s="4" t="str">
        <f t="shared" si="670"/>
        <v>CIL LOAD</v>
      </c>
      <c r="G3561" s="4">
        <f t="shared" si="671"/>
        <v>0</v>
      </c>
      <c r="H3561" s="4" t="e">
        <f t="shared" si="672"/>
        <v>#N/A</v>
      </c>
      <c r="I3561" s="4" t="e">
        <f>_xll.BDP(AG3561&amp;" equity","crncy_adj_px_last","eqy_fund_crncy=usd")</f>
        <v>#NAME?</v>
      </c>
      <c r="J3561" s="4" t="str">
        <f t="shared" si="673"/>
      </c>
      <c r="AA3561" s="4">
        <f t="shared" si="674"/>
        <v>0</v>
      </c>
      <c r="AB3561" s="4">
        <f>'Enhanced Basket_AUTOLOAD'!T3561</f>
        <v>0</v>
      </c>
      <c r="AC3561" s="4">
        <f>'Enhanced Basket_AUTOLOAD'!M3561</f>
        <v>0</v>
      </c>
      <c r="AD3561" s="4">
        <f>'Enhanced Basket_AUTOLOAD'!L3561</f>
        <v>0</v>
      </c>
      <c r="AE3561" s="4">
        <f>'Enhanced Basket_AUTOLOAD'!Z3561</f>
        <v>0</v>
      </c>
      <c r="AF3561" s="4">
        <f>'Enhanced Basket_AUTOLOAD'!AB3561</f>
        <v>0</v>
      </c>
      <c r="AG3561" s="4" t="e">
        <f>VLOOKUP(AJ3561,'Ticker Mapping'!$I$3:$M$6706,5,0)</f>
        <v>#N/A</v>
      </c>
      <c r="AH3561" s="4" t="e">
        <f>_xll.BDP(AK3561&amp;" SEDOL","TICKER_AND_EXCH_CODE")</f>
        <v>#NAME?</v>
      </c>
      <c r="AI3561" s="4" t="e">
        <f t="shared" si="675"/>
        <v>#N/A</v>
      </c>
      <c r="AJ3561" s="4">
        <f>'Enhanced Basket_AUTOLOAD'!P3561</f>
        <v>0</v>
      </c>
      <c r="AK3561" s="4">
        <f>'Enhanced Basket_AUTOLOAD'!Q3561</f>
        <v>0</v>
      </c>
      <c r="AL3561" s="4">
        <f>'Enhanced Basket_AUTOLOAD'!Y3561</f>
        <v>0</v>
      </c>
      <c r="AM3561" s="4" t="e">
        <f t="shared" si="676"/>
        <v>#N/A</v>
      </c>
      <c r="AN3561" s="4" t="str">
        <f t="shared" si="677"/>
        <v>NO</v>
      </c>
      <c r="AO3561" s="4" t="str">
        <f t="shared" si="678"/>
        <v>Cash-in-Lieu</v>
      </c>
    </row>
    <row r="3562" ht="15" customHeight="1" s="4" customFormat="1">
      <c r="A3562" s="4">
        <f>'Enhanced Basket_AUTOLOAD'!H3562</f>
        <v>0</v>
      </c>
      <c r="B3562" s="4" t="str">
        <f t="shared" si="667"/>
        <v>SELL</v>
      </c>
      <c r="C3562" s="4" t="s">
        <v>29</v>
      </c>
      <c r="D3562" s="4" t="str">
        <f t="shared" si="668"/>
        <v>MT</v>
      </c>
      <c r="E3562" s="4" t="str">
        <f t="shared" si="669"/>
      </c>
      <c r="F3562" s="4" t="str">
        <f t="shared" si="670"/>
        <v>CIL LOAD</v>
      </c>
      <c r="G3562" s="4">
        <f t="shared" si="671"/>
        <v>0</v>
      </c>
      <c r="H3562" s="4" t="e">
        <f t="shared" si="672"/>
        <v>#N/A</v>
      </c>
      <c r="I3562" s="4" t="e">
        <f>_xll.BDP(AG3562&amp;" equity","crncy_adj_px_last","eqy_fund_crncy=usd")</f>
        <v>#NAME?</v>
      </c>
      <c r="J3562" s="4" t="str">
        <f t="shared" si="673"/>
      </c>
      <c r="AA3562" s="4">
        <f t="shared" si="674"/>
        <v>0</v>
      </c>
      <c r="AB3562" s="4">
        <f>'Enhanced Basket_AUTOLOAD'!T3562</f>
        <v>0</v>
      </c>
      <c r="AC3562" s="4">
        <f>'Enhanced Basket_AUTOLOAD'!M3562</f>
        <v>0</v>
      </c>
      <c r="AD3562" s="4">
        <f>'Enhanced Basket_AUTOLOAD'!L3562</f>
        <v>0</v>
      </c>
      <c r="AE3562" s="4">
        <f>'Enhanced Basket_AUTOLOAD'!Z3562</f>
        <v>0</v>
      </c>
      <c r="AF3562" s="4">
        <f>'Enhanced Basket_AUTOLOAD'!AB3562</f>
        <v>0</v>
      </c>
      <c r="AG3562" s="4" t="e">
        <f>VLOOKUP(AJ3562,'Ticker Mapping'!$I$3:$M$6706,5,0)</f>
        <v>#N/A</v>
      </c>
      <c r="AH3562" s="4" t="e">
        <f>_xll.BDP(AK3562&amp;" SEDOL","TICKER_AND_EXCH_CODE")</f>
        <v>#NAME?</v>
      </c>
      <c r="AI3562" s="4" t="e">
        <f t="shared" si="675"/>
        <v>#N/A</v>
      </c>
      <c r="AJ3562" s="4">
        <f>'Enhanced Basket_AUTOLOAD'!P3562</f>
        <v>0</v>
      </c>
      <c r="AK3562" s="4">
        <f>'Enhanced Basket_AUTOLOAD'!Q3562</f>
        <v>0</v>
      </c>
      <c r="AL3562" s="4">
        <f>'Enhanced Basket_AUTOLOAD'!Y3562</f>
        <v>0</v>
      </c>
      <c r="AM3562" s="4" t="e">
        <f t="shared" si="676"/>
        <v>#N/A</v>
      </c>
      <c r="AN3562" s="4" t="str">
        <f t="shared" si="677"/>
        <v>NO</v>
      </c>
      <c r="AO3562" s="4" t="str">
        <f t="shared" si="678"/>
        <v>Cash-in-Lieu</v>
      </c>
    </row>
    <row r="3563" ht="15" customHeight="1" s="4" customFormat="1">
      <c r="A3563" s="4">
        <f>'Enhanced Basket_AUTOLOAD'!H3563</f>
        <v>0</v>
      </c>
      <c r="B3563" s="4" t="str">
        <f t="shared" si="667"/>
        <v>SELL</v>
      </c>
      <c r="C3563" s="4" t="s">
        <v>29</v>
      </c>
      <c r="D3563" s="4" t="str">
        <f t="shared" si="668"/>
        <v>MT</v>
      </c>
      <c r="E3563" s="4" t="str">
        <f t="shared" si="669"/>
      </c>
      <c r="F3563" s="4" t="str">
        <f t="shared" si="670"/>
        <v>CIL LOAD</v>
      </c>
      <c r="G3563" s="4">
        <f t="shared" si="671"/>
        <v>0</v>
      </c>
      <c r="H3563" s="4" t="e">
        <f t="shared" si="672"/>
        <v>#N/A</v>
      </c>
      <c r="I3563" s="4" t="e">
        <f>_xll.BDP(AG3563&amp;" equity","crncy_adj_px_last","eqy_fund_crncy=usd")</f>
        <v>#NAME?</v>
      </c>
      <c r="J3563" s="4" t="str">
        <f t="shared" si="673"/>
      </c>
      <c r="AA3563" s="4">
        <f t="shared" si="674"/>
        <v>0</v>
      </c>
      <c r="AB3563" s="4">
        <f>'Enhanced Basket_AUTOLOAD'!T3563</f>
        <v>0</v>
      </c>
      <c r="AC3563" s="4">
        <f>'Enhanced Basket_AUTOLOAD'!M3563</f>
        <v>0</v>
      </c>
      <c r="AD3563" s="4">
        <f>'Enhanced Basket_AUTOLOAD'!L3563</f>
        <v>0</v>
      </c>
      <c r="AE3563" s="4">
        <f>'Enhanced Basket_AUTOLOAD'!Z3563</f>
        <v>0</v>
      </c>
      <c r="AF3563" s="4">
        <f>'Enhanced Basket_AUTOLOAD'!AB3563</f>
        <v>0</v>
      </c>
      <c r="AG3563" s="4" t="e">
        <f>VLOOKUP(AJ3563,'Ticker Mapping'!$I$3:$M$6706,5,0)</f>
        <v>#N/A</v>
      </c>
      <c r="AH3563" s="4" t="e">
        <f>_xll.BDP(AK3563&amp;" SEDOL","TICKER_AND_EXCH_CODE")</f>
        <v>#NAME?</v>
      </c>
      <c r="AI3563" s="4" t="e">
        <f t="shared" si="675"/>
        <v>#N/A</v>
      </c>
      <c r="AJ3563" s="4">
        <f>'Enhanced Basket_AUTOLOAD'!P3563</f>
        <v>0</v>
      </c>
      <c r="AK3563" s="4">
        <f>'Enhanced Basket_AUTOLOAD'!Q3563</f>
        <v>0</v>
      </c>
      <c r="AL3563" s="4">
        <f>'Enhanced Basket_AUTOLOAD'!Y3563</f>
        <v>0</v>
      </c>
      <c r="AM3563" s="4" t="e">
        <f t="shared" si="676"/>
        <v>#N/A</v>
      </c>
      <c r="AN3563" s="4" t="str">
        <f t="shared" si="677"/>
        <v>NO</v>
      </c>
      <c r="AO3563" s="4" t="str">
        <f t="shared" si="678"/>
        <v>Cash-in-Lieu</v>
      </c>
    </row>
    <row r="3564" ht="15" customHeight="1" s="4" customFormat="1">
      <c r="A3564" s="4">
        <f>'Enhanced Basket_AUTOLOAD'!H3564</f>
        <v>0</v>
      </c>
      <c r="B3564" s="4" t="str">
        <f t="shared" si="667"/>
        <v>SELL</v>
      </c>
      <c r="C3564" s="4" t="s">
        <v>29</v>
      </c>
      <c r="D3564" s="4" t="str">
        <f t="shared" si="668"/>
        <v>MT</v>
      </c>
      <c r="E3564" s="4" t="str">
        <f t="shared" si="669"/>
      </c>
      <c r="F3564" s="4" t="str">
        <f t="shared" si="670"/>
        <v>CIL LOAD</v>
      </c>
      <c r="G3564" s="4">
        <f t="shared" si="671"/>
        <v>0</v>
      </c>
      <c r="H3564" s="4" t="e">
        <f t="shared" si="672"/>
        <v>#N/A</v>
      </c>
      <c r="I3564" s="4" t="e">
        <f>_xll.BDP(AG3564&amp;" equity","crncy_adj_px_last","eqy_fund_crncy=usd")</f>
        <v>#NAME?</v>
      </c>
      <c r="J3564" s="4" t="str">
        <f t="shared" si="673"/>
      </c>
      <c r="AA3564" s="4">
        <f t="shared" si="674"/>
        <v>0</v>
      </c>
      <c r="AB3564" s="4">
        <f>'Enhanced Basket_AUTOLOAD'!T3564</f>
        <v>0</v>
      </c>
      <c r="AC3564" s="4">
        <f>'Enhanced Basket_AUTOLOAD'!M3564</f>
        <v>0</v>
      </c>
      <c r="AD3564" s="4">
        <f>'Enhanced Basket_AUTOLOAD'!L3564</f>
        <v>0</v>
      </c>
      <c r="AE3564" s="4">
        <f>'Enhanced Basket_AUTOLOAD'!Z3564</f>
        <v>0</v>
      </c>
      <c r="AF3564" s="4">
        <f>'Enhanced Basket_AUTOLOAD'!AB3564</f>
        <v>0</v>
      </c>
      <c r="AG3564" s="4" t="e">
        <f>VLOOKUP(AJ3564,'Ticker Mapping'!$I$3:$M$6706,5,0)</f>
        <v>#N/A</v>
      </c>
      <c r="AH3564" s="4" t="e">
        <f>_xll.BDP(AK3564&amp;" SEDOL","TICKER_AND_EXCH_CODE")</f>
        <v>#NAME?</v>
      </c>
      <c r="AI3564" s="4" t="e">
        <f t="shared" si="675"/>
        <v>#N/A</v>
      </c>
      <c r="AJ3564" s="4">
        <f>'Enhanced Basket_AUTOLOAD'!P3564</f>
        <v>0</v>
      </c>
      <c r="AK3564" s="4">
        <f>'Enhanced Basket_AUTOLOAD'!Q3564</f>
        <v>0</v>
      </c>
      <c r="AL3564" s="4">
        <f>'Enhanced Basket_AUTOLOAD'!Y3564</f>
        <v>0</v>
      </c>
      <c r="AM3564" s="4" t="e">
        <f t="shared" si="676"/>
        <v>#N/A</v>
      </c>
      <c r="AN3564" s="4" t="str">
        <f t="shared" si="677"/>
        <v>NO</v>
      </c>
      <c r="AO3564" s="4" t="str">
        <f t="shared" si="678"/>
        <v>Cash-in-Lieu</v>
      </c>
    </row>
    <row r="3565" ht="15" customHeight="1" s="4" customFormat="1">
      <c r="A3565" s="4">
        <f>'Enhanced Basket_AUTOLOAD'!H3565</f>
        <v>0</v>
      </c>
      <c r="B3565" s="4" t="str">
        <f t="shared" si="667"/>
        <v>SELL</v>
      </c>
      <c r="C3565" s="4" t="s">
        <v>29</v>
      </c>
      <c r="D3565" s="4" t="str">
        <f t="shared" si="668"/>
        <v>MT</v>
      </c>
      <c r="E3565" s="4" t="str">
        <f t="shared" si="669"/>
      </c>
      <c r="F3565" s="4" t="str">
        <f t="shared" si="670"/>
        <v>CIL LOAD</v>
      </c>
      <c r="G3565" s="4">
        <f t="shared" si="671"/>
        <v>0</v>
      </c>
      <c r="H3565" s="4" t="e">
        <f t="shared" si="672"/>
        <v>#N/A</v>
      </c>
      <c r="I3565" s="4" t="e">
        <f>_xll.BDP(AG3565&amp;" equity","crncy_adj_px_last","eqy_fund_crncy=usd")</f>
        <v>#NAME?</v>
      </c>
      <c r="J3565" s="4" t="str">
        <f t="shared" si="673"/>
      </c>
      <c r="AA3565" s="4">
        <f t="shared" si="674"/>
        <v>0</v>
      </c>
      <c r="AB3565" s="4">
        <f>'Enhanced Basket_AUTOLOAD'!T3565</f>
        <v>0</v>
      </c>
      <c r="AC3565" s="4">
        <f>'Enhanced Basket_AUTOLOAD'!M3565</f>
        <v>0</v>
      </c>
      <c r="AD3565" s="4">
        <f>'Enhanced Basket_AUTOLOAD'!L3565</f>
        <v>0</v>
      </c>
      <c r="AE3565" s="4">
        <f>'Enhanced Basket_AUTOLOAD'!Z3565</f>
        <v>0</v>
      </c>
      <c r="AF3565" s="4">
        <f>'Enhanced Basket_AUTOLOAD'!AB3565</f>
        <v>0</v>
      </c>
      <c r="AG3565" s="4" t="e">
        <f>VLOOKUP(AJ3565,'Ticker Mapping'!$I$3:$M$6706,5,0)</f>
        <v>#N/A</v>
      </c>
      <c r="AH3565" s="4" t="e">
        <f>_xll.BDP(AK3565&amp;" SEDOL","TICKER_AND_EXCH_CODE")</f>
        <v>#NAME?</v>
      </c>
      <c r="AI3565" s="4" t="e">
        <f t="shared" si="675"/>
        <v>#N/A</v>
      </c>
      <c r="AJ3565" s="4">
        <f>'Enhanced Basket_AUTOLOAD'!P3565</f>
        <v>0</v>
      </c>
      <c r="AK3565" s="4">
        <f>'Enhanced Basket_AUTOLOAD'!Q3565</f>
        <v>0</v>
      </c>
      <c r="AL3565" s="4">
        <f>'Enhanced Basket_AUTOLOAD'!Y3565</f>
        <v>0</v>
      </c>
      <c r="AM3565" s="4" t="e">
        <f t="shared" si="676"/>
        <v>#N/A</v>
      </c>
      <c r="AN3565" s="4" t="str">
        <f t="shared" si="677"/>
        <v>NO</v>
      </c>
      <c r="AO3565" s="4" t="str">
        <f t="shared" si="678"/>
        <v>Cash-in-Lieu</v>
      </c>
    </row>
    <row r="3566" ht="15" customHeight="1" s="4" customFormat="1">
      <c r="A3566" s="4">
        <f>'Enhanced Basket_AUTOLOAD'!H3566</f>
        <v>0</v>
      </c>
      <c r="B3566" s="4" t="str">
        <f t="shared" si="667"/>
        <v>SELL</v>
      </c>
      <c r="C3566" s="4" t="s">
        <v>29</v>
      </c>
      <c r="D3566" s="4" t="str">
        <f t="shared" si="668"/>
        <v>MT</v>
      </c>
      <c r="E3566" s="4" t="str">
        <f t="shared" si="669"/>
      </c>
      <c r="F3566" s="4" t="str">
        <f t="shared" si="670"/>
        <v>CIL LOAD</v>
      </c>
      <c r="G3566" s="4">
        <f t="shared" si="671"/>
        <v>0</v>
      </c>
      <c r="H3566" s="4" t="e">
        <f t="shared" si="672"/>
        <v>#N/A</v>
      </c>
      <c r="I3566" s="4" t="e">
        <f>_xll.BDP(AG3566&amp;" equity","crncy_adj_px_last","eqy_fund_crncy=usd")</f>
        <v>#NAME?</v>
      </c>
      <c r="J3566" s="4" t="str">
        <f t="shared" si="673"/>
      </c>
      <c r="AA3566" s="4">
        <f t="shared" si="674"/>
        <v>0</v>
      </c>
      <c r="AB3566" s="4">
        <f>'Enhanced Basket_AUTOLOAD'!T3566</f>
        <v>0</v>
      </c>
      <c r="AC3566" s="4">
        <f>'Enhanced Basket_AUTOLOAD'!M3566</f>
        <v>0</v>
      </c>
      <c r="AD3566" s="4">
        <f>'Enhanced Basket_AUTOLOAD'!L3566</f>
        <v>0</v>
      </c>
      <c r="AE3566" s="4">
        <f>'Enhanced Basket_AUTOLOAD'!Z3566</f>
        <v>0</v>
      </c>
      <c r="AF3566" s="4">
        <f>'Enhanced Basket_AUTOLOAD'!AB3566</f>
        <v>0</v>
      </c>
      <c r="AG3566" s="4" t="e">
        <f>VLOOKUP(AJ3566,'Ticker Mapping'!$I$3:$M$6706,5,0)</f>
        <v>#N/A</v>
      </c>
      <c r="AH3566" s="4" t="e">
        <f>_xll.BDP(AK3566&amp;" SEDOL","TICKER_AND_EXCH_CODE")</f>
        <v>#NAME?</v>
      </c>
      <c r="AI3566" s="4" t="e">
        <f t="shared" si="675"/>
        <v>#N/A</v>
      </c>
      <c r="AJ3566" s="4">
        <f>'Enhanced Basket_AUTOLOAD'!P3566</f>
        <v>0</v>
      </c>
      <c r="AK3566" s="4">
        <f>'Enhanced Basket_AUTOLOAD'!Q3566</f>
        <v>0</v>
      </c>
      <c r="AL3566" s="4">
        <f>'Enhanced Basket_AUTOLOAD'!Y3566</f>
        <v>0</v>
      </c>
      <c r="AM3566" s="4" t="e">
        <f t="shared" si="676"/>
        <v>#N/A</v>
      </c>
      <c r="AN3566" s="4" t="str">
        <f t="shared" si="677"/>
        <v>NO</v>
      </c>
      <c r="AO3566" s="4" t="str">
        <f t="shared" si="678"/>
        <v>Cash-in-Lieu</v>
      </c>
    </row>
    <row r="3567" ht="15" customHeight="1" s="4" customFormat="1">
      <c r="A3567" s="4">
        <f>'Enhanced Basket_AUTOLOAD'!H3567</f>
        <v>0</v>
      </c>
      <c r="B3567" s="4" t="str">
        <f t="shared" si="667"/>
        <v>SELL</v>
      </c>
      <c r="C3567" s="4" t="s">
        <v>29</v>
      </c>
      <c r="D3567" s="4" t="str">
        <f t="shared" si="668"/>
        <v>MT</v>
      </c>
      <c r="E3567" s="4" t="str">
        <f t="shared" si="669"/>
      </c>
      <c r="F3567" s="4" t="str">
        <f t="shared" si="670"/>
        <v>CIL LOAD</v>
      </c>
      <c r="G3567" s="4">
        <f t="shared" si="671"/>
        <v>0</v>
      </c>
      <c r="H3567" s="4" t="e">
        <f t="shared" si="672"/>
        <v>#N/A</v>
      </c>
      <c r="I3567" s="4" t="e">
        <f>_xll.BDP(AG3567&amp;" equity","crncy_adj_px_last","eqy_fund_crncy=usd")</f>
        <v>#NAME?</v>
      </c>
      <c r="J3567" s="4" t="str">
        <f t="shared" si="673"/>
      </c>
      <c r="AA3567" s="4">
        <f t="shared" si="674"/>
        <v>0</v>
      </c>
      <c r="AB3567" s="4">
        <f>'Enhanced Basket_AUTOLOAD'!T3567</f>
        <v>0</v>
      </c>
      <c r="AC3567" s="4">
        <f>'Enhanced Basket_AUTOLOAD'!M3567</f>
        <v>0</v>
      </c>
      <c r="AD3567" s="4">
        <f>'Enhanced Basket_AUTOLOAD'!L3567</f>
        <v>0</v>
      </c>
      <c r="AE3567" s="4">
        <f>'Enhanced Basket_AUTOLOAD'!Z3567</f>
        <v>0</v>
      </c>
      <c r="AF3567" s="4">
        <f>'Enhanced Basket_AUTOLOAD'!AB3567</f>
        <v>0</v>
      </c>
      <c r="AG3567" s="4" t="e">
        <f>VLOOKUP(AJ3567,'Ticker Mapping'!$I$3:$M$6706,5,0)</f>
        <v>#N/A</v>
      </c>
      <c r="AH3567" s="4" t="e">
        <f>_xll.BDP(AK3567&amp;" SEDOL","TICKER_AND_EXCH_CODE")</f>
        <v>#NAME?</v>
      </c>
      <c r="AI3567" s="4" t="e">
        <f t="shared" si="675"/>
        <v>#N/A</v>
      </c>
      <c r="AJ3567" s="4">
        <f>'Enhanced Basket_AUTOLOAD'!P3567</f>
        <v>0</v>
      </c>
      <c r="AK3567" s="4">
        <f>'Enhanced Basket_AUTOLOAD'!Q3567</f>
        <v>0</v>
      </c>
      <c r="AL3567" s="4">
        <f>'Enhanced Basket_AUTOLOAD'!Y3567</f>
        <v>0</v>
      </c>
      <c r="AM3567" s="4" t="e">
        <f t="shared" si="676"/>
        <v>#N/A</v>
      </c>
      <c r="AN3567" s="4" t="str">
        <f t="shared" si="677"/>
        <v>NO</v>
      </c>
      <c r="AO3567" s="4" t="str">
        <f t="shared" si="678"/>
        <v>Cash-in-Lieu</v>
      </c>
    </row>
    <row r="3568" ht="15" customHeight="1" s="4" customFormat="1">
      <c r="A3568" s="4">
        <f>'Enhanced Basket_AUTOLOAD'!H3568</f>
        <v>0</v>
      </c>
      <c r="B3568" s="4" t="str">
        <f t="shared" si="667"/>
        <v>SELL</v>
      </c>
      <c r="C3568" s="4" t="s">
        <v>29</v>
      </c>
      <c r="D3568" s="4" t="str">
        <f t="shared" si="668"/>
        <v>MT</v>
      </c>
      <c r="E3568" s="4" t="str">
        <f t="shared" si="669"/>
      </c>
      <c r="F3568" s="4" t="str">
        <f t="shared" si="670"/>
        <v>CIL LOAD</v>
      </c>
      <c r="G3568" s="4">
        <f t="shared" si="671"/>
        <v>0</v>
      </c>
      <c r="H3568" s="4" t="e">
        <f t="shared" si="672"/>
        <v>#N/A</v>
      </c>
      <c r="I3568" s="4" t="e">
        <f>_xll.BDP(AG3568&amp;" equity","crncy_adj_px_last","eqy_fund_crncy=usd")</f>
        <v>#NAME?</v>
      </c>
      <c r="J3568" s="4" t="str">
        <f t="shared" si="673"/>
      </c>
      <c r="AA3568" s="4">
        <f t="shared" si="674"/>
        <v>0</v>
      </c>
      <c r="AB3568" s="4">
        <f>'Enhanced Basket_AUTOLOAD'!T3568</f>
        <v>0</v>
      </c>
      <c r="AC3568" s="4">
        <f>'Enhanced Basket_AUTOLOAD'!M3568</f>
        <v>0</v>
      </c>
      <c r="AD3568" s="4">
        <f>'Enhanced Basket_AUTOLOAD'!L3568</f>
        <v>0</v>
      </c>
      <c r="AE3568" s="4">
        <f>'Enhanced Basket_AUTOLOAD'!Z3568</f>
        <v>0</v>
      </c>
      <c r="AF3568" s="4">
        <f>'Enhanced Basket_AUTOLOAD'!AB3568</f>
        <v>0</v>
      </c>
      <c r="AG3568" s="4" t="e">
        <f>VLOOKUP(AJ3568,'Ticker Mapping'!$I$3:$M$6706,5,0)</f>
        <v>#N/A</v>
      </c>
      <c r="AH3568" s="4" t="e">
        <f>_xll.BDP(AK3568&amp;" SEDOL","TICKER_AND_EXCH_CODE")</f>
        <v>#NAME?</v>
      </c>
      <c r="AI3568" s="4" t="e">
        <f t="shared" si="675"/>
        <v>#N/A</v>
      </c>
      <c r="AJ3568" s="4">
        <f>'Enhanced Basket_AUTOLOAD'!P3568</f>
        <v>0</v>
      </c>
      <c r="AK3568" s="4">
        <f>'Enhanced Basket_AUTOLOAD'!Q3568</f>
        <v>0</v>
      </c>
      <c r="AL3568" s="4">
        <f>'Enhanced Basket_AUTOLOAD'!Y3568</f>
        <v>0</v>
      </c>
      <c r="AM3568" s="4" t="e">
        <f t="shared" si="676"/>
        <v>#N/A</v>
      </c>
      <c r="AN3568" s="4" t="str">
        <f t="shared" si="677"/>
        <v>NO</v>
      </c>
      <c r="AO3568" s="4" t="str">
        <f t="shared" si="678"/>
        <v>Cash-in-Lieu</v>
      </c>
    </row>
    <row r="3569" ht="15" customHeight="1" s="4" customFormat="1">
      <c r="A3569" s="4">
        <f>'Enhanced Basket_AUTOLOAD'!H3569</f>
        <v>0</v>
      </c>
      <c r="B3569" s="4" t="str">
        <f t="shared" si="667"/>
        <v>SELL</v>
      </c>
      <c r="C3569" s="4" t="s">
        <v>29</v>
      </c>
      <c r="D3569" s="4" t="str">
        <f t="shared" si="668"/>
        <v>MT</v>
      </c>
      <c r="E3569" s="4" t="str">
        <f t="shared" si="669"/>
      </c>
      <c r="F3569" s="4" t="str">
        <f t="shared" si="670"/>
        <v>CIL LOAD</v>
      </c>
      <c r="G3569" s="4">
        <f t="shared" si="671"/>
        <v>0</v>
      </c>
      <c r="H3569" s="4" t="e">
        <f t="shared" si="672"/>
        <v>#N/A</v>
      </c>
      <c r="I3569" s="4" t="e">
        <f>_xll.BDP(AG3569&amp;" equity","crncy_adj_px_last","eqy_fund_crncy=usd")</f>
        <v>#NAME?</v>
      </c>
      <c r="J3569" s="4" t="str">
        <f t="shared" si="673"/>
      </c>
      <c r="AA3569" s="4">
        <f t="shared" si="674"/>
        <v>0</v>
      </c>
      <c r="AB3569" s="4">
        <f>'Enhanced Basket_AUTOLOAD'!T3569</f>
        <v>0</v>
      </c>
      <c r="AC3569" s="4">
        <f>'Enhanced Basket_AUTOLOAD'!M3569</f>
        <v>0</v>
      </c>
      <c r="AD3569" s="4">
        <f>'Enhanced Basket_AUTOLOAD'!L3569</f>
        <v>0</v>
      </c>
      <c r="AE3569" s="4">
        <f>'Enhanced Basket_AUTOLOAD'!Z3569</f>
        <v>0</v>
      </c>
      <c r="AF3569" s="4">
        <f>'Enhanced Basket_AUTOLOAD'!AB3569</f>
        <v>0</v>
      </c>
      <c r="AG3569" s="4" t="e">
        <f>VLOOKUP(AJ3569,'Ticker Mapping'!$I$3:$M$6706,5,0)</f>
        <v>#N/A</v>
      </c>
      <c r="AH3569" s="4" t="e">
        <f>_xll.BDP(AK3569&amp;" SEDOL","TICKER_AND_EXCH_CODE")</f>
        <v>#NAME?</v>
      </c>
      <c r="AI3569" s="4" t="e">
        <f t="shared" si="675"/>
        <v>#N/A</v>
      </c>
      <c r="AJ3569" s="4">
        <f>'Enhanced Basket_AUTOLOAD'!P3569</f>
        <v>0</v>
      </c>
      <c r="AK3569" s="4">
        <f>'Enhanced Basket_AUTOLOAD'!Q3569</f>
        <v>0</v>
      </c>
      <c r="AL3569" s="4">
        <f>'Enhanced Basket_AUTOLOAD'!Y3569</f>
        <v>0</v>
      </c>
      <c r="AM3569" s="4" t="e">
        <f t="shared" si="676"/>
        <v>#N/A</v>
      </c>
      <c r="AN3569" s="4" t="str">
        <f t="shared" si="677"/>
        <v>NO</v>
      </c>
      <c r="AO3569" s="4" t="str">
        <f t="shared" si="678"/>
        <v>Cash-in-Lieu</v>
      </c>
    </row>
    <row r="3570" ht="15" customHeight="1" s="4" customFormat="1">
      <c r="A3570" s="4">
        <f>'Enhanced Basket_AUTOLOAD'!H3570</f>
        <v>0</v>
      </c>
      <c r="B3570" s="4" t="str">
        <f t="shared" si="667"/>
        <v>SELL</v>
      </c>
      <c r="C3570" s="4" t="s">
        <v>29</v>
      </c>
      <c r="D3570" s="4" t="str">
        <f t="shared" si="668"/>
        <v>MT</v>
      </c>
      <c r="E3570" s="4" t="str">
        <f t="shared" si="669"/>
      </c>
      <c r="F3570" s="4" t="str">
        <f t="shared" si="670"/>
        <v>CIL LOAD</v>
      </c>
      <c r="G3570" s="4">
        <f t="shared" si="671"/>
        <v>0</v>
      </c>
      <c r="H3570" s="4" t="e">
        <f t="shared" si="672"/>
        <v>#N/A</v>
      </c>
      <c r="I3570" s="4" t="e">
        <f>_xll.BDP(AG3570&amp;" equity","crncy_adj_px_last","eqy_fund_crncy=usd")</f>
        <v>#NAME?</v>
      </c>
      <c r="J3570" s="4" t="str">
        <f t="shared" si="673"/>
      </c>
      <c r="AA3570" s="4">
        <f t="shared" si="674"/>
        <v>0</v>
      </c>
      <c r="AB3570" s="4">
        <f>'Enhanced Basket_AUTOLOAD'!T3570</f>
        <v>0</v>
      </c>
      <c r="AC3570" s="4">
        <f>'Enhanced Basket_AUTOLOAD'!M3570</f>
        <v>0</v>
      </c>
      <c r="AD3570" s="4">
        <f>'Enhanced Basket_AUTOLOAD'!L3570</f>
        <v>0</v>
      </c>
      <c r="AE3570" s="4">
        <f>'Enhanced Basket_AUTOLOAD'!Z3570</f>
        <v>0</v>
      </c>
      <c r="AF3570" s="4">
        <f>'Enhanced Basket_AUTOLOAD'!AB3570</f>
        <v>0</v>
      </c>
      <c r="AG3570" s="4" t="e">
        <f>VLOOKUP(AJ3570,'Ticker Mapping'!$I$3:$M$6706,5,0)</f>
        <v>#N/A</v>
      </c>
      <c r="AH3570" s="4" t="e">
        <f>_xll.BDP(AK3570&amp;" SEDOL","TICKER_AND_EXCH_CODE")</f>
        <v>#NAME?</v>
      </c>
      <c r="AI3570" s="4" t="e">
        <f t="shared" si="675"/>
        <v>#N/A</v>
      </c>
      <c r="AJ3570" s="4">
        <f>'Enhanced Basket_AUTOLOAD'!P3570</f>
        <v>0</v>
      </c>
      <c r="AK3570" s="4">
        <f>'Enhanced Basket_AUTOLOAD'!Q3570</f>
        <v>0</v>
      </c>
      <c r="AL3570" s="4">
        <f>'Enhanced Basket_AUTOLOAD'!Y3570</f>
        <v>0</v>
      </c>
      <c r="AM3570" s="4" t="e">
        <f t="shared" si="676"/>
        <v>#N/A</v>
      </c>
      <c r="AN3570" s="4" t="str">
        <f t="shared" si="677"/>
        <v>NO</v>
      </c>
      <c r="AO3570" s="4" t="str">
        <f t="shared" si="678"/>
        <v>Cash-in-Lieu</v>
      </c>
    </row>
    <row r="3571" ht="15" customHeight="1" s="4" customFormat="1">
      <c r="A3571" s="4">
        <f>'Enhanced Basket_AUTOLOAD'!H3571</f>
        <v>0</v>
      </c>
      <c r="B3571" s="4" t="str">
        <f t="shared" si="667"/>
        <v>SELL</v>
      </c>
      <c r="C3571" s="4" t="s">
        <v>29</v>
      </c>
      <c r="D3571" s="4" t="str">
        <f t="shared" si="668"/>
        <v>MT</v>
      </c>
      <c r="E3571" s="4" t="str">
        <f t="shared" si="669"/>
      </c>
      <c r="F3571" s="4" t="str">
        <f t="shared" si="670"/>
        <v>CIL LOAD</v>
      </c>
      <c r="G3571" s="4">
        <f t="shared" si="671"/>
        <v>0</v>
      </c>
      <c r="H3571" s="4" t="e">
        <f t="shared" si="672"/>
        <v>#N/A</v>
      </c>
      <c r="I3571" s="4" t="e">
        <f>_xll.BDP(AG3571&amp;" equity","crncy_adj_px_last","eqy_fund_crncy=usd")</f>
        <v>#NAME?</v>
      </c>
      <c r="J3571" s="4" t="str">
        <f t="shared" si="673"/>
      </c>
      <c r="AA3571" s="4">
        <f t="shared" si="674"/>
        <v>0</v>
      </c>
      <c r="AB3571" s="4">
        <f>'Enhanced Basket_AUTOLOAD'!T3571</f>
        <v>0</v>
      </c>
      <c r="AC3571" s="4">
        <f>'Enhanced Basket_AUTOLOAD'!M3571</f>
        <v>0</v>
      </c>
      <c r="AD3571" s="4">
        <f>'Enhanced Basket_AUTOLOAD'!L3571</f>
        <v>0</v>
      </c>
      <c r="AE3571" s="4">
        <f>'Enhanced Basket_AUTOLOAD'!Z3571</f>
        <v>0</v>
      </c>
      <c r="AF3571" s="4">
        <f>'Enhanced Basket_AUTOLOAD'!AB3571</f>
        <v>0</v>
      </c>
      <c r="AG3571" s="4" t="e">
        <f>VLOOKUP(AJ3571,'Ticker Mapping'!$I$3:$M$6706,5,0)</f>
        <v>#N/A</v>
      </c>
      <c r="AH3571" s="4" t="e">
        <f>_xll.BDP(AK3571&amp;" SEDOL","TICKER_AND_EXCH_CODE")</f>
        <v>#NAME?</v>
      </c>
      <c r="AI3571" s="4" t="e">
        <f t="shared" si="675"/>
        <v>#N/A</v>
      </c>
      <c r="AJ3571" s="4">
        <f>'Enhanced Basket_AUTOLOAD'!P3571</f>
        <v>0</v>
      </c>
      <c r="AK3571" s="4">
        <f>'Enhanced Basket_AUTOLOAD'!Q3571</f>
        <v>0</v>
      </c>
      <c r="AL3571" s="4">
        <f>'Enhanced Basket_AUTOLOAD'!Y3571</f>
        <v>0</v>
      </c>
      <c r="AM3571" s="4" t="e">
        <f t="shared" si="676"/>
        <v>#N/A</v>
      </c>
      <c r="AN3571" s="4" t="str">
        <f t="shared" si="677"/>
        <v>NO</v>
      </c>
      <c r="AO3571" s="4" t="str">
        <f t="shared" si="678"/>
        <v>Cash-in-Lieu</v>
      </c>
    </row>
    <row r="3572" ht="15" customHeight="1" s="4" customFormat="1">
      <c r="A3572" s="4">
        <f>'Enhanced Basket_AUTOLOAD'!H3572</f>
        <v>0</v>
      </c>
      <c r="B3572" s="4" t="str">
        <f t="shared" si="667"/>
        <v>SELL</v>
      </c>
      <c r="C3572" s="4" t="s">
        <v>29</v>
      </c>
      <c r="D3572" s="4" t="str">
        <f t="shared" si="668"/>
        <v>MT</v>
      </c>
      <c r="E3572" s="4" t="str">
        <f t="shared" si="669"/>
      </c>
      <c r="F3572" s="4" t="str">
        <f t="shared" si="670"/>
        <v>CIL LOAD</v>
      </c>
      <c r="G3572" s="4">
        <f t="shared" si="671"/>
        <v>0</v>
      </c>
      <c r="H3572" s="4" t="e">
        <f t="shared" si="672"/>
        <v>#N/A</v>
      </c>
      <c r="I3572" s="4" t="e">
        <f>_xll.BDP(AG3572&amp;" equity","crncy_adj_px_last","eqy_fund_crncy=usd")</f>
        <v>#NAME?</v>
      </c>
      <c r="J3572" s="4" t="str">
        <f t="shared" si="673"/>
      </c>
      <c r="AA3572" s="4">
        <f t="shared" si="674"/>
        <v>0</v>
      </c>
      <c r="AB3572" s="4">
        <f>'Enhanced Basket_AUTOLOAD'!T3572</f>
        <v>0</v>
      </c>
      <c r="AC3572" s="4">
        <f>'Enhanced Basket_AUTOLOAD'!M3572</f>
        <v>0</v>
      </c>
      <c r="AD3572" s="4">
        <f>'Enhanced Basket_AUTOLOAD'!L3572</f>
        <v>0</v>
      </c>
      <c r="AE3572" s="4">
        <f>'Enhanced Basket_AUTOLOAD'!Z3572</f>
        <v>0</v>
      </c>
      <c r="AF3572" s="4">
        <f>'Enhanced Basket_AUTOLOAD'!AB3572</f>
        <v>0</v>
      </c>
      <c r="AG3572" s="4" t="e">
        <f>VLOOKUP(AJ3572,'Ticker Mapping'!$I$3:$M$6706,5,0)</f>
        <v>#N/A</v>
      </c>
      <c r="AH3572" s="4" t="e">
        <f>_xll.BDP(AK3572&amp;" SEDOL","TICKER_AND_EXCH_CODE")</f>
        <v>#NAME?</v>
      </c>
      <c r="AI3572" s="4" t="e">
        <f t="shared" si="675"/>
        <v>#N/A</v>
      </c>
      <c r="AJ3572" s="4">
        <f>'Enhanced Basket_AUTOLOAD'!P3572</f>
        <v>0</v>
      </c>
      <c r="AK3572" s="4">
        <f>'Enhanced Basket_AUTOLOAD'!Q3572</f>
        <v>0</v>
      </c>
      <c r="AL3572" s="4">
        <f>'Enhanced Basket_AUTOLOAD'!Y3572</f>
        <v>0</v>
      </c>
      <c r="AM3572" s="4" t="e">
        <f t="shared" si="676"/>
        <v>#N/A</v>
      </c>
      <c r="AN3572" s="4" t="str">
        <f t="shared" si="677"/>
        <v>NO</v>
      </c>
      <c r="AO3572" s="4" t="str">
        <f t="shared" si="678"/>
        <v>Cash-in-Lieu</v>
      </c>
    </row>
    <row r="3573" ht="15" customHeight="1" s="4" customFormat="1">
      <c r="A3573" s="4">
        <f>'Enhanced Basket_AUTOLOAD'!H3573</f>
        <v>0</v>
      </c>
      <c r="B3573" s="4" t="str">
        <f t="shared" si="667"/>
        <v>SELL</v>
      </c>
      <c r="C3573" s="4" t="s">
        <v>29</v>
      </c>
      <c r="D3573" s="4" t="str">
        <f t="shared" si="668"/>
        <v>MT</v>
      </c>
      <c r="E3573" s="4" t="str">
        <f t="shared" si="669"/>
      </c>
      <c r="F3573" s="4" t="str">
        <f t="shared" si="670"/>
        <v>CIL LOAD</v>
      </c>
      <c r="G3573" s="4">
        <f t="shared" si="671"/>
        <v>0</v>
      </c>
      <c r="H3573" s="4" t="e">
        <f t="shared" si="672"/>
        <v>#N/A</v>
      </c>
      <c r="I3573" s="4" t="e">
        <f>_xll.BDP(AG3573&amp;" equity","crncy_adj_px_last","eqy_fund_crncy=usd")</f>
        <v>#NAME?</v>
      </c>
      <c r="J3573" s="4" t="str">
        <f t="shared" si="673"/>
      </c>
      <c r="AA3573" s="4">
        <f t="shared" si="674"/>
        <v>0</v>
      </c>
      <c r="AB3573" s="4">
        <f>'Enhanced Basket_AUTOLOAD'!T3573</f>
        <v>0</v>
      </c>
      <c r="AC3573" s="4">
        <f>'Enhanced Basket_AUTOLOAD'!M3573</f>
        <v>0</v>
      </c>
      <c r="AD3573" s="4">
        <f>'Enhanced Basket_AUTOLOAD'!L3573</f>
        <v>0</v>
      </c>
      <c r="AE3573" s="4">
        <f>'Enhanced Basket_AUTOLOAD'!Z3573</f>
        <v>0</v>
      </c>
      <c r="AF3573" s="4">
        <f>'Enhanced Basket_AUTOLOAD'!AB3573</f>
        <v>0</v>
      </c>
      <c r="AG3573" s="4" t="e">
        <f>VLOOKUP(AJ3573,'Ticker Mapping'!$I$3:$M$6706,5,0)</f>
        <v>#N/A</v>
      </c>
      <c r="AH3573" s="4" t="e">
        <f>_xll.BDP(AK3573&amp;" SEDOL","TICKER_AND_EXCH_CODE")</f>
        <v>#NAME?</v>
      </c>
      <c r="AI3573" s="4" t="e">
        <f t="shared" si="675"/>
        <v>#N/A</v>
      </c>
      <c r="AJ3573" s="4">
        <f>'Enhanced Basket_AUTOLOAD'!P3573</f>
        <v>0</v>
      </c>
      <c r="AK3573" s="4">
        <f>'Enhanced Basket_AUTOLOAD'!Q3573</f>
        <v>0</v>
      </c>
      <c r="AL3573" s="4">
        <f>'Enhanced Basket_AUTOLOAD'!Y3573</f>
        <v>0</v>
      </c>
      <c r="AM3573" s="4" t="e">
        <f t="shared" si="676"/>
        <v>#N/A</v>
      </c>
      <c r="AN3573" s="4" t="str">
        <f t="shared" si="677"/>
        <v>NO</v>
      </c>
      <c r="AO3573" s="4" t="str">
        <f t="shared" si="678"/>
        <v>Cash-in-Lieu</v>
      </c>
    </row>
    <row r="3574" ht="15" customHeight="1" s="4" customFormat="1">
      <c r="A3574" s="4">
        <f>'Enhanced Basket_AUTOLOAD'!H3574</f>
        <v>0</v>
      </c>
      <c r="B3574" s="4" t="str">
        <f t="shared" si="667"/>
        <v>SELL</v>
      </c>
      <c r="C3574" s="4" t="s">
        <v>29</v>
      </c>
      <c r="D3574" s="4" t="str">
        <f t="shared" si="668"/>
        <v>MT</v>
      </c>
      <c r="E3574" s="4" t="str">
        <f t="shared" si="669"/>
      </c>
      <c r="F3574" s="4" t="str">
        <f t="shared" si="670"/>
        <v>CIL LOAD</v>
      </c>
      <c r="G3574" s="4">
        <f t="shared" si="671"/>
        <v>0</v>
      </c>
      <c r="H3574" s="4" t="e">
        <f t="shared" si="672"/>
        <v>#N/A</v>
      </c>
      <c r="I3574" s="4" t="e">
        <f>_xll.BDP(AG3574&amp;" equity","crncy_adj_px_last","eqy_fund_crncy=usd")</f>
        <v>#NAME?</v>
      </c>
      <c r="J3574" s="4" t="str">
        <f t="shared" si="673"/>
      </c>
      <c r="AA3574" s="4">
        <f t="shared" si="674"/>
        <v>0</v>
      </c>
      <c r="AB3574" s="4">
        <f>'Enhanced Basket_AUTOLOAD'!T3574</f>
        <v>0</v>
      </c>
      <c r="AC3574" s="4">
        <f>'Enhanced Basket_AUTOLOAD'!M3574</f>
        <v>0</v>
      </c>
      <c r="AD3574" s="4">
        <f>'Enhanced Basket_AUTOLOAD'!L3574</f>
        <v>0</v>
      </c>
      <c r="AE3574" s="4">
        <f>'Enhanced Basket_AUTOLOAD'!Z3574</f>
        <v>0</v>
      </c>
      <c r="AF3574" s="4">
        <f>'Enhanced Basket_AUTOLOAD'!AB3574</f>
        <v>0</v>
      </c>
      <c r="AG3574" s="4" t="e">
        <f>VLOOKUP(AJ3574,'Ticker Mapping'!$I$3:$M$6706,5,0)</f>
        <v>#N/A</v>
      </c>
      <c r="AH3574" s="4" t="e">
        <f>_xll.BDP(AK3574&amp;" SEDOL","TICKER_AND_EXCH_CODE")</f>
        <v>#NAME?</v>
      </c>
      <c r="AI3574" s="4" t="e">
        <f t="shared" si="675"/>
        <v>#N/A</v>
      </c>
      <c r="AJ3574" s="4">
        <f>'Enhanced Basket_AUTOLOAD'!P3574</f>
        <v>0</v>
      </c>
      <c r="AK3574" s="4">
        <f>'Enhanced Basket_AUTOLOAD'!Q3574</f>
        <v>0</v>
      </c>
      <c r="AL3574" s="4">
        <f>'Enhanced Basket_AUTOLOAD'!Y3574</f>
        <v>0</v>
      </c>
      <c r="AM3574" s="4" t="e">
        <f t="shared" si="676"/>
        <v>#N/A</v>
      </c>
      <c r="AN3574" s="4" t="str">
        <f t="shared" si="677"/>
        <v>NO</v>
      </c>
      <c r="AO3574" s="4" t="str">
        <f t="shared" si="678"/>
        <v>Cash-in-Lieu</v>
      </c>
    </row>
    <row r="3575" ht="15" customHeight="1" s="4" customFormat="1">
      <c r="A3575" s="4">
        <f>'Enhanced Basket_AUTOLOAD'!H3575</f>
        <v>0</v>
      </c>
      <c r="B3575" s="4" t="str">
        <f t="shared" si="667"/>
        <v>SELL</v>
      </c>
      <c r="C3575" s="4" t="s">
        <v>29</v>
      </c>
      <c r="D3575" s="4" t="str">
        <f t="shared" si="668"/>
        <v>MT</v>
      </c>
      <c r="E3575" s="4" t="str">
        <f t="shared" si="669"/>
      </c>
      <c r="F3575" s="4" t="str">
        <f t="shared" si="670"/>
        <v>CIL LOAD</v>
      </c>
      <c r="G3575" s="4">
        <f t="shared" si="671"/>
        <v>0</v>
      </c>
      <c r="H3575" s="4" t="e">
        <f t="shared" si="672"/>
        <v>#N/A</v>
      </c>
      <c r="I3575" s="4" t="e">
        <f>_xll.BDP(AG3575&amp;" equity","crncy_adj_px_last","eqy_fund_crncy=usd")</f>
        <v>#NAME?</v>
      </c>
      <c r="J3575" s="4" t="str">
        <f t="shared" si="673"/>
      </c>
      <c r="AA3575" s="4">
        <f t="shared" si="674"/>
        <v>0</v>
      </c>
      <c r="AB3575" s="4">
        <f>'Enhanced Basket_AUTOLOAD'!T3575</f>
        <v>0</v>
      </c>
      <c r="AC3575" s="4">
        <f>'Enhanced Basket_AUTOLOAD'!M3575</f>
        <v>0</v>
      </c>
      <c r="AD3575" s="4">
        <f>'Enhanced Basket_AUTOLOAD'!L3575</f>
        <v>0</v>
      </c>
      <c r="AE3575" s="4">
        <f>'Enhanced Basket_AUTOLOAD'!Z3575</f>
        <v>0</v>
      </c>
      <c r="AF3575" s="4">
        <f>'Enhanced Basket_AUTOLOAD'!AB3575</f>
        <v>0</v>
      </c>
      <c r="AG3575" s="4" t="e">
        <f>VLOOKUP(AJ3575,'Ticker Mapping'!$I$3:$M$6706,5,0)</f>
        <v>#N/A</v>
      </c>
      <c r="AH3575" s="4" t="e">
        <f>_xll.BDP(AK3575&amp;" SEDOL","TICKER_AND_EXCH_CODE")</f>
        <v>#NAME?</v>
      </c>
      <c r="AI3575" s="4" t="e">
        <f t="shared" si="675"/>
        <v>#N/A</v>
      </c>
      <c r="AJ3575" s="4">
        <f>'Enhanced Basket_AUTOLOAD'!P3575</f>
        <v>0</v>
      </c>
      <c r="AK3575" s="4">
        <f>'Enhanced Basket_AUTOLOAD'!Q3575</f>
        <v>0</v>
      </c>
      <c r="AL3575" s="4">
        <f>'Enhanced Basket_AUTOLOAD'!Y3575</f>
        <v>0</v>
      </c>
      <c r="AM3575" s="4" t="e">
        <f t="shared" si="676"/>
        <v>#N/A</v>
      </c>
      <c r="AN3575" s="4" t="str">
        <f t="shared" si="677"/>
        <v>NO</v>
      </c>
      <c r="AO3575" s="4" t="str">
        <f t="shared" si="678"/>
        <v>Cash-in-Lieu</v>
      </c>
    </row>
    <row r="3576" ht="15" customHeight="1" s="4" customFormat="1">
      <c r="A3576" s="4">
        <f>'Enhanced Basket_AUTOLOAD'!H3576</f>
        <v>0</v>
      </c>
      <c r="B3576" s="4" t="str">
        <f t="shared" si="667"/>
        <v>SELL</v>
      </c>
      <c r="C3576" s="4" t="s">
        <v>29</v>
      </c>
      <c r="D3576" s="4" t="str">
        <f t="shared" si="668"/>
        <v>MT</v>
      </c>
      <c r="E3576" s="4" t="str">
        <f t="shared" si="669"/>
      </c>
      <c r="F3576" s="4" t="str">
        <f t="shared" si="670"/>
        <v>CIL LOAD</v>
      </c>
      <c r="G3576" s="4">
        <f t="shared" si="671"/>
        <v>0</v>
      </c>
      <c r="H3576" s="4" t="e">
        <f t="shared" si="672"/>
        <v>#N/A</v>
      </c>
      <c r="I3576" s="4" t="e">
        <f>_xll.BDP(AG3576&amp;" equity","crncy_adj_px_last","eqy_fund_crncy=usd")</f>
        <v>#NAME?</v>
      </c>
      <c r="J3576" s="4" t="str">
        <f t="shared" si="673"/>
      </c>
      <c r="AA3576" s="4">
        <f t="shared" si="674"/>
        <v>0</v>
      </c>
      <c r="AB3576" s="4">
        <f>'Enhanced Basket_AUTOLOAD'!T3576</f>
        <v>0</v>
      </c>
      <c r="AC3576" s="4">
        <f>'Enhanced Basket_AUTOLOAD'!M3576</f>
        <v>0</v>
      </c>
      <c r="AD3576" s="4">
        <f>'Enhanced Basket_AUTOLOAD'!L3576</f>
        <v>0</v>
      </c>
      <c r="AE3576" s="4">
        <f>'Enhanced Basket_AUTOLOAD'!Z3576</f>
        <v>0</v>
      </c>
      <c r="AF3576" s="4">
        <f>'Enhanced Basket_AUTOLOAD'!AB3576</f>
        <v>0</v>
      </c>
      <c r="AG3576" s="4" t="e">
        <f>VLOOKUP(AJ3576,'Ticker Mapping'!$I$3:$M$6706,5,0)</f>
        <v>#N/A</v>
      </c>
      <c r="AH3576" s="4" t="e">
        <f>_xll.BDP(AK3576&amp;" SEDOL","TICKER_AND_EXCH_CODE")</f>
        <v>#NAME?</v>
      </c>
      <c r="AI3576" s="4" t="e">
        <f t="shared" si="675"/>
        <v>#N/A</v>
      </c>
      <c r="AJ3576" s="4">
        <f>'Enhanced Basket_AUTOLOAD'!P3576</f>
        <v>0</v>
      </c>
      <c r="AK3576" s="4">
        <f>'Enhanced Basket_AUTOLOAD'!Q3576</f>
        <v>0</v>
      </c>
      <c r="AL3576" s="4">
        <f>'Enhanced Basket_AUTOLOAD'!Y3576</f>
        <v>0</v>
      </c>
      <c r="AM3576" s="4" t="e">
        <f t="shared" si="676"/>
        <v>#N/A</v>
      </c>
      <c r="AN3576" s="4" t="str">
        <f t="shared" si="677"/>
        <v>NO</v>
      </c>
      <c r="AO3576" s="4" t="str">
        <f t="shared" si="678"/>
        <v>Cash-in-Lieu</v>
      </c>
    </row>
    <row r="3577" ht="15" customHeight="1" s="4" customFormat="1">
      <c r="A3577" s="4">
        <f>'Enhanced Basket_AUTOLOAD'!H3577</f>
        <v>0</v>
      </c>
      <c r="B3577" s="4" t="str">
        <f t="shared" si="667"/>
        <v>SELL</v>
      </c>
      <c r="C3577" s="4" t="s">
        <v>29</v>
      </c>
      <c r="D3577" s="4" t="str">
        <f t="shared" si="668"/>
        <v>MT</v>
      </c>
      <c r="E3577" s="4" t="str">
        <f t="shared" si="669"/>
      </c>
      <c r="F3577" s="4" t="str">
        <f t="shared" si="670"/>
        <v>CIL LOAD</v>
      </c>
      <c r="G3577" s="4">
        <f t="shared" si="671"/>
        <v>0</v>
      </c>
      <c r="H3577" s="4" t="e">
        <f t="shared" si="672"/>
        <v>#N/A</v>
      </c>
      <c r="I3577" s="4" t="e">
        <f>_xll.BDP(AG3577&amp;" equity","crncy_adj_px_last","eqy_fund_crncy=usd")</f>
        <v>#NAME?</v>
      </c>
      <c r="J3577" s="4" t="str">
        <f t="shared" si="673"/>
      </c>
      <c r="AA3577" s="4">
        <f t="shared" si="674"/>
        <v>0</v>
      </c>
      <c r="AB3577" s="4">
        <f>'Enhanced Basket_AUTOLOAD'!T3577</f>
        <v>0</v>
      </c>
      <c r="AC3577" s="4">
        <f>'Enhanced Basket_AUTOLOAD'!M3577</f>
        <v>0</v>
      </c>
      <c r="AD3577" s="4">
        <f>'Enhanced Basket_AUTOLOAD'!L3577</f>
        <v>0</v>
      </c>
      <c r="AE3577" s="4">
        <f>'Enhanced Basket_AUTOLOAD'!Z3577</f>
        <v>0</v>
      </c>
      <c r="AF3577" s="4">
        <f>'Enhanced Basket_AUTOLOAD'!AB3577</f>
        <v>0</v>
      </c>
      <c r="AG3577" s="4" t="e">
        <f>VLOOKUP(AJ3577,'Ticker Mapping'!$I$3:$M$6706,5,0)</f>
        <v>#N/A</v>
      </c>
      <c r="AH3577" s="4" t="e">
        <f>_xll.BDP(AK3577&amp;" SEDOL","TICKER_AND_EXCH_CODE")</f>
        <v>#NAME?</v>
      </c>
      <c r="AI3577" s="4" t="e">
        <f t="shared" si="675"/>
        <v>#N/A</v>
      </c>
      <c r="AJ3577" s="4">
        <f>'Enhanced Basket_AUTOLOAD'!P3577</f>
        <v>0</v>
      </c>
      <c r="AK3577" s="4">
        <f>'Enhanced Basket_AUTOLOAD'!Q3577</f>
        <v>0</v>
      </c>
      <c r="AL3577" s="4">
        <f>'Enhanced Basket_AUTOLOAD'!Y3577</f>
        <v>0</v>
      </c>
      <c r="AM3577" s="4" t="e">
        <f t="shared" si="676"/>
        <v>#N/A</v>
      </c>
      <c r="AN3577" s="4" t="str">
        <f t="shared" si="677"/>
        <v>NO</v>
      </c>
      <c r="AO3577" s="4" t="str">
        <f t="shared" si="678"/>
        <v>Cash-in-Lieu</v>
      </c>
    </row>
    <row r="3578" ht="15" customHeight="1" s="4" customFormat="1">
      <c r="A3578" s="4">
        <f>'Enhanced Basket_AUTOLOAD'!H3578</f>
        <v>0</v>
      </c>
      <c r="B3578" s="4" t="str">
        <f t="shared" si="667"/>
        <v>SELL</v>
      </c>
      <c r="C3578" s="4" t="s">
        <v>29</v>
      </c>
      <c r="D3578" s="4" t="str">
        <f t="shared" si="668"/>
        <v>MT</v>
      </c>
      <c r="E3578" s="4" t="str">
        <f t="shared" si="669"/>
      </c>
      <c r="F3578" s="4" t="str">
        <f t="shared" si="670"/>
        <v>CIL LOAD</v>
      </c>
      <c r="G3578" s="4">
        <f t="shared" si="671"/>
        <v>0</v>
      </c>
      <c r="H3578" s="4" t="e">
        <f t="shared" si="672"/>
        <v>#N/A</v>
      </c>
      <c r="I3578" s="4" t="e">
        <f>_xll.BDP(AG3578&amp;" equity","crncy_adj_px_last","eqy_fund_crncy=usd")</f>
        <v>#NAME?</v>
      </c>
      <c r="J3578" s="4" t="str">
        <f t="shared" si="673"/>
      </c>
      <c r="AA3578" s="4">
        <f t="shared" si="674"/>
        <v>0</v>
      </c>
      <c r="AB3578" s="4">
        <f>'Enhanced Basket_AUTOLOAD'!T3578</f>
        <v>0</v>
      </c>
      <c r="AC3578" s="4">
        <f>'Enhanced Basket_AUTOLOAD'!M3578</f>
        <v>0</v>
      </c>
      <c r="AD3578" s="4">
        <f>'Enhanced Basket_AUTOLOAD'!L3578</f>
        <v>0</v>
      </c>
      <c r="AE3578" s="4">
        <f>'Enhanced Basket_AUTOLOAD'!Z3578</f>
        <v>0</v>
      </c>
      <c r="AF3578" s="4">
        <f>'Enhanced Basket_AUTOLOAD'!AB3578</f>
        <v>0</v>
      </c>
      <c r="AG3578" s="4" t="e">
        <f>VLOOKUP(AJ3578,'Ticker Mapping'!$I$3:$M$6706,5,0)</f>
        <v>#N/A</v>
      </c>
      <c r="AH3578" s="4" t="e">
        <f>_xll.BDP(AK3578&amp;" SEDOL","TICKER_AND_EXCH_CODE")</f>
        <v>#NAME?</v>
      </c>
      <c r="AI3578" s="4" t="e">
        <f t="shared" si="675"/>
        <v>#N/A</v>
      </c>
      <c r="AJ3578" s="4">
        <f>'Enhanced Basket_AUTOLOAD'!P3578</f>
        <v>0</v>
      </c>
      <c r="AK3578" s="4">
        <f>'Enhanced Basket_AUTOLOAD'!Q3578</f>
        <v>0</v>
      </c>
      <c r="AL3578" s="4">
        <f>'Enhanced Basket_AUTOLOAD'!Y3578</f>
        <v>0</v>
      </c>
      <c r="AM3578" s="4" t="e">
        <f t="shared" si="676"/>
        <v>#N/A</v>
      </c>
      <c r="AN3578" s="4" t="str">
        <f t="shared" si="677"/>
        <v>NO</v>
      </c>
      <c r="AO3578" s="4" t="str">
        <f t="shared" si="678"/>
        <v>Cash-in-Lieu</v>
      </c>
    </row>
    <row r="3579" ht="15" customHeight="1" s="4" customFormat="1">
      <c r="A3579" s="4">
        <f>'Enhanced Basket_AUTOLOAD'!H3579</f>
        <v>0</v>
      </c>
      <c r="B3579" s="4" t="str">
        <f t="shared" si="667"/>
        <v>SELL</v>
      </c>
      <c r="C3579" s="4" t="s">
        <v>29</v>
      </c>
      <c r="D3579" s="4" t="str">
        <f t="shared" si="668"/>
        <v>MT</v>
      </c>
      <c r="E3579" s="4" t="str">
        <f t="shared" si="669"/>
      </c>
      <c r="F3579" s="4" t="str">
        <f t="shared" si="670"/>
        <v>CIL LOAD</v>
      </c>
      <c r="G3579" s="4">
        <f t="shared" si="671"/>
        <v>0</v>
      </c>
      <c r="H3579" s="4" t="e">
        <f t="shared" si="672"/>
        <v>#N/A</v>
      </c>
      <c r="I3579" s="4" t="e">
        <f>_xll.BDP(AG3579&amp;" equity","crncy_adj_px_last","eqy_fund_crncy=usd")</f>
        <v>#NAME?</v>
      </c>
      <c r="J3579" s="4" t="str">
        <f t="shared" si="673"/>
      </c>
      <c r="AA3579" s="4">
        <f t="shared" si="674"/>
        <v>0</v>
      </c>
      <c r="AB3579" s="4">
        <f>'Enhanced Basket_AUTOLOAD'!T3579</f>
        <v>0</v>
      </c>
      <c r="AC3579" s="4">
        <f>'Enhanced Basket_AUTOLOAD'!M3579</f>
        <v>0</v>
      </c>
      <c r="AD3579" s="4">
        <f>'Enhanced Basket_AUTOLOAD'!L3579</f>
        <v>0</v>
      </c>
      <c r="AE3579" s="4">
        <f>'Enhanced Basket_AUTOLOAD'!Z3579</f>
        <v>0</v>
      </c>
      <c r="AF3579" s="4">
        <f>'Enhanced Basket_AUTOLOAD'!AB3579</f>
        <v>0</v>
      </c>
      <c r="AG3579" s="4" t="e">
        <f>VLOOKUP(AJ3579,'Ticker Mapping'!$I$3:$M$6706,5,0)</f>
        <v>#N/A</v>
      </c>
      <c r="AH3579" s="4" t="e">
        <f>_xll.BDP(AK3579&amp;" SEDOL","TICKER_AND_EXCH_CODE")</f>
        <v>#NAME?</v>
      </c>
      <c r="AI3579" s="4" t="e">
        <f t="shared" si="675"/>
        <v>#N/A</v>
      </c>
      <c r="AJ3579" s="4">
        <f>'Enhanced Basket_AUTOLOAD'!P3579</f>
        <v>0</v>
      </c>
      <c r="AK3579" s="4">
        <f>'Enhanced Basket_AUTOLOAD'!Q3579</f>
        <v>0</v>
      </c>
      <c r="AL3579" s="4">
        <f>'Enhanced Basket_AUTOLOAD'!Y3579</f>
        <v>0</v>
      </c>
      <c r="AM3579" s="4" t="e">
        <f t="shared" si="676"/>
        <v>#N/A</v>
      </c>
      <c r="AN3579" s="4" t="str">
        <f t="shared" si="677"/>
        <v>NO</v>
      </c>
      <c r="AO3579" s="4" t="str">
        <f t="shared" si="678"/>
        <v>Cash-in-Lieu</v>
      </c>
    </row>
    <row r="3580" ht="15" customHeight="1" s="4" customFormat="1">
      <c r="A3580" s="4">
        <f>'Enhanced Basket_AUTOLOAD'!H3580</f>
        <v>0</v>
      </c>
      <c r="B3580" s="4" t="str">
        <f t="shared" si="667"/>
        <v>SELL</v>
      </c>
      <c r="C3580" s="4" t="s">
        <v>29</v>
      </c>
      <c r="D3580" s="4" t="str">
        <f t="shared" si="668"/>
        <v>MT</v>
      </c>
      <c r="E3580" s="4" t="str">
        <f t="shared" si="669"/>
      </c>
      <c r="F3580" s="4" t="str">
        <f t="shared" si="670"/>
        <v>CIL LOAD</v>
      </c>
      <c r="G3580" s="4">
        <f t="shared" si="671"/>
        <v>0</v>
      </c>
      <c r="H3580" s="4" t="e">
        <f t="shared" si="672"/>
        <v>#N/A</v>
      </c>
      <c r="I3580" s="4" t="e">
        <f>_xll.BDP(AG3580&amp;" equity","crncy_adj_px_last","eqy_fund_crncy=usd")</f>
        <v>#NAME?</v>
      </c>
      <c r="J3580" s="4" t="str">
        <f t="shared" si="673"/>
      </c>
      <c r="AA3580" s="4">
        <f t="shared" si="674"/>
        <v>0</v>
      </c>
      <c r="AB3580" s="4">
        <f>'Enhanced Basket_AUTOLOAD'!T3580</f>
        <v>0</v>
      </c>
      <c r="AC3580" s="4">
        <f>'Enhanced Basket_AUTOLOAD'!M3580</f>
        <v>0</v>
      </c>
      <c r="AD3580" s="4">
        <f>'Enhanced Basket_AUTOLOAD'!L3580</f>
        <v>0</v>
      </c>
      <c r="AE3580" s="4">
        <f>'Enhanced Basket_AUTOLOAD'!Z3580</f>
        <v>0</v>
      </c>
      <c r="AF3580" s="4">
        <f>'Enhanced Basket_AUTOLOAD'!AB3580</f>
        <v>0</v>
      </c>
      <c r="AG3580" s="4" t="e">
        <f>VLOOKUP(AJ3580,'Ticker Mapping'!$I$3:$M$6706,5,0)</f>
        <v>#N/A</v>
      </c>
      <c r="AH3580" s="4" t="e">
        <f>_xll.BDP(AK3580&amp;" SEDOL","TICKER_AND_EXCH_CODE")</f>
        <v>#NAME?</v>
      </c>
      <c r="AI3580" s="4" t="e">
        <f t="shared" si="675"/>
        <v>#N/A</v>
      </c>
      <c r="AJ3580" s="4">
        <f>'Enhanced Basket_AUTOLOAD'!P3580</f>
        <v>0</v>
      </c>
      <c r="AK3580" s="4">
        <f>'Enhanced Basket_AUTOLOAD'!Q3580</f>
        <v>0</v>
      </c>
      <c r="AL3580" s="4">
        <f>'Enhanced Basket_AUTOLOAD'!Y3580</f>
        <v>0</v>
      </c>
      <c r="AM3580" s="4" t="e">
        <f t="shared" si="676"/>
        <v>#N/A</v>
      </c>
      <c r="AN3580" s="4" t="str">
        <f t="shared" si="677"/>
        <v>NO</v>
      </c>
      <c r="AO3580" s="4" t="str">
        <f t="shared" si="678"/>
        <v>Cash-in-Lieu</v>
      </c>
    </row>
    <row r="3581" ht="15" customHeight="1" s="4" customFormat="1">
      <c r="A3581" s="4">
        <f>'Enhanced Basket_AUTOLOAD'!H3581</f>
        <v>0</v>
      </c>
      <c r="B3581" s="4" t="str">
        <f t="shared" si="667"/>
        <v>SELL</v>
      </c>
      <c r="C3581" s="4" t="s">
        <v>29</v>
      </c>
      <c r="D3581" s="4" t="str">
        <f t="shared" si="668"/>
        <v>MT</v>
      </c>
      <c r="E3581" s="4" t="str">
        <f t="shared" si="669"/>
      </c>
      <c r="F3581" s="4" t="str">
        <f t="shared" si="670"/>
        <v>CIL LOAD</v>
      </c>
      <c r="G3581" s="4">
        <f t="shared" si="671"/>
        <v>0</v>
      </c>
      <c r="H3581" s="4" t="e">
        <f t="shared" si="672"/>
        <v>#N/A</v>
      </c>
      <c r="I3581" s="4" t="e">
        <f>_xll.BDP(AG3581&amp;" equity","crncy_adj_px_last","eqy_fund_crncy=usd")</f>
        <v>#NAME?</v>
      </c>
      <c r="J3581" s="4" t="str">
        <f t="shared" si="673"/>
      </c>
      <c r="AA3581" s="4">
        <f t="shared" si="674"/>
        <v>0</v>
      </c>
      <c r="AB3581" s="4">
        <f>'Enhanced Basket_AUTOLOAD'!T3581</f>
        <v>0</v>
      </c>
      <c r="AC3581" s="4">
        <f>'Enhanced Basket_AUTOLOAD'!M3581</f>
        <v>0</v>
      </c>
      <c r="AD3581" s="4">
        <f>'Enhanced Basket_AUTOLOAD'!L3581</f>
        <v>0</v>
      </c>
      <c r="AE3581" s="4">
        <f>'Enhanced Basket_AUTOLOAD'!Z3581</f>
        <v>0</v>
      </c>
      <c r="AF3581" s="4">
        <f>'Enhanced Basket_AUTOLOAD'!AB3581</f>
        <v>0</v>
      </c>
      <c r="AG3581" s="4" t="e">
        <f>VLOOKUP(AJ3581,'Ticker Mapping'!$I$3:$M$6706,5,0)</f>
        <v>#N/A</v>
      </c>
      <c r="AH3581" s="4" t="e">
        <f>_xll.BDP(AK3581&amp;" SEDOL","TICKER_AND_EXCH_CODE")</f>
        <v>#NAME?</v>
      </c>
      <c r="AI3581" s="4" t="e">
        <f t="shared" si="675"/>
        <v>#N/A</v>
      </c>
      <c r="AJ3581" s="4">
        <f>'Enhanced Basket_AUTOLOAD'!P3581</f>
        <v>0</v>
      </c>
      <c r="AK3581" s="4">
        <f>'Enhanced Basket_AUTOLOAD'!Q3581</f>
        <v>0</v>
      </c>
      <c r="AL3581" s="4">
        <f>'Enhanced Basket_AUTOLOAD'!Y3581</f>
        <v>0</v>
      </c>
      <c r="AM3581" s="4" t="e">
        <f t="shared" si="676"/>
        <v>#N/A</v>
      </c>
      <c r="AN3581" s="4" t="str">
        <f t="shared" si="677"/>
        <v>NO</v>
      </c>
      <c r="AO3581" s="4" t="str">
        <f t="shared" si="678"/>
        <v>Cash-in-Lieu</v>
      </c>
    </row>
    <row r="3582" ht="15" customHeight="1" s="4" customFormat="1">
      <c r="A3582" s="4">
        <f>'Enhanced Basket_AUTOLOAD'!H3582</f>
        <v>0</v>
      </c>
      <c r="B3582" s="4" t="str">
        <f t="shared" si="667"/>
        <v>SELL</v>
      </c>
      <c r="C3582" s="4" t="s">
        <v>29</v>
      </c>
      <c r="D3582" s="4" t="str">
        <f t="shared" si="668"/>
        <v>MT</v>
      </c>
      <c r="E3582" s="4" t="str">
        <f t="shared" si="669"/>
      </c>
      <c r="F3582" s="4" t="str">
        <f t="shared" si="670"/>
        <v>CIL LOAD</v>
      </c>
      <c r="G3582" s="4">
        <f t="shared" si="671"/>
        <v>0</v>
      </c>
      <c r="H3582" s="4" t="e">
        <f t="shared" si="672"/>
        <v>#N/A</v>
      </c>
      <c r="I3582" s="4" t="e">
        <f>_xll.BDP(AG3582&amp;" equity","crncy_adj_px_last","eqy_fund_crncy=usd")</f>
        <v>#NAME?</v>
      </c>
      <c r="J3582" s="4" t="str">
        <f t="shared" si="673"/>
      </c>
      <c r="AA3582" s="4">
        <f t="shared" si="674"/>
        <v>0</v>
      </c>
      <c r="AB3582" s="4">
        <f>'Enhanced Basket_AUTOLOAD'!T3582</f>
        <v>0</v>
      </c>
      <c r="AC3582" s="4">
        <f>'Enhanced Basket_AUTOLOAD'!M3582</f>
        <v>0</v>
      </c>
      <c r="AD3582" s="4">
        <f>'Enhanced Basket_AUTOLOAD'!L3582</f>
        <v>0</v>
      </c>
      <c r="AE3582" s="4">
        <f>'Enhanced Basket_AUTOLOAD'!Z3582</f>
        <v>0</v>
      </c>
      <c r="AF3582" s="4">
        <f>'Enhanced Basket_AUTOLOAD'!AB3582</f>
        <v>0</v>
      </c>
      <c r="AG3582" s="4" t="e">
        <f>VLOOKUP(AJ3582,'Ticker Mapping'!$I$3:$M$6706,5,0)</f>
        <v>#N/A</v>
      </c>
      <c r="AH3582" s="4" t="e">
        <f>_xll.BDP(AK3582&amp;" SEDOL","TICKER_AND_EXCH_CODE")</f>
        <v>#NAME?</v>
      </c>
      <c r="AI3582" s="4" t="e">
        <f t="shared" si="675"/>
        <v>#N/A</v>
      </c>
      <c r="AJ3582" s="4">
        <f>'Enhanced Basket_AUTOLOAD'!P3582</f>
        <v>0</v>
      </c>
      <c r="AK3582" s="4">
        <f>'Enhanced Basket_AUTOLOAD'!Q3582</f>
        <v>0</v>
      </c>
      <c r="AL3582" s="4">
        <f>'Enhanced Basket_AUTOLOAD'!Y3582</f>
        <v>0</v>
      </c>
      <c r="AM3582" s="4" t="e">
        <f t="shared" si="676"/>
        <v>#N/A</v>
      </c>
      <c r="AN3582" s="4" t="str">
        <f t="shared" si="677"/>
        <v>NO</v>
      </c>
      <c r="AO3582" s="4" t="str">
        <f t="shared" si="678"/>
        <v>Cash-in-Lieu</v>
      </c>
    </row>
    <row r="3583" ht="15" customHeight="1" s="4" customFormat="1">
      <c r="A3583" s="4">
        <f>'Enhanced Basket_AUTOLOAD'!H3583</f>
        <v>0</v>
      </c>
      <c r="B3583" s="4" t="str">
        <f t="shared" si="667"/>
        <v>SELL</v>
      </c>
      <c r="C3583" s="4" t="s">
        <v>29</v>
      </c>
      <c r="D3583" s="4" t="str">
        <f t="shared" si="668"/>
        <v>MT</v>
      </c>
      <c r="E3583" s="4" t="str">
        <f t="shared" si="669"/>
      </c>
      <c r="F3583" s="4" t="str">
        <f t="shared" si="670"/>
        <v>CIL LOAD</v>
      </c>
      <c r="G3583" s="4">
        <f t="shared" si="671"/>
        <v>0</v>
      </c>
      <c r="H3583" s="4" t="e">
        <f t="shared" si="672"/>
        <v>#N/A</v>
      </c>
      <c r="I3583" s="4" t="e">
        <f>_xll.BDP(AG3583&amp;" equity","crncy_adj_px_last","eqy_fund_crncy=usd")</f>
        <v>#NAME?</v>
      </c>
      <c r="J3583" s="4" t="str">
        <f t="shared" si="673"/>
      </c>
      <c r="AA3583" s="4">
        <f t="shared" si="674"/>
        <v>0</v>
      </c>
      <c r="AB3583" s="4">
        <f>'Enhanced Basket_AUTOLOAD'!T3583</f>
        <v>0</v>
      </c>
      <c r="AC3583" s="4">
        <f>'Enhanced Basket_AUTOLOAD'!M3583</f>
        <v>0</v>
      </c>
      <c r="AD3583" s="4">
        <f>'Enhanced Basket_AUTOLOAD'!L3583</f>
        <v>0</v>
      </c>
      <c r="AE3583" s="4">
        <f>'Enhanced Basket_AUTOLOAD'!Z3583</f>
        <v>0</v>
      </c>
      <c r="AF3583" s="4">
        <f>'Enhanced Basket_AUTOLOAD'!AB3583</f>
        <v>0</v>
      </c>
      <c r="AG3583" s="4" t="e">
        <f>VLOOKUP(AJ3583,'Ticker Mapping'!$I$3:$M$6706,5,0)</f>
        <v>#N/A</v>
      </c>
      <c r="AH3583" s="4" t="e">
        <f>_xll.BDP(AK3583&amp;" SEDOL","TICKER_AND_EXCH_CODE")</f>
        <v>#NAME?</v>
      </c>
      <c r="AI3583" s="4" t="e">
        <f t="shared" si="675"/>
        <v>#N/A</v>
      </c>
      <c r="AJ3583" s="4">
        <f>'Enhanced Basket_AUTOLOAD'!P3583</f>
        <v>0</v>
      </c>
      <c r="AK3583" s="4">
        <f>'Enhanced Basket_AUTOLOAD'!Q3583</f>
        <v>0</v>
      </c>
      <c r="AL3583" s="4">
        <f>'Enhanced Basket_AUTOLOAD'!Y3583</f>
        <v>0</v>
      </c>
      <c r="AM3583" s="4" t="e">
        <f t="shared" si="676"/>
        <v>#N/A</v>
      </c>
      <c r="AN3583" s="4" t="str">
        <f t="shared" si="677"/>
        <v>NO</v>
      </c>
      <c r="AO3583" s="4" t="str">
        <f t="shared" si="678"/>
        <v>Cash-in-Lieu</v>
      </c>
    </row>
    <row r="3584" ht="15" customHeight="1" s="4" customFormat="1">
      <c r="A3584" s="4">
        <f>'Enhanced Basket_AUTOLOAD'!H3584</f>
        <v>0</v>
      </c>
      <c r="B3584" s="4" t="str">
        <f t="shared" si="667"/>
        <v>SELL</v>
      </c>
      <c r="C3584" s="4" t="s">
        <v>29</v>
      </c>
      <c r="D3584" s="4" t="str">
        <f t="shared" si="668"/>
        <v>MT</v>
      </c>
      <c r="E3584" s="4" t="str">
        <f t="shared" si="669"/>
      </c>
      <c r="F3584" s="4" t="str">
        <f t="shared" si="670"/>
        <v>CIL LOAD</v>
      </c>
      <c r="G3584" s="4">
        <f t="shared" si="671"/>
        <v>0</v>
      </c>
      <c r="H3584" s="4" t="e">
        <f t="shared" si="672"/>
        <v>#N/A</v>
      </c>
      <c r="I3584" s="4" t="e">
        <f>_xll.BDP(AG3584&amp;" equity","crncy_adj_px_last","eqy_fund_crncy=usd")</f>
        <v>#NAME?</v>
      </c>
      <c r="J3584" s="4" t="str">
        <f t="shared" si="673"/>
      </c>
      <c r="AA3584" s="4">
        <f t="shared" si="674"/>
        <v>0</v>
      </c>
      <c r="AB3584" s="4">
        <f>'Enhanced Basket_AUTOLOAD'!T3584</f>
        <v>0</v>
      </c>
      <c r="AC3584" s="4">
        <f>'Enhanced Basket_AUTOLOAD'!M3584</f>
        <v>0</v>
      </c>
      <c r="AD3584" s="4">
        <f>'Enhanced Basket_AUTOLOAD'!L3584</f>
        <v>0</v>
      </c>
      <c r="AE3584" s="4">
        <f>'Enhanced Basket_AUTOLOAD'!Z3584</f>
        <v>0</v>
      </c>
      <c r="AF3584" s="4">
        <f>'Enhanced Basket_AUTOLOAD'!AB3584</f>
        <v>0</v>
      </c>
      <c r="AG3584" s="4" t="e">
        <f>VLOOKUP(AJ3584,'Ticker Mapping'!$I$3:$M$6706,5,0)</f>
        <v>#N/A</v>
      </c>
      <c r="AH3584" s="4" t="e">
        <f>_xll.BDP(AK3584&amp;" SEDOL","TICKER_AND_EXCH_CODE")</f>
        <v>#NAME?</v>
      </c>
      <c r="AI3584" s="4" t="e">
        <f t="shared" si="675"/>
        <v>#N/A</v>
      </c>
      <c r="AJ3584" s="4">
        <f>'Enhanced Basket_AUTOLOAD'!P3584</f>
        <v>0</v>
      </c>
      <c r="AK3584" s="4">
        <f>'Enhanced Basket_AUTOLOAD'!Q3584</f>
        <v>0</v>
      </c>
      <c r="AL3584" s="4">
        <f>'Enhanced Basket_AUTOLOAD'!Y3584</f>
        <v>0</v>
      </c>
      <c r="AM3584" s="4" t="e">
        <f t="shared" si="676"/>
        <v>#N/A</v>
      </c>
      <c r="AN3584" s="4" t="str">
        <f t="shared" si="677"/>
        <v>NO</v>
      </c>
      <c r="AO3584" s="4" t="str">
        <f t="shared" si="678"/>
        <v>Cash-in-Lieu</v>
      </c>
    </row>
    <row r="3585" ht="15" customHeight="1" s="4" customFormat="1">
      <c r="A3585" s="4">
        <f>'Enhanced Basket_AUTOLOAD'!H3585</f>
        <v>0</v>
      </c>
      <c r="B3585" s="4" t="str">
        <f t="shared" si="667"/>
        <v>SELL</v>
      </c>
      <c r="C3585" s="4" t="s">
        <v>29</v>
      </c>
      <c r="D3585" s="4" t="str">
        <f t="shared" si="668"/>
        <v>MT</v>
      </c>
      <c r="E3585" s="4" t="str">
        <f t="shared" si="669"/>
      </c>
      <c r="F3585" s="4" t="str">
        <f t="shared" si="670"/>
        <v>CIL LOAD</v>
      </c>
      <c r="G3585" s="4">
        <f t="shared" si="671"/>
        <v>0</v>
      </c>
      <c r="H3585" s="4" t="e">
        <f t="shared" si="672"/>
        <v>#N/A</v>
      </c>
      <c r="I3585" s="4" t="e">
        <f>_xll.BDP(AG3585&amp;" equity","crncy_adj_px_last","eqy_fund_crncy=usd")</f>
        <v>#NAME?</v>
      </c>
      <c r="J3585" s="4" t="str">
        <f t="shared" si="673"/>
      </c>
      <c r="AA3585" s="4">
        <f t="shared" si="674"/>
        <v>0</v>
      </c>
      <c r="AB3585" s="4">
        <f>'Enhanced Basket_AUTOLOAD'!T3585</f>
        <v>0</v>
      </c>
      <c r="AC3585" s="4">
        <f>'Enhanced Basket_AUTOLOAD'!M3585</f>
        <v>0</v>
      </c>
      <c r="AD3585" s="4">
        <f>'Enhanced Basket_AUTOLOAD'!L3585</f>
        <v>0</v>
      </c>
      <c r="AE3585" s="4">
        <f>'Enhanced Basket_AUTOLOAD'!Z3585</f>
        <v>0</v>
      </c>
      <c r="AF3585" s="4">
        <f>'Enhanced Basket_AUTOLOAD'!AB3585</f>
        <v>0</v>
      </c>
      <c r="AG3585" s="4" t="e">
        <f>VLOOKUP(AJ3585,'Ticker Mapping'!$I$3:$M$6706,5,0)</f>
        <v>#N/A</v>
      </c>
      <c r="AH3585" s="4" t="e">
        <f>_xll.BDP(AK3585&amp;" SEDOL","TICKER_AND_EXCH_CODE")</f>
        <v>#NAME?</v>
      </c>
      <c r="AI3585" s="4" t="e">
        <f t="shared" si="675"/>
        <v>#N/A</v>
      </c>
      <c r="AJ3585" s="4">
        <f>'Enhanced Basket_AUTOLOAD'!P3585</f>
        <v>0</v>
      </c>
      <c r="AK3585" s="4">
        <f>'Enhanced Basket_AUTOLOAD'!Q3585</f>
        <v>0</v>
      </c>
      <c r="AL3585" s="4">
        <f>'Enhanced Basket_AUTOLOAD'!Y3585</f>
        <v>0</v>
      </c>
      <c r="AM3585" s="4" t="e">
        <f t="shared" si="676"/>
        <v>#N/A</v>
      </c>
      <c r="AN3585" s="4" t="str">
        <f t="shared" si="677"/>
        <v>NO</v>
      </c>
      <c r="AO3585" s="4" t="str">
        <f t="shared" si="678"/>
        <v>Cash-in-Lieu</v>
      </c>
    </row>
    <row r="3586" ht="15" customHeight="1" s="4" customFormat="1">
      <c r="A3586" s="4">
        <f>'Enhanced Basket_AUTOLOAD'!H3586</f>
        <v>0</v>
      </c>
      <c r="B3586" s="4" t="str">
        <f ref="B3586:B3649" t="shared" si="679">IF(AA3586&gt;0,"BUY","SELL")</f>
        <v>SELL</v>
      </c>
      <c r="C3586" s="4" t="s">
        <v>29</v>
      </c>
      <c r="D3586" s="4" t="str">
        <f ref="D3586:D3649" t="shared" si="680">IF(AO3586="In-Kind","INK","MT")</f>
        <v>MT</v>
      </c>
      <c r="E3586" s="4" t="str">
        <f ref="E3586:E3649" t="shared" si="681">IF(D3586="INK","MSCOP","")</f>
      </c>
      <c r="F3586" s="4" t="str">
        <f ref="F3586:F3649" t="shared" si="682">IF(E3586="MSCOP","INKIND LOAD","CIL LOAD")</f>
        <v>CIL LOAD</v>
      </c>
      <c r="G3586" s="4">
        <f ref="G3586:G3649" t="shared" si="683">ABS(AA3586*AB3586)</f>
        <v>0</v>
      </c>
      <c r="H3586" s="4" t="e">
        <f ref="H3586:H3649" t="shared" si="684">AG3586</f>
        <v>#N/A</v>
      </c>
      <c r="I3586" s="4" t="e">
        <f>_xll.BDP(AG3586&amp;" equity","crncy_adj_px_last","eqy_fund_crncy=usd")</f>
        <v>#NAME?</v>
      </c>
      <c r="J3586" s="4" t="str">
        <f ref="J3586:J3649" t="shared" si="685">IF(D3586="INK",G3586,"")</f>
      </c>
      <c r="AA3586" s="4">
        <f ref="AA3586:AA3649" t="shared" si="686">IFERROR(VLOOKUP(A3586,$R$4:$S$26,2,0),0)</f>
        <v>0</v>
      </c>
      <c r="AB3586" s="4">
        <f>'Enhanced Basket_AUTOLOAD'!T3586</f>
        <v>0</v>
      </c>
      <c r="AC3586" s="4">
        <f>'Enhanced Basket_AUTOLOAD'!M3586</f>
        <v>0</v>
      </c>
      <c r="AD3586" s="4">
        <f>'Enhanced Basket_AUTOLOAD'!L3586</f>
        <v>0</v>
      </c>
      <c r="AE3586" s="4">
        <f>'Enhanced Basket_AUTOLOAD'!Z3586</f>
        <v>0</v>
      </c>
      <c r="AF3586" s="4">
        <f>'Enhanced Basket_AUTOLOAD'!AB3586</f>
        <v>0</v>
      </c>
      <c r="AG3586" s="4" t="e">
        <f>VLOOKUP(AJ3586,'Ticker Mapping'!$I$3:$M$6706,5,0)</f>
        <v>#N/A</v>
      </c>
      <c r="AH3586" s="4" t="e">
        <f>_xll.BDP(AK3586&amp;" SEDOL","TICKER_AND_EXCH_CODE")</f>
        <v>#NAME?</v>
      </c>
      <c r="AI3586" s="4" t="e">
        <f ref="AI3586:AI3649" t="shared" si="687">IF(AG3586=AH3586,"Y","N")</f>
        <v>#N/A</v>
      </c>
      <c r="AJ3586" s="4">
        <f>'Enhanced Basket_AUTOLOAD'!P3586</f>
        <v>0</v>
      </c>
      <c r="AK3586" s="4">
        <f>'Enhanced Basket_AUTOLOAD'!Q3586</f>
        <v>0</v>
      </c>
      <c r="AL3586" s="4">
        <f>'Enhanced Basket_AUTOLOAD'!Y3586</f>
        <v>0</v>
      </c>
      <c r="AM3586" s="4" t="e">
        <f ref="AM3586:AM3649" t="shared" si="688">A3586&amp;" "&amp;AG3586</f>
        <v>#N/A</v>
      </c>
      <c r="AN3586" s="4" t="str">
        <f ref="AN3586:AN3649" t="shared" si="689">IF(COUNTIF($Q$28:$Q$73,AM3586),"YES","NO")</f>
        <v>NO</v>
      </c>
      <c r="AO3586" s="4" t="str">
        <f ref="AO3586:AO3649" t="shared" si="690">IF(AND(AL3586="In-Kind",AN3586="NO"),"In-Kind","Cash-in-Lieu")</f>
        <v>Cash-in-Lieu</v>
      </c>
    </row>
    <row r="3587" ht="15" customHeight="1" s="4" customFormat="1">
      <c r="A3587" s="4">
        <f>'Enhanced Basket_AUTOLOAD'!H3587</f>
        <v>0</v>
      </c>
      <c r="B3587" s="4" t="str">
        <f t="shared" si="679"/>
        <v>SELL</v>
      </c>
      <c r="C3587" s="4" t="s">
        <v>29</v>
      </c>
      <c r="D3587" s="4" t="str">
        <f t="shared" si="680"/>
        <v>MT</v>
      </c>
      <c r="E3587" s="4" t="str">
        <f t="shared" si="681"/>
      </c>
      <c r="F3587" s="4" t="str">
        <f t="shared" si="682"/>
        <v>CIL LOAD</v>
      </c>
      <c r="G3587" s="4">
        <f t="shared" si="683"/>
        <v>0</v>
      </c>
      <c r="H3587" s="4" t="e">
        <f t="shared" si="684"/>
        <v>#N/A</v>
      </c>
      <c r="I3587" s="4" t="e">
        <f>_xll.BDP(AG3587&amp;" equity","crncy_adj_px_last","eqy_fund_crncy=usd")</f>
        <v>#NAME?</v>
      </c>
      <c r="J3587" s="4" t="str">
        <f t="shared" si="685"/>
      </c>
      <c r="AA3587" s="4">
        <f t="shared" si="686"/>
        <v>0</v>
      </c>
      <c r="AB3587" s="4">
        <f>'Enhanced Basket_AUTOLOAD'!T3587</f>
        <v>0</v>
      </c>
      <c r="AC3587" s="4">
        <f>'Enhanced Basket_AUTOLOAD'!M3587</f>
        <v>0</v>
      </c>
      <c r="AD3587" s="4">
        <f>'Enhanced Basket_AUTOLOAD'!L3587</f>
        <v>0</v>
      </c>
      <c r="AE3587" s="4">
        <f>'Enhanced Basket_AUTOLOAD'!Z3587</f>
        <v>0</v>
      </c>
      <c r="AF3587" s="4">
        <f>'Enhanced Basket_AUTOLOAD'!AB3587</f>
        <v>0</v>
      </c>
      <c r="AG3587" s="4" t="e">
        <f>VLOOKUP(AJ3587,'Ticker Mapping'!$I$3:$M$6706,5,0)</f>
        <v>#N/A</v>
      </c>
      <c r="AH3587" s="4" t="e">
        <f>_xll.BDP(AK3587&amp;" SEDOL","TICKER_AND_EXCH_CODE")</f>
        <v>#NAME?</v>
      </c>
      <c r="AI3587" s="4" t="e">
        <f t="shared" si="687"/>
        <v>#N/A</v>
      </c>
      <c r="AJ3587" s="4">
        <f>'Enhanced Basket_AUTOLOAD'!P3587</f>
        <v>0</v>
      </c>
      <c r="AK3587" s="4">
        <f>'Enhanced Basket_AUTOLOAD'!Q3587</f>
        <v>0</v>
      </c>
      <c r="AL3587" s="4">
        <f>'Enhanced Basket_AUTOLOAD'!Y3587</f>
        <v>0</v>
      </c>
      <c r="AM3587" s="4" t="e">
        <f t="shared" si="688"/>
        <v>#N/A</v>
      </c>
      <c r="AN3587" s="4" t="str">
        <f t="shared" si="689"/>
        <v>NO</v>
      </c>
      <c r="AO3587" s="4" t="str">
        <f t="shared" si="690"/>
        <v>Cash-in-Lieu</v>
      </c>
    </row>
    <row r="3588" ht="15" customHeight="1" s="4" customFormat="1">
      <c r="A3588" s="4">
        <f>'Enhanced Basket_AUTOLOAD'!H3588</f>
        <v>0</v>
      </c>
      <c r="B3588" s="4" t="str">
        <f t="shared" si="679"/>
        <v>SELL</v>
      </c>
      <c r="C3588" s="4" t="s">
        <v>29</v>
      </c>
      <c r="D3588" s="4" t="str">
        <f t="shared" si="680"/>
        <v>MT</v>
      </c>
      <c r="E3588" s="4" t="str">
        <f t="shared" si="681"/>
      </c>
      <c r="F3588" s="4" t="str">
        <f t="shared" si="682"/>
        <v>CIL LOAD</v>
      </c>
      <c r="G3588" s="4">
        <f t="shared" si="683"/>
        <v>0</v>
      </c>
      <c r="H3588" s="4" t="e">
        <f t="shared" si="684"/>
        <v>#N/A</v>
      </c>
      <c r="I3588" s="4" t="e">
        <f>_xll.BDP(AG3588&amp;" equity","crncy_adj_px_last","eqy_fund_crncy=usd")</f>
        <v>#NAME?</v>
      </c>
      <c r="J3588" s="4" t="str">
        <f t="shared" si="685"/>
      </c>
      <c r="AA3588" s="4">
        <f t="shared" si="686"/>
        <v>0</v>
      </c>
      <c r="AB3588" s="4">
        <f>'Enhanced Basket_AUTOLOAD'!T3588</f>
        <v>0</v>
      </c>
      <c r="AC3588" s="4">
        <f>'Enhanced Basket_AUTOLOAD'!M3588</f>
        <v>0</v>
      </c>
      <c r="AD3588" s="4">
        <f>'Enhanced Basket_AUTOLOAD'!L3588</f>
        <v>0</v>
      </c>
      <c r="AE3588" s="4">
        <f>'Enhanced Basket_AUTOLOAD'!Z3588</f>
        <v>0</v>
      </c>
      <c r="AF3588" s="4">
        <f>'Enhanced Basket_AUTOLOAD'!AB3588</f>
        <v>0</v>
      </c>
      <c r="AG3588" s="4" t="e">
        <f>VLOOKUP(AJ3588,'Ticker Mapping'!$I$3:$M$6706,5,0)</f>
        <v>#N/A</v>
      </c>
      <c r="AH3588" s="4" t="e">
        <f>_xll.BDP(AK3588&amp;" SEDOL","TICKER_AND_EXCH_CODE")</f>
        <v>#NAME?</v>
      </c>
      <c r="AI3588" s="4" t="e">
        <f t="shared" si="687"/>
        <v>#N/A</v>
      </c>
      <c r="AJ3588" s="4">
        <f>'Enhanced Basket_AUTOLOAD'!P3588</f>
        <v>0</v>
      </c>
      <c r="AK3588" s="4">
        <f>'Enhanced Basket_AUTOLOAD'!Q3588</f>
        <v>0</v>
      </c>
      <c r="AL3588" s="4">
        <f>'Enhanced Basket_AUTOLOAD'!Y3588</f>
        <v>0</v>
      </c>
      <c r="AM3588" s="4" t="e">
        <f t="shared" si="688"/>
        <v>#N/A</v>
      </c>
      <c r="AN3588" s="4" t="str">
        <f t="shared" si="689"/>
        <v>NO</v>
      </c>
      <c r="AO3588" s="4" t="str">
        <f t="shared" si="690"/>
        <v>Cash-in-Lieu</v>
      </c>
    </row>
    <row r="3589" ht="15" customHeight="1" s="4" customFormat="1">
      <c r="A3589" s="4">
        <f>'Enhanced Basket_AUTOLOAD'!H3589</f>
        <v>0</v>
      </c>
      <c r="B3589" s="4" t="str">
        <f t="shared" si="679"/>
        <v>SELL</v>
      </c>
      <c r="C3589" s="4" t="s">
        <v>29</v>
      </c>
      <c r="D3589" s="4" t="str">
        <f t="shared" si="680"/>
        <v>MT</v>
      </c>
      <c r="E3589" s="4" t="str">
        <f t="shared" si="681"/>
      </c>
      <c r="F3589" s="4" t="str">
        <f t="shared" si="682"/>
        <v>CIL LOAD</v>
      </c>
      <c r="G3589" s="4">
        <f t="shared" si="683"/>
        <v>0</v>
      </c>
      <c r="H3589" s="4" t="e">
        <f t="shared" si="684"/>
        <v>#N/A</v>
      </c>
      <c r="I3589" s="4" t="e">
        <f>_xll.BDP(AG3589&amp;" equity","crncy_adj_px_last","eqy_fund_crncy=usd")</f>
        <v>#NAME?</v>
      </c>
      <c r="J3589" s="4" t="str">
        <f t="shared" si="685"/>
      </c>
      <c r="AA3589" s="4">
        <f t="shared" si="686"/>
        <v>0</v>
      </c>
      <c r="AB3589" s="4">
        <f>'Enhanced Basket_AUTOLOAD'!T3589</f>
        <v>0</v>
      </c>
      <c r="AC3589" s="4">
        <f>'Enhanced Basket_AUTOLOAD'!M3589</f>
        <v>0</v>
      </c>
      <c r="AD3589" s="4">
        <f>'Enhanced Basket_AUTOLOAD'!L3589</f>
        <v>0</v>
      </c>
      <c r="AE3589" s="4">
        <f>'Enhanced Basket_AUTOLOAD'!Z3589</f>
        <v>0</v>
      </c>
      <c r="AF3589" s="4">
        <f>'Enhanced Basket_AUTOLOAD'!AB3589</f>
        <v>0</v>
      </c>
      <c r="AG3589" s="4" t="e">
        <f>VLOOKUP(AJ3589,'Ticker Mapping'!$I$3:$M$6706,5,0)</f>
        <v>#N/A</v>
      </c>
      <c r="AH3589" s="4" t="e">
        <f>_xll.BDP(AK3589&amp;" SEDOL","TICKER_AND_EXCH_CODE")</f>
        <v>#NAME?</v>
      </c>
      <c r="AI3589" s="4" t="e">
        <f t="shared" si="687"/>
        <v>#N/A</v>
      </c>
      <c r="AJ3589" s="4">
        <f>'Enhanced Basket_AUTOLOAD'!P3589</f>
        <v>0</v>
      </c>
      <c r="AK3589" s="4">
        <f>'Enhanced Basket_AUTOLOAD'!Q3589</f>
        <v>0</v>
      </c>
      <c r="AL3589" s="4">
        <f>'Enhanced Basket_AUTOLOAD'!Y3589</f>
        <v>0</v>
      </c>
      <c r="AM3589" s="4" t="e">
        <f t="shared" si="688"/>
        <v>#N/A</v>
      </c>
      <c r="AN3589" s="4" t="str">
        <f t="shared" si="689"/>
        <v>NO</v>
      </c>
      <c r="AO3589" s="4" t="str">
        <f t="shared" si="690"/>
        <v>Cash-in-Lieu</v>
      </c>
    </row>
    <row r="3590" ht="15" customHeight="1" s="4" customFormat="1">
      <c r="A3590" s="4">
        <f>'Enhanced Basket_AUTOLOAD'!H3590</f>
        <v>0</v>
      </c>
      <c r="B3590" s="4" t="str">
        <f t="shared" si="679"/>
        <v>SELL</v>
      </c>
      <c r="C3590" s="4" t="s">
        <v>29</v>
      </c>
      <c r="D3590" s="4" t="str">
        <f t="shared" si="680"/>
        <v>MT</v>
      </c>
      <c r="E3590" s="4" t="str">
        <f t="shared" si="681"/>
      </c>
      <c r="F3590" s="4" t="str">
        <f t="shared" si="682"/>
        <v>CIL LOAD</v>
      </c>
      <c r="G3590" s="4">
        <f t="shared" si="683"/>
        <v>0</v>
      </c>
      <c r="H3590" s="4" t="e">
        <f t="shared" si="684"/>
        <v>#N/A</v>
      </c>
      <c r="I3590" s="4" t="e">
        <f>_xll.BDP(AG3590&amp;" equity","crncy_adj_px_last","eqy_fund_crncy=usd")</f>
        <v>#NAME?</v>
      </c>
      <c r="J3590" s="4" t="str">
        <f t="shared" si="685"/>
      </c>
      <c r="AA3590" s="4">
        <f t="shared" si="686"/>
        <v>0</v>
      </c>
      <c r="AB3590" s="4">
        <f>'Enhanced Basket_AUTOLOAD'!T3590</f>
        <v>0</v>
      </c>
      <c r="AC3590" s="4">
        <f>'Enhanced Basket_AUTOLOAD'!M3590</f>
        <v>0</v>
      </c>
      <c r="AD3590" s="4">
        <f>'Enhanced Basket_AUTOLOAD'!L3590</f>
        <v>0</v>
      </c>
      <c r="AE3590" s="4">
        <f>'Enhanced Basket_AUTOLOAD'!Z3590</f>
        <v>0</v>
      </c>
      <c r="AF3590" s="4">
        <f>'Enhanced Basket_AUTOLOAD'!AB3590</f>
        <v>0</v>
      </c>
      <c r="AG3590" s="4" t="e">
        <f>VLOOKUP(AJ3590,'Ticker Mapping'!$I$3:$M$6706,5,0)</f>
        <v>#N/A</v>
      </c>
      <c r="AH3590" s="4" t="e">
        <f>_xll.BDP(AK3590&amp;" SEDOL","TICKER_AND_EXCH_CODE")</f>
        <v>#NAME?</v>
      </c>
      <c r="AI3590" s="4" t="e">
        <f t="shared" si="687"/>
        <v>#N/A</v>
      </c>
      <c r="AJ3590" s="4">
        <f>'Enhanced Basket_AUTOLOAD'!P3590</f>
        <v>0</v>
      </c>
      <c r="AK3590" s="4">
        <f>'Enhanced Basket_AUTOLOAD'!Q3590</f>
        <v>0</v>
      </c>
      <c r="AL3590" s="4">
        <f>'Enhanced Basket_AUTOLOAD'!Y3590</f>
        <v>0</v>
      </c>
      <c r="AM3590" s="4" t="e">
        <f t="shared" si="688"/>
        <v>#N/A</v>
      </c>
      <c r="AN3590" s="4" t="str">
        <f t="shared" si="689"/>
        <v>NO</v>
      </c>
      <c r="AO3590" s="4" t="str">
        <f t="shared" si="690"/>
        <v>Cash-in-Lieu</v>
      </c>
    </row>
    <row r="3591" ht="15" customHeight="1" s="4" customFormat="1">
      <c r="A3591" s="4">
        <f>'Enhanced Basket_AUTOLOAD'!H3591</f>
        <v>0</v>
      </c>
      <c r="B3591" s="4" t="str">
        <f t="shared" si="679"/>
        <v>SELL</v>
      </c>
      <c r="C3591" s="4" t="s">
        <v>29</v>
      </c>
      <c r="D3591" s="4" t="str">
        <f t="shared" si="680"/>
        <v>MT</v>
      </c>
      <c r="E3591" s="4" t="str">
        <f t="shared" si="681"/>
      </c>
      <c r="F3591" s="4" t="str">
        <f t="shared" si="682"/>
        <v>CIL LOAD</v>
      </c>
      <c r="G3591" s="4">
        <f t="shared" si="683"/>
        <v>0</v>
      </c>
      <c r="H3591" s="4" t="e">
        <f t="shared" si="684"/>
        <v>#N/A</v>
      </c>
      <c r="I3591" s="4" t="e">
        <f>_xll.BDP(AG3591&amp;" equity","crncy_adj_px_last","eqy_fund_crncy=usd")</f>
        <v>#NAME?</v>
      </c>
      <c r="J3591" s="4" t="str">
        <f t="shared" si="685"/>
      </c>
      <c r="AA3591" s="4">
        <f t="shared" si="686"/>
        <v>0</v>
      </c>
      <c r="AB3591" s="4">
        <f>'Enhanced Basket_AUTOLOAD'!T3591</f>
        <v>0</v>
      </c>
      <c r="AC3591" s="4">
        <f>'Enhanced Basket_AUTOLOAD'!M3591</f>
        <v>0</v>
      </c>
      <c r="AD3591" s="4">
        <f>'Enhanced Basket_AUTOLOAD'!L3591</f>
        <v>0</v>
      </c>
      <c r="AE3591" s="4">
        <f>'Enhanced Basket_AUTOLOAD'!Z3591</f>
        <v>0</v>
      </c>
      <c r="AF3591" s="4">
        <f>'Enhanced Basket_AUTOLOAD'!AB3591</f>
        <v>0</v>
      </c>
      <c r="AG3591" s="4" t="e">
        <f>VLOOKUP(AJ3591,'Ticker Mapping'!$I$3:$M$6706,5,0)</f>
        <v>#N/A</v>
      </c>
      <c r="AH3591" s="4" t="e">
        <f>_xll.BDP(AK3591&amp;" SEDOL","TICKER_AND_EXCH_CODE")</f>
        <v>#NAME?</v>
      </c>
      <c r="AI3591" s="4" t="e">
        <f t="shared" si="687"/>
        <v>#N/A</v>
      </c>
      <c r="AJ3591" s="4">
        <f>'Enhanced Basket_AUTOLOAD'!P3591</f>
        <v>0</v>
      </c>
      <c r="AK3591" s="4">
        <f>'Enhanced Basket_AUTOLOAD'!Q3591</f>
        <v>0</v>
      </c>
      <c r="AL3591" s="4">
        <f>'Enhanced Basket_AUTOLOAD'!Y3591</f>
        <v>0</v>
      </c>
      <c r="AM3591" s="4" t="e">
        <f t="shared" si="688"/>
        <v>#N/A</v>
      </c>
      <c r="AN3591" s="4" t="str">
        <f t="shared" si="689"/>
        <v>NO</v>
      </c>
      <c r="AO3591" s="4" t="str">
        <f t="shared" si="690"/>
        <v>Cash-in-Lieu</v>
      </c>
    </row>
    <row r="3592" ht="15" customHeight="1" s="4" customFormat="1">
      <c r="A3592" s="4">
        <f>'Enhanced Basket_AUTOLOAD'!H3592</f>
        <v>0</v>
      </c>
      <c r="B3592" s="4" t="str">
        <f t="shared" si="679"/>
        <v>SELL</v>
      </c>
      <c r="C3592" s="4" t="s">
        <v>29</v>
      </c>
      <c r="D3592" s="4" t="str">
        <f t="shared" si="680"/>
        <v>MT</v>
      </c>
      <c r="E3592" s="4" t="str">
        <f t="shared" si="681"/>
      </c>
      <c r="F3592" s="4" t="str">
        <f t="shared" si="682"/>
        <v>CIL LOAD</v>
      </c>
      <c r="G3592" s="4">
        <f t="shared" si="683"/>
        <v>0</v>
      </c>
      <c r="H3592" s="4" t="e">
        <f t="shared" si="684"/>
        <v>#N/A</v>
      </c>
      <c r="I3592" s="4" t="e">
        <f>_xll.BDP(AG3592&amp;" equity","crncy_adj_px_last","eqy_fund_crncy=usd")</f>
        <v>#NAME?</v>
      </c>
      <c r="J3592" s="4" t="str">
        <f t="shared" si="685"/>
      </c>
      <c r="AA3592" s="4">
        <f t="shared" si="686"/>
        <v>0</v>
      </c>
      <c r="AB3592" s="4">
        <f>'Enhanced Basket_AUTOLOAD'!T3592</f>
        <v>0</v>
      </c>
      <c r="AC3592" s="4">
        <f>'Enhanced Basket_AUTOLOAD'!M3592</f>
        <v>0</v>
      </c>
      <c r="AD3592" s="4">
        <f>'Enhanced Basket_AUTOLOAD'!L3592</f>
        <v>0</v>
      </c>
      <c r="AE3592" s="4">
        <f>'Enhanced Basket_AUTOLOAD'!Z3592</f>
        <v>0</v>
      </c>
      <c r="AF3592" s="4">
        <f>'Enhanced Basket_AUTOLOAD'!AB3592</f>
        <v>0</v>
      </c>
      <c r="AG3592" s="4" t="e">
        <f>VLOOKUP(AJ3592,'Ticker Mapping'!$I$3:$M$6706,5,0)</f>
        <v>#N/A</v>
      </c>
      <c r="AH3592" s="4" t="e">
        <f>_xll.BDP(AK3592&amp;" SEDOL","TICKER_AND_EXCH_CODE")</f>
        <v>#NAME?</v>
      </c>
      <c r="AI3592" s="4" t="e">
        <f t="shared" si="687"/>
        <v>#N/A</v>
      </c>
      <c r="AJ3592" s="4">
        <f>'Enhanced Basket_AUTOLOAD'!P3592</f>
        <v>0</v>
      </c>
      <c r="AK3592" s="4">
        <f>'Enhanced Basket_AUTOLOAD'!Q3592</f>
        <v>0</v>
      </c>
      <c r="AL3592" s="4">
        <f>'Enhanced Basket_AUTOLOAD'!Y3592</f>
        <v>0</v>
      </c>
      <c r="AM3592" s="4" t="e">
        <f t="shared" si="688"/>
        <v>#N/A</v>
      </c>
      <c r="AN3592" s="4" t="str">
        <f t="shared" si="689"/>
        <v>NO</v>
      </c>
      <c r="AO3592" s="4" t="str">
        <f t="shared" si="690"/>
        <v>Cash-in-Lieu</v>
      </c>
    </row>
    <row r="3593" ht="15" customHeight="1" s="4" customFormat="1">
      <c r="A3593" s="4">
        <f>'Enhanced Basket_AUTOLOAD'!H3593</f>
        <v>0</v>
      </c>
      <c r="B3593" s="4" t="str">
        <f t="shared" si="679"/>
        <v>SELL</v>
      </c>
      <c r="C3593" s="4" t="s">
        <v>29</v>
      </c>
      <c r="D3593" s="4" t="str">
        <f t="shared" si="680"/>
        <v>MT</v>
      </c>
      <c r="E3593" s="4" t="str">
        <f t="shared" si="681"/>
      </c>
      <c r="F3593" s="4" t="str">
        <f t="shared" si="682"/>
        <v>CIL LOAD</v>
      </c>
      <c r="G3593" s="4">
        <f t="shared" si="683"/>
        <v>0</v>
      </c>
      <c r="H3593" s="4" t="e">
        <f t="shared" si="684"/>
        <v>#N/A</v>
      </c>
      <c r="I3593" s="4" t="e">
        <f>_xll.BDP(AG3593&amp;" equity","crncy_adj_px_last","eqy_fund_crncy=usd")</f>
        <v>#NAME?</v>
      </c>
      <c r="J3593" s="4" t="str">
        <f t="shared" si="685"/>
      </c>
      <c r="AA3593" s="4">
        <f t="shared" si="686"/>
        <v>0</v>
      </c>
      <c r="AB3593" s="4">
        <f>'Enhanced Basket_AUTOLOAD'!T3593</f>
        <v>0</v>
      </c>
      <c r="AC3593" s="4">
        <f>'Enhanced Basket_AUTOLOAD'!M3593</f>
        <v>0</v>
      </c>
      <c r="AD3593" s="4">
        <f>'Enhanced Basket_AUTOLOAD'!L3593</f>
        <v>0</v>
      </c>
      <c r="AE3593" s="4">
        <f>'Enhanced Basket_AUTOLOAD'!Z3593</f>
        <v>0</v>
      </c>
      <c r="AF3593" s="4">
        <f>'Enhanced Basket_AUTOLOAD'!AB3593</f>
        <v>0</v>
      </c>
      <c r="AG3593" s="4" t="e">
        <f>VLOOKUP(AJ3593,'Ticker Mapping'!$I$3:$M$6706,5,0)</f>
        <v>#N/A</v>
      </c>
      <c r="AH3593" s="4" t="e">
        <f>_xll.BDP(AK3593&amp;" SEDOL","TICKER_AND_EXCH_CODE")</f>
        <v>#NAME?</v>
      </c>
      <c r="AI3593" s="4" t="e">
        <f t="shared" si="687"/>
        <v>#N/A</v>
      </c>
      <c r="AJ3593" s="4">
        <f>'Enhanced Basket_AUTOLOAD'!P3593</f>
        <v>0</v>
      </c>
      <c r="AK3593" s="4">
        <f>'Enhanced Basket_AUTOLOAD'!Q3593</f>
        <v>0</v>
      </c>
      <c r="AL3593" s="4">
        <f>'Enhanced Basket_AUTOLOAD'!Y3593</f>
        <v>0</v>
      </c>
      <c r="AM3593" s="4" t="e">
        <f t="shared" si="688"/>
        <v>#N/A</v>
      </c>
      <c r="AN3593" s="4" t="str">
        <f t="shared" si="689"/>
        <v>NO</v>
      </c>
      <c r="AO3593" s="4" t="str">
        <f t="shared" si="690"/>
        <v>Cash-in-Lieu</v>
      </c>
    </row>
    <row r="3594" ht="15" customHeight="1" s="4" customFormat="1">
      <c r="A3594" s="4">
        <f>'Enhanced Basket_AUTOLOAD'!H3594</f>
        <v>0</v>
      </c>
      <c r="B3594" s="4" t="str">
        <f t="shared" si="679"/>
        <v>SELL</v>
      </c>
      <c r="C3594" s="4" t="s">
        <v>29</v>
      </c>
      <c r="D3594" s="4" t="str">
        <f t="shared" si="680"/>
        <v>MT</v>
      </c>
      <c r="E3594" s="4" t="str">
        <f t="shared" si="681"/>
      </c>
      <c r="F3594" s="4" t="str">
        <f t="shared" si="682"/>
        <v>CIL LOAD</v>
      </c>
      <c r="G3594" s="4">
        <f t="shared" si="683"/>
        <v>0</v>
      </c>
      <c r="H3594" s="4" t="e">
        <f t="shared" si="684"/>
        <v>#N/A</v>
      </c>
      <c r="I3594" s="4" t="e">
        <f>_xll.BDP(AG3594&amp;" equity","crncy_adj_px_last","eqy_fund_crncy=usd")</f>
        <v>#NAME?</v>
      </c>
      <c r="J3594" s="4" t="str">
        <f t="shared" si="685"/>
      </c>
      <c r="AA3594" s="4">
        <f t="shared" si="686"/>
        <v>0</v>
      </c>
      <c r="AB3594" s="4">
        <f>'Enhanced Basket_AUTOLOAD'!T3594</f>
        <v>0</v>
      </c>
      <c r="AC3594" s="4">
        <f>'Enhanced Basket_AUTOLOAD'!M3594</f>
        <v>0</v>
      </c>
      <c r="AD3594" s="4">
        <f>'Enhanced Basket_AUTOLOAD'!L3594</f>
        <v>0</v>
      </c>
      <c r="AE3594" s="4">
        <f>'Enhanced Basket_AUTOLOAD'!Z3594</f>
        <v>0</v>
      </c>
      <c r="AF3594" s="4">
        <f>'Enhanced Basket_AUTOLOAD'!AB3594</f>
        <v>0</v>
      </c>
      <c r="AG3594" s="4" t="e">
        <f>VLOOKUP(AJ3594,'Ticker Mapping'!$I$3:$M$6706,5,0)</f>
        <v>#N/A</v>
      </c>
      <c r="AH3594" s="4" t="e">
        <f>_xll.BDP(AK3594&amp;" SEDOL","TICKER_AND_EXCH_CODE")</f>
        <v>#NAME?</v>
      </c>
      <c r="AI3594" s="4" t="e">
        <f t="shared" si="687"/>
        <v>#N/A</v>
      </c>
      <c r="AJ3594" s="4">
        <f>'Enhanced Basket_AUTOLOAD'!P3594</f>
        <v>0</v>
      </c>
      <c r="AK3594" s="4">
        <f>'Enhanced Basket_AUTOLOAD'!Q3594</f>
        <v>0</v>
      </c>
      <c r="AL3594" s="4">
        <f>'Enhanced Basket_AUTOLOAD'!Y3594</f>
        <v>0</v>
      </c>
      <c r="AM3594" s="4" t="e">
        <f t="shared" si="688"/>
        <v>#N/A</v>
      </c>
      <c r="AN3594" s="4" t="str">
        <f t="shared" si="689"/>
        <v>NO</v>
      </c>
      <c r="AO3594" s="4" t="str">
        <f t="shared" si="690"/>
        <v>Cash-in-Lieu</v>
      </c>
    </row>
    <row r="3595" ht="15" customHeight="1" s="4" customFormat="1">
      <c r="A3595" s="4">
        <f>'Enhanced Basket_AUTOLOAD'!H3595</f>
        <v>0</v>
      </c>
      <c r="B3595" s="4" t="str">
        <f t="shared" si="679"/>
        <v>SELL</v>
      </c>
      <c r="C3595" s="4" t="s">
        <v>29</v>
      </c>
      <c r="D3595" s="4" t="str">
        <f t="shared" si="680"/>
        <v>MT</v>
      </c>
      <c r="E3595" s="4" t="str">
        <f t="shared" si="681"/>
      </c>
      <c r="F3595" s="4" t="str">
        <f t="shared" si="682"/>
        <v>CIL LOAD</v>
      </c>
      <c r="G3595" s="4">
        <f t="shared" si="683"/>
        <v>0</v>
      </c>
      <c r="H3595" s="4" t="e">
        <f t="shared" si="684"/>
        <v>#N/A</v>
      </c>
      <c r="I3595" s="4" t="e">
        <f>_xll.BDP(AG3595&amp;" equity","crncy_adj_px_last","eqy_fund_crncy=usd")</f>
        <v>#NAME?</v>
      </c>
      <c r="J3595" s="4" t="str">
        <f t="shared" si="685"/>
      </c>
      <c r="AA3595" s="4">
        <f t="shared" si="686"/>
        <v>0</v>
      </c>
      <c r="AB3595" s="4">
        <f>'Enhanced Basket_AUTOLOAD'!T3595</f>
        <v>0</v>
      </c>
      <c r="AC3595" s="4">
        <f>'Enhanced Basket_AUTOLOAD'!M3595</f>
        <v>0</v>
      </c>
      <c r="AD3595" s="4">
        <f>'Enhanced Basket_AUTOLOAD'!L3595</f>
        <v>0</v>
      </c>
      <c r="AE3595" s="4">
        <f>'Enhanced Basket_AUTOLOAD'!Z3595</f>
        <v>0</v>
      </c>
      <c r="AF3595" s="4">
        <f>'Enhanced Basket_AUTOLOAD'!AB3595</f>
        <v>0</v>
      </c>
      <c r="AG3595" s="4" t="e">
        <f>VLOOKUP(AJ3595,'Ticker Mapping'!$I$3:$M$6706,5,0)</f>
        <v>#N/A</v>
      </c>
      <c r="AH3595" s="4" t="e">
        <f>_xll.BDP(AK3595&amp;" SEDOL","TICKER_AND_EXCH_CODE")</f>
        <v>#NAME?</v>
      </c>
      <c r="AI3595" s="4" t="e">
        <f t="shared" si="687"/>
        <v>#N/A</v>
      </c>
      <c r="AJ3595" s="4">
        <f>'Enhanced Basket_AUTOLOAD'!P3595</f>
        <v>0</v>
      </c>
      <c r="AK3595" s="4">
        <f>'Enhanced Basket_AUTOLOAD'!Q3595</f>
        <v>0</v>
      </c>
      <c r="AL3595" s="4">
        <f>'Enhanced Basket_AUTOLOAD'!Y3595</f>
        <v>0</v>
      </c>
      <c r="AM3595" s="4" t="e">
        <f t="shared" si="688"/>
        <v>#N/A</v>
      </c>
      <c r="AN3595" s="4" t="str">
        <f t="shared" si="689"/>
        <v>NO</v>
      </c>
      <c r="AO3595" s="4" t="str">
        <f t="shared" si="690"/>
        <v>Cash-in-Lieu</v>
      </c>
    </row>
    <row r="3596" ht="15" customHeight="1" s="4" customFormat="1">
      <c r="A3596" s="4">
        <f>'Enhanced Basket_AUTOLOAD'!H3596</f>
        <v>0</v>
      </c>
      <c r="B3596" s="4" t="str">
        <f t="shared" si="679"/>
        <v>SELL</v>
      </c>
      <c r="C3596" s="4" t="s">
        <v>29</v>
      </c>
      <c r="D3596" s="4" t="str">
        <f t="shared" si="680"/>
        <v>MT</v>
      </c>
      <c r="E3596" s="4" t="str">
        <f t="shared" si="681"/>
      </c>
      <c r="F3596" s="4" t="str">
        <f t="shared" si="682"/>
        <v>CIL LOAD</v>
      </c>
      <c r="G3596" s="4">
        <f t="shared" si="683"/>
        <v>0</v>
      </c>
      <c r="H3596" s="4" t="e">
        <f t="shared" si="684"/>
        <v>#N/A</v>
      </c>
      <c r="I3596" s="4" t="e">
        <f>_xll.BDP(AG3596&amp;" equity","crncy_adj_px_last","eqy_fund_crncy=usd")</f>
        <v>#NAME?</v>
      </c>
      <c r="J3596" s="4" t="str">
        <f t="shared" si="685"/>
      </c>
      <c r="AA3596" s="4">
        <f t="shared" si="686"/>
        <v>0</v>
      </c>
      <c r="AB3596" s="4">
        <f>'Enhanced Basket_AUTOLOAD'!T3596</f>
        <v>0</v>
      </c>
      <c r="AC3596" s="4">
        <f>'Enhanced Basket_AUTOLOAD'!M3596</f>
        <v>0</v>
      </c>
      <c r="AD3596" s="4">
        <f>'Enhanced Basket_AUTOLOAD'!L3596</f>
        <v>0</v>
      </c>
      <c r="AE3596" s="4">
        <f>'Enhanced Basket_AUTOLOAD'!Z3596</f>
        <v>0</v>
      </c>
      <c r="AF3596" s="4">
        <f>'Enhanced Basket_AUTOLOAD'!AB3596</f>
        <v>0</v>
      </c>
      <c r="AG3596" s="4" t="e">
        <f>VLOOKUP(AJ3596,'Ticker Mapping'!$I$3:$M$6706,5,0)</f>
        <v>#N/A</v>
      </c>
      <c r="AH3596" s="4" t="e">
        <f>_xll.BDP(AK3596&amp;" SEDOL","TICKER_AND_EXCH_CODE")</f>
        <v>#NAME?</v>
      </c>
      <c r="AI3596" s="4" t="e">
        <f t="shared" si="687"/>
        <v>#N/A</v>
      </c>
      <c r="AJ3596" s="4">
        <f>'Enhanced Basket_AUTOLOAD'!P3596</f>
        <v>0</v>
      </c>
      <c r="AK3596" s="4">
        <f>'Enhanced Basket_AUTOLOAD'!Q3596</f>
        <v>0</v>
      </c>
      <c r="AL3596" s="4">
        <f>'Enhanced Basket_AUTOLOAD'!Y3596</f>
        <v>0</v>
      </c>
      <c r="AM3596" s="4" t="e">
        <f t="shared" si="688"/>
        <v>#N/A</v>
      </c>
      <c r="AN3596" s="4" t="str">
        <f t="shared" si="689"/>
        <v>NO</v>
      </c>
      <c r="AO3596" s="4" t="str">
        <f t="shared" si="690"/>
        <v>Cash-in-Lieu</v>
      </c>
    </row>
    <row r="3597" ht="15" customHeight="1" s="4" customFormat="1">
      <c r="A3597" s="4">
        <f>'Enhanced Basket_AUTOLOAD'!H3597</f>
        <v>0</v>
      </c>
      <c r="B3597" s="4" t="str">
        <f t="shared" si="679"/>
        <v>SELL</v>
      </c>
      <c r="C3597" s="4" t="s">
        <v>29</v>
      </c>
      <c r="D3597" s="4" t="str">
        <f t="shared" si="680"/>
        <v>MT</v>
      </c>
      <c r="E3597" s="4" t="str">
        <f t="shared" si="681"/>
      </c>
      <c r="F3597" s="4" t="str">
        <f t="shared" si="682"/>
        <v>CIL LOAD</v>
      </c>
      <c r="G3597" s="4">
        <f t="shared" si="683"/>
        <v>0</v>
      </c>
      <c r="H3597" s="4" t="e">
        <f t="shared" si="684"/>
        <v>#N/A</v>
      </c>
      <c r="I3597" s="4" t="e">
        <f>_xll.BDP(AG3597&amp;" equity","crncy_adj_px_last","eqy_fund_crncy=usd")</f>
        <v>#NAME?</v>
      </c>
      <c r="J3597" s="4" t="str">
        <f t="shared" si="685"/>
      </c>
      <c r="AA3597" s="4">
        <f t="shared" si="686"/>
        <v>0</v>
      </c>
      <c r="AB3597" s="4">
        <f>'Enhanced Basket_AUTOLOAD'!T3597</f>
        <v>0</v>
      </c>
      <c r="AC3597" s="4">
        <f>'Enhanced Basket_AUTOLOAD'!M3597</f>
        <v>0</v>
      </c>
      <c r="AD3597" s="4">
        <f>'Enhanced Basket_AUTOLOAD'!L3597</f>
        <v>0</v>
      </c>
      <c r="AE3597" s="4">
        <f>'Enhanced Basket_AUTOLOAD'!Z3597</f>
        <v>0</v>
      </c>
      <c r="AF3597" s="4">
        <f>'Enhanced Basket_AUTOLOAD'!AB3597</f>
        <v>0</v>
      </c>
      <c r="AG3597" s="4" t="e">
        <f>VLOOKUP(AJ3597,'Ticker Mapping'!$I$3:$M$6706,5,0)</f>
        <v>#N/A</v>
      </c>
      <c r="AH3597" s="4" t="e">
        <f>_xll.BDP(AK3597&amp;" SEDOL","TICKER_AND_EXCH_CODE")</f>
        <v>#NAME?</v>
      </c>
      <c r="AI3597" s="4" t="e">
        <f t="shared" si="687"/>
        <v>#N/A</v>
      </c>
      <c r="AJ3597" s="4">
        <f>'Enhanced Basket_AUTOLOAD'!P3597</f>
        <v>0</v>
      </c>
      <c r="AK3597" s="4">
        <f>'Enhanced Basket_AUTOLOAD'!Q3597</f>
        <v>0</v>
      </c>
      <c r="AL3597" s="4">
        <f>'Enhanced Basket_AUTOLOAD'!Y3597</f>
        <v>0</v>
      </c>
      <c r="AM3597" s="4" t="e">
        <f t="shared" si="688"/>
        <v>#N/A</v>
      </c>
      <c r="AN3597" s="4" t="str">
        <f t="shared" si="689"/>
        <v>NO</v>
      </c>
      <c r="AO3597" s="4" t="str">
        <f t="shared" si="690"/>
        <v>Cash-in-Lieu</v>
      </c>
    </row>
    <row r="3598" ht="15" customHeight="1" s="4" customFormat="1">
      <c r="A3598" s="4">
        <f>'Enhanced Basket_AUTOLOAD'!H3598</f>
        <v>0</v>
      </c>
      <c r="B3598" s="4" t="str">
        <f t="shared" si="679"/>
        <v>SELL</v>
      </c>
      <c r="C3598" s="4" t="s">
        <v>29</v>
      </c>
      <c r="D3598" s="4" t="str">
        <f t="shared" si="680"/>
        <v>MT</v>
      </c>
      <c r="E3598" s="4" t="str">
        <f t="shared" si="681"/>
      </c>
      <c r="F3598" s="4" t="str">
        <f t="shared" si="682"/>
        <v>CIL LOAD</v>
      </c>
      <c r="G3598" s="4">
        <f t="shared" si="683"/>
        <v>0</v>
      </c>
      <c r="H3598" s="4" t="e">
        <f t="shared" si="684"/>
        <v>#N/A</v>
      </c>
      <c r="I3598" s="4" t="e">
        <f>_xll.BDP(AG3598&amp;" equity","crncy_adj_px_last","eqy_fund_crncy=usd")</f>
        <v>#NAME?</v>
      </c>
      <c r="J3598" s="4" t="str">
        <f t="shared" si="685"/>
      </c>
      <c r="AA3598" s="4">
        <f t="shared" si="686"/>
        <v>0</v>
      </c>
      <c r="AB3598" s="4">
        <f>'Enhanced Basket_AUTOLOAD'!T3598</f>
        <v>0</v>
      </c>
      <c r="AC3598" s="4">
        <f>'Enhanced Basket_AUTOLOAD'!M3598</f>
        <v>0</v>
      </c>
      <c r="AD3598" s="4">
        <f>'Enhanced Basket_AUTOLOAD'!L3598</f>
        <v>0</v>
      </c>
      <c r="AE3598" s="4">
        <f>'Enhanced Basket_AUTOLOAD'!Z3598</f>
        <v>0</v>
      </c>
      <c r="AF3598" s="4">
        <f>'Enhanced Basket_AUTOLOAD'!AB3598</f>
        <v>0</v>
      </c>
      <c r="AG3598" s="4" t="e">
        <f>VLOOKUP(AJ3598,'Ticker Mapping'!$I$3:$M$6706,5,0)</f>
        <v>#N/A</v>
      </c>
      <c r="AH3598" s="4" t="e">
        <f>_xll.BDP(AK3598&amp;" SEDOL","TICKER_AND_EXCH_CODE")</f>
        <v>#NAME?</v>
      </c>
      <c r="AI3598" s="4" t="e">
        <f t="shared" si="687"/>
        <v>#N/A</v>
      </c>
      <c r="AJ3598" s="4">
        <f>'Enhanced Basket_AUTOLOAD'!P3598</f>
        <v>0</v>
      </c>
      <c r="AK3598" s="4">
        <f>'Enhanced Basket_AUTOLOAD'!Q3598</f>
        <v>0</v>
      </c>
      <c r="AL3598" s="4">
        <f>'Enhanced Basket_AUTOLOAD'!Y3598</f>
        <v>0</v>
      </c>
      <c r="AM3598" s="4" t="e">
        <f t="shared" si="688"/>
        <v>#N/A</v>
      </c>
      <c r="AN3598" s="4" t="str">
        <f t="shared" si="689"/>
        <v>NO</v>
      </c>
      <c r="AO3598" s="4" t="str">
        <f t="shared" si="690"/>
        <v>Cash-in-Lieu</v>
      </c>
    </row>
    <row r="3599" ht="15" customHeight="1" s="4" customFormat="1">
      <c r="A3599" s="4">
        <f>'Enhanced Basket_AUTOLOAD'!H3599</f>
        <v>0</v>
      </c>
      <c r="B3599" s="4" t="str">
        <f t="shared" si="679"/>
        <v>SELL</v>
      </c>
      <c r="C3599" s="4" t="s">
        <v>29</v>
      </c>
      <c r="D3599" s="4" t="str">
        <f t="shared" si="680"/>
        <v>MT</v>
      </c>
      <c r="E3599" s="4" t="str">
        <f t="shared" si="681"/>
      </c>
      <c r="F3599" s="4" t="str">
        <f t="shared" si="682"/>
        <v>CIL LOAD</v>
      </c>
      <c r="G3599" s="4">
        <f t="shared" si="683"/>
        <v>0</v>
      </c>
      <c r="H3599" s="4" t="e">
        <f t="shared" si="684"/>
        <v>#N/A</v>
      </c>
      <c r="I3599" s="4" t="e">
        <f>_xll.BDP(AG3599&amp;" equity","crncy_adj_px_last","eqy_fund_crncy=usd")</f>
        <v>#NAME?</v>
      </c>
      <c r="J3599" s="4" t="str">
        <f t="shared" si="685"/>
      </c>
      <c r="AA3599" s="4">
        <f t="shared" si="686"/>
        <v>0</v>
      </c>
      <c r="AB3599" s="4">
        <f>'Enhanced Basket_AUTOLOAD'!T3599</f>
        <v>0</v>
      </c>
      <c r="AC3599" s="4">
        <f>'Enhanced Basket_AUTOLOAD'!M3599</f>
        <v>0</v>
      </c>
      <c r="AD3599" s="4">
        <f>'Enhanced Basket_AUTOLOAD'!L3599</f>
        <v>0</v>
      </c>
      <c r="AE3599" s="4">
        <f>'Enhanced Basket_AUTOLOAD'!Z3599</f>
        <v>0</v>
      </c>
      <c r="AF3599" s="4">
        <f>'Enhanced Basket_AUTOLOAD'!AB3599</f>
        <v>0</v>
      </c>
      <c r="AG3599" s="4" t="e">
        <f>VLOOKUP(AJ3599,'Ticker Mapping'!$I$3:$M$6706,5,0)</f>
        <v>#N/A</v>
      </c>
      <c r="AH3599" s="4" t="e">
        <f>_xll.BDP(AK3599&amp;" SEDOL","TICKER_AND_EXCH_CODE")</f>
        <v>#NAME?</v>
      </c>
      <c r="AI3599" s="4" t="e">
        <f t="shared" si="687"/>
        <v>#N/A</v>
      </c>
      <c r="AJ3599" s="4">
        <f>'Enhanced Basket_AUTOLOAD'!P3599</f>
        <v>0</v>
      </c>
      <c r="AK3599" s="4">
        <f>'Enhanced Basket_AUTOLOAD'!Q3599</f>
        <v>0</v>
      </c>
      <c r="AL3599" s="4">
        <f>'Enhanced Basket_AUTOLOAD'!Y3599</f>
        <v>0</v>
      </c>
      <c r="AM3599" s="4" t="e">
        <f t="shared" si="688"/>
        <v>#N/A</v>
      </c>
      <c r="AN3599" s="4" t="str">
        <f t="shared" si="689"/>
        <v>NO</v>
      </c>
      <c r="AO3599" s="4" t="str">
        <f t="shared" si="690"/>
        <v>Cash-in-Lieu</v>
      </c>
    </row>
    <row r="3600" ht="15" customHeight="1" s="4" customFormat="1">
      <c r="A3600" s="4">
        <f>'Enhanced Basket_AUTOLOAD'!H3600</f>
        <v>0</v>
      </c>
      <c r="B3600" s="4" t="str">
        <f t="shared" si="679"/>
        <v>SELL</v>
      </c>
      <c r="C3600" s="4" t="s">
        <v>29</v>
      </c>
      <c r="D3600" s="4" t="str">
        <f t="shared" si="680"/>
        <v>MT</v>
      </c>
      <c r="E3600" s="4" t="str">
        <f t="shared" si="681"/>
      </c>
      <c r="F3600" s="4" t="str">
        <f t="shared" si="682"/>
        <v>CIL LOAD</v>
      </c>
      <c r="G3600" s="4">
        <f t="shared" si="683"/>
        <v>0</v>
      </c>
      <c r="H3600" s="4" t="e">
        <f t="shared" si="684"/>
        <v>#N/A</v>
      </c>
      <c r="I3600" s="4" t="e">
        <f>_xll.BDP(AG3600&amp;" equity","crncy_adj_px_last","eqy_fund_crncy=usd")</f>
        <v>#NAME?</v>
      </c>
      <c r="J3600" s="4" t="str">
        <f t="shared" si="685"/>
      </c>
      <c r="AA3600" s="4">
        <f t="shared" si="686"/>
        <v>0</v>
      </c>
      <c r="AB3600" s="4">
        <f>'Enhanced Basket_AUTOLOAD'!T3600</f>
        <v>0</v>
      </c>
      <c r="AC3600" s="4">
        <f>'Enhanced Basket_AUTOLOAD'!M3600</f>
        <v>0</v>
      </c>
      <c r="AD3600" s="4">
        <f>'Enhanced Basket_AUTOLOAD'!L3600</f>
        <v>0</v>
      </c>
      <c r="AE3600" s="4">
        <f>'Enhanced Basket_AUTOLOAD'!Z3600</f>
        <v>0</v>
      </c>
      <c r="AF3600" s="4">
        <f>'Enhanced Basket_AUTOLOAD'!AB3600</f>
        <v>0</v>
      </c>
      <c r="AG3600" s="4" t="e">
        <f>VLOOKUP(AJ3600,'Ticker Mapping'!$I$3:$M$6706,5,0)</f>
        <v>#N/A</v>
      </c>
      <c r="AH3600" s="4" t="e">
        <f>_xll.BDP(AK3600&amp;" SEDOL","TICKER_AND_EXCH_CODE")</f>
        <v>#NAME?</v>
      </c>
      <c r="AI3600" s="4" t="e">
        <f t="shared" si="687"/>
        <v>#N/A</v>
      </c>
      <c r="AJ3600" s="4">
        <f>'Enhanced Basket_AUTOLOAD'!P3600</f>
        <v>0</v>
      </c>
      <c r="AK3600" s="4">
        <f>'Enhanced Basket_AUTOLOAD'!Q3600</f>
        <v>0</v>
      </c>
      <c r="AL3600" s="4">
        <f>'Enhanced Basket_AUTOLOAD'!Y3600</f>
        <v>0</v>
      </c>
      <c r="AM3600" s="4" t="e">
        <f t="shared" si="688"/>
        <v>#N/A</v>
      </c>
      <c r="AN3600" s="4" t="str">
        <f t="shared" si="689"/>
        <v>NO</v>
      </c>
      <c r="AO3600" s="4" t="str">
        <f t="shared" si="690"/>
        <v>Cash-in-Lieu</v>
      </c>
    </row>
    <row r="3601" ht="15" customHeight="1" s="4" customFormat="1">
      <c r="A3601" s="4">
        <f>'Enhanced Basket_AUTOLOAD'!H3601</f>
        <v>0</v>
      </c>
      <c r="B3601" s="4" t="str">
        <f t="shared" si="679"/>
        <v>SELL</v>
      </c>
      <c r="C3601" s="4" t="s">
        <v>29</v>
      </c>
      <c r="D3601" s="4" t="str">
        <f t="shared" si="680"/>
        <v>MT</v>
      </c>
      <c r="E3601" s="4" t="str">
        <f t="shared" si="681"/>
      </c>
      <c r="F3601" s="4" t="str">
        <f t="shared" si="682"/>
        <v>CIL LOAD</v>
      </c>
      <c r="G3601" s="4">
        <f t="shared" si="683"/>
        <v>0</v>
      </c>
      <c r="H3601" s="4" t="e">
        <f t="shared" si="684"/>
        <v>#N/A</v>
      </c>
      <c r="I3601" s="4" t="e">
        <f>_xll.BDP(AG3601&amp;" equity","crncy_adj_px_last","eqy_fund_crncy=usd")</f>
        <v>#NAME?</v>
      </c>
      <c r="J3601" s="4" t="str">
        <f t="shared" si="685"/>
      </c>
      <c r="AA3601" s="4">
        <f t="shared" si="686"/>
        <v>0</v>
      </c>
      <c r="AB3601" s="4">
        <f>'Enhanced Basket_AUTOLOAD'!T3601</f>
        <v>0</v>
      </c>
      <c r="AC3601" s="4">
        <f>'Enhanced Basket_AUTOLOAD'!M3601</f>
        <v>0</v>
      </c>
      <c r="AD3601" s="4">
        <f>'Enhanced Basket_AUTOLOAD'!L3601</f>
        <v>0</v>
      </c>
      <c r="AE3601" s="4">
        <f>'Enhanced Basket_AUTOLOAD'!Z3601</f>
        <v>0</v>
      </c>
      <c r="AF3601" s="4">
        <f>'Enhanced Basket_AUTOLOAD'!AB3601</f>
        <v>0</v>
      </c>
      <c r="AG3601" s="4" t="e">
        <f>VLOOKUP(AJ3601,'Ticker Mapping'!$I$3:$M$6706,5,0)</f>
        <v>#N/A</v>
      </c>
      <c r="AH3601" s="4" t="e">
        <f>_xll.BDP(AK3601&amp;" SEDOL","TICKER_AND_EXCH_CODE")</f>
        <v>#NAME?</v>
      </c>
      <c r="AI3601" s="4" t="e">
        <f t="shared" si="687"/>
        <v>#N/A</v>
      </c>
      <c r="AJ3601" s="4">
        <f>'Enhanced Basket_AUTOLOAD'!P3601</f>
        <v>0</v>
      </c>
      <c r="AK3601" s="4">
        <f>'Enhanced Basket_AUTOLOAD'!Q3601</f>
        <v>0</v>
      </c>
      <c r="AL3601" s="4">
        <f>'Enhanced Basket_AUTOLOAD'!Y3601</f>
        <v>0</v>
      </c>
      <c r="AM3601" s="4" t="e">
        <f t="shared" si="688"/>
        <v>#N/A</v>
      </c>
      <c r="AN3601" s="4" t="str">
        <f t="shared" si="689"/>
        <v>NO</v>
      </c>
      <c r="AO3601" s="4" t="str">
        <f t="shared" si="690"/>
        <v>Cash-in-Lieu</v>
      </c>
    </row>
    <row r="3602" ht="15" customHeight="1" s="4" customFormat="1">
      <c r="A3602" s="4">
        <f>'Enhanced Basket_AUTOLOAD'!H3602</f>
        <v>0</v>
      </c>
      <c r="B3602" s="4" t="str">
        <f t="shared" si="679"/>
        <v>SELL</v>
      </c>
      <c r="C3602" s="4" t="s">
        <v>29</v>
      </c>
      <c r="D3602" s="4" t="str">
        <f t="shared" si="680"/>
        <v>MT</v>
      </c>
      <c r="E3602" s="4" t="str">
        <f t="shared" si="681"/>
      </c>
      <c r="F3602" s="4" t="str">
        <f t="shared" si="682"/>
        <v>CIL LOAD</v>
      </c>
      <c r="G3602" s="4">
        <f t="shared" si="683"/>
        <v>0</v>
      </c>
      <c r="H3602" s="4" t="e">
        <f t="shared" si="684"/>
        <v>#N/A</v>
      </c>
      <c r="I3602" s="4" t="e">
        <f>_xll.BDP(AG3602&amp;" equity","crncy_adj_px_last","eqy_fund_crncy=usd")</f>
        <v>#NAME?</v>
      </c>
      <c r="J3602" s="4" t="str">
        <f t="shared" si="685"/>
      </c>
      <c r="AA3602" s="4">
        <f t="shared" si="686"/>
        <v>0</v>
      </c>
      <c r="AB3602" s="4">
        <f>'Enhanced Basket_AUTOLOAD'!T3602</f>
        <v>0</v>
      </c>
      <c r="AC3602" s="4">
        <f>'Enhanced Basket_AUTOLOAD'!M3602</f>
        <v>0</v>
      </c>
      <c r="AD3602" s="4">
        <f>'Enhanced Basket_AUTOLOAD'!L3602</f>
        <v>0</v>
      </c>
      <c r="AE3602" s="4">
        <f>'Enhanced Basket_AUTOLOAD'!Z3602</f>
        <v>0</v>
      </c>
      <c r="AF3602" s="4">
        <f>'Enhanced Basket_AUTOLOAD'!AB3602</f>
        <v>0</v>
      </c>
      <c r="AG3602" s="4" t="e">
        <f>VLOOKUP(AJ3602,'Ticker Mapping'!$I$3:$M$6706,5,0)</f>
        <v>#N/A</v>
      </c>
      <c r="AH3602" s="4" t="e">
        <f>_xll.BDP(AK3602&amp;" SEDOL","TICKER_AND_EXCH_CODE")</f>
        <v>#NAME?</v>
      </c>
      <c r="AI3602" s="4" t="e">
        <f t="shared" si="687"/>
        <v>#N/A</v>
      </c>
      <c r="AJ3602" s="4">
        <f>'Enhanced Basket_AUTOLOAD'!P3602</f>
        <v>0</v>
      </c>
      <c r="AK3602" s="4">
        <f>'Enhanced Basket_AUTOLOAD'!Q3602</f>
        <v>0</v>
      </c>
      <c r="AL3602" s="4">
        <f>'Enhanced Basket_AUTOLOAD'!Y3602</f>
        <v>0</v>
      </c>
      <c r="AM3602" s="4" t="e">
        <f t="shared" si="688"/>
        <v>#N/A</v>
      </c>
      <c r="AN3602" s="4" t="str">
        <f t="shared" si="689"/>
        <v>NO</v>
      </c>
      <c r="AO3602" s="4" t="str">
        <f t="shared" si="690"/>
        <v>Cash-in-Lieu</v>
      </c>
    </row>
    <row r="3603" ht="15" customHeight="1" s="4" customFormat="1">
      <c r="A3603" s="4">
        <f>'Enhanced Basket_AUTOLOAD'!H3603</f>
        <v>0</v>
      </c>
      <c r="B3603" s="4" t="str">
        <f t="shared" si="679"/>
        <v>SELL</v>
      </c>
      <c r="C3603" s="4" t="s">
        <v>29</v>
      </c>
      <c r="D3603" s="4" t="str">
        <f t="shared" si="680"/>
        <v>MT</v>
      </c>
      <c r="E3603" s="4" t="str">
        <f t="shared" si="681"/>
      </c>
      <c r="F3603" s="4" t="str">
        <f t="shared" si="682"/>
        <v>CIL LOAD</v>
      </c>
      <c r="G3603" s="4">
        <f t="shared" si="683"/>
        <v>0</v>
      </c>
      <c r="H3603" s="4" t="e">
        <f t="shared" si="684"/>
        <v>#N/A</v>
      </c>
      <c r="I3603" s="4" t="e">
        <f>_xll.BDP(AG3603&amp;" equity","crncy_adj_px_last","eqy_fund_crncy=usd")</f>
        <v>#NAME?</v>
      </c>
      <c r="J3603" s="4" t="str">
        <f t="shared" si="685"/>
      </c>
      <c r="AA3603" s="4">
        <f t="shared" si="686"/>
        <v>0</v>
      </c>
      <c r="AB3603" s="4">
        <f>'Enhanced Basket_AUTOLOAD'!T3603</f>
        <v>0</v>
      </c>
      <c r="AC3603" s="4">
        <f>'Enhanced Basket_AUTOLOAD'!M3603</f>
        <v>0</v>
      </c>
      <c r="AD3603" s="4">
        <f>'Enhanced Basket_AUTOLOAD'!L3603</f>
        <v>0</v>
      </c>
      <c r="AE3603" s="4">
        <f>'Enhanced Basket_AUTOLOAD'!Z3603</f>
        <v>0</v>
      </c>
      <c r="AF3603" s="4">
        <f>'Enhanced Basket_AUTOLOAD'!AB3603</f>
        <v>0</v>
      </c>
      <c r="AG3603" s="4" t="e">
        <f>VLOOKUP(AJ3603,'Ticker Mapping'!$I$3:$M$6706,5,0)</f>
        <v>#N/A</v>
      </c>
      <c r="AH3603" s="4" t="e">
        <f>_xll.BDP(AK3603&amp;" SEDOL","TICKER_AND_EXCH_CODE")</f>
        <v>#NAME?</v>
      </c>
      <c r="AI3603" s="4" t="e">
        <f t="shared" si="687"/>
        <v>#N/A</v>
      </c>
      <c r="AJ3603" s="4">
        <f>'Enhanced Basket_AUTOLOAD'!P3603</f>
        <v>0</v>
      </c>
      <c r="AK3603" s="4">
        <f>'Enhanced Basket_AUTOLOAD'!Q3603</f>
        <v>0</v>
      </c>
      <c r="AL3603" s="4">
        <f>'Enhanced Basket_AUTOLOAD'!Y3603</f>
        <v>0</v>
      </c>
      <c r="AM3603" s="4" t="e">
        <f t="shared" si="688"/>
        <v>#N/A</v>
      </c>
      <c r="AN3603" s="4" t="str">
        <f t="shared" si="689"/>
        <v>NO</v>
      </c>
      <c r="AO3603" s="4" t="str">
        <f t="shared" si="690"/>
        <v>Cash-in-Lieu</v>
      </c>
    </row>
    <row r="3604" ht="15" customHeight="1" s="4" customFormat="1">
      <c r="A3604" s="4">
        <f>'Enhanced Basket_AUTOLOAD'!H3604</f>
        <v>0</v>
      </c>
      <c r="B3604" s="4" t="str">
        <f t="shared" si="679"/>
        <v>SELL</v>
      </c>
      <c r="C3604" s="4" t="s">
        <v>29</v>
      </c>
      <c r="D3604" s="4" t="str">
        <f t="shared" si="680"/>
        <v>MT</v>
      </c>
      <c r="E3604" s="4" t="str">
        <f t="shared" si="681"/>
      </c>
      <c r="F3604" s="4" t="str">
        <f t="shared" si="682"/>
        <v>CIL LOAD</v>
      </c>
      <c r="G3604" s="4">
        <f t="shared" si="683"/>
        <v>0</v>
      </c>
      <c r="H3604" s="4" t="e">
        <f t="shared" si="684"/>
        <v>#N/A</v>
      </c>
      <c r="I3604" s="4" t="e">
        <f>_xll.BDP(AG3604&amp;" equity","crncy_adj_px_last","eqy_fund_crncy=usd")</f>
        <v>#NAME?</v>
      </c>
      <c r="J3604" s="4" t="str">
        <f t="shared" si="685"/>
      </c>
      <c r="AA3604" s="4">
        <f t="shared" si="686"/>
        <v>0</v>
      </c>
      <c r="AB3604" s="4">
        <f>'Enhanced Basket_AUTOLOAD'!T3604</f>
        <v>0</v>
      </c>
      <c r="AC3604" s="4">
        <f>'Enhanced Basket_AUTOLOAD'!M3604</f>
        <v>0</v>
      </c>
      <c r="AD3604" s="4">
        <f>'Enhanced Basket_AUTOLOAD'!L3604</f>
        <v>0</v>
      </c>
      <c r="AE3604" s="4">
        <f>'Enhanced Basket_AUTOLOAD'!Z3604</f>
        <v>0</v>
      </c>
      <c r="AF3604" s="4">
        <f>'Enhanced Basket_AUTOLOAD'!AB3604</f>
        <v>0</v>
      </c>
      <c r="AG3604" s="4" t="e">
        <f>VLOOKUP(AJ3604,'Ticker Mapping'!$I$3:$M$6706,5,0)</f>
        <v>#N/A</v>
      </c>
      <c r="AH3604" s="4" t="e">
        <f>_xll.BDP(AK3604&amp;" SEDOL","TICKER_AND_EXCH_CODE")</f>
        <v>#NAME?</v>
      </c>
      <c r="AI3604" s="4" t="e">
        <f t="shared" si="687"/>
        <v>#N/A</v>
      </c>
      <c r="AJ3604" s="4">
        <f>'Enhanced Basket_AUTOLOAD'!P3604</f>
        <v>0</v>
      </c>
      <c r="AK3604" s="4">
        <f>'Enhanced Basket_AUTOLOAD'!Q3604</f>
        <v>0</v>
      </c>
      <c r="AL3604" s="4">
        <f>'Enhanced Basket_AUTOLOAD'!Y3604</f>
        <v>0</v>
      </c>
      <c r="AM3604" s="4" t="e">
        <f t="shared" si="688"/>
        <v>#N/A</v>
      </c>
      <c r="AN3604" s="4" t="str">
        <f t="shared" si="689"/>
        <v>NO</v>
      </c>
      <c r="AO3604" s="4" t="str">
        <f t="shared" si="690"/>
        <v>Cash-in-Lieu</v>
      </c>
    </row>
    <row r="3605" ht="15" customHeight="1" s="4" customFormat="1">
      <c r="A3605" s="4">
        <f>'Enhanced Basket_AUTOLOAD'!H3605</f>
        <v>0</v>
      </c>
      <c r="B3605" s="4" t="str">
        <f t="shared" si="679"/>
        <v>SELL</v>
      </c>
      <c r="C3605" s="4" t="s">
        <v>29</v>
      </c>
      <c r="D3605" s="4" t="str">
        <f t="shared" si="680"/>
        <v>MT</v>
      </c>
      <c r="E3605" s="4" t="str">
        <f t="shared" si="681"/>
      </c>
      <c r="F3605" s="4" t="str">
        <f t="shared" si="682"/>
        <v>CIL LOAD</v>
      </c>
      <c r="G3605" s="4">
        <f t="shared" si="683"/>
        <v>0</v>
      </c>
      <c r="H3605" s="4" t="e">
        <f t="shared" si="684"/>
        <v>#N/A</v>
      </c>
      <c r="I3605" s="4" t="e">
        <f>_xll.BDP(AG3605&amp;" equity","crncy_adj_px_last","eqy_fund_crncy=usd")</f>
        <v>#NAME?</v>
      </c>
      <c r="J3605" s="4" t="str">
        <f t="shared" si="685"/>
      </c>
      <c r="AA3605" s="4">
        <f t="shared" si="686"/>
        <v>0</v>
      </c>
      <c r="AB3605" s="4">
        <f>'Enhanced Basket_AUTOLOAD'!T3605</f>
        <v>0</v>
      </c>
      <c r="AC3605" s="4">
        <f>'Enhanced Basket_AUTOLOAD'!M3605</f>
        <v>0</v>
      </c>
      <c r="AD3605" s="4">
        <f>'Enhanced Basket_AUTOLOAD'!L3605</f>
        <v>0</v>
      </c>
      <c r="AE3605" s="4">
        <f>'Enhanced Basket_AUTOLOAD'!Z3605</f>
        <v>0</v>
      </c>
      <c r="AF3605" s="4">
        <f>'Enhanced Basket_AUTOLOAD'!AB3605</f>
        <v>0</v>
      </c>
      <c r="AG3605" s="4" t="e">
        <f>VLOOKUP(AJ3605,'Ticker Mapping'!$I$3:$M$6706,5,0)</f>
        <v>#N/A</v>
      </c>
      <c r="AH3605" s="4" t="e">
        <f>_xll.BDP(AK3605&amp;" SEDOL","TICKER_AND_EXCH_CODE")</f>
        <v>#NAME?</v>
      </c>
      <c r="AI3605" s="4" t="e">
        <f t="shared" si="687"/>
        <v>#N/A</v>
      </c>
      <c r="AJ3605" s="4">
        <f>'Enhanced Basket_AUTOLOAD'!P3605</f>
        <v>0</v>
      </c>
      <c r="AK3605" s="4">
        <f>'Enhanced Basket_AUTOLOAD'!Q3605</f>
        <v>0</v>
      </c>
      <c r="AL3605" s="4">
        <f>'Enhanced Basket_AUTOLOAD'!Y3605</f>
        <v>0</v>
      </c>
      <c r="AM3605" s="4" t="e">
        <f t="shared" si="688"/>
        <v>#N/A</v>
      </c>
      <c r="AN3605" s="4" t="str">
        <f t="shared" si="689"/>
        <v>NO</v>
      </c>
      <c r="AO3605" s="4" t="str">
        <f t="shared" si="690"/>
        <v>Cash-in-Lieu</v>
      </c>
    </row>
    <row r="3606" ht="15" customHeight="1" s="4" customFormat="1">
      <c r="A3606" s="4">
        <f>'Enhanced Basket_AUTOLOAD'!H3606</f>
        <v>0</v>
      </c>
      <c r="B3606" s="4" t="str">
        <f t="shared" si="679"/>
        <v>SELL</v>
      </c>
      <c r="C3606" s="4" t="s">
        <v>29</v>
      </c>
      <c r="D3606" s="4" t="str">
        <f t="shared" si="680"/>
        <v>MT</v>
      </c>
      <c r="E3606" s="4" t="str">
        <f t="shared" si="681"/>
      </c>
      <c r="F3606" s="4" t="str">
        <f t="shared" si="682"/>
        <v>CIL LOAD</v>
      </c>
      <c r="G3606" s="4">
        <f t="shared" si="683"/>
        <v>0</v>
      </c>
      <c r="H3606" s="4" t="e">
        <f t="shared" si="684"/>
        <v>#N/A</v>
      </c>
      <c r="I3606" s="4" t="e">
        <f>_xll.BDP(AG3606&amp;" equity","crncy_adj_px_last","eqy_fund_crncy=usd")</f>
        <v>#NAME?</v>
      </c>
      <c r="J3606" s="4" t="str">
        <f t="shared" si="685"/>
      </c>
      <c r="AA3606" s="4">
        <f t="shared" si="686"/>
        <v>0</v>
      </c>
      <c r="AB3606" s="4">
        <f>'Enhanced Basket_AUTOLOAD'!T3606</f>
        <v>0</v>
      </c>
      <c r="AC3606" s="4">
        <f>'Enhanced Basket_AUTOLOAD'!M3606</f>
        <v>0</v>
      </c>
      <c r="AD3606" s="4">
        <f>'Enhanced Basket_AUTOLOAD'!L3606</f>
        <v>0</v>
      </c>
      <c r="AE3606" s="4">
        <f>'Enhanced Basket_AUTOLOAD'!Z3606</f>
        <v>0</v>
      </c>
      <c r="AF3606" s="4">
        <f>'Enhanced Basket_AUTOLOAD'!AB3606</f>
        <v>0</v>
      </c>
      <c r="AG3606" s="4" t="e">
        <f>VLOOKUP(AJ3606,'Ticker Mapping'!$I$3:$M$6706,5,0)</f>
        <v>#N/A</v>
      </c>
      <c r="AH3606" s="4" t="e">
        <f>_xll.BDP(AK3606&amp;" SEDOL","TICKER_AND_EXCH_CODE")</f>
        <v>#NAME?</v>
      </c>
      <c r="AI3606" s="4" t="e">
        <f t="shared" si="687"/>
        <v>#N/A</v>
      </c>
      <c r="AJ3606" s="4">
        <f>'Enhanced Basket_AUTOLOAD'!P3606</f>
        <v>0</v>
      </c>
      <c r="AK3606" s="4">
        <f>'Enhanced Basket_AUTOLOAD'!Q3606</f>
        <v>0</v>
      </c>
      <c r="AL3606" s="4">
        <f>'Enhanced Basket_AUTOLOAD'!Y3606</f>
        <v>0</v>
      </c>
      <c r="AM3606" s="4" t="e">
        <f t="shared" si="688"/>
        <v>#N/A</v>
      </c>
      <c r="AN3606" s="4" t="str">
        <f t="shared" si="689"/>
        <v>NO</v>
      </c>
      <c r="AO3606" s="4" t="str">
        <f t="shared" si="690"/>
        <v>Cash-in-Lieu</v>
      </c>
    </row>
    <row r="3607" ht="15" customHeight="1" s="4" customFormat="1">
      <c r="A3607" s="4">
        <f>'Enhanced Basket_AUTOLOAD'!H3607</f>
        <v>0</v>
      </c>
      <c r="B3607" s="4" t="str">
        <f t="shared" si="679"/>
        <v>SELL</v>
      </c>
      <c r="C3607" s="4" t="s">
        <v>29</v>
      </c>
      <c r="D3607" s="4" t="str">
        <f t="shared" si="680"/>
        <v>MT</v>
      </c>
      <c r="E3607" s="4" t="str">
        <f t="shared" si="681"/>
      </c>
      <c r="F3607" s="4" t="str">
        <f t="shared" si="682"/>
        <v>CIL LOAD</v>
      </c>
      <c r="G3607" s="4">
        <f t="shared" si="683"/>
        <v>0</v>
      </c>
      <c r="H3607" s="4" t="e">
        <f t="shared" si="684"/>
        <v>#N/A</v>
      </c>
      <c r="I3607" s="4" t="e">
        <f>_xll.BDP(AG3607&amp;" equity","crncy_adj_px_last","eqy_fund_crncy=usd")</f>
        <v>#NAME?</v>
      </c>
      <c r="J3607" s="4" t="str">
        <f t="shared" si="685"/>
      </c>
      <c r="AA3607" s="4">
        <f t="shared" si="686"/>
        <v>0</v>
      </c>
      <c r="AB3607" s="4">
        <f>'Enhanced Basket_AUTOLOAD'!T3607</f>
        <v>0</v>
      </c>
      <c r="AC3607" s="4">
        <f>'Enhanced Basket_AUTOLOAD'!M3607</f>
        <v>0</v>
      </c>
      <c r="AD3607" s="4">
        <f>'Enhanced Basket_AUTOLOAD'!L3607</f>
        <v>0</v>
      </c>
      <c r="AE3607" s="4">
        <f>'Enhanced Basket_AUTOLOAD'!Z3607</f>
        <v>0</v>
      </c>
      <c r="AF3607" s="4">
        <f>'Enhanced Basket_AUTOLOAD'!AB3607</f>
        <v>0</v>
      </c>
      <c r="AG3607" s="4" t="e">
        <f>VLOOKUP(AJ3607,'Ticker Mapping'!$I$3:$M$6706,5,0)</f>
        <v>#N/A</v>
      </c>
      <c r="AH3607" s="4" t="e">
        <f>_xll.BDP(AK3607&amp;" SEDOL","TICKER_AND_EXCH_CODE")</f>
        <v>#NAME?</v>
      </c>
      <c r="AI3607" s="4" t="e">
        <f t="shared" si="687"/>
        <v>#N/A</v>
      </c>
      <c r="AJ3607" s="4">
        <f>'Enhanced Basket_AUTOLOAD'!P3607</f>
        <v>0</v>
      </c>
      <c r="AK3607" s="4">
        <f>'Enhanced Basket_AUTOLOAD'!Q3607</f>
        <v>0</v>
      </c>
      <c r="AL3607" s="4">
        <f>'Enhanced Basket_AUTOLOAD'!Y3607</f>
        <v>0</v>
      </c>
      <c r="AM3607" s="4" t="e">
        <f t="shared" si="688"/>
        <v>#N/A</v>
      </c>
      <c r="AN3607" s="4" t="str">
        <f t="shared" si="689"/>
        <v>NO</v>
      </c>
      <c r="AO3607" s="4" t="str">
        <f t="shared" si="690"/>
        <v>Cash-in-Lieu</v>
      </c>
    </row>
    <row r="3608" ht="15" customHeight="1" s="4" customFormat="1">
      <c r="A3608" s="4">
        <f>'Enhanced Basket_AUTOLOAD'!H3608</f>
        <v>0</v>
      </c>
      <c r="B3608" s="4" t="str">
        <f t="shared" si="679"/>
        <v>SELL</v>
      </c>
      <c r="C3608" s="4" t="s">
        <v>29</v>
      </c>
      <c r="D3608" s="4" t="str">
        <f t="shared" si="680"/>
        <v>MT</v>
      </c>
      <c r="E3608" s="4" t="str">
        <f t="shared" si="681"/>
      </c>
      <c r="F3608" s="4" t="str">
        <f t="shared" si="682"/>
        <v>CIL LOAD</v>
      </c>
      <c r="G3608" s="4">
        <f t="shared" si="683"/>
        <v>0</v>
      </c>
      <c r="H3608" s="4" t="e">
        <f t="shared" si="684"/>
        <v>#N/A</v>
      </c>
      <c r="I3608" s="4" t="e">
        <f>_xll.BDP(AG3608&amp;" equity","crncy_adj_px_last","eqy_fund_crncy=usd")</f>
        <v>#NAME?</v>
      </c>
      <c r="J3608" s="4" t="str">
        <f t="shared" si="685"/>
      </c>
      <c r="AA3608" s="4">
        <f t="shared" si="686"/>
        <v>0</v>
      </c>
      <c r="AB3608" s="4">
        <f>'Enhanced Basket_AUTOLOAD'!T3608</f>
        <v>0</v>
      </c>
      <c r="AC3608" s="4">
        <f>'Enhanced Basket_AUTOLOAD'!M3608</f>
        <v>0</v>
      </c>
      <c r="AD3608" s="4">
        <f>'Enhanced Basket_AUTOLOAD'!L3608</f>
        <v>0</v>
      </c>
      <c r="AE3608" s="4">
        <f>'Enhanced Basket_AUTOLOAD'!Z3608</f>
        <v>0</v>
      </c>
      <c r="AF3608" s="4">
        <f>'Enhanced Basket_AUTOLOAD'!AB3608</f>
        <v>0</v>
      </c>
      <c r="AG3608" s="4" t="e">
        <f>VLOOKUP(AJ3608,'Ticker Mapping'!$I$3:$M$6706,5,0)</f>
        <v>#N/A</v>
      </c>
      <c r="AH3608" s="4" t="e">
        <f>_xll.BDP(AK3608&amp;" SEDOL","TICKER_AND_EXCH_CODE")</f>
        <v>#NAME?</v>
      </c>
      <c r="AI3608" s="4" t="e">
        <f t="shared" si="687"/>
        <v>#N/A</v>
      </c>
      <c r="AJ3608" s="4">
        <f>'Enhanced Basket_AUTOLOAD'!P3608</f>
        <v>0</v>
      </c>
      <c r="AK3608" s="4">
        <f>'Enhanced Basket_AUTOLOAD'!Q3608</f>
        <v>0</v>
      </c>
      <c r="AL3608" s="4">
        <f>'Enhanced Basket_AUTOLOAD'!Y3608</f>
        <v>0</v>
      </c>
      <c r="AM3608" s="4" t="e">
        <f t="shared" si="688"/>
        <v>#N/A</v>
      </c>
      <c r="AN3608" s="4" t="str">
        <f t="shared" si="689"/>
        <v>NO</v>
      </c>
      <c r="AO3608" s="4" t="str">
        <f t="shared" si="690"/>
        <v>Cash-in-Lieu</v>
      </c>
    </row>
    <row r="3609" ht="15" customHeight="1" s="4" customFormat="1">
      <c r="A3609" s="4">
        <f>'Enhanced Basket_AUTOLOAD'!H3609</f>
        <v>0</v>
      </c>
      <c r="B3609" s="4" t="str">
        <f t="shared" si="679"/>
        <v>SELL</v>
      </c>
      <c r="C3609" s="4" t="s">
        <v>29</v>
      </c>
      <c r="D3609" s="4" t="str">
        <f t="shared" si="680"/>
        <v>MT</v>
      </c>
      <c r="E3609" s="4" t="str">
        <f t="shared" si="681"/>
      </c>
      <c r="F3609" s="4" t="str">
        <f t="shared" si="682"/>
        <v>CIL LOAD</v>
      </c>
      <c r="G3609" s="4">
        <f t="shared" si="683"/>
        <v>0</v>
      </c>
      <c r="H3609" s="4" t="e">
        <f t="shared" si="684"/>
        <v>#N/A</v>
      </c>
      <c r="I3609" s="4" t="e">
        <f>_xll.BDP(AG3609&amp;" equity","crncy_adj_px_last","eqy_fund_crncy=usd")</f>
        <v>#NAME?</v>
      </c>
      <c r="J3609" s="4" t="str">
        <f t="shared" si="685"/>
      </c>
      <c r="AA3609" s="4">
        <f t="shared" si="686"/>
        <v>0</v>
      </c>
      <c r="AB3609" s="4">
        <f>'Enhanced Basket_AUTOLOAD'!T3609</f>
        <v>0</v>
      </c>
      <c r="AC3609" s="4">
        <f>'Enhanced Basket_AUTOLOAD'!M3609</f>
        <v>0</v>
      </c>
      <c r="AD3609" s="4">
        <f>'Enhanced Basket_AUTOLOAD'!L3609</f>
        <v>0</v>
      </c>
      <c r="AE3609" s="4">
        <f>'Enhanced Basket_AUTOLOAD'!Z3609</f>
        <v>0</v>
      </c>
      <c r="AF3609" s="4">
        <f>'Enhanced Basket_AUTOLOAD'!AB3609</f>
        <v>0</v>
      </c>
      <c r="AG3609" s="4" t="e">
        <f>VLOOKUP(AJ3609,'Ticker Mapping'!$I$3:$M$6706,5,0)</f>
        <v>#N/A</v>
      </c>
      <c r="AH3609" s="4" t="e">
        <f>_xll.BDP(AK3609&amp;" SEDOL","TICKER_AND_EXCH_CODE")</f>
        <v>#NAME?</v>
      </c>
      <c r="AI3609" s="4" t="e">
        <f t="shared" si="687"/>
        <v>#N/A</v>
      </c>
      <c r="AJ3609" s="4">
        <f>'Enhanced Basket_AUTOLOAD'!P3609</f>
        <v>0</v>
      </c>
      <c r="AK3609" s="4">
        <f>'Enhanced Basket_AUTOLOAD'!Q3609</f>
        <v>0</v>
      </c>
      <c r="AL3609" s="4">
        <f>'Enhanced Basket_AUTOLOAD'!Y3609</f>
        <v>0</v>
      </c>
      <c r="AM3609" s="4" t="e">
        <f t="shared" si="688"/>
        <v>#N/A</v>
      </c>
      <c r="AN3609" s="4" t="str">
        <f t="shared" si="689"/>
        <v>NO</v>
      </c>
      <c r="AO3609" s="4" t="str">
        <f t="shared" si="690"/>
        <v>Cash-in-Lieu</v>
      </c>
    </row>
    <row r="3610" ht="15" customHeight="1" s="4" customFormat="1">
      <c r="A3610" s="4">
        <f>'Enhanced Basket_AUTOLOAD'!H3610</f>
        <v>0</v>
      </c>
      <c r="B3610" s="4" t="str">
        <f t="shared" si="679"/>
        <v>SELL</v>
      </c>
      <c r="C3610" s="4" t="s">
        <v>29</v>
      </c>
      <c r="D3610" s="4" t="str">
        <f t="shared" si="680"/>
        <v>MT</v>
      </c>
      <c r="E3610" s="4" t="str">
        <f t="shared" si="681"/>
      </c>
      <c r="F3610" s="4" t="str">
        <f t="shared" si="682"/>
        <v>CIL LOAD</v>
      </c>
      <c r="G3610" s="4">
        <f t="shared" si="683"/>
        <v>0</v>
      </c>
      <c r="H3610" s="4" t="e">
        <f t="shared" si="684"/>
        <v>#N/A</v>
      </c>
      <c r="I3610" s="4" t="e">
        <f>_xll.BDP(AG3610&amp;" equity","crncy_adj_px_last","eqy_fund_crncy=usd")</f>
        <v>#NAME?</v>
      </c>
      <c r="J3610" s="4" t="str">
        <f t="shared" si="685"/>
      </c>
      <c r="AA3610" s="4">
        <f t="shared" si="686"/>
        <v>0</v>
      </c>
      <c r="AB3610" s="4">
        <f>'Enhanced Basket_AUTOLOAD'!T3610</f>
        <v>0</v>
      </c>
      <c r="AC3610" s="4">
        <f>'Enhanced Basket_AUTOLOAD'!M3610</f>
        <v>0</v>
      </c>
      <c r="AD3610" s="4">
        <f>'Enhanced Basket_AUTOLOAD'!L3610</f>
        <v>0</v>
      </c>
      <c r="AE3610" s="4">
        <f>'Enhanced Basket_AUTOLOAD'!Z3610</f>
        <v>0</v>
      </c>
      <c r="AF3610" s="4">
        <f>'Enhanced Basket_AUTOLOAD'!AB3610</f>
        <v>0</v>
      </c>
      <c r="AG3610" s="4" t="e">
        <f>VLOOKUP(AJ3610,'Ticker Mapping'!$I$3:$M$6706,5,0)</f>
        <v>#N/A</v>
      </c>
      <c r="AH3610" s="4" t="e">
        <f>_xll.BDP(AK3610&amp;" SEDOL","TICKER_AND_EXCH_CODE")</f>
        <v>#NAME?</v>
      </c>
      <c r="AI3610" s="4" t="e">
        <f t="shared" si="687"/>
        <v>#N/A</v>
      </c>
      <c r="AJ3610" s="4">
        <f>'Enhanced Basket_AUTOLOAD'!P3610</f>
        <v>0</v>
      </c>
      <c r="AK3610" s="4">
        <f>'Enhanced Basket_AUTOLOAD'!Q3610</f>
        <v>0</v>
      </c>
      <c r="AL3610" s="4">
        <f>'Enhanced Basket_AUTOLOAD'!Y3610</f>
        <v>0</v>
      </c>
      <c r="AM3610" s="4" t="e">
        <f t="shared" si="688"/>
        <v>#N/A</v>
      </c>
      <c r="AN3610" s="4" t="str">
        <f t="shared" si="689"/>
        <v>NO</v>
      </c>
      <c r="AO3610" s="4" t="str">
        <f t="shared" si="690"/>
        <v>Cash-in-Lieu</v>
      </c>
    </row>
    <row r="3611" ht="15" customHeight="1" s="4" customFormat="1">
      <c r="A3611" s="4">
        <f>'Enhanced Basket_AUTOLOAD'!H3611</f>
        <v>0</v>
      </c>
      <c r="B3611" s="4" t="str">
        <f t="shared" si="679"/>
        <v>SELL</v>
      </c>
      <c r="C3611" s="4" t="s">
        <v>29</v>
      </c>
      <c r="D3611" s="4" t="str">
        <f t="shared" si="680"/>
        <v>MT</v>
      </c>
      <c r="E3611" s="4" t="str">
        <f t="shared" si="681"/>
      </c>
      <c r="F3611" s="4" t="str">
        <f t="shared" si="682"/>
        <v>CIL LOAD</v>
      </c>
      <c r="G3611" s="4">
        <f t="shared" si="683"/>
        <v>0</v>
      </c>
      <c r="H3611" s="4" t="e">
        <f t="shared" si="684"/>
        <v>#N/A</v>
      </c>
      <c r="I3611" s="4" t="e">
        <f>_xll.BDP(AG3611&amp;" equity","crncy_adj_px_last","eqy_fund_crncy=usd")</f>
        <v>#NAME?</v>
      </c>
      <c r="J3611" s="4" t="str">
        <f t="shared" si="685"/>
      </c>
      <c r="AA3611" s="4">
        <f t="shared" si="686"/>
        <v>0</v>
      </c>
      <c r="AB3611" s="4">
        <f>'Enhanced Basket_AUTOLOAD'!T3611</f>
        <v>0</v>
      </c>
      <c r="AC3611" s="4">
        <f>'Enhanced Basket_AUTOLOAD'!M3611</f>
        <v>0</v>
      </c>
      <c r="AD3611" s="4">
        <f>'Enhanced Basket_AUTOLOAD'!L3611</f>
        <v>0</v>
      </c>
      <c r="AE3611" s="4">
        <f>'Enhanced Basket_AUTOLOAD'!Z3611</f>
        <v>0</v>
      </c>
      <c r="AF3611" s="4">
        <f>'Enhanced Basket_AUTOLOAD'!AB3611</f>
        <v>0</v>
      </c>
      <c r="AG3611" s="4" t="e">
        <f>VLOOKUP(AJ3611,'Ticker Mapping'!$I$3:$M$6706,5,0)</f>
        <v>#N/A</v>
      </c>
      <c r="AH3611" s="4" t="e">
        <f>_xll.BDP(AK3611&amp;" SEDOL","TICKER_AND_EXCH_CODE")</f>
        <v>#NAME?</v>
      </c>
      <c r="AI3611" s="4" t="e">
        <f t="shared" si="687"/>
        <v>#N/A</v>
      </c>
      <c r="AJ3611" s="4">
        <f>'Enhanced Basket_AUTOLOAD'!P3611</f>
        <v>0</v>
      </c>
      <c r="AK3611" s="4">
        <f>'Enhanced Basket_AUTOLOAD'!Q3611</f>
        <v>0</v>
      </c>
      <c r="AL3611" s="4">
        <f>'Enhanced Basket_AUTOLOAD'!Y3611</f>
        <v>0</v>
      </c>
      <c r="AM3611" s="4" t="e">
        <f t="shared" si="688"/>
        <v>#N/A</v>
      </c>
      <c r="AN3611" s="4" t="str">
        <f t="shared" si="689"/>
        <v>NO</v>
      </c>
      <c r="AO3611" s="4" t="str">
        <f t="shared" si="690"/>
        <v>Cash-in-Lieu</v>
      </c>
    </row>
    <row r="3612" ht="15" customHeight="1" s="4" customFormat="1">
      <c r="A3612" s="4">
        <f>'Enhanced Basket_AUTOLOAD'!H3612</f>
        <v>0</v>
      </c>
      <c r="B3612" s="4" t="str">
        <f t="shared" si="679"/>
        <v>SELL</v>
      </c>
      <c r="C3612" s="4" t="s">
        <v>29</v>
      </c>
      <c r="D3612" s="4" t="str">
        <f t="shared" si="680"/>
        <v>MT</v>
      </c>
      <c r="E3612" s="4" t="str">
        <f t="shared" si="681"/>
      </c>
      <c r="F3612" s="4" t="str">
        <f t="shared" si="682"/>
        <v>CIL LOAD</v>
      </c>
      <c r="G3612" s="4">
        <f t="shared" si="683"/>
        <v>0</v>
      </c>
      <c r="H3612" s="4" t="e">
        <f t="shared" si="684"/>
        <v>#N/A</v>
      </c>
      <c r="I3612" s="4" t="e">
        <f>_xll.BDP(AG3612&amp;" equity","crncy_adj_px_last","eqy_fund_crncy=usd")</f>
        <v>#NAME?</v>
      </c>
      <c r="J3612" s="4" t="str">
        <f t="shared" si="685"/>
      </c>
      <c r="AA3612" s="4">
        <f t="shared" si="686"/>
        <v>0</v>
      </c>
      <c r="AB3612" s="4">
        <f>'Enhanced Basket_AUTOLOAD'!T3612</f>
        <v>0</v>
      </c>
      <c r="AC3612" s="4">
        <f>'Enhanced Basket_AUTOLOAD'!M3612</f>
        <v>0</v>
      </c>
      <c r="AD3612" s="4">
        <f>'Enhanced Basket_AUTOLOAD'!L3612</f>
        <v>0</v>
      </c>
      <c r="AE3612" s="4">
        <f>'Enhanced Basket_AUTOLOAD'!Z3612</f>
        <v>0</v>
      </c>
      <c r="AF3612" s="4">
        <f>'Enhanced Basket_AUTOLOAD'!AB3612</f>
        <v>0</v>
      </c>
      <c r="AG3612" s="4" t="e">
        <f>VLOOKUP(AJ3612,'Ticker Mapping'!$I$3:$M$6706,5,0)</f>
        <v>#N/A</v>
      </c>
      <c r="AH3612" s="4" t="e">
        <f>_xll.BDP(AK3612&amp;" SEDOL","TICKER_AND_EXCH_CODE")</f>
        <v>#NAME?</v>
      </c>
      <c r="AI3612" s="4" t="e">
        <f t="shared" si="687"/>
        <v>#N/A</v>
      </c>
      <c r="AJ3612" s="4">
        <f>'Enhanced Basket_AUTOLOAD'!P3612</f>
        <v>0</v>
      </c>
      <c r="AK3612" s="4">
        <f>'Enhanced Basket_AUTOLOAD'!Q3612</f>
        <v>0</v>
      </c>
      <c r="AL3612" s="4">
        <f>'Enhanced Basket_AUTOLOAD'!Y3612</f>
        <v>0</v>
      </c>
      <c r="AM3612" s="4" t="e">
        <f t="shared" si="688"/>
        <v>#N/A</v>
      </c>
      <c r="AN3612" s="4" t="str">
        <f t="shared" si="689"/>
        <v>NO</v>
      </c>
      <c r="AO3612" s="4" t="str">
        <f t="shared" si="690"/>
        <v>Cash-in-Lieu</v>
      </c>
    </row>
    <row r="3613" ht="15" customHeight="1" s="4" customFormat="1">
      <c r="A3613" s="4">
        <f>'Enhanced Basket_AUTOLOAD'!H3613</f>
        <v>0</v>
      </c>
      <c r="B3613" s="4" t="str">
        <f t="shared" si="679"/>
        <v>SELL</v>
      </c>
      <c r="C3613" s="4" t="s">
        <v>29</v>
      </c>
      <c r="D3613" s="4" t="str">
        <f t="shared" si="680"/>
        <v>MT</v>
      </c>
      <c r="E3613" s="4" t="str">
        <f t="shared" si="681"/>
      </c>
      <c r="F3613" s="4" t="str">
        <f t="shared" si="682"/>
        <v>CIL LOAD</v>
      </c>
      <c r="G3613" s="4">
        <f t="shared" si="683"/>
        <v>0</v>
      </c>
      <c r="H3613" s="4" t="e">
        <f t="shared" si="684"/>
        <v>#N/A</v>
      </c>
      <c r="I3613" s="4" t="e">
        <f>_xll.BDP(AG3613&amp;" equity","crncy_adj_px_last","eqy_fund_crncy=usd")</f>
        <v>#NAME?</v>
      </c>
      <c r="J3613" s="4" t="str">
        <f t="shared" si="685"/>
      </c>
      <c r="AA3613" s="4">
        <f t="shared" si="686"/>
        <v>0</v>
      </c>
      <c r="AB3613" s="4">
        <f>'Enhanced Basket_AUTOLOAD'!T3613</f>
        <v>0</v>
      </c>
      <c r="AC3613" s="4">
        <f>'Enhanced Basket_AUTOLOAD'!M3613</f>
        <v>0</v>
      </c>
      <c r="AD3613" s="4">
        <f>'Enhanced Basket_AUTOLOAD'!L3613</f>
        <v>0</v>
      </c>
      <c r="AE3613" s="4">
        <f>'Enhanced Basket_AUTOLOAD'!Z3613</f>
        <v>0</v>
      </c>
      <c r="AF3613" s="4">
        <f>'Enhanced Basket_AUTOLOAD'!AB3613</f>
        <v>0</v>
      </c>
      <c r="AG3613" s="4" t="e">
        <f>VLOOKUP(AJ3613,'Ticker Mapping'!$I$3:$M$6706,5,0)</f>
        <v>#N/A</v>
      </c>
      <c r="AH3613" s="4" t="e">
        <f>_xll.BDP(AK3613&amp;" SEDOL","TICKER_AND_EXCH_CODE")</f>
        <v>#NAME?</v>
      </c>
      <c r="AI3613" s="4" t="e">
        <f t="shared" si="687"/>
        <v>#N/A</v>
      </c>
      <c r="AJ3613" s="4">
        <f>'Enhanced Basket_AUTOLOAD'!P3613</f>
        <v>0</v>
      </c>
      <c r="AK3613" s="4">
        <f>'Enhanced Basket_AUTOLOAD'!Q3613</f>
        <v>0</v>
      </c>
      <c r="AL3613" s="4">
        <f>'Enhanced Basket_AUTOLOAD'!Y3613</f>
        <v>0</v>
      </c>
      <c r="AM3613" s="4" t="e">
        <f t="shared" si="688"/>
        <v>#N/A</v>
      </c>
      <c r="AN3613" s="4" t="str">
        <f t="shared" si="689"/>
        <v>NO</v>
      </c>
      <c r="AO3613" s="4" t="str">
        <f t="shared" si="690"/>
        <v>Cash-in-Lieu</v>
      </c>
    </row>
    <row r="3614" ht="15" customHeight="1" s="4" customFormat="1">
      <c r="A3614" s="4">
        <f>'Enhanced Basket_AUTOLOAD'!H3614</f>
        <v>0</v>
      </c>
      <c r="B3614" s="4" t="str">
        <f t="shared" si="679"/>
        <v>SELL</v>
      </c>
      <c r="C3614" s="4" t="s">
        <v>29</v>
      </c>
      <c r="D3614" s="4" t="str">
        <f t="shared" si="680"/>
        <v>MT</v>
      </c>
      <c r="E3614" s="4" t="str">
        <f t="shared" si="681"/>
      </c>
      <c r="F3614" s="4" t="str">
        <f t="shared" si="682"/>
        <v>CIL LOAD</v>
      </c>
      <c r="G3614" s="4">
        <f t="shared" si="683"/>
        <v>0</v>
      </c>
      <c r="H3614" s="4" t="e">
        <f t="shared" si="684"/>
        <v>#N/A</v>
      </c>
      <c r="I3614" s="4" t="e">
        <f>_xll.BDP(AG3614&amp;" equity","crncy_adj_px_last","eqy_fund_crncy=usd")</f>
        <v>#NAME?</v>
      </c>
      <c r="J3614" s="4" t="str">
        <f t="shared" si="685"/>
      </c>
      <c r="AA3614" s="4">
        <f t="shared" si="686"/>
        <v>0</v>
      </c>
      <c r="AB3614" s="4">
        <f>'Enhanced Basket_AUTOLOAD'!T3614</f>
        <v>0</v>
      </c>
      <c r="AC3614" s="4">
        <f>'Enhanced Basket_AUTOLOAD'!M3614</f>
        <v>0</v>
      </c>
      <c r="AD3614" s="4">
        <f>'Enhanced Basket_AUTOLOAD'!L3614</f>
        <v>0</v>
      </c>
      <c r="AE3614" s="4">
        <f>'Enhanced Basket_AUTOLOAD'!Z3614</f>
        <v>0</v>
      </c>
      <c r="AF3614" s="4">
        <f>'Enhanced Basket_AUTOLOAD'!AB3614</f>
        <v>0</v>
      </c>
      <c r="AG3614" s="4" t="e">
        <f>VLOOKUP(AJ3614,'Ticker Mapping'!$I$3:$M$6706,5,0)</f>
        <v>#N/A</v>
      </c>
      <c r="AH3614" s="4" t="e">
        <f>_xll.BDP(AK3614&amp;" SEDOL","TICKER_AND_EXCH_CODE")</f>
        <v>#NAME?</v>
      </c>
      <c r="AI3614" s="4" t="e">
        <f t="shared" si="687"/>
        <v>#N/A</v>
      </c>
      <c r="AJ3614" s="4">
        <f>'Enhanced Basket_AUTOLOAD'!P3614</f>
        <v>0</v>
      </c>
      <c r="AK3614" s="4">
        <f>'Enhanced Basket_AUTOLOAD'!Q3614</f>
        <v>0</v>
      </c>
      <c r="AL3614" s="4">
        <f>'Enhanced Basket_AUTOLOAD'!Y3614</f>
        <v>0</v>
      </c>
      <c r="AM3614" s="4" t="e">
        <f t="shared" si="688"/>
        <v>#N/A</v>
      </c>
      <c r="AN3614" s="4" t="str">
        <f t="shared" si="689"/>
        <v>NO</v>
      </c>
      <c r="AO3614" s="4" t="str">
        <f t="shared" si="690"/>
        <v>Cash-in-Lieu</v>
      </c>
    </row>
    <row r="3615" ht="15" customHeight="1" s="4" customFormat="1">
      <c r="A3615" s="4">
        <f>'Enhanced Basket_AUTOLOAD'!H3615</f>
        <v>0</v>
      </c>
      <c r="B3615" s="4" t="str">
        <f t="shared" si="679"/>
        <v>SELL</v>
      </c>
      <c r="C3615" s="4" t="s">
        <v>29</v>
      </c>
      <c r="D3615" s="4" t="str">
        <f t="shared" si="680"/>
        <v>MT</v>
      </c>
      <c r="E3615" s="4" t="str">
        <f t="shared" si="681"/>
      </c>
      <c r="F3615" s="4" t="str">
        <f t="shared" si="682"/>
        <v>CIL LOAD</v>
      </c>
      <c r="G3615" s="4">
        <f t="shared" si="683"/>
        <v>0</v>
      </c>
      <c r="H3615" s="4" t="e">
        <f t="shared" si="684"/>
        <v>#N/A</v>
      </c>
      <c r="I3615" s="4" t="e">
        <f>_xll.BDP(AG3615&amp;" equity","crncy_adj_px_last","eqy_fund_crncy=usd")</f>
        <v>#NAME?</v>
      </c>
      <c r="J3615" s="4" t="str">
        <f t="shared" si="685"/>
      </c>
      <c r="AA3615" s="4">
        <f t="shared" si="686"/>
        <v>0</v>
      </c>
      <c r="AB3615" s="4">
        <f>'Enhanced Basket_AUTOLOAD'!T3615</f>
        <v>0</v>
      </c>
      <c r="AC3615" s="4">
        <f>'Enhanced Basket_AUTOLOAD'!M3615</f>
        <v>0</v>
      </c>
      <c r="AD3615" s="4">
        <f>'Enhanced Basket_AUTOLOAD'!L3615</f>
        <v>0</v>
      </c>
      <c r="AE3615" s="4">
        <f>'Enhanced Basket_AUTOLOAD'!Z3615</f>
        <v>0</v>
      </c>
      <c r="AF3615" s="4">
        <f>'Enhanced Basket_AUTOLOAD'!AB3615</f>
        <v>0</v>
      </c>
      <c r="AG3615" s="4" t="e">
        <f>VLOOKUP(AJ3615,'Ticker Mapping'!$I$3:$M$6706,5,0)</f>
        <v>#N/A</v>
      </c>
      <c r="AH3615" s="4" t="e">
        <f>_xll.BDP(AK3615&amp;" SEDOL","TICKER_AND_EXCH_CODE")</f>
        <v>#NAME?</v>
      </c>
      <c r="AI3615" s="4" t="e">
        <f t="shared" si="687"/>
        <v>#N/A</v>
      </c>
      <c r="AJ3615" s="4">
        <f>'Enhanced Basket_AUTOLOAD'!P3615</f>
        <v>0</v>
      </c>
      <c r="AK3615" s="4">
        <f>'Enhanced Basket_AUTOLOAD'!Q3615</f>
        <v>0</v>
      </c>
      <c r="AL3615" s="4">
        <f>'Enhanced Basket_AUTOLOAD'!Y3615</f>
        <v>0</v>
      </c>
      <c r="AM3615" s="4" t="e">
        <f t="shared" si="688"/>
        <v>#N/A</v>
      </c>
      <c r="AN3615" s="4" t="str">
        <f t="shared" si="689"/>
        <v>NO</v>
      </c>
      <c r="AO3615" s="4" t="str">
        <f t="shared" si="690"/>
        <v>Cash-in-Lieu</v>
      </c>
    </row>
    <row r="3616" ht="15" customHeight="1" s="4" customFormat="1">
      <c r="A3616" s="4">
        <f>'Enhanced Basket_AUTOLOAD'!H3616</f>
        <v>0</v>
      </c>
      <c r="B3616" s="4" t="str">
        <f t="shared" si="679"/>
        <v>SELL</v>
      </c>
      <c r="C3616" s="4" t="s">
        <v>29</v>
      </c>
      <c r="D3616" s="4" t="str">
        <f t="shared" si="680"/>
        <v>MT</v>
      </c>
      <c r="E3616" s="4" t="str">
        <f t="shared" si="681"/>
      </c>
      <c r="F3616" s="4" t="str">
        <f t="shared" si="682"/>
        <v>CIL LOAD</v>
      </c>
      <c r="G3616" s="4">
        <f t="shared" si="683"/>
        <v>0</v>
      </c>
      <c r="H3616" s="4" t="e">
        <f t="shared" si="684"/>
        <v>#N/A</v>
      </c>
      <c r="I3616" s="4" t="e">
        <f>_xll.BDP(AG3616&amp;" equity","crncy_adj_px_last","eqy_fund_crncy=usd")</f>
        <v>#NAME?</v>
      </c>
      <c r="J3616" s="4" t="str">
        <f t="shared" si="685"/>
      </c>
      <c r="AA3616" s="4">
        <f t="shared" si="686"/>
        <v>0</v>
      </c>
      <c r="AB3616" s="4">
        <f>'Enhanced Basket_AUTOLOAD'!T3616</f>
        <v>0</v>
      </c>
      <c r="AC3616" s="4">
        <f>'Enhanced Basket_AUTOLOAD'!M3616</f>
        <v>0</v>
      </c>
      <c r="AD3616" s="4">
        <f>'Enhanced Basket_AUTOLOAD'!L3616</f>
        <v>0</v>
      </c>
      <c r="AE3616" s="4">
        <f>'Enhanced Basket_AUTOLOAD'!Z3616</f>
        <v>0</v>
      </c>
      <c r="AF3616" s="4">
        <f>'Enhanced Basket_AUTOLOAD'!AB3616</f>
        <v>0</v>
      </c>
      <c r="AG3616" s="4" t="e">
        <f>VLOOKUP(AJ3616,'Ticker Mapping'!$I$3:$M$6706,5,0)</f>
        <v>#N/A</v>
      </c>
      <c r="AH3616" s="4" t="e">
        <f>_xll.BDP(AK3616&amp;" SEDOL","TICKER_AND_EXCH_CODE")</f>
        <v>#NAME?</v>
      </c>
      <c r="AI3616" s="4" t="e">
        <f t="shared" si="687"/>
        <v>#N/A</v>
      </c>
      <c r="AJ3616" s="4">
        <f>'Enhanced Basket_AUTOLOAD'!P3616</f>
        <v>0</v>
      </c>
      <c r="AK3616" s="4">
        <f>'Enhanced Basket_AUTOLOAD'!Q3616</f>
        <v>0</v>
      </c>
      <c r="AL3616" s="4">
        <f>'Enhanced Basket_AUTOLOAD'!Y3616</f>
        <v>0</v>
      </c>
      <c r="AM3616" s="4" t="e">
        <f t="shared" si="688"/>
        <v>#N/A</v>
      </c>
      <c r="AN3616" s="4" t="str">
        <f t="shared" si="689"/>
        <v>NO</v>
      </c>
      <c r="AO3616" s="4" t="str">
        <f t="shared" si="690"/>
        <v>Cash-in-Lieu</v>
      </c>
    </row>
    <row r="3617" ht="15" customHeight="1" s="4" customFormat="1">
      <c r="A3617" s="4">
        <f>'Enhanced Basket_AUTOLOAD'!H3617</f>
        <v>0</v>
      </c>
      <c r="B3617" s="4" t="str">
        <f t="shared" si="679"/>
        <v>SELL</v>
      </c>
      <c r="C3617" s="4" t="s">
        <v>29</v>
      </c>
      <c r="D3617" s="4" t="str">
        <f t="shared" si="680"/>
        <v>MT</v>
      </c>
      <c r="E3617" s="4" t="str">
        <f t="shared" si="681"/>
      </c>
      <c r="F3617" s="4" t="str">
        <f t="shared" si="682"/>
        <v>CIL LOAD</v>
      </c>
      <c r="G3617" s="4">
        <f t="shared" si="683"/>
        <v>0</v>
      </c>
      <c r="H3617" s="4" t="e">
        <f t="shared" si="684"/>
        <v>#N/A</v>
      </c>
      <c r="I3617" s="4" t="e">
        <f>_xll.BDP(AG3617&amp;" equity","crncy_adj_px_last","eqy_fund_crncy=usd")</f>
        <v>#NAME?</v>
      </c>
      <c r="J3617" s="4" t="str">
        <f t="shared" si="685"/>
      </c>
      <c r="AA3617" s="4">
        <f t="shared" si="686"/>
        <v>0</v>
      </c>
      <c r="AB3617" s="4">
        <f>'Enhanced Basket_AUTOLOAD'!T3617</f>
        <v>0</v>
      </c>
      <c r="AC3617" s="4">
        <f>'Enhanced Basket_AUTOLOAD'!M3617</f>
        <v>0</v>
      </c>
      <c r="AD3617" s="4">
        <f>'Enhanced Basket_AUTOLOAD'!L3617</f>
        <v>0</v>
      </c>
      <c r="AE3617" s="4">
        <f>'Enhanced Basket_AUTOLOAD'!Z3617</f>
        <v>0</v>
      </c>
      <c r="AF3617" s="4">
        <f>'Enhanced Basket_AUTOLOAD'!AB3617</f>
        <v>0</v>
      </c>
      <c r="AG3617" s="4" t="e">
        <f>VLOOKUP(AJ3617,'Ticker Mapping'!$I$3:$M$6706,5,0)</f>
        <v>#N/A</v>
      </c>
      <c r="AH3617" s="4" t="e">
        <f>_xll.BDP(AK3617&amp;" SEDOL","TICKER_AND_EXCH_CODE")</f>
        <v>#NAME?</v>
      </c>
      <c r="AI3617" s="4" t="e">
        <f t="shared" si="687"/>
        <v>#N/A</v>
      </c>
      <c r="AJ3617" s="4">
        <f>'Enhanced Basket_AUTOLOAD'!P3617</f>
        <v>0</v>
      </c>
      <c r="AK3617" s="4">
        <f>'Enhanced Basket_AUTOLOAD'!Q3617</f>
        <v>0</v>
      </c>
      <c r="AL3617" s="4">
        <f>'Enhanced Basket_AUTOLOAD'!Y3617</f>
        <v>0</v>
      </c>
      <c r="AM3617" s="4" t="e">
        <f t="shared" si="688"/>
        <v>#N/A</v>
      </c>
      <c r="AN3617" s="4" t="str">
        <f t="shared" si="689"/>
        <v>NO</v>
      </c>
      <c r="AO3617" s="4" t="str">
        <f t="shared" si="690"/>
        <v>Cash-in-Lieu</v>
      </c>
    </row>
    <row r="3618" ht="15" customHeight="1" s="4" customFormat="1">
      <c r="A3618" s="4">
        <f>'Enhanced Basket_AUTOLOAD'!H3618</f>
        <v>0</v>
      </c>
      <c r="B3618" s="4" t="str">
        <f t="shared" si="679"/>
        <v>SELL</v>
      </c>
      <c r="C3618" s="4" t="s">
        <v>29</v>
      </c>
      <c r="D3618" s="4" t="str">
        <f t="shared" si="680"/>
        <v>MT</v>
      </c>
      <c r="E3618" s="4" t="str">
        <f t="shared" si="681"/>
      </c>
      <c r="F3618" s="4" t="str">
        <f t="shared" si="682"/>
        <v>CIL LOAD</v>
      </c>
      <c r="G3618" s="4">
        <f t="shared" si="683"/>
        <v>0</v>
      </c>
      <c r="H3618" s="4" t="e">
        <f t="shared" si="684"/>
        <v>#N/A</v>
      </c>
      <c r="I3618" s="4" t="e">
        <f>_xll.BDP(AG3618&amp;" equity","crncy_adj_px_last","eqy_fund_crncy=usd")</f>
        <v>#NAME?</v>
      </c>
      <c r="J3618" s="4" t="str">
        <f t="shared" si="685"/>
      </c>
      <c r="AA3618" s="4">
        <f t="shared" si="686"/>
        <v>0</v>
      </c>
      <c r="AB3618" s="4">
        <f>'Enhanced Basket_AUTOLOAD'!T3618</f>
        <v>0</v>
      </c>
      <c r="AC3618" s="4">
        <f>'Enhanced Basket_AUTOLOAD'!M3618</f>
        <v>0</v>
      </c>
      <c r="AD3618" s="4">
        <f>'Enhanced Basket_AUTOLOAD'!L3618</f>
        <v>0</v>
      </c>
      <c r="AE3618" s="4">
        <f>'Enhanced Basket_AUTOLOAD'!Z3618</f>
        <v>0</v>
      </c>
      <c r="AF3618" s="4">
        <f>'Enhanced Basket_AUTOLOAD'!AB3618</f>
        <v>0</v>
      </c>
      <c r="AG3618" s="4" t="e">
        <f>VLOOKUP(AJ3618,'Ticker Mapping'!$I$3:$M$6706,5,0)</f>
        <v>#N/A</v>
      </c>
      <c r="AH3618" s="4" t="e">
        <f>_xll.BDP(AK3618&amp;" SEDOL","TICKER_AND_EXCH_CODE")</f>
        <v>#NAME?</v>
      </c>
      <c r="AI3618" s="4" t="e">
        <f t="shared" si="687"/>
        <v>#N/A</v>
      </c>
      <c r="AJ3618" s="4">
        <f>'Enhanced Basket_AUTOLOAD'!P3618</f>
        <v>0</v>
      </c>
      <c r="AK3618" s="4">
        <f>'Enhanced Basket_AUTOLOAD'!Q3618</f>
        <v>0</v>
      </c>
      <c r="AL3618" s="4">
        <f>'Enhanced Basket_AUTOLOAD'!Y3618</f>
        <v>0</v>
      </c>
      <c r="AM3618" s="4" t="e">
        <f t="shared" si="688"/>
        <v>#N/A</v>
      </c>
      <c r="AN3618" s="4" t="str">
        <f t="shared" si="689"/>
        <v>NO</v>
      </c>
      <c r="AO3618" s="4" t="str">
        <f t="shared" si="690"/>
        <v>Cash-in-Lieu</v>
      </c>
    </row>
    <row r="3619" ht="15" customHeight="1" s="4" customFormat="1">
      <c r="A3619" s="4">
        <f>'Enhanced Basket_AUTOLOAD'!H3619</f>
        <v>0</v>
      </c>
      <c r="B3619" s="4" t="str">
        <f t="shared" si="679"/>
        <v>SELL</v>
      </c>
      <c r="C3619" s="4" t="s">
        <v>29</v>
      </c>
      <c r="D3619" s="4" t="str">
        <f t="shared" si="680"/>
        <v>MT</v>
      </c>
      <c r="E3619" s="4" t="str">
        <f t="shared" si="681"/>
      </c>
      <c r="F3619" s="4" t="str">
        <f t="shared" si="682"/>
        <v>CIL LOAD</v>
      </c>
      <c r="G3619" s="4">
        <f t="shared" si="683"/>
        <v>0</v>
      </c>
      <c r="H3619" s="4" t="e">
        <f t="shared" si="684"/>
        <v>#N/A</v>
      </c>
      <c r="I3619" s="4" t="e">
        <f>_xll.BDP(AG3619&amp;" equity","crncy_adj_px_last","eqy_fund_crncy=usd")</f>
        <v>#NAME?</v>
      </c>
      <c r="J3619" s="4" t="str">
        <f t="shared" si="685"/>
      </c>
      <c r="AA3619" s="4">
        <f t="shared" si="686"/>
        <v>0</v>
      </c>
      <c r="AB3619" s="4">
        <f>'Enhanced Basket_AUTOLOAD'!T3619</f>
        <v>0</v>
      </c>
      <c r="AC3619" s="4">
        <f>'Enhanced Basket_AUTOLOAD'!M3619</f>
        <v>0</v>
      </c>
      <c r="AD3619" s="4">
        <f>'Enhanced Basket_AUTOLOAD'!L3619</f>
        <v>0</v>
      </c>
      <c r="AE3619" s="4">
        <f>'Enhanced Basket_AUTOLOAD'!Z3619</f>
        <v>0</v>
      </c>
      <c r="AF3619" s="4">
        <f>'Enhanced Basket_AUTOLOAD'!AB3619</f>
        <v>0</v>
      </c>
      <c r="AG3619" s="4" t="e">
        <f>VLOOKUP(AJ3619,'Ticker Mapping'!$I$3:$M$6706,5,0)</f>
        <v>#N/A</v>
      </c>
      <c r="AH3619" s="4" t="e">
        <f>_xll.BDP(AK3619&amp;" SEDOL","TICKER_AND_EXCH_CODE")</f>
        <v>#NAME?</v>
      </c>
      <c r="AI3619" s="4" t="e">
        <f t="shared" si="687"/>
        <v>#N/A</v>
      </c>
      <c r="AJ3619" s="4">
        <f>'Enhanced Basket_AUTOLOAD'!P3619</f>
        <v>0</v>
      </c>
      <c r="AK3619" s="4">
        <f>'Enhanced Basket_AUTOLOAD'!Q3619</f>
        <v>0</v>
      </c>
      <c r="AL3619" s="4">
        <f>'Enhanced Basket_AUTOLOAD'!Y3619</f>
        <v>0</v>
      </c>
      <c r="AM3619" s="4" t="e">
        <f t="shared" si="688"/>
        <v>#N/A</v>
      </c>
      <c r="AN3619" s="4" t="str">
        <f t="shared" si="689"/>
        <v>NO</v>
      </c>
      <c r="AO3619" s="4" t="str">
        <f t="shared" si="690"/>
        <v>Cash-in-Lieu</v>
      </c>
    </row>
    <row r="3620" ht="15" customHeight="1" s="4" customFormat="1">
      <c r="A3620" s="4">
        <f>'Enhanced Basket_AUTOLOAD'!H3620</f>
        <v>0</v>
      </c>
      <c r="B3620" s="4" t="str">
        <f t="shared" si="679"/>
        <v>SELL</v>
      </c>
      <c r="C3620" s="4" t="s">
        <v>29</v>
      </c>
      <c r="D3620" s="4" t="str">
        <f t="shared" si="680"/>
        <v>MT</v>
      </c>
      <c r="E3620" s="4" t="str">
        <f t="shared" si="681"/>
      </c>
      <c r="F3620" s="4" t="str">
        <f t="shared" si="682"/>
        <v>CIL LOAD</v>
      </c>
      <c r="G3620" s="4">
        <f t="shared" si="683"/>
        <v>0</v>
      </c>
      <c r="H3620" s="4" t="e">
        <f t="shared" si="684"/>
        <v>#N/A</v>
      </c>
      <c r="I3620" s="4" t="e">
        <f>_xll.BDP(AG3620&amp;" equity","crncy_adj_px_last","eqy_fund_crncy=usd")</f>
        <v>#NAME?</v>
      </c>
      <c r="J3620" s="4" t="str">
        <f t="shared" si="685"/>
      </c>
      <c r="AA3620" s="4">
        <f t="shared" si="686"/>
        <v>0</v>
      </c>
      <c r="AB3620" s="4">
        <f>'Enhanced Basket_AUTOLOAD'!T3620</f>
        <v>0</v>
      </c>
      <c r="AC3620" s="4">
        <f>'Enhanced Basket_AUTOLOAD'!M3620</f>
        <v>0</v>
      </c>
      <c r="AD3620" s="4">
        <f>'Enhanced Basket_AUTOLOAD'!L3620</f>
        <v>0</v>
      </c>
      <c r="AE3620" s="4">
        <f>'Enhanced Basket_AUTOLOAD'!Z3620</f>
        <v>0</v>
      </c>
      <c r="AF3620" s="4">
        <f>'Enhanced Basket_AUTOLOAD'!AB3620</f>
        <v>0</v>
      </c>
      <c r="AG3620" s="4" t="e">
        <f>VLOOKUP(AJ3620,'Ticker Mapping'!$I$3:$M$6706,5,0)</f>
        <v>#N/A</v>
      </c>
      <c r="AH3620" s="4" t="e">
        <f>_xll.BDP(AK3620&amp;" SEDOL","TICKER_AND_EXCH_CODE")</f>
        <v>#NAME?</v>
      </c>
      <c r="AI3620" s="4" t="e">
        <f t="shared" si="687"/>
        <v>#N/A</v>
      </c>
      <c r="AJ3620" s="4">
        <f>'Enhanced Basket_AUTOLOAD'!P3620</f>
        <v>0</v>
      </c>
      <c r="AK3620" s="4">
        <f>'Enhanced Basket_AUTOLOAD'!Q3620</f>
        <v>0</v>
      </c>
      <c r="AL3620" s="4">
        <f>'Enhanced Basket_AUTOLOAD'!Y3620</f>
        <v>0</v>
      </c>
      <c r="AM3620" s="4" t="e">
        <f t="shared" si="688"/>
        <v>#N/A</v>
      </c>
      <c r="AN3620" s="4" t="str">
        <f t="shared" si="689"/>
        <v>NO</v>
      </c>
      <c r="AO3620" s="4" t="str">
        <f t="shared" si="690"/>
        <v>Cash-in-Lieu</v>
      </c>
    </row>
    <row r="3621" ht="15" customHeight="1" s="4" customFormat="1">
      <c r="A3621" s="4">
        <f>'Enhanced Basket_AUTOLOAD'!H3621</f>
        <v>0</v>
      </c>
      <c r="B3621" s="4" t="str">
        <f t="shared" si="679"/>
        <v>SELL</v>
      </c>
      <c r="C3621" s="4" t="s">
        <v>29</v>
      </c>
      <c r="D3621" s="4" t="str">
        <f t="shared" si="680"/>
        <v>MT</v>
      </c>
      <c r="E3621" s="4" t="str">
        <f t="shared" si="681"/>
      </c>
      <c r="F3621" s="4" t="str">
        <f t="shared" si="682"/>
        <v>CIL LOAD</v>
      </c>
      <c r="G3621" s="4">
        <f t="shared" si="683"/>
        <v>0</v>
      </c>
      <c r="H3621" s="4" t="e">
        <f t="shared" si="684"/>
        <v>#N/A</v>
      </c>
      <c r="I3621" s="4" t="e">
        <f>_xll.BDP(AG3621&amp;" equity","crncy_adj_px_last","eqy_fund_crncy=usd")</f>
        <v>#NAME?</v>
      </c>
      <c r="J3621" s="4" t="str">
        <f t="shared" si="685"/>
      </c>
      <c r="AA3621" s="4">
        <f t="shared" si="686"/>
        <v>0</v>
      </c>
      <c r="AB3621" s="4">
        <f>'Enhanced Basket_AUTOLOAD'!T3621</f>
        <v>0</v>
      </c>
      <c r="AC3621" s="4">
        <f>'Enhanced Basket_AUTOLOAD'!M3621</f>
        <v>0</v>
      </c>
      <c r="AD3621" s="4">
        <f>'Enhanced Basket_AUTOLOAD'!L3621</f>
        <v>0</v>
      </c>
      <c r="AE3621" s="4">
        <f>'Enhanced Basket_AUTOLOAD'!Z3621</f>
        <v>0</v>
      </c>
      <c r="AF3621" s="4">
        <f>'Enhanced Basket_AUTOLOAD'!AB3621</f>
        <v>0</v>
      </c>
      <c r="AG3621" s="4" t="e">
        <f>VLOOKUP(AJ3621,'Ticker Mapping'!$I$3:$M$6706,5,0)</f>
        <v>#N/A</v>
      </c>
      <c r="AH3621" s="4" t="e">
        <f>_xll.BDP(AK3621&amp;" SEDOL","TICKER_AND_EXCH_CODE")</f>
        <v>#NAME?</v>
      </c>
      <c r="AI3621" s="4" t="e">
        <f t="shared" si="687"/>
        <v>#N/A</v>
      </c>
      <c r="AJ3621" s="4">
        <f>'Enhanced Basket_AUTOLOAD'!P3621</f>
        <v>0</v>
      </c>
      <c r="AK3621" s="4">
        <f>'Enhanced Basket_AUTOLOAD'!Q3621</f>
        <v>0</v>
      </c>
      <c r="AL3621" s="4">
        <f>'Enhanced Basket_AUTOLOAD'!Y3621</f>
        <v>0</v>
      </c>
      <c r="AM3621" s="4" t="e">
        <f t="shared" si="688"/>
        <v>#N/A</v>
      </c>
      <c r="AN3621" s="4" t="str">
        <f t="shared" si="689"/>
        <v>NO</v>
      </c>
      <c r="AO3621" s="4" t="str">
        <f t="shared" si="690"/>
        <v>Cash-in-Lieu</v>
      </c>
    </row>
    <row r="3622" ht="15" customHeight="1" s="4" customFormat="1">
      <c r="A3622" s="4">
        <f>'Enhanced Basket_AUTOLOAD'!H3622</f>
        <v>0</v>
      </c>
      <c r="B3622" s="4" t="str">
        <f t="shared" si="679"/>
        <v>SELL</v>
      </c>
      <c r="C3622" s="4" t="s">
        <v>29</v>
      </c>
      <c r="D3622" s="4" t="str">
        <f t="shared" si="680"/>
        <v>MT</v>
      </c>
      <c r="E3622" s="4" t="str">
        <f t="shared" si="681"/>
      </c>
      <c r="F3622" s="4" t="str">
        <f t="shared" si="682"/>
        <v>CIL LOAD</v>
      </c>
      <c r="G3622" s="4">
        <f t="shared" si="683"/>
        <v>0</v>
      </c>
      <c r="H3622" s="4" t="e">
        <f t="shared" si="684"/>
        <v>#N/A</v>
      </c>
      <c r="I3622" s="4" t="e">
        <f>_xll.BDP(AG3622&amp;" equity","crncy_adj_px_last","eqy_fund_crncy=usd")</f>
        <v>#NAME?</v>
      </c>
      <c r="J3622" s="4" t="str">
        <f t="shared" si="685"/>
      </c>
      <c r="AA3622" s="4">
        <f t="shared" si="686"/>
        <v>0</v>
      </c>
      <c r="AB3622" s="4">
        <f>'Enhanced Basket_AUTOLOAD'!T3622</f>
        <v>0</v>
      </c>
      <c r="AC3622" s="4">
        <f>'Enhanced Basket_AUTOLOAD'!M3622</f>
        <v>0</v>
      </c>
      <c r="AD3622" s="4">
        <f>'Enhanced Basket_AUTOLOAD'!L3622</f>
        <v>0</v>
      </c>
      <c r="AE3622" s="4">
        <f>'Enhanced Basket_AUTOLOAD'!Z3622</f>
        <v>0</v>
      </c>
      <c r="AF3622" s="4">
        <f>'Enhanced Basket_AUTOLOAD'!AB3622</f>
        <v>0</v>
      </c>
      <c r="AG3622" s="4" t="e">
        <f>VLOOKUP(AJ3622,'Ticker Mapping'!$I$3:$M$6706,5,0)</f>
        <v>#N/A</v>
      </c>
      <c r="AH3622" s="4" t="e">
        <f>_xll.BDP(AK3622&amp;" SEDOL","TICKER_AND_EXCH_CODE")</f>
        <v>#NAME?</v>
      </c>
      <c r="AI3622" s="4" t="e">
        <f t="shared" si="687"/>
        <v>#N/A</v>
      </c>
      <c r="AJ3622" s="4">
        <f>'Enhanced Basket_AUTOLOAD'!P3622</f>
        <v>0</v>
      </c>
      <c r="AK3622" s="4">
        <f>'Enhanced Basket_AUTOLOAD'!Q3622</f>
        <v>0</v>
      </c>
      <c r="AL3622" s="4">
        <f>'Enhanced Basket_AUTOLOAD'!Y3622</f>
        <v>0</v>
      </c>
      <c r="AM3622" s="4" t="e">
        <f t="shared" si="688"/>
        <v>#N/A</v>
      </c>
      <c r="AN3622" s="4" t="str">
        <f t="shared" si="689"/>
        <v>NO</v>
      </c>
      <c r="AO3622" s="4" t="str">
        <f t="shared" si="690"/>
        <v>Cash-in-Lieu</v>
      </c>
    </row>
    <row r="3623" ht="15" customHeight="1" s="4" customFormat="1">
      <c r="A3623" s="4">
        <f>'Enhanced Basket_AUTOLOAD'!H3623</f>
        <v>0</v>
      </c>
      <c r="B3623" s="4" t="str">
        <f t="shared" si="679"/>
        <v>SELL</v>
      </c>
      <c r="C3623" s="4" t="s">
        <v>29</v>
      </c>
      <c r="D3623" s="4" t="str">
        <f t="shared" si="680"/>
        <v>MT</v>
      </c>
      <c r="E3623" s="4" t="str">
        <f t="shared" si="681"/>
      </c>
      <c r="F3623" s="4" t="str">
        <f t="shared" si="682"/>
        <v>CIL LOAD</v>
      </c>
      <c r="G3623" s="4">
        <f t="shared" si="683"/>
        <v>0</v>
      </c>
      <c r="H3623" s="4" t="e">
        <f t="shared" si="684"/>
        <v>#N/A</v>
      </c>
      <c r="I3623" s="4" t="e">
        <f>_xll.BDP(AG3623&amp;" equity","crncy_adj_px_last","eqy_fund_crncy=usd")</f>
        <v>#NAME?</v>
      </c>
      <c r="J3623" s="4" t="str">
        <f t="shared" si="685"/>
      </c>
      <c r="AA3623" s="4">
        <f t="shared" si="686"/>
        <v>0</v>
      </c>
      <c r="AB3623" s="4">
        <f>'Enhanced Basket_AUTOLOAD'!T3623</f>
        <v>0</v>
      </c>
      <c r="AC3623" s="4">
        <f>'Enhanced Basket_AUTOLOAD'!M3623</f>
        <v>0</v>
      </c>
      <c r="AD3623" s="4">
        <f>'Enhanced Basket_AUTOLOAD'!L3623</f>
        <v>0</v>
      </c>
      <c r="AE3623" s="4">
        <f>'Enhanced Basket_AUTOLOAD'!Z3623</f>
        <v>0</v>
      </c>
      <c r="AF3623" s="4">
        <f>'Enhanced Basket_AUTOLOAD'!AB3623</f>
        <v>0</v>
      </c>
      <c r="AG3623" s="4" t="e">
        <f>VLOOKUP(AJ3623,'Ticker Mapping'!$I$3:$M$6706,5,0)</f>
        <v>#N/A</v>
      </c>
      <c r="AH3623" s="4" t="e">
        <f>_xll.BDP(AK3623&amp;" SEDOL","TICKER_AND_EXCH_CODE")</f>
        <v>#NAME?</v>
      </c>
      <c r="AI3623" s="4" t="e">
        <f t="shared" si="687"/>
        <v>#N/A</v>
      </c>
      <c r="AJ3623" s="4">
        <f>'Enhanced Basket_AUTOLOAD'!P3623</f>
        <v>0</v>
      </c>
      <c r="AK3623" s="4">
        <f>'Enhanced Basket_AUTOLOAD'!Q3623</f>
        <v>0</v>
      </c>
      <c r="AL3623" s="4">
        <f>'Enhanced Basket_AUTOLOAD'!Y3623</f>
        <v>0</v>
      </c>
      <c r="AM3623" s="4" t="e">
        <f t="shared" si="688"/>
        <v>#N/A</v>
      </c>
      <c r="AN3623" s="4" t="str">
        <f t="shared" si="689"/>
        <v>NO</v>
      </c>
      <c r="AO3623" s="4" t="str">
        <f t="shared" si="690"/>
        <v>Cash-in-Lieu</v>
      </c>
    </row>
    <row r="3624" ht="15" customHeight="1" s="4" customFormat="1">
      <c r="A3624" s="4">
        <f>'Enhanced Basket_AUTOLOAD'!H3624</f>
        <v>0</v>
      </c>
      <c r="B3624" s="4" t="str">
        <f t="shared" si="679"/>
        <v>SELL</v>
      </c>
      <c r="C3624" s="4" t="s">
        <v>29</v>
      </c>
      <c r="D3624" s="4" t="str">
        <f t="shared" si="680"/>
        <v>MT</v>
      </c>
      <c r="E3624" s="4" t="str">
        <f t="shared" si="681"/>
      </c>
      <c r="F3624" s="4" t="str">
        <f t="shared" si="682"/>
        <v>CIL LOAD</v>
      </c>
      <c r="G3624" s="4">
        <f t="shared" si="683"/>
        <v>0</v>
      </c>
      <c r="H3624" s="4" t="e">
        <f t="shared" si="684"/>
        <v>#N/A</v>
      </c>
      <c r="I3624" s="4" t="e">
        <f>_xll.BDP(AG3624&amp;" equity","crncy_adj_px_last","eqy_fund_crncy=usd")</f>
        <v>#NAME?</v>
      </c>
      <c r="J3624" s="4" t="str">
        <f t="shared" si="685"/>
      </c>
      <c r="AA3624" s="4">
        <f t="shared" si="686"/>
        <v>0</v>
      </c>
      <c r="AB3624" s="4">
        <f>'Enhanced Basket_AUTOLOAD'!T3624</f>
        <v>0</v>
      </c>
      <c r="AC3624" s="4">
        <f>'Enhanced Basket_AUTOLOAD'!M3624</f>
        <v>0</v>
      </c>
      <c r="AD3624" s="4">
        <f>'Enhanced Basket_AUTOLOAD'!L3624</f>
        <v>0</v>
      </c>
      <c r="AE3624" s="4">
        <f>'Enhanced Basket_AUTOLOAD'!Z3624</f>
        <v>0</v>
      </c>
      <c r="AF3624" s="4">
        <f>'Enhanced Basket_AUTOLOAD'!AB3624</f>
        <v>0</v>
      </c>
      <c r="AG3624" s="4" t="e">
        <f>VLOOKUP(AJ3624,'Ticker Mapping'!$I$3:$M$6706,5,0)</f>
        <v>#N/A</v>
      </c>
      <c r="AH3624" s="4" t="e">
        <f>_xll.BDP(AK3624&amp;" SEDOL","TICKER_AND_EXCH_CODE")</f>
        <v>#NAME?</v>
      </c>
      <c r="AI3624" s="4" t="e">
        <f t="shared" si="687"/>
        <v>#N/A</v>
      </c>
      <c r="AJ3624" s="4">
        <f>'Enhanced Basket_AUTOLOAD'!P3624</f>
        <v>0</v>
      </c>
      <c r="AK3624" s="4">
        <f>'Enhanced Basket_AUTOLOAD'!Q3624</f>
        <v>0</v>
      </c>
      <c r="AL3624" s="4">
        <f>'Enhanced Basket_AUTOLOAD'!Y3624</f>
        <v>0</v>
      </c>
      <c r="AM3624" s="4" t="e">
        <f t="shared" si="688"/>
        <v>#N/A</v>
      </c>
      <c r="AN3624" s="4" t="str">
        <f t="shared" si="689"/>
        <v>NO</v>
      </c>
      <c r="AO3624" s="4" t="str">
        <f t="shared" si="690"/>
        <v>Cash-in-Lieu</v>
      </c>
    </row>
    <row r="3625" ht="15" customHeight="1" s="4" customFormat="1">
      <c r="A3625" s="4">
        <f>'Enhanced Basket_AUTOLOAD'!H3625</f>
        <v>0</v>
      </c>
      <c r="B3625" s="4" t="str">
        <f t="shared" si="679"/>
        <v>SELL</v>
      </c>
      <c r="C3625" s="4" t="s">
        <v>29</v>
      </c>
      <c r="D3625" s="4" t="str">
        <f t="shared" si="680"/>
        <v>MT</v>
      </c>
      <c r="E3625" s="4" t="str">
        <f t="shared" si="681"/>
      </c>
      <c r="F3625" s="4" t="str">
        <f t="shared" si="682"/>
        <v>CIL LOAD</v>
      </c>
      <c r="G3625" s="4">
        <f t="shared" si="683"/>
        <v>0</v>
      </c>
      <c r="H3625" s="4" t="e">
        <f t="shared" si="684"/>
        <v>#N/A</v>
      </c>
      <c r="I3625" s="4" t="e">
        <f>_xll.BDP(AG3625&amp;" equity","crncy_adj_px_last","eqy_fund_crncy=usd")</f>
        <v>#NAME?</v>
      </c>
      <c r="J3625" s="4" t="str">
        <f t="shared" si="685"/>
      </c>
      <c r="AA3625" s="4">
        <f t="shared" si="686"/>
        <v>0</v>
      </c>
      <c r="AB3625" s="4">
        <f>'Enhanced Basket_AUTOLOAD'!T3625</f>
        <v>0</v>
      </c>
      <c r="AC3625" s="4">
        <f>'Enhanced Basket_AUTOLOAD'!M3625</f>
        <v>0</v>
      </c>
      <c r="AD3625" s="4">
        <f>'Enhanced Basket_AUTOLOAD'!L3625</f>
        <v>0</v>
      </c>
      <c r="AE3625" s="4">
        <f>'Enhanced Basket_AUTOLOAD'!Z3625</f>
        <v>0</v>
      </c>
      <c r="AF3625" s="4">
        <f>'Enhanced Basket_AUTOLOAD'!AB3625</f>
        <v>0</v>
      </c>
      <c r="AG3625" s="4" t="e">
        <f>VLOOKUP(AJ3625,'Ticker Mapping'!$I$3:$M$6706,5,0)</f>
        <v>#N/A</v>
      </c>
      <c r="AH3625" s="4" t="e">
        <f>_xll.BDP(AK3625&amp;" SEDOL","TICKER_AND_EXCH_CODE")</f>
        <v>#NAME?</v>
      </c>
      <c r="AI3625" s="4" t="e">
        <f t="shared" si="687"/>
        <v>#N/A</v>
      </c>
      <c r="AJ3625" s="4">
        <f>'Enhanced Basket_AUTOLOAD'!P3625</f>
        <v>0</v>
      </c>
      <c r="AK3625" s="4">
        <f>'Enhanced Basket_AUTOLOAD'!Q3625</f>
        <v>0</v>
      </c>
      <c r="AL3625" s="4">
        <f>'Enhanced Basket_AUTOLOAD'!Y3625</f>
        <v>0</v>
      </c>
      <c r="AM3625" s="4" t="e">
        <f t="shared" si="688"/>
        <v>#N/A</v>
      </c>
      <c r="AN3625" s="4" t="str">
        <f t="shared" si="689"/>
        <v>NO</v>
      </c>
      <c r="AO3625" s="4" t="str">
        <f t="shared" si="690"/>
        <v>Cash-in-Lieu</v>
      </c>
    </row>
    <row r="3626" ht="15" customHeight="1" s="4" customFormat="1">
      <c r="A3626" s="4">
        <f>'Enhanced Basket_AUTOLOAD'!H3626</f>
        <v>0</v>
      </c>
      <c r="B3626" s="4" t="str">
        <f t="shared" si="679"/>
        <v>SELL</v>
      </c>
      <c r="C3626" s="4" t="s">
        <v>29</v>
      </c>
      <c r="D3626" s="4" t="str">
        <f t="shared" si="680"/>
        <v>MT</v>
      </c>
      <c r="E3626" s="4" t="str">
        <f t="shared" si="681"/>
      </c>
      <c r="F3626" s="4" t="str">
        <f t="shared" si="682"/>
        <v>CIL LOAD</v>
      </c>
      <c r="G3626" s="4">
        <f t="shared" si="683"/>
        <v>0</v>
      </c>
      <c r="H3626" s="4" t="e">
        <f t="shared" si="684"/>
        <v>#N/A</v>
      </c>
      <c r="I3626" s="4" t="e">
        <f>_xll.BDP(AG3626&amp;" equity","crncy_adj_px_last","eqy_fund_crncy=usd")</f>
        <v>#NAME?</v>
      </c>
      <c r="J3626" s="4" t="str">
        <f t="shared" si="685"/>
      </c>
      <c r="AA3626" s="4">
        <f t="shared" si="686"/>
        <v>0</v>
      </c>
      <c r="AB3626" s="4">
        <f>'Enhanced Basket_AUTOLOAD'!T3626</f>
        <v>0</v>
      </c>
      <c r="AC3626" s="4">
        <f>'Enhanced Basket_AUTOLOAD'!M3626</f>
        <v>0</v>
      </c>
      <c r="AD3626" s="4">
        <f>'Enhanced Basket_AUTOLOAD'!L3626</f>
        <v>0</v>
      </c>
      <c r="AE3626" s="4">
        <f>'Enhanced Basket_AUTOLOAD'!Z3626</f>
        <v>0</v>
      </c>
      <c r="AF3626" s="4">
        <f>'Enhanced Basket_AUTOLOAD'!AB3626</f>
        <v>0</v>
      </c>
      <c r="AG3626" s="4" t="e">
        <f>VLOOKUP(AJ3626,'Ticker Mapping'!$I$3:$M$6706,5,0)</f>
        <v>#N/A</v>
      </c>
      <c r="AH3626" s="4" t="e">
        <f>_xll.BDP(AK3626&amp;" SEDOL","TICKER_AND_EXCH_CODE")</f>
        <v>#NAME?</v>
      </c>
      <c r="AI3626" s="4" t="e">
        <f t="shared" si="687"/>
        <v>#N/A</v>
      </c>
      <c r="AJ3626" s="4">
        <f>'Enhanced Basket_AUTOLOAD'!P3626</f>
        <v>0</v>
      </c>
      <c r="AK3626" s="4">
        <f>'Enhanced Basket_AUTOLOAD'!Q3626</f>
        <v>0</v>
      </c>
      <c r="AL3626" s="4">
        <f>'Enhanced Basket_AUTOLOAD'!Y3626</f>
        <v>0</v>
      </c>
      <c r="AM3626" s="4" t="e">
        <f t="shared" si="688"/>
        <v>#N/A</v>
      </c>
      <c r="AN3626" s="4" t="str">
        <f t="shared" si="689"/>
        <v>NO</v>
      </c>
      <c r="AO3626" s="4" t="str">
        <f t="shared" si="690"/>
        <v>Cash-in-Lieu</v>
      </c>
    </row>
    <row r="3627" ht="15" customHeight="1" s="4" customFormat="1">
      <c r="A3627" s="4">
        <f>'Enhanced Basket_AUTOLOAD'!H3627</f>
        <v>0</v>
      </c>
      <c r="B3627" s="4" t="str">
        <f t="shared" si="679"/>
        <v>SELL</v>
      </c>
      <c r="C3627" s="4" t="s">
        <v>29</v>
      </c>
      <c r="D3627" s="4" t="str">
        <f t="shared" si="680"/>
        <v>MT</v>
      </c>
      <c r="E3627" s="4" t="str">
        <f t="shared" si="681"/>
      </c>
      <c r="F3627" s="4" t="str">
        <f t="shared" si="682"/>
        <v>CIL LOAD</v>
      </c>
      <c r="G3627" s="4">
        <f t="shared" si="683"/>
        <v>0</v>
      </c>
      <c r="H3627" s="4" t="e">
        <f t="shared" si="684"/>
        <v>#N/A</v>
      </c>
      <c r="I3627" s="4" t="e">
        <f>_xll.BDP(AG3627&amp;" equity","crncy_adj_px_last","eqy_fund_crncy=usd")</f>
        <v>#NAME?</v>
      </c>
      <c r="J3627" s="4" t="str">
        <f t="shared" si="685"/>
      </c>
      <c r="AA3627" s="4">
        <f t="shared" si="686"/>
        <v>0</v>
      </c>
      <c r="AB3627" s="4">
        <f>'Enhanced Basket_AUTOLOAD'!T3627</f>
        <v>0</v>
      </c>
      <c r="AC3627" s="4">
        <f>'Enhanced Basket_AUTOLOAD'!M3627</f>
        <v>0</v>
      </c>
      <c r="AD3627" s="4">
        <f>'Enhanced Basket_AUTOLOAD'!L3627</f>
        <v>0</v>
      </c>
      <c r="AE3627" s="4">
        <f>'Enhanced Basket_AUTOLOAD'!Z3627</f>
        <v>0</v>
      </c>
      <c r="AF3627" s="4">
        <f>'Enhanced Basket_AUTOLOAD'!AB3627</f>
        <v>0</v>
      </c>
      <c r="AG3627" s="4" t="e">
        <f>VLOOKUP(AJ3627,'Ticker Mapping'!$I$3:$M$6706,5,0)</f>
        <v>#N/A</v>
      </c>
      <c r="AH3627" s="4" t="e">
        <f>_xll.BDP(AK3627&amp;" SEDOL","TICKER_AND_EXCH_CODE")</f>
        <v>#NAME?</v>
      </c>
      <c r="AI3627" s="4" t="e">
        <f t="shared" si="687"/>
        <v>#N/A</v>
      </c>
      <c r="AJ3627" s="4">
        <f>'Enhanced Basket_AUTOLOAD'!P3627</f>
        <v>0</v>
      </c>
      <c r="AK3627" s="4">
        <f>'Enhanced Basket_AUTOLOAD'!Q3627</f>
        <v>0</v>
      </c>
      <c r="AL3627" s="4">
        <f>'Enhanced Basket_AUTOLOAD'!Y3627</f>
        <v>0</v>
      </c>
      <c r="AM3627" s="4" t="e">
        <f t="shared" si="688"/>
        <v>#N/A</v>
      </c>
      <c r="AN3627" s="4" t="str">
        <f t="shared" si="689"/>
        <v>NO</v>
      </c>
      <c r="AO3627" s="4" t="str">
        <f t="shared" si="690"/>
        <v>Cash-in-Lieu</v>
      </c>
    </row>
    <row r="3628" ht="15" customHeight="1" s="4" customFormat="1">
      <c r="A3628" s="4">
        <f>'Enhanced Basket_AUTOLOAD'!H3628</f>
        <v>0</v>
      </c>
      <c r="B3628" s="4" t="str">
        <f t="shared" si="679"/>
        <v>SELL</v>
      </c>
      <c r="C3628" s="4" t="s">
        <v>29</v>
      </c>
      <c r="D3628" s="4" t="str">
        <f t="shared" si="680"/>
        <v>MT</v>
      </c>
      <c r="E3628" s="4" t="str">
        <f t="shared" si="681"/>
      </c>
      <c r="F3628" s="4" t="str">
        <f t="shared" si="682"/>
        <v>CIL LOAD</v>
      </c>
      <c r="G3628" s="4">
        <f t="shared" si="683"/>
        <v>0</v>
      </c>
      <c r="H3628" s="4" t="e">
        <f t="shared" si="684"/>
        <v>#N/A</v>
      </c>
      <c r="I3628" s="4" t="e">
        <f>_xll.BDP(AG3628&amp;" equity","crncy_adj_px_last","eqy_fund_crncy=usd")</f>
        <v>#NAME?</v>
      </c>
      <c r="J3628" s="4" t="str">
        <f t="shared" si="685"/>
      </c>
      <c r="AA3628" s="4">
        <f t="shared" si="686"/>
        <v>0</v>
      </c>
      <c r="AB3628" s="4">
        <f>'Enhanced Basket_AUTOLOAD'!T3628</f>
        <v>0</v>
      </c>
      <c r="AC3628" s="4">
        <f>'Enhanced Basket_AUTOLOAD'!M3628</f>
        <v>0</v>
      </c>
      <c r="AD3628" s="4">
        <f>'Enhanced Basket_AUTOLOAD'!L3628</f>
        <v>0</v>
      </c>
      <c r="AE3628" s="4">
        <f>'Enhanced Basket_AUTOLOAD'!Z3628</f>
        <v>0</v>
      </c>
      <c r="AF3628" s="4">
        <f>'Enhanced Basket_AUTOLOAD'!AB3628</f>
        <v>0</v>
      </c>
      <c r="AG3628" s="4" t="e">
        <f>VLOOKUP(AJ3628,'Ticker Mapping'!$I$3:$M$6706,5,0)</f>
        <v>#N/A</v>
      </c>
      <c r="AH3628" s="4" t="e">
        <f>_xll.BDP(AK3628&amp;" SEDOL","TICKER_AND_EXCH_CODE")</f>
        <v>#NAME?</v>
      </c>
      <c r="AI3628" s="4" t="e">
        <f t="shared" si="687"/>
        <v>#N/A</v>
      </c>
      <c r="AJ3628" s="4">
        <f>'Enhanced Basket_AUTOLOAD'!P3628</f>
        <v>0</v>
      </c>
      <c r="AK3628" s="4">
        <f>'Enhanced Basket_AUTOLOAD'!Q3628</f>
        <v>0</v>
      </c>
      <c r="AL3628" s="4">
        <f>'Enhanced Basket_AUTOLOAD'!Y3628</f>
        <v>0</v>
      </c>
      <c r="AM3628" s="4" t="e">
        <f t="shared" si="688"/>
        <v>#N/A</v>
      </c>
      <c r="AN3628" s="4" t="str">
        <f t="shared" si="689"/>
        <v>NO</v>
      </c>
      <c r="AO3628" s="4" t="str">
        <f t="shared" si="690"/>
        <v>Cash-in-Lieu</v>
      </c>
    </row>
    <row r="3629" ht="15" customHeight="1" s="4" customFormat="1">
      <c r="A3629" s="4">
        <f>'Enhanced Basket_AUTOLOAD'!H3629</f>
        <v>0</v>
      </c>
      <c r="B3629" s="4" t="str">
        <f t="shared" si="679"/>
        <v>SELL</v>
      </c>
      <c r="C3629" s="4" t="s">
        <v>29</v>
      </c>
      <c r="D3629" s="4" t="str">
        <f t="shared" si="680"/>
        <v>MT</v>
      </c>
      <c r="E3629" s="4" t="str">
        <f t="shared" si="681"/>
      </c>
      <c r="F3629" s="4" t="str">
        <f t="shared" si="682"/>
        <v>CIL LOAD</v>
      </c>
      <c r="G3629" s="4">
        <f t="shared" si="683"/>
        <v>0</v>
      </c>
      <c r="H3629" s="4" t="e">
        <f t="shared" si="684"/>
        <v>#N/A</v>
      </c>
      <c r="I3629" s="4" t="e">
        <f>_xll.BDP(AG3629&amp;" equity","crncy_adj_px_last","eqy_fund_crncy=usd")</f>
        <v>#NAME?</v>
      </c>
      <c r="J3629" s="4" t="str">
        <f t="shared" si="685"/>
      </c>
      <c r="AA3629" s="4">
        <f t="shared" si="686"/>
        <v>0</v>
      </c>
      <c r="AB3629" s="4">
        <f>'Enhanced Basket_AUTOLOAD'!T3629</f>
        <v>0</v>
      </c>
      <c r="AC3629" s="4">
        <f>'Enhanced Basket_AUTOLOAD'!M3629</f>
        <v>0</v>
      </c>
      <c r="AD3629" s="4">
        <f>'Enhanced Basket_AUTOLOAD'!L3629</f>
        <v>0</v>
      </c>
      <c r="AE3629" s="4">
        <f>'Enhanced Basket_AUTOLOAD'!Z3629</f>
        <v>0</v>
      </c>
      <c r="AF3629" s="4">
        <f>'Enhanced Basket_AUTOLOAD'!AB3629</f>
        <v>0</v>
      </c>
      <c r="AG3629" s="4" t="e">
        <f>VLOOKUP(AJ3629,'Ticker Mapping'!$I$3:$M$6706,5,0)</f>
        <v>#N/A</v>
      </c>
      <c r="AH3629" s="4" t="e">
        <f>_xll.BDP(AK3629&amp;" SEDOL","TICKER_AND_EXCH_CODE")</f>
        <v>#NAME?</v>
      </c>
      <c r="AI3629" s="4" t="e">
        <f t="shared" si="687"/>
        <v>#N/A</v>
      </c>
      <c r="AJ3629" s="4">
        <f>'Enhanced Basket_AUTOLOAD'!P3629</f>
        <v>0</v>
      </c>
      <c r="AK3629" s="4">
        <f>'Enhanced Basket_AUTOLOAD'!Q3629</f>
        <v>0</v>
      </c>
      <c r="AL3629" s="4">
        <f>'Enhanced Basket_AUTOLOAD'!Y3629</f>
        <v>0</v>
      </c>
      <c r="AM3629" s="4" t="e">
        <f t="shared" si="688"/>
        <v>#N/A</v>
      </c>
      <c r="AN3629" s="4" t="str">
        <f t="shared" si="689"/>
        <v>NO</v>
      </c>
      <c r="AO3629" s="4" t="str">
        <f t="shared" si="690"/>
        <v>Cash-in-Lieu</v>
      </c>
    </row>
    <row r="3630" ht="15" customHeight="1" s="4" customFormat="1">
      <c r="A3630" s="4">
        <f>'Enhanced Basket_AUTOLOAD'!H3630</f>
        <v>0</v>
      </c>
      <c r="B3630" s="4" t="str">
        <f t="shared" si="679"/>
        <v>SELL</v>
      </c>
      <c r="C3630" s="4" t="s">
        <v>29</v>
      </c>
      <c r="D3630" s="4" t="str">
        <f t="shared" si="680"/>
        <v>MT</v>
      </c>
      <c r="E3630" s="4" t="str">
        <f t="shared" si="681"/>
      </c>
      <c r="F3630" s="4" t="str">
        <f t="shared" si="682"/>
        <v>CIL LOAD</v>
      </c>
      <c r="G3630" s="4">
        <f t="shared" si="683"/>
        <v>0</v>
      </c>
      <c r="H3630" s="4" t="e">
        <f t="shared" si="684"/>
        <v>#N/A</v>
      </c>
      <c r="I3630" s="4" t="e">
        <f>_xll.BDP(AG3630&amp;" equity","crncy_adj_px_last","eqy_fund_crncy=usd")</f>
        <v>#NAME?</v>
      </c>
      <c r="J3630" s="4" t="str">
        <f t="shared" si="685"/>
      </c>
      <c r="AA3630" s="4">
        <f t="shared" si="686"/>
        <v>0</v>
      </c>
      <c r="AB3630" s="4">
        <f>'Enhanced Basket_AUTOLOAD'!T3630</f>
        <v>0</v>
      </c>
      <c r="AC3630" s="4">
        <f>'Enhanced Basket_AUTOLOAD'!M3630</f>
        <v>0</v>
      </c>
      <c r="AD3630" s="4">
        <f>'Enhanced Basket_AUTOLOAD'!L3630</f>
        <v>0</v>
      </c>
      <c r="AE3630" s="4">
        <f>'Enhanced Basket_AUTOLOAD'!Z3630</f>
        <v>0</v>
      </c>
      <c r="AF3630" s="4">
        <f>'Enhanced Basket_AUTOLOAD'!AB3630</f>
        <v>0</v>
      </c>
      <c r="AG3630" s="4" t="e">
        <f>VLOOKUP(AJ3630,'Ticker Mapping'!$I$3:$M$6706,5,0)</f>
        <v>#N/A</v>
      </c>
      <c r="AH3630" s="4" t="e">
        <f>_xll.BDP(AK3630&amp;" SEDOL","TICKER_AND_EXCH_CODE")</f>
        <v>#NAME?</v>
      </c>
      <c r="AI3630" s="4" t="e">
        <f t="shared" si="687"/>
        <v>#N/A</v>
      </c>
      <c r="AJ3630" s="4">
        <f>'Enhanced Basket_AUTOLOAD'!P3630</f>
        <v>0</v>
      </c>
      <c r="AK3630" s="4">
        <f>'Enhanced Basket_AUTOLOAD'!Q3630</f>
        <v>0</v>
      </c>
      <c r="AL3630" s="4">
        <f>'Enhanced Basket_AUTOLOAD'!Y3630</f>
        <v>0</v>
      </c>
      <c r="AM3630" s="4" t="e">
        <f t="shared" si="688"/>
        <v>#N/A</v>
      </c>
      <c r="AN3630" s="4" t="str">
        <f t="shared" si="689"/>
        <v>NO</v>
      </c>
      <c r="AO3630" s="4" t="str">
        <f t="shared" si="690"/>
        <v>Cash-in-Lieu</v>
      </c>
    </row>
    <row r="3631" ht="15" customHeight="1" s="4" customFormat="1">
      <c r="A3631" s="4">
        <f>'Enhanced Basket_AUTOLOAD'!H3631</f>
        <v>0</v>
      </c>
      <c r="B3631" s="4" t="str">
        <f t="shared" si="679"/>
        <v>SELL</v>
      </c>
      <c r="C3631" s="4" t="s">
        <v>29</v>
      </c>
      <c r="D3631" s="4" t="str">
        <f t="shared" si="680"/>
        <v>MT</v>
      </c>
      <c r="E3631" s="4" t="str">
        <f t="shared" si="681"/>
      </c>
      <c r="F3631" s="4" t="str">
        <f t="shared" si="682"/>
        <v>CIL LOAD</v>
      </c>
      <c r="G3631" s="4">
        <f t="shared" si="683"/>
        <v>0</v>
      </c>
      <c r="H3631" s="4" t="e">
        <f t="shared" si="684"/>
        <v>#N/A</v>
      </c>
      <c r="I3631" s="4" t="e">
        <f>_xll.BDP(AG3631&amp;" equity","crncy_adj_px_last","eqy_fund_crncy=usd")</f>
        <v>#NAME?</v>
      </c>
      <c r="J3631" s="4" t="str">
        <f t="shared" si="685"/>
      </c>
      <c r="AA3631" s="4">
        <f t="shared" si="686"/>
        <v>0</v>
      </c>
      <c r="AB3631" s="4">
        <f>'Enhanced Basket_AUTOLOAD'!T3631</f>
        <v>0</v>
      </c>
      <c r="AC3631" s="4">
        <f>'Enhanced Basket_AUTOLOAD'!M3631</f>
        <v>0</v>
      </c>
      <c r="AD3631" s="4">
        <f>'Enhanced Basket_AUTOLOAD'!L3631</f>
        <v>0</v>
      </c>
      <c r="AE3631" s="4">
        <f>'Enhanced Basket_AUTOLOAD'!Z3631</f>
        <v>0</v>
      </c>
      <c r="AF3631" s="4">
        <f>'Enhanced Basket_AUTOLOAD'!AB3631</f>
        <v>0</v>
      </c>
      <c r="AG3631" s="4" t="e">
        <f>VLOOKUP(AJ3631,'Ticker Mapping'!$I$3:$M$6706,5,0)</f>
        <v>#N/A</v>
      </c>
      <c r="AH3631" s="4" t="e">
        <f>_xll.BDP(AK3631&amp;" SEDOL","TICKER_AND_EXCH_CODE")</f>
        <v>#NAME?</v>
      </c>
      <c r="AI3631" s="4" t="e">
        <f t="shared" si="687"/>
        <v>#N/A</v>
      </c>
      <c r="AJ3631" s="4">
        <f>'Enhanced Basket_AUTOLOAD'!P3631</f>
        <v>0</v>
      </c>
      <c r="AK3631" s="4">
        <f>'Enhanced Basket_AUTOLOAD'!Q3631</f>
        <v>0</v>
      </c>
      <c r="AL3631" s="4">
        <f>'Enhanced Basket_AUTOLOAD'!Y3631</f>
        <v>0</v>
      </c>
      <c r="AM3631" s="4" t="e">
        <f t="shared" si="688"/>
        <v>#N/A</v>
      </c>
      <c r="AN3631" s="4" t="str">
        <f t="shared" si="689"/>
        <v>NO</v>
      </c>
      <c r="AO3631" s="4" t="str">
        <f t="shared" si="690"/>
        <v>Cash-in-Lieu</v>
      </c>
    </row>
    <row r="3632" ht="15" customHeight="1" s="4" customFormat="1">
      <c r="A3632" s="4">
        <f>'Enhanced Basket_AUTOLOAD'!H3632</f>
        <v>0</v>
      </c>
      <c r="B3632" s="4" t="str">
        <f t="shared" si="679"/>
        <v>SELL</v>
      </c>
      <c r="C3632" s="4" t="s">
        <v>29</v>
      </c>
      <c r="D3632" s="4" t="str">
        <f t="shared" si="680"/>
        <v>MT</v>
      </c>
      <c r="E3632" s="4" t="str">
        <f t="shared" si="681"/>
      </c>
      <c r="F3632" s="4" t="str">
        <f t="shared" si="682"/>
        <v>CIL LOAD</v>
      </c>
      <c r="G3632" s="4">
        <f t="shared" si="683"/>
        <v>0</v>
      </c>
      <c r="H3632" s="4" t="e">
        <f t="shared" si="684"/>
        <v>#N/A</v>
      </c>
      <c r="I3632" s="4" t="e">
        <f>_xll.BDP(AG3632&amp;" equity","crncy_adj_px_last","eqy_fund_crncy=usd")</f>
        <v>#NAME?</v>
      </c>
      <c r="J3632" s="4" t="str">
        <f t="shared" si="685"/>
      </c>
      <c r="AA3632" s="4">
        <f t="shared" si="686"/>
        <v>0</v>
      </c>
      <c r="AB3632" s="4">
        <f>'Enhanced Basket_AUTOLOAD'!T3632</f>
        <v>0</v>
      </c>
      <c r="AC3632" s="4">
        <f>'Enhanced Basket_AUTOLOAD'!M3632</f>
        <v>0</v>
      </c>
      <c r="AD3632" s="4">
        <f>'Enhanced Basket_AUTOLOAD'!L3632</f>
        <v>0</v>
      </c>
      <c r="AE3632" s="4">
        <f>'Enhanced Basket_AUTOLOAD'!Z3632</f>
        <v>0</v>
      </c>
      <c r="AF3632" s="4">
        <f>'Enhanced Basket_AUTOLOAD'!AB3632</f>
        <v>0</v>
      </c>
      <c r="AG3632" s="4" t="e">
        <f>VLOOKUP(AJ3632,'Ticker Mapping'!$I$3:$M$6706,5,0)</f>
        <v>#N/A</v>
      </c>
      <c r="AH3632" s="4" t="e">
        <f>_xll.BDP(AK3632&amp;" SEDOL","TICKER_AND_EXCH_CODE")</f>
        <v>#NAME?</v>
      </c>
      <c r="AI3632" s="4" t="e">
        <f t="shared" si="687"/>
        <v>#N/A</v>
      </c>
      <c r="AJ3632" s="4">
        <f>'Enhanced Basket_AUTOLOAD'!P3632</f>
        <v>0</v>
      </c>
      <c r="AK3632" s="4">
        <f>'Enhanced Basket_AUTOLOAD'!Q3632</f>
        <v>0</v>
      </c>
      <c r="AL3632" s="4">
        <f>'Enhanced Basket_AUTOLOAD'!Y3632</f>
        <v>0</v>
      </c>
      <c r="AM3632" s="4" t="e">
        <f t="shared" si="688"/>
        <v>#N/A</v>
      </c>
      <c r="AN3632" s="4" t="str">
        <f t="shared" si="689"/>
        <v>NO</v>
      </c>
      <c r="AO3632" s="4" t="str">
        <f t="shared" si="690"/>
        <v>Cash-in-Lieu</v>
      </c>
    </row>
    <row r="3633" ht="15" customHeight="1" s="4" customFormat="1">
      <c r="A3633" s="4">
        <f>'Enhanced Basket_AUTOLOAD'!H3633</f>
        <v>0</v>
      </c>
      <c r="B3633" s="4" t="str">
        <f t="shared" si="679"/>
        <v>SELL</v>
      </c>
      <c r="C3633" s="4" t="s">
        <v>29</v>
      </c>
      <c r="D3633" s="4" t="str">
        <f t="shared" si="680"/>
        <v>MT</v>
      </c>
      <c r="E3633" s="4" t="str">
        <f t="shared" si="681"/>
      </c>
      <c r="F3633" s="4" t="str">
        <f t="shared" si="682"/>
        <v>CIL LOAD</v>
      </c>
      <c r="G3633" s="4">
        <f t="shared" si="683"/>
        <v>0</v>
      </c>
      <c r="H3633" s="4" t="e">
        <f t="shared" si="684"/>
        <v>#N/A</v>
      </c>
      <c r="I3633" s="4" t="e">
        <f>_xll.BDP(AG3633&amp;" equity","crncy_adj_px_last","eqy_fund_crncy=usd")</f>
        <v>#NAME?</v>
      </c>
      <c r="J3633" s="4" t="str">
        <f t="shared" si="685"/>
      </c>
      <c r="AA3633" s="4">
        <f t="shared" si="686"/>
        <v>0</v>
      </c>
      <c r="AB3633" s="4">
        <f>'Enhanced Basket_AUTOLOAD'!T3633</f>
        <v>0</v>
      </c>
      <c r="AC3633" s="4">
        <f>'Enhanced Basket_AUTOLOAD'!M3633</f>
        <v>0</v>
      </c>
      <c r="AD3633" s="4">
        <f>'Enhanced Basket_AUTOLOAD'!L3633</f>
        <v>0</v>
      </c>
      <c r="AE3633" s="4">
        <f>'Enhanced Basket_AUTOLOAD'!Z3633</f>
        <v>0</v>
      </c>
      <c r="AF3633" s="4">
        <f>'Enhanced Basket_AUTOLOAD'!AB3633</f>
        <v>0</v>
      </c>
      <c r="AG3633" s="4" t="e">
        <f>VLOOKUP(AJ3633,'Ticker Mapping'!$I$3:$M$6706,5,0)</f>
        <v>#N/A</v>
      </c>
      <c r="AH3633" s="4" t="e">
        <f>_xll.BDP(AK3633&amp;" SEDOL","TICKER_AND_EXCH_CODE")</f>
        <v>#NAME?</v>
      </c>
      <c r="AI3633" s="4" t="e">
        <f t="shared" si="687"/>
        <v>#N/A</v>
      </c>
      <c r="AJ3633" s="4">
        <f>'Enhanced Basket_AUTOLOAD'!P3633</f>
        <v>0</v>
      </c>
      <c r="AK3633" s="4">
        <f>'Enhanced Basket_AUTOLOAD'!Q3633</f>
        <v>0</v>
      </c>
      <c r="AL3633" s="4">
        <f>'Enhanced Basket_AUTOLOAD'!Y3633</f>
        <v>0</v>
      </c>
      <c r="AM3633" s="4" t="e">
        <f t="shared" si="688"/>
        <v>#N/A</v>
      </c>
      <c r="AN3633" s="4" t="str">
        <f t="shared" si="689"/>
        <v>NO</v>
      </c>
      <c r="AO3633" s="4" t="str">
        <f t="shared" si="690"/>
        <v>Cash-in-Lieu</v>
      </c>
    </row>
    <row r="3634" ht="15" customHeight="1" s="4" customFormat="1">
      <c r="A3634" s="4">
        <f>'Enhanced Basket_AUTOLOAD'!H3634</f>
        <v>0</v>
      </c>
      <c r="B3634" s="4" t="str">
        <f t="shared" si="679"/>
        <v>SELL</v>
      </c>
      <c r="C3634" s="4" t="s">
        <v>29</v>
      </c>
      <c r="D3634" s="4" t="str">
        <f t="shared" si="680"/>
        <v>MT</v>
      </c>
      <c r="E3634" s="4" t="str">
        <f t="shared" si="681"/>
      </c>
      <c r="F3634" s="4" t="str">
        <f t="shared" si="682"/>
        <v>CIL LOAD</v>
      </c>
      <c r="G3634" s="4">
        <f t="shared" si="683"/>
        <v>0</v>
      </c>
      <c r="H3634" s="4" t="e">
        <f t="shared" si="684"/>
        <v>#N/A</v>
      </c>
      <c r="I3634" s="4" t="e">
        <f>_xll.BDP(AG3634&amp;" equity","crncy_adj_px_last","eqy_fund_crncy=usd")</f>
        <v>#NAME?</v>
      </c>
      <c r="J3634" s="4" t="str">
        <f t="shared" si="685"/>
      </c>
      <c r="AA3634" s="4">
        <f t="shared" si="686"/>
        <v>0</v>
      </c>
      <c r="AB3634" s="4">
        <f>'Enhanced Basket_AUTOLOAD'!T3634</f>
        <v>0</v>
      </c>
      <c r="AC3634" s="4">
        <f>'Enhanced Basket_AUTOLOAD'!M3634</f>
        <v>0</v>
      </c>
      <c r="AD3634" s="4">
        <f>'Enhanced Basket_AUTOLOAD'!L3634</f>
        <v>0</v>
      </c>
      <c r="AE3634" s="4">
        <f>'Enhanced Basket_AUTOLOAD'!Z3634</f>
        <v>0</v>
      </c>
      <c r="AF3634" s="4">
        <f>'Enhanced Basket_AUTOLOAD'!AB3634</f>
        <v>0</v>
      </c>
      <c r="AG3634" s="4" t="e">
        <f>VLOOKUP(AJ3634,'Ticker Mapping'!$I$3:$M$6706,5,0)</f>
        <v>#N/A</v>
      </c>
      <c r="AH3634" s="4" t="e">
        <f>_xll.BDP(AK3634&amp;" SEDOL","TICKER_AND_EXCH_CODE")</f>
        <v>#NAME?</v>
      </c>
      <c r="AI3634" s="4" t="e">
        <f t="shared" si="687"/>
        <v>#N/A</v>
      </c>
      <c r="AJ3634" s="4">
        <f>'Enhanced Basket_AUTOLOAD'!P3634</f>
        <v>0</v>
      </c>
      <c r="AK3634" s="4">
        <f>'Enhanced Basket_AUTOLOAD'!Q3634</f>
        <v>0</v>
      </c>
      <c r="AL3634" s="4">
        <f>'Enhanced Basket_AUTOLOAD'!Y3634</f>
        <v>0</v>
      </c>
      <c r="AM3634" s="4" t="e">
        <f t="shared" si="688"/>
        <v>#N/A</v>
      </c>
      <c r="AN3634" s="4" t="str">
        <f t="shared" si="689"/>
        <v>NO</v>
      </c>
      <c r="AO3634" s="4" t="str">
        <f t="shared" si="690"/>
        <v>Cash-in-Lieu</v>
      </c>
    </row>
    <row r="3635" ht="15" customHeight="1" s="4" customFormat="1">
      <c r="A3635" s="4">
        <f>'Enhanced Basket_AUTOLOAD'!H3635</f>
        <v>0</v>
      </c>
      <c r="B3635" s="4" t="str">
        <f t="shared" si="679"/>
        <v>SELL</v>
      </c>
      <c r="C3635" s="4" t="s">
        <v>29</v>
      </c>
      <c r="D3635" s="4" t="str">
        <f t="shared" si="680"/>
        <v>MT</v>
      </c>
      <c r="E3635" s="4" t="str">
        <f t="shared" si="681"/>
      </c>
      <c r="F3635" s="4" t="str">
        <f t="shared" si="682"/>
        <v>CIL LOAD</v>
      </c>
      <c r="G3635" s="4">
        <f t="shared" si="683"/>
        <v>0</v>
      </c>
      <c r="H3635" s="4" t="e">
        <f t="shared" si="684"/>
        <v>#N/A</v>
      </c>
      <c r="I3635" s="4" t="e">
        <f>_xll.BDP(AG3635&amp;" equity","crncy_adj_px_last","eqy_fund_crncy=usd")</f>
        <v>#NAME?</v>
      </c>
      <c r="J3635" s="4" t="str">
        <f t="shared" si="685"/>
      </c>
      <c r="AA3635" s="4">
        <f t="shared" si="686"/>
        <v>0</v>
      </c>
      <c r="AB3635" s="4">
        <f>'Enhanced Basket_AUTOLOAD'!T3635</f>
        <v>0</v>
      </c>
      <c r="AC3635" s="4">
        <f>'Enhanced Basket_AUTOLOAD'!M3635</f>
        <v>0</v>
      </c>
      <c r="AD3635" s="4">
        <f>'Enhanced Basket_AUTOLOAD'!L3635</f>
        <v>0</v>
      </c>
      <c r="AE3635" s="4">
        <f>'Enhanced Basket_AUTOLOAD'!Z3635</f>
        <v>0</v>
      </c>
      <c r="AF3635" s="4">
        <f>'Enhanced Basket_AUTOLOAD'!AB3635</f>
        <v>0</v>
      </c>
      <c r="AG3635" s="4" t="e">
        <f>VLOOKUP(AJ3635,'Ticker Mapping'!$I$3:$M$6706,5,0)</f>
        <v>#N/A</v>
      </c>
      <c r="AH3635" s="4" t="e">
        <f>_xll.BDP(AK3635&amp;" SEDOL","TICKER_AND_EXCH_CODE")</f>
        <v>#NAME?</v>
      </c>
      <c r="AI3635" s="4" t="e">
        <f t="shared" si="687"/>
        <v>#N/A</v>
      </c>
      <c r="AJ3635" s="4">
        <f>'Enhanced Basket_AUTOLOAD'!P3635</f>
        <v>0</v>
      </c>
      <c r="AK3635" s="4">
        <f>'Enhanced Basket_AUTOLOAD'!Q3635</f>
        <v>0</v>
      </c>
      <c r="AL3635" s="4">
        <f>'Enhanced Basket_AUTOLOAD'!Y3635</f>
        <v>0</v>
      </c>
      <c r="AM3635" s="4" t="e">
        <f t="shared" si="688"/>
        <v>#N/A</v>
      </c>
      <c r="AN3635" s="4" t="str">
        <f t="shared" si="689"/>
        <v>NO</v>
      </c>
      <c r="AO3635" s="4" t="str">
        <f t="shared" si="690"/>
        <v>Cash-in-Lieu</v>
      </c>
    </row>
    <row r="3636" ht="15" customHeight="1" s="4" customFormat="1">
      <c r="A3636" s="4">
        <f>'Enhanced Basket_AUTOLOAD'!H3636</f>
        <v>0</v>
      </c>
      <c r="B3636" s="4" t="str">
        <f t="shared" si="679"/>
        <v>SELL</v>
      </c>
      <c r="C3636" s="4" t="s">
        <v>29</v>
      </c>
      <c r="D3636" s="4" t="str">
        <f t="shared" si="680"/>
        <v>MT</v>
      </c>
      <c r="E3636" s="4" t="str">
        <f t="shared" si="681"/>
      </c>
      <c r="F3636" s="4" t="str">
        <f t="shared" si="682"/>
        <v>CIL LOAD</v>
      </c>
      <c r="G3636" s="4">
        <f t="shared" si="683"/>
        <v>0</v>
      </c>
      <c r="H3636" s="4" t="e">
        <f t="shared" si="684"/>
        <v>#N/A</v>
      </c>
      <c r="I3636" s="4" t="e">
        <f>_xll.BDP(AG3636&amp;" equity","crncy_adj_px_last","eqy_fund_crncy=usd")</f>
        <v>#NAME?</v>
      </c>
      <c r="J3636" s="4" t="str">
        <f t="shared" si="685"/>
      </c>
      <c r="AA3636" s="4">
        <f t="shared" si="686"/>
        <v>0</v>
      </c>
      <c r="AB3636" s="4">
        <f>'Enhanced Basket_AUTOLOAD'!T3636</f>
        <v>0</v>
      </c>
      <c r="AC3636" s="4">
        <f>'Enhanced Basket_AUTOLOAD'!M3636</f>
        <v>0</v>
      </c>
      <c r="AD3636" s="4">
        <f>'Enhanced Basket_AUTOLOAD'!L3636</f>
        <v>0</v>
      </c>
      <c r="AE3636" s="4">
        <f>'Enhanced Basket_AUTOLOAD'!Z3636</f>
        <v>0</v>
      </c>
      <c r="AF3636" s="4">
        <f>'Enhanced Basket_AUTOLOAD'!AB3636</f>
        <v>0</v>
      </c>
      <c r="AG3636" s="4" t="e">
        <f>VLOOKUP(AJ3636,'Ticker Mapping'!$I$3:$M$6706,5,0)</f>
        <v>#N/A</v>
      </c>
      <c r="AH3636" s="4" t="e">
        <f>_xll.BDP(AK3636&amp;" SEDOL","TICKER_AND_EXCH_CODE")</f>
        <v>#NAME?</v>
      </c>
      <c r="AI3636" s="4" t="e">
        <f t="shared" si="687"/>
        <v>#N/A</v>
      </c>
      <c r="AJ3636" s="4">
        <f>'Enhanced Basket_AUTOLOAD'!P3636</f>
        <v>0</v>
      </c>
      <c r="AK3636" s="4">
        <f>'Enhanced Basket_AUTOLOAD'!Q3636</f>
        <v>0</v>
      </c>
      <c r="AL3636" s="4">
        <f>'Enhanced Basket_AUTOLOAD'!Y3636</f>
        <v>0</v>
      </c>
      <c r="AM3636" s="4" t="e">
        <f t="shared" si="688"/>
        <v>#N/A</v>
      </c>
      <c r="AN3636" s="4" t="str">
        <f t="shared" si="689"/>
        <v>NO</v>
      </c>
      <c r="AO3636" s="4" t="str">
        <f t="shared" si="690"/>
        <v>Cash-in-Lieu</v>
      </c>
    </row>
    <row r="3637" ht="15" customHeight="1" s="4" customFormat="1">
      <c r="A3637" s="4">
        <f>'Enhanced Basket_AUTOLOAD'!H3637</f>
        <v>0</v>
      </c>
      <c r="B3637" s="4" t="str">
        <f t="shared" si="679"/>
        <v>SELL</v>
      </c>
      <c r="C3637" s="4" t="s">
        <v>29</v>
      </c>
      <c r="D3637" s="4" t="str">
        <f t="shared" si="680"/>
        <v>MT</v>
      </c>
      <c r="E3637" s="4" t="str">
        <f t="shared" si="681"/>
      </c>
      <c r="F3637" s="4" t="str">
        <f t="shared" si="682"/>
        <v>CIL LOAD</v>
      </c>
      <c r="G3637" s="4">
        <f t="shared" si="683"/>
        <v>0</v>
      </c>
      <c r="H3637" s="4" t="e">
        <f t="shared" si="684"/>
        <v>#N/A</v>
      </c>
      <c r="I3637" s="4" t="e">
        <f>_xll.BDP(AG3637&amp;" equity","crncy_adj_px_last","eqy_fund_crncy=usd")</f>
        <v>#NAME?</v>
      </c>
      <c r="J3637" s="4" t="str">
        <f t="shared" si="685"/>
      </c>
      <c r="AA3637" s="4">
        <f t="shared" si="686"/>
        <v>0</v>
      </c>
      <c r="AB3637" s="4">
        <f>'Enhanced Basket_AUTOLOAD'!T3637</f>
        <v>0</v>
      </c>
      <c r="AC3637" s="4">
        <f>'Enhanced Basket_AUTOLOAD'!M3637</f>
        <v>0</v>
      </c>
      <c r="AD3637" s="4">
        <f>'Enhanced Basket_AUTOLOAD'!L3637</f>
        <v>0</v>
      </c>
      <c r="AE3637" s="4">
        <f>'Enhanced Basket_AUTOLOAD'!Z3637</f>
        <v>0</v>
      </c>
      <c r="AF3637" s="4">
        <f>'Enhanced Basket_AUTOLOAD'!AB3637</f>
        <v>0</v>
      </c>
      <c r="AG3637" s="4" t="e">
        <f>VLOOKUP(AJ3637,'Ticker Mapping'!$I$3:$M$6706,5,0)</f>
        <v>#N/A</v>
      </c>
      <c r="AH3637" s="4" t="e">
        <f>_xll.BDP(AK3637&amp;" SEDOL","TICKER_AND_EXCH_CODE")</f>
        <v>#NAME?</v>
      </c>
      <c r="AI3637" s="4" t="e">
        <f t="shared" si="687"/>
        <v>#N/A</v>
      </c>
      <c r="AJ3637" s="4">
        <f>'Enhanced Basket_AUTOLOAD'!P3637</f>
        <v>0</v>
      </c>
      <c r="AK3637" s="4">
        <f>'Enhanced Basket_AUTOLOAD'!Q3637</f>
        <v>0</v>
      </c>
      <c r="AL3637" s="4">
        <f>'Enhanced Basket_AUTOLOAD'!Y3637</f>
        <v>0</v>
      </c>
      <c r="AM3637" s="4" t="e">
        <f t="shared" si="688"/>
        <v>#N/A</v>
      </c>
      <c r="AN3637" s="4" t="str">
        <f t="shared" si="689"/>
        <v>NO</v>
      </c>
      <c r="AO3637" s="4" t="str">
        <f t="shared" si="690"/>
        <v>Cash-in-Lieu</v>
      </c>
    </row>
    <row r="3638" ht="15" customHeight="1" s="4" customFormat="1">
      <c r="A3638" s="4">
        <f>'Enhanced Basket_AUTOLOAD'!H3638</f>
        <v>0</v>
      </c>
      <c r="B3638" s="4" t="str">
        <f t="shared" si="679"/>
        <v>SELL</v>
      </c>
      <c r="C3638" s="4" t="s">
        <v>29</v>
      </c>
      <c r="D3638" s="4" t="str">
        <f t="shared" si="680"/>
        <v>MT</v>
      </c>
      <c r="E3638" s="4" t="str">
        <f t="shared" si="681"/>
      </c>
      <c r="F3638" s="4" t="str">
        <f t="shared" si="682"/>
        <v>CIL LOAD</v>
      </c>
      <c r="G3638" s="4">
        <f t="shared" si="683"/>
        <v>0</v>
      </c>
      <c r="H3638" s="4" t="e">
        <f t="shared" si="684"/>
        <v>#N/A</v>
      </c>
      <c r="I3638" s="4" t="e">
        <f>_xll.BDP(AG3638&amp;" equity","crncy_adj_px_last","eqy_fund_crncy=usd")</f>
        <v>#NAME?</v>
      </c>
      <c r="J3638" s="4" t="str">
        <f t="shared" si="685"/>
      </c>
      <c r="AA3638" s="4">
        <f t="shared" si="686"/>
        <v>0</v>
      </c>
      <c r="AB3638" s="4">
        <f>'Enhanced Basket_AUTOLOAD'!T3638</f>
        <v>0</v>
      </c>
      <c r="AC3638" s="4">
        <f>'Enhanced Basket_AUTOLOAD'!M3638</f>
        <v>0</v>
      </c>
      <c r="AD3638" s="4">
        <f>'Enhanced Basket_AUTOLOAD'!L3638</f>
        <v>0</v>
      </c>
      <c r="AE3638" s="4">
        <f>'Enhanced Basket_AUTOLOAD'!Z3638</f>
        <v>0</v>
      </c>
      <c r="AF3638" s="4">
        <f>'Enhanced Basket_AUTOLOAD'!AB3638</f>
        <v>0</v>
      </c>
      <c r="AG3638" s="4" t="e">
        <f>VLOOKUP(AJ3638,'Ticker Mapping'!$I$3:$M$6706,5,0)</f>
        <v>#N/A</v>
      </c>
      <c r="AH3638" s="4" t="e">
        <f>_xll.BDP(AK3638&amp;" SEDOL","TICKER_AND_EXCH_CODE")</f>
        <v>#NAME?</v>
      </c>
      <c r="AI3638" s="4" t="e">
        <f t="shared" si="687"/>
        <v>#N/A</v>
      </c>
      <c r="AJ3638" s="4">
        <f>'Enhanced Basket_AUTOLOAD'!P3638</f>
        <v>0</v>
      </c>
      <c r="AK3638" s="4">
        <f>'Enhanced Basket_AUTOLOAD'!Q3638</f>
        <v>0</v>
      </c>
      <c r="AL3638" s="4">
        <f>'Enhanced Basket_AUTOLOAD'!Y3638</f>
        <v>0</v>
      </c>
      <c r="AM3638" s="4" t="e">
        <f t="shared" si="688"/>
        <v>#N/A</v>
      </c>
      <c r="AN3638" s="4" t="str">
        <f t="shared" si="689"/>
        <v>NO</v>
      </c>
      <c r="AO3638" s="4" t="str">
        <f t="shared" si="690"/>
        <v>Cash-in-Lieu</v>
      </c>
    </row>
    <row r="3639" ht="15" customHeight="1" s="4" customFormat="1">
      <c r="A3639" s="4">
        <f>'Enhanced Basket_AUTOLOAD'!H3639</f>
        <v>0</v>
      </c>
      <c r="B3639" s="4" t="str">
        <f t="shared" si="679"/>
        <v>SELL</v>
      </c>
      <c r="C3639" s="4" t="s">
        <v>29</v>
      </c>
      <c r="D3639" s="4" t="str">
        <f t="shared" si="680"/>
        <v>MT</v>
      </c>
      <c r="E3639" s="4" t="str">
        <f t="shared" si="681"/>
      </c>
      <c r="F3639" s="4" t="str">
        <f t="shared" si="682"/>
        <v>CIL LOAD</v>
      </c>
      <c r="G3639" s="4">
        <f t="shared" si="683"/>
        <v>0</v>
      </c>
      <c r="H3639" s="4" t="e">
        <f t="shared" si="684"/>
        <v>#N/A</v>
      </c>
      <c r="I3639" s="4" t="e">
        <f>_xll.BDP(AG3639&amp;" equity","crncy_adj_px_last","eqy_fund_crncy=usd")</f>
        <v>#NAME?</v>
      </c>
      <c r="J3639" s="4" t="str">
        <f t="shared" si="685"/>
      </c>
      <c r="AA3639" s="4">
        <f t="shared" si="686"/>
        <v>0</v>
      </c>
      <c r="AB3639" s="4">
        <f>'Enhanced Basket_AUTOLOAD'!T3639</f>
        <v>0</v>
      </c>
      <c r="AC3639" s="4">
        <f>'Enhanced Basket_AUTOLOAD'!M3639</f>
        <v>0</v>
      </c>
      <c r="AD3639" s="4">
        <f>'Enhanced Basket_AUTOLOAD'!L3639</f>
        <v>0</v>
      </c>
      <c r="AE3639" s="4">
        <f>'Enhanced Basket_AUTOLOAD'!Z3639</f>
        <v>0</v>
      </c>
      <c r="AF3639" s="4">
        <f>'Enhanced Basket_AUTOLOAD'!AB3639</f>
        <v>0</v>
      </c>
      <c r="AG3639" s="4" t="e">
        <f>VLOOKUP(AJ3639,'Ticker Mapping'!$I$3:$M$6706,5,0)</f>
        <v>#N/A</v>
      </c>
      <c r="AH3639" s="4" t="e">
        <f>_xll.BDP(AK3639&amp;" SEDOL","TICKER_AND_EXCH_CODE")</f>
        <v>#NAME?</v>
      </c>
      <c r="AI3639" s="4" t="e">
        <f t="shared" si="687"/>
        <v>#N/A</v>
      </c>
      <c r="AJ3639" s="4">
        <f>'Enhanced Basket_AUTOLOAD'!P3639</f>
        <v>0</v>
      </c>
      <c r="AK3639" s="4">
        <f>'Enhanced Basket_AUTOLOAD'!Q3639</f>
        <v>0</v>
      </c>
      <c r="AL3639" s="4">
        <f>'Enhanced Basket_AUTOLOAD'!Y3639</f>
        <v>0</v>
      </c>
      <c r="AM3639" s="4" t="e">
        <f t="shared" si="688"/>
        <v>#N/A</v>
      </c>
      <c r="AN3639" s="4" t="str">
        <f t="shared" si="689"/>
        <v>NO</v>
      </c>
      <c r="AO3639" s="4" t="str">
        <f t="shared" si="690"/>
        <v>Cash-in-Lieu</v>
      </c>
    </row>
    <row r="3640" ht="15" customHeight="1" s="4" customFormat="1">
      <c r="A3640" s="4">
        <f>'Enhanced Basket_AUTOLOAD'!H3640</f>
        <v>0</v>
      </c>
      <c r="B3640" s="4" t="str">
        <f t="shared" si="679"/>
        <v>SELL</v>
      </c>
      <c r="C3640" s="4" t="s">
        <v>29</v>
      </c>
      <c r="D3640" s="4" t="str">
        <f t="shared" si="680"/>
        <v>MT</v>
      </c>
      <c r="E3640" s="4" t="str">
        <f t="shared" si="681"/>
      </c>
      <c r="F3640" s="4" t="str">
        <f t="shared" si="682"/>
        <v>CIL LOAD</v>
      </c>
      <c r="G3640" s="4">
        <f t="shared" si="683"/>
        <v>0</v>
      </c>
      <c r="H3640" s="4" t="e">
        <f t="shared" si="684"/>
        <v>#N/A</v>
      </c>
      <c r="I3640" s="4" t="e">
        <f>_xll.BDP(AG3640&amp;" equity","crncy_adj_px_last","eqy_fund_crncy=usd")</f>
        <v>#NAME?</v>
      </c>
      <c r="J3640" s="4" t="str">
        <f t="shared" si="685"/>
      </c>
      <c r="AA3640" s="4">
        <f t="shared" si="686"/>
        <v>0</v>
      </c>
      <c r="AB3640" s="4">
        <f>'Enhanced Basket_AUTOLOAD'!T3640</f>
        <v>0</v>
      </c>
      <c r="AC3640" s="4">
        <f>'Enhanced Basket_AUTOLOAD'!M3640</f>
        <v>0</v>
      </c>
      <c r="AD3640" s="4">
        <f>'Enhanced Basket_AUTOLOAD'!L3640</f>
        <v>0</v>
      </c>
      <c r="AE3640" s="4">
        <f>'Enhanced Basket_AUTOLOAD'!Z3640</f>
        <v>0</v>
      </c>
      <c r="AF3640" s="4">
        <f>'Enhanced Basket_AUTOLOAD'!AB3640</f>
        <v>0</v>
      </c>
      <c r="AG3640" s="4" t="e">
        <f>VLOOKUP(AJ3640,'Ticker Mapping'!$I$3:$M$6706,5,0)</f>
        <v>#N/A</v>
      </c>
      <c r="AH3640" s="4" t="e">
        <f>_xll.BDP(AK3640&amp;" SEDOL","TICKER_AND_EXCH_CODE")</f>
        <v>#NAME?</v>
      </c>
      <c r="AI3640" s="4" t="e">
        <f t="shared" si="687"/>
        <v>#N/A</v>
      </c>
      <c r="AJ3640" s="4">
        <f>'Enhanced Basket_AUTOLOAD'!P3640</f>
        <v>0</v>
      </c>
      <c r="AK3640" s="4">
        <f>'Enhanced Basket_AUTOLOAD'!Q3640</f>
        <v>0</v>
      </c>
      <c r="AL3640" s="4">
        <f>'Enhanced Basket_AUTOLOAD'!Y3640</f>
        <v>0</v>
      </c>
      <c r="AM3640" s="4" t="e">
        <f t="shared" si="688"/>
        <v>#N/A</v>
      </c>
      <c r="AN3640" s="4" t="str">
        <f t="shared" si="689"/>
        <v>NO</v>
      </c>
      <c r="AO3640" s="4" t="str">
        <f t="shared" si="690"/>
        <v>Cash-in-Lieu</v>
      </c>
    </row>
    <row r="3641" ht="15" customHeight="1" s="4" customFormat="1">
      <c r="A3641" s="4">
        <f>'Enhanced Basket_AUTOLOAD'!H3641</f>
        <v>0</v>
      </c>
      <c r="B3641" s="4" t="str">
        <f t="shared" si="679"/>
        <v>SELL</v>
      </c>
      <c r="C3641" s="4" t="s">
        <v>29</v>
      </c>
      <c r="D3641" s="4" t="str">
        <f t="shared" si="680"/>
        <v>MT</v>
      </c>
      <c r="E3641" s="4" t="str">
        <f t="shared" si="681"/>
      </c>
      <c r="F3641" s="4" t="str">
        <f t="shared" si="682"/>
        <v>CIL LOAD</v>
      </c>
      <c r="G3641" s="4">
        <f t="shared" si="683"/>
        <v>0</v>
      </c>
      <c r="H3641" s="4" t="e">
        <f t="shared" si="684"/>
        <v>#N/A</v>
      </c>
      <c r="I3641" s="4" t="e">
        <f>_xll.BDP(AG3641&amp;" equity","crncy_adj_px_last","eqy_fund_crncy=usd")</f>
        <v>#NAME?</v>
      </c>
      <c r="J3641" s="4" t="str">
        <f t="shared" si="685"/>
      </c>
      <c r="AA3641" s="4">
        <f t="shared" si="686"/>
        <v>0</v>
      </c>
      <c r="AB3641" s="4">
        <f>'Enhanced Basket_AUTOLOAD'!T3641</f>
        <v>0</v>
      </c>
      <c r="AC3641" s="4">
        <f>'Enhanced Basket_AUTOLOAD'!M3641</f>
        <v>0</v>
      </c>
      <c r="AD3641" s="4">
        <f>'Enhanced Basket_AUTOLOAD'!L3641</f>
        <v>0</v>
      </c>
      <c r="AE3641" s="4">
        <f>'Enhanced Basket_AUTOLOAD'!Z3641</f>
        <v>0</v>
      </c>
      <c r="AF3641" s="4">
        <f>'Enhanced Basket_AUTOLOAD'!AB3641</f>
        <v>0</v>
      </c>
      <c r="AG3641" s="4" t="e">
        <f>VLOOKUP(AJ3641,'Ticker Mapping'!$I$3:$M$6706,5,0)</f>
        <v>#N/A</v>
      </c>
      <c r="AH3641" s="4" t="e">
        <f>_xll.BDP(AK3641&amp;" SEDOL","TICKER_AND_EXCH_CODE")</f>
        <v>#NAME?</v>
      </c>
      <c r="AI3641" s="4" t="e">
        <f t="shared" si="687"/>
        <v>#N/A</v>
      </c>
      <c r="AJ3641" s="4">
        <f>'Enhanced Basket_AUTOLOAD'!P3641</f>
        <v>0</v>
      </c>
      <c r="AK3641" s="4">
        <f>'Enhanced Basket_AUTOLOAD'!Q3641</f>
        <v>0</v>
      </c>
      <c r="AL3641" s="4">
        <f>'Enhanced Basket_AUTOLOAD'!Y3641</f>
        <v>0</v>
      </c>
      <c r="AM3641" s="4" t="e">
        <f t="shared" si="688"/>
        <v>#N/A</v>
      </c>
      <c r="AN3641" s="4" t="str">
        <f t="shared" si="689"/>
        <v>NO</v>
      </c>
      <c r="AO3641" s="4" t="str">
        <f t="shared" si="690"/>
        <v>Cash-in-Lieu</v>
      </c>
    </row>
    <row r="3642" ht="15" customHeight="1" s="4" customFormat="1">
      <c r="A3642" s="4">
        <f>'Enhanced Basket_AUTOLOAD'!H3642</f>
        <v>0</v>
      </c>
      <c r="B3642" s="4" t="str">
        <f t="shared" si="679"/>
        <v>SELL</v>
      </c>
      <c r="C3642" s="4" t="s">
        <v>29</v>
      </c>
      <c r="D3642" s="4" t="str">
        <f t="shared" si="680"/>
        <v>MT</v>
      </c>
      <c r="E3642" s="4" t="str">
        <f t="shared" si="681"/>
      </c>
      <c r="F3642" s="4" t="str">
        <f t="shared" si="682"/>
        <v>CIL LOAD</v>
      </c>
      <c r="G3642" s="4">
        <f t="shared" si="683"/>
        <v>0</v>
      </c>
      <c r="H3642" s="4" t="e">
        <f t="shared" si="684"/>
        <v>#N/A</v>
      </c>
      <c r="I3642" s="4" t="e">
        <f>_xll.BDP(AG3642&amp;" equity","crncy_adj_px_last","eqy_fund_crncy=usd")</f>
        <v>#NAME?</v>
      </c>
      <c r="J3642" s="4" t="str">
        <f t="shared" si="685"/>
      </c>
      <c r="AA3642" s="4">
        <f t="shared" si="686"/>
        <v>0</v>
      </c>
      <c r="AB3642" s="4">
        <f>'Enhanced Basket_AUTOLOAD'!T3642</f>
        <v>0</v>
      </c>
      <c r="AC3642" s="4">
        <f>'Enhanced Basket_AUTOLOAD'!M3642</f>
        <v>0</v>
      </c>
      <c r="AD3642" s="4">
        <f>'Enhanced Basket_AUTOLOAD'!L3642</f>
        <v>0</v>
      </c>
      <c r="AE3642" s="4">
        <f>'Enhanced Basket_AUTOLOAD'!Z3642</f>
        <v>0</v>
      </c>
      <c r="AF3642" s="4">
        <f>'Enhanced Basket_AUTOLOAD'!AB3642</f>
        <v>0</v>
      </c>
      <c r="AG3642" s="4" t="e">
        <f>VLOOKUP(AJ3642,'Ticker Mapping'!$I$3:$M$6706,5,0)</f>
        <v>#N/A</v>
      </c>
      <c r="AH3642" s="4" t="e">
        <f>_xll.BDP(AK3642&amp;" SEDOL","TICKER_AND_EXCH_CODE")</f>
        <v>#NAME?</v>
      </c>
      <c r="AI3642" s="4" t="e">
        <f t="shared" si="687"/>
        <v>#N/A</v>
      </c>
      <c r="AJ3642" s="4">
        <f>'Enhanced Basket_AUTOLOAD'!P3642</f>
        <v>0</v>
      </c>
      <c r="AK3642" s="4">
        <f>'Enhanced Basket_AUTOLOAD'!Q3642</f>
        <v>0</v>
      </c>
      <c r="AL3642" s="4">
        <f>'Enhanced Basket_AUTOLOAD'!Y3642</f>
        <v>0</v>
      </c>
      <c r="AM3642" s="4" t="e">
        <f t="shared" si="688"/>
        <v>#N/A</v>
      </c>
      <c r="AN3642" s="4" t="str">
        <f t="shared" si="689"/>
        <v>NO</v>
      </c>
      <c r="AO3642" s="4" t="str">
        <f t="shared" si="690"/>
        <v>Cash-in-Lieu</v>
      </c>
    </row>
    <row r="3643" ht="15" customHeight="1" s="4" customFormat="1">
      <c r="A3643" s="4">
        <f>'Enhanced Basket_AUTOLOAD'!H3643</f>
        <v>0</v>
      </c>
      <c r="B3643" s="4" t="str">
        <f t="shared" si="679"/>
        <v>SELL</v>
      </c>
      <c r="C3643" s="4" t="s">
        <v>29</v>
      </c>
      <c r="D3643" s="4" t="str">
        <f t="shared" si="680"/>
        <v>MT</v>
      </c>
      <c r="E3643" s="4" t="str">
        <f t="shared" si="681"/>
      </c>
      <c r="F3643" s="4" t="str">
        <f t="shared" si="682"/>
        <v>CIL LOAD</v>
      </c>
      <c r="G3643" s="4">
        <f t="shared" si="683"/>
        <v>0</v>
      </c>
      <c r="H3643" s="4" t="e">
        <f t="shared" si="684"/>
        <v>#N/A</v>
      </c>
      <c r="I3643" s="4" t="e">
        <f>_xll.BDP(AG3643&amp;" equity","crncy_adj_px_last","eqy_fund_crncy=usd")</f>
        <v>#NAME?</v>
      </c>
      <c r="J3643" s="4" t="str">
        <f t="shared" si="685"/>
      </c>
      <c r="AA3643" s="4">
        <f t="shared" si="686"/>
        <v>0</v>
      </c>
      <c r="AB3643" s="4">
        <f>'Enhanced Basket_AUTOLOAD'!T3643</f>
        <v>0</v>
      </c>
      <c r="AC3643" s="4">
        <f>'Enhanced Basket_AUTOLOAD'!M3643</f>
        <v>0</v>
      </c>
      <c r="AD3643" s="4">
        <f>'Enhanced Basket_AUTOLOAD'!L3643</f>
        <v>0</v>
      </c>
      <c r="AE3643" s="4">
        <f>'Enhanced Basket_AUTOLOAD'!Z3643</f>
        <v>0</v>
      </c>
      <c r="AF3643" s="4">
        <f>'Enhanced Basket_AUTOLOAD'!AB3643</f>
        <v>0</v>
      </c>
      <c r="AG3643" s="4" t="e">
        <f>VLOOKUP(AJ3643,'Ticker Mapping'!$I$3:$M$6706,5,0)</f>
        <v>#N/A</v>
      </c>
      <c r="AH3643" s="4" t="e">
        <f>_xll.BDP(AK3643&amp;" SEDOL","TICKER_AND_EXCH_CODE")</f>
        <v>#NAME?</v>
      </c>
      <c r="AI3643" s="4" t="e">
        <f t="shared" si="687"/>
        <v>#N/A</v>
      </c>
      <c r="AJ3643" s="4">
        <f>'Enhanced Basket_AUTOLOAD'!P3643</f>
        <v>0</v>
      </c>
      <c r="AK3643" s="4">
        <f>'Enhanced Basket_AUTOLOAD'!Q3643</f>
        <v>0</v>
      </c>
      <c r="AL3643" s="4">
        <f>'Enhanced Basket_AUTOLOAD'!Y3643</f>
        <v>0</v>
      </c>
      <c r="AM3643" s="4" t="e">
        <f t="shared" si="688"/>
        <v>#N/A</v>
      </c>
      <c r="AN3643" s="4" t="str">
        <f t="shared" si="689"/>
        <v>NO</v>
      </c>
      <c r="AO3643" s="4" t="str">
        <f t="shared" si="690"/>
        <v>Cash-in-Lieu</v>
      </c>
    </row>
    <row r="3644" ht="15" customHeight="1" s="4" customFormat="1">
      <c r="A3644" s="4">
        <f>'Enhanced Basket_AUTOLOAD'!H3644</f>
        <v>0</v>
      </c>
      <c r="B3644" s="4" t="str">
        <f t="shared" si="679"/>
        <v>SELL</v>
      </c>
      <c r="C3644" s="4" t="s">
        <v>29</v>
      </c>
      <c r="D3644" s="4" t="str">
        <f t="shared" si="680"/>
        <v>MT</v>
      </c>
      <c r="E3644" s="4" t="str">
        <f t="shared" si="681"/>
      </c>
      <c r="F3644" s="4" t="str">
        <f t="shared" si="682"/>
        <v>CIL LOAD</v>
      </c>
      <c r="G3644" s="4">
        <f t="shared" si="683"/>
        <v>0</v>
      </c>
      <c r="H3644" s="4" t="e">
        <f t="shared" si="684"/>
        <v>#N/A</v>
      </c>
      <c r="I3644" s="4" t="e">
        <f>_xll.BDP(AG3644&amp;" equity","crncy_adj_px_last","eqy_fund_crncy=usd")</f>
        <v>#NAME?</v>
      </c>
      <c r="J3644" s="4" t="str">
        <f t="shared" si="685"/>
      </c>
      <c r="AA3644" s="4">
        <f t="shared" si="686"/>
        <v>0</v>
      </c>
      <c r="AB3644" s="4">
        <f>'Enhanced Basket_AUTOLOAD'!T3644</f>
        <v>0</v>
      </c>
      <c r="AC3644" s="4">
        <f>'Enhanced Basket_AUTOLOAD'!M3644</f>
        <v>0</v>
      </c>
      <c r="AD3644" s="4">
        <f>'Enhanced Basket_AUTOLOAD'!L3644</f>
        <v>0</v>
      </c>
      <c r="AE3644" s="4">
        <f>'Enhanced Basket_AUTOLOAD'!Z3644</f>
        <v>0</v>
      </c>
      <c r="AF3644" s="4">
        <f>'Enhanced Basket_AUTOLOAD'!AB3644</f>
        <v>0</v>
      </c>
      <c r="AG3644" s="4" t="e">
        <f>VLOOKUP(AJ3644,'Ticker Mapping'!$I$3:$M$6706,5,0)</f>
        <v>#N/A</v>
      </c>
      <c r="AH3644" s="4" t="e">
        <f>_xll.BDP(AK3644&amp;" SEDOL","TICKER_AND_EXCH_CODE")</f>
        <v>#NAME?</v>
      </c>
      <c r="AI3644" s="4" t="e">
        <f t="shared" si="687"/>
        <v>#N/A</v>
      </c>
      <c r="AJ3644" s="4">
        <f>'Enhanced Basket_AUTOLOAD'!P3644</f>
        <v>0</v>
      </c>
      <c r="AK3644" s="4">
        <f>'Enhanced Basket_AUTOLOAD'!Q3644</f>
        <v>0</v>
      </c>
      <c r="AL3644" s="4">
        <f>'Enhanced Basket_AUTOLOAD'!Y3644</f>
        <v>0</v>
      </c>
      <c r="AM3644" s="4" t="e">
        <f t="shared" si="688"/>
        <v>#N/A</v>
      </c>
      <c r="AN3644" s="4" t="str">
        <f t="shared" si="689"/>
        <v>NO</v>
      </c>
      <c r="AO3644" s="4" t="str">
        <f t="shared" si="690"/>
        <v>Cash-in-Lieu</v>
      </c>
    </row>
    <row r="3645" ht="15" customHeight="1" s="4" customFormat="1">
      <c r="A3645" s="4">
        <f>'Enhanced Basket_AUTOLOAD'!H3645</f>
        <v>0</v>
      </c>
      <c r="B3645" s="4" t="str">
        <f t="shared" si="679"/>
        <v>SELL</v>
      </c>
      <c r="C3645" s="4" t="s">
        <v>29</v>
      </c>
      <c r="D3645" s="4" t="str">
        <f t="shared" si="680"/>
        <v>MT</v>
      </c>
      <c r="E3645" s="4" t="str">
        <f t="shared" si="681"/>
      </c>
      <c r="F3645" s="4" t="str">
        <f t="shared" si="682"/>
        <v>CIL LOAD</v>
      </c>
      <c r="G3645" s="4">
        <f t="shared" si="683"/>
        <v>0</v>
      </c>
      <c r="H3645" s="4" t="e">
        <f t="shared" si="684"/>
        <v>#N/A</v>
      </c>
      <c r="I3645" s="4" t="e">
        <f>_xll.BDP(AG3645&amp;" equity","crncy_adj_px_last","eqy_fund_crncy=usd")</f>
        <v>#NAME?</v>
      </c>
      <c r="J3645" s="4" t="str">
        <f t="shared" si="685"/>
      </c>
      <c r="AA3645" s="4">
        <f t="shared" si="686"/>
        <v>0</v>
      </c>
      <c r="AB3645" s="4">
        <f>'Enhanced Basket_AUTOLOAD'!T3645</f>
        <v>0</v>
      </c>
      <c r="AC3645" s="4">
        <f>'Enhanced Basket_AUTOLOAD'!M3645</f>
        <v>0</v>
      </c>
      <c r="AD3645" s="4">
        <f>'Enhanced Basket_AUTOLOAD'!L3645</f>
        <v>0</v>
      </c>
      <c r="AE3645" s="4">
        <f>'Enhanced Basket_AUTOLOAD'!Z3645</f>
        <v>0</v>
      </c>
      <c r="AF3645" s="4">
        <f>'Enhanced Basket_AUTOLOAD'!AB3645</f>
        <v>0</v>
      </c>
      <c r="AG3645" s="4" t="e">
        <f>VLOOKUP(AJ3645,'Ticker Mapping'!$I$3:$M$6706,5,0)</f>
        <v>#N/A</v>
      </c>
      <c r="AH3645" s="4" t="e">
        <f>_xll.BDP(AK3645&amp;" SEDOL","TICKER_AND_EXCH_CODE")</f>
        <v>#NAME?</v>
      </c>
      <c r="AI3645" s="4" t="e">
        <f t="shared" si="687"/>
        <v>#N/A</v>
      </c>
      <c r="AJ3645" s="4">
        <f>'Enhanced Basket_AUTOLOAD'!P3645</f>
        <v>0</v>
      </c>
      <c r="AK3645" s="4">
        <f>'Enhanced Basket_AUTOLOAD'!Q3645</f>
        <v>0</v>
      </c>
      <c r="AL3645" s="4">
        <f>'Enhanced Basket_AUTOLOAD'!Y3645</f>
        <v>0</v>
      </c>
      <c r="AM3645" s="4" t="e">
        <f t="shared" si="688"/>
        <v>#N/A</v>
      </c>
      <c r="AN3645" s="4" t="str">
        <f t="shared" si="689"/>
        <v>NO</v>
      </c>
      <c r="AO3645" s="4" t="str">
        <f t="shared" si="690"/>
        <v>Cash-in-Lieu</v>
      </c>
    </row>
    <row r="3646" ht="15" customHeight="1" s="4" customFormat="1">
      <c r="A3646" s="4">
        <f>'Enhanced Basket_AUTOLOAD'!H3646</f>
        <v>0</v>
      </c>
      <c r="B3646" s="4" t="str">
        <f t="shared" si="679"/>
        <v>SELL</v>
      </c>
      <c r="C3646" s="4" t="s">
        <v>29</v>
      </c>
      <c r="D3646" s="4" t="str">
        <f t="shared" si="680"/>
        <v>MT</v>
      </c>
      <c r="E3646" s="4" t="str">
        <f t="shared" si="681"/>
      </c>
      <c r="F3646" s="4" t="str">
        <f t="shared" si="682"/>
        <v>CIL LOAD</v>
      </c>
      <c r="G3646" s="4">
        <f t="shared" si="683"/>
        <v>0</v>
      </c>
      <c r="H3646" s="4" t="e">
        <f t="shared" si="684"/>
        <v>#N/A</v>
      </c>
      <c r="I3646" s="4" t="e">
        <f>_xll.BDP(AG3646&amp;" equity","crncy_adj_px_last","eqy_fund_crncy=usd")</f>
        <v>#NAME?</v>
      </c>
      <c r="J3646" s="4" t="str">
        <f t="shared" si="685"/>
      </c>
      <c r="AA3646" s="4">
        <f t="shared" si="686"/>
        <v>0</v>
      </c>
      <c r="AB3646" s="4">
        <f>'Enhanced Basket_AUTOLOAD'!T3646</f>
        <v>0</v>
      </c>
      <c r="AC3646" s="4">
        <f>'Enhanced Basket_AUTOLOAD'!M3646</f>
        <v>0</v>
      </c>
      <c r="AD3646" s="4">
        <f>'Enhanced Basket_AUTOLOAD'!L3646</f>
        <v>0</v>
      </c>
      <c r="AE3646" s="4">
        <f>'Enhanced Basket_AUTOLOAD'!Z3646</f>
        <v>0</v>
      </c>
      <c r="AF3646" s="4">
        <f>'Enhanced Basket_AUTOLOAD'!AB3646</f>
        <v>0</v>
      </c>
      <c r="AG3646" s="4" t="e">
        <f>VLOOKUP(AJ3646,'Ticker Mapping'!$I$3:$M$6706,5,0)</f>
        <v>#N/A</v>
      </c>
      <c r="AH3646" s="4" t="e">
        <f>_xll.BDP(AK3646&amp;" SEDOL","TICKER_AND_EXCH_CODE")</f>
        <v>#NAME?</v>
      </c>
      <c r="AI3646" s="4" t="e">
        <f t="shared" si="687"/>
        <v>#N/A</v>
      </c>
      <c r="AJ3646" s="4">
        <f>'Enhanced Basket_AUTOLOAD'!P3646</f>
        <v>0</v>
      </c>
      <c r="AK3646" s="4">
        <f>'Enhanced Basket_AUTOLOAD'!Q3646</f>
        <v>0</v>
      </c>
      <c r="AL3646" s="4">
        <f>'Enhanced Basket_AUTOLOAD'!Y3646</f>
        <v>0</v>
      </c>
      <c r="AM3646" s="4" t="e">
        <f t="shared" si="688"/>
        <v>#N/A</v>
      </c>
      <c r="AN3646" s="4" t="str">
        <f t="shared" si="689"/>
        <v>NO</v>
      </c>
      <c r="AO3646" s="4" t="str">
        <f t="shared" si="690"/>
        <v>Cash-in-Lieu</v>
      </c>
    </row>
    <row r="3647" ht="15" customHeight="1" s="4" customFormat="1">
      <c r="A3647" s="4">
        <f>'Enhanced Basket_AUTOLOAD'!H3647</f>
        <v>0</v>
      </c>
      <c r="B3647" s="4" t="str">
        <f t="shared" si="679"/>
        <v>SELL</v>
      </c>
      <c r="C3647" s="4" t="s">
        <v>29</v>
      </c>
      <c r="D3647" s="4" t="str">
        <f t="shared" si="680"/>
        <v>MT</v>
      </c>
      <c r="E3647" s="4" t="str">
        <f t="shared" si="681"/>
      </c>
      <c r="F3647" s="4" t="str">
        <f t="shared" si="682"/>
        <v>CIL LOAD</v>
      </c>
      <c r="G3647" s="4">
        <f t="shared" si="683"/>
        <v>0</v>
      </c>
      <c r="H3647" s="4" t="e">
        <f t="shared" si="684"/>
        <v>#N/A</v>
      </c>
      <c r="I3647" s="4" t="e">
        <f>_xll.BDP(AG3647&amp;" equity","crncy_adj_px_last","eqy_fund_crncy=usd")</f>
        <v>#NAME?</v>
      </c>
      <c r="J3647" s="4" t="str">
        <f t="shared" si="685"/>
      </c>
      <c r="AA3647" s="4">
        <f t="shared" si="686"/>
        <v>0</v>
      </c>
      <c r="AB3647" s="4">
        <f>'Enhanced Basket_AUTOLOAD'!T3647</f>
        <v>0</v>
      </c>
      <c r="AC3647" s="4">
        <f>'Enhanced Basket_AUTOLOAD'!M3647</f>
        <v>0</v>
      </c>
      <c r="AD3647" s="4">
        <f>'Enhanced Basket_AUTOLOAD'!L3647</f>
        <v>0</v>
      </c>
      <c r="AE3647" s="4">
        <f>'Enhanced Basket_AUTOLOAD'!Z3647</f>
        <v>0</v>
      </c>
      <c r="AF3647" s="4">
        <f>'Enhanced Basket_AUTOLOAD'!AB3647</f>
        <v>0</v>
      </c>
      <c r="AG3647" s="4" t="e">
        <f>VLOOKUP(AJ3647,'Ticker Mapping'!$I$3:$M$6706,5,0)</f>
        <v>#N/A</v>
      </c>
      <c r="AH3647" s="4" t="e">
        <f>_xll.BDP(AK3647&amp;" SEDOL","TICKER_AND_EXCH_CODE")</f>
        <v>#NAME?</v>
      </c>
      <c r="AI3647" s="4" t="e">
        <f t="shared" si="687"/>
        <v>#N/A</v>
      </c>
      <c r="AJ3647" s="4">
        <f>'Enhanced Basket_AUTOLOAD'!P3647</f>
        <v>0</v>
      </c>
      <c r="AK3647" s="4">
        <f>'Enhanced Basket_AUTOLOAD'!Q3647</f>
        <v>0</v>
      </c>
      <c r="AL3647" s="4">
        <f>'Enhanced Basket_AUTOLOAD'!Y3647</f>
        <v>0</v>
      </c>
      <c r="AM3647" s="4" t="e">
        <f t="shared" si="688"/>
        <v>#N/A</v>
      </c>
      <c r="AN3647" s="4" t="str">
        <f t="shared" si="689"/>
        <v>NO</v>
      </c>
      <c r="AO3647" s="4" t="str">
        <f t="shared" si="690"/>
        <v>Cash-in-Lieu</v>
      </c>
    </row>
    <row r="3648" ht="15" customHeight="1" s="4" customFormat="1">
      <c r="A3648" s="4">
        <f>'Enhanced Basket_AUTOLOAD'!H3648</f>
        <v>0</v>
      </c>
      <c r="B3648" s="4" t="str">
        <f t="shared" si="679"/>
        <v>SELL</v>
      </c>
      <c r="C3648" s="4" t="s">
        <v>29</v>
      </c>
      <c r="D3648" s="4" t="str">
        <f t="shared" si="680"/>
        <v>MT</v>
      </c>
      <c r="E3648" s="4" t="str">
        <f t="shared" si="681"/>
      </c>
      <c r="F3648" s="4" t="str">
        <f t="shared" si="682"/>
        <v>CIL LOAD</v>
      </c>
      <c r="G3648" s="4">
        <f t="shared" si="683"/>
        <v>0</v>
      </c>
      <c r="H3648" s="4" t="e">
        <f t="shared" si="684"/>
        <v>#N/A</v>
      </c>
      <c r="I3648" s="4" t="e">
        <f>_xll.BDP(AG3648&amp;" equity","crncy_adj_px_last","eqy_fund_crncy=usd")</f>
        <v>#NAME?</v>
      </c>
      <c r="J3648" s="4" t="str">
        <f t="shared" si="685"/>
      </c>
      <c r="AA3648" s="4">
        <f t="shared" si="686"/>
        <v>0</v>
      </c>
      <c r="AB3648" s="4">
        <f>'Enhanced Basket_AUTOLOAD'!T3648</f>
        <v>0</v>
      </c>
      <c r="AC3648" s="4">
        <f>'Enhanced Basket_AUTOLOAD'!M3648</f>
        <v>0</v>
      </c>
      <c r="AD3648" s="4">
        <f>'Enhanced Basket_AUTOLOAD'!L3648</f>
        <v>0</v>
      </c>
      <c r="AE3648" s="4">
        <f>'Enhanced Basket_AUTOLOAD'!Z3648</f>
        <v>0</v>
      </c>
      <c r="AF3648" s="4">
        <f>'Enhanced Basket_AUTOLOAD'!AB3648</f>
        <v>0</v>
      </c>
      <c r="AG3648" s="4" t="e">
        <f>VLOOKUP(AJ3648,'Ticker Mapping'!$I$3:$M$6706,5,0)</f>
        <v>#N/A</v>
      </c>
      <c r="AH3648" s="4" t="e">
        <f>_xll.BDP(AK3648&amp;" SEDOL","TICKER_AND_EXCH_CODE")</f>
        <v>#NAME?</v>
      </c>
      <c r="AI3648" s="4" t="e">
        <f t="shared" si="687"/>
        <v>#N/A</v>
      </c>
      <c r="AJ3648" s="4">
        <f>'Enhanced Basket_AUTOLOAD'!P3648</f>
        <v>0</v>
      </c>
      <c r="AK3648" s="4">
        <f>'Enhanced Basket_AUTOLOAD'!Q3648</f>
        <v>0</v>
      </c>
      <c r="AL3648" s="4">
        <f>'Enhanced Basket_AUTOLOAD'!Y3648</f>
        <v>0</v>
      </c>
      <c r="AM3648" s="4" t="e">
        <f t="shared" si="688"/>
        <v>#N/A</v>
      </c>
      <c r="AN3648" s="4" t="str">
        <f t="shared" si="689"/>
        <v>NO</v>
      </c>
      <c r="AO3648" s="4" t="str">
        <f t="shared" si="690"/>
        <v>Cash-in-Lieu</v>
      </c>
    </row>
    <row r="3649" ht="15" customHeight="1" s="4" customFormat="1">
      <c r="A3649" s="4">
        <f>'Enhanced Basket_AUTOLOAD'!H3649</f>
        <v>0</v>
      </c>
      <c r="B3649" s="4" t="str">
        <f t="shared" si="679"/>
        <v>SELL</v>
      </c>
      <c r="C3649" s="4" t="s">
        <v>29</v>
      </c>
      <c r="D3649" s="4" t="str">
        <f t="shared" si="680"/>
        <v>MT</v>
      </c>
      <c r="E3649" s="4" t="str">
        <f t="shared" si="681"/>
      </c>
      <c r="F3649" s="4" t="str">
        <f t="shared" si="682"/>
        <v>CIL LOAD</v>
      </c>
      <c r="G3649" s="4">
        <f t="shared" si="683"/>
        <v>0</v>
      </c>
      <c r="H3649" s="4" t="e">
        <f t="shared" si="684"/>
        <v>#N/A</v>
      </c>
      <c r="I3649" s="4" t="e">
        <f>_xll.BDP(AG3649&amp;" equity","crncy_adj_px_last","eqy_fund_crncy=usd")</f>
        <v>#NAME?</v>
      </c>
      <c r="J3649" s="4" t="str">
        <f t="shared" si="685"/>
      </c>
      <c r="AA3649" s="4">
        <f t="shared" si="686"/>
        <v>0</v>
      </c>
      <c r="AB3649" s="4">
        <f>'Enhanced Basket_AUTOLOAD'!T3649</f>
        <v>0</v>
      </c>
      <c r="AC3649" s="4">
        <f>'Enhanced Basket_AUTOLOAD'!M3649</f>
        <v>0</v>
      </c>
      <c r="AD3649" s="4">
        <f>'Enhanced Basket_AUTOLOAD'!L3649</f>
        <v>0</v>
      </c>
      <c r="AE3649" s="4">
        <f>'Enhanced Basket_AUTOLOAD'!Z3649</f>
        <v>0</v>
      </c>
      <c r="AF3649" s="4">
        <f>'Enhanced Basket_AUTOLOAD'!AB3649</f>
        <v>0</v>
      </c>
      <c r="AG3649" s="4" t="e">
        <f>VLOOKUP(AJ3649,'Ticker Mapping'!$I$3:$M$6706,5,0)</f>
        <v>#N/A</v>
      </c>
      <c r="AH3649" s="4" t="e">
        <f>_xll.BDP(AK3649&amp;" SEDOL","TICKER_AND_EXCH_CODE")</f>
        <v>#NAME?</v>
      </c>
      <c r="AI3649" s="4" t="e">
        <f t="shared" si="687"/>
        <v>#N/A</v>
      </c>
      <c r="AJ3649" s="4">
        <f>'Enhanced Basket_AUTOLOAD'!P3649</f>
        <v>0</v>
      </c>
      <c r="AK3649" s="4">
        <f>'Enhanced Basket_AUTOLOAD'!Q3649</f>
        <v>0</v>
      </c>
      <c r="AL3649" s="4">
        <f>'Enhanced Basket_AUTOLOAD'!Y3649</f>
        <v>0</v>
      </c>
      <c r="AM3649" s="4" t="e">
        <f t="shared" si="688"/>
        <v>#N/A</v>
      </c>
      <c r="AN3649" s="4" t="str">
        <f t="shared" si="689"/>
        <v>NO</v>
      </c>
      <c r="AO3649" s="4" t="str">
        <f t="shared" si="690"/>
        <v>Cash-in-Lieu</v>
      </c>
    </row>
    <row r="3650" ht="15" customHeight="1" s="4" customFormat="1">
      <c r="A3650" s="4">
        <f>'Enhanced Basket_AUTOLOAD'!H3650</f>
        <v>0</v>
      </c>
      <c r="B3650" s="4" t="str">
        <f ref="B3650:B3713" t="shared" si="691">IF(AA3650&gt;0,"BUY","SELL")</f>
        <v>SELL</v>
      </c>
      <c r="C3650" s="4" t="s">
        <v>29</v>
      </c>
      <c r="D3650" s="4" t="str">
        <f ref="D3650:D3713" t="shared" si="692">IF(AO3650="In-Kind","INK","MT")</f>
        <v>MT</v>
      </c>
      <c r="E3650" s="4" t="str">
        <f ref="E3650:E3713" t="shared" si="693">IF(D3650="INK","MSCOP","")</f>
      </c>
      <c r="F3650" s="4" t="str">
        <f ref="F3650:F3713" t="shared" si="694">IF(E3650="MSCOP","INKIND LOAD","CIL LOAD")</f>
        <v>CIL LOAD</v>
      </c>
      <c r="G3650" s="4">
        <f ref="G3650:G3713" t="shared" si="695">ABS(AA3650*AB3650)</f>
        <v>0</v>
      </c>
      <c r="H3650" s="4" t="e">
        <f ref="H3650:H3713" t="shared" si="696">AG3650</f>
        <v>#N/A</v>
      </c>
      <c r="I3650" s="4" t="e">
        <f>_xll.BDP(AG3650&amp;" equity","crncy_adj_px_last","eqy_fund_crncy=usd")</f>
        <v>#NAME?</v>
      </c>
      <c r="J3650" s="4" t="str">
        <f ref="J3650:J3713" t="shared" si="697">IF(D3650="INK",G3650,"")</f>
      </c>
      <c r="AA3650" s="4">
        <f ref="AA3650:AA3713" t="shared" si="698">IFERROR(VLOOKUP(A3650,$R$4:$S$26,2,0),0)</f>
        <v>0</v>
      </c>
      <c r="AB3650" s="4">
        <f>'Enhanced Basket_AUTOLOAD'!T3650</f>
        <v>0</v>
      </c>
      <c r="AC3650" s="4">
        <f>'Enhanced Basket_AUTOLOAD'!M3650</f>
        <v>0</v>
      </c>
      <c r="AD3650" s="4">
        <f>'Enhanced Basket_AUTOLOAD'!L3650</f>
        <v>0</v>
      </c>
      <c r="AE3650" s="4">
        <f>'Enhanced Basket_AUTOLOAD'!Z3650</f>
        <v>0</v>
      </c>
      <c r="AF3650" s="4">
        <f>'Enhanced Basket_AUTOLOAD'!AB3650</f>
        <v>0</v>
      </c>
      <c r="AG3650" s="4" t="e">
        <f>VLOOKUP(AJ3650,'Ticker Mapping'!$I$3:$M$6706,5,0)</f>
        <v>#N/A</v>
      </c>
      <c r="AH3650" s="4" t="e">
        <f>_xll.BDP(AK3650&amp;" SEDOL","TICKER_AND_EXCH_CODE")</f>
        <v>#NAME?</v>
      </c>
      <c r="AI3650" s="4" t="e">
        <f ref="AI3650:AI3713" t="shared" si="699">IF(AG3650=AH3650,"Y","N")</f>
        <v>#N/A</v>
      </c>
      <c r="AJ3650" s="4">
        <f>'Enhanced Basket_AUTOLOAD'!P3650</f>
        <v>0</v>
      </c>
      <c r="AK3650" s="4">
        <f>'Enhanced Basket_AUTOLOAD'!Q3650</f>
        <v>0</v>
      </c>
      <c r="AL3650" s="4">
        <f>'Enhanced Basket_AUTOLOAD'!Y3650</f>
        <v>0</v>
      </c>
      <c r="AM3650" s="4" t="e">
        <f ref="AM3650:AM3713" t="shared" si="700">A3650&amp;" "&amp;AG3650</f>
        <v>#N/A</v>
      </c>
      <c r="AN3650" s="4" t="str">
        <f ref="AN3650:AN3713" t="shared" si="701">IF(COUNTIF($Q$28:$Q$73,AM3650),"YES","NO")</f>
        <v>NO</v>
      </c>
      <c r="AO3650" s="4" t="str">
        <f ref="AO3650:AO3713" t="shared" si="702">IF(AND(AL3650="In-Kind",AN3650="NO"),"In-Kind","Cash-in-Lieu")</f>
        <v>Cash-in-Lieu</v>
      </c>
    </row>
    <row r="3651" ht="15" customHeight="1" s="4" customFormat="1">
      <c r="A3651" s="4">
        <f>'Enhanced Basket_AUTOLOAD'!H3651</f>
        <v>0</v>
      </c>
      <c r="B3651" s="4" t="str">
        <f t="shared" si="691"/>
        <v>SELL</v>
      </c>
      <c r="C3651" s="4" t="s">
        <v>29</v>
      </c>
      <c r="D3651" s="4" t="str">
        <f t="shared" si="692"/>
        <v>MT</v>
      </c>
      <c r="E3651" s="4" t="str">
        <f t="shared" si="693"/>
      </c>
      <c r="F3651" s="4" t="str">
        <f t="shared" si="694"/>
        <v>CIL LOAD</v>
      </c>
      <c r="G3651" s="4">
        <f t="shared" si="695"/>
        <v>0</v>
      </c>
      <c r="H3651" s="4" t="e">
        <f t="shared" si="696"/>
        <v>#N/A</v>
      </c>
      <c r="I3651" s="4" t="e">
        <f>_xll.BDP(AG3651&amp;" equity","crncy_adj_px_last","eqy_fund_crncy=usd")</f>
        <v>#NAME?</v>
      </c>
      <c r="J3651" s="4" t="str">
        <f t="shared" si="697"/>
      </c>
      <c r="AA3651" s="4">
        <f t="shared" si="698"/>
        <v>0</v>
      </c>
      <c r="AB3651" s="4">
        <f>'Enhanced Basket_AUTOLOAD'!T3651</f>
        <v>0</v>
      </c>
      <c r="AC3651" s="4">
        <f>'Enhanced Basket_AUTOLOAD'!M3651</f>
        <v>0</v>
      </c>
      <c r="AD3651" s="4">
        <f>'Enhanced Basket_AUTOLOAD'!L3651</f>
        <v>0</v>
      </c>
      <c r="AE3651" s="4">
        <f>'Enhanced Basket_AUTOLOAD'!Z3651</f>
        <v>0</v>
      </c>
      <c r="AF3651" s="4">
        <f>'Enhanced Basket_AUTOLOAD'!AB3651</f>
        <v>0</v>
      </c>
      <c r="AG3651" s="4" t="e">
        <f>VLOOKUP(AJ3651,'Ticker Mapping'!$I$3:$M$6706,5,0)</f>
        <v>#N/A</v>
      </c>
      <c r="AH3651" s="4" t="e">
        <f>_xll.BDP(AK3651&amp;" SEDOL","TICKER_AND_EXCH_CODE")</f>
        <v>#NAME?</v>
      </c>
      <c r="AI3651" s="4" t="e">
        <f t="shared" si="699"/>
        <v>#N/A</v>
      </c>
      <c r="AJ3651" s="4">
        <f>'Enhanced Basket_AUTOLOAD'!P3651</f>
        <v>0</v>
      </c>
      <c r="AK3651" s="4">
        <f>'Enhanced Basket_AUTOLOAD'!Q3651</f>
        <v>0</v>
      </c>
      <c r="AL3651" s="4">
        <f>'Enhanced Basket_AUTOLOAD'!Y3651</f>
        <v>0</v>
      </c>
      <c r="AM3651" s="4" t="e">
        <f t="shared" si="700"/>
        <v>#N/A</v>
      </c>
      <c r="AN3651" s="4" t="str">
        <f t="shared" si="701"/>
        <v>NO</v>
      </c>
      <c r="AO3651" s="4" t="str">
        <f t="shared" si="702"/>
        <v>Cash-in-Lieu</v>
      </c>
    </row>
    <row r="3652" ht="15" customHeight="1" s="4" customFormat="1">
      <c r="A3652" s="4">
        <f>'Enhanced Basket_AUTOLOAD'!H3652</f>
        <v>0</v>
      </c>
      <c r="B3652" s="4" t="str">
        <f t="shared" si="691"/>
        <v>SELL</v>
      </c>
      <c r="C3652" s="4" t="s">
        <v>29</v>
      </c>
      <c r="D3652" s="4" t="str">
        <f t="shared" si="692"/>
        <v>MT</v>
      </c>
      <c r="E3652" s="4" t="str">
        <f t="shared" si="693"/>
      </c>
      <c r="F3652" s="4" t="str">
        <f t="shared" si="694"/>
        <v>CIL LOAD</v>
      </c>
      <c r="G3652" s="4">
        <f t="shared" si="695"/>
        <v>0</v>
      </c>
      <c r="H3652" s="4" t="e">
        <f t="shared" si="696"/>
        <v>#N/A</v>
      </c>
      <c r="I3652" s="4" t="e">
        <f>_xll.BDP(AG3652&amp;" equity","crncy_adj_px_last","eqy_fund_crncy=usd")</f>
        <v>#NAME?</v>
      </c>
      <c r="J3652" s="4" t="str">
        <f t="shared" si="697"/>
      </c>
      <c r="AA3652" s="4">
        <f t="shared" si="698"/>
        <v>0</v>
      </c>
      <c r="AB3652" s="4">
        <f>'Enhanced Basket_AUTOLOAD'!T3652</f>
        <v>0</v>
      </c>
      <c r="AC3652" s="4">
        <f>'Enhanced Basket_AUTOLOAD'!M3652</f>
        <v>0</v>
      </c>
      <c r="AD3652" s="4">
        <f>'Enhanced Basket_AUTOLOAD'!L3652</f>
        <v>0</v>
      </c>
      <c r="AE3652" s="4">
        <f>'Enhanced Basket_AUTOLOAD'!Z3652</f>
        <v>0</v>
      </c>
      <c r="AF3652" s="4">
        <f>'Enhanced Basket_AUTOLOAD'!AB3652</f>
        <v>0</v>
      </c>
      <c r="AG3652" s="4" t="e">
        <f>VLOOKUP(AJ3652,'Ticker Mapping'!$I$3:$M$6706,5,0)</f>
        <v>#N/A</v>
      </c>
      <c r="AH3652" s="4" t="e">
        <f>_xll.BDP(AK3652&amp;" SEDOL","TICKER_AND_EXCH_CODE")</f>
        <v>#NAME?</v>
      </c>
      <c r="AI3652" s="4" t="e">
        <f t="shared" si="699"/>
        <v>#N/A</v>
      </c>
      <c r="AJ3652" s="4">
        <f>'Enhanced Basket_AUTOLOAD'!P3652</f>
        <v>0</v>
      </c>
      <c r="AK3652" s="4">
        <f>'Enhanced Basket_AUTOLOAD'!Q3652</f>
        <v>0</v>
      </c>
      <c r="AL3652" s="4">
        <f>'Enhanced Basket_AUTOLOAD'!Y3652</f>
        <v>0</v>
      </c>
      <c r="AM3652" s="4" t="e">
        <f t="shared" si="700"/>
        <v>#N/A</v>
      </c>
      <c r="AN3652" s="4" t="str">
        <f t="shared" si="701"/>
        <v>NO</v>
      </c>
      <c r="AO3652" s="4" t="str">
        <f t="shared" si="702"/>
        <v>Cash-in-Lieu</v>
      </c>
    </row>
    <row r="3653" ht="15" customHeight="1" s="4" customFormat="1">
      <c r="A3653" s="4">
        <f>'Enhanced Basket_AUTOLOAD'!H3653</f>
        <v>0</v>
      </c>
      <c r="B3653" s="4" t="str">
        <f t="shared" si="691"/>
        <v>SELL</v>
      </c>
      <c r="C3653" s="4" t="s">
        <v>29</v>
      </c>
      <c r="D3653" s="4" t="str">
        <f t="shared" si="692"/>
        <v>MT</v>
      </c>
      <c r="E3653" s="4" t="str">
        <f t="shared" si="693"/>
      </c>
      <c r="F3653" s="4" t="str">
        <f t="shared" si="694"/>
        <v>CIL LOAD</v>
      </c>
      <c r="G3653" s="4">
        <f t="shared" si="695"/>
        <v>0</v>
      </c>
      <c r="H3653" s="4" t="e">
        <f t="shared" si="696"/>
        <v>#N/A</v>
      </c>
      <c r="I3653" s="4" t="e">
        <f>_xll.BDP(AG3653&amp;" equity","crncy_adj_px_last","eqy_fund_crncy=usd")</f>
        <v>#NAME?</v>
      </c>
      <c r="J3653" s="4" t="str">
        <f t="shared" si="697"/>
      </c>
      <c r="AA3653" s="4">
        <f t="shared" si="698"/>
        <v>0</v>
      </c>
      <c r="AB3653" s="4">
        <f>'Enhanced Basket_AUTOLOAD'!T3653</f>
        <v>0</v>
      </c>
      <c r="AC3653" s="4">
        <f>'Enhanced Basket_AUTOLOAD'!M3653</f>
        <v>0</v>
      </c>
      <c r="AD3653" s="4">
        <f>'Enhanced Basket_AUTOLOAD'!L3653</f>
        <v>0</v>
      </c>
      <c r="AE3653" s="4">
        <f>'Enhanced Basket_AUTOLOAD'!Z3653</f>
        <v>0</v>
      </c>
      <c r="AF3653" s="4">
        <f>'Enhanced Basket_AUTOLOAD'!AB3653</f>
        <v>0</v>
      </c>
      <c r="AG3653" s="4" t="e">
        <f>VLOOKUP(AJ3653,'Ticker Mapping'!$I$3:$M$6706,5,0)</f>
        <v>#N/A</v>
      </c>
      <c r="AH3653" s="4" t="e">
        <f>_xll.BDP(AK3653&amp;" SEDOL","TICKER_AND_EXCH_CODE")</f>
        <v>#NAME?</v>
      </c>
      <c r="AI3653" s="4" t="e">
        <f t="shared" si="699"/>
        <v>#N/A</v>
      </c>
      <c r="AJ3653" s="4">
        <f>'Enhanced Basket_AUTOLOAD'!P3653</f>
        <v>0</v>
      </c>
      <c r="AK3653" s="4">
        <f>'Enhanced Basket_AUTOLOAD'!Q3653</f>
        <v>0</v>
      </c>
      <c r="AL3653" s="4">
        <f>'Enhanced Basket_AUTOLOAD'!Y3653</f>
        <v>0</v>
      </c>
      <c r="AM3653" s="4" t="e">
        <f t="shared" si="700"/>
        <v>#N/A</v>
      </c>
      <c r="AN3653" s="4" t="str">
        <f t="shared" si="701"/>
        <v>NO</v>
      </c>
      <c r="AO3653" s="4" t="str">
        <f t="shared" si="702"/>
        <v>Cash-in-Lieu</v>
      </c>
    </row>
    <row r="3654" ht="15" customHeight="1" s="4" customFormat="1">
      <c r="A3654" s="4">
        <f>'Enhanced Basket_AUTOLOAD'!H3654</f>
        <v>0</v>
      </c>
      <c r="B3654" s="4" t="str">
        <f t="shared" si="691"/>
        <v>SELL</v>
      </c>
      <c r="C3654" s="4" t="s">
        <v>29</v>
      </c>
      <c r="D3654" s="4" t="str">
        <f t="shared" si="692"/>
        <v>MT</v>
      </c>
      <c r="E3654" s="4" t="str">
        <f t="shared" si="693"/>
      </c>
      <c r="F3654" s="4" t="str">
        <f t="shared" si="694"/>
        <v>CIL LOAD</v>
      </c>
      <c r="G3654" s="4">
        <f t="shared" si="695"/>
        <v>0</v>
      </c>
      <c r="H3654" s="4" t="e">
        <f t="shared" si="696"/>
        <v>#N/A</v>
      </c>
      <c r="I3654" s="4" t="e">
        <f>_xll.BDP(AG3654&amp;" equity","crncy_adj_px_last","eqy_fund_crncy=usd")</f>
        <v>#NAME?</v>
      </c>
      <c r="J3654" s="4" t="str">
        <f t="shared" si="697"/>
      </c>
      <c r="AA3654" s="4">
        <f t="shared" si="698"/>
        <v>0</v>
      </c>
      <c r="AB3654" s="4">
        <f>'Enhanced Basket_AUTOLOAD'!T3654</f>
        <v>0</v>
      </c>
      <c r="AC3654" s="4">
        <f>'Enhanced Basket_AUTOLOAD'!M3654</f>
        <v>0</v>
      </c>
      <c r="AD3654" s="4">
        <f>'Enhanced Basket_AUTOLOAD'!L3654</f>
        <v>0</v>
      </c>
      <c r="AE3654" s="4">
        <f>'Enhanced Basket_AUTOLOAD'!Z3654</f>
        <v>0</v>
      </c>
      <c r="AF3654" s="4">
        <f>'Enhanced Basket_AUTOLOAD'!AB3654</f>
        <v>0</v>
      </c>
      <c r="AG3654" s="4" t="e">
        <f>VLOOKUP(AJ3654,'Ticker Mapping'!$I$3:$M$6706,5,0)</f>
        <v>#N/A</v>
      </c>
      <c r="AH3654" s="4" t="e">
        <f>_xll.BDP(AK3654&amp;" SEDOL","TICKER_AND_EXCH_CODE")</f>
        <v>#NAME?</v>
      </c>
      <c r="AI3654" s="4" t="e">
        <f t="shared" si="699"/>
        <v>#N/A</v>
      </c>
      <c r="AJ3654" s="4">
        <f>'Enhanced Basket_AUTOLOAD'!P3654</f>
        <v>0</v>
      </c>
      <c r="AK3654" s="4">
        <f>'Enhanced Basket_AUTOLOAD'!Q3654</f>
        <v>0</v>
      </c>
      <c r="AL3654" s="4">
        <f>'Enhanced Basket_AUTOLOAD'!Y3654</f>
        <v>0</v>
      </c>
      <c r="AM3654" s="4" t="e">
        <f t="shared" si="700"/>
        <v>#N/A</v>
      </c>
      <c r="AN3654" s="4" t="str">
        <f t="shared" si="701"/>
        <v>NO</v>
      </c>
      <c r="AO3654" s="4" t="str">
        <f t="shared" si="702"/>
        <v>Cash-in-Lieu</v>
      </c>
    </row>
    <row r="3655" ht="15" customHeight="1" s="4" customFormat="1">
      <c r="A3655" s="4">
        <f>'Enhanced Basket_AUTOLOAD'!H3655</f>
        <v>0</v>
      </c>
      <c r="B3655" s="4" t="str">
        <f t="shared" si="691"/>
        <v>SELL</v>
      </c>
      <c r="C3655" s="4" t="s">
        <v>29</v>
      </c>
      <c r="D3655" s="4" t="str">
        <f t="shared" si="692"/>
        <v>MT</v>
      </c>
      <c r="E3655" s="4" t="str">
        <f t="shared" si="693"/>
      </c>
      <c r="F3655" s="4" t="str">
        <f t="shared" si="694"/>
        <v>CIL LOAD</v>
      </c>
      <c r="G3655" s="4">
        <f t="shared" si="695"/>
        <v>0</v>
      </c>
      <c r="H3655" s="4" t="e">
        <f t="shared" si="696"/>
        <v>#N/A</v>
      </c>
      <c r="I3655" s="4" t="e">
        <f>_xll.BDP(AG3655&amp;" equity","crncy_adj_px_last","eqy_fund_crncy=usd")</f>
        <v>#NAME?</v>
      </c>
      <c r="J3655" s="4" t="str">
        <f t="shared" si="697"/>
      </c>
      <c r="AA3655" s="4">
        <f t="shared" si="698"/>
        <v>0</v>
      </c>
      <c r="AB3655" s="4">
        <f>'Enhanced Basket_AUTOLOAD'!T3655</f>
        <v>0</v>
      </c>
      <c r="AC3655" s="4">
        <f>'Enhanced Basket_AUTOLOAD'!M3655</f>
        <v>0</v>
      </c>
      <c r="AD3655" s="4">
        <f>'Enhanced Basket_AUTOLOAD'!L3655</f>
        <v>0</v>
      </c>
      <c r="AE3655" s="4">
        <f>'Enhanced Basket_AUTOLOAD'!Z3655</f>
        <v>0</v>
      </c>
      <c r="AF3655" s="4">
        <f>'Enhanced Basket_AUTOLOAD'!AB3655</f>
        <v>0</v>
      </c>
      <c r="AG3655" s="4" t="e">
        <f>VLOOKUP(AJ3655,'Ticker Mapping'!$I$3:$M$6706,5,0)</f>
        <v>#N/A</v>
      </c>
      <c r="AH3655" s="4" t="e">
        <f>_xll.BDP(AK3655&amp;" SEDOL","TICKER_AND_EXCH_CODE")</f>
        <v>#NAME?</v>
      </c>
      <c r="AI3655" s="4" t="e">
        <f t="shared" si="699"/>
        <v>#N/A</v>
      </c>
      <c r="AJ3655" s="4">
        <f>'Enhanced Basket_AUTOLOAD'!P3655</f>
        <v>0</v>
      </c>
      <c r="AK3655" s="4">
        <f>'Enhanced Basket_AUTOLOAD'!Q3655</f>
        <v>0</v>
      </c>
      <c r="AL3655" s="4">
        <f>'Enhanced Basket_AUTOLOAD'!Y3655</f>
        <v>0</v>
      </c>
      <c r="AM3655" s="4" t="e">
        <f t="shared" si="700"/>
        <v>#N/A</v>
      </c>
      <c r="AN3655" s="4" t="str">
        <f t="shared" si="701"/>
        <v>NO</v>
      </c>
      <c r="AO3655" s="4" t="str">
        <f t="shared" si="702"/>
        <v>Cash-in-Lieu</v>
      </c>
    </row>
    <row r="3656" ht="15" customHeight="1" s="4" customFormat="1">
      <c r="A3656" s="4">
        <f>'Enhanced Basket_AUTOLOAD'!H3656</f>
        <v>0</v>
      </c>
      <c r="B3656" s="4" t="str">
        <f t="shared" si="691"/>
        <v>SELL</v>
      </c>
      <c r="C3656" s="4" t="s">
        <v>29</v>
      </c>
      <c r="D3656" s="4" t="str">
        <f t="shared" si="692"/>
        <v>MT</v>
      </c>
      <c r="E3656" s="4" t="str">
        <f t="shared" si="693"/>
      </c>
      <c r="F3656" s="4" t="str">
        <f t="shared" si="694"/>
        <v>CIL LOAD</v>
      </c>
      <c r="G3656" s="4">
        <f t="shared" si="695"/>
        <v>0</v>
      </c>
      <c r="H3656" s="4" t="e">
        <f t="shared" si="696"/>
        <v>#N/A</v>
      </c>
      <c r="I3656" s="4" t="e">
        <f>_xll.BDP(AG3656&amp;" equity","crncy_adj_px_last","eqy_fund_crncy=usd")</f>
        <v>#NAME?</v>
      </c>
      <c r="J3656" s="4" t="str">
        <f t="shared" si="697"/>
      </c>
      <c r="AA3656" s="4">
        <f t="shared" si="698"/>
        <v>0</v>
      </c>
      <c r="AB3656" s="4">
        <f>'Enhanced Basket_AUTOLOAD'!T3656</f>
        <v>0</v>
      </c>
      <c r="AC3656" s="4">
        <f>'Enhanced Basket_AUTOLOAD'!M3656</f>
        <v>0</v>
      </c>
      <c r="AD3656" s="4">
        <f>'Enhanced Basket_AUTOLOAD'!L3656</f>
        <v>0</v>
      </c>
      <c r="AE3656" s="4">
        <f>'Enhanced Basket_AUTOLOAD'!Z3656</f>
        <v>0</v>
      </c>
      <c r="AF3656" s="4">
        <f>'Enhanced Basket_AUTOLOAD'!AB3656</f>
        <v>0</v>
      </c>
      <c r="AG3656" s="4" t="e">
        <f>VLOOKUP(AJ3656,'Ticker Mapping'!$I$3:$M$6706,5,0)</f>
        <v>#N/A</v>
      </c>
      <c r="AH3656" s="4" t="e">
        <f>_xll.BDP(AK3656&amp;" SEDOL","TICKER_AND_EXCH_CODE")</f>
        <v>#NAME?</v>
      </c>
      <c r="AI3656" s="4" t="e">
        <f t="shared" si="699"/>
        <v>#N/A</v>
      </c>
      <c r="AJ3656" s="4">
        <f>'Enhanced Basket_AUTOLOAD'!P3656</f>
        <v>0</v>
      </c>
      <c r="AK3656" s="4">
        <f>'Enhanced Basket_AUTOLOAD'!Q3656</f>
        <v>0</v>
      </c>
      <c r="AL3656" s="4">
        <f>'Enhanced Basket_AUTOLOAD'!Y3656</f>
        <v>0</v>
      </c>
      <c r="AM3656" s="4" t="e">
        <f t="shared" si="700"/>
        <v>#N/A</v>
      </c>
      <c r="AN3656" s="4" t="str">
        <f t="shared" si="701"/>
        <v>NO</v>
      </c>
      <c r="AO3656" s="4" t="str">
        <f t="shared" si="702"/>
        <v>Cash-in-Lieu</v>
      </c>
    </row>
    <row r="3657" ht="15" customHeight="1" s="4" customFormat="1">
      <c r="A3657" s="4">
        <f>'Enhanced Basket_AUTOLOAD'!H3657</f>
        <v>0</v>
      </c>
      <c r="B3657" s="4" t="str">
        <f t="shared" si="691"/>
        <v>SELL</v>
      </c>
      <c r="C3657" s="4" t="s">
        <v>29</v>
      </c>
      <c r="D3657" s="4" t="str">
        <f t="shared" si="692"/>
        <v>MT</v>
      </c>
      <c r="E3657" s="4" t="str">
        <f t="shared" si="693"/>
      </c>
      <c r="F3657" s="4" t="str">
        <f t="shared" si="694"/>
        <v>CIL LOAD</v>
      </c>
      <c r="G3657" s="4">
        <f t="shared" si="695"/>
        <v>0</v>
      </c>
      <c r="H3657" s="4" t="e">
        <f t="shared" si="696"/>
        <v>#N/A</v>
      </c>
      <c r="I3657" s="4" t="e">
        <f>_xll.BDP(AG3657&amp;" equity","crncy_adj_px_last","eqy_fund_crncy=usd")</f>
        <v>#NAME?</v>
      </c>
      <c r="J3657" s="4" t="str">
        <f t="shared" si="697"/>
      </c>
      <c r="AA3657" s="4">
        <f t="shared" si="698"/>
        <v>0</v>
      </c>
      <c r="AB3657" s="4">
        <f>'Enhanced Basket_AUTOLOAD'!T3657</f>
        <v>0</v>
      </c>
      <c r="AC3657" s="4">
        <f>'Enhanced Basket_AUTOLOAD'!M3657</f>
        <v>0</v>
      </c>
      <c r="AD3657" s="4">
        <f>'Enhanced Basket_AUTOLOAD'!L3657</f>
        <v>0</v>
      </c>
      <c r="AE3657" s="4">
        <f>'Enhanced Basket_AUTOLOAD'!Z3657</f>
        <v>0</v>
      </c>
      <c r="AF3657" s="4">
        <f>'Enhanced Basket_AUTOLOAD'!AB3657</f>
        <v>0</v>
      </c>
      <c r="AG3657" s="4" t="e">
        <f>VLOOKUP(AJ3657,'Ticker Mapping'!$I$3:$M$6706,5,0)</f>
        <v>#N/A</v>
      </c>
      <c r="AH3657" s="4" t="e">
        <f>_xll.BDP(AK3657&amp;" SEDOL","TICKER_AND_EXCH_CODE")</f>
        <v>#NAME?</v>
      </c>
      <c r="AI3657" s="4" t="e">
        <f t="shared" si="699"/>
        <v>#N/A</v>
      </c>
      <c r="AJ3657" s="4">
        <f>'Enhanced Basket_AUTOLOAD'!P3657</f>
        <v>0</v>
      </c>
      <c r="AK3657" s="4">
        <f>'Enhanced Basket_AUTOLOAD'!Q3657</f>
        <v>0</v>
      </c>
      <c r="AL3657" s="4">
        <f>'Enhanced Basket_AUTOLOAD'!Y3657</f>
        <v>0</v>
      </c>
      <c r="AM3657" s="4" t="e">
        <f t="shared" si="700"/>
        <v>#N/A</v>
      </c>
      <c r="AN3657" s="4" t="str">
        <f t="shared" si="701"/>
        <v>NO</v>
      </c>
      <c r="AO3657" s="4" t="str">
        <f t="shared" si="702"/>
        <v>Cash-in-Lieu</v>
      </c>
    </row>
    <row r="3658" ht="15" customHeight="1" s="4" customFormat="1">
      <c r="A3658" s="4">
        <f>'Enhanced Basket_AUTOLOAD'!H3658</f>
        <v>0</v>
      </c>
      <c r="B3658" s="4" t="str">
        <f t="shared" si="691"/>
        <v>SELL</v>
      </c>
      <c r="C3658" s="4" t="s">
        <v>29</v>
      </c>
      <c r="D3658" s="4" t="str">
        <f t="shared" si="692"/>
        <v>MT</v>
      </c>
      <c r="E3658" s="4" t="str">
        <f t="shared" si="693"/>
      </c>
      <c r="F3658" s="4" t="str">
        <f t="shared" si="694"/>
        <v>CIL LOAD</v>
      </c>
      <c r="G3658" s="4">
        <f t="shared" si="695"/>
        <v>0</v>
      </c>
      <c r="H3658" s="4" t="e">
        <f t="shared" si="696"/>
        <v>#N/A</v>
      </c>
      <c r="I3658" s="4" t="e">
        <f>_xll.BDP(AG3658&amp;" equity","crncy_adj_px_last","eqy_fund_crncy=usd")</f>
        <v>#NAME?</v>
      </c>
      <c r="J3658" s="4" t="str">
        <f t="shared" si="697"/>
      </c>
      <c r="AA3658" s="4">
        <f t="shared" si="698"/>
        <v>0</v>
      </c>
      <c r="AB3658" s="4">
        <f>'Enhanced Basket_AUTOLOAD'!T3658</f>
        <v>0</v>
      </c>
      <c r="AC3658" s="4">
        <f>'Enhanced Basket_AUTOLOAD'!M3658</f>
        <v>0</v>
      </c>
      <c r="AD3658" s="4">
        <f>'Enhanced Basket_AUTOLOAD'!L3658</f>
        <v>0</v>
      </c>
      <c r="AE3658" s="4">
        <f>'Enhanced Basket_AUTOLOAD'!Z3658</f>
        <v>0</v>
      </c>
      <c r="AF3658" s="4">
        <f>'Enhanced Basket_AUTOLOAD'!AB3658</f>
        <v>0</v>
      </c>
      <c r="AG3658" s="4" t="e">
        <f>VLOOKUP(AJ3658,'Ticker Mapping'!$I$3:$M$6706,5,0)</f>
        <v>#N/A</v>
      </c>
      <c r="AH3658" s="4" t="e">
        <f>_xll.BDP(AK3658&amp;" SEDOL","TICKER_AND_EXCH_CODE")</f>
        <v>#NAME?</v>
      </c>
      <c r="AI3658" s="4" t="e">
        <f t="shared" si="699"/>
        <v>#N/A</v>
      </c>
      <c r="AJ3658" s="4">
        <f>'Enhanced Basket_AUTOLOAD'!P3658</f>
        <v>0</v>
      </c>
      <c r="AK3658" s="4">
        <f>'Enhanced Basket_AUTOLOAD'!Q3658</f>
        <v>0</v>
      </c>
      <c r="AL3658" s="4">
        <f>'Enhanced Basket_AUTOLOAD'!Y3658</f>
        <v>0</v>
      </c>
      <c r="AM3658" s="4" t="e">
        <f t="shared" si="700"/>
        <v>#N/A</v>
      </c>
      <c r="AN3658" s="4" t="str">
        <f t="shared" si="701"/>
        <v>NO</v>
      </c>
      <c r="AO3658" s="4" t="str">
        <f t="shared" si="702"/>
        <v>Cash-in-Lieu</v>
      </c>
    </row>
    <row r="3659" ht="15" customHeight="1" s="4" customFormat="1">
      <c r="A3659" s="4">
        <f>'Enhanced Basket_AUTOLOAD'!H3659</f>
        <v>0</v>
      </c>
      <c r="B3659" s="4" t="str">
        <f t="shared" si="691"/>
        <v>SELL</v>
      </c>
      <c r="C3659" s="4" t="s">
        <v>29</v>
      </c>
      <c r="D3659" s="4" t="str">
        <f t="shared" si="692"/>
        <v>MT</v>
      </c>
      <c r="E3659" s="4" t="str">
        <f t="shared" si="693"/>
      </c>
      <c r="F3659" s="4" t="str">
        <f t="shared" si="694"/>
        <v>CIL LOAD</v>
      </c>
      <c r="G3659" s="4">
        <f t="shared" si="695"/>
        <v>0</v>
      </c>
      <c r="H3659" s="4" t="e">
        <f t="shared" si="696"/>
        <v>#N/A</v>
      </c>
      <c r="I3659" s="4" t="e">
        <f>_xll.BDP(AG3659&amp;" equity","crncy_adj_px_last","eqy_fund_crncy=usd")</f>
        <v>#NAME?</v>
      </c>
      <c r="J3659" s="4" t="str">
        <f t="shared" si="697"/>
      </c>
      <c r="AA3659" s="4">
        <f t="shared" si="698"/>
        <v>0</v>
      </c>
      <c r="AB3659" s="4">
        <f>'Enhanced Basket_AUTOLOAD'!T3659</f>
        <v>0</v>
      </c>
      <c r="AC3659" s="4">
        <f>'Enhanced Basket_AUTOLOAD'!M3659</f>
        <v>0</v>
      </c>
      <c r="AD3659" s="4">
        <f>'Enhanced Basket_AUTOLOAD'!L3659</f>
        <v>0</v>
      </c>
      <c r="AE3659" s="4">
        <f>'Enhanced Basket_AUTOLOAD'!Z3659</f>
        <v>0</v>
      </c>
      <c r="AF3659" s="4">
        <f>'Enhanced Basket_AUTOLOAD'!AB3659</f>
        <v>0</v>
      </c>
      <c r="AG3659" s="4" t="e">
        <f>VLOOKUP(AJ3659,'Ticker Mapping'!$I$3:$M$6706,5,0)</f>
        <v>#N/A</v>
      </c>
      <c r="AH3659" s="4" t="e">
        <f>_xll.BDP(AK3659&amp;" SEDOL","TICKER_AND_EXCH_CODE")</f>
        <v>#NAME?</v>
      </c>
      <c r="AI3659" s="4" t="e">
        <f t="shared" si="699"/>
        <v>#N/A</v>
      </c>
      <c r="AJ3659" s="4">
        <f>'Enhanced Basket_AUTOLOAD'!P3659</f>
        <v>0</v>
      </c>
      <c r="AK3659" s="4">
        <f>'Enhanced Basket_AUTOLOAD'!Q3659</f>
        <v>0</v>
      </c>
      <c r="AL3659" s="4">
        <f>'Enhanced Basket_AUTOLOAD'!Y3659</f>
        <v>0</v>
      </c>
      <c r="AM3659" s="4" t="e">
        <f t="shared" si="700"/>
        <v>#N/A</v>
      </c>
      <c r="AN3659" s="4" t="str">
        <f t="shared" si="701"/>
        <v>NO</v>
      </c>
      <c r="AO3659" s="4" t="str">
        <f t="shared" si="702"/>
        <v>Cash-in-Lieu</v>
      </c>
    </row>
    <row r="3660" ht="15" customHeight="1" s="4" customFormat="1">
      <c r="A3660" s="4">
        <f>'Enhanced Basket_AUTOLOAD'!H3660</f>
        <v>0</v>
      </c>
      <c r="B3660" s="4" t="str">
        <f t="shared" si="691"/>
        <v>SELL</v>
      </c>
      <c r="C3660" s="4" t="s">
        <v>29</v>
      </c>
      <c r="D3660" s="4" t="str">
        <f t="shared" si="692"/>
        <v>MT</v>
      </c>
      <c r="E3660" s="4" t="str">
        <f t="shared" si="693"/>
      </c>
      <c r="F3660" s="4" t="str">
        <f t="shared" si="694"/>
        <v>CIL LOAD</v>
      </c>
      <c r="G3660" s="4">
        <f t="shared" si="695"/>
        <v>0</v>
      </c>
      <c r="H3660" s="4" t="e">
        <f t="shared" si="696"/>
        <v>#N/A</v>
      </c>
      <c r="I3660" s="4" t="e">
        <f>_xll.BDP(AG3660&amp;" equity","crncy_adj_px_last","eqy_fund_crncy=usd")</f>
        <v>#NAME?</v>
      </c>
      <c r="J3660" s="4" t="str">
        <f t="shared" si="697"/>
      </c>
      <c r="AA3660" s="4">
        <f t="shared" si="698"/>
        <v>0</v>
      </c>
      <c r="AB3660" s="4">
        <f>'Enhanced Basket_AUTOLOAD'!T3660</f>
        <v>0</v>
      </c>
      <c r="AC3660" s="4">
        <f>'Enhanced Basket_AUTOLOAD'!M3660</f>
        <v>0</v>
      </c>
      <c r="AD3660" s="4">
        <f>'Enhanced Basket_AUTOLOAD'!L3660</f>
        <v>0</v>
      </c>
      <c r="AE3660" s="4">
        <f>'Enhanced Basket_AUTOLOAD'!Z3660</f>
        <v>0</v>
      </c>
      <c r="AF3660" s="4">
        <f>'Enhanced Basket_AUTOLOAD'!AB3660</f>
        <v>0</v>
      </c>
      <c r="AG3660" s="4" t="e">
        <f>VLOOKUP(AJ3660,'Ticker Mapping'!$I$3:$M$6706,5,0)</f>
        <v>#N/A</v>
      </c>
      <c r="AH3660" s="4" t="e">
        <f>_xll.BDP(AK3660&amp;" SEDOL","TICKER_AND_EXCH_CODE")</f>
        <v>#NAME?</v>
      </c>
      <c r="AI3660" s="4" t="e">
        <f t="shared" si="699"/>
        <v>#N/A</v>
      </c>
      <c r="AJ3660" s="4">
        <f>'Enhanced Basket_AUTOLOAD'!P3660</f>
        <v>0</v>
      </c>
      <c r="AK3660" s="4">
        <f>'Enhanced Basket_AUTOLOAD'!Q3660</f>
        <v>0</v>
      </c>
      <c r="AL3660" s="4">
        <f>'Enhanced Basket_AUTOLOAD'!Y3660</f>
        <v>0</v>
      </c>
      <c r="AM3660" s="4" t="e">
        <f t="shared" si="700"/>
        <v>#N/A</v>
      </c>
      <c r="AN3660" s="4" t="str">
        <f t="shared" si="701"/>
        <v>NO</v>
      </c>
      <c r="AO3660" s="4" t="str">
        <f t="shared" si="702"/>
        <v>Cash-in-Lieu</v>
      </c>
    </row>
    <row r="3661" ht="15" customHeight="1" s="4" customFormat="1">
      <c r="A3661" s="4">
        <f>'Enhanced Basket_AUTOLOAD'!H3661</f>
        <v>0</v>
      </c>
      <c r="B3661" s="4" t="str">
        <f t="shared" si="691"/>
        <v>SELL</v>
      </c>
      <c r="C3661" s="4" t="s">
        <v>29</v>
      </c>
      <c r="D3661" s="4" t="str">
        <f t="shared" si="692"/>
        <v>MT</v>
      </c>
      <c r="E3661" s="4" t="str">
        <f t="shared" si="693"/>
      </c>
      <c r="F3661" s="4" t="str">
        <f t="shared" si="694"/>
        <v>CIL LOAD</v>
      </c>
      <c r="G3661" s="4">
        <f t="shared" si="695"/>
        <v>0</v>
      </c>
      <c r="H3661" s="4" t="e">
        <f t="shared" si="696"/>
        <v>#N/A</v>
      </c>
      <c r="I3661" s="4" t="e">
        <f>_xll.BDP(AG3661&amp;" equity","crncy_adj_px_last","eqy_fund_crncy=usd")</f>
        <v>#NAME?</v>
      </c>
      <c r="J3661" s="4" t="str">
        <f t="shared" si="697"/>
      </c>
      <c r="AA3661" s="4">
        <f t="shared" si="698"/>
        <v>0</v>
      </c>
      <c r="AB3661" s="4">
        <f>'Enhanced Basket_AUTOLOAD'!T3661</f>
        <v>0</v>
      </c>
      <c r="AC3661" s="4">
        <f>'Enhanced Basket_AUTOLOAD'!M3661</f>
        <v>0</v>
      </c>
      <c r="AD3661" s="4">
        <f>'Enhanced Basket_AUTOLOAD'!L3661</f>
        <v>0</v>
      </c>
      <c r="AE3661" s="4">
        <f>'Enhanced Basket_AUTOLOAD'!Z3661</f>
        <v>0</v>
      </c>
      <c r="AF3661" s="4">
        <f>'Enhanced Basket_AUTOLOAD'!AB3661</f>
        <v>0</v>
      </c>
      <c r="AG3661" s="4" t="e">
        <f>VLOOKUP(AJ3661,'Ticker Mapping'!$I$3:$M$6706,5,0)</f>
        <v>#N/A</v>
      </c>
      <c r="AH3661" s="4" t="e">
        <f>_xll.BDP(AK3661&amp;" SEDOL","TICKER_AND_EXCH_CODE")</f>
        <v>#NAME?</v>
      </c>
      <c r="AI3661" s="4" t="e">
        <f t="shared" si="699"/>
        <v>#N/A</v>
      </c>
      <c r="AJ3661" s="4">
        <f>'Enhanced Basket_AUTOLOAD'!P3661</f>
        <v>0</v>
      </c>
      <c r="AK3661" s="4">
        <f>'Enhanced Basket_AUTOLOAD'!Q3661</f>
        <v>0</v>
      </c>
      <c r="AL3661" s="4">
        <f>'Enhanced Basket_AUTOLOAD'!Y3661</f>
        <v>0</v>
      </c>
      <c r="AM3661" s="4" t="e">
        <f t="shared" si="700"/>
        <v>#N/A</v>
      </c>
      <c r="AN3661" s="4" t="str">
        <f t="shared" si="701"/>
        <v>NO</v>
      </c>
      <c r="AO3661" s="4" t="str">
        <f t="shared" si="702"/>
        <v>Cash-in-Lieu</v>
      </c>
    </row>
    <row r="3662" ht="15" customHeight="1" s="4" customFormat="1">
      <c r="A3662" s="4">
        <f>'Enhanced Basket_AUTOLOAD'!H3662</f>
        <v>0</v>
      </c>
      <c r="B3662" s="4" t="str">
        <f t="shared" si="691"/>
        <v>SELL</v>
      </c>
      <c r="C3662" s="4" t="s">
        <v>29</v>
      </c>
      <c r="D3662" s="4" t="str">
        <f t="shared" si="692"/>
        <v>MT</v>
      </c>
      <c r="E3662" s="4" t="str">
        <f t="shared" si="693"/>
      </c>
      <c r="F3662" s="4" t="str">
        <f t="shared" si="694"/>
        <v>CIL LOAD</v>
      </c>
      <c r="G3662" s="4">
        <f t="shared" si="695"/>
        <v>0</v>
      </c>
      <c r="H3662" s="4" t="e">
        <f t="shared" si="696"/>
        <v>#N/A</v>
      </c>
      <c r="I3662" s="4" t="e">
        <f>_xll.BDP(AG3662&amp;" equity","crncy_adj_px_last","eqy_fund_crncy=usd")</f>
        <v>#NAME?</v>
      </c>
      <c r="J3662" s="4" t="str">
        <f t="shared" si="697"/>
      </c>
      <c r="AA3662" s="4">
        <f t="shared" si="698"/>
        <v>0</v>
      </c>
      <c r="AB3662" s="4">
        <f>'Enhanced Basket_AUTOLOAD'!T3662</f>
        <v>0</v>
      </c>
      <c r="AC3662" s="4">
        <f>'Enhanced Basket_AUTOLOAD'!M3662</f>
        <v>0</v>
      </c>
      <c r="AD3662" s="4">
        <f>'Enhanced Basket_AUTOLOAD'!L3662</f>
        <v>0</v>
      </c>
      <c r="AE3662" s="4">
        <f>'Enhanced Basket_AUTOLOAD'!Z3662</f>
        <v>0</v>
      </c>
      <c r="AF3662" s="4">
        <f>'Enhanced Basket_AUTOLOAD'!AB3662</f>
        <v>0</v>
      </c>
      <c r="AG3662" s="4" t="e">
        <f>VLOOKUP(AJ3662,'Ticker Mapping'!$I$3:$M$6706,5,0)</f>
        <v>#N/A</v>
      </c>
      <c r="AH3662" s="4" t="e">
        <f>_xll.BDP(AK3662&amp;" SEDOL","TICKER_AND_EXCH_CODE")</f>
        <v>#NAME?</v>
      </c>
      <c r="AI3662" s="4" t="e">
        <f t="shared" si="699"/>
        <v>#N/A</v>
      </c>
      <c r="AJ3662" s="4">
        <f>'Enhanced Basket_AUTOLOAD'!P3662</f>
        <v>0</v>
      </c>
      <c r="AK3662" s="4">
        <f>'Enhanced Basket_AUTOLOAD'!Q3662</f>
        <v>0</v>
      </c>
      <c r="AL3662" s="4">
        <f>'Enhanced Basket_AUTOLOAD'!Y3662</f>
        <v>0</v>
      </c>
      <c r="AM3662" s="4" t="e">
        <f t="shared" si="700"/>
        <v>#N/A</v>
      </c>
      <c r="AN3662" s="4" t="str">
        <f t="shared" si="701"/>
        <v>NO</v>
      </c>
      <c r="AO3662" s="4" t="str">
        <f t="shared" si="702"/>
        <v>Cash-in-Lieu</v>
      </c>
    </row>
    <row r="3663" ht="15" customHeight="1" s="4" customFormat="1">
      <c r="A3663" s="4">
        <f>'Enhanced Basket_AUTOLOAD'!H3663</f>
        <v>0</v>
      </c>
      <c r="B3663" s="4" t="str">
        <f t="shared" si="691"/>
        <v>SELL</v>
      </c>
      <c r="C3663" s="4" t="s">
        <v>29</v>
      </c>
      <c r="D3663" s="4" t="str">
        <f t="shared" si="692"/>
        <v>MT</v>
      </c>
      <c r="E3663" s="4" t="str">
        <f t="shared" si="693"/>
      </c>
      <c r="F3663" s="4" t="str">
        <f t="shared" si="694"/>
        <v>CIL LOAD</v>
      </c>
      <c r="G3663" s="4">
        <f t="shared" si="695"/>
        <v>0</v>
      </c>
      <c r="H3663" s="4" t="e">
        <f t="shared" si="696"/>
        <v>#N/A</v>
      </c>
      <c r="I3663" s="4" t="e">
        <f>_xll.BDP(AG3663&amp;" equity","crncy_adj_px_last","eqy_fund_crncy=usd")</f>
        <v>#NAME?</v>
      </c>
      <c r="J3663" s="4" t="str">
        <f t="shared" si="697"/>
      </c>
      <c r="AA3663" s="4">
        <f t="shared" si="698"/>
        <v>0</v>
      </c>
      <c r="AB3663" s="4">
        <f>'Enhanced Basket_AUTOLOAD'!T3663</f>
        <v>0</v>
      </c>
      <c r="AC3663" s="4">
        <f>'Enhanced Basket_AUTOLOAD'!M3663</f>
        <v>0</v>
      </c>
      <c r="AD3663" s="4">
        <f>'Enhanced Basket_AUTOLOAD'!L3663</f>
        <v>0</v>
      </c>
      <c r="AE3663" s="4">
        <f>'Enhanced Basket_AUTOLOAD'!Z3663</f>
        <v>0</v>
      </c>
      <c r="AF3663" s="4">
        <f>'Enhanced Basket_AUTOLOAD'!AB3663</f>
        <v>0</v>
      </c>
      <c r="AG3663" s="4" t="e">
        <f>VLOOKUP(AJ3663,'Ticker Mapping'!$I$3:$M$6706,5,0)</f>
        <v>#N/A</v>
      </c>
      <c r="AH3663" s="4" t="e">
        <f>_xll.BDP(AK3663&amp;" SEDOL","TICKER_AND_EXCH_CODE")</f>
        <v>#NAME?</v>
      </c>
      <c r="AI3663" s="4" t="e">
        <f t="shared" si="699"/>
        <v>#N/A</v>
      </c>
      <c r="AJ3663" s="4">
        <f>'Enhanced Basket_AUTOLOAD'!P3663</f>
        <v>0</v>
      </c>
      <c r="AK3663" s="4">
        <f>'Enhanced Basket_AUTOLOAD'!Q3663</f>
        <v>0</v>
      </c>
      <c r="AL3663" s="4">
        <f>'Enhanced Basket_AUTOLOAD'!Y3663</f>
        <v>0</v>
      </c>
      <c r="AM3663" s="4" t="e">
        <f t="shared" si="700"/>
        <v>#N/A</v>
      </c>
      <c r="AN3663" s="4" t="str">
        <f t="shared" si="701"/>
        <v>NO</v>
      </c>
      <c r="AO3663" s="4" t="str">
        <f t="shared" si="702"/>
        <v>Cash-in-Lieu</v>
      </c>
    </row>
    <row r="3664" ht="15" customHeight="1" s="4" customFormat="1">
      <c r="A3664" s="4">
        <f>'Enhanced Basket_AUTOLOAD'!H3664</f>
        <v>0</v>
      </c>
      <c r="B3664" s="4" t="str">
        <f t="shared" si="691"/>
        <v>SELL</v>
      </c>
      <c r="C3664" s="4" t="s">
        <v>29</v>
      </c>
      <c r="D3664" s="4" t="str">
        <f t="shared" si="692"/>
        <v>MT</v>
      </c>
      <c r="E3664" s="4" t="str">
        <f t="shared" si="693"/>
      </c>
      <c r="F3664" s="4" t="str">
        <f t="shared" si="694"/>
        <v>CIL LOAD</v>
      </c>
      <c r="G3664" s="4">
        <f t="shared" si="695"/>
        <v>0</v>
      </c>
      <c r="H3664" s="4" t="e">
        <f t="shared" si="696"/>
        <v>#N/A</v>
      </c>
      <c r="I3664" s="4" t="e">
        <f>_xll.BDP(AG3664&amp;" equity","crncy_adj_px_last","eqy_fund_crncy=usd")</f>
        <v>#NAME?</v>
      </c>
      <c r="J3664" s="4" t="str">
        <f t="shared" si="697"/>
      </c>
      <c r="AA3664" s="4">
        <f t="shared" si="698"/>
        <v>0</v>
      </c>
      <c r="AB3664" s="4">
        <f>'Enhanced Basket_AUTOLOAD'!T3664</f>
        <v>0</v>
      </c>
      <c r="AC3664" s="4">
        <f>'Enhanced Basket_AUTOLOAD'!M3664</f>
        <v>0</v>
      </c>
      <c r="AD3664" s="4">
        <f>'Enhanced Basket_AUTOLOAD'!L3664</f>
        <v>0</v>
      </c>
      <c r="AE3664" s="4">
        <f>'Enhanced Basket_AUTOLOAD'!Z3664</f>
        <v>0</v>
      </c>
      <c r="AF3664" s="4">
        <f>'Enhanced Basket_AUTOLOAD'!AB3664</f>
        <v>0</v>
      </c>
      <c r="AG3664" s="4" t="e">
        <f>VLOOKUP(AJ3664,'Ticker Mapping'!$I$3:$M$6706,5,0)</f>
        <v>#N/A</v>
      </c>
      <c r="AH3664" s="4" t="e">
        <f>_xll.BDP(AK3664&amp;" SEDOL","TICKER_AND_EXCH_CODE")</f>
        <v>#NAME?</v>
      </c>
      <c r="AI3664" s="4" t="e">
        <f t="shared" si="699"/>
        <v>#N/A</v>
      </c>
      <c r="AJ3664" s="4">
        <f>'Enhanced Basket_AUTOLOAD'!P3664</f>
        <v>0</v>
      </c>
      <c r="AK3664" s="4">
        <f>'Enhanced Basket_AUTOLOAD'!Q3664</f>
        <v>0</v>
      </c>
      <c r="AL3664" s="4">
        <f>'Enhanced Basket_AUTOLOAD'!Y3664</f>
        <v>0</v>
      </c>
      <c r="AM3664" s="4" t="e">
        <f t="shared" si="700"/>
        <v>#N/A</v>
      </c>
      <c r="AN3664" s="4" t="str">
        <f t="shared" si="701"/>
        <v>NO</v>
      </c>
      <c r="AO3664" s="4" t="str">
        <f t="shared" si="702"/>
        <v>Cash-in-Lieu</v>
      </c>
    </row>
    <row r="3665" ht="15" customHeight="1" s="4" customFormat="1">
      <c r="A3665" s="4">
        <f>'Enhanced Basket_AUTOLOAD'!H3665</f>
        <v>0</v>
      </c>
      <c r="B3665" s="4" t="str">
        <f t="shared" si="691"/>
        <v>SELL</v>
      </c>
      <c r="C3665" s="4" t="s">
        <v>29</v>
      </c>
      <c r="D3665" s="4" t="str">
        <f t="shared" si="692"/>
        <v>MT</v>
      </c>
      <c r="E3665" s="4" t="str">
        <f t="shared" si="693"/>
      </c>
      <c r="F3665" s="4" t="str">
        <f t="shared" si="694"/>
        <v>CIL LOAD</v>
      </c>
      <c r="G3665" s="4">
        <f t="shared" si="695"/>
        <v>0</v>
      </c>
      <c r="H3665" s="4" t="e">
        <f t="shared" si="696"/>
        <v>#N/A</v>
      </c>
      <c r="I3665" s="4" t="e">
        <f>_xll.BDP(AG3665&amp;" equity","crncy_adj_px_last","eqy_fund_crncy=usd")</f>
        <v>#NAME?</v>
      </c>
      <c r="J3665" s="4" t="str">
        <f t="shared" si="697"/>
      </c>
      <c r="AA3665" s="4">
        <f t="shared" si="698"/>
        <v>0</v>
      </c>
      <c r="AB3665" s="4">
        <f>'Enhanced Basket_AUTOLOAD'!T3665</f>
        <v>0</v>
      </c>
      <c r="AC3665" s="4">
        <f>'Enhanced Basket_AUTOLOAD'!M3665</f>
        <v>0</v>
      </c>
      <c r="AD3665" s="4">
        <f>'Enhanced Basket_AUTOLOAD'!L3665</f>
        <v>0</v>
      </c>
      <c r="AE3665" s="4">
        <f>'Enhanced Basket_AUTOLOAD'!Z3665</f>
        <v>0</v>
      </c>
      <c r="AF3665" s="4">
        <f>'Enhanced Basket_AUTOLOAD'!AB3665</f>
        <v>0</v>
      </c>
      <c r="AG3665" s="4" t="e">
        <f>VLOOKUP(AJ3665,'Ticker Mapping'!$I$3:$M$6706,5,0)</f>
        <v>#N/A</v>
      </c>
      <c r="AH3665" s="4" t="e">
        <f>_xll.BDP(AK3665&amp;" SEDOL","TICKER_AND_EXCH_CODE")</f>
        <v>#NAME?</v>
      </c>
      <c r="AI3665" s="4" t="e">
        <f t="shared" si="699"/>
        <v>#N/A</v>
      </c>
      <c r="AJ3665" s="4">
        <f>'Enhanced Basket_AUTOLOAD'!P3665</f>
        <v>0</v>
      </c>
      <c r="AK3665" s="4">
        <f>'Enhanced Basket_AUTOLOAD'!Q3665</f>
        <v>0</v>
      </c>
      <c r="AL3665" s="4">
        <f>'Enhanced Basket_AUTOLOAD'!Y3665</f>
        <v>0</v>
      </c>
      <c r="AM3665" s="4" t="e">
        <f t="shared" si="700"/>
        <v>#N/A</v>
      </c>
      <c r="AN3665" s="4" t="str">
        <f t="shared" si="701"/>
        <v>NO</v>
      </c>
      <c r="AO3665" s="4" t="str">
        <f t="shared" si="702"/>
        <v>Cash-in-Lieu</v>
      </c>
    </row>
    <row r="3666" ht="15" customHeight="1" s="4" customFormat="1">
      <c r="A3666" s="4">
        <f>'Enhanced Basket_AUTOLOAD'!H3666</f>
        <v>0</v>
      </c>
      <c r="B3666" s="4" t="str">
        <f t="shared" si="691"/>
        <v>SELL</v>
      </c>
      <c r="C3666" s="4" t="s">
        <v>29</v>
      </c>
      <c r="D3666" s="4" t="str">
        <f t="shared" si="692"/>
        <v>MT</v>
      </c>
      <c r="E3666" s="4" t="str">
        <f t="shared" si="693"/>
      </c>
      <c r="F3666" s="4" t="str">
        <f t="shared" si="694"/>
        <v>CIL LOAD</v>
      </c>
      <c r="G3666" s="4">
        <f t="shared" si="695"/>
        <v>0</v>
      </c>
      <c r="H3666" s="4" t="e">
        <f t="shared" si="696"/>
        <v>#N/A</v>
      </c>
      <c r="I3666" s="4" t="e">
        <f>_xll.BDP(AG3666&amp;" equity","crncy_adj_px_last","eqy_fund_crncy=usd")</f>
        <v>#NAME?</v>
      </c>
      <c r="J3666" s="4" t="str">
        <f t="shared" si="697"/>
      </c>
      <c r="AA3666" s="4">
        <f t="shared" si="698"/>
        <v>0</v>
      </c>
      <c r="AB3666" s="4">
        <f>'Enhanced Basket_AUTOLOAD'!T3666</f>
        <v>0</v>
      </c>
      <c r="AC3666" s="4">
        <f>'Enhanced Basket_AUTOLOAD'!M3666</f>
        <v>0</v>
      </c>
      <c r="AD3666" s="4">
        <f>'Enhanced Basket_AUTOLOAD'!L3666</f>
        <v>0</v>
      </c>
      <c r="AE3666" s="4">
        <f>'Enhanced Basket_AUTOLOAD'!Z3666</f>
        <v>0</v>
      </c>
      <c r="AF3666" s="4">
        <f>'Enhanced Basket_AUTOLOAD'!AB3666</f>
        <v>0</v>
      </c>
      <c r="AG3666" s="4" t="e">
        <f>VLOOKUP(AJ3666,'Ticker Mapping'!$I$3:$M$6706,5,0)</f>
        <v>#N/A</v>
      </c>
      <c r="AH3666" s="4" t="e">
        <f>_xll.BDP(AK3666&amp;" SEDOL","TICKER_AND_EXCH_CODE")</f>
        <v>#NAME?</v>
      </c>
      <c r="AI3666" s="4" t="e">
        <f t="shared" si="699"/>
        <v>#N/A</v>
      </c>
      <c r="AJ3666" s="4">
        <f>'Enhanced Basket_AUTOLOAD'!P3666</f>
        <v>0</v>
      </c>
      <c r="AK3666" s="4">
        <f>'Enhanced Basket_AUTOLOAD'!Q3666</f>
        <v>0</v>
      </c>
      <c r="AL3666" s="4">
        <f>'Enhanced Basket_AUTOLOAD'!Y3666</f>
        <v>0</v>
      </c>
      <c r="AM3666" s="4" t="e">
        <f t="shared" si="700"/>
        <v>#N/A</v>
      </c>
      <c r="AN3666" s="4" t="str">
        <f t="shared" si="701"/>
        <v>NO</v>
      </c>
      <c r="AO3666" s="4" t="str">
        <f t="shared" si="702"/>
        <v>Cash-in-Lieu</v>
      </c>
    </row>
    <row r="3667" ht="15" customHeight="1" s="4" customFormat="1">
      <c r="A3667" s="4">
        <f>'Enhanced Basket_AUTOLOAD'!H3667</f>
        <v>0</v>
      </c>
      <c r="B3667" s="4" t="str">
        <f t="shared" si="691"/>
        <v>SELL</v>
      </c>
      <c r="C3667" s="4" t="s">
        <v>29</v>
      </c>
      <c r="D3667" s="4" t="str">
        <f t="shared" si="692"/>
        <v>MT</v>
      </c>
      <c r="E3667" s="4" t="str">
        <f t="shared" si="693"/>
      </c>
      <c r="F3667" s="4" t="str">
        <f t="shared" si="694"/>
        <v>CIL LOAD</v>
      </c>
      <c r="G3667" s="4">
        <f t="shared" si="695"/>
        <v>0</v>
      </c>
      <c r="H3667" s="4" t="e">
        <f t="shared" si="696"/>
        <v>#N/A</v>
      </c>
      <c r="I3667" s="4" t="e">
        <f>_xll.BDP(AG3667&amp;" equity","crncy_adj_px_last","eqy_fund_crncy=usd")</f>
        <v>#NAME?</v>
      </c>
      <c r="J3667" s="4" t="str">
        <f t="shared" si="697"/>
      </c>
      <c r="AA3667" s="4">
        <f t="shared" si="698"/>
        <v>0</v>
      </c>
      <c r="AB3667" s="4">
        <f>'Enhanced Basket_AUTOLOAD'!T3667</f>
        <v>0</v>
      </c>
      <c r="AC3667" s="4">
        <f>'Enhanced Basket_AUTOLOAD'!M3667</f>
        <v>0</v>
      </c>
      <c r="AD3667" s="4">
        <f>'Enhanced Basket_AUTOLOAD'!L3667</f>
        <v>0</v>
      </c>
      <c r="AE3667" s="4">
        <f>'Enhanced Basket_AUTOLOAD'!Z3667</f>
        <v>0</v>
      </c>
      <c r="AF3667" s="4">
        <f>'Enhanced Basket_AUTOLOAD'!AB3667</f>
        <v>0</v>
      </c>
      <c r="AG3667" s="4" t="e">
        <f>VLOOKUP(AJ3667,'Ticker Mapping'!$I$3:$M$6706,5,0)</f>
        <v>#N/A</v>
      </c>
      <c r="AH3667" s="4" t="e">
        <f>_xll.BDP(AK3667&amp;" SEDOL","TICKER_AND_EXCH_CODE")</f>
        <v>#NAME?</v>
      </c>
      <c r="AI3667" s="4" t="e">
        <f t="shared" si="699"/>
        <v>#N/A</v>
      </c>
      <c r="AJ3667" s="4">
        <f>'Enhanced Basket_AUTOLOAD'!P3667</f>
        <v>0</v>
      </c>
      <c r="AK3667" s="4">
        <f>'Enhanced Basket_AUTOLOAD'!Q3667</f>
        <v>0</v>
      </c>
      <c r="AL3667" s="4">
        <f>'Enhanced Basket_AUTOLOAD'!Y3667</f>
        <v>0</v>
      </c>
      <c r="AM3667" s="4" t="e">
        <f t="shared" si="700"/>
        <v>#N/A</v>
      </c>
      <c r="AN3667" s="4" t="str">
        <f t="shared" si="701"/>
        <v>NO</v>
      </c>
      <c r="AO3667" s="4" t="str">
        <f t="shared" si="702"/>
        <v>Cash-in-Lieu</v>
      </c>
    </row>
    <row r="3668" ht="15" customHeight="1" s="4" customFormat="1">
      <c r="A3668" s="4">
        <f>'Enhanced Basket_AUTOLOAD'!H3668</f>
        <v>0</v>
      </c>
      <c r="B3668" s="4" t="str">
        <f t="shared" si="691"/>
        <v>SELL</v>
      </c>
      <c r="C3668" s="4" t="s">
        <v>29</v>
      </c>
      <c r="D3668" s="4" t="str">
        <f t="shared" si="692"/>
        <v>MT</v>
      </c>
      <c r="E3668" s="4" t="str">
        <f t="shared" si="693"/>
      </c>
      <c r="F3668" s="4" t="str">
        <f t="shared" si="694"/>
        <v>CIL LOAD</v>
      </c>
      <c r="G3668" s="4">
        <f t="shared" si="695"/>
        <v>0</v>
      </c>
      <c r="H3668" s="4" t="e">
        <f t="shared" si="696"/>
        <v>#N/A</v>
      </c>
      <c r="I3668" s="4" t="e">
        <f>_xll.BDP(AG3668&amp;" equity","crncy_adj_px_last","eqy_fund_crncy=usd")</f>
        <v>#NAME?</v>
      </c>
      <c r="J3668" s="4" t="str">
        <f t="shared" si="697"/>
      </c>
      <c r="AA3668" s="4">
        <f t="shared" si="698"/>
        <v>0</v>
      </c>
      <c r="AB3668" s="4">
        <f>'Enhanced Basket_AUTOLOAD'!T3668</f>
        <v>0</v>
      </c>
      <c r="AC3668" s="4">
        <f>'Enhanced Basket_AUTOLOAD'!M3668</f>
        <v>0</v>
      </c>
      <c r="AD3668" s="4">
        <f>'Enhanced Basket_AUTOLOAD'!L3668</f>
        <v>0</v>
      </c>
      <c r="AE3668" s="4">
        <f>'Enhanced Basket_AUTOLOAD'!Z3668</f>
        <v>0</v>
      </c>
      <c r="AF3668" s="4">
        <f>'Enhanced Basket_AUTOLOAD'!AB3668</f>
        <v>0</v>
      </c>
      <c r="AG3668" s="4" t="e">
        <f>VLOOKUP(AJ3668,'Ticker Mapping'!$I$3:$M$6706,5,0)</f>
        <v>#N/A</v>
      </c>
      <c r="AH3668" s="4" t="e">
        <f>_xll.BDP(AK3668&amp;" SEDOL","TICKER_AND_EXCH_CODE")</f>
        <v>#NAME?</v>
      </c>
      <c r="AI3668" s="4" t="e">
        <f t="shared" si="699"/>
        <v>#N/A</v>
      </c>
      <c r="AJ3668" s="4">
        <f>'Enhanced Basket_AUTOLOAD'!P3668</f>
        <v>0</v>
      </c>
      <c r="AK3668" s="4">
        <f>'Enhanced Basket_AUTOLOAD'!Q3668</f>
        <v>0</v>
      </c>
      <c r="AL3668" s="4">
        <f>'Enhanced Basket_AUTOLOAD'!Y3668</f>
        <v>0</v>
      </c>
      <c r="AM3668" s="4" t="e">
        <f t="shared" si="700"/>
        <v>#N/A</v>
      </c>
      <c r="AN3668" s="4" t="str">
        <f t="shared" si="701"/>
        <v>NO</v>
      </c>
      <c r="AO3668" s="4" t="str">
        <f t="shared" si="702"/>
        <v>Cash-in-Lieu</v>
      </c>
    </row>
    <row r="3669" ht="15" customHeight="1" s="4" customFormat="1">
      <c r="A3669" s="4">
        <f>'Enhanced Basket_AUTOLOAD'!H3669</f>
        <v>0</v>
      </c>
      <c r="B3669" s="4" t="str">
        <f t="shared" si="691"/>
        <v>SELL</v>
      </c>
      <c r="C3669" s="4" t="s">
        <v>29</v>
      </c>
      <c r="D3669" s="4" t="str">
        <f t="shared" si="692"/>
        <v>MT</v>
      </c>
      <c r="E3669" s="4" t="str">
        <f t="shared" si="693"/>
      </c>
      <c r="F3669" s="4" t="str">
        <f t="shared" si="694"/>
        <v>CIL LOAD</v>
      </c>
      <c r="G3669" s="4">
        <f t="shared" si="695"/>
        <v>0</v>
      </c>
      <c r="H3669" s="4" t="e">
        <f t="shared" si="696"/>
        <v>#N/A</v>
      </c>
      <c r="I3669" s="4" t="e">
        <f>_xll.BDP(AG3669&amp;" equity","crncy_adj_px_last","eqy_fund_crncy=usd")</f>
        <v>#NAME?</v>
      </c>
      <c r="J3669" s="4" t="str">
        <f t="shared" si="697"/>
      </c>
      <c r="AA3669" s="4">
        <f t="shared" si="698"/>
        <v>0</v>
      </c>
      <c r="AB3669" s="4">
        <f>'Enhanced Basket_AUTOLOAD'!T3669</f>
        <v>0</v>
      </c>
      <c r="AC3669" s="4">
        <f>'Enhanced Basket_AUTOLOAD'!M3669</f>
        <v>0</v>
      </c>
      <c r="AD3669" s="4">
        <f>'Enhanced Basket_AUTOLOAD'!L3669</f>
        <v>0</v>
      </c>
      <c r="AE3669" s="4">
        <f>'Enhanced Basket_AUTOLOAD'!Z3669</f>
        <v>0</v>
      </c>
      <c r="AF3669" s="4">
        <f>'Enhanced Basket_AUTOLOAD'!AB3669</f>
        <v>0</v>
      </c>
      <c r="AG3669" s="4" t="e">
        <f>VLOOKUP(AJ3669,'Ticker Mapping'!$I$3:$M$6706,5,0)</f>
        <v>#N/A</v>
      </c>
      <c r="AH3669" s="4" t="e">
        <f>_xll.BDP(AK3669&amp;" SEDOL","TICKER_AND_EXCH_CODE")</f>
        <v>#NAME?</v>
      </c>
      <c r="AI3669" s="4" t="e">
        <f t="shared" si="699"/>
        <v>#N/A</v>
      </c>
      <c r="AJ3669" s="4">
        <f>'Enhanced Basket_AUTOLOAD'!P3669</f>
        <v>0</v>
      </c>
      <c r="AK3669" s="4">
        <f>'Enhanced Basket_AUTOLOAD'!Q3669</f>
        <v>0</v>
      </c>
      <c r="AL3669" s="4">
        <f>'Enhanced Basket_AUTOLOAD'!Y3669</f>
        <v>0</v>
      </c>
      <c r="AM3669" s="4" t="e">
        <f t="shared" si="700"/>
        <v>#N/A</v>
      </c>
      <c r="AN3669" s="4" t="str">
        <f t="shared" si="701"/>
        <v>NO</v>
      </c>
      <c r="AO3669" s="4" t="str">
        <f t="shared" si="702"/>
        <v>Cash-in-Lieu</v>
      </c>
    </row>
    <row r="3670" ht="15" customHeight="1" s="4" customFormat="1">
      <c r="A3670" s="4">
        <f>'Enhanced Basket_AUTOLOAD'!H3670</f>
        <v>0</v>
      </c>
      <c r="B3670" s="4" t="str">
        <f t="shared" si="691"/>
        <v>SELL</v>
      </c>
      <c r="C3670" s="4" t="s">
        <v>29</v>
      </c>
      <c r="D3670" s="4" t="str">
        <f t="shared" si="692"/>
        <v>MT</v>
      </c>
      <c r="E3670" s="4" t="str">
        <f t="shared" si="693"/>
      </c>
      <c r="F3670" s="4" t="str">
        <f t="shared" si="694"/>
        <v>CIL LOAD</v>
      </c>
      <c r="G3670" s="4">
        <f t="shared" si="695"/>
        <v>0</v>
      </c>
      <c r="H3670" s="4" t="e">
        <f t="shared" si="696"/>
        <v>#N/A</v>
      </c>
      <c r="I3670" s="4" t="e">
        <f>_xll.BDP(AG3670&amp;" equity","crncy_adj_px_last","eqy_fund_crncy=usd")</f>
        <v>#NAME?</v>
      </c>
      <c r="J3670" s="4" t="str">
        <f t="shared" si="697"/>
      </c>
      <c r="AA3670" s="4">
        <f t="shared" si="698"/>
        <v>0</v>
      </c>
      <c r="AB3670" s="4">
        <f>'Enhanced Basket_AUTOLOAD'!T3670</f>
        <v>0</v>
      </c>
      <c r="AC3670" s="4">
        <f>'Enhanced Basket_AUTOLOAD'!M3670</f>
        <v>0</v>
      </c>
      <c r="AD3670" s="4">
        <f>'Enhanced Basket_AUTOLOAD'!L3670</f>
        <v>0</v>
      </c>
      <c r="AE3670" s="4">
        <f>'Enhanced Basket_AUTOLOAD'!Z3670</f>
        <v>0</v>
      </c>
      <c r="AF3670" s="4">
        <f>'Enhanced Basket_AUTOLOAD'!AB3670</f>
        <v>0</v>
      </c>
      <c r="AG3670" s="4" t="e">
        <f>VLOOKUP(AJ3670,'Ticker Mapping'!$I$3:$M$6706,5,0)</f>
        <v>#N/A</v>
      </c>
      <c r="AH3670" s="4" t="e">
        <f>_xll.BDP(AK3670&amp;" SEDOL","TICKER_AND_EXCH_CODE")</f>
        <v>#NAME?</v>
      </c>
      <c r="AI3670" s="4" t="e">
        <f t="shared" si="699"/>
        <v>#N/A</v>
      </c>
      <c r="AJ3670" s="4">
        <f>'Enhanced Basket_AUTOLOAD'!P3670</f>
        <v>0</v>
      </c>
      <c r="AK3670" s="4">
        <f>'Enhanced Basket_AUTOLOAD'!Q3670</f>
        <v>0</v>
      </c>
      <c r="AL3670" s="4">
        <f>'Enhanced Basket_AUTOLOAD'!Y3670</f>
        <v>0</v>
      </c>
      <c r="AM3670" s="4" t="e">
        <f t="shared" si="700"/>
        <v>#N/A</v>
      </c>
      <c r="AN3670" s="4" t="str">
        <f t="shared" si="701"/>
        <v>NO</v>
      </c>
      <c r="AO3670" s="4" t="str">
        <f t="shared" si="702"/>
        <v>Cash-in-Lieu</v>
      </c>
    </row>
    <row r="3671" ht="15" customHeight="1" s="4" customFormat="1">
      <c r="A3671" s="4">
        <f>'Enhanced Basket_AUTOLOAD'!H3671</f>
        <v>0</v>
      </c>
      <c r="B3671" s="4" t="str">
        <f t="shared" si="691"/>
        <v>SELL</v>
      </c>
      <c r="C3671" s="4" t="s">
        <v>29</v>
      </c>
      <c r="D3671" s="4" t="str">
        <f t="shared" si="692"/>
        <v>MT</v>
      </c>
      <c r="E3671" s="4" t="str">
        <f t="shared" si="693"/>
      </c>
      <c r="F3671" s="4" t="str">
        <f t="shared" si="694"/>
        <v>CIL LOAD</v>
      </c>
      <c r="G3671" s="4">
        <f t="shared" si="695"/>
        <v>0</v>
      </c>
      <c r="H3671" s="4" t="e">
        <f t="shared" si="696"/>
        <v>#N/A</v>
      </c>
      <c r="I3671" s="4" t="e">
        <f>_xll.BDP(AG3671&amp;" equity","crncy_adj_px_last","eqy_fund_crncy=usd")</f>
        <v>#NAME?</v>
      </c>
      <c r="J3671" s="4" t="str">
        <f t="shared" si="697"/>
      </c>
      <c r="AA3671" s="4">
        <f t="shared" si="698"/>
        <v>0</v>
      </c>
      <c r="AB3671" s="4">
        <f>'Enhanced Basket_AUTOLOAD'!T3671</f>
        <v>0</v>
      </c>
      <c r="AC3671" s="4">
        <f>'Enhanced Basket_AUTOLOAD'!M3671</f>
        <v>0</v>
      </c>
      <c r="AD3671" s="4">
        <f>'Enhanced Basket_AUTOLOAD'!L3671</f>
        <v>0</v>
      </c>
      <c r="AE3671" s="4">
        <f>'Enhanced Basket_AUTOLOAD'!Z3671</f>
        <v>0</v>
      </c>
      <c r="AF3671" s="4">
        <f>'Enhanced Basket_AUTOLOAD'!AB3671</f>
        <v>0</v>
      </c>
      <c r="AG3671" s="4" t="e">
        <f>VLOOKUP(AJ3671,'Ticker Mapping'!$I$3:$M$6706,5,0)</f>
        <v>#N/A</v>
      </c>
      <c r="AH3671" s="4" t="e">
        <f>_xll.BDP(AK3671&amp;" SEDOL","TICKER_AND_EXCH_CODE")</f>
        <v>#NAME?</v>
      </c>
      <c r="AI3671" s="4" t="e">
        <f t="shared" si="699"/>
        <v>#N/A</v>
      </c>
      <c r="AJ3671" s="4">
        <f>'Enhanced Basket_AUTOLOAD'!P3671</f>
        <v>0</v>
      </c>
      <c r="AK3671" s="4">
        <f>'Enhanced Basket_AUTOLOAD'!Q3671</f>
        <v>0</v>
      </c>
      <c r="AL3671" s="4">
        <f>'Enhanced Basket_AUTOLOAD'!Y3671</f>
        <v>0</v>
      </c>
      <c r="AM3671" s="4" t="e">
        <f t="shared" si="700"/>
        <v>#N/A</v>
      </c>
      <c r="AN3671" s="4" t="str">
        <f t="shared" si="701"/>
        <v>NO</v>
      </c>
      <c r="AO3671" s="4" t="str">
        <f t="shared" si="702"/>
        <v>Cash-in-Lieu</v>
      </c>
    </row>
    <row r="3672" ht="15" customHeight="1" s="4" customFormat="1">
      <c r="A3672" s="4">
        <f>'Enhanced Basket_AUTOLOAD'!H3672</f>
        <v>0</v>
      </c>
      <c r="B3672" s="4" t="str">
        <f t="shared" si="691"/>
        <v>SELL</v>
      </c>
      <c r="C3672" s="4" t="s">
        <v>29</v>
      </c>
      <c r="D3672" s="4" t="str">
        <f t="shared" si="692"/>
        <v>MT</v>
      </c>
      <c r="E3672" s="4" t="str">
        <f t="shared" si="693"/>
      </c>
      <c r="F3672" s="4" t="str">
        <f t="shared" si="694"/>
        <v>CIL LOAD</v>
      </c>
      <c r="G3672" s="4">
        <f t="shared" si="695"/>
        <v>0</v>
      </c>
      <c r="H3672" s="4" t="e">
        <f t="shared" si="696"/>
        <v>#N/A</v>
      </c>
      <c r="I3672" s="4" t="e">
        <f>_xll.BDP(AG3672&amp;" equity","crncy_adj_px_last","eqy_fund_crncy=usd")</f>
        <v>#NAME?</v>
      </c>
      <c r="J3672" s="4" t="str">
        <f t="shared" si="697"/>
      </c>
      <c r="AA3672" s="4">
        <f t="shared" si="698"/>
        <v>0</v>
      </c>
      <c r="AB3672" s="4">
        <f>'Enhanced Basket_AUTOLOAD'!T3672</f>
        <v>0</v>
      </c>
      <c r="AC3672" s="4">
        <f>'Enhanced Basket_AUTOLOAD'!M3672</f>
        <v>0</v>
      </c>
      <c r="AD3672" s="4">
        <f>'Enhanced Basket_AUTOLOAD'!L3672</f>
        <v>0</v>
      </c>
      <c r="AE3672" s="4">
        <f>'Enhanced Basket_AUTOLOAD'!Z3672</f>
        <v>0</v>
      </c>
      <c r="AF3672" s="4">
        <f>'Enhanced Basket_AUTOLOAD'!AB3672</f>
        <v>0</v>
      </c>
      <c r="AG3672" s="4" t="e">
        <f>VLOOKUP(AJ3672,'Ticker Mapping'!$I$3:$M$6706,5,0)</f>
        <v>#N/A</v>
      </c>
      <c r="AH3672" s="4" t="e">
        <f>_xll.BDP(AK3672&amp;" SEDOL","TICKER_AND_EXCH_CODE")</f>
        <v>#NAME?</v>
      </c>
      <c r="AI3672" s="4" t="e">
        <f t="shared" si="699"/>
        <v>#N/A</v>
      </c>
      <c r="AJ3672" s="4">
        <f>'Enhanced Basket_AUTOLOAD'!P3672</f>
        <v>0</v>
      </c>
      <c r="AK3672" s="4">
        <f>'Enhanced Basket_AUTOLOAD'!Q3672</f>
        <v>0</v>
      </c>
      <c r="AL3672" s="4">
        <f>'Enhanced Basket_AUTOLOAD'!Y3672</f>
        <v>0</v>
      </c>
      <c r="AM3672" s="4" t="e">
        <f t="shared" si="700"/>
        <v>#N/A</v>
      </c>
      <c r="AN3672" s="4" t="str">
        <f t="shared" si="701"/>
        <v>NO</v>
      </c>
      <c r="AO3672" s="4" t="str">
        <f t="shared" si="702"/>
        <v>Cash-in-Lieu</v>
      </c>
    </row>
    <row r="3673" ht="15" customHeight="1" s="4" customFormat="1">
      <c r="A3673" s="4">
        <f>'Enhanced Basket_AUTOLOAD'!H3673</f>
        <v>0</v>
      </c>
      <c r="B3673" s="4" t="str">
        <f t="shared" si="691"/>
        <v>SELL</v>
      </c>
      <c r="C3673" s="4" t="s">
        <v>29</v>
      </c>
      <c r="D3673" s="4" t="str">
        <f t="shared" si="692"/>
        <v>MT</v>
      </c>
      <c r="E3673" s="4" t="str">
        <f t="shared" si="693"/>
      </c>
      <c r="F3673" s="4" t="str">
        <f t="shared" si="694"/>
        <v>CIL LOAD</v>
      </c>
      <c r="G3673" s="4">
        <f t="shared" si="695"/>
        <v>0</v>
      </c>
      <c r="H3673" s="4" t="e">
        <f t="shared" si="696"/>
        <v>#N/A</v>
      </c>
      <c r="I3673" s="4" t="e">
        <f>_xll.BDP(AG3673&amp;" equity","crncy_adj_px_last","eqy_fund_crncy=usd")</f>
        <v>#NAME?</v>
      </c>
      <c r="J3673" s="4" t="str">
        <f t="shared" si="697"/>
      </c>
      <c r="AA3673" s="4">
        <f t="shared" si="698"/>
        <v>0</v>
      </c>
      <c r="AB3673" s="4">
        <f>'Enhanced Basket_AUTOLOAD'!T3673</f>
        <v>0</v>
      </c>
      <c r="AC3673" s="4">
        <f>'Enhanced Basket_AUTOLOAD'!M3673</f>
        <v>0</v>
      </c>
      <c r="AD3673" s="4">
        <f>'Enhanced Basket_AUTOLOAD'!L3673</f>
        <v>0</v>
      </c>
      <c r="AE3673" s="4">
        <f>'Enhanced Basket_AUTOLOAD'!Z3673</f>
        <v>0</v>
      </c>
      <c r="AF3673" s="4">
        <f>'Enhanced Basket_AUTOLOAD'!AB3673</f>
        <v>0</v>
      </c>
      <c r="AG3673" s="4" t="e">
        <f>VLOOKUP(AJ3673,'Ticker Mapping'!$I$3:$M$6706,5,0)</f>
        <v>#N/A</v>
      </c>
      <c r="AH3673" s="4" t="e">
        <f>_xll.BDP(AK3673&amp;" SEDOL","TICKER_AND_EXCH_CODE")</f>
        <v>#NAME?</v>
      </c>
      <c r="AI3673" s="4" t="e">
        <f t="shared" si="699"/>
        <v>#N/A</v>
      </c>
      <c r="AJ3673" s="4">
        <f>'Enhanced Basket_AUTOLOAD'!P3673</f>
        <v>0</v>
      </c>
      <c r="AK3673" s="4">
        <f>'Enhanced Basket_AUTOLOAD'!Q3673</f>
        <v>0</v>
      </c>
      <c r="AL3673" s="4">
        <f>'Enhanced Basket_AUTOLOAD'!Y3673</f>
        <v>0</v>
      </c>
      <c r="AM3673" s="4" t="e">
        <f t="shared" si="700"/>
        <v>#N/A</v>
      </c>
      <c r="AN3673" s="4" t="str">
        <f t="shared" si="701"/>
        <v>NO</v>
      </c>
      <c r="AO3673" s="4" t="str">
        <f t="shared" si="702"/>
        <v>Cash-in-Lieu</v>
      </c>
    </row>
    <row r="3674" ht="15" customHeight="1" s="4" customFormat="1">
      <c r="A3674" s="4">
        <f>'Enhanced Basket_AUTOLOAD'!H3674</f>
        <v>0</v>
      </c>
      <c r="B3674" s="4" t="str">
        <f t="shared" si="691"/>
        <v>SELL</v>
      </c>
      <c r="C3674" s="4" t="s">
        <v>29</v>
      </c>
      <c r="D3674" s="4" t="str">
        <f t="shared" si="692"/>
        <v>MT</v>
      </c>
      <c r="E3674" s="4" t="str">
        <f t="shared" si="693"/>
      </c>
      <c r="F3674" s="4" t="str">
        <f t="shared" si="694"/>
        <v>CIL LOAD</v>
      </c>
      <c r="G3674" s="4">
        <f t="shared" si="695"/>
        <v>0</v>
      </c>
      <c r="H3674" s="4" t="e">
        <f t="shared" si="696"/>
        <v>#N/A</v>
      </c>
      <c r="I3674" s="4" t="e">
        <f>_xll.BDP(AG3674&amp;" equity","crncy_adj_px_last","eqy_fund_crncy=usd")</f>
        <v>#NAME?</v>
      </c>
      <c r="J3674" s="4" t="str">
        <f t="shared" si="697"/>
      </c>
      <c r="AA3674" s="4">
        <f t="shared" si="698"/>
        <v>0</v>
      </c>
      <c r="AB3674" s="4">
        <f>'Enhanced Basket_AUTOLOAD'!T3674</f>
        <v>0</v>
      </c>
      <c r="AC3674" s="4">
        <f>'Enhanced Basket_AUTOLOAD'!M3674</f>
        <v>0</v>
      </c>
      <c r="AD3674" s="4">
        <f>'Enhanced Basket_AUTOLOAD'!L3674</f>
        <v>0</v>
      </c>
      <c r="AE3674" s="4">
        <f>'Enhanced Basket_AUTOLOAD'!Z3674</f>
        <v>0</v>
      </c>
      <c r="AF3674" s="4">
        <f>'Enhanced Basket_AUTOLOAD'!AB3674</f>
        <v>0</v>
      </c>
      <c r="AG3674" s="4" t="e">
        <f>VLOOKUP(AJ3674,'Ticker Mapping'!$I$3:$M$6706,5,0)</f>
        <v>#N/A</v>
      </c>
      <c r="AH3674" s="4" t="e">
        <f>_xll.BDP(AK3674&amp;" SEDOL","TICKER_AND_EXCH_CODE")</f>
        <v>#NAME?</v>
      </c>
      <c r="AI3674" s="4" t="e">
        <f t="shared" si="699"/>
        <v>#N/A</v>
      </c>
      <c r="AJ3674" s="4">
        <f>'Enhanced Basket_AUTOLOAD'!P3674</f>
        <v>0</v>
      </c>
      <c r="AK3674" s="4">
        <f>'Enhanced Basket_AUTOLOAD'!Q3674</f>
        <v>0</v>
      </c>
      <c r="AL3674" s="4">
        <f>'Enhanced Basket_AUTOLOAD'!Y3674</f>
        <v>0</v>
      </c>
      <c r="AM3674" s="4" t="e">
        <f t="shared" si="700"/>
        <v>#N/A</v>
      </c>
      <c r="AN3674" s="4" t="str">
        <f t="shared" si="701"/>
        <v>NO</v>
      </c>
      <c r="AO3674" s="4" t="str">
        <f t="shared" si="702"/>
        <v>Cash-in-Lieu</v>
      </c>
    </row>
    <row r="3675" ht="15" customHeight="1" s="4" customFormat="1">
      <c r="A3675" s="4">
        <f>'Enhanced Basket_AUTOLOAD'!H3675</f>
        <v>0</v>
      </c>
      <c r="B3675" s="4" t="str">
        <f t="shared" si="691"/>
        <v>SELL</v>
      </c>
      <c r="C3675" s="4" t="s">
        <v>29</v>
      </c>
      <c r="D3675" s="4" t="str">
        <f t="shared" si="692"/>
        <v>MT</v>
      </c>
      <c r="E3675" s="4" t="str">
        <f t="shared" si="693"/>
      </c>
      <c r="F3675" s="4" t="str">
        <f t="shared" si="694"/>
        <v>CIL LOAD</v>
      </c>
      <c r="G3675" s="4">
        <f t="shared" si="695"/>
        <v>0</v>
      </c>
      <c r="H3675" s="4" t="e">
        <f t="shared" si="696"/>
        <v>#N/A</v>
      </c>
      <c r="I3675" s="4" t="e">
        <f>_xll.BDP(AG3675&amp;" equity","crncy_adj_px_last","eqy_fund_crncy=usd")</f>
        <v>#NAME?</v>
      </c>
      <c r="J3675" s="4" t="str">
        <f t="shared" si="697"/>
      </c>
      <c r="AA3675" s="4">
        <f t="shared" si="698"/>
        <v>0</v>
      </c>
      <c r="AB3675" s="4">
        <f>'Enhanced Basket_AUTOLOAD'!T3675</f>
        <v>0</v>
      </c>
      <c r="AC3675" s="4">
        <f>'Enhanced Basket_AUTOLOAD'!M3675</f>
        <v>0</v>
      </c>
      <c r="AD3675" s="4">
        <f>'Enhanced Basket_AUTOLOAD'!L3675</f>
        <v>0</v>
      </c>
      <c r="AE3675" s="4">
        <f>'Enhanced Basket_AUTOLOAD'!Z3675</f>
        <v>0</v>
      </c>
      <c r="AF3675" s="4">
        <f>'Enhanced Basket_AUTOLOAD'!AB3675</f>
        <v>0</v>
      </c>
      <c r="AG3675" s="4" t="e">
        <f>VLOOKUP(AJ3675,'Ticker Mapping'!$I$3:$M$6706,5,0)</f>
        <v>#N/A</v>
      </c>
      <c r="AH3675" s="4" t="e">
        <f>_xll.BDP(AK3675&amp;" SEDOL","TICKER_AND_EXCH_CODE")</f>
        <v>#NAME?</v>
      </c>
      <c r="AI3675" s="4" t="e">
        <f t="shared" si="699"/>
        <v>#N/A</v>
      </c>
      <c r="AJ3675" s="4">
        <f>'Enhanced Basket_AUTOLOAD'!P3675</f>
        <v>0</v>
      </c>
      <c r="AK3675" s="4">
        <f>'Enhanced Basket_AUTOLOAD'!Q3675</f>
        <v>0</v>
      </c>
      <c r="AL3675" s="4">
        <f>'Enhanced Basket_AUTOLOAD'!Y3675</f>
        <v>0</v>
      </c>
      <c r="AM3675" s="4" t="e">
        <f t="shared" si="700"/>
        <v>#N/A</v>
      </c>
      <c r="AN3675" s="4" t="str">
        <f t="shared" si="701"/>
        <v>NO</v>
      </c>
      <c r="AO3675" s="4" t="str">
        <f t="shared" si="702"/>
        <v>Cash-in-Lieu</v>
      </c>
    </row>
    <row r="3676" ht="15" customHeight="1" s="4" customFormat="1">
      <c r="A3676" s="4">
        <f>'Enhanced Basket_AUTOLOAD'!H3676</f>
        <v>0</v>
      </c>
      <c r="B3676" s="4" t="str">
        <f t="shared" si="691"/>
        <v>SELL</v>
      </c>
      <c r="C3676" s="4" t="s">
        <v>29</v>
      </c>
      <c r="D3676" s="4" t="str">
        <f t="shared" si="692"/>
        <v>MT</v>
      </c>
      <c r="E3676" s="4" t="str">
        <f t="shared" si="693"/>
      </c>
      <c r="F3676" s="4" t="str">
        <f t="shared" si="694"/>
        <v>CIL LOAD</v>
      </c>
      <c r="G3676" s="4">
        <f t="shared" si="695"/>
        <v>0</v>
      </c>
      <c r="H3676" s="4" t="e">
        <f t="shared" si="696"/>
        <v>#N/A</v>
      </c>
      <c r="I3676" s="4" t="e">
        <f>_xll.BDP(AG3676&amp;" equity","crncy_adj_px_last","eqy_fund_crncy=usd")</f>
        <v>#NAME?</v>
      </c>
      <c r="J3676" s="4" t="str">
        <f t="shared" si="697"/>
      </c>
      <c r="AA3676" s="4">
        <f t="shared" si="698"/>
        <v>0</v>
      </c>
      <c r="AB3676" s="4">
        <f>'Enhanced Basket_AUTOLOAD'!T3676</f>
        <v>0</v>
      </c>
      <c r="AC3676" s="4">
        <f>'Enhanced Basket_AUTOLOAD'!M3676</f>
        <v>0</v>
      </c>
      <c r="AD3676" s="4">
        <f>'Enhanced Basket_AUTOLOAD'!L3676</f>
        <v>0</v>
      </c>
      <c r="AE3676" s="4">
        <f>'Enhanced Basket_AUTOLOAD'!Z3676</f>
        <v>0</v>
      </c>
      <c r="AF3676" s="4">
        <f>'Enhanced Basket_AUTOLOAD'!AB3676</f>
        <v>0</v>
      </c>
      <c r="AG3676" s="4" t="e">
        <f>VLOOKUP(AJ3676,'Ticker Mapping'!$I$3:$M$6706,5,0)</f>
        <v>#N/A</v>
      </c>
      <c r="AH3676" s="4" t="e">
        <f>_xll.BDP(AK3676&amp;" SEDOL","TICKER_AND_EXCH_CODE")</f>
        <v>#NAME?</v>
      </c>
      <c r="AI3676" s="4" t="e">
        <f t="shared" si="699"/>
        <v>#N/A</v>
      </c>
      <c r="AJ3676" s="4">
        <f>'Enhanced Basket_AUTOLOAD'!P3676</f>
        <v>0</v>
      </c>
      <c r="AK3676" s="4">
        <f>'Enhanced Basket_AUTOLOAD'!Q3676</f>
        <v>0</v>
      </c>
      <c r="AL3676" s="4">
        <f>'Enhanced Basket_AUTOLOAD'!Y3676</f>
        <v>0</v>
      </c>
      <c r="AM3676" s="4" t="e">
        <f t="shared" si="700"/>
        <v>#N/A</v>
      </c>
      <c r="AN3676" s="4" t="str">
        <f t="shared" si="701"/>
        <v>NO</v>
      </c>
      <c r="AO3676" s="4" t="str">
        <f t="shared" si="702"/>
        <v>Cash-in-Lieu</v>
      </c>
    </row>
    <row r="3677" ht="15" customHeight="1" s="4" customFormat="1">
      <c r="A3677" s="4">
        <f>'Enhanced Basket_AUTOLOAD'!H3677</f>
        <v>0</v>
      </c>
      <c r="B3677" s="4" t="str">
        <f t="shared" si="691"/>
        <v>SELL</v>
      </c>
      <c r="C3677" s="4" t="s">
        <v>29</v>
      </c>
      <c r="D3677" s="4" t="str">
        <f t="shared" si="692"/>
        <v>MT</v>
      </c>
      <c r="E3677" s="4" t="str">
        <f t="shared" si="693"/>
      </c>
      <c r="F3677" s="4" t="str">
        <f t="shared" si="694"/>
        <v>CIL LOAD</v>
      </c>
      <c r="G3677" s="4">
        <f t="shared" si="695"/>
        <v>0</v>
      </c>
      <c r="H3677" s="4" t="e">
        <f t="shared" si="696"/>
        <v>#N/A</v>
      </c>
      <c r="I3677" s="4" t="e">
        <f>_xll.BDP(AG3677&amp;" equity","crncy_adj_px_last","eqy_fund_crncy=usd")</f>
        <v>#NAME?</v>
      </c>
      <c r="J3677" s="4" t="str">
        <f t="shared" si="697"/>
      </c>
      <c r="AA3677" s="4">
        <f t="shared" si="698"/>
        <v>0</v>
      </c>
      <c r="AB3677" s="4">
        <f>'Enhanced Basket_AUTOLOAD'!T3677</f>
        <v>0</v>
      </c>
      <c r="AC3677" s="4">
        <f>'Enhanced Basket_AUTOLOAD'!M3677</f>
        <v>0</v>
      </c>
      <c r="AD3677" s="4">
        <f>'Enhanced Basket_AUTOLOAD'!L3677</f>
        <v>0</v>
      </c>
      <c r="AE3677" s="4">
        <f>'Enhanced Basket_AUTOLOAD'!Z3677</f>
        <v>0</v>
      </c>
      <c r="AF3677" s="4">
        <f>'Enhanced Basket_AUTOLOAD'!AB3677</f>
        <v>0</v>
      </c>
      <c r="AG3677" s="4" t="e">
        <f>VLOOKUP(AJ3677,'Ticker Mapping'!$I$3:$M$6706,5,0)</f>
        <v>#N/A</v>
      </c>
      <c r="AH3677" s="4" t="e">
        <f>_xll.BDP(AK3677&amp;" SEDOL","TICKER_AND_EXCH_CODE")</f>
        <v>#NAME?</v>
      </c>
      <c r="AI3677" s="4" t="e">
        <f t="shared" si="699"/>
        <v>#N/A</v>
      </c>
      <c r="AJ3677" s="4">
        <f>'Enhanced Basket_AUTOLOAD'!P3677</f>
        <v>0</v>
      </c>
      <c r="AK3677" s="4">
        <f>'Enhanced Basket_AUTOLOAD'!Q3677</f>
        <v>0</v>
      </c>
      <c r="AL3677" s="4">
        <f>'Enhanced Basket_AUTOLOAD'!Y3677</f>
        <v>0</v>
      </c>
      <c r="AM3677" s="4" t="e">
        <f t="shared" si="700"/>
        <v>#N/A</v>
      </c>
      <c r="AN3677" s="4" t="str">
        <f t="shared" si="701"/>
        <v>NO</v>
      </c>
      <c r="AO3677" s="4" t="str">
        <f t="shared" si="702"/>
        <v>Cash-in-Lieu</v>
      </c>
    </row>
    <row r="3678" ht="15" customHeight="1" s="4" customFormat="1">
      <c r="A3678" s="4">
        <f>'Enhanced Basket_AUTOLOAD'!H3678</f>
        <v>0</v>
      </c>
      <c r="B3678" s="4" t="str">
        <f t="shared" si="691"/>
        <v>SELL</v>
      </c>
      <c r="C3678" s="4" t="s">
        <v>29</v>
      </c>
      <c r="D3678" s="4" t="str">
        <f t="shared" si="692"/>
        <v>MT</v>
      </c>
      <c r="E3678" s="4" t="str">
        <f t="shared" si="693"/>
      </c>
      <c r="F3678" s="4" t="str">
        <f t="shared" si="694"/>
        <v>CIL LOAD</v>
      </c>
      <c r="G3678" s="4">
        <f t="shared" si="695"/>
        <v>0</v>
      </c>
      <c r="H3678" s="4" t="e">
        <f t="shared" si="696"/>
        <v>#N/A</v>
      </c>
      <c r="I3678" s="4" t="e">
        <f>_xll.BDP(AG3678&amp;" equity","crncy_adj_px_last","eqy_fund_crncy=usd")</f>
        <v>#NAME?</v>
      </c>
      <c r="J3678" s="4" t="str">
        <f t="shared" si="697"/>
      </c>
      <c r="AA3678" s="4">
        <f t="shared" si="698"/>
        <v>0</v>
      </c>
      <c r="AB3678" s="4">
        <f>'Enhanced Basket_AUTOLOAD'!T3678</f>
        <v>0</v>
      </c>
      <c r="AC3678" s="4">
        <f>'Enhanced Basket_AUTOLOAD'!M3678</f>
        <v>0</v>
      </c>
      <c r="AD3678" s="4">
        <f>'Enhanced Basket_AUTOLOAD'!L3678</f>
        <v>0</v>
      </c>
      <c r="AE3678" s="4">
        <f>'Enhanced Basket_AUTOLOAD'!Z3678</f>
        <v>0</v>
      </c>
      <c r="AF3678" s="4">
        <f>'Enhanced Basket_AUTOLOAD'!AB3678</f>
        <v>0</v>
      </c>
      <c r="AG3678" s="4" t="e">
        <f>VLOOKUP(AJ3678,'Ticker Mapping'!$I$3:$M$6706,5,0)</f>
        <v>#N/A</v>
      </c>
      <c r="AH3678" s="4" t="e">
        <f>_xll.BDP(AK3678&amp;" SEDOL","TICKER_AND_EXCH_CODE")</f>
        <v>#NAME?</v>
      </c>
      <c r="AI3678" s="4" t="e">
        <f t="shared" si="699"/>
        <v>#N/A</v>
      </c>
      <c r="AJ3678" s="4">
        <f>'Enhanced Basket_AUTOLOAD'!P3678</f>
        <v>0</v>
      </c>
      <c r="AK3678" s="4">
        <f>'Enhanced Basket_AUTOLOAD'!Q3678</f>
        <v>0</v>
      </c>
      <c r="AL3678" s="4">
        <f>'Enhanced Basket_AUTOLOAD'!Y3678</f>
        <v>0</v>
      </c>
      <c r="AM3678" s="4" t="e">
        <f t="shared" si="700"/>
        <v>#N/A</v>
      </c>
      <c r="AN3678" s="4" t="str">
        <f t="shared" si="701"/>
        <v>NO</v>
      </c>
      <c r="AO3678" s="4" t="str">
        <f t="shared" si="702"/>
        <v>Cash-in-Lieu</v>
      </c>
    </row>
    <row r="3679" ht="15" customHeight="1" s="4" customFormat="1">
      <c r="A3679" s="4">
        <f>'Enhanced Basket_AUTOLOAD'!H3679</f>
        <v>0</v>
      </c>
      <c r="B3679" s="4" t="str">
        <f t="shared" si="691"/>
        <v>SELL</v>
      </c>
      <c r="C3679" s="4" t="s">
        <v>29</v>
      </c>
      <c r="D3679" s="4" t="str">
        <f t="shared" si="692"/>
        <v>MT</v>
      </c>
      <c r="E3679" s="4" t="str">
        <f t="shared" si="693"/>
      </c>
      <c r="F3679" s="4" t="str">
        <f t="shared" si="694"/>
        <v>CIL LOAD</v>
      </c>
      <c r="G3679" s="4">
        <f t="shared" si="695"/>
        <v>0</v>
      </c>
      <c r="H3679" s="4" t="e">
        <f t="shared" si="696"/>
        <v>#N/A</v>
      </c>
      <c r="I3679" s="4" t="e">
        <f>_xll.BDP(AG3679&amp;" equity","crncy_adj_px_last","eqy_fund_crncy=usd")</f>
        <v>#NAME?</v>
      </c>
      <c r="J3679" s="4" t="str">
        <f t="shared" si="697"/>
      </c>
      <c r="AA3679" s="4">
        <f t="shared" si="698"/>
        <v>0</v>
      </c>
      <c r="AB3679" s="4">
        <f>'Enhanced Basket_AUTOLOAD'!T3679</f>
        <v>0</v>
      </c>
      <c r="AC3679" s="4">
        <f>'Enhanced Basket_AUTOLOAD'!M3679</f>
        <v>0</v>
      </c>
      <c r="AD3679" s="4">
        <f>'Enhanced Basket_AUTOLOAD'!L3679</f>
        <v>0</v>
      </c>
      <c r="AE3679" s="4">
        <f>'Enhanced Basket_AUTOLOAD'!Z3679</f>
        <v>0</v>
      </c>
      <c r="AF3679" s="4">
        <f>'Enhanced Basket_AUTOLOAD'!AB3679</f>
        <v>0</v>
      </c>
      <c r="AG3679" s="4" t="e">
        <f>VLOOKUP(AJ3679,'Ticker Mapping'!$I$3:$M$6706,5,0)</f>
        <v>#N/A</v>
      </c>
      <c r="AH3679" s="4" t="e">
        <f>_xll.BDP(AK3679&amp;" SEDOL","TICKER_AND_EXCH_CODE")</f>
        <v>#NAME?</v>
      </c>
      <c r="AI3679" s="4" t="e">
        <f t="shared" si="699"/>
        <v>#N/A</v>
      </c>
      <c r="AJ3679" s="4">
        <f>'Enhanced Basket_AUTOLOAD'!P3679</f>
        <v>0</v>
      </c>
      <c r="AK3679" s="4">
        <f>'Enhanced Basket_AUTOLOAD'!Q3679</f>
        <v>0</v>
      </c>
      <c r="AL3679" s="4">
        <f>'Enhanced Basket_AUTOLOAD'!Y3679</f>
        <v>0</v>
      </c>
      <c r="AM3679" s="4" t="e">
        <f t="shared" si="700"/>
        <v>#N/A</v>
      </c>
      <c r="AN3679" s="4" t="str">
        <f t="shared" si="701"/>
        <v>NO</v>
      </c>
      <c r="AO3679" s="4" t="str">
        <f t="shared" si="702"/>
        <v>Cash-in-Lieu</v>
      </c>
    </row>
    <row r="3680" ht="15" customHeight="1" s="4" customFormat="1">
      <c r="A3680" s="4">
        <f>'Enhanced Basket_AUTOLOAD'!H3680</f>
        <v>0</v>
      </c>
      <c r="B3680" s="4" t="str">
        <f t="shared" si="691"/>
        <v>SELL</v>
      </c>
      <c r="C3680" s="4" t="s">
        <v>29</v>
      </c>
      <c r="D3680" s="4" t="str">
        <f t="shared" si="692"/>
        <v>MT</v>
      </c>
      <c r="E3680" s="4" t="str">
        <f t="shared" si="693"/>
      </c>
      <c r="F3680" s="4" t="str">
        <f t="shared" si="694"/>
        <v>CIL LOAD</v>
      </c>
      <c r="G3680" s="4">
        <f t="shared" si="695"/>
        <v>0</v>
      </c>
      <c r="H3680" s="4" t="e">
        <f t="shared" si="696"/>
        <v>#N/A</v>
      </c>
      <c r="I3680" s="4" t="e">
        <f>_xll.BDP(AG3680&amp;" equity","crncy_adj_px_last","eqy_fund_crncy=usd")</f>
        <v>#NAME?</v>
      </c>
      <c r="J3680" s="4" t="str">
        <f t="shared" si="697"/>
      </c>
      <c r="AA3680" s="4">
        <f t="shared" si="698"/>
        <v>0</v>
      </c>
      <c r="AB3680" s="4">
        <f>'Enhanced Basket_AUTOLOAD'!T3680</f>
        <v>0</v>
      </c>
      <c r="AC3680" s="4">
        <f>'Enhanced Basket_AUTOLOAD'!M3680</f>
        <v>0</v>
      </c>
      <c r="AD3680" s="4">
        <f>'Enhanced Basket_AUTOLOAD'!L3680</f>
        <v>0</v>
      </c>
      <c r="AE3680" s="4">
        <f>'Enhanced Basket_AUTOLOAD'!Z3680</f>
        <v>0</v>
      </c>
      <c r="AF3680" s="4">
        <f>'Enhanced Basket_AUTOLOAD'!AB3680</f>
        <v>0</v>
      </c>
      <c r="AG3680" s="4" t="e">
        <f>VLOOKUP(AJ3680,'Ticker Mapping'!$I$3:$M$6706,5,0)</f>
        <v>#N/A</v>
      </c>
      <c r="AH3680" s="4" t="e">
        <f>_xll.BDP(AK3680&amp;" SEDOL","TICKER_AND_EXCH_CODE")</f>
        <v>#NAME?</v>
      </c>
      <c r="AI3680" s="4" t="e">
        <f t="shared" si="699"/>
        <v>#N/A</v>
      </c>
      <c r="AJ3680" s="4">
        <f>'Enhanced Basket_AUTOLOAD'!P3680</f>
        <v>0</v>
      </c>
      <c r="AK3680" s="4">
        <f>'Enhanced Basket_AUTOLOAD'!Q3680</f>
        <v>0</v>
      </c>
      <c r="AL3680" s="4">
        <f>'Enhanced Basket_AUTOLOAD'!Y3680</f>
        <v>0</v>
      </c>
      <c r="AM3680" s="4" t="e">
        <f t="shared" si="700"/>
        <v>#N/A</v>
      </c>
      <c r="AN3680" s="4" t="str">
        <f t="shared" si="701"/>
        <v>NO</v>
      </c>
      <c r="AO3680" s="4" t="str">
        <f t="shared" si="702"/>
        <v>Cash-in-Lieu</v>
      </c>
    </row>
    <row r="3681" ht="15" customHeight="1" s="4" customFormat="1">
      <c r="A3681" s="4">
        <f>'Enhanced Basket_AUTOLOAD'!H3681</f>
        <v>0</v>
      </c>
      <c r="B3681" s="4" t="str">
        <f t="shared" si="691"/>
        <v>SELL</v>
      </c>
      <c r="C3681" s="4" t="s">
        <v>29</v>
      </c>
      <c r="D3681" s="4" t="str">
        <f t="shared" si="692"/>
        <v>MT</v>
      </c>
      <c r="E3681" s="4" t="str">
        <f t="shared" si="693"/>
      </c>
      <c r="F3681" s="4" t="str">
        <f t="shared" si="694"/>
        <v>CIL LOAD</v>
      </c>
      <c r="G3681" s="4">
        <f t="shared" si="695"/>
        <v>0</v>
      </c>
      <c r="H3681" s="4" t="e">
        <f t="shared" si="696"/>
        <v>#N/A</v>
      </c>
      <c r="I3681" s="4" t="e">
        <f>_xll.BDP(AG3681&amp;" equity","crncy_adj_px_last","eqy_fund_crncy=usd")</f>
        <v>#NAME?</v>
      </c>
      <c r="J3681" s="4" t="str">
        <f t="shared" si="697"/>
      </c>
      <c r="AA3681" s="4">
        <f t="shared" si="698"/>
        <v>0</v>
      </c>
      <c r="AB3681" s="4">
        <f>'Enhanced Basket_AUTOLOAD'!T3681</f>
        <v>0</v>
      </c>
      <c r="AC3681" s="4">
        <f>'Enhanced Basket_AUTOLOAD'!M3681</f>
        <v>0</v>
      </c>
      <c r="AD3681" s="4">
        <f>'Enhanced Basket_AUTOLOAD'!L3681</f>
        <v>0</v>
      </c>
      <c r="AE3681" s="4">
        <f>'Enhanced Basket_AUTOLOAD'!Z3681</f>
        <v>0</v>
      </c>
      <c r="AF3681" s="4">
        <f>'Enhanced Basket_AUTOLOAD'!AB3681</f>
        <v>0</v>
      </c>
      <c r="AG3681" s="4" t="e">
        <f>VLOOKUP(AJ3681,'Ticker Mapping'!$I$3:$M$6706,5,0)</f>
        <v>#N/A</v>
      </c>
      <c r="AH3681" s="4" t="e">
        <f>_xll.BDP(AK3681&amp;" SEDOL","TICKER_AND_EXCH_CODE")</f>
        <v>#NAME?</v>
      </c>
      <c r="AI3681" s="4" t="e">
        <f t="shared" si="699"/>
        <v>#N/A</v>
      </c>
      <c r="AJ3681" s="4">
        <f>'Enhanced Basket_AUTOLOAD'!P3681</f>
        <v>0</v>
      </c>
      <c r="AK3681" s="4">
        <f>'Enhanced Basket_AUTOLOAD'!Q3681</f>
        <v>0</v>
      </c>
      <c r="AL3681" s="4">
        <f>'Enhanced Basket_AUTOLOAD'!Y3681</f>
        <v>0</v>
      </c>
      <c r="AM3681" s="4" t="e">
        <f t="shared" si="700"/>
        <v>#N/A</v>
      </c>
      <c r="AN3681" s="4" t="str">
        <f t="shared" si="701"/>
        <v>NO</v>
      </c>
      <c r="AO3681" s="4" t="str">
        <f t="shared" si="702"/>
        <v>Cash-in-Lieu</v>
      </c>
    </row>
    <row r="3682" ht="15" customHeight="1" s="4" customFormat="1">
      <c r="A3682" s="4">
        <f>'Enhanced Basket_AUTOLOAD'!H3682</f>
        <v>0</v>
      </c>
      <c r="B3682" s="4" t="str">
        <f t="shared" si="691"/>
        <v>SELL</v>
      </c>
      <c r="C3682" s="4" t="s">
        <v>29</v>
      </c>
      <c r="D3682" s="4" t="str">
        <f t="shared" si="692"/>
        <v>MT</v>
      </c>
      <c r="E3682" s="4" t="str">
        <f t="shared" si="693"/>
      </c>
      <c r="F3682" s="4" t="str">
        <f t="shared" si="694"/>
        <v>CIL LOAD</v>
      </c>
      <c r="G3682" s="4">
        <f t="shared" si="695"/>
        <v>0</v>
      </c>
      <c r="H3682" s="4" t="e">
        <f t="shared" si="696"/>
        <v>#N/A</v>
      </c>
      <c r="I3682" s="4" t="e">
        <f>_xll.BDP(AG3682&amp;" equity","crncy_adj_px_last","eqy_fund_crncy=usd")</f>
        <v>#NAME?</v>
      </c>
      <c r="J3682" s="4" t="str">
        <f t="shared" si="697"/>
      </c>
      <c r="AA3682" s="4">
        <f t="shared" si="698"/>
        <v>0</v>
      </c>
      <c r="AB3682" s="4">
        <f>'Enhanced Basket_AUTOLOAD'!T3682</f>
        <v>0</v>
      </c>
      <c r="AC3682" s="4">
        <f>'Enhanced Basket_AUTOLOAD'!M3682</f>
        <v>0</v>
      </c>
      <c r="AD3682" s="4">
        <f>'Enhanced Basket_AUTOLOAD'!L3682</f>
        <v>0</v>
      </c>
      <c r="AE3682" s="4">
        <f>'Enhanced Basket_AUTOLOAD'!Z3682</f>
        <v>0</v>
      </c>
      <c r="AF3682" s="4">
        <f>'Enhanced Basket_AUTOLOAD'!AB3682</f>
        <v>0</v>
      </c>
      <c r="AG3682" s="4" t="e">
        <f>VLOOKUP(AJ3682,'Ticker Mapping'!$I$3:$M$6706,5,0)</f>
        <v>#N/A</v>
      </c>
      <c r="AH3682" s="4" t="e">
        <f>_xll.BDP(AK3682&amp;" SEDOL","TICKER_AND_EXCH_CODE")</f>
        <v>#NAME?</v>
      </c>
      <c r="AI3682" s="4" t="e">
        <f t="shared" si="699"/>
        <v>#N/A</v>
      </c>
      <c r="AJ3682" s="4">
        <f>'Enhanced Basket_AUTOLOAD'!P3682</f>
        <v>0</v>
      </c>
      <c r="AK3682" s="4">
        <f>'Enhanced Basket_AUTOLOAD'!Q3682</f>
        <v>0</v>
      </c>
      <c r="AL3682" s="4">
        <f>'Enhanced Basket_AUTOLOAD'!Y3682</f>
        <v>0</v>
      </c>
      <c r="AM3682" s="4" t="e">
        <f t="shared" si="700"/>
        <v>#N/A</v>
      </c>
      <c r="AN3682" s="4" t="str">
        <f t="shared" si="701"/>
        <v>NO</v>
      </c>
      <c r="AO3682" s="4" t="str">
        <f t="shared" si="702"/>
        <v>Cash-in-Lieu</v>
      </c>
    </row>
    <row r="3683" ht="15" customHeight="1" s="4" customFormat="1">
      <c r="A3683" s="4">
        <f>'Enhanced Basket_AUTOLOAD'!H3683</f>
        <v>0</v>
      </c>
      <c r="B3683" s="4" t="str">
        <f t="shared" si="691"/>
        <v>SELL</v>
      </c>
      <c r="C3683" s="4" t="s">
        <v>29</v>
      </c>
      <c r="D3683" s="4" t="str">
        <f t="shared" si="692"/>
        <v>MT</v>
      </c>
      <c r="E3683" s="4" t="str">
        <f t="shared" si="693"/>
      </c>
      <c r="F3683" s="4" t="str">
        <f t="shared" si="694"/>
        <v>CIL LOAD</v>
      </c>
      <c r="G3683" s="4">
        <f t="shared" si="695"/>
        <v>0</v>
      </c>
      <c r="H3683" s="4" t="e">
        <f t="shared" si="696"/>
        <v>#N/A</v>
      </c>
      <c r="I3683" s="4" t="e">
        <f>_xll.BDP(AG3683&amp;" equity","crncy_adj_px_last","eqy_fund_crncy=usd")</f>
        <v>#NAME?</v>
      </c>
      <c r="J3683" s="4" t="str">
        <f t="shared" si="697"/>
      </c>
      <c r="AA3683" s="4">
        <f t="shared" si="698"/>
        <v>0</v>
      </c>
      <c r="AB3683" s="4">
        <f>'Enhanced Basket_AUTOLOAD'!T3683</f>
        <v>0</v>
      </c>
      <c r="AC3683" s="4">
        <f>'Enhanced Basket_AUTOLOAD'!M3683</f>
        <v>0</v>
      </c>
      <c r="AD3683" s="4">
        <f>'Enhanced Basket_AUTOLOAD'!L3683</f>
        <v>0</v>
      </c>
      <c r="AE3683" s="4">
        <f>'Enhanced Basket_AUTOLOAD'!Z3683</f>
        <v>0</v>
      </c>
      <c r="AF3683" s="4">
        <f>'Enhanced Basket_AUTOLOAD'!AB3683</f>
        <v>0</v>
      </c>
      <c r="AG3683" s="4" t="e">
        <f>VLOOKUP(AJ3683,'Ticker Mapping'!$I$3:$M$6706,5,0)</f>
        <v>#N/A</v>
      </c>
      <c r="AH3683" s="4" t="e">
        <f>_xll.BDP(AK3683&amp;" SEDOL","TICKER_AND_EXCH_CODE")</f>
        <v>#NAME?</v>
      </c>
      <c r="AI3683" s="4" t="e">
        <f t="shared" si="699"/>
        <v>#N/A</v>
      </c>
      <c r="AJ3683" s="4">
        <f>'Enhanced Basket_AUTOLOAD'!P3683</f>
        <v>0</v>
      </c>
      <c r="AK3683" s="4">
        <f>'Enhanced Basket_AUTOLOAD'!Q3683</f>
        <v>0</v>
      </c>
      <c r="AL3683" s="4">
        <f>'Enhanced Basket_AUTOLOAD'!Y3683</f>
        <v>0</v>
      </c>
      <c r="AM3683" s="4" t="e">
        <f t="shared" si="700"/>
        <v>#N/A</v>
      </c>
      <c r="AN3683" s="4" t="str">
        <f t="shared" si="701"/>
        <v>NO</v>
      </c>
      <c r="AO3683" s="4" t="str">
        <f t="shared" si="702"/>
        <v>Cash-in-Lieu</v>
      </c>
    </row>
    <row r="3684" ht="15" customHeight="1" s="4" customFormat="1">
      <c r="A3684" s="4">
        <f>'Enhanced Basket_AUTOLOAD'!H3684</f>
        <v>0</v>
      </c>
      <c r="B3684" s="4" t="str">
        <f t="shared" si="691"/>
        <v>SELL</v>
      </c>
      <c r="C3684" s="4" t="s">
        <v>29</v>
      </c>
      <c r="D3684" s="4" t="str">
        <f t="shared" si="692"/>
        <v>MT</v>
      </c>
      <c r="E3684" s="4" t="str">
        <f t="shared" si="693"/>
      </c>
      <c r="F3684" s="4" t="str">
        <f t="shared" si="694"/>
        <v>CIL LOAD</v>
      </c>
      <c r="G3684" s="4">
        <f t="shared" si="695"/>
        <v>0</v>
      </c>
      <c r="H3684" s="4" t="e">
        <f t="shared" si="696"/>
        <v>#N/A</v>
      </c>
      <c r="I3684" s="4" t="e">
        <f>_xll.BDP(AG3684&amp;" equity","crncy_adj_px_last","eqy_fund_crncy=usd")</f>
        <v>#NAME?</v>
      </c>
      <c r="J3684" s="4" t="str">
        <f t="shared" si="697"/>
      </c>
      <c r="AA3684" s="4">
        <f t="shared" si="698"/>
        <v>0</v>
      </c>
      <c r="AB3684" s="4">
        <f>'Enhanced Basket_AUTOLOAD'!T3684</f>
        <v>0</v>
      </c>
      <c r="AC3684" s="4">
        <f>'Enhanced Basket_AUTOLOAD'!M3684</f>
        <v>0</v>
      </c>
      <c r="AD3684" s="4">
        <f>'Enhanced Basket_AUTOLOAD'!L3684</f>
        <v>0</v>
      </c>
      <c r="AE3684" s="4">
        <f>'Enhanced Basket_AUTOLOAD'!Z3684</f>
        <v>0</v>
      </c>
      <c r="AF3684" s="4">
        <f>'Enhanced Basket_AUTOLOAD'!AB3684</f>
        <v>0</v>
      </c>
      <c r="AG3684" s="4" t="e">
        <f>VLOOKUP(AJ3684,'Ticker Mapping'!$I$3:$M$6706,5,0)</f>
        <v>#N/A</v>
      </c>
      <c r="AH3684" s="4" t="e">
        <f>_xll.BDP(AK3684&amp;" SEDOL","TICKER_AND_EXCH_CODE")</f>
        <v>#NAME?</v>
      </c>
      <c r="AI3684" s="4" t="e">
        <f t="shared" si="699"/>
        <v>#N/A</v>
      </c>
      <c r="AJ3684" s="4">
        <f>'Enhanced Basket_AUTOLOAD'!P3684</f>
        <v>0</v>
      </c>
      <c r="AK3684" s="4">
        <f>'Enhanced Basket_AUTOLOAD'!Q3684</f>
        <v>0</v>
      </c>
      <c r="AL3684" s="4">
        <f>'Enhanced Basket_AUTOLOAD'!Y3684</f>
        <v>0</v>
      </c>
      <c r="AM3684" s="4" t="e">
        <f t="shared" si="700"/>
        <v>#N/A</v>
      </c>
      <c r="AN3684" s="4" t="str">
        <f t="shared" si="701"/>
        <v>NO</v>
      </c>
      <c r="AO3684" s="4" t="str">
        <f t="shared" si="702"/>
        <v>Cash-in-Lieu</v>
      </c>
    </row>
    <row r="3685" ht="15" customHeight="1" s="4" customFormat="1">
      <c r="A3685" s="4">
        <f>'Enhanced Basket_AUTOLOAD'!H3685</f>
        <v>0</v>
      </c>
      <c r="B3685" s="4" t="str">
        <f t="shared" si="691"/>
        <v>SELL</v>
      </c>
      <c r="C3685" s="4" t="s">
        <v>29</v>
      </c>
      <c r="D3685" s="4" t="str">
        <f t="shared" si="692"/>
        <v>MT</v>
      </c>
      <c r="E3685" s="4" t="str">
        <f t="shared" si="693"/>
      </c>
      <c r="F3685" s="4" t="str">
        <f t="shared" si="694"/>
        <v>CIL LOAD</v>
      </c>
      <c r="G3685" s="4">
        <f t="shared" si="695"/>
        <v>0</v>
      </c>
      <c r="H3685" s="4" t="e">
        <f t="shared" si="696"/>
        <v>#N/A</v>
      </c>
      <c r="I3685" s="4" t="e">
        <f>_xll.BDP(AG3685&amp;" equity","crncy_adj_px_last","eqy_fund_crncy=usd")</f>
        <v>#NAME?</v>
      </c>
      <c r="J3685" s="4" t="str">
        <f t="shared" si="697"/>
      </c>
      <c r="AA3685" s="4">
        <f t="shared" si="698"/>
        <v>0</v>
      </c>
      <c r="AB3685" s="4">
        <f>'Enhanced Basket_AUTOLOAD'!T3685</f>
        <v>0</v>
      </c>
      <c r="AC3685" s="4">
        <f>'Enhanced Basket_AUTOLOAD'!M3685</f>
        <v>0</v>
      </c>
      <c r="AD3685" s="4">
        <f>'Enhanced Basket_AUTOLOAD'!L3685</f>
        <v>0</v>
      </c>
      <c r="AE3685" s="4">
        <f>'Enhanced Basket_AUTOLOAD'!Z3685</f>
        <v>0</v>
      </c>
      <c r="AF3685" s="4">
        <f>'Enhanced Basket_AUTOLOAD'!AB3685</f>
        <v>0</v>
      </c>
      <c r="AG3685" s="4" t="e">
        <f>VLOOKUP(AJ3685,'Ticker Mapping'!$I$3:$M$6706,5,0)</f>
        <v>#N/A</v>
      </c>
      <c r="AH3685" s="4" t="e">
        <f>_xll.BDP(AK3685&amp;" SEDOL","TICKER_AND_EXCH_CODE")</f>
        <v>#NAME?</v>
      </c>
      <c r="AI3685" s="4" t="e">
        <f t="shared" si="699"/>
        <v>#N/A</v>
      </c>
      <c r="AJ3685" s="4">
        <f>'Enhanced Basket_AUTOLOAD'!P3685</f>
        <v>0</v>
      </c>
      <c r="AK3685" s="4">
        <f>'Enhanced Basket_AUTOLOAD'!Q3685</f>
        <v>0</v>
      </c>
      <c r="AL3685" s="4">
        <f>'Enhanced Basket_AUTOLOAD'!Y3685</f>
        <v>0</v>
      </c>
      <c r="AM3685" s="4" t="e">
        <f t="shared" si="700"/>
        <v>#N/A</v>
      </c>
      <c r="AN3685" s="4" t="str">
        <f t="shared" si="701"/>
        <v>NO</v>
      </c>
      <c r="AO3685" s="4" t="str">
        <f t="shared" si="702"/>
        <v>Cash-in-Lieu</v>
      </c>
    </row>
    <row r="3686" ht="15" customHeight="1" s="4" customFormat="1">
      <c r="A3686" s="4">
        <f>'Enhanced Basket_AUTOLOAD'!H3686</f>
        <v>0</v>
      </c>
      <c r="B3686" s="4" t="str">
        <f t="shared" si="691"/>
        <v>SELL</v>
      </c>
      <c r="C3686" s="4" t="s">
        <v>29</v>
      </c>
      <c r="D3686" s="4" t="str">
        <f t="shared" si="692"/>
        <v>MT</v>
      </c>
      <c r="E3686" s="4" t="str">
        <f t="shared" si="693"/>
      </c>
      <c r="F3686" s="4" t="str">
        <f t="shared" si="694"/>
        <v>CIL LOAD</v>
      </c>
      <c r="G3686" s="4">
        <f t="shared" si="695"/>
        <v>0</v>
      </c>
      <c r="H3686" s="4" t="e">
        <f t="shared" si="696"/>
        <v>#N/A</v>
      </c>
      <c r="I3686" s="4" t="e">
        <f>_xll.BDP(AG3686&amp;" equity","crncy_adj_px_last","eqy_fund_crncy=usd")</f>
        <v>#NAME?</v>
      </c>
      <c r="J3686" s="4" t="str">
        <f t="shared" si="697"/>
      </c>
      <c r="AA3686" s="4">
        <f t="shared" si="698"/>
        <v>0</v>
      </c>
      <c r="AB3686" s="4">
        <f>'Enhanced Basket_AUTOLOAD'!T3686</f>
        <v>0</v>
      </c>
      <c r="AC3686" s="4">
        <f>'Enhanced Basket_AUTOLOAD'!M3686</f>
        <v>0</v>
      </c>
      <c r="AD3686" s="4">
        <f>'Enhanced Basket_AUTOLOAD'!L3686</f>
        <v>0</v>
      </c>
      <c r="AE3686" s="4">
        <f>'Enhanced Basket_AUTOLOAD'!Z3686</f>
        <v>0</v>
      </c>
      <c r="AF3686" s="4">
        <f>'Enhanced Basket_AUTOLOAD'!AB3686</f>
        <v>0</v>
      </c>
      <c r="AG3686" s="4" t="e">
        <f>VLOOKUP(AJ3686,'Ticker Mapping'!$I$3:$M$6706,5,0)</f>
        <v>#N/A</v>
      </c>
      <c r="AH3686" s="4" t="e">
        <f>_xll.BDP(AK3686&amp;" SEDOL","TICKER_AND_EXCH_CODE")</f>
        <v>#NAME?</v>
      </c>
      <c r="AI3686" s="4" t="e">
        <f t="shared" si="699"/>
        <v>#N/A</v>
      </c>
      <c r="AJ3686" s="4">
        <f>'Enhanced Basket_AUTOLOAD'!P3686</f>
        <v>0</v>
      </c>
      <c r="AK3686" s="4">
        <f>'Enhanced Basket_AUTOLOAD'!Q3686</f>
        <v>0</v>
      </c>
      <c r="AL3686" s="4">
        <f>'Enhanced Basket_AUTOLOAD'!Y3686</f>
        <v>0</v>
      </c>
      <c r="AM3686" s="4" t="e">
        <f t="shared" si="700"/>
        <v>#N/A</v>
      </c>
      <c r="AN3686" s="4" t="str">
        <f t="shared" si="701"/>
        <v>NO</v>
      </c>
      <c r="AO3686" s="4" t="str">
        <f t="shared" si="702"/>
        <v>Cash-in-Lieu</v>
      </c>
    </row>
    <row r="3687" ht="15" customHeight="1" s="4" customFormat="1">
      <c r="A3687" s="4">
        <f>'Enhanced Basket_AUTOLOAD'!H3687</f>
        <v>0</v>
      </c>
      <c r="B3687" s="4" t="str">
        <f t="shared" si="691"/>
        <v>SELL</v>
      </c>
      <c r="C3687" s="4" t="s">
        <v>29</v>
      </c>
      <c r="D3687" s="4" t="str">
        <f t="shared" si="692"/>
        <v>MT</v>
      </c>
      <c r="E3687" s="4" t="str">
        <f t="shared" si="693"/>
      </c>
      <c r="F3687" s="4" t="str">
        <f t="shared" si="694"/>
        <v>CIL LOAD</v>
      </c>
      <c r="G3687" s="4">
        <f t="shared" si="695"/>
        <v>0</v>
      </c>
      <c r="H3687" s="4" t="e">
        <f t="shared" si="696"/>
        <v>#N/A</v>
      </c>
      <c r="I3687" s="4" t="e">
        <f>_xll.BDP(AG3687&amp;" equity","crncy_adj_px_last","eqy_fund_crncy=usd")</f>
        <v>#NAME?</v>
      </c>
      <c r="J3687" s="4" t="str">
        <f t="shared" si="697"/>
      </c>
      <c r="AA3687" s="4">
        <f t="shared" si="698"/>
        <v>0</v>
      </c>
      <c r="AB3687" s="4">
        <f>'Enhanced Basket_AUTOLOAD'!T3687</f>
        <v>0</v>
      </c>
      <c r="AC3687" s="4">
        <f>'Enhanced Basket_AUTOLOAD'!M3687</f>
        <v>0</v>
      </c>
      <c r="AD3687" s="4">
        <f>'Enhanced Basket_AUTOLOAD'!L3687</f>
        <v>0</v>
      </c>
      <c r="AE3687" s="4">
        <f>'Enhanced Basket_AUTOLOAD'!Z3687</f>
        <v>0</v>
      </c>
      <c r="AF3687" s="4">
        <f>'Enhanced Basket_AUTOLOAD'!AB3687</f>
        <v>0</v>
      </c>
      <c r="AG3687" s="4" t="e">
        <f>VLOOKUP(AJ3687,'Ticker Mapping'!$I$3:$M$6706,5,0)</f>
        <v>#N/A</v>
      </c>
      <c r="AH3687" s="4" t="e">
        <f>_xll.BDP(AK3687&amp;" SEDOL","TICKER_AND_EXCH_CODE")</f>
        <v>#NAME?</v>
      </c>
      <c r="AI3687" s="4" t="e">
        <f t="shared" si="699"/>
        <v>#N/A</v>
      </c>
      <c r="AJ3687" s="4">
        <f>'Enhanced Basket_AUTOLOAD'!P3687</f>
        <v>0</v>
      </c>
      <c r="AK3687" s="4">
        <f>'Enhanced Basket_AUTOLOAD'!Q3687</f>
        <v>0</v>
      </c>
      <c r="AL3687" s="4">
        <f>'Enhanced Basket_AUTOLOAD'!Y3687</f>
        <v>0</v>
      </c>
      <c r="AM3687" s="4" t="e">
        <f t="shared" si="700"/>
        <v>#N/A</v>
      </c>
      <c r="AN3687" s="4" t="str">
        <f t="shared" si="701"/>
        <v>NO</v>
      </c>
      <c r="AO3687" s="4" t="str">
        <f t="shared" si="702"/>
        <v>Cash-in-Lieu</v>
      </c>
    </row>
    <row r="3688" ht="15" customHeight="1" s="4" customFormat="1">
      <c r="A3688" s="4">
        <f>'Enhanced Basket_AUTOLOAD'!H3688</f>
        <v>0</v>
      </c>
      <c r="B3688" s="4" t="str">
        <f t="shared" si="691"/>
        <v>SELL</v>
      </c>
      <c r="C3688" s="4" t="s">
        <v>29</v>
      </c>
      <c r="D3688" s="4" t="str">
        <f t="shared" si="692"/>
        <v>MT</v>
      </c>
      <c r="E3688" s="4" t="str">
        <f t="shared" si="693"/>
      </c>
      <c r="F3688" s="4" t="str">
        <f t="shared" si="694"/>
        <v>CIL LOAD</v>
      </c>
      <c r="G3688" s="4">
        <f t="shared" si="695"/>
        <v>0</v>
      </c>
      <c r="H3688" s="4" t="e">
        <f t="shared" si="696"/>
        <v>#N/A</v>
      </c>
      <c r="I3688" s="4" t="e">
        <f>_xll.BDP(AG3688&amp;" equity","crncy_adj_px_last","eqy_fund_crncy=usd")</f>
        <v>#NAME?</v>
      </c>
      <c r="J3688" s="4" t="str">
        <f t="shared" si="697"/>
      </c>
      <c r="AA3688" s="4">
        <f t="shared" si="698"/>
        <v>0</v>
      </c>
      <c r="AB3688" s="4">
        <f>'Enhanced Basket_AUTOLOAD'!T3688</f>
        <v>0</v>
      </c>
      <c r="AC3688" s="4">
        <f>'Enhanced Basket_AUTOLOAD'!M3688</f>
        <v>0</v>
      </c>
      <c r="AD3688" s="4">
        <f>'Enhanced Basket_AUTOLOAD'!L3688</f>
        <v>0</v>
      </c>
      <c r="AE3688" s="4">
        <f>'Enhanced Basket_AUTOLOAD'!Z3688</f>
        <v>0</v>
      </c>
      <c r="AF3688" s="4">
        <f>'Enhanced Basket_AUTOLOAD'!AB3688</f>
        <v>0</v>
      </c>
      <c r="AG3688" s="4" t="e">
        <f>VLOOKUP(AJ3688,'Ticker Mapping'!$I$3:$M$6706,5,0)</f>
        <v>#N/A</v>
      </c>
      <c r="AH3688" s="4" t="e">
        <f>_xll.BDP(AK3688&amp;" SEDOL","TICKER_AND_EXCH_CODE")</f>
        <v>#NAME?</v>
      </c>
      <c r="AI3688" s="4" t="e">
        <f t="shared" si="699"/>
        <v>#N/A</v>
      </c>
      <c r="AJ3688" s="4">
        <f>'Enhanced Basket_AUTOLOAD'!P3688</f>
        <v>0</v>
      </c>
      <c r="AK3688" s="4">
        <f>'Enhanced Basket_AUTOLOAD'!Q3688</f>
        <v>0</v>
      </c>
      <c r="AL3688" s="4">
        <f>'Enhanced Basket_AUTOLOAD'!Y3688</f>
        <v>0</v>
      </c>
      <c r="AM3688" s="4" t="e">
        <f t="shared" si="700"/>
        <v>#N/A</v>
      </c>
      <c r="AN3688" s="4" t="str">
        <f t="shared" si="701"/>
        <v>NO</v>
      </c>
      <c r="AO3688" s="4" t="str">
        <f t="shared" si="702"/>
        <v>Cash-in-Lieu</v>
      </c>
    </row>
    <row r="3689" ht="15" customHeight="1" s="4" customFormat="1">
      <c r="A3689" s="4">
        <f>'Enhanced Basket_AUTOLOAD'!H3689</f>
        <v>0</v>
      </c>
      <c r="B3689" s="4" t="str">
        <f t="shared" si="691"/>
        <v>SELL</v>
      </c>
      <c r="C3689" s="4" t="s">
        <v>29</v>
      </c>
      <c r="D3689" s="4" t="str">
        <f t="shared" si="692"/>
        <v>MT</v>
      </c>
      <c r="E3689" s="4" t="str">
        <f t="shared" si="693"/>
      </c>
      <c r="F3689" s="4" t="str">
        <f t="shared" si="694"/>
        <v>CIL LOAD</v>
      </c>
      <c r="G3689" s="4">
        <f t="shared" si="695"/>
        <v>0</v>
      </c>
      <c r="H3689" s="4" t="e">
        <f t="shared" si="696"/>
        <v>#N/A</v>
      </c>
      <c r="I3689" s="4" t="e">
        <f>_xll.BDP(AG3689&amp;" equity","crncy_adj_px_last","eqy_fund_crncy=usd")</f>
        <v>#NAME?</v>
      </c>
      <c r="J3689" s="4" t="str">
        <f t="shared" si="697"/>
      </c>
      <c r="AA3689" s="4">
        <f t="shared" si="698"/>
        <v>0</v>
      </c>
      <c r="AB3689" s="4">
        <f>'Enhanced Basket_AUTOLOAD'!T3689</f>
        <v>0</v>
      </c>
      <c r="AC3689" s="4">
        <f>'Enhanced Basket_AUTOLOAD'!M3689</f>
        <v>0</v>
      </c>
      <c r="AD3689" s="4">
        <f>'Enhanced Basket_AUTOLOAD'!L3689</f>
        <v>0</v>
      </c>
      <c r="AE3689" s="4">
        <f>'Enhanced Basket_AUTOLOAD'!Z3689</f>
        <v>0</v>
      </c>
      <c r="AF3689" s="4">
        <f>'Enhanced Basket_AUTOLOAD'!AB3689</f>
        <v>0</v>
      </c>
      <c r="AG3689" s="4" t="e">
        <f>VLOOKUP(AJ3689,'Ticker Mapping'!$I$3:$M$6706,5,0)</f>
        <v>#N/A</v>
      </c>
      <c r="AH3689" s="4" t="e">
        <f>_xll.BDP(AK3689&amp;" SEDOL","TICKER_AND_EXCH_CODE")</f>
        <v>#NAME?</v>
      </c>
      <c r="AI3689" s="4" t="e">
        <f t="shared" si="699"/>
        <v>#N/A</v>
      </c>
      <c r="AJ3689" s="4">
        <f>'Enhanced Basket_AUTOLOAD'!P3689</f>
        <v>0</v>
      </c>
      <c r="AK3689" s="4">
        <f>'Enhanced Basket_AUTOLOAD'!Q3689</f>
        <v>0</v>
      </c>
      <c r="AL3689" s="4">
        <f>'Enhanced Basket_AUTOLOAD'!Y3689</f>
        <v>0</v>
      </c>
      <c r="AM3689" s="4" t="e">
        <f t="shared" si="700"/>
        <v>#N/A</v>
      </c>
      <c r="AN3689" s="4" t="str">
        <f t="shared" si="701"/>
        <v>NO</v>
      </c>
      <c r="AO3689" s="4" t="str">
        <f t="shared" si="702"/>
        <v>Cash-in-Lieu</v>
      </c>
    </row>
    <row r="3690" ht="15" customHeight="1" s="4" customFormat="1">
      <c r="A3690" s="4">
        <f>'Enhanced Basket_AUTOLOAD'!H3690</f>
        <v>0</v>
      </c>
      <c r="B3690" s="4" t="str">
        <f t="shared" si="691"/>
        <v>SELL</v>
      </c>
      <c r="C3690" s="4" t="s">
        <v>29</v>
      </c>
      <c r="D3690" s="4" t="str">
        <f t="shared" si="692"/>
        <v>MT</v>
      </c>
      <c r="E3690" s="4" t="str">
        <f t="shared" si="693"/>
      </c>
      <c r="F3690" s="4" t="str">
        <f t="shared" si="694"/>
        <v>CIL LOAD</v>
      </c>
      <c r="G3690" s="4">
        <f t="shared" si="695"/>
        <v>0</v>
      </c>
      <c r="H3690" s="4" t="e">
        <f t="shared" si="696"/>
        <v>#N/A</v>
      </c>
      <c r="I3690" s="4" t="e">
        <f>_xll.BDP(AG3690&amp;" equity","crncy_adj_px_last","eqy_fund_crncy=usd")</f>
        <v>#NAME?</v>
      </c>
      <c r="J3690" s="4" t="str">
        <f t="shared" si="697"/>
      </c>
      <c r="AA3690" s="4">
        <f t="shared" si="698"/>
        <v>0</v>
      </c>
      <c r="AB3690" s="4">
        <f>'Enhanced Basket_AUTOLOAD'!T3690</f>
        <v>0</v>
      </c>
      <c r="AC3690" s="4">
        <f>'Enhanced Basket_AUTOLOAD'!M3690</f>
        <v>0</v>
      </c>
      <c r="AD3690" s="4">
        <f>'Enhanced Basket_AUTOLOAD'!L3690</f>
        <v>0</v>
      </c>
      <c r="AE3690" s="4">
        <f>'Enhanced Basket_AUTOLOAD'!Z3690</f>
        <v>0</v>
      </c>
      <c r="AF3690" s="4">
        <f>'Enhanced Basket_AUTOLOAD'!AB3690</f>
        <v>0</v>
      </c>
      <c r="AG3690" s="4" t="e">
        <f>VLOOKUP(AJ3690,'Ticker Mapping'!$I$3:$M$6706,5,0)</f>
        <v>#N/A</v>
      </c>
      <c r="AH3690" s="4" t="e">
        <f>_xll.BDP(AK3690&amp;" SEDOL","TICKER_AND_EXCH_CODE")</f>
        <v>#NAME?</v>
      </c>
      <c r="AI3690" s="4" t="e">
        <f t="shared" si="699"/>
        <v>#N/A</v>
      </c>
      <c r="AJ3690" s="4">
        <f>'Enhanced Basket_AUTOLOAD'!P3690</f>
        <v>0</v>
      </c>
      <c r="AK3690" s="4">
        <f>'Enhanced Basket_AUTOLOAD'!Q3690</f>
        <v>0</v>
      </c>
      <c r="AL3690" s="4">
        <f>'Enhanced Basket_AUTOLOAD'!Y3690</f>
        <v>0</v>
      </c>
      <c r="AM3690" s="4" t="e">
        <f t="shared" si="700"/>
        <v>#N/A</v>
      </c>
      <c r="AN3690" s="4" t="str">
        <f t="shared" si="701"/>
        <v>NO</v>
      </c>
      <c r="AO3690" s="4" t="str">
        <f t="shared" si="702"/>
        <v>Cash-in-Lieu</v>
      </c>
    </row>
    <row r="3691" ht="15" customHeight="1" s="4" customFormat="1">
      <c r="A3691" s="4">
        <f>'Enhanced Basket_AUTOLOAD'!H3691</f>
        <v>0</v>
      </c>
      <c r="B3691" s="4" t="str">
        <f t="shared" si="691"/>
        <v>SELL</v>
      </c>
      <c r="C3691" s="4" t="s">
        <v>29</v>
      </c>
      <c r="D3691" s="4" t="str">
        <f t="shared" si="692"/>
        <v>MT</v>
      </c>
      <c r="E3691" s="4" t="str">
        <f t="shared" si="693"/>
      </c>
      <c r="F3691" s="4" t="str">
        <f t="shared" si="694"/>
        <v>CIL LOAD</v>
      </c>
      <c r="G3691" s="4">
        <f t="shared" si="695"/>
        <v>0</v>
      </c>
      <c r="H3691" s="4" t="e">
        <f t="shared" si="696"/>
        <v>#N/A</v>
      </c>
      <c r="I3691" s="4" t="e">
        <f>_xll.BDP(AG3691&amp;" equity","crncy_adj_px_last","eqy_fund_crncy=usd")</f>
        <v>#NAME?</v>
      </c>
      <c r="J3691" s="4" t="str">
        <f t="shared" si="697"/>
      </c>
      <c r="AA3691" s="4">
        <f t="shared" si="698"/>
        <v>0</v>
      </c>
      <c r="AB3691" s="4">
        <f>'Enhanced Basket_AUTOLOAD'!T3691</f>
        <v>0</v>
      </c>
      <c r="AC3691" s="4">
        <f>'Enhanced Basket_AUTOLOAD'!M3691</f>
        <v>0</v>
      </c>
      <c r="AD3691" s="4">
        <f>'Enhanced Basket_AUTOLOAD'!L3691</f>
        <v>0</v>
      </c>
      <c r="AE3691" s="4">
        <f>'Enhanced Basket_AUTOLOAD'!Z3691</f>
        <v>0</v>
      </c>
      <c r="AF3691" s="4">
        <f>'Enhanced Basket_AUTOLOAD'!AB3691</f>
        <v>0</v>
      </c>
      <c r="AG3691" s="4" t="e">
        <f>VLOOKUP(AJ3691,'Ticker Mapping'!$I$3:$M$6706,5,0)</f>
        <v>#N/A</v>
      </c>
      <c r="AH3691" s="4" t="e">
        <f>_xll.BDP(AK3691&amp;" SEDOL","TICKER_AND_EXCH_CODE")</f>
        <v>#NAME?</v>
      </c>
      <c r="AI3691" s="4" t="e">
        <f t="shared" si="699"/>
        <v>#N/A</v>
      </c>
      <c r="AJ3691" s="4">
        <f>'Enhanced Basket_AUTOLOAD'!P3691</f>
        <v>0</v>
      </c>
      <c r="AK3691" s="4">
        <f>'Enhanced Basket_AUTOLOAD'!Q3691</f>
        <v>0</v>
      </c>
      <c r="AL3691" s="4">
        <f>'Enhanced Basket_AUTOLOAD'!Y3691</f>
        <v>0</v>
      </c>
      <c r="AM3691" s="4" t="e">
        <f t="shared" si="700"/>
        <v>#N/A</v>
      </c>
      <c r="AN3691" s="4" t="str">
        <f t="shared" si="701"/>
        <v>NO</v>
      </c>
      <c r="AO3691" s="4" t="str">
        <f t="shared" si="702"/>
        <v>Cash-in-Lieu</v>
      </c>
    </row>
    <row r="3692" ht="15" customHeight="1" s="4" customFormat="1">
      <c r="A3692" s="4">
        <f>'Enhanced Basket_AUTOLOAD'!H3692</f>
        <v>0</v>
      </c>
      <c r="B3692" s="4" t="str">
        <f t="shared" si="691"/>
        <v>SELL</v>
      </c>
      <c r="C3692" s="4" t="s">
        <v>29</v>
      </c>
      <c r="D3692" s="4" t="str">
        <f t="shared" si="692"/>
        <v>MT</v>
      </c>
      <c r="E3692" s="4" t="str">
        <f t="shared" si="693"/>
      </c>
      <c r="F3692" s="4" t="str">
        <f t="shared" si="694"/>
        <v>CIL LOAD</v>
      </c>
      <c r="G3692" s="4">
        <f t="shared" si="695"/>
        <v>0</v>
      </c>
      <c r="H3692" s="4" t="e">
        <f t="shared" si="696"/>
        <v>#N/A</v>
      </c>
      <c r="I3692" s="4" t="e">
        <f>_xll.BDP(AG3692&amp;" equity","crncy_adj_px_last","eqy_fund_crncy=usd")</f>
        <v>#NAME?</v>
      </c>
      <c r="J3692" s="4" t="str">
        <f t="shared" si="697"/>
      </c>
      <c r="AA3692" s="4">
        <f t="shared" si="698"/>
        <v>0</v>
      </c>
      <c r="AB3692" s="4">
        <f>'Enhanced Basket_AUTOLOAD'!T3692</f>
        <v>0</v>
      </c>
      <c r="AC3692" s="4">
        <f>'Enhanced Basket_AUTOLOAD'!M3692</f>
        <v>0</v>
      </c>
      <c r="AD3692" s="4">
        <f>'Enhanced Basket_AUTOLOAD'!L3692</f>
        <v>0</v>
      </c>
      <c r="AE3692" s="4">
        <f>'Enhanced Basket_AUTOLOAD'!Z3692</f>
        <v>0</v>
      </c>
      <c r="AF3692" s="4">
        <f>'Enhanced Basket_AUTOLOAD'!AB3692</f>
        <v>0</v>
      </c>
      <c r="AG3692" s="4" t="e">
        <f>VLOOKUP(AJ3692,'Ticker Mapping'!$I$3:$M$6706,5,0)</f>
        <v>#N/A</v>
      </c>
      <c r="AH3692" s="4" t="e">
        <f>_xll.BDP(AK3692&amp;" SEDOL","TICKER_AND_EXCH_CODE")</f>
        <v>#NAME?</v>
      </c>
      <c r="AI3692" s="4" t="e">
        <f t="shared" si="699"/>
        <v>#N/A</v>
      </c>
      <c r="AJ3692" s="4">
        <f>'Enhanced Basket_AUTOLOAD'!P3692</f>
        <v>0</v>
      </c>
      <c r="AK3692" s="4">
        <f>'Enhanced Basket_AUTOLOAD'!Q3692</f>
        <v>0</v>
      </c>
      <c r="AL3692" s="4">
        <f>'Enhanced Basket_AUTOLOAD'!Y3692</f>
        <v>0</v>
      </c>
      <c r="AM3692" s="4" t="e">
        <f t="shared" si="700"/>
        <v>#N/A</v>
      </c>
      <c r="AN3692" s="4" t="str">
        <f t="shared" si="701"/>
        <v>NO</v>
      </c>
      <c r="AO3692" s="4" t="str">
        <f t="shared" si="702"/>
        <v>Cash-in-Lieu</v>
      </c>
    </row>
    <row r="3693" ht="15" customHeight="1" s="4" customFormat="1">
      <c r="A3693" s="4">
        <f>'Enhanced Basket_AUTOLOAD'!H3693</f>
        <v>0</v>
      </c>
      <c r="B3693" s="4" t="str">
        <f t="shared" si="691"/>
        <v>SELL</v>
      </c>
      <c r="C3693" s="4" t="s">
        <v>29</v>
      </c>
      <c r="D3693" s="4" t="str">
        <f t="shared" si="692"/>
        <v>MT</v>
      </c>
      <c r="E3693" s="4" t="str">
        <f t="shared" si="693"/>
      </c>
      <c r="F3693" s="4" t="str">
        <f t="shared" si="694"/>
        <v>CIL LOAD</v>
      </c>
      <c r="G3693" s="4">
        <f t="shared" si="695"/>
        <v>0</v>
      </c>
      <c r="H3693" s="4" t="e">
        <f t="shared" si="696"/>
        <v>#N/A</v>
      </c>
      <c r="I3693" s="4" t="e">
        <f>_xll.BDP(AG3693&amp;" equity","crncy_adj_px_last","eqy_fund_crncy=usd")</f>
        <v>#NAME?</v>
      </c>
      <c r="J3693" s="4" t="str">
        <f t="shared" si="697"/>
      </c>
      <c r="AA3693" s="4">
        <f t="shared" si="698"/>
        <v>0</v>
      </c>
      <c r="AB3693" s="4">
        <f>'Enhanced Basket_AUTOLOAD'!T3693</f>
        <v>0</v>
      </c>
      <c r="AC3693" s="4">
        <f>'Enhanced Basket_AUTOLOAD'!M3693</f>
        <v>0</v>
      </c>
      <c r="AD3693" s="4">
        <f>'Enhanced Basket_AUTOLOAD'!L3693</f>
        <v>0</v>
      </c>
      <c r="AE3693" s="4">
        <f>'Enhanced Basket_AUTOLOAD'!Z3693</f>
        <v>0</v>
      </c>
      <c r="AF3693" s="4">
        <f>'Enhanced Basket_AUTOLOAD'!AB3693</f>
        <v>0</v>
      </c>
      <c r="AG3693" s="4" t="e">
        <f>VLOOKUP(AJ3693,'Ticker Mapping'!$I$3:$M$6706,5,0)</f>
        <v>#N/A</v>
      </c>
      <c r="AH3693" s="4" t="e">
        <f>_xll.BDP(AK3693&amp;" SEDOL","TICKER_AND_EXCH_CODE")</f>
        <v>#NAME?</v>
      </c>
      <c r="AI3693" s="4" t="e">
        <f t="shared" si="699"/>
        <v>#N/A</v>
      </c>
      <c r="AJ3693" s="4">
        <f>'Enhanced Basket_AUTOLOAD'!P3693</f>
        <v>0</v>
      </c>
      <c r="AK3693" s="4">
        <f>'Enhanced Basket_AUTOLOAD'!Q3693</f>
        <v>0</v>
      </c>
      <c r="AL3693" s="4">
        <f>'Enhanced Basket_AUTOLOAD'!Y3693</f>
        <v>0</v>
      </c>
      <c r="AM3693" s="4" t="e">
        <f t="shared" si="700"/>
        <v>#N/A</v>
      </c>
      <c r="AN3693" s="4" t="str">
        <f t="shared" si="701"/>
        <v>NO</v>
      </c>
      <c r="AO3693" s="4" t="str">
        <f t="shared" si="702"/>
        <v>Cash-in-Lieu</v>
      </c>
    </row>
    <row r="3694" ht="15" customHeight="1" s="4" customFormat="1">
      <c r="A3694" s="4">
        <f>'Enhanced Basket_AUTOLOAD'!H3694</f>
        <v>0</v>
      </c>
      <c r="B3694" s="4" t="str">
        <f t="shared" si="691"/>
        <v>SELL</v>
      </c>
      <c r="C3694" s="4" t="s">
        <v>29</v>
      </c>
      <c r="D3694" s="4" t="str">
        <f t="shared" si="692"/>
        <v>MT</v>
      </c>
      <c r="E3694" s="4" t="str">
        <f t="shared" si="693"/>
      </c>
      <c r="F3694" s="4" t="str">
        <f t="shared" si="694"/>
        <v>CIL LOAD</v>
      </c>
      <c r="G3694" s="4">
        <f t="shared" si="695"/>
        <v>0</v>
      </c>
      <c r="H3694" s="4" t="e">
        <f t="shared" si="696"/>
        <v>#N/A</v>
      </c>
      <c r="I3694" s="4" t="e">
        <f>_xll.BDP(AG3694&amp;" equity","crncy_adj_px_last","eqy_fund_crncy=usd")</f>
        <v>#NAME?</v>
      </c>
      <c r="J3694" s="4" t="str">
        <f t="shared" si="697"/>
      </c>
      <c r="AA3694" s="4">
        <f t="shared" si="698"/>
        <v>0</v>
      </c>
      <c r="AB3694" s="4">
        <f>'Enhanced Basket_AUTOLOAD'!T3694</f>
        <v>0</v>
      </c>
      <c r="AC3694" s="4">
        <f>'Enhanced Basket_AUTOLOAD'!M3694</f>
        <v>0</v>
      </c>
      <c r="AD3694" s="4">
        <f>'Enhanced Basket_AUTOLOAD'!L3694</f>
        <v>0</v>
      </c>
      <c r="AE3694" s="4">
        <f>'Enhanced Basket_AUTOLOAD'!Z3694</f>
        <v>0</v>
      </c>
      <c r="AF3694" s="4">
        <f>'Enhanced Basket_AUTOLOAD'!AB3694</f>
        <v>0</v>
      </c>
      <c r="AG3694" s="4" t="e">
        <f>VLOOKUP(AJ3694,'Ticker Mapping'!$I$3:$M$6706,5,0)</f>
        <v>#N/A</v>
      </c>
      <c r="AH3694" s="4" t="e">
        <f>_xll.BDP(AK3694&amp;" SEDOL","TICKER_AND_EXCH_CODE")</f>
        <v>#NAME?</v>
      </c>
      <c r="AI3694" s="4" t="e">
        <f t="shared" si="699"/>
        <v>#N/A</v>
      </c>
      <c r="AJ3694" s="4">
        <f>'Enhanced Basket_AUTOLOAD'!P3694</f>
        <v>0</v>
      </c>
      <c r="AK3694" s="4">
        <f>'Enhanced Basket_AUTOLOAD'!Q3694</f>
        <v>0</v>
      </c>
      <c r="AL3694" s="4">
        <f>'Enhanced Basket_AUTOLOAD'!Y3694</f>
        <v>0</v>
      </c>
      <c r="AM3694" s="4" t="e">
        <f t="shared" si="700"/>
        <v>#N/A</v>
      </c>
      <c r="AN3694" s="4" t="str">
        <f t="shared" si="701"/>
        <v>NO</v>
      </c>
      <c r="AO3694" s="4" t="str">
        <f t="shared" si="702"/>
        <v>Cash-in-Lieu</v>
      </c>
    </row>
    <row r="3695" ht="15" customHeight="1" s="4" customFormat="1">
      <c r="A3695" s="4">
        <f>'Enhanced Basket_AUTOLOAD'!H3695</f>
        <v>0</v>
      </c>
      <c r="B3695" s="4" t="str">
        <f t="shared" si="691"/>
        <v>SELL</v>
      </c>
      <c r="C3695" s="4" t="s">
        <v>29</v>
      </c>
      <c r="D3695" s="4" t="str">
        <f t="shared" si="692"/>
        <v>MT</v>
      </c>
      <c r="E3695" s="4" t="str">
        <f t="shared" si="693"/>
      </c>
      <c r="F3695" s="4" t="str">
        <f t="shared" si="694"/>
        <v>CIL LOAD</v>
      </c>
      <c r="G3695" s="4">
        <f t="shared" si="695"/>
        <v>0</v>
      </c>
      <c r="H3695" s="4" t="e">
        <f t="shared" si="696"/>
        <v>#N/A</v>
      </c>
      <c r="I3695" s="4" t="e">
        <f>_xll.BDP(AG3695&amp;" equity","crncy_adj_px_last","eqy_fund_crncy=usd")</f>
        <v>#NAME?</v>
      </c>
      <c r="J3695" s="4" t="str">
        <f t="shared" si="697"/>
      </c>
      <c r="AA3695" s="4">
        <f t="shared" si="698"/>
        <v>0</v>
      </c>
      <c r="AB3695" s="4">
        <f>'Enhanced Basket_AUTOLOAD'!T3695</f>
        <v>0</v>
      </c>
      <c r="AC3695" s="4">
        <f>'Enhanced Basket_AUTOLOAD'!M3695</f>
        <v>0</v>
      </c>
      <c r="AD3695" s="4">
        <f>'Enhanced Basket_AUTOLOAD'!L3695</f>
        <v>0</v>
      </c>
      <c r="AE3695" s="4">
        <f>'Enhanced Basket_AUTOLOAD'!Z3695</f>
        <v>0</v>
      </c>
      <c r="AF3695" s="4">
        <f>'Enhanced Basket_AUTOLOAD'!AB3695</f>
        <v>0</v>
      </c>
      <c r="AG3695" s="4" t="e">
        <f>VLOOKUP(AJ3695,'Ticker Mapping'!$I$3:$M$6706,5,0)</f>
        <v>#N/A</v>
      </c>
      <c r="AH3695" s="4" t="e">
        <f>_xll.BDP(AK3695&amp;" SEDOL","TICKER_AND_EXCH_CODE")</f>
        <v>#NAME?</v>
      </c>
      <c r="AI3695" s="4" t="e">
        <f t="shared" si="699"/>
        <v>#N/A</v>
      </c>
      <c r="AJ3695" s="4">
        <f>'Enhanced Basket_AUTOLOAD'!P3695</f>
        <v>0</v>
      </c>
      <c r="AK3695" s="4">
        <f>'Enhanced Basket_AUTOLOAD'!Q3695</f>
        <v>0</v>
      </c>
      <c r="AL3695" s="4">
        <f>'Enhanced Basket_AUTOLOAD'!Y3695</f>
        <v>0</v>
      </c>
      <c r="AM3695" s="4" t="e">
        <f t="shared" si="700"/>
        <v>#N/A</v>
      </c>
      <c r="AN3695" s="4" t="str">
        <f t="shared" si="701"/>
        <v>NO</v>
      </c>
      <c r="AO3695" s="4" t="str">
        <f t="shared" si="702"/>
        <v>Cash-in-Lieu</v>
      </c>
    </row>
    <row r="3696" ht="15" customHeight="1" s="4" customFormat="1">
      <c r="A3696" s="4">
        <f>'Enhanced Basket_AUTOLOAD'!H3696</f>
        <v>0</v>
      </c>
      <c r="B3696" s="4" t="str">
        <f t="shared" si="691"/>
        <v>SELL</v>
      </c>
      <c r="C3696" s="4" t="s">
        <v>29</v>
      </c>
      <c r="D3696" s="4" t="str">
        <f t="shared" si="692"/>
        <v>MT</v>
      </c>
      <c r="E3696" s="4" t="str">
        <f t="shared" si="693"/>
      </c>
      <c r="F3696" s="4" t="str">
        <f t="shared" si="694"/>
        <v>CIL LOAD</v>
      </c>
      <c r="G3696" s="4">
        <f t="shared" si="695"/>
        <v>0</v>
      </c>
      <c r="H3696" s="4" t="e">
        <f t="shared" si="696"/>
        <v>#N/A</v>
      </c>
      <c r="I3696" s="4" t="e">
        <f>_xll.BDP(AG3696&amp;" equity","crncy_adj_px_last","eqy_fund_crncy=usd")</f>
        <v>#NAME?</v>
      </c>
      <c r="J3696" s="4" t="str">
        <f t="shared" si="697"/>
      </c>
      <c r="AA3696" s="4">
        <f t="shared" si="698"/>
        <v>0</v>
      </c>
      <c r="AB3696" s="4">
        <f>'Enhanced Basket_AUTOLOAD'!T3696</f>
        <v>0</v>
      </c>
      <c r="AC3696" s="4">
        <f>'Enhanced Basket_AUTOLOAD'!M3696</f>
        <v>0</v>
      </c>
      <c r="AD3696" s="4">
        <f>'Enhanced Basket_AUTOLOAD'!L3696</f>
        <v>0</v>
      </c>
      <c r="AE3696" s="4">
        <f>'Enhanced Basket_AUTOLOAD'!Z3696</f>
        <v>0</v>
      </c>
      <c r="AF3696" s="4">
        <f>'Enhanced Basket_AUTOLOAD'!AB3696</f>
        <v>0</v>
      </c>
      <c r="AG3696" s="4" t="e">
        <f>VLOOKUP(AJ3696,'Ticker Mapping'!$I$3:$M$6706,5,0)</f>
        <v>#N/A</v>
      </c>
      <c r="AH3696" s="4" t="e">
        <f>_xll.BDP(AK3696&amp;" SEDOL","TICKER_AND_EXCH_CODE")</f>
        <v>#NAME?</v>
      </c>
      <c r="AI3696" s="4" t="e">
        <f t="shared" si="699"/>
        <v>#N/A</v>
      </c>
      <c r="AJ3696" s="4">
        <f>'Enhanced Basket_AUTOLOAD'!P3696</f>
        <v>0</v>
      </c>
      <c r="AK3696" s="4">
        <f>'Enhanced Basket_AUTOLOAD'!Q3696</f>
        <v>0</v>
      </c>
      <c r="AL3696" s="4">
        <f>'Enhanced Basket_AUTOLOAD'!Y3696</f>
        <v>0</v>
      </c>
      <c r="AM3696" s="4" t="e">
        <f t="shared" si="700"/>
        <v>#N/A</v>
      </c>
      <c r="AN3696" s="4" t="str">
        <f t="shared" si="701"/>
        <v>NO</v>
      </c>
      <c r="AO3696" s="4" t="str">
        <f t="shared" si="702"/>
        <v>Cash-in-Lieu</v>
      </c>
    </row>
    <row r="3697" ht="15" customHeight="1" s="4" customFormat="1">
      <c r="A3697" s="4">
        <f>'Enhanced Basket_AUTOLOAD'!H3697</f>
        <v>0</v>
      </c>
      <c r="B3697" s="4" t="str">
        <f t="shared" si="691"/>
        <v>SELL</v>
      </c>
      <c r="C3697" s="4" t="s">
        <v>29</v>
      </c>
      <c r="D3697" s="4" t="str">
        <f t="shared" si="692"/>
        <v>MT</v>
      </c>
      <c r="E3697" s="4" t="str">
        <f t="shared" si="693"/>
      </c>
      <c r="F3697" s="4" t="str">
        <f t="shared" si="694"/>
        <v>CIL LOAD</v>
      </c>
      <c r="G3697" s="4">
        <f t="shared" si="695"/>
        <v>0</v>
      </c>
      <c r="H3697" s="4" t="e">
        <f t="shared" si="696"/>
        <v>#N/A</v>
      </c>
      <c r="I3697" s="4" t="e">
        <f>_xll.BDP(AG3697&amp;" equity","crncy_adj_px_last","eqy_fund_crncy=usd")</f>
        <v>#NAME?</v>
      </c>
      <c r="J3697" s="4" t="str">
        <f t="shared" si="697"/>
      </c>
      <c r="AA3697" s="4">
        <f t="shared" si="698"/>
        <v>0</v>
      </c>
      <c r="AB3697" s="4">
        <f>'Enhanced Basket_AUTOLOAD'!T3697</f>
        <v>0</v>
      </c>
      <c r="AC3697" s="4">
        <f>'Enhanced Basket_AUTOLOAD'!M3697</f>
        <v>0</v>
      </c>
      <c r="AD3697" s="4">
        <f>'Enhanced Basket_AUTOLOAD'!L3697</f>
        <v>0</v>
      </c>
      <c r="AE3697" s="4">
        <f>'Enhanced Basket_AUTOLOAD'!Z3697</f>
        <v>0</v>
      </c>
      <c r="AF3697" s="4">
        <f>'Enhanced Basket_AUTOLOAD'!AB3697</f>
        <v>0</v>
      </c>
      <c r="AG3697" s="4" t="e">
        <f>VLOOKUP(AJ3697,'Ticker Mapping'!$I$3:$M$6706,5,0)</f>
        <v>#N/A</v>
      </c>
      <c r="AH3697" s="4" t="e">
        <f>_xll.BDP(AK3697&amp;" SEDOL","TICKER_AND_EXCH_CODE")</f>
        <v>#NAME?</v>
      </c>
      <c r="AI3697" s="4" t="e">
        <f t="shared" si="699"/>
        <v>#N/A</v>
      </c>
      <c r="AJ3697" s="4">
        <f>'Enhanced Basket_AUTOLOAD'!P3697</f>
        <v>0</v>
      </c>
      <c r="AK3697" s="4">
        <f>'Enhanced Basket_AUTOLOAD'!Q3697</f>
        <v>0</v>
      </c>
      <c r="AL3697" s="4">
        <f>'Enhanced Basket_AUTOLOAD'!Y3697</f>
        <v>0</v>
      </c>
      <c r="AM3697" s="4" t="e">
        <f t="shared" si="700"/>
        <v>#N/A</v>
      </c>
      <c r="AN3697" s="4" t="str">
        <f t="shared" si="701"/>
        <v>NO</v>
      </c>
      <c r="AO3697" s="4" t="str">
        <f t="shared" si="702"/>
        <v>Cash-in-Lieu</v>
      </c>
    </row>
    <row r="3698" ht="15" customHeight="1" s="4" customFormat="1">
      <c r="A3698" s="4">
        <f>'Enhanced Basket_AUTOLOAD'!H3698</f>
        <v>0</v>
      </c>
      <c r="B3698" s="4" t="str">
        <f t="shared" si="691"/>
        <v>SELL</v>
      </c>
      <c r="C3698" s="4" t="s">
        <v>29</v>
      </c>
      <c r="D3698" s="4" t="str">
        <f t="shared" si="692"/>
        <v>MT</v>
      </c>
      <c r="E3698" s="4" t="str">
        <f t="shared" si="693"/>
      </c>
      <c r="F3698" s="4" t="str">
        <f t="shared" si="694"/>
        <v>CIL LOAD</v>
      </c>
      <c r="G3698" s="4">
        <f t="shared" si="695"/>
        <v>0</v>
      </c>
      <c r="H3698" s="4" t="e">
        <f t="shared" si="696"/>
        <v>#N/A</v>
      </c>
      <c r="I3698" s="4" t="e">
        <f>_xll.BDP(AG3698&amp;" equity","crncy_adj_px_last","eqy_fund_crncy=usd")</f>
        <v>#NAME?</v>
      </c>
      <c r="J3698" s="4" t="str">
        <f t="shared" si="697"/>
      </c>
      <c r="AA3698" s="4">
        <f t="shared" si="698"/>
        <v>0</v>
      </c>
      <c r="AB3698" s="4">
        <f>'Enhanced Basket_AUTOLOAD'!T3698</f>
        <v>0</v>
      </c>
      <c r="AC3698" s="4">
        <f>'Enhanced Basket_AUTOLOAD'!M3698</f>
        <v>0</v>
      </c>
      <c r="AD3698" s="4">
        <f>'Enhanced Basket_AUTOLOAD'!L3698</f>
        <v>0</v>
      </c>
      <c r="AE3698" s="4">
        <f>'Enhanced Basket_AUTOLOAD'!Z3698</f>
        <v>0</v>
      </c>
      <c r="AF3698" s="4">
        <f>'Enhanced Basket_AUTOLOAD'!AB3698</f>
        <v>0</v>
      </c>
      <c r="AG3698" s="4" t="e">
        <f>VLOOKUP(AJ3698,'Ticker Mapping'!$I$3:$M$6706,5,0)</f>
        <v>#N/A</v>
      </c>
      <c r="AH3698" s="4" t="e">
        <f>_xll.BDP(AK3698&amp;" SEDOL","TICKER_AND_EXCH_CODE")</f>
        <v>#NAME?</v>
      </c>
      <c r="AI3698" s="4" t="e">
        <f t="shared" si="699"/>
        <v>#N/A</v>
      </c>
      <c r="AJ3698" s="4">
        <f>'Enhanced Basket_AUTOLOAD'!P3698</f>
        <v>0</v>
      </c>
      <c r="AK3698" s="4">
        <f>'Enhanced Basket_AUTOLOAD'!Q3698</f>
        <v>0</v>
      </c>
      <c r="AL3698" s="4">
        <f>'Enhanced Basket_AUTOLOAD'!Y3698</f>
        <v>0</v>
      </c>
      <c r="AM3698" s="4" t="e">
        <f t="shared" si="700"/>
        <v>#N/A</v>
      </c>
      <c r="AN3698" s="4" t="str">
        <f t="shared" si="701"/>
        <v>NO</v>
      </c>
      <c r="AO3698" s="4" t="str">
        <f t="shared" si="702"/>
        <v>Cash-in-Lieu</v>
      </c>
    </row>
    <row r="3699" ht="15" customHeight="1" s="4" customFormat="1">
      <c r="A3699" s="4">
        <f>'Enhanced Basket_AUTOLOAD'!H3699</f>
        <v>0</v>
      </c>
      <c r="B3699" s="4" t="str">
        <f t="shared" si="691"/>
        <v>SELL</v>
      </c>
      <c r="C3699" s="4" t="s">
        <v>29</v>
      </c>
      <c r="D3699" s="4" t="str">
        <f t="shared" si="692"/>
        <v>MT</v>
      </c>
      <c r="E3699" s="4" t="str">
        <f t="shared" si="693"/>
      </c>
      <c r="F3699" s="4" t="str">
        <f t="shared" si="694"/>
        <v>CIL LOAD</v>
      </c>
      <c r="G3699" s="4">
        <f t="shared" si="695"/>
        <v>0</v>
      </c>
      <c r="H3699" s="4" t="e">
        <f t="shared" si="696"/>
        <v>#N/A</v>
      </c>
      <c r="I3699" s="4" t="e">
        <f>_xll.BDP(AG3699&amp;" equity","crncy_adj_px_last","eqy_fund_crncy=usd")</f>
        <v>#NAME?</v>
      </c>
      <c r="J3699" s="4" t="str">
        <f t="shared" si="697"/>
      </c>
      <c r="AA3699" s="4">
        <f t="shared" si="698"/>
        <v>0</v>
      </c>
      <c r="AB3699" s="4">
        <f>'Enhanced Basket_AUTOLOAD'!T3699</f>
        <v>0</v>
      </c>
      <c r="AC3699" s="4">
        <f>'Enhanced Basket_AUTOLOAD'!M3699</f>
        <v>0</v>
      </c>
      <c r="AD3699" s="4">
        <f>'Enhanced Basket_AUTOLOAD'!L3699</f>
        <v>0</v>
      </c>
      <c r="AE3699" s="4">
        <f>'Enhanced Basket_AUTOLOAD'!Z3699</f>
        <v>0</v>
      </c>
      <c r="AF3699" s="4">
        <f>'Enhanced Basket_AUTOLOAD'!AB3699</f>
        <v>0</v>
      </c>
      <c r="AG3699" s="4" t="e">
        <f>VLOOKUP(AJ3699,'Ticker Mapping'!$I$3:$M$6706,5,0)</f>
        <v>#N/A</v>
      </c>
      <c r="AH3699" s="4" t="e">
        <f>_xll.BDP(AK3699&amp;" SEDOL","TICKER_AND_EXCH_CODE")</f>
        <v>#NAME?</v>
      </c>
      <c r="AI3699" s="4" t="e">
        <f t="shared" si="699"/>
        <v>#N/A</v>
      </c>
      <c r="AJ3699" s="4">
        <f>'Enhanced Basket_AUTOLOAD'!P3699</f>
        <v>0</v>
      </c>
      <c r="AK3699" s="4">
        <f>'Enhanced Basket_AUTOLOAD'!Q3699</f>
        <v>0</v>
      </c>
      <c r="AL3699" s="4">
        <f>'Enhanced Basket_AUTOLOAD'!Y3699</f>
        <v>0</v>
      </c>
      <c r="AM3699" s="4" t="e">
        <f t="shared" si="700"/>
        <v>#N/A</v>
      </c>
      <c r="AN3699" s="4" t="str">
        <f t="shared" si="701"/>
        <v>NO</v>
      </c>
      <c r="AO3699" s="4" t="str">
        <f t="shared" si="702"/>
        <v>Cash-in-Lieu</v>
      </c>
    </row>
    <row r="3700" ht="15" customHeight="1" s="4" customFormat="1">
      <c r="A3700" s="4">
        <f>'Enhanced Basket_AUTOLOAD'!H3700</f>
        <v>0</v>
      </c>
      <c r="B3700" s="4" t="str">
        <f t="shared" si="691"/>
        <v>SELL</v>
      </c>
      <c r="C3700" s="4" t="s">
        <v>29</v>
      </c>
      <c r="D3700" s="4" t="str">
        <f t="shared" si="692"/>
        <v>MT</v>
      </c>
      <c r="E3700" s="4" t="str">
        <f t="shared" si="693"/>
      </c>
      <c r="F3700" s="4" t="str">
        <f t="shared" si="694"/>
        <v>CIL LOAD</v>
      </c>
      <c r="G3700" s="4">
        <f t="shared" si="695"/>
        <v>0</v>
      </c>
      <c r="H3700" s="4" t="e">
        <f t="shared" si="696"/>
        <v>#N/A</v>
      </c>
      <c r="I3700" s="4" t="e">
        <f>_xll.BDP(AG3700&amp;" equity","crncy_adj_px_last","eqy_fund_crncy=usd")</f>
        <v>#NAME?</v>
      </c>
      <c r="J3700" s="4" t="str">
        <f t="shared" si="697"/>
      </c>
      <c r="AA3700" s="4">
        <f t="shared" si="698"/>
        <v>0</v>
      </c>
      <c r="AB3700" s="4">
        <f>'Enhanced Basket_AUTOLOAD'!T3700</f>
        <v>0</v>
      </c>
      <c r="AC3700" s="4">
        <f>'Enhanced Basket_AUTOLOAD'!M3700</f>
        <v>0</v>
      </c>
      <c r="AD3700" s="4">
        <f>'Enhanced Basket_AUTOLOAD'!L3700</f>
        <v>0</v>
      </c>
      <c r="AE3700" s="4">
        <f>'Enhanced Basket_AUTOLOAD'!Z3700</f>
        <v>0</v>
      </c>
      <c r="AF3700" s="4">
        <f>'Enhanced Basket_AUTOLOAD'!AB3700</f>
        <v>0</v>
      </c>
      <c r="AG3700" s="4" t="e">
        <f>VLOOKUP(AJ3700,'Ticker Mapping'!$I$3:$M$6706,5,0)</f>
        <v>#N/A</v>
      </c>
      <c r="AH3700" s="4" t="e">
        <f>_xll.BDP(AK3700&amp;" SEDOL","TICKER_AND_EXCH_CODE")</f>
        <v>#NAME?</v>
      </c>
      <c r="AI3700" s="4" t="e">
        <f t="shared" si="699"/>
        <v>#N/A</v>
      </c>
      <c r="AJ3700" s="4">
        <f>'Enhanced Basket_AUTOLOAD'!P3700</f>
        <v>0</v>
      </c>
      <c r="AK3700" s="4">
        <f>'Enhanced Basket_AUTOLOAD'!Q3700</f>
        <v>0</v>
      </c>
      <c r="AL3700" s="4">
        <f>'Enhanced Basket_AUTOLOAD'!Y3700</f>
        <v>0</v>
      </c>
      <c r="AM3700" s="4" t="e">
        <f t="shared" si="700"/>
        <v>#N/A</v>
      </c>
      <c r="AN3700" s="4" t="str">
        <f t="shared" si="701"/>
        <v>NO</v>
      </c>
      <c r="AO3700" s="4" t="str">
        <f t="shared" si="702"/>
        <v>Cash-in-Lieu</v>
      </c>
    </row>
    <row r="3701" ht="15" customHeight="1" s="4" customFormat="1">
      <c r="A3701" s="4">
        <f>'Enhanced Basket_AUTOLOAD'!H3701</f>
        <v>0</v>
      </c>
      <c r="B3701" s="4" t="str">
        <f t="shared" si="691"/>
        <v>SELL</v>
      </c>
      <c r="C3701" s="4" t="s">
        <v>29</v>
      </c>
      <c r="D3701" s="4" t="str">
        <f t="shared" si="692"/>
        <v>MT</v>
      </c>
      <c r="E3701" s="4" t="str">
        <f t="shared" si="693"/>
      </c>
      <c r="F3701" s="4" t="str">
        <f t="shared" si="694"/>
        <v>CIL LOAD</v>
      </c>
      <c r="G3701" s="4">
        <f t="shared" si="695"/>
        <v>0</v>
      </c>
      <c r="H3701" s="4" t="e">
        <f t="shared" si="696"/>
        <v>#N/A</v>
      </c>
      <c r="I3701" s="4" t="e">
        <f>_xll.BDP(AG3701&amp;" equity","crncy_adj_px_last","eqy_fund_crncy=usd")</f>
        <v>#NAME?</v>
      </c>
      <c r="J3701" s="4" t="str">
        <f t="shared" si="697"/>
      </c>
      <c r="AA3701" s="4">
        <f t="shared" si="698"/>
        <v>0</v>
      </c>
      <c r="AB3701" s="4">
        <f>'Enhanced Basket_AUTOLOAD'!T3701</f>
        <v>0</v>
      </c>
      <c r="AC3701" s="4">
        <f>'Enhanced Basket_AUTOLOAD'!M3701</f>
        <v>0</v>
      </c>
      <c r="AD3701" s="4">
        <f>'Enhanced Basket_AUTOLOAD'!L3701</f>
        <v>0</v>
      </c>
      <c r="AE3701" s="4">
        <f>'Enhanced Basket_AUTOLOAD'!Z3701</f>
        <v>0</v>
      </c>
      <c r="AF3701" s="4">
        <f>'Enhanced Basket_AUTOLOAD'!AB3701</f>
        <v>0</v>
      </c>
      <c r="AG3701" s="4" t="e">
        <f>VLOOKUP(AJ3701,'Ticker Mapping'!$I$3:$M$6706,5,0)</f>
        <v>#N/A</v>
      </c>
      <c r="AH3701" s="4" t="e">
        <f>_xll.BDP(AK3701&amp;" SEDOL","TICKER_AND_EXCH_CODE")</f>
        <v>#NAME?</v>
      </c>
      <c r="AI3701" s="4" t="e">
        <f t="shared" si="699"/>
        <v>#N/A</v>
      </c>
      <c r="AJ3701" s="4">
        <f>'Enhanced Basket_AUTOLOAD'!P3701</f>
        <v>0</v>
      </c>
      <c r="AK3701" s="4">
        <f>'Enhanced Basket_AUTOLOAD'!Q3701</f>
        <v>0</v>
      </c>
      <c r="AL3701" s="4">
        <f>'Enhanced Basket_AUTOLOAD'!Y3701</f>
        <v>0</v>
      </c>
      <c r="AM3701" s="4" t="e">
        <f t="shared" si="700"/>
        <v>#N/A</v>
      </c>
      <c r="AN3701" s="4" t="str">
        <f t="shared" si="701"/>
        <v>NO</v>
      </c>
      <c r="AO3701" s="4" t="str">
        <f t="shared" si="702"/>
        <v>Cash-in-Lieu</v>
      </c>
    </row>
    <row r="3702" ht="15" customHeight="1" s="4" customFormat="1">
      <c r="A3702" s="4">
        <f>'Enhanced Basket_AUTOLOAD'!H3702</f>
        <v>0</v>
      </c>
      <c r="B3702" s="4" t="str">
        <f t="shared" si="691"/>
        <v>SELL</v>
      </c>
      <c r="C3702" s="4" t="s">
        <v>29</v>
      </c>
      <c r="D3702" s="4" t="str">
        <f t="shared" si="692"/>
        <v>MT</v>
      </c>
      <c r="E3702" s="4" t="str">
        <f t="shared" si="693"/>
      </c>
      <c r="F3702" s="4" t="str">
        <f t="shared" si="694"/>
        <v>CIL LOAD</v>
      </c>
      <c r="G3702" s="4">
        <f t="shared" si="695"/>
        <v>0</v>
      </c>
      <c r="H3702" s="4" t="e">
        <f t="shared" si="696"/>
        <v>#N/A</v>
      </c>
      <c r="I3702" s="4" t="e">
        <f>_xll.BDP(AG3702&amp;" equity","crncy_adj_px_last","eqy_fund_crncy=usd")</f>
        <v>#NAME?</v>
      </c>
      <c r="J3702" s="4" t="str">
        <f t="shared" si="697"/>
      </c>
      <c r="AA3702" s="4">
        <f t="shared" si="698"/>
        <v>0</v>
      </c>
      <c r="AB3702" s="4">
        <f>'Enhanced Basket_AUTOLOAD'!T3702</f>
        <v>0</v>
      </c>
      <c r="AC3702" s="4">
        <f>'Enhanced Basket_AUTOLOAD'!M3702</f>
        <v>0</v>
      </c>
      <c r="AD3702" s="4">
        <f>'Enhanced Basket_AUTOLOAD'!L3702</f>
        <v>0</v>
      </c>
      <c r="AE3702" s="4">
        <f>'Enhanced Basket_AUTOLOAD'!Z3702</f>
        <v>0</v>
      </c>
      <c r="AF3702" s="4">
        <f>'Enhanced Basket_AUTOLOAD'!AB3702</f>
        <v>0</v>
      </c>
      <c r="AG3702" s="4" t="e">
        <f>VLOOKUP(AJ3702,'Ticker Mapping'!$I$3:$M$6706,5,0)</f>
        <v>#N/A</v>
      </c>
      <c r="AH3702" s="4" t="e">
        <f>_xll.BDP(AK3702&amp;" SEDOL","TICKER_AND_EXCH_CODE")</f>
        <v>#NAME?</v>
      </c>
      <c r="AI3702" s="4" t="e">
        <f t="shared" si="699"/>
        <v>#N/A</v>
      </c>
      <c r="AJ3702" s="4">
        <f>'Enhanced Basket_AUTOLOAD'!P3702</f>
        <v>0</v>
      </c>
      <c r="AK3702" s="4">
        <f>'Enhanced Basket_AUTOLOAD'!Q3702</f>
        <v>0</v>
      </c>
      <c r="AL3702" s="4">
        <f>'Enhanced Basket_AUTOLOAD'!Y3702</f>
        <v>0</v>
      </c>
      <c r="AM3702" s="4" t="e">
        <f t="shared" si="700"/>
        <v>#N/A</v>
      </c>
      <c r="AN3702" s="4" t="str">
        <f t="shared" si="701"/>
        <v>NO</v>
      </c>
      <c r="AO3702" s="4" t="str">
        <f t="shared" si="702"/>
        <v>Cash-in-Lieu</v>
      </c>
    </row>
    <row r="3703" ht="15" customHeight="1" s="4" customFormat="1">
      <c r="A3703" s="4">
        <f>'Enhanced Basket_AUTOLOAD'!H3703</f>
        <v>0</v>
      </c>
      <c r="B3703" s="4" t="str">
        <f t="shared" si="691"/>
        <v>SELL</v>
      </c>
      <c r="C3703" s="4" t="s">
        <v>29</v>
      </c>
      <c r="D3703" s="4" t="str">
        <f t="shared" si="692"/>
        <v>MT</v>
      </c>
      <c r="E3703" s="4" t="str">
        <f t="shared" si="693"/>
      </c>
      <c r="F3703" s="4" t="str">
        <f t="shared" si="694"/>
        <v>CIL LOAD</v>
      </c>
      <c r="G3703" s="4">
        <f t="shared" si="695"/>
        <v>0</v>
      </c>
      <c r="H3703" s="4" t="e">
        <f t="shared" si="696"/>
        <v>#N/A</v>
      </c>
      <c r="I3703" s="4" t="e">
        <f>_xll.BDP(AG3703&amp;" equity","crncy_adj_px_last","eqy_fund_crncy=usd")</f>
        <v>#NAME?</v>
      </c>
      <c r="J3703" s="4" t="str">
        <f t="shared" si="697"/>
      </c>
      <c r="AA3703" s="4">
        <f t="shared" si="698"/>
        <v>0</v>
      </c>
      <c r="AB3703" s="4">
        <f>'Enhanced Basket_AUTOLOAD'!T3703</f>
        <v>0</v>
      </c>
      <c r="AC3703" s="4">
        <f>'Enhanced Basket_AUTOLOAD'!M3703</f>
        <v>0</v>
      </c>
      <c r="AD3703" s="4">
        <f>'Enhanced Basket_AUTOLOAD'!L3703</f>
        <v>0</v>
      </c>
      <c r="AE3703" s="4">
        <f>'Enhanced Basket_AUTOLOAD'!Z3703</f>
        <v>0</v>
      </c>
      <c r="AF3703" s="4">
        <f>'Enhanced Basket_AUTOLOAD'!AB3703</f>
        <v>0</v>
      </c>
      <c r="AG3703" s="4" t="e">
        <f>VLOOKUP(AJ3703,'Ticker Mapping'!$I$3:$M$6706,5,0)</f>
        <v>#N/A</v>
      </c>
      <c r="AH3703" s="4" t="e">
        <f>_xll.BDP(AK3703&amp;" SEDOL","TICKER_AND_EXCH_CODE")</f>
        <v>#NAME?</v>
      </c>
      <c r="AI3703" s="4" t="e">
        <f t="shared" si="699"/>
        <v>#N/A</v>
      </c>
      <c r="AJ3703" s="4">
        <f>'Enhanced Basket_AUTOLOAD'!P3703</f>
        <v>0</v>
      </c>
      <c r="AK3703" s="4">
        <f>'Enhanced Basket_AUTOLOAD'!Q3703</f>
        <v>0</v>
      </c>
      <c r="AL3703" s="4">
        <f>'Enhanced Basket_AUTOLOAD'!Y3703</f>
        <v>0</v>
      </c>
      <c r="AM3703" s="4" t="e">
        <f t="shared" si="700"/>
        <v>#N/A</v>
      </c>
      <c r="AN3703" s="4" t="str">
        <f t="shared" si="701"/>
        <v>NO</v>
      </c>
      <c r="AO3703" s="4" t="str">
        <f t="shared" si="702"/>
        <v>Cash-in-Lieu</v>
      </c>
    </row>
    <row r="3704" ht="15" customHeight="1" s="4" customFormat="1">
      <c r="A3704" s="4">
        <f>'Enhanced Basket_AUTOLOAD'!H3704</f>
        <v>0</v>
      </c>
      <c r="B3704" s="4" t="str">
        <f t="shared" si="691"/>
        <v>SELL</v>
      </c>
      <c r="C3704" s="4" t="s">
        <v>29</v>
      </c>
      <c r="D3704" s="4" t="str">
        <f t="shared" si="692"/>
        <v>MT</v>
      </c>
      <c r="E3704" s="4" t="str">
        <f t="shared" si="693"/>
      </c>
      <c r="F3704" s="4" t="str">
        <f t="shared" si="694"/>
        <v>CIL LOAD</v>
      </c>
      <c r="G3704" s="4">
        <f t="shared" si="695"/>
        <v>0</v>
      </c>
      <c r="H3704" s="4" t="e">
        <f t="shared" si="696"/>
        <v>#N/A</v>
      </c>
      <c r="I3704" s="4" t="e">
        <f>_xll.BDP(AG3704&amp;" equity","crncy_adj_px_last","eqy_fund_crncy=usd")</f>
        <v>#NAME?</v>
      </c>
      <c r="J3704" s="4" t="str">
        <f t="shared" si="697"/>
      </c>
      <c r="AA3704" s="4">
        <f t="shared" si="698"/>
        <v>0</v>
      </c>
      <c r="AB3704" s="4">
        <f>'Enhanced Basket_AUTOLOAD'!T3704</f>
        <v>0</v>
      </c>
      <c r="AC3704" s="4">
        <f>'Enhanced Basket_AUTOLOAD'!M3704</f>
        <v>0</v>
      </c>
      <c r="AD3704" s="4">
        <f>'Enhanced Basket_AUTOLOAD'!L3704</f>
        <v>0</v>
      </c>
      <c r="AE3704" s="4">
        <f>'Enhanced Basket_AUTOLOAD'!Z3704</f>
        <v>0</v>
      </c>
      <c r="AF3704" s="4">
        <f>'Enhanced Basket_AUTOLOAD'!AB3704</f>
        <v>0</v>
      </c>
      <c r="AG3704" s="4" t="e">
        <f>VLOOKUP(AJ3704,'Ticker Mapping'!$I$3:$M$6706,5,0)</f>
        <v>#N/A</v>
      </c>
      <c r="AH3704" s="4" t="e">
        <f>_xll.BDP(AK3704&amp;" SEDOL","TICKER_AND_EXCH_CODE")</f>
        <v>#NAME?</v>
      </c>
      <c r="AI3704" s="4" t="e">
        <f t="shared" si="699"/>
        <v>#N/A</v>
      </c>
      <c r="AJ3704" s="4">
        <f>'Enhanced Basket_AUTOLOAD'!P3704</f>
        <v>0</v>
      </c>
      <c r="AK3704" s="4">
        <f>'Enhanced Basket_AUTOLOAD'!Q3704</f>
        <v>0</v>
      </c>
      <c r="AL3704" s="4">
        <f>'Enhanced Basket_AUTOLOAD'!Y3704</f>
        <v>0</v>
      </c>
      <c r="AM3704" s="4" t="e">
        <f t="shared" si="700"/>
        <v>#N/A</v>
      </c>
      <c r="AN3704" s="4" t="str">
        <f t="shared" si="701"/>
        <v>NO</v>
      </c>
      <c r="AO3704" s="4" t="str">
        <f t="shared" si="702"/>
        <v>Cash-in-Lieu</v>
      </c>
    </row>
    <row r="3705" ht="15" customHeight="1" s="4" customFormat="1">
      <c r="A3705" s="4">
        <f>'Enhanced Basket_AUTOLOAD'!H3705</f>
        <v>0</v>
      </c>
      <c r="B3705" s="4" t="str">
        <f t="shared" si="691"/>
        <v>SELL</v>
      </c>
      <c r="C3705" s="4" t="s">
        <v>29</v>
      </c>
      <c r="D3705" s="4" t="str">
        <f t="shared" si="692"/>
        <v>MT</v>
      </c>
      <c r="E3705" s="4" t="str">
        <f t="shared" si="693"/>
      </c>
      <c r="F3705" s="4" t="str">
        <f t="shared" si="694"/>
        <v>CIL LOAD</v>
      </c>
      <c r="G3705" s="4">
        <f t="shared" si="695"/>
        <v>0</v>
      </c>
      <c r="H3705" s="4" t="e">
        <f t="shared" si="696"/>
        <v>#N/A</v>
      </c>
      <c r="I3705" s="4" t="e">
        <f>_xll.BDP(AG3705&amp;" equity","crncy_adj_px_last","eqy_fund_crncy=usd")</f>
        <v>#NAME?</v>
      </c>
      <c r="J3705" s="4" t="str">
        <f t="shared" si="697"/>
      </c>
      <c r="AA3705" s="4">
        <f t="shared" si="698"/>
        <v>0</v>
      </c>
      <c r="AB3705" s="4">
        <f>'Enhanced Basket_AUTOLOAD'!T3705</f>
        <v>0</v>
      </c>
      <c r="AC3705" s="4">
        <f>'Enhanced Basket_AUTOLOAD'!M3705</f>
        <v>0</v>
      </c>
      <c r="AD3705" s="4">
        <f>'Enhanced Basket_AUTOLOAD'!L3705</f>
        <v>0</v>
      </c>
      <c r="AE3705" s="4">
        <f>'Enhanced Basket_AUTOLOAD'!Z3705</f>
        <v>0</v>
      </c>
      <c r="AF3705" s="4">
        <f>'Enhanced Basket_AUTOLOAD'!AB3705</f>
        <v>0</v>
      </c>
      <c r="AG3705" s="4" t="e">
        <f>VLOOKUP(AJ3705,'Ticker Mapping'!$I$3:$M$6706,5,0)</f>
        <v>#N/A</v>
      </c>
      <c r="AH3705" s="4" t="e">
        <f>_xll.BDP(AK3705&amp;" SEDOL","TICKER_AND_EXCH_CODE")</f>
        <v>#NAME?</v>
      </c>
      <c r="AI3705" s="4" t="e">
        <f t="shared" si="699"/>
        <v>#N/A</v>
      </c>
      <c r="AJ3705" s="4">
        <f>'Enhanced Basket_AUTOLOAD'!P3705</f>
        <v>0</v>
      </c>
      <c r="AK3705" s="4">
        <f>'Enhanced Basket_AUTOLOAD'!Q3705</f>
        <v>0</v>
      </c>
      <c r="AL3705" s="4">
        <f>'Enhanced Basket_AUTOLOAD'!Y3705</f>
        <v>0</v>
      </c>
      <c r="AM3705" s="4" t="e">
        <f t="shared" si="700"/>
        <v>#N/A</v>
      </c>
      <c r="AN3705" s="4" t="str">
        <f t="shared" si="701"/>
        <v>NO</v>
      </c>
      <c r="AO3705" s="4" t="str">
        <f t="shared" si="702"/>
        <v>Cash-in-Lieu</v>
      </c>
    </row>
    <row r="3706" ht="15" customHeight="1" s="4" customFormat="1">
      <c r="A3706" s="4">
        <f>'Enhanced Basket_AUTOLOAD'!H3706</f>
        <v>0</v>
      </c>
      <c r="B3706" s="4" t="str">
        <f t="shared" si="691"/>
        <v>SELL</v>
      </c>
      <c r="C3706" s="4" t="s">
        <v>29</v>
      </c>
      <c r="D3706" s="4" t="str">
        <f t="shared" si="692"/>
        <v>MT</v>
      </c>
      <c r="E3706" s="4" t="str">
        <f t="shared" si="693"/>
      </c>
      <c r="F3706" s="4" t="str">
        <f t="shared" si="694"/>
        <v>CIL LOAD</v>
      </c>
      <c r="G3706" s="4">
        <f t="shared" si="695"/>
        <v>0</v>
      </c>
      <c r="H3706" s="4" t="e">
        <f t="shared" si="696"/>
        <v>#N/A</v>
      </c>
      <c r="I3706" s="4" t="e">
        <f>_xll.BDP(AG3706&amp;" equity","crncy_adj_px_last","eqy_fund_crncy=usd")</f>
        <v>#NAME?</v>
      </c>
      <c r="J3706" s="4" t="str">
        <f t="shared" si="697"/>
      </c>
      <c r="AA3706" s="4">
        <f t="shared" si="698"/>
        <v>0</v>
      </c>
      <c r="AB3706" s="4">
        <f>'Enhanced Basket_AUTOLOAD'!T3706</f>
        <v>0</v>
      </c>
      <c r="AC3706" s="4">
        <f>'Enhanced Basket_AUTOLOAD'!M3706</f>
        <v>0</v>
      </c>
      <c r="AD3706" s="4">
        <f>'Enhanced Basket_AUTOLOAD'!L3706</f>
        <v>0</v>
      </c>
      <c r="AE3706" s="4">
        <f>'Enhanced Basket_AUTOLOAD'!Z3706</f>
        <v>0</v>
      </c>
      <c r="AF3706" s="4">
        <f>'Enhanced Basket_AUTOLOAD'!AB3706</f>
        <v>0</v>
      </c>
      <c r="AG3706" s="4" t="e">
        <f>VLOOKUP(AJ3706,'Ticker Mapping'!$I$3:$M$6706,5,0)</f>
        <v>#N/A</v>
      </c>
      <c r="AH3706" s="4" t="e">
        <f>_xll.BDP(AK3706&amp;" SEDOL","TICKER_AND_EXCH_CODE")</f>
        <v>#NAME?</v>
      </c>
      <c r="AI3706" s="4" t="e">
        <f t="shared" si="699"/>
        <v>#N/A</v>
      </c>
      <c r="AJ3706" s="4">
        <f>'Enhanced Basket_AUTOLOAD'!P3706</f>
        <v>0</v>
      </c>
      <c r="AK3706" s="4">
        <f>'Enhanced Basket_AUTOLOAD'!Q3706</f>
        <v>0</v>
      </c>
      <c r="AL3706" s="4">
        <f>'Enhanced Basket_AUTOLOAD'!Y3706</f>
        <v>0</v>
      </c>
      <c r="AM3706" s="4" t="e">
        <f t="shared" si="700"/>
        <v>#N/A</v>
      </c>
      <c r="AN3706" s="4" t="str">
        <f t="shared" si="701"/>
        <v>NO</v>
      </c>
      <c r="AO3706" s="4" t="str">
        <f t="shared" si="702"/>
        <v>Cash-in-Lieu</v>
      </c>
    </row>
    <row r="3707" ht="15" customHeight="1" s="4" customFormat="1">
      <c r="A3707" s="4">
        <f>'Enhanced Basket_AUTOLOAD'!H3707</f>
        <v>0</v>
      </c>
      <c r="B3707" s="4" t="str">
        <f t="shared" si="691"/>
        <v>SELL</v>
      </c>
      <c r="C3707" s="4" t="s">
        <v>29</v>
      </c>
      <c r="D3707" s="4" t="str">
        <f t="shared" si="692"/>
        <v>MT</v>
      </c>
      <c r="E3707" s="4" t="str">
        <f t="shared" si="693"/>
      </c>
      <c r="F3707" s="4" t="str">
        <f t="shared" si="694"/>
        <v>CIL LOAD</v>
      </c>
      <c r="G3707" s="4">
        <f t="shared" si="695"/>
        <v>0</v>
      </c>
      <c r="H3707" s="4" t="e">
        <f t="shared" si="696"/>
        <v>#N/A</v>
      </c>
      <c r="I3707" s="4" t="e">
        <f>_xll.BDP(AG3707&amp;" equity","crncy_adj_px_last","eqy_fund_crncy=usd")</f>
        <v>#NAME?</v>
      </c>
      <c r="J3707" s="4" t="str">
        <f t="shared" si="697"/>
      </c>
      <c r="AA3707" s="4">
        <f t="shared" si="698"/>
        <v>0</v>
      </c>
      <c r="AB3707" s="4">
        <f>'Enhanced Basket_AUTOLOAD'!T3707</f>
        <v>0</v>
      </c>
      <c r="AC3707" s="4">
        <f>'Enhanced Basket_AUTOLOAD'!M3707</f>
        <v>0</v>
      </c>
      <c r="AD3707" s="4">
        <f>'Enhanced Basket_AUTOLOAD'!L3707</f>
        <v>0</v>
      </c>
      <c r="AE3707" s="4">
        <f>'Enhanced Basket_AUTOLOAD'!Z3707</f>
        <v>0</v>
      </c>
      <c r="AF3707" s="4">
        <f>'Enhanced Basket_AUTOLOAD'!AB3707</f>
        <v>0</v>
      </c>
      <c r="AG3707" s="4" t="e">
        <f>VLOOKUP(AJ3707,'Ticker Mapping'!$I$3:$M$6706,5,0)</f>
        <v>#N/A</v>
      </c>
      <c r="AH3707" s="4" t="e">
        <f>_xll.BDP(AK3707&amp;" SEDOL","TICKER_AND_EXCH_CODE")</f>
        <v>#NAME?</v>
      </c>
      <c r="AI3707" s="4" t="e">
        <f t="shared" si="699"/>
        <v>#N/A</v>
      </c>
      <c r="AJ3707" s="4">
        <f>'Enhanced Basket_AUTOLOAD'!P3707</f>
        <v>0</v>
      </c>
      <c r="AK3707" s="4">
        <f>'Enhanced Basket_AUTOLOAD'!Q3707</f>
        <v>0</v>
      </c>
      <c r="AL3707" s="4">
        <f>'Enhanced Basket_AUTOLOAD'!Y3707</f>
        <v>0</v>
      </c>
      <c r="AM3707" s="4" t="e">
        <f t="shared" si="700"/>
        <v>#N/A</v>
      </c>
      <c r="AN3707" s="4" t="str">
        <f t="shared" si="701"/>
        <v>NO</v>
      </c>
      <c r="AO3707" s="4" t="str">
        <f t="shared" si="702"/>
        <v>Cash-in-Lieu</v>
      </c>
    </row>
    <row r="3708" ht="15" customHeight="1" s="4" customFormat="1">
      <c r="A3708" s="4">
        <f>'Enhanced Basket_AUTOLOAD'!H3708</f>
        <v>0</v>
      </c>
      <c r="B3708" s="4" t="str">
        <f t="shared" si="691"/>
        <v>SELL</v>
      </c>
      <c r="C3708" s="4" t="s">
        <v>29</v>
      </c>
      <c r="D3708" s="4" t="str">
        <f t="shared" si="692"/>
        <v>MT</v>
      </c>
      <c r="E3708" s="4" t="str">
        <f t="shared" si="693"/>
      </c>
      <c r="F3708" s="4" t="str">
        <f t="shared" si="694"/>
        <v>CIL LOAD</v>
      </c>
      <c r="G3708" s="4">
        <f t="shared" si="695"/>
        <v>0</v>
      </c>
      <c r="H3708" s="4" t="e">
        <f t="shared" si="696"/>
        <v>#N/A</v>
      </c>
      <c r="I3708" s="4" t="e">
        <f>_xll.BDP(AG3708&amp;" equity","crncy_adj_px_last","eqy_fund_crncy=usd")</f>
        <v>#NAME?</v>
      </c>
      <c r="J3708" s="4" t="str">
        <f t="shared" si="697"/>
      </c>
      <c r="AA3708" s="4">
        <f t="shared" si="698"/>
        <v>0</v>
      </c>
      <c r="AB3708" s="4">
        <f>'Enhanced Basket_AUTOLOAD'!T3708</f>
        <v>0</v>
      </c>
      <c r="AC3708" s="4">
        <f>'Enhanced Basket_AUTOLOAD'!M3708</f>
        <v>0</v>
      </c>
      <c r="AD3708" s="4">
        <f>'Enhanced Basket_AUTOLOAD'!L3708</f>
        <v>0</v>
      </c>
      <c r="AE3708" s="4">
        <f>'Enhanced Basket_AUTOLOAD'!Z3708</f>
        <v>0</v>
      </c>
      <c r="AF3708" s="4">
        <f>'Enhanced Basket_AUTOLOAD'!AB3708</f>
        <v>0</v>
      </c>
      <c r="AG3708" s="4" t="e">
        <f>VLOOKUP(AJ3708,'Ticker Mapping'!$I$3:$M$6706,5,0)</f>
        <v>#N/A</v>
      </c>
      <c r="AH3708" s="4" t="e">
        <f>_xll.BDP(AK3708&amp;" SEDOL","TICKER_AND_EXCH_CODE")</f>
        <v>#NAME?</v>
      </c>
      <c r="AI3708" s="4" t="e">
        <f t="shared" si="699"/>
        <v>#N/A</v>
      </c>
      <c r="AJ3708" s="4">
        <f>'Enhanced Basket_AUTOLOAD'!P3708</f>
        <v>0</v>
      </c>
      <c r="AK3708" s="4">
        <f>'Enhanced Basket_AUTOLOAD'!Q3708</f>
        <v>0</v>
      </c>
      <c r="AL3708" s="4">
        <f>'Enhanced Basket_AUTOLOAD'!Y3708</f>
        <v>0</v>
      </c>
      <c r="AM3708" s="4" t="e">
        <f t="shared" si="700"/>
        <v>#N/A</v>
      </c>
      <c r="AN3708" s="4" t="str">
        <f t="shared" si="701"/>
        <v>NO</v>
      </c>
      <c r="AO3708" s="4" t="str">
        <f t="shared" si="702"/>
        <v>Cash-in-Lieu</v>
      </c>
    </row>
    <row r="3709" ht="15" customHeight="1" s="4" customFormat="1">
      <c r="A3709" s="4">
        <f>'Enhanced Basket_AUTOLOAD'!H3709</f>
        <v>0</v>
      </c>
      <c r="B3709" s="4" t="str">
        <f t="shared" si="691"/>
        <v>SELL</v>
      </c>
      <c r="C3709" s="4" t="s">
        <v>29</v>
      </c>
      <c r="D3709" s="4" t="str">
        <f t="shared" si="692"/>
        <v>MT</v>
      </c>
      <c r="E3709" s="4" t="str">
        <f t="shared" si="693"/>
      </c>
      <c r="F3709" s="4" t="str">
        <f t="shared" si="694"/>
        <v>CIL LOAD</v>
      </c>
      <c r="G3709" s="4">
        <f t="shared" si="695"/>
        <v>0</v>
      </c>
      <c r="H3709" s="4" t="e">
        <f t="shared" si="696"/>
        <v>#N/A</v>
      </c>
      <c r="I3709" s="4" t="e">
        <f>_xll.BDP(AG3709&amp;" equity","crncy_adj_px_last","eqy_fund_crncy=usd")</f>
        <v>#NAME?</v>
      </c>
      <c r="J3709" s="4" t="str">
        <f t="shared" si="697"/>
      </c>
      <c r="AA3709" s="4">
        <f t="shared" si="698"/>
        <v>0</v>
      </c>
      <c r="AB3709" s="4">
        <f>'Enhanced Basket_AUTOLOAD'!T3709</f>
        <v>0</v>
      </c>
      <c r="AC3709" s="4">
        <f>'Enhanced Basket_AUTOLOAD'!M3709</f>
        <v>0</v>
      </c>
      <c r="AD3709" s="4">
        <f>'Enhanced Basket_AUTOLOAD'!L3709</f>
        <v>0</v>
      </c>
      <c r="AE3709" s="4">
        <f>'Enhanced Basket_AUTOLOAD'!Z3709</f>
        <v>0</v>
      </c>
      <c r="AF3709" s="4">
        <f>'Enhanced Basket_AUTOLOAD'!AB3709</f>
        <v>0</v>
      </c>
      <c r="AG3709" s="4" t="e">
        <f>VLOOKUP(AJ3709,'Ticker Mapping'!$I$3:$M$6706,5,0)</f>
        <v>#N/A</v>
      </c>
      <c r="AH3709" s="4" t="e">
        <f>_xll.BDP(AK3709&amp;" SEDOL","TICKER_AND_EXCH_CODE")</f>
        <v>#NAME?</v>
      </c>
      <c r="AI3709" s="4" t="e">
        <f t="shared" si="699"/>
        <v>#N/A</v>
      </c>
      <c r="AJ3709" s="4">
        <f>'Enhanced Basket_AUTOLOAD'!P3709</f>
        <v>0</v>
      </c>
      <c r="AK3709" s="4">
        <f>'Enhanced Basket_AUTOLOAD'!Q3709</f>
        <v>0</v>
      </c>
      <c r="AL3709" s="4">
        <f>'Enhanced Basket_AUTOLOAD'!Y3709</f>
        <v>0</v>
      </c>
      <c r="AM3709" s="4" t="e">
        <f t="shared" si="700"/>
        <v>#N/A</v>
      </c>
      <c r="AN3709" s="4" t="str">
        <f t="shared" si="701"/>
        <v>NO</v>
      </c>
      <c r="AO3709" s="4" t="str">
        <f t="shared" si="702"/>
        <v>Cash-in-Lieu</v>
      </c>
    </row>
    <row r="3710" ht="15" customHeight="1" s="4" customFormat="1">
      <c r="A3710" s="4">
        <f>'Enhanced Basket_AUTOLOAD'!H3710</f>
        <v>0</v>
      </c>
      <c r="B3710" s="4" t="str">
        <f t="shared" si="691"/>
        <v>SELL</v>
      </c>
      <c r="C3710" s="4" t="s">
        <v>29</v>
      </c>
      <c r="D3710" s="4" t="str">
        <f t="shared" si="692"/>
        <v>MT</v>
      </c>
      <c r="E3710" s="4" t="str">
        <f t="shared" si="693"/>
      </c>
      <c r="F3710" s="4" t="str">
        <f t="shared" si="694"/>
        <v>CIL LOAD</v>
      </c>
      <c r="G3710" s="4">
        <f t="shared" si="695"/>
        <v>0</v>
      </c>
      <c r="H3710" s="4" t="e">
        <f t="shared" si="696"/>
        <v>#N/A</v>
      </c>
      <c r="I3710" s="4" t="e">
        <f>_xll.BDP(AG3710&amp;" equity","crncy_adj_px_last","eqy_fund_crncy=usd")</f>
        <v>#NAME?</v>
      </c>
      <c r="J3710" s="4" t="str">
        <f t="shared" si="697"/>
      </c>
      <c r="AA3710" s="4">
        <f t="shared" si="698"/>
        <v>0</v>
      </c>
      <c r="AB3710" s="4">
        <f>'Enhanced Basket_AUTOLOAD'!T3710</f>
        <v>0</v>
      </c>
      <c r="AC3710" s="4">
        <f>'Enhanced Basket_AUTOLOAD'!M3710</f>
        <v>0</v>
      </c>
      <c r="AD3710" s="4">
        <f>'Enhanced Basket_AUTOLOAD'!L3710</f>
        <v>0</v>
      </c>
      <c r="AE3710" s="4">
        <f>'Enhanced Basket_AUTOLOAD'!Z3710</f>
        <v>0</v>
      </c>
      <c r="AF3710" s="4">
        <f>'Enhanced Basket_AUTOLOAD'!AB3710</f>
        <v>0</v>
      </c>
      <c r="AG3710" s="4" t="e">
        <f>VLOOKUP(AJ3710,'Ticker Mapping'!$I$3:$M$6706,5,0)</f>
        <v>#N/A</v>
      </c>
      <c r="AH3710" s="4" t="e">
        <f>_xll.BDP(AK3710&amp;" SEDOL","TICKER_AND_EXCH_CODE")</f>
        <v>#NAME?</v>
      </c>
      <c r="AI3710" s="4" t="e">
        <f t="shared" si="699"/>
        <v>#N/A</v>
      </c>
      <c r="AJ3710" s="4">
        <f>'Enhanced Basket_AUTOLOAD'!P3710</f>
        <v>0</v>
      </c>
      <c r="AK3710" s="4">
        <f>'Enhanced Basket_AUTOLOAD'!Q3710</f>
        <v>0</v>
      </c>
      <c r="AL3710" s="4">
        <f>'Enhanced Basket_AUTOLOAD'!Y3710</f>
        <v>0</v>
      </c>
      <c r="AM3710" s="4" t="e">
        <f t="shared" si="700"/>
        <v>#N/A</v>
      </c>
      <c r="AN3710" s="4" t="str">
        <f t="shared" si="701"/>
        <v>NO</v>
      </c>
      <c r="AO3710" s="4" t="str">
        <f t="shared" si="702"/>
        <v>Cash-in-Lieu</v>
      </c>
    </row>
    <row r="3711" ht="15" customHeight="1" s="4" customFormat="1">
      <c r="A3711" s="4">
        <f>'Enhanced Basket_AUTOLOAD'!H3711</f>
        <v>0</v>
      </c>
      <c r="B3711" s="4" t="str">
        <f t="shared" si="691"/>
        <v>SELL</v>
      </c>
      <c r="C3711" s="4" t="s">
        <v>29</v>
      </c>
      <c r="D3711" s="4" t="str">
        <f t="shared" si="692"/>
        <v>MT</v>
      </c>
      <c r="E3711" s="4" t="str">
        <f t="shared" si="693"/>
      </c>
      <c r="F3711" s="4" t="str">
        <f t="shared" si="694"/>
        <v>CIL LOAD</v>
      </c>
      <c r="G3711" s="4">
        <f t="shared" si="695"/>
        <v>0</v>
      </c>
      <c r="H3711" s="4" t="e">
        <f t="shared" si="696"/>
        <v>#N/A</v>
      </c>
      <c r="I3711" s="4" t="e">
        <f>_xll.BDP(AG3711&amp;" equity","crncy_adj_px_last","eqy_fund_crncy=usd")</f>
        <v>#NAME?</v>
      </c>
      <c r="J3711" s="4" t="str">
        <f t="shared" si="697"/>
      </c>
      <c r="AA3711" s="4">
        <f t="shared" si="698"/>
        <v>0</v>
      </c>
      <c r="AB3711" s="4">
        <f>'Enhanced Basket_AUTOLOAD'!T3711</f>
        <v>0</v>
      </c>
      <c r="AC3711" s="4">
        <f>'Enhanced Basket_AUTOLOAD'!M3711</f>
        <v>0</v>
      </c>
      <c r="AD3711" s="4">
        <f>'Enhanced Basket_AUTOLOAD'!L3711</f>
        <v>0</v>
      </c>
      <c r="AE3711" s="4">
        <f>'Enhanced Basket_AUTOLOAD'!Z3711</f>
        <v>0</v>
      </c>
      <c r="AF3711" s="4">
        <f>'Enhanced Basket_AUTOLOAD'!AB3711</f>
        <v>0</v>
      </c>
      <c r="AG3711" s="4" t="e">
        <f>VLOOKUP(AJ3711,'Ticker Mapping'!$I$3:$M$6706,5,0)</f>
        <v>#N/A</v>
      </c>
      <c r="AH3711" s="4" t="e">
        <f>_xll.BDP(AK3711&amp;" SEDOL","TICKER_AND_EXCH_CODE")</f>
        <v>#NAME?</v>
      </c>
      <c r="AI3711" s="4" t="e">
        <f t="shared" si="699"/>
        <v>#N/A</v>
      </c>
      <c r="AJ3711" s="4">
        <f>'Enhanced Basket_AUTOLOAD'!P3711</f>
        <v>0</v>
      </c>
      <c r="AK3711" s="4">
        <f>'Enhanced Basket_AUTOLOAD'!Q3711</f>
        <v>0</v>
      </c>
      <c r="AL3711" s="4">
        <f>'Enhanced Basket_AUTOLOAD'!Y3711</f>
        <v>0</v>
      </c>
      <c r="AM3711" s="4" t="e">
        <f t="shared" si="700"/>
        <v>#N/A</v>
      </c>
      <c r="AN3711" s="4" t="str">
        <f t="shared" si="701"/>
        <v>NO</v>
      </c>
      <c r="AO3711" s="4" t="str">
        <f t="shared" si="702"/>
        <v>Cash-in-Lieu</v>
      </c>
    </row>
    <row r="3712" ht="15" customHeight="1" s="4" customFormat="1">
      <c r="A3712" s="4">
        <f>'Enhanced Basket_AUTOLOAD'!H3712</f>
        <v>0</v>
      </c>
      <c r="B3712" s="4" t="str">
        <f t="shared" si="691"/>
        <v>SELL</v>
      </c>
      <c r="C3712" s="4" t="s">
        <v>29</v>
      </c>
      <c r="D3712" s="4" t="str">
        <f t="shared" si="692"/>
        <v>MT</v>
      </c>
      <c r="E3712" s="4" t="str">
        <f t="shared" si="693"/>
      </c>
      <c r="F3712" s="4" t="str">
        <f t="shared" si="694"/>
        <v>CIL LOAD</v>
      </c>
      <c r="G3712" s="4">
        <f t="shared" si="695"/>
        <v>0</v>
      </c>
      <c r="H3712" s="4" t="e">
        <f t="shared" si="696"/>
        <v>#N/A</v>
      </c>
      <c r="I3712" s="4" t="e">
        <f>_xll.BDP(AG3712&amp;" equity","crncy_adj_px_last","eqy_fund_crncy=usd")</f>
        <v>#NAME?</v>
      </c>
      <c r="J3712" s="4" t="str">
        <f t="shared" si="697"/>
      </c>
      <c r="AA3712" s="4">
        <f t="shared" si="698"/>
        <v>0</v>
      </c>
      <c r="AB3712" s="4">
        <f>'Enhanced Basket_AUTOLOAD'!T3712</f>
        <v>0</v>
      </c>
      <c r="AC3712" s="4">
        <f>'Enhanced Basket_AUTOLOAD'!M3712</f>
        <v>0</v>
      </c>
      <c r="AD3712" s="4">
        <f>'Enhanced Basket_AUTOLOAD'!L3712</f>
        <v>0</v>
      </c>
      <c r="AE3712" s="4">
        <f>'Enhanced Basket_AUTOLOAD'!Z3712</f>
        <v>0</v>
      </c>
      <c r="AF3712" s="4">
        <f>'Enhanced Basket_AUTOLOAD'!AB3712</f>
        <v>0</v>
      </c>
      <c r="AG3712" s="4" t="e">
        <f>VLOOKUP(AJ3712,'Ticker Mapping'!$I$3:$M$6706,5,0)</f>
        <v>#N/A</v>
      </c>
      <c r="AH3712" s="4" t="e">
        <f>_xll.BDP(AK3712&amp;" SEDOL","TICKER_AND_EXCH_CODE")</f>
        <v>#NAME?</v>
      </c>
      <c r="AI3712" s="4" t="e">
        <f t="shared" si="699"/>
        <v>#N/A</v>
      </c>
      <c r="AJ3712" s="4">
        <f>'Enhanced Basket_AUTOLOAD'!P3712</f>
        <v>0</v>
      </c>
      <c r="AK3712" s="4">
        <f>'Enhanced Basket_AUTOLOAD'!Q3712</f>
        <v>0</v>
      </c>
      <c r="AL3712" s="4">
        <f>'Enhanced Basket_AUTOLOAD'!Y3712</f>
        <v>0</v>
      </c>
      <c r="AM3712" s="4" t="e">
        <f t="shared" si="700"/>
        <v>#N/A</v>
      </c>
      <c r="AN3712" s="4" t="str">
        <f t="shared" si="701"/>
        <v>NO</v>
      </c>
      <c r="AO3712" s="4" t="str">
        <f t="shared" si="702"/>
        <v>Cash-in-Lieu</v>
      </c>
    </row>
    <row r="3713" ht="15" customHeight="1" s="4" customFormat="1">
      <c r="A3713" s="4">
        <f>'Enhanced Basket_AUTOLOAD'!H3713</f>
        <v>0</v>
      </c>
      <c r="B3713" s="4" t="str">
        <f t="shared" si="691"/>
        <v>SELL</v>
      </c>
      <c r="C3713" s="4" t="s">
        <v>29</v>
      </c>
      <c r="D3713" s="4" t="str">
        <f t="shared" si="692"/>
        <v>MT</v>
      </c>
      <c r="E3713" s="4" t="str">
        <f t="shared" si="693"/>
      </c>
      <c r="F3713" s="4" t="str">
        <f t="shared" si="694"/>
        <v>CIL LOAD</v>
      </c>
      <c r="G3713" s="4">
        <f t="shared" si="695"/>
        <v>0</v>
      </c>
      <c r="H3713" s="4" t="e">
        <f t="shared" si="696"/>
        <v>#N/A</v>
      </c>
      <c r="I3713" s="4" t="e">
        <f>_xll.BDP(AG3713&amp;" equity","crncy_adj_px_last","eqy_fund_crncy=usd")</f>
        <v>#NAME?</v>
      </c>
      <c r="J3713" s="4" t="str">
        <f t="shared" si="697"/>
      </c>
      <c r="AA3713" s="4">
        <f t="shared" si="698"/>
        <v>0</v>
      </c>
      <c r="AB3713" s="4">
        <f>'Enhanced Basket_AUTOLOAD'!T3713</f>
        <v>0</v>
      </c>
      <c r="AC3713" s="4">
        <f>'Enhanced Basket_AUTOLOAD'!M3713</f>
        <v>0</v>
      </c>
      <c r="AD3713" s="4">
        <f>'Enhanced Basket_AUTOLOAD'!L3713</f>
        <v>0</v>
      </c>
      <c r="AE3713" s="4">
        <f>'Enhanced Basket_AUTOLOAD'!Z3713</f>
        <v>0</v>
      </c>
      <c r="AF3713" s="4">
        <f>'Enhanced Basket_AUTOLOAD'!AB3713</f>
        <v>0</v>
      </c>
      <c r="AG3713" s="4" t="e">
        <f>VLOOKUP(AJ3713,'Ticker Mapping'!$I$3:$M$6706,5,0)</f>
        <v>#N/A</v>
      </c>
      <c r="AH3713" s="4" t="e">
        <f>_xll.BDP(AK3713&amp;" SEDOL","TICKER_AND_EXCH_CODE")</f>
        <v>#NAME?</v>
      </c>
      <c r="AI3713" s="4" t="e">
        <f t="shared" si="699"/>
        <v>#N/A</v>
      </c>
      <c r="AJ3713" s="4">
        <f>'Enhanced Basket_AUTOLOAD'!P3713</f>
        <v>0</v>
      </c>
      <c r="AK3713" s="4">
        <f>'Enhanced Basket_AUTOLOAD'!Q3713</f>
        <v>0</v>
      </c>
      <c r="AL3713" s="4">
        <f>'Enhanced Basket_AUTOLOAD'!Y3713</f>
        <v>0</v>
      </c>
      <c r="AM3713" s="4" t="e">
        <f t="shared" si="700"/>
        <v>#N/A</v>
      </c>
      <c r="AN3713" s="4" t="str">
        <f t="shared" si="701"/>
        <v>NO</v>
      </c>
      <c r="AO3713" s="4" t="str">
        <f t="shared" si="702"/>
        <v>Cash-in-Lieu</v>
      </c>
    </row>
    <row r="3714" ht="15" customHeight="1" s="4" customFormat="1">
      <c r="A3714" s="4">
        <f>'Enhanced Basket_AUTOLOAD'!H3714</f>
        <v>0</v>
      </c>
      <c r="B3714" s="4" t="str">
        <f ref="B3714:B3777" t="shared" si="703">IF(AA3714&gt;0,"BUY","SELL")</f>
        <v>SELL</v>
      </c>
      <c r="C3714" s="4" t="s">
        <v>29</v>
      </c>
      <c r="D3714" s="4" t="str">
        <f ref="D3714:D3777" t="shared" si="704">IF(AO3714="In-Kind","INK","MT")</f>
        <v>MT</v>
      </c>
      <c r="E3714" s="4" t="str">
        <f ref="E3714:E3777" t="shared" si="705">IF(D3714="INK","MSCOP","")</f>
      </c>
      <c r="F3714" s="4" t="str">
        <f ref="F3714:F3777" t="shared" si="706">IF(E3714="MSCOP","INKIND LOAD","CIL LOAD")</f>
        <v>CIL LOAD</v>
      </c>
      <c r="G3714" s="4">
        <f ref="G3714:G3777" t="shared" si="707">ABS(AA3714*AB3714)</f>
        <v>0</v>
      </c>
      <c r="H3714" s="4" t="e">
        <f ref="H3714:H3777" t="shared" si="708">AG3714</f>
        <v>#N/A</v>
      </c>
      <c r="I3714" s="4" t="e">
        <f>_xll.BDP(AG3714&amp;" equity","crncy_adj_px_last","eqy_fund_crncy=usd")</f>
        <v>#NAME?</v>
      </c>
      <c r="J3714" s="4" t="str">
        <f ref="J3714:J3777" t="shared" si="709">IF(D3714="INK",G3714,"")</f>
      </c>
      <c r="AA3714" s="4">
        <f ref="AA3714:AA3777" t="shared" si="710">IFERROR(VLOOKUP(A3714,$R$4:$S$26,2,0),0)</f>
        <v>0</v>
      </c>
      <c r="AB3714" s="4">
        <f>'Enhanced Basket_AUTOLOAD'!T3714</f>
        <v>0</v>
      </c>
      <c r="AC3714" s="4">
        <f>'Enhanced Basket_AUTOLOAD'!M3714</f>
        <v>0</v>
      </c>
      <c r="AD3714" s="4">
        <f>'Enhanced Basket_AUTOLOAD'!L3714</f>
        <v>0</v>
      </c>
      <c r="AE3714" s="4">
        <f>'Enhanced Basket_AUTOLOAD'!Z3714</f>
        <v>0</v>
      </c>
      <c r="AF3714" s="4">
        <f>'Enhanced Basket_AUTOLOAD'!AB3714</f>
        <v>0</v>
      </c>
      <c r="AG3714" s="4" t="e">
        <f>VLOOKUP(AJ3714,'Ticker Mapping'!$I$3:$M$6706,5,0)</f>
        <v>#N/A</v>
      </c>
      <c r="AH3714" s="4" t="e">
        <f>_xll.BDP(AK3714&amp;" SEDOL","TICKER_AND_EXCH_CODE")</f>
        <v>#NAME?</v>
      </c>
      <c r="AI3714" s="4" t="e">
        <f ref="AI3714:AI3777" t="shared" si="711">IF(AG3714=AH3714,"Y","N")</f>
        <v>#N/A</v>
      </c>
      <c r="AJ3714" s="4">
        <f>'Enhanced Basket_AUTOLOAD'!P3714</f>
        <v>0</v>
      </c>
      <c r="AK3714" s="4">
        <f>'Enhanced Basket_AUTOLOAD'!Q3714</f>
        <v>0</v>
      </c>
      <c r="AL3714" s="4">
        <f>'Enhanced Basket_AUTOLOAD'!Y3714</f>
        <v>0</v>
      </c>
      <c r="AM3714" s="4" t="e">
        <f ref="AM3714:AM3777" t="shared" si="712">A3714&amp;" "&amp;AG3714</f>
        <v>#N/A</v>
      </c>
      <c r="AN3714" s="4" t="str">
        <f ref="AN3714:AN3777" t="shared" si="713">IF(COUNTIF($Q$28:$Q$73,AM3714),"YES","NO")</f>
        <v>NO</v>
      </c>
      <c r="AO3714" s="4" t="str">
        <f ref="AO3714:AO3777" t="shared" si="714">IF(AND(AL3714="In-Kind",AN3714="NO"),"In-Kind","Cash-in-Lieu")</f>
        <v>Cash-in-Lieu</v>
      </c>
    </row>
    <row r="3715" ht="15" customHeight="1" s="4" customFormat="1">
      <c r="A3715" s="4">
        <f>'Enhanced Basket_AUTOLOAD'!H3715</f>
        <v>0</v>
      </c>
      <c r="B3715" s="4" t="str">
        <f t="shared" si="703"/>
        <v>SELL</v>
      </c>
      <c r="C3715" s="4" t="s">
        <v>29</v>
      </c>
      <c r="D3715" s="4" t="str">
        <f t="shared" si="704"/>
        <v>MT</v>
      </c>
      <c r="E3715" s="4" t="str">
        <f t="shared" si="705"/>
      </c>
      <c r="F3715" s="4" t="str">
        <f t="shared" si="706"/>
        <v>CIL LOAD</v>
      </c>
      <c r="G3715" s="4">
        <f t="shared" si="707"/>
        <v>0</v>
      </c>
      <c r="H3715" s="4" t="e">
        <f t="shared" si="708"/>
        <v>#N/A</v>
      </c>
      <c r="I3715" s="4" t="e">
        <f>_xll.BDP(AG3715&amp;" equity","crncy_adj_px_last","eqy_fund_crncy=usd")</f>
        <v>#NAME?</v>
      </c>
      <c r="J3715" s="4" t="str">
        <f t="shared" si="709"/>
      </c>
      <c r="AA3715" s="4">
        <f t="shared" si="710"/>
        <v>0</v>
      </c>
      <c r="AB3715" s="4">
        <f>'Enhanced Basket_AUTOLOAD'!T3715</f>
        <v>0</v>
      </c>
      <c r="AC3715" s="4">
        <f>'Enhanced Basket_AUTOLOAD'!M3715</f>
        <v>0</v>
      </c>
      <c r="AD3715" s="4">
        <f>'Enhanced Basket_AUTOLOAD'!L3715</f>
        <v>0</v>
      </c>
      <c r="AE3715" s="4">
        <f>'Enhanced Basket_AUTOLOAD'!Z3715</f>
        <v>0</v>
      </c>
      <c r="AF3715" s="4">
        <f>'Enhanced Basket_AUTOLOAD'!AB3715</f>
        <v>0</v>
      </c>
      <c r="AG3715" s="4" t="e">
        <f>VLOOKUP(AJ3715,'Ticker Mapping'!$I$3:$M$6706,5,0)</f>
        <v>#N/A</v>
      </c>
      <c r="AH3715" s="4" t="e">
        <f>_xll.BDP(AK3715&amp;" SEDOL","TICKER_AND_EXCH_CODE")</f>
        <v>#NAME?</v>
      </c>
      <c r="AI3715" s="4" t="e">
        <f t="shared" si="711"/>
        <v>#N/A</v>
      </c>
      <c r="AJ3715" s="4">
        <f>'Enhanced Basket_AUTOLOAD'!P3715</f>
        <v>0</v>
      </c>
      <c r="AK3715" s="4">
        <f>'Enhanced Basket_AUTOLOAD'!Q3715</f>
        <v>0</v>
      </c>
      <c r="AL3715" s="4">
        <f>'Enhanced Basket_AUTOLOAD'!Y3715</f>
        <v>0</v>
      </c>
      <c r="AM3715" s="4" t="e">
        <f t="shared" si="712"/>
        <v>#N/A</v>
      </c>
      <c r="AN3715" s="4" t="str">
        <f t="shared" si="713"/>
        <v>NO</v>
      </c>
      <c r="AO3715" s="4" t="str">
        <f t="shared" si="714"/>
        <v>Cash-in-Lieu</v>
      </c>
    </row>
    <row r="3716" ht="15" customHeight="1" s="4" customFormat="1">
      <c r="A3716" s="4">
        <f>'Enhanced Basket_AUTOLOAD'!H3716</f>
        <v>0</v>
      </c>
      <c r="B3716" s="4" t="str">
        <f t="shared" si="703"/>
        <v>SELL</v>
      </c>
      <c r="C3716" s="4" t="s">
        <v>29</v>
      </c>
      <c r="D3716" s="4" t="str">
        <f t="shared" si="704"/>
        <v>MT</v>
      </c>
      <c r="E3716" s="4" t="str">
        <f t="shared" si="705"/>
      </c>
      <c r="F3716" s="4" t="str">
        <f t="shared" si="706"/>
        <v>CIL LOAD</v>
      </c>
      <c r="G3716" s="4">
        <f t="shared" si="707"/>
        <v>0</v>
      </c>
      <c r="H3716" s="4" t="e">
        <f t="shared" si="708"/>
        <v>#N/A</v>
      </c>
      <c r="I3716" s="4" t="e">
        <f>_xll.BDP(AG3716&amp;" equity","crncy_adj_px_last","eqy_fund_crncy=usd")</f>
        <v>#NAME?</v>
      </c>
      <c r="J3716" s="4" t="str">
        <f t="shared" si="709"/>
      </c>
      <c r="AA3716" s="4">
        <f t="shared" si="710"/>
        <v>0</v>
      </c>
      <c r="AB3716" s="4">
        <f>'Enhanced Basket_AUTOLOAD'!T3716</f>
        <v>0</v>
      </c>
      <c r="AC3716" s="4">
        <f>'Enhanced Basket_AUTOLOAD'!M3716</f>
        <v>0</v>
      </c>
      <c r="AD3716" s="4">
        <f>'Enhanced Basket_AUTOLOAD'!L3716</f>
        <v>0</v>
      </c>
      <c r="AE3716" s="4">
        <f>'Enhanced Basket_AUTOLOAD'!Z3716</f>
        <v>0</v>
      </c>
      <c r="AF3716" s="4">
        <f>'Enhanced Basket_AUTOLOAD'!AB3716</f>
        <v>0</v>
      </c>
      <c r="AG3716" s="4" t="e">
        <f>VLOOKUP(AJ3716,'Ticker Mapping'!$I$3:$M$6706,5,0)</f>
        <v>#N/A</v>
      </c>
      <c r="AH3716" s="4" t="e">
        <f>_xll.BDP(AK3716&amp;" SEDOL","TICKER_AND_EXCH_CODE")</f>
        <v>#NAME?</v>
      </c>
      <c r="AI3716" s="4" t="e">
        <f t="shared" si="711"/>
        <v>#N/A</v>
      </c>
      <c r="AJ3716" s="4">
        <f>'Enhanced Basket_AUTOLOAD'!P3716</f>
        <v>0</v>
      </c>
      <c r="AK3716" s="4">
        <f>'Enhanced Basket_AUTOLOAD'!Q3716</f>
        <v>0</v>
      </c>
      <c r="AL3716" s="4">
        <f>'Enhanced Basket_AUTOLOAD'!Y3716</f>
        <v>0</v>
      </c>
      <c r="AM3716" s="4" t="e">
        <f t="shared" si="712"/>
        <v>#N/A</v>
      </c>
      <c r="AN3716" s="4" t="str">
        <f t="shared" si="713"/>
        <v>NO</v>
      </c>
      <c r="AO3716" s="4" t="str">
        <f t="shared" si="714"/>
        <v>Cash-in-Lieu</v>
      </c>
    </row>
    <row r="3717" ht="15" customHeight="1" s="4" customFormat="1">
      <c r="A3717" s="4">
        <f>'Enhanced Basket_AUTOLOAD'!H3717</f>
        <v>0</v>
      </c>
      <c r="B3717" s="4" t="str">
        <f t="shared" si="703"/>
        <v>SELL</v>
      </c>
      <c r="C3717" s="4" t="s">
        <v>29</v>
      </c>
      <c r="D3717" s="4" t="str">
        <f t="shared" si="704"/>
        <v>MT</v>
      </c>
      <c r="E3717" s="4" t="str">
        <f t="shared" si="705"/>
      </c>
      <c r="F3717" s="4" t="str">
        <f t="shared" si="706"/>
        <v>CIL LOAD</v>
      </c>
      <c r="G3717" s="4">
        <f t="shared" si="707"/>
        <v>0</v>
      </c>
      <c r="H3717" s="4" t="e">
        <f t="shared" si="708"/>
        <v>#N/A</v>
      </c>
      <c r="I3717" s="4" t="e">
        <f>_xll.BDP(AG3717&amp;" equity","crncy_adj_px_last","eqy_fund_crncy=usd")</f>
        <v>#NAME?</v>
      </c>
      <c r="J3717" s="4" t="str">
        <f t="shared" si="709"/>
      </c>
      <c r="AA3717" s="4">
        <f t="shared" si="710"/>
        <v>0</v>
      </c>
      <c r="AB3717" s="4">
        <f>'Enhanced Basket_AUTOLOAD'!T3717</f>
        <v>0</v>
      </c>
      <c r="AC3717" s="4">
        <f>'Enhanced Basket_AUTOLOAD'!M3717</f>
        <v>0</v>
      </c>
      <c r="AD3717" s="4">
        <f>'Enhanced Basket_AUTOLOAD'!L3717</f>
        <v>0</v>
      </c>
      <c r="AE3717" s="4">
        <f>'Enhanced Basket_AUTOLOAD'!Z3717</f>
        <v>0</v>
      </c>
      <c r="AF3717" s="4">
        <f>'Enhanced Basket_AUTOLOAD'!AB3717</f>
        <v>0</v>
      </c>
      <c r="AG3717" s="4" t="e">
        <f>VLOOKUP(AJ3717,'Ticker Mapping'!$I$3:$M$6706,5,0)</f>
        <v>#N/A</v>
      </c>
      <c r="AH3717" s="4" t="e">
        <f>_xll.BDP(AK3717&amp;" SEDOL","TICKER_AND_EXCH_CODE")</f>
        <v>#NAME?</v>
      </c>
      <c r="AI3717" s="4" t="e">
        <f t="shared" si="711"/>
        <v>#N/A</v>
      </c>
      <c r="AJ3717" s="4">
        <f>'Enhanced Basket_AUTOLOAD'!P3717</f>
        <v>0</v>
      </c>
      <c r="AK3717" s="4">
        <f>'Enhanced Basket_AUTOLOAD'!Q3717</f>
        <v>0</v>
      </c>
      <c r="AL3717" s="4">
        <f>'Enhanced Basket_AUTOLOAD'!Y3717</f>
        <v>0</v>
      </c>
      <c r="AM3717" s="4" t="e">
        <f t="shared" si="712"/>
        <v>#N/A</v>
      </c>
      <c r="AN3717" s="4" t="str">
        <f t="shared" si="713"/>
        <v>NO</v>
      </c>
      <c r="AO3717" s="4" t="str">
        <f t="shared" si="714"/>
        <v>Cash-in-Lieu</v>
      </c>
    </row>
    <row r="3718" ht="15" customHeight="1" s="4" customFormat="1">
      <c r="A3718" s="4">
        <f>'Enhanced Basket_AUTOLOAD'!H3718</f>
        <v>0</v>
      </c>
      <c r="B3718" s="4" t="str">
        <f t="shared" si="703"/>
        <v>SELL</v>
      </c>
      <c r="C3718" s="4" t="s">
        <v>29</v>
      </c>
      <c r="D3718" s="4" t="str">
        <f t="shared" si="704"/>
        <v>MT</v>
      </c>
      <c r="E3718" s="4" t="str">
        <f t="shared" si="705"/>
      </c>
      <c r="F3718" s="4" t="str">
        <f t="shared" si="706"/>
        <v>CIL LOAD</v>
      </c>
      <c r="G3718" s="4">
        <f t="shared" si="707"/>
        <v>0</v>
      </c>
      <c r="H3718" s="4" t="e">
        <f t="shared" si="708"/>
        <v>#N/A</v>
      </c>
      <c r="I3718" s="4" t="e">
        <f>_xll.BDP(AG3718&amp;" equity","crncy_adj_px_last","eqy_fund_crncy=usd")</f>
        <v>#NAME?</v>
      </c>
      <c r="J3718" s="4" t="str">
        <f t="shared" si="709"/>
      </c>
      <c r="AA3718" s="4">
        <f t="shared" si="710"/>
        <v>0</v>
      </c>
      <c r="AB3718" s="4">
        <f>'Enhanced Basket_AUTOLOAD'!T3718</f>
        <v>0</v>
      </c>
      <c r="AC3718" s="4">
        <f>'Enhanced Basket_AUTOLOAD'!M3718</f>
        <v>0</v>
      </c>
      <c r="AD3718" s="4">
        <f>'Enhanced Basket_AUTOLOAD'!L3718</f>
        <v>0</v>
      </c>
      <c r="AE3718" s="4">
        <f>'Enhanced Basket_AUTOLOAD'!Z3718</f>
        <v>0</v>
      </c>
      <c r="AF3718" s="4">
        <f>'Enhanced Basket_AUTOLOAD'!AB3718</f>
        <v>0</v>
      </c>
      <c r="AG3718" s="4" t="e">
        <f>VLOOKUP(AJ3718,'Ticker Mapping'!$I$3:$M$6706,5,0)</f>
        <v>#N/A</v>
      </c>
      <c r="AH3718" s="4" t="e">
        <f>_xll.BDP(AK3718&amp;" SEDOL","TICKER_AND_EXCH_CODE")</f>
        <v>#NAME?</v>
      </c>
      <c r="AI3718" s="4" t="e">
        <f t="shared" si="711"/>
        <v>#N/A</v>
      </c>
      <c r="AJ3718" s="4">
        <f>'Enhanced Basket_AUTOLOAD'!P3718</f>
        <v>0</v>
      </c>
      <c r="AK3718" s="4">
        <f>'Enhanced Basket_AUTOLOAD'!Q3718</f>
        <v>0</v>
      </c>
      <c r="AL3718" s="4">
        <f>'Enhanced Basket_AUTOLOAD'!Y3718</f>
        <v>0</v>
      </c>
      <c r="AM3718" s="4" t="e">
        <f t="shared" si="712"/>
        <v>#N/A</v>
      </c>
      <c r="AN3718" s="4" t="str">
        <f t="shared" si="713"/>
        <v>NO</v>
      </c>
      <c r="AO3718" s="4" t="str">
        <f t="shared" si="714"/>
        <v>Cash-in-Lieu</v>
      </c>
    </row>
    <row r="3719" ht="15" customHeight="1" s="4" customFormat="1">
      <c r="A3719" s="4">
        <f>'Enhanced Basket_AUTOLOAD'!H3719</f>
        <v>0</v>
      </c>
      <c r="B3719" s="4" t="str">
        <f t="shared" si="703"/>
        <v>SELL</v>
      </c>
      <c r="C3719" s="4" t="s">
        <v>29</v>
      </c>
      <c r="D3719" s="4" t="str">
        <f t="shared" si="704"/>
        <v>MT</v>
      </c>
      <c r="E3719" s="4" t="str">
        <f t="shared" si="705"/>
      </c>
      <c r="F3719" s="4" t="str">
        <f t="shared" si="706"/>
        <v>CIL LOAD</v>
      </c>
      <c r="G3719" s="4">
        <f t="shared" si="707"/>
        <v>0</v>
      </c>
      <c r="H3719" s="4" t="e">
        <f t="shared" si="708"/>
        <v>#N/A</v>
      </c>
      <c r="I3719" s="4" t="e">
        <f>_xll.BDP(AG3719&amp;" equity","crncy_adj_px_last","eqy_fund_crncy=usd")</f>
        <v>#NAME?</v>
      </c>
      <c r="J3719" s="4" t="str">
        <f t="shared" si="709"/>
      </c>
      <c r="AA3719" s="4">
        <f t="shared" si="710"/>
        <v>0</v>
      </c>
      <c r="AB3719" s="4">
        <f>'Enhanced Basket_AUTOLOAD'!T3719</f>
        <v>0</v>
      </c>
      <c r="AC3719" s="4">
        <f>'Enhanced Basket_AUTOLOAD'!M3719</f>
        <v>0</v>
      </c>
      <c r="AD3719" s="4">
        <f>'Enhanced Basket_AUTOLOAD'!L3719</f>
        <v>0</v>
      </c>
      <c r="AE3719" s="4">
        <f>'Enhanced Basket_AUTOLOAD'!Z3719</f>
        <v>0</v>
      </c>
      <c r="AF3719" s="4">
        <f>'Enhanced Basket_AUTOLOAD'!AB3719</f>
        <v>0</v>
      </c>
      <c r="AG3719" s="4" t="e">
        <f>VLOOKUP(AJ3719,'Ticker Mapping'!$I$3:$M$6706,5,0)</f>
        <v>#N/A</v>
      </c>
      <c r="AH3719" s="4" t="e">
        <f>_xll.BDP(AK3719&amp;" SEDOL","TICKER_AND_EXCH_CODE")</f>
        <v>#NAME?</v>
      </c>
      <c r="AI3719" s="4" t="e">
        <f t="shared" si="711"/>
        <v>#N/A</v>
      </c>
      <c r="AJ3719" s="4">
        <f>'Enhanced Basket_AUTOLOAD'!P3719</f>
        <v>0</v>
      </c>
      <c r="AK3719" s="4">
        <f>'Enhanced Basket_AUTOLOAD'!Q3719</f>
        <v>0</v>
      </c>
      <c r="AL3719" s="4">
        <f>'Enhanced Basket_AUTOLOAD'!Y3719</f>
        <v>0</v>
      </c>
      <c r="AM3719" s="4" t="e">
        <f t="shared" si="712"/>
        <v>#N/A</v>
      </c>
      <c r="AN3719" s="4" t="str">
        <f t="shared" si="713"/>
        <v>NO</v>
      </c>
      <c r="AO3719" s="4" t="str">
        <f t="shared" si="714"/>
        <v>Cash-in-Lieu</v>
      </c>
    </row>
    <row r="3720" ht="15" customHeight="1" s="4" customFormat="1">
      <c r="A3720" s="4">
        <f>'Enhanced Basket_AUTOLOAD'!H3720</f>
        <v>0</v>
      </c>
      <c r="B3720" s="4" t="str">
        <f t="shared" si="703"/>
        <v>SELL</v>
      </c>
      <c r="C3720" s="4" t="s">
        <v>29</v>
      </c>
      <c r="D3720" s="4" t="str">
        <f t="shared" si="704"/>
        <v>MT</v>
      </c>
      <c r="E3720" s="4" t="str">
        <f t="shared" si="705"/>
      </c>
      <c r="F3720" s="4" t="str">
        <f t="shared" si="706"/>
        <v>CIL LOAD</v>
      </c>
      <c r="G3720" s="4">
        <f t="shared" si="707"/>
        <v>0</v>
      </c>
      <c r="H3720" s="4" t="e">
        <f t="shared" si="708"/>
        <v>#N/A</v>
      </c>
      <c r="I3720" s="4" t="e">
        <f>_xll.BDP(AG3720&amp;" equity","crncy_adj_px_last","eqy_fund_crncy=usd")</f>
        <v>#NAME?</v>
      </c>
      <c r="J3720" s="4" t="str">
        <f t="shared" si="709"/>
      </c>
      <c r="AA3720" s="4">
        <f t="shared" si="710"/>
        <v>0</v>
      </c>
      <c r="AB3720" s="4">
        <f>'Enhanced Basket_AUTOLOAD'!T3720</f>
        <v>0</v>
      </c>
      <c r="AC3720" s="4">
        <f>'Enhanced Basket_AUTOLOAD'!M3720</f>
        <v>0</v>
      </c>
      <c r="AD3720" s="4">
        <f>'Enhanced Basket_AUTOLOAD'!L3720</f>
        <v>0</v>
      </c>
      <c r="AE3720" s="4">
        <f>'Enhanced Basket_AUTOLOAD'!Z3720</f>
        <v>0</v>
      </c>
      <c r="AF3720" s="4">
        <f>'Enhanced Basket_AUTOLOAD'!AB3720</f>
        <v>0</v>
      </c>
      <c r="AG3720" s="4" t="e">
        <f>VLOOKUP(AJ3720,'Ticker Mapping'!$I$3:$M$6706,5,0)</f>
        <v>#N/A</v>
      </c>
      <c r="AH3720" s="4" t="e">
        <f>_xll.BDP(AK3720&amp;" SEDOL","TICKER_AND_EXCH_CODE")</f>
        <v>#NAME?</v>
      </c>
      <c r="AI3720" s="4" t="e">
        <f t="shared" si="711"/>
        <v>#N/A</v>
      </c>
      <c r="AJ3720" s="4">
        <f>'Enhanced Basket_AUTOLOAD'!P3720</f>
        <v>0</v>
      </c>
      <c r="AK3720" s="4">
        <f>'Enhanced Basket_AUTOLOAD'!Q3720</f>
        <v>0</v>
      </c>
      <c r="AL3720" s="4">
        <f>'Enhanced Basket_AUTOLOAD'!Y3720</f>
        <v>0</v>
      </c>
      <c r="AM3720" s="4" t="e">
        <f t="shared" si="712"/>
        <v>#N/A</v>
      </c>
      <c r="AN3720" s="4" t="str">
        <f t="shared" si="713"/>
        <v>NO</v>
      </c>
      <c r="AO3720" s="4" t="str">
        <f t="shared" si="714"/>
        <v>Cash-in-Lieu</v>
      </c>
    </row>
    <row r="3721" ht="15" customHeight="1" s="4" customFormat="1">
      <c r="A3721" s="4">
        <f>'Enhanced Basket_AUTOLOAD'!H3721</f>
        <v>0</v>
      </c>
      <c r="B3721" s="4" t="str">
        <f t="shared" si="703"/>
        <v>SELL</v>
      </c>
      <c r="C3721" s="4" t="s">
        <v>29</v>
      </c>
      <c r="D3721" s="4" t="str">
        <f t="shared" si="704"/>
        <v>MT</v>
      </c>
      <c r="E3721" s="4" t="str">
        <f t="shared" si="705"/>
      </c>
      <c r="F3721" s="4" t="str">
        <f t="shared" si="706"/>
        <v>CIL LOAD</v>
      </c>
      <c r="G3721" s="4">
        <f t="shared" si="707"/>
        <v>0</v>
      </c>
      <c r="H3721" s="4" t="e">
        <f t="shared" si="708"/>
        <v>#N/A</v>
      </c>
      <c r="I3721" s="4" t="e">
        <f>_xll.BDP(AG3721&amp;" equity","crncy_adj_px_last","eqy_fund_crncy=usd")</f>
        <v>#NAME?</v>
      </c>
      <c r="J3721" s="4" t="str">
        <f t="shared" si="709"/>
      </c>
      <c r="AA3721" s="4">
        <f t="shared" si="710"/>
        <v>0</v>
      </c>
      <c r="AB3721" s="4">
        <f>'Enhanced Basket_AUTOLOAD'!T3721</f>
        <v>0</v>
      </c>
      <c r="AC3721" s="4">
        <f>'Enhanced Basket_AUTOLOAD'!M3721</f>
        <v>0</v>
      </c>
      <c r="AD3721" s="4">
        <f>'Enhanced Basket_AUTOLOAD'!L3721</f>
        <v>0</v>
      </c>
      <c r="AE3721" s="4">
        <f>'Enhanced Basket_AUTOLOAD'!Z3721</f>
        <v>0</v>
      </c>
      <c r="AF3721" s="4">
        <f>'Enhanced Basket_AUTOLOAD'!AB3721</f>
        <v>0</v>
      </c>
      <c r="AG3721" s="4" t="e">
        <f>VLOOKUP(AJ3721,'Ticker Mapping'!$I$3:$M$6706,5,0)</f>
        <v>#N/A</v>
      </c>
      <c r="AH3721" s="4" t="e">
        <f>_xll.BDP(AK3721&amp;" SEDOL","TICKER_AND_EXCH_CODE")</f>
        <v>#NAME?</v>
      </c>
      <c r="AI3721" s="4" t="e">
        <f t="shared" si="711"/>
        <v>#N/A</v>
      </c>
      <c r="AJ3721" s="4">
        <f>'Enhanced Basket_AUTOLOAD'!P3721</f>
        <v>0</v>
      </c>
      <c r="AK3721" s="4">
        <f>'Enhanced Basket_AUTOLOAD'!Q3721</f>
        <v>0</v>
      </c>
      <c r="AL3721" s="4">
        <f>'Enhanced Basket_AUTOLOAD'!Y3721</f>
        <v>0</v>
      </c>
      <c r="AM3721" s="4" t="e">
        <f t="shared" si="712"/>
        <v>#N/A</v>
      </c>
      <c r="AN3721" s="4" t="str">
        <f t="shared" si="713"/>
        <v>NO</v>
      </c>
      <c r="AO3721" s="4" t="str">
        <f t="shared" si="714"/>
        <v>Cash-in-Lieu</v>
      </c>
    </row>
    <row r="3722" ht="15" customHeight="1" s="4" customFormat="1">
      <c r="A3722" s="4">
        <f>'Enhanced Basket_AUTOLOAD'!H3722</f>
        <v>0</v>
      </c>
      <c r="B3722" s="4" t="str">
        <f t="shared" si="703"/>
        <v>SELL</v>
      </c>
      <c r="C3722" s="4" t="s">
        <v>29</v>
      </c>
      <c r="D3722" s="4" t="str">
        <f t="shared" si="704"/>
        <v>MT</v>
      </c>
      <c r="E3722" s="4" t="str">
        <f t="shared" si="705"/>
      </c>
      <c r="F3722" s="4" t="str">
        <f t="shared" si="706"/>
        <v>CIL LOAD</v>
      </c>
      <c r="G3722" s="4">
        <f t="shared" si="707"/>
        <v>0</v>
      </c>
      <c r="H3722" s="4" t="e">
        <f t="shared" si="708"/>
        <v>#N/A</v>
      </c>
      <c r="I3722" s="4" t="e">
        <f>_xll.BDP(AG3722&amp;" equity","crncy_adj_px_last","eqy_fund_crncy=usd")</f>
        <v>#NAME?</v>
      </c>
      <c r="J3722" s="4" t="str">
        <f t="shared" si="709"/>
      </c>
      <c r="AA3722" s="4">
        <f t="shared" si="710"/>
        <v>0</v>
      </c>
      <c r="AB3722" s="4">
        <f>'Enhanced Basket_AUTOLOAD'!T3722</f>
        <v>0</v>
      </c>
      <c r="AC3722" s="4">
        <f>'Enhanced Basket_AUTOLOAD'!M3722</f>
        <v>0</v>
      </c>
      <c r="AD3722" s="4">
        <f>'Enhanced Basket_AUTOLOAD'!L3722</f>
        <v>0</v>
      </c>
      <c r="AE3722" s="4">
        <f>'Enhanced Basket_AUTOLOAD'!Z3722</f>
        <v>0</v>
      </c>
      <c r="AF3722" s="4">
        <f>'Enhanced Basket_AUTOLOAD'!AB3722</f>
        <v>0</v>
      </c>
      <c r="AG3722" s="4" t="e">
        <f>VLOOKUP(AJ3722,'Ticker Mapping'!$I$3:$M$6706,5,0)</f>
        <v>#N/A</v>
      </c>
      <c r="AH3722" s="4" t="e">
        <f>_xll.BDP(AK3722&amp;" SEDOL","TICKER_AND_EXCH_CODE")</f>
        <v>#NAME?</v>
      </c>
      <c r="AI3722" s="4" t="e">
        <f t="shared" si="711"/>
        <v>#N/A</v>
      </c>
      <c r="AJ3722" s="4">
        <f>'Enhanced Basket_AUTOLOAD'!P3722</f>
        <v>0</v>
      </c>
      <c r="AK3722" s="4">
        <f>'Enhanced Basket_AUTOLOAD'!Q3722</f>
        <v>0</v>
      </c>
      <c r="AL3722" s="4">
        <f>'Enhanced Basket_AUTOLOAD'!Y3722</f>
        <v>0</v>
      </c>
      <c r="AM3722" s="4" t="e">
        <f t="shared" si="712"/>
        <v>#N/A</v>
      </c>
      <c r="AN3722" s="4" t="str">
        <f t="shared" si="713"/>
        <v>NO</v>
      </c>
      <c r="AO3722" s="4" t="str">
        <f t="shared" si="714"/>
        <v>Cash-in-Lieu</v>
      </c>
    </row>
    <row r="3723" ht="15" customHeight="1" s="4" customFormat="1">
      <c r="A3723" s="4">
        <f>'Enhanced Basket_AUTOLOAD'!H3723</f>
        <v>0</v>
      </c>
      <c r="B3723" s="4" t="str">
        <f t="shared" si="703"/>
        <v>SELL</v>
      </c>
      <c r="C3723" s="4" t="s">
        <v>29</v>
      </c>
      <c r="D3723" s="4" t="str">
        <f t="shared" si="704"/>
        <v>MT</v>
      </c>
      <c r="E3723" s="4" t="str">
        <f t="shared" si="705"/>
      </c>
      <c r="F3723" s="4" t="str">
        <f t="shared" si="706"/>
        <v>CIL LOAD</v>
      </c>
      <c r="G3723" s="4">
        <f t="shared" si="707"/>
        <v>0</v>
      </c>
      <c r="H3723" s="4" t="e">
        <f t="shared" si="708"/>
        <v>#N/A</v>
      </c>
      <c r="I3723" s="4" t="e">
        <f>_xll.BDP(AG3723&amp;" equity","crncy_adj_px_last","eqy_fund_crncy=usd")</f>
        <v>#NAME?</v>
      </c>
      <c r="J3723" s="4" t="str">
        <f t="shared" si="709"/>
      </c>
      <c r="AA3723" s="4">
        <f t="shared" si="710"/>
        <v>0</v>
      </c>
      <c r="AB3723" s="4">
        <f>'Enhanced Basket_AUTOLOAD'!T3723</f>
        <v>0</v>
      </c>
      <c r="AC3723" s="4">
        <f>'Enhanced Basket_AUTOLOAD'!M3723</f>
        <v>0</v>
      </c>
      <c r="AD3723" s="4">
        <f>'Enhanced Basket_AUTOLOAD'!L3723</f>
        <v>0</v>
      </c>
      <c r="AE3723" s="4">
        <f>'Enhanced Basket_AUTOLOAD'!Z3723</f>
        <v>0</v>
      </c>
      <c r="AF3723" s="4">
        <f>'Enhanced Basket_AUTOLOAD'!AB3723</f>
        <v>0</v>
      </c>
      <c r="AG3723" s="4" t="e">
        <f>VLOOKUP(AJ3723,'Ticker Mapping'!$I$3:$M$6706,5,0)</f>
        <v>#N/A</v>
      </c>
      <c r="AH3723" s="4" t="e">
        <f>_xll.BDP(AK3723&amp;" SEDOL","TICKER_AND_EXCH_CODE")</f>
        <v>#NAME?</v>
      </c>
      <c r="AI3723" s="4" t="e">
        <f t="shared" si="711"/>
        <v>#N/A</v>
      </c>
      <c r="AJ3723" s="4">
        <f>'Enhanced Basket_AUTOLOAD'!P3723</f>
        <v>0</v>
      </c>
      <c r="AK3723" s="4">
        <f>'Enhanced Basket_AUTOLOAD'!Q3723</f>
        <v>0</v>
      </c>
      <c r="AL3723" s="4">
        <f>'Enhanced Basket_AUTOLOAD'!Y3723</f>
        <v>0</v>
      </c>
      <c r="AM3723" s="4" t="e">
        <f t="shared" si="712"/>
        <v>#N/A</v>
      </c>
      <c r="AN3723" s="4" t="str">
        <f t="shared" si="713"/>
        <v>NO</v>
      </c>
      <c r="AO3723" s="4" t="str">
        <f t="shared" si="714"/>
        <v>Cash-in-Lieu</v>
      </c>
    </row>
    <row r="3724" ht="15" customHeight="1" s="4" customFormat="1">
      <c r="A3724" s="4">
        <f>'Enhanced Basket_AUTOLOAD'!H3724</f>
        <v>0</v>
      </c>
      <c r="B3724" s="4" t="str">
        <f t="shared" si="703"/>
        <v>SELL</v>
      </c>
      <c r="C3724" s="4" t="s">
        <v>29</v>
      </c>
      <c r="D3724" s="4" t="str">
        <f t="shared" si="704"/>
        <v>MT</v>
      </c>
      <c r="E3724" s="4" t="str">
        <f t="shared" si="705"/>
      </c>
      <c r="F3724" s="4" t="str">
        <f t="shared" si="706"/>
        <v>CIL LOAD</v>
      </c>
      <c r="G3724" s="4">
        <f t="shared" si="707"/>
        <v>0</v>
      </c>
      <c r="H3724" s="4" t="e">
        <f t="shared" si="708"/>
        <v>#N/A</v>
      </c>
      <c r="I3724" s="4" t="e">
        <f>_xll.BDP(AG3724&amp;" equity","crncy_adj_px_last","eqy_fund_crncy=usd")</f>
        <v>#NAME?</v>
      </c>
      <c r="J3724" s="4" t="str">
        <f t="shared" si="709"/>
      </c>
      <c r="AA3724" s="4">
        <f t="shared" si="710"/>
        <v>0</v>
      </c>
      <c r="AB3724" s="4">
        <f>'Enhanced Basket_AUTOLOAD'!T3724</f>
        <v>0</v>
      </c>
      <c r="AC3724" s="4">
        <f>'Enhanced Basket_AUTOLOAD'!M3724</f>
        <v>0</v>
      </c>
      <c r="AD3724" s="4">
        <f>'Enhanced Basket_AUTOLOAD'!L3724</f>
        <v>0</v>
      </c>
      <c r="AE3724" s="4">
        <f>'Enhanced Basket_AUTOLOAD'!Z3724</f>
        <v>0</v>
      </c>
      <c r="AF3724" s="4">
        <f>'Enhanced Basket_AUTOLOAD'!AB3724</f>
        <v>0</v>
      </c>
      <c r="AG3724" s="4" t="e">
        <f>VLOOKUP(AJ3724,'Ticker Mapping'!$I$3:$M$6706,5,0)</f>
        <v>#N/A</v>
      </c>
      <c r="AH3724" s="4" t="e">
        <f>_xll.BDP(AK3724&amp;" SEDOL","TICKER_AND_EXCH_CODE")</f>
        <v>#NAME?</v>
      </c>
      <c r="AI3724" s="4" t="e">
        <f t="shared" si="711"/>
        <v>#N/A</v>
      </c>
      <c r="AJ3724" s="4">
        <f>'Enhanced Basket_AUTOLOAD'!P3724</f>
        <v>0</v>
      </c>
      <c r="AK3724" s="4">
        <f>'Enhanced Basket_AUTOLOAD'!Q3724</f>
        <v>0</v>
      </c>
      <c r="AL3724" s="4">
        <f>'Enhanced Basket_AUTOLOAD'!Y3724</f>
        <v>0</v>
      </c>
      <c r="AM3724" s="4" t="e">
        <f t="shared" si="712"/>
        <v>#N/A</v>
      </c>
      <c r="AN3724" s="4" t="str">
        <f t="shared" si="713"/>
        <v>NO</v>
      </c>
      <c r="AO3724" s="4" t="str">
        <f t="shared" si="714"/>
        <v>Cash-in-Lieu</v>
      </c>
    </row>
    <row r="3725" ht="15" customHeight="1" s="4" customFormat="1">
      <c r="A3725" s="4">
        <f>'Enhanced Basket_AUTOLOAD'!H3725</f>
        <v>0</v>
      </c>
      <c r="B3725" s="4" t="str">
        <f t="shared" si="703"/>
        <v>SELL</v>
      </c>
      <c r="C3725" s="4" t="s">
        <v>29</v>
      </c>
      <c r="D3725" s="4" t="str">
        <f t="shared" si="704"/>
        <v>MT</v>
      </c>
      <c r="E3725" s="4" t="str">
        <f t="shared" si="705"/>
      </c>
      <c r="F3725" s="4" t="str">
        <f t="shared" si="706"/>
        <v>CIL LOAD</v>
      </c>
      <c r="G3725" s="4">
        <f t="shared" si="707"/>
        <v>0</v>
      </c>
      <c r="H3725" s="4" t="e">
        <f t="shared" si="708"/>
        <v>#N/A</v>
      </c>
      <c r="I3725" s="4" t="e">
        <f>_xll.BDP(AG3725&amp;" equity","crncy_adj_px_last","eqy_fund_crncy=usd")</f>
        <v>#NAME?</v>
      </c>
      <c r="J3725" s="4" t="str">
        <f t="shared" si="709"/>
      </c>
      <c r="AA3725" s="4">
        <f t="shared" si="710"/>
        <v>0</v>
      </c>
      <c r="AB3725" s="4">
        <f>'Enhanced Basket_AUTOLOAD'!T3725</f>
        <v>0</v>
      </c>
      <c r="AC3725" s="4">
        <f>'Enhanced Basket_AUTOLOAD'!M3725</f>
        <v>0</v>
      </c>
      <c r="AD3725" s="4">
        <f>'Enhanced Basket_AUTOLOAD'!L3725</f>
        <v>0</v>
      </c>
      <c r="AE3725" s="4">
        <f>'Enhanced Basket_AUTOLOAD'!Z3725</f>
        <v>0</v>
      </c>
      <c r="AF3725" s="4">
        <f>'Enhanced Basket_AUTOLOAD'!AB3725</f>
        <v>0</v>
      </c>
      <c r="AG3725" s="4" t="e">
        <f>VLOOKUP(AJ3725,'Ticker Mapping'!$I$3:$M$6706,5,0)</f>
        <v>#N/A</v>
      </c>
      <c r="AH3725" s="4" t="e">
        <f>_xll.BDP(AK3725&amp;" SEDOL","TICKER_AND_EXCH_CODE")</f>
        <v>#NAME?</v>
      </c>
      <c r="AI3725" s="4" t="e">
        <f t="shared" si="711"/>
        <v>#N/A</v>
      </c>
      <c r="AJ3725" s="4">
        <f>'Enhanced Basket_AUTOLOAD'!P3725</f>
        <v>0</v>
      </c>
      <c r="AK3725" s="4">
        <f>'Enhanced Basket_AUTOLOAD'!Q3725</f>
        <v>0</v>
      </c>
      <c r="AL3725" s="4">
        <f>'Enhanced Basket_AUTOLOAD'!Y3725</f>
        <v>0</v>
      </c>
      <c r="AM3725" s="4" t="e">
        <f t="shared" si="712"/>
        <v>#N/A</v>
      </c>
      <c r="AN3725" s="4" t="str">
        <f t="shared" si="713"/>
        <v>NO</v>
      </c>
      <c r="AO3725" s="4" t="str">
        <f t="shared" si="714"/>
        <v>Cash-in-Lieu</v>
      </c>
    </row>
    <row r="3726" ht="15" customHeight="1" s="4" customFormat="1">
      <c r="A3726" s="4">
        <f>'Enhanced Basket_AUTOLOAD'!H3726</f>
        <v>0</v>
      </c>
      <c r="B3726" s="4" t="str">
        <f t="shared" si="703"/>
        <v>SELL</v>
      </c>
      <c r="C3726" s="4" t="s">
        <v>29</v>
      </c>
      <c r="D3726" s="4" t="str">
        <f t="shared" si="704"/>
        <v>MT</v>
      </c>
      <c r="E3726" s="4" t="str">
        <f t="shared" si="705"/>
      </c>
      <c r="F3726" s="4" t="str">
        <f t="shared" si="706"/>
        <v>CIL LOAD</v>
      </c>
      <c r="G3726" s="4">
        <f t="shared" si="707"/>
        <v>0</v>
      </c>
      <c r="H3726" s="4" t="e">
        <f t="shared" si="708"/>
        <v>#N/A</v>
      </c>
      <c r="I3726" s="4" t="e">
        <f>_xll.BDP(AG3726&amp;" equity","crncy_adj_px_last","eqy_fund_crncy=usd")</f>
        <v>#NAME?</v>
      </c>
      <c r="J3726" s="4" t="str">
        <f t="shared" si="709"/>
      </c>
      <c r="AA3726" s="4">
        <f t="shared" si="710"/>
        <v>0</v>
      </c>
      <c r="AB3726" s="4">
        <f>'Enhanced Basket_AUTOLOAD'!T3726</f>
        <v>0</v>
      </c>
      <c r="AC3726" s="4">
        <f>'Enhanced Basket_AUTOLOAD'!M3726</f>
        <v>0</v>
      </c>
      <c r="AD3726" s="4">
        <f>'Enhanced Basket_AUTOLOAD'!L3726</f>
        <v>0</v>
      </c>
      <c r="AE3726" s="4">
        <f>'Enhanced Basket_AUTOLOAD'!Z3726</f>
        <v>0</v>
      </c>
      <c r="AF3726" s="4">
        <f>'Enhanced Basket_AUTOLOAD'!AB3726</f>
        <v>0</v>
      </c>
      <c r="AG3726" s="4" t="e">
        <f>VLOOKUP(AJ3726,'Ticker Mapping'!$I$3:$M$6706,5,0)</f>
        <v>#N/A</v>
      </c>
      <c r="AH3726" s="4" t="e">
        <f>_xll.BDP(AK3726&amp;" SEDOL","TICKER_AND_EXCH_CODE")</f>
        <v>#NAME?</v>
      </c>
      <c r="AI3726" s="4" t="e">
        <f t="shared" si="711"/>
        <v>#N/A</v>
      </c>
      <c r="AJ3726" s="4">
        <f>'Enhanced Basket_AUTOLOAD'!P3726</f>
        <v>0</v>
      </c>
      <c r="AK3726" s="4">
        <f>'Enhanced Basket_AUTOLOAD'!Q3726</f>
        <v>0</v>
      </c>
      <c r="AL3726" s="4">
        <f>'Enhanced Basket_AUTOLOAD'!Y3726</f>
        <v>0</v>
      </c>
      <c r="AM3726" s="4" t="e">
        <f t="shared" si="712"/>
        <v>#N/A</v>
      </c>
      <c r="AN3726" s="4" t="str">
        <f t="shared" si="713"/>
        <v>NO</v>
      </c>
      <c r="AO3726" s="4" t="str">
        <f t="shared" si="714"/>
        <v>Cash-in-Lieu</v>
      </c>
    </row>
    <row r="3727" ht="15" customHeight="1" s="4" customFormat="1">
      <c r="A3727" s="4">
        <f>'Enhanced Basket_AUTOLOAD'!H3727</f>
        <v>0</v>
      </c>
      <c r="B3727" s="4" t="str">
        <f t="shared" si="703"/>
        <v>SELL</v>
      </c>
      <c r="C3727" s="4" t="s">
        <v>29</v>
      </c>
      <c r="D3727" s="4" t="str">
        <f t="shared" si="704"/>
        <v>MT</v>
      </c>
      <c r="E3727" s="4" t="str">
        <f t="shared" si="705"/>
      </c>
      <c r="F3727" s="4" t="str">
        <f t="shared" si="706"/>
        <v>CIL LOAD</v>
      </c>
      <c r="G3727" s="4">
        <f t="shared" si="707"/>
        <v>0</v>
      </c>
      <c r="H3727" s="4" t="e">
        <f t="shared" si="708"/>
        <v>#N/A</v>
      </c>
      <c r="I3727" s="4" t="e">
        <f>_xll.BDP(AG3727&amp;" equity","crncy_adj_px_last","eqy_fund_crncy=usd")</f>
        <v>#NAME?</v>
      </c>
      <c r="J3727" s="4" t="str">
        <f t="shared" si="709"/>
      </c>
      <c r="AA3727" s="4">
        <f t="shared" si="710"/>
        <v>0</v>
      </c>
      <c r="AB3727" s="4">
        <f>'Enhanced Basket_AUTOLOAD'!T3727</f>
        <v>0</v>
      </c>
      <c r="AC3727" s="4">
        <f>'Enhanced Basket_AUTOLOAD'!M3727</f>
        <v>0</v>
      </c>
      <c r="AD3727" s="4">
        <f>'Enhanced Basket_AUTOLOAD'!L3727</f>
        <v>0</v>
      </c>
      <c r="AE3727" s="4">
        <f>'Enhanced Basket_AUTOLOAD'!Z3727</f>
        <v>0</v>
      </c>
      <c r="AF3727" s="4">
        <f>'Enhanced Basket_AUTOLOAD'!AB3727</f>
        <v>0</v>
      </c>
      <c r="AG3727" s="4" t="e">
        <f>VLOOKUP(AJ3727,'Ticker Mapping'!$I$3:$M$6706,5,0)</f>
        <v>#N/A</v>
      </c>
      <c r="AH3727" s="4" t="e">
        <f>_xll.BDP(AK3727&amp;" SEDOL","TICKER_AND_EXCH_CODE")</f>
        <v>#NAME?</v>
      </c>
      <c r="AI3727" s="4" t="e">
        <f t="shared" si="711"/>
        <v>#N/A</v>
      </c>
      <c r="AJ3727" s="4">
        <f>'Enhanced Basket_AUTOLOAD'!P3727</f>
        <v>0</v>
      </c>
      <c r="AK3727" s="4">
        <f>'Enhanced Basket_AUTOLOAD'!Q3727</f>
        <v>0</v>
      </c>
      <c r="AL3727" s="4">
        <f>'Enhanced Basket_AUTOLOAD'!Y3727</f>
        <v>0</v>
      </c>
      <c r="AM3727" s="4" t="e">
        <f t="shared" si="712"/>
        <v>#N/A</v>
      </c>
      <c r="AN3727" s="4" t="str">
        <f t="shared" si="713"/>
        <v>NO</v>
      </c>
      <c r="AO3727" s="4" t="str">
        <f t="shared" si="714"/>
        <v>Cash-in-Lieu</v>
      </c>
    </row>
    <row r="3728" ht="15" customHeight="1" s="4" customFormat="1">
      <c r="A3728" s="4">
        <f>'Enhanced Basket_AUTOLOAD'!H3728</f>
        <v>0</v>
      </c>
      <c r="B3728" s="4" t="str">
        <f t="shared" si="703"/>
        <v>SELL</v>
      </c>
      <c r="C3728" s="4" t="s">
        <v>29</v>
      </c>
      <c r="D3728" s="4" t="str">
        <f t="shared" si="704"/>
        <v>MT</v>
      </c>
      <c r="E3728" s="4" t="str">
        <f t="shared" si="705"/>
      </c>
      <c r="F3728" s="4" t="str">
        <f t="shared" si="706"/>
        <v>CIL LOAD</v>
      </c>
      <c r="G3728" s="4">
        <f t="shared" si="707"/>
        <v>0</v>
      </c>
      <c r="H3728" s="4" t="e">
        <f t="shared" si="708"/>
        <v>#N/A</v>
      </c>
      <c r="I3728" s="4" t="e">
        <f>_xll.BDP(AG3728&amp;" equity","crncy_adj_px_last","eqy_fund_crncy=usd")</f>
        <v>#NAME?</v>
      </c>
      <c r="J3728" s="4" t="str">
        <f t="shared" si="709"/>
      </c>
      <c r="AA3728" s="4">
        <f t="shared" si="710"/>
        <v>0</v>
      </c>
      <c r="AB3728" s="4">
        <f>'Enhanced Basket_AUTOLOAD'!T3728</f>
        <v>0</v>
      </c>
      <c r="AC3728" s="4">
        <f>'Enhanced Basket_AUTOLOAD'!M3728</f>
        <v>0</v>
      </c>
      <c r="AD3728" s="4">
        <f>'Enhanced Basket_AUTOLOAD'!L3728</f>
        <v>0</v>
      </c>
      <c r="AE3728" s="4">
        <f>'Enhanced Basket_AUTOLOAD'!Z3728</f>
        <v>0</v>
      </c>
      <c r="AF3728" s="4">
        <f>'Enhanced Basket_AUTOLOAD'!AB3728</f>
        <v>0</v>
      </c>
      <c r="AG3728" s="4" t="e">
        <f>VLOOKUP(AJ3728,'Ticker Mapping'!$I$3:$M$6706,5,0)</f>
        <v>#N/A</v>
      </c>
      <c r="AH3728" s="4" t="e">
        <f>_xll.BDP(AK3728&amp;" SEDOL","TICKER_AND_EXCH_CODE")</f>
        <v>#NAME?</v>
      </c>
      <c r="AI3728" s="4" t="e">
        <f t="shared" si="711"/>
        <v>#N/A</v>
      </c>
      <c r="AJ3728" s="4">
        <f>'Enhanced Basket_AUTOLOAD'!P3728</f>
        <v>0</v>
      </c>
      <c r="AK3728" s="4">
        <f>'Enhanced Basket_AUTOLOAD'!Q3728</f>
        <v>0</v>
      </c>
      <c r="AL3728" s="4">
        <f>'Enhanced Basket_AUTOLOAD'!Y3728</f>
        <v>0</v>
      </c>
      <c r="AM3728" s="4" t="e">
        <f t="shared" si="712"/>
        <v>#N/A</v>
      </c>
      <c r="AN3728" s="4" t="str">
        <f t="shared" si="713"/>
        <v>NO</v>
      </c>
      <c r="AO3728" s="4" t="str">
        <f t="shared" si="714"/>
        <v>Cash-in-Lieu</v>
      </c>
    </row>
    <row r="3729" ht="15" customHeight="1" s="4" customFormat="1">
      <c r="A3729" s="4">
        <f>'Enhanced Basket_AUTOLOAD'!H3729</f>
        <v>0</v>
      </c>
      <c r="B3729" s="4" t="str">
        <f t="shared" si="703"/>
        <v>SELL</v>
      </c>
      <c r="C3729" s="4" t="s">
        <v>29</v>
      </c>
      <c r="D3729" s="4" t="str">
        <f t="shared" si="704"/>
        <v>MT</v>
      </c>
      <c r="E3729" s="4" t="str">
        <f t="shared" si="705"/>
      </c>
      <c r="F3729" s="4" t="str">
        <f t="shared" si="706"/>
        <v>CIL LOAD</v>
      </c>
      <c r="G3729" s="4">
        <f t="shared" si="707"/>
        <v>0</v>
      </c>
      <c r="H3729" s="4" t="e">
        <f t="shared" si="708"/>
        <v>#N/A</v>
      </c>
      <c r="I3729" s="4" t="e">
        <f>_xll.BDP(AG3729&amp;" equity","crncy_adj_px_last","eqy_fund_crncy=usd")</f>
        <v>#NAME?</v>
      </c>
      <c r="J3729" s="4" t="str">
        <f t="shared" si="709"/>
      </c>
      <c r="AA3729" s="4">
        <f t="shared" si="710"/>
        <v>0</v>
      </c>
      <c r="AB3729" s="4">
        <f>'Enhanced Basket_AUTOLOAD'!T3729</f>
        <v>0</v>
      </c>
      <c r="AC3729" s="4">
        <f>'Enhanced Basket_AUTOLOAD'!M3729</f>
        <v>0</v>
      </c>
      <c r="AD3729" s="4">
        <f>'Enhanced Basket_AUTOLOAD'!L3729</f>
        <v>0</v>
      </c>
      <c r="AE3729" s="4">
        <f>'Enhanced Basket_AUTOLOAD'!Z3729</f>
        <v>0</v>
      </c>
      <c r="AF3729" s="4">
        <f>'Enhanced Basket_AUTOLOAD'!AB3729</f>
        <v>0</v>
      </c>
      <c r="AG3729" s="4" t="e">
        <f>VLOOKUP(AJ3729,'Ticker Mapping'!$I$3:$M$6706,5,0)</f>
        <v>#N/A</v>
      </c>
      <c r="AH3729" s="4" t="e">
        <f>_xll.BDP(AK3729&amp;" SEDOL","TICKER_AND_EXCH_CODE")</f>
        <v>#NAME?</v>
      </c>
      <c r="AI3729" s="4" t="e">
        <f t="shared" si="711"/>
        <v>#N/A</v>
      </c>
      <c r="AJ3729" s="4">
        <f>'Enhanced Basket_AUTOLOAD'!P3729</f>
        <v>0</v>
      </c>
      <c r="AK3729" s="4">
        <f>'Enhanced Basket_AUTOLOAD'!Q3729</f>
        <v>0</v>
      </c>
      <c r="AL3729" s="4">
        <f>'Enhanced Basket_AUTOLOAD'!Y3729</f>
        <v>0</v>
      </c>
      <c r="AM3729" s="4" t="e">
        <f t="shared" si="712"/>
        <v>#N/A</v>
      </c>
      <c r="AN3729" s="4" t="str">
        <f t="shared" si="713"/>
        <v>NO</v>
      </c>
      <c r="AO3729" s="4" t="str">
        <f t="shared" si="714"/>
        <v>Cash-in-Lieu</v>
      </c>
    </row>
    <row r="3730" ht="15" customHeight="1" s="4" customFormat="1">
      <c r="A3730" s="4">
        <f>'Enhanced Basket_AUTOLOAD'!H3730</f>
        <v>0</v>
      </c>
      <c r="B3730" s="4" t="str">
        <f t="shared" si="703"/>
        <v>SELL</v>
      </c>
      <c r="C3730" s="4" t="s">
        <v>29</v>
      </c>
      <c r="D3730" s="4" t="str">
        <f t="shared" si="704"/>
        <v>MT</v>
      </c>
      <c r="E3730" s="4" t="str">
        <f t="shared" si="705"/>
      </c>
      <c r="F3730" s="4" t="str">
        <f t="shared" si="706"/>
        <v>CIL LOAD</v>
      </c>
      <c r="G3730" s="4">
        <f t="shared" si="707"/>
        <v>0</v>
      </c>
      <c r="H3730" s="4" t="e">
        <f t="shared" si="708"/>
        <v>#N/A</v>
      </c>
      <c r="I3730" s="4" t="e">
        <f>_xll.BDP(AG3730&amp;" equity","crncy_adj_px_last","eqy_fund_crncy=usd")</f>
        <v>#NAME?</v>
      </c>
      <c r="J3730" s="4" t="str">
        <f t="shared" si="709"/>
      </c>
      <c r="AA3730" s="4">
        <f t="shared" si="710"/>
        <v>0</v>
      </c>
      <c r="AB3730" s="4">
        <f>'Enhanced Basket_AUTOLOAD'!T3730</f>
        <v>0</v>
      </c>
      <c r="AC3730" s="4">
        <f>'Enhanced Basket_AUTOLOAD'!M3730</f>
        <v>0</v>
      </c>
      <c r="AD3730" s="4">
        <f>'Enhanced Basket_AUTOLOAD'!L3730</f>
        <v>0</v>
      </c>
      <c r="AE3730" s="4">
        <f>'Enhanced Basket_AUTOLOAD'!Z3730</f>
        <v>0</v>
      </c>
      <c r="AF3730" s="4">
        <f>'Enhanced Basket_AUTOLOAD'!AB3730</f>
        <v>0</v>
      </c>
      <c r="AG3730" s="4" t="e">
        <f>VLOOKUP(AJ3730,'Ticker Mapping'!$I$3:$M$6706,5,0)</f>
        <v>#N/A</v>
      </c>
      <c r="AH3730" s="4" t="e">
        <f>_xll.BDP(AK3730&amp;" SEDOL","TICKER_AND_EXCH_CODE")</f>
        <v>#NAME?</v>
      </c>
      <c r="AI3730" s="4" t="e">
        <f t="shared" si="711"/>
        <v>#N/A</v>
      </c>
      <c r="AJ3730" s="4">
        <f>'Enhanced Basket_AUTOLOAD'!P3730</f>
        <v>0</v>
      </c>
      <c r="AK3730" s="4">
        <f>'Enhanced Basket_AUTOLOAD'!Q3730</f>
        <v>0</v>
      </c>
      <c r="AL3730" s="4">
        <f>'Enhanced Basket_AUTOLOAD'!Y3730</f>
        <v>0</v>
      </c>
      <c r="AM3730" s="4" t="e">
        <f t="shared" si="712"/>
        <v>#N/A</v>
      </c>
      <c r="AN3730" s="4" t="str">
        <f t="shared" si="713"/>
        <v>NO</v>
      </c>
      <c r="AO3730" s="4" t="str">
        <f t="shared" si="714"/>
        <v>Cash-in-Lieu</v>
      </c>
    </row>
    <row r="3731" ht="15" customHeight="1" s="4" customFormat="1">
      <c r="A3731" s="4">
        <f>'Enhanced Basket_AUTOLOAD'!H3731</f>
        <v>0</v>
      </c>
      <c r="B3731" s="4" t="str">
        <f t="shared" si="703"/>
        <v>SELL</v>
      </c>
      <c r="C3731" s="4" t="s">
        <v>29</v>
      </c>
      <c r="D3731" s="4" t="str">
        <f t="shared" si="704"/>
        <v>MT</v>
      </c>
      <c r="E3731" s="4" t="str">
        <f t="shared" si="705"/>
      </c>
      <c r="F3731" s="4" t="str">
        <f t="shared" si="706"/>
        <v>CIL LOAD</v>
      </c>
      <c r="G3731" s="4">
        <f t="shared" si="707"/>
        <v>0</v>
      </c>
      <c r="H3731" s="4" t="e">
        <f t="shared" si="708"/>
        <v>#N/A</v>
      </c>
      <c r="I3731" s="4" t="e">
        <f>_xll.BDP(AG3731&amp;" equity","crncy_adj_px_last","eqy_fund_crncy=usd")</f>
        <v>#NAME?</v>
      </c>
      <c r="J3731" s="4" t="str">
        <f t="shared" si="709"/>
      </c>
      <c r="AA3731" s="4">
        <f t="shared" si="710"/>
        <v>0</v>
      </c>
      <c r="AB3731" s="4">
        <f>'Enhanced Basket_AUTOLOAD'!T3731</f>
        <v>0</v>
      </c>
      <c r="AC3731" s="4">
        <f>'Enhanced Basket_AUTOLOAD'!M3731</f>
        <v>0</v>
      </c>
      <c r="AD3731" s="4">
        <f>'Enhanced Basket_AUTOLOAD'!L3731</f>
        <v>0</v>
      </c>
      <c r="AE3731" s="4">
        <f>'Enhanced Basket_AUTOLOAD'!Z3731</f>
        <v>0</v>
      </c>
      <c r="AF3731" s="4">
        <f>'Enhanced Basket_AUTOLOAD'!AB3731</f>
        <v>0</v>
      </c>
      <c r="AG3731" s="4" t="e">
        <f>VLOOKUP(AJ3731,'Ticker Mapping'!$I$3:$M$6706,5,0)</f>
        <v>#N/A</v>
      </c>
      <c r="AH3731" s="4" t="e">
        <f>_xll.BDP(AK3731&amp;" SEDOL","TICKER_AND_EXCH_CODE")</f>
        <v>#NAME?</v>
      </c>
      <c r="AI3731" s="4" t="e">
        <f t="shared" si="711"/>
        <v>#N/A</v>
      </c>
      <c r="AJ3731" s="4">
        <f>'Enhanced Basket_AUTOLOAD'!P3731</f>
        <v>0</v>
      </c>
      <c r="AK3731" s="4">
        <f>'Enhanced Basket_AUTOLOAD'!Q3731</f>
        <v>0</v>
      </c>
      <c r="AL3731" s="4">
        <f>'Enhanced Basket_AUTOLOAD'!Y3731</f>
        <v>0</v>
      </c>
      <c r="AM3731" s="4" t="e">
        <f t="shared" si="712"/>
        <v>#N/A</v>
      </c>
      <c r="AN3731" s="4" t="str">
        <f t="shared" si="713"/>
        <v>NO</v>
      </c>
      <c r="AO3731" s="4" t="str">
        <f t="shared" si="714"/>
        <v>Cash-in-Lieu</v>
      </c>
    </row>
    <row r="3732" ht="15" customHeight="1" s="4" customFormat="1">
      <c r="A3732" s="4">
        <f>'Enhanced Basket_AUTOLOAD'!H3732</f>
        <v>0</v>
      </c>
      <c r="B3732" s="4" t="str">
        <f t="shared" si="703"/>
        <v>SELL</v>
      </c>
      <c r="C3732" s="4" t="s">
        <v>29</v>
      </c>
      <c r="D3732" s="4" t="str">
        <f t="shared" si="704"/>
        <v>MT</v>
      </c>
      <c r="E3732" s="4" t="str">
        <f t="shared" si="705"/>
      </c>
      <c r="F3732" s="4" t="str">
        <f t="shared" si="706"/>
        <v>CIL LOAD</v>
      </c>
      <c r="G3732" s="4">
        <f t="shared" si="707"/>
        <v>0</v>
      </c>
      <c r="H3732" s="4" t="e">
        <f t="shared" si="708"/>
        <v>#N/A</v>
      </c>
      <c r="I3732" s="4" t="e">
        <f>_xll.BDP(AG3732&amp;" equity","crncy_adj_px_last","eqy_fund_crncy=usd")</f>
        <v>#NAME?</v>
      </c>
      <c r="J3732" s="4" t="str">
        <f t="shared" si="709"/>
      </c>
      <c r="AA3732" s="4">
        <f t="shared" si="710"/>
        <v>0</v>
      </c>
      <c r="AB3732" s="4">
        <f>'Enhanced Basket_AUTOLOAD'!T3732</f>
        <v>0</v>
      </c>
      <c r="AC3732" s="4">
        <f>'Enhanced Basket_AUTOLOAD'!M3732</f>
        <v>0</v>
      </c>
      <c r="AD3732" s="4">
        <f>'Enhanced Basket_AUTOLOAD'!L3732</f>
        <v>0</v>
      </c>
      <c r="AE3732" s="4">
        <f>'Enhanced Basket_AUTOLOAD'!Z3732</f>
        <v>0</v>
      </c>
      <c r="AF3732" s="4">
        <f>'Enhanced Basket_AUTOLOAD'!AB3732</f>
        <v>0</v>
      </c>
      <c r="AG3732" s="4" t="e">
        <f>VLOOKUP(AJ3732,'Ticker Mapping'!$I$3:$M$6706,5,0)</f>
        <v>#N/A</v>
      </c>
      <c r="AH3732" s="4" t="e">
        <f>_xll.BDP(AK3732&amp;" SEDOL","TICKER_AND_EXCH_CODE")</f>
        <v>#NAME?</v>
      </c>
      <c r="AI3732" s="4" t="e">
        <f t="shared" si="711"/>
        <v>#N/A</v>
      </c>
      <c r="AJ3732" s="4">
        <f>'Enhanced Basket_AUTOLOAD'!P3732</f>
        <v>0</v>
      </c>
      <c r="AK3732" s="4">
        <f>'Enhanced Basket_AUTOLOAD'!Q3732</f>
        <v>0</v>
      </c>
      <c r="AL3732" s="4">
        <f>'Enhanced Basket_AUTOLOAD'!Y3732</f>
        <v>0</v>
      </c>
      <c r="AM3732" s="4" t="e">
        <f t="shared" si="712"/>
        <v>#N/A</v>
      </c>
      <c r="AN3732" s="4" t="str">
        <f t="shared" si="713"/>
        <v>NO</v>
      </c>
      <c r="AO3732" s="4" t="str">
        <f t="shared" si="714"/>
        <v>Cash-in-Lieu</v>
      </c>
    </row>
    <row r="3733" ht="15" customHeight="1" s="4" customFormat="1">
      <c r="A3733" s="4">
        <f>'Enhanced Basket_AUTOLOAD'!H3733</f>
        <v>0</v>
      </c>
      <c r="B3733" s="4" t="str">
        <f t="shared" si="703"/>
        <v>SELL</v>
      </c>
      <c r="C3733" s="4" t="s">
        <v>29</v>
      </c>
      <c r="D3733" s="4" t="str">
        <f t="shared" si="704"/>
        <v>MT</v>
      </c>
      <c r="E3733" s="4" t="str">
        <f t="shared" si="705"/>
      </c>
      <c r="F3733" s="4" t="str">
        <f t="shared" si="706"/>
        <v>CIL LOAD</v>
      </c>
      <c r="G3733" s="4">
        <f t="shared" si="707"/>
        <v>0</v>
      </c>
      <c r="H3733" s="4" t="e">
        <f t="shared" si="708"/>
        <v>#N/A</v>
      </c>
      <c r="I3733" s="4" t="e">
        <f>_xll.BDP(AG3733&amp;" equity","crncy_adj_px_last","eqy_fund_crncy=usd")</f>
        <v>#NAME?</v>
      </c>
      <c r="J3733" s="4" t="str">
        <f t="shared" si="709"/>
      </c>
      <c r="AA3733" s="4">
        <f t="shared" si="710"/>
        <v>0</v>
      </c>
      <c r="AB3733" s="4">
        <f>'Enhanced Basket_AUTOLOAD'!T3733</f>
        <v>0</v>
      </c>
      <c r="AC3733" s="4">
        <f>'Enhanced Basket_AUTOLOAD'!M3733</f>
        <v>0</v>
      </c>
      <c r="AD3733" s="4">
        <f>'Enhanced Basket_AUTOLOAD'!L3733</f>
        <v>0</v>
      </c>
      <c r="AE3733" s="4">
        <f>'Enhanced Basket_AUTOLOAD'!Z3733</f>
        <v>0</v>
      </c>
      <c r="AF3733" s="4">
        <f>'Enhanced Basket_AUTOLOAD'!AB3733</f>
        <v>0</v>
      </c>
      <c r="AG3733" s="4" t="e">
        <f>VLOOKUP(AJ3733,'Ticker Mapping'!$I$3:$M$6706,5,0)</f>
        <v>#N/A</v>
      </c>
      <c r="AH3733" s="4" t="e">
        <f>_xll.BDP(AK3733&amp;" SEDOL","TICKER_AND_EXCH_CODE")</f>
        <v>#NAME?</v>
      </c>
      <c r="AI3733" s="4" t="e">
        <f t="shared" si="711"/>
        <v>#N/A</v>
      </c>
      <c r="AJ3733" s="4">
        <f>'Enhanced Basket_AUTOLOAD'!P3733</f>
        <v>0</v>
      </c>
      <c r="AK3733" s="4">
        <f>'Enhanced Basket_AUTOLOAD'!Q3733</f>
        <v>0</v>
      </c>
      <c r="AL3733" s="4">
        <f>'Enhanced Basket_AUTOLOAD'!Y3733</f>
        <v>0</v>
      </c>
      <c r="AM3733" s="4" t="e">
        <f t="shared" si="712"/>
        <v>#N/A</v>
      </c>
      <c r="AN3733" s="4" t="str">
        <f t="shared" si="713"/>
        <v>NO</v>
      </c>
      <c r="AO3733" s="4" t="str">
        <f t="shared" si="714"/>
        <v>Cash-in-Lieu</v>
      </c>
    </row>
    <row r="3734" ht="15" customHeight="1" s="4" customFormat="1">
      <c r="A3734" s="4">
        <f>'Enhanced Basket_AUTOLOAD'!H3734</f>
        <v>0</v>
      </c>
      <c r="B3734" s="4" t="str">
        <f t="shared" si="703"/>
        <v>SELL</v>
      </c>
      <c r="C3734" s="4" t="s">
        <v>29</v>
      </c>
      <c r="D3734" s="4" t="str">
        <f t="shared" si="704"/>
        <v>MT</v>
      </c>
      <c r="E3734" s="4" t="str">
        <f t="shared" si="705"/>
      </c>
      <c r="F3734" s="4" t="str">
        <f t="shared" si="706"/>
        <v>CIL LOAD</v>
      </c>
      <c r="G3734" s="4">
        <f t="shared" si="707"/>
        <v>0</v>
      </c>
      <c r="H3734" s="4" t="e">
        <f t="shared" si="708"/>
        <v>#N/A</v>
      </c>
      <c r="I3734" s="4" t="e">
        <f>_xll.BDP(AG3734&amp;" equity","crncy_adj_px_last","eqy_fund_crncy=usd")</f>
        <v>#NAME?</v>
      </c>
      <c r="J3734" s="4" t="str">
        <f t="shared" si="709"/>
      </c>
      <c r="AA3734" s="4">
        <f t="shared" si="710"/>
        <v>0</v>
      </c>
      <c r="AB3734" s="4">
        <f>'Enhanced Basket_AUTOLOAD'!T3734</f>
        <v>0</v>
      </c>
      <c r="AC3734" s="4">
        <f>'Enhanced Basket_AUTOLOAD'!M3734</f>
        <v>0</v>
      </c>
      <c r="AD3734" s="4">
        <f>'Enhanced Basket_AUTOLOAD'!L3734</f>
        <v>0</v>
      </c>
      <c r="AE3734" s="4">
        <f>'Enhanced Basket_AUTOLOAD'!Z3734</f>
        <v>0</v>
      </c>
      <c r="AF3734" s="4">
        <f>'Enhanced Basket_AUTOLOAD'!AB3734</f>
        <v>0</v>
      </c>
      <c r="AG3734" s="4" t="e">
        <f>VLOOKUP(AJ3734,'Ticker Mapping'!$I$3:$M$6706,5,0)</f>
        <v>#N/A</v>
      </c>
      <c r="AH3734" s="4" t="e">
        <f>_xll.BDP(AK3734&amp;" SEDOL","TICKER_AND_EXCH_CODE")</f>
        <v>#NAME?</v>
      </c>
      <c r="AI3734" s="4" t="e">
        <f t="shared" si="711"/>
        <v>#N/A</v>
      </c>
      <c r="AJ3734" s="4">
        <f>'Enhanced Basket_AUTOLOAD'!P3734</f>
        <v>0</v>
      </c>
      <c r="AK3734" s="4">
        <f>'Enhanced Basket_AUTOLOAD'!Q3734</f>
        <v>0</v>
      </c>
      <c r="AL3734" s="4">
        <f>'Enhanced Basket_AUTOLOAD'!Y3734</f>
        <v>0</v>
      </c>
      <c r="AM3734" s="4" t="e">
        <f t="shared" si="712"/>
        <v>#N/A</v>
      </c>
      <c r="AN3734" s="4" t="str">
        <f t="shared" si="713"/>
        <v>NO</v>
      </c>
      <c r="AO3734" s="4" t="str">
        <f t="shared" si="714"/>
        <v>Cash-in-Lieu</v>
      </c>
    </row>
    <row r="3735" ht="15" customHeight="1" s="4" customFormat="1">
      <c r="A3735" s="4">
        <f>'Enhanced Basket_AUTOLOAD'!H3735</f>
        <v>0</v>
      </c>
      <c r="B3735" s="4" t="str">
        <f t="shared" si="703"/>
        <v>SELL</v>
      </c>
      <c r="C3735" s="4" t="s">
        <v>29</v>
      </c>
      <c r="D3735" s="4" t="str">
        <f t="shared" si="704"/>
        <v>MT</v>
      </c>
      <c r="E3735" s="4" t="str">
        <f t="shared" si="705"/>
      </c>
      <c r="F3735" s="4" t="str">
        <f t="shared" si="706"/>
        <v>CIL LOAD</v>
      </c>
      <c r="G3735" s="4">
        <f t="shared" si="707"/>
        <v>0</v>
      </c>
      <c r="H3735" s="4" t="e">
        <f t="shared" si="708"/>
        <v>#N/A</v>
      </c>
      <c r="I3735" s="4" t="e">
        <f>_xll.BDP(AG3735&amp;" equity","crncy_adj_px_last","eqy_fund_crncy=usd")</f>
        <v>#NAME?</v>
      </c>
      <c r="J3735" s="4" t="str">
        <f t="shared" si="709"/>
      </c>
      <c r="AA3735" s="4">
        <f t="shared" si="710"/>
        <v>0</v>
      </c>
      <c r="AB3735" s="4">
        <f>'Enhanced Basket_AUTOLOAD'!T3735</f>
        <v>0</v>
      </c>
      <c r="AC3735" s="4">
        <f>'Enhanced Basket_AUTOLOAD'!M3735</f>
        <v>0</v>
      </c>
      <c r="AD3735" s="4">
        <f>'Enhanced Basket_AUTOLOAD'!L3735</f>
        <v>0</v>
      </c>
      <c r="AE3735" s="4">
        <f>'Enhanced Basket_AUTOLOAD'!Z3735</f>
        <v>0</v>
      </c>
      <c r="AF3735" s="4">
        <f>'Enhanced Basket_AUTOLOAD'!AB3735</f>
        <v>0</v>
      </c>
      <c r="AG3735" s="4" t="e">
        <f>VLOOKUP(AJ3735,'Ticker Mapping'!$I$3:$M$6706,5,0)</f>
        <v>#N/A</v>
      </c>
      <c r="AH3735" s="4" t="e">
        <f>_xll.BDP(AK3735&amp;" SEDOL","TICKER_AND_EXCH_CODE")</f>
        <v>#NAME?</v>
      </c>
      <c r="AI3735" s="4" t="e">
        <f t="shared" si="711"/>
        <v>#N/A</v>
      </c>
      <c r="AJ3735" s="4">
        <f>'Enhanced Basket_AUTOLOAD'!P3735</f>
        <v>0</v>
      </c>
      <c r="AK3735" s="4">
        <f>'Enhanced Basket_AUTOLOAD'!Q3735</f>
        <v>0</v>
      </c>
      <c r="AL3735" s="4">
        <f>'Enhanced Basket_AUTOLOAD'!Y3735</f>
        <v>0</v>
      </c>
      <c r="AM3735" s="4" t="e">
        <f t="shared" si="712"/>
        <v>#N/A</v>
      </c>
      <c r="AN3735" s="4" t="str">
        <f t="shared" si="713"/>
        <v>NO</v>
      </c>
      <c r="AO3735" s="4" t="str">
        <f t="shared" si="714"/>
        <v>Cash-in-Lieu</v>
      </c>
    </row>
    <row r="3736" ht="15" customHeight="1" s="4" customFormat="1">
      <c r="A3736" s="4">
        <f>'Enhanced Basket_AUTOLOAD'!H3736</f>
        <v>0</v>
      </c>
      <c r="B3736" s="4" t="str">
        <f t="shared" si="703"/>
        <v>SELL</v>
      </c>
      <c r="C3736" s="4" t="s">
        <v>29</v>
      </c>
      <c r="D3736" s="4" t="str">
        <f t="shared" si="704"/>
        <v>MT</v>
      </c>
      <c r="E3736" s="4" t="str">
        <f t="shared" si="705"/>
      </c>
      <c r="F3736" s="4" t="str">
        <f t="shared" si="706"/>
        <v>CIL LOAD</v>
      </c>
      <c r="G3736" s="4">
        <f t="shared" si="707"/>
        <v>0</v>
      </c>
      <c r="H3736" s="4" t="e">
        <f t="shared" si="708"/>
        <v>#N/A</v>
      </c>
      <c r="I3736" s="4" t="e">
        <f>_xll.BDP(AG3736&amp;" equity","crncy_adj_px_last","eqy_fund_crncy=usd")</f>
        <v>#NAME?</v>
      </c>
      <c r="J3736" s="4" t="str">
        <f t="shared" si="709"/>
      </c>
      <c r="AA3736" s="4">
        <f t="shared" si="710"/>
        <v>0</v>
      </c>
      <c r="AB3736" s="4">
        <f>'Enhanced Basket_AUTOLOAD'!T3736</f>
        <v>0</v>
      </c>
      <c r="AC3736" s="4">
        <f>'Enhanced Basket_AUTOLOAD'!M3736</f>
        <v>0</v>
      </c>
      <c r="AD3736" s="4">
        <f>'Enhanced Basket_AUTOLOAD'!L3736</f>
        <v>0</v>
      </c>
      <c r="AE3736" s="4">
        <f>'Enhanced Basket_AUTOLOAD'!Z3736</f>
        <v>0</v>
      </c>
      <c r="AF3736" s="4">
        <f>'Enhanced Basket_AUTOLOAD'!AB3736</f>
        <v>0</v>
      </c>
      <c r="AG3736" s="4" t="e">
        <f>VLOOKUP(AJ3736,'Ticker Mapping'!$I$3:$M$6706,5,0)</f>
        <v>#N/A</v>
      </c>
      <c r="AH3736" s="4" t="e">
        <f>_xll.BDP(AK3736&amp;" SEDOL","TICKER_AND_EXCH_CODE")</f>
        <v>#NAME?</v>
      </c>
      <c r="AI3736" s="4" t="e">
        <f t="shared" si="711"/>
        <v>#N/A</v>
      </c>
      <c r="AJ3736" s="4">
        <f>'Enhanced Basket_AUTOLOAD'!P3736</f>
        <v>0</v>
      </c>
      <c r="AK3736" s="4">
        <f>'Enhanced Basket_AUTOLOAD'!Q3736</f>
        <v>0</v>
      </c>
      <c r="AL3736" s="4">
        <f>'Enhanced Basket_AUTOLOAD'!Y3736</f>
        <v>0</v>
      </c>
      <c r="AM3736" s="4" t="e">
        <f t="shared" si="712"/>
        <v>#N/A</v>
      </c>
      <c r="AN3736" s="4" t="str">
        <f t="shared" si="713"/>
        <v>NO</v>
      </c>
      <c r="AO3736" s="4" t="str">
        <f t="shared" si="714"/>
        <v>Cash-in-Lieu</v>
      </c>
    </row>
    <row r="3737" ht="15" customHeight="1" s="4" customFormat="1">
      <c r="A3737" s="4">
        <f>'Enhanced Basket_AUTOLOAD'!H3737</f>
        <v>0</v>
      </c>
      <c r="B3737" s="4" t="str">
        <f t="shared" si="703"/>
        <v>SELL</v>
      </c>
      <c r="C3737" s="4" t="s">
        <v>29</v>
      </c>
      <c r="D3737" s="4" t="str">
        <f t="shared" si="704"/>
        <v>MT</v>
      </c>
      <c r="E3737" s="4" t="str">
        <f t="shared" si="705"/>
      </c>
      <c r="F3737" s="4" t="str">
        <f t="shared" si="706"/>
        <v>CIL LOAD</v>
      </c>
      <c r="G3737" s="4">
        <f t="shared" si="707"/>
        <v>0</v>
      </c>
      <c r="H3737" s="4" t="e">
        <f t="shared" si="708"/>
        <v>#N/A</v>
      </c>
      <c r="I3737" s="4" t="e">
        <f>_xll.BDP(AG3737&amp;" equity","crncy_adj_px_last","eqy_fund_crncy=usd")</f>
        <v>#NAME?</v>
      </c>
      <c r="J3737" s="4" t="str">
        <f t="shared" si="709"/>
      </c>
      <c r="AA3737" s="4">
        <f t="shared" si="710"/>
        <v>0</v>
      </c>
      <c r="AB3737" s="4">
        <f>'Enhanced Basket_AUTOLOAD'!T3737</f>
        <v>0</v>
      </c>
      <c r="AC3737" s="4">
        <f>'Enhanced Basket_AUTOLOAD'!M3737</f>
        <v>0</v>
      </c>
      <c r="AD3737" s="4">
        <f>'Enhanced Basket_AUTOLOAD'!L3737</f>
        <v>0</v>
      </c>
      <c r="AE3737" s="4">
        <f>'Enhanced Basket_AUTOLOAD'!Z3737</f>
        <v>0</v>
      </c>
      <c r="AF3737" s="4">
        <f>'Enhanced Basket_AUTOLOAD'!AB3737</f>
        <v>0</v>
      </c>
      <c r="AG3737" s="4" t="e">
        <f>VLOOKUP(AJ3737,'Ticker Mapping'!$I$3:$M$6706,5,0)</f>
        <v>#N/A</v>
      </c>
      <c r="AH3737" s="4" t="e">
        <f>_xll.BDP(AK3737&amp;" SEDOL","TICKER_AND_EXCH_CODE")</f>
        <v>#NAME?</v>
      </c>
      <c r="AI3737" s="4" t="e">
        <f t="shared" si="711"/>
        <v>#N/A</v>
      </c>
      <c r="AJ3737" s="4">
        <f>'Enhanced Basket_AUTOLOAD'!P3737</f>
        <v>0</v>
      </c>
      <c r="AK3737" s="4">
        <f>'Enhanced Basket_AUTOLOAD'!Q3737</f>
        <v>0</v>
      </c>
      <c r="AL3737" s="4">
        <f>'Enhanced Basket_AUTOLOAD'!Y3737</f>
        <v>0</v>
      </c>
      <c r="AM3737" s="4" t="e">
        <f t="shared" si="712"/>
        <v>#N/A</v>
      </c>
      <c r="AN3737" s="4" t="str">
        <f t="shared" si="713"/>
        <v>NO</v>
      </c>
      <c r="AO3737" s="4" t="str">
        <f t="shared" si="714"/>
        <v>Cash-in-Lieu</v>
      </c>
    </row>
    <row r="3738" ht="15" customHeight="1" s="4" customFormat="1">
      <c r="A3738" s="4">
        <f>'Enhanced Basket_AUTOLOAD'!H3738</f>
        <v>0</v>
      </c>
      <c r="B3738" s="4" t="str">
        <f t="shared" si="703"/>
        <v>SELL</v>
      </c>
      <c r="C3738" s="4" t="s">
        <v>29</v>
      </c>
      <c r="D3738" s="4" t="str">
        <f t="shared" si="704"/>
        <v>MT</v>
      </c>
      <c r="E3738" s="4" t="str">
        <f t="shared" si="705"/>
      </c>
      <c r="F3738" s="4" t="str">
        <f t="shared" si="706"/>
        <v>CIL LOAD</v>
      </c>
      <c r="G3738" s="4">
        <f t="shared" si="707"/>
        <v>0</v>
      </c>
      <c r="H3738" s="4" t="e">
        <f t="shared" si="708"/>
        <v>#N/A</v>
      </c>
      <c r="I3738" s="4" t="e">
        <f>_xll.BDP(AG3738&amp;" equity","crncy_adj_px_last","eqy_fund_crncy=usd")</f>
        <v>#NAME?</v>
      </c>
      <c r="J3738" s="4" t="str">
        <f t="shared" si="709"/>
      </c>
      <c r="AA3738" s="4">
        <f t="shared" si="710"/>
        <v>0</v>
      </c>
      <c r="AB3738" s="4">
        <f>'Enhanced Basket_AUTOLOAD'!T3738</f>
        <v>0</v>
      </c>
      <c r="AC3738" s="4">
        <f>'Enhanced Basket_AUTOLOAD'!M3738</f>
        <v>0</v>
      </c>
      <c r="AD3738" s="4">
        <f>'Enhanced Basket_AUTOLOAD'!L3738</f>
        <v>0</v>
      </c>
      <c r="AE3738" s="4">
        <f>'Enhanced Basket_AUTOLOAD'!Z3738</f>
        <v>0</v>
      </c>
      <c r="AF3738" s="4">
        <f>'Enhanced Basket_AUTOLOAD'!AB3738</f>
        <v>0</v>
      </c>
      <c r="AG3738" s="4" t="e">
        <f>VLOOKUP(AJ3738,'Ticker Mapping'!$I$3:$M$6706,5,0)</f>
        <v>#N/A</v>
      </c>
      <c r="AH3738" s="4" t="e">
        <f>_xll.BDP(AK3738&amp;" SEDOL","TICKER_AND_EXCH_CODE")</f>
        <v>#NAME?</v>
      </c>
      <c r="AI3738" s="4" t="e">
        <f t="shared" si="711"/>
        <v>#N/A</v>
      </c>
      <c r="AJ3738" s="4">
        <f>'Enhanced Basket_AUTOLOAD'!P3738</f>
        <v>0</v>
      </c>
      <c r="AK3738" s="4">
        <f>'Enhanced Basket_AUTOLOAD'!Q3738</f>
        <v>0</v>
      </c>
      <c r="AL3738" s="4">
        <f>'Enhanced Basket_AUTOLOAD'!Y3738</f>
        <v>0</v>
      </c>
      <c r="AM3738" s="4" t="e">
        <f t="shared" si="712"/>
        <v>#N/A</v>
      </c>
      <c r="AN3738" s="4" t="str">
        <f t="shared" si="713"/>
        <v>NO</v>
      </c>
      <c r="AO3738" s="4" t="str">
        <f t="shared" si="714"/>
        <v>Cash-in-Lieu</v>
      </c>
    </row>
    <row r="3739" ht="15" customHeight="1" s="4" customFormat="1">
      <c r="A3739" s="4">
        <f>'Enhanced Basket_AUTOLOAD'!H3739</f>
        <v>0</v>
      </c>
      <c r="B3739" s="4" t="str">
        <f t="shared" si="703"/>
        <v>SELL</v>
      </c>
      <c r="C3739" s="4" t="s">
        <v>29</v>
      </c>
      <c r="D3739" s="4" t="str">
        <f t="shared" si="704"/>
        <v>MT</v>
      </c>
      <c r="E3739" s="4" t="str">
        <f t="shared" si="705"/>
      </c>
      <c r="F3739" s="4" t="str">
        <f t="shared" si="706"/>
        <v>CIL LOAD</v>
      </c>
      <c r="G3739" s="4">
        <f t="shared" si="707"/>
        <v>0</v>
      </c>
      <c r="H3739" s="4" t="e">
        <f t="shared" si="708"/>
        <v>#N/A</v>
      </c>
      <c r="I3739" s="4" t="e">
        <f>_xll.BDP(AG3739&amp;" equity","crncy_adj_px_last","eqy_fund_crncy=usd")</f>
        <v>#NAME?</v>
      </c>
      <c r="J3739" s="4" t="str">
        <f t="shared" si="709"/>
      </c>
      <c r="AA3739" s="4">
        <f t="shared" si="710"/>
        <v>0</v>
      </c>
      <c r="AB3739" s="4">
        <f>'Enhanced Basket_AUTOLOAD'!T3739</f>
        <v>0</v>
      </c>
      <c r="AC3739" s="4">
        <f>'Enhanced Basket_AUTOLOAD'!M3739</f>
        <v>0</v>
      </c>
      <c r="AD3739" s="4">
        <f>'Enhanced Basket_AUTOLOAD'!L3739</f>
        <v>0</v>
      </c>
      <c r="AE3739" s="4">
        <f>'Enhanced Basket_AUTOLOAD'!Z3739</f>
        <v>0</v>
      </c>
      <c r="AF3739" s="4">
        <f>'Enhanced Basket_AUTOLOAD'!AB3739</f>
        <v>0</v>
      </c>
      <c r="AG3739" s="4" t="e">
        <f>VLOOKUP(AJ3739,'Ticker Mapping'!$I$3:$M$6706,5,0)</f>
        <v>#N/A</v>
      </c>
      <c r="AH3739" s="4" t="e">
        <f>_xll.BDP(AK3739&amp;" SEDOL","TICKER_AND_EXCH_CODE")</f>
        <v>#NAME?</v>
      </c>
      <c r="AI3739" s="4" t="e">
        <f t="shared" si="711"/>
        <v>#N/A</v>
      </c>
      <c r="AJ3739" s="4">
        <f>'Enhanced Basket_AUTOLOAD'!P3739</f>
        <v>0</v>
      </c>
      <c r="AK3739" s="4">
        <f>'Enhanced Basket_AUTOLOAD'!Q3739</f>
        <v>0</v>
      </c>
      <c r="AL3739" s="4">
        <f>'Enhanced Basket_AUTOLOAD'!Y3739</f>
        <v>0</v>
      </c>
      <c r="AM3739" s="4" t="e">
        <f t="shared" si="712"/>
        <v>#N/A</v>
      </c>
      <c r="AN3739" s="4" t="str">
        <f t="shared" si="713"/>
        <v>NO</v>
      </c>
      <c r="AO3739" s="4" t="str">
        <f t="shared" si="714"/>
        <v>Cash-in-Lieu</v>
      </c>
    </row>
    <row r="3740" ht="15" customHeight="1" s="4" customFormat="1">
      <c r="A3740" s="4">
        <f>'Enhanced Basket_AUTOLOAD'!H3740</f>
        <v>0</v>
      </c>
      <c r="B3740" s="4" t="str">
        <f t="shared" si="703"/>
        <v>SELL</v>
      </c>
      <c r="C3740" s="4" t="s">
        <v>29</v>
      </c>
      <c r="D3740" s="4" t="str">
        <f t="shared" si="704"/>
        <v>MT</v>
      </c>
      <c r="E3740" s="4" t="str">
        <f t="shared" si="705"/>
      </c>
      <c r="F3740" s="4" t="str">
        <f t="shared" si="706"/>
        <v>CIL LOAD</v>
      </c>
      <c r="G3740" s="4">
        <f t="shared" si="707"/>
        <v>0</v>
      </c>
      <c r="H3740" s="4" t="e">
        <f t="shared" si="708"/>
        <v>#N/A</v>
      </c>
      <c r="I3740" s="4" t="e">
        <f>_xll.BDP(AG3740&amp;" equity","crncy_adj_px_last","eqy_fund_crncy=usd")</f>
        <v>#NAME?</v>
      </c>
      <c r="J3740" s="4" t="str">
        <f t="shared" si="709"/>
      </c>
      <c r="AA3740" s="4">
        <f t="shared" si="710"/>
        <v>0</v>
      </c>
      <c r="AB3740" s="4">
        <f>'Enhanced Basket_AUTOLOAD'!T3740</f>
        <v>0</v>
      </c>
      <c r="AC3740" s="4">
        <f>'Enhanced Basket_AUTOLOAD'!M3740</f>
        <v>0</v>
      </c>
      <c r="AD3740" s="4">
        <f>'Enhanced Basket_AUTOLOAD'!L3740</f>
        <v>0</v>
      </c>
      <c r="AE3740" s="4">
        <f>'Enhanced Basket_AUTOLOAD'!Z3740</f>
        <v>0</v>
      </c>
      <c r="AF3740" s="4">
        <f>'Enhanced Basket_AUTOLOAD'!AB3740</f>
        <v>0</v>
      </c>
      <c r="AG3740" s="4" t="e">
        <f>VLOOKUP(AJ3740,'Ticker Mapping'!$I$3:$M$6706,5,0)</f>
        <v>#N/A</v>
      </c>
      <c r="AH3740" s="4" t="e">
        <f>_xll.BDP(AK3740&amp;" SEDOL","TICKER_AND_EXCH_CODE")</f>
        <v>#NAME?</v>
      </c>
      <c r="AI3740" s="4" t="e">
        <f t="shared" si="711"/>
        <v>#N/A</v>
      </c>
      <c r="AJ3740" s="4">
        <f>'Enhanced Basket_AUTOLOAD'!P3740</f>
        <v>0</v>
      </c>
      <c r="AK3740" s="4">
        <f>'Enhanced Basket_AUTOLOAD'!Q3740</f>
        <v>0</v>
      </c>
      <c r="AL3740" s="4">
        <f>'Enhanced Basket_AUTOLOAD'!Y3740</f>
        <v>0</v>
      </c>
      <c r="AM3740" s="4" t="e">
        <f t="shared" si="712"/>
        <v>#N/A</v>
      </c>
      <c r="AN3740" s="4" t="str">
        <f t="shared" si="713"/>
        <v>NO</v>
      </c>
      <c r="AO3740" s="4" t="str">
        <f t="shared" si="714"/>
        <v>Cash-in-Lieu</v>
      </c>
    </row>
    <row r="3741" ht="15" customHeight="1" s="4" customFormat="1">
      <c r="A3741" s="4">
        <f>'Enhanced Basket_AUTOLOAD'!H3741</f>
        <v>0</v>
      </c>
      <c r="B3741" s="4" t="str">
        <f t="shared" si="703"/>
        <v>SELL</v>
      </c>
      <c r="C3741" s="4" t="s">
        <v>29</v>
      </c>
      <c r="D3741" s="4" t="str">
        <f t="shared" si="704"/>
        <v>MT</v>
      </c>
      <c r="E3741" s="4" t="str">
        <f t="shared" si="705"/>
      </c>
      <c r="F3741" s="4" t="str">
        <f t="shared" si="706"/>
        <v>CIL LOAD</v>
      </c>
      <c r="G3741" s="4">
        <f t="shared" si="707"/>
        <v>0</v>
      </c>
      <c r="H3741" s="4" t="e">
        <f t="shared" si="708"/>
        <v>#N/A</v>
      </c>
      <c r="I3741" s="4" t="e">
        <f>_xll.BDP(AG3741&amp;" equity","crncy_adj_px_last","eqy_fund_crncy=usd")</f>
        <v>#NAME?</v>
      </c>
      <c r="J3741" s="4" t="str">
        <f t="shared" si="709"/>
      </c>
      <c r="AA3741" s="4">
        <f t="shared" si="710"/>
        <v>0</v>
      </c>
      <c r="AB3741" s="4">
        <f>'Enhanced Basket_AUTOLOAD'!T3741</f>
        <v>0</v>
      </c>
      <c r="AC3741" s="4">
        <f>'Enhanced Basket_AUTOLOAD'!M3741</f>
        <v>0</v>
      </c>
      <c r="AD3741" s="4">
        <f>'Enhanced Basket_AUTOLOAD'!L3741</f>
        <v>0</v>
      </c>
      <c r="AE3741" s="4">
        <f>'Enhanced Basket_AUTOLOAD'!Z3741</f>
        <v>0</v>
      </c>
      <c r="AF3741" s="4">
        <f>'Enhanced Basket_AUTOLOAD'!AB3741</f>
        <v>0</v>
      </c>
      <c r="AG3741" s="4" t="e">
        <f>VLOOKUP(AJ3741,'Ticker Mapping'!$I$3:$M$6706,5,0)</f>
        <v>#N/A</v>
      </c>
      <c r="AH3741" s="4" t="e">
        <f>_xll.BDP(AK3741&amp;" SEDOL","TICKER_AND_EXCH_CODE")</f>
        <v>#NAME?</v>
      </c>
      <c r="AI3741" s="4" t="e">
        <f t="shared" si="711"/>
        <v>#N/A</v>
      </c>
      <c r="AJ3741" s="4">
        <f>'Enhanced Basket_AUTOLOAD'!P3741</f>
        <v>0</v>
      </c>
      <c r="AK3741" s="4">
        <f>'Enhanced Basket_AUTOLOAD'!Q3741</f>
        <v>0</v>
      </c>
      <c r="AL3741" s="4">
        <f>'Enhanced Basket_AUTOLOAD'!Y3741</f>
        <v>0</v>
      </c>
      <c r="AM3741" s="4" t="e">
        <f t="shared" si="712"/>
        <v>#N/A</v>
      </c>
      <c r="AN3741" s="4" t="str">
        <f t="shared" si="713"/>
        <v>NO</v>
      </c>
      <c r="AO3741" s="4" t="str">
        <f t="shared" si="714"/>
        <v>Cash-in-Lieu</v>
      </c>
    </row>
    <row r="3742" ht="15" customHeight="1" s="4" customFormat="1">
      <c r="A3742" s="4">
        <f>'Enhanced Basket_AUTOLOAD'!H3742</f>
        <v>0</v>
      </c>
      <c r="B3742" s="4" t="str">
        <f t="shared" si="703"/>
        <v>SELL</v>
      </c>
      <c r="C3742" s="4" t="s">
        <v>29</v>
      </c>
      <c r="D3742" s="4" t="str">
        <f t="shared" si="704"/>
        <v>MT</v>
      </c>
      <c r="E3742" s="4" t="str">
        <f t="shared" si="705"/>
      </c>
      <c r="F3742" s="4" t="str">
        <f t="shared" si="706"/>
        <v>CIL LOAD</v>
      </c>
      <c r="G3742" s="4">
        <f t="shared" si="707"/>
        <v>0</v>
      </c>
      <c r="H3742" s="4" t="e">
        <f t="shared" si="708"/>
        <v>#N/A</v>
      </c>
      <c r="I3742" s="4" t="e">
        <f>_xll.BDP(AG3742&amp;" equity","crncy_adj_px_last","eqy_fund_crncy=usd")</f>
        <v>#NAME?</v>
      </c>
      <c r="J3742" s="4" t="str">
        <f t="shared" si="709"/>
      </c>
      <c r="AA3742" s="4">
        <f t="shared" si="710"/>
        <v>0</v>
      </c>
      <c r="AB3742" s="4">
        <f>'Enhanced Basket_AUTOLOAD'!T3742</f>
        <v>0</v>
      </c>
      <c r="AC3742" s="4">
        <f>'Enhanced Basket_AUTOLOAD'!M3742</f>
        <v>0</v>
      </c>
      <c r="AD3742" s="4">
        <f>'Enhanced Basket_AUTOLOAD'!L3742</f>
        <v>0</v>
      </c>
      <c r="AE3742" s="4">
        <f>'Enhanced Basket_AUTOLOAD'!Z3742</f>
        <v>0</v>
      </c>
      <c r="AF3742" s="4">
        <f>'Enhanced Basket_AUTOLOAD'!AB3742</f>
        <v>0</v>
      </c>
      <c r="AG3742" s="4" t="e">
        <f>VLOOKUP(AJ3742,'Ticker Mapping'!$I$3:$M$6706,5,0)</f>
        <v>#N/A</v>
      </c>
      <c r="AH3742" s="4" t="e">
        <f>_xll.BDP(AK3742&amp;" SEDOL","TICKER_AND_EXCH_CODE")</f>
        <v>#NAME?</v>
      </c>
      <c r="AI3742" s="4" t="e">
        <f t="shared" si="711"/>
        <v>#N/A</v>
      </c>
      <c r="AJ3742" s="4">
        <f>'Enhanced Basket_AUTOLOAD'!P3742</f>
        <v>0</v>
      </c>
      <c r="AK3742" s="4">
        <f>'Enhanced Basket_AUTOLOAD'!Q3742</f>
        <v>0</v>
      </c>
      <c r="AL3742" s="4">
        <f>'Enhanced Basket_AUTOLOAD'!Y3742</f>
        <v>0</v>
      </c>
      <c r="AM3742" s="4" t="e">
        <f t="shared" si="712"/>
        <v>#N/A</v>
      </c>
      <c r="AN3742" s="4" t="str">
        <f t="shared" si="713"/>
        <v>NO</v>
      </c>
      <c r="AO3742" s="4" t="str">
        <f t="shared" si="714"/>
        <v>Cash-in-Lieu</v>
      </c>
    </row>
    <row r="3743" ht="15" customHeight="1" s="4" customFormat="1">
      <c r="A3743" s="4">
        <f>'Enhanced Basket_AUTOLOAD'!H3743</f>
        <v>0</v>
      </c>
      <c r="B3743" s="4" t="str">
        <f t="shared" si="703"/>
        <v>SELL</v>
      </c>
      <c r="C3743" s="4" t="s">
        <v>29</v>
      </c>
      <c r="D3743" s="4" t="str">
        <f t="shared" si="704"/>
        <v>MT</v>
      </c>
      <c r="E3743" s="4" t="str">
        <f t="shared" si="705"/>
      </c>
      <c r="F3743" s="4" t="str">
        <f t="shared" si="706"/>
        <v>CIL LOAD</v>
      </c>
      <c r="G3743" s="4">
        <f t="shared" si="707"/>
        <v>0</v>
      </c>
      <c r="H3743" s="4" t="e">
        <f t="shared" si="708"/>
        <v>#N/A</v>
      </c>
      <c r="I3743" s="4" t="e">
        <f>_xll.BDP(AG3743&amp;" equity","crncy_adj_px_last","eqy_fund_crncy=usd")</f>
        <v>#NAME?</v>
      </c>
      <c r="J3743" s="4" t="str">
        <f t="shared" si="709"/>
      </c>
      <c r="AA3743" s="4">
        <f t="shared" si="710"/>
        <v>0</v>
      </c>
      <c r="AB3743" s="4">
        <f>'Enhanced Basket_AUTOLOAD'!T3743</f>
        <v>0</v>
      </c>
      <c r="AC3743" s="4">
        <f>'Enhanced Basket_AUTOLOAD'!M3743</f>
        <v>0</v>
      </c>
      <c r="AD3743" s="4">
        <f>'Enhanced Basket_AUTOLOAD'!L3743</f>
        <v>0</v>
      </c>
      <c r="AE3743" s="4">
        <f>'Enhanced Basket_AUTOLOAD'!Z3743</f>
        <v>0</v>
      </c>
      <c r="AF3743" s="4">
        <f>'Enhanced Basket_AUTOLOAD'!AB3743</f>
        <v>0</v>
      </c>
      <c r="AG3743" s="4" t="e">
        <f>VLOOKUP(AJ3743,'Ticker Mapping'!$I$3:$M$6706,5,0)</f>
        <v>#N/A</v>
      </c>
      <c r="AH3743" s="4" t="e">
        <f>_xll.BDP(AK3743&amp;" SEDOL","TICKER_AND_EXCH_CODE")</f>
        <v>#NAME?</v>
      </c>
      <c r="AI3743" s="4" t="e">
        <f t="shared" si="711"/>
        <v>#N/A</v>
      </c>
      <c r="AJ3743" s="4">
        <f>'Enhanced Basket_AUTOLOAD'!P3743</f>
        <v>0</v>
      </c>
      <c r="AK3743" s="4">
        <f>'Enhanced Basket_AUTOLOAD'!Q3743</f>
        <v>0</v>
      </c>
      <c r="AL3743" s="4">
        <f>'Enhanced Basket_AUTOLOAD'!Y3743</f>
        <v>0</v>
      </c>
      <c r="AM3743" s="4" t="e">
        <f t="shared" si="712"/>
        <v>#N/A</v>
      </c>
      <c r="AN3743" s="4" t="str">
        <f t="shared" si="713"/>
        <v>NO</v>
      </c>
      <c r="AO3743" s="4" t="str">
        <f t="shared" si="714"/>
        <v>Cash-in-Lieu</v>
      </c>
    </row>
    <row r="3744" ht="15" customHeight="1" s="4" customFormat="1">
      <c r="A3744" s="4">
        <f>'Enhanced Basket_AUTOLOAD'!H3744</f>
        <v>0</v>
      </c>
      <c r="B3744" s="4" t="str">
        <f t="shared" si="703"/>
        <v>SELL</v>
      </c>
      <c r="C3744" s="4" t="s">
        <v>29</v>
      </c>
      <c r="D3744" s="4" t="str">
        <f t="shared" si="704"/>
        <v>MT</v>
      </c>
      <c r="E3744" s="4" t="str">
        <f t="shared" si="705"/>
      </c>
      <c r="F3744" s="4" t="str">
        <f t="shared" si="706"/>
        <v>CIL LOAD</v>
      </c>
      <c r="G3744" s="4">
        <f t="shared" si="707"/>
        <v>0</v>
      </c>
      <c r="H3744" s="4" t="e">
        <f t="shared" si="708"/>
        <v>#N/A</v>
      </c>
      <c r="I3744" s="4" t="e">
        <f>_xll.BDP(AG3744&amp;" equity","crncy_adj_px_last","eqy_fund_crncy=usd")</f>
        <v>#NAME?</v>
      </c>
      <c r="J3744" s="4" t="str">
        <f t="shared" si="709"/>
      </c>
      <c r="AA3744" s="4">
        <f t="shared" si="710"/>
        <v>0</v>
      </c>
      <c r="AB3744" s="4">
        <f>'Enhanced Basket_AUTOLOAD'!T3744</f>
        <v>0</v>
      </c>
      <c r="AC3744" s="4">
        <f>'Enhanced Basket_AUTOLOAD'!M3744</f>
        <v>0</v>
      </c>
      <c r="AD3744" s="4">
        <f>'Enhanced Basket_AUTOLOAD'!L3744</f>
        <v>0</v>
      </c>
      <c r="AE3744" s="4">
        <f>'Enhanced Basket_AUTOLOAD'!Z3744</f>
        <v>0</v>
      </c>
      <c r="AF3744" s="4">
        <f>'Enhanced Basket_AUTOLOAD'!AB3744</f>
        <v>0</v>
      </c>
      <c r="AG3744" s="4" t="e">
        <f>VLOOKUP(AJ3744,'Ticker Mapping'!$I$3:$M$6706,5,0)</f>
        <v>#N/A</v>
      </c>
      <c r="AH3744" s="4" t="e">
        <f>_xll.BDP(AK3744&amp;" SEDOL","TICKER_AND_EXCH_CODE")</f>
        <v>#NAME?</v>
      </c>
      <c r="AI3744" s="4" t="e">
        <f t="shared" si="711"/>
        <v>#N/A</v>
      </c>
      <c r="AJ3744" s="4">
        <f>'Enhanced Basket_AUTOLOAD'!P3744</f>
        <v>0</v>
      </c>
      <c r="AK3744" s="4">
        <f>'Enhanced Basket_AUTOLOAD'!Q3744</f>
        <v>0</v>
      </c>
      <c r="AL3744" s="4">
        <f>'Enhanced Basket_AUTOLOAD'!Y3744</f>
        <v>0</v>
      </c>
      <c r="AM3744" s="4" t="e">
        <f t="shared" si="712"/>
        <v>#N/A</v>
      </c>
      <c r="AN3744" s="4" t="str">
        <f t="shared" si="713"/>
        <v>NO</v>
      </c>
      <c r="AO3744" s="4" t="str">
        <f t="shared" si="714"/>
        <v>Cash-in-Lieu</v>
      </c>
    </row>
    <row r="3745" ht="15" customHeight="1" s="4" customFormat="1">
      <c r="A3745" s="4">
        <f>'Enhanced Basket_AUTOLOAD'!H3745</f>
        <v>0</v>
      </c>
      <c r="B3745" s="4" t="str">
        <f t="shared" si="703"/>
        <v>SELL</v>
      </c>
      <c r="C3745" s="4" t="s">
        <v>29</v>
      </c>
      <c r="D3745" s="4" t="str">
        <f t="shared" si="704"/>
        <v>MT</v>
      </c>
      <c r="E3745" s="4" t="str">
        <f t="shared" si="705"/>
      </c>
      <c r="F3745" s="4" t="str">
        <f t="shared" si="706"/>
        <v>CIL LOAD</v>
      </c>
      <c r="G3745" s="4">
        <f t="shared" si="707"/>
        <v>0</v>
      </c>
      <c r="H3745" s="4" t="e">
        <f t="shared" si="708"/>
        <v>#N/A</v>
      </c>
      <c r="I3745" s="4" t="e">
        <f>_xll.BDP(AG3745&amp;" equity","crncy_adj_px_last","eqy_fund_crncy=usd")</f>
        <v>#NAME?</v>
      </c>
      <c r="J3745" s="4" t="str">
        <f t="shared" si="709"/>
      </c>
      <c r="AA3745" s="4">
        <f t="shared" si="710"/>
        <v>0</v>
      </c>
      <c r="AB3745" s="4">
        <f>'Enhanced Basket_AUTOLOAD'!T3745</f>
        <v>0</v>
      </c>
      <c r="AC3745" s="4">
        <f>'Enhanced Basket_AUTOLOAD'!M3745</f>
        <v>0</v>
      </c>
      <c r="AD3745" s="4">
        <f>'Enhanced Basket_AUTOLOAD'!L3745</f>
        <v>0</v>
      </c>
      <c r="AE3745" s="4">
        <f>'Enhanced Basket_AUTOLOAD'!Z3745</f>
        <v>0</v>
      </c>
      <c r="AF3745" s="4">
        <f>'Enhanced Basket_AUTOLOAD'!AB3745</f>
        <v>0</v>
      </c>
      <c r="AG3745" s="4" t="e">
        <f>VLOOKUP(AJ3745,'Ticker Mapping'!$I$3:$M$6706,5,0)</f>
        <v>#N/A</v>
      </c>
      <c r="AH3745" s="4" t="e">
        <f>_xll.BDP(AK3745&amp;" SEDOL","TICKER_AND_EXCH_CODE")</f>
        <v>#NAME?</v>
      </c>
      <c r="AI3745" s="4" t="e">
        <f t="shared" si="711"/>
        <v>#N/A</v>
      </c>
      <c r="AJ3745" s="4">
        <f>'Enhanced Basket_AUTOLOAD'!P3745</f>
        <v>0</v>
      </c>
      <c r="AK3745" s="4">
        <f>'Enhanced Basket_AUTOLOAD'!Q3745</f>
        <v>0</v>
      </c>
      <c r="AL3745" s="4">
        <f>'Enhanced Basket_AUTOLOAD'!Y3745</f>
        <v>0</v>
      </c>
      <c r="AM3745" s="4" t="e">
        <f t="shared" si="712"/>
        <v>#N/A</v>
      </c>
      <c r="AN3745" s="4" t="str">
        <f t="shared" si="713"/>
        <v>NO</v>
      </c>
      <c r="AO3745" s="4" t="str">
        <f t="shared" si="714"/>
        <v>Cash-in-Lieu</v>
      </c>
    </row>
    <row r="3746" ht="15" customHeight="1" s="4" customFormat="1">
      <c r="A3746" s="4">
        <f>'Enhanced Basket_AUTOLOAD'!H3746</f>
        <v>0</v>
      </c>
      <c r="B3746" s="4" t="str">
        <f t="shared" si="703"/>
        <v>SELL</v>
      </c>
      <c r="C3746" s="4" t="s">
        <v>29</v>
      </c>
      <c r="D3746" s="4" t="str">
        <f t="shared" si="704"/>
        <v>MT</v>
      </c>
      <c r="E3746" s="4" t="str">
        <f t="shared" si="705"/>
      </c>
      <c r="F3746" s="4" t="str">
        <f t="shared" si="706"/>
        <v>CIL LOAD</v>
      </c>
      <c r="G3746" s="4">
        <f t="shared" si="707"/>
        <v>0</v>
      </c>
      <c r="H3746" s="4" t="e">
        <f t="shared" si="708"/>
        <v>#N/A</v>
      </c>
      <c r="I3746" s="4" t="e">
        <f>_xll.BDP(AG3746&amp;" equity","crncy_adj_px_last","eqy_fund_crncy=usd")</f>
        <v>#NAME?</v>
      </c>
      <c r="J3746" s="4" t="str">
        <f t="shared" si="709"/>
      </c>
      <c r="AA3746" s="4">
        <f t="shared" si="710"/>
        <v>0</v>
      </c>
      <c r="AB3746" s="4">
        <f>'Enhanced Basket_AUTOLOAD'!T3746</f>
        <v>0</v>
      </c>
      <c r="AC3746" s="4">
        <f>'Enhanced Basket_AUTOLOAD'!M3746</f>
        <v>0</v>
      </c>
      <c r="AD3746" s="4">
        <f>'Enhanced Basket_AUTOLOAD'!L3746</f>
        <v>0</v>
      </c>
      <c r="AE3746" s="4">
        <f>'Enhanced Basket_AUTOLOAD'!Z3746</f>
        <v>0</v>
      </c>
      <c r="AF3746" s="4">
        <f>'Enhanced Basket_AUTOLOAD'!AB3746</f>
        <v>0</v>
      </c>
      <c r="AG3746" s="4" t="e">
        <f>VLOOKUP(AJ3746,'Ticker Mapping'!$I$3:$M$6706,5,0)</f>
        <v>#N/A</v>
      </c>
      <c r="AH3746" s="4" t="e">
        <f>_xll.BDP(AK3746&amp;" SEDOL","TICKER_AND_EXCH_CODE")</f>
        <v>#NAME?</v>
      </c>
      <c r="AI3746" s="4" t="e">
        <f t="shared" si="711"/>
        <v>#N/A</v>
      </c>
      <c r="AJ3746" s="4">
        <f>'Enhanced Basket_AUTOLOAD'!P3746</f>
        <v>0</v>
      </c>
      <c r="AK3746" s="4">
        <f>'Enhanced Basket_AUTOLOAD'!Q3746</f>
        <v>0</v>
      </c>
      <c r="AL3746" s="4">
        <f>'Enhanced Basket_AUTOLOAD'!Y3746</f>
        <v>0</v>
      </c>
      <c r="AM3746" s="4" t="e">
        <f t="shared" si="712"/>
        <v>#N/A</v>
      </c>
      <c r="AN3746" s="4" t="str">
        <f t="shared" si="713"/>
        <v>NO</v>
      </c>
      <c r="AO3746" s="4" t="str">
        <f t="shared" si="714"/>
        <v>Cash-in-Lieu</v>
      </c>
    </row>
    <row r="3747" ht="15" customHeight="1" s="4" customFormat="1">
      <c r="A3747" s="4">
        <f>'Enhanced Basket_AUTOLOAD'!H3747</f>
        <v>0</v>
      </c>
      <c r="B3747" s="4" t="str">
        <f t="shared" si="703"/>
        <v>SELL</v>
      </c>
      <c r="C3747" s="4" t="s">
        <v>29</v>
      </c>
      <c r="D3747" s="4" t="str">
        <f t="shared" si="704"/>
        <v>MT</v>
      </c>
      <c r="E3747" s="4" t="str">
        <f t="shared" si="705"/>
      </c>
      <c r="F3747" s="4" t="str">
        <f t="shared" si="706"/>
        <v>CIL LOAD</v>
      </c>
      <c r="G3747" s="4">
        <f t="shared" si="707"/>
        <v>0</v>
      </c>
      <c r="H3747" s="4" t="e">
        <f t="shared" si="708"/>
        <v>#N/A</v>
      </c>
      <c r="I3747" s="4" t="e">
        <f>_xll.BDP(AG3747&amp;" equity","crncy_adj_px_last","eqy_fund_crncy=usd")</f>
        <v>#NAME?</v>
      </c>
      <c r="J3747" s="4" t="str">
        <f t="shared" si="709"/>
      </c>
      <c r="AA3747" s="4">
        <f t="shared" si="710"/>
        <v>0</v>
      </c>
      <c r="AB3747" s="4">
        <f>'Enhanced Basket_AUTOLOAD'!T3747</f>
        <v>0</v>
      </c>
      <c r="AC3747" s="4">
        <f>'Enhanced Basket_AUTOLOAD'!M3747</f>
        <v>0</v>
      </c>
      <c r="AD3747" s="4">
        <f>'Enhanced Basket_AUTOLOAD'!L3747</f>
        <v>0</v>
      </c>
      <c r="AE3747" s="4">
        <f>'Enhanced Basket_AUTOLOAD'!Z3747</f>
        <v>0</v>
      </c>
      <c r="AF3747" s="4">
        <f>'Enhanced Basket_AUTOLOAD'!AB3747</f>
        <v>0</v>
      </c>
      <c r="AG3747" s="4" t="e">
        <f>VLOOKUP(AJ3747,'Ticker Mapping'!$I$3:$M$6706,5,0)</f>
        <v>#N/A</v>
      </c>
      <c r="AH3747" s="4" t="e">
        <f>_xll.BDP(AK3747&amp;" SEDOL","TICKER_AND_EXCH_CODE")</f>
        <v>#NAME?</v>
      </c>
      <c r="AI3747" s="4" t="e">
        <f t="shared" si="711"/>
        <v>#N/A</v>
      </c>
      <c r="AJ3747" s="4">
        <f>'Enhanced Basket_AUTOLOAD'!P3747</f>
        <v>0</v>
      </c>
      <c r="AK3747" s="4">
        <f>'Enhanced Basket_AUTOLOAD'!Q3747</f>
        <v>0</v>
      </c>
      <c r="AL3747" s="4">
        <f>'Enhanced Basket_AUTOLOAD'!Y3747</f>
        <v>0</v>
      </c>
      <c r="AM3747" s="4" t="e">
        <f t="shared" si="712"/>
        <v>#N/A</v>
      </c>
      <c r="AN3747" s="4" t="str">
        <f t="shared" si="713"/>
        <v>NO</v>
      </c>
      <c r="AO3747" s="4" t="str">
        <f t="shared" si="714"/>
        <v>Cash-in-Lieu</v>
      </c>
    </row>
    <row r="3748" ht="15" customHeight="1" s="4" customFormat="1">
      <c r="A3748" s="4">
        <f>'Enhanced Basket_AUTOLOAD'!H3748</f>
        <v>0</v>
      </c>
      <c r="B3748" s="4" t="str">
        <f t="shared" si="703"/>
        <v>SELL</v>
      </c>
      <c r="C3748" s="4" t="s">
        <v>29</v>
      </c>
      <c r="D3748" s="4" t="str">
        <f t="shared" si="704"/>
        <v>MT</v>
      </c>
      <c r="E3748" s="4" t="str">
        <f t="shared" si="705"/>
      </c>
      <c r="F3748" s="4" t="str">
        <f t="shared" si="706"/>
        <v>CIL LOAD</v>
      </c>
      <c r="G3748" s="4">
        <f t="shared" si="707"/>
        <v>0</v>
      </c>
      <c r="H3748" s="4" t="e">
        <f t="shared" si="708"/>
        <v>#N/A</v>
      </c>
      <c r="I3748" s="4" t="e">
        <f>_xll.BDP(AG3748&amp;" equity","crncy_adj_px_last","eqy_fund_crncy=usd")</f>
        <v>#NAME?</v>
      </c>
      <c r="J3748" s="4" t="str">
        <f t="shared" si="709"/>
      </c>
      <c r="AA3748" s="4">
        <f t="shared" si="710"/>
        <v>0</v>
      </c>
      <c r="AB3748" s="4">
        <f>'Enhanced Basket_AUTOLOAD'!T3748</f>
        <v>0</v>
      </c>
      <c r="AC3748" s="4">
        <f>'Enhanced Basket_AUTOLOAD'!M3748</f>
        <v>0</v>
      </c>
      <c r="AD3748" s="4">
        <f>'Enhanced Basket_AUTOLOAD'!L3748</f>
        <v>0</v>
      </c>
      <c r="AE3748" s="4">
        <f>'Enhanced Basket_AUTOLOAD'!Z3748</f>
        <v>0</v>
      </c>
      <c r="AF3748" s="4">
        <f>'Enhanced Basket_AUTOLOAD'!AB3748</f>
        <v>0</v>
      </c>
      <c r="AG3748" s="4" t="e">
        <f>VLOOKUP(AJ3748,'Ticker Mapping'!$I$3:$M$6706,5,0)</f>
        <v>#N/A</v>
      </c>
      <c r="AH3748" s="4" t="e">
        <f>_xll.BDP(AK3748&amp;" SEDOL","TICKER_AND_EXCH_CODE")</f>
        <v>#NAME?</v>
      </c>
      <c r="AI3748" s="4" t="e">
        <f t="shared" si="711"/>
        <v>#N/A</v>
      </c>
      <c r="AJ3748" s="4">
        <f>'Enhanced Basket_AUTOLOAD'!P3748</f>
        <v>0</v>
      </c>
      <c r="AK3748" s="4">
        <f>'Enhanced Basket_AUTOLOAD'!Q3748</f>
        <v>0</v>
      </c>
      <c r="AL3748" s="4">
        <f>'Enhanced Basket_AUTOLOAD'!Y3748</f>
        <v>0</v>
      </c>
      <c r="AM3748" s="4" t="e">
        <f t="shared" si="712"/>
        <v>#N/A</v>
      </c>
      <c r="AN3748" s="4" t="str">
        <f t="shared" si="713"/>
        <v>NO</v>
      </c>
      <c r="AO3748" s="4" t="str">
        <f t="shared" si="714"/>
        <v>Cash-in-Lieu</v>
      </c>
    </row>
    <row r="3749" ht="15" customHeight="1" s="4" customFormat="1">
      <c r="A3749" s="4">
        <f>'Enhanced Basket_AUTOLOAD'!H3749</f>
        <v>0</v>
      </c>
      <c r="B3749" s="4" t="str">
        <f t="shared" si="703"/>
        <v>SELL</v>
      </c>
      <c r="C3749" s="4" t="s">
        <v>29</v>
      </c>
      <c r="D3749" s="4" t="str">
        <f t="shared" si="704"/>
        <v>MT</v>
      </c>
      <c r="E3749" s="4" t="str">
        <f t="shared" si="705"/>
      </c>
      <c r="F3749" s="4" t="str">
        <f t="shared" si="706"/>
        <v>CIL LOAD</v>
      </c>
      <c r="G3749" s="4">
        <f t="shared" si="707"/>
        <v>0</v>
      </c>
      <c r="H3749" s="4" t="e">
        <f t="shared" si="708"/>
        <v>#N/A</v>
      </c>
      <c r="I3749" s="4" t="e">
        <f>_xll.BDP(AG3749&amp;" equity","crncy_adj_px_last","eqy_fund_crncy=usd")</f>
        <v>#NAME?</v>
      </c>
      <c r="J3749" s="4" t="str">
        <f t="shared" si="709"/>
      </c>
      <c r="AA3749" s="4">
        <f t="shared" si="710"/>
        <v>0</v>
      </c>
      <c r="AB3749" s="4">
        <f>'Enhanced Basket_AUTOLOAD'!T3749</f>
        <v>0</v>
      </c>
      <c r="AC3749" s="4">
        <f>'Enhanced Basket_AUTOLOAD'!M3749</f>
        <v>0</v>
      </c>
      <c r="AD3749" s="4">
        <f>'Enhanced Basket_AUTOLOAD'!L3749</f>
        <v>0</v>
      </c>
      <c r="AE3749" s="4">
        <f>'Enhanced Basket_AUTOLOAD'!Z3749</f>
        <v>0</v>
      </c>
      <c r="AF3749" s="4">
        <f>'Enhanced Basket_AUTOLOAD'!AB3749</f>
        <v>0</v>
      </c>
      <c r="AG3749" s="4" t="e">
        <f>VLOOKUP(AJ3749,'Ticker Mapping'!$I$3:$M$6706,5,0)</f>
        <v>#N/A</v>
      </c>
      <c r="AH3749" s="4" t="e">
        <f>_xll.BDP(AK3749&amp;" SEDOL","TICKER_AND_EXCH_CODE")</f>
        <v>#NAME?</v>
      </c>
      <c r="AI3749" s="4" t="e">
        <f t="shared" si="711"/>
        <v>#N/A</v>
      </c>
      <c r="AJ3749" s="4">
        <f>'Enhanced Basket_AUTOLOAD'!P3749</f>
        <v>0</v>
      </c>
      <c r="AK3749" s="4">
        <f>'Enhanced Basket_AUTOLOAD'!Q3749</f>
        <v>0</v>
      </c>
      <c r="AL3749" s="4">
        <f>'Enhanced Basket_AUTOLOAD'!Y3749</f>
        <v>0</v>
      </c>
      <c r="AM3749" s="4" t="e">
        <f t="shared" si="712"/>
        <v>#N/A</v>
      </c>
      <c r="AN3749" s="4" t="str">
        <f t="shared" si="713"/>
        <v>NO</v>
      </c>
      <c r="AO3749" s="4" t="str">
        <f t="shared" si="714"/>
        <v>Cash-in-Lieu</v>
      </c>
    </row>
    <row r="3750" ht="15" customHeight="1" s="4" customFormat="1">
      <c r="A3750" s="4">
        <f>'Enhanced Basket_AUTOLOAD'!H3750</f>
        <v>0</v>
      </c>
      <c r="B3750" s="4" t="str">
        <f t="shared" si="703"/>
        <v>SELL</v>
      </c>
      <c r="C3750" s="4" t="s">
        <v>29</v>
      </c>
      <c r="D3750" s="4" t="str">
        <f t="shared" si="704"/>
        <v>MT</v>
      </c>
      <c r="E3750" s="4" t="str">
        <f t="shared" si="705"/>
      </c>
      <c r="F3750" s="4" t="str">
        <f t="shared" si="706"/>
        <v>CIL LOAD</v>
      </c>
      <c r="G3750" s="4">
        <f t="shared" si="707"/>
        <v>0</v>
      </c>
      <c r="H3750" s="4" t="e">
        <f t="shared" si="708"/>
        <v>#N/A</v>
      </c>
      <c r="I3750" s="4" t="e">
        <f>_xll.BDP(AG3750&amp;" equity","crncy_adj_px_last","eqy_fund_crncy=usd")</f>
        <v>#NAME?</v>
      </c>
      <c r="J3750" s="4" t="str">
        <f t="shared" si="709"/>
      </c>
      <c r="AA3750" s="4">
        <f t="shared" si="710"/>
        <v>0</v>
      </c>
      <c r="AB3750" s="4">
        <f>'Enhanced Basket_AUTOLOAD'!T3750</f>
        <v>0</v>
      </c>
      <c r="AC3750" s="4">
        <f>'Enhanced Basket_AUTOLOAD'!M3750</f>
        <v>0</v>
      </c>
      <c r="AD3750" s="4">
        <f>'Enhanced Basket_AUTOLOAD'!L3750</f>
        <v>0</v>
      </c>
      <c r="AE3750" s="4">
        <f>'Enhanced Basket_AUTOLOAD'!Z3750</f>
        <v>0</v>
      </c>
      <c r="AF3750" s="4">
        <f>'Enhanced Basket_AUTOLOAD'!AB3750</f>
        <v>0</v>
      </c>
      <c r="AG3750" s="4" t="e">
        <f>VLOOKUP(AJ3750,'Ticker Mapping'!$I$3:$M$6706,5,0)</f>
        <v>#N/A</v>
      </c>
      <c r="AH3750" s="4" t="e">
        <f>_xll.BDP(AK3750&amp;" SEDOL","TICKER_AND_EXCH_CODE")</f>
        <v>#NAME?</v>
      </c>
      <c r="AI3750" s="4" t="e">
        <f t="shared" si="711"/>
        <v>#N/A</v>
      </c>
      <c r="AJ3750" s="4">
        <f>'Enhanced Basket_AUTOLOAD'!P3750</f>
        <v>0</v>
      </c>
      <c r="AK3750" s="4">
        <f>'Enhanced Basket_AUTOLOAD'!Q3750</f>
        <v>0</v>
      </c>
      <c r="AL3750" s="4">
        <f>'Enhanced Basket_AUTOLOAD'!Y3750</f>
        <v>0</v>
      </c>
      <c r="AM3750" s="4" t="e">
        <f t="shared" si="712"/>
        <v>#N/A</v>
      </c>
      <c r="AN3750" s="4" t="str">
        <f t="shared" si="713"/>
        <v>NO</v>
      </c>
      <c r="AO3750" s="4" t="str">
        <f t="shared" si="714"/>
        <v>Cash-in-Lieu</v>
      </c>
    </row>
    <row r="3751" ht="15" customHeight="1" s="4" customFormat="1">
      <c r="A3751" s="4">
        <f>'Enhanced Basket_AUTOLOAD'!H3751</f>
        <v>0</v>
      </c>
      <c r="B3751" s="4" t="str">
        <f t="shared" si="703"/>
        <v>SELL</v>
      </c>
      <c r="C3751" s="4" t="s">
        <v>29</v>
      </c>
      <c r="D3751" s="4" t="str">
        <f t="shared" si="704"/>
        <v>MT</v>
      </c>
      <c r="E3751" s="4" t="str">
        <f t="shared" si="705"/>
      </c>
      <c r="F3751" s="4" t="str">
        <f t="shared" si="706"/>
        <v>CIL LOAD</v>
      </c>
      <c r="G3751" s="4">
        <f t="shared" si="707"/>
        <v>0</v>
      </c>
      <c r="H3751" s="4" t="e">
        <f t="shared" si="708"/>
        <v>#N/A</v>
      </c>
      <c r="I3751" s="4" t="e">
        <f>_xll.BDP(AG3751&amp;" equity","crncy_adj_px_last","eqy_fund_crncy=usd")</f>
        <v>#NAME?</v>
      </c>
      <c r="J3751" s="4" t="str">
        <f t="shared" si="709"/>
      </c>
      <c r="AA3751" s="4">
        <f t="shared" si="710"/>
        <v>0</v>
      </c>
      <c r="AB3751" s="4">
        <f>'Enhanced Basket_AUTOLOAD'!T3751</f>
        <v>0</v>
      </c>
      <c r="AC3751" s="4">
        <f>'Enhanced Basket_AUTOLOAD'!M3751</f>
        <v>0</v>
      </c>
      <c r="AD3751" s="4">
        <f>'Enhanced Basket_AUTOLOAD'!L3751</f>
        <v>0</v>
      </c>
      <c r="AE3751" s="4">
        <f>'Enhanced Basket_AUTOLOAD'!Z3751</f>
        <v>0</v>
      </c>
      <c r="AF3751" s="4">
        <f>'Enhanced Basket_AUTOLOAD'!AB3751</f>
        <v>0</v>
      </c>
      <c r="AG3751" s="4" t="e">
        <f>VLOOKUP(AJ3751,'Ticker Mapping'!$I$3:$M$6706,5,0)</f>
        <v>#N/A</v>
      </c>
      <c r="AH3751" s="4" t="e">
        <f>_xll.BDP(AK3751&amp;" SEDOL","TICKER_AND_EXCH_CODE")</f>
        <v>#NAME?</v>
      </c>
      <c r="AI3751" s="4" t="e">
        <f t="shared" si="711"/>
        <v>#N/A</v>
      </c>
      <c r="AJ3751" s="4">
        <f>'Enhanced Basket_AUTOLOAD'!P3751</f>
        <v>0</v>
      </c>
      <c r="AK3751" s="4">
        <f>'Enhanced Basket_AUTOLOAD'!Q3751</f>
        <v>0</v>
      </c>
      <c r="AL3751" s="4">
        <f>'Enhanced Basket_AUTOLOAD'!Y3751</f>
        <v>0</v>
      </c>
      <c r="AM3751" s="4" t="e">
        <f t="shared" si="712"/>
        <v>#N/A</v>
      </c>
      <c r="AN3751" s="4" t="str">
        <f t="shared" si="713"/>
        <v>NO</v>
      </c>
      <c r="AO3751" s="4" t="str">
        <f t="shared" si="714"/>
        <v>Cash-in-Lieu</v>
      </c>
    </row>
    <row r="3752" ht="15" customHeight="1" s="4" customFormat="1">
      <c r="A3752" s="4">
        <f>'Enhanced Basket_AUTOLOAD'!H3752</f>
        <v>0</v>
      </c>
      <c r="B3752" s="4" t="str">
        <f t="shared" si="703"/>
        <v>SELL</v>
      </c>
      <c r="C3752" s="4" t="s">
        <v>29</v>
      </c>
      <c r="D3752" s="4" t="str">
        <f t="shared" si="704"/>
        <v>MT</v>
      </c>
      <c r="E3752" s="4" t="str">
        <f t="shared" si="705"/>
      </c>
      <c r="F3752" s="4" t="str">
        <f t="shared" si="706"/>
        <v>CIL LOAD</v>
      </c>
      <c r="G3752" s="4">
        <f t="shared" si="707"/>
        <v>0</v>
      </c>
      <c r="H3752" s="4" t="e">
        <f t="shared" si="708"/>
        <v>#N/A</v>
      </c>
      <c r="I3752" s="4" t="e">
        <f>_xll.BDP(AG3752&amp;" equity","crncy_adj_px_last","eqy_fund_crncy=usd")</f>
        <v>#NAME?</v>
      </c>
      <c r="J3752" s="4" t="str">
        <f t="shared" si="709"/>
      </c>
      <c r="AA3752" s="4">
        <f t="shared" si="710"/>
        <v>0</v>
      </c>
      <c r="AB3752" s="4">
        <f>'Enhanced Basket_AUTOLOAD'!T3752</f>
        <v>0</v>
      </c>
      <c r="AC3752" s="4">
        <f>'Enhanced Basket_AUTOLOAD'!M3752</f>
        <v>0</v>
      </c>
      <c r="AD3752" s="4">
        <f>'Enhanced Basket_AUTOLOAD'!L3752</f>
        <v>0</v>
      </c>
      <c r="AE3752" s="4">
        <f>'Enhanced Basket_AUTOLOAD'!Z3752</f>
        <v>0</v>
      </c>
      <c r="AF3752" s="4">
        <f>'Enhanced Basket_AUTOLOAD'!AB3752</f>
        <v>0</v>
      </c>
      <c r="AG3752" s="4" t="e">
        <f>VLOOKUP(AJ3752,'Ticker Mapping'!$I$3:$M$6706,5,0)</f>
        <v>#N/A</v>
      </c>
      <c r="AH3752" s="4" t="e">
        <f>_xll.BDP(AK3752&amp;" SEDOL","TICKER_AND_EXCH_CODE")</f>
        <v>#NAME?</v>
      </c>
      <c r="AI3752" s="4" t="e">
        <f t="shared" si="711"/>
        <v>#N/A</v>
      </c>
      <c r="AJ3752" s="4">
        <f>'Enhanced Basket_AUTOLOAD'!P3752</f>
        <v>0</v>
      </c>
      <c r="AK3752" s="4">
        <f>'Enhanced Basket_AUTOLOAD'!Q3752</f>
        <v>0</v>
      </c>
      <c r="AL3752" s="4">
        <f>'Enhanced Basket_AUTOLOAD'!Y3752</f>
        <v>0</v>
      </c>
      <c r="AM3752" s="4" t="e">
        <f t="shared" si="712"/>
        <v>#N/A</v>
      </c>
      <c r="AN3752" s="4" t="str">
        <f t="shared" si="713"/>
        <v>NO</v>
      </c>
      <c r="AO3752" s="4" t="str">
        <f t="shared" si="714"/>
        <v>Cash-in-Lieu</v>
      </c>
    </row>
    <row r="3753" ht="15" customHeight="1" s="4" customFormat="1">
      <c r="A3753" s="4">
        <f>'Enhanced Basket_AUTOLOAD'!H3753</f>
        <v>0</v>
      </c>
      <c r="B3753" s="4" t="str">
        <f t="shared" si="703"/>
        <v>SELL</v>
      </c>
      <c r="C3753" s="4" t="s">
        <v>29</v>
      </c>
      <c r="D3753" s="4" t="str">
        <f t="shared" si="704"/>
        <v>MT</v>
      </c>
      <c r="E3753" s="4" t="str">
        <f t="shared" si="705"/>
      </c>
      <c r="F3753" s="4" t="str">
        <f t="shared" si="706"/>
        <v>CIL LOAD</v>
      </c>
      <c r="G3753" s="4">
        <f t="shared" si="707"/>
        <v>0</v>
      </c>
      <c r="H3753" s="4" t="e">
        <f t="shared" si="708"/>
        <v>#N/A</v>
      </c>
      <c r="I3753" s="4" t="e">
        <f>_xll.BDP(AG3753&amp;" equity","crncy_adj_px_last","eqy_fund_crncy=usd")</f>
        <v>#NAME?</v>
      </c>
      <c r="J3753" s="4" t="str">
        <f t="shared" si="709"/>
      </c>
      <c r="AA3753" s="4">
        <f t="shared" si="710"/>
        <v>0</v>
      </c>
      <c r="AB3753" s="4">
        <f>'Enhanced Basket_AUTOLOAD'!T3753</f>
        <v>0</v>
      </c>
      <c r="AC3753" s="4">
        <f>'Enhanced Basket_AUTOLOAD'!M3753</f>
        <v>0</v>
      </c>
      <c r="AD3753" s="4">
        <f>'Enhanced Basket_AUTOLOAD'!L3753</f>
        <v>0</v>
      </c>
      <c r="AE3753" s="4">
        <f>'Enhanced Basket_AUTOLOAD'!Z3753</f>
        <v>0</v>
      </c>
      <c r="AF3753" s="4">
        <f>'Enhanced Basket_AUTOLOAD'!AB3753</f>
        <v>0</v>
      </c>
      <c r="AG3753" s="4" t="e">
        <f>VLOOKUP(AJ3753,'Ticker Mapping'!$I$3:$M$6706,5,0)</f>
        <v>#N/A</v>
      </c>
      <c r="AH3753" s="4" t="e">
        <f>_xll.BDP(AK3753&amp;" SEDOL","TICKER_AND_EXCH_CODE")</f>
        <v>#NAME?</v>
      </c>
      <c r="AI3753" s="4" t="e">
        <f t="shared" si="711"/>
        <v>#N/A</v>
      </c>
      <c r="AJ3753" s="4">
        <f>'Enhanced Basket_AUTOLOAD'!P3753</f>
        <v>0</v>
      </c>
      <c r="AK3753" s="4">
        <f>'Enhanced Basket_AUTOLOAD'!Q3753</f>
        <v>0</v>
      </c>
      <c r="AL3753" s="4">
        <f>'Enhanced Basket_AUTOLOAD'!Y3753</f>
        <v>0</v>
      </c>
      <c r="AM3753" s="4" t="e">
        <f t="shared" si="712"/>
        <v>#N/A</v>
      </c>
      <c r="AN3753" s="4" t="str">
        <f t="shared" si="713"/>
        <v>NO</v>
      </c>
      <c r="AO3753" s="4" t="str">
        <f t="shared" si="714"/>
        <v>Cash-in-Lieu</v>
      </c>
    </row>
    <row r="3754" ht="15" customHeight="1" s="4" customFormat="1">
      <c r="A3754" s="4">
        <f>'Enhanced Basket_AUTOLOAD'!H3754</f>
        <v>0</v>
      </c>
      <c r="B3754" s="4" t="str">
        <f t="shared" si="703"/>
        <v>SELL</v>
      </c>
      <c r="C3754" s="4" t="s">
        <v>29</v>
      </c>
      <c r="D3754" s="4" t="str">
        <f t="shared" si="704"/>
        <v>MT</v>
      </c>
      <c r="E3754" s="4" t="str">
        <f t="shared" si="705"/>
      </c>
      <c r="F3754" s="4" t="str">
        <f t="shared" si="706"/>
        <v>CIL LOAD</v>
      </c>
      <c r="G3754" s="4">
        <f t="shared" si="707"/>
        <v>0</v>
      </c>
      <c r="H3754" s="4" t="e">
        <f t="shared" si="708"/>
        <v>#N/A</v>
      </c>
      <c r="I3754" s="4" t="e">
        <f>_xll.BDP(AG3754&amp;" equity","crncy_adj_px_last","eqy_fund_crncy=usd")</f>
        <v>#NAME?</v>
      </c>
      <c r="J3754" s="4" t="str">
        <f t="shared" si="709"/>
      </c>
      <c r="AA3754" s="4">
        <f t="shared" si="710"/>
        <v>0</v>
      </c>
      <c r="AB3754" s="4">
        <f>'Enhanced Basket_AUTOLOAD'!T3754</f>
        <v>0</v>
      </c>
      <c r="AC3754" s="4">
        <f>'Enhanced Basket_AUTOLOAD'!M3754</f>
        <v>0</v>
      </c>
      <c r="AD3754" s="4">
        <f>'Enhanced Basket_AUTOLOAD'!L3754</f>
        <v>0</v>
      </c>
      <c r="AE3754" s="4">
        <f>'Enhanced Basket_AUTOLOAD'!Z3754</f>
        <v>0</v>
      </c>
      <c r="AF3754" s="4">
        <f>'Enhanced Basket_AUTOLOAD'!AB3754</f>
        <v>0</v>
      </c>
      <c r="AG3754" s="4" t="e">
        <f>VLOOKUP(AJ3754,'Ticker Mapping'!$I$3:$M$6706,5,0)</f>
        <v>#N/A</v>
      </c>
      <c r="AH3754" s="4" t="e">
        <f>_xll.BDP(AK3754&amp;" SEDOL","TICKER_AND_EXCH_CODE")</f>
        <v>#NAME?</v>
      </c>
      <c r="AI3754" s="4" t="e">
        <f t="shared" si="711"/>
        <v>#N/A</v>
      </c>
      <c r="AJ3754" s="4">
        <f>'Enhanced Basket_AUTOLOAD'!P3754</f>
        <v>0</v>
      </c>
      <c r="AK3754" s="4">
        <f>'Enhanced Basket_AUTOLOAD'!Q3754</f>
        <v>0</v>
      </c>
      <c r="AL3754" s="4">
        <f>'Enhanced Basket_AUTOLOAD'!Y3754</f>
        <v>0</v>
      </c>
      <c r="AM3754" s="4" t="e">
        <f t="shared" si="712"/>
        <v>#N/A</v>
      </c>
      <c r="AN3754" s="4" t="str">
        <f t="shared" si="713"/>
        <v>NO</v>
      </c>
      <c r="AO3754" s="4" t="str">
        <f t="shared" si="714"/>
        <v>Cash-in-Lieu</v>
      </c>
    </row>
    <row r="3755" ht="15" customHeight="1" s="4" customFormat="1">
      <c r="A3755" s="4">
        <f>'Enhanced Basket_AUTOLOAD'!H3755</f>
        <v>0</v>
      </c>
      <c r="B3755" s="4" t="str">
        <f t="shared" si="703"/>
        <v>SELL</v>
      </c>
      <c r="C3755" s="4" t="s">
        <v>29</v>
      </c>
      <c r="D3755" s="4" t="str">
        <f t="shared" si="704"/>
        <v>MT</v>
      </c>
      <c r="E3755" s="4" t="str">
        <f t="shared" si="705"/>
      </c>
      <c r="F3755" s="4" t="str">
        <f t="shared" si="706"/>
        <v>CIL LOAD</v>
      </c>
      <c r="G3755" s="4">
        <f t="shared" si="707"/>
        <v>0</v>
      </c>
      <c r="H3755" s="4" t="e">
        <f t="shared" si="708"/>
        <v>#N/A</v>
      </c>
      <c r="I3755" s="4" t="e">
        <f>_xll.BDP(AG3755&amp;" equity","crncy_adj_px_last","eqy_fund_crncy=usd")</f>
        <v>#NAME?</v>
      </c>
      <c r="J3755" s="4" t="str">
        <f t="shared" si="709"/>
      </c>
      <c r="AA3755" s="4">
        <f t="shared" si="710"/>
        <v>0</v>
      </c>
      <c r="AB3755" s="4">
        <f>'Enhanced Basket_AUTOLOAD'!T3755</f>
        <v>0</v>
      </c>
      <c r="AC3755" s="4">
        <f>'Enhanced Basket_AUTOLOAD'!M3755</f>
        <v>0</v>
      </c>
      <c r="AD3755" s="4">
        <f>'Enhanced Basket_AUTOLOAD'!L3755</f>
        <v>0</v>
      </c>
      <c r="AE3755" s="4">
        <f>'Enhanced Basket_AUTOLOAD'!Z3755</f>
        <v>0</v>
      </c>
      <c r="AF3755" s="4">
        <f>'Enhanced Basket_AUTOLOAD'!AB3755</f>
        <v>0</v>
      </c>
      <c r="AG3755" s="4" t="e">
        <f>VLOOKUP(AJ3755,'Ticker Mapping'!$I$3:$M$6706,5,0)</f>
        <v>#N/A</v>
      </c>
      <c r="AH3755" s="4" t="e">
        <f>_xll.BDP(AK3755&amp;" SEDOL","TICKER_AND_EXCH_CODE")</f>
        <v>#NAME?</v>
      </c>
      <c r="AI3755" s="4" t="e">
        <f t="shared" si="711"/>
        <v>#N/A</v>
      </c>
      <c r="AJ3755" s="4">
        <f>'Enhanced Basket_AUTOLOAD'!P3755</f>
        <v>0</v>
      </c>
      <c r="AK3755" s="4">
        <f>'Enhanced Basket_AUTOLOAD'!Q3755</f>
        <v>0</v>
      </c>
      <c r="AL3755" s="4">
        <f>'Enhanced Basket_AUTOLOAD'!Y3755</f>
        <v>0</v>
      </c>
      <c r="AM3755" s="4" t="e">
        <f t="shared" si="712"/>
        <v>#N/A</v>
      </c>
      <c r="AN3755" s="4" t="str">
        <f t="shared" si="713"/>
        <v>NO</v>
      </c>
      <c r="AO3755" s="4" t="str">
        <f t="shared" si="714"/>
        <v>Cash-in-Lieu</v>
      </c>
    </row>
    <row r="3756" ht="15" customHeight="1" s="4" customFormat="1">
      <c r="A3756" s="4">
        <f>'Enhanced Basket_AUTOLOAD'!H3756</f>
        <v>0</v>
      </c>
      <c r="B3756" s="4" t="str">
        <f t="shared" si="703"/>
        <v>SELL</v>
      </c>
      <c r="C3756" s="4" t="s">
        <v>29</v>
      </c>
      <c r="D3756" s="4" t="str">
        <f t="shared" si="704"/>
        <v>MT</v>
      </c>
      <c r="E3756" s="4" t="str">
        <f t="shared" si="705"/>
      </c>
      <c r="F3756" s="4" t="str">
        <f t="shared" si="706"/>
        <v>CIL LOAD</v>
      </c>
      <c r="G3756" s="4">
        <f t="shared" si="707"/>
        <v>0</v>
      </c>
      <c r="H3756" s="4" t="e">
        <f t="shared" si="708"/>
        <v>#N/A</v>
      </c>
      <c r="I3756" s="4" t="e">
        <f>_xll.BDP(AG3756&amp;" equity","crncy_adj_px_last","eqy_fund_crncy=usd")</f>
        <v>#NAME?</v>
      </c>
      <c r="J3756" s="4" t="str">
        <f t="shared" si="709"/>
      </c>
      <c r="AA3756" s="4">
        <f t="shared" si="710"/>
        <v>0</v>
      </c>
      <c r="AB3756" s="4">
        <f>'Enhanced Basket_AUTOLOAD'!T3756</f>
        <v>0</v>
      </c>
      <c r="AC3756" s="4">
        <f>'Enhanced Basket_AUTOLOAD'!M3756</f>
        <v>0</v>
      </c>
      <c r="AD3756" s="4">
        <f>'Enhanced Basket_AUTOLOAD'!L3756</f>
        <v>0</v>
      </c>
      <c r="AE3756" s="4">
        <f>'Enhanced Basket_AUTOLOAD'!Z3756</f>
        <v>0</v>
      </c>
      <c r="AF3756" s="4">
        <f>'Enhanced Basket_AUTOLOAD'!AB3756</f>
        <v>0</v>
      </c>
      <c r="AG3756" s="4" t="e">
        <f>VLOOKUP(AJ3756,'Ticker Mapping'!$I$3:$M$6706,5,0)</f>
        <v>#N/A</v>
      </c>
      <c r="AH3756" s="4" t="e">
        <f>_xll.BDP(AK3756&amp;" SEDOL","TICKER_AND_EXCH_CODE")</f>
        <v>#NAME?</v>
      </c>
      <c r="AI3756" s="4" t="e">
        <f t="shared" si="711"/>
        <v>#N/A</v>
      </c>
      <c r="AJ3756" s="4">
        <f>'Enhanced Basket_AUTOLOAD'!P3756</f>
        <v>0</v>
      </c>
      <c r="AK3756" s="4">
        <f>'Enhanced Basket_AUTOLOAD'!Q3756</f>
        <v>0</v>
      </c>
      <c r="AL3756" s="4">
        <f>'Enhanced Basket_AUTOLOAD'!Y3756</f>
        <v>0</v>
      </c>
      <c r="AM3756" s="4" t="e">
        <f t="shared" si="712"/>
        <v>#N/A</v>
      </c>
      <c r="AN3756" s="4" t="str">
        <f t="shared" si="713"/>
        <v>NO</v>
      </c>
      <c r="AO3756" s="4" t="str">
        <f t="shared" si="714"/>
        <v>Cash-in-Lieu</v>
      </c>
    </row>
    <row r="3757" ht="15" customHeight="1" s="4" customFormat="1">
      <c r="A3757" s="4">
        <f>'Enhanced Basket_AUTOLOAD'!H3757</f>
        <v>0</v>
      </c>
      <c r="B3757" s="4" t="str">
        <f t="shared" si="703"/>
        <v>SELL</v>
      </c>
      <c r="C3757" s="4" t="s">
        <v>29</v>
      </c>
      <c r="D3757" s="4" t="str">
        <f t="shared" si="704"/>
        <v>MT</v>
      </c>
      <c r="E3757" s="4" t="str">
        <f t="shared" si="705"/>
      </c>
      <c r="F3757" s="4" t="str">
        <f t="shared" si="706"/>
        <v>CIL LOAD</v>
      </c>
      <c r="G3757" s="4">
        <f t="shared" si="707"/>
        <v>0</v>
      </c>
      <c r="H3757" s="4" t="e">
        <f t="shared" si="708"/>
        <v>#N/A</v>
      </c>
      <c r="I3757" s="4" t="e">
        <f>_xll.BDP(AG3757&amp;" equity","crncy_adj_px_last","eqy_fund_crncy=usd")</f>
        <v>#NAME?</v>
      </c>
      <c r="J3757" s="4" t="str">
        <f t="shared" si="709"/>
      </c>
      <c r="AA3757" s="4">
        <f t="shared" si="710"/>
        <v>0</v>
      </c>
      <c r="AB3757" s="4">
        <f>'Enhanced Basket_AUTOLOAD'!T3757</f>
        <v>0</v>
      </c>
      <c r="AC3757" s="4">
        <f>'Enhanced Basket_AUTOLOAD'!M3757</f>
        <v>0</v>
      </c>
      <c r="AD3757" s="4">
        <f>'Enhanced Basket_AUTOLOAD'!L3757</f>
        <v>0</v>
      </c>
      <c r="AE3757" s="4">
        <f>'Enhanced Basket_AUTOLOAD'!Z3757</f>
        <v>0</v>
      </c>
      <c r="AF3757" s="4">
        <f>'Enhanced Basket_AUTOLOAD'!AB3757</f>
        <v>0</v>
      </c>
      <c r="AG3757" s="4" t="e">
        <f>VLOOKUP(AJ3757,'Ticker Mapping'!$I$3:$M$6706,5,0)</f>
        <v>#N/A</v>
      </c>
      <c r="AH3757" s="4" t="e">
        <f>_xll.BDP(AK3757&amp;" SEDOL","TICKER_AND_EXCH_CODE")</f>
        <v>#NAME?</v>
      </c>
      <c r="AI3757" s="4" t="e">
        <f t="shared" si="711"/>
        <v>#N/A</v>
      </c>
      <c r="AJ3757" s="4">
        <f>'Enhanced Basket_AUTOLOAD'!P3757</f>
        <v>0</v>
      </c>
      <c r="AK3757" s="4">
        <f>'Enhanced Basket_AUTOLOAD'!Q3757</f>
        <v>0</v>
      </c>
      <c r="AL3757" s="4">
        <f>'Enhanced Basket_AUTOLOAD'!Y3757</f>
        <v>0</v>
      </c>
      <c r="AM3757" s="4" t="e">
        <f t="shared" si="712"/>
        <v>#N/A</v>
      </c>
      <c r="AN3757" s="4" t="str">
        <f t="shared" si="713"/>
        <v>NO</v>
      </c>
      <c r="AO3757" s="4" t="str">
        <f t="shared" si="714"/>
        <v>Cash-in-Lieu</v>
      </c>
    </row>
    <row r="3758" ht="15" customHeight="1" s="4" customFormat="1">
      <c r="A3758" s="4">
        <f>'Enhanced Basket_AUTOLOAD'!H3758</f>
        <v>0</v>
      </c>
      <c r="B3758" s="4" t="str">
        <f t="shared" si="703"/>
        <v>SELL</v>
      </c>
      <c r="C3758" s="4" t="s">
        <v>29</v>
      </c>
      <c r="D3758" s="4" t="str">
        <f t="shared" si="704"/>
        <v>MT</v>
      </c>
      <c r="E3758" s="4" t="str">
        <f t="shared" si="705"/>
      </c>
      <c r="F3758" s="4" t="str">
        <f t="shared" si="706"/>
        <v>CIL LOAD</v>
      </c>
      <c r="G3758" s="4">
        <f t="shared" si="707"/>
        <v>0</v>
      </c>
      <c r="H3758" s="4" t="e">
        <f t="shared" si="708"/>
        <v>#N/A</v>
      </c>
      <c r="I3758" s="4" t="e">
        <f>_xll.BDP(AG3758&amp;" equity","crncy_adj_px_last","eqy_fund_crncy=usd")</f>
        <v>#NAME?</v>
      </c>
      <c r="J3758" s="4" t="str">
        <f t="shared" si="709"/>
      </c>
      <c r="AA3758" s="4">
        <f t="shared" si="710"/>
        <v>0</v>
      </c>
      <c r="AB3758" s="4">
        <f>'Enhanced Basket_AUTOLOAD'!T3758</f>
        <v>0</v>
      </c>
      <c r="AC3758" s="4">
        <f>'Enhanced Basket_AUTOLOAD'!M3758</f>
        <v>0</v>
      </c>
      <c r="AD3758" s="4">
        <f>'Enhanced Basket_AUTOLOAD'!L3758</f>
        <v>0</v>
      </c>
      <c r="AE3758" s="4">
        <f>'Enhanced Basket_AUTOLOAD'!Z3758</f>
        <v>0</v>
      </c>
      <c r="AF3758" s="4">
        <f>'Enhanced Basket_AUTOLOAD'!AB3758</f>
        <v>0</v>
      </c>
      <c r="AG3758" s="4" t="e">
        <f>VLOOKUP(AJ3758,'Ticker Mapping'!$I$3:$M$6706,5,0)</f>
        <v>#N/A</v>
      </c>
      <c r="AH3758" s="4" t="e">
        <f>_xll.BDP(AK3758&amp;" SEDOL","TICKER_AND_EXCH_CODE")</f>
        <v>#NAME?</v>
      </c>
      <c r="AI3758" s="4" t="e">
        <f t="shared" si="711"/>
        <v>#N/A</v>
      </c>
      <c r="AJ3758" s="4">
        <f>'Enhanced Basket_AUTOLOAD'!P3758</f>
        <v>0</v>
      </c>
      <c r="AK3758" s="4">
        <f>'Enhanced Basket_AUTOLOAD'!Q3758</f>
        <v>0</v>
      </c>
      <c r="AL3758" s="4">
        <f>'Enhanced Basket_AUTOLOAD'!Y3758</f>
        <v>0</v>
      </c>
      <c r="AM3758" s="4" t="e">
        <f t="shared" si="712"/>
        <v>#N/A</v>
      </c>
      <c r="AN3758" s="4" t="str">
        <f t="shared" si="713"/>
        <v>NO</v>
      </c>
      <c r="AO3758" s="4" t="str">
        <f t="shared" si="714"/>
        <v>Cash-in-Lieu</v>
      </c>
    </row>
    <row r="3759" ht="15" customHeight="1" s="4" customFormat="1">
      <c r="A3759" s="4">
        <f>'Enhanced Basket_AUTOLOAD'!H3759</f>
        <v>0</v>
      </c>
      <c r="B3759" s="4" t="str">
        <f t="shared" si="703"/>
        <v>SELL</v>
      </c>
      <c r="C3759" s="4" t="s">
        <v>29</v>
      </c>
      <c r="D3759" s="4" t="str">
        <f t="shared" si="704"/>
        <v>MT</v>
      </c>
      <c r="E3759" s="4" t="str">
        <f t="shared" si="705"/>
      </c>
      <c r="F3759" s="4" t="str">
        <f t="shared" si="706"/>
        <v>CIL LOAD</v>
      </c>
      <c r="G3759" s="4">
        <f t="shared" si="707"/>
        <v>0</v>
      </c>
      <c r="H3759" s="4" t="e">
        <f t="shared" si="708"/>
        <v>#N/A</v>
      </c>
      <c r="I3759" s="4" t="e">
        <f>_xll.BDP(AG3759&amp;" equity","crncy_adj_px_last","eqy_fund_crncy=usd")</f>
        <v>#NAME?</v>
      </c>
      <c r="J3759" s="4" t="str">
        <f t="shared" si="709"/>
      </c>
      <c r="AA3759" s="4">
        <f t="shared" si="710"/>
        <v>0</v>
      </c>
      <c r="AB3759" s="4">
        <f>'Enhanced Basket_AUTOLOAD'!T3759</f>
        <v>0</v>
      </c>
      <c r="AC3759" s="4">
        <f>'Enhanced Basket_AUTOLOAD'!M3759</f>
        <v>0</v>
      </c>
      <c r="AD3759" s="4">
        <f>'Enhanced Basket_AUTOLOAD'!L3759</f>
        <v>0</v>
      </c>
      <c r="AE3759" s="4">
        <f>'Enhanced Basket_AUTOLOAD'!Z3759</f>
        <v>0</v>
      </c>
      <c r="AF3759" s="4">
        <f>'Enhanced Basket_AUTOLOAD'!AB3759</f>
        <v>0</v>
      </c>
      <c r="AG3759" s="4" t="e">
        <f>VLOOKUP(AJ3759,'Ticker Mapping'!$I$3:$M$6706,5,0)</f>
        <v>#N/A</v>
      </c>
      <c r="AH3759" s="4" t="e">
        <f>_xll.BDP(AK3759&amp;" SEDOL","TICKER_AND_EXCH_CODE")</f>
        <v>#NAME?</v>
      </c>
      <c r="AI3759" s="4" t="e">
        <f t="shared" si="711"/>
        <v>#N/A</v>
      </c>
      <c r="AJ3759" s="4">
        <f>'Enhanced Basket_AUTOLOAD'!P3759</f>
        <v>0</v>
      </c>
      <c r="AK3759" s="4">
        <f>'Enhanced Basket_AUTOLOAD'!Q3759</f>
        <v>0</v>
      </c>
      <c r="AL3759" s="4">
        <f>'Enhanced Basket_AUTOLOAD'!Y3759</f>
        <v>0</v>
      </c>
      <c r="AM3759" s="4" t="e">
        <f t="shared" si="712"/>
        <v>#N/A</v>
      </c>
      <c r="AN3759" s="4" t="str">
        <f t="shared" si="713"/>
        <v>NO</v>
      </c>
      <c r="AO3759" s="4" t="str">
        <f t="shared" si="714"/>
        <v>Cash-in-Lieu</v>
      </c>
    </row>
    <row r="3760" ht="15" customHeight="1" s="4" customFormat="1">
      <c r="A3760" s="4">
        <f>'Enhanced Basket_AUTOLOAD'!H3760</f>
        <v>0</v>
      </c>
      <c r="B3760" s="4" t="str">
        <f t="shared" si="703"/>
        <v>SELL</v>
      </c>
      <c r="C3760" s="4" t="s">
        <v>29</v>
      </c>
      <c r="D3760" s="4" t="str">
        <f t="shared" si="704"/>
        <v>MT</v>
      </c>
      <c r="E3760" s="4" t="str">
        <f t="shared" si="705"/>
      </c>
      <c r="F3760" s="4" t="str">
        <f t="shared" si="706"/>
        <v>CIL LOAD</v>
      </c>
      <c r="G3760" s="4">
        <f t="shared" si="707"/>
        <v>0</v>
      </c>
      <c r="H3760" s="4" t="e">
        <f t="shared" si="708"/>
        <v>#N/A</v>
      </c>
      <c r="I3760" s="4" t="e">
        <f>_xll.BDP(AG3760&amp;" equity","crncy_adj_px_last","eqy_fund_crncy=usd")</f>
        <v>#NAME?</v>
      </c>
      <c r="J3760" s="4" t="str">
        <f t="shared" si="709"/>
      </c>
      <c r="AA3760" s="4">
        <f t="shared" si="710"/>
        <v>0</v>
      </c>
      <c r="AB3760" s="4">
        <f>'Enhanced Basket_AUTOLOAD'!T3760</f>
        <v>0</v>
      </c>
      <c r="AC3760" s="4">
        <f>'Enhanced Basket_AUTOLOAD'!M3760</f>
        <v>0</v>
      </c>
      <c r="AD3760" s="4">
        <f>'Enhanced Basket_AUTOLOAD'!L3760</f>
        <v>0</v>
      </c>
      <c r="AE3760" s="4">
        <f>'Enhanced Basket_AUTOLOAD'!Z3760</f>
        <v>0</v>
      </c>
      <c r="AF3760" s="4">
        <f>'Enhanced Basket_AUTOLOAD'!AB3760</f>
        <v>0</v>
      </c>
      <c r="AG3760" s="4" t="e">
        <f>VLOOKUP(AJ3760,'Ticker Mapping'!$I$3:$M$6706,5,0)</f>
        <v>#N/A</v>
      </c>
      <c r="AH3760" s="4" t="e">
        <f>_xll.BDP(AK3760&amp;" SEDOL","TICKER_AND_EXCH_CODE")</f>
        <v>#NAME?</v>
      </c>
      <c r="AI3760" s="4" t="e">
        <f t="shared" si="711"/>
        <v>#N/A</v>
      </c>
      <c r="AJ3760" s="4">
        <f>'Enhanced Basket_AUTOLOAD'!P3760</f>
        <v>0</v>
      </c>
      <c r="AK3760" s="4">
        <f>'Enhanced Basket_AUTOLOAD'!Q3760</f>
        <v>0</v>
      </c>
      <c r="AL3760" s="4">
        <f>'Enhanced Basket_AUTOLOAD'!Y3760</f>
        <v>0</v>
      </c>
      <c r="AM3760" s="4" t="e">
        <f t="shared" si="712"/>
        <v>#N/A</v>
      </c>
      <c r="AN3760" s="4" t="str">
        <f t="shared" si="713"/>
        <v>NO</v>
      </c>
      <c r="AO3760" s="4" t="str">
        <f t="shared" si="714"/>
        <v>Cash-in-Lieu</v>
      </c>
    </row>
    <row r="3761" ht="15" customHeight="1" s="4" customFormat="1">
      <c r="A3761" s="4">
        <f>'Enhanced Basket_AUTOLOAD'!H3761</f>
        <v>0</v>
      </c>
      <c r="B3761" s="4" t="str">
        <f t="shared" si="703"/>
        <v>SELL</v>
      </c>
      <c r="C3761" s="4" t="s">
        <v>29</v>
      </c>
      <c r="D3761" s="4" t="str">
        <f t="shared" si="704"/>
        <v>MT</v>
      </c>
      <c r="E3761" s="4" t="str">
        <f t="shared" si="705"/>
      </c>
      <c r="F3761" s="4" t="str">
        <f t="shared" si="706"/>
        <v>CIL LOAD</v>
      </c>
      <c r="G3761" s="4">
        <f t="shared" si="707"/>
        <v>0</v>
      </c>
      <c r="H3761" s="4" t="e">
        <f t="shared" si="708"/>
        <v>#N/A</v>
      </c>
      <c r="I3761" s="4" t="e">
        <f>_xll.BDP(AG3761&amp;" equity","crncy_adj_px_last","eqy_fund_crncy=usd")</f>
        <v>#NAME?</v>
      </c>
      <c r="J3761" s="4" t="str">
        <f t="shared" si="709"/>
      </c>
      <c r="AA3761" s="4">
        <f t="shared" si="710"/>
        <v>0</v>
      </c>
      <c r="AB3761" s="4">
        <f>'Enhanced Basket_AUTOLOAD'!T3761</f>
        <v>0</v>
      </c>
      <c r="AC3761" s="4">
        <f>'Enhanced Basket_AUTOLOAD'!M3761</f>
        <v>0</v>
      </c>
      <c r="AD3761" s="4">
        <f>'Enhanced Basket_AUTOLOAD'!L3761</f>
        <v>0</v>
      </c>
      <c r="AE3761" s="4">
        <f>'Enhanced Basket_AUTOLOAD'!Z3761</f>
        <v>0</v>
      </c>
      <c r="AF3761" s="4">
        <f>'Enhanced Basket_AUTOLOAD'!AB3761</f>
        <v>0</v>
      </c>
      <c r="AG3761" s="4" t="e">
        <f>VLOOKUP(AJ3761,'Ticker Mapping'!$I$3:$M$6706,5,0)</f>
        <v>#N/A</v>
      </c>
      <c r="AH3761" s="4" t="e">
        <f>_xll.BDP(AK3761&amp;" SEDOL","TICKER_AND_EXCH_CODE")</f>
        <v>#NAME?</v>
      </c>
      <c r="AI3761" s="4" t="e">
        <f t="shared" si="711"/>
        <v>#N/A</v>
      </c>
      <c r="AJ3761" s="4">
        <f>'Enhanced Basket_AUTOLOAD'!P3761</f>
        <v>0</v>
      </c>
      <c r="AK3761" s="4">
        <f>'Enhanced Basket_AUTOLOAD'!Q3761</f>
        <v>0</v>
      </c>
      <c r="AL3761" s="4">
        <f>'Enhanced Basket_AUTOLOAD'!Y3761</f>
        <v>0</v>
      </c>
      <c r="AM3761" s="4" t="e">
        <f t="shared" si="712"/>
        <v>#N/A</v>
      </c>
      <c r="AN3761" s="4" t="str">
        <f t="shared" si="713"/>
        <v>NO</v>
      </c>
      <c r="AO3761" s="4" t="str">
        <f t="shared" si="714"/>
        <v>Cash-in-Lieu</v>
      </c>
    </row>
    <row r="3762" ht="15" customHeight="1" s="4" customFormat="1">
      <c r="A3762" s="4">
        <f>'Enhanced Basket_AUTOLOAD'!H3762</f>
        <v>0</v>
      </c>
      <c r="B3762" s="4" t="str">
        <f t="shared" si="703"/>
        <v>SELL</v>
      </c>
      <c r="C3762" s="4" t="s">
        <v>29</v>
      </c>
      <c r="D3762" s="4" t="str">
        <f t="shared" si="704"/>
        <v>MT</v>
      </c>
      <c r="E3762" s="4" t="str">
        <f t="shared" si="705"/>
      </c>
      <c r="F3762" s="4" t="str">
        <f t="shared" si="706"/>
        <v>CIL LOAD</v>
      </c>
      <c r="G3762" s="4">
        <f t="shared" si="707"/>
        <v>0</v>
      </c>
      <c r="H3762" s="4" t="e">
        <f t="shared" si="708"/>
        <v>#N/A</v>
      </c>
      <c r="I3762" s="4" t="e">
        <f>_xll.BDP(AG3762&amp;" equity","crncy_adj_px_last","eqy_fund_crncy=usd")</f>
        <v>#NAME?</v>
      </c>
      <c r="J3762" s="4" t="str">
        <f t="shared" si="709"/>
      </c>
      <c r="AA3762" s="4">
        <f t="shared" si="710"/>
        <v>0</v>
      </c>
      <c r="AB3762" s="4">
        <f>'Enhanced Basket_AUTOLOAD'!T3762</f>
        <v>0</v>
      </c>
      <c r="AC3762" s="4">
        <f>'Enhanced Basket_AUTOLOAD'!M3762</f>
        <v>0</v>
      </c>
      <c r="AD3762" s="4">
        <f>'Enhanced Basket_AUTOLOAD'!L3762</f>
        <v>0</v>
      </c>
      <c r="AE3762" s="4">
        <f>'Enhanced Basket_AUTOLOAD'!Z3762</f>
        <v>0</v>
      </c>
      <c r="AF3762" s="4">
        <f>'Enhanced Basket_AUTOLOAD'!AB3762</f>
        <v>0</v>
      </c>
      <c r="AG3762" s="4" t="e">
        <f>VLOOKUP(AJ3762,'Ticker Mapping'!$I$3:$M$6706,5,0)</f>
        <v>#N/A</v>
      </c>
      <c r="AH3762" s="4" t="e">
        <f>_xll.BDP(AK3762&amp;" SEDOL","TICKER_AND_EXCH_CODE")</f>
        <v>#NAME?</v>
      </c>
      <c r="AI3762" s="4" t="e">
        <f t="shared" si="711"/>
        <v>#N/A</v>
      </c>
      <c r="AJ3762" s="4">
        <f>'Enhanced Basket_AUTOLOAD'!P3762</f>
        <v>0</v>
      </c>
      <c r="AK3762" s="4">
        <f>'Enhanced Basket_AUTOLOAD'!Q3762</f>
        <v>0</v>
      </c>
      <c r="AL3762" s="4">
        <f>'Enhanced Basket_AUTOLOAD'!Y3762</f>
        <v>0</v>
      </c>
      <c r="AM3762" s="4" t="e">
        <f t="shared" si="712"/>
        <v>#N/A</v>
      </c>
      <c r="AN3762" s="4" t="str">
        <f t="shared" si="713"/>
        <v>NO</v>
      </c>
      <c r="AO3762" s="4" t="str">
        <f t="shared" si="714"/>
        <v>Cash-in-Lieu</v>
      </c>
    </row>
    <row r="3763" ht="15" customHeight="1" s="4" customFormat="1">
      <c r="A3763" s="4">
        <f>'Enhanced Basket_AUTOLOAD'!H3763</f>
        <v>0</v>
      </c>
      <c r="B3763" s="4" t="str">
        <f t="shared" si="703"/>
        <v>SELL</v>
      </c>
      <c r="C3763" s="4" t="s">
        <v>29</v>
      </c>
      <c r="D3763" s="4" t="str">
        <f t="shared" si="704"/>
        <v>MT</v>
      </c>
      <c r="E3763" s="4" t="str">
        <f t="shared" si="705"/>
      </c>
      <c r="F3763" s="4" t="str">
        <f t="shared" si="706"/>
        <v>CIL LOAD</v>
      </c>
      <c r="G3763" s="4">
        <f t="shared" si="707"/>
        <v>0</v>
      </c>
      <c r="H3763" s="4" t="e">
        <f t="shared" si="708"/>
        <v>#N/A</v>
      </c>
      <c r="I3763" s="4" t="e">
        <f>_xll.BDP(AG3763&amp;" equity","crncy_adj_px_last","eqy_fund_crncy=usd")</f>
        <v>#NAME?</v>
      </c>
      <c r="J3763" s="4" t="str">
        <f t="shared" si="709"/>
      </c>
      <c r="AA3763" s="4">
        <f t="shared" si="710"/>
        <v>0</v>
      </c>
      <c r="AB3763" s="4">
        <f>'Enhanced Basket_AUTOLOAD'!T3763</f>
        <v>0</v>
      </c>
      <c r="AC3763" s="4">
        <f>'Enhanced Basket_AUTOLOAD'!M3763</f>
        <v>0</v>
      </c>
      <c r="AD3763" s="4">
        <f>'Enhanced Basket_AUTOLOAD'!L3763</f>
        <v>0</v>
      </c>
      <c r="AE3763" s="4">
        <f>'Enhanced Basket_AUTOLOAD'!Z3763</f>
        <v>0</v>
      </c>
      <c r="AF3763" s="4">
        <f>'Enhanced Basket_AUTOLOAD'!AB3763</f>
        <v>0</v>
      </c>
      <c r="AG3763" s="4" t="e">
        <f>VLOOKUP(AJ3763,'Ticker Mapping'!$I$3:$M$6706,5,0)</f>
        <v>#N/A</v>
      </c>
      <c r="AH3763" s="4" t="e">
        <f>_xll.BDP(AK3763&amp;" SEDOL","TICKER_AND_EXCH_CODE")</f>
        <v>#NAME?</v>
      </c>
      <c r="AI3763" s="4" t="e">
        <f t="shared" si="711"/>
        <v>#N/A</v>
      </c>
      <c r="AJ3763" s="4">
        <f>'Enhanced Basket_AUTOLOAD'!P3763</f>
        <v>0</v>
      </c>
      <c r="AK3763" s="4">
        <f>'Enhanced Basket_AUTOLOAD'!Q3763</f>
        <v>0</v>
      </c>
      <c r="AL3763" s="4">
        <f>'Enhanced Basket_AUTOLOAD'!Y3763</f>
        <v>0</v>
      </c>
      <c r="AM3763" s="4" t="e">
        <f t="shared" si="712"/>
        <v>#N/A</v>
      </c>
      <c r="AN3763" s="4" t="str">
        <f t="shared" si="713"/>
        <v>NO</v>
      </c>
      <c r="AO3763" s="4" t="str">
        <f t="shared" si="714"/>
        <v>Cash-in-Lieu</v>
      </c>
    </row>
    <row r="3764" ht="15" customHeight="1" s="4" customFormat="1">
      <c r="A3764" s="4">
        <f>'Enhanced Basket_AUTOLOAD'!H3764</f>
        <v>0</v>
      </c>
      <c r="B3764" s="4" t="str">
        <f t="shared" si="703"/>
        <v>SELL</v>
      </c>
      <c r="C3764" s="4" t="s">
        <v>29</v>
      </c>
      <c r="D3764" s="4" t="str">
        <f t="shared" si="704"/>
        <v>MT</v>
      </c>
      <c r="E3764" s="4" t="str">
        <f t="shared" si="705"/>
      </c>
      <c r="F3764" s="4" t="str">
        <f t="shared" si="706"/>
        <v>CIL LOAD</v>
      </c>
      <c r="G3764" s="4">
        <f t="shared" si="707"/>
        <v>0</v>
      </c>
      <c r="H3764" s="4" t="e">
        <f t="shared" si="708"/>
        <v>#N/A</v>
      </c>
      <c r="I3764" s="4" t="e">
        <f>_xll.BDP(AG3764&amp;" equity","crncy_adj_px_last","eqy_fund_crncy=usd")</f>
        <v>#NAME?</v>
      </c>
      <c r="J3764" s="4" t="str">
        <f t="shared" si="709"/>
      </c>
      <c r="AA3764" s="4">
        <f t="shared" si="710"/>
        <v>0</v>
      </c>
      <c r="AB3764" s="4">
        <f>'Enhanced Basket_AUTOLOAD'!T3764</f>
        <v>0</v>
      </c>
      <c r="AC3764" s="4">
        <f>'Enhanced Basket_AUTOLOAD'!M3764</f>
        <v>0</v>
      </c>
      <c r="AD3764" s="4">
        <f>'Enhanced Basket_AUTOLOAD'!L3764</f>
        <v>0</v>
      </c>
      <c r="AE3764" s="4">
        <f>'Enhanced Basket_AUTOLOAD'!Z3764</f>
        <v>0</v>
      </c>
      <c r="AF3764" s="4">
        <f>'Enhanced Basket_AUTOLOAD'!AB3764</f>
        <v>0</v>
      </c>
      <c r="AG3764" s="4" t="e">
        <f>VLOOKUP(AJ3764,'Ticker Mapping'!$I$3:$M$6706,5,0)</f>
        <v>#N/A</v>
      </c>
      <c r="AH3764" s="4" t="e">
        <f>_xll.BDP(AK3764&amp;" SEDOL","TICKER_AND_EXCH_CODE")</f>
        <v>#NAME?</v>
      </c>
      <c r="AI3764" s="4" t="e">
        <f t="shared" si="711"/>
        <v>#N/A</v>
      </c>
      <c r="AJ3764" s="4">
        <f>'Enhanced Basket_AUTOLOAD'!P3764</f>
        <v>0</v>
      </c>
      <c r="AK3764" s="4">
        <f>'Enhanced Basket_AUTOLOAD'!Q3764</f>
        <v>0</v>
      </c>
      <c r="AL3764" s="4">
        <f>'Enhanced Basket_AUTOLOAD'!Y3764</f>
        <v>0</v>
      </c>
      <c r="AM3764" s="4" t="e">
        <f t="shared" si="712"/>
        <v>#N/A</v>
      </c>
      <c r="AN3764" s="4" t="str">
        <f t="shared" si="713"/>
        <v>NO</v>
      </c>
      <c r="AO3764" s="4" t="str">
        <f t="shared" si="714"/>
        <v>Cash-in-Lieu</v>
      </c>
    </row>
    <row r="3765" ht="15" customHeight="1" s="4" customFormat="1">
      <c r="A3765" s="4">
        <f>'Enhanced Basket_AUTOLOAD'!H3765</f>
        <v>0</v>
      </c>
      <c r="B3765" s="4" t="str">
        <f t="shared" si="703"/>
        <v>SELL</v>
      </c>
      <c r="C3765" s="4" t="s">
        <v>29</v>
      </c>
      <c r="D3765" s="4" t="str">
        <f t="shared" si="704"/>
        <v>MT</v>
      </c>
      <c r="E3765" s="4" t="str">
        <f t="shared" si="705"/>
      </c>
      <c r="F3765" s="4" t="str">
        <f t="shared" si="706"/>
        <v>CIL LOAD</v>
      </c>
      <c r="G3765" s="4">
        <f t="shared" si="707"/>
        <v>0</v>
      </c>
      <c r="H3765" s="4" t="e">
        <f t="shared" si="708"/>
        <v>#N/A</v>
      </c>
      <c r="I3765" s="4" t="e">
        <f>_xll.BDP(AG3765&amp;" equity","crncy_adj_px_last","eqy_fund_crncy=usd")</f>
        <v>#NAME?</v>
      </c>
      <c r="J3765" s="4" t="str">
        <f t="shared" si="709"/>
      </c>
      <c r="AA3765" s="4">
        <f t="shared" si="710"/>
        <v>0</v>
      </c>
      <c r="AB3765" s="4">
        <f>'Enhanced Basket_AUTOLOAD'!T3765</f>
        <v>0</v>
      </c>
      <c r="AC3765" s="4">
        <f>'Enhanced Basket_AUTOLOAD'!M3765</f>
        <v>0</v>
      </c>
      <c r="AD3765" s="4">
        <f>'Enhanced Basket_AUTOLOAD'!L3765</f>
        <v>0</v>
      </c>
      <c r="AE3765" s="4">
        <f>'Enhanced Basket_AUTOLOAD'!Z3765</f>
        <v>0</v>
      </c>
      <c r="AF3765" s="4">
        <f>'Enhanced Basket_AUTOLOAD'!AB3765</f>
        <v>0</v>
      </c>
      <c r="AG3765" s="4" t="e">
        <f>VLOOKUP(AJ3765,'Ticker Mapping'!$I$3:$M$6706,5,0)</f>
        <v>#N/A</v>
      </c>
      <c r="AH3765" s="4" t="e">
        <f>_xll.BDP(AK3765&amp;" SEDOL","TICKER_AND_EXCH_CODE")</f>
        <v>#NAME?</v>
      </c>
      <c r="AI3765" s="4" t="e">
        <f t="shared" si="711"/>
        <v>#N/A</v>
      </c>
      <c r="AJ3765" s="4">
        <f>'Enhanced Basket_AUTOLOAD'!P3765</f>
        <v>0</v>
      </c>
      <c r="AK3765" s="4">
        <f>'Enhanced Basket_AUTOLOAD'!Q3765</f>
        <v>0</v>
      </c>
      <c r="AL3765" s="4">
        <f>'Enhanced Basket_AUTOLOAD'!Y3765</f>
        <v>0</v>
      </c>
      <c r="AM3765" s="4" t="e">
        <f t="shared" si="712"/>
        <v>#N/A</v>
      </c>
      <c r="AN3765" s="4" t="str">
        <f t="shared" si="713"/>
        <v>NO</v>
      </c>
      <c r="AO3765" s="4" t="str">
        <f t="shared" si="714"/>
        <v>Cash-in-Lieu</v>
      </c>
    </row>
    <row r="3766" ht="15" customHeight="1" s="4" customFormat="1">
      <c r="A3766" s="4">
        <f>'Enhanced Basket_AUTOLOAD'!H3766</f>
        <v>0</v>
      </c>
      <c r="B3766" s="4" t="str">
        <f t="shared" si="703"/>
        <v>SELL</v>
      </c>
      <c r="C3766" s="4" t="s">
        <v>29</v>
      </c>
      <c r="D3766" s="4" t="str">
        <f t="shared" si="704"/>
        <v>MT</v>
      </c>
      <c r="E3766" s="4" t="str">
        <f t="shared" si="705"/>
      </c>
      <c r="F3766" s="4" t="str">
        <f t="shared" si="706"/>
        <v>CIL LOAD</v>
      </c>
      <c r="G3766" s="4">
        <f t="shared" si="707"/>
        <v>0</v>
      </c>
      <c r="H3766" s="4" t="e">
        <f t="shared" si="708"/>
        <v>#N/A</v>
      </c>
      <c r="I3766" s="4" t="e">
        <f>_xll.BDP(AG3766&amp;" equity","crncy_adj_px_last","eqy_fund_crncy=usd")</f>
        <v>#NAME?</v>
      </c>
      <c r="J3766" s="4" t="str">
        <f t="shared" si="709"/>
      </c>
      <c r="AA3766" s="4">
        <f t="shared" si="710"/>
        <v>0</v>
      </c>
      <c r="AB3766" s="4">
        <f>'Enhanced Basket_AUTOLOAD'!T3766</f>
        <v>0</v>
      </c>
      <c r="AC3766" s="4">
        <f>'Enhanced Basket_AUTOLOAD'!M3766</f>
        <v>0</v>
      </c>
      <c r="AD3766" s="4">
        <f>'Enhanced Basket_AUTOLOAD'!L3766</f>
        <v>0</v>
      </c>
      <c r="AE3766" s="4">
        <f>'Enhanced Basket_AUTOLOAD'!Z3766</f>
        <v>0</v>
      </c>
      <c r="AF3766" s="4">
        <f>'Enhanced Basket_AUTOLOAD'!AB3766</f>
        <v>0</v>
      </c>
      <c r="AG3766" s="4" t="e">
        <f>VLOOKUP(AJ3766,'Ticker Mapping'!$I$3:$M$6706,5,0)</f>
        <v>#N/A</v>
      </c>
      <c r="AH3766" s="4" t="e">
        <f>_xll.BDP(AK3766&amp;" SEDOL","TICKER_AND_EXCH_CODE")</f>
        <v>#NAME?</v>
      </c>
      <c r="AI3766" s="4" t="e">
        <f t="shared" si="711"/>
        <v>#N/A</v>
      </c>
      <c r="AJ3766" s="4">
        <f>'Enhanced Basket_AUTOLOAD'!P3766</f>
        <v>0</v>
      </c>
      <c r="AK3766" s="4">
        <f>'Enhanced Basket_AUTOLOAD'!Q3766</f>
        <v>0</v>
      </c>
      <c r="AL3766" s="4">
        <f>'Enhanced Basket_AUTOLOAD'!Y3766</f>
        <v>0</v>
      </c>
      <c r="AM3766" s="4" t="e">
        <f t="shared" si="712"/>
        <v>#N/A</v>
      </c>
      <c r="AN3766" s="4" t="str">
        <f t="shared" si="713"/>
        <v>NO</v>
      </c>
      <c r="AO3766" s="4" t="str">
        <f t="shared" si="714"/>
        <v>Cash-in-Lieu</v>
      </c>
    </row>
    <row r="3767" ht="15" customHeight="1" s="4" customFormat="1">
      <c r="A3767" s="4">
        <f>'Enhanced Basket_AUTOLOAD'!H3767</f>
        <v>0</v>
      </c>
      <c r="B3767" s="4" t="str">
        <f t="shared" si="703"/>
        <v>SELL</v>
      </c>
      <c r="C3767" s="4" t="s">
        <v>29</v>
      </c>
      <c r="D3767" s="4" t="str">
        <f t="shared" si="704"/>
        <v>MT</v>
      </c>
      <c r="E3767" s="4" t="str">
        <f t="shared" si="705"/>
      </c>
      <c r="F3767" s="4" t="str">
        <f t="shared" si="706"/>
        <v>CIL LOAD</v>
      </c>
      <c r="G3767" s="4">
        <f t="shared" si="707"/>
        <v>0</v>
      </c>
      <c r="H3767" s="4" t="e">
        <f t="shared" si="708"/>
        <v>#N/A</v>
      </c>
      <c r="I3767" s="4" t="e">
        <f>_xll.BDP(AG3767&amp;" equity","crncy_adj_px_last","eqy_fund_crncy=usd")</f>
        <v>#NAME?</v>
      </c>
      <c r="J3767" s="4" t="str">
        <f t="shared" si="709"/>
      </c>
      <c r="AA3767" s="4">
        <f t="shared" si="710"/>
        <v>0</v>
      </c>
      <c r="AB3767" s="4">
        <f>'Enhanced Basket_AUTOLOAD'!T3767</f>
        <v>0</v>
      </c>
      <c r="AC3767" s="4">
        <f>'Enhanced Basket_AUTOLOAD'!M3767</f>
        <v>0</v>
      </c>
      <c r="AD3767" s="4">
        <f>'Enhanced Basket_AUTOLOAD'!L3767</f>
        <v>0</v>
      </c>
      <c r="AE3767" s="4">
        <f>'Enhanced Basket_AUTOLOAD'!Z3767</f>
        <v>0</v>
      </c>
      <c r="AF3767" s="4">
        <f>'Enhanced Basket_AUTOLOAD'!AB3767</f>
        <v>0</v>
      </c>
      <c r="AG3767" s="4" t="e">
        <f>VLOOKUP(AJ3767,'Ticker Mapping'!$I$3:$M$6706,5,0)</f>
        <v>#N/A</v>
      </c>
      <c r="AH3767" s="4" t="e">
        <f>_xll.BDP(AK3767&amp;" SEDOL","TICKER_AND_EXCH_CODE")</f>
        <v>#NAME?</v>
      </c>
      <c r="AI3767" s="4" t="e">
        <f t="shared" si="711"/>
        <v>#N/A</v>
      </c>
      <c r="AJ3767" s="4">
        <f>'Enhanced Basket_AUTOLOAD'!P3767</f>
        <v>0</v>
      </c>
      <c r="AK3767" s="4">
        <f>'Enhanced Basket_AUTOLOAD'!Q3767</f>
        <v>0</v>
      </c>
      <c r="AL3767" s="4">
        <f>'Enhanced Basket_AUTOLOAD'!Y3767</f>
        <v>0</v>
      </c>
      <c r="AM3767" s="4" t="e">
        <f t="shared" si="712"/>
        <v>#N/A</v>
      </c>
      <c r="AN3767" s="4" t="str">
        <f t="shared" si="713"/>
        <v>NO</v>
      </c>
      <c r="AO3767" s="4" t="str">
        <f t="shared" si="714"/>
        <v>Cash-in-Lieu</v>
      </c>
    </row>
    <row r="3768" ht="15" customHeight="1" s="4" customFormat="1">
      <c r="A3768" s="4">
        <f>'Enhanced Basket_AUTOLOAD'!H3768</f>
        <v>0</v>
      </c>
      <c r="B3768" s="4" t="str">
        <f t="shared" si="703"/>
        <v>SELL</v>
      </c>
      <c r="C3768" s="4" t="s">
        <v>29</v>
      </c>
      <c r="D3768" s="4" t="str">
        <f t="shared" si="704"/>
        <v>MT</v>
      </c>
      <c r="E3768" s="4" t="str">
        <f t="shared" si="705"/>
      </c>
      <c r="F3768" s="4" t="str">
        <f t="shared" si="706"/>
        <v>CIL LOAD</v>
      </c>
      <c r="G3768" s="4">
        <f t="shared" si="707"/>
        <v>0</v>
      </c>
      <c r="H3768" s="4" t="e">
        <f t="shared" si="708"/>
        <v>#N/A</v>
      </c>
      <c r="I3768" s="4" t="e">
        <f>_xll.BDP(AG3768&amp;" equity","crncy_adj_px_last","eqy_fund_crncy=usd")</f>
        <v>#NAME?</v>
      </c>
      <c r="J3768" s="4" t="str">
        <f t="shared" si="709"/>
      </c>
      <c r="AA3768" s="4">
        <f t="shared" si="710"/>
        <v>0</v>
      </c>
      <c r="AB3768" s="4">
        <f>'Enhanced Basket_AUTOLOAD'!T3768</f>
        <v>0</v>
      </c>
      <c r="AC3768" s="4">
        <f>'Enhanced Basket_AUTOLOAD'!M3768</f>
        <v>0</v>
      </c>
      <c r="AD3768" s="4">
        <f>'Enhanced Basket_AUTOLOAD'!L3768</f>
        <v>0</v>
      </c>
      <c r="AE3768" s="4">
        <f>'Enhanced Basket_AUTOLOAD'!Z3768</f>
        <v>0</v>
      </c>
      <c r="AF3768" s="4">
        <f>'Enhanced Basket_AUTOLOAD'!AB3768</f>
        <v>0</v>
      </c>
      <c r="AG3768" s="4" t="e">
        <f>VLOOKUP(AJ3768,'Ticker Mapping'!$I$3:$M$6706,5,0)</f>
        <v>#N/A</v>
      </c>
      <c r="AH3768" s="4" t="e">
        <f>_xll.BDP(AK3768&amp;" SEDOL","TICKER_AND_EXCH_CODE")</f>
        <v>#NAME?</v>
      </c>
      <c r="AI3768" s="4" t="e">
        <f t="shared" si="711"/>
        <v>#N/A</v>
      </c>
      <c r="AJ3768" s="4">
        <f>'Enhanced Basket_AUTOLOAD'!P3768</f>
        <v>0</v>
      </c>
      <c r="AK3768" s="4">
        <f>'Enhanced Basket_AUTOLOAD'!Q3768</f>
        <v>0</v>
      </c>
      <c r="AL3768" s="4">
        <f>'Enhanced Basket_AUTOLOAD'!Y3768</f>
        <v>0</v>
      </c>
      <c r="AM3768" s="4" t="e">
        <f t="shared" si="712"/>
        <v>#N/A</v>
      </c>
      <c r="AN3768" s="4" t="str">
        <f t="shared" si="713"/>
        <v>NO</v>
      </c>
      <c r="AO3768" s="4" t="str">
        <f t="shared" si="714"/>
        <v>Cash-in-Lieu</v>
      </c>
    </row>
    <row r="3769" ht="15" customHeight="1" s="4" customFormat="1">
      <c r="A3769" s="4">
        <f>'Enhanced Basket_AUTOLOAD'!H3769</f>
        <v>0</v>
      </c>
      <c r="B3769" s="4" t="str">
        <f t="shared" si="703"/>
        <v>SELL</v>
      </c>
      <c r="C3769" s="4" t="s">
        <v>29</v>
      </c>
      <c r="D3769" s="4" t="str">
        <f t="shared" si="704"/>
        <v>MT</v>
      </c>
      <c r="E3769" s="4" t="str">
        <f t="shared" si="705"/>
      </c>
      <c r="F3769" s="4" t="str">
        <f t="shared" si="706"/>
        <v>CIL LOAD</v>
      </c>
      <c r="G3769" s="4">
        <f t="shared" si="707"/>
        <v>0</v>
      </c>
      <c r="H3769" s="4" t="e">
        <f t="shared" si="708"/>
        <v>#N/A</v>
      </c>
      <c r="I3769" s="4" t="e">
        <f>_xll.BDP(AG3769&amp;" equity","crncy_adj_px_last","eqy_fund_crncy=usd")</f>
        <v>#NAME?</v>
      </c>
      <c r="J3769" s="4" t="str">
        <f t="shared" si="709"/>
      </c>
      <c r="AA3769" s="4">
        <f t="shared" si="710"/>
        <v>0</v>
      </c>
      <c r="AB3769" s="4">
        <f>'Enhanced Basket_AUTOLOAD'!T3769</f>
        <v>0</v>
      </c>
      <c r="AC3769" s="4">
        <f>'Enhanced Basket_AUTOLOAD'!M3769</f>
        <v>0</v>
      </c>
      <c r="AD3769" s="4">
        <f>'Enhanced Basket_AUTOLOAD'!L3769</f>
        <v>0</v>
      </c>
      <c r="AE3769" s="4">
        <f>'Enhanced Basket_AUTOLOAD'!Z3769</f>
        <v>0</v>
      </c>
      <c r="AF3769" s="4">
        <f>'Enhanced Basket_AUTOLOAD'!AB3769</f>
        <v>0</v>
      </c>
      <c r="AG3769" s="4" t="e">
        <f>VLOOKUP(AJ3769,'Ticker Mapping'!$I$3:$M$6706,5,0)</f>
        <v>#N/A</v>
      </c>
      <c r="AH3769" s="4" t="e">
        <f>_xll.BDP(AK3769&amp;" SEDOL","TICKER_AND_EXCH_CODE")</f>
        <v>#NAME?</v>
      </c>
      <c r="AI3769" s="4" t="e">
        <f t="shared" si="711"/>
        <v>#N/A</v>
      </c>
      <c r="AJ3769" s="4">
        <f>'Enhanced Basket_AUTOLOAD'!P3769</f>
        <v>0</v>
      </c>
      <c r="AK3769" s="4">
        <f>'Enhanced Basket_AUTOLOAD'!Q3769</f>
        <v>0</v>
      </c>
      <c r="AL3769" s="4">
        <f>'Enhanced Basket_AUTOLOAD'!Y3769</f>
        <v>0</v>
      </c>
      <c r="AM3769" s="4" t="e">
        <f t="shared" si="712"/>
        <v>#N/A</v>
      </c>
      <c r="AN3769" s="4" t="str">
        <f t="shared" si="713"/>
        <v>NO</v>
      </c>
      <c r="AO3769" s="4" t="str">
        <f t="shared" si="714"/>
        <v>Cash-in-Lieu</v>
      </c>
    </row>
    <row r="3770" ht="15" customHeight="1" s="4" customFormat="1">
      <c r="A3770" s="4">
        <f>'Enhanced Basket_AUTOLOAD'!H3770</f>
        <v>0</v>
      </c>
      <c r="B3770" s="4" t="str">
        <f t="shared" si="703"/>
        <v>SELL</v>
      </c>
      <c r="C3770" s="4" t="s">
        <v>29</v>
      </c>
      <c r="D3770" s="4" t="str">
        <f t="shared" si="704"/>
        <v>MT</v>
      </c>
      <c r="E3770" s="4" t="str">
        <f t="shared" si="705"/>
      </c>
      <c r="F3770" s="4" t="str">
        <f t="shared" si="706"/>
        <v>CIL LOAD</v>
      </c>
      <c r="G3770" s="4">
        <f t="shared" si="707"/>
        <v>0</v>
      </c>
      <c r="H3770" s="4" t="e">
        <f t="shared" si="708"/>
        <v>#N/A</v>
      </c>
      <c r="I3770" s="4" t="e">
        <f>_xll.BDP(AG3770&amp;" equity","crncy_adj_px_last","eqy_fund_crncy=usd")</f>
        <v>#NAME?</v>
      </c>
      <c r="J3770" s="4" t="str">
        <f t="shared" si="709"/>
      </c>
      <c r="AA3770" s="4">
        <f t="shared" si="710"/>
        <v>0</v>
      </c>
      <c r="AB3770" s="4">
        <f>'Enhanced Basket_AUTOLOAD'!T3770</f>
        <v>0</v>
      </c>
      <c r="AC3770" s="4">
        <f>'Enhanced Basket_AUTOLOAD'!M3770</f>
        <v>0</v>
      </c>
      <c r="AD3770" s="4">
        <f>'Enhanced Basket_AUTOLOAD'!L3770</f>
        <v>0</v>
      </c>
      <c r="AE3770" s="4">
        <f>'Enhanced Basket_AUTOLOAD'!Z3770</f>
        <v>0</v>
      </c>
      <c r="AF3770" s="4">
        <f>'Enhanced Basket_AUTOLOAD'!AB3770</f>
        <v>0</v>
      </c>
      <c r="AG3770" s="4" t="e">
        <f>VLOOKUP(AJ3770,'Ticker Mapping'!$I$3:$M$6706,5,0)</f>
        <v>#N/A</v>
      </c>
      <c r="AH3770" s="4" t="e">
        <f>_xll.BDP(AK3770&amp;" SEDOL","TICKER_AND_EXCH_CODE")</f>
        <v>#NAME?</v>
      </c>
      <c r="AI3770" s="4" t="e">
        <f t="shared" si="711"/>
        <v>#N/A</v>
      </c>
      <c r="AJ3770" s="4">
        <f>'Enhanced Basket_AUTOLOAD'!P3770</f>
        <v>0</v>
      </c>
      <c r="AK3770" s="4">
        <f>'Enhanced Basket_AUTOLOAD'!Q3770</f>
        <v>0</v>
      </c>
      <c r="AL3770" s="4">
        <f>'Enhanced Basket_AUTOLOAD'!Y3770</f>
        <v>0</v>
      </c>
      <c r="AM3770" s="4" t="e">
        <f t="shared" si="712"/>
        <v>#N/A</v>
      </c>
      <c r="AN3770" s="4" t="str">
        <f t="shared" si="713"/>
        <v>NO</v>
      </c>
      <c r="AO3770" s="4" t="str">
        <f t="shared" si="714"/>
        <v>Cash-in-Lieu</v>
      </c>
    </row>
    <row r="3771" ht="15" customHeight="1" s="4" customFormat="1">
      <c r="A3771" s="4">
        <f>'Enhanced Basket_AUTOLOAD'!H3771</f>
        <v>0</v>
      </c>
      <c r="B3771" s="4" t="str">
        <f t="shared" si="703"/>
        <v>SELL</v>
      </c>
      <c r="C3771" s="4" t="s">
        <v>29</v>
      </c>
      <c r="D3771" s="4" t="str">
        <f t="shared" si="704"/>
        <v>MT</v>
      </c>
      <c r="E3771" s="4" t="str">
        <f t="shared" si="705"/>
      </c>
      <c r="F3771" s="4" t="str">
        <f t="shared" si="706"/>
        <v>CIL LOAD</v>
      </c>
      <c r="G3771" s="4">
        <f t="shared" si="707"/>
        <v>0</v>
      </c>
      <c r="H3771" s="4" t="e">
        <f t="shared" si="708"/>
        <v>#N/A</v>
      </c>
      <c r="I3771" s="4" t="e">
        <f>_xll.BDP(AG3771&amp;" equity","crncy_adj_px_last","eqy_fund_crncy=usd")</f>
        <v>#NAME?</v>
      </c>
      <c r="J3771" s="4" t="str">
        <f t="shared" si="709"/>
      </c>
      <c r="AA3771" s="4">
        <f t="shared" si="710"/>
        <v>0</v>
      </c>
      <c r="AB3771" s="4">
        <f>'Enhanced Basket_AUTOLOAD'!T3771</f>
        <v>0</v>
      </c>
      <c r="AC3771" s="4">
        <f>'Enhanced Basket_AUTOLOAD'!M3771</f>
        <v>0</v>
      </c>
      <c r="AD3771" s="4">
        <f>'Enhanced Basket_AUTOLOAD'!L3771</f>
        <v>0</v>
      </c>
      <c r="AE3771" s="4">
        <f>'Enhanced Basket_AUTOLOAD'!Z3771</f>
        <v>0</v>
      </c>
      <c r="AF3771" s="4">
        <f>'Enhanced Basket_AUTOLOAD'!AB3771</f>
        <v>0</v>
      </c>
      <c r="AG3771" s="4" t="e">
        <f>VLOOKUP(AJ3771,'Ticker Mapping'!$I$3:$M$6706,5,0)</f>
        <v>#N/A</v>
      </c>
      <c r="AH3771" s="4" t="e">
        <f>_xll.BDP(AK3771&amp;" SEDOL","TICKER_AND_EXCH_CODE")</f>
        <v>#NAME?</v>
      </c>
      <c r="AI3771" s="4" t="e">
        <f t="shared" si="711"/>
        <v>#N/A</v>
      </c>
      <c r="AJ3771" s="4">
        <f>'Enhanced Basket_AUTOLOAD'!P3771</f>
        <v>0</v>
      </c>
      <c r="AK3771" s="4">
        <f>'Enhanced Basket_AUTOLOAD'!Q3771</f>
        <v>0</v>
      </c>
      <c r="AL3771" s="4">
        <f>'Enhanced Basket_AUTOLOAD'!Y3771</f>
        <v>0</v>
      </c>
      <c r="AM3771" s="4" t="e">
        <f t="shared" si="712"/>
        <v>#N/A</v>
      </c>
      <c r="AN3771" s="4" t="str">
        <f t="shared" si="713"/>
        <v>NO</v>
      </c>
      <c r="AO3771" s="4" t="str">
        <f t="shared" si="714"/>
        <v>Cash-in-Lieu</v>
      </c>
    </row>
    <row r="3772" ht="15" customHeight="1" s="4" customFormat="1">
      <c r="A3772" s="4">
        <f>'Enhanced Basket_AUTOLOAD'!H3772</f>
        <v>0</v>
      </c>
      <c r="B3772" s="4" t="str">
        <f t="shared" si="703"/>
        <v>SELL</v>
      </c>
      <c r="C3772" s="4" t="s">
        <v>29</v>
      </c>
      <c r="D3772" s="4" t="str">
        <f t="shared" si="704"/>
        <v>MT</v>
      </c>
      <c r="E3772" s="4" t="str">
        <f t="shared" si="705"/>
      </c>
      <c r="F3772" s="4" t="str">
        <f t="shared" si="706"/>
        <v>CIL LOAD</v>
      </c>
      <c r="G3772" s="4">
        <f t="shared" si="707"/>
        <v>0</v>
      </c>
      <c r="H3772" s="4" t="e">
        <f t="shared" si="708"/>
        <v>#N/A</v>
      </c>
      <c r="I3772" s="4" t="e">
        <f>_xll.BDP(AG3772&amp;" equity","crncy_adj_px_last","eqy_fund_crncy=usd")</f>
        <v>#NAME?</v>
      </c>
      <c r="J3772" s="4" t="str">
        <f t="shared" si="709"/>
      </c>
      <c r="AA3772" s="4">
        <f t="shared" si="710"/>
        <v>0</v>
      </c>
      <c r="AB3772" s="4">
        <f>'Enhanced Basket_AUTOLOAD'!T3772</f>
        <v>0</v>
      </c>
      <c r="AC3772" s="4">
        <f>'Enhanced Basket_AUTOLOAD'!M3772</f>
        <v>0</v>
      </c>
      <c r="AD3772" s="4">
        <f>'Enhanced Basket_AUTOLOAD'!L3772</f>
        <v>0</v>
      </c>
      <c r="AE3772" s="4">
        <f>'Enhanced Basket_AUTOLOAD'!Z3772</f>
        <v>0</v>
      </c>
      <c r="AF3772" s="4">
        <f>'Enhanced Basket_AUTOLOAD'!AB3772</f>
        <v>0</v>
      </c>
      <c r="AG3772" s="4" t="e">
        <f>VLOOKUP(AJ3772,'Ticker Mapping'!$I$3:$M$6706,5,0)</f>
        <v>#N/A</v>
      </c>
      <c r="AH3772" s="4" t="e">
        <f>_xll.BDP(AK3772&amp;" SEDOL","TICKER_AND_EXCH_CODE")</f>
        <v>#NAME?</v>
      </c>
      <c r="AI3772" s="4" t="e">
        <f t="shared" si="711"/>
        <v>#N/A</v>
      </c>
      <c r="AJ3772" s="4">
        <f>'Enhanced Basket_AUTOLOAD'!P3772</f>
        <v>0</v>
      </c>
      <c r="AK3772" s="4">
        <f>'Enhanced Basket_AUTOLOAD'!Q3772</f>
        <v>0</v>
      </c>
      <c r="AL3772" s="4">
        <f>'Enhanced Basket_AUTOLOAD'!Y3772</f>
        <v>0</v>
      </c>
      <c r="AM3772" s="4" t="e">
        <f t="shared" si="712"/>
        <v>#N/A</v>
      </c>
      <c r="AN3772" s="4" t="str">
        <f t="shared" si="713"/>
        <v>NO</v>
      </c>
      <c r="AO3772" s="4" t="str">
        <f t="shared" si="714"/>
        <v>Cash-in-Lieu</v>
      </c>
    </row>
    <row r="3773" ht="15" customHeight="1" s="4" customFormat="1">
      <c r="A3773" s="4">
        <f>'Enhanced Basket_AUTOLOAD'!H3773</f>
        <v>0</v>
      </c>
      <c r="B3773" s="4" t="str">
        <f t="shared" si="703"/>
        <v>SELL</v>
      </c>
      <c r="C3773" s="4" t="s">
        <v>29</v>
      </c>
      <c r="D3773" s="4" t="str">
        <f t="shared" si="704"/>
        <v>MT</v>
      </c>
      <c r="E3773" s="4" t="str">
        <f t="shared" si="705"/>
      </c>
      <c r="F3773" s="4" t="str">
        <f t="shared" si="706"/>
        <v>CIL LOAD</v>
      </c>
      <c r="G3773" s="4">
        <f t="shared" si="707"/>
        <v>0</v>
      </c>
      <c r="H3773" s="4" t="e">
        <f t="shared" si="708"/>
        <v>#N/A</v>
      </c>
      <c r="I3773" s="4" t="e">
        <f>_xll.BDP(AG3773&amp;" equity","crncy_adj_px_last","eqy_fund_crncy=usd")</f>
        <v>#NAME?</v>
      </c>
      <c r="J3773" s="4" t="str">
        <f t="shared" si="709"/>
      </c>
      <c r="AA3773" s="4">
        <f t="shared" si="710"/>
        <v>0</v>
      </c>
      <c r="AB3773" s="4">
        <f>'Enhanced Basket_AUTOLOAD'!T3773</f>
        <v>0</v>
      </c>
      <c r="AC3773" s="4">
        <f>'Enhanced Basket_AUTOLOAD'!M3773</f>
        <v>0</v>
      </c>
      <c r="AD3773" s="4">
        <f>'Enhanced Basket_AUTOLOAD'!L3773</f>
        <v>0</v>
      </c>
      <c r="AE3773" s="4">
        <f>'Enhanced Basket_AUTOLOAD'!Z3773</f>
        <v>0</v>
      </c>
      <c r="AF3773" s="4">
        <f>'Enhanced Basket_AUTOLOAD'!AB3773</f>
        <v>0</v>
      </c>
      <c r="AG3773" s="4" t="e">
        <f>VLOOKUP(AJ3773,'Ticker Mapping'!$I$3:$M$6706,5,0)</f>
        <v>#N/A</v>
      </c>
      <c r="AH3773" s="4" t="e">
        <f>_xll.BDP(AK3773&amp;" SEDOL","TICKER_AND_EXCH_CODE")</f>
        <v>#NAME?</v>
      </c>
      <c r="AI3773" s="4" t="e">
        <f t="shared" si="711"/>
        <v>#N/A</v>
      </c>
      <c r="AJ3773" s="4">
        <f>'Enhanced Basket_AUTOLOAD'!P3773</f>
        <v>0</v>
      </c>
      <c r="AK3773" s="4">
        <f>'Enhanced Basket_AUTOLOAD'!Q3773</f>
        <v>0</v>
      </c>
      <c r="AL3773" s="4">
        <f>'Enhanced Basket_AUTOLOAD'!Y3773</f>
        <v>0</v>
      </c>
      <c r="AM3773" s="4" t="e">
        <f t="shared" si="712"/>
        <v>#N/A</v>
      </c>
      <c r="AN3773" s="4" t="str">
        <f t="shared" si="713"/>
        <v>NO</v>
      </c>
      <c r="AO3773" s="4" t="str">
        <f t="shared" si="714"/>
        <v>Cash-in-Lieu</v>
      </c>
    </row>
    <row r="3774" ht="15" customHeight="1" s="4" customFormat="1">
      <c r="A3774" s="4">
        <f>'Enhanced Basket_AUTOLOAD'!H3774</f>
        <v>0</v>
      </c>
      <c r="B3774" s="4" t="str">
        <f t="shared" si="703"/>
        <v>SELL</v>
      </c>
      <c r="C3774" s="4" t="s">
        <v>29</v>
      </c>
      <c r="D3774" s="4" t="str">
        <f t="shared" si="704"/>
        <v>MT</v>
      </c>
      <c r="E3774" s="4" t="str">
        <f t="shared" si="705"/>
      </c>
      <c r="F3774" s="4" t="str">
        <f t="shared" si="706"/>
        <v>CIL LOAD</v>
      </c>
      <c r="G3774" s="4">
        <f t="shared" si="707"/>
        <v>0</v>
      </c>
      <c r="H3774" s="4" t="e">
        <f t="shared" si="708"/>
        <v>#N/A</v>
      </c>
      <c r="I3774" s="4" t="e">
        <f>_xll.BDP(AG3774&amp;" equity","crncy_adj_px_last","eqy_fund_crncy=usd")</f>
        <v>#NAME?</v>
      </c>
      <c r="J3774" s="4" t="str">
        <f t="shared" si="709"/>
      </c>
      <c r="AA3774" s="4">
        <f t="shared" si="710"/>
        <v>0</v>
      </c>
      <c r="AB3774" s="4">
        <f>'Enhanced Basket_AUTOLOAD'!T3774</f>
        <v>0</v>
      </c>
      <c r="AC3774" s="4">
        <f>'Enhanced Basket_AUTOLOAD'!M3774</f>
        <v>0</v>
      </c>
      <c r="AD3774" s="4">
        <f>'Enhanced Basket_AUTOLOAD'!L3774</f>
        <v>0</v>
      </c>
      <c r="AE3774" s="4">
        <f>'Enhanced Basket_AUTOLOAD'!Z3774</f>
        <v>0</v>
      </c>
      <c r="AF3774" s="4">
        <f>'Enhanced Basket_AUTOLOAD'!AB3774</f>
        <v>0</v>
      </c>
      <c r="AG3774" s="4" t="e">
        <f>VLOOKUP(AJ3774,'Ticker Mapping'!$I$3:$M$6706,5,0)</f>
        <v>#N/A</v>
      </c>
      <c r="AH3774" s="4" t="e">
        <f>_xll.BDP(AK3774&amp;" SEDOL","TICKER_AND_EXCH_CODE")</f>
        <v>#NAME?</v>
      </c>
      <c r="AI3774" s="4" t="e">
        <f t="shared" si="711"/>
        <v>#N/A</v>
      </c>
      <c r="AJ3774" s="4">
        <f>'Enhanced Basket_AUTOLOAD'!P3774</f>
        <v>0</v>
      </c>
      <c r="AK3774" s="4">
        <f>'Enhanced Basket_AUTOLOAD'!Q3774</f>
        <v>0</v>
      </c>
      <c r="AL3774" s="4">
        <f>'Enhanced Basket_AUTOLOAD'!Y3774</f>
        <v>0</v>
      </c>
      <c r="AM3774" s="4" t="e">
        <f t="shared" si="712"/>
        <v>#N/A</v>
      </c>
      <c r="AN3774" s="4" t="str">
        <f t="shared" si="713"/>
        <v>NO</v>
      </c>
      <c r="AO3774" s="4" t="str">
        <f t="shared" si="714"/>
        <v>Cash-in-Lieu</v>
      </c>
    </row>
    <row r="3775" ht="15" customHeight="1" s="4" customFormat="1">
      <c r="A3775" s="4">
        <f>'Enhanced Basket_AUTOLOAD'!H3775</f>
        <v>0</v>
      </c>
      <c r="B3775" s="4" t="str">
        <f t="shared" si="703"/>
        <v>SELL</v>
      </c>
      <c r="C3775" s="4" t="s">
        <v>29</v>
      </c>
      <c r="D3775" s="4" t="str">
        <f t="shared" si="704"/>
        <v>MT</v>
      </c>
      <c r="E3775" s="4" t="str">
        <f t="shared" si="705"/>
      </c>
      <c r="F3775" s="4" t="str">
        <f t="shared" si="706"/>
        <v>CIL LOAD</v>
      </c>
      <c r="G3775" s="4">
        <f t="shared" si="707"/>
        <v>0</v>
      </c>
      <c r="H3775" s="4" t="e">
        <f t="shared" si="708"/>
        <v>#N/A</v>
      </c>
      <c r="I3775" s="4" t="e">
        <f>_xll.BDP(AG3775&amp;" equity","crncy_adj_px_last","eqy_fund_crncy=usd")</f>
        <v>#NAME?</v>
      </c>
      <c r="J3775" s="4" t="str">
        <f t="shared" si="709"/>
      </c>
      <c r="AA3775" s="4">
        <f t="shared" si="710"/>
        <v>0</v>
      </c>
      <c r="AB3775" s="4">
        <f>'Enhanced Basket_AUTOLOAD'!T3775</f>
        <v>0</v>
      </c>
      <c r="AC3775" s="4">
        <f>'Enhanced Basket_AUTOLOAD'!M3775</f>
        <v>0</v>
      </c>
      <c r="AD3775" s="4">
        <f>'Enhanced Basket_AUTOLOAD'!L3775</f>
        <v>0</v>
      </c>
      <c r="AE3775" s="4">
        <f>'Enhanced Basket_AUTOLOAD'!Z3775</f>
        <v>0</v>
      </c>
      <c r="AF3775" s="4">
        <f>'Enhanced Basket_AUTOLOAD'!AB3775</f>
        <v>0</v>
      </c>
      <c r="AG3775" s="4" t="e">
        <f>VLOOKUP(AJ3775,'Ticker Mapping'!$I$3:$M$6706,5,0)</f>
        <v>#N/A</v>
      </c>
      <c r="AH3775" s="4" t="e">
        <f>_xll.BDP(AK3775&amp;" SEDOL","TICKER_AND_EXCH_CODE")</f>
        <v>#NAME?</v>
      </c>
      <c r="AI3775" s="4" t="e">
        <f t="shared" si="711"/>
        <v>#N/A</v>
      </c>
      <c r="AJ3775" s="4">
        <f>'Enhanced Basket_AUTOLOAD'!P3775</f>
        <v>0</v>
      </c>
      <c r="AK3775" s="4">
        <f>'Enhanced Basket_AUTOLOAD'!Q3775</f>
        <v>0</v>
      </c>
      <c r="AL3775" s="4">
        <f>'Enhanced Basket_AUTOLOAD'!Y3775</f>
        <v>0</v>
      </c>
      <c r="AM3775" s="4" t="e">
        <f t="shared" si="712"/>
        <v>#N/A</v>
      </c>
      <c r="AN3775" s="4" t="str">
        <f t="shared" si="713"/>
        <v>NO</v>
      </c>
      <c r="AO3775" s="4" t="str">
        <f t="shared" si="714"/>
        <v>Cash-in-Lieu</v>
      </c>
    </row>
    <row r="3776" ht="15" customHeight="1" s="4" customFormat="1">
      <c r="A3776" s="4">
        <f>'Enhanced Basket_AUTOLOAD'!H3776</f>
        <v>0</v>
      </c>
      <c r="B3776" s="4" t="str">
        <f t="shared" si="703"/>
        <v>SELL</v>
      </c>
      <c r="C3776" s="4" t="s">
        <v>29</v>
      </c>
      <c r="D3776" s="4" t="str">
        <f t="shared" si="704"/>
        <v>MT</v>
      </c>
      <c r="E3776" s="4" t="str">
        <f t="shared" si="705"/>
      </c>
      <c r="F3776" s="4" t="str">
        <f t="shared" si="706"/>
        <v>CIL LOAD</v>
      </c>
      <c r="G3776" s="4">
        <f t="shared" si="707"/>
        <v>0</v>
      </c>
      <c r="H3776" s="4" t="e">
        <f t="shared" si="708"/>
        <v>#N/A</v>
      </c>
      <c r="I3776" s="4" t="e">
        <f>_xll.BDP(AG3776&amp;" equity","crncy_adj_px_last","eqy_fund_crncy=usd")</f>
        <v>#NAME?</v>
      </c>
      <c r="J3776" s="4" t="str">
        <f t="shared" si="709"/>
      </c>
      <c r="AA3776" s="4">
        <f t="shared" si="710"/>
        <v>0</v>
      </c>
      <c r="AB3776" s="4">
        <f>'Enhanced Basket_AUTOLOAD'!T3776</f>
        <v>0</v>
      </c>
      <c r="AC3776" s="4">
        <f>'Enhanced Basket_AUTOLOAD'!M3776</f>
        <v>0</v>
      </c>
      <c r="AD3776" s="4">
        <f>'Enhanced Basket_AUTOLOAD'!L3776</f>
        <v>0</v>
      </c>
      <c r="AE3776" s="4">
        <f>'Enhanced Basket_AUTOLOAD'!Z3776</f>
        <v>0</v>
      </c>
      <c r="AF3776" s="4">
        <f>'Enhanced Basket_AUTOLOAD'!AB3776</f>
        <v>0</v>
      </c>
      <c r="AG3776" s="4" t="e">
        <f>VLOOKUP(AJ3776,'Ticker Mapping'!$I$3:$M$6706,5,0)</f>
        <v>#N/A</v>
      </c>
      <c r="AH3776" s="4" t="e">
        <f>_xll.BDP(AK3776&amp;" SEDOL","TICKER_AND_EXCH_CODE")</f>
        <v>#NAME?</v>
      </c>
      <c r="AI3776" s="4" t="e">
        <f t="shared" si="711"/>
        <v>#N/A</v>
      </c>
      <c r="AJ3776" s="4">
        <f>'Enhanced Basket_AUTOLOAD'!P3776</f>
        <v>0</v>
      </c>
      <c r="AK3776" s="4">
        <f>'Enhanced Basket_AUTOLOAD'!Q3776</f>
        <v>0</v>
      </c>
      <c r="AL3776" s="4">
        <f>'Enhanced Basket_AUTOLOAD'!Y3776</f>
        <v>0</v>
      </c>
      <c r="AM3776" s="4" t="e">
        <f t="shared" si="712"/>
        <v>#N/A</v>
      </c>
      <c r="AN3776" s="4" t="str">
        <f t="shared" si="713"/>
        <v>NO</v>
      </c>
      <c r="AO3776" s="4" t="str">
        <f t="shared" si="714"/>
        <v>Cash-in-Lieu</v>
      </c>
    </row>
    <row r="3777" ht="15" customHeight="1" s="4" customFormat="1">
      <c r="A3777" s="4">
        <f>'Enhanced Basket_AUTOLOAD'!H3777</f>
        <v>0</v>
      </c>
      <c r="B3777" s="4" t="str">
        <f t="shared" si="703"/>
        <v>SELL</v>
      </c>
      <c r="C3777" s="4" t="s">
        <v>29</v>
      </c>
      <c r="D3777" s="4" t="str">
        <f t="shared" si="704"/>
        <v>MT</v>
      </c>
      <c r="E3777" s="4" t="str">
        <f t="shared" si="705"/>
      </c>
      <c r="F3777" s="4" t="str">
        <f t="shared" si="706"/>
        <v>CIL LOAD</v>
      </c>
      <c r="G3777" s="4">
        <f t="shared" si="707"/>
        <v>0</v>
      </c>
      <c r="H3777" s="4" t="e">
        <f t="shared" si="708"/>
        <v>#N/A</v>
      </c>
      <c r="I3777" s="4" t="e">
        <f>_xll.BDP(AG3777&amp;" equity","crncy_adj_px_last","eqy_fund_crncy=usd")</f>
        <v>#NAME?</v>
      </c>
      <c r="J3777" s="4" t="str">
        <f t="shared" si="709"/>
      </c>
      <c r="AA3777" s="4">
        <f t="shared" si="710"/>
        <v>0</v>
      </c>
      <c r="AB3777" s="4">
        <f>'Enhanced Basket_AUTOLOAD'!T3777</f>
        <v>0</v>
      </c>
      <c r="AC3777" s="4">
        <f>'Enhanced Basket_AUTOLOAD'!M3777</f>
        <v>0</v>
      </c>
      <c r="AD3777" s="4">
        <f>'Enhanced Basket_AUTOLOAD'!L3777</f>
        <v>0</v>
      </c>
      <c r="AE3777" s="4">
        <f>'Enhanced Basket_AUTOLOAD'!Z3777</f>
        <v>0</v>
      </c>
      <c r="AF3777" s="4">
        <f>'Enhanced Basket_AUTOLOAD'!AB3777</f>
        <v>0</v>
      </c>
      <c r="AG3777" s="4" t="e">
        <f>VLOOKUP(AJ3777,'Ticker Mapping'!$I$3:$M$6706,5,0)</f>
        <v>#N/A</v>
      </c>
      <c r="AH3777" s="4" t="e">
        <f>_xll.BDP(AK3777&amp;" SEDOL","TICKER_AND_EXCH_CODE")</f>
        <v>#NAME?</v>
      </c>
      <c r="AI3777" s="4" t="e">
        <f t="shared" si="711"/>
        <v>#N/A</v>
      </c>
      <c r="AJ3777" s="4">
        <f>'Enhanced Basket_AUTOLOAD'!P3777</f>
        <v>0</v>
      </c>
      <c r="AK3777" s="4">
        <f>'Enhanced Basket_AUTOLOAD'!Q3777</f>
        <v>0</v>
      </c>
      <c r="AL3777" s="4">
        <f>'Enhanced Basket_AUTOLOAD'!Y3777</f>
        <v>0</v>
      </c>
      <c r="AM3777" s="4" t="e">
        <f t="shared" si="712"/>
        <v>#N/A</v>
      </c>
      <c r="AN3777" s="4" t="str">
        <f t="shared" si="713"/>
        <v>NO</v>
      </c>
      <c r="AO3777" s="4" t="str">
        <f t="shared" si="714"/>
        <v>Cash-in-Lieu</v>
      </c>
    </row>
    <row r="3778" ht="15" customHeight="1" s="4" customFormat="1">
      <c r="A3778" s="4">
        <f>'Enhanced Basket_AUTOLOAD'!H3778</f>
        <v>0</v>
      </c>
      <c r="B3778" s="4" t="str">
        <f ref="B3778:B3841" t="shared" si="715">IF(AA3778&gt;0,"BUY","SELL")</f>
        <v>SELL</v>
      </c>
      <c r="C3778" s="4" t="s">
        <v>29</v>
      </c>
      <c r="D3778" s="4" t="str">
        <f ref="D3778:D3841" t="shared" si="716">IF(AO3778="In-Kind","INK","MT")</f>
        <v>MT</v>
      </c>
      <c r="E3778" s="4" t="str">
        <f ref="E3778:E3841" t="shared" si="717">IF(D3778="INK","MSCOP","")</f>
      </c>
      <c r="F3778" s="4" t="str">
        <f ref="F3778:F3841" t="shared" si="718">IF(E3778="MSCOP","INKIND LOAD","CIL LOAD")</f>
        <v>CIL LOAD</v>
      </c>
      <c r="G3778" s="4">
        <f ref="G3778:G3841" t="shared" si="719">ABS(AA3778*AB3778)</f>
        <v>0</v>
      </c>
      <c r="H3778" s="4" t="e">
        <f ref="H3778:H3841" t="shared" si="720">AG3778</f>
        <v>#N/A</v>
      </c>
      <c r="I3778" s="4" t="e">
        <f>_xll.BDP(AG3778&amp;" equity","crncy_adj_px_last","eqy_fund_crncy=usd")</f>
        <v>#NAME?</v>
      </c>
      <c r="J3778" s="4" t="str">
        <f ref="J3778:J3841" t="shared" si="721">IF(D3778="INK",G3778,"")</f>
      </c>
      <c r="AA3778" s="4">
        <f ref="AA3778:AA3841" t="shared" si="722">IFERROR(VLOOKUP(A3778,$R$4:$S$26,2,0),0)</f>
        <v>0</v>
      </c>
      <c r="AB3778" s="4">
        <f>'Enhanced Basket_AUTOLOAD'!T3778</f>
        <v>0</v>
      </c>
      <c r="AC3778" s="4">
        <f>'Enhanced Basket_AUTOLOAD'!M3778</f>
        <v>0</v>
      </c>
      <c r="AD3778" s="4">
        <f>'Enhanced Basket_AUTOLOAD'!L3778</f>
        <v>0</v>
      </c>
      <c r="AE3778" s="4">
        <f>'Enhanced Basket_AUTOLOAD'!Z3778</f>
        <v>0</v>
      </c>
      <c r="AF3778" s="4">
        <f>'Enhanced Basket_AUTOLOAD'!AB3778</f>
        <v>0</v>
      </c>
      <c r="AG3778" s="4" t="e">
        <f>VLOOKUP(AJ3778,'Ticker Mapping'!$I$3:$M$6706,5,0)</f>
        <v>#N/A</v>
      </c>
      <c r="AH3778" s="4" t="e">
        <f>_xll.BDP(AK3778&amp;" SEDOL","TICKER_AND_EXCH_CODE")</f>
        <v>#NAME?</v>
      </c>
      <c r="AI3778" s="4" t="e">
        <f ref="AI3778:AI3841" t="shared" si="723">IF(AG3778=AH3778,"Y","N")</f>
        <v>#N/A</v>
      </c>
      <c r="AJ3778" s="4">
        <f>'Enhanced Basket_AUTOLOAD'!P3778</f>
        <v>0</v>
      </c>
      <c r="AK3778" s="4">
        <f>'Enhanced Basket_AUTOLOAD'!Q3778</f>
        <v>0</v>
      </c>
      <c r="AL3778" s="4">
        <f>'Enhanced Basket_AUTOLOAD'!Y3778</f>
        <v>0</v>
      </c>
      <c r="AM3778" s="4" t="e">
        <f ref="AM3778:AM3841" t="shared" si="724">A3778&amp;" "&amp;AG3778</f>
        <v>#N/A</v>
      </c>
      <c r="AN3778" s="4" t="str">
        <f ref="AN3778:AN3841" t="shared" si="725">IF(COUNTIF($Q$28:$Q$73,AM3778),"YES","NO")</f>
        <v>NO</v>
      </c>
      <c r="AO3778" s="4" t="str">
        <f ref="AO3778:AO3841" t="shared" si="726">IF(AND(AL3778="In-Kind",AN3778="NO"),"In-Kind","Cash-in-Lieu")</f>
        <v>Cash-in-Lieu</v>
      </c>
    </row>
    <row r="3779" ht="15" customHeight="1" s="4" customFormat="1">
      <c r="A3779" s="4">
        <f>'Enhanced Basket_AUTOLOAD'!H3779</f>
        <v>0</v>
      </c>
      <c r="B3779" s="4" t="str">
        <f t="shared" si="715"/>
        <v>SELL</v>
      </c>
      <c r="C3779" s="4" t="s">
        <v>29</v>
      </c>
      <c r="D3779" s="4" t="str">
        <f t="shared" si="716"/>
        <v>MT</v>
      </c>
      <c r="E3779" s="4" t="str">
        <f t="shared" si="717"/>
      </c>
      <c r="F3779" s="4" t="str">
        <f t="shared" si="718"/>
        <v>CIL LOAD</v>
      </c>
      <c r="G3779" s="4">
        <f t="shared" si="719"/>
        <v>0</v>
      </c>
      <c r="H3779" s="4" t="e">
        <f t="shared" si="720"/>
        <v>#N/A</v>
      </c>
      <c r="I3779" s="4" t="e">
        <f>_xll.BDP(AG3779&amp;" equity","crncy_adj_px_last","eqy_fund_crncy=usd")</f>
        <v>#NAME?</v>
      </c>
      <c r="J3779" s="4" t="str">
        <f t="shared" si="721"/>
      </c>
      <c r="AA3779" s="4">
        <f t="shared" si="722"/>
        <v>0</v>
      </c>
      <c r="AB3779" s="4">
        <f>'Enhanced Basket_AUTOLOAD'!T3779</f>
        <v>0</v>
      </c>
      <c r="AC3779" s="4">
        <f>'Enhanced Basket_AUTOLOAD'!M3779</f>
        <v>0</v>
      </c>
      <c r="AD3779" s="4">
        <f>'Enhanced Basket_AUTOLOAD'!L3779</f>
        <v>0</v>
      </c>
      <c r="AE3779" s="4">
        <f>'Enhanced Basket_AUTOLOAD'!Z3779</f>
        <v>0</v>
      </c>
      <c r="AF3779" s="4">
        <f>'Enhanced Basket_AUTOLOAD'!AB3779</f>
        <v>0</v>
      </c>
      <c r="AG3779" s="4" t="e">
        <f>VLOOKUP(AJ3779,'Ticker Mapping'!$I$3:$M$6706,5,0)</f>
        <v>#N/A</v>
      </c>
      <c r="AH3779" s="4" t="e">
        <f>_xll.BDP(AK3779&amp;" SEDOL","TICKER_AND_EXCH_CODE")</f>
        <v>#NAME?</v>
      </c>
      <c r="AI3779" s="4" t="e">
        <f t="shared" si="723"/>
        <v>#N/A</v>
      </c>
      <c r="AJ3779" s="4">
        <f>'Enhanced Basket_AUTOLOAD'!P3779</f>
        <v>0</v>
      </c>
      <c r="AK3779" s="4">
        <f>'Enhanced Basket_AUTOLOAD'!Q3779</f>
        <v>0</v>
      </c>
      <c r="AL3779" s="4">
        <f>'Enhanced Basket_AUTOLOAD'!Y3779</f>
        <v>0</v>
      </c>
      <c r="AM3779" s="4" t="e">
        <f t="shared" si="724"/>
        <v>#N/A</v>
      </c>
      <c r="AN3779" s="4" t="str">
        <f t="shared" si="725"/>
        <v>NO</v>
      </c>
      <c r="AO3779" s="4" t="str">
        <f t="shared" si="726"/>
        <v>Cash-in-Lieu</v>
      </c>
    </row>
    <row r="3780" ht="15" customHeight="1" s="4" customFormat="1">
      <c r="A3780" s="4">
        <f>'Enhanced Basket_AUTOLOAD'!H3780</f>
        <v>0</v>
      </c>
      <c r="B3780" s="4" t="str">
        <f t="shared" si="715"/>
        <v>SELL</v>
      </c>
      <c r="C3780" s="4" t="s">
        <v>29</v>
      </c>
      <c r="D3780" s="4" t="str">
        <f t="shared" si="716"/>
        <v>MT</v>
      </c>
      <c r="E3780" s="4" t="str">
        <f t="shared" si="717"/>
      </c>
      <c r="F3780" s="4" t="str">
        <f t="shared" si="718"/>
        <v>CIL LOAD</v>
      </c>
      <c r="G3780" s="4">
        <f t="shared" si="719"/>
        <v>0</v>
      </c>
      <c r="H3780" s="4" t="e">
        <f t="shared" si="720"/>
        <v>#N/A</v>
      </c>
      <c r="I3780" s="4" t="e">
        <f>_xll.BDP(AG3780&amp;" equity","crncy_adj_px_last","eqy_fund_crncy=usd")</f>
        <v>#NAME?</v>
      </c>
      <c r="J3780" s="4" t="str">
        <f t="shared" si="721"/>
      </c>
      <c r="AA3780" s="4">
        <f t="shared" si="722"/>
        <v>0</v>
      </c>
      <c r="AB3780" s="4">
        <f>'Enhanced Basket_AUTOLOAD'!T3780</f>
        <v>0</v>
      </c>
      <c r="AC3780" s="4">
        <f>'Enhanced Basket_AUTOLOAD'!M3780</f>
        <v>0</v>
      </c>
      <c r="AD3780" s="4">
        <f>'Enhanced Basket_AUTOLOAD'!L3780</f>
        <v>0</v>
      </c>
      <c r="AE3780" s="4">
        <f>'Enhanced Basket_AUTOLOAD'!Z3780</f>
        <v>0</v>
      </c>
      <c r="AF3780" s="4">
        <f>'Enhanced Basket_AUTOLOAD'!AB3780</f>
        <v>0</v>
      </c>
      <c r="AG3780" s="4" t="e">
        <f>VLOOKUP(AJ3780,'Ticker Mapping'!$I$3:$M$6706,5,0)</f>
        <v>#N/A</v>
      </c>
      <c r="AH3780" s="4" t="e">
        <f>_xll.BDP(AK3780&amp;" SEDOL","TICKER_AND_EXCH_CODE")</f>
        <v>#NAME?</v>
      </c>
      <c r="AI3780" s="4" t="e">
        <f t="shared" si="723"/>
        <v>#N/A</v>
      </c>
      <c r="AJ3780" s="4">
        <f>'Enhanced Basket_AUTOLOAD'!P3780</f>
        <v>0</v>
      </c>
      <c r="AK3780" s="4">
        <f>'Enhanced Basket_AUTOLOAD'!Q3780</f>
        <v>0</v>
      </c>
      <c r="AL3780" s="4">
        <f>'Enhanced Basket_AUTOLOAD'!Y3780</f>
        <v>0</v>
      </c>
      <c r="AM3780" s="4" t="e">
        <f t="shared" si="724"/>
        <v>#N/A</v>
      </c>
      <c r="AN3780" s="4" t="str">
        <f t="shared" si="725"/>
        <v>NO</v>
      </c>
      <c r="AO3780" s="4" t="str">
        <f t="shared" si="726"/>
        <v>Cash-in-Lieu</v>
      </c>
    </row>
    <row r="3781" ht="15" customHeight="1" s="4" customFormat="1">
      <c r="A3781" s="4">
        <f>'Enhanced Basket_AUTOLOAD'!H3781</f>
        <v>0</v>
      </c>
      <c r="B3781" s="4" t="str">
        <f t="shared" si="715"/>
        <v>SELL</v>
      </c>
      <c r="C3781" s="4" t="s">
        <v>29</v>
      </c>
      <c r="D3781" s="4" t="str">
        <f t="shared" si="716"/>
        <v>MT</v>
      </c>
      <c r="E3781" s="4" t="str">
        <f t="shared" si="717"/>
      </c>
      <c r="F3781" s="4" t="str">
        <f t="shared" si="718"/>
        <v>CIL LOAD</v>
      </c>
      <c r="G3781" s="4">
        <f t="shared" si="719"/>
        <v>0</v>
      </c>
      <c r="H3781" s="4" t="e">
        <f t="shared" si="720"/>
        <v>#N/A</v>
      </c>
      <c r="I3781" s="4" t="e">
        <f>_xll.BDP(AG3781&amp;" equity","crncy_adj_px_last","eqy_fund_crncy=usd")</f>
        <v>#NAME?</v>
      </c>
      <c r="J3781" s="4" t="str">
        <f t="shared" si="721"/>
      </c>
      <c r="AA3781" s="4">
        <f t="shared" si="722"/>
        <v>0</v>
      </c>
      <c r="AB3781" s="4">
        <f>'Enhanced Basket_AUTOLOAD'!T3781</f>
        <v>0</v>
      </c>
      <c r="AC3781" s="4">
        <f>'Enhanced Basket_AUTOLOAD'!M3781</f>
        <v>0</v>
      </c>
      <c r="AD3781" s="4">
        <f>'Enhanced Basket_AUTOLOAD'!L3781</f>
        <v>0</v>
      </c>
      <c r="AE3781" s="4">
        <f>'Enhanced Basket_AUTOLOAD'!Z3781</f>
        <v>0</v>
      </c>
      <c r="AF3781" s="4">
        <f>'Enhanced Basket_AUTOLOAD'!AB3781</f>
        <v>0</v>
      </c>
      <c r="AG3781" s="4" t="e">
        <f>VLOOKUP(AJ3781,'Ticker Mapping'!$I$3:$M$6706,5,0)</f>
        <v>#N/A</v>
      </c>
      <c r="AH3781" s="4" t="e">
        <f>_xll.BDP(AK3781&amp;" SEDOL","TICKER_AND_EXCH_CODE")</f>
        <v>#NAME?</v>
      </c>
      <c r="AI3781" s="4" t="e">
        <f t="shared" si="723"/>
        <v>#N/A</v>
      </c>
      <c r="AJ3781" s="4">
        <f>'Enhanced Basket_AUTOLOAD'!P3781</f>
        <v>0</v>
      </c>
      <c r="AK3781" s="4">
        <f>'Enhanced Basket_AUTOLOAD'!Q3781</f>
        <v>0</v>
      </c>
      <c r="AL3781" s="4">
        <f>'Enhanced Basket_AUTOLOAD'!Y3781</f>
        <v>0</v>
      </c>
      <c r="AM3781" s="4" t="e">
        <f t="shared" si="724"/>
        <v>#N/A</v>
      </c>
      <c r="AN3781" s="4" t="str">
        <f t="shared" si="725"/>
        <v>NO</v>
      </c>
      <c r="AO3781" s="4" t="str">
        <f t="shared" si="726"/>
        <v>Cash-in-Lieu</v>
      </c>
    </row>
    <row r="3782" ht="15" customHeight="1" s="4" customFormat="1">
      <c r="A3782" s="4">
        <f>'Enhanced Basket_AUTOLOAD'!H3782</f>
        <v>0</v>
      </c>
      <c r="B3782" s="4" t="str">
        <f t="shared" si="715"/>
        <v>SELL</v>
      </c>
      <c r="C3782" s="4" t="s">
        <v>29</v>
      </c>
      <c r="D3782" s="4" t="str">
        <f t="shared" si="716"/>
        <v>MT</v>
      </c>
      <c r="E3782" s="4" t="str">
        <f t="shared" si="717"/>
      </c>
      <c r="F3782" s="4" t="str">
        <f t="shared" si="718"/>
        <v>CIL LOAD</v>
      </c>
      <c r="G3782" s="4">
        <f t="shared" si="719"/>
        <v>0</v>
      </c>
      <c r="H3782" s="4" t="e">
        <f t="shared" si="720"/>
        <v>#N/A</v>
      </c>
      <c r="I3782" s="4" t="e">
        <f>_xll.BDP(AG3782&amp;" equity","crncy_adj_px_last","eqy_fund_crncy=usd")</f>
        <v>#NAME?</v>
      </c>
      <c r="J3782" s="4" t="str">
        <f t="shared" si="721"/>
      </c>
      <c r="AA3782" s="4">
        <f t="shared" si="722"/>
        <v>0</v>
      </c>
      <c r="AB3782" s="4">
        <f>'Enhanced Basket_AUTOLOAD'!T3782</f>
        <v>0</v>
      </c>
      <c r="AC3782" s="4">
        <f>'Enhanced Basket_AUTOLOAD'!M3782</f>
        <v>0</v>
      </c>
      <c r="AD3782" s="4">
        <f>'Enhanced Basket_AUTOLOAD'!L3782</f>
        <v>0</v>
      </c>
      <c r="AE3782" s="4">
        <f>'Enhanced Basket_AUTOLOAD'!Z3782</f>
        <v>0</v>
      </c>
      <c r="AF3782" s="4">
        <f>'Enhanced Basket_AUTOLOAD'!AB3782</f>
        <v>0</v>
      </c>
      <c r="AG3782" s="4" t="e">
        <f>VLOOKUP(AJ3782,'Ticker Mapping'!$I$3:$M$6706,5,0)</f>
        <v>#N/A</v>
      </c>
      <c r="AH3782" s="4" t="e">
        <f>_xll.BDP(AK3782&amp;" SEDOL","TICKER_AND_EXCH_CODE")</f>
        <v>#NAME?</v>
      </c>
      <c r="AI3782" s="4" t="e">
        <f t="shared" si="723"/>
        <v>#N/A</v>
      </c>
      <c r="AJ3782" s="4">
        <f>'Enhanced Basket_AUTOLOAD'!P3782</f>
        <v>0</v>
      </c>
      <c r="AK3782" s="4">
        <f>'Enhanced Basket_AUTOLOAD'!Q3782</f>
        <v>0</v>
      </c>
      <c r="AL3782" s="4">
        <f>'Enhanced Basket_AUTOLOAD'!Y3782</f>
        <v>0</v>
      </c>
      <c r="AM3782" s="4" t="e">
        <f t="shared" si="724"/>
        <v>#N/A</v>
      </c>
      <c r="AN3782" s="4" t="str">
        <f t="shared" si="725"/>
        <v>NO</v>
      </c>
      <c r="AO3782" s="4" t="str">
        <f t="shared" si="726"/>
        <v>Cash-in-Lieu</v>
      </c>
    </row>
    <row r="3783" ht="15" customHeight="1" s="4" customFormat="1">
      <c r="A3783" s="4">
        <f>'Enhanced Basket_AUTOLOAD'!H3783</f>
        <v>0</v>
      </c>
      <c r="B3783" s="4" t="str">
        <f t="shared" si="715"/>
        <v>SELL</v>
      </c>
      <c r="C3783" s="4" t="s">
        <v>29</v>
      </c>
      <c r="D3783" s="4" t="str">
        <f t="shared" si="716"/>
        <v>MT</v>
      </c>
      <c r="E3783" s="4" t="str">
        <f t="shared" si="717"/>
      </c>
      <c r="F3783" s="4" t="str">
        <f t="shared" si="718"/>
        <v>CIL LOAD</v>
      </c>
      <c r="G3783" s="4">
        <f t="shared" si="719"/>
        <v>0</v>
      </c>
      <c r="H3783" s="4" t="e">
        <f t="shared" si="720"/>
        <v>#N/A</v>
      </c>
      <c r="I3783" s="4" t="e">
        <f>_xll.BDP(AG3783&amp;" equity","crncy_adj_px_last","eqy_fund_crncy=usd")</f>
        <v>#NAME?</v>
      </c>
      <c r="J3783" s="4" t="str">
        <f t="shared" si="721"/>
      </c>
      <c r="AA3783" s="4">
        <f t="shared" si="722"/>
        <v>0</v>
      </c>
      <c r="AB3783" s="4">
        <f>'Enhanced Basket_AUTOLOAD'!T3783</f>
        <v>0</v>
      </c>
      <c r="AC3783" s="4">
        <f>'Enhanced Basket_AUTOLOAD'!M3783</f>
        <v>0</v>
      </c>
      <c r="AD3783" s="4">
        <f>'Enhanced Basket_AUTOLOAD'!L3783</f>
        <v>0</v>
      </c>
      <c r="AE3783" s="4">
        <f>'Enhanced Basket_AUTOLOAD'!Z3783</f>
        <v>0</v>
      </c>
      <c r="AF3783" s="4">
        <f>'Enhanced Basket_AUTOLOAD'!AB3783</f>
        <v>0</v>
      </c>
      <c r="AG3783" s="4" t="e">
        <f>VLOOKUP(AJ3783,'Ticker Mapping'!$I$3:$M$6706,5,0)</f>
        <v>#N/A</v>
      </c>
      <c r="AH3783" s="4" t="e">
        <f>_xll.BDP(AK3783&amp;" SEDOL","TICKER_AND_EXCH_CODE")</f>
        <v>#NAME?</v>
      </c>
      <c r="AI3783" s="4" t="e">
        <f t="shared" si="723"/>
        <v>#N/A</v>
      </c>
      <c r="AJ3783" s="4">
        <f>'Enhanced Basket_AUTOLOAD'!P3783</f>
        <v>0</v>
      </c>
      <c r="AK3783" s="4">
        <f>'Enhanced Basket_AUTOLOAD'!Q3783</f>
        <v>0</v>
      </c>
      <c r="AL3783" s="4">
        <f>'Enhanced Basket_AUTOLOAD'!Y3783</f>
        <v>0</v>
      </c>
      <c r="AM3783" s="4" t="e">
        <f t="shared" si="724"/>
        <v>#N/A</v>
      </c>
      <c r="AN3783" s="4" t="str">
        <f t="shared" si="725"/>
        <v>NO</v>
      </c>
      <c r="AO3783" s="4" t="str">
        <f t="shared" si="726"/>
        <v>Cash-in-Lieu</v>
      </c>
    </row>
    <row r="3784" ht="15" customHeight="1" s="4" customFormat="1">
      <c r="A3784" s="4">
        <f>'Enhanced Basket_AUTOLOAD'!H3784</f>
        <v>0</v>
      </c>
      <c r="B3784" s="4" t="str">
        <f t="shared" si="715"/>
        <v>SELL</v>
      </c>
      <c r="C3784" s="4" t="s">
        <v>29</v>
      </c>
      <c r="D3784" s="4" t="str">
        <f t="shared" si="716"/>
        <v>MT</v>
      </c>
      <c r="E3784" s="4" t="str">
        <f t="shared" si="717"/>
      </c>
      <c r="F3784" s="4" t="str">
        <f t="shared" si="718"/>
        <v>CIL LOAD</v>
      </c>
      <c r="G3784" s="4">
        <f t="shared" si="719"/>
        <v>0</v>
      </c>
      <c r="H3784" s="4" t="e">
        <f t="shared" si="720"/>
        <v>#N/A</v>
      </c>
      <c r="I3784" s="4" t="e">
        <f>_xll.BDP(AG3784&amp;" equity","crncy_adj_px_last","eqy_fund_crncy=usd")</f>
        <v>#NAME?</v>
      </c>
      <c r="J3784" s="4" t="str">
        <f t="shared" si="721"/>
      </c>
      <c r="AA3784" s="4">
        <f t="shared" si="722"/>
        <v>0</v>
      </c>
      <c r="AB3784" s="4">
        <f>'Enhanced Basket_AUTOLOAD'!T3784</f>
        <v>0</v>
      </c>
      <c r="AC3784" s="4">
        <f>'Enhanced Basket_AUTOLOAD'!M3784</f>
        <v>0</v>
      </c>
      <c r="AD3784" s="4">
        <f>'Enhanced Basket_AUTOLOAD'!L3784</f>
        <v>0</v>
      </c>
      <c r="AE3784" s="4">
        <f>'Enhanced Basket_AUTOLOAD'!Z3784</f>
        <v>0</v>
      </c>
      <c r="AF3784" s="4">
        <f>'Enhanced Basket_AUTOLOAD'!AB3784</f>
        <v>0</v>
      </c>
      <c r="AG3784" s="4" t="e">
        <f>VLOOKUP(AJ3784,'Ticker Mapping'!$I$3:$M$6706,5,0)</f>
        <v>#N/A</v>
      </c>
      <c r="AH3784" s="4" t="e">
        <f>_xll.BDP(AK3784&amp;" SEDOL","TICKER_AND_EXCH_CODE")</f>
        <v>#NAME?</v>
      </c>
      <c r="AI3784" s="4" t="e">
        <f t="shared" si="723"/>
        <v>#N/A</v>
      </c>
      <c r="AJ3784" s="4">
        <f>'Enhanced Basket_AUTOLOAD'!P3784</f>
        <v>0</v>
      </c>
      <c r="AK3784" s="4">
        <f>'Enhanced Basket_AUTOLOAD'!Q3784</f>
        <v>0</v>
      </c>
      <c r="AL3784" s="4">
        <f>'Enhanced Basket_AUTOLOAD'!Y3784</f>
        <v>0</v>
      </c>
      <c r="AM3784" s="4" t="e">
        <f t="shared" si="724"/>
        <v>#N/A</v>
      </c>
      <c r="AN3784" s="4" t="str">
        <f t="shared" si="725"/>
        <v>NO</v>
      </c>
      <c r="AO3784" s="4" t="str">
        <f t="shared" si="726"/>
        <v>Cash-in-Lieu</v>
      </c>
    </row>
    <row r="3785" ht="15" customHeight="1" s="4" customFormat="1">
      <c r="A3785" s="4">
        <f>'Enhanced Basket_AUTOLOAD'!H3785</f>
        <v>0</v>
      </c>
      <c r="B3785" s="4" t="str">
        <f t="shared" si="715"/>
        <v>SELL</v>
      </c>
      <c r="C3785" s="4" t="s">
        <v>29</v>
      </c>
      <c r="D3785" s="4" t="str">
        <f t="shared" si="716"/>
        <v>MT</v>
      </c>
      <c r="E3785" s="4" t="str">
        <f t="shared" si="717"/>
      </c>
      <c r="F3785" s="4" t="str">
        <f t="shared" si="718"/>
        <v>CIL LOAD</v>
      </c>
      <c r="G3785" s="4">
        <f t="shared" si="719"/>
        <v>0</v>
      </c>
      <c r="H3785" s="4" t="e">
        <f t="shared" si="720"/>
        <v>#N/A</v>
      </c>
      <c r="I3785" s="4" t="e">
        <f>_xll.BDP(AG3785&amp;" equity","crncy_adj_px_last","eqy_fund_crncy=usd")</f>
        <v>#NAME?</v>
      </c>
      <c r="J3785" s="4" t="str">
        <f t="shared" si="721"/>
      </c>
      <c r="AA3785" s="4">
        <f t="shared" si="722"/>
        <v>0</v>
      </c>
      <c r="AB3785" s="4">
        <f>'Enhanced Basket_AUTOLOAD'!T3785</f>
        <v>0</v>
      </c>
      <c r="AC3785" s="4">
        <f>'Enhanced Basket_AUTOLOAD'!M3785</f>
        <v>0</v>
      </c>
      <c r="AD3785" s="4">
        <f>'Enhanced Basket_AUTOLOAD'!L3785</f>
        <v>0</v>
      </c>
      <c r="AE3785" s="4">
        <f>'Enhanced Basket_AUTOLOAD'!Z3785</f>
        <v>0</v>
      </c>
      <c r="AF3785" s="4">
        <f>'Enhanced Basket_AUTOLOAD'!AB3785</f>
        <v>0</v>
      </c>
      <c r="AG3785" s="4" t="e">
        <f>VLOOKUP(AJ3785,'Ticker Mapping'!$I$3:$M$6706,5,0)</f>
        <v>#N/A</v>
      </c>
      <c r="AH3785" s="4" t="e">
        <f>_xll.BDP(AK3785&amp;" SEDOL","TICKER_AND_EXCH_CODE")</f>
        <v>#NAME?</v>
      </c>
      <c r="AI3785" s="4" t="e">
        <f t="shared" si="723"/>
        <v>#N/A</v>
      </c>
      <c r="AJ3785" s="4">
        <f>'Enhanced Basket_AUTOLOAD'!P3785</f>
        <v>0</v>
      </c>
      <c r="AK3785" s="4">
        <f>'Enhanced Basket_AUTOLOAD'!Q3785</f>
        <v>0</v>
      </c>
      <c r="AL3785" s="4">
        <f>'Enhanced Basket_AUTOLOAD'!Y3785</f>
        <v>0</v>
      </c>
      <c r="AM3785" s="4" t="e">
        <f t="shared" si="724"/>
        <v>#N/A</v>
      </c>
      <c r="AN3785" s="4" t="str">
        <f t="shared" si="725"/>
        <v>NO</v>
      </c>
      <c r="AO3785" s="4" t="str">
        <f t="shared" si="726"/>
        <v>Cash-in-Lieu</v>
      </c>
    </row>
    <row r="3786" ht="15" customHeight="1" s="4" customFormat="1">
      <c r="A3786" s="4">
        <f>'Enhanced Basket_AUTOLOAD'!H3786</f>
        <v>0</v>
      </c>
      <c r="B3786" s="4" t="str">
        <f t="shared" si="715"/>
        <v>SELL</v>
      </c>
      <c r="C3786" s="4" t="s">
        <v>29</v>
      </c>
      <c r="D3786" s="4" t="str">
        <f t="shared" si="716"/>
        <v>MT</v>
      </c>
      <c r="E3786" s="4" t="str">
        <f t="shared" si="717"/>
      </c>
      <c r="F3786" s="4" t="str">
        <f t="shared" si="718"/>
        <v>CIL LOAD</v>
      </c>
      <c r="G3786" s="4">
        <f t="shared" si="719"/>
        <v>0</v>
      </c>
      <c r="H3786" s="4" t="e">
        <f t="shared" si="720"/>
        <v>#N/A</v>
      </c>
      <c r="I3786" s="4" t="e">
        <f>_xll.BDP(AG3786&amp;" equity","crncy_adj_px_last","eqy_fund_crncy=usd")</f>
        <v>#NAME?</v>
      </c>
      <c r="J3786" s="4" t="str">
        <f t="shared" si="721"/>
      </c>
      <c r="AA3786" s="4">
        <f t="shared" si="722"/>
        <v>0</v>
      </c>
      <c r="AB3786" s="4">
        <f>'Enhanced Basket_AUTOLOAD'!T3786</f>
        <v>0</v>
      </c>
      <c r="AC3786" s="4">
        <f>'Enhanced Basket_AUTOLOAD'!M3786</f>
        <v>0</v>
      </c>
      <c r="AD3786" s="4">
        <f>'Enhanced Basket_AUTOLOAD'!L3786</f>
        <v>0</v>
      </c>
      <c r="AE3786" s="4">
        <f>'Enhanced Basket_AUTOLOAD'!Z3786</f>
        <v>0</v>
      </c>
      <c r="AF3786" s="4">
        <f>'Enhanced Basket_AUTOLOAD'!AB3786</f>
        <v>0</v>
      </c>
      <c r="AG3786" s="4" t="e">
        <f>VLOOKUP(AJ3786,'Ticker Mapping'!$I$3:$M$6706,5,0)</f>
        <v>#N/A</v>
      </c>
      <c r="AH3786" s="4" t="e">
        <f>_xll.BDP(AK3786&amp;" SEDOL","TICKER_AND_EXCH_CODE")</f>
        <v>#NAME?</v>
      </c>
      <c r="AI3786" s="4" t="e">
        <f t="shared" si="723"/>
        <v>#N/A</v>
      </c>
      <c r="AJ3786" s="4">
        <f>'Enhanced Basket_AUTOLOAD'!P3786</f>
        <v>0</v>
      </c>
      <c r="AK3786" s="4">
        <f>'Enhanced Basket_AUTOLOAD'!Q3786</f>
        <v>0</v>
      </c>
      <c r="AL3786" s="4">
        <f>'Enhanced Basket_AUTOLOAD'!Y3786</f>
        <v>0</v>
      </c>
      <c r="AM3786" s="4" t="e">
        <f t="shared" si="724"/>
        <v>#N/A</v>
      </c>
      <c r="AN3786" s="4" t="str">
        <f t="shared" si="725"/>
        <v>NO</v>
      </c>
      <c r="AO3786" s="4" t="str">
        <f t="shared" si="726"/>
        <v>Cash-in-Lieu</v>
      </c>
    </row>
    <row r="3787" ht="15" customHeight="1" s="4" customFormat="1">
      <c r="A3787" s="4">
        <f>'Enhanced Basket_AUTOLOAD'!H3787</f>
        <v>0</v>
      </c>
      <c r="B3787" s="4" t="str">
        <f t="shared" si="715"/>
        <v>SELL</v>
      </c>
      <c r="C3787" s="4" t="s">
        <v>29</v>
      </c>
      <c r="D3787" s="4" t="str">
        <f t="shared" si="716"/>
        <v>MT</v>
      </c>
      <c r="E3787" s="4" t="str">
        <f t="shared" si="717"/>
      </c>
      <c r="F3787" s="4" t="str">
        <f t="shared" si="718"/>
        <v>CIL LOAD</v>
      </c>
      <c r="G3787" s="4">
        <f t="shared" si="719"/>
        <v>0</v>
      </c>
      <c r="H3787" s="4" t="e">
        <f t="shared" si="720"/>
        <v>#N/A</v>
      </c>
      <c r="I3787" s="4" t="e">
        <f>_xll.BDP(AG3787&amp;" equity","crncy_adj_px_last","eqy_fund_crncy=usd")</f>
        <v>#NAME?</v>
      </c>
      <c r="J3787" s="4" t="str">
        <f t="shared" si="721"/>
      </c>
      <c r="AA3787" s="4">
        <f t="shared" si="722"/>
        <v>0</v>
      </c>
      <c r="AB3787" s="4">
        <f>'Enhanced Basket_AUTOLOAD'!T3787</f>
        <v>0</v>
      </c>
      <c r="AC3787" s="4">
        <f>'Enhanced Basket_AUTOLOAD'!M3787</f>
        <v>0</v>
      </c>
      <c r="AD3787" s="4">
        <f>'Enhanced Basket_AUTOLOAD'!L3787</f>
        <v>0</v>
      </c>
      <c r="AE3787" s="4">
        <f>'Enhanced Basket_AUTOLOAD'!Z3787</f>
        <v>0</v>
      </c>
      <c r="AF3787" s="4">
        <f>'Enhanced Basket_AUTOLOAD'!AB3787</f>
        <v>0</v>
      </c>
      <c r="AG3787" s="4" t="e">
        <f>VLOOKUP(AJ3787,'Ticker Mapping'!$I$3:$M$6706,5,0)</f>
        <v>#N/A</v>
      </c>
      <c r="AH3787" s="4" t="e">
        <f>_xll.BDP(AK3787&amp;" SEDOL","TICKER_AND_EXCH_CODE")</f>
        <v>#NAME?</v>
      </c>
      <c r="AI3787" s="4" t="e">
        <f t="shared" si="723"/>
        <v>#N/A</v>
      </c>
      <c r="AJ3787" s="4">
        <f>'Enhanced Basket_AUTOLOAD'!P3787</f>
        <v>0</v>
      </c>
      <c r="AK3787" s="4">
        <f>'Enhanced Basket_AUTOLOAD'!Q3787</f>
        <v>0</v>
      </c>
      <c r="AL3787" s="4">
        <f>'Enhanced Basket_AUTOLOAD'!Y3787</f>
        <v>0</v>
      </c>
      <c r="AM3787" s="4" t="e">
        <f t="shared" si="724"/>
        <v>#N/A</v>
      </c>
      <c r="AN3787" s="4" t="str">
        <f t="shared" si="725"/>
        <v>NO</v>
      </c>
      <c r="AO3787" s="4" t="str">
        <f t="shared" si="726"/>
        <v>Cash-in-Lieu</v>
      </c>
    </row>
    <row r="3788" ht="15" customHeight="1" s="4" customFormat="1">
      <c r="A3788" s="4">
        <f>'Enhanced Basket_AUTOLOAD'!H3788</f>
        <v>0</v>
      </c>
      <c r="B3788" s="4" t="str">
        <f t="shared" si="715"/>
        <v>SELL</v>
      </c>
      <c r="C3788" s="4" t="s">
        <v>29</v>
      </c>
      <c r="D3788" s="4" t="str">
        <f t="shared" si="716"/>
        <v>MT</v>
      </c>
      <c r="E3788" s="4" t="str">
        <f t="shared" si="717"/>
      </c>
      <c r="F3788" s="4" t="str">
        <f t="shared" si="718"/>
        <v>CIL LOAD</v>
      </c>
      <c r="G3788" s="4">
        <f t="shared" si="719"/>
        <v>0</v>
      </c>
      <c r="H3788" s="4" t="e">
        <f t="shared" si="720"/>
        <v>#N/A</v>
      </c>
      <c r="I3788" s="4" t="e">
        <f>_xll.BDP(AG3788&amp;" equity","crncy_adj_px_last","eqy_fund_crncy=usd")</f>
        <v>#NAME?</v>
      </c>
      <c r="J3788" s="4" t="str">
        <f t="shared" si="721"/>
      </c>
      <c r="AA3788" s="4">
        <f t="shared" si="722"/>
        <v>0</v>
      </c>
      <c r="AB3788" s="4">
        <f>'Enhanced Basket_AUTOLOAD'!T3788</f>
        <v>0</v>
      </c>
      <c r="AC3788" s="4">
        <f>'Enhanced Basket_AUTOLOAD'!M3788</f>
        <v>0</v>
      </c>
      <c r="AD3788" s="4">
        <f>'Enhanced Basket_AUTOLOAD'!L3788</f>
        <v>0</v>
      </c>
      <c r="AE3788" s="4">
        <f>'Enhanced Basket_AUTOLOAD'!Z3788</f>
        <v>0</v>
      </c>
      <c r="AF3788" s="4">
        <f>'Enhanced Basket_AUTOLOAD'!AB3788</f>
        <v>0</v>
      </c>
      <c r="AG3788" s="4" t="e">
        <f>VLOOKUP(AJ3788,'Ticker Mapping'!$I$3:$M$6706,5,0)</f>
        <v>#N/A</v>
      </c>
      <c r="AH3788" s="4" t="e">
        <f>_xll.BDP(AK3788&amp;" SEDOL","TICKER_AND_EXCH_CODE")</f>
        <v>#NAME?</v>
      </c>
      <c r="AI3788" s="4" t="e">
        <f t="shared" si="723"/>
        <v>#N/A</v>
      </c>
      <c r="AJ3788" s="4">
        <f>'Enhanced Basket_AUTOLOAD'!P3788</f>
        <v>0</v>
      </c>
      <c r="AK3788" s="4">
        <f>'Enhanced Basket_AUTOLOAD'!Q3788</f>
        <v>0</v>
      </c>
      <c r="AL3788" s="4">
        <f>'Enhanced Basket_AUTOLOAD'!Y3788</f>
        <v>0</v>
      </c>
      <c r="AM3788" s="4" t="e">
        <f t="shared" si="724"/>
        <v>#N/A</v>
      </c>
      <c r="AN3788" s="4" t="str">
        <f t="shared" si="725"/>
        <v>NO</v>
      </c>
      <c r="AO3788" s="4" t="str">
        <f t="shared" si="726"/>
        <v>Cash-in-Lieu</v>
      </c>
    </row>
    <row r="3789" ht="15" customHeight="1" s="4" customFormat="1">
      <c r="A3789" s="4">
        <f>'Enhanced Basket_AUTOLOAD'!H3789</f>
        <v>0</v>
      </c>
      <c r="B3789" s="4" t="str">
        <f t="shared" si="715"/>
        <v>SELL</v>
      </c>
      <c r="C3789" s="4" t="s">
        <v>29</v>
      </c>
      <c r="D3789" s="4" t="str">
        <f t="shared" si="716"/>
        <v>MT</v>
      </c>
      <c r="E3789" s="4" t="str">
        <f t="shared" si="717"/>
      </c>
      <c r="F3789" s="4" t="str">
        <f t="shared" si="718"/>
        <v>CIL LOAD</v>
      </c>
      <c r="G3789" s="4">
        <f t="shared" si="719"/>
        <v>0</v>
      </c>
      <c r="H3789" s="4" t="e">
        <f t="shared" si="720"/>
        <v>#N/A</v>
      </c>
      <c r="I3789" s="4" t="e">
        <f>_xll.BDP(AG3789&amp;" equity","crncy_adj_px_last","eqy_fund_crncy=usd")</f>
        <v>#NAME?</v>
      </c>
      <c r="J3789" s="4" t="str">
        <f t="shared" si="721"/>
      </c>
      <c r="AA3789" s="4">
        <f t="shared" si="722"/>
        <v>0</v>
      </c>
      <c r="AB3789" s="4">
        <f>'Enhanced Basket_AUTOLOAD'!T3789</f>
        <v>0</v>
      </c>
      <c r="AC3789" s="4">
        <f>'Enhanced Basket_AUTOLOAD'!M3789</f>
        <v>0</v>
      </c>
      <c r="AD3789" s="4">
        <f>'Enhanced Basket_AUTOLOAD'!L3789</f>
        <v>0</v>
      </c>
      <c r="AE3789" s="4">
        <f>'Enhanced Basket_AUTOLOAD'!Z3789</f>
        <v>0</v>
      </c>
      <c r="AF3789" s="4">
        <f>'Enhanced Basket_AUTOLOAD'!AB3789</f>
        <v>0</v>
      </c>
      <c r="AG3789" s="4" t="e">
        <f>VLOOKUP(AJ3789,'Ticker Mapping'!$I$3:$M$6706,5,0)</f>
        <v>#N/A</v>
      </c>
      <c r="AH3789" s="4" t="e">
        <f>_xll.BDP(AK3789&amp;" SEDOL","TICKER_AND_EXCH_CODE")</f>
        <v>#NAME?</v>
      </c>
      <c r="AI3789" s="4" t="e">
        <f t="shared" si="723"/>
        <v>#N/A</v>
      </c>
      <c r="AJ3789" s="4">
        <f>'Enhanced Basket_AUTOLOAD'!P3789</f>
        <v>0</v>
      </c>
      <c r="AK3789" s="4">
        <f>'Enhanced Basket_AUTOLOAD'!Q3789</f>
        <v>0</v>
      </c>
      <c r="AL3789" s="4">
        <f>'Enhanced Basket_AUTOLOAD'!Y3789</f>
        <v>0</v>
      </c>
      <c r="AM3789" s="4" t="e">
        <f t="shared" si="724"/>
        <v>#N/A</v>
      </c>
      <c r="AN3789" s="4" t="str">
        <f t="shared" si="725"/>
        <v>NO</v>
      </c>
      <c r="AO3789" s="4" t="str">
        <f t="shared" si="726"/>
        <v>Cash-in-Lieu</v>
      </c>
    </row>
    <row r="3790" ht="15" customHeight="1" s="4" customFormat="1">
      <c r="A3790" s="4">
        <f>'Enhanced Basket_AUTOLOAD'!H3790</f>
        <v>0</v>
      </c>
      <c r="B3790" s="4" t="str">
        <f t="shared" si="715"/>
        <v>SELL</v>
      </c>
      <c r="C3790" s="4" t="s">
        <v>29</v>
      </c>
      <c r="D3790" s="4" t="str">
        <f t="shared" si="716"/>
        <v>MT</v>
      </c>
      <c r="E3790" s="4" t="str">
        <f t="shared" si="717"/>
      </c>
      <c r="F3790" s="4" t="str">
        <f t="shared" si="718"/>
        <v>CIL LOAD</v>
      </c>
      <c r="G3790" s="4">
        <f t="shared" si="719"/>
        <v>0</v>
      </c>
      <c r="H3790" s="4" t="e">
        <f t="shared" si="720"/>
        <v>#N/A</v>
      </c>
      <c r="I3790" s="4" t="e">
        <f>_xll.BDP(AG3790&amp;" equity","crncy_adj_px_last","eqy_fund_crncy=usd")</f>
        <v>#NAME?</v>
      </c>
      <c r="J3790" s="4" t="str">
        <f t="shared" si="721"/>
      </c>
      <c r="AA3790" s="4">
        <f t="shared" si="722"/>
        <v>0</v>
      </c>
      <c r="AB3790" s="4">
        <f>'Enhanced Basket_AUTOLOAD'!T3790</f>
        <v>0</v>
      </c>
      <c r="AC3790" s="4">
        <f>'Enhanced Basket_AUTOLOAD'!M3790</f>
        <v>0</v>
      </c>
      <c r="AD3790" s="4">
        <f>'Enhanced Basket_AUTOLOAD'!L3790</f>
        <v>0</v>
      </c>
      <c r="AE3790" s="4">
        <f>'Enhanced Basket_AUTOLOAD'!Z3790</f>
        <v>0</v>
      </c>
      <c r="AF3790" s="4">
        <f>'Enhanced Basket_AUTOLOAD'!AB3790</f>
        <v>0</v>
      </c>
      <c r="AG3790" s="4" t="e">
        <f>VLOOKUP(AJ3790,'Ticker Mapping'!$I$3:$M$6706,5,0)</f>
        <v>#N/A</v>
      </c>
      <c r="AH3790" s="4" t="e">
        <f>_xll.BDP(AK3790&amp;" SEDOL","TICKER_AND_EXCH_CODE")</f>
        <v>#NAME?</v>
      </c>
      <c r="AI3790" s="4" t="e">
        <f t="shared" si="723"/>
        <v>#N/A</v>
      </c>
      <c r="AJ3790" s="4">
        <f>'Enhanced Basket_AUTOLOAD'!P3790</f>
        <v>0</v>
      </c>
      <c r="AK3790" s="4">
        <f>'Enhanced Basket_AUTOLOAD'!Q3790</f>
        <v>0</v>
      </c>
      <c r="AL3790" s="4">
        <f>'Enhanced Basket_AUTOLOAD'!Y3790</f>
        <v>0</v>
      </c>
      <c r="AM3790" s="4" t="e">
        <f t="shared" si="724"/>
        <v>#N/A</v>
      </c>
      <c r="AN3790" s="4" t="str">
        <f t="shared" si="725"/>
        <v>NO</v>
      </c>
      <c r="AO3790" s="4" t="str">
        <f t="shared" si="726"/>
        <v>Cash-in-Lieu</v>
      </c>
    </row>
    <row r="3791" ht="15" customHeight="1" s="4" customFormat="1">
      <c r="A3791" s="4">
        <f>'Enhanced Basket_AUTOLOAD'!H3791</f>
        <v>0</v>
      </c>
      <c r="B3791" s="4" t="str">
        <f t="shared" si="715"/>
        <v>SELL</v>
      </c>
      <c r="C3791" s="4" t="s">
        <v>29</v>
      </c>
      <c r="D3791" s="4" t="str">
        <f t="shared" si="716"/>
        <v>MT</v>
      </c>
      <c r="E3791" s="4" t="str">
        <f t="shared" si="717"/>
      </c>
      <c r="F3791" s="4" t="str">
        <f t="shared" si="718"/>
        <v>CIL LOAD</v>
      </c>
      <c r="G3791" s="4">
        <f t="shared" si="719"/>
        <v>0</v>
      </c>
      <c r="H3791" s="4" t="e">
        <f t="shared" si="720"/>
        <v>#N/A</v>
      </c>
      <c r="I3791" s="4" t="e">
        <f>_xll.BDP(AG3791&amp;" equity","crncy_adj_px_last","eqy_fund_crncy=usd")</f>
        <v>#NAME?</v>
      </c>
      <c r="J3791" s="4" t="str">
        <f t="shared" si="721"/>
      </c>
      <c r="AA3791" s="4">
        <f t="shared" si="722"/>
        <v>0</v>
      </c>
      <c r="AB3791" s="4">
        <f>'Enhanced Basket_AUTOLOAD'!T3791</f>
        <v>0</v>
      </c>
      <c r="AC3791" s="4">
        <f>'Enhanced Basket_AUTOLOAD'!M3791</f>
        <v>0</v>
      </c>
      <c r="AD3791" s="4">
        <f>'Enhanced Basket_AUTOLOAD'!L3791</f>
        <v>0</v>
      </c>
      <c r="AE3791" s="4">
        <f>'Enhanced Basket_AUTOLOAD'!Z3791</f>
        <v>0</v>
      </c>
      <c r="AF3791" s="4">
        <f>'Enhanced Basket_AUTOLOAD'!AB3791</f>
        <v>0</v>
      </c>
      <c r="AG3791" s="4" t="e">
        <f>VLOOKUP(AJ3791,'Ticker Mapping'!$I$3:$M$6706,5,0)</f>
        <v>#N/A</v>
      </c>
      <c r="AH3791" s="4" t="e">
        <f>_xll.BDP(AK3791&amp;" SEDOL","TICKER_AND_EXCH_CODE")</f>
        <v>#NAME?</v>
      </c>
      <c r="AI3791" s="4" t="e">
        <f t="shared" si="723"/>
        <v>#N/A</v>
      </c>
      <c r="AJ3791" s="4">
        <f>'Enhanced Basket_AUTOLOAD'!P3791</f>
        <v>0</v>
      </c>
      <c r="AK3791" s="4">
        <f>'Enhanced Basket_AUTOLOAD'!Q3791</f>
        <v>0</v>
      </c>
      <c r="AL3791" s="4">
        <f>'Enhanced Basket_AUTOLOAD'!Y3791</f>
        <v>0</v>
      </c>
      <c r="AM3791" s="4" t="e">
        <f t="shared" si="724"/>
        <v>#N/A</v>
      </c>
      <c r="AN3791" s="4" t="str">
        <f t="shared" si="725"/>
        <v>NO</v>
      </c>
      <c r="AO3791" s="4" t="str">
        <f t="shared" si="726"/>
        <v>Cash-in-Lieu</v>
      </c>
    </row>
    <row r="3792" ht="15" customHeight="1" s="4" customFormat="1">
      <c r="A3792" s="4">
        <f>'Enhanced Basket_AUTOLOAD'!H3792</f>
        <v>0</v>
      </c>
      <c r="B3792" s="4" t="str">
        <f t="shared" si="715"/>
        <v>SELL</v>
      </c>
      <c r="C3792" s="4" t="s">
        <v>29</v>
      </c>
      <c r="D3792" s="4" t="str">
        <f t="shared" si="716"/>
        <v>MT</v>
      </c>
      <c r="E3792" s="4" t="str">
        <f t="shared" si="717"/>
      </c>
      <c r="F3792" s="4" t="str">
        <f t="shared" si="718"/>
        <v>CIL LOAD</v>
      </c>
      <c r="G3792" s="4">
        <f t="shared" si="719"/>
        <v>0</v>
      </c>
      <c r="H3792" s="4" t="e">
        <f t="shared" si="720"/>
        <v>#N/A</v>
      </c>
      <c r="I3792" s="4" t="e">
        <f>_xll.BDP(AG3792&amp;" equity","crncy_adj_px_last","eqy_fund_crncy=usd")</f>
        <v>#NAME?</v>
      </c>
      <c r="J3792" s="4" t="str">
        <f t="shared" si="721"/>
      </c>
      <c r="AA3792" s="4">
        <f t="shared" si="722"/>
        <v>0</v>
      </c>
      <c r="AB3792" s="4">
        <f>'Enhanced Basket_AUTOLOAD'!T3792</f>
        <v>0</v>
      </c>
      <c r="AC3792" s="4">
        <f>'Enhanced Basket_AUTOLOAD'!M3792</f>
        <v>0</v>
      </c>
      <c r="AD3792" s="4">
        <f>'Enhanced Basket_AUTOLOAD'!L3792</f>
        <v>0</v>
      </c>
      <c r="AE3792" s="4">
        <f>'Enhanced Basket_AUTOLOAD'!Z3792</f>
        <v>0</v>
      </c>
      <c r="AF3792" s="4">
        <f>'Enhanced Basket_AUTOLOAD'!AB3792</f>
        <v>0</v>
      </c>
      <c r="AG3792" s="4" t="e">
        <f>VLOOKUP(AJ3792,'Ticker Mapping'!$I$3:$M$6706,5,0)</f>
        <v>#N/A</v>
      </c>
      <c r="AH3792" s="4" t="e">
        <f>_xll.BDP(AK3792&amp;" SEDOL","TICKER_AND_EXCH_CODE")</f>
        <v>#NAME?</v>
      </c>
      <c r="AI3792" s="4" t="e">
        <f t="shared" si="723"/>
        <v>#N/A</v>
      </c>
      <c r="AJ3792" s="4">
        <f>'Enhanced Basket_AUTOLOAD'!P3792</f>
        <v>0</v>
      </c>
      <c r="AK3792" s="4">
        <f>'Enhanced Basket_AUTOLOAD'!Q3792</f>
        <v>0</v>
      </c>
      <c r="AL3792" s="4">
        <f>'Enhanced Basket_AUTOLOAD'!Y3792</f>
        <v>0</v>
      </c>
      <c r="AM3792" s="4" t="e">
        <f t="shared" si="724"/>
        <v>#N/A</v>
      </c>
      <c r="AN3792" s="4" t="str">
        <f t="shared" si="725"/>
        <v>NO</v>
      </c>
      <c r="AO3792" s="4" t="str">
        <f t="shared" si="726"/>
        <v>Cash-in-Lieu</v>
      </c>
    </row>
    <row r="3793" ht="15" customHeight="1" s="4" customFormat="1">
      <c r="A3793" s="4">
        <f>'Enhanced Basket_AUTOLOAD'!H3793</f>
        <v>0</v>
      </c>
      <c r="B3793" s="4" t="str">
        <f t="shared" si="715"/>
        <v>SELL</v>
      </c>
      <c r="C3793" s="4" t="s">
        <v>29</v>
      </c>
      <c r="D3793" s="4" t="str">
        <f t="shared" si="716"/>
        <v>MT</v>
      </c>
      <c r="E3793" s="4" t="str">
        <f t="shared" si="717"/>
      </c>
      <c r="F3793" s="4" t="str">
        <f t="shared" si="718"/>
        <v>CIL LOAD</v>
      </c>
      <c r="G3793" s="4">
        <f t="shared" si="719"/>
        <v>0</v>
      </c>
      <c r="H3793" s="4" t="e">
        <f t="shared" si="720"/>
        <v>#N/A</v>
      </c>
      <c r="I3793" s="4" t="e">
        <f>_xll.BDP(AG3793&amp;" equity","crncy_adj_px_last","eqy_fund_crncy=usd")</f>
        <v>#NAME?</v>
      </c>
      <c r="J3793" s="4" t="str">
        <f t="shared" si="721"/>
      </c>
      <c r="AA3793" s="4">
        <f t="shared" si="722"/>
        <v>0</v>
      </c>
      <c r="AB3793" s="4">
        <f>'Enhanced Basket_AUTOLOAD'!T3793</f>
        <v>0</v>
      </c>
      <c r="AC3793" s="4">
        <f>'Enhanced Basket_AUTOLOAD'!M3793</f>
        <v>0</v>
      </c>
      <c r="AD3793" s="4">
        <f>'Enhanced Basket_AUTOLOAD'!L3793</f>
        <v>0</v>
      </c>
      <c r="AE3793" s="4">
        <f>'Enhanced Basket_AUTOLOAD'!Z3793</f>
        <v>0</v>
      </c>
      <c r="AF3793" s="4">
        <f>'Enhanced Basket_AUTOLOAD'!AB3793</f>
        <v>0</v>
      </c>
      <c r="AG3793" s="4" t="e">
        <f>VLOOKUP(AJ3793,'Ticker Mapping'!$I$3:$M$6706,5,0)</f>
        <v>#N/A</v>
      </c>
      <c r="AH3793" s="4" t="e">
        <f>_xll.BDP(AK3793&amp;" SEDOL","TICKER_AND_EXCH_CODE")</f>
        <v>#NAME?</v>
      </c>
      <c r="AI3793" s="4" t="e">
        <f t="shared" si="723"/>
        <v>#N/A</v>
      </c>
      <c r="AJ3793" s="4">
        <f>'Enhanced Basket_AUTOLOAD'!P3793</f>
        <v>0</v>
      </c>
      <c r="AK3793" s="4">
        <f>'Enhanced Basket_AUTOLOAD'!Q3793</f>
        <v>0</v>
      </c>
      <c r="AL3793" s="4">
        <f>'Enhanced Basket_AUTOLOAD'!Y3793</f>
        <v>0</v>
      </c>
      <c r="AM3793" s="4" t="e">
        <f t="shared" si="724"/>
        <v>#N/A</v>
      </c>
      <c r="AN3793" s="4" t="str">
        <f t="shared" si="725"/>
        <v>NO</v>
      </c>
      <c r="AO3793" s="4" t="str">
        <f t="shared" si="726"/>
        <v>Cash-in-Lieu</v>
      </c>
    </row>
    <row r="3794" ht="15" customHeight="1" s="4" customFormat="1">
      <c r="A3794" s="4">
        <f>'Enhanced Basket_AUTOLOAD'!H3794</f>
        <v>0</v>
      </c>
      <c r="B3794" s="4" t="str">
        <f t="shared" si="715"/>
        <v>SELL</v>
      </c>
      <c r="C3794" s="4" t="s">
        <v>29</v>
      </c>
      <c r="D3794" s="4" t="str">
        <f t="shared" si="716"/>
        <v>MT</v>
      </c>
      <c r="E3794" s="4" t="str">
        <f t="shared" si="717"/>
      </c>
      <c r="F3794" s="4" t="str">
        <f t="shared" si="718"/>
        <v>CIL LOAD</v>
      </c>
      <c r="G3794" s="4">
        <f t="shared" si="719"/>
        <v>0</v>
      </c>
      <c r="H3794" s="4" t="e">
        <f t="shared" si="720"/>
        <v>#N/A</v>
      </c>
      <c r="I3794" s="4" t="e">
        <f>_xll.BDP(AG3794&amp;" equity","crncy_adj_px_last","eqy_fund_crncy=usd")</f>
        <v>#NAME?</v>
      </c>
      <c r="J3794" s="4" t="str">
        <f t="shared" si="721"/>
      </c>
      <c r="AA3794" s="4">
        <f t="shared" si="722"/>
        <v>0</v>
      </c>
      <c r="AB3794" s="4">
        <f>'Enhanced Basket_AUTOLOAD'!T3794</f>
        <v>0</v>
      </c>
      <c r="AC3794" s="4">
        <f>'Enhanced Basket_AUTOLOAD'!M3794</f>
        <v>0</v>
      </c>
      <c r="AD3794" s="4">
        <f>'Enhanced Basket_AUTOLOAD'!L3794</f>
        <v>0</v>
      </c>
      <c r="AE3794" s="4">
        <f>'Enhanced Basket_AUTOLOAD'!Z3794</f>
        <v>0</v>
      </c>
      <c r="AF3794" s="4">
        <f>'Enhanced Basket_AUTOLOAD'!AB3794</f>
        <v>0</v>
      </c>
      <c r="AG3794" s="4" t="e">
        <f>VLOOKUP(AJ3794,'Ticker Mapping'!$I$3:$M$6706,5,0)</f>
        <v>#N/A</v>
      </c>
      <c r="AH3794" s="4" t="e">
        <f>_xll.BDP(AK3794&amp;" SEDOL","TICKER_AND_EXCH_CODE")</f>
        <v>#NAME?</v>
      </c>
      <c r="AI3794" s="4" t="e">
        <f t="shared" si="723"/>
        <v>#N/A</v>
      </c>
      <c r="AJ3794" s="4">
        <f>'Enhanced Basket_AUTOLOAD'!P3794</f>
        <v>0</v>
      </c>
      <c r="AK3794" s="4">
        <f>'Enhanced Basket_AUTOLOAD'!Q3794</f>
        <v>0</v>
      </c>
      <c r="AL3794" s="4">
        <f>'Enhanced Basket_AUTOLOAD'!Y3794</f>
        <v>0</v>
      </c>
      <c r="AM3794" s="4" t="e">
        <f t="shared" si="724"/>
        <v>#N/A</v>
      </c>
      <c r="AN3794" s="4" t="str">
        <f t="shared" si="725"/>
        <v>NO</v>
      </c>
      <c r="AO3794" s="4" t="str">
        <f t="shared" si="726"/>
        <v>Cash-in-Lieu</v>
      </c>
    </row>
    <row r="3795" ht="15" customHeight="1" s="4" customFormat="1">
      <c r="A3795" s="4">
        <f>'Enhanced Basket_AUTOLOAD'!H3795</f>
        <v>0</v>
      </c>
      <c r="B3795" s="4" t="str">
        <f t="shared" si="715"/>
        <v>SELL</v>
      </c>
      <c r="C3795" s="4" t="s">
        <v>29</v>
      </c>
      <c r="D3795" s="4" t="str">
        <f t="shared" si="716"/>
        <v>MT</v>
      </c>
      <c r="E3795" s="4" t="str">
        <f t="shared" si="717"/>
      </c>
      <c r="F3795" s="4" t="str">
        <f t="shared" si="718"/>
        <v>CIL LOAD</v>
      </c>
      <c r="G3795" s="4">
        <f t="shared" si="719"/>
        <v>0</v>
      </c>
      <c r="H3795" s="4" t="e">
        <f t="shared" si="720"/>
        <v>#N/A</v>
      </c>
      <c r="I3795" s="4" t="e">
        <f>_xll.BDP(AG3795&amp;" equity","crncy_adj_px_last","eqy_fund_crncy=usd")</f>
        <v>#NAME?</v>
      </c>
      <c r="J3795" s="4" t="str">
        <f t="shared" si="721"/>
      </c>
      <c r="AA3795" s="4">
        <f t="shared" si="722"/>
        <v>0</v>
      </c>
      <c r="AB3795" s="4">
        <f>'Enhanced Basket_AUTOLOAD'!T3795</f>
        <v>0</v>
      </c>
      <c r="AC3795" s="4">
        <f>'Enhanced Basket_AUTOLOAD'!M3795</f>
        <v>0</v>
      </c>
      <c r="AD3795" s="4">
        <f>'Enhanced Basket_AUTOLOAD'!L3795</f>
        <v>0</v>
      </c>
      <c r="AE3795" s="4">
        <f>'Enhanced Basket_AUTOLOAD'!Z3795</f>
        <v>0</v>
      </c>
      <c r="AF3795" s="4">
        <f>'Enhanced Basket_AUTOLOAD'!AB3795</f>
        <v>0</v>
      </c>
      <c r="AG3795" s="4" t="e">
        <f>VLOOKUP(AJ3795,'Ticker Mapping'!$I$3:$M$6706,5,0)</f>
        <v>#N/A</v>
      </c>
      <c r="AH3795" s="4" t="e">
        <f>_xll.BDP(AK3795&amp;" SEDOL","TICKER_AND_EXCH_CODE")</f>
        <v>#NAME?</v>
      </c>
      <c r="AI3795" s="4" t="e">
        <f t="shared" si="723"/>
        <v>#N/A</v>
      </c>
      <c r="AJ3795" s="4">
        <f>'Enhanced Basket_AUTOLOAD'!P3795</f>
        <v>0</v>
      </c>
      <c r="AK3795" s="4">
        <f>'Enhanced Basket_AUTOLOAD'!Q3795</f>
        <v>0</v>
      </c>
      <c r="AL3795" s="4">
        <f>'Enhanced Basket_AUTOLOAD'!Y3795</f>
        <v>0</v>
      </c>
      <c r="AM3795" s="4" t="e">
        <f t="shared" si="724"/>
        <v>#N/A</v>
      </c>
      <c r="AN3795" s="4" t="str">
        <f t="shared" si="725"/>
        <v>NO</v>
      </c>
      <c r="AO3795" s="4" t="str">
        <f t="shared" si="726"/>
        <v>Cash-in-Lieu</v>
      </c>
    </row>
    <row r="3796" ht="15" customHeight="1" s="4" customFormat="1">
      <c r="A3796" s="4">
        <f>'Enhanced Basket_AUTOLOAD'!H3796</f>
        <v>0</v>
      </c>
      <c r="B3796" s="4" t="str">
        <f t="shared" si="715"/>
        <v>SELL</v>
      </c>
      <c r="C3796" s="4" t="s">
        <v>29</v>
      </c>
      <c r="D3796" s="4" t="str">
        <f t="shared" si="716"/>
        <v>MT</v>
      </c>
      <c r="E3796" s="4" t="str">
        <f t="shared" si="717"/>
      </c>
      <c r="F3796" s="4" t="str">
        <f t="shared" si="718"/>
        <v>CIL LOAD</v>
      </c>
      <c r="G3796" s="4">
        <f t="shared" si="719"/>
        <v>0</v>
      </c>
      <c r="H3796" s="4" t="e">
        <f t="shared" si="720"/>
        <v>#N/A</v>
      </c>
      <c r="I3796" s="4" t="e">
        <f>_xll.BDP(AG3796&amp;" equity","crncy_adj_px_last","eqy_fund_crncy=usd")</f>
        <v>#NAME?</v>
      </c>
      <c r="J3796" s="4" t="str">
        <f t="shared" si="721"/>
      </c>
      <c r="AA3796" s="4">
        <f t="shared" si="722"/>
        <v>0</v>
      </c>
      <c r="AB3796" s="4">
        <f>'Enhanced Basket_AUTOLOAD'!T3796</f>
        <v>0</v>
      </c>
      <c r="AC3796" s="4">
        <f>'Enhanced Basket_AUTOLOAD'!M3796</f>
        <v>0</v>
      </c>
      <c r="AD3796" s="4">
        <f>'Enhanced Basket_AUTOLOAD'!L3796</f>
        <v>0</v>
      </c>
      <c r="AE3796" s="4">
        <f>'Enhanced Basket_AUTOLOAD'!Z3796</f>
        <v>0</v>
      </c>
      <c r="AF3796" s="4">
        <f>'Enhanced Basket_AUTOLOAD'!AB3796</f>
        <v>0</v>
      </c>
      <c r="AG3796" s="4" t="e">
        <f>VLOOKUP(AJ3796,'Ticker Mapping'!$I$3:$M$6706,5,0)</f>
        <v>#N/A</v>
      </c>
      <c r="AH3796" s="4" t="e">
        <f>_xll.BDP(AK3796&amp;" SEDOL","TICKER_AND_EXCH_CODE")</f>
        <v>#NAME?</v>
      </c>
      <c r="AI3796" s="4" t="e">
        <f t="shared" si="723"/>
        <v>#N/A</v>
      </c>
      <c r="AJ3796" s="4">
        <f>'Enhanced Basket_AUTOLOAD'!P3796</f>
        <v>0</v>
      </c>
      <c r="AK3796" s="4">
        <f>'Enhanced Basket_AUTOLOAD'!Q3796</f>
        <v>0</v>
      </c>
      <c r="AL3796" s="4">
        <f>'Enhanced Basket_AUTOLOAD'!Y3796</f>
        <v>0</v>
      </c>
      <c r="AM3796" s="4" t="e">
        <f t="shared" si="724"/>
        <v>#N/A</v>
      </c>
      <c r="AN3796" s="4" t="str">
        <f t="shared" si="725"/>
        <v>NO</v>
      </c>
      <c r="AO3796" s="4" t="str">
        <f t="shared" si="726"/>
        <v>Cash-in-Lieu</v>
      </c>
    </row>
    <row r="3797" ht="15" customHeight="1" s="4" customFormat="1">
      <c r="A3797" s="4">
        <f>'Enhanced Basket_AUTOLOAD'!H3797</f>
        <v>0</v>
      </c>
      <c r="B3797" s="4" t="str">
        <f t="shared" si="715"/>
        <v>SELL</v>
      </c>
      <c r="C3797" s="4" t="s">
        <v>29</v>
      </c>
      <c r="D3797" s="4" t="str">
        <f t="shared" si="716"/>
        <v>MT</v>
      </c>
      <c r="E3797" s="4" t="str">
        <f t="shared" si="717"/>
      </c>
      <c r="F3797" s="4" t="str">
        <f t="shared" si="718"/>
        <v>CIL LOAD</v>
      </c>
      <c r="G3797" s="4">
        <f t="shared" si="719"/>
        <v>0</v>
      </c>
      <c r="H3797" s="4" t="e">
        <f t="shared" si="720"/>
        <v>#N/A</v>
      </c>
      <c r="I3797" s="4" t="e">
        <f>_xll.BDP(AG3797&amp;" equity","crncy_adj_px_last","eqy_fund_crncy=usd")</f>
        <v>#NAME?</v>
      </c>
      <c r="J3797" s="4" t="str">
        <f t="shared" si="721"/>
      </c>
      <c r="AA3797" s="4">
        <f t="shared" si="722"/>
        <v>0</v>
      </c>
      <c r="AB3797" s="4">
        <f>'Enhanced Basket_AUTOLOAD'!T3797</f>
        <v>0</v>
      </c>
      <c r="AC3797" s="4">
        <f>'Enhanced Basket_AUTOLOAD'!M3797</f>
        <v>0</v>
      </c>
      <c r="AD3797" s="4">
        <f>'Enhanced Basket_AUTOLOAD'!L3797</f>
        <v>0</v>
      </c>
      <c r="AE3797" s="4">
        <f>'Enhanced Basket_AUTOLOAD'!Z3797</f>
        <v>0</v>
      </c>
      <c r="AF3797" s="4">
        <f>'Enhanced Basket_AUTOLOAD'!AB3797</f>
        <v>0</v>
      </c>
      <c r="AG3797" s="4" t="e">
        <f>VLOOKUP(AJ3797,'Ticker Mapping'!$I$3:$M$6706,5,0)</f>
        <v>#N/A</v>
      </c>
      <c r="AH3797" s="4" t="e">
        <f>_xll.BDP(AK3797&amp;" SEDOL","TICKER_AND_EXCH_CODE")</f>
        <v>#NAME?</v>
      </c>
      <c r="AI3797" s="4" t="e">
        <f t="shared" si="723"/>
        <v>#N/A</v>
      </c>
      <c r="AJ3797" s="4">
        <f>'Enhanced Basket_AUTOLOAD'!P3797</f>
        <v>0</v>
      </c>
      <c r="AK3797" s="4">
        <f>'Enhanced Basket_AUTOLOAD'!Q3797</f>
        <v>0</v>
      </c>
      <c r="AL3797" s="4">
        <f>'Enhanced Basket_AUTOLOAD'!Y3797</f>
        <v>0</v>
      </c>
      <c r="AM3797" s="4" t="e">
        <f t="shared" si="724"/>
        <v>#N/A</v>
      </c>
      <c r="AN3797" s="4" t="str">
        <f t="shared" si="725"/>
        <v>NO</v>
      </c>
      <c r="AO3797" s="4" t="str">
        <f t="shared" si="726"/>
        <v>Cash-in-Lieu</v>
      </c>
    </row>
    <row r="3798" ht="15" customHeight="1" s="4" customFormat="1">
      <c r="A3798" s="4">
        <f>'Enhanced Basket_AUTOLOAD'!H3798</f>
        <v>0</v>
      </c>
      <c r="B3798" s="4" t="str">
        <f t="shared" si="715"/>
        <v>SELL</v>
      </c>
      <c r="C3798" s="4" t="s">
        <v>29</v>
      </c>
      <c r="D3798" s="4" t="str">
        <f t="shared" si="716"/>
        <v>MT</v>
      </c>
      <c r="E3798" s="4" t="str">
        <f t="shared" si="717"/>
      </c>
      <c r="F3798" s="4" t="str">
        <f t="shared" si="718"/>
        <v>CIL LOAD</v>
      </c>
      <c r="G3798" s="4">
        <f t="shared" si="719"/>
        <v>0</v>
      </c>
      <c r="H3798" s="4" t="e">
        <f t="shared" si="720"/>
        <v>#N/A</v>
      </c>
      <c r="I3798" s="4" t="e">
        <f>_xll.BDP(AG3798&amp;" equity","crncy_adj_px_last","eqy_fund_crncy=usd")</f>
        <v>#NAME?</v>
      </c>
      <c r="J3798" s="4" t="str">
        <f t="shared" si="721"/>
      </c>
      <c r="AA3798" s="4">
        <f t="shared" si="722"/>
        <v>0</v>
      </c>
      <c r="AB3798" s="4">
        <f>'Enhanced Basket_AUTOLOAD'!T3798</f>
        <v>0</v>
      </c>
      <c r="AC3798" s="4">
        <f>'Enhanced Basket_AUTOLOAD'!M3798</f>
        <v>0</v>
      </c>
      <c r="AD3798" s="4">
        <f>'Enhanced Basket_AUTOLOAD'!L3798</f>
        <v>0</v>
      </c>
      <c r="AE3798" s="4">
        <f>'Enhanced Basket_AUTOLOAD'!Z3798</f>
        <v>0</v>
      </c>
      <c r="AF3798" s="4">
        <f>'Enhanced Basket_AUTOLOAD'!AB3798</f>
        <v>0</v>
      </c>
      <c r="AG3798" s="4" t="e">
        <f>VLOOKUP(AJ3798,'Ticker Mapping'!$I$3:$M$6706,5,0)</f>
        <v>#N/A</v>
      </c>
      <c r="AH3798" s="4" t="e">
        <f>_xll.BDP(AK3798&amp;" SEDOL","TICKER_AND_EXCH_CODE")</f>
        <v>#NAME?</v>
      </c>
      <c r="AI3798" s="4" t="e">
        <f t="shared" si="723"/>
        <v>#N/A</v>
      </c>
      <c r="AJ3798" s="4">
        <f>'Enhanced Basket_AUTOLOAD'!P3798</f>
        <v>0</v>
      </c>
      <c r="AK3798" s="4">
        <f>'Enhanced Basket_AUTOLOAD'!Q3798</f>
        <v>0</v>
      </c>
      <c r="AL3798" s="4">
        <f>'Enhanced Basket_AUTOLOAD'!Y3798</f>
        <v>0</v>
      </c>
      <c r="AM3798" s="4" t="e">
        <f t="shared" si="724"/>
        <v>#N/A</v>
      </c>
      <c r="AN3798" s="4" t="str">
        <f t="shared" si="725"/>
        <v>NO</v>
      </c>
      <c r="AO3798" s="4" t="str">
        <f t="shared" si="726"/>
        <v>Cash-in-Lieu</v>
      </c>
    </row>
    <row r="3799" ht="15" customHeight="1" s="4" customFormat="1">
      <c r="A3799" s="4">
        <f>'Enhanced Basket_AUTOLOAD'!H3799</f>
        <v>0</v>
      </c>
      <c r="B3799" s="4" t="str">
        <f t="shared" si="715"/>
        <v>SELL</v>
      </c>
      <c r="C3799" s="4" t="s">
        <v>29</v>
      </c>
      <c r="D3799" s="4" t="str">
        <f t="shared" si="716"/>
        <v>MT</v>
      </c>
      <c r="E3799" s="4" t="str">
        <f t="shared" si="717"/>
      </c>
      <c r="F3799" s="4" t="str">
        <f t="shared" si="718"/>
        <v>CIL LOAD</v>
      </c>
      <c r="G3799" s="4">
        <f t="shared" si="719"/>
        <v>0</v>
      </c>
      <c r="H3799" s="4" t="e">
        <f t="shared" si="720"/>
        <v>#N/A</v>
      </c>
      <c r="I3799" s="4" t="e">
        <f>_xll.BDP(AG3799&amp;" equity","crncy_adj_px_last","eqy_fund_crncy=usd")</f>
        <v>#NAME?</v>
      </c>
      <c r="J3799" s="4" t="str">
        <f t="shared" si="721"/>
      </c>
      <c r="AA3799" s="4">
        <f t="shared" si="722"/>
        <v>0</v>
      </c>
      <c r="AB3799" s="4">
        <f>'Enhanced Basket_AUTOLOAD'!T3799</f>
        <v>0</v>
      </c>
      <c r="AC3799" s="4">
        <f>'Enhanced Basket_AUTOLOAD'!M3799</f>
        <v>0</v>
      </c>
      <c r="AD3799" s="4">
        <f>'Enhanced Basket_AUTOLOAD'!L3799</f>
        <v>0</v>
      </c>
      <c r="AE3799" s="4">
        <f>'Enhanced Basket_AUTOLOAD'!Z3799</f>
        <v>0</v>
      </c>
      <c r="AF3799" s="4">
        <f>'Enhanced Basket_AUTOLOAD'!AB3799</f>
        <v>0</v>
      </c>
      <c r="AG3799" s="4" t="e">
        <f>VLOOKUP(AJ3799,'Ticker Mapping'!$I$3:$M$6706,5,0)</f>
        <v>#N/A</v>
      </c>
      <c r="AH3799" s="4" t="e">
        <f>_xll.BDP(AK3799&amp;" SEDOL","TICKER_AND_EXCH_CODE")</f>
        <v>#NAME?</v>
      </c>
      <c r="AI3799" s="4" t="e">
        <f t="shared" si="723"/>
        <v>#N/A</v>
      </c>
      <c r="AJ3799" s="4">
        <f>'Enhanced Basket_AUTOLOAD'!P3799</f>
        <v>0</v>
      </c>
      <c r="AK3799" s="4">
        <f>'Enhanced Basket_AUTOLOAD'!Q3799</f>
        <v>0</v>
      </c>
      <c r="AL3799" s="4">
        <f>'Enhanced Basket_AUTOLOAD'!Y3799</f>
        <v>0</v>
      </c>
      <c r="AM3799" s="4" t="e">
        <f t="shared" si="724"/>
        <v>#N/A</v>
      </c>
      <c r="AN3799" s="4" t="str">
        <f t="shared" si="725"/>
        <v>NO</v>
      </c>
      <c r="AO3799" s="4" t="str">
        <f t="shared" si="726"/>
        <v>Cash-in-Lieu</v>
      </c>
    </row>
    <row r="3800" ht="15" customHeight="1" s="4" customFormat="1">
      <c r="A3800" s="4">
        <f>'Enhanced Basket_AUTOLOAD'!H3800</f>
        <v>0</v>
      </c>
      <c r="B3800" s="4" t="str">
        <f t="shared" si="715"/>
        <v>SELL</v>
      </c>
      <c r="C3800" s="4" t="s">
        <v>29</v>
      </c>
      <c r="D3800" s="4" t="str">
        <f t="shared" si="716"/>
        <v>MT</v>
      </c>
      <c r="E3800" s="4" t="str">
        <f t="shared" si="717"/>
      </c>
      <c r="F3800" s="4" t="str">
        <f t="shared" si="718"/>
        <v>CIL LOAD</v>
      </c>
      <c r="G3800" s="4">
        <f t="shared" si="719"/>
        <v>0</v>
      </c>
      <c r="H3800" s="4" t="e">
        <f t="shared" si="720"/>
        <v>#N/A</v>
      </c>
      <c r="I3800" s="4" t="e">
        <f>_xll.BDP(AG3800&amp;" equity","crncy_adj_px_last","eqy_fund_crncy=usd")</f>
        <v>#NAME?</v>
      </c>
      <c r="J3800" s="4" t="str">
        <f t="shared" si="721"/>
      </c>
      <c r="AA3800" s="4">
        <f t="shared" si="722"/>
        <v>0</v>
      </c>
      <c r="AB3800" s="4">
        <f>'Enhanced Basket_AUTOLOAD'!T3800</f>
        <v>0</v>
      </c>
      <c r="AC3800" s="4">
        <f>'Enhanced Basket_AUTOLOAD'!M3800</f>
        <v>0</v>
      </c>
      <c r="AD3800" s="4">
        <f>'Enhanced Basket_AUTOLOAD'!L3800</f>
        <v>0</v>
      </c>
      <c r="AE3800" s="4">
        <f>'Enhanced Basket_AUTOLOAD'!Z3800</f>
        <v>0</v>
      </c>
      <c r="AF3800" s="4">
        <f>'Enhanced Basket_AUTOLOAD'!AB3800</f>
        <v>0</v>
      </c>
      <c r="AG3800" s="4" t="e">
        <f>VLOOKUP(AJ3800,'Ticker Mapping'!$I$3:$M$6706,5,0)</f>
        <v>#N/A</v>
      </c>
      <c r="AH3800" s="4" t="e">
        <f>_xll.BDP(AK3800&amp;" SEDOL","TICKER_AND_EXCH_CODE")</f>
        <v>#NAME?</v>
      </c>
      <c r="AI3800" s="4" t="e">
        <f t="shared" si="723"/>
        <v>#N/A</v>
      </c>
      <c r="AJ3800" s="4">
        <f>'Enhanced Basket_AUTOLOAD'!P3800</f>
        <v>0</v>
      </c>
      <c r="AK3800" s="4">
        <f>'Enhanced Basket_AUTOLOAD'!Q3800</f>
        <v>0</v>
      </c>
      <c r="AL3800" s="4">
        <f>'Enhanced Basket_AUTOLOAD'!Y3800</f>
        <v>0</v>
      </c>
      <c r="AM3800" s="4" t="e">
        <f t="shared" si="724"/>
        <v>#N/A</v>
      </c>
      <c r="AN3800" s="4" t="str">
        <f t="shared" si="725"/>
        <v>NO</v>
      </c>
      <c r="AO3800" s="4" t="str">
        <f t="shared" si="726"/>
        <v>Cash-in-Lieu</v>
      </c>
    </row>
    <row r="3801" ht="15" customHeight="1" s="4" customFormat="1">
      <c r="A3801" s="4">
        <f>'Enhanced Basket_AUTOLOAD'!H3801</f>
        <v>0</v>
      </c>
      <c r="B3801" s="4" t="str">
        <f t="shared" si="715"/>
        <v>SELL</v>
      </c>
      <c r="C3801" s="4" t="s">
        <v>29</v>
      </c>
      <c r="D3801" s="4" t="str">
        <f t="shared" si="716"/>
        <v>MT</v>
      </c>
      <c r="E3801" s="4" t="str">
        <f t="shared" si="717"/>
      </c>
      <c r="F3801" s="4" t="str">
        <f t="shared" si="718"/>
        <v>CIL LOAD</v>
      </c>
      <c r="G3801" s="4">
        <f t="shared" si="719"/>
        <v>0</v>
      </c>
      <c r="H3801" s="4" t="e">
        <f t="shared" si="720"/>
        <v>#N/A</v>
      </c>
      <c r="I3801" s="4" t="e">
        <f>_xll.BDP(AG3801&amp;" equity","crncy_adj_px_last","eqy_fund_crncy=usd")</f>
        <v>#NAME?</v>
      </c>
      <c r="J3801" s="4" t="str">
        <f t="shared" si="721"/>
      </c>
      <c r="AA3801" s="4">
        <f t="shared" si="722"/>
        <v>0</v>
      </c>
      <c r="AB3801" s="4">
        <f>'Enhanced Basket_AUTOLOAD'!T3801</f>
        <v>0</v>
      </c>
      <c r="AC3801" s="4">
        <f>'Enhanced Basket_AUTOLOAD'!M3801</f>
        <v>0</v>
      </c>
      <c r="AD3801" s="4">
        <f>'Enhanced Basket_AUTOLOAD'!L3801</f>
        <v>0</v>
      </c>
      <c r="AE3801" s="4">
        <f>'Enhanced Basket_AUTOLOAD'!Z3801</f>
        <v>0</v>
      </c>
      <c r="AF3801" s="4">
        <f>'Enhanced Basket_AUTOLOAD'!AB3801</f>
        <v>0</v>
      </c>
      <c r="AG3801" s="4" t="e">
        <f>VLOOKUP(AJ3801,'Ticker Mapping'!$I$3:$M$6706,5,0)</f>
        <v>#N/A</v>
      </c>
      <c r="AH3801" s="4" t="e">
        <f>_xll.BDP(AK3801&amp;" SEDOL","TICKER_AND_EXCH_CODE")</f>
        <v>#NAME?</v>
      </c>
      <c r="AI3801" s="4" t="e">
        <f t="shared" si="723"/>
        <v>#N/A</v>
      </c>
      <c r="AJ3801" s="4">
        <f>'Enhanced Basket_AUTOLOAD'!P3801</f>
        <v>0</v>
      </c>
      <c r="AK3801" s="4">
        <f>'Enhanced Basket_AUTOLOAD'!Q3801</f>
        <v>0</v>
      </c>
      <c r="AL3801" s="4">
        <f>'Enhanced Basket_AUTOLOAD'!Y3801</f>
        <v>0</v>
      </c>
      <c r="AM3801" s="4" t="e">
        <f t="shared" si="724"/>
        <v>#N/A</v>
      </c>
      <c r="AN3801" s="4" t="str">
        <f t="shared" si="725"/>
        <v>NO</v>
      </c>
      <c r="AO3801" s="4" t="str">
        <f t="shared" si="726"/>
        <v>Cash-in-Lieu</v>
      </c>
    </row>
    <row r="3802" ht="15" customHeight="1" s="4" customFormat="1">
      <c r="A3802" s="4">
        <f>'Enhanced Basket_AUTOLOAD'!H3802</f>
        <v>0</v>
      </c>
      <c r="B3802" s="4" t="str">
        <f t="shared" si="715"/>
        <v>SELL</v>
      </c>
      <c r="C3802" s="4" t="s">
        <v>29</v>
      </c>
      <c r="D3802" s="4" t="str">
        <f t="shared" si="716"/>
        <v>MT</v>
      </c>
      <c r="E3802" s="4" t="str">
        <f t="shared" si="717"/>
      </c>
      <c r="F3802" s="4" t="str">
        <f t="shared" si="718"/>
        <v>CIL LOAD</v>
      </c>
      <c r="G3802" s="4">
        <f t="shared" si="719"/>
        <v>0</v>
      </c>
      <c r="H3802" s="4" t="e">
        <f t="shared" si="720"/>
        <v>#N/A</v>
      </c>
      <c r="I3802" s="4" t="e">
        <f>_xll.BDP(AG3802&amp;" equity","crncy_adj_px_last","eqy_fund_crncy=usd")</f>
        <v>#NAME?</v>
      </c>
      <c r="J3802" s="4" t="str">
        <f t="shared" si="721"/>
      </c>
      <c r="AA3802" s="4">
        <f t="shared" si="722"/>
        <v>0</v>
      </c>
      <c r="AB3802" s="4">
        <f>'Enhanced Basket_AUTOLOAD'!T3802</f>
        <v>0</v>
      </c>
      <c r="AC3802" s="4">
        <f>'Enhanced Basket_AUTOLOAD'!M3802</f>
        <v>0</v>
      </c>
      <c r="AD3802" s="4">
        <f>'Enhanced Basket_AUTOLOAD'!L3802</f>
        <v>0</v>
      </c>
      <c r="AE3802" s="4">
        <f>'Enhanced Basket_AUTOLOAD'!Z3802</f>
        <v>0</v>
      </c>
      <c r="AF3802" s="4">
        <f>'Enhanced Basket_AUTOLOAD'!AB3802</f>
        <v>0</v>
      </c>
      <c r="AG3802" s="4" t="e">
        <f>VLOOKUP(AJ3802,'Ticker Mapping'!$I$3:$M$6706,5,0)</f>
        <v>#N/A</v>
      </c>
      <c r="AH3802" s="4" t="e">
        <f>_xll.BDP(AK3802&amp;" SEDOL","TICKER_AND_EXCH_CODE")</f>
        <v>#NAME?</v>
      </c>
      <c r="AI3802" s="4" t="e">
        <f t="shared" si="723"/>
        <v>#N/A</v>
      </c>
      <c r="AJ3802" s="4">
        <f>'Enhanced Basket_AUTOLOAD'!P3802</f>
        <v>0</v>
      </c>
      <c r="AK3802" s="4">
        <f>'Enhanced Basket_AUTOLOAD'!Q3802</f>
        <v>0</v>
      </c>
      <c r="AL3802" s="4">
        <f>'Enhanced Basket_AUTOLOAD'!Y3802</f>
        <v>0</v>
      </c>
      <c r="AM3802" s="4" t="e">
        <f t="shared" si="724"/>
        <v>#N/A</v>
      </c>
      <c r="AN3802" s="4" t="str">
        <f t="shared" si="725"/>
        <v>NO</v>
      </c>
      <c r="AO3802" s="4" t="str">
        <f t="shared" si="726"/>
        <v>Cash-in-Lieu</v>
      </c>
    </row>
    <row r="3803" ht="15" customHeight="1" s="4" customFormat="1">
      <c r="A3803" s="4">
        <f>'Enhanced Basket_AUTOLOAD'!H3803</f>
        <v>0</v>
      </c>
      <c r="B3803" s="4" t="str">
        <f t="shared" si="715"/>
        <v>SELL</v>
      </c>
      <c r="C3803" s="4" t="s">
        <v>29</v>
      </c>
      <c r="D3803" s="4" t="str">
        <f t="shared" si="716"/>
        <v>MT</v>
      </c>
      <c r="E3803" s="4" t="str">
        <f t="shared" si="717"/>
      </c>
      <c r="F3803" s="4" t="str">
        <f t="shared" si="718"/>
        <v>CIL LOAD</v>
      </c>
      <c r="G3803" s="4">
        <f t="shared" si="719"/>
        <v>0</v>
      </c>
      <c r="H3803" s="4" t="e">
        <f t="shared" si="720"/>
        <v>#N/A</v>
      </c>
      <c r="I3803" s="4" t="e">
        <f>_xll.BDP(AG3803&amp;" equity","crncy_adj_px_last","eqy_fund_crncy=usd")</f>
        <v>#NAME?</v>
      </c>
      <c r="J3803" s="4" t="str">
        <f t="shared" si="721"/>
      </c>
      <c r="AA3803" s="4">
        <f t="shared" si="722"/>
        <v>0</v>
      </c>
      <c r="AB3803" s="4">
        <f>'Enhanced Basket_AUTOLOAD'!T3803</f>
        <v>0</v>
      </c>
      <c r="AC3803" s="4">
        <f>'Enhanced Basket_AUTOLOAD'!M3803</f>
        <v>0</v>
      </c>
      <c r="AD3803" s="4">
        <f>'Enhanced Basket_AUTOLOAD'!L3803</f>
        <v>0</v>
      </c>
      <c r="AE3803" s="4">
        <f>'Enhanced Basket_AUTOLOAD'!Z3803</f>
        <v>0</v>
      </c>
      <c r="AF3803" s="4">
        <f>'Enhanced Basket_AUTOLOAD'!AB3803</f>
        <v>0</v>
      </c>
      <c r="AG3803" s="4" t="e">
        <f>VLOOKUP(AJ3803,'Ticker Mapping'!$I$3:$M$6706,5,0)</f>
        <v>#N/A</v>
      </c>
      <c r="AH3803" s="4" t="e">
        <f>_xll.BDP(AK3803&amp;" SEDOL","TICKER_AND_EXCH_CODE")</f>
        <v>#NAME?</v>
      </c>
      <c r="AI3803" s="4" t="e">
        <f t="shared" si="723"/>
        <v>#N/A</v>
      </c>
      <c r="AJ3803" s="4">
        <f>'Enhanced Basket_AUTOLOAD'!P3803</f>
        <v>0</v>
      </c>
      <c r="AK3803" s="4">
        <f>'Enhanced Basket_AUTOLOAD'!Q3803</f>
        <v>0</v>
      </c>
      <c r="AL3803" s="4">
        <f>'Enhanced Basket_AUTOLOAD'!Y3803</f>
        <v>0</v>
      </c>
      <c r="AM3803" s="4" t="e">
        <f t="shared" si="724"/>
        <v>#N/A</v>
      </c>
      <c r="AN3803" s="4" t="str">
        <f t="shared" si="725"/>
        <v>NO</v>
      </c>
      <c r="AO3803" s="4" t="str">
        <f t="shared" si="726"/>
        <v>Cash-in-Lieu</v>
      </c>
    </row>
    <row r="3804" ht="15" customHeight="1" s="4" customFormat="1">
      <c r="A3804" s="4">
        <f>'Enhanced Basket_AUTOLOAD'!H3804</f>
        <v>0</v>
      </c>
      <c r="B3804" s="4" t="str">
        <f t="shared" si="715"/>
        <v>SELL</v>
      </c>
      <c r="C3804" s="4" t="s">
        <v>29</v>
      </c>
      <c r="D3804" s="4" t="str">
        <f t="shared" si="716"/>
        <v>MT</v>
      </c>
      <c r="E3804" s="4" t="str">
        <f t="shared" si="717"/>
      </c>
      <c r="F3804" s="4" t="str">
        <f t="shared" si="718"/>
        <v>CIL LOAD</v>
      </c>
      <c r="G3804" s="4">
        <f t="shared" si="719"/>
        <v>0</v>
      </c>
      <c r="H3804" s="4" t="e">
        <f t="shared" si="720"/>
        <v>#N/A</v>
      </c>
      <c r="I3804" s="4" t="e">
        <f>_xll.BDP(AG3804&amp;" equity","crncy_adj_px_last","eqy_fund_crncy=usd")</f>
        <v>#NAME?</v>
      </c>
      <c r="J3804" s="4" t="str">
        <f t="shared" si="721"/>
      </c>
      <c r="AA3804" s="4">
        <f t="shared" si="722"/>
        <v>0</v>
      </c>
      <c r="AB3804" s="4">
        <f>'Enhanced Basket_AUTOLOAD'!T3804</f>
        <v>0</v>
      </c>
      <c r="AC3804" s="4">
        <f>'Enhanced Basket_AUTOLOAD'!M3804</f>
        <v>0</v>
      </c>
      <c r="AD3804" s="4">
        <f>'Enhanced Basket_AUTOLOAD'!L3804</f>
        <v>0</v>
      </c>
      <c r="AE3804" s="4">
        <f>'Enhanced Basket_AUTOLOAD'!Z3804</f>
        <v>0</v>
      </c>
      <c r="AF3804" s="4">
        <f>'Enhanced Basket_AUTOLOAD'!AB3804</f>
        <v>0</v>
      </c>
      <c r="AG3804" s="4" t="e">
        <f>VLOOKUP(AJ3804,'Ticker Mapping'!$I$3:$M$6706,5,0)</f>
        <v>#N/A</v>
      </c>
      <c r="AH3804" s="4" t="e">
        <f>_xll.BDP(AK3804&amp;" SEDOL","TICKER_AND_EXCH_CODE")</f>
        <v>#NAME?</v>
      </c>
      <c r="AI3804" s="4" t="e">
        <f t="shared" si="723"/>
        <v>#N/A</v>
      </c>
      <c r="AJ3804" s="4">
        <f>'Enhanced Basket_AUTOLOAD'!P3804</f>
        <v>0</v>
      </c>
      <c r="AK3804" s="4">
        <f>'Enhanced Basket_AUTOLOAD'!Q3804</f>
        <v>0</v>
      </c>
      <c r="AL3804" s="4">
        <f>'Enhanced Basket_AUTOLOAD'!Y3804</f>
        <v>0</v>
      </c>
      <c r="AM3804" s="4" t="e">
        <f t="shared" si="724"/>
        <v>#N/A</v>
      </c>
      <c r="AN3804" s="4" t="str">
        <f t="shared" si="725"/>
        <v>NO</v>
      </c>
      <c r="AO3804" s="4" t="str">
        <f t="shared" si="726"/>
        <v>Cash-in-Lieu</v>
      </c>
    </row>
    <row r="3805" ht="15" customHeight="1" s="4" customFormat="1">
      <c r="A3805" s="4">
        <f>'Enhanced Basket_AUTOLOAD'!H3805</f>
        <v>0</v>
      </c>
      <c r="B3805" s="4" t="str">
        <f t="shared" si="715"/>
        <v>SELL</v>
      </c>
      <c r="C3805" s="4" t="s">
        <v>29</v>
      </c>
      <c r="D3805" s="4" t="str">
        <f t="shared" si="716"/>
        <v>MT</v>
      </c>
      <c r="E3805" s="4" t="str">
        <f t="shared" si="717"/>
      </c>
      <c r="F3805" s="4" t="str">
        <f t="shared" si="718"/>
        <v>CIL LOAD</v>
      </c>
      <c r="G3805" s="4">
        <f t="shared" si="719"/>
        <v>0</v>
      </c>
      <c r="H3805" s="4" t="e">
        <f t="shared" si="720"/>
        <v>#N/A</v>
      </c>
      <c r="I3805" s="4" t="e">
        <f>_xll.BDP(AG3805&amp;" equity","crncy_adj_px_last","eqy_fund_crncy=usd")</f>
        <v>#NAME?</v>
      </c>
      <c r="J3805" s="4" t="str">
        <f t="shared" si="721"/>
      </c>
      <c r="AA3805" s="4">
        <f t="shared" si="722"/>
        <v>0</v>
      </c>
      <c r="AB3805" s="4">
        <f>'Enhanced Basket_AUTOLOAD'!T3805</f>
        <v>0</v>
      </c>
      <c r="AC3805" s="4">
        <f>'Enhanced Basket_AUTOLOAD'!M3805</f>
        <v>0</v>
      </c>
      <c r="AD3805" s="4">
        <f>'Enhanced Basket_AUTOLOAD'!L3805</f>
        <v>0</v>
      </c>
      <c r="AE3805" s="4">
        <f>'Enhanced Basket_AUTOLOAD'!Z3805</f>
        <v>0</v>
      </c>
      <c r="AF3805" s="4">
        <f>'Enhanced Basket_AUTOLOAD'!AB3805</f>
        <v>0</v>
      </c>
      <c r="AG3805" s="4" t="e">
        <f>VLOOKUP(AJ3805,'Ticker Mapping'!$I$3:$M$6706,5,0)</f>
        <v>#N/A</v>
      </c>
      <c r="AH3805" s="4" t="e">
        <f>_xll.BDP(AK3805&amp;" SEDOL","TICKER_AND_EXCH_CODE")</f>
        <v>#NAME?</v>
      </c>
      <c r="AI3805" s="4" t="e">
        <f t="shared" si="723"/>
        <v>#N/A</v>
      </c>
      <c r="AJ3805" s="4">
        <f>'Enhanced Basket_AUTOLOAD'!P3805</f>
        <v>0</v>
      </c>
      <c r="AK3805" s="4">
        <f>'Enhanced Basket_AUTOLOAD'!Q3805</f>
        <v>0</v>
      </c>
      <c r="AL3805" s="4">
        <f>'Enhanced Basket_AUTOLOAD'!Y3805</f>
        <v>0</v>
      </c>
      <c r="AM3805" s="4" t="e">
        <f t="shared" si="724"/>
        <v>#N/A</v>
      </c>
      <c r="AN3805" s="4" t="str">
        <f t="shared" si="725"/>
        <v>NO</v>
      </c>
      <c r="AO3805" s="4" t="str">
        <f t="shared" si="726"/>
        <v>Cash-in-Lieu</v>
      </c>
    </row>
    <row r="3806" ht="15" customHeight="1" s="4" customFormat="1">
      <c r="A3806" s="4">
        <f>'Enhanced Basket_AUTOLOAD'!H3806</f>
        <v>0</v>
      </c>
      <c r="B3806" s="4" t="str">
        <f t="shared" si="715"/>
        <v>SELL</v>
      </c>
      <c r="C3806" s="4" t="s">
        <v>29</v>
      </c>
      <c r="D3806" s="4" t="str">
        <f t="shared" si="716"/>
        <v>MT</v>
      </c>
      <c r="E3806" s="4" t="str">
        <f t="shared" si="717"/>
      </c>
      <c r="F3806" s="4" t="str">
        <f t="shared" si="718"/>
        <v>CIL LOAD</v>
      </c>
      <c r="G3806" s="4">
        <f t="shared" si="719"/>
        <v>0</v>
      </c>
      <c r="H3806" s="4" t="e">
        <f t="shared" si="720"/>
        <v>#N/A</v>
      </c>
      <c r="I3806" s="4" t="e">
        <f>_xll.BDP(AG3806&amp;" equity","crncy_adj_px_last","eqy_fund_crncy=usd")</f>
        <v>#NAME?</v>
      </c>
      <c r="J3806" s="4" t="str">
        <f t="shared" si="721"/>
      </c>
      <c r="AA3806" s="4">
        <f t="shared" si="722"/>
        <v>0</v>
      </c>
      <c r="AB3806" s="4">
        <f>'Enhanced Basket_AUTOLOAD'!T3806</f>
        <v>0</v>
      </c>
      <c r="AC3806" s="4">
        <f>'Enhanced Basket_AUTOLOAD'!M3806</f>
        <v>0</v>
      </c>
      <c r="AD3806" s="4">
        <f>'Enhanced Basket_AUTOLOAD'!L3806</f>
        <v>0</v>
      </c>
      <c r="AE3806" s="4">
        <f>'Enhanced Basket_AUTOLOAD'!Z3806</f>
        <v>0</v>
      </c>
      <c r="AF3806" s="4">
        <f>'Enhanced Basket_AUTOLOAD'!AB3806</f>
        <v>0</v>
      </c>
      <c r="AG3806" s="4" t="e">
        <f>VLOOKUP(AJ3806,'Ticker Mapping'!$I$3:$M$6706,5,0)</f>
        <v>#N/A</v>
      </c>
      <c r="AH3806" s="4" t="e">
        <f>_xll.BDP(AK3806&amp;" SEDOL","TICKER_AND_EXCH_CODE")</f>
        <v>#NAME?</v>
      </c>
      <c r="AI3806" s="4" t="e">
        <f t="shared" si="723"/>
        <v>#N/A</v>
      </c>
      <c r="AJ3806" s="4">
        <f>'Enhanced Basket_AUTOLOAD'!P3806</f>
        <v>0</v>
      </c>
      <c r="AK3806" s="4">
        <f>'Enhanced Basket_AUTOLOAD'!Q3806</f>
        <v>0</v>
      </c>
      <c r="AL3806" s="4">
        <f>'Enhanced Basket_AUTOLOAD'!Y3806</f>
        <v>0</v>
      </c>
      <c r="AM3806" s="4" t="e">
        <f t="shared" si="724"/>
        <v>#N/A</v>
      </c>
      <c r="AN3806" s="4" t="str">
        <f t="shared" si="725"/>
        <v>NO</v>
      </c>
      <c r="AO3806" s="4" t="str">
        <f t="shared" si="726"/>
        <v>Cash-in-Lieu</v>
      </c>
    </row>
    <row r="3807" ht="15" customHeight="1" s="4" customFormat="1">
      <c r="A3807" s="4">
        <f>'Enhanced Basket_AUTOLOAD'!H3807</f>
        <v>0</v>
      </c>
      <c r="B3807" s="4" t="str">
        <f t="shared" si="715"/>
        <v>SELL</v>
      </c>
      <c r="C3807" s="4" t="s">
        <v>29</v>
      </c>
      <c r="D3807" s="4" t="str">
        <f t="shared" si="716"/>
        <v>MT</v>
      </c>
      <c r="E3807" s="4" t="str">
        <f t="shared" si="717"/>
      </c>
      <c r="F3807" s="4" t="str">
        <f t="shared" si="718"/>
        <v>CIL LOAD</v>
      </c>
      <c r="G3807" s="4">
        <f t="shared" si="719"/>
        <v>0</v>
      </c>
      <c r="H3807" s="4" t="e">
        <f t="shared" si="720"/>
        <v>#N/A</v>
      </c>
      <c r="I3807" s="4" t="e">
        <f>_xll.BDP(AG3807&amp;" equity","crncy_adj_px_last","eqy_fund_crncy=usd")</f>
        <v>#NAME?</v>
      </c>
      <c r="J3807" s="4" t="str">
        <f t="shared" si="721"/>
      </c>
      <c r="AA3807" s="4">
        <f t="shared" si="722"/>
        <v>0</v>
      </c>
      <c r="AB3807" s="4">
        <f>'Enhanced Basket_AUTOLOAD'!T3807</f>
        <v>0</v>
      </c>
      <c r="AC3807" s="4">
        <f>'Enhanced Basket_AUTOLOAD'!M3807</f>
        <v>0</v>
      </c>
      <c r="AD3807" s="4">
        <f>'Enhanced Basket_AUTOLOAD'!L3807</f>
        <v>0</v>
      </c>
      <c r="AE3807" s="4">
        <f>'Enhanced Basket_AUTOLOAD'!Z3807</f>
        <v>0</v>
      </c>
      <c r="AF3807" s="4">
        <f>'Enhanced Basket_AUTOLOAD'!AB3807</f>
        <v>0</v>
      </c>
      <c r="AG3807" s="4" t="e">
        <f>VLOOKUP(AJ3807,'Ticker Mapping'!$I$3:$M$6706,5,0)</f>
        <v>#N/A</v>
      </c>
      <c r="AH3807" s="4" t="e">
        <f>_xll.BDP(AK3807&amp;" SEDOL","TICKER_AND_EXCH_CODE")</f>
        <v>#NAME?</v>
      </c>
      <c r="AI3807" s="4" t="e">
        <f t="shared" si="723"/>
        <v>#N/A</v>
      </c>
      <c r="AJ3807" s="4">
        <f>'Enhanced Basket_AUTOLOAD'!P3807</f>
        <v>0</v>
      </c>
      <c r="AK3807" s="4">
        <f>'Enhanced Basket_AUTOLOAD'!Q3807</f>
        <v>0</v>
      </c>
      <c r="AL3807" s="4">
        <f>'Enhanced Basket_AUTOLOAD'!Y3807</f>
        <v>0</v>
      </c>
      <c r="AM3807" s="4" t="e">
        <f t="shared" si="724"/>
        <v>#N/A</v>
      </c>
      <c r="AN3807" s="4" t="str">
        <f t="shared" si="725"/>
        <v>NO</v>
      </c>
      <c r="AO3807" s="4" t="str">
        <f t="shared" si="726"/>
        <v>Cash-in-Lieu</v>
      </c>
    </row>
    <row r="3808" ht="15" customHeight="1" s="4" customFormat="1">
      <c r="A3808" s="4">
        <f>'Enhanced Basket_AUTOLOAD'!H3808</f>
        <v>0</v>
      </c>
      <c r="B3808" s="4" t="str">
        <f t="shared" si="715"/>
        <v>SELL</v>
      </c>
      <c r="C3808" s="4" t="s">
        <v>29</v>
      </c>
      <c r="D3808" s="4" t="str">
        <f t="shared" si="716"/>
        <v>MT</v>
      </c>
      <c r="E3808" s="4" t="str">
        <f t="shared" si="717"/>
      </c>
      <c r="F3808" s="4" t="str">
        <f t="shared" si="718"/>
        <v>CIL LOAD</v>
      </c>
      <c r="G3808" s="4">
        <f t="shared" si="719"/>
        <v>0</v>
      </c>
      <c r="H3808" s="4" t="e">
        <f t="shared" si="720"/>
        <v>#N/A</v>
      </c>
      <c r="I3808" s="4" t="e">
        <f>_xll.BDP(AG3808&amp;" equity","crncy_adj_px_last","eqy_fund_crncy=usd")</f>
        <v>#NAME?</v>
      </c>
      <c r="J3808" s="4" t="str">
        <f t="shared" si="721"/>
      </c>
      <c r="AA3808" s="4">
        <f t="shared" si="722"/>
        <v>0</v>
      </c>
      <c r="AB3808" s="4">
        <f>'Enhanced Basket_AUTOLOAD'!T3808</f>
        <v>0</v>
      </c>
      <c r="AC3808" s="4">
        <f>'Enhanced Basket_AUTOLOAD'!M3808</f>
        <v>0</v>
      </c>
      <c r="AD3808" s="4">
        <f>'Enhanced Basket_AUTOLOAD'!L3808</f>
        <v>0</v>
      </c>
      <c r="AE3808" s="4">
        <f>'Enhanced Basket_AUTOLOAD'!Z3808</f>
        <v>0</v>
      </c>
      <c r="AF3808" s="4">
        <f>'Enhanced Basket_AUTOLOAD'!AB3808</f>
        <v>0</v>
      </c>
      <c r="AG3808" s="4" t="e">
        <f>VLOOKUP(AJ3808,'Ticker Mapping'!$I$3:$M$6706,5,0)</f>
        <v>#N/A</v>
      </c>
      <c r="AH3808" s="4" t="e">
        <f>_xll.BDP(AK3808&amp;" SEDOL","TICKER_AND_EXCH_CODE")</f>
        <v>#NAME?</v>
      </c>
      <c r="AI3808" s="4" t="e">
        <f t="shared" si="723"/>
        <v>#N/A</v>
      </c>
      <c r="AJ3808" s="4">
        <f>'Enhanced Basket_AUTOLOAD'!P3808</f>
        <v>0</v>
      </c>
      <c r="AK3808" s="4">
        <f>'Enhanced Basket_AUTOLOAD'!Q3808</f>
        <v>0</v>
      </c>
      <c r="AL3808" s="4">
        <f>'Enhanced Basket_AUTOLOAD'!Y3808</f>
        <v>0</v>
      </c>
      <c r="AM3808" s="4" t="e">
        <f t="shared" si="724"/>
        <v>#N/A</v>
      </c>
      <c r="AN3808" s="4" t="str">
        <f t="shared" si="725"/>
        <v>NO</v>
      </c>
      <c r="AO3808" s="4" t="str">
        <f t="shared" si="726"/>
        <v>Cash-in-Lieu</v>
      </c>
    </row>
    <row r="3809" ht="15" customHeight="1" s="4" customFormat="1">
      <c r="A3809" s="4">
        <f>'Enhanced Basket_AUTOLOAD'!H3809</f>
        <v>0</v>
      </c>
      <c r="B3809" s="4" t="str">
        <f t="shared" si="715"/>
        <v>SELL</v>
      </c>
      <c r="C3809" s="4" t="s">
        <v>29</v>
      </c>
      <c r="D3809" s="4" t="str">
        <f t="shared" si="716"/>
        <v>MT</v>
      </c>
      <c r="E3809" s="4" t="str">
        <f t="shared" si="717"/>
      </c>
      <c r="F3809" s="4" t="str">
        <f t="shared" si="718"/>
        <v>CIL LOAD</v>
      </c>
      <c r="G3809" s="4">
        <f t="shared" si="719"/>
        <v>0</v>
      </c>
      <c r="H3809" s="4" t="e">
        <f t="shared" si="720"/>
        <v>#N/A</v>
      </c>
      <c r="I3809" s="4" t="e">
        <f>_xll.BDP(AG3809&amp;" equity","crncy_adj_px_last","eqy_fund_crncy=usd")</f>
        <v>#NAME?</v>
      </c>
      <c r="J3809" s="4" t="str">
        <f t="shared" si="721"/>
      </c>
      <c r="AA3809" s="4">
        <f t="shared" si="722"/>
        <v>0</v>
      </c>
      <c r="AB3809" s="4">
        <f>'Enhanced Basket_AUTOLOAD'!T3809</f>
        <v>0</v>
      </c>
      <c r="AC3809" s="4">
        <f>'Enhanced Basket_AUTOLOAD'!M3809</f>
        <v>0</v>
      </c>
      <c r="AD3809" s="4">
        <f>'Enhanced Basket_AUTOLOAD'!L3809</f>
        <v>0</v>
      </c>
      <c r="AE3809" s="4">
        <f>'Enhanced Basket_AUTOLOAD'!Z3809</f>
        <v>0</v>
      </c>
      <c r="AF3809" s="4">
        <f>'Enhanced Basket_AUTOLOAD'!AB3809</f>
        <v>0</v>
      </c>
      <c r="AG3809" s="4" t="e">
        <f>VLOOKUP(AJ3809,'Ticker Mapping'!$I$3:$M$6706,5,0)</f>
        <v>#N/A</v>
      </c>
      <c r="AH3809" s="4" t="e">
        <f>_xll.BDP(AK3809&amp;" SEDOL","TICKER_AND_EXCH_CODE")</f>
        <v>#NAME?</v>
      </c>
      <c r="AI3809" s="4" t="e">
        <f t="shared" si="723"/>
        <v>#N/A</v>
      </c>
      <c r="AJ3809" s="4">
        <f>'Enhanced Basket_AUTOLOAD'!P3809</f>
        <v>0</v>
      </c>
      <c r="AK3809" s="4">
        <f>'Enhanced Basket_AUTOLOAD'!Q3809</f>
        <v>0</v>
      </c>
      <c r="AL3809" s="4">
        <f>'Enhanced Basket_AUTOLOAD'!Y3809</f>
        <v>0</v>
      </c>
      <c r="AM3809" s="4" t="e">
        <f t="shared" si="724"/>
        <v>#N/A</v>
      </c>
      <c r="AN3809" s="4" t="str">
        <f t="shared" si="725"/>
        <v>NO</v>
      </c>
      <c r="AO3809" s="4" t="str">
        <f t="shared" si="726"/>
        <v>Cash-in-Lieu</v>
      </c>
    </row>
    <row r="3810" ht="15" customHeight="1" s="4" customFormat="1">
      <c r="A3810" s="4">
        <f>'Enhanced Basket_AUTOLOAD'!H3810</f>
        <v>0</v>
      </c>
      <c r="B3810" s="4" t="str">
        <f t="shared" si="715"/>
        <v>SELL</v>
      </c>
      <c r="C3810" s="4" t="s">
        <v>29</v>
      </c>
      <c r="D3810" s="4" t="str">
        <f t="shared" si="716"/>
        <v>MT</v>
      </c>
      <c r="E3810" s="4" t="str">
        <f t="shared" si="717"/>
      </c>
      <c r="F3810" s="4" t="str">
        <f t="shared" si="718"/>
        <v>CIL LOAD</v>
      </c>
      <c r="G3810" s="4">
        <f t="shared" si="719"/>
        <v>0</v>
      </c>
      <c r="H3810" s="4" t="e">
        <f t="shared" si="720"/>
        <v>#N/A</v>
      </c>
      <c r="I3810" s="4" t="e">
        <f>_xll.BDP(AG3810&amp;" equity","crncy_adj_px_last","eqy_fund_crncy=usd")</f>
        <v>#NAME?</v>
      </c>
      <c r="J3810" s="4" t="str">
        <f t="shared" si="721"/>
      </c>
      <c r="AA3810" s="4">
        <f t="shared" si="722"/>
        <v>0</v>
      </c>
      <c r="AB3810" s="4">
        <f>'Enhanced Basket_AUTOLOAD'!T3810</f>
        <v>0</v>
      </c>
      <c r="AC3810" s="4">
        <f>'Enhanced Basket_AUTOLOAD'!M3810</f>
        <v>0</v>
      </c>
      <c r="AD3810" s="4">
        <f>'Enhanced Basket_AUTOLOAD'!L3810</f>
        <v>0</v>
      </c>
      <c r="AE3810" s="4">
        <f>'Enhanced Basket_AUTOLOAD'!Z3810</f>
        <v>0</v>
      </c>
      <c r="AF3810" s="4">
        <f>'Enhanced Basket_AUTOLOAD'!AB3810</f>
        <v>0</v>
      </c>
      <c r="AG3810" s="4" t="e">
        <f>VLOOKUP(AJ3810,'Ticker Mapping'!$I$3:$M$6706,5,0)</f>
        <v>#N/A</v>
      </c>
      <c r="AH3810" s="4" t="e">
        <f>_xll.BDP(AK3810&amp;" SEDOL","TICKER_AND_EXCH_CODE")</f>
        <v>#NAME?</v>
      </c>
      <c r="AI3810" s="4" t="e">
        <f t="shared" si="723"/>
        <v>#N/A</v>
      </c>
      <c r="AJ3810" s="4">
        <f>'Enhanced Basket_AUTOLOAD'!P3810</f>
        <v>0</v>
      </c>
      <c r="AK3810" s="4">
        <f>'Enhanced Basket_AUTOLOAD'!Q3810</f>
        <v>0</v>
      </c>
      <c r="AL3810" s="4">
        <f>'Enhanced Basket_AUTOLOAD'!Y3810</f>
        <v>0</v>
      </c>
      <c r="AM3810" s="4" t="e">
        <f t="shared" si="724"/>
        <v>#N/A</v>
      </c>
      <c r="AN3810" s="4" t="str">
        <f t="shared" si="725"/>
        <v>NO</v>
      </c>
      <c r="AO3810" s="4" t="str">
        <f t="shared" si="726"/>
        <v>Cash-in-Lieu</v>
      </c>
    </row>
    <row r="3811" ht="15" customHeight="1" s="4" customFormat="1">
      <c r="A3811" s="4">
        <f>'Enhanced Basket_AUTOLOAD'!H3811</f>
        <v>0</v>
      </c>
      <c r="B3811" s="4" t="str">
        <f t="shared" si="715"/>
        <v>SELL</v>
      </c>
      <c r="C3811" s="4" t="s">
        <v>29</v>
      </c>
      <c r="D3811" s="4" t="str">
        <f t="shared" si="716"/>
        <v>MT</v>
      </c>
      <c r="E3811" s="4" t="str">
        <f t="shared" si="717"/>
      </c>
      <c r="F3811" s="4" t="str">
        <f t="shared" si="718"/>
        <v>CIL LOAD</v>
      </c>
      <c r="G3811" s="4">
        <f t="shared" si="719"/>
        <v>0</v>
      </c>
      <c r="H3811" s="4" t="e">
        <f t="shared" si="720"/>
        <v>#N/A</v>
      </c>
      <c r="I3811" s="4" t="e">
        <f>_xll.BDP(AG3811&amp;" equity","crncy_adj_px_last","eqy_fund_crncy=usd")</f>
        <v>#NAME?</v>
      </c>
      <c r="J3811" s="4" t="str">
        <f t="shared" si="721"/>
      </c>
      <c r="AA3811" s="4">
        <f t="shared" si="722"/>
        <v>0</v>
      </c>
      <c r="AB3811" s="4">
        <f>'Enhanced Basket_AUTOLOAD'!T3811</f>
        <v>0</v>
      </c>
      <c r="AC3811" s="4">
        <f>'Enhanced Basket_AUTOLOAD'!M3811</f>
        <v>0</v>
      </c>
      <c r="AD3811" s="4">
        <f>'Enhanced Basket_AUTOLOAD'!L3811</f>
        <v>0</v>
      </c>
      <c r="AE3811" s="4">
        <f>'Enhanced Basket_AUTOLOAD'!Z3811</f>
        <v>0</v>
      </c>
      <c r="AF3811" s="4">
        <f>'Enhanced Basket_AUTOLOAD'!AB3811</f>
        <v>0</v>
      </c>
      <c r="AG3811" s="4" t="e">
        <f>VLOOKUP(AJ3811,'Ticker Mapping'!$I$3:$M$6706,5,0)</f>
        <v>#N/A</v>
      </c>
      <c r="AH3811" s="4" t="e">
        <f>_xll.BDP(AK3811&amp;" SEDOL","TICKER_AND_EXCH_CODE")</f>
        <v>#NAME?</v>
      </c>
      <c r="AI3811" s="4" t="e">
        <f t="shared" si="723"/>
        <v>#N/A</v>
      </c>
      <c r="AJ3811" s="4">
        <f>'Enhanced Basket_AUTOLOAD'!P3811</f>
        <v>0</v>
      </c>
      <c r="AK3811" s="4">
        <f>'Enhanced Basket_AUTOLOAD'!Q3811</f>
        <v>0</v>
      </c>
      <c r="AL3811" s="4">
        <f>'Enhanced Basket_AUTOLOAD'!Y3811</f>
        <v>0</v>
      </c>
      <c r="AM3811" s="4" t="e">
        <f t="shared" si="724"/>
        <v>#N/A</v>
      </c>
      <c r="AN3811" s="4" t="str">
        <f t="shared" si="725"/>
        <v>NO</v>
      </c>
      <c r="AO3811" s="4" t="str">
        <f t="shared" si="726"/>
        <v>Cash-in-Lieu</v>
      </c>
    </row>
    <row r="3812" ht="15" customHeight="1" s="4" customFormat="1">
      <c r="A3812" s="4">
        <f>'Enhanced Basket_AUTOLOAD'!H3812</f>
        <v>0</v>
      </c>
      <c r="B3812" s="4" t="str">
        <f t="shared" si="715"/>
        <v>SELL</v>
      </c>
      <c r="C3812" s="4" t="s">
        <v>29</v>
      </c>
      <c r="D3812" s="4" t="str">
        <f t="shared" si="716"/>
        <v>MT</v>
      </c>
      <c r="E3812" s="4" t="str">
        <f t="shared" si="717"/>
      </c>
      <c r="F3812" s="4" t="str">
        <f t="shared" si="718"/>
        <v>CIL LOAD</v>
      </c>
      <c r="G3812" s="4">
        <f t="shared" si="719"/>
        <v>0</v>
      </c>
      <c r="H3812" s="4" t="e">
        <f t="shared" si="720"/>
        <v>#N/A</v>
      </c>
      <c r="I3812" s="4" t="e">
        <f>_xll.BDP(AG3812&amp;" equity","crncy_adj_px_last","eqy_fund_crncy=usd")</f>
        <v>#NAME?</v>
      </c>
      <c r="J3812" s="4" t="str">
        <f t="shared" si="721"/>
      </c>
      <c r="AA3812" s="4">
        <f t="shared" si="722"/>
        <v>0</v>
      </c>
      <c r="AB3812" s="4">
        <f>'Enhanced Basket_AUTOLOAD'!T3812</f>
        <v>0</v>
      </c>
      <c r="AC3812" s="4">
        <f>'Enhanced Basket_AUTOLOAD'!M3812</f>
        <v>0</v>
      </c>
      <c r="AD3812" s="4">
        <f>'Enhanced Basket_AUTOLOAD'!L3812</f>
        <v>0</v>
      </c>
      <c r="AE3812" s="4">
        <f>'Enhanced Basket_AUTOLOAD'!Z3812</f>
        <v>0</v>
      </c>
      <c r="AF3812" s="4">
        <f>'Enhanced Basket_AUTOLOAD'!AB3812</f>
        <v>0</v>
      </c>
      <c r="AG3812" s="4" t="e">
        <f>VLOOKUP(AJ3812,'Ticker Mapping'!$I$3:$M$6706,5,0)</f>
        <v>#N/A</v>
      </c>
      <c r="AH3812" s="4" t="e">
        <f>_xll.BDP(AK3812&amp;" SEDOL","TICKER_AND_EXCH_CODE")</f>
        <v>#NAME?</v>
      </c>
      <c r="AI3812" s="4" t="e">
        <f t="shared" si="723"/>
        <v>#N/A</v>
      </c>
      <c r="AJ3812" s="4">
        <f>'Enhanced Basket_AUTOLOAD'!P3812</f>
        <v>0</v>
      </c>
      <c r="AK3812" s="4">
        <f>'Enhanced Basket_AUTOLOAD'!Q3812</f>
        <v>0</v>
      </c>
      <c r="AL3812" s="4">
        <f>'Enhanced Basket_AUTOLOAD'!Y3812</f>
        <v>0</v>
      </c>
      <c r="AM3812" s="4" t="e">
        <f t="shared" si="724"/>
        <v>#N/A</v>
      </c>
      <c r="AN3812" s="4" t="str">
        <f t="shared" si="725"/>
        <v>NO</v>
      </c>
      <c r="AO3812" s="4" t="str">
        <f t="shared" si="726"/>
        <v>Cash-in-Lieu</v>
      </c>
    </row>
    <row r="3813" ht="15" customHeight="1" s="4" customFormat="1">
      <c r="A3813" s="4">
        <f>'Enhanced Basket_AUTOLOAD'!H3813</f>
        <v>0</v>
      </c>
      <c r="B3813" s="4" t="str">
        <f t="shared" si="715"/>
        <v>SELL</v>
      </c>
      <c r="C3813" s="4" t="s">
        <v>29</v>
      </c>
      <c r="D3813" s="4" t="str">
        <f t="shared" si="716"/>
        <v>MT</v>
      </c>
      <c r="E3813" s="4" t="str">
        <f t="shared" si="717"/>
      </c>
      <c r="F3813" s="4" t="str">
        <f t="shared" si="718"/>
        <v>CIL LOAD</v>
      </c>
      <c r="G3813" s="4">
        <f t="shared" si="719"/>
        <v>0</v>
      </c>
      <c r="H3813" s="4" t="e">
        <f t="shared" si="720"/>
        <v>#N/A</v>
      </c>
      <c r="I3813" s="4" t="e">
        <f>_xll.BDP(AG3813&amp;" equity","crncy_adj_px_last","eqy_fund_crncy=usd")</f>
        <v>#NAME?</v>
      </c>
      <c r="J3813" s="4" t="str">
        <f t="shared" si="721"/>
      </c>
      <c r="AA3813" s="4">
        <f t="shared" si="722"/>
        <v>0</v>
      </c>
      <c r="AB3813" s="4">
        <f>'Enhanced Basket_AUTOLOAD'!T3813</f>
        <v>0</v>
      </c>
      <c r="AC3813" s="4">
        <f>'Enhanced Basket_AUTOLOAD'!M3813</f>
        <v>0</v>
      </c>
      <c r="AD3813" s="4">
        <f>'Enhanced Basket_AUTOLOAD'!L3813</f>
        <v>0</v>
      </c>
      <c r="AE3813" s="4">
        <f>'Enhanced Basket_AUTOLOAD'!Z3813</f>
        <v>0</v>
      </c>
      <c r="AF3813" s="4">
        <f>'Enhanced Basket_AUTOLOAD'!AB3813</f>
        <v>0</v>
      </c>
      <c r="AG3813" s="4" t="e">
        <f>VLOOKUP(AJ3813,'Ticker Mapping'!$I$3:$M$6706,5,0)</f>
        <v>#N/A</v>
      </c>
      <c r="AH3813" s="4" t="e">
        <f>_xll.BDP(AK3813&amp;" SEDOL","TICKER_AND_EXCH_CODE")</f>
        <v>#NAME?</v>
      </c>
      <c r="AI3813" s="4" t="e">
        <f t="shared" si="723"/>
        <v>#N/A</v>
      </c>
      <c r="AJ3813" s="4">
        <f>'Enhanced Basket_AUTOLOAD'!P3813</f>
        <v>0</v>
      </c>
      <c r="AK3813" s="4">
        <f>'Enhanced Basket_AUTOLOAD'!Q3813</f>
        <v>0</v>
      </c>
      <c r="AL3813" s="4">
        <f>'Enhanced Basket_AUTOLOAD'!Y3813</f>
        <v>0</v>
      </c>
      <c r="AM3813" s="4" t="e">
        <f t="shared" si="724"/>
        <v>#N/A</v>
      </c>
      <c r="AN3813" s="4" t="str">
        <f t="shared" si="725"/>
        <v>NO</v>
      </c>
      <c r="AO3813" s="4" t="str">
        <f t="shared" si="726"/>
        <v>Cash-in-Lieu</v>
      </c>
    </row>
    <row r="3814" ht="15" customHeight="1" s="4" customFormat="1">
      <c r="A3814" s="4">
        <f>'Enhanced Basket_AUTOLOAD'!H3814</f>
        <v>0</v>
      </c>
      <c r="B3814" s="4" t="str">
        <f t="shared" si="715"/>
        <v>SELL</v>
      </c>
      <c r="C3814" s="4" t="s">
        <v>29</v>
      </c>
      <c r="D3814" s="4" t="str">
        <f t="shared" si="716"/>
        <v>MT</v>
      </c>
      <c r="E3814" s="4" t="str">
        <f t="shared" si="717"/>
      </c>
      <c r="F3814" s="4" t="str">
        <f t="shared" si="718"/>
        <v>CIL LOAD</v>
      </c>
      <c r="G3814" s="4">
        <f t="shared" si="719"/>
        <v>0</v>
      </c>
      <c r="H3814" s="4" t="e">
        <f t="shared" si="720"/>
        <v>#N/A</v>
      </c>
      <c r="I3814" s="4" t="e">
        <f>_xll.BDP(AG3814&amp;" equity","crncy_adj_px_last","eqy_fund_crncy=usd")</f>
        <v>#NAME?</v>
      </c>
      <c r="J3814" s="4" t="str">
        <f t="shared" si="721"/>
      </c>
      <c r="AA3814" s="4">
        <f t="shared" si="722"/>
        <v>0</v>
      </c>
      <c r="AB3814" s="4">
        <f>'Enhanced Basket_AUTOLOAD'!T3814</f>
        <v>0</v>
      </c>
      <c r="AC3814" s="4">
        <f>'Enhanced Basket_AUTOLOAD'!M3814</f>
        <v>0</v>
      </c>
      <c r="AD3814" s="4">
        <f>'Enhanced Basket_AUTOLOAD'!L3814</f>
        <v>0</v>
      </c>
      <c r="AE3814" s="4">
        <f>'Enhanced Basket_AUTOLOAD'!Z3814</f>
        <v>0</v>
      </c>
      <c r="AF3814" s="4">
        <f>'Enhanced Basket_AUTOLOAD'!AB3814</f>
        <v>0</v>
      </c>
      <c r="AG3814" s="4" t="e">
        <f>VLOOKUP(AJ3814,'Ticker Mapping'!$I$3:$M$6706,5,0)</f>
        <v>#N/A</v>
      </c>
      <c r="AH3814" s="4" t="e">
        <f>_xll.BDP(AK3814&amp;" SEDOL","TICKER_AND_EXCH_CODE")</f>
        <v>#NAME?</v>
      </c>
      <c r="AI3814" s="4" t="e">
        <f t="shared" si="723"/>
        <v>#N/A</v>
      </c>
      <c r="AJ3814" s="4">
        <f>'Enhanced Basket_AUTOLOAD'!P3814</f>
        <v>0</v>
      </c>
      <c r="AK3814" s="4">
        <f>'Enhanced Basket_AUTOLOAD'!Q3814</f>
        <v>0</v>
      </c>
      <c r="AL3814" s="4">
        <f>'Enhanced Basket_AUTOLOAD'!Y3814</f>
        <v>0</v>
      </c>
      <c r="AM3814" s="4" t="e">
        <f t="shared" si="724"/>
        <v>#N/A</v>
      </c>
      <c r="AN3814" s="4" t="str">
        <f t="shared" si="725"/>
        <v>NO</v>
      </c>
      <c r="AO3814" s="4" t="str">
        <f t="shared" si="726"/>
        <v>Cash-in-Lieu</v>
      </c>
    </row>
    <row r="3815" ht="15" customHeight="1" s="4" customFormat="1">
      <c r="A3815" s="4">
        <f>'Enhanced Basket_AUTOLOAD'!H3815</f>
        <v>0</v>
      </c>
      <c r="B3815" s="4" t="str">
        <f t="shared" si="715"/>
        <v>SELL</v>
      </c>
      <c r="C3815" s="4" t="s">
        <v>29</v>
      </c>
      <c r="D3815" s="4" t="str">
        <f t="shared" si="716"/>
        <v>MT</v>
      </c>
      <c r="E3815" s="4" t="str">
        <f t="shared" si="717"/>
      </c>
      <c r="F3815" s="4" t="str">
        <f t="shared" si="718"/>
        <v>CIL LOAD</v>
      </c>
      <c r="G3815" s="4">
        <f t="shared" si="719"/>
        <v>0</v>
      </c>
      <c r="H3815" s="4" t="e">
        <f t="shared" si="720"/>
        <v>#N/A</v>
      </c>
      <c r="I3815" s="4" t="e">
        <f>_xll.BDP(AG3815&amp;" equity","crncy_adj_px_last","eqy_fund_crncy=usd")</f>
        <v>#NAME?</v>
      </c>
      <c r="J3815" s="4" t="str">
        <f t="shared" si="721"/>
      </c>
      <c r="AA3815" s="4">
        <f t="shared" si="722"/>
        <v>0</v>
      </c>
      <c r="AB3815" s="4">
        <f>'Enhanced Basket_AUTOLOAD'!T3815</f>
        <v>0</v>
      </c>
      <c r="AC3815" s="4">
        <f>'Enhanced Basket_AUTOLOAD'!M3815</f>
        <v>0</v>
      </c>
      <c r="AD3815" s="4">
        <f>'Enhanced Basket_AUTOLOAD'!L3815</f>
        <v>0</v>
      </c>
      <c r="AE3815" s="4">
        <f>'Enhanced Basket_AUTOLOAD'!Z3815</f>
        <v>0</v>
      </c>
      <c r="AF3815" s="4">
        <f>'Enhanced Basket_AUTOLOAD'!AB3815</f>
        <v>0</v>
      </c>
      <c r="AG3815" s="4" t="e">
        <f>VLOOKUP(AJ3815,'Ticker Mapping'!$I$3:$M$6706,5,0)</f>
        <v>#N/A</v>
      </c>
      <c r="AH3815" s="4" t="e">
        <f>_xll.BDP(AK3815&amp;" SEDOL","TICKER_AND_EXCH_CODE")</f>
        <v>#NAME?</v>
      </c>
      <c r="AI3815" s="4" t="e">
        <f t="shared" si="723"/>
        <v>#N/A</v>
      </c>
      <c r="AJ3815" s="4">
        <f>'Enhanced Basket_AUTOLOAD'!P3815</f>
        <v>0</v>
      </c>
      <c r="AK3815" s="4">
        <f>'Enhanced Basket_AUTOLOAD'!Q3815</f>
        <v>0</v>
      </c>
      <c r="AL3815" s="4">
        <f>'Enhanced Basket_AUTOLOAD'!Y3815</f>
        <v>0</v>
      </c>
      <c r="AM3815" s="4" t="e">
        <f t="shared" si="724"/>
        <v>#N/A</v>
      </c>
      <c r="AN3815" s="4" t="str">
        <f t="shared" si="725"/>
        <v>NO</v>
      </c>
      <c r="AO3815" s="4" t="str">
        <f t="shared" si="726"/>
        <v>Cash-in-Lieu</v>
      </c>
    </row>
    <row r="3816" ht="15" customHeight="1" s="4" customFormat="1">
      <c r="A3816" s="4">
        <f>'Enhanced Basket_AUTOLOAD'!H3816</f>
        <v>0</v>
      </c>
      <c r="B3816" s="4" t="str">
        <f t="shared" si="715"/>
        <v>SELL</v>
      </c>
      <c r="C3816" s="4" t="s">
        <v>29</v>
      </c>
      <c r="D3816" s="4" t="str">
        <f t="shared" si="716"/>
        <v>MT</v>
      </c>
      <c r="E3816" s="4" t="str">
        <f t="shared" si="717"/>
      </c>
      <c r="F3816" s="4" t="str">
        <f t="shared" si="718"/>
        <v>CIL LOAD</v>
      </c>
      <c r="G3816" s="4">
        <f t="shared" si="719"/>
        <v>0</v>
      </c>
      <c r="H3816" s="4" t="e">
        <f t="shared" si="720"/>
        <v>#N/A</v>
      </c>
      <c r="I3816" s="4" t="e">
        <f>_xll.BDP(AG3816&amp;" equity","crncy_adj_px_last","eqy_fund_crncy=usd")</f>
        <v>#NAME?</v>
      </c>
      <c r="J3816" s="4" t="str">
        <f t="shared" si="721"/>
      </c>
      <c r="AA3816" s="4">
        <f t="shared" si="722"/>
        <v>0</v>
      </c>
      <c r="AB3816" s="4">
        <f>'Enhanced Basket_AUTOLOAD'!T3816</f>
        <v>0</v>
      </c>
      <c r="AC3816" s="4">
        <f>'Enhanced Basket_AUTOLOAD'!M3816</f>
        <v>0</v>
      </c>
      <c r="AD3816" s="4">
        <f>'Enhanced Basket_AUTOLOAD'!L3816</f>
        <v>0</v>
      </c>
      <c r="AE3816" s="4">
        <f>'Enhanced Basket_AUTOLOAD'!Z3816</f>
        <v>0</v>
      </c>
      <c r="AF3816" s="4">
        <f>'Enhanced Basket_AUTOLOAD'!AB3816</f>
        <v>0</v>
      </c>
      <c r="AG3816" s="4" t="e">
        <f>VLOOKUP(AJ3816,'Ticker Mapping'!$I$3:$M$6706,5,0)</f>
        <v>#N/A</v>
      </c>
      <c r="AH3816" s="4" t="e">
        <f>_xll.BDP(AK3816&amp;" SEDOL","TICKER_AND_EXCH_CODE")</f>
        <v>#NAME?</v>
      </c>
      <c r="AI3816" s="4" t="e">
        <f t="shared" si="723"/>
        <v>#N/A</v>
      </c>
      <c r="AJ3816" s="4">
        <f>'Enhanced Basket_AUTOLOAD'!P3816</f>
        <v>0</v>
      </c>
      <c r="AK3816" s="4">
        <f>'Enhanced Basket_AUTOLOAD'!Q3816</f>
        <v>0</v>
      </c>
      <c r="AL3816" s="4">
        <f>'Enhanced Basket_AUTOLOAD'!Y3816</f>
        <v>0</v>
      </c>
      <c r="AM3816" s="4" t="e">
        <f t="shared" si="724"/>
        <v>#N/A</v>
      </c>
      <c r="AN3816" s="4" t="str">
        <f t="shared" si="725"/>
        <v>NO</v>
      </c>
      <c r="AO3816" s="4" t="str">
        <f t="shared" si="726"/>
        <v>Cash-in-Lieu</v>
      </c>
    </row>
    <row r="3817" ht="15" customHeight="1" s="4" customFormat="1">
      <c r="A3817" s="4">
        <f>'Enhanced Basket_AUTOLOAD'!H3817</f>
        <v>0</v>
      </c>
      <c r="B3817" s="4" t="str">
        <f t="shared" si="715"/>
        <v>SELL</v>
      </c>
      <c r="C3817" s="4" t="s">
        <v>29</v>
      </c>
      <c r="D3817" s="4" t="str">
        <f t="shared" si="716"/>
        <v>MT</v>
      </c>
      <c r="E3817" s="4" t="str">
        <f t="shared" si="717"/>
      </c>
      <c r="F3817" s="4" t="str">
        <f t="shared" si="718"/>
        <v>CIL LOAD</v>
      </c>
      <c r="G3817" s="4">
        <f t="shared" si="719"/>
        <v>0</v>
      </c>
      <c r="H3817" s="4" t="e">
        <f t="shared" si="720"/>
        <v>#N/A</v>
      </c>
      <c r="I3817" s="4" t="e">
        <f>_xll.BDP(AG3817&amp;" equity","crncy_adj_px_last","eqy_fund_crncy=usd")</f>
        <v>#NAME?</v>
      </c>
      <c r="J3817" s="4" t="str">
        <f t="shared" si="721"/>
      </c>
      <c r="AA3817" s="4">
        <f t="shared" si="722"/>
        <v>0</v>
      </c>
      <c r="AB3817" s="4">
        <f>'Enhanced Basket_AUTOLOAD'!T3817</f>
        <v>0</v>
      </c>
      <c r="AC3817" s="4">
        <f>'Enhanced Basket_AUTOLOAD'!M3817</f>
        <v>0</v>
      </c>
      <c r="AD3817" s="4">
        <f>'Enhanced Basket_AUTOLOAD'!L3817</f>
        <v>0</v>
      </c>
      <c r="AE3817" s="4">
        <f>'Enhanced Basket_AUTOLOAD'!Z3817</f>
        <v>0</v>
      </c>
      <c r="AF3817" s="4">
        <f>'Enhanced Basket_AUTOLOAD'!AB3817</f>
        <v>0</v>
      </c>
      <c r="AG3817" s="4" t="e">
        <f>VLOOKUP(AJ3817,'Ticker Mapping'!$I$3:$M$6706,5,0)</f>
        <v>#N/A</v>
      </c>
      <c r="AH3817" s="4" t="e">
        <f>_xll.BDP(AK3817&amp;" SEDOL","TICKER_AND_EXCH_CODE")</f>
        <v>#NAME?</v>
      </c>
      <c r="AI3817" s="4" t="e">
        <f t="shared" si="723"/>
        <v>#N/A</v>
      </c>
      <c r="AJ3817" s="4">
        <f>'Enhanced Basket_AUTOLOAD'!P3817</f>
        <v>0</v>
      </c>
      <c r="AK3817" s="4">
        <f>'Enhanced Basket_AUTOLOAD'!Q3817</f>
        <v>0</v>
      </c>
      <c r="AL3817" s="4">
        <f>'Enhanced Basket_AUTOLOAD'!Y3817</f>
        <v>0</v>
      </c>
      <c r="AM3817" s="4" t="e">
        <f t="shared" si="724"/>
        <v>#N/A</v>
      </c>
      <c r="AN3817" s="4" t="str">
        <f t="shared" si="725"/>
        <v>NO</v>
      </c>
      <c r="AO3817" s="4" t="str">
        <f t="shared" si="726"/>
        <v>Cash-in-Lieu</v>
      </c>
    </row>
    <row r="3818" ht="15" customHeight="1" s="4" customFormat="1">
      <c r="A3818" s="4">
        <f>'Enhanced Basket_AUTOLOAD'!H3818</f>
        <v>0</v>
      </c>
      <c r="B3818" s="4" t="str">
        <f t="shared" si="715"/>
        <v>SELL</v>
      </c>
      <c r="C3818" s="4" t="s">
        <v>29</v>
      </c>
      <c r="D3818" s="4" t="str">
        <f t="shared" si="716"/>
        <v>MT</v>
      </c>
      <c r="E3818" s="4" t="str">
        <f t="shared" si="717"/>
      </c>
      <c r="F3818" s="4" t="str">
        <f t="shared" si="718"/>
        <v>CIL LOAD</v>
      </c>
      <c r="G3818" s="4">
        <f t="shared" si="719"/>
        <v>0</v>
      </c>
      <c r="H3818" s="4" t="e">
        <f t="shared" si="720"/>
        <v>#N/A</v>
      </c>
      <c r="I3818" s="4" t="e">
        <f>_xll.BDP(AG3818&amp;" equity","crncy_adj_px_last","eqy_fund_crncy=usd")</f>
        <v>#NAME?</v>
      </c>
      <c r="J3818" s="4" t="str">
        <f t="shared" si="721"/>
      </c>
      <c r="AA3818" s="4">
        <f t="shared" si="722"/>
        <v>0</v>
      </c>
      <c r="AB3818" s="4">
        <f>'Enhanced Basket_AUTOLOAD'!T3818</f>
        <v>0</v>
      </c>
      <c r="AC3818" s="4">
        <f>'Enhanced Basket_AUTOLOAD'!M3818</f>
        <v>0</v>
      </c>
      <c r="AD3818" s="4">
        <f>'Enhanced Basket_AUTOLOAD'!L3818</f>
        <v>0</v>
      </c>
      <c r="AE3818" s="4">
        <f>'Enhanced Basket_AUTOLOAD'!Z3818</f>
        <v>0</v>
      </c>
      <c r="AF3818" s="4">
        <f>'Enhanced Basket_AUTOLOAD'!AB3818</f>
        <v>0</v>
      </c>
      <c r="AG3818" s="4" t="e">
        <f>VLOOKUP(AJ3818,'Ticker Mapping'!$I$3:$M$6706,5,0)</f>
        <v>#N/A</v>
      </c>
      <c r="AH3818" s="4" t="e">
        <f>_xll.BDP(AK3818&amp;" SEDOL","TICKER_AND_EXCH_CODE")</f>
        <v>#NAME?</v>
      </c>
      <c r="AI3818" s="4" t="e">
        <f t="shared" si="723"/>
        <v>#N/A</v>
      </c>
      <c r="AJ3818" s="4">
        <f>'Enhanced Basket_AUTOLOAD'!P3818</f>
        <v>0</v>
      </c>
      <c r="AK3818" s="4">
        <f>'Enhanced Basket_AUTOLOAD'!Q3818</f>
        <v>0</v>
      </c>
      <c r="AL3818" s="4">
        <f>'Enhanced Basket_AUTOLOAD'!Y3818</f>
        <v>0</v>
      </c>
      <c r="AM3818" s="4" t="e">
        <f t="shared" si="724"/>
        <v>#N/A</v>
      </c>
      <c r="AN3818" s="4" t="str">
        <f t="shared" si="725"/>
        <v>NO</v>
      </c>
      <c r="AO3818" s="4" t="str">
        <f t="shared" si="726"/>
        <v>Cash-in-Lieu</v>
      </c>
    </row>
    <row r="3819" ht="15" customHeight="1" s="4" customFormat="1">
      <c r="A3819" s="4">
        <f>'Enhanced Basket_AUTOLOAD'!H3819</f>
        <v>0</v>
      </c>
      <c r="B3819" s="4" t="str">
        <f t="shared" si="715"/>
        <v>SELL</v>
      </c>
      <c r="C3819" s="4" t="s">
        <v>29</v>
      </c>
      <c r="D3819" s="4" t="str">
        <f t="shared" si="716"/>
        <v>MT</v>
      </c>
      <c r="E3819" s="4" t="str">
        <f t="shared" si="717"/>
      </c>
      <c r="F3819" s="4" t="str">
        <f t="shared" si="718"/>
        <v>CIL LOAD</v>
      </c>
      <c r="G3819" s="4">
        <f t="shared" si="719"/>
        <v>0</v>
      </c>
      <c r="H3819" s="4" t="e">
        <f t="shared" si="720"/>
        <v>#N/A</v>
      </c>
      <c r="I3819" s="4" t="e">
        <f>_xll.BDP(AG3819&amp;" equity","crncy_adj_px_last","eqy_fund_crncy=usd")</f>
        <v>#NAME?</v>
      </c>
      <c r="J3819" s="4" t="str">
        <f t="shared" si="721"/>
      </c>
      <c r="AA3819" s="4">
        <f t="shared" si="722"/>
        <v>0</v>
      </c>
      <c r="AB3819" s="4">
        <f>'Enhanced Basket_AUTOLOAD'!T3819</f>
        <v>0</v>
      </c>
      <c r="AC3819" s="4">
        <f>'Enhanced Basket_AUTOLOAD'!M3819</f>
        <v>0</v>
      </c>
      <c r="AD3819" s="4">
        <f>'Enhanced Basket_AUTOLOAD'!L3819</f>
        <v>0</v>
      </c>
      <c r="AE3819" s="4">
        <f>'Enhanced Basket_AUTOLOAD'!Z3819</f>
        <v>0</v>
      </c>
      <c r="AF3819" s="4">
        <f>'Enhanced Basket_AUTOLOAD'!AB3819</f>
        <v>0</v>
      </c>
      <c r="AG3819" s="4" t="e">
        <f>VLOOKUP(AJ3819,'Ticker Mapping'!$I$3:$M$6706,5,0)</f>
        <v>#N/A</v>
      </c>
      <c r="AH3819" s="4" t="e">
        <f>_xll.BDP(AK3819&amp;" SEDOL","TICKER_AND_EXCH_CODE")</f>
        <v>#NAME?</v>
      </c>
      <c r="AI3819" s="4" t="e">
        <f t="shared" si="723"/>
        <v>#N/A</v>
      </c>
      <c r="AJ3819" s="4">
        <f>'Enhanced Basket_AUTOLOAD'!P3819</f>
        <v>0</v>
      </c>
      <c r="AK3819" s="4">
        <f>'Enhanced Basket_AUTOLOAD'!Q3819</f>
        <v>0</v>
      </c>
      <c r="AL3819" s="4">
        <f>'Enhanced Basket_AUTOLOAD'!Y3819</f>
        <v>0</v>
      </c>
      <c r="AM3819" s="4" t="e">
        <f t="shared" si="724"/>
        <v>#N/A</v>
      </c>
      <c r="AN3819" s="4" t="str">
        <f t="shared" si="725"/>
        <v>NO</v>
      </c>
      <c r="AO3819" s="4" t="str">
        <f t="shared" si="726"/>
        <v>Cash-in-Lieu</v>
      </c>
    </row>
    <row r="3820" ht="15" customHeight="1" s="4" customFormat="1">
      <c r="A3820" s="4">
        <f>'Enhanced Basket_AUTOLOAD'!H3820</f>
        <v>0</v>
      </c>
      <c r="B3820" s="4" t="str">
        <f t="shared" si="715"/>
        <v>SELL</v>
      </c>
      <c r="C3820" s="4" t="s">
        <v>29</v>
      </c>
      <c r="D3820" s="4" t="str">
        <f t="shared" si="716"/>
        <v>MT</v>
      </c>
      <c r="E3820" s="4" t="str">
        <f t="shared" si="717"/>
      </c>
      <c r="F3820" s="4" t="str">
        <f t="shared" si="718"/>
        <v>CIL LOAD</v>
      </c>
      <c r="G3820" s="4">
        <f t="shared" si="719"/>
        <v>0</v>
      </c>
      <c r="H3820" s="4" t="e">
        <f t="shared" si="720"/>
        <v>#N/A</v>
      </c>
      <c r="I3820" s="4" t="e">
        <f>_xll.BDP(AG3820&amp;" equity","crncy_adj_px_last","eqy_fund_crncy=usd")</f>
        <v>#NAME?</v>
      </c>
      <c r="J3820" s="4" t="str">
        <f t="shared" si="721"/>
      </c>
      <c r="AA3820" s="4">
        <f t="shared" si="722"/>
        <v>0</v>
      </c>
      <c r="AB3820" s="4">
        <f>'Enhanced Basket_AUTOLOAD'!T3820</f>
        <v>0</v>
      </c>
      <c r="AC3820" s="4">
        <f>'Enhanced Basket_AUTOLOAD'!M3820</f>
        <v>0</v>
      </c>
      <c r="AD3820" s="4">
        <f>'Enhanced Basket_AUTOLOAD'!L3820</f>
        <v>0</v>
      </c>
      <c r="AE3820" s="4">
        <f>'Enhanced Basket_AUTOLOAD'!Z3820</f>
        <v>0</v>
      </c>
      <c r="AF3820" s="4">
        <f>'Enhanced Basket_AUTOLOAD'!AB3820</f>
        <v>0</v>
      </c>
      <c r="AG3820" s="4" t="e">
        <f>VLOOKUP(AJ3820,'Ticker Mapping'!$I$3:$M$6706,5,0)</f>
        <v>#N/A</v>
      </c>
      <c r="AH3820" s="4" t="e">
        <f>_xll.BDP(AK3820&amp;" SEDOL","TICKER_AND_EXCH_CODE")</f>
        <v>#NAME?</v>
      </c>
      <c r="AI3820" s="4" t="e">
        <f t="shared" si="723"/>
        <v>#N/A</v>
      </c>
      <c r="AJ3820" s="4">
        <f>'Enhanced Basket_AUTOLOAD'!P3820</f>
        <v>0</v>
      </c>
      <c r="AK3820" s="4">
        <f>'Enhanced Basket_AUTOLOAD'!Q3820</f>
        <v>0</v>
      </c>
      <c r="AL3820" s="4">
        <f>'Enhanced Basket_AUTOLOAD'!Y3820</f>
        <v>0</v>
      </c>
      <c r="AM3820" s="4" t="e">
        <f t="shared" si="724"/>
        <v>#N/A</v>
      </c>
      <c r="AN3820" s="4" t="str">
        <f t="shared" si="725"/>
        <v>NO</v>
      </c>
      <c r="AO3820" s="4" t="str">
        <f t="shared" si="726"/>
        <v>Cash-in-Lieu</v>
      </c>
    </row>
    <row r="3821" ht="15" customHeight="1" s="4" customFormat="1">
      <c r="A3821" s="4">
        <f>'Enhanced Basket_AUTOLOAD'!H3821</f>
        <v>0</v>
      </c>
      <c r="B3821" s="4" t="str">
        <f t="shared" si="715"/>
        <v>SELL</v>
      </c>
      <c r="C3821" s="4" t="s">
        <v>29</v>
      </c>
      <c r="D3821" s="4" t="str">
        <f t="shared" si="716"/>
        <v>MT</v>
      </c>
      <c r="E3821" s="4" t="str">
        <f t="shared" si="717"/>
      </c>
      <c r="F3821" s="4" t="str">
        <f t="shared" si="718"/>
        <v>CIL LOAD</v>
      </c>
      <c r="G3821" s="4">
        <f t="shared" si="719"/>
        <v>0</v>
      </c>
      <c r="H3821" s="4" t="e">
        <f t="shared" si="720"/>
        <v>#N/A</v>
      </c>
      <c r="I3821" s="4" t="e">
        <f>_xll.BDP(AG3821&amp;" equity","crncy_adj_px_last","eqy_fund_crncy=usd")</f>
        <v>#NAME?</v>
      </c>
      <c r="J3821" s="4" t="str">
        <f t="shared" si="721"/>
      </c>
      <c r="AA3821" s="4">
        <f t="shared" si="722"/>
        <v>0</v>
      </c>
      <c r="AB3821" s="4">
        <f>'Enhanced Basket_AUTOLOAD'!T3821</f>
        <v>0</v>
      </c>
      <c r="AC3821" s="4">
        <f>'Enhanced Basket_AUTOLOAD'!M3821</f>
        <v>0</v>
      </c>
      <c r="AD3821" s="4">
        <f>'Enhanced Basket_AUTOLOAD'!L3821</f>
        <v>0</v>
      </c>
      <c r="AE3821" s="4">
        <f>'Enhanced Basket_AUTOLOAD'!Z3821</f>
        <v>0</v>
      </c>
      <c r="AF3821" s="4">
        <f>'Enhanced Basket_AUTOLOAD'!AB3821</f>
        <v>0</v>
      </c>
      <c r="AG3821" s="4" t="e">
        <f>VLOOKUP(AJ3821,'Ticker Mapping'!$I$3:$M$6706,5,0)</f>
        <v>#N/A</v>
      </c>
      <c r="AH3821" s="4" t="e">
        <f>_xll.BDP(AK3821&amp;" SEDOL","TICKER_AND_EXCH_CODE")</f>
        <v>#NAME?</v>
      </c>
      <c r="AI3821" s="4" t="e">
        <f t="shared" si="723"/>
        <v>#N/A</v>
      </c>
      <c r="AJ3821" s="4">
        <f>'Enhanced Basket_AUTOLOAD'!P3821</f>
        <v>0</v>
      </c>
      <c r="AK3821" s="4">
        <f>'Enhanced Basket_AUTOLOAD'!Q3821</f>
        <v>0</v>
      </c>
      <c r="AL3821" s="4">
        <f>'Enhanced Basket_AUTOLOAD'!Y3821</f>
        <v>0</v>
      </c>
      <c r="AM3821" s="4" t="e">
        <f t="shared" si="724"/>
        <v>#N/A</v>
      </c>
      <c r="AN3821" s="4" t="str">
        <f t="shared" si="725"/>
        <v>NO</v>
      </c>
      <c r="AO3821" s="4" t="str">
        <f t="shared" si="726"/>
        <v>Cash-in-Lieu</v>
      </c>
    </row>
    <row r="3822" ht="15" customHeight="1" s="4" customFormat="1">
      <c r="A3822" s="4">
        <f>'Enhanced Basket_AUTOLOAD'!H3822</f>
        <v>0</v>
      </c>
      <c r="B3822" s="4" t="str">
        <f t="shared" si="715"/>
        <v>SELL</v>
      </c>
      <c r="C3822" s="4" t="s">
        <v>29</v>
      </c>
      <c r="D3822" s="4" t="str">
        <f t="shared" si="716"/>
        <v>MT</v>
      </c>
      <c r="E3822" s="4" t="str">
        <f t="shared" si="717"/>
      </c>
      <c r="F3822" s="4" t="str">
        <f t="shared" si="718"/>
        <v>CIL LOAD</v>
      </c>
      <c r="G3822" s="4">
        <f t="shared" si="719"/>
        <v>0</v>
      </c>
      <c r="H3822" s="4" t="e">
        <f t="shared" si="720"/>
        <v>#N/A</v>
      </c>
      <c r="I3822" s="4" t="e">
        <f>_xll.BDP(AG3822&amp;" equity","crncy_adj_px_last","eqy_fund_crncy=usd")</f>
        <v>#NAME?</v>
      </c>
      <c r="J3822" s="4" t="str">
        <f t="shared" si="721"/>
      </c>
      <c r="AA3822" s="4">
        <f t="shared" si="722"/>
        <v>0</v>
      </c>
      <c r="AB3822" s="4">
        <f>'Enhanced Basket_AUTOLOAD'!T3822</f>
        <v>0</v>
      </c>
      <c r="AC3822" s="4">
        <f>'Enhanced Basket_AUTOLOAD'!M3822</f>
        <v>0</v>
      </c>
      <c r="AD3822" s="4">
        <f>'Enhanced Basket_AUTOLOAD'!L3822</f>
        <v>0</v>
      </c>
      <c r="AE3822" s="4">
        <f>'Enhanced Basket_AUTOLOAD'!Z3822</f>
        <v>0</v>
      </c>
      <c r="AF3822" s="4">
        <f>'Enhanced Basket_AUTOLOAD'!AB3822</f>
        <v>0</v>
      </c>
      <c r="AG3822" s="4" t="e">
        <f>VLOOKUP(AJ3822,'Ticker Mapping'!$I$3:$M$6706,5,0)</f>
        <v>#N/A</v>
      </c>
      <c r="AH3822" s="4" t="e">
        <f>_xll.BDP(AK3822&amp;" SEDOL","TICKER_AND_EXCH_CODE")</f>
        <v>#NAME?</v>
      </c>
      <c r="AI3822" s="4" t="e">
        <f t="shared" si="723"/>
        <v>#N/A</v>
      </c>
      <c r="AJ3822" s="4">
        <f>'Enhanced Basket_AUTOLOAD'!P3822</f>
        <v>0</v>
      </c>
      <c r="AK3822" s="4">
        <f>'Enhanced Basket_AUTOLOAD'!Q3822</f>
        <v>0</v>
      </c>
      <c r="AL3822" s="4">
        <f>'Enhanced Basket_AUTOLOAD'!Y3822</f>
        <v>0</v>
      </c>
      <c r="AM3822" s="4" t="e">
        <f t="shared" si="724"/>
        <v>#N/A</v>
      </c>
      <c r="AN3822" s="4" t="str">
        <f t="shared" si="725"/>
        <v>NO</v>
      </c>
      <c r="AO3822" s="4" t="str">
        <f t="shared" si="726"/>
        <v>Cash-in-Lieu</v>
      </c>
    </row>
    <row r="3823" ht="15" customHeight="1" s="4" customFormat="1">
      <c r="A3823" s="4">
        <f>'Enhanced Basket_AUTOLOAD'!H3823</f>
        <v>0</v>
      </c>
      <c r="B3823" s="4" t="str">
        <f t="shared" si="715"/>
        <v>SELL</v>
      </c>
      <c r="C3823" s="4" t="s">
        <v>29</v>
      </c>
      <c r="D3823" s="4" t="str">
        <f t="shared" si="716"/>
        <v>MT</v>
      </c>
      <c r="E3823" s="4" t="str">
        <f t="shared" si="717"/>
      </c>
      <c r="F3823" s="4" t="str">
        <f t="shared" si="718"/>
        <v>CIL LOAD</v>
      </c>
      <c r="G3823" s="4">
        <f t="shared" si="719"/>
        <v>0</v>
      </c>
      <c r="H3823" s="4" t="e">
        <f t="shared" si="720"/>
        <v>#N/A</v>
      </c>
      <c r="I3823" s="4" t="e">
        <f>_xll.BDP(AG3823&amp;" equity","crncy_adj_px_last","eqy_fund_crncy=usd")</f>
        <v>#NAME?</v>
      </c>
      <c r="J3823" s="4" t="str">
        <f t="shared" si="721"/>
      </c>
      <c r="AA3823" s="4">
        <f t="shared" si="722"/>
        <v>0</v>
      </c>
      <c r="AB3823" s="4">
        <f>'Enhanced Basket_AUTOLOAD'!T3823</f>
        <v>0</v>
      </c>
      <c r="AC3823" s="4">
        <f>'Enhanced Basket_AUTOLOAD'!M3823</f>
        <v>0</v>
      </c>
      <c r="AD3823" s="4">
        <f>'Enhanced Basket_AUTOLOAD'!L3823</f>
        <v>0</v>
      </c>
      <c r="AE3823" s="4">
        <f>'Enhanced Basket_AUTOLOAD'!Z3823</f>
        <v>0</v>
      </c>
      <c r="AF3823" s="4">
        <f>'Enhanced Basket_AUTOLOAD'!AB3823</f>
        <v>0</v>
      </c>
      <c r="AG3823" s="4" t="e">
        <f>VLOOKUP(AJ3823,'Ticker Mapping'!$I$3:$M$6706,5,0)</f>
        <v>#N/A</v>
      </c>
      <c r="AH3823" s="4" t="e">
        <f>_xll.BDP(AK3823&amp;" SEDOL","TICKER_AND_EXCH_CODE")</f>
        <v>#NAME?</v>
      </c>
      <c r="AI3823" s="4" t="e">
        <f t="shared" si="723"/>
        <v>#N/A</v>
      </c>
      <c r="AJ3823" s="4">
        <f>'Enhanced Basket_AUTOLOAD'!P3823</f>
        <v>0</v>
      </c>
      <c r="AK3823" s="4">
        <f>'Enhanced Basket_AUTOLOAD'!Q3823</f>
        <v>0</v>
      </c>
      <c r="AL3823" s="4">
        <f>'Enhanced Basket_AUTOLOAD'!Y3823</f>
        <v>0</v>
      </c>
      <c r="AM3823" s="4" t="e">
        <f t="shared" si="724"/>
        <v>#N/A</v>
      </c>
      <c r="AN3823" s="4" t="str">
        <f t="shared" si="725"/>
        <v>NO</v>
      </c>
      <c r="AO3823" s="4" t="str">
        <f t="shared" si="726"/>
        <v>Cash-in-Lieu</v>
      </c>
    </row>
    <row r="3824" ht="15" customHeight="1" s="4" customFormat="1">
      <c r="A3824" s="4">
        <f>'Enhanced Basket_AUTOLOAD'!H3824</f>
        <v>0</v>
      </c>
      <c r="B3824" s="4" t="str">
        <f t="shared" si="715"/>
        <v>SELL</v>
      </c>
      <c r="C3824" s="4" t="s">
        <v>29</v>
      </c>
      <c r="D3824" s="4" t="str">
        <f t="shared" si="716"/>
        <v>MT</v>
      </c>
      <c r="E3824" s="4" t="str">
        <f t="shared" si="717"/>
      </c>
      <c r="F3824" s="4" t="str">
        <f t="shared" si="718"/>
        <v>CIL LOAD</v>
      </c>
      <c r="G3824" s="4">
        <f t="shared" si="719"/>
        <v>0</v>
      </c>
      <c r="H3824" s="4" t="e">
        <f t="shared" si="720"/>
        <v>#N/A</v>
      </c>
      <c r="I3824" s="4" t="e">
        <f>_xll.BDP(AG3824&amp;" equity","crncy_adj_px_last","eqy_fund_crncy=usd")</f>
        <v>#NAME?</v>
      </c>
      <c r="J3824" s="4" t="str">
        <f t="shared" si="721"/>
      </c>
      <c r="AA3824" s="4">
        <f t="shared" si="722"/>
        <v>0</v>
      </c>
      <c r="AB3824" s="4">
        <f>'Enhanced Basket_AUTOLOAD'!T3824</f>
        <v>0</v>
      </c>
      <c r="AC3824" s="4">
        <f>'Enhanced Basket_AUTOLOAD'!M3824</f>
        <v>0</v>
      </c>
      <c r="AD3824" s="4">
        <f>'Enhanced Basket_AUTOLOAD'!L3824</f>
        <v>0</v>
      </c>
      <c r="AE3824" s="4">
        <f>'Enhanced Basket_AUTOLOAD'!Z3824</f>
        <v>0</v>
      </c>
      <c r="AF3824" s="4">
        <f>'Enhanced Basket_AUTOLOAD'!AB3824</f>
        <v>0</v>
      </c>
      <c r="AG3824" s="4" t="e">
        <f>VLOOKUP(AJ3824,'Ticker Mapping'!$I$3:$M$6706,5,0)</f>
        <v>#N/A</v>
      </c>
      <c r="AH3824" s="4" t="e">
        <f>_xll.BDP(AK3824&amp;" SEDOL","TICKER_AND_EXCH_CODE")</f>
        <v>#NAME?</v>
      </c>
      <c r="AI3824" s="4" t="e">
        <f t="shared" si="723"/>
        <v>#N/A</v>
      </c>
      <c r="AJ3824" s="4">
        <f>'Enhanced Basket_AUTOLOAD'!P3824</f>
        <v>0</v>
      </c>
      <c r="AK3824" s="4">
        <f>'Enhanced Basket_AUTOLOAD'!Q3824</f>
        <v>0</v>
      </c>
      <c r="AL3824" s="4">
        <f>'Enhanced Basket_AUTOLOAD'!Y3824</f>
        <v>0</v>
      </c>
      <c r="AM3824" s="4" t="e">
        <f t="shared" si="724"/>
        <v>#N/A</v>
      </c>
      <c r="AN3824" s="4" t="str">
        <f t="shared" si="725"/>
        <v>NO</v>
      </c>
      <c r="AO3824" s="4" t="str">
        <f t="shared" si="726"/>
        <v>Cash-in-Lieu</v>
      </c>
    </row>
    <row r="3825" ht="15" customHeight="1" s="4" customFormat="1">
      <c r="A3825" s="4">
        <f>'Enhanced Basket_AUTOLOAD'!H3825</f>
        <v>0</v>
      </c>
      <c r="B3825" s="4" t="str">
        <f t="shared" si="715"/>
        <v>SELL</v>
      </c>
      <c r="C3825" s="4" t="s">
        <v>29</v>
      </c>
      <c r="D3825" s="4" t="str">
        <f t="shared" si="716"/>
        <v>MT</v>
      </c>
      <c r="E3825" s="4" t="str">
        <f t="shared" si="717"/>
      </c>
      <c r="F3825" s="4" t="str">
        <f t="shared" si="718"/>
        <v>CIL LOAD</v>
      </c>
      <c r="G3825" s="4">
        <f t="shared" si="719"/>
        <v>0</v>
      </c>
      <c r="H3825" s="4" t="e">
        <f t="shared" si="720"/>
        <v>#N/A</v>
      </c>
      <c r="I3825" s="4" t="e">
        <f>_xll.BDP(AG3825&amp;" equity","crncy_adj_px_last","eqy_fund_crncy=usd")</f>
        <v>#NAME?</v>
      </c>
      <c r="J3825" s="4" t="str">
        <f t="shared" si="721"/>
      </c>
      <c r="AA3825" s="4">
        <f t="shared" si="722"/>
        <v>0</v>
      </c>
      <c r="AB3825" s="4">
        <f>'Enhanced Basket_AUTOLOAD'!T3825</f>
        <v>0</v>
      </c>
      <c r="AC3825" s="4">
        <f>'Enhanced Basket_AUTOLOAD'!M3825</f>
        <v>0</v>
      </c>
      <c r="AD3825" s="4">
        <f>'Enhanced Basket_AUTOLOAD'!L3825</f>
        <v>0</v>
      </c>
      <c r="AE3825" s="4">
        <f>'Enhanced Basket_AUTOLOAD'!Z3825</f>
        <v>0</v>
      </c>
      <c r="AF3825" s="4">
        <f>'Enhanced Basket_AUTOLOAD'!AB3825</f>
        <v>0</v>
      </c>
      <c r="AG3825" s="4" t="e">
        <f>VLOOKUP(AJ3825,'Ticker Mapping'!$I$3:$M$6706,5,0)</f>
        <v>#N/A</v>
      </c>
      <c r="AH3825" s="4" t="e">
        <f>_xll.BDP(AK3825&amp;" SEDOL","TICKER_AND_EXCH_CODE")</f>
        <v>#NAME?</v>
      </c>
      <c r="AI3825" s="4" t="e">
        <f t="shared" si="723"/>
        <v>#N/A</v>
      </c>
      <c r="AJ3825" s="4">
        <f>'Enhanced Basket_AUTOLOAD'!P3825</f>
        <v>0</v>
      </c>
      <c r="AK3825" s="4">
        <f>'Enhanced Basket_AUTOLOAD'!Q3825</f>
        <v>0</v>
      </c>
      <c r="AL3825" s="4">
        <f>'Enhanced Basket_AUTOLOAD'!Y3825</f>
        <v>0</v>
      </c>
      <c r="AM3825" s="4" t="e">
        <f t="shared" si="724"/>
        <v>#N/A</v>
      </c>
      <c r="AN3825" s="4" t="str">
        <f t="shared" si="725"/>
        <v>NO</v>
      </c>
      <c r="AO3825" s="4" t="str">
        <f t="shared" si="726"/>
        <v>Cash-in-Lieu</v>
      </c>
    </row>
    <row r="3826" ht="15" customHeight="1" s="4" customFormat="1">
      <c r="A3826" s="4">
        <f>'Enhanced Basket_AUTOLOAD'!H3826</f>
        <v>0</v>
      </c>
      <c r="B3826" s="4" t="str">
        <f t="shared" si="715"/>
        <v>SELL</v>
      </c>
      <c r="C3826" s="4" t="s">
        <v>29</v>
      </c>
      <c r="D3826" s="4" t="str">
        <f t="shared" si="716"/>
        <v>MT</v>
      </c>
      <c r="E3826" s="4" t="str">
        <f t="shared" si="717"/>
      </c>
      <c r="F3826" s="4" t="str">
        <f t="shared" si="718"/>
        <v>CIL LOAD</v>
      </c>
      <c r="G3826" s="4">
        <f t="shared" si="719"/>
        <v>0</v>
      </c>
      <c r="H3826" s="4" t="e">
        <f t="shared" si="720"/>
        <v>#N/A</v>
      </c>
      <c r="I3826" s="4" t="e">
        <f>_xll.BDP(AG3826&amp;" equity","crncy_adj_px_last","eqy_fund_crncy=usd")</f>
        <v>#NAME?</v>
      </c>
      <c r="J3826" s="4" t="str">
        <f t="shared" si="721"/>
      </c>
      <c r="AA3826" s="4">
        <f t="shared" si="722"/>
        <v>0</v>
      </c>
      <c r="AB3826" s="4">
        <f>'Enhanced Basket_AUTOLOAD'!T3826</f>
        <v>0</v>
      </c>
      <c r="AC3826" s="4">
        <f>'Enhanced Basket_AUTOLOAD'!M3826</f>
        <v>0</v>
      </c>
      <c r="AD3826" s="4">
        <f>'Enhanced Basket_AUTOLOAD'!L3826</f>
        <v>0</v>
      </c>
      <c r="AE3826" s="4">
        <f>'Enhanced Basket_AUTOLOAD'!Z3826</f>
        <v>0</v>
      </c>
      <c r="AF3826" s="4">
        <f>'Enhanced Basket_AUTOLOAD'!AB3826</f>
        <v>0</v>
      </c>
      <c r="AG3826" s="4" t="e">
        <f>VLOOKUP(AJ3826,'Ticker Mapping'!$I$3:$M$6706,5,0)</f>
        <v>#N/A</v>
      </c>
      <c r="AH3826" s="4" t="e">
        <f>_xll.BDP(AK3826&amp;" SEDOL","TICKER_AND_EXCH_CODE")</f>
        <v>#NAME?</v>
      </c>
      <c r="AI3826" s="4" t="e">
        <f t="shared" si="723"/>
        <v>#N/A</v>
      </c>
      <c r="AJ3826" s="4">
        <f>'Enhanced Basket_AUTOLOAD'!P3826</f>
        <v>0</v>
      </c>
      <c r="AK3826" s="4">
        <f>'Enhanced Basket_AUTOLOAD'!Q3826</f>
        <v>0</v>
      </c>
      <c r="AL3826" s="4">
        <f>'Enhanced Basket_AUTOLOAD'!Y3826</f>
        <v>0</v>
      </c>
      <c r="AM3826" s="4" t="e">
        <f t="shared" si="724"/>
        <v>#N/A</v>
      </c>
      <c r="AN3826" s="4" t="str">
        <f t="shared" si="725"/>
        <v>NO</v>
      </c>
      <c r="AO3826" s="4" t="str">
        <f t="shared" si="726"/>
        <v>Cash-in-Lieu</v>
      </c>
    </row>
    <row r="3827" ht="15" customHeight="1" s="4" customFormat="1">
      <c r="A3827" s="4">
        <f>'Enhanced Basket_AUTOLOAD'!H3827</f>
        <v>0</v>
      </c>
      <c r="B3827" s="4" t="str">
        <f t="shared" si="715"/>
        <v>SELL</v>
      </c>
      <c r="C3827" s="4" t="s">
        <v>29</v>
      </c>
      <c r="D3827" s="4" t="str">
        <f t="shared" si="716"/>
        <v>MT</v>
      </c>
      <c r="E3827" s="4" t="str">
        <f t="shared" si="717"/>
      </c>
      <c r="F3827" s="4" t="str">
        <f t="shared" si="718"/>
        <v>CIL LOAD</v>
      </c>
      <c r="G3827" s="4">
        <f t="shared" si="719"/>
        <v>0</v>
      </c>
      <c r="H3827" s="4" t="e">
        <f t="shared" si="720"/>
        <v>#N/A</v>
      </c>
      <c r="I3827" s="4" t="e">
        <f>_xll.BDP(AG3827&amp;" equity","crncy_adj_px_last","eqy_fund_crncy=usd")</f>
        <v>#NAME?</v>
      </c>
      <c r="J3827" s="4" t="str">
        <f t="shared" si="721"/>
      </c>
      <c r="AA3827" s="4">
        <f t="shared" si="722"/>
        <v>0</v>
      </c>
      <c r="AB3827" s="4">
        <f>'Enhanced Basket_AUTOLOAD'!T3827</f>
        <v>0</v>
      </c>
      <c r="AC3827" s="4">
        <f>'Enhanced Basket_AUTOLOAD'!M3827</f>
        <v>0</v>
      </c>
      <c r="AD3827" s="4">
        <f>'Enhanced Basket_AUTOLOAD'!L3827</f>
        <v>0</v>
      </c>
      <c r="AE3827" s="4">
        <f>'Enhanced Basket_AUTOLOAD'!Z3827</f>
        <v>0</v>
      </c>
      <c r="AF3827" s="4">
        <f>'Enhanced Basket_AUTOLOAD'!AB3827</f>
        <v>0</v>
      </c>
      <c r="AG3827" s="4" t="e">
        <f>VLOOKUP(AJ3827,'Ticker Mapping'!$I$3:$M$6706,5,0)</f>
        <v>#N/A</v>
      </c>
      <c r="AH3827" s="4" t="e">
        <f>_xll.BDP(AK3827&amp;" SEDOL","TICKER_AND_EXCH_CODE")</f>
        <v>#NAME?</v>
      </c>
      <c r="AI3827" s="4" t="e">
        <f t="shared" si="723"/>
        <v>#N/A</v>
      </c>
      <c r="AJ3827" s="4">
        <f>'Enhanced Basket_AUTOLOAD'!P3827</f>
        <v>0</v>
      </c>
      <c r="AK3827" s="4">
        <f>'Enhanced Basket_AUTOLOAD'!Q3827</f>
        <v>0</v>
      </c>
      <c r="AL3827" s="4">
        <f>'Enhanced Basket_AUTOLOAD'!Y3827</f>
        <v>0</v>
      </c>
      <c r="AM3827" s="4" t="e">
        <f t="shared" si="724"/>
        <v>#N/A</v>
      </c>
      <c r="AN3827" s="4" t="str">
        <f t="shared" si="725"/>
        <v>NO</v>
      </c>
      <c r="AO3827" s="4" t="str">
        <f t="shared" si="726"/>
        <v>Cash-in-Lieu</v>
      </c>
    </row>
    <row r="3828" ht="15" customHeight="1" s="4" customFormat="1">
      <c r="A3828" s="4">
        <f>'Enhanced Basket_AUTOLOAD'!H3828</f>
        <v>0</v>
      </c>
      <c r="B3828" s="4" t="str">
        <f t="shared" si="715"/>
        <v>SELL</v>
      </c>
      <c r="C3828" s="4" t="s">
        <v>29</v>
      </c>
      <c r="D3828" s="4" t="str">
        <f t="shared" si="716"/>
        <v>MT</v>
      </c>
      <c r="E3828" s="4" t="str">
        <f t="shared" si="717"/>
      </c>
      <c r="F3828" s="4" t="str">
        <f t="shared" si="718"/>
        <v>CIL LOAD</v>
      </c>
      <c r="G3828" s="4">
        <f t="shared" si="719"/>
        <v>0</v>
      </c>
      <c r="H3828" s="4" t="e">
        <f t="shared" si="720"/>
        <v>#N/A</v>
      </c>
      <c r="I3828" s="4" t="e">
        <f>_xll.BDP(AG3828&amp;" equity","crncy_adj_px_last","eqy_fund_crncy=usd")</f>
        <v>#NAME?</v>
      </c>
      <c r="J3828" s="4" t="str">
        <f t="shared" si="721"/>
      </c>
      <c r="AA3828" s="4">
        <f t="shared" si="722"/>
        <v>0</v>
      </c>
      <c r="AB3828" s="4">
        <f>'Enhanced Basket_AUTOLOAD'!T3828</f>
        <v>0</v>
      </c>
      <c r="AC3828" s="4">
        <f>'Enhanced Basket_AUTOLOAD'!M3828</f>
        <v>0</v>
      </c>
      <c r="AD3828" s="4">
        <f>'Enhanced Basket_AUTOLOAD'!L3828</f>
        <v>0</v>
      </c>
      <c r="AE3828" s="4">
        <f>'Enhanced Basket_AUTOLOAD'!Z3828</f>
        <v>0</v>
      </c>
      <c r="AF3828" s="4">
        <f>'Enhanced Basket_AUTOLOAD'!AB3828</f>
        <v>0</v>
      </c>
      <c r="AG3828" s="4" t="e">
        <f>VLOOKUP(AJ3828,'Ticker Mapping'!$I$3:$M$6706,5,0)</f>
        <v>#N/A</v>
      </c>
      <c r="AH3828" s="4" t="e">
        <f>_xll.BDP(AK3828&amp;" SEDOL","TICKER_AND_EXCH_CODE")</f>
        <v>#NAME?</v>
      </c>
      <c r="AI3828" s="4" t="e">
        <f t="shared" si="723"/>
        <v>#N/A</v>
      </c>
      <c r="AJ3828" s="4">
        <f>'Enhanced Basket_AUTOLOAD'!P3828</f>
        <v>0</v>
      </c>
      <c r="AK3828" s="4">
        <f>'Enhanced Basket_AUTOLOAD'!Q3828</f>
        <v>0</v>
      </c>
      <c r="AL3828" s="4">
        <f>'Enhanced Basket_AUTOLOAD'!Y3828</f>
        <v>0</v>
      </c>
      <c r="AM3828" s="4" t="e">
        <f t="shared" si="724"/>
        <v>#N/A</v>
      </c>
      <c r="AN3828" s="4" t="str">
        <f t="shared" si="725"/>
        <v>NO</v>
      </c>
      <c r="AO3828" s="4" t="str">
        <f t="shared" si="726"/>
        <v>Cash-in-Lieu</v>
      </c>
    </row>
    <row r="3829" ht="15" customHeight="1" s="4" customFormat="1">
      <c r="A3829" s="4">
        <f>'Enhanced Basket_AUTOLOAD'!H3829</f>
        <v>0</v>
      </c>
      <c r="B3829" s="4" t="str">
        <f t="shared" si="715"/>
        <v>SELL</v>
      </c>
      <c r="C3829" s="4" t="s">
        <v>29</v>
      </c>
      <c r="D3829" s="4" t="str">
        <f t="shared" si="716"/>
        <v>MT</v>
      </c>
      <c r="E3829" s="4" t="str">
        <f t="shared" si="717"/>
      </c>
      <c r="F3829" s="4" t="str">
        <f t="shared" si="718"/>
        <v>CIL LOAD</v>
      </c>
      <c r="G3829" s="4">
        <f t="shared" si="719"/>
        <v>0</v>
      </c>
      <c r="H3829" s="4" t="e">
        <f t="shared" si="720"/>
        <v>#N/A</v>
      </c>
      <c r="I3829" s="4" t="e">
        <f>_xll.BDP(AG3829&amp;" equity","crncy_adj_px_last","eqy_fund_crncy=usd")</f>
        <v>#NAME?</v>
      </c>
      <c r="J3829" s="4" t="str">
        <f t="shared" si="721"/>
      </c>
      <c r="AA3829" s="4">
        <f t="shared" si="722"/>
        <v>0</v>
      </c>
      <c r="AB3829" s="4">
        <f>'Enhanced Basket_AUTOLOAD'!T3829</f>
        <v>0</v>
      </c>
      <c r="AC3829" s="4">
        <f>'Enhanced Basket_AUTOLOAD'!M3829</f>
        <v>0</v>
      </c>
      <c r="AD3829" s="4">
        <f>'Enhanced Basket_AUTOLOAD'!L3829</f>
        <v>0</v>
      </c>
      <c r="AE3829" s="4">
        <f>'Enhanced Basket_AUTOLOAD'!Z3829</f>
        <v>0</v>
      </c>
      <c r="AF3829" s="4">
        <f>'Enhanced Basket_AUTOLOAD'!AB3829</f>
        <v>0</v>
      </c>
      <c r="AG3829" s="4" t="e">
        <f>VLOOKUP(AJ3829,'Ticker Mapping'!$I$3:$M$6706,5,0)</f>
        <v>#N/A</v>
      </c>
      <c r="AH3829" s="4" t="e">
        <f>_xll.BDP(AK3829&amp;" SEDOL","TICKER_AND_EXCH_CODE")</f>
        <v>#NAME?</v>
      </c>
      <c r="AI3829" s="4" t="e">
        <f t="shared" si="723"/>
        <v>#N/A</v>
      </c>
      <c r="AJ3829" s="4">
        <f>'Enhanced Basket_AUTOLOAD'!P3829</f>
        <v>0</v>
      </c>
      <c r="AK3829" s="4">
        <f>'Enhanced Basket_AUTOLOAD'!Q3829</f>
        <v>0</v>
      </c>
      <c r="AL3829" s="4">
        <f>'Enhanced Basket_AUTOLOAD'!Y3829</f>
        <v>0</v>
      </c>
      <c r="AM3829" s="4" t="e">
        <f t="shared" si="724"/>
        <v>#N/A</v>
      </c>
      <c r="AN3829" s="4" t="str">
        <f t="shared" si="725"/>
        <v>NO</v>
      </c>
      <c r="AO3829" s="4" t="str">
        <f t="shared" si="726"/>
        <v>Cash-in-Lieu</v>
      </c>
    </row>
    <row r="3830" ht="15" customHeight="1" s="4" customFormat="1">
      <c r="A3830" s="4">
        <f>'Enhanced Basket_AUTOLOAD'!H3830</f>
        <v>0</v>
      </c>
      <c r="B3830" s="4" t="str">
        <f t="shared" si="715"/>
        <v>SELL</v>
      </c>
      <c r="C3830" s="4" t="s">
        <v>29</v>
      </c>
      <c r="D3830" s="4" t="str">
        <f t="shared" si="716"/>
        <v>MT</v>
      </c>
      <c r="E3830" s="4" t="str">
        <f t="shared" si="717"/>
      </c>
      <c r="F3830" s="4" t="str">
        <f t="shared" si="718"/>
        <v>CIL LOAD</v>
      </c>
      <c r="G3830" s="4">
        <f t="shared" si="719"/>
        <v>0</v>
      </c>
      <c r="H3830" s="4" t="e">
        <f t="shared" si="720"/>
        <v>#N/A</v>
      </c>
      <c r="I3830" s="4" t="e">
        <f>_xll.BDP(AG3830&amp;" equity","crncy_adj_px_last","eqy_fund_crncy=usd")</f>
        <v>#NAME?</v>
      </c>
      <c r="J3830" s="4" t="str">
        <f t="shared" si="721"/>
      </c>
      <c r="AA3830" s="4">
        <f t="shared" si="722"/>
        <v>0</v>
      </c>
      <c r="AB3830" s="4">
        <f>'Enhanced Basket_AUTOLOAD'!T3830</f>
        <v>0</v>
      </c>
      <c r="AC3830" s="4">
        <f>'Enhanced Basket_AUTOLOAD'!M3830</f>
        <v>0</v>
      </c>
      <c r="AD3830" s="4">
        <f>'Enhanced Basket_AUTOLOAD'!L3830</f>
        <v>0</v>
      </c>
      <c r="AE3830" s="4">
        <f>'Enhanced Basket_AUTOLOAD'!Z3830</f>
        <v>0</v>
      </c>
      <c r="AF3830" s="4">
        <f>'Enhanced Basket_AUTOLOAD'!AB3830</f>
        <v>0</v>
      </c>
      <c r="AG3830" s="4" t="e">
        <f>VLOOKUP(AJ3830,'Ticker Mapping'!$I$3:$M$6706,5,0)</f>
        <v>#N/A</v>
      </c>
      <c r="AH3830" s="4" t="e">
        <f>_xll.BDP(AK3830&amp;" SEDOL","TICKER_AND_EXCH_CODE")</f>
        <v>#NAME?</v>
      </c>
      <c r="AI3830" s="4" t="e">
        <f t="shared" si="723"/>
        <v>#N/A</v>
      </c>
      <c r="AJ3830" s="4">
        <f>'Enhanced Basket_AUTOLOAD'!P3830</f>
        <v>0</v>
      </c>
      <c r="AK3830" s="4">
        <f>'Enhanced Basket_AUTOLOAD'!Q3830</f>
        <v>0</v>
      </c>
      <c r="AL3830" s="4">
        <f>'Enhanced Basket_AUTOLOAD'!Y3830</f>
        <v>0</v>
      </c>
      <c r="AM3830" s="4" t="e">
        <f t="shared" si="724"/>
        <v>#N/A</v>
      </c>
      <c r="AN3830" s="4" t="str">
        <f t="shared" si="725"/>
        <v>NO</v>
      </c>
      <c r="AO3830" s="4" t="str">
        <f t="shared" si="726"/>
        <v>Cash-in-Lieu</v>
      </c>
    </row>
    <row r="3831" ht="15" customHeight="1" s="4" customFormat="1">
      <c r="A3831" s="4">
        <f>'Enhanced Basket_AUTOLOAD'!H3831</f>
        <v>0</v>
      </c>
      <c r="B3831" s="4" t="str">
        <f t="shared" si="715"/>
        <v>SELL</v>
      </c>
      <c r="C3831" s="4" t="s">
        <v>29</v>
      </c>
      <c r="D3831" s="4" t="str">
        <f t="shared" si="716"/>
        <v>MT</v>
      </c>
      <c r="E3831" s="4" t="str">
        <f t="shared" si="717"/>
      </c>
      <c r="F3831" s="4" t="str">
        <f t="shared" si="718"/>
        <v>CIL LOAD</v>
      </c>
      <c r="G3831" s="4">
        <f t="shared" si="719"/>
        <v>0</v>
      </c>
      <c r="H3831" s="4" t="e">
        <f t="shared" si="720"/>
        <v>#N/A</v>
      </c>
      <c r="I3831" s="4" t="e">
        <f>_xll.BDP(AG3831&amp;" equity","crncy_adj_px_last","eqy_fund_crncy=usd")</f>
        <v>#NAME?</v>
      </c>
      <c r="J3831" s="4" t="str">
        <f t="shared" si="721"/>
      </c>
      <c r="AA3831" s="4">
        <f t="shared" si="722"/>
        <v>0</v>
      </c>
      <c r="AB3831" s="4">
        <f>'Enhanced Basket_AUTOLOAD'!T3831</f>
        <v>0</v>
      </c>
      <c r="AC3831" s="4">
        <f>'Enhanced Basket_AUTOLOAD'!M3831</f>
        <v>0</v>
      </c>
      <c r="AD3831" s="4">
        <f>'Enhanced Basket_AUTOLOAD'!L3831</f>
        <v>0</v>
      </c>
      <c r="AE3831" s="4">
        <f>'Enhanced Basket_AUTOLOAD'!Z3831</f>
        <v>0</v>
      </c>
      <c r="AF3831" s="4">
        <f>'Enhanced Basket_AUTOLOAD'!AB3831</f>
        <v>0</v>
      </c>
      <c r="AG3831" s="4" t="e">
        <f>VLOOKUP(AJ3831,'Ticker Mapping'!$I$3:$M$6706,5,0)</f>
        <v>#N/A</v>
      </c>
      <c r="AH3831" s="4" t="e">
        <f>_xll.BDP(AK3831&amp;" SEDOL","TICKER_AND_EXCH_CODE")</f>
        <v>#NAME?</v>
      </c>
      <c r="AI3831" s="4" t="e">
        <f t="shared" si="723"/>
        <v>#N/A</v>
      </c>
      <c r="AJ3831" s="4">
        <f>'Enhanced Basket_AUTOLOAD'!P3831</f>
        <v>0</v>
      </c>
      <c r="AK3831" s="4">
        <f>'Enhanced Basket_AUTOLOAD'!Q3831</f>
        <v>0</v>
      </c>
      <c r="AL3831" s="4">
        <f>'Enhanced Basket_AUTOLOAD'!Y3831</f>
        <v>0</v>
      </c>
      <c r="AM3831" s="4" t="e">
        <f t="shared" si="724"/>
        <v>#N/A</v>
      </c>
      <c r="AN3831" s="4" t="str">
        <f t="shared" si="725"/>
        <v>NO</v>
      </c>
      <c r="AO3831" s="4" t="str">
        <f t="shared" si="726"/>
        <v>Cash-in-Lieu</v>
      </c>
    </row>
    <row r="3832" ht="15" customHeight="1" s="4" customFormat="1">
      <c r="A3832" s="4">
        <f>'Enhanced Basket_AUTOLOAD'!H3832</f>
        <v>0</v>
      </c>
      <c r="B3832" s="4" t="str">
        <f t="shared" si="715"/>
        <v>SELL</v>
      </c>
      <c r="C3832" s="4" t="s">
        <v>29</v>
      </c>
      <c r="D3832" s="4" t="str">
        <f t="shared" si="716"/>
        <v>MT</v>
      </c>
      <c r="E3832" s="4" t="str">
        <f t="shared" si="717"/>
      </c>
      <c r="F3832" s="4" t="str">
        <f t="shared" si="718"/>
        <v>CIL LOAD</v>
      </c>
      <c r="G3832" s="4">
        <f t="shared" si="719"/>
        <v>0</v>
      </c>
      <c r="H3832" s="4" t="e">
        <f t="shared" si="720"/>
        <v>#N/A</v>
      </c>
      <c r="I3832" s="4" t="e">
        <f>_xll.BDP(AG3832&amp;" equity","crncy_adj_px_last","eqy_fund_crncy=usd")</f>
        <v>#NAME?</v>
      </c>
      <c r="J3832" s="4" t="str">
        <f t="shared" si="721"/>
      </c>
      <c r="AA3832" s="4">
        <f t="shared" si="722"/>
        <v>0</v>
      </c>
      <c r="AB3832" s="4">
        <f>'Enhanced Basket_AUTOLOAD'!T3832</f>
        <v>0</v>
      </c>
      <c r="AC3832" s="4">
        <f>'Enhanced Basket_AUTOLOAD'!M3832</f>
        <v>0</v>
      </c>
      <c r="AD3832" s="4">
        <f>'Enhanced Basket_AUTOLOAD'!L3832</f>
        <v>0</v>
      </c>
      <c r="AE3832" s="4">
        <f>'Enhanced Basket_AUTOLOAD'!Z3832</f>
        <v>0</v>
      </c>
      <c r="AF3832" s="4">
        <f>'Enhanced Basket_AUTOLOAD'!AB3832</f>
        <v>0</v>
      </c>
      <c r="AG3832" s="4" t="e">
        <f>VLOOKUP(AJ3832,'Ticker Mapping'!$I$3:$M$6706,5,0)</f>
        <v>#N/A</v>
      </c>
      <c r="AH3832" s="4" t="e">
        <f>_xll.BDP(AK3832&amp;" SEDOL","TICKER_AND_EXCH_CODE")</f>
        <v>#NAME?</v>
      </c>
      <c r="AI3832" s="4" t="e">
        <f t="shared" si="723"/>
        <v>#N/A</v>
      </c>
      <c r="AJ3832" s="4">
        <f>'Enhanced Basket_AUTOLOAD'!P3832</f>
        <v>0</v>
      </c>
      <c r="AK3832" s="4">
        <f>'Enhanced Basket_AUTOLOAD'!Q3832</f>
        <v>0</v>
      </c>
      <c r="AL3832" s="4">
        <f>'Enhanced Basket_AUTOLOAD'!Y3832</f>
        <v>0</v>
      </c>
      <c r="AM3832" s="4" t="e">
        <f t="shared" si="724"/>
        <v>#N/A</v>
      </c>
      <c r="AN3832" s="4" t="str">
        <f t="shared" si="725"/>
        <v>NO</v>
      </c>
      <c r="AO3832" s="4" t="str">
        <f t="shared" si="726"/>
        <v>Cash-in-Lieu</v>
      </c>
    </row>
    <row r="3833" ht="15" customHeight="1" s="4" customFormat="1">
      <c r="A3833" s="4">
        <f>'Enhanced Basket_AUTOLOAD'!H3833</f>
        <v>0</v>
      </c>
      <c r="B3833" s="4" t="str">
        <f t="shared" si="715"/>
        <v>SELL</v>
      </c>
      <c r="C3833" s="4" t="s">
        <v>29</v>
      </c>
      <c r="D3833" s="4" t="str">
        <f t="shared" si="716"/>
        <v>MT</v>
      </c>
      <c r="E3833" s="4" t="str">
        <f t="shared" si="717"/>
      </c>
      <c r="F3833" s="4" t="str">
        <f t="shared" si="718"/>
        <v>CIL LOAD</v>
      </c>
      <c r="G3833" s="4">
        <f t="shared" si="719"/>
        <v>0</v>
      </c>
      <c r="H3833" s="4" t="e">
        <f t="shared" si="720"/>
        <v>#N/A</v>
      </c>
      <c r="I3833" s="4" t="e">
        <f>_xll.BDP(AG3833&amp;" equity","crncy_adj_px_last","eqy_fund_crncy=usd")</f>
        <v>#NAME?</v>
      </c>
      <c r="J3833" s="4" t="str">
        <f t="shared" si="721"/>
      </c>
      <c r="AA3833" s="4">
        <f t="shared" si="722"/>
        <v>0</v>
      </c>
      <c r="AB3833" s="4">
        <f>'Enhanced Basket_AUTOLOAD'!T3833</f>
        <v>0</v>
      </c>
      <c r="AC3833" s="4">
        <f>'Enhanced Basket_AUTOLOAD'!M3833</f>
        <v>0</v>
      </c>
      <c r="AD3833" s="4">
        <f>'Enhanced Basket_AUTOLOAD'!L3833</f>
        <v>0</v>
      </c>
      <c r="AE3833" s="4">
        <f>'Enhanced Basket_AUTOLOAD'!Z3833</f>
        <v>0</v>
      </c>
      <c r="AF3833" s="4">
        <f>'Enhanced Basket_AUTOLOAD'!AB3833</f>
        <v>0</v>
      </c>
      <c r="AG3833" s="4" t="e">
        <f>VLOOKUP(AJ3833,'Ticker Mapping'!$I$3:$M$6706,5,0)</f>
        <v>#N/A</v>
      </c>
      <c r="AH3833" s="4" t="e">
        <f>_xll.BDP(AK3833&amp;" SEDOL","TICKER_AND_EXCH_CODE")</f>
        <v>#NAME?</v>
      </c>
      <c r="AI3833" s="4" t="e">
        <f t="shared" si="723"/>
        <v>#N/A</v>
      </c>
      <c r="AJ3833" s="4">
        <f>'Enhanced Basket_AUTOLOAD'!P3833</f>
        <v>0</v>
      </c>
      <c r="AK3833" s="4">
        <f>'Enhanced Basket_AUTOLOAD'!Q3833</f>
        <v>0</v>
      </c>
      <c r="AL3833" s="4">
        <f>'Enhanced Basket_AUTOLOAD'!Y3833</f>
        <v>0</v>
      </c>
      <c r="AM3833" s="4" t="e">
        <f t="shared" si="724"/>
        <v>#N/A</v>
      </c>
      <c r="AN3833" s="4" t="str">
        <f t="shared" si="725"/>
        <v>NO</v>
      </c>
      <c r="AO3833" s="4" t="str">
        <f t="shared" si="726"/>
        <v>Cash-in-Lieu</v>
      </c>
    </row>
    <row r="3834" ht="15" customHeight="1" s="4" customFormat="1">
      <c r="A3834" s="4">
        <f>'Enhanced Basket_AUTOLOAD'!H3834</f>
        <v>0</v>
      </c>
      <c r="B3834" s="4" t="str">
        <f t="shared" si="715"/>
        <v>SELL</v>
      </c>
      <c r="C3834" s="4" t="s">
        <v>29</v>
      </c>
      <c r="D3834" s="4" t="str">
        <f t="shared" si="716"/>
        <v>MT</v>
      </c>
      <c r="E3834" s="4" t="str">
        <f t="shared" si="717"/>
      </c>
      <c r="F3834" s="4" t="str">
        <f t="shared" si="718"/>
        <v>CIL LOAD</v>
      </c>
      <c r="G3834" s="4">
        <f t="shared" si="719"/>
        <v>0</v>
      </c>
      <c r="H3834" s="4" t="e">
        <f t="shared" si="720"/>
        <v>#N/A</v>
      </c>
      <c r="I3834" s="4" t="e">
        <f>_xll.BDP(AG3834&amp;" equity","crncy_adj_px_last","eqy_fund_crncy=usd")</f>
        <v>#NAME?</v>
      </c>
      <c r="J3834" s="4" t="str">
        <f t="shared" si="721"/>
      </c>
      <c r="AA3834" s="4">
        <f t="shared" si="722"/>
        <v>0</v>
      </c>
      <c r="AB3834" s="4">
        <f>'Enhanced Basket_AUTOLOAD'!T3834</f>
        <v>0</v>
      </c>
      <c r="AC3834" s="4">
        <f>'Enhanced Basket_AUTOLOAD'!M3834</f>
        <v>0</v>
      </c>
      <c r="AD3834" s="4">
        <f>'Enhanced Basket_AUTOLOAD'!L3834</f>
        <v>0</v>
      </c>
      <c r="AE3834" s="4">
        <f>'Enhanced Basket_AUTOLOAD'!Z3834</f>
        <v>0</v>
      </c>
      <c r="AF3834" s="4">
        <f>'Enhanced Basket_AUTOLOAD'!AB3834</f>
        <v>0</v>
      </c>
      <c r="AG3834" s="4" t="e">
        <f>VLOOKUP(AJ3834,'Ticker Mapping'!$I$3:$M$6706,5,0)</f>
        <v>#N/A</v>
      </c>
      <c r="AH3834" s="4" t="e">
        <f>_xll.BDP(AK3834&amp;" SEDOL","TICKER_AND_EXCH_CODE")</f>
        <v>#NAME?</v>
      </c>
      <c r="AI3834" s="4" t="e">
        <f t="shared" si="723"/>
        <v>#N/A</v>
      </c>
      <c r="AJ3834" s="4">
        <f>'Enhanced Basket_AUTOLOAD'!P3834</f>
        <v>0</v>
      </c>
      <c r="AK3834" s="4">
        <f>'Enhanced Basket_AUTOLOAD'!Q3834</f>
        <v>0</v>
      </c>
      <c r="AL3834" s="4">
        <f>'Enhanced Basket_AUTOLOAD'!Y3834</f>
        <v>0</v>
      </c>
      <c r="AM3834" s="4" t="e">
        <f t="shared" si="724"/>
        <v>#N/A</v>
      </c>
      <c r="AN3834" s="4" t="str">
        <f t="shared" si="725"/>
        <v>NO</v>
      </c>
      <c r="AO3834" s="4" t="str">
        <f t="shared" si="726"/>
        <v>Cash-in-Lieu</v>
      </c>
    </row>
    <row r="3835" ht="15" customHeight="1" s="4" customFormat="1">
      <c r="A3835" s="4">
        <f>'Enhanced Basket_AUTOLOAD'!H3835</f>
        <v>0</v>
      </c>
      <c r="B3835" s="4" t="str">
        <f t="shared" si="715"/>
        <v>SELL</v>
      </c>
      <c r="C3835" s="4" t="s">
        <v>29</v>
      </c>
      <c r="D3835" s="4" t="str">
        <f t="shared" si="716"/>
        <v>MT</v>
      </c>
      <c r="E3835" s="4" t="str">
        <f t="shared" si="717"/>
      </c>
      <c r="F3835" s="4" t="str">
        <f t="shared" si="718"/>
        <v>CIL LOAD</v>
      </c>
      <c r="G3835" s="4">
        <f t="shared" si="719"/>
        <v>0</v>
      </c>
      <c r="H3835" s="4" t="e">
        <f t="shared" si="720"/>
        <v>#N/A</v>
      </c>
      <c r="I3835" s="4" t="e">
        <f>_xll.BDP(AG3835&amp;" equity","crncy_adj_px_last","eqy_fund_crncy=usd")</f>
        <v>#NAME?</v>
      </c>
      <c r="J3835" s="4" t="str">
        <f t="shared" si="721"/>
      </c>
      <c r="AA3835" s="4">
        <f t="shared" si="722"/>
        <v>0</v>
      </c>
      <c r="AB3835" s="4">
        <f>'Enhanced Basket_AUTOLOAD'!T3835</f>
        <v>0</v>
      </c>
      <c r="AC3835" s="4">
        <f>'Enhanced Basket_AUTOLOAD'!M3835</f>
        <v>0</v>
      </c>
      <c r="AD3835" s="4">
        <f>'Enhanced Basket_AUTOLOAD'!L3835</f>
        <v>0</v>
      </c>
      <c r="AE3835" s="4">
        <f>'Enhanced Basket_AUTOLOAD'!Z3835</f>
        <v>0</v>
      </c>
      <c r="AF3835" s="4">
        <f>'Enhanced Basket_AUTOLOAD'!AB3835</f>
        <v>0</v>
      </c>
      <c r="AG3835" s="4" t="e">
        <f>VLOOKUP(AJ3835,'Ticker Mapping'!$I$3:$M$6706,5,0)</f>
        <v>#N/A</v>
      </c>
      <c r="AH3835" s="4" t="e">
        <f>_xll.BDP(AK3835&amp;" SEDOL","TICKER_AND_EXCH_CODE")</f>
        <v>#NAME?</v>
      </c>
      <c r="AI3835" s="4" t="e">
        <f t="shared" si="723"/>
        <v>#N/A</v>
      </c>
      <c r="AJ3835" s="4">
        <f>'Enhanced Basket_AUTOLOAD'!P3835</f>
        <v>0</v>
      </c>
      <c r="AK3835" s="4">
        <f>'Enhanced Basket_AUTOLOAD'!Q3835</f>
        <v>0</v>
      </c>
      <c r="AL3835" s="4">
        <f>'Enhanced Basket_AUTOLOAD'!Y3835</f>
        <v>0</v>
      </c>
      <c r="AM3835" s="4" t="e">
        <f t="shared" si="724"/>
        <v>#N/A</v>
      </c>
      <c r="AN3835" s="4" t="str">
        <f t="shared" si="725"/>
        <v>NO</v>
      </c>
      <c r="AO3835" s="4" t="str">
        <f t="shared" si="726"/>
        <v>Cash-in-Lieu</v>
      </c>
    </row>
    <row r="3836" ht="15" customHeight="1" s="4" customFormat="1">
      <c r="A3836" s="4">
        <f>'Enhanced Basket_AUTOLOAD'!H3836</f>
        <v>0</v>
      </c>
      <c r="B3836" s="4" t="str">
        <f t="shared" si="715"/>
        <v>SELL</v>
      </c>
      <c r="C3836" s="4" t="s">
        <v>29</v>
      </c>
      <c r="D3836" s="4" t="str">
        <f t="shared" si="716"/>
        <v>MT</v>
      </c>
      <c r="E3836" s="4" t="str">
        <f t="shared" si="717"/>
      </c>
      <c r="F3836" s="4" t="str">
        <f t="shared" si="718"/>
        <v>CIL LOAD</v>
      </c>
      <c r="G3836" s="4">
        <f t="shared" si="719"/>
        <v>0</v>
      </c>
      <c r="H3836" s="4" t="e">
        <f t="shared" si="720"/>
        <v>#N/A</v>
      </c>
      <c r="I3836" s="4" t="e">
        <f>_xll.BDP(AG3836&amp;" equity","crncy_adj_px_last","eqy_fund_crncy=usd")</f>
        <v>#NAME?</v>
      </c>
      <c r="J3836" s="4" t="str">
        <f t="shared" si="721"/>
      </c>
      <c r="AA3836" s="4">
        <f t="shared" si="722"/>
        <v>0</v>
      </c>
      <c r="AB3836" s="4">
        <f>'Enhanced Basket_AUTOLOAD'!T3836</f>
        <v>0</v>
      </c>
      <c r="AC3836" s="4">
        <f>'Enhanced Basket_AUTOLOAD'!M3836</f>
        <v>0</v>
      </c>
      <c r="AD3836" s="4">
        <f>'Enhanced Basket_AUTOLOAD'!L3836</f>
        <v>0</v>
      </c>
      <c r="AE3836" s="4">
        <f>'Enhanced Basket_AUTOLOAD'!Z3836</f>
        <v>0</v>
      </c>
      <c r="AF3836" s="4">
        <f>'Enhanced Basket_AUTOLOAD'!AB3836</f>
        <v>0</v>
      </c>
      <c r="AG3836" s="4" t="e">
        <f>VLOOKUP(AJ3836,'Ticker Mapping'!$I$3:$M$6706,5,0)</f>
        <v>#N/A</v>
      </c>
      <c r="AH3836" s="4" t="e">
        <f>_xll.BDP(AK3836&amp;" SEDOL","TICKER_AND_EXCH_CODE")</f>
        <v>#NAME?</v>
      </c>
      <c r="AI3836" s="4" t="e">
        <f t="shared" si="723"/>
        <v>#N/A</v>
      </c>
      <c r="AJ3836" s="4">
        <f>'Enhanced Basket_AUTOLOAD'!P3836</f>
        <v>0</v>
      </c>
      <c r="AK3836" s="4">
        <f>'Enhanced Basket_AUTOLOAD'!Q3836</f>
        <v>0</v>
      </c>
      <c r="AL3836" s="4">
        <f>'Enhanced Basket_AUTOLOAD'!Y3836</f>
        <v>0</v>
      </c>
      <c r="AM3836" s="4" t="e">
        <f t="shared" si="724"/>
        <v>#N/A</v>
      </c>
      <c r="AN3836" s="4" t="str">
        <f t="shared" si="725"/>
        <v>NO</v>
      </c>
      <c r="AO3836" s="4" t="str">
        <f t="shared" si="726"/>
        <v>Cash-in-Lieu</v>
      </c>
    </row>
    <row r="3837" ht="15" customHeight="1" s="4" customFormat="1">
      <c r="A3837" s="4">
        <f>'Enhanced Basket_AUTOLOAD'!H3837</f>
        <v>0</v>
      </c>
      <c r="B3837" s="4" t="str">
        <f t="shared" si="715"/>
        <v>SELL</v>
      </c>
      <c r="C3837" s="4" t="s">
        <v>29</v>
      </c>
      <c r="D3837" s="4" t="str">
        <f t="shared" si="716"/>
        <v>MT</v>
      </c>
      <c r="E3837" s="4" t="str">
        <f t="shared" si="717"/>
      </c>
      <c r="F3837" s="4" t="str">
        <f t="shared" si="718"/>
        <v>CIL LOAD</v>
      </c>
      <c r="G3837" s="4">
        <f t="shared" si="719"/>
        <v>0</v>
      </c>
      <c r="H3837" s="4" t="e">
        <f t="shared" si="720"/>
        <v>#N/A</v>
      </c>
      <c r="I3837" s="4" t="e">
        <f>_xll.BDP(AG3837&amp;" equity","crncy_adj_px_last","eqy_fund_crncy=usd")</f>
        <v>#NAME?</v>
      </c>
      <c r="J3837" s="4" t="str">
        <f t="shared" si="721"/>
      </c>
      <c r="AA3837" s="4">
        <f t="shared" si="722"/>
        <v>0</v>
      </c>
      <c r="AB3837" s="4">
        <f>'Enhanced Basket_AUTOLOAD'!T3837</f>
        <v>0</v>
      </c>
      <c r="AC3837" s="4">
        <f>'Enhanced Basket_AUTOLOAD'!M3837</f>
        <v>0</v>
      </c>
      <c r="AD3837" s="4">
        <f>'Enhanced Basket_AUTOLOAD'!L3837</f>
        <v>0</v>
      </c>
      <c r="AE3837" s="4">
        <f>'Enhanced Basket_AUTOLOAD'!Z3837</f>
        <v>0</v>
      </c>
      <c r="AF3837" s="4">
        <f>'Enhanced Basket_AUTOLOAD'!AB3837</f>
        <v>0</v>
      </c>
      <c r="AG3837" s="4" t="e">
        <f>VLOOKUP(AJ3837,'Ticker Mapping'!$I$3:$M$6706,5,0)</f>
        <v>#N/A</v>
      </c>
      <c r="AH3837" s="4" t="e">
        <f>_xll.BDP(AK3837&amp;" SEDOL","TICKER_AND_EXCH_CODE")</f>
        <v>#NAME?</v>
      </c>
      <c r="AI3837" s="4" t="e">
        <f t="shared" si="723"/>
        <v>#N/A</v>
      </c>
      <c r="AJ3837" s="4">
        <f>'Enhanced Basket_AUTOLOAD'!P3837</f>
        <v>0</v>
      </c>
      <c r="AK3837" s="4">
        <f>'Enhanced Basket_AUTOLOAD'!Q3837</f>
        <v>0</v>
      </c>
      <c r="AL3837" s="4">
        <f>'Enhanced Basket_AUTOLOAD'!Y3837</f>
        <v>0</v>
      </c>
      <c r="AM3837" s="4" t="e">
        <f t="shared" si="724"/>
        <v>#N/A</v>
      </c>
      <c r="AN3837" s="4" t="str">
        <f t="shared" si="725"/>
        <v>NO</v>
      </c>
      <c r="AO3837" s="4" t="str">
        <f t="shared" si="726"/>
        <v>Cash-in-Lieu</v>
      </c>
    </row>
    <row r="3838" ht="15" customHeight="1" s="4" customFormat="1">
      <c r="A3838" s="4">
        <f>'Enhanced Basket_AUTOLOAD'!H3838</f>
        <v>0</v>
      </c>
      <c r="B3838" s="4" t="str">
        <f t="shared" si="715"/>
        <v>SELL</v>
      </c>
      <c r="C3838" s="4" t="s">
        <v>29</v>
      </c>
      <c r="D3838" s="4" t="str">
        <f t="shared" si="716"/>
        <v>MT</v>
      </c>
      <c r="E3838" s="4" t="str">
        <f t="shared" si="717"/>
      </c>
      <c r="F3838" s="4" t="str">
        <f t="shared" si="718"/>
        <v>CIL LOAD</v>
      </c>
      <c r="G3838" s="4">
        <f t="shared" si="719"/>
        <v>0</v>
      </c>
      <c r="H3838" s="4" t="e">
        <f t="shared" si="720"/>
        <v>#N/A</v>
      </c>
      <c r="I3838" s="4" t="e">
        <f>_xll.BDP(AG3838&amp;" equity","crncy_adj_px_last","eqy_fund_crncy=usd")</f>
        <v>#NAME?</v>
      </c>
      <c r="J3838" s="4" t="str">
        <f t="shared" si="721"/>
      </c>
      <c r="AA3838" s="4">
        <f t="shared" si="722"/>
        <v>0</v>
      </c>
      <c r="AB3838" s="4">
        <f>'Enhanced Basket_AUTOLOAD'!T3838</f>
        <v>0</v>
      </c>
      <c r="AC3838" s="4">
        <f>'Enhanced Basket_AUTOLOAD'!M3838</f>
        <v>0</v>
      </c>
      <c r="AD3838" s="4">
        <f>'Enhanced Basket_AUTOLOAD'!L3838</f>
        <v>0</v>
      </c>
      <c r="AE3838" s="4">
        <f>'Enhanced Basket_AUTOLOAD'!Z3838</f>
        <v>0</v>
      </c>
      <c r="AF3838" s="4">
        <f>'Enhanced Basket_AUTOLOAD'!AB3838</f>
        <v>0</v>
      </c>
      <c r="AG3838" s="4" t="e">
        <f>VLOOKUP(AJ3838,'Ticker Mapping'!$I$3:$M$6706,5,0)</f>
        <v>#N/A</v>
      </c>
      <c r="AH3838" s="4" t="e">
        <f>_xll.BDP(AK3838&amp;" SEDOL","TICKER_AND_EXCH_CODE")</f>
        <v>#NAME?</v>
      </c>
      <c r="AI3838" s="4" t="e">
        <f t="shared" si="723"/>
        <v>#N/A</v>
      </c>
      <c r="AJ3838" s="4">
        <f>'Enhanced Basket_AUTOLOAD'!P3838</f>
        <v>0</v>
      </c>
      <c r="AK3838" s="4">
        <f>'Enhanced Basket_AUTOLOAD'!Q3838</f>
        <v>0</v>
      </c>
      <c r="AL3838" s="4">
        <f>'Enhanced Basket_AUTOLOAD'!Y3838</f>
        <v>0</v>
      </c>
      <c r="AM3838" s="4" t="e">
        <f t="shared" si="724"/>
        <v>#N/A</v>
      </c>
      <c r="AN3838" s="4" t="str">
        <f t="shared" si="725"/>
        <v>NO</v>
      </c>
      <c r="AO3838" s="4" t="str">
        <f t="shared" si="726"/>
        <v>Cash-in-Lieu</v>
      </c>
    </row>
    <row r="3839" ht="15" customHeight="1" s="4" customFormat="1">
      <c r="A3839" s="4">
        <f>'Enhanced Basket_AUTOLOAD'!H3839</f>
        <v>0</v>
      </c>
      <c r="B3839" s="4" t="str">
        <f t="shared" si="715"/>
        <v>SELL</v>
      </c>
      <c r="C3839" s="4" t="s">
        <v>29</v>
      </c>
      <c r="D3839" s="4" t="str">
        <f t="shared" si="716"/>
        <v>MT</v>
      </c>
      <c r="E3839" s="4" t="str">
        <f t="shared" si="717"/>
      </c>
      <c r="F3839" s="4" t="str">
        <f t="shared" si="718"/>
        <v>CIL LOAD</v>
      </c>
      <c r="G3839" s="4">
        <f t="shared" si="719"/>
        <v>0</v>
      </c>
      <c r="H3839" s="4" t="e">
        <f t="shared" si="720"/>
        <v>#N/A</v>
      </c>
      <c r="I3839" s="4" t="e">
        <f>_xll.BDP(AG3839&amp;" equity","crncy_adj_px_last","eqy_fund_crncy=usd")</f>
        <v>#NAME?</v>
      </c>
      <c r="J3839" s="4" t="str">
        <f t="shared" si="721"/>
      </c>
      <c r="AA3839" s="4">
        <f t="shared" si="722"/>
        <v>0</v>
      </c>
      <c r="AB3839" s="4">
        <f>'Enhanced Basket_AUTOLOAD'!T3839</f>
        <v>0</v>
      </c>
      <c r="AC3839" s="4">
        <f>'Enhanced Basket_AUTOLOAD'!M3839</f>
        <v>0</v>
      </c>
      <c r="AD3839" s="4">
        <f>'Enhanced Basket_AUTOLOAD'!L3839</f>
        <v>0</v>
      </c>
      <c r="AE3839" s="4">
        <f>'Enhanced Basket_AUTOLOAD'!Z3839</f>
        <v>0</v>
      </c>
      <c r="AF3839" s="4">
        <f>'Enhanced Basket_AUTOLOAD'!AB3839</f>
        <v>0</v>
      </c>
      <c r="AG3839" s="4" t="e">
        <f>VLOOKUP(AJ3839,'Ticker Mapping'!$I$3:$M$6706,5,0)</f>
        <v>#N/A</v>
      </c>
      <c r="AH3839" s="4" t="e">
        <f>_xll.BDP(AK3839&amp;" SEDOL","TICKER_AND_EXCH_CODE")</f>
        <v>#NAME?</v>
      </c>
      <c r="AI3839" s="4" t="e">
        <f t="shared" si="723"/>
        <v>#N/A</v>
      </c>
      <c r="AJ3839" s="4">
        <f>'Enhanced Basket_AUTOLOAD'!P3839</f>
        <v>0</v>
      </c>
      <c r="AK3839" s="4">
        <f>'Enhanced Basket_AUTOLOAD'!Q3839</f>
        <v>0</v>
      </c>
      <c r="AL3839" s="4">
        <f>'Enhanced Basket_AUTOLOAD'!Y3839</f>
        <v>0</v>
      </c>
      <c r="AM3839" s="4" t="e">
        <f t="shared" si="724"/>
        <v>#N/A</v>
      </c>
      <c r="AN3839" s="4" t="str">
        <f t="shared" si="725"/>
        <v>NO</v>
      </c>
      <c r="AO3839" s="4" t="str">
        <f t="shared" si="726"/>
        <v>Cash-in-Lieu</v>
      </c>
    </row>
    <row r="3840" ht="15" customHeight="1" s="4" customFormat="1">
      <c r="A3840" s="4">
        <f>'Enhanced Basket_AUTOLOAD'!H3840</f>
        <v>0</v>
      </c>
      <c r="B3840" s="4" t="str">
        <f t="shared" si="715"/>
        <v>SELL</v>
      </c>
      <c r="C3840" s="4" t="s">
        <v>29</v>
      </c>
      <c r="D3840" s="4" t="str">
        <f t="shared" si="716"/>
        <v>MT</v>
      </c>
      <c r="E3840" s="4" t="str">
        <f t="shared" si="717"/>
      </c>
      <c r="F3840" s="4" t="str">
        <f t="shared" si="718"/>
        <v>CIL LOAD</v>
      </c>
      <c r="G3840" s="4">
        <f t="shared" si="719"/>
        <v>0</v>
      </c>
      <c r="H3840" s="4" t="e">
        <f t="shared" si="720"/>
        <v>#N/A</v>
      </c>
      <c r="I3840" s="4" t="e">
        <f>_xll.BDP(AG3840&amp;" equity","crncy_adj_px_last","eqy_fund_crncy=usd")</f>
        <v>#NAME?</v>
      </c>
      <c r="J3840" s="4" t="str">
        <f t="shared" si="721"/>
      </c>
      <c r="AA3840" s="4">
        <f t="shared" si="722"/>
        <v>0</v>
      </c>
      <c r="AB3840" s="4">
        <f>'Enhanced Basket_AUTOLOAD'!T3840</f>
        <v>0</v>
      </c>
      <c r="AC3840" s="4">
        <f>'Enhanced Basket_AUTOLOAD'!M3840</f>
        <v>0</v>
      </c>
      <c r="AD3840" s="4">
        <f>'Enhanced Basket_AUTOLOAD'!L3840</f>
        <v>0</v>
      </c>
      <c r="AE3840" s="4">
        <f>'Enhanced Basket_AUTOLOAD'!Z3840</f>
        <v>0</v>
      </c>
      <c r="AF3840" s="4">
        <f>'Enhanced Basket_AUTOLOAD'!AB3840</f>
        <v>0</v>
      </c>
      <c r="AG3840" s="4" t="e">
        <f>VLOOKUP(AJ3840,'Ticker Mapping'!$I$3:$M$6706,5,0)</f>
        <v>#N/A</v>
      </c>
      <c r="AH3840" s="4" t="e">
        <f>_xll.BDP(AK3840&amp;" SEDOL","TICKER_AND_EXCH_CODE")</f>
        <v>#NAME?</v>
      </c>
      <c r="AI3840" s="4" t="e">
        <f t="shared" si="723"/>
        <v>#N/A</v>
      </c>
      <c r="AJ3840" s="4">
        <f>'Enhanced Basket_AUTOLOAD'!P3840</f>
        <v>0</v>
      </c>
      <c r="AK3840" s="4">
        <f>'Enhanced Basket_AUTOLOAD'!Q3840</f>
        <v>0</v>
      </c>
      <c r="AL3840" s="4">
        <f>'Enhanced Basket_AUTOLOAD'!Y3840</f>
        <v>0</v>
      </c>
      <c r="AM3840" s="4" t="e">
        <f t="shared" si="724"/>
        <v>#N/A</v>
      </c>
      <c r="AN3840" s="4" t="str">
        <f t="shared" si="725"/>
        <v>NO</v>
      </c>
      <c r="AO3840" s="4" t="str">
        <f t="shared" si="726"/>
        <v>Cash-in-Lieu</v>
      </c>
    </row>
    <row r="3841" ht="15" customHeight="1" s="4" customFormat="1">
      <c r="A3841" s="4">
        <f>'Enhanced Basket_AUTOLOAD'!H3841</f>
        <v>0</v>
      </c>
      <c r="B3841" s="4" t="str">
        <f t="shared" si="715"/>
        <v>SELL</v>
      </c>
      <c r="C3841" s="4" t="s">
        <v>29</v>
      </c>
      <c r="D3841" s="4" t="str">
        <f t="shared" si="716"/>
        <v>MT</v>
      </c>
      <c r="E3841" s="4" t="str">
        <f t="shared" si="717"/>
      </c>
      <c r="F3841" s="4" t="str">
        <f t="shared" si="718"/>
        <v>CIL LOAD</v>
      </c>
      <c r="G3841" s="4">
        <f t="shared" si="719"/>
        <v>0</v>
      </c>
      <c r="H3841" s="4" t="e">
        <f t="shared" si="720"/>
        <v>#N/A</v>
      </c>
      <c r="I3841" s="4" t="e">
        <f>_xll.BDP(AG3841&amp;" equity","crncy_adj_px_last","eqy_fund_crncy=usd")</f>
        <v>#NAME?</v>
      </c>
      <c r="J3841" s="4" t="str">
        <f t="shared" si="721"/>
      </c>
      <c r="AA3841" s="4">
        <f t="shared" si="722"/>
        <v>0</v>
      </c>
      <c r="AB3841" s="4">
        <f>'Enhanced Basket_AUTOLOAD'!T3841</f>
        <v>0</v>
      </c>
      <c r="AC3841" s="4">
        <f>'Enhanced Basket_AUTOLOAD'!M3841</f>
        <v>0</v>
      </c>
      <c r="AD3841" s="4">
        <f>'Enhanced Basket_AUTOLOAD'!L3841</f>
        <v>0</v>
      </c>
      <c r="AE3841" s="4">
        <f>'Enhanced Basket_AUTOLOAD'!Z3841</f>
        <v>0</v>
      </c>
      <c r="AF3841" s="4">
        <f>'Enhanced Basket_AUTOLOAD'!AB3841</f>
        <v>0</v>
      </c>
      <c r="AG3841" s="4" t="e">
        <f>VLOOKUP(AJ3841,'Ticker Mapping'!$I$3:$M$6706,5,0)</f>
        <v>#N/A</v>
      </c>
      <c r="AH3841" s="4" t="e">
        <f>_xll.BDP(AK3841&amp;" SEDOL","TICKER_AND_EXCH_CODE")</f>
        <v>#NAME?</v>
      </c>
      <c r="AI3841" s="4" t="e">
        <f t="shared" si="723"/>
        <v>#N/A</v>
      </c>
      <c r="AJ3841" s="4">
        <f>'Enhanced Basket_AUTOLOAD'!P3841</f>
        <v>0</v>
      </c>
      <c r="AK3841" s="4">
        <f>'Enhanced Basket_AUTOLOAD'!Q3841</f>
        <v>0</v>
      </c>
      <c r="AL3841" s="4">
        <f>'Enhanced Basket_AUTOLOAD'!Y3841</f>
        <v>0</v>
      </c>
      <c r="AM3841" s="4" t="e">
        <f t="shared" si="724"/>
        <v>#N/A</v>
      </c>
      <c r="AN3841" s="4" t="str">
        <f t="shared" si="725"/>
        <v>NO</v>
      </c>
      <c r="AO3841" s="4" t="str">
        <f t="shared" si="726"/>
        <v>Cash-in-Lieu</v>
      </c>
    </row>
    <row r="3842" ht="15" customHeight="1" s="4" customFormat="1">
      <c r="A3842" s="4">
        <f>'Enhanced Basket_AUTOLOAD'!H3842</f>
        <v>0</v>
      </c>
      <c r="B3842" s="4" t="str">
        <f ref="B3842:B3905" t="shared" si="727">IF(AA3842&gt;0,"BUY","SELL")</f>
        <v>SELL</v>
      </c>
      <c r="C3842" s="4" t="s">
        <v>29</v>
      </c>
      <c r="D3842" s="4" t="str">
        <f ref="D3842:D3905" t="shared" si="728">IF(AO3842="In-Kind","INK","MT")</f>
        <v>MT</v>
      </c>
      <c r="E3842" s="4" t="str">
        <f ref="E3842:E3905" t="shared" si="729">IF(D3842="INK","MSCOP","")</f>
      </c>
      <c r="F3842" s="4" t="str">
        <f ref="F3842:F3905" t="shared" si="730">IF(E3842="MSCOP","INKIND LOAD","CIL LOAD")</f>
        <v>CIL LOAD</v>
      </c>
      <c r="G3842" s="4">
        <f ref="G3842:G3905" t="shared" si="731">ABS(AA3842*AB3842)</f>
        <v>0</v>
      </c>
      <c r="H3842" s="4" t="e">
        <f ref="H3842:H3905" t="shared" si="732">AG3842</f>
        <v>#N/A</v>
      </c>
      <c r="I3842" s="4" t="e">
        <f>_xll.BDP(AG3842&amp;" equity","crncy_adj_px_last","eqy_fund_crncy=usd")</f>
        <v>#NAME?</v>
      </c>
      <c r="J3842" s="4" t="str">
        <f ref="J3842:J3905" t="shared" si="733">IF(D3842="INK",G3842,"")</f>
      </c>
      <c r="AA3842" s="4">
        <f ref="AA3842:AA3905" t="shared" si="734">IFERROR(VLOOKUP(A3842,$R$4:$S$26,2,0),0)</f>
        <v>0</v>
      </c>
      <c r="AB3842" s="4">
        <f>'Enhanced Basket_AUTOLOAD'!T3842</f>
        <v>0</v>
      </c>
      <c r="AC3842" s="4">
        <f>'Enhanced Basket_AUTOLOAD'!M3842</f>
        <v>0</v>
      </c>
      <c r="AD3842" s="4">
        <f>'Enhanced Basket_AUTOLOAD'!L3842</f>
        <v>0</v>
      </c>
      <c r="AE3842" s="4">
        <f>'Enhanced Basket_AUTOLOAD'!Z3842</f>
        <v>0</v>
      </c>
      <c r="AF3842" s="4">
        <f>'Enhanced Basket_AUTOLOAD'!AB3842</f>
        <v>0</v>
      </c>
      <c r="AG3842" s="4" t="e">
        <f>VLOOKUP(AJ3842,'Ticker Mapping'!$I$3:$M$6706,5,0)</f>
        <v>#N/A</v>
      </c>
      <c r="AH3842" s="4" t="e">
        <f>_xll.BDP(AK3842&amp;" SEDOL","TICKER_AND_EXCH_CODE")</f>
        <v>#NAME?</v>
      </c>
      <c r="AI3842" s="4" t="e">
        <f ref="AI3842:AI3905" t="shared" si="735">IF(AG3842=AH3842,"Y","N")</f>
        <v>#N/A</v>
      </c>
      <c r="AJ3842" s="4">
        <f>'Enhanced Basket_AUTOLOAD'!P3842</f>
        <v>0</v>
      </c>
      <c r="AK3842" s="4">
        <f>'Enhanced Basket_AUTOLOAD'!Q3842</f>
        <v>0</v>
      </c>
      <c r="AL3842" s="4">
        <f>'Enhanced Basket_AUTOLOAD'!Y3842</f>
        <v>0</v>
      </c>
      <c r="AM3842" s="4" t="e">
        <f ref="AM3842:AM3905" t="shared" si="736">A3842&amp;" "&amp;AG3842</f>
        <v>#N/A</v>
      </c>
      <c r="AN3842" s="4" t="str">
        <f ref="AN3842:AN3905" t="shared" si="737">IF(COUNTIF($Q$28:$Q$73,AM3842),"YES","NO")</f>
        <v>NO</v>
      </c>
      <c r="AO3842" s="4" t="str">
        <f ref="AO3842:AO3905" t="shared" si="738">IF(AND(AL3842="In-Kind",AN3842="NO"),"In-Kind","Cash-in-Lieu")</f>
        <v>Cash-in-Lieu</v>
      </c>
    </row>
    <row r="3843" ht="15" customHeight="1" s="4" customFormat="1">
      <c r="A3843" s="4">
        <f>'Enhanced Basket_AUTOLOAD'!H3843</f>
        <v>0</v>
      </c>
      <c r="B3843" s="4" t="str">
        <f t="shared" si="727"/>
        <v>SELL</v>
      </c>
      <c r="C3843" s="4" t="s">
        <v>29</v>
      </c>
      <c r="D3843" s="4" t="str">
        <f t="shared" si="728"/>
        <v>MT</v>
      </c>
      <c r="E3843" s="4" t="str">
        <f t="shared" si="729"/>
      </c>
      <c r="F3843" s="4" t="str">
        <f t="shared" si="730"/>
        <v>CIL LOAD</v>
      </c>
      <c r="G3843" s="4">
        <f t="shared" si="731"/>
        <v>0</v>
      </c>
      <c r="H3843" s="4" t="e">
        <f t="shared" si="732"/>
        <v>#N/A</v>
      </c>
      <c r="I3843" s="4" t="e">
        <f>_xll.BDP(AG3843&amp;" equity","crncy_adj_px_last","eqy_fund_crncy=usd")</f>
        <v>#NAME?</v>
      </c>
      <c r="J3843" s="4" t="str">
        <f t="shared" si="733"/>
      </c>
      <c r="AA3843" s="4">
        <f t="shared" si="734"/>
        <v>0</v>
      </c>
      <c r="AB3843" s="4">
        <f>'Enhanced Basket_AUTOLOAD'!T3843</f>
        <v>0</v>
      </c>
      <c r="AC3843" s="4">
        <f>'Enhanced Basket_AUTOLOAD'!M3843</f>
        <v>0</v>
      </c>
      <c r="AD3843" s="4">
        <f>'Enhanced Basket_AUTOLOAD'!L3843</f>
        <v>0</v>
      </c>
      <c r="AE3843" s="4">
        <f>'Enhanced Basket_AUTOLOAD'!Z3843</f>
        <v>0</v>
      </c>
      <c r="AF3843" s="4">
        <f>'Enhanced Basket_AUTOLOAD'!AB3843</f>
        <v>0</v>
      </c>
      <c r="AG3843" s="4" t="e">
        <f>VLOOKUP(AJ3843,'Ticker Mapping'!$I$3:$M$6706,5,0)</f>
        <v>#N/A</v>
      </c>
      <c r="AH3843" s="4" t="e">
        <f>_xll.BDP(AK3843&amp;" SEDOL","TICKER_AND_EXCH_CODE")</f>
        <v>#NAME?</v>
      </c>
      <c r="AI3843" s="4" t="e">
        <f t="shared" si="735"/>
        <v>#N/A</v>
      </c>
      <c r="AJ3843" s="4">
        <f>'Enhanced Basket_AUTOLOAD'!P3843</f>
        <v>0</v>
      </c>
      <c r="AK3843" s="4">
        <f>'Enhanced Basket_AUTOLOAD'!Q3843</f>
        <v>0</v>
      </c>
      <c r="AL3843" s="4">
        <f>'Enhanced Basket_AUTOLOAD'!Y3843</f>
        <v>0</v>
      </c>
      <c r="AM3843" s="4" t="e">
        <f t="shared" si="736"/>
        <v>#N/A</v>
      </c>
      <c r="AN3843" s="4" t="str">
        <f t="shared" si="737"/>
        <v>NO</v>
      </c>
      <c r="AO3843" s="4" t="str">
        <f t="shared" si="738"/>
        <v>Cash-in-Lieu</v>
      </c>
    </row>
    <row r="3844" ht="15" customHeight="1" s="4" customFormat="1">
      <c r="A3844" s="4">
        <f>'Enhanced Basket_AUTOLOAD'!H3844</f>
        <v>0</v>
      </c>
      <c r="B3844" s="4" t="str">
        <f t="shared" si="727"/>
        <v>SELL</v>
      </c>
      <c r="C3844" s="4" t="s">
        <v>29</v>
      </c>
      <c r="D3844" s="4" t="str">
        <f t="shared" si="728"/>
        <v>MT</v>
      </c>
      <c r="E3844" s="4" t="str">
        <f t="shared" si="729"/>
      </c>
      <c r="F3844" s="4" t="str">
        <f t="shared" si="730"/>
        <v>CIL LOAD</v>
      </c>
      <c r="G3844" s="4">
        <f t="shared" si="731"/>
        <v>0</v>
      </c>
      <c r="H3844" s="4" t="e">
        <f t="shared" si="732"/>
        <v>#N/A</v>
      </c>
      <c r="I3844" s="4" t="e">
        <f>_xll.BDP(AG3844&amp;" equity","crncy_adj_px_last","eqy_fund_crncy=usd")</f>
        <v>#NAME?</v>
      </c>
      <c r="J3844" s="4" t="str">
        <f t="shared" si="733"/>
      </c>
      <c r="AA3844" s="4">
        <f t="shared" si="734"/>
        <v>0</v>
      </c>
      <c r="AB3844" s="4">
        <f>'Enhanced Basket_AUTOLOAD'!T3844</f>
        <v>0</v>
      </c>
      <c r="AC3844" s="4">
        <f>'Enhanced Basket_AUTOLOAD'!M3844</f>
        <v>0</v>
      </c>
      <c r="AD3844" s="4">
        <f>'Enhanced Basket_AUTOLOAD'!L3844</f>
        <v>0</v>
      </c>
      <c r="AE3844" s="4">
        <f>'Enhanced Basket_AUTOLOAD'!Z3844</f>
        <v>0</v>
      </c>
      <c r="AF3844" s="4">
        <f>'Enhanced Basket_AUTOLOAD'!AB3844</f>
        <v>0</v>
      </c>
      <c r="AG3844" s="4" t="e">
        <f>VLOOKUP(AJ3844,'Ticker Mapping'!$I$3:$M$6706,5,0)</f>
        <v>#N/A</v>
      </c>
      <c r="AH3844" s="4" t="e">
        <f>_xll.BDP(AK3844&amp;" SEDOL","TICKER_AND_EXCH_CODE")</f>
        <v>#NAME?</v>
      </c>
      <c r="AI3844" s="4" t="e">
        <f t="shared" si="735"/>
        <v>#N/A</v>
      </c>
      <c r="AJ3844" s="4">
        <f>'Enhanced Basket_AUTOLOAD'!P3844</f>
        <v>0</v>
      </c>
      <c r="AK3844" s="4">
        <f>'Enhanced Basket_AUTOLOAD'!Q3844</f>
        <v>0</v>
      </c>
      <c r="AL3844" s="4">
        <f>'Enhanced Basket_AUTOLOAD'!Y3844</f>
        <v>0</v>
      </c>
      <c r="AM3844" s="4" t="e">
        <f t="shared" si="736"/>
        <v>#N/A</v>
      </c>
      <c r="AN3844" s="4" t="str">
        <f t="shared" si="737"/>
        <v>NO</v>
      </c>
      <c r="AO3844" s="4" t="str">
        <f t="shared" si="738"/>
        <v>Cash-in-Lieu</v>
      </c>
    </row>
    <row r="3845" ht="15" customHeight="1" s="4" customFormat="1">
      <c r="A3845" s="4">
        <f>'Enhanced Basket_AUTOLOAD'!H3845</f>
        <v>0</v>
      </c>
      <c r="B3845" s="4" t="str">
        <f t="shared" si="727"/>
        <v>SELL</v>
      </c>
      <c r="C3845" s="4" t="s">
        <v>29</v>
      </c>
      <c r="D3845" s="4" t="str">
        <f t="shared" si="728"/>
        <v>MT</v>
      </c>
      <c r="E3845" s="4" t="str">
        <f t="shared" si="729"/>
      </c>
      <c r="F3845" s="4" t="str">
        <f t="shared" si="730"/>
        <v>CIL LOAD</v>
      </c>
      <c r="G3845" s="4">
        <f t="shared" si="731"/>
        <v>0</v>
      </c>
      <c r="H3845" s="4" t="e">
        <f t="shared" si="732"/>
        <v>#N/A</v>
      </c>
      <c r="I3845" s="4" t="e">
        <f>_xll.BDP(AG3845&amp;" equity","crncy_adj_px_last","eqy_fund_crncy=usd")</f>
        <v>#NAME?</v>
      </c>
      <c r="J3845" s="4" t="str">
        <f t="shared" si="733"/>
      </c>
      <c r="AA3845" s="4">
        <f t="shared" si="734"/>
        <v>0</v>
      </c>
      <c r="AB3845" s="4">
        <f>'Enhanced Basket_AUTOLOAD'!T3845</f>
        <v>0</v>
      </c>
      <c r="AC3845" s="4">
        <f>'Enhanced Basket_AUTOLOAD'!M3845</f>
        <v>0</v>
      </c>
      <c r="AD3845" s="4">
        <f>'Enhanced Basket_AUTOLOAD'!L3845</f>
        <v>0</v>
      </c>
      <c r="AE3845" s="4">
        <f>'Enhanced Basket_AUTOLOAD'!Z3845</f>
        <v>0</v>
      </c>
      <c r="AF3845" s="4">
        <f>'Enhanced Basket_AUTOLOAD'!AB3845</f>
        <v>0</v>
      </c>
      <c r="AG3845" s="4" t="e">
        <f>VLOOKUP(AJ3845,'Ticker Mapping'!$I$3:$M$6706,5,0)</f>
        <v>#N/A</v>
      </c>
      <c r="AH3845" s="4" t="e">
        <f>_xll.BDP(AK3845&amp;" SEDOL","TICKER_AND_EXCH_CODE")</f>
        <v>#NAME?</v>
      </c>
      <c r="AI3845" s="4" t="e">
        <f t="shared" si="735"/>
        <v>#N/A</v>
      </c>
      <c r="AJ3845" s="4">
        <f>'Enhanced Basket_AUTOLOAD'!P3845</f>
        <v>0</v>
      </c>
      <c r="AK3845" s="4">
        <f>'Enhanced Basket_AUTOLOAD'!Q3845</f>
        <v>0</v>
      </c>
      <c r="AL3845" s="4">
        <f>'Enhanced Basket_AUTOLOAD'!Y3845</f>
        <v>0</v>
      </c>
      <c r="AM3845" s="4" t="e">
        <f t="shared" si="736"/>
        <v>#N/A</v>
      </c>
      <c r="AN3845" s="4" t="str">
        <f t="shared" si="737"/>
        <v>NO</v>
      </c>
      <c r="AO3845" s="4" t="str">
        <f t="shared" si="738"/>
        <v>Cash-in-Lieu</v>
      </c>
    </row>
    <row r="3846" ht="15" customHeight="1" s="4" customFormat="1">
      <c r="A3846" s="4">
        <f>'Enhanced Basket_AUTOLOAD'!H3846</f>
        <v>0</v>
      </c>
      <c r="B3846" s="4" t="str">
        <f t="shared" si="727"/>
        <v>SELL</v>
      </c>
      <c r="C3846" s="4" t="s">
        <v>29</v>
      </c>
      <c r="D3846" s="4" t="str">
        <f t="shared" si="728"/>
        <v>MT</v>
      </c>
      <c r="E3846" s="4" t="str">
        <f t="shared" si="729"/>
      </c>
      <c r="F3846" s="4" t="str">
        <f t="shared" si="730"/>
        <v>CIL LOAD</v>
      </c>
      <c r="G3846" s="4">
        <f t="shared" si="731"/>
        <v>0</v>
      </c>
      <c r="H3846" s="4" t="e">
        <f t="shared" si="732"/>
        <v>#N/A</v>
      </c>
      <c r="I3846" s="4" t="e">
        <f>_xll.BDP(AG3846&amp;" equity","crncy_adj_px_last","eqy_fund_crncy=usd")</f>
        <v>#NAME?</v>
      </c>
      <c r="J3846" s="4" t="str">
        <f t="shared" si="733"/>
      </c>
      <c r="AA3846" s="4">
        <f t="shared" si="734"/>
        <v>0</v>
      </c>
      <c r="AB3846" s="4">
        <f>'Enhanced Basket_AUTOLOAD'!T3846</f>
        <v>0</v>
      </c>
      <c r="AC3846" s="4">
        <f>'Enhanced Basket_AUTOLOAD'!M3846</f>
        <v>0</v>
      </c>
      <c r="AD3846" s="4">
        <f>'Enhanced Basket_AUTOLOAD'!L3846</f>
        <v>0</v>
      </c>
      <c r="AE3846" s="4">
        <f>'Enhanced Basket_AUTOLOAD'!Z3846</f>
        <v>0</v>
      </c>
      <c r="AF3846" s="4">
        <f>'Enhanced Basket_AUTOLOAD'!AB3846</f>
        <v>0</v>
      </c>
      <c r="AG3846" s="4" t="e">
        <f>VLOOKUP(AJ3846,'Ticker Mapping'!$I$3:$M$6706,5,0)</f>
        <v>#N/A</v>
      </c>
      <c r="AH3846" s="4" t="e">
        <f>_xll.BDP(AK3846&amp;" SEDOL","TICKER_AND_EXCH_CODE")</f>
        <v>#NAME?</v>
      </c>
      <c r="AI3846" s="4" t="e">
        <f t="shared" si="735"/>
        <v>#N/A</v>
      </c>
      <c r="AJ3846" s="4">
        <f>'Enhanced Basket_AUTOLOAD'!P3846</f>
        <v>0</v>
      </c>
      <c r="AK3846" s="4">
        <f>'Enhanced Basket_AUTOLOAD'!Q3846</f>
        <v>0</v>
      </c>
      <c r="AL3846" s="4">
        <f>'Enhanced Basket_AUTOLOAD'!Y3846</f>
        <v>0</v>
      </c>
      <c r="AM3846" s="4" t="e">
        <f t="shared" si="736"/>
        <v>#N/A</v>
      </c>
      <c r="AN3846" s="4" t="str">
        <f t="shared" si="737"/>
        <v>NO</v>
      </c>
      <c r="AO3846" s="4" t="str">
        <f t="shared" si="738"/>
        <v>Cash-in-Lieu</v>
      </c>
    </row>
    <row r="3847" ht="15" customHeight="1" s="4" customFormat="1">
      <c r="A3847" s="4">
        <f>'Enhanced Basket_AUTOLOAD'!H3847</f>
        <v>0</v>
      </c>
      <c r="B3847" s="4" t="str">
        <f t="shared" si="727"/>
        <v>SELL</v>
      </c>
      <c r="C3847" s="4" t="s">
        <v>29</v>
      </c>
      <c r="D3847" s="4" t="str">
        <f t="shared" si="728"/>
        <v>MT</v>
      </c>
      <c r="E3847" s="4" t="str">
        <f t="shared" si="729"/>
      </c>
      <c r="F3847" s="4" t="str">
        <f t="shared" si="730"/>
        <v>CIL LOAD</v>
      </c>
      <c r="G3847" s="4">
        <f t="shared" si="731"/>
        <v>0</v>
      </c>
      <c r="H3847" s="4" t="e">
        <f t="shared" si="732"/>
        <v>#N/A</v>
      </c>
      <c r="I3847" s="4" t="e">
        <f>_xll.BDP(AG3847&amp;" equity","crncy_adj_px_last","eqy_fund_crncy=usd")</f>
        <v>#NAME?</v>
      </c>
      <c r="J3847" s="4" t="str">
        <f t="shared" si="733"/>
      </c>
      <c r="AA3847" s="4">
        <f t="shared" si="734"/>
        <v>0</v>
      </c>
      <c r="AB3847" s="4">
        <f>'Enhanced Basket_AUTOLOAD'!T3847</f>
        <v>0</v>
      </c>
      <c r="AC3847" s="4">
        <f>'Enhanced Basket_AUTOLOAD'!M3847</f>
        <v>0</v>
      </c>
      <c r="AD3847" s="4">
        <f>'Enhanced Basket_AUTOLOAD'!L3847</f>
        <v>0</v>
      </c>
      <c r="AE3847" s="4">
        <f>'Enhanced Basket_AUTOLOAD'!Z3847</f>
        <v>0</v>
      </c>
      <c r="AF3847" s="4">
        <f>'Enhanced Basket_AUTOLOAD'!AB3847</f>
        <v>0</v>
      </c>
      <c r="AG3847" s="4" t="e">
        <f>VLOOKUP(AJ3847,'Ticker Mapping'!$I$3:$M$6706,5,0)</f>
        <v>#N/A</v>
      </c>
      <c r="AH3847" s="4" t="e">
        <f>_xll.BDP(AK3847&amp;" SEDOL","TICKER_AND_EXCH_CODE")</f>
        <v>#NAME?</v>
      </c>
      <c r="AI3847" s="4" t="e">
        <f t="shared" si="735"/>
        <v>#N/A</v>
      </c>
      <c r="AJ3847" s="4">
        <f>'Enhanced Basket_AUTOLOAD'!P3847</f>
        <v>0</v>
      </c>
      <c r="AK3847" s="4">
        <f>'Enhanced Basket_AUTOLOAD'!Q3847</f>
        <v>0</v>
      </c>
      <c r="AL3847" s="4">
        <f>'Enhanced Basket_AUTOLOAD'!Y3847</f>
        <v>0</v>
      </c>
      <c r="AM3847" s="4" t="e">
        <f t="shared" si="736"/>
        <v>#N/A</v>
      </c>
      <c r="AN3847" s="4" t="str">
        <f t="shared" si="737"/>
        <v>NO</v>
      </c>
      <c r="AO3847" s="4" t="str">
        <f t="shared" si="738"/>
        <v>Cash-in-Lieu</v>
      </c>
    </row>
    <row r="3848" ht="15" customHeight="1" s="4" customFormat="1">
      <c r="A3848" s="4">
        <f>'Enhanced Basket_AUTOLOAD'!H3848</f>
        <v>0</v>
      </c>
      <c r="B3848" s="4" t="str">
        <f t="shared" si="727"/>
        <v>SELL</v>
      </c>
      <c r="C3848" s="4" t="s">
        <v>29</v>
      </c>
      <c r="D3848" s="4" t="str">
        <f t="shared" si="728"/>
        <v>MT</v>
      </c>
      <c r="E3848" s="4" t="str">
        <f t="shared" si="729"/>
      </c>
      <c r="F3848" s="4" t="str">
        <f t="shared" si="730"/>
        <v>CIL LOAD</v>
      </c>
      <c r="G3848" s="4">
        <f t="shared" si="731"/>
        <v>0</v>
      </c>
      <c r="H3848" s="4" t="e">
        <f t="shared" si="732"/>
        <v>#N/A</v>
      </c>
      <c r="I3848" s="4" t="e">
        <f>_xll.BDP(AG3848&amp;" equity","crncy_adj_px_last","eqy_fund_crncy=usd")</f>
        <v>#NAME?</v>
      </c>
      <c r="J3848" s="4" t="str">
        <f t="shared" si="733"/>
      </c>
      <c r="AA3848" s="4">
        <f t="shared" si="734"/>
        <v>0</v>
      </c>
      <c r="AB3848" s="4">
        <f>'Enhanced Basket_AUTOLOAD'!T3848</f>
        <v>0</v>
      </c>
      <c r="AC3848" s="4">
        <f>'Enhanced Basket_AUTOLOAD'!M3848</f>
        <v>0</v>
      </c>
      <c r="AD3848" s="4">
        <f>'Enhanced Basket_AUTOLOAD'!L3848</f>
        <v>0</v>
      </c>
      <c r="AE3848" s="4">
        <f>'Enhanced Basket_AUTOLOAD'!Z3848</f>
        <v>0</v>
      </c>
      <c r="AF3848" s="4">
        <f>'Enhanced Basket_AUTOLOAD'!AB3848</f>
        <v>0</v>
      </c>
      <c r="AG3848" s="4" t="e">
        <f>VLOOKUP(AJ3848,'Ticker Mapping'!$I$3:$M$6706,5,0)</f>
        <v>#N/A</v>
      </c>
      <c r="AH3848" s="4" t="e">
        <f>_xll.BDP(AK3848&amp;" SEDOL","TICKER_AND_EXCH_CODE")</f>
        <v>#NAME?</v>
      </c>
      <c r="AI3848" s="4" t="e">
        <f t="shared" si="735"/>
        <v>#N/A</v>
      </c>
      <c r="AJ3848" s="4">
        <f>'Enhanced Basket_AUTOLOAD'!P3848</f>
        <v>0</v>
      </c>
      <c r="AK3848" s="4">
        <f>'Enhanced Basket_AUTOLOAD'!Q3848</f>
        <v>0</v>
      </c>
      <c r="AL3848" s="4">
        <f>'Enhanced Basket_AUTOLOAD'!Y3848</f>
        <v>0</v>
      </c>
      <c r="AM3848" s="4" t="e">
        <f t="shared" si="736"/>
        <v>#N/A</v>
      </c>
      <c r="AN3848" s="4" t="str">
        <f t="shared" si="737"/>
        <v>NO</v>
      </c>
      <c r="AO3848" s="4" t="str">
        <f t="shared" si="738"/>
        <v>Cash-in-Lieu</v>
      </c>
    </row>
    <row r="3849" ht="15" customHeight="1" s="4" customFormat="1">
      <c r="A3849" s="4">
        <f>'Enhanced Basket_AUTOLOAD'!H3849</f>
        <v>0</v>
      </c>
      <c r="B3849" s="4" t="str">
        <f t="shared" si="727"/>
        <v>SELL</v>
      </c>
      <c r="C3849" s="4" t="s">
        <v>29</v>
      </c>
      <c r="D3849" s="4" t="str">
        <f t="shared" si="728"/>
        <v>MT</v>
      </c>
      <c r="E3849" s="4" t="str">
        <f t="shared" si="729"/>
      </c>
      <c r="F3849" s="4" t="str">
        <f t="shared" si="730"/>
        <v>CIL LOAD</v>
      </c>
      <c r="G3849" s="4">
        <f t="shared" si="731"/>
        <v>0</v>
      </c>
      <c r="H3849" s="4" t="e">
        <f t="shared" si="732"/>
        <v>#N/A</v>
      </c>
      <c r="I3849" s="4" t="e">
        <f>_xll.BDP(AG3849&amp;" equity","crncy_adj_px_last","eqy_fund_crncy=usd")</f>
        <v>#NAME?</v>
      </c>
      <c r="J3849" s="4" t="str">
        <f t="shared" si="733"/>
      </c>
      <c r="AA3849" s="4">
        <f t="shared" si="734"/>
        <v>0</v>
      </c>
      <c r="AB3849" s="4">
        <f>'Enhanced Basket_AUTOLOAD'!T3849</f>
        <v>0</v>
      </c>
      <c r="AC3849" s="4">
        <f>'Enhanced Basket_AUTOLOAD'!M3849</f>
        <v>0</v>
      </c>
      <c r="AD3849" s="4">
        <f>'Enhanced Basket_AUTOLOAD'!L3849</f>
        <v>0</v>
      </c>
      <c r="AE3849" s="4">
        <f>'Enhanced Basket_AUTOLOAD'!Z3849</f>
        <v>0</v>
      </c>
      <c r="AF3849" s="4">
        <f>'Enhanced Basket_AUTOLOAD'!AB3849</f>
        <v>0</v>
      </c>
      <c r="AG3849" s="4" t="e">
        <f>VLOOKUP(AJ3849,'Ticker Mapping'!$I$3:$M$6706,5,0)</f>
        <v>#N/A</v>
      </c>
      <c r="AH3849" s="4" t="e">
        <f>_xll.BDP(AK3849&amp;" SEDOL","TICKER_AND_EXCH_CODE")</f>
        <v>#NAME?</v>
      </c>
      <c r="AI3849" s="4" t="e">
        <f t="shared" si="735"/>
        <v>#N/A</v>
      </c>
      <c r="AJ3849" s="4">
        <f>'Enhanced Basket_AUTOLOAD'!P3849</f>
        <v>0</v>
      </c>
      <c r="AK3849" s="4">
        <f>'Enhanced Basket_AUTOLOAD'!Q3849</f>
        <v>0</v>
      </c>
      <c r="AL3849" s="4">
        <f>'Enhanced Basket_AUTOLOAD'!Y3849</f>
        <v>0</v>
      </c>
      <c r="AM3849" s="4" t="e">
        <f t="shared" si="736"/>
        <v>#N/A</v>
      </c>
      <c r="AN3849" s="4" t="str">
        <f t="shared" si="737"/>
        <v>NO</v>
      </c>
      <c r="AO3849" s="4" t="str">
        <f t="shared" si="738"/>
        <v>Cash-in-Lieu</v>
      </c>
    </row>
    <row r="3850" ht="15" customHeight="1" s="4" customFormat="1">
      <c r="A3850" s="4">
        <f>'Enhanced Basket_AUTOLOAD'!H3850</f>
        <v>0</v>
      </c>
      <c r="B3850" s="4" t="str">
        <f t="shared" si="727"/>
        <v>SELL</v>
      </c>
      <c r="C3850" s="4" t="s">
        <v>29</v>
      </c>
      <c r="D3850" s="4" t="str">
        <f t="shared" si="728"/>
        <v>MT</v>
      </c>
      <c r="E3850" s="4" t="str">
        <f t="shared" si="729"/>
      </c>
      <c r="F3850" s="4" t="str">
        <f t="shared" si="730"/>
        <v>CIL LOAD</v>
      </c>
      <c r="G3850" s="4">
        <f t="shared" si="731"/>
        <v>0</v>
      </c>
      <c r="H3850" s="4" t="e">
        <f t="shared" si="732"/>
        <v>#N/A</v>
      </c>
      <c r="I3850" s="4" t="e">
        <f>_xll.BDP(AG3850&amp;" equity","crncy_adj_px_last","eqy_fund_crncy=usd")</f>
        <v>#NAME?</v>
      </c>
      <c r="J3850" s="4" t="str">
        <f t="shared" si="733"/>
      </c>
      <c r="AA3850" s="4">
        <f t="shared" si="734"/>
        <v>0</v>
      </c>
      <c r="AB3850" s="4">
        <f>'Enhanced Basket_AUTOLOAD'!T3850</f>
        <v>0</v>
      </c>
      <c r="AC3850" s="4">
        <f>'Enhanced Basket_AUTOLOAD'!M3850</f>
        <v>0</v>
      </c>
      <c r="AD3850" s="4">
        <f>'Enhanced Basket_AUTOLOAD'!L3850</f>
        <v>0</v>
      </c>
      <c r="AE3850" s="4">
        <f>'Enhanced Basket_AUTOLOAD'!Z3850</f>
        <v>0</v>
      </c>
      <c r="AF3850" s="4">
        <f>'Enhanced Basket_AUTOLOAD'!AB3850</f>
        <v>0</v>
      </c>
      <c r="AG3850" s="4" t="e">
        <f>VLOOKUP(AJ3850,'Ticker Mapping'!$I$3:$M$6706,5,0)</f>
        <v>#N/A</v>
      </c>
      <c r="AH3850" s="4" t="e">
        <f>_xll.BDP(AK3850&amp;" SEDOL","TICKER_AND_EXCH_CODE")</f>
        <v>#NAME?</v>
      </c>
      <c r="AI3850" s="4" t="e">
        <f t="shared" si="735"/>
        <v>#N/A</v>
      </c>
      <c r="AJ3850" s="4">
        <f>'Enhanced Basket_AUTOLOAD'!P3850</f>
        <v>0</v>
      </c>
      <c r="AK3850" s="4">
        <f>'Enhanced Basket_AUTOLOAD'!Q3850</f>
        <v>0</v>
      </c>
      <c r="AL3850" s="4">
        <f>'Enhanced Basket_AUTOLOAD'!Y3850</f>
        <v>0</v>
      </c>
      <c r="AM3850" s="4" t="e">
        <f t="shared" si="736"/>
        <v>#N/A</v>
      </c>
      <c r="AN3850" s="4" t="str">
        <f t="shared" si="737"/>
        <v>NO</v>
      </c>
      <c r="AO3850" s="4" t="str">
        <f t="shared" si="738"/>
        <v>Cash-in-Lieu</v>
      </c>
    </row>
    <row r="3851" ht="15" customHeight="1" s="4" customFormat="1">
      <c r="A3851" s="4">
        <f>'Enhanced Basket_AUTOLOAD'!H3851</f>
        <v>0</v>
      </c>
      <c r="B3851" s="4" t="str">
        <f t="shared" si="727"/>
        <v>SELL</v>
      </c>
      <c r="C3851" s="4" t="s">
        <v>29</v>
      </c>
      <c r="D3851" s="4" t="str">
        <f t="shared" si="728"/>
        <v>MT</v>
      </c>
      <c r="E3851" s="4" t="str">
        <f t="shared" si="729"/>
      </c>
      <c r="F3851" s="4" t="str">
        <f t="shared" si="730"/>
        <v>CIL LOAD</v>
      </c>
      <c r="G3851" s="4">
        <f t="shared" si="731"/>
        <v>0</v>
      </c>
      <c r="H3851" s="4" t="e">
        <f t="shared" si="732"/>
        <v>#N/A</v>
      </c>
      <c r="I3851" s="4" t="e">
        <f>_xll.BDP(AG3851&amp;" equity","crncy_adj_px_last","eqy_fund_crncy=usd")</f>
        <v>#NAME?</v>
      </c>
      <c r="J3851" s="4" t="str">
        <f t="shared" si="733"/>
      </c>
      <c r="AA3851" s="4">
        <f t="shared" si="734"/>
        <v>0</v>
      </c>
      <c r="AB3851" s="4">
        <f>'Enhanced Basket_AUTOLOAD'!T3851</f>
        <v>0</v>
      </c>
      <c r="AC3851" s="4">
        <f>'Enhanced Basket_AUTOLOAD'!M3851</f>
        <v>0</v>
      </c>
      <c r="AD3851" s="4">
        <f>'Enhanced Basket_AUTOLOAD'!L3851</f>
        <v>0</v>
      </c>
      <c r="AE3851" s="4">
        <f>'Enhanced Basket_AUTOLOAD'!Z3851</f>
        <v>0</v>
      </c>
      <c r="AF3851" s="4">
        <f>'Enhanced Basket_AUTOLOAD'!AB3851</f>
        <v>0</v>
      </c>
      <c r="AG3851" s="4" t="e">
        <f>VLOOKUP(AJ3851,'Ticker Mapping'!$I$3:$M$6706,5,0)</f>
        <v>#N/A</v>
      </c>
      <c r="AH3851" s="4" t="e">
        <f>_xll.BDP(AK3851&amp;" SEDOL","TICKER_AND_EXCH_CODE")</f>
        <v>#NAME?</v>
      </c>
      <c r="AI3851" s="4" t="e">
        <f t="shared" si="735"/>
        <v>#N/A</v>
      </c>
      <c r="AJ3851" s="4">
        <f>'Enhanced Basket_AUTOLOAD'!P3851</f>
        <v>0</v>
      </c>
      <c r="AK3851" s="4">
        <f>'Enhanced Basket_AUTOLOAD'!Q3851</f>
        <v>0</v>
      </c>
      <c r="AL3851" s="4">
        <f>'Enhanced Basket_AUTOLOAD'!Y3851</f>
        <v>0</v>
      </c>
      <c r="AM3851" s="4" t="e">
        <f t="shared" si="736"/>
        <v>#N/A</v>
      </c>
      <c r="AN3851" s="4" t="str">
        <f t="shared" si="737"/>
        <v>NO</v>
      </c>
      <c r="AO3851" s="4" t="str">
        <f t="shared" si="738"/>
        <v>Cash-in-Lieu</v>
      </c>
    </row>
    <row r="3852" ht="15" customHeight="1" s="4" customFormat="1">
      <c r="A3852" s="4">
        <f>'Enhanced Basket_AUTOLOAD'!H3852</f>
        <v>0</v>
      </c>
      <c r="B3852" s="4" t="str">
        <f t="shared" si="727"/>
        <v>SELL</v>
      </c>
      <c r="C3852" s="4" t="s">
        <v>29</v>
      </c>
      <c r="D3852" s="4" t="str">
        <f t="shared" si="728"/>
        <v>MT</v>
      </c>
      <c r="E3852" s="4" t="str">
        <f t="shared" si="729"/>
      </c>
      <c r="F3852" s="4" t="str">
        <f t="shared" si="730"/>
        <v>CIL LOAD</v>
      </c>
      <c r="G3852" s="4">
        <f t="shared" si="731"/>
        <v>0</v>
      </c>
      <c r="H3852" s="4" t="e">
        <f t="shared" si="732"/>
        <v>#N/A</v>
      </c>
      <c r="I3852" s="4" t="e">
        <f>_xll.BDP(AG3852&amp;" equity","crncy_adj_px_last","eqy_fund_crncy=usd")</f>
        <v>#NAME?</v>
      </c>
      <c r="J3852" s="4" t="str">
        <f t="shared" si="733"/>
      </c>
      <c r="AA3852" s="4">
        <f t="shared" si="734"/>
        <v>0</v>
      </c>
      <c r="AB3852" s="4">
        <f>'Enhanced Basket_AUTOLOAD'!T3852</f>
        <v>0</v>
      </c>
      <c r="AC3852" s="4">
        <f>'Enhanced Basket_AUTOLOAD'!M3852</f>
        <v>0</v>
      </c>
      <c r="AD3852" s="4">
        <f>'Enhanced Basket_AUTOLOAD'!L3852</f>
        <v>0</v>
      </c>
      <c r="AE3852" s="4">
        <f>'Enhanced Basket_AUTOLOAD'!Z3852</f>
        <v>0</v>
      </c>
      <c r="AF3852" s="4">
        <f>'Enhanced Basket_AUTOLOAD'!AB3852</f>
        <v>0</v>
      </c>
      <c r="AG3852" s="4" t="e">
        <f>VLOOKUP(AJ3852,'Ticker Mapping'!$I$3:$M$6706,5,0)</f>
        <v>#N/A</v>
      </c>
      <c r="AH3852" s="4" t="e">
        <f>_xll.BDP(AK3852&amp;" SEDOL","TICKER_AND_EXCH_CODE")</f>
        <v>#NAME?</v>
      </c>
      <c r="AI3852" s="4" t="e">
        <f t="shared" si="735"/>
        <v>#N/A</v>
      </c>
      <c r="AJ3852" s="4">
        <f>'Enhanced Basket_AUTOLOAD'!P3852</f>
        <v>0</v>
      </c>
      <c r="AK3852" s="4">
        <f>'Enhanced Basket_AUTOLOAD'!Q3852</f>
        <v>0</v>
      </c>
      <c r="AL3852" s="4">
        <f>'Enhanced Basket_AUTOLOAD'!Y3852</f>
        <v>0</v>
      </c>
      <c r="AM3852" s="4" t="e">
        <f t="shared" si="736"/>
        <v>#N/A</v>
      </c>
      <c r="AN3852" s="4" t="str">
        <f t="shared" si="737"/>
        <v>NO</v>
      </c>
      <c r="AO3852" s="4" t="str">
        <f t="shared" si="738"/>
        <v>Cash-in-Lieu</v>
      </c>
    </row>
    <row r="3853" ht="15" customHeight="1" s="4" customFormat="1">
      <c r="A3853" s="4">
        <f>'Enhanced Basket_AUTOLOAD'!H3853</f>
        <v>0</v>
      </c>
      <c r="B3853" s="4" t="str">
        <f t="shared" si="727"/>
        <v>SELL</v>
      </c>
      <c r="C3853" s="4" t="s">
        <v>29</v>
      </c>
      <c r="D3853" s="4" t="str">
        <f t="shared" si="728"/>
        <v>MT</v>
      </c>
      <c r="E3853" s="4" t="str">
        <f t="shared" si="729"/>
      </c>
      <c r="F3853" s="4" t="str">
        <f t="shared" si="730"/>
        <v>CIL LOAD</v>
      </c>
      <c r="G3853" s="4">
        <f t="shared" si="731"/>
        <v>0</v>
      </c>
      <c r="H3853" s="4" t="e">
        <f t="shared" si="732"/>
        <v>#N/A</v>
      </c>
      <c r="I3853" s="4" t="e">
        <f>_xll.BDP(AG3853&amp;" equity","crncy_adj_px_last","eqy_fund_crncy=usd")</f>
        <v>#NAME?</v>
      </c>
      <c r="J3853" s="4" t="str">
        <f t="shared" si="733"/>
      </c>
      <c r="AA3853" s="4">
        <f t="shared" si="734"/>
        <v>0</v>
      </c>
      <c r="AB3853" s="4">
        <f>'Enhanced Basket_AUTOLOAD'!T3853</f>
        <v>0</v>
      </c>
      <c r="AC3853" s="4">
        <f>'Enhanced Basket_AUTOLOAD'!M3853</f>
        <v>0</v>
      </c>
      <c r="AD3853" s="4">
        <f>'Enhanced Basket_AUTOLOAD'!L3853</f>
        <v>0</v>
      </c>
      <c r="AE3853" s="4">
        <f>'Enhanced Basket_AUTOLOAD'!Z3853</f>
        <v>0</v>
      </c>
      <c r="AF3853" s="4">
        <f>'Enhanced Basket_AUTOLOAD'!AB3853</f>
        <v>0</v>
      </c>
      <c r="AG3853" s="4" t="e">
        <f>VLOOKUP(AJ3853,'Ticker Mapping'!$I$3:$M$6706,5,0)</f>
        <v>#N/A</v>
      </c>
      <c r="AH3853" s="4" t="e">
        <f>_xll.BDP(AK3853&amp;" SEDOL","TICKER_AND_EXCH_CODE")</f>
        <v>#NAME?</v>
      </c>
      <c r="AI3853" s="4" t="e">
        <f t="shared" si="735"/>
        <v>#N/A</v>
      </c>
      <c r="AJ3853" s="4">
        <f>'Enhanced Basket_AUTOLOAD'!P3853</f>
        <v>0</v>
      </c>
      <c r="AK3853" s="4">
        <f>'Enhanced Basket_AUTOLOAD'!Q3853</f>
        <v>0</v>
      </c>
      <c r="AL3853" s="4">
        <f>'Enhanced Basket_AUTOLOAD'!Y3853</f>
        <v>0</v>
      </c>
      <c r="AM3853" s="4" t="e">
        <f t="shared" si="736"/>
        <v>#N/A</v>
      </c>
      <c r="AN3853" s="4" t="str">
        <f t="shared" si="737"/>
        <v>NO</v>
      </c>
      <c r="AO3853" s="4" t="str">
        <f t="shared" si="738"/>
        <v>Cash-in-Lieu</v>
      </c>
    </row>
    <row r="3854" ht="15" customHeight="1" s="4" customFormat="1">
      <c r="A3854" s="4">
        <f>'Enhanced Basket_AUTOLOAD'!H3854</f>
        <v>0</v>
      </c>
      <c r="B3854" s="4" t="str">
        <f t="shared" si="727"/>
        <v>SELL</v>
      </c>
      <c r="C3854" s="4" t="s">
        <v>29</v>
      </c>
      <c r="D3854" s="4" t="str">
        <f t="shared" si="728"/>
        <v>MT</v>
      </c>
      <c r="E3854" s="4" t="str">
        <f t="shared" si="729"/>
      </c>
      <c r="F3854" s="4" t="str">
        <f t="shared" si="730"/>
        <v>CIL LOAD</v>
      </c>
      <c r="G3854" s="4">
        <f t="shared" si="731"/>
        <v>0</v>
      </c>
      <c r="H3854" s="4" t="e">
        <f t="shared" si="732"/>
        <v>#N/A</v>
      </c>
      <c r="I3854" s="4" t="e">
        <f>_xll.BDP(AG3854&amp;" equity","crncy_adj_px_last","eqy_fund_crncy=usd")</f>
        <v>#NAME?</v>
      </c>
      <c r="J3854" s="4" t="str">
        <f t="shared" si="733"/>
      </c>
      <c r="AA3854" s="4">
        <f t="shared" si="734"/>
        <v>0</v>
      </c>
      <c r="AB3854" s="4">
        <f>'Enhanced Basket_AUTOLOAD'!T3854</f>
        <v>0</v>
      </c>
      <c r="AC3854" s="4">
        <f>'Enhanced Basket_AUTOLOAD'!M3854</f>
        <v>0</v>
      </c>
      <c r="AD3854" s="4">
        <f>'Enhanced Basket_AUTOLOAD'!L3854</f>
        <v>0</v>
      </c>
      <c r="AE3854" s="4">
        <f>'Enhanced Basket_AUTOLOAD'!Z3854</f>
        <v>0</v>
      </c>
      <c r="AF3854" s="4">
        <f>'Enhanced Basket_AUTOLOAD'!AB3854</f>
        <v>0</v>
      </c>
      <c r="AG3854" s="4" t="e">
        <f>VLOOKUP(AJ3854,'Ticker Mapping'!$I$3:$M$6706,5,0)</f>
        <v>#N/A</v>
      </c>
      <c r="AH3854" s="4" t="e">
        <f>_xll.BDP(AK3854&amp;" SEDOL","TICKER_AND_EXCH_CODE")</f>
        <v>#NAME?</v>
      </c>
      <c r="AI3854" s="4" t="e">
        <f t="shared" si="735"/>
        <v>#N/A</v>
      </c>
      <c r="AJ3854" s="4">
        <f>'Enhanced Basket_AUTOLOAD'!P3854</f>
        <v>0</v>
      </c>
      <c r="AK3854" s="4">
        <f>'Enhanced Basket_AUTOLOAD'!Q3854</f>
        <v>0</v>
      </c>
      <c r="AL3854" s="4">
        <f>'Enhanced Basket_AUTOLOAD'!Y3854</f>
        <v>0</v>
      </c>
      <c r="AM3854" s="4" t="e">
        <f t="shared" si="736"/>
        <v>#N/A</v>
      </c>
      <c r="AN3854" s="4" t="str">
        <f t="shared" si="737"/>
        <v>NO</v>
      </c>
      <c r="AO3854" s="4" t="str">
        <f t="shared" si="738"/>
        <v>Cash-in-Lieu</v>
      </c>
    </row>
    <row r="3855" ht="15" customHeight="1" s="4" customFormat="1">
      <c r="A3855" s="4">
        <f>'Enhanced Basket_AUTOLOAD'!H3855</f>
        <v>0</v>
      </c>
      <c r="B3855" s="4" t="str">
        <f t="shared" si="727"/>
        <v>SELL</v>
      </c>
      <c r="C3855" s="4" t="s">
        <v>29</v>
      </c>
      <c r="D3855" s="4" t="str">
        <f t="shared" si="728"/>
        <v>MT</v>
      </c>
      <c r="E3855" s="4" t="str">
        <f t="shared" si="729"/>
      </c>
      <c r="F3855" s="4" t="str">
        <f t="shared" si="730"/>
        <v>CIL LOAD</v>
      </c>
      <c r="G3855" s="4">
        <f t="shared" si="731"/>
        <v>0</v>
      </c>
      <c r="H3855" s="4" t="e">
        <f t="shared" si="732"/>
        <v>#N/A</v>
      </c>
      <c r="I3855" s="4" t="e">
        <f>_xll.BDP(AG3855&amp;" equity","crncy_adj_px_last","eqy_fund_crncy=usd")</f>
        <v>#NAME?</v>
      </c>
      <c r="J3855" s="4" t="str">
        <f t="shared" si="733"/>
      </c>
      <c r="AA3855" s="4">
        <f t="shared" si="734"/>
        <v>0</v>
      </c>
      <c r="AB3855" s="4">
        <f>'Enhanced Basket_AUTOLOAD'!T3855</f>
        <v>0</v>
      </c>
      <c r="AC3855" s="4">
        <f>'Enhanced Basket_AUTOLOAD'!M3855</f>
        <v>0</v>
      </c>
      <c r="AD3855" s="4">
        <f>'Enhanced Basket_AUTOLOAD'!L3855</f>
        <v>0</v>
      </c>
      <c r="AE3855" s="4">
        <f>'Enhanced Basket_AUTOLOAD'!Z3855</f>
        <v>0</v>
      </c>
      <c r="AF3855" s="4">
        <f>'Enhanced Basket_AUTOLOAD'!AB3855</f>
        <v>0</v>
      </c>
      <c r="AG3855" s="4" t="e">
        <f>VLOOKUP(AJ3855,'Ticker Mapping'!$I$3:$M$6706,5,0)</f>
        <v>#N/A</v>
      </c>
      <c r="AH3855" s="4" t="e">
        <f>_xll.BDP(AK3855&amp;" SEDOL","TICKER_AND_EXCH_CODE")</f>
        <v>#NAME?</v>
      </c>
      <c r="AI3855" s="4" t="e">
        <f t="shared" si="735"/>
        <v>#N/A</v>
      </c>
      <c r="AJ3855" s="4">
        <f>'Enhanced Basket_AUTOLOAD'!P3855</f>
        <v>0</v>
      </c>
      <c r="AK3855" s="4">
        <f>'Enhanced Basket_AUTOLOAD'!Q3855</f>
        <v>0</v>
      </c>
      <c r="AL3855" s="4">
        <f>'Enhanced Basket_AUTOLOAD'!Y3855</f>
        <v>0</v>
      </c>
      <c r="AM3855" s="4" t="e">
        <f t="shared" si="736"/>
        <v>#N/A</v>
      </c>
      <c r="AN3855" s="4" t="str">
        <f t="shared" si="737"/>
        <v>NO</v>
      </c>
      <c r="AO3855" s="4" t="str">
        <f t="shared" si="738"/>
        <v>Cash-in-Lieu</v>
      </c>
    </row>
    <row r="3856" ht="15" customHeight="1" s="4" customFormat="1">
      <c r="A3856" s="4">
        <f>'Enhanced Basket_AUTOLOAD'!H3856</f>
        <v>0</v>
      </c>
      <c r="B3856" s="4" t="str">
        <f t="shared" si="727"/>
        <v>SELL</v>
      </c>
      <c r="C3856" s="4" t="s">
        <v>29</v>
      </c>
      <c r="D3856" s="4" t="str">
        <f t="shared" si="728"/>
        <v>MT</v>
      </c>
      <c r="E3856" s="4" t="str">
        <f t="shared" si="729"/>
      </c>
      <c r="F3856" s="4" t="str">
        <f t="shared" si="730"/>
        <v>CIL LOAD</v>
      </c>
      <c r="G3856" s="4">
        <f t="shared" si="731"/>
        <v>0</v>
      </c>
      <c r="H3856" s="4" t="e">
        <f t="shared" si="732"/>
        <v>#N/A</v>
      </c>
      <c r="I3856" s="4" t="e">
        <f>_xll.BDP(AG3856&amp;" equity","crncy_adj_px_last","eqy_fund_crncy=usd")</f>
        <v>#NAME?</v>
      </c>
      <c r="J3856" s="4" t="str">
        <f t="shared" si="733"/>
      </c>
      <c r="AA3856" s="4">
        <f t="shared" si="734"/>
        <v>0</v>
      </c>
      <c r="AB3856" s="4">
        <f>'Enhanced Basket_AUTOLOAD'!T3856</f>
        <v>0</v>
      </c>
      <c r="AC3856" s="4">
        <f>'Enhanced Basket_AUTOLOAD'!M3856</f>
        <v>0</v>
      </c>
      <c r="AD3856" s="4">
        <f>'Enhanced Basket_AUTOLOAD'!L3856</f>
        <v>0</v>
      </c>
      <c r="AE3856" s="4">
        <f>'Enhanced Basket_AUTOLOAD'!Z3856</f>
        <v>0</v>
      </c>
      <c r="AF3856" s="4">
        <f>'Enhanced Basket_AUTOLOAD'!AB3856</f>
        <v>0</v>
      </c>
      <c r="AG3856" s="4" t="e">
        <f>VLOOKUP(AJ3856,'Ticker Mapping'!$I$3:$M$6706,5,0)</f>
        <v>#N/A</v>
      </c>
      <c r="AH3856" s="4" t="e">
        <f>_xll.BDP(AK3856&amp;" SEDOL","TICKER_AND_EXCH_CODE")</f>
        <v>#NAME?</v>
      </c>
      <c r="AI3856" s="4" t="e">
        <f t="shared" si="735"/>
        <v>#N/A</v>
      </c>
      <c r="AJ3856" s="4">
        <f>'Enhanced Basket_AUTOLOAD'!P3856</f>
        <v>0</v>
      </c>
      <c r="AK3856" s="4">
        <f>'Enhanced Basket_AUTOLOAD'!Q3856</f>
        <v>0</v>
      </c>
      <c r="AL3856" s="4">
        <f>'Enhanced Basket_AUTOLOAD'!Y3856</f>
        <v>0</v>
      </c>
      <c r="AM3856" s="4" t="e">
        <f t="shared" si="736"/>
        <v>#N/A</v>
      </c>
      <c r="AN3856" s="4" t="str">
        <f t="shared" si="737"/>
        <v>NO</v>
      </c>
      <c r="AO3856" s="4" t="str">
        <f t="shared" si="738"/>
        <v>Cash-in-Lieu</v>
      </c>
    </row>
    <row r="3857" ht="15" customHeight="1" s="4" customFormat="1">
      <c r="A3857" s="4">
        <f>'Enhanced Basket_AUTOLOAD'!H3857</f>
        <v>0</v>
      </c>
      <c r="B3857" s="4" t="str">
        <f t="shared" si="727"/>
        <v>SELL</v>
      </c>
      <c r="C3857" s="4" t="s">
        <v>29</v>
      </c>
      <c r="D3857" s="4" t="str">
        <f t="shared" si="728"/>
        <v>MT</v>
      </c>
      <c r="E3857" s="4" t="str">
        <f t="shared" si="729"/>
      </c>
      <c r="F3857" s="4" t="str">
        <f t="shared" si="730"/>
        <v>CIL LOAD</v>
      </c>
      <c r="G3857" s="4">
        <f t="shared" si="731"/>
        <v>0</v>
      </c>
      <c r="H3857" s="4" t="e">
        <f t="shared" si="732"/>
        <v>#N/A</v>
      </c>
      <c r="I3857" s="4" t="e">
        <f>_xll.BDP(AG3857&amp;" equity","crncy_adj_px_last","eqy_fund_crncy=usd")</f>
        <v>#NAME?</v>
      </c>
      <c r="J3857" s="4" t="str">
        <f t="shared" si="733"/>
      </c>
      <c r="AA3857" s="4">
        <f t="shared" si="734"/>
        <v>0</v>
      </c>
      <c r="AB3857" s="4">
        <f>'Enhanced Basket_AUTOLOAD'!T3857</f>
        <v>0</v>
      </c>
      <c r="AC3857" s="4">
        <f>'Enhanced Basket_AUTOLOAD'!M3857</f>
        <v>0</v>
      </c>
      <c r="AD3857" s="4">
        <f>'Enhanced Basket_AUTOLOAD'!L3857</f>
        <v>0</v>
      </c>
      <c r="AE3857" s="4">
        <f>'Enhanced Basket_AUTOLOAD'!Z3857</f>
        <v>0</v>
      </c>
      <c r="AF3857" s="4">
        <f>'Enhanced Basket_AUTOLOAD'!AB3857</f>
        <v>0</v>
      </c>
      <c r="AG3857" s="4" t="e">
        <f>VLOOKUP(AJ3857,'Ticker Mapping'!$I$3:$M$6706,5,0)</f>
        <v>#N/A</v>
      </c>
      <c r="AH3857" s="4" t="e">
        <f>_xll.BDP(AK3857&amp;" SEDOL","TICKER_AND_EXCH_CODE")</f>
        <v>#NAME?</v>
      </c>
      <c r="AI3857" s="4" t="e">
        <f t="shared" si="735"/>
        <v>#N/A</v>
      </c>
      <c r="AJ3857" s="4">
        <f>'Enhanced Basket_AUTOLOAD'!P3857</f>
        <v>0</v>
      </c>
      <c r="AK3857" s="4">
        <f>'Enhanced Basket_AUTOLOAD'!Q3857</f>
        <v>0</v>
      </c>
      <c r="AL3857" s="4">
        <f>'Enhanced Basket_AUTOLOAD'!Y3857</f>
        <v>0</v>
      </c>
      <c r="AM3857" s="4" t="e">
        <f t="shared" si="736"/>
        <v>#N/A</v>
      </c>
      <c r="AN3857" s="4" t="str">
        <f t="shared" si="737"/>
        <v>NO</v>
      </c>
      <c r="AO3857" s="4" t="str">
        <f t="shared" si="738"/>
        <v>Cash-in-Lieu</v>
      </c>
    </row>
    <row r="3858" ht="15" customHeight="1" s="4" customFormat="1">
      <c r="A3858" s="4">
        <f>'Enhanced Basket_AUTOLOAD'!H3858</f>
        <v>0</v>
      </c>
      <c r="B3858" s="4" t="str">
        <f t="shared" si="727"/>
        <v>SELL</v>
      </c>
      <c r="C3858" s="4" t="s">
        <v>29</v>
      </c>
      <c r="D3858" s="4" t="str">
        <f t="shared" si="728"/>
        <v>MT</v>
      </c>
      <c r="E3858" s="4" t="str">
        <f t="shared" si="729"/>
      </c>
      <c r="F3858" s="4" t="str">
        <f t="shared" si="730"/>
        <v>CIL LOAD</v>
      </c>
      <c r="G3858" s="4">
        <f t="shared" si="731"/>
        <v>0</v>
      </c>
      <c r="H3858" s="4" t="e">
        <f t="shared" si="732"/>
        <v>#N/A</v>
      </c>
      <c r="I3858" s="4" t="e">
        <f>_xll.BDP(AG3858&amp;" equity","crncy_adj_px_last","eqy_fund_crncy=usd")</f>
        <v>#NAME?</v>
      </c>
      <c r="J3858" s="4" t="str">
        <f t="shared" si="733"/>
      </c>
      <c r="AA3858" s="4">
        <f t="shared" si="734"/>
        <v>0</v>
      </c>
      <c r="AB3858" s="4">
        <f>'Enhanced Basket_AUTOLOAD'!T3858</f>
        <v>0</v>
      </c>
      <c r="AC3858" s="4">
        <f>'Enhanced Basket_AUTOLOAD'!M3858</f>
        <v>0</v>
      </c>
      <c r="AD3858" s="4">
        <f>'Enhanced Basket_AUTOLOAD'!L3858</f>
        <v>0</v>
      </c>
      <c r="AE3858" s="4">
        <f>'Enhanced Basket_AUTOLOAD'!Z3858</f>
        <v>0</v>
      </c>
      <c r="AF3858" s="4">
        <f>'Enhanced Basket_AUTOLOAD'!AB3858</f>
        <v>0</v>
      </c>
      <c r="AG3858" s="4" t="e">
        <f>VLOOKUP(AJ3858,'Ticker Mapping'!$I$3:$M$6706,5,0)</f>
        <v>#N/A</v>
      </c>
      <c r="AH3858" s="4" t="e">
        <f>_xll.BDP(AK3858&amp;" SEDOL","TICKER_AND_EXCH_CODE")</f>
        <v>#NAME?</v>
      </c>
      <c r="AI3858" s="4" t="e">
        <f t="shared" si="735"/>
        <v>#N/A</v>
      </c>
      <c r="AJ3858" s="4">
        <f>'Enhanced Basket_AUTOLOAD'!P3858</f>
        <v>0</v>
      </c>
      <c r="AK3858" s="4">
        <f>'Enhanced Basket_AUTOLOAD'!Q3858</f>
        <v>0</v>
      </c>
      <c r="AL3858" s="4">
        <f>'Enhanced Basket_AUTOLOAD'!Y3858</f>
        <v>0</v>
      </c>
      <c r="AM3858" s="4" t="e">
        <f t="shared" si="736"/>
        <v>#N/A</v>
      </c>
      <c r="AN3858" s="4" t="str">
        <f t="shared" si="737"/>
        <v>NO</v>
      </c>
      <c r="AO3858" s="4" t="str">
        <f t="shared" si="738"/>
        <v>Cash-in-Lieu</v>
      </c>
    </row>
    <row r="3859" ht="15" customHeight="1" s="4" customFormat="1">
      <c r="A3859" s="4">
        <f>'Enhanced Basket_AUTOLOAD'!H3859</f>
        <v>0</v>
      </c>
      <c r="B3859" s="4" t="str">
        <f t="shared" si="727"/>
        <v>SELL</v>
      </c>
      <c r="C3859" s="4" t="s">
        <v>29</v>
      </c>
      <c r="D3859" s="4" t="str">
        <f t="shared" si="728"/>
        <v>MT</v>
      </c>
      <c r="E3859" s="4" t="str">
        <f t="shared" si="729"/>
      </c>
      <c r="F3859" s="4" t="str">
        <f t="shared" si="730"/>
        <v>CIL LOAD</v>
      </c>
      <c r="G3859" s="4">
        <f t="shared" si="731"/>
        <v>0</v>
      </c>
      <c r="H3859" s="4" t="e">
        <f t="shared" si="732"/>
        <v>#N/A</v>
      </c>
      <c r="I3859" s="4" t="e">
        <f>_xll.BDP(AG3859&amp;" equity","crncy_adj_px_last","eqy_fund_crncy=usd")</f>
        <v>#NAME?</v>
      </c>
      <c r="J3859" s="4" t="str">
        <f t="shared" si="733"/>
      </c>
      <c r="AA3859" s="4">
        <f t="shared" si="734"/>
        <v>0</v>
      </c>
      <c r="AB3859" s="4">
        <f>'Enhanced Basket_AUTOLOAD'!T3859</f>
        <v>0</v>
      </c>
      <c r="AC3859" s="4">
        <f>'Enhanced Basket_AUTOLOAD'!M3859</f>
        <v>0</v>
      </c>
      <c r="AD3859" s="4">
        <f>'Enhanced Basket_AUTOLOAD'!L3859</f>
        <v>0</v>
      </c>
      <c r="AE3859" s="4">
        <f>'Enhanced Basket_AUTOLOAD'!Z3859</f>
        <v>0</v>
      </c>
      <c r="AF3859" s="4">
        <f>'Enhanced Basket_AUTOLOAD'!AB3859</f>
        <v>0</v>
      </c>
      <c r="AG3859" s="4" t="e">
        <f>VLOOKUP(AJ3859,'Ticker Mapping'!$I$3:$M$6706,5,0)</f>
        <v>#N/A</v>
      </c>
      <c r="AH3859" s="4" t="e">
        <f>_xll.BDP(AK3859&amp;" SEDOL","TICKER_AND_EXCH_CODE")</f>
        <v>#NAME?</v>
      </c>
      <c r="AI3859" s="4" t="e">
        <f t="shared" si="735"/>
        <v>#N/A</v>
      </c>
      <c r="AJ3859" s="4">
        <f>'Enhanced Basket_AUTOLOAD'!P3859</f>
        <v>0</v>
      </c>
      <c r="AK3859" s="4">
        <f>'Enhanced Basket_AUTOLOAD'!Q3859</f>
        <v>0</v>
      </c>
      <c r="AL3859" s="4">
        <f>'Enhanced Basket_AUTOLOAD'!Y3859</f>
        <v>0</v>
      </c>
      <c r="AM3859" s="4" t="e">
        <f t="shared" si="736"/>
        <v>#N/A</v>
      </c>
      <c r="AN3859" s="4" t="str">
        <f t="shared" si="737"/>
        <v>NO</v>
      </c>
      <c r="AO3859" s="4" t="str">
        <f t="shared" si="738"/>
        <v>Cash-in-Lieu</v>
      </c>
    </row>
    <row r="3860" ht="15" customHeight="1" s="4" customFormat="1">
      <c r="A3860" s="4">
        <f>'Enhanced Basket_AUTOLOAD'!H3860</f>
        <v>0</v>
      </c>
      <c r="B3860" s="4" t="str">
        <f t="shared" si="727"/>
        <v>SELL</v>
      </c>
      <c r="C3860" s="4" t="s">
        <v>29</v>
      </c>
      <c r="D3860" s="4" t="str">
        <f t="shared" si="728"/>
        <v>MT</v>
      </c>
      <c r="E3860" s="4" t="str">
        <f t="shared" si="729"/>
      </c>
      <c r="F3860" s="4" t="str">
        <f t="shared" si="730"/>
        <v>CIL LOAD</v>
      </c>
      <c r="G3860" s="4">
        <f t="shared" si="731"/>
        <v>0</v>
      </c>
      <c r="H3860" s="4" t="e">
        <f t="shared" si="732"/>
        <v>#N/A</v>
      </c>
      <c r="I3860" s="4" t="e">
        <f>_xll.BDP(AG3860&amp;" equity","crncy_adj_px_last","eqy_fund_crncy=usd")</f>
        <v>#NAME?</v>
      </c>
      <c r="J3860" s="4" t="str">
        <f t="shared" si="733"/>
      </c>
      <c r="AA3860" s="4">
        <f t="shared" si="734"/>
        <v>0</v>
      </c>
      <c r="AB3860" s="4">
        <f>'Enhanced Basket_AUTOLOAD'!T3860</f>
        <v>0</v>
      </c>
      <c r="AC3860" s="4">
        <f>'Enhanced Basket_AUTOLOAD'!M3860</f>
        <v>0</v>
      </c>
      <c r="AD3860" s="4">
        <f>'Enhanced Basket_AUTOLOAD'!L3860</f>
        <v>0</v>
      </c>
      <c r="AE3860" s="4">
        <f>'Enhanced Basket_AUTOLOAD'!Z3860</f>
        <v>0</v>
      </c>
      <c r="AF3860" s="4">
        <f>'Enhanced Basket_AUTOLOAD'!AB3860</f>
        <v>0</v>
      </c>
      <c r="AG3860" s="4" t="e">
        <f>VLOOKUP(AJ3860,'Ticker Mapping'!$I$3:$M$6706,5,0)</f>
        <v>#N/A</v>
      </c>
      <c r="AH3860" s="4" t="e">
        <f>_xll.BDP(AK3860&amp;" SEDOL","TICKER_AND_EXCH_CODE")</f>
        <v>#NAME?</v>
      </c>
      <c r="AI3860" s="4" t="e">
        <f t="shared" si="735"/>
        <v>#N/A</v>
      </c>
      <c r="AJ3860" s="4">
        <f>'Enhanced Basket_AUTOLOAD'!P3860</f>
        <v>0</v>
      </c>
      <c r="AK3860" s="4">
        <f>'Enhanced Basket_AUTOLOAD'!Q3860</f>
        <v>0</v>
      </c>
      <c r="AL3860" s="4">
        <f>'Enhanced Basket_AUTOLOAD'!Y3860</f>
        <v>0</v>
      </c>
      <c r="AM3860" s="4" t="e">
        <f t="shared" si="736"/>
        <v>#N/A</v>
      </c>
      <c r="AN3860" s="4" t="str">
        <f t="shared" si="737"/>
        <v>NO</v>
      </c>
      <c r="AO3860" s="4" t="str">
        <f t="shared" si="738"/>
        <v>Cash-in-Lieu</v>
      </c>
    </row>
    <row r="3861" ht="15" customHeight="1" s="4" customFormat="1">
      <c r="A3861" s="4">
        <f>'Enhanced Basket_AUTOLOAD'!H3861</f>
        <v>0</v>
      </c>
      <c r="B3861" s="4" t="str">
        <f t="shared" si="727"/>
        <v>SELL</v>
      </c>
      <c r="C3861" s="4" t="s">
        <v>29</v>
      </c>
      <c r="D3861" s="4" t="str">
        <f t="shared" si="728"/>
        <v>MT</v>
      </c>
      <c r="E3861" s="4" t="str">
        <f t="shared" si="729"/>
      </c>
      <c r="F3861" s="4" t="str">
        <f t="shared" si="730"/>
        <v>CIL LOAD</v>
      </c>
      <c r="G3861" s="4">
        <f t="shared" si="731"/>
        <v>0</v>
      </c>
      <c r="H3861" s="4" t="e">
        <f t="shared" si="732"/>
        <v>#N/A</v>
      </c>
      <c r="I3861" s="4" t="e">
        <f>_xll.BDP(AG3861&amp;" equity","crncy_adj_px_last","eqy_fund_crncy=usd")</f>
        <v>#NAME?</v>
      </c>
      <c r="J3861" s="4" t="str">
        <f t="shared" si="733"/>
      </c>
      <c r="AA3861" s="4">
        <f t="shared" si="734"/>
        <v>0</v>
      </c>
      <c r="AB3861" s="4">
        <f>'Enhanced Basket_AUTOLOAD'!T3861</f>
        <v>0</v>
      </c>
      <c r="AC3861" s="4">
        <f>'Enhanced Basket_AUTOLOAD'!M3861</f>
        <v>0</v>
      </c>
      <c r="AD3861" s="4">
        <f>'Enhanced Basket_AUTOLOAD'!L3861</f>
        <v>0</v>
      </c>
      <c r="AE3861" s="4">
        <f>'Enhanced Basket_AUTOLOAD'!Z3861</f>
        <v>0</v>
      </c>
      <c r="AF3861" s="4">
        <f>'Enhanced Basket_AUTOLOAD'!AB3861</f>
        <v>0</v>
      </c>
      <c r="AG3861" s="4" t="e">
        <f>VLOOKUP(AJ3861,'Ticker Mapping'!$I$3:$M$6706,5,0)</f>
        <v>#N/A</v>
      </c>
      <c r="AH3861" s="4" t="e">
        <f>_xll.BDP(AK3861&amp;" SEDOL","TICKER_AND_EXCH_CODE")</f>
        <v>#NAME?</v>
      </c>
      <c r="AI3861" s="4" t="e">
        <f t="shared" si="735"/>
        <v>#N/A</v>
      </c>
      <c r="AJ3861" s="4">
        <f>'Enhanced Basket_AUTOLOAD'!P3861</f>
        <v>0</v>
      </c>
      <c r="AK3861" s="4">
        <f>'Enhanced Basket_AUTOLOAD'!Q3861</f>
        <v>0</v>
      </c>
      <c r="AL3861" s="4">
        <f>'Enhanced Basket_AUTOLOAD'!Y3861</f>
        <v>0</v>
      </c>
      <c r="AM3861" s="4" t="e">
        <f t="shared" si="736"/>
        <v>#N/A</v>
      </c>
      <c r="AN3861" s="4" t="str">
        <f t="shared" si="737"/>
        <v>NO</v>
      </c>
      <c r="AO3861" s="4" t="str">
        <f t="shared" si="738"/>
        <v>Cash-in-Lieu</v>
      </c>
    </row>
    <row r="3862" ht="15" customHeight="1" s="4" customFormat="1">
      <c r="A3862" s="4">
        <f>'Enhanced Basket_AUTOLOAD'!H3862</f>
        <v>0</v>
      </c>
      <c r="B3862" s="4" t="str">
        <f t="shared" si="727"/>
        <v>SELL</v>
      </c>
      <c r="C3862" s="4" t="s">
        <v>29</v>
      </c>
      <c r="D3862" s="4" t="str">
        <f t="shared" si="728"/>
        <v>MT</v>
      </c>
      <c r="E3862" s="4" t="str">
        <f t="shared" si="729"/>
      </c>
      <c r="F3862" s="4" t="str">
        <f t="shared" si="730"/>
        <v>CIL LOAD</v>
      </c>
      <c r="G3862" s="4">
        <f t="shared" si="731"/>
        <v>0</v>
      </c>
      <c r="H3862" s="4" t="e">
        <f t="shared" si="732"/>
        <v>#N/A</v>
      </c>
      <c r="I3862" s="4" t="e">
        <f>_xll.BDP(AG3862&amp;" equity","crncy_adj_px_last","eqy_fund_crncy=usd")</f>
        <v>#NAME?</v>
      </c>
      <c r="J3862" s="4" t="str">
        <f t="shared" si="733"/>
      </c>
      <c r="AA3862" s="4">
        <f t="shared" si="734"/>
        <v>0</v>
      </c>
      <c r="AB3862" s="4">
        <f>'Enhanced Basket_AUTOLOAD'!T3862</f>
        <v>0</v>
      </c>
      <c r="AC3862" s="4">
        <f>'Enhanced Basket_AUTOLOAD'!M3862</f>
        <v>0</v>
      </c>
      <c r="AD3862" s="4">
        <f>'Enhanced Basket_AUTOLOAD'!L3862</f>
        <v>0</v>
      </c>
      <c r="AE3862" s="4">
        <f>'Enhanced Basket_AUTOLOAD'!Z3862</f>
        <v>0</v>
      </c>
      <c r="AF3862" s="4">
        <f>'Enhanced Basket_AUTOLOAD'!AB3862</f>
        <v>0</v>
      </c>
      <c r="AG3862" s="4" t="e">
        <f>VLOOKUP(AJ3862,'Ticker Mapping'!$I$3:$M$6706,5,0)</f>
        <v>#N/A</v>
      </c>
      <c r="AH3862" s="4" t="e">
        <f>_xll.BDP(AK3862&amp;" SEDOL","TICKER_AND_EXCH_CODE")</f>
        <v>#NAME?</v>
      </c>
      <c r="AI3862" s="4" t="e">
        <f t="shared" si="735"/>
        <v>#N/A</v>
      </c>
      <c r="AJ3862" s="4">
        <f>'Enhanced Basket_AUTOLOAD'!P3862</f>
        <v>0</v>
      </c>
      <c r="AK3862" s="4">
        <f>'Enhanced Basket_AUTOLOAD'!Q3862</f>
        <v>0</v>
      </c>
      <c r="AL3862" s="4">
        <f>'Enhanced Basket_AUTOLOAD'!Y3862</f>
        <v>0</v>
      </c>
      <c r="AM3862" s="4" t="e">
        <f t="shared" si="736"/>
        <v>#N/A</v>
      </c>
      <c r="AN3862" s="4" t="str">
        <f t="shared" si="737"/>
        <v>NO</v>
      </c>
      <c r="AO3862" s="4" t="str">
        <f t="shared" si="738"/>
        <v>Cash-in-Lieu</v>
      </c>
    </row>
    <row r="3863" ht="15" customHeight="1" s="4" customFormat="1">
      <c r="A3863" s="4">
        <f>'Enhanced Basket_AUTOLOAD'!H3863</f>
        <v>0</v>
      </c>
      <c r="B3863" s="4" t="str">
        <f t="shared" si="727"/>
        <v>SELL</v>
      </c>
      <c r="C3863" s="4" t="s">
        <v>29</v>
      </c>
      <c r="D3863" s="4" t="str">
        <f t="shared" si="728"/>
        <v>MT</v>
      </c>
      <c r="E3863" s="4" t="str">
        <f t="shared" si="729"/>
      </c>
      <c r="F3863" s="4" t="str">
        <f t="shared" si="730"/>
        <v>CIL LOAD</v>
      </c>
      <c r="G3863" s="4">
        <f t="shared" si="731"/>
        <v>0</v>
      </c>
      <c r="H3863" s="4" t="e">
        <f t="shared" si="732"/>
        <v>#N/A</v>
      </c>
      <c r="I3863" s="4" t="e">
        <f>_xll.BDP(AG3863&amp;" equity","crncy_adj_px_last","eqy_fund_crncy=usd")</f>
        <v>#NAME?</v>
      </c>
      <c r="J3863" s="4" t="str">
        <f t="shared" si="733"/>
      </c>
      <c r="AA3863" s="4">
        <f t="shared" si="734"/>
        <v>0</v>
      </c>
      <c r="AB3863" s="4">
        <f>'Enhanced Basket_AUTOLOAD'!T3863</f>
        <v>0</v>
      </c>
      <c r="AC3863" s="4">
        <f>'Enhanced Basket_AUTOLOAD'!M3863</f>
        <v>0</v>
      </c>
      <c r="AD3863" s="4">
        <f>'Enhanced Basket_AUTOLOAD'!L3863</f>
        <v>0</v>
      </c>
      <c r="AE3863" s="4">
        <f>'Enhanced Basket_AUTOLOAD'!Z3863</f>
        <v>0</v>
      </c>
      <c r="AF3863" s="4">
        <f>'Enhanced Basket_AUTOLOAD'!AB3863</f>
        <v>0</v>
      </c>
      <c r="AG3863" s="4" t="e">
        <f>VLOOKUP(AJ3863,'Ticker Mapping'!$I$3:$M$6706,5,0)</f>
        <v>#N/A</v>
      </c>
      <c r="AH3863" s="4" t="e">
        <f>_xll.BDP(AK3863&amp;" SEDOL","TICKER_AND_EXCH_CODE")</f>
        <v>#NAME?</v>
      </c>
      <c r="AI3863" s="4" t="e">
        <f t="shared" si="735"/>
        <v>#N/A</v>
      </c>
      <c r="AJ3863" s="4">
        <f>'Enhanced Basket_AUTOLOAD'!P3863</f>
        <v>0</v>
      </c>
      <c r="AK3863" s="4">
        <f>'Enhanced Basket_AUTOLOAD'!Q3863</f>
        <v>0</v>
      </c>
      <c r="AL3863" s="4">
        <f>'Enhanced Basket_AUTOLOAD'!Y3863</f>
        <v>0</v>
      </c>
      <c r="AM3863" s="4" t="e">
        <f t="shared" si="736"/>
        <v>#N/A</v>
      </c>
      <c r="AN3863" s="4" t="str">
        <f t="shared" si="737"/>
        <v>NO</v>
      </c>
      <c r="AO3863" s="4" t="str">
        <f t="shared" si="738"/>
        <v>Cash-in-Lieu</v>
      </c>
    </row>
    <row r="3864" ht="15" customHeight="1" s="4" customFormat="1">
      <c r="A3864" s="4">
        <f>'Enhanced Basket_AUTOLOAD'!H3864</f>
        <v>0</v>
      </c>
      <c r="B3864" s="4" t="str">
        <f t="shared" si="727"/>
        <v>SELL</v>
      </c>
      <c r="C3864" s="4" t="s">
        <v>29</v>
      </c>
      <c r="D3864" s="4" t="str">
        <f t="shared" si="728"/>
        <v>MT</v>
      </c>
      <c r="E3864" s="4" t="str">
        <f t="shared" si="729"/>
      </c>
      <c r="F3864" s="4" t="str">
        <f t="shared" si="730"/>
        <v>CIL LOAD</v>
      </c>
      <c r="G3864" s="4">
        <f t="shared" si="731"/>
        <v>0</v>
      </c>
      <c r="H3864" s="4" t="e">
        <f t="shared" si="732"/>
        <v>#N/A</v>
      </c>
      <c r="I3864" s="4" t="e">
        <f>_xll.BDP(AG3864&amp;" equity","crncy_adj_px_last","eqy_fund_crncy=usd")</f>
        <v>#NAME?</v>
      </c>
      <c r="J3864" s="4" t="str">
        <f t="shared" si="733"/>
      </c>
      <c r="AA3864" s="4">
        <f t="shared" si="734"/>
        <v>0</v>
      </c>
      <c r="AB3864" s="4">
        <f>'Enhanced Basket_AUTOLOAD'!T3864</f>
        <v>0</v>
      </c>
      <c r="AC3864" s="4">
        <f>'Enhanced Basket_AUTOLOAD'!M3864</f>
        <v>0</v>
      </c>
      <c r="AD3864" s="4">
        <f>'Enhanced Basket_AUTOLOAD'!L3864</f>
        <v>0</v>
      </c>
      <c r="AE3864" s="4">
        <f>'Enhanced Basket_AUTOLOAD'!Z3864</f>
        <v>0</v>
      </c>
      <c r="AF3864" s="4">
        <f>'Enhanced Basket_AUTOLOAD'!AB3864</f>
        <v>0</v>
      </c>
      <c r="AG3864" s="4" t="e">
        <f>VLOOKUP(AJ3864,'Ticker Mapping'!$I$3:$M$6706,5,0)</f>
        <v>#N/A</v>
      </c>
      <c r="AH3864" s="4" t="e">
        <f>_xll.BDP(AK3864&amp;" SEDOL","TICKER_AND_EXCH_CODE")</f>
        <v>#NAME?</v>
      </c>
      <c r="AI3864" s="4" t="e">
        <f t="shared" si="735"/>
        <v>#N/A</v>
      </c>
      <c r="AJ3864" s="4">
        <f>'Enhanced Basket_AUTOLOAD'!P3864</f>
        <v>0</v>
      </c>
      <c r="AK3864" s="4">
        <f>'Enhanced Basket_AUTOLOAD'!Q3864</f>
        <v>0</v>
      </c>
      <c r="AL3864" s="4">
        <f>'Enhanced Basket_AUTOLOAD'!Y3864</f>
        <v>0</v>
      </c>
      <c r="AM3864" s="4" t="e">
        <f t="shared" si="736"/>
        <v>#N/A</v>
      </c>
      <c r="AN3864" s="4" t="str">
        <f t="shared" si="737"/>
        <v>NO</v>
      </c>
      <c r="AO3864" s="4" t="str">
        <f t="shared" si="738"/>
        <v>Cash-in-Lieu</v>
      </c>
    </row>
    <row r="3865" ht="15" customHeight="1" s="4" customFormat="1">
      <c r="A3865" s="4">
        <f>'Enhanced Basket_AUTOLOAD'!H3865</f>
        <v>0</v>
      </c>
      <c r="B3865" s="4" t="str">
        <f t="shared" si="727"/>
        <v>SELL</v>
      </c>
      <c r="C3865" s="4" t="s">
        <v>29</v>
      </c>
      <c r="D3865" s="4" t="str">
        <f t="shared" si="728"/>
        <v>MT</v>
      </c>
      <c r="E3865" s="4" t="str">
        <f t="shared" si="729"/>
      </c>
      <c r="F3865" s="4" t="str">
        <f t="shared" si="730"/>
        <v>CIL LOAD</v>
      </c>
      <c r="G3865" s="4">
        <f t="shared" si="731"/>
        <v>0</v>
      </c>
      <c r="H3865" s="4" t="e">
        <f t="shared" si="732"/>
        <v>#N/A</v>
      </c>
      <c r="I3865" s="4" t="e">
        <f>_xll.BDP(AG3865&amp;" equity","crncy_adj_px_last","eqy_fund_crncy=usd")</f>
        <v>#NAME?</v>
      </c>
      <c r="J3865" s="4" t="str">
        <f t="shared" si="733"/>
      </c>
      <c r="AA3865" s="4">
        <f t="shared" si="734"/>
        <v>0</v>
      </c>
      <c r="AB3865" s="4">
        <f>'Enhanced Basket_AUTOLOAD'!T3865</f>
        <v>0</v>
      </c>
      <c r="AC3865" s="4">
        <f>'Enhanced Basket_AUTOLOAD'!M3865</f>
        <v>0</v>
      </c>
      <c r="AD3865" s="4">
        <f>'Enhanced Basket_AUTOLOAD'!L3865</f>
        <v>0</v>
      </c>
      <c r="AE3865" s="4">
        <f>'Enhanced Basket_AUTOLOAD'!Z3865</f>
        <v>0</v>
      </c>
      <c r="AF3865" s="4">
        <f>'Enhanced Basket_AUTOLOAD'!AB3865</f>
        <v>0</v>
      </c>
      <c r="AG3865" s="4" t="e">
        <f>VLOOKUP(AJ3865,'Ticker Mapping'!$I$3:$M$6706,5,0)</f>
        <v>#N/A</v>
      </c>
      <c r="AH3865" s="4" t="e">
        <f>_xll.BDP(AK3865&amp;" SEDOL","TICKER_AND_EXCH_CODE")</f>
        <v>#NAME?</v>
      </c>
      <c r="AI3865" s="4" t="e">
        <f t="shared" si="735"/>
        <v>#N/A</v>
      </c>
      <c r="AJ3865" s="4">
        <f>'Enhanced Basket_AUTOLOAD'!P3865</f>
        <v>0</v>
      </c>
      <c r="AK3865" s="4">
        <f>'Enhanced Basket_AUTOLOAD'!Q3865</f>
        <v>0</v>
      </c>
      <c r="AL3865" s="4">
        <f>'Enhanced Basket_AUTOLOAD'!Y3865</f>
        <v>0</v>
      </c>
      <c r="AM3865" s="4" t="e">
        <f t="shared" si="736"/>
        <v>#N/A</v>
      </c>
      <c r="AN3865" s="4" t="str">
        <f t="shared" si="737"/>
        <v>NO</v>
      </c>
      <c r="AO3865" s="4" t="str">
        <f t="shared" si="738"/>
        <v>Cash-in-Lieu</v>
      </c>
    </row>
    <row r="3866" ht="15" customHeight="1" s="4" customFormat="1">
      <c r="A3866" s="4">
        <f>'Enhanced Basket_AUTOLOAD'!H3866</f>
        <v>0</v>
      </c>
      <c r="B3866" s="4" t="str">
        <f t="shared" si="727"/>
        <v>SELL</v>
      </c>
      <c r="C3866" s="4" t="s">
        <v>29</v>
      </c>
      <c r="D3866" s="4" t="str">
        <f t="shared" si="728"/>
        <v>MT</v>
      </c>
      <c r="E3866" s="4" t="str">
        <f t="shared" si="729"/>
      </c>
      <c r="F3866" s="4" t="str">
        <f t="shared" si="730"/>
        <v>CIL LOAD</v>
      </c>
      <c r="G3866" s="4">
        <f t="shared" si="731"/>
        <v>0</v>
      </c>
      <c r="H3866" s="4" t="e">
        <f t="shared" si="732"/>
        <v>#N/A</v>
      </c>
      <c r="I3866" s="4" t="e">
        <f>_xll.BDP(AG3866&amp;" equity","crncy_adj_px_last","eqy_fund_crncy=usd")</f>
        <v>#NAME?</v>
      </c>
      <c r="J3866" s="4" t="str">
        <f t="shared" si="733"/>
      </c>
      <c r="AA3866" s="4">
        <f t="shared" si="734"/>
        <v>0</v>
      </c>
      <c r="AB3866" s="4">
        <f>'Enhanced Basket_AUTOLOAD'!T3866</f>
        <v>0</v>
      </c>
      <c r="AC3866" s="4">
        <f>'Enhanced Basket_AUTOLOAD'!M3866</f>
        <v>0</v>
      </c>
      <c r="AD3866" s="4">
        <f>'Enhanced Basket_AUTOLOAD'!L3866</f>
        <v>0</v>
      </c>
      <c r="AE3866" s="4">
        <f>'Enhanced Basket_AUTOLOAD'!Z3866</f>
        <v>0</v>
      </c>
      <c r="AF3866" s="4">
        <f>'Enhanced Basket_AUTOLOAD'!AB3866</f>
        <v>0</v>
      </c>
      <c r="AG3866" s="4" t="e">
        <f>VLOOKUP(AJ3866,'Ticker Mapping'!$I$3:$M$6706,5,0)</f>
        <v>#N/A</v>
      </c>
      <c r="AH3866" s="4" t="e">
        <f>_xll.BDP(AK3866&amp;" SEDOL","TICKER_AND_EXCH_CODE")</f>
        <v>#NAME?</v>
      </c>
      <c r="AI3866" s="4" t="e">
        <f t="shared" si="735"/>
        <v>#N/A</v>
      </c>
      <c r="AJ3866" s="4">
        <f>'Enhanced Basket_AUTOLOAD'!P3866</f>
        <v>0</v>
      </c>
      <c r="AK3866" s="4">
        <f>'Enhanced Basket_AUTOLOAD'!Q3866</f>
        <v>0</v>
      </c>
      <c r="AL3866" s="4">
        <f>'Enhanced Basket_AUTOLOAD'!Y3866</f>
        <v>0</v>
      </c>
      <c r="AM3866" s="4" t="e">
        <f t="shared" si="736"/>
        <v>#N/A</v>
      </c>
      <c r="AN3866" s="4" t="str">
        <f t="shared" si="737"/>
        <v>NO</v>
      </c>
      <c r="AO3866" s="4" t="str">
        <f t="shared" si="738"/>
        <v>Cash-in-Lieu</v>
      </c>
    </row>
    <row r="3867" ht="15" customHeight="1" s="4" customFormat="1">
      <c r="A3867" s="4">
        <f>'Enhanced Basket_AUTOLOAD'!H3867</f>
        <v>0</v>
      </c>
      <c r="B3867" s="4" t="str">
        <f t="shared" si="727"/>
        <v>SELL</v>
      </c>
      <c r="C3867" s="4" t="s">
        <v>29</v>
      </c>
      <c r="D3867" s="4" t="str">
        <f t="shared" si="728"/>
        <v>MT</v>
      </c>
      <c r="E3867" s="4" t="str">
        <f t="shared" si="729"/>
      </c>
      <c r="F3867" s="4" t="str">
        <f t="shared" si="730"/>
        <v>CIL LOAD</v>
      </c>
      <c r="G3867" s="4">
        <f t="shared" si="731"/>
        <v>0</v>
      </c>
      <c r="H3867" s="4" t="e">
        <f t="shared" si="732"/>
        <v>#N/A</v>
      </c>
      <c r="I3867" s="4" t="e">
        <f>_xll.BDP(AG3867&amp;" equity","crncy_adj_px_last","eqy_fund_crncy=usd")</f>
        <v>#NAME?</v>
      </c>
      <c r="J3867" s="4" t="str">
        <f t="shared" si="733"/>
      </c>
      <c r="AA3867" s="4">
        <f t="shared" si="734"/>
        <v>0</v>
      </c>
      <c r="AB3867" s="4">
        <f>'Enhanced Basket_AUTOLOAD'!T3867</f>
        <v>0</v>
      </c>
      <c r="AC3867" s="4">
        <f>'Enhanced Basket_AUTOLOAD'!M3867</f>
        <v>0</v>
      </c>
      <c r="AD3867" s="4">
        <f>'Enhanced Basket_AUTOLOAD'!L3867</f>
        <v>0</v>
      </c>
      <c r="AE3867" s="4">
        <f>'Enhanced Basket_AUTOLOAD'!Z3867</f>
        <v>0</v>
      </c>
      <c r="AF3867" s="4">
        <f>'Enhanced Basket_AUTOLOAD'!AB3867</f>
        <v>0</v>
      </c>
      <c r="AG3867" s="4" t="e">
        <f>VLOOKUP(AJ3867,'Ticker Mapping'!$I$3:$M$6706,5,0)</f>
        <v>#N/A</v>
      </c>
      <c r="AH3867" s="4" t="e">
        <f>_xll.BDP(AK3867&amp;" SEDOL","TICKER_AND_EXCH_CODE")</f>
        <v>#NAME?</v>
      </c>
      <c r="AI3867" s="4" t="e">
        <f t="shared" si="735"/>
        <v>#N/A</v>
      </c>
      <c r="AJ3867" s="4">
        <f>'Enhanced Basket_AUTOLOAD'!P3867</f>
        <v>0</v>
      </c>
      <c r="AK3867" s="4">
        <f>'Enhanced Basket_AUTOLOAD'!Q3867</f>
        <v>0</v>
      </c>
      <c r="AL3867" s="4">
        <f>'Enhanced Basket_AUTOLOAD'!Y3867</f>
        <v>0</v>
      </c>
      <c r="AM3867" s="4" t="e">
        <f t="shared" si="736"/>
        <v>#N/A</v>
      </c>
      <c r="AN3867" s="4" t="str">
        <f t="shared" si="737"/>
        <v>NO</v>
      </c>
      <c r="AO3867" s="4" t="str">
        <f t="shared" si="738"/>
        <v>Cash-in-Lieu</v>
      </c>
    </row>
    <row r="3868" ht="15" customHeight="1" s="4" customFormat="1">
      <c r="A3868" s="4">
        <f>'Enhanced Basket_AUTOLOAD'!H3868</f>
        <v>0</v>
      </c>
      <c r="B3868" s="4" t="str">
        <f t="shared" si="727"/>
        <v>SELL</v>
      </c>
      <c r="C3868" s="4" t="s">
        <v>29</v>
      </c>
      <c r="D3868" s="4" t="str">
        <f t="shared" si="728"/>
        <v>MT</v>
      </c>
      <c r="E3868" s="4" t="str">
        <f t="shared" si="729"/>
      </c>
      <c r="F3868" s="4" t="str">
        <f t="shared" si="730"/>
        <v>CIL LOAD</v>
      </c>
      <c r="G3868" s="4">
        <f t="shared" si="731"/>
        <v>0</v>
      </c>
      <c r="H3868" s="4" t="e">
        <f t="shared" si="732"/>
        <v>#N/A</v>
      </c>
      <c r="I3868" s="4" t="e">
        <f>_xll.BDP(AG3868&amp;" equity","crncy_adj_px_last","eqy_fund_crncy=usd")</f>
        <v>#NAME?</v>
      </c>
      <c r="J3868" s="4" t="str">
        <f t="shared" si="733"/>
      </c>
      <c r="AA3868" s="4">
        <f t="shared" si="734"/>
        <v>0</v>
      </c>
      <c r="AB3868" s="4">
        <f>'Enhanced Basket_AUTOLOAD'!T3868</f>
        <v>0</v>
      </c>
      <c r="AC3868" s="4">
        <f>'Enhanced Basket_AUTOLOAD'!M3868</f>
        <v>0</v>
      </c>
      <c r="AD3868" s="4">
        <f>'Enhanced Basket_AUTOLOAD'!L3868</f>
        <v>0</v>
      </c>
      <c r="AE3868" s="4">
        <f>'Enhanced Basket_AUTOLOAD'!Z3868</f>
        <v>0</v>
      </c>
      <c r="AF3868" s="4">
        <f>'Enhanced Basket_AUTOLOAD'!AB3868</f>
        <v>0</v>
      </c>
      <c r="AG3868" s="4" t="e">
        <f>VLOOKUP(AJ3868,'Ticker Mapping'!$I$3:$M$6706,5,0)</f>
        <v>#N/A</v>
      </c>
      <c r="AH3868" s="4" t="e">
        <f>_xll.BDP(AK3868&amp;" SEDOL","TICKER_AND_EXCH_CODE")</f>
        <v>#NAME?</v>
      </c>
      <c r="AI3868" s="4" t="e">
        <f t="shared" si="735"/>
        <v>#N/A</v>
      </c>
      <c r="AJ3868" s="4">
        <f>'Enhanced Basket_AUTOLOAD'!P3868</f>
        <v>0</v>
      </c>
      <c r="AK3868" s="4">
        <f>'Enhanced Basket_AUTOLOAD'!Q3868</f>
        <v>0</v>
      </c>
      <c r="AL3868" s="4">
        <f>'Enhanced Basket_AUTOLOAD'!Y3868</f>
        <v>0</v>
      </c>
      <c r="AM3868" s="4" t="e">
        <f t="shared" si="736"/>
        <v>#N/A</v>
      </c>
      <c r="AN3868" s="4" t="str">
        <f t="shared" si="737"/>
        <v>NO</v>
      </c>
      <c r="AO3868" s="4" t="str">
        <f t="shared" si="738"/>
        <v>Cash-in-Lieu</v>
      </c>
    </row>
    <row r="3869" ht="15" customHeight="1" s="4" customFormat="1">
      <c r="A3869" s="4">
        <f>'Enhanced Basket_AUTOLOAD'!H3869</f>
        <v>0</v>
      </c>
      <c r="B3869" s="4" t="str">
        <f t="shared" si="727"/>
        <v>SELL</v>
      </c>
      <c r="C3869" s="4" t="s">
        <v>29</v>
      </c>
      <c r="D3869" s="4" t="str">
        <f t="shared" si="728"/>
        <v>MT</v>
      </c>
      <c r="E3869" s="4" t="str">
        <f t="shared" si="729"/>
      </c>
      <c r="F3869" s="4" t="str">
        <f t="shared" si="730"/>
        <v>CIL LOAD</v>
      </c>
      <c r="G3869" s="4">
        <f t="shared" si="731"/>
        <v>0</v>
      </c>
      <c r="H3869" s="4" t="e">
        <f t="shared" si="732"/>
        <v>#N/A</v>
      </c>
      <c r="I3869" s="4" t="e">
        <f>_xll.BDP(AG3869&amp;" equity","crncy_adj_px_last","eqy_fund_crncy=usd")</f>
        <v>#NAME?</v>
      </c>
      <c r="J3869" s="4" t="str">
        <f t="shared" si="733"/>
      </c>
      <c r="AA3869" s="4">
        <f t="shared" si="734"/>
        <v>0</v>
      </c>
      <c r="AB3869" s="4">
        <f>'Enhanced Basket_AUTOLOAD'!T3869</f>
        <v>0</v>
      </c>
      <c r="AC3869" s="4">
        <f>'Enhanced Basket_AUTOLOAD'!M3869</f>
        <v>0</v>
      </c>
      <c r="AD3869" s="4">
        <f>'Enhanced Basket_AUTOLOAD'!L3869</f>
        <v>0</v>
      </c>
      <c r="AE3869" s="4">
        <f>'Enhanced Basket_AUTOLOAD'!Z3869</f>
        <v>0</v>
      </c>
      <c r="AF3869" s="4">
        <f>'Enhanced Basket_AUTOLOAD'!AB3869</f>
        <v>0</v>
      </c>
      <c r="AG3869" s="4" t="e">
        <f>VLOOKUP(AJ3869,'Ticker Mapping'!$I$3:$M$6706,5,0)</f>
        <v>#N/A</v>
      </c>
      <c r="AH3869" s="4" t="e">
        <f>_xll.BDP(AK3869&amp;" SEDOL","TICKER_AND_EXCH_CODE")</f>
        <v>#NAME?</v>
      </c>
      <c r="AI3869" s="4" t="e">
        <f t="shared" si="735"/>
        <v>#N/A</v>
      </c>
      <c r="AJ3869" s="4">
        <f>'Enhanced Basket_AUTOLOAD'!P3869</f>
        <v>0</v>
      </c>
      <c r="AK3869" s="4">
        <f>'Enhanced Basket_AUTOLOAD'!Q3869</f>
        <v>0</v>
      </c>
      <c r="AL3869" s="4">
        <f>'Enhanced Basket_AUTOLOAD'!Y3869</f>
        <v>0</v>
      </c>
      <c r="AM3869" s="4" t="e">
        <f t="shared" si="736"/>
        <v>#N/A</v>
      </c>
      <c r="AN3869" s="4" t="str">
        <f t="shared" si="737"/>
        <v>NO</v>
      </c>
      <c r="AO3869" s="4" t="str">
        <f t="shared" si="738"/>
        <v>Cash-in-Lieu</v>
      </c>
    </row>
    <row r="3870" ht="15" customHeight="1" s="4" customFormat="1">
      <c r="A3870" s="4">
        <f>'Enhanced Basket_AUTOLOAD'!H3870</f>
        <v>0</v>
      </c>
      <c r="B3870" s="4" t="str">
        <f t="shared" si="727"/>
        <v>SELL</v>
      </c>
      <c r="C3870" s="4" t="s">
        <v>29</v>
      </c>
      <c r="D3870" s="4" t="str">
        <f t="shared" si="728"/>
        <v>MT</v>
      </c>
      <c r="E3870" s="4" t="str">
        <f t="shared" si="729"/>
      </c>
      <c r="F3870" s="4" t="str">
        <f t="shared" si="730"/>
        <v>CIL LOAD</v>
      </c>
      <c r="G3870" s="4">
        <f t="shared" si="731"/>
        <v>0</v>
      </c>
      <c r="H3870" s="4" t="e">
        <f t="shared" si="732"/>
        <v>#N/A</v>
      </c>
      <c r="I3870" s="4" t="e">
        <f>_xll.BDP(AG3870&amp;" equity","crncy_adj_px_last","eqy_fund_crncy=usd")</f>
        <v>#NAME?</v>
      </c>
      <c r="J3870" s="4" t="str">
        <f t="shared" si="733"/>
      </c>
      <c r="AA3870" s="4">
        <f t="shared" si="734"/>
        <v>0</v>
      </c>
      <c r="AB3870" s="4">
        <f>'Enhanced Basket_AUTOLOAD'!T3870</f>
        <v>0</v>
      </c>
      <c r="AC3870" s="4">
        <f>'Enhanced Basket_AUTOLOAD'!M3870</f>
        <v>0</v>
      </c>
      <c r="AD3870" s="4">
        <f>'Enhanced Basket_AUTOLOAD'!L3870</f>
        <v>0</v>
      </c>
      <c r="AE3870" s="4">
        <f>'Enhanced Basket_AUTOLOAD'!Z3870</f>
        <v>0</v>
      </c>
      <c r="AF3870" s="4">
        <f>'Enhanced Basket_AUTOLOAD'!AB3870</f>
        <v>0</v>
      </c>
      <c r="AG3870" s="4" t="e">
        <f>VLOOKUP(AJ3870,'Ticker Mapping'!$I$3:$M$6706,5,0)</f>
        <v>#N/A</v>
      </c>
      <c r="AH3870" s="4" t="e">
        <f>_xll.BDP(AK3870&amp;" SEDOL","TICKER_AND_EXCH_CODE")</f>
        <v>#NAME?</v>
      </c>
      <c r="AI3870" s="4" t="e">
        <f t="shared" si="735"/>
        <v>#N/A</v>
      </c>
      <c r="AJ3870" s="4">
        <f>'Enhanced Basket_AUTOLOAD'!P3870</f>
        <v>0</v>
      </c>
      <c r="AK3870" s="4">
        <f>'Enhanced Basket_AUTOLOAD'!Q3870</f>
        <v>0</v>
      </c>
      <c r="AL3870" s="4">
        <f>'Enhanced Basket_AUTOLOAD'!Y3870</f>
        <v>0</v>
      </c>
      <c r="AM3870" s="4" t="e">
        <f t="shared" si="736"/>
        <v>#N/A</v>
      </c>
      <c r="AN3870" s="4" t="str">
        <f t="shared" si="737"/>
        <v>NO</v>
      </c>
      <c r="AO3870" s="4" t="str">
        <f t="shared" si="738"/>
        <v>Cash-in-Lieu</v>
      </c>
    </row>
    <row r="3871" ht="15" customHeight="1" s="4" customFormat="1">
      <c r="A3871" s="4">
        <f>'Enhanced Basket_AUTOLOAD'!H3871</f>
        <v>0</v>
      </c>
      <c r="B3871" s="4" t="str">
        <f t="shared" si="727"/>
        <v>SELL</v>
      </c>
      <c r="C3871" s="4" t="s">
        <v>29</v>
      </c>
      <c r="D3871" s="4" t="str">
        <f t="shared" si="728"/>
        <v>MT</v>
      </c>
      <c r="E3871" s="4" t="str">
        <f t="shared" si="729"/>
      </c>
      <c r="F3871" s="4" t="str">
        <f t="shared" si="730"/>
        <v>CIL LOAD</v>
      </c>
      <c r="G3871" s="4">
        <f t="shared" si="731"/>
        <v>0</v>
      </c>
      <c r="H3871" s="4" t="e">
        <f t="shared" si="732"/>
        <v>#N/A</v>
      </c>
      <c r="I3871" s="4" t="e">
        <f>_xll.BDP(AG3871&amp;" equity","crncy_adj_px_last","eqy_fund_crncy=usd")</f>
        <v>#NAME?</v>
      </c>
      <c r="J3871" s="4" t="str">
        <f t="shared" si="733"/>
      </c>
      <c r="AA3871" s="4">
        <f t="shared" si="734"/>
        <v>0</v>
      </c>
      <c r="AB3871" s="4">
        <f>'Enhanced Basket_AUTOLOAD'!T3871</f>
        <v>0</v>
      </c>
      <c r="AC3871" s="4">
        <f>'Enhanced Basket_AUTOLOAD'!M3871</f>
        <v>0</v>
      </c>
      <c r="AD3871" s="4">
        <f>'Enhanced Basket_AUTOLOAD'!L3871</f>
        <v>0</v>
      </c>
      <c r="AE3871" s="4">
        <f>'Enhanced Basket_AUTOLOAD'!Z3871</f>
        <v>0</v>
      </c>
      <c r="AF3871" s="4">
        <f>'Enhanced Basket_AUTOLOAD'!AB3871</f>
        <v>0</v>
      </c>
      <c r="AG3871" s="4" t="e">
        <f>VLOOKUP(AJ3871,'Ticker Mapping'!$I$3:$M$6706,5,0)</f>
        <v>#N/A</v>
      </c>
      <c r="AH3871" s="4" t="e">
        <f>_xll.BDP(AK3871&amp;" SEDOL","TICKER_AND_EXCH_CODE")</f>
        <v>#NAME?</v>
      </c>
      <c r="AI3871" s="4" t="e">
        <f t="shared" si="735"/>
        <v>#N/A</v>
      </c>
      <c r="AJ3871" s="4">
        <f>'Enhanced Basket_AUTOLOAD'!P3871</f>
        <v>0</v>
      </c>
      <c r="AK3871" s="4">
        <f>'Enhanced Basket_AUTOLOAD'!Q3871</f>
        <v>0</v>
      </c>
      <c r="AL3871" s="4">
        <f>'Enhanced Basket_AUTOLOAD'!Y3871</f>
        <v>0</v>
      </c>
      <c r="AM3871" s="4" t="e">
        <f t="shared" si="736"/>
        <v>#N/A</v>
      </c>
      <c r="AN3871" s="4" t="str">
        <f t="shared" si="737"/>
        <v>NO</v>
      </c>
      <c r="AO3871" s="4" t="str">
        <f t="shared" si="738"/>
        <v>Cash-in-Lieu</v>
      </c>
    </row>
    <row r="3872" ht="15" customHeight="1" s="4" customFormat="1">
      <c r="A3872" s="4">
        <f>'Enhanced Basket_AUTOLOAD'!H3872</f>
        <v>0</v>
      </c>
      <c r="B3872" s="4" t="str">
        <f t="shared" si="727"/>
        <v>SELL</v>
      </c>
      <c r="C3872" s="4" t="s">
        <v>29</v>
      </c>
      <c r="D3872" s="4" t="str">
        <f t="shared" si="728"/>
        <v>MT</v>
      </c>
      <c r="E3872" s="4" t="str">
        <f t="shared" si="729"/>
      </c>
      <c r="F3872" s="4" t="str">
        <f t="shared" si="730"/>
        <v>CIL LOAD</v>
      </c>
      <c r="G3872" s="4">
        <f t="shared" si="731"/>
        <v>0</v>
      </c>
      <c r="H3872" s="4" t="e">
        <f t="shared" si="732"/>
        <v>#N/A</v>
      </c>
      <c r="I3872" s="4" t="e">
        <f>_xll.BDP(AG3872&amp;" equity","crncy_adj_px_last","eqy_fund_crncy=usd")</f>
        <v>#NAME?</v>
      </c>
      <c r="J3872" s="4" t="str">
        <f t="shared" si="733"/>
      </c>
      <c r="AA3872" s="4">
        <f t="shared" si="734"/>
        <v>0</v>
      </c>
      <c r="AB3872" s="4">
        <f>'Enhanced Basket_AUTOLOAD'!T3872</f>
        <v>0</v>
      </c>
      <c r="AC3872" s="4">
        <f>'Enhanced Basket_AUTOLOAD'!M3872</f>
        <v>0</v>
      </c>
      <c r="AD3872" s="4">
        <f>'Enhanced Basket_AUTOLOAD'!L3872</f>
        <v>0</v>
      </c>
      <c r="AE3872" s="4">
        <f>'Enhanced Basket_AUTOLOAD'!Z3872</f>
        <v>0</v>
      </c>
      <c r="AF3872" s="4">
        <f>'Enhanced Basket_AUTOLOAD'!AB3872</f>
        <v>0</v>
      </c>
      <c r="AG3872" s="4" t="e">
        <f>VLOOKUP(AJ3872,'Ticker Mapping'!$I$3:$M$6706,5,0)</f>
        <v>#N/A</v>
      </c>
      <c r="AH3872" s="4" t="e">
        <f>_xll.BDP(AK3872&amp;" SEDOL","TICKER_AND_EXCH_CODE")</f>
        <v>#NAME?</v>
      </c>
      <c r="AI3872" s="4" t="e">
        <f t="shared" si="735"/>
        <v>#N/A</v>
      </c>
      <c r="AJ3872" s="4">
        <f>'Enhanced Basket_AUTOLOAD'!P3872</f>
        <v>0</v>
      </c>
      <c r="AK3872" s="4">
        <f>'Enhanced Basket_AUTOLOAD'!Q3872</f>
        <v>0</v>
      </c>
      <c r="AL3872" s="4">
        <f>'Enhanced Basket_AUTOLOAD'!Y3872</f>
        <v>0</v>
      </c>
      <c r="AM3872" s="4" t="e">
        <f t="shared" si="736"/>
        <v>#N/A</v>
      </c>
      <c r="AN3872" s="4" t="str">
        <f t="shared" si="737"/>
        <v>NO</v>
      </c>
      <c r="AO3872" s="4" t="str">
        <f t="shared" si="738"/>
        <v>Cash-in-Lieu</v>
      </c>
    </row>
    <row r="3873" ht="15" customHeight="1" s="4" customFormat="1">
      <c r="A3873" s="4">
        <f>'Enhanced Basket_AUTOLOAD'!H3873</f>
        <v>0</v>
      </c>
      <c r="B3873" s="4" t="str">
        <f t="shared" si="727"/>
        <v>SELL</v>
      </c>
      <c r="C3873" s="4" t="s">
        <v>29</v>
      </c>
      <c r="D3873" s="4" t="str">
        <f t="shared" si="728"/>
        <v>MT</v>
      </c>
      <c r="E3873" s="4" t="str">
        <f t="shared" si="729"/>
      </c>
      <c r="F3873" s="4" t="str">
        <f t="shared" si="730"/>
        <v>CIL LOAD</v>
      </c>
      <c r="G3873" s="4">
        <f t="shared" si="731"/>
        <v>0</v>
      </c>
      <c r="H3873" s="4" t="e">
        <f t="shared" si="732"/>
        <v>#N/A</v>
      </c>
      <c r="I3873" s="4" t="e">
        <f>_xll.BDP(AG3873&amp;" equity","crncy_adj_px_last","eqy_fund_crncy=usd")</f>
        <v>#NAME?</v>
      </c>
      <c r="J3873" s="4" t="str">
        <f t="shared" si="733"/>
      </c>
      <c r="AA3873" s="4">
        <f t="shared" si="734"/>
        <v>0</v>
      </c>
      <c r="AB3873" s="4">
        <f>'Enhanced Basket_AUTOLOAD'!T3873</f>
        <v>0</v>
      </c>
      <c r="AC3873" s="4">
        <f>'Enhanced Basket_AUTOLOAD'!M3873</f>
        <v>0</v>
      </c>
      <c r="AD3873" s="4">
        <f>'Enhanced Basket_AUTOLOAD'!L3873</f>
        <v>0</v>
      </c>
      <c r="AE3873" s="4">
        <f>'Enhanced Basket_AUTOLOAD'!Z3873</f>
        <v>0</v>
      </c>
      <c r="AF3873" s="4">
        <f>'Enhanced Basket_AUTOLOAD'!AB3873</f>
        <v>0</v>
      </c>
      <c r="AG3873" s="4" t="e">
        <f>VLOOKUP(AJ3873,'Ticker Mapping'!$I$3:$M$6706,5,0)</f>
        <v>#N/A</v>
      </c>
      <c r="AH3873" s="4" t="e">
        <f>_xll.BDP(AK3873&amp;" SEDOL","TICKER_AND_EXCH_CODE")</f>
        <v>#NAME?</v>
      </c>
      <c r="AI3873" s="4" t="e">
        <f t="shared" si="735"/>
        <v>#N/A</v>
      </c>
      <c r="AJ3873" s="4">
        <f>'Enhanced Basket_AUTOLOAD'!P3873</f>
        <v>0</v>
      </c>
      <c r="AK3873" s="4">
        <f>'Enhanced Basket_AUTOLOAD'!Q3873</f>
        <v>0</v>
      </c>
      <c r="AL3873" s="4">
        <f>'Enhanced Basket_AUTOLOAD'!Y3873</f>
        <v>0</v>
      </c>
      <c r="AM3873" s="4" t="e">
        <f t="shared" si="736"/>
        <v>#N/A</v>
      </c>
      <c r="AN3873" s="4" t="str">
        <f t="shared" si="737"/>
        <v>NO</v>
      </c>
      <c r="AO3873" s="4" t="str">
        <f t="shared" si="738"/>
        <v>Cash-in-Lieu</v>
      </c>
    </row>
    <row r="3874" ht="15" customHeight="1" s="4" customFormat="1">
      <c r="A3874" s="4">
        <f>'Enhanced Basket_AUTOLOAD'!H3874</f>
        <v>0</v>
      </c>
      <c r="B3874" s="4" t="str">
        <f t="shared" si="727"/>
        <v>SELL</v>
      </c>
      <c r="C3874" s="4" t="s">
        <v>29</v>
      </c>
      <c r="D3874" s="4" t="str">
        <f t="shared" si="728"/>
        <v>MT</v>
      </c>
      <c r="E3874" s="4" t="str">
        <f t="shared" si="729"/>
      </c>
      <c r="F3874" s="4" t="str">
        <f t="shared" si="730"/>
        <v>CIL LOAD</v>
      </c>
      <c r="G3874" s="4">
        <f t="shared" si="731"/>
        <v>0</v>
      </c>
      <c r="H3874" s="4" t="e">
        <f t="shared" si="732"/>
        <v>#N/A</v>
      </c>
      <c r="I3874" s="4" t="e">
        <f>_xll.BDP(AG3874&amp;" equity","crncy_adj_px_last","eqy_fund_crncy=usd")</f>
        <v>#NAME?</v>
      </c>
      <c r="J3874" s="4" t="str">
        <f t="shared" si="733"/>
      </c>
      <c r="AA3874" s="4">
        <f t="shared" si="734"/>
        <v>0</v>
      </c>
      <c r="AB3874" s="4">
        <f>'Enhanced Basket_AUTOLOAD'!T3874</f>
        <v>0</v>
      </c>
      <c r="AC3874" s="4">
        <f>'Enhanced Basket_AUTOLOAD'!M3874</f>
        <v>0</v>
      </c>
      <c r="AD3874" s="4">
        <f>'Enhanced Basket_AUTOLOAD'!L3874</f>
        <v>0</v>
      </c>
      <c r="AE3874" s="4">
        <f>'Enhanced Basket_AUTOLOAD'!Z3874</f>
        <v>0</v>
      </c>
      <c r="AF3874" s="4">
        <f>'Enhanced Basket_AUTOLOAD'!AB3874</f>
        <v>0</v>
      </c>
      <c r="AG3874" s="4" t="e">
        <f>VLOOKUP(AJ3874,'Ticker Mapping'!$I$3:$M$6706,5,0)</f>
        <v>#N/A</v>
      </c>
      <c r="AH3874" s="4" t="e">
        <f>_xll.BDP(AK3874&amp;" SEDOL","TICKER_AND_EXCH_CODE")</f>
        <v>#NAME?</v>
      </c>
      <c r="AI3874" s="4" t="e">
        <f t="shared" si="735"/>
        <v>#N/A</v>
      </c>
      <c r="AJ3874" s="4">
        <f>'Enhanced Basket_AUTOLOAD'!P3874</f>
        <v>0</v>
      </c>
      <c r="AK3874" s="4">
        <f>'Enhanced Basket_AUTOLOAD'!Q3874</f>
        <v>0</v>
      </c>
      <c r="AL3874" s="4">
        <f>'Enhanced Basket_AUTOLOAD'!Y3874</f>
        <v>0</v>
      </c>
      <c r="AM3874" s="4" t="e">
        <f t="shared" si="736"/>
        <v>#N/A</v>
      </c>
      <c r="AN3874" s="4" t="str">
        <f t="shared" si="737"/>
        <v>NO</v>
      </c>
      <c r="AO3874" s="4" t="str">
        <f t="shared" si="738"/>
        <v>Cash-in-Lieu</v>
      </c>
    </row>
    <row r="3875" ht="15" customHeight="1" s="4" customFormat="1">
      <c r="A3875" s="4">
        <f>'Enhanced Basket_AUTOLOAD'!H3875</f>
        <v>0</v>
      </c>
      <c r="B3875" s="4" t="str">
        <f t="shared" si="727"/>
        <v>SELL</v>
      </c>
      <c r="C3875" s="4" t="s">
        <v>29</v>
      </c>
      <c r="D3875" s="4" t="str">
        <f t="shared" si="728"/>
        <v>MT</v>
      </c>
      <c r="E3875" s="4" t="str">
        <f t="shared" si="729"/>
      </c>
      <c r="F3875" s="4" t="str">
        <f t="shared" si="730"/>
        <v>CIL LOAD</v>
      </c>
      <c r="G3875" s="4">
        <f t="shared" si="731"/>
        <v>0</v>
      </c>
      <c r="H3875" s="4" t="e">
        <f t="shared" si="732"/>
        <v>#N/A</v>
      </c>
      <c r="I3875" s="4" t="e">
        <f>_xll.BDP(AG3875&amp;" equity","crncy_adj_px_last","eqy_fund_crncy=usd")</f>
        <v>#NAME?</v>
      </c>
      <c r="J3875" s="4" t="str">
        <f t="shared" si="733"/>
      </c>
      <c r="AA3875" s="4">
        <f t="shared" si="734"/>
        <v>0</v>
      </c>
      <c r="AB3875" s="4">
        <f>'Enhanced Basket_AUTOLOAD'!T3875</f>
        <v>0</v>
      </c>
      <c r="AC3875" s="4">
        <f>'Enhanced Basket_AUTOLOAD'!M3875</f>
        <v>0</v>
      </c>
      <c r="AD3875" s="4">
        <f>'Enhanced Basket_AUTOLOAD'!L3875</f>
        <v>0</v>
      </c>
      <c r="AE3875" s="4">
        <f>'Enhanced Basket_AUTOLOAD'!Z3875</f>
        <v>0</v>
      </c>
      <c r="AF3875" s="4">
        <f>'Enhanced Basket_AUTOLOAD'!AB3875</f>
        <v>0</v>
      </c>
      <c r="AG3875" s="4" t="e">
        <f>VLOOKUP(AJ3875,'Ticker Mapping'!$I$3:$M$6706,5,0)</f>
        <v>#N/A</v>
      </c>
      <c r="AH3875" s="4" t="e">
        <f>_xll.BDP(AK3875&amp;" SEDOL","TICKER_AND_EXCH_CODE")</f>
        <v>#NAME?</v>
      </c>
      <c r="AI3875" s="4" t="e">
        <f t="shared" si="735"/>
        <v>#N/A</v>
      </c>
      <c r="AJ3875" s="4">
        <f>'Enhanced Basket_AUTOLOAD'!P3875</f>
        <v>0</v>
      </c>
      <c r="AK3875" s="4">
        <f>'Enhanced Basket_AUTOLOAD'!Q3875</f>
        <v>0</v>
      </c>
      <c r="AL3875" s="4">
        <f>'Enhanced Basket_AUTOLOAD'!Y3875</f>
        <v>0</v>
      </c>
      <c r="AM3875" s="4" t="e">
        <f t="shared" si="736"/>
        <v>#N/A</v>
      </c>
      <c r="AN3875" s="4" t="str">
        <f t="shared" si="737"/>
        <v>NO</v>
      </c>
      <c r="AO3875" s="4" t="str">
        <f t="shared" si="738"/>
        <v>Cash-in-Lieu</v>
      </c>
    </row>
    <row r="3876" ht="15" customHeight="1" s="4" customFormat="1">
      <c r="A3876" s="4">
        <f>'Enhanced Basket_AUTOLOAD'!H3876</f>
        <v>0</v>
      </c>
      <c r="B3876" s="4" t="str">
        <f t="shared" si="727"/>
        <v>SELL</v>
      </c>
      <c r="C3876" s="4" t="s">
        <v>29</v>
      </c>
      <c r="D3876" s="4" t="str">
        <f t="shared" si="728"/>
        <v>MT</v>
      </c>
      <c r="E3876" s="4" t="str">
        <f t="shared" si="729"/>
      </c>
      <c r="F3876" s="4" t="str">
        <f t="shared" si="730"/>
        <v>CIL LOAD</v>
      </c>
      <c r="G3876" s="4">
        <f t="shared" si="731"/>
        <v>0</v>
      </c>
      <c r="H3876" s="4" t="e">
        <f t="shared" si="732"/>
        <v>#N/A</v>
      </c>
      <c r="I3876" s="4" t="e">
        <f>_xll.BDP(AG3876&amp;" equity","crncy_adj_px_last","eqy_fund_crncy=usd")</f>
        <v>#NAME?</v>
      </c>
      <c r="J3876" s="4" t="str">
        <f t="shared" si="733"/>
      </c>
      <c r="AA3876" s="4">
        <f t="shared" si="734"/>
        <v>0</v>
      </c>
      <c r="AB3876" s="4">
        <f>'Enhanced Basket_AUTOLOAD'!T3876</f>
        <v>0</v>
      </c>
      <c r="AC3876" s="4">
        <f>'Enhanced Basket_AUTOLOAD'!M3876</f>
        <v>0</v>
      </c>
      <c r="AD3876" s="4">
        <f>'Enhanced Basket_AUTOLOAD'!L3876</f>
        <v>0</v>
      </c>
      <c r="AE3876" s="4">
        <f>'Enhanced Basket_AUTOLOAD'!Z3876</f>
        <v>0</v>
      </c>
      <c r="AF3876" s="4">
        <f>'Enhanced Basket_AUTOLOAD'!AB3876</f>
        <v>0</v>
      </c>
      <c r="AG3876" s="4" t="e">
        <f>VLOOKUP(AJ3876,'Ticker Mapping'!$I$3:$M$6706,5,0)</f>
        <v>#N/A</v>
      </c>
      <c r="AH3876" s="4" t="e">
        <f>_xll.BDP(AK3876&amp;" SEDOL","TICKER_AND_EXCH_CODE")</f>
        <v>#NAME?</v>
      </c>
      <c r="AI3876" s="4" t="e">
        <f t="shared" si="735"/>
        <v>#N/A</v>
      </c>
      <c r="AJ3876" s="4">
        <f>'Enhanced Basket_AUTOLOAD'!P3876</f>
        <v>0</v>
      </c>
      <c r="AK3876" s="4">
        <f>'Enhanced Basket_AUTOLOAD'!Q3876</f>
        <v>0</v>
      </c>
      <c r="AL3876" s="4">
        <f>'Enhanced Basket_AUTOLOAD'!Y3876</f>
        <v>0</v>
      </c>
      <c r="AM3876" s="4" t="e">
        <f t="shared" si="736"/>
        <v>#N/A</v>
      </c>
      <c r="AN3876" s="4" t="str">
        <f t="shared" si="737"/>
        <v>NO</v>
      </c>
      <c r="AO3876" s="4" t="str">
        <f t="shared" si="738"/>
        <v>Cash-in-Lieu</v>
      </c>
    </row>
    <row r="3877" ht="15" customHeight="1" s="4" customFormat="1">
      <c r="A3877" s="4">
        <f>'Enhanced Basket_AUTOLOAD'!H3877</f>
        <v>0</v>
      </c>
      <c r="B3877" s="4" t="str">
        <f t="shared" si="727"/>
        <v>SELL</v>
      </c>
      <c r="C3877" s="4" t="s">
        <v>29</v>
      </c>
      <c r="D3877" s="4" t="str">
        <f t="shared" si="728"/>
        <v>MT</v>
      </c>
      <c r="E3877" s="4" t="str">
        <f t="shared" si="729"/>
      </c>
      <c r="F3877" s="4" t="str">
        <f t="shared" si="730"/>
        <v>CIL LOAD</v>
      </c>
      <c r="G3877" s="4">
        <f t="shared" si="731"/>
        <v>0</v>
      </c>
      <c r="H3877" s="4" t="e">
        <f t="shared" si="732"/>
        <v>#N/A</v>
      </c>
      <c r="I3877" s="4" t="e">
        <f>_xll.BDP(AG3877&amp;" equity","crncy_adj_px_last","eqy_fund_crncy=usd")</f>
        <v>#NAME?</v>
      </c>
      <c r="J3877" s="4" t="str">
        <f t="shared" si="733"/>
      </c>
      <c r="AA3877" s="4">
        <f t="shared" si="734"/>
        <v>0</v>
      </c>
      <c r="AB3877" s="4">
        <f>'Enhanced Basket_AUTOLOAD'!T3877</f>
        <v>0</v>
      </c>
      <c r="AC3877" s="4">
        <f>'Enhanced Basket_AUTOLOAD'!M3877</f>
        <v>0</v>
      </c>
      <c r="AD3877" s="4">
        <f>'Enhanced Basket_AUTOLOAD'!L3877</f>
        <v>0</v>
      </c>
      <c r="AE3877" s="4">
        <f>'Enhanced Basket_AUTOLOAD'!Z3877</f>
        <v>0</v>
      </c>
      <c r="AF3877" s="4">
        <f>'Enhanced Basket_AUTOLOAD'!AB3877</f>
        <v>0</v>
      </c>
      <c r="AG3877" s="4" t="e">
        <f>VLOOKUP(AJ3877,'Ticker Mapping'!$I$3:$M$6706,5,0)</f>
        <v>#N/A</v>
      </c>
      <c r="AH3877" s="4" t="e">
        <f>_xll.BDP(AK3877&amp;" SEDOL","TICKER_AND_EXCH_CODE")</f>
        <v>#NAME?</v>
      </c>
      <c r="AI3877" s="4" t="e">
        <f t="shared" si="735"/>
        <v>#N/A</v>
      </c>
      <c r="AJ3877" s="4">
        <f>'Enhanced Basket_AUTOLOAD'!P3877</f>
        <v>0</v>
      </c>
      <c r="AK3877" s="4">
        <f>'Enhanced Basket_AUTOLOAD'!Q3877</f>
        <v>0</v>
      </c>
      <c r="AL3877" s="4">
        <f>'Enhanced Basket_AUTOLOAD'!Y3877</f>
        <v>0</v>
      </c>
      <c r="AM3877" s="4" t="e">
        <f t="shared" si="736"/>
        <v>#N/A</v>
      </c>
      <c r="AN3877" s="4" t="str">
        <f t="shared" si="737"/>
        <v>NO</v>
      </c>
      <c r="AO3877" s="4" t="str">
        <f t="shared" si="738"/>
        <v>Cash-in-Lieu</v>
      </c>
    </row>
    <row r="3878" ht="15" customHeight="1" s="4" customFormat="1">
      <c r="A3878" s="4">
        <f>'Enhanced Basket_AUTOLOAD'!H3878</f>
        <v>0</v>
      </c>
      <c r="B3878" s="4" t="str">
        <f t="shared" si="727"/>
        <v>SELL</v>
      </c>
      <c r="C3878" s="4" t="s">
        <v>29</v>
      </c>
      <c r="D3878" s="4" t="str">
        <f t="shared" si="728"/>
        <v>MT</v>
      </c>
      <c r="E3878" s="4" t="str">
        <f t="shared" si="729"/>
      </c>
      <c r="F3878" s="4" t="str">
        <f t="shared" si="730"/>
        <v>CIL LOAD</v>
      </c>
      <c r="G3878" s="4">
        <f t="shared" si="731"/>
        <v>0</v>
      </c>
      <c r="H3878" s="4" t="e">
        <f t="shared" si="732"/>
        <v>#N/A</v>
      </c>
      <c r="I3878" s="4" t="e">
        <f>_xll.BDP(AG3878&amp;" equity","crncy_adj_px_last","eqy_fund_crncy=usd")</f>
        <v>#NAME?</v>
      </c>
      <c r="J3878" s="4" t="str">
        <f t="shared" si="733"/>
      </c>
      <c r="AA3878" s="4">
        <f t="shared" si="734"/>
        <v>0</v>
      </c>
      <c r="AB3878" s="4">
        <f>'Enhanced Basket_AUTOLOAD'!T3878</f>
        <v>0</v>
      </c>
      <c r="AC3878" s="4">
        <f>'Enhanced Basket_AUTOLOAD'!M3878</f>
        <v>0</v>
      </c>
      <c r="AD3878" s="4">
        <f>'Enhanced Basket_AUTOLOAD'!L3878</f>
        <v>0</v>
      </c>
      <c r="AE3878" s="4">
        <f>'Enhanced Basket_AUTOLOAD'!Z3878</f>
        <v>0</v>
      </c>
      <c r="AF3878" s="4">
        <f>'Enhanced Basket_AUTOLOAD'!AB3878</f>
        <v>0</v>
      </c>
      <c r="AG3878" s="4" t="e">
        <f>VLOOKUP(AJ3878,'Ticker Mapping'!$I$3:$M$6706,5,0)</f>
        <v>#N/A</v>
      </c>
      <c r="AH3878" s="4" t="e">
        <f>_xll.BDP(AK3878&amp;" SEDOL","TICKER_AND_EXCH_CODE")</f>
        <v>#NAME?</v>
      </c>
      <c r="AI3878" s="4" t="e">
        <f t="shared" si="735"/>
        <v>#N/A</v>
      </c>
      <c r="AJ3878" s="4">
        <f>'Enhanced Basket_AUTOLOAD'!P3878</f>
        <v>0</v>
      </c>
      <c r="AK3878" s="4">
        <f>'Enhanced Basket_AUTOLOAD'!Q3878</f>
        <v>0</v>
      </c>
      <c r="AL3878" s="4">
        <f>'Enhanced Basket_AUTOLOAD'!Y3878</f>
        <v>0</v>
      </c>
      <c r="AM3878" s="4" t="e">
        <f t="shared" si="736"/>
        <v>#N/A</v>
      </c>
      <c r="AN3878" s="4" t="str">
        <f t="shared" si="737"/>
        <v>NO</v>
      </c>
      <c r="AO3878" s="4" t="str">
        <f t="shared" si="738"/>
        <v>Cash-in-Lieu</v>
      </c>
    </row>
    <row r="3879" ht="15" customHeight="1" s="4" customFormat="1">
      <c r="A3879" s="4">
        <f>'Enhanced Basket_AUTOLOAD'!H3879</f>
        <v>0</v>
      </c>
      <c r="B3879" s="4" t="str">
        <f t="shared" si="727"/>
        <v>SELL</v>
      </c>
      <c r="C3879" s="4" t="s">
        <v>29</v>
      </c>
      <c r="D3879" s="4" t="str">
        <f t="shared" si="728"/>
        <v>MT</v>
      </c>
      <c r="E3879" s="4" t="str">
        <f t="shared" si="729"/>
      </c>
      <c r="F3879" s="4" t="str">
        <f t="shared" si="730"/>
        <v>CIL LOAD</v>
      </c>
      <c r="G3879" s="4">
        <f t="shared" si="731"/>
        <v>0</v>
      </c>
      <c r="H3879" s="4" t="e">
        <f t="shared" si="732"/>
        <v>#N/A</v>
      </c>
      <c r="I3879" s="4" t="e">
        <f>_xll.BDP(AG3879&amp;" equity","crncy_adj_px_last","eqy_fund_crncy=usd")</f>
        <v>#NAME?</v>
      </c>
      <c r="J3879" s="4" t="str">
        <f t="shared" si="733"/>
      </c>
      <c r="AA3879" s="4">
        <f t="shared" si="734"/>
        <v>0</v>
      </c>
      <c r="AB3879" s="4">
        <f>'Enhanced Basket_AUTOLOAD'!T3879</f>
        <v>0</v>
      </c>
      <c r="AC3879" s="4">
        <f>'Enhanced Basket_AUTOLOAD'!M3879</f>
        <v>0</v>
      </c>
      <c r="AD3879" s="4">
        <f>'Enhanced Basket_AUTOLOAD'!L3879</f>
        <v>0</v>
      </c>
      <c r="AE3879" s="4">
        <f>'Enhanced Basket_AUTOLOAD'!Z3879</f>
        <v>0</v>
      </c>
      <c r="AF3879" s="4">
        <f>'Enhanced Basket_AUTOLOAD'!AB3879</f>
        <v>0</v>
      </c>
      <c r="AG3879" s="4" t="e">
        <f>VLOOKUP(AJ3879,'Ticker Mapping'!$I$3:$M$6706,5,0)</f>
        <v>#N/A</v>
      </c>
      <c r="AH3879" s="4" t="e">
        <f>_xll.BDP(AK3879&amp;" SEDOL","TICKER_AND_EXCH_CODE")</f>
        <v>#NAME?</v>
      </c>
      <c r="AI3879" s="4" t="e">
        <f t="shared" si="735"/>
        <v>#N/A</v>
      </c>
      <c r="AJ3879" s="4">
        <f>'Enhanced Basket_AUTOLOAD'!P3879</f>
        <v>0</v>
      </c>
      <c r="AK3879" s="4">
        <f>'Enhanced Basket_AUTOLOAD'!Q3879</f>
        <v>0</v>
      </c>
      <c r="AL3879" s="4">
        <f>'Enhanced Basket_AUTOLOAD'!Y3879</f>
        <v>0</v>
      </c>
      <c r="AM3879" s="4" t="e">
        <f t="shared" si="736"/>
        <v>#N/A</v>
      </c>
      <c r="AN3879" s="4" t="str">
        <f t="shared" si="737"/>
        <v>NO</v>
      </c>
      <c r="AO3879" s="4" t="str">
        <f t="shared" si="738"/>
        <v>Cash-in-Lieu</v>
      </c>
    </row>
    <row r="3880" ht="15" customHeight="1" s="4" customFormat="1">
      <c r="A3880" s="4">
        <f>'Enhanced Basket_AUTOLOAD'!H3880</f>
        <v>0</v>
      </c>
      <c r="B3880" s="4" t="str">
        <f t="shared" si="727"/>
        <v>SELL</v>
      </c>
      <c r="C3880" s="4" t="s">
        <v>29</v>
      </c>
      <c r="D3880" s="4" t="str">
        <f t="shared" si="728"/>
        <v>MT</v>
      </c>
      <c r="E3880" s="4" t="str">
        <f t="shared" si="729"/>
      </c>
      <c r="F3880" s="4" t="str">
        <f t="shared" si="730"/>
        <v>CIL LOAD</v>
      </c>
      <c r="G3880" s="4">
        <f t="shared" si="731"/>
        <v>0</v>
      </c>
      <c r="H3880" s="4" t="e">
        <f t="shared" si="732"/>
        <v>#N/A</v>
      </c>
      <c r="I3880" s="4" t="e">
        <f>_xll.BDP(AG3880&amp;" equity","crncy_adj_px_last","eqy_fund_crncy=usd")</f>
        <v>#NAME?</v>
      </c>
      <c r="J3880" s="4" t="str">
        <f t="shared" si="733"/>
      </c>
      <c r="AA3880" s="4">
        <f t="shared" si="734"/>
        <v>0</v>
      </c>
      <c r="AB3880" s="4">
        <f>'Enhanced Basket_AUTOLOAD'!T3880</f>
        <v>0</v>
      </c>
      <c r="AC3880" s="4">
        <f>'Enhanced Basket_AUTOLOAD'!M3880</f>
        <v>0</v>
      </c>
      <c r="AD3880" s="4">
        <f>'Enhanced Basket_AUTOLOAD'!L3880</f>
        <v>0</v>
      </c>
      <c r="AE3880" s="4">
        <f>'Enhanced Basket_AUTOLOAD'!Z3880</f>
        <v>0</v>
      </c>
      <c r="AF3880" s="4">
        <f>'Enhanced Basket_AUTOLOAD'!AB3880</f>
        <v>0</v>
      </c>
      <c r="AG3880" s="4" t="e">
        <f>VLOOKUP(AJ3880,'Ticker Mapping'!$I$3:$M$6706,5,0)</f>
        <v>#N/A</v>
      </c>
      <c r="AH3880" s="4" t="e">
        <f>_xll.BDP(AK3880&amp;" SEDOL","TICKER_AND_EXCH_CODE")</f>
        <v>#NAME?</v>
      </c>
      <c r="AI3880" s="4" t="e">
        <f t="shared" si="735"/>
        <v>#N/A</v>
      </c>
      <c r="AJ3880" s="4">
        <f>'Enhanced Basket_AUTOLOAD'!P3880</f>
        <v>0</v>
      </c>
      <c r="AK3880" s="4">
        <f>'Enhanced Basket_AUTOLOAD'!Q3880</f>
        <v>0</v>
      </c>
      <c r="AL3880" s="4">
        <f>'Enhanced Basket_AUTOLOAD'!Y3880</f>
        <v>0</v>
      </c>
      <c r="AM3880" s="4" t="e">
        <f t="shared" si="736"/>
        <v>#N/A</v>
      </c>
      <c r="AN3880" s="4" t="str">
        <f t="shared" si="737"/>
        <v>NO</v>
      </c>
      <c r="AO3880" s="4" t="str">
        <f t="shared" si="738"/>
        <v>Cash-in-Lieu</v>
      </c>
    </row>
    <row r="3881" ht="15" customHeight="1" s="4" customFormat="1">
      <c r="A3881" s="4">
        <f>'Enhanced Basket_AUTOLOAD'!H3881</f>
        <v>0</v>
      </c>
      <c r="B3881" s="4" t="str">
        <f t="shared" si="727"/>
        <v>SELL</v>
      </c>
      <c r="C3881" s="4" t="s">
        <v>29</v>
      </c>
      <c r="D3881" s="4" t="str">
        <f t="shared" si="728"/>
        <v>MT</v>
      </c>
      <c r="E3881" s="4" t="str">
        <f t="shared" si="729"/>
      </c>
      <c r="F3881" s="4" t="str">
        <f t="shared" si="730"/>
        <v>CIL LOAD</v>
      </c>
      <c r="G3881" s="4">
        <f t="shared" si="731"/>
        <v>0</v>
      </c>
      <c r="H3881" s="4" t="e">
        <f t="shared" si="732"/>
        <v>#N/A</v>
      </c>
      <c r="I3881" s="4" t="e">
        <f>_xll.BDP(AG3881&amp;" equity","crncy_adj_px_last","eqy_fund_crncy=usd")</f>
        <v>#NAME?</v>
      </c>
      <c r="J3881" s="4" t="str">
        <f t="shared" si="733"/>
      </c>
      <c r="AA3881" s="4">
        <f t="shared" si="734"/>
        <v>0</v>
      </c>
      <c r="AB3881" s="4">
        <f>'Enhanced Basket_AUTOLOAD'!T3881</f>
        <v>0</v>
      </c>
      <c r="AC3881" s="4">
        <f>'Enhanced Basket_AUTOLOAD'!M3881</f>
        <v>0</v>
      </c>
      <c r="AD3881" s="4">
        <f>'Enhanced Basket_AUTOLOAD'!L3881</f>
        <v>0</v>
      </c>
      <c r="AE3881" s="4">
        <f>'Enhanced Basket_AUTOLOAD'!Z3881</f>
        <v>0</v>
      </c>
      <c r="AF3881" s="4">
        <f>'Enhanced Basket_AUTOLOAD'!AB3881</f>
        <v>0</v>
      </c>
      <c r="AG3881" s="4" t="e">
        <f>VLOOKUP(AJ3881,'Ticker Mapping'!$I$3:$M$6706,5,0)</f>
        <v>#N/A</v>
      </c>
      <c r="AH3881" s="4" t="e">
        <f>_xll.BDP(AK3881&amp;" SEDOL","TICKER_AND_EXCH_CODE")</f>
        <v>#NAME?</v>
      </c>
      <c r="AI3881" s="4" t="e">
        <f t="shared" si="735"/>
        <v>#N/A</v>
      </c>
      <c r="AJ3881" s="4">
        <f>'Enhanced Basket_AUTOLOAD'!P3881</f>
        <v>0</v>
      </c>
      <c r="AK3881" s="4">
        <f>'Enhanced Basket_AUTOLOAD'!Q3881</f>
        <v>0</v>
      </c>
      <c r="AL3881" s="4">
        <f>'Enhanced Basket_AUTOLOAD'!Y3881</f>
        <v>0</v>
      </c>
      <c r="AM3881" s="4" t="e">
        <f t="shared" si="736"/>
        <v>#N/A</v>
      </c>
      <c r="AN3881" s="4" t="str">
        <f t="shared" si="737"/>
        <v>NO</v>
      </c>
      <c r="AO3881" s="4" t="str">
        <f t="shared" si="738"/>
        <v>Cash-in-Lieu</v>
      </c>
    </row>
    <row r="3882" ht="15" customHeight="1" s="4" customFormat="1">
      <c r="A3882" s="4">
        <f>'Enhanced Basket_AUTOLOAD'!H3882</f>
        <v>0</v>
      </c>
      <c r="B3882" s="4" t="str">
        <f t="shared" si="727"/>
        <v>SELL</v>
      </c>
      <c r="C3882" s="4" t="s">
        <v>29</v>
      </c>
      <c r="D3882" s="4" t="str">
        <f t="shared" si="728"/>
        <v>MT</v>
      </c>
      <c r="E3882" s="4" t="str">
        <f t="shared" si="729"/>
      </c>
      <c r="F3882" s="4" t="str">
        <f t="shared" si="730"/>
        <v>CIL LOAD</v>
      </c>
      <c r="G3882" s="4">
        <f t="shared" si="731"/>
        <v>0</v>
      </c>
      <c r="H3882" s="4" t="e">
        <f t="shared" si="732"/>
        <v>#N/A</v>
      </c>
      <c r="I3882" s="4" t="e">
        <f>_xll.BDP(AG3882&amp;" equity","crncy_adj_px_last","eqy_fund_crncy=usd")</f>
        <v>#NAME?</v>
      </c>
      <c r="J3882" s="4" t="str">
        <f t="shared" si="733"/>
      </c>
      <c r="AA3882" s="4">
        <f t="shared" si="734"/>
        <v>0</v>
      </c>
      <c r="AB3882" s="4">
        <f>'Enhanced Basket_AUTOLOAD'!T3882</f>
        <v>0</v>
      </c>
      <c r="AC3882" s="4">
        <f>'Enhanced Basket_AUTOLOAD'!M3882</f>
        <v>0</v>
      </c>
      <c r="AD3882" s="4">
        <f>'Enhanced Basket_AUTOLOAD'!L3882</f>
        <v>0</v>
      </c>
      <c r="AE3882" s="4">
        <f>'Enhanced Basket_AUTOLOAD'!Z3882</f>
        <v>0</v>
      </c>
      <c r="AF3882" s="4">
        <f>'Enhanced Basket_AUTOLOAD'!AB3882</f>
        <v>0</v>
      </c>
      <c r="AG3882" s="4" t="e">
        <f>VLOOKUP(AJ3882,'Ticker Mapping'!$I$3:$M$6706,5,0)</f>
        <v>#N/A</v>
      </c>
      <c r="AH3882" s="4" t="e">
        <f>_xll.BDP(AK3882&amp;" SEDOL","TICKER_AND_EXCH_CODE")</f>
        <v>#NAME?</v>
      </c>
      <c r="AI3882" s="4" t="e">
        <f t="shared" si="735"/>
        <v>#N/A</v>
      </c>
      <c r="AJ3882" s="4">
        <f>'Enhanced Basket_AUTOLOAD'!P3882</f>
        <v>0</v>
      </c>
      <c r="AK3882" s="4">
        <f>'Enhanced Basket_AUTOLOAD'!Q3882</f>
        <v>0</v>
      </c>
      <c r="AL3882" s="4">
        <f>'Enhanced Basket_AUTOLOAD'!Y3882</f>
        <v>0</v>
      </c>
      <c r="AM3882" s="4" t="e">
        <f t="shared" si="736"/>
        <v>#N/A</v>
      </c>
      <c r="AN3882" s="4" t="str">
        <f t="shared" si="737"/>
        <v>NO</v>
      </c>
      <c r="AO3882" s="4" t="str">
        <f t="shared" si="738"/>
        <v>Cash-in-Lieu</v>
      </c>
    </row>
    <row r="3883" ht="15" customHeight="1" s="4" customFormat="1">
      <c r="A3883" s="4">
        <f>'Enhanced Basket_AUTOLOAD'!H3883</f>
        <v>0</v>
      </c>
      <c r="B3883" s="4" t="str">
        <f t="shared" si="727"/>
        <v>SELL</v>
      </c>
      <c r="C3883" s="4" t="s">
        <v>29</v>
      </c>
      <c r="D3883" s="4" t="str">
        <f t="shared" si="728"/>
        <v>MT</v>
      </c>
      <c r="E3883" s="4" t="str">
        <f t="shared" si="729"/>
      </c>
      <c r="F3883" s="4" t="str">
        <f t="shared" si="730"/>
        <v>CIL LOAD</v>
      </c>
      <c r="G3883" s="4">
        <f t="shared" si="731"/>
        <v>0</v>
      </c>
      <c r="H3883" s="4" t="e">
        <f t="shared" si="732"/>
        <v>#N/A</v>
      </c>
      <c r="I3883" s="4" t="e">
        <f>_xll.BDP(AG3883&amp;" equity","crncy_adj_px_last","eqy_fund_crncy=usd")</f>
        <v>#NAME?</v>
      </c>
      <c r="J3883" s="4" t="str">
        <f t="shared" si="733"/>
      </c>
      <c r="AA3883" s="4">
        <f t="shared" si="734"/>
        <v>0</v>
      </c>
      <c r="AB3883" s="4">
        <f>'Enhanced Basket_AUTOLOAD'!T3883</f>
        <v>0</v>
      </c>
      <c r="AC3883" s="4">
        <f>'Enhanced Basket_AUTOLOAD'!M3883</f>
        <v>0</v>
      </c>
      <c r="AD3883" s="4">
        <f>'Enhanced Basket_AUTOLOAD'!L3883</f>
        <v>0</v>
      </c>
      <c r="AE3883" s="4">
        <f>'Enhanced Basket_AUTOLOAD'!Z3883</f>
        <v>0</v>
      </c>
      <c r="AF3883" s="4">
        <f>'Enhanced Basket_AUTOLOAD'!AB3883</f>
        <v>0</v>
      </c>
      <c r="AG3883" s="4" t="e">
        <f>VLOOKUP(AJ3883,'Ticker Mapping'!$I$3:$M$6706,5,0)</f>
        <v>#N/A</v>
      </c>
      <c r="AH3883" s="4" t="e">
        <f>_xll.BDP(AK3883&amp;" SEDOL","TICKER_AND_EXCH_CODE")</f>
        <v>#NAME?</v>
      </c>
      <c r="AI3883" s="4" t="e">
        <f t="shared" si="735"/>
        <v>#N/A</v>
      </c>
      <c r="AJ3883" s="4">
        <f>'Enhanced Basket_AUTOLOAD'!P3883</f>
        <v>0</v>
      </c>
      <c r="AK3883" s="4">
        <f>'Enhanced Basket_AUTOLOAD'!Q3883</f>
        <v>0</v>
      </c>
      <c r="AL3883" s="4">
        <f>'Enhanced Basket_AUTOLOAD'!Y3883</f>
        <v>0</v>
      </c>
      <c r="AM3883" s="4" t="e">
        <f t="shared" si="736"/>
        <v>#N/A</v>
      </c>
      <c r="AN3883" s="4" t="str">
        <f t="shared" si="737"/>
        <v>NO</v>
      </c>
      <c r="AO3883" s="4" t="str">
        <f t="shared" si="738"/>
        <v>Cash-in-Lieu</v>
      </c>
    </row>
    <row r="3884" ht="15" customHeight="1" s="4" customFormat="1">
      <c r="A3884" s="4">
        <f>'Enhanced Basket_AUTOLOAD'!H3884</f>
        <v>0</v>
      </c>
      <c r="B3884" s="4" t="str">
        <f t="shared" si="727"/>
        <v>SELL</v>
      </c>
      <c r="C3884" s="4" t="s">
        <v>29</v>
      </c>
      <c r="D3884" s="4" t="str">
        <f t="shared" si="728"/>
        <v>MT</v>
      </c>
      <c r="E3884" s="4" t="str">
        <f t="shared" si="729"/>
      </c>
      <c r="F3884" s="4" t="str">
        <f t="shared" si="730"/>
        <v>CIL LOAD</v>
      </c>
      <c r="G3884" s="4">
        <f t="shared" si="731"/>
        <v>0</v>
      </c>
      <c r="H3884" s="4" t="e">
        <f t="shared" si="732"/>
        <v>#N/A</v>
      </c>
      <c r="I3884" s="4" t="e">
        <f>_xll.BDP(AG3884&amp;" equity","crncy_adj_px_last","eqy_fund_crncy=usd")</f>
        <v>#NAME?</v>
      </c>
      <c r="J3884" s="4" t="str">
        <f t="shared" si="733"/>
      </c>
      <c r="AA3884" s="4">
        <f t="shared" si="734"/>
        <v>0</v>
      </c>
      <c r="AB3884" s="4">
        <f>'Enhanced Basket_AUTOLOAD'!T3884</f>
        <v>0</v>
      </c>
      <c r="AC3884" s="4">
        <f>'Enhanced Basket_AUTOLOAD'!M3884</f>
        <v>0</v>
      </c>
      <c r="AD3884" s="4">
        <f>'Enhanced Basket_AUTOLOAD'!L3884</f>
        <v>0</v>
      </c>
      <c r="AE3884" s="4">
        <f>'Enhanced Basket_AUTOLOAD'!Z3884</f>
        <v>0</v>
      </c>
      <c r="AF3884" s="4">
        <f>'Enhanced Basket_AUTOLOAD'!AB3884</f>
        <v>0</v>
      </c>
      <c r="AG3884" s="4" t="e">
        <f>VLOOKUP(AJ3884,'Ticker Mapping'!$I$3:$M$6706,5,0)</f>
        <v>#N/A</v>
      </c>
      <c r="AH3884" s="4" t="e">
        <f>_xll.BDP(AK3884&amp;" SEDOL","TICKER_AND_EXCH_CODE")</f>
        <v>#NAME?</v>
      </c>
      <c r="AI3884" s="4" t="e">
        <f t="shared" si="735"/>
        <v>#N/A</v>
      </c>
      <c r="AJ3884" s="4">
        <f>'Enhanced Basket_AUTOLOAD'!P3884</f>
        <v>0</v>
      </c>
      <c r="AK3884" s="4">
        <f>'Enhanced Basket_AUTOLOAD'!Q3884</f>
        <v>0</v>
      </c>
      <c r="AL3884" s="4">
        <f>'Enhanced Basket_AUTOLOAD'!Y3884</f>
        <v>0</v>
      </c>
      <c r="AM3884" s="4" t="e">
        <f t="shared" si="736"/>
        <v>#N/A</v>
      </c>
      <c r="AN3884" s="4" t="str">
        <f t="shared" si="737"/>
        <v>NO</v>
      </c>
      <c r="AO3884" s="4" t="str">
        <f t="shared" si="738"/>
        <v>Cash-in-Lieu</v>
      </c>
    </row>
    <row r="3885" ht="15" customHeight="1" s="4" customFormat="1">
      <c r="A3885" s="4">
        <f>'Enhanced Basket_AUTOLOAD'!H3885</f>
        <v>0</v>
      </c>
      <c r="B3885" s="4" t="str">
        <f t="shared" si="727"/>
        <v>SELL</v>
      </c>
      <c r="C3885" s="4" t="s">
        <v>29</v>
      </c>
      <c r="D3885" s="4" t="str">
        <f t="shared" si="728"/>
        <v>MT</v>
      </c>
      <c r="E3885" s="4" t="str">
        <f t="shared" si="729"/>
      </c>
      <c r="F3885" s="4" t="str">
        <f t="shared" si="730"/>
        <v>CIL LOAD</v>
      </c>
      <c r="G3885" s="4">
        <f t="shared" si="731"/>
        <v>0</v>
      </c>
      <c r="H3885" s="4" t="e">
        <f t="shared" si="732"/>
        <v>#N/A</v>
      </c>
      <c r="I3885" s="4" t="e">
        <f>_xll.BDP(AG3885&amp;" equity","crncy_adj_px_last","eqy_fund_crncy=usd")</f>
        <v>#NAME?</v>
      </c>
      <c r="J3885" s="4" t="str">
        <f t="shared" si="733"/>
      </c>
      <c r="AA3885" s="4">
        <f t="shared" si="734"/>
        <v>0</v>
      </c>
      <c r="AB3885" s="4">
        <f>'Enhanced Basket_AUTOLOAD'!T3885</f>
        <v>0</v>
      </c>
      <c r="AC3885" s="4">
        <f>'Enhanced Basket_AUTOLOAD'!M3885</f>
        <v>0</v>
      </c>
      <c r="AD3885" s="4">
        <f>'Enhanced Basket_AUTOLOAD'!L3885</f>
        <v>0</v>
      </c>
      <c r="AE3885" s="4">
        <f>'Enhanced Basket_AUTOLOAD'!Z3885</f>
        <v>0</v>
      </c>
      <c r="AF3885" s="4">
        <f>'Enhanced Basket_AUTOLOAD'!AB3885</f>
        <v>0</v>
      </c>
      <c r="AG3885" s="4" t="e">
        <f>VLOOKUP(AJ3885,'Ticker Mapping'!$I$3:$M$6706,5,0)</f>
        <v>#N/A</v>
      </c>
      <c r="AH3885" s="4" t="e">
        <f>_xll.BDP(AK3885&amp;" SEDOL","TICKER_AND_EXCH_CODE")</f>
        <v>#NAME?</v>
      </c>
      <c r="AI3885" s="4" t="e">
        <f t="shared" si="735"/>
        <v>#N/A</v>
      </c>
      <c r="AJ3885" s="4">
        <f>'Enhanced Basket_AUTOLOAD'!P3885</f>
        <v>0</v>
      </c>
      <c r="AK3885" s="4">
        <f>'Enhanced Basket_AUTOLOAD'!Q3885</f>
        <v>0</v>
      </c>
      <c r="AL3885" s="4">
        <f>'Enhanced Basket_AUTOLOAD'!Y3885</f>
        <v>0</v>
      </c>
      <c r="AM3885" s="4" t="e">
        <f t="shared" si="736"/>
        <v>#N/A</v>
      </c>
      <c r="AN3885" s="4" t="str">
        <f t="shared" si="737"/>
        <v>NO</v>
      </c>
      <c r="AO3885" s="4" t="str">
        <f t="shared" si="738"/>
        <v>Cash-in-Lieu</v>
      </c>
    </row>
    <row r="3886" ht="15" customHeight="1" s="4" customFormat="1">
      <c r="A3886" s="4">
        <f>'Enhanced Basket_AUTOLOAD'!H3886</f>
        <v>0</v>
      </c>
      <c r="B3886" s="4" t="str">
        <f t="shared" si="727"/>
        <v>SELL</v>
      </c>
      <c r="C3886" s="4" t="s">
        <v>29</v>
      </c>
      <c r="D3886" s="4" t="str">
        <f t="shared" si="728"/>
        <v>MT</v>
      </c>
      <c r="E3886" s="4" t="str">
        <f t="shared" si="729"/>
      </c>
      <c r="F3886" s="4" t="str">
        <f t="shared" si="730"/>
        <v>CIL LOAD</v>
      </c>
      <c r="G3886" s="4">
        <f t="shared" si="731"/>
        <v>0</v>
      </c>
      <c r="H3886" s="4" t="e">
        <f t="shared" si="732"/>
        <v>#N/A</v>
      </c>
      <c r="I3886" s="4" t="e">
        <f>_xll.BDP(AG3886&amp;" equity","crncy_adj_px_last","eqy_fund_crncy=usd")</f>
        <v>#NAME?</v>
      </c>
      <c r="J3886" s="4" t="str">
        <f t="shared" si="733"/>
      </c>
      <c r="AA3886" s="4">
        <f t="shared" si="734"/>
        <v>0</v>
      </c>
      <c r="AB3886" s="4">
        <f>'Enhanced Basket_AUTOLOAD'!T3886</f>
        <v>0</v>
      </c>
      <c r="AC3886" s="4">
        <f>'Enhanced Basket_AUTOLOAD'!M3886</f>
        <v>0</v>
      </c>
      <c r="AD3886" s="4">
        <f>'Enhanced Basket_AUTOLOAD'!L3886</f>
        <v>0</v>
      </c>
      <c r="AE3886" s="4">
        <f>'Enhanced Basket_AUTOLOAD'!Z3886</f>
        <v>0</v>
      </c>
      <c r="AF3886" s="4">
        <f>'Enhanced Basket_AUTOLOAD'!AB3886</f>
        <v>0</v>
      </c>
      <c r="AG3886" s="4" t="e">
        <f>VLOOKUP(AJ3886,'Ticker Mapping'!$I$3:$M$6706,5,0)</f>
        <v>#N/A</v>
      </c>
      <c r="AH3886" s="4" t="e">
        <f>_xll.BDP(AK3886&amp;" SEDOL","TICKER_AND_EXCH_CODE")</f>
        <v>#NAME?</v>
      </c>
      <c r="AI3886" s="4" t="e">
        <f t="shared" si="735"/>
        <v>#N/A</v>
      </c>
      <c r="AJ3886" s="4">
        <f>'Enhanced Basket_AUTOLOAD'!P3886</f>
        <v>0</v>
      </c>
      <c r="AK3886" s="4">
        <f>'Enhanced Basket_AUTOLOAD'!Q3886</f>
        <v>0</v>
      </c>
      <c r="AL3886" s="4">
        <f>'Enhanced Basket_AUTOLOAD'!Y3886</f>
        <v>0</v>
      </c>
      <c r="AM3886" s="4" t="e">
        <f t="shared" si="736"/>
        <v>#N/A</v>
      </c>
      <c r="AN3886" s="4" t="str">
        <f t="shared" si="737"/>
        <v>NO</v>
      </c>
      <c r="AO3886" s="4" t="str">
        <f t="shared" si="738"/>
        <v>Cash-in-Lieu</v>
      </c>
    </row>
    <row r="3887" ht="15" customHeight="1" s="4" customFormat="1">
      <c r="A3887" s="4">
        <f>'Enhanced Basket_AUTOLOAD'!H3887</f>
        <v>0</v>
      </c>
      <c r="B3887" s="4" t="str">
        <f t="shared" si="727"/>
        <v>SELL</v>
      </c>
      <c r="C3887" s="4" t="s">
        <v>29</v>
      </c>
      <c r="D3887" s="4" t="str">
        <f t="shared" si="728"/>
        <v>MT</v>
      </c>
      <c r="E3887" s="4" t="str">
        <f t="shared" si="729"/>
      </c>
      <c r="F3887" s="4" t="str">
        <f t="shared" si="730"/>
        <v>CIL LOAD</v>
      </c>
      <c r="G3887" s="4">
        <f t="shared" si="731"/>
        <v>0</v>
      </c>
      <c r="H3887" s="4" t="e">
        <f t="shared" si="732"/>
        <v>#N/A</v>
      </c>
      <c r="I3887" s="4" t="e">
        <f>_xll.BDP(AG3887&amp;" equity","crncy_adj_px_last","eqy_fund_crncy=usd")</f>
        <v>#NAME?</v>
      </c>
      <c r="J3887" s="4" t="str">
        <f t="shared" si="733"/>
      </c>
      <c r="AA3887" s="4">
        <f t="shared" si="734"/>
        <v>0</v>
      </c>
      <c r="AB3887" s="4">
        <f>'Enhanced Basket_AUTOLOAD'!T3887</f>
        <v>0</v>
      </c>
      <c r="AC3887" s="4">
        <f>'Enhanced Basket_AUTOLOAD'!M3887</f>
        <v>0</v>
      </c>
      <c r="AD3887" s="4">
        <f>'Enhanced Basket_AUTOLOAD'!L3887</f>
        <v>0</v>
      </c>
      <c r="AE3887" s="4">
        <f>'Enhanced Basket_AUTOLOAD'!Z3887</f>
        <v>0</v>
      </c>
      <c r="AF3887" s="4">
        <f>'Enhanced Basket_AUTOLOAD'!AB3887</f>
        <v>0</v>
      </c>
      <c r="AG3887" s="4" t="e">
        <f>VLOOKUP(AJ3887,'Ticker Mapping'!$I$3:$M$6706,5,0)</f>
        <v>#N/A</v>
      </c>
      <c r="AH3887" s="4" t="e">
        <f>_xll.BDP(AK3887&amp;" SEDOL","TICKER_AND_EXCH_CODE")</f>
        <v>#NAME?</v>
      </c>
      <c r="AI3887" s="4" t="e">
        <f t="shared" si="735"/>
        <v>#N/A</v>
      </c>
      <c r="AJ3887" s="4">
        <f>'Enhanced Basket_AUTOLOAD'!P3887</f>
        <v>0</v>
      </c>
      <c r="AK3887" s="4">
        <f>'Enhanced Basket_AUTOLOAD'!Q3887</f>
        <v>0</v>
      </c>
      <c r="AL3887" s="4">
        <f>'Enhanced Basket_AUTOLOAD'!Y3887</f>
        <v>0</v>
      </c>
      <c r="AM3887" s="4" t="e">
        <f t="shared" si="736"/>
        <v>#N/A</v>
      </c>
      <c r="AN3887" s="4" t="str">
        <f t="shared" si="737"/>
        <v>NO</v>
      </c>
      <c r="AO3887" s="4" t="str">
        <f t="shared" si="738"/>
        <v>Cash-in-Lieu</v>
      </c>
    </row>
    <row r="3888" ht="15" customHeight="1" s="4" customFormat="1">
      <c r="A3888" s="4">
        <f>'Enhanced Basket_AUTOLOAD'!H3888</f>
        <v>0</v>
      </c>
      <c r="B3888" s="4" t="str">
        <f t="shared" si="727"/>
        <v>SELL</v>
      </c>
      <c r="C3888" s="4" t="s">
        <v>29</v>
      </c>
      <c r="D3888" s="4" t="str">
        <f t="shared" si="728"/>
        <v>MT</v>
      </c>
      <c r="E3888" s="4" t="str">
        <f t="shared" si="729"/>
      </c>
      <c r="F3888" s="4" t="str">
        <f t="shared" si="730"/>
        <v>CIL LOAD</v>
      </c>
      <c r="G3888" s="4">
        <f t="shared" si="731"/>
        <v>0</v>
      </c>
      <c r="H3888" s="4" t="e">
        <f t="shared" si="732"/>
        <v>#N/A</v>
      </c>
      <c r="I3888" s="4" t="e">
        <f>_xll.BDP(AG3888&amp;" equity","crncy_adj_px_last","eqy_fund_crncy=usd")</f>
        <v>#NAME?</v>
      </c>
      <c r="J3888" s="4" t="str">
        <f t="shared" si="733"/>
      </c>
      <c r="AA3888" s="4">
        <f t="shared" si="734"/>
        <v>0</v>
      </c>
      <c r="AB3888" s="4">
        <f>'Enhanced Basket_AUTOLOAD'!T3888</f>
        <v>0</v>
      </c>
      <c r="AC3888" s="4">
        <f>'Enhanced Basket_AUTOLOAD'!M3888</f>
        <v>0</v>
      </c>
      <c r="AD3888" s="4">
        <f>'Enhanced Basket_AUTOLOAD'!L3888</f>
        <v>0</v>
      </c>
      <c r="AE3888" s="4">
        <f>'Enhanced Basket_AUTOLOAD'!Z3888</f>
        <v>0</v>
      </c>
      <c r="AF3888" s="4">
        <f>'Enhanced Basket_AUTOLOAD'!AB3888</f>
        <v>0</v>
      </c>
      <c r="AG3888" s="4" t="e">
        <f>VLOOKUP(AJ3888,'Ticker Mapping'!$I$3:$M$6706,5,0)</f>
        <v>#N/A</v>
      </c>
      <c r="AH3888" s="4" t="e">
        <f>_xll.BDP(AK3888&amp;" SEDOL","TICKER_AND_EXCH_CODE")</f>
        <v>#NAME?</v>
      </c>
      <c r="AI3888" s="4" t="e">
        <f t="shared" si="735"/>
        <v>#N/A</v>
      </c>
      <c r="AJ3888" s="4">
        <f>'Enhanced Basket_AUTOLOAD'!P3888</f>
        <v>0</v>
      </c>
      <c r="AK3888" s="4">
        <f>'Enhanced Basket_AUTOLOAD'!Q3888</f>
        <v>0</v>
      </c>
      <c r="AL3888" s="4">
        <f>'Enhanced Basket_AUTOLOAD'!Y3888</f>
        <v>0</v>
      </c>
      <c r="AM3888" s="4" t="e">
        <f t="shared" si="736"/>
        <v>#N/A</v>
      </c>
      <c r="AN3888" s="4" t="str">
        <f t="shared" si="737"/>
        <v>NO</v>
      </c>
      <c r="AO3888" s="4" t="str">
        <f t="shared" si="738"/>
        <v>Cash-in-Lieu</v>
      </c>
    </row>
    <row r="3889" ht="15" customHeight="1" s="4" customFormat="1">
      <c r="A3889" s="4">
        <f>'Enhanced Basket_AUTOLOAD'!H3889</f>
        <v>0</v>
      </c>
      <c r="B3889" s="4" t="str">
        <f t="shared" si="727"/>
        <v>SELL</v>
      </c>
      <c r="C3889" s="4" t="s">
        <v>29</v>
      </c>
      <c r="D3889" s="4" t="str">
        <f t="shared" si="728"/>
        <v>MT</v>
      </c>
      <c r="E3889" s="4" t="str">
        <f t="shared" si="729"/>
      </c>
      <c r="F3889" s="4" t="str">
        <f t="shared" si="730"/>
        <v>CIL LOAD</v>
      </c>
      <c r="G3889" s="4">
        <f t="shared" si="731"/>
        <v>0</v>
      </c>
      <c r="H3889" s="4" t="e">
        <f t="shared" si="732"/>
        <v>#N/A</v>
      </c>
      <c r="I3889" s="4" t="e">
        <f>_xll.BDP(AG3889&amp;" equity","crncy_adj_px_last","eqy_fund_crncy=usd")</f>
        <v>#NAME?</v>
      </c>
      <c r="J3889" s="4" t="str">
        <f t="shared" si="733"/>
      </c>
      <c r="AA3889" s="4">
        <f t="shared" si="734"/>
        <v>0</v>
      </c>
      <c r="AB3889" s="4">
        <f>'Enhanced Basket_AUTOLOAD'!T3889</f>
        <v>0</v>
      </c>
      <c r="AC3889" s="4">
        <f>'Enhanced Basket_AUTOLOAD'!M3889</f>
        <v>0</v>
      </c>
      <c r="AD3889" s="4">
        <f>'Enhanced Basket_AUTOLOAD'!L3889</f>
        <v>0</v>
      </c>
      <c r="AE3889" s="4">
        <f>'Enhanced Basket_AUTOLOAD'!Z3889</f>
        <v>0</v>
      </c>
      <c r="AF3889" s="4">
        <f>'Enhanced Basket_AUTOLOAD'!AB3889</f>
        <v>0</v>
      </c>
      <c r="AG3889" s="4" t="e">
        <f>VLOOKUP(AJ3889,'Ticker Mapping'!$I$3:$M$6706,5,0)</f>
        <v>#N/A</v>
      </c>
      <c r="AH3889" s="4" t="e">
        <f>_xll.BDP(AK3889&amp;" SEDOL","TICKER_AND_EXCH_CODE")</f>
        <v>#NAME?</v>
      </c>
      <c r="AI3889" s="4" t="e">
        <f t="shared" si="735"/>
        <v>#N/A</v>
      </c>
      <c r="AJ3889" s="4">
        <f>'Enhanced Basket_AUTOLOAD'!P3889</f>
        <v>0</v>
      </c>
      <c r="AK3889" s="4">
        <f>'Enhanced Basket_AUTOLOAD'!Q3889</f>
        <v>0</v>
      </c>
      <c r="AL3889" s="4">
        <f>'Enhanced Basket_AUTOLOAD'!Y3889</f>
        <v>0</v>
      </c>
      <c r="AM3889" s="4" t="e">
        <f t="shared" si="736"/>
        <v>#N/A</v>
      </c>
      <c r="AN3889" s="4" t="str">
        <f t="shared" si="737"/>
        <v>NO</v>
      </c>
      <c r="AO3889" s="4" t="str">
        <f t="shared" si="738"/>
        <v>Cash-in-Lieu</v>
      </c>
    </row>
    <row r="3890" ht="15" customHeight="1" s="4" customFormat="1">
      <c r="A3890" s="4">
        <f>'Enhanced Basket_AUTOLOAD'!H3890</f>
        <v>0</v>
      </c>
      <c r="B3890" s="4" t="str">
        <f t="shared" si="727"/>
        <v>SELL</v>
      </c>
      <c r="C3890" s="4" t="s">
        <v>29</v>
      </c>
      <c r="D3890" s="4" t="str">
        <f t="shared" si="728"/>
        <v>MT</v>
      </c>
      <c r="E3890" s="4" t="str">
        <f t="shared" si="729"/>
      </c>
      <c r="F3890" s="4" t="str">
        <f t="shared" si="730"/>
        <v>CIL LOAD</v>
      </c>
      <c r="G3890" s="4">
        <f t="shared" si="731"/>
        <v>0</v>
      </c>
      <c r="H3890" s="4" t="e">
        <f t="shared" si="732"/>
        <v>#N/A</v>
      </c>
      <c r="I3890" s="4" t="e">
        <f>_xll.BDP(AG3890&amp;" equity","crncy_adj_px_last","eqy_fund_crncy=usd")</f>
        <v>#NAME?</v>
      </c>
      <c r="J3890" s="4" t="str">
        <f t="shared" si="733"/>
      </c>
      <c r="AA3890" s="4">
        <f t="shared" si="734"/>
        <v>0</v>
      </c>
      <c r="AB3890" s="4">
        <f>'Enhanced Basket_AUTOLOAD'!T3890</f>
        <v>0</v>
      </c>
      <c r="AC3890" s="4">
        <f>'Enhanced Basket_AUTOLOAD'!M3890</f>
        <v>0</v>
      </c>
      <c r="AD3890" s="4">
        <f>'Enhanced Basket_AUTOLOAD'!L3890</f>
        <v>0</v>
      </c>
      <c r="AE3890" s="4">
        <f>'Enhanced Basket_AUTOLOAD'!Z3890</f>
        <v>0</v>
      </c>
      <c r="AF3890" s="4">
        <f>'Enhanced Basket_AUTOLOAD'!AB3890</f>
        <v>0</v>
      </c>
      <c r="AG3890" s="4" t="e">
        <f>VLOOKUP(AJ3890,'Ticker Mapping'!$I$3:$M$6706,5,0)</f>
        <v>#N/A</v>
      </c>
      <c r="AH3890" s="4" t="e">
        <f>_xll.BDP(AK3890&amp;" SEDOL","TICKER_AND_EXCH_CODE")</f>
        <v>#NAME?</v>
      </c>
      <c r="AI3890" s="4" t="e">
        <f t="shared" si="735"/>
        <v>#N/A</v>
      </c>
      <c r="AJ3890" s="4">
        <f>'Enhanced Basket_AUTOLOAD'!P3890</f>
        <v>0</v>
      </c>
      <c r="AK3890" s="4">
        <f>'Enhanced Basket_AUTOLOAD'!Q3890</f>
        <v>0</v>
      </c>
      <c r="AL3890" s="4">
        <f>'Enhanced Basket_AUTOLOAD'!Y3890</f>
        <v>0</v>
      </c>
      <c r="AM3890" s="4" t="e">
        <f t="shared" si="736"/>
        <v>#N/A</v>
      </c>
      <c r="AN3890" s="4" t="str">
        <f t="shared" si="737"/>
        <v>NO</v>
      </c>
      <c r="AO3890" s="4" t="str">
        <f t="shared" si="738"/>
        <v>Cash-in-Lieu</v>
      </c>
    </row>
    <row r="3891" ht="15" customHeight="1" s="4" customFormat="1">
      <c r="A3891" s="4">
        <f>'Enhanced Basket_AUTOLOAD'!H3891</f>
        <v>0</v>
      </c>
      <c r="B3891" s="4" t="str">
        <f t="shared" si="727"/>
        <v>SELL</v>
      </c>
      <c r="C3891" s="4" t="s">
        <v>29</v>
      </c>
      <c r="D3891" s="4" t="str">
        <f t="shared" si="728"/>
        <v>MT</v>
      </c>
      <c r="E3891" s="4" t="str">
        <f t="shared" si="729"/>
      </c>
      <c r="F3891" s="4" t="str">
        <f t="shared" si="730"/>
        <v>CIL LOAD</v>
      </c>
      <c r="G3891" s="4">
        <f t="shared" si="731"/>
        <v>0</v>
      </c>
      <c r="H3891" s="4" t="e">
        <f t="shared" si="732"/>
        <v>#N/A</v>
      </c>
      <c r="I3891" s="4" t="e">
        <f>_xll.BDP(AG3891&amp;" equity","crncy_adj_px_last","eqy_fund_crncy=usd")</f>
        <v>#NAME?</v>
      </c>
      <c r="J3891" s="4" t="str">
        <f t="shared" si="733"/>
      </c>
      <c r="AA3891" s="4">
        <f t="shared" si="734"/>
        <v>0</v>
      </c>
      <c r="AB3891" s="4">
        <f>'Enhanced Basket_AUTOLOAD'!T3891</f>
        <v>0</v>
      </c>
      <c r="AC3891" s="4">
        <f>'Enhanced Basket_AUTOLOAD'!M3891</f>
        <v>0</v>
      </c>
      <c r="AD3891" s="4">
        <f>'Enhanced Basket_AUTOLOAD'!L3891</f>
        <v>0</v>
      </c>
      <c r="AE3891" s="4">
        <f>'Enhanced Basket_AUTOLOAD'!Z3891</f>
        <v>0</v>
      </c>
      <c r="AF3891" s="4">
        <f>'Enhanced Basket_AUTOLOAD'!AB3891</f>
        <v>0</v>
      </c>
      <c r="AG3891" s="4" t="e">
        <f>VLOOKUP(AJ3891,'Ticker Mapping'!$I$3:$M$6706,5,0)</f>
        <v>#N/A</v>
      </c>
      <c r="AH3891" s="4" t="e">
        <f>_xll.BDP(AK3891&amp;" SEDOL","TICKER_AND_EXCH_CODE")</f>
        <v>#NAME?</v>
      </c>
      <c r="AI3891" s="4" t="e">
        <f t="shared" si="735"/>
        <v>#N/A</v>
      </c>
      <c r="AJ3891" s="4">
        <f>'Enhanced Basket_AUTOLOAD'!P3891</f>
        <v>0</v>
      </c>
      <c r="AK3891" s="4">
        <f>'Enhanced Basket_AUTOLOAD'!Q3891</f>
        <v>0</v>
      </c>
      <c r="AL3891" s="4">
        <f>'Enhanced Basket_AUTOLOAD'!Y3891</f>
        <v>0</v>
      </c>
      <c r="AM3891" s="4" t="e">
        <f t="shared" si="736"/>
        <v>#N/A</v>
      </c>
      <c r="AN3891" s="4" t="str">
        <f t="shared" si="737"/>
        <v>NO</v>
      </c>
      <c r="AO3891" s="4" t="str">
        <f t="shared" si="738"/>
        <v>Cash-in-Lieu</v>
      </c>
    </row>
    <row r="3892" ht="15" customHeight="1" s="4" customFormat="1">
      <c r="A3892" s="4">
        <f>'Enhanced Basket_AUTOLOAD'!H3892</f>
        <v>0</v>
      </c>
      <c r="B3892" s="4" t="str">
        <f t="shared" si="727"/>
        <v>SELL</v>
      </c>
      <c r="C3892" s="4" t="s">
        <v>29</v>
      </c>
      <c r="D3892" s="4" t="str">
        <f t="shared" si="728"/>
        <v>MT</v>
      </c>
      <c r="E3892" s="4" t="str">
        <f t="shared" si="729"/>
      </c>
      <c r="F3892" s="4" t="str">
        <f t="shared" si="730"/>
        <v>CIL LOAD</v>
      </c>
      <c r="G3892" s="4">
        <f t="shared" si="731"/>
        <v>0</v>
      </c>
      <c r="H3892" s="4" t="e">
        <f t="shared" si="732"/>
        <v>#N/A</v>
      </c>
      <c r="I3892" s="4" t="e">
        <f>_xll.BDP(AG3892&amp;" equity","crncy_adj_px_last","eqy_fund_crncy=usd")</f>
        <v>#NAME?</v>
      </c>
      <c r="J3892" s="4" t="str">
        <f t="shared" si="733"/>
      </c>
      <c r="AA3892" s="4">
        <f t="shared" si="734"/>
        <v>0</v>
      </c>
      <c r="AB3892" s="4">
        <f>'Enhanced Basket_AUTOLOAD'!T3892</f>
        <v>0</v>
      </c>
      <c r="AC3892" s="4">
        <f>'Enhanced Basket_AUTOLOAD'!M3892</f>
        <v>0</v>
      </c>
      <c r="AD3892" s="4">
        <f>'Enhanced Basket_AUTOLOAD'!L3892</f>
        <v>0</v>
      </c>
      <c r="AE3892" s="4">
        <f>'Enhanced Basket_AUTOLOAD'!Z3892</f>
        <v>0</v>
      </c>
      <c r="AF3892" s="4">
        <f>'Enhanced Basket_AUTOLOAD'!AB3892</f>
        <v>0</v>
      </c>
      <c r="AG3892" s="4" t="e">
        <f>VLOOKUP(AJ3892,'Ticker Mapping'!$I$3:$M$6706,5,0)</f>
        <v>#N/A</v>
      </c>
      <c r="AH3892" s="4" t="e">
        <f>_xll.BDP(AK3892&amp;" SEDOL","TICKER_AND_EXCH_CODE")</f>
        <v>#NAME?</v>
      </c>
      <c r="AI3892" s="4" t="e">
        <f t="shared" si="735"/>
        <v>#N/A</v>
      </c>
      <c r="AJ3892" s="4">
        <f>'Enhanced Basket_AUTOLOAD'!P3892</f>
        <v>0</v>
      </c>
      <c r="AK3892" s="4">
        <f>'Enhanced Basket_AUTOLOAD'!Q3892</f>
        <v>0</v>
      </c>
      <c r="AL3892" s="4">
        <f>'Enhanced Basket_AUTOLOAD'!Y3892</f>
        <v>0</v>
      </c>
      <c r="AM3892" s="4" t="e">
        <f t="shared" si="736"/>
        <v>#N/A</v>
      </c>
      <c r="AN3892" s="4" t="str">
        <f t="shared" si="737"/>
        <v>NO</v>
      </c>
      <c r="AO3892" s="4" t="str">
        <f t="shared" si="738"/>
        <v>Cash-in-Lieu</v>
      </c>
    </row>
    <row r="3893" ht="15" customHeight="1" s="4" customFormat="1">
      <c r="A3893" s="4">
        <f>'Enhanced Basket_AUTOLOAD'!H3893</f>
        <v>0</v>
      </c>
      <c r="B3893" s="4" t="str">
        <f t="shared" si="727"/>
        <v>SELL</v>
      </c>
      <c r="C3893" s="4" t="s">
        <v>29</v>
      </c>
      <c r="D3893" s="4" t="str">
        <f t="shared" si="728"/>
        <v>MT</v>
      </c>
      <c r="E3893" s="4" t="str">
        <f t="shared" si="729"/>
      </c>
      <c r="F3893" s="4" t="str">
        <f t="shared" si="730"/>
        <v>CIL LOAD</v>
      </c>
      <c r="G3893" s="4">
        <f t="shared" si="731"/>
        <v>0</v>
      </c>
      <c r="H3893" s="4" t="e">
        <f t="shared" si="732"/>
        <v>#N/A</v>
      </c>
      <c r="I3893" s="4" t="e">
        <f>_xll.BDP(AG3893&amp;" equity","crncy_adj_px_last","eqy_fund_crncy=usd")</f>
        <v>#NAME?</v>
      </c>
      <c r="J3893" s="4" t="str">
        <f t="shared" si="733"/>
      </c>
      <c r="AA3893" s="4">
        <f t="shared" si="734"/>
        <v>0</v>
      </c>
      <c r="AB3893" s="4">
        <f>'Enhanced Basket_AUTOLOAD'!T3893</f>
        <v>0</v>
      </c>
      <c r="AC3893" s="4">
        <f>'Enhanced Basket_AUTOLOAD'!M3893</f>
        <v>0</v>
      </c>
      <c r="AD3893" s="4">
        <f>'Enhanced Basket_AUTOLOAD'!L3893</f>
        <v>0</v>
      </c>
      <c r="AE3893" s="4">
        <f>'Enhanced Basket_AUTOLOAD'!Z3893</f>
        <v>0</v>
      </c>
      <c r="AF3893" s="4">
        <f>'Enhanced Basket_AUTOLOAD'!AB3893</f>
        <v>0</v>
      </c>
      <c r="AG3893" s="4" t="e">
        <f>VLOOKUP(AJ3893,'Ticker Mapping'!$I$3:$M$6706,5,0)</f>
        <v>#N/A</v>
      </c>
      <c r="AH3893" s="4" t="e">
        <f>_xll.BDP(AK3893&amp;" SEDOL","TICKER_AND_EXCH_CODE")</f>
        <v>#NAME?</v>
      </c>
      <c r="AI3893" s="4" t="e">
        <f t="shared" si="735"/>
        <v>#N/A</v>
      </c>
      <c r="AJ3893" s="4">
        <f>'Enhanced Basket_AUTOLOAD'!P3893</f>
        <v>0</v>
      </c>
      <c r="AK3893" s="4">
        <f>'Enhanced Basket_AUTOLOAD'!Q3893</f>
        <v>0</v>
      </c>
      <c r="AL3893" s="4">
        <f>'Enhanced Basket_AUTOLOAD'!Y3893</f>
        <v>0</v>
      </c>
      <c r="AM3893" s="4" t="e">
        <f t="shared" si="736"/>
        <v>#N/A</v>
      </c>
      <c r="AN3893" s="4" t="str">
        <f t="shared" si="737"/>
        <v>NO</v>
      </c>
      <c r="AO3893" s="4" t="str">
        <f t="shared" si="738"/>
        <v>Cash-in-Lieu</v>
      </c>
    </row>
    <row r="3894" ht="15" customHeight="1" s="4" customFormat="1">
      <c r="A3894" s="4">
        <f>'Enhanced Basket_AUTOLOAD'!H3894</f>
        <v>0</v>
      </c>
      <c r="B3894" s="4" t="str">
        <f t="shared" si="727"/>
        <v>SELL</v>
      </c>
      <c r="C3894" s="4" t="s">
        <v>29</v>
      </c>
      <c r="D3894" s="4" t="str">
        <f t="shared" si="728"/>
        <v>MT</v>
      </c>
      <c r="E3894" s="4" t="str">
        <f t="shared" si="729"/>
      </c>
      <c r="F3894" s="4" t="str">
        <f t="shared" si="730"/>
        <v>CIL LOAD</v>
      </c>
      <c r="G3894" s="4">
        <f t="shared" si="731"/>
        <v>0</v>
      </c>
      <c r="H3894" s="4" t="e">
        <f t="shared" si="732"/>
        <v>#N/A</v>
      </c>
      <c r="I3894" s="4" t="e">
        <f>_xll.BDP(AG3894&amp;" equity","crncy_adj_px_last","eqy_fund_crncy=usd")</f>
        <v>#NAME?</v>
      </c>
      <c r="J3894" s="4" t="str">
        <f t="shared" si="733"/>
      </c>
      <c r="AA3894" s="4">
        <f t="shared" si="734"/>
        <v>0</v>
      </c>
      <c r="AB3894" s="4">
        <f>'Enhanced Basket_AUTOLOAD'!T3894</f>
        <v>0</v>
      </c>
      <c r="AC3894" s="4">
        <f>'Enhanced Basket_AUTOLOAD'!M3894</f>
        <v>0</v>
      </c>
      <c r="AD3894" s="4">
        <f>'Enhanced Basket_AUTOLOAD'!L3894</f>
        <v>0</v>
      </c>
      <c r="AE3894" s="4">
        <f>'Enhanced Basket_AUTOLOAD'!Z3894</f>
        <v>0</v>
      </c>
      <c r="AF3894" s="4">
        <f>'Enhanced Basket_AUTOLOAD'!AB3894</f>
        <v>0</v>
      </c>
      <c r="AG3894" s="4" t="e">
        <f>VLOOKUP(AJ3894,'Ticker Mapping'!$I$3:$M$6706,5,0)</f>
        <v>#N/A</v>
      </c>
      <c r="AH3894" s="4" t="e">
        <f>_xll.BDP(AK3894&amp;" SEDOL","TICKER_AND_EXCH_CODE")</f>
        <v>#NAME?</v>
      </c>
      <c r="AI3894" s="4" t="e">
        <f t="shared" si="735"/>
        <v>#N/A</v>
      </c>
      <c r="AJ3894" s="4">
        <f>'Enhanced Basket_AUTOLOAD'!P3894</f>
        <v>0</v>
      </c>
      <c r="AK3894" s="4">
        <f>'Enhanced Basket_AUTOLOAD'!Q3894</f>
        <v>0</v>
      </c>
      <c r="AL3894" s="4">
        <f>'Enhanced Basket_AUTOLOAD'!Y3894</f>
        <v>0</v>
      </c>
      <c r="AM3894" s="4" t="e">
        <f t="shared" si="736"/>
        <v>#N/A</v>
      </c>
      <c r="AN3894" s="4" t="str">
        <f t="shared" si="737"/>
        <v>NO</v>
      </c>
      <c r="AO3894" s="4" t="str">
        <f t="shared" si="738"/>
        <v>Cash-in-Lieu</v>
      </c>
    </row>
    <row r="3895" ht="15" customHeight="1" s="4" customFormat="1">
      <c r="A3895" s="4">
        <f>'Enhanced Basket_AUTOLOAD'!H3895</f>
        <v>0</v>
      </c>
      <c r="B3895" s="4" t="str">
        <f t="shared" si="727"/>
        <v>SELL</v>
      </c>
      <c r="C3895" s="4" t="s">
        <v>29</v>
      </c>
      <c r="D3895" s="4" t="str">
        <f t="shared" si="728"/>
        <v>MT</v>
      </c>
      <c r="E3895" s="4" t="str">
        <f t="shared" si="729"/>
      </c>
      <c r="F3895" s="4" t="str">
        <f t="shared" si="730"/>
        <v>CIL LOAD</v>
      </c>
      <c r="G3895" s="4">
        <f t="shared" si="731"/>
        <v>0</v>
      </c>
      <c r="H3895" s="4" t="e">
        <f t="shared" si="732"/>
        <v>#N/A</v>
      </c>
      <c r="I3895" s="4" t="e">
        <f>_xll.BDP(AG3895&amp;" equity","crncy_adj_px_last","eqy_fund_crncy=usd")</f>
        <v>#NAME?</v>
      </c>
      <c r="J3895" s="4" t="str">
        <f t="shared" si="733"/>
      </c>
      <c r="AA3895" s="4">
        <f t="shared" si="734"/>
        <v>0</v>
      </c>
      <c r="AB3895" s="4">
        <f>'Enhanced Basket_AUTOLOAD'!T3895</f>
        <v>0</v>
      </c>
      <c r="AC3895" s="4">
        <f>'Enhanced Basket_AUTOLOAD'!M3895</f>
        <v>0</v>
      </c>
      <c r="AD3895" s="4">
        <f>'Enhanced Basket_AUTOLOAD'!L3895</f>
        <v>0</v>
      </c>
      <c r="AE3895" s="4">
        <f>'Enhanced Basket_AUTOLOAD'!Z3895</f>
        <v>0</v>
      </c>
      <c r="AF3895" s="4">
        <f>'Enhanced Basket_AUTOLOAD'!AB3895</f>
        <v>0</v>
      </c>
      <c r="AG3895" s="4" t="e">
        <f>VLOOKUP(AJ3895,'Ticker Mapping'!$I$3:$M$6706,5,0)</f>
        <v>#N/A</v>
      </c>
      <c r="AH3895" s="4" t="e">
        <f>_xll.BDP(AK3895&amp;" SEDOL","TICKER_AND_EXCH_CODE")</f>
        <v>#NAME?</v>
      </c>
      <c r="AI3895" s="4" t="e">
        <f t="shared" si="735"/>
        <v>#N/A</v>
      </c>
      <c r="AJ3895" s="4">
        <f>'Enhanced Basket_AUTOLOAD'!P3895</f>
        <v>0</v>
      </c>
      <c r="AK3895" s="4">
        <f>'Enhanced Basket_AUTOLOAD'!Q3895</f>
        <v>0</v>
      </c>
      <c r="AL3895" s="4">
        <f>'Enhanced Basket_AUTOLOAD'!Y3895</f>
        <v>0</v>
      </c>
      <c r="AM3895" s="4" t="e">
        <f t="shared" si="736"/>
        <v>#N/A</v>
      </c>
      <c r="AN3895" s="4" t="str">
        <f t="shared" si="737"/>
        <v>NO</v>
      </c>
      <c r="AO3895" s="4" t="str">
        <f t="shared" si="738"/>
        <v>Cash-in-Lieu</v>
      </c>
    </row>
    <row r="3896" ht="15" customHeight="1" s="4" customFormat="1">
      <c r="A3896" s="4">
        <f>'Enhanced Basket_AUTOLOAD'!H3896</f>
        <v>0</v>
      </c>
      <c r="B3896" s="4" t="str">
        <f t="shared" si="727"/>
        <v>SELL</v>
      </c>
      <c r="C3896" s="4" t="s">
        <v>29</v>
      </c>
      <c r="D3896" s="4" t="str">
        <f t="shared" si="728"/>
        <v>MT</v>
      </c>
      <c r="E3896" s="4" t="str">
        <f t="shared" si="729"/>
      </c>
      <c r="F3896" s="4" t="str">
        <f t="shared" si="730"/>
        <v>CIL LOAD</v>
      </c>
      <c r="G3896" s="4">
        <f t="shared" si="731"/>
        <v>0</v>
      </c>
      <c r="H3896" s="4" t="e">
        <f t="shared" si="732"/>
        <v>#N/A</v>
      </c>
      <c r="I3896" s="4" t="e">
        <f>_xll.BDP(AG3896&amp;" equity","crncy_adj_px_last","eqy_fund_crncy=usd")</f>
        <v>#NAME?</v>
      </c>
      <c r="J3896" s="4" t="str">
        <f t="shared" si="733"/>
      </c>
      <c r="AA3896" s="4">
        <f t="shared" si="734"/>
        <v>0</v>
      </c>
      <c r="AB3896" s="4">
        <f>'Enhanced Basket_AUTOLOAD'!T3896</f>
        <v>0</v>
      </c>
      <c r="AC3896" s="4">
        <f>'Enhanced Basket_AUTOLOAD'!M3896</f>
        <v>0</v>
      </c>
      <c r="AD3896" s="4">
        <f>'Enhanced Basket_AUTOLOAD'!L3896</f>
        <v>0</v>
      </c>
      <c r="AE3896" s="4">
        <f>'Enhanced Basket_AUTOLOAD'!Z3896</f>
        <v>0</v>
      </c>
      <c r="AF3896" s="4">
        <f>'Enhanced Basket_AUTOLOAD'!AB3896</f>
        <v>0</v>
      </c>
      <c r="AG3896" s="4" t="e">
        <f>VLOOKUP(AJ3896,'Ticker Mapping'!$I$3:$M$6706,5,0)</f>
        <v>#N/A</v>
      </c>
      <c r="AH3896" s="4" t="e">
        <f>_xll.BDP(AK3896&amp;" SEDOL","TICKER_AND_EXCH_CODE")</f>
        <v>#NAME?</v>
      </c>
      <c r="AI3896" s="4" t="e">
        <f t="shared" si="735"/>
        <v>#N/A</v>
      </c>
      <c r="AJ3896" s="4">
        <f>'Enhanced Basket_AUTOLOAD'!P3896</f>
        <v>0</v>
      </c>
      <c r="AK3896" s="4">
        <f>'Enhanced Basket_AUTOLOAD'!Q3896</f>
        <v>0</v>
      </c>
      <c r="AL3896" s="4">
        <f>'Enhanced Basket_AUTOLOAD'!Y3896</f>
        <v>0</v>
      </c>
      <c r="AM3896" s="4" t="e">
        <f t="shared" si="736"/>
        <v>#N/A</v>
      </c>
      <c r="AN3896" s="4" t="str">
        <f t="shared" si="737"/>
        <v>NO</v>
      </c>
      <c r="AO3896" s="4" t="str">
        <f t="shared" si="738"/>
        <v>Cash-in-Lieu</v>
      </c>
    </row>
    <row r="3897" ht="15" customHeight="1" s="4" customFormat="1">
      <c r="A3897" s="4">
        <f>'Enhanced Basket_AUTOLOAD'!H3897</f>
        <v>0</v>
      </c>
      <c r="B3897" s="4" t="str">
        <f t="shared" si="727"/>
        <v>SELL</v>
      </c>
      <c r="C3897" s="4" t="s">
        <v>29</v>
      </c>
      <c r="D3897" s="4" t="str">
        <f t="shared" si="728"/>
        <v>MT</v>
      </c>
      <c r="E3897" s="4" t="str">
        <f t="shared" si="729"/>
      </c>
      <c r="F3897" s="4" t="str">
        <f t="shared" si="730"/>
        <v>CIL LOAD</v>
      </c>
      <c r="G3897" s="4">
        <f t="shared" si="731"/>
        <v>0</v>
      </c>
      <c r="H3897" s="4" t="e">
        <f t="shared" si="732"/>
        <v>#N/A</v>
      </c>
      <c r="I3897" s="4" t="e">
        <f>_xll.BDP(AG3897&amp;" equity","crncy_adj_px_last","eqy_fund_crncy=usd")</f>
        <v>#NAME?</v>
      </c>
      <c r="J3897" s="4" t="str">
        <f t="shared" si="733"/>
      </c>
      <c r="AA3897" s="4">
        <f t="shared" si="734"/>
        <v>0</v>
      </c>
      <c r="AB3897" s="4">
        <f>'Enhanced Basket_AUTOLOAD'!T3897</f>
        <v>0</v>
      </c>
      <c r="AC3897" s="4">
        <f>'Enhanced Basket_AUTOLOAD'!M3897</f>
        <v>0</v>
      </c>
      <c r="AD3897" s="4">
        <f>'Enhanced Basket_AUTOLOAD'!L3897</f>
        <v>0</v>
      </c>
      <c r="AE3897" s="4">
        <f>'Enhanced Basket_AUTOLOAD'!Z3897</f>
        <v>0</v>
      </c>
      <c r="AF3897" s="4">
        <f>'Enhanced Basket_AUTOLOAD'!AB3897</f>
        <v>0</v>
      </c>
      <c r="AG3897" s="4" t="e">
        <f>VLOOKUP(AJ3897,'Ticker Mapping'!$I$3:$M$6706,5,0)</f>
        <v>#N/A</v>
      </c>
      <c r="AH3897" s="4" t="e">
        <f>_xll.BDP(AK3897&amp;" SEDOL","TICKER_AND_EXCH_CODE")</f>
        <v>#NAME?</v>
      </c>
      <c r="AI3897" s="4" t="e">
        <f t="shared" si="735"/>
        <v>#N/A</v>
      </c>
      <c r="AJ3897" s="4">
        <f>'Enhanced Basket_AUTOLOAD'!P3897</f>
        <v>0</v>
      </c>
      <c r="AK3897" s="4">
        <f>'Enhanced Basket_AUTOLOAD'!Q3897</f>
        <v>0</v>
      </c>
      <c r="AL3897" s="4">
        <f>'Enhanced Basket_AUTOLOAD'!Y3897</f>
        <v>0</v>
      </c>
      <c r="AM3897" s="4" t="e">
        <f t="shared" si="736"/>
        <v>#N/A</v>
      </c>
      <c r="AN3897" s="4" t="str">
        <f t="shared" si="737"/>
        <v>NO</v>
      </c>
      <c r="AO3897" s="4" t="str">
        <f t="shared" si="738"/>
        <v>Cash-in-Lieu</v>
      </c>
    </row>
    <row r="3898" ht="15" customHeight="1" s="4" customFormat="1">
      <c r="A3898" s="4">
        <f>'Enhanced Basket_AUTOLOAD'!H3898</f>
        <v>0</v>
      </c>
      <c r="B3898" s="4" t="str">
        <f t="shared" si="727"/>
        <v>SELL</v>
      </c>
      <c r="C3898" s="4" t="s">
        <v>29</v>
      </c>
      <c r="D3898" s="4" t="str">
        <f t="shared" si="728"/>
        <v>MT</v>
      </c>
      <c r="E3898" s="4" t="str">
        <f t="shared" si="729"/>
      </c>
      <c r="F3898" s="4" t="str">
        <f t="shared" si="730"/>
        <v>CIL LOAD</v>
      </c>
      <c r="G3898" s="4">
        <f t="shared" si="731"/>
        <v>0</v>
      </c>
      <c r="H3898" s="4" t="e">
        <f t="shared" si="732"/>
        <v>#N/A</v>
      </c>
      <c r="I3898" s="4" t="e">
        <f>_xll.BDP(AG3898&amp;" equity","crncy_adj_px_last","eqy_fund_crncy=usd")</f>
        <v>#NAME?</v>
      </c>
      <c r="J3898" s="4" t="str">
        <f t="shared" si="733"/>
      </c>
      <c r="AA3898" s="4">
        <f t="shared" si="734"/>
        <v>0</v>
      </c>
      <c r="AB3898" s="4">
        <f>'Enhanced Basket_AUTOLOAD'!T3898</f>
        <v>0</v>
      </c>
      <c r="AC3898" s="4">
        <f>'Enhanced Basket_AUTOLOAD'!M3898</f>
        <v>0</v>
      </c>
      <c r="AD3898" s="4">
        <f>'Enhanced Basket_AUTOLOAD'!L3898</f>
        <v>0</v>
      </c>
      <c r="AE3898" s="4">
        <f>'Enhanced Basket_AUTOLOAD'!Z3898</f>
        <v>0</v>
      </c>
      <c r="AF3898" s="4">
        <f>'Enhanced Basket_AUTOLOAD'!AB3898</f>
        <v>0</v>
      </c>
      <c r="AG3898" s="4" t="e">
        <f>VLOOKUP(AJ3898,'Ticker Mapping'!$I$3:$M$6706,5,0)</f>
        <v>#N/A</v>
      </c>
      <c r="AH3898" s="4" t="e">
        <f>_xll.BDP(AK3898&amp;" SEDOL","TICKER_AND_EXCH_CODE")</f>
        <v>#NAME?</v>
      </c>
      <c r="AI3898" s="4" t="e">
        <f t="shared" si="735"/>
        <v>#N/A</v>
      </c>
      <c r="AJ3898" s="4">
        <f>'Enhanced Basket_AUTOLOAD'!P3898</f>
        <v>0</v>
      </c>
      <c r="AK3898" s="4">
        <f>'Enhanced Basket_AUTOLOAD'!Q3898</f>
        <v>0</v>
      </c>
      <c r="AL3898" s="4">
        <f>'Enhanced Basket_AUTOLOAD'!Y3898</f>
        <v>0</v>
      </c>
      <c r="AM3898" s="4" t="e">
        <f t="shared" si="736"/>
        <v>#N/A</v>
      </c>
      <c r="AN3898" s="4" t="str">
        <f t="shared" si="737"/>
        <v>NO</v>
      </c>
      <c r="AO3898" s="4" t="str">
        <f t="shared" si="738"/>
        <v>Cash-in-Lieu</v>
      </c>
    </row>
    <row r="3899" ht="15" customHeight="1" s="4" customFormat="1">
      <c r="A3899" s="4">
        <f>'Enhanced Basket_AUTOLOAD'!H3899</f>
        <v>0</v>
      </c>
      <c r="B3899" s="4" t="str">
        <f t="shared" si="727"/>
        <v>SELL</v>
      </c>
      <c r="C3899" s="4" t="s">
        <v>29</v>
      </c>
      <c r="D3899" s="4" t="str">
        <f t="shared" si="728"/>
        <v>MT</v>
      </c>
      <c r="E3899" s="4" t="str">
        <f t="shared" si="729"/>
      </c>
      <c r="F3899" s="4" t="str">
        <f t="shared" si="730"/>
        <v>CIL LOAD</v>
      </c>
      <c r="G3899" s="4">
        <f t="shared" si="731"/>
        <v>0</v>
      </c>
      <c r="H3899" s="4" t="e">
        <f t="shared" si="732"/>
        <v>#N/A</v>
      </c>
      <c r="I3899" s="4" t="e">
        <f>_xll.BDP(AG3899&amp;" equity","crncy_adj_px_last","eqy_fund_crncy=usd")</f>
        <v>#NAME?</v>
      </c>
      <c r="J3899" s="4" t="str">
        <f t="shared" si="733"/>
      </c>
      <c r="AA3899" s="4">
        <f t="shared" si="734"/>
        <v>0</v>
      </c>
      <c r="AB3899" s="4">
        <f>'Enhanced Basket_AUTOLOAD'!T3899</f>
        <v>0</v>
      </c>
      <c r="AC3899" s="4">
        <f>'Enhanced Basket_AUTOLOAD'!M3899</f>
        <v>0</v>
      </c>
      <c r="AD3899" s="4">
        <f>'Enhanced Basket_AUTOLOAD'!L3899</f>
        <v>0</v>
      </c>
      <c r="AE3899" s="4">
        <f>'Enhanced Basket_AUTOLOAD'!Z3899</f>
        <v>0</v>
      </c>
      <c r="AF3899" s="4">
        <f>'Enhanced Basket_AUTOLOAD'!AB3899</f>
        <v>0</v>
      </c>
      <c r="AG3899" s="4" t="e">
        <f>VLOOKUP(AJ3899,'Ticker Mapping'!$I$3:$M$6706,5,0)</f>
        <v>#N/A</v>
      </c>
      <c r="AH3899" s="4" t="e">
        <f>_xll.BDP(AK3899&amp;" SEDOL","TICKER_AND_EXCH_CODE")</f>
        <v>#NAME?</v>
      </c>
      <c r="AI3899" s="4" t="e">
        <f t="shared" si="735"/>
        <v>#N/A</v>
      </c>
      <c r="AJ3899" s="4">
        <f>'Enhanced Basket_AUTOLOAD'!P3899</f>
        <v>0</v>
      </c>
      <c r="AK3899" s="4">
        <f>'Enhanced Basket_AUTOLOAD'!Q3899</f>
        <v>0</v>
      </c>
      <c r="AL3899" s="4">
        <f>'Enhanced Basket_AUTOLOAD'!Y3899</f>
        <v>0</v>
      </c>
      <c r="AM3899" s="4" t="e">
        <f t="shared" si="736"/>
        <v>#N/A</v>
      </c>
      <c r="AN3899" s="4" t="str">
        <f t="shared" si="737"/>
        <v>NO</v>
      </c>
      <c r="AO3899" s="4" t="str">
        <f t="shared" si="738"/>
        <v>Cash-in-Lieu</v>
      </c>
    </row>
    <row r="3900" ht="15" customHeight="1" s="4" customFormat="1">
      <c r="A3900" s="4">
        <f>'Enhanced Basket_AUTOLOAD'!H3900</f>
        <v>0</v>
      </c>
      <c r="B3900" s="4" t="str">
        <f t="shared" si="727"/>
        <v>SELL</v>
      </c>
      <c r="C3900" s="4" t="s">
        <v>29</v>
      </c>
      <c r="D3900" s="4" t="str">
        <f t="shared" si="728"/>
        <v>MT</v>
      </c>
      <c r="E3900" s="4" t="str">
        <f t="shared" si="729"/>
      </c>
      <c r="F3900" s="4" t="str">
        <f t="shared" si="730"/>
        <v>CIL LOAD</v>
      </c>
      <c r="G3900" s="4">
        <f t="shared" si="731"/>
        <v>0</v>
      </c>
      <c r="H3900" s="4" t="e">
        <f t="shared" si="732"/>
        <v>#N/A</v>
      </c>
      <c r="I3900" s="4" t="e">
        <f>_xll.BDP(AG3900&amp;" equity","crncy_adj_px_last","eqy_fund_crncy=usd")</f>
        <v>#NAME?</v>
      </c>
      <c r="J3900" s="4" t="str">
        <f t="shared" si="733"/>
      </c>
      <c r="AA3900" s="4">
        <f t="shared" si="734"/>
        <v>0</v>
      </c>
      <c r="AB3900" s="4">
        <f>'Enhanced Basket_AUTOLOAD'!T3900</f>
        <v>0</v>
      </c>
      <c r="AC3900" s="4">
        <f>'Enhanced Basket_AUTOLOAD'!M3900</f>
        <v>0</v>
      </c>
      <c r="AD3900" s="4">
        <f>'Enhanced Basket_AUTOLOAD'!L3900</f>
        <v>0</v>
      </c>
      <c r="AE3900" s="4">
        <f>'Enhanced Basket_AUTOLOAD'!Z3900</f>
        <v>0</v>
      </c>
      <c r="AF3900" s="4">
        <f>'Enhanced Basket_AUTOLOAD'!AB3900</f>
        <v>0</v>
      </c>
      <c r="AG3900" s="4" t="e">
        <f>VLOOKUP(AJ3900,'Ticker Mapping'!$I$3:$M$6706,5,0)</f>
        <v>#N/A</v>
      </c>
      <c r="AH3900" s="4" t="e">
        <f>_xll.BDP(AK3900&amp;" SEDOL","TICKER_AND_EXCH_CODE")</f>
        <v>#NAME?</v>
      </c>
      <c r="AI3900" s="4" t="e">
        <f t="shared" si="735"/>
        <v>#N/A</v>
      </c>
      <c r="AJ3900" s="4">
        <f>'Enhanced Basket_AUTOLOAD'!P3900</f>
        <v>0</v>
      </c>
      <c r="AK3900" s="4">
        <f>'Enhanced Basket_AUTOLOAD'!Q3900</f>
        <v>0</v>
      </c>
      <c r="AL3900" s="4">
        <f>'Enhanced Basket_AUTOLOAD'!Y3900</f>
        <v>0</v>
      </c>
      <c r="AM3900" s="4" t="e">
        <f t="shared" si="736"/>
        <v>#N/A</v>
      </c>
      <c r="AN3900" s="4" t="str">
        <f t="shared" si="737"/>
        <v>NO</v>
      </c>
      <c r="AO3900" s="4" t="str">
        <f t="shared" si="738"/>
        <v>Cash-in-Lieu</v>
      </c>
    </row>
    <row r="3901" ht="15" customHeight="1" s="4" customFormat="1">
      <c r="A3901" s="4">
        <f>'Enhanced Basket_AUTOLOAD'!H3901</f>
        <v>0</v>
      </c>
      <c r="B3901" s="4" t="str">
        <f t="shared" si="727"/>
        <v>SELL</v>
      </c>
      <c r="C3901" s="4" t="s">
        <v>29</v>
      </c>
      <c r="D3901" s="4" t="str">
        <f t="shared" si="728"/>
        <v>MT</v>
      </c>
      <c r="E3901" s="4" t="str">
        <f t="shared" si="729"/>
      </c>
      <c r="F3901" s="4" t="str">
        <f t="shared" si="730"/>
        <v>CIL LOAD</v>
      </c>
      <c r="G3901" s="4">
        <f t="shared" si="731"/>
        <v>0</v>
      </c>
      <c r="H3901" s="4" t="e">
        <f t="shared" si="732"/>
        <v>#N/A</v>
      </c>
      <c r="I3901" s="4" t="e">
        <f>_xll.BDP(AG3901&amp;" equity","crncy_adj_px_last","eqy_fund_crncy=usd")</f>
        <v>#NAME?</v>
      </c>
      <c r="J3901" s="4" t="str">
        <f t="shared" si="733"/>
      </c>
      <c r="AA3901" s="4">
        <f t="shared" si="734"/>
        <v>0</v>
      </c>
      <c r="AB3901" s="4">
        <f>'Enhanced Basket_AUTOLOAD'!T3901</f>
        <v>0</v>
      </c>
      <c r="AC3901" s="4">
        <f>'Enhanced Basket_AUTOLOAD'!M3901</f>
        <v>0</v>
      </c>
      <c r="AD3901" s="4">
        <f>'Enhanced Basket_AUTOLOAD'!L3901</f>
        <v>0</v>
      </c>
      <c r="AE3901" s="4">
        <f>'Enhanced Basket_AUTOLOAD'!Z3901</f>
        <v>0</v>
      </c>
      <c r="AF3901" s="4">
        <f>'Enhanced Basket_AUTOLOAD'!AB3901</f>
        <v>0</v>
      </c>
      <c r="AG3901" s="4" t="e">
        <f>VLOOKUP(AJ3901,'Ticker Mapping'!$I$3:$M$6706,5,0)</f>
        <v>#N/A</v>
      </c>
      <c r="AH3901" s="4" t="e">
        <f>_xll.BDP(AK3901&amp;" SEDOL","TICKER_AND_EXCH_CODE")</f>
        <v>#NAME?</v>
      </c>
      <c r="AI3901" s="4" t="e">
        <f t="shared" si="735"/>
        <v>#N/A</v>
      </c>
      <c r="AJ3901" s="4">
        <f>'Enhanced Basket_AUTOLOAD'!P3901</f>
        <v>0</v>
      </c>
      <c r="AK3901" s="4">
        <f>'Enhanced Basket_AUTOLOAD'!Q3901</f>
        <v>0</v>
      </c>
      <c r="AL3901" s="4">
        <f>'Enhanced Basket_AUTOLOAD'!Y3901</f>
        <v>0</v>
      </c>
      <c r="AM3901" s="4" t="e">
        <f t="shared" si="736"/>
        <v>#N/A</v>
      </c>
      <c r="AN3901" s="4" t="str">
        <f t="shared" si="737"/>
        <v>NO</v>
      </c>
      <c r="AO3901" s="4" t="str">
        <f t="shared" si="738"/>
        <v>Cash-in-Lieu</v>
      </c>
    </row>
    <row r="3902" ht="15" customHeight="1" s="4" customFormat="1">
      <c r="A3902" s="4">
        <f>'Enhanced Basket_AUTOLOAD'!H3902</f>
        <v>0</v>
      </c>
      <c r="B3902" s="4" t="str">
        <f t="shared" si="727"/>
        <v>SELL</v>
      </c>
      <c r="C3902" s="4" t="s">
        <v>29</v>
      </c>
      <c r="D3902" s="4" t="str">
        <f t="shared" si="728"/>
        <v>MT</v>
      </c>
      <c r="E3902" s="4" t="str">
        <f t="shared" si="729"/>
      </c>
      <c r="F3902" s="4" t="str">
        <f t="shared" si="730"/>
        <v>CIL LOAD</v>
      </c>
      <c r="G3902" s="4">
        <f t="shared" si="731"/>
        <v>0</v>
      </c>
      <c r="H3902" s="4" t="e">
        <f t="shared" si="732"/>
        <v>#N/A</v>
      </c>
      <c r="I3902" s="4" t="e">
        <f>_xll.BDP(AG3902&amp;" equity","crncy_adj_px_last","eqy_fund_crncy=usd")</f>
        <v>#NAME?</v>
      </c>
      <c r="J3902" s="4" t="str">
        <f t="shared" si="733"/>
      </c>
      <c r="AA3902" s="4">
        <f t="shared" si="734"/>
        <v>0</v>
      </c>
      <c r="AB3902" s="4">
        <f>'Enhanced Basket_AUTOLOAD'!T3902</f>
        <v>0</v>
      </c>
      <c r="AC3902" s="4">
        <f>'Enhanced Basket_AUTOLOAD'!M3902</f>
        <v>0</v>
      </c>
      <c r="AD3902" s="4">
        <f>'Enhanced Basket_AUTOLOAD'!L3902</f>
        <v>0</v>
      </c>
      <c r="AE3902" s="4">
        <f>'Enhanced Basket_AUTOLOAD'!Z3902</f>
        <v>0</v>
      </c>
      <c r="AF3902" s="4">
        <f>'Enhanced Basket_AUTOLOAD'!AB3902</f>
        <v>0</v>
      </c>
      <c r="AG3902" s="4" t="e">
        <f>VLOOKUP(AJ3902,'Ticker Mapping'!$I$3:$M$6706,5,0)</f>
        <v>#N/A</v>
      </c>
      <c r="AH3902" s="4" t="e">
        <f>_xll.BDP(AK3902&amp;" SEDOL","TICKER_AND_EXCH_CODE")</f>
        <v>#NAME?</v>
      </c>
      <c r="AI3902" s="4" t="e">
        <f t="shared" si="735"/>
        <v>#N/A</v>
      </c>
      <c r="AJ3902" s="4">
        <f>'Enhanced Basket_AUTOLOAD'!P3902</f>
        <v>0</v>
      </c>
      <c r="AK3902" s="4">
        <f>'Enhanced Basket_AUTOLOAD'!Q3902</f>
        <v>0</v>
      </c>
      <c r="AL3902" s="4">
        <f>'Enhanced Basket_AUTOLOAD'!Y3902</f>
        <v>0</v>
      </c>
      <c r="AM3902" s="4" t="e">
        <f t="shared" si="736"/>
        <v>#N/A</v>
      </c>
      <c r="AN3902" s="4" t="str">
        <f t="shared" si="737"/>
        <v>NO</v>
      </c>
      <c r="AO3902" s="4" t="str">
        <f t="shared" si="738"/>
        <v>Cash-in-Lieu</v>
      </c>
    </row>
    <row r="3903" ht="15" customHeight="1" s="4" customFormat="1">
      <c r="A3903" s="4">
        <f>'Enhanced Basket_AUTOLOAD'!H3903</f>
        <v>0</v>
      </c>
      <c r="B3903" s="4" t="str">
        <f t="shared" si="727"/>
        <v>SELL</v>
      </c>
      <c r="C3903" s="4" t="s">
        <v>29</v>
      </c>
      <c r="D3903" s="4" t="str">
        <f t="shared" si="728"/>
        <v>MT</v>
      </c>
      <c r="E3903" s="4" t="str">
        <f t="shared" si="729"/>
      </c>
      <c r="F3903" s="4" t="str">
        <f t="shared" si="730"/>
        <v>CIL LOAD</v>
      </c>
      <c r="G3903" s="4">
        <f t="shared" si="731"/>
        <v>0</v>
      </c>
      <c r="H3903" s="4" t="e">
        <f t="shared" si="732"/>
        <v>#N/A</v>
      </c>
      <c r="I3903" s="4" t="e">
        <f>_xll.BDP(AG3903&amp;" equity","crncy_adj_px_last","eqy_fund_crncy=usd")</f>
        <v>#NAME?</v>
      </c>
      <c r="J3903" s="4" t="str">
        <f t="shared" si="733"/>
      </c>
      <c r="AA3903" s="4">
        <f t="shared" si="734"/>
        <v>0</v>
      </c>
      <c r="AB3903" s="4">
        <f>'Enhanced Basket_AUTOLOAD'!T3903</f>
        <v>0</v>
      </c>
      <c r="AC3903" s="4">
        <f>'Enhanced Basket_AUTOLOAD'!M3903</f>
        <v>0</v>
      </c>
      <c r="AD3903" s="4">
        <f>'Enhanced Basket_AUTOLOAD'!L3903</f>
        <v>0</v>
      </c>
      <c r="AE3903" s="4">
        <f>'Enhanced Basket_AUTOLOAD'!Z3903</f>
        <v>0</v>
      </c>
      <c r="AF3903" s="4">
        <f>'Enhanced Basket_AUTOLOAD'!AB3903</f>
        <v>0</v>
      </c>
      <c r="AG3903" s="4" t="e">
        <f>VLOOKUP(AJ3903,'Ticker Mapping'!$I$3:$M$6706,5,0)</f>
        <v>#N/A</v>
      </c>
      <c r="AH3903" s="4" t="e">
        <f>_xll.BDP(AK3903&amp;" SEDOL","TICKER_AND_EXCH_CODE")</f>
        <v>#NAME?</v>
      </c>
      <c r="AI3903" s="4" t="e">
        <f t="shared" si="735"/>
        <v>#N/A</v>
      </c>
      <c r="AJ3903" s="4">
        <f>'Enhanced Basket_AUTOLOAD'!P3903</f>
        <v>0</v>
      </c>
      <c r="AK3903" s="4">
        <f>'Enhanced Basket_AUTOLOAD'!Q3903</f>
        <v>0</v>
      </c>
      <c r="AL3903" s="4">
        <f>'Enhanced Basket_AUTOLOAD'!Y3903</f>
        <v>0</v>
      </c>
      <c r="AM3903" s="4" t="e">
        <f t="shared" si="736"/>
        <v>#N/A</v>
      </c>
      <c r="AN3903" s="4" t="str">
        <f t="shared" si="737"/>
        <v>NO</v>
      </c>
      <c r="AO3903" s="4" t="str">
        <f t="shared" si="738"/>
        <v>Cash-in-Lieu</v>
      </c>
    </row>
    <row r="3904" ht="15" customHeight="1" s="4" customFormat="1">
      <c r="A3904" s="4">
        <f>'Enhanced Basket_AUTOLOAD'!H3904</f>
        <v>0</v>
      </c>
      <c r="B3904" s="4" t="str">
        <f t="shared" si="727"/>
        <v>SELL</v>
      </c>
      <c r="C3904" s="4" t="s">
        <v>29</v>
      </c>
      <c r="D3904" s="4" t="str">
        <f t="shared" si="728"/>
        <v>MT</v>
      </c>
      <c r="E3904" s="4" t="str">
        <f t="shared" si="729"/>
      </c>
      <c r="F3904" s="4" t="str">
        <f t="shared" si="730"/>
        <v>CIL LOAD</v>
      </c>
      <c r="G3904" s="4">
        <f t="shared" si="731"/>
        <v>0</v>
      </c>
      <c r="H3904" s="4" t="e">
        <f t="shared" si="732"/>
        <v>#N/A</v>
      </c>
      <c r="I3904" s="4" t="e">
        <f>_xll.BDP(AG3904&amp;" equity","crncy_adj_px_last","eqy_fund_crncy=usd")</f>
        <v>#NAME?</v>
      </c>
      <c r="J3904" s="4" t="str">
        <f t="shared" si="733"/>
      </c>
      <c r="AA3904" s="4">
        <f t="shared" si="734"/>
        <v>0</v>
      </c>
      <c r="AB3904" s="4">
        <f>'Enhanced Basket_AUTOLOAD'!T3904</f>
        <v>0</v>
      </c>
      <c r="AC3904" s="4">
        <f>'Enhanced Basket_AUTOLOAD'!M3904</f>
        <v>0</v>
      </c>
      <c r="AD3904" s="4">
        <f>'Enhanced Basket_AUTOLOAD'!L3904</f>
        <v>0</v>
      </c>
      <c r="AE3904" s="4">
        <f>'Enhanced Basket_AUTOLOAD'!Z3904</f>
        <v>0</v>
      </c>
      <c r="AF3904" s="4">
        <f>'Enhanced Basket_AUTOLOAD'!AB3904</f>
        <v>0</v>
      </c>
      <c r="AG3904" s="4" t="e">
        <f>VLOOKUP(AJ3904,'Ticker Mapping'!$I$3:$M$6706,5,0)</f>
        <v>#N/A</v>
      </c>
      <c r="AH3904" s="4" t="e">
        <f>_xll.BDP(AK3904&amp;" SEDOL","TICKER_AND_EXCH_CODE")</f>
        <v>#NAME?</v>
      </c>
      <c r="AI3904" s="4" t="e">
        <f t="shared" si="735"/>
        <v>#N/A</v>
      </c>
      <c r="AJ3904" s="4">
        <f>'Enhanced Basket_AUTOLOAD'!P3904</f>
        <v>0</v>
      </c>
      <c r="AK3904" s="4">
        <f>'Enhanced Basket_AUTOLOAD'!Q3904</f>
        <v>0</v>
      </c>
      <c r="AL3904" s="4">
        <f>'Enhanced Basket_AUTOLOAD'!Y3904</f>
        <v>0</v>
      </c>
      <c r="AM3904" s="4" t="e">
        <f t="shared" si="736"/>
        <v>#N/A</v>
      </c>
      <c r="AN3904" s="4" t="str">
        <f t="shared" si="737"/>
        <v>NO</v>
      </c>
      <c r="AO3904" s="4" t="str">
        <f t="shared" si="738"/>
        <v>Cash-in-Lieu</v>
      </c>
    </row>
    <row r="3905" ht="15" customHeight="1" s="4" customFormat="1">
      <c r="A3905" s="4">
        <f>'Enhanced Basket_AUTOLOAD'!H3905</f>
        <v>0</v>
      </c>
      <c r="B3905" s="4" t="str">
        <f t="shared" si="727"/>
        <v>SELL</v>
      </c>
      <c r="C3905" s="4" t="s">
        <v>29</v>
      </c>
      <c r="D3905" s="4" t="str">
        <f t="shared" si="728"/>
        <v>MT</v>
      </c>
      <c r="E3905" s="4" t="str">
        <f t="shared" si="729"/>
      </c>
      <c r="F3905" s="4" t="str">
        <f t="shared" si="730"/>
        <v>CIL LOAD</v>
      </c>
      <c r="G3905" s="4">
        <f t="shared" si="731"/>
        <v>0</v>
      </c>
      <c r="H3905" s="4" t="e">
        <f t="shared" si="732"/>
        <v>#N/A</v>
      </c>
      <c r="I3905" s="4" t="e">
        <f>_xll.BDP(AG3905&amp;" equity","crncy_adj_px_last","eqy_fund_crncy=usd")</f>
        <v>#NAME?</v>
      </c>
      <c r="J3905" s="4" t="str">
        <f t="shared" si="733"/>
      </c>
      <c r="AA3905" s="4">
        <f t="shared" si="734"/>
        <v>0</v>
      </c>
      <c r="AB3905" s="4">
        <f>'Enhanced Basket_AUTOLOAD'!T3905</f>
        <v>0</v>
      </c>
      <c r="AC3905" s="4">
        <f>'Enhanced Basket_AUTOLOAD'!M3905</f>
        <v>0</v>
      </c>
      <c r="AD3905" s="4">
        <f>'Enhanced Basket_AUTOLOAD'!L3905</f>
        <v>0</v>
      </c>
      <c r="AE3905" s="4">
        <f>'Enhanced Basket_AUTOLOAD'!Z3905</f>
        <v>0</v>
      </c>
      <c r="AF3905" s="4">
        <f>'Enhanced Basket_AUTOLOAD'!AB3905</f>
        <v>0</v>
      </c>
      <c r="AG3905" s="4" t="e">
        <f>VLOOKUP(AJ3905,'Ticker Mapping'!$I$3:$M$6706,5,0)</f>
        <v>#N/A</v>
      </c>
      <c r="AH3905" s="4" t="e">
        <f>_xll.BDP(AK3905&amp;" SEDOL","TICKER_AND_EXCH_CODE")</f>
        <v>#NAME?</v>
      </c>
      <c r="AI3905" s="4" t="e">
        <f t="shared" si="735"/>
        <v>#N/A</v>
      </c>
      <c r="AJ3905" s="4">
        <f>'Enhanced Basket_AUTOLOAD'!P3905</f>
        <v>0</v>
      </c>
      <c r="AK3905" s="4">
        <f>'Enhanced Basket_AUTOLOAD'!Q3905</f>
        <v>0</v>
      </c>
      <c r="AL3905" s="4">
        <f>'Enhanced Basket_AUTOLOAD'!Y3905</f>
        <v>0</v>
      </c>
      <c r="AM3905" s="4" t="e">
        <f t="shared" si="736"/>
        <v>#N/A</v>
      </c>
      <c r="AN3905" s="4" t="str">
        <f t="shared" si="737"/>
        <v>NO</v>
      </c>
      <c r="AO3905" s="4" t="str">
        <f t="shared" si="738"/>
        <v>Cash-in-Lieu</v>
      </c>
    </row>
    <row r="3906" ht="15" customHeight="1" s="4" customFormat="1">
      <c r="A3906" s="4">
        <f>'Enhanced Basket_AUTOLOAD'!H3906</f>
        <v>0</v>
      </c>
      <c r="B3906" s="4" t="str">
        <f ref="B3906:B3969" t="shared" si="739">IF(AA3906&gt;0,"BUY","SELL")</f>
        <v>SELL</v>
      </c>
      <c r="C3906" s="4" t="s">
        <v>29</v>
      </c>
      <c r="D3906" s="4" t="str">
        <f ref="D3906:D3969" t="shared" si="740">IF(AO3906="In-Kind","INK","MT")</f>
        <v>MT</v>
      </c>
      <c r="E3906" s="4" t="str">
        <f ref="E3906:E3969" t="shared" si="741">IF(D3906="INK","MSCOP","")</f>
      </c>
      <c r="F3906" s="4" t="str">
        <f ref="F3906:F3969" t="shared" si="742">IF(E3906="MSCOP","INKIND LOAD","CIL LOAD")</f>
        <v>CIL LOAD</v>
      </c>
      <c r="G3906" s="4">
        <f ref="G3906:G3969" t="shared" si="743">ABS(AA3906*AB3906)</f>
        <v>0</v>
      </c>
      <c r="H3906" s="4" t="e">
        <f ref="H3906:H3969" t="shared" si="744">AG3906</f>
        <v>#N/A</v>
      </c>
      <c r="I3906" s="4" t="e">
        <f>_xll.BDP(AG3906&amp;" equity","crncy_adj_px_last","eqy_fund_crncy=usd")</f>
        <v>#NAME?</v>
      </c>
      <c r="J3906" s="4" t="str">
        <f ref="J3906:J3969" t="shared" si="745">IF(D3906="INK",G3906,"")</f>
      </c>
      <c r="AA3906" s="4">
        <f ref="AA3906:AA3969" t="shared" si="746">IFERROR(VLOOKUP(A3906,$R$4:$S$26,2,0),0)</f>
        <v>0</v>
      </c>
      <c r="AB3906" s="4">
        <f>'Enhanced Basket_AUTOLOAD'!T3906</f>
        <v>0</v>
      </c>
      <c r="AC3906" s="4">
        <f>'Enhanced Basket_AUTOLOAD'!M3906</f>
        <v>0</v>
      </c>
      <c r="AD3906" s="4">
        <f>'Enhanced Basket_AUTOLOAD'!L3906</f>
        <v>0</v>
      </c>
      <c r="AE3906" s="4">
        <f>'Enhanced Basket_AUTOLOAD'!Z3906</f>
        <v>0</v>
      </c>
      <c r="AF3906" s="4">
        <f>'Enhanced Basket_AUTOLOAD'!AB3906</f>
        <v>0</v>
      </c>
      <c r="AG3906" s="4" t="e">
        <f>VLOOKUP(AJ3906,'Ticker Mapping'!$I$3:$M$6706,5,0)</f>
        <v>#N/A</v>
      </c>
      <c r="AH3906" s="4" t="e">
        <f>_xll.BDP(AK3906&amp;" SEDOL","TICKER_AND_EXCH_CODE")</f>
        <v>#NAME?</v>
      </c>
      <c r="AI3906" s="4" t="e">
        <f ref="AI3906:AI3969" t="shared" si="747">IF(AG3906=AH3906,"Y","N")</f>
        <v>#N/A</v>
      </c>
      <c r="AJ3906" s="4">
        <f>'Enhanced Basket_AUTOLOAD'!P3906</f>
        <v>0</v>
      </c>
      <c r="AK3906" s="4">
        <f>'Enhanced Basket_AUTOLOAD'!Q3906</f>
        <v>0</v>
      </c>
      <c r="AL3906" s="4">
        <f>'Enhanced Basket_AUTOLOAD'!Y3906</f>
        <v>0</v>
      </c>
      <c r="AM3906" s="4" t="e">
        <f ref="AM3906:AM3969" t="shared" si="748">A3906&amp;" "&amp;AG3906</f>
        <v>#N/A</v>
      </c>
      <c r="AN3906" s="4" t="str">
        <f ref="AN3906:AN3969" t="shared" si="749">IF(COUNTIF($Q$28:$Q$73,AM3906),"YES","NO")</f>
        <v>NO</v>
      </c>
      <c r="AO3906" s="4" t="str">
        <f ref="AO3906:AO3969" t="shared" si="750">IF(AND(AL3906="In-Kind",AN3906="NO"),"In-Kind","Cash-in-Lieu")</f>
        <v>Cash-in-Lieu</v>
      </c>
    </row>
    <row r="3907" ht="15" customHeight="1" s="4" customFormat="1">
      <c r="A3907" s="4">
        <f>'Enhanced Basket_AUTOLOAD'!H3907</f>
        <v>0</v>
      </c>
      <c r="B3907" s="4" t="str">
        <f t="shared" si="739"/>
        <v>SELL</v>
      </c>
      <c r="C3907" s="4" t="s">
        <v>29</v>
      </c>
      <c r="D3907" s="4" t="str">
        <f t="shared" si="740"/>
        <v>MT</v>
      </c>
      <c r="E3907" s="4" t="str">
        <f t="shared" si="741"/>
      </c>
      <c r="F3907" s="4" t="str">
        <f t="shared" si="742"/>
        <v>CIL LOAD</v>
      </c>
      <c r="G3907" s="4">
        <f t="shared" si="743"/>
        <v>0</v>
      </c>
      <c r="H3907" s="4" t="e">
        <f t="shared" si="744"/>
        <v>#N/A</v>
      </c>
      <c r="I3907" s="4" t="e">
        <f>_xll.BDP(AG3907&amp;" equity","crncy_adj_px_last","eqy_fund_crncy=usd")</f>
        <v>#NAME?</v>
      </c>
      <c r="J3907" s="4" t="str">
        <f t="shared" si="745"/>
      </c>
      <c r="AA3907" s="4">
        <f t="shared" si="746"/>
        <v>0</v>
      </c>
      <c r="AB3907" s="4">
        <f>'Enhanced Basket_AUTOLOAD'!T3907</f>
        <v>0</v>
      </c>
      <c r="AC3907" s="4">
        <f>'Enhanced Basket_AUTOLOAD'!M3907</f>
        <v>0</v>
      </c>
      <c r="AD3907" s="4">
        <f>'Enhanced Basket_AUTOLOAD'!L3907</f>
        <v>0</v>
      </c>
      <c r="AE3907" s="4">
        <f>'Enhanced Basket_AUTOLOAD'!Z3907</f>
        <v>0</v>
      </c>
      <c r="AF3907" s="4">
        <f>'Enhanced Basket_AUTOLOAD'!AB3907</f>
        <v>0</v>
      </c>
      <c r="AG3907" s="4" t="e">
        <f>VLOOKUP(AJ3907,'Ticker Mapping'!$I$3:$M$6706,5,0)</f>
        <v>#N/A</v>
      </c>
      <c r="AH3907" s="4" t="e">
        <f>_xll.BDP(AK3907&amp;" SEDOL","TICKER_AND_EXCH_CODE")</f>
        <v>#NAME?</v>
      </c>
      <c r="AI3907" s="4" t="e">
        <f t="shared" si="747"/>
        <v>#N/A</v>
      </c>
      <c r="AJ3907" s="4">
        <f>'Enhanced Basket_AUTOLOAD'!P3907</f>
        <v>0</v>
      </c>
      <c r="AK3907" s="4">
        <f>'Enhanced Basket_AUTOLOAD'!Q3907</f>
        <v>0</v>
      </c>
      <c r="AL3907" s="4">
        <f>'Enhanced Basket_AUTOLOAD'!Y3907</f>
        <v>0</v>
      </c>
      <c r="AM3907" s="4" t="e">
        <f t="shared" si="748"/>
        <v>#N/A</v>
      </c>
      <c r="AN3907" s="4" t="str">
        <f t="shared" si="749"/>
        <v>NO</v>
      </c>
      <c r="AO3907" s="4" t="str">
        <f t="shared" si="750"/>
        <v>Cash-in-Lieu</v>
      </c>
    </row>
    <row r="3908" ht="15" customHeight="1" s="4" customFormat="1">
      <c r="A3908" s="4">
        <f>'Enhanced Basket_AUTOLOAD'!H3908</f>
        <v>0</v>
      </c>
      <c r="B3908" s="4" t="str">
        <f t="shared" si="739"/>
        <v>SELL</v>
      </c>
      <c r="C3908" s="4" t="s">
        <v>29</v>
      </c>
      <c r="D3908" s="4" t="str">
        <f t="shared" si="740"/>
        <v>MT</v>
      </c>
      <c r="E3908" s="4" t="str">
        <f t="shared" si="741"/>
      </c>
      <c r="F3908" s="4" t="str">
        <f t="shared" si="742"/>
        <v>CIL LOAD</v>
      </c>
      <c r="G3908" s="4">
        <f t="shared" si="743"/>
        <v>0</v>
      </c>
      <c r="H3908" s="4" t="e">
        <f t="shared" si="744"/>
        <v>#N/A</v>
      </c>
      <c r="I3908" s="4" t="e">
        <f>_xll.BDP(AG3908&amp;" equity","crncy_adj_px_last","eqy_fund_crncy=usd")</f>
        <v>#NAME?</v>
      </c>
      <c r="J3908" s="4" t="str">
        <f t="shared" si="745"/>
      </c>
      <c r="AA3908" s="4">
        <f t="shared" si="746"/>
        <v>0</v>
      </c>
      <c r="AB3908" s="4">
        <f>'Enhanced Basket_AUTOLOAD'!T3908</f>
        <v>0</v>
      </c>
      <c r="AC3908" s="4">
        <f>'Enhanced Basket_AUTOLOAD'!M3908</f>
        <v>0</v>
      </c>
      <c r="AD3908" s="4">
        <f>'Enhanced Basket_AUTOLOAD'!L3908</f>
        <v>0</v>
      </c>
      <c r="AE3908" s="4">
        <f>'Enhanced Basket_AUTOLOAD'!Z3908</f>
        <v>0</v>
      </c>
      <c r="AF3908" s="4">
        <f>'Enhanced Basket_AUTOLOAD'!AB3908</f>
        <v>0</v>
      </c>
      <c r="AG3908" s="4" t="e">
        <f>VLOOKUP(AJ3908,'Ticker Mapping'!$I$3:$M$6706,5,0)</f>
        <v>#N/A</v>
      </c>
      <c r="AH3908" s="4" t="e">
        <f>_xll.BDP(AK3908&amp;" SEDOL","TICKER_AND_EXCH_CODE")</f>
        <v>#NAME?</v>
      </c>
      <c r="AI3908" s="4" t="e">
        <f t="shared" si="747"/>
        <v>#N/A</v>
      </c>
      <c r="AJ3908" s="4">
        <f>'Enhanced Basket_AUTOLOAD'!P3908</f>
        <v>0</v>
      </c>
      <c r="AK3908" s="4">
        <f>'Enhanced Basket_AUTOLOAD'!Q3908</f>
        <v>0</v>
      </c>
      <c r="AL3908" s="4">
        <f>'Enhanced Basket_AUTOLOAD'!Y3908</f>
        <v>0</v>
      </c>
      <c r="AM3908" s="4" t="e">
        <f t="shared" si="748"/>
        <v>#N/A</v>
      </c>
      <c r="AN3908" s="4" t="str">
        <f t="shared" si="749"/>
        <v>NO</v>
      </c>
      <c r="AO3908" s="4" t="str">
        <f t="shared" si="750"/>
        <v>Cash-in-Lieu</v>
      </c>
    </row>
    <row r="3909" ht="15" customHeight="1" s="4" customFormat="1">
      <c r="A3909" s="4">
        <f>'Enhanced Basket_AUTOLOAD'!H3909</f>
        <v>0</v>
      </c>
      <c r="B3909" s="4" t="str">
        <f t="shared" si="739"/>
        <v>SELL</v>
      </c>
      <c r="C3909" s="4" t="s">
        <v>29</v>
      </c>
      <c r="D3909" s="4" t="str">
        <f t="shared" si="740"/>
        <v>MT</v>
      </c>
      <c r="E3909" s="4" t="str">
        <f t="shared" si="741"/>
      </c>
      <c r="F3909" s="4" t="str">
        <f t="shared" si="742"/>
        <v>CIL LOAD</v>
      </c>
      <c r="G3909" s="4">
        <f t="shared" si="743"/>
        <v>0</v>
      </c>
      <c r="H3909" s="4" t="e">
        <f t="shared" si="744"/>
        <v>#N/A</v>
      </c>
      <c r="I3909" s="4" t="e">
        <f>_xll.BDP(AG3909&amp;" equity","crncy_adj_px_last","eqy_fund_crncy=usd")</f>
        <v>#NAME?</v>
      </c>
      <c r="J3909" s="4" t="str">
        <f t="shared" si="745"/>
      </c>
      <c r="AA3909" s="4">
        <f t="shared" si="746"/>
        <v>0</v>
      </c>
      <c r="AB3909" s="4">
        <f>'Enhanced Basket_AUTOLOAD'!T3909</f>
        <v>0</v>
      </c>
      <c r="AC3909" s="4">
        <f>'Enhanced Basket_AUTOLOAD'!M3909</f>
        <v>0</v>
      </c>
      <c r="AD3909" s="4">
        <f>'Enhanced Basket_AUTOLOAD'!L3909</f>
        <v>0</v>
      </c>
      <c r="AE3909" s="4">
        <f>'Enhanced Basket_AUTOLOAD'!Z3909</f>
        <v>0</v>
      </c>
      <c r="AF3909" s="4">
        <f>'Enhanced Basket_AUTOLOAD'!AB3909</f>
        <v>0</v>
      </c>
      <c r="AG3909" s="4" t="e">
        <f>VLOOKUP(AJ3909,'Ticker Mapping'!$I$3:$M$6706,5,0)</f>
        <v>#N/A</v>
      </c>
      <c r="AH3909" s="4" t="e">
        <f>_xll.BDP(AK3909&amp;" SEDOL","TICKER_AND_EXCH_CODE")</f>
        <v>#NAME?</v>
      </c>
      <c r="AI3909" s="4" t="e">
        <f t="shared" si="747"/>
        <v>#N/A</v>
      </c>
      <c r="AJ3909" s="4">
        <f>'Enhanced Basket_AUTOLOAD'!P3909</f>
        <v>0</v>
      </c>
      <c r="AK3909" s="4">
        <f>'Enhanced Basket_AUTOLOAD'!Q3909</f>
        <v>0</v>
      </c>
      <c r="AL3909" s="4">
        <f>'Enhanced Basket_AUTOLOAD'!Y3909</f>
        <v>0</v>
      </c>
      <c r="AM3909" s="4" t="e">
        <f t="shared" si="748"/>
        <v>#N/A</v>
      </c>
      <c r="AN3909" s="4" t="str">
        <f t="shared" si="749"/>
        <v>NO</v>
      </c>
      <c r="AO3909" s="4" t="str">
        <f t="shared" si="750"/>
        <v>Cash-in-Lieu</v>
      </c>
    </row>
    <row r="3910" ht="15" customHeight="1" s="4" customFormat="1">
      <c r="A3910" s="4">
        <f>'Enhanced Basket_AUTOLOAD'!H3910</f>
        <v>0</v>
      </c>
      <c r="B3910" s="4" t="str">
        <f t="shared" si="739"/>
        <v>SELL</v>
      </c>
      <c r="C3910" s="4" t="s">
        <v>29</v>
      </c>
      <c r="D3910" s="4" t="str">
        <f t="shared" si="740"/>
        <v>MT</v>
      </c>
      <c r="E3910" s="4" t="str">
        <f t="shared" si="741"/>
      </c>
      <c r="F3910" s="4" t="str">
        <f t="shared" si="742"/>
        <v>CIL LOAD</v>
      </c>
      <c r="G3910" s="4">
        <f t="shared" si="743"/>
        <v>0</v>
      </c>
      <c r="H3910" s="4" t="e">
        <f t="shared" si="744"/>
        <v>#N/A</v>
      </c>
      <c r="I3910" s="4" t="e">
        <f>_xll.BDP(AG3910&amp;" equity","crncy_adj_px_last","eqy_fund_crncy=usd")</f>
        <v>#NAME?</v>
      </c>
      <c r="J3910" s="4" t="str">
        <f t="shared" si="745"/>
      </c>
      <c r="AA3910" s="4">
        <f t="shared" si="746"/>
        <v>0</v>
      </c>
      <c r="AB3910" s="4">
        <f>'Enhanced Basket_AUTOLOAD'!T3910</f>
        <v>0</v>
      </c>
      <c r="AC3910" s="4">
        <f>'Enhanced Basket_AUTOLOAD'!M3910</f>
        <v>0</v>
      </c>
      <c r="AD3910" s="4">
        <f>'Enhanced Basket_AUTOLOAD'!L3910</f>
        <v>0</v>
      </c>
      <c r="AE3910" s="4">
        <f>'Enhanced Basket_AUTOLOAD'!Z3910</f>
        <v>0</v>
      </c>
      <c r="AF3910" s="4">
        <f>'Enhanced Basket_AUTOLOAD'!AB3910</f>
        <v>0</v>
      </c>
      <c r="AG3910" s="4" t="e">
        <f>VLOOKUP(AJ3910,'Ticker Mapping'!$I$3:$M$6706,5,0)</f>
        <v>#N/A</v>
      </c>
      <c r="AH3910" s="4" t="e">
        <f>_xll.BDP(AK3910&amp;" SEDOL","TICKER_AND_EXCH_CODE")</f>
        <v>#NAME?</v>
      </c>
      <c r="AI3910" s="4" t="e">
        <f t="shared" si="747"/>
        <v>#N/A</v>
      </c>
      <c r="AJ3910" s="4">
        <f>'Enhanced Basket_AUTOLOAD'!P3910</f>
        <v>0</v>
      </c>
      <c r="AK3910" s="4">
        <f>'Enhanced Basket_AUTOLOAD'!Q3910</f>
        <v>0</v>
      </c>
      <c r="AL3910" s="4">
        <f>'Enhanced Basket_AUTOLOAD'!Y3910</f>
        <v>0</v>
      </c>
      <c r="AM3910" s="4" t="e">
        <f t="shared" si="748"/>
        <v>#N/A</v>
      </c>
      <c r="AN3910" s="4" t="str">
        <f t="shared" si="749"/>
        <v>NO</v>
      </c>
      <c r="AO3910" s="4" t="str">
        <f t="shared" si="750"/>
        <v>Cash-in-Lieu</v>
      </c>
    </row>
    <row r="3911" ht="15" customHeight="1" s="4" customFormat="1">
      <c r="A3911" s="4">
        <f>'Enhanced Basket_AUTOLOAD'!H3911</f>
        <v>0</v>
      </c>
      <c r="B3911" s="4" t="str">
        <f t="shared" si="739"/>
        <v>SELL</v>
      </c>
      <c r="C3911" s="4" t="s">
        <v>29</v>
      </c>
      <c r="D3911" s="4" t="str">
        <f t="shared" si="740"/>
        <v>MT</v>
      </c>
      <c r="E3911" s="4" t="str">
        <f t="shared" si="741"/>
      </c>
      <c r="F3911" s="4" t="str">
        <f t="shared" si="742"/>
        <v>CIL LOAD</v>
      </c>
      <c r="G3911" s="4">
        <f t="shared" si="743"/>
        <v>0</v>
      </c>
      <c r="H3911" s="4" t="e">
        <f t="shared" si="744"/>
        <v>#N/A</v>
      </c>
      <c r="I3911" s="4" t="e">
        <f>_xll.BDP(AG3911&amp;" equity","crncy_adj_px_last","eqy_fund_crncy=usd")</f>
        <v>#NAME?</v>
      </c>
      <c r="J3911" s="4" t="str">
        <f t="shared" si="745"/>
      </c>
      <c r="AA3911" s="4">
        <f t="shared" si="746"/>
        <v>0</v>
      </c>
      <c r="AB3911" s="4">
        <f>'Enhanced Basket_AUTOLOAD'!T3911</f>
        <v>0</v>
      </c>
      <c r="AC3911" s="4">
        <f>'Enhanced Basket_AUTOLOAD'!M3911</f>
        <v>0</v>
      </c>
      <c r="AD3911" s="4">
        <f>'Enhanced Basket_AUTOLOAD'!L3911</f>
        <v>0</v>
      </c>
      <c r="AE3911" s="4">
        <f>'Enhanced Basket_AUTOLOAD'!Z3911</f>
        <v>0</v>
      </c>
      <c r="AF3911" s="4">
        <f>'Enhanced Basket_AUTOLOAD'!AB3911</f>
        <v>0</v>
      </c>
      <c r="AG3911" s="4" t="e">
        <f>VLOOKUP(AJ3911,'Ticker Mapping'!$I$3:$M$6706,5,0)</f>
        <v>#N/A</v>
      </c>
      <c r="AH3911" s="4" t="e">
        <f>_xll.BDP(AK3911&amp;" SEDOL","TICKER_AND_EXCH_CODE")</f>
        <v>#NAME?</v>
      </c>
      <c r="AI3911" s="4" t="e">
        <f t="shared" si="747"/>
        <v>#N/A</v>
      </c>
      <c r="AJ3911" s="4">
        <f>'Enhanced Basket_AUTOLOAD'!P3911</f>
        <v>0</v>
      </c>
      <c r="AK3911" s="4">
        <f>'Enhanced Basket_AUTOLOAD'!Q3911</f>
        <v>0</v>
      </c>
      <c r="AL3911" s="4">
        <f>'Enhanced Basket_AUTOLOAD'!Y3911</f>
        <v>0</v>
      </c>
      <c r="AM3911" s="4" t="e">
        <f t="shared" si="748"/>
        <v>#N/A</v>
      </c>
      <c r="AN3911" s="4" t="str">
        <f t="shared" si="749"/>
        <v>NO</v>
      </c>
      <c r="AO3911" s="4" t="str">
        <f t="shared" si="750"/>
        <v>Cash-in-Lieu</v>
      </c>
    </row>
    <row r="3912" ht="15" customHeight="1" s="4" customFormat="1">
      <c r="A3912" s="4">
        <f>'Enhanced Basket_AUTOLOAD'!H3912</f>
        <v>0</v>
      </c>
      <c r="B3912" s="4" t="str">
        <f t="shared" si="739"/>
        <v>SELL</v>
      </c>
      <c r="C3912" s="4" t="s">
        <v>29</v>
      </c>
      <c r="D3912" s="4" t="str">
        <f t="shared" si="740"/>
        <v>MT</v>
      </c>
      <c r="E3912" s="4" t="str">
        <f t="shared" si="741"/>
      </c>
      <c r="F3912" s="4" t="str">
        <f t="shared" si="742"/>
        <v>CIL LOAD</v>
      </c>
      <c r="G3912" s="4">
        <f t="shared" si="743"/>
        <v>0</v>
      </c>
      <c r="H3912" s="4" t="e">
        <f t="shared" si="744"/>
        <v>#N/A</v>
      </c>
      <c r="I3912" s="4" t="e">
        <f>_xll.BDP(AG3912&amp;" equity","crncy_adj_px_last","eqy_fund_crncy=usd")</f>
        <v>#NAME?</v>
      </c>
      <c r="J3912" s="4" t="str">
        <f t="shared" si="745"/>
      </c>
      <c r="AA3912" s="4">
        <f t="shared" si="746"/>
        <v>0</v>
      </c>
      <c r="AB3912" s="4">
        <f>'Enhanced Basket_AUTOLOAD'!T3912</f>
        <v>0</v>
      </c>
      <c r="AC3912" s="4">
        <f>'Enhanced Basket_AUTOLOAD'!M3912</f>
        <v>0</v>
      </c>
      <c r="AD3912" s="4">
        <f>'Enhanced Basket_AUTOLOAD'!L3912</f>
        <v>0</v>
      </c>
      <c r="AE3912" s="4">
        <f>'Enhanced Basket_AUTOLOAD'!Z3912</f>
        <v>0</v>
      </c>
      <c r="AF3912" s="4">
        <f>'Enhanced Basket_AUTOLOAD'!AB3912</f>
        <v>0</v>
      </c>
      <c r="AG3912" s="4" t="e">
        <f>VLOOKUP(AJ3912,'Ticker Mapping'!$I$3:$M$6706,5,0)</f>
        <v>#N/A</v>
      </c>
      <c r="AH3912" s="4" t="e">
        <f>_xll.BDP(AK3912&amp;" SEDOL","TICKER_AND_EXCH_CODE")</f>
        <v>#NAME?</v>
      </c>
      <c r="AI3912" s="4" t="e">
        <f t="shared" si="747"/>
        <v>#N/A</v>
      </c>
      <c r="AJ3912" s="4">
        <f>'Enhanced Basket_AUTOLOAD'!P3912</f>
        <v>0</v>
      </c>
      <c r="AK3912" s="4">
        <f>'Enhanced Basket_AUTOLOAD'!Q3912</f>
        <v>0</v>
      </c>
      <c r="AL3912" s="4">
        <f>'Enhanced Basket_AUTOLOAD'!Y3912</f>
        <v>0</v>
      </c>
      <c r="AM3912" s="4" t="e">
        <f t="shared" si="748"/>
        <v>#N/A</v>
      </c>
      <c r="AN3912" s="4" t="str">
        <f t="shared" si="749"/>
        <v>NO</v>
      </c>
      <c r="AO3912" s="4" t="str">
        <f t="shared" si="750"/>
        <v>Cash-in-Lieu</v>
      </c>
    </row>
    <row r="3913" ht="15" customHeight="1" s="4" customFormat="1">
      <c r="A3913" s="4">
        <f>'Enhanced Basket_AUTOLOAD'!H3913</f>
        <v>0</v>
      </c>
      <c r="B3913" s="4" t="str">
        <f t="shared" si="739"/>
        <v>SELL</v>
      </c>
      <c r="C3913" s="4" t="s">
        <v>29</v>
      </c>
      <c r="D3913" s="4" t="str">
        <f t="shared" si="740"/>
        <v>MT</v>
      </c>
      <c r="E3913" s="4" t="str">
        <f t="shared" si="741"/>
      </c>
      <c r="F3913" s="4" t="str">
        <f t="shared" si="742"/>
        <v>CIL LOAD</v>
      </c>
      <c r="G3913" s="4">
        <f t="shared" si="743"/>
        <v>0</v>
      </c>
      <c r="H3913" s="4" t="e">
        <f t="shared" si="744"/>
        <v>#N/A</v>
      </c>
      <c r="I3913" s="4" t="e">
        <f>_xll.BDP(AG3913&amp;" equity","crncy_adj_px_last","eqy_fund_crncy=usd")</f>
        <v>#NAME?</v>
      </c>
      <c r="J3913" s="4" t="str">
        <f t="shared" si="745"/>
      </c>
      <c r="AA3913" s="4">
        <f t="shared" si="746"/>
        <v>0</v>
      </c>
      <c r="AB3913" s="4">
        <f>'Enhanced Basket_AUTOLOAD'!T3913</f>
        <v>0</v>
      </c>
      <c r="AC3913" s="4">
        <f>'Enhanced Basket_AUTOLOAD'!M3913</f>
        <v>0</v>
      </c>
      <c r="AD3913" s="4">
        <f>'Enhanced Basket_AUTOLOAD'!L3913</f>
        <v>0</v>
      </c>
      <c r="AE3913" s="4">
        <f>'Enhanced Basket_AUTOLOAD'!Z3913</f>
        <v>0</v>
      </c>
      <c r="AF3913" s="4">
        <f>'Enhanced Basket_AUTOLOAD'!AB3913</f>
        <v>0</v>
      </c>
      <c r="AG3913" s="4" t="e">
        <f>VLOOKUP(AJ3913,'Ticker Mapping'!$I$3:$M$6706,5,0)</f>
        <v>#N/A</v>
      </c>
      <c r="AH3913" s="4" t="e">
        <f>_xll.BDP(AK3913&amp;" SEDOL","TICKER_AND_EXCH_CODE")</f>
        <v>#NAME?</v>
      </c>
      <c r="AI3913" s="4" t="e">
        <f t="shared" si="747"/>
        <v>#N/A</v>
      </c>
      <c r="AJ3913" s="4">
        <f>'Enhanced Basket_AUTOLOAD'!P3913</f>
        <v>0</v>
      </c>
      <c r="AK3913" s="4">
        <f>'Enhanced Basket_AUTOLOAD'!Q3913</f>
        <v>0</v>
      </c>
      <c r="AL3913" s="4">
        <f>'Enhanced Basket_AUTOLOAD'!Y3913</f>
        <v>0</v>
      </c>
      <c r="AM3913" s="4" t="e">
        <f t="shared" si="748"/>
        <v>#N/A</v>
      </c>
      <c r="AN3913" s="4" t="str">
        <f t="shared" si="749"/>
        <v>NO</v>
      </c>
      <c r="AO3913" s="4" t="str">
        <f t="shared" si="750"/>
        <v>Cash-in-Lieu</v>
      </c>
    </row>
    <row r="3914" ht="15" customHeight="1" s="4" customFormat="1">
      <c r="A3914" s="4">
        <f>'Enhanced Basket_AUTOLOAD'!H3914</f>
        <v>0</v>
      </c>
      <c r="B3914" s="4" t="str">
        <f t="shared" si="739"/>
        <v>SELL</v>
      </c>
      <c r="C3914" s="4" t="s">
        <v>29</v>
      </c>
      <c r="D3914" s="4" t="str">
        <f t="shared" si="740"/>
        <v>MT</v>
      </c>
      <c r="E3914" s="4" t="str">
        <f t="shared" si="741"/>
      </c>
      <c r="F3914" s="4" t="str">
        <f t="shared" si="742"/>
        <v>CIL LOAD</v>
      </c>
      <c r="G3914" s="4">
        <f t="shared" si="743"/>
        <v>0</v>
      </c>
      <c r="H3914" s="4" t="e">
        <f t="shared" si="744"/>
        <v>#N/A</v>
      </c>
      <c r="I3914" s="4" t="e">
        <f>_xll.BDP(AG3914&amp;" equity","crncy_adj_px_last","eqy_fund_crncy=usd")</f>
        <v>#NAME?</v>
      </c>
      <c r="J3914" s="4" t="str">
        <f t="shared" si="745"/>
      </c>
      <c r="AA3914" s="4">
        <f t="shared" si="746"/>
        <v>0</v>
      </c>
      <c r="AB3914" s="4">
        <f>'Enhanced Basket_AUTOLOAD'!T3914</f>
        <v>0</v>
      </c>
      <c r="AC3914" s="4">
        <f>'Enhanced Basket_AUTOLOAD'!M3914</f>
        <v>0</v>
      </c>
      <c r="AD3914" s="4">
        <f>'Enhanced Basket_AUTOLOAD'!L3914</f>
        <v>0</v>
      </c>
      <c r="AE3914" s="4">
        <f>'Enhanced Basket_AUTOLOAD'!Z3914</f>
        <v>0</v>
      </c>
      <c r="AF3914" s="4">
        <f>'Enhanced Basket_AUTOLOAD'!AB3914</f>
        <v>0</v>
      </c>
      <c r="AG3914" s="4" t="e">
        <f>VLOOKUP(AJ3914,'Ticker Mapping'!$I$3:$M$6706,5,0)</f>
        <v>#N/A</v>
      </c>
      <c r="AH3914" s="4" t="e">
        <f>_xll.BDP(AK3914&amp;" SEDOL","TICKER_AND_EXCH_CODE")</f>
        <v>#NAME?</v>
      </c>
      <c r="AI3914" s="4" t="e">
        <f t="shared" si="747"/>
        <v>#N/A</v>
      </c>
      <c r="AJ3914" s="4">
        <f>'Enhanced Basket_AUTOLOAD'!P3914</f>
        <v>0</v>
      </c>
      <c r="AK3914" s="4">
        <f>'Enhanced Basket_AUTOLOAD'!Q3914</f>
        <v>0</v>
      </c>
      <c r="AL3914" s="4">
        <f>'Enhanced Basket_AUTOLOAD'!Y3914</f>
        <v>0</v>
      </c>
      <c r="AM3914" s="4" t="e">
        <f t="shared" si="748"/>
        <v>#N/A</v>
      </c>
      <c r="AN3914" s="4" t="str">
        <f t="shared" si="749"/>
        <v>NO</v>
      </c>
      <c r="AO3914" s="4" t="str">
        <f t="shared" si="750"/>
        <v>Cash-in-Lieu</v>
      </c>
    </row>
    <row r="3915" ht="15" customHeight="1" s="4" customFormat="1">
      <c r="A3915" s="4">
        <f>'Enhanced Basket_AUTOLOAD'!H3915</f>
        <v>0</v>
      </c>
      <c r="B3915" s="4" t="str">
        <f t="shared" si="739"/>
        <v>SELL</v>
      </c>
      <c r="C3915" s="4" t="s">
        <v>29</v>
      </c>
      <c r="D3915" s="4" t="str">
        <f t="shared" si="740"/>
        <v>MT</v>
      </c>
      <c r="E3915" s="4" t="str">
        <f t="shared" si="741"/>
      </c>
      <c r="F3915" s="4" t="str">
        <f t="shared" si="742"/>
        <v>CIL LOAD</v>
      </c>
      <c r="G3915" s="4">
        <f t="shared" si="743"/>
        <v>0</v>
      </c>
      <c r="H3915" s="4" t="e">
        <f t="shared" si="744"/>
        <v>#N/A</v>
      </c>
      <c r="I3915" s="4" t="e">
        <f>_xll.BDP(AG3915&amp;" equity","crncy_adj_px_last","eqy_fund_crncy=usd")</f>
        <v>#NAME?</v>
      </c>
      <c r="J3915" s="4" t="str">
        <f t="shared" si="745"/>
      </c>
      <c r="AA3915" s="4">
        <f t="shared" si="746"/>
        <v>0</v>
      </c>
      <c r="AB3915" s="4">
        <f>'Enhanced Basket_AUTOLOAD'!T3915</f>
        <v>0</v>
      </c>
      <c r="AC3915" s="4">
        <f>'Enhanced Basket_AUTOLOAD'!M3915</f>
        <v>0</v>
      </c>
      <c r="AD3915" s="4">
        <f>'Enhanced Basket_AUTOLOAD'!L3915</f>
        <v>0</v>
      </c>
      <c r="AE3915" s="4">
        <f>'Enhanced Basket_AUTOLOAD'!Z3915</f>
        <v>0</v>
      </c>
      <c r="AF3915" s="4">
        <f>'Enhanced Basket_AUTOLOAD'!AB3915</f>
        <v>0</v>
      </c>
      <c r="AG3915" s="4" t="e">
        <f>VLOOKUP(AJ3915,'Ticker Mapping'!$I$3:$M$6706,5,0)</f>
        <v>#N/A</v>
      </c>
      <c r="AH3915" s="4" t="e">
        <f>_xll.BDP(AK3915&amp;" SEDOL","TICKER_AND_EXCH_CODE")</f>
        <v>#NAME?</v>
      </c>
      <c r="AI3915" s="4" t="e">
        <f t="shared" si="747"/>
        <v>#N/A</v>
      </c>
      <c r="AJ3915" s="4">
        <f>'Enhanced Basket_AUTOLOAD'!P3915</f>
        <v>0</v>
      </c>
      <c r="AK3915" s="4">
        <f>'Enhanced Basket_AUTOLOAD'!Q3915</f>
        <v>0</v>
      </c>
      <c r="AL3915" s="4">
        <f>'Enhanced Basket_AUTOLOAD'!Y3915</f>
        <v>0</v>
      </c>
      <c r="AM3915" s="4" t="e">
        <f t="shared" si="748"/>
        <v>#N/A</v>
      </c>
      <c r="AN3915" s="4" t="str">
        <f t="shared" si="749"/>
        <v>NO</v>
      </c>
      <c r="AO3915" s="4" t="str">
        <f t="shared" si="750"/>
        <v>Cash-in-Lieu</v>
      </c>
    </row>
    <row r="3916" ht="15" customHeight="1" s="4" customFormat="1">
      <c r="A3916" s="4">
        <f>'Enhanced Basket_AUTOLOAD'!H3916</f>
        <v>0</v>
      </c>
      <c r="B3916" s="4" t="str">
        <f t="shared" si="739"/>
        <v>SELL</v>
      </c>
      <c r="C3916" s="4" t="s">
        <v>29</v>
      </c>
      <c r="D3916" s="4" t="str">
        <f t="shared" si="740"/>
        <v>MT</v>
      </c>
      <c r="E3916" s="4" t="str">
        <f t="shared" si="741"/>
      </c>
      <c r="F3916" s="4" t="str">
        <f t="shared" si="742"/>
        <v>CIL LOAD</v>
      </c>
      <c r="G3916" s="4">
        <f t="shared" si="743"/>
        <v>0</v>
      </c>
      <c r="H3916" s="4" t="e">
        <f t="shared" si="744"/>
        <v>#N/A</v>
      </c>
      <c r="I3916" s="4" t="e">
        <f>_xll.BDP(AG3916&amp;" equity","crncy_adj_px_last","eqy_fund_crncy=usd")</f>
        <v>#NAME?</v>
      </c>
      <c r="J3916" s="4" t="str">
        <f t="shared" si="745"/>
      </c>
      <c r="AA3916" s="4">
        <f t="shared" si="746"/>
        <v>0</v>
      </c>
      <c r="AB3916" s="4">
        <f>'Enhanced Basket_AUTOLOAD'!T3916</f>
        <v>0</v>
      </c>
      <c r="AC3916" s="4">
        <f>'Enhanced Basket_AUTOLOAD'!M3916</f>
        <v>0</v>
      </c>
      <c r="AD3916" s="4">
        <f>'Enhanced Basket_AUTOLOAD'!L3916</f>
        <v>0</v>
      </c>
      <c r="AE3916" s="4">
        <f>'Enhanced Basket_AUTOLOAD'!Z3916</f>
        <v>0</v>
      </c>
      <c r="AF3916" s="4">
        <f>'Enhanced Basket_AUTOLOAD'!AB3916</f>
        <v>0</v>
      </c>
      <c r="AG3916" s="4" t="e">
        <f>VLOOKUP(AJ3916,'Ticker Mapping'!$I$3:$M$6706,5,0)</f>
        <v>#N/A</v>
      </c>
      <c r="AH3916" s="4" t="e">
        <f>_xll.BDP(AK3916&amp;" SEDOL","TICKER_AND_EXCH_CODE")</f>
        <v>#NAME?</v>
      </c>
      <c r="AI3916" s="4" t="e">
        <f t="shared" si="747"/>
        <v>#N/A</v>
      </c>
      <c r="AJ3916" s="4">
        <f>'Enhanced Basket_AUTOLOAD'!P3916</f>
        <v>0</v>
      </c>
      <c r="AK3916" s="4">
        <f>'Enhanced Basket_AUTOLOAD'!Q3916</f>
        <v>0</v>
      </c>
      <c r="AL3916" s="4">
        <f>'Enhanced Basket_AUTOLOAD'!Y3916</f>
        <v>0</v>
      </c>
      <c r="AM3916" s="4" t="e">
        <f t="shared" si="748"/>
        <v>#N/A</v>
      </c>
      <c r="AN3916" s="4" t="str">
        <f t="shared" si="749"/>
        <v>NO</v>
      </c>
      <c r="AO3916" s="4" t="str">
        <f t="shared" si="750"/>
        <v>Cash-in-Lieu</v>
      </c>
    </row>
    <row r="3917" ht="15" customHeight="1" s="4" customFormat="1">
      <c r="A3917" s="4">
        <f>'Enhanced Basket_AUTOLOAD'!H3917</f>
        <v>0</v>
      </c>
      <c r="B3917" s="4" t="str">
        <f t="shared" si="739"/>
        <v>SELL</v>
      </c>
      <c r="C3917" s="4" t="s">
        <v>29</v>
      </c>
      <c r="D3917" s="4" t="str">
        <f t="shared" si="740"/>
        <v>MT</v>
      </c>
      <c r="E3917" s="4" t="str">
        <f t="shared" si="741"/>
      </c>
      <c r="F3917" s="4" t="str">
        <f t="shared" si="742"/>
        <v>CIL LOAD</v>
      </c>
      <c r="G3917" s="4">
        <f t="shared" si="743"/>
        <v>0</v>
      </c>
      <c r="H3917" s="4" t="e">
        <f t="shared" si="744"/>
        <v>#N/A</v>
      </c>
      <c r="I3917" s="4" t="e">
        <f>_xll.BDP(AG3917&amp;" equity","crncy_adj_px_last","eqy_fund_crncy=usd")</f>
        <v>#NAME?</v>
      </c>
      <c r="J3917" s="4" t="str">
        <f t="shared" si="745"/>
      </c>
      <c r="AA3917" s="4">
        <f t="shared" si="746"/>
        <v>0</v>
      </c>
      <c r="AB3917" s="4">
        <f>'Enhanced Basket_AUTOLOAD'!T3917</f>
        <v>0</v>
      </c>
      <c r="AC3917" s="4">
        <f>'Enhanced Basket_AUTOLOAD'!M3917</f>
        <v>0</v>
      </c>
      <c r="AD3917" s="4">
        <f>'Enhanced Basket_AUTOLOAD'!L3917</f>
        <v>0</v>
      </c>
      <c r="AE3917" s="4">
        <f>'Enhanced Basket_AUTOLOAD'!Z3917</f>
        <v>0</v>
      </c>
      <c r="AF3917" s="4">
        <f>'Enhanced Basket_AUTOLOAD'!AB3917</f>
        <v>0</v>
      </c>
      <c r="AG3917" s="4" t="e">
        <f>VLOOKUP(AJ3917,'Ticker Mapping'!$I$3:$M$6706,5,0)</f>
        <v>#N/A</v>
      </c>
      <c r="AH3917" s="4" t="e">
        <f>_xll.BDP(AK3917&amp;" SEDOL","TICKER_AND_EXCH_CODE")</f>
        <v>#NAME?</v>
      </c>
      <c r="AI3917" s="4" t="e">
        <f t="shared" si="747"/>
        <v>#N/A</v>
      </c>
      <c r="AJ3917" s="4">
        <f>'Enhanced Basket_AUTOLOAD'!P3917</f>
        <v>0</v>
      </c>
      <c r="AK3917" s="4">
        <f>'Enhanced Basket_AUTOLOAD'!Q3917</f>
        <v>0</v>
      </c>
      <c r="AL3917" s="4">
        <f>'Enhanced Basket_AUTOLOAD'!Y3917</f>
        <v>0</v>
      </c>
      <c r="AM3917" s="4" t="e">
        <f t="shared" si="748"/>
        <v>#N/A</v>
      </c>
      <c r="AN3917" s="4" t="str">
        <f t="shared" si="749"/>
        <v>NO</v>
      </c>
      <c r="AO3917" s="4" t="str">
        <f t="shared" si="750"/>
        <v>Cash-in-Lieu</v>
      </c>
    </row>
    <row r="3918" ht="15" customHeight="1" s="4" customFormat="1">
      <c r="A3918" s="4">
        <f>'Enhanced Basket_AUTOLOAD'!H3918</f>
        <v>0</v>
      </c>
      <c r="B3918" s="4" t="str">
        <f t="shared" si="739"/>
        <v>SELL</v>
      </c>
      <c r="C3918" s="4" t="s">
        <v>29</v>
      </c>
      <c r="D3918" s="4" t="str">
        <f t="shared" si="740"/>
        <v>MT</v>
      </c>
      <c r="E3918" s="4" t="str">
        <f t="shared" si="741"/>
      </c>
      <c r="F3918" s="4" t="str">
        <f t="shared" si="742"/>
        <v>CIL LOAD</v>
      </c>
      <c r="G3918" s="4">
        <f t="shared" si="743"/>
        <v>0</v>
      </c>
      <c r="H3918" s="4" t="e">
        <f t="shared" si="744"/>
        <v>#N/A</v>
      </c>
      <c r="I3918" s="4" t="e">
        <f>_xll.BDP(AG3918&amp;" equity","crncy_adj_px_last","eqy_fund_crncy=usd")</f>
        <v>#NAME?</v>
      </c>
      <c r="J3918" s="4" t="str">
        <f t="shared" si="745"/>
      </c>
      <c r="AA3918" s="4">
        <f t="shared" si="746"/>
        <v>0</v>
      </c>
      <c r="AB3918" s="4">
        <f>'Enhanced Basket_AUTOLOAD'!T3918</f>
        <v>0</v>
      </c>
      <c r="AC3918" s="4">
        <f>'Enhanced Basket_AUTOLOAD'!M3918</f>
        <v>0</v>
      </c>
      <c r="AD3918" s="4">
        <f>'Enhanced Basket_AUTOLOAD'!L3918</f>
        <v>0</v>
      </c>
      <c r="AE3918" s="4">
        <f>'Enhanced Basket_AUTOLOAD'!Z3918</f>
        <v>0</v>
      </c>
      <c r="AF3918" s="4">
        <f>'Enhanced Basket_AUTOLOAD'!AB3918</f>
        <v>0</v>
      </c>
      <c r="AG3918" s="4" t="e">
        <f>VLOOKUP(AJ3918,'Ticker Mapping'!$I$3:$M$6706,5,0)</f>
        <v>#N/A</v>
      </c>
      <c r="AH3918" s="4" t="e">
        <f>_xll.BDP(AK3918&amp;" SEDOL","TICKER_AND_EXCH_CODE")</f>
        <v>#NAME?</v>
      </c>
      <c r="AI3918" s="4" t="e">
        <f t="shared" si="747"/>
        <v>#N/A</v>
      </c>
      <c r="AJ3918" s="4">
        <f>'Enhanced Basket_AUTOLOAD'!P3918</f>
        <v>0</v>
      </c>
      <c r="AK3918" s="4">
        <f>'Enhanced Basket_AUTOLOAD'!Q3918</f>
        <v>0</v>
      </c>
      <c r="AL3918" s="4">
        <f>'Enhanced Basket_AUTOLOAD'!Y3918</f>
        <v>0</v>
      </c>
      <c r="AM3918" s="4" t="e">
        <f t="shared" si="748"/>
        <v>#N/A</v>
      </c>
      <c r="AN3918" s="4" t="str">
        <f t="shared" si="749"/>
        <v>NO</v>
      </c>
      <c r="AO3918" s="4" t="str">
        <f t="shared" si="750"/>
        <v>Cash-in-Lieu</v>
      </c>
    </row>
    <row r="3919" ht="15" customHeight="1" s="4" customFormat="1">
      <c r="A3919" s="4">
        <f>'Enhanced Basket_AUTOLOAD'!H3919</f>
        <v>0</v>
      </c>
      <c r="B3919" s="4" t="str">
        <f t="shared" si="739"/>
        <v>SELL</v>
      </c>
      <c r="C3919" s="4" t="s">
        <v>29</v>
      </c>
      <c r="D3919" s="4" t="str">
        <f t="shared" si="740"/>
        <v>MT</v>
      </c>
      <c r="E3919" s="4" t="str">
        <f t="shared" si="741"/>
      </c>
      <c r="F3919" s="4" t="str">
        <f t="shared" si="742"/>
        <v>CIL LOAD</v>
      </c>
      <c r="G3919" s="4">
        <f t="shared" si="743"/>
        <v>0</v>
      </c>
      <c r="H3919" s="4" t="e">
        <f t="shared" si="744"/>
        <v>#N/A</v>
      </c>
      <c r="I3919" s="4" t="e">
        <f>_xll.BDP(AG3919&amp;" equity","crncy_adj_px_last","eqy_fund_crncy=usd")</f>
        <v>#NAME?</v>
      </c>
      <c r="J3919" s="4" t="str">
        <f t="shared" si="745"/>
      </c>
      <c r="AA3919" s="4">
        <f t="shared" si="746"/>
        <v>0</v>
      </c>
      <c r="AB3919" s="4">
        <f>'Enhanced Basket_AUTOLOAD'!T3919</f>
        <v>0</v>
      </c>
      <c r="AC3919" s="4">
        <f>'Enhanced Basket_AUTOLOAD'!M3919</f>
        <v>0</v>
      </c>
      <c r="AD3919" s="4">
        <f>'Enhanced Basket_AUTOLOAD'!L3919</f>
        <v>0</v>
      </c>
      <c r="AE3919" s="4">
        <f>'Enhanced Basket_AUTOLOAD'!Z3919</f>
        <v>0</v>
      </c>
      <c r="AF3919" s="4">
        <f>'Enhanced Basket_AUTOLOAD'!AB3919</f>
        <v>0</v>
      </c>
      <c r="AG3919" s="4" t="e">
        <f>VLOOKUP(AJ3919,'Ticker Mapping'!$I$3:$M$6706,5,0)</f>
        <v>#N/A</v>
      </c>
      <c r="AH3919" s="4" t="e">
        <f>_xll.BDP(AK3919&amp;" SEDOL","TICKER_AND_EXCH_CODE")</f>
        <v>#NAME?</v>
      </c>
      <c r="AI3919" s="4" t="e">
        <f t="shared" si="747"/>
        <v>#N/A</v>
      </c>
      <c r="AJ3919" s="4">
        <f>'Enhanced Basket_AUTOLOAD'!P3919</f>
        <v>0</v>
      </c>
      <c r="AK3919" s="4">
        <f>'Enhanced Basket_AUTOLOAD'!Q3919</f>
        <v>0</v>
      </c>
      <c r="AL3919" s="4">
        <f>'Enhanced Basket_AUTOLOAD'!Y3919</f>
        <v>0</v>
      </c>
      <c r="AM3919" s="4" t="e">
        <f t="shared" si="748"/>
        <v>#N/A</v>
      </c>
      <c r="AN3919" s="4" t="str">
        <f t="shared" si="749"/>
        <v>NO</v>
      </c>
      <c r="AO3919" s="4" t="str">
        <f t="shared" si="750"/>
        <v>Cash-in-Lieu</v>
      </c>
    </row>
    <row r="3920" ht="15" customHeight="1" s="4" customFormat="1">
      <c r="A3920" s="4">
        <f>'Enhanced Basket_AUTOLOAD'!H3920</f>
        <v>0</v>
      </c>
      <c r="B3920" s="4" t="str">
        <f t="shared" si="739"/>
        <v>SELL</v>
      </c>
      <c r="C3920" s="4" t="s">
        <v>29</v>
      </c>
      <c r="D3920" s="4" t="str">
        <f t="shared" si="740"/>
        <v>MT</v>
      </c>
      <c r="E3920" s="4" t="str">
        <f t="shared" si="741"/>
      </c>
      <c r="F3920" s="4" t="str">
        <f t="shared" si="742"/>
        <v>CIL LOAD</v>
      </c>
      <c r="G3920" s="4">
        <f t="shared" si="743"/>
        <v>0</v>
      </c>
      <c r="H3920" s="4" t="e">
        <f t="shared" si="744"/>
        <v>#N/A</v>
      </c>
      <c r="I3920" s="4" t="e">
        <f>_xll.BDP(AG3920&amp;" equity","crncy_adj_px_last","eqy_fund_crncy=usd")</f>
        <v>#NAME?</v>
      </c>
      <c r="J3920" s="4" t="str">
        <f t="shared" si="745"/>
      </c>
      <c r="AA3920" s="4">
        <f t="shared" si="746"/>
        <v>0</v>
      </c>
      <c r="AB3920" s="4">
        <f>'Enhanced Basket_AUTOLOAD'!T3920</f>
        <v>0</v>
      </c>
      <c r="AC3920" s="4">
        <f>'Enhanced Basket_AUTOLOAD'!M3920</f>
        <v>0</v>
      </c>
      <c r="AD3920" s="4">
        <f>'Enhanced Basket_AUTOLOAD'!L3920</f>
        <v>0</v>
      </c>
      <c r="AE3920" s="4">
        <f>'Enhanced Basket_AUTOLOAD'!Z3920</f>
        <v>0</v>
      </c>
      <c r="AF3920" s="4">
        <f>'Enhanced Basket_AUTOLOAD'!AB3920</f>
        <v>0</v>
      </c>
      <c r="AG3920" s="4" t="e">
        <f>VLOOKUP(AJ3920,'Ticker Mapping'!$I$3:$M$6706,5,0)</f>
        <v>#N/A</v>
      </c>
      <c r="AH3920" s="4" t="e">
        <f>_xll.BDP(AK3920&amp;" SEDOL","TICKER_AND_EXCH_CODE")</f>
        <v>#NAME?</v>
      </c>
      <c r="AI3920" s="4" t="e">
        <f t="shared" si="747"/>
        <v>#N/A</v>
      </c>
      <c r="AJ3920" s="4">
        <f>'Enhanced Basket_AUTOLOAD'!P3920</f>
        <v>0</v>
      </c>
      <c r="AK3920" s="4">
        <f>'Enhanced Basket_AUTOLOAD'!Q3920</f>
        <v>0</v>
      </c>
      <c r="AL3920" s="4">
        <f>'Enhanced Basket_AUTOLOAD'!Y3920</f>
        <v>0</v>
      </c>
      <c r="AM3920" s="4" t="e">
        <f t="shared" si="748"/>
        <v>#N/A</v>
      </c>
      <c r="AN3920" s="4" t="str">
        <f t="shared" si="749"/>
        <v>NO</v>
      </c>
      <c r="AO3920" s="4" t="str">
        <f t="shared" si="750"/>
        <v>Cash-in-Lieu</v>
      </c>
    </row>
    <row r="3921" ht="15" customHeight="1" s="4" customFormat="1">
      <c r="A3921" s="4">
        <f>'Enhanced Basket_AUTOLOAD'!H3921</f>
        <v>0</v>
      </c>
      <c r="B3921" s="4" t="str">
        <f t="shared" si="739"/>
        <v>SELL</v>
      </c>
      <c r="C3921" s="4" t="s">
        <v>29</v>
      </c>
      <c r="D3921" s="4" t="str">
        <f t="shared" si="740"/>
        <v>MT</v>
      </c>
      <c r="E3921" s="4" t="str">
        <f t="shared" si="741"/>
      </c>
      <c r="F3921" s="4" t="str">
        <f t="shared" si="742"/>
        <v>CIL LOAD</v>
      </c>
      <c r="G3921" s="4">
        <f t="shared" si="743"/>
        <v>0</v>
      </c>
      <c r="H3921" s="4" t="e">
        <f t="shared" si="744"/>
        <v>#N/A</v>
      </c>
      <c r="I3921" s="4" t="e">
        <f>_xll.BDP(AG3921&amp;" equity","crncy_adj_px_last","eqy_fund_crncy=usd")</f>
        <v>#NAME?</v>
      </c>
      <c r="J3921" s="4" t="str">
        <f t="shared" si="745"/>
      </c>
      <c r="AA3921" s="4">
        <f t="shared" si="746"/>
        <v>0</v>
      </c>
      <c r="AB3921" s="4">
        <f>'Enhanced Basket_AUTOLOAD'!T3921</f>
        <v>0</v>
      </c>
      <c r="AC3921" s="4">
        <f>'Enhanced Basket_AUTOLOAD'!M3921</f>
        <v>0</v>
      </c>
      <c r="AD3921" s="4">
        <f>'Enhanced Basket_AUTOLOAD'!L3921</f>
        <v>0</v>
      </c>
      <c r="AE3921" s="4">
        <f>'Enhanced Basket_AUTOLOAD'!Z3921</f>
        <v>0</v>
      </c>
      <c r="AF3921" s="4">
        <f>'Enhanced Basket_AUTOLOAD'!AB3921</f>
        <v>0</v>
      </c>
      <c r="AG3921" s="4" t="e">
        <f>VLOOKUP(AJ3921,'Ticker Mapping'!$I$3:$M$6706,5,0)</f>
        <v>#N/A</v>
      </c>
      <c r="AH3921" s="4" t="e">
        <f>_xll.BDP(AK3921&amp;" SEDOL","TICKER_AND_EXCH_CODE")</f>
        <v>#NAME?</v>
      </c>
      <c r="AI3921" s="4" t="e">
        <f t="shared" si="747"/>
        <v>#N/A</v>
      </c>
      <c r="AJ3921" s="4">
        <f>'Enhanced Basket_AUTOLOAD'!P3921</f>
        <v>0</v>
      </c>
      <c r="AK3921" s="4">
        <f>'Enhanced Basket_AUTOLOAD'!Q3921</f>
        <v>0</v>
      </c>
      <c r="AL3921" s="4">
        <f>'Enhanced Basket_AUTOLOAD'!Y3921</f>
        <v>0</v>
      </c>
      <c r="AM3921" s="4" t="e">
        <f t="shared" si="748"/>
        <v>#N/A</v>
      </c>
      <c r="AN3921" s="4" t="str">
        <f t="shared" si="749"/>
        <v>NO</v>
      </c>
      <c r="AO3921" s="4" t="str">
        <f t="shared" si="750"/>
        <v>Cash-in-Lieu</v>
      </c>
    </row>
    <row r="3922" ht="15" customHeight="1" s="4" customFormat="1">
      <c r="A3922" s="4">
        <f>'Enhanced Basket_AUTOLOAD'!H3922</f>
        <v>0</v>
      </c>
      <c r="B3922" s="4" t="str">
        <f t="shared" si="739"/>
        <v>SELL</v>
      </c>
      <c r="C3922" s="4" t="s">
        <v>29</v>
      </c>
      <c r="D3922" s="4" t="str">
        <f t="shared" si="740"/>
        <v>MT</v>
      </c>
      <c r="E3922" s="4" t="str">
        <f t="shared" si="741"/>
      </c>
      <c r="F3922" s="4" t="str">
        <f t="shared" si="742"/>
        <v>CIL LOAD</v>
      </c>
      <c r="G3922" s="4">
        <f t="shared" si="743"/>
        <v>0</v>
      </c>
      <c r="H3922" s="4" t="e">
        <f t="shared" si="744"/>
        <v>#N/A</v>
      </c>
      <c r="I3922" s="4" t="e">
        <f>_xll.BDP(AG3922&amp;" equity","crncy_adj_px_last","eqy_fund_crncy=usd")</f>
        <v>#NAME?</v>
      </c>
      <c r="J3922" s="4" t="str">
        <f t="shared" si="745"/>
      </c>
      <c r="AA3922" s="4">
        <f t="shared" si="746"/>
        <v>0</v>
      </c>
      <c r="AB3922" s="4">
        <f>'Enhanced Basket_AUTOLOAD'!T3922</f>
        <v>0</v>
      </c>
      <c r="AC3922" s="4">
        <f>'Enhanced Basket_AUTOLOAD'!M3922</f>
        <v>0</v>
      </c>
      <c r="AD3922" s="4">
        <f>'Enhanced Basket_AUTOLOAD'!L3922</f>
        <v>0</v>
      </c>
      <c r="AE3922" s="4">
        <f>'Enhanced Basket_AUTOLOAD'!Z3922</f>
        <v>0</v>
      </c>
      <c r="AF3922" s="4">
        <f>'Enhanced Basket_AUTOLOAD'!AB3922</f>
        <v>0</v>
      </c>
      <c r="AG3922" s="4" t="e">
        <f>VLOOKUP(AJ3922,'Ticker Mapping'!$I$3:$M$6706,5,0)</f>
        <v>#N/A</v>
      </c>
      <c r="AH3922" s="4" t="e">
        <f>_xll.BDP(AK3922&amp;" SEDOL","TICKER_AND_EXCH_CODE")</f>
        <v>#NAME?</v>
      </c>
      <c r="AI3922" s="4" t="e">
        <f t="shared" si="747"/>
        <v>#N/A</v>
      </c>
      <c r="AJ3922" s="4">
        <f>'Enhanced Basket_AUTOLOAD'!P3922</f>
        <v>0</v>
      </c>
      <c r="AK3922" s="4">
        <f>'Enhanced Basket_AUTOLOAD'!Q3922</f>
        <v>0</v>
      </c>
      <c r="AL3922" s="4">
        <f>'Enhanced Basket_AUTOLOAD'!Y3922</f>
        <v>0</v>
      </c>
      <c r="AM3922" s="4" t="e">
        <f t="shared" si="748"/>
        <v>#N/A</v>
      </c>
      <c r="AN3922" s="4" t="str">
        <f t="shared" si="749"/>
        <v>NO</v>
      </c>
      <c r="AO3922" s="4" t="str">
        <f t="shared" si="750"/>
        <v>Cash-in-Lieu</v>
      </c>
    </row>
    <row r="3923" ht="15" customHeight="1" s="4" customFormat="1">
      <c r="A3923" s="4">
        <f>'Enhanced Basket_AUTOLOAD'!H3923</f>
        <v>0</v>
      </c>
      <c r="B3923" s="4" t="str">
        <f t="shared" si="739"/>
        <v>SELL</v>
      </c>
      <c r="C3923" s="4" t="s">
        <v>29</v>
      </c>
      <c r="D3923" s="4" t="str">
        <f t="shared" si="740"/>
        <v>MT</v>
      </c>
      <c r="E3923" s="4" t="str">
        <f t="shared" si="741"/>
      </c>
      <c r="F3923" s="4" t="str">
        <f t="shared" si="742"/>
        <v>CIL LOAD</v>
      </c>
      <c r="G3923" s="4">
        <f t="shared" si="743"/>
        <v>0</v>
      </c>
      <c r="H3923" s="4" t="e">
        <f t="shared" si="744"/>
        <v>#N/A</v>
      </c>
      <c r="I3923" s="4" t="e">
        <f>_xll.BDP(AG3923&amp;" equity","crncy_adj_px_last","eqy_fund_crncy=usd")</f>
        <v>#NAME?</v>
      </c>
      <c r="J3923" s="4" t="str">
        <f t="shared" si="745"/>
      </c>
      <c r="AA3923" s="4">
        <f t="shared" si="746"/>
        <v>0</v>
      </c>
      <c r="AB3923" s="4">
        <f>'Enhanced Basket_AUTOLOAD'!T3923</f>
        <v>0</v>
      </c>
      <c r="AC3923" s="4">
        <f>'Enhanced Basket_AUTOLOAD'!M3923</f>
        <v>0</v>
      </c>
      <c r="AD3923" s="4">
        <f>'Enhanced Basket_AUTOLOAD'!L3923</f>
        <v>0</v>
      </c>
      <c r="AE3923" s="4">
        <f>'Enhanced Basket_AUTOLOAD'!Z3923</f>
        <v>0</v>
      </c>
      <c r="AF3923" s="4">
        <f>'Enhanced Basket_AUTOLOAD'!AB3923</f>
        <v>0</v>
      </c>
      <c r="AG3923" s="4" t="e">
        <f>VLOOKUP(AJ3923,'Ticker Mapping'!$I$3:$M$6706,5,0)</f>
        <v>#N/A</v>
      </c>
      <c r="AH3923" s="4" t="e">
        <f>_xll.BDP(AK3923&amp;" SEDOL","TICKER_AND_EXCH_CODE")</f>
        <v>#NAME?</v>
      </c>
      <c r="AI3923" s="4" t="e">
        <f t="shared" si="747"/>
        <v>#N/A</v>
      </c>
      <c r="AJ3923" s="4">
        <f>'Enhanced Basket_AUTOLOAD'!P3923</f>
        <v>0</v>
      </c>
      <c r="AK3923" s="4">
        <f>'Enhanced Basket_AUTOLOAD'!Q3923</f>
        <v>0</v>
      </c>
      <c r="AL3923" s="4">
        <f>'Enhanced Basket_AUTOLOAD'!Y3923</f>
        <v>0</v>
      </c>
      <c r="AM3923" s="4" t="e">
        <f t="shared" si="748"/>
        <v>#N/A</v>
      </c>
      <c r="AN3923" s="4" t="str">
        <f t="shared" si="749"/>
        <v>NO</v>
      </c>
      <c r="AO3923" s="4" t="str">
        <f t="shared" si="750"/>
        <v>Cash-in-Lieu</v>
      </c>
    </row>
    <row r="3924" ht="15" customHeight="1" s="4" customFormat="1">
      <c r="A3924" s="4">
        <f>'Enhanced Basket_AUTOLOAD'!H3924</f>
        <v>0</v>
      </c>
      <c r="B3924" s="4" t="str">
        <f t="shared" si="739"/>
        <v>SELL</v>
      </c>
      <c r="C3924" s="4" t="s">
        <v>29</v>
      </c>
      <c r="D3924" s="4" t="str">
        <f t="shared" si="740"/>
        <v>MT</v>
      </c>
      <c r="E3924" s="4" t="str">
        <f t="shared" si="741"/>
      </c>
      <c r="F3924" s="4" t="str">
        <f t="shared" si="742"/>
        <v>CIL LOAD</v>
      </c>
      <c r="G3924" s="4">
        <f t="shared" si="743"/>
        <v>0</v>
      </c>
      <c r="H3924" s="4" t="e">
        <f t="shared" si="744"/>
        <v>#N/A</v>
      </c>
      <c r="I3924" s="4" t="e">
        <f>_xll.BDP(AG3924&amp;" equity","crncy_adj_px_last","eqy_fund_crncy=usd")</f>
        <v>#NAME?</v>
      </c>
      <c r="J3924" s="4" t="str">
        <f t="shared" si="745"/>
      </c>
      <c r="AA3924" s="4">
        <f t="shared" si="746"/>
        <v>0</v>
      </c>
      <c r="AB3924" s="4">
        <f>'Enhanced Basket_AUTOLOAD'!T3924</f>
        <v>0</v>
      </c>
      <c r="AC3924" s="4">
        <f>'Enhanced Basket_AUTOLOAD'!M3924</f>
        <v>0</v>
      </c>
      <c r="AD3924" s="4">
        <f>'Enhanced Basket_AUTOLOAD'!L3924</f>
        <v>0</v>
      </c>
      <c r="AE3924" s="4">
        <f>'Enhanced Basket_AUTOLOAD'!Z3924</f>
        <v>0</v>
      </c>
      <c r="AF3924" s="4">
        <f>'Enhanced Basket_AUTOLOAD'!AB3924</f>
        <v>0</v>
      </c>
      <c r="AG3924" s="4" t="e">
        <f>VLOOKUP(AJ3924,'Ticker Mapping'!$I$3:$M$6706,5,0)</f>
        <v>#N/A</v>
      </c>
      <c r="AH3924" s="4" t="e">
        <f>_xll.BDP(AK3924&amp;" SEDOL","TICKER_AND_EXCH_CODE")</f>
        <v>#NAME?</v>
      </c>
      <c r="AI3924" s="4" t="e">
        <f t="shared" si="747"/>
        <v>#N/A</v>
      </c>
      <c r="AJ3924" s="4">
        <f>'Enhanced Basket_AUTOLOAD'!P3924</f>
        <v>0</v>
      </c>
      <c r="AK3924" s="4">
        <f>'Enhanced Basket_AUTOLOAD'!Q3924</f>
        <v>0</v>
      </c>
      <c r="AL3924" s="4">
        <f>'Enhanced Basket_AUTOLOAD'!Y3924</f>
        <v>0</v>
      </c>
      <c r="AM3924" s="4" t="e">
        <f t="shared" si="748"/>
        <v>#N/A</v>
      </c>
      <c r="AN3924" s="4" t="str">
        <f t="shared" si="749"/>
        <v>NO</v>
      </c>
      <c r="AO3924" s="4" t="str">
        <f t="shared" si="750"/>
        <v>Cash-in-Lieu</v>
      </c>
    </row>
    <row r="3925" ht="15" customHeight="1" s="4" customFormat="1">
      <c r="A3925" s="4">
        <f>'Enhanced Basket_AUTOLOAD'!H3925</f>
        <v>0</v>
      </c>
      <c r="B3925" s="4" t="str">
        <f t="shared" si="739"/>
        <v>SELL</v>
      </c>
      <c r="C3925" s="4" t="s">
        <v>29</v>
      </c>
      <c r="D3925" s="4" t="str">
        <f t="shared" si="740"/>
        <v>MT</v>
      </c>
      <c r="E3925" s="4" t="str">
        <f t="shared" si="741"/>
      </c>
      <c r="F3925" s="4" t="str">
        <f t="shared" si="742"/>
        <v>CIL LOAD</v>
      </c>
      <c r="G3925" s="4">
        <f t="shared" si="743"/>
        <v>0</v>
      </c>
      <c r="H3925" s="4" t="e">
        <f t="shared" si="744"/>
        <v>#N/A</v>
      </c>
      <c r="I3925" s="4" t="e">
        <f>_xll.BDP(AG3925&amp;" equity","crncy_adj_px_last","eqy_fund_crncy=usd")</f>
        <v>#NAME?</v>
      </c>
      <c r="J3925" s="4" t="str">
        <f t="shared" si="745"/>
      </c>
      <c r="AA3925" s="4">
        <f t="shared" si="746"/>
        <v>0</v>
      </c>
      <c r="AB3925" s="4">
        <f>'Enhanced Basket_AUTOLOAD'!T3925</f>
        <v>0</v>
      </c>
      <c r="AC3925" s="4">
        <f>'Enhanced Basket_AUTOLOAD'!M3925</f>
        <v>0</v>
      </c>
      <c r="AD3925" s="4">
        <f>'Enhanced Basket_AUTOLOAD'!L3925</f>
        <v>0</v>
      </c>
      <c r="AE3925" s="4">
        <f>'Enhanced Basket_AUTOLOAD'!Z3925</f>
        <v>0</v>
      </c>
      <c r="AF3925" s="4">
        <f>'Enhanced Basket_AUTOLOAD'!AB3925</f>
        <v>0</v>
      </c>
      <c r="AG3925" s="4" t="e">
        <f>VLOOKUP(AJ3925,'Ticker Mapping'!$I$3:$M$6706,5,0)</f>
        <v>#N/A</v>
      </c>
      <c r="AH3925" s="4" t="e">
        <f>_xll.BDP(AK3925&amp;" SEDOL","TICKER_AND_EXCH_CODE")</f>
        <v>#NAME?</v>
      </c>
      <c r="AI3925" s="4" t="e">
        <f t="shared" si="747"/>
        <v>#N/A</v>
      </c>
      <c r="AJ3925" s="4">
        <f>'Enhanced Basket_AUTOLOAD'!P3925</f>
        <v>0</v>
      </c>
      <c r="AK3925" s="4">
        <f>'Enhanced Basket_AUTOLOAD'!Q3925</f>
        <v>0</v>
      </c>
      <c r="AL3925" s="4">
        <f>'Enhanced Basket_AUTOLOAD'!Y3925</f>
        <v>0</v>
      </c>
      <c r="AM3925" s="4" t="e">
        <f t="shared" si="748"/>
        <v>#N/A</v>
      </c>
      <c r="AN3925" s="4" t="str">
        <f t="shared" si="749"/>
        <v>NO</v>
      </c>
      <c r="AO3925" s="4" t="str">
        <f t="shared" si="750"/>
        <v>Cash-in-Lieu</v>
      </c>
    </row>
    <row r="3926" ht="15" customHeight="1" s="4" customFormat="1">
      <c r="A3926" s="4">
        <f>'Enhanced Basket_AUTOLOAD'!H3926</f>
        <v>0</v>
      </c>
      <c r="B3926" s="4" t="str">
        <f t="shared" si="739"/>
        <v>SELL</v>
      </c>
      <c r="C3926" s="4" t="s">
        <v>29</v>
      </c>
      <c r="D3926" s="4" t="str">
        <f t="shared" si="740"/>
        <v>MT</v>
      </c>
      <c r="E3926" s="4" t="str">
        <f t="shared" si="741"/>
      </c>
      <c r="F3926" s="4" t="str">
        <f t="shared" si="742"/>
        <v>CIL LOAD</v>
      </c>
      <c r="G3926" s="4">
        <f t="shared" si="743"/>
        <v>0</v>
      </c>
      <c r="H3926" s="4" t="e">
        <f t="shared" si="744"/>
        <v>#N/A</v>
      </c>
      <c r="I3926" s="4" t="e">
        <f>_xll.BDP(AG3926&amp;" equity","crncy_adj_px_last","eqy_fund_crncy=usd")</f>
        <v>#NAME?</v>
      </c>
      <c r="J3926" s="4" t="str">
        <f t="shared" si="745"/>
      </c>
      <c r="AA3926" s="4">
        <f t="shared" si="746"/>
        <v>0</v>
      </c>
      <c r="AB3926" s="4">
        <f>'Enhanced Basket_AUTOLOAD'!T3926</f>
        <v>0</v>
      </c>
      <c r="AC3926" s="4">
        <f>'Enhanced Basket_AUTOLOAD'!M3926</f>
        <v>0</v>
      </c>
      <c r="AD3926" s="4">
        <f>'Enhanced Basket_AUTOLOAD'!L3926</f>
        <v>0</v>
      </c>
      <c r="AE3926" s="4">
        <f>'Enhanced Basket_AUTOLOAD'!Z3926</f>
        <v>0</v>
      </c>
      <c r="AF3926" s="4">
        <f>'Enhanced Basket_AUTOLOAD'!AB3926</f>
        <v>0</v>
      </c>
      <c r="AG3926" s="4" t="e">
        <f>VLOOKUP(AJ3926,'Ticker Mapping'!$I$3:$M$6706,5,0)</f>
        <v>#N/A</v>
      </c>
      <c r="AH3926" s="4" t="e">
        <f>_xll.BDP(AK3926&amp;" SEDOL","TICKER_AND_EXCH_CODE")</f>
        <v>#NAME?</v>
      </c>
      <c r="AI3926" s="4" t="e">
        <f t="shared" si="747"/>
        <v>#N/A</v>
      </c>
      <c r="AJ3926" s="4">
        <f>'Enhanced Basket_AUTOLOAD'!P3926</f>
        <v>0</v>
      </c>
      <c r="AK3926" s="4">
        <f>'Enhanced Basket_AUTOLOAD'!Q3926</f>
        <v>0</v>
      </c>
      <c r="AL3926" s="4">
        <f>'Enhanced Basket_AUTOLOAD'!Y3926</f>
        <v>0</v>
      </c>
      <c r="AM3926" s="4" t="e">
        <f t="shared" si="748"/>
        <v>#N/A</v>
      </c>
      <c r="AN3926" s="4" t="str">
        <f t="shared" si="749"/>
        <v>NO</v>
      </c>
      <c r="AO3926" s="4" t="str">
        <f t="shared" si="750"/>
        <v>Cash-in-Lieu</v>
      </c>
    </row>
    <row r="3927" ht="15" customHeight="1" s="4" customFormat="1">
      <c r="A3927" s="4">
        <f>'Enhanced Basket_AUTOLOAD'!H3927</f>
        <v>0</v>
      </c>
      <c r="B3927" s="4" t="str">
        <f t="shared" si="739"/>
        <v>SELL</v>
      </c>
      <c r="C3927" s="4" t="s">
        <v>29</v>
      </c>
      <c r="D3927" s="4" t="str">
        <f t="shared" si="740"/>
        <v>MT</v>
      </c>
      <c r="E3927" s="4" t="str">
        <f t="shared" si="741"/>
      </c>
      <c r="F3927" s="4" t="str">
        <f t="shared" si="742"/>
        <v>CIL LOAD</v>
      </c>
      <c r="G3927" s="4">
        <f t="shared" si="743"/>
        <v>0</v>
      </c>
      <c r="H3927" s="4" t="e">
        <f t="shared" si="744"/>
        <v>#N/A</v>
      </c>
      <c r="I3927" s="4" t="e">
        <f>_xll.BDP(AG3927&amp;" equity","crncy_adj_px_last","eqy_fund_crncy=usd")</f>
        <v>#NAME?</v>
      </c>
      <c r="J3927" s="4" t="str">
        <f t="shared" si="745"/>
      </c>
      <c r="AA3927" s="4">
        <f t="shared" si="746"/>
        <v>0</v>
      </c>
      <c r="AB3927" s="4">
        <f>'Enhanced Basket_AUTOLOAD'!T3927</f>
        <v>0</v>
      </c>
      <c r="AC3927" s="4">
        <f>'Enhanced Basket_AUTOLOAD'!M3927</f>
        <v>0</v>
      </c>
      <c r="AD3927" s="4">
        <f>'Enhanced Basket_AUTOLOAD'!L3927</f>
        <v>0</v>
      </c>
      <c r="AE3927" s="4">
        <f>'Enhanced Basket_AUTOLOAD'!Z3927</f>
        <v>0</v>
      </c>
      <c r="AF3927" s="4">
        <f>'Enhanced Basket_AUTOLOAD'!AB3927</f>
        <v>0</v>
      </c>
      <c r="AG3927" s="4" t="e">
        <f>VLOOKUP(AJ3927,'Ticker Mapping'!$I$3:$M$6706,5,0)</f>
        <v>#N/A</v>
      </c>
      <c r="AH3927" s="4" t="e">
        <f>_xll.BDP(AK3927&amp;" SEDOL","TICKER_AND_EXCH_CODE")</f>
        <v>#NAME?</v>
      </c>
      <c r="AI3927" s="4" t="e">
        <f t="shared" si="747"/>
        <v>#N/A</v>
      </c>
      <c r="AJ3927" s="4">
        <f>'Enhanced Basket_AUTOLOAD'!P3927</f>
        <v>0</v>
      </c>
      <c r="AK3927" s="4">
        <f>'Enhanced Basket_AUTOLOAD'!Q3927</f>
        <v>0</v>
      </c>
      <c r="AL3927" s="4">
        <f>'Enhanced Basket_AUTOLOAD'!Y3927</f>
        <v>0</v>
      </c>
      <c r="AM3927" s="4" t="e">
        <f t="shared" si="748"/>
        <v>#N/A</v>
      </c>
      <c r="AN3927" s="4" t="str">
        <f t="shared" si="749"/>
        <v>NO</v>
      </c>
      <c r="AO3927" s="4" t="str">
        <f t="shared" si="750"/>
        <v>Cash-in-Lieu</v>
      </c>
    </row>
    <row r="3928" ht="15" customHeight="1" s="4" customFormat="1">
      <c r="A3928" s="4">
        <f>'Enhanced Basket_AUTOLOAD'!H3928</f>
        <v>0</v>
      </c>
      <c r="B3928" s="4" t="str">
        <f t="shared" si="739"/>
        <v>SELL</v>
      </c>
      <c r="C3928" s="4" t="s">
        <v>29</v>
      </c>
      <c r="D3928" s="4" t="str">
        <f t="shared" si="740"/>
        <v>MT</v>
      </c>
      <c r="E3928" s="4" t="str">
        <f t="shared" si="741"/>
      </c>
      <c r="F3928" s="4" t="str">
        <f t="shared" si="742"/>
        <v>CIL LOAD</v>
      </c>
      <c r="G3928" s="4">
        <f t="shared" si="743"/>
        <v>0</v>
      </c>
      <c r="H3928" s="4" t="e">
        <f t="shared" si="744"/>
        <v>#N/A</v>
      </c>
      <c r="I3928" s="4" t="e">
        <f>_xll.BDP(AG3928&amp;" equity","crncy_adj_px_last","eqy_fund_crncy=usd")</f>
        <v>#NAME?</v>
      </c>
      <c r="J3928" s="4" t="str">
        <f t="shared" si="745"/>
      </c>
      <c r="AA3928" s="4">
        <f t="shared" si="746"/>
        <v>0</v>
      </c>
      <c r="AB3928" s="4">
        <f>'Enhanced Basket_AUTOLOAD'!T3928</f>
        <v>0</v>
      </c>
      <c r="AC3928" s="4">
        <f>'Enhanced Basket_AUTOLOAD'!M3928</f>
        <v>0</v>
      </c>
      <c r="AD3928" s="4">
        <f>'Enhanced Basket_AUTOLOAD'!L3928</f>
        <v>0</v>
      </c>
      <c r="AE3928" s="4">
        <f>'Enhanced Basket_AUTOLOAD'!Z3928</f>
        <v>0</v>
      </c>
      <c r="AF3928" s="4">
        <f>'Enhanced Basket_AUTOLOAD'!AB3928</f>
        <v>0</v>
      </c>
      <c r="AG3928" s="4" t="e">
        <f>VLOOKUP(AJ3928,'Ticker Mapping'!$I$3:$M$6706,5,0)</f>
        <v>#N/A</v>
      </c>
      <c r="AH3928" s="4" t="e">
        <f>_xll.BDP(AK3928&amp;" SEDOL","TICKER_AND_EXCH_CODE")</f>
        <v>#NAME?</v>
      </c>
      <c r="AI3928" s="4" t="e">
        <f t="shared" si="747"/>
        <v>#N/A</v>
      </c>
      <c r="AJ3928" s="4">
        <f>'Enhanced Basket_AUTOLOAD'!P3928</f>
        <v>0</v>
      </c>
      <c r="AK3928" s="4">
        <f>'Enhanced Basket_AUTOLOAD'!Q3928</f>
        <v>0</v>
      </c>
      <c r="AL3928" s="4">
        <f>'Enhanced Basket_AUTOLOAD'!Y3928</f>
        <v>0</v>
      </c>
      <c r="AM3928" s="4" t="e">
        <f t="shared" si="748"/>
        <v>#N/A</v>
      </c>
      <c r="AN3928" s="4" t="str">
        <f t="shared" si="749"/>
        <v>NO</v>
      </c>
      <c r="AO3928" s="4" t="str">
        <f t="shared" si="750"/>
        <v>Cash-in-Lieu</v>
      </c>
    </row>
    <row r="3929" ht="15" customHeight="1" s="4" customFormat="1">
      <c r="A3929" s="4">
        <f>'Enhanced Basket_AUTOLOAD'!H3929</f>
        <v>0</v>
      </c>
      <c r="B3929" s="4" t="str">
        <f t="shared" si="739"/>
        <v>SELL</v>
      </c>
      <c r="C3929" s="4" t="s">
        <v>29</v>
      </c>
      <c r="D3929" s="4" t="str">
        <f t="shared" si="740"/>
        <v>MT</v>
      </c>
      <c r="E3929" s="4" t="str">
        <f t="shared" si="741"/>
      </c>
      <c r="F3929" s="4" t="str">
        <f t="shared" si="742"/>
        <v>CIL LOAD</v>
      </c>
      <c r="G3929" s="4">
        <f t="shared" si="743"/>
        <v>0</v>
      </c>
      <c r="H3929" s="4" t="e">
        <f t="shared" si="744"/>
        <v>#N/A</v>
      </c>
      <c r="I3929" s="4" t="e">
        <f>_xll.BDP(AG3929&amp;" equity","crncy_adj_px_last","eqy_fund_crncy=usd")</f>
        <v>#NAME?</v>
      </c>
      <c r="J3929" s="4" t="str">
        <f t="shared" si="745"/>
      </c>
      <c r="AA3929" s="4">
        <f t="shared" si="746"/>
        <v>0</v>
      </c>
      <c r="AB3929" s="4">
        <f>'Enhanced Basket_AUTOLOAD'!T3929</f>
        <v>0</v>
      </c>
      <c r="AC3929" s="4">
        <f>'Enhanced Basket_AUTOLOAD'!M3929</f>
        <v>0</v>
      </c>
      <c r="AD3929" s="4">
        <f>'Enhanced Basket_AUTOLOAD'!L3929</f>
        <v>0</v>
      </c>
      <c r="AE3929" s="4">
        <f>'Enhanced Basket_AUTOLOAD'!Z3929</f>
        <v>0</v>
      </c>
      <c r="AF3929" s="4">
        <f>'Enhanced Basket_AUTOLOAD'!AB3929</f>
        <v>0</v>
      </c>
      <c r="AG3929" s="4" t="e">
        <f>VLOOKUP(AJ3929,'Ticker Mapping'!$I$3:$M$6706,5,0)</f>
        <v>#N/A</v>
      </c>
      <c r="AH3929" s="4" t="e">
        <f>_xll.BDP(AK3929&amp;" SEDOL","TICKER_AND_EXCH_CODE")</f>
        <v>#NAME?</v>
      </c>
      <c r="AI3929" s="4" t="e">
        <f t="shared" si="747"/>
        <v>#N/A</v>
      </c>
      <c r="AJ3929" s="4">
        <f>'Enhanced Basket_AUTOLOAD'!P3929</f>
        <v>0</v>
      </c>
      <c r="AK3929" s="4">
        <f>'Enhanced Basket_AUTOLOAD'!Q3929</f>
        <v>0</v>
      </c>
      <c r="AL3929" s="4">
        <f>'Enhanced Basket_AUTOLOAD'!Y3929</f>
        <v>0</v>
      </c>
      <c r="AM3929" s="4" t="e">
        <f t="shared" si="748"/>
        <v>#N/A</v>
      </c>
      <c r="AN3929" s="4" t="str">
        <f t="shared" si="749"/>
        <v>NO</v>
      </c>
      <c r="AO3929" s="4" t="str">
        <f t="shared" si="750"/>
        <v>Cash-in-Lieu</v>
      </c>
    </row>
    <row r="3930" ht="15" customHeight="1" s="4" customFormat="1">
      <c r="A3930" s="4">
        <f>'Enhanced Basket_AUTOLOAD'!H3930</f>
        <v>0</v>
      </c>
      <c r="B3930" s="4" t="str">
        <f t="shared" si="739"/>
        <v>SELL</v>
      </c>
      <c r="C3930" s="4" t="s">
        <v>29</v>
      </c>
      <c r="D3930" s="4" t="str">
        <f t="shared" si="740"/>
        <v>MT</v>
      </c>
      <c r="E3930" s="4" t="str">
        <f t="shared" si="741"/>
      </c>
      <c r="F3930" s="4" t="str">
        <f t="shared" si="742"/>
        <v>CIL LOAD</v>
      </c>
      <c r="G3930" s="4">
        <f t="shared" si="743"/>
        <v>0</v>
      </c>
      <c r="H3930" s="4" t="e">
        <f t="shared" si="744"/>
        <v>#N/A</v>
      </c>
      <c r="I3930" s="4" t="e">
        <f>_xll.BDP(AG3930&amp;" equity","crncy_adj_px_last","eqy_fund_crncy=usd")</f>
        <v>#NAME?</v>
      </c>
      <c r="J3930" s="4" t="str">
        <f t="shared" si="745"/>
      </c>
      <c r="AA3930" s="4">
        <f t="shared" si="746"/>
        <v>0</v>
      </c>
      <c r="AB3930" s="4">
        <f>'Enhanced Basket_AUTOLOAD'!T3930</f>
        <v>0</v>
      </c>
      <c r="AC3930" s="4">
        <f>'Enhanced Basket_AUTOLOAD'!M3930</f>
        <v>0</v>
      </c>
      <c r="AD3930" s="4">
        <f>'Enhanced Basket_AUTOLOAD'!L3930</f>
        <v>0</v>
      </c>
      <c r="AE3930" s="4">
        <f>'Enhanced Basket_AUTOLOAD'!Z3930</f>
        <v>0</v>
      </c>
      <c r="AF3930" s="4">
        <f>'Enhanced Basket_AUTOLOAD'!AB3930</f>
        <v>0</v>
      </c>
      <c r="AG3930" s="4" t="e">
        <f>VLOOKUP(AJ3930,'Ticker Mapping'!$I$3:$M$6706,5,0)</f>
        <v>#N/A</v>
      </c>
      <c r="AH3930" s="4" t="e">
        <f>_xll.BDP(AK3930&amp;" SEDOL","TICKER_AND_EXCH_CODE")</f>
        <v>#NAME?</v>
      </c>
      <c r="AI3930" s="4" t="e">
        <f t="shared" si="747"/>
        <v>#N/A</v>
      </c>
      <c r="AJ3930" s="4">
        <f>'Enhanced Basket_AUTOLOAD'!P3930</f>
        <v>0</v>
      </c>
      <c r="AK3930" s="4">
        <f>'Enhanced Basket_AUTOLOAD'!Q3930</f>
        <v>0</v>
      </c>
      <c r="AL3930" s="4">
        <f>'Enhanced Basket_AUTOLOAD'!Y3930</f>
        <v>0</v>
      </c>
      <c r="AM3930" s="4" t="e">
        <f t="shared" si="748"/>
        <v>#N/A</v>
      </c>
      <c r="AN3930" s="4" t="str">
        <f t="shared" si="749"/>
        <v>NO</v>
      </c>
      <c r="AO3930" s="4" t="str">
        <f t="shared" si="750"/>
        <v>Cash-in-Lieu</v>
      </c>
    </row>
    <row r="3931" ht="15" customHeight="1" s="4" customFormat="1">
      <c r="A3931" s="4">
        <f>'Enhanced Basket_AUTOLOAD'!H3931</f>
        <v>0</v>
      </c>
      <c r="B3931" s="4" t="str">
        <f t="shared" si="739"/>
        <v>SELL</v>
      </c>
      <c r="C3931" s="4" t="s">
        <v>29</v>
      </c>
      <c r="D3931" s="4" t="str">
        <f t="shared" si="740"/>
        <v>MT</v>
      </c>
      <c r="E3931" s="4" t="str">
        <f t="shared" si="741"/>
      </c>
      <c r="F3931" s="4" t="str">
        <f t="shared" si="742"/>
        <v>CIL LOAD</v>
      </c>
      <c r="G3931" s="4">
        <f t="shared" si="743"/>
        <v>0</v>
      </c>
      <c r="H3931" s="4" t="e">
        <f t="shared" si="744"/>
        <v>#N/A</v>
      </c>
      <c r="I3931" s="4" t="e">
        <f>_xll.BDP(AG3931&amp;" equity","crncy_adj_px_last","eqy_fund_crncy=usd")</f>
        <v>#NAME?</v>
      </c>
      <c r="J3931" s="4" t="str">
        <f t="shared" si="745"/>
      </c>
      <c r="AA3931" s="4">
        <f t="shared" si="746"/>
        <v>0</v>
      </c>
      <c r="AB3931" s="4">
        <f>'Enhanced Basket_AUTOLOAD'!T3931</f>
        <v>0</v>
      </c>
      <c r="AC3931" s="4">
        <f>'Enhanced Basket_AUTOLOAD'!M3931</f>
        <v>0</v>
      </c>
      <c r="AD3931" s="4">
        <f>'Enhanced Basket_AUTOLOAD'!L3931</f>
        <v>0</v>
      </c>
      <c r="AE3931" s="4">
        <f>'Enhanced Basket_AUTOLOAD'!Z3931</f>
        <v>0</v>
      </c>
      <c r="AF3931" s="4">
        <f>'Enhanced Basket_AUTOLOAD'!AB3931</f>
        <v>0</v>
      </c>
      <c r="AG3931" s="4" t="e">
        <f>VLOOKUP(AJ3931,'Ticker Mapping'!$I$3:$M$6706,5,0)</f>
        <v>#N/A</v>
      </c>
      <c r="AH3931" s="4" t="e">
        <f>_xll.BDP(AK3931&amp;" SEDOL","TICKER_AND_EXCH_CODE")</f>
        <v>#NAME?</v>
      </c>
      <c r="AI3931" s="4" t="e">
        <f t="shared" si="747"/>
        <v>#N/A</v>
      </c>
      <c r="AJ3931" s="4">
        <f>'Enhanced Basket_AUTOLOAD'!P3931</f>
        <v>0</v>
      </c>
      <c r="AK3931" s="4">
        <f>'Enhanced Basket_AUTOLOAD'!Q3931</f>
        <v>0</v>
      </c>
      <c r="AL3931" s="4">
        <f>'Enhanced Basket_AUTOLOAD'!Y3931</f>
        <v>0</v>
      </c>
      <c r="AM3931" s="4" t="e">
        <f t="shared" si="748"/>
        <v>#N/A</v>
      </c>
      <c r="AN3931" s="4" t="str">
        <f t="shared" si="749"/>
        <v>NO</v>
      </c>
      <c r="AO3931" s="4" t="str">
        <f t="shared" si="750"/>
        <v>Cash-in-Lieu</v>
      </c>
    </row>
    <row r="3932" ht="15" customHeight="1" s="4" customFormat="1">
      <c r="A3932" s="4">
        <f>'Enhanced Basket_AUTOLOAD'!H3932</f>
        <v>0</v>
      </c>
      <c r="B3932" s="4" t="str">
        <f t="shared" si="739"/>
        <v>SELL</v>
      </c>
      <c r="C3932" s="4" t="s">
        <v>29</v>
      </c>
      <c r="D3932" s="4" t="str">
        <f t="shared" si="740"/>
        <v>MT</v>
      </c>
      <c r="E3932" s="4" t="str">
        <f t="shared" si="741"/>
      </c>
      <c r="F3932" s="4" t="str">
        <f t="shared" si="742"/>
        <v>CIL LOAD</v>
      </c>
      <c r="G3932" s="4">
        <f t="shared" si="743"/>
        <v>0</v>
      </c>
      <c r="H3932" s="4" t="e">
        <f t="shared" si="744"/>
        <v>#N/A</v>
      </c>
      <c r="I3932" s="4" t="e">
        <f>_xll.BDP(AG3932&amp;" equity","crncy_adj_px_last","eqy_fund_crncy=usd")</f>
        <v>#NAME?</v>
      </c>
      <c r="J3932" s="4" t="str">
        <f t="shared" si="745"/>
      </c>
      <c r="AA3932" s="4">
        <f t="shared" si="746"/>
        <v>0</v>
      </c>
      <c r="AB3932" s="4">
        <f>'Enhanced Basket_AUTOLOAD'!T3932</f>
        <v>0</v>
      </c>
      <c r="AC3932" s="4">
        <f>'Enhanced Basket_AUTOLOAD'!M3932</f>
        <v>0</v>
      </c>
      <c r="AD3932" s="4">
        <f>'Enhanced Basket_AUTOLOAD'!L3932</f>
        <v>0</v>
      </c>
      <c r="AE3932" s="4">
        <f>'Enhanced Basket_AUTOLOAD'!Z3932</f>
        <v>0</v>
      </c>
      <c r="AF3932" s="4">
        <f>'Enhanced Basket_AUTOLOAD'!AB3932</f>
        <v>0</v>
      </c>
      <c r="AG3932" s="4" t="e">
        <f>VLOOKUP(AJ3932,'Ticker Mapping'!$I$3:$M$6706,5,0)</f>
        <v>#N/A</v>
      </c>
      <c r="AH3932" s="4" t="e">
        <f>_xll.BDP(AK3932&amp;" SEDOL","TICKER_AND_EXCH_CODE")</f>
        <v>#NAME?</v>
      </c>
      <c r="AI3932" s="4" t="e">
        <f t="shared" si="747"/>
        <v>#N/A</v>
      </c>
      <c r="AJ3932" s="4">
        <f>'Enhanced Basket_AUTOLOAD'!P3932</f>
        <v>0</v>
      </c>
      <c r="AK3932" s="4">
        <f>'Enhanced Basket_AUTOLOAD'!Q3932</f>
        <v>0</v>
      </c>
      <c r="AL3932" s="4">
        <f>'Enhanced Basket_AUTOLOAD'!Y3932</f>
        <v>0</v>
      </c>
      <c r="AM3932" s="4" t="e">
        <f t="shared" si="748"/>
        <v>#N/A</v>
      </c>
      <c r="AN3932" s="4" t="str">
        <f t="shared" si="749"/>
        <v>NO</v>
      </c>
      <c r="AO3932" s="4" t="str">
        <f t="shared" si="750"/>
        <v>Cash-in-Lieu</v>
      </c>
    </row>
    <row r="3933" ht="15" customHeight="1" s="4" customFormat="1">
      <c r="A3933" s="4">
        <f>'Enhanced Basket_AUTOLOAD'!H3933</f>
        <v>0</v>
      </c>
      <c r="B3933" s="4" t="str">
        <f t="shared" si="739"/>
        <v>SELL</v>
      </c>
      <c r="C3933" s="4" t="s">
        <v>29</v>
      </c>
      <c r="D3933" s="4" t="str">
        <f t="shared" si="740"/>
        <v>MT</v>
      </c>
      <c r="E3933" s="4" t="str">
        <f t="shared" si="741"/>
      </c>
      <c r="F3933" s="4" t="str">
        <f t="shared" si="742"/>
        <v>CIL LOAD</v>
      </c>
      <c r="G3933" s="4">
        <f t="shared" si="743"/>
        <v>0</v>
      </c>
      <c r="H3933" s="4" t="e">
        <f t="shared" si="744"/>
        <v>#N/A</v>
      </c>
      <c r="I3933" s="4" t="e">
        <f>_xll.BDP(AG3933&amp;" equity","crncy_adj_px_last","eqy_fund_crncy=usd")</f>
        <v>#NAME?</v>
      </c>
      <c r="J3933" s="4" t="str">
        <f t="shared" si="745"/>
      </c>
      <c r="AA3933" s="4">
        <f t="shared" si="746"/>
        <v>0</v>
      </c>
      <c r="AB3933" s="4">
        <f>'Enhanced Basket_AUTOLOAD'!T3933</f>
        <v>0</v>
      </c>
      <c r="AC3933" s="4">
        <f>'Enhanced Basket_AUTOLOAD'!M3933</f>
        <v>0</v>
      </c>
      <c r="AD3933" s="4">
        <f>'Enhanced Basket_AUTOLOAD'!L3933</f>
        <v>0</v>
      </c>
      <c r="AE3933" s="4">
        <f>'Enhanced Basket_AUTOLOAD'!Z3933</f>
        <v>0</v>
      </c>
      <c r="AF3933" s="4">
        <f>'Enhanced Basket_AUTOLOAD'!AB3933</f>
        <v>0</v>
      </c>
      <c r="AG3933" s="4" t="e">
        <f>VLOOKUP(AJ3933,'Ticker Mapping'!$I$3:$M$6706,5,0)</f>
        <v>#N/A</v>
      </c>
      <c r="AH3933" s="4" t="e">
        <f>_xll.BDP(AK3933&amp;" SEDOL","TICKER_AND_EXCH_CODE")</f>
        <v>#NAME?</v>
      </c>
      <c r="AI3933" s="4" t="e">
        <f t="shared" si="747"/>
        <v>#N/A</v>
      </c>
      <c r="AJ3933" s="4">
        <f>'Enhanced Basket_AUTOLOAD'!P3933</f>
        <v>0</v>
      </c>
      <c r="AK3933" s="4">
        <f>'Enhanced Basket_AUTOLOAD'!Q3933</f>
        <v>0</v>
      </c>
      <c r="AL3933" s="4">
        <f>'Enhanced Basket_AUTOLOAD'!Y3933</f>
        <v>0</v>
      </c>
      <c r="AM3933" s="4" t="e">
        <f t="shared" si="748"/>
        <v>#N/A</v>
      </c>
      <c r="AN3933" s="4" t="str">
        <f t="shared" si="749"/>
        <v>NO</v>
      </c>
      <c r="AO3933" s="4" t="str">
        <f t="shared" si="750"/>
        <v>Cash-in-Lieu</v>
      </c>
    </row>
    <row r="3934" ht="15" customHeight="1" s="4" customFormat="1">
      <c r="A3934" s="4">
        <f>'Enhanced Basket_AUTOLOAD'!H3934</f>
        <v>0</v>
      </c>
      <c r="B3934" s="4" t="str">
        <f t="shared" si="739"/>
        <v>SELL</v>
      </c>
      <c r="C3934" s="4" t="s">
        <v>29</v>
      </c>
      <c r="D3934" s="4" t="str">
        <f t="shared" si="740"/>
        <v>MT</v>
      </c>
      <c r="E3934" s="4" t="str">
        <f t="shared" si="741"/>
      </c>
      <c r="F3934" s="4" t="str">
        <f t="shared" si="742"/>
        <v>CIL LOAD</v>
      </c>
      <c r="G3934" s="4">
        <f t="shared" si="743"/>
        <v>0</v>
      </c>
      <c r="H3934" s="4" t="e">
        <f t="shared" si="744"/>
        <v>#N/A</v>
      </c>
      <c r="I3934" s="4" t="e">
        <f>_xll.BDP(AG3934&amp;" equity","crncy_adj_px_last","eqy_fund_crncy=usd")</f>
        <v>#NAME?</v>
      </c>
      <c r="J3934" s="4" t="str">
        <f t="shared" si="745"/>
      </c>
      <c r="AA3934" s="4">
        <f t="shared" si="746"/>
        <v>0</v>
      </c>
      <c r="AB3934" s="4">
        <f>'Enhanced Basket_AUTOLOAD'!T3934</f>
        <v>0</v>
      </c>
      <c r="AC3934" s="4">
        <f>'Enhanced Basket_AUTOLOAD'!M3934</f>
        <v>0</v>
      </c>
      <c r="AD3934" s="4">
        <f>'Enhanced Basket_AUTOLOAD'!L3934</f>
        <v>0</v>
      </c>
      <c r="AE3934" s="4">
        <f>'Enhanced Basket_AUTOLOAD'!Z3934</f>
        <v>0</v>
      </c>
      <c r="AF3934" s="4">
        <f>'Enhanced Basket_AUTOLOAD'!AB3934</f>
        <v>0</v>
      </c>
      <c r="AG3934" s="4" t="e">
        <f>VLOOKUP(AJ3934,'Ticker Mapping'!$I$3:$M$6706,5,0)</f>
        <v>#N/A</v>
      </c>
      <c r="AH3934" s="4" t="e">
        <f>_xll.BDP(AK3934&amp;" SEDOL","TICKER_AND_EXCH_CODE")</f>
        <v>#NAME?</v>
      </c>
      <c r="AI3934" s="4" t="e">
        <f t="shared" si="747"/>
        <v>#N/A</v>
      </c>
      <c r="AJ3934" s="4">
        <f>'Enhanced Basket_AUTOLOAD'!P3934</f>
        <v>0</v>
      </c>
      <c r="AK3934" s="4">
        <f>'Enhanced Basket_AUTOLOAD'!Q3934</f>
        <v>0</v>
      </c>
      <c r="AL3934" s="4">
        <f>'Enhanced Basket_AUTOLOAD'!Y3934</f>
        <v>0</v>
      </c>
      <c r="AM3934" s="4" t="e">
        <f t="shared" si="748"/>
        <v>#N/A</v>
      </c>
      <c r="AN3934" s="4" t="str">
        <f t="shared" si="749"/>
        <v>NO</v>
      </c>
      <c r="AO3934" s="4" t="str">
        <f t="shared" si="750"/>
        <v>Cash-in-Lieu</v>
      </c>
    </row>
    <row r="3935" ht="15" customHeight="1" s="4" customFormat="1">
      <c r="A3935" s="4">
        <f>'Enhanced Basket_AUTOLOAD'!H3935</f>
        <v>0</v>
      </c>
      <c r="B3935" s="4" t="str">
        <f t="shared" si="739"/>
        <v>SELL</v>
      </c>
      <c r="C3935" s="4" t="s">
        <v>29</v>
      </c>
      <c r="D3935" s="4" t="str">
        <f t="shared" si="740"/>
        <v>MT</v>
      </c>
      <c r="E3935" s="4" t="str">
        <f t="shared" si="741"/>
      </c>
      <c r="F3935" s="4" t="str">
        <f t="shared" si="742"/>
        <v>CIL LOAD</v>
      </c>
      <c r="G3935" s="4">
        <f t="shared" si="743"/>
        <v>0</v>
      </c>
      <c r="H3935" s="4" t="e">
        <f t="shared" si="744"/>
        <v>#N/A</v>
      </c>
      <c r="I3935" s="4" t="e">
        <f>_xll.BDP(AG3935&amp;" equity","crncy_adj_px_last","eqy_fund_crncy=usd")</f>
        <v>#NAME?</v>
      </c>
      <c r="J3935" s="4" t="str">
        <f t="shared" si="745"/>
      </c>
      <c r="AA3935" s="4">
        <f t="shared" si="746"/>
        <v>0</v>
      </c>
      <c r="AB3935" s="4">
        <f>'Enhanced Basket_AUTOLOAD'!T3935</f>
        <v>0</v>
      </c>
      <c r="AC3935" s="4">
        <f>'Enhanced Basket_AUTOLOAD'!M3935</f>
        <v>0</v>
      </c>
      <c r="AD3935" s="4">
        <f>'Enhanced Basket_AUTOLOAD'!L3935</f>
        <v>0</v>
      </c>
      <c r="AE3935" s="4">
        <f>'Enhanced Basket_AUTOLOAD'!Z3935</f>
        <v>0</v>
      </c>
      <c r="AF3935" s="4">
        <f>'Enhanced Basket_AUTOLOAD'!AB3935</f>
        <v>0</v>
      </c>
      <c r="AG3935" s="4" t="e">
        <f>VLOOKUP(AJ3935,'Ticker Mapping'!$I$3:$M$6706,5,0)</f>
        <v>#N/A</v>
      </c>
      <c r="AH3935" s="4" t="e">
        <f>_xll.BDP(AK3935&amp;" SEDOL","TICKER_AND_EXCH_CODE")</f>
        <v>#NAME?</v>
      </c>
      <c r="AI3935" s="4" t="e">
        <f t="shared" si="747"/>
        <v>#N/A</v>
      </c>
      <c r="AJ3935" s="4">
        <f>'Enhanced Basket_AUTOLOAD'!P3935</f>
        <v>0</v>
      </c>
      <c r="AK3935" s="4">
        <f>'Enhanced Basket_AUTOLOAD'!Q3935</f>
        <v>0</v>
      </c>
      <c r="AL3935" s="4">
        <f>'Enhanced Basket_AUTOLOAD'!Y3935</f>
        <v>0</v>
      </c>
      <c r="AM3935" s="4" t="e">
        <f t="shared" si="748"/>
        <v>#N/A</v>
      </c>
      <c r="AN3935" s="4" t="str">
        <f t="shared" si="749"/>
        <v>NO</v>
      </c>
      <c r="AO3935" s="4" t="str">
        <f t="shared" si="750"/>
        <v>Cash-in-Lieu</v>
      </c>
    </row>
    <row r="3936" ht="15" customHeight="1" s="4" customFormat="1">
      <c r="A3936" s="4">
        <f>'Enhanced Basket_AUTOLOAD'!H3936</f>
        <v>0</v>
      </c>
      <c r="B3936" s="4" t="str">
        <f t="shared" si="739"/>
        <v>SELL</v>
      </c>
      <c r="C3936" s="4" t="s">
        <v>29</v>
      </c>
      <c r="D3936" s="4" t="str">
        <f t="shared" si="740"/>
        <v>MT</v>
      </c>
      <c r="E3936" s="4" t="str">
        <f t="shared" si="741"/>
      </c>
      <c r="F3936" s="4" t="str">
        <f t="shared" si="742"/>
        <v>CIL LOAD</v>
      </c>
      <c r="G3936" s="4">
        <f t="shared" si="743"/>
        <v>0</v>
      </c>
      <c r="H3936" s="4" t="e">
        <f t="shared" si="744"/>
        <v>#N/A</v>
      </c>
      <c r="I3936" s="4" t="e">
        <f>_xll.BDP(AG3936&amp;" equity","crncy_adj_px_last","eqy_fund_crncy=usd")</f>
        <v>#NAME?</v>
      </c>
      <c r="J3936" s="4" t="str">
        <f t="shared" si="745"/>
      </c>
      <c r="AA3936" s="4">
        <f t="shared" si="746"/>
        <v>0</v>
      </c>
      <c r="AB3936" s="4">
        <f>'Enhanced Basket_AUTOLOAD'!T3936</f>
        <v>0</v>
      </c>
      <c r="AC3936" s="4">
        <f>'Enhanced Basket_AUTOLOAD'!M3936</f>
        <v>0</v>
      </c>
      <c r="AD3936" s="4">
        <f>'Enhanced Basket_AUTOLOAD'!L3936</f>
        <v>0</v>
      </c>
      <c r="AE3936" s="4">
        <f>'Enhanced Basket_AUTOLOAD'!Z3936</f>
        <v>0</v>
      </c>
      <c r="AF3936" s="4">
        <f>'Enhanced Basket_AUTOLOAD'!AB3936</f>
        <v>0</v>
      </c>
      <c r="AG3936" s="4" t="e">
        <f>VLOOKUP(AJ3936,'Ticker Mapping'!$I$3:$M$6706,5,0)</f>
        <v>#N/A</v>
      </c>
      <c r="AH3936" s="4" t="e">
        <f>_xll.BDP(AK3936&amp;" SEDOL","TICKER_AND_EXCH_CODE")</f>
        <v>#NAME?</v>
      </c>
      <c r="AI3936" s="4" t="e">
        <f t="shared" si="747"/>
        <v>#N/A</v>
      </c>
      <c r="AJ3936" s="4">
        <f>'Enhanced Basket_AUTOLOAD'!P3936</f>
        <v>0</v>
      </c>
      <c r="AK3936" s="4">
        <f>'Enhanced Basket_AUTOLOAD'!Q3936</f>
        <v>0</v>
      </c>
      <c r="AL3936" s="4">
        <f>'Enhanced Basket_AUTOLOAD'!Y3936</f>
        <v>0</v>
      </c>
      <c r="AM3936" s="4" t="e">
        <f t="shared" si="748"/>
        <v>#N/A</v>
      </c>
      <c r="AN3936" s="4" t="str">
        <f t="shared" si="749"/>
        <v>NO</v>
      </c>
      <c r="AO3936" s="4" t="str">
        <f t="shared" si="750"/>
        <v>Cash-in-Lieu</v>
      </c>
    </row>
    <row r="3937" ht="15" customHeight="1" s="4" customFormat="1">
      <c r="A3937" s="4">
        <f>'Enhanced Basket_AUTOLOAD'!H3937</f>
        <v>0</v>
      </c>
      <c r="B3937" s="4" t="str">
        <f t="shared" si="739"/>
        <v>SELL</v>
      </c>
      <c r="C3937" s="4" t="s">
        <v>29</v>
      </c>
      <c r="D3937" s="4" t="str">
        <f t="shared" si="740"/>
        <v>MT</v>
      </c>
      <c r="E3937" s="4" t="str">
        <f t="shared" si="741"/>
      </c>
      <c r="F3937" s="4" t="str">
        <f t="shared" si="742"/>
        <v>CIL LOAD</v>
      </c>
      <c r="G3937" s="4">
        <f t="shared" si="743"/>
        <v>0</v>
      </c>
      <c r="H3937" s="4" t="e">
        <f t="shared" si="744"/>
        <v>#N/A</v>
      </c>
      <c r="I3937" s="4" t="e">
        <f>_xll.BDP(AG3937&amp;" equity","crncy_adj_px_last","eqy_fund_crncy=usd")</f>
        <v>#NAME?</v>
      </c>
      <c r="J3937" s="4" t="str">
        <f t="shared" si="745"/>
      </c>
      <c r="AA3937" s="4">
        <f t="shared" si="746"/>
        <v>0</v>
      </c>
      <c r="AB3937" s="4">
        <f>'Enhanced Basket_AUTOLOAD'!T3937</f>
        <v>0</v>
      </c>
      <c r="AC3937" s="4">
        <f>'Enhanced Basket_AUTOLOAD'!M3937</f>
        <v>0</v>
      </c>
      <c r="AD3937" s="4">
        <f>'Enhanced Basket_AUTOLOAD'!L3937</f>
        <v>0</v>
      </c>
      <c r="AE3937" s="4">
        <f>'Enhanced Basket_AUTOLOAD'!Z3937</f>
        <v>0</v>
      </c>
      <c r="AF3937" s="4">
        <f>'Enhanced Basket_AUTOLOAD'!AB3937</f>
        <v>0</v>
      </c>
      <c r="AG3937" s="4" t="e">
        <f>VLOOKUP(AJ3937,'Ticker Mapping'!$I$3:$M$6706,5,0)</f>
        <v>#N/A</v>
      </c>
      <c r="AH3937" s="4" t="e">
        <f>_xll.BDP(AK3937&amp;" SEDOL","TICKER_AND_EXCH_CODE")</f>
        <v>#NAME?</v>
      </c>
      <c r="AI3937" s="4" t="e">
        <f t="shared" si="747"/>
        <v>#N/A</v>
      </c>
      <c r="AJ3937" s="4">
        <f>'Enhanced Basket_AUTOLOAD'!P3937</f>
        <v>0</v>
      </c>
      <c r="AK3937" s="4">
        <f>'Enhanced Basket_AUTOLOAD'!Q3937</f>
        <v>0</v>
      </c>
      <c r="AL3937" s="4">
        <f>'Enhanced Basket_AUTOLOAD'!Y3937</f>
        <v>0</v>
      </c>
      <c r="AM3937" s="4" t="e">
        <f t="shared" si="748"/>
        <v>#N/A</v>
      </c>
      <c r="AN3937" s="4" t="str">
        <f t="shared" si="749"/>
        <v>NO</v>
      </c>
      <c r="AO3937" s="4" t="str">
        <f t="shared" si="750"/>
        <v>Cash-in-Lieu</v>
      </c>
    </row>
    <row r="3938" ht="15" customHeight="1" s="4" customFormat="1">
      <c r="A3938" s="4">
        <f>'Enhanced Basket_AUTOLOAD'!H3938</f>
        <v>0</v>
      </c>
      <c r="B3938" s="4" t="str">
        <f t="shared" si="739"/>
        <v>SELL</v>
      </c>
      <c r="C3938" s="4" t="s">
        <v>29</v>
      </c>
      <c r="D3938" s="4" t="str">
        <f t="shared" si="740"/>
        <v>MT</v>
      </c>
      <c r="E3938" s="4" t="str">
        <f t="shared" si="741"/>
      </c>
      <c r="F3938" s="4" t="str">
        <f t="shared" si="742"/>
        <v>CIL LOAD</v>
      </c>
      <c r="G3938" s="4">
        <f t="shared" si="743"/>
        <v>0</v>
      </c>
      <c r="H3938" s="4" t="e">
        <f t="shared" si="744"/>
        <v>#N/A</v>
      </c>
      <c r="I3938" s="4" t="e">
        <f>_xll.BDP(AG3938&amp;" equity","crncy_adj_px_last","eqy_fund_crncy=usd")</f>
        <v>#NAME?</v>
      </c>
      <c r="J3938" s="4" t="str">
        <f t="shared" si="745"/>
      </c>
      <c r="AA3938" s="4">
        <f t="shared" si="746"/>
        <v>0</v>
      </c>
      <c r="AB3938" s="4">
        <f>'Enhanced Basket_AUTOLOAD'!T3938</f>
        <v>0</v>
      </c>
      <c r="AC3938" s="4">
        <f>'Enhanced Basket_AUTOLOAD'!M3938</f>
        <v>0</v>
      </c>
      <c r="AD3938" s="4">
        <f>'Enhanced Basket_AUTOLOAD'!L3938</f>
        <v>0</v>
      </c>
      <c r="AE3938" s="4">
        <f>'Enhanced Basket_AUTOLOAD'!Z3938</f>
        <v>0</v>
      </c>
      <c r="AF3938" s="4">
        <f>'Enhanced Basket_AUTOLOAD'!AB3938</f>
        <v>0</v>
      </c>
      <c r="AG3938" s="4" t="e">
        <f>VLOOKUP(AJ3938,'Ticker Mapping'!$I$3:$M$6706,5,0)</f>
        <v>#N/A</v>
      </c>
      <c r="AH3938" s="4" t="e">
        <f>_xll.BDP(AK3938&amp;" SEDOL","TICKER_AND_EXCH_CODE")</f>
        <v>#NAME?</v>
      </c>
      <c r="AI3938" s="4" t="e">
        <f t="shared" si="747"/>
        <v>#N/A</v>
      </c>
      <c r="AJ3938" s="4">
        <f>'Enhanced Basket_AUTOLOAD'!P3938</f>
        <v>0</v>
      </c>
      <c r="AK3938" s="4">
        <f>'Enhanced Basket_AUTOLOAD'!Q3938</f>
        <v>0</v>
      </c>
      <c r="AL3938" s="4">
        <f>'Enhanced Basket_AUTOLOAD'!Y3938</f>
        <v>0</v>
      </c>
      <c r="AM3938" s="4" t="e">
        <f t="shared" si="748"/>
        <v>#N/A</v>
      </c>
      <c r="AN3938" s="4" t="str">
        <f t="shared" si="749"/>
        <v>NO</v>
      </c>
      <c r="AO3938" s="4" t="str">
        <f t="shared" si="750"/>
        <v>Cash-in-Lieu</v>
      </c>
    </row>
    <row r="3939" ht="15" customHeight="1" s="4" customFormat="1">
      <c r="A3939" s="4">
        <f>'Enhanced Basket_AUTOLOAD'!H3939</f>
        <v>0</v>
      </c>
      <c r="B3939" s="4" t="str">
        <f t="shared" si="739"/>
        <v>SELL</v>
      </c>
      <c r="C3939" s="4" t="s">
        <v>29</v>
      </c>
      <c r="D3939" s="4" t="str">
        <f t="shared" si="740"/>
        <v>MT</v>
      </c>
      <c r="E3939" s="4" t="str">
        <f t="shared" si="741"/>
      </c>
      <c r="F3939" s="4" t="str">
        <f t="shared" si="742"/>
        <v>CIL LOAD</v>
      </c>
      <c r="G3939" s="4">
        <f t="shared" si="743"/>
        <v>0</v>
      </c>
      <c r="H3939" s="4" t="e">
        <f t="shared" si="744"/>
        <v>#N/A</v>
      </c>
      <c r="I3939" s="4" t="e">
        <f>_xll.BDP(AG3939&amp;" equity","crncy_adj_px_last","eqy_fund_crncy=usd")</f>
        <v>#NAME?</v>
      </c>
      <c r="J3939" s="4" t="str">
        <f t="shared" si="745"/>
      </c>
      <c r="AA3939" s="4">
        <f t="shared" si="746"/>
        <v>0</v>
      </c>
      <c r="AB3939" s="4">
        <f>'Enhanced Basket_AUTOLOAD'!T3939</f>
        <v>0</v>
      </c>
      <c r="AC3939" s="4">
        <f>'Enhanced Basket_AUTOLOAD'!M3939</f>
        <v>0</v>
      </c>
      <c r="AD3939" s="4">
        <f>'Enhanced Basket_AUTOLOAD'!L3939</f>
        <v>0</v>
      </c>
      <c r="AE3939" s="4">
        <f>'Enhanced Basket_AUTOLOAD'!Z3939</f>
        <v>0</v>
      </c>
      <c r="AF3939" s="4">
        <f>'Enhanced Basket_AUTOLOAD'!AB3939</f>
        <v>0</v>
      </c>
      <c r="AG3939" s="4" t="e">
        <f>VLOOKUP(AJ3939,'Ticker Mapping'!$I$3:$M$6706,5,0)</f>
        <v>#N/A</v>
      </c>
      <c r="AH3939" s="4" t="e">
        <f>_xll.BDP(AK3939&amp;" SEDOL","TICKER_AND_EXCH_CODE")</f>
        <v>#NAME?</v>
      </c>
      <c r="AI3939" s="4" t="e">
        <f t="shared" si="747"/>
        <v>#N/A</v>
      </c>
      <c r="AJ3939" s="4">
        <f>'Enhanced Basket_AUTOLOAD'!P3939</f>
        <v>0</v>
      </c>
      <c r="AK3939" s="4">
        <f>'Enhanced Basket_AUTOLOAD'!Q3939</f>
        <v>0</v>
      </c>
      <c r="AL3939" s="4">
        <f>'Enhanced Basket_AUTOLOAD'!Y3939</f>
        <v>0</v>
      </c>
      <c r="AM3939" s="4" t="e">
        <f t="shared" si="748"/>
        <v>#N/A</v>
      </c>
      <c r="AN3939" s="4" t="str">
        <f t="shared" si="749"/>
        <v>NO</v>
      </c>
      <c r="AO3939" s="4" t="str">
        <f t="shared" si="750"/>
        <v>Cash-in-Lieu</v>
      </c>
    </row>
    <row r="3940" ht="15" customHeight="1" s="4" customFormat="1">
      <c r="A3940" s="4">
        <f>'Enhanced Basket_AUTOLOAD'!H3940</f>
        <v>0</v>
      </c>
      <c r="B3940" s="4" t="str">
        <f t="shared" si="739"/>
        <v>SELL</v>
      </c>
      <c r="C3940" s="4" t="s">
        <v>29</v>
      </c>
      <c r="D3940" s="4" t="str">
        <f t="shared" si="740"/>
        <v>MT</v>
      </c>
      <c r="E3940" s="4" t="str">
        <f t="shared" si="741"/>
      </c>
      <c r="F3940" s="4" t="str">
        <f t="shared" si="742"/>
        <v>CIL LOAD</v>
      </c>
      <c r="G3940" s="4">
        <f t="shared" si="743"/>
        <v>0</v>
      </c>
      <c r="H3940" s="4" t="e">
        <f t="shared" si="744"/>
        <v>#N/A</v>
      </c>
      <c r="I3940" s="4" t="e">
        <f>_xll.BDP(AG3940&amp;" equity","crncy_adj_px_last","eqy_fund_crncy=usd")</f>
        <v>#NAME?</v>
      </c>
      <c r="J3940" s="4" t="str">
        <f t="shared" si="745"/>
      </c>
      <c r="AA3940" s="4">
        <f t="shared" si="746"/>
        <v>0</v>
      </c>
      <c r="AB3940" s="4">
        <f>'Enhanced Basket_AUTOLOAD'!T3940</f>
        <v>0</v>
      </c>
      <c r="AC3940" s="4">
        <f>'Enhanced Basket_AUTOLOAD'!M3940</f>
        <v>0</v>
      </c>
      <c r="AD3940" s="4">
        <f>'Enhanced Basket_AUTOLOAD'!L3940</f>
        <v>0</v>
      </c>
      <c r="AE3940" s="4">
        <f>'Enhanced Basket_AUTOLOAD'!Z3940</f>
        <v>0</v>
      </c>
      <c r="AF3940" s="4">
        <f>'Enhanced Basket_AUTOLOAD'!AB3940</f>
        <v>0</v>
      </c>
      <c r="AG3940" s="4" t="e">
        <f>VLOOKUP(AJ3940,'Ticker Mapping'!$I$3:$M$6706,5,0)</f>
        <v>#N/A</v>
      </c>
      <c r="AH3940" s="4" t="e">
        <f>_xll.BDP(AK3940&amp;" SEDOL","TICKER_AND_EXCH_CODE")</f>
        <v>#NAME?</v>
      </c>
      <c r="AI3940" s="4" t="e">
        <f t="shared" si="747"/>
        <v>#N/A</v>
      </c>
      <c r="AJ3940" s="4">
        <f>'Enhanced Basket_AUTOLOAD'!P3940</f>
        <v>0</v>
      </c>
      <c r="AK3940" s="4">
        <f>'Enhanced Basket_AUTOLOAD'!Q3940</f>
        <v>0</v>
      </c>
      <c r="AL3940" s="4">
        <f>'Enhanced Basket_AUTOLOAD'!Y3940</f>
        <v>0</v>
      </c>
      <c r="AM3940" s="4" t="e">
        <f t="shared" si="748"/>
        <v>#N/A</v>
      </c>
      <c r="AN3940" s="4" t="str">
        <f t="shared" si="749"/>
        <v>NO</v>
      </c>
      <c r="AO3940" s="4" t="str">
        <f t="shared" si="750"/>
        <v>Cash-in-Lieu</v>
      </c>
    </row>
    <row r="3941" ht="15" customHeight="1" s="4" customFormat="1">
      <c r="A3941" s="4">
        <f>'Enhanced Basket_AUTOLOAD'!H3941</f>
        <v>0</v>
      </c>
      <c r="B3941" s="4" t="str">
        <f t="shared" si="739"/>
        <v>SELL</v>
      </c>
      <c r="C3941" s="4" t="s">
        <v>29</v>
      </c>
      <c r="D3941" s="4" t="str">
        <f t="shared" si="740"/>
        <v>MT</v>
      </c>
      <c r="E3941" s="4" t="str">
        <f t="shared" si="741"/>
      </c>
      <c r="F3941" s="4" t="str">
        <f t="shared" si="742"/>
        <v>CIL LOAD</v>
      </c>
      <c r="G3941" s="4">
        <f t="shared" si="743"/>
        <v>0</v>
      </c>
      <c r="H3941" s="4" t="e">
        <f t="shared" si="744"/>
        <v>#N/A</v>
      </c>
      <c r="I3941" s="4" t="e">
        <f>_xll.BDP(AG3941&amp;" equity","crncy_adj_px_last","eqy_fund_crncy=usd")</f>
        <v>#NAME?</v>
      </c>
      <c r="J3941" s="4" t="str">
        <f t="shared" si="745"/>
      </c>
      <c r="AA3941" s="4">
        <f t="shared" si="746"/>
        <v>0</v>
      </c>
      <c r="AB3941" s="4">
        <f>'Enhanced Basket_AUTOLOAD'!T3941</f>
        <v>0</v>
      </c>
      <c r="AC3941" s="4">
        <f>'Enhanced Basket_AUTOLOAD'!M3941</f>
        <v>0</v>
      </c>
      <c r="AD3941" s="4">
        <f>'Enhanced Basket_AUTOLOAD'!L3941</f>
        <v>0</v>
      </c>
      <c r="AE3941" s="4">
        <f>'Enhanced Basket_AUTOLOAD'!Z3941</f>
        <v>0</v>
      </c>
      <c r="AF3941" s="4">
        <f>'Enhanced Basket_AUTOLOAD'!AB3941</f>
        <v>0</v>
      </c>
      <c r="AG3941" s="4" t="e">
        <f>VLOOKUP(AJ3941,'Ticker Mapping'!$I$3:$M$6706,5,0)</f>
        <v>#N/A</v>
      </c>
      <c r="AH3941" s="4" t="e">
        <f>_xll.BDP(AK3941&amp;" SEDOL","TICKER_AND_EXCH_CODE")</f>
        <v>#NAME?</v>
      </c>
      <c r="AI3941" s="4" t="e">
        <f t="shared" si="747"/>
        <v>#N/A</v>
      </c>
      <c r="AJ3941" s="4">
        <f>'Enhanced Basket_AUTOLOAD'!P3941</f>
        <v>0</v>
      </c>
      <c r="AK3941" s="4">
        <f>'Enhanced Basket_AUTOLOAD'!Q3941</f>
        <v>0</v>
      </c>
      <c r="AL3941" s="4">
        <f>'Enhanced Basket_AUTOLOAD'!Y3941</f>
        <v>0</v>
      </c>
      <c r="AM3941" s="4" t="e">
        <f t="shared" si="748"/>
        <v>#N/A</v>
      </c>
      <c r="AN3941" s="4" t="str">
        <f t="shared" si="749"/>
        <v>NO</v>
      </c>
      <c r="AO3941" s="4" t="str">
        <f t="shared" si="750"/>
        <v>Cash-in-Lieu</v>
      </c>
    </row>
    <row r="3942" ht="15" customHeight="1" s="4" customFormat="1">
      <c r="A3942" s="4">
        <f>'Enhanced Basket_AUTOLOAD'!H3942</f>
        <v>0</v>
      </c>
      <c r="B3942" s="4" t="str">
        <f t="shared" si="739"/>
        <v>SELL</v>
      </c>
      <c r="C3942" s="4" t="s">
        <v>29</v>
      </c>
      <c r="D3942" s="4" t="str">
        <f t="shared" si="740"/>
        <v>MT</v>
      </c>
      <c r="E3942" s="4" t="str">
        <f t="shared" si="741"/>
      </c>
      <c r="F3942" s="4" t="str">
        <f t="shared" si="742"/>
        <v>CIL LOAD</v>
      </c>
      <c r="G3942" s="4">
        <f t="shared" si="743"/>
        <v>0</v>
      </c>
      <c r="H3942" s="4" t="e">
        <f t="shared" si="744"/>
        <v>#N/A</v>
      </c>
      <c r="I3942" s="4" t="e">
        <f>_xll.BDP(AG3942&amp;" equity","crncy_adj_px_last","eqy_fund_crncy=usd")</f>
        <v>#NAME?</v>
      </c>
      <c r="J3942" s="4" t="str">
        <f t="shared" si="745"/>
      </c>
      <c r="AA3942" s="4">
        <f t="shared" si="746"/>
        <v>0</v>
      </c>
      <c r="AB3942" s="4">
        <f>'Enhanced Basket_AUTOLOAD'!T3942</f>
        <v>0</v>
      </c>
      <c r="AC3942" s="4">
        <f>'Enhanced Basket_AUTOLOAD'!M3942</f>
        <v>0</v>
      </c>
      <c r="AD3942" s="4">
        <f>'Enhanced Basket_AUTOLOAD'!L3942</f>
        <v>0</v>
      </c>
      <c r="AE3942" s="4">
        <f>'Enhanced Basket_AUTOLOAD'!Z3942</f>
        <v>0</v>
      </c>
      <c r="AF3942" s="4">
        <f>'Enhanced Basket_AUTOLOAD'!AB3942</f>
        <v>0</v>
      </c>
      <c r="AG3942" s="4" t="e">
        <f>VLOOKUP(AJ3942,'Ticker Mapping'!$I$3:$M$6706,5,0)</f>
        <v>#N/A</v>
      </c>
      <c r="AH3942" s="4" t="e">
        <f>_xll.BDP(AK3942&amp;" SEDOL","TICKER_AND_EXCH_CODE")</f>
        <v>#NAME?</v>
      </c>
      <c r="AI3942" s="4" t="e">
        <f t="shared" si="747"/>
        <v>#N/A</v>
      </c>
      <c r="AJ3942" s="4">
        <f>'Enhanced Basket_AUTOLOAD'!P3942</f>
        <v>0</v>
      </c>
      <c r="AK3942" s="4">
        <f>'Enhanced Basket_AUTOLOAD'!Q3942</f>
        <v>0</v>
      </c>
      <c r="AL3942" s="4">
        <f>'Enhanced Basket_AUTOLOAD'!Y3942</f>
        <v>0</v>
      </c>
      <c r="AM3942" s="4" t="e">
        <f t="shared" si="748"/>
        <v>#N/A</v>
      </c>
      <c r="AN3942" s="4" t="str">
        <f t="shared" si="749"/>
        <v>NO</v>
      </c>
      <c r="AO3942" s="4" t="str">
        <f t="shared" si="750"/>
        <v>Cash-in-Lieu</v>
      </c>
    </row>
    <row r="3943" ht="15" customHeight="1" s="4" customFormat="1">
      <c r="A3943" s="4">
        <f>'Enhanced Basket_AUTOLOAD'!H3943</f>
        <v>0</v>
      </c>
      <c r="B3943" s="4" t="str">
        <f t="shared" si="739"/>
        <v>SELL</v>
      </c>
      <c r="C3943" s="4" t="s">
        <v>29</v>
      </c>
      <c r="D3943" s="4" t="str">
        <f t="shared" si="740"/>
        <v>MT</v>
      </c>
      <c r="E3943" s="4" t="str">
        <f t="shared" si="741"/>
      </c>
      <c r="F3943" s="4" t="str">
        <f t="shared" si="742"/>
        <v>CIL LOAD</v>
      </c>
      <c r="G3943" s="4">
        <f t="shared" si="743"/>
        <v>0</v>
      </c>
      <c r="H3943" s="4" t="e">
        <f t="shared" si="744"/>
        <v>#N/A</v>
      </c>
      <c r="I3943" s="4" t="e">
        <f>_xll.BDP(AG3943&amp;" equity","crncy_adj_px_last","eqy_fund_crncy=usd")</f>
        <v>#NAME?</v>
      </c>
      <c r="J3943" s="4" t="str">
        <f t="shared" si="745"/>
      </c>
      <c r="AA3943" s="4">
        <f t="shared" si="746"/>
        <v>0</v>
      </c>
      <c r="AB3943" s="4">
        <f>'Enhanced Basket_AUTOLOAD'!T3943</f>
        <v>0</v>
      </c>
      <c r="AC3943" s="4">
        <f>'Enhanced Basket_AUTOLOAD'!M3943</f>
        <v>0</v>
      </c>
      <c r="AD3943" s="4">
        <f>'Enhanced Basket_AUTOLOAD'!L3943</f>
        <v>0</v>
      </c>
      <c r="AE3943" s="4">
        <f>'Enhanced Basket_AUTOLOAD'!Z3943</f>
        <v>0</v>
      </c>
      <c r="AF3943" s="4">
        <f>'Enhanced Basket_AUTOLOAD'!AB3943</f>
        <v>0</v>
      </c>
      <c r="AG3943" s="4" t="e">
        <f>VLOOKUP(AJ3943,'Ticker Mapping'!$I$3:$M$6706,5,0)</f>
        <v>#N/A</v>
      </c>
      <c r="AH3943" s="4" t="e">
        <f>_xll.BDP(AK3943&amp;" SEDOL","TICKER_AND_EXCH_CODE")</f>
        <v>#NAME?</v>
      </c>
      <c r="AI3943" s="4" t="e">
        <f t="shared" si="747"/>
        <v>#N/A</v>
      </c>
      <c r="AJ3943" s="4">
        <f>'Enhanced Basket_AUTOLOAD'!P3943</f>
        <v>0</v>
      </c>
      <c r="AK3943" s="4">
        <f>'Enhanced Basket_AUTOLOAD'!Q3943</f>
        <v>0</v>
      </c>
      <c r="AL3943" s="4">
        <f>'Enhanced Basket_AUTOLOAD'!Y3943</f>
        <v>0</v>
      </c>
      <c r="AM3943" s="4" t="e">
        <f t="shared" si="748"/>
        <v>#N/A</v>
      </c>
      <c r="AN3943" s="4" t="str">
        <f t="shared" si="749"/>
        <v>NO</v>
      </c>
      <c r="AO3943" s="4" t="str">
        <f t="shared" si="750"/>
        <v>Cash-in-Lieu</v>
      </c>
    </row>
    <row r="3944" ht="15" customHeight="1" s="4" customFormat="1">
      <c r="A3944" s="4">
        <f>'Enhanced Basket_AUTOLOAD'!H3944</f>
        <v>0</v>
      </c>
      <c r="B3944" s="4" t="str">
        <f t="shared" si="739"/>
        <v>SELL</v>
      </c>
      <c r="C3944" s="4" t="s">
        <v>29</v>
      </c>
      <c r="D3944" s="4" t="str">
        <f t="shared" si="740"/>
        <v>MT</v>
      </c>
      <c r="E3944" s="4" t="str">
        <f t="shared" si="741"/>
      </c>
      <c r="F3944" s="4" t="str">
        <f t="shared" si="742"/>
        <v>CIL LOAD</v>
      </c>
      <c r="G3944" s="4">
        <f t="shared" si="743"/>
        <v>0</v>
      </c>
      <c r="H3944" s="4" t="e">
        <f t="shared" si="744"/>
        <v>#N/A</v>
      </c>
      <c r="I3944" s="4" t="e">
        <f>_xll.BDP(AG3944&amp;" equity","crncy_adj_px_last","eqy_fund_crncy=usd")</f>
        <v>#NAME?</v>
      </c>
      <c r="J3944" s="4" t="str">
        <f t="shared" si="745"/>
      </c>
      <c r="AA3944" s="4">
        <f t="shared" si="746"/>
        <v>0</v>
      </c>
      <c r="AB3944" s="4">
        <f>'Enhanced Basket_AUTOLOAD'!T3944</f>
        <v>0</v>
      </c>
      <c r="AC3944" s="4">
        <f>'Enhanced Basket_AUTOLOAD'!M3944</f>
        <v>0</v>
      </c>
      <c r="AD3944" s="4">
        <f>'Enhanced Basket_AUTOLOAD'!L3944</f>
        <v>0</v>
      </c>
      <c r="AE3944" s="4">
        <f>'Enhanced Basket_AUTOLOAD'!Z3944</f>
        <v>0</v>
      </c>
      <c r="AF3944" s="4">
        <f>'Enhanced Basket_AUTOLOAD'!AB3944</f>
        <v>0</v>
      </c>
      <c r="AG3944" s="4" t="e">
        <f>VLOOKUP(AJ3944,'Ticker Mapping'!$I$3:$M$6706,5,0)</f>
        <v>#N/A</v>
      </c>
      <c r="AH3944" s="4" t="e">
        <f>_xll.BDP(AK3944&amp;" SEDOL","TICKER_AND_EXCH_CODE")</f>
        <v>#NAME?</v>
      </c>
      <c r="AI3944" s="4" t="e">
        <f t="shared" si="747"/>
        <v>#N/A</v>
      </c>
      <c r="AJ3944" s="4">
        <f>'Enhanced Basket_AUTOLOAD'!P3944</f>
        <v>0</v>
      </c>
      <c r="AK3944" s="4">
        <f>'Enhanced Basket_AUTOLOAD'!Q3944</f>
        <v>0</v>
      </c>
      <c r="AL3944" s="4">
        <f>'Enhanced Basket_AUTOLOAD'!Y3944</f>
        <v>0</v>
      </c>
      <c r="AM3944" s="4" t="e">
        <f t="shared" si="748"/>
        <v>#N/A</v>
      </c>
      <c r="AN3944" s="4" t="str">
        <f t="shared" si="749"/>
        <v>NO</v>
      </c>
      <c r="AO3944" s="4" t="str">
        <f t="shared" si="750"/>
        <v>Cash-in-Lieu</v>
      </c>
    </row>
    <row r="3945" ht="15" customHeight="1" s="4" customFormat="1">
      <c r="A3945" s="4">
        <f>'Enhanced Basket_AUTOLOAD'!H3945</f>
        <v>0</v>
      </c>
      <c r="B3945" s="4" t="str">
        <f t="shared" si="739"/>
        <v>SELL</v>
      </c>
      <c r="C3945" s="4" t="s">
        <v>29</v>
      </c>
      <c r="D3945" s="4" t="str">
        <f t="shared" si="740"/>
        <v>MT</v>
      </c>
      <c r="E3945" s="4" t="str">
        <f t="shared" si="741"/>
      </c>
      <c r="F3945" s="4" t="str">
        <f t="shared" si="742"/>
        <v>CIL LOAD</v>
      </c>
      <c r="G3945" s="4">
        <f t="shared" si="743"/>
        <v>0</v>
      </c>
      <c r="H3945" s="4" t="e">
        <f t="shared" si="744"/>
        <v>#N/A</v>
      </c>
      <c r="I3945" s="4" t="e">
        <f>_xll.BDP(AG3945&amp;" equity","crncy_adj_px_last","eqy_fund_crncy=usd")</f>
        <v>#NAME?</v>
      </c>
      <c r="J3945" s="4" t="str">
        <f t="shared" si="745"/>
      </c>
      <c r="AA3945" s="4">
        <f t="shared" si="746"/>
        <v>0</v>
      </c>
      <c r="AB3945" s="4">
        <f>'Enhanced Basket_AUTOLOAD'!T3945</f>
        <v>0</v>
      </c>
      <c r="AC3945" s="4">
        <f>'Enhanced Basket_AUTOLOAD'!M3945</f>
        <v>0</v>
      </c>
      <c r="AD3945" s="4">
        <f>'Enhanced Basket_AUTOLOAD'!L3945</f>
        <v>0</v>
      </c>
      <c r="AE3945" s="4">
        <f>'Enhanced Basket_AUTOLOAD'!Z3945</f>
        <v>0</v>
      </c>
      <c r="AF3945" s="4">
        <f>'Enhanced Basket_AUTOLOAD'!AB3945</f>
        <v>0</v>
      </c>
      <c r="AG3945" s="4" t="e">
        <f>VLOOKUP(AJ3945,'Ticker Mapping'!$I$3:$M$6706,5,0)</f>
        <v>#N/A</v>
      </c>
      <c r="AH3945" s="4" t="e">
        <f>_xll.BDP(AK3945&amp;" SEDOL","TICKER_AND_EXCH_CODE")</f>
        <v>#NAME?</v>
      </c>
      <c r="AI3945" s="4" t="e">
        <f t="shared" si="747"/>
        <v>#N/A</v>
      </c>
      <c r="AJ3945" s="4">
        <f>'Enhanced Basket_AUTOLOAD'!P3945</f>
        <v>0</v>
      </c>
      <c r="AK3945" s="4">
        <f>'Enhanced Basket_AUTOLOAD'!Q3945</f>
        <v>0</v>
      </c>
      <c r="AL3945" s="4">
        <f>'Enhanced Basket_AUTOLOAD'!Y3945</f>
        <v>0</v>
      </c>
      <c r="AM3945" s="4" t="e">
        <f t="shared" si="748"/>
        <v>#N/A</v>
      </c>
      <c r="AN3945" s="4" t="str">
        <f t="shared" si="749"/>
        <v>NO</v>
      </c>
      <c r="AO3945" s="4" t="str">
        <f t="shared" si="750"/>
        <v>Cash-in-Lieu</v>
      </c>
    </row>
    <row r="3946" ht="15" customHeight="1" s="4" customFormat="1">
      <c r="A3946" s="4">
        <f>'Enhanced Basket_AUTOLOAD'!H3946</f>
        <v>0</v>
      </c>
      <c r="B3946" s="4" t="str">
        <f t="shared" si="739"/>
        <v>SELL</v>
      </c>
      <c r="C3946" s="4" t="s">
        <v>29</v>
      </c>
      <c r="D3946" s="4" t="str">
        <f t="shared" si="740"/>
        <v>MT</v>
      </c>
      <c r="E3946" s="4" t="str">
        <f t="shared" si="741"/>
      </c>
      <c r="F3946" s="4" t="str">
        <f t="shared" si="742"/>
        <v>CIL LOAD</v>
      </c>
      <c r="G3946" s="4">
        <f t="shared" si="743"/>
        <v>0</v>
      </c>
      <c r="H3946" s="4" t="e">
        <f t="shared" si="744"/>
        <v>#N/A</v>
      </c>
      <c r="I3946" s="4" t="e">
        <f>_xll.BDP(AG3946&amp;" equity","crncy_adj_px_last","eqy_fund_crncy=usd")</f>
        <v>#NAME?</v>
      </c>
      <c r="J3946" s="4" t="str">
        <f t="shared" si="745"/>
      </c>
      <c r="AA3946" s="4">
        <f t="shared" si="746"/>
        <v>0</v>
      </c>
      <c r="AB3946" s="4">
        <f>'Enhanced Basket_AUTOLOAD'!T3946</f>
        <v>0</v>
      </c>
      <c r="AC3946" s="4">
        <f>'Enhanced Basket_AUTOLOAD'!M3946</f>
        <v>0</v>
      </c>
      <c r="AD3946" s="4">
        <f>'Enhanced Basket_AUTOLOAD'!L3946</f>
        <v>0</v>
      </c>
      <c r="AE3946" s="4">
        <f>'Enhanced Basket_AUTOLOAD'!Z3946</f>
        <v>0</v>
      </c>
      <c r="AF3946" s="4">
        <f>'Enhanced Basket_AUTOLOAD'!AB3946</f>
        <v>0</v>
      </c>
      <c r="AG3946" s="4" t="e">
        <f>VLOOKUP(AJ3946,'Ticker Mapping'!$I$3:$M$6706,5,0)</f>
        <v>#N/A</v>
      </c>
      <c r="AH3946" s="4" t="e">
        <f>_xll.BDP(AK3946&amp;" SEDOL","TICKER_AND_EXCH_CODE")</f>
        <v>#NAME?</v>
      </c>
      <c r="AI3946" s="4" t="e">
        <f t="shared" si="747"/>
        <v>#N/A</v>
      </c>
      <c r="AJ3946" s="4">
        <f>'Enhanced Basket_AUTOLOAD'!P3946</f>
        <v>0</v>
      </c>
      <c r="AK3946" s="4">
        <f>'Enhanced Basket_AUTOLOAD'!Q3946</f>
        <v>0</v>
      </c>
      <c r="AL3946" s="4">
        <f>'Enhanced Basket_AUTOLOAD'!Y3946</f>
        <v>0</v>
      </c>
      <c r="AM3946" s="4" t="e">
        <f t="shared" si="748"/>
        <v>#N/A</v>
      </c>
      <c r="AN3946" s="4" t="str">
        <f t="shared" si="749"/>
        <v>NO</v>
      </c>
      <c r="AO3946" s="4" t="str">
        <f t="shared" si="750"/>
        <v>Cash-in-Lieu</v>
      </c>
    </row>
    <row r="3947" ht="15" customHeight="1" s="4" customFormat="1">
      <c r="A3947" s="4">
        <f>'Enhanced Basket_AUTOLOAD'!H3947</f>
        <v>0</v>
      </c>
      <c r="B3947" s="4" t="str">
        <f t="shared" si="739"/>
        <v>SELL</v>
      </c>
      <c r="C3947" s="4" t="s">
        <v>29</v>
      </c>
      <c r="D3947" s="4" t="str">
        <f t="shared" si="740"/>
        <v>MT</v>
      </c>
      <c r="E3947" s="4" t="str">
        <f t="shared" si="741"/>
      </c>
      <c r="F3947" s="4" t="str">
        <f t="shared" si="742"/>
        <v>CIL LOAD</v>
      </c>
      <c r="G3947" s="4">
        <f t="shared" si="743"/>
        <v>0</v>
      </c>
      <c r="H3947" s="4" t="e">
        <f t="shared" si="744"/>
        <v>#N/A</v>
      </c>
      <c r="I3947" s="4" t="e">
        <f>_xll.BDP(AG3947&amp;" equity","crncy_adj_px_last","eqy_fund_crncy=usd")</f>
        <v>#NAME?</v>
      </c>
      <c r="J3947" s="4" t="str">
        <f t="shared" si="745"/>
      </c>
      <c r="AA3947" s="4">
        <f t="shared" si="746"/>
        <v>0</v>
      </c>
      <c r="AB3947" s="4">
        <f>'Enhanced Basket_AUTOLOAD'!T3947</f>
        <v>0</v>
      </c>
      <c r="AC3947" s="4">
        <f>'Enhanced Basket_AUTOLOAD'!M3947</f>
        <v>0</v>
      </c>
      <c r="AD3947" s="4">
        <f>'Enhanced Basket_AUTOLOAD'!L3947</f>
        <v>0</v>
      </c>
      <c r="AE3947" s="4">
        <f>'Enhanced Basket_AUTOLOAD'!Z3947</f>
        <v>0</v>
      </c>
      <c r="AF3947" s="4">
        <f>'Enhanced Basket_AUTOLOAD'!AB3947</f>
        <v>0</v>
      </c>
      <c r="AG3947" s="4" t="e">
        <f>VLOOKUP(AJ3947,'Ticker Mapping'!$I$3:$M$6706,5,0)</f>
        <v>#N/A</v>
      </c>
      <c r="AH3947" s="4" t="e">
        <f>_xll.BDP(AK3947&amp;" SEDOL","TICKER_AND_EXCH_CODE")</f>
        <v>#NAME?</v>
      </c>
      <c r="AI3947" s="4" t="e">
        <f t="shared" si="747"/>
        <v>#N/A</v>
      </c>
      <c r="AJ3947" s="4">
        <f>'Enhanced Basket_AUTOLOAD'!P3947</f>
        <v>0</v>
      </c>
      <c r="AK3947" s="4">
        <f>'Enhanced Basket_AUTOLOAD'!Q3947</f>
        <v>0</v>
      </c>
      <c r="AL3947" s="4">
        <f>'Enhanced Basket_AUTOLOAD'!Y3947</f>
        <v>0</v>
      </c>
      <c r="AM3947" s="4" t="e">
        <f t="shared" si="748"/>
        <v>#N/A</v>
      </c>
      <c r="AN3947" s="4" t="str">
        <f t="shared" si="749"/>
        <v>NO</v>
      </c>
      <c r="AO3947" s="4" t="str">
        <f t="shared" si="750"/>
        <v>Cash-in-Lieu</v>
      </c>
    </row>
    <row r="3948" ht="15" customHeight="1" s="4" customFormat="1">
      <c r="A3948" s="4">
        <f>'Enhanced Basket_AUTOLOAD'!H3948</f>
        <v>0</v>
      </c>
      <c r="B3948" s="4" t="str">
        <f t="shared" si="739"/>
        <v>SELL</v>
      </c>
      <c r="C3948" s="4" t="s">
        <v>29</v>
      </c>
      <c r="D3948" s="4" t="str">
        <f t="shared" si="740"/>
        <v>MT</v>
      </c>
      <c r="E3948" s="4" t="str">
        <f t="shared" si="741"/>
      </c>
      <c r="F3948" s="4" t="str">
        <f t="shared" si="742"/>
        <v>CIL LOAD</v>
      </c>
      <c r="G3948" s="4">
        <f t="shared" si="743"/>
        <v>0</v>
      </c>
      <c r="H3948" s="4" t="e">
        <f t="shared" si="744"/>
        <v>#N/A</v>
      </c>
      <c r="I3948" s="4" t="e">
        <f>_xll.BDP(AG3948&amp;" equity","crncy_adj_px_last","eqy_fund_crncy=usd")</f>
        <v>#NAME?</v>
      </c>
      <c r="J3948" s="4" t="str">
        <f t="shared" si="745"/>
      </c>
      <c r="AA3948" s="4">
        <f t="shared" si="746"/>
        <v>0</v>
      </c>
      <c r="AB3948" s="4">
        <f>'Enhanced Basket_AUTOLOAD'!T3948</f>
        <v>0</v>
      </c>
      <c r="AC3948" s="4">
        <f>'Enhanced Basket_AUTOLOAD'!M3948</f>
        <v>0</v>
      </c>
      <c r="AD3948" s="4">
        <f>'Enhanced Basket_AUTOLOAD'!L3948</f>
        <v>0</v>
      </c>
      <c r="AE3948" s="4">
        <f>'Enhanced Basket_AUTOLOAD'!Z3948</f>
        <v>0</v>
      </c>
      <c r="AF3948" s="4">
        <f>'Enhanced Basket_AUTOLOAD'!AB3948</f>
        <v>0</v>
      </c>
      <c r="AG3948" s="4" t="e">
        <f>VLOOKUP(AJ3948,'Ticker Mapping'!$I$3:$M$6706,5,0)</f>
        <v>#N/A</v>
      </c>
      <c r="AH3948" s="4" t="e">
        <f>_xll.BDP(AK3948&amp;" SEDOL","TICKER_AND_EXCH_CODE")</f>
        <v>#NAME?</v>
      </c>
      <c r="AI3948" s="4" t="e">
        <f t="shared" si="747"/>
        <v>#N/A</v>
      </c>
      <c r="AJ3948" s="4">
        <f>'Enhanced Basket_AUTOLOAD'!P3948</f>
        <v>0</v>
      </c>
      <c r="AK3948" s="4">
        <f>'Enhanced Basket_AUTOLOAD'!Q3948</f>
        <v>0</v>
      </c>
      <c r="AL3948" s="4">
        <f>'Enhanced Basket_AUTOLOAD'!Y3948</f>
        <v>0</v>
      </c>
      <c r="AM3948" s="4" t="e">
        <f t="shared" si="748"/>
        <v>#N/A</v>
      </c>
      <c r="AN3948" s="4" t="str">
        <f t="shared" si="749"/>
        <v>NO</v>
      </c>
      <c r="AO3948" s="4" t="str">
        <f t="shared" si="750"/>
        <v>Cash-in-Lieu</v>
      </c>
    </row>
    <row r="3949" ht="15" customHeight="1" s="4" customFormat="1">
      <c r="A3949" s="4">
        <f>'Enhanced Basket_AUTOLOAD'!H3949</f>
        <v>0</v>
      </c>
      <c r="B3949" s="4" t="str">
        <f t="shared" si="739"/>
        <v>SELL</v>
      </c>
      <c r="C3949" s="4" t="s">
        <v>29</v>
      </c>
      <c r="D3949" s="4" t="str">
        <f t="shared" si="740"/>
        <v>MT</v>
      </c>
      <c r="E3949" s="4" t="str">
        <f t="shared" si="741"/>
      </c>
      <c r="F3949" s="4" t="str">
        <f t="shared" si="742"/>
        <v>CIL LOAD</v>
      </c>
      <c r="G3949" s="4">
        <f t="shared" si="743"/>
        <v>0</v>
      </c>
      <c r="H3949" s="4" t="e">
        <f t="shared" si="744"/>
        <v>#N/A</v>
      </c>
      <c r="I3949" s="4" t="e">
        <f>_xll.BDP(AG3949&amp;" equity","crncy_adj_px_last","eqy_fund_crncy=usd")</f>
        <v>#NAME?</v>
      </c>
      <c r="J3949" s="4" t="str">
        <f t="shared" si="745"/>
      </c>
      <c r="AA3949" s="4">
        <f t="shared" si="746"/>
        <v>0</v>
      </c>
      <c r="AB3949" s="4">
        <f>'Enhanced Basket_AUTOLOAD'!T3949</f>
        <v>0</v>
      </c>
      <c r="AC3949" s="4">
        <f>'Enhanced Basket_AUTOLOAD'!M3949</f>
        <v>0</v>
      </c>
      <c r="AD3949" s="4">
        <f>'Enhanced Basket_AUTOLOAD'!L3949</f>
        <v>0</v>
      </c>
      <c r="AE3949" s="4">
        <f>'Enhanced Basket_AUTOLOAD'!Z3949</f>
        <v>0</v>
      </c>
      <c r="AF3949" s="4">
        <f>'Enhanced Basket_AUTOLOAD'!AB3949</f>
        <v>0</v>
      </c>
      <c r="AG3949" s="4" t="e">
        <f>VLOOKUP(AJ3949,'Ticker Mapping'!$I$3:$M$6706,5,0)</f>
        <v>#N/A</v>
      </c>
      <c r="AH3949" s="4" t="e">
        <f>_xll.BDP(AK3949&amp;" SEDOL","TICKER_AND_EXCH_CODE")</f>
        <v>#NAME?</v>
      </c>
      <c r="AI3949" s="4" t="e">
        <f t="shared" si="747"/>
        <v>#N/A</v>
      </c>
      <c r="AJ3949" s="4">
        <f>'Enhanced Basket_AUTOLOAD'!P3949</f>
        <v>0</v>
      </c>
      <c r="AK3949" s="4">
        <f>'Enhanced Basket_AUTOLOAD'!Q3949</f>
        <v>0</v>
      </c>
      <c r="AL3949" s="4">
        <f>'Enhanced Basket_AUTOLOAD'!Y3949</f>
        <v>0</v>
      </c>
      <c r="AM3949" s="4" t="e">
        <f t="shared" si="748"/>
        <v>#N/A</v>
      </c>
      <c r="AN3949" s="4" t="str">
        <f t="shared" si="749"/>
        <v>NO</v>
      </c>
      <c r="AO3949" s="4" t="str">
        <f t="shared" si="750"/>
        <v>Cash-in-Lieu</v>
      </c>
    </row>
    <row r="3950" ht="15" customHeight="1" s="4" customFormat="1">
      <c r="A3950" s="4">
        <f>'Enhanced Basket_AUTOLOAD'!H3950</f>
        <v>0</v>
      </c>
      <c r="B3950" s="4" t="str">
        <f t="shared" si="739"/>
        <v>SELL</v>
      </c>
      <c r="C3950" s="4" t="s">
        <v>29</v>
      </c>
      <c r="D3950" s="4" t="str">
        <f t="shared" si="740"/>
        <v>MT</v>
      </c>
      <c r="E3950" s="4" t="str">
        <f t="shared" si="741"/>
      </c>
      <c r="F3950" s="4" t="str">
        <f t="shared" si="742"/>
        <v>CIL LOAD</v>
      </c>
      <c r="G3950" s="4">
        <f t="shared" si="743"/>
        <v>0</v>
      </c>
      <c r="H3950" s="4" t="e">
        <f t="shared" si="744"/>
        <v>#N/A</v>
      </c>
      <c r="I3950" s="4" t="e">
        <f>_xll.BDP(AG3950&amp;" equity","crncy_adj_px_last","eqy_fund_crncy=usd")</f>
        <v>#NAME?</v>
      </c>
      <c r="J3950" s="4" t="str">
        <f t="shared" si="745"/>
      </c>
      <c r="AA3950" s="4">
        <f t="shared" si="746"/>
        <v>0</v>
      </c>
      <c r="AB3950" s="4">
        <f>'Enhanced Basket_AUTOLOAD'!T3950</f>
        <v>0</v>
      </c>
      <c r="AC3950" s="4">
        <f>'Enhanced Basket_AUTOLOAD'!M3950</f>
        <v>0</v>
      </c>
      <c r="AD3950" s="4">
        <f>'Enhanced Basket_AUTOLOAD'!L3950</f>
        <v>0</v>
      </c>
      <c r="AE3950" s="4">
        <f>'Enhanced Basket_AUTOLOAD'!Z3950</f>
        <v>0</v>
      </c>
      <c r="AF3950" s="4">
        <f>'Enhanced Basket_AUTOLOAD'!AB3950</f>
        <v>0</v>
      </c>
      <c r="AG3950" s="4" t="e">
        <f>VLOOKUP(AJ3950,'Ticker Mapping'!$I$3:$M$6706,5,0)</f>
        <v>#N/A</v>
      </c>
      <c r="AH3950" s="4" t="e">
        <f>_xll.BDP(AK3950&amp;" SEDOL","TICKER_AND_EXCH_CODE")</f>
        <v>#NAME?</v>
      </c>
      <c r="AI3950" s="4" t="e">
        <f t="shared" si="747"/>
        <v>#N/A</v>
      </c>
      <c r="AJ3950" s="4">
        <f>'Enhanced Basket_AUTOLOAD'!P3950</f>
        <v>0</v>
      </c>
      <c r="AK3950" s="4">
        <f>'Enhanced Basket_AUTOLOAD'!Q3950</f>
        <v>0</v>
      </c>
      <c r="AL3950" s="4">
        <f>'Enhanced Basket_AUTOLOAD'!Y3950</f>
        <v>0</v>
      </c>
      <c r="AM3950" s="4" t="e">
        <f t="shared" si="748"/>
        <v>#N/A</v>
      </c>
      <c r="AN3950" s="4" t="str">
        <f t="shared" si="749"/>
        <v>NO</v>
      </c>
      <c r="AO3950" s="4" t="str">
        <f t="shared" si="750"/>
        <v>Cash-in-Lieu</v>
      </c>
    </row>
    <row r="3951" ht="15" customHeight="1" s="4" customFormat="1">
      <c r="A3951" s="4">
        <f>'Enhanced Basket_AUTOLOAD'!H3951</f>
        <v>0</v>
      </c>
      <c r="B3951" s="4" t="str">
        <f t="shared" si="739"/>
        <v>SELL</v>
      </c>
      <c r="C3951" s="4" t="s">
        <v>29</v>
      </c>
      <c r="D3951" s="4" t="str">
        <f t="shared" si="740"/>
        <v>MT</v>
      </c>
      <c r="E3951" s="4" t="str">
        <f t="shared" si="741"/>
      </c>
      <c r="F3951" s="4" t="str">
        <f t="shared" si="742"/>
        <v>CIL LOAD</v>
      </c>
      <c r="G3951" s="4">
        <f t="shared" si="743"/>
        <v>0</v>
      </c>
      <c r="H3951" s="4" t="e">
        <f t="shared" si="744"/>
        <v>#N/A</v>
      </c>
      <c r="I3951" s="4" t="e">
        <f>_xll.BDP(AG3951&amp;" equity","crncy_adj_px_last","eqy_fund_crncy=usd")</f>
        <v>#NAME?</v>
      </c>
      <c r="J3951" s="4" t="str">
        <f t="shared" si="745"/>
      </c>
      <c r="AA3951" s="4">
        <f t="shared" si="746"/>
        <v>0</v>
      </c>
      <c r="AB3951" s="4">
        <f>'Enhanced Basket_AUTOLOAD'!T3951</f>
        <v>0</v>
      </c>
      <c r="AC3951" s="4">
        <f>'Enhanced Basket_AUTOLOAD'!M3951</f>
        <v>0</v>
      </c>
      <c r="AD3951" s="4">
        <f>'Enhanced Basket_AUTOLOAD'!L3951</f>
        <v>0</v>
      </c>
      <c r="AE3951" s="4">
        <f>'Enhanced Basket_AUTOLOAD'!Z3951</f>
        <v>0</v>
      </c>
      <c r="AF3951" s="4">
        <f>'Enhanced Basket_AUTOLOAD'!AB3951</f>
        <v>0</v>
      </c>
      <c r="AG3951" s="4" t="e">
        <f>VLOOKUP(AJ3951,'Ticker Mapping'!$I$3:$M$6706,5,0)</f>
        <v>#N/A</v>
      </c>
      <c r="AH3951" s="4" t="e">
        <f>_xll.BDP(AK3951&amp;" SEDOL","TICKER_AND_EXCH_CODE")</f>
        <v>#NAME?</v>
      </c>
      <c r="AI3951" s="4" t="e">
        <f t="shared" si="747"/>
        <v>#N/A</v>
      </c>
      <c r="AJ3951" s="4">
        <f>'Enhanced Basket_AUTOLOAD'!P3951</f>
        <v>0</v>
      </c>
      <c r="AK3951" s="4">
        <f>'Enhanced Basket_AUTOLOAD'!Q3951</f>
        <v>0</v>
      </c>
      <c r="AL3951" s="4">
        <f>'Enhanced Basket_AUTOLOAD'!Y3951</f>
        <v>0</v>
      </c>
      <c r="AM3951" s="4" t="e">
        <f t="shared" si="748"/>
        <v>#N/A</v>
      </c>
      <c r="AN3951" s="4" t="str">
        <f t="shared" si="749"/>
        <v>NO</v>
      </c>
      <c r="AO3951" s="4" t="str">
        <f t="shared" si="750"/>
        <v>Cash-in-Lieu</v>
      </c>
    </row>
    <row r="3952" ht="15" customHeight="1" s="4" customFormat="1">
      <c r="A3952" s="4">
        <f>'Enhanced Basket_AUTOLOAD'!H3952</f>
        <v>0</v>
      </c>
      <c r="B3952" s="4" t="str">
        <f t="shared" si="739"/>
        <v>SELL</v>
      </c>
      <c r="C3952" s="4" t="s">
        <v>29</v>
      </c>
      <c r="D3952" s="4" t="str">
        <f t="shared" si="740"/>
        <v>MT</v>
      </c>
      <c r="E3952" s="4" t="str">
        <f t="shared" si="741"/>
      </c>
      <c r="F3952" s="4" t="str">
        <f t="shared" si="742"/>
        <v>CIL LOAD</v>
      </c>
      <c r="G3952" s="4">
        <f t="shared" si="743"/>
        <v>0</v>
      </c>
      <c r="H3952" s="4" t="e">
        <f t="shared" si="744"/>
        <v>#N/A</v>
      </c>
      <c r="I3952" s="4" t="e">
        <f>_xll.BDP(AG3952&amp;" equity","crncy_adj_px_last","eqy_fund_crncy=usd")</f>
        <v>#NAME?</v>
      </c>
      <c r="J3952" s="4" t="str">
        <f t="shared" si="745"/>
      </c>
      <c r="AA3952" s="4">
        <f t="shared" si="746"/>
        <v>0</v>
      </c>
      <c r="AB3952" s="4">
        <f>'Enhanced Basket_AUTOLOAD'!T3952</f>
        <v>0</v>
      </c>
      <c r="AC3952" s="4">
        <f>'Enhanced Basket_AUTOLOAD'!M3952</f>
        <v>0</v>
      </c>
      <c r="AD3952" s="4">
        <f>'Enhanced Basket_AUTOLOAD'!L3952</f>
        <v>0</v>
      </c>
      <c r="AE3952" s="4">
        <f>'Enhanced Basket_AUTOLOAD'!Z3952</f>
        <v>0</v>
      </c>
      <c r="AF3952" s="4">
        <f>'Enhanced Basket_AUTOLOAD'!AB3952</f>
        <v>0</v>
      </c>
      <c r="AG3952" s="4" t="e">
        <f>VLOOKUP(AJ3952,'Ticker Mapping'!$I$3:$M$6706,5,0)</f>
        <v>#N/A</v>
      </c>
      <c r="AH3952" s="4" t="e">
        <f>_xll.BDP(AK3952&amp;" SEDOL","TICKER_AND_EXCH_CODE")</f>
        <v>#NAME?</v>
      </c>
      <c r="AI3952" s="4" t="e">
        <f t="shared" si="747"/>
        <v>#N/A</v>
      </c>
      <c r="AJ3952" s="4">
        <f>'Enhanced Basket_AUTOLOAD'!P3952</f>
        <v>0</v>
      </c>
      <c r="AK3952" s="4">
        <f>'Enhanced Basket_AUTOLOAD'!Q3952</f>
        <v>0</v>
      </c>
      <c r="AL3952" s="4">
        <f>'Enhanced Basket_AUTOLOAD'!Y3952</f>
        <v>0</v>
      </c>
      <c r="AM3952" s="4" t="e">
        <f t="shared" si="748"/>
        <v>#N/A</v>
      </c>
      <c r="AN3952" s="4" t="str">
        <f t="shared" si="749"/>
        <v>NO</v>
      </c>
      <c r="AO3952" s="4" t="str">
        <f t="shared" si="750"/>
        <v>Cash-in-Lieu</v>
      </c>
    </row>
    <row r="3953" ht="15" customHeight="1" s="4" customFormat="1">
      <c r="A3953" s="4">
        <f>'Enhanced Basket_AUTOLOAD'!H3953</f>
        <v>0</v>
      </c>
      <c r="B3953" s="4" t="str">
        <f t="shared" si="739"/>
        <v>SELL</v>
      </c>
      <c r="C3953" s="4" t="s">
        <v>29</v>
      </c>
      <c r="D3953" s="4" t="str">
        <f t="shared" si="740"/>
        <v>MT</v>
      </c>
      <c r="E3953" s="4" t="str">
        <f t="shared" si="741"/>
      </c>
      <c r="F3953" s="4" t="str">
        <f t="shared" si="742"/>
        <v>CIL LOAD</v>
      </c>
      <c r="G3953" s="4">
        <f t="shared" si="743"/>
        <v>0</v>
      </c>
      <c r="H3953" s="4" t="e">
        <f t="shared" si="744"/>
        <v>#N/A</v>
      </c>
      <c r="I3953" s="4" t="e">
        <f>_xll.BDP(AG3953&amp;" equity","crncy_adj_px_last","eqy_fund_crncy=usd")</f>
        <v>#NAME?</v>
      </c>
      <c r="J3953" s="4" t="str">
        <f t="shared" si="745"/>
      </c>
      <c r="AA3953" s="4">
        <f t="shared" si="746"/>
        <v>0</v>
      </c>
      <c r="AB3953" s="4">
        <f>'Enhanced Basket_AUTOLOAD'!T3953</f>
        <v>0</v>
      </c>
      <c r="AC3953" s="4">
        <f>'Enhanced Basket_AUTOLOAD'!M3953</f>
        <v>0</v>
      </c>
      <c r="AD3953" s="4">
        <f>'Enhanced Basket_AUTOLOAD'!L3953</f>
        <v>0</v>
      </c>
      <c r="AE3953" s="4">
        <f>'Enhanced Basket_AUTOLOAD'!Z3953</f>
        <v>0</v>
      </c>
      <c r="AF3953" s="4">
        <f>'Enhanced Basket_AUTOLOAD'!AB3953</f>
        <v>0</v>
      </c>
      <c r="AG3953" s="4" t="e">
        <f>VLOOKUP(AJ3953,'Ticker Mapping'!$I$3:$M$6706,5,0)</f>
        <v>#N/A</v>
      </c>
      <c r="AH3953" s="4" t="e">
        <f>_xll.BDP(AK3953&amp;" SEDOL","TICKER_AND_EXCH_CODE")</f>
        <v>#NAME?</v>
      </c>
      <c r="AI3953" s="4" t="e">
        <f t="shared" si="747"/>
        <v>#N/A</v>
      </c>
      <c r="AJ3953" s="4">
        <f>'Enhanced Basket_AUTOLOAD'!P3953</f>
        <v>0</v>
      </c>
      <c r="AK3953" s="4">
        <f>'Enhanced Basket_AUTOLOAD'!Q3953</f>
        <v>0</v>
      </c>
      <c r="AL3953" s="4">
        <f>'Enhanced Basket_AUTOLOAD'!Y3953</f>
        <v>0</v>
      </c>
      <c r="AM3953" s="4" t="e">
        <f t="shared" si="748"/>
        <v>#N/A</v>
      </c>
      <c r="AN3953" s="4" t="str">
        <f t="shared" si="749"/>
        <v>NO</v>
      </c>
      <c r="AO3953" s="4" t="str">
        <f t="shared" si="750"/>
        <v>Cash-in-Lieu</v>
      </c>
    </row>
    <row r="3954" ht="15" customHeight="1" s="4" customFormat="1">
      <c r="A3954" s="4">
        <f>'Enhanced Basket_AUTOLOAD'!H3954</f>
        <v>0</v>
      </c>
      <c r="B3954" s="4" t="str">
        <f t="shared" si="739"/>
        <v>SELL</v>
      </c>
      <c r="C3954" s="4" t="s">
        <v>29</v>
      </c>
      <c r="D3954" s="4" t="str">
        <f t="shared" si="740"/>
        <v>MT</v>
      </c>
      <c r="E3954" s="4" t="str">
        <f t="shared" si="741"/>
      </c>
      <c r="F3954" s="4" t="str">
        <f t="shared" si="742"/>
        <v>CIL LOAD</v>
      </c>
      <c r="G3954" s="4">
        <f t="shared" si="743"/>
        <v>0</v>
      </c>
      <c r="H3954" s="4" t="e">
        <f t="shared" si="744"/>
        <v>#N/A</v>
      </c>
      <c r="I3954" s="4" t="e">
        <f>_xll.BDP(AG3954&amp;" equity","crncy_adj_px_last","eqy_fund_crncy=usd")</f>
        <v>#NAME?</v>
      </c>
      <c r="J3954" s="4" t="str">
        <f t="shared" si="745"/>
      </c>
      <c r="AA3954" s="4">
        <f t="shared" si="746"/>
        <v>0</v>
      </c>
      <c r="AB3954" s="4">
        <f>'Enhanced Basket_AUTOLOAD'!T3954</f>
        <v>0</v>
      </c>
      <c r="AC3954" s="4">
        <f>'Enhanced Basket_AUTOLOAD'!M3954</f>
        <v>0</v>
      </c>
      <c r="AD3954" s="4">
        <f>'Enhanced Basket_AUTOLOAD'!L3954</f>
        <v>0</v>
      </c>
      <c r="AE3954" s="4">
        <f>'Enhanced Basket_AUTOLOAD'!Z3954</f>
        <v>0</v>
      </c>
      <c r="AF3954" s="4">
        <f>'Enhanced Basket_AUTOLOAD'!AB3954</f>
        <v>0</v>
      </c>
      <c r="AG3954" s="4" t="e">
        <f>VLOOKUP(AJ3954,'Ticker Mapping'!$I$3:$M$6706,5,0)</f>
        <v>#N/A</v>
      </c>
      <c r="AH3954" s="4" t="e">
        <f>_xll.BDP(AK3954&amp;" SEDOL","TICKER_AND_EXCH_CODE")</f>
        <v>#NAME?</v>
      </c>
      <c r="AI3954" s="4" t="e">
        <f t="shared" si="747"/>
        <v>#N/A</v>
      </c>
      <c r="AJ3954" s="4">
        <f>'Enhanced Basket_AUTOLOAD'!P3954</f>
        <v>0</v>
      </c>
      <c r="AK3954" s="4">
        <f>'Enhanced Basket_AUTOLOAD'!Q3954</f>
        <v>0</v>
      </c>
      <c r="AL3954" s="4">
        <f>'Enhanced Basket_AUTOLOAD'!Y3954</f>
        <v>0</v>
      </c>
      <c r="AM3954" s="4" t="e">
        <f t="shared" si="748"/>
        <v>#N/A</v>
      </c>
      <c r="AN3954" s="4" t="str">
        <f t="shared" si="749"/>
        <v>NO</v>
      </c>
      <c r="AO3954" s="4" t="str">
        <f t="shared" si="750"/>
        <v>Cash-in-Lieu</v>
      </c>
    </row>
    <row r="3955" ht="15" customHeight="1" s="4" customFormat="1">
      <c r="A3955" s="4">
        <f>'Enhanced Basket_AUTOLOAD'!H3955</f>
        <v>0</v>
      </c>
      <c r="B3955" s="4" t="str">
        <f t="shared" si="739"/>
        <v>SELL</v>
      </c>
      <c r="C3955" s="4" t="s">
        <v>29</v>
      </c>
      <c r="D3955" s="4" t="str">
        <f t="shared" si="740"/>
        <v>MT</v>
      </c>
      <c r="E3955" s="4" t="str">
        <f t="shared" si="741"/>
      </c>
      <c r="F3955" s="4" t="str">
        <f t="shared" si="742"/>
        <v>CIL LOAD</v>
      </c>
      <c r="G3955" s="4">
        <f t="shared" si="743"/>
        <v>0</v>
      </c>
      <c r="H3955" s="4" t="e">
        <f t="shared" si="744"/>
        <v>#N/A</v>
      </c>
      <c r="I3955" s="4" t="e">
        <f>_xll.BDP(AG3955&amp;" equity","crncy_adj_px_last","eqy_fund_crncy=usd")</f>
        <v>#NAME?</v>
      </c>
      <c r="J3955" s="4" t="str">
        <f t="shared" si="745"/>
      </c>
      <c r="AA3955" s="4">
        <f t="shared" si="746"/>
        <v>0</v>
      </c>
      <c r="AB3955" s="4">
        <f>'Enhanced Basket_AUTOLOAD'!T3955</f>
        <v>0</v>
      </c>
      <c r="AC3955" s="4">
        <f>'Enhanced Basket_AUTOLOAD'!M3955</f>
        <v>0</v>
      </c>
      <c r="AD3955" s="4">
        <f>'Enhanced Basket_AUTOLOAD'!L3955</f>
        <v>0</v>
      </c>
      <c r="AE3955" s="4">
        <f>'Enhanced Basket_AUTOLOAD'!Z3955</f>
        <v>0</v>
      </c>
      <c r="AF3955" s="4">
        <f>'Enhanced Basket_AUTOLOAD'!AB3955</f>
        <v>0</v>
      </c>
      <c r="AG3955" s="4" t="e">
        <f>VLOOKUP(AJ3955,'Ticker Mapping'!$I$3:$M$6706,5,0)</f>
        <v>#N/A</v>
      </c>
      <c r="AH3955" s="4" t="e">
        <f>_xll.BDP(AK3955&amp;" SEDOL","TICKER_AND_EXCH_CODE")</f>
        <v>#NAME?</v>
      </c>
      <c r="AI3955" s="4" t="e">
        <f t="shared" si="747"/>
        <v>#N/A</v>
      </c>
      <c r="AJ3955" s="4">
        <f>'Enhanced Basket_AUTOLOAD'!P3955</f>
        <v>0</v>
      </c>
      <c r="AK3955" s="4">
        <f>'Enhanced Basket_AUTOLOAD'!Q3955</f>
        <v>0</v>
      </c>
      <c r="AL3955" s="4">
        <f>'Enhanced Basket_AUTOLOAD'!Y3955</f>
        <v>0</v>
      </c>
      <c r="AM3955" s="4" t="e">
        <f t="shared" si="748"/>
        <v>#N/A</v>
      </c>
      <c r="AN3955" s="4" t="str">
        <f t="shared" si="749"/>
        <v>NO</v>
      </c>
      <c r="AO3955" s="4" t="str">
        <f t="shared" si="750"/>
        <v>Cash-in-Lieu</v>
      </c>
    </row>
    <row r="3956" ht="15" customHeight="1" s="4" customFormat="1">
      <c r="A3956" s="4">
        <f>'Enhanced Basket_AUTOLOAD'!H3956</f>
        <v>0</v>
      </c>
      <c r="B3956" s="4" t="str">
        <f t="shared" si="739"/>
        <v>SELL</v>
      </c>
      <c r="C3956" s="4" t="s">
        <v>29</v>
      </c>
      <c r="D3956" s="4" t="str">
        <f t="shared" si="740"/>
        <v>MT</v>
      </c>
      <c r="E3956" s="4" t="str">
        <f t="shared" si="741"/>
      </c>
      <c r="F3956" s="4" t="str">
        <f t="shared" si="742"/>
        <v>CIL LOAD</v>
      </c>
      <c r="G3956" s="4">
        <f t="shared" si="743"/>
        <v>0</v>
      </c>
      <c r="H3956" s="4" t="e">
        <f t="shared" si="744"/>
        <v>#N/A</v>
      </c>
      <c r="I3956" s="4" t="e">
        <f>_xll.BDP(AG3956&amp;" equity","crncy_adj_px_last","eqy_fund_crncy=usd")</f>
        <v>#NAME?</v>
      </c>
      <c r="J3956" s="4" t="str">
        <f t="shared" si="745"/>
      </c>
      <c r="AA3956" s="4">
        <f t="shared" si="746"/>
        <v>0</v>
      </c>
      <c r="AB3956" s="4">
        <f>'Enhanced Basket_AUTOLOAD'!T3956</f>
        <v>0</v>
      </c>
      <c r="AC3956" s="4">
        <f>'Enhanced Basket_AUTOLOAD'!M3956</f>
        <v>0</v>
      </c>
      <c r="AD3956" s="4">
        <f>'Enhanced Basket_AUTOLOAD'!L3956</f>
        <v>0</v>
      </c>
      <c r="AE3956" s="4">
        <f>'Enhanced Basket_AUTOLOAD'!Z3956</f>
        <v>0</v>
      </c>
      <c r="AF3956" s="4">
        <f>'Enhanced Basket_AUTOLOAD'!AB3956</f>
        <v>0</v>
      </c>
      <c r="AG3956" s="4" t="e">
        <f>VLOOKUP(AJ3956,'Ticker Mapping'!$I$3:$M$6706,5,0)</f>
        <v>#N/A</v>
      </c>
      <c r="AH3956" s="4" t="e">
        <f>_xll.BDP(AK3956&amp;" SEDOL","TICKER_AND_EXCH_CODE")</f>
        <v>#NAME?</v>
      </c>
      <c r="AI3956" s="4" t="e">
        <f t="shared" si="747"/>
        <v>#N/A</v>
      </c>
      <c r="AJ3956" s="4">
        <f>'Enhanced Basket_AUTOLOAD'!P3956</f>
        <v>0</v>
      </c>
      <c r="AK3956" s="4">
        <f>'Enhanced Basket_AUTOLOAD'!Q3956</f>
        <v>0</v>
      </c>
      <c r="AL3956" s="4">
        <f>'Enhanced Basket_AUTOLOAD'!Y3956</f>
        <v>0</v>
      </c>
      <c r="AM3956" s="4" t="e">
        <f t="shared" si="748"/>
        <v>#N/A</v>
      </c>
      <c r="AN3956" s="4" t="str">
        <f t="shared" si="749"/>
        <v>NO</v>
      </c>
      <c r="AO3956" s="4" t="str">
        <f t="shared" si="750"/>
        <v>Cash-in-Lieu</v>
      </c>
    </row>
    <row r="3957" ht="15" customHeight="1" s="4" customFormat="1">
      <c r="A3957" s="4">
        <f>'Enhanced Basket_AUTOLOAD'!H3957</f>
        <v>0</v>
      </c>
      <c r="B3957" s="4" t="str">
        <f t="shared" si="739"/>
        <v>SELL</v>
      </c>
      <c r="C3957" s="4" t="s">
        <v>29</v>
      </c>
      <c r="D3957" s="4" t="str">
        <f t="shared" si="740"/>
        <v>MT</v>
      </c>
      <c r="E3957" s="4" t="str">
        <f t="shared" si="741"/>
      </c>
      <c r="F3957" s="4" t="str">
        <f t="shared" si="742"/>
        <v>CIL LOAD</v>
      </c>
      <c r="G3957" s="4">
        <f t="shared" si="743"/>
        <v>0</v>
      </c>
      <c r="H3957" s="4" t="e">
        <f t="shared" si="744"/>
        <v>#N/A</v>
      </c>
      <c r="I3957" s="4" t="e">
        <f>_xll.BDP(AG3957&amp;" equity","crncy_adj_px_last","eqy_fund_crncy=usd")</f>
        <v>#NAME?</v>
      </c>
      <c r="J3957" s="4" t="str">
        <f t="shared" si="745"/>
      </c>
      <c r="AA3957" s="4">
        <f t="shared" si="746"/>
        <v>0</v>
      </c>
      <c r="AB3957" s="4">
        <f>'Enhanced Basket_AUTOLOAD'!T3957</f>
        <v>0</v>
      </c>
      <c r="AC3957" s="4">
        <f>'Enhanced Basket_AUTOLOAD'!M3957</f>
        <v>0</v>
      </c>
      <c r="AD3957" s="4">
        <f>'Enhanced Basket_AUTOLOAD'!L3957</f>
        <v>0</v>
      </c>
      <c r="AE3957" s="4">
        <f>'Enhanced Basket_AUTOLOAD'!Z3957</f>
        <v>0</v>
      </c>
      <c r="AF3957" s="4">
        <f>'Enhanced Basket_AUTOLOAD'!AB3957</f>
        <v>0</v>
      </c>
      <c r="AG3957" s="4" t="e">
        <f>VLOOKUP(AJ3957,'Ticker Mapping'!$I$3:$M$6706,5,0)</f>
        <v>#N/A</v>
      </c>
      <c r="AH3957" s="4" t="e">
        <f>_xll.BDP(AK3957&amp;" SEDOL","TICKER_AND_EXCH_CODE")</f>
        <v>#NAME?</v>
      </c>
      <c r="AI3957" s="4" t="e">
        <f t="shared" si="747"/>
        <v>#N/A</v>
      </c>
      <c r="AJ3957" s="4">
        <f>'Enhanced Basket_AUTOLOAD'!P3957</f>
        <v>0</v>
      </c>
      <c r="AK3957" s="4">
        <f>'Enhanced Basket_AUTOLOAD'!Q3957</f>
        <v>0</v>
      </c>
      <c r="AL3957" s="4">
        <f>'Enhanced Basket_AUTOLOAD'!Y3957</f>
        <v>0</v>
      </c>
      <c r="AM3957" s="4" t="e">
        <f t="shared" si="748"/>
        <v>#N/A</v>
      </c>
      <c r="AN3957" s="4" t="str">
        <f t="shared" si="749"/>
        <v>NO</v>
      </c>
      <c r="AO3957" s="4" t="str">
        <f t="shared" si="750"/>
        <v>Cash-in-Lieu</v>
      </c>
    </row>
    <row r="3958" ht="15" customHeight="1" s="4" customFormat="1">
      <c r="A3958" s="4">
        <f>'Enhanced Basket_AUTOLOAD'!H3958</f>
        <v>0</v>
      </c>
      <c r="B3958" s="4" t="str">
        <f t="shared" si="739"/>
        <v>SELL</v>
      </c>
      <c r="C3958" s="4" t="s">
        <v>29</v>
      </c>
      <c r="D3958" s="4" t="str">
        <f t="shared" si="740"/>
        <v>MT</v>
      </c>
      <c r="E3958" s="4" t="str">
        <f t="shared" si="741"/>
      </c>
      <c r="F3958" s="4" t="str">
        <f t="shared" si="742"/>
        <v>CIL LOAD</v>
      </c>
      <c r="G3958" s="4">
        <f t="shared" si="743"/>
        <v>0</v>
      </c>
      <c r="H3958" s="4" t="e">
        <f t="shared" si="744"/>
        <v>#N/A</v>
      </c>
      <c r="I3958" s="4" t="e">
        <f>_xll.BDP(AG3958&amp;" equity","crncy_adj_px_last","eqy_fund_crncy=usd")</f>
        <v>#NAME?</v>
      </c>
      <c r="J3958" s="4" t="str">
        <f t="shared" si="745"/>
      </c>
      <c r="AA3958" s="4">
        <f t="shared" si="746"/>
        <v>0</v>
      </c>
      <c r="AB3958" s="4">
        <f>'Enhanced Basket_AUTOLOAD'!T3958</f>
        <v>0</v>
      </c>
      <c r="AC3958" s="4">
        <f>'Enhanced Basket_AUTOLOAD'!M3958</f>
        <v>0</v>
      </c>
      <c r="AD3958" s="4">
        <f>'Enhanced Basket_AUTOLOAD'!L3958</f>
        <v>0</v>
      </c>
      <c r="AE3958" s="4">
        <f>'Enhanced Basket_AUTOLOAD'!Z3958</f>
        <v>0</v>
      </c>
      <c r="AF3958" s="4">
        <f>'Enhanced Basket_AUTOLOAD'!AB3958</f>
        <v>0</v>
      </c>
      <c r="AG3958" s="4" t="e">
        <f>VLOOKUP(AJ3958,'Ticker Mapping'!$I$3:$M$6706,5,0)</f>
        <v>#N/A</v>
      </c>
      <c r="AH3958" s="4" t="e">
        <f>_xll.BDP(AK3958&amp;" SEDOL","TICKER_AND_EXCH_CODE")</f>
        <v>#NAME?</v>
      </c>
      <c r="AI3958" s="4" t="e">
        <f t="shared" si="747"/>
        <v>#N/A</v>
      </c>
      <c r="AJ3958" s="4">
        <f>'Enhanced Basket_AUTOLOAD'!P3958</f>
        <v>0</v>
      </c>
      <c r="AK3958" s="4">
        <f>'Enhanced Basket_AUTOLOAD'!Q3958</f>
        <v>0</v>
      </c>
      <c r="AL3958" s="4">
        <f>'Enhanced Basket_AUTOLOAD'!Y3958</f>
        <v>0</v>
      </c>
      <c r="AM3958" s="4" t="e">
        <f t="shared" si="748"/>
        <v>#N/A</v>
      </c>
      <c r="AN3958" s="4" t="str">
        <f t="shared" si="749"/>
        <v>NO</v>
      </c>
      <c r="AO3958" s="4" t="str">
        <f t="shared" si="750"/>
        <v>Cash-in-Lieu</v>
      </c>
    </row>
    <row r="3959" ht="15" customHeight="1" s="4" customFormat="1">
      <c r="A3959" s="4">
        <f>'Enhanced Basket_AUTOLOAD'!H3959</f>
        <v>0</v>
      </c>
      <c r="B3959" s="4" t="str">
        <f t="shared" si="739"/>
        <v>SELL</v>
      </c>
      <c r="C3959" s="4" t="s">
        <v>29</v>
      </c>
      <c r="D3959" s="4" t="str">
        <f t="shared" si="740"/>
        <v>MT</v>
      </c>
      <c r="E3959" s="4" t="str">
        <f t="shared" si="741"/>
      </c>
      <c r="F3959" s="4" t="str">
        <f t="shared" si="742"/>
        <v>CIL LOAD</v>
      </c>
      <c r="G3959" s="4">
        <f t="shared" si="743"/>
        <v>0</v>
      </c>
      <c r="H3959" s="4" t="e">
        <f t="shared" si="744"/>
        <v>#N/A</v>
      </c>
      <c r="I3959" s="4" t="e">
        <f>_xll.BDP(AG3959&amp;" equity","crncy_adj_px_last","eqy_fund_crncy=usd")</f>
        <v>#NAME?</v>
      </c>
      <c r="J3959" s="4" t="str">
        <f t="shared" si="745"/>
      </c>
      <c r="AA3959" s="4">
        <f t="shared" si="746"/>
        <v>0</v>
      </c>
      <c r="AB3959" s="4">
        <f>'Enhanced Basket_AUTOLOAD'!T3959</f>
        <v>0</v>
      </c>
      <c r="AC3959" s="4">
        <f>'Enhanced Basket_AUTOLOAD'!M3959</f>
        <v>0</v>
      </c>
      <c r="AD3959" s="4">
        <f>'Enhanced Basket_AUTOLOAD'!L3959</f>
        <v>0</v>
      </c>
      <c r="AE3959" s="4">
        <f>'Enhanced Basket_AUTOLOAD'!Z3959</f>
        <v>0</v>
      </c>
      <c r="AF3959" s="4">
        <f>'Enhanced Basket_AUTOLOAD'!AB3959</f>
        <v>0</v>
      </c>
      <c r="AG3959" s="4" t="e">
        <f>VLOOKUP(AJ3959,'Ticker Mapping'!$I$3:$M$6706,5,0)</f>
        <v>#N/A</v>
      </c>
      <c r="AH3959" s="4" t="e">
        <f>_xll.BDP(AK3959&amp;" SEDOL","TICKER_AND_EXCH_CODE")</f>
        <v>#NAME?</v>
      </c>
      <c r="AI3959" s="4" t="e">
        <f t="shared" si="747"/>
        <v>#N/A</v>
      </c>
      <c r="AJ3959" s="4">
        <f>'Enhanced Basket_AUTOLOAD'!P3959</f>
        <v>0</v>
      </c>
      <c r="AK3959" s="4">
        <f>'Enhanced Basket_AUTOLOAD'!Q3959</f>
        <v>0</v>
      </c>
      <c r="AL3959" s="4">
        <f>'Enhanced Basket_AUTOLOAD'!Y3959</f>
        <v>0</v>
      </c>
      <c r="AM3959" s="4" t="e">
        <f t="shared" si="748"/>
        <v>#N/A</v>
      </c>
      <c r="AN3959" s="4" t="str">
        <f t="shared" si="749"/>
        <v>NO</v>
      </c>
      <c r="AO3959" s="4" t="str">
        <f t="shared" si="750"/>
        <v>Cash-in-Lieu</v>
      </c>
    </row>
    <row r="3960" ht="15" customHeight="1" s="4" customFormat="1">
      <c r="A3960" s="4">
        <f>'Enhanced Basket_AUTOLOAD'!H3960</f>
        <v>0</v>
      </c>
      <c r="B3960" s="4" t="str">
        <f t="shared" si="739"/>
        <v>SELL</v>
      </c>
      <c r="C3960" s="4" t="s">
        <v>29</v>
      </c>
      <c r="D3960" s="4" t="str">
        <f t="shared" si="740"/>
        <v>MT</v>
      </c>
      <c r="E3960" s="4" t="str">
        <f t="shared" si="741"/>
      </c>
      <c r="F3960" s="4" t="str">
        <f t="shared" si="742"/>
        <v>CIL LOAD</v>
      </c>
      <c r="G3960" s="4">
        <f t="shared" si="743"/>
        <v>0</v>
      </c>
      <c r="H3960" s="4" t="e">
        <f t="shared" si="744"/>
        <v>#N/A</v>
      </c>
      <c r="I3960" s="4" t="e">
        <f>_xll.BDP(AG3960&amp;" equity","crncy_adj_px_last","eqy_fund_crncy=usd")</f>
        <v>#NAME?</v>
      </c>
      <c r="J3960" s="4" t="str">
        <f t="shared" si="745"/>
      </c>
      <c r="AA3960" s="4">
        <f t="shared" si="746"/>
        <v>0</v>
      </c>
      <c r="AB3960" s="4">
        <f>'Enhanced Basket_AUTOLOAD'!T3960</f>
        <v>0</v>
      </c>
      <c r="AC3960" s="4">
        <f>'Enhanced Basket_AUTOLOAD'!M3960</f>
        <v>0</v>
      </c>
      <c r="AD3960" s="4">
        <f>'Enhanced Basket_AUTOLOAD'!L3960</f>
        <v>0</v>
      </c>
      <c r="AE3960" s="4">
        <f>'Enhanced Basket_AUTOLOAD'!Z3960</f>
        <v>0</v>
      </c>
      <c r="AF3960" s="4">
        <f>'Enhanced Basket_AUTOLOAD'!AB3960</f>
        <v>0</v>
      </c>
      <c r="AG3960" s="4" t="e">
        <f>VLOOKUP(AJ3960,'Ticker Mapping'!$I$3:$M$6706,5,0)</f>
        <v>#N/A</v>
      </c>
      <c r="AH3960" s="4" t="e">
        <f>_xll.BDP(AK3960&amp;" SEDOL","TICKER_AND_EXCH_CODE")</f>
        <v>#NAME?</v>
      </c>
      <c r="AI3960" s="4" t="e">
        <f t="shared" si="747"/>
        <v>#N/A</v>
      </c>
      <c r="AJ3960" s="4">
        <f>'Enhanced Basket_AUTOLOAD'!P3960</f>
        <v>0</v>
      </c>
      <c r="AK3960" s="4">
        <f>'Enhanced Basket_AUTOLOAD'!Q3960</f>
        <v>0</v>
      </c>
      <c r="AL3960" s="4">
        <f>'Enhanced Basket_AUTOLOAD'!Y3960</f>
        <v>0</v>
      </c>
      <c r="AM3960" s="4" t="e">
        <f t="shared" si="748"/>
        <v>#N/A</v>
      </c>
      <c r="AN3960" s="4" t="str">
        <f t="shared" si="749"/>
        <v>NO</v>
      </c>
      <c r="AO3960" s="4" t="str">
        <f t="shared" si="750"/>
        <v>Cash-in-Lieu</v>
      </c>
    </row>
    <row r="3961" ht="15" customHeight="1" s="4" customFormat="1">
      <c r="A3961" s="4">
        <f>'Enhanced Basket_AUTOLOAD'!H3961</f>
        <v>0</v>
      </c>
      <c r="B3961" s="4" t="str">
        <f t="shared" si="739"/>
        <v>SELL</v>
      </c>
      <c r="C3961" s="4" t="s">
        <v>29</v>
      </c>
      <c r="D3961" s="4" t="str">
        <f t="shared" si="740"/>
        <v>MT</v>
      </c>
      <c r="E3961" s="4" t="str">
        <f t="shared" si="741"/>
      </c>
      <c r="F3961" s="4" t="str">
        <f t="shared" si="742"/>
        <v>CIL LOAD</v>
      </c>
      <c r="G3961" s="4">
        <f t="shared" si="743"/>
        <v>0</v>
      </c>
      <c r="H3961" s="4" t="e">
        <f t="shared" si="744"/>
        <v>#N/A</v>
      </c>
      <c r="I3961" s="4" t="e">
        <f>_xll.BDP(AG3961&amp;" equity","crncy_adj_px_last","eqy_fund_crncy=usd")</f>
        <v>#NAME?</v>
      </c>
      <c r="J3961" s="4" t="str">
        <f t="shared" si="745"/>
      </c>
      <c r="AA3961" s="4">
        <f t="shared" si="746"/>
        <v>0</v>
      </c>
      <c r="AB3961" s="4">
        <f>'Enhanced Basket_AUTOLOAD'!T3961</f>
        <v>0</v>
      </c>
      <c r="AC3961" s="4">
        <f>'Enhanced Basket_AUTOLOAD'!M3961</f>
        <v>0</v>
      </c>
      <c r="AD3961" s="4">
        <f>'Enhanced Basket_AUTOLOAD'!L3961</f>
        <v>0</v>
      </c>
      <c r="AE3961" s="4">
        <f>'Enhanced Basket_AUTOLOAD'!Z3961</f>
        <v>0</v>
      </c>
      <c r="AF3961" s="4">
        <f>'Enhanced Basket_AUTOLOAD'!AB3961</f>
        <v>0</v>
      </c>
      <c r="AG3961" s="4" t="e">
        <f>VLOOKUP(AJ3961,'Ticker Mapping'!$I$3:$M$6706,5,0)</f>
        <v>#N/A</v>
      </c>
      <c r="AH3961" s="4" t="e">
        <f>_xll.BDP(AK3961&amp;" SEDOL","TICKER_AND_EXCH_CODE")</f>
        <v>#NAME?</v>
      </c>
      <c r="AI3961" s="4" t="e">
        <f t="shared" si="747"/>
        <v>#N/A</v>
      </c>
      <c r="AJ3961" s="4">
        <f>'Enhanced Basket_AUTOLOAD'!P3961</f>
        <v>0</v>
      </c>
      <c r="AK3961" s="4">
        <f>'Enhanced Basket_AUTOLOAD'!Q3961</f>
        <v>0</v>
      </c>
      <c r="AL3961" s="4">
        <f>'Enhanced Basket_AUTOLOAD'!Y3961</f>
        <v>0</v>
      </c>
      <c r="AM3961" s="4" t="e">
        <f t="shared" si="748"/>
        <v>#N/A</v>
      </c>
      <c r="AN3961" s="4" t="str">
        <f t="shared" si="749"/>
        <v>NO</v>
      </c>
      <c r="AO3961" s="4" t="str">
        <f t="shared" si="750"/>
        <v>Cash-in-Lieu</v>
      </c>
    </row>
    <row r="3962" ht="15" customHeight="1" s="4" customFormat="1">
      <c r="A3962" s="4">
        <f>'Enhanced Basket_AUTOLOAD'!H3962</f>
        <v>0</v>
      </c>
      <c r="B3962" s="4" t="str">
        <f t="shared" si="739"/>
        <v>SELL</v>
      </c>
      <c r="C3962" s="4" t="s">
        <v>29</v>
      </c>
      <c r="D3962" s="4" t="str">
        <f t="shared" si="740"/>
        <v>MT</v>
      </c>
      <c r="E3962" s="4" t="str">
        <f t="shared" si="741"/>
      </c>
      <c r="F3962" s="4" t="str">
        <f t="shared" si="742"/>
        <v>CIL LOAD</v>
      </c>
      <c r="G3962" s="4">
        <f t="shared" si="743"/>
        <v>0</v>
      </c>
      <c r="H3962" s="4" t="e">
        <f t="shared" si="744"/>
        <v>#N/A</v>
      </c>
      <c r="I3962" s="4" t="e">
        <f>_xll.BDP(AG3962&amp;" equity","crncy_adj_px_last","eqy_fund_crncy=usd")</f>
        <v>#NAME?</v>
      </c>
      <c r="J3962" s="4" t="str">
        <f t="shared" si="745"/>
      </c>
      <c r="AA3962" s="4">
        <f t="shared" si="746"/>
        <v>0</v>
      </c>
      <c r="AB3962" s="4">
        <f>'Enhanced Basket_AUTOLOAD'!T3962</f>
        <v>0</v>
      </c>
      <c r="AC3962" s="4">
        <f>'Enhanced Basket_AUTOLOAD'!M3962</f>
        <v>0</v>
      </c>
      <c r="AD3962" s="4">
        <f>'Enhanced Basket_AUTOLOAD'!L3962</f>
        <v>0</v>
      </c>
      <c r="AE3962" s="4">
        <f>'Enhanced Basket_AUTOLOAD'!Z3962</f>
        <v>0</v>
      </c>
      <c r="AF3962" s="4">
        <f>'Enhanced Basket_AUTOLOAD'!AB3962</f>
        <v>0</v>
      </c>
      <c r="AG3962" s="4" t="e">
        <f>VLOOKUP(AJ3962,'Ticker Mapping'!$I$3:$M$6706,5,0)</f>
        <v>#N/A</v>
      </c>
      <c r="AH3962" s="4" t="e">
        <f>_xll.BDP(AK3962&amp;" SEDOL","TICKER_AND_EXCH_CODE")</f>
        <v>#NAME?</v>
      </c>
      <c r="AI3962" s="4" t="e">
        <f t="shared" si="747"/>
        <v>#N/A</v>
      </c>
      <c r="AJ3962" s="4">
        <f>'Enhanced Basket_AUTOLOAD'!P3962</f>
        <v>0</v>
      </c>
      <c r="AK3962" s="4">
        <f>'Enhanced Basket_AUTOLOAD'!Q3962</f>
        <v>0</v>
      </c>
      <c r="AL3962" s="4">
        <f>'Enhanced Basket_AUTOLOAD'!Y3962</f>
        <v>0</v>
      </c>
      <c r="AM3962" s="4" t="e">
        <f t="shared" si="748"/>
        <v>#N/A</v>
      </c>
      <c r="AN3962" s="4" t="str">
        <f t="shared" si="749"/>
        <v>NO</v>
      </c>
      <c r="AO3962" s="4" t="str">
        <f t="shared" si="750"/>
        <v>Cash-in-Lieu</v>
      </c>
    </row>
    <row r="3963" ht="15" customHeight="1" s="4" customFormat="1">
      <c r="A3963" s="4">
        <f>'Enhanced Basket_AUTOLOAD'!H3963</f>
        <v>0</v>
      </c>
      <c r="B3963" s="4" t="str">
        <f t="shared" si="739"/>
        <v>SELL</v>
      </c>
      <c r="C3963" s="4" t="s">
        <v>29</v>
      </c>
      <c r="D3963" s="4" t="str">
        <f t="shared" si="740"/>
        <v>MT</v>
      </c>
      <c r="E3963" s="4" t="str">
        <f t="shared" si="741"/>
      </c>
      <c r="F3963" s="4" t="str">
        <f t="shared" si="742"/>
        <v>CIL LOAD</v>
      </c>
      <c r="G3963" s="4">
        <f t="shared" si="743"/>
        <v>0</v>
      </c>
      <c r="H3963" s="4" t="e">
        <f t="shared" si="744"/>
        <v>#N/A</v>
      </c>
      <c r="I3963" s="4" t="e">
        <f>_xll.BDP(AG3963&amp;" equity","crncy_adj_px_last","eqy_fund_crncy=usd")</f>
        <v>#NAME?</v>
      </c>
      <c r="J3963" s="4" t="str">
        <f t="shared" si="745"/>
      </c>
      <c r="AA3963" s="4">
        <f t="shared" si="746"/>
        <v>0</v>
      </c>
      <c r="AB3963" s="4">
        <f>'Enhanced Basket_AUTOLOAD'!T3963</f>
        <v>0</v>
      </c>
      <c r="AC3963" s="4">
        <f>'Enhanced Basket_AUTOLOAD'!M3963</f>
        <v>0</v>
      </c>
      <c r="AD3963" s="4">
        <f>'Enhanced Basket_AUTOLOAD'!L3963</f>
        <v>0</v>
      </c>
      <c r="AE3963" s="4">
        <f>'Enhanced Basket_AUTOLOAD'!Z3963</f>
        <v>0</v>
      </c>
      <c r="AF3963" s="4">
        <f>'Enhanced Basket_AUTOLOAD'!AB3963</f>
        <v>0</v>
      </c>
      <c r="AG3963" s="4" t="e">
        <f>VLOOKUP(AJ3963,'Ticker Mapping'!$I$3:$M$6706,5,0)</f>
        <v>#N/A</v>
      </c>
      <c r="AH3963" s="4" t="e">
        <f>_xll.BDP(AK3963&amp;" SEDOL","TICKER_AND_EXCH_CODE")</f>
        <v>#NAME?</v>
      </c>
      <c r="AI3963" s="4" t="e">
        <f t="shared" si="747"/>
        <v>#N/A</v>
      </c>
      <c r="AJ3963" s="4">
        <f>'Enhanced Basket_AUTOLOAD'!P3963</f>
        <v>0</v>
      </c>
      <c r="AK3963" s="4">
        <f>'Enhanced Basket_AUTOLOAD'!Q3963</f>
        <v>0</v>
      </c>
      <c r="AL3963" s="4">
        <f>'Enhanced Basket_AUTOLOAD'!Y3963</f>
        <v>0</v>
      </c>
      <c r="AM3963" s="4" t="e">
        <f t="shared" si="748"/>
        <v>#N/A</v>
      </c>
      <c r="AN3963" s="4" t="str">
        <f t="shared" si="749"/>
        <v>NO</v>
      </c>
      <c r="AO3963" s="4" t="str">
        <f t="shared" si="750"/>
        <v>Cash-in-Lieu</v>
      </c>
    </row>
    <row r="3964" ht="15" customHeight="1" s="4" customFormat="1">
      <c r="A3964" s="4">
        <f>'Enhanced Basket_AUTOLOAD'!H3964</f>
        <v>0</v>
      </c>
      <c r="B3964" s="4" t="str">
        <f t="shared" si="739"/>
        <v>SELL</v>
      </c>
      <c r="C3964" s="4" t="s">
        <v>29</v>
      </c>
      <c r="D3964" s="4" t="str">
        <f t="shared" si="740"/>
        <v>MT</v>
      </c>
      <c r="E3964" s="4" t="str">
        <f t="shared" si="741"/>
      </c>
      <c r="F3964" s="4" t="str">
        <f t="shared" si="742"/>
        <v>CIL LOAD</v>
      </c>
      <c r="G3964" s="4">
        <f t="shared" si="743"/>
        <v>0</v>
      </c>
      <c r="H3964" s="4" t="e">
        <f t="shared" si="744"/>
        <v>#N/A</v>
      </c>
      <c r="I3964" s="4" t="e">
        <f>_xll.BDP(AG3964&amp;" equity","crncy_adj_px_last","eqy_fund_crncy=usd")</f>
        <v>#NAME?</v>
      </c>
      <c r="J3964" s="4" t="str">
        <f t="shared" si="745"/>
      </c>
      <c r="AA3964" s="4">
        <f t="shared" si="746"/>
        <v>0</v>
      </c>
      <c r="AB3964" s="4">
        <f>'Enhanced Basket_AUTOLOAD'!T3964</f>
        <v>0</v>
      </c>
      <c r="AC3964" s="4">
        <f>'Enhanced Basket_AUTOLOAD'!M3964</f>
        <v>0</v>
      </c>
      <c r="AD3964" s="4">
        <f>'Enhanced Basket_AUTOLOAD'!L3964</f>
        <v>0</v>
      </c>
      <c r="AE3964" s="4">
        <f>'Enhanced Basket_AUTOLOAD'!Z3964</f>
        <v>0</v>
      </c>
      <c r="AF3964" s="4">
        <f>'Enhanced Basket_AUTOLOAD'!AB3964</f>
        <v>0</v>
      </c>
      <c r="AG3964" s="4" t="e">
        <f>VLOOKUP(AJ3964,'Ticker Mapping'!$I$3:$M$6706,5,0)</f>
        <v>#N/A</v>
      </c>
      <c r="AH3964" s="4" t="e">
        <f>_xll.BDP(AK3964&amp;" SEDOL","TICKER_AND_EXCH_CODE")</f>
        <v>#NAME?</v>
      </c>
      <c r="AI3964" s="4" t="e">
        <f t="shared" si="747"/>
        <v>#N/A</v>
      </c>
      <c r="AJ3964" s="4">
        <f>'Enhanced Basket_AUTOLOAD'!P3964</f>
        <v>0</v>
      </c>
      <c r="AK3964" s="4">
        <f>'Enhanced Basket_AUTOLOAD'!Q3964</f>
        <v>0</v>
      </c>
      <c r="AL3964" s="4">
        <f>'Enhanced Basket_AUTOLOAD'!Y3964</f>
        <v>0</v>
      </c>
      <c r="AM3964" s="4" t="e">
        <f t="shared" si="748"/>
        <v>#N/A</v>
      </c>
      <c r="AN3964" s="4" t="str">
        <f t="shared" si="749"/>
        <v>NO</v>
      </c>
      <c r="AO3964" s="4" t="str">
        <f t="shared" si="750"/>
        <v>Cash-in-Lieu</v>
      </c>
    </row>
    <row r="3965" ht="15" customHeight="1" s="4" customFormat="1">
      <c r="A3965" s="4">
        <f>'Enhanced Basket_AUTOLOAD'!H3965</f>
        <v>0</v>
      </c>
      <c r="B3965" s="4" t="str">
        <f t="shared" si="739"/>
        <v>SELL</v>
      </c>
      <c r="C3965" s="4" t="s">
        <v>29</v>
      </c>
      <c r="D3965" s="4" t="str">
        <f t="shared" si="740"/>
        <v>MT</v>
      </c>
      <c r="E3965" s="4" t="str">
        <f t="shared" si="741"/>
      </c>
      <c r="F3965" s="4" t="str">
        <f t="shared" si="742"/>
        <v>CIL LOAD</v>
      </c>
      <c r="G3965" s="4">
        <f t="shared" si="743"/>
        <v>0</v>
      </c>
      <c r="H3965" s="4" t="e">
        <f t="shared" si="744"/>
        <v>#N/A</v>
      </c>
      <c r="I3965" s="4" t="e">
        <f>_xll.BDP(AG3965&amp;" equity","crncy_adj_px_last","eqy_fund_crncy=usd")</f>
        <v>#NAME?</v>
      </c>
      <c r="J3965" s="4" t="str">
        <f t="shared" si="745"/>
      </c>
      <c r="AA3965" s="4">
        <f t="shared" si="746"/>
        <v>0</v>
      </c>
      <c r="AB3965" s="4">
        <f>'Enhanced Basket_AUTOLOAD'!T3965</f>
        <v>0</v>
      </c>
      <c r="AC3965" s="4">
        <f>'Enhanced Basket_AUTOLOAD'!M3965</f>
        <v>0</v>
      </c>
      <c r="AD3965" s="4">
        <f>'Enhanced Basket_AUTOLOAD'!L3965</f>
        <v>0</v>
      </c>
      <c r="AE3965" s="4">
        <f>'Enhanced Basket_AUTOLOAD'!Z3965</f>
        <v>0</v>
      </c>
      <c r="AF3965" s="4">
        <f>'Enhanced Basket_AUTOLOAD'!AB3965</f>
        <v>0</v>
      </c>
      <c r="AG3965" s="4" t="e">
        <f>VLOOKUP(AJ3965,'Ticker Mapping'!$I$3:$M$6706,5,0)</f>
        <v>#N/A</v>
      </c>
      <c r="AH3965" s="4" t="e">
        <f>_xll.BDP(AK3965&amp;" SEDOL","TICKER_AND_EXCH_CODE")</f>
        <v>#NAME?</v>
      </c>
      <c r="AI3965" s="4" t="e">
        <f t="shared" si="747"/>
        <v>#N/A</v>
      </c>
      <c r="AJ3965" s="4">
        <f>'Enhanced Basket_AUTOLOAD'!P3965</f>
        <v>0</v>
      </c>
      <c r="AK3965" s="4">
        <f>'Enhanced Basket_AUTOLOAD'!Q3965</f>
        <v>0</v>
      </c>
      <c r="AL3965" s="4">
        <f>'Enhanced Basket_AUTOLOAD'!Y3965</f>
        <v>0</v>
      </c>
      <c r="AM3965" s="4" t="e">
        <f t="shared" si="748"/>
        <v>#N/A</v>
      </c>
      <c r="AN3965" s="4" t="str">
        <f t="shared" si="749"/>
        <v>NO</v>
      </c>
      <c r="AO3965" s="4" t="str">
        <f t="shared" si="750"/>
        <v>Cash-in-Lieu</v>
      </c>
    </row>
    <row r="3966" ht="15" customHeight="1" s="4" customFormat="1">
      <c r="A3966" s="4">
        <f>'Enhanced Basket_AUTOLOAD'!H3966</f>
        <v>0</v>
      </c>
      <c r="B3966" s="4" t="str">
        <f t="shared" si="739"/>
        <v>SELL</v>
      </c>
      <c r="C3966" s="4" t="s">
        <v>29</v>
      </c>
      <c r="D3966" s="4" t="str">
        <f t="shared" si="740"/>
        <v>MT</v>
      </c>
      <c r="E3966" s="4" t="str">
        <f t="shared" si="741"/>
      </c>
      <c r="F3966" s="4" t="str">
        <f t="shared" si="742"/>
        <v>CIL LOAD</v>
      </c>
      <c r="G3966" s="4">
        <f t="shared" si="743"/>
        <v>0</v>
      </c>
      <c r="H3966" s="4" t="e">
        <f t="shared" si="744"/>
        <v>#N/A</v>
      </c>
      <c r="I3966" s="4" t="e">
        <f>_xll.BDP(AG3966&amp;" equity","crncy_adj_px_last","eqy_fund_crncy=usd")</f>
        <v>#NAME?</v>
      </c>
      <c r="J3966" s="4" t="str">
        <f t="shared" si="745"/>
      </c>
      <c r="AA3966" s="4">
        <f t="shared" si="746"/>
        <v>0</v>
      </c>
      <c r="AB3966" s="4">
        <f>'Enhanced Basket_AUTOLOAD'!T3966</f>
        <v>0</v>
      </c>
      <c r="AC3966" s="4">
        <f>'Enhanced Basket_AUTOLOAD'!M3966</f>
        <v>0</v>
      </c>
      <c r="AD3966" s="4">
        <f>'Enhanced Basket_AUTOLOAD'!L3966</f>
        <v>0</v>
      </c>
      <c r="AE3966" s="4">
        <f>'Enhanced Basket_AUTOLOAD'!Z3966</f>
        <v>0</v>
      </c>
      <c r="AF3966" s="4">
        <f>'Enhanced Basket_AUTOLOAD'!AB3966</f>
        <v>0</v>
      </c>
      <c r="AG3966" s="4" t="e">
        <f>VLOOKUP(AJ3966,'Ticker Mapping'!$I$3:$M$6706,5,0)</f>
        <v>#N/A</v>
      </c>
      <c r="AH3966" s="4" t="e">
        <f>_xll.BDP(AK3966&amp;" SEDOL","TICKER_AND_EXCH_CODE")</f>
        <v>#NAME?</v>
      </c>
      <c r="AI3966" s="4" t="e">
        <f t="shared" si="747"/>
        <v>#N/A</v>
      </c>
      <c r="AJ3966" s="4">
        <f>'Enhanced Basket_AUTOLOAD'!P3966</f>
        <v>0</v>
      </c>
      <c r="AK3966" s="4">
        <f>'Enhanced Basket_AUTOLOAD'!Q3966</f>
        <v>0</v>
      </c>
      <c r="AL3966" s="4">
        <f>'Enhanced Basket_AUTOLOAD'!Y3966</f>
        <v>0</v>
      </c>
      <c r="AM3966" s="4" t="e">
        <f t="shared" si="748"/>
        <v>#N/A</v>
      </c>
      <c r="AN3966" s="4" t="str">
        <f t="shared" si="749"/>
        <v>NO</v>
      </c>
      <c r="AO3966" s="4" t="str">
        <f t="shared" si="750"/>
        <v>Cash-in-Lieu</v>
      </c>
    </row>
    <row r="3967" ht="15" customHeight="1" s="4" customFormat="1">
      <c r="A3967" s="4">
        <f>'Enhanced Basket_AUTOLOAD'!H3967</f>
        <v>0</v>
      </c>
      <c r="B3967" s="4" t="str">
        <f t="shared" si="739"/>
        <v>SELL</v>
      </c>
      <c r="C3967" s="4" t="s">
        <v>29</v>
      </c>
      <c r="D3967" s="4" t="str">
        <f t="shared" si="740"/>
        <v>MT</v>
      </c>
      <c r="E3967" s="4" t="str">
        <f t="shared" si="741"/>
      </c>
      <c r="F3967" s="4" t="str">
        <f t="shared" si="742"/>
        <v>CIL LOAD</v>
      </c>
      <c r="G3967" s="4">
        <f t="shared" si="743"/>
        <v>0</v>
      </c>
      <c r="H3967" s="4" t="e">
        <f t="shared" si="744"/>
        <v>#N/A</v>
      </c>
      <c r="I3967" s="4" t="e">
        <f>_xll.BDP(AG3967&amp;" equity","crncy_adj_px_last","eqy_fund_crncy=usd")</f>
        <v>#NAME?</v>
      </c>
      <c r="J3967" s="4" t="str">
        <f t="shared" si="745"/>
      </c>
      <c r="AA3967" s="4">
        <f t="shared" si="746"/>
        <v>0</v>
      </c>
      <c r="AB3967" s="4">
        <f>'Enhanced Basket_AUTOLOAD'!T3967</f>
        <v>0</v>
      </c>
      <c r="AC3967" s="4">
        <f>'Enhanced Basket_AUTOLOAD'!M3967</f>
        <v>0</v>
      </c>
      <c r="AD3967" s="4">
        <f>'Enhanced Basket_AUTOLOAD'!L3967</f>
        <v>0</v>
      </c>
      <c r="AE3967" s="4">
        <f>'Enhanced Basket_AUTOLOAD'!Z3967</f>
        <v>0</v>
      </c>
      <c r="AF3967" s="4">
        <f>'Enhanced Basket_AUTOLOAD'!AB3967</f>
        <v>0</v>
      </c>
      <c r="AG3967" s="4" t="e">
        <f>VLOOKUP(AJ3967,'Ticker Mapping'!$I$3:$M$6706,5,0)</f>
        <v>#N/A</v>
      </c>
      <c r="AH3967" s="4" t="e">
        <f>_xll.BDP(AK3967&amp;" SEDOL","TICKER_AND_EXCH_CODE")</f>
        <v>#NAME?</v>
      </c>
      <c r="AI3967" s="4" t="e">
        <f t="shared" si="747"/>
        <v>#N/A</v>
      </c>
      <c r="AJ3967" s="4">
        <f>'Enhanced Basket_AUTOLOAD'!P3967</f>
        <v>0</v>
      </c>
      <c r="AK3967" s="4">
        <f>'Enhanced Basket_AUTOLOAD'!Q3967</f>
        <v>0</v>
      </c>
      <c r="AL3967" s="4">
        <f>'Enhanced Basket_AUTOLOAD'!Y3967</f>
        <v>0</v>
      </c>
      <c r="AM3967" s="4" t="e">
        <f t="shared" si="748"/>
        <v>#N/A</v>
      </c>
      <c r="AN3967" s="4" t="str">
        <f t="shared" si="749"/>
        <v>NO</v>
      </c>
      <c r="AO3967" s="4" t="str">
        <f t="shared" si="750"/>
        <v>Cash-in-Lieu</v>
      </c>
    </row>
    <row r="3968" ht="15" customHeight="1" s="4" customFormat="1">
      <c r="A3968" s="4">
        <f>'Enhanced Basket_AUTOLOAD'!H3968</f>
        <v>0</v>
      </c>
      <c r="B3968" s="4" t="str">
        <f t="shared" si="739"/>
        <v>SELL</v>
      </c>
      <c r="C3968" s="4" t="s">
        <v>29</v>
      </c>
      <c r="D3968" s="4" t="str">
        <f t="shared" si="740"/>
        <v>MT</v>
      </c>
      <c r="E3968" s="4" t="str">
        <f t="shared" si="741"/>
      </c>
      <c r="F3968" s="4" t="str">
        <f t="shared" si="742"/>
        <v>CIL LOAD</v>
      </c>
      <c r="G3968" s="4">
        <f t="shared" si="743"/>
        <v>0</v>
      </c>
      <c r="H3968" s="4" t="e">
        <f t="shared" si="744"/>
        <v>#N/A</v>
      </c>
      <c r="I3968" s="4" t="e">
        <f>_xll.BDP(AG3968&amp;" equity","crncy_adj_px_last","eqy_fund_crncy=usd")</f>
        <v>#NAME?</v>
      </c>
      <c r="J3968" s="4" t="str">
        <f t="shared" si="745"/>
      </c>
      <c r="AA3968" s="4">
        <f t="shared" si="746"/>
        <v>0</v>
      </c>
      <c r="AB3968" s="4">
        <f>'Enhanced Basket_AUTOLOAD'!T3968</f>
        <v>0</v>
      </c>
      <c r="AC3968" s="4">
        <f>'Enhanced Basket_AUTOLOAD'!M3968</f>
        <v>0</v>
      </c>
      <c r="AD3968" s="4">
        <f>'Enhanced Basket_AUTOLOAD'!L3968</f>
        <v>0</v>
      </c>
      <c r="AE3968" s="4">
        <f>'Enhanced Basket_AUTOLOAD'!Z3968</f>
        <v>0</v>
      </c>
      <c r="AF3968" s="4">
        <f>'Enhanced Basket_AUTOLOAD'!AB3968</f>
        <v>0</v>
      </c>
      <c r="AG3968" s="4" t="e">
        <f>VLOOKUP(AJ3968,'Ticker Mapping'!$I$3:$M$6706,5,0)</f>
        <v>#N/A</v>
      </c>
      <c r="AH3968" s="4" t="e">
        <f>_xll.BDP(AK3968&amp;" SEDOL","TICKER_AND_EXCH_CODE")</f>
        <v>#NAME?</v>
      </c>
      <c r="AI3968" s="4" t="e">
        <f t="shared" si="747"/>
        <v>#N/A</v>
      </c>
      <c r="AJ3968" s="4">
        <f>'Enhanced Basket_AUTOLOAD'!P3968</f>
        <v>0</v>
      </c>
      <c r="AK3968" s="4">
        <f>'Enhanced Basket_AUTOLOAD'!Q3968</f>
        <v>0</v>
      </c>
      <c r="AL3968" s="4">
        <f>'Enhanced Basket_AUTOLOAD'!Y3968</f>
        <v>0</v>
      </c>
      <c r="AM3968" s="4" t="e">
        <f t="shared" si="748"/>
        <v>#N/A</v>
      </c>
      <c r="AN3968" s="4" t="str">
        <f t="shared" si="749"/>
        <v>NO</v>
      </c>
      <c r="AO3968" s="4" t="str">
        <f t="shared" si="750"/>
        <v>Cash-in-Lieu</v>
      </c>
    </row>
    <row r="3969" ht="15" customHeight="1" s="4" customFormat="1">
      <c r="A3969" s="4">
        <f>'Enhanced Basket_AUTOLOAD'!H3969</f>
        <v>0</v>
      </c>
      <c r="B3969" s="4" t="str">
        <f t="shared" si="739"/>
        <v>SELL</v>
      </c>
      <c r="C3969" s="4" t="s">
        <v>29</v>
      </c>
      <c r="D3969" s="4" t="str">
        <f t="shared" si="740"/>
        <v>MT</v>
      </c>
      <c r="E3969" s="4" t="str">
        <f t="shared" si="741"/>
      </c>
      <c r="F3969" s="4" t="str">
        <f t="shared" si="742"/>
        <v>CIL LOAD</v>
      </c>
      <c r="G3969" s="4">
        <f t="shared" si="743"/>
        <v>0</v>
      </c>
      <c r="H3969" s="4" t="e">
        <f t="shared" si="744"/>
        <v>#N/A</v>
      </c>
      <c r="I3969" s="4" t="e">
        <f>_xll.BDP(AG3969&amp;" equity","crncy_adj_px_last","eqy_fund_crncy=usd")</f>
        <v>#NAME?</v>
      </c>
      <c r="J3969" s="4" t="str">
        <f t="shared" si="745"/>
      </c>
      <c r="AA3969" s="4">
        <f t="shared" si="746"/>
        <v>0</v>
      </c>
      <c r="AB3969" s="4">
        <f>'Enhanced Basket_AUTOLOAD'!T3969</f>
        <v>0</v>
      </c>
      <c r="AC3969" s="4">
        <f>'Enhanced Basket_AUTOLOAD'!M3969</f>
        <v>0</v>
      </c>
      <c r="AD3969" s="4">
        <f>'Enhanced Basket_AUTOLOAD'!L3969</f>
        <v>0</v>
      </c>
      <c r="AE3969" s="4">
        <f>'Enhanced Basket_AUTOLOAD'!Z3969</f>
        <v>0</v>
      </c>
      <c r="AF3969" s="4">
        <f>'Enhanced Basket_AUTOLOAD'!AB3969</f>
        <v>0</v>
      </c>
      <c r="AG3969" s="4" t="e">
        <f>VLOOKUP(AJ3969,'Ticker Mapping'!$I$3:$M$6706,5,0)</f>
        <v>#N/A</v>
      </c>
      <c r="AH3969" s="4" t="e">
        <f>_xll.BDP(AK3969&amp;" SEDOL","TICKER_AND_EXCH_CODE")</f>
        <v>#NAME?</v>
      </c>
      <c r="AI3969" s="4" t="e">
        <f t="shared" si="747"/>
        <v>#N/A</v>
      </c>
      <c r="AJ3969" s="4">
        <f>'Enhanced Basket_AUTOLOAD'!P3969</f>
        <v>0</v>
      </c>
      <c r="AK3969" s="4">
        <f>'Enhanced Basket_AUTOLOAD'!Q3969</f>
        <v>0</v>
      </c>
      <c r="AL3969" s="4">
        <f>'Enhanced Basket_AUTOLOAD'!Y3969</f>
        <v>0</v>
      </c>
      <c r="AM3969" s="4" t="e">
        <f t="shared" si="748"/>
        <v>#N/A</v>
      </c>
      <c r="AN3969" s="4" t="str">
        <f t="shared" si="749"/>
        <v>NO</v>
      </c>
      <c r="AO3969" s="4" t="str">
        <f t="shared" si="750"/>
        <v>Cash-in-Lieu</v>
      </c>
    </row>
    <row r="3970" ht="15" customHeight="1" s="4" customFormat="1">
      <c r="A3970" s="4">
        <f>'Enhanced Basket_AUTOLOAD'!H3970</f>
        <v>0</v>
      </c>
      <c r="B3970" s="4" t="str">
        <f ref="B3970:B4033" t="shared" si="751">IF(AA3970&gt;0,"BUY","SELL")</f>
        <v>SELL</v>
      </c>
      <c r="C3970" s="4" t="s">
        <v>29</v>
      </c>
      <c r="D3970" s="4" t="str">
        <f ref="D3970:D4033" t="shared" si="752">IF(AO3970="In-Kind","INK","MT")</f>
        <v>MT</v>
      </c>
      <c r="E3970" s="4" t="str">
        <f ref="E3970:E4033" t="shared" si="753">IF(D3970="INK","MSCOP","")</f>
      </c>
      <c r="F3970" s="4" t="str">
        <f ref="F3970:F4033" t="shared" si="754">IF(E3970="MSCOP","INKIND LOAD","CIL LOAD")</f>
        <v>CIL LOAD</v>
      </c>
      <c r="G3970" s="4">
        <f ref="G3970:G4033" t="shared" si="755">ABS(AA3970*AB3970)</f>
        <v>0</v>
      </c>
      <c r="H3970" s="4" t="e">
        <f ref="H3970:H4033" t="shared" si="756">AG3970</f>
        <v>#N/A</v>
      </c>
      <c r="I3970" s="4" t="e">
        <f>_xll.BDP(AG3970&amp;" equity","crncy_adj_px_last","eqy_fund_crncy=usd")</f>
        <v>#NAME?</v>
      </c>
      <c r="J3970" s="4" t="str">
        <f ref="J3970:J4033" t="shared" si="757">IF(D3970="INK",G3970,"")</f>
      </c>
      <c r="AA3970" s="4">
        <f ref="AA3970:AA4033" t="shared" si="758">IFERROR(VLOOKUP(A3970,$R$4:$S$26,2,0),0)</f>
        <v>0</v>
      </c>
      <c r="AB3970" s="4">
        <f>'Enhanced Basket_AUTOLOAD'!T3970</f>
        <v>0</v>
      </c>
      <c r="AC3970" s="4">
        <f>'Enhanced Basket_AUTOLOAD'!M3970</f>
        <v>0</v>
      </c>
      <c r="AD3970" s="4">
        <f>'Enhanced Basket_AUTOLOAD'!L3970</f>
        <v>0</v>
      </c>
      <c r="AE3970" s="4">
        <f>'Enhanced Basket_AUTOLOAD'!Z3970</f>
        <v>0</v>
      </c>
      <c r="AF3970" s="4">
        <f>'Enhanced Basket_AUTOLOAD'!AB3970</f>
        <v>0</v>
      </c>
      <c r="AG3970" s="4" t="e">
        <f>VLOOKUP(AJ3970,'Ticker Mapping'!$I$3:$M$6706,5,0)</f>
        <v>#N/A</v>
      </c>
      <c r="AH3970" s="4" t="e">
        <f>_xll.BDP(AK3970&amp;" SEDOL","TICKER_AND_EXCH_CODE")</f>
        <v>#NAME?</v>
      </c>
      <c r="AI3970" s="4" t="e">
        <f ref="AI3970:AI4033" t="shared" si="759">IF(AG3970=AH3970,"Y","N")</f>
        <v>#N/A</v>
      </c>
      <c r="AJ3970" s="4">
        <f>'Enhanced Basket_AUTOLOAD'!P3970</f>
        <v>0</v>
      </c>
      <c r="AK3970" s="4">
        <f>'Enhanced Basket_AUTOLOAD'!Q3970</f>
        <v>0</v>
      </c>
      <c r="AL3970" s="4">
        <f>'Enhanced Basket_AUTOLOAD'!Y3970</f>
        <v>0</v>
      </c>
      <c r="AM3970" s="4" t="e">
        <f ref="AM3970:AM4033" t="shared" si="760">A3970&amp;" "&amp;AG3970</f>
        <v>#N/A</v>
      </c>
      <c r="AN3970" s="4" t="str">
        <f ref="AN3970:AN4033" t="shared" si="761">IF(COUNTIF($Q$28:$Q$73,AM3970),"YES","NO")</f>
        <v>NO</v>
      </c>
      <c r="AO3970" s="4" t="str">
        <f ref="AO3970:AO4033" t="shared" si="762">IF(AND(AL3970="In-Kind",AN3970="NO"),"In-Kind","Cash-in-Lieu")</f>
        <v>Cash-in-Lieu</v>
      </c>
    </row>
    <row r="3971" ht="15" customHeight="1" s="4" customFormat="1">
      <c r="A3971" s="4">
        <f>'Enhanced Basket_AUTOLOAD'!H3971</f>
        <v>0</v>
      </c>
      <c r="B3971" s="4" t="str">
        <f t="shared" si="751"/>
        <v>SELL</v>
      </c>
      <c r="C3971" s="4" t="s">
        <v>29</v>
      </c>
      <c r="D3971" s="4" t="str">
        <f t="shared" si="752"/>
        <v>MT</v>
      </c>
      <c r="E3971" s="4" t="str">
        <f t="shared" si="753"/>
      </c>
      <c r="F3971" s="4" t="str">
        <f t="shared" si="754"/>
        <v>CIL LOAD</v>
      </c>
      <c r="G3971" s="4">
        <f t="shared" si="755"/>
        <v>0</v>
      </c>
      <c r="H3971" s="4" t="e">
        <f t="shared" si="756"/>
        <v>#N/A</v>
      </c>
      <c r="I3971" s="4" t="e">
        <f>_xll.BDP(AG3971&amp;" equity","crncy_adj_px_last","eqy_fund_crncy=usd")</f>
        <v>#NAME?</v>
      </c>
      <c r="J3971" s="4" t="str">
        <f t="shared" si="757"/>
      </c>
      <c r="AA3971" s="4">
        <f t="shared" si="758"/>
        <v>0</v>
      </c>
      <c r="AB3971" s="4">
        <f>'Enhanced Basket_AUTOLOAD'!T3971</f>
        <v>0</v>
      </c>
      <c r="AC3971" s="4">
        <f>'Enhanced Basket_AUTOLOAD'!M3971</f>
        <v>0</v>
      </c>
      <c r="AD3971" s="4">
        <f>'Enhanced Basket_AUTOLOAD'!L3971</f>
        <v>0</v>
      </c>
      <c r="AE3971" s="4">
        <f>'Enhanced Basket_AUTOLOAD'!Z3971</f>
        <v>0</v>
      </c>
      <c r="AF3971" s="4">
        <f>'Enhanced Basket_AUTOLOAD'!AB3971</f>
        <v>0</v>
      </c>
      <c r="AG3971" s="4" t="e">
        <f>VLOOKUP(AJ3971,'Ticker Mapping'!$I$3:$M$6706,5,0)</f>
        <v>#N/A</v>
      </c>
      <c r="AH3971" s="4" t="e">
        <f>_xll.BDP(AK3971&amp;" SEDOL","TICKER_AND_EXCH_CODE")</f>
        <v>#NAME?</v>
      </c>
      <c r="AI3971" s="4" t="e">
        <f t="shared" si="759"/>
        <v>#N/A</v>
      </c>
      <c r="AJ3971" s="4">
        <f>'Enhanced Basket_AUTOLOAD'!P3971</f>
        <v>0</v>
      </c>
      <c r="AK3971" s="4">
        <f>'Enhanced Basket_AUTOLOAD'!Q3971</f>
        <v>0</v>
      </c>
      <c r="AL3971" s="4">
        <f>'Enhanced Basket_AUTOLOAD'!Y3971</f>
        <v>0</v>
      </c>
      <c r="AM3971" s="4" t="e">
        <f t="shared" si="760"/>
        <v>#N/A</v>
      </c>
      <c r="AN3971" s="4" t="str">
        <f t="shared" si="761"/>
        <v>NO</v>
      </c>
      <c r="AO3971" s="4" t="str">
        <f t="shared" si="762"/>
        <v>Cash-in-Lieu</v>
      </c>
    </row>
    <row r="3972" ht="15" customHeight="1" s="4" customFormat="1">
      <c r="A3972" s="4">
        <f>'Enhanced Basket_AUTOLOAD'!H3972</f>
        <v>0</v>
      </c>
      <c r="B3972" s="4" t="str">
        <f t="shared" si="751"/>
        <v>SELL</v>
      </c>
      <c r="C3972" s="4" t="s">
        <v>29</v>
      </c>
      <c r="D3972" s="4" t="str">
        <f t="shared" si="752"/>
        <v>MT</v>
      </c>
      <c r="E3972" s="4" t="str">
        <f t="shared" si="753"/>
      </c>
      <c r="F3972" s="4" t="str">
        <f t="shared" si="754"/>
        <v>CIL LOAD</v>
      </c>
      <c r="G3972" s="4">
        <f t="shared" si="755"/>
        <v>0</v>
      </c>
      <c r="H3972" s="4" t="e">
        <f t="shared" si="756"/>
        <v>#N/A</v>
      </c>
      <c r="I3972" s="4" t="e">
        <f>_xll.BDP(AG3972&amp;" equity","crncy_adj_px_last","eqy_fund_crncy=usd")</f>
        <v>#NAME?</v>
      </c>
      <c r="J3972" s="4" t="str">
        <f t="shared" si="757"/>
      </c>
      <c r="AA3972" s="4">
        <f t="shared" si="758"/>
        <v>0</v>
      </c>
      <c r="AB3972" s="4">
        <f>'Enhanced Basket_AUTOLOAD'!T3972</f>
        <v>0</v>
      </c>
      <c r="AC3972" s="4">
        <f>'Enhanced Basket_AUTOLOAD'!M3972</f>
        <v>0</v>
      </c>
      <c r="AD3972" s="4">
        <f>'Enhanced Basket_AUTOLOAD'!L3972</f>
        <v>0</v>
      </c>
      <c r="AE3972" s="4">
        <f>'Enhanced Basket_AUTOLOAD'!Z3972</f>
        <v>0</v>
      </c>
      <c r="AF3972" s="4">
        <f>'Enhanced Basket_AUTOLOAD'!AB3972</f>
        <v>0</v>
      </c>
      <c r="AG3972" s="4" t="e">
        <f>VLOOKUP(AJ3972,'Ticker Mapping'!$I$3:$M$6706,5,0)</f>
        <v>#N/A</v>
      </c>
      <c r="AH3972" s="4" t="e">
        <f>_xll.BDP(AK3972&amp;" SEDOL","TICKER_AND_EXCH_CODE")</f>
        <v>#NAME?</v>
      </c>
      <c r="AI3972" s="4" t="e">
        <f t="shared" si="759"/>
        <v>#N/A</v>
      </c>
      <c r="AJ3972" s="4">
        <f>'Enhanced Basket_AUTOLOAD'!P3972</f>
        <v>0</v>
      </c>
      <c r="AK3972" s="4">
        <f>'Enhanced Basket_AUTOLOAD'!Q3972</f>
        <v>0</v>
      </c>
      <c r="AL3972" s="4">
        <f>'Enhanced Basket_AUTOLOAD'!Y3972</f>
        <v>0</v>
      </c>
      <c r="AM3972" s="4" t="e">
        <f t="shared" si="760"/>
        <v>#N/A</v>
      </c>
      <c r="AN3972" s="4" t="str">
        <f t="shared" si="761"/>
        <v>NO</v>
      </c>
      <c r="AO3972" s="4" t="str">
        <f t="shared" si="762"/>
        <v>Cash-in-Lieu</v>
      </c>
    </row>
    <row r="3973" ht="15" customHeight="1" s="4" customFormat="1">
      <c r="A3973" s="4">
        <f>'Enhanced Basket_AUTOLOAD'!H3973</f>
        <v>0</v>
      </c>
      <c r="B3973" s="4" t="str">
        <f t="shared" si="751"/>
        <v>SELL</v>
      </c>
      <c r="C3973" s="4" t="s">
        <v>29</v>
      </c>
      <c r="D3973" s="4" t="str">
        <f t="shared" si="752"/>
        <v>MT</v>
      </c>
      <c r="E3973" s="4" t="str">
        <f t="shared" si="753"/>
      </c>
      <c r="F3973" s="4" t="str">
        <f t="shared" si="754"/>
        <v>CIL LOAD</v>
      </c>
      <c r="G3973" s="4">
        <f t="shared" si="755"/>
        <v>0</v>
      </c>
      <c r="H3973" s="4" t="e">
        <f t="shared" si="756"/>
        <v>#N/A</v>
      </c>
      <c r="I3973" s="4" t="e">
        <f>_xll.BDP(AG3973&amp;" equity","crncy_adj_px_last","eqy_fund_crncy=usd")</f>
        <v>#NAME?</v>
      </c>
      <c r="J3973" s="4" t="str">
        <f t="shared" si="757"/>
      </c>
      <c r="AA3973" s="4">
        <f t="shared" si="758"/>
        <v>0</v>
      </c>
      <c r="AB3973" s="4">
        <f>'Enhanced Basket_AUTOLOAD'!T3973</f>
        <v>0</v>
      </c>
      <c r="AC3973" s="4">
        <f>'Enhanced Basket_AUTOLOAD'!M3973</f>
        <v>0</v>
      </c>
      <c r="AD3973" s="4">
        <f>'Enhanced Basket_AUTOLOAD'!L3973</f>
        <v>0</v>
      </c>
      <c r="AE3973" s="4">
        <f>'Enhanced Basket_AUTOLOAD'!Z3973</f>
        <v>0</v>
      </c>
      <c r="AF3973" s="4">
        <f>'Enhanced Basket_AUTOLOAD'!AB3973</f>
        <v>0</v>
      </c>
      <c r="AG3973" s="4" t="e">
        <f>VLOOKUP(AJ3973,'Ticker Mapping'!$I$3:$M$6706,5,0)</f>
        <v>#N/A</v>
      </c>
      <c r="AH3973" s="4" t="e">
        <f>_xll.BDP(AK3973&amp;" SEDOL","TICKER_AND_EXCH_CODE")</f>
        <v>#NAME?</v>
      </c>
      <c r="AI3973" s="4" t="e">
        <f t="shared" si="759"/>
        <v>#N/A</v>
      </c>
      <c r="AJ3973" s="4">
        <f>'Enhanced Basket_AUTOLOAD'!P3973</f>
        <v>0</v>
      </c>
      <c r="AK3973" s="4">
        <f>'Enhanced Basket_AUTOLOAD'!Q3973</f>
        <v>0</v>
      </c>
      <c r="AL3973" s="4">
        <f>'Enhanced Basket_AUTOLOAD'!Y3973</f>
        <v>0</v>
      </c>
      <c r="AM3973" s="4" t="e">
        <f t="shared" si="760"/>
        <v>#N/A</v>
      </c>
      <c r="AN3973" s="4" t="str">
        <f t="shared" si="761"/>
        <v>NO</v>
      </c>
      <c r="AO3973" s="4" t="str">
        <f t="shared" si="762"/>
        <v>Cash-in-Lieu</v>
      </c>
    </row>
    <row r="3974" ht="15" customHeight="1" s="4" customFormat="1">
      <c r="A3974" s="4">
        <f>'Enhanced Basket_AUTOLOAD'!H3974</f>
        <v>0</v>
      </c>
      <c r="B3974" s="4" t="str">
        <f t="shared" si="751"/>
        <v>SELL</v>
      </c>
      <c r="C3974" s="4" t="s">
        <v>29</v>
      </c>
      <c r="D3974" s="4" t="str">
        <f t="shared" si="752"/>
        <v>MT</v>
      </c>
      <c r="E3974" s="4" t="str">
        <f t="shared" si="753"/>
      </c>
      <c r="F3974" s="4" t="str">
        <f t="shared" si="754"/>
        <v>CIL LOAD</v>
      </c>
      <c r="G3974" s="4">
        <f t="shared" si="755"/>
        <v>0</v>
      </c>
      <c r="H3974" s="4" t="e">
        <f t="shared" si="756"/>
        <v>#N/A</v>
      </c>
      <c r="I3974" s="4" t="e">
        <f>_xll.BDP(AG3974&amp;" equity","crncy_adj_px_last","eqy_fund_crncy=usd")</f>
        <v>#NAME?</v>
      </c>
      <c r="J3974" s="4" t="str">
        <f t="shared" si="757"/>
      </c>
      <c r="AA3974" s="4">
        <f t="shared" si="758"/>
        <v>0</v>
      </c>
      <c r="AB3974" s="4">
        <f>'Enhanced Basket_AUTOLOAD'!T3974</f>
        <v>0</v>
      </c>
      <c r="AC3974" s="4">
        <f>'Enhanced Basket_AUTOLOAD'!M3974</f>
        <v>0</v>
      </c>
      <c r="AD3974" s="4">
        <f>'Enhanced Basket_AUTOLOAD'!L3974</f>
        <v>0</v>
      </c>
      <c r="AE3974" s="4">
        <f>'Enhanced Basket_AUTOLOAD'!Z3974</f>
        <v>0</v>
      </c>
      <c r="AF3974" s="4">
        <f>'Enhanced Basket_AUTOLOAD'!AB3974</f>
        <v>0</v>
      </c>
      <c r="AG3974" s="4" t="e">
        <f>VLOOKUP(AJ3974,'Ticker Mapping'!$I$3:$M$6706,5,0)</f>
        <v>#N/A</v>
      </c>
      <c r="AH3974" s="4" t="e">
        <f>_xll.BDP(AK3974&amp;" SEDOL","TICKER_AND_EXCH_CODE")</f>
        <v>#NAME?</v>
      </c>
      <c r="AI3974" s="4" t="e">
        <f t="shared" si="759"/>
        <v>#N/A</v>
      </c>
      <c r="AJ3974" s="4">
        <f>'Enhanced Basket_AUTOLOAD'!P3974</f>
        <v>0</v>
      </c>
      <c r="AK3974" s="4">
        <f>'Enhanced Basket_AUTOLOAD'!Q3974</f>
        <v>0</v>
      </c>
      <c r="AL3974" s="4">
        <f>'Enhanced Basket_AUTOLOAD'!Y3974</f>
        <v>0</v>
      </c>
      <c r="AM3974" s="4" t="e">
        <f t="shared" si="760"/>
        <v>#N/A</v>
      </c>
      <c r="AN3974" s="4" t="str">
        <f t="shared" si="761"/>
        <v>NO</v>
      </c>
      <c r="AO3974" s="4" t="str">
        <f t="shared" si="762"/>
        <v>Cash-in-Lieu</v>
      </c>
    </row>
    <row r="3975" ht="15" customHeight="1" s="4" customFormat="1">
      <c r="A3975" s="4">
        <f>'Enhanced Basket_AUTOLOAD'!H3975</f>
        <v>0</v>
      </c>
      <c r="B3975" s="4" t="str">
        <f t="shared" si="751"/>
        <v>SELL</v>
      </c>
      <c r="C3975" s="4" t="s">
        <v>29</v>
      </c>
      <c r="D3975" s="4" t="str">
        <f t="shared" si="752"/>
        <v>MT</v>
      </c>
      <c r="E3975" s="4" t="str">
        <f t="shared" si="753"/>
      </c>
      <c r="F3975" s="4" t="str">
        <f t="shared" si="754"/>
        <v>CIL LOAD</v>
      </c>
      <c r="G3975" s="4">
        <f t="shared" si="755"/>
        <v>0</v>
      </c>
      <c r="H3975" s="4" t="e">
        <f t="shared" si="756"/>
        <v>#N/A</v>
      </c>
      <c r="I3975" s="4" t="e">
        <f>_xll.BDP(AG3975&amp;" equity","crncy_adj_px_last","eqy_fund_crncy=usd")</f>
        <v>#NAME?</v>
      </c>
      <c r="J3975" s="4" t="str">
        <f t="shared" si="757"/>
      </c>
      <c r="AA3975" s="4">
        <f t="shared" si="758"/>
        <v>0</v>
      </c>
      <c r="AB3975" s="4">
        <f>'Enhanced Basket_AUTOLOAD'!T3975</f>
        <v>0</v>
      </c>
      <c r="AC3975" s="4">
        <f>'Enhanced Basket_AUTOLOAD'!M3975</f>
        <v>0</v>
      </c>
      <c r="AD3975" s="4">
        <f>'Enhanced Basket_AUTOLOAD'!L3975</f>
        <v>0</v>
      </c>
      <c r="AE3975" s="4">
        <f>'Enhanced Basket_AUTOLOAD'!Z3975</f>
        <v>0</v>
      </c>
      <c r="AF3975" s="4">
        <f>'Enhanced Basket_AUTOLOAD'!AB3975</f>
        <v>0</v>
      </c>
      <c r="AG3975" s="4" t="e">
        <f>VLOOKUP(AJ3975,'Ticker Mapping'!$I$3:$M$6706,5,0)</f>
        <v>#N/A</v>
      </c>
      <c r="AH3975" s="4" t="e">
        <f>_xll.BDP(AK3975&amp;" SEDOL","TICKER_AND_EXCH_CODE")</f>
        <v>#NAME?</v>
      </c>
      <c r="AI3975" s="4" t="e">
        <f t="shared" si="759"/>
        <v>#N/A</v>
      </c>
      <c r="AJ3975" s="4">
        <f>'Enhanced Basket_AUTOLOAD'!P3975</f>
        <v>0</v>
      </c>
      <c r="AK3975" s="4">
        <f>'Enhanced Basket_AUTOLOAD'!Q3975</f>
        <v>0</v>
      </c>
      <c r="AL3975" s="4">
        <f>'Enhanced Basket_AUTOLOAD'!Y3975</f>
        <v>0</v>
      </c>
      <c r="AM3975" s="4" t="e">
        <f t="shared" si="760"/>
        <v>#N/A</v>
      </c>
      <c r="AN3975" s="4" t="str">
        <f t="shared" si="761"/>
        <v>NO</v>
      </c>
      <c r="AO3975" s="4" t="str">
        <f t="shared" si="762"/>
        <v>Cash-in-Lieu</v>
      </c>
    </row>
    <row r="3976" ht="15" customHeight="1" s="4" customFormat="1">
      <c r="A3976" s="4">
        <f>'Enhanced Basket_AUTOLOAD'!H3976</f>
        <v>0</v>
      </c>
      <c r="B3976" s="4" t="str">
        <f t="shared" si="751"/>
        <v>SELL</v>
      </c>
      <c r="C3976" s="4" t="s">
        <v>29</v>
      </c>
      <c r="D3976" s="4" t="str">
        <f t="shared" si="752"/>
        <v>MT</v>
      </c>
      <c r="E3976" s="4" t="str">
        <f t="shared" si="753"/>
      </c>
      <c r="F3976" s="4" t="str">
        <f t="shared" si="754"/>
        <v>CIL LOAD</v>
      </c>
      <c r="G3976" s="4">
        <f t="shared" si="755"/>
        <v>0</v>
      </c>
      <c r="H3976" s="4" t="e">
        <f t="shared" si="756"/>
        <v>#N/A</v>
      </c>
      <c r="I3976" s="4" t="e">
        <f>_xll.BDP(AG3976&amp;" equity","crncy_adj_px_last","eqy_fund_crncy=usd")</f>
        <v>#NAME?</v>
      </c>
      <c r="J3976" s="4" t="str">
        <f t="shared" si="757"/>
      </c>
      <c r="AA3976" s="4">
        <f t="shared" si="758"/>
        <v>0</v>
      </c>
      <c r="AB3976" s="4">
        <f>'Enhanced Basket_AUTOLOAD'!T3976</f>
        <v>0</v>
      </c>
      <c r="AC3976" s="4">
        <f>'Enhanced Basket_AUTOLOAD'!M3976</f>
        <v>0</v>
      </c>
      <c r="AD3976" s="4">
        <f>'Enhanced Basket_AUTOLOAD'!L3976</f>
        <v>0</v>
      </c>
      <c r="AE3976" s="4">
        <f>'Enhanced Basket_AUTOLOAD'!Z3976</f>
        <v>0</v>
      </c>
      <c r="AF3976" s="4">
        <f>'Enhanced Basket_AUTOLOAD'!AB3976</f>
        <v>0</v>
      </c>
      <c r="AG3976" s="4" t="e">
        <f>VLOOKUP(AJ3976,'Ticker Mapping'!$I$3:$M$6706,5,0)</f>
        <v>#N/A</v>
      </c>
      <c r="AH3976" s="4" t="e">
        <f>_xll.BDP(AK3976&amp;" SEDOL","TICKER_AND_EXCH_CODE")</f>
        <v>#NAME?</v>
      </c>
      <c r="AI3976" s="4" t="e">
        <f t="shared" si="759"/>
        <v>#N/A</v>
      </c>
      <c r="AJ3976" s="4">
        <f>'Enhanced Basket_AUTOLOAD'!P3976</f>
        <v>0</v>
      </c>
      <c r="AK3976" s="4">
        <f>'Enhanced Basket_AUTOLOAD'!Q3976</f>
        <v>0</v>
      </c>
      <c r="AL3976" s="4">
        <f>'Enhanced Basket_AUTOLOAD'!Y3976</f>
        <v>0</v>
      </c>
      <c r="AM3976" s="4" t="e">
        <f t="shared" si="760"/>
        <v>#N/A</v>
      </c>
      <c r="AN3976" s="4" t="str">
        <f t="shared" si="761"/>
        <v>NO</v>
      </c>
      <c r="AO3976" s="4" t="str">
        <f t="shared" si="762"/>
        <v>Cash-in-Lieu</v>
      </c>
    </row>
    <row r="3977" ht="15" customHeight="1" s="4" customFormat="1">
      <c r="A3977" s="4">
        <f>'Enhanced Basket_AUTOLOAD'!H3977</f>
        <v>0</v>
      </c>
      <c r="B3977" s="4" t="str">
        <f t="shared" si="751"/>
        <v>SELL</v>
      </c>
      <c r="C3977" s="4" t="s">
        <v>29</v>
      </c>
      <c r="D3977" s="4" t="str">
        <f t="shared" si="752"/>
        <v>MT</v>
      </c>
      <c r="E3977" s="4" t="str">
        <f t="shared" si="753"/>
      </c>
      <c r="F3977" s="4" t="str">
        <f t="shared" si="754"/>
        <v>CIL LOAD</v>
      </c>
      <c r="G3977" s="4">
        <f t="shared" si="755"/>
        <v>0</v>
      </c>
      <c r="H3977" s="4" t="e">
        <f t="shared" si="756"/>
        <v>#N/A</v>
      </c>
      <c r="I3977" s="4" t="e">
        <f>_xll.BDP(AG3977&amp;" equity","crncy_adj_px_last","eqy_fund_crncy=usd")</f>
        <v>#NAME?</v>
      </c>
      <c r="J3977" s="4" t="str">
        <f t="shared" si="757"/>
      </c>
      <c r="AA3977" s="4">
        <f t="shared" si="758"/>
        <v>0</v>
      </c>
      <c r="AB3977" s="4">
        <f>'Enhanced Basket_AUTOLOAD'!T3977</f>
        <v>0</v>
      </c>
      <c r="AC3977" s="4">
        <f>'Enhanced Basket_AUTOLOAD'!M3977</f>
        <v>0</v>
      </c>
      <c r="AD3977" s="4">
        <f>'Enhanced Basket_AUTOLOAD'!L3977</f>
        <v>0</v>
      </c>
      <c r="AE3977" s="4">
        <f>'Enhanced Basket_AUTOLOAD'!Z3977</f>
        <v>0</v>
      </c>
      <c r="AF3977" s="4">
        <f>'Enhanced Basket_AUTOLOAD'!AB3977</f>
        <v>0</v>
      </c>
      <c r="AG3977" s="4" t="e">
        <f>VLOOKUP(AJ3977,'Ticker Mapping'!$I$3:$M$6706,5,0)</f>
        <v>#N/A</v>
      </c>
      <c r="AH3977" s="4" t="e">
        <f>_xll.BDP(AK3977&amp;" SEDOL","TICKER_AND_EXCH_CODE")</f>
        <v>#NAME?</v>
      </c>
      <c r="AI3977" s="4" t="e">
        <f t="shared" si="759"/>
        <v>#N/A</v>
      </c>
      <c r="AJ3977" s="4">
        <f>'Enhanced Basket_AUTOLOAD'!P3977</f>
        <v>0</v>
      </c>
      <c r="AK3977" s="4">
        <f>'Enhanced Basket_AUTOLOAD'!Q3977</f>
        <v>0</v>
      </c>
      <c r="AL3977" s="4">
        <f>'Enhanced Basket_AUTOLOAD'!Y3977</f>
        <v>0</v>
      </c>
      <c r="AM3977" s="4" t="e">
        <f t="shared" si="760"/>
        <v>#N/A</v>
      </c>
      <c r="AN3977" s="4" t="str">
        <f t="shared" si="761"/>
        <v>NO</v>
      </c>
      <c r="AO3977" s="4" t="str">
        <f t="shared" si="762"/>
        <v>Cash-in-Lieu</v>
      </c>
    </row>
    <row r="3978" ht="15" customHeight="1" s="4" customFormat="1">
      <c r="A3978" s="4">
        <f>'Enhanced Basket_AUTOLOAD'!H3978</f>
        <v>0</v>
      </c>
      <c r="B3978" s="4" t="str">
        <f t="shared" si="751"/>
        <v>SELL</v>
      </c>
      <c r="C3978" s="4" t="s">
        <v>29</v>
      </c>
      <c r="D3978" s="4" t="str">
        <f t="shared" si="752"/>
        <v>MT</v>
      </c>
      <c r="E3978" s="4" t="str">
        <f t="shared" si="753"/>
      </c>
      <c r="F3978" s="4" t="str">
        <f t="shared" si="754"/>
        <v>CIL LOAD</v>
      </c>
      <c r="G3978" s="4">
        <f t="shared" si="755"/>
        <v>0</v>
      </c>
      <c r="H3978" s="4" t="e">
        <f t="shared" si="756"/>
        <v>#N/A</v>
      </c>
      <c r="I3978" s="4" t="e">
        <f>_xll.BDP(AG3978&amp;" equity","crncy_adj_px_last","eqy_fund_crncy=usd")</f>
        <v>#NAME?</v>
      </c>
      <c r="J3978" s="4" t="str">
        <f t="shared" si="757"/>
      </c>
      <c r="AA3978" s="4">
        <f t="shared" si="758"/>
        <v>0</v>
      </c>
      <c r="AB3978" s="4">
        <f>'Enhanced Basket_AUTOLOAD'!T3978</f>
        <v>0</v>
      </c>
      <c r="AC3978" s="4">
        <f>'Enhanced Basket_AUTOLOAD'!M3978</f>
        <v>0</v>
      </c>
      <c r="AD3978" s="4">
        <f>'Enhanced Basket_AUTOLOAD'!L3978</f>
        <v>0</v>
      </c>
      <c r="AE3978" s="4">
        <f>'Enhanced Basket_AUTOLOAD'!Z3978</f>
        <v>0</v>
      </c>
      <c r="AF3978" s="4">
        <f>'Enhanced Basket_AUTOLOAD'!AB3978</f>
        <v>0</v>
      </c>
      <c r="AG3978" s="4" t="e">
        <f>VLOOKUP(AJ3978,'Ticker Mapping'!$I$3:$M$6706,5,0)</f>
        <v>#N/A</v>
      </c>
      <c r="AH3978" s="4" t="e">
        <f>_xll.BDP(AK3978&amp;" SEDOL","TICKER_AND_EXCH_CODE")</f>
        <v>#NAME?</v>
      </c>
      <c r="AI3978" s="4" t="e">
        <f t="shared" si="759"/>
        <v>#N/A</v>
      </c>
      <c r="AJ3978" s="4">
        <f>'Enhanced Basket_AUTOLOAD'!P3978</f>
        <v>0</v>
      </c>
      <c r="AK3978" s="4">
        <f>'Enhanced Basket_AUTOLOAD'!Q3978</f>
        <v>0</v>
      </c>
      <c r="AL3978" s="4">
        <f>'Enhanced Basket_AUTOLOAD'!Y3978</f>
        <v>0</v>
      </c>
      <c r="AM3978" s="4" t="e">
        <f t="shared" si="760"/>
        <v>#N/A</v>
      </c>
      <c r="AN3978" s="4" t="str">
        <f t="shared" si="761"/>
        <v>NO</v>
      </c>
      <c r="AO3978" s="4" t="str">
        <f t="shared" si="762"/>
        <v>Cash-in-Lieu</v>
      </c>
    </row>
    <row r="3979" ht="15" customHeight="1" s="4" customFormat="1">
      <c r="A3979" s="4">
        <f>'Enhanced Basket_AUTOLOAD'!H3979</f>
        <v>0</v>
      </c>
      <c r="B3979" s="4" t="str">
        <f t="shared" si="751"/>
        <v>SELL</v>
      </c>
      <c r="C3979" s="4" t="s">
        <v>29</v>
      </c>
      <c r="D3979" s="4" t="str">
        <f t="shared" si="752"/>
        <v>MT</v>
      </c>
      <c r="E3979" s="4" t="str">
        <f t="shared" si="753"/>
      </c>
      <c r="F3979" s="4" t="str">
        <f t="shared" si="754"/>
        <v>CIL LOAD</v>
      </c>
      <c r="G3979" s="4">
        <f t="shared" si="755"/>
        <v>0</v>
      </c>
      <c r="H3979" s="4" t="e">
        <f t="shared" si="756"/>
        <v>#N/A</v>
      </c>
      <c r="I3979" s="4" t="e">
        <f>_xll.BDP(AG3979&amp;" equity","crncy_adj_px_last","eqy_fund_crncy=usd")</f>
        <v>#NAME?</v>
      </c>
      <c r="J3979" s="4" t="str">
        <f t="shared" si="757"/>
      </c>
      <c r="AA3979" s="4">
        <f t="shared" si="758"/>
        <v>0</v>
      </c>
      <c r="AB3979" s="4">
        <f>'Enhanced Basket_AUTOLOAD'!T3979</f>
        <v>0</v>
      </c>
      <c r="AC3979" s="4">
        <f>'Enhanced Basket_AUTOLOAD'!M3979</f>
        <v>0</v>
      </c>
      <c r="AD3979" s="4">
        <f>'Enhanced Basket_AUTOLOAD'!L3979</f>
        <v>0</v>
      </c>
      <c r="AE3979" s="4">
        <f>'Enhanced Basket_AUTOLOAD'!Z3979</f>
        <v>0</v>
      </c>
      <c r="AF3979" s="4">
        <f>'Enhanced Basket_AUTOLOAD'!AB3979</f>
        <v>0</v>
      </c>
      <c r="AG3979" s="4" t="e">
        <f>VLOOKUP(AJ3979,'Ticker Mapping'!$I$3:$M$6706,5,0)</f>
        <v>#N/A</v>
      </c>
      <c r="AH3979" s="4" t="e">
        <f>_xll.BDP(AK3979&amp;" SEDOL","TICKER_AND_EXCH_CODE")</f>
        <v>#NAME?</v>
      </c>
      <c r="AI3979" s="4" t="e">
        <f t="shared" si="759"/>
        <v>#N/A</v>
      </c>
      <c r="AJ3979" s="4">
        <f>'Enhanced Basket_AUTOLOAD'!P3979</f>
        <v>0</v>
      </c>
      <c r="AK3979" s="4">
        <f>'Enhanced Basket_AUTOLOAD'!Q3979</f>
        <v>0</v>
      </c>
      <c r="AL3979" s="4">
        <f>'Enhanced Basket_AUTOLOAD'!Y3979</f>
        <v>0</v>
      </c>
      <c r="AM3979" s="4" t="e">
        <f t="shared" si="760"/>
        <v>#N/A</v>
      </c>
      <c r="AN3979" s="4" t="str">
        <f t="shared" si="761"/>
        <v>NO</v>
      </c>
      <c r="AO3979" s="4" t="str">
        <f t="shared" si="762"/>
        <v>Cash-in-Lieu</v>
      </c>
    </row>
    <row r="3980" ht="15" customHeight="1" s="4" customFormat="1">
      <c r="A3980" s="4">
        <f>'Enhanced Basket_AUTOLOAD'!H3980</f>
        <v>0</v>
      </c>
      <c r="B3980" s="4" t="str">
        <f t="shared" si="751"/>
        <v>SELL</v>
      </c>
      <c r="C3980" s="4" t="s">
        <v>29</v>
      </c>
      <c r="D3980" s="4" t="str">
        <f t="shared" si="752"/>
        <v>MT</v>
      </c>
      <c r="E3980" s="4" t="str">
        <f t="shared" si="753"/>
      </c>
      <c r="F3980" s="4" t="str">
        <f t="shared" si="754"/>
        <v>CIL LOAD</v>
      </c>
      <c r="G3980" s="4">
        <f t="shared" si="755"/>
        <v>0</v>
      </c>
      <c r="H3980" s="4" t="e">
        <f t="shared" si="756"/>
        <v>#N/A</v>
      </c>
      <c r="I3980" s="4" t="e">
        <f>_xll.BDP(AG3980&amp;" equity","crncy_adj_px_last","eqy_fund_crncy=usd")</f>
        <v>#NAME?</v>
      </c>
      <c r="J3980" s="4" t="str">
        <f t="shared" si="757"/>
      </c>
      <c r="AA3980" s="4">
        <f t="shared" si="758"/>
        <v>0</v>
      </c>
      <c r="AB3980" s="4">
        <f>'Enhanced Basket_AUTOLOAD'!T3980</f>
        <v>0</v>
      </c>
      <c r="AC3980" s="4">
        <f>'Enhanced Basket_AUTOLOAD'!M3980</f>
        <v>0</v>
      </c>
      <c r="AD3980" s="4">
        <f>'Enhanced Basket_AUTOLOAD'!L3980</f>
        <v>0</v>
      </c>
      <c r="AE3980" s="4">
        <f>'Enhanced Basket_AUTOLOAD'!Z3980</f>
        <v>0</v>
      </c>
      <c r="AF3980" s="4">
        <f>'Enhanced Basket_AUTOLOAD'!AB3980</f>
        <v>0</v>
      </c>
      <c r="AG3980" s="4" t="e">
        <f>VLOOKUP(AJ3980,'Ticker Mapping'!$I$3:$M$6706,5,0)</f>
        <v>#N/A</v>
      </c>
      <c r="AH3980" s="4" t="e">
        <f>_xll.BDP(AK3980&amp;" SEDOL","TICKER_AND_EXCH_CODE")</f>
        <v>#NAME?</v>
      </c>
      <c r="AI3980" s="4" t="e">
        <f t="shared" si="759"/>
        <v>#N/A</v>
      </c>
      <c r="AJ3980" s="4">
        <f>'Enhanced Basket_AUTOLOAD'!P3980</f>
        <v>0</v>
      </c>
      <c r="AK3980" s="4">
        <f>'Enhanced Basket_AUTOLOAD'!Q3980</f>
        <v>0</v>
      </c>
      <c r="AL3980" s="4">
        <f>'Enhanced Basket_AUTOLOAD'!Y3980</f>
        <v>0</v>
      </c>
      <c r="AM3980" s="4" t="e">
        <f t="shared" si="760"/>
        <v>#N/A</v>
      </c>
      <c r="AN3980" s="4" t="str">
        <f t="shared" si="761"/>
        <v>NO</v>
      </c>
      <c r="AO3980" s="4" t="str">
        <f t="shared" si="762"/>
        <v>Cash-in-Lieu</v>
      </c>
    </row>
    <row r="3981" ht="15" customHeight="1" s="4" customFormat="1">
      <c r="A3981" s="4">
        <f>'Enhanced Basket_AUTOLOAD'!H3981</f>
        <v>0</v>
      </c>
      <c r="B3981" s="4" t="str">
        <f t="shared" si="751"/>
        <v>SELL</v>
      </c>
      <c r="C3981" s="4" t="s">
        <v>29</v>
      </c>
      <c r="D3981" s="4" t="str">
        <f t="shared" si="752"/>
        <v>MT</v>
      </c>
      <c r="E3981" s="4" t="str">
        <f t="shared" si="753"/>
      </c>
      <c r="F3981" s="4" t="str">
        <f t="shared" si="754"/>
        <v>CIL LOAD</v>
      </c>
      <c r="G3981" s="4">
        <f t="shared" si="755"/>
        <v>0</v>
      </c>
      <c r="H3981" s="4" t="e">
        <f t="shared" si="756"/>
        <v>#N/A</v>
      </c>
      <c r="I3981" s="4" t="e">
        <f>_xll.BDP(AG3981&amp;" equity","crncy_adj_px_last","eqy_fund_crncy=usd")</f>
        <v>#NAME?</v>
      </c>
      <c r="J3981" s="4" t="str">
        <f t="shared" si="757"/>
      </c>
      <c r="AA3981" s="4">
        <f t="shared" si="758"/>
        <v>0</v>
      </c>
      <c r="AB3981" s="4">
        <f>'Enhanced Basket_AUTOLOAD'!T3981</f>
        <v>0</v>
      </c>
      <c r="AC3981" s="4">
        <f>'Enhanced Basket_AUTOLOAD'!M3981</f>
        <v>0</v>
      </c>
      <c r="AD3981" s="4">
        <f>'Enhanced Basket_AUTOLOAD'!L3981</f>
        <v>0</v>
      </c>
      <c r="AE3981" s="4">
        <f>'Enhanced Basket_AUTOLOAD'!Z3981</f>
        <v>0</v>
      </c>
      <c r="AF3981" s="4">
        <f>'Enhanced Basket_AUTOLOAD'!AB3981</f>
        <v>0</v>
      </c>
      <c r="AG3981" s="4" t="e">
        <f>VLOOKUP(AJ3981,'Ticker Mapping'!$I$3:$M$6706,5,0)</f>
        <v>#N/A</v>
      </c>
      <c r="AH3981" s="4" t="e">
        <f>_xll.BDP(AK3981&amp;" SEDOL","TICKER_AND_EXCH_CODE")</f>
        <v>#NAME?</v>
      </c>
      <c r="AI3981" s="4" t="e">
        <f t="shared" si="759"/>
        <v>#N/A</v>
      </c>
      <c r="AJ3981" s="4">
        <f>'Enhanced Basket_AUTOLOAD'!P3981</f>
        <v>0</v>
      </c>
      <c r="AK3981" s="4">
        <f>'Enhanced Basket_AUTOLOAD'!Q3981</f>
        <v>0</v>
      </c>
      <c r="AL3981" s="4">
        <f>'Enhanced Basket_AUTOLOAD'!Y3981</f>
        <v>0</v>
      </c>
      <c r="AM3981" s="4" t="e">
        <f t="shared" si="760"/>
        <v>#N/A</v>
      </c>
      <c r="AN3981" s="4" t="str">
        <f t="shared" si="761"/>
        <v>NO</v>
      </c>
      <c r="AO3981" s="4" t="str">
        <f t="shared" si="762"/>
        <v>Cash-in-Lieu</v>
      </c>
    </row>
    <row r="3982" ht="15" customHeight="1" s="4" customFormat="1">
      <c r="A3982" s="4">
        <f>'Enhanced Basket_AUTOLOAD'!H3982</f>
        <v>0</v>
      </c>
      <c r="B3982" s="4" t="str">
        <f t="shared" si="751"/>
        <v>SELL</v>
      </c>
      <c r="C3982" s="4" t="s">
        <v>29</v>
      </c>
      <c r="D3982" s="4" t="str">
        <f t="shared" si="752"/>
        <v>MT</v>
      </c>
      <c r="E3982" s="4" t="str">
        <f t="shared" si="753"/>
      </c>
      <c r="F3982" s="4" t="str">
        <f t="shared" si="754"/>
        <v>CIL LOAD</v>
      </c>
      <c r="G3982" s="4">
        <f t="shared" si="755"/>
        <v>0</v>
      </c>
      <c r="H3982" s="4" t="e">
        <f t="shared" si="756"/>
        <v>#N/A</v>
      </c>
      <c r="I3982" s="4" t="e">
        <f>_xll.BDP(AG3982&amp;" equity","crncy_adj_px_last","eqy_fund_crncy=usd")</f>
        <v>#NAME?</v>
      </c>
      <c r="J3982" s="4" t="str">
        <f t="shared" si="757"/>
      </c>
      <c r="AA3982" s="4">
        <f t="shared" si="758"/>
        <v>0</v>
      </c>
      <c r="AB3982" s="4">
        <f>'Enhanced Basket_AUTOLOAD'!T3982</f>
        <v>0</v>
      </c>
      <c r="AC3982" s="4">
        <f>'Enhanced Basket_AUTOLOAD'!M3982</f>
        <v>0</v>
      </c>
      <c r="AD3982" s="4">
        <f>'Enhanced Basket_AUTOLOAD'!L3982</f>
        <v>0</v>
      </c>
      <c r="AE3982" s="4">
        <f>'Enhanced Basket_AUTOLOAD'!Z3982</f>
        <v>0</v>
      </c>
      <c r="AF3982" s="4">
        <f>'Enhanced Basket_AUTOLOAD'!AB3982</f>
        <v>0</v>
      </c>
      <c r="AG3982" s="4" t="e">
        <f>VLOOKUP(AJ3982,'Ticker Mapping'!$I$3:$M$6706,5,0)</f>
        <v>#N/A</v>
      </c>
      <c r="AH3982" s="4" t="e">
        <f>_xll.BDP(AK3982&amp;" SEDOL","TICKER_AND_EXCH_CODE")</f>
        <v>#NAME?</v>
      </c>
      <c r="AI3982" s="4" t="e">
        <f t="shared" si="759"/>
        <v>#N/A</v>
      </c>
      <c r="AJ3982" s="4">
        <f>'Enhanced Basket_AUTOLOAD'!P3982</f>
        <v>0</v>
      </c>
      <c r="AK3982" s="4">
        <f>'Enhanced Basket_AUTOLOAD'!Q3982</f>
        <v>0</v>
      </c>
      <c r="AL3982" s="4">
        <f>'Enhanced Basket_AUTOLOAD'!Y3982</f>
        <v>0</v>
      </c>
      <c r="AM3982" s="4" t="e">
        <f t="shared" si="760"/>
        <v>#N/A</v>
      </c>
      <c r="AN3982" s="4" t="str">
        <f t="shared" si="761"/>
        <v>NO</v>
      </c>
      <c r="AO3982" s="4" t="str">
        <f t="shared" si="762"/>
        <v>Cash-in-Lieu</v>
      </c>
    </row>
    <row r="3983" ht="15" customHeight="1" s="4" customFormat="1">
      <c r="A3983" s="4">
        <f>'Enhanced Basket_AUTOLOAD'!H3983</f>
        <v>0</v>
      </c>
      <c r="B3983" s="4" t="str">
        <f t="shared" si="751"/>
        <v>SELL</v>
      </c>
      <c r="C3983" s="4" t="s">
        <v>29</v>
      </c>
      <c r="D3983" s="4" t="str">
        <f t="shared" si="752"/>
        <v>MT</v>
      </c>
      <c r="E3983" s="4" t="str">
        <f t="shared" si="753"/>
      </c>
      <c r="F3983" s="4" t="str">
        <f t="shared" si="754"/>
        <v>CIL LOAD</v>
      </c>
      <c r="G3983" s="4">
        <f t="shared" si="755"/>
        <v>0</v>
      </c>
      <c r="H3983" s="4" t="e">
        <f t="shared" si="756"/>
        <v>#N/A</v>
      </c>
      <c r="I3983" s="4" t="e">
        <f>_xll.BDP(AG3983&amp;" equity","crncy_adj_px_last","eqy_fund_crncy=usd")</f>
        <v>#NAME?</v>
      </c>
      <c r="J3983" s="4" t="str">
        <f t="shared" si="757"/>
      </c>
      <c r="AA3983" s="4">
        <f t="shared" si="758"/>
        <v>0</v>
      </c>
      <c r="AB3983" s="4">
        <f>'Enhanced Basket_AUTOLOAD'!T3983</f>
        <v>0</v>
      </c>
      <c r="AC3983" s="4">
        <f>'Enhanced Basket_AUTOLOAD'!M3983</f>
        <v>0</v>
      </c>
      <c r="AD3983" s="4">
        <f>'Enhanced Basket_AUTOLOAD'!L3983</f>
        <v>0</v>
      </c>
      <c r="AE3983" s="4">
        <f>'Enhanced Basket_AUTOLOAD'!Z3983</f>
        <v>0</v>
      </c>
      <c r="AF3983" s="4">
        <f>'Enhanced Basket_AUTOLOAD'!AB3983</f>
        <v>0</v>
      </c>
      <c r="AG3983" s="4" t="e">
        <f>VLOOKUP(AJ3983,'Ticker Mapping'!$I$3:$M$6706,5,0)</f>
        <v>#N/A</v>
      </c>
      <c r="AH3983" s="4" t="e">
        <f>_xll.BDP(AK3983&amp;" SEDOL","TICKER_AND_EXCH_CODE")</f>
        <v>#NAME?</v>
      </c>
      <c r="AI3983" s="4" t="e">
        <f t="shared" si="759"/>
        <v>#N/A</v>
      </c>
      <c r="AJ3983" s="4">
        <f>'Enhanced Basket_AUTOLOAD'!P3983</f>
        <v>0</v>
      </c>
      <c r="AK3983" s="4">
        <f>'Enhanced Basket_AUTOLOAD'!Q3983</f>
        <v>0</v>
      </c>
      <c r="AL3983" s="4">
        <f>'Enhanced Basket_AUTOLOAD'!Y3983</f>
        <v>0</v>
      </c>
      <c r="AM3983" s="4" t="e">
        <f t="shared" si="760"/>
        <v>#N/A</v>
      </c>
      <c r="AN3983" s="4" t="str">
        <f t="shared" si="761"/>
        <v>NO</v>
      </c>
      <c r="AO3983" s="4" t="str">
        <f t="shared" si="762"/>
        <v>Cash-in-Lieu</v>
      </c>
    </row>
    <row r="3984" ht="15" customHeight="1" s="4" customFormat="1">
      <c r="A3984" s="4">
        <f>'Enhanced Basket_AUTOLOAD'!H3984</f>
        <v>0</v>
      </c>
      <c r="B3984" s="4" t="str">
        <f t="shared" si="751"/>
        <v>SELL</v>
      </c>
      <c r="C3984" s="4" t="s">
        <v>29</v>
      </c>
      <c r="D3984" s="4" t="str">
        <f t="shared" si="752"/>
        <v>MT</v>
      </c>
      <c r="E3984" s="4" t="str">
        <f t="shared" si="753"/>
      </c>
      <c r="F3984" s="4" t="str">
        <f t="shared" si="754"/>
        <v>CIL LOAD</v>
      </c>
      <c r="G3984" s="4">
        <f t="shared" si="755"/>
        <v>0</v>
      </c>
      <c r="H3984" s="4" t="e">
        <f t="shared" si="756"/>
        <v>#N/A</v>
      </c>
      <c r="I3984" s="4" t="e">
        <f>_xll.BDP(AG3984&amp;" equity","crncy_adj_px_last","eqy_fund_crncy=usd")</f>
        <v>#NAME?</v>
      </c>
      <c r="J3984" s="4" t="str">
        <f t="shared" si="757"/>
      </c>
      <c r="AA3984" s="4">
        <f t="shared" si="758"/>
        <v>0</v>
      </c>
      <c r="AB3984" s="4">
        <f>'Enhanced Basket_AUTOLOAD'!T3984</f>
        <v>0</v>
      </c>
      <c r="AC3984" s="4">
        <f>'Enhanced Basket_AUTOLOAD'!M3984</f>
        <v>0</v>
      </c>
      <c r="AD3984" s="4">
        <f>'Enhanced Basket_AUTOLOAD'!L3984</f>
        <v>0</v>
      </c>
      <c r="AE3984" s="4">
        <f>'Enhanced Basket_AUTOLOAD'!Z3984</f>
        <v>0</v>
      </c>
      <c r="AF3984" s="4">
        <f>'Enhanced Basket_AUTOLOAD'!AB3984</f>
        <v>0</v>
      </c>
      <c r="AG3984" s="4" t="e">
        <f>VLOOKUP(AJ3984,'Ticker Mapping'!$I$3:$M$6706,5,0)</f>
        <v>#N/A</v>
      </c>
      <c r="AH3984" s="4" t="e">
        <f>_xll.BDP(AK3984&amp;" SEDOL","TICKER_AND_EXCH_CODE")</f>
        <v>#NAME?</v>
      </c>
      <c r="AI3984" s="4" t="e">
        <f t="shared" si="759"/>
        <v>#N/A</v>
      </c>
      <c r="AJ3984" s="4">
        <f>'Enhanced Basket_AUTOLOAD'!P3984</f>
        <v>0</v>
      </c>
      <c r="AK3984" s="4">
        <f>'Enhanced Basket_AUTOLOAD'!Q3984</f>
        <v>0</v>
      </c>
      <c r="AL3984" s="4">
        <f>'Enhanced Basket_AUTOLOAD'!Y3984</f>
        <v>0</v>
      </c>
      <c r="AM3984" s="4" t="e">
        <f t="shared" si="760"/>
        <v>#N/A</v>
      </c>
      <c r="AN3984" s="4" t="str">
        <f t="shared" si="761"/>
        <v>NO</v>
      </c>
      <c r="AO3984" s="4" t="str">
        <f t="shared" si="762"/>
        <v>Cash-in-Lieu</v>
      </c>
    </row>
    <row r="3985" ht="15" customHeight="1" s="4" customFormat="1">
      <c r="A3985" s="4">
        <f>'Enhanced Basket_AUTOLOAD'!H3985</f>
        <v>0</v>
      </c>
      <c r="B3985" s="4" t="str">
        <f t="shared" si="751"/>
        <v>SELL</v>
      </c>
      <c r="C3985" s="4" t="s">
        <v>29</v>
      </c>
      <c r="D3985" s="4" t="str">
        <f t="shared" si="752"/>
        <v>MT</v>
      </c>
      <c r="E3985" s="4" t="str">
        <f t="shared" si="753"/>
      </c>
      <c r="F3985" s="4" t="str">
        <f t="shared" si="754"/>
        <v>CIL LOAD</v>
      </c>
      <c r="G3985" s="4">
        <f t="shared" si="755"/>
        <v>0</v>
      </c>
      <c r="H3985" s="4" t="e">
        <f t="shared" si="756"/>
        <v>#N/A</v>
      </c>
      <c r="I3985" s="4" t="e">
        <f>_xll.BDP(AG3985&amp;" equity","crncy_adj_px_last","eqy_fund_crncy=usd")</f>
        <v>#NAME?</v>
      </c>
      <c r="J3985" s="4" t="str">
        <f t="shared" si="757"/>
      </c>
      <c r="AA3985" s="4">
        <f t="shared" si="758"/>
        <v>0</v>
      </c>
      <c r="AB3985" s="4">
        <f>'Enhanced Basket_AUTOLOAD'!T3985</f>
        <v>0</v>
      </c>
      <c r="AC3985" s="4">
        <f>'Enhanced Basket_AUTOLOAD'!M3985</f>
        <v>0</v>
      </c>
      <c r="AD3985" s="4">
        <f>'Enhanced Basket_AUTOLOAD'!L3985</f>
        <v>0</v>
      </c>
      <c r="AE3985" s="4">
        <f>'Enhanced Basket_AUTOLOAD'!Z3985</f>
        <v>0</v>
      </c>
      <c r="AF3985" s="4">
        <f>'Enhanced Basket_AUTOLOAD'!AB3985</f>
        <v>0</v>
      </c>
      <c r="AG3985" s="4" t="e">
        <f>VLOOKUP(AJ3985,'Ticker Mapping'!$I$3:$M$6706,5,0)</f>
        <v>#N/A</v>
      </c>
      <c r="AH3985" s="4" t="e">
        <f>_xll.BDP(AK3985&amp;" SEDOL","TICKER_AND_EXCH_CODE")</f>
        <v>#NAME?</v>
      </c>
      <c r="AI3985" s="4" t="e">
        <f t="shared" si="759"/>
        <v>#N/A</v>
      </c>
      <c r="AJ3985" s="4">
        <f>'Enhanced Basket_AUTOLOAD'!P3985</f>
        <v>0</v>
      </c>
      <c r="AK3985" s="4">
        <f>'Enhanced Basket_AUTOLOAD'!Q3985</f>
        <v>0</v>
      </c>
      <c r="AL3985" s="4">
        <f>'Enhanced Basket_AUTOLOAD'!Y3985</f>
        <v>0</v>
      </c>
      <c r="AM3985" s="4" t="e">
        <f t="shared" si="760"/>
        <v>#N/A</v>
      </c>
      <c r="AN3985" s="4" t="str">
        <f t="shared" si="761"/>
        <v>NO</v>
      </c>
      <c r="AO3985" s="4" t="str">
        <f t="shared" si="762"/>
        <v>Cash-in-Lieu</v>
      </c>
    </row>
    <row r="3986" ht="15" customHeight="1" s="4" customFormat="1">
      <c r="A3986" s="4">
        <f>'Enhanced Basket_AUTOLOAD'!H3986</f>
        <v>0</v>
      </c>
      <c r="B3986" s="4" t="str">
        <f t="shared" si="751"/>
        <v>SELL</v>
      </c>
      <c r="C3986" s="4" t="s">
        <v>29</v>
      </c>
      <c r="D3986" s="4" t="str">
        <f t="shared" si="752"/>
        <v>MT</v>
      </c>
      <c r="E3986" s="4" t="str">
        <f t="shared" si="753"/>
      </c>
      <c r="F3986" s="4" t="str">
        <f t="shared" si="754"/>
        <v>CIL LOAD</v>
      </c>
      <c r="G3986" s="4">
        <f t="shared" si="755"/>
        <v>0</v>
      </c>
      <c r="H3986" s="4" t="e">
        <f t="shared" si="756"/>
        <v>#N/A</v>
      </c>
      <c r="I3986" s="4" t="e">
        <f>_xll.BDP(AG3986&amp;" equity","crncy_adj_px_last","eqy_fund_crncy=usd")</f>
        <v>#NAME?</v>
      </c>
      <c r="J3986" s="4" t="str">
        <f t="shared" si="757"/>
      </c>
      <c r="AA3986" s="4">
        <f t="shared" si="758"/>
        <v>0</v>
      </c>
      <c r="AB3986" s="4">
        <f>'Enhanced Basket_AUTOLOAD'!T3986</f>
        <v>0</v>
      </c>
      <c r="AC3986" s="4">
        <f>'Enhanced Basket_AUTOLOAD'!M3986</f>
        <v>0</v>
      </c>
      <c r="AD3986" s="4">
        <f>'Enhanced Basket_AUTOLOAD'!L3986</f>
        <v>0</v>
      </c>
      <c r="AE3986" s="4">
        <f>'Enhanced Basket_AUTOLOAD'!Z3986</f>
        <v>0</v>
      </c>
      <c r="AF3986" s="4">
        <f>'Enhanced Basket_AUTOLOAD'!AB3986</f>
        <v>0</v>
      </c>
      <c r="AG3986" s="4" t="e">
        <f>VLOOKUP(AJ3986,'Ticker Mapping'!$I$3:$M$6706,5,0)</f>
        <v>#N/A</v>
      </c>
      <c r="AH3986" s="4" t="e">
        <f>_xll.BDP(AK3986&amp;" SEDOL","TICKER_AND_EXCH_CODE")</f>
        <v>#NAME?</v>
      </c>
      <c r="AI3986" s="4" t="e">
        <f t="shared" si="759"/>
        <v>#N/A</v>
      </c>
      <c r="AJ3986" s="4">
        <f>'Enhanced Basket_AUTOLOAD'!P3986</f>
        <v>0</v>
      </c>
      <c r="AK3986" s="4">
        <f>'Enhanced Basket_AUTOLOAD'!Q3986</f>
        <v>0</v>
      </c>
      <c r="AL3986" s="4">
        <f>'Enhanced Basket_AUTOLOAD'!Y3986</f>
        <v>0</v>
      </c>
      <c r="AM3986" s="4" t="e">
        <f t="shared" si="760"/>
        <v>#N/A</v>
      </c>
      <c r="AN3986" s="4" t="str">
        <f t="shared" si="761"/>
        <v>NO</v>
      </c>
      <c r="AO3986" s="4" t="str">
        <f t="shared" si="762"/>
        <v>Cash-in-Lieu</v>
      </c>
    </row>
    <row r="3987" ht="15" customHeight="1" s="4" customFormat="1">
      <c r="A3987" s="4">
        <f>'Enhanced Basket_AUTOLOAD'!H3987</f>
        <v>0</v>
      </c>
      <c r="B3987" s="4" t="str">
        <f t="shared" si="751"/>
        <v>SELL</v>
      </c>
      <c r="C3987" s="4" t="s">
        <v>29</v>
      </c>
      <c r="D3987" s="4" t="str">
        <f t="shared" si="752"/>
        <v>MT</v>
      </c>
      <c r="E3987" s="4" t="str">
        <f t="shared" si="753"/>
      </c>
      <c r="F3987" s="4" t="str">
        <f t="shared" si="754"/>
        <v>CIL LOAD</v>
      </c>
      <c r="G3987" s="4">
        <f t="shared" si="755"/>
        <v>0</v>
      </c>
      <c r="H3987" s="4" t="e">
        <f t="shared" si="756"/>
        <v>#N/A</v>
      </c>
      <c r="I3987" s="4" t="e">
        <f>_xll.BDP(AG3987&amp;" equity","crncy_adj_px_last","eqy_fund_crncy=usd")</f>
        <v>#NAME?</v>
      </c>
      <c r="J3987" s="4" t="str">
        <f t="shared" si="757"/>
      </c>
      <c r="AA3987" s="4">
        <f t="shared" si="758"/>
        <v>0</v>
      </c>
      <c r="AB3987" s="4">
        <f>'Enhanced Basket_AUTOLOAD'!T3987</f>
        <v>0</v>
      </c>
      <c r="AC3987" s="4">
        <f>'Enhanced Basket_AUTOLOAD'!M3987</f>
        <v>0</v>
      </c>
      <c r="AD3987" s="4">
        <f>'Enhanced Basket_AUTOLOAD'!L3987</f>
        <v>0</v>
      </c>
      <c r="AE3987" s="4">
        <f>'Enhanced Basket_AUTOLOAD'!Z3987</f>
        <v>0</v>
      </c>
      <c r="AF3987" s="4">
        <f>'Enhanced Basket_AUTOLOAD'!AB3987</f>
        <v>0</v>
      </c>
      <c r="AG3987" s="4" t="e">
        <f>VLOOKUP(AJ3987,'Ticker Mapping'!$I$3:$M$6706,5,0)</f>
        <v>#N/A</v>
      </c>
      <c r="AH3987" s="4" t="e">
        <f>_xll.BDP(AK3987&amp;" SEDOL","TICKER_AND_EXCH_CODE")</f>
        <v>#NAME?</v>
      </c>
      <c r="AI3987" s="4" t="e">
        <f t="shared" si="759"/>
        <v>#N/A</v>
      </c>
      <c r="AJ3987" s="4">
        <f>'Enhanced Basket_AUTOLOAD'!P3987</f>
        <v>0</v>
      </c>
      <c r="AK3987" s="4">
        <f>'Enhanced Basket_AUTOLOAD'!Q3987</f>
        <v>0</v>
      </c>
      <c r="AL3987" s="4">
        <f>'Enhanced Basket_AUTOLOAD'!Y3987</f>
        <v>0</v>
      </c>
      <c r="AM3987" s="4" t="e">
        <f t="shared" si="760"/>
        <v>#N/A</v>
      </c>
      <c r="AN3987" s="4" t="str">
        <f t="shared" si="761"/>
        <v>NO</v>
      </c>
      <c r="AO3987" s="4" t="str">
        <f t="shared" si="762"/>
        <v>Cash-in-Lieu</v>
      </c>
    </row>
    <row r="3988" ht="15" customHeight="1" s="4" customFormat="1">
      <c r="A3988" s="4">
        <f>'Enhanced Basket_AUTOLOAD'!H3988</f>
        <v>0</v>
      </c>
      <c r="B3988" s="4" t="str">
        <f t="shared" si="751"/>
        <v>SELL</v>
      </c>
      <c r="C3988" s="4" t="s">
        <v>29</v>
      </c>
      <c r="D3988" s="4" t="str">
        <f t="shared" si="752"/>
        <v>MT</v>
      </c>
      <c r="E3988" s="4" t="str">
        <f t="shared" si="753"/>
      </c>
      <c r="F3988" s="4" t="str">
        <f t="shared" si="754"/>
        <v>CIL LOAD</v>
      </c>
      <c r="G3988" s="4">
        <f t="shared" si="755"/>
        <v>0</v>
      </c>
      <c r="H3988" s="4" t="e">
        <f t="shared" si="756"/>
        <v>#N/A</v>
      </c>
      <c r="I3988" s="4" t="e">
        <f>_xll.BDP(AG3988&amp;" equity","crncy_adj_px_last","eqy_fund_crncy=usd")</f>
        <v>#NAME?</v>
      </c>
      <c r="J3988" s="4" t="str">
        <f t="shared" si="757"/>
      </c>
      <c r="AA3988" s="4">
        <f t="shared" si="758"/>
        <v>0</v>
      </c>
      <c r="AB3988" s="4">
        <f>'Enhanced Basket_AUTOLOAD'!T3988</f>
        <v>0</v>
      </c>
      <c r="AC3988" s="4">
        <f>'Enhanced Basket_AUTOLOAD'!M3988</f>
        <v>0</v>
      </c>
      <c r="AD3988" s="4">
        <f>'Enhanced Basket_AUTOLOAD'!L3988</f>
        <v>0</v>
      </c>
      <c r="AE3988" s="4">
        <f>'Enhanced Basket_AUTOLOAD'!Z3988</f>
        <v>0</v>
      </c>
      <c r="AF3988" s="4">
        <f>'Enhanced Basket_AUTOLOAD'!AB3988</f>
        <v>0</v>
      </c>
      <c r="AG3988" s="4" t="e">
        <f>VLOOKUP(AJ3988,'Ticker Mapping'!$I$3:$M$6706,5,0)</f>
        <v>#N/A</v>
      </c>
      <c r="AH3988" s="4" t="e">
        <f>_xll.BDP(AK3988&amp;" SEDOL","TICKER_AND_EXCH_CODE")</f>
        <v>#NAME?</v>
      </c>
      <c r="AI3988" s="4" t="e">
        <f t="shared" si="759"/>
        <v>#N/A</v>
      </c>
      <c r="AJ3988" s="4">
        <f>'Enhanced Basket_AUTOLOAD'!P3988</f>
        <v>0</v>
      </c>
      <c r="AK3988" s="4">
        <f>'Enhanced Basket_AUTOLOAD'!Q3988</f>
        <v>0</v>
      </c>
      <c r="AL3988" s="4">
        <f>'Enhanced Basket_AUTOLOAD'!Y3988</f>
        <v>0</v>
      </c>
      <c r="AM3988" s="4" t="e">
        <f t="shared" si="760"/>
        <v>#N/A</v>
      </c>
      <c r="AN3988" s="4" t="str">
        <f t="shared" si="761"/>
        <v>NO</v>
      </c>
      <c r="AO3988" s="4" t="str">
        <f t="shared" si="762"/>
        <v>Cash-in-Lieu</v>
      </c>
    </row>
    <row r="3989" ht="15" customHeight="1" s="4" customFormat="1">
      <c r="A3989" s="4">
        <f>'Enhanced Basket_AUTOLOAD'!H3989</f>
        <v>0</v>
      </c>
      <c r="B3989" s="4" t="str">
        <f t="shared" si="751"/>
        <v>SELL</v>
      </c>
      <c r="C3989" s="4" t="s">
        <v>29</v>
      </c>
      <c r="D3989" s="4" t="str">
        <f t="shared" si="752"/>
        <v>MT</v>
      </c>
      <c r="E3989" s="4" t="str">
        <f t="shared" si="753"/>
      </c>
      <c r="F3989" s="4" t="str">
        <f t="shared" si="754"/>
        <v>CIL LOAD</v>
      </c>
      <c r="G3989" s="4">
        <f t="shared" si="755"/>
        <v>0</v>
      </c>
      <c r="H3989" s="4" t="e">
        <f t="shared" si="756"/>
        <v>#N/A</v>
      </c>
      <c r="I3989" s="4" t="e">
        <f>_xll.BDP(AG3989&amp;" equity","crncy_adj_px_last","eqy_fund_crncy=usd")</f>
        <v>#NAME?</v>
      </c>
      <c r="J3989" s="4" t="str">
        <f t="shared" si="757"/>
      </c>
      <c r="AA3989" s="4">
        <f t="shared" si="758"/>
        <v>0</v>
      </c>
      <c r="AB3989" s="4">
        <f>'Enhanced Basket_AUTOLOAD'!T3989</f>
        <v>0</v>
      </c>
      <c r="AC3989" s="4">
        <f>'Enhanced Basket_AUTOLOAD'!M3989</f>
        <v>0</v>
      </c>
      <c r="AD3989" s="4">
        <f>'Enhanced Basket_AUTOLOAD'!L3989</f>
        <v>0</v>
      </c>
      <c r="AE3989" s="4">
        <f>'Enhanced Basket_AUTOLOAD'!Z3989</f>
        <v>0</v>
      </c>
      <c r="AF3989" s="4">
        <f>'Enhanced Basket_AUTOLOAD'!AB3989</f>
        <v>0</v>
      </c>
      <c r="AG3989" s="4" t="e">
        <f>VLOOKUP(AJ3989,'Ticker Mapping'!$I$3:$M$6706,5,0)</f>
        <v>#N/A</v>
      </c>
      <c r="AH3989" s="4" t="e">
        <f>_xll.BDP(AK3989&amp;" SEDOL","TICKER_AND_EXCH_CODE")</f>
        <v>#NAME?</v>
      </c>
      <c r="AI3989" s="4" t="e">
        <f t="shared" si="759"/>
        <v>#N/A</v>
      </c>
      <c r="AJ3989" s="4">
        <f>'Enhanced Basket_AUTOLOAD'!P3989</f>
        <v>0</v>
      </c>
      <c r="AK3989" s="4">
        <f>'Enhanced Basket_AUTOLOAD'!Q3989</f>
        <v>0</v>
      </c>
      <c r="AL3989" s="4">
        <f>'Enhanced Basket_AUTOLOAD'!Y3989</f>
        <v>0</v>
      </c>
      <c r="AM3989" s="4" t="e">
        <f t="shared" si="760"/>
        <v>#N/A</v>
      </c>
      <c r="AN3989" s="4" t="str">
        <f t="shared" si="761"/>
        <v>NO</v>
      </c>
      <c r="AO3989" s="4" t="str">
        <f t="shared" si="762"/>
        <v>Cash-in-Lieu</v>
      </c>
    </row>
    <row r="3990" ht="15" customHeight="1" s="4" customFormat="1">
      <c r="A3990" s="4">
        <f>'Enhanced Basket_AUTOLOAD'!H3990</f>
        <v>0</v>
      </c>
      <c r="B3990" s="4" t="str">
        <f t="shared" si="751"/>
        <v>SELL</v>
      </c>
      <c r="C3990" s="4" t="s">
        <v>29</v>
      </c>
      <c r="D3990" s="4" t="str">
        <f t="shared" si="752"/>
        <v>MT</v>
      </c>
      <c r="E3990" s="4" t="str">
        <f t="shared" si="753"/>
      </c>
      <c r="F3990" s="4" t="str">
        <f t="shared" si="754"/>
        <v>CIL LOAD</v>
      </c>
      <c r="G3990" s="4">
        <f t="shared" si="755"/>
        <v>0</v>
      </c>
      <c r="H3990" s="4" t="e">
        <f t="shared" si="756"/>
        <v>#N/A</v>
      </c>
      <c r="I3990" s="4" t="e">
        <f>_xll.BDP(AG3990&amp;" equity","crncy_adj_px_last","eqy_fund_crncy=usd")</f>
        <v>#NAME?</v>
      </c>
      <c r="J3990" s="4" t="str">
        <f t="shared" si="757"/>
      </c>
      <c r="AA3990" s="4">
        <f t="shared" si="758"/>
        <v>0</v>
      </c>
      <c r="AB3990" s="4">
        <f>'Enhanced Basket_AUTOLOAD'!T3990</f>
        <v>0</v>
      </c>
      <c r="AC3990" s="4">
        <f>'Enhanced Basket_AUTOLOAD'!M3990</f>
        <v>0</v>
      </c>
      <c r="AD3990" s="4">
        <f>'Enhanced Basket_AUTOLOAD'!L3990</f>
        <v>0</v>
      </c>
      <c r="AE3990" s="4">
        <f>'Enhanced Basket_AUTOLOAD'!Z3990</f>
        <v>0</v>
      </c>
      <c r="AF3990" s="4">
        <f>'Enhanced Basket_AUTOLOAD'!AB3990</f>
        <v>0</v>
      </c>
      <c r="AG3990" s="4" t="e">
        <f>VLOOKUP(AJ3990,'Ticker Mapping'!$I$3:$M$6706,5,0)</f>
        <v>#N/A</v>
      </c>
      <c r="AH3990" s="4" t="e">
        <f>_xll.BDP(AK3990&amp;" SEDOL","TICKER_AND_EXCH_CODE")</f>
        <v>#NAME?</v>
      </c>
      <c r="AI3990" s="4" t="e">
        <f t="shared" si="759"/>
        <v>#N/A</v>
      </c>
      <c r="AJ3990" s="4">
        <f>'Enhanced Basket_AUTOLOAD'!P3990</f>
        <v>0</v>
      </c>
      <c r="AK3990" s="4">
        <f>'Enhanced Basket_AUTOLOAD'!Q3990</f>
        <v>0</v>
      </c>
      <c r="AL3990" s="4">
        <f>'Enhanced Basket_AUTOLOAD'!Y3990</f>
        <v>0</v>
      </c>
      <c r="AM3990" s="4" t="e">
        <f t="shared" si="760"/>
        <v>#N/A</v>
      </c>
      <c r="AN3990" s="4" t="str">
        <f t="shared" si="761"/>
        <v>NO</v>
      </c>
      <c r="AO3990" s="4" t="str">
        <f t="shared" si="762"/>
        <v>Cash-in-Lieu</v>
      </c>
    </row>
    <row r="3991" ht="15" customHeight="1" s="4" customFormat="1">
      <c r="A3991" s="4">
        <f>'Enhanced Basket_AUTOLOAD'!H3991</f>
        <v>0</v>
      </c>
      <c r="B3991" s="4" t="str">
        <f t="shared" si="751"/>
        <v>SELL</v>
      </c>
      <c r="C3991" s="4" t="s">
        <v>29</v>
      </c>
      <c r="D3991" s="4" t="str">
        <f t="shared" si="752"/>
        <v>MT</v>
      </c>
      <c r="E3991" s="4" t="str">
        <f t="shared" si="753"/>
      </c>
      <c r="F3991" s="4" t="str">
        <f t="shared" si="754"/>
        <v>CIL LOAD</v>
      </c>
      <c r="G3991" s="4">
        <f t="shared" si="755"/>
        <v>0</v>
      </c>
      <c r="H3991" s="4" t="e">
        <f t="shared" si="756"/>
        <v>#N/A</v>
      </c>
      <c r="I3991" s="4" t="e">
        <f>_xll.BDP(AG3991&amp;" equity","crncy_adj_px_last","eqy_fund_crncy=usd")</f>
        <v>#NAME?</v>
      </c>
      <c r="J3991" s="4" t="str">
        <f t="shared" si="757"/>
      </c>
      <c r="AA3991" s="4">
        <f t="shared" si="758"/>
        <v>0</v>
      </c>
      <c r="AB3991" s="4">
        <f>'Enhanced Basket_AUTOLOAD'!T3991</f>
        <v>0</v>
      </c>
      <c r="AC3991" s="4">
        <f>'Enhanced Basket_AUTOLOAD'!M3991</f>
        <v>0</v>
      </c>
      <c r="AD3991" s="4">
        <f>'Enhanced Basket_AUTOLOAD'!L3991</f>
        <v>0</v>
      </c>
      <c r="AE3991" s="4">
        <f>'Enhanced Basket_AUTOLOAD'!Z3991</f>
        <v>0</v>
      </c>
      <c r="AF3991" s="4">
        <f>'Enhanced Basket_AUTOLOAD'!AB3991</f>
        <v>0</v>
      </c>
      <c r="AG3991" s="4" t="e">
        <f>VLOOKUP(AJ3991,'Ticker Mapping'!$I$3:$M$6706,5,0)</f>
        <v>#N/A</v>
      </c>
      <c r="AH3991" s="4" t="e">
        <f>_xll.BDP(AK3991&amp;" SEDOL","TICKER_AND_EXCH_CODE")</f>
        <v>#NAME?</v>
      </c>
      <c r="AI3991" s="4" t="e">
        <f t="shared" si="759"/>
        <v>#N/A</v>
      </c>
      <c r="AJ3991" s="4">
        <f>'Enhanced Basket_AUTOLOAD'!P3991</f>
        <v>0</v>
      </c>
      <c r="AK3991" s="4">
        <f>'Enhanced Basket_AUTOLOAD'!Q3991</f>
        <v>0</v>
      </c>
      <c r="AL3991" s="4">
        <f>'Enhanced Basket_AUTOLOAD'!Y3991</f>
        <v>0</v>
      </c>
      <c r="AM3991" s="4" t="e">
        <f t="shared" si="760"/>
        <v>#N/A</v>
      </c>
      <c r="AN3991" s="4" t="str">
        <f t="shared" si="761"/>
        <v>NO</v>
      </c>
      <c r="AO3991" s="4" t="str">
        <f t="shared" si="762"/>
        <v>Cash-in-Lieu</v>
      </c>
    </row>
    <row r="3992" ht="15" customHeight="1" s="4" customFormat="1">
      <c r="A3992" s="4">
        <f>'Enhanced Basket_AUTOLOAD'!H3992</f>
        <v>0</v>
      </c>
      <c r="B3992" s="4" t="str">
        <f t="shared" si="751"/>
        <v>SELL</v>
      </c>
      <c r="C3992" s="4" t="s">
        <v>29</v>
      </c>
      <c r="D3992" s="4" t="str">
        <f t="shared" si="752"/>
        <v>MT</v>
      </c>
      <c r="E3992" s="4" t="str">
        <f t="shared" si="753"/>
      </c>
      <c r="F3992" s="4" t="str">
        <f t="shared" si="754"/>
        <v>CIL LOAD</v>
      </c>
      <c r="G3992" s="4">
        <f t="shared" si="755"/>
        <v>0</v>
      </c>
      <c r="H3992" s="4" t="e">
        <f t="shared" si="756"/>
        <v>#N/A</v>
      </c>
      <c r="I3992" s="4" t="e">
        <f>_xll.BDP(AG3992&amp;" equity","crncy_adj_px_last","eqy_fund_crncy=usd")</f>
        <v>#NAME?</v>
      </c>
      <c r="J3992" s="4" t="str">
        <f t="shared" si="757"/>
      </c>
      <c r="AA3992" s="4">
        <f t="shared" si="758"/>
        <v>0</v>
      </c>
      <c r="AB3992" s="4">
        <f>'Enhanced Basket_AUTOLOAD'!T3992</f>
        <v>0</v>
      </c>
      <c r="AC3992" s="4">
        <f>'Enhanced Basket_AUTOLOAD'!M3992</f>
        <v>0</v>
      </c>
      <c r="AD3992" s="4">
        <f>'Enhanced Basket_AUTOLOAD'!L3992</f>
        <v>0</v>
      </c>
      <c r="AE3992" s="4">
        <f>'Enhanced Basket_AUTOLOAD'!Z3992</f>
        <v>0</v>
      </c>
      <c r="AF3992" s="4">
        <f>'Enhanced Basket_AUTOLOAD'!AB3992</f>
        <v>0</v>
      </c>
      <c r="AG3992" s="4" t="e">
        <f>VLOOKUP(AJ3992,'Ticker Mapping'!$I$3:$M$6706,5,0)</f>
        <v>#N/A</v>
      </c>
      <c r="AH3992" s="4" t="e">
        <f>_xll.BDP(AK3992&amp;" SEDOL","TICKER_AND_EXCH_CODE")</f>
        <v>#NAME?</v>
      </c>
      <c r="AI3992" s="4" t="e">
        <f t="shared" si="759"/>
        <v>#N/A</v>
      </c>
      <c r="AJ3992" s="4">
        <f>'Enhanced Basket_AUTOLOAD'!P3992</f>
        <v>0</v>
      </c>
      <c r="AK3992" s="4">
        <f>'Enhanced Basket_AUTOLOAD'!Q3992</f>
        <v>0</v>
      </c>
      <c r="AL3992" s="4">
        <f>'Enhanced Basket_AUTOLOAD'!Y3992</f>
        <v>0</v>
      </c>
      <c r="AM3992" s="4" t="e">
        <f t="shared" si="760"/>
        <v>#N/A</v>
      </c>
      <c r="AN3992" s="4" t="str">
        <f t="shared" si="761"/>
        <v>NO</v>
      </c>
      <c r="AO3992" s="4" t="str">
        <f t="shared" si="762"/>
        <v>Cash-in-Lieu</v>
      </c>
    </row>
    <row r="3993" ht="15" customHeight="1" s="4" customFormat="1">
      <c r="A3993" s="4">
        <f>'Enhanced Basket_AUTOLOAD'!H3993</f>
        <v>0</v>
      </c>
      <c r="B3993" s="4" t="str">
        <f t="shared" si="751"/>
        <v>SELL</v>
      </c>
      <c r="C3993" s="4" t="s">
        <v>29</v>
      </c>
      <c r="D3993" s="4" t="str">
        <f t="shared" si="752"/>
        <v>MT</v>
      </c>
      <c r="E3993" s="4" t="str">
        <f t="shared" si="753"/>
      </c>
      <c r="F3993" s="4" t="str">
        <f t="shared" si="754"/>
        <v>CIL LOAD</v>
      </c>
      <c r="G3993" s="4">
        <f t="shared" si="755"/>
        <v>0</v>
      </c>
      <c r="H3993" s="4" t="e">
        <f t="shared" si="756"/>
        <v>#N/A</v>
      </c>
      <c r="I3993" s="4" t="e">
        <f>_xll.BDP(AG3993&amp;" equity","crncy_adj_px_last","eqy_fund_crncy=usd")</f>
        <v>#NAME?</v>
      </c>
      <c r="J3993" s="4" t="str">
        <f t="shared" si="757"/>
      </c>
      <c r="AA3993" s="4">
        <f t="shared" si="758"/>
        <v>0</v>
      </c>
      <c r="AB3993" s="4">
        <f>'Enhanced Basket_AUTOLOAD'!T3993</f>
        <v>0</v>
      </c>
      <c r="AC3993" s="4">
        <f>'Enhanced Basket_AUTOLOAD'!M3993</f>
        <v>0</v>
      </c>
      <c r="AD3993" s="4">
        <f>'Enhanced Basket_AUTOLOAD'!L3993</f>
        <v>0</v>
      </c>
      <c r="AE3993" s="4">
        <f>'Enhanced Basket_AUTOLOAD'!Z3993</f>
        <v>0</v>
      </c>
      <c r="AF3993" s="4">
        <f>'Enhanced Basket_AUTOLOAD'!AB3993</f>
        <v>0</v>
      </c>
      <c r="AG3993" s="4" t="e">
        <f>VLOOKUP(AJ3993,'Ticker Mapping'!$I$3:$M$6706,5,0)</f>
        <v>#N/A</v>
      </c>
      <c r="AH3993" s="4" t="e">
        <f>_xll.BDP(AK3993&amp;" SEDOL","TICKER_AND_EXCH_CODE")</f>
        <v>#NAME?</v>
      </c>
      <c r="AI3993" s="4" t="e">
        <f t="shared" si="759"/>
        <v>#N/A</v>
      </c>
      <c r="AJ3993" s="4">
        <f>'Enhanced Basket_AUTOLOAD'!P3993</f>
        <v>0</v>
      </c>
      <c r="AK3993" s="4">
        <f>'Enhanced Basket_AUTOLOAD'!Q3993</f>
        <v>0</v>
      </c>
      <c r="AL3993" s="4">
        <f>'Enhanced Basket_AUTOLOAD'!Y3993</f>
        <v>0</v>
      </c>
      <c r="AM3993" s="4" t="e">
        <f t="shared" si="760"/>
        <v>#N/A</v>
      </c>
      <c r="AN3993" s="4" t="str">
        <f t="shared" si="761"/>
        <v>NO</v>
      </c>
      <c r="AO3993" s="4" t="str">
        <f t="shared" si="762"/>
        <v>Cash-in-Lieu</v>
      </c>
    </row>
    <row r="3994" ht="15" customHeight="1" s="4" customFormat="1">
      <c r="A3994" s="4">
        <f>'Enhanced Basket_AUTOLOAD'!H3994</f>
        <v>0</v>
      </c>
      <c r="B3994" s="4" t="str">
        <f t="shared" si="751"/>
        <v>SELL</v>
      </c>
      <c r="C3994" s="4" t="s">
        <v>29</v>
      </c>
      <c r="D3994" s="4" t="str">
        <f t="shared" si="752"/>
        <v>MT</v>
      </c>
      <c r="E3994" s="4" t="str">
        <f t="shared" si="753"/>
      </c>
      <c r="F3994" s="4" t="str">
        <f t="shared" si="754"/>
        <v>CIL LOAD</v>
      </c>
      <c r="G3994" s="4">
        <f t="shared" si="755"/>
        <v>0</v>
      </c>
      <c r="H3994" s="4" t="e">
        <f t="shared" si="756"/>
        <v>#N/A</v>
      </c>
      <c r="I3994" s="4" t="e">
        <f>_xll.BDP(AG3994&amp;" equity","crncy_adj_px_last","eqy_fund_crncy=usd")</f>
        <v>#NAME?</v>
      </c>
      <c r="J3994" s="4" t="str">
        <f t="shared" si="757"/>
      </c>
      <c r="AA3994" s="4">
        <f t="shared" si="758"/>
        <v>0</v>
      </c>
      <c r="AB3994" s="4">
        <f>'Enhanced Basket_AUTOLOAD'!T3994</f>
        <v>0</v>
      </c>
      <c r="AC3994" s="4">
        <f>'Enhanced Basket_AUTOLOAD'!M3994</f>
        <v>0</v>
      </c>
      <c r="AD3994" s="4">
        <f>'Enhanced Basket_AUTOLOAD'!L3994</f>
        <v>0</v>
      </c>
      <c r="AE3994" s="4">
        <f>'Enhanced Basket_AUTOLOAD'!Z3994</f>
        <v>0</v>
      </c>
      <c r="AF3994" s="4">
        <f>'Enhanced Basket_AUTOLOAD'!AB3994</f>
        <v>0</v>
      </c>
      <c r="AG3994" s="4" t="e">
        <f>VLOOKUP(AJ3994,'Ticker Mapping'!$I$3:$M$6706,5,0)</f>
        <v>#N/A</v>
      </c>
      <c r="AH3994" s="4" t="e">
        <f>_xll.BDP(AK3994&amp;" SEDOL","TICKER_AND_EXCH_CODE")</f>
        <v>#NAME?</v>
      </c>
      <c r="AI3994" s="4" t="e">
        <f t="shared" si="759"/>
        <v>#N/A</v>
      </c>
      <c r="AJ3994" s="4">
        <f>'Enhanced Basket_AUTOLOAD'!P3994</f>
        <v>0</v>
      </c>
      <c r="AK3994" s="4">
        <f>'Enhanced Basket_AUTOLOAD'!Q3994</f>
        <v>0</v>
      </c>
      <c r="AL3994" s="4">
        <f>'Enhanced Basket_AUTOLOAD'!Y3994</f>
        <v>0</v>
      </c>
      <c r="AM3994" s="4" t="e">
        <f t="shared" si="760"/>
        <v>#N/A</v>
      </c>
      <c r="AN3994" s="4" t="str">
        <f t="shared" si="761"/>
        <v>NO</v>
      </c>
      <c r="AO3994" s="4" t="str">
        <f t="shared" si="762"/>
        <v>Cash-in-Lieu</v>
      </c>
    </row>
    <row r="3995" ht="15" customHeight="1" s="4" customFormat="1">
      <c r="A3995" s="4">
        <f>'Enhanced Basket_AUTOLOAD'!H3995</f>
        <v>0</v>
      </c>
      <c r="B3995" s="4" t="str">
        <f t="shared" si="751"/>
        <v>SELL</v>
      </c>
      <c r="C3995" s="4" t="s">
        <v>29</v>
      </c>
      <c r="D3995" s="4" t="str">
        <f t="shared" si="752"/>
        <v>MT</v>
      </c>
      <c r="E3995" s="4" t="str">
        <f t="shared" si="753"/>
      </c>
      <c r="F3995" s="4" t="str">
        <f t="shared" si="754"/>
        <v>CIL LOAD</v>
      </c>
      <c r="G3995" s="4">
        <f t="shared" si="755"/>
        <v>0</v>
      </c>
      <c r="H3995" s="4" t="e">
        <f t="shared" si="756"/>
        <v>#N/A</v>
      </c>
      <c r="I3995" s="4" t="e">
        <f>_xll.BDP(AG3995&amp;" equity","crncy_adj_px_last","eqy_fund_crncy=usd")</f>
        <v>#NAME?</v>
      </c>
      <c r="J3995" s="4" t="str">
        <f t="shared" si="757"/>
      </c>
      <c r="AA3995" s="4">
        <f t="shared" si="758"/>
        <v>0</v>
      </c>
      <c r="AB3995" s="4">
        <f>'Enhanced Basket_AUTOLOAD'!T3995</f>
        <v>0</v>
      </c>
      <c r="AC3995" s="4">
        <f>'Enhanced Basket_AUTOLOAD'!M3995</f>
        <v>0</v>
      </c>
      <c r="AD3995" s="4">
        <f>'Enhanced Basket_AUTOLOAD'!L3995</f>
        <v>0</v>
      </c>
      <c r="AE3995" s="4">
        <f>'Enhanced Basket_AUTOLOAD'!Z3995</f>
        <v>0</v>
      </c>
      <c r="AF3995" s="4">
        <f>'Enhanced Basket_AUTOLOAD'!AB3995</f>
        <v>0</v>
      </c>
      <c r="AG3995" s="4" t="e">
        <f>VLOOKUP(AJ3995,'Ticker Mapping'!$I$3:$M$6706,5,0)</f>
        <v>#N/A</v>
      </c>
      <c r="AH3995" s="4" t="e">
        <f>_xll.BDP(AK3995&amp;" SEDOL","TICKER_AND_EXCH_CODE")</f>
        <v>#NAME?</v>
      </c>
      <c r="AI3995" s="4" t="e">
        <f t="shared" si="759"/>
        <v>#N/A</v>
      </c>
      <c r="AJ3995" s="4">
        <f>'Enhanced Basket_AUTOLOAD'!P3995</f>
        <v>0</v>
      </c>
      <c r="AK3995" s="4">
        <f>'Enhanced Basket_AUTOLOAD'!Q3995</f>
        <v>0</v>
      </c>
      <c r="AL3995" s="4">
        <f>'Enhanced Basket_AUTOLOAD'!Y3995</f>
        <v>0</v>
      </c>
      <c r="AM3995" s="4" t="e">
        <f t="shared" si="760"/>
        <v>#N/A</v>
      </c>
      <c r="AN3995" s="4" t="str">
        <f t="shared" si="761"/>
        <v>NO</v>
      </c>
      <c r="AO3995" s="4" t="str">
        <f t="shared" si="762"/>
        <v>Cash-in-Lieu</v>
      </c>
    </row>
    <row r="3996" ht="15" customHeight="1" s="4" customFormat="1">
      <c r="A3996" s="4">
        <f>'Enhanced Basket_AUTOLOAD'!H3996</f>
        <v>0</v>
      </c>
      <c r="B3996" s="4" t="str">
        <f t="shared" si="751"/>
        <v>SELL</v>
      </c>
      <c r="C3996" s="4" t="s">
        <v>29</v>
      </c>
      <c r="D3996" s="4" t="str">
        <f t="shared" si="752"/>
        <v>MT</v>
      </c>
      <c r="E3996" s="4" t="str">
        <f t="shared" si="753"/>
      </c>
      <c r="F3996" s="4" t="str">
        <f t="shared" si="754"/>
        <v>CIL LOAD</v>
      </c>
      <c r="G3996" s="4">
        <f t="shared" si="755"/>
        <v>0</v>
      </c>
      <c r="H3996" s="4" t="e">
        <f t="shared" si="756"/>
        <v>#N/A</v>
      </c>
      <c r="I3996" s="4" t="e">
        <f>_xll.BDP(AG3996&amp;" equity","crncy_adj_px_last","eqy_fund_crncy=usd")</f>
        <v>#NAME?</v>
      </c>
      <c r="J3996" s="4" t="str">
        <f t="shared" si="757"/>
      </c>
      <c r="AA3996" s="4">
        <f t="shared" si="758"/>
        <v>0</v>
      </c>
      <c r="AB3996" s="4">
        <f>'Enhanced Basket_AUTOLOAD'!T3996</f>
        <v>0</v>
      </c>
      <c r="AC3996" s="4">
        <f>'Enhanced Basket_AUTOLOAD'!M3996</f>
        <v>0</v>
      </c>
      <c r="AD3996" s="4">
        <f>'Enhanced Basket_AUTOLOAD'!L3996</f>
        <v>0</v>
      </c>
      <c r="AE3996" s="4">
        <f>'Enhanced Basket_AUTOLOAD'!Z3996</f>
        <v>0</v>
      </c>
      <c r="AF3996" s="4">
        <f>'Enhanced Basket_AUTOLOAD'!AB3996</f>
        <v>0</v>
      </c>
      <c r="AG3996" s="4" t="e">
        <f>VLOOKUP(AJ3996,'Ticker Mapping'!$I$3:$M$6706,5,0)</f>
        <v>#N/A</v>
      </c>
      <c r="AH3996" s="4" t="e">
        <f>_xll.BDP(AK3996&amp;" SEDOL","TICKER_AND_EXCH_CODE")</f>
        <v>#NAME?</v>
      </c>
      <c r="AI3996" s="4" t="e">
        <f t="shared" si="759"/>
        <v>#N/A</v>
      </c>
      <c r="AJ3996" s="4">
        <f>'Enhanced Basket_AUTOLOAD'!P3996</f>
        <v>0</v>
      </c>
      <c r="AK3996" s="4">
        <f>'Enhanced Basket_AUTOLOAD'!Q3996</f>
        <v>0</v>
      </c>
      <c r="AL3996" s="4">
        <f>'Enhanced Basket_AUTOLOAD'!Y3996</f>
        <v>0</v>
      </c>
      <c r="AM3996" s="4" t="e">
        <f t="shared" si="760"/>
        <v>#N/A</v>
      </c>
      <c r="AN3996" s="4" t="str">
        <f t="shared" si="761"/>
        <v>NO</v>
      </c>
      <c r="AO3996" s="4" t="str">
        <f t="shared" si="762"/>
        <v>Cash-in-Lieu</v>
      </c>
    </row>
    <row r="3997" ht="15" customHeight="1" s="4" customFormat="1">
      <c r="A3997" s="4">
        <f>'Enhanced Basket_AUTOLOAD'!H3997</f>
        <v>0</v>
      </c>
      <c r="B3997" s="4" t="str">
        <f t="shared" si="751"/>
        <v>SELL</v>
      </c>
      <c r="C3997" s="4" t="s">
        <v>29</v>
      </c>
      <c r="D3997" s="4" t="str">
        <f t="shared" si="752"/>
        <v>MT</v>
      </c>
      <c r="E3997" s="4" t="str">
        <f t="shared" si="753"/>
      </c>
      <c r="F3997" s="4" t="str">
        <f t="shared" si="754"/>
        <v>CIL LOAD</v>
      </c>
      <c r="G3997" s="4">
        <f t="shared" si="755"/>
        <v>0</v>
      </c>
      <c r="H3997" s="4" t="e">
        <f t="shared" si="756"/>
        <v>#N/A</v>
      </c>
      <c r="I3997" s="4" t="e">
        <f>_xll.BDP(AG3997&amp;" equity","crncy_adj_px_last","eqy_fund_crncy=usd")</f>
        <v>#NAME?</v>
      </c>
      <c r="J3997" s="4" t="str">
        <f t="shared" si="757"/>
      </c>
      <c r="AA3997" s="4">
        <f t="shared" si="758"/>
        <v>0</v>
      </c>
      <c r="AB3997" s="4">
        <f>'Enhanced Basket_AUTOLOAD'!T3997</f>
        <v>0</v>
      </c>
      <c r="AC3997" s="4">
        <f>'Enhanced Basket_AUTOLOAD'!M3997</f>
        <v>0</v>
      </c>
      <c r="AD3997" s="4">
        <f>'Enhanced Basket_AUTOLOAD'!L3997</f>
        <v>0</v>
      </c>
      <c r="AE3997" s="4">
        <f>'Enhanced Basket_AUTOLOAD'!Z3997</f>
        <v>0</v>
      </c>
      <c r="AF3997" s="4">
        <f>'Enhanced Basket_AUTOLOAD'!AB3997</f>
        <v>0</v>
      </c>
      <c r="AG3997" s="4" t="e">
        <f>VLOOKUP(AJ3997,'Ticker Mapping'!$I$3:$M$6706,5,0)</f>
        <v>#N/A</v>
      </c>
      <c r="AH3997" s="4" t="e">
        <f>_xll.BDP(AK3997&amp;" SEDOL","TICKER_AND_EXCH_CODE")</f>
        <v>#NAME?</v>
      </c>
      <c r="AI3997" s="4" t="e">
        <f t="shared" si="759"/>
        <v>#N/A</v>
      </c>
      <c r="AJ3997" s="4">
        <f>'Enhanced Basket_AUTOLOAD'!P3997</f>
        <v>0</v>
      </c>
      <c r="AK3997" s="4">
        <f>'Enhanced Basket_AUTOLOAD'!Q3997</f>
        <v>0</v>
      </c>
      <c r="AL3997" s="4">
        <f>'Enhanced Basket_AUTOLOAD'!Y3997</f>
        <v>0</v>
      </c>
      <c r="AM3997" s="4" t="e">
        <f t="shared" si="760"/>
        <v>#N/A</v>
      </c>
      <c r="AN3997" s="4" t="str">
        <f t="shared" si="761"/>
        <v>NO</v>
      </c>
      <c r="AO3997" s="4" t="str">
        <f t="shared" si="762"/>
        <v>Cash-in-Lieu</v>
      </c>
    </row>
    <row r="3998" ht="15" customHeight="1" s="4" customFormat="1">
      <c r="A3998" s="4">
        <f>'Enhanced Basket_AUTOLOAD'!H3998</f>
        <v>0</v>
      </c>
      <c r="B3998" s="4" t="str">
        <f t="shared" si="751"/>
        <v>SELL</v>
      </c>
      <c r="C3998" s="4" t="s">
        <v>29</v>
      </c>
      <c r="D3998" s="4" t="str">
        <f t="shared" si="752"/>
        <v>MT</v>
      </c>
      <c r="E3998" s="4" t="str">
        <f t="shared" si="753"/>
      </c>
      <c r="F3998" s="4" t="str">
        <f t="shared" si="754"/>
        <v>CIL LOAD</v>
      </c>
      <c r="G3998" s="4">
        <f t="shared" si="755"/>
        <v>0</v>
      </c>
      <c r="H3998" s="4" t="e">
        <f t="shared" si="756"/>
        <v>#N/A</v>
      </c>
      <c r="I3998" s="4" t="e">
        <f>_xll.BDP(AG3998&amp;" equity","crncy_adj_px_last","eqy_fund_crncy=usd")</f>
        <v>#NAME?</v>
      </c>
      <c r="J3998" s="4" t="str">
        <f t="shared" si="757"/>
      </c>
      <c r="AA3998" s="4">
        <f t="shared" si="758"/>
        <v>0</v>
      </c>
      <c r="AB3998" s="4">
        <f>'Enhanced Basket_AUTOLOAD'!T3998</f>
        <v>0</v>
      </c>
      <c r="AC3998" s="4">
        <f>'Enhanced Basket_AUTOLOAD'!M3998</f>
        <v>0</v>
      </c>
      <c r="AD3998" s="4">
        <f>'Enhanced Basket_AUTOLOAD'!L3998</f>
        <v>0</v>
      </c>
      <c r="AE3998" s="4">
        <f>'Enhanced Basket_AUTOLOAD'!Z3998</f>
        <v>0</v>
      </c>
      <c r="AF3998" s="4">
        <f>'Enhanced Basket_AUTOLOAD'!AB3998</f>
        <v>0</v>
      </c>
      <c r="AG3998" s="4" t="e">
        <f>VLOOKUP(AJ3998,'Ticker Mapping'!$I$3:$M$6706,5,0)</f>
        <v>#N/A</v>
      </c>
      <c r="AH3998" s="4" t="e">
        <f>_xll.BDP(AK3998&amp;" SEDOL","TICKER_AND_EXCH_CODE")</f>
        <v>#NAME?</v>
      </c>
      <c r="AI3998" s="4" t="e">
        <f t="shared" si="759"/>
        <v>#N/A</v>
      </c>
      <c r="AJ3998" s="4">
        <f>'Enhanced Basket_AUTOLOAD'!P3998</f>
        <v>0</v>
      </c>
      <c r="AK3998" s="4">
        <f>'Enhanced Basket_AUTOLOAD'!Q3998</f>
        <v>0</v>
      </c>
      <c r="AL3998" s="4">
        <f>'Enhanced Basket_AUTOLOAD'!Y3998</f>
        <v>0</v>
      </c>
      <c r="AM3998" s="4" t="e">
        <f t="shared" si="760"/>
        <v>#N/A</v>
      </c>
      <c r="AN3998" s="4" t="str">
        <f t="shared" si="761"/>
        <v>NO</v>
      </c>
      <c r="AO3998" s="4" t="str">
        <f t="shared" si="762"/>
        <v>Cash-in-Lieu</v>
      </c>
    </row>
    <row r="3999" ht="15" customHeight="1" s="4" customFormat="1">
      <c r="A3999" s="4">
        <f>'Enhanced Basket_AUTOLOAD'!H3999</f>
        <v>0</v>
      </c>
      <c r="B3999" s="4" t="str">
        <f t="shared" si="751"/>
        <v>SELL</v>
      </c>
      <c r="C3999" s="4" t="s">
        <v>29</v>
      </c>
      <c r="D3999" s="4" t="str">
        <f t="shared" si="752"/>
        <v>MT</v>
      </c>
      <c r="E3999" s="4" t="str">
        <f t="shared" si="753"/>
      </c>
      <c r="F3999" s="4" t="str">
        <f t="shared" si="754"/>
        <v>CIL LOAD</v>
      </c>
      <c r="G3999" s="4">
        <f t="shared" si="755"/>
        <v>0</v>
      </c>
      <c r="H3999" s="4" t="e">
        <f t="shared" si="756"/>
        <v>#N/A</v>
      </c>
      <c r="I3999" s="4" t="e">
        <f>_xll.BDP(AG3999&amp;" equity","crncy_adj_px_last","eqy_fund_crncy=usd")</f>
        <v>#NAME?</v>
      </c>
      <c r="J3999" s="4" t="str">
        <f t="shared" si="757"/>
      </c>
      <c r="AA3999" s="4">
        <f t="shared" si="758"/>
        <v>0</v>
      </c>
      <c r="AB3999" s="4">
        <f>'Enhanced Basket_AUTOLOAD'!T3999</f>
        <v>0</v>
      </c>
      <c r="AC3999" s="4">
        <f>'Enhanced Basket_AUTOLOAD'!M3999</f>
        <v>0</v>
      </c>
      <c r="AD3999" s="4">
        <f>'Enhanced Basket_AUTOLOAD'!L3999</f>
        <v>0</v>
      </c>
      <c r="AE3999" s="4">
        <f>'Enhanced Basket_AUTOLOAD'!Z3999</f>
        <v>0</v>
      </c>
      <c r="AF3999" s="4">
        <f>'Enhanced Basket_AUTOLOAD'!AB3999</f>
        <v>0</v>
      </c>
      <c r="AG3999" s="4" t="e">
        <f>VLOOKUP(AJ3999,'Ticker Mapping'!$I$3:$M$6706,5,0)</f>
        <v>#N/A</v>
      </c>
      <c r="AH3999" s="4" t="e">
        <f>_xll.BDP(AK3999&amp;" SEDOL","TICKER_AND_EXCH_CODE")</f>
        <v>#NAME?</v>
      </c>
      <c r="AI3999" s="4" t="e">
        <f t="shared" si="759"/>
        <v>#N/A</v>
      </c>
      <c r="AJ3999" s="4">
        <f>'Enhanced Basket_AUTOLOAD'!P3999</f>
        <v>0</v>
      </c>
      <c r="AK3999" s="4">
        <f>'Enhanced Basket_AUTOLOAD'!Q3999</f>
        <v>0</v>
      </c>
      <c r="AL3999" s="4">
        <f>'Enhanced Basket_AUTOLOAD'!Y3999</f>
        <v>0</v>
      </c>
      <c r="AM3999" s="4" t="e">
        <f t="shared" si="760"/>
        <v>#N/A</v>
      </c>
      <c r="AN3999" s="4" t="str">
        <f t="shared" si="761"/>
        <v>NO</v>
      </c>
      <c r="AO3999" s="4" t="str">
        <f t="shared" si="762"/>
        <v>Cash-in-Lieu</v>
      </c>
    </row>
    <row r="4000" ht="15" customHeight="1" s="4" customFormat="1">
      <c r="A4000" s="4">
        <f>'Enhanced Basket_AUTOLOAD'!H4000</f>
        <v>0</v>
      </c>
      <c r="B4000" s="4" t="str">
        <f t="shared" si="751"/>
        <v>SELL</v>
      </c>
      <c r="C4000" s="4" t="s">
        <v>29</v>
      </c>
      <c r="D4000" s="4" t="str">
        <f t="shared" si="752"/>
        <v>MT</v>
      </c>
      <c r="E4000" s="4" t="str">
        <f t="shared" si="753"/>
      </c>
      <c r="F4000" s="4" t="str">
        <f t="shared" si="754"/>
        <v>CIL LOAD</v>
      </c>
      <c r="G4000" s="4">
        <f t="shared" si="755"/>
        <v>0</v>
      </c>
      <c r="H4000" s="4" t="e">
        <f t="shared" si="756"/>
        <v>#N/A</v>
      </c>
      <c r="I4000" s="4" t="e">
        <f>_xll.BDP(AG4000&amp;" equity","crncy_adj_px_last","eqy_fund_crncy=usd")</f>
        <v>#NAME?</v>
      </c>
      <c r="J4000" s="4" t="str">
        <f t="shared" si="757"/>
      </c>
      <c r="AA4000" s="4">
        <f t="shared" si="758"/>
        <v>0</v>
      </c>
      <c r="AB4000" s="4">
        <f>'Enhanced Basket_AUTOLOAD'!T4000</f>
        <v>0</v>
      </c>
      <c r="AC4000" s="4">
        <f>'Enhanced Basket_AUTOLOAD'!M4000</f>
        <v>0</v>
      </c>
      <c r="AD4000" s="4">
        <f>'Enhanced Basket_AUTOLOAD'!L4000</f>
        <v>0</v>
      </c>
      <c r="AE4000" s="4">
        <f>'Enhanced Basket_AUTOLOAD'!Z4000</f>
        <v>0</v>
      </c>
      <c r="AF4000" s="4">
        <f>'Enhanced Basket_AUTOLOAD'!AB4000</f>
        <v>0</v>
      </c>
      <c r="AG4000" s="4" t="e">
        <f>VLOOKUP(AJ4000,'Ticker Mapping'!$I$3:$M$6706,5,0)</f>
        <v>#N/A</v>
      </c>
      <c r="AH4000" s="4" t="e">
        <f>_xll.BDP(AK4000&amp;" SEDOL","TICKER_AND_EXCH_CODE")</f>
        <v>#NAME?</v>
      </c>
      <c r="AI4000" s="4" t="e">
        <f t="shared" si="759"/>
        <v>#N/A</v>
      </c>
      <c r="AJ4000" s="4">
        <f>'Enhanced Basket_AUTOLOAD'!P4000</f>
        <v>0</v>
      </c>
      <c r="AK4000" s="4">
        <f>'Enhanced Basket_AUTOLOAD'!Q4000</f>
        <v>0</v>
      </c>
      <c r="AL4000" s="4">
        <f>'Enhanced Basket_AUTOLOAD'!Y4000</f>
        <v>0</v>
      </c>
      <c r="AM4000" s="4" t="e">
        <f t="shared" si="760"/>
        <v>#N/A</v>
      </c>
      <c r="AN4000" s="4" t="str">
        <f t="shared" si="761"/>
        <v>NO</v>
      </c>
      <c r="AO4000" s="4" t="str">
        <f t="shared" si="762"/>
        <v>Cash-in-Lieu</v>
      </c>
    </row>
    <row r="4001" ht="15" customHeight="1" s="4" customFormat="1">
      <c r="A4001" s="4">
        <f>'Enhanced Basket_AUTOLOAD'!H4001</f>
        <v>0</v>
      </c>
      <c r="B4001" s="4" t="str">
        <f t="shared" si="751"/>
        <v>SELL</v>
      </c>
      <c r="C4001" s="4" t="s">
        <v>29</v>
      </c>
      <c r="D4001" s="4" t="str">
        <f t="shared" si="752"/>
        <v>MT</v>
      </c>
      <c r="E4001" s="4" t="str">
        <f t="shared" si="753"/>
      </c>
      <c r="F4001" s="4" t="str">
        <f t="shared" si="754"/>
        <v>CIL LOAD</v>
      </c>
      <c r="G4001" s="4">
        <f t="shared" si="755"/>
        <v>0</v>
      </c>
      <c r="H4001" s="4" t="e">
        <f t="shared" si="756"/>
        <v>#N/A</v>
      </c>
      <c r="I4001" s="4" t="e">
        <f>_xll.BDP(AG4001&amp;" equity","crncy_adj_px_last","eqy_fund_crncy=usd")</f>
        <v>#NAME?</v>
      </c>
      <c r="J4001" s="4" t="str">
        <f t="shared" si="757"/>
      </c>
      <c r="AA4001" s="4">
        <f t="shared" si="758"/>
        <v>0</v>
      </c>
      <c r="AB4001" s="4">
        <f>'Enhanced Basket_AUTOLOAD'!T4001</f>
        <v>0</v>
      </c>
      <c r="AC4001" s="4">
        <f>'Enhanced Basket_AUTOLOAD'!M4001</f>
        <v>0</v>
      </c>
      <c r="AD4001" s="4">
        <f>'Enhanced Basket_AUTOLOAD'!L4001</f>
        <v>0</v>
      </c>
      <c r="AE4001" s="4">
        <f>'Enhanced Basket_AUTOLOAD'!Z4001</f>
        <v>0</v>
      </c>
      <c r="AF4001" s="4">
        <f>'Enhanced Basket_AUTOLOAD'!AB4001</f>
        <v>0</v>
      </c>
      <c r="AG4001" s="4" t="e">
        <f>VLOOKUP(AJ4001,'Ticker Mapping'!$I$3:$M$6706,5,0)</f>
        <v>#N/A</v>
      </c>
      <c r="AH4001" s="4" t="e">
        <f>_xll.BDP(AK4001&amp;" SEDOL","TICKER_AND_EXCH_CODE")</f>
        <v>#NAME?</v>
      </c>
      <c r="AI4001" s="4" t="e">
        <f t="shared" si="759"/>
        <v>#N/A</v>
      </c>
      <c r="AJ4001" s="4">
        <f>'Enhanced Basket_AUTOLOAD'!P4001</f>
        <v>0</v>
      </c>
      <c r="AK4001" s="4">
        <f>'Enhanced Basket_AUTOLOAD'!Q4001</f>
        <v>0</v>
      </c>
      <c r="AL4001" s="4">
        <f>'Enhanced Basket_AUTOLOAD'!Y4001</f>
        <v>0</v>
      </c>
      <c r="AM4001" s="4" t="e">
        <f t="shared" si="760"/>
        <v>#N/A</v>
      </c>
      <c r="AN4001" s="4" t="str">
        <f t="shared" si="761"/>
        <v>NO</v>
      </c>
      <c r="AO4001" s="4" t="str">
        <f t="shared" si="762"/>
        <v>Cash-in-Lieu</v>
      </c>
    </row>
    <row r="4002" ht="15" customHeight="1" s="4" customFormat="1">
      <c r="A4002" s="4">
        <f>'Enhanced Basket_AUTOLOAD'!H4002</f>
        <v>0</v>
      </c>
      <c r="B4002" s="4" t="str">
        <f t="shared" si="751"/>
        <v>SELL</v>
      </c>
      <c r="C4002" s="4" t="s">
        <v>29</v>
      </c>
      <c r="D4002" s="4" t="str">
        <f t="shared" si="752"/>
        <v>MT</v>
      </c>
      <c r="E4002" s="4" t="str">
        <f t="shared" si="753"/>
      </c>
      <c r="F4002" s="4" t="str">
        <f t="shared" si="754"/>
        <v>CIL LOAD</v>
      </c>
      <c r="G4002" s="4">
        <f t="shared" si="755"/>
        <v>0</v>
      </c>
      <c r="H4002" s="4" t="e">
        <f t="shared" si="756"/>
        <v>#N/A</v>
      </c>
      <c r="I4002" s="4" t="e">
        <f>_xll.BDP(AG4002&amp;" equity","crncy_adj_px_last","eqy_fund_crncy=usd")</f>
        <v>#NAME?</v>
      </c>
      <c r="J4002" s="4" t="str">
        <f t="shared" si="757"/>
      </c>
      <c r="AA4002" s="4">
        <f t="shared" si="758"/>
        <v>0</v>
      </c>
      <c r="AB4002" s="4">
        <f>'Enhanced Basket_AUTOLOAD'!T4002</f>
        <v>0</v>
      </c>
      <c r="AC4002" s="4">
        <f>'Enhanced Basket_AUTOLOAD'!M4002</f>
        <v>0</v>
      </c>
      <c r="AD4002" s="4">
        <f>'Enhanced Basket_AUTOLOAD'!L4002</f>
        <v>0</v>
      </c>
      <c r="AE4002" s="4">
        <f>'Enhanced Basket_AUTOLOAD'!Z4002</f>
        <v>0</v>
      </c>
      <c r="AF4002" s="4">
        <f>'Enhanced Basket_AUTOLOAD'!AB4002</f>
        <v>0</v>
      </c>
      <c r="AG4002" s="4" t="e">
        <f>VLOOKUP(AJ4002,'Ticker Mapping'!$I$3:$M$6706,5,0)</f>
        <v>#N/A</v>
      </c>
      <c r="AH4002" s="4" t="e">
        <f>_xll.BDP(AK4002&amp;" SEDOL","TICKER_AND_EXCH_CODE")</f>
        <v>#NAME?</v>
      </c>
      <c r="AI4002" s="4" t="e">
        <f t="shared" si="759"/>
        <v>#N/A</v>
      </c>
      <c r="AJ4002" s="4">
        <f>'Enhanced Basket_AUTOLOAD'!P4002</f>
        <v>0</v>
      </c>
      <c r="AK4002" s="4">
        <f>'Enhanced Basket_AUTOLOAD'!Q4002</f>
        <v>0</v>
      </c>
      <c r="AL4002" s="4">
        <f>'Enhanced Basket_AUTOLOAD'!Y4002</f>
        <v>0</v>
      </c>
      <c r="AM4002" s="4" t="e">
        <f t="shared" si="760"/>
        <v>#N/A</v>
      </c>
      <c r="AN4002" s="4" t="str">
        <f t="shared" si="761"/>
        <v>NO</v>
      </c>
      <c r="AO4002" s="4" t="str">
        <f t="shared" si="762"/>
        <v>Cash-in-Lieu</v>
      </c>
    </row>
    <row r="4003" ht="15" customHeight="1" s="4" customFormat="1">
      <c r="A4003" s="4">
        <f>'Enhanced Basket_AUTOLOAD'!H4003</f>
        <v>0</v>
      </c>
      <c r="B4003" s="4" t="str">
        <f t="shared" si="751"/>
        <v>SELL</v>
      </c>
      <c r="C4003" s="4" t="s">
        <v>29</v>
      </c>
      <c r="D4003" s="4" t="str">
        <f t="shared" si="752"/>
        <v>MT</v>
      </c>
      <c r="E4003" s="4" t="str">
        <f t="shared" si="753"/>
      </c>
      <c r="F4003" s="4" t="str">
        <f t="shared" si="754"/>
        <v>CIL LOAD</v>
      </c>
      <c r="G4003" s="4">
        <f t="shared" si="755"/>
        <v>0</v>
      </c>
      <c r="H4003" s="4" t="e">
        <f t="shared" si="756"/>
        <v>#N/A</v>
      </c>
      <c r="I4003" s="4" t="e">
        <f>_xll.BDP(AG4003&amp;" equity","crncy_adj_px_last","eqy_fund_crncy=usd")</f>
        <v>#NAME?</v>
      </c>
      <c r="J4003" s="4" t="str">
        <f t="shared" si="757"/>
      </c>
      <c r="AA4003" s="4">
        <f t="shared" si="758"/>
        <v>0</v>
      </c>
      <c r="AB4003" s="4">
        <f>'Enhanced Basket_AUTOLOAD'!T4003</f>
        <v>0</v>
      </c>
      <c r="AC4003" s="4">
        <f>'Enhanced Basket_AUTOLOAD'!M4003</f>
        <v>0</v>
      </c>
      <c r="AD4003" s="4">
        <f>'Enhanced Basket_AUTOLOAD'!L4003</f>
        <v>0</v>
      </c>
      <c r="AE4003" s="4">
        <f>'Enhanced Basket_AUTOLOAD'!Z4003</f>
        <v>0</v>
      </c>
      <c r="AF4003" s="4">
        <f>'Enhanced Basket_AUTOLOAD'!AB4003</f>
        <v>0</v>
      </c>
      <c r="AG4003" s="4" t="e">
        <f>VLOOKUP(AJ4003,'Ticker Mapping'!$I$3:$M$6706,5,0)</f>
        <v>#N/A</v>
      </c>
      <c r="AH4003" s="4" t="e">
        <f>_xll.BDP(AK4003&amp;" SEDOL","TICKER_AND_EXCH_CODE")</f>
        <v>#NAME?</v>
      </c>
      <c r="AI4003" s="4" t="e">
        <f t="shared" si="759"/>
        <v>#N/A</v>
      </c>
      <c r="AJ4003" s="4">
        <f>'Enhanced Basket_AUTOLOAD'!P4003</f>
        <v>0</v>
      </c>
      <c r="AK4003" s="4">
        <f>'Enhanced Basket_AUTOLOAD'!Q4003</f>
        <v>0</v>
      </c>
      <c r="AL4003" s="4">
        <f>'Enhanced Basket_AUTOLOAD'!Y4003</f>
        <v>0</v>
      </c>
      <c r="AM4003" s="4" t="e">
        <f t="shared" si="760"/>
        <v>#N/A</v>
      </c>
      <c r="AN4003" s="4" t="str">
        <f t="shared" si="761"/>
        <v>NO</v>
      </c>
      <c r="AO4003" s="4" t="str">
        <f t="shared" si="762"/>
        <v>Cash-in-Lieu</v>
      </c>
    </row>
    <row r="4004" ht="15" customHeight="1" s="4" customFormat="1">
      <c r="A4004" s="4">
        <f>'Enhanced Basket_AUTOLOAD'!H4004</f>
        <v>0</v>
      </c>
      <c r="B4004" s="4" t="str">
        <f t="shared" si="751"/>
        <v>SELL</v>
      </c>
      <c r="C4004" s="4" t="s">
        <v>29</v>
      </c>
      <c r="D4004" s="4" t="str">
        <f t="shared" si="752"/>
        <v>MT</v>
      </c>
      <c r="E4004" s="4" t="str">
        <f t="shared" si="753"/>
      </c>
      <c r="F4004" s="4" t="str">
        <f t="shared" si="754"/>
        <v>CIL LOAD</v>
      </c>
      <c r="G4004" s="4">
        <f t="shared" si="755"/>
        <v>0</v>
      </c>
      <c r="H4004" s="4" t="e">
        <f t="shared" si="756"/>
        <v>#N/A</v>
      </c>
      <c r="I4004" s="4" t="e">
        <f>_xll.BDP(AG4004&amp;" equity","crncy_adj_px_last","eqy_fund_crncy=usd")</f>
        <v>#NAME?</v>
      </c>
      <c r="J4004" s="4" t="str">
        <f t="shared" si="757"/>
      </c>
      <c r="AA4004" s="4">
        <f t="shared" si="758"/>
        <v>0</v>
      </c>
      <c r="AB4004" s="4">
        <f>'Enhanced Basket_AUTOLOAD'!T4004</f>
        <v>0</v>
      </c>
      <c r="AC4004" s="4">
        <f>'Enhanced Basket_AUTOLOAD'!M4004</f>
        <v>0</v>
      </c>
      <c r="AD4004" s="4">
        <f>'Enhanced Basket_AUTOLOAD'!L4004</f>
        <v>0</v>
      </c>
      <c r="AE4004" s="4">
        <f>'Enhanced Basket_AUTOLOAD'!Z4004</f>
        <v>0</v>
      </c>
      <c r="AF4004" s="4">
        <f>'Enhanced Basket_AUTOLOAD'!AB4004</f>
        <v>0</v>
      </c>
      <c r="AG4004" s="4" t="e">
        <f>VLOOKUP(AJ4004,'Ticker Mapping'!$I$3:$M$6706,5,0)</f>
        <v>#N/A</v>
      </c>
      <c r="AH4004" s="4" t="e">
        <f>_xll.BDP(AK4004&amp;" SEDOL","TICKER_AND_EXCH_CODE")</f>
        <v>#NAME?</v>
      </c>
      <c r="AI4004" s="4" t="e">
        <f t="shared" si="759"/>
        <v>#N/A</v>
      </c>
      <c r="AJ4004" s="4">
        <f>'Enhanced Basket_AUTOLOAD'!P4004</f>
        <v>0</v>
      </c>
      <c r="AK4004" s="4">
        <f>'Enhanced Basket_AUTOLOAD'!Q4004</f>
        <v>0</v>
      </c>
      <c r="AL4004" s="4">
        <f>'Enhanced Basket_AUTOLOAD'!Y4004</f>
        <v>0</v>
      </c>
      <c r="AM4004" s="4" t="e">
        <f t="shared" si="760"/>
        <v>#N/A</v>
      </c>
      <c r="AN4004" s="4" t="str">
        <f t="shared" si="761"/>
        <v>NO</v>
      </c>
      <c r="AO4004" s="4" t="str">
        <f t="shared" si="762"/>
        <v>Cash-in-Lieu</v>
      </c>
    </row>
    <row r="4005" ht="15" customHeight="1" s="4" customFormat="1">
      <c r="A4005" s="4">
        <f>'Enhanced Basket_AUTOLOAD'!H4005</f>
        <v>0</v>
      </c>
      <c r="B4005" s="4" t="str">
        <f t="shared" si="751"/>
        <v>SELL</v>
      </c>
      <c r="C4005" s="4" t="s">
        <v>29</v>
      </c>
      <c r="D4005" s="4" t="str">
        <f t="shared" si="752"/>
        <v>MT</v>
      </c>
      <c r="E4005" s="4" t="str">
        <f t="shared" si="753"/>
      </c>
      <c r="F4005" s="4" t="str">
        <f t="shared" si="754"/>
        <v>CIL LOAD</v>
      </c>
      <c r="G4005" s="4">
        <f t="shared" si="755"/>
        <v>0</v>
      </c>
      <c r="H4005" s="4" t="e">
        <f t="shared" si="756"/>
        <v>#N/A</v>
      </c>
      <c r="I4005" s="4" t="e">
        <f>_xll.BDP(AG4005&amp;" equity","crncy_adj_px_last","eqy_fund_crncy=usd")</f>
        <v>#NAME?</v>
      </c>
      <c r="J4005" s="4" t="str">
        <f t="shared" si="757"/>
      </c>
      <c r="AA4005" s="4">
        <f t="shared" si="758"/>
        <v>0</v>
      </c>
      <c r="AB4005" s="4">
        <f>'Enhanced Basket_AUTOLOAD'!T4005</f>
        <v>0</v>
      </c>
      <c r="AC4005" s="4">
        <f>'Enhanced Basket_AUTOLOAD'!M4005</f>
        <v>0</v>
      </c>
      <c r="AD4005" s="4">
        <f>'Enhanced Basket_AUTOLOAD'!L4005</f>
        <v>0</v>
      </c>
      <c r="AE4005" s="4">
        <f>'Enhanced Basket_AUTOLOAD'!Z4005</f>
        <v>0</v>
      </c>
      <c r="AF4005" s="4">
        <f>'Enhanced Basket_AUTOLOAD'!AB4005</f>
        <v>0</v>
      </c>
      <c r="AG4005" s="4" t="e">
        <f>VLOOKUP(AJ4005,'Ticker Mapping'!$I$3:$M$6706,5,0)</f>
        <v>#N/A</v>
      </c>
      <c r="AH4005" s="4" t="e">
        <f>_xll.BDP(AK4005&amp;" SEDOL","TICKER_AND_EXCH_CODE")</f>
        <v>#NAME?</v>
      </c>
      <c r="AI4005" s="4" t="e">
        <f t="shared" si="759"/>
        <v>#N/A</v>
      </c>
      <c r="AJ4005" s="4">
        <f>'Enhanced Basket_AUTOLOAD'!P4005</f>
        <v>0</v>
      </c>
      <c r="AK4005" s="4">
        <f>'Enhanced Basket_AUTOLOAD'!Q4005</f>
        <v>0</v>
      </c>
      <c r="AL4005" s="4">
        <f>'Enhanced Basket_AUTOLOAD'!Y4005</f>
        <v>0</v>
      </c>
      <c r="AM4005" s="4" t="e">
        <f t="shared" si="760"/>
        <v>#N/A</v>
      </c>
      <c r="AN4005" s="4" t="str">
        <f t="shared" si="761"/>
        <v>NO</v>
      </c>
      <c r="AO4005" s="4" t="str">
        <f t="shared" si="762"/>
        <v>Cash-in-Lieu</v>
      </c>
    </row>
    <row r="4006" ht="15" customHeight="1" s="4" customFormat="1">
      <c r="A4006" s="4">
        <f>'Enhanced Basket_AUTOLOAD'!H4006</f>
        <v>0</v>
      </c>
      <c r="B4006" s="4" t="str">
        <f t="shared" si="751"/>
        <v>SELL</v>
      </c>
      <c r="C4006" s="4" t="s">
        <v>29</v>
      </c>
      <c r="D4006" s="4" t="str">
        <f t="shared" si="752"/>
        <v>MT</v>
      </c>
      <c r="E4006" s="4" t="str">
        <f t="shared" si="753"/>
      </c>
      <c r="F4006" s="4" t="str">
        <f t="shared" si="754"/>
        <v>CIL LOAD</v>
      </c>
      <c r="G4006" s="4">
        <f t="shared" si="755"/>
        <v>0</v>
      </c>
      <c r="H4006" s="4" t="e">
        <f t="shared" si="756"/>
        <v>#N/A</v>
      </c>
      <c r="I4006" s="4" t="e">
        <f>_xll.BDP(AG4006&amp;" equity","crncy_adj_px_last","eqy_fund_crncy=usd")</f>
        <v>#NAME?</v>
      </c>
      <c r="J4006" s="4" t="str">
        <f t="shared" si="757"/>
      </c>
      <c r="AA4006" s="4">
        <f t="shared" si="758"/>
        <v>0</v>
      </c>
      <c r="AB4006" s="4">
        <f>'Enhanced Basket_AUTOLOAD'!T4006</f>
        <v>0</v>
      </c>
      <c r="AC4006" s="4">
        <f>'Enhanced Basket_AUTOLOAD'!M4006</f>
        <v>0</v>
      </c>
      <c r="AD4006" s="4">
        <f>'Enhanced Basket_AUTOLOAD'!L4006</f>
        <v>0</v>
      </c>
      <c r="AE4006" s="4">
        <f>'Enhanced Basket_AUTOLOAD'!Z4006</f>
        <v>0</v>
      </c>
      <c r="AF4006" s="4">
        <f>'Enhanced Basket_AUTOLOAD'!AB4006</f>
        <v>0</v>
      </c>
      <c r="AG4006" s="4" t="e">
        <f>VLOOKUP(AJ4006,'Ticker Mapping'!$I$3:$M$6706,5,0)</f>
        <v>#N/A</v>
      </c>
      <c r="AH4006" s="4" t="e">
        <f>_xll.BDP(AK4006&amp;" SEDOL","TICKER_AND_EXCH_CODE")</f>
        <v>#NAME?</v>
      </c>
      <c r="AI4006" s="4" t="e">
        <f t="shared" si="759"/>
        <v>#N/A</v>
      </c>
      <c r="AJ4006" s="4">
        <f>'Enhanced Basket_AUTOLOAD'!P4006</f>
        <v>0</v>
      </c>
      <c r="AK4006" s="4">
        <f>'Enhanced Basket_AUTOLOAD'!Q4006</f>
        <v>0</v>
      </c>
      <c r="AL4006" s="4">
        <f>'Enhanced Basket_AUTOLOAD'!Y4006</f>
        <v>0</v>
      </c>
      <c r="AM4006" s="4" t="e">
        <f t="shared" si="760"/>
        <v>#N/A</v>
      </c>
      <c r="AN4006" s="4" t="str">
        <f t="shared" si="761"/>
        <v>NO</v>
      </c>
      <c r="AO4006" s="4" t="str">
        <f t="shared" si="762"/>
        <v>Cash-in-Lieu</v>
      </c>
    </row>
    <row r="4007" ht="15" customHeight="1" s="4" customFormat="1">
      <c r="A4007" s="4">
        <f>'Enhanced Basket_AUTOLOAD'!H4007</f>
        <v>0</v>
      </c>
      <c r="B4007" s="4" t="str">
        <f t="shared" si="751"/>
        <v>SELL</v>
      </c>
      <c r="C4007" s="4" t="s">
        <v>29</v>
      </c>
      <c r="D4007" s="4" t="str">
        <f t="shared" si="752"/>
        <v>MT</v>
      </c>
      <c r="E4007" s="4" t="str">
        <f t="shared" si="753"/>
      </c>
      <c r="F4007" s="4" t="str">
        <f t="shared" si="754"/>
        <v>CIL LOAD</v>
      </c>
      <c r="G4007" s="4">
        <f t="shared" si="755"/>
        <v>0</v>
      </c>
      <c r="H4007" s="4" t="e">
        <f t="shared" si="756"/>
        <v>#N/A</v>
      </c>
      <c r="I4007" s="4" t="e">
        <f>_xll.BDP(AG4007&amp;" equity","crncy_adj_px_last","eqy_fund_crncy=usd")</f>
        <v>#NAME?</v>
      </c>
      <c r="J4007" s="4" t="str">
        <f t="shared" si="757"/>
      </c>
      <c r="AA4007" s="4">
        <f t="shared" si="758"/>
        <v>0</v>
      </c>
      <c r="AB4007" s="4">
        <f>'Enhanced Basket_AUTOLOAD'!T4007</f>
        <v>0</v>
      </c>
      <c r="AC4007" s="4">
        <f>'Enhanced Basket_AUTOLOAD'!M4007</f>
        <v>0</v>
      </c>
      <c r="AD4007" s="4">
        <f>'Enhanced Basket_AUTOLOAD'!L4007</f>
        <v>0</v>
      </c>
      <c r="AE4007" s="4">
        <f>'Enhanced Basket_AUTOLOAD'!Z4007</f>
        <v>0</v>
      </c>
      <c r="AF4007" s="4">
        <f>'Enhanced Basket_AUTOLOAD'!AB4007</f>
        <v>0</v>
      </c>
      <c r="AG4007" s="4" t="e">
        <f>VLOOKUP(AJ4007,'Ticker Mapping'!$I$3:$M$6706,5,0)</f>
        <v>#N/A</v>
      </c>
      <c r="AH4007" s="4" t="e">
        <f>_xll.BDP(AK4007&amp;" SEDOL","TICKER_AND_EXCH_CODE")</f>
        <v>#NAME?</v>
      </c>
      <c r="AI4007" s="4" t="e">
        <f t="shared" si="759"/>
        <v>#N/A</v>
      </c>
      <c r="AJ4007" s="4">
        <f>'Enhanced Basket_AUTOLOAD'!P4007</f>
        <v>0</v>
      </c>
      <c r="AK4007" s="4">
        <f>'Enhanced Basket_AUTOLOAD'!Q4007</f>
        <v>0</v>
      </c>
      <c r="AL4007" s="4">
        <f>'Enhanced Basket_AUTOLOAD'!Y4007</f>
        <v>0</v>
      </c>
      <c r="AM4007" s="4" t="e">
        <f t="shared" si="760"/>
        <v>#N/A</v>
      </c>
      <c r="AN4007" s="4" t="str">
        <f t="shared" si="761"/>
        <v>NO</v>
      </c>
      <c r="AO4007" s="4" t="str">
        <f t="shared" si="762"/>
        <v>Cash-in-Lieu</v>
      </c>
    </row>
    <row r="4008" ht="15" customHeight="1" s="4" customFormat="1">
      <c r="A4008" s="4">
        <f>'Enhanced Basket_AUTOLOAD'!H4008</f>
        <v>0</v>
      </c>
      <c r="B4008" s="4" t="str">
        <f t="shared" si="751"/>
        <v>SELL</v>
      </c>
      <c r="C4008" s="4" t="s">
        <v>29</v>
      </c>
      <c r="D4008" s="4" t="str">
        <f t="shared" si="752"/>
        <v>MT</v>
      </c>
      <c r="E4008" s="4" t="str">
        <f t="shared" si="753"/>
      </c>
      <c r="F4008" s="4" t="str">
        <f t="shared" si="754"/>
        <v>CIL LOAD</v>
      </c>
      <c r="G4008" s="4">
        <f t="shared" si="755"/>
        <v>0</v>
      </c>
      <c r="H4008" s="4" t="e">
        <f t="shared" si="756"/>
        <v>#N/A</v>
      </c>
      <c r="I4008" s="4" t="e">
        <f>_xll.BDP(AG4008&amp;" equity","crncy_adj_px_last","eqy_fund_crncy=usd")</f>
        <v>#NAME?</v>
      </c>
      <c r="J4008" s="4" t="str">
        <f t="shared" si="757"/>
      </c>
      <c r="AA4008" s="4">
        <f t="shared" si="758"/>
        <v>0</v>
      </c>
      <c r="AB4008" s="4">
        <f>'Enhanced Basket_AUTOLOAD'!T4008</f>
        <v>0</v>
      </c>
      <c r="AC4008" s="4">
        <f>'Enhanced Basket_AUTOLOAD'!M4008</f>
        <v>0</v>
      </c>
      <c r="AD4008" s="4">
        <f>'Enhanced Basket_AUTOLOAD'!L4008</f>
        <v>0</v>
      </c>
      <c r="AE4008" s="4">
        <f>'Enhanced Basket_AUTOLOAD'!Z4008</f>
        <v>0</v>
      </c>
      <c r="AF4008" s="4">
        <f>'Enhanced Basket_AUTOLOAD'!AB4008</f>
        <v>0</v>
      </c>
      <c r="AG4008" s="4" t="e">
        <f>VLOOKUP(AJ4008,'Ticker Mapping'!$I$3:$M$6706,5,0)</f>
        <v>#N/A</v>
      </c>
      <c r="AH4008" s="4" t="e">
        <f>_xll.BDP(AK4008&amp;" SEDOL","TICKER_AND_EXCH_CODE")</f>
        <v>#NAME?</v>
      </c>
      <c r="AI4008" s="4" t="e">
        <f t="shared" si="759"/>
        <v>#N/A</v>
      </c>
      <c r="AJ4008" s="4">
        <f>'Enhanced Basket_AUTOLOAD'!P4008</f>
        <v>0</v>
      </c>
      <c r="AK4008" s="4">
        <f>'Enhanced Basket_AUTOLOAD'!Q4008</f>
        <v>0</v>
      </c>
      <c r="AL4008" s="4">
        <f>'Enhanced Basket_AUTOLOAD'!Y4008</f>
        <v>0</v>
      </c>
      <c r="AM4008" s="4" t="e">
        <f t="shared" si="760"/>
        <v>#N/A</v>
      </c>
      <c r="AN4008" s="4" t="str">
        <f t="shared" si="761"/>
        <v>NO</v>
      </c>
      <c r="AO4008" s="4" t="str">
        <f t="shared" si="762"/>
        <v>Cash-in-Lieu</v>
      </c>
    </row>
    <row r="4009" ht="15" customHeight="1" s="4" customFormat="1">
      <c r="A4009" s="4">
        <f>'Enhanced Basket_AUTOLOAD'!H4009</f>
        <v>0</v>
      </c>
      <c r="B4009" s="4" t="str">
        <f t="shared" si="751"/>
        <v>SELL</v>
      </c>
      <c r="C4009" s="4" t="s">
        <v>29</v>
      </c>
      <c r="D4009" s="4" t="str">
        <f t="shared" si="752"/>
        <v>MT</v>
      </c>
      <c r="E4009" s="4" t="str">
        <f t="shared" si="753"/>
      </c>
      <c r="F4009" s="4" t="str">
        <f t="shared" si="754"/>
        <v>CIL LOAD</v>
      </c>
      <c r="G4009" s="4">
        <f t="shared" si="755"/>
        <v>0</v>
      </c>
      <c r="H4009" s="4" t="e">
        <f t="shared" si="756"/>
        <v>#N/A</v>
      </c>
      <c r="I4009" s="4" t="e">
        <f>_xll.BDP(AG4009&amp;" equity","crncy_adj_px_last","eqy_fund_crncy=usd")</f>
        <v>#NAME?</v>
      </c>
      <c r="J4009" s="4" t="str">
        <f t="shared" si="757"/>
      </c>
      <c r="AA4009" s="4">
        <f t="shared" si="758"/>
        <v>0</v>
      </c>
      <c r="AB4009" s="4">
        <f>'Enhanced Basket_AUTOLOAD'!T4009</f>
        <v>0</v>
      </c>
      <c r="AC4009" s="4">
        <f>'Enhanced Basket_AUTOLOAD'!M4009</f>
        <v>0</v>
      </c>
      <c r="AD4009" s="4">
        <f>'Enhanced Basket_AUTOLOAD'!L4009</f>
        <v>0</v>
      </c>
      <c r="AE4009" s="4">
        <f>'Enhanced Basket_AUTOLOAD'!Z4009</f>
        <v>0</v>
      </c>
      <c r="AF4009" s="4">
        <f>'Enhanced Basket_AUTOLOAD'!AB4009</f>
        <v>0</v>
      </c>
      <c r="AG4009" s="4" t="e">
        <f>VLOOKUP(AJ4009,'Ticker Mapping'!$I$3:$M$6706,5,0)</f>
        <v>#N/A</v>
      </c>
      <c r="AH4009" s="4" t="e">
        <f>_xll.BDP(AK4009&amp;" SEDOL","TICKER_AND_EXCH_CODE")</f>
        <v>#NAME?</v>
      </c>
      <c r="AI4009" s="4" t="e">
        <f t="shared" si="759"/>
        <v>#N/A</v>
      </c>
      <c r="AJ4009" s="4">
        <f>'Enhanced Basket_AUTOLOAD'!P4009</f>
        <v>0</v>
      </c>
      <c r="AK4009" s="4">
        <f>'Enhanced Basket_AUTOLOAD'!Q4009</f>
        <v>0</v>
      </c>
      <c r="AL4009" s="4">
        <f>'Enhanced Basket_AUTOLOAD'!Y4009</f>
        <v>0</v>
      </c>
      <c r="AM4009" s="4" t="e">
        <f t="shared" si="760"/>
        <v>#N/A</v>
      </c>
      <c r="AN4009" s="4" t="str">
        <f t="shared" si="761"/>
        <v>NO</v>
      </c>
      <c r="AO4009" s="4" t="str">
        <f t="shared" si="762"/>
        <v>Cash-in-Lieu</v>
      </c>
    </row>
    <row r="4010" ht="15" customHeight="1" s="4" customFormat="1">
      <c r="A4010" s="4">
        <f>'Enhanced Basket_AUTOLOAD'!H4010</f>
        <v>0</v>
      </c>
      <c r="B4010" s="4" t="str">
        <f t="shared" si="751"/>
        <v>SELL</v>
      </c>
      <c r="C4010" s="4" t="s">
        <v>29</v>
      </c>
      <c r="D4010" s="4" t="str">
        <f t="shared" si="752"/>
        <v>MT</v>
      </c>
      <c r="E4010" s="4" t="str">
        <f t="shared" si="753"/>
      </c>
      <c r="F4010" s="4" t="str">
        <f t="shared" si="754"/>
        <v>CIL LOAD</v>
      </c>
      <c r="G4010" s="4">
        <f t="shared" si="755"/>
        <v>0</v>
      </c>
      <c r="H4010" s="4" t="e">
        <f t="shared" si="756"/>
        <v>#N/A</v>
      </c>
      <c r="I4010" s="4" t="e">
        <f>_xll.BDP(AG4010&amp;" equity","crncy_adj_px_last","eqy_fund_crncy=usd")</f>
        <v>#NAME?</v>
      </c>
      <c r="J4010" s="4" t="str">
        <f t="shared" si="757"/>
      </c>
      <c r="AA4010" s="4">
        <f t="shared" si="758"/>
        <v>0</v>
      </c>
      <c r="AB4010" s="4">
        <f>'Enhanced Basket_AUTOLOAD'!T4010</f>
        <v>0</v>
      </c>
      <c r="AC4010" s="4">
        <f>'Enhanced Basket_AUTOLOAD'!M4010</f>
        <v>0</v>
      </c>
      <c r="AD4010" s="4">
        <f>'Enhanced Basket_AUTOLOAD'!L4010</f>
        <v>0</v>
      </c>
      <c r="AE4010" s="4">
        <f>'Enhanced Basket_AUTOLOAD'!Z4010</f>
        <v>0</v>
      </c>
      <c r="AF4010" s="4">
        <f>'Enhanced Basket_AUTOLOAD'!AB4010</f>
        <v>0</v>
      </c>
      <c r="AG4010" s="4" t="e">
        <f>VLOOKUP(AJ4010,'Ticker Mapping'!$I$3:$M$6706,5,0)</f>
        <v>#N/A</v>
      </c>
      <c r="AH4010" s="4" t="e">
        <f>_xll.BDP(AK4010&amp;" SEDOL","TICKER_AND_EXCH_CODE")</f>
        <v>#NAME?</v>
      </c>
      <c r="AI4010" s="4" t="e">
        <f t="shared" si="759"/>
        <v>#N/A</v>
      </c>
      <c r="AJ4010" s="4">
        <f>'Enhanced Basket_AUTOLOAD'!P4010</f>
        <v>0</v>
      </c>
      <c r="AK4010" s="4">
        <f>'Enhanced Basket_AUTOLOAD'!Q4010</f>
        <v>0</v>
      </c>
      <c r="AL4010" s="4">
        <f>'Enhanced Basket_AUTOLOAD'!Y4010</f>
        <v>0</v>
      </c>
      <c r="AM4010" s="4" t="e">
        <f t="shared" si="760"/>
        <v>#N/A</v>
      </c>
      <c r="AN4010" s="4" t="str">
        <f t="shared" si="761"/>
        <v>NO</v>
      </c>
      <c r="AO4010" s="4" t="str">
        <f t="shared" si="762"/>
        <v>Cash-in-Lieu</v>
      </c>
    </row>
    <row r="4011" ht="15" customHeight="1" s="4" customFormat="1">
      <c r="A4011" s="4">
        <f>'Enhanced Basket_AUTOLOAD'!H4011</f>
        <v>0</v>
      </c>
      <c r="B4011" s="4" t="str">
        <f t="shared" si="751"/>
        <v>SELL</v>
      </c>
      <c r="C4011" s="4" t="s">
        <v>29</v>
      </c>
      <c r="D4011" s="4" t="str">
        <f t="shared" si="752"/>
        <v>MT</v>
      </c>
      <c r="E4011" s="4" t="str">
        <f t="shared" si="753"/>
      </c>
      <c r="F4011" s="4" t="str">
        <f t="shared" si="754"/>
        <v>CIL LOAD</v>
      </c>
      <c r="G4011" s="4">
        <f t="shared" si="755"/>
        <v>0</v>
      </c>
      <c r="H4011" s="4" t="e">
        <f t="shared" si="756"/>
        <v>#N/A</v>
      </c>
      <c r="I4011" s="4" t="e">
        <f>_xll.BDP(AG4011&amp;" equity","crncy_adj_px_last","eqy_fund_crncy=usd")</f>
        <v>#NAME?</v>
      </c>
      <c r="J4011" s="4" t="str">
        <f t="shared" si="757"/>
      </c>
      <c r="AA4011" s="4">
        <f t="shared" si="758"/>
        <v>0</v>
      </c>
      <c r="AB4011" s="4">
        <f>'Enhanced Basket_AUTOLOAD'!T4011</f>
        <v>0</v>
      </c>
      <c r="AC4011" s="4">
        <f>'Enhanced Basket_AUTOLOAD'!M4011</f>
        <v>0</v>
      </c>
      <c r="AD4011" s="4">
        <f>'Enhanced Basket_AUTOLOAD'!L4011</f>
        <v>0</v>
      </c>
      <c r="AE4011" s="4">
        <f>'Enhanced Basket_AUTOLOAD'!Z4011</f>
        <v>0</v>
      </c>
      <c r="AF4011" s="4">
        <f>'Enhanced Basket_AUTOLOAD'!AB4011</f>
        <v>0</v>
      </c>
      <c r="AG4011" s="4" t="e">
        <f>VLOOKUP(AJ4011,'Ticker Mapping'!$I$3:$M$6706,5,0)</f>
        <v>#N/A</v>
      </c>
      <c r="AH4011" s="4" t="e">
        <f>_xll.BDP(AK4011&amp;" SEDOL","TICKER_AND_EXCH_CODE")</f>
        <v>#NAME?</v>
      </c>
      <c r="AI4011" s="4" t="e">
        <f t="shared" si="759"/>
        <v>#N/A</v>
      </c>
      <c r="AJ4011" s="4">
        <f>'Enhanced Basket_AUTOLOAD'!P4011</f>
        <v>0</v>
      </c>
      <c r="AK4011" s="4">
        <f>'Enhanced Basket_AUTOLOAD'!Q4011</f>
        <v>0</v>
      </c>
      <c r="AL4011" s="4">
        <f>'Enhanced Basket_AUTOLOAD'!Y4011</f>
        <v>0</v>
      </c>
      <c r="AM4011" s="4" t="e">
        <f t="shared" si="760"/>
        <v>#N/A</v>
      </c>
      <c r="AN4011" s="4" t="str">
        <f t="shared" si="761"/>
        <v>NO</v>
      </c>
      <c r="AO4011" s="4" t="str">
        <f t="shared" si="762"/>
        <v>Cash-in-Lieu</v>
      </c>
    </row>
    <row r="4012" ht="15" customHeight="1" s="4" customFormat="1">
      <c r="A4012" s="4">
        <f>'Enhanced Basket_AUTOLOAD'!H4012</f>
        <v>0</v>
      </c>
      <c r="B4012" s="4" t="str">
        <f t="shared" si="751"/>
        <v>SELL</v>
      </c>
      <c r="C4012" s="4" t="s">
        <v>29</v>
      </c>
      <c r="D4012" s="4" t="str">
        <f t="shared" si="752"/>
        <v>MT</v>
      </c>
      <c r="E4012" s="4" t="str">
        <f t="shared" si="753"/>
      </c>
      <c r="F4012" s="4" t="str">
        <f t="shared" si="754"/>
        <v>CIL LOAD</v>
      </c>
      <c r="G4012" s="4">
        <f t="shared" si="755"/>
        <v>0</v>
      </c>
      <c r="H4012" s="4" t="e">
        <f t="shared" si="756"/>
        <v>#N/A</v>
      </c>
      <c r="I4012" s="4" t="e">
        <f>_xll.BDP(AG4012&amp;" equity","crncy_adj_px_last","eqy_fund_crncy=usd")</f>
        <v>#NAME?</v>
      </c>
      <c r="J4012" s="4" t="str">
        <f t="shared" si="757"/>
      </c>
      <c r="AA4012" s="4">
        <f t="shared" si="758"/>
        <v>0</v>
      </c>
      <c r="AB4012" s="4">
        <f>'Enhanced Basket_AUTOLOAD'!T4012</f>
        <v>0</v>
      </c>
      <c r="AC4012" s="4">
        <f>'Enhanced Basket_AUTOLOAD'!M4012</f>
        <v>0</v>
      </c>
      <c r="AD4012" s="4">
        <f>'Enhanced Basket_AUTOLOAD'!L4012</f>
        <v>0</v>
      </c>
      <c r="AE4012" s="4">
        <f>'Enhanced Basket_AUTOLOAD'!Z4012</f>
        <v>0</v>
      </c>
      <c r="AF4012" s="4">
        <f>'Enhanced Basket_AUTOLOAD'!AB4012</f>
        <v>0</v>
      </c>
      <c r="AG4012" s="4" t="e">
        <f>VLOOKUP(AJ4012,'Ticker Mapping'!$I$3:$M$6706,5,0)</f>
        <v>#N/A</v>
      </c>
      <c r="AH4012" s="4" t="e">
        <f>_xll.BDP(AK4012&amp;" SEDOL","TICKER_AND_EXCH_CODE")</f>
        <v>#NAME?</v>
      </c>
      <c r="AI4012" s="4" t="e">
        <f t="shared" si="759"/>
        <v>#N/A</v>
      </c>
      <c r="AJ4012" s="4">
        <f>'Enhanced Basket_AUTOLOAD'!P4012</f>
        <v>0</v>
      </c>
      <c r="AK4012" s="4">
        <f>'Enhanced Basket_AUTOLOAD'!Q4012</f>
        <v>0</v>
      </c>
      <c r="AL4012" s="4">
        <f>'Enhanced Basket_AUTOLOAD'!Y4012</f>
        <v>0</v>
      </c>
      <c r="AM4012" s="4" t="e">
        <f t="shared" si="760"/>
        <v>#N/A</v>
      </c>
      <c r="AN4012" s="4" t="str">
        <f t="shared" si="761"/>
        <v>NO</v>
      </c>
      <c r="AO4012" s="4" t="str">
        <f t="shared" si="762"/>
        <v>Cash-in-Lieu</v>
      </c>
    </row>
    <row r="4013" ht="15" customHeight="1" s="4" customFormat="1">
      <c r="A4013" s="4">
        <f>'Enhanced Basket_AUTOLOAD'!H4013</f>
        <v>0</v>
      </c>
      <c r="B4013" s="4" t="str">
        <f t="shared" si="751"/>
        <v>SELL</v>
      </c>
      <c r="C4013" s="4" t="s">
        <v>29</v>
      </c>
      <c r="D4013" s="4" t="str">
        <f t="shared" si="752"/>
        <v>MT</v>
      </c>
      <c r="E4013" s="4" t="str">
        <f t="shared" si="753"/>
      </c>
      <c r="F4013" s="4" t="str">
        <f t="shared" si="754"/>
        <v>CIL LOAD</v>
      </c>
      <c r="G4013" s="4">
        <f t="shared" si="755"/>
        <v>0</v>
      </c>
      <c r="H4013" s="4" t="e">
        <f t="shared" si="756"/>
        <v>#N/A</v>
      </c>
      <c r="I4013" s="4" t="e">
        <f>_xll.BDP(AG4013&amp;" equity","crncy_adj_px_last","eqy_fund_crncy=usd")</f>
        <v>#NAME?</v>
      </c>
      <c r="J4013" s="4" t="str">
        <f t="shared" si="757"/>
      </c>
      <c r="AA4013" s="4">
        <f t="shared" si="758"/>
        <v>0</v>
      </c>
      <c r="AB4013" s="4">
        <f>'Enhanced Basket_AUTOLOAD'!T4013</f>
        <v>0</v>
      </c>
      <c r="AC4013" s="4">
        <f>'Enhanced Basket_AUTOLOAD'!M4013</f>
        <v>0</v>
      </c>
      <c r="AD4013" s="4">
        <f>'Enhanced Basket_AUTOLOAD'!L4013</f>
        <v>0</v>
      </c>
      <c r="AE4013" s="4">
        <f>'Enhanced Basket_AUTOLOAD'!Z4013</f>
        <v>0</v>
      </c>
      <c r="AF4013" s="4">
        <f>'Enhanced Basket_AUTOLOAD'!AB4013</f>
        <v>0</v>
      </c>
      <c r="AG4013" s="4" t="e">
        <f>VLOOKUP(AJ4013,'Ticker Mapping'!$I$3:$M$6706,5,0)</f>
        <v>#N/A</v>
      </c>
      <c r="AH4013" s="4" t="e">
        <f>_xll.BDP(AK4013&amp;" SEDOL","TICKER_AND_EXCH_CODE")</f>
        <v>#NAME?</v>
      </c>
      <c r="AI4013" s="4" t="e">
        <f t="shared" si="759"/>
        <v>#N/A</v>
      </c>
      <c r="AJ4013" s="4">
        <f>'Enhanced Basket_AUTOLOAD'!P4013</f>
        <v>0</v>
      </c>
      <c r="AK4013" s="4">
        <f>'Enhanced Basket_AUTOLOAD'!Q4013</f>
        <v>0</v>
      </c>
      <c r="AL4013" s="4">
        <f>'Enhanced Basket_AUTOLOAD'!Y4013</f>
        <v>0</v>
      </c>
      <c r="AM4013" s="4" t="e">
        <f t="shared" si="760"/>
        <v>#N/A</v>
      </c>
      <c r="AN4013" s="4" t="str">
        <f t="shared" si="761"/>
        <v>NO</v>
      </c>
      <c r="AO4013" s="4" t="str">
        <f t="shared" si="762"/>
        <v>Cash-in-Lieu</v>
      </c>
    </row>
    <row r="4014" ht="15" customHeight="1" s="4" customFormat="1">
      <c r="A4014" s="4">
        <f>'Enhanced Basket_AUTOLOAD'!H4014</f>
        <v>0</v>
      </c>
      <c r="B4014" s="4" t="str">
        <f t="shared" si="751"/>
        <v>SELL</v>
      </c>
      <c r="C4014" s="4" t="s">
        <v>29</v>
      </c>
      <c r="D4014" s="4" t="str">
        <f t="shared" si="752"/>
        <v>MT</v>
      </c>
      <c r="E4014" s="4" t="str">
        <f t="shared" si="753"/>
      </c>
      <c r="F4014" s="4" t="str">
        <f t="shared" si="754"/>
        <v>CIL LOAD</v>
      </c>
      <c r="G4014" s="4">
        <f t="shared" si="755"/>
        <v>0</v>
      </c>
      <c r="H4014" s="4" t="e">
        <f t="shared" si="756"/>
        <v>#N/A</v>
      </c>
      <c r="I4014" s="4" t="e">
        <f>_xll.BDP(AG4014&amp;" equity","crncy_adj_px_last","eqy_fund_crncy=usd")</f>
        <v>#NAME?</v>
      </c>
      <c r="J4014" s="4" t="str">
        <f t="shared" si="757"/>
      </c>
      <c r="AA4014" s="4">
        <f t="shared" si="758"/>
        <v>0</v>
      </c>
      <c r="AB4014" s="4">
        <f>'Enhanced Basket_AUTOLOAD'!T4014</f>
        <v>0</v>
      </c>
      <c r="AC4014" s="4">
        <f>'Enhanced Basket_AUTOLOAD'!M4014</f>
        <v>0</v>
      </c>
      <c r="AD4014" s="4">
        <f>'Enhanced Basket_AUTOLOAD'!L4014</f>
        <v>0</v>
      </c>
      <c r="AE4014" s="4">
        <f>'Enhanced Basket_AUTOLOAD'!Z4014</f>
        <v>0</v>
      </c>
      <c r="AF4014" s="4">
        <f>'Enhanced Basket_AUTOLOAD'!AB4014</f>
        <v>0</v>
      </c>
      <c r="AG4014" s="4" t="e">
        <f>VLOOKUP(AJ4014,'Ticker Mapping'!$I$3:$M$6706,5,0)</f>
        <v>#N/A</v>
      </c>
      <c r="AH4014" s="4" t="e">
        <f>_xll.BDP(AK4014&amp;" SEDOL","TICKER_AND_EXCH_CODE")</f>
        <v>#NAME?</v>
      </c>
      <c r="AI4014" s="4" t="e">
        <f t="shared" si="759"/>
        <v>#N/A</v>
      </c>
      <c r="AJ4014" s="4">
        <f>'Enhanced Basket_AUTOLOAD'!P4014</f>
        <v>0</v>
      </c>
      <c r="AK4014" s="4">
        <f>'Enhanced Basket_AUTOLOAD'!Q4014</f>
        <v>0</v>
      </c>
      <c r="AL4014" s="4">
        <f>'Enhanced Basket_AUTOLOAD'!Y4014</f>
        <v>0</v>
      </c>
      <c r="AM4014" s="4" t="e">
        <f t="shared" si="760"/>
        <v>#N/A</v>
      </c>
      <c r="AN4014" s="4" t="str">
        <f t="shared" si="761"/>
        <v>NO</v>
      </c>
      <c r="AO4014" s="4" t="str">
        <f t="shared" si="762"/>
        <v>Cash-in-Lieu</v>
      </c>
    </row>
    <row r="4015" ht="15" customHeight="1" s="4" customFormat="1">
      <c r="A4015" s="4">
        <f>'Enhanced Basket_AUTOLOAD'!H4015</f>
        <v>0</v>
      </c>
      <c r="B4015" s="4" t="str">
        <f t="shared" si="751"/>
        <v>SELL</v>
      </c>
      <c r="C4015" s="4" t="s">
        <v>29</v>
      </c>
      <c r="D4015" s="4" t="str">
        <f t="shared" si="752"/>
        <v>MT</v>
      </c>
      <c r="E4015" s="4" t="str">
        <f t="shared" si="753"/>
      </c>
      <c r="F4015" s="4" t="str">
        <f t="shared" si="754"/>
        <v>CIL LOAD</v>
      </c>
      <c r="G4015" s="4">
        <f t="shared" si="755"/>
        <v>0</v>
      </c>
      <c r="H4015" s="4" t="e">
        <f t="shared" si="756"/>
        <v>#N/A</v>
      </c>
      <c r="I4015" s="4" t="e">
        <f>_xll.BDP(AG4015&amp;" equity","crncy_adj_px_last","eqy_fund_crncy=usd")</f>
        <v>#NAME?</v>
      </c>
      <c r="J4015" s="4" t="str">
        <f t="shared" si="757"/>
      </c>
      <c r="AA4015" s="4">
        <f t="shared" si="758"/>
        <v>0</v>
      </c>
      <c r="AB4015" s="4">
        <f>'Enhanced Basket_AUTOLOAD'!T4015</f>
        <v>0</v>
      </c>
      <c r="AC4015" s="4">
        <f>'Enhanced Basket_AUTOLOAD'!M4015</f>
        <v>0</v>
      </c>
      <c r="AD4015" s="4">
        <f>'Enhanced Basket_AUTOLOAD'!L4015</f>
        <v>0</v>
      </c>
      <c r="AE4015" s="4">
        <f>'Enhanced Basket_AUTOLOAD'!Z4015</f>
        <v>0</v>
      </c>
      <c r="AF4015" s="4">
        <f>'Enhanced Basket_AUTOLOAD'!AB4015</f>
        <v>0</v>
      </c>
      <c r="AG4015" s="4" t="e">
        <f>VLOOKUP(AJ4015,'Ticker Mapping'!$I$3:$M$6706,5,0)</f>
        <v>#N/A</v>
      </c>
      <c r="AH4015" s="4" t="e">
        <f>_xll.BDP(AK4015&amp;" SEDOL","TICKER_AND_EXCH_CODE")</f>
        <v>#NAME?</v>
      </c>
      <c r="AI4015" s="4" t="e">
        <f t="shared" si="759"/>
        <v>#N/A</v>
      </c>
      <c r="AJ4015" s="4">
        <f>'Enhanced Basket_AUTOLOAD'!P4015</f>
        <v>0</v>
      </c>
      <c r="AK4015" s="4">
        <f>'Enhanced Basket_AUTOLOAD'!Q4015</f>
        <v>0</v>
      </c>
      <c r="AL4015" s="4">
        <f>'Enhanced Basket_AUTOLOAD'!Y4015</f>
        <v>0</v>
      </c>
      <c r="AM4015" s="4" t="e">
        <f t="shared" si="760"/>
        <v>#N/A</v>
      </c>
      <c r="AN4015" s="4" t="str">
        <f t="shared" si="761"/>
        <v>NO</v>
      </c>
      <c r="AO4015" s="4" t="str">
        <f t="shared" si="762"/>
        <v>Cash-in-Lieu</v>
      </c>
    </row>
    <row r="4016" ht="15" customHeight="1" s="4" customFormat="1">
      <c r="A4016" s="4">
        <f>'Enhanced Basket_AUTOLOAD'!H4016</f>
        <v>0</v>
      </c>
      <c r="B4016" s="4" t="str">
        <f t="shared" si="751"/>
        <v>SELL</v>
      </c>
      <c r="C4016" s="4" t="s">
        <v>29</v>
      </c>
      <c r="D4016" s="4" t="str">
        <f t="shared" si="752"/>
        <v>MT</v>
      </c>
      <c r="E4016" s="4" t="str">
        <f t="shared" si="753"/>
      </c>
      <c r="F4016" s="4" t="str">
        <f t="shared" si="754"/>
        <v>CIL LOAD</v>
      </c>
      <c r="G4016" s="4">
        <f t="shared" si="755"/>
        <v>0</v>
      </c>
      <c r="H4016" s="4" t="e">
        <f t="shared" si="756"/>
        <v>#N/A</v>
      </c>
      <c r="I4016" s="4" t="e">
        <f>_xll.BDP(AG4016&amp;" equity","crncy_adj_px_last","eqy_fund_crncy=usd")</f>
        <v>#NAME?</v>
      </c>
      <c r="J4016" s="4" t="str">
        <f t="shared" si="757"/>
      </c>
      <c r="AA4016" s="4">
        <f t="shared" si="758"/>
        <v>0</v>
      </c>
      <c r="AB4016" s="4">
        <f>'Enhanced Basket_AUTOLOAD'!T4016</f>
        <v>0</v>
      </c>
      <c r="AC4016" s="4">
        <f>'Enhanced Basket_AUTOLOAD'!M4016</f>
        <v>0</v>
      </c>
      <c r="AD4016" s="4">
        <f>'Enhanced Basket_AUTOLOAD'!L4016</f>
        <v>0</v>
      </c>
      <c r="AE4016" s="4">
        <f>'Enhanced Basket_AUTOLOAD'!Z4016</f>
        <v>0</v>
      </c>
      <c r="AF4016" s="4">
        <f>'Enhanced Basket_AUTOLOAD'!AB4016</f>
        <v>0</v>
      </c>
      <c r="AG4016" s="4" t="e">
        <f>VLOOKUP(AJ4016,'Ticker Mapping'!$I$3:$M$6706,5,0)</f>
        <v>#N/A</v>
      </c>
      <c r="AH4016" s="4" t="e">
        <f>_xll.BDP(AK4016&amp;" SEDOL","TICKER_AND_EXCH_CODE")</f>
        <v>#NAME?</v>
      </c>
      <c r="AI4016" s="4" t="e">
        <f t="shared" si="759"/>
        <v>#N/A</v>
      </c>
      <c r="AJ4016" s="4">
        <f>'Enhanced Basket_AUTOLOAD'!P4016</f>
        <v>0</v>
      </c>
      <c r="AK4016" s="4">
        <f>'Enhanced Basket_AUTOLOAD'!Q4016</f>
        <v>0</v>
      </c>
      <c r="AL4016" s="4">
        <f>'Enhanced Basket_AUTOLOAD'!Y4016</f>
        <v>0</v>
      </c>
      <c r="AM4016" s="4" t="e">
        <f t="shared" si="760"/>
        <v>#N/A</v>
      </c>
      <c r="AN4016" s="4" t="str">
        <f t="shared" si="761"/>
        <v>NO</v>
      </c>
      <c r="AO4016" s="4" t="str">
        <f t="shared" si="762"/>
        <v>Cash-in-Lieu</v>
      </c>
    </row>
    <row r="4017" ht="15" customHeight="1" s="4" customFormat="1">
      <c r="A4017" s="4">
        <f>'Enhanced Basket_AUTOLOAD'!H4017</f>
        <v>0</v>
      </c>
      <c r="B4017" s="4" t="str">
        <f t="shared" si="751"/>
        <v>SELL</v>
      </c>
      <c r="C4017" s="4" t="s">
        <v>29</v>
      </c>
      <c r="D4017" s="4" t="str">
        <f t="shared" si="752"/>
        <v>MT</v>
      </c>
      <c r="E4017" s="4" t="str">
        <f t="shared" si="753"/>
      </c>
      <c r="F4017" s="4" t="str">
        <f t="shared" si="754"/>
        <v>CIL LOAD</v>
      </c>
      <c r="G4017" s="4">
        <f t="shared" si="755"/>
        <v>0</v>
      </c>
      <c r="H4017" s="4" t="e">
        <f t="shared" si="756"/>
        <v>#N/A</v>
      </c>
      <c r="I4017" s="4" t="e">
        <f>_xll.BDP(AG4017&amp;" equity","crncy_adj_px_last","eqy_fund_crncy=usd")</f>
        <v>#NAME?</v>
      </c>
      <c r="J4017" s="4" t="str">
        <f t="shared" si="757"/>
      </c>
      <c r="AA4017" s="4">
        <f t="shared" si="758"/>
        <v>0</v>
      </c>
      <c r="AB4017" s="4">
        <f>'Enhanced Basket_AUTOLOAD'!T4017</f>
        <v>0</v>
      </c>
      <c r="AC4017" s="4">
        <f>'Enhanced Basket_AUTOLOAD'!M4017</f>
        <v>0</v>
      </c>
      <c r="AD4017" s="4">
        <f>'Enhanced Basket_AUTOLOAD'!L4017</f>
        <v>0</v>
      </c>
      <c r="AE4017" s="4">
        <f>'Enhanced Basket_AUTOLOAD'!Z4017</f>
        <v>0</v>
      </c>
      <c r="AF4017" s="4">
        <f>'Enhanced Basket_AUTOLOAD'!AB4017</f>
        <v>0</v>
      </c>
      <c r="AG4017" s="4" t="e">
        <f>VLOOKUP(AJ4017,'Ticker Mapping'!$I$3:$M$6706,5,0)</f>
        <v>#N/A</v>
      </c>
      <c r="AH4017" s="4" t="e">
        <f>_xll.BDP(AK4017&amp;" SEDOL","TICKER_AND_EXCH_CODE")</f>
        <v>#NAME?</v>
      </c>
      <c r="AI4017" s="4" t="e">
        <f t="shared" si="759"/>
        <v>#N/A</v>
      </c>
      <c r="AJ4017" s="4">
        <f>'Enhanced Basket_AUTOLOAD'!P4017</f>
        <v>0</v>
      </c>
      <c r="AK4017" s="4">
        <f>'Enhanced Basket_AUTOLOAD'!Q4017</f>
        <v>0</v>
      </c>
      <c r="AL4017" s="4">
        <f>'Enhanced Basket_AUTOLOAD'!Y4017</f>
        <v>0</v>
      </c>
      <c r="AM4017" s="4" t="e">
        <f t="shared" si="760"/>
        <v>#N/A</v>
      </c>
      <c r="AN4017" s="4" t="str">
        <f t="shared" si="761"/>
        <v>NO</v>
      </c>
      <c r="AO4017" s="4" t="str">
        <f t="shared" si="762"/>
        <v>Cash-in-Lieu</v>
      </c>
    </row>
    <row r="4018" ht="15" customHeight="1" s="4" customFormat="1">
      <c r="A4018" s="4">
        <f>'Enhanced Basket_AUTOLOAD'!H4018</f>
        <v>0</v>
      </c>
      <c r="B4018" s="4" t="str">
        <f t="shared" si="751"/>
        <v>SELL</v>
      </c>
      <c r="C4018" s="4" t="s">
        <v>29</v>
      </c>
      <c r="D4018" s="4" t="str">
        <f t="shared" si="752"/>
        <v>MT</v>
      </c>
      <c r="E4018" s="4" t="str">
        <f t="shared" si="753"/>
      </c>
      <c r="F4018" s="4" t="str">
        <f t="shared" si="754"/>
        <v>CIL LOAD</v>
      </c>
      <c r="G4018" s="4">
        <f t="shared" si="755"/>
        <v>0</v>
      </c>
      <c r="H4018" s="4" t="e">
        <f t="shared" si="756"/>
        <v>#N/A</v>
      </c>
      <c r="I4018" s="4" t="e">
        <f>_xll.BDP(AG4018&amp;" equity","crncy_adj_px_last","eqy_fund_crncy=usd")</f>
        <v>#NAME?</v>
      </c>
      <c r="J4018" s="4" t="str">
        <f t="shared" si="757"/>
      </c>
      <c r="AA4018" s="4">
        <f t="shared" si="758"/>
        <v>0</v>
      </c>
      <c r="AB4018" s="4">
        <f>'Enhanced Basket_AUTOLOAD'!T4018</f>
        <v>0</v>
      </c>
      <c r="AC4018" s="4">
        <f>'Enhanced Basket_AUTOLOAD'!M4018</f>
        <v>0</v>
      </c>
      <c r="AD4018" s="4">
        <f>'Enhanced Basket_AUTOLOAD'!L4018</f>
        <v>0</v>
      </c>
      <c r="AE4018" s="4">
        <f>'Enhanced Basket_AUTOLOAD'!Z4018</f>
        <v>0</v>
      </c>
      <c r="AF4018" s="4">
        <f>'Enhanced Basket_AUTOLOAD'!AB4018</f>
        <v>0</v>
      </c>
      <c r="AG4018" s="4" t="e">
        <f>VLOOKUP(AJ4018,'Ticker Mapping'!$I$3:$M$6706,5,0)</f>
        <v>#N/A</v>
      </c>
      <c r="AH4018" s="4" t="e">
        <f>_xll.BDP(AK4018&amp;" SEDOL","TICKER_AND_EXCH_CODE")</f>
        <v>#NAME?</v>
      </c>
      <c r="AI4018" s="4" t="e">
        <f t="shared" si="759"/>
        <v>#N/A</v>
      </c>
      <c r="AJ4018" s="4">
        <f>'Enhanced Basket_AUTOLOAD'!P4018</f>
        <v>0</v>
      </c>
      <c r="AK4018" s="4">
        <f>'Enhanced Basket_AUTOLOAD'!Q4018</f>
        <v>0</v>
      </c>
      <c r="AL4018" s="4">
        <f>'Enhanced Basket_AUTOLOAD'!Y4018</f>
        <v>0</v>
      </c>
      <c r="AM4018" s="4" t="e">
        <f t="shared" si="760"/>
        <v>#N/A</v>
      </c>
      <c r="AN4018" s="4" t="str">
        <f t="shared" si="761"/>
        <v>NO</v>
      </c>
      <c r="AO4018" s="4" t="str">
        <f t="shared" si="762"/>
        <v>Cash-in-Lieu</v>
      </c>
    </row>
    <row r="4019" ht="15" customHeight="1" s="4" customFormat="1">
      <c r="A4019" s="4">
        <f>'Enhanced Basket_AUTOLOAD'!H4019</f>
        <v>0</v>
      </c>
      <c r="B4019" s="4" t="str">
        <f t="shared" si="751"/>
        <v>SELL</v>
      </c>
      <c r="C4019" s="4" t="s">
        <v>29</v>
      </c>
      <c r="D4019" s="4" t="str">
        <f t="shared" si="752"/>
        <v>MT</v>
      </c>
      <c r="E4019" s="4" t="str">
        <f t="shared" si="753"/>
      </c>
      <c r="F4019" s="4" t="str">
        <f t="shared" si="754"/>
        <v>CIL LOAD</v>
      </c>
      <c r="G4019" s="4">
        <f t="shared" si="755"/>
        <v>0</v>
      </c>
      <c r="H4019" s="4" t="e">
        <f t="shared" si="756"/>
        <v>#N/A</v>
      </c>
      <c r="I4019" s="4" t="e">
        <f>_xll.BDP(AG4019&amp;" equity","crncy_adj_px_last","eqy_fund_crncy=usd")</f>
        <v>#NAME?</v>
      </c>
      <c r="J4019" s="4" t="str">
        <f t="shared" si="757"/>
      </c>
      <c r="AA4019" s="4">
        <f t="shared" si="758"/>
        <v>0</v>
      </c>
      <c r="AB4019" s="4">
        <f>'Enhanced Basket_AUTOLOAD'!T4019</f>
        <v>0</v>
      </c>
      <c r="AC4019" s="4">
        <f>'Enhanced Basket_AUTOLOAD'!M4019</f>
        <v>0</v>
      </c>
      <c r="AD4019" s="4">
        <f>'Enhanced Basket_AUTOLOAD'!L4019</f>
        <v>0</v>
      </c>
      <c r="AE4019" s="4">
        <f>'Enhanced Basket_AUTOLOAD'!Z4019</f>
        <v>0</v>
      </c>
      <c r="AF4019" s="4">
        <f>'Enhanced Basket_AUTOLOAD'!AB4019</f>
        <v>0</v>
      </c>
      <c r="AG4019" s="4" t="e">
        <f>VLOOKUP(AJ4019,'Ticker Mapping'!$I$3:$M$6706,5,0)</f>
        <v>#N/A</v>
      </c>
      <c r="AH4019" s="4" t="e">
        <f>_xll.BDP(AK4019&amp;" SEDOL","TICKER_AND_EXCH_CODE")</f>
        <v>#NAME?</v>
      </c>
      <c r="AI4019" s="4" t="e">
        <f t="shared" si="759"/>
        <v>#N/A</v>
      </c>
      <c r="AJ4019" s="4">
        <f>'Enhanced Basket_AUTOLOAD'!P4019</f>
        <v>0</v>
      </c>
      <c r="AK4019" s="4">
        <f>'Enhanced Basket_AUTOLOAD'!Q4019</f>
        <v>0</v>
      </c>
      <c r="AL4019" s="4">
        <f>'Enhanced Basket_AUTOLOAD'!Y4019</f>
        <v>0</v>
      </c>
      <c r="AM4019" s="4" t="e">
        <f t="shared" si="760"/>
        <v>#N/A</v>
      </c>
      <c r="AN4019" s="4" t="str">
        <f t="shared" si="761"/>
        <v>NO</v>
      </c>
      <c r="AO4019" s="4" t="str">
        <f t="shared" si="762"/>
        <v>Cash-in-Lieu</v>
      </c>
    </row>
    <row r="4020" ht="15" customHeight="1" s="4" customFormat="1">
      <c r="A4020" s="4">
        <f>'Enhanced Basket_AUTOLOAD'!H4020</f>
        <v>0</v>
      </c>
      <c r="B4020" s="4" t="str">
        <f t="shared" si="751"/>
        <v>SELL</v>
      </c>
      <c r="C4020" s="4" t="s">
        <v>29</v>
      </c>
      <c r="D4020" s="4" t="str">
        <f t="shared" si="752"/>
        <v>MT</v>
      </c>
      <c r="E4020" s="4" t="str">
        <f t="shared" si="753"/>
      </c>
      <c r="F4020" s="4" t="str">
        <f t="shared" si="754"/>
        <v>CIL LOAD</v>
      </c>
      <c r="G4020" s="4">
        <f t="shared" si="755"/>
        <v>0</v>
      </c>
      <c r="H4020" s="4" t="e">
        <f t="shared" si="756"/>
        <v>#N/A</v>
      </c>
      <c r="I4020" s="4" t="e">
        <f>_xll.BDP(AG4020&amp;" equity","crncy_adj_px_last","eqy_fund_crncy=usd")</f>
        <v>#NAME?</v>
      </c>
      <c r="J4020" s="4" t="str">
        <f t="shared" si="757"/>
      </c>
      <c r="AA4020" s="4">
        <f t="shared" si="758"/>
        <v>0</v>
      </c>
      <c r="AB4020" s="4">
        <f>'Enhanced Basket_AUTOLOAD'!T4020</f>
        <v>0</v>
      </c>
      <c r="AC4020" s="4">
        <f>'Enhanced Basket_AUTOLOAD'!M4020</f>
        <v>0</v>
      </c>
      <c r="AD4020" s="4">
        <f>'Enhanced Basket_AUTOLOAD'!L4020</f>
        <v>0</v>
      </c>
      <c r="AE4020" s="4">
        <f>'Enhanced Basket_AUTOLOAD'!Z4020</f>
        <v>0</v>
      </c>
      <c r="AF4020" s="4">
        <f>'Enhanced Basket_AUTOLOAD'!AB4020</f>
        <v>0</v>
      </c>
      <c r="AG4020" s="4" t="e">
        <f>VLOOKUP(AJ4020,'Ticker Mapping'!$I$3:$M$6706,5,0)</f>
        <v>#N/A</v>
      </c>
      <c r="AH4020" s="4" t="e">
        <f>_xll.BDP(AK4020&amp;" SEDOL","TICKER_AND_EXCH_CODE")</f>
        <v>#NAME?</v>
      </c>
      <c r="AI4020" s="4" t="e">
        <f t="shared" si="759"/>
        <v>#N/A</v>
      </c>
      <c r="AJ4020" s="4">
        <f>'Enhanced Basket_AUTOLOAD'!P4020</f>
        <v>0</v>
      </c>
      <c r="AK4020" s="4">
        <f>'Enhanced Basket_AUTOLOAD'!Q4020</f>
        <v>0</v>
      </c>
      <c r="AL4020" s="4">
        <f>'Enhanced Basket_AUTOLOAD'!Y4020</f>
        <v>0</v>
      </c>
      <c r="AM4020" s="4" t="e">
        <f t="shared" si="760"/>
        <v>#N/A</v>
      </c>
      <c r="AN4020" s="4" t="str">
        <f t="shared" si="761"/>
        <v>NO</v>
      </c>
      <c r="AO4020" s="4" t="str">
        <f t="shared" si="762"/>
        <v>Cash-in-Lieu</v>
      </c>
    </row>
    <row r="4021" ht="15" customHeight="1" s="4" customFormat="1">
      <c r="A4021" s="4">
        <f>'Enhanced Basket_AUTOLOAD'!H4021</f>
        <v>0</v>
      </c>
      <c r="B4021" s="4" t="str">
        <f t="shared" si="751"/>
        <v>SELL</v>
      </c>
      <c r="C4021" s="4" t="s">
        <v>29</v>
      </c>
      <c r="D4021" s="4" t="str">
        <f t="shared" si="752"/>
        <v>MT</v>
      </c>
      <c r="E4021" s="4" t="str">
        <f t="shared" si="753"/>
      </c>
      <c r="F4021" s="4" t="str">
        <f t="shared" si="754"/>
        <v>CIL LOAD</v>
      </c>
      <c r="G4021" s="4">
        <f t="shared" si="755"/>
        <v>0</v>
      </c>
      <c r="H4021" s="4" t="e">
        <f t="shared" si="756"/>
        <v>#N/A</v>
      </c>
      <c r="I4021" s="4" t="e">
        <f>_xll.BDP(AG4021&amp;" equity","crncy_adj_px_last","eqy_fund_crncy=usd")</f>
        <v>#NAME?</v>
      </c>
      <c r="J4021" s="4" t="str">
        <f t="shared" si="757"/>
      </c>
      <c r="AA4021" s="4">
        <f t="shared" si="758"/>
        <v>0</v>
      </c>
      <c r="AB4021" s="4">
        <f>'Enhanced Basket_AUTOLOAD'!T4021</f>
        <v>0</v>
      </c>
      <c r="AC4021" s="4">
        <f>'Enhanced Basket_AUTOLOAD'!M4021</f>
        <v>0</v>
      </c>
      <c r="AD4021" s="4">
        <f>'Enhanced Basket_AUTOLOAD'!L4021</f>
        <v>0</v>
      </c>
      <c r="AE4021" s="4">
        <f>'Enhanced Basket_AUTOLOAD'!Z4021</f>
        <v>0</v>
      </c>
      <c r="AF4021" s="4">
        <f>'Enhanced Basket_AUTOLOAD'!AB4021</f>
        <v>0</v>
      </c>
      <c r="AG4021" s="4" t="e">
        <f>VLOOKUP(AJ4021,'Ticker Mapping'!$I$3:$M$6706,5,0)</f>
        <v>#N/A</v>
      </c>
      <c r="AH4021" s="4" t="e">
        <f>_xll.BDP(AK4021&amp;" SEDOL","TICKER_AND_EXCH_CODE")</f>
        <v>#NAME?</v>
      </c>
      <c r="AI4021" s="4" t="e">
        <f t="shared" si="759"/>
        <v>#N/A</v>
      </c>
      <c r="AJ4021" s="4">
        <f>'Enhanced Basket_AUTOLOAD'!P4021</f>
        <v>0</v>
      </c>
      <c r="AK4021" s="4">
        <f>'Enhanced Basket_AUTOLOAD'!Q4021</f>
        <v>0</v>
      </c>
      <c r="AL4021" s="4">
        <f>'Enhanced Basket_AUTOLOAD'!Y4021</f>
        <v>0</v>
      </c>
      <c r="AM4021" s="4" t="e">
        <f t="shared" si="760"/>
        <v>#N/A</v>
      </c>
      <c r="AN4021" s="4" t="str">
        <f t="shared" si="761"/>
        <v>NO</v>
      </c>
      <c r="AO4021" s="4" t="str">
        <f t="shared" si="762"/>
        <v>Cash-in-Lieu</v>
      </c>
    </row>
    <row r="4022" ht="15" customHeight="1" s="4" customFormat="1">
      <c r="A4022" s="4">
        <f>'Enhanced Basket_AUTOLOAD'!H4022</f>
        <v>0</v>
      </c>
      <c r="B4022" s="4" t="str">
        <f t="shared" si="751"/>
        <v>SELL</v>
      </c>
      <c r="C4022" s="4" t="s">
        <v>29</v>
      </c>
      <c r="D4022" s="4" t="str">
        <f t="shared" si="752"/>
        <v>MT</v>
      </c>
      <c r="E4022" s="4" t="str">
        <f t="shared" si="753"/>
      </c>
      <c r="F4022" s="4" t="str">
        <f t="shared" si="754"/>
        <v>CIL LOAD</v>
      </c>
      <c r="G4022" s="4">
        <f t="shared" si="755"/>
        <v>0</v>
      </c>
      <c r="H4022" s="4" t="e">
        <f t="shared" si="756"/>
        <v>#N/A</v>
      </c>
      <c r="I4022" s="4" t="e">
        <f>_xll.BDP(AG4022&amp;" equity","crncy_adj_px_last","eqy_fund_crncy=usd")</f>
        <v>#NAME?</v>
      </c>
      <c r="J4022" s="4" t="str">
        <f t="shared" si="757"/>
      </c>
      <c r="AA4022" s="4">
        <f t="shared" si="758"/>
        <v>0</v>
      </c>
      <c r="AB4022" s="4">
        <f>'Enhanced Basket_AUTOLOAD'!T4022</f>
        <v>0</v>
      </c>
      <c r="AC4022" s="4">
        <f>'Enhanced Basket_AUTOLOAD'!M4022</f>
        <v>0</v>
      </c>
      <c r="AD4022" s="4">
        <f>'Enhanced Basket_AUTOLOAD'!L4022</f>
        <v>0</v>
      </c>
      <c r="AE4022" s="4">
        <f>'Enhanced Basket_AUTOLOAD'!Z4022</f>
        <v>0</v>
      </c>
      <c r="AF4022" s="4">
        <f>'Enhanced Basket_AUTOLOAD'!AB4022</f>
        <v>0</v>
      </c>
      <c r="AG4022" s="4" t="e">
        <f>VLOOKUP(AJ4022,'Ticker Mapping'!$I$3:$M$6706,5,0)</f>
        <v>#N/A</v>
      </c>
      <c r="AH4022" s="4" t="e">
        <f>_xll.BDP(AK4022&amp;" SEDOL","TICKER_AND_EXCH_CODE")</f>
        <v>#NAME?</v>
      </c>
      <c r="AI4022" s="4" t="e">
        <f t="shared" si="759"/>
        <v>#N/A</v>
      </c>
      <c r="AJ4022" s="4">
        <f>'Enhanced Basket_AUTOLOAD'!P4022</f>
        <v>0</v>
      </c>
      <c r="AK4022" s="4">
        <f>'Enhanced Basket_AUTOLOAD'!Q4022</f>
        <v>0</v>
      </c>
      <c r="AL4022" s="4">
        <f>'Enhanced Basket_AUTOLOAD'!Y4022</f>
        <v>0</v>
      </c>
      <c r="AM4022" s="4" t="e">
        <f t="shared" si="760"/>
        <v>#N/A</v>
      </c>
      <c r="AN4022" s="4" t="str">
        <f t="shared" si="761"/>
        <v>NO</v>
      </c>
      <c r="AO4022" s="4" t="str">
        <f t="shared" si="762"/>
        <v>Cash-in-Lieu</v>
      </c>
    </row>
    <row r="4023" ht="15" customHeight="1" s="4" customFormat="1">
      <c r="A4023" s="4">
        <f>'Enhanced Basket_AUTOLOAD'!H4023</f>
        <v>0</v>
      </c>
      <c r="B4023" s="4" t="str">
        <f t="shared" si="751"/>
        <v>SELL</v>
      </c>
      <c r="C4023" s="4" t="s">
        <v>29</v>
      </c>
      <c r="D4023" s="4" t="str">
        <f t="shared" si="752"/>
        <v>MT</v>
      </c>
      <c r="E4023" s="4" t="str">
        <f t="shared" si="753"/>
      </c>
      <c r="F4023" s="4" t="str">
        <f t="shared" si="754"/>
        <v>CIL LOAD</v>
      </c>
      <c r="G4023" s="4">
        <f t="shared" si="755"/>
        <v>0</v>
      </c>
      <c r="H4023" s="4" t="e">
        <f t="shared" si="756"/>
        <v>#N/A</v>
      </c>
      <c r="I4023" s="4" t="e">
        <f>_xll.BDP(AG4023&amp;" equity","crncy_adj_px_last","eqy_fund_crncy=usd")</f>
        <v>#NAME?</v>
      </c>
      <c r="J4023" s="4" t="str">
        <f t="shared" si="757"/>
      </c>
      <c r="AA4023" s="4">
        <f t="shared" si="758"/>
        <v>0</v>
      </c>
      <c r="AB4023" s="4">
        <f>'Enhanced Basket_AUTOLOAD'!T4023</f>
        <v>0</v>
      </c>
      <c r="AC4023" s="4">
        <f>'Enhanced Basket_AUTOLOAD'!M4023</f>
        <v>0</v>
      </c>
      <c r="AD4023" s="4">
        <f>'Enhanced Basket_AUTOLOAD'!L4023</f>
        <v>0</v>
      </c>
      <c r="AE4023" s="4">
        <f>'Enhanced Basket_AUTOLOAD'!Z4023</f>
        <v>0</v>
      </c>
      <c r="AF4023" s="4">
        <f>'Enhanced Basket_AUTOLOAD'!AB4023</f>
        <v>0</v>
      </c>
      <c r="AG4023" s="4" t="e">
        <f>VLOOKUP(AJ4023,'Ticker Mapping'!$I$3:$M$6706,5,0)</f>
        <v>#N/A</v>
      </c>
      <c r="AH4023" s="4" t="e">
        <f>_xll.BDP(AK4023&amp;" SEDOL","TICKER_AND_EXCH_CODE")</f>
        <v>#NAME?</v>
      </c>
      <c r="AI4023" s="4" t="e">
        <f t="shared" si="759"/>
        <v>#N/A</v>
      </c>
      <c r="AJ4023" s="4">
        <f>'Enhanced Basket_AUTOLOAD'!P4023</f>
        <v>0</v>
      </c>
      <c r="AK4023" s="4">
        <f>'Enhanced Basket_AUTOLOAD'!Q4023</f>
        <v>0</v>
      </c>
      <c r="AL4023" s="4">
        <f>'Enhanced Basket_AUTOLOAD'!Y4023</f>
        <v>0</v>
      </c>
      <c r="AM4023" s="4" t="e">
        <f t="shared" si="760"/>
        <v>#N/A</v>
      </c>
      <c r="AN4023" s="4" t="str">
        <f t="shared" si="761"/>
        <v>NO</v>
      </c>
      <c r="AO4023" s="4" t="str">
        <f t="shared" si="762"/>
        <v>Cash-in-Lieu</v>
      </c>
    </row>
    <row r="4024" ht="15" customHeight="1" s="4" customFormat="1">
      <c r="A4024" s="4">
        <f>'Enhanced Basket_AUTOLOAD'!H4024</f>
        <v>0</v>
      </c>
      <c r="B4024" s="4" t="str">
        <f t="shared" si="751"/>
        <v>SELL</v>
      </c>
      <c r="C4024" s="4" t="s">
        <v>29</v>
      </c>
      <c r="D4024" s="4" t="str">
        <f t="shared" si="752"/>
        <v>MT</v>
      </c>
      <c r="E4024" s="4" t="str">
        <f t="shared" si="753"/>
      </c>
      <c r="F4024" s="4" t="str">
        <f t="shared" si="754"/>
        <v>CIL LOAD</v>
      </c>
      <c r="G4024" s="4">
        <f t="shared" si="755"/>
        <v>0</v>
      </c>
      <c r="H4024" s="4" t="e">
        <f t="shared" si="756"/>
        <v>#N/A</v>
      </c>
      <c r="I4024" s="4" t="e">
        <f>_xll.BDP(AG4024&amp;" equity","crncy_adj_px_last","eqy_fund_crncy=usd")</f>
        <v>#NAME?</v>
      </c>
      <c r="J4024" s="4" t="str">
        <f t="shared" si="757"/>
      </c>
      <c r="AA4024" s="4">
        <f t="shared" si="758"/>
        <v>0</v>
      </c>
      <c r="AB4024" s="4">
        <f>'Enhanced Basket_AUTOLOAD'!T4024</f>
        <v>0</v>
      </c>
      <c r="AC4024" s="4">
        <f>'Enhanced Basket_AUTOLOAD'!M4024</f>
        <v>0</v>
      </c>
      <c r="AD4024" s="4">
        <f>'Enhanced Basket_AUTOLOAD'!L4024</f>
        <v>0</v>
      </c>
      <c r="AE4024" s="4">
        <f>'Enhanced Basket_AUTOLOAD'!Z4024</f>
        <v>0</v>
      </c>
      <c r="AF4024" s="4">
        <f>'Enhanced Basket_AUTOLOAD'!AB4024</f>
        <v>0</v>
      </c>
      <c r="AG4024" s="4" t="e">
        <f>VLOOKUP(AJ4024,'Ticker Mapping'!$I$3:$M$6706,5,0)</f>
        <v>#N/A</v>
      </c>
      <c r="AH4024" s="4" t="e">
        <f>_xll.BDP(AK4024&amp;" SEDOL","TICKER_AND_EXCH_CODE")</f>
        <v>#NAME?</v>
      </c>
      <c r="AI4024" s="4" t="e">
        <f t="shared" si="759"/>
        <v>#N/A</v>
      </c>
      <c r="AJ4024" s="4">
        <f>'Enhanced Basket_AUTOLOAD'!P4024</f>
        <v>0</v>
      </c>
      <c r="AK4024" s="4">
        <f>'Enhanced Basket_AUTOLOAD'!Q4024</f>
        <v>0</v>
      </c>
      <c r="AL4024" s="4">
        <f>'Enhanced Basket_AUTOLOAD'!Y4024</f>
        <v>0</v>
      </c>
      <c r="AM4024" s="4" t="e">
        <f t="shared" si="760"/>
        <v>#N/A</v>
      </c>
      <c r="AN4024" s="4" t="str">
        <f t="shared" si="761"/>
        <v>NO</v>
      </c>
      <c r="AO4024" s="4" t="str">
        <f t="shared" si="762"/>
        <v>Cash-in-Lieu</v>
      </c>
    </row>
    <row r="4025" ht="15" customHeight="1" s="4" customFormat="1">
      <c r="A4025" s="4">
        <f>'Enhanced Basket_AUTOLOAD'!H4025</f>
        <v>0</v>
      </c>
      <c r="B4025" s="4" t="str">
        <f t="shared" si="751"/>
        <v>SELL</v>
      </c>
      <c r="C4025" s="4" t="s">
        <v>29</v>
      </c>
      <c r="D4025" s="4" t="str">
        <f t="shared" si="752"/>
        <v>MT</v>
      </c>
      <c r="E4025" s="4" t="str">
        <f t="shared" si="753"/>
      </c>
      <c r="F4025" s="4" t="str">
        <f t="shared" si="754"/>
        <v>CIL LOAD</v>
      </c>
      <c r="G4025" s="4">
        <f t="shared" si="755"/>
        <v>0</v>
      </c>
      <c r="H4025" s="4" t="e">
        <f t="shared" si="756"/>
        <v>#N/A</v>
      </c>
      <c r="I4025" s="4" t="e">
        <f>_xll.BDP(AG4025&amp;" equity","crncy_adj_px_last","eqy_fund_crncy=usd")</f>
        <v>#NAME?</v>
      </c>
      <c r="J4025" s="4" t="str">
        <f t="shared" si="757"/>
      </c>
      <c r="AA4025" s="4">
        <f t="shared" si="758"/>
        <v>0</v>
      </c>
      <c r="AB4025" s="4">
        <f>'Enhanced Basket_AUTOLOAD'!T4025</f>
        <v>0</v>
      </c>
      <c r="AC4025" s="4">
        <f>'Enhanced Basket_AUTOLOAD'!M4025</f>
        <v>0</v>
      </c>
      <c r="AD4025" s="4">
        <f>'Enhanced Basket_AUTOLOAD'!L4025</f>
        <v>0</v>
      </c>
      <c r="AE4025" s="4">
        <f>'Enhanced Basket_AUTOLOAD'!Z4025</f>
        <v>0</v>
      </c>
      <c r="AF4025" s="4">
        <f>'Enhanced Basket_AUTOLOAD'!AB4025</f>
        <v>0</v>
      </c>
      <c r="AG4025" s="4" t="e">
        <f>VLOOKUP(AJ4025,'Ticker Mapping'!$I$3:$M$6706,5,0)</f>
        <v>#N/A</v>
      </c>
      <c r="AH4025" s="4" t="e">
        <f>_xll.BDP(AK4025&amp;" SEDOL","TICKER_AND_EXCH_CODE")</f>
        <v>#NAME?</v>
      </c>
      <c r="AI4025" s="4" t="e">
        <f t="shared" si="759"/>
        <v>#N/A</v>
      </c>
      <c r="AJ4025" s="4">
        <f>'Enhanced Basket_AUTOLOAD'!P4025</f>
        <v>0</v>
      </c>
      <c r="AK4025" s="4">
        <f>'Enhanced Basket_AUTOLOAD'!Q4025</f>
        <v>0</v>
      </c>
      <c r="AL4025" s="4">
        <f>'Enhanced Basket_AUTOLOAD'!Y4025</f>
        <v>0</v>
      </c>
      <c r="AM4025" s="4" t="e">
        <f t="shared" si="760"/>
        <v>#N/A</v>
      </c>
      <c r="AN4025" s="4" t="str">
        <f t="shared" si="761"/>
        <v>NO</v>
      </c>
      <c r="AO4025" s="4" t="str">
        <f t="shared" si="762"/>
        <v>Cash-in-Lieu</v>
      </c>
    </row>
    <row r="4026" ht="15" customHeight="1" s="4" customFormat="1">
      <c r="A4026" s="4">
        <f>'Enhanced Basket_AUTOLOAD'!H4026</f>
        <v>0</v>
      </c>
      <c r="B4026" s="4" t="str">
        <f t="shared" si="751"/>
        <v>SELL</v>
      </c>
      <c r="C4026" s="4" t="s">
        <v>29</v>
      </c>
      <c r="D4026" s="4" t="str">
        <f t="shared" si="752"/>
        <v>MT</v>
      </c>
      <c r="E4026" s="4" t="str">
        <f t="shared" si="753"/>
      </c>
      <c r="F4026" s="4" t="str">
        <f t="shared" si="754"/>
        <v>CIL LOAD</v>
      </c>
      <c r="G4026" s="4">
        <f t="shared" si="755"/>
        <v>0</v>
      </c>
      <c r="H4026" s="4" t="e">
        <f t="shared" si="756"/>
        <v>#N/A</v>
      </c>
      <c r="I4026" s="4" t="e">
        <f>_xll.BDP(AG4026&amp;" equity","crncy_adj_px_last","eqy_fund_crncy=usd")</f>
        <v>#NAME?</v>
      </c>
      <c r="J4026" s="4" t="str">
        <f t="shared" si="757"/>
      </c>
      <c r="AA4026" s="4">
        <f t="shared" si="758"/>
        <v>0</v>
      </c>
      <c r="AB4026" s="4">
        <f>'Enhanced Basket_AUTOLOAD'!T4026</f>
        <v>0</v>
      </c>
      <c r="AC4026" s="4">
        <f>'Enhanced Basket_AUTOLOAD'!M4026</f>
        <v>0</v>
      </c>
      <c r="AD4026" s="4">
        <f>'Enhanced Basket_AUTOLOAD'!L4026</f>
        <v>0</v>
      </c>
      <c r="AE4026" s="4">
        <f>'Enhanced Basket_AUTOLOAD'!Z4026</f>
        <v>0</v>
      </c>
      <c r="AF4026" s="4">
        <f>'Enhanced Basket_AUTOLOAD'!AB4026</f>
        <v>0</v>
      </c>
      <c r="AG4026" s="4" t="e">
        <f>VLOOKUP(AJ4026,'Ticker Mapping'!$I$3:$M$6706,5,0)</f>
        <v>#N/A</v>
      </c>
      <c r="AH4026" s="4" t="e">
        <f>_xll.BDP(AK4026&amp;" SEDOL","TICKER_AND_EXCH_CODE")</f>
        <v>#NAME?</v>
      </c>
      <c r="AI4026" s="4" t="e">
        <f t="shared" si="759"/>
        <v>#N/A</v>
      </c>
      <c r="AJ4026" s="4">
        <f>'Enhanced Basket_AUTOLOAD'!P4026</f>
        <v>0</v>
      </c>
      <c r="AK4026" s="4">
        <f>'Enhanced Basket_AUTOLOAD'!Q4026</f>
        <v>0</v>
      </c>
      <c r="AL4026" s="4">
        <f>'Enhanced Basket_AUTOLOAD'!Y4026</f>
        <v>0</v>
      </c>
      <c r="AM4026" s="4" t="e">
        <f t="shared" si="760"/>
        <v>#N/A</v>
      </c>
      <c r="AN4026" s="4" t="str">
        <f t="shared" si="761"/>
        <v>NO</v>
      </c>
      <c r="AO4026" s="4" t="str">
        <f t="shared" si="762"/>
        <v>Cash-in-Lieu</v>
      </c>
    </row>
    <row r="4027" ht="15" customHeight="1" s="4" customFormat="1">
      <c r="A4027" s="4">
        <f>'Enhanced Basket_AUTOLOAD'!H4027</f>
        <v>0</v>
      </c>
      <c r="B4027" s="4" t="str">
        <f t="shared" si="751"/>
        <v>SELL</v>
      </c>
      <c r="C4027" s="4" t="s">
        <v>29</v>
      </c>
      <c r="D4027" s="4" t="str">
        <f t="shared" si="752"/>
        <v>MT</v>
      </c>
      <c r="E4027" s="4" t="str">
        <f t="shared" si="753"/>
      </c>
      <c r="F4027" s="4" t="str">
        <f t="shared" si="754"/>
        <v>CIL LOAD</v>
      </c>
      <c r="G4027" s="4">
        <f t="shared" si="755"/>
        <v>0</v>
      </c>
      <c r="H4027" s="4" t="e">
        <f t="shared" si="756"/>
        <v>#N/A</v>
      </c>
      <c r="I4027" s="4" t="e">
        <f>_xll.BDP(AG4027&amp;" equity","crncy_adj_px_last","eqy_fund_crncy=usd")</f>
        <v>#NAME?</v>
      </c>
      <c r="J4027" s="4" t="str">
        <f t="shared" si="757"/>
      </c>
      <c r="AA4027" s="4">
        <f t="shared" si="758"/>
        <v>0</v>
      </c>
      <c r="AB4027" s="4">
        <f>'Enhanced Basket_AUTOLOAD'!T4027</f>
        <v>0</v>
      </c>
      <c r="AC4027" s="4">
        <f>'Enhanced Basket_AUTOLOAD'!M4027</f>
        <v>0</v>
      </c>
      <c r="AD4027" s="4">
        <f>'Enhanced Basket_AUTOLOAD'!L4027</f>
        <v>0</v>
      </c>
      <c r="AE4027" s="4">
        <f>'Enhanced Basket_AUTOLOAD'!Z4027</f>
        <v>0</v>
      </c>
      <c r="AF4027" s="4">
        <f>'Enhanced Basket_AUTOLOAD'!AB4027</f>
        <v>0</v>
      </c>
      <c r="AG4027" s="4" t="e">
        <f>VLOOKUP(AJ4027,'Ticker Mapping'!$I$3:$M$6706,5,0)</f>
        <v>#N/A</v>
      </c>
      <c r="AH4027" s="4" t="e">
        <f>_xll.BDP(AK4027&amp;" SEDOL","TICKER_AND_EXCH_CODE")</f>
        <v>#NAME?</v>
      </c>
      <c r="AI4027" s="4" t="e">
        <f t="shared" si="759"/>
        <v>#N/A</v>
      </c>
      <c r="AJ4027" s="4">
        <f>'Enhanced Basket_AUTOLOAD'!P4027</f>
        <v>0</v>
      </c>
      <c r="AK4027" s="4">
        <f>'Enhanced Basket_AUTOLOAD'!Q4027</f>
        <v>0</v>
      </c>
      <c r="AL4027" s="4">
        <f>'Enhanced Basket_AUTOLOAD'!Y4027</f>
        <v>0</v>
      </c>
      <c r="AM4027" s="4" t="e">
        <f t="shared" si="760"/>
        <v>#N/A</v>
      </c>
      <c r="AN4027" s="4" t="str">
        <f t="shared" si="761"/>
        <v>NO</v>
      </c>
      <c r="AO4027" s="4" t="str">
        <f t="shared" si="762"/>
        <v>Cash-in-Lieu</v>
      </c>
    </row>
    <row r="4028" ht="15" customHeight="1" s="4" customFormat="1">
      <c r="A4028" s="4">
        <f>'Enhanced Basket_AUTOLOAD'!H4028</f>
        <v>0</v>
      </c>
      <c r="B4028" s="4" t="str">
        <f t="shared" si="751"/>
        <v>SELL</v>
      </c>
      <c r="C4028" s="4" t="s">
        <v>29</v>
      </c>
      <c r="D4028" s="4" t="str">
        <f t="shared" si="752"/>
        <v>MT</v>
      </c>
      <c r="E4028" s="4" t="str">
        <f t="shared" si="753"/>
      </c>
      <c r="F4028" s="4" t="str">
        <f t="shared" si="754"/>
        <v>CIL LOAD</v>
      </c>
      <c r="G4028" s="4">
        <f t="shared" si="755"/>
        <v>0</v>
      </c>
      <c r="H4028" s="4" t="e">
        <f t="shared" si="756"/>
        <v>#N/A</v>
      </c>
      <c r="I4028" s="4" t="e">
        <f>_xll.BDP(AG4028&amp;" equity","crncy_adj_px_last","eqy_fund_crncy=usd")</f>
        <v>#NAME?</v>
      </c>
      <c r="J4028" s="4" t="str">
        <f t="shared" si="757"/>
      </c>
      <c r="AA4028" s="4">
        <f t="shared" si="758"/>
        <v>0</v>
      </c>
      <c r="AB4028" s="4">
        <f>'Enhanced Basket_AUTOLOAD'!T4028</f>
        <v>0</v>
      </c>
      <c r="AC4028" s="4">
        <f>'Enhanced Basket_AUTOLOAD'!M4028</f>
        <v>0</v>
      </c>
      <c r="AD4028" s="4">
        <f>'Enhanced Basket_AUTOLOAD'!L4028</f>
        <v>0</v>
      </c>
      <c r="AE4028" s="4">
        <f>'Enhanced Basket_AUTOLOAD'!Z4028</f>
        <v>0</v>
      </c>
      <c r="AF4028" s="4">
        <f>'Enhanced Basket_AUTOLOAD'!AB4028</f>
        <v>0</v>
      </c>
      <c r="AG4028" s="4" t="e">
        <f>VLOOKUP(AJ4028,'Ticker Mapping'!$I$3:$M$6706,5,0)</f>
        <v>#N/A</v>
      </c>
      <c r="AH4028" s="4" t="e">
        <f>_xll.BDP(AK4028&amp;" SEDOL","TICKER_AND_EXCH_CODE")</f>
        <v>#NAME?</v>
      </c>
      <c r="AI4028" s="4" t="e">
        <f t="shared" si="759"/>
        <v>#N/A</v>
      </c>
      <c r="AJ4028" s="4">
        <f>'Enhanced Basket_AUTOLOAD'!P4028</f>
        <v>0</v>
      </c>
      <c r="AK4028" s="4">
        <f>'Enhanced Basket_AUTOLOAD'!Q4028</f>
        <v>0</v>
      </c>
      <c r="AL4028" s="4">
        <f>'Enhanced Basket_AUTOLOAD'!Y4028</f>
        <v>0</v>
      </c>
      <c r="AM4028" s="4" t="e">
        <f t="shared" si="760"/>
        <v>#N/A</v>
      </c>
      <c r="AN4028" s="4" t="str">
        <f t="shared" si="761"/>
        <v>NO</v>
      </c>
      <c r="AO4028" s="4" t="str">
        <f t="shared" si="762"/>
        <v>Cash-in-Lieu</v>
      </c>
    </row>
    <row r="4029" ht="15" customHeight="1" s="4" customFormat="1">
      <c r="A4029" s="4">
        <f>'Enhanced Basket_AUTOLOAD'!H4029</f>
        <v>0</v>
      </c>
      <c r="B4029" s="4" t="str">
        <f t="shared" si="751"/>
        <v>SELL</v>
      </c>
      <c r="C4029" s="4" t="s">
        <v>29</v>
      </c>
      <c r="D4029" s="4" t="str">
        <f t="shared" si="752"/>
        <v>MT</v>
      </c>
      <c r="E4029" s="4" t="str">
        <f t="shared" si="753"/>
      </c>
      <c r="F4029" s="4" t="str">
        <f t="shared" si="754"/>
        <v>CIL LOAD</v>
      </c>
      <c r="G4029" s="4">
        <f t="shared" si="755"/>
        <v>0</v>
      </c>
      <c r="H4029" s="4" t="e">
        <f t="shared" si="756"/>
        <v>#N/A</v>
      </c>
      <c r="I4029" s="4" t="e">
        <f>_xll.BDP(AG4029&amp;" equity","crncy_adj_px_last","eqy_fund_crncy=usd")</f>
        <v>#NAME?</v>
      </c>
      <c r="J4029" s="4" t="str">
        <f t="shared" si="757"/>
      </c>
      <c r="AA4029" s="4">
        <f t="shared" si="758"/>
        <v>0</v>
      </c>
      <c r="AB4029" s="4">
        <f>'Enhanced Basket_AUTOLOAD'!T4029</f>
        <v>0</v>
      </c>
      <c r="AC4029" s="4">
        <f>'Enhanced Basket_AUTOLOAD'!M4029</f>
        <v>0</v>
      </c>
      <c r="AD4029" s="4">
        <f>'Enhanced Basket_AUTOLOAD'!L4029</f>
        <v>0</v>
      </c>
      <c r="AE4029" s="4">
        <f>'Enhanced Basket_AUTOLOAD'!Z4029</f>
        <v>0</v>
      </c>
      <c r="AF4029" s="4">
        <f>'Enhanced Basket_AUTOLOAD'!AB4029</f>
        <v>0</v>
      </c>
      <c r="AG4029" s="4" t="e">
        <f>VLOOKUP(AJ4029,'Ticker Mapping'!$I$3:$M$6706,5,0)</f>
        <v>#N/A</v>
      </c>
      <c r="AH4029" s="4" t="e">
        <f>_xll.BDP(AK4029&amp;" SEDOL","TICKER_AND_EXCH_CODE")</f>
        <v>#NAME?</v>
      </c>
      <c r="AI4029" s="4" t="e">
        <f t="shared" si="759"/>
        <v>#N/A</v>
      </c>
      <c r="AJ4029" s="4">
        <f>'Enhanced Basket_AUTOLOAD'!P4029</f>
        <v>0</v>
      </c>
      <c r="AK4029" s="4">
        <f>'Enhanced Basket_AUTOLOAD'!Q4029</f>
        <v>0</v>
      </c>
      <c r="AL4029" s="4">
        <f>'Enhanced Basket_AUTOLOAD'!Y4029</f>
        <v>0</v>
      </c>
      <c r="AM4029" s="4" t="e">
        <f t="shared" si="760"/>
        <v>#N/A</v>
      </c>
      <c r="AN4029" s="4" t="str">
        <f t="shared" si="761"/>
        <v>NO</v>
      </c>
      <c r="AO4029" s="4" t="str">
        <f t="shared" si="762"/>
        <v>Cash-in-Lieu</v>
      </c>
    </row>
    <row r="4030" ht="15" customHeight="1" s="4" customFormat="1">
      <c r="A4030" s="4">
        <f>'Enhanced Basket_AUTOLOAD'!H4030</f>
        <v>0</v>
      </c>
      <c r="B4030" s="4" t="str">
        <f t="shared" si="751"/>
        <v>SELL</v>
      </c>
      <c r="C4030" s="4" t="s">
        <v>29</v>
      </c>
      <c r="D4030" s="4" t="str">
        <f t="shared" si="752"/>
        <v>MT</v>
      </c>
      <c r="E4030" s="4" t="str">
        <f t="shared" si="753"/>
      </c>
      <c r="F4030" s="4" t="str">
        <f t="shared" si="754"/>
        <v>CIL LOAD</v>
      </c>
      <c r="G4030" s="4">
        <f t="shared" si="755"/>
        <v>0</v>
      </c>
      <c r="H4030" s="4" t="e">
        <f t="shared" si="756"/>
        <v>#N/A</v>
      </c>
      <c r="I4030" s="4" t="e">
        <f>_xll.BDP(AG4030&amp;" equity","crncy_adj_px_last","eqy_fund_crncy=usd")</f>
        <v>#NAME?</v>
      </c>
      <c r="J4030" s="4" t="str">
        <f t="shared" si="757"/>
      </c>
      <c r="AA4030" s="4">
        <f t="shared" si="758"/>
        <v>0</v>
      </c>
      <c r="AB4030" s="4">
        <f>'Enhanced Basket_AUTOLOAD'!T4030</f>
        <v>0</v>
      </c>
      <c r="AC4030" s="4">
        <f>'Enhanced Basket_AUTOLOAD'!M4030</f>
        <v>0</v>
      </c>
      <c r="AD4030" s="4">
        <f>'Enhanced Basket_AUTOLOAD'!L4030</f>
        <v>0</v>
      </c>
      <c r="AE4030" s="4">
        <f>'Enhanced Basket_AUTOLOAD'!Z4030</f>
        <v>0</v>
      </c>
      <c r="AF4030" s="4">
        <f>'Enhanced Basket_AUTOLOAD'!AB4030</f>
        <v>0</v>
      </c>
      <c r="AG4030" s="4" t="e">
        <f>VLOOKUP(AJ4030,'Ticker Mapping'!$I$3:$M$6706,5,0)</f>
        <v>#N/A</v>
      </c>
      <c r="AH4030" s="4" t="e">
        <f>_xll.BDP(AK4030&amp;" SEDOL","TICKER_AND_EXCH_CODE")</f>
        <v>#NAME?</v>
      </c>
      <c r="AI4030" s="4" t="e">
        <f t="shared" si="759"/>
        <v>#N/A</v>
      </c>
      <c r="AJ4030" s="4">
        <f>'Enhanced Basket_AUTOLOAD'!P4030</f>
        <v>0</v>
      </c>
      <c r="AK4030" s="4">
        <f>'Enhanced Basket_AUTOLOAD'!Q4030</f>
        <v>0</v>
      </c>
      <c r="AL4030" s="4">
        <f>'Enhanced Basket_AUTOLOAD'!Y4030</f>
        <v>0</v>
      </c>
      <c r="AM4030" s="4" t="e">
        <f t="shared" si="760"/>
        <v>#N/A</v>
      </c>
      <c r="AN4030" s="4" t="str">
        <f t="shared" si="761"/>
        <v>NO</v>
      </c>
      <c r="AO4030" s="4" t="str">
        <f t="shared" si="762"/>
        <v>Cash-in-Lieu</v>
      </c>
    </row>
    <row r="4031" ht="15" customHeight="1" s="4" customFormat="1">
      <c r="A4031" s="4">
        <f>'Enhanced Basket_AUTOLOAD'!H4031</f>
        <v>0</v>
      </c>
      <c r="B4031" s="4" t="str">
        <f t="shared" si="751"/>
        <v>SELL</v>
      </c>
      <c r="C4031" s="4" t="s">
        <v>29</v>
      </c>
      <c r="D4031" s="4" t="str">
        <f t="shared" si="752"/>
        <v>MT</v>
      </c>
      <c r="E4031" s="4" t="str">
        <f t="shared" si="753"/>
      </c>
      <c r="F4031" s="4" t="str">
        <f t="shared" si="754"/>
        <v>CIL LOAD</v>
      </c>
      <c r="G4031" s="4">
        <f t="shared" si="755"/>
        <v>0</v>
      </c>
      <c r="H4031" s="4" t="e">
        <f t="shared" si="756"/>
        <v>#N/A</v>
      </c>
      <c r="I4031" s="4" t="e">
        <f>_xll.BDP(AG4031&amp;" equity","crncy_adj_px_last","eqy_fund_crncy=usd")</f>
        <v>#NAME?</v>
      </c>
      <c r="J4031" s="4" t="str">
        <f t="shared" si="757"/>
      </c>
      <c r="AA4031" s="4">
        <f t="shared" si="758"/>
        <v>0</v>
      </c>
      <c r="AB4031" s="4">
        <f>'Enhanced Basket_AUTOLOAD'!T4031</f>
        <v>0</v>
      </c>
      <c r="AC4031" s="4">
        <f>'Enhanced Basket_AUTOLOAD'!M4031</f>
        <v>0</v>
      </c>
      <c r="AD4031" s="4">
        <f>'Enhanced Basket_AUTOLOAD'!L4031</f>
        <v>0</v>
      </c>
      <c r="AE4031" s="4">
        <f>'Enhanced Basket_AUTOLOAD'!Z4031</f>
        <v>0</v>
      </c>
      <c r="AF4031" s="4">
        <f>'Enhanced Basket_AUTOLOAD'!AB4031</f>
        <v>0</v>
      </c>
      <c r="AG4031" s="4" t="e">
        <f>VLOOKUP(AJ4031,'Ticker Mapping'!$I$3:$M$6706,5,0)</f>
        <v>#N/A</v>
      </c>
      <c r="AH4031" s="4" t="e">
        <f>_xll.BDP(AK4031&amp;" SEDOL","TICKER_AND_EXCH_CODE")</f>
        <v>#NAME?</v>
      </c>
      <c r="AI4031" s="4" t="e">
        <f t="shared" si="759"/>
        <v>#N/A</v>
      </c>
      <c r="AJ4031" s="4">
        <f>'Enhanced Basket_AUTOLOAD'!P4031</f>
        <v>0</v>
      </c>
      <c r="AK4031" s="4">
        <f>'Enhanced Basket_AUTOLOAD'!Q4031</f>
        <v>0</v>
      </c>
      <c r="AL4031" s="4">
        <f>'Enhanced Basket_AUTOLOAD'!Y4031</f>
        <v>0</v>
      </c>
      <c r="AM4031" s="4" t="e">
        <f t="shared" si="760"/>
        <v>#N/A</v>
      </c>
      <c r="AN4031" s="4" t="str">
        <f t="shared" si="761"/>
        <v>NO</v>
      </c>
      <c r="AO4031" s="4" t="str">
        <f t="shared" si="762"/>
        <v>Cash-in-Lieu</v>
      </c>
    </row>
    <row r="4032" ht="15" customHeight="1" s="4" customFormat="1">
      <c r="A4032" s="4">
        <f>'Enhanced Basket_AUTOLOAD'!H4032</f>
        <v>0</v>
      </c>
      <c r="B4032" s="4" t="str">
        <f t="shared" si="751"/>
        <v>SELL</v>
      </c>
      <c r="C4032" s="4" t="s">
        <v>29</v>
      </c>
      <c r="D4032" s="4" t="str">
        <f t="shared" si="752"/>
        <v>MT</v>
      </c>
      <c r="E4032" s="4" t="str">
        <f t="shared" si="753"/>
      </c>
      <c r="F4032" s="4" t="str">
        <f t="shared" si="754"/>
        <v>CIL LOAD</v>
      </c>
      <c r="G4032" s="4">
        <f t="shared" si="755"/>
        <v>0</v>
      </c>
      <c r="H4032" s="4" t="e">
        <f t="shared" si="756"/>
        <v>#N/A</v>
      </c>
      <c r="I4032" s="4" t="e">
        <f>_xll.BDP(AG4032&amp;" equity","crncy_adj_px_last","eqy_fund_crncy=usd")</f>
        <v>#NAME?</v>
      </c>
      <c r="J4032" s="4" t="str">
        <f t="shared" si="757"/>
      </c>
      <c r="AA4032" s="4">
        <f t="shared" si="758"/>
        <v>0</v>
      </c>
      <c r="AB4032" s="4">
        <f>'Enhanced Basket_AUTOLOAD'!T4032</f>
        <v>0</v>
      </c>
      <c r="AC4032" s="4">
        <f>'Enhanced Basket_AUTOLOAD'!M4032</f>
        <v>0</v>
      </c>
      <c r="AD4032" s="4">
        <f>'Enhanced Basket_AUTOLOAD'!L4032</f>
        <v>0</v>
      </c>
      <c r="AE4032" s="4">
        <f>'Enhanced Basket_AUTOLOAD'!Z4032</f>
        <v>0</v>
      </c>
      <c r="AF4032" s="4">
        <f>'Enhanced Basket_AUTOLOAD'!AB4032</f>
        <v>0</v>
      </c>
      <c r="AG4032" s="4" t="e">
        <f>VLOOKUP(AJ4032,'Ticker Mapping'!$I$3:$M$6706,5,0)</f>
        <v>#N/A</v>
      </c>
      <c r="AH4032" s="4" t="e">
        <f>_xll.BDP(AK4032&amp;" SEDOL","TICKER_AND_EXCH_CODE")</f>
        <v>#NAME?</v>
      </c>
      <c r="AI4032" s="4" t="e">
        <f t="shared" si="759"/>
        <v>#N/A</v>
      </c>
      <c r="AJ4032" s="4">
        <f>'Enhanced Basket_AUTOLOAD'!P4032</f>
        <v>0</v>
      </c>
      <c r="AK4032" s="4">
        <f>'Enhanced Basket_AUTOLOAD'!Q4032</f>
        <v>0</v>
      </c>
      <c r="AL4032" s="4">
        <f>'Enhanced Basket_AUTOLOAD'!Y4032</f>
        <v>0</v>
      </c>
      <c r="AM4032" s="4" t="e">
        <f t="shared" si="760"/>
        <v>#N/A</v>
      </c>
      <c r="AN4032" s="4" t="str">
        <f t="shared" si="761"/>
        <v>NO</v>
      </c>
      <c r="AO4032" s="4" t="str">
        <f t="shared" si="762"/>
        <v>Cash-in-Lieu</v>
      </c>
    </row>
    <row r="4033" ht="15" customHeight="1" s="4" customFormat="1">
      <c r="A4033" s="4">
        <f>'Enhanced Basket_AUTOLOAD'!H4033</f>
        <v>0</v>
      </c>
      <c r="B4033" s="4" t="str">
        <f t="shared" si="751"/>
        <v>SELL</v>
      </c>
      <c r="C4033" s="4" t="s">
        <v>29</v>
      </c>
      <c r="D4033" s="4" t="str">
        <f t="shared" si="752"/>
        <v>MT</v>
      </c>
      <c r="E4033" s="4" t="str">
        <f t="shared" si="753"/>
      </c>
      <c r="F4033" s="4" t="str">
        <f t="shared" si="754"/>
        <v>CIL LOAD</v>
      </c>
      <c r="G4033" s="4">
        <f t="shared" si="755"/>
        <v>0</v>
      </c>
      <c r="H4033" s="4" t="e">
        <f t="shared" si="756"/>
        <v>#N/A</v>
      </c>
      <c r="I4033" s="4" t="e">
        <f>_xll.BDP(AG4033&amp;" equity","crncy_adj_px_last","eqy_fund_crncy=usd")</f>
        <v>#NAME?</v>
      </c>
      <c r="J4033" s="4" t="str">
        <f t="shared" si="757"/>
      </c>
      <c r="AA4033" s="4">
        <f t="shared" si="758"/>
        <v>0</v>
      </c>
      <c r="AB4033" s="4">
        <f>'Enhanced Basket_AUTOLOAD'!T4033</f>
        <v>0</v>
      </c>
      <c r="AC4033" s="4">
        <f>'Enhanced Basket_AUTOLOAD'!M4033</f>
        <v>0</v>
      </c>
      <c r="AD4033" s="4">
        <f>'Enhanced Basket_AUTOLOAD'!L4033</f>
        <v>0</v>
      </c>
      <c r="AE4033" s="4">
        <f>'Enhanced Basket_AUTOLOAD'!Z4033</f>
        <v>0</v>
      </c>
      <c r="AF4033" s="4">
        <f>'Enhanced Basket_AUTOLOAD'!AB4033</f>
        <v>0</v>
      </c>
      <c r="AG4033" s="4" t="e">
        <f>VLOOKUP(AJ4033,'Ticker Mapping'!$I$3:$M$6706,5,0)</f>
        <v>#N/A</v>
      </c>
      <c r="AH4033" s="4" t="e">
        <f>_xll.BDP(AK4033&amp;" SEDOL","TICKER_AND_EXCH_CODE")</f>
        <v>#NAME?</v>
      </c>
      <c r="AI4033" s="4" t="e">
        <f t="shared" si="759"/>
        <v>#N/A</v>
      </c>
      <c r="AJ4033" s="4">
        <f>'Enhanced Basket_AUTOLOAD'!P4033</f>
        <v>0</v>
      </c>
      <c r="AK4033" s="4">
        <f>'Enhanced Basket_AUTOLOAD'!Q4033</f>
        <v>0</v>
      </c>
      <c r="AL4033" s="4">
        <f>'Enhanced Basket_AUTOLOAD'!Y4033</f>
        <v>0</v>
      </c>
      <c r="AM4033" s="4" t="e">
        <f t="shared" si="760"/>
        <v>#N/A</v>
      </c>
      <c r="AN4033" s="4" t="str">
        <f t="shared" si="761"/>
        <v>NO</v>
      </c>
      <c r="AO4033" s="4" t="str">
        <f t="shared" si="762"/>
        <v>Cash-in-Lieu</v>
      </c>
    </row>
    <row r="4034" ht="15" customHeight="1" s="4" customFormat="1">
      <c r="A4034" s="4">
        <f>'Enhanced Basket_AUTOLOAD'!H4034</f>
        <v>0</v>
      </c>
      <c r="B4034" s="4" t="str">
        <f ref="B4034:B4097" t="shared" si="763">IF(AA4034&gt;0,"BUY","SELL")</f>
        <v>SELL</v>
      </c>
      <c r="C4034" s="4" t="s">
        <v>29</v>
      </c>
      <c r="D4034" s="4" t="str">
        <f ref="D4034:D4097" t="shared" si="764">IF(AO4034="In-Kind","INK","MT")</f>
        <v>MT</v>
      </c>
      <c r="E4034" s="4" t="str">
        <f ref="E4034:E4097" t="shared" si="765">IF(D4034="INK","MSCOP","")</f>
      </c>
      <c r="F4034" s="4" t="str">
        <f ref="F4034:F4097" t="shared" si="766">IF(E4034="MSCOP","INKIND LOAD","CIL LOAD")</f>
        <v>CIL LOAD</v>
      </c>
      <c r="G4034" s="4">
        <f ref="G4034:G4097" t="shared" si="767">ABS(AA4034*AB4034)</f>
        <v>0</v>
      </c>
      <c r="H4034" s="4" t="e">
        <f ref="H4034:H4097" t="shared" si="768">AG4034</f>
        <v>#N/A</v>
      </c>
      <c r="I4034" s="4" t="e">
        <f>_xll.BDP(AG4034&amp;" equity","crncy_adj_px_last","eqy_fund_crncy=usd")</f>
        <v>#NAME?</v>
      </c>
      <c r="J4034" s="4" t="str">
        <f ref="J4034:J4097" t="shared" si="769">IF(D4034="INK",G4034,"")</f>
      </c>
      <c r="AA4034" s="4">
        <f ref="AA4034:AA4097" t="shared" si="770">IFERROR(VLOOKUP(A4034,$R$4:$S$26,2,0),0)</f>
        <v>0</v>
      </c>
      <c r="AB4034" s="4">
        <f>'Enhanced Basket_AUTOLOAD'!T4034</f>
        <v>0</v>
      </c>
      <c r="AC4034" s="4">
        <f>'Enhanced Basket_AUTOLOAD'!M4034</f>
        <v>0</v>
      </c>
      <c r="AD4034" s="4">
        <f>'Enhanced Basket_AUTOLOAD'!L4034</f>
        <v>0</v>
      </c>
      <c r="AE4034" s="4">
        <f>'Enhanced Basket_AUTOLOAD'!Z4034</f>
        <v>0</v>
      </c>
      <c r="AF4034" s="4">
        <f>'Enhanced Basket_AUTOLOAD'!AB4034</f>
        <v>0</v>
      </c>
      <c r="AG4034" s="4" t="e">
        <f>VLOOKUP(AJ4034,'Ticker Mapping'!$I$3:$M$6706,5,0)</f>
        <v>#N/A</v>
      </c>
      <c r="AH4034" s="4" t="e">
        <f>_xll.BDP(AK4034&amp;" SEDOL","TICKER_AND_EXCH_CODE")</f>
        <v>#NAME?</v>
      </c>
      <c r="AI4034" s="4" t="e">
        <f ref="AI4034:AI4097" t="shared" si="771">IF(AG4034=AH4034,"Y","N")</f>
        <v>#N/A</v>
      </c>
      <c r="AJ4034" s="4">
        <f>'Enhanced Basket_AUTOLOAD'!P4034</f>
        <v>0</v>
      </c>
      <c r="AK4034" s="4">
        <f>'Enhanced Basket_AUTOLOAD'!Q4034</f>
        <v>0</v>
      </c>
      <c r="AL4034" s="4">
        <f>'Enhanced Basket_AUTOLOAD'!Y4034</f>
        <v>0</v>
      </c>
      <c r="AM4034" s="4" t="e">
        <f ref="AM4034:AM4097" t="shared" si="772">A4034&amp;" "&amp;AG4034</f>
        <v>#N/A</v>
      </c>
      <c r="AN4034" s="4" t="str">
        <f ref="AN4034:AN4097" t="shared" si="773">IF(COUNTIF($Q$28:$Q$73,AM4034),"YES","NO")</f>
        <v>NO</v>
      </c>
      <c r="AO4034" s="4" t="str">
        <f ref="AO4034:AO4097" t="shared" si="774">IF(AND(AL4034="In-Kind",AN4034="NO"),"In-Kind","Cash-in-Lieu")</f>
        <v>Cash-in-Lieu</v>
      </c>
    </row>
    <row r="4035" ht="15" customHeight="1" s="4" customFormat="1">
      <c r="A4035" s="4">
        <f>'Enhanced Basket_AUTOLOAD'!H4035</f>
        <v>0</v>
      </c>
      <c r="B4035" s="4" t="str">
        <f t="shared" si="763"/>
        <v>SELL</v>
      </c>
      <c r="C4035" s="4" t="s">
        <v>29</v>
      </c>
      <c r="D4035" s="4" t="str">
        <f t="shared" si="764"/>
        <v>MT</v>
      </c>
      <c r="E4035" s="4" t="str">
        <f t="shared" si="765"/>
      </c>
      <c r="F4035" s="4" t="str">
        <f t="shared" si="766"/>
        <v>CIL LOAD</v>
      </c>
      <c r="G4035" s="4">
        <f t="shared" si="767"/>
        <v>0</v>
      </c>
      <c r="H4035" s="4" t="e">
        <f t="shared" si="768"/>
        <v>#N/A</v>
      </c>
      <c r="I4035" s="4" t="e">
        <f>_xll.BDP(AG4035&amp;" equity","crncy_adj_px_last","eqy_fund_crncy=usd")</f>
        <v>#NAME?</v>
      </c>
      <c r="J4035" s="4" t="str">
        <f t="shared" si="769"/>
      </c>
      <c r="AA4035" s="4">
        <f t="shared" si="770"/>
        <v>0</v>
      </c>
      <c r="AB4035" s="4">
        <f>'Enhanced Basket_AUTOLOAD'!T4035</f>
        <v>0</v>
      </c>
      <c r="AC4035" s="4">
        <f>'Enhanced Basket_AUTOLOAD'!M4035</f>
        <v>0</v>
      </c>
      <c r="AD4035" s="4">
        <f>'Enhanced Basket_AUTOLOAD'!L4035</f>
        <v>0</v>
      </c>
      <c r="AE4035" s="4">
        <f>'Enhanced Basket_AUTOLOAD'!Z4035</f>
        <v>0</v>
      </c>
      <c r="AF4035" s="4">
        <f>'Enhanced Basket_AUTOLOAD'!AB4035</f>
        <v>0</v>
      </c>
      <c r="AG4035" s="4" t="e">
        <f>VLOOKUP(AJ4035,'Ticker Mapping'!$I$3:$M$6706,5,0)</f>
        <v>#N/A</v>
      </c>
      <c r="AH4035" s="4" t="e">
        <f>_xll.BDP(AK4035&amp;" SEDOL","TICKER_AND_EXCH_CODE")</f>
        <v>#NAME?</v>
      </c>
      <c r="AI4035" s="4" t="e">
        <f t="shared" si="771"/>
        <v>#N/A</v>
      </c>
      <c r="AJ4035" s="4">
        <f>'Enhanced Basket_AUTOLOAD'!P4035</f>
        <v>0</v>
      </c>
      <c r="AK4035" s="4">
        <f>'Enhanced Basket_AUTOLOAD'!Q4035</f>
        <v>0</v>
      </c>
      <c r="AL4035" s="4">
        <f>'Enhanced Basket_AUTOLOAD'!Y4035</f>
        <v>0</v>
      </c>
      <c r="AM4035" s="4" t="e">
        <f t="shared" si="772"/>
        <v>#N/A</v>
      </c>
      <c r="AN4035" s="4" t="str">
        <f t="shared" si="773"/>
        <v>NO</v>
      </c>
      <c r="AO4035" s="4" t="str">
        <f t="shared" si="774"/>
        <v>Cash-in-Lieu</v>
      </c>
    </row>
    <row r="4036" ht="15" customHeight="1" s="4" customFormat="1">
      <c r="A4036" s="4">
        <f>'Enhanced Basket_AUTOLOAD'!H4036</f>
        <v>0</v>
      </c>
      <c r="B4036" s="4" t="str">
        <f t="shared" si="763"/>
        <v>SELL</v>
      </c>
      <c r="C4036" s="4" t="s">
        <v>29</v>
      </c>
      <c r="D4036" s="4" t="str">
        <f t="shared" si="764"/>
        <v>MT</v>
      </c>
      <c r="E4036" s="4" t="str">
        <f t="shared" si="765"/>
      </c>
      <c r="F4036" s="4" t="str">
        <f t="shared" si="766"/>
        <v>CIL LOAD</v>
      </c>
      <c r="G4036" s="4">
        <f t="shared" si="767"/>
        <v>0</v>
      </c>
      <c r="H4036" s="4" t="e">
        <f t="shared" si="768"/>
        <v>#N/A</v>
      </c>
      <c r="I4036" s="4" t="e">
        <f>_xll.BDP(AG4036&amp;" equity","crncy_adj_px_last","eqy_fund_crncy=usd")</f>
        <v>#NAME?</v>
      </c>
      <c r="J4036" s="4" t="str">
        <f t="shared" si="769"/>
      </c>
      <c r="AA4036" s="4">
        <f t="shared" si="770"/>
        <v>0</v>
      </c>
      <c r="AB4036" s="4">
        <f>'Enhanced Basket_AUTOLOAD'!T4036</f>
        <v>0</v>
      </c>
      <c r="AC4036" s="4">
        <f>'Enhanced Basket_AUTOLOAD'!M4036</f>
        <v>0</v>
      </c>
      <c r="AD4036" s="4">
        <f>'Enhanced Basket_AUTOLOAD'!L4036</f>
        <v>0</v>
      </c>
      <c r="AE4036" s="4">
        <f>'Enhanced Basket_AUTOLOAD'!Z4036</f>
        <v>0</v>
      </c>
      <c r="AF4036" s="4">
        <f>'Enhanced Basket_AUTOLOAD'!AB4036</f>
        <v>0</v>
      </c>
      <c r="AG4036" s="4" t="e">
        <f>VLOOKUP(AJ4036,'Ticker Mapping'!$I$3:$M$6706,5,0)</f>
        <v>#N/A</v>
      </c>
      <c r="AH4036" s="4" t="e">
        <f>_xll.BDP(AK4036&amp;" SEDOL","TICKER_AND_EXCH_CODE")</f>
        <v>#NAME?</v>
      </c>
      <c r="AI4036" s="4" t="e">
        <f t="shared" si="771"/>
        <v>#N/A</v>
      </c>
      <c r="AJ4036" s="4">
        <f>'Enhanced Basket_AUTOLOAD'!P4036</f>
        <v>0</v>
      </c>
      <c r="AK4036" s="4">
        <f>'Enhanced Basket_AUTOLOAD'!Q4036</f>
        <v>0</v>
      </c>
      <c r="AL4036" s="4">
        <f>'Enhanced Basket_AUTOLOAD'!Y4036</f>
        <v>0</v>
      </c>
      <c r="AM4036" s="4" t="e">
        <f t="shared" si="772"/>
        <v>#N/A</v>
      </c>
      <c r="AN4036" s="4" t="str">
        <f t="shared" si="773"/>
        <v>NO</v>
      </c>
      <c r="AO4036" s="4" t="str">
        <f t="shared" si="774"/>
        <v>Cash-in-Lieu</v>
      </c>
    </row>
    <row r="4037" ht="15" customHeight="1" s="4" customFormat="1">
      <c r="A4037" s="4">
        <f>'Enhanced Basket_AUTOLOAD'!H4037</f>
        <v>0</v>
      </c>
      <c r="B4037" s="4" t="str">
        <f t="shared" si="763"/>
        <v>SELL</v>
      </c>
      <c r="C4037" s="4" t="s">
        <v>29</v>
      </c>
      <c r="D4037" s="4" t="str">
        <f t="shared" si="764"/>
        <v>MT</v>
      </c>
      <c r="E4037" s="4" t="str">
        <f t="shared" si="765"/>
      </c>
      <c r="F4037" s="4" t="str">
        <f t="shared" si="766"/>
        <v>CIL LOAD</v>
      </c>
      <c r="G4037" s="4">
        <f t="shared" si="767"/>
        <v>0</v>
      </c>
      <c r="H4037" s="4" t="e">
        <f t="shared" si="768"/>
        <v>#N/A</v>
      </c>
      <c r="I4037" s="4" t="e">
        <f>_xll.BDP(AG4037&amp;" equity","crncy_adj_px_last","eqy_fund_crncy=usd")</f>
        <v>#NAME?</v>
      </c>
      <c r="J4037" s="4" t="str">
        <f t="shared" si="769"/>
      </c>
      <c r="AA4037" s="4">
        <f t="shared" si="770"/>
        <v>0</v>
      </c>
      <c r="AB4037" s="4">
        <f>'Enhanced Basket_AUTOLOAD'!T4037</f>
        <v>0</v>
      </c>
      <c r="AC4037" s="4">
        <f>'Enhanced Basket_AUTOLOAD'!M4037</f>
        <v>0</v>
      </c>
      <c r="AD4037" s="4">
        <f>'Enhanced Basket_AUTOLOAD'!L4037</f>
        <v>0</v>
      </c>
      <c r="AE4037" s="4">
        <f>'Enhanced Basket_AUTOLOAD'!Z4037</f>
        <v>0</v>
      </c>
      <c r="AF4037" s="4">
        <f>'Enhanced Basket_AUTOLOAD'!AB4037</f>
        <v>0</v>
      </c>
      <c r="AG4037" s="4" t="e">
        <f>VLOOKUP(AJ4037,'Ticker Mapping'!$I$3:$M$6706,5,0)</f>
        <v>#N/A</v>
      </c>
      <c r="AH4037" s="4" t="e">
        <f>_xll.BDP(AK4037&amp;" SEDOL","TICKER_AND_EXCH_CODE")</f>
        <v>#NAME?</v>
      </c>
      <c r="AI4037" s="4" t="e">
        <f t="shared" si="771"/>
        <v>#N/A</v>
      </c>
      <c r="AJ4037" s="4">
        <f>'Enhanced Basket_AUTOLOAD'!P4037</f>
        <v>0</v>
      </c>
      <c r="AK4037" s="4">
        <f>'Enhanced Basket_AUTOLOAD'!Q4037</f>
        <v>0</v>
      </c>
      <c r="AL4037" s="4">
        <f>'Enhanced Basket_AUTOLOAD'!Y4037</f>
        <v>0</v>
      </c>
      <c r="AM4037" s="4" t="e">
        <f t="shared" si="772"/>
        <v>#N/A</v>
      </c>
      <c r="AN4037" s="4" t="str">
        <f t="shared" si="773"/>
        <v>NO</v>
      </c>
      <c r="AO4037" s="4" t="str">
        <f t="shared" si="774"/>
        <v>Cash-in-Lieu</v>
      </c>
    </row>
    <row r="4038" ht="15" customHeight="1" s="4" customFormat="1">
      <c r="A4038" s="4">
        <f>'Enhanced Basket_AUTOLOAD'!H4038</f>
        <v>0</v>
      </c>
      <c r="B4038" s="4" t="str">
        <f t="shared" si="763"/>
        <v>SELL</v>
      </c>
      <c r="C4038" s="4" t="s">
        <v>29</v>
      </c>
      <c r="D4038" s="4" t="str">
        <f t="shared" si="764"/>
        <v>MT</v>
      </c>
      <c r="E4038" s="4" t="str">
        <f t="shared" si="765"/>
      </c>
      <c r="F4038" s="4" t="str">
        <f t="shared" si="766"/>
        <v>CIL LOAD</v>
      </c>
      <c r="G4038" s="4">
        <f t="shared" si="767"/>
        <v>0</v>
      </c>
      <c r="H4038" s="4" t="e">
        <f t="shared" si="768"/>
        <v>#N/A</v>
      </c>
      <c r="I4038" s="4" t="e">
        <f>_xll.BDP(AG4038&amp;" equity","crncy_adj_px_last","eqy_fund_crncy=usd")</f>
        <v>#NAME?</v>
      </c>
      <c r="J4038" s="4" t="str">
        <f t="shared" si="769"/>
      </c>
      <c r="AA4038" s="4">
        <f t="shared" si="770"/>
        <v>0</v>
      </c>
      <c r="AB4038" s="4">
        <f>'Enhanced Basket_AUTOLOAD'!T4038</f>
        <v>0</v>
      </c>
      <c r="AC4038" s="4">
        <f>'Enhanced Basket_AUTOLOAD'!M4038</f>
        <v>0</v>
      </c>
      <c r="AD4038" s="4">
        <f>'Enhanced Basket_AUTOLOAD'!L4038</f>
        <v>0</v>
      </c>
      <c r="AE4038" s="4">
        <f>'Enhanced Basket_AUTOLOAD'!Z4038</f>
        <v>0</v>
      </c>
      <c r="AF4038" s="4">
        <f>'Enhanced Basket_AUTOLOAD'!AB4038</f>
        <v>0</v>
      </c>
      <c r="AG4038" s="4" t="e">
        <f>VLOOKUP(AJ4038,'Ticker Mapping'!$I$3:$M$6706,5,0)</f>
        <v>#N/A</v>
      </c>
      <c r="AH4038" s="4" t="e">
        <f>_xll.BDP(AK4038&amp;" SEDOL","TICKER_AND_EXCH_CODE")</f>
        <v>#NAME?</v>
      </c>
      <c r="AI4038" s="4" t="e">
        <f t="shared" si="771"/>
        <v>#N/A</v>
      </c>
      <c r="AJ4038" s="4">
        <f>'Enhanced Basket_AUTOLOAD'!P4038</f>
        <v>0</v>
      </c>
      <c r="AK4038" s="4">
        <f>'Enhanced Basket_AUTOLOAD'!Q4038</f>
        <v>0</v>
      </c>
      <c r="AL4038" s="4">
        <f>'Enhanced Basket_AUTOLOAD'!Y4038</f>
        <v>0</v>
      </c>
      <c r="AM4038" s="4" t="e">
        <f t="shared" si="772"/>
        <v>#N/A</v>
      </c>
      <c r="AN4038" s="4" t="str">
        <f t="shared" si="773"/>
        <v>NO</v>
      </c>
      <c r="AO4038" s="4" t="str">
        <f t="shared" si="774"/>
        <v>Cash-in-Lieu</v>
      </c>
    </row>
    <row r="4039" ht="15" customHeight="1" s="4" customFormat="1">
      <c r="A4039" s="4">
        <f>'Enhanced Basket_AUTOLOAD'!H4039</f>
        <v>0</v>
      </c>
      <c r="B4039" s="4" t="str">
        <f t="shared" si="763"/>
        <v>SELL</v>
      </c>
      <c r="C4039" s="4" t="s">
        <v>29</v>
      </c>
      <c r="D4039" s="4" t="str">
        <f t="shared" si="764"/>
        <v>MT</v>
      </c>
      <c r="E4039" s="4" t="str">
        <f t="shared" si="765"/>
      </c>
      <c r="F4039" s="4" t="str">
        <f t="shared" si="766"/>
        <v>CIL LOAD</v>
      </c>
      <c r="G4039" s="4">
        <f t="shared" si="767"/>
        <v>0</v>
      </c>
      <c r="H4039" s="4" t="e">
        <f t="shared" si="768"/>
        <v>#N/A</v>
      </c>
      <c r="I4039" s="4" t="e">
        <f>_xll.BDP(AG4039&amp;" equity","crncy_adj_px_last","eqy_fund_crncy=usd")</f>
        <v>#NAME?</v>
      </c>
      <c r="J4039" s="4" t="str">
        <f t="shared" si="769"/>
      </c>
      <c r="AA4039" s="4">
        <f t="shared" si="770"/>
        <v>0</v>
      </c>
      <c r="AB4039" s="4">
        <f>'Enhanced Basket_AUTOLOAD'!T4039</f>
        <v>0</v>
      </c>
      <c r="AC4039" s="4">
        <f>'Enhanced Basket_AUTOLOAD'!M4039</f>
        <v>0</v>
      </c>
      <c r="AD4039" s="4">
        <f>'Enhanced Basket_AUTOLOAD'!L4039</f>
        <v>0</v>
      </c>
      <c r="AE4039" s="4">
        <f>'Enhanced Basket_AUTOLOAD'!Z4039</f>
        <v>0</v>
      </c>
      <c r="AF4039" s="4">
        <f>'Enhanced Basket_AUTOLOAD'!AB4039</f>
        <v>0</v>
      </c>
      <c r="AG4039" s="4" t="e">
        <f>VLOOKUP(AJ4039,'Ticker Mapping'!$I$3:$M$6706,5,0)</f>
        <v>#N/A</v>
      </c>
      <c r="AH4039" s="4" t="e">
        <f>_xll.BDP(AK4039&amp;" SEDOL","TICKER_AND_EXCH_CODE")</f>
        <v>#NAME?</v>
      </c>
      <c r="AI4039" s="4" t="e">
        <f t="shared" si="771"/>
        <v>#N/A</v>
      </c>
      <c r="AJ4039" s="4">
        <f>'Enhanced Basket_AUTOLOAD'!P4039</f>
        <v>0</v>
      </c>
      <c r="AK4039" s="4">
        <f>'Enhanced Basket_AUTOLOAD'!Q4039</f>
        <v>0</v>
      </c>
      <c r="AL4039" s="4">
        <f>'Enhanced Basket_AUTOLOAD'!Y4039</f>
        <v>0</v>
      </c>
      <c r="AM4039" s="4" t="e">
        <f t="shared" si="772"/>
        <v>#N/A</v>
      </c>
      <c r="AN4039" s="4" t="str">
        <f t="shared" si="773"/>
        <v>NO</v>
      </c>
      <c r="AO4039" s="4" t="str">
        <f t="shared" si="774"/>
        <v>Cash-in-Lieu</v>
      </c>
    </row>
    <row r="4040" ht="15" customHeight="1" s="4" customFormat="1">
      <c r="A4040" s="4">
        <f>'Enhanced Basket_AUTOLOAD'!H4040</f>
        <v>0</v>
      </c>
      <c r="B4040" s="4" t="str">
        <f t="shared" si="763"/>
        <v>SELL</v>
      </c>
      <c r="C4040" s="4" t="s">
        <v>29</v>
      </c>
      <c r="D4040" s="4" t="str">
        <f t="shared" si="764"/>
        <v>MT</v>
      </c>
      <c r="E4040" s="4" t="str">
        <f t="shared" si="765"/>
      </c>
      <c r="F4040" s="4" t="str">
        <f t="shared" si="766"/>
        <v>CIL LOAD</v>
      </c>
      <c r="G4040" s="4">
        <f t="shared" si="767"/>
        <v>0</v>
      </c>
      <c r="H4040" s="4" t="e">
        <f t="shared" si="768"/>
        <v>#N/A</v>
      </c>
      <c r="I4040" s="4" t="e">
        <f>_xll.BDP(AG4040&amp;" equity","crncy_adj_px_last","eqy_fund_crncy=usd")</f>
        <v>#NAME?</v>
      </c>
      <c r="J4040" s="4" t="str">
        <f t="shared" si="769"/>
      </c>
      <c r="AA4040" s="4">
        <f t="shared" si="770"/>
        <v>0</v>
      </c>
      <c r="AB4040" s="4">
        <f>'Enhanced Basket_AUTOLOAD'!T4040</f>
        <v>0</v>
      </c>
      <c r="AC4040" s="4">
        <f>'Enhanced Basket_AUTOLOAD'!M4040</f>
        <v>0</v>
      </c>
      <c r="AD4040" s="4">
        <f>'Enhanced Basket_AUTOLOAD'!L4040</f>
        <v>0</v>
      </c>
      <c r="AE4040" s="4">
        <f>'Enhanced Basket_AUTOLOAD'!Z4040</f>
        <v>0</v>
      </c>
      <c r="AF4040" s="4">
        <f>'Enhanced Basket_AUTOLOAD'!AB4040</f>
        <v>0</v>
      </c>
      <c r="AG4040" s="4" t="e">
        <f>VLOOKUP(AJ4040,'Ticker Mapping'!$I$3:$M$6706,5,0)</f>
        <v>#N/A</v>
      </c>
      <c r="AH4040" s="4" t="e">
        <f>_xll.BDP(AK4040&amp;" SEDOL","TICKER_AND_EXCH_CODE")</f>
        <v>#NAME?</v>
      </c>
      <c r="AI4040" s="4" t="e">
        <f t="shared" si="771"/>
        <v>#N/A</v>
      </c>
      <c r="AJ4040" s="4">
        <f>'Enhanced Basket_AUTOLOAD'!P4040</f>
        <v>0</v>
      </c>
      <c r="AK4040" s="4">
        <f>'Enhanced Basket_AUTOLOAD'!Q4040</f>
        <v>0</v>
      </c>
      <c r="AL4040" s="4">
        <f>'Enhanced Basket_AUTOLOAD'!Y4040</f>
        <v>0</v>
      </c>
      <c r="AM4040" s="4" t="e">
        <f t="shared" si="772"/>
        <v>#N/A</v>
      </c>
      <c r="AN4040" s="4" t="str">
        <f t="shared" si="773"/>
        <v>NO</v>
      </c>
      <c r="AO4040" s="4" t="str">
        <f t="shared" si="774"/>
        <v>Cash-in-Lieu</v>
      </c>
    </row>
    <row r="4041" ht="15" customHeight="1" s="4" customFormat="1">
      <c r="A4041" s="4">
        <f>'Enhanced Basket_AUTOLOAD'!H4041</f>
        <v>0</v>
      </c>
      <c r="B4041" s="4" t="str">
        <f t="shared" si="763"/>
        <v>SELL</v>
      </c>
      <c r="C4041" s="4" t="s">
        <v>29</v>
      </c>
      <c r="D4041" s="4" t="str">
        <f t="shared" si="764"/>
        <v>MT</v>
      </c>
      <c r="E4041" s="4" t="str">
        <f t="shared" si="765"/>
      </c>
      <c r="F4041" s="4" t="str">
        <f t="shared" si="766"/>
        <v>CIL LOAD</v>
      </c>
      <c r="G4041" s="4">
        <f t="shared" si="767"/>
        <v>0</v>
      </c>
      <c r="H4041" s="4" t="e">
        <f t="shared" si="768"/>
        <v>#N/A</v>
      </c>
      <c r="I4041" s="4" t="e">
        <f>_xll.BDP(AG4041&amp;" equity","crncy_adj_px_last","eqy_fund_crncy=usd")</f>
        <v>#NAME?</v>
      </c>
      <c r="J4041" s="4" t="str">
        <f t="shared" si="769"/>
      </c>
      <c r="AA4041" s="4">
        <f t="shared" si="770"/>
        <v>0</v>
      </c>
      <c r="AB4041" s="4">
        <f>'Enhanced Basket_AUTOLOAD'!T4041</f>
        <v>0</v>
      </c>
      <c r="AC4041" s="4">
        <f>'Enhanced Basket_AUTOLOAD'!M4041</f>
        <v>0</v>
      </c>
      <c r="AD4041" s="4">
        <f>'Enhanced Basket_AUTOLOAD'!L4041</f>
        <v>0</v>
      </c>
      <c r="AE4041" s="4">
        <f>'Enhanced Basket_AUTOLOAD'!Z4041</f>
        <v>0</v>
      </c>
      <c r="AF4041" s="4">
        <f>'Enhanced Basket_AUTOLOAD'!AB4041</f>
        <v>0</v>
      </c>
      <c r="AG4041" s="4" t="e">
        <f>VLOOKUP(AJ4041,'Ticker Mapping'!$I$3:$M$6706,5,0)</f>
        <v>#N/A</v>
      </c>
      <c r="AH4041" s="4" t="e">
        <f>_xll.BDP(AK4041&amp;" SEDOL","TICKER_AND_EXCH_CODE")</f>
        <v>#NAME?</v>
      </c>
      <c r="AI4041" s="4" t="e">
        <f t="shared" si="771"/>
        <v>#N/A</v>
      </c>
      <c r="AJ4041" s="4">
        <f>'Enhanced Basket_AUTOLOAD'!P4041</f>
        <v>0</v>
      </c>
      <c r="AK4041" s="4">
        <f>'Enhanced Basket_AUTOLOAD'!Q4041</f>
        <v>0</v>
      </c>
      <c r="AL4041" s="4">
        <f>'Enhanced Basket_AUTOLOAD'!Y4041</f>
        <v>0</v>
      </c>
      <c r="AM4041" s="4" t="e">
        <f t="shared" si="772"/>
        <v>#N/A</v>
      </c>
      <c r="AN4041" s="4" t="str">
        <f t="shared" si="773"/>
        <v>NO</v>
      </c>
      <c r="AO4041" s="4" t="str">
        <f t="shared" si="774"/>
        <v>Cash-in-Lieu</v>
      </c>
    </row>
    <row r="4042" ht="15" customHeight="1" s="4" customFormat="1">
      <c r="A4042" s="4">
        <f>'Enhanced Basket_AUTOLOAD'!H4042</f>
        <v>0</v>
      </c>
      <c r="B4042" s="4" t="str">
        <f t="shared" si="763"/>
        <v>SELL</v>
      </c>
      <c r="C4042" s="4" t="s">
        <v>29</v>
      </c>
      <c r="D4042" s="4" t="str">
        <f t="shared" si="764"/>
        <v>MT</v>
      </c>
      <c r="E4042" s="4" t="str">
        <f t="shared" si="765"/>
      </c>
      <c r="F4042" s="4" t="str">
        <f t="shared" si="766"/>
        <v>CIL LOAD</v>
      </c>
      <c r="G4042" s="4">
        <f t="shared" si="767"/>
        <v>0</v>
      </c>
      <c r="H4042" s="4" t="e">
        <f t="shared" si="768"/>
        <v>#N/A</v>
      </c>
      <c r="I4042" s="4" t="e">
        <f>_xll.BDP(AG4042&amp;" equity","crncy_adj_px_last","eqy_fund_crncy=usd")</f>
        <v>#NAME?</v>
      </c>
      <c r="J4042" s="4" t="str">
        <f t="shared" si="769"/>
      </c>
      <c r="AA4042" s="4">
        <f t="shared" si="770"/>
        <v>0</v>
      </c>
      <c r="AB4042" s="4">
        <f>'Enhanced Basket_AUTOLOAD'!T4042</f>
        <v>0</v>
      </c>
      <c r="AC4042" s="4">
        <f>'Enhanced Basket_AUTOLOAD'!M4042</f>
        <v>0</v>
      </c>
      <c r="AD4042" s="4">
        <f>'Enhanced Basket_AUTOLOAD'!L4042</f>
        <v>0</v>
      </c>
      <c r="AE4042" s="4">
        <f>'Enhanced Basket_AUTOLOAD'!Z4042</f>
        <v>0</v>
      </c>
      <c r="AF4042" s="4">
        <f>'Enhanced Basket_AUTOLOAD'!AB4042</f>
        <v>0</v>
      </c>
      <c r="AG4042" s="4" t="e">
        <f>VLOOKUP(AJ4042,'Ticker Mapping'!$I$3:$M$6706,5,0)</f>
        <v>#N/A</v>
      </c>
      <c r="AH4042" s="4" t="e">
        <f>_xll.BDP(AK4042&amp;" SEDOL","TICKER_AND_EXCH_CODE")</f>
        <v>#NAME?</v>
      </c>
      <c r="AI4042" s="4" t="e">
        <f t="shared" si="771"/>
        <v>#N/A</v>
      </c>
      <c r="AJ4042" s="4">
        <f>'Enhanced Basket_AUTOLOAD'!P4042</f>
        <v>0</v>
      </c>
      <c r="AK4042" s="4">
        <f>'Enhanced Basket_AUTOLOAD'!Q4042</f>
        <v>0</v>
      </c>
      <c r="AL4042" s="4">
        <f>'Enhanced Basket_AUTOLOAD'!Y4042</f>
        <v>0</v>
      </c>
      <c r="AM4042" s="4" t="e">
        <f t="shared" si="772"/>
        <v>#N/A</v>
      </c>
      <c r="AN4042" s="4" t="str">
        <f t="shared" si="773"/>
        <v>NO</v>
      </c>
      <c r="AO4042" s="4" t="str">
        <f t="shared" si="774"/>
        <v>Cash-in-Lieu</v>
      </c>
    </row>
    <row r="4043" ht="15" customHeight="1" s="4" customFormat="1">
      <c r="A4043" s="4">
        <f>'Enhanced Basket_AUTOLOAD'!H4043</f>
        <v>0</v>
      </c>
      <c r="B4043" s="4" t="str">
        <f t="shared" si="763"/>
        <v>SELL</v>
      </c>
      <c r="C4043" s="4" t="s">
        <v>29</v>
      </c>
      <c r="D4043" s="4" t="str">
        <f t="shared" si="764"/>
        <v>MT</v>
      </c>
      <c r="E4043" s="4" t="str">
        <f t="shared" si="765"/>
      </c>
      <c r="F4043" s="4" t="str">
        <f t="shared" si="766"/>
        <v>CIL LOAD</v>
      </c>
      <c r="G4043" s="4">
        <f t="shared" si="767"/>
        <v>0</v>
      </c>
      <c r="H4043" s="4" t="e">
        <f t="shared" si="768"/>
        <v>#N/A</v>
      </c>
      <c r="I4043" s="4" t="e">
        <f>_xll.BDP(AG4043&amp;" equity","crncy_adj_px_last","eqy_fund_crncy=usd")</f>
        <v>#NAME?</v>
      </c>
      <c r="J4043" s="4" t="str">
        <f t="shared" si="769"/>
      </c>
      <c r="AA4043" s="4">
        <f t="shared" si="770"/>
        <v>0</v>
      </c>
      <c r="AB4043" s="4">
        <f>'Enhanced Basket_AUTOLOAD'!T4043</f>
        <v>0</v>
      </c>
      <c r="AC4043" s="4">
        <f>'Enhanced Basket_AUTOLOAD'!M4043</f>
        <v>0</v>
      </c>
      <c r="AD4043" s="4">
        <f>'Enhanced Basket_AUTOLOAD'!L4043</f>
        <v>0</v>
      </c>
      <c r="AE4043" s="4">
        <f>'Enhanced Basket_AUTOLOAD'!Z4043</f>
        <v>0</v>
      </c>
      <c r="AF4043" s="4">
        <f>'Enhanced Basket_AUTOLOAD'!AB4043</f>
        <v>0</v>
      </c>
      <c r="AG4043" s="4" t="e">
        <f>VLOOKUP(AJ4043,'Ticker Mapping'!$I$3:$M$6706,5,0)</f>
        <v>#N/A</v>
      </c>
      <c r="AH4043" s="4" t="e">
        <f>_xll.BDP(AK4043&amp;" SEDOL","TICKER_AND_EXCH_CODE")</f>
        <v>#NAME?</v>
      </c>
      <c r="AI4043" s="4" t="e">
        <f t="shared" si="771"/>
        <v>#N/A</v>
      </c>
      <c r="AJ4043" s="4">
        <f>'Enhanced Basket_AUTOLOAD'!P4043</f>
        <v>0</v>
      </c>
      <c r="AK4043" s="4">
        <f>'Enhanced Basket_AUTOLOAD'!Q4043</f>
        <v>0</v>
      </c>
      <c r="AL4043" s="4">
        <f>'Enhanced Basket_AUTOLOAD'!Y4043</f>
        <v>0</v>
      </c>
      <c r="AM4043" s="4" t="e">
        <f t="shared" si="772"/>
        <v>#N/A</v>
      </c>
      <c r="AN4043" s="4" t="str">
        <f t="shared" si="773"/>
        <v>NO</v>
      </c>
      <c r="AO4043" s="4" t="str">
        <f t="shared" si="774"/>
        <v>Cash-in-Lieu</v>
      </c>
    </row>
    <row r="4044" ht="15" customHeight="1" s="4" customFormat="1">
      <c r="A4044" s="4">
        <f>'Enhanced Basket_AUTOLOAD'!H4044</f>
        <v>0</v>
      </c>
      <c r="B4044" s="4" t="str">
        <f t="shared" si="763"/>
        <v>SELL</v>
      </c>
      <c r="C4044" s="4" t="s">
        <v>29</v>
      </c>
      <c r="D4044" s="4" t="str">
        <f t="shared" si="764"/>
        <v>MT</v>
      </c>
      <c r="E4044" s="4" t="str">
        <f t="shared" si="765"/>
      </c>
      <c r="F4044" s="4" t="str">
        <f t="shared" si="766"/>
        <v>CIL LOAD</v>
      </c>
      <c r="G4044" s="4">
        <f t="shared" si="767"/>
        <v>0</v>
      </c>
      <c r="H4044" s="4" t="e">
        <f t="shared" si="768"/>
        <v>#N/A</v>
      </c>
      <c r="I4044" s="4" t="e">
        <f>_xll.BDP(AG4044&amp;" equity","crncy_adj_px_last","eqy_fund_crncy=usd")</f>
        <v>#NAME?</v>
      </c>
      <c r="J4044" s="4" t="str">
        <f t="shared" si="769"/>
      </c>
      <c r="AA4044" s="4">
        <f t="shared" si="770"/>
        <v>0</v>
      </c>
      <c r="AB4044" s="4">
        <f>'Enhanced Basket_AUTOLOAD'!T4044</f>
        <v>0</v>
      </c>
      <c r="AC4044" s="4">
        <f>'Enhanced Basket_AUTOLOAD'!M4044</f>
        <v>0</v>
      </c>
      <c r="AD4044" s="4">
        <f>'Enhanced Basket_AUTOLOAD'!L4044</f>
        <v>0</v>
      </c>
      <c r="AE4044" s="4">
        <f>'Enhanced Basket_AUTOLOAD'!Z4044</f>
        <v>0</v>
      </c>
      <c r="AF4044" s="4">
        <f>'Enhanced Basket_AUTOLOAD'!AB4044</f>
        <v>0</v>
      </c>
      <c r="AG4044" s="4" t="e">
        <f>VLOOKUP(AJ4044,'Ticker Mapping'!$I$3:$M$6706,5,0)</f>
        <v>#N/A</v>
      </c>
      <c r="AH4044" s="4" t="e">
        <f>_xll.BDP(AK4044&amp;" SEDOL","TICKER_AND_EXCH_CODE")</f>
        <v>#NAME?</v>
      </c>
      <c r="AI4044" s="4" t="e">
        <f t="shared" si="771"/>
        <v>#N/A</v>
      </c>
      <c r="AJ4044" s="4">
        <f>'Enhanced Basket_AUTOLOAD'!P4044</f>
        <v>0</v>
      </c>
      <c r="AK4044" s="4">
        <f>'Enhanced Basket_AUTOLOAD'!Q4044</f>
        <v>0</v>
      </c>
      <c r="AL4044" s="4">
        <f>'Enhanced Basket_AUTOLOAD'!Y4044</f>
        <v>0</v>
      </c>
      <c r="AM4044" s="4" t="e">
        <f t="shared" si="772"/>
        <v>#N/A</v>
      </c>
      <c r="AN4044" s="4" t="str">
        <f t="shared" si="773"/>
        <v>NO</v>
      </c>
      <c r="AO4044" s="4" t="str">
        <f t="shared" si="774"/>
        <v>Cash-in-Lieu</v>
      </c>
    </row>
    <row r="4045" ht="15" customHeight="1" s="4" customFormat="1">
      <c r="A4045" s="4">
        <f>'Enhanced Basket_AUTOLOAD'!H4045</f>
        <v>0</v>
      </c>
      <c r="B4045" s="4" t="str">
        <f t="shared" si="763"/>
        <v>SELL</v>
      </c>
      <c r="C4045" s="4" t="s">
        <v>29</v>
      </c>
      <c r="D4045" s="4" t="str">
        <f t="shared" si="764"/>
        <v>MT</v>
      </c>
      <c r="E4045" s="4" t="str">
        <f t="shared" si="765"/>
      </c>
      <c r="F4045" s="4" t="str">
        <f t="shared" si="766"/>
        <v>CIL LOAD</v>
      </c>
      <c r="G4045" s="4">
        <f t="shared" si="767"/>
        <v>0</v>
      </c>
      <c r="H4045" s="4" t="e">
        <f t="shared" si="768"/>
        <v>#N/A</v>
      </c>
      <c r="I4045" s="4" t="e">
        <f>_xll.BDP(AG4045&amp;" equity","crncy_adj_px_last","eqy_fund_crncy=usd")</f>
        <v>#NAME?</v>
      </c>
      <c r="J4045" s="4" t="str">
        <f t="shared" si="769"/>
      </c>
      <c r="AA4045" s="4">
        <f t="shared" si="770"/>
        <v>0</v>
      </c>
      <c r="AB4045" s="4">
        <f>'Enhanced Basket_AUTOLOAD'!T4045</f>
        <v>0</v>
      </c>
      <c r="AC4045" s="4">
        <f>'Enhanced Basket_AUTOLOAD'!M4045</f>
        <v>0</v>
      </c>
      <c r="AD4045" s="4">
        <f>'Enhanced Basket_AUTOLOAD'!L4045</f>
        <v>0</v>
      </c>
      <c r="AE4045" s="4">
        <f>'Enhanced Basket_AUTOLOAD'!Z4045</f>
        <v>0</v>
      </c>
      <c r="AF4045" s="4">
        <f>'Enhanced Basket_AUTOLOAD'!AB4045</f>
        <v>0</v>
      </c>
      <c r="AG4045" s="4" t="e">
        <f>VLOOKUP(AJ4045,'Ticker Mapping'!$I$3:$M$6706,5,0)</f>
        <v>#N/A</v>
      </c>
      <c r="AH4045" s="4" t="e">
        <f>_xll.BDP(AK4045&amp;" SEDOL","TICKER_AND_EXCH_CODE")</f>
        <v>#NAME?</v>
      </c>
      <c r="AI4045" s="4" t="e">
        <f t="shared" si="771"/>
        <v>#N/A</v>
      </c>
      <c r="AJ4045" s="4">
        <f>'Enhanced Basket_AUTOLOAD'!P4045</f>
        <v>0</v>
      </c>
      <c r="AK4045" s="4">
        <f>'Enhanced Basket_AUTOLOAD'!Q4045</f>
        <v>0</v>
      </c>
      <c r="AL4045" s="4">
        <f>'Enhanced Basket_AUTOLOAD'!Y4045</f>
        <v>0</v>
      </c>
      <c r="AM4045" s="4" t="e">
        <f t="shared" si="772"/>
        <v>#N/A</v>
      </c>
      <c r="AN4045" s="4" t="str">
        <f t="shared" si="773"/>
        <v>NO</v>
      </c>
      <c r="AO4045" s="4" t="str">
        <f t="shared" si="774"/>
        <v>Cash-in-Lieu</v>
      </c>
    </row>
    <row r="4046" ht="15" customHeight="1" s="4" customFormat="1">
      <c r="A4046" s="4">
        <f>'Enhanced Basket_AUTOLOAD'!H4046</f>
        <v>0</v>
      </c>
      <c r="B4046" s="4" t="str">
        <f t="shared" si="763"/>
        <v>SELL</v>
      </c>
      <c r="C4046" s="4" t="s">
        <v>29</v>
      </c>
      <c r="D4046" s="4" t="str">
        <f t="shared" si="764"/>
        <v>MT</v>
      </c>
      <c r="E4046" s="4" t="str">
        <f t="shared" si="765"/>
      </c>
      <c r="F4046" s="4" t="str">
        <f t="shared" si="766"/>
        <v>CIL LOAD</v>
      </c>
      <c r="G4046" s="4">
        <f t="shared" si="767"/>
        <v>0</v>
      </c>
      <c r="H4046" s="4" t="e">
        <f t="shared" si="768"/>
        <v>#N/A</v>
      </c>
      <c r="I4046" s="4" t="e">
        <f>_xll.BDP(AG4046&amp;" equity","crncy_adj_px_last","eqy_fund_crncy=usd")</f>
        <v>#NAME?</v>
      </c>
      <c r="J4046" s="4" t="str">
        <f t="shared" si="769"/>
      </c>
      <c r="AA4046" s="4">
        <f t="shared" si="770"/>
        <v>0</v>
      </c>
      <c r="AB4046" s="4">
        <f>'Enhanced Basket_AUTOLOAD'!T4046</f>
        <v>0</v>
      </c>
      <c r="AC4046" s="4">
        <f>'Enhanced Basket_AUTOLOAD'!M4046</f>
        <v>0</v>
      </c>
      <c r="AD4046" s="4">
        <f>'Enhanced Basket_AUTOLOAD'!L4046</f>
        <v>0</v>
      </c>
      <c r="AE4046" s="4">
        <f>'Enhanced Basket_AUTOLOAD'!Z4046</f>
        <v>0</v>
      </c>
      <c r="AF4046" s="4">
        <f>'Enhanced Basket_AUTOLOAD'!AB4046</f>
        <v>0</v>
      </c>
      <c r="AG4046" s="4" t="e">
        <f>VLOOKUP(AJ4046,'Ticker Mapping'!$I$3:$M$6706,5,0)</f>
        <v>#N/A</v>
      </c>
      <c r="AH4046" s="4" t="e">
        <f>_xll.BDP(AK4046&amp;" SEDOL","TICKER_AND_EXCH_CODE")</f>
        <v>#NAME?</v>
      </c>
      <c r="AI4046" s="4" t="e">
        <f t="shared" si="771"/>
        <v>#N/A</v>
      </c>
      <c r="AJ4046" s="4">
        <f>'Enhanced Basket_AUTOLOAD'!P4046</f>
        <v>0</v>
      </c>
      <c r="AK4046" s="4">
        <f>'Enhanced Basket_AUTOLOAD'!Q4046</f>
        <v>0</v>
      </c>
      <c r="AL4046" s="4">
        <f>'Enhanced Basket_AUTOLOAD'!Y4046</f>
        <v>0</v>
      </c>
      <c r="AM4046" s="4" t="e">
        <f t="shared" si="772"/>
        <v>#N/A</v>
      </c>
      <c r="AN4046" s="4" t="str">
        <f t="shared" si="773"/>
        <v>NO</v>
      </c>
      <c r="AO4046" s="4" t="str">
        <f t="shared" si="774"/>
        <v>Cash-in-Lieu</v>
      </c>
    </row>
    <row r="4047" ht="15" customHeight="1" s="4" customFormat="1">
      <c r="A4047" s="4">
        <f>'Enhanced Basket_AUTOLOAD'!H4047</f>
        <v>0</v>
      </c>
      <c r="B4047" s="4" t="str">
        <f t="shared" si="763"/>
        <v>SELL</v>
      </c>
      <c r="C4047" s="4" t="s">
        <v>29</v>
      </c>
      <c r="D4047" s="4" t="str">
        <f t="shared" si="764"/>
        <v>MT</v>
      </c>
      <c r="E4047" s="4" t="str">
        <f t="shared" si="765"/>
      </c>
      <c r="F4047" s="4" t="str">
        <f t="shared" si="766"/>
        <v>CIL LOAD</v>
      </c>
      <c r="G4047" s="4">
        <f t="shared" si="767"/>
        <v>0</v>
      </c>
      <c r="H4047" s="4" t="e">
        <f t="shared" si="768"/>
        <v>#N/A</v>
      </c>
      <c r="I4047" s="4" t="e">
        <f>_xll.BDP(AG4047&amp;" equity","crncy_adj_px_last","eqy_fund_crncy=usd")</f>
        <v>#NAME?</v>
      </c>
      <c r="J4047" s="4" t="str">
        <f t="shared" si="769"/>
      </c>
      <c r="AA4047" s="4">
        <f t="shared" si="770"/>
        <v>0</v>
      </c>
      <c r="AB4047" s="4">
        <f>'Enhanced Basket_AUTOLOAD'!T4047</f>
        <v>0</v>
      </c>
      <c r="AC4047" s="4">
        <f>'Enhanced Basket_AUTOLOAD'!M4047</f>
        <v>0</v>
      </c>
      <c r="AD4047" s="4">
        <f>'Enhanced Basket_AUTOLOAD'!L4047</f>
        <v>0</v>
      </c>
      <c r="AE4047" s="4">
        <f>'Enhanced Basket_AUTOLOAD'!Z4047</f>
        <v>0</v>
      </c>
      <c r="AF4047" s="4">
        <f>'Enhanced Basket_AUTOLOAD'!AB4047</f>
        <v>0</v>
      </c>
      <c r="AG4047" s="4" t="e">
        <f>VLOOKUP(AJ4047,'Ticker Mapping'!$I$3:$M$6706,5,0)</f>
        <v>#N/A</v>
      </c>
      <c r="AH4047" s="4" t="e">
        <f>_xll.BDP(AK4047&amp;" SEDOL","TICKER_AND_EXCH_CODE")</f>
        <v>#NAME?</v>
      </c>
      <c r="AI4047" s="4" t="e">
        <f t="shared" si="771"/>
        <v>#N/A</v>
      </c>
      <c r="AJ4047" s="4">
        <f>'Enhanced Basket_AUTOLOAD'!P4047</f>
        <v>0</v>
      </c>
      <c r="AK4047" s="4">
        <f>'Enhanced Basket_AUTOLOAD'!Q4047</f>
        <v>0</v>
      </c>
      <c r="AL4047" s="4">
        <f>'Enhanced Basket_AUTOLOAD'!Y4047</f>
        <v>0</v>
      </c>
      <c r="AM4047" s="4" t="e">
        <f t="shared" si="772"/>
        <v>#N/A</v>
      </c>
      <c r="AN4047" s="4" t="str">
        <f t="shared" si="773"/>
        <v>NO</v>
      </c>
      <c r="AO4047" s="4" t="str">
        <f t="shared" si="774"/>
        <v>Cash-in-Lieu</v>
      </c>
    </row>
    <row r="4048" ht="15" customHeight="1" s="4" customFormat="1">
      <c r="A4048" s="4">
        <f>'Enhanced Basket_AUTOLOAD'!H4048</f>
        <v>0</v>
      </c>
      <c r="B4048" s="4" t="str">
        <f t="shared" si="763"/>
        <v>SELL</v>
      </c>
      <c r="C4048" s="4" t="s">
        <v>29</v>
      </c>
      <c r="D4048" s="4" t="str">
        <f t="shared" si="764"/>
        <v>MT</v>
      </c>
      <c r="E4048" s="4" t="str">
        <f t="shared" si="765"/>
      </c>
      <c r="F4048" s="4" t="str">
        <f t="shared" si="766"/>
        <v>CIL LOAD</v>
      </c>
      <c r="G4048" s="4">
        <f t="shared" si="767"/>
        <v>0</v>
      </c>
      <c r="H4048" s="4" t="e">
        <f t="shared" si="768"/>
        <v>#N/A</v>
      </c>
      <c r="I4048" s="4" t="e">
        <f>_xll.BDP(AG4048&amp;" equity","crncy_adj_px_last","eqy_fund_crncy=usd")</f>
        <v>#NAME?</v>
      </c>
      <c r="J4048" s="4" t="str">
        <f t="shared" si="769"/>
      </c>
      <c r="AA4048" s="4">
        <f t="shared" si="770"/>
        <v>0</v>
      </c>
      <c r="AB4048" s="4">
        <f>'Enhanced Basket_AUTOLOAD'!T4048</f>
        <v>0</v>
      </c>
      <c r="AC4048" s="4">
        <f>'Enhanced Basket_AUTOLOAD'!M4048</f>
        <v>0</v>
      </c>
      <c r="AD4048" s="4">
        <f>'Enhanced Basket_AUTOLOAD'!L4048</f>
        <v>0</v>
      </c>
      <c r="AE4048" s="4">
        <f>'Enhanced Basket_AUTOLOAD'!Z4048</f>
        <v>0</v>
      </c>
      <c r="AF4048" s="4">
        <f>'Enhanced Basket_AUTOLOAD'!AB4048</f>
        <v>0</v>
      </c>
      <c r="AG4048" s="4" t="e">
        <f>VLOOKUP(AJ4048,'Ticker Mapping'!$I$3:$M$6706,5,0)</f>
        <v>#N/A</v>
      </c>
      <c r="AH4048" s="4" t="e">
        <f>_xll.BDP(AK4048&amp;" SEDOL","TICKER_AND_EXCH_CODE")</f>
        <v>#NAME?</v>
      </c>
      <c r="AI4048" s="4" t="e">
        <f t="shared" si="771"/>
        <v>#N/A</v>
      </c>
      <c r="AJ4048" s="4">
        <f>'Enhanced Basket_AUTOLOAD'!P4048</f>
        <v>0</v>
      </c>
      <c r="AK4048" s="4">
        <f>'Enhanced Basket_AUTOLOAD'!Q4048</f>
        <v>0</v>
      </c>
      <c r="AL4048" s="4">
        <f>'Enhanced Basket_AUTOLOAD'!Y4048</f>
        <v>0</v>
      </c>
      <c r="AM4048" s="4" t="e">
        <f t="shared" si="772"/>
        <v>#N/A</v>
      </c>
      <c r="AN4048" s="4" t="str">
        <f t="shared" si="773"/>
        <v>NO</v>
      </c>
      <c r="AO4048" s="4" t="str">
        <f t="shared" si="774"/>
        <v>Cash-in-Lieu</v>
      </c>
    </row>
    <row r="4049" ht="15" customHeight="1" s="4" customFormat="1">
      <c r="A4049" s="4">
        <f>'Enhanced Basket_AUTOLOAD'!H4049</f>
        <v>0</v>
      </c>
      <c r="B4049" s="4" t="str">
        <f t="shared" si="763"/>
        <v>SELL</v>
      </c>
      <c r="C4049" s="4" t="s">
        <v>29</v>
      </c>
      <c r="D4049" s="4" t="str">
        <f t="shared" si="764"/>
        <v>MT</v>
      </c>
      <c r="E4049" s="4" t="str">
        <f t="shared" si="765"/>
      </c>
      <c r="F4049" s="4" t="str">
        <f t="shared" si="766"/>
        <v>CIL LOAD</v>
      </c>
      <c r="G4049" s="4">
        <f t="shared" si="767"/>
        <v>0</v>
      </c>
      <c r="H4049" s="4" t="e">
        <f t="shared" si="768"/>
        <v>#N/A</v>
      </c>
      <c r="I4049" s="4" t="e">
        <f>_xll.BDP(AG4049&amp;" equity","crncy_adj_px_last","eqy_fund_crncy=usd")</f>
        <v>#NAME?</v>
      </c>
      <c r="J4049" s="4" t="str">
        <f t="shared" si="769"/>
      </c>
      <c r="AA4049" s="4">
        <f t="shared" si="770"/>
        <v>0</v>
      </c>
      <c r="AB4049" s="4">
        <f>'Enhanced Basket_AUTOLOAD'!T4049</f>
        <v>0</v>
      </c>
      <c r="AC4049" s="4">
        <f>'Enhanced Basket_AUTOLOAD'!M4049</f>
        <v>0</v>
      </c>
      <c r="AD4049" s="4">
        <f>'Enhanced Basket_AUTOLOAD'!L4049</f>
        <v>0</v>
      </c>
      <c r="AE4049" s="4">
        <f>'Enhanced Basket_AUTOLOAD'!Z4049</f>
        <v>0</v>
      </c>
      <c r="AF4049" s="4">
        <f>'Enhanced Basket_AUTOLOAD'!AB4049</f>
        <v>0</v>
      </c>
      <c r="AG4049" s="4" t="e">
        <f>VLOOKUP(AJ4049,'Ticker Mapping'!$I$3:$M$6706,5,0)</f>
        <v>#N/A</v>
      </c>
      <c r="AH4049" s="4" t="e">
        <f>_xll.BDP(AK4049&amp;" SEDOL","TICKER_AND_EXCH_CODE")</f>
        <v>#NAME?</v>
      </c>
      <c r="AI4049" s="4" t="e">
        <f t="shared" si="771"/>
        <v>#N/A</v>
      </c>
      <c r="AJ4049" s="4">
        <f>'Enhanced Basket_AUTOLOAD'!P4049</f>
        <v>0</v>
      </c>
      <c r="AK4049" s="4">
        <f>'Enhanced Basket_AUTOLOAD'!Q4049</f>
        <v>0</v>
      </c>
      <c r="AL4049" s="4">
        <f>'Enhanced Basket_AUTOLOAD'!Y4049</f>
        <v>0</v>
      </c>
      <c r="AM4049" s="4" t="e">
        <f t="shared" si="772"/>
        <v>#N/A</v>
      </c>
      <c r="AN4049" s="4" t="str">
        <f t="shared" si="773"/>
        <v>NO</v>
      </c>
      <c r="AO4049" s="4" t="str">
        <f t="shared" si="774"/>
        <v>Cash-in-Lieu</v>
      </c>
    </row>
    <row r="4050" ht="15" customHeight="1" s="4" customFormat="1">
      <c r="A4050" s="4">
        <f>'Enhanced Basket_AUTOLOAD'!H4050</f>
        <v>0</v>
      </c>
      <c r="B4050" s="4" t="str">
        <f t="shared" si="763"/>
        <v>SELL</v>
      </c>
      <c r="C4050" s="4" t="s">
        <v>29</v>
      </c>
      <c r="D4050" s="4" t="str">
        <f t="shared" si="764"/>
        <v>MT</v>
      </c>
      <c r="E4050" s="4" t="str">
        <f t="shared" si="765"/>
      </c>
      <c r="F4050" s="4" t="str">
        <f t="shared" si="766"/>
        <v>CIL LOAD</v>
      </c>
      <c r="G4050" s="4">
        <f t="shared" si="767"/>
        <v>0</v>
      </c>
      <c r="H4050" s="4" t="e">
        <f t="shared" si="768"/>
        <v>#N/A</v>
      </c>
      <c r="I4050" s="4" t="e">
        <f>_xll.BDP(AG4050&amp;" equity","crncy_adj_px_last","eqy_fund_crncy=usd")</f>
        <v>#NAME?</v>
      </c>
      <c r="J4050" s="4" t="str">
        <f t="shared" si="769"/>
      </c>
      <c r="AA4050" s="4">
        <f t="shared" si="770"/>
        <v>0</v>
      </c>
      <c r="AB4050" s="4">
        <f>'Enhanced Basket_AUTOLOAD'!T4050</f>
        <v>0</v>
      </c>
      <c r="AC4050" s="4">
        <f>'Enhanced Basket_AUTOLOAD'!M4050</f>
        <v>0</v>
      </c>
      <c r="AD4050" s="4">
        <f>'Enhanced Basket_AUTOLOAD'!L4050</f>
        <v>0</v>
      </c>
      <c r="AE4050" s="4">
        <f>'Enhanced Basket_AUTOLOAD'!Z4050</f>
        <v>0</v>
      </c>
      <c r="AF4050" s="4">
        <f>'Enhanced Basket_AUTOLOAD'!AB4050</f>
        <v>0</v>
      </c>
      <c r="AG4050" s="4" t="e">
        <f>VLOOKUP(AJ4050,'Ticker Mapping'!$I$3:$M$6706,5,0)</f>
        <v>#N/A</v>
      </c>
      <c r="AH4050" s="4" t="e">
        <f>_xll.BDP(AK4050&amp;" SEDOL","TICKER_AND_EXCH_CODE")</f>
        <v>#NAME?</v>
      </c>
      <c r="AI4050" s="4" t="e">
        <f t="shared" si="771"/>
        <v>#N/A</v>
      </c>
      <c r="AJ4050" s="4">
        <f>'Enhanced Basket_AUTOLOAD'!P4050</f>
        <v>0</v>
      </c>
      <c r="AK4050" s="4">
        <f>'Enhanced Basket_AUTOLOAD'!Q4050</f>
        <v>0</v>
      </c>
      <c r="AL4050" s="4">
        <f>'Enhanced Basket_AUTOLOAD'!Y4050</f>
        <v>0</v>
      </c>
      <c r="AM4050" s="4" t="e">
        <f t="shared" si="772"/>
        <v>#N/A</v>
      </c>
      <c r="AN4050" s="4" t="str">
        <f t="shared" si="773"/>
        <v>NO</v>
      </c>
      <c r="AO4050" s="4" t="str">
        <f t="shared" si="774"/>
        <v>Cash-in-Lieu</v>
      </c>
    </row>
    <row r="4051" ht="15" customHeight="1" s="4" customFormat="1">
      <c r="A4051" s="4">
        <f>'Enhanced Basket_AUTOLOAD'!H4051</f>
        <v>0</v>
      </c>
      <c r="B4051" s="4" t="str">
        <f t="shared" si="763"/>
        <v>SELL</v>
      </c>
      <c r="C4051" s="4" t="s">
        <v>29</v>
      </c>
      <c r="D4051" s="4" t="str">
        <f t="shared" si="764"/>
        <v>MT</v>
      </c>
      <c r="E4051" s="4" t="str">
        <f t="shared" si="765"/>
      </c>
      <c r="F4051" s="4" t="str">
        <f t="shared" si="766"/>
        <v>CIL LOAD</v>
      </c>
      <c r="G4051" s="4">
        <f t="shared" si="767"/>
        <v>0</v>
      </c>
      <c r="H4051" s="4" t="e">
        <f t="shared" si="768"/>
        <v>#N/A</v>
      </c>
      <c r="I4051" s="4" t="e">
        <f>_xll.BDP(AG4051&amp;" equity","crncy_adj_px_last","eqy_fund_crncy=usd")</f>
        <v>#NAME?</v>
      </c>
      <c r="J4051" s="4" t="str">
        <f t="shared" si="769"/>
      </c>
      <c r="AA4051" s="4">
        <f t="shared" si="770"/>
        <v>0</v>
      </c>
      <c r="AB4051" s="4">
        <f>'Enhanced Basket_AUTOLOAD'!T4051</f>
        <v>0</v>
      </c>
      <c r="AC4051" s="4">
        <f>'Enhanced Basket_AUTOLOAD'!M4051</f>
        <v>0</v>
      </c>
      <c r="AD4051" s="4">
        <f>'Enhanced Basket_AUTOLOAD'!L4051</f>
        <v>0</v>
      </c>
      <c r="AE4051" s="4">
        <f>'Enhanced Basket_AUTOLOAD'!Z4051</f>
        <v>0</v>
      </c>
      <c r="AF4051" s="4">
        <f>'Enhanced Basket_AUTOLOAD'!AB4051</f>
        <v>0</v>
      </c>
      <c r="AG4051" s="4" t="e">
        <f>VLOOKUP(AJ4051,'Ticker Mapping'!$I$3:$M$6706,5,0)</f>
        <v>#N/A</v>
      </c>
      <c r="AH4051" s="4" t="e">
        <f>_xll.BDP(AK4051&amp;" SEDOL","TICKER_AND_EXCH_CODE")</f>
        <v>#NAME?</v>
      </c>
      <c r="AI4051" s="4" t="e">
        <f t="shared" si="771"/>
        <v>#N/A</v>
      </c>
      <c r="AJ4051" s="4">
        <f>'Enhanced Basket_AUTOLOAD'!P4051</f>
        <v>0</v>
      </c>
      <c r="AK4051" s="4">
        <f>'Enhanced Basket_AUTOLOAD'!Q4051</f>
        <v>0</v>
      </c>
      <c r="AL4051" s="4">
        <f>'Enhanced Basket_AUTOLOAD'!Y4051</f>
        <v>0</v>
      </c>
      <c r="AM4051" s="4" t="e">
        <f t="shared" si="772"/>
        <v>#N/A</v>
      </c>
      <c r="AN4051" s="4" t="str">
        <f t="shared" si="773"/>
        <v>NO</v>
      </c>
      <c r="AO4051" s="4" t="str">
        <f t="shared" si="774"/>
        <v>Cash-in-Lieu</v>
      </c>
    </row>
    <row r="4052" ht="15" customHeight="1" s="4" customFormat="1">
      <c r="A4052" s="4">
        <f>'Enhanced Basket_AUTOLOAD'!H4052</f>
        <v>0</v>
      </c>
      <c r="B4052" s="4" t="str">
        <f t="shared" si="763"/>
        <v>SELL</v>
      </c>
      <c r="C4052" s="4" t="s">
        <v>29</v>
      </c>
      <c r="D4052" s="4" t="str">
        <f t="shared" si="764"/>
        <v>MT</v>
      </c>
      <c r="E4052" s="4" t="str">
        <f t="shared" si="765"/>
      </c>
      <c r="F4052" s="4" t="str">
        <f t="shared" si="766"/>
        <v>CIL LOAD</v>
      </c>
      <c r="G4052" s="4">
        <f t="shared" si="767"/>
        <v>0</v>
      </c>
      <c r="H4052" s="4" t="e">
        <f t="shared" si="768"/>
        <v>#N/A</v>
      </c>
      <c r="I4052" s="4" t="e">
        <f>_xll.BDP(AG4052&amp;" equity","crncy_adj_px_last","eqy_fund_crncy=usd")</f>
        <v>#NAME?</v>
      </c>
      <c r="J4052" s="4" t="str">
        <f t="shared" si="769"/>
      </c>
      <c r="AA4052" s="4">
        <f t="shared" si="770"/>
        <v>0</v>
      </c>
      <c r="AB4052" s="4">
        <f>'Enhanced Basket_AUTOLOAD'!T4052</f>
        <v>0</v>
      </c>
      <c r="AC4052" s="4">
        <f>'Enhanced Basket_AUTOLOAD'!M4052</f>
        <v>0</v>
      </c>
      <c r="AD4052" s="4">
        <f>'Enhanced Basket_AUTOLOAD'!L4052</f>
        <v>0</v>
      </c>
      <c r="AE4052" s="4">
        <f>'Enhanced Basket_AUTOLOAD'!Z4052</f>
        <v>0</v>
      </c>
      <c r="AF4052" s="4">
        <f>'Enhanced Basket_AUTOLOAD'!AB4052</f>
        <v>0</v>
      </c>
      <c r="AG4052" s="4" t="e">
        <f>VLOOKUP(AJ4052,'Ticker Mapping'!$I$3:$M$6706,5,0)</f>
        <v>#N/A</v>
      </c>
      <c r="AH4052" s="4" t="e">
        <f>_xll.BDP(AK4052&amp;" SEDOL","TICKER_AND_EXCH_CODE")</f>
        <v>#NAME?</v>
      </c>
      <c r="AI4052" s="4" t="e">
        <f t="shared" si="771"/>
        <v>#N/A</v>
      </c>
      <c r="AJ4052" s="4">
        <f>'Enhanced Basket_AUTOLOAD'!P4052</f>
        <v>0</v>
      </c>
      <c r="AK4052" s="4">
        <f>'Enhanced Basket_AUTOLOAD'!Q4052</f>
        <v>0</v>
      </c>
      <c r="AL4052" s="4">
        <f>'Enhanced Basket_AUTOLOAD'!Y4052</f>
        <v>0</v>
      </c>
      <c r="AM4052" s="4" t="e">
        <f t="shared" si="772"/>
        <v>#N/A</v>
      </c>
      <c r="AN4052" s="4" t="str">
        <f t="shared" si="773"/>
        <v>NO</v>
      </c>
      <c r="AO4052" s="4" t="str">
        <f t="shared" si="774"/>
        <v>Cash-in-Lieu</v>
      </c>
    </row>
    <row r="4053" ht="15" customHeight="1" s="4" customFormat="1">
      <c r="A4053" s="4">
        <f>'Enhanced Basket_AUTOLOAD'!H4053</f>
        <v>0</v>
      </c>
      <c r="B4053" s="4" t="str">
        <f t="shared" si="763"/>
        <v>SELL</v>
      </c>
      <c r="C4053" s="4" t="s">
        <v>29</v>
      </c>
      <c r="D4053" s="4" t="str">
        <f t="shared" si="764"/>
        <v>MT</v>
      </c>
      <c r="E4053" s="4" t="str">
        <f t="shared" si="765"/>
      </c>
      <c r="F4053" s="4" t="str">
        <f t="shared" si="766"/>
        <v>CIL LOAD</v>
      </c>
      <c r="G4053" s="4">
        <f t="shared" si="767"/>
        <v>0</v>
      </c>
      <c r="H4053" s="4" t="e">
        <f t="shared" si="768"/>
        <v>#N/A</v>
      </c>
      <c r="I4053" s="4" t="e">
        <f>_xll.BDP(AG4053&amp;" equity","crncy_adj_px_last","eqy_fund_crncy=usd")</f>
        <v>#NAME?</v>
      </c>
      <c r="J4053" s="4" t="str">
        <f t="shared" si="769"/>
      </c>
      <c r="AA4053" s="4">
        <f t="shared" si="770"/>
        <v>0</v>
      </c>
      <c r="AB4053" s="4">
        <f>'Enhanced Basket_AUTOLOAD'!T4053</f>
        <v>0</v>
      </c>
      <c r="AC4053" s="4">
        <f>'Enhanced Basket_AUTOLOAD'!M4053</f>
        <v>0</v>
      </c>
      <c r="AD4053" s="4">
        <f>'Enhanced Basket_AUTOLOAD'!L4053</f>
        <v>0</v>
      </c>
      <c r="AE4053" s="4">
        <f>'Enhanced Basket_AUTOLOAD'!Z4053</f>
        <v>0</v>
      </c>
      <c r="AF4053" s="4">
        <f>'Enhanced Basket_AUTOLOAD'!AB4053</f>
        <v>0</v>
      </c>
      <c r="AG4053" s="4" t="e">
        <f>VLOOKUP(AJ4053,'Ticker Mapping'!$I$3:$M$6706,5,0)</f>
        <v>#N/A</v>
      </c>
      <c r="AH4053" s="4" t="e">
        <f>_xll.BDP(AK4053&amp;" SEDOL","TICKER_AND_EXCH_CODE")</f>
        <v>#NAME?</v>
      </c>
      <c r="AI4053" s="4" t="e">
        <f t="shared" si="771"/>
        <v>#N/A</v>
      </c>
      <c r="AJ4053" s="4">
        <f>'Enhanced Basket_AUTOLOAD'!P4053</f>
        <v>0</v>
      </c>
      <c r="AK4053" s="4">
        <f>'Enhanced Basket_AUTOLOAD'!Q4053</f>
        <v>0</v>
      </c>
      <c r="AL4053" s="4">
        <f>'Enhanced Basket_AUTOLOAD'!Y4053</f>
        <v>0</v>
      </c>
      <c r="AM4053" s="4" t="e">
        <f t="shared" si="772"/>
        <v>#N/A</v>
      </c>
      <c r="AN4053" s="4" t="str">
        <f t="shared" si="773"/>
        <v>NO</v>
      </c>
      <c r="AO4053" s="4" t="str">
        <f t="shared" si="774"/>
        <v>Cash-in-Lieu</v>
      </c>
    </row>
    <row r="4054" ht="15" customHeight="1" s="4" customFormat="1">
      <c r="A4054" s="4">
        <f>'Enhanced Basket_AUTOLOAD'!H4054</f>
        <v>0</v>
      </c>
      <c r="B4054" s="4" t="str">
        <f t="shared" si="763"/>
        <v>SELL</v>
      </c>
      <c r="C4054" s="4" t="s">
        <v>29</v>
      </c>
      <c r="D4054" s="4" t="str">
        <f t="shared" si="764"/>
        <v>MT</v>
      </c>
      <c r="E4054" s="4" t="str">
        <f t="shared" si="765"/>
      </c>
      <c r="F4054" s="4" t="str">
        <f t="shared" si="766"/>
        <v>CIL LOAD</v>
      </c>
      <c r="G4054" s="4">
        <f t="shared" si="767"/>
        <v>0</v>
      </c>
      <c r="H4054" s="4" t="e">
        <f t="shared" si="768"/>
        <v>#N/A</v>
      </c>
      <c r="I4054" s="4" t="e">
        <f>_xll.BDP(AG4054&amp;" equity","crncy_adj_px_last","eqy_fund_crncy=usd")</f>
        <v>#NAME?</v>
      </c>
      <c r="J4054" s="4" t="str">
        <f t="shared" si="769"/>
      </c>
      <c r="AA4054" s="4">
        <f t="shared" si="770"/>
        <v>0</v>
      </c>
      <c r="AB4054" s="4">
        <f>'Enhanced Basket_AUTOLOAD'!T4054</f>
        <v>0</v>
      </c>
      <c r="AC4054" s="4">
        <f>'Enhanced Basket_AUTOLOAD'!M4054</f>
        <v>0</v>
      </c>
      <c r="AD4054" s="4">
        <f>'Enhanced Basket_AUTOLOAD'!L4054</f>
        <v>0</v>
      </c>
      <c r="AE4054" s="4">
        <f>'Enhanced Basket_AUTOLOAD'!Z4054</f>
        <v>0</v>
      </c>
      <c r="AF4054" s="4">
        <f>'Enhanced Basket_AUTOLOAD'!AB4054</f>
        <v>0</v>
      </c>
      <c r="AG4054" s="4" t="e">
        <f>VLOOKUP(AJ4054,'Ticker Mapping'!$I$3:$M$6706,5,0)</f>
        <v>#N/A</v>
      </c>
      <c r="AH4054" s="4" t="e">
        <f>_xll.BDP(AK4054&amp;" SEDOL","TICKER_AND_EXCH_CODE")</f>
        <v>#NAME?</v>
      </c>
      <c r="AI4054" s="4" t="e">
        <f t="shared" si="771"/>
        <v>#N/A</v>
      </c>
      <c r="AJ4054" s="4">
        <f>'Enhanced Basket_AUTOLOAD'!P4054</f>
        <v>0</v>
      </c>
      <c r="AK4054" s="4">
        <f>'Enhanced Basket_AUTOLOAD'!Q4054</f>
        <v>0</v>
      </c>
      <c r="AL4054" s="4">
        <f>'Enhanced Basket_AUTOLOAD'!Y4054</f>
        <v>0</v>
      </c>
      <c r="AM4054" s="4" t="e">
        <f t="shared" si="772"/>
        <v>#N/A</v>
      </c>
      <c r="AN4054" s="4" t="str">
        <f t="shared" si="773"/>
        <v>NO</v>
      </c>
      <c r="AO4054" s="4" t="str">
        <f t="shared" si="774"/>
        <v>Cash-in-Lieu</v>
      </c>
    </row>
    <row r="4055" ht="15" customHeight="1" s="4" customFormat="1">
      <c r="A4055" s="4">
        <f>'Enhanced Basket_AUTOLOAD'!H4055</f>
        <v>0</v>
      </c>
      <c r="B4055" s="4" t="str">
        <f t="shared" si="763"/>
        <v>SELL</v>
      </c>
      <c r="C4055" s="4" t="s">
        <v>29</v>
      </c>
      <c r="D4055" s="4" t="str">
        <f t="shared" si="764"/>
        <v>MT</v>
      </c>
      <c r="E4055" s="4" t="str">
        <f t="shared" si="765"/>
      </c>
      <c r="F4055" s="4" t="str">
        <f t="shared" si="766"/>
        <v>CIL LOAD</v>
      </c>
      <c r="G4055" s="4">
        <f t="shared" si="767"/>
        <v>0</v>
      </c>
      <c r="H4055" s="4" t="e">
        <f t="shared" si="768"/>
        <v>#N/A</v>
      </c>
      <c r="I4055" s="4" t="e">
        <f>_xll.BDP(AG4055&amp;" equity","crncy_adj_px_last","eqy_fund_crncy=usd")</f>
        <v>#NAME?</v>
      </c>
      <c r="J4055" s="4" t="str">
        <f t="shared" si="769"/>
      </c>
      <c r="AA4055" s="4">
        <f t="shared" si="770"/>
        <v>0</v>
      </c>
      <c r="AB4055" s="4">
        <f>'Enhanced Basket_AUTOLOAD'!T4055</f>
        <v>0</v>
      </c>
      <c r="AC4055" s="4">
        <f>'Enhanced Basket_AUTOLOAD'!M4055</f>
        <v>0</v>
      </c>
      <c r="AD4055" s="4">
        <f>'Enhanced Basket_AUTOLOAD'!L4055</f>
        <v>0</v>
      </c>
      <c r="AE4055" s="4">
        <f>'Enhanced Basket_AUTOLOAD'!Z4055</f>
        <v>0</v>
      </c>
      <c r="AF4055" s="4">
        <f>'Enhanced Basket_AUTOLOAD'!AB4055</f>
        <v>0</v>
      </c>
      <c r="AG4055" s="4" t="e">
        <f>VLOOKUP(AJ4055,'Ticker Mapping'!$I$3:$M$6706,5,0)</f>
        <v>#N/A</v>
      </c>
      <c r="AH4055" s="4" t="e">
        <f>_xll.BDP(AK4055&amp;" SEDOL","TICKER_AND_EXCH_CODE")</f>
        <v>#NAME?</v>
      </c>
      <c r="AI4055" s="4" t="e">
        <f t="shared" si="771"/>
        <v>#N/A</v>
      </c>
      <c r="AJ4055" s="4">
        <f>'Enhanced Basket_AUTOLOAD'!P4055</f>
        <v>0</v>
      </c>
      <c r="AK4055" s="4">
        <f>'Enhanced Basket_AUTOLOAD'!Q4055</f>
        <v>0</v>
      </c>
      <c r="AL4055" s="4">
        <f>'Enhanced Basket_AUTOLOAD'!Y4055</f>
        <v>0</v>
      </c>
      <c r="AM4055" s="4" t="e">
        <f t="shared" si="772"/>
        <v>#N/A</v>
      </c>
      <c r="AN4055" s="4" t="str">
        <f t="shared" si="773"/>
        <v>NO</v>
      </c>
      <c r="AO4055" s="4" t="str">
        <f t="shared" si="774"/>
        <v>Cash-in-Lieu</v>
      </c>
    </row>
    <row r="4056" ht="15" customHeight="1" s="4" customFormat="1">
      <c r="A4056" s="4">
        <f>'Enhanced Basket_AUTOLOAD'!H4056</f>
        <v>0</v>
      </c>
      <c r="B4056" s="4" t="str">
        <f t="shared" si="763"/>
        <v>SELL</v>
      </c>
      <c r="C4056" s="4" t="s">
        <v>29</v>
      </c>
      <c r="D4056" s="4" t="str">
        <f t="shared" si="764"/>
        <v>MT</v>
      </c>
      <c r="E4056" s="4" t="str">
        <f t="shared" si="765"/>
      </c>
      <c r="F4056" s="4" t="str">
        <f t="shared" si="766"/>
        <v>CIL LOAD</v>
      </c>
      <c r="G4056" s="4">
        <f t="shared" si="767"/>
        <v>0</v>
      </c>
      <c r="H4056" s="4" t="e">
        <f t="shared" si="768"/>
        <v>#N/A</v>
      </c>
      <c r="I4056" s="4" t="e">
        <f>_xll.BDP(AG4056&amp;" equity","crncy_adj_px_last","eqy_fund_crncy=usd")</f>
        <v>#NAME?</v>
      </c>
      <c r="J4056" s="4" t="str">
        <f t="shared" si="769"/>
      </c>
      <c r="AA4056" s="4">
        <f t="shared" si="770"/>
        <v>0</v>
      </c>
      <c r="AB4056" s="4">
        <f>'Enhanced Basket_AUTOLOAD'!T4056</f>
        <v>0</v>
      </c>
      <c r="AC4056" s="4">
        <f>'Enhanced Basket_AUTOLOAD'!M4056</f>
        <v>0</v>
      </c>
      <c r="AD4056" s="4">
        <f>'Enhanced Basket_AUTOLOAD'!L4056</f>
        <v>0</v>
      </c>
      <c r="AE4056" s="4">
        <f>'Enhanced Basket_AUTOLOAD'!Z4056</f>
        <v>0</v>
      </c>
      <c r="AF4056" s="4">
        <f>'Enhanced Basket_AUTOLOAD'!AB4056</f>
        <v>0</v>
      </c>
      <c r="AG4056" s="4" t="e">
        <f>VLOOKUP(AJ4056,'Ticker Mapping'!$I$3:$M$6706,5,0)</f>
        <v>#N/A</v>
      </c>
      <c r="AH4056" s="4" t="e">
        <f>_xll.BDP(AK4056&amp;" SEDOL","TICKER_AND_EXCH_CODE")</f>
        <v>#NAME?</v>
      </c>
      <c r="AI4056" s="4" t="e">
        <f t="shared" si="771"/>
        <v>#N/A</v>
      </c>
      <c r="AJ4056" s="4">
        <f>'Enhanced Basket_AUTOLOAD'!P4056</f>
        <v>0</v>
      </c>
      <c r="AK4056" s="4">
        <f>'Enhanced Basket_AUTOLOAD'!Q4056</f>
        <v>0</v>
      </c>
      <c r="AL4056" s="4">
        <f>'Enhanced Basket_AUTOLOAD'!Y4056</f>
        <v>0</v>
      </c>
      <c r="AM4056" s="4" t="e">
        <f t="shared" si="772"/>
        <v>#N/A</v>
      </c>
      <c r="AN4056" s="4" t="str">
        <f t="shared" si="773"/>
        <v>NO</v>
      </c>
      <c r="AO4056" s="4" t="str">
        <f t="shared" si="774"/>
        <v>Cash-in-Lieu</v>
      </c>
    </row>
    <row r="4057" ht="15" customHeight="1" s="4" customFormat="1">
      <c r="A4057" s="4">
        <f>'Enhanced Basket_AUTOLOAD'!H4057</f>
        <v>0</v>
      </c>
      <c r="B4057" s="4" t="str">
        <f t="shared" si="763"/>
        <v>SELL</v>
      </c>
      <c r="C4057" s="4" t="s">
        <v>29</v>
      </c>
      <c r="D4057" s="4" t="str">
        <f t="shared" si="764"/>
        <v>MT</v>
      </c>
      <c r="E4057" s="4" t="str">
        <f t="shared" si="765"/>
      </c>
      <c r="F4057" s="4" t="str">
        <f t="shared" si="766"/>
        <v>CIL LOAD</v>
      </c>
      <c r="G4057" s="4">
        <f t="shared" si="767"/>
        <v>0</v>
      </c>
      <c r="H4057" s="4" t="e">
        <f t="shared" si="768"/>
        <v>#N/A</v>
      </c>
      <c r="I4057" s="4" t="e">
        <f>_xll.BDP(AG4057&amp;" equity","crncy_adj_px_last","eqy_fund_crncy=usd")</f>
        <v>#NAME?</v>
      </c>
      <c r="J4057" s="4" t="str">
        <f t="shared" si="769"/>
      </c>
      <c r="AA4057" s="4">
        <f t="shared" si="770"/>
        <v>0</v>
      </c>
      <c r="AB4057" s="4">
        <f>'Enhanced Basket_AUTOLOAD'!T4057</f>
        <v>0</v>
      </c>
      <c r="AC4057" s="4">
        <f>'Enhanced Basket_AUTOLOAD'!M4057</f>
        <v>0</v>
      </c>
      <c r="AD4057" s="4">
        <f>'Enhanced Basket_AUTOLOAD'!L4057</f>
        <v>0</v>
      </c>
      <c r="AE4057" s="4">
        <f>'Enhanced Basket_AUTOLOAD'!Z4057</f>
        <v>0</v>
      </c>
      <c r="AF4057" s="4">
        <f>'Enhanced Basket_AUTOLOAD'!AB4057</f>
        <v>0</v>
      </c>
      <c r="AG4057" s="4" t="e">
        <f>VLOOKUP(AJ4057,'Ticker Mapping'!$I$3:$M$6706,5,0)</f>
        <v>#N/A</v>
      </c>
      <c r="AH4057" s="4" t="e">
        <f>_xll.BDP(AK4057&amp;" SEDOL","TICKER_AND_EXCH_CODE")</f>
        <v>#NAME?</v>
      </c>
      <c r="AI4057" s="4" t="e">
        <f t="shared" si="771"/>
        <v>#N/A</v>
      </c>
      <c r="AJ4057" s="4">
        <f>'Enhanced Basket_AUTOLOAD'!P4057</f>
        <v>0</v>
      </c>
      <c r="AK4057" s="4">
        <f>'Enhanced Basket_AUTOLOAD'!Q4057</f>
        <v>0</v>
      </c>
      <c r="AL4057" s="4">
        <f>'Enhanced Basket_AUTOLOAD'!Y4057</f>
        <v>0</v>
      </c>
      <c r="AM4057" s="4" t="e">
        <f t="shared" si="772"/>
        <v>#N/A</v>
      </c>
      <c r="AN4057" s="4" t="str">
        <f t="shared" si="773"/>
        <v>NO</v>
      </c>
      <c r="AO4057" s="4" t="str">
        <f t="shared" si="774"/>
        <v>Cash-in-Lieu</v>
      </c>
    </row>
    <row r="4058" ht="15" customHeight="1" s="4" customFormat="1">
      <c r="A4058" s="4">
        <f>'Enhanced Basket_AUTOLOAD'!H4058</f>
        <v>0</v>
      </c>
      <c r="B4058" s="4" t="str">
        <f t="shared" si="763"/>
        <v>SELL</v>
      </c>
      <c r="C4058" s="4" t="s">
        <v>29</v>
      </c>
      <c r="D4058" s="4" t="str">
        <f t="shared" si="764"/>
        <v>MT</v>
      </c>
      <c r="E4058" s="4" t="str">
        <f t="shared" si="765"/>
      </c>
      <c r="F4058" s="4" t="str">
        <f t="shared" si="766"/>
        <v>CIL LOAD</v>
      </c>
      <c r="G4058" s="4">
        <f t="shared" si="767"/>
        <v>0</v>
      </c>
      <c r="H4058" s="4" t="e">
        <f t="shared" si="768"/>
        <v>#N/A</v>
      </c>
      <c r="I4058" s="4" t="e">
        <f>_xll.BDP(AG4058&amp;" equity","crncy_adj_px_last","eqy_fund_crncy=usd")</f>
        <v>#NAME?</v>
      </c>
      <c r="J4058" s="4" t="str">
        <f t="shared" si="769"/>
      </c>
      <c r="AA4058" s="4">
        <f t="shared" si="770"/>
        <v>0</v>
      </c>
      <c r="AB4058" s="4">
        <f>'Enhanced Basket_AUTOLOAD'!T4058</f>
        <v>0</v>
      </c>
      <c r="AC4058" s="4">
        <f>'Enhanced Basket_AUTOLOAD'!M4058</f>
        <v>0</v>
      </c>
      <c r="AD4058" s="4">
        <f>'Enhanced Basket_AUTOLOAD'!L4058</f>
        <v>0</v>
      </c>
      <c r="AE4058" s="4">
        <f>'Enhanced Basket_AUTOLOAD'!Z4058</f>
        <v>0</v>
      </c>
      <c r="AF4058" s="4">
        <f>'Enhanced Basket_AUTOLOAD'!AB4058</f>
        <v>0</v>
      </c>
      <c r="AG4058" s="4" t="e">
        <f>VLOOKUP(AJ4058,'Ticker Mapping'!$I$3:$M$6706,5,0)</f>
        <v>#N/A</v>
      </c>
      <c r="AH4058" s="4" t="e">
        <f>_xll.BDP(AK4058&amp;" SEDOL","TICKER_AND_EXCH_CODE")</f>
        <v>#NAME?</v>
      </c>
      <c r="AI4058" s="4" t="e">
        <f t="shared" si="771"/>
        <v>#N/A</v>
      </c>
      <c r="AJ4058" s="4">
        <f>'Enhanced Basket_AUTOLOAD'!P4058</f>
        <v>0</v>
      </c>
      <c r="AK4058" s="4">
        <f>'Enhanced Basket_AUTOLOAD'!Q4058</f>
        <v>0</v>
      </c>
      <c r="AL4058" s="4">
        <f>'Enhanced Basket_AUTOLOAD'!Y4058</f>
        <v>0</v>
      </c>
      <c r="AM4058" s="4" t="e">
        <f t="shared" si="772"/>
        <v>#N/A</v>
      </c>
      <c r="AN4058" s="4" t="str">
        <f t="shared" si="773"/>
        <v>NO</v>
      </c>
      <c r="AO4058" s="4" t="str">
        <f t="shared" si="774"/>
        <v>Cash-in-Lieu</v>
      </c>
    </row>
    <row r="4059" ht="15" customHeight="1" s="4" customFormat="1">
      <c r="A4059" s="4">
        <f>'Enhanced Basket_AUTOLOAD'!H4059</f>
        <v>0</v>
      </c>
      <c r="B4059" s="4" t="str">
        <f t="shared" si="763"/>
        <v>SELL</v>
      </c>
      <c r="C4059" s="4" t="s">
        <v>29</v>
      </c>
      <c r="D4059" s="4" t="str">
        <f t="shared" si="764"/>
        <v>MT</v>
      </c>
      <c r="E4059" s="4" t="str">
        <f t="shared" si="765"/>
      </c>
      <c r="F4059" s="4" t="str">
        <f t="shared" si="766"/>
        <v>CIL LOAD</v>
      </c>
      <c r="G4059" s="4">
        <f t="shared" si="767"/>
        <v>0</v>
      </c>
      <c r="H4059" s="4" t="e">
        <f t="shared" si="768"/>
        <v>#N/A</v>
      </c>
      <c r="I4059" s="4" t="e">
        <f>_xll.BDP(AG4059&amp;" equity","crncy_adj_px_last","eqy_fund_crncy=usd")</f>
        <v>#NAME?</v>
      </c>
      <c r="J4059" s="4" t="str">
        <f t="shared" si="769"/>
      </c>
      <c r="AA4059" s="4">
        <f t="shared" si="770"/>
        <v>0</v>
      </c>
      <c r="AB4059" s="4">
        <f>'Enhanced Basket_AUTOLOAD'!T4059</f>
        <v>0</v>
      </c>
      <c r="AC4059" s="4">
        <f>'Enhanced Basket_AUTOLOAD'!M4059</f>
        <v>0</v>
      </c>
      <c r="AD4059" s="4">
        <f>'Enhanced Basket_AUTOLOAD'!L4059</f>
        <v>0</v>
      </c>
      <c r="AE4059" s="4">
        <f>'Enhanced Basket_AUTOLOAD'!Z4059</f>
        <v>0</v>
      </c>
      <c r="AF4059" s="4">
        <f>'Enhanced Basket_AUTOLOAD'!AB4059</f>
        <v>0</v>
      </c>
      <c r="AG4059" s="4" t="e">
        <f>VLOOKUP(AJ4059,'Ticker Mapping'!$I$3:$M$6706,5,0)</f>
        <v>#N/A</v>
      </c>
      <c r="AH4059" s="4" t="e">
        <f>_xll.BDP(AK4059&amp;" SEDOL","TICKER_AND_EXCH_CODE")</f>
        <v>#NAME?</v>
      </c>
      <c r="AI4059" s="4" t="e">
        <f t="shared" si="771"/>
        <v>#N/A</v>
      </c>
      <c r="AJ4059" s="4">
        <f>'Enhanced Basket_AUTOLOAD'!P4059</f>
        <v>0</v>
      </c>
      <c r="AK4059" s="4">
        <f>'Enhanced Basket_AUTOLOAD'!Q4059</f>
        <v>0</v>
      </c>
      <c r="AL4059" s="4">
        <f>'Enhanced Basket_AUTOLOAD'!Y4059</f>
        <v>0</v>
      </c>
      <c r="AM4059" s="4" t="e">
        <f t="shared" si="772"/>
        <v>#N/A</v>
      </c>
      <c r="AN4059" s="4" t="str">
        <f t="shared" si="773"/>
        <v>NO</v>
      </c>
      <c r="AO4059" s="4" t="str">
        <f t="shared" si="774"/>
        <v>Cash-in-Lieu</v>
      </c>
    </row>
    <row r="4060" ht="15" customHeight="1" s="4" customFormat="1">
      <c r="A4060" s="4">
        <f>'Enhanced Basket_AUTOLOAD'!H4060</f>
        <v>0</v>
      </c>
      <c r="B4060" s="4" t="str">
        <f t="shared" si="763"/>
        <v>SELL</v>
      </c>
      <c r="C4060" s="4" t="s">
        <v>29</v>
      </c>
      <c r="D4060" s="4" t="str">
        <f t="shared" si="764"/>
        <v>MT</v>
      </c>
      <c r="E4060" s="4" t="str">
        <f t="shared" si="765"/>
      </c>
      <c r="F4060" s="4" t="str">
        <f t="shared" si="766"/>
        <v>CIL LOAD</v>
      </c>
      <c r="G4060" s="4">
        <f t="shared" si="767"/>
        <v>0</v>
      </c>
      <c r="H4060" s="4" t="e">
        <f t="shared" si="768"/>
        <v>#N/A</v>
      </c>
      <c r="I4060" s="4" t="e">
        <f>_xll.BDP(AG4060&amp;" equity","crncy_adj_px_last","eqy_fund_crncy=usd")</f>
        <v>#NAME?</v>
      </c>
      <c r="J4060" s="4" t="str">
        <f t="shared" si="769"/>
      </c>
      <c r="AA4060" s="4">
        <f t="shared" si="770"/>
        <v>0</v>
      </c>
      <c r="AB4060" s="4">
        <f>'Enhanced Basket_AUTOLOAD'!T4060</f>
        <v>0</v>
      </c>
      <c r="AC4060" s="4">
        <f>'Enhanced Basket_AUTOLOAD'!M4060</f>
        <v>0</v>
      </c>
      <c r="AD4060" s="4">
        <f>'Enhanced Basket_AUTOLOAD'!L4060</f>
        <v>0</v>
      </c>
      <c r="AE4060" s="4">
        <f>'Enhanced Basket_AUTOLOAD'!Z4060</f>
        <v>0</v>
      </c>
      <c r="AF4060" s="4">
        <f>'Enhanced Basket_AUTOLOAD'!AB4060</f>
        <v>0</v>
      </c>
      <c r="AG4060" s="4" t="e">
        <f>VLOOKUP(AJ4060,'Ticker Mapping'!$I$3:$M$6706,5,0)</f>
        <v>#N/A</v>
      </c>
      <c r="AH4060" s="4" t="e">
        <f>_xll.BDP(AK4060&amp;" SEDOL","TICKER_AND_EXCH_CODE")</f>
        <v>#NAME?</v>
      </c>
      <c r="AI4060" s="4" t="e">
        <f t="shared" si="771"/>
        <v>#N/A</v>
      </c>
      <c r="AJ4060" s="4">
        <f>'Enhanced Basket_AUTOLOAD'!P4060</f>
        <v>0</v>
      </c>
      <c r="AK4060" s="4">
        <f>'Enhanced Basket_AUTOLOAD'!Q4060</f>
        <v>0</v>
      </c>
      <c r="AL4060" s="4">
        <f>'Enhanced Basket_AUTOLOAD'!Y4060</f>
        <v>0</v>
      </c>
      <c r="AM4060" s="4" t="e">
        <f t="shared" si="772"/>
        <v>#N/A</v>
      </c>
      <c r="AN4060" s="4" t="str">
        <f t="shared" si="773"/>
        <v>NO</v>
      </c>
      <c r="AO4060" s="4" t="str">
        <f t="shared" si="774"/>
        <v>Cash-in-Lieu</v>
      </c>
    </row>
    <row r="4061" ht="15" customHeight="1" s="4" customFormat="1">
      <c r="A4061" s="4">
        <f>'Enhanced Basket_AUTOLOAD'!H4061</f>
        <v>0</v>
      </c>
      <c r="B4061" s="4" t="str">
        <f t="shared" si="763"/>
        <v>SELL</v>
      </c>
      <c r="C4061" s="4" t="s">
        <v>29</v>
      </c>
      <c r="D4061" s="4" t="str">
        <f t="shared" si="764"/>
        <v>MT</v>
      </c>
      <c r="E4061" s="4" t="str">
        <f t="shared" si="765"/>
      </c>
      <c r="F4061" s="4" t="str">
        <f t="shared" si="766"/>
        <v>CIL LOAD</v>
      </c>
      <c r="G4061" s="4">
        <f t="shared" si="767"/>
        <v>0</v>
      </c>
      <c r="H4061" s="4" t="e">
        <f t="shared" si="768"/>
        <v>#N/A</v>
      </c>
      <c r="I4061" s="4" t="e">
        <f>_xll.BDP(AG4061&amp;" equity","crncy_adj_px_last","eqy_fund_crncy=usd")</f>
        <v>#NAME?</v>
      </c>
      <c r="J4061" s="4" t="str">
        <f t="shared" si="769"/>
      </c>
      <c r="AA4061" s="4">
        <f t="shared" si="770"/>
        <v>0</v>
      </c>
      <c r="AB4061" s="4">
        <f>'Enhanced Basket_AUTOLOAD'!T4061</f>
        <v>0</v>
      </c>
      <c r="AC4061" s="4">
        <f>'Enhanced Basket_AUTOLOAD'!M4061</f>
        <v>0</v>
      </c>
      <c r="AD4061" s="4">
        <f>'Enhanced Basket_AUTOLOAD'!L4061</f>
        <v>0</v>
      </c>
      <c r="AE4061" s="4">
        <f>'Enhanced Basket_AUTOLOAD'!Z4061</f>
        <v>0</v>
      </c>
      <c r="AF4061" s="4">
        <f>'Enhanced Basket_AUTOLOAD'!AB4061</f>
        <v>0</v>
      </c>
      <c r="AG4061" s="4" t="e">
        <f>VLOOKUP(AJ4061,'Ticker Mapping'!$I$3:$M$6706,5,0)</f>
        <v>#N/A</v>
      </c>
      <c r="AH4061" s="4" t="e">
        <f>_xll.BDP(AK4061&amp;" SEDOL","TICKER_AND_EXCH_CODE")</f>
        <v>#NAME?</v>
      </c>
      <c r="AI4061" s="4" t="e">
        <f t="shared" si="771"/>
        <v>#N/A</v>
      </c>
      <c r="AJ4061" s="4">
        <f>'Enhanced Basket_AUTOLOAD'!P4061</f>
        <v>0</v>
      </c>
      <c r="AK4061" s="4">
        <f>'Enhanced Basket_AUTOLOAD'!Q4061</f>
        <v>0</v>
      </c>
      <c r="AL4061" s="4">
        <f>'Enhanced Basket_AUTOLOAD'!Y4061</f>
        <v>0</v>
      </c>
      <c r="AM4061" s="4" t="e">
        <f t="shared" si="772"/>
        <v>#N/A</v>
      </c>
      <c r="AN4061" s="4" t="str">
        <f t="shared" si="773"/>
        <v>NO</v>
      </c>
      <c r="AO4061" s="4" t="str">
        <f t="shared" si="774"/>
        <v>Cash-in-Lieu</v>
      </c>
    </row>
    <row r="4062" ht="15" customHeight="1" s="4" customFormat="1">
      <c r="A4062" s="4">
        <f>'Enhanced Basket_AUTOLOAD'!H4062</f>
        <v>0</v>
      </c>
      <c r="B4062" s="4" t="str">
        <f t="shared" si="763"/>
        <v>SELL</v>
      </c>
      <c r="C4062" s="4" t="s">
        <v>29</v>
      </c>
      <c r="D4062" s="4" t="str">
        <f t="shared" si="764"/>
        <v>MT</v>
      </c>
      <c r="E4062" s="4" t="str">
        <f t="shared" si="765"/>
      </c>
      <c r="F4062" s="4" t="str">
        <f t="shared" si="766"/>
        <v>CIL LOAD</v>
      </c>
      <c r="G4062" s="4">
        <f t="shared" si="767"/>
        <v>0</v>
      </c>
      <c r="H4062" s="4" t="e">
        <f t="shared" si="768"/>
        <v>#N/A</v>
      </c>
      <c r="I4062" s="4" t="e">
        <f>_xll.BDP(AG4062&amp;" equity","crncy_adj_px_last","eqy_fund_crncy=usd")</f>
        <v>#NAME?</v>
      </c>
      <c r="J4062" s="4" t="str">
        <f t="shared" si="769"/>
      </c>
      <c r="AA4062" s="4">
        <f t="shared" si="770"/>
        <v>0</v>
      </c>
      <c r="AB4062" s="4">
        <f>'Enhanced Basket_AUTOLOAD'!T4062</f>
        <v>0</v>
      </c>
      <c r="AC4062" s="4">
        <f>'Enhanced Basket_AUTOLOAD'!M4062</f>
        <v>0</v>
      </c>
      <c r="AD4062" s="4">
        <f>'Enhanced Basket_AUTOLOAD'!L4062</f>
        <v>0</v>
      </c>
      <c r="AE4062" s="4">
        <f>'Enhanced Basket_AUTOLOAD'!Z4062</f>
        <v>0</v>
      </c>
      <c r="AF4062" s="4">
        <f>'Enhanced Basket_AUTOLOAD'!AB4062</f>
        <v>0</v>
      </c>
      <c r="AG4062" s="4" t="e">
        <f>VLOOKUP(AJ4062,'Ticker Mapping'!$I$3:$M$6706,5,0)</f>
        <v>#N/A</v>
      </c>
      <c r="AH4062" s="4" t="e">
        <f>_xll.BDP(AK4062&amp;" SEDOL","TICKER_AND_EXCH_CODE")</f>
        <v>#NAME?</v>
      </c>
      <c r="AI4062" s="4" t="e">
        <f t="shared" si="771"/>
        <v>#N/A</v>
      </c>
      <c r="AJ4062" s="4">
        <f>'Enhanced Basket_AUTOLOAD'!P4062</f>
        <v>0</v>
      </c>
      <c r="AK4062" s="4">
        <f>'Enhanced Basket_AUTOLOAD'!Q4062</f>
        <v>0</v>
      </c>
      <c r="AL4062" s="4">
        <f>'Enhanced Basket_AUTOLOAD'!Y4062</f>
        <v>0</v>
      </c>
      <c r="AM4062" s="4" t="e">
        <f t="shared" si="772"/>
        <v>#N/A</v>
      </c>
      <c r="AN4062" s="4" t="str">
        <f t="shared" si="773"/>
        <v>NO</v>
      </c>
      <c r="AO4062" s="4" t="str">
        <f t="shared" si="774"/>
        <v>Cash-in-Lieu</v>
      </c>
    </row>
    <row r="4063" ht="15" customHeight="1" s="4" customFormat="1">
      <c r="A4063" s="4">
        <f>'Enhanced Basket_AUTOLOAD'!H4063</f>
        <v>0</v>
      </c>
      <c r="B4063" s="4" t="str">
        <f t="shared" si="763"/>
        <v>SELL</v>
      </c>
      <c r="C4063" s="4" t="s">
        <v>29</v>
      </c>
      <c r="D4063" s="4" t="str">
        <f t="shared" si="764"/>
        <v>MT</v>
      </c>
      <c r="E4063" s="4" t="str">
        <f t="shared" si="765"/>
      </c>
      <c r="F4063" s="4" t="str">
        <f t="shared" si="766"/>
        <v>CIL LOAD</v>
      </c>
      <c r="G4063" s="4">
        <f t="shared" si="767"/>
        <v>0</v>
      </c>
      <c r="H4063" s="4" t="e">
        <f t="shared" si="768"/>
        <v>#N/A</v>
      </c>
      <c r="I4063" s="4" t="e">
        <f>_xll.BDP(AG4063&amp;" equity","crncy_adj_px_last","eqy_fund_crncy=usd")</f>
        <v>#NAME?</v>
      </c>
      <c r="J4063" s="4" t="str">
        <f t="shared" si="769"/>
      </c>
      <c r="AA4063" s="4">
        <f t="shared" si="770"/>
        <v>0</v>
      </c>
      <c r="AB4063" s="4">
        <f>'Enhanced Basket_AUTOLOAD'!T4063</f>
        <v>0</v>
      </c>
      <c r="AC4063" s="4">
        <f>'Enhanced Basket_AUTOLOAD'!M4063</f>
        <v>0</v>
      </c>
      <c r="AD4063" s="4">
        <f>'Enhanced Basket_AUTOLOAD'!L4063</f>
        <v>0</v>
      </c>
      <c r="AE4063" s="4">
        <f>'Enhanced Basket_AUTOLOAD'!Z4063</f>
        <v>0</v>
      </c>
      <c r="AF4063" s="4">
        <f>'Enhanced Basket_AUTOLOAD'!AB4063</f>
        <v>0</v>
      </c>
      <c r="AG4063" s="4" t="e">
        <f>VLOOKUP(AJ4063,'Ticker Mapping'!$I$3:$M$6706,5,0)</f>
        <v>#N/A</v>
      </c>
      <c r="AH4063" s="4" t="e">
        <f>_xll.BDP(AK4063&amp;" SEDOL","TICKER_AND_EXCH_CODE")</f>
        <v>#NAME?</v>
      </c>
      <c r="AI4063" s="4" t="e">
        <f t="shared" si="771"/>
        <v>#N/A</v>
      </c>
      <c r="AJ4063" s="4">
        <f>'Enhanced Basket_AUTOLOAD'!P4063</f>
        <v>0</v>
      </c>
      <c r="AK4063" s="4">
        <f>'Enhanced Basket_AUTOLOAD'!Q4063</f>
        <v>0</v>
      </c>
      <c r="AL4063" s="4">
        <f>'Enhanced Basket_AUTOLOAD'!Y4063</f>
        <v>0</v>
      </c>
      <c r="AM4063" s="4" t="e">
        <f t="shared" si="772"/>
        <v>#N/A</v>
      </c>
      <c r="AN4063" s="4" t="str">
        <f t="shared" si="773"/>
        <v>NO</v>
      </c>
      <c r="AO4063" s="4" t="str">
        <f t="shared" si="774"/>
        <v>Cash-in-Lieu</v>
      </c>
    </row>
    <row r="4064" ht="15" customHeight="1" s="4" customFormat="1">
      <c r="A4064" s="4">
        <f>'Enhanced Basket_AUTOLOAD'!H4064</f>
        <v>0</v>
      </c>
      <c r="B4064" s="4" t="str">
        <f t="shared" si="763"/>
        <v>SELL</v>
      </c>
      <c r="C4064" s="4" t="s">
        <v>29</v>
      </c>
      <c r="D4064" s="4" t="str">
        <f t="shared" si="764"/>
        <v>MT</v>
      </c>
      <c r="E4064" s="4" t="str">
        <f t="shared" si="765"/>
      </c>
      <c r="F4064" s="4" t="str">
        <f t="shared" si="766"/>
        <v>CIL LOAD</v>
      </c>
      <c r="G4064" s="4">
        <f t="shared" si="767"/>
        <v>0</v>
      </c>
      <c r="H4064" s="4" t="e">
        <f t="shared" si="768"/>
        <v>#N/A</v>
      </c>
      <c r="I4064" s="4" t="e">
        <f>_xll.BDP(AG4064&amp;" equity","crncy_adj_px_last","eqy_fund_crncy=usd")</f>
        <v>#NAME?</v>
      </c>
      <c r="J4064" s="4" t="str">
        <f t="shared" si="769"/>
      </c>
      <c r="AA4064" s="4">
        <f t="shared" si="770"/>
        <v>0</v>
      </c>
      <c r="AB4064" s="4">
        <f>'Enhanced Basket_AUTOLOAD'!T4064</f>
        <v>0</v>
      </c>
      <c r="AC4064" s="4">
        <f>'Enhanced Basket_AUTOLOAD'!M4064</f>
        <v>0</v>
      </c>
      <c r="AD4064" s="4">
        <f>'Enhanced Basket_AUTOLOAD'!L4064</f>
        <v>0</v>
      </c>
      <c r="AE4064" s="4">
        <f>'Enhanced Basket_AUTOLOAD'!Z4064</f>
        <v>0</v>
      </c>
      <c r="AF4064" s="4">
        <f>'Enhanced Basket_AUTOLOAD'!AB4064</f>
        <v>0</v>
      </c>
      <c r="AG4064" s="4" t="e">
        <f>VLOOKUP(AJ4064,'Ticker Mapping'!$I$3:$M$6706,5,0)</f>
        <v>#N/A</v>
      </c>
      <c r="AH4064" s="4" t="e">
        <f>_xll.BDP(AK4064&amp;" SEDOL","TICKER_AND_EXCH_CODE")</f>
        <v>#NAME?</v>
      </c>
      <c r="AI4064" s="4" t="e">
        <f t="shared" si="771"/>
        <v>#N/A</v>
      </c>
      <c r="AJ4064" s="4">
        <f>'Enhanced Basket_AUTOLOAD'!P4064</f>
        <v>0</v>
      </c>
      <c r="AK4064" s="4">
        <f>'Enhanced Basket_AUTOLOAD'!Q4064</f>
        <v>0</v>
      </c>
      <c r="AL4064" s="4">
        <f>'Enhanced Basket_AUTOLOAD'!Y4064</f>
        <v>0</v>
      </c>
      <c r="AM4064" s="4" t="e">
        <f t="shared" si="772"/>
        <v>#N/A</v>
      </c>
      <c r="AN4064" s="4" t="str">
        <f t="shared" si="773"/>
        <v>NO</v>
      </c>
      <c r="AO4064" s="4" t="str">
        <f t="shared" si="774"/>
        <v>Cash-in-Lieu</v>
      </c>
    </row>
    <row r="4065" ht="15" customHeight="1" s="4" customFormat="1">
      <c r="A4065" s="4">
        <f>'Enhanced Basket_AUTOLOAD'!H4065</f>
        <v>0</v>
      </c>
      <c r="B4065" s="4" t="str">
        <f t="shared" si="763"/>
        <v>SELL</v>
      </c>
      <c r="C4065" s="4" t="s">
        <v>29</v>
      </c>
      <c r="D4065" s="4" t="str">
        <f t="shared" si="764"/>
        <v>MT</v>
      </c>
      <c r="E4065" s="4" t="str">
        <f t="shared" si="765"/>
      </c>
      <c r="F4065" s="4" t="str">
        <f t="shared" si="766"/>
        <v>CIL LOAD</v>
      </c>
      <c r="G4065" s="4">
        <f t="shared" si="767"/>
        <v>0</v>
      </c>
      <c r="H4065" s="4" t="e">
        <f t="shared" si="768"/>
        <v>#N/A</v>
      </c>
      <c r="I4065" s="4" t="e">
        <f>_xll.BDP(AG4065&amp;" equity","crncy_adj_px_last","eqy_fund_crncy=usd")</f>
        <v>#NAME?</v>
      </c>
      <c r="J4065" s="4" t="str">
        <f t="shared" si="769"/>
      </c>
      <c r="AA4065" s="4">
        <f t="shared" si="770"/>
        <v>0</v>
      </c>
      <c r="AB4065" s="4">
        <f>'Enhanced Basket_AUTOLOAD'!T4065</f>
        <v>0</v>
      </c>
      <c r="AC4065" s="4">
        <f>'Enhanced Basket_AUTOLOAD'!M4065</f>
        <v>0</v>
      </c>
      <c r="AD4065" s="4">
        <f>'Enhanced Basket_AUTOLOAD'!L4065</f>
        <v>0</v>
      </c>
      <c r="AE4065" s="4">
        <f>'Enhanced Basket_AUTOLOAD'!Z4065</f>
        <v>0</v>
      </c>
      <c r="AF4065" s="4">
        <f>'Enhanced Basket_AUTOLOAD'!AB4065</f>
        <v>0</v>
      </c>
      <c r="AG4065" s="4" t="e">
        <f>VLOOKUP(AJ4065,'Ticker Mapping'!$I$3:$M$6706,5,0)</f>
        <v>#N/A</v>
      </c>
      <c r="AH4065" s="4" t="e">
        <f>_xll.BDP(AK4065&amp;" SEDOL","TICKER_AND_EXCH_CODE")</f>
        <v>#NAME?</v>
      </c>
      <c r="AI4065" s="4" t="e">
        <f t="shared" si="771"/>
        <v>#N/A</v>
      </c>
      <c r="AJ4065" s="4">
        <f>'Enhanced Basket_AUTOLOAD'!P4065</f>
        <v>0</v>
      </c>
      <c r="AK4065" s="4">
        <f>'Enhanced Basket_AUTOLOAD'!Q4065</f>
        <v>0</v>
      </c>
      <c r="AL4065" s="4">
        <f>'Enhanced Basket_AUTOLOAD'!Y4065</f>
        <v>0</v>
      </c>
      <c r="AM4065" s="4" t="e">
        <f t="shared" si="772"/>
        <v>#N/A</v>
      </c>
      <c r="AN4065" s="4" t="str">
        <f t="shared" si="773"/>
        <v>NO</v>
      </c>
      <c r="AO4065" s="4" t="str">
        <f t="shared" si="774"/>
        <v>Cash-in-Lieu</v>
      </c>
    </row>
    <row r="4066" ht="15" customHeight="1" s="4" customFormat="1">
      <c r="A4066" s="4">
        <f>'Enhanced Basket_AUTOLOAD'!H4066</f>
        <v>0</v>
      </c>
      <c r="B4066" s="4" t="str">
        <f t="shared" si="763"/>
        <v>SELL</v>
      </c>
      <c r="C4066" s="4" t="s">
        <v>29</v>
      </c>
      <c r="D4066" s="4" t="str">
        <f t="shared" si="764"/>
        <v>MT</v>
      </c>
      <c r="E4066" s="4" t="str">
        <f t="shared" si="765"/>
      </c>
      <c r="F4066" s="4" t="str">
        <f t="shared" si="766"/>
        <v>CIL LOAD</v>
      </c>
      <c r="G4066" s="4">
        <f t="shared" si="767"/>
        <v>0</v>
      </c>
      <c r="H4066" s="4" t="e">
        <f t="shared" si="768"/>
        <v>#N/A</v>
      </c>
      <c r="I4066" s="4" t="e">
        <f>_xll.BDP(AG4066&amp;" equity","crncy_adj_px_last","eqy_fund_crncy=usd")</f>
        <v>#NAME?</v>
      </c>
      <c r="J4066" s="4" t="str">
        <f t="shared" si="769"/>
      </c>
      <c r="AA4066" s="4">
        <f t="shared" si="770"/>
        <v>0</v>
      </c>
      <c r="AB4066" s="4">
        <f>'Enhanced Basket_AUTOLOAD'!T4066</f>
        <v>0</v>
      </c>
      <c r="AC4066" s="4">
        <f>'Enhanced Basket_AUTOLOAD'!M4066</f>
        <v>0</v>
      </c>
      <c r="AD4066" s="4">
        <f>'Enhanced Basket_AUTOLOAD'!L4066</f>
        <v>0</v>
      </c>
      <c r="AE4066" s="4">
        <f>'Enhanced Basket_AUTOLOAD'!Z4066</f>
        <v>0</v>
      </c>
      <c r="AF4066" s="4">
        <f>'Enhanced Basket_AUTOLOAD'!AB4066</f>
        <v>0</v>
      </c>
      <c r="AG4066" s="4" t="e">
        <f>VLOOKUP(AJ4066,'Ticker Mapping'!$I$3:$M$6706,5,0)</f>
        <v>#N/A</v>
      </c>
      <c r="AH4066" s="4" t="e">
        <f>_xll.BDP(AK4066&amp;" SEDOL","TICKER_AND_EXCH_CODE")</f>
        <v>#NAME?</v>
      </c>
      <c r="AI4066" s="4" t="e">
        <f t="shared" si="771"/>
        <v>#N/A</v>
      </c>
      <c r="AJ4066" s="4">
        <f>'Enhanced Basket_AUTOLOAD'!P4066</f>
        <v>0</v>
      </c>
      <c r="AK4066" s="4">
        <f>'Enhanced Basket_AUTOLOAD'!Q4066</f>
        <v>0</v>
      </c>
      <c r="AL4066" s="4">
        <f>'Enhanced Basket_AUTOLOAD'!Y4066</f>
        <v>0</v>
      </c>
      <c r="AM4066" s="4" t="e">
        <f t="shared" si="772"/>
        <v>#N/A</v>
      </c>
      <c r="AN4066" s="4" t="str">
        <f t="shared" si="773"/>
        <v>NO</v>
      </c>
      <c r="AO4066" s="4" t="str">
        <f t="shared" si="774"/>
        <v>Cash-in-Lieu</v>
      </c>
    </row>
    <row r="4067" ht="15" customHeight="1" s="4" customFormat="1">
      <c r="A4067" s="4">
        <f>'Enhanced Basket_AUTOLOAD'!H4067</f>
        <v>0</v>
      </c>
      <c r="B4067" s="4" t="str">
        <f t="shared" si="763"/>
        <v>SELL</v>
      </c>
      <c r="C4067" s="4" t="s">
        <v>29</v>
      </c>
      <c r="D4067" s="4" t="str">
        <f t="shared" si="764"/>
        <v>MT</v>
      </c>
      <c r="E4067" s="4" t="str">
        <f t="shared" si="765"/>
      </c>
      <c r="F4067" s="4" t="str">
        <f t="shared" si="766"/>
        <v>CIL LOAD</v>
      </c>
      <c r="G4067" s="4">
        <f t="shared" si="767"/>
        <v>0</v>
      </c>
      <c r="H4067" s="4" t="e">
        <f t="shared" si="768"/>
        <v>#N/A</v>
      </c>
      <c r="I4067" s="4" t="e">
        <f>_xll.BDP(AG4067&amp;" equity","crncy_adj_px_last","eqy_fund_crncy=usd")</f>
        <v>#NAME?</v>
      </c>
      <c r="J4067" s="4" t="str">
        <f t="shared" si="769"/>
      </c>
      <c r="AA4067" s="4">
        <f t="shared" si="770"/>
        <v>0</v>
      </c>
      <c r="AB4067" s="4">
        <f>'Enhanced Basket_AUTOLOAD'!T4067</f>
        <v>0</v>
      </c>
      <c r="AC4067" s="4">
        <f>'Enhanced Basket_AUTOLOAD'!M4067</f>
        <v>0</v>
      </c>
      <c r="AD4067" s="4">
        <f>'Enhanced Basket_AUTOLOAD'!L4067</f>
        <v>0</v>
      </c>
      <c r="AE4067" s="4">
        <f>'Enhanced Basket_AUTOLOAD'!Z4067</f>
        <v>0</v>
      </c>
      <c r="AF4067" s="4">
        <f>'Enhanced Basket_AUTOLOAD'!AB4067</f>
        <v>0</v>
      </c>
      <c r="AG4067" s="4" t="e">
        <f>VLOOKUP(AJ4067,'Ticker Mapping'!$I$3:$M$6706,5,0)</f>
        <v>#N/A</v>
      </c>
      <c r="AH4067" s="4" t="e">
        <f>_xll.BDP(AK4067&amp;" SEDOL","TICKER_AND_EXCH_CODE")</f>
        <v>#NAME?</v>
      </c>
      <c r="AI4067" s="4" t="e">
        <f t="shared" si="771"/>
        <v>#N/A</v>
      </c>
      <c r="AJ4067" s="4">
        <f>'Enhanced Basket_AUTOLOAD'!P4067</f>
        <v>0</v>
      </c>
      <c r="AK4067" s="4">
        <f>'Enhanced Basket_AUTOLOAD'!Q4067</f>
        <v>0</v>
      </c>
      <c r="AL4067" s="4">
        <f>'Enhanced Basket_AUTOLOAD'!Y4067</f>
        <v>0</v>
      </c>
      <c r="AM4067" s="4" t="e">
        <f t="shared" si="772"/>
        <v>#N/A</v>
      </c>
      <c r="AN4067" s="4" t="str">
        <f t="shared" si="773"/>
        <v>NO</v>
      </c>
      <c r="AO4067" s="4" t="str">
        <f t="shared" si="774"/>
        <v>Cash-in-Lieu</v>
      </c>
    </row>
    <row r="4068" ht="15" customHeight="1" s="4" customFormat="1">
      <c r="A4068" s="4">
        <f>'Enhanced Basket_AUTOLOAD'!H4068</f>
        <v>0</v>
      </c>
      <c r="B4068" s="4" t="str">
        <f t="shared" si="763"/>
        <v>SELL</v>
      </c>
      <c r="C4068" s="4" t="s">
        <v>29</v>
      </c>
      <c r="D4068" s="4" t="str">
        <f t="shared" si="764"/>
        <v>MT</v>
      </c>
      <c r="E4068" s="4" t="str">
        <f t="shared" si="765"/>
      </c>
      <c r="F4068" s="4" t="str">
        <f t="shared" si="766"/>
        <v>CIL LOAD</v>
      </c>
      <c r="G4068" s="4">
        <f t="shared" si="767"/>
        <v>0</v>
      </c>
      <c r="H4068" s="4" t="e">
        <f t="shared" si="768"/>
        <v>#N/A</v>
      </c>
      <c r="I4068" s="4" t="e">
        <f>_xll.BDP(AG4068&amp;" equity","crncy_adj_px_last","eqy_fund_crncy=usd")</f>
        <v>#NAME?</v>
      </c>
      <c r="J4068" s="4" t="str">
        <f t="shared" si="769"/>
      </c>
      <c r="AA4068" s="4">
        <f t="shared" si="770"/>
        <v>0</v>
      </c>
      <c r="AB4068" s="4">
        <f>'Enhanced Basket_AUTOLOAD'!T4068</f>
        <v>0</v>
      </c>
      <c r="AC4068" s="4">
        <f>'Enhanced Basket_AUTOLOAD'!M4068</f>
        <v>0</v>
      </c>
      <c r="AD4068" s="4">
        <f>'Enhanced Basket_AUTOLOAD'!L4068</f>
        <v>0</v>
      </c>
      <c r="AE4068" s="4">
        <f>'Enhanced Basket_AUTOLOAD'!Z4068</f>
        <v>0</v>
      </c>
      <c r="AF4068" s="4">
        <f>'Enhanced Basket_AUTOLOAD'!AB4068</f>
        <v>0</v>
      </c>
      <c r="AG4068" s="4" t="e">
        <f>VLOOKUP(AJ4068,'Ticker Mapping'!$I$3:$M$6706,5,0)</f>
        <v>#N/A</v>
      </c>
      <c r="AH4068" s="4" t="e">
        <f>_xll.BDP(AK4068&amp;" SEDOL","TICKER_AND_EXCH_CODE")</f>
        <v>#NAME?</v>
      </c>
      <c r="AI4068" s="4" t="e">
        <f t="shared" si="771"/>
        <v>#N/A</v>
      </c>
      <c r="AJ4068" s="4">
        <f>'Enhanced Basket_AUTOLOAD'!P4068</f>
        <v>0</v>
      </c>
      <c r="AK4068" s="4">
        <f>'Enhanced Basket_AUTOLOAD'!Q4068</f>
        <v>0</v>
      </c>
      <c r="AL4068" s="4">
        <f>'Enhanced Basket_AUTOLOAD'!Y4068</f>
        <v>0</v>
      </c>
      <c r="AM4068" s="4" t="e">
        <f t="shared" si="772"/>
        <v>#N/A</v>
      </c>
      <c r="AN4068" s="4" t="str">
        <f t="shared" si="773"/>
        <v>NO</v>
      </c>
      <c r="AO4068" s="4" t="str">
        <f t="shared" si="774"/>
        <v>Cash-in-Lieu</v>
      </c>
    </row>
    <row r="4069" ht="15" customHeight="1" s="4" customFormat="1">
      <c r="A4069" s="4">
        <f>'Enhanced Basket_AUTOLOAD'!H4069</f>
        <v>0</v>
      </c>
      <c r="B4069" s="4" t="str">
        <f t="shared" si="763"/>
        <v>SELL</v>
      </c>
      <c r="C4069" s="4" t="s">
        <v>29</v>
      </c>
      <c r="D4069" s="4" t="str">
        <f t="shared" si="764"/>
        <v>MT</v>
      </c>
      <c r="E4069" s="4" t="str">
        <f t="shared" si="765"/>
      </c>
      <c r="F4069" s="4" t="str">
        <f t="shared" si="766"/>
        <v>CIL LOAD</v>
      </c>
      <c r="G4069" s="4">
        <f t="shared" si="767"/>
        <v>0</v>
      </c>
      <c r="H4069" s="4" t="e">
        <f t="shared" si="768"/>
        <v>#N/A</v>
      </c>
      <c r="I4069" s="4" t="e">
        <f>_xll.BDP(AG4069&amp;" equity","crncy_adj_px_last","eqy_fund_crncy=usd")</f>
        <v>#NAME?</v>
      </c>
      <c r="J4069" s="4" t="str">
        <f t="shared" si="769"/>
      </c>
      <c r="AA4069" s="4">
        <f t="shared" si="770"/>
        <v>0</v>
      </c>
      <c r="AB4069" s="4">
        <f>'Enhanced Basket_AUTOLOAD'!T4069</f>
        <v>0</v>
      </c>
      <c r="AC4069" s="4">
        <f>'Enhanced Basket_AUTOLOAD'!M4069</f>
        <v>0</v>
      </c>
      <c r="AD4069" s="4">
        <f>'Enhanced Basket_AUTOLOAD'!L4069</f>
        <v>0</v>
      </c>
      <c r="AE4069" s="4">
        <f>'Enhanced Basket_AUTOLOAD'!Z4069</f>
        <v>0</v>
      </c>
      <c r="AF4069" s="4">
        <f>'Enhanced Basket_AUTOLOAD'!AB4069</f>
        <v>0</v>
      </c>
      <c r="AG4069" s="4" t="e">
        <f>VLOOKUP(AJ4069,'Ticker Mapping'!$I$3:$M$6706,5,0)</f>
        <v>#N/A</v>
      </c>
      <c r="AH4069" s="4" t="e">
        <f>_xll.BDP(AK4069&amp;" SEDOL","TICKER_AND_EXCH_CODE")</f>
        <v>#NAME?</v>
      </c>
      <c r="AI4069" s="4" t="e">
        <f t="shared" si="771"/>
        <v>#N/A</v>
      </c>
      <c r="AJ4069" s="4">
        <f>'Enhanced Basket_AUTOLOAD'!P4069</f>
        <v>0</v>
      </c>
      <c r="AK4069" s="4">
        <f>'Enhanced Basket_AUTOLOAD'!Q4069</f>
        <v>0</v>
      </c>
      <c r="AL4069" s="4">
        <f>'Enhanced Basket_AUTOLOAD'!Y4069</f>
        <v>0</v>
      </c>
      <c r="AM4069" s="4" t="e">
        <f t="shared" si="772"/>
        <v>#N/A</v>
      </c>
      <c r="AN4069" s="4" t="str">
        <f t="shared" si="773"/>
        <v>NO</v>
      </c>
      <c r="AO4069" s="4" t="str">
        <f t="shared" si="774"/>
        <v>Cash-in-Lieu</v>
      </c>
    </row>
    <row r="4070" ht="15" customHeight="1" s="4" customFormat="1">
      <c r="A4070" s="4">
        <f>'Enhanced Basket_AUTOLOAD'!H4070</f>
        <v>0</v>
      </c>
      <c r="B4070" s="4" t="str">
        <f t="shared" si="763"/>
        <v>SELL</v>
      </c>
      <c r="C4070" s="4" t="s">
        <v>29</v>
      </c>
      <c r="D4070" s="4" t="str">
        <f t="shared" si="764"/>
        <v>MT</v>
      </c>
      <c r="E4070" s="4" t="str">
        <f t="shared" si="765"/>
      </c>
      <c r="F4070" s="4" t="str">
        <f t="shared" si="766"/>
        <v>CIL LOAD</v>
      </c>
      <c r="G4070" s="4">
        <f t="shared" si="767"/>
        <v>0</v>
      </c>
      <c r="H4070" s="4" t="e">
        <f t="shared" si="768"/>
        <v>#N/A</v>
      </c>
      <c r="I4070" s="4" t="e">
        <f>_xll.BDP(AG4070&amp;" equity","crncy_adj_px_last","eqy_fund_crncy=usd")</f>
        <v>#NAME?</v>
      </c>
      <c r="J4070" s="4" t="str">
        <f t="shared" si="769"/>
      </c>
      <c r="AA4070" s="4">
        <f t="shared" si="770"/>
        <v>0</v>
      </c>
      <c r="AB4070" s="4">
        <f>'Enhanced Basket_AUTOLOAD'!T4070</f>
        <v>0</v>
      </c>
      <c r="AC4070" s="4">
        <f>'Enhanced Basket_AUTOLOAD'!M4070</f>
        <v>0</v>
      </c>
      <c r="AD4070" s="4">
        <f>'Enhanced Basket_AUTOLOAD'!L4070</f>
        <v>0</v>
      </c>
      <c r="AE4070" s="4">
        <f>'Enhanced Basket_AUTOLOAD'!Z4070</f>
        <v>0</v>
      </c>
      <c r="AF4070" s="4">
        <f>'Enhanced Basket_AUTOLOAD'!AB4070</f>
        <v>0</v>
      </c>
      <c r="AG4070" s="4" t="e">
        <f>VLOOKUP(AJ4070,'Ticker Mapping'!$I$3:$M$6706,5,0)</f>
        <v>#N/A</v>
      </c>
      <c r="AH4070" s="4" t="e">
        <f>_xll.BDP(AK4070&amp;" SEDOL","TICKER_AND_EXCH_CODE")</f>
        <v>#NAME?</v>
      </c>
      <c r="AI4070" s="4" t="e">
        <f t="shared" si="771"/>
        <v>#N/A</v>
      </c>
      <c r="AJ4070" s="4">
        <f>'Enhanced Basket_AUTOLOAD'!P4070</f>
        <v>0</v>
      </c>
      <c r="AK4070" s="4">
        <f>'Enhanced Basket_AUTOLOAD'!Q4070</f>
        <v>0</v>
      </c>
      <c r="AL4070" s="4">
        <f>'Enhanced Basket_AUTOLOAD'!Y4070</f>
        <v>0</v>
      </c>
      <c r="AM4070" s="4" t="e">
        <f t="shared" si="772"/>
        <v>#N/A</v>
      </c>
      <c r="AN4070" s="4" t="str">
        <f t="shared" si="773"/>
        <v>NO</v>
      </c>
      <c r="AO4070" s="4" t="str">
        <f t="shared" si="774"/>
        <v>Cash-in-Lieu</v>
      </c>
    </row>
    <row r="4071" ht="15" customHeight="1" s="4" customFormat="1">
      <c r="A4071" s="4">
        <f>'Enhanced Basket_AUTOLOAD'!H4071</f>
        <v>0</v>
      </c>
      <c r="B4071" s="4" t="str">
        <f t="shared" si="763"/>
        <v>SELL</v>
      </c>
      <c r="C4071" s="4" t="s">
        <v>29</v>
      </c>
      <c r="D4071" s="4" t="str">
        <f t="shared" si="764"/>
        <v>MT</v>
      </c>
      <c r="E4071" s="4" t="str">
        <f t="shared" si="765"/>
      </c>
      <c r="F4071" s="4" t="str">
        <f t="shared" si="766"/>
        <v>CIL LOAD</v>
      </c>
      <c r="G4071" s="4">
        <f t="shared" si="767"/>
        <v>0</v>
      </c>
      <c r="H4071" s="4" t="e">
        <f t="shared" si="768"/>
        <v>#N/A</v>
      </c>
      <c r="I4071" s="4" t="e">
        <f>_xll.BDP(AG4071&amp;" equity","crncy_adj_px_last","eqy_fund_crncy=usd")</f>
        <v>#NAME?</v>
      </c>
      <c r="J4071" s="4" t="str">
        <f t="shared" si="769"/>
      </c>
      <c r="AA4071" s="4">
        <f t="shared" si="770"/>
        <v>0</v>
      </c>
      <c r="AB4071" s="4">
        <f>'Enhanced Basket_AUTOLOAD'!T4071</f>
        <v>0</v>
      </c>
      <c r="AC4071" s="4">
        <f>'Enhanced Basket_AUTOLOAD'!M4071</f>
        <v>0</v>
      </c>
      <c r="AD4071" s="4">
        <f>'Enhanced Basket_AUTOLOAD'!L4071</f>
        <v>0</v>
      </c>
      <c r="AE4071" s="4">
        <f>'Enhanced Basket_AUTOLOAD'!Z4071</f>
        <v>0</v>
      </c>
      <c r="AF4071" s="4">
        <f>'Enhanced Basket_AUTOLOAD'!AB4071</f>
        <v>0</v>
      </c>
      <c r="AG4071" s="4" t="e">
        <f>VLOOKUP(AJ4071,'Ticker Mapping'!$I$3:$M$6706,5,0)</f>
        <v>#N/A</v>
      </c>
      <c r="AH4071" s="4" t="e">
        <f>_xll.BDP(AK4071&amp;" SEDOL","TICKER_AND_EXCH_CODE")</f>
        <v>#NAME?</v>
      </c>
      <c r="AI4071" s="4" t="e">
        <f t="shared" si="771"/>
        <v>#N/A</v>
      </c>
      <c r="AJ4071" s="4">
        <f>'Enhanced Basket_AUTOLOAD'!P4071</f>
        <v>0</v>
      </c>
      <c r="AK4071" s="4">
        <f>'Enhanced Basket_AUTOLOAD'!Q4071</f>
        <v>0</v>
      </c>
      <c r="AL4071" s="4">
        <f>'Enhanced Basket_AUTOLOAD'!Y4071</f>
        <v>0</v>
      </c>
      <c r="AM4071" s="4" t="e">
        <f t="shared" si="772"/>
        <v>#N/A</v>
      </c>
      <c r="AN4071" s="4" t="str">
        <f t="shared" si="773"/>
        <v>NO</v>
      </c>
      <c r="AO4071" s="4" t="str">
        <f t="shared" si="774"/>
        <v>Cash-in-Lieu</v>
      </c>
    </row>
    <row r="4072" ht="15" customHeight="1" s="4" customFormat="1">
      <c r="A4072" s="4">
        <f>'Enhanced Basket_AUTOLOAD'!H4072</f>
        <v>0</v>
      </c>
      <c r="B4072" s="4" t="str">
        <f t="shared" si="763"/>
        <v>SELL</v>
      </c>
      <c r="C4072" s="4" t="s">
        <v>29</v>
      </c>
      <c r="D4072" s="4" t="str">
        <f t="shared" si="764"/>
        <v>MT</v>
      </c>
      <c r="E4072" s="4" t="str">
        <f t="shared" si="765"/>
      </c>
      <c r="F4072" s="4" t="str">
        <f t="shared" si="766"/>
        <v>CIL LOAD</v>
      </c>
      <c r="G4072" s="4">
        <f t="shared" si="767"/>
        <v>0</v>
      </c>
      <c r="H4072" s="4" t="e">
        <f t="shared" si="768"/>
        <v>#N/A</v>
      </c>
      <c r="I4072" s="4" t="e">
        <f>_xll.BDP(AG4072&amp;" equity","crncy_adj_px_last","eqy_fund_crncy=usd")</f>
        <v>#NAME?</v>
      </c>
      <c r="J4072" s="4" t="str">
        <f t="shared" si="769"/>
      </c>
      <c r="AA4072" s="4">
        <f t="shared" si="770"/>
        <v>0</v>
      </c>
      <c r="AB4072" s="4">
        <f>'Enhanced Basket_AUTOLOAD'!T4072</f>
        <v>0</v>
      </c>
      <c r="AC4072" s="4">
        <f>'Enhanced Basket_AUTOLOAD'!M4072</f>
        <v>0</v>
      </c>
      <c r="AD4072" s="4">
        <f>'Enhanced Basket_AUTOLOAD'!L4072</f>
        <v>0</v>
      </c>
      <c r="AE4072" s="4">
        <f>'Enhanced Basket_AUTOLOAD'!Z4072</f>
        <v>0</v>
      </c>
      <c r="AF4072" s="4">
        <f>'Enhanced Basket_AUTOLOAD'!AB4072</f>
        <v>0</v>
      </c>
      <c r="AG4072" s="4" t="e">
        <f>VLOOKUP(AJ4072,'Ticker Mapping'!$I$3:$M$6706,5,0)</f>
        <v>#N/A</v>
      </c>
      <c r="AH4072" s="4" t="e">
        <f>_xll.BDP(AK4072&amp;" SEDOL","TICKER_AND_EXCH_CODE")</f>
        <v>#NAME?</v>
      </c>
      <c r="AI4072" s="4" t="e">
        <f t="shared" si="771"/>
        <v>#N/A</v>
      </c>
      <c r="AJ4072" s="4">
        <f>'Enhanced Basket_AUTOLOAD'!P4072</f>
        <v>0</v>
      </c>
      <c r="AK4072" s="4">
        <f>'Enhanced Basket_AUTOLOAD'!Q4072</f>
        <v>0</v>
      </c>
      <c r="AL4072" s="4">
        <f>'Enhanced Basket_AUTOLOAD'!Y4072</f>
        <v>0</v>
      </c>
      <c r="AM4072" s="4" t="e">
        <f t="shared" si="772"/>
        <v>#N/A</v>
      </c>
      <c r="AN4072" s="4" t="str">
        <f t="shared" si="773"/>
        <v>NO</v>
      </c>
      <c r="AO4072" s="4" t="str">
        <f t="shared" si="774"/>
        <v>Cash-in-Lieu</v>
      </c>
    </row>
    <row r="4073" ht="15" customHeight="1" s="4" customFormat="1">
      <c r="A4073" s="4">
        <f>'Enhanced Basket_AUTOLOAD'!H4073</f>
        <v>0</v>
      </c>
      <c r="B4073" s="4" t="str">
        <f t="shared" si="763"/>
        <v>SELL</v>
      </c>
      <c r="C4073" s="4" t="s">
        <v>29</v>
      </c>
      <c r="D4073" s="4" t="str">
        <f t="shared" si="764"/>
        <v>MT</v>
      </c>
      <c r="E4073" s="4" t="str">
        <f t="shared" si="765"/>
      </c>
      <c r="F4073" s="4" t="str">
        <f t="shared" si="766"/>
        <v>CIL LOAD</v>
      </c>
      <c r="G4073" s="4">
        <f t="shared" si="767"/>
        <v>0</v>
      </c>
      <c r="H4073" s="4" t="e">
        <f t="shared" si="768"/>
        <v>#N/A</v>
      </c>
      <c r="I4073" s="4" t="e">
        <f>_xll.BDP(AG4073&amp;" equity","crncy_adj_px_last","eqy_fund_crncy=usd")</f>
        <v>#NAME?</v>
      </c>
      <c r="J4073" s="4" t="str">
        <f t="shared" si="769"/>
      </c>
      <c r="AA4073" s="4">
        <f t="shared" si="770"/>
        <v>0</v>
      </c>
      <c r="AB4073" s="4">
        <f>'Enhanced Basket_AUTOLOAD'!T4073</f>
        <v>0</v>
      </c>
      <c r="AC4073" s="4">
        <f>'Enhanced Basket_AUTOLOAD'!M4073</f>
        <v>0</v>
      </c>
      <c r="AD4073" s="4">
        <f>'Enhanced Basket_AUTOLOAD'!L4073</f>
        <v>0</v>
      </c>
      <c r="AE4073" s="4">
        <f>'Enhanced Basket_AUTOLOAD'!Z4073</f>
        <v>0</v>
      </c>
      <c r="AF4073" s="4">
        <f>'Enhanced Basket_AUTOLOAD'!AB4073</f>
        <v>0</v>
      </c>
      <c r="AG4073" s="4" t="e">
        <f>VLOOKUP(AJ4073,'Ticker Mapping'!$I$3:$M$6706,5,0)</f>
        <v>#N/A</v>
      </c>
      <c r="AH4073" s="4" t="e">
        <f>_xll.BDP(AK4073&amp;" SEDOL","TICKER_AND_EXCH_CODE")</f>
        <v>#NAME?</v>
      </c>
      <c r="AI4073" s="4" t="e">
        <f t="shared" si="771"/>
        <v>#N/A</v>
      </c>
      <c r="AJ4073" s="4">
        <f>'Enhanced Basket_AUTOLOAD'!P4073</f>
        <v>0</v>
      </c>
      <c r="AK4073" s="4">
        <f>'Enhanced Basket_AUTOLOAD'!Q4073</f>
        <v>0</v>
      </c>
      <c r="AL4073" s="4">
        <f>'Enhanced Basket_AUTOLOAD'!Y4073</f>
        <v>0</v>
      </c>
      <c r="AM4073" s="4" t="e">
        <f t="shared" si="772"/>
        <v>#N/A</v>
      </c>
      <c r="AN4073" s="4" t="str">
        <f t="shared" si="773"/>
        <v>NO</v>
      </c>
      <c r="AO4073" s="4" t="str">
        <f t="shared" si="774"/>
        <v>Cash-in-Lieu</v>
      </c>
    </row>
    <row r="4074" ht="15" customHeight="1" s="4" customFormat="1">
      <c r="A4074" s="4">
        <f>'Enhanced Basket_AUTOLOAD'!H4074</f>
        <v>0</v>
      </c>
      <c r="B4074" s="4" t="str">
        <f t="shared" si="763"/>
        <v>SELL</v>
      </c>
      <c r="C4074" s="4" t="s">
        <v>29</v>
      </c>
      <c r="D4074" s="4" t="str">
        <f t="shared" si="764"/>
        <v>MT</v>
      </c>
      <c r="E4074" s="4" t="str">
        <f t="shared" si="765"/>
      </c>
      <c r="F4074" s="4" t="str">
        <f t="shared" si="766"/>
        <v>CIL LOAD</v>
      </c>
      <c r="G4074" s="4">
        <f t="shared" si="767"/>
        <v>0</v>
      </c>
      <c r="H4074" s="4" t="e">
        <f t="shared" si="768"/>
        <v>#N/A</v>
      </c>
      <c r="I4074" s="4" t="e">
        <f>_xll.BDP(AG4074&amp;" equity","crncy_adj_px_last","eqy_fund_crncy=usd")</f>
        <v>#NAME?</v>
      </c>
      <c r="J4074" s="4" t="str">
        <f t="shared" si="769"/>
      </c>
      <c r="AA4074" s="4">
        <f t="shared" si="770"/>
        <v>0</v>
      </c>
      <c r="AB4074" s="4">
        <f>'Enhanced Basket_AUTOLOAD'!T4074</f>
        <v>0</v>
      </c>
      <c r="AC4074" s="4">
        <f>'Enhanced Basket_AUTOLOAD'!M4074</f>
        <v>0</v>
      </c>
      <c r="AD4074" s="4">
        <f>'Enhanced Basket_AUTOLOAD'!L4074</f>
        <v>0</v>
      </c>
      <c r="AE4074" s="4">
        <f>'Enhanced Basket_AUTOLOAD'!Z4074</f>
        <v>0</v>
      </c>
      <c r="AF4074" s="4">
        <f>'Enhanced Basket_AUTOLOAD'!AB4074</f>
        <v>0</v>
      </c>
      <c r="AG4074" s="4" t="e">
        <f>VLOOKUP(AJ4074,'Ticker Mapping'!$I$3:$M$6706,5,0)</f>
        <v>#N/A</v>
      </c>
      <c r="AH4074" s="4" t="e">
        <f>_xll.BDP(AK4074&amp;" SEDOL","TICKER_AND_EXCH_CODE")</f>
        <v>#NAME?</v>
      </c>
      <c r="AI4074" s="4" t="e">
        <f t="shared" si="771"/>
        <v>#N/A</v>
      </c>
      <c r="AJ4074" s="4">
        <f>'Enhanced Basket_AUTOLOAD'!P4074</f>
        <v>0</v>
      </c>
      <c r="AK4074" s="4">
        <f>'Enhanced Basket_AUTOLOAD'!Q4074</f>
        <v>0</v>
      </c>
      <c r="AL4074" s="4">
        <f>'Enhanced Basket_AUTOLOAD'!Y4074</f>
        <v>0</v>
      </c>
      <c r="AM4074" s="4" t="e">
        <f t="shared" si="772"/>
        <v>#N/A</v>
      </c>
      <c r="AN4074" s="4" t="str">
        <f t="shared" si="773"/>
        <v>NO</v>
      </c>
      <c r="AO4074" s="4" t="str">
        <f t="shared" si="774"/>
        <v>Cash-in-Lieu</v>
      </c>
    </row>
    <row r="4075" ht="15" customHeight="1" s="4" customFormat="1">
      <c r="A4075" s="4">
        <f>'Enhanced Basket_AUTOLOAD'!H4075</f>
        <v>0</v>
      </c>
      <c r="B4075" s="4" t="str">
        <f t="shared" si="763"/>
        <v>SELL</v>
      </c>
      <c r="C4075" s="4" t="s">
        <v>29</v>
      </c>
      <c r="D4075" s="4" t="str">
        <f t="shared" si="764"/>
        <v>MT</v>
      </c>
      <c r="E4075" s="4" t="str">
        <f t="shared" si="765"/>
      </c>
      <c r="F4075" s="4" t="str">
        <f t="shared" si="766"/>
        <v>CIL LOAD</v>
      </c>
      <c r="G4075" s="4">
        <f t="shared" si="767"/>
        <v>0</v>
      </c>
      <c r="H4075" s="4" t="e">
        <f t="shared" si="768"/>
        <v>#N/A</v>
      </c>
      <c r="I4075" s="4" t="e">
        <f>_xll.BDP(AG4075&amp;" equity","crncy_adj_px_last","eqy_fund_crncy=usd")</f>
        <v>#NAME?</v>
      </c>
      <c r="J4075" s="4" t="str">
        <f t="shared" si="769"/>
      </c>
      <c r="AA4075" s="4">
        <f t="shared" si="770"/>
        <v>0</v>
      </c>
      <c r="AB4075" s="4">
        <f>'Enhanced Basket_AUTOLOAD'!T4075</f>
        <v>0</v>
      </c>
      <c r="AC4075" s="4">
        <f>'Enhanced Basket_AUTOLOAD'!M4075</f>
        <v>0</v>
      </c>
      <c r="AD4075" s="4">
        <f>'Enhanced Basket_AUTOLOAD'!L4075</f>
        <v>0</v>
      </c>
      <c r="AE4075" s="4">
        <f>'Enhanced Basket_AUTOLOAD'!Z4075</f>
        <v>0</v>
      </c>
      <c r="AF4075" s="4">
        <f>'Enhanced Basket_AUTOLOAD'!AB4075</f>
        <v>0</v>
      </c>
      <c r="AG4075" s="4" t="e">
        <f>VLOOKUP(AJ4075,'Ticker Mapping'!$I$3:$M$6706,5,0)</f>
        <v>#N/A</v>
      </c>
      <c r="AH4075" s="4" t="e">
        <f>_xll.BDP(AK4075&amp;" SEDOL","TICKER_AND_EXCH_CODE")</f>
        <v>#NAME?</v>
      </c>
      <c r="AI4075" s="4" t="e">
        <f t="shared" si="771"/>
        <v>#N/A</v>
      </c>
      <c r="AJ4075" s="4">
        <f>'Enhanced Basket_AUTOLOAD'!P4075</f>
        <v>0</v>
      </c>
      <c r="AK4075" s="4">
        <f>'Enhanced Basket_AUTOLOAD'!Q4075</f>
        <v>0</v>
      </c>
      <c r="AL4075" s="4">
        <f>'Enhanced Basket_AUTOLOAD'!Y4075</f>
        <v>0</v>
      </c>
      <c r="AM4075" s="4" t="e">
        <f t="shared" si="772"/>
        <v>#N/A</v>
      </c>
      <c r="AN4075" s="4" t="str">
        <f t="shared" si="773"/>
        <v>NO</v>
      </c>
      <c r="AO4075" s="4" t="str">
        <f t="shared" si="774"/>
        <v>Cash-in-Lieu</v>
      </c>
    </row>
    <row r="4076" ht="15" customHeight="1" s="4" customFormat="1">
      <c r="A4076" s="4">
        <f>'Enhanced Basket_AUTOLOAD'!H4076</f>
        <v>0</v>
      </c>
      <c r="B4076" s="4" t="str">
        <f t="shared" si="763"/>
        <v>SELL</v>
      </c>
      <c r="C4076" s="4" t="s">
        <v>29</v>
      </c>
      <c r="D4076" s="4" t="str">
        <f t="shared" si="764"/>
        <v>MT</v>
      </c>
      <c r="E4076" s="4" t="str">
        <f t="shared" si="765"/>
      </c>
      <c r="F4076" s="4" t="str">
        <f t="shared" si="766"/>
        <v>CIL LOAD</v>
      </c>
      <c r="G4076" s="4">
        <f t="shared" si="767"/>
        <v>0</v>
      </c>
      <c r="H4076" s="4" t="e">
        <f t="shared" si="768"/>
        <v>#N/A</v>
      </c>
      <c r="I4076" s="4" t="e">
        <f>_xll.BDP(AG4076&amp;" equity","crncy_adj_px_last","eqy_fund_crncy=usd")</f>
        <v>#NAME?</v>
      </c>
      <c r="J4076" s="4" t="str">
        <f t="shared" si="769"/>
      </c>
      <c r="AA4076" s="4">
        <f t="shared" si="770"/>
        <v>0</v>
      </c>
      <c r="AB4076" s="4">
        <f>'Enhanced Basket_AUTOLOAD'!T4076</f>
        <v>0</v>
      </c>
      <c r="AC4076" s="4">
        <f>'Enhanced Basket_AUTOLOAD'!M4076</f>
        <v>0</v>
      </c>
      <c r="AD4076" s="4">
        <f>'Enhanced Basket_AUTOLOAD'!L4076</f>
        <v>0</v>
      </c>
      <c r="AE4076" s="4">
        <f>'Enhanced Basket_AUTOLOAD'!Z4076</f>
        <v>0</v>
      </c>
      <c r="AF4076" s="4">
        <f>'Enhanced Basket_AUTOLOAD'!AB4076</f>
        <v>0</v>
      </c>
      <c r="AG4076" s="4" t="e">
        <f>VLOOKUP(AJ4076,'Ticker Mapping'!$I$3:$M$6706,5,0)</f>
        <v>#N/A</v>
      </c>
      <c r="AH4076" s="4" t="e">
        <f>_xll.BDP(AK4076&amp;" SEDOL","TICKER_AND_EXCH_CODE")</f>
        <v>#NAME?</v>
      </c>
      <c r="AI4076" s="4" t="e">
        <f t="shared" si="771"/>
        <v>#N/A</v>
      </c>
      <c r="AJ4076" s="4">
        <f>'Enhanced Basket_AUTOLOAD'!P4076</f>
        <v>0</v>
      </c>
      <c r="AK4076" s="4">
        <f>'Enhanced Basket_AUTOLOAD'!Q4076</f>
        <v>0</v>
      </c>
      <c r="AL4076" s="4">
        <f>'Enhanced Basket_AUTOLOAD'!Y4076</f>
        <v>0</v>
      </c>
      <c r="AM4076" s="4" t="e">
        <f t="shared" si="772"/>
        <v>#N/A</v>
      </c>
      <c r="AN4076" s="4" t="str">
        <f t="shared" si="773"/>
        <v>NO</v>
      </c>
      <c r="AO4076" s="4" t="str">
        <f t="shared" si="774"/>
        <v>Cash-in-Lieu</v>
      </c>
    </row>
    <row r="4077" ht="15" customHeight="1" s="4" customFormat="1">
      <c r="A4077" s="4">
        <f>'Enhanced Basket_AUTOLOAD'!H4077</f>
        <v>0</v>
      </c>
      <c r="B4077" s="4" t="str">
        <f t="shared" si="763"/>
        <v>SELL</v>
      </c>
      <c r="C4077" s="4" t="s">
        <v>29</v>
      </c>
      <c r="D4077" s="4" t="str">
        <f t="shared" si="764"/>
        <v>MT</v>
      </c>
      <c r="E4077" s="4" t="str">
        <f t="shared" si="765"/>
      </c>
      <c r="F4077" s="4" t="str">
        <f t="shared" si="766"/>
        <v>CIL LOAD</v>
      </c>
      <c r="G4077" s="4">
        <f t="shared" si="767"/>
        <v>0</v>
      </c>
      <c r="H4077" s="4" t="e">
        <f t="shared" si="768"/>
        <v>#N/A</v>
      </c>
      <c r="I4077" s="4" t="e">
        <f>_xll.BDP(AG4077&amp;" equity","crncy_adj_px_last","eqy_fund_crncy=usd")</f>
        <v>#NAME?</v>
      </c>
      <c r="J4077" s="4" t="str">
        <f t="shared" si="769"/>
      </c>
      <c r="AA4077" s="4">
        <f t="shared" si="770"/>
        <v>0</v>
      </c>
      <c r="AB4077" s="4">
        <f>'Enhanced Basket_AUTOLOAD'!T4077</f>
        <v>0</v>
      </c>
      <c r="AC4077" s="4">
        <f>'Enhanced Basket_AUTOLOAD'!M4077</f>
        <v>0</v>
      </c>
      <c r="AD4077" s="4">
        <f>'Enhanced Basket_AUTOLOAD'!L4077</f>
        <v>0</v>
      </c>
      <c r="AE4077" s="4">
        <f>'Enhanced Basket_AUTOLOAD'!Z4077</f>
        <v>0</v>
      </c>
      <c r="AF4077" s="4">
        <f>'Enhanced Basket_AUTOLOAD'!AB4077</f>
        <v>0</v>
      </c>
      <c r="AG4077" s="4" t="e">
        <f>VLOOKUP(AJ4077,'Ticker Mapping'!$I$3:$M$6706,5,0)</f>
        <v>#N/A</v>
      </c>
      <c r="AH4077" s="4" t="e">
        <f>_xll.BDP(AK4077&amp;" SEDOL","TICKER_AND_EXCH_CODE")</f>
        <v>#NAME?</v>
      </c>
      <c r="AI4077" s="4" t="e">
        <f t="shared" si="771"/>
        <v>#N/A</v>
      </c>
      <c r="AJ4077" s="4">
        <f>'Enhanced Basket_AUTOLOAD'!P4077</f>
        <v>0</v>
      </c>
      <c r="AK4077" s="4">
        <f>'Enhanced Basket_AUTOLOAD'!Q4077</f>
        <v>0</v>
      </c>
      <c r="AL4077" s="4">
        <f>'Enhanced Basket_AUTOLOAD'!Y4077</f>
        <v>0</v>
      </c>
      <c r="AM4077" s="4" t="e">
        <f t="shared" si="772"/>
        <v>#N/A</v>
      </c>
      <c r="AN4077" s="4" t="str">
        <f t="shared" si="773"/>
        <v>NO</v>
      </c>
      <c r="AO4077" s="4" t="str">
        <f t="shared" si="774"/>
        <v>Cash-in-Lieu</v>
      </c>
    </row>
    <row r="4078" ht="15" customHeight="1" s="4" customFormat="1">
      <c r="A4078" s="4">
        <f>'Enhanced Basket_AUTOLOAD'!H4078</f>
        <v>0</v>
      </c>
      <c r="B4078" s="4" t="str">
        <f t="shared" si="763"/>
        <v>SELL</v>
      </c>
      <c r="C4078" s="4" t="s">
        <v>29</v>
      </c>
      <c r="D4078" s="4" t="str">
        <f t="shared" si="764"/>
        <v>MT</v>
      </c>
      <c r="E4078" s="4" t="str">
        <f t="shared" si="765"/>
      </c>
      <c r="F4078" s="4" t="str">
        <f t="shared" si="766"/>
        <v>CIL LOAD</v>
      </c>
      <c r="G4078" s="4">
        <f t="shared" si="767"/>
        <v>0</v>
      </c>
      <c r="H4078" s="4" t="e">
        <f t="shared" si="768"/>
        <v>#N/A</v>
      </c>
      <c r="I4078" s="4" t="e">
        <f>_xll.BDP(AG4078&amp;" equity","crncy_adj_px_last","eqy_fund_crncy=usd")</f>
        <v>#NAME?</v>
      </c>
      <c r="J4078" s="4" t="str">
        <f t="shared" si="769"/>
      </c>
      <c r="AA4078" s="4">
        <f t="shared" si="770"/>
        <v>0</v>
      </c>
      <c r="AB4078" s="4">
        <f>'Enhanced Basket_AUTOLOAD'!T4078</f>
        <v>0</v>
      </c>
      <c r="AC4078" s="4">
        <f>'Enhanced Basket_AUTOLOAD'!M4078</f>
        <v>0</v>
      </c>
      <c r="AD4078" s="4">
        <f>'Enhanced Basket_AUTOLOAD'!L4078</f>
        <v>0</v>
      </c>
      <c r="AE4078" s="4">
        <f>'Enhanced Basket_AUTOLOAD'!Z4078</f>
        <v>0</v>
      </c>
      <c r="AF4078" s="4">
        <f>'Enhanced Basket_AUTOLOAD'!AB4078</f>
        <v>0</v>
      </c>
      <c r="AG4078" s="4" t="e">
        <f>VLOOKUP(AJ4078,'Ticker Mapping'!$I$3:$M$6706,5,0)</f>
        <v>#N/A</v>
      </c>
      <c r="AH4078" s="4" t="e">
        <f>_xll.BDP(AK4078&amp;" SEDOL","TICKER_AND_EXCH_CODE")</f>
        <v>#NAME?</v>
      </c>
      <c r="AI4078" s="4" t="e">
        <f t="shared" si="771"/>
        <v>#N/A</v>
      </c>
      <c r="AJ4078" s="4">
        <f>'Enhanced Basket_AUTOLOAD'!P4078</f>
        <v>0</v>
      </c>
      <c r="AK4078" s="4">
        <f>'Enhanced Basket_AUTOLOAD'!Q4078</f>
        <v>0</v>
      </c>
      <c r="AL4078" s="4">
        <f>'Enhanced Basket_AUTOLOAD'!Y4078</f>
        <v>0</v>
      </c>
      <c r="AM4078" s="4" t="e">
        <f t="shared" si="772"/>
        <v>#N/A</v>
      </c>
      <c r="AN4078" s="4" t="str">
        <f t="shared" si="773"/>
        <v>NO</v>
      </c>
      <c r="AO4078" s="4" t="str">
        <f t="shared" si="774"/>
        <v>Cash-in-Lieu</v>
      </c>
    </row>
    <row r="4079" ht="15" customHeight="1" s="4" customFormat="1">
      <c r="A4079" s="4">
        <f>'Enhanced Basket_AUTOLOAD'!H4079</f>
        <v>0</v>
      </c>
      <c r="B4079" s="4" t="str">
        <f t="shared" si="763"/>
        <v>SELL</v>
      </c>
      <c r="C4079" s="4" t="s">
        <v>29</v>
      </c>
      <c r="D4079" s="4" t="str">
        <f t="shared" si="764"/>
        <v>MT</v>
      </c>
      <c r="E4079" s="4" t="str">
        <f t="shared" si="765"/>
      </c>
      <c r="F4079" s="4" t="str">
        <f t="shared" si="766"/>
        <v>CIL LOAD</v>
      </c>
      <c r="G4079" s="4">
        <f t="shared" si="767"/>
        <v>0</v>
      </c>
      <c r="H4079" s="4" t="e">
        <f t="shared" si="768"/>
        <v>#N/A</v>
      </c>
      <c r="I4079" s="4" t="e">
        <f>_xll.BDP(AG4079&amp;" equity","crncy_adj_px_last","eqy_fund_crncy=usd")</f>
        <v>#NAME?</v>
      </c>
      <c r="J4079" s="4" t="str">
        <f t="shared" si="769"/>
      </c>
      <c r="AA4079" s="4">
        <f t="shared" si="770"/>
        <v>0</v>
      </c>
      <c r="AB4079" s="4">
        <f>'Enhanced Basket_AUTOLOAD'!T4079</f>
        <v>0</v>
      </c>
      <c r="AC4079" s="4">
        <f>'Enhanced Basket_AUTOLOAD'!M4079</f>
        <v>0</v>
      </c>
      <c r="AD4079" s="4">
        <f>'Enhanced Basket_AUTOLOAD'!L4079</f>
        <v>0</v>
      </c>
      <c r="AE4079" s="4">
        <f>'Enhanced Basket_AUTOLOAD'!Z4079</f>
        <v>0</v>
      </c>
      <c r="AF4079" s="4">
        <f>'Enhanced Basket_AUTOLOAD'!AB4079</f>
        <v>0</v>
      </c>
      <c r="AG4079" s="4" t="e">
        <f>VLOOKUP(AJ4079,'Ticker Mapping'!$I$3:$M$6706,5,0)</f>
        <v>#N/A</v>
      </c>
      <c r="AH4079" s="4" t="e">
        <f>_xll.BDP(AK4079&amp;" SEDOL","TICKER_AND_EXCH_CODE")</f>
        <v>#NAME?</v>
      </c>
      <c r="AI4079" s="4" t="e">
        <f t="shared" si="771"/>
        <v>#N/A</v>
      </c>
      <c r="AJ4079" s="4">
        <f>'Enhanced Basket_AUTOLOAD'!P4079</f>
        <v>0</v>
      </c>
      <c r="AK4079" s="4">
        <f>'Enhanced Basket_AUTOLOAD'!Q4079</f>
        <v>0</v>
      </c>
      <c r="AL4079" s="4">
        <f>'Enhanced Basket_AUTOLOAD'!Y4079</f>
        <v>0</v>
      </c>
      <c r="AM4079" s="4" t="e">
        <f t="shared" si="772"/>
        <v>#N/A</v>
      </c>
      <c r="AN4079" s="4" t="str">
        <f t="shared" si="773"/>
        <v>NO</v>
      </c>
      <c r="AO4079" s="4" t="str">
        <f t="shared" si="774"/>
        <v>Cash-in-Lieu</v>
      </c>
    </row>
    <row r="4080" ht="15" customHeight="1" s="4" customFormat="1">
      <c r="A4080" s="4">
        <f>'Enhanced Basket_AUTOLOAD'!H4080</f>
        <v>0</v>
      </c>
      <c r="B4080" s="4" t="str">
        <f t="shared" si="763"/>
        <v>SELL</v>
      </c>
      <c r="C4080" s="4" t="s">
        <v>29</v>
      </c>
      <c r="D4080" s="4" t="str">
        <f t="shared" si="764"/>
        <v>MT</v>
      </c>
      <c r="E4080" s="4" t="str">
        <f t="shared" si="765"/>
      </c>
      <c r="F4080" s="4" t="str">
        <f t="shared" si="766"/>
        <v>CIL LOAD</v>
      </c>
      <c r="G4080" s="4">
        <f t="shared" si="767"/>
        <v>0</v>
      </c>
      <c r="H4080" s="4" t="e">
        <f t="shared" si="768"/>
        <v>#N/A</v>
      </c>
      <c r="I4080" s="4" t="e">
        <f>_xll.BDP(AG4080&amp;" equity","crncy_adj_px_last","eqy_fund_crncy=usd")</f>
        <v>#NAME?</v>
      </c>
      <c r="J4080" s="4" t="str">
        <f t="shared" si="769"/>
      </c>
      <c r="AA4080" s="4">
        <f t="shared" si="770"/>
        <v>0</v>
      </c>
      <c r="AB4080" s="4">
        <f>'Enhanced Basket_AUTOLOAD'!T4080</f>
        <v>0</v>
      </c>
      <c r="AC4080" s="4">
        <f>'Enhanced Basket_AUTOLOAD'!M4080</f>
        <v>0</v>
      </c>
      <c r="AD4080" s="4">
        <f>'Enhanced Basket_AUTOLOAD'!L4080</f>
        <v>0</v>
      </c>
      <c r="AE4080" s="4">
        <f>'Enhanced Basket_AUTOLOAD'!Z4080</f>
        <v>0</v>
      </c>
      <c r="AF4080" s="4">
        <f>'Enhanced Basket_AUTOLOAD'!AB4080</f>
        <v>0</v>
      </c>
      <c r="AG4080" s="4" t="e">
        <f>VLOOKUP(AJ4080,'Ticker Mapping'!$I$3:$M$6706,5,0)</f>
        <v>#N/A</v>
      </c>
      <c r="AH4080" s="4" t="e">
        <f>_xll.BDP(AK4080&amp;" SEDOL","TICKER_AND_EXCH_CODE")</f>
        <v>#NAME?</v>
      </c>
      <c r="AI4080" s="4" t="e">
        <f t="shared" si="771"/>
        <v>#N/A</v>
      </c>
      <c r="AJ4080" s="4">
        <f>'Enhanced Basket_AUTOLOAD'!P4080</f>
        <v>0</v>
      </c>
      <c r="AK4080" s="4">
        <f>'Enhanced Basket_AUTOLOAD'!Q4080</f>
        <v>0</v>
      </c>
      <c r="AL4080" s="4">
        <f>'Enhanced Basket_AUTOLOAD'!Y4080</f>
        <v>0</v>
      </c>
      <c r="AM4080" s="4" t="e">
        <f t="shared" si="772"/>
        <v>#N/A</v>
      </c>
      <c r="AN4080" s="4" t="str">
        <f t="shared" si="773"/>
        <v>NO</v>
      </c>
      <c r="AO4080" s="4" t="str">
        <f t="shared" si="774"/>
        <v>Cash-in-Lieu</v>
      </c>
    </row>
    <row r="4081" ht="15" customHeight="1" s="4" customFormat="1">
      <c r="A4081" s="4">
        <f>'Enhanced Basket_AUTOLOAD'!H4081</f>
        <v>0</v>
      </c>
      <c r="B4081" s="4" t="str">
        <f t="shared" si="763"/>
        <v>SELL</v>
      </c>
      <c r="C4081" s="4" t="s">
        <v>29</v>
      </c>
      <c r="D4081" s="4" t="str">
        <f t="shared" si="764"/>
        <v>MT</v>
      </c>
      <c r="E4081" s="4" t="str">
        <f t="shared" si="765"/>
      </c>
      <c r="F4081" s="4" t="str">
        <f t="shared" si="766"/>
        <v>CIL LOAD</v>
      </c>
      <c r="G4081" s="4">
        <f t="shared" si="767"/>
        <v>0</v>
      </c>
      <c r="H4081" s="4" t="e">
        <f t="shared" si="768"/>
        <v>#N/A</v>
      </c>
      <c r="I4081" s="4" t="e">
        <f>_xll.BDP(AG4081&amp;" equity","crncy_adj_px_last","eqy_fund_crncy=usd")</f>
        <v>#NAME?</v>
      </c>
      <c r="J4081" s="4" t="str">
        <f t="shared" si="769"/>
      </c>
      <c r="AA4081" s="4">
        <f t="shared" si="770"/>
        <v>0</v>
      </c>
      <c r="AB4081" s="4">
        <f>'Enhanced Basket_AUTOLOAD'!T4081</f>
        <v>0</v>
      </c>
      <c r="AC4081" s="4">
        <f>'Enhanced Basket_AUTOLOAD'!M4081</f>
        <v>0</v>
      </c>
      <c r="AD4081" s="4">
        <f>'Enhanced Basket_AUTOLOAD'!L4081</f>
        <v>0</v>
      </c>
      <c r="AE4081" s="4">
        <f>'Enhanced Basket_AUTOLOAD'!Z4081</f>
        <v>0</v>
      </c>
      <c r="AF4081" s="4">
        <f>'Enhanced Basket_AUTOLOAD'!AB4081</f>
        <v>0</v>
      </c>
      <c r="AG4081" s="4" t="e">
        <f>VLOOKUP(AJ4081,'Ticker Mapping'!$I$3:$M$6706,5,0)</f>
        <v>#N/A</v>
      </c>
      <c r="AH4081" s="4" t="e">
        <f>_xll.BDP(AK4081&amp;" SEDOL","TICKER_AND_EXCH_CODE")</f>
        <v>#NAME?</v>
      </c>
      <c r="AI4081" s="4" t="e">
        <f t="shared" si="771"/>
        <v>#N/A</v>
      </c>
      <c r="AJ4081" s="4">
        <f>'Enhanced Basket_AUTOLOAD'!P4081</f>
        <v>0</v>
      </c>
      <c r="AK4081" s="4">
        <f>'Enhanced Basket_AUTOLOAD'!Q4081</f>
        <v>0</v>
      </c>
      <c r="AL4081" s="4">
        <f>'Enhanced Basket_AUTOLOAD'!Y4081</f>
        <v>0</v>
      </c>
      <c r="AM4081" s="4" t="e">
        <f t="shared" si="772"/>
        <v>#N/A</v>
      </c>
      <c r="AN4081" s="4" t="str">
        <f t="shared" si="773"/>
        <v>NO</v>
      </c>
      <c r="AO4081" s="4" t="str">
        <f t="shared" si="774"/>
        <v>Cash-in-Lieu</v>
      </c>
    </row>
    <row r="4082" ht="15" customHeight="1" s="4" customFormat="1">
      <c r="A4082" s="4">
        <f>'Enhanced Basket_AUTOLOAD'!H4082</f>
        <v>0</v>
      </c>
      <c r="B4082" s="4" t="str">
        <f t="shared" si="763"/>
        <v>SELL</v>
      </c>
      <c r="C4082" s="4" t="s">
        <v>29</v>
      </c>
      <c r="D4082" s="4" t="str">
        <f t="shared" si="764"/>
        <v>MT</v>
      </c>
      <c r="E4082" s="4" t="str">
        <f t="shared" si="765"/>
      </c>
      <c r="F4082" s="4" t="str">
        <f t="shared" si="766"/>
        <v>CIL LOAD</v>
      </c>
      <c r="G4082" s="4">
        <f t="shared" si="767"/>
        <v>0</v>
      </c>
      <c r="H4082" s="4" t="e">
        <f t="shared" si="768"/>
        <v>#N/A</v>
      </c>
      <c r="I4082" s="4" t="e">
        <f>_xll.BDP(AG4082&amp;" equity","crncy_adj_px_last","eqy_fund_crncy=usd")</f>
        <v>#NAME?</v>
      </c>
      <c r="J4082" s="4" t="str">
        <f t="shared" si="769"/>
      </c>
      <c r="AA4082" s="4">
        <f t="shared" si="770"/>
        <v>0</v>
      </c>
      <c r="AB4082" s="4">
        <f>'Enhanced Basket_AUTOLOAD'!T4082</f>
        <v>0</v>
      </c>
      <c r="AC4082" s="4">
        <f>'Enhanced Basket_AUTOLOAD'!M4082</f>
        <v>0</v>
      </c>
      <c r="AD4082" s="4">
        <f>'Enhanced Basket_AUTOLOAD'!L4082</f>
        <v>0</v>
      </c>
      <c r="AE4082" s="4">
        <f>'Enhanced Basket_AUTOLOAD'!Z4082</f>
        <v>0</v>
      </c>
      <c r="AF4082" s="4">
        <f>'Enhanced Basket_AUTOLOAD'!AB4082</f>
        <v>0</v>
      </c>
      <c r="AG4082" s="4" t="e">
        <f>VLOOKUP(AJ4082,'Ticker Mapping'!$I$3:$M$6706,5,0)</f>
        <v>#N/A</v>
      </c>
      <c r="AH4082" s="4" t="e">
        <f>_xll.BDP(AK4082&amp;" SEDOL","TICKER_AND_EXCH_CODE")</f>
        <v>#NAME?</v>
      </c>
      <c r="AI4082" s="4" t="e">
        <f t="shared" si="771"/>
        <v>#N/A</v>
      </c>
      <c r="AJ4082" s="4">
        <f>'Enhanced Basket_AUTOLOAD'!P4082</f>
        <v>0</v>
      </c>
      <c r="AK4082" s="4">
        <f>'Enhanced Basket_AUTOLOAD'!Q4082</f>
        <v>0</v>
      </c>
      <c r="AL4082" s="4">
        <f>'Enhanced Basket_AUTOLOAD'!Y4082</f>
        <v>0</v>
      </c>
      <c r="AM4082" s="4" t="e">
        <f t="shared" si="772"/>
        <v>#N/A</v>
      </c>
      <c r="AN4082" s="4" t="str">
        <f t="shared" si="773"/>
        <v>NO</v>
      </c>
      <c r="AO4082" s="4" t="str">
        <f t="shared" si="774"/>
        <v>Cash-in-Lieu</v>
      </c>
    </row>
    <row r="4083" ht="15" customHeight="1" s="4" customFormat="1">
      <c r="A4083" s="4">
        <f>'Enhanced Basket_AUTOLOAD'!H4083</f>
        <v>0</v>
      </c>
      <c r="B4083" s="4" t="str">
        <f t="shared" si="763"/>
        <v>SELL</v>
      </c>
      <c r="C4083" s="4" t="s">
        <v>29</v>
      </c>
      <c r="D4083" s="4" t="str">
        <f t="shared" si="764"/>
        <v>MT</v>
      </c>
      <c r="E4083" s="4" t="str">
        <f t="shared" si="765"/>
      </c>
      <c r="F4083" s="4" t="str">
        <f t="shared" si="766"/>
        <v>CIL LOAD</v>
      </c>
      <c r="G4083" s="4">
        <f t="shared" si="767"/>
        <v>0</v>
      </c>
      <c r="H4083" s="4" t="e">
        <f t="shared" si="768"/>
        <v>#N/A</v>
      </c>
      <c r="I4083" s="4" t="e">
        <f>_xll.BDP(AG4083&amp;" equity","crncy_adj_px_last","eqy_fund_crncy=usd")</f>
        <v>#NAME?</v>
      </c>
      <c r="J4083" s="4" t="str">
        <f t="shared" si="769"/>
      </c>
      <c r="AA4083" s="4">
        <f t="shared" si="770"/>
        <v>0</v>
      </c>
      <c r="AB4083" s="4">
        <f>'Enhanced Basket_AUTOLOAD'!T4083</f>
        <v>0</v>
      </c>
      <c r="AC4083" s="4">
        <f>'Enhanced Basket_AUTOLOAD'!M4083</f>
        <v>0</v>
      </c>
      <c r="AD4083" s="4">
        <f>'Enhanced Basket_AUTOLOAD'!L4083</f>
        <v>0</v>
      </c>
      <c r="AE4083" s="4">
        <f>'Enhanced Basket_AUTOLOAD'!Z4083</f>
        <v>0</v>
      </c>
      <c r="AF4083" s="4">
        <f>'Enhanced Basket_AUTOLOAD'!AB4083</f>
        <v>0</v>
      </c>
      <c r="AG4083" s="4" t="e">
        <f>VLOOKUP(AJ4083,'Ticker Mapping'!$I$3:$M$6706,5,0)</f>
        <v>#N/A</v>
      </c>
      <c r="AH4083" s="4" t="e">
        <f>_xll.BDP(AK4083&amp;" SEDOL","TICKER_AND_EXCH_CODE")</f>
        <v>#NAME?</v>
      </c>
      <c r="AI4083" s="4" t="e">
        <f t="shared" si="771"/>
        <v>#N/A</v>
      </c>
      <c r="AJ4083" s="4">
        <f>'Enhanced Basket_AUTOLOAD'!P4083</f>
        <v>0</v>
      </c>
      <c r="AK4083" s="4">
        <f>'Enhanced Basket_AUTOLOAD'!Q4083</f>
        <v>0</v>
      </c>
      <c r="AL4083" s="4">
        <f>'Enhanced Basket_AUTOLOAD'!Y4083</f>
        <v>0</v>
      </c>
      <c r="AM4083" s="4" t="e">
        <f t="shared" si="772"/>
        <v>#N/A</v>
      </c>
      <c r="AN4083" s="4" t="str">
        <f t="shared" si="773"/>
        <v>NO</v>
      </c>
      <c r="AO4083" s="4" t="str">
        <f t="shared" si="774"/>
        <v>Cash-in-Lieu</v>
      </c>
    </row>
    <row r="4084" ht="15" customHeight="1" s="4" customFormat="1">
      <c r="A4084" s="4">
        <f>'Enhanced Basket_AUTOLOAD'!H4084</f>
        <v>0</v>
      </c>
      <c r="B4084" s="4" t="str">
        <f t="shared" si="763"/>
        <v>SELL</v>
      </c>
      <c r="C4084" s="4" t="s">
        <v>29</v>
      </c>
      <c r="D4084" s="4" t="str">
        <f t="shared" si="764"/>
        <v>MT</v>
      </c>
      <c r="E4084" s="4" t="str">
        <f t="shared" si="765"/>
      </c>
      <c r="F4084" s="4" t="str">
        <f t="shared" si="766"/>
        <v>CIL LOAD</v>
      </c>
      <c r="G4084" s="4">
        <f t="shared" si="767"/>
        <v>0</v>
      </c>
      <c r="H4084" s="4" t="e">
        <f t="shared" si="768"/>
        <v>#N/A</v>
      </c>
      <c r="I4084" s="4" t="e">
        <f>_xll.BDP(AG4084&amp;" equity","crncy_adj_px_last","eqy_fund_crncy=usd")</f>
        <v>#NAME?</v>
      </c>
      <c r="J4084" s="4" t="str">
        <f t="shared" si="769"/>
      </c>
      <c r="AA4084" s="4">
        <f t="shared" si="770"/>
        <v>0</v>
      </c>
      <c r="AB4084" s="4">
        <f>'Enhanced Basket_AUTOLOAD'!T4084</f>
        <v>0</v>
      </c>
      <c r="AC4084" s="4">
        <f>'Enhanced Basket_AUTOLOAD'!M4084</f>
        <v>0</v>
      </c>
      <c r="AD4084" s="4">
        <f>'Enhanced Basket_AUTOLOAD'!L4084</f>
        <v>0</v>
      </c>
      <c r="AE4084" s="4">
        <f>'Enhanced Basket_AUTOLOAD'!Z4084</f>
        <v>0</v>
      </c>
      <c r="AF4084" s="4">
        <f>'Enhanced Basket_AUTOLOAD'!AB4084</f>
        <v>0</v>
      </c>
      <c r="AG4084" s="4" t="e">
        <f>VLOOKUP(AJ4084,'Ticker Mapping'!$I$3:$M$6706,5,0)</f>
        <v>#N/A</v>
      </c>
      <c r="AH4084" s="4" t="e">
        <f>_xll.BDP(AK4084&amp;" SEDOL","TICKER_AND_EXCH_CODE")</f>
        <v>#NAME?</v>
      </c>
      <c r="AI4084" s="4" t="e">
        <f t="shared" si="771"/>
        <v>#N/A</v>
      </c>
      <c r="AJ4084" s="4">
        <f>'Enhanced Basket_AUTOLOAD'!P4084</f>
        <v>0</v>
      </c>
      <c r="AK4084" s="4">
        <f>'Enhanced Basket_AUTOLOAD'!Q4084</f>
        <v>0</v>
      </c>
      <c r="AL4084" s="4">
        <f>'Enhanced Basket_AUTOLOAD'!Y4084</f>
        <v>0</v>
      </c>
      <c r="AM4084" s="4" t="e">
        <f t="shared" si="772"/>
        <v>#N/A</v>
      </c>
      <c r="AN4084" s="4" t="str">
        <f t="shared" si="773"/>
        <v>NO</v>
      </c>
      <c r="AO4084" s="4" t="str">
        <f t="shared" si="774"/>
        <v>Cash-in-Lieu</v>
      </c>
    </row>
    <row r="4085" ht="15" customHeight="1" s="4" customFormat="1">
      <c r="A4085" s="4">
        <f>'Enhanced Basket_AUTOLOAD'!H4085</f>
        <v>0</v>
      </c>
      <c r="B4085" s="4" t="str">
        <f t="shared" si="763"/>
        <v>SELL</v>
      </c>
      <c r="C4085" s="4" t="s">
        <v>29</v>
      </c>
      <c r="D4085" s="4" t="str">
        <f t="shared" si="764"/>
        <v>MT</v>
      </c>
      <c r="E4085" s="4" t="str">
        <f t="shared" si="765"/>
      </c>
      <c r="F4085" s="4" t="str">
        <f t="shared" si="766"/>
        <v>CIL LOAD</v>
      </c>
      <c r="G4085" s="4">
        <f t="shared" si="767"/>
        <v>0</v>
      </c>
      <c r="H4085" s="4" t="e">
        <f t="shared" si="768"/>
        <v>#N/A</v>
      </c>
      <c r="I4085" s="4" t="e">
        <f>_xll.BDP(AG4085&amp;" equity","crncy_adj_px_last","eqy_fund_crncy=usd")</f>
        <v>#NAME?</v>
      </c>
      <c r="J4085" s="4" t="str">
        <f t="shared" si="769"/>
      </c>
      <c r="AA4085" s="4">
        <f t="shared" si="770"/>
        <v>0</v>
      </c>
      <c r="AB4085" s="4">
        <f>'Enhanced Basket_AUTOLOAD'!T4085</f>
        <v>0</v>
      </c>
      <c r="AC4085" s="4">
        <f>'Enhanced Basket_AUTOLOAD'!M4085</f>
        <v>0</v>
      </c>
      <c r="AD4085" s="4">
        <f>'Enhanced Basket_AUTOLOAD'!L4085</f>
        <v>0</v>
      </c>
      <c r="AE4085" s="4">
        <f>'Enhanced Basket_AUTOLOAD'!Z4085</f>
        <v>0</v>
      </c>
      <c r="AF4085" s="4">
        <f>'Enhanced Basket_AUTOLOAD'!AB4085</f>
        <v>0</v>
      </c>
      <c r="AG4085" s="4" t="e">
        <f>VLOOKUP(AJ4085,'Ticker Mapping'!$I$3:$M$6706,5,0)</f>
        <v>#N/A</v>
      </c>
      <c r="AH4085" s="4" t="e">
        <f>_xll.BDP(AK4085&amp;" SEDOL","TICKER_AND_EXCH_CODE")</f>
        <v>#NAME?</v>
      </c>
      <c r="AI4085" s="4" t="e">
        <f t="shared" si="771"/>
        <v>#N/A</v>
      </c>
      <c r="AJ4085" s="4">
        <f>'Enhanced Basket_AUTOLOAD'!P4085</f>
        <v>0</v>
      </c>
      <c r="AK4085" s="4">
        <f>'Enhanced Basket_AUTOLOAD'!Q4085</f>
        <v>0</v>
      </c>
      <c r="AL4085" s="4">
        <f>'Enhanced Basket_AUTOLOAD'!Y4085</f>
        <v>0</v>
      </c>
      <c r="AM4085" s="4" t="e">
        <f t="shared" si="772"/>
        <v>#N/A</v>
      </c>
      <c r="AN4085" s="4" t="str">
        <f t="shared" si="773"/>
        <v>NO</v>
      </c>
      <c r="AO4085" s="4" t="str">
        <f t="shared" si="774"/>
        <v>Cash-in-Lieu</v>
      </c>
    </row>
    <row r="4086" ht="15" customHeight="1" s="4" customFormat="1">
      <c r="A4086" s="4">
        <f>'Enhanced Basket_AUTOLOAD'!H4086</f>
        <v>0</v>
      </c>
      <c r="B4086" s="4" t="str">
        <f t="shared" si="763"/>
        <v>SELL</v>
      </c>
      <c r="C4086" s="4" t="s">
        <v>29</v>
      </c>
      <c r="D4086" s="4" t="str">
        <f t="shared" si="764"/>
        <v>MT</v>
      </c>
      <c r="E4086" s="4" t="str">
        <f t="shared" si="765"/>
      </c>
      <c r="F4086" s="4" t="str">
        <f t="shared" si="766"/>
        <v>CIL LOAD</v>
      </c>
      <c r="G4086" s="4">
        <f t="shared" si="767"/>
        <v>0</v>
      </c>
      <c r="H4086" s="4" t="e">
        <f t="shared" si="768"/>
        <v>#N/A</v>
      </c>
      <c r="I4086" s="4" t="e">
        <f>_xll.BDP(AG4086&amp;" equity","crncy_adj_px_last","eqy_fund_crncy=usd")</f>
        <v>#NAME?</v>
      </c>
      <c r="J4086" s="4" t="str">
        <f t="shared" si="769"/>
      </c>
      <c r="AA4086" s="4">
        <f t="shared" si="770"/>
        <v>0</v>
      </c>
      <c r="AB4086" s="4">
        <f>'Enhanced Basket_AUTOLOAD'!T4086</f>
        <v>0</v>
      </c>
      <c r="AC4086" s="4">
        <f>'Enhanced Basket_AUTOLOAD'!M4086</f>
        <v>0</v>
      </c>
      <c r="AD4086" s="4">
        <f>'Enhanced Basket_AUTOLOAD'!L4086</f>
        <v>0</v>
      </c>
      <c r="AE4086" s="4">
        <f>'Enhanced Basket_AUTOLOAD'!Z4086</f>
        <v>0</v>
      </c>
      <c r="AF4086" s="4">
        <f>'Enhanced Basket_AUTOLOAD'!AB4086</f>
        <v>0</v>
      </c>
      <c r="AG4086" s="4" t="e">
        <f>VLOOKUP(AJ4086,'Ticker Mapping'!$I$3:$M$6706,5,0)</f>
        <v>#N/A</v>
      </c>
      <c r="AH4086" s="4" t="e">
        <f>_xll.BDP(AK4086&amp;" SEDOL","TICKER_AND_EXCH_CODE")</f>
        <v>#NAME?</v>
      </c>
      <c r="AI4086" s="4" t="e">
        <f t="shared" si="771"/>
        <v>#N/A</v>
      </c>
      <c r="AJ4086" s="4">
        <f>'Enhanced Basket_AUTOLOAD'!P4086</f>
        <v>0</v>
      </c>
      <c r="AK4086" s="4">
        <f>'Enhanced Basket_AUTOLOAD'!Q4086</f>
        <v>0</v>
      </c>
      <c r="AL4086" s="4">
        <f>'Enhanced Basket_AUTOLOAD'!Y4086</f>
        <v>0</v>
      </c>
      <c r="AM4086" s="4" t="e">
        <f t="shared" si="772"/>
        <v>#N/A</v>
      </c>
      <c r="AN4086" s="4" t="str">
        <f t="shared" si="773"/>
        <v>NO</v>
      </c>
      <c r="AO4086" s="4" t="str">
        <f t="shared" si="774"/>
        <v>Cash-in-Lieu</v>
      </c>
    </row>
    <row r="4087" ht="15" customHeight="1" s="4" customFormat="1">
      <c r="A4087" s="4">
        <f>'Enhanced Basket_AUTOLOAD'!H4087</f>
        <v>0</v>
      </c>
      <c r="B4087" s="4" t="str">
        <f t="shared" si="763"/>
        <v>SELL</v>
      </c>
      <c r="C4087" s="4" t="s">
        <v>29</v>
      </c>
      <c r="D4087" s="4" t="str">
        <f t="shared" si="764"/>
        <v>MT</v>
      </c>
      <c r="E4087" s="4" t="str">
        <f t="shared" si="765"/>
      </c>
      <c r="F4087" s="4" t="str">
        <f t="shared" si="766"/>
        <v>CIL LOAD</v>
      </c>
      <c r="G4087" s="4">
        <f t="shared" si="767"/>
        <v>0</v>
      </c>
      <c r="H4087" s="4" t="e">
        <f t="shared" si="768"/>
        <v>#N/A</v>
      </c>
      <c r="I4087" s="4" t="e">
        <f>_xll.BDP(AG4087&amp;" equity","crncy_adj_px_last","eqy_fund_crncy=usd")</f>
        <v>#NAME?</v>
      </c>
      <c r="J4087" s="4" t="str">
        <f t="shared" si="769"/>
      </c>
      <c r="AA4087" s="4">
        <f t="shared" si="770"/>
        <v>0</v>
      </c>
      <c r="AB4087" s="4">
        <f>'Enhanced Basket_AUTOLOAD'!T4087</f>
        <v>0</v>
      </c>
      <c r="AC4087" s="4">
        <f>'Enhanced Basket_AUTOLOAD'!M4087</f>
        <v>0</v>
      </c>
      <c r="AD4087" s="4">
        <f>'Enhanced Basket_AUTOLOAD'!L4087</f>
        <v>0</v>
      </c>
      <c r="AE4087" s="4">
        <f>'Enhanced Basket_AUTOLOAD'!Z4087</f>
        <v>0</v>
      </c>
      <c r="AF4087" s="4">
        <f>'Enhanced Basket_AUTOLOAD'!AB4087</f>
        <v>0</v>
      </c>
      <c r="AG4087" s="4" t="e">
        <f>VLOOKUP(AJ4087,'Ticker Mapping'!$I$3:$M$6706,5,0)</f>
        <v>#N/A</v>
      </c>
      <c r="AH4087" s="4" t="e">
        <f>_xll.BDP(AK4087&amp;" SEDOL","TICKER_AND_EXCH_CODE")</f>
        <v>#NAME?</v>
      </c>
      <c r="AI4087" s="4" t="e">
        <f t="shared" si="771"/>
        <v>#N/A</v>
      </c>
      <c r="AJ4087" s="4">
        <f>'Enhanced Basket_AUTOLOAD'!P4087</f>
        <v>0</v>
      </c>
      <c r="AK4087" s="4">
        <f>'Enhanced Basket_AUTOLOAD'!Q4087</f>
        <v>0</v>
      </c>
      <c r="AL4087" s="4">
        <f>'Enhanced Basket_AUTOLOAD'!Y4087</f>
        <v>0</v>
      </c>
      <c r="AM4087" s="4" t="e">
        <f t="shared" si="772"/>
        <v>#N/A</v>
      </c>
      <c r="AN4087" s="4" t="str">
        <f t="shared" si="773"/>
        <v>NO</v>
      </c>
      <c r="AO4087" s="4" t="str">
        <f t="shared" si="774"/>
        <v>Cash-in-Lieu</v>
      </c>
    </row>
    <row r="4088" ht="15" customHeight="1" s="4" customFormat="1">
      <c r="A4088" s="4">
        <f>'Enhanced Basket_AUTOLOAD'!H4088</f>
        <v>0</v>
      </c>
      <c r="B4088" s="4" t="str">
        <f t="shared" si="763"/>
        <v>SELL</v>
      </c>
      <c r="C4088" s="4" t="s">
        <v>29</v>
      </c>
      <c r="D4088" s="4" t="str">
        <f t="shared" si="764"/>
        <v>MT</v>
      </c>
      <c r="E4088" s="4" t="str">
        <f t="shared" si="765"/>
      </c>
      <c r="F4088" s="4" t="str">
        <f t="shared" si="766"/>
        <v>CIL LOAD</v>
      </c>
      <c r="G4088" s="4">
        <f t="shared" si="767"/>
        <v>0</v>
      </c>
      <c r="H4088" s="4" t="e">
        <f t="shared" si="768"/>
        <v>#N/A</v>
      </c>
      <c r="I4088" s="4" t="e">
        <f>_xll.BDP(AG4088&amp;" equity","crncy_adj_px_last","eqy_fund_crncy=usd")</f>
        <v>#NAME?</v>
      </c>
      <c r="J4088" s="4" t="str">
        <f t="shared" si="769"/>
      </c>
      <c r="AA4088" s="4">
        <f t="shared" si="770"/>
        <v>0</v>
      </c>
      <c r="AB4088" s="4">
        <f>'Enhanced Basket_AUTOLOAD'!T4088</f>
        <v>0</v>
      </c>
      <c r="AC4088" s="4">
        <f>'Enhanced Basket_AUTOLOAD'!M4088</f>
        <v>0</v>
      </c>
      <c r="AD4088" s="4">
        <f>'Enhanced Basket_AUTOLOAD'!L4088</f>
        <v>0</v>
      </c>
      <c r="AE4088" s="4">
        <f>'Enhanced Basket_AUTOLOAD'!Z4088</f>
        <v>0</v>
      </c>
      <c r="AF4088" s="4">
        <f>'Enhanced Basket_AUTOLOAD'!AB4088</f>
        <v>0</v>
      </c>
      <c r="AG4088" s="4" t="e">
        <f>VLOOKUP(AJ4088,'Ticker Mapping'!$I$3:$M$6706,5,0)</f>
        <v>#N/A</v>
      </c>
      <c r="AH4088" s="4" t="e">
        <f>_xll.BDP(AK4088&amp;" SEDOL","TICKER_AND_EXCH_CODE")</f>
        <v>#NAME?</v>
      </c>
      <c r="AI4088" s="4" t="e">
        <f t="shared" si="771"/>
        <v>#N/A</v>
      </c>
      <c r="AJ4088" s="4">
        <f>'Enhanced Basket_AUTOLOAD'!P4088</f>
        <v>0</v>
      </c>
      <c r="AK4088" s="4">
        <f>'Enhanced Basket_AUTOLOAD'!Q4088</f>
        <v>0</v>
      </c>
      <c r="AL4088" s="4">
        <f>'Enhanced Basket_AUTOLOAD'!Y4088</f>
        <v>0</v>
      </c>
      <c r="AM4088" s="4" t="e">
        <f t="shared" si="772"/>
        <v>#N/A</v>
      </c>
      <c r="AN4088" s="4" t="str">
        <f t="shared" si="773"/>
        <v>NO</v>
      </c>
      <c r="AO4088" s="4" t="str">
        <f t="shared" si="774"/>
        <v>Cash-in-Lieu</v>
      </c>
    </row>
    <row r="4089" ht="15" customHeight="1" s="4" customFormat="1">
      <c r="A4089" s="4">
        <f>'Enhanced Basket_AUTOLOAD'!H4089</f>
        <v>0</v>
      </c>
      <c r="B4089" s="4" t="str">
        <f t="shared" si="763"/>
        <v>SELL</v>
      </c>
      <c r="C4089" s="4" t="s">
        <v>29</v>
      </c>
      <c r="D4089" s="4" t="str">
        <f t="shared" si="764"/>
        <v>MT</v>
      </c>
      <c r="E4089" s="4" t="str">
        <f t="shared" si="765"/>
      </c>
      <c r="F4089" s="4" t="str">
        <f t="shared" si="766"/>
        <v>CIL LOAD</v>
      </c>
      <c r="G4089" s="4">
        <f t="shared" si="767"/>
        <v>0</v>
      </c>
      <c r="H4089" s="4" t="e">
        <f t="shared" si="768"/>
        <v>#N/A</v>
      </c>
      <c r="I4089" s="4" t="e">
        <f>_xll.BDP(AG4089&amp;" equity","crncy_adj_px_last","eqy_fund_crncy=usd")</f>
        <v>#NAME?</v>
      </c>
      <c r="J4089" s="4" t="str">
        <f t="shared" si="769"/>
      </c>
      <c r="AA4089" s="4">
        <f t="shared" si="770"/>
        <v>0</v>
      </c>
      <c r="AB4089" s="4">
        <f>'Enhanced Basket_AUTOLOAD'!T4089</f>
        <v>0</v>
      </c>
      <c r="AC4089" s="4">
        <f>'Enhanced Basket_AUTOLOAD'!M4089</f>
        <v>0</v>
      </c>
      <c r="AD4089" s="4">
        <f>'Enhanced Basket_AUTOLOAD'!L4089</f>
        <v>0</v>
      </c>
      <c r="AE4089" s="4">
        <f>'Enhanced Basket_AUTOLOAD'!Z4089</f>
        <v>0</v>
      </c>
      <c r="AF4089" s="4">
        <f>'Enhanced Basket_AUTOLOAD'!AB4089</f>
        <v>0</v>
      </c>
      <c r="AG4089" s="4" t="e">
        <f>VLOOKUP(AJ4089,'Ticker Mapping'!$I$3:$M$6706,5,0)</f>
        <v>#N/A</v>
      </c>
      <c r="AH4089" s="4" t="e">
        <f>_xll.BDP(AK4089&amp;" SEDOL","TICKER_AND_EXCH_CODE")</f>
        <v>#NAME?</v>
      </c>
      <c r="AI4089" s="4" t="e">
        <f t="shared" si="771"/>
        <v>#N/A</v>
      </c>
      <c r="AJ4089" s="4">
        <f>'Enhanced Basket_AUTOLOAD'!P4089</f>
        <v>0</v>
      </c>
      <c r="AK4089" s="4">
        <f>'Enhanced Basket_AUTOLOAD'!Q4089</f>
        <v>0</v>
      </c>
      <c r="AL4089" s="4">
        <f>'Enhanced Basket_AUTOLOAD'!Y4089</f>
        <v>0</v>
      </c>
      <c r="AM4089" s="4" t="e">
        <f t="shared" si="772"/>
        <v>#N/A</v>
      </c>
      <c r="AN4089" s="4" t="str">
        <f t="shared" si="773"/>
        <v>NO</v>
      </c>
      <c r="AO4089" s="4" t="str">
        <f t="shared" si="774"/>
        <v>Cash-in-Lieu</v>
      </c>
    </row>
    <row r="4090" ht="15" customHeight="1" s="4" customFormat="1">
      <c r="A4090" s="4">
        <f>'Enhanced Basket_AUTOLOAD'!H4090</f>
        <v>0</v>
      </c>
      <c r="B4090" s="4" t="str">
        <f t="shared" si="763"/>
        <v>SELL</v>
      </c>
      <c r="C4090" s="4" t="s">
        <v>29</v>
      </c>
      <c r="D4090" s="4" t="str">
        <f t="shared" si="764"/>
        <v>MT</v>
      </c>
      <c r="E4090" s="4" t="str">
        <f t="shared" si="765"/>
      </c>
      <c r="F4090" s="4" t="str">
        <f t="shared" si="766"/>
        <v>CIL LOAD</v>
      </c>
      <c r="G4090" s="4">
        <f t="shared" si="767"/>
        <v>0</v>
      </c>
      <c r="H4090" s="4" t="e">
        <f t="shared" si="768"/>
        <v>#N/A</v>
      </c>
      <c r="I4090" s="4" t="e">
        <f>_xll.BDP(AG4090&amp;" equity","crncy_adj_px_last","eqy_fund_crncy=usd")</f>
        <v>#NAME?</v>
      </c>
      <c r="J4090" s="4" t="str">
        <f t="shared" si="769"/>
      </c>
      <c r="AA4090" s="4">
        <f t="shared" si="770"/>
        <v>0</v>
      </c>
      <c r="AB4090" s="4">
        <f>'Enhanced Basket_AUTOLOAD'!T4090</f>
        <v>0</v>
      </c>
      <c r="AC4090" s="4">
        <f>'Enhanced Basket_AUTOLOAD'!M4090</f>
        <v>0</v>
      </c>
      <c r="AD4090" s="4">
        <f>'Enhanced Basket_AUTOLOAD'!L4090</f>
        <v>0</v>
      </c>
      <c r="AE4090" s="4">
        <f>'Enhanced Basket_AUTOLOAD'!Z4090</f>
        <v>0</v>
      </c>
      <c r="AF4090" s="4">
        <f>'Enhanced Basket_AUTOLOAD'!AB4090</f>
        <v>0</v>
      </c>
      <c r="AG4090" s="4" t="e">
        <f>VLOOKUP(AJ4090,'Ticker Mapping'!$I$3:$M$6706,5,0)</f>
        <v>#N/A</v>
      </c>
      <c r="AH4090" s="4" t="e">
        <f>_xll.BDP(AK4090&amp;" SEDOL","TICKER_AND_EXCH_CODE")</f>
        <v>#NAME?</v>
      </c>
      <c r="AI4090" s="4" t="e">
        <f t="shared" si="771"/>
        <v>#N/A</v>
      </c>
      <c r="AJ4090" s="4">
        <f>'Enhanced Basket_AUTOLOAD'!P4090</f>
        <v>0</v>
      </c>
      <c r="AK4090" s="4">
        <f>'Enhanced Basket_AUTOLOAD'!Q4090</f>
        <v>0</v>
      </c>
      <c r="AL4090" s="4">
        <f>'Enhanced Basket_AUTOLOAD'!Y4090</f>
        <v>0</v>
      </c>
      <c r="AM4090" s="4" t="e">
        <f t="shared" si="772"/>
        <v>#N/A</v>
      </c>
      <c r="AN4090" s="4" t="str">
        <f t="shared" si="773"/>
        <v>NO</v>
      </c>
      <c r="AO4090" s="4" t="str">
        <f t="shared" si="774"/>
        <v>Cash-in-Lieu</v>
      </c>
    </row>
    <row r="4091" ht="15" customHeight="1" s="4" customFormat="1">
      <c r="A4091" s="4">
        <f>'Enhanced Basket_AUTOLOAD'!H4091</f>
        <v>0</v>
      </c>
      <c r="B4091" s="4" t="str">
        <f t="shared" si="763"/>
        <v>SELL</v>
      </c>
      <c r="C4091" s="4" t="s">
        <v>29</v>
      </c>
      <c r="D4091" s="4" t="str">
        <f t="shared" si="764"/>
        <v>MT</v>
      </c>
      <c r="E4091" s="4" t="str">
        <f t="shared" si="765"/>
      </c>
      <c r="F4091" s="4" t="str">
        <f t="shared" si="766"/>
        <v>CIL LOAD</v>
      </c>
      <c r="G4091" s="4">
        <f t="shared" si="767"/>
        <v>0</v>
      </c>
      <c r="H4091" s="4" t="e">
        <f t="shared" si="768"/>
        <v>#N/A</v>
      </c>
      <c r="I4091" s="4" t="e">
        <f>_xll.BDP(AG4091&amp;" equity","crncy_adj_px_last","eqy_fund_crncy=usd")</f>
        <v>#NAME?</v>
      </c>
      <c r="J4091" s="4" t="str">
        <f t="shared" si="769"/>
      </c>
      <c r="AA4091" s="4">
        <f t="shared" si="770"/>
        <v>0</v>
      </c>
      <c r="AB4091" s="4">
        <f>'Enhanced Basket_AUTOLOAD'!T4091</f>
        <v>0</v>
      </c>
      <c r="AC4091" s="4">
        <f>'Enhanced Basket_AUTOLOAD'!M4091</f>
        <v>0</v>
      </c>
      <c r="AD4091" s="4">
        <f>'Enhanced Basket_AUTOLOAD'!L4091</f>
        <v>0</v>
      </c>
      <c r="AE4091" s="4">
        <f>'Enhanced Basket_AUTOLOAD'!Z4091</f>
        <v>0</v>
      </c>
      <c r="AF4091" s="4">
        <f>'Enhanced Basket_AUTOLOAD'!AB4091</f>
        <v>0</v>
      </c>
      <c r="AG4091" s="4" t="e">
        <f>VLOOKUP(AJ4091,'Ticker Mapping'!$I$3:$M$6706,5,0)</f>
        <v>#N/A</v>
      </c>
      <c r="AH4091" s="4" t="e">
        <f>_xll.BDP(AK4091&amp;" SEDOL","TICKER_AND_EXCH_CODE")</f>
        <v>#NAME?</v>
      </c>
      <c r="AI4091" s="4" t="e">
        <f t="shared" si="771"/>
        <v>#N/A</v>
      </c>
      <c r="AJ4091" s="4">
        <f>'Enhanced Basket_AUTOLOAD'!P4091</f>
        <v>0</v>
      </c>
      <c r="AK4091" s="4">
        <f>'Enhanced Basket_AUTOLOAD'!Q4091</f>
        <v>0</v>
      </c>
      <c r="AL4091" s="4">
        <f>'Enhanced Basket_AUTOLOAD'!Y4091</f>
        <v>0</v>
      </c>
      <c r="AM4091" s="4" t="e">
        <f t="shared" si="772"/>
        <v>#N/A</v>
      </c>
      <c r="AN4091" s="4" t="str">
        <f t="shared" si="773"/>
        <v>NO</v>
      </c>
      <c r="AO4091" s="4" t="str">
        <f t="shared" si="774"/>
        <v>Cash-in-Lieu</v>
      </c>
    </row>
    <row r="4092" ht="15" customHeight="1" s="4" customFormat="1">
      <c r="A4092" s="4">
        <f>'Enhanced Basket_AUTOLOAD'!H4092</f>
        <v>0</v>
      </c>
      <c r="B4092" s="4" t="str">
        <f t="shared" si="763"/>
        <v>SELL</v>
      </c>
      <c r="C4092" s="4" t="s">
        <v>29</v>
      </c>
      <c r="D4092" s="4" t="str">
        <f t="shared" si="764"/>
        <v>MT</v>
      </c>
      <c r="E4092" s="4" t="str">
        <f t="shared" si="765"/>
      </c>
      <c r="F4092" s="4" t="str">
        <f t="shared" si="766"/>
        <v>CIL LOAD</v>
      </c>
      <c r="G4092" s="4">
        <f t="shared" si="767"/>
        <v>0</v>
      </c>
      <c r="H4092" s="4" t="e">
        <f t="shared" si="768"/>
        <v>#N/A</v>
      </c>
      <c r="I4092" s="4" t="e">
        <f>_xll.BDP(AG4092&amp;" equity","crncy_adj_px_last","eqy_fund_crncy=usd")</f>
        <v>#NAME?</v>
      </c>
      <c r="J4092" s="4" t="str">
        <f t="shared" si="769"/>
      </c>
      <c r="AA4092" s="4">
        <f t="shared" si="770"/>
        <v>0</v>
      </c>
      <c r="AB4092" s="4">
        <f>'Enhanced Basket_AUTOLOAD'!T4092</f>
        <v>0</v>
      </c>
      <c r="AC4092" s="4">
        <f>'Enhanced Basket_AUTOLOAD'!M4092</f>
        <v>0</v>
      </c>
      <c r="AD4092" s="4">
        <f>'Enhanced Basket_AUTOLOAD'!L4092</f>
        <v>0</v>
      </c>
      <c r="AE4092" s="4">
        <f>'Enhanced Basket_AUTOLOAD'!Z4092</f>
        <v>0</v>
      </c>
      <c r="AF4092" s="4">
        <f>'Enhanced Basket_AUTOLOAD'!AB4092</f>
        <v>0</v>
      </c>
      <c r="AG4092" s="4" t="e">
        <f>VLOOKUP(AJ4092,'Ticker Mapping'!$I$3:$M$6706,5,0)</f>
        <v>#N/A</v>
      </c>
      <c r="AH4092" s="4" t="e">
        <f>_xll.BDP(AK4092&amp;" SEDOL","TICKER_AND_EXCH_CODE")</f>
        <v>#NAME?</v>
      </c>
      <c r="AI4092" s="4" t="e">
        <f t="shared" si="771"/>
        <v>#N/A</v>
      </c>
      <c r="AJ4092" s="4">
        <f>'Enhanced Basket_AUTOLOAD'!P4092</f>
        <v>0</v>
      </c>
      <c r="AK4092" s="4">
        <f>'Enhanced Basket_AUTOLOAD'!Q4092</f>
        <v>0</v>
      </c>
      <c r="AL4092" s="4">
        <f>'Enhanced Basket_AUTOLOAD'!Y4092</f>
        <v>0</v>
      </c>
      <c r="AM4092" s="4" t="e">
        <f t="shared" si="772"/>
        <v>#N/A</v>
      </c>
      <c r="AN4092" s="4" t="str">
        <f t="shared" si="773"/>
        <v>NO</v>
      </c>
      <c r="AO4092" s="4" t="str">
        <f t="shared" si="774"/>
        <v>Cash-in-Lieu</v>
      </c>
    </row>
    <row r="4093" ht="15" customHeight="1" s="4" customFormat="1">
      <c r="A4093" s="4">
        <f>'Enhanced Basket_AUTOLOAD'!H4093</f>
        <v>0</v>
      </c>
      <c r="B4093" s="4" t="str">
        <f t="shared" si="763"/>
        <v>SELL</v>
      </c>
      <c r="C4093" s="4" t="s">
        <v>29</v>
      </c>
      <c r="D4093" s="4" t="str">
        <f t="shared" si="764"/>
        <v>MT</v>
      </c>
      <c r="E4093" s="4" t="str">
        <f t="shared" si="765"/>
      </c>
      <c r="F4093" s="4" t="str">
        <f t="shared" si="766"/>
        <v>CIL LOAD</v>
      </c>
      <c r="G4093" s="4">
        <f t="shared" si="767"/>
        <v>0</v>
      </c>
      <c r="H4093" s="4" t="e">
        <f t="shared" si="768"/>
        <v>#N/A</v>
      </c>
      <c r="I4093" s="4" t="e">
        <f>_xll.BDP(AG4093&amp;" equity","crncy_adj_px_last","eqy_fund_crncy=usd")</f>
        <v>#NAME?</v>
      </c>
      <c r="J4093" s="4" t="str">
        <f t="shared" si="769"/>
      </c>
      <c r="AA4093" s="4">
        <f t="shared" si="770"/>
        <v>0</v>
      </c>
      <c r="AB4093" s="4">
        <f>'Enhanced Basket_AUTOLOAD'!T4093</f>
        <v>0</v>
      </c>
      <c r="AC4093" s="4">
        <f>'Enhanced Basket_AUTOLOAD'!M4093</f>
        <v>0</v>
      </c>
      <c r="AD4093" s="4">
        <f>'Enhanced Basket_AUTOLOAD'!L4093</f>
        <v>0</v>
      </c>
      <c r="AE4093" s="4">
        <f>'Enhanced Basket_AUTOLOAD'!Z4093</f>
        <v>0</v>
      </c>
      <c r="AF4093" s="4">
        <f>'Enhanced Basket_AUTOLOAD'!AB4093</f>
        <v>0</v>
      </c>
      <c r="AG4093" s="4" t="e">
        <f>VLOOKUP(AJ4093,'Ticker Mapping'!$I$3:$M$6706,5,0)</f>
        <v>#N/A</v>
      </c>
      <c r="AH4093" s="4" t="e">
        <f>_xll.BDP(AK4093&amp;" SEDOL","TICKER_AND_EXCH_CODE")</f>
        <v>#NAME?</v>
      </c>
      <c r="AI4093" s="4" t="e">
        <f t="shared" si="771"/>
        <v>#N/A</v>
      </c>
      <c r="AJ4093" s="4">
        <f>'Enhanced Basket_AUTOLOAD'!P4093</f>
        <v>0</v>
      </c>
      <c r="AK4093" s="4">
        <f>'Enhanced Basket_AUTOLOAD'!Q4093</f>
        <v>0</v>
      </c>
      <c r="AL4093" s="4">
        <f>'Enhanced Basket_AUTOLOAD'!Y4093</f>
        <v>0</v>
      </c>
      <c r="AM4093" s="4" t="e">
        <f t="shared" si="772"/>
        <v>#N/A</v>
      </c>
      <c r="AN4093" s="4" t="str">
        <f t="shared" si="773"/>
        <v>NO</v>
      </c>
      <c r="AO4093" s="4" t="str">
        <f t="shared" si="774"/>
        <v>Cash-in-Lieu</v>
      </c>
    </row>
    <row r="4094" ht="15" customHeight="1" s="4" customFormat="1">
      <c r="A4094" s="4">
        <f>'Enhanced Basket_AUTOLOAD'!H4094</f>
        <v>0</v>
      </c>
      <c r="B4094" s="4" t="str">
        <f t="shared" si="763"/>
        <v>SELL</v>
      </c>
      <c r="C4094" s="4" t="s">
        <v>29</v>
      </c>
      <c r="D4094" s="4" t="str">
        <f t="shared" si="764"/>
        <v>MT</v>
      </c>
      <c r="E4094" s="4" t="str">
        <f t="shared" si="765"/>
      </c>
      <c r="F4094" s="4" t="str">
        <f t="shared" si="766"/>
        <v>CIL LOAD</v>
      </c>
      <c r="G4094" s="4">
        <f t="shared" si="767"/>
        <v>0</v>
      </c>
      <c r="H4094" s="4" t="e">
        <f t="shared" si="768"/>
        <v>#N/A</v>
      </c>
      <c r="I4094" s="4" t="e">
        <f>_xll.BDP(AG4094&amp;" equity","crncy_adj_px_last","eqy_fund_crncy=usd")</f>
        <v>#NAME?</v>
      </c>
      <c r="J4094" s="4" t="str">
        <f t="shared" si="769"/>
      </c>
      <c r="AA4094" s="4">
        <f t="shared" si="770"/>
        <v>0</v>
      </c>
      <c r="AB4094" s="4">
        <f>'Enhanced Basket_AUTOLOAD'!T4094</f>
        <v>0</v>
      </c>
      <c r="AC4094" s="4">
        <f>'Enhanced Basket_AUTOLOAD'!M4094</f>
        <v>0</v>
      </c>
      <c r="AD4094" s="4">
        <f>'Enhanced Basket_AUTOLOAD'!L4094</f>
        <v>0</v>
      </c>
      <c r="AE4094" s="4">
        <f>'Enhanced Basket_AUTOLOAD'!Z4094</f>
        <v>0</v>
      </c>
      <c r="AF4094" s="4">
        <f>'Enhanced Basket_AUTOLOAD'!AB4094</f>
        <v>0</v>
      </c>
      <c r="AG4094" s="4" t="e">
        <f>VLOOKUP(AJ4094,'Ticker Mapping'!$I$3:$M$6706,5,0)</f>
        <v>#N/A</v>
      </c>
      <c r="AH4094" s="4" t="e">
        <f>_xll.BDP(AK4094&amp;" SEDOL","TICKER_AND_EXCH_CODE")</f>
        <v>#NAME?</v>
      </c>
      <c r="AI4094" s="4" t="e">
        <f t="shared" si="771"/>
        <v>#N/A</v>
      </c>
      <c r="AJ4094" s="4">
        <f>'Enhanced Basket_AUTOLOAD'!P4094</f>
        <v>0</v>
      </c>
      <c r="AK4094" s="4">
        <f>'Enhanced Basket_AUTOLOAD'!Q4094</f>
        <v>0</v>
      </c>
      <c r="AL4094" s="4">
        <f>'Enhanced Basket_AUTOLOAD'!Y4094</f>
        <v>0</v>
      </c>
      <c r="AM4094" s="4" t="e">
        <f t="shared" si="772"/>
        <v>#N/A</v>
      </c>
      <c r="AN4094" s="4" t="str">
        <f t="shared" si="773"/>
        <v>NO</v>
      </c>
      <c r="AO4094" s="4" t="str">
        <f t="shared" si="774"/>
        <v>Cash-in-Lieu</v>
      </c>
    </row>
    <row r="4095" ht="15" customHeight="1" s="4" customFormat="1">
      <c r="A4095" s="4">
        <f>'Enhanced Basket_AUTOLOAD'!H4095</f>
        <v>0</v>
      </c>
      <c r="B4095" s="4" t="str">
        <f t="shared" si="763"/>
        <v>SELL</v>
      </c>
      <c r="C4095" s="4" t="s">
        <v>29</v>
      </c>
      <c r="D4095" s="4" t="str">
        <f t="shared" si="764"/>
        <v>MT</v>
      </c>
      <c r="E4095" s="4" t="str">
        <f t="shared" si="765"/>
      </c>
      <c r="F4095" s="4" t="str">
        <f t="shared" si="766"/>
        <v>CIL LOAD</v>
      </c>
      <c r="G4095" s="4">
        <f t="shared" si="767"/>
        <v>0</v>
      </c>
      <c r="H4095" s="4" t="e">
        <f t="shared" si="768"/>
        <v>#N/A</v>
      </c>
      <c r="I4095" s="4" t="e">
        <f>_xll.BDP(AG4095&amp;" equity","crncy_adj_px_last","eqy_fund_crncy=usd")</f>
        <v>#NAME?</v>
      </c>
      <c r="J4095" s="4" t="str">
        <f t="shared" si="769"/>
      </c>
      <c r="AA4095" s="4">
        <f t="shared" si="770"/>
        <v>0</v>
      </c>
      <c r="AB4095" s="4">
        <f>'Enhanced Basket_AUTOLOAD'!T4095</f>
        <v>0</v>
      </c>
      <c r="AC4095" s="4">
        <f>'Enhanced Basket_AUTOLOAD'!M4095</f>
        <v>0</v>
      </c>
      <c r="AD4095" s="4">
        <f>'Enhanced Basket_AUTOLOAD'!L4095</f>
        <v>0</v>
      </c>
      <c r="AE4095" s="4">
        <f>'Enhanced Basket_AUTOLOAD'!Z4095</f>
        <v>0</v>
      </c>
      <c r="AF4095" s="4">
        <f>'Enhanced Basket_AUTOLOAD'!AB4095</f>
        <v>0</v>
      </c>
      <c r="AG4095" s="4" t="e">
        <f>VLOOKUP(AJ4095,'Ticker Mapping'!$I$3:$M$6706,5,0)</f>
        <v>#N/A</v>
      </c>
      <c r="AH4095" s="4" t="e">
        <f>_xll.BDP(AK4095&amp;" SEDOL","TICKER_AND_EXCH_CODE")</f>
        <v>#NAME?</v>
      </c>
      <c r="AI4095" s="4" t="e">
        <f t="shared" si="771"/>
        <v>#N/A</v>
      </c>
      <c r="AJ4095" s="4">
        <f>'Enhanced Basket_AUTOLOAD'!P4095</f>
        <v>0</v>
      </c>
      <c r="AK4095" s="4">
        <f>'Enhanced Basket_AUTOLOAD'!Q4095</f>
        <v>0</v>
      </c>
      <c r="AL4095" s="4">
        <f>'Enhanced Basket_AUTOLOAD'!Y4095</f>
        <v>0</v>
      </c>
      <c r="AM4095" s="4" t="e">
        <f t="shared" si="772"/>
        <v>#N/A</v>
      </c>
      <c r="AN4095" s="4" t="str">
        <f t="shared" si="773"/>
        <v>NO</v>
      </c>
      <c r="AO4095" s="4" t="str">
        <f t="shared" si="774"/>
        <v>Cash-in-Lieu</v>
      </c>
    </row>
    <row r="4096" ht="15" customHeight="1" s="4" customFormat="1">
      <c r="A4096" s="4">
        <f>'Enhanced Basket_AUTOLOAD'!H4096</f>
        <v>0</v>
      </c>
      <c r="B4096" s="4" t="str">
        <f t="shared" si="763"/>
        <v>SELL</v>
      </c>
      <c r="C4096" s="4" t="s">
        <v>29</v>
      </c>
      <c r="D4096" s="4" t="str">
        <f t="shared" si="764"/>
        <v>MT</v>
      </c>
      <c r="E4096" s="4" t="str">
        <f t="shared" si="765"/>
      </c>
      <c r="F4096" s="4" t="str">
        <f t="shared" si="766"/>
        <v>CIL LOAD</v>
      </c>
      <c r="G4096" s="4">
        <f t="shared" si="767"/>
        <v>0</v>
      </c>
      <c r="H4096" s="4" t="e">
        <f t="shared" si="768"/>
        <v>#N/A</v>
      </c>
      <c r="I4096" s="4" t="e">
        <f>_xll.BDP(AG4096&amp;" equity","crncy_adj_px_last","eqy_fund_crncy=usd")</f>
        <v>#NAME?</v>
      </c>
      <c r="J4096" s="4" t="str">
        <f t="shared" si="769"/>
      </c>
      <c r="AA4096" s="4">
        <f t="shared" si="770"/>
        <v>0</v>
      </c>
      <c r="AB4096" s="4">
        <f>'Enhanced Basket_AUTOLOAD'!T4096</f>
        <v>0</v>
      </c>
      <c r="AC4096" s="4">
        <f>'Enhanced Basket_AUTOLOAD'!M4096</f>
        <v>0</v>
      </c>
      <c r="AD4096" s="4">
        <f>'Enhanced Basket_AUTOLOAD'!L4096</f>
        <v>0</v>
      </c>
      <c r="AE4096" s="4">
        <f>'Enhanced Basket_AUTOLOAD'!Z4096</f>
        <v>0</v>
      </c>
      <c r="AF4096" s="4">
        <f>'Enhanced Basket_AUTOLOAD'!AB4096</f>
        <v>0</v>
      </c>
      <c r="AG4096" s="4" t="e">
        <f>VLOOKUP(AJ4096,'Ticker Mapping'!$I$3:$M$6706,5,0)</f>
        <v>#N/A</v>
      </c>
      <c r="AH4096" s="4" t="e">
        <f>_xll.BDP(AK4096&amp;" SEDOL","TICKER_AND_EXCH_CODE")</f>
        <v>#NAME?</v>
      </c>
      <c r="AI4096" s="4" t="e">
        <f t="shared" si="771"/>
        <v>#N/A</v>
      </c>
      <c r="AJ4096" s="4">
        <f>'Enhanced Basket_AUTOLOAD'!P4096</f>
        <v>0</v>
      </c>
      <c r="AK4096" s="4">
        <f>'Enhanced Basket_AUTOLOAD'!Q4096</f>
        <v>0</v>
      </c>
      <c r="AL4096" s="4">
        <f>'Enhanced Basket_AUTOLOAD'!Y4096</f>
        <v>0</v>
      </c>
      <c r="AM4096" s="4" t="e">
        <f t="shared" si="772"/>
        <v>#N/A</v>
      </c>
      <c r="AN4096" s="4" t="str">
        <f t="shared" si="773"/>
        <v>NO</v>
      </c>
      <c r="AO4096" s="4" t="str">
        <f t="shared" si="774"/>
        <v>Cash-in-Lieu</v>
      </c>
    </row>
    <row r="4097" ht="15" customHeight="1" s="4" customFormat="1">
      <c r="A4097" s="4">
        <f>'Enhanced Basket_AUTOLOAD'!H4097</f>
        <v>0</v>
      </c>
      <c r="B4097" s="4" t="str">
        <f t="shared" si="763"/>
        <v>SELL</v>
      </c>
      <c r="C4097" s="4" t="s">
        <v>29</v>
      </c>
      <c r="D4097" s="4" t="str">
        <f t="shared" si="764"/>
        <v>MT</v>
      </c>
      <c r="E4097" s="4" t="str">
        <f t="shared" si="765"/>
      </c>
      <c r="F4097" s="4" t="str">
        <f t="shared" si="766"/>
        <v>CIL LOAD</v>
      </c>
      <c r="G4097" s="4">
        <f t="shared" si="767"/>
        <v>0</v>
      </c>
      <c r="H4097" s="4" t="e">
        <f t="shared" si="768"/>
        <v>#N/A</v>
      </c>
      <c r="I4097" s="4" t="e">
        <f>_xll.BDP(AG4097&amp;" equity","crncy_adj_px_last","eqy_fund_crncy=usd")</f>
        <v>#NAME?</v>
      </c>
      <c r="J4097" s="4" t="str">
        <f t="shared" si="769"/>
      </c>
      <c r="AA4097" s="4">
        <f t="shared" si="770"/>
        <v>0</v>
      </c>
      <c r="AB4097" s="4">
        <f>'Enhanced Basket_AUTOLOAD'!T4097</f>
        <v>0</v>
      </c>
      <c r="AC4097" s="4">
        <f>'Enhanced Basket_AUTOLOAD'!M4097</f>
        <v>0</v>
      </c>
      <c r="AD4097" s="4">
        <f>'Enhanced Basket_AUTOLOAD'!L4097</f>
        <v>0</v>
      </c>
      <c r="AE4097" s="4">
        <f>'Enhanced Basket_AUTOLOAD'!Z4097</f>
        <v>0</v>
      </c>
      <c r="AF4097" s="4">
        <f>'Enhanced Basket_AUTOLOAD'!AB4097</f>
        <v>0</v>
      </c>
      <c r="AG4097" s="4" t="e">
        <f>VLOOKUP(AJ4097,'Ticker Mapping'!$I$3:$M$6706,5,0)</f>
        <v>#N/A</v>
      </c>
      <c r="AH4097" s="4" t="e">
        <f>_xll.BDP(AK4097&amp;" SEDOL","TICKER_AND_EXCH_CODE")</f>
        <v>#NAME?</v>
      </c>
      <c r="AI4097" s="4" t="e">
        <f t="shared" si="771"/>
        <v>#N/A</v>
      </c>
      <c r="AJ4097" s="4">
        <f>'Enhanced Basket_AUTOLOAD'!P4097</f>
        <v>0</v>
      </c>
      <c r="AK4097" s="4">
        <f>'Enhanced Basket_AUTOLOAD'!Q4097</f>
        <v>0</v>
      </c>
      <c r="AL4097" s="4">
        <f>'Enhanced Basket_AUTOLOAD'!Y4097</f>
        <v>0</v>
      </c>
      <c r="AM4097" s="4" t="e">
        <f t="shared" si="772"/>
        <v>#N/A</v>
      </c>
      <c r="AN4097" s="4" t="str">
        <f t="shared" si="773"/>
        <v>NO</v>
      </c>
      <c r="AO4097" s="4" t="str">
        <f t="shared" si="774"/>
        <v>Cash-in-Lieu</v>
      </c>
    </row>
    <row r="4098" ht="15" customHeight="1" s="4" customFormat="1">
      <c r="A4098" s="4">
        <f>'Enhanced Basket_AUTOLOAD'!H4098</f>
        <v>0</v>
      </c>
      <c r="B4098" s="4" t="str">
        <f ref="B4098:B4161" t="shared" si="775">IF(AA4098&gt;0,"BUY","SELL")</f>
        <v>SELL</v>
      </c>
      <c r="C4098" s="4" t="s">
        <v>29</v>
      </c>
      <c r="D4098" s="4" t="str">
        <f ref="D4098:D4161" t="shared" si="776">IF(AO4098="In-Kind","INK","MT")</f>
        <v>MT</v>
      </c>
      <c r="E4098" s="4" t="str">
        <f ref="E4098:E4161" t="shared" si="777">IF(D4098="INK","MSCOP","")</f>
      </c>
      <c r="F4098" s="4" t="str">
        <f ref="F4098:F4161" t="shared" si="778">IF(E4098="MSCOP","INKIND LOAD","CIL LOAD")</f>
        <v>CIL LOAD</v>
      </c>
      <c r="G4098" s="4">
        <f ref="G4098:G4161" t="shared" si="779">ABS(AA4098*AB4098)</f>
        <v>0</v>
      </c>
      <c r="H4098" s="4" t="e">
        <f ref="H4098:H4161" t="shared" si="780">AG4098</f>
        <v>#N/A</v>
      </c>
      <c r="I4098" s="4" t="e">
        <f>_xll.BDP(AG4098&amp;" equity","crncy_adj_px_last","eqy_fund_crncy=usd")</f>
        <v>#NAME?</v>
      </c>
      <c r="J4098" s="4" t="str">
        <f ref="J4098:J4161" t="shared" si="781">IF(D4098="INK",G4098,"")</f>
      </c>
      <c r="AA4098" s="4">
        <f ref="AA4098:AA4161" t="shared" si="782">IFERROR(VLOOKUP(A4098,$R$4:$S$26,2,0),0)</f>
        <v>0</v>
      </c>
      <c r="AB4098" s="4">
        <f>'Enhanced Basket_AUTOLOAD'!T4098</f>
        <v>0</v>
      </c>
      <c r="AC4098" s="4">
        <f>'Enhanced Basket_AUTOLOAD'!M4098</f>
        <v>0</v>
      </c>
      <c r="AD4098" s="4">
        <f>'Enhanced Basket_AUTOLOAD'!L4098</f>
        <v>0</v>
      </c>
      <c r="AE4098" s="4">
        <f>'Enhanced Basket_AUTOLOAD'!Z4098</f>
        <v>0</v>
      </c>
      <c r="AF4098" s="4">
        <f>'Enhanced Basket_AUTOLOAD'!AB4098</f>
        <v>0</v>
      </c>
      <c r="AG4098" s="4" t="e">
        <f>VLOOKUP(AJ4098,'Ticker Mapping'!$I$3:$M$6706,5,0)</f>
        <v>#N/A</v>
      </c>
      <c r="AH4098" s="4" t="e">
        <f>_xll.BDP(AK4098&amp;" SEDOL","TICKER_AND_EXCH_CODE")</f>
        <v>#NAME?</v>
      </c>
      <c r="AI4098" s="4" t="e">
        <f ref="AI4098:AI4161" t="shared" si="783">IF(AG4098=AH4098,"Y","N")</f>
        <v>#N/A</v>
      </c>
      <c r="AJ4098" s="4">
        <f>'Enhanced Basket_AUTOLOAD'!P4098</f>
        <v>0</v>
      </c>
      <c r="AK4098" s="4">
        <f>'Enhanced Basket_AUTOLOAD'!Q4098</f>
        <v>0</v>
      </c>
      <c r="AL4098" s="4">
        <f>'Enhanced Basket_AUTOLOAD'!Y4098</f>
        <v>0</v>
      </c>
      <c r="AM4098" s="4" t="e">
        <f ref="AM4098:AM4161" t="shared" si="784">A4098&amp;" "&amp;AG4098</f>
        <v>#N/A</v>
      </c>
      <c r="AN4098" s="4" t="str">
        <f ref="AN4098:AN4161" t="shared" si="785">IF(COUNTIF($Q$28:$Q$73,AM4098),"YES","NO")</f>
        <v>NO</v>
      </c>
      <c r="AO4098" s="4" t="str">
        <f ref="AO4098:AO4161" t="shared" si="786">IF(AND(AL4098="In-Kind",AN4098="NO"),"In-Kind","Cash-in-Lieu")</f>
        <v>Cash-in-Lieu</v>
      </c>
    </row>
    <row r="4099" ht="15" customHeight="1" s="4" customFormat="1">
      <c r="A4099" s="4">
        <f>'Enhanced Basket_AUTOLOAD'!H4099</f>
        <v>0</v>
      </c>
      <c r="B4099" s="4" t="str">
        <f t="shared" si="775"/>
        <v>SELL</v>
      </c>
      <c r="C4099" s="4" t="s">
        <v>29</v>
      </c>
      <c r="D4099" s="4" t="str">
        <f t="shared" si="776"/>
        <v>MT</v>
      </c>
      <c r="E4099" s="4" t="str">
        <f t="shared" si="777"/>
      </c>
      <c r="F4099" s="4" t="str">
        <f t="shared" si="778"/>
        <v>CIL LOAD</v>
      </c>
      <c r="G4099" s="4">
        <f t="shared" si="779"/>
        <v>0</v>
      </c>
      <c r="H4099" s="4" t="e">
        <f t="shared" si="780"/>
        <v>#N/A</v>
      </c>
      <c r="I4099" s="4" t="e">
        <f>_xll.BDP(AG4099&amp;" equity","crncy_adj_px_last","eqy_fund_crncy=usd")</f>
        <v>#NAME?</v>
      </c>
      <c r="J4099" s="4" t="str">
        <f t="shared" si="781"/>
      </c>
      <c r="AA4099" s="4">
        <f t="shared" si="782"/>
        <v>0</v>
      </c>
      <c r="AB4099" s="4">
        <f>'Enhanced Basket_AUTOLOAD'!T4099</f>
        <v>0</v>
      </c>
      <c r="AC4099" s="4">
        <f>'Enhanced Basket_AUTOLOAD'!M4099</f>
        <v>0</v>
      </c>
      <c r="AD4099" s="4">
        <f>'Enhanced Basket_AUTOLOAD'!L4099</f>
        <v>0</v>
      </c>
      <c r="AE4099" s="4">
        <f>'Enhanced Basket_AUTOLOAD'!Z4099</f>
        <v>0</v>
      </c>
      <c r="AF4099" s="4">
        <f>'Enhanced Basket_AUTOLOAD'!AB4099</f>
        <v>0</v>
      </c>
      <c r="AG4099" s="4" t="e">
        <f>VLOOKUP(AJ4099,'Ticker Mapping'!$I$3:$M$6706,5,0)</f>
        <v>#N/A</v>
      </c>
      <c r="AH4099" s="4" t="e">
        <f>_xll.BDP(AK4099&amp;" SEDOL","TICKER_AND_EXCH_CODE")</f>
        <v>#NAME?</v>
      </c>
      <c r="AI4099" s="4" t="e">
        <f t="shared" si="783"/>
        <v>#N/A</v>
      </c>
      <c r="AJ4099" s="4">
        <f>'Enhanced Basket_AUTOLOAD'!P4099</f>
        <v>0</v>
      </c>
      <c r="AK4099" s="4">
        <f>'Enhanced Basket_AUTOLOAD'!Q4099</f>
        <v>0</v>
      </c>
      <c r="AL4099" s="4">
        <f>'Enhanced Basket_AUTOLOAD'!Y4099</f>
        <v>0</v>
      </c>
      <c r="AM4099" s="4" t="e">
        <f t="shared" si="784"/>
        <v>#N/A</v>
      </c>
      <c r="AN4099" s="4" t="str">
        <f t="shared" si="785"/>
        <v>NO</v>
      </c>
      <c r="AO4099" s="4" t="str">
        <f t="shared" si="786"/>
        <v>Cash-in-Lieu</v>
      </c>
    </row>
    <row r="4100" ht="15" customHeight="1" s="4" customFormat="1">
      <c r="A4100" s="4">
        <f>'Enhanced Basket_AUTOLOAD'!H4100</f>
        <v>0</v>
      </c>
      <c r="B4100" s="4" t="str">
        <f t="shared" si="775"/>
        <v>SELL</v>
      </c>
      <c r="C4100" s="4" t="s">
        <v>29</v>
      </c>
      <c r="D4100" s="4" t="str">
        <f t="shared" si="776"/>
        <v>MT</v>
      </c>
      <c r="E4100" s="4" t="str">
        <f t="shared" si="777"/>
      </c>
      <c r="F4100" s="4" t="str">
        <f t="shared" si="778"/>
        <v>CIL LOAD</v>
      </c>
      <c r="G4100" s="4">
        <f t="shared" si="779"/>
        <v>0</v>
      </c>
      <c r="H4100" s="4" t="e">
        <f t="shared" si="780"/>
        <v>#N/A</v>
      </c>
      <c r="I4100" s="4" t="e">
        <f>_xll.BDP(AG4100&amp;" equity","crncy_adj_px_last","eqy_fund_crncy=usd")</f>
        <v>#NAME?</v>
      </c>
      <c r="J4100" s="4" t="str">
        <f t="shared" si="781"/>
      </c>
      <c r="AA4100" s="4">
        <f t="shared" si="782"/>
        <v>0</v>
      </c>
      <c r="AB4100" s="4">
        <f>'Enhanced Basket_AUTOLOAD'!T4100</f>
        <v>0</v>
      </c>
      <c r="AC4100" s="4">
        <f>'Enhanced Basket_AUTOLOAD'!M4100</f>
        <v>0</v>
      </c>
      <c r="AD4100" s="4">
        <f>'Enhanced Basket_AUTOLOAD'!L4100</f>
        <v>0</v>
      </c>
      <c r="AE4100" s="4">
        <f>'Enhanced Basket_AUTOLOAD'!Z4100</f>
        <v>0</v>
      </c>
      <c r="AF4100" s="4">
        <f>'Enhanced Basket_AUTOLOAD'!AB4100</f>
        <v>0</v>
      </c>
      <c r="AG4100" s="4" t="e">
        <f>VLOOKUP(AJ4100,'Ticker Mapping'!$I$3:$M$6706,5,0)</f>
        <v>#N/A</v>
      </c>
      <c r="AH4100" s="4" t="e">
        <f>_xll.BDP(AK4100&amp;" SEDOL","TICKER_AND_EXCH_CODE")</f>
        <v>#NAME?</v>
      </c>
      <c r="AI4100" s="4" t="e">
        <f t="shared" si="783"/>
        <v>#N/A</v>
      </c>
      <c r="AJ4100" s="4">
        <f>'Enhanced Basket_AUTOLOAD'!P4100</f>
        <v>0</v>
      </c>
      <c r="AK4100" s="4">
        <f>'Enhanced Basket_AUTOLOAD'!Q4100</f>
        <v>0</v>
      </c>
      <c r="AL4100" s="4">
        <f>'Enhanced Basket_AUTOLOAD'!Y4100</f>
        <v>0</v>
      </c>
      <c r="AM4100" s="4" t="e">
        <f t="shared" si="784"/>
        <v>#N/A</v>
      </c>
      <c r="AN4100" s="4" t="str">
        <f t="shared" si="785"/>
        <v>NO</v>
      </c>
      <c r="AO4100" s="4" t="str">
        <f t="shared" si="786"/>
        <v>Cash-in-Lieu</v>
      </c>
    </row>
    <row r="4101" ht="15" customHeight="1" s="4" customFormat="1">
      <c r="A4101" s="4">
        <f>'Enhanced Basket_AUTOLOAD'!H4101</f>
        <v>0</v>
      </c>
      <c r="B4101" s="4" t="str">
        <f t="shared" si="775"/>
        <v>SELL</v>
      </c>
      <c r="C4101" s="4" t="s">
        <v>29</v>
      </c>
      <c r="D4101" s="4" t="str">
        <f t="shared" si="776"/>
        <v>MT</v>
      </c>
      <c r="E4101" s="4" t="str">
        <f t="shared" si="777"/>
      </c>
      <c r="F4101" s="4" t="str">
        <f t="shared" si="778"/>
        <v>CIL LOAD</v>
      </c>
      <c r="G4101" s="4">
        <f t="shared" si="779"/>
        <v>0</v>
      </c>
      <c r="H4101" s="4" t="e">
        <f t="shared" si="780"/>
        <v>#N/A</v>
      </c>
      <c r="I4101" s="4" t="e">
        <f>_xll.BDP(AG4101&amp;" equity","crncy_adj_px_last","eqy_fund_crncy=usd")</f>
        <v>#NAME?</v>
      </c>
      <c r="J4101" s="4" t="str">
        <f t="shared" si="781"/>
      </c>
      <c r="AA4101" s="4">
        <f t="shared" si="782"/>
        <v>0</v>
      </c>
      <c r="AB4101" s="4">
        <f>'Enhanced Basket_AUTOLOAD'!T4101</f>
        <v>0</v>
      </c>
      <c r="AC4101" s="4">
        <f>'Enhanced Basket_AUTOLOAD'!M4101</f>
        <v>0</v>
      </c>
      <c r="AD4101" s="4">
        <f>'Enhanced Basket_AUTOLOAD'!L4101</f>
        <v>0</v>
      </c>
      <c r="AE4101" s="4">
        <f>'Enhanced Basket_AUTOLOAD'!Z4101</f>
        <v>0</v>
      </c>
      <c r="AF4101" s="4">
        <f>'Enhanced Basket_AUTOLOAD'!AB4101</f>
        <v>0</v>
      </c>
      <c r="AG4101" s="4" t="e">
        <f>VLOOKUP(AJ4101,'Ticker Mapping'!$I$3:$M$6706,5,0)</f>
        <v>#N/A</v>
      </c>
      <c r="AH4101" s="4" t="e">
        <f>_xll.BDP(AK4101&amp;" SEDOL","TICKER_AND_EXCH_CODE")</f>
        <v>#NAME?</v>
      </c>
      <c r="AI4101" s="4" t="e">
        <f t="shared" si="783"/>
        <v>#N/A</v>
      </c>
      <c r="AJ4101" s="4">
        <f>'Enhanced Basket_AUTOLOAD'!P4101</f>
        <v>0</v>
      </c>
      <c r="AK4101" s="4">
        <f>'Enhanced Basket_AUTOLOAD'!Q4101</f>
        <v>0</v>
      </c>
      <c r="AL4101" s="4">
        <f>'Enhanced Basket_AUTOLOAD'!Y4101</f>
        <v>0</v>
      </c>
      <c r="AM4101" s="4" t="e">
        <f t="shared" si="784"/>
        <v>#N/A</v>
      </c>
      <c r="AN4101" s="4" t="str">
        <f t="shared" si="785"/>
        <v>NO</v>
      </c>
      <c r="AO4101" s="4" t="str">
        <f t="shared" si="786"/>
        <v>Cash-in-Lieu</v>
      </c>
    </row>
    <row r="4102" ht="15" customHeight="1" s="4" customFormat="1">
      <c r="A4102" s="4">
        <f>'Enhanced Basket_AUTOLOAD'!H4102</f>
        <v>0</v>
      </c>
      <c r="B4102" s="4" t="str">
        <f t="shared" si="775"/>
        <v>SELL</v>
      </c>
      <c r="C4102" s="4" t="s">
        <v>29</v>
      </c>
      <c r="D4102" s="4" t="str">
        <f t="shared" si="776"/>
        <v>MT</v>
      </c>
      <c r="E4102" s="4" t="str">
        <f t="shared" si="777"/>
      </c>
      <c r="F4102" s="4" t="str">
        <f t="shared" si="778"/>
        <v>CIL LOAD</v>
      </c>
      <c r="G4102" s="4">
        <f t="shared" si="779"/>
        <v>0</v>
      </c>
      <c r="H4102" s="4" t="e">
        <f t="shared" si="780"/>
        <v>#N/A</v>
      </c>
      <c r="I4102" s="4" t="e">
        <f>_xll.BDP(AG4102&amp;" equity","crncy_adj_px_last","eqy_fund_crncy=usd")</f>
        <v>#NAME?</v>
      </c>
      <c r="J4102" s="4" t="str">
        <f t="shared" si="781"/>
      </c>
      <c r="AA4102" s="4">
        <f t="shared" si="782"/>
        <v>0</v>
      </c>
      <c r="AB4102" s="4">
        <f>'Enhanced Basket_AUTOLOAD'!T4102</f>
        <v>0</v>
      </c>
      <c r="AC4102" s="4">
        <f>'Enhanced Basket_AUTOLOAD'!M4102</f>
        <v>0</v>
      </c>
      <c r="AD4102" s="4">
        <f>'Enhanced Basket_AUTOLOAD'!L4102</f>
        <v>0</v>
      </c>
      <c r="AE4102" s="4">
        <f>'Enhanced Basket_AUTOLOAD'!Z4102</f>
        <v>0</v>
      </c>
      <c r="AF4102" s="4">
        <f>'Enhanced Basket_AUTOLOAD'!AB4102</f>
        <v>0</v>
      </c>
      <c r="AG4102" s="4" t="e">
        <f>VLOOKUP(AJ4102,'Ticker Mapping'!$I$3:$M$6706,5,0)</f>
        <v>#N/A</v>
      </c>
      <c r="AH4102" s="4" t="e">
        <f>_xll.BDP(AK4102&amp;" SEDOL","TICKER_AND_EXCH_CODE")</f>
        <v>#NAME?</v>
      </c>
      <c r="AI4102" s="4" t="e">
        <f t="shared" si="783"/>
        <v>#N/A</v>
      </c>
      <c r="AJ4102" s="4">
        <f>'Enhanced Basket_AUTOLOAD'!P4102</f>
        <v>0</v>
      </c>
      <c r="AK4102" s="4">
        <f>'Enhanced Basket_AUTOLOAD'!Q4102</f>
        <v>0</v>
      </c>
      <c r="AL4102" s="4">
        <f>'Enhanced Basket_AUTOLOAD'!Y4102</f>
        <v>0</v>
      </c>
      <c r="AM4102" s="4" t="e">
        <f t="shared" si="784"/>
        <v>#N/A</v>
      </c>
      <c r="AN4102" s="4" t="str">
        <f t="shared" si="785"/>
        <v>NO</v>
      </c>
      <c r="AO4102" s="4" t="str">
        <f t="shared" si="786"/>
        <v>Cash-in-Lieu</v>
      </c>
    </row>
    <row r="4103" ht="15" customHeight="1" s="4" customFormat="1">
      <c r="A4103" s="4">
        <f>'Enhanced Basket_AUTOLOAD'!H4103</f>
        <v>0</v>
      </c>
      <c r="B4103" s="4" t="str">
        <f t="shared" si="775"/>
        <v>SELL</v>
      </c>
      <c r="C4103" s="4" t="s">
        <v>29</v>
      </c>
      <c r="D4103" s="4" t="str">
        <f t="shared" si="776"/>
        <v>MT</v>
      </c>
      <c r="E4103" s="4" t="str">
        <f t="shared" si="777"/>
      </c>
      <c r="F4103" s="4" t="str">
        <f t="shared" si="778"/>
        <v>CIL LOAD</v>
      </c>
      <c r="G4103" s="4">
        <f t="shared" si="779"/>
        <v>0</v>
      </c>
      <c r="H4103" s="4" t="e">
        <f t="shared" si="780"/>
        <v>#N/A</v>
      </c>
      <c r="I4103" s="4" t="e">
        <f>_xll.BDP(AG4103&amp;" equity","crncy_adj_px_last","eqy_fund_crncy=usd")</f>
        <v>#NAME?</v>
      </c>
      <c r="J4103" s="4" t="str">
        <f t="shared" si="781"/>
      </c>
      <c r="AA4103" s="4">
        <f t="shared" si="782"/>
        <v>0</v>
      </c>
      <c r="AB4103" s="4">
        <f>'Enhanced Basket_AUTOLOAD'!T4103</f>
        <v>0</v>
      </c>
      <c r="AC4103" s="4">
        <f>'Enhanced Basket_AUTOLOAD'!M4103</f>
        <v>0</v>
      </c>
      <c r="AD4103" s="4">
        <f>'Enhanced Basket_AUTOLOAD'!L4103</f>
        <v>0</v>
      </c>
      <c r="AE4103" s="4">
        <f>'Enhanced Basket_AUTOLOAD'!Z4103</f>
        <v>0</v>
      </c>
      <c r="AF4103" s="4">
        <f>'Enhanced Basket_AUTOLOAD'!AB4103</f>
        <v>0</v>
      </c>
      <c r="AG4103" s="4" t="e">
        <f>VLOOKUP(AJ4103,'Ticker Mapping'!$I$3:$M$6706,5,0)</f>
        <v>#N/A</v>
      </c>
      <c r="AH4103" s="4" t="e">
        <f>_xll.BDP(AK4103&amp;" SEDOL","TICKER_AND_EXCH_CODE")</f>
        <v>#NAME?</v>
      </c>
      <c r="AI4103" s="4" t="e">
        <f t="shared" si="783"/>
        <v>#N/A</v>
      </c>
      <c r="AJ4103" s="4">
        <f>'Enhanced Basket_AUTOLOAD'!P4103</f>
        <v>0</v>
      </c>
      <c r="AK4103" s="4">
        <f>'Enhanced Basket_AUTOLOAD'!Q4103</f>
        <v>0</v>
      </c>
      <c r="AL4103" s="4">
        <f>'Enhanced Basket_AUTOLOAD'!Y4103</f>
        <v>0</v>
      </c>
      <c r="AM4103" s="4" t="e">
        <f t="shared" si="784"/>
        <v>#N/A</v>
      </c>
      <c r="AN4103" s="4" t="str">
        <f t="shared" si="785"/>
        <v>NO</v>
      </c>
      <c r="AO4103" s="4" t="str">
        <f t="shared" si="786"/>
        <v>Cash-in-Lieu</v>
      </c>
    </row>
    <row r="4104" ht="15" customHeight="1" s="4" customFormat="1">
      <c r="A4104" s="4">
        <f>'Enhanced Basket_AUTOLOAD'!H4104</f>
        <v>0</v>
      </c>
      <c r="B4104" s="4" t="str">
        <f t="shared" si="775"/>
        <v>SELL</v>
      </c>
      <c r="C4104" s="4" t="s">
        <v>29</v>
      </c>
      <c r="D4104" s="4" t="str">
        <f t="shared" si="776"/>
        <v>MT</v>
      </c>
      <c r="E4104" s="4" t="str">
        <f t="shared" si="777"/>
      </c>
      <c r="F4104" s="4" t="str">
        <f t="shared" si="778"/>
        <v>CIL LOAD</v>
      </c>
      <c r="G4104" s="4">
        <f t="shared" si="779"/>
        <v>0</v>
      </c>
      <c r="H4104" s="4" t="e">
        <f t="shared" si="780"/>
        <v>#N/A</v>
      </c>
      <c r="I4104" s="4" t="e">
        <f>_xll.BDP(AG4104&amp;" equity","crncy_adj_px_last","eqy_fund_crncy=usd")</f>
        <v>#NAME?</v>
      </c>
      <c r="J4104" s="4" t="str">
        <f t="shared" si="781"/>
      </c>
      <c r="AA4104" s="4">
        <f t="shared" si="782"/>
        <v>0</v>
      </c>
      <c r="AB4104" s="4">
        <f>'Enhanced Basket_AUTOLOAD'!T4104</f>
        <v>0</v>
      </c>
      <c r="AC4104" s="4">
        <f>'Enhanced Basket_AUTOLOAD'!M4104</f>
        <v>0</v>
      </c>
      <c r="AD4104" s="4">
        <f>'Enhanced Basket_AUTOLOAD'!L4104</f>
        <v>0</v>
      </c>
      <c r="AE4104" s="4">
        <f>'Enhanced Basket_AUTOLOAD'!Z4104</f>
        <v>0</v>
      </c>
      <c r="AF4104" s="4">
        <f>'Enhanced Basket_AUTOLOAD'!AB4104</f>
        <v>0</v>
      </c>
      <c r="AG4104" s="4" t="e">
        <f>VLOOKUP(AJ4104,'Ticker Mapping'!$I$3:$M$6706,5,0)</f>
        <v>#N/A</v>
      </c>
      <c r="AH4104" s="4" t="e">
        <f>_xll.BDP(AK4104&amp;" SEDOL","TICKER_AND_EXCH_CODE")</f>
        <v>#NAME?</v>
      </c>
      <c r="AI4104" s="4" t="e">
        <f t="shared" si="783"/>
        <v>#N/A</v>
      </c>
      <c r="AJ4104" s="4">
        <f>'Enhanced Basket_AUTOLOAD'!P4104</f>
        <v>0</v>
      </c>
      <c r="AK4104" s="4">
        <f>'Enhanced Basket_AUTOLOAD'!Q4104</f>
        <v>0</v>
      </c>
      <c r="AL4104" s="4">
        <f>'Enhanced Basket_AUTOLOAD'!Y4104</f>
        <v>0</v>
      </c>
      <c r="AM4104" s="4" t="e">
        <f t="shared" si="784"/>
        <v>#N/A</v>
      </c>
      <c r="AN4104" s="4" t="str">
        <f t="shared" si="785"/>
        <v>NO</v>
      </c>
      <c r="AO4104" s="4" t="str">
        <f t="shared" si="786"/>
        <v>Cash-in-Lieu</v>
      </c>
    </row>
    <row r="4105" ht="15" customHeight="1" s="4" customFormat="1">
      <c r="A4105" s="4">
        <f>'Enhanced Basket_AUTOLOAD'!H4105</f>
        <v>0</v>
      </c>
      <c r="B4105" s="4" t="str">
        <f t="shared" si="775"/>
        <v>SELL</v>
      </c>
      <c r="C4105" s="4" t="s">
        <v>29</v>
      </c>
      <c r="D4105" s="4" t="str">
        <f t="shared" si="776"/>
        <v>MT</v>
      </c>
      <c r="E4105" s="4" t="str">
        <f t="shared" si="777"/>
      </c>
      <c r="F4105" s="4" t="str">
        <f t="shared" si="778"/>
        <v>CIL LOAD</v>
      </c>
      <c r="G4105" s="4">
        <f t="shared" si="779"/>
        <v>0</v>
      </c>
      <c r="H4105" s="4" t="e">
        <f t="shared" si="780"/>
        <v>#N/A</v>
      </c>
      <c r="I4105" s="4" t="e">
        <f>_xll.BDP(AG4105&amp;" equity","crncy_adj_px_last","eqy_fund_crncy=usd")</f>
        <v>#NAME?</v>
      </c>
      <c r="J4105" s="4" t="str">
        <f t="shared" si="781"/>
      </c>
      <c r="AA4105" s="4">
        <f t="shared" si="782"/>
        <v>0</v>
      </c>
      <c r="AB4105" s="4">
        <f>'Enhanced Basket_AUTOLOAD'!T4105</f>
        <v>0</v>
      </c>
      <c r="AC4105" s="4">
        <f>'Enhanced Basket_AUTOLOAD'!M4105</f>
        <v>0</v>
      </c>
      <c r="AD4105" s="4">
        <f>'Enhanced Basket_AUTOLOAD'!L4105</f>
        <v>0</v>
      </c>
      <c r="AE4105" s="4">
        <f>'Enhanced Basket_AUTOLOAD'!Z4105</f>
        <v>0</v>
      </c>
      <c r="AF4105" s="4">
        <f>'Enhanced Basket_AUTOLOAD'!AB4105</f>
        <v>0</v>
      </c>
      <c r="AG4105" s="4" t="e">
        <f>VLOOKUP(AJ4105,'Ticker Mapping'!$I$3:$M$6706,5,0)</f>
        <v>#N/A</v>
      </c>
      <c r="AH4105" s="4" t="e">
        <f>_xll.BDP(AK4105&amp;" SEDOL","TICKER_AND_EXCH_CODE")</f>
        <v>#NAME?</v>
      </c>
      <c r="AI4105" s="4" t="e">
        <f t="shared" si="783"/>
        <v>#N/A</v>
      </c>
      <c r="AJ4105" s="4">
        <f>'Enhanced Basket_AUTOLOAD'!P4105</f>
        <v>0</v>
      </c>
      <c r="AK4105" s="4">
        <f>'Enhanced Basket_AUTOLOAD'!Q4105</f>
        <v>0</v>
      </c>
      <c r="AL4105" s="4">
        <f>'Enhanced Basket_AUTOLOAD'!Y4105</f>
        <v>0</v>
      </c>
      <c r="AM4105" s="4" t="e">
        <f t="shared" si="784"/>
        <v>#N/A</v>
      </c>
      <c r="AN4105" s="4" t="str">
        <f t="shared" si="785"/>
        <v>NO</v>
      </c>
      <c r="AO4105" s="4" t="str">
        <f t="shared" si="786"/>
        <v>Cash-in-Lieu</v>
      </c>
    </row>
    <row r="4106" ht="15" customHeight="1" s="4" customFormat="1">
      <c r="A4106" s="4">
        <f>'Enhanced Basket_AUTOLOAD'!H4106</f>
        <v>0</v>
      </c>
      <c r="B4106" s="4" t="str">
        <f t="shared" si="775"/>
        <v>SELL</v>
      </c>
      <c r="C4106" s="4" t="s">
        <v>29</v>
      </c>
      <c r="D4106" s="4" t="str">
        <f t="shared" si="776"/>
        <v>MT</v>
      </c>
      <c r="E4106" s="4" t="str">
        <f t="shared" si="777"/>
      </c>
      <c r="F4106" s="4" t="str">
        <f t="shared" si="778"/>
        <v>CIL LOAD</v>
      </c>
      <c r="G4106" s="4">
        <f t="shared" si="779"/>
        <v>0</v>
      </c>
      <c r="H4106" s="4" t="e">
        <f t="shared" si="780"/>
        <v>#N/A</v>
      </c>
      <c r="I4106" s="4" t="e">
        <f>_xll.BDP(AG4106&amp;" equity","crncy_adj_px_last","eqy_fund_crncy=usd")</f>
        <v>#NAME?</v>
      </c>
      <c r="J4106" s="4" t="str">
        <f t="shared" si="781"/>
      </c>
      <c r="AA4106" s="4">
        <f t="shared" si="782"/>
        <v>0</v>
      </c>
      <c r="AB4106" s="4">
        <f>'Enhanced Basket_AUTOLOAD'!T4106</f>
        <v>0</v>
      </c>
      <c r="AC4106" s="4">
        <f>'Enhanced Basket_AUTOLOAD'!M4106</f>
        <v>0</v>
      </c>
      <c r="AD4106" s="4">
        <f>'Enhanced Basket_AUTOLOAD'!L4106</f>
        <v>0</v>
      </c>
      <c r="AE4106" s="4">
        <f>'Enhanced Basket_AUTOLOAD'!Z4106</f>
        <v>0</v>
      </c>
      <c r="AF4106" s="4">
        <f>'Enhanced Basket_AUTOLOAD'!AB4106</f>
        <v>0</v>
      </c>
      <c r="AG4106" s="4" t="e">
        <f>VLOOKUP(AJ4106,'Ticker Mapping'!$I$3:$M$6706,5,0)</f>
        <v>#N/A</v>
      </c>
      <c r="AH4106" s="4" t="e">
        <f>_xll.BDP(AK4106&amp;" SEDOL","TICKER_AND_EXCH_CODE")</f>
        <v>#NAME?</v>
      </c>
      <c r="AI4106" s="4" t="e">
        <f t="shared" si="783"/>
        <v>#N/A</v>
      </c>
      <c r="AJ4106" s="4">
        <f>'Enhanced Basket_AUTOLOAD'!P4106</f>
        <v>0</v>
      </c>
      <c r="AK4106" s="4">
        <f>'Enhanced Basket_AUTOLOAD'!Q4106</f>
        <v>0</v>
      </c>
      <c r="AL4106" s="4">
        <f>'Enhanced Basket_AUTOLOAD'!Y4106</f>
        <v>0</v>
      </c>
      <c r="AM4106" s="4" t="e">
        <f t="shared" si="784"/>
        <v>#N/A</v>
      </c>
      <c r="AN4106" s="4" t="str">
        <f t="shared" si="785"/>
        <v>NO</v>
      </c>
      <c r="AO4106" s="4" t="str">
        <f t="shared" si="786"/>
        <v>Cash-in-Lieu</v>
      </c>
    </row>
    <row r="4107" ht="15" customHeight="1" s="4" customFormat="1">
      <c r="A4107" s="4">
        <f>'Enhanced Basket_AUTOLOAD'!H4107</f>
        <v>0</v>
      </c>
      <c r="B4107" s="4" t="str">
        <f t="shared" si="775"/>
        <v>SELL</v>
      </c>
      <c r="C4107" s="4" t="s">
        <v>29</v>
      </c>
      <c r="D4107" s="4" t="str">
        <f t="shared" si="776"/>
        <v>MT</v>
      </c>
      <c r="E4107" s="4" t="str">
        <f t="shared" si="777"/>
      </c>
      <c r="F4107" s="4" t="str">
        <f t="shared" si="778"/>
        <v>CIL LOAD</v>
      </c>
      <c r="G4107" s="4">
        <f t="shared" si="779"/>
        <v>0</v>
      </c>
      <c r="H4107" s="4" t="e">
        <f t="shared" si="780"/>
        <v>#N/A</v>
      </c>
      <c r="I4107" s="4" t="e">
        <f>_xll.BDP(AG4107&amp;" equity","crncy_adj_px_last","eqy_fund_crncy=usd")</f>
        <v>#NAME?</v>
      </c>
      <c r="J4107" s="4" t="str">
        <f t="shared" si="781"/>
      </c>
      <c r="AA4107" s="4">
        <f t="shared" si="782"/>
        <v>0</v>
      </c>
      <c r="AB4107" s="4">
        <f>'Enhanced Basket_AUTOLOAD'!T4107</f>
        <v>0</v>
      </c>
      <c r="AC4107" s="4">
        <f>'Enhanced Basket_AUTOLOAD'!M4107</f>
        <v>0</v>
      </c>
      <c r="AD4107" s="4">
        <f>'Enhanced Basket_AUTOLOAD'!L4107</f>
        <v>0</v>
      </c>
      <c r="AE4107" s="4">
        <f>'Enhanced Basket_AUTOLOAD'!Z4107</f>
        <v>0</v>
      </c>
      <c r="AF4107" s="4">
        <f>'Enhanced Basket_AUTOLOAD'!AB4107</f>
        <v>0</v>
      </c>
      <c r="AG4107" s="4" t="e">
        <f>VLOOKUP(AJ4107,'Ticker Mapping'!$I$3:$M$6706,5,0)</f>
        <v>#N/A</v>
      </c>
      <c r="AH4107" s="4" t="e">
        <f>_xll.BDP(AK4107&amp;" SEDOL","TICKER_AND_EXCH_CODE")</f>
        <v>#NAME?</v>
      </c>
      <c r="AI4107" s="4" t="e">
        <f t="shared" si="783"/>
        <v>#N/A</v>
      </c>
      <c r="AJ4107" s="4">
        <f>'Enhanced Basket_AUTOLOAD'!P4107</f>
        <v>0</v>
      </c>
      <c r="AK4107" s="4">
        <f>'Enhanced Basket_AUTOLOAD'!Q4107</f>
        <v>0</v>
      </c>
      <c r="AL4107" s="4">
        <f>'Enhanced Basket_AUTOLOAD'!Y4107</f>
        <v>0</v>
      </c>
      <c r="AM4107" s="4" t="e">
        <f t="shared" si="784"/>
        <v>#N/A</v>
      </c>
      <c r="AN4107" s="4" t="str">
        <f t="shared" si="785"/>
        <v>NO</v>
      </c>
      <c r="AO4107" s="4" t="str">
        <f t="shared" si="786"/>
        <v>Cash-in-Lieu</v>
      </c>
    </row>
    <row r="4108" ht="15" customHeight="1" s="4" customFormat="1">
      <c r="A4108" s="4">
        <f>'Enhanced Basket_AUTOLOAD'!H4108</f>
        <v>0</v>
      </c>
      <c r="B4108" s="4" t="str">
        <f t="shared" si="775"/>
        <v>SELL</v>
      </c>
      <c r="C4108" s="4" t="s">
        <v>29</v>
      </c>
      <c r="D4108" s="4" t="str">
        <f t="shared" si="776"/>
        <v>MT</v>
      </c>
      <c r="E4108" s="4" t="str">
        <f t="shared" si="777"/>
      </c>
      <c r="F4108" s="4" t="str">
        <f t="shared" si="778"/>
        <v>CIL LOAD</v>
      </c>
      <c r="G4108" s="4">
        <f t="shared" si="779"/>
        <v>0</v>
      </c>
      <c r="H4108" s="4" t="e">
        <f t="shared" si="780"/>
        <v>#N/A</v>
      </c>
      <c r="I4108" s="4" t="e">
        <f>_xll.BDP(AG4108&amp;" equity","crncy_adj_px_last","eqy_fund_crncy=usd")</f>
        <v>#NAME?</v>
      </c>
      <c r="J4108" s="4" t="str">
        <f t="shared" si="781"/>
      </c>
      <c r="AA4108" s="4">
        <f t="shared" si="782"/>
        <v>0</v>
      </c>
      <c r="AB4108" s="4">
        <f>'Enhanced Basket_AUTOLOAD'!T4108</f>
        <v>0</v>
      </c>
      <c r="AC4108" s="4">
        <f>'Enhanced Basket_AUTOLOAD'!M4108</f>
        <v>0</v>
      </c>
      <c r="AD4108" s="4">
        <f>'Enhanced Basket_AUTOLOAD'!L4108</f>
        <v>0</v>
      </c>
      <c r="AE4108" s="4">
        <f>'Enhanced Basket_AUTOLOAD'!Z4108</f>
        <v>0</v>
      </c>
      <c r="AF4108" s="4">
        <f>'Enhanced Basket_AUTOLOAD'!AB4108</f>
        <v>0</v>
      </c>
      <c r="AG4108" s="4" t="e">
        <f>VLOOKUP(AJ4108,'Ticker Mapping'!$I$3:$M$6706,5,0)</f>
        <v>#N/A</v>
      </c>
      <c r="AH4108" s="4" t="e">
        <f>_xll.BDP(AK4108&amp;" SEDOL","TICKER_AND_EXCH_CODE")</f>
        <v>#NAME?</v>
      </c>
      <c r="AI4108" s="4" t="e">
        <f t="shared" si="783"/>
        <v>#N/A</v>
      </c>
      <c r="AJ4108" s="4">
        <f>'Enhanced Basket_AUTOLOAD'!P4108</f>
        <v>0</v>
      </c>
      <c r="AK4108" s="4">
        <f>'Enhanced Basket_AUTOLOAD'!Q4108</f>
        <v>0</v>
      </c>
      <c r="AL4108" s="4">
        <f>'Enhanced Basket_AUTOLOAD'!Y4108</f>
        <v>0</v>
      </c>
      <c r="AM4108" s="4" t="e">
        <f t="shared" si="784"/>
        <v>#N/A</v>
      </c>
      <c r="AN4108" s="4" t="str">
        <f t="shared" si="785"/>
        <v>NO</v>
      </c>
      <c r="AO4108" s="4" t="str">
        <f t="shared" si="786"/>
        <v>Cash-in-Lieu</v>
      </c>
    </row>
    <row r="4109" ht="15" customHeight="1" s="4" customFormat="1">
      <c r="A4109" s="4">
        <f>'Enhanced Basket_AUTOLOAD'!H4109</f>
        <v>0</v>
      </c>
      <c r="B4109" s="4" t="str">
        <f t="shared" si="775"/>
        <v>SELL</v>
      </c>
      <c r="C4109" s="4" t="s">
        <v>29</v>
      </c>
      <c r="D4109" s="4" t="str">
        <f t="shared" si="776"/>
        <v>MT</v>
      </c>
      <c r="E4109" s="4" t="str">
        <f t="shared" si="777"/>
      </c>
      <c r="F4109" s="4" t="str">
        <f t="shared" si="778"/>
        <v>CIL LOAD</v>
      </c>
      <c r="G4109" s="4">
        <f t="shared" si="779"/>
        <v>0</v>
      </c>
      <c r="H4109" s="4" t="e">
        <f t="shared" si="780"/>
        <v>#N/A</v>
      </c>
      <c r="I4109" s="4" t="e">
        <f>_xll.BDP(AG4109&amp;" equity","crncy_adj_px_last","eqy_fund_crncy=usd")</f>
        <v>#NAME?</v>
      </c>
      <c r="J4109" s="4" t="str">
        <f t="shared" si="781"/>
      </c>
      <c r="AA4109" s="4">
        <f t="shared" si="782"/>
        <v>0</v>
      </c>
      <c r="AB4109" s="4">
        <f>'Enhanced Basket_AUTOLOAD'!T4109</f>
        <v>0</v>
      </c>
      <c r="AC4109" s="4">
        <f>'Enhanced Basket_AUTOLOAD'!M4109</f>
        <v>0</v>
      </c>
      <c r="AD4109" s="4">
        <f>'Enhanced Basket_AUTOLOAD'!L4109</f>
        <v>0</v>
      </c>
      <c r="AE4109" s="4">
        <f>'Enhanced Basket_AUTOLOAD'!Z4109</f>
        <v>0</v>
      </c>
      <c r="AF4109" s="4">
        <f>'Enhanced Basket_AUTOLOAD'!AB4109</f>
        <v>0</v>
      </c>
      <c r="AG4109" s="4" t="e">
        <f>VLOOKUP(AJ4109,'Ticker Mapping'!$I$3:$M$6706,5,0)</f>
        <v>#N/A</v>
      </c>
      <c r="AH4109" s="4" t="e">
        <f>_xll.BDP(AK4109&amp;" SEDOL","TICKER_AND_EXCH_CODE")</f>
        <v>#NAME?</v>
      </c>
      <c r="AI4109" s="4" t="e">
        <f t="shared" si="783"/>
        <v>#N/A</v>
      </c>
      <c r="AJ4109" s="4">
        <f>'Enhanced Basket_AUTOLOAD'!P4109</f>
        <v>0</v>
      </c>
      <c r="AK4109" s="4">
        <f>'Enhanced Basket_AUTOLOAD'!Q4109</f>
        <v>0</v>
      </c>
      <c r="AL4109" s="4">
        <f>'Enhanced Basket_AUTOLOAD'!Y4109</f>
        <v>0</v>
      </c>
      <c r="AM4109" s="4" t="e">
        <f t="shared" si="784"/>
        <v>#N/A</v>
      </c>
      <c r="AN4109" s="4" t="str">
        <f t="shared" si="785"/>
        <v>NO</v>
      </c>
      <c r="AO4109" s="4" t="str">
        <f t="shared" si="786"/>
        <v>Cash-in-Lieu</v>
      </c>
    </row>
    <row r="4110" ht="15" customHeight="1" s="4" customFormat="1">
      <c r="A4110" s="4">
        <f>'Enhanced Basket_AUTOLOAD'!H4110</f>
        <v>0</v>
      </c>
      <c r="B4110" s="4" t="str">
        <f t="shared" si="775"/>
        <v>SELL</v>
      </c>
      <c r="C4110" s="4" t="s">
        <v>29</v>
      </c>
      <c r="D4110" s="4" t="str">
        <f t="shared" si="776"/>
        <v>MT</v>
      </c>
      <c r="E4110" s="4" t="str">
        <f t="shared" si="777"/>
      </c>
      <c r="F4110" s="4" t="str">
        <f t="shared" si="778"/>
        <v>CIL LOAD</v>
      </c>
      <c r="G4110" s="4">
        <f t="shared" si="779"/>
        <v>0</v>
      </c>
      <c r="H4110" s="4" t="e">
        <f t="shared" si="780"/>
        <v>#N/A</v>
      </c>
      <c r="I4110" s="4" t="e">
        <f>_xll.BDP(AG4110&amp;" equity","crncy_adj_px_last","eqy_fund_crncy=usd")</f>
        <v>#NAME?</v>
      </c>
      <c r="J4110" s="4" t="str">
        <f t="shared" si="781"/>
      </c>
      <c r="AA4110" s="4">
        <f t="shared" si="782"/>
        <v>0</v>
      </c>
      <c r="AB4110" s="4">
        <f>'Enhanced Basket_AUTOLOAD'!T4110</f>
        <v>0</v>
      </c>
      <c r="AC4110" s="4">
        <f>'Enhanced Basket_AUTOLOAD'!M4110</f>
        <v>0</v>
      </c>
      <c r="AD4110" s="4">
        <f>'Enhanced Basket_AUTOLOAD'!L4110</f>
        <v>0</v>
      </c>
      <c r="AE4110" s="4">
        <f>'Enhanced Basket_AUTOLOAD'!Z4110</f>
        <v>0</v>
      </c>
      <c r="AF4110" s="4">
        <f>'Enhanced Basket_AUTOLOAD'!AB4110</f>
        <v>0</v>
      </c>
      <c r="AG4110" s="4" t="e">
        <f>VLOOKUP(AJ4110,'Ticker Mapping'!$I$3:$M$6706,5,0)</f>
        <v>#N/A</v>
      </c>
      <c r="AH4110" s="4" t="e">
        <f>_xll.BDP(AK4110&amp;" SEDOL","TICKER_AND_EXCH_CODE")</f>
        <v>#NAME?</v>
      </c>
      <c r="AI4110" s="4" t="e">
        <f t="shared" si="783"/>
        <v>#N/A</v>
      </c>
      <c r="AJ4110" s="4">
        <f>'Enhanced Basket_AUTOLOAD'!P4110</f>
        <v>0</v>
      </c>
      <c r="AK4110" s="4">
        <f>'Enhanced Basket_AUTOLOAD'!Q4110</f>
        <v>0</v>
      </c>
      <c r="AL4110" s="4">
        <f>'Enhanced Basket_AUTOLOAD'!Y4110</f>
        <v>0</v>
      </c>
      <c r="AM4110" s="4" t="e">
        <f t="shared" si="784"/>
        <v>#N/A</v>
      </c>
      <c r="AN4110" s="4" t="str">
        <f t="shared" si="785"/>
        <v>NO</v>
      </c>
      <c r="AO4110" s="4" t="str">
        <f t="shared" si="786"/>
        <v>Cash-in-Lieu</v>
      </c>
    </row>
    <row r="4111" ht="15" customHeight="1" s="4" customFormat="1">
      <c r="A4111" s="4">
        <f>'Enhanced Basket_AUTOLOAD'!H4111</f>
        <v>0</v>
      </c>
      <c r="B4111" s="4" t="str">
        <f t="shared" si="775"/>
        <v>SELL</v>
      </c>
      <c r="C4111" s="4" t="s">
        <v>29</v>
      </c>
      <c r="D4111" s="4" t="str">
        <f t="shared" si="776"/>
        <v>MT</v>
      </c>
      <c r="E4111" s="4" t="str">
        <f t="shared" si="777"/>
      </c>
      <c r="F4111" s="4" t="str">
        <f t="shared" si="778"/>
        <v>CIL LOAD</v>
      </c>
      <c r="G4111" s="4">
        <f t="shared" si="779"/>
        <v>0</v>
      </c>
      <c r="H4111" s="4" t="e">
        <f t="shared" si="780"/>
        <v>#N/A</v>
      </c>
      <c r="I4111" s="4" t="e">
        <f>_xll.BDP(AG4111&amp;" equity","crncy_adj_px_last","eqy_fund_crncy=usd")</f>
        <v>#NAME?</v>
      </c>
      <c r="J4111" s="4" t="str">
        <f t="shared" si="781"/>
      </c>
      <c r="AA4111" s="4">
        <f t="shared" si="782"/>
        <v>0</v>
      </c>
      <c r="AB4111" s="4">
        <f>'Enhanced Basket_AUTOLOAD'!T4111</f>
        <v>0</v>
      </c>
      <c r="AC4111" s="4">
        <f>'Enhanced Basket_AUTOLOAD'!M4111</f>
        <v>0</v>
      </c>
      <c r="AD4111" s="4">
        <f>'Enhanced Basket_AUTOLOAD'!L4111</f>
        <v>0</v>
      </c>
      <c r="AE4111" s="4">
        <f>'Enhanced Basket_AUTOLOAD'!Z4111</f>
        <v>0</v>
      </c>
      <c r="AF4111" s="4">
        <f>'Enhanced Basket_AUTOLOAD'!AB4111</f>
        <v>0</v>
      </c>
      <c r="AG4111" s="4" t="e">
        <f>VLOOKUP(AJ4111,'Ticker Mapping'!$I$3:$M$6706,5,0)</f>
        <v>#N/A</v>
      </c>
      <c r="AH4111" s="4" t="e">
        <f>_xll.BDP(AK4111&amp;" SEDOL","TICKER_AND_EXCH_CODE")</f>
        <v>#NAME?</v>
      </c>
      <c r="AI4111" s="4" t="e">
        <f t="shared" si="783"/>
        <v>#N/A</v>
      </c>
      <c r="AJ4111" s="4">
        <f>'Enhanced Basket_AUTOLOAD'!P4111</f>
        <v>0</v>
      </c>
      <c r="AK4111" s="4">
        <f>'Enhanced Basket_AUTOLOAD'!Q4111</f>
        <v>0</v>
      </c>
      <c r="AL4111" s="4">
        <f>'Enhanced Basket_AUTOLOAD'!Y4111</f>
        <v>0</v>
      </c>
      <c r="AM4111" s="4" t="e">
        <f t="shared" si="784"/>
        <v>#N/A</v>
      </c>
      <c r="AN4111" s="4" t="str">
        <f t="shared" si="785"/>
        <v>NO</v>
      </c>
      <c r="AO4111" s="4" t="str">
        <f t="shared" si="786"/>
        <v>Cash-in-Lieu</v>
      </c>
    </row>
    <row r="4112" ht="15" customHeight="1" s="4" customFormat="1">
      <c r="A4112" s="4">
        <f>'Enhanced Basket_AUTOLOAD'!H4112</f>
        <v>0</v>
      </c>
      <c r="B4112" s="4" t="str">
        <f t="shared" si="775"/>
        <v>SELL</v>
      </c>
      <c r="C4112" s="4" t="s">
        <v>29</v>
      </c>
      <c r="D4112" s="4" t="str">
        <f t="shared" si="776"/>
        <v>MT</v>
      </c>
      <c r="E4112" s="4" t="str">
        <f t="shared" si="777"/>
      </c>
      <c r="F4112" s="4" t="str">
        <f t="shared" si="778"/>
        <v>CIL LOAD</v>
      </c>
      <c r="G4112" s="4">
        <f t="shared" si="779"/>
        <v>0</v>
      </c>
      <c r="H4112" s="4" t="e">
        <f t="shared" si="780"/>
        <v>#N/A</v>
      </c>
      <c r="I4112" s="4" t="e">
        <f>_xll.BDP(AG4112&amp;" equity","crncy_adj_px_last","eqy_fund_crncy=usd")</f>
        <v>#NAME?</v>
      </c>
      <c r="J4112" s="4" t="str">
        <f t="shared" si="781"/>
      </c>
      <c r="AA4112" s="4">
        <f t="shared" si="782"/>
        <v>0</v>
      </c>
      <c r="AB4112" s="4">
        <f>'Enhanced Basket_AUTOLOAD'!T4112</f>
        <v>0</v>
      </c>
      <c r="AC4112" s="4">
        <f>'Enhanced Basket_AUTOLOAD'!M4112</f>
        <v>0</v>
      </c>
      <c r="AD4112" s="4">
        <f>'Enhanced Basket_AUTOLOAD'!L4112</f>
        <v>0</v>
      </c>
      <c r="AE4112" s="4">
        <f>'Enhanced Basket_AUTOLOAD'!Z4112</f>
        <v>0</v>
      </c>
      <c r="AF4112" s="4">
        <f>'Enhanced Basket_AUTOLOAD'!AB4112</f>
        <v>0</v>
      </c>
      <c r="AG4112" s="4" t="e">
        <f>VLOOKUP(AJ4112,'Ticker Mapping'!$I$3:$M$6706,5,0)</f>
        <v>#N/A</v>
      </c>
      <c r="AH4112" s="4" t="e">
        <f>_xll.BDP(AK4112&amp;" SEDOL","TICKER_AND_EXCH_CODE")</f>
        <v>#NAME?</v>
      </c>
      <c r="AI4112" s="4" t="e">
        <f t="shared" si="783"/>
        <v>#N/A</v>
      </c>
      <c r="AJ4112" s="4">
        <f>'Enhanced Basket_AUTOLOAD'!P4112</f>
        <v>0</v>
      </c>
      <c r="AK4112" s="4">
        <f>'Enhanced Basket_AUTOLOAD'!Q4112</f>
        <v>0</v>
      </c>
      <c r="AL4112" s="4">
        <f>'Enhanced Basket_AUTOLOAD'!Y4112</f>
        <v>0</v>
      </c>
      <c r="AM4112" s="4" t="e">
        <f t="shared" si="784"/>
        <v>#N/A</v>
      </c>
      <c r="AN4112" s="4" t="str">
        <f t="shared" si="785"/>
        <v>NO</v>
      </c>
      <c r="AO4112" s="4" t="str">
        <f t="shared" si="786"/>
        <v>Cash-in-Lieu</v>
      </c>
    </row>
    <row r="4113" ht="15" customHeight="1" s="4" customFormat="1">
      <c r="A4113" s="4">
        <f>'Enhanced Basket_AUTOLOAD'!H4113</f>
        <v>0</v>
      </c>
      <c r="B4113" s="4" t="str">
        <f t="shared" si="775"/>
        <v>SELL</v>
      </c>
      <c r="C4113" s="4" t="s">
        <v>29</v>
      </c>
      <c r="D4113" s="4" t="str">
        <f t="shared" si="776"/>
        <v>MT</v>
      </c>
      <c r="E4113" s="4" t="str">
        <f t="shared" si="777"/>
      </c>
      <c r="F4113" s="4" t="str">
        <f t="shared" si="778"/>
        <v>CIL LOAD</v>
      </c>
      <c r="G4113" s="4">
        <f t="shared" si="779"/>
        <v>0</v>
      </c>
      <c r="H4113" s="4" t="e">
        <f t="shared" si="780"/>
        <v>#N/A</v>
      </c>
      <c r="I4113" s="4" t="e">
        <f>_xll.BDP(AG4113&amp;" equity","crncy_adj_px_last","eqy_fund_crncy=usd")</f>
        <v>#NAME?</v>
      </c>
      <c r="J4113" s="4" t="str">
        <f t="shared" si="781"/>
      </c>
      <c r="AA4113" s="4">
        <f t="shared" si="782"/>
        <v>0</v>
      </c>
      <c r="AB4113" s="4">
        <f>'Enhanced Basket_AUTOLOAD'!T4113</f>
        <v>0</v>
      </c>
      <c r="AC4113" s="4">
        <f>'Enhanced Basket_AUTOLOAD'!M4113</f>
        <v>0</v>
      </c>
      <c r="AD4113" s="4">
        <f>'Enhanced Basket_AUTOLOAD'!L4113</f>
        <v>0</v>
      </c>
      <c r="AE4113" s="4">
        <f>'Enhanced Basket_AUTOLOAD'!Z4113</f>
        <v>0</v>
      </c>
      <c r="AF4113" s="4">
        <f>'Enhanced Basket_AUTOLOAD'!AB4113</f>
        <v>0</v>
      </c>
      <c r="AG4113" s="4" t="e">
        <f>VLOOKUP(AJ4113,'Ticker Mapping'!$I$3:$M$6706,5,0)</f>
        <v>#N/A</v>
      </c>
      <c r="AH4113" s="4" t="e">
        <f>_xll.BDP(AK4113&amp;" SEDOL","TICKER_AND_EXCH_CODE")</f>
        <v>#NAME?</v>
      </c>
      <c r="AI4113" s="4" t="e">
        <f t="shared" si="783"/>
        <v>#N/A</v>
      </c>
      <c r="AJ4113" s="4">
        <f>'Enhanced Basket_AUTOLOAD'!P4113</f>
        <v>0</v>
      </c>
      <c r="AK4113" s="4">
        <f>'Enhanced Basket_AUTOLOAD'!Q4113</f>
        <v>0</v>
      </c>
      <c r="AL4113" s="4">
        <f>'Enhanced Basket_AUTOLOAD'!Y4113</f>
        <v>0</v>
      </c>
      <c r="AM4113" s="4" t="e">
        <f t="shared" si="784"/>
        <v>#N/A</v>
      </c>
      <c r="AN4113" s="4" t="str">
        <f t="shared" si="785"/>
        <v>NO</v>
      </c>
      <c r="AO4113" s="4" t="str">
        <f t="shared" si="786"/>
        <v>Cash-in-Lieu</v>
      </c>
    </row>
    <row r="4114" ht="15" customHeight="1" s="4" customFormat="1">
      <c r="A4114" s="4">
        <f>'Enhanced Basket_AUTOLOAD'!H4114</f>
        <v>0</v>
      </c>
      <c r="B4114" s="4" t="str">
        <f t="shared" si="775"/>
        <v>SELL</v>
      </c>
      <c r="C4114" s="4" t="s">
        <v>29</v>
      </c>
      <c r="D4114" s="4" t="str">
        <f t="shared" si="776"/>
        <v>MT</v>
      </c>
      <c r="E4114" s="4" t="str">
        <f t="shared" si="777"/>
      </c>
      <c r="F4114" s="4" t="str">
        <f t="shared" si="778"/>
        <v>CIL LOAD</v>
      </c>
      <c r="G4114" s="4">
        <f t="shared" si="779"/>
        <v>0</v>
      </c>
      <c r="H4114" s="4" t="e">
        <f t="shared" si="780"/>
        <v>#N/A</v>
      </c>
      <c r="I4114" s="4" t="e">
        <f>_xll.BDP(AG4114&amp;" equity","crncy_adj_px_last","eqy_fund_crncy=usd")</f>
        <v>#NAME?</v>
      </c>
      <c r="J4114" s="4" t="str">
        <f t="shared" si="781"/>
      </c>
      <c r="AA4114" s="4">
        <f t="shared" si="782"/>
        <v>0</v>
      </c>
      <c r="AB4114" s="4">
        <f>'Enhanced Basket_AUTOLOAD'!T4114</f>
        <v>0</v>
      </c>
      <c r="AC4114" s="4">
        <f>'Enhanced Basket_AUTOLOAD'!M4114</f>
        <v>0</v>
      </c>
      <c r="AD4114" s="4">
        <f>'Enhanced Basket_AUTOLOAD'!L4114</f>
        <v>0</v>
      </c>
      <c r="AE4114" s="4">
        <f>'Enhanced Basket_AUTOLOAD'!Z4114</f>
        <v>0</v>
      </c>
      <c r="AF4114" s="4">
        <f>'Enhanced Basket_AUTOLOAD'!AB4114</f>
        <v>0</v>
      </c>
      <c r="AG4114" s="4" t="e">
        <f>VLOOKUP(AJ4114,'Ticker Mapping'!$I$3:$M$6706,5,0)</f>
        <v>#N/A</v>
      </c>
      <c r="AH4114" s="4" t="e">
        <f>_xll.BDP(AK4114&amp;" SEDOL","TICKER_AND_EXCH_CODE")</f>
        <v>#NAME?</v>
      </c>
      <c r="AI4114" s="4" t="e">
        <f t="shared" si="783"/>
        <v>#N/A</v>
      </c>
      <c r="AJ4114" s="4">
        <f>'Enhanced Basket_AUTOLOAD'!P4114</f>
        <v>0</v>
      </c>
      <c r="AK4114" s="4">
        <f>'Enhanced Basket_AUTOLOAD'!Q4114</f>
        <v>0</v>
      </c>
      <c r="AL4114" s="4">
        <f>'Enhanced Basket_AUTOLOAD'!Y4114</f>
        <v>0</v>
      </c>
      <c r="AM4114" s="4" t="e">
        <f t="shared" si="784"/>
        <v>#N/A</v>
      </c>
      <c r="AN4114" s="4" t="str">
        <f t="shared" si="785"/>
        <v>NO</v>
      </c>
      <c r="AO4114" s="4" t="str">
        <f t="shared" si="786"/>
        <v>Cash-in-Lieu</v>
      </c>
    </row>
    <row r="4115" ht="15" customHeight="1" s="4" customFormat="1">
      <c r="A4115" s="4">
        <f>'Enhanced Basket_AUTOLOAD'!H4115</f>
        <v>0</v>
      </c>
      <c r="B4115" s="4" t="str">
        <f t="shared" si="775"/>
        <v>SELL</v>
      </c>
      <c r="C4115" s="4" t="s">
        <v>29</v>
      </c>
      <c r="D4115" s="4" t="str">
        <f t="shared" si="776"/>
        <v>MT</v>
      </c>
      <c r="E4115" s="4" t="str">
        <f t="shared" si="777"/>
      </c>
      <c r="F4115" s="4" t="str">
        <f t="shared" si="778"/>
        <v>CIL LOAD</v>
      </c>
      <c r="G4115" s="4">
        <f t="shared" si="779"/>
        <v>0</v>
      </c>
      <c r="H4115" s="4" t="e">
        <f t="shared" si="780"/>
        <v>#N/A</v>
      </c>
      <c r="I4115" s="4" t="e">
        <f>_xll.BDP(AG4115&amp;" equity","crncy_adj_px_last","eqy_fund_crncy=usd")</f>
        <v>#NAME?</v>
      </c>
      <c r="J4115" s="4" t="str">
        <f t="shared" si="781"/>
      </c>
      <c r="AA4115" s="4">
        <f t="shared" si="782"/>
        <v>0</v>
      </c>
      <c r="AB4115" s="4">
        <f>'Enhanced Basket_AUTOLOAD'!T4115</f>
        <v>0</v>
      </c>
      <c r="AC4115" s="4">
        <f>'Enhanced Basket_AUTOLOAD'!M4115</f>
        <v>0</v>
      </c>
      <c r="AD4115" s="4">
        <f>'Enhanced Basket_AUTOLOAD'!L4115</f>
        <v>0</v>
      </c>
      <c r="AE4115" s="4">
        <f>'Enhanced Basket_AUTOLOAD'!Z4115</f>
        <v>0</v>
      </c>
      <c r="AF4115" s="4">
        <f>'Enhanced Basket_AUTOLOAD'!AB4115</f>
        <v>0</v>
      </c>
      <c r="AG4115" s="4" t="e">
        <f>VLOOKUP(AJ4115,'Ticker Mapping'!$I$3:$M$6706,5,0)</f>
        <v>#N/A</v>
      </c>
      <c r="AH4115" s="4" t="e">
        <f>_xll.BDP(AK4115&amp;" SEDOL","TICKER_AND_EXCH_CODE")</f>
        <v>#NAME?</v>
      </c>
      <c r="AI4115" s="4" t="e">
        <f t="shared" si="783"/>
        <v>#N/A</v>
      </c>
      <c r="AJ4115" s="4">
        <f>'Enhanced Basket_AUTOLOAD'!P4115</f>
        <v>0</v>
      </c>
      <c r="AK4115" s="4">
        <f>'Enhanced Basket_AUTOLOAD'!Q4115</f>
        <v>0</v>
      </c>
      <c r="AL4115" s="4">
        <f>'Enhanced Basket_AUTOLOAD'!Y4115</f>
        <v>0</v>
      </c>
      <c r="AM4115" s="4" t="e">
        <f t="shared" si="784"/>
        <v>#N/A</v>
      </c>
      <c r="AN4115" s="4" t="str">
        <f t="shared" si="785"/>
        <v>NO</v>
      </c>
      <c r="AO4115" s="4" t="str">
        <f t="shared" si="786"/>
        <v>Cash-in-Lieu</v>
      </c>
    </row>
    <row r="4116" ht="15" customHeight="1" s="4" customFormat="1">
      <c r="A4116" s="4">
        <f>'Enhanced Basket_AUTOLOAD'!H4116</f>
        <v>0</v>
      </c>
      <c r="B4116" s="4" t="str">
        <f t="shared" si="775"/>
        <v>SELL</v>
      </c>
      <c r="C4116" s="4" t="s">
        <v>29</v>
      </c>
      <c r="D4116" s="4" t="str">
        <f t="shared" si="776"/>
        <v>MT</v>
      </c>
      <c r="E4116" s="4" t="str">
        <f t="shared" si="777"/>
      </c>
      <c r="F4116" s="4" t="str">
        <f t="shared" si="778"/>
        <v>CIL LOAD</v>
      </c>
      <c r="G4116" s="4">
        <f t="shared" si="779"/>
        <v>0</v>
      </c>
      <c r="H4116" s="4" t="e">
        <f t="shared" si="780"/>
        <v>#N/A</v>
      </c>
      <c r="I4116" s="4" t="e">
        <f>_xll.BDP(AG4116&amp;" equity","crncy_adj_px_last","eqy_fund_crncy=usd")</f>
        <v>#NAME?</v>
      </c>
      <c r="J4116" s="4" t="str">
        <f t="shared" si="781"/>
      </c>
      <c r="AA4116" s="4">
        <f t="shared" si="782"/>
        <v>0</v>
      </c>
      <c r="AB4116" s="4">
        <f>'Enhanced Basket_AUTOLOAD'!T4116</f>
        <v>0</v>
      </c>
      <c r="AC4116" s="4">
        <f>'Enhanced Basket_AUTOLOAD'!M4116</f>
        <v>0</v>
      </c>
      <c r="AD4116" s="4">
        <f>'Enhanced Basket_AUTOLOAD'!L4116</f>
        <v>0</v>
      </c>
      <c r="AE4116" s="4">
        <f>'Enhanced Basket_AUTOLOAD'!Z4116</f>
        <v>0</v>
      </c>
      <c r="AF4116" s="4">
        <f>'Enhanced Basket_AUTOLOAD'!AB4116</f>
        <v>0</v>
      </c>
      <c r="AG4116" s="4" t="e">
        <f>VLOOKUP(AJ4116,'Ticker Mapping'!$I$3:$M$6706,5,0)</f>
        <v>#N/A</v>
      </c>
      <c r="AH4116" s="4" t="e">
        <f>_xll.BDP(AK4116&amp;" SEDOL","TICKER_AND_EXCH_CODE")</f>
        <v>#NAME?</v>
      </c>
      <c r="AI4116" s="4" t="e">
        <f t="shared" si="783"/>
        <v>#N/A</v>
      </c>
      <c r="AJ4116" s="4">
        <f>'Enhanced Basket_AUTOLOAD'!P4116</f>
        <v>0</v>
      </c>
      <c r="AK4116" s="4">
        <f>'Enhanced Basket_AUTOLOAD'!Q4116</f>
        <v>0</v>
      </c>
      <c r="AL4116" s="4">
        <f>'Enhanced Basket_AUTOLOAD'!Y4116</f>
        <v>0</v>
      </c>
      <c r="AM4116" s="4" t="e">
        <f t="shared" si="784"/>
        <v>#N/A</v>
      </c>
      <c r="AN4116" s="4" t="str">
        <f t="shared" si="785"/>
        <v>NO</v>
      </c>
      <c r="AO4116" s="4" t="str">
        <f t="shared" si="786"/>
        <v>Cash-in-Lieu</v>
      </c>
    </row>
    <row r="4117" ht="15" customHeight="1" s="4" customFormat="1">
      <c r="A4117" s="4">
        <f>'Enhanced Basket_AUTOLOAD'!H4117</f>
        <v>0</v>
      </c>
      <c r="B4117" s="4" t="str">
        <f t="shared" si="775"/>
        <v>SELL</v>
      </c>
      <c r="C4117" s="4" t="s">
        <v>29</v>
      </c>
      <c r="D4117" s="4" t="str">
        <f t="shared" si="776"/>
        <v>MT</v>
      </c>
      <c r="E4117" s="4" t="str">
        <f t="shared" si="777"/>
      </c>
      <c r="F4117" s="4" t="str">
        <f t="shared" si="778"/>
        <v>CIL LOAD</v>
      </c>
      <c r="G4117" s="4">
        <f t="shared" si="779"/>
        <v>0</v>
      </c>
      <c r="H4117" s="4" t="e">
        <f t="shared" si="780"/>
        <v>#N/A</v>
      </c>
      <c r="I4117" s="4" t="e">
        <f>_xll.BDP(AG4117&amp;" equity","crncy_adj_px_last","eqy_fund_crncy=usd")</f>
        <v>#NAME?</v>
      </c>
      <c r="J4117" s="4" t="str">
        <f t="shared" si="781"/>
      </c>
      <c r="AA4117" s="4">
        <f t="shared" si="782"/>
        <v>0</v>
      </c>
      <c r="AB4117" s="4">
        <f>'Enhanced Basket_AUTOLOAD'!T4117</f>
        <v>0</v>
      </c>
      <c r="AC4117" s="4">
        <f>'Enhanced Basket_AUTOLOAD'!M4117</f>
        <v>0</v>
      </c>
      <c r="AD4117" s="4">
        <f>'Enhanced Basket_AUTOLOAD'!L4117</f>
        <v>0</v>
      </c>
      <c r="AE4117" s="4">
        <f>'Enhanced Basket_AUTOLOAD'!Z4117</f>
        <v>0</v>
      </c>
      <c r="AF4117" s="4">
        <f>'Enhanced Basket_AUTOLOAD'!AB4117</f>
        <v>0</v>
      </c>
      <c r="AG4117" s="4" t="e">
        <f>VLOOKUP(AJ4117,'Ticker Mapping'!$I$3:$M$6706,5,0)</f>
        <v>#N/A</v>
      </c>
      <c r="AH4117" s="4" t="e">
        <f>_xll.BDP(AK4117&amp;" SEDOL","TICKER_AND_EXCH_CODE")</f>
        <v>#NAME?</v>
      </c>
      <c r="AI4117" s="4" t="e">
        <f t="shared" si="783"/>
        <v>#N/A</v>
      </c>
      <c r="AJ4117" s="4">
        <f>'Enhanced Basket_AUTOLOAD'!P4117</f>
        <v>0</v>
      </c>
      <c r="AK4117" s="4">
        <f>'Enhanced Basket_AUTOLOAD'!Q4117</f>
        <v>0</v>
      </c>
      <c r="AL4117" s="4">
        <f>'Enhanced Basket_AUTOLOAD'!Y4117</f>
        <v>0</v>
      </c>
      <c r="AM4117" s="4" t="e">
        <f t="shared" si="784"/>
        <v>#N/A</v>
      </c>
      <c r="AN4117" s="4" t="str">
        <f t="shared" si="785"/>
        <v>NO</v>
      </c>
      <c r="AO4117" s="4" t="str">
        <f t="shared" si="786"/>
        <v>Cash-in-Lieu</v>
      </c>
    </row>
    <row r="4118" ht="15" customHeight="1" s="4" customFormat="1">
      <c r="A4118" s="4">
        <f>'Enhanced Basket_AUTOLOAD'!H4118</f>
        <v>0</v>
      </c>
      <c r="B4118" s="4" t="str">
        <f t="shared" si="775"/>
        <v>SELL</v>
      </c>
      <c r="C4118" s="4" t="s">
        <v>29</v>
      </c>
      <c r="D4118" s="4" t="str">
        <f t="shared" si="776"/>
        <v>MT</v>
      </c>
      <c r="E4118" s="4" t="str">
        <f t="shared" si="777"/>
      </c>
      <c r="F4118" s="4" t="str">
        <f t="shared" si="778"/>
        <v>CIL LOAD</v>
      </c>
      <c r="G4118" s="4">
        <f t="shared" si="779"/>
        <v>0</v>
      </c>
      <c r="H4118" s="4" t="e">
        <f t="shared" si="780"/>
        <v>#N/A</v>
      </c>
      <c r="I4118" s="4" t="e">
        <f>_xll.BDP(AG4118&amp;" equity","crncy_adj_px_last","eqy_fund_crncy=usd")</f>
        <v>#NAME?</v>
      </c>
      <c r="J4118" s="4" t="str">
        <f t="shared" si="781"/>
      </c>
      <c r="AA4118" s="4">
        <f t="shared" si="782"/>
        <v>0</v>
      </c>
      <c r="AB4118" s="4">
        <f>'Enhanced Basket_AUTOLOAD'!T4118</f>
        <v>0</v>
      </c>
      <c r="AC4118" s="4">
        <f>'Enhanced Basket_AUTOLOAD'!M4118</f>
        <v>0</v>
      </c>
      <c r="AD4118" s="4">
        <f>'Enhanced Basket_AUTOLOAD'!L4118</f>
        <v>0</v>
      </c>
      <c r="AE4118" s="4">
        <f>'Enhanced Basket_AUTOLOAD'!Z4118</f>
        <v>0</v>
      </c>
      <c r="AF4118" s="4">
        <f>'Enhanced Basket_AUTOLOAD'!AB4118</f>
        <v>0</v>
      </c>
      <c r="AG4118" s="4" t="e">
        <f>VLOOKUP(AJ4118,'Ticker Mapping'!$I$3:$M$6706,5,0)</f>
        <v>#N/A</v>
      </c>
      <c r="AH4118" s="4" t="e">
        <f>_xll.BDP(AK4118&amp;" SEDOL","TICKER_AND_EXCH_CODE")</f>
        <v>#NAME?</v>
      </c>
      <c r="AI4118" s="4" t="e">
        <f t="shared" si="783"/>
        <v>#N/A</v>
      </c>
      <c r="AJ4118" s="4">
        <f>'Enhanced Basket_AUTOLOAD'!P4118</f>
        <v>0</v>
      </c>
      <c r="AK4118" s="4">
        <f>'Enhanced Basket_AUTOLOAD'!Q4118</f>
        <v>0</v>
      </c>
      <c r="AL4118" s="4">
        <f>'Enhanced Basket_AUTOLOAD'!Y4118</f>
        <v>0</v>
      </c>
      <c r="AM4118" s="4" t="e">
        <f t="shared" si="784"/>
        <v>#N/A</v>
      </c>
      <c r="AN4118" s="4" t="str">
        <f t="shared" si="785"/>
        <v>NO</v>
      </c>
      <c r="AO4118" s="4" t="str">
        <f t="shared" si="786"/>
        <v>Cash-in-Lieu</v>
      </c>
    </row>
    <row r="4119" ht="15" customHeight="1" s="4" customFormat="1">
      <c r="A4119" s="4">
        <f>'Enhanced Basket_AUTOLOAD'!H4119</f>
        <v>0</v>
      </c>
      <c r="B4119" s="4" t="str">
        <f t="shared" si="775"/>
        <v>SELL</v>
      </c>
      <c r="C4119" s="4" t="s">
        <v>29</v>
      </c>
      <c r="D4119" s="4" t="str">
        <f t="shared" si="776"/>
        <v>MT</v>
      </c>
      <c r="E4119" s="4" t="str">
        <f t="shared" si="777"/>
      </c>
      <c r="F4119" s="4" t="str">
        <f t="shared" si="778"/>
        <v>CIL LOAD</v>
      </c>
      <c r="G4119" s="4">
        <f t="shared" si="779"/>
        <v>0</v>
      </c>
      <c r="H4119" s="4" t="e">
        <f t="shared" si="780"/>
        <v>#N/A</v>
      </c>
      <c r="I4119" s="4" t="e">
        <f>_xll.BDP(AG4119&amp;" equity","crncy_adj_px_last","eqy_fund_crncy=usd")</f>
        <v>#NAME?</v>
      </c>
      <c r="J4119" s="4" t="str">
        <f t="shared" si="781"/>
      </c>
      <c r="AA4119" s="4">
        <f t="shared" si="782"/>
        <v>0</v>
      </c>
      <c r="AB4119" s="4">
        <f>'Enhanced Basket_AUTOLOAD'!T4119</f>
        <v>0</v>
      </c>
      <c r="AC4119" s="4">
        <f>'Enhanced Basket_AUTOLOAD'!M4119</f>
        <v>0</v>
      </c>
      <c r="AD4119" s="4">
        <f>'Enhanced Basket_AUTOLOAD'!L4119</f>
        <v>0</v>
      </c>
      <c r="AE4119" s="4">
        <f>'Enhanced Basket_AUTOLOAD'!Z4119</f>
        <v>0</v>
      </c>
      <c r="AF4119" s="4">
        <f>'Enhanced Basket_AUTOLOAD'!AB4119</f>
        <v>0</v>
      </c>
      <c r="AG4119" s="4" t="e">
        <f>VLOOKUP(AJ4119,'Ticker Mapping'!$I$3:$M$6706,5,0)</f>
        <v>#N/A</v>
      </c>
      <c r="AH4119" s="4" t="e">
        <f>_xll.BDP(AK4119&amp;" SEDOL","TICKER_AND_EXCH_CODE")</f>
        <v>#NAME?</v>
      </c>
      <c r="AI4119" s="4" t="e">
        <f t="shared" si="783"/>
        <v>#N/A</v>
      </c>
      <c r="AJ4119" s="4">
        <f>'Enhanced Basket_AUTOLOAD'!P4119</f>
        <v>0</v>
      </c>
      <c r="AK4119" s="4">
        <f>'Enhanced Basket_AUTOLOAD'!Q4119</f>
        <v>0</v>
      </c>
      <c r="AL4119" s="4">
        <f>'Enhanced Basket_AUTOLOAD'!Y4119</f>
        <v>0</v>
      </c>
      <c r="AM4119" s="4" t="e">
        <f t="shared" si="784"/>
        <v>#N/A</v>
      </c>
      <c r="AN4119" s="4" t="str">
        <f t="shared" si="785"/>
        <v>NO</v>
      </c>
      <c r="AO4119" s="4" t="str">
        <f t="shared" si="786"/>
        <v>Cash-in-Lieu</v>
      </c>
    </row>
    <row r="4120" ht="15" customHeight="1" s="4" customFormat="1">
      <c r="A4120" s="4">
        <f>'Enhanced Basket_AUTOLOAD'!H4120</f>
        <v>0</v>
      </c>
      <c r="B4120" s="4" t="str">
        <f t="shared" si="775"/>
        <v>SELL</v>
      </c>
      <c r="C4120" s="4" t="s">
        <v>29</v>
      </c>
      <c r="D4120" s="4" t="str">
        <f t="shared" si="776"/>
        <v>MT</v>
      </c>
      <c r="E4120" s="4" t="str">
        <f t="shared" si="777"/>
      </c>
      <c r="F4120" s="4" t="str">
        <f t="shared" si="778"/>
        <v>CIL LOAD</v>
      </c>
      <c r="G4120" s="4">
        <f t="shared" si="779"/>
        <v>0</v>
      </c>
      <c r="H4120" s="4" t="e">
        <f t="shared" si="780"/>
        <v>#N/A</v>
      </c>
      <c r="I4120" s="4" t="e">
        <f>_xll.BDP(AG4120&amp;" equity","crncy_adj_px_last","eqy_fund_crncy=usd")</f>
        <v>#NAME?</v>
      </c>
      <c r="J4120" s="4" t="str">
        <f t="shared" si="781"/>
      </c>
      <c r="AA4120" s="4">
        <f t="shared" si="782"/>
        <v>0</v>
      </c>
      <c r="AB4120" s="4">
        <f>'Enhanced Basket_AUTOLOAD'!T4120</f>
        <v>0</v>
      </c>
      <c r="AC4120" s="4">
        <f>'Enhanced Basket_AUTOLOAD'!M4120</f>
        <v>0</v>
      </c>
      <c r="AD4120" s="4">
        <f>'Enhanced Basket_AUTOLOAD'!L4120</f>
        <v>0</v>
      </c>
      <c r="AE4120" s="4">
        <f>'Enhanced Basket_AUTOLOAD'!Z4120</f>
        <v>0</v>
      </c>
      <c r="AF4120" s="4">
        <f>'Enhanced Basket_AUTOLOAD'!AB4120</f>
        <v>0</v>
      </c>
      <c r="AG4120" s="4" t="e">
        <f>VLOOKUP(AJ4120,'Ticker Mapping'!$I$3:$M$6706,5,0)</f>
        <v>#N/A</v>
      </c>
      <c r="AH4120" s="4" t="e">
        <f>_xll.BDP(AK4120&amp;" SEDOL","TICKER_AND_EXCH_CODE")</f>
        <v>#NAME?</v>
      </c>
      <c r="AI4120" s="4" t="e">
        <f t="shared" si="783"/>
        <v>#N/A</v>
      </c>
      <c r="AJ4120" s="4">
        <f>'Enhanced Basket_AUTOLOAD'!P4120</f>
        <v>0</v>
      </c>
      <c r="AK4120" s="4">
        <f>'Enhanced Basket_AUTOLOAD'!Q4120</f>
        <v>0</v>
      </c>
      <c r="AL4120" s="4">
        <f>'Enhanced Basket_AUTOLOAD'!Y4120</f>
        <v>0</v>
      </c>
      <c r="AM4120" s="4" t="e">
        <f t="shared" si="784"/>
        <v>#N/A</v>
      </c>
      <c r="AN4120" s="4" t="str">
        <f t="shared" si="785"/>
        <v>NO</v>
      </c>
      <c r="AO4120" s="4" t="str">
        <f t="shared" si="786"/>
        <v>Cash-in-Lieu</v>
      </c>
    </row>
    <row r="4121" ht="15" customHeight="1" s="4" customFormat="1">
      <c r="A4121" s="4">
        <f>'Enhanced Basket_AUTOLOAD'!H4121</f>
        <v>0</v>
      </c>
      <c r="B4121" s="4" t="str">
        <f t="shared" si="775"/>
        <v>SELL</v>
      </c>
      <c r="C4121" s="4" t="s">
        <v>29</v>
      </c>
      <c r="D4121" s="4" t="str">
        <f t="shared" si="776"/>
        <v>MT</v>
      </c>
      <c r="E4121" s="4" t="str">
        <f t="shared" si="777"/>
      </c>
      <c r="F4121" s="4" t="str">
        <f t="shared" si="778"/>
        <v>CIL LOAD</v>
      </c>
      <c r="G4121" s="4">
        <f t="shared" si="779"/>
        <v>0</v>
      </c>
      <c r="H4121" s="4" t="e">
        <f t="shared" si="780"/>
        <v>#N/A</v>
      </c>
      <c r="I4121" s="4" t="e">
        <f>_xll.BDP(AG4121&amp;" equity","crncy_adj_px_last","eqy_fund_crncy=usd")</f>
        <v>#NAME?</v>
      </c>
      <c r="J4121" s="4" t="str">
        <f t="shared" si="781"/>
      </c>
      <c r="AA4121" s="4">
        <f t="shared" si="782"/>
        <v>0</v>
      </c>
      <c r="AB4121" s="4">
        <f>'Enhanced Basket_AUTOLOAD'!T4121</f>
        <v>0</v>
      </c>
      <c r="AC4121" s="4">
        <f>'Enhanced Basket_AUTOLOAD'!M4121</f>
        <v>0</v>
      </c>
      <c r="AD4121" s="4">
        <f>'Enhanced Basket_AUTOLOAD'!L4121</f>
        <v>0</v>
      </c>
      <c r="AE4121" s="4">
        <f>'Enhanced Basket_AUTOLOAD'!Z4121</f>
        <v>0</v>
      </c>
      <c r="AF4121" s="4">
        <f>'Enhanced Basket_AUTOLOAD'!AB4121</f>
        <v>0</v>
      </c>
      <c r="AG4121" s="4" t="e">
        <f>VLOOKUP(AJ4121,'Ticker Mapping'!$I$3:$M$6706,5,0)</f>
        <v>#N/A</v>
      </c>
      <c r="AH4121" s="4" t="e">
        <f>_xll.BDP(AK4121&amp;" SEDOL","TICKER_AND_EXCH_CODE")</f>
        <v>#NAME?</v>
      </c>
      <c r="AI4121" s="4" t="e">
        <f t="shared" si="783"/>
        <v>#N/A</v>
      </c>
      <c r="AJ4121" s="4">
        <f>'Enhanced Basket_AUTOLOAD'!P4121</f>
        <v>0</v>
      </c>
      <c r="AK4121" s="4">
        <f>'Enhanced Basket_AUTOLOAD'!Q4121</f>
        <v>0</v>
      </c>
      <c r="AL4121" s="4">
        <f>'Enhanced Basket_AUTOLOAD'!Y4121</f>
        <v>0</v>
      </c>
      <c r="AM4121" s="4" t="e">
        <f t="shared" si="784"/>
        <v>#N/A</v>
      </c>
      <c r="AN4121" s="4" t="str">
        <f t="shared" si="785"/>
        <v>NO</v>
      </c>
      <c r="AO4121" s="4" t="str">
        <f t="shared" si="786"/>
        <v>Cash-in-Lieu</v>
      </c>
    </row>
    <row r="4122" ht="15" customHeight="1" s="4" customFormat="1">
      <c r="A4122" s="4">
        <f>'Enhanced Basket_AUTOLOAD'!H4122</f>
        <v>0</v>
      </c>
      <c r="B4122" s="4" t="str">
        <f t="shared" si="775"/>
        <v>SELL</v>
      </c>
      <c r="C4122" s="4" t="s">
        <v>29</v>
      </c>
      <c r="D4122" s="4" t="str">
        <f t="shared" si="776"/>
        <v>MT</v>
      </c>
      <c r="E4122" s="4" t="str">
        <f t="shared" si="777"/>
      </c>
      <c r="F4122" s="4" t="str">
        <f t="shared" si="778"/>
        <v>CIL LOAD</v>
      </c>
      <c r="G4122" s="4">
        <f t="shared" si="779"/>
        <v>0</v>
      </c>
      <c r="H4122" s="4" t="e">
        <f t="shared" si="780"/>
        <v>#N/A</v>
      </c>
      <c r="I4122" s="4" t="e">
        <f>_xll.BDP(AG4122&amp;" equity","crncy_adj_px_last","eqy_fund_crncy=usd")</f>
        <v>#NAME?</v>
      </c>
      <c r="J4122" s="4" t="str">
        <f t="shared" si="781"/>
      </c>
      <c r="AA4122" s="4">
        <f t="shared" si="782"/>
        <v>0</v>
      </c>
      <c r="AB4122" s="4">
        <f>'Enhanced Basket_AUTOLOAD'!T4122</f>
        <v>0</v>
      </c>
      <c r="AC4122" s="4">
        <f>'Enhanced Basket_AUTOLOAD'!M4122</f>
        <v>0</v>
      </c>
      <c r="AD4122" s="4">
        <f>'Enhanced Basket_AUTOLOAD'!L4122</f>
        <v>0</v>
      </c>
      <c r="AE4122" s="4">
        <f>'Enhanced Basket_AUTOLOAD'!Z4122</f>
        <v>0</v>
      </c>
      <c r="AF4122" s="4">
        <f>'Enhanced Basket_AUTOLOAD'!AB4122</f>
        <v>0</v>
      </c>
      <c r="AG4122" s="4" t="e">
        <f>VLOOKUP(AJ4122,'Ticker Mapping'!$I$3:$M$6706,5,0)</f>
        <v>#N/A</v>
      </c>
      <c r="AH4122" s="4" t="e">
        <f>_xll.BDP(AK4122&amp;" SEDOL","TICKER_AND_EXCH_CODE")</f>
        <v>#NAME?</v>
      </c>
      <c r="AI4122" s="4" t="e">
        <f t="shared" si="783"/>
        <v>#N/A</v>
      </c>
      <c r="AJ4122" s="4">
        <f>'Enhanced Basket_AUTOLOAD'!P4122</f>
        <v>0</v>
      </c>
      <c r="AK4122" s="4">
        <f>'Enhanced Basket_AUTOLOAD'!Q4122</f>
        <v>0</v>
      </c>
      <c r="AL4122" s="4">
        <f>'Enhanced Basket_AUTOLOAD'!Y4122</f>
        <v>0</v>
      </c>
      <c r="AM4122" s="4" t="e">
        <f t="shared" si="784"/>
        <v>#N/A</v>
      </c>
      <c r="AN4122" s="4" t="str">
        <f t="shared" si="785"/>
        <v>NO</v>
      </c>
      <c r="AO4122" s="4" t="str">
        <f t="shared" si="786"/>
        <v>Cash-in-Lieu</v>
      </c>
    </row>
    <row r="4123" ht="15" customHeight="1" s="4" customFormat="1">
      <c r="A4123" s="4">
        <f>'Enhanced Basket_AUTOLOAD'!H4123</f>
        <v>0</v>
      </c>
      <c r="B4123" s="4" t="str">
        <f t="shared" si="775"/>
        <v>SELL</v>
      </c>
      <c r="C4123" s="4" t="s">
        <v>29</v>
      </c>
      <c r="D4123" s="4" t="str">
        <f t="shared" si="776"/>
        <v>MT</v>
      </c>
      <c r="E4123" s="4" t="str">
        <f t="shared" si="777"/>
      </c>
      <c r="F4123" s="4" t="str">
        <f t="shared" si="778"/>
        <v>CIL LOAD</v>
      </c>
      <c r="G4123" s="4">
        <f t="shared" si="779"/>
        <v>0</v>
      </c>
      <c r="H4123" s="4" t="e">
        <f t="shared" si="780"/>
        <v>#N/A</v>
      </c>
      <c r="I4123" s="4" t="e">
        <f>_xll.BDP(AG4123&amp;" equity","crncy_adj_px_last","eqy_fund_crncy=usd")</f>
        <v>#NAME?</v>
      </c>
      <c r="J4123" s="4" t="str">
        <f t="shared" si="781"/>
      </c>
      <c r="AA4123" s="4">
        <f t="shared" si="782"/>
        <v>0</v>
      </c>
      <c r="AB4123" s="4">
        <f>'Enhanced Basket_AUTOLOAD'!T4123</f>
        <v>0</v>
      </c>
      <c r="AC4123" s="4">
        <f>'Enhanced Basket_AUTOLOAD'!M4123</f>
        <v>0</v>
      </c>
      <c r="AD4123" s="4">
        <f>'Enhanced Basket_AUTOLOAD'!L4123</f>
        <v>0</v>
      </c>
      <c r="AE4123" s="4">
        <f>'Enhanced Basket_AUTOLOAD'!Z4123</f>
        <v>0</v>
      </c>
      <c r="AF4123" s="4">
        <f>'Enhanced Basket_AUTOLOAD'!AB4123</f>
        <v>0</v>
      </c>
      <c r="AG4123" s="4" t="e">
        <f>VLOOKUP(AJ4123,'Ticker Mapping'!$I$3:$M$6706,5,0)</f>
        <v>#N/A</v>
      </c>
      <c r="AH4123" s="4" t="e">
        <f>_xll.BDP(AK4123&amp;" SEDOL","TICKER_AND_EXCH_CODE")</f>
        <v>#NAME?</v>
      </c>
      <c r="AI4123" s="4" t="e">
        <f t="shared" si="783"/>
        <v>#N/A</v>
      </c>
      <c r="AJ4123" s="4">
        <f>'Enhanced Basket_AUTOLOAD'!P4123</f>
        <v>0</v>
      </c>
      <c r="AK4123" s="4">
        <f>'Enhanced Basket_AUTOLOAD'!Q4123</f>
        <v>0</v>
      </c>
      <c r="AL4123" s="4">
        <f>'Enhanced Basket_AUTOLOAD'!Y4123</f>
        <v>0</v>
      </c>
      <c r="AM4123" s="4" t="e">
        <f t="shared" si="784"/>
        <v>#N/A</v>
      </c>
      <c r="AN4123" s="4" t="str">
        <f t="shared" si="785"/>
        <v>NO</v>
      </c>
      <c r="AO4123" s="4" t="str">
        <f t="shared" si="786"/>
        <v>Cash-in-Lieu</v>
      </c>
    </row>
    <row r="4124" ht="15" customHeight="1" s="4" customFormat="1">
      <c r="A4124" s="4">
        <f>'Enhanced Basket_AUTOLOAD'!H4124</f>
        <v>0</v>
      </c>
      <c r="B4124" s="4" t="str">
        <f t="shared" si="775"/>
        <v>SELL</v>
      </c>
      <c r="C4124" s="4" t="s">
        <v>29</v>
      </c>
      <c r="D4124" s="4" t="str">
        <f t="shared" si="776"/>
        <v>MT</v>
      </c>
      <c r="E4124" s="4" t="str">
        <f t="shared" si="777"/>
      </c>
      <c r="F4124" s="4" t="str">
        <f t="shared" si="778"/>
        <v>CIL LOAD</v>
      </c>
      <c r="G4124" s="4">
        <f t="shared" si="779"/>
        <v>0</v>
      </c>
      <c r="H4124" s="4" t="e">
        <f t="shared" si="780"/>
        <v>#N/A</v>
      </c>
      <c r="I4124" s="4" t="e">
        <f>_xll.BDP(AG4124&amp;" equity","crncy_adj_px_last","eqy_fund_crncy=usd")</f>
        <v>#NAME?</v>
      </c>
      <c r="J4124" s="4" t="str">
        <f t="shared" si="781"/>
      </c>
      <c r="AA4124" s="4">
        <f t="shared" si="782"/>
        <v>0</v>
      </c>
      <c r="AB4124" s="4">
        <f>'Enhanced Basket_AUTOLOAD'!T4124</f>
        <v>0</v>
      </c>
      <c r="AC4124" s="4">
        <f>'Enhanced Basket_AUTOLOAD'!M4124</f>
        <v>0</v>
      </c>
      <c r="AD4124" s="4">
        <f>'Enhanced Basket_AUTOLOAD'!L4124</f>
        <v>0</v>
      </c>
      <c r="AE4124" s="4">
        <f>'Enhanced Basket_AUTOLOAD'!Z4124</f>
        <v>0</v>
      </c>
      <c r="AF4124" s="4">
        <f>'Enhanced Basket_AUTOLOAD'!AB4124</f>
        <v>0</v>
      </c>
      <c r="AG4124" s="4" t="e">
        <f>VLOOKUP(AJ4124,'Ticker Mapping'!$I$3:$M$6706,5,0)</f>
        <v>#N/A</v>
      </c>
      <c r="AH4124" s="4" t="e">
        <f>_xll.BDP(AK4124&amp;" SEDOL","TICKER_AND_EXCH_CODE")</f>
        <v>#NAME?</v>
      </c>
      <c r="AI4124" s="4" t="e">
        <f t="shared" si="783"/>
        <v>#N/A</v>
      </c>
      <c r="AJ4124" s="4">
        <f>'Enhanced Basket_AUTOLOAD'!P4124</f>
        <v>0</v>
      </c>
      <c r="AK4124" s="4">
        <f>'Enhanced Basket_AUTOLOAD'!Q4124</f>
        <v>0</v>
      </c>
      <c r="AL4124" s="4">
        <f>'Enhanced Basket_AUTOLOAD'!Y4124</f>
        <v>0</v>
      </c>
      <c r="AM4124" s="4" t="e">
        <f t="shared" si="784"/>
        <v>#N/A</v>
      </c>
      <c r="AN4124" s="4" t="str">
        <f t="shared" si="785"/>
        <v>NO</v>
      </c>
      <c r="AO4124" s="4" t="str">
        <f t="shared" si="786"/>
        <v>Cash-in-Lieu</v>
      </c>
    </row>
    <row r="4125" ht="15" customHeight="1" s="4" customFormat="1">
      <c r="A4125" s="4">
        <f>'Enhanced Basket_AUTOLOAD'!H4125</f>
        <v>0</v>
      </c>
      <c r="B4125" s="4" t="str">
        <f t="shared" si="775"/>
        <v>SELL</v>
      </c>
      <c r="C4125" s="4" t="s">
        <v>29</v>
      </c>
      <c r="D4125" s="4" t="str">
        <f t="shared" si="776"/>
        <v>MT</v>
      </c>
      <c r="E4125" s="4" t="str">
        <f t="shared" si="777"/>
      </c>
      <c r="F4125" s="4" t="str">
        <f t="shared" si="778"/>
        <v>CIL LOAD</v>
      </c>
      <c r="G4125" s="4">
        <f t="shared" si="779"/>
        <v>0</v>
      </c>
      <c r="H4125" s="4" t="e">
        <f t="shared" si="780"/>
        <v>#N/A</v>
      </c>
      <c r="I4125" s="4" t="e">
        <f>_xll.BDP(AG4125&amp;" equity","crncy_adj_px_last","eqy_fund_crncy=usd")</f>
        <v>#NAME?</v>
      </c>
      <c r="J4125" s="4" t="str">
        <f t="shared" si="781"/>
      </c>
      <c r="AA4125" s="4">
        <f t="shared" si="782"/>
        <v>0</v>
      </c>
      <c r="AB4125" s="4">
        <f>'Enhanced Basket_AUTOLOAD'!T4125</f>
        <v>0</v>
      </c>
      <c r="AC4125" s="4">
        <f>'Enhanced Basket_AUTOLOAD'!M4125</f>
        <v>0</v>
      </c>
      <c r="AD4125" s="4">
        <f>'Enhanced Basket_AUTOLOAD'!L4125</f>
        <v>0</v>
      </c>
      <c r="AE4125" s="4">
        <f>'Enhanced Basket_AUTOLOAD'!Z4125</f>
        <v>0</v>
      </c>
      <c r="AF4125" s="4">
        <f>'Enhanced Basket_AUTOLOAD'!AB4125</f>
        <v>0</v>
      </c>
      <c r="AG4125" s="4" t="e">
        <f>VLOOKUP(AJ4125,'Ticker Mapping'!$I$3:$M$6706,5,0)</f>
        <v>#N/A</v>
      </c>
      <c r="AH4125" s="4" t="e">
        <f>_xll.BDP(AK4125&amp;" SEDOL","TICKER_AND_EXCH_CODE")</f>
        <v>#NAME?</v>
      </c>
      <c r="AI4125" s="4" t="e">
        <f t="shared" si="783"/>
        <v>#N/A</v>
      </c>
      <c r="AJ4125" s="4">
        <f>'Enhanced Basket_AUTOLOAD'!P4125</f>
        <v>0</v>
      </c>
      <c r="AK4125" s="4">
        <f>'Enhanced Basket_AUTOLOAD'!Q4125</f>
        <v>0</v>
      </c>
      <c r="AL4125" s="4">
        <f>'Enhanced Basket_AUTOLOAD'!Y4125</f>
        <v>0</v>
      </c>
      <c r="AM4125" s="4" t="e">
        <f t="shared" si="784"/>
        <v>#N/A</v>
      </c>
      <c r="AN4125" s="4" t="str">
        <f t="shared" si="785"/>
        <v>NO</v>
      </c>
      <c r="AO4125" s="4" t="str">
        <f t="shared" si="786"/>
        <v>Cash-in-Lieu</v>
      </c>
    </row>
    <row r="4126" ht="15" customHeight="1" s="4" customFormat="1">
      <c r="A4126" s="4">
        <f>'Enhanced Basket_AUTOLOAD'!H4126</f>
        <v>0</v>
      </c>
      <c r="B4126" s="4" t="str">
        <f t="shared" si="775"/>
        <v>SELL</v>
      </c>
      <c r="C4126" s="4" t="s">
        <v>29</v>
      </c>
      <c r="D4126" s="4" t="str">
        <f t="shared" si="776"/>
        <v>MT</v>
      </c>
      <c r="E4126" s="4" t="str">
        <f t="shared" si="777"/>
      </c>
      <c r="F4126" s="4" t="str">
        <f t="shared" si="778"/>
        <v>CIL LOAD</v>
      </c>
      <c r="G4126" s="4">
        <f t="shared" si="779"/>
        <v>0</v>
      </c>
      <c r="H4126" s="4" t="e">
        <f t="shared" si="780"/>
        <v>#N/A</v>
      </c>
      <c r="I4126" s="4" t="e">
        <f>_xll.BDP(AG4126&amp;" equity","crncy_adj_px_last","eqy_fund_crncy=usd")</f>
        <v>#NAME?</v>
      </c>
      <c r="J4126" s="4" t="str">
        <f t="shared" si="781"/>
      </c>
      <c r="AA4126" s="4">
        <f t="shared" si="782"/>
        <v>0</v>
      </c>
      <c r="AB4126" s="4">
        <f>'Enhanced Basket_AUTOLOAD'!T4126</f>
        <v>0</v>
      </c>
      <c r="AC4126" s="4">
        <f>'Enhanced Basket_AUTOLOAD'!M4126</f>
        <v>0</v>
      </c>
      <c r="AD4126" s="4">
        <f>'Enhanced Basket_AUTOLOAD'!L4126</f>
        <v>0</v>
      </c>
      <c r="AE4126" s="4">
        <f>'Enhanced Basket_AUTOLOAD'!Z4126</f>
        <v>0</v>
      </c>
      <c r="AF4126" s="4">
        <f>'Enhanced Basket_AUTOLOAD'!AB4126</f>
        <v>0</v>
      </c>
      <c r="AG4126" s="4" t="e">
        <f>VLOOKUP(AJ4126,'Ticker Mapping'!$I$3:$M$6706,5,0)</f>
        <v>#N/A</v>
      </c>
      <c r="AH4126" s="4" t="e">
        <f>_xll.BDP(AK4126&amp;" SEDOL","TICKER_AND_EXCH_CODE")</f>
        <v>#NAME?</v>
      </c>
      <c r="AI4126" s="4" t="e">
        <f t="shared" si="783"/>
        <v>#N/A</v>
      </c>
      <c r="AJ4126" s="4">
        <f>'Enhanced Basket_AUTOLOAD'!P4126</f>
        <v>0</v>
      </c>
      <c r="AK4126" s="4">
        <f>'Enhanced Basket_AUTOLOAD'!Q4126</f>
        <v>0</v>
      </c>
      <c r="AL4126" s="4">
        <f>'Enhanced Basket_AUTOLOAD'!Y4126</f>
        <v>0</v>
      </c>
      <c r="AM4126" s="4" t="e">
        <f t="shared" si="784"/>
        <v>#N/A</v>
      </c>
      <c r="AN4126" s="4" t="str">
        <f t="shared" si="785"/>
        <v>NO</v>
      </c>
      <c r="AO4126" s="4" t="str">
        <f t="shared" si="786"/>
        <v>Cash-in-Lieu</v>
      </c>
    </row>
    <row r="4127" ht="15" customHeight="1" s="4" customFormat="1">
      <c r="A4127" s="4">
        <f>'Enhanced Basket_AUTOLOAD'!H4127</f>
        <v>0</v>
      </c>
      <c r="B4127" s="4" t="str">
        <f t="shared" si="775"/>
        <v>SELL</v>
      </c>
      <c r="C4127" s="4" t="s">
        <v>29</v>
      </c>
      <c r="D4127" s="4" t="str">
        <f t="shared" si="776"/>
        <v>MT</v>
      </c>
      <c r="E4127" s="4" t="str">
        <f t="shared" si="777"/>
      </c>
      <c r="F4127" s="4" t="str">
        <f t="shared" si="778"/>
        <v>CIL LOAD</v>
      </c>
      <c r="G4127" s="4">
        <f t="shared" si="779"/>
        <v>0</v>
      </c>
      <c r="H4127" s="4" t="e">
        <f t="shared" si="780"/>
        <v>#N/A</v>
      </c>
      <c r="I4127" s="4" t="e">
        <f>_xll.BDP(AG4127&amp;" equity","crncy_adj_px_last","eqy_fund_crncy=usd")</f>
        <v>#NAME?</v>
      </c>
      <c r="J4127" s="4" t="str">
        <f t="shared" si="781"/>
      </c>
      <c r="AA4127" s="4">
        <f t="shared" si="782"/>
        <v>0</v>
      </c>
      <c r="AB4127" s="4">
        <f>'Enhanced Basket_AUTOLOAD'!T4127</f>
        <v>0</v>
      </c>
      <c r="AC4127" s="4">
        <f>'Enhanced Basket_AUTOLOAD'!M4127</f>
        <v>0</v>
      </c>
      <c r="AD4127" s="4">
        <f>'Enhanced Basket_AUTOLOAD'!L4127</f>
        <v>0</v>
      </c>
      <c r="AE4127" s="4">
        <f>'Enhanced Basket_AUTOLOAD'!Z4127</f>
        <v>0</v>
      </c>
      <c r="AF4127" s="4">
        <f>'Enhanced Basket_AUTOLOAD'!AB4127</f>
        <v>0</v>
      </c>
      <c r="AG4127" s="4" t="e">
        <f>VLOOKUP(AJ4127,'Ticker Mapping'!$I$3:$M$6706,5,0)</f>
        <v>#N/A</v>
      </c>
      <c r="AH4127" s="4" t="e">
        <f>_xll.BDP(AK4127&amp;" SEDOL","TICKER_AND_EXCH_CODE")</f>
        <v>#NAME?</v>
      </c>
      <c r="AI4127" s="4" t="e">
        <f t="shared" si="783"/>
        <v>#N/A</v>
      </c>
      <c r="AJ4127" s="4">
        <f>'Enhanced Basket_AUTOLOAD'!P4127</f>
        <v>0</v>
      </c>
      <c r="AK4127" s="4">
        <f>'Enhanced Basket_AUTOLOAD'!Q4127</f>
        <v>0</v>
      </c>
      <c r="AL4127" s="4">
        <f>'Enhanced Basket_AUTOLOAD'!Y4127</f>
        <v>0</v>
      </c>
      <c r="AM4127" s="4" t="e">
        <f t="shared" si="784"/>
        <v>#N/A</v>
      </c>
      <c r="AN4127" s="4" t="str">
        <f t="shared" si="785"/>
        <v>NO</v>
      </c>
      <c r="AO4127" s="4" t="str">
        <f t="shared" si="786"/>
        <v>Cash-in-Lieu</v>
      </c>
    </row>
    <row r="4128" ht="15" customHeight="1" s="4" customFormat="1">
      <c r="A4128" s="4">
        <f>'Enhanced Basket_AUTOLOAD'!H4128</f>
        <v>0</v>
      </c>
      <c r="B4128" s="4" t="str">
        <f t="shared" si="775"/>
        <v>SELL</v>
      </c>
      <c r="C4128" s="4" t="s">
        <v>29</v>
      </c>
      <c r="D4128" s="4" t="str">
        <f t="shared" si="776"/>
        <v>MT</v>
      </c>
      <c r="E4128" s="4" t="str">
        <f t="shared" si="777"/>
      </c>
      <c r="F4128" s="4" t="str">
        <f t="shared" si="778"/>
        <v>CIL LOAD</v>
      </c>
      <c r="G4128" s="4">
        <f t="shared" si="779"/>
        <v>0</v>
      </c>
      <c r="H4128" s="4" t="e">
        <f t="shared" si="780"/>
        <v>#N/A</v>
      </c>
      <c r="I4128" s="4" t="e">
        <f>_xll.BDP(AG4128&amp;" equity","crncy_adj_px_last","eqy_fund_crncy=usd")</f>
        <v>#NAME?</v>
      </c>
      <c r="J4128" s="4" t="str">
        <f t="shared" si="781"/>
      </c>
      <c r="AA4128" s="4">
        <f t="shared" si="782"/>
        <v>0</v>
      </c>
      <c r="AB4128" s="4">
        <f>'Enhanced Basket_AUTOLOAD'!T4128</f>
        <v>0</v>
      </c>
      <c r="AC4128" s="4">
        <f>'Enhanced Basket_AUTOLOAD'!M4128</f>
        <v>0</v>
      </c>
      <c r="AD4128" s="4">
        <f>'Enhanced Basket_AUTOLOAD'!L4128</f>
        <v>0</v>
      </c>
      <c r="AE4128" s="4">
        <f>'Enhanced Basket_AUTOLOAD'!Z4128</f>
        <v>0</v>
      </c>
      <c r="AF4128" s="4">
        <f>'Enhanced Basket_AUTOLOAD'!AB4128</f>
        <v>0</v>
      </c>
      <c r="AG4128" s="4" t="e">
        <f>VLOOKUP(AJ4128,'Ticker Mapping'!$I$3:$M$6706,5,0)</f>
        <v>#N/A</v>
      </c>
      <c r="AH4128" s="4" t="e">
        <f>_xll.BDP(AK4128&amp;" SEDOL","TICKER_AND_EXCH_CODE")</f>
        <v>#NAME?</v>
      </c>
      <c r="AI4128" s="4" t="e">
        <f t="shared" si="783"/>
        <v>#N/A</v>
      </c>
      <c r="AJ4128" s="4">
        <f>'Enhanced Basket_AUTOLOAD'!P4128</f>
        <v>0</v>
      </c>
      <c r="AK4128" s="4">
        <f>'Enhanced Basket_AUTOLOAD'!Q4128</f>
        <v>0</v>
      </c>
      <c r="AL4128" s="4">
        <f>'Enhanced Basket_AUTOLOAD'!Y4128</f>
        <v>0</v>
      </c>
      <c r="AM4128" s="4" t="e">
        <f t="shared" si="784"/>
        <v>#N/A</v>
      </c>
      <c r="AN4128" s="4" t="str">
        <f t="shared" si="785"/>
        <v>NO</v>
      </c>
      <c r="AO4128" s="4" t="str">
        <f t="shared" si="786"/>
        <v>Cash-in-Lieu</v>
      </c>
    </row>
    <row r="4129" ht="15" customHeight="1" s="4" customFormat="1">
      <c r="A4129" s="4">
        <f>'Enhanced Basket_AUTOLOAD'!H4129</f>
        <v>0</v>
      </c>
      <c r="B4129" s="4" t="str">
        <f t="shared" si="775"/>
        <v>SELL</v>
      </c>
      <c r="C4129" s="4" t="s">
        <v>29</v>
      </c>
      <c r="D4129" s="4" t="str">
        <f t="shared" si="776"/>
        <v>MT</v>
      </c>
      <c r="E4129" s="4" t="str">
        <f t="shared" si="777"/>
      </c>
      <c r="F4129" s="4" t="str">
        <f t="shared" si="778"/>
        <v>CIL LOAD</v>
      </c>
      <c r="G4129" s="4">
        <f t="shared" si="779"/>
        <v>0</v>
      </c>
      <c r="H4129" s="4" t="e">
        <f t="shared" si="780"/>
        <v>#N/A</v>
      </c>
      <c r="I4129" s="4" t="e">
        <f>_xll.BDP(AG4129&amp;" equity","crncy_adj_px_last","eqy_fund_crncy=usd")</f>
        <v>#NAME?</v>
      </c>
      <c r="J4129" s="4" t="str">
        <f t="shared" si="781"/>
      </c>
      <c r="AA4129" s="4">
        <f t="shared" si="782"/>
        <v>0</v>
      </c>
      <c r="AB4129" s="4">
        <f>'Enhanced Basket_AUTOLOAD'!T4129</f>
        <v>0</v>
      </c>
      <c r="AC4129" s="4">
        <f>'Enhanced Basket_AUTOLOAD'!M4129</f>
        <v>0</v>
      </c>
      <c r="AD4129" s="4">
        <f>'Enhanced Basket_AUTOLOAD'!L4129</f>
        <v>0</v>
      </c>
      <c r="AE4129" s="4">
        <f>'Enhanced Basket_AUTOLOAD'!Z4129</f>
        <v>0</v>
      </c>
      <c r="AF4129" s="4">
        <f>'Enhanced Basket_AUTOLOAD'!AB4129</f>
        <v>0</v>
      </c>
      <c r="AG4129" s="4" t="e">
        <f>VLOOKUP(AJ4129,'Ticker Mapping'!$I$3:$M$6706,5,0)</f>
        <v>#N/A</v>
      </c>
      <c r="AH4129" s="4" t="e">
        <f>_xll.BDP(AK4129&amp;" SEDOL","TICKER_AND_EXCH_CODE")</f>
        <v>#NAME?</v>
      </c>
      <c r="AI4129" s="4" t="e">
        <f t="shared" si="783"/>
        <v>#N/A</v>
      </c>
      <c r="AJ4129" s="4">
        <f>'Enhanced Basket_AUTOLOAD'!P4129</f>
        <v>0</v>
      </c>
      <c r="AK4129" s="4">
        <f>'Enhanced Basket_AUTOLOAD'!Q4129</f>
        <v>0</v>
      </c>
      <c r="AL4129" s="4">
        <f>'Enhanced Basket_AUTOLOAD'!Y4129</f>
        <v>0</v>
      </c>
      <c r="AM4129" s="4" t="e">
        <f t="shared" si="784"/>
        <v>#N/A</v>
      </c>
      <c r="AN4129" s="4" t="str">
        <f t="shared" si="785"/>
        <v>NO</v>
      </c>
      <c r="AO4129" s="4" t="str">
        <f t="shared" si="786"/>
        <v>Cash-in-Lieu</v>
      </c>
    </row>
    <row r="4130" ht="15" customHeight="1" s="4" customFormat="1">
      <c r="A4130" s="4">
        <f>'Enhanced Basket_AUTOLOAD'!H4130</f>
        <v>0</v>
      </c>
      <c r="B4130" s="4" t="str">
        <f t="shared" si="775"/>
        <v>SELL</v>
      </c>
      <c r="C4130" s="4" t="s">
        <v>29</v>
      </c>
      <c r="D4130" s="4" t="str">
        <f t="shared" si="776"/>
        <v>MT</v>
      </c>
      <c r="E4130" s="4" t="str">
        <f t="shared" si="777"/>
      </c>
      <c r="F4130" s="4" t="str">
        <f t="shared" si="778"/>
        <v>CIL LOAD</v>
      </c>
      <c r="G4130" s="4">
        <f t="shared" si="779"/>
        <v>0</v>
      </c>
      <c r="H4130" s="4" t="e">
        <f t="shared" si="780"/>
        <v>#N/A</v>
      </c>
      <c r="I4130" s="4" t="e">
        <f>_xll.BDP(AG4130&amp;" equity","crncy_adj_px_last","eqy_fund_crncy=usd")</f>
        <v>#NAME?</v>
      </c>
      <c r="J4130" s="4" t="str">
        <f t="shared" si="781"/>
      </c>
      <c r="AA4130" s="4">
        <f t="shared" si="782"/>
        <v>0</v>
      </c>
      <c r="AB4130" s="4">
        <f>'Enhanced Basket_AUTOLOAD'!T4130</f>
        <v>0</v>
      </c>
      <c r="AC4130" s="4">
        <f>'Enhanced Basket_AUTOLOAD'!M4130</f>
        <v>0</v>
      </c>
      <c r="AD4130" s="4">
        <f>'Enhanced Basket_AUTOLOAD'!L4130</f>
        <v>0</v>
      </c>
      <c r="AE4130" s="4">
        <f>'Enhanced Basket_AUTOLOAD'!Z4130</f>
        <v>0</v>
      </c>
      <c r="AF4130" s="4">
        <f>'Enhanced Basket_AUTOLOAD'!AB4130</f>
        <v>0</v>
      </c>
      <c r="AG4130" s="4" t="e">
        <f>VLOOKUP(AJ4130,'Ticker Mapping'!$I$3:$M$6706,5,0)</f>
        <v>#N/A</v>
      </c>
      <c r="AH4130" s="4" t="e">
        <f>_xll.BDP(AK4130&amp;" SEDOL","TICKER_AND_EXCH_CODE")</f>
        <v>#NAME?</v>
      </c>
      <c r="AI4130" s="4" t="e">
        <f t="shared" si="783"/>
        <v>#N/A</v>
      </c>
      <c r="AJ4130" s="4">
        <f>'Enhanced Basket_AUTOLOAD'!P4130</f>
        <v>0</v>
      </c>
      <c r="AK4130" s="4">
        <f>'Enhanced Basket_AUTOLOAD'!Q4130</f>
        <v>0</v>
      </c>
      <c r="AL4130" s="4">
        <f>'Enhanced Basket_AUTOLOAD'!Y4130</f>
        <v>0</v>
      </c>
      <c r="AM4130" s="4" t="e">
        <f t="shared" si="784"/>
        <v>#N/A</v>
      </c>
      <c r="AN4130" s="4" t="str">
        <f t="shared" si="785"/>
        <v>NO</v>
      </c>
      <c r="AO4130" s="4" t="str">
        <f t="shared" si="786"/>
        <v>Cash-in-Lieu</v>
      </c>
    </row>
    <row r="4131" ht="15" customHeight="1" s="4" customFormat="1">
      <c r="A4131" s="4">
        <f>'Enhanced Basket_AUTOLOAD'!H4131</f>
        <v>0</v>
      </c>
      <c r="B4131" s="4" t="str">
        <f t="shared" si="775"/>
        <v>SELL</v>
      </c>
      <c r="C4131" s="4" t="s">
        <v>29</v>
      </c>
      <c r="D4131" s="4" t="str">
        <f t="shared" si="776"/>
        <v>MT</v>
      </c>
      <c r="E4131" s="4" t="str">
        <f t="shared" si="777"/>
      </c>
      <c r="F4131" s="4" t="str">
        <f t="shared" si="778"/>
        <v>CIL LOAD</v>
      </c>
      <c r="G4131" s="4">
        <f t="shared" si="779"/>
        <v>0</v>
      </c>
      <c r="H4131" s="4" t="e">
        <f t="shared" si="780"/>
        <v>#N/A</v>
      </c>
      <c r="I4131" s="4" t="e">
        <f>_xll.BDP(AG4131&amp;" equity","crncy_adj_px_last","eqy_fund_crncy=usd")</f>
        <v>#NAME?</v>
      </c>
      <c r="J4131" s="4" t="str">
        <f t="shared" si="781"/>
      </c>
      <c r="AA4131" s="4">
        <f t="shared" si="782"/>
        <v>0</v>
      </c>
      <c r="AB4131" s="4">
        <f>'Enhanced Basket_AUTOLOAD'!T4131</f>
        <v>0</v>
      </c>
      <c r="AC4131" s="4">
        <f>'Enhanced Basket_AUTOLOAD'!M4131</f>
        <v>0</v>
      </c>
      <c r="AD4131" s="4">
        <f>'Enhanced Basket_AUTOLOAD'!L4131</f>
        <v>0</v>
      </c>
      <c r="AE4131" s="4">
        <f>'Enhanced Basket_AUTOLOAD'!Z4131</f>
        <v>0</v>
      </c>
      <c r="AF4131" s="4">
        <f>'Enhanced Basket_AUTOLOAD'!AB4131</f>
        <v>0</v>
      </c>
      <c r="AG4131" s="4" t="e">
        <f>VLOOKUP(AJ4131,'Ticker Mapping'!$I$3:$M$6706,5,0)</f>
        <v>#N/A</v>
      </c>
      <c r="AH4131" s="4" t="e">
        <f>_xll.BDP(AK4131&amp;" SEDOL","TICKER_AND_EXCH_CODE")</f>
        <v>#NAME?</v>
      </c>
      <c r="AI4131" s="4" t="e">
        <f t="shared" si="783"/>
        <v>#N/A</v>
      </c>
      <c r="AJ4131" s="4">
        <f>'Enhanced Basket_AUTOLOAD'!P4131</f>
        <v>0</v>
      </c>
      <c r="AK4131" s="4">
        <f>'Enhanced Basket_AUTOLOAD'!Q4131</f>
        <v>0</v>
      </c>
      <c r="AL4131" s="4">
        <f>'Enhanced Basket_AUTOLOAD'!Y4131</f>
        <v>0</v>
      </c>
      <c r="AM4131" s="4" t="e">
        <f t="shared" si="784"/>
        <v>#N/A</v>
      </c>
      <c r="AN4131" s="4" t="str">
        <f t="shared" si="785"/>
        <v>NO</v>
      </c>
      <c r="AO4131" s="4" t="str">
        <f t="shared" si="786"/>
        <v>Cash-in-Lieu</v>
      </c>
    </row>
    <row r="4132" ht="15" customHeight="1" s="4" customFormat="1">
      <c r="A4132" s="4">
        <f>'Enhanced Basket_AUTOLOAD'!H4132</f>
        <v>0</v>
      </c>
      <c r="B4132" s="4" t="str">
        <f t="shared" si="775"/>
        <v>SELL</v>
      </c>
      <c r="C4132" s="4" t="s">
        <v>29</v>
      </c>
      <c r="D4132" s="4" t="str">
        <f t="shared" si="776"/>
        <v>MT</v>
      </c>
      <c r="E4132" s="4" t="str">
        <f t="shared" si="777"/>
      </c>
      <c r="F4132" s="4" t="str">
        <f t="shared" si="778"/>
        <v>CIL LOAD</v>
      </c>
      <c r="G4132" s="4">
        <f t="shared" si="779"/>
        <v>0</v>
      </c>
      <c r="H4132" s="4" t="e">
        <f t="shared" si="780"/>
        <v>#N/A</v>
      </c>
      <c r="I4132" s="4" t="e">
        <f>_xll.BDP(AG4132&amp;" equity","crncy_adj_px_last","eqy_fund_crncy=usd")</f>
        <v>#NAME?</v>
      </c>
      <c r="J4132" s="4" t="str">
        <f t="shared" si="781"/>
      </c>
      <c r="AA4132" s="4">
        <f t="shared" si="782"/>
        <v>0</v>
      </c>
      <c r="AB4132" s="4">
        <f>'Enhanced Basket_AUTOLOAD'!T4132</f>
        <v>0</v>
      </c>
      <c r="AC4132" s="4">
        <f>'Enhanced Basket_AUTOLOAD'!M4132</f>
        <v>0</v>
      </c>
      <c r="AD4132" s="4">
        <f>'Enhanced Basket_AUTOLOAD'!L4132</f>
        <v>0</v>
      </c>
      <c r="AE4132" s="4">
        <f>'Enhanced Basket_AUTOLOAD'!Z4132</f>
        <v>0</v>
      </c>
      <c r="AF4132" s="4">
        <f>'Enhanced Basket_AUTOLOAD'!AB4132</f>
        <v>0</v>
      </c>
      <c r="AG4132" s="4" t="e">
        <f>VLOOKUP(AJ4132,'Ticker Mapping'!$I$3:$M$6706,5,0)</f>
        <v>#N/A</v>
      </c>
      <c r="AH4132" s="4" t="e">
        <f>_xll.BDP(AK4132&amp;" SEDOL","TICKER_AND_EXCH_CODE")</f>
        <v>#NAME?</v>
      </c>
      <c r="AI4132" s="4" t="e">
        <f t="shared" si="783"/>
        <v>#N/A</v>
      </c>
      <c r="AJ4132" s="4">
        <f>'Enhanced Basket_AUTOLOAD'!P4132</f>
        <v>0</v>
      </c>
      <c r="AK4132" s="4">
        <f>'Enhanced Basket_AUTOLOAD'!Q4132</f>
        <v>0</v>
      </c>
      <c r="AL4132" s="4">
        <f>'Enhanced Basket_AUTOLOAD'!Y4132</f>
        <v>0</v>
      </c>
      <c r="AM4132" s="4" t="e">
        <f t="shared" si="784"/>
        <v>#N/A</v>
      </c>
      <c r="AN4132" s="4" t="str">
        <f t="shared" si="785"/>
        <v>NO</v>
      </c>
      <c r="AO4132" s="4" t="str">
        <f t="shared" si="786"/>
        <v>Cash-in-Lieu</v>
      </c>
    </row>
    <row r="4133" ht="15" customHeight="1" s="4" customFormat="1">
      <c r="A4133" s="4">
        <f>'Enhanced Basket_AUTOLOAD'!H4133</f>
        <v>0</v>
      </c>
      <c r="B4133" s="4" t="str">
        <f t="shared" si="775"/>
        <v>SELL</v>
      </c>
      <c r="C4133" s="4" t="s">
        <v>29</v>
      </c>
      <c r="D4133" s="4" t="str">
        <f t="shared" si="776"/>
        <v>MT</v>
      </c>
      <c r="E4133" s="4" t="str">
        <f t="shared" si="777"/>
      </c>
      <c r="F4133" s="4" t="str">
        <f t="shared" si="778"/>
        <v>CIL LOAD</v>
      </c>
      <c r="G4133" s="4">
        <f t="shared" si="779"/>
        <v>0</v>
      </c>
      <c r="H4133" s="4" t="e">
        <f t="shared" si="780"/>
        <v>#N/A</v>
      </c>
      <c r="I4133" s="4" t="e">
        <f>_xll.BDP(AG4133&amp;" equity","crncy_adj_px_last","eqy_fund_crncy=usd")</f>
        <v>#NAME?</v>
      </c>
      <c r="J4133" s="4" t="str">
        <f t="shared" si="781"/>
      </c>
      <c r="AA4133" s="4">
        <f t="shared" si="782"/>
        <v>0</v>
      </c>
      <c r="AB4133" s="4">
        <f>'Enhanced Basket_AUTOLOAD'!T4133</f>
        <v>0</v>
      </c>
      <c r="AC4133" s="4">
        <f>'Enhanced Basket_AUTOLOAD'!M4133</f>
        <v>0</v>
      </c>
      <c r="AD4133" s="4">
        <f>'Enhanced Basket_AUTOLOAD'!L4133</f>
        <v>0</v>
      </c>
      <c r="AE4133" s="4">
        <f>'Enhanced Basket_AUTOLOAD'!Z4133</f>
        <v>0</v>
      </c>
      <c r="AF4133" s="4">
        <f>'Enhanced Basket_AUTOLOAD'!AB4133</f>
        <v>0</v>
      </c>
      <c r="AG4133" s="4" t="e">
        <f>VLOOKUP(AJ4133,'Ticker Mapping'!$I$3:$M$6706,5,0)</f>
        <v>#N/A</v>
      </c>
      <c r="AH4133" s="4" t="e">
        <f>_xll.BDP(AK4133&amp;" SEDOL","TICKER_AND_EXCH_CODE")</f>
        <v>#NAME?</v>
      </c>
      <c r="AI4133" s="4" t="e">
        <f t="shared" si="783"/>
        <v>#N/A</v>
      </c>
      <c r="AJ4133" s="4">
        <f>'Enhanced Basket_AUTOLOAD'!P4133</f>
        <v>0</v>
      </c>
      <c r="AK4133" s="4">
        <f>'Enhanced Basket_AUTOLOAD'!Q4133</f>
        <v>0</v>
      </c>
      <c r="AL4133" s="4">
        <f>'Enhanced Basket_AUTOLOAD'!Y4133</f>
        <v>0</v>
      </c>
      <c r="AM4133" s="4" t="e">
        <f t="shared" si="784"/>
        <v>#N/A</v>
      </c>
      <c r="AN4133" s="4" t="str">
        <f t="shared" si="785"/>
        <v>NO</v>
      </c>
      <c r="AO4133" s="4" t="str">
        <f t="shared" si="786"/>
        <v>Cash-in-Lieu</v>
      </c>
    </row>
    <row r="4134" ht="15" customHeight="1" s="4" customFormat="1">
      <c r="A4134" s="4">
        <f>'Enhanced Basket_AUTOLOAD'!H4134</f>
        <v>0</v>
      </c>
      <c r="B4134" s="4" t="str">
        <f t="shared" si="775"/>
        <v>SELL</v>
      </c>
      <c r="C4134" s="4" t="s">
        <v>29</v>
      </c>
      <c r="D4134" s="4" t="str">
        <f t="shared" si="776"/>
        <v>MT</v>
      </c>
      <c r="E4134" s="4" t="str">
        <f t="shared" si="777"/>
      </c>
      <c r="F4134" s="4" t="str">
        <f t="shared" si="778"/>
        <v>CIL LOAD</v>
      </c>
      <c r="G4134" s="4">
        <f t="shared" si="779"/>
        <v>0</v>
      </c>
      <c r="H4134" s="4" t="e">
        <f t="shared" si="780"/>
        <v>#N/A</v>
      </c>
      <c r="I4134" s="4" t="e">
        <f>_xll.BDP(AG4134&amp;" equity","crncy_adj_px_last","eqy_fund_crncy=usd")</f>
        <v>#NAME?</v>
      </c>
      <c r="J4134" s="4" t="str">
        <f t="shared" si="781"/>
      </c>
      <c r="AA4134" s="4">
        <f t="shared" si="782"/>
        <v>0</v>
      </c>
      <c r="AB4134" s="4">
        <f>'Enhanced Basket_AUTOLOAD'!T4134</f>
        <v>0</v>
      </c>
      <c r="AC4134" s="4">
        <f>'Enhanced Basket_AUTOLOAD'!M4134</f>
        <v>0</v>
      </c>
      <c r="AD4134" s="4">
        <f>'Enhanced Basket_AUTOLOAD'!L4134</f>
        <v>0</v>
      </c>
      <c r="AE4134" s="4">
        <f>'Enhanced Basket_AUTOLOAD'!Z4134</f>
        <v>0</v>
      </c>
      <c r="AF4134" s="4">
        <f>'Enhanced Basket_AUTOLOAD'!AB4134</f>
        <v>0</v>
      </c>
      <c r="AG4134" s="4" t="e">
        <f>VLOOKUP(AJ4134,'Ticker Mapping'!$I$3:$M$6706,5,0)</f>
        <v>#N/A</v>
      </c>
      <c r="AH4134" s="4" t="e">
        <f>_xll.BDP(AK4134&amp;" SEDOL","TICKER_AND_EXCH_CODE")</f>
        <v>#NAME?</v>
      </c>
      <c r="AI4134" s="4" t="e">
        <f t="shared" si="783"/>
        <v>#N/A</v>
      </c>
      <c r="AJ4134" s="4">
        <f>'Enhanced Basket_AUTOLOAD'!P4134</f>
        <v>0</v>
      </c>
      <c r="AK4134" s="4">
        <f>'Enhanced Basket_AUTOLOAD'!Q4134</f>
        <v>0</v>
      </c>
      <c r="AL4134" s="4">
        <f>'Enhanced Basket_AUTOLOAD'!Y4134</f>
        <v>0</v>
      </c>
      <c r="AM4134" s="4" t="e">
        <f t="shared" si="784"/>
        <v>#N/A</v>
      </c>
      <c r="AN4134" s="4" t="str">
        <f t="shared" si="785"/>
        <v>NO</v>
      </c>
      <c r="AO4134" s="4" t="str">
        <f t="shared" si="786"/>
        <v>Cash-in-Lieu</v>
      </c>
    </row>
    <row r="4135" ht="15" customHeight="1" s="4" customFormat="1">
      <c r="A4135" s="4">
        <f>'Enhanced Basket_AUTOLOAD'!H4135</f>
        <v>0</v>
      </c>
      <c r="B4135" s="4" t="str">
        <f t="shared" si="775"/>
        <v>SELL</v>
      </c>
      <c r="C4135" s="4" t="s">
        <v>29</v>
      </c>
      <c r="D4135" s="4" t="str">
        <f t="shared" si="776"/>
        <v>MT</v>
      </c>
      <c r="E4135" s="4" t="str">
        <f t="shared" si="777"/>
      </c>
      <c r="F4135" s="4" t="str">
        <f t="shared" si="778"/>
        <v>CIL LOAD</v>
      </c>
      <c r="G4135" s="4">
        <f t="shared" si="779"/>
        <v>0</v>
      </c>
      <c r="H4135" s="4" t="e">
        <f t="shared" si="780"/>
        <v>#N/A</v>
      </c>
      <c r="I4135" s="4" t="e">
        <f>_xll.BDP(AG4135&amp;" equity","crncy_adj_px_last","eqy_fund_crncy=usd")</f>
        <v>#NAME?</v>
      </c>
      <c r="J4135" s="4" t="str">
        <f t="shared" si="781"/>
      </c>
      <c r="AA4135" s="4">
        <f t="shared" si="782"/>
        <v>0</v>
      </c>
      <c r="AB4135" s="4">
        <f>'Enhanced Basket_AUTOLOAD'!T4135</f>
        <v>0</v>
      </c>
      <c r="AC4135" s="4">
        <f>'Enhanced Basket_AUTOLOAD'!M4135</f>
        <v>0</v>
      </c>
      <c r="AD4135" s="4">
        <f>'Enhanced Basket_AUTOLOAD'!L4135</f>
        <v>0</v>
      </c>
      <c r="AE4135" s="4">
        <f>'Enhanced Basket_AUTOLOAD'!Z4135</f>
        <v>0</v>
      </c>
      <c r="AF4135" s="4">
        <f>'Enhanced Basket_AUTOLOAD'!AB4135</f>
        <v>0</v>
      </c>
      <c r="AG4135" s="4" t="e">
        <f>VLOOKUP(AJ4135,'Ticker Mapping'!$I$3:$M$6706,5,0)</f>
        <v>#N/A</v>
      </c>
      <c r="AH4135" s="4" t="e">
        <f>_xll.BDP(AK4135&amp;" SEDOL","TICKER_AND_EXCH_CODE")</f>
        <v>#NAME?</v>
      </c>
      <c r="AI4135" s="4" t="e">
        <f t="shared" si="783"/>
        <v>#N/A</v>
      </c>
      <c r="AJ4135" s="4">
        <f>'Enhanced Basket_AUTOLOAD'!P4135</f>
        <v>0</v>
      </c>
      <c r="AK4135" s="4">
        <f>'Enhanced Basket_AUTOLOAD'!Q4135</f>
        <v>0</v>
      </c>
      <c r="AL4135" s="4">
        <f>'Enhanced Basket_AUTOLOAD'!Y4135</f>
        <v>0</v>
      </c>
      <c r="AM4135" s="4" t="e">
        <f t="shared" si="784"/>
        <v>#N/A</v>
      </c>
      <c r="AN4135" s="4" t="str">
        <f t="shared" si="785"/>
        <v>NO</v>
      </c>
      <c r="AO4135" s="4" t="str">
        <f t="shared" si="786"/>
        <v>Cash-in-Lieu</v>
      </c>
    </row>
    <row r="4136" ht="15" customHeight="1" s="4" customFormat="1">
      <c r="A4136" s="4">
        <f>'Enhanced Basket_AUTOLOAD'!H4136</f>
        <v>0</v>
      </c>
      <c r="B4136" s="4" t="str">
        <f t="shared" si="775"/>
        <v>SELL</v>
      </c>
      <c r="C4136" s="4" t="s">
        <v>29</v>
      </c>
      <c r="D4136" s="4" t="str">
        <f t="shared" si="776"/>
        <v>MT</v>
      </c>
      <c r="E4136" s="4" t="str">
        <f t="shared" si="777"/>
      </c>
      <c r="F4136" s="4" t="str">
        <f t="shared" si="778"/>
        <v>CIL LOAD</v>
      </c>
      <c r="G4136" s="4">
        <f t="shared" si="779"/>
        <v>0</v>
      </c>
      <c r="H4136" s="4" t="e">
        <f t="shared" si="780"/>
        <v>#N/A</v>
      </c>
      <c r="I4136" s="4" t="e">
        <f>_xll.BDP(AG4136&amp;" equity","crncy_adj_px_last","eqy_fund_crncy=usd")</f>
        <v>#NAME?</v>
      </c>
      <c r="J4136" s="4" t="str">
        <f t="shared" si="781"/>
      </c>
      <c r="AA4136" s="4">
        <f t="shared" si="782"/>
        <v>0</v>
      </c>
      <c r="AB4136" s="4">
        <f>'Enhanced Basket_AUTOLOAD'!T4136</f>
        <v>0</v>
      </c>
      <c r="AC4136" s="4">
        <f>'Enhanced Basket_AUTOLOAD'!M4136</f>
        <v>0</v>
      </c>
      <c r="AD4136" s="4">
        <f>'Enhanced Basket_AUTOLOAD'!L4136</f>
        <v>0</v>
      </c>
      <c r="AE4136" s="4">
        <f>'Enhanced Basket_AUTOLOAD'!Z4136</f>
        <v>0</v>
      </c>
      <c r="AF4136" s="4">
        <f>'Enhanced Basket_AUTOLOAD'!AB4136</f>
        <v>0</v>
      </c>
      <c r="AG4136" s="4" t="e">
        <f>VLOOKUP(AJ4136,'Ticker Mapping'!$I$3:$M$6706,5,0)</f>
        <v>#N/A</v>
      </c>
      <c r="AH4136" s="4" t="e">
        <f>_xll.BDP(AK4136&amp;" SEDOL","TICKER_AND_EXCH_CODE")</f>
        <v>#NAME?</v>
      </c>
      <c r="AI4136" s="4" t="e">
        <f t="shared" si="783"/>
        <v>#N/A</v>
      </c>
      <c r="AJ4136" s="4">
        <f>'Enhanced Basket_AUTOLOAD'!P4136</f>
        <v>0</v>
      </c>
      <c r="AK4136" s="4">
        <f>'Enhanced Basket_AUTOLOAD'!Q4136</f>
        <v>0</v>
      </c>
      <c r="AL4136" s="4">
        <f>'Enhanced Basket_AUTOLOAD'!Y4136</f>
        <v>0</v>
      </c>
      <c r="AM4136" s="4" t="e">
        <f t="shared" si="784"/>
        <v>#N/A</v>
      </c>
      <c r="AN4136" s="4" t="str">
        <f t="shared" si="785"/>
        <v>NO</v>
      </c>
      <c r="AO4136" s="4" t="str">
        <f t="shared" si="786"/>
        <v>Cash-in-Lieu</v>
      </c>
    </row>
    <row r="4137" ht="15" customHeight="1" s="4" customFormat="1">
      <c r="A4137" s="4">
        <f>'Enhanced Basket_AUTOLOAD'!H4137</f>
        <v>0</v>
      </c>
      <c r="B4137" s="4" t="str">
        <f t="shared" si="775"/>
        <v>SELL</v>
      </c>
      <c r="C4137" s="4" t="s">
        <v>29</v>
      </c>
      <c r="D4137" s="4" t="str">
        <f t="shared" si="776"/>
        <v>MT</v>
      </c>
      <c r="E4137" s="4" t="str">
        <f t="shared" si="777"/>
      </c>
      <c r="F4137" s="4" t="str">
        <f t="shared" si="778"/>
        <v>CIL LOAD</v>
      </c>
      <c r="G4137" s="4">
        <f t="shared" si="779"/>
        <v>0</v>
      </c>
      <c r="H4137" s="4" t="e">
        <f t="shared" si="780"/>
        <v>#N/A</v>
      </c>
      <c r="I4137" s="4" t="e">
        <f>_xll.BDP(AG4137&amp;" equity","crncy_adj_px_last","eqy_fund_crncy=usd")</f>
        <v>#NAME?</v>
      </c>
      <c r="J4137" s="4" t="str">
        <f t="shared" si="781"/>
      </c>
      <c r="AA4137" s="4">
        <f t="shared" si="782"/>
        <v>0</v>
      </c>
      <c r="AB4137" s="4">
        <f>'Enhanced Basket_AUTOLOAD'!T4137</f>
        <v>0</v>
      </c>
      <c r="AC4137" s="4">
        <f>'Enhanced Basket_AUTOLOAD'!M4137</f>
        <v>0</v>
      </c>
      <c r="AD4137" s="4">
        <f>'Enhanced Basket_AUTOLOAD'!L4137</f>
        <v>0</v>
      </c>
      <c r="AE4137" s="4">
        <f>'Enhanced Basket_AUTOLOAD'!Z4137</f>
        <v>0</v>
      </c>
      <c r="AF4137" s="4">
        <f>'Enhanced Basket_AUTOLOAD'!AB4137</f>
        <v>0</v>
      </c>
      <c r="AG4137" s="4" t="e">
        <f>VLOOKUP(AJ4137,'Ticker Mapping'!$I$3:$M$6706,5,0)</f>
        <v>#N/A</v>
      </c>
      <c r="AH4137" s="4" t="e">
        <f>_xll.BDP(AK4137&amp;" SEDOL","TICKER_AND_EXCH_CODE")</f>
        <v>#NAME?</v>
      </c>
      <c r="AI4137" s="4" t="e">
        <f t="shared" si="783"/>
        <v>#N/A</v>
      </c>
      <c r="AJ4137" s="4">
        <f>'Enhanced Basket_AUTOLOAD'!P4137</f>
        <v>0</v>
      </c>
      <c r="AK4137" s="4">
        <f>'Enhanced Basket_AUTOLOAD'!Q4137</f>
        <v>0</v>
      </c>
      <c r="AL4137" s="4">
        <f>'Enhanced Basket_AUTOLOAD'!Y4137</f>
        <v>0</v>
      </c>
      <c r="AM4137" s="4" t="e">
        <f t="shared" si="784"/>
        <v>#N/A</v>
      </c>
      <c r="AN4137" s="4" t="str">
        <f t="shared" si="785"/>
        <v>NO</v>
      </c>
      <c r="AO4137" s="4" t="str">
        <f t="shared" si="786"/>
        <v>Cash-in-Lieu</v>
      </c>
    </row>
    <row r="4138" ht="15" customHeight="1" s="4" customFormat="1">
      <c r="A4138" s="4">
        <f>'Enhanced Basket_AUTOLOAD'!H4138</f>
        <v>0</v>
      </c>
      <c r="B4138" s="4" t="str">
        <f t="shared" si="775"/>
        <v>SELL</v>
      </c>
      <c r="C4138" s="4" t="s">
        <v>29</v>
      </c>
      <c r="D4138" s="4" t="str">
        <f t="shared" si="776"/>
        <v>MT</v>
      </c>
      <c r="E4138" s="4" t="str">
        <f t="shared" si="777"/>
      </c>
      <c r="F4138" s="4" t="str">
        <f t="shared" si="778"/>
        <v>CIL LOAD</v>
      </c>
      <c r="G4138" s="4">
        <f t="shared" si="779"/>
        <v>0</v>
      </c>
      <c r="H4138" s="4" t="e">
        <f t="shared" si="780"/>
        <v>#N/A</v>
      </c>
      <c r="I4138" s="4" t="e">
        <f>_xll.BDP(AG4138&amp;" equity","crncy_adj_px_last","eqy_fund_crncy=usd")</f>
        <v>#NAME?</v>
      </c>
      <c r="J4138" s="4" t="str">
        <f t="shared" si="781"/>
      </c>
      <c r="AA4138" s="4">
        <f t="shared" si="782"/>
        <v>0</v>
      </c>
      <c r="AB4138" s="4">
        <f>'Enhanced Basket_AUTOLOAD'!T4138</f>
        <v>0</v>
      </c>
      <c r="AC4138" s="4">
        <f>'Enhanced Basket_AUTOLOAD'!M4138</f>
        <v>0</v>
      </c>
      <c r="AD4138" s="4">
        <f>'Enhanced Basket_AUTOLOAD'!L4138</f>
        <v>0</v>
      </c>
      <c r="AE4138" s="4">
        <f>'Enhanced Basket_AUTOLOAD'!Z4138</f>
        <v>0</v>
      </c>
      <c r="AF4138" s="4">
        <f>'Enhanced Basket_AUTOLOAD'!AB4138</f>
        <v>0</v>
      </c>
      <c r="AG4138" s="4" t="e">
        <f>VLOOKUP(AJ4138,'Ticker Mapping'!$I$3:$M$6706,5,0)</f>
        <v>#N/A</v>
      </c>
      <c r="AH4138" s="4" t="e">
        <f>_xll.BDP(AK4138&amp;" SEDOL","TICKER_AND_EXCH_CODE")</f>
        <v>#NAME?</v>
      </c>
      <c r="AI4138" s="4" t="e">
        <f t="shared" si="783"/>
        <v>#N/A</v>
      </c>
      <c r="AJ4138" s="4">
        <f>'Enhanced Basket_AUTOLOAD'!P4138</f>
        <v>0</v>
      </c>
      <c r="AK4138" s="4">
        <f>'Enhanced Basket_AUTOLOAD'!Q4138</f>
        <v>0</v>
      </c>
      <c r="AL4138" s="4">
        <f>'Enhanced Basket_AUTOLOAD'!Y4138</f>
        <v>0</v>
      </c>
      <c r="AM4138" s="4" t="e">
        <f t="shared" si="784"/>
        <v>#N/A</v>
      </c>
      <c r="AN4138" s="4" t="str">
        <f t="shared" si="785"/>
        <v>NO</v>
      </c>
      <c r="AO4138" s="4" t="str">
        <f t="shared" si="786"/>
        <v>Cash-in-Lieu</v>
      </c>
    </row>
    <row r="4139" ht="15" customHeight="1" s="4" customFormat="1">
      <c r="A4139" s="4">
        <f>'Enhanced Basket_AUTOLOAD'!H4139</f>
        <v>0</v>
      </c>
      <c r="B4139" s="4" t="str">
        <f t="shared" si="775"/>
        <v>SELL</v>
      </c>
      <c r="C4139" s="4" t="s">
        <v>29</v>
      </c>
      <c r="D4139" s="4" t="str">
        <f t="shared" si="776"/>
        <v>MT</v>
      </c>
      <c r="E4139" s="4" t="str">
        <f t="shared" si="777"/>
      </c>
      <c r="F4139" s="4" t="str">
        <f t="shared" si="778"/>
        <v>CIL LOAD</v>
      </c>
      <c r="G4139" s="4">
        <f t="shared" si="779"/>
        <v>0</v>
      </c>
      <c r="H4139" s="4" t="e">
        <f t="shared" si="780"/>
        <v>#N/A</v>
      </c>
      <c r="I4139" s="4" t="e">
        <f>_xll.BDP(AG4139&amp;" equity","crncy_adj_px_last","eqy_fund_crncy=usd")</f>
        <v>#NAME?</v>
      </c>
      <c r="J4139" s="4" t="str">
        <f t="shared" si="781"/>
      </c>
      <c r="AA4139" s="4">
        <f t="shared" si="782"/>
        <v>0</v>
      </c>
      <c r="AB4139" s="4">
        <f>'Enhanced Basket_AUTOLOAD'!T4139</f>
        <v>0</v>
      </c>
      <c r="AC4139" s="4">
        <f>'Enhanced Basket_AUTOLOAD'!M4139</f>
        <v>0</v>
      </c>
      <c r="AD4139" s="4">
        <f>'Enhanced Basket_AUTOLOAD'!L4139</f>
        <v>0</v>
      </c>
      <c r="AE4139" s="4">
        <f>'Enhanced Basket_AUTOLOAD'!Z4139</f>
        <v>0</v>
      </c>
      <c r="AF4139" s="4">
        <f>'Enhanced Basket_AUTOLOAD'!AB4139</f>
        <v>0</v>
      </c>
      <c r="AG4139" s="4" t="e">
        <f>VLOOKUP(AJ4139,'Ticker Mapping'!$I$3:$M$6706,5,0)</f>
        <v>#N/A</v>
      </c>
      <c r="AH4139" s="4" t="e">
        <f>_xll.BDP(AK4139&amp;" SEDOL","TICKER_AND_EXCH_CODE")</f>
        <v>#NAME?</v>
      </c>
      <c r="AI4139" s="4" t="e">
        <f t="shared" si="783"/>
        <v>#N/A</v>
      </c>
      <c r="AJ4139" s="4">
        <f>'Enhanced Basket_AUTOLOAD'!P4139</f>
        <v>0</v>
      </c>
      <c r="AK4139" s="4">
        <f>'Enhanced Basket_AUTOLOAD'!Q4139</f>
        <v>0</v>
      </c>
      <c r="AL4139" s="4">
        <f>'Enhanced Basket_AUTOLOAD'!Y4139</f>
        <v>0</v>
      </c>
      <c r="AM4139" s="4" t="e">
        <f t="shared" si="784"/>
        <v>#N/A</v>
      </c>
      <c r="AN4139" s="4" t="str">
        <f t="shared" si="785"/>
        <v>NO</v>
      </c>
      <c r="AO4139" s="4" t="str">
        <f t="shared" si="786"/>
        <v>Cash-in-Lieu</v>
      </c>
    </row>
    <row r="4140" ht="15" customHeight="1" s="4" customFormat="1">
      <c r="A4140" s="4">
        <f>'Enhanced Basket_AUTOLOAD'!H4140</f>
        <v>0</v>
      </c>
      <c r="B4140" s="4" t="str">
        <f t="shared" si="775"/>
        <v>SELL</v>
      </c>
      <c r="C4140" s="4" t="s">
        <v>29</v>
      </c>
      <c r="D4140" s="4" t="str">
        <f t="shared" si="776"/>
        <v>MT</v>
      </c>
      <c r="E4140" s="4" t="str">
        <f t="shared" si="777"/>
      </c>
      <c r="F4140" s="4" t="str">
        <f t="shared" si="778"/>
        <v>CIL LOAD</v>
      </c>
      <c r="G4140" s="4">
        <f t="shared" si="779"/>
        <v>0</v>
      </c>
      <c r="H4140" s="4" t="e">
        <f t="shared" si="780"/>
        <v>#N/A</v>
      </c>
      <c r="I4140" s="4" t="e">
        <f>_xll.BDP(AG4140&amp;" equity","crncy_adj_px_last","eqy_fund_crncy=usd")</f>
        <v>#NAME?</v>
      </c>
      <c r="J4140" s="4" t="str">
        <f t="shared" si="781"/>
      </c>
      <c r="AA4140" s="4">
        <f t="shared" si="782"/>
        <v>0</v>
      </c>
      <c r="AB4140" s="4">
        <f>'Enhanced Basket_AUTOLOAD'!T4140</f>
        <v>0</v>
      </c>
      <c r="AC4140" s="4">
        <f>'Enhanced Basket_AUTOLOAD'!M4140</f>
        <v>0</v>
      </c>
      <c r="AD4140" s="4">
        <f>'Enhanced Basket_AUTOLOAD'!L4140</f>
        <v>0</v>
      </c>
      <c r="AE4140" s="4">
        <f>'Enhanced Basket_AUTOLOAD'!Z4140</f>
        <v>0</v>
      </c>
      <c r="AF4140" s="4">
        <f>'Enhanced Basket_AUTOLOAD'!AB4140</f>
        <v>0</v>
      </c>
      <c r="AG4140" s="4" t="e">
        <f>VLOOKUP(AJ4140,'Ticker Mapping'!$I$3:$M$6706,5,0)</f>
        <v>#N/A</v>
      </c>
      <c r="AH4140" s="4" t="e">
        <f>_xll.BDP(AK4140&amp;" SEDOL","TICKER_AND_EXCH_CODE")</f>
        <v>#NAME?</v>
      </c>
      <c r="AI4140" s="4" t="e">
        <f t="shared" si="783"/>
        <v>#N/A</v>
      </c>
      <c r="AJ4140" s="4">
        <f>'Enhanced Basket_AUTOLOAD'!P4140</f>
        <v>0</v>
      </c>
      <c r="AK4140" s="4">
        <f>'Enhanced Basket_AUTOLOAD'!Q4140</f>
        <v>0</v>
      </c>
      <c r="AL4140" s="4">
        <f>'Enhanced Basket_AUTOLOAD'!Y4140</f>
        <v>0</v>
      </c>
      <c r="AM4140" s="4" t="e">
        <f t="shared" si="784"/>
        <v>#N/A</v>
      </c>
      <c r="AN4140" s="4" t="str">
        <f t="shared" si="785"/>
        <v>NO</v>
      </c>
      <c r="AO4140" s="4" t="str">
        <f t="shared" si="786"/>
        <v>Cash-in-Lieu</v>
      </c>
    </row>
    <row r="4141" ht="15" customHeight="1" s="4" customFormat="1">
      <c r="A4141" s="4">
        <f>'Enhanced Basket_AUTOLOAD'!H4141</f>
        <v>0</v>
      </c>
      <c r="B4141" s="4" t="str">
        <f t="shared" si="775"/>
        <v>SELL</v>
      </c>
      <c r="C4141" s="4" t="s">
        <v>29</v>
      </c>
      <c r="D4141" s="4" t="str">
        <f t="shared" si="776"/>
        <v>MT</v>
      </c>
      <c r="E4141" s="4" t="str">
        <f t="shared" si="777"/>
      </c>
      <c r="F4141" s="4" t="str">
        <f t="shared" si="778"/>
        <v>CIL LOAD</v>
      </c>
      <c r="G4141" s="4">
        <f t="shared" si="779"/>
        <v>0</v>
      </c>
      <c r="H4141" s="4" t="e">
        <f t="shared" si="780"/>
        <v>#N/A</v>
      </c>
      <c r="I4141" s="4" t="e">
        <f>_xll.BDP(AG4141&amp;" equity","crncy_adj_px_last","eqy_fund_crncy=usd")</f>
        <v>#NAME?</v>
      </c>
      <c r="J4141" s="4" t="str">
        <f t="shared" si="781"/>
      </c>
      <c r="AA4141" s="4">
        <f t="shared" si="782"/>
        <v>0</v>
      </c>
      <c r="AB4141" s="4">
        <f>'Enhanced Basket_AUTOLOAD'!T4141</f>
        <v>0</v>
      </c>
      <c r="AC4141" s="4">
        <f>'Enhanced Basket_AUTOLOAD'!M4141</f>
        <v>0</v>
      </c>
      <c r="AD4141" s="4">
        <f>'Enhanced Basket_AUTOLOAD'!L4141</f>
        <v>0</v>
      </c>
      <c r="AE4141" s="4">
        <f>'Enhanced Basket_AUTOLOAD'!Z4141</f>
        <v>0</v>
      </c>
      <c r="AF4141" s="4">
        <f>'Enhanced Basket_AUTOLOAD'!AB4141</f>
        <v>0</v>
      </c>
      <c r="AG4141" s="4" t="e">
        <f>VLOOKUP(AJ4141,'Ticker Mapping'!$I$3:$M$6706,5,0)</f>
        <v>#N/A</v>
      </c>
      <c r="AH4141" s="4" t="e">
        <f>_xll.BDP(AK4141&amp;" SEDOL","TICKER_AND_EXCH_CODE")</f>
        <v>#NAME?</v>
      </c>
      <c r="AI4141" s="4" t="e">
        <f t="shared" si="783"/>
        <v>#N/A</v>
      </c>
      <c r="AJ4141" s="4">
        <f>'Enhanced Basket_AUTOLOAD'!P4141</f>
        <v>0</v>
      </c>
      <c r="AK4141" s="4">
        <f>'Enhanced Basket_AUTOLOAD'!Q4141</f>
        <v>0</v>
      </c>
      <c r="AL4141" s="4">
        <f>'Enhanced Basket_AUTOLOAD'!Y4141</f>
        <v>0</v>
      </c>
      <c r="AM4141" s="4" t="e">
        <f t="shared" si="784"/>
        <v>#N/A</v>
      </c>
      <c r="AN4141" s="4" t="str">
        <f t="shared" si="785"/>
        <v>NO</v>
      </c>
      <c r="AO4141" s="4" t="str">
        <f t="shared" si="786"/>
        <v>Cash-in-Lieu</v>
      </c>
    </row>
    <row r="4142" ht="15" customHeight="1" s="4" customFormat="1">
      <c r="A4142" s="4">
        <f>'Enhanced Basket_AUTOLOAD'!H4142</f>
        <v>0</v>
      </c>
      <c r="B4142" s="4" t="str">
        <f t="shared" si="775"/>
        <v>SELL</v>
      </c>
      <c r="C4142" s="4" t="s">
        <v>29</v>
      </c>
      <c r="D4142" s="4" t="str">
        <f t="shared" si="776"/>
        <v>MT</v>
      </c>
      <c r="E4142" s="4" t="str">
        <f t="shared" si="777"/>
      </c>
      <c r="F4142" s="4" t="str">
        <f t="shared" si="778"/>
        <v>CIL LOAD</v>
      </c>
      <c r="G4142" s="4">
        <f t="shared" si="779"/>
        <v>0</v>
      </c>
      <c r="H4142" s="4" t="e">
        <f t="shared" si="780"/>
        <v>#N/A</v>
      </c>
      <c r="I4142" s="4" t="e">
        <f>_xll.BDP(AG4142&amp;" equity","crncy_adj_px_last","eqy_fund_crncy=usd")</f>
        <v>#NAME?</v>
      </c>
      <c r="J4142" s="4" t="str">
        <f t="shared" si="781"/>
      </c>
      <c r="AA4142" s="4">
        <f t="shared" si="782"/>
        <v>0</v>
      </c>
      <c r="AB4142" s="4">
        <f>'Enhanced Basket_AUTOLOAD'!T4142</f>
        <v>0</v>
      </c>
      <c r="AC4142" s="4">
        <f>'Enhanced Basket_AUTOLOAD'!M4142</f>
        <v>0</v>
      </c>
      <c r="AD4142" s="4">
        <f>'Enhanced Basket_AUTOLOAD'!L4142</f>
        <v>0</v>
      </c>
      <c r="AE4142" s="4">
        <f>'Enhanced Basket_AUTOLOAD'!Z4142</f>
        <v>0</v>
      </c>
      <c r="AF4142" s="4">
        <f>'Enhanced Basket_AUTOLOAD'!AB4142</f>
        <v>0</v>
      </c>
      <c r="AG4142" s="4" t="e">
        <f>VLOOKUP(AJ4142,'Ticker Mapping'!$I$3:$M$6706,5,0)</f>
        <v>#N/A</v>
      </c>
      <c r="AH4142" s="4" t="e">
        <f>_xll.BDP(AK4142&amp;" SEDOL","TICKER_AND_EXCH_CODE")</f>
        <v>#NAME?</v>
      </c>
      <c r="AI4142" s="4" t="e">
        <f t="shared" si="783"/>
        <v>#N/A</v>
      </c>
      <c r="AJ4142" s="4">
        <f>'Enhanced Basket_AUTOLOAD'!P4142</f>
        <v>0</v>
      </c>
      <c r="AK4142" s="4">
        <f>'Enhanced Basket_AUTOLOAD'!Q4142</f>
        <v>0</v>
      </c>
      <c r="AL4142" s="4">
        <f>'Enhanced Basket_AUTOLOAD'!Y4142</f>
        <v>0</v>
      </c>
      <c r="AM4142" s="4" t="e">
        <f t="shared" si="784"/>
        <v>#N/A</v>
      </c>
      <c r="AN4142" s="4" t="str">
        <f t="shared" si="785"/>
        <v>NO</v>
      </c>
      <c r="AO4142" s="4" t="str">
        <f t="shared" si="786"/>
        <v>Cash-in-Lieu</v>
      </c>
    </row>
    <row r="4143" ht="15" customHeight="1" s="4" customFormat="1">
      <c r="A4143" s="4">
        <f>'Enhanced Basket_AUTOLOAD'!H4143</f>
        <v>0</v>
      </c>
      <c r="B4143" s="4" t="str">
        <f t="shared" si="775"/>
        <v>SELL</v>
      </c>
      <c r="C4143" s="4" t="s">
        <v>29</v>
      </c>
      <c r="D4143" s="4" t="str">
        <f t="shared" si="776"/>
        <v>MT</v>
      </c>
      <c r="E4143" s="4" t="str">
        <f t="shared" si="777"/>
      </c>
      <c r="F4143" s="4" t="str">
        <f t="shared" si="778"/>
        <v>CIL LOAD</v>
      </c>
      <c r="G4143" s="4">
        <f t="shared" si="779"/>
        <v>0</v>
      </c>
      <c r="H4143" s="4" t="e">
        <f t="shared" si="780"/>
        <v>#N/A</v>
      </c>
      <c r="I4143" s="4" t="e">
        <f>_xll.BDP(AG4143&amp;" equity","crncy_adj_px_last","eqy_fund_crncy=usd")</f>
        <v>#NAME?</v>
      </c>
      <c r="J4143" s="4" t="str">
        <f t="shared" si="781"/>
      </c>
      <c r="AA4143" s="4">
        <f t="shared" si="782"/>
        <v>0</v>
      </c>
      <c r="AB4143" s="4">
        <f>'Enhanced Basket_AUTOLOAD'!T4143</f>
        <v>0</v>
      </c>
      <c r="AC4143" s="4">
        <f>'Enhanced Basket_AUTOLOAD'!M4143</f>
        <v>0</v>
      </c>
      <c r="AD4143" s="4">
        <f>'Enhanced Basket_AUTOLOAD'!L4143</f>
        <v>0</v>
      </c>
      <c r="AE4143" s="4">
        <f>'Enhanced Basket_AUTOLOAD'!Z4143</f>
        <v>0</v>
      </c>
      <c r="AF4143" s="4">
        <f>'Enhanced Basket_AUTOLOAD'!AB4143</f>
        <v>0</v>
      </c>
      <c r="AG4143" s="4" t="e">
        <f>VLOOKUP(AJ4143,'Ticker Mapping'!$I$3:$M$6706,5,0)</f>
        <v>#N/A</v>
      </c>
      <c r="AH4143" s="4" t="e">
        <f>_xll.BDP(AK4143&amp;" SEDOL","TICKER_AND_EXCH_CODE")</f>
        <v>#NAME?</v>
      </c>
      <c r="AI4143" s="4" t="e">
        <f t="shared" si="783"/>
        <v>#N/A</v>
      </c>
      <c r="AJ4143" s="4">
        <f>'Enhanced Basket_AUTOLOAD'!P4143</f>
        <v>0</v>
      </c>
      <c r="AK4143" s="4">
        <f>'Enhanced Basket_AUTOLOAD'!Q4143</f>
        <v>0</v>
      </c>
      <c r="AL4143" s="4">
        <f>'Enhanced Basket_AUTOLOAD'!Y4143</f>
        <v>0</v>
      </c>
      <c r="AM4143" s="4" t="e">
        <f t="shared" si="784"/>
        <v>#N/A</v>
      </c>
      <c r="AN4143" s="4" t="str">
        <f t="shared" si="785"/>
        <v>NO</v>
      </c>
      <c r="AO4143" s="4" t="str">
        <f t="shared" si="786"/>
        <v>Cash-in-Lieu</v>
      </c>
    </row>
    <row r="4144" ht="15" customHeight="1" s="4" customFormat="1">
      <c r="A4144" s="4">
        <f>'Enhanced Basket_AUTOLOAD'!H4144</f>
        <v>0</v>
      </c>
      <c r="B4144" s="4" t="str">
        <f t="shared" si="775"/>
        <v>SELL</v>
      </c>
      <c r="C4144" s="4" t="s">
        <v>29</v>
      </c>
      <c r="D4144" s="4" t="str">
        <f t="shared" si="776"/>
        <v>MT</v>
      </c>
      <c r="E4144" s="4" t="str">
        <f t="shared" si="777"/>
      </c>
      <c r="F4144" s="4" t="str">
        <f t="shared" si="778"/>
        <v>CIL LOAD</v>
      </c>
      <c r="G4144" s="4">
        <f t="shared" si="779"/>
        <v>0</v>
      </c>
      <c r="H4144" s="4" t="e">
        <f t="shared" si="780"/>
        <v>#N/A</v>
      </c>
      <c r="I4144" s="4" t="e">
        <f>_xll.BDP(AG4144&amp;" equity","crncy_adj_px_last","eqy_fund_crncy=usd")</f>
        <v>#NAME?</v>
      </c>
      <c r="J4144" s="4" t="str">
        <f t="shared" si="781"/>
      </c>
      <c r="AA4144" s="4">
        <f t="shared" si="782"/>
        <v>0</v>
      </c>
      <c r="AB4144" s="4">
        <f>'Enhanced Basket_AUTOLOAD'!T4144</f>
        <v>0</v>
      </c>
      <c r="AC4144" s="4">
        <f>'Enhanced Basket_AUTOLOAD'!M4144</f>
        <v>0</v>
      </c>
      <c r="AD4144" s="4">
        <f>'Enhanced Basket_AUTOLOAD'!L4144</f>
        <v>0</v>
      </c>
      <c r="AE4144" s="4">
        <f>'Enhanced Basket_AUTOLOAD'!Z4144</f>
        <v>0</v>
      </c>
      <c r="AF4144" s="4">
        <f>'Enhanced Basket_AUTOLOAD'!AB4144</f>
        <v>0</v>
      </c>
      <c r="AG4144" s="4" t="e">
        <f>VLOOKUP(AJ4144,'Ticker Mapping'!$I$3:$M$6706,5,0)</f>
        <v>#N/A</v>
      </c>
      <c r="AH4144" s="4" t="e">
        <f>_xll.BDP(AK4144&amp;" SEDOL","TICKER_AND_EXCH_CODE")</f>
        <v>#NAME?</v>
      </c>
      <c r="AI4144" s="4" t="e">
        <f t="shared" si="783"/>
        <v>#N/A</v>
      </c>
      <c r="AJ4144" s="4">
        <f>'Enhanced Basket_AUTOLOAD'!P4144</f>
        <v>0</v>
      </c>
      <c r="AK4144" s="4">
        <f>'Enhanced Basket_AUTOLOAD'!Q4144</f>
        <v>0</v>
      </c>
      <c r="AL4144" s="4">
        <f>'Enhanced Basket_AUTOLOAD'!Y4144</f>
        <v>0</v>
      </c>
      <c r="AM4144" s="4" t="e">
        <f t="shared" si="784"/>
        <v>#N/A</v>
      </c>
      <c r="AN4144" s="4" t="str">
        <f t="shared" si="785"/>
        <v>NO</v>
      </c>
      <c r="AO4144" s="4" t="str">
        <f t="shared" si="786"/>
        <v>Cash-in-Lieu</v>
      </c>
    </row>
    <row r="4145" ht="15" customHeight="1" s="4" customFormat="1">
      <c r="A4145" s="4">
        <f>'Enhanced Basket_AUTOLOAD'!H4145</f>
        <v>0</v>
      </c>
      <c r="B4145" s="4" t="str">
        <f t="shared" si="775"/>
        <v>SELL</v>
      </c>
      <c r="C4145" s="4" t="s">
        <v>29</v>
      </c>
      <c r="D4145" s="4" t="str">
        <f t="shared" si="776"/>
        <v>MT</v>
      </c>
      <c r="E4145" s="4" t="str">
        <f t="shared" si="777"/>
      </c>
      <c r="F4145" s="4" t="str">
        <f t="shared" si="778"/>
        <v>CIL LOAD</v>
      </c>
      <c r="G4145" s="4">
        <f t="shared" si="779"/>
        <v>0</v>
      </c>
      <c r="H4145" s="4" t="e">
        <f t="shared" si="780"/>
        <v>#N/A</v>
      </c>
      <c r="I4145" s="4" t="e">
        <f>_xll.BDP(AG4145&amp;" equity","crncy_adj_px_last","eqy_fund_crncy=usd")</f>
        <v>#NAME?</v>
      </c>
      <c r="J4145" s="4" t="str">
        <f t="shared" si="781"/>
      </c>
      <c r="AA4145" s="4">
        <f t="shared" si="782"/>
        <v>0</v>
      </c>
      <c r="AB4145" s="4">
        <f>'Enhanced Basket_AUTOLOAD'!T4145</f>
        <v>0</v>
      </c>
      <c r="AC4145" s="4">
        <f>'Enhanced Basket_AUTOLOAD'!M4145</f>
        <v>0</v>
      </c>
      <c r="AD4145" s="4">
        <f>'Enhanced Basket_AUTOLOAD'!L4145</f>
        <v>0</v>
      </c>
      <c r="AE4145" s="4">
        <f>'Enhanced Basket_AUTOLOAD'!Z4145</f>
        <v>0</v>
      </c>
      <c r="AF4145" s="4">
        <f>'Enhanced Basket_AUTOLOAD'!AB4145</f>
        <v>0</v>
      </c>
      <c r="AG4145" s="4" t="e">
        <f>VLOOKUP(AJ4145,'Ticker Mapping'!$I$3:$M$6706,5,0)</f>
        <v>#N/A</v>
      </c>
      <c r="AH4145" s="4" t="e">
        <f>_xll.BDP(AK4145&amp;" SEDOL","TICKER_AND_EXCH_CODE")</f>
        <v>#NAME?</v>
      </c>
      <c r="AI4145" s="4" t="e">
        <f t="shared" si="783"/>
        <v>#N/A</v>
      </c>
      <c r="AJ4145" s="4">
        <f>'Enhanced Basket_AUTOLOAD'!P4145</f>
        <v>0</v>
      </c>
      <c r="AK4145" s="4">
        <f>'Enhanced Basket_AUTOLOAD'!Q4145</f>
        <v>0</v>
      </c>
      <c r="AL4145" s="4">
        <f>'Enhanced Basket_AUTOLOAD'!Y4145</f>
        <v>0</v>
      </c>
      <c r="AM4145" s="4" t="e">
        <f t="shared" si="784"/>
        <v>#N/A</v>
      </c>
      <c r="AN4145" s="4" t="str">
        <f t="shared" si="785"/>
        <v>NO</v>
      </c>
      <c r="AO4145" s="4" t="str">
        <f t="shared" si="786"/>
        <v>Cash-in-Lieu</v>
      </c>
    </row>
    <row r="4146" ht="15" customHeight="1" s="4" customFormat="1">
      <c r="A4146" s="4">
        <f>'Enhanced Basket_AUTOLOAD'!H4146</f>
        <v>0</v>
      </c>
      <c r="B4146" s="4" t="str">
        <f t="shared" si="775"/>
        <v>SELL</v>
      </c>
      <c r="C4146" s="4" t="s">
        <v>29</v>
      </c>
      <c r="D4146" s="4" t="str">
        <f t="shared" si="776"/>
        <v>MT</v>
      </c>
      <c r="E4146" s="4" t="str">
        <f t="shared" si="777"/>
      </c>
      <c r="F4146" s="4" t="str">
        <f t="shared" si="778"/>
        <v>CIL LOAD</v>
      </c>
      <c r="G4146" s="4">
        <f t="shared" si="779"/>
        <v>0</v>
      </c>
      <c r="H4146" s="4" t="e">
        <f t="shared" si="780"/>
        <v>#N/A</v>
      </c>
      <c r="I4146" s="4" t="e">
        <f>_xll.BDP(AG4146&amp;" equity","crncy_adj_px_last","eqy_fund_crncy=usd")</f>
        <v>#NAME?</v>
      </c>
      <c r="J4146" s="4" t="str">
        <f t="shared" si="781"/>
      </c>
      <c r="AA4146" s="4">
        <f t="shared" si="782"/>
        <v>0</v>
      </c>
      <c r="AB4146" s="4">
        <f>'Enhanced Basket_AUTOLOAD'!T4146</f>
        <v>0</v>
      </c>
      <c r="AC4146" s="4">
        <f>'Enhanced Basket_AUTOLOAD'!M4146</f>
        <v>0</v>
      </c>
      <c r="AD4146" s="4">
        <f>'Enhanced Basket_AUTOLOAD'!L4146</f>
        <v>0</v>
      </c>
      <c r="AE4146" s="4">
        <f>'Enhanced Basket_AUTOLOAD'!Z4146</f>
        <v>0</v>
      </c>
      <c r="AF4146" s="4">
        <f>'Enhanced Basket_AUTOLOAD'!AB4146</f>
        <v>0</v>
      </c>
      <c r="AG4146" s="4" t="e">
        <f>VLOOKUP(AJ4146,'Ticker Mapping'!$I$3:$M$6706,5,0)</f>
        <v>#N/A</v>
      </c>
      <c r="AH4146" s="4" t="e">
        <f>_xll.BDP(AK4146&amp;" SEDOL","TICKER_AND_EXCH_CODE")</f>
        <v>#NAME?</v>
      </c>
      <c r="AI4146" s="4" t="e">
        <f t="shared" si="783"/>
        <v>#N/A</v>
      </c>
      <c r="AJ4146" s="4">
        <f>'Enhanced Basket_AUTOLOAD'!P4146</f>
        <v>0</v>
      </c>
      <c r="AK4146" s="4">
        <f>'Enhanced Basket_AUTOLOAD'!Q4146</f>
        <v>0</v>
      </c>
      <c r="AL4146" s="4">
        <f>'Enhanced Basket_AUTOLOAD'!Y4146</f>
        <v>0</v>
      </c>
      <c r="AM4146" s="4" t="e">
        <f t="shared" si="784"/>
        <v>#N/A</v>
      </c>
      <c r="AN4146" s="4" t="str">
        <f t="shared" si="785"/>
        <v>NO</v>
      </c>
      <c r="AO4146" s="4" t="str">
        <f t="shared" si="786"/>
        <v>Cash-in-Lieu</v>
      </c>
    </row>
    <row r="4147" ht="15" customHeight="1" s="4" customFormat="1">
      <c r="A4147" s="4">
        <f>'Enhanced Basket_AUTOLOAD'!H4147</f>
        <v>0</v>
      </c>
      <c r="B4147" s="4" t="str">
        <f t="shared" si="775"/>
        <v>SELL</v>
      </c>
      <c r="C4147" s="4" t="s">
        <v>29</v>
      </c>
      <c r="D4147" s="4" t="str">
        <f t="shared" si="776"/>
        <v>MT</v>
      </c>
      <c r="E4147" s="4" t="str">
        <f t="shared" si="777"/>
      </c>
      <c r="F4147" s="4" t="str">
        <f t="shared" si="778"/>
        <v>CIL LOAD</v>
      </c>
      <c r="G4147" s="4">
        <f t="shared" si="779"/>
        <v>0</v>
      </c>
      <c r="H4147" s="4" t="e">
        <f t="shared" si="780"/>
        <v>#N/A</v>
      </c>
      <c r="I4147" s="4" t="e">
        <f>_xll.BDP(AG4147&amp;" equity","crncy_adj_px_last","eqy_fund_crncy=usd")</f>
        <v>#NAME?</v>
      </c>
      <c r="J4147" s="4" t="str">
        <f t="shared" si="781"/>
      </c>
      <c r="AA4147" s="4">
        <f t="shared" si="782"/>
        <v>0</v>
      </c>
      <c r="AB4147" s="4">
        <f>'Enhanced Basket_AUTOLOAD'!T4147</f>
        <v>0</v>
      </c>
      <c r="AC4147" s="4">
        <f>'Enhanced Basket_AUTOLOAD'!M4147</f>
        <v>0</v>
      </c>
      <c r="AD4147" s="4">
        <f>'Enhanced Basket_AUTOLOAD'!L4147</f>
        <v>0</v>
      </c>
      <c r="AE4147" s="4">
        <f>'Enhanced Basket_AUTOLOAD'!Z4147</f>
        <v>0</v>
      </c>
      <c r="AF4147" s="4">
        <f>'Enhanced Basket_AUTOLOAD'!AB4147</f>
        <v>0</v>
      </c>
      <c r="AG4147" s="4" t="e">
        <f>VLOOKUP(AJ4147,'Ticker Mapping'!$I$3:$M$6706,5,0)</f>
        <v>#N/A</v>
      </c>
      <c r="AH4147" s="4" t="e">
        <f>_xll.BDP(AK4147&amp;" SEDOL","TICKER_AND_EXCH_CODE")</f>
        <v>#NAME?</v>
      </c>
      <c r="AI4147" s="4" t="e">
        <f t="shared" si="783"/>
        <v>#N/A</v>
      </c>
      <c r="AJ4147" s="4">
        <f>'Enhanced Basket_AUTOLOAD'!P4147</f>
        <v>0</v>
      </c>
      <c r="AK4147" s="4">
        <f>'Enhanced Basket_AUTOLOAD'!Q4147</f>
        <v>0</v>
      </c>
      <c r="AL4147" s="4">
        <f>'Enhanced Basket_AUTOLOAD'!Y4147</f>
        <v>0</v>
      </c>
      <c r="AM4147" s="4" t="e">
        <f t="shared" si="784"/>
        <v>#N/A</v>
      </c>
      <c r="AN4147" s="4" t="str">
        <f t="shared" si="785"/>
        <v>NO</v>
      </c>
      <c r="AO4147" s="4" t="str">
        <f t="shared" si="786"/>
        <v>Cash-in-Lieu</v>
      </c>
    </row>
    <row r="4148" ht="15" customHeight="1" s="4" customFormat="1">
      <c r="A4148" s="4">
        <f>'Enhanced Basket_AUTOLOAD'!H4148</f>
        <v>0</v>
      </c>
      <c r="B4148" s="4" t="str">
        <f t="shared" si="775"/>
        <v>SELL</v>
      </c>
      <c r="C4148" s="4" t="s">
        <v>29</v>
      </c>
      <c r="D4148" s="4" t="str">
        <f t="shared" si="776"/>
        <v>MT</v>
      </c>
      <c r="E4148" s="4" t="str">
        <f t="shared" si="777"/>
      </c>
      <c r="F4148" s="4" t="str">
        <f t="shared" si="778"/>
        <v>CIL LOAD</v>
      </c>
      <c r="G4148" s="4">
        <f t="shared" si="779"/>
        <v>0</v>
      </c>
      <c r="H4148" s="4" t="e">
        <f t="shared" si="780"/>
        <v>#N/A</v>
      </c>
      <c r="I4148" s="4" t="e">
        <f>_xll.BDP(AG4148&amp;" equity","crncy_adj_px_last","eqy_fund_crncy=usd")</f>
        <v>#NAME?</v>
      </c>
      <c r="J4148" s="4" t="str">
        <f t="shared" si="781"/>
      </c>
      <c r="AA4148" s="4">
        <f t="shared" si="782"/>
        <v>0</v>
      </c>
      <c r="AB4148" s="4">
        <f>'Enhanced Basket_AUTOLOAD'!T4148</f>
        <v>0</v>
      </c>
      <c r="AC4148" s="4">
        <f>'Enhanced Basket_AUTOLOAD'!M4148</f>
        <v>0</v>
      </c>
      <c r="AD4148" s="4">
        <f>'Enhanced Basket_AUTOLOAD'!L4148</f>
        <v>0</v>
      </c>
      <c r="AE4148" s="4">
        <f>'Enhanced Basket_AUTOLOAD'!Z4148</f>
        <v>0</v>
      </c>
      <c r="AF4148" s="4">
        <f>'Enhanced Basket_AUTOLOAD'!AB4148</f>
        <v>0</v>
      </c>
      <c r="AG4148" s="4" t="e">
        <f>VLOOKUP(AJ4148,'Ticker Mapping'!$I$3:$M$6706,5,0)</f>
        <v>#N/A</v>
      </c>
      <c r="AH4148" s="4" t="e">
        <f>_xll.BDP(AK4148&amp;" SEDOL","TICKER_AND_EXCH_CODE")</f>
        <v>#NAME?</v>
      </c>
      <c r="AI4148" s="4" t="e">
        <f t="shared" si="783"/>
        <v>#N/A</v>
      </c>
      <c r="AJ4148" s="4">
        <f>'Enhanced Basket_AUTOLOAD'!P4148</f>
        <v>0</v>
      </c>
      <c r="AK4148" s="4">
        <f>'Enhanced Basket_AUTOLOAD'!Q4148</f>
        <v>0</v>
      </c>
      <c r="AL4148" s="4">
        <f>'Enhanced Basket_AUTOLOAD'!Y4148</f>
        <v>0</v>
      </c>
      <c r="AM4148" s="4" t="e">
        <f t="shared" si="784"/>
        <v>#N/A</v>
      </c>
      <c r="AN4148" s="4" t="str">
        <f t="shared" si="785"/>
        <v>NO</v>
      </c>
      <c r="AO4148" s="4" t="str">
        <f t="shared" si="786"/>
        <v>Cash-in-Lieu</v>
      </c>
    </row>
    <row r="4149" ht="15" customHeight="1" s="4" customFormat="1">
      <c r="A4149" s="4">
        <f>'Enhanced Basket_AUTOLOAD'!H4149</f>
        <v>0</v>
      </c>
      <c r="B4149" s="4" t="str">
        <f t="shared" si="775"/>
        <v>SELL</v>
      </c>
      <c r="C4149" s="4" t="s">
        <v>29</v>
      </c>
      <c r="D4149" s="4" t="str">
        <f t="shared" si="776"/>
        <v>MT</v>
      </c>
      <c r="E4149" s="4" t="str">
        <f t="shared" si="777"/>
      </c>
      <c r="F4149" s="4" t="str">
        <f t="shared" si="778"/>
        <v>CIL LOAD</v>
      </c>
      <c r="G4149" s="4">
        <f t="shared" si="779"/>
        <v>0</v>
      </c>
      <c r="H4149" s="4" t="e">
        <f t="shared" si="780"/>
        <v>#N/A</v>
      </c>
      <c r="I4149" s="4" t="e">
        <f>_xll.BDP(AG4149&amp;" equity","crncy_adj_px_last","eqy_fund_crncy=usd")</f>
        <v>#NAME?</v>
      </c>
      <c r="J4149" s="4" t="str">
        <f t="shared" si="781"/>
      </c>
      <c r="AA4149" s="4">
        <f t="shared" si="782"/>
        <v>0</v>
      </c>
      <c r="AB4149" s="4">
        <f>'Enhanced Basket_AUTOLOAD'!T4149</f>
        <v>0</v>
      </c>
      <c r="AC4149" s="4">
        <f>'Enhanced Basket_AUTOLOAD'!M4149</f>
        <v>0</v>
      </c>
      <c r="AD4149" s="4">
        <f>'Enhanced Basket_AUTOLOAD'!L4149</f>
        <v>0</v>
      </c>
      <c r="AE4149" s="4">
        <f>'Enhanced Basket_AUTOLOAD'!Z4149</f>
        <v>0</v>
      </c>
      <c r="AF4149" s="4">
        <f>'Enhanced Basket_AUTOLOAD'!AB4149</f>
        <v>0</v>
      </c>
      <c r="AG4149" s="4" t="e">
        <f>VLOOKUP(AJ4149,'Ticker Mapping'!$I$3:$M$6706,5,0)</f>
        <v>#N/A</v>
      </c>
      <c r="AH4149" s="4" t="e">
        <f>_xll.BDP(AK4149&amp;" SEDOL","TICKER_AND_EXCH_CODE")</f>
        <v>#NAME?</v>
      </c>
      <c r="AI4149" s="4" t="e">
        <f t="shared" si="783"/>
        <v>#N/A</v>
      </c>
      <c r="AJ4149" s="4">
        <f>'Enhanced Basket_AUTOLOAD'!P4149</f>
        <v>0</v>
      </c>
      <c r="AK4149" s="4">
        <f>'Enhanced Basket_AUTOLOAD'!Q4149</f>
        <v>0</v>
      </c>
      <c r="AL4149" s="4">
        <f>'Enhanced Basket_AUTOLOAD'!Y4149</f>
        <v>0</v>
      </c>
      <c r="AM4149" s="4" t="e">
        <f t="shared" si="784"/>
        <v>#N/A</v>
      </c>
      <c r="AN4149" s="4" t="str">
        <f t="shared" si="785"/>
        <v>NO</v>
      </c>
      <c r="AO4149" s="4" t="str">
        <f t="shared" si="786"/>
        <v>Cash-in-Lieu</v>
      </c>
    </row>
    <row r="4150" ht="15" customHeight="1" s="4" customFormat="1">
      <c r="A4150" s="4">
        <f>'Enhanced Basket_AUTOLOAD'!H4150</f>
        <v>0</v>
      </c>
      <c r="B4150" s="4" t="str">
        <f t="shared" si="775"/>
        <v>SELL</v>
      </c>
      <c r="C4150" s="4" t="s">
        <v>29</v>
      </c>
      <c r="D4150" s="4" t="str">
        <f t="shared" si="776"/>
        <v>MT</v>
      </c>
      <c r="E4150" s="4" t="str">
        <f t="shared" si="777"/>
      </c>
      <c r="F4150" s="4" t="str">
        <f t="shared" si="778"/>
        <v>CIL LOAD</v>
      </c>
      <c r="G4150" s="4">
        <f t="shared" si="779"/>
        <v>0</v>
      </c>
      <c r="H4150" s="4" t="e">
        <f t="shared" si="780"/>
        <v>#N/A</v>
      </c>
      <c r="I4150" s="4" t="e">
        <f>_xll.BDP(AG4150&amp;" equity","crncy_adj_px_last","eqy_fund_crncy=usd")</f>
        <v>#NAME?</v>
      </c>
      <c r="J4150" s="4" t="str">
        <f t="shared" si="781"/>
      </c>
      <c r="AA4150" s="4">
        <f t="shared" si="782"/>
        <v>0</v>
      </c>
      <c r="AB4150" s="4">
        <f>'Enhanced Basket_AUTOLOAD'!T4150</f>
        <v>0</v>
      </c>
      <c r="AC4150" s="4">
        <f>'Enhanced Basket_AUTOLOAD'!M4150</f>
        <v>0</v>
      </c>
      <c r="AD4150" s="4">
        <f>'Enhanced Basket_AUTOLOAD'!L4150</f>
        <v>0</v>
      </c>
      <c r="AE4150" s="4">
        <f>'Enhanced Basket_AUTOLOAD'!Z4150</f>
        <v>0</v>
      </c>
      <c r="AF4150" s="4">
        <f>'Enhanced Basket_AUTOLOAD'!AB4150</f>
        <v>0</v>
      </c>
      <c r="AG4150" s="4" t="e">
        <f>VLOOKUP(AJ4150,'Ticker Mapping'!$I$3:$M$6706,5,0)</f>
        <v>#N/A</v>
      </c>
      <c r="AH4150" s="4" t="e">
        <f>_xll.BDP(AK4150&amp;" SEDOL","TICKER_AND_EXCH_CODE")</f>
        <v>#NAME?</v>
      </c>
      <c r="AI4150" s="4" t="e">
        <f t="shared" si="783"/>
        <v>#N/A</v>
      </c>
      <c r="AJ4150" s="4">
        <f>'Enhanced Basket_AUTOLOAD'!P4150</f>
        <v>0</v>
      </c>
      <c r="AK4150" s="4">
        <f>'Enhanced Basket_AUTOLOAD'!Q4150</f>
        <v>0</v>
      </c>
      <c r="AL4150" s="4">
        <f>'Enhanced Basket_AUTOLOAD'!Y4150</f>
        <v>0</v>
      </c>
      <c r="AM4150" s="4" t="e">
        <f t="shared" si="784"/>
        <v>#N/A</v>
      </c>
      <c r="AN4150" s="4" t="str">
        <f t="shared" si="785"/>
        <v>NO</v>
      </c>
      <c r="AO4150" s="4" t="str">
        <f t="shared" si="786"/>
        <v>Cash-in-Lieu</v>
      </c>
    </row>
    <row r="4151" ht="15" customHeight="1" s="4" customFormat="1">
      <c r="A4151" s="4">
        <f>'Enhanced Basket_AUTOLOAD'!H4151</f>
        <v>0</v>
      </c>
      <c r="B4151" s="4" t="str">
        <f t="shared" si="775"/>
        <v>SELL</v>
      </c>
      <c r="C4151" s="4" t="s">
        <v>29</v>
      </c>
      <c r="D4151" s="4" t="str">
        <f t="shared" si="776"/>
        <v>MT</v>
      </c>
      <c r="E4151" s="4" t="str">
        <f t="shared" si="777"/>
      </c>
      <c r="F4151" s="4" t="str">
        <f t="shared" si="778"/>
        <v>CIL LOAD</v>
      </c>
      <c r="G4151" s="4">
        <f t="shared" si="779"/>
        <v>0</v>
      </c>
      <c r="H4151" s="4" t="e">
        <f t="shared" si="780"/>
        <v>#N/A</v>
      </c>
      <c r="I4151" s="4" t="e">
        <f>_xll.BDP(AG4151&amp;" equity","crncy_adj_px_last","eqy_fund_crncy=usd")</f>
        <v>#NAME?</v>
      </c>
      <c r="J4151" s="4" t="str">
        <f t="shared" si="781"/>
      </c>
      <c r="AA4151" s="4">
        <f t="shared" si="782"/>
        <v>0</v>
      </c>
      <c r="AB4151" s="4">
        <f>'Enhanced Basket_AUTOLOAD'!T4151</f>
        <v>0</v>
      </c>
      <c r="AC4151" s="4">
        <f>'Enhanced Basket_AUTOLOAD'!M4151</f>
        <v>0</v>
      </c>
      <c r="AD4151" s="4">
        <f>'Enhanced Basket_AUTOLOAD'!L4151</f>
        <v>0</v>
      </c>
      <c r="AE4151" s="4">
        <f>'Enhanced Basket_AUTOLOAD'!Z4151</f>
        <v>0</v>
      </c>
      <c r="AF4151" s="4">
        <f>'Enhanced Basket_AUTOLOAD'!AB4151</f>
        <v>0</v>
      </c>
      <c r="AG4151" s="4" t="e">
        <f>VLOOKUP(AJ4151,'Ticker Mapping'!$I$3:$M$6706,5,0)</f>
        <v>#N/A</v>
      </c>
      <c r="AH4151" s="4" t="e">
        <f>_xll.BDP(AK4151&amp;" SEDOL","TICKER_AND_EXCH_CODE")</f>
        <v>#NAME?</v>
      </c>
      <c r="AI4151" s="4" t="e">
        <f t="shared" si="783"/>
        <v>#N/A</v>
      </c>
      <c r="AJ4151" s="4">
        <f>'Enhanced Basket_AUTOLOAD'!P4151</f>
        <v>0</v>
      </c>
      <c r="AK4151" s="4">
        <f>'Enhanced Basket_AUTOLOAD'!Q4151</f>
        <v>0</v>
      </c>
      <c r="AL4151" s="4">
        <f>'Enhanced Basket_AUTOLOAD'!Y4151</f>
        <v>0</v>
      </c>
      <c r="AM4151" s="4" t="e">
        <f t="shared" si="784"/>
        <v>#N/A</v>
      </c>
      <c r="AN4151" s="4" t="str">
        <f t="shared" si="785"/>
        <v>NO</v>
      </c>
      <c r="AO4151" s="4" t="str">
        <f t="shared" si="786"/>
        <v>Cash-in-Lieu</v>
      </c>
    </row>
    <row r="4152" ht="15" customHeight="1" s="4" customFormat="1">
      <c r="A4152" s="4">
        <f>'Enhanced Basket_AUTOLOAD'!H4152</f>
        <v>0</v>
      </c>
      <c r="B4152" s="4" t="str">
        <f t="shared" si="775"/>
        <v>SELL</v>
      </c>
      <c r="C4152" s="4" t="s">
        <v>29</v>
      </c>
      <c r="D4152" s="4" t="str">
        <f t="shared" si="776"/>
        <v>MT</v>
      </c>
      <c r="E4152" s="4" t="str">
        <f t="shared" si="777"/>
      </c>
      <c r="F4152" s="4" t="str">
        <f t="shared" si="778"/>
        <v>CIL LOAD</v>
      </c>
      <c r="G4152" s="4">
        <f t="shared" si="779"/>
        <v>0</v>
      </c>
      <c r="H4152" s="4" t="e">
        <f t="shared" si="780"/>
        <v>#N/A</v>
      </c>
      <c r="I4152" s="4" t="e">
        <f>_xll.BDP(AG4152&amp;" equity","crncy_adj_px_last","eqy_fund_crncy=usd")</f>
        <v>#NAME?</v>
      </c>
      <c r="J4152" s="4" t="str">
        <f t="shared" si="781"/>
      </c>
      <c r="AA4152" s="4">
        <f t="shared" si="782"/>
        <v>0</v>
      </c>
      <c r="AB4152" s="4">
        <f>'Enhanced Basket_AUTOLOAD'!T4152</f>
        <v>0</v>
      </c>
      <c r="AC4152" s="4">
        <f>'Enhanced Basket_AUTOLOAD'!M4152</f>
        <v>0</v>
      </c>
      <c r="AD4152" s="4">
        <f>'Enhanced Basket_AUTOLOAD'!L4152</f>
        <v>0</v>
      </c>
      <c r="AE4152" s="4">
        <f>'Enhanced Basket_AUTOLOAD'!Z4152</f>
        <v>0</v>
      </c>
      <c r="AF4152" s="4">
        <f>'Enhanced Basket_AUTOLOAD'!AB4152</f>
        <v>0</v>
      </c>
      <c r="AG4152" s="4" t="e">
        <f>VLOOKUP(AJ4152,'Ticker Mapping'!$I$3:$M$6706,5,0)</f>
        <v>#N/A</v>
      </c>
      <c r="AH4152" s="4" t="e">
        <f>_xll.BDP(AK4152&amp;" SEDOL","TICKER_AND_EXCH_CODE")</f>
        <v>#NAME?</v>
      </c>
      <c r="AI4152" s="4" t="e">
        <f t="shared" si="783"/>
        <v>#N/A</v>
      </c>
      <c r="AJ4152" s="4">
        <f>'Enhanced Basket_AUTOLOAD'!P4152</f>
        <v>0</v>
      </c>
      <c r="AK4152" s="4">
        <f>'Enhanced Basket_AUTOLOAD'!Q4152</f>
        <v>0</v>
      </c>
      <c r="AL4152" s="4">
        <f>'Enhanced Basket_AUTOLOAD'!Y4152</f>
        <v>0</v>
      </c>
      <c r="AM4152" s="4" t="e">
        <f t="shared" si="784"/>
        <v>#N/A</v>
      </c>
      <c r="AN4152" s="4" t="str">
        <f t="shared" si="785"/>
        <v>NO</v>
      </c>
      <c r="AO4152" s="4" t="str">
        <f t="shared" si="786"/>
        <v>Cash-in-Lieu</v>
      </c>
    </row>
    <row r="4153" ht="15" customHeight="1" s="4" customFormat="1">
      <c r="A4153" s="4">
        <f>'Enhanced Basket_AUTOLOAD'!H4153</f>
        <v>0</v>
      </c>
      <c r="B4153" s="4" t="str">
        <f t="shared" si="775"/>
        <v>SELL</v>
      </c>
      <c r="C4153" s="4" t="s">
        <v>29</v>
      </c>
      <c r="D4153" s="4" t="str">
        <f t="shared" si="776"/>
        <v>MT</v>
      </c>
      <c r="E4153" s="4" t="str">
        <f t="shared" si="777"/>
      </c>
      <c r="F4153" s="4" t="str">
        <f t="shared" si="778"/>
        <v>CIL LOAD</v>
      </c>
      <c r="G4153" s="4">
        <f t="shared" si="779"/>
        <v>0</v>
      </c>
      <c r="H4153" s="4" t="e">
        <f t="shared" si="780"/>
        <v>#N/A</v>
      </c>
      <c r="I4153" s="4" t="e">
        <f>_xll.BDP(AG4153&amp;" equity","crncy_adj_px_last","eqy_fund_crncy=usd")</f>
        <v>#NAME?</v>
      </c>
      <c r="J4153" s="4" t="str">
        <f t="shared" si="781"/>
      </c>
      <c r="AA4153" s="4">
        <f t="shared" si="782"/>
        <v>0</v>
      </c>
      <c r="AB4153" s="4">
        <f>'Enhanced Basket_AUTOLOAD'!T4153</f>
        <v>0</v>
      </c>
      <c r="AC4153" s="4">
        <f>'Enhanced Basket_AUTOLOAD'!M4153</f>
        <v>0</v>
      </c>
      <c r="AD4153" s="4">
        <f>'Enhanced Basket_AUTOLOAD'!L4153</f>
        <v>0</v>
      </c>
      <c r="AE4153" s="4">
        <f>'Enhanced Basket_AUTOLOAD'!Z4153</f>
        <v>0</v>
      </c>
      <c r="AF4153" s="4">
        <f>'Enhanced Basket_AUTOLOAD'!AB4153</f>
        <v>0</v>
      </c>
      <c r="AG4153" s="4" t="e">
        <f>VLOOKUP(AJ4153,'Ticker Mapping'!$I$3:$M$6706,5,0)</f>
        <v>#N/A</v>
      </c>
      <c r="AH4153" s="4" t="e">
        <f>_xll.BDP(AK4153&amp;" SEDOL","TICKER_AND_EXCH_CODE")</f>
        <v>#NAME?</v>
      </c>
      <c r="AI4153" s="4" t="e">
        <f t="shared" si="783"/>
        <v>#N/A</v>
      </c>
      <c r="AJ4153" s="4">
        <f>'Enhanced Basket_AUTOLOAD'!P4153</f>
        <v>0</v>
      </c>
      <c r="AK4153" s="4">
        <f>'Enhanced Basket_AUTOLOAD'!Q4153</f>
        <v>0</v>
      </c>
      <c r="AL4153" s="4">
        <f>'Enhanced Basket_AUTOLOAD'!Y4153</f>
        <v>0</v>
      </c>
      <c r="AM4153" s="4" t="e">
        <f t="shared" si="784"/>
        <v>#N/A</v>
      </c>
      <c r="AN4153" s="4" t="str">
        <f t="shared" si="785"/>
        <v>NO</v>
      </c>
      <c r="AO4153" s="4" t="str">
        <f t="shared" si="786"/>
        <v>Cash-in-Lieu</v>
      </c>
    </row>
    <row r="4154" ht="15" customHeight="1" s="4" customFormat="1">
      <c r="A4154" s="4">
        <f>'Enhanced Basket_AUTOLOAD'!H4154</f>
        <v>0</v>
      </c>
      <c r="B4154" s="4" t="str">
        <f t="shared" si="775"/>
        <v>SELL</v>
      </c>
      <c r="C4154" s="4" t="s">
        <v>29</v>
      </c>
      <c r="D4154" s="4" t="str">
        <f t="shared" si="776"/>
        <v>MT</v>
      </c>
      <c r="E4154" s="4" t="str">
        <f t="shared" si="777"/>
      </c>
      <c r="F4154" s="4" t="str">
        <f t="shared" si="778"/>
        <v>CIL LOAD</v>
      </c>
      <c r="G4154" s="4">
        <f t="shared" si="779"/>
        <v>0</v>
      </c>
      <c r="H4154" s="4" t="e">
        <f t="shared" si="780"/>
        <v>#N/A</v>
      </c>
      <c r="I4154" s="4" t="e">
        <f>_xll.BDP(AG4154&amp;" equity","crncy_adj_px_last","eqy_fund_crncy=usd")</f>
        <v>#NAME?</v>
      </c>
      <c r="J4154" s="4" t="str">
        <f t="shared" si="781"/>
      </c>
      <c r="AA4154" s="4">
        <f t="shared" si="782"/>
        <v>0</v>
      </c>
      <c r="AB4154" s="4">
        <f>'Enhanced Basket_AUTOLOAD'!T4154</f>
        <v>0</v>
      </c>
      <c r="AC4154" s="4">
        <f>'Enhanced Basket_AUTOLOAD'!M4154</f>
        <v>0</v>
      </c>
      <c r="AD4154" s="4">
        <f>'Enhanced Basket_AUTOLOAD'!L4154</f>
        <v>0</v>
      </c>
      <c r="AE4154" s="4">
        <f>'Enhanced Basket_AUTOLOAD'!Z4154</f>
        <v>0</v>
      </c>
      <c r="AF4154" s="4">
        <f>'Enhanced Basket_AUTOLOAD'!AB4154</f>
        <v>0</v>
      </c>
      <c r="AG4154" s="4" t="e">
        <f>VLOOKUP(AJ4154,'Ticker Mapping'!$I$3:$M$6706,5,0)</f>
        <v>#N/A</v>
      </c>
      <c r="AH4154" s="4" t="e">
        <f>_xll.BDP(AK4154&amp;" SEDOL","TICKER_AND_EXCH_CODE")</f>
        <v>#NAME?</v>
      </c>
      <c r="AI4154" s="4" t="e">
        <f t="shared" si="783"/>
        <v>#N/A</v>
      </c>
      <c r="AJ4154" s="4">
        <f>'Enhanced Basket_AUTOLOAD'!P4154</f>
        <v>0</v>
      </c>
      <c r="AK4154" s="4">
        <f>'Enhanced Basket_AUTOLOAD'!Q4154</f>
        <v>0</v>
      </c>
      <c r="AL4154" s="4">
        <f>'Enhanced Basket_AUTOLOAD'!Y4154</f>
        <v>0</v>
      </c>
      <c r="AM4154" s="4" t="e">
        <f t="shared" si="784"/>
        <v>#N/A</v>
      </c>
      <c r="AN4154" s="4" t="str">
        <f t="shared" si="785"/>
        <v>NO</v>
      </c>
      <c r="AO4154" s="4" t="str">
        <f t="shared" si="786"/>
        <v>Cash-in-Lieu</v>
      </c>
    </row>
    <row r="4155" ht="15" customHeight="1" s="4" customFormat="1">
      <c r="A4155" s="4">
        <f>'Enhanced Basket_AUTOLOAD'!H4155</f>
        <v>0</v>
      </c>
      <c r="B4155" s="4" t="str">
        <f t="shared" si="775"/>
        <v>SELL</v>
      </c>
      <c r="C4155" s="4" t="s">
        <v>29</v>
      </c>
      <c r="D4155" s="4" t="str">
        <f t="shared" si="776"/>
        <v>MT</v>
      </c>
      <c r="E4155" s="4" t="str">
        <f t="shared" si="777"/>
      </c>
      <c r="F4155" s="4" t="str">
        <f t="shared" si="778"/>
        <v>CIL LOAD</v>
      </c>
      <c r="G4155" s="4">
        <f t="shared" si="779"/>
        <v>0</v>
      </c>
      <c r="H4155" s="4" t="e">
        <f t="shared" si="780"/>
        <v>#N/A</v>
      </c>
      <c r="I4155" s="4" t="e">
        <f>_xll.BDP(AG4155&amp;" equity","crncy_adj_px_last","eqy_fund_crncy=usd")</f>
        <v>#NAME?</v>
      </c>
      <c r="J4155" s="4" t="str">
        <f t="shared" si="781"/>
      </c>
      <c r="AA4155" s="4">
        <f t="shared" si="782"/>
        <v>0</v>
      </c>
      <c r="AB4155" s="4">
        <f>'Enhanced Basket_AUTOLOAD'!T4155</f>
        <v>0</v>
      </c>
      <c r="AC4155" s="4">
        <f>'Enhanced Basket_AUTOLOAD'!M4155</f>
        <v>0</v>
      </c>
      <c r="AD4155" s="4">
        <f>'Enhanced Basket_AUTOLOAD'!L4155</f>
        <v>0</v>
      </c>
      <c r="AE4155" s="4">
        <f>'Enhanced Basket_AUTOLOAD'!Z4155</f>
        <v>0</v>
      </c>
      <c r="AF4155" s="4">
        <f>'Enhanced Basket_AUTOLOAD'!AB4155</f>
        <v>0</v>
      </c>
      <c r="AG4155" s="4" t="e">
        <f>VLOOKUP(AJ4155,'Ticker Mapping'!$I$3:$M$6706,5,0)</f>
        <v>#N/A</v>
      </c>
      <c r="AH4155" s="4" t="e">
        <f>_xll.BDP(AK4155&amp;" SEDOL","TICKER_AND_EXCH_CODE")</f>
        <v>#NAME?</v>
      </c>
      <c r="AI4155" s="4" t="e">
        <f t="shared" si="783"/>
        <v>#N/A</v>
      </c>
      <c r="AJ4155" s="4">
        <f>'Enhanced Basket_AUTOLOAD'!P4155</f>
        <v>0</v>
      </c>
      <c r="AK4155" s="4">
        <f>'Enhanced Basket_AUTOLOAD'!Q4155</f>
        <v>0</v>
      </c>
      <c r="AL4155" s="4">
        <f>'Enhanced Basket_AUTOLOAD'!Y4155</f>
        <v>0</v>
      </c>
      <c r="AM4155" s="4" t="e">
        <f t="shared" si="784"/>
        <v>#N/A</v>
      </c>
      <c r="AN4155" s="4" t="str">
        <f t="shared" si="785"/>
        <v>NO</v>
      </c>
      <c r="AO4155" s="4" t="str">
        <f t="shared" si="786"/>
        <v>Cash-in-Lieu</v>
      </c>
    </row>
    <row r="4156" ht="15" customHeight="1" s="4" customFormat="1">
      <c r="A4156" s="4">
        <f>'Enhanced Basket_AUTOLOAD'!H4156</f>
        <v>0</v>
      </c>
      <c r="B4156" s="4" t="str">
        <f t="shared" si="775"/>
        <v>SELL</v>
      </c>
      <c r="C4156" s="4" t="s">
        <v>29</v>
      </c>
      <c r="D4156" s="4" t="str">
        <f t="shared" si="776"/>
        <v>MT</v>
      </c>
      <c r="E4156" s="4" t="str">
        <f t="shared" si="777"/>
      </c>
      <c r="F4156" s="4" t="str">
        <f t="shared" si="778"/>
        <v>CIL LOAD</v>
      </c>
      <c r="G4156" s="4">
        <f t="shared" si="779"/>
        <v>0</v>
      </c>
      <c r="H4156" s="4" t="e">
        <f t="shared" si="780"/>
        <v>#N/A</v>
      </c>
      <c r="I4156" s="4" t="e">
        <f>_xll.BDP(AG4156&amp;" equity","crncy_adj_px_last","eqy_fund_crncy=usd")</f>
        <v>#NAME?</v>
      </c>
      <c r="J4156" s="4" t="str">
        <f t="shared" si="781"/>
      </c>
      <c r="AA4156" s="4">
        <f t="shared" si="782"/>
        <v>0</v>
      </c>
      <c r="AB4156" s="4">
        <f>'Enhanced Basket_AUTOLOAD'!T4156</f>
        <v>0</v>
      </c>
      <c r="AC4156" s="4">
        <f>'Enhanced Basket_AUTOLOAD'!M4156</f>
        <v>0</v>
      </c>
      <c r="AD4156" s="4">
        <f>'Enhanced Basket_AUTOLOAD'!L4156</f>
        <v>0</v>
      </c>
      <c r="AE4156" s="4">
        <f>'Enhanced Basket_AUTOLOAD'!Z4156</f>
        <v>0</v>
      </c>
      <c r="AF4156" s="4">
        <f>'Enhanced Basket_AUTOLOAD'!AB4156</f>
        <v>0</v>
      </c>
      <c r="AG4156" s="4" t="e">
        <f>VLOOKUP(AJ4156,'Ticker Mapping'!$I$3:$M$6706,5,0)</f>
        <v>#N/A</v>
      </c>
      <c r="AH4156" s="4" t="e">
        <f>_xll.BDP(AK4156&amp;" SEDOL","TICKER_AND_EXCH_CODE")</f>
        <v>#NAME?</v>
      </c>
      <c r="AI4156" s="4" t="e">
        <f t="shared" si="783"/>
        <v>#N/A</v>
      </c>
      <c r="AJ4156" s="4">
        <f>'Enhanced Basket_AUTOLOAD'!P4156</f>
        <v>0</v>
      </c>
      <c r="AK4156" s="4">
        <f>'Enhanced Basket_AUTOLOAD'!Q4156</f>
        <v>0</v>
      </c>
      <c r="AL4156" s="4">
        <f>'Enhanced Basket_AUTOLOAD'!Y4156</f>
        <v>0</v>
      </c>
      <c r="AM4156" s="4" t="e">
        <f t="shared" si="784"/>
        <v>#N/A</v>
      </c>
      <c r="AN4156" s="4" t="str">
        <f t="shared" si="785"/>
        <v>NO</v>
      </c>
      <c r="AO4156" s="4" t="str">
        <f t="shared" si="786"/>
        <v>Cash-in-Lieu</v>
      </c>
    </row>
    <row r="4157" ht="15" customHeight="1" s="4" customFormat="1">
      <c r="A4157" s="4">
        <f>'Enhanced Basket_AUTOLOAD'!H4157</f>
        <v>0</v>
      </c>
      <c r="B4157" s="4" t="str">
        <f t="shared" si="775"/>
        <v>SELL</v>
      </c>
      <c r="C4157" s="4" t="s">
        <v>29</v>
      </c>
      <c r="D4157" s="4" t="str">
        <f t="shared" si="776"/>
        <v>MT</v>
      </c>
      <c r="E4157" s="4" t="str">
        <f t="shared" si="777"/>
      </c>
      <c r="F4157" s="4" t="str">
        <f t="shared" si="778"/>
        <v>CIL LOAD</v>
      </c>
      <c r="G4157" s="4">
        <f t="shared" si="779"/>
        <v>0</v>
      </c>
      <c r="H4157" s="4" t="e">
        <f t="shared" si="780"/>
        <v>#N/A</v>
      </c>
      <c r="I4157" s="4" t="e">
        <f>_xll.BDP(AG4157&amp;" equity","crncy_adj_px_last","eqy_fund_crncy=usd")</f>
        <v>#NAME?</v>
      </c>
      <c r="J4157" s="4" t="str">
        <f t="shared" si="781"/>
      </c>
      <c r="AA4157" s="4">
        <f t="shared" si="782"/>
        <v>0</v>
      </c>
      <c r="AB4157" s="4">
        <f>'Enhanced Basket_AUTOLOAD'!T4157</f>
        <v>0</v>
      </c>
      <c r="AC4157" s="4">
        <f>'Enhanced Basket_AUTOLOAD'!M4157</f>
        <v>0</v>
      </c>
      <c r="AD4157" s="4">
        <f>'Enhanced Basket_AUTOLOAD'!L4157</f>
        <v>0</v>
      </c>
      <c r="AE4157" s="4">
        <f>'Enhanced Basket_AUTOLOAD'!Z4157</f>
        <v>0</v>
      </c>
      <c r="AF4157" s="4">
        <f>'Enhanced Basket_AUTOLOAD'!AB4157</f>
        <v>0</v>
      </c>
      <c r="AG4157" s="4" t="e">
        <f>VLOOKUP(AJ4157,'Ticker Mapping'!$I$3:$M$6706,5,0)</f>
        <v>#N/A</v>
      </c>
      <c r="AH4157" s="4" t="e">
        <f>_xll.BDP(AK4157&amp;" SEDOL","TICKER_AND_EXCH_CODE")</f>
        <v>#NAME?</v>
      </c>
      <c r="AI4157" s="4" t="e">
        <f t="shared" si="783"/>
        <v>#N/A</v>
      </c>
      <c r="AJ4157" s="4">
        <f>'Enhanced Basket_AUTOLOAD'!P4157</f>
        <v>0</v>
      </c>
      <c r="AK4157" s="4">
        <f>'Enhanced Basket_AUTOLOAD'!Q4157</f>
        <v>0</v>
      </c>
      <c r="AL4157" s="4">
        <f>'Enhanced Basket_AUTOLOAD'!Y4157</f>
        <v>0</v>
      </c>
      <c r="AM4157" s="4" t="e">
        <f t="shared" si="784"/>
        <v>#N/A</v>
      </c>
      <c r="AN4157" s="4" t="str">
        <f t="shared" si="785"/>
        <v>NO</v>
      </c>
      <c r="AO4157" s="4" t="str">
        <f t="shared" si="786"/>
        <v>Cash-in-Lieu</v>
      </c>
    </row>
    <row r="4158" ht="15" customHeight="1" s="4" customFormat="1">
      <c r="A4158" s="4">
        <f>'Enhanced Basket_AUTOLOAD'!H4158</f>
        <v>0</v>
      </c>
      <c r="B4158" s="4" t="str">
        <f t="shared" si="775"/>
        <v>SELL</v>
      </c>
      <c r="C4158" s="4" t="s">
        <v>29</v>
      </c>
      <c r="D4158" s="4" t="str">
        <f t="shared" si="776"/>
        <v>MT</v>
      </c>
      <c r="E4158" s="4" t="str">
        <f t="shared" si="777"/>
      </c>
      <c r="F4158" s="4" t="str">
        <f t="shared" si="778"/>
        <v>CIL LOAD</v>
      </c>
      <c r="G4158" s="4">
        <f t="shared" si="779"/>
        <v>0</v>
      </c>
      <c r="H4158" s="4" t="e">
        <f t="shared" si="780"/>
        <v>#N/A</v>
      </c>
      <c r="I4158" s="4" t="e">
        <f>_xll.BDP(AG4158&amp;" equity","crncy_adj_px_last","eqy_fund_crncy=usd")</f>
        <v>#NAME?</v>
      </c>
      <c r="J4158" s="4" t="str">
        <f t="shared" si="781"/>
      </c>
      <c r="AA4158" s="4">
        <f t="shared" si="782"/>
        <v>0</v>
      </c>
      <c r="AB4158" s="4">
        <f>'Enhanced Basket_AUTOLOAD'!T4158</f>
        <v>0</v>
      </c>
      <c r="AC4158" s="4">
        <f>'Enhanced Basket_AUTOLOAD'!M4158</f>
        <v>0</v>
      </c>
      <c r="AD4158" s="4">
        <f>'Enhanced Basket_AUTOLOAD'!L4158</f>
        <v>0</v>
      </c>
      <c r="AE4158" s="4">
        <f>'Enhanced Basket_AUTOLOAD'!Z4158</f>
        <v>0</v>
      </c>
      <c r="AF4158" s="4">
        <f>'Enhanced Basket_AUTOLOAD'!AB4158</f>
        <v>0</v>
      </c>
      <c r="AG4158" s="4" t="e">
        <f>VLOOKUP(AJ4158,'Ticker Mapping'!$I$3:$M$6706,5,0)</f>
        <v>#N/A</v>
      </c>
      <c r="AH4158" s="4" t="e">
        <f>_xll.BDP(AK4158&amp;" SEDOL","TICKER_AND_EXCH_CODE")</f>
        <v>#NAME?</v>
      </c>
      <c r="AI4158" s="4" t="e">
        <f t="shared" si="783"/>
        <v>#N/A</v>
      </c>
      <c r="AJ4158" s="4">
        <f>'Enhanced Basket_AUTOLOAD'!P4158</f>
        <v>0</v>
      </c>
      <c r="AK4158" s="4">
        <f>'Enhanced Basket_AUTOLOAD'!Q4158</f>
        <v>0</v>
      </c>
      <c r="AL4158" s="4">
        <f>'Enhanced Basket_AUTOLOAD'!Y4158</f>
        <v>0</v>
      </c>
      <c r="AM4158" s="4" t="e">
        <f t="shared" si="784"/>
        <v>#N/A</v>
      </c>
      <c r="AN4158" s="4" t="str">
        <f t="shared" si="785"/>
        <v>NO</v>
      </c>
      <c r="AO4158" s="4" t="str">
        <f t="shared" si="786"/>
        <v>Cash-in-Lieu</v>
      </c>
    </row>
    <row r="4159" ht="15" customHeight="1" s="4" customFormat="1">
      <c r="A4159" s="4">
        <f>'Enhanced Basket_AUTOLOAD'!H4159</f>
        <v>0</v>
      </c>
      <c r="B4159" s="4" t="str">
        <f t="shared" si="775"/>
        <v>SELL</v>
      </c>
      <c r="C4159" s="4" t="s">
        <v>29</v>
      </c>
      <c r="D4159" s="4" t="str">
        <f t="shared" si="776"/>
        <v>MT</v>
      </c>
      <c r="E4159" s="4" t="str">
        <f t="shared" si="777"/>
      </c>
      <c r="F4159" s="4" t="str">
        <f t="shared" si="778"/>
        <v>CIL LOAD</v>
      </c>
      <c r="G4159" s="4">
        <f t="shared" si="779"/>
        <v>0</v>
      </c>
      <c r="H4159" s="4" t="e">
        <f t="shared" si="780"/>
        <v>#N/A</v>
      </c>
      <c r="I4159" s="4" t="e">
        <f>_xll.BDP(AG4159&amp;" equity","crncy_adj_px_last","eqy_fund_crncy=usd")</f>
        <v>#NAME?</v>
      </c>
      <c r="J4159" s="4" t="str">
        <f t="shared" si="781"/>
      </c>
      <c r="AA4159" s="4">
        <f t="shared" si="782"/>
        <v>0</v>
      </c>
      <c r="AB4159" s="4">
        <f>'Enhanced Basket_AUTOLOAD'!T4159</f>
        <v>0</v>
      </c>
      <c r="AC4159" s="4">
        <f>'Enhanced Basket_AUTOLOAD'!M4159</f>
        <v>0</v>
      </c>
      <c r="AD4159" s="4">
        <f>'Enhanced Basket_AUTOLOAD'!L4159</f>
        <v>0</v>
      </c>
      <c r="AE4159" s="4">
        <f>'Enhanced Basket_AUTOLOAD'!Z4159</f>
        <v>0</v>
      </c>
      <c r="AF4159" s="4">
        <f>'Enhanced Basket_AUTOLOAD'!AB4159</f>
        <v>0</v>
      </c>
      <c r="AG4159" s="4" t="e">
        <f>VLOOKUP(AJ4159,'Ticker Mapping'!$I$3:$M$6706,5,0)</f>
        <v>#N/A</v>
      </c>
      <c r="AH4159" s="4" t="e">
        <f>_xll.BDP(AK4159&amp;" SEDOL","TICKER_AND_EXCH_CODE")</f>
        <v>#NAME?</v>
      </c>
      <c r="AI4159" s="4" t="e">
        <f t="shared" si="783"/>
        <v>#N/A</v>
      </c>
      <c r="AJ4159" s="4">
        <f>'Enhanced Basket_AUTOLOAD'!P4159</f>
        <v>0</v>
      </c>
      <c r="AK4159" s="4">
        <f>'Enhanced Basket_AUTOLOAD'!Q4159</f>
        <v>0</v>
      </c>
      <c r="AL4159" s="4">
        <f>'Enhanced Basket_AUTOLOAD'!Y4159</f>
        <v>0</v>
      </c>
      <c r="AM4159" s="4" t="e">
        <f t="shared" si="784"/>
        <v>#N/A</v>
      </c>
      <c r="AN4159" s="4" t="str">
        <f t="shared" si="785"/>
        <v>NO</v>
      </c>
      <c r="AO4159" s="4" t="str">
        <f t="shared" si="786"/>
        <v>Cash-in-Lieu</v>
      </c>
    </row>
    <row r="4160" ht="15" customHeight="1" s="4" customFormat="1">
      <c r="A4160" s="4">
        <f>'Enhanced Basket_AUTOLOAD'!H4160</f>
        <v>0</v>
      </c>
      <c r="B4160" s="4" t="str">
        <f t="shared" si="775"/>
        <v>SELL</v>
      </c>
      <c r="C4160" s="4" t="s">
        <v>29</v>
      </c>
      <c r="D4160" s="4" t="str">
        <f t="shared" si="776"/>
        <v>MT</v>
      </c>
      <c r="E4160" s="4" t="str">
        <f t="shared" si="777"/>
      </c>
      <c r="F4160" s="4" t="str">
        <f t="shared" si="778"/>
        <v>CIL LOAD</v>
      </c>
      <c r="G4160" s="4">
        <f t="shared" si="779"/>
        <v>0</v>
      </c>
      <c r="H4160" s="4" t="e">
        <f t="shared" si="780"/>
        <v>#N/A</v>
      </c>
      <c r="I4160" s="4" t="e">
        <f>_xll.BDP(AG4160&amp;" equity","crncy_adj_px_last","eqy_fund_crncy=usd")</f>
        <v>#NAME?</v>
      </c>
      <c r="J4160" s="4" t="str">
        <f t="shared" si="781"/>
      </c>
      <c r="AA4160" s="4">
        <f t="shared" si="782"/>
        <v>0</v>
      </c>
      <c r="AB4160" s="4">
        <f>'Enhanced Basket_AUTOLOAD'!T4160</f>
        <v>0</v>
      </c>
      <c r="AC4160" s="4">
        <f>'Enhanced Basket_AUTOLOAD'!M4160</f>
        <v>0</v>
      </c>
      <c r="AD4160" s="4">
        <f>'Enhanced Basket_AUTOLOAD'!L4160</f>
        <v>0</v>
      </c>
      <c r="AE4160" s="4">
        <f>'Enhanced Basket_AUTOLOAD'!Z4160</f>
        <v>0</v>
      </c>
      <c r="AF4160" s="4">
        <f>'Enhanced Basket_AUTOLOAD'!AB4160</f>
        <v>0</v>
      </c>
      <c r="AG4160" s="4" t="e">
        <f>VLOOKUP(AJ4160,'Ticker Mapping'!$I$3:$M$6706,5,0)</f>
        <v>#N/A</v>
      </c>
      <c r="AH4160" s="4" t="e">
        <f>_xll.BDP(AK4160&amp;" SEDOL","TICKER_AND_EXCH_CODE")</f>
        <v>#NAME?</v>
      </c>
      <c r="AI4160" s="4" t="e">
        <f t="shared" si="783"/>
        <v>#N/A</v>
      </c>
      <c r="AJ4160" s="4">
        <f>'Enhanced Basket_AUTOLOAD'!P4160</f>
        <v>0</v>
      </c>
      <c r="AK4160" s="4">
        <f>'Enhanced Basket_AUTOLOAD'!Q4160</f>
        <v>0</v>
      </c>
      <c r="AL4160" s="4">
        <f>'Enhanced Basket_AUTOLOAD'!Y4160</f>
        <v>0</v>
      </c>
      <c r="AM4160" s="4" t="e">
        <f t="shared" si="784"/>
        <v>#N/A</v>
      </c>
      <c r="AN4160" s="4" t="str">
        <f t="shared" si="785"/>
        <v>NO</v>
      </c>
      <c r="AO4160" s="4" t="str">
        <f t="shared" si="786"/>
        <v>Cash-in-Lieu</v>
      </c>
    </row>
    <row r="4161" ht="15" customHeight="1" s="4" customFormat="1">
      <c r="A4161" s="4">
        <f>'Enhanced Basket_AUTOLOAD'!H4161</f>
        <v>0</v>
      </c>
      <c r="B4161" s="4" t="str">
        <f t="shared" si="775"/>
        <v>SELL</v>
      </c>
      <c r="C4161" s="4" t="s">
        <v>29</v>
      </c>
      <c r="D4161" s="4" t="str">
        <f t="shared" si="776"/>
        <v>MT</v>
      </c>
      <c r="E4161" s="4" t="str">
        <f t="shared" si="777"/>
      </c>
      <c r="F4161" s="4" t="str">
        <f t="shared" si="778"/>
        <v>CIL LOAD</v>
      </c>
      <c r="G4161" s="4">
        <f t="shared" si="779"/>
        <v>0</v>
      </c>
      <c r="H4161" s="4" t="e">
        <f t="shared" si="780"/>
        <v>#N/A</v>
      </c>
      <c r="I4161" s="4" t="e">
        <f>_xll.BDP(AG4161&amp;" equity","crncy_adj_px_last","eqy_fund_crncy=usd")</f>
        <v>#NAME?</v>
      </c>
      <c r="J4161" s="4" t="str">
        <f t="shared" si="781"/>
      </c>
      <c r="AA4161" s="4">
        <f t="shared" si="782"/>
        <v>0</v>
      </c>
      <c r="AB4161" s="4">
        <f>'Enhanced Basket_AUTOLOAD'!T4161</f>
        <v>0</v>
      </c>
      <c r="AC4161" s="4">
        <f>'Enhanced Basket_AUTOLOAD'!M4161</f>
        <v>0</v>
      </c>
      <c r="AD4161" s="4">
        <f>'Enhanced Basket_AUTOLOAD'!L4161</f>
        <v>0</v>
      </c>
      <c r="AE4161" s="4">
        <f>'Enhanced Basket_AUTOLOAD'!Z4161</f>
        <v>0</v>
      </c>
      <c r="AF4161" s="4">
        <f>'Enhanced Basket_AUTOLOAD'!AB4161</f>
        <v>0</v>
      </c>
      <c r="AG4161" s="4" t="e">
        <f>VLOOKUP(AJ4161,'Ticker Mapping'!$I$3:$M$6706,5,0)</f>
        <v>#N/A</v>
      </c>
      <c r="AH4161" s="4" t="e">
        <f>_xll.BDP(AK4161&amp;" SEDOL","TICKER_AND_EXCH_CODE")</f>
        <v>#NAME?</v>
      </c>
      <c r="AI4161" s="4" t="e">
        <f t="shared" si="783"/>
        <v>#N/A</v>
      </c>
      <c r="AJ4161" s="4">
        <f>'Enhanced Basket_AUTOLOAD'!P4161</f>
        <v>0</v>
      </c>
      <c r="AK4161" s="4">
        <f>'Enhanced Basket_AUTOLOAD'!Q4161</f>
        <v>0</v>
      </c>
      <c r="AL4161" s="4">
        <f>'Enhanced Basket_AUTOLOAD'!Y4161</f>
        <v>0</v>
      </c>
      <c r="AM4161" s="4" t="e">
        <f t="shared" si="784"/>
        <v>#N/A</v>
      </c>
      <c r="AN4161" s="4" t="str">
        <f t="shared" si="785"/>
        <v>NO</v>
      </c>
      <c r="AO4161" s="4" t="str">
        <f t="shared" si="786"/>
        <v>Cash-in-Lieu</v>
      </c>
    </row>
    <row r="4162" ht="15" customHeight="1" s="4" customFormat="1">
      <c r="A4162" s="4">
        <f>'Enhanced Basket_AUTOLOAD'!H4162</f>
        <v>0</v>
      </c>
      <c r="B4162" s="4" t="str">
        <f ref="B4162:B4225" t="shared" si="787">IF(AA4162&gt;0,"BUY","SELL")</f>
        <v>SELL</v>
      </c>
      <c r="C4162" s="4" t="s">
        <v>29</v>
      </c>
      <c r="D4162" s="4" t="str">
        <f ref="D4162:D4225" t="shared" si="788">IF(AO4162="In-Kind","INK","MT")</f>
        <v>MT</v>
      </c>
      <c r="E4162" s="4" t="str">
        <f ref="E4162:E4225" t="shared" si="789">IF(D4162="INK","MSCOP","")</f>
      </c>
      <c r="F4162" s="4" t="str">
        <f ref="F4162:F4225" t="shared" si="790">IF(E4162="MSCOP","INKIND LOAD","CIL LOAD")</f>
        <v>CIL LOAD</v>
      </c>
      <c r="G4162" s="4">
        <f ref="G4162:G4225" t="shared" si="791">ABS(AA4162*AB4162)</f>
        <v>0</v>
      </c>
      <c r="H4162" s="4" t="e">
        <f ref="H4162:H4225" t="shared" si="792">AG4162</f>
        <v>#N/A</v>
      </c>
      <c r="I4162" s="4" t="e">
        <f>_xll.BDP(AG4162&amp;" equity","crncy_adj_px_last","eqy_fund_crncy=usd")</f>
        <v>#NAME?</v>
      </c>
      <c r="J4162" s="4" t="str">
        <f ref="J4162:J4225" t="shared" si="793">IF(D4162="INK",G4162,"")</f>
      </c>
      <c r="AA4162" s="4">
        <f ref="AA4162:AA4225" t="shared" si="794">IFERROR(VLOOKUP(A4162,$R$4:$S$26,2,0),0)</f>
        <v>0</v>
      </c>
      <c r="AB4162" s="4">
        <f>'Enhanced Basket_AUTOLOAD'!T4162</f>
        <v>0</v>
      </c>
      <c r="AC4162" s="4">
        <f>'Enhanced Basket_AUTOLOAD'!M4162</f>
        <v>0</v>
      </c>
      <c r="AD4162" s="4">
        <f>'Enhanced Basket_AUTOLOAD'!L4162</f>
        <v>0</v>
      </c>
      <c r="AE4162" s="4">
        <f>'Enhanced Basket_AUTOLOAD'!Z4162</f>
        <v>0</v>
      </c>
      <c r="AF4162" s="4">
        <f>'Enhanced Basket_AUTOLOAD'!AB4162</f>
        <v>0</v>
      </c>
      <c r="AG4162" s="4" t="e">
        <f>VLOOKUP(AJ4162,'Ticker Mapping'!$I$3:$M$6706,5,0)</f>
        <v>#N/A</v>
      </c>
      <c r="AH4162" s="4" t="e">
        <f>_xll.BDP(AK4162&amp;" SEDOL","TICKER_AND_EXCH_CODE")</f>
        <v>#NAME?</v>
      </c>
      <c r="AI4162" s="4" t="e">
        <f ref="AI4162:AI4225" t="shared" si="795">IF(AG4162=AH4162,"Y","N")</f>
        <v>#N/A</v>
      </c>
      <c r="AJ4162" s="4">
        <f>'Enhanced Basket_AUTOLOAD'!P4162</f>
        <v>0</v>
      </c>
      <c r="AK4162" s="4">
        <f>'Enhanced Basket_AUTOLOAD'!Q4162</f>
        <v>0</v>
      </c>
      <c r="AL4162" s="4">
        <f>'Enhanced Basket_AUTOLOAD'!Y4162</f>
        <v>0</v>
      </c>
      <c r="AM4162" s="4" t="e">
        <f ref="AM4162:AM4225" t="shared" si="796">A4162&amp;" "&amp;AG4162</f>
        <v>#N/A</v>
      </c>
      <c r="AN4162" s="4" t="str">
        <f ref="AN4162:AN4225" t="shared" si="797">IF(COUNTIF($Q$28:$Q$73,AM4162),"YES","NO")</f>
        <v>NO</v>
      </c>
      <c r="AO4162" s="4" t="str">
        <f ref="AO4162:AO4225" t="shared" si="798">IF(AND(AL4162="In-Kind",AN4162="NO"),"In-Kind","Cash-in-Lieu")</f>
        <v>Cash-in-Lieu</v>
      </c>
    </row>
    <row r="4163" ht="15" customHeight="1" s="4" customFormat="1">
      <c r="A4163" s="4">
        <f>'Enhanced Basket_AUTOLOAD'!H4163</f>
        <v>0</v>
      </c>
      <c r="B4163" s="4" t="str">
        <f t="shared" si="787"/>
        <v>SELL</v>
      </c>
      <c r="C4163" s="4" t="s">
        <v>29</v>
      </c>
      <c r="D4163" s="4" t="str">
        <f t="shared" si="788"/>
        <v>MT</v>
      </c>
      <c r="E4163" s="4" t="str">
        <f t="shared" si="789"/>
      </c>
      <c r="F4163" s="4" t="str">
        <f t="shared" si="790"/>
        <v>CIL LOAD</v>
      </c>
      <c r="G4163" s="4">
        <f t="shared" si="791"/>
        <v>0</v>
      </c>
      <c r="H4163" s="4" t="e">
        <f t="shared" si="792"/>
        <v>#N/A</v>
      </c>
      <c r="I4163" s="4" t="e">
        <f>_xll.BDP(AG4163&amp;" equity","crncy_adj_px_last","eqy_fund_crncy=usd")</f>
        <v>#NAME?</v>
      </c>
      <c r="J4163" s="4" t="str">
        <f t="shared" si="793"/>
      </c>
      <c r="AA4163" s="4">
        <f t="shared" si="794"/>
        <v>0</v>
      </c>
      <c r="AB4163" s="4">
        <f>'Enhanced Basket_AUTOLOAD'!T4163</f>
        <v>0</v>
      </c>
      <c r="AC4163" s="4">
        <f>'Enhanced Basket_AUTOLOAD'!M4163</f>
        <v>0</v>
      </c>
      <c r="AD4163" s="4">
        <f>'Enhanced Basket_AUTOLOAD'!L4163</f>
        <v>0</v>
      </c>
      <c r="AE4163" s="4">
        <f>'Enhanced Basket_AUTOLOAD'!Z4163</f>
        <v>0</v>
      </c>
      <c r="AF4163" s="4">
        <f>'Enhanced Basket_AUTOLOAD'!AB4163</f>
        <v>0</v>
      </c>
      <c r="AG4163" s="4" t="e">
        <f>VLOOKUP(AJ4163,'Ticker Mapping'!$I$3:$M$6706,5,0)</f>
        <v>#N/A</v>
      </c>
      <c r="AH4163" s="4" t="e">
        <f>_xll.BDP(AK4163&amp;" SEDOL","TICKER_AND_EXCH_CODE")</f>
        <v>#NAME?</v>
      </c>
      <c r="AI4163" s="4" t="e">
        <f t="shared" si="795"/>
        <v>#N/A</v>
      </c>
      <c r="AJ4163" s="4">
        <f>'Enhanced Basket_AUTOLOAD'!P4163</f>
        <v>0</v>
      </c>
      <c r="AK4163" s="4">
        <f>'Enhanced Basket_AUTOLOAD'!Q4163</f>
        <v>0</v>
      </c>
      <c r="AL4163" s="4">
        <f>'Enhanced Basket_AUTOLOAD'!Y4163</f>
        <v>0</v>
      </c>
      <c r="AM4163" s="4" t="e">
        <f t="shared" si="796"/>
        <v>#N/A</v>
      </c>
      <c r="AN4163" s="4" t="str">
        <f t="shared" si="797"/>
        <v>NO</v>
      </c>
      <c r="AO4163" s="4" t="str">
        <f t="shared" si="798"/>
        <v>Cash-in-Lieu</v>
      </c>
    </row>
    <row r="4164" ht="15" customHeight="1" s="4" customFormat="1">
      <c r="A4164" s="4">
        <f>'Enhanced Basket_AUTOLOAD'!H4164</f>
        <v>0</v>
      </c>
      <c r="B4164" s="4" t="str">
        <f t="shared" si="787"/>
        <v>SELL</v>
      </c>
      <c r="C4164" s="4" t="s">
        <v>29</v>
      </c>
      <c r="D4164" s="4" t="str">
        <f t="shared" si="788"/>
        <v>MT</v>
      </c>
      <c r="E4164" s="4" t="str">
        <f t="shared" si="789"/>
      </c>
      <c r="F4164" s="4" t="str">
        <f t="shared" si="790"/>
        <v>CIL LOAD</v>
      </c>
      <c r="G4164" s="4">
        <f t="shared" si="791"/>
        <v>0</v>
      </c>
      <c r="H4164" s="4" t="e">
        <f t="shared" si="792"/>
        <v>#N/A</v>
      </c>
      <c r="I4164" s="4" t="e">
        <f>_xll.BDP(AG4164&amp;" equity","crncy_adj_px_last","eqy_fund_crncy=usd")</f>
        <v>#NAME?</v>
      </c>
      <c r="J4164" s="4" t="str">
        <f t="shared" si="793"/>
      </c>
      <c r="AA4164" s="4">
        <f t="shared" si="794"/>
        <v>0</v>
      </c>
      <c r="AB4164" s="4">
        <f>'Enhanced Basket_AUTOLOAD'!T4164</f>
        <v>0</v>
      </c>
      <c r="AC4164" s="4">
        <f>'Enhanced Basket_AUTOLOAD'!M4164</f>
        <v>0</v>
      </c>
      <c r="AD4164" s="4">
        <f>'Enhanced Basket_AUTOLOAD'!L4164</f>
        <v>0</v>
      </c>
      <c r="AE4164" s="4">
        <f>'Enhanced Basket_AUTOLOAD'!Z4164</f>
        <v>0</v>
      </c>
      <c r="AF4164" s="4">
        <f>'Enhanced Basket_AUTOLOAD'!AB4164</f>
        <v>0</v>
      </c>
      <c r="AG4164" s="4" t="e">
        <f>VLOOKUP(AJ4164,'Ticker Mapping'!$I$3:$M$6706,5,0)</f>
        <v>#N/A</v>
      </c>
      <c r="AH4164" s="4" t="e">
        <f>_xll.BDP(AK4164&amp;" SEDOL","TICKER_AND_EXCH_CODE")</f>
        <v>#NAME?</v>
      </c>
      <c r="AI4164" s="4" t="e">
        <f t="shared" si="795"/>
        <v>#N/A</v>
      </c>
      <c r="AJ4164" s="4">
        <f>'Enhanced Basket_AUTOLOAD'!P4164</f>
        <v>0</v>
      </c>
      <c r="AK4164" s="4">
        <f>'Enhanced Basket_AUTOLOAD'!Q4164</f>
        <v>0</v>
      </c>
      <c r="AL4164" s="4">
        <f>'Enhanced Basket_AUTOLOAD'!Y4164</f>
        <v>0</v>
      </c>
      <c r="AM4164" s="4" t="e">
        <f t="shared" si="796"/>
        <v>#N/A</v>
      </c>
      <c r="AN4164" s="4" t="str">
        <f t="shared" si="797"/>
        <v>NO</v>
      </c>
      <c r="AO4164" s="4" t="str">
        <f t="shared" si="798"/>
        <v>Cash-in-Lieu</v>
      </c>
    </row>
    <row r="4165" ht="15" customHeight="1" s="4" customFormat="1">
      <c r="A4165" s="4">
        <f>'Enhanced Basket_AUTOLOAD'!H4165</f>
        <v>0</v>
      </c>
      <c r="B4165" s="4" t="str">
        <f t="shared" si="787"/>
        <v>SELL</v>
      </c>
      <c r="C4165" s="4" t="s">
        <v>29</v>
      </c>
      <c r="D4165" s="4" t="str">
        <f t="shared" si="788"/>
        <v>MT</v>
      </c>
      <c r="E4165" s="4" t="str">
        <f t="shared" si="789"/>
      </c>
      <c r="F4165" s="4" t="str">
        <f t="shared" si="790"/>
        <v>CIL LOAD</v>
      </c>
      <c r="G4165" s="4">
        <f t="shared" si="791"/>
        <v>0</v>
      </c>
      <c r="H4165" s="4" t="e">
        <f t="shared" si="792"/>
        <v>#N/A</v>
      </c>
      <c r="I4165" s="4" t="e">
        <f>_xll.BDP(AG4165&amp;" equity","crncy_adj_px_last","eqy_fund_crncy=usd")</f>
        <v>#NAME?</v>
      </c>
      <c r="J4165" s="4" t="str">
        <f t="shared" si="793"/>
      </c>
      <c r="AA4165" s="4">
        <f t="shared" si="794"/>
        <v>0</v>
      </c>
      <c r="AB4165" s="4">
        <f>'Enhanced Basket_AUTOLOAD'!T4165</f>
        <v>0</v>
      </c>
      <c r="AC4165" s="4">
        <f>'Enhanced Basket_AUTOLOAD'!M4165</f>
        <v>0</v>
      </c>
      <c r="AD4165" s="4">
        <f>'Enhanced Basket_AUTOLOAD'!L4165</f>
        <v>0</v>
      </c>
      <c r="AE4165" s="4">
        <f>'Enhanced Basket_AUTOLOAD'!Z4165</f>
        <v>0</v>
      </c>
      <c r="AF4165" s="4">
        <f>'Enhanced Basket_AUTOLOAD'!AB4165</f>
        <v>0</v>
      </c>
      <c r="AG4165" s="4" t="e">
        <f>VLOOKUP(AJ4165,'Ticker Mapping'!$I$3:$M$6706,5,0)</f>
        <v>#N/A</v>
      </c>
      <c r="AH4165" s="4" t="e">
        <f>_xll.BDP(AK4165&amp;" SEDOL","TICKER_AND_EXCH_CODE")</f>
        <v>#NAME?</v>
      </c>
      <c r="AI4165" s="4" t="e">
        <f t="shared" si="795"/>
        <v>#N/A</v>
      </c>
      <c r="AJ4165" s="4">
        <f>'Enhanced Basket_AUTOLOAD'!P4165</f>
        <v>0</v>
      </c>
      <c r="AK4165" s="4">
        <f>'Enhanced Basket_AUTOLOAD'!Q4165</f>
        <v>0</v>
      </c>
      <c r="AL4165" s="4">
        <f>'Enhanced Basket_AUTOLOAD'!Y4165</f>
        <v>0</v>
      </c>
      <c r="AM4165" s="4" t="e">
        <f t="shared" si="796"/>
        <v>#N/A</v>
      </c>
      <c r="AN4165" s="4" t="str">
        <f t="shared" si="797"/>
        <v>NO</v>
      </c>
      <c r="AO4165" s="4" t="str">
        <f t="shared" si="798"/>
        <v>Cash-in-Lieu</v>
      </c>
    </row>
    <row r="4166" ht="15" customHeight="1" s="4" customFormat="1">
      <c r="A4166" s="4">
        <f>'Enhanced Basket_AUTOLOAD'!H4166</f>
        <v>0</v>
      </c>
      <c r="B4166" s="4" t="str">
        <f t="shared" si="787"/>
        <v>SELL</v>
      </c>
      <c r="C4166" s="4" t="s">
        <v>29</v>
      </c>
      <c r="D4166" s="4" t="str">
        <f t="shared" si="788"/>
        <v>MT</v>
      </c>
      <c r="E4166" s="4" t="str">
        <f t="shared" si="789"/>
      </c>
      <c r="F4166" s="4" t="str">
        <f t="shared" si="790"/>
        <v>CIL LOAD</v>
      </c>
      <c r="G4166" s="4">
        <f t="shared" si="791"/>
        <v>0</v>
      </c>
      <c r="H4166" s="4" t="e">
        <f t="shared" si="792"/>
        <v>#N/A</v>
      </c>
      <c r="I4166" s="4" t="e">
        <f>_xll.BDP(AG4166&amp;" equity","crncy_adj_px_last","eqy_fund_crncy=usd")</f>
        <v>#NAME?</v>
      </c>
      <c r="J4166" s="4" t="str">
        <f t="shared" si="793"/>
      </c>
      <c r="AA4166" s="4">
        <f t="shared" si="794"/>
        <v>0</v>
      </c>
      <c r="AB4166" s="4">
        <f>'Enhanced Basket_AUTOLOAD'!T4166</f>
        <v>0</v>
      </c>
      <c r="AC4166" s="4">
        <f>'Enhanced Basket_AUTOLOAD'!M4166</f>
        <v>0</v>
      </c>
      <c r="AD4166" s="4">
        <f>'Enhanced Basket_AUTOLOAD'!L4166</f>
        <v>0</v>
      </c>
      <c r="AE4166" s="4">
        <f>'Enhanced Basket_AUTOLOAD'!Z4166</f>
        <v>0</v>
      </c>
      <c r="AF4166" s="4">
        <f>'Enhanced Basket_AUTOLOAD'!AB4166</f>
        <v>0</v>
      </c>
      <c r="AG4166" s="4" t="e">
        <f>VLOOKUP(AJ4166,'Ticker Mapping'!$I$3:$M$6706,5,0)</f>
        <v>#N/A</v>
      </c>
      <c r="AH4166" s="4" t="e">
        <f>_xll.BDP(AK4166&amp;" SEDOL","TICKER_AND_EXCH_CODE")</f>
        <v>#NAME?</v>
      </c>
      <c r="AI4166" s="4" t="e">
        <f t="shared" si="795"/>
        <v>#N/A</v>
      </c>
      <c r="AJ4166" s="4">
        <f>'Enhanced Basket_AUTOLOAD'!P4166</f>
        <v>0</v>
      </c>
      <c r="AK4166" s="4">
        <f>'Enhanced Basket_AUTOLOAD'!Q4166</f>
        <v>0</v>
      </c>
      <c r="AL4166" s="4">
        <f>'Enhanced Basket_AUTOLOAD'!Y4166</f>
        <v>0</v>
      </c>
      <c r="AM4166" s="4" t="e">
        <f t="shared" si="796"/>
        <v>#N/A</v>
      </c>
      <c r="AN4166" s="4" t="str">
        <f t="shared" si="797"/>
        <v>NO</v>
      </c>
      <c r="AO4166" s="4" t="str">
        <f t="shared" si="798"/>
        <v>Cash-in-Lieu</v>
      </c>
    </row>
    <row r="4167" ht="15" customHeight="1" s="4" customFormat="1">
      <c r="A4167" s="4">
        <f>'Enhanced Basket_AUTOLOAD'!H4167</f>
        <v>0</v>
      </c>
      <c r="B4167" s="4" t="str">
        <f t="shared" si="787"/>
        <v>SELL</v>
      </c>
      <c r="C4167" s="4" t="s">
        <v>29</v>
      </c>
      <c r="D4167" s="4" t="str">
        <f t="shared" si="788"/>
        <v>MT</v>
      </c>
      <c r="E4167" s="4" t="str">
        <f t="shared" si="789"/>
      </c>
      <c r="F4167" s="4" t="str">
        <f t="shared" si="790"/>
        <v>CIL LOAD</v>
      </c>
      <c r="G4167" s="4">
        <f t="shared" si="791"/>
        <v>0</v>
      </c>
      <c r="H4167" s="4" t="e">
        <f t="shared" si="792"/>
        <v>#N/A</v>
      </c>
      <c r="I4167" s="4" t="e">
        <f>_xll.BDP(AG4167&amp;" equity","crncy_adj_px_last","eqy_fund_crncy=usd")</f>
        <v>#NAME?</v>
      </c>
      <c r="J4167" s="4" t="str">
        <f t="shared" si="793"/>
      </c>
      <c r="AA4167" s="4">
        <f t="shared" si="794"/>
        <v>0</v>
      </c>
      <c r="AB4167" s="4">
        <f>'Enhanced Basket_AUTOLOAD'!T4167</f>
        <v>0</v>
      </c>
      <c r="AC4167" s="4">
        <f>'Enhanced Basket_AUTOLOAD'!M4167</f>
        <v>0</v>
      </c>
      <c r="AD4167" s="4">
        <f>'Enhanced Basket_AUTOLOAD'!L4167</f>
        <v>0</v>
      </c>
      <c r="AE4167" s="4">
        <f>'Enhanced Basket_AUTOLOAD'!Z4167</f>
        <v>0</v>
      </c>
      <c r="AF4167" s="4">
        <f>'Enhanced Basket_AUTOLOAD'!AB4167</f>
        <v>0</v>
      </c>
      <c r="AG4167" s="4" t="e">
        <f>VLOOKUP(AJ4167,'Ticker Mapping'!$I$3:$M$6706,5,0)</f>
        <v>#N/A</v>
      </c>
      <c r="AH4167" s="4" t="e">
        <f>_xll.BDP(AK4167&amp;" SEDOL","TICKER_AND_EXCH_CODE")</f>
        <v>#NAME?</v>
      </c>
      <c r="AI4167" s="4" t="e">
        <f t="shared" si="795"/>
        <v>#N/A</v>
      </c>
      <c r="AJ4167" s="4">
        <f>'Enhanced Basket_AUTOLOAD'!P4167</f>
        <v>0</v>
      </c>
      <c r="AK4167" s="4">
        <f>'Enhanced Basket_AUTOLOAD'!Q4167</f>
        <v>0</v>
      </c>
      <c r="AL4167" s="4">
        <f>'Enhanced Basket_AUTOLOAD'!Y4167</f>
        <v>0</v>
      </c>
      <c r="AM4167" s="4" t="e">
        <f t="shared" si="796"/>
        <v>#N/A</v>
      </c>
      <c r="AN4167" s="4" t="str">
        <f t="shared" si="797"/>
        <v>NO</v>
      </c>
      <c r="AO4167" s="4" t="str">
        <f t="shared" si="798"/>
        <v>Cash-in-Lieu</v>
      </c>
    </row>
    <row r="4168" ht="15" customHeight="1" s="4" customFormat="1">
      <c r="A4168" s="4">
        <f>'Enhanced Basket_AUTOLOAD'!H4168</f>
        <v>0</v>
      </c>
      <c r="B4168" s="4" t="str">
        <f t="shared" si="787"/>
        <v>SELL</v>
      </c>
      <c r="C4168" s="4" t="s">
        <v>29</v>
      </c>
      <c r="D4168" s="4" t="str">
        <f t="shared" si="788"/>
        <v>MT</v>
      </c>
      <c r="E4168" s="4" t="str">
        <f t="shared" si="789"/>
      </c>
      <c r="F4168" s="4" t="str">
        <f t="shared" si="790"/>
        <v>CIL LOAD</v>
      </c>
      <c r="G4168" s="4">
        <f t="shared" si="791"/>
        <v>0</v>
      </c>
      <c r="H4168" s="4" t="e">
        <f t="shared" si="792"/>
        <v>#N/A</v>
      </c>
      <c r="I4168" s="4" t="e">
        <f>_xll.BDP(AG4168&amp;" equity","crncy_adj_px_last","eqy_fund_crncy=usd")</f>
        <v>#NAME?</v>
      </c>
      <c r="J4168" s="4" t="str">
        <f t="shared" si="793"/>
      </c>
      <c r="AA4168" s="4">
        <f t="shared" si="794"/>
        <v>0</v>
      </c>
      <c r="AB4168" s="4">
        <f>'Enhanced Basket_AUTOLOAD'!T4168</f>
        <v>0</v>
      </c>
      <c r="AC4168" s="4">
        <f>'Enhanced Basket_AUTOLOAD'!M4168</f>
        <v>0</v>
      </c>
      <c r="AD4168" s="4">
        <f>'Enhanced Basket_AUTOLOAD'!L4168</f>
        <v>0</v>
      </c>
      <c r="AE4168" s="4">
        <f>'Enhanced Basket_AUTOLOAD'!Z4168</f>
        <v>0</v>
      </c>
      <c r="AF4168" s="4">
        <f>'Enhanced Basket_AUTOLOAD'!AB4168</f>
        <v>0</v>
      </c>
      <c r="AG4168" s="4" t="e">
        <f>VLOOKUP(AJ4168,'Ticker Mapping'!$I$3:$M$6706,5,0)</f>
        <v>#N/A</v>
      </c>
      <c r="AH4168" s="4" t="e">
        <f>_xll.BDP(AK4168&amp;" SEDOL","TICKER_AND_EXCH_CODE")</f>
        <v>#NAME?</v>
      </c>
      <c r="AI4168" s="4" t="e">
        <f t="shared" si="795"/>
        <v>#N/A</v>
      </c>
      <c r="AJ4168" s="4">
        <f>'Enhanced Basket_AUTOLOAD'!P4168</f>
        <v>0</v>
      </c>
      <c r="AK4168" s="4">
        <f>'Enhanced Basket_AUTOLOAD'!Q4168</f>
        <v>0</v>
      </c>
      <c r="AL4168" s="4">
        <f>'Enhanced Basket_AUTOLOAD'!Y4168</f>
        <v>0</v>
      </c>
      <c r="AM4168" s="4" t="e">
        <f t="shared" si="796"/>
        <v>#N/A</v>
      </c>
      <c r="AN4168" s="4" t="str">
        <f t="shared" si="797"/>
        <v>NO</v>
      </c>
      <c r="AO4168" s="4" t="str">
        <f t="shared" si="798"/>
        <v>Cash-in-Lieu</v>
      </c>
    </row>
    <row r="4169" ht="15" customHeight="1" s="4" customFormat="1">
      <c r="A4169" s="4">
        <f>'Enhanced Basket_AUTOLOAD'!H4169</f>
        <v>0</v>
      </c>
      <c r="B4169" s="4" t="str">
        <f t="shared" si="787"/>
        <v>SELL</v>
      </c>
      <c r="C4169" s="4" t="s">
        <v>29</v>
      </c>
      <c r="D4169" s="4" t="str">
        <f t="shared" si="788"/>
        <v>MT</v>
      </c>
      <c r="E4169" s="4" t="str">
        <f t="shared" si="789"/>
      </c>
      <c r="F4169" s="4" t="str">
        <f t="shared" si="790"/>
        <v>CIL LOAD</v>
      </c>
      <c r="G4169" s="4">
        <f t="shared" si="791"/>
        <v>0</v>
      </c>
      <c r="H4169" s="4" t="e">
        <f t="shared" si="792"/>
        <v>#N/A</v>
      </c>
      <c r="I4169" s="4" t="e">
        <f>_xll.BDP(AG4169&amp;" equity","crncy_adj_px_last","eqy_fund_crncy=usd")</f>
        <v>#NAME?</v>
      </c>
      <c r="J4169" s="4" t="str">
        <f t="shared" si="793"/>
      </c>
      <c r="AA4169" s="4">
        <f t="shared" si="794"/>
        <v>0</v>
      </c>
      <c r="AB4169" s="4">
        <f>'Enhanced Basket_AUTOLOAD'!T4169</f>
        <v>0</v>
      </c>
      <c r="AC4169" s="4">
        <f>'Enhanced Basket_AUTOLOAD'!M4169</f>
        <v>0</v>
      </c>
      <c r="AD4169" s="4">
        <f>'Enhanced Basket_AUTOLOAD'!L4169</f>
        <v>0</v>
      </c>
      <c r="AE4169" s="4">
        <f>'Enhanced Basket_AUTOLOAD'!Z4169</f>
        <v>0</v>
      </c>
      <c r="AF4169" s="4">
        <f>'Enhanced Basket_AUTOLOAD'!AB4169</f>
        <v>0</v>
      </c>
      <c r="AG4169" s="4" t="e">
        <f>VLOOKUP(AJ4169,'Ticker Mapping'!$I$3:$M$6706,5,0)</f>
        <v>#N/A</v>
      </c>
      <c r="AH4169" s="4" t="e">
        <f>_xll.BDP(AK4169&amp;" SEDOL","TICKER_AND_EXCH_CODE")</f>
        <v>#NAME?</v>
      </c>
      <c r="AI4169" s="4" t="e">
        <f t="shared" si="795"/>
        <v>#N/A</v>
      </c>
      <c r="AJ4169" s="4">
        <f>'Enhanced Basket_AUTOLOAD'!P4169</f>
        <v>0</v>
      </c>
      <c r="AK4169" s="4">
        <f>'Enhanced Basket_AUTOLOAD'!Q4169</f>
        <v>0</v>
      </c>
      <c r="AL4169" s="4">
        <f>'Enhanced Basket_AUTOLOAD'!Y4169</f>
        <v>0</v>
      </c>
      <c r="AM4169" s="4" t="e">
        <f t="shared" si="796"/>
        <v>#N/A</v>
      </c>
      <c r="AN4169" s="4" t="str">
        <f t="shared" si="797"/>
        <v>NO</v>
      </c>
      <c r="AO4169" s="4" t="str">
        <f t="shared" si="798"/>
        <v>Cash-in-Lieu</v>
      </c>
    </row>
    <row r="4170" ht="15" customHeight="1" s="4" customFormat="1">
      <c r="A4170" s="4">
        <f>'Enhanced Basket_AUTOLOAD'!H4170</f>
        <v>0</v>
      </c>
      <c r="B4170" s="4" t="str">
        <f t="shared" si="787"/>
        <v>SELL</v>
      </c>
      <c r="C4170" s="4" t="s">
        <v>29</v>
      </c>
      <c r="D4170" s="4" t="str">
        <f t="shared" si="788"/>
        <v>MT</v>
      </c>
      <c r="E4170" s="4" t="str">
        <f t="shared" si="789"/>
      </c>
      <c r="F4170" s="4" t="str">
        <f t="shared" si="790"/>
        <v>CIL LOAD</v>
      </c>
      <c r="G4170" s="4">
        <f t="shared" si="791"/>
        <v>0</v>
      </c>
      <c r="H4170" s="4" t="e">
        <f t="shared" si="792"/>
        <v>#N/A</v>
      </c>
      <c r="I4170" s="4" t="e">
        <f>_xll.BDP(AG4170&amp;" equity","crncy_adj_px_last","eqy_fund_crncy=usd")</f>
        <v>#NAME?</v>
      </c>
      <c r="J4170" s="4" t="str">
        <f t="shared" si="793"/>
      </c>
      <c r="AA4170" s="4">
        <f t="shared" si="794"/>
        <v>0</v>
      </c>
      <c r="AB4170" s="4">
        <f>'Enhanced Basket_AUTOLOAD'!T4170</f>
        <v>0</v>
      </c>
      <c r="AC4170" s="4">
        <f>'Enhanced Basket_AUTOLOAD'!M4170</f>
        <v>0</v>
      </c>
      <c r="AD4170" s="4">
        <f>'Enhanced Basket_AUTOLOAD'!L4170</f>
        <v>0</v>
      </c>
      <c r="AE4170" s="4">
        <f>'Enhanced Basket_AUTOLOAD'!Z4170</f>
        <v>0</v>
      </c>
      <c r="AF4170" s="4">
        <f>'Enhanced Basket_AUTOLOAD'!AB4170</f>
        <v>0</v>
      </c>
      <c r="AG4170" s="4" t="e">
        <f>VLOOKUP(AJ4170,'Ticker Mapping'!$I$3:$M$6706,5,0)</f>
        <v>#N/A</v>
      </c>
      <c r="AH4170" s="4" t="e">
        <f>_xll.BDP(AK4170&amp;" SEDOL","TICKER_AND_EXCH_CODE")</f>
        <v>#NAME?</v>
      </c>
      <c r="AI4170" s="4" t="e">
        <f t="shared" si="795"/>
        <v>#N/A</v>
      </c>
      <c r="AJ4170" s="4">
        <f>'Enhanced Basket_AUTOLOAD'!P4170</f>
        <v>0</v>
      </c>
      <c r="AK4170" s="4">
        <f>'Enhanced Basket_AUTOLOAD'!Q4170</f>
        <v>0</v>
      </c>
      <c r="AL4170" s="4">
        <f>'Enhanced Basket_AUTOLOAD'!Y4170</f>
        <v>0</v>
      </c>
      <c r="AM4170" s="4" t="e">
        <f t="shared" si="796"/>
        <v>#N/A</v>
      </c>
      <c r="AN4170" s="4" t="str">
        <f t="shared" si="797"/>
        <v>NO</v>
      </c>
      <c r="AO4170" s="4" t="str">
        <f t="shared" si="798"/>
        <v>Cash-in-Lieu</v>
      </c>
    </row>
    <row r="4171" ht="15" customHeight="1" s="4" customFormat="1">
      <c r="A4171" s="4">
        <f>'Enhanced Basket_AUTOLOAD'!H4171</f>
        <v>0</v>
      </c>
      <c r="B4171" s="4" t="str">
        <f t="shared" si="787"/>
        <v>SELL</v>
      </c>
      <c r="C4171" s="4" t="s">
        <v>29</v>
      </c>
      <c r="D4171" s="4" t="str">
        <f t="shared" si="788"/>
        <v>MT</v>
      </c>
      <c r="E4171" s="4" t="str">
        <f t="shared" si="789"/>
      </c>
      <c r="F4171" s="4" t="str">
        <f t="shared" si="790"/>
        <v>CIL LOAD</v>
      </c>
      <c r="G4171" s="4">
        <f t="shared" si="791"/>
        <v>0</v>
      </c>
      <c r="H4171" s="4" t="e">
        <f t="shared" si="792"/>
        <v>#N/A</v>
      </c>
      <c r="I4171" s="4" t="e">
        <f>_xll.BDP(AG4171&amp;" equity","crncy_adj_px_last","eqy_fund_crncy=usd")</f>
        <v>#NAME?</v>
      </c>
      <c r="J4171" s="4" t="str">
        <f t="shared" si="793"/>
      </c>
      <c r="AA4171" s="4">
        <f t="shared" si="794"/>
        <v>0</v>
      </c>
      <c r="AB4171" s="4">
        <f>'Enhanced Basket_AUTOLOAD'!T4171</f>
        <v>0</v>
      </c>
      <c r="AC4171" s="4">
        <f>'Enhanced Basket_AUTOLOAD'!M4171</f>
        <v>0</v>
      </c>
      <c r="AD4171" s="4">
        <f>'Enhanced Basket_AUTOLOAD'!L4171</f>
        <v>0</v>
      </c>
      <c r="AE4171" s="4">
        <f>'Enhanced Basket_AUTOLOAD'!Z4171</f>
        <v>0</v>
      </c>
      <c r="AF4171" s="4">
        <f>'Enhanced Basket_AUTOLOAD'!AB4171</f>
        <v>0</v>
      </c>
      <c r="AG4171" s="4" t="e">
        <f>VLOOKUP(AJ4171,'Ticker Mapping'!$I$3:$M$6706,5,0)</f>
        <v>#N/A</v>
      </c>
      <c r="AH4171" s="4" t="e">
        <f>_xll.BDP(AK4171&amp;" SEDOL","TICKER_AND_EXCH_CODE")</f>
        <v>#NAME?</v>
      </c>
      <c r="AI4171" s="4" t="e">
        <f t="shared" si="795"/>
        <v>#N/A</v>
      </c>
      <c r="AJ4171" s="4">
        <f>'Enhanced Basket_AUTOLOAD'!P4171</f>
        <v>0</v>
      </c>
      <c r="AK4171" s="4">
        <f>'Enhanced Basket_AUTOLOAD'!Q4171</f>
        <v>0</v>
      </c>
      <c r="AL4171" s="4">
        <f>'Enhanced Basket_AUTOLOAD'!Y4171</f>
        <v>0</v>
      </c>
      <c r="AM4171" s="4" t="e">
        <f t="shared" si="796"/>
        <v>#N/A</v>
      </c>
      <c r="AN4171" s="4" t="str">
        <f t="shared" si="797"/>
        <v>NO</v>
      </c>
      <c r="AO4171" s="4" t="str">
        <f t="shared" si="798"/>
        <v>Cash-in-Lieu</v>
      </c>
    </row>
    <row r="4172" ht="15" customHeight="1" s="4" customFormat="1">
      <c r="A4172" s="4">
        <f>'Enhanced Basket_AUTOLOAD'!H4172</f>
        <v>0</v>
      </c>
      <c r="B4172" s="4" t="str">
        <f t="shared" si="787"/>
        <v>SELL</v>
      </c>
      <c r="C4172" s="4" t="s">
        <v>29</v>
      </c>
      <c r="D4172" s="4" t="str">
        <f t="shared" si="788"/>
        <v>MT</v>
      </c>
      <c r="E4172" s="4" t="str">
        <f t="shared" si="789"/>
      </c>
      <c r="F4172" s="4" t="str">
        <f t="shared" si="790"/>
        <v>CIL LOAD</v>
      </c>
      <c r="G4172" s="4">
        <f t="shared" si="791"/>
        <v>0</v>
      </c>
      <c r="H4172" s="4" t="e">
        <f t="shared" si="792"/>
        <v>#N/A</v>
      </c>
      <c r="I4172" s="4" t="e">
        <f>_xll.BDP(AG4172&amp;" equity","crncy_adj_px_last","eqy_fund_crncy=usd")</f>
        <v>#NAME?</v>
      </c>
      <c r="J4172" s="4" t="str">
        <f t="shared" si="793"/>
      </c>
      <c r="AA4172" s="4">
        <f t="shared" si="794"/>
        <v>0</v>
      </c>
      <c r="AB4172" s="4">
        <f>'Enhanced Basket_AUTOLOAD'!T4172</f>
        <v>0</v>
      </c>
      <c r="AC4172" s="4">
        <f>'Enhanced Basket_AUTOLOAD'!M4172</f>
        <v>0</v>
      </c>
      <c r="AD4172" s="4">
        <f>'Enhanced Basket_AUTOLOAD'!L4172</f>
        <v>0</v>
      </c>
      <c r="AE4172" s="4">
        <f>'Enhanced Basket_AUTOLOAD'!Z4172</f>
        <v>0</v>
      </c>
      <c r="AF4172" s="4">
        <f>'Enhanced Basket_AUTOLOAD'!AB4172</f>
        <v>0</v>
      </c>
      <c r="AG4172" s="4" t="e">
        <f>VLOOKUP(AJ4172,'Ticker Mapping'!$I$3:$M$6706,5,0)</f>
        <v>#N/A</v>
      </c>
      <c r="AH4172" s="4" t="e">
        <f>_xll.BDP(AK4172&amp;" SEDOL","TICKER_AND_EXCH_CODE")</f>
        <v>#NAME?</v>
      </c>
      <c r="AI4172" s="4" t="e">
        <f t="shared" si="795"/>
        <v>#N/A</v>
      </c>
      <c r="AJ4172" s="4">
        <f>'Enhanced Basket_AUTOLOAD'!P4172</f>
        <v>0</v>
      </c>
      <c r="AK4172" s="4">
        <f>'Enhanced Basket_AUTOLOAD'!Q4172</f>
        <v>0</v>
      </c>
      <c r="AL4172" s="4">
        <f>'Enhanced Basket_AUTOLOAD'!Y4172</f>
        <v>0</v>
      </c>
      <c r="AM4172" s="4" t="e">
        <f t="shared" si="796"/>
        <v>#N/A</v>
      </c>
      <c r="AN4172" s="4" t="str">
        <f t="shared" si="797"/>
        <v>NO</v>
      </c>
      <c r="AO4172" s="4" t="str">
        <f t="shared" si="798"/>
        <v>Cash-in-Lieu</v>
      </c>
    </row>
    <row r="4173" ht="15" customHeight="1" s="4" customFormat="1">
      <c r="A4173" s="4">
        <f>'Enhanced Basket_AUTOLOAD'!H4173</f>
        <v>0</v>
      </c>
      <c r="B4173" s="4" t="str">
        <f t="shared" si="787"/>
        <v>SELL</v>
      </c>
      <c r="C4173" s="4" t="s">
        <v>29</v>
      </c>
      <c r="D4173" s="4" t="str">
        <f t="shared" si="788"/>
        <v>MT</v>
      </c>
      <c r="E4173" s="4" t="str">
        <f t="shared" si="789"/>
      </c>
      <c r="F4173" s="4" t="str">
        <f t="shared" si="790"/>
        <v>CIL LOAD</v>
      </c>
      <c r="G4173" s="4">
        <f t="shared" si="791"/>
        <v>0</v>
      </c>
      <c r="H4173" s="4" t="e">
        <f t="shared" si="792"/>
        <v>#N/A</v>
      </c>
      <c r="I4173" s="4" t="e">
        <f>_xll.BDP(AG4173&amp;" equity","crncy_adj_px_last","eqy_fund_crncy=usd")</f>
        <v>#NAME?</v>
      </c>
      <c r="J4173" s="4" t="str">
        <f t="shared" si="793"/>
      </c>
      <c r="AA4173" s="4">
        <f t="shared" si="794"/>
        <v>0</v>
      </c>
      <c r="AB4173" s="4">
        <f>'Enhanced Basket_AUTOLOAD'!T4173</f>
        <v>0</v>
      </c>
      <c r="AC4173" s="4">
        <f>'Enhanced Basket_AUTOLOAD'!M4173</f>
        <v>0</v>
      </c>
      <c r="AD4173" s="4">
        <f>'Enhanced Basket_AUTOLOAD'!L4173</f>
        <v>0</v>
      </c>
      <c r="AE4173" s="4">
        <f>'Enhanced Basket_AUTOLOAD'!Z4173</f>
        <v>0</v>
      </c>
      <c r="AF4173" s="4">
        <f>'Enhanced Basket_AUTOLOAD'!AB4173</f>
        <v>0</v>
      </c>
      <c r="AG4173" s="4" t="e">
        <f>VLOOKUP(AJ4173,'Ticker Mapping'!$I$3:$M$6706,5,0)</f>
        <v>#N/A</v>
      </c>
      <c r="AH4173" s="4" t="e">
        <f>_xll.BDP(AK4173&amp;" SEDOL","TICKER_AND_EXCH_CODE")</f>
        <v>#NAME?</v>
      </c>
      <c r="AI4173" s="4" t="e">
        <f t="shared" si="795"/>
        <v>#N/A</v>
      </c>
      <c r="AJ4173" s="4">
        <f>'Enhanced Basket_AUTOLOAD'!P4173</f>
        <v>0</v>
      </c>
      <c r="AK4173" s="4">
        <f>'Enhanced Basket_AUTOLOAD'!Q4173</f>
        <v>0</v>
      </c>
      <c r="AL4173" s="4">
        <f>'Enhanced Basket_AUTOLOAD'!Y4173</f>
        <v>0</v>
      </c>
      <c r="AM4173" s="4" t="e">
        <f t="shared" si="796"/>
        <v>#N/A</v>
      </c>
      <c r="AN4173" s="4" t="str">
        <f t="shared" si="797"/>
        <v>NO</v>
      </c>
      <c r="AO4173" s="4" t="str">
        <f t="shared" si="798"/>
        <v>Cash-in-Lieu</v>
      </c>
    </row>
    <row r="4174" ht="15" customHeight="1" s="4" customFormat="1">
      <c r="A4174" s="4">
        <f>'Enhanced Basket_AUTOLOAD'!H4174</f>
        <v>0</v>
      </c>
      <c r="B4174" s="4" t="str">
        <f t="shared" si="787"/>
        <v>SELL</v>
      </c>
      <c r="C4174" s="4" t="s">
        <v>29</v>
      </c>
      <c r="D4174" s="4" t="str">
        <f t="shared" si="788"/>
        <v>MT</v>
      </c>
      <c r="E4174" s="4" t="str">
        <f t="shared" si="789"/>
      </c>
      <c r="F4174" s="4" t="str">
        <f t="shared" si="790"/>
        <v>CIL LOAD</v>
      </c>
      <c r="G4174" s="4">
        <f t="shared" si="791"/>
        <v>0</v>
      </c>
      <c r="H4174" s="4" t="e">
        <f t="shared" si="792"/>
        <v>#N/A</v>
      </c>
      <c r="I4174" s="4" t="e">
        <f>_xll.BDP(AG4174&amp;" equity","crncy_adj_px_last","eqy_fund_crncy=usd")</f>
        <v>#NAME?</v>
      </c>
      <c r="J4174" s="4" t="str">
        <f t="shared" si="793"/>
      </c>
      <c r="AA4174" s="4">
        <f t="shared" si="794"/>
        <v>0</v>
      </c>
      <c r="AB4174" s="4">
        <f>'Enhanced Basket_AUTOLOAD'!T4174</f>
        <v>0</v>
      </c>
      <c r="AC4174" s="4">
        <f>'Enhanced Basket_AUTOLOAD'!M4174</f>
        <v>0</v>
      </c>
      <c r="AD4174" s="4">
        <f>'Enhanced Basket_AUTOLOAD'!L4174</f>
        <v>0</v>
      </c>
      <c r="AE4174" s="4">
        <f>'Enhanced Basket_AUTOLOAD'!Z4174</f>
        <v>0</v>
      </c>
      <c r="AF4174" s="4">
        <f>'Enhanced Basket_AUTOLOAD'!AB4174</f>
        <v>0</v>
      </c>
      <c r="AG4174" s="4" t="e">
        <f>VLOOKUP(AJ4174,'Ticker Mapping'!$I$3:$M$6706,5,0)</f>
        <v>#N/A</v>
      </c>
      <c r="AH4174" s="4" t="e">
        <f>_xll.BDP(AK4174&amp;" SEDOL","TICKER_AND_EXCH_CODE")</f>
        <v>#NAME?</v>
      </c>
      <c r="AI4174" s="4" t="e">
        <f t="shared" si="795"/>
        <v>#N/A</v>
      </c>
      <c r="AJ4174" s="4">
        <f>'Enhanced Basket_AUTOLOAD'!P4174</f>
        <v>0</v>
      </c>
      <c r="AK4174" s="4">
        <f>'Enhanced Basket_AUTOLOAD'!Q4174</f>
        <v>0</v>
      </c>
      <c r="AL4174" s="4">
        <f>'Enhanced Basket_AUTOLOAD'!Y4174</f>
        <v>0</v>
      </c>
      <c r="AM4174" s="4" t="e">
        <f t="shared" si="796"/>
        <v>#N/A</v>
      </c>
      <c r="AN4174" s="4" t="str">
        <f t="shared" si="797"/>
        <v>NO</v>
      </c>
      <c r="AO4174" s="4" t="str">
        <f t="shared" si="798"/>
        <v>Cash-in-Lieu</v>
      </c>
    </row>
    <row r="4175" ht="15" customHeight="1" s="4" customFormat="1">
      <c r="A4175" s="4">
        <f>'Enhanced Basket_AUTOLOAD'!H4175</f>
        <v>0</v>
      </c>
      <c r="B4175" s="4" t="str">
        <f t="shared" si="787"/>
        <v>SELL</v>
      </c>
      <c r="C4175" s="4" t="s">
        <v>29</v>
      </c>
      <c r="D4175" s="4" t="str">
        <f t="shared" si="788"/>
        <v>MT</v>
      </c>
      <c r="E4175" s="4" t="str">
        <f t="shared" si="789"/>
      </c>
      <c r="F4175" s="4" t="str">
        <f t="shared" si="790"/>
        <v>CIL LOAD</v>
      </c>
      <c r="G4175" s="4">
        <f t="shared" si="791"/>
        <v>0</v>
      </c>
      <c r="H4175" s="4" t="e">
        <f t="shared" si="792"/>
        <v>#N/A</v>
      </c>
      <c r="I4175" s="4" t="e">
        <f>_xll.BDP(AG4175&amp;" equity","crncy_adj_px_last","eqy_fund_crncy=usd")</f>
        <v>#NAME?</v>
      </c>
      <c r="J4175" s="4" t="str">
        <f t="shared" si="793"/>
      </c>
      <c r="AA4175" s="4">
        <f t="shared" si="794"/>
        <v>0</v>
      </c>
      <c r="AB4175" s="4">
        <f>'Enhanced Basket_AUTOLOAD'!T4175</f>
        <v>0</v>
      </c>
      <c r="AC4175" s="4">
        <f>'Enhanced Basket_AUTOLOAD'!M4175</f>
        <v>0</v>
      </c>
      <c r="AD4175" s="4">
        <f>'Enhanced Basket_AUTOLOAD'!L4175</f>
        <v>0</v>
      </c>
      <c r="AE4175" s="4">
        <f>'Enhanced Basket_AUTOLOAD'!Z4175</f>
        <v>0</v>
      </c>
      <c r="AF4175" s="4">
        <f>'Enhanced Basket_AUTOLOAD'!AB4175</f>
        <v>0</v>
      </c>
      <c r="AG4175" s="4" t="e">
        <f>VLOOKUP(AJ4175,'Ticker Mapping'!$I$3:$M$6706,5,0)</f>
        <v>#N/A</v>
      </c>
      <c r="AH4175" s="4" t="e">
        <f>_xll.BDP(AK4175&amp;" SEDOL","TICKER_AND_EXCH_CODE")</f>
        <v>#NAME?</v>
      </c>
      <c r="AI4175" s="4" t="e">
        <f t="shared" si="795"/>
        <v>#N/A</v>
      </c>
      <c r="AJ4175" s="4">
        <f>'Enhanced Basket_AUTOLOAD'!P4175</f>
        <v>0</v>
      </c>
      <c r="AK4175" s="4">
        <f>'Enhanced Basket_AUTOLOAD'!Q4175</f>
        <v>0</v>
      </c>
      <c r="AL4175" s="4">
        <f>'Enhanced Basket_AUTOLOAD'!Y4175</f>
        <v>0</v>
      </c>
      <c r="AM4175" s="4" t="e">
        <f t="shared" si="796"/>
        <v>#N/A</v>
      </c>
      <c r="AN4175" s="4" t="str">
        <f t="shared" si="797"/>
        <v>NO</v>
      </c>
      <c r="AO4175" s="4" t="str">
        <f t="shared" si="798"/>
        <v>Cash-in-Lieu</v>
      </c>
    </row>
    <row r="4176" ht="15" customHeight="1" s="4" customFormat="1">
      <c r="A4176" s="4">
        <f>'Enhanced Basket_AUTOLOAD'!H4176</f>
        <v>0</v>
      </c>
      <c r="B4176" s="4" t="str">
        <f t="shared" si="787"/>
        <v>SELL</v>
      </c>
      <c r="C4176" s="4" t="s">
        <v>29</v>
      </c>
      <c r="D4176" s="4" t="str">
        <f t="shared" si="788"/>
        <v>MT</v>
      </c>
      <c r="E4176" s="4" t="str">
        <f t="shared" si="789"/>
      </c>
      <c r="F4176" s="4" t="str">
        <f t="shared" si="790"/>
        <v>CIL LOAD</v>
      </c>
      <c r="G4176" s="4">
        <f t="shared" si="791"/>
        <v>0</v>
      </c>
      <c r="H4176" s="4" t="e">
        <f t="shared" si="792"/>
        <v>#N/A</v>
      </c>
      <c r="I4176" s="4" t="e">
        <f>_xll.BDP(AG4176&amp;" equity","crncy_adj_px_last","eqy_fund_crncy=usd")</f>
        <v>#NAME?</v>
      </c>
      <c r="J4176" s="4" t="str">
        <f t="shared" si="793"/>
      </c>
      <c r="AA4176" s="4">
        <f t="shared" si="794"/>
        <v>0</v>
      </c>
      <c r="AB4176" s="4">
        <f>'Enhanced Basket_AUTOLOAD'!T4176</f>
        <v>0</v>
      </c>
      <c r="AC4176" s="4">
        <f>'Enhanced Basket_AUTOLOAD'!M4176</f>
        <v>0</v>
      </c>
      <c r="AD4176" s="4">
        <f>'Enhanced Basket_AUTOLOAD'!L4176</f>
        <v>0</v>
      </c>
      <c r="AE4176" s="4">
        <f>'Enhanced Basket_AUTOLOAD'!Z4176</f>
        <v>0</v>
      </c>
      <c r="AF4176" s="4">
        <f>'Enhanced Basket_AUTOLOAD'!AB4176</f>
        <v>0</v>
      </c>
      <c r="AG4176" s="4" t="e">
        <f>VLOOKUP(AJ4176,'Ticker Mapping'!$I$3:$M$6706,5,0)</f>
        <v>#N/A</v>
      </c>
      <c r="AH4176" s="4" t="e">
        <f>_xll.BDP(AK4176&amp;" SEDOL","TICKER_AND_EXCH_CODE")</f>
        <v>#NAME?</v>
      </c>
      <c r="AI4176" s="4" t="e">
        <f t="shared" si="795"/>
        <v>#N/A</v>
      </c>
      <c r="AJ4176" s="4">
        <f>'Enhanced Basket_AUTOLOAD'!P4176</f>
        <v>0</v>
      </c>
      <c r="AK4176" s="4">
        <f>'Enhanced Basket_AUTOLOAD'!Q4176</f>
        <v>0</v>
      </c>
      <c r="AL4176" s="4">
        <f>'Enhanced Basket_AUTOLOAD'!Y4176</f>
        <v>0</v>
      </c>
      <c r="AM4176" s="4" t="e">
        <f t="shared" si="796"/>
        <v>#N/A</v>
      </c>
      <c r="AN4176" s="4" t="str">
        <f t="shared" si="797"/>
        <v>NO</v>
      </c>
      <c r="AO4176" s="4" t="str">
        <f t="shared" si="798"/>
        <v>Cash-in-Lieu</v>
      </c>
    </row>
    <row r="4177" ht="15" customHeight="1" s="4" customFormat="1">
      <c r="A4177" s="4">
        <f>'Enhanced Basket_AUTOLOAD'!H4177</f>
        <v>0</v>
      </c>
      <c r="B4177" s="4" t="str">
        <f t="shared" si="787"/>
        <v>SELL</v>
      </c>
      <c r="C4177" s="4" t="s">
        <v>29</v>
      </c>
      <c r="D4177" s="4" t="str">
        <f t="shared" si="788"/>
        <v>MT</v>
      </c>
      <c r="E4177" s="4" t="str">
        <f t="shared" si="789"/>
      </c>
      <c r="F4177" s="4" t="str">
        <f t="shared" si="790"/>
        <v>CIL LOAD</v>
      </c>
      <c r="G4177" s="4">
        <f t="shared" si="791"/>
        <v>0</v>
      </c>
      <c r="H4177" s="4" t="e">
        <f t="shared" si="792"/>
        <v>#N/A</v>
      </c>
      <c r="I4177" s="4" t="e">
        <f>_xll.BDP(AG4177&amp;" equity","crncy_adj_px_last","eqy_fund_crncy=usd")</f>
        <v>#NAME?</v>
      </c>
      <c r="J4177" s="4" t="str">
        <f t="shared" si="793"/>
      </c>
      <c r="AA4177" s="4">
        <f t="shared" si="794"/>
        <v>0</v>
      </c>
      <c r="AB4177" s="4">
        <f>'Enhanced Basket_AUTOLOAD'!T4177</f>
        <v>0</v>
      </c>
      <c r="AC4177" s="4">
        <f>'Enhanced Basket_AUTOLOAD'!M4177</f>
        <v>0</v>
      </c>
      <c r="AD4177" s="4">
        <f>'Enhanced Basket_AUTOLOAD'!L4177</f>
        <v>0</v>
      </c>
      <c r="AE4177" s="4">
        <f>'Enhanced Basket_AUTOLOAD'!Z4177</f>
        <v>0</v>
      </c>
      <c r="AF4177" s="4">
        <f>'Enhanced Basket_AUTOLOAD'!AB4177</f>
        <v>0</v>
      </c>
      <c r="AG4177" s="4" t="e">
        <f>VLOOKUP(AJ4177,'Ticker Mapping'!$I$3:$M$6706,5,0)</f>
        <v>#N/A</v>
      </c>
      <c r="AH4177" s="4" t="e">
        <f>_xll.BDP(AK4177&amp;" SEDOL","TICKER_AND_EXCH_CODE")</f>
        <v>#NAME?</v>
      </c>
      <c r="AI4177" s="4" t="e">
        <f t="shared" si="795"/>
        <v>#N/A</v>
      </c>
      <c r="AJ4177" s="4">
        <f>'Enhanced Basket_AUTOLOAD'!P4177</f>
        <v>0</v>
      </c>
      <c r="AK4177" s="4">
        <f>'Enhanced Basket_AUTOLOAD'!Q4177</f>
        <v>0</v>
      </c>
      <c r="AL4177" s="4">
        <f>'Enhanced Basket_AUTOLOAD'!Y4177</f>
        <v>0</v>
      </c>
      <c r="AM4177" s="4" t="e">
        <f t="shared" si="796"/>
        <v>#N/A</v>
      </c>
      <c r="AN4177" s="4" t="str">
        <f t="shared" si="797"/>
        <v>NO</v>
      </c>
      <c r="AO4177" s="4" t="str">
        <f t="shared" si="798"/>
        <v>Cash-in-Lieu</v>
      </c>
    </row>
    <row r="4178" ht="15" customHeight="1" s="4" customFormat="1">
      <c r="A4178" s="4">
        <f>'Enhanced Basket_AUTOLOAD'!H4178</f>
        <v>0</v>
      </c>
      <c r="B4178" s="4" t="str">
        <f t="shared" si="787"/>
        <v>SELL</v>
      </c>
      <c r="C4178" s="4" t="s">
        <v>29</v>
      </c>
      <c r="D4178" s="4" t="str">
        <f t="shared" si="788"/>
        <v>MT</v>
      </c>
      <c r="E4178" s="4" t="str">
        <f t="shared" si="789"/>
      </c>
      <c r="F4178" s="4" t="str">
        <f t="shared" si="790"/>
        <v>CIL LOAD</v>
      </c>
      <c r="G4178" s="4">
        <f t="shared" si="791"/>
        <v>0</v>
      </c>
      <c r="H4178" s="4" t="e">
        <f t="shared" si="792"/>
        <v>#N/A</v>
      </c>
      <c r="I4178" s="4" t="e">
        <f>_xll.BDP(AG4178&amp;" equity","crncy_adj_px_last","eqy_fund_crncy=usd")</f>
        <v>#NAME?</v>
      </c>
      <c r="J4178" s="4" t="str">
        <f t="shared" si="793"/>
      </c>
      <c r="AA4178" s="4">
        <f t="shared" si="794"/>
        <v>0</v>
      </c>
      <c r="AB4178" s="4">
        <f>'Enhanced Basket_AUTOLOAD'!T4178</f>
        <v>0</v>
      </c>
      <c r="AC4178" s="4">
        <f>'Enhanced Basket_AUTOLOAD'!M4178</f>
        <v>0</v>
      </c>
      <c r="AD4178" s="4">
        <f>'Enhanced Basket_AUTOLOAD'!L4178</f>
        <v>0</v>
      </c>
      <c r="AE4178" s="4">
        <f>'Enhanced Basket_AUTOLOAD'!Z4178</f>
        <v>0</v>
      </c>
      <c r="AF4178" s="4">
        <f>'Enhanced Basket_AUTOLOAD'!AB4178</f>
        <v>0</v>
      </c>
      <c r="AG4178" s="4" t="e">
        <f>VLOOKUP(AJ4178,'Ticker Mapping'!$I$3:$M$6706,5,0)</f>
        <v>#N/A</v>
      </c>
      <c r="AH4178" s="4" t="e">
        <f>_xll.BDP(AK4178&amp;" SEDOL","TICKER_AND_EXCH_CODE")</f>
        <v>#NAME?</v>
      </c>
      <c r="AI4178" s="4" t="e">
        <f t="shared" si="795"/>
        <v>#N/A</v>
      </c>
      <c r="AJ4178" s="4">
        <f>'Enhanced Basket_AUTOLOAD'!P4178</f>
        <v>0</v>
      </c>
      <c r="AK4178" s="4">
        <f>'Enhanced Basket_AUTOLOAD'!Q4178</f>
        <v>0</v>
      </c>
      <c r="AL4178" s="4">
        <f>'Enhanced Basket_AUTOLOAD'!Y4178</f>
        <v>0</v>
      </c>
      <c r="AM4178" s="4" t="e">
        <f t="shared" si="796"/>
        <v>#N/A</v>
      </c>
      <c r="AN4178" s="4" t="str">
        <f t="shared" si="797"/>
        <v>NO</v>
      </c>
      <c r="AO4178" s="4" t="str">
        <f t="shared" si="798"/>
        <v>Cash-in-Lieu</v>
      </c>
    </row>
    <row r="4179" ht="15" customHeight="1" s="4" customFormat="1">
      <c r="A4179" s="4">
        <f>'Enhanced Basket_AUTOLOAD'!H4179</f>
        <v>0</v>
      </c>
      <c r="B4179" s="4" t="str">
        <f t="shared" si="787"/>
        <v>SELL</v>
      </c>
      <c r="C4179" s="4" t="s">
        <v>29</v>
      </c>
      <c r="D4179" s="4" t="str">
        <f t="shared" si="788"/>
        <v>MT</v>
      </c>
      <c r="E4179" s="4" t="str">
        <f t="shared" si="789"/>
      </c>
      <c r="F4179" s="4" t="str">
        <f t="shared" si="790"/>
        <v>CIL LOAD</v>
      </c>
      <c r="G4179" s="4">
        <f t="shared" si="791"/>
        <v>0</v>
      </c>
      <c r="H4179" s="4" t="e">
        <f t="shared" si="792"/>
        <v>#N/A</v>
      </c>
      <c r="I4179" s="4" t="e">
        <f>_xll.BDP(AG4179&amp;" equity","crncy_adj_px_last","eqy_fund_crncy=usd")</f>
        <v>#NAME?</v>
      </c>
      <c r="J4179" s="4" t="str">
        <f t="shared" si="793"/>
      </c>
      <c r="AA4179" s="4">
        <f t="shared" si="794"/>
        <v>0</v>
      </c>
      <c r="AB4179" s="4">
        <f>'Enhanced Basket_AUTOLOAD'!T4179</f>
        <v>0</v>
      </c>
      <c r="AC4179" s="4">
        <f>'Enhanced Basket_AUTOLOAD'!M4179</f>
        <v>0</v>
      </c>
      <c r="AD4179" s="4">
        <f>'Enhanced Basket_AUTOLOAD'!L4179</f>
        <v>0</v>
      </c>
      <c r="AE4179" s="4">
        <f>'Enhanced Basket_AUTOLOAD'!Z4179</f>
        <v>0</v>
      </c>
      <c r="AF4179" s="4">
        <f>'Enhanced Basket_AUTOLOAD'!AB4179</f>
        <v>0</v>
      </c>
      <c r="AG4179" s="4" t="e">
        <f>VLOOKUP(AJ4179,'Ticker Mapping'!$I$3:$M$6706,5,0)</f>
        <v>#N/A</v>
      </c>
      <c r="AH4179" s="4" t="e">
        <f>_xll.BDP(AK4179&amp;" SEDOL","TICKER_AND_EXCH_CODE")</f>
        <v>#NAME?</v>
      </c>
      <c r="AI4179" s="4" t="e">
        <f t="shared" si="795"/>
        <v>#N/A</v>
      </c>
      <c r="AJ4179" s="4">
        <f>'Enhanced Basket_AUTOLOAD'!P4179</f>
        <v>0</v>
      </c>
      <c r="AK4179" s="4">
        <f>'Enhanced Basket_AUTOLOAD'!Q4179</f>
        <v>0</v>
      </c>
      <c r="AL4179" s="4">
        <f>'Enhanced Basket_AUTOLOAD'!Y4179</f>
        <v>0</v>
      </c>
      <c r="AM4179" s="4" t="e">
        <f t="shared" si="796"/>
        <v>#N/A</v>
      </c>
      <c r="AN4179" s="4" t="str">
        <f t="shared" si="797"/>
        <v>NO</v>
      </c>
      <c r="AO4179" s="4" t="str">
        <f t="shared" si="798"/>
        <v>Cash-in-Lieu</v>
      </c>
    </row>
    <row r="4180" ht="15" customHeight="1" s="4" customFormat="1">
      <c r="A4180" s="4">
        <f>'Enhanced Basket_AUTOLOAD'!H4180</f>
        <v>0</v>
      </c>
      <c r="B4180" s="4" t="str">
        <f t="shared" si="787"/>
        <v>SELL</v>
      </c>
      <c r="C4180" s="4" t="s">
        <v>29</v>
      </c>
      <c r="D4180" s="4" t="str">
        <f t="shared" si="788"/>
        <v>MT</v>
      </c>
      <c r="E4180" s="4" t="str">
        <f t="shared" si="789"/>
      </c>
      <c r="F4180" s="4" t="str">
        <f t="shared" si="790"/>
        <v>CIL LOAD</v>
      </c>
      <c r="G4180" s="4">
        <f t="shared" si="791"/>
        <v>0</v>
      </c>
      <c r="H4180" s="4" t="e">
        <f t="shared" si="792"/>
        <v>#N/A</v>
      </c>
      <c r="I4180" s="4" t="e">
        <f>_xll.BDP(AG4180&amp;" equity","crncy_adj_px_last","eqy_fund_crncy=usd")</f>
        <v>#NAME?</v>
      </c>
      <c r="J4180" s="4" t="str">
        <f t="shared" si="793"/>
      </c>
      <c r="AA4180" s="4">
        <f t="shared" si="794"/>
        <v>0</v>
      </c>
      <c r="AB4180" s="4">
        <f>'Enhanced Basket_AUTOLOAD'!T4180</f>
        <v>0</v>
      </c>
      <c r="AC4180" s="4">
        <f>'Enhanced Basket_AUTOLOAD'!M4180</f>
        <v>0</v>
      </c>
      <c r="AD4180" s="4">
        <f>'Enhanced Basket_AUTOLOAD'!L4180</f>
        <v>0</v>
      </c>
      <c r="AE4180" s="4">
        <f>'Enhanced Basket_AUTOLOAD'!Z4180</f>
        <v>0</v>
      </c>
      <c r="AF4180" s="4">
        <f>'Enhanced Basket_AUTOLOAD'!AB4180</f>
        <v>0</v>
      </c>
      <c r="AG4180" s="4" t="e">
        <f>VLOOKUP(AJ4180,'Ticker Mapping'!$I$3:$M$6706,5,0)</f>
        <v>#N/A</v>
      </c>
      <c r="AH4180" s="4" t="e">
        <f>_xll.BDP(AK4180&amp;" SEDOL","TICKER_AND_EXCH_CODE")</f>
        <v>#NAME?</v>
      </c>
      <c r="AI4180" s="4" t="e">
        <f t="shared" si="795"/>
        <v>#N/A</v>
      </c>
      <c r="AJ4180" s="4">
        <f>'Enhanced Basket_AUTOLOAD'!P4180</f>
        <v>0</v>
      </c>
      <c r="AK4180" s="4">
        <f>'Enhanced Basket_AUTOLOAD'!Q4180</f>
        <v>0</v>
      </c>
      <c r="AL4180" s="4">
        <f>'Enhanced Basket_AUTOLOAD'!Y4180</f>
        <v>0</v>
      </c>
      <c r="AM4180" s="4" t="e">
        <f t="shared" si="796"/>
        <v>#N/A</v>
      </c>
      <c r="AN4180" s="4" t="str">
        <f t="shared" si="797"/>
        <v>NO</v>
      </c>
      <c r="AO4180" s="4" t="str">
        <f t="shared" si="798"/>
        <v>Cash-in-Lieu</v>
      </c>
    </row>
    <row r="4181" ht="15" customHeight="1" s="4" customFormat="1">
      <c r="A4181" s="4">
        <f>'Enhanced Basket_AUTOLOAD'!H4181</f>
        <v>0</v>
      </c>
      <c r="B4181" s="4" t="str">
        <f t="shared" si="787"/>
        <v>SELL</v>
      </c>
      <c r="C4181" s="4" t="s">
        <v>29</v>
      </c>
      <c r="D4181" s="4" t="str">
        <f t="shared" si="788"/>
        <v>MT</v>
      </c>
      <c r="E4181" s="4" t="str">
        <f t="shared" si="789"/>
      </c>
      <c r="F4181" s="4" t="str">
        <f t="shared" si="790"/>
        <v>CIL LOAD</v>
      </c>
      <c r="G4181" s="4">
        <f t="shared" si="791"/>
        <v>0</v>
      </c>
      <c r="H4181" s="4" t="e">
        <f t="shared" si="792"/>
        <v>#N/A</v>
      </c>
      <c r="I4181" s="4" t="e">
        <f>_xll.BDP(AG4181&amp;" equity","crncy_adj_px_last","eqy_fund_crncy=usd")</f>
        <v>#NAME?</v>
      </c>
      <c r="J4181" s="4" t="str">
        <f t="shared" si="793"/>
      </c>
      <c r="AA4181" s="4">
        <f t="shared" si="794"/>
        <v>0</v>
      </c>
      <c r="AB4181" s="4">
        <f>'Enhanced Basket_AUTOLOAD'!T4181</f>
        <v>0</v>
      </c>
      <c r="AC4181" s="4">
        <f>'Enhanced Basket_AUTOLOAD'!M4181</f>
        <v>0</v>
      </c>
      <c r="AD4181" s="4">
        <f>'Enhanced Basket_AUTOLOAD'!L4181</f>
        <v>0</v>
      </c>
      <c r="AE4181" s="4">
        <f>'Enhanced Basket_AUTOLOAD'!Z4181</f>
        <v>0</v>
      </c>
      <c r="AF4181" s="4">
        <f>'Enhanced Basket_AUTOLOAD'!AB4181</f>
        <v>0</v>
      </c>
      <c r="AG4181" s="4" t="e">
        <f>VLOOKUP(AJ4181,'Ticker Mapping'!$I$3:$M$6706,5,0)</f>
        <v>#N/A</v>
      </c>
      <c r="AH4181" s="4" t="e">
        <f>_xll.BDP(AK4181&amp;" SEDOL","TICKER_AND_EXCH_CODE")</f>
        <v>#NAME?</v>
      </c>
      <c r="AI4181" s="4" t="e">
        <f t="shared" si="795"/>
        <v>#N/A</v>
      </c>
      <c r="AJ4181" s="4">
        <f>'Enhanced Basket_AUTOLOAD'!P4181</f>
        <v>0</v>
      </c>
      <c r="AK4181" s="4">
        <f>'Enhanced Basket_AUTOLOAD'!Q4181</f>
        <v>0</v>
      </c>
      <c r="AL4181" s="4">
        <f>'Enhanced Basket_AUTOLOAD'!Y4181</f>
        <v>0</v>
      </c>
      <c r="AM4181" s="4" t="e">
        <f t="shared" si="796"/>
        <v>#N/A</v>
      </c>
      <c r="AN4181" s="4" t="str">
        <f t="shared" si="797"/>
        <v>NO</v>
      </c>
      <c r="AO4181" s="4" t="str">
        <f t="shared" si="798"/>
        <v>Cash-in-Lieu</v>
      </c>
    </row>
    <row r="4182" ht="15" customHeight="1" s="4" customFormat="1">
      <c r="A4182" s="4">
        <f>'Enhanced Basket_AUTOLOAD'!H4182</f>
        <v>0</v>
      </c>
      <c r="B4182" s="4" t="str">
        <f t="shared" si="787"/>
        <v>SELL</v>
      </c>
      <c r="C4182" s="4" t="s">
        <v>29</v>
      </c>
      <c r="D4182" s="4" t="str">
        <f t="shared" si="788"/>
        <v>MT</v>
      </c>
      <c r="E4182" s="4" t="str">
        <f t="shared" si="789"/>
      </c>
      <c r="F4182" s="4" t="str">
        <f t="shared" si="790"/>
        <v>CIL LOAD</v>
      </c>
      <c r="G4182" s="4">
        <f t="shared" si="791"/>
        <v>0</v>
      </c>
      <c r="H4182" s="4" t="e">
        <f t="shared" si="792"/>
        <v>#N/A</v>
      </c>
      <c r="I4182" s="4" t="e">
        <f>_xll.BDP(AG4182&amp;" equity","crncy_adj_px_last","eqy_fund_crncy=usd")</f>
        <v>#NAME?</v>
      </c>
      <c r="J4182" s="4" t="str">
        <f t="shared" si="793"/>
      </c>
      <c r="AA4182" s="4">
        <f t="shared" si="794"/>
        <v>0</v>
      </c>
      <c r="AB4182" s="4">
        <f>'Enhanced Basket_AUTOLOAD'!T4182</f>
        <v>0</v>
      </c>
      <c r="AC4182" s="4">
        <f>'Enhanced Basket_AUTOLOAD'!M4182</f>
        <v>0</v>
      </c>
      <c r="AD4182" s="4">
        <f>'Enhanced Basket_AUTOLOAD'!L4182</f>
        <v>0</v>
      </c>
      <c r="AE4182" s="4">
        <f>'Enhanced Basket_AUTOLOAD'!Z4182</f>
        <v>0</v>
      </c>
      <c r="AF4182" s="4">
        <f>'Enhanced Basket_AUTOLOAD'!AB4182</f>
        <v>0</v>
      </c>
      <c r="AG4182" s="4" t="e">
        <f>VLOOKUP(AJ4182,'Ticker Mapping'!$I$3:$M$6706,5,0)</f>
        <v>#N/A</v>
      </c>
      <c r="AH4182" s="4" t="e">
        <f>_xll.BDP(AK4182&amp;" SEDOL","TICKER_AND_EXCH_CODE")</f>
        <v>#NAME?</v>
      </c>
      <c r="AI4182" s="4" t="e">
        <f t="shared" si="795"/>
        <v>#N/A</v>
      </c>
      <c r="AJ4182" s="4">
        <f>'Enhanced Basket_AUTOLOAD'!P4182</f>
        <v>0</v>
      </c>
      <c r="AK4182" s="4">
        <f>'Enhanced Basket_AUTOLOAD'!Q4182</f>
        <v>0</v>
      </c>
      <c r="AL4182" s="4">
        <f>'Enhanced Basket_AUTOLOAD'!Y4182</f>
        <v>0</v>
      </c>
      <c r="AM4182" s="4" t="e">
        <f t="shared" si="796"/>
        <v>#N/A</v>
      </c>
      <c r="AN4182" s="4" t="str">
        <f t="shared" si="797"/>
        <v>NO</v>
      </c>
      <c r="AO4182" s="4" t="str">
        <f t="shared" si="798"/>
        <v>Cash-in-Lieu</v>
      </c>
    </row>
    <row r="4183" ht="15" customHeight="1" s="4" customFormat="1">
      <c r="A4183" s="4">
        <f>'Enhanced Basket_AUTOLOAD'!H4183</f>
        <v>0</v>
      </c>
      <c r="B4183" s="4" t="str">
        <f t="shared" si="787"/>
        <v>SELL</v>
      </c>
      <c r="C4183" s="4" t="s">
        <v>29</v>
      </c>
      <c r="D4183" s="4" t="str">
        <f t="shared" si="788"/>
        <v>MT</v>
      </c>
      <c r="E4183" s="4" t="str">
        <f t="shared" si="789"/>
      </c>
      <c r="F4183" s="4" t="str">
        <f t="shared" si="790"/>
        <v>CIL LOAD</v>
      </c>
      <c r="G4183" s="4">
        <f t="shared" si="791"/>
        <v>0</v>
      </c>
      <c r="H4183" s="4" t="e">
        <f t="shared" si="792"/>
        <v>#N/A</v>
      </c>
      <c r="I4183" s="4" t="e">
        <f>_xll.BDP(AG4183&amp;" equity","crncy_adj_px_last","eqy_fund_crncy=usd")</f>
        <v>#NAME?</v>
      </c>
      <c r="J4183" s="4" t="str">
        <f t="shared" si="793"/>
      </c>
      <c r="AA4183" s="4">
        <f t="shared" si="794"/>
        <v>0</v>
      </c>
      <c r="AB4183" s="4">
        <f>'Enhanced Basket_AUTOLOAD'!T4183</f>
        <v>0</v>
      </c>
      <c r="AC4183" s="4">
        <f>'Enhanced Basket_AUTOLOAD'!M4183</f>
        <v>0</v>
      </c>
      <c r="AD4183" s="4">
        <f>'Enhanced Basket_AUTOLOAD'!L4183</f>
        <v>0</v>
      </c>
      <c r="AE4183" s="4">
        <f>'Enhanced Basket_AUTOLOAD'!Z4183</f>
        <v>0</v>
      </c>
      <c r="AF4183" s="4">
        <f>'Enhanced Basket_AUTOLOAD'!AB4183</f>
        <v>0</v>
      </c>
      <c r="AG4183" s="4" t="e">
        <f>VLOOKUP(AJ4183,'Ticker Mapping'!$I$3:$M$6706,5,0)</f>
        <v>#N/A</v>
      </c>
      <c r="AH4183" s="4" t="e">
        <f>_xll.BDP(AK4183&amp;" SEDOL","TICKER_AND_EXCH_CODE")</f>
        <v>#NAME?</v>
      </c>
      <c r="AI4183" s="4" t="e">
        <f t="shared" si="795"/>
        <v>#N/A</v>
      </c>
      <c r="AJ4183" s="4">
        <f>'Enhanced Basket_AUTOLOAD'!P4183</f>
        <v>0</v>
      </c>
      <c r="AK4183" s="4">
        <f>'Enhanced Basket_AUTOLOAD'!Q4183</f>
        <v>0</v>
      </c>
      <c r="AL4183" s="4">
        <f>'Enhanced Basket_AUTOLOAD'!Y4183</f>
        <v>0</v>
      </c>
      <c r="AM4183" s="4" t="e">
        <f t="shared" si="796"/>
        <v>#N/A</v>
      </c>
      <c r="AN4183" s="4" t="str">
        <f t="shared" si="797"/>
        <v>NO</v>
      </c>
      <c r="AO4183" s="4" t="str">
        <f t="shared" si="798"/>
        <v>Cash-in-Lieu</v>
      </c>
    </row>
    <row r="4184" ht="15" customHeight="1" s="4" customFormat="1">
      <c r="A4184" s="4">
        <f>'Enhanced Basket_AUTOLOAD'!H4184</f>
        <v>0</v>
      </c>
      <c r="B4184" s="4" t="str">
        <f t="shared" si="787"/>
        <v>SELL</v>
      </c>
      <c r="C4184" s="4" t="s">
        <v>29</v>
      </c>
      <c r="D4184" s="4" t="str">
        <f t="shared" si="788"/>
        <v>MT</v>
      </c>
      <c r="E4184" s="4" t="str">
        <f t="shared" si="789"/>
      </c>
      <c r="F4184" s="4" t="str">
        <f t="shared" si="790"/>
        <v>CIL LOAD</v>
      </c>
      <c r="G4184" s="4">
        <f t="shared" si="791"/>
        <v>0</v>
      </c>
      <c r="H4184" s="4" t="e">
        <f t="shared" si="792"/>
        <v>#N/A</v>
      </c>
      <c r="I4184" s="4" t="e">
        <f>_xll.BDP(AG4184&amp;" equity","crncy_adj_px_last","eqy_fund_crncy=usd")</f>
        <v>#NAME?</v>
      </c>
      <c r="J4184" s="4" t="str">
        <f t="shared" si="793"/>
      </c>
      <c r="AA4184" s="4">
        <f t="shared" si="794"/>
        <v>0</v>
      </c>
      <c r="AB4184" s="4">
        <f>'Enhanced Basket_AUTOLOAD'!T4184</f>
        <v>0</v>
      </c>
      <c r="AC4184" s="4">
        <f>'Enhanced Basket_AUTOLOAD'!M4184</f>
        <v>0</v>
      </c>
      <c r="AD4184" s="4">
        <f>'Enhanced Basket_AUTOLOAD'!L4184</f>
        <v>0</v>
      </c>
      <c r="AE4184" s="4">
        <f>'Enhanced Basket_AUTOLOAD'!Z4184</f>
        <v>0</v>
      </c>
      <c r="AF4184" s="4">
        <f>'Enhanced Basket_AUTOLOAD'!AB4184</f>
        <v>0</v>
      </c>
      <c r="AG4184" s="4" t="e">
        <f>VLOOKUP(AJ4184,'Ticker Mapping'!$I$3:$M$6706,5,0)</f>
        <v>#N/A</v>
      </c>
      <c r="AH4184" s="4" t="e">
        <f>_xll.BDP(AK4184&amp;" SEDOL","TICKER_AND_EXCH_CODE")</f>
        <v>#NAME?</v>
      </c>
      <c r="AI4184" s="4" t="e">
        <f t="shared" si="795"/>
        <v>#N/A</v>
      </c>
      <c r="AJ4184" s="4">
        <f>'Enhanced Basket_AUTOLOAD'!P4184</f>
        <v>0</v>
      </c>
      <c r="AK4184" s="4">
        <f>'Enhanced Basket_AUTOLOAD'!Q4184</f>
        <v>0</v>
      </c>
      <c r="AL4184" s="4">
        <f>'Enhanced Basket_AUTOLOAD'!Y4184</f>
        <v>0</v>
      </c>
      <c r="AM4184" s="4" t="e">
        <f t="shared" si="796"/>
        <v>#N/A</v>
      </c>
      <c r="AN4184" s="4" t="str">
        <f t="shared" si="797"/>
        <v>NO</v>
      </c>
      <c r="AO4184" s="4" t="str">
        <f t="shared" si="798"/>
        <v>Cash-in-Lieu</v>
      </c>
    </row>
    <row r="4185" ht="15" customHeight="1" s="4" customFormat="1">
      <c r="A4185" s="4">
        <f>'Enhanced Basket_AUTOLOAD'!H4185</f>
        <v>0</v>
      </c>
      <c r="B4185" s="4" t="str">
        <f t="shared" si="787"/>
        <v>SELL</v>
      </c>
      <c r="C4185" s="4" t="s">
        <v>29</v>
      </c>
      <c r="D4185" s="4" t="str">
        <f t="shared" si="788"/>
        <v>MT</v>
      </c>
      <c r="E4185" s="4" t="str">
        <f t="shared" si="789"/>
      </c>
      <c r="F4185" s="4" t="str">
        <f t="shared" si="790"/>
        <v>CIL LOAD</v>
      </c>
      <c r="G4185" s="4">
        <f t="shared" si="791"/>
        <v>0</v>
      </c>
      <c r="H4185" s="4" t="e">
        <f t="shared" si="792"/>
        <v>#N/A</v>
      </c>
      <c r="I4185" s="4" t="e">
        <f>_xll.BDP(AG4185&amp;" equity","crncy_adj_px_last","eqy_fund_crncy=usd")</f>
        <v>#NAME?</v>
      </c>
      <c r="J4185" s="4" t="str">
        <f t="shared" si="793"/>
      </c>
      <c r="AA4185" s="4">
        <f t="shared" si="794"/>
        <v>0</v>
      </c>
      <c r="AB4185" s="4">
        <f>'Enhanced Basket_AUTOLOAD'!T4185</f>
        <v>0</v>
      </c>
      <c r="AC4185" s="4">
        <f>'Enhanced Basket_AUTOLOAD'!M4185</f>
        <v>0</v>
      </c>
      <c r="AD4185" s="4">
        <f>'Enhanced Basket_AUTOLOAD'!L4185</f>
        <v>0</v>
      </c>
      <c r="AE4185" s="4">
        <f>'Enhanced Basket_AUTOLOAD'!Z4185</f>
        <v>0</v>
      </c>
      <c r="AF4185" s="4">
        <f>'Enhanced Basket_AUTOLOAD'!AB4185</f>
        <v>0</v>
      </c>
      <c r="AG4185" s="4" t="e">
        <f>VLOOKUP(AJ4185,'Ticker Mapping'!$I$3:$M$6706,5,0)</f>
        <v>#N/A</v>
      </c>
      <c r="AH4185" s="4" t="e">
        <f>_xll.BDP(AK4185&amp;" SEDOL","TICKER_AND_EXCH_CODE")</f>
        <v>#NAME?</v>
      </c>
      <c r="AI4185" s="4" t="e">
        <f t="shared" si="795"/>
        <v>#N/A</v>
      </c>
      <c r="AJ4185" s="4">
        <f>'Enhanced Basket_AUTOLOAD'!P4185</f>
        <v>0</v>
      </c>
      <c r="AK4185" s="4">
        <f>'Enhanced Basket_AUTOLOAD'!Q4185</f>
        <v>0</v>
      </c>
      <c r="AL4185" s="4">
        <f>'Enhanced Basket_AUTOLOAD'!Y4185</f>
        <v>0</v>
      </c>
      <c r="AM4185" s="4" t="e">
        <f t="shared" si="796"/>
        <v>#N/A</v>
      </c>
      <c r="AN4185" s="4" t="str">
        <f t="shared" si="797"/>
        <v>NO</v>
      </c>
      <c r="AO4185" s="4" t="str">
        <f t="shared" si="798"/>
        <v>Cash-in-Lieu</v>
      </c>
    </row>
    <row r="4186" ht="15" customHeight="1" s="4" customFormat="1">
      <c r="A4186" s="4">
        <f>'Enhanced Basket_AUTOLOAD'!H4186</f>
        <v>0</v>
      </c>
      <c r="B4186" s="4" t="str">
        <f t="shared" si="787"/>
        <v>SELL</v>
      </c>
      <c r="C4186" s="4" t="s">
        <v>29</v>
      </c>
      <c r="D4186" s="4" t="str">
        <f t="shared" si="788"/>
        <v>MT</v>
      </c>
      <c r="E4186" s="4" t="str">
        <f t="shared" si="789"/>
      </c>
      <c r="F4186" s="4" t="str">
        <f t="shared" si="790"/>
        <v>CIL LOAD</v>
      </c>
      <c r="G4186" s="4">
        <f t="shared" si="791"/>
        <v>0</v>
      </c>
      <c r="H4186" s="4" t="e">
        <f t="shared" si="792"/>
        <v>#N/A</v>
      </c>
      <c r="I4186" s="4" t="e">
        <f>_xll.BDP(AG4186&amp;" equity","crncy_adj_px_last","eqy_fund_crncy=usd")</f>
        <v>#NAME?</v>
      </c>
      <c r="J4186" s="4" t="str">
        <f t="shared" si="793"/>
      </c>
      <c r="AA4186" s="4">
        <f t="shared" si="794"/>
        <v>0</v>
      </c>
      <c r="AB4186" s="4">
        <f>'Enhanced Basket_AUTOLOAD'!T4186</f>
        <v>0</v>
      </c>
      <c r="AC4186" s="4">
        <f>'Enhanced Basket_AUTOLOAD'!M4186</f>
        <v>0</v>
      </c>
      <c r="AD4186" s="4">
        <f>'Enhanced Basket_AUTOLOAD'!L4186</f>
        <v>0</v>
      </c>
      <c r="AE4186" s="4">
        <f>'Enhanced Basket_AUTOLOAD'!Z4186</f>
        <v>0</v>
      </c>
      <c r="AF4186" s="4">
        <f>'Enhanced Basket_AUTOLOAD'!AB4186</f>
        <v>0</v>
      </c>
      <c r="AG4186" s="4" t="e">
        <f>VLOOKUP(AJ4186,'Ticker Mapping'!$I$3:$M$6706,5,0)</f>
        <v>#N/A</v>
      </c>
      <c r="AH4186" s="4" t="e">
        <f>_xll.BDP(AK4186&amp;" SEDOL","TICKER_AND_EXCH_CODE")</f>
        <v>#NAME?</v>
      </c>
      <c r="AI4186" s="4" t="e">
        <f t="shared" si="795"/>
        <v>#N/A</v>
      </c>
      <c r="AJ4186" s="4">
        <f>'Enhanced Basket_AUTOLOAD'!P4186</f>
        <v>0</v>
      </c>
      <c r="AK4186" s="4">
        <f>'Enhanced Basket_AUTOLOAD'!Q4186</f>
        <v>0</v>
      </c>
      <c r="AL4186" s="4">
        <f>'Enhanced Basket_AUTOLOAD'!Y4186</f>
        <v>0</v>
      </c>
      <c r="AM4186" s="4" t="e">
        <f t="shared" si="796"/>
        <v>#N/A</v>
      </c>
      <c r="AN4186" s="4" t="str">
        <f t="shared" si="797"/>
        <v>NO</v>
      </c>
      <c r="AO4186" s="4" t="str">
        <f t="shared" si="798"/>
        <v>Cash-in-Lieu</v>
      </c>
    </row>
    <row r="4187" ht="15" customHeight="1" s="4" customFormat="1">
      <c r="A4187" s="4">
        <f>'Enhanced Basket_AUTOLOAD'!H4187</f>
        <v>0</v>
      </c>
      <c r="B4187" s="4" t="str">
        <f t="shared" si="787"/>
        <v>SELL</v>
      </c>
      <c r="C4187" s="4" t="s">
        <v>29</v>
      </c>
      <c r="D4187" s="4" t="str">
        <f t="shared" si="788"/>
        <v>MT</v>
      </c>
      <c r="E4187" s="4" t="str">
        <f t="shared" si="789"/>
      </c>
      <c r="F4187" s="4" t="str">
        <f t="shared" si="790"/>
        <v>CIL LOAD</v>
      </c>
      <c r="G4187" s="4">
        <f t="shared" si="791"/>
        <v>0</v>
      </c>
      <c r="H4187" s="4" t="e">
        <f t="shared" si="792"/>
        <v>#N/A</v>
      </c>
      <c r="I4187" s="4" t="e">
        <f>_xll.BDP(AG4187&amp;" equity","crncy_adj_px_last","eqy_fund_crncy=usd")</f>
        <v>#NAME?</v>
      </c>
      <c r="J4187" s="4" t="str">
        <f t="shared" si="793"/>
      </c>
      <c r="AA4187" s="4">
        <f t="shared" si="794"/>
        <v>0</v>
      </c>
      <c r="AB4187" s="4">
        <f>'Enhanced Basket_AUTOLOAD'!T4187</f>
        <v>0</v>
      </c>
      <c r="AC4187" s="4">
        <f>'Enhanced Basket_AUTOLOAD'!M4187</f>
        <v>0</v>
      </c>
      <c r="AD4187" s="4">
        <f>'Enhanced Basket_AUTOLOAD'!L4187</f>
        <v>0</v>
      </c>
      <c r="AE4187" s="4">
        <f>'Enhanced Basket_AUTOLOAD'!Z4187</f>
        <v>0</v>
      </c>
      <c r="AF4187" s="4">
        <f>'Enhanced Basket_AUTOLOAD'!AB4187</f>
        <v>0</v>
      </c>
      <c r="AG4187" s="4" t="e">
        <f>VLOOKUP(AJ4187,'Ticker Mapping'!$I$3:$M$6706,5,0)</f>
        <v>#N/A</v>
      </c>
      <c r="AH4187" s="4" t="e">
        <f>_xll.BDP(AK4187&amp;" SEDOL","TICKER_AND_EXCH_CODE")</f>
        <v>#NAME?</v>
      </c>
      <c r="AI4187" s="4" t="e">
        <f t="shared" si="795"/>
        <v>#N/A</v>
      </c>
      <c r="AJ4187" s="4">
        <f>'Enhanced Basket_AUTOLOAD'!P4187</f>
        <v>0</v>
      </c>
      <c r="AK4187" s="4">
        <f>'Enhanced Basket_AUTOLOAD'!Q4187</f>
        <v>0</v>
      </c>
      <c r="AL4187" s="4">
        <f>'Enhanced Basket_AUTOLOAD'!Y4187</f>
        <v>0</v>
      </c>
      <c r="AM4187" s="4" t="e">
        <f t="shared" si="796"/>
        <v>#N/A</v>
      </c>
      <c r="AN4187" s="4" t="str">
        <f t="shared" si="797"/>
        <v>NO</v>
      </c>
      <c r="AO4187" s="4" t="str">
        <f t="shared" si="798"/>
        <v>Cash-in-Lieu</v>
      </c>
    </row>
    <row r="4188" ht="15" customHeight="1" s="4" customFormat="1">
      <c r="A4188" s="4">
        <f>'Enhanced Basket_AUTOLOAD'!H4188</f>
        <v>0</v>
      </c>
      <c r="B4188" s="4" t="str">
        <f t="shared" si="787"/>
        <v>SELL</v>
      </c>
      <c r="C4188" s="4" t="s">
        <v>29</v>
      </c>
      <c r="D4188" s="4" t="str">
        <f t="shared" si="788"/>
        <v>MT</v>
      </c>
      <c r="E4188" s="4" t="str">
        <f t="shared" si="789"/>
      </c>
      <c r="F4188" s="4" t="str">
        <f t="shared" si="790"/>
        <v>CIL LOAD</v>
      </c>
      <c r="G4188" s="4">
        <f t="shared" si="791"/>
        <v>0</v>
      </c>
      <c r="H4188" s="4" t="e">
        <f t="shared" si="792"/>
        <v>#N/A</v>
      </c>
      <c r="I4188" s="4" t="e">
        <f>_xll.BDP(AG4188&amp;" equity","crncy_adj_px_last","eqy_fund_crncy=usd")</f>
        <v>#NAME?</v>
      </c>
      <c r="J4188" s="4" t="str">
        <f t="shared" si="793"/>
      </c>
      <c r="AA4188" s="4">
        <f t="shared" si="794"/>
        <v>0</v>
      </c>
      <c r="AB4188" s="4">
        <f>'Enhanced Basket_AUTOLOAD'!T4188</f>
        <v>0</v>
      </c>
      <c r="AC4188" s="4">
        <f>'Enhanced Basket_AUTOLOAD'!M4188</f>
        <v>0</v>
      </c>
      <c r="AD4188" s="4">
        <f>'Enhanced Basket_AUTOLOAD'!L4188</f>
        <v>0</v>
      </c>
      <c r="AE4188" s="4">
        <f>'Enhanced Basket_AUTOLOAD'!Z4188</f>
        <v>0</v>
      </c>
      <c r="AF4188" s="4">
        <f>'Enhanced Basket_AUTOLOAD'!AB4188</f>
        <v>0</v>
      </c>
      <c r="AG4188" s="4" t="e">
        <f>VLOOKUP(AJ4188,'Ticker Mapping'!$I$3:$M$6706,5,0)</f>
        <v>#N/A</v>
      </c>
      <c r="AH4188" s="4" t="e">
        <f>_xll.BDP(AK4188&amp;" SEDOL","TICKER_AND_EXCH_CODE")</f>
        <v>#NAME?</v>
      </c>
      <c r="AI4188" s="4" t="e">
        <f t="shared" si="795"/>
        <v>#N/A</v>
      </c>
      <c r="AJ4188" s="4">
        <f>'Enhanced Basket_AUTOLOAD'!P4188</f>
        <v>0</v>
      </c>
      <c r="AK4188" s="4">
        <f>'Enhanced Basket_AUTOLOAD'!Q4188</f>
        <v>0</v>
      </c>
      <c r="AL4188" s="4">
        <f>'Enhanced Basket_AUTOLOAD'!Y4188</f>
        <v>0</v>
      </c>
      <c r="AM4188" s="4" t="e">
        <f t="shared" si="796"/>
        <v>#N/A</v>
      </c>
      <c r="AN4188" s="4" t="str">
        <f t="shared" si="797"/>
        <v>NO</v>
      </c>
      <c r="AO4188" s="4" t="str">
        <f t="shared" si="798"/>
        <v>Cash-in-Lieu</v>
      </c>
    </row>
    <row r="4189" ht="15" customHeight="1" s="4" customFormat="1">
      <c r="A4189" s="4">
        <f>'Enhanced Basket_AUTOLOAD'!H4189</f>
        <v>0</v>
      </c>
      <c r="B4189" s="4" t="str">
        <f t="shared" si="787"/>
        <v>SELL</v>
      </c>
      <c r="C4189" s="4" t="s">
        <v>29</v>
      </c>
      <c r="D4189" s="4" t="str">
        <f t="shared" si="788"/>
        <v>MT</v>
      </c>
      <c r="E4189" s="4" t="str">
        <f t="shared" si="789"/>
      </c>
      <c r="F4189" s="4" t="str">
        <f t="shared" si="790"/>
        <v>CIL LOAD</v>
      </c>
      <c r="G4189" s="4">
        <f t="shared" si="791"/>
        <v>0</v>
      </c>
      <c r="H4189" s="4" t="e">
        <f t="shared" si="792"/>
        <v>#N/A</v>
      </c>
      <c r="I4189" s="4" t="e">
        <f>_xll.BDP(AG4189&amp;" equity","crncy_adj_px_last","eqy_fund_crncy=usd")</f>
        <v>#NAME?</v>
      </c>
      <c r="J4189" s="4" t="str">
        <f t="shared" si="793"/>
      </c>
      <c r="AA4189" s="4">
        <f t="shared" si="794"/>
        <v>0</v>
      </c>
      <c r="AB4189" s="4">
        <f>'Enhanced Basket_AUTOLOAD'!T4189</f>
        <v>0</v>
      </c>
      <c r="AC4189" s="4">
        <f>'Enhanced Basket_AUTOLOAD'!M4189</f>
        <v>0</v>
      </c>
      <c r="AD4189" s="4">
        <f>'Enhanced Basket_AUTOLOAD'!L4189</f>
        <v>0</v>
      </c>
      <c r="AE4189" s="4">
        <f>'Enhanced Basket_AUTOLOAD'!Z4189</f>
        <v>0</v>
      </c>
      <c r="AF4189" s="4">
        <f>'Enhanced Basket_AUTOLOAD'!AB4189</f>
        <v>0</v>
      </c>
      <c r="AG4189" s="4" t="e">
        <f>VLOOKUP(AJ4189,'Ticker Mapping'!$I$3:$M$6706,5,0)</f>
        <v>#N/A</v>
      </c>
      <c r="AH4189" s="4" t="e">
        <f>_xll.BDP(AK4189&amp;" SEDOL","TICKER_AND_EXCH_CODE")</f>
        <v>#NAME?</v>
      </c>
      <c r="AI4189" s="4" t="e">
        <f t="shared" si="795"/>
        <v>#N/A</v>
      </c>
      <c r="AJ4189" s="4">
        <f>'Enhanced Basket_AUTOLOAD'!P4189</f>
        <v>0</v>
      </c>
      <c r="AK4189" s="4">
        <f>'Enhanced Basket_AUTOLOAD'!Q4189</f>
        <v>0</v>
      </c>
      <c r="AL4189" s="4">
        <f>'Enhanced Basket_AUTOLOAD'!Y4189</f>
        <v>0</v>
      </c>
      <c r="AM4189" s="4" t="e">
        <f t="shared" si="796"/>
        <v>#N/A</v>
      </c>
      <c r="AN4189" s="4" t="str">
        <f t="shared" si="797"/>
        <v>NO</v>
      </c>
      <c r="AO4189" s="4" t="str">
        <f t="shared" si="798"/>
        <v>Cash-in-Lieu</v>
      </c>
    </row>
    <row r="4190" ht="15" customHeight="1" s="4" customFormat="1">
      <c r="A4190" s="4">
        <f>'Enhanced Basket_AUTOLOAD'!H4190</f>
        <v>0</v>
      </c>
      <c r="B4190" s="4" t="str">
        <f t="shared" si="787"/>
        <v>SELL</v>
      </c>
      <c r="C4190" s="4" t="s">
        <v>29</v>
      </c>
      <c r="D4190" s="4" t="str">
        <f t="shared" si="788"/>
        <v>MT</v>
      </c>
      <c r="E4190" s="4" t="str">
        <f t="shared" si="789"/>
      </c>
      <c r="F4190" s="4" t="str">
        <f t="shared" si="790"/>
        <v>CIL LOAD</v>
      </c>
      <c r="G4190" s="4">
        <f t="shared" si="791"/>
        <v>0</v>
      </c>
      <c r="H4190" s="4" t="e">
        <f t="shared" si="792"/>
        <v>#N/A</v>
      </c>
      <c r="I4190" s="4" t="e">
        <f>_xll.BDP(AG4190&amp;" equity","crncy_adj_px_last","eqy_fund_crncy=usd")</f>
        <v>#NAME?</v>
      </c>
      <c r="J4190" s="4" t="str">
        <f t="shared" si="793"/>
      </c>
      <c r="AA4190" s="4">
        <f t="shared" si="794"/>
        <v>0</v>
      </c>
      <c r="AB4190" s="4">
        <f>'Enhanced Basket_AUTOLOAD'!T4190</f>
        <v>0</v>
      </c>
      <c r="AC4190" s="4">
        <f>'Enhanced Basket_AUTOLOAD'!M4190</f>
        <v>0</v>
      </c>
      <c r="AD4190" s="4">
        <f>'Enhanced Basket_AUTOLOAD'!L4190</f>
        <v>0</v>
      </c>
      <c r="AE4190" s="4">
        <f>'Enhanced Basket_AUTOLOAD'!Z4190</f>
        <v>0</v>
      </c>
      <c r="AF4190" s="4">
        <f>'Enhanced Basket_AUTOLOAD'!AB4190</f>
        <v>0</v>
      </c>
      <c r="AG4190" s="4" t="e">
        <f>VLOOKUP(AJ4190,'Ticker Mapping'!$I$3:$M$6706,5,0)</f>
        <v>#N/A</v>
      </c>
      <c r="AH4190" s="4" t="e">
        <f>_xll.BDP(AK4190&amp;" SEDOL","TICKER_AND_EXCH_CODE")</f>
        <v>#NAME?</v>
      </c>
      <c r="AI4190" s="4" t="e">
        <f t="shared" si="795"/>
        <v>#N/A</v>
      </c>
      <c r="AJ4190" s="4">
        <f>'Enhanced Basket_AUTOLOAD'!P4190</f>
        <v>0</v>
      </c>
      <c r="AK4190" s="4">
        <f>'Enhanced Basket_AUTOLOAD'!Q4190</f>
        <v>0</v>
      </c>
      <c r="AL4190" s="4">
        <f>'Enhanced Basket_AUTOLOAD'!Y4190</f>
        <v>0</v>
      </c>
      <c r="AM4190" s="4" t="e">
        <f t="shared" si="796"/>
        <v>#N/A</v>
      </c>
      <c r="AN4190" s="4" t="str">
        <f t="shared" si="797"/>
        <v>NO</v>
      </c>
      <c r="AO4190" s="4" t="str">
        <f t="shared" si="798"/>
        <v>Cash-in-Lieu</v>
      </c>
    </row>
    <row r="4191" ht="15" customHeight="1" s="4" customFormat="1">
      <c r="A4191" s="4">
        <f>'Enhanced Basket_AUTOLOAD'!H4191</f>
        <v>0</v>
      </c>
      <c r="B4191" s="4" t="str">
        <f t="shared" si="787"/>
        <v>SELL</v>
      </c>
      <c r="C4191" s="4" t="s">
        <v>29</v>
      </c>
      <c r="D4191" s="4" t="str">
        <f t="shared" si="788"/>
        <v>MT</v>
      </c>
      <c r="E4191" s="4" t="str">
        <f t="shared" si="789"/>
      </c>
      <c r="F4191" s="4" t="str">
        <f t="shared" si="790"/>
        <v>CIL LOAD</v>
      </c>
      <c r="G4191" s="4">
        <f t="shared" si="791"/>
        <v>0</v>
      </c>
      <c r="H4191" s="4" t="e">
        <f t="shared" si="792"/>
        <v>#N/A</v>
      </c>
      <c r="I4191" s="4" t="e">
        <f>_xll.BDP(AG4191&amp;" equity","crncy_adj_px_last","eqy_fund_crncy=usd")</f>
        <v>#NAME?</v>
      </c>
      <c r="J4191" s="4" t="str">
        <f t="shared" si="793"/>
      </c>
      <c r="AA4191" s="4">
        <f t="shared" si="794"/>
        <v>0</v>
      </c>
      <c r="AB4191" s="4">
        <f>'Enhanced Basket_AUTOLOAD'!T4191</f>
        <v>0</v>
      </c>
      <c r="AC4191" s="4">
        <f>'Enhanced Basket_AUTOLOAD'!M4191</f>
        <v>0</v>
      </c>
      <c r="AD4191" s="4">
        <f>'Enhanced Basket_AUTOLOAD'!L4191</f>
        <v>0</v>
      </c>
      <c r="AE4191" s="4">
        <f>'Enhanced Basket_AUTOLOAD'!Z4191</f>
        <v>0</v>
      </c>
      <c r="AF4191" s="4">
        <f>'Enhanced Basket_AUTOLOAD'!AB4191</f>
        <v>0</v>
      </c>
      <c r="AG4191" s="4" t="e">
        <f>VLOOKUP(AJ4191,'Ticker Mapping'!$I$3:$M$6706,5,0)</f>
        <v>#N/A</v>
      </c>
      <c r="AH4191" s="4" t="e">
        <f>_xll.BDP(AK4191&amp;" SEDOL","TICKER_AND_EXCH_CODE")</f>
        <v>#NAME?</v>
      </c>
      <c r="AI4191" s="4" t="e">
        <f t="shared" si="795"/>
        <v>#N/A</v>
      </c>
      <c r="AJ4191" s="4">
        <f>'Enhanced Basket_AUTOLOAD'!P4191</f>
        <v>0</v>
      </c>
      <c r="AK4191" s="4">
        <f>'Enhanced Basket_AUTOLOAD'!Q4191</f>
        <v>0</v>
      </c>
      <c r="AL4191" s="4">
        <f>'Enhanced Basket_AUTOLOAD'!Y4191</f>
        <v>0</v>
      </c>
      <c r="AM4191" s="4" t="e">
        <f t="shared" si="796"/>
        <v>#N/A</v>
      </c>
      <c r="AN4191" s="4" t="str">
        <f t="shared" si="797"/>
        <v>NO</v>
      </c>
      <c r="AO4191" s="4" t="str">
        <f t="shared" si="798"/>
        <v>Cash-in-Lieu</v>
      </c>
    </row>
    <row r="4192" ht="15" customHeight="1" s="4" customFormat="1">
      <c r="A4192" s="4">
        <f>'Enhanced Basket_AUTOLOAD'!H4192</f>
        <v>0</v>
      </c>
      <c r="B4192" s="4" t="str">
        <f t="shared" si="787"/>
        <v>SELL</v>
      </c>
      <c r="C4192" s="4" t="s">
        <v>29</v>
      </c>
      <c r="D4192" s="4" t="str">
        <f t="shared" si="788"/>
        <v>MT</v>
      </c>
      <c r="E4192" s="4" t="str">
        <f t="shared" si="789"/>
      </c>
      <c r="F4192" s="4" t="str">
        <f t="shared" si="790"/>
        <v>CIL LOAD</v>
      </c>
      <c r="G4192" s="4">
        <f t="shared" si="791"/>
        <v>0</v>
      </c>
      <c r="H4192" s="4" t="e">
        <f t="shared" si="792"/>
        <v>#N/A</v>
      </c>
      <c r="I4192" s="4" t="e">
        <f>_xll.BDP(AG4192&amp;" equity","crncy_adj_px_last","eqy_fund_crncy=usd")</f>
        <v>#NAME?</v>
      </c>
      <c r="J4192" s="4" t="str">
        <f t="shared" si="793"/>
      </c>
      <c r="AA4192" s="4">
        <f t="shared" si="794"/>
        <v>0</v>
      </c>
      <c r="AB4192" s="4">
        <f>'Enhanced Basket_AUTOLOAD'!T4192</f>
        <v>0</v>
      </c>
      <c r="AC4192" s="4">
        <f>'Enhanced Basket_AUTOLOAD'!M4192</f>
        <v>0</v>
      </c>
      <c r="AD4192" s="4">
        <f>'Enhanced Basket_AUTOLOAD'!L4192</f>
        <v>0</v>
      </c>
      <c r="AE4192" s="4">
        <f>'Enhanced Basket_AUTOLOAD'!Z4192</f>
        <v>0</v>
      </c>
      <c r="AF4192" s="4">
        <f>'Enhanced Basket_AUTOLOAD'!AB4192</f>
        <v>0</v>
      </c>
      <c r="AG4192" s="4" t="e">
        <f>VLOOKUP(AJ4192,'Ticker Mapping'!$I$3:$M$6706,5,0)</f>
        <v>#N/A</v>
      </c>
      <c r="AH4192" s="4" t="e">
        <f>_xll.BDP(AK4192&amp;" SEDOL","TICKER_AND_EXCH_CODE")</f>
        <v>#NAME?</v>
      </c>
      <c r="AI4192" s="4" t="e">
        <f t="shared" si="795"/>
        <v>#N/A</v>
      </c>
      <c r="AJ4192" s="4">
        <f>'Enhanced Basket_AUTOLOAD'!P4192</f>
        <v>0</v>
      </c>
      <c r="AK4192" s="4">
        <f>'Enhanced Basket_AUTOLOAD'!Q4192</f>
        <v>0</v>
      </c>
      <c r="AL4192" s="4">
        <f>'Enhanced Basket_AUTOLOAD'!Y4192</f>
        <v>0</v>
      </c>
      <c r="AM4192" s="4" t="e">
        <f t="shared" si="796"/>
        <v>#N/A</v>
      </c>
      <c r="AN4192" s="4" t="str">
        <f t="shared" si="797"/>
        <v>NO</v>
      </c>
      <c r="AO4192" s="4" t="str">
        <f t="shared" si="798"/>
        <v>Cash-in-Lieu</v>
      </c>
    </row>
    <row r="4193" ht="15" customHeight="1" s="4" customFormat="1">
      <c r="A4193" s="4">
        <f>'Enhanced Basket_AUTOLOAD'!H4193</f>
        <v>0</v>
      </c>
      <c r="B4193" s="4" t="str">
        <f t="shared" si="787"/>
        <v>SELL</v>
      </c>
      <c r="C4193" s="4" t="s">
        <v>29</v>
      </c>
      <c r="D4193" s="4" t="str">
        <f t="shared" si="788"/>
        <v>MT</v>
      </c>
      <c r="E4193" s="4" t="str">
        <f t="shared" si="789"/>
      </c>
      <c r="F4193" s="4" t="str">
        <f t="shared" si="790"/>
        <v>CIL LOAD</v>
      </c>
      <c r="G4193" s="4">
        <f t="shared" si="791"/>
        <v>0</v>
      </c>
      <c r="H4193" s="4" t="e">
        <f t="shared" si="792"/>
        <v>#N/A</v>
      </c>
      <c r="I4193" s="4" t="e">
        <f>_xll.BDP(AG4193&amp;" equity","crncy_adj_px_last","eqy_fund_crncy=usd")</f>
        <v>#NAME?</v>
      </c>
      <c r="J4193" s="4" t="str">
        <f t="shared" si="793"/>
      </c>
      <c r="AA4193" s="4">
        <f t="shared" si="794"/>
        <v>0</v>
      </c>
      <c r="AB4193" s="4">
        <f>'Enhanced Basket_AUTOLOAD'!T4193</f>
        <v>0</v>
      </c>
      <c r="AC4193" s="4">
        <f>'Enhanced Basket_AUTOLOAD'!M4193</f>
        <v>0</v>
      </c>
      <c r="AD4193" s="4">
        <f>'Enhanced Basket_AUTOLOAD'!L4193</f>
        <v>0</v>
      </c>
      <c r="AE4193" s="4">
        <f>'Enhanced Basket_AUTOLOAD'!Z4193</f>
        <v>0</v>
      </c>
      <c r="AF4193" s="4">
        <f>'Enhanced Basket_AUTOLOAD'!AB4193</f>
        <v>0</v>
      </c>
      <c r="AG4193" s="4" t="e">
        <f>VLOOKUP(AJ4193,'Ticker Mapping'!$I$3:$M$6706,5,0)</f>
        <v>#N/A</v>
      </c>
      <c r="AH4193" s="4" t="e">
        <f>_xll.BDP(AK4193&amp;" SEDOL","TICKER_AND_EXCH_CODE")</f>
        <v>#NAME?</v>
      </c>
      <c r="AI4193" s="4" t="e">
        <f t="shared" si="795"/>
        <v>#N/A</v>
      </c>
      <c r="AJ4193" s="4">
        <f>'Enhanced Basket_AUTOLOAD'!P4193</f>
        <v>0</v>
      </c>
      <c r="AK4193" s="4">
        <f>'Enhanced Basket_AUTOLOAD'!Q4193</f>
        <v>0</v>
      </c>
      <c r="AL4193" s="4">
        <f>'Enhanced Basket_AUTOLOAD'!Y4193</f>
        <v>0</v>
      </c>
      <c r="AM4193" s="4" t="e">
        <f t="shared" si="796"/>
        <v>#N/A</v>
      </c>
      <c r="AN4193" s="4" t="str">
        <f t="shared" si="797"/>
        <v>NO</v>
      </c>
      <c r="AO4193" s="4" t="str">
        <f t="shared" si="798"/>
        <v>Cash-in-Lieu</v>
      </c>
    </row>
    <row r="4194" ht="15" customHeight="1" s="4" customFormat="1">
      <c r="A4194" s="4">
        <f>'Enhanced Basket_AUTOLOAD'!H4194</f>
        <v>0</v>
      </c>
      <c r="B4194" s="4" t="str">
        <f t="shared" si="787"/>
        <v>SELL</v>
      </c>
      <c r="C4194" s="4" t="s">
        <v>29</v>
      </c>
      <c r="D4194" s="4" t="str">
        <f t="shared" si="788"/>
        <v>MT</v>
      </c>
      <c r="E4194" s="4" t="str">
        <f t="shared" si="789"/>
      </c>
      <c r="F4194" s="4" t="str">
        <f t="shared" si="790"/>
        <v>CIL LOAD</v>
      </c>
      <c r="G4194" s="4">
        <f t="shared" si="791"/>
        <v>0</v>
      </c>
      <c r="H4194" s="4" t="e">
        <f t="shared" si="792"/>
        <v>#N/A</v>
      </c>
      <c r="I4194" s="4" t="e">
        <f>_xll.BDP(AG4194&amp;" equity","crncy_adj_px_last","eqy_fund_crncy=usd")</f>
        <v>#NAME?</v>
      </c>
      <c r="J4194" s="4" t="str">
        <f t="shared" si="793"/>
      </c>
      <c r="AA4194" s="4">
        <f t="shared" si="794"/>
        <v>0</v>
      </c>
      <c r="AB4194" s="4">
        <f>'Enhanced Basket_AUTOLOAD'!T4194</f>
        <v>0</v>
      </c>
      <c r="AC4194" s="4">
        <f>'Enhanced Basket_AUTOLOAD'!M4194</f>
        <v>0</v>
      </c>
      <c r="AD4194" s="4">
        <f>'Enhanced Basket_AUTOLOAD'!L4194</f>
        <v>0</v>
      </c>
      <c r="AE4194" s="4">
        <f>'Enhanced Basket_AUTOLOAD'!Z4194</f>
        <v>0</v>
      </c>
      <c r="AF4194" s="4">
        <f>'Enhanced Basket_AUTOLOAD'!AB4194</f>
        <v>0</v>
      </c>
      <c r="AG4194" s="4" t="e">
        <f>VLOOKUP(AJ4194,'Ticker Mapping'!$I$3:$M$6706,5,0)</f>
        <v>#N/A</v>
      </c>
      <c r="AH4194" s="4" t="e">
        <f>_xll.BDP(AK4194&amp;" SEDOL","TICKER_AND_EXCH_CODE")</f>
        <v>#NAME?</v>
      </c>
      <c r="AI4194" s="4" t="e">
        <f t="shared" si="795"/>
        <v>#N/A</v>
      </c>
      <c r="AJ4194" s="4">
        <f>'Enhanced Basket_AUTOLOAD'!P4194</f>
        <v>0</v>
      </c>
      <c r="AK4194" s="4">
        <f>'Enhanced Basket_AUTOLOAD'!Q4194</f>
        <v>0</v>
      </c>
      <c r="AL4194" s="4">
        <f>'Enhanced Basket_AUTOLOAD'!Y4194</f>
        <v>0</v>
      </c>
      <c r="AM4194" s="4" t="e">
        <f t="shared" si="796"/>
        <v>#N/A</v>
      </c>
      <c r="AN4194" s="4" t="str">
        <f t="shared" si="797"/>
        <v>NO</v>
      </c>
      <c r="AO4194" s="4" t="str">
        <f t="shared" si="798"/>
        <v>Cash-in-Lieu</v>
      </c>
    </row>
    <row r="4195" ht="15" customHeight="1" s="4" customFormat="1">
      <c r="A4195" s="4">
        <f>'Enhanced Basket_AUTOLOAD'!H4195</f>
        <v>0</v>
      </c>
      <c r="B4195" s="4" t="str">
        <f t="shared" si="787"/>
        <v>SELL</v>
      </c>
      <c r="C4195" s="4" t="s">
        <v>29</v>
      </c>
      <c r="D4195" s="4" t="str">
        <f t="shared" si="788"/>
        <v>MT</v>
      </c>
      <c r="E4195" s="4" t="str">
        <f t="shared" si="789"/>
      </c>
      <c r="F4195" s="4" t="str">
        <f t="shared" si="790"/>
        <v>CIL LOAD</v>
      </c>
      <c r="G4195" s="4">
        <f t="shared" si="791"/>
        <v>0</v>
      </c>
      <c r="H4195" s="4" t="e">
        <f t="shared" si="792"/>
        <v>#N/A</v>
      </c>
      <c r="I4195" s="4" t="e">
        <f>_xll.BDP(AG4195&amp;" equity","crncy_adj_px_last","eqy_fund_crncy=usd")</f>
        <v>#NAME?</v>
      </c>
      <c r="J4195" s="4" t="str">
        <f t="shared" si="793"/>
      </c>
      <c r="AA4195" s="4">
        <f t="shared" si="794"/>
        <v>0</v>
      </c>
      <c r="AB4195" s="4">
        <f>'Enhanced Basket_AUTOLOAD'!T4195</f>
        <v>0</v>
      </c>
      <c r="AC4195" s="4">
        <f>'Enhanced Basket_AUTOLOAD'!M4195</f>
        <v>0</v>
      </c>
      <c r="AD4195" s="4">
        <f>'Enhanced Basket_AUTOLOAD'!L4195</f>
        <v>0</v>
      </c>
      <c r="AE4195" s="4">
        <f>'Enhanced Basket_AUTOLOAD'!Z4195</f>
        <v>0</v>
      </c>
      <c r="AF4195" s="4">
        <f>'Enhanced Basket_AUTOLOAD'!AB4195</f>
        <v>0</v>
      </c>
      <c r="AG4195" s="4" t="e">
        <f>VLOOKUP(AJ4195,'Ticker Mapping'!$I$3:$M$6706,5,0)</f>
        <v>#N/A</v>
      </c>
      <c r="AH4195" s="4" t="e">
        <f>_xll.BDP(AK4195&amp;" SEDOL","TICKER_AND_EXCH_CODE")</f>
        <v>#NAME?</v>
      </c>
      <c r="AI4195" s="4" t="e">
        <f t="shared" si="795"/>
        <v>#N/A</v>
      </c>
      <c r="AJ4195" s="4">
        <f>'Enhanced Basket_AUTOLOAD'!P4195</f>
        <v>0</v>
      </c>
      <c r="AK4195" s="4">
        <f>'Enhanced Basket_AUTOLOAD'!Q4195</f>
        <v>0</v>
      </c>
      <c r="AL4195" s="4">
        <f>'Enhanced Basket_AUTOLOAD'!Y4195</f>
        <v>0</v>
      </c>
      <c r="AM4195" s="4" t="e">
        <f t="shared" si="796"/>
        <v>#N/A</v>
      </c>
      <c r="AN4195" s="4" t="str">
        <f t="shared" si="797"/>
        <v>NO</v>
      </c>
      <c r="AO4195" s="4" t="str">
        <f t="shared" si="798"/>
        <v>Cash-in-Lieu</v>
      </c>
    </row>
    <row r="4196" ht="15" customHeight="1" s="4" customFormat="1">
      <c r="A4196" s="4">
        <f>'Enhanced Basket_AUTOLOAD'!H4196</f>
        <v>0</v>
      </c>
      <c r="B4196" s="4" t="str">
        <f t="shared" si="787"/>
        <v>SELL</v>
      </c>
      <c r="C4196" s="4" t="s">
        <v>29</v>
      </c>
      <c r="D4196" s="4" t="str">
        <f t="shared" si="788"/>
        <v>MT</v>
      </c>
      <c r="E4196" s="4" t="str">
        <f t="shared" si="789"/>
      </c>
      <c r="F4196" s="4" t="str">
        <f t="shared" si="790"/>
        <v>CIL LOAD</v>
      </c>
      <c r="G4196" s="4">
        <f t="shared" si="791"/>
        <v>0</v>
      </c>
      <c r="H4196" s="4" t="e">
        <f t="shared" si="792"/>
        <v>#N/A</v>
      </c>
      <c r="I4196" s="4" t="e">
        <f>_xll.BDP(AG4196&amp;" equity","crncy_adj_px_last","eqy_fund_crncy=usd")</f>
        <v>#NAME?</v>
      </c>
      <c r="J4196" s="4" t="str">
        <f t="shared" si="793"/>
      </c>
      <c r="AA4196" s="4">
        <f t="shared" si="794"/>
        <v>0</v>
      </c>
      <c r="AB4196" s="4">
        <f>'Enhanced Basket_AUTOLOAD'!T4196</f>
        <v>0</v>
      </c>
      <c r="AC4196" s="4">
        <f>'Enhanced Basket_AUTOLOAD'!M4196</f>
        <v>0</v>
      </c>
      <c r="AD4196" s="4">
        <f>'Enhanced Basket_AUTOLOAD'!L4196</f>
        <v>0</v>
      </c>
      <c r="AE4196" s="4">
        <f>'Enhanced Basket_AUTOLOAD'!Z4196</f>
        <v>0</v>
      </c>
      <c r="AF4196" s="4">
        <f>'Enhanced Basket_AUTOLOAD'!AB4196</f>
        <v>0</v>
      </c>
      <c r="AG4196" s="4" t="e">
        <f>VLOOKUP(AJ4196,'Ticker Mapping'!$I$3:$M$6706,5,0)</f>
        <v>#N/A</v>
      </c>
      <c r="AH4196" s="4" t="e">
        <f>_xll.BDP(AK4196&amp;" SEDOL","TICKER_AND_EXCH_CODE")</f>
        <v>#NAME?</v>
      </c>
      <c r="AI4196" s="4" t="e">
        <f t="shared" si="795"/>
        <v>#N/A</v>
      </c>
      <c r="AJ4196" s="4">
        <f>'Enhanced Basket_AUTOLOAD'!P4196</f>
        <v>0</v>
      </c>
      <c r="AK4196" s="4">
        <f>'Enhanced Basket_AUTOLOAD'!Q4196</f>
        <v>0</v>
      </c>
      <c r="AL4196" s="4">
        <f>'Enhanced Basket_AUTOLOAD'!Y4196</f>
        <v>0</v>
      </c>
      <c r="AM4196" s="4" t="e">
        <f t="shared" si="796"/>
        <v>#N/A</v>
      </c>
      <c r="AN4196" s="4" t="str">
        <f t="shared" si="797"/>
        <v>NO</v>
      </c>
      <c r="AO4196" s="4" t="str">
        <f t="shared" si="798"/>
        <v>Cash-in-Lieu</v>
      </c>
    </row>
    <row r="4197" ht="15" customHeight="1" s="4" customFormat="1">
      <c r="A4197" s="4">
        <f>'Enhanced Basket_AUTOLOAD'!H4197</f>
        <v>0</v>
      </c>
      <c r="B4197" s="4" t="str">
        <f t="shared" si="787"/>
        <v>SELL</v>
      </c>
      <c r="C4197" s="4" t="s">
        <v>29</v>
      </c>
      <c r="D4197" s="4" t="str">
        <f t="shared" si="788"/>
        <v>MT</v>
      </c>
      <c r="E4197" s="4" t="str">
        <f t="shared" si="789"/>
      </c>
      <c r="F4197" s="4" t="str">
        <f t="shared" si="790"/>
        <v>CIL LOAD</v>
      </c>
      <c r="G4197" s="4">
        <f t="shared" si="791"/>
        <v>0</v>
      </c>
      <c r="H4197" s="4" t="e">
        <f t="shared" si="792"/>
        <v>#N/A</v>
      </c>
      <c r="I4197" s="4" t="e">
        <f>_xll.BDP(AG4197&amp;" equity","crncy_adj_px_last","eqy_fund_crncy=usd")</f>
        <v>#NAME?</v>
      </c>
      <c r="J4197" s="4" t="str">
        <f t="shared" si="793"/>
      </c>
      <c r="AA4197" s="4">
        <f t="shared" si="794"/>
        <v>0</v>
      </c>
      <c r="AB4197" s="4">
        <f>'Enhanced Basket_AUTOLOAD'!T4197</f>
        <v>0</v>
      </c>
      <c r="AC4197" s="4">
        <f>'Enhanced Basket_AUTOLOAD'!M4197</f>
        <v>0</v>
      </c>
      <c r="AD4197" s="4">
        <f>'Enhanced Basket_AUTOLOAD'!L4197</f>
        <v>0</v>
      </c>
      <c r="AE4197" s="4">
        <f>'Enhanced Basket_AUTOLOAD'!Z4197</f>
        <v>0</v>
      </c>
      <c r="AF4197" s="4">
        <f>'Enhanced Basket_AUTOLOAD'!AB4197</f>
        <v>0</v>
      </c>
      <c r="AG4197" s="4" t="e">
        <f>VLOOKUP(AJ4197,'Ticker Mapping'!$I$3:$M$6706,5,0)</f>
        <v>#N/A</v>
      </c>
      <c r="AH4197" s="4" t="e">
        <f>_xll.BDP(AK4197&amp;" SEDOL","TICKER_AND_EXCH_CODE")</f>
        <v>#NAME?</v>
      </c>
      <c r="AI4197" s="4" t="e">
        <f t="shared" si="795"/>
        <v>#N/A</v>
      </c>
      <c r="AJ4197" s="4">
        <f>'Enhanced Basket_AUTOLOAD'!P4197</f>
        <v>0</v>
      </c>
      <c r="AK4197" s="4">
        <f>'Enhanced Basket_AUTOLOAD'!Q4197</f>
        <v>0</v>
      </c>
      <c r="AL4197" s="4">
        <f>'Enhanced Basket_AUTOLOAD'!Y4197</f>
        <v>0</v>
      </c>
      <c r="AM4197" s="4" t="e">
        <f t="shared" si="796"/>
        <v>#N/A</v>
      </c>
      <c r="AN4197" s="4" t="str">
        <f t="shared" si="797"/>
        <v>NO</v>
      </c>
      <c r="AO4197" s="4" t="str">
        <f t="shared" si="798"/>
        <v>Cash-in-Lieu</v>
      </c>
    </row>
    <row r="4198" ht="15" customHeight="1" s="4" customFormat="1">
      <c r="A4198" s="4">
        <f>'Enhanced Basket_AUTOLOAD'!H4198</f>
        <v>0</v>
      </c>
      <c r="B4198" s="4" t="str">
        <f t="shared" si="787"/>
        <v>SELL</v>
      </c>
      <c r="C4198" s="4" t="s">
        <v>29</v>
      </c>
      <c r="D4198" s="4" t="str">
        <f t="shared" si="788"/>
        <v>MT</v>
      </c>
      <c r="E4198" s="4" t="str">
        <f t="shared" si="789"/>
      </c>
      <c r="F4198" s="4" t="str">
        <f t="shared" si="790"/>
        <v>CIL LOAD</v>
      </c>
      <c r="G4198" s="4">
        <f t="shared" si="791"/>
        <v>0</v>
      </c>
      <c r="H4198" s="4" t="e">
        <f t="shared" si="792"/>
        <v>#N/A</v>
      </c>
      <c r="I4198" s="4" t="e">
        <f>_xll.BDP(AG4198&amp;" equity","crncy_adj_px_last","eqy_fund_crncy=usd")</f>
        <v>#NAME?</v>
      </c>
      <c r="J4198" s="4" t="str">
        <f t="shared" si="793"/>
      </c>
      <c r="AA4198" s="4">
        <f t="shared" si="794"/>
        <v>0</v>
      </c>
      <c r="AB4198" s="4">
        <f>'Enhanced Basket_AUTOLOAD'!T4198</f>
        <v>0</v>
      </c>
      <c r="AC4198" s="4">
        <f>'Enhanced Basket_AUTOLOAD'!M4198</f>
        <v>0</v>
      </c>
      <c r="AD4198" s="4">
        <f>'Enhanced Basket_AUTOLOAD'!L4198</f>
        <v>0</v>
      </c>
      <c r="AE4198" s="4">
        <f>'Enhanced Basket_AUTOLOAD'!Z4198</f>
        <v>0</v>
      </c>
      <c r="AF4198" s="4">
        <f>'Enhanced Basket_AUTOLOAD'!AB4198</f>
        <v>0</v>
      </c>
      <c r="AG4198" s="4" t="e">
        <f>VLOOKUP(AJ4198,'Ticker Mapping'!$I$3:$M$6706,5,0)</f>
        <v>#N/A</v>
      </c>
      <c r="AH4198" s="4" t="e">
        <f>_xll.BDP(AK4198&amp;" SEDOL","TICKER_AND_EXCH_CODE")</f>
        <v>#NAME?</v>
      </c>
      <c r="AI4198" s="4" t="e">
        <f t="shared" si="795"/>
        <v>#N/A</v>
      </c>
      <c r="AJ4198" s="4">
        <f>'Enhanced Basket_AUTOLOAD'!P4198</f>
        <v>0</v>
      </c>
      <c r="AK4198" s="4">
        <f>'Enhanced Basket_AUTOLOAD'!Q4198</f>
        <v>0</v>
      </c>
      <c r="AL4198" s="4">
        <f>'Enhanced Basket_AUTOLOAD'!Y4198</f>
        <v>0</v>
      </c>
      <c r="AM4198" s="4" t="e">
        <f t="shared" si="796"/>
        <v>#N/A</v>
      </c>
      <c r="AN4198" s="4" t="str">
        <f t="shared" si="797"/>
        <v>NO</v>
      </c>
      <c r="AO4198" s="4" t="str">
        <f t="shared" si="798"/>
        <v>Cash-in-Lieu</v>
      </c>
    </row>
    <row r="4199" ht="15" customHeight="1" s="4" customFormat="1">
      <c r="A4199" s="4">
        <f>'Enhanced Basket_AUTOLOAD'!H4199</f>
        <v>0</v>
      </c>
      <c r="B4199" s="4" t="str">
        <f t="shared" si="787"/>
        <v>SELL</v>
      </c>
      <c r="C4199" s="4" t="s">
        <v>29</v>
      </c>
      <c r="D4199" s="4" t="str">
        <f t="shared" si="788"/>
        <v>MT</v>
      </c>
      <c r="E4199" s="4" t="str">
        <f t="shared" si="789"/>
      </c>
      <c r="F4199" s="4" t="str">
        <f t="shared" si="790"/>
        <v>CIL LOAD</v>
      </c>
      <c r="G4199" s="4">
        <f t="shared" si="791"/>
        <v>0</v>
      </c>
      <c r="H4199" s="4" t="e">
        <f t="shared" si="792"/>
        <v>#N/A</v>
      </c>
      <c r="I4199" s="4" t="e">
        <f>_xll.BDP(AG4199&amp;" equity","crncy_adj_px_last","eqy_fund_crncy=usd")</f>
        <v>#NAME?</v>
      </c>
      <c r="J4199" s="4" t="str">
        <f t="shared" si="793"/>
      </c>
      <c r="AA4199" s="4">
        <f t="shared" si="794"/>
        <v>0</v>
      </c>
      <c r="AB4199" s="4">
        <f>'Enhanced Basket_AUTOLOAD'!T4199</f>
        <v>0</v>
      </c>
      <c r="AC4199" s="4">
        <f>'Enhanced Basket_AUTOLOAD'!M4199</f>
        <v>0</v>
      </c>
      <c r="AD4199" s="4">
        <f>'Enhanced Basket_AUTOLOAD'!L4199</f>
        <v>0</v>
      </c>
      <c r="AE4199" s="4">
        <f>'Enhanced Basket_AUTOLOAD'!Z4199</f>
        <v>0</v>
      </c>
      <c r="AF4199" s="4">
        <f>'Enhanced Basket_AUTOLOAD'!AB4199</f>
        <v>0</v>
      </c>
      <c r="AG4199" s="4" t="e">
        <f>VLOOKUP(AJ4199,'Ticker Mapping'!$I$3:$M$6706,5,0)</f>
        <v>#N/A</v>
      </c>
      <c r="AH4199" s="4" t="e">
        <f>_xll.BDP(AK4199&amp;" SEDOL","TICKER_AND_EXCH_CODE")</f>
        <v>#NAME?</v>
      </c>
      <c r="AI4199" s="4" t="e">
        <f t="shared" si="795"/>
        <v>#N/A</v>
      </c>
      <c r="AJ4199" s="4">
        <f>'Enhanced Basket_AUTOLOAD'!P4199</f>
        <v>0</v>
      </c>
      <c r="AK4199" s="4">
        <f>'Enhanced Basket_AUTOLOAD'!Q4199</f>
        <v>0</v>
      </c>
      <c r="AL4199" s="4">
        <f>'Enhanced Basket_AUTOLOAD'!Y4199</f>
        <v>0</v>
      </c>
      <c r="AM4199" s="4" t="e">
        <f t="shared" si="796"/>
        <v>#N/A</v>
      </c>
      <c r="AN4199" s="4" t="str">
        <f t="shared" si="797"/>
        <v>NO</v>
      </c>
      <c r="AO4199" s="4" t="str">
        <f t="shared" si="798"/>
        <v>Cash-in-Lieu</v>
      </c>
    </row>
    <row r="4200" ht="15" customHeight="1" s="4" customFormat="1">
      <c r="A4200" s="4">
        <f>'Enhanced Basket_AUTOLOAD'!H4200</f>
        <v>0</v>
      </c>
      <c r="B4200" s="4" t="str">
        <f t="shared" si="787"/>
        <v>SELL</v>
      </c>
      <c r="C4200" s="4" t="s">
        <v>29</v>
      </c>
      <c r="D4200" s="4" t="str">
        <f t="shared" si="788"/>
        <v>MT</v>
      </c>
      <c r="E4200" s="4" t="str">
        <f t="shared" si="789"/>
      </c>
      <c r="F4200" s="4" t="str">
        <f t="shared" si="790"/>
        <v>CIL LOAD</v>
      </c>
      <c r="G4200" s="4">
        <f t="shared" si="791"/>
        <v>0</v>
      </c>
      <c r="H4200" s="4" t="e">
        <f t="shared" si="792"/>
        <v>#N/A</v>
      </c>
      <c r="I4200" s="4" t="e">
        <f>_xll.BDP(AG4200&amp;" equity","crncy_adj_px_last","eqy_fund_crncy=usd")</f>
        <v>#NAME?</v>
      </c>
      <c r="J4200" s="4" t="str">
        <f t="shared" si="793"/>
      </c>
      <c r="AA4200" s="4">
        <f t="shared" si="794"/>
        <v>0</v>
      </c>
      <c r="AB4200" s="4">
        <f>'Enhanced Basket_AUTOLOAD'!T4200</f>
        <v>0</v>
      </c>
      <c r="AC4200" s="4">
        <f>'Enhanced Basket_AUTOLOAD'!M4200</f>
        <v>0</v>
      </c>
      <c r="AD4200" s="4">
        <f>'Enhanced Basket_AUTOLOAD'!L4200</f>
        <v>0</v>
      </c>
      <c r="AE4200" s="4">
        <f>'Enhanced Basket_AUTOLOAD'!Z4200</f>
        <v>0</v>
      </c>
      <c r="AF4200" s="4">
        <f>'Enhanced Basket_AUTOLOAD'!AB4200</f>
        <v>0</v>
      </c>
      <c r="AG4200" s="4" t="e">
        <f>VLOOKUP(AJ4200,'Ticker Mapping'!$I$3:$M$6706,5,0)</f>
        <v>#N/A</v>
      </c>
      <c r="AH4200" s="4" t="e">
        <f>_xll.BDP(AK4200&amp;" SEDOL","TICKER_AND_EXCH_CODE")</f>
        <v>#NAME?</v>
      </c>
      <c r="AI4200" s="4" t="e">
        <f t="shared" si="795"/>
        <v>#N/A</v>
      </c>
      <c r="AJ4200" s="4">
        <f>'Enhanced Basket_AUTOLOAD'!P4200</f>
        <v>0</v>
      </c>
      <c r="AK4200" s="4">
        <f>'Enhanced Basket_AUTOLOAD'!Q4200</f>
        <v>0</v>
      </c>
      <c r="AL4200" s="4">
        <f>'Enhanced Basket_AUTOLOAD'!Y4200</f>
        <v>0</v>
      </c>
      <c r="AM4200" s="4" t="e">
        <f t="shared" si="796"/>
        <v>#N/A</v>
      </c>
      <c r="AN4200" s="4" t="str">
        <f t="shared" si="797"/>
        <v>NO</v>
      </c>
      <c r="AO4200" s="4" t="str">
        <f t="shared" si="798"/>
        <v>Cash-in-Lieu</v>
      </c>
    </row>
    <row r="4201" ht="15" customHeight="1" s="4" customFormat="1">
      <c r="A4201" s="4">
        <f>'Enhanced Basket_AUTOLOAD'!H4201</f>
        <v>0</v>
      </c>
      <c r="B4201" s="4" t="str">
        <f t="shared" si="787"/>
        <v>SELL</v>
      </c>
      <c r="C4201" s="4" t="s">
        <v>29</v>
      </c>
      <c r="D4201" s="4" t="str">
        <f t="shared" si="788"/>
        <v>MT</v>
      </c>
      <c r="E4201" s="4" t="str">
        <f t="shared" si="789"/>
      </c>
      <c r="F4201" s="4" t="str">
        <f t="shared" si="790"/>
        <v>CIL LOAD</v>
      </c>
      <c r="G4201" s="4">
        <f t="shared" si="791"/>
        <v>0</v>
      </c>
      <c r="H4201" s="4" t="e">
        <f t="shared" si="792"/>
        <v>#N/A</v>
      </c>
      <c r="I4201" s="4" t="e">
        <f>_xll.BDP(AG4201&amp;" equity","crncy_adj_px_last","eqy_fund_crncy=usd")</f>
        <v>#NAME?</v>
      </c>
      <c r="J4201" s="4" t="str">
        <f t="shared" si="793"/>
      </c>
      <c r="AA4201" s="4">
        <f t="shared" si="794"/>
        <v>0</v>
      </c>
      <c r="AB4201" s="4">
        <f>'Enhanced Basket_AUTOLOAD'!T4201</f>
        <v>0</v>
      </c>
      <c r="AC4201" s="4">
        <f>'Enhanced Basket_AUTOLOAD'!M4201</f>
        <v>0</v>
      </c>
      <c r="AD4201" s="4">
        <f>'Enhanced Basket_AUTOLOAD'!L4201</f>
        <v>0</v>
      </c>
      <c r="AE4201" s="4">
        <f>'Enhanced Basket_AUTOLOAD'!Z4201</f>
        <v>0</v>
      </c>
      <c r="AF4201" s="4">
        <f>'Enhanced Basket_AUTOLOAD'!AB4201</f>
        <v>0</v>
      </c>
      <c r="AG4201" s="4" t="e">
        <f>VLOOKUP(AJ4201,'Ticker Mapping'!$I$3:$M$6706,5,0)</f>
        <v>#N/A</v>
      </c>
      <c r="AH4201" s="4" t="e">
        <f>_xll.BDP(AK4201&amp;" SEDOL","TICKER_AND_EXCH_CODE")</f>
        <v>#NAME?</v>
      </c>
      <c r="AI4201" s="4" t="e">
        <f t="shared" si="795"/>
        <v>#N/A</v>
      </c>
      <c r="AJ4201" s="4">
        <f>'Enhanced Basket_AUTOLOAD'!P4201</f>
        <v>0</v>
      </c>
      <c r="AK4201" s="4">
        <f>'Enhanced Basket_AUTOLOAD'!Q4201</f>
        <v>0</v>
      </c>
      <c r="AL4201" s="4">
        <f>'Enhanced Basket_AUTOLOAD'!Y4201</f>
        <v>0</v>
      </c>
      <c r="AM4201" s="4" t="e">
        <f t="shared" si="796"/>
        <v>#N/A</v>
      </c>
      <c r="AN4201" s="4" t="str">
        <f t="shared" si="797"/>
        <v>NO</v>
      </c>
      <c r="AO4201" s="4" t="str">
        <f t="shared" si="798"/>
        <v>Cash-in-Lieu</v>
      </c>
    </row>
    <row r="4202" ht="15" customHeight="1" s="4" customFormat="1">
      <c r="A4202" s="4">
        <f>'Enhanced Basket_AUTOLOAD'!H4202</f>
        <v>0</v>
      </c>
      <c r="B4202" s="4" t="str">
        <f t="shared" si="787"/>
        <v>SELL</v>
      </c>
      <c r="C4202" s="4" t="s">
        <v>29</v>
      </c>
      <c r="D4202" s="4" t="str">
        <f t="shared" si="788"/>
        <v>MT</v>
      </c>
      <c r="E4202" s="4" t="str">
        <f t="shared" si="789"/>
      </c>
      <c r="F4202" s="4" t="str">
        <f t="shared" si="790"/>
        <v>CIL LOAD</v>
      </c>
      <c r="G4202" s="4">
        <f t="shared" si="791"/>
        <v>0</v>
      </c>
      <c r="H4202" s="4" t="e">
        <f t="shared" si="792"/>
        <v>#N/A</v>
      </c>
      <c r="I4202" s="4" t="e">
        <f>_xll.BDP(AG4202&amp;" equity","crncy_adj_px_last","eqy_fund_crncy=usd")</f>
        <v>#NAME?</v>
      </c>
      <c r="J4202" s="4" t="str">
        <f t="shared" si="793"/>
      </c>
      <c r="AA4202" s="4">
        <f t="shared" si="794"/>
        <v>0</v>
      </c>
      <c r="AB4202" s="4">
        <f>'Enhanced Basket_AUTOLOAD'!T4202</f>
        <v>0</v>
      </c>
      <c r="AC4202" s="4">
        <f>'Enhanced Basket_AUTOLOAD'!M4202</f>
        <v>0</v>
      </c>
      <c r="AD4202" s="4">
        <f>'Enhanced Basket_AUTOLOAD'!L4202</f>
        <v>0</v>
      </c>
      <c r="AE4202" s="4">
        <f>'Enhanced Basket_AUTOLOAD'!Z4202</f>
        <v>0</v>
      </c>
      <c r="AF4202" s="4">
        <f>'Enhanced Basket_AUTOLOAD'!AB4202</f>
        <v>0</v>
      </c>
      <c r="AG4202" s="4" t="e">
        <f>VLOOKUP(AJ4202,'Ticker Mapping'!$I$3:$M$6706,5,0)</f>
        <v>#N/A</v>
      </c>
      <c r="AH4202" s="4" t="e">
        <f>_xll.BDP(AK4202&amp;" SEDOL","TICKER_AND_EXCH_CODE")</f>
        <v>#NAME?</v>
      </c>
      <c r="AI4202" s="4" t="e">
        <f t="shared" si="795"/>
        <v>#N/A</v>
      </c>
      <c r="AJ4202" s="4">
        <f>'Enhanced Basket_AUTOLOAD'!P4202</f>
        <v>0</v>
      </c>
      <c r="AK4202" s="4">
        <f>'Enhanced Basket_AUTOLOAD'!Q4202</f>
        <v>0</v>
      </c>
      <c r="AL4202" s="4">
        <f>'Enhanced Basket_AUTOLOAD'!Y4202</f>
        <v>0</v>
      </c>
      <c r="AM4202" s="4" t="e">
        <f t="shared" si="796"/>
        <v>#N/A</v>
      </c>
      <c r="AN4202" s="4" t="str">
        <f t="shared" si="797"/>
        <v>NO</v>
      </c>
      <c r="AO4202" s="4" t="str">
        <f t="shared" si="798"/>
        <v>Cash-in-Lieu</v>
      </c>
    </row>
    <row r="4203" ht="15" customHeight="1" s="4" customFormat="1">
      <c r="A4203" s="4">
        <f>'Enhanced Basket_AUTOLOAD'!H4203</f>
        <v>0</v>
      </c>
      <c r="B4203" s="4" t="str">
        <f t="shared" si="787"/>
        <v>SELL</v>
      </c>
      <c r="C4203" s="4" t="s">
        <v>29</v>
      </c>
      <c r="D4203" s="4" t="str">
        <f t="shared" si="788"/>
        <v>MT</v>
      </c>
      <c r="E4203" s="4" t="str">
        <f t="shared" si="789"/>
      </c>
      <c r="F4203" s="4" t="str">
        <f t="shared" si="790"/>
        <v>CIL LOAD</v>
      </c>
      <c r="G4203" s="4">
        <f t="shared" si="791"/>
        <v>0</v>
      </c>
      <c r="H4203" s="4" t="e">
        <f t="shared" si="792"/>
        <v>#N/A</v>
      </c>
      <c r="I4203" s="4" t="e">
        <f>_xll.BDP(AG4203&amp;" equity","crncy_adj_px_last","eqy_fund_crncy=usd")</f>
        <v>#NAME?</v>
      </c>
      <c r="J4203" s="4" t="str">
        <f t="shared" si="793"/>
      </c>
      <c r="AA4203" s="4">
        <f t="shared" si="794"/>
        <v>0</v>
      </c>
      <c r="AB4203" s="4">
        <f>'Enhanced Basket_AUTOLOAD'!T4203</f>
        <v>0</v>
      </c>
      <c r="AC4203" s="4">
        <f>'Enhanced Basket_AUTOLOAD'!M4203</f>
        <v>0</v>
      </c>
      <c r="AD4203" s="4">
        <f>'Enhanced Basket_AUTOLOAD'!L4203</f>
        <v>0</v>
      </c>
      <c r="AE4203" s="4">
        <f>'Enhanced Basket_AUTOLOAD'!Z4203</f>
        <v>0</v>
      </c>
      <c r="AF4203" s="4">
        <f>'Enhanced Basket_AUTOLOAD'!AB4203</f>
        <v>0</v>
      </c>
      <c r="AG4203" s="4" t="e">
        <f>VLOOKUP(AJ4203,'Ticker Mapping'!$I$3:$M$6706,5,0)</f>
        <v>#N/A</v>
      </c>
      <c r="AH4203" s="4" t="e">
        <f>_xll.BDP(AK4203&amp;" SEDOL","TICKER_AND_EXCH_CODE")</f>
        <v>#NAME?</v>
      </c>
      <c r="AI4203" s="4" t="e">
        <f t="shared" si="795"/>
        <v>#N/A</v>
      </c>
      <c r="AJ4203" s="4">
        <f>'Enhanced Basket_AUTOLOAD'!P4203</f>
        <v>0</v>
      </c>
      <c r="AK4203" s="4">
        <f>'Enhanced Basket_AUTOLOAD'!Q4203</f>
        <v>0</v>
      </c>
      <c r="AL4203" s="4">
        <f>'Enhanced Basket_AUTOLOAD'!Y4203</f>
        <v>0</v>
      </c>
      <c r="AM4203" s="4" t="e">
        <f t="shared" si="796"/>
        <v>#N/A</v>
      </c>
      <c r="AN4203" s="4" t="str">
        <f t="shared" si="797"/>
        <v>NO</v>
      </c>
      <c r="AO4203" s="4" t="str">
        <f t="shared" si="798"/>
        <v>Cash-in-Lieu</v>
      </c>
    </row>
    <row r="4204" ht="15" customHeight="1" s="4" customFormat="1">
      <c r="A4204" s="4">
        <f>'Enhanced Basket_AUTOLOAD'!H4204</f>
        <v>0</v>
      </c>
      <c r="B4204" s="4" t="str">
        <f t="shared" si="787"/>
        <v>SELL</v>
      </c>
      <c r="C4204" s="4" t="s">
        <v>29</v>
      </c>
      <c r="D4204" s="4" t="str">
        <f t="shared" si="788"/>
        <v>MT</v>
      </c>
      <c r="E4204" s="4" t="str">
        <f t="shared" si="789"/>
      </c>
      <c r="F4204" s="4" t="str">
        <f t="shared" si="790"/>
        <v>CIL LOAD</v>
      </c>
      <c r="G4204" s="4">
        <f t="shared" si="791"/>
        <v>0</v>
      </c>
      <c r="H4204" s="4" t="e">
        <f t="shared" si="792"/>
        <v>#N/A</v>
      </c>
      <c r="I4204" s="4" t="e">
        <f>_xll.BDP(AG4204&amp;" equity","crncy_adj_px_last","eqy_fund_crncy=usd")</f>
        <v>#NAME?</v>
      </c>
      <c r="J4204" s="4" t="str">
        <f t="shared" si="793"/>
      </c>
      <c r="AA4204" s="4">
        <f t="shared" si="794"/>
        <v>0</v>
      </c>
      <c r="AB4204" s="4">
        <f>'Enhanced Basket_AUTOLOAD'!T4204</f>
        <v>0</v>
      </c>
      <c r="AC4204" s="4">
        <f>'Enhanced Basket_AUTOLOAD'!M4204</f>
        <v>0</v>
      </c>
      <c r="AD4204" s="4">
        <f>'Enhanced Basket_AUTOLOAD'!L4204</f>
        <v>0</v>
      </c>
      <c r="AE4204" s="4">
        <f>'Enhanced Basket_AUTOLOAD'!Z4204</f>
        <v>0</v>
      </c>
      <c r="AF4204" s="4">
        <f>'Enhanced Basket_AUTOLOAD'!AB4204</f>
        <v>0</v>
      </c>
      <c r="AG4204" s="4" t="e">
        <f>VLOOKUP(AJ4204,'Ticker Mapping'!$I$3:$M$6706,5,0)</f>
        <v>#N/A</v>
      </c>
      <c r="AH4204" s="4" t="e">
        <f>_xll.BDP(AK4204&amp;" SEDOL","TICKER_AND_EXCH_CODE")</f>
        <v>#NAME?</v>
      </c>
      <c r="AI4204" s="4" t="e">
        <f t="shared" si="795"/>
        <v>#N/A</v>
      </c>
      <c r="AJ4204" s="4">
        <f>'Enhanced Basket_AUTOLOAD'!P4204</f>
        <v>0</v>
      </c>
      <c r="AK4204" s="4">
        <f>'Enhanced Basket_AUTOLOAD'!Q4204</f>
        <v>0</v>
      </c>
      <c r="AL4204" s="4">
        <f>'Enhanced Basket_AUTOLOAD'!Y4204</f>
        <v>0</v>
      </c>
      <c r="AM4204" s="4" t="e">
        <f t="shared" si="796"/>
        <v>#N/A</v>
      </c>
      <c r="AN4204" s="4" t="str">
        <f t="shared" si="797"/>
        <v>NO</v>
      </c>
      <c r="AO4204" s="4" t="str">
        <f t="shared" si="798"/>
        <v>Cash-in-Lieu</v>
      </c>
    </row>
    <row r="4205" ht="15" customHeight="1" s="4" customFormat="1">
      <c r="A4205" s="4">
        <f>'Enhanced Basket_AUTOLOAD'!H4205</f>
        <v>0</v>
      </c>
      <c r="B4205" s="4" t="str">
        <f t="shared" si="787"/>
        <v>SELL</v>
      </c>
      <c r="C4205" s="4" t="s">
        <v>29</v>
      </c>
      <c r="D4205" s="4" t="str">
        <f t="shared" si="788"/>
        <v>MT</v>
      </c>
      <c r="E4205" s="4" t="str">
        <f t="shared" si="789"/>
      </c>
      <c r="F4205" s="4" t="str">
        <f t="shared" si="790"/>
        <v>CIL LOAD</v>
      </c>
      <c r="G4205" s="4">
        <f t="shared" si="791"/>
        <v>0</v>
      </c>
      <c r="H4205" s="4" t="e">
        <f t="shared" si="792"/>
        <v>#N/A</v>
      </c>
      <c r="I4205" s="4" t="e">
        <f>_xll.BDP(AG4205&amp;" equity","crncy_adj_px_last","eqy_fund_crncy=usd")</f>
        <v>#NAME?</v>
      </c>
      <c r="J4205" s="4" t="str">
        <f t="shared" si="793"/>
      </c>
      <c r="AA4205" s="4">
        <f t="shared" si="794"/>
        <v>0</v>
      </c>
      <c r="AB4205" s="4">
        <f>'Enhanced Basket_AUTOLOAD'!T4205</f>
        <v>0</v>
      </c>
      <c r="AC4205" s="4">
        <f>'Enhanced Basket_AUTOLOAD'!M4205</f>
        <v>0</v>
      </c>
      <c r="AD4205" s="4">
        <f>'Enhanced Basket_AUTOLOAD'!L4205</f>
        <v>0</v>
      </c>
      <c r="AE4205" s="4">
        <f>'Enhanced Basket_AUTOLOAD'!Z4205</f>
        <v>0</v>
      </c>
      <c r="AF4205" s="4">
        <f>'Enhanced Basket_AUTOLOAD'!AB4205</f>
        <v>0</v>
      </c>
      <c r="AG4205" s="4" t="e">
        <f>VLOOKUP(AJ4205,'Ticker Mapping'!$I$3:$M$6706,5,0)</f>
        <v>#N/A</v>
      </c>
      <c r="AH4205" s="4" t="e">
        <f>_xll.BDP(AK4205&amp;" SEDOL","TICKER_AND_EXCH_CODE")</f>
        <v>#NAME?</v>
      </c>
      <c r="AI4205" s="4" t="e">
        <f t="shared" si="795"/>
        <v>#N/A</v>
      </c>
      <c r="AJ4205" s="4">
        <f>'Enhanced Basket_AUTOLOAD'!P4205</f>
        <v>0</v>
      </c>
      <c r="AK4205" s="4">
        <f>'Enhanced Basket_AUTOLOAD'!Q4205</f>
        <v>0</v>
      </c>
      <c r="AL4205" s="4">
        <f>'Enhanced Basket_AUTOLOAD'!Y4205</f>
        <v>0</v>
      </c>
      <c r="AM4205" s="4" t="e">
        <f t="shared" si="796"/>
        <v>#N/A</v>
      </c>
      <c r="AN4205" s="4" t="str">
        <f t="shared" si="797"/>
        <v>NO</v>
      </c>
      <c r="AO4205" s="4" t="str">
        <f t="shared" si="798"/>
        <v>Cash-in-Lieu</v>
      </c>
    </row>
    <row r="4206" ht="15" customHeight="1" s="4" customFormat="1">
      <c r="A4206" s="4">
        <f>'Enhanced Basket_AUTOLOAD'!H4206</f>
        <v>0</v>
      </c>
      <c r="B4206" s="4" t="str">
        <f t="shared" si="787"/>
        <v>SELL</v>
      </c>
      <c r="C4206" s="4" t="s">
        <v>29</v>
      </c>
      <c r="D4206" s="4" t="str">
        <f t="shared" si="788"/>
        <v>MT</v>
      </c>
      <c r="E4206" s="4" t="str">
        <f t="shared" si="789"/>
      </c>
      <c r="F4206" s="4" t="str">
        <f t="shared" si="790"/>
        <v>CIL LOAD</v>
      </c>
      <c r="G4206" s="4">
        <f t="shared" si="791"/>
        <v>0</v>
      </c>
      <c r="H4206" s="4" t="e">
        <f t="shared" si="792"/>
        <v>#N/A</v>
      </c>
      <c r="I4206" s="4" t="e">
        <f>_xll.BDP(AG4206&amp;" equity","crncy_adj_px_last","eqy_fund_crncy=usd")</f>
        <v>#NAME?</v>
      </c>
      <c r="J4206" s="4" t="str">
        <f t="shared" si="793"/>
      </c>
      <c r="AA4206" s="4">
        <f t="shared" si="794"/>
        <v>0</v>
      </c>
      <c r="AB4206" s="4">
        <f>'Enhanced Basket_AUTOLOAD'!T4206</f>
        <v>0</v>
      </c>
      <c r="AC4206" s="4">
        <f>'Enhanced Basket_AUTOLOAD'!M4206</f>
        <v>0</v>
      </c>
      <c r="AD4206" s="4">
        <f>'Enhanced Basket_AUTOLOAD'!L4206</f>
        <v>0</v>
      </c>
      <c r="AE4206" s="4">
        <f>'Enhanced Basket_AUTOLOAD'!Z4206</f>
        <v>0</v>
      </c>
      <c r="AF4206" s="4">
        <f>'Enhanced Basket_AUTOLOAD'!AB4206</f>
        <v>0</v>
      </c>
      <c r="AG4206" s="4" t="e">
        <f>VLOOKUP(AJ4206,'Ticker Mapping'!$I$3:$M$6706,5,0)</f>
        <v>#N/A</v>
      </c>
      <c r="AH4206" s="4" t="e">
        <f>_xll.BDP(AK4206&amp;" SEDOL","TICKER_AND_EXCH_CODE")</f>
        <v>#NAME?</v>
      </c>
      <c r="AI4206" s="4" t="e">
        <f t="shared" si="795"/>
        <v>#N/A</v>
      </c>
      <c r="AJ4206" s="4">
        <f>'Enhanced Basket_AUTOLOAD'!P4206</f>
        <v>0</v>
      </c>
      <c r="AK4206" s="4">
        <f>'Enhanced Basket_AUTOLOAD'!Q4206</f>
        <v>0</v>
      </c>
      <c r="AL4206" s="4">
        <f>'Enhanced Basket_AUTOLOAD'!Y4206</f>
        <v>0</v>
      </c>
      <c r="AM4206" s="4" t="e">
        <f t="shared" si="796"/>
        <v>#N/A</v>
      </c>
      <c r="AN4206" s="4" t="str">
        <f t="shared" si="797"/>
        <v>NO</v>
      </c>
      <c r="AO4206" s="4" t="str">
        <f t="shared" si="798"/>
        <v>Cash-in-Lieu</v>
      </c>
    </row>
    <row r="4207" ht="15" customHeight="1" s="4" customFormat="1">
      <c r="A4207" s="4">
        <f>'Enhanced Basket_AUTOLOAD'!H4207</f>
        <v>0</v>
      </c>
      <c r="B4207" s="4" t="str">
        <f t="shared" si="787"/>
        <v>SELL</v>
      </c>
      <c r="C4207" s="4" t="s">
        <v>29</v>
      </c>
      <c r="D4207" s="4" t="str">
        <f t="shared" si="788"/>
        <v>MT</v>
      </c>
      <c r="E4207" s="4" t="str">
        <f t="shared" si="789"/>
      </c>
      <c r="F4207" s="4" t="str">
        <f t="shared" si="790"/>
        <v>CIL LOAD</v>
      </c>
      <c r="G4207" s="4">
        <f t="shared" si="791"/>
        <v>0</v>
      </c>
      <c r="H4207" s="4" t="e">
        <f t="shared" si="792"/>
        <v>#N/A</v>
      </c>
      <c r="I4207" s="4" t="e">
        <f>_xll.BDP(AG4207&amp;" equity","crncy_adj_px_last","eqy_fund_crncy=usd")</f>
        <v>#NAME?</v>
      </c>
      <c r="J4207" s="4" t="str">
        <f t="shared" si="793"/>
      </c>
      <c r="AA4207" s="4">
        <f t="shared" si="794"/>
        <v>0</v>
      </c>
      <c r="AB4207" s="4">
        <f>'Enhanced Basket_AUTOLOAD'!T4207</f>
        <v>0</v>
      </c>
      <c r="AC4207" s="4">
        <f>'Enhanced Basket_AUTOLOAD'!M4207</f>
        <v>0</v>
      </c>
      <c r="AD4207" s="4">
        <f>'Enhanced Basket_AUTOLOAD'!L4207</f>
        <v>0</v>
      </c>
      <c r="AE4207" s="4">
        <f>'Enhanced Basket_AUTOLOAD'!Z4207</f>
        <v>0</v>
      </c>
      <c r="AF4207" s="4">
        <f>'Enhanced Basket_AUTOLOAD'!AB4207</f>
        <v>0</v>
      </c>
      <c r="AG4207" s="4" t="e">
        <f>VLOOKUP(AJ4207,'Ticker Mapping'!$I$3:$M$6706,5,0)</f>
        <v>#N/A</v>
      </c>
      <c r="AH4207" s="4" t="e">
        <f>_xll.BDP(AK4207&amp;" SEDOL","TICKER_AND_EXCH_CODE")</f>
        <v>#NAME?</v>
      </c>
      <c r="AI4207" s="4" t="e">
        <f t="shared" si="795"/>
        <v>#N/A</v>
      </c>
      <c r="AJ4207" s="4">
        <f>'Enhanced Basket_AUTOLOAD'!P4207</f>
        <v>0</v>
      </c>
      <c r="AK4207" s="4">
        <f>'Enhanced Basket_AUTOLOAD'!Q4207</f>
        <v>0</v>
      </c>
      <c r="AL4207" s="4">
        <f>'Enhanced Basket_AUTOLOAD'!Y4207</f>
        <v>0</v>
      </c>
      <c r="AM4207" s="4" t="e">
        <f t="shared" si="796"/>
        <v>#N/A</v>
      </c>
      <c r="AN4207" s="4" t="str">
        <f t="shared" si="797"/>
        <v>NO</v>
      </c>
      <c r="AO4207" s="4" t="str">
        <f t="shared" si="798"/>
        <v>Cash-in-Lieu</v>
      </c>
    </row>
    <row r="4208" ht="15" customHeight="1" s="4" customFormat="1">
      <c r="A4208" s="4">
        <f>'Enhanced Basket_AUTOLOAD'!H4208</f>
        <v>0</v>
      </c>
      <c r="B4208" s="4" t="str">
        <f t="shared" si="787"/>
        <v>SELL</v>
      </c>
      <c r="C4208" s="4" t="s">
        <v>29</v>
      </c>
      <c r="D4208" s="4" t="str">
        <f t="shared" si="788"/>
        <v>MT</v>
      </c>
      <c r="E4208" s="4" t="str">
        <f t="shared" si="789"/>
      </c>
      <c r="F4208" s="4" t="str">
        <f t="shared" si="790"/>
        <v>CIL LOAD</v>
      </c>
      <c r="G4208" s="4">
        <f t="shared" si="791"/>
        <v>0</v>
      </c>
      <c r="H4208" s="4" t="e">
        <f t="shared" si="792"/>
        <v>#N/A</v>
      </c>
      <c r="I4208" s="4" t="e">
        <f>_xll.BDP(AG4208&amp;" equity","crncy_adj_px_last","eqy_fund_crncy=usd")</f>
        <v>#NAME?</v>
      </c>
      <c r="J4208" s="4" t="str">
        <f t="shared" si="793"/>
      </c>
      <c r="AA4208" s="4">
        <f t="shared" si="794"/>
        <v>0</v>
      </c>
      <c r="AB4208" s="4">
        <f>'Enhanced Basket_AUTOLOAD'!T4208</f>
        <v>0</v>
      </c>
      <c r="AC4208" s="4">
        <f>'Enhanced Basket_AUTOLOAD'!M4208</f>
        <v>0</v>
      </c>
      <c r="AD4208" s="4">
        <f>'Enhanced Basket_AUTOLOAD'!L4208</f>
        <v>0</v>
      </c>
      <c r="AE4208" s="4">
        <f>'Enhanced Basket_AUTOLOAD'!Z4208</f>
        <v>0</v>
      </c>
      <c r="AF4208" s="4">
        <f>'Enhanced Basket_AUTOLOAD'!AB4208</f>
        <v>0</v>
      </c>
      <c r="AG4208" s="4" t="e">
        <f>VLOOKUP(AJ4208,'Ticker Mapping'!$I$3:$M$6706,5,0)</f>
        <v>#N/A</v>
      </c>
      <c r="AH4208" s="4" t="e">
        <f>_xll.BDP(AK4208&amp;" SEDOL","TICKER_AND_EXCH_CODE")</f>
        <v>#NAME?</v>
      </c>
      <c r="AI4208" s="4" t="e">
        <f t="shared" si="795"/>
        <v>#N/A</v>
      </c>
      <c r="AJ4208" s="4">
        <f>'Enhanced Basket_AUTOLOAD'!P4208</f>
        <v>0</v>
      </c>
      <c r="AK4208" s="4">
        <f>'Enhanced Basket_AUTOLOAD'!Q4208</f>
        <v>0</v>
      </c>
      <c r="AL4208" s="4">
        <f>'Enhanced Basket_AUTOLOAD'!Y4208</f>
        <v>0</v>
      </c>
      <c r="AM4208" s="4" t="e">
        <f t="shared" si="796"/>
        <v>#N/A</v>
      </c>
      <c r="AN4208" s="4" t="str">
        <f t="shared" si="797"/>
        <v>NO</v>
      </c>
      <c r="AO4208" s="4" t="str">
        <f t="shared" si="798"/>
        <v>Cash-in-Lieu</v>
      </c>
    </row>
    <row r="4209" ht="15" customHeight="1" s="4" customFormat="1">
      <c r="A4209" s="4">
        <f>'Enhanced Basket_AUTOLOAD'!H4209</f>
        <v>0</v>
      </c>
      <c r="B4209" s="4" t="str">
        <f t="shared" si="787"/>
        <v>SELL</v>
      </c>
      <c r="C4209" s="4" t="s">
        <v>29</v>
      </c>
      <c r="D4209" s="4" t="str">
        <f t="shared" si="788"/>
        <v>MT</v>
      </c>
      <c r="E4209" s="4" t="str">
        <f t="shared" si="789"/>
      </c>
      <c r="F4209" s="4" t="str">
        <f t="shared" si="790"/>
        <v>CIL LOAD</v>
      </c>
      <c r="G4209" s="4">
        <f t="shared" si="791"/>
        <v>0</v>
      </c>
      <c r="H4209" s="4" t="e">
        <f t="shared" si="792"/>
        <v>#N/A</v>
      </c>
      <c r="I4209" s="4" t="e">
        <f>_xll.BDP(AG4209&amp;" equity","crncy_adj_px_last","eqy_fund_crncy=usd")</f>
        <v>#NAME?</v>
      </c>
      <c r="J4209" s="4" t="str">
        <f t="shared" si="793"/>
      </c>
      <c r="AA4209" s="4">
        <f t="shared" si="794"/>
        <v>0</v>
      </c>
      <c r="AB4209" s="4">
        <f>'Enhanced Basket_AUTOLOAD'!T4209</f>
        <v>0</v>
      </c>
      <c r="AC4209" s="4">
        <f>'Enhanced Basket_AUTOLOAD'!M4209</f>
        <v>0</v>
      </c>
      <c r="AD4209" s="4">
        <f>'Enhanced Basket_AUTOLOAD'!L4209</f>
        <v>0</v>
      </c>
      <c r="AE4209" s="4">
        <f>'Enhanced Basket_AUTOLOAD'!Z4209</f>
        <v>0</v>
      </c>
      <c r="AF4209" s="4">
        <f>'Enhanced Basket_AUTOLOAD'!AB4209</f>
        <v>0</v>
      </c>
      <c r="AG4209" s="4" t="e">
        <f>VLOOKUP(AJ4209,'Ticker Mapping'!$I$3:$M$6706,5,0)</f>
        <v>#N/A</v>
      </c>
      <c r="AH4209" s="4" t="e">
        <f>_xll.BDP(AK4209&amp;" SEDOL","TICKER_AND_EXCH_CODE")</f>
        <v>#NAME?</v>
      </c>
      <c r="AI4209" s="4" t="e">
        <f t="shared" si="795"/>
        <v>#N/A</v>
      </c>
      <c r="AJ4209" s="4">
        <f>'Enhanced Basket_AUTOLOAD'!P4209</f>
        <v>0</v>
      </c>
      <c r="AK4209" s="4">
        <f>'Enhanced Basket_AUTOLOAD'!Q4209</f>
        <v>0</v>
      </c>
      <c r="AL4209" s="4">
        <f>'Enhanced Basket_AUTOLOAD'!Y4209</f>
        <v>0</v>
      </c>
      <c r="AM4209" s="4" t="e">
        <f t="shared" si="796"/>
        <v>#N/A</v>
      </c>
      <c r="AN4209" s="4" t="str">
        <f t="shared" si="797"/>
        <v>NO</v>
      </c>
      <c r="AO4209" s="4" t="str">
        <f t="shared" si="798"/>
        <v>Cash-in-Lieu</v>
      </c>
    </row>
    <row r="4210" ht="15" customHeight="1" s="4" customFormat="1">
      <c r="A4210" s="4">
        <f>'Enhanced Basket_AUTOLOAD'!H4210</f>
        <v>0</v>
      </c>
      <c r="B4210" s="4" t="str">
        <f t="shared" si="787"/>
        <v>SELL</v>
      </c>
      <c r="C4210" s="4" t="s">
        <v>29</v>
      </c>
      <c r="D4210" s="4" t="str">
        <f t="shared" si="788"/>
        <v>MT</v>
      </c>
      <c r="E4210" s="4" t="str">
        <f t="shared" si="789"/>
      </c>
      <c r="F4210" s="4" t="str">
        <f t="shared" si="790"/>
        <v>CIL LOAD</v>
      </c>
      <c r="G4210" s="4">
        <f t="shared" si="791"/>
        <v>0</v>
      </c>
      <c r="H4210" s="4" t="e">
        <f t="shared" si="792"/>
        <v>#N/A</v>
      </c>
      <c r="I4210" s="4" t="e">
        <f>_xll.BDP(AG4210&amp;" equity","crncy_adj_px_last","eqy_fund_crncy=usd")</f>
        <v>#NAME?</v>
      </c>
      <c r="J4210" s="4" t="str">
        <f t="shared" si="793"/>
      </c>
      <c r="AA4210" s="4">
        <f t="shared" si="794"/>
        <v>0</v>
      </c>
      <c r="AB4210" s="4">
        <f>'Enhanced Basket_AUTOLOAD'!T4210</f>
        <v>0</v>
      </c>
      <c r="AC4210" s="4">
        <f>'Enhanced Basket_AUTOLOAD'!M4210</f>
        <v>0</v>
      </c>
      <c r="AD4210" s="4">
        <f>'Enhanced Basket_AUTOLOAD'!L4210</f>
        <v>0</v>
      </c>
      <c r="AE4210" s="4">
        <f>'Enhanced Basket_AUTOLOAD'!Z4210</f>
        <v>0</v>
      </c>
      <c r="AF4210" s="4">
        <f>'Enhanced Basket_AUTOLOAD'!AB4210</f>
        <v>0</v>
      </c>
      <c r="AG4210" s="4" t="e">
        <f>VLOOKUP(AJ4210,'Ticker Mapping'!$I$3:$M$6706,5,0)</f>
        <v>#N/A</v>
      </c>
      <c r="AH4210" s="4" t="e">
        <f>_xll.BDP(AK4210&amp;" SEDOL","TICKER_AND_EXCH_CODE")</f>
        <v>#NAME?</v>
      </c>
      <c r="AI4210" s="4" t="e">
        <f t="shared" si="795"/>
        <v>#N/A</v>
      </c>
      <c r="AJ4210" s="4">
        <f>'Enhanced Basket_AUTOLOAD'!P4210</f>
        <v>0</v>
      </c>
      <c r="AK4210" s="4">
        <f>'Enhanced Basket_AUTOLOAD'!Q4210</f>
        <v>0</v>
      </c>
      <c r="AL4210" s="4">
        <f>'Enhanced Basket_AUTOLOAD'!Y4210</f>
        <v>0</v>
      </c>
      <c r="AM4210" s="4" t="e">
        <f t="shared" si="796"/>
        <v>#N/A</v>
      </c>
      <c r="AN4210" s="4" t="str">
        <f t="shared" si="797"/>
        <v>NO</v>
      </c>
      <c r="AO4210" s="4" t="str">
        <f t="shared" si="798"/>
        <v>Cash-in-Lieu</v>
      </c>
    </row>
    <row r="4211" ht="15" customHeight="1" s="4" customFormat="1">
      <c r="A4211" s="4">
        <f>'Enhanced Basket_AUTOLOAD'!H4211</f>
        <v>0</v>
      </c>
      <c r="B4211" s="4" t="str">
        <f t="shared" si="787"/>
        <v>SELL</v>
      </c>
      <c r="C4211" s="4" t="s">
        <v>29</v>
      </c>
      <c r="D4211" s="4" t="str">
        <f t="shared" si="788"/>
        <v>MT</v>
      </c>
      <c r="E4211" s="4" t="str">
        <f t="shared" si="789"/>
      </c>
      <c r="F4211" s="4" t="str">
        <f t="shared" si="790"/>
        <v>CIL LOAD</v>
      </c>
      <c r="G4211" s="4">
        <f t="shared" si="791"/>
        <v>0</v>
      </c>
      <c r="H4211" s="4" t="e">
        <f t="shared" si="792"/>
        <v>#N/A</v>
      </c>
      <c r="I4211" s="4" t="e">
        <f>_xll.BDP(AG4211&amp;" equity","crncy_adj_px_last","eqy_fund_crncy=usd")</f>
        <v>#NAME?</v>
      </c>
      <c r="J4211" s="4" t="str">
        <f t="shared" si="793"/>
      </c>
      <c r="AA4211" s="4">
        <f t="shared" si="794"/>
        <v>0</v>
      </c>
      <c r="AB4211" s="4">
        <f>'Enhanced Basket_AUTOLOAD'!T4211</f>
        <v>0</v>
      </c>
      <c r="AC4211" s="4">
        <f>'Enhanced Basket_AUTOLOAD'!M4211</f>
        <v>0</v>
      </c>
      <c r="AD4211" s="4">
        <f>'Enhanced Basket_AUTOLOAD'!L4211</f>
        <v>0</v>
      </c>
      <c r="AE4211" s="4">
        <f>'Enhanced Basket_AUTOLOAD'!Z4211</f>
        <v>0</v>
      </c>
      <c r="AF4211" s="4">
        <f>'Enhanced Basket_AUTOLOAD'!AB4211</f>
        <v>0</v>
      </c>
      <c r="AG4211" s="4" t="e">
        <f>VLOOKUP(AJ4211,'Ticker Mapping'!$I$3:$M$6706,5,0)</f>
        <v>#N/A</v>
      </c>
      <c r="AH4211" s="4" t="e">
        <f>_xll.BDP(AK4211&amp;" SEDOL","TICKER_AND_EXCH_CODE")</f>
        <v>#NAME?</v>
      </c>
      <c r="AI4211" s="4" t="e">
        <f t="shared" si="795"/>
        <v>#N/A</v>
      </c>
      <c r="AJ4211" s="4">
        <f>'Enhanced Basket_AUTOLOAD'!P4211</f>
        <v>0</v>
      </c>
      <c r="AK4211" s="4">
        <f>'Enhanced Basket_AUTOLOAD'!Q4211</f>
        <v>0</v>
      </c>
      <c r="AL4211" s="4">
        <f>'Enhanced Basket_AUTOLOAD'!Y4211</f>
        <v>0</v>
      </c>
      <c r="AM4211" s="4" t="e">
        <f t="shared" si="796"/>
        <v>#N/A</v>
      </c>
      <c r="AN4211" s="4" t="str">
        <f t="shared" si="797"/>
        <v>NO</v>
      </c>
      <c r="AO4211" s="4" t="str">
        <f t="shared" si="798"/>
        <v>Cash-in-Lieu</v>
      </c>
    </row>
    <row r="4212" ht="15" customHeight="1" s="4" customFormat="1">
      <c r="A4212" s="4">
        <f>'Enhanced Basket_AUTOLOAD'!H4212</f>
        <v>0</v>
      </c>
      <c r="B4212" s="4" t="str">
        <f t="shared" si="787"/>
        <v>SELL</v>
      </c>
      <c r="C4212" s="4" t="s">
        <v>29</v>
      </c>
      <c r="D4212" s="4" t="str">
        <f t="shared" si="788"/>
        <v>MT</v>
      </c>
      <c r="E4212" s="4" t="str">
        <f t="shared" si="789"/>
      </c>
      <c r="F4212" s="4" t="str">
        <f t="shared" si="790"/>
        <v>CIL LOAD</v>
      </c>
      <c r="G4212" s="4">
        <f t="shared" si="791"/>
        <v>0</v>
      </c>
      <c r="H4212" s="4" t="e">
        <f t="shared" si="792"/>
        <v>#N/A</v>
      </c>
      <c r="I4212" s="4" t="e">
        <f>_xll.BDP(AG4212&amp;" equity","crncy_adj_px_last","eqy_fund_crncy=usd")</f>
        <v>#NAME?</v>
      </c>
      <c r="J4212" s="4" t="str">
        <f t="shared" si="793"/>
      </c>
      <c r="AA4212" s="4">
        <f t="shared" si="794"/>
        <v>0</v>
      </c>
      <c r="AB4212" s="4">
        <f>'Enhanced Basket_AUTOLOAD'!T4212</f>
        <v>0</v>
      </c>
      <c r="AC4212" s="4">
        <f>'Enhanced Basket_AUTOLOAD'!M4212</f>
        <v>0</v>
      </c>
      <c r="AD4212" s="4">
        <f>'Enhanced Basket_AUTOLOAD'!L4212</f>
        <v>0</v>
      </c>
      <c r="AE4212" s="4">
        <f>'Enhanced Basket_AUTOLOAD'!Z4212</f>
        <v>0</v>
      </c>
      <c r="AF4212" s="4">
        <f>'Enhanced Basket_AUTOLOAD'!AB4212</f>
        <v>0</v>
      </c>
      <c r="AG4212" s="4" t="e">
        <f>VLOOKUP(AJ4212,'Ticker Mapping'!$I$3:$M$6706,5,0)</f>
        <v>#N/A</v>
      </c>
      <c r="AH4212" s="4" t="e">
        <f>_xll.BDP(AK4212&amp;" SEDOL","TICKER_AND_EXCH_CODE")</f>
        <v>#NAME?</v>
      </c>
      <c r="AI4212" s="4" t="e">
        <f t="shared" si="795"/>
        <v>#N/A</v>
      </c>
      <c r="AJ4212" s="4">
        <f>'Enhanced Basket_AUTOLOAD'!P4212</f>
        <v>0</v>
      </c>
      <c r="AK4212" s="4">
        <f>'Enhanced Basket_AUTOLOAD'!Q4212</f>
        <v>0</v>
      </c>
      <c r="AL4212" s="4">
        <f>'Enhanced Basket_AUTOLOAD'!Y4212</f>
        <v>0</v>
      </c>
      <c r="AM4212" s="4" t="e">
        <f t="shared" si="796"/>
        <v>#N/A</v>
      </c>
      <c r="AN4212" s="4" t="str">
        <f t="shared" si="797"/>
        <v>NO</v>
      </c>
      <c r="AO4212" s="4" t="str">
        <f t="shared" si="798"/>
        <v>Cash-in-Lieu</v>
      </c>
    </row>
    <row r="4213" ht="15" customHeight="1" s="4" customFormat="1">
      <c r="A4213" s="4">
        <f>'Enhanced Basket_AUTOLOAD'!H4213</f>
        <v>0</v>
      </c>
      <c r="B4213" s="4" t="str">
        <f t="shared" si="787"/>
        <v>SELL</v>
      </c>
      <c r="C4213" s="4" t="s">
        <v>29</v>
      </c>
      <c r="D4213" s="4" t="str">
        <f t="shared" si="788"/>
        <v>MT</v>
      </c>
      <c r="E4213" s="4" t="str">
        <f t="shared" si="789"/>
      </c>
      <c r="F4213" s="4" t="str">
        <f t="shared" si="790"/>
        <v>CIL LOAD</v>
      </c>
      <c r="G4213" s="4">
        <f t="shared" si="791"/>
        <v>0</v>
      </c>
      <c r="H4213" s="4" t="e">
        <f t="shared" si="792"/>
        <v>#N/A</v>
      </c>
      <c r="I4213" s="4" t="e">
        <f>_xll.BDP(AG4213&amp;" equity","crncy_adj_px_last","eqy_fund_crncy=usd")</f>
        <v>#NAME?</v>
      </c>
      <c r="J4213" s="4" t="str">
        <f t="shared" si="793"/>
      </c>
      <c r="AA4213" s="4">
        <f t="shared" si="794"/>
        <v>0</v>
      </c>
      <c r="AB4213" s="4">
        <f>'Enhanced Basket_AUTOLOAD'!T4213</f>
        <v>0</v>
      </c>
      <c r="AC4213" s="4">
        <f>'Enhanced Basket_AUTOLOAD'!M4213</f>
        <v>0</v>
      </c>
      <c r="AD4213" s="4">
        <f>'Enhanced Basket_AUTOLOAD'!L4213</f>
        <v>0</v>
      </c>
      <c r="AE4213" s="4">
        <f>'Enhanced Basket_AUTOLOAD'!Z4213</f>
        <v>0</v>
      </c>
      <c r="AF4213" s="4">
        <f>'Enhanced Basket_AUTOLOAD'!AB4213</f>
        <v>0</v>
      </c>
      <c r="AG4213" s="4" t="e">
        <f>VLOOKUP(AJ4213,'Ticker Mapping'!$I$3:$M$6706,5,0)</f>
        <v>#N/A</v>
      </c>
      <c r="AH4213" s="4" t="e">
        <f>_xll.BDP(AK4213&amp;" SEDOL","TICKER_AND_EXCH_CODE")</f>
        <v>#NAME?</v>
      </c>
      <c r="AI4213" s="4" t="e">
        <f t="shared" si="795"/>
        <v>#N/A</v>
      </c>
      <c r="AJ4213" s="4">
        <f>'Enhanced Basket_AUTOLOAD'!P4213</f>
        <v>0</v>
      </c>
      <c r="AK4213" s="4">
        <f>'Enhanced Basket_AUTOLOAD'!Q4213</f>
        <v>0</v>
      </c>
      <c r="AL4213" s="4">
        <f>'Enhanced Basket_AUTOLOAD'!Y4213</f>
        <v>0</v>
      </c>
      <c r="AM4213" s="4" t="e">
        <f t="shared" si="796"/>
        <v>#N/A</v>
      </c>
      <c r="AN4213" s="4" t="str">
        <f t="shared" si="797"/>
        <v>NO</v>
      </c>
      <c r="AO4213" s="4" t="str">
        <f t="shared" si="798"/>
        <v>Cash-in-Lieu</v>
      </c>
    </row>
    <row r="4214" ht="15" customHeight="1" s="4" customFormat="1">
      <c r="A4214" s="4">
        <f>'Enhanced Basket_AUTOLOAD'!H4214</f>
        <v>0</v>
      </c>
      <c r="B4214" s="4" t="str">
        <f t="shared" si="787"/>
        <v>SELL</v>
      </c>
      <c r="C4214" s="4" t="s">
        <v>29</v>
      </c>
      <c r="D4214" s="4" t="str">
        <f t="shared" si="788"/>
        <v>MT</v>
      </c>
      <c r="E4214" s="4" t="str">
        <f t="shared" si="789"/>
      </c>
      <c r="F4214" s="4" t="str">
        <f t="shared" si="790"/>
        <v>CIL LOAD</v>
      </c>
      <c r="G4214" s="4">
        <f t="shared" si="791"/>
        <v>0</v>
      </c>
      <c r="H4214" s="4" t="e">
        <f t="shared" si="792"/>
        <v>#N/A</v>
      </c>
      <c r="I4214" s="4" t="e">
        <f>_xll.BDP(AG4214&amp;" equity","crncy_adj_px_last","eqy_fund_crncy=usd")</f>
        <v>#NAME?</v>
      </c>
      <c r="J4214" s="4" t="str">
        <f t="shared" si="793"/>
      </c>
      <c r="AA4214" s="4">
        <f t="shared" si="794"/>
        <v>0</v>
      </c>
      <c r="AB4214" s="4">
        <f>'Enhanced Basket_AUTOLOAD'!T4214</f>
        <v>0</v>
      </c>
      <c r="AC4214" s="4">
        <f>'Enhanced Basket_AUTOLOAD'!M4214</f>
        <v>0</v>
      </c>
      <c r="AD4214" s="4">
        <f>'Enhanced Basket_AUTOLOAD'!L4214</f>
        <v>0</v>
      </c>
      <c r="AE4214" s="4">
        <f>'Enhanced Basket_AUTOLOAD'!Z4214</f>
        <v>0</v>
      </c>
      <c r="AF4214" s="4">
        <f>'Enhanced Basket_AUTOLOAD'!AB4214</f>
        <v>0</v>
      </c>
      <c r="AG4214" s="4" t="e">
        <f>VLOOKUP(AJ4214,'Ticker Mapping'!$I$3:$M$6706,5,0)</f>
        <v>#N/A</v>
      </c>
      <c r="AH4214" s="4" t="e">
        <f>_xll.BDP(AK4214&amp;" SEDOL","TICKER_AND_EXCH_CODE")</f>
        <v>#NAME?</v>
      </c>
      <c r="AI4214" s="4" t="e">
        <f t="shared" si="795"/>
        <v>#N/A</v>
      </c>
      <c r="AJ4214" s="4">
        <f>'Enhanced Basket_AUTOLOAD'!P4214</f>
        <v>0</v>
      </c>
      <c r="AK4214" s="4">
        <f>'Enhanced Basket_AUTOLOAD'!Q4214</f>
        <v>0</v>
      </c>
      <c r="AL4214" s="4">
        <f>'Enhanced Basket_AUTOLOAD'!Y4214</f>
        <v>0</v>
      </c>
      <c r="AM4214" s="4" t="e">
        <f t="shared" si="796"/>
        <v>#N/A</v>
      </c>
      <c r="AN4214" s="4" t="str">
        <f t="shared" si="797"/>
        <v>NO</v>
      </c>
      <c r="AO4214" s="4" t="str">
        <f t="shared" si="798"/>
        <v>Cash-in-Lieu</v>
      </c>
    </row>
    <row r="4215" ht="15" customHeight="1" s="4" customFormat="1">
      <c r="A4215" s="4">
        <f>'Enhanced Basket_AUTOLOAD'!H4215</f>
        <v>0</v>
      </c>
      <c r="B4215" s="4" t="str">
        <f t="shared" si="787"/>
        <v>SELL</v>
      </c>
      <c r="C4215" s="4" t="s">
        <v>29</v>
      </c>
      <c r="D4215" s="4" t="str">
        <f t="shared" si="788"/>
        <v>MT</v>
      </c>
      <c r="E4215" s="4" t="str">
        <f t="shared" si="789"/>
      </c>
      <c r="F4215" s="4" t="str">
        <f t="shared" si="790"/>
        <v>CIL LOAD</v>
      </c>
      <c r="G4215" s="4">
        <f t="shared" si="791"/>
        <v>0</v>
      </c>
      <c r="H4215" s="4" t="e">
        <f t="shared" si="792"/>
        <v>#N/A</v>
      </c>
      <c r="I4215" s="4" t="e">
        <f>_xll.BDP(AG4215&amp;" equity","crncy_adj_px_last","eqy_fund_crncy=usd")</f>
        <v>#NAME?</v>
      </c>
      <c r="J4215" s="4" t="str">
        <f t="shared" si="793"/>
      </c>
      <c r="AA4215" s="4">
        <f t="shared" si="794"/>
        <v>0</v>
      </c>
      <c r="AB4215" s="4">
        <f>'Enhanced Basket_AUTOLOAD'!T4215</f>
        <v>0</v>
      </c>
      <c r="AC4215" s="4">
        <f>'Enhanced Basket_AUTOLOAD'!M4215</f>
        <v>0</v>
      </c>
      <c r="AD4215" s="4">
        <f>'Enhanced Basket_AUTOLOAD'!L4215</f>
        <v>0</v>
      </c>
      <c r="AE4215" s="4">
        <f>'Enhanced Basket_AUTOLOAD'!Z4215</f>
        <v>0</v>
      </c>
      <c r="AF4215" s="4">
        <f>'Enhanced Basket_AUTOLOAD'!AB4215</f>
        <v>0</v>
      </c>
      <c r="AG4215" s="4" t="e">
        <f>VLOOKUP(AJ4215,'Ticker Mapping'!$I$3:$M$6706,5,0)</f>
        <v>#N/A</v>
      </c>
      <c r="AH4215" s="4" t="e">
        <f>_xll.BDP(AK4215&amp;" SEDOL","TICKER_AND_EXCH_CODE")</f>
        <v>#NAME?</v>
      </c>
      <c r="AI4215" s="4" t="e">
        <f t="shared" si="795"/>
        <v>#N/A</v>
      </c>
      <c r="AJ4215" s="4">
        <f>'Enhanced Basket_AUTOLOAD'!P4215</f>
        <v>0</v>
      </c>
      <c r="AK4215" s="4">
        <f>'Enhanced Basket_AUTOLOAD'!Q4215</f>
        <v>0</v>
      </c>
      <c r="AL4215" s="4">
        <f>'Enhanced Basket_AUTOLOAD'!Y4215</f>
        <v>0</v>
      </c>
      <c r="AM4215" s="4" t="e">
        <f t="shared" si="796"/>
        <v>#N/A</v>
      </c>
      <c r="AN4215" s="4" t="str">
        <f t="shared" si="797"/>
        <v>NO</v>
      </c>
      <c r="AO4215" s="4" t="str">
        <f t="shared" si="798"/>
        <v>Cash-in-Lieu</v>
      </c>
    </row>
    <row r="4216" ht="15" customHeight="1" s="4" customFormat="1">
      <c r="A4216" s="4">
        <f>'Enhanced Basket_AUTOLOAD'!H4216</f>
        <v>0</v>
      </c>
      <c r="B4216" s="4" t="str">
        <f t="shared" si="787"/>
        <v>SELL</v>
      </c>
      <c r="C4216" s="4" t="s">
        <v>29</v>
      </c>
      <c r="D4216" s="4" t="str">
        <f t="shared" si="788"/>
        <v>MT</v>
      </c>
      <c r="E4216" s="4" t="str">
        <f t="shared" si="789"/>
      </c>
      <c r="F4216" s="4" t="str">
        <f t="shared" si="790"/>
        <v>CIL LOAD</v>
      </c>
      <c r="G4216" s="4">
        <f t="shared" si="791"/>
        <v>0</v>
      </c>
      <c r="H4216" s="4" t="e">
        <f t="shared" si="792"/>
        <v>#N/A</v>
      </c>
      <c r="I4216" s="4" t="e">
        <f>_xll.BDP(AG4216&amp;" equity","crncy_adj_px_last","eqy_fund_crncy=usd")</f>
        <v>#NAME?</v>
      </c>
      <c r="J4216" s="4" t="str">
        <f t="shared" si="793"/>
      </c>
      <c r="AA4216" s="4">
        <f t="shared" si="794"/>
        <v>0</v>
      </c>
      <c r="AB4216" s="4">
        <f>'Enhanced Basket_AUTOLOAD'!T4216</f>
        <v>0</v>
      </c>
      <c r="AC4216" s="4">
        <f>'Enhanced Basket_AUTOLOAD'!M4216</f>
        <v>0</v>
      </c>
      <c r="AD4216" s="4">
        <f>'Enhanced Basket_AUTOLOAD'!L4216</f>
        <v>0</v>
      </c>
      <c r="AE4216" s="4">
        <f>'Enhanced Basket_AUTOLOAD'!Z4216</f>
        <v>0</v>
      </c>
      <c r="AF4216" s="4">
        <f>'Enhanced Basket_AUTOLOAD'!AB4216</f>
        <v>0</v>
      </c>
      <c r="AG4216" s="4" t="e">
        <f>VLOOKUP(AJ4216,'Ticker Mapping'!$I$3:$M$6706,5,0)</f>
        <v>#N/A</v>
      </c>
      <c r="AH4216" s="4" t="e">
        <f>_xll.BDP(AK4216&amp;" SEDOL","TICKER_AND_EXCH_CODE")</f>
        <v>#NAME?</v>
      </c>
      <c r="AI4216" s="4" t="e">
        <f t="shared" si="795"/>
        <v>#N/A</v>
      </c>
      <c r="AJ4216" s="4">
        <f>'Enhanced Basket_AUTOLOAD'!P4216</f>
        <v>0</v>
      </c>
      <c r="AK4216" s="4">
        <f>'Enhanced Basket_AUTOLOAD'!Q4216</f>
        <v>0</v>
      </c>
      <c r="AL4216" s="4">
        <f>'Enhanced Basket_AUTOLOAD'!Y4216</f>
        <v>0</v>
      </c>
      <c r="AM4216" s="4" t="e">
        <f t="shared" si="796"/>
        <v>#N/A</v>
      </c>
      <c r="AN4216" s="4" t="str">
        <f t="shared" si="797"/>
        <v>NO</v>
      </c>
      <c r="AO4216" s="4" t="str">
        <f t="shared" si="798"/>
        <v>Cash-in-Lieu</v>
      </c>
    </row>
    <row r="4217" ht="15" customHeight="1" s="4" customFormat="1">
      <c r="A4217" s="4">
        <f>'Enhanced Basket_AUTOLOAD'!H4217</f>
        <v>0</v>
      </c>
      <c r="B4217" s="4" t="str">
        <f t="shared" si="787"/>
        <v>SELL</v>
      </c>
      <c r="C4217" s="4" t="s">
        <v>29</v>
      </c>
      <c r="D4217" s="4" t="str">
        <f t="shared" si="788"/>
        <v>MT</v>
      </c>
      <c r="E4217" s="4" t="str">
        <f t="shared" si="789"/>
      </c>
      <c r="F4217" s="4" t="str">
        <f t="shared" si="790"/>
        <v>CIL LOAD</v>
      </c>
      <c r="G4217" s="4">
        <f t="shared" si="791"/>
        <v>0</v>
      </c>
      <c r="H4217" s="4" t="e">
        <f t="shared" si="792"/>
        <v>#N/A</v>
      </c>
      <c r="I4217" s="4" t="e">
        <f>_xll.BDP(AG4217&amp;" equity","crncy_adj_px_last","eqy_fund_crncy=usd")</f>
        <v>#NAME?</v>
      </c>
      <c r="J4217" s="4" t="str">
        <f t="shared" si="793"/>
      </c>
      <c r="AA4217" s="4">
        <f t="shared" si="794"/>
        <v>0</v>
      </c>
      <c r="AB4217" s="4">
        <f>'Enhanced Basket_AUTOLOAD'!T4217</f>
        <v>0</v>
      </c>
      <c r="AC4217" s="4">
        <f>'Enhanced Basket_AUTOLOAD'!M4217</f>
        <v>0</v>
      </c>
      <c r="AD4217" s="4">
        <f>'Enhanced Basket_AUTOLOAD'!L4217</f>
        <v>0</v>
      </c>
      <c r="AE4217" s="4">
        <f>'Enhanced Basket_AUTOLOAD'!Z4217</f>
        <v>0</v>
      </c>
      <c r="AF4217" s="4">
        <f>'Enhanced Basket_AUTOLOAD'!AB4217</f>
        <v>0</v>
      </c>
      <c r="AG4217" s="4" t="e">
        <f>VLOOKUP(AJ4217,'Ticker Mapping'!$I$3:$M$6706,5,0)</f>
        <v>#N/A</v>
      </c>
      <c r="AH4217" s="4" t="e">
        <f>_xll.BDP(AK4217&amp;" SEDOL","TICKER_AND_EXCH_CODE")</f>
        <v>#NAME?</v>
      </c>
      <c r="AI4217" s="4" t="e">
        <f t="shared" si="795"/>
        <v>#N/A</v>
      </c>
      <c r="AJ4217" s="4">
        <f>'Enhanced Basket_AUTOLOAD'!P4217</f>
        <v>0</v>
      </c>
      <c r="AK4217" s="4">
        <f>'Enhanced Basket_AUTOLOAD'!Q4217</f>
        <v>0</v>
      </c>
      <c r="AL4217" s="4">
        <f>'Enhanced Basket_AUTOLOAD'!Y4217</f>
        <v>0</v>
      </c>
      <c r="AM4217" s="4" t="e">
        <f t="shared" si="796"/>
        <v>#N/A</v>
      </c>
      <c r="AN4217" s="4" t="str">
        <f t="shared" si="797"/>
        <v>NO</v>
      </c>
      <c r="AO4217" s="4" t="str">
        <f t="shared" si="798"/>
        <v>Cash-in-Lieu</v>
      </c>
    </row>
    <row r="4218" ht="15" customHeight="1" s="4" customFormat="1">
      <c r="A4218" s="4">
        <f>'Enhanced Basket_AUTOLOAD'!H4218</f>
        <v>0</v>
      </c>
      <c r="B4218" s="4" t="str">
        <f t="shared" si="787"/>
        <v>SELL</v>
      </c>
      <c r="C4218" s="4" t="s">
        <v>29</v>
      </c>
      <c r="D4218" s="4" t="str">
        <f t="shared" si="788"/>
        <v>MT</v>
      </c>
      <c r="E4218" s="4" t="str">
        <f t="shared" si="789"/>
      </c>
      <c r="F4218" s="4" t="str">
        <f t="shared" si="790"/>
        <v>CIL LOAD</v>
      </c>
      <c r="G4218" s="4">
        <f t="shared" si="791"/>
        <v>0</v>
      </c>
      <c r="H4218" s="4" t="e">
        <f t="shared" si="792"/>
        <v>#N/A</v>
      </c>
      <c r="I4218" s="4" t="e">
        <f>_xll.BDP(AG4218&amp;" equity","crncy_adj_px_last","eqy_fund_crncy=usd")</f>
        <v>#NAME?</v>
      </c>
      <c r="J4218" s="4" t="str">
        <f t="shared" si="793"/>
      </c>
      <c r="AA4218" s="4">
        <f t="shared" si="794"/>
        <v>0</v>
      </c>
      <c r="AB4218" s="4">
        <f>'Enhanced Basket_AUTOLOAD'!T4218</f>
        <v>0</v>
      </c>
      <c r="AC4218" s="4">
        <f>'Enhanced Basket_AUTOLOAD'!M4218</f>
        <v>0</v>
      </c>
      <c r="AD4218" s="4">
        <f>'Enhanced Basket_AUTOLOAD'!L4218</f>
        <v>0</v>
      </c>
      <c r="AE4218" s="4">
        <f>'Enhanced Basket_AUTOLOAD'!Z4218</f>
        <v>0</v>
      </c>
      <c r="AF4218" s="4">
        <f>'Enhanced Basket_AUTOLOAD'!AB4218</f>
        <v>0</v>
      </c>
      <c r="AG4218" s="4" t="e">
        <f>VLOOKUP(AJ4218,'Ticker Mapping'!$I$3:$M$6706,5,0)</f>
        <v>#N/A</v>
      </c>
      <c r="AH4218" s="4" t="e">
        <f>_xll.BDP(AK4218&amp;" SEDOL","TICKER_AND_EXCH_CODE")</f>
        <v>#NAME?</v>
      </c>
      <c r="AI4218" s="4" t="e">
        <f t="shared" si="795"/>
        <v>#N/A</v>
      </c>
      <c r="AJ4218" s="4">
        <f>'Enhanced Basket_AUTOLOAD'!P4218</f>
        <v>0</v>
      </c>
      <c r="AK4218" s="4">
        <f>'Enhanced Basket_AUTOLOAD'!Q4218</f>
        <v>0</v>
      </c>
      <c r="AL4218" s="4">
        <f>'Enhanced Basket_AUTOLOAD'!Y4218</f>
        <v>0</v>
      </c>
      <c r="AM4218" s="4" t="e">
        <f t="shared" si="796"/>
        <v>#N/A</v>
      </c>
      <c r="AN4218" s="4" t="str">
        <f t="shared" si="797"/>
        <v>NO</v>
      </c>
      <c r="AO4218" s="4" t="str">
        <f t="shared" si="798"/>
        <v>Cash-in-Lieu</v>
      </c>
    </row>
    <row r="4219" ht="15" customHeight="1" s="4" customFormat="1">
      <c r="A4219" s="4">
        <f>'Enhanced Basket_AUTOLOAD'!H4219</f>
        <v>0</v>
      </c>
      <c r="B4219" s="4" t="str">
        <f t="shared" si="787"/>
        <v>SELL</v>
      </c>
      <c r="C4219" s="4" t="s">
        <v>29</v>
      </c>
      <c r="D4219" s="4" t="str">
        <f t="shared" si="788"/>
        <v>MT</v>
      </c>
      <c r="E4219" s="4" t="str">
        <f t="shared" si="789"/>
      </c>
      <c r="F4219" s="4" t="str">
        <f t="shared" si="790"/>
        <v>CIL LOAD</v>
      </c>
      <c r="G4219" s="4">
        <f t="shared" si="791"/>
        <v>0</v>
      </c>
      <c r="H4219" s="4" t="e">
        <f t="shared" si="792"/>
        <v>#N/A</v>
      </c>
      <c r="I4219" s="4" t="e">
        <f>_xll.BDP(AG4219&amp;" equity","crncy_adj_px_last","eqy_fund_crncy=usd")</f>
        <v>#NAME?</v>
      </c>
      <c r="J4219" s="4" t="str">
        <f t="shared" si="793"/>
      </c>
      <c r="AA4219" s="4">
        <f t="shared" si="794"/>
        <v>0</v>
      </c>
      <c r="AB4219" s="4">
        <f>'Enhanced Basket_AUTOLOAD'!T4219</f>
        <v>0</v>
      </c>
      <c r="AC4219" s="4">
        <f>'Enhanced Basket_AUTOLOAD'!M4219</f>
        <v>0</v>
      </c>
      <c r="AD4219" s="4">
        <f>'Enhanced Basket_AUTOLOAD'!L4219</f>
        <v>0</v>
      </c>
      <c r="AE4219" s="4">
        <f>'Enhanced Basket_AUTOLOAD'!Z4219</f>
        <v>0</v>
      </c>
      <c r="AF4219" s="4">
        <f>'Enhanced Basket_AUTOLOAD'!AB4219</f>
        <v>0</v>
      </c>
      <c r="AG4219" s="4" t="e">
        <f>VLOOKUP(AJ4219,'Ticker Mapping'!$I$3:$M$6706,5,0)</f>
        <v>#N/A</v>
      </c>
      <c r="AH4219" s="4" t="e">
        <f>_xll.BDP(AK4219&amp;" SEDOL","TICKER_AND_EXCH_CODE")</f>
        <v>#NAME?</v>
      </c>
      <c r="AI4219" s="4" t="e">
        <f t="shared" si="795"/>
        <v>#N/A</v>
      </c>
      <c r="AJ4219" s="4">
        <f>'Enhanced Basket_AUTOLOAD'!P4219</f>
        <v>0</v>
      </c>
      <c r="AK4219" s="4">
        <f>'Enhanced Basket_AUTOLOAD'!Q4219</f>
        <v>0</v>
      </c>
      <c r="AL4219" s="4">
        <f>'Enhanced Basket_AUTOLOAD'!Y4219</f>
        <v>0</v>
      </c>
      <c r="AM4219" s="4" t="e">
        <f t="shared" si="796"/>
        <v>#N/A</v>
      </c>
      <c r="AN4219" s="4" t="str">
        <f t="shared" si="797"/>
        <v>NO</v>
      </c>
      <c r="AO4219" s="4" t="str">
        <f t="shared" si="798"/>
        <v>Cash-in-Lieu</v>
      </c>
    </row>
    <row r="4220" ht="15" customHeight="1" s="4" customFormat="1">
      <c r="A4220" s="4">
        <f>'Enhanced Basket_AUTOLOAD'!H4220</f>
        <v>0</v>
      </c>
      <c r="B4220" s="4" t="str">
        <f t="shared" si="787"/>
        <v>SELL</v>
      </c>
      <c r="C4220" s="4" t="s">
        <v>29</v>
      </c>
      <c r="D4220" s="4" t="str">
        <f t="shared" si="788"/>
        <v>MT</v>
      </c>
      <c r="E4220" s="4" t="str">
        <f t="shared" si="789"/>
      </c>
      <c r="F4220" s="4" t="str">
        <f t="shared" si="790"/>
        <v>CIL LOAD</v>
      </c>
      <c r="G4220" s="4">
        <f t="shared" si="791"/>
        <v>0</v>
      </c>
      <c r="H4220" s="4" t="e">
        <f t="shared" si="792"/>
        <v>#N/A</v>
      </c>
      <c r="I4220" s="4" t="e">
        <f>_xll.BDP(AG4220&amp;" equity","crncy_adj_px_last","eqy_fund_crncy=usd")</f>
        <v>#NAME?</v>
      </c>
      <c r="J4220" s="4" t="str">
        <f t="shared" si="793"/>
      </c>
      <c r="AA4220" s="4">
        <f t="shared" si="794"/>
        <v>0</v>
      </c>
      <c r="AB4220" s="4">
        <f>'Enhanced Basket_AUTOLOAD'!T4220</f>
        <v>0</v>
      </c>
      <c r="AC4220" s="4">
        <f>'Enhanced Basket_AUTOLOAD'!M4220</f>
        <v>0</v>
      </c>
      <c r="AD4220" s="4">
        <f>'Enhanced Basket_AUTOLOAD'!L4220</f>
        <v>0</v>
      </c>
      <c r="AE4220" s="4">
        <f>'Enhanced Basket_AUTOLOAD'!Z4220</f>
        <v>0</v>
      </c>
      <c r="AF4220" s="4">
        <f>'Enhanced Basket_AUTOLOAD'!AB4220</f>
        <v>0</v>
      </c>
      <c r="AG4220" s="4" t="e">
        <f>VLOOKUP(AJ4220,'Ticker Mapping'!$I$3:$M$6706,5,0)</f>
        <v>#N/A</v>
      </c>
      <c r="AH4220" s="4" t="e">
        <f>_xll.BDP(AK4220&amp;" SEDOL","TICKER_AND_EXCH_CODE")</f>
        <v>#NAME?</v>
      </c>
      <c r="AI4220" s="4" t="e">
        <f t="shared" si="795"/>
        <v>#N/A</v>
      </c>
      <c r="AJ4220" s="4">
        <f>'Enhanced Basket_AUTOLOAD'!P4220</f>
        <v>0</v>
      </c>
      <c r="AK4220" s="4">
        <f>'Enhanced Basket_AUTOLOAD'!Q4220</f>
        <v>0</v>
      </c>
      <c r="AL4220" s="4">
        <f>'Enhanced Basket_AUTOLOAD'!Y4220</f>
        <v>0</v>
      </c>
      <c r="AM4220" s="4" t="e">
        <f t="shared" si="796"/>
        <v>#N/A</v>
      </c>
      <c r="AN4220" s="4" t="str">
        <f t="shared" si="797"/>
        <v>NO</v>
      </c>
      <c r="AO4220" s="4" t="str">
        <f t="shared" si="798"/>
        <v>Cash-in-Lieu</v>
      </c>
    </row>
    <row r="4221" ht="15" customHeight="1" s="4" customFormat="1">
      <c r="A4221" s="4">
        <f>'Enhanced Basket_AUTOLOAD'!H4221</f>
        <v>0</v>
      </c>
      <c r="B4221" s="4" t="str">
        <f t="shared" si="787"/>
        <v>SELL</v>
      </c>
      <c r="C4221" s="4" t="s">
        <v>29</v>
      </c>
      <c r="D4221" s="4" t="str">
        <f t="shared" si="788"/>
        <v>MT</v>
      </c>
      <c r="E4221" s="4" t="str">
        <f t="shared" si="789"/>
      </c>
      <c r="F4221" s="4" t="str">
        <f t="shared" si="790"/>
        <v>CIL LOAD</v>
      </c>
      <c r="G4221" s="4">
        <f t="shared" si="791"/>
        <v>0</v>
      </c>
      <c r="H4221" s="4" t="e">
        <f t="shared" si="792"/>
        <v>#N/A</v>
      </c>
      <c r="I4221" s="4" t="e">
        <f>_xll.BDP(AG4221&amp;" equity","crncy_adj_px_last","eqy_fund_crncy=usd")</f>
        <v>#NAME?</v>
      </c>
      <c r="J4221" s="4" t="str">
        <f t="shared" si="793"/>
      </c>
      <c r="AA4221" s="4">
        <f t="shared" si="794"/>
        <v>0</v>
      </c>
      <c r="AB4221" s="4">
        <f>'Enhanced Basket_AUTOLOAD'!T4221</f>
        <v>0</v>
      </c>
      <c r="AC4221" s="4">
        <f>'Enhanced Basket_AUTOLOAD'!M4221</f>
        <v>0</v>
      </c>
      <c r="AD4221" s="4">
        <f>'Enhanced Basket_AUTOLOAD'!L4221</f>
        <v>0</v>
      </c>
      <c r="AE4221" s="4">
        <f>'Enhanced Basket_AUTOLOAD'!Z4221</f>
        <v>0</v>
      </c>
      <c r="AF4221" s="4">
        <f>'Enhanced Basket_AUTOLOAD'!AB4221</f>
        <v>0</v>
      </c>
      <c r="AG4221" s="4" t="e">
        <f>VLOOKUP(AJ4221,'Ticker Mapping'!$I$3:$M$6706,5,0)</f>
        <v>#N/A</v>
      </c>
      <c r="AH4221" s="4" t="e">
        <f>_xll.BDP(AK4221&amp;" SEDOL","TICKER_AND_EXCH_CODE")</f>
        <v>#NAME?</v>
      </c>
      <c r="AI4221" s="4" t="e">
        <f t="shared" si="795"/>
        <v>#N/A</v>
      </c>
      <c r="AJ4221" s="4">
        <f>'Enhanced Basket_AUTOLOAD'!P4221</f>
        <v>0</v>
      </c>
      <c r="AK4221" s="4">
        <f>'Enhanced Basket_AUTOLOAD'!Q4221</f>
        <v>0</v>
      </c>
      <c r="AL4221" s="4">
        <f>'Enhanced Basket_AUTOLOAD'!Y4221</f>
        <v>0</v>
      </c>
      <c r="AM4221" s="4" t="e">
        <f t="shared" si="796"/>
        <v>#N/A</v>
      </c>
      <c r="AN4221" s="4" t="str">
        <f t="shared" si="797"/>
        <v>NO</v>
      </c>
      <c r="AO4221" s="4" t="str">
        <f t="shared" si="798"/>
        <v>Cash-in-Lieu</v>
      </c>
    </row>
    <row r="4222" ht="15" customHeight="1" s="4" customFormat="1">
      <c r="A4222" s="4">
        <f>'Enhanced Basket_AUTOLOAD'!H4222</f>
        <v>0</v>
      </c>
      <c r="B4222" s="4" t="str">
        <f t="shared" si="787"/>
        <v>SELL</v>
      </c>
      <c r="C4222" s="4" t="s">
        <v>29</v>
      </c>
      <c r="D4222" s="4" t="str">
        <f t="shared" si="788"/>
        <v>MT</v>
      </c>
      <c r="E4222" s="4" t="str">
        <f t="shared" si="789"/>
      </c>
      <c r="F4222" s="4" t="str">
        <f t="shared" si="790"/>
        <v>CIL LOAD</v>
      </c>
      <c r="G4222" s="4">
        <f t="shared" si="791"/>
        <v>0</v>
      </c>
      <c r="H4222" s="4" t="e">
        <f t="shared" si="792"/>
        <v>#N/A</v>
      </c>
      <c r="I4222" s="4" t="e">
        <f>_xll.BDP(AG4222&amp;" equity","crncy_adj_px_last","eqy_fund_crncy=usd")</f>
        <v>#NAME?</v>
      </c>
      <c r="J4222" s="4" t="str">
        <f t="shared" si="793"/>
      </c>
      <c r="AA4222" s="4">
        <f t="shared" si="794"/>
        <v>0</v>
      </c>
      <c r="AB4222" s="4">
        <f>'Enhanced Basket_AUTOLOAD'!T4222</f>
        <v>0</v>
      </c>
      <c r="AC4222" s="4">
        <f>'Enhanced Basket_AUTOLOAD'!M4222</f>
        <v>0</v>
      </c>
      <c r="AD4222" s="4">
        <f>'Enhanced Basket_AUTOLOAD'!L4222</f>
        <v>0</v>
      </c>
      <c r="AE4222" s="4">
        <f>'Enhanced Basket_AUTOLOAD'!Z4222</f>
        <v>0</v>
      </c>
      <c r="AF4222" s="4">
        <f>'Enhanced Basket_AUTOLOAD'!AB4222</f>
        <v>0</v>
      </c>
      <c r="AG4222" s="4" t="e">
        <f>VLOOKUP(AJ4222,'Ticker Mapping'!$I$3:$M$6706,5,0)</f>
        <v>#N/A</v>
      </c>
      <c r="AH4222" s="4" t="e">
        <f>_xll.BDP(AK4222&amp;" SEDOL","TICKER_AND_EXCH_CODE")</f>
        <v>#NAME?</v>
      </c>
      <c r="AI4222" s="4" t="e">
        <f t="shared" si="795"/>
        <v>#N/A</v>
      </c>
      <c r="AJ4222" s="4">
        <f>'Enhanced Basket_AUTOLOAD'!P4222</f>
        <v>0</v>
      </c>
      <c r="AK4222" s="4">
        <f>'Enhanced Basket_AUTOLOAD'!Q4222</f>
        <v>0</v>
      </c>
      <c r="AL4222" s="4">
        <f>'Enhanced Basket_AUTOLOAD'!Y4222</f>
        <v>0</v>
      </c>
      <c r="AM4222" s="4" t="e">
        <f t="shared" si="796"/>
        <v>#N/A</v>
      </c>
      <c r="AN4222" s="4" t="str">
        <f t="shared" si="797"/>
        <v>NO</v>
      </c>
      <c r="AO4222" s="4" t="str">
        <f t="shared" si="798"/>
        <v>Cash-in-Lieu</v>
      </c>
    </row>
    <row r="4223" ht="15" customHeight="1" s="4" customFormat="1">
      <c r="A4223" s="4">
        <f>'Enhanced Basket_AUTOLOAD'!H4223</f>
        <v>0</v>
      </c>
      <c r="B4223" s="4" t="str">
        <f t="shared" si="787"/>
        <v>SELL</v>
      </c>
      <c r="C4223" s="4" t="s">
        <v>29</v>
      </c>
      <c r="D4223" s="4" t="str">
        <f t="shared" si="788"/>
        <v>MT</v>
      </c>
      <c r="E4223" s="4" t="str">
        <f t="shared" si="789"/>
      </c>
      <c r="F4223" s="4" t="str">
        <f t="shared" si="790"/>
        <v>CIL LOAD</v>
      </c>
      <c r="G4223" s="4">
        <f t="shared" si="791"/>
        <v>0</v>
      </c>
      <c r="H4223" s="4" t="e">
        <f t="shared" si="792"/>
        <v>#N/A</v>
      </c>
      <c r="I4223" s="4" t="e">
        <f>_xll.BDP(AG4223&amp;" equity","crncy_adj_px_last","eqy_fund_crncy=usd")</f>
        <v>#NAME?</v>
      </c>
      <c r="J4223" s="4" t="str">
        <f t="shared" si="793"/>
      </c>
      <c r="AA4223" s="4">
        <f t="shared" si="794"/>
        <v>0</v>
      </c>
      <c r="AB4223" s="4">
        <f>'Enhanced Basket_AUTOLOAD'!T4223</f>
        <v>0</v>
      </c>
      <c r="AC4223" s="4">
        <f>'Enhanced Basket_AUTOLOAD'!M4223</f>
        <v>0</v>
      </c>
      <c r="AD4223" s="4">
        <f>'Enhanced Basket_AUTOLOAD'!L4223</f>
        <v>0</v>
      </c>
      <c r="AE4223" s="4">
        <f>'Enhanced Basket_AUTOLOAD'!Z4223</f>
        <v>0</v>
      </c>
      <c r="AF4223" s="4">
        <f>'Enhanced Basket_AUTOLOAD'!AB4223</f>
        <v>0</v>
      </c>
      <c r="AG4223" s="4" t="e">
        <f>VLOOKUP(AJ4223,'Ticker Mapping'!$I$3:$M$6706,5,0)</f>
        <v>#N/A</v>
      </c>
      <c r="AH4223" s="4" t="e">
        <f>_xll.BDP(AK4223&amp;" SEDOL","TICKER_AND_EXCH_CODE")</f>
        <v>#NAME?</v>
      </c>
      <c r="AI4223" s="4" t="e">
        <f t="shared" si="795"/>
        <v>#N/A</v>
      </c>
      <c r="AJ4223" s="4">
        <f>'Enhanced Basket_AUTOLOAD'!P4223</f>
        <v>0</v>
      </c>
      <c r="AK4223" s="4">
        <f>'Enhanced Basket_AUTOLOAD'!Q4223</f>
        <v>0</v>
      </c>
      <c r="AL4223" s="4">
        <f>'Enhanced Basket_AUTOLOAD'!Y4223</f>
        <v>0</v>
      </c>
      <c r="AM4223" s="4" t="e">
        <f t="shared" si="796"/>
        <v>#N/A</v>
      </c>
      <c r="AN4223" s="4" t="str">
        <f t="shared" si="797"/>
        <v>NO</v>
      </c>
      <c r="AO4223" s="4" t="str">
        <f t="shared" si="798"/>
        <v>Cash-in-Lieu</v>
      </c>
    </row>
    <row r="4224" ht="15" customHeight="1" s="4" customFormat="1">
      <c r="A4224" s="4">
        <f>'Enhanced Basket_AUTOLOAD'!H4224</f>
        <v>0</v>
      </c>
      <c r="B4224" s="4" t="str">
        <f t="shared" si="787"/>
        <v>SELL</v>
      </c>
      <c r="C4224" s="4" t="s">
        <v>29</v>
      </c>
      <c r="D4224" s="4" t="str">
        <f t="shared" si="788"/>
        <v>MT</v>
      </c>
      <c r="E4224" s="4" t="str">
        <f t="shared" si="789"/>
      </c>
      <c r="F4224" s="4" t="str">
        <f t="shared" si="790"/>
        <v>CIL LOAD</v>
      </c>
      <c r="G4224" s="4">
        <f t="shared" si="791"/>
        <v>0</v>
      </c>
      <c r="H4224" s="4" t="e">
        <f t="shared" si="792"/>
        <v>#N/A</v>
      </c>
      <c r="I4224" s="4" t="e">
        <f>_xll.BDP(AG4224&amp;" equity","crncy_adj_px_last","eqy_fund_crncy=usd")</f>
        <v>#NAME?</v>
      </c>
      <c r="J4224" s="4" t="str">
        <f t="shared" si="793"/>
      </c>
      <c r="AA4224" s="4">
        <f t="shared" si="794"/>
        <v>0</v>
      </c>
      <c r="AB4224" s="4">
        <f>'Enhanced Basket_AUTOLOAD'!T4224</f>
        <v>0</v>
      </c>
      <c r="AC4224" s="4">
        <f>'Enhanced Basket_AUTOLOAD'!M4224</f>
        <v>0</v>
      </c>
      <c r="AD4224" s="4">
        <f>'Enhanced Basket_AUTOLOAD'!L4224</f>
        <v>0</v>
      </c>
      <c r="AE4224" s="4">
        <f>'Enhanced Basket_AUTOLOAD'!Z4224</f>
        <v>0</v>
      </c>
      <c r="AF4224" s="4">
        <f>'Enhanced Basket_AUTOLOAD'!AB4224</f>
        <v>0</v>
      </c>
      <c r="AG4224" s="4" t="e">
        <f>VLOOKUP(AJ4224,'Ticker Mapping'!$I$3:$M$6706,5,0)</f>
        <v>#N/A</v>
      </c>
      <c r="AH4224" s="4" t="e">
        <f>_xll.BDP(AK4224&amp;" SEDOL","TICKER_AND_EXCH_CODE")</f>
        <v>#NAME?</v>
      </c>
      <c r="AI4224" s="4" t="e">
        <f t="shared" si="795"/>
        <v>#N/A</v>
      </c>
      <c r="AJ4224" s="4">
        <f>'Enhanced Basket_AUTOLOAD'!P4224</f>
        <v>0</v>
      </c>
      <c r="AK4224" s="4">
        <f>'Enhanced Basket_AUTOLOAD'!Q4224</f>
        <v>0</v>
      </c>
      <c r="AL4224" s="4">
        <f>'Enhanced Basket_AUTOLOAD'!Y4224</f>
        <v>0</v>
      </c>
      <c r="AM4224" s="4" t="e">
        <f t="shared" si="796"/>
        <v>#N/A</v>
      </c>
      <c r="AN4224" s="4" t="str">
        <f t="shared" si="797"/>
        <v>NO</v>
      </c>
      <c r="AO4224" s="4" t="str">
        <f t="shared" si="798"/>
        <v>Cash-in-Lieu</v>
      </c>
    </row>
    <row r="4225" ht="15" customHeight="1" s="4" customFormat="1">
      <c r="A4225" s="4">
        <f>'Enhanced Basket_AUTOLOAD'!H4225</f>
        <v>0</v>
      </c>
      <c r="B4225" s="4" t="str">
        <f t="shared" si="787"/>
        <v>SELL</v>
      </c>
      <c r="C4225" s="4" t="s">
        <v>29</v>
      </c>
      <c r="D4225" s="4" t="str">
        <f t="shared" si="788"/>
        <v>MT</v>
      </c>
      <c r="E4225" s="4" t="str">
        <f t="shared" si="789"/>
      </c>
      <c r="F4225" s="4" t="str">
        <f t="shared" si="790"/>
        <v>CIL LOAD</v>
      </c>
      <c r="G4225" s="4">
        <f t="shared" si="791"/>
        <v>0</v>
      </c>
      <c r="H4225" s="4" t="e">
        <f t="shared" si="792"/>
        <v>#N/A</v>
      </c>
      <c r="I4225" s="4" t="e">
        <f>_xll.BDP(AG4225&amp;" equity","crncy_adj_px_last","eqy_fund_crncy=usd")</f>
        <v>#NAME?</v>
      </c>
      <c r="J4225" s="4" t="str">
        <f t="shared" si="793"/>
      </c>
      <c r="AA4225" s="4">
        <f t="shared" si="794"/>
        <v>0</v>
      </c>
      <c r="AB4225" s="4">
        <f>'Enhanced Basket_AUTOLOAD'!T4225</f>
        <v>0</v>
      </c>
      <c r="AC4225" s="4">
        <f>'Enhanced Basket_AUTOLOAD'!M4225</f>
        <v>0</v>
      </c>
      <c r="AD4225" s="4">
        <f>'Enhanced Basket_AUTOLOAD'!L4225</f>
        <v>0</v>
      </c>
      <c r="AE4225" s="4">
        <f>'Enhanced Basket_AUTOLOAD'!Z4225</f>
        <v>0</v>
      </c>
      <c r="AF4225" s="4">
        <f>'Enhanced Basket_AUTOLOAD'!AB4225</f>
        <v>0</v>
      </c>
      <c r="AG4225" s="4" t="e">
        <f>VLOOKUP(AJ4225,'Ticker Mapping'!$I$3:$M$6706,5,0)</f>
        <v>#N/A</v>
      </c>
      <c r="AH4225" s="4" t="e">
        <f>_xll.BDP(AK4225&amp;" SEDOL","TICKER_AND_EXCH_CODE")</f>
        <v>#NAME?</v>
      </c>
      <c r="AI4225" s="4" t="e">
        <f t="shared" si="795"/>
        <v>#N/A</v>
      </c>
      <c r="AJ4225" s="4">
        <f>'Enhanced Basket_AUTOLOAD'!P4225</f>
        <v>0</v>
      </c>
      <c r="AK4225" s="4">
        <f>'Enhanced Basket_AUTOLOAD'!Q4225</f>
        <v>0</v>
      </c>
      <c r="AL4225" s="4">
        <f>'Enhanced Basket_AUTOLOAD'!Y4225</f>
        <v>0</v>
      </c>
      <c r="AM4225" s="4" t="e">
        <f t="shared" si="796"/>
        <v>#N/A</v>
      </c>
      <c r="AN4225" s="4" t="str">
        <f t="shared" si="797"/>
        <v>NO</v>
      </c>
      <c r="AO4225" s="4" t="str">
        <f t="shared" si="798"/>
        <v>Cash-in-Lieu</v>
      </c>
    </row>
    <row r="4226" ht="15" customHeight="1" s="4" customFormat="1">
      <c r="A4226" s="4">
        <f>'Enhanced Basket_AUTOLOAD'!H4226</f>
        <v>0</v>
      </c>
      <c r="B4226" s="4" t="str">
        <f ref="B4226:B4289" t="shared" si="799">IF(AA4226&gt;0,"BUY","SELL")</f>
        <v>SELL</v>
      </c>
      <c r="C4226" s="4" t="s">
        <v>29</v>
      </c>
      <c r="D4226" s="4" t="str">
        <f ref="D4226:D4289" t="shared" si="800">IF(AO4226="In-Kind","INK","MT")</f>
        <v>MT</v>
      </c>
      <c r="E4226" s="4" t="str">
        <f ref="E4226:E4289" t="shared" si="801">IF(D4226="INK","MSCOP","")</f>
      </c>
      <c r="F4226" s="4" t="str">
        <f ref="F4226:F4289" t="shared" si="802">IF(E4226="MSCOP","INKIND LOAD","CIL LOAD")</f>
        <v>CIL LOAD</v>
      </c>
      <c r="G4226" s="4">
        <f ref="G4226:G4289" t="shared" si="803">ABS(AA4226*AB4226)</f>
        <v>0</v>
      </c>
      <c r="H4226" s="4" t="e">
        <f ref="H4226:H4289" t="shared" si="804">AG4226</f>
        <v>#N/A</v>
      </c>
      <c r="I4226" s="4" t="e">
        <f>_xll.BDP(AG4226&amp;" equity","crncy_adj_px_last","eqy_fund_crncy=usd")</f>
        <v>#NAME?</v>
      </c>
      <c r="J4226" s="4" t="str">
        <f ref="J4226:J4289" t="shared" si="805">IF(D4226="INK",G4226,"")</f>
      </c>
      <c r="AA4226" s="4">
        <f ref="AA4226:AA4289" t="shared" si="806">IFERROR(VLOOKUP(A4226,$R$4:$S$26,2,0),0)</f>
        <v>0</v>
      </c>
      <c r="AB4226" s="4">
        <f>'Enhanced Basket_AUTOLOAD'!T4226</f>
        <v>0</v>
      </c>
      <c r="AC4226" s="4">
        <f>'Enhanced Basket_AUTOLOAD'!M4226</f>
        <v>0</v>
      </c>
      <c r="AD4226" s="4">
        <f>'Enhanced Basket_AUTOLOAD'!L4226</f>
        <v>0</v>
      </c>
      <c r="AE4226" s="4">
        <f>'Enhanced Basket_AUTOLOAD'!Z4226</f>
        <v>0</v>
      </c>
      <c r="AF4226" s="4">
        <f>'Enhanced Basket_AUTOLOAD'!AB4226</f>
        <v>0</v>
      </c>
      <c r="AG4226" s="4" t="e">
        <f>VLOOKUP(AJ4226,'Ticker Mapping'!$I$3:$M$6706,5,0)</f>
        <v>#N/A</v>
      </c>
      <c r="AH4226" s="4" t="e">
        <f>_xll.BDP(AK4226&amp;" SEDOL","TICKER_AND_EXCH_CODE")</f>
        <v>#NAME?</v>
      </c>
      <c r="AI4226" s="4" t="e">
        <f ref="AI4226:AI4289" t="shared" si="807">IF(AG4226=AH4226,"Y","N")</f>
        <v>#N/A</v>
      </c>
      <c r="AJ4226" s="4">
        <f>'Enhanced Basket_AUTOLOAD'!P4226</f>
        <v>0</v>
      </c>
      <c r="AK4226" s="4">
        <f>'Enhanced Basket_AUTOLOAD'!Q4226</f>
        <v>0</v>
      </c>
      <c r="AL4226" s="4">
        <f>'Enhanced Basket_AUTOLOAD'!Y4226</f>
        <v>0</v>
      </c>
      <c r="AM4226" s="4" t="e">
        <f ref="AM4226:AM4289" t="shared" si="808">A4226&amp;" "&amp;AG4226</f>
        <v>#N/A</v>
      </c>
      <c r="AN4226" s="4" t="str">
        <f ref="AN4226:AN4289" t="shared" si="809">IF(COUNTIF($Q$28:$Q$73,AM4226),"YES","NO")</f>
        <v>NO</v>
      </c>
      <c r="AO4226" s="4" t="str">
        <f ref="AO4226:AO4289" t="shared" si="810">IF(AND(AL4226="In-Kind",AN4226="NO"),"In-Kind","Cash-in-Lieu")</f>
        <v>Cash-in-Lieu</v>
      </c>
    </row>
    <row r="4227" ht="15" customHeight="1" s="4" customFormat="1">
      <c r="A4227" s="4">
        <f>'Enhanced Basket_AUTOLOAD'!H4227</f>
        <v>0</v>
      </c>
      <c r="B4227" s="4" t="str">
        <f t="shared" si="799"/>
        <v>SELL</v>
      </c>
      <c r="C4227" s="4" t="s">
        <v>29</v>
      </c>
      <c r="D4227" s="4" t="str">
        <f t="shared" si="800"/>
        <v>MT</v>
      </c>
      <c r="E4227" s="4" t="str">
        <f t="shared" si="801"/>
      </c>
      <c r="F4227" s="4" t="str">
        <f t="shared" si="802"/>
        <v>CIL LOAD</v>
      </c>
      <c r="G4227" s="4">
        <f t="shared" si="803"/>
        <v>0</v>
      </c>
      <c r="H4227" s="4" t="e">
        <f t="shared" si="804"/>
        <v>#N/A</v>
      </c>
      <c r="I4227" s="4" t="e">
        <f>_xll.BDP(AG4227&amp;" equity","crncy_adj_px_last","eqy_fund_crncy=usd")</f>
        <v>#NAME?</v>
      </c>
      <c r="J4227" s="4" t="str">
        <f t="shared" si="805"/>
      </c>
      <c r="AA4227" s="4">
        <f t="shared" si="806"/>
        <v>0</v>
      </c>
      <c r="AB4227" s="4">
        <f>'Enhanced Basket_AUTOLOAD'!T4227</f>
        <v>0</v>
      </c>
      <c r="AC4227" s="4">
        <f>'Enhanced Basket_AUTOLOAD'!M4227</f>
        <v>0</v>
      </c>
      <c r="AD4227" s="4">
        <f>'Enhanced Basket_AUTOLOAD'!L4227</f>
        <v>0</v>
      </c>
      <c r="AE4227" s="4">
        <f>'Enhanced Basket_AUTOLOAD'!Z4227</f>
        <v>0</v>
      </c>
      <c r="AF4227" s="4">
        <f>'Enhanced Basket_AUTOLOAD'!AB4227</f>
        <v>0</v>
      </c>
      <c r="AG4227" s="4" t="e">
        <f>VLOOKUP(AJ4227,'Ticker Mapping'!$I$3:$M$6706,5,0)</f>
        <v>#N/A</v>
      </c>
      <c r="AH4227" s="4" t="e">
        <f>_xll.BDP(AK4227&amp;" SEDOL","TICKER_AND_EXCH_CODE")</f>
        <v>#NAME?</v>
      </c>
      <c r="AI4227" s="4" t="e">
        <f t="shared" si="807"/>
        <v>#N/A</v>
      </c>
      <c r="AJ4227" s="4">
        <f>'Enhanced Basket_AUTOLOAD'!P4227</f>
        <v>0</v>
      </c>
      <c r="AK4227" s="4">
        <f>'Enhanced Basket_AUTOLOAD'!Q4227</f>
        <v>0</v>
      </c>
      <c r="AL4227" s="4">
        <f>'Enhanced Basket_AUTOLOAD'!Y4227</f>
        <v>0</v>
      </c>
      <c r="AM4227" s="4" t="e">
        <f t="shared" si="808"/>
        <v>#N/A</v>
      </c>
      <c r="AN4227" s="4" t="str">
        <f t="shared" si="809"/>
        <v>NO</v>
      </c>
      <c r="AO4227" s="4" t="str">
        <f t="shared" si="810"/>
        <v>Cash-in-Lieu</v>
      </c>
    </row>
    <row r="4228" ht="15" customHeight="1" s="4" customFormat="1">
      <c r="A4228" s="4">
        <f>'Enhanced Basket_AUTOLOAD'!H4228</f>
        <v>0</v>
      </c>
      <c r="B4228" s="4" t="str">
        <f t="shared" si="799"/>
        <v>SELL</v>
      </c>
      <c r="C4228" s="4" t="s">
        <v>29</v>
      </c>
      <c r="D4228" s="4" t="str">
        <f t="shared" si="800"/>
        <v>MT</v>
      </c>
      <c r="E4228" s="4" t="str">
        <f t="shared" si="801"/>
      </c>
      <c r="F4228" s="4" t="str">
        <f t="shared" si="802"/>
        <v>CIL LOAD</v>
      </c>
      <c r="G4228" s="4">
        <f t="shared" si="803"/>
        <v>0</v>
      </c>
      <c r="H4228" s="4" t="e">
        <f t="shared" si="804"/>
        <v>#N/A</v>
      </c>
      <c r="I4228" s="4" t="e">
        <f>_xll.BDP(AG4228&amp;" equity","crncy_adj_px_last","eqy_fund_crncy=usd")</f>
        <v>#NAME?</v>
      </c>
      <c r="J4228" s="4" t="str">
        <f t="shared" si="805"/>
      </c>
      <c r="AA4228" s="4">
        <f t="shared" si="806"/>
        <v>0</v>
      </c>
      <c r="AB4228" s="4">
        <f>'Enhanced Basket_AUTOLOAD'!T4228</f>
        <v>0</v>
      </c>
      <c r="AC4228" s="4">
        <f>'Enhanced Basket_AUTOLOAD'!M4228</f>
        <v>0</v>
      </c>
      <c r="AD4228" s="4">
        <f>'Enhanced Basket_AUTOLOAD'!L4228</f>
        <v>0</v>
      </c>
      <c r="AE4228" s="4">
        <f>'Enhanced Basket_AUTOLOAD'!Z4228</f>
        <v>0</v>
      </c>
      <c r="AF4228" s="4">
        <f>'Enhanced Basket_AUTOLOAD'!AB4228</f>
        <v>0</v>
      </c>
      <c r="AG4228" s="4" t="e">
        <f>VLOOKUP(AJ4228,'Ticker Mapping'!$I$3:$M$6706,5,0)</f>
        <v>#N/A</v>
      </c>
      <c r="AH4228" s="4" t="e">
        <f>_xll.BDP(AK4228&amp;" SEDOL","TICKER_AND_EXCH_CODE")</f>
        <v>#NAME?</v>
      </c>
      <c r="AI4228" s="4" t="e">
        <f t="shared" si="807"/>
        <v>#N/A</v>
      </c>
      <c r="AJ4228" s="4">
        <f>'Enhanced Basket_AUTOLOAD'!P4228</f>
        <v>0</v>
      </c>
      <c r="AK4228" s="4">
        <f>'Enhanced Basket_AUTOLOAD'!Q4228</f>
        <v>0</v>
      </c>
      <c r="AL4228" s="4">
        <f>'Enhanced Basket_AUTOLOAD'!Y4228</f>
        <v>0</v>
      </c>
      <c r="AM4228" s="4" t="e">
        <f t="shared" si="808"/>
        <v>#N/A</v>
      </c>
      <c r="AN4228" s="4" t="str">
        <f t="shared" si="809"/>
        <v>NO</v>
      </c>
      <c r="AO4228" s="4" t="str">
        <f t="shared" si="810"/>
        <v>Cash-in-Lieu</v>
      </c>
    </row>
    <row r="4229" ht="15" customHeight="1" s="4" customFormat="1">
      <c r="A4229" s="4">
        <f>'Enhanced Basket_AUTOLOAD'!H4229</f>
        <v>0</v>
      </c>
      <c r="B4229" s="4" t="str">
        <f t="shared" si="799"/>
        <v>SELL</v>
      </c>
      <c r="C4229" s="4" t="s">
        <v>29</v>
      </c>
      <c r="D4229" s="4" t="str">
        <f t="shared" si="800"/>
        <v>MT</v>
      </c>
      <c r="E4229" s="4" t="str">
        <f t="shared" si="801"/>
      </c>
      <c r="F4229" s="4" t="str">
        <f t="shared" si="802"/>
        <v>CIL LOAD</v>
      </c>
      <c r="G4229" s="4">
        <f t="shared" si="803"/>
        <v>0</v>
      </c>
      <c r="H4229" s="4" t="e">
        <f t="shared" si="804"/>
        <v>#N/A</v>
      </c>
      <c r="I4229" s="4" t="e">
        <f>_xll.BDP(AG4229&amp;" equity","crncy_adj_px_last","eqy_fund_crncy=usd")</f>
        <v>#NAME?</v>
      </c>
      <c r="J4229" s="4" t="str">
        <f t="shared" si="805"/>
      </c>
      <c r="AA4229" s="4">
        <f t="shared" si="806"/>
        <v>0</v>
      </c>
      <c r="AB4229" s="4">
        <f>'Enhanced Basket_AUTOLOAD'!T4229</f>
        <v>0</v>
      </c>
      <c r="AC4229" s="4">
        <f>'Enhanced Basket_AUTOLOAD'!M4229</f>
        <v>0</v>
      </c>
      <c r="AD4229" s="4">
        <f>'Enhanced Basket_AUTOLOAD'!L4229</f>
        <v>0</v>
      </c>
      <c r="AE4229" s="4">
        <f>'Enhanced Basket_AUTOLOAD'!Z4229</f>
        <v>0</v>
      </c>
      <c r="AF4229" s="4">
        <f>'Enhanced Basket_AUTOLOAD'!AB4229</f>
        <v>0</v>
      </c>
      <c r="AG4229" s="4" t="e">
        <f>VLOOKUP(AJ4229,'Ticker Mapping'!$I$3:$M$6706,5,0)</f>
        <v>#N/A</v>
      </c>
      <c r="AH4229" s="4" t="e">
        <f>_xll.BDP(AK4229&amp;" SEDOL","TICKER_AND_EXCH_CODE")</f>
        <v>#NAME?</v>
      </c>
      <c r="AI4229" s="4" t="e">
        <f t="shared" si="807"/>
        <v>#N/A</v>
      </c>
      <c r="AJ4229" s="4">
        <f>'Enhanced Basket_AUTOLOAD'!P4229</f>
        <v>0</v>
      </c>
      <c r="AK4229" s="4">
        <f>'Enhanced Basket_AUTOLOAD'!Q4229</f>
        <v>0</v>
      </c>
      <c r="AL4229" s="4">
        <f>'Enhanced Basket_AUTOLOAD'!Y4229</f>
        <v>0</v>
      </c>
      <c r="AM4229" s="4" t="e">
        <f t="shared" si="808"/>
        <v>#N/A</v>
      </c>
      <c r="AN4229" s="4" t="str">
        <f t="shared" si="809"/>
        <v>NO</v>
      </c>
      <c r="AO4229" s="4" t="str">
        <f t="shared" si="810"/>
        <v>Cash-in-Lieu</v>
      </c>
    </row>
    <row r="4230" ht="15" customHeight="1" s="4" customFormat="1">
      <c r="A4230" s="4">
        <f>'Enhanced Basket_AUTOLOAD'!H4230</f>
        <v>0</v>
      </c>
      <c r="B4230" s="4" t="str">
        <f t="shared" si="799"/>
        <v>SELL</v>
      </c>
      <c r="C4230" s="4" t="s">
        <v>29</v>
      </c>
      <c r="D4230" s="4" t="str">
        <f t="shared" si="800"/>
        <v>MT</v>
      </c>
      <c r="E4230" s="4" t="str">
        <f t="shared" si="801"/>
      </c>
      <c r="F4230" s="4" t="str">
        <f t="shared" si="802"/>
        <v>CIL LOAD</v>
      </c>
      <c r="G4230" s="4">
        <f t="shared" si="803"/>
        <v>0</v>
      </c>
      <c r="H4230" s="4" t="e">
        <f t="shared" si="804"/>
        <v>#N/A</v>
      </c>
      <c r="I4230" s="4" t="e">
        <f>_xll.BDP(AG4230&amp;" equity","crncy_adj_px_last","eqy_fund_crncy=usd")</f>
        <v>#NAME?</v>
      </c>
      <c r="J4230" s="4" t="str">
        <f t="shared" si="805"/>
      </c>
      <c r="AA4230" s="4">
        <f t="shared" si="806"/>
        <v>0</v>
      </c>
      <c r="AB4230" s="4">
        <f>'Enhanced Basket_AUTOLOAD'!T4230</f>
        <v>0</v>
      </c>
      <c r="AC4230" s="4">
        <f>'Enhanced Basket_AUTOLOAD'!M4230</f>
        <v>0</v>
      </c>
      <c r="AD4230" s="4">
        <f>'Enhanced Basket_AUTOLOAD'!L4230</f>
        <v>0</v>
      </c>
      <c r="AE4230" s="4">
        <f>'Enhanced Basket_AUTOLOAD'!Z4230</f>
        <v>0</v>
      </c>
      <c r="AF4230" s="4">
        <f>'Enhanced Basket_AUTOLOAD'!AB4230</f>
        <v>0</v>
      </c>
      <c r="AG4230" s="4" t="e">
        <f>VLOOKUP(AJ4230,'Ticker Mapping'!$I$3:$M$6706,5,0)</f>
        <v>#N/A</v>
      </c>
      <c r="AH4230" s="4" t="e">
        <f>_xll.BDP(AK4230&amp;" SEDOL","TICKER_AND_EXCH_CODE")</f>
        <v>#NAME?</v>
      </c>
      <c r="AI4230" s="4" t="e">
        <f t="shared" si="807"/>
        <v>#N/A</v>
      </c>
      <c r="AJ4230" s="4">
        <f>'Enhanced Basket_AUTOLOAD'!P4230</f>
        <v>0</v>
      </c>
      <c r="AK4230" s="4">
        <f>'Enhanced Basket_AUTOLOAD'!Q4230</f>
        <v>0</v>
      </c>
      <c r="AL4230" s="4">
        <f>'Enhanced Basket_AUTOLOAD'!Y4230</f>
        <v>0</v>
      </c>
      <c r="AM4230" s="4" t="e">
        <f t="shared" si="808"/>
        <v>#N/A</v>
      </c>
      <c r="AN4230" s="4" t="str">
        <f t="shared" si="809"/>
        <v>NO</v>
      </c>
      <c r="AO4230" s="4" t="str">
        <f t="shared" si="810"/>
        <v>Cash-in-Lieu</v>
      </c>
    </row>
    <row r="4231" ht="15" customHeight="1" s="4" customFormat="1">
      <c r="A4231" s="4">
        <f>'Enhanced Basket_AUTOLOAD'!H4231</f>
        <v>0</v>
      </c>
      <c r="B4231" s="4" t="str">
        <f t="shared" si="799"/>
        <v>SELL</v>
      </c>
      <c r="C4231" s="4" t="s">
        <v>29</v>
      </c>
      <c r="D4231" s="4" t="str">
        <f t="shared" si="800"/>
        <v>MT</v>
      </c>
      <c r="E4231" s="4" t="str">
        <f t="shared" si="801"/>
      </c>
      <c r="F4231" s="4" t="str">
        <f t="shared" si="802"/>
        <v>CIL LOAD</v>
      </c>
      <c r="G4231" s="4">
        <f t="shared" si="803"/>
        <v>0</v>
      </c>
      <c r="H4231" s="4" t="e">
        <f t="shared" si="804"/>
        <v>#N/A</v>
      </c>
      <c r="I4231" s="4" t="e">
        <f>_xll.BDP(AG4231&amp;" equity","crncy_adj_px_last","eqy_fund_crncy=usd")</f>
        <v>#NAME?</v>
      </c>
      <c r="J4231" s="4" t="str">
        <f t="shared" si="805"/>
      </c>
      <c r="AA4231" s="4">
        <f t="shared" si="806"/>
        <v>0</v>
      </c>
      <c r="AB4231" s="4">
        <f>'Enhanced Basket_AUTOLOAD'!T4231</f>
        <v>0</v>
      </c>
      <c r="AC4231" s="4">
        <f>'Enhanced Basket_AUTOLOAD'!M4231</f>
        <v>0</v>
      </c>
      <c r="AD4231" s="4">
        <f>'Enhanced Basket_AUTOLOAD'!L4231</f>
        <v>0</v>
      </c>
      <c r="AE4231" s="4">
        <f>'Enhanced Basket_AUTOLOAD'!Z4231</f>
        <v>0</v>
      </c>
      <c r="AF4231" s="4">
        <f>'Enhanced Basket_AUTOLOAD'!AB4231</f>
        <v>0</v>
      </c>
      <c r="AG4231" s="4" t="e">
        <f>VLOOKUP(AJ4231,'Ticker Mapping'!$I$3:$M$6706,5,0)</f>
        <v>#N/A</v>
      </c>
      <c r="AH4231" s="4" t="e">
        <f>_xll.BDP(AK4231&amp;" SEDOL","TICKER_AND_EXCH_CODE")</f>
        <v>#NAME?</v>
      </c>
      <c r="AI4231" s="4" t="e">
        <f t="shared" si="807"/>
        <v>#N/A</v>
      </c>
      <c r="AJ4231" s="4">
        <f>'Enhanced Basket_AUTOLOAD'!P4231</f>
        <v>0</v>
      </c>
      <c r="AK4231" s="4">
        <f>'Enhanced Basket_AUTOLOAD'!Q4231</f>
        <v>0</v>
      </c>
      <c r="AL4231" s="4">
        <f>'Enhanced Basket_AUTOLOAD'!Y4231</f>
        <v>0</v>
      </c>
      <c r="AM4231" s="4" t="e">
        <f t="shared" si="808"/>
        <v>#N/A</v>
      </c>
      <c r="AN4231" s="4" t="str">
        <f t="shared" si="809"/>
        <v>NO</v>
      </c>
      <c r="AO4231" s="4" t="str">
        <f t="shared" si="810"/>
        <v>Cash-in-Lieu</v>
      </c>
    </row>
    <row r="4232" ht="15" customHeight="1" s="4" customFormat="1">
      <c r="A4232" s="4">
        <f>'Enhanced Basket_AUTOLOAD'!H4232</f>
        <v>0</v>
      </c>
      <c r="B4232" s="4" t="str">
        <f t="shared" si="799"/>
        <v>SELL</v>
      </c>
      <c r="C4232" s="4" t="s">
        <v>29</v>
      </c>
      <c r="D4232" s="4" t="str">
        <f t="shared" si="800"/>
        <v>MT</v>
      </c>
      <c r="E4232" s="4" t="str">
        <f t="shared" si="801"/>
      </c>
      <c r="F4232" s="4" t="str">
        <f t="shared" si="802"/>
        <v>CIL LOAD</v>
      </c>
      <c r="G4232" s="4">
        <f t="shared" si="803"/>
        <v>0</v>
      </c>
      <c r="H4232" s="4" t="e">
        <f t="shared" si="804"/>
        <v>#N/A</v>
      </c>
      <c r="I4232" s="4" t="e">
        <f>_xll.BDP(AG4232&amp;" equity","crncy_adj_px_last","eqy_fund_crncy=usd")</f>
        <v>#NAME?</v>
      </c>
      <c r="J4232" s="4" t="str">
        <f t="shared" si="805"/>
      </c>
      <c r="AA4232" s="4">
        <f t="shared" si="806"/>
        <v>0</v>
      </c>
      <c r="AB4232" s="4">
        <f>'Enhanced Basket_AUTOLOAD'!T4232</f>
        <v>0</v>
      </c>
      <c r="AC4232" s="4">
        <f>'Enhanced Basket_AUTOLOAD'!M4232</f>
        <v>0</v>
      </c>
      <c r="AD4232" s="4">
        <f>'Enhanced Basket_AUTOLOAD'!L4232</f>
        <v>0</v>
      </c>
      <c r="AE4232" s="4">
        <f>'Enhanced Basket_AUTOLOAD'!Z4232</f>
        <v>0</v>
      </c>
      <c r="AF4232" s="4">
        <f>'Enhanced Basket_AUTOLOAD'!AB4232</f>
        <v>0</v>
      </c>
      <c r="AG4232" s="4" t="e">
        <f>VLOOKUP(AJ4232,'Ticker Mapping'!$I$3:$M$6706,5,0)</f>
        <v>#N/A</v>
      </c>
      <c r="AH4232" s="4" t="e">
        <f>_xll.BDP(AK4232&amp;" SEDOL","TICKER_AND_EXCH_CODE")</f>
        <v>#NAME?</v>
      </c>
      <c r="AI4232" s="4" t="e">
        <f t="shared" si="807"/>
        <v>#N/A</v>
      </c>
      <c r="AJ4232" s="4">
        <f>'Enhanced Basket_AUTOLOAD'!P4232</f>
        <v>0</v>
      </c>
      <c r="AK4232" s="4">
        <f>'Enhanced Basket_AUTOLOAD'!Q4232</f>
        <v>0</v>
      </c>
      <c r="AL4232" s="4">
        <f>'Enhanced Basket_AUTOLOAD'!Y4232</f>
        <v>0</v>
      </c>
      <c r="AM4232" s="4" t="e">
        <f t="shared" si="808"/>
        <v>#N/A</v>
      </c>
      <c r="AN4232" s="4" t="str">
        <f t="shared" si="809"/>
        <v>NO</v>
      </c>
      <c r="AO4232" s="4" t="str">
        <f t="shared" si="810"/>
        <v>Cash-in-Lieu</v>
      </c>
    </row>
    <row r="4233" ht="15" customHeight="1" s="4" customFormat="1">
      <c r="A4233" s="4">
        <f>'Enhanced Basket_AUTOLOAD'!H4233</f>
        <v>0</v>
      </c>
      <c r="B4233" s="4" t="str">
        <f t="shared" si="799"/>
        <v>SELL</v>
      </c>
      <c r="C4233" s="4" t="s">
        <v>29</v>
      </c>
      <c r="D4233" s="4" t="str">
        <f t="shared" si="800"/>
        <v>MT</v>
      </c>
      <c r="E4233" s="4" t="str">
        <f t="shared" si="801"/>
      </c>
      <c r="F4233" s="4" t="str">
        <f t="shared" si="802"/>
        <v>CIL LOAD</v>
      </c>
      <c r="G4233" s="4">
        <f t="shared" si="803"/>
        <v>0</v>
      </c>
      <c r="H4233" s="4" t="e">
        <f t="shared" si="804"/>
        <v>#N/A</v>
      </c>
      <c r="I4233" s="4" t="e">
        <f>_xll.BDP(AG4233&amp;" equity","crncy_adj_px_last","eqy_fund_crncy=usd")</f>
        <v>#NAME?</v>
      </c>
      <c r="J4233" s="4" t="str">
        <f t="shared" si="805"/>
      </c>
      <c r="AA4233" s="4">
        <f t="shared" si="806"/>
        <v>0</v>
      </c>
      <c r="AB4233" s="4">
        <f>'Enhanced Basket_AUTOLOAD'!T4233</f>
        <v>0</v>
      </c>
      <c r="AC4233" s="4">
        <f>'Enhanced Basket_AUTOLOAD'!M4233</f>
        <v>0</v>
      </c>
      <c r="AD4233" s="4">
        <f>'Enhanced Basket_AUTOLOAD'!L4233</f>
        <v>0</v>
      </c>
      <c r="AE4233" s="4">
        <f>'Enhanced Basket_AUTOLOAD'!Z4233</f>
        <v>0</v>
      </c>
      <c r="AF4233" s="4">
        <f>'Enhanced Basket_AUTOLOAD'!AB4233</f>
        <v>0</v>
      </c>
      <c r="AG4233" s="4" t="e">
        <f>VLOOKUP(AJ4233,'Ticker Mapping'!$I$3:$M$6706,5,0)</f>
        <v>#N/A</v>
      </c>
      <c r="AH4233" s="4" t="e">
        <f>_xll.BDP(AK4233&amp;" SEDOL","TICKER_AND_EXCH_CODE")</f>
        <v>#NAME?</v>
      </c>
      <c r="AI4233" s="4" t="e">
        <f t="shared" si="807"/>
        <v>#N/A</v>
      </c>
      <c r="AJ4233" s="4">
        <f>'Enhanced Basket_AUTOLOAD'!P4233</f>
        <v>0</v>
      </c>
      <c r="AK4233" s="4">
        <f>'Enhanced Basket_AUTOLOAD'!Q4233</f>
        <v>0</v>
      </c>
      <c r="AL4233" s="4">
        <f>'Enhanced Basket_AUTOLOAD'!Y4233</f>
        <v>0</v>
      </c>
      <c r="AM4233" s="4" t="e">
        <f t="shared" si="808"/>
        <v>#N/A</v>
      </c>
      <c r="AN4233" s="4" t="str">
        <f t="shared" si="809"/>
        <v>NO</v>
      </c>
      <c r="AO4233" s="4" t="str">
        <f t="shared" si="810"/>
        <v>Cash-in-Lieu</v>
      </c>
    </row>
    <row r="4234" ht="15" customHeight="1" s="4" customFormat="1">
      <c r="A4234" s="4">
        <f>'Enhanced Basket_AUTOLOAD'!H4234</f>
        <v>0</v>
      </c>
      <c r="B4234" s="4" t="str">
        <f t="shared" si="799"/>
        <v>SELL</v>
      </c>
      <c r="C4234" s="4" t="s">
        <v>29</v>
      </c>
      <c r="D4234" s="4" t="str">
        <f t="shared" si="800"/>
        <v>MT</v>
      </c>
      <c r="E4234" s="4" t="str">
        <f t="shared" si="801"/>
      </c>
      <c r="F4234" s="4" t="str">
        <f t="shared" si="802"/>
        <v>CIL LOAD</v>
      </c>
      <c r="G4234" s="4">
        <f t="shared" si="803"/>
        <v>0</v>
      </c>
      <c r="H4234" s="4" t="e">
        <f t="shared" si="804"/>
        <v>#N/A</v>
      </c>
      <c r="I4234" s="4" t="e">
        <f>_xll.BDP(AG4234&amp;" equity","crncy_adj_px_last","eqy_fund_crncy=usd")</f>
        <v>#NAME?</v>
      </c>
      <c r="J4234" s="4" t="str">
        <f t="shared" si="805"/>
      </c>
      <c r="AA4234" s="4">
        <f t="shared" si="806"/>
        <v>0</v>
      </c>
      <c r="AB4234" s="4">
        <f>'Enhanced Basket_AUTOLOAD'!T4234</f>
        <v>0</v>
      </c>
      <c r="AC4234" s="4">
        <f>'Enhanced Basket_AUTOLOAD'!M4234</f>
        <v>0</v>
      </c>
      <c r="AD4234" s="4">
        <f>'Enhanced Basket_AUTOLOAD'!L4234</f>
        <v>0</v>
      </c>
      <c r="AE4234" s="4">
        <f>'Enhanced Basket_AUTOLOAD'!Z4234</f>
        <v>0</v>
      </c>
      <c r="AF4234" s="4">
        <f>'Enhanced Basket_AUTOLOAD'!AB4234</f>
        <v>0</v>
      </c>
      <c r="AG4234" s="4" t="e">
        <f>VLOOKUP(AJ4234,'Ticker Mapping'!$I$3:$M$6706,5,0)</f>
        <v>#N/A</v>
      </c>
      <c r="AH4234" s="4" t="e">
        <f>_xll.BDP(AK4234&amp;" SEDOL","TICKER_AND_EXCH_CODE")</f>
        <v>#NAME?</v>
      </c>
      <c r="AI4234" s="4" t="e">
        <f t="shared" si="807"/>
        <v>#N/A</v>
      </c>
      <c r="AJ4234" s="4">
        <f>'Enhanced Basket_AUTOLOAD'!P4234</f>
        <v>0</v>
      </c>
      <c r="AK4234" s="4">
        <f>'Enhanced Basket_AUTOLOAD'!Q4234</f>
        <v>0</v>
      </c>
      <c r="AL4234" s="4">
        <f>'Enhanced Basket_AUTOLOAD'!Y4234</f>
        <v>0</v>
      </c>
      <c r="AM4234" s="4" t="e">
        <f t="shared" si="808"/>
        <v>#N/A</v>
      </c>
      <c r="AN4234" s="4" t="str">
        <f t="shared" si="809"/>
        <v>NO</v>
      </c>
      <c r="AO4234" s="4" t="str">
        <f t="shared" si="810"/>
        <v>Cash-in-Lieu</v>
      </c>
    </row>
    <row r="4235" ht="15" customHeight="1" s="4" customFormat="1">
      <c r="A4235" s="4">
        <f>'Enhanced Basket_AUTOLOAD'!H4235</f>
        <v>0</v>
      </c>
      <c r="B4235" s="4" t="str">
        <f t="shared" si="799"/>
        <v>SELL</v>
      </c>
      <c r="C4235" s="4" t="s">
        <v>29</v>
      </c>
      <c r="D4235" s="4" t="str">
        <f t="shared" si="800"/>
        <v>MT</v>
      </c>
      <c r="E4235" s="4" t="str">
        <f t="shared" si="801"/>
      </c>
      <c r="F4235" s="4" t="str">
        <f t="shared" si="802"/>
        <v>CIL LOAD</v>
      </c>
      <c r="G4235" s="4">
        <f t="shared" si="803"/>
        <v>0</v>
      </c>
      <c r="H4235" s="4" t="e">
        <f t="shared" si="804"/>
        <v>#N/A</v>
      </c>
      <c r="I4235" s="4" t="e">
        <f>_xll.BDP(AG4235&amp;" equity","crncy_adj_px_last","eqy_fund_crncy=usd")</f>
        <v>#NAME?</v>
      </c>
      <c r="J4235" s="4" t="str">
        <f t="shared" si="805"/>
      </c>
      <c r="AA4235" s="4">
        <f t="shared" si="806"/>
        <v>0</v>
      </c>
      <c r="AB4235" s="4">
        <f>'Enhanced Basket_AUTOLOAD'!T4235</f>
        <v>0</v>
      </c>
      <c r="AC4235" s="4">
        <f>'Enhanced Basket_AUTOLOAD'!M4235</f>
        <v>0</v>
      </c>
      <c r="AD4235" s="4">
        <f>'Enhanced Basket_AUTOLOAD'!L4235</f>
        <v>0</v>
      </c>
      <c r="AE4235" s="4">
        <f>'Enhanced Basket_AUTOLOAD'!Z4235</f>
        <v>0</v>
      </c>
      <c r="AF4235" s="4">
        <f>'Enhanced Basket_AUTOLOAD'!AB4235</f>
        <v>0</v>
      </c>
      <c r="AG4235" s="4" t="e">
        <f>VLOOKUP(AJ4235,'Ticker Mapping'!$I$3:$M$6706,5,0)</f>
        <v>#N/A</v>
      </c>
      <c r="AH4235" s="4" t="e">
        <f>_xll.BDP(AK4235&amp;" SEDOL","TICKER_AND_EXCH_CODE")</f>
        <v>#NAME?</v>
      </c>
      <c r="AI4235" s="4" t="e">
        <f t="shared" si="807"/>
        <v>#N/A</v>
      </c>
      <c r="AJ4235" s="4">
        <f>'Enhanced Basket_AUTOLOAD'!P4235</f>
        <v>0</v>
      </c>
      <c r="AK4235" s="4">
        <f>'Enhanced Basket_AUTOLOAD'!Q4235</f>
        <v>0</v>
      </c>
      <c r="AL4235" s="4">
        <f>'Enhanced Basket_AUTOLOAD'!Y4235</f>
        <v>0</v>
      </c>
      <c r="AM4235" s="4" t="e">
        <f t="shared" si="808"/>
        <v>#N/A</v>
      </c>
      <c r="AN4235" s="4" t="str">
        <f t="shared" si="809"/>
        <v>NO</v>
      </c>
      <c r="AO4235" s="4" t="str">
        <f t="shared" si="810"/>
        <v>Cash-in-Lieu</v>
      </c>
    </row>
    <row r="4236" ht="15" customHeight="1" s="4" customFormat="1">
      <c r="A4236" s="4">
        <f>'Enhanced Basket_AUTOLOAD'!H4236</f>
        <v>0</v>
      </c>
      <c r="B4236" s="4" t="str">
        <f t="shared" si="799"/>
        <v>SELL</v>
      </c>
      <c r="C4236" s="4" t="s">
        <v>29</v>
      </c>
      <c r="D4236" s="4" t="str">
        <f t="shared" si="800"/>
        <v>MT</v>
      </c>
      <c r="E4236" s="4" t="str">
        <f t="shared" si="801"/>
      </c>
      <c r="F4236" s="4" t="str">
        <f t="shared" si="802"/>
        <v>CIL LOAD</v>
      </c>
      <c r="G4236" s="4">
        <f t="shared" si="803"/>
        <v>0</v>
      </c>
      <c r="H4236" s="4" t="e">
        <f t="shared" si="804"/>
        <v>#N/A</v>
      </c>
      <c r="I4236" s="4" t="e">
        <f>_xll.BDP(AG4236&amp;" equity","crncy_adj_px_last","eqy_fund_crncy=usd")</f>
        <v>#NAME?</v>
      </c>
      <c r="J4236" s="4" t="str">
        <f t="shared" si="805"/>
      </c>
      <c r="AA4236" s="4">
        <f t="shared" si="806"/>
        <v>0</v>
      </c>
      <c r="AB4236" s="4">
        <f>'Enhanced Basket_AUTOLOAD'!T4236</f>
        <v>0</v>
      </c>
      <c r="AC4236" s="4">
        <f>'Enhanced Basket_AUTOLOAD'!M4236</f>
        <v>0</v>
      </c>
      <c r="AD4236" s="4">
        <f>'Enhanced Basket_AUTOLOAD'!L4236</f>
        <v>0</v>
      </c>
      <c r="AE4236" s="4">
        <f>'Enhanced Basket_AUTOLOAD'!Z4236</f>
        <v>0</v>
      </c>
      <c r="AF4236" s="4">
        <f>'Enhanced Basket_AUTOLOAD'!AB4236</f>
        <v>0</v>
      </c>
      <c r="AG4236" s="4" t="e">
        <f>VLOOKUP(AJ4236,'Ticker Mapping'!$I$3:$M$6706,5,0)</f>
        <v>#N/A</v>
      </c>
      <c r="AH4236" s="4" t="e">
        <f>_xll.BDP(AK4236&amp;" SEDOL","TICKER_AND_EXCH_CODE")</f>
        <v>#NAME?</v>
      </c>
      <c r="AI4236" s="4" t="e">
        <f t="shared" si="807"/>
        <v>#N/A</v>
      </c>
      <c r="AJ4236" s="4">
        <f>'Enhanced Basket_AUTOLOAD'!P4236</f>
        <v>0</v>
      </c>
      <c r="AK4236" s="4">
        <f>'Enhanced Basket_AUTOLOAD'!Q4236</f>
        <v>0</v>
      </c>
      <c r="AL4236" s="4">
        <f>'Enhanced Basket_AUTOLOAD'!Y4236</f>
        <v>0</v>
      </c>
      <c r="AM4236" s="4" t="e">
        <f t="shared" si="808"/>
        <v>#N/A</v>
      </c>
      <c r="AN4236" s="4" t="str">
        <f t="shared" si="809"/>
        <v>NO</v>
      </c>
      <c r="AO4236" s="4" t="str">
        <f t="shared" si="810"/>
        <v>Cash-in-Lieu</v>
      </c>
    </row>
    <row r="4237" ht="15" customHeight="1" s="4" customFormat="1">
      <c r="A4237" s="4">
        <f>'Enhanced Basket_AUTOLOAD'!H4237</f>
        <v>0</v>
      </c>
      <c r="B4237" s="4" t="str">
        <f t="shared" si="799"/>
        <v>SELL</v>
      </c>
      <c r="C4237" s="4" t="s">
        <v>29</v>
      </c>
      <c r="D4237" s="4" t="str">
        <f t="shared" si="800"/>
        <v>MT</v>
      </c>
      <c r="E4237" s="4" t="str">
        <f t="shared" si="801"/>
      </c>
      <c r="F4237" s="4" t="str">
        <f t="shared" si="802"/>
        <v>CIL LOAD</v>
      </c>
      <c r="G4237" s="4">
        <f t="shared" si="803"/>
        <v>0</v>
      </c>
      <c r="H4237" s="4" t="e">
        <f t="shared" si="804"/>
        <v>#N/A</v>
      </c>
      <c r="I4237" s="4" t="e">
        <f>_xll.BDP(AG4237&amp;" equity","crncy_adj_px_last","eqy_fund_crncy=usd")</f>
        <v>#NAME?</v>
      </c>
      <c r="J4237" s="4" t="str">
        <f t="shared" si="805"/>
      </c>
      <c r="AA4237" s="4">
        <f t="shared" si="806"/>
        <v>0</v>
      </c>
      <c r="AB4237" s="4">
        <f>'Enhanced Basket_AUTOLOAD'!T4237</f>
        <v>0</v>
      </c>
      <c r="AC4237" s="4">
        <f>'Enhanced Basket_AUTOLOAD'!M4237</f>
        <v>0</v>
      </c>
      <c r="AD4237" s="4">
        <f>'Enhanced Basket_AUTOLOAD'!L4237</f>
        <v>0</v>
      </c>
      <c r="AE4237" s="4">
        <f>'Enhanced Basket_AUTOLOAD'!Z4237</f>
        <v>0</v>
      </c>
      <c r="AF4237" s="4">
        <f>'Enhanced Basket_AUTOLOAD'!AB4237</f>
        <v>0</v>
      </c>
      <c r="AG4237" s="4" t="e">
        <f>VLOOKUP(AJ4237,'Ticker Mapping'!$I$3:$M$6706,5,0)</f>
        <v>#N/A</v>
      </c>
      <c r="AH4237" s="4" t="e">
        <f>_xll.BDP(AK4237&amp;" SEDOL","TICKER_AND_EXCH_CODE")</f>
        <v>#NAME?</v>
      </c>
      <c r="AI4237" s="4" t="e">
        <f t="shared" si="807"/>
        <v>#N/A</v>
      </c>
      <c r="AJ4237" s="4">
        <f>'Enhanced Basket_AUTOLOAD'!P4237</f>
        <v>0</v>
      </c>
      <c r="AK4237" s="4">
        <f>'Enhanced Basket_AUTOLOAD'!Q4237</f>
        <v>0</v>
      </c>
      <c r="AL4237" s="4">
        <f>'Enhanced Basket_AUTOLOAD'!Y4237</f>
        <v>0</v>
      </c>
      <c r="AM4237" s="4" t="e">
        <f t="shared" si="808"/>
        <v>#N/A</v>
      </c>
      <c r="AN4237" s="4" t="str">
        <f t="shared" si="809"/>
        <v>NO</v>
      </c>
      <c r="AO4237" s="4" t="str">
        <f t="shared" si="810"/>
        <v>Cash-in-Lieu</v>
      </c>
    </row>
    <row r="4238" ht="15" customHeight="1" s="4" customFormat="1">
      <c r="A4238" s="4">
        <f>'Enhanced Basket_AUTOLOAD'!H4238</f>
        <v>0</v>
      </c>
      <c r="B4238" s="4" t="str">
        <f t="shared" si="799"/>
        <v>SELL</v>
      </c>
      <c r="C4238" s="4" t="s">
        <v>29</v>
      </c>
      <c r="D4238" s="4" t="str">
        <f t="shared" si="800"/>
        <v>MT</v>
      </c>
      <c r="E4238" s="4" t="str">
        <f t="shared" si="801"/>
      </c>
      <c r="F4238" s="4" t="str">
        <f t="shared" si="802"/>
        <v>CIL LOAD</v>
      </c>
      <c r="G4238" s="4">
        <f t="shared" si="803"/>
        <v>0</v>
      </c>
      <c r="H4238" s="4" t="e">
        <f t="shared" si="804"/>
        <v>#N/A</v>
      </c>
      <c r="I4238" s="4" t="e">
        <f>_xll.BDP(AG4238&amp;" equity","crncy_adj_px_last","eqy_fund_crncy=usd")</f>
        <v>#NAME?</v>
      </c>
      <c r="J4238" s="4" t="str">
        <f t="shared" si="805"/>
      </c>
      <c r="AA4238" s="4">
        <f t="shared" si="806"/>
        <v>0</v>
      </c>
      <c r="AB4238" s="4">
        <f>'Enhanced Basket_AUTOLOAD'!T4238</f>
        <v>0</v>
      </c>
      <c r="AC4238" s="4">
        <f>'Enhanced Basket_AUTOLOAD'!M4238</f>
        <v>0</v>
      </c>
      <c r="AD4238" s="4">
        <f>'Enhanced Basket_AUTOLOAD'!L4238</f>
        <v>0</v>
      </c>
      <c r="AE4238" s="4">
        <f>'Enhanced Basket_AUTOLOAD'!Z4238</f>
        <v>0</v>
      </c>
      <c r="AF4238" s="4">
        <f>'Enhanced Basket_AUTOLOAD'!AB4238</f>
        <v>0</v>
      </c>
      <c r="AG4238" s="4" t="e">
        <f>VLOOKUP(AJ4238,'Ticker Mapping'!$I$3:$M$6706,5,0)</f>
        <v>#N/A</v>
      </c>
      <c r="AH4238" s="4" t="e">
        <f>_xll.BDP(AK4238&amp;" SEDOL","TICKER_AND_EXCH_CODE")</f>
        <v>#NAME?</v>
      </c>
      <c r="AI4238" s="4" t="e">
        <f t="shared" si="807"/>
        <v>#N/A</v>
      </c>
      <c r="AJ4238" s="4">
        <f>'Enhanced Basket_AUTOLOAD'!P4238</f>
        <v>0</v>
      </c>
      <c r="AK4238" s="4">
        <f>'Enhanced Basket_AUTOLOAD'!Q4238</f>
        <v>0</v>
      </c>
      <c r="AL4238" s="4">
        <f>'Enhanced Basket_AUTOLOAD'!Y4238</f>
        <v>0</v>
      </c>
      <c r="AM4238" s="4" t="e">
        <f t="shared" si="808"/>
        <v>#N/A</v>
      </c>
      <c r="AN4238" s="4" t="str">
        <f t="shared" si="809"/>
        <v>NO</v>
      </c>
      <c r="AO4238" s="4" t="str">
        <f t="shared" si="810"/>
        <v>Cash-in-Lieu</v>
      </c>
    </row>
    <row r="4239" ht="15" customHeight="1" s="4" customFormat="1">
      <c r="A4239" s="4">
        <f>'Enhanced Basket_AUTOLOAD'!H4239</f>
        <v>0</v>
      </c>
      <c r="B4239" s="4" t="str">
        <f t="shared" si="799"/>
        <v>SELL</v>
      </c>
      <c r="C4239" s="4" t="s">
        <v>29</v>
      </c>
      <c r="D4239" s="4" t="str">
        <f t="shared" si="800"/>
        <v>MT</v>
      </c>
      <c r="E4239" s="4" t="str">
        <f t="shared" si="801"/>
      </c>
      <c r="F4239" s="4" t="str">
        <f t="shared" si="802"/>
        <v>CIL LOAD</v>
      </c>
      <c r="G4239" s="4">
        <f t="shared" si="803"/>
        <v>0</v>
      </c>
      <c r="H4239" s="4" t="e">
        <f t="shared" si="804"/>
        <v>#N/A</v>
      </c>
      <c r="I4239" s="4" t="e">
        <f>_xll.BDP(AG4239&amp;" equity","crncy_adj_px_last","eqy_fund_crncy=usd")</f>
        <v>#NAME?</v>
      </c>
      <c r="J4239" s="4" t="str">
        <f t="shared" si="805"/>
      </c>
      <c r="AA4239" s="4">
        <f t="shared" si="806"/>
        <v>0</v>
      </c>
      <c r="AB4239" s="4">
        <f>'Enhanced Basket_AUTOLOAD'!T4239</f>
        <v>0</v>
      </c>
      <c r="AC4239" s="4">
        <f>'Enhanced Basket_AUTOLOAD'!M4239</f>
        <v>0</v>
      </c>
      <c r="AD4239" s="4">
        <f>'Enhanced Basket_AUTOLOAD'!L4239</f>
        <v>0</v>
      </c>
      <c r="AE4239" s="4">
        <f>'Enhanced Basket_AUTOLOAD'!Z4239</f>
        <v>0</v>
      </c>
      <c r="AF4239" s="4">
        <f>'Enhanced Basket_AUTOLOAD'!AB4239</f>
        <v>0</v>
      </c>
      <c r="AG4239" s="4" t="e">
        <f>VLOOKUP(AJ4239,'Ticker Mapping'!$I$3:$M$6706,5,0)</f>
        <v>#N/A</v>
      </c>
      <c r="AH4239" s="4" t="e">
        <f>_xll.BDP(AK4239&amp;" SEDOL","TICKER_AND_EXCH_CODE")</f>
        <v>#NAME?</v>
      </c>
      <c r="AI4239" s="4" t="e">
        <f t="shared" si="807"/>
        <v>#N/A</v>
      </c>
      <c r="AJ4239" s="4">
        <f>'Enhanced Basket_AUTOLOAD'!P4239</f>
        <v>0</v>
      </c>
      <c r="AK4239" s="4">
        <f>'Enhanced Basket_AUTOLOAD'!Q4239</f>
        <v>0</v>
      </c>
      <c r="AL4239" s="4">
        <f>'Enhanced Basket_AUTOLOAD'!Y4239</f>
        <v>0</v>
      </c>
      <c r="AM4239" s="4" t="e">
        <f t="shared" si="808"/>
        <v>#N/A</v>
      </c>
      <c r="AN4239" s="4" t="str">
        <f t="shared" si="809"/>
        <v>NO</v>
      </c>
      <c r="AO4239" s="4" t="str">
        <f t="shared" si="810"/>
        <v>Cash-in-Lieu</v>
      </c>
    </row>
    <row r="4240" ht="15" customHeight="1" s="4" customFormat="1">
      <c r="A4240" s="4">
        <f>'Enhanced Basket_AUTOLOAD'!H4240</f>
        <v>0</v>
      </c>
      <c r="B4240" s="4" t="str">
        <f t="shared" si="799"/>
        <v>SELL</v>
      </c>
      <c r="C4240" s="4" t="s">
        <v>29</v>
      </c>
      <c r="D4240" s="4" t="str">
        <f t="shared" si="800"/>
        <v>MT</v>
      </c>
      <c r="E4240" s="4" t="str">
        <f t="shared" si="801"/>
      </c>
      <c r="F4240" s="4" t="str">
        <f t="shared" si="802"/>
        <v>CIL LOAD</v>
      </c>
      <c r="G4240" s="4">
        <f t="shared" si="803"/>
        <v>0</v>
      </c>
      <c r="H4240" s="4" t="e">
        <f t="shared" si="804"/>
        <v>#N/A</v>
      </c>
      <c r="I4240" s="4" t="e">
        <f>_xll.BDP(AG4240&amp;" equity","crncy_adj_px_last","eqy_fund_crncy=usd")</f>
        <v>#NAME?</v>
      </c>
      <c r="J4240" s="4" t="str">
        <f t="shared" si="805"/>
      </c>
      <c r="AA4240" s="4">
        <f t="shared" si="806"/>
        <v>0</v>
      </c>
      <c r="AB4240" s="4">
        <f>'Enhanced Basket_AUTOLOAD'!T4240</f>
        <v>0</v>
      </c>
      <c r="AC4240" s="4">
        <f>'Enhanced Basket_AUTOLOAD'!M4240</f>
        <v>0</v>
      </c>
      <c r="AD4240" s="4">
        <f>'Enhanced Basket_AUTOLOAD'!L4240</f>
        <v>0</v>
      </c>
      <c r="AE4240" s="4">
        <f>'Enhanced Basket_AUTOLOAD'!Z4240</f>
        <v>0</v>
      </c>
      <c r="AF4240" s="4">
        <f>'Enhanced Basket_AUTOLOAD'!AB4240</f>
        <v>0</v>
      </c>
      <c r="AG4240" s="4" t="e">
        <f>VLOOKUP(AJ4240,'Ticker Mapping'!$I$3:$M$6706,5,0)</f>
        <v>#N/A</v>
      </c>
      <c r="AH4240" s="4" t="e">
        <f>_xll.BDP(AK4240&amp;" SEDOL","TICKER_AND_EXCH_CODE")</f>
        <v>#NAME?</v>
      </c>
      <c r="AI4240" s="4" t="e">
        <f t="shared" si="807"/>
        <v>#N/A</v>
      </c>
      <c r="AJ4240" s="4">
        <f>'Enhanced Basket_AUTOLOAD'!P4240</f>
        <v>0</v>
      </c>
      <c r="AK4240" s="4">
        <f>'Enhanced Basket_AUTOLOAD'!Q4240</f>
        <v>0</v>
      </c>
      <c r="AL4240" s="4">
        <f>'Enhanced Basket_AUTOLOAD'!Y4240</f>
        <v>0</v>
      </c>
      <c r="AM4240" s="4" t="e">
        <f t="shared" si="808"/>
        <v>#N/A</v>
      </c>
      <c r="AN4240" s="4" t="str">
        <f t="shared" si="809"/>
        <v>NO</v>
      </c>
      <c r="AO4240" s="4" t="str">
        <f t="shared" si="810"/>
        <v>Cash-in-Lieu</v>
      </c>
    </row>
    <row r="4241" ht="15" customHeight="1" s="4" customFormat="1">
      <c r="A4241" s="4">
        <f>'Enhanced Basket_AUTOLOAD'!H4241</f>
        <v>0</v>
      </c>
      <c r="B4241" s="4" t="str">
        <f t="shared" si="799"/>
        <v>SELL</v>
      </c>
      <c r="C4241" s="4" t="s">
        <v>29</v>
      </c>
      <c r="D4241" s="4" t="str">
        <f t="shared" si="800"/>
        <v>MT</v>
      </c>
      <c r="E4241" s="4" t="str">
        <f t="shared" si="801"/>
      </c>
      <c r="F4241" s="4" t="str">
        <f t="shared" si="802"/>
        <v>CIL LOAD</v>
      </c>
      <c r="G4241" s="4">
        <f t="shared" si="803"/>
        <v>0</v>
      </c>
      <c r="H4241" s="4" t="e">
        <f t="shared" si="804"/>
        <v>#N/A</v>
      </c>
      <c r="I4241" s="4" t="e">
        <f>_xll.BDP(AG4241&amp;" equity","crncy_adj_px_last","eqy_fund_crncy=usd")</f>
        <v>#NAME?</v>
      </c>
      <c r="J4241" s="4" t="str">
        <f t="shared" si="805"/>
      </c>
      <c r="AA4241" s="4">
        <f t="shared" si="806"/>
        <v>0</v>
      </c>
      <c r="AB4241" s="4">
        <f>'Enhanced Basket_AUTOLOAD'!T4241</f>
        <v>0</v>
      </c>
      <c r="AC4241" s="4">
        <f>'Enhanced Basket_AUTOLOAD'!M4241</f>
        <v>0</v>
      </c>
      <c r="AD4241" s="4">
        <f>'Enhanced Basket_AUTOLOAD'!L4241</f>
        <v>0</v>
      </c>
      <c r="AE4241" s="4">
        <f>'Enhanced Basket_AUTOLOAD'!Z4241</f>
        <v>0</v>
      </c>
      <c r="AF4241" s="4">
        <f>'Enhanced Basket_AUTOLOAD'!AB4241</f>
        <v>0</v>
      </c>
      <c r="AG4241" s="4" t="e">
        <f>VLOOKUP(AJ4241,'Ticker Mapping'!$I$3:$M$6706,5,0)</f>
        <v>#N/A</v>
      </c>
      <c r="AH4241" s="4" t="e">
        <f>_xll.BDP(AK4241&amp;" SEDOL","TICKER_AND_EXCH_CODE")</f>
        <v>#NAME?</v>
      </c>
      <c r="AI4241" s="4" t="e">
        <f t="shared" si="807"/>
        <v>#N/A</v>
      </c>
      <c r="AJ4241" s="4">
        <f>'Enhanced Basket_AUTOLOAD'!P4241</f>
        <v>0</v>
      </c>
      <c r="AK4241" s="4">
        <f>'Enhanced Basket_AUTOLOAD'!Q4241</f>
        <v>0</v>
      </c>
      <c r="AL4241" s="4">
        <f>'Enhanced Basket_AUTOLOAD'!Y4241</f>
        <v>0</v>
      </c>
      <c r="AM4241" s="4" t="e">
        <f t="shared" si="808"/>
        <v>#N/A</v>
      </c>
      <c r="AN4241" s="4" t="str">
        <f t="shared" si="809"/>
        <v>NO</v>
      </c>
      <c r="AO4241" s="4" t="str">
        <f t="shared" si="810"/>
        <v>Cash-in-Lieu</v>
      </c>
    </row>
    <row r="4242" ht="15" customHeight="1" s="4" customFormat="1">
      <c r="A4242" s="4">
        <f>'Enhanced Basket_AUTOLOAD'!H4242</f>
        <v>0</v>
      </c>
      <c r="B4242" s="4" t="str">
        <f t="shared" si="799"/>
        <v>SELL</v>
      </c>
      <c r="C4242" s="4" t="s">
        <v>29</v>
      </c>
      <c r="D4242" s="4" t="str">
        <f t="shared" si="800"/>
        <v>MT</v>
      </c>
      <c r="E4242" s="4" t="str">
        <f t="shared" si="801"/>
      </c>
      <c r="F4242" s="4" t="str">
        <f t="shared" si="802"/>
        <v>CIL LOAD</v>
      </c>
      <c r="G4242" s="4">
        <f t="shared" si="803"/>
        <v>0</v>
      </c>
      <c r="H4242" s="4" t="e">
        <f t="shared" si="804"/>
        <v>#N/A</v>
      </c>
      <c r="I4242" s="4" t="e">
        <f>_xll.BDP(AG4242&amp;" equity","crncy_adj_px_last","eqy_fund_crncy=usd")</f>
        <v>#NAME?</v>
      </c>
      <c r="J4242" s="4" t="str">
        <f t="shared" si="805"/>
      </c>
      <c r="AA4242" s="4">
        <f t="shared" si="806"/>
        <v>0</v>
      </c>
      <c r="AB4242" s="4">
        <f>'Enhanced Basket_AUTOLOAD'!T4242</f>
        <v>0</v>
      </c>
      <c r="AC4242" s="4">
        <f>'Enhanced Basket_AUTOLOAD'!M4242</f>
        <v>0</v>
      </c>
      <c r="AD4242" s="4">
        <f>'Enhanced Basket_AUTOLOAD'!L4242</f>
        <v>0</v>
      </c>
      <c r="AE4242" s="4">
        <f>'Enhanced Basket_AUTOLOAD'!Z4242</f>
        <v>0</v>
      </c>
      <c r="AF4242" s="4">
        <f>'Enhanced Basket_AUTOLOAD'!AB4242</f>
        <v>0</v>
      </c>
      <c r="AG4242" s="4" t="e">
        <f>VLOOKUP(AJ4242,'Ticker Mapping'!$I$3:$M$6706,5,0)</f>
        <v>#N/A</v>
      </c>
      <c r="AH4242" s="4" t="e">
        <f>_xll.BDP(AK4242&amp;" SEDOL","TICKER_AND_EXCH_CODE")</f>
        <v>#NAME?</v>
      </c>
      <c r="AI4242" s="4" t="e">
        <f t="shared" si="807"/>
        <v>#N/A</v>
      </c>
      <c r="AJ4242" s="4">
        <f>'Enhanced Basket_AUTOLOAD'!P4242</f>
        <v>0</v>
      </c>
      <c r="AK4242" s="4">
        <f>'Enhanced Basket_AUTOLOAD'!Q4242</f>
        <v>0</v>
      </c>
      <c r="AL4242" s="4">
        <f>'Enhanced Basket_AUTOLOAD'!Y4242</f>
        <v>0</v>
      </c>
      <c r="AM4242" s="4" t="e">
        <f t="shared" si="808"/>
        <v>#N/A</v>
      </c>
      <c r="AN4242" s="4" t="str">
        <f t="shared" si="809"/>
        <v>NO</v>
      </c>
      <c r="AO4242" s="4" t="str">
        <f t="shared" si="810"/>
        <v>Cash-in-Lieu</v>
      </c>
    </row>
    <row r="4243" ht="15" customHeight="1" s="4" customFormat="1">
      <c r="A4243" s="4">
        <f>'Enhanced Basket_AUTOLOAD'!H4243</f>
        <v>0</v>
      </c>
      <c r="B4243" s="4" t="str">
        <f t="shared" si="799"/>
        <v>SELL</v>
      </c>
      <c r="C4243" s="4" t="s">
        <v>29</v>
      </c>
      <c r="D4243" s="4" t="str">
        <f t="shared" si="800"/>
        <v>MT</v>
      </c>
      <c r="E4243" s="4" t="str">
        <f t="shared" si="801"/>
      </c>
      <c r="F4243" s="4" t="str">
        <f t="shared" si="802"/>
        <v>CIL LOAD</v>
      </c>
      <c r="G4243" s="4">
        <f t="shared" si="803"/>
        <v>0</v>
      </c>
      <c r="H4243" s="4" t="e">
        <f t="shared" si="804"/>
        <v>#N/A</v>
      </c>
      <c r="I4243" s="4" t="e">
        <f>_xll.BDP(AG4243&amp;" equity","crncy_adj_px_last","eqy_fund_crncy=usd")</f>
        <v>#NAME?</v>
      </c>
      <c r="J4243" s="4" t="str">
        <f t="shared" si="805"/>
      </c>
      <c r="AA4243" s="4">
        <f t="shared" si="806"/>
        <v>0</v>
      </c>
      <c r="AB4243" s="4">
        <f>'Enhanced Basket_AUTOLOAD'!T4243</f>
        <v>0</v>
      </c>
      <c r="AC4243" s="4">
        <f>'Enhanced Basket_AUTOLOAD'!M4243</f>
        <v>0</v>
      </c>
      <c r="AD4243" s="4">
        <f>'Enhanced Basket_AUTOLOAD'!L4243</f>
        <v>0</v>
      </c>
      <c r="AE4243" s="4">
        <f>'Enhanced Basket_AUTOLOAD'!Z4243</f>
        <v>0</v>
      </c>
      <c r="AF4243" s="4">
        <f>'Enhanced Basket_AUTOLOAD'!AB4243</f>
        <v>0</v>
      </c>
      <c r="AG4243" s="4" t="e">
        <f>VLOOKUP(AJ4243,'Ticker Mapping'!$I$3:$M$6706,5,0)</f>
        <v>#N/A</v>
      </c>
      <c r="AH4243" s="4" t="e">
        <f>_xll.BDP(AK4243&amp;" SEDOL","TICKER_AND_EXCH_CODE")</f>
        <v>#NAME?</v>
      </c>
      <c r="AI4243" s="4" t="e">
        <f t="shared" si="807"/>
        <v>#N/A</v>
      </c>
      <c r="AJ4243" s="4">
        <f>'Enhanced Basket_AUTOLOAD'!P4243</f>
        <v>0</v>
      </c>
      <c r="AK4243" s="4">
        <f>'Enhanced Basket_AUTOLOAD'!Q4243</f>
        <v>0</v>
      </c>
      <c r="AL4243" s="4">
        <f>'Enhanced Basket_AUTOLOAD'!Y4243</f>
        <v>0</v>
      </c>
      <c r="AM4243" s="4" t="e">
        <f t="shared" si="808"/>
        <v>#N/A</v>
      </c>
      <c r="AN4243" s="4" t="str">
        <f t="shared" si="809"/>
        <v>NO</v>
      </c>
      <c r="AO4243" s="4" t="str">
        <f t="shared" si="810"/>
        <v>Cash-in-Lieu</v>
      </c>
    </row>
    <row r="4244" ht="15" customHeight="1" s="4" customFormat="1">
      <c r="A4244" s="4">
        <f>'Enhanced Basket_AUTOLOAD'!H4244</f>
        <v>0</v>
      </c>
      <c r="B4244" s="4" t="str">
        <f t="shared" si="799"/>
        <v>SELL</v>
      </c>
      <c r="C4244" s="4" t="s">
        <v>29</v>
      </c>
      <c r="D4244" s="4" t="str">
        <f t="shared" si="800"/>
        <v>MT</v>
      </c>
      <c r="E4244" s="4" t="str">
        <f t="shared" si="801"/>
      </c>
      <c r="F4244" s="4" t="str">
        <f t="shared" si="802"/>
        <v>CIL LOAD</v>
      </c>
      <c r="G4244" s="4">
        <f t="shared" si="803"/>
        <v>0</v>
      </c>
      <c r="H4244" s="4" t="e">
        <f t="shared" si="804"/>
        <v>#N/A</v>
      </c>
      <c r="I4244" s="4" t="e">
        <f>_xll.BDP(AG4244&amp;" equity","crncy_adj_px_last","eqy_fund_crncy=usd")</f>
        <v>#NAME?</v>
      </c>
      <c r="J4244" s="4" t="str">
        <f t="shared" si="805"/>
      </c>
      <c r="AA4244" s="4">
        <f t="shared" si="806"/>
        <v>0</v>
      </c>
      <c r="AB4244" s="4">
        <f>'Enhanced Basket_AUTOLOAD'!T4244</f>
        <v>0</v>
      </c>
      <c r="AC4244" s="4">
        <f>'Enhanced Basket_AUTOLOAD'!M4244</f>
        <v>0</v>
      </c>
      <c r="AD4244" s="4">
        <f>'Enhanced Basket_AUTOLOAD'!L4244</f>
        <v>0</v>
      </c>
      <c r="AE4244" s="4">
        <f>'Enhanced Basket_AUTOLOAD'!Z4244</f>
        <v>0</v>
      </c>
      <c r="AF4244" s="4">
        <f>'Enhanced Basket_AUTOLOAD'!AB4244</f>
        <v>0</v>
      </c>
      <c r="AG4244" s="4" t="e">
        <f>VLOOKUP(AJ4244,'Ticker Mapping'!$I$3:$M$6706,5,0)</f>
        <v>#N/A</v>
      </c>
      <c r="AH4244" s="4" t="e">
        <f>_xll.BDP(AK4244&amp;" SEDOL","TICKER_AND_EXCH_CODE")</f>
        <v>#NAME?</v>
      </c>
      <c r="AI4244" s="4" t="e">
        <f t="shared" si="807"/>
        <v>#N/A</v>
      </c>
      <c r="AJ4244" s="4">
        <f>'Enhanced Basket_AUTOLOAD'!P4244</f>
        <v>0</v>
      </c>
      <c r="AK4244" s="4">
        <f>'Enhanced Basket_AUTOLOAD'!Q4244</f>
        <v>0</v>
      </c>
      <c r="AL4244" s="4">
        <f>'Enhanced Basket_AUTOLOAD'!Y4244</f>
        <v>0</v>
      </c>
      <c r="AM4244" s="4" t="e">
        <f t="shared" si="808"/>
        <v>#N/A</v>
      </c>
      <c r="AN4244" s="4" t="str">
        <f t="shared" si="809"/>
        <v>NO</v>
      </c>
      <c r="AO4244" s="4" t="str">
        <f t="shared" si="810"/>
        <v>Cash-in-Lieu</v>
      </c>
    </row>
    <row r="4245" ht="15" customHeight="1" s="4" customFormat="1">
      <c r="A4245" s="4">
        <f>'Enhanced Basket_AUTOLOAD'!H4245</f>
        <v>0</v>
      </c>
      <c r="B4245" s="4" t="str">
        <f t="shared" si="799"/>
        <v>SELL</v>
      </c>
      <c r="C4245" s="4" t="s">
        <v>29</v>
      </c>
      <c r="D4245" s="4" t="str">
        <f t="shared" si="800"/>
        <v>MT</v>
      </c>
      <c r="E4245" s="4" t="str">
        <f t="shared" si="801"/>
      </c>
      <c r="F4245" s="4" t="str">
        <f t="shared" si="802"/>
        <v>CIL LOAD</v>
      </c>
      <c r="G4245" s="4">
        <f t="shared" si="803"/>
        <v>0</v>
      </c>
      <c r="H4245" s="4" t="e">
        <f t="shared" si="804"/>
        <v>#N/A</v>
      </c>
      <c r="I4245" s="4" t="e">
        <f>_xll.BDP(AG4245&amp;" equity","crncy_adj_px_last","eqy_fund_crncy=usd")</f>
        <v>#NAME?</v>
      </c>
      <c r="J4245" s="4" t="str">
        <f t="shared" si="805"/>
      </c>
      <c r="AA4245" s="4">
        <f t="shared" si="806"/>
        <v>0</v>
      </c>
      <c r="AB4245" s="4">
        <f>'Enhanced Basket_AUTOLOAD'!T4245</f>
        <v>0</v>
      </c>
      <c r="AC4245" s="4">
        <f>'Enhanced Basket_AUTOLOAD'!M4245</f>
        <v>0</v>
      </c>
      <c r="AD4245" s="4">
        <f>'Enhanced Basket_AUTOLOAD'!L4245</f>
        <v>0</v>
      </c>
      <c r="AE4245" s="4">
        <f>'Enhanced Basket_AUTOLOAD'!Z4245</f>
        <v>0</v>
      </c>
      <c r="AF4245" s="4">
        <f>'Enhanced Basket_AUTOLOAD'!AB4245</f>
        <v>0</v>
      </c>
      <c r="AG4245" s="4" t="e">
        <f>VLOOKUP(AJ4245,'Ticker Mapping'!$I$3:$M$6706,5,0)</f>
        <v>#N/A</v>
      </c>
      <c r="AH4245" s="4" t="e">
        <f>_xll.BDP(AK4245&amp;" SEDOL","TICKER_AND_EXCH_CODE")</f>
        <v>#NAME?</v>
      </c>
      <c r="AI4245" s="4" t="e">
        <f t="shared" si="807"/>
        <v>#N/A</v>
      </c>
      <c r="AJ4245" s="4">
        <f>'Enhanced Basket_AUTOLOAD'!P4245</f>
        <v>0</v>
      </c>
      <c r="AK4245" s="4">
        <f>'Enhanced Basket_AUTOLOAD'!Q4245</f>
        <v>0</v>
      </c>
      <c r="AL4245" s="4">
        <f>'Enhanced Basket_AUTOLOAD'!Y4245</f>
        <v>0</v>
      </c>
      <c r="AM4245" s="4" t="e">
        <f t="shared" si="808"/>
        <v>#N/A</v>
      </c>
      <c r="AN4245" s="4" t="str">
        <f t="shared" si="809"/>
        <v>NO</v>
      </c>
      <c r="AO4245" s="4" t="str">
        <f t="shared" si="810"/>
        <v>Cash-in-Lieu</v>
      </c>
    </row>
    <row r="4246" ht="15" customHeight="1" s="4" customFormat="1">
      <c r="A4246" s="4">
        <f>'Enhanced Basket_AUTOLOAD'!H4246</f>
        <v>0</v>
      </c>
      <c r="B4246" s="4" t="str">
        <f t="shared" si="799"/>
        <v>SELL</v>
      </c>
      <c r="C4246" s="4" t="s">
        <v>29</v>
      </c>
      <c r="D4246" s="4" t="str">
        <f t="shared" si="800"/>
        <v>MT</v>
      </c>
      <c r="E4246" s="4" t="str">
        <f t="shared" si="801"/>
      </c>
      <c r="F4246" s="4" t="str">
        <f t="shared" si="802"/>
        <v>CIL LOAD</v>
      </c>
      <c r="G4246" s="4">
        <f t="shared" si="803"/>
        <v>0</v>
      </c>
      <c r="H4246" s="4" t="e">
        <f t="shared" si="804"/>
        <v>#N/A</v>
      </c>
      <c r="I4246" s="4" t="e">
        <f>_xll.BDP(AG4246&amp;" equity","crncy_adj_px_last","eqy_fund_crncy=usd")</f>
        <v>#NAME?</v>
      </c>
      <c r="J4246" s="4" t="str">
        <f t="shared" si="805"/>
      </c>
      <c r="AA4246" s="4">
        <f t="shared" si="806"/>
        <v>0</v>
      </c>
      <c r="AB4246" s="4">
        <f>'Enhanced Basket_AUTOLOAD'!T4246</f>
        <v>0</v>
      </c>
      <c r="AC4246" s="4">
        <f>'Enhanced Basket_AUTOLOAD'!M4246</f>
        <v>0</v>
      </c>
      <c r="AD4246" s="4">
        <f>'Enhanced Basket_AUTOLOAD'!L4246</f>
        <v>0</v>
      </c>
      <c r="AE4246" s="4">
        <f>'Enhanced Basket_AUTOLOAD'!Z4246</f>
        <v>0</v>
      </c>
      <c r="AF4246" s="4">
        <f>'Enhanced Basket_AUTOLOAD'!AB4246</f>
        <v>0</v>
      </c>
      <c r="AG4246" s="4" t="e">
        <f>VLOOKUP(AJ4246,'Ticker Mapping'!$I$3:$M$6706,5,0)</f>
        <v>#N/A</v>
      </c>
      <c r="AH4246" s="4" t="e">
        <f>_xll.BDP(AK4246&amp;" SEDOL","TICKER_AND_EXCH_CODE")</f>
        <v>#NAME?</v>
      </c>
      <c r="AI4246" s="4" t="e">
        <f t="shared" si="807"/>
        <v>#N/A</v>
      </c>
      <c r="AJ4246" s="4">
        <f>'Enhanced Basket_AUTOLOAD'!P4246</f>
        <v>0</v>
      </c>
      <c r="AK4246" s="4">
        <f>'Enhanced Basket_AUTOLOAD'!Q4246</f>
        <v>0</v>
      </c>
      <c r="AL4246" s="4">
        <f>'Enhanced Basket_AUTOLOAD'!Y4246</f>
        <v>0</v>
      </c>
      <c r="AM4246" s="4" t="e">
        <f t="shared" si="808"/>
        <v>#N/A</v>
      </c>
      <c r="AN4246" s="4" t="str">
        <f t="shared" si="809"/>
        <v>NO</v>
      </c>
      <c r="AO4246" s="4" t="str">
        <f t="shared" si="810"/>
        <v>Cash-in-Lieu</v>
      </c>
    </row>
    <row r="4247" ht="15" customHeight="1" s="4" customFormat="1">
      <c r="A4247" s="4">
        <f>'Enhanced Basket_AUTOLOAD'!H4247</f>
        <v>0</v>
      </c>
      <c r="B4247" s="4" t="str">
        <f t="shared" si="799"/>
        <v>SELL</v>
      </c>
      <c r="C4247" s="4" t="s">
        <v>29</v>
      </c>
      <c r="D4247" s="4" t="str">
        <f t="shared" si="800"/>
        <v>MT</v>
      </c>
      <c r="E4247" s="4" t="str">
        <f t="shared" si="801"/>
      </c>
      <c r="F4247" s="4" t="str">
        <f t="shared" si="802"/>
        <v>CIL LOAD</v>
      </c>
      <c r="G4247" s="4">
        <f t="shared" si="803"/>
        <v>0</v>
      </c>
      <c r="H4247" s="4" t="e">
        <f t="shared" si="804"/>
        <v>#N/A</v>
      </c>
      <c r="I4247" s="4" t="e">
        <f>_xll.BDP(AG4247&amp;" equity","crncy_adj_px_last","eqy_fund_crncy=usd")</f>
        <v>#NAME?</v>
      </c>
      <c r="J4247" s="4" t="str">
        <f t="shared" si="805"/>
      </c>
      <c r="AA4247" s="4">
        <f t="shared" si="806"/>
        <v>0</v>
      </c>
      <c r="AB4247" s="4">
        <f>'Enhanced Basket_AUTOLOAD'!T4247</f>
        <v>0</v>
      </c>
      <c r="AC4247" s="4">
        <f>'Enhanced Basket_AUTOLOAD'!M4247</f>
        <v>0</v>
      </c>
      <c r="AD4247" s="4">
        <f>'Enhanced Basket_AUTOLOAD'!L4247</f>
        <v>0</v>
      </c>
      <c r="AE4247" s="4">
        <f>'Enhanced Basket_AUTOLOAD'!Z4247</f>
        <v>0</v>
      </c>
      <c r="AF4247" s="4">
        <f>'Enhanced Basket_AUTOLOAD'!AB4247</f>
        <v>0</v>
      </c>
      <c r="AG4247" s="4" t="e">
        <f>VLOOKUP(AJ4247,'Ticker Mapping'!$I$3:$M$6706,5,0)</f>
        <v>#N/A</v>
      </c>
      <c r="AH4247" s="4" t="e">
        <f>_xll.BDP(AK4247&amp;" SEDOL","TICKER_AND_EXCH_CODE")</f>
        <v>#NAME?</v>
      </c>
      <c r="AI4247" s="4" t="e">
        <f t="shared" si="807"/>
        <v>#N/A</v>
      </c>
      <c r="AJ4247" s="4">
        <f>'Enhanced Basket_AUTOLOAD'!P4247</f>
        <v>0</v>
      </c>
      <c r="AK4247" s="4">
        <f>'Enhanced Basket_AUTOLOAD'!Q4247</f>
        <v>0</v>
      </c>
      <c r="AL4247" s="4">
        <f>'Enhanced Basket_AUTOLOAD'!Y4247</f>
        <v>0</v>
      </c>
      <c r="AM4247" s="4" t="e">
        <f t="shared" si="808"/>
        <v>#N/A</v>
      </c>
      <c r="AN4247" s="4" t="str">
        <f t="shared" si="809"/>
        <v>NO</v>
      </c>
      <c r="AO4247" s="4" t="str">
        <f t="shared" si="810"/>
        <v>Cash-in-Lieu</v>
      </c>
    </row>
    <row r="4248" ht="15" customHeight="1" s="4" customFormat="1">
      <c r="A4248" s="4">
        <f>'Enhanced Basket_AUTOLOAD'!H4248</f>
        <v>0</v>
      </c>
      <c r="B4248" s="4" t="str">
        <f t="shared" si="799"/>
        <v>SELL</v>
      </c>
      <c r="C4248" s="4" t="s">
        <v>29</v>
      </c>
      <c r="D4248" s="4" t="str">
        <f t="shared" si="800"/>
        <v>MT</v>
      </c>
      <c r="E4248" s="4" t="str">
        <f t="shared" si="801"/>
      </c>
      <c r="F4248" s="4" t="str">
        <f t="shared" si="802"/>
        <v>CIL LOAD</v>
      </c>
      <c r="G4248" s="4">
        <f t="shared" si="803"/>
        <v>0</v>
      </c>
      <c r="H4248" s="4" t="e">
        <f t="shared" si="804"/>
        <v>#N/A</v>
      </c>
      <c r="I4248" s="4" t="e">
        <f>_xll.BDP(AG4248&amp;" equity","crncy_adj_px_last","eqy_fund_crncy=usd")</f>
        <v>#NAME?</v>
      </c>
      <c r="J4248" s="4" t="str">
        <f t="shared" si="805"/>
      </c>
      <c r="AA4248" s="4">
        <f t="shared" si="806"/>
        <v>0</v>
      </c>
      <c r="AB4248" s="4">
        <f>'Enhanced Basket_AUTOLOAD'!T4248</f>
        <v>0</v>
      </c>
      <c r="AC4248" s="4">
        <f>'Enhanced Basket_AUTOLOAD'!M4248</f>
        <v>0</v>
      </c>
      <c r="AD4248" s="4">
        <f>'Enhanced Basket_AUTOLOAD'!L4248</f>
        <v>0</v>
      </c>
      <c r="AE4248" s="4">
        <f>'Enhanced Basket_AUTOLOAD'!Z4248</f>
        <v>0</v>
      </c>
      <c r="AF4248" s="4">
        <f>'Enhanced Basket_AUTOLOAD'!AB4248</f>
        <v>0</v>
      </c>
      <c r="AG4248" s="4" t="e">
        <f>VLOOKUP(AJ4248,'Ticker Mapping'!$I$3:$M$6706,5,0)</f>
        <v>#N/A</v>
      </c>
      <c r="AH4248" s="4" t="e">
        <f>_xll.BDP(AK4248&amp;" SEDOL","TICKER_AND_EXCH_CODE")</f>
        <v>#NAME?</v>
      </c>
      <c r="AI4248" s="4" t="e">
        <f t="shared" si="807"/>
        <v>#N/A</v>
      </c>
      <c r="AJ4248" s="4">
        <f>'Enhanced Basket_AUTOLOAD'!P4248</f>
        <v>0</v>
      </c>
      <c r="AK4248" s="4">
        <f>'Enhanced Basket_AUTOLOAD'!Q4248</f>
        <v>0</v>
      </c>
      <c r="AL4248" s="4">
        <f>'Enhanced Basket_AUTOLOAD'!Y4248</f>
        <v>0</v>
      </c>
      <c r="AM4248" s="4" t="e">
        <f t="shared" si="808"/>
        <v>#N/A</v>
      </c>
      <c r="AN4248" s="4" t="str">
        <f t="shared" si="809"/>
        <v>NO</v>
      </c>
      <c r="AO4248" s="4" t="str">
        <f t="shared" si="810"/>
        <v>Cash-in-Lieu</v>
      </c>
    </row>
    <row r="4249" ht="15" customHeight="1" s="4" customFormat="1">
      <c r="A4249" s="4">
        <f>'Enhanced Basket_AUTOLOAD'!H4249</f>
        <v>0</v>
      </c>
      <c r="B4249" s="4" t="str">
        <f t="shared" si="799"/>
        <v>SELL</v>
      </c>
      <c r="C4249" s="4" t="s">
        <v>29</v>
      </c>
      <c r="D4249" s="4" t="str">
        <f t="shared" si="800"/>
        <v>MT</v>
      </c>
      <c r="E4249" s="4" t="str">
        <f t="shared" si="801"/>
      </c>
      <c r="F4249" s="4" t="str">
        <f t="shared" si="802"/>
        <v>CIL LOAD</v>
      </c>
      <c r="G4249" s="4">
        <f t="shared" si="803"/>
        <v>0</v>
      </c>
      <c r="H4249" s="4" t="e">
        <f t="shared" si="804"/>
        <v>#N/A</v>
      </c>
      <c r="I4249" s="4" t="e">
        <f>_xll.BDP(AG4249&amp;" equity","crncy_adj_px_last","eqy_fund_crncy=usd")</f>
        <v>#NAME?</v>
      </c>
      <c r="J4249" s="4" t="str">
        <f t="shared" si="805"/>
      </c>
      <c r="AA4249" s="4">
        <f t="shared" si="806"/>
        <v>0</v>
      </c>
      <c r="AB4249" s="4">
        <f>'Enhanced Basket_AUTOLOAD'!T4249</f>
        <v>0</v>
      </c>
      <c r="AC4249" s="4">
        <f>'Enhanced Basket_AUTOLOAD'!M4249</f>
        <v>0</v>
      </c>
      <c r="AD4249" s="4">
        <f>'Enhanced Basket_AUTOLOAD'!L4249</f>
        <v>0</v>
      </c>
      <c r="AE4249" s="4">
        <f>'Enhanced Basket_AUTOLOAD'!Z4249</f>
        <v>0</v>
      </c>
      <c r="AF4249" s="4">
        <f>'Enhanced Basket_AUTOLOAD'!AB4249</f>
        <v>0</v>
      </c>
      <c r="AG4249" s="4" t="e">
        <f>VLOOKUP(AJ4249,'Ticker Mapping'!$I$3:$M$6706,5,0)</f>
        <v>#N/A</v>
      </c>
      <c r="AH4249" s="4" t="e">
        <f>_xll.BDP(AK4249&amp;" SEDOL","TICKER_AND_EXCH_CODE")</f>
        <v>#NAME?</v>
      </c>
      <c r="AI4249" s="4" t="e">
        <f t="shared" si="807"/>
        <v>#N/A</v>
      </c>
      <c r="AJ4249" s="4">
        <f>'Enhanced Basket_AUTOLOAD'!P4249</f>
        <v>0</v>
      </c>
      <c r="AK4249" s="4">
        <f>'Enhanced Basket_AUTOLOAD'!Q4249</f>
        <v>0</v>
      </c>
      <c r="AL4249" s="4">
        <f>'Enhanced Basket_AUTOLOAD'!Y4249</f>
        <v>0</v>
      </c>
      <c r="AM4249" s="4" t="e">
        <f t="shared" si="808"/>
        <v>#N/A</v>
      </c>
      <c r="AN4249" s="4" t="str">
        <f t="shared" si="809"/>
        <v>NO</v>
      </c>
      <c r="AO4249" s="4" t="str">
        <f t="shared" si="810"/>
        <v>Cash-in-Lieu</v>
      </c>
    </row>
    <row r="4250" ht="15" customHeight="1" s="4" customFormat="1">
      <c r="A4250" s="4">
        <f>'Enhanced Basket_AUTOLOAD'!H4250</f>
        <v>0</v>
      </c>
      <c r="B4250" s="4" t="str">
        <f t="shared" si="799"/>
        <v>SELL</v>
      </c>
      <c r="C4250" s="4" t="s">
        <v>29</v>
      </c>
      <c r="D4250" s="4" t="str">
        <f t="shared" si="800"/>
        <v>MT</v>
      </c>
      <c r="E4250" s="4" t="str">
        <f t="shared" si="801"/>
      </c>
      <c r="F4250" s="4" t="str">
        <f t="shared" si="802"/>
        <v>CIL LOAD</v>
      </c>
      <c r="G4250" s="4">
        <f t="shared" si="803"/>
        <v>0</v>
      </c>
      <c r="H4250" s="4" t="e">
        <f t="shared" si="804"/>
        <v>#N/A</v>
      </c>
      <c r="I4250" s="4" t="e">
        <f>_xll.BDP(AG4250&amp;" equity","crncy_adj_px_last","eqy_fund_crncy=usd")</f>
        <v>#NAME?</v>
      </c>
      <c r="J4250" s="4" t="str">
        <f t="shared" si="805"/>
      </c>
      <c r="AA4250" s="4">
        <f t="shared" si="806"/>
        <v>0</v>
      </c>
      <c r="AB4250" s="4">
        <f>'Enhanced Basket_AUTOLOAD'!T4250</f>
        <v>0</v>
      </c>
      <c r="AC4250" s="4">
        <f>'Enhanced Basket_AUTOLOAD'!M4250</f>
        <v>0</v>
      </c>
      <c r="AD4250" s="4">
        <f>'Enhanced Basket_AUTOLOAD'!L4250</f>
        <v>0</v>
      </c>
      <c r="AE4250" s="4">
        <f>'Enhanced Basket_AUTOLOAD'!Z4250</f>
        <v>0</v>
      </c>
      <c r="AF4250" s="4">
        <f>'Enhanced Basket_AUTOLOAD'!AB4250</f>
        <v>0</v>
      </c>
      <c r="AG4250" s="4" t="e">
        <f>VLOOKUP(AJ4250,'Ticker Mapping'!$I$3:$M$6706,5,0)</f>
        <v>#N/A</v>
      </c>
      <c r="AH4250" s="4" t="e">
        <f>_xll.BDP(AK4250&amp;" SEDOL","TICKER_AND_EXCH_CODE")</f>
        <v>#NAME?</v>
      </c>
      <c r="AI4250" s="4" t="e">
        <f t="shared" si="807"/>
        <v>#N/A</v>
      </c>
      <c r="AJ4250" s="4">
        <f>'Enhanced Basket_AUTOLOAD'!P4250</f>
        <v>0</v>
      </c>
      <c r="AK4250" s="4">
        <f>'Enhanced Basket_AUTOLOAD'!Q4250</f>
        <v>0</v>
      </c>
      <c r="AL4250" s="4">
        <f>'Enhanced Basket_AUTOLOAD'!Y4250</f>
        <v>0</v>
      </c>
      <c r="AM4250" s="4" t="e">
        <f t="shared" si="808"/>
        <v>#N/A</v>
      </c>
      <c r="AN4250" s="4" t="str">
        <f t="shared" si="809"/>
        <v>NO</v>
      </c>
      <c r="AO4250" s="4" t="str">
        <f t="shared" si="810"/>
        <v>Cash-in-Lieu</v>
      </c>
    </row>
    <row r="4251" ht="15" customHeight="1" s="4" customFormat="1">
      <c r="A4251" s="4">
        <f>'Enhanced Basket_AUTOLOAD'!H4251</f>
        <v>0</v>
      </c>
      <c r="B4251" s="4" t="str">
        <f t="shared" si="799"/>
        <v>SELL</v>
      </c>
      <c r="C4251" s="4" t="s">
        <v>29</v>
      </c>
      <c r="D4251" s="4" t="str">
        <f t="shared" si="800"/>
        <v>MT</v>
      </c>
      <c r="E4251" s="4" t="str">
        <f t="shared" si="801"/>
      </c>
      <c r="F4251" s="4" t="str">
        <f t="shared" si="802"/>
        <v>CIL LOAD</v>
      </c>
      <c r="G4251" s="4">
        <f t="shared" si="803"/>
        <v>0</v>
      </c>
      <c r="H4251" s="4" t="e">
        <f t="shared" si="804"/>
        <v>#N/A</v>
      </c>
      <c r="I4251" s="4" t="e">
        <f>_xll.BDP(AG4251&amp;" equity","crncy_adj_px_last","eqy_fund_crncy=usd")</f>
        <v>#NAME?</v>
      </c>
      <c r="J4251" s="4" t="str">
        <f t="shared" si="805"/>
      </c>
      <c r="AA4251" s="4">
        <f t="shared" si="806"/>
        <v>0</v>
      </c>
      <c r="AB4251" s="4">
        <f>'Enhanced Basket_AUTOLOAD'!T4251</f>
        <v>0</v>
      </c>
      <c r="AC4251" s="4">
        <f>'Enhanced Basket_AUTOLOAD'!M4251</f>
        <v>0</v>
      </c>
      <c r="AD4251" s="4">
        <f>'Enhanced Basket_AUTOLOAD'!L4251</f>
        <v>0</v>
      </c>
      <c r="AE4251" s="4">
        <f>'Enhanced Basket_AUTOLOAD'!Z4251</f>
        <v>0</v>
      </c>
      <c r="AF4251" s="4">
        <f>'Enhanced Basket_AUTOLOAD'!AB4251</f>
        <v>0</v>
      </c>
      <c r="AG4251" s="4" t="e">
        <f>VLOOKUP(AJ4251,'Ticker Mapping'!$I$3:$M$6706,5,0)</f>
        <v>#N/A</v>
      </c>
      <c r="AH4251" s="4" t="e">
        <f>_xll.BDP(AK4251&amp;" SEDOL","TICKER_AND_EXCH_CODE")</f>
        <v>#NAME?</v>
      </c>
      <c r="AI4251" s="4" t="e">
        <f t="shared" si="807"/>
        <v>#N/A</v>
      </c>
      <c r="AJ4251" s="4">
        <f>'Enhanced Basket_AUTOLOAD'!P4251</f>
        <v>0</v>
      </c>
      <c r="AK4251" s="4">
        <f>'Enhanced Basket_AUTOLOAD'!Q4251</f>
        <v>0</v>
      </c>
      <c r="AL4251" s="4">
        <f>'Enhanced Basket_AUTOLOAD'!Y4251</f>
        <v>0</v>
      </c>
      <c r="AM4251" s="4" t="e">
        <f t="shared" si="808"/>
        <v>#N/A</v>
      </c>
      <c r="AN4251" s="4" t="str">
        <f t="shared" si="809"/>
        <v>NO</v>
      </c>
      <c r="AO4251" s="4" t="str">
        <f t="shared" si="810"/>
        <v>Cash-in-Lieu</v>
      </c>
    </row>
    <row r="4252" ht="15" customHeight="1" s="4" customFormat="1">
      <c r="A4252" s="4">
        <f>'Enhanced Basket_AUTOLOAD'!H4252</f>
        <v>0</v>
      </c>
      <c r="B4252" s="4" t="str">
        <f t="shared" si="799"/>
        <v>SELL</v>
      </c>
      <c r="C4252" s="4" t="s">
        <v>29</v>
      </c>
      <c r="D4252" s="4" t="str">
        <f t="shared" si="800"/>
        <v>MT</v>
      </c>
      <c r="E4252" s="4" t="str">
        <f t="shared" si="801"/>
      </c>
      <c r="F4252" s="4" t="str">
        <f t="shared" si="802"/>
        <v>CIL LOAD</v>
      </c>
      <c r="G4252" s="4">
        <f t="shared" si="803"/>
        <v>0</v>
      </c>
      <c r="H4252" s="4" t="e">
        <f t="shared" si="804"/>
        <v>#N/A</v>
      </c>
      <c r="I4252" s="4" t="e">
        <f>_xll.BDP(AG4252&amp;" equity","crncy_adj_px_last","eqy_fund_crncy=usd")</f>
        <v>#NAME?</v>
      </c>
      <c r="J4252" s="4" t="str">
        <f t="shared" si="805"/>
      </c>
      <c r="AA4252" s="4">
        <f t="shared" si="806"/>
        <v>0</v>
      </c>
      <c r="AB4252" s="4">
        <f>'Enhanced Basket_AUTOLOAD'!T4252</f>
        <v>0</v>
      </c>
      <c r="AC4252" s="4">
        <f>'Enhanced Basket_AUTOLOAD'!M4252</f>
        <v>0</v>
      </c>
      <c r="AD4252" s="4">
        <f>'Enhanced Basket_AUTOLOAD'!L4252</f>
        <v>0</v>
      </c>
      <c r="AE4252" s="4">
        <f>'Enhanced Basket_AUTOLOAD'!Z4252</f>
        <v>0</v>
      </c>
      <c r="AF4252" s="4">
        <f>'Enhanced Basket_AUTOLOAD'!AB4252</f>
        <v>0</v>
      </c>
      <c r="AG4252" s="4" t="e">
        <f>VLOOKUP(AJ4252,'Ticker Mapping'!$I$3:$M$6706,5,0)</f>
        <v>#N/A</v>
      </c>
      <c r="AH4252" s="4" t="e">
        <f>_xll.BDP(AK4252&amp;" SEDOL","TICKER_AND_EXCH_CODE")</f>
        <v>#NAME?</v>
      </c>
      <c r="AI4252" s="4" t="e">
        <f t="shared" si="807"/>
        <v>#N/A</v>
      </c>
      <c r="AJ4252" s="4">
        <f>'Enhanced Basket_AUTOLOAD'!P4252</f>
        <v>0</v>
      </c>
      <c r="AK4252" s="4">
        <f>'Enhanced Basket_AUTOLOAD'!Q4252</f>
        <v>0</v>
      </c>
      <c r="AL4252" s="4">
        <f>'Enhanced Basket_AUTOLOAD'!Y4252</f>
        <v>0</v>
      </c>
      <c r="AM4252" s="4" t="e">
        <f t="shared" si="808"/>
        <v>#N/A</v>
      </c>
      <c r="AN4252" s="4" t="str">
        <f t="shared" si="809"/>
        <v>NO</v>
      </c>
      <c r="AO4252" s="4" t="str">
        <f t="shared" si="810"/>
        <v>Cash-in-Lieu</v>
      </c>
    </row>
    <row r="4253" ht="15" customHeight="1" s="4" customFormat="1">
      <c r="A4253" s="4">
        <f>'Enhanced Basket_AUTOLOAD'!H4253</f>
        <v>0</v>
      </c>
      <c r="B4253" s="4" t="str">
        <f t="shared" si="799"/>
        <v>SELL</v>
      </c>
      <c r="C4253" s="4" t="s">
        <v>29</v>
      </c>
      <c r="D4253" s="4" t="str">
        <f t="shared" si="800"/>
        <v>MT</v>
      </c>
      <c r="E4253" s="4" t="str">
        <f t="shared" si="801"/>
      </c>
      <c r="F4253" s="4" t="str">
        <f t="shared" si="802"/>
        <v>CIL LOAD</v>
      </c>
      <c r="G4253" s="4">
        <f t="shared" si="803"/>
        <v>0</v>
      </c>
      <c r="H4253" s="4" t="e">
        <f t="shared" si="804"/>
        <v>#N/A</v>
      </c>
      <c r="I4253" s="4" t="e">
        <f>_xll.BDP(AG4253&amp;" equity","crncy_adj_px_last","eqy_fund_crncy=usd")</f>
        <v>#NAME?</v>
      </c>
      <c r="J4253" s="4" t="str">
        <f t="shared" si="805"/>
      </c>
      <c r="AA4253" s="4">
        <f t="shared" si="806"/>
        <v>0</v>
      </c>
      <c r="AB4253" s="4">
        <f>'Enhanced Basket_AUTOLOAD'!T4253</f>
        <v>0</v>
      </c>
      <c r="AC4253" s="4">
        <f>'Enhanced Basket_AUTOLOAD'!M4253</f>
        <v>0</v>
      </c>
      <c r="AD4253" s="4">
        <f>'Enhanced Basket_AUTOLOAD'!L4253</f>
        <v>0</v>
      </c>
      <c r="AE4253" s="4">
        <f>'Enhanced Basket_AUTOLOAD'!Z4253</f>
        <v>0</v>
      </c>
      <c r="AF4253" s="4">
        <f>'Enhanced Basket_AUTOLOAD'!AB4253</f>
        <v>0</v>
      </c>
      <c r="AG4253" s="4" t="e">
        <f>VLOOKUP(AJ4253,'Ticker Mapping'!$I$3:$M$6706,5,0)</f>
        <v>#N/A</v>
      </c>
      <c r="AH4253" s="4" t="e">
        <f>_xll.BDP(AK4253&amp;" SEDOL","TICKER_AND_EXCH_CODE")</f>
        <v>#NAME?</v>
      </c>
      <c r="AI4253" s="4" t="e">
        <f t="shared" si="807"/>
        <v>#N/A</v>
      </c>
      <c r="AJ4253" s="4">
        <f>'Enhanced Basket_AUTOLOAD'!P4253</f>
        <v>0</v>
      </c>
      <c r="AK4253" s="4">
        <f>'Enhanced Basket_AUTOLOAD'!Q4253</f>
        <v>0</v>
      </c>
      <c r="AL4253" s="4">
        <f>'Enhanced Basket_AUTOLOAD'!Y4253</f>
        <v>0</v>
      </c>
      <c r="AM4253" s="4" t="e">
        <f t="shared" si="808"/>
        <v>#N/A</v>
      </c>
      <c r="AN4253" s="4" t="str">
        <f t="shared" si="809"/>
        <v>NO</v>
      </c>
      <c r="AO4253" s="4" t="str">
        <f t="shared" si="810"/>
        <v>Cash-in-Lieu</v>
      </c>
    </row>
    <row r="4254" ht="15" customHeight="1" s="4" customFormat="1">
      <c r="A4254" s="4">
        <f>'Enhanced Basket_AUTOLOAD'!H4254</f>
        <v>0</v>
      </c>
      <c r="B4254" s="4" t="str">
        <f t="shared" si="799"/>
        <v>SELL</v>
      </c>
      <c r="C4254" s="4" t="s">
        <v>29</v>
      </c>
      <c r="D4254" s="4" t="str">
        <f t="shared" si="800"/>
        <v>MT</v>
      </c>
      <c r="E4254" s="4" t="str">
        <f t="shared" si="801"/>
      </c>
      <c r="F4254" s="4" t="str">
        <f t="shared" si="802"/>
        <v>CIL LOAD</v>
      </c>
      <c r="G4254" s="4">
        <f t="shared" si="803"/>
        <v>0</v>
      </c>
      <c r="H4254" s="4" t="e">
        <f t="shared" si="804"/>
        <v>#N/A</v>
      </c>
      <c r="I4254" s="4" t="e">
        <f>_xll.BDP(AG4254&amp;" equity","crncy_adj_px_last","eqy_fund_crncy=usd")</f>
        <v>#NAME?</v>
      </c>
      <c r="J4254" s="4" t="str">
        <f t="shared" si="805"/>
      </c>
      <c r="AA4254" s="4">
        <f t="shared" si="806"/>
        <v>0</v>
      </c>
      <c r="AB4254" s="4">
        <f>'Enhanced Basket_AUTOLOAD'!T4254</f>
        <v>0</v>
      </c>
      <c r="AC4254" s="4">
        <f>'Enhanced Basket_AUTOLOAD'!M4254</f>
        <v>0</v>
      </c>
      <c r="AD4254" s="4">
        <f>'Enhanced Basket_AUTOLOAD'!L4254</f>
        <v>0</v>
      </c>
      <c r="AE4254" s="4">
        <f>'Enhanced Basket_AUTOLOAD'!Z4254</f>
        <v>0</v>
      </c>
      <c r="AF4254" s="4">
        <f>'Enhanced Basket_AUTOLOAD'!AB4254</f>
        <v>0</v>
      </c>
      <c r="AG4254" s="4" t="e">
        <f>VLOOKUP(AJ4254,'Ticker Mapping'!$I$3:$M$6706,5,0)</f>
        <v>#N/A</v>
      </c>
      <c r="AH4254" s="4" t="e">
        <f>_xll.BDP(AK4254&amp;" SEDOL","TICKER_AND_EXCH_CODE")</f>
        <v>#NAME?</v>
      </c>
      <c r="AI4254" s="4" t="e">
        <f t="shared" si="807"/>
        <v>#N/A</v>
      </c>
      <c r="AJ4254" s="4">
        <f>'Enhanced Basket_AUTOLOAD'!P4254</f>
        <v>0</v>
      </c>
      <c r="AK4254" s="4">
        <f>'Enhanced Basket_AUTOLOAD'!Q4254</f>
        <v>0</v>
      </c>
      <c r="AL4254" s="4">
        <f>'Enhanced Basket_AUTOLOAD'!Y4254</f>
        <v>0</v>
      </c>
      <c r="AM4254" s="4" t="e">
        <f t="shared" si="808"/>
        <v>#N/A</v>
      </c>
      <c r="AN4254" s="4" t="str">
        <f t="shared" si="809"/>
        <v>NO</v>
      </c>
      <c r="AO4254" s="4" t="str">
        <f t="shared" si="810"/>
        <v>Cash-in-Lieu</v>
      </c>
    </row>
    <row r="4255" ht="15" customHeight="1" s="4" customFormat="1">
      <c r="A4255" s="4">
        <f>'Enhanced Basket_AUTOLOAD'!H4255</f>
        <v>0</v>
      </c>
      <c r="B4255" s="4" t="str">
        <f t="shared" si="799"/>
        <v>SELL</v>
      </c>
      <c r="C4255" s="4" t="s">
        <v>29</v>
      </c>
      <c r="D4255" s="4" t="str">
        <f t="shared" si="800"/>
        <v>MT</v>
      </c>
      <c r="E4255" s="4" t="str">
        <f t="shared" si="801"/>
      </c>
      <c r="F4255" s="4" t="str">
        <f t="shared" si="802"/>
        <v>CIL LOAD</v>
      </c>
      <c r="G4255" s="4">
        <f t="shared" si="803"/>
        <v>0</v>
      </c>
      <c r="H4255" s="4" t="e">
        <f t="shared" si="804"/>
        <v>#N/A</v>
      </c>
      <c r="I4255" s="4" t="e">
        <f>_xll.BDP(AG4255&amp;" equity","crncy_adj_px_last","eqy_fund_crncy=usd")</f>
        <v>#NAME?</v>
      </c>
      <c r="J4255" s="4" t="str">
        <f t="shared" si="805"/>
      </c>
      <c r="AA4255" s="4">
        <f t="shared" si="806"/>
        <v>0</v>
      </c>
      <c r="AB4255" s="4">
        <f>'Enhanced Basket_AUTOLOAD'!T4255</f>
        <v>0</v>
      </c>
      <c r="AC4255" s="4">
        <f>'Enhanced Basket_AUTOLOAD'!M4255</f>
        <v>0</v>
      </c>
      <c r="AD4255" s="4">
        <f>'Enhanced Basket_AUTOLOAD'!L4255</f>
        <v>0</v>
      </c>
      <c r="AE4255" s="4">
        <f>'Enhanced Basket_AUTOLOAD'!Z4255</f>
        <v>0</v>
      </c>
      <c r="AF4255" s="4">
        <f>'Enhanced Basket_AUTOLOAD'!AB4255</f>
        <v>0</v>
      </c>
      <c r="AG4255" s="4" t="e">
        <f>VLOOKUP(AJ4255,'Ticker Mapping'!$I$3:$M$6706,5,0)</f>
        <v>#N/A</v>
      </c>
      <c r="AH4255" s="4" t="e">
        <f>_xll.BDP(AK4255&amp;" SEDOL","TICKER_AND_EXCH_CODE")</f>
        <v>#NAME?</v>
      </c>
      <c r="AI4255" s="4" t="e">
        <f t="shared" si="807"/>
        <v>#N/A</v>
      </c>
      <c r="AJ4255" s="4">
        <f>'Enhanced Basket_AUTOLOAD'!P4255</f>
        <v>0</v>
      </c>
      <c r="AK4255" s="4">
        <f>'Enhanced Basket_AUTOLOAD'!Q4255</f>
        <v>0</v>
      </c>
      <c r="AL4255" s="4">
        <f>'Enhanced Basket_AUTOLOAD'!Y4255</f>
        <v>0</v>
      </c>
      <c r="AM4255" s="4" t="e">
        <f t="shared" si="808"/>
        <v>#N/A</v>
      </c>
      <c r="AN4255" s="4" t="str">
        <f t="shared" si="809"/>
        <v>NO</v>
      </c>
      <c r="AO4255" s="4" t="str">
        <f t="shared" si="810"/>
        <v>Cash-in-Lieu</v>
      </c>
    </row>
    <row r="4256" ht="15" customHeight="1" s="4" customFormat="1">
      <c r="A4256" s="4">
        <f>'Enhanced Basket_AUTOLOAD'!H4256</f>
        <v>0</v>
      </c>
      <c r="B4256" s="4" t="str">
        <f t="shared" si="799"/>
        <v>SELL</v>
      </c>
      <c r="C4256" s="4" t="s">
        <v>29</v>
      </c>
      <c r="D4256" s="4" t="str">
        <f t="shared" si="800"/>
        <v>MT</v>
      </c>
      <c r="E4256" s="4" t="str">
        <f t="shared" si="801"/>
      </c>
      <c r="F4256" s="4" t="str">
        <f t="shared" si="802"/>
        <v>CIL LOAD</v>
      </c>
      <c r="G4256" s="4">
        <f t="shared" si="803"/>
        <v>0</v>
      </c>
      <c r="H4256" s="4" t="e">
        <f t="shared" si="804"/>
        <v>#N/A</v>
      </c>
      <c r="I4256" s="4" t="e">
        <f>_xll.BDP(AG4256&amp;" equity","crncy_adj_px_last","eqy_fund_crncy=usd")</f>
        <v>#NAME?</v>
      </c>
      <c r="J4256" s="4" t="str">
        <f t="shared" si="805"/>
      </c>
      <c r="AA4256" s="4">
        <f t="shared" si="806"/>
        <v>0</v>
      </c>
      <c r="AB4256" s="4">
        <f>'Enhanced Basket_AUTOLOAD'!T4256</f>
        <v>0</v>
      </c>
      <c r="AC4256" s="4">
        <f>'Enhanced Basket_AUTOLOAD'!M4256</f>
        <v>0</v>
      </c>
      <c r="AD4256" s="4">
        <f>'Enhanced Basket_AUTOLOAD'!L4256</f>
        <v>0</v>
      </c>
      <c r="AE4256" s="4">
        <f>'Enhanced Basket_AUTOLOAD'!Z4256</f>
        <v>0</v>
      </c>
      <c r="AF4256" s="4">
        <f>'Enhanced Basket_AUTOLOAD'!AB4256</f>
        <v>0</v>
      </c>
      <c r="AG4256" s="4" t="e">
        <f>VLOOKUP(AJ4256,'Ticker Mapping'!$I$3:$M$6706,5,0)</f>
        <v>#N/A</v>
      </c>
      <c r="AH4256" s="4" t="e">
        <f>_xll.BDP(AK4256&amp;" SEDOL","TICKER_AND_EXCH_CODE")</f>
        <v>#NAME?</v>
      </c>
      <c r="AI4256" s="4" t="e">
        <f t="shared" si="807"/>
        <v>#N/A</v>
      </c>
      <c r="AJ4256" s="4">
        <f>'Enhanced Basket_AUTOLOAD'!P4256</f>
        <v>0</v>
      </c>
      <c r="AK4256" s="4">
        <f>'Enhanced Basket_AUTOLOAD'!Q4256</f>
        <v>0</v>
      </c>
      <c r="AL4256" s="4">
        <f>'Enhanced Basket_AUTOLOAD'!Y4256</f>
        <v>0</v>
      </c>
      <c r="AM4256" s="4" t="e">
        <f t="shared" si="808"/>
        <v>#N/A</v>
      </c>
      <c r="AN4256" s="4" t="str">
        <f t="shared" si="809"/>
        <v>NO</v>
      </c>
      <c r="AO4256" s="4" t="str">
        <f t="shared" si="810"/>
        <v>Cash-in-Lieu</v>
      </c>
    </row>
    <row r="4257" ht="15" customHeight="1" s="4" customFormat="1">
      <c r="A4257" s="4">
        <f>'Enhanced Basket_AUTOLOAD'!H4257</f>
        <v>0</v>
      </c>
      <c r="B4257" s="4" t="str">
        <f t="shared" si="799"/>
        <v>SELL</v>
      </c>
      <c r="C4257" s="4" t="s">
        <v>29</v>
      </c>
      <c r="D4257" s="4" t="str">
        <f t="shared" si="800"/>
        <v>MT</v>
      </c>
      <c r="E4257" s="4" t="str">
        <f t="shared" si="801"/>
      </c>
      <c r="F4257" s="4" t="str">
        <f t="shared" si="802"/>
        <v>CIL LOAD</v>
      </c>
      <c r="G4257" s="4">
        <f t="shared" si="803"/>
        <v>0</v>
      </c>
      <c r="H4257" s="4" t="e">
        <f t="shared" si="804"/>
        <v>#N/A</v>
      </c>
      <c r="I4257" s="4" t="e">
        <f>_xll.BDP(AG4257&amp;" equity","crncy_adj_px_last","eqy_fund_crncy=usd")</f>
        <v>#NAME?</v>
      </c>
      <c r="J4257" s="4" t="str">
        <f t="shared" si="805"/>
      </c>
      <c r="AA4257" s="4">
        <f t="shared" si="806"/>
        <v>0</v>
      </c>
      <c r="AB4257" s="4">
        <f>'Enhanced Basket_AUTOLOAD'!T4257</f>
        <v>0</v>
      </c>
      <c r="AC4257" s="4">
        <f>'Enhanced Basket_AUTOLOAD'!M4257</f>
        <v>0</v>
      </c>
      <c r="AD4257" s="4">
        <f>'Enhanced Basket_AUTOLOAD'!L4257</f>
        <v>0</v>
      </c>
      <c r="AE4257" s="4">
        <f>'Enhanced Basket_AUTOLOAD'!Z4257</f>
        <v>0</v>
      </c>
      <c r="AF4257" s="4">
        <f>'Enhanced Basket_AUTOLOAD'!AB4257</f>
        <v>0</v>
      </c>
      <c r="AG4257" s="4" t="e">
        <f>VLOOKUP(AJ4257,'Ticker Mapping'!$I$3:$M$6706,5,0)</f>
        <v>#N/A</v>
      </c>
      <c r="AH4257" s="4" t="e">
        <f>_xll.BDP(AK4257&amp;" SEDOL","TICKER_AND_EXCH_CODE")</f>
        <v>#NAME?</v>
      </c>
      <c r="AI4257" s="4" t="e">
        <f t="shared" si="807"/>
        <v>#N/A</v>
      </c>
      <c r="AJ4257" s="4">
        <f>'Enhanced Basket_AUTOLOAD'!P4257</f>
        <v>0</v>
      </c>
      <c r="AK4257" s="4">
        <f>'Enhanced Basket_AUTOLOAD'!Q4257</f>
        <v>0</v>
      </c>
      <c r="AL4257" s="4">
        <f>'Enhanced Basket_AUTOLOAD'!Y4257</f>
        <v>0</v>
      </c>
      <c r="AM4257" s="4" t="e">
        <f t="shared" si="808"/>
        <v>#N/A</v>
      </c>
      <c r="AN4257" s="4" t="str">
        <f t="shared" si="809"/>
        <v>NO</v>
      </c>
      <c r="AO4257" s="4" t="str">
        <f t="shared" si="810"/>
        <v>Cash-in-Lieu</v>
      </c>
    </row>
    <row r="4258" ht="15" customHeight="1" s="4" customFormat="1">
      <c r="A4258" s="4">
        <f>'Enhanced Basket_AUTOLOAD'!H4258</f>
        <v>0</v>
      </c>
      <c r="B4258" s="4" t="str">
        <f t="shared" si="799"/>
        <v>SELL</v>
      </c>
      <c r="C4258" s="4" t="s">
        <v>29</v>
      </c>
      <c r="D4258" s="4" t="str">
        <f t="shared" si="800"/>
        <v>MT</v>
      </c>
      <c r="E4258" s="4" t="str">
        <f t="shared" si="801"/>
      </c>
      <c r="F4258" s="4" t="str">
        <f t="shared" si="802"/>
        <v>CIL LOAD</v>
      </c>
      <c r="G4258" s="4">
        <f t="shared" si="803"/>
        <v>0</v>
      </c>
      <c r="H4258" s="4" t="e">
        <f t="shared" si="804"/>
        <v>#N/A</v>
      </c>
      <c r="I4258" s="4" t="e">
        <f>_xll.BDP(AG4258&amp;" equity","crncy_adj_px_last","eqy_fund_crncy=usd")</f>
        <v>#NAME?</v>
      </c>
      <c r="J4258" s="4" t="str">
        <f t="shared" si="805"/>
      </c>
      <c r="AA4258" s="4">
        <f t="shared" si="806"/>
        <v>0</v>
      </c>
      <c r="AB4258" s="4">
        <f>'Enhanced Basket_AUTOLOAD'!T4258</f>
        <v>0</v>
      </c>
      <c r="AC4258" s="4">
        <f>'Enhanced Basket_AUTOLOAD'!M4258</f>
        <v>0</v>
      </c>
      <c r="AD4258" s="4">
        <f>'Enhanced Basket_AUTOLOAD'!L4258</f>
        <v>0</v>
      </c>
      <c r="AE4258" s="4">
        <f>'Enhanced Basket_AUTOLOAD'!Z4258</f>
        <v>0</v>
      </c>
      <c r="AF4258" s="4">
        <f>'Enhanced Basket_AUTOLOAD'!AB4258</f>
        <v>0</v>
      </c>
      <c r="AG4258" s="4" t="e">
        <f>VLOOKUP(AJ4258,'Ticker Mapping'!$I$3:$M$6706,5,0)</f>
        <v>#N/A</v>
      </c>
      <c r="AH4258" s="4" t="e">
        <f>_xll.BDP(AK4258&amp;" SEDOL","TICKER_AND_EXCH_CODE")</f>
        <v>#NAME?</v>
      </c>
      <c r="AI4258" s="4" t="e">
        <f t="shared" si="807"/>
        <v>#N/A</v>
      </c>
      <c r="AJ4258" s="4">
        <f>'Enhanced Basket_AUTOLOAD'!P4258</f>
        <v>0</v>
      </c>
      <c r="AK4258" s="4">
        <f>'Enhanced Basket_AUTOLOAD'!Q4258</f>
        <v>0</v>
      </c>
      <c r="AL4258" s="4">
        <f>'Enhanced Basket_AUTOLOAD'!Y4258</f>
        <v>0</v>
      </c>
      <c r="AM4258" s="4" t="e">
        <f t="shared" si="808"/>
        <v>#N/A</v>
      </c>
      <c r="AN4258" s="4" t="str">
        <f t="shared" si="809"/>
        <v>NO</v>
      </c>
      <c r="AO4258" s="4" t="str">
        <f t="shared" si="810"/>
        <v>Cash-in-Lieu</v>
      </c>
    </row>
    <row r="4259" ht="15" customHeight="1" s="4" customFormat="1">
      <c r="A4259" s="4">
        <f>'Enhanced Basket_AUTOLOAD'!H4259</f>
        <v>0</v>
      </c>
      <c r="B4259" s="4" t="str">
        <f t="shared" si="799"/>
        <v>SELL</v>
      </c>
      <c r="C4259" s="4" t="s">
        <v>29</v>
      </c>
      <c r="D4259" s="4" t="str">
        <f t="shared" si="800"/>
        <v>MT</v>
      </c>
      <c r="E4259" s="4" t="str">
        <f t="shared" si="801"/>
      </c>
      <c r="F4259" s="4" t="str">
        <f t="shared" si="802"/>
        <v>CIL LOAD</v>
      </c>
      <c r="G4259" s="4">
        <f t="shared" si="803"/>
        <v>0</v>
      </c>
      <c r="H4259" s="4" t="e">
        <f t="shared" si="804"/>
        <v>#N/A</v>
      </c>
      <c r="I4259" s="4" t="e">
        <f>_xll.BDP(AG4259&amp;" equity","crncy_adj_px_last","eqy_fund_crncy=usd")</f>
        <v>#NAME?</v>
      </c>
      <c r="J4259" s="4" t="str">
        <f t="shared" si="805"/>
      </c>
      <c r="AA4259" s="4">
        <f t="shared" si="806"/>
        <v>0</v>
      </c>
      <c r="AB4259" s="4">
        <f>'Enhanced Basket_AUTOLOAD'!T4259</f>
        <v>0</v>
      </c>
      <c r="AC4259" s="4">
        <f>'Enhanced Basket_AUTOLOAD'!M4259</f>
        <v>0</v>
      </c>
      <c r="AD4259" s="4">
        <f>'Enhanced Basket_AUTOLOAD'!L4259</f>
        <v>0</v>
      </c>
      <c r="AE4259" s="4">
        <f>'Enhanced Basket_AUTOLOAD'!Z4259</f>
        <v>0</v>
      </c>
      <c r="AF4259" s="4">
        <f>'Enhanced Basket_AUTOLOAD'!AB4259</f>
        <v>0</v>
      </c>
      <c r="AG4259" s="4" t="e">
        <f>VLOOKUP(AJ4259,'Ticker Mapping'!$I$3:$M$6706,5,0)</f>
        <v>#N/A</v>
      </c>
      <c r="AH4259" s="4" t="e">
        <f>_xll.BDP(AK4259&amp;" SEDOL","TICKER_AND_EXCH_CODE")</f>
        <v>#NAME?</v>
      </c>
      <c r="AI4259" s="4" t="e">
        <f t="shared" si="807"/>
        <v>#N/A</v>
      </c>
      <c r="AJ4259" s="4">
        <f>'Enhanced Basket_AUTOLOAD'!P4259</f>
        <v>0</v>
      </c>
      <c r="AK4259" s="4">
        <f>'Enhanced Basket_AUTOLOAD'!Q4259</f>
        <v>0</v>
      </c>
      <c r="AL4259" s="4">
        <f>'Enhanced Basket_AUTOLOAD'!Y4259</f>
        <v>0</v>
      </c>
      <c r="AM4259" s="4" t="e">
        <f t="shared" si="808"/>
        <v>#N/A</v>
      </c>
      <c r="AN4259" s="4" t="str">
        <f t="shared" si="809"/>
        <v>NO</v>
      </c>
      <c r="AO4259" s="4" t="str">
        <f t="shared" si="810"/>
        <v>Cash-in-Lieu</v>
      </c>
    </row>
    <row r="4260" ht="15" customHeight="1" s="4" customFormat="1">
      <c r="A4260" s="4">
        <f>'Enhanced Basket_AUTOLOAD'!H4260</f>
        <v>0</v>
      </c>
      <c r="B4260" s="4" t="str">
        <f t="shared" si="799"/>
        <v>SELL</v>
      </c>
      <c r="C4260" s="4" t="s">
        <v>29</v>
      </c>
      <c r="D4260" s="4" t="str">
        <f t="shared" si="800"/>
        <v>MT</v>
      </c>
      <c r="E4260" s="4" t="str">
        <f t="shared" si="801"/>
      </c>
      <c r="F4260" s="4" t="str">
        <f t="shared" si="802"/>
        <v>CIL LOAD</v>
      </c>
      <c r="G4260" s="4">
        <f t="shared" si="803"/>
        <v>0</v>
      </c>
      <c r="H4260" s="4" t="e">
        <f t="shared" si="804"/>
        <v>#N/A</v>
      </c>
      <c r="I4260" s="4" t="e">
        <f>_xll.BDP(AG4260&amp;" equity","crncy_adj_px_last","eqy_fund_crncy=usd")</f>
        <v>#NAME?</v>
      </c>
      <c r="J4260" s="4" t="str">
        <f t="shared" si="805"/>
      </c>
      <c r="AA4260" s="4">
        <f t="shared" si="806"/>
        <v>0</v>
      </c>
      <c r="AB4260" s="4">
        <f>'Enhanced Basket_AUTOLOAD'!T4260</f>
        <v>0</v>
      </c>
      <c r="AC4260" s="4">
        <f>'Enhanced Basket_AUTOLOAD'!M4260</f>
        <v>0</v>
      </c>
      <c r="AD4260" s="4">
        <f>'Enhanced Basket_AUTOLOAD'!L4260</f>
        <v>0</v>
      </c>
      <c r="AE4260" s="4">
        <f>'Enhanced Basket_AUTOLOAD'!Z4260</f>
        <v>0</v>
      </c>
      <c r="AF4260" s="4">
        <f>'Enhanced Basket_AUTOLOAD'!AB4260</f>
        <v>0</v>
      </c>
      <c r="AG4260" s="4" t="e">
        <f>VLOOKUP(AJ4260,'Ticker Mapping'!$I$3:$M$6706,5,0)</f>
        <v>#N/A</v>
      </c>
      <c r="AH4260" s="4" t="e">
        <f>_xll.BDP(AK4260&amp;" SEDOL","TICKER_AND_EXCH_CODE")</f>
        <v>#NAME?</v>
      </c>
      <c r="AI4260" s="4" t="e">
        <f t="shared" si="807"/>
        <v>#N/A</v>
      </c>
      <c r="AJ4260" s="4">
        <f>'Enhanced Basket_AUTOLOAD'!P4260</f>
        <v>0</v>
      </c>
      <c r="AK4260" s="4">
        <f>'Enhanced Basket_AUTOLOAD'!Q4260</f>
        <v>0</v>
      </c>
      <c r="AL4260" s="4">
        <f>'Enhanced Basket_AUTOLOAD'!Y4260</f>
        <v>0</v>
      </c>
      <c r="AM4260" s="4" t="e">
        <f t="shared" si="808"/>
        <v>#N/A</v>
      </c>
      <c r="AN4260" s="4" t="str">
        <f t="shared" si="809"/>
        <v>NO</v>
      </c>
      <c r="AO4260" s="4" t="str">
        <f t="shared" si="810"/>
        <v>Cash-in-Lieu</v>
      </c>
    </row>
    <row r="4261" ht="15" customHeight="1" s="4" customFormat="1">
      <c r="A4261" s="4">
        <f>'Enhanced Basket_AUTOLOAD'!H4261</f>
        <v>0</v>
      </c>
      <c r="B4261" s="4" t="str">
        <f t="shared" si="799"/>
        <v>SELL</v>
      </c>
      <c r="C4261" s="4" t="s">
        <v>29</v>
      </c>
      <c r="D4261" s="4" t="str">
        <f t="shared" si="800"/>
        <v>MT</v>
      </c>
      <c r="E4261" s="4" t="str">
        <f t="shared" si="801"/>
      </c>
      <c r="F4261" s="4" t="str">
        <f t="shared" si="802"/>
        <v>CIL LOAD</v>
      </c>
      <c r="G4261" s="4">
        <f t="shared" si="803"/>
        <v>0</v>
      </c>
      <c r="H4261" s="4" t="e">
        <f t="shared" si="804"/>
        <v>#N/A</v>
      </c>
      <c r="I4261" s="4" t="e">
        <f>_xll.BDP(AG4261&amp;" equity","crncy_adj_px_last","eqy_fund_crncy=usd")</f>
        <v>#NAME?</v>
      </c>
      <c r="J4261" s="4" t="str">
        <f t="shared" si="805"/>
      </c>
      <c r="AA4261" s="4">
        <f t="shared" si="806"/>
        <v>0</v>
      </c>
      <c r="AB4261" s="4">
        <f>'Enhanced Basket_AUTOLOAD'!T4261</f>
        <v>0</v>
      </c>
      <c r="AC4261" s="4">
        <f>'Enhanced Basket_AUTOLOAD'!M4261</f>
        <v>0</v>
      </c>
      <c r="AD4261" s="4">
        <f>'Enhanced Basket_AUTOLOAD'!L4261</f>
        <v>0</v>
      </c>
      <c r="AE4261" s="4">
        <f>'Enhanced Basket_AUTOLOAD'!Z4261</f>
        <v>0</v>
      </c>
      <c r="AF4261" s="4">
        <f>'Enhanced Basket_AUTOLOAD'!AB4261</f>
        <v>0</v>
      </c>
      <c r="AG4261" s="4" t="e">
        <f>VLOOKUP(AJ4261,'Ticker Mapping'!$I$3:$M$6706,5,0)</f>
        <v>#N/A</v>
      </c>
      <c r="AH4261" s="4" t="e">
        <f>_xll.BDP(AK4261&amp;" SEDOL","TICKER_AND_EXCH_CODE")</f>
        <v>#NAME?</v>
      </c>
      <c r="AI4261" s="4" t="e">
        <f t="shared" si="807"/>
        <v>#N/A</v>
      </c>
      <c r="AJ4261" s="4">
        <f>'Enhanced Basket_AUTOLOAD'!P4261</f>
        <v>0</v>
      </c>
      <c r="AK4261" s="4">
        <f>'Enhanced Basket_AUTOLOAD'!Q4261</f>
        <v>0</v>
      </c>
      <c r="AL4261" s="4">
        <f>'Enhanced Basket_AUTOLOAD'!Y4261</f>
        <v>0</v>
      </c>
      <c r="AM4261" s="4" t="e">
        <f t="shared" si="808"/>
        <v>#N/A</v>
      </c>
      <c r="AN4261" s="4" t="str">
        <f t="shared" si="809"/>
        <v>NO</v>
      </c>
      <c r="AO4261" s="4" t="str">
        <f t="shared" si="810"/>
        <v>Cash-in-Lieu</v>
      </c>
    </row>
    <row r="4262" ht="15" customHeight="1" s="4" customFormat="1">
      <c r="A4262" s="4">
        <f>'Enhanced Basket_AUTOLOAD'!H4262</f>
        <v>0</v>
      </c>
      <c r="B4262" s="4" t="str">
        <f t="shared" si="799"/>
        <v>SELL</v>
      </c>
      <c r="C4262" s="4" t="s">
        <v>29</v>
      </c>
      <c r="D4262" s="4" t="str">
        <f t="shared" si="800"/>
        <v>MT</v>
      </c>
      <c r="E4262" s="4" t="str">
        <f t="shared" si="801"/>
      </c>
      <c r="F4262" s="4" t="str">
        <f t="shared" si="802"/>
        <v>CIL LOAD</v>
      </c>
      <c r="G4262" s="4">
        <f t="shared" si="803"/>
        <v>0</v>
      </c>
      <c r="H4262" s="4" t="e">
        <f t="shared" si="804"/>
        <v>#N/A</v>
      </c>
      <c r="I4262" s="4" t="e">
        <f>_xll.BDP(AG4262&amp;" equity","crncy_adj_px_last","eqy_fund_crncy=usd")</f>
        <v>#NAME?</v>
      </c>
      <c r="J4262" s="4" t="str">
        <f t="shared" si="805"/>
      </c>
      <c r="AA4262" s="4">
        <f t="shared" si="806"/>
        <v>0</v>
      </c>
      <c r="AB4262" s="4">
        <f>'Enhanced Basket_AUTOLOAD'!T4262</f>
        <v>0</v>
      </c>
      <c r="AC4262" s="4">
        <f>'Enhanced Basket_AUTOLOAD'!M4262</f>
        <v>0</v>
      </c>
      <c r="AD4262" s="4">
        <f>'Enhanced Basket_AUTOLOAD'!L4262</f>
        <v>0</v>
      </c>
      <c r="AE4262" s="4">
        <f>'Enhanced Basket_AUTOLOAD'!Z4262</f>
        <v>0</v>
      </c>
      <c r="AF4262" s="4">
        <f>'Enhanced Basket_AUTOLOAD'!AB4262</f>
        <v>0</v>
      </c>
      <c r="AG4262" s="4" t="e">
        <f>VLOOKUP(AJ4262,'Ticker Mapping'!$I$3:$M$6706,5,0)</f>
        <v>#N/A</v>
      </c>
      <c r="AH4262" s="4" t="e">
        <f>_xll.BDP(AK4262&amp;" SEDOL","TICKER_AND_EXCH_CODE")</f>
        <v>#NAME?</v>
      </c>
      <c r="AI4262" s="4" t="e">
        <f t="shared" si="807"/>
        <v>#N/A</v>
      </c>
      <c r="AJ4262" s="4">
        <f>'Enhanced Basket_AUTOLOAD'!P4262</f>
        <v>0</v>
      </c>
      <c r="AK4262" s="4">
        <f>'Enhanced Basket_AUTOLOAD'!Q4262</f>
        <v>0</v>
      </c>
      <c r="AL4262" s="4">
        <f>'Enhanced Basket_AUTOLOAD'!Y4262</f>
        <v>0</v>
      </c>
      <c r="AM4262" s="4" t="e">
        <f t="shared" si="808"/>
        <v>#N/A</v>
      </c>
      <c r="AN4262" s="4" t="str">
        <f t="shared" si="809"/>
        <v>NO</v>
      </c>
      <c r="AO4262" s="4" t="str">
        <f t="shared" si="810"/>
        <v>Cash-in-Lieu</v>
      </c>
    </row>
    <row r="4263" ht="15" customHeight="1" s="4" customFormat="1">
      <c r="A4263" s="4">
        <f>'Enhanced Basket_AUTOLOAD'!H4263</f>
        <v>0</v>
      </c>
      <c r="B4263" s="4" t="str">
        <f t="shared" si="799"/>
        <v>SELL</v>
      </c>
      <c r="C4263" s="4" t="s">
        <v>29</v>
      </c>
      <c r="D4263" s="4" t="str">
        <f t="shared" si="800"/>
        <v>MT</v>
      </c>
      <c r="E4263" s="4" t="str">
        <f t="shared" si="801"/>
      </c>
      <c r="F4263" s="4" t="str">
        <f t="shared" si="802"/>
        <v>CIL LOAD</v>
      </c>
      <c r="G4263" s="4">
        <f t="shared" si="803"/>
        <v>0</v>
      </c>
      <c r="H4263" s="4" t="e">
        <f t="shared" si="804"/>
        <v>#N/A</v>
      </c>
      <c r="I4263" s="4" t="e">
        <f>_xll.BDP(AG4263&amp;" equity","crncy_adj_px_last","eqy_fund_crncy=usd")</f>
        <v>#NAME?</v>
      </c>
      <c r="J4263" s="4" t="str">
        <f t="shared" si="805"/>
      </c>
      <c r="AA4263" s="4">
        <f t="shared" si="806"/>
        <v>0</v>
      </c>
      <c r="AB4263" s="4">
        <f>'Enhanced Basket_AUTOLOAD'!T4263</f>
        <v>0</v>
      </c>
      <c r="AC4263" s="4">
        <f>'Enhanced Basket_AUTOLOAD'!M4263</f>
        <v>0</v>
      </c>
      <c r="AD4263" s="4">
        <f>'Enhanced Basket_AUTOLOAD'!L4263</f>
        <v>0</v>
      </c>
      <c r="AE4263" s="4">
        <f>'Enhanced Basket_AUTOLOAD'!Z4263</f>
        <v>0</v>
      </c>
      <c r="AF4263" s="4">
        <f>'Enhanced Basket_AUTOLOAD'!AB4263</f>
        <v>0</v>
      </c>
      <c r="AG4263" s="4" t="e">
        <f>VLOOKUP(AJ4263,'Ticker Mapping'!$I$3:$M$6706,5,0)</f>
        <v>#N/A</v>
      </c>
      <c r="AH4263" s="4" t="e">
        <f>_xll.BDP(AK4263&amp;" SEDOL","TICKER_AND_EXCH_CODE")</f>
        <v>#NAME?</v>
      </c>
      <c r="AI4263" s="4" t="e">
        <f t="shared" si="807"/>
        <v>#N/A</v>
      </c>
      <c r="AJ4263" s="4">
        <f>'Enhanced Basket_AUTOLOAD'!P4263</f>
        <v>0</v>
      </c>
      <c r="AK4263" s="4">
        <f>'Enhanced Basket_AUTOLOAD'!Q4263</f>
        <v>0</v>
      </c>
      <c r="AL4263" s="4">
        <f>'Enhanced Basket_AUTOLOAD'!Y4263</f>
        <v>0</v>
      </c>
      <c r="AM4263" s="4" t="e">
        <f t="shared" si="808"/>
        <v>#N/A</v>
      </c>
      <c r="AN4263" s="4" t="str">
        <f t="shared" si="809"/>
        <v>NO</v>
      </c>
      <c r="AO4263" s="4" t="str">
        <f t="shared" si="810"/>
        <v>Cash-in-Lieu</v>
      </c>
    </row>
    <row r="4264" ht="15" customHeight="1" s="4" customFormat="1">
      <c r="A4264" s="4">
        <f>'Enhanced Basket_AUTOLOAD'!H4264</f>
        <v>0</v>
      </c>
      <c r="B4264" s="4" t="str">
        <f t="shared" si="799"/>
        <v>SELL</v>
      </c>
      <c r="C4264" s="4" t="s">
        <v>29</v>
      </c>
      <c r="D4264" s="4" t="str">
        <f t="shared" si="800"/>
        <v>MT</v>
      </c>
      <c r="E4264" s="4" t="str">
        <f t="shared" si="801"/>
      </c>
      <c r="F4264" s="4" t="str">
        <f t="shared" si="802"/>
        <v>CIL LOAD</v>
      </c>
      <c r="G4264" s="4">
        <f t="shared" si="803"/>
        <v>0</v>
      </c>
      <c r="H4264" s="4" t="e">
        <f t="shared" si="804"/>
        <v>#N/A</v>
      </c>
      <c r="I4264" s="4" t="e">
        <f>_xll.BDP(AG4264&amp;" equity","crncy_adj_px_last","eqy_fund_crncy=usd")</f>
        <v>#NAME?</v>
      </c>
      <c r="J4264" s="4" t="str">
        <f t="shared" si="805"/>
      </c>
      <c r="AA4264" s="4">
        <f t="shared" si="806"/>
        <v>0</v>
      </c>
      <c r="AB4264" s="4">
        <f>'Enhanced Basket_AUTOLOAD'!T4264</f>
        <v>0</v>
      </c>
      <c r="AC4264" s="4">
        <f>'Enhanced Basket_AUTOLOAD'!M4264</f>
        <v>0</v>
      </c>
      <c r="AD4264" s="4">
        <f>'Enhanced Basket_AUTOLOAD'!L4264</f>
        <v>0</v>
      </c>
      <c r="AE4264" s="4">
        <f>'Enhanced Basket_AUTOLOAD'!Z4264</f>
        <v>0</v>
      </c>
      <c r="AF4264" s="4">
        <f>'Enhanced Basket_AUTOLOAD'!AB4264</f>
        <v>0</v>
      </c>
      <c r="AG4264" s="4" t="e">
        <f>VLOOKUP(AJ4264,'Ticker Mapping'!$I$3:$M$6706,5,0)</f>
        <v>#N/A</v>
      </c>
      <c r="AH4264" s="4" t="e">
        <f>_xll.BDP(AK4264&amp;" SEDOL","TICKER_AND_EXCH_CODE")</f>
        <v>#NAME?</v>
      </c>
      <c r="AI4264" s="4" t="e">
        <f t="shared" si="807"/>
        <v>#N/A</v>
      </c>
      <c r="AJ4264" s="4">
        <f>'Enhanced Basket_AUTOLOAD'!P4264</f>
        <v>0</v>
      </c>
      <c r="AK4264" s="4">
        <f>'Enhanced Basket_AUTOLOAD'!Q4264</f>
        <v>0</v>
      </c>
      <c r="AL4264" s="4">
        <f>'Enhanced Basket_AUTOLOAD'!Y4264</f>
        <v>0</v>
      </c>
      <c r="AM4264" s="4" t="e">
        <f t="shared" si="808"/>
        <v>#N/A</v>
      </c>
      <c r="AN4264" s="4" t="str">
        <f t="shared" si="809"/>
        <v>NO</v>
      </c>
      <c r="AO4264" s="4" t="str">
        <f t="shared" si="810"/>
        <v>Cash-in-Lieu</v>
      </c>
    </row>
    <row r="4265" ht="15" customHeight="1" s="4" customFormat="1">
      <c r="A4265" s="4">
        <f>'Enhanced Basket_AUTOLOAD'!H4265</f>
        <v>0</v>
      </c>
      <c r="B4265" s="4" t="str">
        <f t="shared" si="799"/>
        <v>SELL</v>
      </c>
      <c r="C4265" s="4" t="s">
        <v>29</v>
      </c>
      <c r="D4265" s="4" t="str">
        <f t="shared" si="800"/>
        <v>MT</v>
      </c>
      <c r="E4265" s="4" t="str">
        <f t="shared" si="801"/>
      </c>
      <c r="F4265" s="4" t="str">
        <f t="shared" si="802"/>
        <v>CIL LOAD</v>
      </c>
      <c r="G4265" s="4">
        <f t="shared" si="803"/>
        <v>0</v>
      </c>
      <c r="H4265" s="4" t="e">
        <f t="shared" si="804"/>
        <v>#N/A</v>
      </c>
      <c r="I4265" s="4" t="e">
        <f>_xll.BDP(AG4265&amp;" equity","crncy_adj_px_last","eqy_fund_crncy=usd")</f>
        <v>#NAME?</v>
      </c>
      <c r="J4265" s="4" t="str">
        <f t="shared" si="805"/>
      </c>
      <c r="AA4265" s="4">
        <f t="shared" si="806"/>
        <v>0</v>
      </c>
      <c r="AB4265" s="4">
        <f>'Enhanced Basket_AUTOLOAD'!T4265</f>
        <v>0</v>
      </c>
      <c r="AC4265" s="4">
        <f>'Enhanced Basket_AUTOLOAD'!M4265</f>
        <v>0</v>
      </c>
      <c r="AD4265" s="4">
        <f>'Enhanced Basket_AUTOLOAD'!L4265</f>
        <v>0</v>
      </c>
      <c r="AE4265" s="4">
        <f>'Enhanced Basket_AUTOLOAD'!Z4265</f>
        <v>0</v>
      </c>
      <c r="AF4265" s="4">
        <f>'Enhanced Basket_AUTOLOAD'!AB4265</f>
        <v>0</v>
      </c>
      <c r="AG4265" s="4" t="e">
        <f>VLOOKUP(AJ4265,'Ticker Mapping'!$I$3:$M$6706,5,0)</f>
        <v>#N/A</v>
      </c>
      <c r="AH4265" s="4" t="e">
        <f>_xll.BDP(AK4265&amp;" SEDOL","TICKER_AND_EXCH_CODE")</f>
        <v>#NAME?</v>
      </c>
      <c r="AI4265" s="4" t="e">
        <f t="shared" si="807"/>
        <v>#N/A</v>
      </c>
      <c r="AJ4265" s="4">
        <f>'Enhanced Basket_AUTOLOAD'!P4265</f>
        <v>0</v>
      </c>
      <c r="AK4265" s="4">
        <f>'Enhanced Basket_AUTOLOAD'!Q4265</f>
        <v>0</v>
      </c>
      <c r="AL4265" s="4">
        <f>'Enhanced Basket_AUTOLOAD'!Y4265</f>
        <v>0</v>
      </c>
      <c r="AM4265" s="4" t="e">
        <f t="shared" si="808"/>
        <v>#N/A</v>
      </c>
      <c r="AN4265" s="4" t="str">
        <f t="shared" si="809"/>
        <v>NO</v>
      </c>
      <c r="AO4265" s="4" t="str">
        <f t="shared" si="810"/>
        <v>Cash-in-Lieu</v>
      </c>
    </row>
    <row r="4266" ht="15" customHeight="1" s="4" customFormat="1">
      <c r="A4266" s="4">
        <f>'Enhanced Basket_AUTOLOAD'!H4266</f>
        <v>0</v>
      </c>
      <c r="B4266" s="4" t="str">
        <f t="shared" si="799"/>
        <v>SELL</v>
      </c>
      <c r="C4266" s="4" t="s">
        <v>29</v>
      </c>
      <c r="D4266" s="4" t="str">
        <f t="shared" si="800"/>
        <v>MT</v>
      </c>
      <c r="E4266" s="4" t="str">
        <f t="shared" si="801"/>
      </c>
      <c r="F4266" s="4" t="str">
        <f t="shared" si="802"/>
        <v>CIL LOAD</v>
      </c>
      <c r="G4266" s="4">
        <f t="shared" si="803"/>
        <v>0</v>
      </c>
      <c r="H4266" s="4" t="e">
        <f t="shared" si="804"/>
        <v>#N/A</v>
      </c>
      <c r="I4266" s="4" t="e">
        <f>_xll.BDP(AG4266&amp;" equity","crncy_adj_px_last","eqy_fund_crncy=usd")</f>
        <v>#NAME?</v>
      </c>
      <c r="J4266" s="4" t="str">
        <f t="shared" si="805"/>
      </c>
      <c r="AA4266" s="4">
        <f t="shared" si="806"/>
        <v>0</v>
      </c>
      <c r="AB4266" s="4">
        <f>'Enhanced Basket_AUTOLOAD'!T4266</f>
        <v>0</v>
      </c>
      <c r="AC4266" s="4">
        <f>'Enhanced Basket_AUTOLOAD'!M4266</f>
        <v>0</v>
      </c>
      <c r="AD4266" s="4">
        <f>'Enhanced Basket_AUTOLOAD'!L4266</f>
        <v>0</v>
      </c>
      <c r="AE4266" s="4">
        <f>'Enhanced Basket_AUTOLOAD'!Z4266</f>
        <v>0</v>
      </c>
      <c r="AF4266" s="4">
        <f>'Enhanced Basket_AUTOLOAD'!AB4266</f>
        <v>0</v>
      </c>
      <c r="AG4266" s="4" t="e">
        <f>VLOOKUP(AJ4266,'Ticker Mapping'!$I$3:$M$6706,5,0)</f>
        <v>#N/A</v>
      </c>
      <c r="AH4266" s="4" t="e">
        <f>_xll.BDP(AK4266&amp;" SEDOL","TICKER_AND_EXCH_CODE")</f>
        <v>#NAME?</v>
      </c>
      <c r="AI4266" s="4" t="e">
        <f t="shared" si="807"/>
        <v>#N/A</v>
      </c>
      <c r="AJ4266" s="4">
        <f>'Enhanced Basket_AUTOLOAD'!P4266</f>
        <v>0</v>
      </c>
      <c r="AK4266" s="4">
        <f>'Enhanced Basket_AUTOLOAD'!Q4266</f>
        <v>0</v>
      </c>
      <c r="AL4266" s="4">
        <f>'Enhanced Basket_AUTOLOAD'!Y4266</f>
        <v>0</v>
      </c>
      <c r="AM4266" s="4" t="e">
        <f t="shared" si="808"/>
        <v>#N/A</v>
      </c>
      <c r="AN4266" s="4" t="str">
        <f t="shared" si="809"/>
        <v>NO</v>
      </c>
      <c r="AO4266" s="4" t="str">
        <f t="shared" si="810"/>
        <v>Cash-in-Lieu</v>
      </c>
    </row>
    <row r="4267" ht="15" customHeight="1" s="4" customFormat="1">
      <c r="A4267" s="4">
        <f>'Enhanced Basket_AUTOLOAD'!H4267</f>
        <v>0</v>
      </c>
      <c r="B4267" s="4" t="str">
        <f t="shared" si="799"/>
        <v>SELL</v>
      </c>
      <c r="C4267" s="4" t="s">
        <v>29</v>
      </c>
      <c r="D4267" s="4" t="str">
        <f t="shared" si="800"/>
        <v>MT</v>
      </c>
      <c r="E4267" s="4" t="str">
        <f t="shared" si="801"/>
      </c>
      <c r="F4267" s="4" t="str">
        <f t="shared" si="802"/>
        <v>CIL LOAD</v>
      </c>
      <c r="G4267" s="4">
        <f t="shared" si="803"/>
        <v>0</v>
      </c>
      <c r="H4267" s="4" t="e">
        <f t="shared" si="804"/>
        <v>#N/A</v>
      </c>
      <c r="I4267" s="4" t="e">
        <f>_xll.BDP(AG4267&amp;" equity","crncy_adj_px_last","eqy_fund_crncy=usd")</f>
        <v>#NAME?</v>
      </c>
      <c r="J4267" s="4" t="str">
        <f t="shared" si="805"/>
      </c>
      <c r="AA4267" s="4">
        <f t="shared" si="806"/>
        <v>0</v>
      </c>
      <c r="AB4267" s="4">
        <f>'Enhanced Basket_AUTOLOAD'!T4267</f>
        <v>0</v>
      </c>
      <c r="AC4267" s="4">
        <f>'Enhanced Basket_AUTOLOAD'!M4267</f>
        <v>0</v>
      </c>
      <c r="AD4267" s="4">
        <f>'Enhanced Basket_AUTOLOAD'!L4267</f>
        <v>0</v>
      </c>
      <c r="AE4267" s="4">
        <f>'Enhanced Basket_AUTOLOAD'!Z4267</f>
        <v>0</v>
      </c>
      <c r="AF4267" s="4">
        <f>'Enhanced Basket_AUTOLOAD'!AB4267</f>
        <v>0</v>
      </c>
      <c r="AG4267" s="4" t="e">
        <f>VLOOKUP(AJ4267,'Ticker Mapping'!$I$3:$M$6706,5,0)</f>
        <v>#N/A</v>
      </c>
      <c r="AH4267" s="4" t="e">
        <f>_xll.BDP(AK4267&amp;" SEDOL","TICKER_AND_EXCH_CODE")</f>
        <v>#NAME?</v>
      </c>
      <c r="AI4267" s="4" t="e">
        <f t="shared" si="807"/>
        <v>#N/A</v>
      </c>
      <c r="AJ4267" s="4">
        <f>'Enhanced Basket_AUTOLOAD'!P4267</f>
        <v>0</v>
      </c>
      <c r="AK4267" s="4">
        <f>'Enhanced Basket_AUTOLOAD'!Q4267</f>
        <v>0</v>
      </c>
      <c r="AL4267" s="4">
        <f>'Enhanced Basket_AUTOLOAD'!Y4267</f>
        <v>0</v>
      </c>
      <c r="AM4267" s="4" t="e">
        <f t="shared" si="808"/>
        <v>#N/A</v>
      </c>
      <c r="AN4267" s="4" t="str">
        <f t="shared" si="809"/>
        <v>NO</v>
      </c>
      <c r="AO4267" s="4" t="str">
        <f t="shared" si="810"/>
        <v>Cash-in-Lieu</v>
      </c>
    </row>
    <row r="4268" ht="15" customHeight="1" s="4" customFormat="1">
      <c r="A4268" s="4">
        <f>'Enhanced Basket_AUTOLOAD'!H4268</f>
        <v>0</v>
      </c>
      <c r="B4268" s="4" t="str">
        <f t="shared" si="799"/>
        <v>SELL</v>
      </c>
      <c r="C4268" s="4" t="s">
        <v>29</v>
      </c>
      <c r="D4268" s="4" t="str">
        <f t="shared" si="800"/>
        <v>MT</v>
      </c>
      <c r="E4268" s="4" t="str">
        <f t="shared" si="801"/>
      </c>
      <c r="F4268" s="4" t="str">
        <f t="shared" si="802"/>
        <v>CIL LOAD</v>
      </c>
      <c r="G4268" s="4">
        <f t="shared" si="803"/>
        <v>0</v>
      </c>
      <c r="H4268" s="4" t="e">
        <f t="shared" si="804"/>
        <v>#N/A</v>
      </c>
      <c r="I4268" s="4" t="e">
        <f>_xll.BDP(AG4268&amp;" equity","crncy_adj_px_last","eqy_fund_crncy=usd")</f>
        <v>#NAME?</v>
      </c>
      <c r="J4268" s="4" t="str">
        <f t="shared" si="805"/>
      </c>
      <c r="AA4268" s="4">
        <f t="shared" si="806"/>
        <v>0</v>
      </c>
      <c r="AB4268" s="4">
        <f>'Enhanced Basket_AUTOLOAD'!T4268</f>
        <v>0</v>
      </c>
      <c r="AC4268" s="4">
        <f>'Enhanced Basket_AUTOLOAD'!M4268</f>
        <v>0</v>
      </c>
      <c r="AD4268" s="4">
        <f>'Enhanced Basket_AUTOLOAD'!L4268</f>
        <v>0</v>
      </c>
      <c r="AE4268" s="4">
        <f>'Enhanced Basket_AUTOLOAD'!Z4268</f>
        <v>0</v>
      </c>
      <c r="AF4268" s="4">
        <f>'Enhanced Basket_AUTOLOAD'!AB4268</f>
        <v>0</v>
      </c>
      <c r="AG4268" s="4" t="e">
        <f>VLOOKUP(AJ4268,'Ticker Mapping'!$I$3:$M$6706,5,0)</f>
        <v>#N/A</v>
      </c>
      <c r="AH4268" s="4" t="e">
        <f>_xll.BDP(AK4268&amp;" SEDOL","TICKER_AND_EXCH_CODE")</f>
        <v>#NAME?</v>
      </c>
      <c r="AI4268" s="4" t="e">
        <f t="shared" si="807"/>
        <v>#N/A</v>
      </c>
      <c r="AJ4268" s="4">
        <f>'Enhanced Basket_AUTOLOAD'!P4268</f>
        <v>0</v>
      </c>
      <c r="AK4268" s="4">
        <f>'Enhanced Basket_AUTOLOAD'!Q4268</f>
        <v>0</v>
      </c>
      <c r="AL4268" s="4">
        <f>'Enhanced Basket_AUTOLOAD'!Y4268</f>
        <v>0</v>
      </c>
      <c r="AM4268" s="4" t="e">
        <f t="shared" si="808"/>
        <v>#N/A</v>
      </c>
      <c r="AN4268" s="4" t="str">
        <f t="shared" si="809"/>
        <v>NO</v>
      </c>
      <c r="AO4268" s="4" t="str">
        <f t="shared" si="810"/>
        <v>Cash-in-Lieu</v>
      </c>
    </row>
    <row r="4269" ht="15" customHeight="1" s="4" customFormat="1">
      <c r="A4269" s="4">
        <f>'Enhanced Basket_AUTOLOAD'!H4269</f>
        <v>0</v>
      </c>
      <c r="B4269" s="4" t="str">
        <f t="shared" si="799"/>
        <v>SELL</v>
      </c>
      <c r="C4269" s="4" t="s">
        <v>29</v>
      </c>
      <c r="D4269" s="4" t="str">
        <f t="shared" si="800"/>
        <v>MT</v>
      </c>
      <c r="E4269" s="4" t="str">
        <f t="shared" si="801"/>
      </c>
      <c r="F4269" s="4" t="str">
        <f t="shared" si="802"/>
        <v>CIL LOAD</v>
      </c>
      <c r="G4269" s="4">
        <f t="shared" si="803"/>
        <v>0</v>
      </c>
      <c r="H4269" s="4" t="e">
        <f t="shared" si="804"/>
        <v>#N/A</v>
      </c>
      <c r="I4269" s="4" t="e">
        <f>_xll.BDP(AG4269&amp;" equity","crncy_adj_px_last","eqy_fund_crncy=usd")</f>
        <v>#NAME?</v>
      </c>
      <c r="J4269" s="4" t="str">
        <f t="shared" si="805"/>
      </c>
      <c r="AA4269" s="4">
        <f t="shared" si="806"/>
        <v>0</v>
      </c>
      <c r="AB4269" s="4">
        <f>'Enhanced Basket_AUTOLOAD'!T4269</f>
        <v>0</v>
      </c>
      <c r="AC4269" s="4">
        <f>'Enhanced Basket_AUTOLOAD'!M4269</f>
        <v>0</v>
      </c>
      <c r="AD4269" s="4">
        <f>'Enhanced Basket_AUTOLOAD'!L4269</f>
        <v>0</v>
      </c>
      <c r="AE4269" s="4">
        <f>'Enhanced Basket_AUTOLOAD'!Z4269</f>
        <v>0</v>
      </c>
      <c r="AF4269" s="4">
        <f>'Enhanced Basket_AUTOLOAD'!AB4269</f>
        <v>0</v>
      </c>
      <c r="AG4269" s="4" t="e">
        <f>VLOOKUP(AJ4269,'Ticker Mapping'!$I$3:$M$6706,5,0)</f>
        <v>#N/A</v>
      </c>
      <c r="AH4269" s="4" t="e">
        <f>_xll.BDP(AK4269&amp;" SEDOL","TICKER_AND_EXCH_CODE")</f>
        <v>#NAME?</v>
      </c>
      <c r="AI4269" s="4" t="e">
        <f t="shared" si="807"/>
        <v>#N/A</v>
      </c>
      <c r="AJ4269" s="4">
        <f>'Enhanced Basket_AUTOLOAD'!P4269</f>
        <v>0</v>
      </c>
      <c r="AK4269" s="4">
        <f>'Enhanced Basket_AUTOLOAD'!Q4269</f>
        <v>0</v>
      </c>
      <c r="AL4269" s="4">
        <f>'Enhanced Basket_AUTOLOAD'!Y4269</f>
        <v>0</v>
      </c>
      <c r="AM4269" s="4" t="e">
        <f t="shared" si="808"/>
        <v>#N/A</v>
      </c>
      <c r="AN4269" s="4" t="str">
        <f t="shared" si="809"/>
        <v>NO</v>
      </c>
      <c r="AO4269" s="4" t="str">
        <f t="shared" si="810"/>
        <v>Cash-in-Lieu</v>
      </c>
    </row>
    <row r="4270" ht="15" customHeight="1" s="4" customFormat="1">
      <c r="A4270" s="4">
        <f>'Enhanced Basket_AUTOLOAD'!H4270</f>
        <v>0</v>
      </c>
      <c r="B4270" s="4" t="str">
        <f t="shared" si="799"/>
        <v>SELL</v>
      </c>
      <c r="C4270" s="4" t="s">
        <v>29</v>
      </c>
      <c r="D4270" s="4" t="str">
        <f t="shared" si="800"/>
        <v>MT</v>
      </c>
      <c r="E4270" s="4" t="str">
        <f t="shared" si="801"/>
      </c>
      <c r="F4270" s="4" t="str">
        <f t="shared" si="802"/>
        <v>CIL LOAD</v>
      </c>
      <c r="G4270" s="4">
        <f t="shared" si="803"/>
        <v>0</v>
      </c>
      <c r="H4270" s="4" t="e">
        <f t="shared" si="804"/>
        <v>#N/A</v>
      </c>
      <c r="I4270" s="4" t="e">
        <f>_xll.BDP(AG4270&amp;" equity","crncy_adj_px_last","eqy_fund_crncy=usd")</f>
        <v>#NAME?</v>
      </c>
      <c r="J4270" s="4" t="str">
        <f t="shared" si="805"/>
      </c>
      <c r="AA4270" s="4">
        <f t="shared" si="806"/>
        <v>0</v>
      </c>
      <c r="AB4270" s="4">
        <f>'Enhanced Basket_AUTOLOAD'!T4270</f>
        <v>0</v>
      </c>
      <c r="AC4270" s="4">
        <f>'Enhanced Basket_AUTOLOAD'!M4270</f>
        <v>0</v>
      </c>
      <c r="AD4270" s="4">
        <f>'Enhanced Basket_AUTOLOAD'!L4270</f>
        <v>0</v>
      </c>
      <c r="AE4270" s="4">
        <f>'Enhanced Basket_AUTOLOAD'!Z4270</f>
        <v>0</v>
      </c>
      <c r="AF4270" s="4">
        <f>'Enhanced Basket_AUTOLOAD'!AB4270</f>
        <v>0</v>
      </c>
      <c r="AG4270" s="4" t="e">
        <f>VLOOKUP(AJ4270,'Ticker Mapping'!$I$3:$M$6706,5,0)</f>
        <v>#N/A</v>
      </c>
      <c r="AH4270" s="4" t="e">
        <f>_xll.BDP(AK4270&amp;" SEDOL","TICKER_AND_EXCH_CODE")</f>
        <v>#NAME?</v>
      </c>
      <c r="AI4270" s="4" t="e">
        <f t="shared" si="807"/>
        <v>#N/A</v>
      </c>
      <c r="AJ4270" s="4">
        <f>'Enhanced Basket_AUTOLOAD'!P4270</f>
        <v>0</v>
      </c>
      <c r="AK4270" s="4">
        <f>'Enhanced Basket_AUTOLOAD'!Q4270</f>
        <v>0</v>
      </c>
      <c r="AL4270" s="4">
        <f>'Enhanced Basket_AUTOLOAD'!Y4270</f>
        <v>0</v>
      </c>
      <c r="AM4270" s="4" t="e">
        <f t="shared" si="808"/>
        <v>#N/A</v>
      </c>
      <c r="AN4270" s="4" t="str">
        <f t="shared" si="809"/>
        <v>NO</v>
      </c>
      <c r="AO4270" s="4" t="str">
        <f t="shared" si="810"/>
        <v>Cash-in-Lieu</v>
      </c>
    </row>
    <row r="4271" ht="15" customHeight="1" s="4" customFormat="1">
      <c r="A4271" s="4">
        <f>'Enhanced Basket_AUTOLOAD'!H4271</f>
        <v>0</v>
      </c>
      <c r="B4271" s="4" t="str">
        <f t="shared" si="799"/>
        <v>SELL</v>
      </c>
      <c r="C4271" s="4" t="s">
        <v>29</v>
      </c>
      <c r="D4271" s="4" t="str">
        <f t="shared" si="800"/>
        <v>MT</v>
      </c>
      <c r="E4271" s="4" t="str">
        <f t="shared" si="801"/>
      </c>
      <c r="F4271" s="4" t="str">
        <f t="shared" si="802"/>
        <v>CIL LOAD</v>
      </c>
      <c r="G4271" s="4">
        <f t="shared" si="803"/>
        <v>0</v>
      </c>
      <c r="H4271" s="4" t="e">
        <f t="shared" si="804"/>
        <v>#N/A</v>
      </c>
      <c r="I4271" s="4" t="e">
        <f>_xll.BDP(AG4271&amp;" equity","crncy_adj_px_last","eqy_fund_crncy=usd")</f>
        <v>#NAME?</v>
      </c>
      <c r="J4271" s="4" t="str">
        <f t="shared" si="805"/>
      </c>
      <c r="AA4271" s="4">
        <f t="shared" si="806"/>
        <v>0</v>
      </c>
      <c r="AB4271" s="4">
        <f>'Enhanced Basket_AUTOLOAD'!T4271</f>
        <v>0</v>
      </c>
      <c r="AC4271" s="4">
        <f>'Enhanced Basket_AUTOLOAD'!M4271</f>
        <v>0</v>
      </c>
      <c r="AD4271" s="4">
        <f>'Enhanced Basket_AUTOLOAD'!L4271</f>
        <v>0</v>
      </c>
      <c r="AE4271" s="4">
        <f>'Enhanced Basket_AUTOLOAD'!Z4271</f>
        <v>0</v>
      </c>
      <c r="AF4271" s="4">
        <f>'Enhanced Basket_AUTOLOAD'!AB4271</f>
        <v>0</v>
      </c>
      <c r="AG4271" s="4" t="e">
        <f>VLOOKUP(AJ4271,'Ticker Mapping'!$I$3:$M$6706,5,0)</f>
        <v>#N/A</v>
      </c>
      <c r="AH4271" s="4" t="e">
        <f>_xll.BDP(AK4271&amp;" SEDOL","TICKER_AND_EXCH_CODE")</f>
        <v>#NAME?</v>
      </c>
      <c r="AI4271" s="4" t="e">
        <f t="shared" si="807"/>
        <v>#N/A</v>
      </c>
      <c r="AJ4271" s="4">
        <f>'Enhanced Basket_AUTOLOAD'!P4271</f>
        <v>0</v>
      </c>
      <c r="AK4271" s="4">
        <f>'Enhanced Basket_AUTOLOAD'!Q4271</f>
        <v>0</v>
      </c>
      <c r="AL4271" s="4">
        <f>'Enhanced Basket_AUTOLOAD'!Y4271</f>
        <v>0</v>
      </c>
      <c r="AM4271" s="4" t="e">
        <f t="shared" si="808"/>
        <v>#N/A</v>
      </c>
      <c r="AN4271" s="4" t="str">
        <f t="shared" si="809"/>
        <v>NO</v>
      </c>
      <c r="AO4271" s="4" t="str">
        <f t="shared" si="810"/>
        <v>Cash-in-Lieu</v>
      </c>
    </row>
    <row r="4272" ht="15" customHeight="1" s="4" customFormat="1">
      <c r="A4272" s="4">
        <f>'Enhanced Basket_AUTOLOAD'!H4272</f>
        <v>0</v>
      </c>
      <c r="B4272" s="4" t="str">
        <f t="shared" si="799"/>
        <v>SELL</v>
      </c>
      <c r="C4272" s="4" t="s">
        <v>29</v>
      </c>
      <c r="D4272" s="4" t="str">
        <f t="shared" si="800"/>
        <v>MT</v>
      </c>
      <c r="E4272" s="4" t="str">
        <f t="shared" si="801"/>
      </c>
      <c r="F4272" s="4" t="str">
        <f t="shared" si="802"/>
        <v>CIL LOAD</v>
      </c>
      <c r="G4272" s="4">
        <f t="shared" si="803"/>
        <v>0</v>
      </c>
      <c r="H4272" s="4" t="e">
        <f t="shared" si="804"/>
        <v>#N/A</v>
      </c>
      <c r="I4272" s="4" t="e">
        <f>_xll.BDP(AG4272&amp;" equity","crncy_adj_px_last","eqy_fund_crncy=usd")</f>
        <v>#NAME?</v>
      </c>
      <c r="J4272" s="4" t="str">
        <f t="shared" si="805"/>
      </c>
      <c r="AA4272" s="4">
        <f t="shared" si="806"/>
        <v>0</v>
      </c>
      <c r="AB4272" s="4">
        <f>'Enhanced Basket_AUTOLOAD'!T4272</f>
        <v>0</v>
      </c>
      <c r="AC4272" s="4">
        <f>'Enhanced Basket_AUTOLOAD'!M4272</f>
        <v>0</v>
      </c>
      <c r="AD4272" s="4">
        <f>'Enhanced Basket_AUTOLOAD'!L4272</f>
        <v>0</v>
      </c>
      <c r="AE4272" s="4">
        <f>'Enhanced Basket_AUTOLOAD'!Z4272</f>
        <v>0</v>
      </c>
      <c r="AF4272" s="4">
        <f>'Enhanced Basket_AUTOLOAD'!AB4272</f>
        <v>0</v>
      </c>
      <c r="AG4272" s="4" t="e">
        <f>VLOOKUP(AJ4272,'Ticker Mapping'!$I$3:$M$6706,5,0)</f>
        <v>#N/A</v>
      </c>
      <c r="AH4272" s="4" t="e">
        <f>_xll.BDP(AK4272&amp;" SEDOL","TICKER_AND_EXCH_CODE")</f>
        <v>#NAME?</v>
      </c>
      <c r="AI4272" s="4" t="e">
        <f t="shared" si="807"/>
        <v>#N/A</v>
      </c>
      <c r="AJ4272" s="4">
        <f>'Enhanced Basket_AUTOLOAD'!P4272</f>
        <v>0</v>
      </c>
      <c r="AK4272" s="4">
        <f>'Enhanced Basket_AUTOLOAD'!Q4272</f>
        <v>0</v>
      </c>
      <c r="AL4272" s="4">
        <f>'Enhanced Basket_AUTOLOAD'!Y4272</f>
        <v>0</v>
      </c>
      <c r="AM4272" s="4" t="e">
        <f t="shared" si="808"/>
        <v>#N/A</v>
      </c>
      <c r="AN4272" s="4" t="str">
        <f t="shared" si="809"/>
        <v>NO</v>
      </c>
      <c r="AO4272" s="4" t="str">
        <f t="shared" si="810"/>
        <v>Cash-in-Lieu</v>
      </c>
    </row>
    <row r="4273" ht="15" customHeight="1" s="4" customFormat="1">
      <c r="A4273" s="4">
        <f>'Enhanced Basket_AUTOLOAD'!H4273</f>
        <v>0</v>
      </c>
      <c r="B4273" s="4" t="str">
        <f t="shared" si="799"/>
        <v>SELL</v>
      </c>
      <c r="C4273" s="4" t="s">
        <v>29</v>
      </c>
      <c r="D4273" s="4" t="str">
        <f t="shared" si="800"/>
        <v>MT</v>
      </c>
      <c r="E4273" s="4" t="str">
        <f t="shared" si="801"/>
      </c>
      <c r="F4273" s="4" t="str">
        <f t="shared" si="802"/>
        <v>CIL LOAD</v>
      </c>
      <c r="G4273" s="4">
        <f t="shared" si="803"/>
        <v>0</v>
      </c>
      <c r="H4273" s="4" t="e">
        <f t="shared" si="804"/>
        <v>#N/A</v>
      </c>
      <c r="I4273" s="4" t="e">
        <f>_xll.BDP(AG4273&amp;" equity","crncy_adj_px_last","eqy_fund_crncy=usd")</f>
        <v>#NAME?</v>
      </c>
      <c r="J4273" s="4" t="str">
        <f t="shared" si="805"/>
      </c>
      <c r="AA4273" s="4">
        <f t="shared" si="806"/>
        <v>0</v>
      </c>
      <c r="AB4273" s="4">
        <f>'Enhanced Basket_AUTOLOAD'!T4273</f>
        <v>0</v>
      </c>
      <c r="AC4273" s="4">
        <f>'Enhanced Basket_AUTOLOAD'!M4273</f>
        <v>0</v>
      </c>
      <c r="AD4273" s="4">
        <f>'Enhanced Basket_AUTOLOAD'!L4273</f>
        <v>0</v>
      </c>
      <c r="AE4273" s="4">
        <f>'Enhanced Basket_AUTOLOAD'!Z4273</f>
        <v>0</v>
      </c>
      <c r="AF4273" s="4">
        <f>'Enhanced Basket_AUTOLOAD'!AB4273</f>
        <v>0</v>
      </c>
      <c r="AG4273" s="4" t="e">
        <f>VLOOKUP(AJ4273,'Ticker Mapping'!$I$3:$M$6706,5,0)</f>
        <v>#N/A</v>
      </c>
      <c r="AH4273" s="4" t="e">
        <f>_xll.BDP(AK4273&amp;" SEDOL","TICKER_AND_EXCH_CODE")</f>
        <v>#NAME?</v>
      </c>
      <c r="AI4273" s="4" t="e">
        <f t="shared" si="807"/>
        <v>#N/A</v>
      </c>
      <c r="AJ4273" s="4">
        <f>'Enhanced Basket_AUTOLOAD'!P4273</f>
        <v>0</v>
      </c>
      <c r="AK4273" s="4">
        <f>'Enhanced Basket_AUTOLOAD'!Q4273</f>
        <v>0</v>
      </c>
      <c r="AL4273" s="4">
        <f>'Enhanced Basket_AUTOLOAD'!Y4273</f>
        <v>0</v>
      </c>
      <c r="AM4273" s="4" t="e">
        <f t="shared" si="808"/>
        <v>#N/A</v>
      </c>
      <c r="AN4273" s="4" t="str">
        <f t="shared" si="809"/>
        <v>NO</v>
      </c>
      <c r="AO4273" s="4" t="str">
        <f t="shared" si="810"/>
        <v>Cash-in-Lieu</v>
      </c>
    </row>
    <row r="4274" ht="15" customHeight="1" s="4" customFormat="1">
      <c r="A4274" s="4">
        <f>'Enhanced Basket_AUTOLOAD'!H4274</f>
        <v>0</v>
      </c>
      <c r="B4274" s="4" t="str">
        <f t="shared" si="799"/>
        <v>SELL</v>
      </c>
      <c r="C4274" s="4" t="s">
        <v>29</v>
      </c>
      <c r="D4274" s="4" t="str">
        <f t="shared" si="800"/>
        <v>MT</v>
      </c>
      <c r="E4274" s="4" t="str">
        <f t="shared" si="801"/>
      </c>
      <c r="F4274" s="4" t="str">
        <f t="shared" si="802"/>
        <v>CIL LOAD</v>
      </c>
      <c r="G4274" s="4">
        <f t="shared" si="803"/>
        <v>0</v>
      </c>
      <c r="H4274" s="4" t="e">
        <f t="shared" si="804"/>
        <v>#N/A</v>
      </c>
      <c r="I4274" s="4" t="e">
        <f>_xll.BDP(AG4274&amp;" equity","crncy_adj_px_last","eqy_fund_crncy=usd")</f>
        <v>#NAME?</v>
      </c>
      <c r="J4274" s="4" t="str">
        <f t="shared" si="805"/>
      </c>
      <c r="AA4274" s="4">
        <f t="shared" si="806"/>
        <v>0</v>
      </c>
      <c r="AB4274" s="4">
        <f>'Enhanced Basket_AUTOLOAD'!T4274</f>
        <v>0</v>
      </c>
      <c r="AC4274" s="4">
        <f>'Enhanced Basket_AUTOLOAD'!M4274</f>
        <v>0</v>
      </c>
      <c r="AD4274" s="4">
        <f>'Enhanced Basket_AUTOLOAD'!L4274</f>
        <v>0</v>
      </c>
      <c r="AE4274" s="4">
        <f>'Enhanced Basket_AUTOLOAD'!Z4274</f>
        <v>0</v>
      </c>
      <c r="AF4274" s="4">
        <f>'Enhanced Basket_AUTOLOAD'!AB4274</f>
        <v>0</v>
      </c>
      <c r="AG4274" s="4" t="e">
        <f>VLOOKUP(AJ4274,'Ticker Mapping'!$I$3:$M$6706,5,0)</f>
        <v>#N/A</v>
      </c>
      <c r="AH4274" s="4" t="e">
        <f>_xll.BDP(AK4274&amp;" SEDOL","TICKER_AND_EXCH_CODE")</f>
        <v>#NAME?</v>
      </c>
      <c r="AI4274" s="4" t="e">
        <f t="shared" si="807"/>
        <v>#N/A</v>
      </c>
      <c r="AJ4274" s="4">
        <f>'Enhanced Basket_AUTOLOAD'!P4274</f>
        <v>0</v>
      </c>
      <c r="AK4274" s="4">
        <f>'Enhanced Basket_AUTOLOAD'!Q4274</f>
        <v>0</v>
      </c>
      <c r="AL4274" s="4">
        <f>'Enhanced Basket_AUTOLOAD'!Y4274</f>
        <v>0</v>
      </c>
      <c r="AM4274" s="4" t="e">
        <f t="shared" si="808"/>
        <v>#N/A</v>
      </c>
      <c r="AN4274" s="4" t="str">
        <f t="shared" si="809"/>
        <v>NO</v>
      </c>
      <c r="AO4274" s="4" t="str">
        <f t="shared" si="810"/>
        <v>Cash-in-Lieu</v>
      </c>
    </row>
    <row r="4275" ht="15" customHeight="1" s="4" customFormat="1">
      <c r="A4275" s="4">
        <f>'Enhanced Basket_AUTOLOAD'!H4275</f>
        <v>0</v>
      </c>
      <c r="B4275" s="4" t="str">
        <f t="shared" si="799"/>
        <v>SELL</v>
      </c>
      <c r="C4275" s="4" t="s">
        <v>29</v>
      </c>
      <c r="D4275" s="4" t="str">
        <f t="shared" si="800"/>
        <v>MT</v>
      </c>
      <c r="E4275" s="4" t="str">
        <f t="shared" si="801"/>
      </c>
      <c r="F4275" s="4" t="str">
        <f t="shared" si="802"/>
        <v>CIL LOAD</v>
      </c>
      <c r="G4275" s="4">
        <f t="shared" si="803"/>
        <v>0</v>
      </c>
      <c r="H4275" s="4" t="e">
        <f t="shared" si="804"/>
        <v>#N/A</v>
      </c>
      <c r="I4275" s="4" t="e">
        <f>_xll.BDP(AG4275&amp;" equity","crncy_adj_px_last","eqy_fund_crncy=usd")</f>
        <v>#NAME?</v>
      </c>
      <c r="J4275" s="4" t="str">
        <f t="shared" si="805"/>
      </c>
      <c r="AA4275" s="4">
        <f t="shared" si="806"/>
        <v>0</v>
      </c>
      <c r="AB4275" s="4">
        <f>'Enhanced Basket_AUTOLOAD'!T4275</f>
        <v>0</v>
      </c>
      <c r="AC4275" s="4">
        <f>'Enhanced Basket_AUTOLOAD'!M4275</f>
        <v>0</v>
      </c>
      <c r="AD4275" s="4">
        <f>'Enhanced Basket_AUTOLOAD'!L4275</f>
        <v>0</v>
      </c>
      <c r="AE4275" s="4">
        <f>'Enhanced Basket_AUTOLOAD'!Z4275</f>
        <v>0</v>
      </c>
      <c r="AF4275" s="4">
        <f>'Enhanced Basket_AUTOLOAD'!AB4275</f>
        <v>0</v>
      </c>
      <c r="AG4275" s="4" t="e">
        <f>VLOOKUP(AJ4275,'Ticker Mapping'!$I$3:$M$6706,5,0)</f>
        <v>#N/A</v>
      </c>
      <c r="AH4275" s="4" t="e">
        <f>_xll.BDP(AK4275&amp;" SEDOL","TICKER_AND_EXCH_CODE")</f>
        <v>#NAME?</v>
      </c>
      <c r="AI4275" s="4" t="e">
        <f t="shared" si="807"/>
        <v>#N/A</v>
      </c>
      <c r="AJ4275" s="4">
        <f>'Enhanced Basket_AUTOLOAD'!P4275</f>
        <v>0</v>
      </c>
      <c r="AK4275" s="4">
        <f>'Enhanced Basket_AUTOLOAD'!Q4275</f>
        <v>0</v>
      </c>
      <c r="AL4275" s="4">
        <f>'Enhanced Basket_AUTOLOAD'!Y4275</f>
        <v>0</v>
      </c>
      <c r="AM4275" s="4" t="e">
        <f t="shared" si="808"/>
        <v>#N/A</v>
      </c>
      <c r="AN4275" s="4" t="str">
        <f t="shared" si="809"/>
        <v>NO</v>
      </c>
      <c r="AO4275" s="4" t="str">
        <f t="shared" si="810"/>
        <v>Cash-in-Lieu</v>
      </c>
    </row>
    <row r="4276" ht="15" customHeight="1" s="4" customFormat="1">
      <c r="A4276" s="4">
        <f>'Enhanced Basket_AUTOLOAD'!H4276</f>
        <v>0</v>
      </c>
      <c r="B4276" s="4" t="str">
        <f t="shared" si="799"/>
        <v>SELL</v>
      </c>
      <c r="C4276" s="4" t="s">
        <v>29</v>
      </c>
      <c r="D4276" s="4" t="str">
        <f t="shared" si="800"/>
        <v>MT</v>
      </c>
      <c r="E4276" s="4" t="str">
        <f t="shared" si="801"/>
      </c>
      <c r="F4276" s="4" t="str">
        <f t="shared" si="802"/>
        <v>CIL LOAD</v>
      </c>
      <c r="G4276" s="4">
        <f t="shared" si="803"/>
        <v>0</v>
      </c>
      <c r="H4276" s="4" t="e">
        <f t="shared" si="804"/>
        <v>#N/A</v>
      </c>
      <c r="I4276" s="4" t="e">
        <f>_xll.BDP(AG4276&amp;" equity","crncy_adj_px_last","eqy_fund_crncy=usd")</f>
        <v>#NAME?</v>
      </c>
      <c r="J4276" s="4" t="str">
        <f t="shared" si="805"/>
      </c>
      <c r="AA4276" s="4">
        <f t="shared" si="806"/>
        <v>0</v>
      </c>
      <c r="AB4276" s="4">
        <f>'Enhanced Basket_AUTOLOAD'!T4276</f>
        <v>0</v>
      </c>
      <c r="AC4276" s="4">
        <f>'Enhanced Basket_AUTOLOAD'!M4276</f>
        <v>0</v>
      </c>
      <c r="AD4276" s="4">
        <f>'Enhanced Basket_AUTOLOAD'!L4276</f>
        <v>0</v>
      </c>
      <c r="AE4276" s="4">
        <f>'Enhanced Basket_AUTOLOAD'!Z4276</f>
        <v>0</v>
      </c>
      <c r="AF4276" s="4">
        <f>'Enhanced Basket_AUTOLOAD'!AB4276</f>
        <v>0</v>
      </c>
      <c r="AG4276" s="4" t="e">
        <f>VLOOKUP(AJ4276,'Ticker Mapping'!$I$3:$M$6706,5,0)</f>
        <v>#N/A</v>
      </c>
      <c r="AH4276" s="4" t="e">
        <f>_xll.BDP(AK4276&amp;" SEDOL","TICKER_AND_EXCH_CODE")</f>
        <v>#NAME?</v>
      </c>
      <c r="AI4276" s="4" t="e">
        <f t="shared" si="807"/>
        <v>#N/A</v>
      </c>
      <c r="AJ4276" s="4">
        <f>'Enhanced Basket_AUTOLOAD'!P4276</f>
        <v>0</v>
      </c>
      <c r="AK4276" s="4">
        <f>'Enhanced Basket_AUTOLOAD'!Q4276</f>
        <v>0</v>
      </c>
      <c r="AL4276" s="4">
        <f>'Enhanced Basket_AUTOLOAD'!Y4276</f>
        <v>0</v>
      </c>
      <c r="AM4276" s="4" t="e">
        <f t="shared" si="808"/>
        <v>#N/A</v>
      </c>
      <c r="AN4276" s="4" t="str">
        <f t="shared" si="809"/>
        <v>NO</v>
      </c>
      <c r="AO4276" s="4" t="str">
        <f t="shared" si="810"/>
        <v>Cash-in-Lieu</v>
      </c>
    </row>
    <row r="4277" ht="15" customHeight="1" s="4" customFormat="1">
      <c r="A4277" s="4">
        <f>'Enhanced Basket_AUTOLOAD'!H4277</f>
        <v>0</v>
      </c>
      <c r="B4277" s="4" t="str">
        <f t="shared" si="799"/>
        <v>SELL</v>
      </c>
      <c r="C4277" s="4" t="s">
        <v>29</v>
      </c>
      <c r="D4277" s="4" t="str">
        <f t="shared" si="800"/>
        <v>MT</v>
      </c>
      <c r="E4277" s="4" t="str">
        <f t="shared" si="801"/>
      </c>
      <c r="F4277" s="4" t="str">
        <f t="shared" si="802"/>
        <v>CIL LOAD</v>
      </c>
      <c r="G4277" s="4">
        <f t="shared" si="803"/>
        <v>0</v>
      </c>
      <c r="H4277" s="4" t="e">
        <f t="shared" si="804"/>
        <v>#N/A</v>
      </c>
      <c r="I4277" s="4" t="e">
        <f>_xll.BDP(AG4277&amp;" equity","crncy_adj_px_last","eqy_fund_crncy=usd")</f>
        <v>#NAME?</v>
      </c>
      <c r="J4277" s="4" t="str">
        <f t="shared" si="805"/>
      </c>
      <c r="AA4277" s="4">
        <f t="shared" si="806"/>
        <v>0</v>
      </c>
      <c r="AB4277" s="4">
        <f>'Enhanced Basket_AUTOLOAD'!T4277</f>
        <v>0</v>
      </c>
      <c r="AC4277" s="4">
        <f>'Enhanced Basket_AUTOLOAD'!M4277</f>
        <v>0</v>
      </c>
      <c r="AD4277" s="4">
        <f>'Enhanced Basket_AUTOLOAD'!L4277</f>
        <v>0</v>
      </c>
      <c r="AE4277" s="4">
        <f>'Enhanced Basket_AUTOLOAD'!Z4277</f>
        <v>0</v>
      </c>
      <c r="AF4277" s="4">
        <f>'Enhanced Basket_AUTOLOAD'!AB4277</f>
        <v>0</v>
      </c>
      <c r="AG4277" s="4" t="e">
        <f>VLOOKUP(AJ4277,'Ticker Mapping'!$I$3:$M$6706,5,0)</f>
        <v>#N/A</v>
      </c>
      <c r="AH4277" s="4" t="e">
        <f>_xll.BDP(AK4277&amp;" SEDOL","TICKER_AND_EXCH_CODE")</f>
        <v>#NAME?</v>
      </c>
      <c r="AI4277" s="4" t="e">
        <f t="shared" si="807"/>
        <v>#N/A</v>
      </c>
      <c r="AJ4277" s="4">
        <f>'Enhanced Basket_AUTOLOAD'!P4277</f>
        <v>0</v>
      </c>
      <c r="AK4277" s="4">
        <f>'Enhanced Basket_AUTOLOAD'!Q4277</f>
        <v>0</v>
      </c>
      <c r="AL4277" s="4">
        <f>'Enhanced Basket_AUTOLOAD'!Y4277</f>
        <v>0</v>
      </c>
      <c r="AM4277" s="4" t="e">
        <f t="shared" si="808"/>
        <v>#N/A</v>
      </c>
      <c r="AN4277" s="4" t="str">
        <f t="shared" si="809"/>
        <v>NO</v>
      </c>
      <c r="AO4277" s="4" t="str">
        <f t="shared" si="810"/>
        <v>Cash-in-Lieu</v>
      </c>
    </row>
    <row r="4278" ht="15" customHeight="1" s="4" customFormat="1">
      <c r="A4278" s="4">
        <f>'Enhanced Basket_AUTOLOAD'!H4278</f>
        <v>0</v>
      </c>
      <c r="B4278" s="4" t="str">
        <f t="shared" si="799"/>
        <v>SELL</v>
      </c>
      <c r="C4278" s="4" t="s">
        <v>29</v>
      </c>
      <c r="D4278" s="4" t="str">
        <f t="shared" si="800"/>
        <v>MT</v>
      </c>
      <c r="E4278" s="4" t="str">
        <f t="shared" si="801"/>
      </c>
      <c r="F4278" s="4" t="str">
        <f t="shared" si="802"/>
        <v>CIL LOAD</v>
      </c>
      <c r="G4278" s="4">
        <f t="shared" si="803"/>
        <v>0</v>
      </c>
      <c r="H4278" s="4" t="e">
        <f t="shared" si="804"/>
        <v>#N/A</v>
      </c>
      <c r="I4278" s="4" t="e">
        <f>_xll.BDP(AG4278&amp;" equity","crncy_adj_px_last","eqy_fund_crncy=usd")</f>
        <v>#NAME?</v>
      </c>
      <c r="J4278" s="4" t="str">
        <f t="shared" si="805"/>
      </c>
      <c r="AA4278" s="4">
        <f t="shared" si="806"/>
        <v>0</v>
      </c>
      <c r="AB4278" s="4">
        <f>'Enhanced Basket_AUTOLOAD'!T4278</f>
        <v>0</v>
      </c>
      <c r="AC4278" s="4">
        <f>'Enhanced Basket_AUTOLOAD'!M4278</f>
        <v>0</v>
      </c>
      <c r="AD4278" s="4">
        <f>'Enhanced Basket_AUTOLOAD'!L4278</f>
        <v>0</v>
      </c>
      <c r="AE4278" s="4">
        <f>'Enhanced Basket_AUTOLOAD'!Z4278</f>
        <v>0</v>
      </c>
      <c r="AF4278" s="4">
        <f>'Enhanced Basket_AUTOLOAD'!AB4278</f>
        <v>0</v>
      </c>
      <c r="AG4278" s="4" t="e">
        <f>VLOOKUP(AJ4278,'Ticker Mapping'!$I$3:$M$6706,5,0)</f>
        <v>#N/A</v>
      </c>
      <c r="AH4278" s="4" t="e">
        <f>_xll.BDP(AK4278&amp;" SEDOL","TICKER_AND_EXCH_CODE")</f>
        <v>#NAME?</v>
      </c>
      <c r="AI4278" s="4" t="e">
        <f t="shared" si="807"/>
        <v>#N/A</v>
      </c>
      <c r="AJ4278" s="4">
        <f>'Enhanced Basket_AUTOLOAD'!P4278</f>
        <v>0</v>
      </c>
      <c r="AK4278" s="4">
        <f>'Enhanced Basket_AUTOLOAD'!Q4278</f>
        <v>0</v>
      </c>
      <c r="AL4278" s="4">
        <f>'Enhanced Basket_AUTOLOAD'!Y4278</f>
        <v>0</v>
      </c>
      <c r="AM4278" s="4" t="e">
        <f t="shared" si="808"/>
        <v>#N/A</v>
      </c>
      <c r="AN4278" s="4" t="str">
        <f t="shared" si="809"/>
        <v>NO</v>
      </c>
      <c r="AO4278" s="4" t="str">
        <f t="shared" si="810"/>
        <v>Cash-in-Lieu</v>
      </c>
    </row>
    <row r="4279" ht="15" customHeight="1" s="4" customFormat="1">
      <c r="A4279" s="4">
        <f>'Enhanced Basket_AUTOLOAD'!H4279</f>
        <v>0</v>
      </c>
      <c r="B4279" s="4" t="str">
        <f t="shared" si="799"/>
        <v>SELL</v>
      </c>
      <c r="C4279" s="4" t="s">
        <v>29</v>
      </c>
      <c r="D4279" s="4" t="str">
        <f t="shared" si="800"/>
        <v>MT</v>
      </c>
      <c r="E4279" s="4" t="str">
        <f t="shared" si="801"/>
      </c>
      <c r="F4279" s="4" t="str">
        <f t="shared" si="802"/>
        <v>CIL LOAD</v>
      </c>
      <c r="G4279" s="4">
        <f t="shared" si="803"/>
        <v>0</v>
      </c>
      <c r="H4279" s="4" t="e">
        <f t="shared" si="804"/>
        <v>#N/A</v>
      </c>
      <c r="I4279" s="4" t="e">
        <f>_xll.BDP(AG4279&amp;" equity","crncy_adj_px_last","eqy_fund_crncy=usd")</f>
        <v>#NAME?</v>
      </c>
      <c r="J4279" s="4" t="str">
        <f t="shared" si="805"/>
      </c>
      <c r="AA4279" s="4">
        <f t="shared" si="806"/>
        <v>0</v>
      </c>
      <c r="AB4279" s="4">
        <f>'Enhanced Basket_AUTOLOAD'!T4279</f>
        <v>0</v>
      </c>
      <c r="AC4279" s="4">
        <f>'Enhanced Basket_AUTOLOAD'!M4279</f>
        <v>0</v>
      </c>
      <c r="AD4279" s="4">
        <f>'Enhanced Basket_AUTOLOAD'!L4279</f>
        <v>0</v>
      </c>
      <c r="AE4279" s="4">
        <f>'Enhanced Basket_AUTOLOAD'!Z4279</f>
        <v>0</v>
      </c>
      <c r="AF4279" s="4">
        <f>'Enhanced Basket_AUTOLOAD'!AB4279</f>
        <v>0</v>
      </c>
      <c r="AG4279" s="4" t="e">
        <f>VLOOKUP(AJ4279,'Ticker Mapping'!$I$3:$M$6706,5,0)</f>
        <v>#N/A</v>
      </c>
      <c r="AH4279" s="4" t="e">
        <f>_xll.BDP(AK4279&amp;" SEDOL","TICKER_AND_EXCH_CODE")</f>
        <v>#NAME?</v>
      </c>
      <c r="AI4279" s="4" t="e">
        <f t="shared" si="807"/>
        <v>#N/A</v>
      </c>
      <c r="AJ4279" s="4">
        <f>'Enhanced Basket_AUTOLOAD'!P4279</f>
        <v>0</v>
      </c>
      <c r="AK4279" s="4">
        <f>'Enhanced Basket_AUTOLOAD'!Q4279</f>
        <v>0</v>
      </c>
      <c r="AL4279" s="4">
        <f>'Enhanced Basket_AUTOLOAD'!Y4279</f>
        <v>0</v>
      </c>
      <c r="AM4279" s="4" t="e">
        <f t="shared" si="808"/>
        <v>#N/A</v>
      </c>
      <c r="AN4279" s="4" t="str">
        <f t="shared" si="809"/>
        <v>NO</v>
      </c>
      <c r="AO4279" s="4" t="str">
        <f t="shared" si="810"/>
        <v>Cash-in-Lieu</v>
      </c>
    </row>
    <row r="4280" ht="15" customHeight="1" s="4" customFormat="1">
      <c r="A4280" s="4">
        <f>'Enhanced Basket_AUTOLOAD'!H4280</f>
        <v>0</v>
      </c>
      <c r="B4280" s="4" t="str">
        <f t="shared" si="799"/>
        <v>SELL</v>
      </c>
      <c r="C4280" s="4" t="s">
        <v>29</v>
      </c>
      <c r="D4280" s="4" t="str">
        <f t="shared" si="800"/>
        <v>MT</v>
      </c>
      <c r="E4280" s="4" t="str">
        <f t="shared" si="801"/>
      </c>
      <c r="F4280" s="4" t="str">
        <f t="shared" si="802"/>
        <v>CIL LOAD</v>
      </c>
      <c r="G4280" s="4">
        <f t="shared" si="803"/>
        <v>0</v>
      </c>
      <c r="H4280" s="4" t="e">
        <f t="shared" si="804"/>
        <v>#N/A</v>
      </c>
      <c r="I4280" s="4" t="e">
        <f>_xll.BDP(AG4280&amp;" equity","crncy_adj_px_last","eqy_fund_crncy=usd")</f>
        <v>#NAME?</v>
      </c>
      <c r="J4280" s="4" t="str">
        <f t="shared" si="805"/>
      </c>
      <c r="AA4280" s="4">
        <f t="shared" si="806"/>
        <v>0</v>
      </c>
      <c r="AB4280" s="4">
        <f>'Enhanced Basket_AUTOLOAD'!T4280</f>
        <v>0</v>
      </c>
      <c r="AC4280" s="4">
        <f>'Enhanced Basket_AUTOLOAD'!M4280</f>
        <v>0</v>
      </c>
      <c r="AD4280" s="4">
        <f>'Enhanced Basket_AUTOLOAD'!L4280</f>
        <v>0</v>
      </c>
      <c r="AE4280" s="4">
        <f>'Enhanced Basket_AUTOLOAD'!Z4280</f>
        <v>0</v>
      </c>
      <c r="AF4280" s="4">
        <f>'Enhanced Basket_AUTOLOAD'!AB4280</f>
        <v>0</v>
      </c>
      <c r="AG4280" s="4" t="e">
        <f>VLOOKUP(AJ4280,'Ticker Mapping'!$I$3:$M$6706,5,0)</f>
        <v>#N/A</v>
      </c>
      <c r="AH4280" s="4" t="e">
        <f>_xll.BDP(AK4280&amp;" SEDOL","TICKER_AND_EXCH_CODE")</f>
        <v>#NAME?</v>
      </c>
      <c r="AI4280" s="4" t="e">
        <f t="shared" si="807"/>
        <v>#N/A</v>
      </c>
      <c r="AJ4280" s="4">
        <f>'Enhanced Basket_AUTOLOAD'!P4280</f>
        <v>0</v>
      </c>
      <c r="AK4280" s="4">
        <f>'Enhanced Basket_AUTOLOAD'!Q4280</f>
        <v>0</v>
      </c>
      <c r="AL4280" s="4">
        <f>'Enhanced Basket_AUTOLOAD'!Y4280</f>
        <v>0</v>
      </c>
      <c r="AM4280" s="4" t="e">
        <f t="shared" si="808"/>
        <v>#N/A</v>
      </c>
      <c r="AN4280" s="4" t="str">
        <f t="shared" si="809"/>
        <v>NO</v>
      </c>
      <c r="AO4280" s="4" t="str">
        <f t="shared" si="810"/>
        <v>Cash-in-Lieu</v>
      </c>
    </row>
    <row r="4281" ht="15" customHeight="1" s="4" customFormat="1">
      <c r="A4281" s="4">
        <f>'Enhanced Basket_AUTOLOAD'!H4281</f>
        <v>0</v>
      </c>
      <c r="B4281" s="4" t="str">
        <f t="shared" si="799"/>
        <v>SELL</v>
      </c>
      <c r="C4281" s="4" t="s">
        <v>29</v>
      </c>
      <c r="D4281" s="4" t="str">
        <f t="shared" si="800"/>
        <v>MT</v>
      </c>
      <c r="E4281" s="4" t="str">
        <f t="shared" si="801"/>
      </c>
      <c r="F4281" s="4" t="str">
        <f t="shared" si="802"/>
        <v>CIL LOAD</v>
      </c>
      <c r="G4281" s="4">
        <f t="shared" si="803"/>
        <v>0</v>
      </c>
      <c r="H4281" s="4" t="e">
        <f t="shared" si="804"/>
        <v>#N/A</v>
      </c>
      <c r="I4281" s="4" t="e">
        <f>_xll.BDP(AG4281&amp;" equity","crncy_adj_px_last","eqy_fund_crncy=usd")</f>
        <v>#NAME?</v>
      </c>
      <c r="J4281" s="4" t="str">
        <f t="shared" si="805"/>
      </c>
      <c r="AA4281" s="4">
        <f t="shared" si="806"/>
        <v>0</v>
      </c>
      <c r="AB4281" s="4">
        <f>'Enhanced Basket_AUTOLOAD'!T4281</f>
        <v>0</v>
      </c>
      <c r="AC4281" s="4">
        <f>'Enhanced Basket_AUTOLOAD'!M4281</f>
        <v>0</v>
      </c>
      <c r="AD4281" s="4">
        <f>'Enhanced Basket_AUTOLOAD'!L4281</f>
        <v>0</v>
      </c>
      <c r="AE4281" s="4">
        <f>'Enhanced Basket_AUTOLOAD'!Z4281</f>
        <v>0</v>
      </c>
      <c r="AF4281" s="4">
        <f>'Enhanced Basket_AUTOLOAD'!AB4281</f>
        <v>0</v>
      </c>
      <c r="AG4281" s="4" t="e">
        <f>VLOOKUP(AJ4281,'Ticker Mapping'!$I$3:$M$6706,5,0)</f>
        <v>#N/A</v>
      </c>
      <c r="AH4281" s="4" t="e">
        <f>_xll.BDP(AK4281&amp;" SEDOL","TICKER_AND_EXCH_CODE")</f>
        <v>#NAME?</v>
      </c>
      <c r="AI4281" s="4" t="e">
        <f t="shared" si="807"/>
        <v>#N/A</v>
      </c>
      <c r="AJ4281" s="4">
        <f>'Enhanced Basket_AUTOLOAD'!P4281</f>
        <v>0</v>
      </c>
      <c r="AK4281" s="4">
        <f>'Enhanced Basket_AUTOLOAD'!Q4281</f>
        <v>0</v>
      </c>
      <c r="AL4281" s="4">
        <f>'Enhanced Basket_AUTOLOAD'!Y4281</f>
        <v>0</v>
      </c>
      <c r="AM4281" s="4" t="e">
        <f t="shared" si="808"/>
        <v>#N/A</v>
      </c>
      <c r="AN4281" s="4" t="str">
        <f t="shared" si="809"/>
        <v>NO</v>
      </c>
      <c r="AO4281" s="4" t="str">
        <f t="shared" si="810"/>
        <v>Cash-in-Lieu</v>
      </c>
    </row>
    <row r="4282" ht="15" customHeight="1" s="4" customFormat="1">
      <c r="A4282" s="4">
        <f>'Enhanced Basket_AUTOLOAD'!H4282</f>
        <v>0</v>
      </c>
      <c r="B4282" s="4" t="str">
        <f t="shared" si="799"/>
        <v>SELL</v>
      </c>
      <c r="C4282" s="4" t="s">
        <v>29</v>
      </c>
      <c r="D4282" s="4" t="str">
        <f t="shared" si="800"/>
        <v>MT</v>
      </c>
      <c r="E4282" s="4" t="str">
        <f t="shared" si="801"/>
      </c>
      <c r="F4282" s="4" t="str">
        <f t="shared" si="802"/>
        <v>CIL LOAD</v>
      </c>
      <c r="G4282" s="4">
        <f t="shared" si="803"/>
        <v>0</v>
      </c>
      <c r="H4282" s="4" t="e">
        <f t="shared" si="804"/>
        <v>#N/A</v>
      </c>
      <c r="I4282" s="4" t="e">
        <f>_xll.BDP(AG4282&amp;" equity","crncy_adj_px_last","eqy_fund_crncy=usd")</f>
        <v>#NAME?</v>
      </c>
      <c r="J4282" s="4" t="str">
        <f t="shared" si="805"/>
      </c>
      <c r="AA4282" s="4">
        <f t="shared" si="806"/>
        <v>0</v>
      </c>
      <c r="AB4282" s="4">
        <f>'Enhanced Basket_AUTOLOAD'!T4282</f>
        <v>0</v>
      </c>
      <c r="AC4282" s="4">
        <f>'Enhanced Basket_AUTOLOAD'!M4282</f>
        <v>0</v>
      </c>
      <c r="AD4282" s="4">
        <f>'Enhanced Basket_AUTOLOAD'!L4282</f>
        <v>0</v>
      </c>
      <c r="AE4282" s="4">
        <f>'Enhanced Basket_AUTOLOAD'!Z4282</f>
        <v>0</v>
      </c>
      <c r="AF4282" s="4">
        <f>'Enhanced Basket_AUTOLOAD'!AB4282</f>
        <v>0</v>
      </c>
      <c r="AG4282" s="4" t="e">
        <f>VLOOKUP(AJ4282,'Ticker Mapping'!$I$3:$M$6706,5,0)</f>
        <v>#N/A</v>
      </c>
      <c r="AH4282" s="4" t="e">
        <f>_xll.BDP(AK4282&amp;" SEDOL","TICKER_AND_EXCH_CODE")</f>
        <v>#NAME?</v>
      </c>
      <c r="AI4282" s="4" t="e">
        <f t="shared" si="807"/>
        <v>#N/A</v>
      </c>
      <c r="AJ4282" s="4">
        <f>'Enhanced Basket_AUTOLOAD'!P4282</f>
        <v>0</v>
      </c>
      <c r="AK4282" s="4">
        <f>'Enhanced Basket_AUTOLOAD'!Q4282</f>
        <v>0</v>
      </c>
      <c r="AL4282" s="4">
        <f>'Enhanced Basket_AUTOLOAD'!Y4282</f>
        <v>0</v>
      </c>
      <c r="AM4282" s="4" t="e">
        <f t="shared" si="808"/>
        <v>#N/A</v>
      </c>
      <c r="AN4282" s="4" t="str">
        <f t="shared" si="809"/>
        <v>NO</v>
      </c>
      <c r="AO4282" s="4" t="str">
        <f t="shared" si="810"/>
        <v>Cash-in-Lieu</v>
      </c>
    </row>
    <row r="4283" ht="15" customHeight="1" s="4" customFormat="1">
      <c r="A4283" s="4">
        <f>'Enhanced Basket_AUTOLOAD'!H4283</f>
        <v>0</v>
      </c>
      <c r="B4283" s="4" t="str">
        <f t="shared" si="799"/>
        <v>SELL</v>
      </c>
      <c r="C4283" s="4" t="s">
        <v>29</v>
      </c>
      <c r="D4283" s="4" t="str">
        <f t="shared" si="800"/>
        <v>MT</v>
      </c>
      <c r="E4283" s="4" t="str">
        <f t="shared" si="801"/>
      </c>
      <c r="F4283" s="4" t="str">
        <f t="shared" si="802"/>
        <v>CIL LOAD</v>
      </c>
      <c r="G4283" s="4">
        <f t="shared" si="803"/>
        <v>0</v>
      </c>
      <c r="H4283" s="4" t="e">
        <f t="shared" si="804"/>
        <v>#N/A</v>
      </c>
      <c r="I4283" s="4" t="e">
        <f>_xll.BDP(AG4283&amp;" equity","crncy_adj_px_last","eqy_fund_crncy=usd")</f>
        <v>#NAME?</v>
      </c>
      <c r="J4283" s="4" t="str">
        <f t="shared" si="805"/>
      </c>
      <c r="AA4283" s="4">
        <f t="shared" si="806"/>
        <v>0</v>
      </c>
      <c r="AB4283" s="4">
        <f>'Enhanced Basket_AUTOLOAD'!T4283</f>
        <v>0</v>
      </c>
      <c r="AC4283" s="4">
        <f>'Enhanced Basket_AUTOLOAD'!M4283</f>
        <v>0</v>
      </c>
      <c r="AD4283" s="4">
        <f>'Enhanced Basket_AUTOLOAD'!L4283</f>
        <v>0</v>
      </c>
      <c r="AE4283" s="4">
        <f>'Enhanced Basket_AUTOLOAD'!Z4283</f>
        <v>0</v>
      </c>
      <c r="AF4283" s="4">
        <f>'Enhanced Basket_AUTOLOAD'!AB4283</f>
        <v>0</v>
      </c>
      <c r="AG4283" s="4" t="e">
        <f>VLOOKUP(AJ4283,'Ticker Mapping'!$I$3:$M$6706,5,0)</f>
        <v>#N/A</v>
      </c>
      <c r="AH4283" s="4" t="e">
        <f>_xll.BDP(AK4283&amp;" SEDOL","TICKER_AND_EXCH_CODE")</f>
        <v>#NAME?</v>
      </c>
      <c r="AI4283" s="4" t="e">
        <f t="shared" si="807"/>
        <v>#N/A</v>
      </c>
      <c r="AJ4283" s="4">
        <f>'Enhanced Basket_AUTOLOAD'!P4283</f>
        <v>0</v>
      </c>
      <c r="AK4283" s="4">
        <f>'Enhanced Basket_AUTOLOAD'!Q4283</f>
        <v>0</v>
      </c>
      <c r="AL4283" s="4">
        <f>'Enhanced Basket_AUTOLOAD'!Y4283</f>
        <v>0</v>
      </c>
      <c r="AM4283" s="4" t="e">
        <f t="shared" si="808"/>
        <v>#N/A</v>
      </c>
      <c r="AN4283" s="4" t="str">
        <f t="shared" si="809"/>
        <v>NO</v>
      </c>
      <c r="AO4283" s="4" t="str">
        <f t="shared" si="810"/>
        <v>Cash-in-Lieu</v>
      </c>
    </row>
    <row r="4284" ht="15" customHeight="1" s="4" customFormat="1">
      <c r="A4284" s="4">
        <f>'Enhanced Basket_AUTOLOAD'!H4284</f>
        <v>0</v>
      </c>
      <c r="B4284" s="4" t="str">
        <f t="shared" si="799"/>
        <v>SELL</v>
      </c>
      <c r="C4284" s="4" t="s">
        <v>29</v>
      </c>
      <c r="D4284" s="4" t="str">
        <f t="shared" si="800"/>
        <v>MT</v>
      </c>
      <c r="E4284" s="4" t="str">
        <f t="shared" si="801"/>
      </c>
      <c r="F4284" s="4" t="str">
        <f t="shared" si="802"/>
        <v>CIL LOAD</v>
      </c>
      <c r="G4284" s="4">
        <f t="shared" si="803"/>
        <v>0</v>
      </c>
      <c r="H4284" s="4" t="e">
        <f t="shared" si="804"/>
        <v>#N/A</v>
      </c>
      <c r="I4284" s="4" t="e">
        <f>_xll.BDP(AG4284&amp;" equity","crncy_adj_px_last","eqy_fund_crncy=usd")</f>
        <v>#NAME?</v>
      </c>
      <c r="J4284" s="4" t="str">
        <f t="shared" si="805"/>
      </c>
      <c r="AA4284" s="4">
        <f t="shared" si="806"/>
        <v>0</v>
      </c>
      <c r="AB4284" s="4">
        <f>'Enhanced Basket_AUTOLOAD'!T4284</f>
        <v>0</v>
      </c>
      <c r="AC4284" s="4">
        <f>'Enhanced Basket_AUTOLOAD'!M4284</f>
        <v>0</v>
      </c>
      <c r="AD4284" s="4">
        <f>'Enhanced Basket_AUTOLOAD'!L4284</f>
        <v>0</v>
      </c>
      <c r="AE4284" s="4">
        <f>'Enhanced Basket_AUTOLOAD'!Z4284</f>
        <v>0</v>
      </c>
      <c r="AF4284" s="4">
        <f>'Enhanced Basket_AUTOLOAD'!AB4284</f>
        <v>0</v>
      </c>
      <c r="AG4284" s="4" t="e">
        <f>VLOOKUP(AJ4284,'Ticker Mapping'!$I$3:$M$6706,5,0)</f>
        <v>#N/A</v>
      </c>
      <c r="AH4284" s="4" t="e">
        <f>_xll.BDP(AK4284&amp;" SEDOL","TICKER_AND_EXCH_CODE")</f>
        <v>#NAME?</v>
      </c>
      <c r="AI4284" s="4" t="e">
        <f t="shared" si="807"/>
        <v>#N/A</v>
      </c>
      <c r="AJ4284" s="4">
        <f>'Enhanced Basket_AUTOLOAD'!P4284</f>
        <v>0</v>
      </c>
      <c r="AK4284" s="4">
        <f>'Enhanced Basket_AUTOLOAD'!Q4284</f>
        <v>0</v>
      </c>
      <c r="AL4284" s="4">
        <f>'Enhanced Basket_AUTOLOAD'!Y4284</f>
        <v>0</v>
      </c>
      <c r="AM4284" s="4" t="e">
        <f t="shared" si="808"/>
        <v>#N/A</v>
      </c>
      <c r="AN4284" s="4" t="str">
        <f t="shared" si="809"/>
        <v>NO</v>
      </c>
      <c r="AO4284" s="4" t="str">
        <f t="shared" si="810"/>
        <v>Cash-in-Lieu</v>
      </c>
    </row>
    <row r="4285" ht="15" customHeight="1" s="4" customFormat="1">
      <c r="A4285" s="4">
        <f>'Enhanced Basket_AUTOLOAD'!H4285</f>
        <v>0</v>
      </c>
      <c r="B4285" s="4" t="str">
        <f t="shared" si="799"/>
        <v>SELL</v>
      </c>
      <c r="C4285" s="4" t="s">
        <v>29</v>
      </c>
      <c r="D4285" s="4" t="str">
        <f t="shared" si="800"/>
        <v>MT</v>
      </c>
      <c r="E4285" s="4" t="str">
        <f t="shared" si="801"/>
      </c>
      <c r="F4285" s="4" t="str">
        <f t="shared" si="802"/>
        <v>CIL LOAD</v>
      </c>
      <c r="G4285" s="4">
        <f t="shared" si="803"/>
        <v>0</v>
      </c>
      <c r="H4285" s="4" t="e">
        <f t="shared" si="804"/>
        <v>#N/A</v>
      </c>
      <c r="I4285" s="4" t="e">
        <f>_xll.BDP(AG4285&amp;" equity","crncy_adj_px_last","eqy_fund_crncy=usd")</f>
        <v>#NAME?</v>
      </c>
      <c r="J4285" s="4" t="str">
        <f t="shared" si="805"/>
      </c>
      <c r="AA4285" s="4">
        <f t="shared" si="806"/>
        <v>0</v>
      </c>
      <c r="AB4285" s="4">
        <f>'Enhanced Basket_AUTOLOAD'!T4285</f>
        <v>0</v>
      </c>
      <c r="AC4285" s="4">
        <f>'Enhanced Basket_AUTOLOAD'!M4285</f>
        <v>0</v>
      </c>
      <c r="AD4285" s="4">
        <f>'Enhanced Basket_AUTOLOAD'!L4285</f>
        <v>0</v>
      </c>
      <c r="AE4285" s="4">
        <f>'Enhanced Basket_AUTOLOAD'!Z4285</f>
        <v>0</v>
      </c>
      <c r="AF4285" s="4">
        <f>'Enhanced Basket_AUTOLOAD'!AB4285</f>
        <v>0</v>
      </c>
      <c r="AG4285" s="4" t="e">
        <f>VLOOKUP(AJ4285,'Ticker Mapping'!$I$3:$M$6706,5,0)</f>
        <v>#N/A</v>
      </c>
      <c r="AH4285" s="4" t="e">
        <f>_xll.BDP(AK4285&amp;" SEDOL","TICKER_AND_EXCH_CODE")</f>
        <v>#NAME?</v>
      </c>
      <c r="AI4285" s="4" t="e">
        <f t="shared" si="807"/>
        <v>#N/A</v>
      </c>
      <c r="AJ4285" s="4">
        <f>'Enhanced Basket_AUTOLOAD'!P4285</f>
        <v>0</v>
      </c>
      <c r="AK4285" s="4">
        <f>'Enhanced Basket_AUTOLOAD'!Q4285</f>
        <v>0</v>
      </c>
      <c r="AL4285" s="4">
        <f>'Enhanced Basket_AUTOLOAD'!Y4285</f>
        <v>0</v>
      </c>
      <c r="AM4285" s="4" t="e">
        <f t="shared" si="808"/>
        <v>#N/A</v>
      </c>
      <c r="AN4285" s="4" t="str">
        <f t="shared" si="809"/>
        <v>NO</v>
      </c>
      <c r="AO4285" s="4" t="str">
        <f t="shared" si="810"/>
        <v>Cash-in-Lieu</v>
      </c>
    </row>
    <row r="4286" ht="15" customHeight="1" s="4" customFormat="1">
      <c r="A4286" s="4">
        <f>'Enhanced Basket_AUTOLOAD'!H4286</f>
        <v>0</v>
      </c>
      <c r="B4286" s="4" t="str">
        <f t="shared" si="799"/>
        <v>SELL</v>
      </c>
      <c r="C4286" s="4" t="s">
        <v>29</v>
      </c>
      <c r="D4286" s="4" t="str">
        <f t="shared" si="800"/>
        <v>MT</v>
      </c>
      <c r="E4286" s="4" t="str">
        <f t="shared" si="801"/>
      </c>
      <c r="F4286" s="4" t="str">
        <f t="shared" si="802"/>
        <v>CIL LOAD</v>
      </c>
      <c r="G4286" s="4">
        <f t="shared" si="803"/>
        <v>0</v>
      </c>
      <c r="H4286" s="4" t="e">
        <f t="shared" si="804"/>
        <v>#N/A</v>
      </c>
      <c r="I4286" s="4" t="e">
        <f>_xll.BDP(AG4286&amp;" equity","crncy_adj_px_last","eqy_fund_crncy=usd")</f>
        <v>#NAME?</v>
      </c>
      <c r="J4286" s="4" t="str">
        <f t="shared" si="805"/>
      </c>
      <c r="AA4286" s="4">
        <f t="shared" si="806"/>
        <v>0</v>
      </c>
      <c r="AB4286" s="4">
        <f>'Enhanced Basket_AUTOLOAD'!T4286</f>
        <v>0</v>
      </c>
      <c r="AC4286" s="4">
        <f>'Enhanced Basket_AUTOLOAD'!M4286</f>
        <v>0</v>
      </c>
      <c r="AD4286" s="4">
        <f>'Enhanced Basket_AUTOLOAD'!L4286</f>
        <v>0</v>
      </c>
      <c r="AE4286" s="4">
        <f>'Enhanced Basket_AUTOLOAD'!Z4286</f>
        <v>0</v>
      </c>
      <c r="AF4286" s="4">
        <f>'Enhanced Basket_AUTOLOAD'!AB4286</f>
        <v>0</v>
      </c>
      <c r="AG4286" s="4" t="e">
        <f>VLOOKUP(AJ4286,'Ticker Mapping'!$I$3:$M$6706,5,0)</f>
        <v>#N/A</v>
      </c>
      <c r="AH4286" s="4" t="e">
        <f>_xll.BDP(AK4286&amp;" SEDOL","TICKER_AND_EXCH_CODE")</f>
        <v>#NAME?</v>
      </c>
      <c r="AI4286" s="4" t="e">
        <f t="shared" si="807"/>
        <v>#N/A</v>
      </c>
      <c r="AJ4286" s="4">
        <f>'Enhanced Basket_AUTOLOAD'!P4286</f>
        <v>0</v>
      </c>
      <c r="AK4286" s="4">
        <f>'Enhanced Basket_AUTOLOAD'!Q4286</f>
        <v>0</v>
      </c>
      <c r="AL4286" s="4">
        <f>'Enhanced Basket_AUTOLOAD'!Y4286</f>
        <v>0</v>
      </c>
      <c r="AM4286" s="4" t="e">
        <f t="shared" si="808"/>
        <v>#N/A</v>
      </c>
      <c r="AN4286" s="4" t="str">
        <f t="shared" si="809"/>
        <v>NO</v>
      </c>
      <c r="AO4286" s="4" t="str">
        <f t="shared" si="810"/>
        <v>Cash-in-Lieu</v>
      </c>
    </row>
    <row r="4287" ht="15" customHeight="1" s="4" customFormat="1">
      <c r="A4287" s="4">
        <f>'Enhanced Basket_AUTOLOAD'!H4287</f>
        <v>0</v>
      </c>
      <c r="B4287" s="4" t="str">
        <f t="shared" si="799"/>
        <v>SELL</v>
      </c>
      <c r="C4287" s="4" t="s">
        <v>29</v>
      </c>
      <c r="D4287" s="4" t="str">
        <f t="shared" si="800"/>
        <v>MT</v>
      </c>
      <c r="E4287" s="4" t="str">
        <f t="shared" si="801"/>
      </c>
      <c r="F4287" s="4" t="str">
        <f t="shared" si="802"/>
        <v>CIL LOAD</v>
      </c>
      <c r="G4287" s="4">
        <f t="shared" si="803"/>
        <v>0</v>
      </c>
      <c r="H4287" s="4" t="e">
        <f t="shared" si="804"/>
        <v>#N/A</v>
      </c>
      <c r="I4287" s="4" t="e">
        <f>_xll.BDP(AG4287&amp;" equity","crncy_adj_px_last","eqy_fund_crncy=usd")</f>
        <v>#NAME?</v>
      </c>
      <c r="J4287" s="4" t="str">
        <f t="shared" si="805"/>
      </c>
      <c r="AA4287" s="4">
        <f t="shared" si="806"/>
        <v>0</v>
      </c>
      <c r="AB4287" s="4">
        <f>'Enhanced Basket_AUTOLOAD'!T4287</f>
        <v>0</v>
      </c>
      <c r="AC4287" s="4">
        <f>'Enhanced Basket_AUTOLOAD'!M4287</f>
        <v>0</v>
      </c>
      <c r="AD4287" s="4">
        <f>'Enhanced Basket_AUTOLOAD'!L4287</f>
        <v>0</v>
      </c>
      <c r="AE4287" s="4">
        <f>'Enhanced Basket_AUTOLOAD'!Z4287</f>
        <v>0</v>
      </c>
      <c r="AF4287" s="4">
        <f>'Enhanced Basket_AUTOLOAD'!AB4287</f>
        <v>0</v>
      </c>
      <c r="AG4287" s="4" t="e">
        <f>VLOOKUP(AJ4287,'Ticker Mapping'!$I$3:$M$6706,5,0)</f>
        <v>#N/A</v>
      </c>
      <c r="AH4287" s="4" t="e">
        <f>_xll.BDP(AK4287&amp;" SEDOL","TICKER_AND_EXCH_CODE")</f>
        <v>#NAME?</v>
      </c>
      <c r="AI4287" s="4" t="e">
        <f t="shared" si="807"/>
        <v>#N/A</v>
      </c>
      <c r="AJ4287" s="4">
        <f>'Enhanced Basket_AUTOLOAD'!P4287</f>
        <v>0</v>
      </c>
      <c r="AK4287" s="4">
        <f>'Enhanced Basket_AUTOLOAD'!Q4287</f>
        <v>0</v>
      </c>
      <c r="AL4287" s="4">
        <f>'Enhanced Basket_AUTOLOAD'!Y4287</f>
        <v>0</v>
      </c>
      <c r="AM4287" s="4" t="e">
        <f t="shared" si="808"/>
        <v>#N/A</v>
      </c>
      <c r="AN4287" s="4" t="str">
        <f t="shared" si="809"/>
        <v>NO</v>
      </c>
      <c r="AO4287" s="4" t="str">
        <f t="shared" si="810"/>
        <v>Cash-in-Lieu</v>
      </c>
    </row>
    <row r="4288" ht="15" customHeight="1" s="4" customFormat="1">
      <c r="A4288" s="4">
        <f>'Enhanced Basket_AUTOLOAD'!H4288</f>
        <v>0</v>
      </c>
      <c r="B4288" s="4" t="str">
        <f t="shared" si="799"/>
        <v>SELL</v>
      </c>
      <c r="C4288" s="4" t="s">
        <v>29</v>
      </c>
      <c r="D4288" s="4" t="str">
        <f t="shared" si="800"/>
        <v>MT</v>
      </c>
      <c r="E4288" s="4" t="str">
        <f t="shared" si="801"/>
      </c>
      <c r="F4288" s="4" t="str">
        <f t="shared" si="802"/>
        <v>CIL LOAD</v>
      </c>
      <c r="G4288" s="4">
        <f t="shared" si="803"/>
        <v>0</v>
      </c>
      <c r="H4288" s="4" t="e">
        <f t="shared" si="804"/>
        <v>#N/A</v>
      </c>
      <c r="I4288" s="4" t="e">
        <f>_xll.BDP(AG4288&amp;" equity","crncy_adj_px_last","eqy_fund_crncy=usd")</f>
        <v>#NAME?</v>
      </c>
      <c r="J4288" s="4" t="str">
        <f t="shared" si="805"/>
      </c>
      <c r="AA4288" s="4">
        <f t="shared" si="806"/>
        <v>0</v>
      </c>
      <c r="AB4288" s="4">
        <f>'Enhanced Basket_AUTOLOAD'!T4288</f>
        <v>0</v>
      </c>
      <c r="AC4288" s="4">
        <f>'Enhanced Basket_AUTOLOAD'!M4288</f>
        <v>0</v>
      </c>
      <c r="AD4288" s="4">
        <f>'Enhanced Basket_AUTOLOAD'!L4288</f>
        <v>0</v>
      </c>
      <c r="AE4288" s="4">
        <f>'Enhanced Basket_AUTOLOAD'!Z4288</f>
        <v>0</v>
      </c>
      <c r="AF4288" s="4">
        <f>'Enhanced Basket_AUTOLOAD'!AB4288</f>
        <v>0</v>
      </c>
      <c r="AG4288" s="4" t="e">
        <f>VLOOKUP(AJ4288,'Ticker Mapping'!$I$3:$M$6706,5,0)</f>
        <v>#N/A</v>
      </c>
      <c r="AH4288" s="4" t="e">
        <f>_xll.BDP(AK4288&amp;" SEDOL","TICKER_AND_EXCH_CODE")</f>
        <v>#NAME?</v>
      </c>
      <c r="AI4288" s="4" t="e">
        <f t="shared" si="807"/>
        <v>#N/A</v>
      </c>
      <c r="AJ4288" s="4">
        <f>'Enhanced Basket_AUTOLOAD'!P4288</f>
        <v>0</v>
      </c>
      <c r="AK4288" s="4">
        <f>'Enhanced Basket_AUTOLOAD'!Q4288</f>
        <v>0</v>
      </c>
      <c r="AL4288" s="4">
        <f>'Enhanced Basket_AUTOLOAD'!Y4288</f>
        <v>0</v>
      </c>
      <c r="AM4288" s="4" t="e">
        <f t="shared" si="808"/>
        <v>#N/A</v>
      </c>
      <c r="AN4288" s="4" t="str">
        <f t="shared" si="809"/>
        <v>NO</v>
      </c>
      <c r="AO4288" s="4" t="str">
        <f t="shared" si="810"/>
        <v>Cash-in-Lieu</v>
      </c>
    </row>
    <row r="4289" ht="15" customHeight="1" s="4" customFormat="1">
      <c r="A4289" s="4">
        <f>'Enhanced Basket_AUTOLOAD'!H4289</f>
        <v>0</v>
      </c>
      <c r="B4289" s="4" t="str">
        <f t="shared" si="799"/>
        <v>SELL</v>
      </c>
      <c r="C4289" s="4" t="s">
        <v>29</v>
      </c>
      <c r="D4289" s="4" t="str">
        <f t="shared" si="800"/>
        <v>MT</v>
      </c>
      <c r="E4289" s="4" t="str">
        <f t="shared" si="801"/>
      </c>
      <c r="F4289" s="4" t="str">
        <f t="shared" si="802"/>
        <v>CIL LOAD</v>
      </c>
      <c r="G4289" s="4">
        <f t="shared" si="803"/>
        <v>0</v>
      </c>
      <c r="H4289" s="4" t="e">
        <f t="shared" si="804"/>
        <v>#N/A</v>
      </c>
      <c r="I4289" s="4" t="e">
        <f>_xll.BDP(AG4289&amp;" equity","crncy_adj_px_last","eqy_fund_crncy=usd")</f>
        <v>#NAME?</v>
      </c>
      <c r="J4289" s="4" t="str">
        <f t="shared" si="805"/>
      </c>
      <c r="AA4289" s="4">
        <f t="shared" si="806"/>
        <v>0</v>
      </c>
      <c r="AB4289" s="4">
        <f>'Enhanced Basket_AUTOLOAD'!T4289</f>
        <v>0</v>
      </c>
      <c r="AC4289" s="4">
        <f>'Enhanced Basket_AUTOLOAD'!M4289</f>
        <v>0</v>
      </c>
      <c r="AD4289" s="4">
        <f>'Enhanced Basket_AUTOLOAD'!L4289</f>
        <v>0</v>
      </c>
      <c r="AE4289" s="4">
        <f>'Enhanced Basket_AUTOLOAD'!Z4289</f>
        <v>0</v>
      </c>
      <c r="AF4289" s="4">
        <f>'Enhanced Basket_AUTOLOAD'!AB4289</f>
        <v>0</v>
      </c>
      <c r="AG4289" s="4" t="e">
        <f>VLOOKUP(AJ4289,'Ticker Mapping'!$I$3:$M$6706,5,0)</f>
        <v>#N/A</v>
      </c>
      <c r="AH4289" s="4" t="e">
        <f>_xll.BDP(AK4289&amp;" SEDOL","TICKER_AND_EXCH_CODE")</f>
        <v>#NAME?</v>
      </c>
      <c r="AI4289" s="4" t="e">
        <f t="shared" si="807"/>
        <v>#N/A</v>
      </c>
      <c r="AJ4289" s="4">
        <f>'Enhanced Basket_AUTOLOAD'!P4289</f>
        <v>0</v>
      </c>
      <c r="AK4289" s="4">
        <f>'Enhanced Basket_AUTOLOAD'!Q4289</f>
        <v>0</v>
      </c>
      <c r="AL4289" s="4">
        <f>'Enhanced Basket_AUTOLOAD'!Y4289</f>
        <v>0</v>
      </c>
      <c r="AM4289" s="4" t="e">
        <f t="shared" si="808"/>
        <v>#N/A</v>
      </c>
      <c r="AN4289" s="4" t="str">
        <f t="shared" si="809"/>
        <v>NO</v>
      </c>
      <c r="AO4289" s="4" t="str">
        <f t="shared" si="810"/>
        <v>Cash-in-Lieu</v>
      </c>
    </row>
    <row r="4290" ht="15" customHeight="1" s="4" customFormat="1">
      <c r="A4290" s="4">
        <f>'Enhanced Basket_AUTOLOAD'!H4290</f>
        <v>0</v>
      </c>
      <c r="B4290" s="4" t="str">
        <f ref="B4290:B4353" t="shared" si="811">IF(AA4290&gt;0,"BUY","SELL")</f>
        <v>SELL</v>
      </c>
      <c r="C4290" s="4" t="s">
        <v>29</v>
      </c>
      <c r="D4290" s="4" t="str">
        <f ref="D4290:D4353" t="shared" si="812">IF(AO4290="In-Kind","INK","MT")</f>
        <v>MT</v>
      </c>
      <c r="E4290" s="4" t="str">
        <f ref="E4290:E4353" t="shared" si="813">IF(D4290="INK","MSCOP","")</f>
      </c>
      <c r="F4290" s="4" t="str">
        <f ref="F4290:F4353" t="shared" si="814">IF(E4290="MSCOP","INKIND LOAD","CIL LOAD")</f>
        <v>CIL LOAD</v>
      </c>
      <c r="G4290" s="4">
        <f ref="G4290:G4353" t="shared" si="815">ABS(AA4290*AB4290)</f>
        <v>0</v>
      </c>
      <c r="H4290" s="4" t="e">
        <f ref="H4290:H4353" t="shared" si="816">AG4290</f>
        <v>#N/A</v>
      </c>
      <c r="I4290" s="4" t="e">
        <f>_xll.BDP(AG4290&amp;" equity","crncy_adj_px_last","eqy_fund_crncy=usd")</f>
        <v>#NAME?</v>
      </c>
      <c r="J4290" s="4" t="str">
        <f ref="J4290:J4353" t="shared" si="817">IF(D4290="INK",G4290,"")</f>
      </c>
      <c r="AA4290" s="4">
        <f ref="AA4290:AA4353" t="shared" si="818">IFERROR(VLOOKUP(A4290,$R$4:$S$26,2,0),0)</f>
        <v>0</v>
      </c>
      <c r="AB4290" s="4">
        <f>'Enhanced Basket_AUTOLOAD'!T4290</f>
        <v>0</v>
      </c>
      <c r="AC4290" s="4">
        <f>'Enhanced Basket_AUTOLOAD'!M4290</f>
        <v>0</v>
      </c>
      <c r="AD4290" s="4">
        <f>'Enhanced Basket_AUTOLOAD'!L4290</f>
        <v>0</v>
      </c>
      <c r="AE4290" s="4">
        <f>'Enhanced Basket_AUTOLOAD'!Z4290</f>
        <v>0</v>
      </c>
      <c r="AF4290" s="4">
        <f>'Enhanced Basket_AUTOLOAD'!AB4290</f>
        <v>0</v>
      </c>
      <c r="AG4290" s="4" t="e">
        <f>VLOOKUP(AJ4290,'Ticker Mapping'!$I$3:$M$6706,5,0)</f>
        <v>#N/A</v>
      </c>
      <c r="AH4290" s="4" t="e">
        <f>_xll.BDP(AK4290&amp;" SEDOL","TICKER_AND_EXCH_CODE")</f>
        <v>#NAME?</v>
      </c>
      <c r="AI4290" s="4" t="e">
        <f ref="AI4290:AI4353" t="shared" si="819">IF(AG4290=AH4290,"Y","N")</f>
        <v>#N/A</v>
      </c>
      <c r="AJ4290" s="4">
        <f>'Enhanced Basket_AUTOLOAD'!P4290</f>
        <v>0</v>
      </c>
      <c r="AK4290" s="4">
        <f>'Enhanced Basket_AUTOLOAD'!Q4290</f>
        <v>0</v>
      </c>
      <c r="AL4290" s="4">
        <f>'Enhanced Basket_AUTOLOAD'!Y4290</f>
        <v>0</v>
      </c>
      <c r="AM4290" s="4" t="e">
        <f ref="AM4290:AM4353" t="shared" si="820">A4290&amp;" "&amp;AG4290</f>
        <v>#N/A</v>
      </c>
      <c r="AN4290" s="4" t="str">
        <f ref="AN4290:AN4353" t="shared" si="821">IF(COUNTIF($Q$28:$Q$73,AM4290),"YES","NO")</f>
        <v>NO</v>
      </c>
      <c r="AO4290" s="4" t="str">
        <f ref="AO4290:AO4353" t="shared" si="822">IF(AND(AL4290="In-Kind",AN4290="NO"),"In-Kind","Cash-in-Lieu")</f>
        <v>Cash-in-Lieu</v>
      </c>
    </row>
    <row r="4291" ht="15" customHeight="1" s="4" customFormat="1">
      <c r="A4291" s="4">
        <f>'Enhanced Basket_AUTOLOAD'!H4291</f>
        <v>0</v>
      </c>
      <c r="B4291" s="4" t="str">
        <f t="shared" si="811"/>
        <v>SELL</v>
      </c>
      <c r="C4291" s="4" t="s">
        <v>29</v>
      </c>
      <c r="D4291" s="4" t="str">
        <f t="shared" si="812"/>
        <v>MT</v>
      </c>
      <c r="E4291" s="4" t="str">
        <f t="shared" si="813"/>
      </c>
      <c r="F4291" s="4" t="str">
        <f t="shared" si="814"/>
        <v>CIL LOAD</v>
      </c>
      <c r="G4291" s="4">
        <f t="shared" si="815"/>
        <v>0</v>
      </c>
      <c r="H4291" s="4" t="e">
        <f t="shared" si="816"/>
        <v>#N/A</v>
      </c>
      <c r="I4291" s="4" t="e">
        <f>_xll.BDP(AG4291&amp;" equity","crncy_adj_px_last","eqy_fund_crncy=usd")</f>
        <v>#NAME?</v>
      </c>
      <c r="J4291" s="4" t="str">
        <f t="shared" si="817"/>
      </c>
      <c r="AA4291" s="4">
        <f t="shared" si="818"/>
        <v>0</v>
      </c>
      <c r="AB4291" s="4">
        <f>'Enhanced Basket_AUTOLOAD'!T4291</f>
        <v>0</v>
      </c>
      <c r="AC4291" s="4">
        <f>'Enhanced Basket_AUTOLOAD'!M4291</f>
        <v>0</v>
      </c>
      <c r="AD4291" s="4">
        <f>'Enhanced Basket_AUTOLOAD'!L4291</f>
        <v>0</v>
      </c>
      <c r="AE4291" s="4">
        <f>'Enhanced Basket_AUTOLOAD'!Z4291</f>
        <v>0</v>
      </c>
      <c r="AF4291" s="4">
        <f>'Enhanced Basket_AUTOLOAD'!AB4291</f>
        <v>0</v>
      </c>
      <c r="AG4291" s="4" t="e">
        <f>VLOOKUP(AJ4291,'Ticker Mapping'!$I$3:$M$6706,5,0)</f>
        <v>#N/A</v>
      </c>
      <c r="AH4291" s="4" t="e">
        <f>_xll.BDP(AK4291&amp;" SEDOL","TICKER_AND_EXCH_CODE")</f>
        <v>#NAME?</v>
      </c>
      <c r="AI4291" s="4" t="e">
        <f t="shared" si="819"/>
        <v>#N/A</v>
      </c>
      <c r="AJ4291" s="4">
        <f>'Enhanced Basket_AUTOLOAD'!P4291</f>
        <v>0</v>
      </c>
      <c r="AK4291" s="4">
        <f>'Enhanced Basket_AUTOLOAD'!Q4291</f>
        <v>0</v>
      </c>
      <c r="AL4291" s="4">
        <f>'Enhanced Basket_AUTOLOAD'!Y4291</f>
        <v>0</v>
      </c>
      <c r="AM4291" s="4" t="e">
        <f t="shared" si="820"/>
        <v>#N/A</v>
      </c>
      <c r="AN4291" s="4" t="str">
        <f t="shared" si="821"/>
        <v>NO</v>
      </c>
      <c r="AO4291" s="4" t="str">
        <f t="shared" si="822"/>
        <v>Cash-in-Lieu</v>
      </c>
    </row>
    <row r="4292" ht="15" customHeight="1" s="4" customFormat="1">
      <c r="A4292" s="4">
        <f>'Enhanced Basket_AUTOLOAD'!H4292</f>
        <v>0</v>
      </c>
      <c r="B4292" s="4" t="str">
        <f t="shared" si="811"/>
        <v>SELL</v>
      </c>
      <c r="C4292" s="4" t="s">
        <v>29</v>
      </c>
      <c r="D4292" s="4" t="str">
        <f t="shared" si="812"/>
        <v>MT</v>
      </c>
      <c r="E4292" s="4" t="str">
        <f t="shared" si="813"/>
      </c>
      <c r="F4292" s="4" t="str">
        <f t="shared" si="814"/>
        <v>CIL LOAD</v>
      </c>
      <c r="G4292" s="4">
        <f t="shared" si="815"/>
        <v>0</v>
      </c>
      <c r="H4292" s="4" t="e">
        <f t="shared" si="816"/>
        <v>#N/A</v>
      </c>
      <c r="I4292" s="4" t="e">
        <f>_xll.BDP(AG4292&amp;" equity","crncy_adj_px_last","eqy_fund_crncy=usd")</f>
        <v>#NAME?</v>
      </c>
      <c r="J4292" s="4" t="str">
        <f t="shared" si="817"/>
      </c>
      <c r="AA4292" s="4">
        <f t="shared" si="818"/>
        <v>0</v>
      </c>
      <c r="AB4292" s="4">
        <f>'Enhanced Basket_AUTOLOAD'!T4292</f>
        <v>0</v>
      </c>
      <c r="AC4292" s="4">
        <f>'Enhanced Basket_AUTOLOAD'!M4292</f>
        <v>0</v>
      </c>
      <c r="AD4292" s="4">
        <f>'Enhanced Basket_AUTOLOAD'!L4292</f>
        <v>0</v>
      </c>
      <c r="AE4292" s="4">
        <f>'Enhanced Basket_AUTOLOAD'!Z4292</f>
        <v>0</v>
      </c>
      <c r="AF4292" s="4">
        <f>'Enhanced Basket_AUTOLOAD'!AB4292</f>
        <v>0</v>
      </c>
      <c r="AG4292" s="4" t="e">
        <f>VLOOKUP(AJ4292,'Ticker Mapping'!$I$3:$M$6706,5,0)</f>
        <v>#N/A</v>
      </c>
      <c r="AH4292" s="4" t="e">
        <f>_xll.BDP(AK4292&amp;" SEDOL","TICKER_AND_EXCH_CODE")</f>
        <v>#NAME?</v>
      </c>
      <c r="AI4292" s="4" t="e">
        <f t="shared" si="819"/>
        <v>#N/A</v>
      </c>
      <c r="AJ4292" s="4">
        <f>'Enhanced Basket_AUTOLOAD'!P4292</f>
        <v>0</v>
      </c>
      <c r="AK4292" s="4">
        <f>'Enhanced Basket_AUTOLOAD'!Q4292</f>
        <v>0</v>
      </c>
      <c r="AL4292" s="4">
        <f>'Enhanced Basket_AUTOLOAD'!Y4292</f>
        <v>0</v>
      </c>
      <c r="AM4292" s="4" t="e">
        <f t="shared" si="820"/>
        <v>#N/A</v>
      </c>
      <c r="AN4292" s="4" t="str">
        <f t="shared" si="821"/>
        <v>NO</v>
      </c>
      <c r="AO4292" s="4" t="str">
        <f t="shared" si="822"/>
        <v>Cash-in-Lieu</v>
      </c>
    </row>
    <row r="4293" ht="15" customHeight="1" s="4" customFormat="1">
      <c r="A4293" s="4">
        <f>'Enhanced Basket_AUTOLOAD'!H4293</f>
        <v>0</v>
      </c>
      <c r="B4293" s="4" t="str">
        <f t="shared" si="811"/>
        <v>SELL</v>
      </c>
      <c r="C4293" s="4" t="s">
        <v>29</v>
      </c>
      <c r="D4293" s="4" t="str">
        <f t="shared" si="812"/>
        <v>MT</v>
      </c>
      <c r="E4293" s="4" t="str">
        <f t="shared" si="813"/>
      </c>
      <c r="F4293" s="4" t="str">
        <f t="shared" si="814"/>
        <v>CIL LOAD</v>
      </c>
      <c r="G4293" s="4">
        <f t="shared" si="815"/>
        <v>0</v>
      </c>
      <c r="H4293" s="4" t="e">
        <f t="shared" si="816"/>
        <v>#N/A</v>
      </c>
      <c r="I4293" s="4" t="e">
        <f>_xll.BDP(AG4293&amp;" equity","crncy_adj_px_last","eqy_fund_crncy=usd")</f>
        <v>#NAME?</v>
      </c>
      <c r="J4293" s="4" t="str">
        <f t="shared" si="817"/>
      </c>
      <c r="AA4293" s="4">
        <f t="shared" si="818"/>
        <v>0</v>
      </c>
      <c r="AB4293" s="4">
        <f>'Enhanced Basket_AUTOLOAD'!T4293</f>
        <v>0</v>
      </c>
      <c r="AC4293" s="4">
        <f>'Enhanced Basket_AUTOLOAD'!M4293</f>
        <v>0</v>
      </c>
      <c r="AD4293" s="4">
        <f>'Enhanced Basket_AUTOLOAD'!L4293</f>
        <v>0</v>
      </c>
      <c r="AE4293" s="4">
        <f>'Enhanced Basket_AUTOLOAD'!Z4293</f>
        <v>0</v>
      </c>
      <c r="AF4293" s="4">
        <f>'Enhanced Basket_AUTOLOAD'!AB4293</f>
        <v>0</v>
      </c>
      <c r="AG4293" s="4" t="e">
        <f>VLOOKUP(AJ4293,'Ticker Mapping'!$I$3:$M$6706,5,0)</f>
        <v>#N/A</v>
      </c>
      <c r="AH4293" s="4" t="e">
        <f>_xll.BDP(AK4293&amp;" SEDOL","TICKER_AND_EXCH_CODE")</f>
        <v>#NAME?</v>
      </c>
      <c r="AI4293" s="4" t="e">
        <f t="shared" si="819"/>
        <v>#N/A</v>
      </c>
      <c r="AJ4293" s="4">
        <f>'Enhanced Basket_AUTOLOAD'!P4293</f>
        <v>0</v>
      </c>
      <c r="AK4293" s="4">
        <f>'Enhanced Basket_AUTOLOAD'!Q4293</f>
        <v>0</v>
      </c>
      <c r="AL4293" s="4">
        <f>'Enhanced Basket_AUTOLOAD'!Y4293</f>
        <v>0</v>
      </c>
      <c r="AM4293" s="4" t="e">
        <f t="shared" si="820"/>
        <v>#N/A</v>
      </c>
      <c r="AN4293" s="4" t="str">
        <f t="shared" si="821"/>
        <v>NO</v>
      </c>
      <c r="AO4293" s="4" t="str">
        <f t="shared" si="822"/>
        <v>Cash-in-Lieu</v>
      </c>
    </row>
    <row r="4294" ht="15" customHeight="1" s="4" customFormat="1">
      <c r="A4294" s="4">
        <f>'Enhanced Basket_AUTOLOAD'!H4294</f>
        <v>0</v>
      </c>
      <c r="B4294" s="4" t="str">
        <f t="shared" si="811"/>
        <v>SELL</v>
      </c>
      <c r="C4294" s="4" t="s">
        <v>29</v>
      </c>
      <c r="D4294" s="4" t="str">
        <f t="shared" si="812"/>
        <v>MT</v>
      </c>
      <c r="E4294" s="4" t="str">
        <f t="shared" si="813"/>
      </c>
      <c r="F4294" s="4" t="str">
        <f t="shared" si="814"/>
        <v>CIL LOAD</v>
      </c>
      <c r="G4294" s="4">
        <f t="shared" si="815"/>
        <v>0</v>
      </c>
      <c r="H4294" s="4" t="e">
        <f t="shared" si="816"/>
        <v>#N/A</v>
      </c>
      <c r="I4294" s="4" t="e">
        <f>_xll.BDP(AG4294&amp;" equity","crncy_adj_px_last","eqy_fund_crncy=usd")</f>
        <v>#NAME?</v>
      </c>
      <c r="J4294" s="4" t="str">
        <f t="shared" si="817"/>
      </c>
      <c r="AA4294" s="4">
        <f t="shared" si="818"/>
        <v>0</v>
      </c>
      <c r="AB4294" s="4">
        <f>'Enhanced Basket_AUTOLOAD'!T4294</f>
        <v>0</v>
      </c>
      <c r="AC4294" s="4">
        <f>'Enhanced Basket_AUTOLOAD'!M4294</f>
        <v>0</v>
      </c>
      <c r="AD4294" s="4">
        <f>'Enhanced Basket_AUTOLOAD'!L4294</f>
        <v>0</v>
      </c>
      <c r="AE4294" s="4">
        <f>'Enhanced Basket_AUTOLOAD'!Z4294</f>
        <v>0</v>
      </c>
      <c r="AF4294" s="4">
        <f>'Enhanced Basket_AUTOLOAD'!AB4294</f>
        <v>0</v>
      </c>
      <c r="AG4294" s="4" t="e">
        <f>VLOOKUP(AJ4294,'Ticker Mapping'!$I$3:$M$6706,5,0)</f>
        <v>#N/A</v>
      </c>
      <c r="AH4294" s="4" t="e">
        <f>_xll.BDP(AK4294&amp;" SEDOL","TICKER_AND_EXCH_CODE")</f>
        <v>#NAME?</v>
      </c>
      <c r="AI4294" s="4" t="e">
        <f t="shared" si="819"/>
        <v>#N/A</v>
      </c>
      <c r="AJ4294" s="4">
        <f>'Enhanced Basket_AUTOLOAD'!P4294</f>
        <v>0</v>
      </c>
      <c r="AK4294" s="4">
        <f>'Enhanced Basket_AUTOLOAD'!Q4294</f>
        <v>0</v>
      </c>
      <c r="AL4294" s="4">
        <f>'Enhanced Basket_AUTOLOAD'!Y4294</f>
        <v>0</v>
      </c>
      <c r="AM4294" s="4" t="e">
        <f t="shared" si="820"/>
        <v>#N/A</v>
      </c>
      <c r="AN4294" s="4" t="str">
        <f t="shared" si="821"/>
        <v>NO</v>
      </c>
      <c r="AO4294" s="4" t="str">
        <f t="shared" si="822"/>
        <v>Cash-in-Lieu</v>
      </c>
    </row>
    <row r="4295" ht="15" customHeight="1" s="4" customFormat="1">
      <c r="A4295" s="4">
        <f>'Enhanced Basket_AUTOLOAD'!H4295</f>
        <v>0</v>
      </c>
      <c r="B4295" s="4" t="str">
        <f t="shared" si="811"/>
        <v>SELL</v>
      </c>
      <c r="C4295" s="4" t="s">
        <v>29</v>
      </c>
      <c r="D4295" s="4" t="str">
        <f t="shared" si="812"/>
        <v>MT</v>
      </c>
      <c r="E4295" s="4" t="str">
        <f t="shared" si="813"/>
      </c>
      <c r="F4295" s="4" t="str">
        <f t="shared" si="814"/>
        <v>CIL LOAD</v>
      </c>
      <c r="G4295" s="4">
        <f t="shared" si="815"/>
        <v>0</v>
      </c>
      <c r="H4295" s="4" t="e">
        <f t="shared" si="816"/>
        <v>#N/A</v>
      </c>
      <c r="I4295" s="4" t="e">
        <f>_xll.BDP(AG4295&amp;" equity","crncy_adj_px_last","eqy_fund_crncy=usd")</f>
        <v>#NAME?</v>
      </c>
      <c r="J4295" s="4" t="str">
        <f t="shared" si="817"/>
      </c>
      <c r="AA4295" s="4">
        <f t="shared" si="818"/>
        <v>0</v>
      </c>
      <c r="AB4295" s="4">
        <f>'Enhanced Basket_AUTOLOAD'!T4295</f>
        <v>0</v>
      </c>
      <c r="AC4295" s="4">
        <f>'Enhanced Basket_AUTOLOAD'!M4295</f>
        <v>0</v>
      </c>
      <c r="AD4295" s="4">
        <f>'Enhanced Basket_AUTOLOAD'!L4295</f>
        <v>0</v>
      </c>
      <c r="AE4295" s="4">
        <f>'Enhanced Basket_AUTOLOAD'!Z4295</f>
        <v>0</v>
      </c>
      <c r="AF4295" s="4">
        <f>'Enhanced Basket_AUTOLOAD'!AB4295</f>
        <v>0</v>
      </c>
      <c r="AG4295" s="4" t="e">
        <f>VLOOKUP(AJ4295,'Ticker Mapping'!$I$3:$M$6706,5,0)</f>
        <v>#N/A</v>
      </c>
      <c r="AH4295" s="4" t="e">
        <f>_xll.BDP(AK4295&amp;" SEDOL","TICKER_AND_EXCH_CODE")</f>
        <v>#NAME?</v>
      </c>
      <c r="AI4295" s="4" t="e">
        <f t="shared" si="819"/>
        <v>#N/A</v>
      </c>
      <c r="AJ4295" s="4">
        <f>'Enhanced Basket_AUTOLOAD'!P4295</f>
        <v>0</v>
      </c>
      <c r="AK4295" s="4">
        <f>'Enhanced Basket_AUTOLOAD'!Q4295</f>
        <v>0</v>
      </c>
      <c r="AL4295" s="4">
        <f>'Enhanced Basket_AUTOLOAD'!Y4295</f>
        <v>0</v>
      </c>
      <c r="AM4295" s="4" t="e">
        <f t="shared" si="820"/>
        <v>#N/A</v>
      </c>
      <c r="AN4295" s="4" t="str">
        <f t="shared" si="821"/>
        <v>NO</v>
      </c>
      <c r="AO4295" s="4" t="str">
        <f t="shared" si="822"/>
        <v>Cash-in-Lieu</v>
      </c>
    </row>
    <row r="4296" ht="15" customHeight="1" s="4" customFormat="1">
      <c r="A4296" s="4">
        <f>'Enhanced Basket_AUTOLOAD'!H4296</f>
        <v>0</v>
      </c>
      <c r="B4296" s="4" t="str">
        <f t="shared" si="811"/>
        <v>SELL</v>
      </c>
      <c r="C4296" s="4" t="s">
        <v>29</v>
      </c>
      <c r="D4296" s="4" t="str">
        <f t="shared" si="812"/>
        <v>MT</v>
      </c>
      <c r="E4296" s="4" t="str">
        <f t="shared" si="813"/>
      </c>
      <c r="F4296" s="4" t="str">
        <f t="shared" si="814"/>
        <v>CIL LOAD</v>
      </c>
      <c r="G4296" s="4">
        <f t="shared" si="815"/>
        <v>0</v>
      </c>
      <c r="H4296" s="4" t="e">
        <f t="shared" si="816"/>
        <v>#N/A</v>
      </c>
      <c r="I4296" s="4" t="e">
        <f>_xll.BDP(AG4296&amp;" equity","crncy_adj_px_last","eqy_fund_crncy=usd")</f>
        <v>#NAME?</v>
      </c>
      <c r="J4296" s="4" t="str">
        <f t="shared" si="817"/>
      </c>
      <c r="AA4296" s="4">
        <f t="shared" si="818"/>
        <v>0</v>
      </c>
      <c r="AB4296" s="4">
        <f>'Enhanced Basket_AUTOLOAD'!T4296</f>
        <v>0</v>
      </c>
      <c r="AC4296" s="4">
        <f>'Enhanced Basket_AUTOLOAD'!M4296</f>
        <v>0</v>
      </c>
      <c r="AD4296" s="4">
        <f>'Enhanced Basket_AUTOLOAD'!L4296</f>
        <v>0</v>
      </c>
      <c r="AE4296" s="4">
        <f>'Enhanced Basket_AUTOLOAD'!Z4296</f>
        <v>0</v>
      </c>
      <c r="AF4296" s="4">
        <f>'Enhanced Basket_AUTOLOAD'!AB4296</f>
        <v>0</v>
      </c>
      <c r="AG4296" s="4" t="e">
        <f>VLOOKUP(AJ4296,'Ticker Mapping'!$I$3:$M$6706,5,0)</f>
        <v>#N/A</v>
      </c>
      <c r="AH4296" s="4" t="e">
        <f>_xll.BDP(AK4296&amp;" SEDOL","TICKER_AND_EXCH_CODE")</f>
        <v>#NAME?</v>
      </c>
      <c r="AI4296" s="4" t="e">
        <f t="shared" si="819"/>
        <v>#N/A</v>
      </c>
      <c r="AJ4296" s="4">
        <f>'Enhanced Basket_AUTOLOAD'!P4296</f>
        <v>0</v>
      </c>
      <c r="AK4296" s="4">
        <f>'Enhanced Basket_AUTOLOAD'!Q4296</f>
        <v>0</v>
      </c>
      <c r="AL4296" s="4">
        <f>'Enhanced Basket_AUTOLOAD'!Y4296</f>
        <v>0</v>
      </c>
      <c r="AM4296" s="4" t="e">
        <f t="shared" si="820"/>
        <v>#N/A</v>
      </c>
      <c r="AN4296" s="4" t="str">
        <f t="shared" si="821"/>
        <v>NO</v>
      </c>
      <c r="AO4296" s="4" t="str">
        <f t="shared" si="822"/>
        <v>Cash-in-Lieu</v>
      </c>
    </row>
    <row r="4297" ht="15" customHeight="1" s="4" customFormat="1">
      <c r="A4297" s="4">
        <f>'Enhanced Basket_AUTOLOAD'!H4297</f>
        <v>0</v>
      </c>
      <c r="B4297" s="4" t="str">
        <f t="shared" si="811"/>
        <v>SELL</v>
      </c>
      <c r="C4297" s="4" t="s">
        <v>29</v>
      </c>
      <c r="D4297" s="4" t="str">
        <f t="shared" si="812"/>
        <v>MT</v>
      </c>
      <c r="E4297" s="4" t="str">
        <f t="shared" si="813"/>
      </c>
      <c r="F4297" s="4" t="str">
        <f t="shared" si="814"/>
        <v>CIL LOAD</v>
      </c>
      <c r="G4297" s="4">
        <f t="shared" si="815"/>
        <v>0</v>
      </c>
      <c r="H4297" s="4" t="e">
        <f t="shared" si="816"/>
        <v>#N/A</v>
      </c>
      <c r="I4297" s="4" t="e">
        <f>_xll.BDP(AG4297&amp;" equity","crncy_adj_px_last","eqy_fund_crncy=usd")</f>
        <v>#NAME?</v>
      </c>
      <c r="J4297" s="4" t="str">
        <f t="shared" si="817"/>
      </c>
      <c r="AA4297" s="4">
        <f t="shared" si="818"/>
        <v>0</v>
      </c>
      <c r="AB4297" s="4">
        <f>'Enhanced Basket_AUTOLOAD'!T4297</f>
        <v>0</v>
      </c>
      <c r="AC4297" s="4">
        <f>'Enhanced Basket_AUTOLOAD'!M4297</f>
        <v>0</v>
      </c>
      <c r="AD4297" s="4">
        <f>'Enhanced Basket_AUTOLOAD'!L4297</f>
        <v>0</v>
      </c>
      <c r="AE4297" s="4">
        <f>'Enhanced Basket_AUTOLOAD'!Z4297</f>
        <v>0</v>
      </c>
      <c r="AF4297" s="4">
        <f>'Enhanced Basket_AUTOLOAD'!AB4297</f>
        <v>0</v>
      </c>
      <c r="AG4297" s="4" t="e">
        <f>VLOOKUP(AJ4297,'Ticker Mapping'!$I$3:$M$6706,5,0)</f>
        <v>#N/A</v>
      </c>
      <c r="AH4297" s="4" t="e">
        <f>_xll.BDP(AK4297&amp;" SEDOL","TICKER_AND_EXCH_CODE")</f>
        <v>#NAME?</v>
      </c>
      <c r="AI4297" s="4" t="e">
        <f t="shared" si="819"/>
        <v>#N/A</v>
      </c>
      <c r="AJ4297" s="4">
        <f>'Enhanced Basket_AUTOLOAD'!P4297</f>
        <v>0</v>
      </c>
      <c r="AK4297" s="4">
        <f>'Enhanced Basket_AUTOLOAD'!Q4297</f>
        <v>0</v>
      </c>
      <c r="AL4297" s="4">
        <f>'Enhanced Basket_AUTOLOAD'!Y4297</f>
        <v>0</v>
      </c>
      <c r="AM4297" s="4" t="e">
        <f t="shared" si="820"/>
        <v>#N/A</v>
      </c>
      <c r="AN4297" s="4" t="str">
        <f t="shared" si="821"/>
        <v>NO</v>
      </c>
      <c r="AO4297" s="4" t="str">
        <f t="shared" si="822"/>
        <v>Cash-in-Lieu</v>
      </c>
    </row>
    <row r="4298" ht="15" customHeight="1" s="4" customFormat="1">
      <c r="A4298" s="4">
        <f>'Enhanced Basket_AUTOLOAD'!H4298</f>
        <v>0</v>
      </c>
      <c r="B4298" s="4" t="str">
        <f t="shared" si="811"/>
        <v>SELL</v>
      </c>
      <c r="C4298" s="4" t="s">
        <v>29</v>
      </c>
      <c r="D4298" s="4" t="str">
        <f t="shared" si="812"/>
        <v>MT</v>
      </c>
      <c r="E4298" s="4" t="str">
        <f t="shared" si="813"/>
      </c>
      <c r="F4298" s="4" t="str">
        <f t="shared" si="814"/>
        <v>CIL LOAD</v>
      </c>
      <c r="G4298" s="4">
        <f t="shared" si="815"/>
        <v>0</v>
      </c>
      <c r="H4298" s="4" t="e">
        <f t="shared" si="816"/>
        <v>#N/A</v>
      </c>
      <c r="I4298" s="4" t="e">
        <f>_xll.BDP(AG4298&amp;" equity","crncy_adj_px_last","eqy_fund_crncy=usd")</f>
        <v>#NAME?</v>
      </c>
      <c r="J4298" s="4" t="str">
        <f t="shared" si="817"/>
      </c>
      <c r="AA4298" s="4">
        <f t="shared" si="818"/>
        <v>0</v>
      </c>
      <c r="AB4298" s="4">
        <f>'Enhanced Basket_AUTOLOAD'!T4298</f>
        <v>0</v>
      </c>
      <c r="AC4298" s="4">
        <f>'Enhanced Basket_AUTOLOAD'!M4298</f>
        <v>0</v>
      </c>
      <c r="AD4298" s="4">
        <f>'Enhanced Basket_AUTOLOAD'!L4298</f>
        <v>0</v>
      </c>
      <c r="AE4298" s="4">
        <f>'Enhanced Basket_AUTOLOAD'!Z4298</f>
        <v>0</v>
      </c>
      <c r="AF4298" s="4">
        <f>'Enhanced Basket_AUTOLOAD'!AB4298</f>
        <v>0</v>
      </c>
      <c r="AG4298" s="4" t="e">
        <f>VLOOKUP(AJ4298,'Ticker Mapping'!$I$3:$M$6706,5,0)</f>
        <v>#N/A</v>
      </c>
      <c r="AH4298" s="4" t="e">
        <f>_xll.BDP(AK4298&amp;" SEDOL","TICKER_AND_EXCH_CODE")</f>
        <v>#NAME?</v>
      </c>
      <c r="AI4298" s="4" t="e">
        <f t="shared" si="819"/>
        <v>#N/A</v>
      </c>
      <c r="AJ4298" s="4">
        <f>'Enhanced Basket_AUTOLOAD'!P4298</f>
        <v>0</v>
      </c>
      <c r="AK4298" s="4">
        <f>'Enhanced Basket_AUTOLOAD'!Q4298</f>
        <v>0</v>
      </c>
      <c r="AL4298" s="4">
        <f>'Enhanced Basket_AUTOLOAD'!Y4298</f>
        <v>0</v>
      </c>
      <c r="AM4298" s="4" t="e">
        <f t="shared" si="820"/>
        <v>#N/A</v>
      </c>
      <c r="AN4298" s="4" t="str">
        <f t="shared" si="821"/>
        <v>NO</v>
      </c>
      <c r="AO4298" s="4" t="str">
        <f t="shared" si="822"/>
        <v>Cash-in-Lieu</v>
      </c>
    </row>
    <row r="4299" ht="15" customHeight="1" s="4" customFormat="1">
      <c r="A4299" s="4">
        <f>'Enhanced Basket_AUTOLOAD'!H4299</f>
        <v>0</v>
      </c>
      <c r="B4299" s="4" t="str">
        <f t="shared" si="811"/>
        <v>SELL</v>
      </c>
      <c r="C4299" s="4" t="s">
        <v>29</v>
      </c>
      <c r="D4299" s="4" t="str">
        <f t="shared" si="812"/>
        <v>MT</v>
      </c>
      <c r="E4299" s="4" t="str">
        <f t="shared" si="813"/>
      </c>
      <c r="F4299" s="4" t="str">
        <f t="shared" si="814"/>
        <v>CIL LOAD</v>
      </c>
      <c r="G4299" s="4">
        <f t="shared" si="815"/>
        <v>0</v>
      </c>
      <c r="H4299" s="4" t="e">
        <f t="shared" si="816"/>
        <v>#N/A</v>
      </c>
      <c r="I4299" s="4" t="e">
        <f>_xll.BDP(AG4299&amp;" equity","crncy_adj_px_last","eqy_fund_crncy=usd")</f>
        <v>#NAME?</v>
      </c>
      <c r="J4299" s="4" t="str">
        <f t="shared" si="817"/>
      </c>
      <c r="AA4299" s="4">
        <f t="shared" si="818"/>
        <v>0</v>
      </c>
      <c r="AB4299" s="4">
        <f>'Enhanced Basket_AUTOLOAD'!T4299</f>
        <v>0</v>
      </c>
      <c r="AC4299" s="4">
        <f>'Enhanced Basket_AUTOLOAD'!M4299</f>
        <v>0</v>
      </c>
      <c r="AD4299" s="4">
        <f>'Enhanced Basket_AUTOLOAD'!L4299</f>
        <v>0</v>
      </c>
      <c r="AE4299" s="4">
        <f>'Enhanced Basket_AUTOLOAD'!Z4299</f>
        <v>0</v>
      </c>
      <c r="AF4299" s="4">
        <f>'Enhanced Basket_AUTOLOAD'!AB4299</f>
        <v>0</v>
      </c>
      <c r="AG4299" s="4" t="e">
        <f>VLOOKUP(AJ4299,'Ticker Mapping'!$I$3:$M$6706,5,0)</f>
        <v>#N/A</v>
      </c>
      <c r="AH4299" s="4" t="e">
        <f>_xll.BDP(AK4299&amp;" SEDOL","TICKER_AND_EXCH_CODE")</f>
        <v>#NAME?</v>
      </c>
      <c r="AI4299" s="4" t="e">
        <f t="shared" si="819"/>
        <v>#N/A</v>
      </c>
      <c r="AJ4299" s="4">
        <f>'Enhanced Basket_AUTOLOAD'!P4299</f>
        <v>0</v>
      </c>
      <c r="AK4299" s="4">
        <f>'Enhanced Basket_AUTOLOAD'!Q4299</f>
        <v>0</v>
      </c>
      <c r="AL4299" s="4">
        <f>'Enhanced Basket_AUTOLOAD'!Y4299</f>
        <v>0</v>
      </c>
      <c r="AM4299" s="4" t="e">
        <f t="shared" si="820"/>
        <v>#N/A</v>
      </c>
      <c r="AN4299" s="4" t="str">
        <f t="shared" si="821"/>
        <v>NO</v>
      </c>
      <c r="AO4299" s="4" t="str">
        <f t="shared" si="822"/>
        <v>Cash-in-Lieu</v>
      </c>
    </row>
    <row r="4300" ht="15" customHeight="1" s="4" customFormat="1">
      <c r="A4300" s="4">
        <f>'Enhanced Basket_AUTOLOAD'!H4300</f>
        <v>0</v>
      </c>
      <c r="B4300" s="4" t="str">
        <f t="shared" si="811"/>
        <v>SELL</v>
      </c>
      <c r="C4300" s="4" t="s">
        <v>29</v>
      </c>
      <c r="D4300" s="4" t="str">
        <f t="shared" si="812"/>
        <v>MT</v>
      </c>
      <c r="E4300" s="4" t="str">
        <f t="shared" si="813"/>
      </c>
      <c r="F4300" s="4" t="str">
        <f t="shared" si="814"/>
        <v>CIL LOAD</v>
      </c>
      <c r="G4300" s="4">
        <f t="shared" si="815"/>
        <v>0</v>
      </c>
      <c r="H4300" s="4" t="e">
        <f t="shared" si="816"/>
        <v>#N/A</v>
      </c>
      <c r="I4300" s="4" t="e">
        <f>_xll.BDP(AG4300&amp;" equity","crncy_adj_px_last","eqy_fund_crncy=usd")</f>
        <v>#NAME?</v>
      </c>
      <c r="J4300" s="4" t="str">
        <f t="shared" si="817"/>
      </c>
      <c r="AA4300" s="4">
        <f t="shared" si="818"/>
        <v>0</v>
      </c>
      <c r="AB4300" s="4">
        <f>'Enhanced Basket_AUTOLOAD'!T4300</f>
        <v>0</v>
      </c>
      <c r="AC4300" s="4">
        <f>'Enhanced Basket_AUTOLOAD'!M4300</f>
        <v>0</v>
      </c>
      <c r="AD4300" s="4">
        <f>'Enhanced Basket_AUTOLOAD'!L4300</f>
        <v>0</v>
      </c>
      <c r="AE4300" s="4">
        <f>'Enhanced Basket_AUTOLOAD'!Z4300</f>
        <v>0</v>
      </c>
      <c r="AF4300" s="4">
        <f>'Enhanced Basket_AUTOLOAD'!AB4300</f>
        <v>0</v>
      </c>
      <c r="AG4300" s="4" t="e">
        <f>VLOOKUP(AJ4300,'Ticker Mapping'!$I$3:$M$6706,5,0)</f>
        <v>#N/A</v>
      </c>
      <c r="AH4300" s="4" t="e">
        <f>_xll.BDP(AK4300&amp;" SEDOL","TICKER_AND_EXCH_CODE")</f>
        <v>#NAME?</v>
      </c>
      <c r="AI4300" s="4" t="e">
        <f t="shared" si="819"/>
        <v>#N/A</v>
      </c>
      <c r="AJ4300" s="4">
        <f>'Enhanced Basket_AUTOLOAD'!P4300</f>
        <v>0</v>
      </c>
      <c r="AK4300" s="4">
        <f>'Enhanced Basket_AUTOLOAD'!Q4300</f>
        <v>0</v>
      </c>
      <c r="AL4300" s="4">
        <f>'Enhanced Basket_AUTOLOAD'!Y4300</f>
        <v>0</v>
      </c>
      <c r="AM4300" s="4" t="e">
        <f t="shared" si="820"/>
        <v>#N/A</v>
      </c>
      <c r="AN4300" s="4" t="str">
        <f t="shared" si="821"/>
        <v>NO</v>
      </c>
      <c r="AO4300" s="4" t="str">
        <f t="shared" si="822"/>
        <v>Cash-in-Lieu</v>
      </c>
    </row>
    <row r="4301" ht="15" customHeight="1" s="4" customFormat="1">
      <c r="A4301" s="4">
        <f>'Enhanced Basket_AUTOLOAD'!H4301</f>
        <v>0</v>
      </c>
      <c r="B4301" s="4" t="str">
        <f t="shared" si="811"/>
        <v>SELL</v>
      </c>
      <c r="C4301" s="4" t="s">
        <v>29</v>
      </c>
      <c r="D4301" s="4" t="str">
        <f t="shared" si="812"/>
        <v>MT</v>
      </c>
      <c r="E4301" s="4" t="str">
        <f t="shared" si="813"/>
      </c>
      <c r="F4301" s="4" t="str">
        <f t="shared" si="814"/>
        <v>CIL LOAD</v>
      </c>
      <c r="G4301" s="4">
        <f t="shared" si="815"/>
        <v>0</v>
      </c>
      <c r="H4301" s="4" t="e">
        <f t="shared" si="816"/>
        <v>#N/A</v>
      </c>
      <c r="I4301" s="4" t="e">
        <f>_xll.BDP(AG4301&amp;" equity","crncy_adj_px_last","eqy_fund_crncy=usd")</f>
        <v>#NAME?</v>
      </c>
      <c r="J4301" s="4" t="str">
        <f t="shared" si="817"/>
      </c>
      <c r="AA4301" s="4">
        <f t="shared" si="818"/>
        <v>0</v>
      </c>
      <c r="AB4301" s="4">
        <f>'Enhanced Basket_AUTOLOAD'!T4301</f>
        <v>0</v>
      </c>
      <c r="AC4301" s="4">
        <f>'Enhanced Basket_AUTOLOAD'!M4301</f>
        <v>0</v>
      </c>
      <c r="AD4301" s="4">
        <f>'Enhanced Basket_AUTOLOAD'!L4301</f>
        <v>0</v>
      </c>
      <c r="AE4301" s="4">
        <f>'Enhanced Basket_AUTOLOAD'!Z4301</f>
        <v>0</v>
      </c>
      <c r="AF4301" s="4">
        <f>'Enhanced Basket_AUTOLOAD'!AB4301</f>
        <v>0</v>
      </c>
      <c r="AG4301" s="4" t="e">
        <f>VLOOKUP(AJ4301,'Ticker Mapping'!$I$3:$M$6706,5,0)</f>
        <v>#N/A</v>
      </c>
      <c r="AH4301" s="4" t="e">
        <f>_xll.BDP(AK4301&amp;" SEDOL","TICKER_AND_EXCH_CODE")</f>
        <v>#NAME?</v>
      </c>
      <c r="AI4301" s="4" t="e">
        <f t="shared" si="819"/>
        <v>#N/A</v>
      </c>
      <c r="AJ4301" s="4">
        <f>'Enhanced Basket_AUTOLOAD'!P4301</f>
        <v>0</v>
      </c>
      <c r="AK4301" s="4">
        <f>'Enhanced Basket_AUTOLOAD'!Q4301</f>
        <v>0</v>
      </c>
      <c r="AL4301" s="4">
        <f>'Enhanced Basket_AUTOLOAD'!Y4301</f>
        <v>0</v>
      </c>
      <c r="AM4301" s="4" t="e">
        <f t="shared" si="820"/>
        <v>#N/A</v>
      </c>
      <c r="AN4301" s="4" t="str">
        <f t="shared" si="821"/>
        <v>NO</v>
      </c>
      <c r="AO4301" s="4" t="str">
        <f t="shared" si="822"/>
        <v>Cash-in-Lieu</v>
      </c>
    </row>
    <row r="4302" ht="15" customHeight="1" s="4" customFormat="1">
      <c r="A4302" s="4">
        <f>'Enhanced Basket_AUTOLOAD'!H4302</f>
        <v>0</v>
      </c>
      <c r="B4302" s="4" t="str">
        <f t="shared" si="811"/>
        <v>SELL</v>
      </c>
      <c r="C4302" s="4" t="s">
        <v>29</v>
      </c>
      <c r="D4302" s="4" t="str">
        <f t="shared" si="812"/>
        <v>MT</v>
      </c>
      <c r="E4302" s="4" t="str">
        <f t="shared" si="813"/>
      </c>
      <c r="F4302" s="4" t="str">
        <f t="shared" si="814"/>
        <v>CIL LOAD</v>
      </c>
      <c r="G4302" s="4">
        <f t="shared" si="815"/>
        <v>0</v>
      </c>
      <c r="H4302" s="4" t="e">
        <f t="shared" si="816"/>
        <v>#N/A</v>
      </c>
      <c r="I4302" s="4" t="e">
        <f>_xll.BDP(AG4302&amp;" equity","crncy_adj_px_last","eqy_fund_crncy=usd")</f>
        <v>#NAME?</v>
      </c>
      <c r="J4302" s="4" t="str">
        <f t="shared" si="817"/>
      </c>
      <c r="AA4302" s="4">
        <f t="shared" si="818"/>
        <v>0</v>
      </c>
      <c r="AB4302" s="4">
        <f>'Enhanced Basket_AUTOLOAD'!T4302</f>
        <v>0</v>
      </c>
      <c r="AC4302" s="4">
        <f>'Enhanced Basket_AUTOLOAD'!M4302</f>
        <v>0</v>
      </c>
      <c r="AD4302" s="4">
        <f>'Enhanced Basket_AUTOLOAD'!L4302</f>
        <v>0</v>
      </c>
      <c r="AE4302" s="4">
        <f>'Enhanced Basket_AUTOLOAD'!Z4302</f>
        <v>0</v>
      </c>
      <c r="AF4302" s="4">
        <f>'Enhanced Basket_AUTOLOAD'!AB4302</f>
        <v>0</v>
      </c>
      <c r="AG4302" s="4" t="e">
        <f>VLOOKUP(AJ4302,'Ticker Mapping'!$I$3:$M$6706,5,0)</f>
        <v>#N/A</v>
      </c>
      <c r="AH4302" s="4" t="e">
        <f>_xll.BDP(AK4302&amp;" SEDOL","TICKER_AND_EXCH_CODE")</f>
        <v>#NAME?</v>
      </c>
      <c r="AI4302" s="4" t="e">
        <f t="shared" si="819"/>
        <v>#N/A</v>
      </c>
      <c r="AJ4302" s="4">
        <f>'Enhanced Basket_AUTOLOAD'!P4302</f>
        <v>0</v>
      </c>
      <c r="AK4302" s="4">
        <f>'Enhanced Basket_AUTOLOAD'!Q4302</f>
        <v>0</v>
      </c>
      <c r="AL4302" s="4">
        <f>'Enhanced Basket_AUTOLOAD'!Y4302</f>
        <v>0</v>
      </c>
      <c r="AM4302" s="4" t="e">
        <f t="shared" si="820"/>
        <v>#N/A</v>
      </c>
      <c r="AN4302" s="4" t="str">
        <f t="shared" si="821"/>
        <v>NO</v>
      </c>
      <c r="AO4302" s="4" t="str">
        <f t="shared" si="822"/>
        <v>Cash-in-Lieu</v>
      </c>
    </row>
    <row r="4303" ht="15" customHeight="1" s="4" customFormat="1">
      <c r="A4303" s="4">
        <f>'Enhanced Basket_AUTOLOAD'!H4303</f>
        <v>0</v>
      </c>
      <c r="B4303" s="4" t="str">
        <f t="shared" si="811"/>
        <v>SELL</v>
      </c>
      <c r="C4303" s="4" t="s">
        <v>29</v>
      </c>
      <c r="D4303" s="4" t="str">
        <f t="shared" si="812"/>
        <v>MT</v>
      </c>
      <c r="E4303" s="4" t="str">
        <f t="shared" si="813"/>
      </c>
      <c r="F4303" s="4" t="str">
        <f t="shared" si="814"/>
        <v>CIL LOAD</v>
      </c>
      <c r="G4303" s="4">
        <f t="shared" si="815"/>
        <v>0</v>
      </c>
      <c r="H4303" s="4" t="e">
        <f t="shared" si="816"/>
        <v>#N/A</v>
      </c>
      <c r="I4303" s="4" t="e">
        <f>_xll.BDP(AG4303&amp;" equity","crncy_adj_px_last","eqy_fund_crncy=usd")</f>
        <v>#NAME?</v>
      </c>
      <c r="J4303" s="4" t="str">
        <f t="shared" si="817"/>
      </c>
      <c r="AA4303" s="4">
        <f t="shared" si="818"/>
        <v>0</v>
      </c>
      <c r="AB4303" s="4">
        <f>'Enhanced Basket_AUTOLOAD'!T4303</f>
        <v>0</v>
      </c>
      <c r="AC4303" s="4">
        <f>'Enhanced Basket_AUTOLOAD'!M4303</f>
        <v>0</v>
      </c>
      <c r="AD4303" s="4">
        <f>'Enhanced Basket_AUTOLOAD'!L4303</f>
        <v>0</v>
      </c>
      <c r="AE4303" s="4">
        <f>'Enhanced Basket_AUTOLOAD'!Z4303</f>
        <v>0</v>
      </c>
      <c r="AF4303" s="4">
        <f>'Enhanced Basket_AUTOLOAD'!AB4303</f>
        <v>0</v>
      </c>
      <c r="AG4303" s="4" t="e">
        <f>VLOOKUP(AJ4303,'Ticker Mapping'!$I$3:$M$6706,5,0)</f>
        <v>#N/A</v>
      </c>
      <c r="AH4303" s="4" t="e">
        <f>_xll.BDP(AK4303&amp;" SEDOL","TICKER_AND_EXCH_CODE")</f>
        <v>#NAME?</v>
      </c>
      <c r="AI4303" s="4" t="e">
        <f t="shared" si="819"/>
        <v>#N/A</v>
      </c>
      <c r="AJ4303" s="4">
        <f>'Enhanced Basket_AUTOLOAD'!P4303</f>
        <v>0</v>
      </c>
      <c r="AK4303" s="4">
        <f>'Enhanced Basket_AUTOLOAD'!Q4303</f>
        <v>0</v>
      </c>
      <c r="AL4303" s="4">
        <f>'Enhanced Basket_AUTOLOAD'!Y4303</f>
        <v>0</v>
      </c>
      <c r="AM4303" s="4" t="e">
        <f t="shared" si="820"/>
        <v>#N/A</v>
      </c>
      <c r="AN4303" s="4" t="str">
        <f t="shared" si="821"/>
        <v>NO</v>
      </c>
      <c r="AO4303" s="4" t="str">
        <f t="shared" si="822"/>
        <v>Cash-in-Lieu</v>
      </c>
    </row>
    <row r="4304" ht="15" customHeight="1" s="4" customFormat="1">
      <c r="A4304" s="4">
        <f>'Enhanced Basket_AUTOLOAD'!H4304</f>
        <v>0</v>
      </c>
      <c r="B4304" s="4" t="str">
        <f t="shared" si="811"/>
        <v>SELL</v>
      </c>
      <c r="C4304" s="4" t="s">
        <v>29</v>
      </c>
      <c r="D4304" s="4" t="str">
        <f t="shared" si="812"/>
        <v>MT</v>
      </c>
      <c r="E4304" s="4" t="str">
        <f t="shared" si="813"/>
      </c>
      <c r="F4304" s="4" t="str">
        <f t="shared" si="814"/>
        <v>CIL LOAD</v>
      </c>
      <c r="G4304" s="4">
        <f t="shared" si="815"/>
        <v>0</v>
      </c>
      <c r="H4304" s="4" t="e">
        <f t="shared" si="816"/>
        <v>#N/A</v>
      </c>
      <c r="I4304" s="4" t="e">
        <f>_xll.BDP(AG4304&amp;" equity","crncy_adj_px_last","eqy_fund_crncy=usd")</f>
        <v>#NAME?</v>
      </c>
      <c r="J4304" s="4" t="str">
        <f t="shared" si="817"/>
      </c>
      <c r="AA4304" s="4">
        <f t="shared" si="818"/>
        <v>0</v>
      </c>
      <c r="AB4304" s="4">
        <f>'Enhanced Basket_AUTOLOAD'!T4304</f>
        <v>0</v>
      </c>
      <c r="AC4304" s="4">
        <f>'Enhanced Basket_AUTOLOAD'!M4304</f>
        <v>0</v>
      </c>
      <c r="AD4304" s="4">
        <f>'Enhanced Basket_AUTOLOAD'!L4304</f>
        <v>0</v>
      </c>
      <c r="AE4304" s="4">
        <f>'Enhanced Basket_AUTOLOAD'!Z4304</f>
        <v>0</v>
      </c>
      <c r="AF4304" s="4">
        <f>'Enhanced Basket_AUTOLOAD'!AB4304</f>
        <v>0</v>
      </c>
      <c r="AG4304" s="4" t="e">
        <f>VLOOKUP(AJ4304,'Ticker Mapping'!$I$3:$M$6706,5,0)</f>
        <v>#N/A</v>
      </c>
      <c r="AH4304" s="4" t="e">
        <f>_xll.BDP(AK4304&amp;" SEDOL","TICKER_AND_EXCH_CODE")</f>
        <v>#NAME?</v>
      </c>
      <c r="AI4304" s="4" t="e">
        <f t="shared" si="819"/>
        <v>#N/A</v>
      </c>
      <c r="AJ4304" s="4">
        <f>'Enhanced Basket_AUTOLOAD'!P4304</f>
        <v>0</v>
      </c>
      <c r="AK4304" s="4">
        <f>'Enhanced Basket_AUTOLOAD'!Q4304</f>
        <v>0</v>
      </c>
      <c r="AL4304" s="4">
        <f>'Enhanced Basket_AUTOLOAD'!Y4304</f>
        <v>0</v>
      </c>
      <c r="AM4304" s="4" t="e">
        <f t="shared" si="820"/>
        <v>#N/A</v>
      </c>
      <c r="AN4304" s="4" t="str">
        <f t="shared" si="821"/>
        <v>NO</v>
      </c>
      <c r="AO4304" s="4" t="str">
        <f t="shared" si="822"/>
        <v>Cash-in-Lieu</v>
      </c>
    </row>
    <row r="4305" ht="15" customHeight="1" s="4" customFormat="1">
      <c r="A4305" s="4">
        <f>'Enhanced Basket_AUTOLOAD'!H4305</f>
        <v>0</v>
      </c>
      <c r="B4305" s="4" t="str">
        <f t="shared" si="811"/>
        <v>SELL</v>
      </c>
      <c r="C4305" s="4" t="s">
        <v>29</v>
      </c>
      <c r="D4305" s="4" t="str">
        <f t="shared" si="812"/>
        <v>MT</v>
      </c>
      <c r="E4305" s="4" t="str">
        <f t="shared" si="813"/>
      </c>
      <c r="F4305" s="4" t="str">
        <f t="shared" si="814"/>
        <v>CIL LOAD</v>
      </c>
      <c r="G4305" s="4">
        <f t="shared" si="815"/>
        <v>0</v>
      </c>
      <c r="H4305" s="4" t="e">
        <f t="shared" si="816"/>
        <v>#N/A</v>
      </c>
      <c r="I4305" s="4" t="e">
        <f>_xll.BDP(AG4305&amp;" equity","crncy_adj_px_last","eqy_fund_crncy=usd")</f>
        <v>#NAME?</v>
      </c>
      <c r="J4305" s="4" t="str">
        <f t="shared" si="817"/>
      </c>
      <c r="AA4305" s="4">
        <f t="shared" si="818"/>
        <v>0</v>
      </c>
      <c r="AB4305" s="4">
        <f>'Enhanced Basket_AUTOLOAD'!T4305</f>
        <v>0</v>
      </c>
      <c r="AC4305" s="4">
        <f>'Enhanced Basket_AUTOLOAD'!M4305</f>
        <v>0</v>
      </c>
      <c r="AD4305" s="4">
        <f>'Enhanced Basket_AUTOLOAD'!L4305</f>
        <v>0</v>
      </c>
      <c r="AE4305" s="4">
        <f>'Enhanced Basket_AUTOLOAD'!Z4305</f>
        <v>0</v>
      </c>
      <c r="AF4305" s="4">
        <f>'Enhanced Basket_AUTOLOAD'!AB4305</f>
        <v>0</v>
      </c>
      <c r="AG4305" s="4" t="e">
        <f>VLOOKUP(AJ4305,'Ticker Mapping'!$I$3:$M$6706,5,0)</f>
        <v>#N/A</v>
      </c>
      <c r="AH4305" s="4" t="e">
        <f>_xll.BDP(AK4305&amp;" SEDOL","TICKER_AND_EXCH_CODE")</f>
        <v>#NAME?</v>
      </c>
      <c r="AI4305" s="4" t="e">
        <f t="shared" si="819"/>
        <v>#N/A</v>
      </c>
      <c r="AJ4305" s="4">
        <f>'Enhanced Basket_AUTOLOAD'!P4305</f>
        <v>0</v>
      </c>
      <c r="AK4305" s="4">
        <f>'Enhanced Basket_AUTOLOAD'!Q4305</f>
        <v>0</v>
      </c>
      <c r="AL4305" s="4">
        <f>'Enhanced Basket_AUTOLOAD'!Y4305</f>
        <v>0</v>
      </c>
      <c r="AM4305" s="4" t="e">
        <f t="shared" si="820"/>
        <v>#N/A</v>
      </c>
      <c r="AN4305" s="4" t="str">
        <f t="shared" si="821"/>
        <v>NO</v>
      </c>
      <c r="AO4305" s="4" t="str">
        <f t="shared" si="822"/>
        <v>Cash-in-Lieu</v>
      </c>
    </row>
    <row r="4306" ht="15" customHeight="1" s="4" customFormat="1">
      <c r="A4306" s="4">
        <f>'Enhanced Basket_AUTOLOAD'!H4306</f>
        <v>0</v>
      </c>
      <c r="B4306" s="4" t="str">
        <f t="shared" si="811"/>
        <v>SELL</v>
      </c>
      <c r="C4306" s="4" t="s">
        <v>29</v>
      </c>
      <c r="D4306" s="4" t="str">
        <f t="shared" si="812"/>
        <v>MT</v>
      </c>
      <c r="E4306" s="4" t="str">
        <f t="shared" si="813"/>
      </c>
      <c r="F4306" s="4" t="str">
        <f t="shared" si="814"/>
        <v>CIL LOAD</v>
      </c>
      <c r="G4306" s="4">
        <f t="shared" si="815"/>
        <v>0</v>
      </c>
      <c r="H4306" s="4" t="e">
        <f t="shared" si="816"/>
        <v>#N/A</v>
      </c>
      <c r="I4306" s="4" t="e">
        <f>_xll.BDP(AG4306&amp;" equity","crncy_adj_px_last","eqy_fund_crncy=usd")</f>
        <v>#NAME?</v>
      </c>
      <c r="J4306" s="4" t="str">
        <f t="shared" si="817"/>
      </c>
      <c r="AA4306" s="4">
        <f t="shared" si="818"/>
        <v>0</v>
      </c>
      <c r="AB4306" s="4">
        <f>'Enhanced Basket_AUTOLOAD'!T4306</f>
        <v>0</v>
      </c>
      <c r="AC4306" s="4">
        <f>'Enhanced Basket_AUTOLOAD'!M4306</f>
        <v>0</v>
      </c>
      <c r="AD4306" s="4">
        <f>'Enhanced Basket_AUTOLOAD'!L4306</f>
        <v>0</v>
      </c>
      <c r="AE4306" s="4">
        <f>'Enhanced Basket_AUTOLOAD'!Z4306</f>
        <v>0</v>
      </c>
      <c r="AF4306" s="4">
        <f>'Enhanced Basket_AUTOLOAD'!AB4306</f>
        <v>0</v>
      </c>
      <c r="AG4306" s="4" t="e">
        <f>VLOOKUP(AJ4306,'Ticker Mapping'!$I$3:$M$6706,5,0)</f>
        <v>#N/A</v>
      </c>
      <c r="AH4306" s="4" t="e">
        <f>_xll.BDP(AK4306&amp;" SEDOL","TICKER_AND_EXCH_CODE")</f>
        <v>#NAME?</v>
      </c>
      <c r="AI4306" s="4" t="e">
        <f t="shared" si="819"/>
        <v>#N/A</v>
      </c>
      <c r="AJ4306" s="4">
        <f>'Enhanced Basket_AUTOLOAD'!P4306</f>
        <v>0</v>
      </c>
      <c r="AK4306" s="4">
        <f>'Enhanced Basket_AUTOLOAD'!Q4306</f>
        <v>0</v>
      </c>
      <c r="AL4306" s="4">
        <f>'Enhanced Basket_AUTOLOAD'!Y4306</f>
        <v>0</v>
      </c>
      <c r="AM4306" s="4" t="e">
        <f t="shared" si="820"/>
        <v>#N/A</v>
      </c>
      <c r="AN4306" s="4" t="str">
        <f t="shared" si="821"/>
        <v>NO</v>
      </c>
      <c r="AO4306" s="4" t="str">
        <f t="shared" si="822"/>
        <v>Cash-in-Lieu</v>
      </c>
    </row>
    <row r="4307" ht="15" customHeight="1" s="4" customFormat="1">
      <c r="A4307" s="4">
        <f>'Enhanced Basket_AUTOLOAD'!H4307</f>
        <v>0</v>
      </c>
      <c r="B4307" s="4" t="str">
        <f t="shared" si="811"/>
        <v>SELL</v>
      </c>
      <c r="C4307" s="4" t="s">
        <v>29</v>
      </c>
      <c r="D4307" s="4" t="str">
        <f t="shared" si="812"/>
        <v>MT</v>
      </c>
      <c r="E4307" s="4" t="str">
        <f t="shared" si="813"/>
      </c>
      <c r="F4307" s="4" t="str">
        <f t="shared" si="814"/>
        <v>CIL LOAD</v>
      </c>
      <c r="G4307" s="4">
        <f t="shared" si="815"/>
        <v>0</v>
      </c>
      <c r="H4307" s="4" t="e">
        <f t="shared" si="816"/>
        <v>#N/A</v>
      </c>
      <c r="I4307" s="4" t="e">
        <f>_xll.BDP(AG4307&amp;" equity","crncy_adj_px_last","eqy_fund_crncy=usd")</f>
        <v>#NAME?</v>
      </c>
      <c r="J4307" s="4" t="str">
        <f t="shared" si="817"/>
      </c>
      <c r="AA4307" s="4">
        <f t="shared" si="818"/>
        <v>0</v>
      </c>
      <c r="AB4307" s="4">
        <f>'Enhanced Basket_AUTOLOAD'!T4307</f>
        <v>0</v>
      </c>
      <c r="AC4307" s="4">
        <f>'Enhanced Basket_AUTOLOAD'!M4307</f>
        <v>0</v>
      </c>
      <c r="AD4307" s="4">
        <f>'Enhanced Basket_AUTOLOAD'!L4307</f>
        <v>0</v>
      </c>
      <c r="AE4307" s="4">
        <f>'Enhanced Basket_AUTOLOAD'!Z4307</f>
        <v>0</v>
      </c>
      <c r="AF4307" s="4">
        <f>'Enhanced Basket_AUTOLOAD'!AB4307</f>
        <v>0</v>
      </c>
      <c r="AG4307" s="4" t="e">
        <f>VLOOKUP(AJ4307,'Ticker Mapping'!$I$3:$M$6706,5,0)</f>
        <v>#N/A</v>
      </c>
      <c r="AH4307" s="4" t="e">
        <f>_xll.BDP(AK4307&amp;" SEDOL","TICKER_AND_EXCH_CODE")</f>
        <v>#NAME?</v>
      </c>
      <c r="AI4307" s="4" t="e">
        <f t="shared" si="819"/>
        <v>#N/A</v>
      </c>
      <c r="AJ4307" s="4">
        <f>'Enhanced Basket_AUTOLOAD'!P4307</f>
        <v>0</v>
      </c>
      <c r="AK4307" s="4">
        <f>'Enhanced Basket_AUTOLOAD'!Q4307</f>
        <v>0</v>
      </c>
      <c r="AL4307" s="4">
        <f>'Enhanced Basket_AUTOLOAD'!Y4307</f>
        <v>0</v>
      </c>
      <c r="AM4307" s="4" t="e">
        <f t="shared" si="820"/>
        <v>#N/A</v>
      </c>
      <c r="AN4307" s="4" t="str">
        <f t="shared" si="821"/>
        <v>NO</v>
      </c>
      <c r="AO4307" s="4" t="str">
        <f t="shared" si="822"/>
        <v>Cash-in-Lieu</v>
      </c>
    </row>
    <row r="4308" ht="15" customHeight="1" s="4" customFormat="1">
      <c r="A4308" s="4">
        <f>'Enhanced Basket_AUTOLOAD'!H4308</f>
        <v>0</v>
      </c>
      <c r="B4308" s="4" t="str">
        <f t="shared" si="811"/>
        <v>SELL</v>
      </c>
      <c r="C4308" s="4" t="s">
        <v>29</v>
      </c>
      <c r="D4308" s="4" t="str">
        <f t="shared" si="812"/>
        <v>MT</v>
      </c>
      <c r="E4308" s="4" t="str">
        <f t="shared" si="813"/>
      </c>
      <c r="F4308" s="4" t="str">
        <f t="shared" si="814"/>
        <v>CIL LOAD</v>
      </c>
      <c r="G4308" s="4">
        <f t="shared" si="815"/>
        <v>0</v>
      </c>
      <c r="H4308" s="4" t="e">
        <f t="shared" si="816"/>
        <v>#N/A</v>
      </c>
      <c r="I4308" s="4" t="e">
        <f>_xll.BDP(AG4308&amp;" equity","crncy_adj_px_last","eqy_fund_crncy=usd")</f>
        <v>#NAME?</v>
      </c>
      <c r="J4308" s="4" t="str">
        <f t="shared" si="817"/>
      </c>
      <c r="AA4308" s="4">
        <f t="shared" si="818"/>
        <v>0</v>
      </c>
      <c r="AB4308" s="4">
        <f>'Enhanced Basket_AUTOLOAD'!T4308</f>
        <v>0</v>
      </c>
      <c r="AC4308" s="4">
        <f>'Enhanced Basket_AUTOLOAD'!M4308</f>
        <v>0</v>
      </c>
      <c r="AD4308" s="4">
        <f>'Enhanced Basket_AUTOLOAD'!L4308</f>
        <v>0</v>
      </c>
      <c r="AE4308" s="4">
        <f>'Enhanced Basket_AUTOLOAD'!Z4308</f>
        <v>0</v>
      </c>
      <c r="AF4308" s="4">
        <f>'Enhanced Basket_AUTOLOAD'!AB4308</f>
        <v>0</v>
      </c>
      <c r="AG4308" s="4" t="e">
        <f>VLOOKUP(AJ4308,'Ticker Mapping'!$I$3:$M$6706,5,0)</f>
        <v>#N/A</v>
      </c>
      <c r="AH4308" s="4" t="e">
        <f>_xll.BDP(AK4308&amp;" SEDOL","TICKER_AND_EXCH_CODE")</f>
        <v>#NAME?</v>
      </c>
      <c r="AI4308" s="4" t="e">
        <f t="shared" si="819"/>
        <v>#N/A</v>
      </c>
      <c r="AJ4308" s="4">
        <f>'Enhanced Basket_AUTOLOAD'!P4308</f>
        <v>0</v>
      </c>
      <c r="AK4308" s="4">
        <f>'Enhanced Basket_AUTOLOAD'!Q4308</f>
        <v>0</v>
      </c>
      <c r="AL4308" s="4">
        <f>'Enhanced Basket_AUTOLOAD'!Y4308</f>
        <v>0</v>
      </c>
      <c r="AM4308" s="4" t="e">
        <f t="shared" si="820"/>
        <v>#N/A</v>
      </c>
      <c r="AN4308" s="4" t="str">
        <f t="shared" si="821"/>
        <v>NO</v>
      </c>
      <c r="AO4308" s="4" t="str">
        <f t="shared" si="822"/>
        <v>Cash-in-Lieu</v>
      </c>
    </row>
    <row r="4309" ht="15" customHeight="1" s="4" customFormat="1">
      <c r="A4309" s="4">
        <f>'Enhanced Basket_AUTOLOAD'!H4309</f>
        <v>0</v>
      </c>
      <c r="B4309" s="4" t="str">
        <f t="shared" si="811"/>
        <v>SELL</v>
      </c>
      <c r="C4309" s="4" t="s">
        <v>29</v>
      </c>
      <c r="D4309" s="4" t="str">
        <f t="shared" si="812"/>
        <v>MT</v>
      </c>
      <c r="E4309" s="4" t="str">
        <f t="shared" si="813"/>
      </c>
      <c r="F4309" s="4" t="str">
        <f t="shared" si="814"/>
        <v>CIL LOAD</v>
      </c>
      <c r="G4309" s="4">
        <f t="shared" si="815"/>
        <v>0</v>
      </c>
      <c r="H4309" s="4" t="e">
        <f t="shared" si="816"/>
        <v>#N/A</v>
      </c>
      <c r="I4309" s="4" t="e">
        <f>_xll.BDP(AG4309&amp;" equity","crncy_adj_px_last","eqy_fund_crncy=usd")</f>
        <v>#NAME?</v>
      </c>
      <c r="J4309" s="4" t="str">
        <f t="shared" si="817"/>
      </c>
      <c r="AA4309" s="4">
        <f t="shared" si="818"/>
        <v>0</v>
      </c>
      <c r="AB4309" s="4">
        <f>'Enhanced Basket_AUTOLOAD'!T4309</f>
        <v>0</v>
      </c>
      <c r="AC4309" s="4">
        <f>'Enhanced Basket_AUTOLOAD'!M4309</f>
        <v>0</v>
      </c>
      <c r="AD4309" s="4">
        <f>'Enhanced Basket_AUTOLOAD'!L4309</f>
        <v>0</v>
      </c>
      <c r="AE4309" s="4">
        <f>'Enhanced Basket_AUTOLOAD'!Z4309</f>
        <v>0</v>
      </c>
      <c r="AF4309" s="4">
        <f>'Enhanced Basket_AUTOLOAD'!AB4309</f>
        <v>0</v>
      </c>
      <c r="AG4309" s="4" t="e">
        <f>VLOOKUP(AJ4309,'Ticker Mapping'!$I$3:$M$6706,5,0)</f>
        <v>#N/A</v>
      </c>
      <c r="AH4309" s="4" t="e">
        <f>_xll.BDP(AK4309&amp;" SEDOL","TICKER_AND_EXCH_CODE")</f>
        <v>#NAME?</v>
      </c>
      <c r="AI4309" s="4" t="e">
        <f t="shared" si="819"/>
        <v>#N/A</v>
      </c>
      <c r="AJ4309" s="4">
        <f>'Enhanced Basket_AUTOLOAD'!P4309</f>
        <v>0</v>
      </c>
      <c r="AK4309" s="4">
        <f>'Enhanced Basket_AUTOLOAD'!Q4309</f>
        <v>0</v>
      </c>
      <c r="AL4309" s="4">
        <f>'Enhanced Basket_AUTOLOAD'!Y4309</f>
        <v>0</v>
      </c>
      <c r="AM4309" s="4" t="e">
        <f t="shared" si="820"/>
        <v>#N/A</v>
      </c>
      <c r="AN4309" s="4" t="str">
        <f t="shared" si="821"/>
        <v>NO</v>
      </c>
      <c r="AO4309" s="4" t="str">
        <f t="shared" si="822"/>
        <v>Cash-in-Lieu</v>
      </c>
    </row>
    <row r="4310" ht="15" customHeight="1" s="4" customFormat="1">
      <c r="A4310" s="4">
        <f>'Enhanced Basket_AUTOLOAD'!H4310</f>
        <v>0</v>
      </c>
      <c r="B4310" s="4" t="str">
        <f t="shared" si="811"/>
        <v>SELL</v>
      </c>
      <c r="C4310" s="4" t="s">
        <v>29</v>
      </c>
      <c r="D4310" s="4" t="str">
        <f t="shared" si="812"/>
        <v>MT</v>
      </c>
      <c r="E4310" s="4" t="str">
        <f t="shared" si="813"/>
      </c>
      <c r="F4310" s="4" t="str">
        <f t="shared" si="814"/>
        <v>CIL LOAD</v>
      </c>
      <c r="G4310" s="4">
        <f t="shared" si="815"/>
        <v>0</v>
      </c>
      <c r="H4310" s="4" t="e">
        <f t="shared" si="816"/>
        <v>#N/A</v>
      </c>
      <c r="I4310" s="4" t="e">
        <f>_xll.BDP(AG4310&amp;" equity","crncy_adj_px_last","eqy_fund_crncy=usd")</f>
        <v>#NAME?</v>
      </c>
      <c r="J4310" s="4" t="str">
        <f t="shared" si="817"/>
      </c>
      <c r="AA4310" s="4">
        <f t="shared" si="818"/>
        <v>0</v>
      </c>
      <c r="AB4310" s="4">
        <f>'Enhanced Basket_AUTOLOAD'!T4310</f>
        <v>0</v>
      </c>
      <c r="AC4310" s="4">
        <f>'Enhanced Basket_AUTOLOAD'!M4310</f>
        <v>0</v>
      </c>
      <c r="AD4310" s="4">
        <f>'Enhanced Basket_AUTOLOAD'!L4310</f>
        <v>0</v>
      </c>
      <c r="AE4310" s="4">
        <f>'Enhanced Basket_AUTOLOAD'!Z4310</f>
        <v>0</v>
      </c>
      <c r="AF4310" s="4">
        <f>'Enhanced Basket_AUTOLOAD'!AB4310</f>
        <v>0</v>
      </c>
      <c r="AG4310" s="4" t="e">
        <f>VLOOKUP(AJ4310,'Ticker Mapping'!$I$3:$M$6706,5,0)</f>
        <v>#N/A</v>
      </c>
      <c r="AH4310" s="4" t="e">
        <f>_xll.BDP(AK4310&amp;" SEDOL","TICKER_AND_EXCH_CODE")</f>
        <v>#NAME?</v>
      </c>
      <c r="AI4310" s="4" t="e">
        <f t="shared" si="819"/>
        <v>#N/A</v>
      </c>
      <c r="AJ4310" s="4">
        <f>'Enhanced Basket_AUTOLOAD'!P4310</f>
        <v>0</v>
      </c>
      <c r="AK4310" s="4">
        <f>'Enhanced Basket_AUTOLOAD'!Q4310</f>
        <v>0</v>
      </c>
      <c r="AL4310" s="4">
        <f>'Enhanced Basket_AUTOLOAD'!Y4310</f>
        <v>0</v>
      </c>
      <c r="AM4310" s="4" t="e">
        <f t="shared" si="820"/>
        <v>#N/A</v>
      </c>
      <c r="AN4310" s="4" t="str">
        <f t="shared" si="821"/>
        <v>NO</v>
      </c>
      <c r="AO4310" s="4" t="str">
        <f t="shared" si="822"/>
        <v>Cash-in-Lieu</v>
      </c>
    </row>
    <row r="4311" ht="15" customHeight="1" s="4" customFormat="1">
      <c r="A4311" s="4">
        <f>'Enhanced Basket_AUTOLOAD'!H4311</f>
        <v>0</v>
      </c>
      <c r="B4311" s="4" t="str">
        <f t="shared" si="811"/>
        <v>SELL</v>
      </c>
      <c r="C4311" s="4" t="s">
        <v>29</v>
      </c>
      <c r="D4311" s="4" t="str">
        <f t="shared" si="812"/>
        <v>MT</v>
      </c>
      <c r="E4311" s="4" t="str">
        <f t="shared" si="813"/>
      </c>
      <c r="F4311" s="4" t="str">
        <f t="shared" si="814"/>
        <v>CIL LOAD</v>
      </c>
      <c r="G4311" s="4">
        <f t="shared" si="815"/>
        <v>0</v>
      </c>
      <c r="H4311" s="4" t="e">
        <f t="shared" si="816"/>
        <v>#N/A</v>
      </c>
      <c r="I4311" s="4" t="e">
        <f>_xll.BDP(AG4311&amp;" equity","crncy_adj_px_last","eqy_fund_crncy=usd")</f>
        <v>#NAME?</v>
      </c>
      <c r="J4311" s="4" t="str">
        <f t="shared" si="817"/>
      </c>
      <c r="AA4311" s="4">
        <f t="shared" si="818"/>
        <v>0</v>
      </c>
      <c r="AB4311" s="4">
        <f>'Enhanced Basket_AUTOLOAD'!T4311</f>
        <v>0</v>
      </c>
      <c r="AC4311" s="4">
        <f>'Enhanced Basket_AUTOLOAD'!M4311</f>
        <v>0</v>
      </c>
      <c r="AD4311" s="4">
        <f>'Enhanced Basket_AUTOLOAD'!L4311</f>
        <v>0</v>
      </c>
      <c r="AE4311" s="4">
        <f>'Enhanced Basket_AUTOLOAD'!Z4311</f>
        <v>0</v>
      </c>
      <c r="AF4311" s="4">
        <f>'Enhanced Basket_AUTOLOAD'!AB4311</f>
        <v>0</v>
      </c>
      <c r="AG4311" s="4" t="e">
        <f>VLOOKUP(AJ4311,'Ticker Mapping'!$I$3:$M$6706,5,0)</f>
        <v>#N/A</v>
      </c>
      <c r="AH4311" s="4" t="e">
        <f>_xll.BDP(AK4311&amp;" SEDOL","TICKER_AND_EXCH_CODE")</f>
        <v>#NAME?</v>
      </c>
      <c r="AI4311" s="4" t="e">
        <f t="shared" si="819"/>
        <v>#N/A</v>
      </c>
      <c r="AJ4311" s="4">
        <f>'Enhanced Basket_AUTOLOAD'!P4311</f>
        <v>0</v>
      </c>
      <c r="AK4311" s="4">
        <f>'Enhanced Basket_AUTOLOAD'!Q4311</f>
        <v>0</v>
      </c>
      <c r="AL4311" s="4">
        <f>'Enhanced Basket_AUTOLOAD'!Y4311</f>
        <v>0</v>
      </c>
      <c r="AM4311" s="4" t="e">
        <f t="shared" si="820"/>
        <v>#N/A</v>
      </c>
      <c r="AN4311" s="4" t="str">
        <f t="shared" si="821"/>
        <v>NO</v>
      </c>
      <c r="AO4311" s="4" t="str">
        <f t="shared" si="822"/>
        <v>Cash-in-Lieu</v>
      </c>
    </row>
    <row r="4312" ht="15" customHeight="1" s="4" customFormat="1">
      <c r="A4312" s="4">
        <f>'Enhanced Basket_AUTOLOAD'!H4312</f>
        <v>0</v>
      </c>
      <c r="B4312" s="4" t="str">
        <f t="shared" si="811"/>
        <v>SELL</v>
      </c>
      <c r="C4312" s="4" t="s">
        <v>29</v>
      </c>
      <c r="D4312" s="4" t="str">
        <f t="shared" si="812"/>
        <v>MT</v>
      </c>
      <c r="E4312" s="4" t="str">
        <f t="shared" si="813"/>
      </c>
      <c r="F4312" s="4" t="str">
        <f t="shared" si="814"/>
        <v>CIL LOAD</v>
      </c>
      <c r="G4312" s="4">
        <f t="shared" si="815"/>
        <v>0</v>
      </c>
      <c r="H4312" s="4" t="e">
        <f t="shared" si="816"/>
        <v>#N/A</v>
      </c>
      <c r="I4312" s="4" t="e">
        <f>_xll.BDP(AG4312&amp;" equity","crncy_adj_px_last","eqy_fund_crncy=usd")</f>
        <v>#NAME?</v>
      </c>
      <c r="J4312" s="4" t="str">
        <f t="shared" si="817"/>
      </c>
      <c r="AA4312" s="4">
        <f t="shared" si="818"/>
        <v>0</v>
      </c>
      <c r="AB4312" s="4">
        <f>'Enhanced Basket_AUTOLOAD'!T4312</f>
        <v>0</v>
      </c>
      <c r="AC4312" s="4">
        <f>'Enhanced Basket_AUTOLOAD'!M4312</f>
        <v>0</v>
      </c>
      <c r="AD4312" s="4">
        <f>'Enhanced Basket_AUTOLOAD'!L4312</f>
        <v>0</v>
      </c>
      <c r="AE4312" s="4">
        <f>'Enhanced Basket_AUTOLOAD'!Z4312</f>
        <v>0</v>
      </c>
      <c r="AF4312" s="4">
        <f>'Enhanced Basket_AUTOLOAD'!AB4312</f>
        <v>0</v>
      </c>
      <c r="AG4312" s="4" t="e">
        <f>VLOOKUP(AJ4312,'Ticker Mapping'!$I$3:$M$6706,5,0)</f>
        <v>#N/A</v>
      </c>
      <c r="AH4312" s="4" t="e">
        <f>_xll.BDP(AK4312&amp;" SEDOL","TICKER_AND_EXCH_CODE")</f>
        <v>#NAME?</v>
      </c>
      <c r="AI4312" s="4" t="e">
        <f t="shared" si="819"/>
        <v>#N/A</v>
      </c>
      <c r="AJ4312" s="4">
        <f>'Enhanced Basket_AUTOLOAD'!P4312</f>
        <v>0</v>
      </c>
      <c r="AK4312" s="4">
        <f>'Enhanced Basket_AUTOLOAD'!Q4312</f>
        <v>0</v>
      </c>
      <c r="AL4312" s="4">
        <f>'Enhanced Basket_AUTOLOAD'!Y4312</f>
        <v>0</v>
      </c>
      <c r="AM4312" s="4" t="e">
        <f t="shared" si="820"/>
        <v>#N/A</v>
      </c>
      <c r="AN4312" s="4" t="str">
        <f t="shared" si="821"/>
        <v>NO</v>
      </c>
      <c r="AO4312" s="4" t="str">
        <f t="shared" si="822"/>
        <v>Cash-in-Lieu</v>
      </c>
    </row>
    <row r="4313" ht="15" customHeight="1" s="4" customFormat="1">
      <c r="A4313" s="4">
        <f>'Enhanced Basket_AUTOLOAD'!H4313</f>
        <v>0</v>
      </c>
      <c r="B4313" s="4" t="str">
        <f t="shared" si="811"/>
        <v>SELL</v>
      </c>
      <c r="C4313" s="4" t="s">
        <v>29</v>
      </c>
      <c r="D4313" s="4" t="str">
        <f t="shared" si="812"/>
        <v>MT</v>
      </c>
      <c r="E4313" s="4" t="str">
        <f t="shared" si="813"/>
      </c>
      <c r="F4313" s="4" t="str">
        <f t="shared" si="814"/>
        <v>CIL LOAD</v>
      </c>
      <c r="G4313" s="4">
        <f t="shared" si="815"/>
        <v>0</v>
      </c>
      <c r="H4313" s="4" t="e">
        <f t="shared" si="816"/>
        <v>#N/A</v>
      </c>
      <c r="I4313" s="4" t="e">
        <f>_xll.BDP(AG4313&amp;" equity","crncy_adj_px_last","eqy_fund_crncy=usd")</f>
        <v>#NAME?</v>
      </c>
      <c r="J4313" s="4" t="str">
        <f t="shared" si="817"/>
      </c>
      <c r="AA4313" s="4">
        <f t="shared" si="818"/>
        <v>0</v>
      </c>
      <c r="AB4313" s="4">
        <f>'Enhanced Basket_AUTOLOAD'!T4313</f>
        <v>0</v>
      </c>
      <c r="AC4313" s="4">
        <f>'Enhanced Basket_AUTOLOAD'!M4313</f>
        <v>0</v>
      </c>
      <c r="AD4313" s="4">
        <f>'Enhanced Basket_AUTOLOAD'!L4313</f>
        <v>0</v>
      </c>
      <c r="AE4313" s="4">
        <f>'Enhanced Basket_AUTOLOAD'!Z4313</f>
        <v>0</v>
      </c>
      <c r="AF4313" s="4">
        <f>'Enhanced Basket_AUTOLOAD'!AB4313</f>
        <v>0</v>
      </c>
      <c r="AG4313" s="4" t="e">
        <f>VLOOKUP(AJ4313,'Ticker Mapping'!$I$3:$M$6706,5,0)</f>
        <v>#N/A</v>
      </c>
      <c r="AH4313" s="4" t="e">
        <f>_xll.BDP(AK4313&amp;" SEDOL","TICKER_AND_EXCH_CODE")</f>
        <v>#NAME?</v>
      </c>
      <c r="AI4313" s="4" t="e">
        <f t="shared" si="819"/>
        <v>#N/A</v>
      </c>
      <c r="AJ4313" s="4">
        <f>'Enhanced Basket_AUTOLOAD'!P4313</f>
        <v>0</v>
      </c>
      <c r="AK4313" s="4">
        <f>'Enhanced Basket_AUTOLOAD'!Q4313</f>
        <v>0</v>
      </c>
      <c r="AL4313" s="4">
        <f>'Enhanced Basket_AUTOLOAD'!Y4313</f>
        <v>0</v>
      </c>
      <c r="AM4313" s="4" t="e">
        <f t="shared" si="820"/>
        <v>#N/A</v>
      </c>
      <c r="AN4313" s="4" t="str">
        <f t="shared" si="821"/>
        <v>NO</v>
      </c>
      <c r="AO4313" s="4" t="str">
        <f t="shared" si="822"/>
        <v>Cash-in-Lieu</v>
      </c>
    </row>
    <row r="4314" ht="15" customHeight="1" s="4" customFormat="1">
      <c r="A4314" s="4">
        <f>'Enhanced Basket_AUTOLOAD'!H4314</f>
        <v>0</v>
      </c>
      <c r="B4314" s="4" t="str">
        <f t="shared" si="811"/>
        <v>SELL</v>
      </c>
      <c r="C4314" s="4" t="s">
        <v>29</v>
      </c>
      <c r="D4314" s="4" t="str">
        <f t="shared" si="812"/>
        <v>MT</v>
      </c>
      <c r="E4314" s="4" t="str">
        <f t="shared" si="813"/>
      </c>
      <c r="F4314" s="4" t="str">
        <f t="shared" si="814"/>
        <v>CIL LOAD</v>
      </c>
      <c r="G4314" s="4">
        <f t="shared" si="815"/>
        <v>0</v>
      </c>
      <c r="H4314" s="4" t="e">
        <f t="shared" si="816"/>
        <v>#N/A</v>
      </c>
      <c r="I4314" s="4" t="e">
        <f>_xll.BDP(AG4314&amp;" equity","crncy_adj_px_last","eqy_fund_crncy=usd")</f>
        <v>#NAME?</v>
      </c>
      <c r="J4314" s="4" t="str">
        <f t="shared" si="817"/>
      </c>
      <c r="AA4314" s="4">
        <f t="shared" si="818"/>
        <v>0</v>
      </c>
      <c r="AB4314" s="4">
        <f>'Enhanced Basket_AUTOLOAD'!T4314</f>
        <v>0</v>
      </c>
      <c r="AC4314" s="4">
        <f>'Enhanced Basket_AUTOLOAD'!M4314</f>
        <v>0</v>
      </c>
      <c r="AD4314" s="4">
        <f>'Enhanced Basket_AUTOLOAD'!L4314</f>
        <v>0</v>
      </c>
      <c r="AE4314" s="4">
        <f>'Enhanced Basket_AUTOLOAD'!Z4314</f>
        <v>0</v>
      </c>
      <c r="AF4314" s="4">
        <f>'Enhanced Basket_AUTOLOAD'!AB4314</f>
        <v>0</v>
      </c>
      <c r="AG4314" s="4" t="e">
        <f>VLOOKUP(AJ4314,'Ticker Mapping'!$I$3:$M$6706,5,0)</f>
        <v>#N/A</v>
      </c>
      <c r="AH4314" s="4" t="e">
        <f>_xll.BDP(AK4314&amp;" SEDOL","TICKER_AND_EXCH_CODE")</f>
        <v>#NAME?</v>
      </c>
      <c r="AI4314" s="4" t="e">
        <f t="shared" si="819"/>
        <v>#N/A</v>
      </c>
      <c r="AJ4314" s="4">
        <f>'Enhanced Basket_AUTOLOAD'!P4314</f>
        <v>0</v>
      </c>
      <c r="AK4314" s="4">
        <f>'Enhanced Basket_AUTOLOAD'!Q4314</f>
        <v>0</v>
      </c>
      <c r="AL4314" s="4">
        <f>'Enhanced Basket_AUTOLOAD'!Y4314</f>
        <v>0</v>
      </c>
      <c r="AM4314" s="4" t="e">
        <f t="shared" si="820"/>
        <v>#N/A</v>
      </c>
      <c r="AN4314" s="4" t="str">
        <f t="shared" si="821"/>
        <v>NO</v>
      </c>
      <c r="AO4314" s="4" t="str">
        <f t="shared" si="822"/>
        <v>Cash-in-Lieu</v>
      </c>
    </row>
    <row r="4315" ht="15" customHeight="1" s="4" customFormat="1">
      <c r="A4315" s="4">
        <f>'Enhanced Basket_AUTOLOAD'!H4315</f>
        <v>0</v>
      </c>
      <c r="B4315" s="4" t="str">
        <f t="shared" si="811"/>
        <v>SELL</v>
      </c>
      <c r="C4315" s="4" t="s">
        <v>29</v>
      </c>
      <c r="D4315" s="4" t="str">
        <f t="shared" si="812"/>
        <v>MT</v>
      </c>
      <c r="E4315" s="4" t="str">
        <f t="shared" si="813"/>
      </c>
      <c r="F4315" s="4" t="str">
        <f t="shared" si="814"/>
        <v>CIL LOAD</v>
      </c>
      <c r="G4315" s="4">
        <f t="shared" si="815"/>
        <v>0</v>
      </c>
      <c r="H4315" s="4" t="e">
        <f t="shared" si="816"/>
        <v>#N/A</v>
      </c>
      <c r="I4315" s="4" t="e">
        <f>_xll.BDP(AG4315&amp;" equity","crncy_adj_px_last","eqy_fund_crncy=usd")</f>
        <v>#NAME?</v>
      </c>
      <c r="J4315" s="4" t="str">
        <f t="shared" si="817"/>
      </c>
      <c r="AA4315" s="4">
        <f t="shared" si="818"/>
        <v>0</v>
      </c>
      <c r="AB4315" s="4">
        <f>'Enhanced Basket_AUTOLOAD'!T4315</f>
        <v>0</v>
      </c>
      <c r="AC4315" s="4">
        <f>'Enhanced Basket_AUTOLOAD'!M4315</f>
        <v>0</v>
      </c>
      <c r="AD4315" s="4">
        <f>'Enhanced Basket_AUTOLOAD'!L4315</f>
        <v>0</v>
      </c>
      <c r="AE4315" s="4">
        <f>'Enhanced Basket_AUTOLOAD'!Z4315</f>
        <v>0</v>
      </c>
      <c r="AF4315" s="4">
        <f>'Enhanced Basket_AUTOLOAD'!AB4315</f>
        <v>0</v>
      </c>
      <c r="AG4315" s="4" t="e">
        <f>VLOOKUP(AJ4315,'Ticker Mapping'!$I$3:$M$6706,5,0)</f>
        <v>#N/A</v>
      </c>
      <c r="AH4315" s="4" t="e">
        <f>_xll.BDP(AK4315&amp;" SEDOL","TICKER_AND_EXCH_CODE")</f>
        <v>#NAME?</v>
      </c>
      <c r="AI4315" s="4" t="e">
        <f t="shared" si="819"/>
        <v>#N/A</v>
      </c>
      <c r="AJ4315" s="4">
        <f>'Enhanced Basket_AUTOLOAD'!P4315</f>
        <v>0</v>
      </c>
      <c r="AK4315" s="4">
        <f>'Enhanced Basket_AUTOLOAD'!Q4315</f>
        <v>0</v>
      </c>
      <c r="AL4315" s="4">
        <f>'Enhanced Basket_AUTOLOAD'!Y4315</f>
        <v>0</v>
      </c>
      <c r="AM4315" s="4" t="e">
        <f t="shared" si="820"/>
        <v>#N/A</v>
      </c>
      <c r="AN4315" s="4" t="str">
        <f t="shared" si="821"/>
        <v>NO</v>
      </c>
      <c r="AO4315" s="4" t="str">
        <f t="shared" si="822"/>
        <v>Cash-in-Lieu</v>
      </c>
    </row>
    <row r="4316" ht="15" customHeight="1" s="4" customFormat="1">
      <c r="A4316" s="4">
        <f>'Enhanced Basket_AUTOLOAD'!H4316</f>
        <v>0</v>
      </c>
      <c r="B4316" s="4" t="str">
        <f t="shared" si="811"/>
        <v>SELL</v>
      </c>
      <c r="C4316" s="4" t="s">
        <v>29</v>
      </c>
      <c r="D4316" s="4" t="str">
        <f t="shared" si="812"/>
        <v>MT</v>
      </c>
      <c r="E4316" s="4" t="str">
        <f t="shared" si="813"/>
      </c>
      <c r="F4316" s="4" t="str">
        <f t="shared" si="814"/>
        <v>CIL LOAD</v>
      </c>
      <c r="G4316" s="4">
        <f t="shared" si="815"/>
        <v>0</v>
      </c>
      <c r="H4316" s="4" t="e">
        <f t="shared" si="816"/>
        <v>#N/A</v>
      </c>
      <c r="I4316" s="4" t="e">
        <f>_xll.BDP(AG4316&amp;" equity","crncy_adj_px_last","eqy_fund_crncy=usd")</f>
        <v>#NAME?</v>
      </c>
      <c r="J4316" s="4" t="str">
        <f t="shared" si="817"/>
      </c>
      <c r="AA4316" s="4">
        <f t="shared" si="818"/>
        <v>0</v>
      </c>
      <c r="AB4316" s="4">
        <f>'Enhanced Basket_AUTOLOAD'!T4316</f>
        <v>0</v>
      </c>
      <c r="AC4316" s="4">
        <f>'Enhanced Basket_AUTOLOAD'!M4316</f>
        <v>0</v>
      </c>
      <c r="AD4316" s="4">
        <f>'Enhanced Basket_AUTOLOAD'!L4316</f>
        <v>0</v>
      </c>
      <c r="AE4316" s="4">
        <f>'Enhanced Basket_AUTOLOAD'!Z4316</f>
        <v>0</v>
      </c>
      <c r="AF4316" s="4">
        <f>'Enhanced Basket_AUTOLOAD'!AB4316</f>
        <v>0</v>
      </c>
      <c r="AG4316" s="4" t="e">
        <f>VLOOKUP(AJ4316,'Ticker Mapping'!$I$3:$M$6706,5,0)</f>
        <v>#N/A</v>
      </c>
      <c r="AH4316" s="4" t="e">
        <f>_xll.BDP(AK4316&amp;" SEDOL","TICKER_AND_EXCH_CODE")</f>
        <v>#NAME?</v>
      </c>
      <c r="AI4316" s="4" t="e">
        <f t="shared" si="819"/>
        <v>#N/A</v>
      </c>
      <c r="AJ4316" s="4">
        <f>'Enhanced Basket_AUTOLOAD'!P4316</f>
        <v>0</v>
      </c>
      <c r="AK4316" s="4">
        <f>'Enhanced Basket_AUTOLOAD'!Q4316</f>
        <v>0</v>
      </c>
      <c r="AL4316" s="4">
        <f>'Enhanced Basket_AUTOLOAD'!Y4316</f>
        <v>0</v>
      </c>
      <c r="AM4316" s="4" t="e">
        <f t="shared" si="820"/>
        <v>#N/A</v>
      </c>
      <c r="AN4316" s="4" t="str">
        <f t="shared" si="821"/>
        <v>NO</v>
      </c>
      <c r="AO4316" s="4" t="str">
        <f t="shared" si="822"/>
        <v>Cash-in-Lieu</v>
      </c>
    </row>
    <row r="4317" ht="15" customHeight="1" s="4" customFormat="1">
      <c r="A4317" s="4">
        <f>'Enhanced Basket_AUTOLOAD'!H4317</f>
        <v>0</v>
      </c>
      <c r="B4317" s="4" t="str">
        <f t="shared" si="811"/>
        <v>SELL</v>
      </c>
      <c r="C4317" s="4" t="s">
        <v>29</v>
      </c>
      <c r="D4317" s="4" t="str">
        <f t="shared" si="812"/>
        <v>MT</v>
      </c>
      <c r="E4317" s="4" t="str">
        <f t="shared" si="813"/>
      </c>
      <c r="F4317" s="4" t="str">
        <f t="shared" si="814"/>
        <v>CIL LOAD</v>
      </c>
      <c r="G4317" s="4">
        <f t="shared" si="815"/>
        <v>0</v>
      </c>
      <c r="H4317" s="4" t="e">
        <f t="shared" si="816"/>
        <v>#N/A</v>
      </c>
      <c r="I4317" s="4" t="e">
        <f>_xll.BDP(AG4317&amp;" equity","crncy_adj_px_last","eqy_fund_crncy=usd")</f>
        <v>#NAME?</v>
      </c>
      <c r="J4317" s="4" t="str">
        <f t="shared" si="817"/>
      </c>
      <c r="AA4317" s="4">
        <f t="shared" si="818"/>
        <v>0</v>
      </c>
      <c r="AB4317" s="4">
        <f>'Enhanced Basket_AUTOLOAD'!T4317</f>
        <v>0</v>
      </c>
      <c r="AC4317" s="4">
        <f>'Enhanced Basket_AUTOLOAD'!M4317</f>
        <v>0</v>
      </c>
      <c r="AD4317" s="4">
        <f>'Enhanced Basket_AUTOLOAD'!L4317</f>
        <v>0</v>
      </c>
      <c r="AE4317" s="4">
        <f>'Enhanced Basket_AUTOLOAD'!Z4317</f>
        <v>0</v>
      </c>
      <c r="AF4317" s="4">
        <f>'Enhanced Basket_AUTOLOAD'!AB4317</f>
        <v>0</v>
      </c>
      <c r="AG4317" s="4" t="e">
        <f>VLOOKUP(AJ4317,'Ticker Mapping'!$I$3:$M$6706,5,0)</f>
        <v>#N/A</v>
      </c>
      <c r="AH4317" s="4" t="e">
        <f>_xll.BDP(AK4317&amp;" SEDOL","TICKER_AND_EXCH_CODE")</f>
        <v>#NAME?</v>
      </c>
      <c r="AI4317" s="4" t="e">
        <f t="shared" si="819"/>
        <v>#N/A</v>
      </c>
      <c r="AJ4317" s="4">
        <f>'Enhanced Basket_AUTOLOAD'!P4317</f>
        <v>0</v>
      </c>
      <c r="AK4317" s="4">
        <f>'Enhanced Basket_AUTOLOAD'!Q4317</f>
        <v>0</v>
      </c>
      <c r="AL4317" s="4">
        <f>'Enhanced Basket_AUTOLOAD'!Y4317</f>
        <v>0</v>
      </c>
      <c r="AM4317" s="4" t="e">
        <f t="shared" si="820"/>
        <v>#N/A</v>
      </c>
      <c r="AN4317" s="4" t="str">
        <f t="shared" si="821"/>
        <v>NO</v>
      </c>
      <c r="AO4317" s="4" t="str">
        <f t="shared" si="822"/>
        <v>Cash-in-Lieu</v>
      </c>
    </row>
    <row r="4318" ht="15" customHeight="1" s="4" customFormat="1">
      <c r="A4318" s="4">
        <f>'Enhanced Basket_AUTOLOAD'!H4318</f>
        <v>0</v>
      </c>
      <c r="B4318" s="4" t="str">
        <f t="shared" si="811"/>
        <v>SELL</v>
      </c>
      <c r="C4318" s="4" t="s">
        <v>29</v>
      </c>
      <c r="D4318" s="4" t="str">
        <f t="shared" si="812"/>
        <v>MT</v>
      </c>
      <c r="E4318" s="4" t="str">
        <f t="shared" si="813"/>
      </c>
      <c r="F4318" s="4" t="str">
        <f t="shared" si="814"/>
        <v>CIL LOAD</v>
      </c>
      <c r="G4318" s="4">
        <f t="shared" si="815"/>
        <v>0</v>
      </c>
      <c r="H4318" s="4" t="e">
        <f t="shared" si="816"/>
        <v>#N/A</v>
      </c>
      <c r="I4318" s="4" t="e">
        <f>_xll.BDP(AG4318&amp;" equity","crncy_adj_px_last","eqy_fund_crncy=usd")</f>
        <v>#NAME?</v>
      </c>
      <c r="J4318" s="4" t="str">
        <f t="shared" si="817"/>
      </c>
      <c r="AA4318" s="4">
        <f t="shared" si="818"/>
        <v>0</v>
      </c>
      <c r="AB4318" s="4">
        <f>'Enhanced Basket_AUTOLOAD'!T4318</f>
        <v>0</v>
      </c>
      <c r="AC4318" s="4">
        <f>'Enhanced Basket_AUTOLOAD'!M4318</f>
        <v>0</v>
      </c>
      <c r="AD4318" s="4">
        <f>'Enhanced Basket_AUTOLOAD'!L4318</f>
        <v>0</v>
      </c>
      <c r="AE4318" s="4">
        <f>'Enhanced Basket_AUTOLOAD'!Z4318</f>
        <v>0</v>
      </c>
      <c r="AF4318" s="4">
        <f>'Enhanced Basket_AUTOLOAD'!AB4318</f>
        <v>0</v>
      </c>
      <c r="AG4318" s="4" t="e">
        <f>VLOOKUP(AJ4318,'Ticker Mapping'!$I$3:$M$6706,5,0)</f>
        <v>#N/A</v>
      </c>
      <c r="AH4318" s="4" t="e">
        <f>_xll.BDP(AK4318&amp;" SEDOL","TICKER_AND_EXCH_CODE")</f>
        <v>#NAME?</v>
      </c>
      <c r="AI4318" s="4" t="e">
        <f t="shared" si="819"/>
        <v>#N/A</v>
      </c>
      <c r="AJ4318" s="4">
        <f>'Enhanced Basket_AUTOLOAD'!P4318</f>
        <v>0</v>
      </c>
      <c r="AK4318" s="4">
        <f>'Enhanced Basket_AUTOLOAD'!Q4318</f>
        <v>0</v>
      </c>
      <c r="AL4318" s="4">
        <f>'Enhanced Basket_AUTOLOAD'!Y4318</f>
        <v>0</v>
      </c>
      <c r="AM4318" s="4" t="e">
        <f t="shared" si="820"/>
        <v>#N/A</v>
      </c>
      <c r="AN4318" s="4" t="str">
        <f t="shared" si="821"/>
        <v>NO</v>
      </c>
      <c r="AO4318" s="4" t="str">
        <f t="shared" si="822"/>
        <v>Cash-in-Lieu</v>
      </c>
    </row>
    <row r="4319" ht="15" customHeight="1" s="4" customFormat="1">
      <c r="A4319" s="4">
        <f>'Enhanced Basket_AUTOLOAD'!H4319</f>
        <v>0</v>
      </c>
      <c r="B4319" s="4" t="str">
        <f t="shared" si="811"/>
        <v>SELL</v>
      </c>
      <c r="C4319" s="4" t="s">
        <v>29</v>
      </c>
      <c r="D4319" s="4" t="str">
        <f t="shared" si="812"/>
        <v>MT</v>
      </c>
      <c r="E4319" s="4" t="str">
        <f t="shared" si="813"/>
      </c>
      <c r="F4319" s="4" t="str">
        <f t="shared" si="814"/>
        <v>CIL LOAD</v>
      </c>
      <c r="G4319" s="4">
        <f t="shared" si="815"/>
        <v>0</v>
      </c>
      <c r="H4319" s="4" t="e">
        <f t="shared" si="816"/>
        <v>#N/A</v>
      </c>
      <c r="I4319" s="4" t="e">
        <f>_xll.BDP(AG4319&amp;" equity","crncy_adj_px_last","eqy_fund_crncy=usd")</f>
        <v>#NAME?</v>
      </c>
      <c r="J4319" s="4" t="str">
        <f t="shared" si="817"/>
      </c>
      <c r="AA4319" s="4">
        <f t="shared" si="818"/>
        <v>0</v>
      </c>
      <c r="AB4319" s="4">
        <f>'Enhanced Basket_AUTOLOAD'!T4319</f>
        <v>0</v>
      </c>
      <c r="AC4319" s="4">
        <f>'Enhanced Basket_AUTOLOAD'!M4319</f>
        <v>0</v>
      </c>
      <c r="AD4319" s="4">
        <f>'Enhanced Basket_AUTOLOAD'!L4319</f>
        <v>0</v>
      </c>
      <c r="AE4319" s="4">
        <f>'Enhanced Basket_AUTOLOAD'!Z4319</f>
        <v>0</v>
      </c>
      <c r="AF4319" s="4">
        <f>'Enhanced Basket_AUTOLOAD'!AB4319</f>
        <v>0</v>
      </c>
      <c r="AG4319" s="4" t="e">
        <f>VLOOKUP(AJ4319,'Ticker Mapping'!$I$3:$M$6706,5,0)</f>
        <v>#N/A</v>
      </c>
      <c r="AH4319" s="4" t="e">
        <f>_xll.BDP(AK4319&amp;" SEDOL","TICKER_AND_EXCH_CODE")</f>
        <v>#NAME?</v>
      </c>
      <c r="AI4319" s="4" t="e">
        <f t="shared" si="819"/>
        <v>#N/A</v>
      </c>
      <c r="AJ4319" s="4">
        <f>'Enhanced Basket_AUTOLOAD'!P4319</f>
        <v>0</v>
      </c>
      <c r="AK4319" s="4">
        <f>'Enhanced Basket_AUTOLOAD'!Q4319</f>
        <v>0</v>
      </c>
      <c r="AL4319" s="4">
        <f>'Enhanced Basket_AUTOLOAD'!Y4319</f>
        <v>0</v>
      </c>
      <c r="AM4319" s="4" t="e">
        <f t="shared" si="820"/>
        <v>#N/A</v>
      </c>
      <c r="AN4319" s="4" t="str">
        <f t="shared" si="821"/>
        <v>NO</v>
      </c>
      <c r="AO4319" s="4" t="str">
        <f t="shared" si="822"/>
        <v>Cash-in-Lieu</v>
      </c>
    </row>
    <row r="4320" ht="15" customHeight="1" s="4" customFormat="1">
      <c r="A4320" s="4">
        <f>'Enhanced Basket_AUTOLOAD'!H4320</f>
        <v>0</v>
      </c>
      <c r="B4320" s="4" t="str">
        <f t="shared" si="811"/>
        <v>SELL</v>
      </c>
      <c r="C4320" s="4" t="s">
        <v>29</v>
      </c>
      <c r="D4320" s="4" t="str">
        <f t="shared" si="812"/>
        <v>MT</v>
      </c>
      <c r="E4320" s="4" t="str">
        <f t="shared" si="813"/>
      </c>
      <c r="F4320" s="4" t="str">
        <f t="shared" si="814"/>
        <v>CIL LOAD</v>
      </c>
      <c r="G4320" s="4">
        <f t="shared" si="815"/>
        <v>0</v>
      </c>
      <c r="H4320" s="4" t="e">
        <f t="shared" si="816"/>
        <v>#N/A</v>
      </c>
      <c r="I4320" s="4" t="e">
        <f>_xll.BDP(AG4320&amp;" equity","crncy_adj_px_last","eqy_fund_crncy=usd")</f>
        <v>#NAME?</v>
      </c>
      <c r="J4320" s="4" t="str">
        <f t="shared" si="817"/>
      </c>
      <c r="AA4320" s="4">
        <f t="shared" si="818"/>
        <v>0</v>
      </c>
      <c r="AB4320" s="4">
        <f>'Enhanced Basket_AUTOLOAD'!T4320</f>
        <v>0</v>
      </c>
      <c r="AC4320" s="4">
        <f>'Enhanced Basket_AUTOLOAD'!M4320</f>
        <v>0</v>
      </c>
      <c r="AD4320" s="4">
        <f>'Enhanced Basket_AUTOLOAD'!L4320</f>
        <v>0</v>
      </c>
      <c r="AE4320" s="4">
        <f>'Enhanced Basket_AUTOLOAD'!Z4320</f>
        <v>0</v>
      </c>
      <c r="AF4320" s="4">
        <f>'Enhanced Basket_AUTOLOAD'!AB4320</f>
        <v>0</v>
      </c>
      <c r="AG4320" s="4" t="e">
        <f>VLOOKUP(AJ4320,'Ticker Mapping'!$I$3:$M$6706,5,0)</f>
        <v>#N/A</v>
      </c>
      <c r="AH4320" s="4" t="e">
        <f>_xll.BDP(AK4320&amp;" SEDOL","TICKER_AND_EXCH_CODE")</f>
        <v>#NAME?</v>
      </c>
      <c r="AI4320" s="4" t="e">
        <f t="shared" si="819"/>
        <v>#N/A</v>
      </c>
      <c r="AJ4320" s="4">
        <f>'Enhanced Basket_AUTOLOAD'!P4320</f>
        <v>0</v>
      </c>
      <c r="AK4320" s="4">
        <f>'Enhanced Basket_AUTOLOAD'!Q4320</f>
        <v>0</v>
      </c>
      <c r="AL4320" s="4">
        <f>'Enhanced Basket_AUTOLOAD'!Y4320</f>
        <v>0</v>
      </c>
      <c r="AM4320" s="4" t="e">
        <f t="shared" si="820"/>
        <v>#N/A</v>
      </c>
      <c r="AN4320" s="4" t="str">
        <f t="shared" si="821"/>
        <v>NO</v>
      </c>
      <c r="AO4320" s="4" t="str">
        <f t="shared" si="822"/>
        <v>Cash-in-Lieu</v>
      </c>
    </row>
    <row r="4321" ht="15" customHeight="1" s="4" customFormat="1">
      <c r="A4321" s="4">
        <f>'Enhanced Basket_AUTOLOAD'!H4321</f>
        <v>0</v>
      </c>
      <c r="B4321" s="4" t="str">
        <f t="shared" si="811"/>
        <v>SELL</v>
      </c>
      <c r="C4321" s="4" t="s">
        <v>29</v>
      </c>
      <c r="D4321" s="4" t="str">
        <f t="shared" si="812"/>
        <v>MT</v>
      </c>
      <c r="E4321" s="4" t="str">
        <f t="shared" si="813"/>
      </c>
      <c r="F4321" s="4" t="str">
        <f t="shared" si="814"/>
        <v>CIL LOAD</v>
      </c>
      <c r="G4321" s="4">
        <f t="shared" si="815"/>
        <v>0</v>
      </c>
      <c r="H4321" s="4" t="e">
        <f t="shared" si="816"/>
        <v>#N/A</v>
      </c>
      <c r="I4321" s="4" t="e">
        <f>_xll.BDP(AG4321&amp;" equity","crncy_adj_px_last","eqy_fund_crncy=usd")</f>
        <v>#NAME?</v>
      </c>
      <c r="J4321" s="4" t="str">
        <f t="shared" si="817"/>
      </c>
      <c r="AA4321" s="4">
        <f t="shared" si="818"/>
        <v>0</v>
      </c>
      <c r="AB4321" s="4">
        <f>'Enhanced Basket_AUTOLOAD'!T4321</f>
        <v>0</v>
      </c>
      <c r="AC4321" s="4">
        <f>'Enhanced Basket_AUTOLOAD'!M4321</f>
        <v>0</v>
      </c>
      <c r="AD4321" s="4">
        <f>'Enhanced Basket_AUTOLOAD'!L4321</f>
        <v>0</v>
      </c>
      <c r="AE4321" s="4">
        <f>'Enhanced Basket_AUTOLOAD'!Z4321</f>
        <v>0</v>
      </c>
      <c r="AF4321" s="4">
        <f>'Enhanced Basket_AUTOLOAD'!AB4321</f>
        <v>0</v>
      </c>
      <c r="AG4321" s="4" t="e">
        <f>VLOOKUP(AJ4321,'Ticker Mapping'!$I$3:$M$6706,5,0)</f>
        <v>#N/A</v>
      </c>
      <c r="AH4321" s="4" t="e">
        <f>_xll.BDP(AK4321&amp;" SEDOL","TICKER_AND_EXCH_CODE")</f>
        <v>#NAME?</v>
      </c>
      <c r="AI4321" s="4" t="e">
        <f t="shared" si="819"/>
        <v>#N/A</v>
      </c>
      <c r="AJ4321" s="4">
        <f>'Enhanced Basket_AUTOLOAD'!P4321</f>
        <v>0</v>
      </c>
      <c r="AK4321" s="4">
        <f>'Enhanced Basket_AUTOLOAD'!Q4321</f>
        <v>0</v>
      </c>
      <c r="AL4321" s="4">
        <f>'Enhanced Basket_AUTOLOAD'!Y4321</f>
        <v>0</v>
      </c>
      <c r="AM4321" s="4" t="e">
        <f t="shared" si="820"/>
        <v>#N/A</v>
      </c>
      <c r="AN4321" s="4" t="str">
        <f t="shared" si="821"/>
        <v>NO</v>
      </c>
      <c r="AO4321" s="4" t="str">
        <f t="shared" si="822"/>
        <v>Cash-in-Lieu</v>
      </c>
    </row>
    <row r="4322" ht="15" customHeight="1" s="4" customFormat="1">
      <c r="A4322" s="4">
        <f>'Enhanced Basket_AUTOLOAD'!H4322</f>
        <v>0</v>
      </c>
      <c r="B4322" s="4" t="str">
        <f t="shared" si="811"/>
        <v>SELL</v>
      </c>
      <c r="C4322" s="4" t="s">
        <v>29</v>
      </c>
      <c r="D4322" s="4" t="str">
        <f t="shared" si="812"/>
        <v>MT</v>
      </c>
      <c r="E4322" s="4" t="str">
        <f t="shared" si="813"/>
      </c>
      <c r="F4322" s="4" t="str">
        <f t="shared" si="814"/>
        <v>CIL LOAD</v>
      </c>
      <c r="G4322" s="4">
        <f t="shared" si="815"/>
        <v>0</v>
      </c>
      <c r="H4322" s="4" t="e">
        <f t="shared" si="816"/>
        <v>#N/A</v>
      </c>
      <c r="I4322" s="4" t="e">
        <f>_xll.BDP(AG4322&amp;" equity","crncy_adj_px_last","eqy_fund_crncy=usd")</f>
        <v>#NAME?</v>
      </c>
      <c r="J4322" s="4" t="str">
        <f t="shared" si="817"/>
      </c>
      <c r="AA4322" s="4">
        <f t="shared" si="818"/>
        <v>0</v>
      </c>
      <c r="AB4322" s="4">
        <f>'Enhanced Basket_AUTOLOAD'!T4322</f>
        <v>0</v>
      </c>
      <c r="AC4322" s="4">
        <f>'Enhanced Basket_AUTOLOAD'!M4322</f>
        <v>0</v>
      </c>
      <c r="AD4322" s="4">
        <f>'Enhanced Basket_AUTOLOAD'!L4322</f>
        <v>0</v>
      </c>
      <c r="AE4322" s="4">
        <f>'Enhanced Basket_AUTOLOAD'!Z4322</f>
        <v>0</v>
      </c>
      <c r="AF4322" s="4">
        <f>'Enhanced Basket_AUTOLOAD'!AB4322</f>
        <v>0</v>
      </c>
      <c r="AG4322" s="4" t="e">
        <f>VLOOKUP(AJ4322,'Ticker Mapping'!$I$3:$M$6706,5,0)</f>
        <v>#N/A</v>
      </c>
      <c r="AH4322" s="4" t="e">
        <f>_xll.BDP(AK4322&amp;" SEDOL","TICKER_AND_EXCH_CODE")</f>
        <v>#NAME?</v>
      </c>
      <c r="AI4322" s="4" t="e">
        <f t="shared" si="819"/>
        <v>#N/A</v>
      </c>
      <c r="AJ4322" s="4">
        <f>'Enhanced Basket_AUTOLOAD'!P4322</f>
        <v>0</v>
      </c>
      <c r="AK4322" s="4">
        <f>'Enhanced Basket_AUTOLOAD'!Q4322</f>
        <v>0</v>
      </c>
      <c r="AL4322" s="4">
        <f>'Enhanced Basket_AUTOLOAD'!Y4322</f>
        <v>0</v>
      </c>
      <c r="AM4322" s="4" t="e">
        <f t="shared" si="820"/>
        <v>#N/A</v>
      </c>
      <c r="AN4322" s="4" t="str">
        <f t="shared" si="821"/>
        <v>NO</v>
      </c>
      <c r="AO4322" s="4" t="str">
        <f t="shared" si="822"/>
        <v>Cash-in-Lieu</v>
      </c>
    </row>
    <row r="4323" ht="15" customHeight="1" s="4" customFormat="1">
      <c r="A4323" s="4">
        <f>'Enhanced Basket_AUTOLOAD'!H4323</f>
        <v>0</v>
      </c>
      <c r="B4323" s="4" t="str">
        <f t="shared" si="811"/>
        <v>SELL</v>
      </c>
      <c r="C4323" s="4" t="s">
        <v>29</v>
      </c>
      <c r="D4323" s="4" t="str">
        <f t="shared" si="812"/>
        <v>MT</v>
      </c>
      <c r="E4323" s="4" t="str">
        <f t="shared" si="813"/>
      </c>
      <c r="F4323" s="4" t="str">
        <f t="shared" si="814"/>
        <v>CIL LOAD</v>
      </c>
      <c r="G4323" s="4">
        <f t="shared" si="815"/>
        <v>0</v>
      </c>
      <c r="H4323" s="4" t="e">
        <f t="shared" si="816"/>
        <v>#N/A</v>
      </c>
      <c r="I4323" s="4" t="e">
        <f>_xll.BDP(AG4323&amp;" equity","crncy_adj_px_last","eqy_fund_crncy=usd")</f>
        <v>#NAME?</v>
      </c>
      <c r="J4323" s="4" t="str">
        <f t="shared" si="817"/>
      </c>
      <c r="AA4323" s="4">
        <f t="shared" si="818"/>
        <v>0</v>
      </c>
      <c r="AB4323" s="4">
        <f>'Enhanced Basket_AUTOLOAD'!T4323</f>
        <v>0</v>
      </c>
      <c r="AC4323" s="4">
        <f>'Enhanced Basket_AUTOLOAD'!M4323</f>
        <v>0</v>
      </c>
      <c r="AD4323" s="4">
        <f>'Enhanced Basket_AUTOLOAD'!L4323</f>
        <v>0</v>
      </c>
      <c r="AE4323" s="4">
        <f>'Enhanced Basket_AUTOLOAD'!Z4323</f>
        <v>0</v>
      </c>
      <c r="AF4323" s="4">
        <f>'Enhanced Basket_AUTOLOAD'!AB4323</f>
        <v>0</v>
      </c>
      <c r="AG4323" s="4" t="e">
        <f>VLOOKUP(AJ4323,'Ticker Mapping'!$I$3:$M$6706,5,0)</f>
        <v>#N/A</v>
      </c>
      <c r="AH4323" s="4" t="e">
        <f>_xll.BDP(AK4323&amp;" SEDOL","TICKER_AND_EXCH_CODE")</f>
        <v>#NAME?</v>
      </c>
      <c r="AI4323" s="4" t="e">
        <f t="shared" si="819"/>
        <v>#N/A</v>
      </c>
      <c r="AJ4323" s="4">
        <f>'Enhanced Basket_AUTOLOAD'!P4323</f>
        <v>0</v>
      </c>
      <c r="AK4323" s="4">
        <f>'Enhanced Basket_AUTOLOAD'!Q4323</f>
        <v>0</v>
      </c>
      <c r="AL4323" s="4">
        <f>'Enhanced Basket_AUTOLOAD'!Y4323</f>
        <v>0</v>
      </c>
      <c r="AM4323" s="4" t="e">
        <f t="shared" si="820"/>
        <v>#N/A</v>
      </c>
      <c r="AN4323" s="4" t="str">
        <f t="shared" si="821"/>
        <v>NO</v>
      </c>
      <c r="AO4323" s="4" t="str">
        <f t="shared" si="822"/>
        <v>Cash-in-Lieu</v>
      </c>
    </row>
    <row r="4324" ht="15" customHeight="1" s="4" customFormat="1">
      <c r="A4324" s="4">
        <f>'Enhanced Basket_AUTOLOAD'!H4324</f>
        <v>0</v>
      </c>
      <c r="B4324" s="4" t="str">
        <f t="shared" si="811"/>
        <v>SELL</v>
      </c>
      <c r="C4324" s="4" t="s">
        <v>29</v>
      </c>
      <c r="D4324" s="4" t="str">
        <f t="shared" si="812"/>
        <v>MT</v>
      </c>
      <c r="E4324" s="4" t="str">
        <f t="shared" si="813"/>
      </c>
      <c r="F4324" s="4" t="str">
        <f t="shared" si="814"/>
        <v>CIL LOAD</v>
      </c>
      <c r="G4324" s="4">
        <f t="shared" si="815"/>
        <v>0</v>
      </c>
      <c r="H4324" s="4" t="e">
        <f t="shared" si="816"/>
        <v>#N/A</v>
      </c>
      <c r="I4324" s="4" t="e">
        <f>_xll.BDP(AG4324&amp;" equity","crncy_adj_px_last","eqy_fund_crncy=usd")</f>
        <v>#NAME?</v>
      </c>
      <c r="J4324" s="4" t="str">
        <f t="shared" si="817"/>
      </c>
      <c r="AA4324" s="4">
        <f t="shared" si="818"/>
        <v>0</v>
      </c>
      <c r="AB4324" s="4">
        <f>'Enhanced Basket_AUTOLOAD'!T4324</f>
        <v>0</v>
      </c>
      <c r="AC4324" s="4">
        <f>'Enhanced Basket_AUTOLOAD'!M4324</f>
        <v>0</v>
      </c>
      <c r="AD4324" s="4">
        <f>'Enhanced Basket_AUTOLOAD'!L4324</f>
        <v>0</v>
      </c>
      <c r="AE4324" s="4">
        <f>'Enhanced Basket_AUTOLOAD'!Z4324</f>
        <v>0</v>
      </c>
      <c r="AF4324" s="4">
        <f>'Enhanced Basket_AUTOLOAD'!AB4324</f>
        <v>0</v>
      </c>
      <c r="AG4324" s="4" t="e">
        <f>VLOOKUP(AJ4324,'Ticker Mapping'!$I$3:$M$6706,5,0)</f>
        <v>#N/A</v>
      </c>
      <c r="AH4324" s="4" t="e">
        <f>_xll.BDP(AK4324&amp;" SEDOL","TICKER_AND_EXCH_CODE")</f>
        <v>#NAME?</v>
      </c>
      <c r="AI4324" s="4" t="e">
        <f t="shared" si="819"/>
        <v>#N/A</v>
      </c>
      <c r="AJ4324" s="4">
        <f>'Enhanced Basket_AUTOLOAD'!P4324</f>
        <v>0</v>
      </c>
      <c r="AK4324" s="4">
        <f>'Enhanced Basket_AUTOLOAD'!Q4324</f>
        <v>0</v>
      </c>
      <c r="AL4324" s="4">
        <f>'Enhanced Basket_AUTOLOAD'!Y4324</f>
        <v>0</v>
      </c>
      <c r="AM4324" s="4" t="e">
        <f t="shared" si="820"/>
        <v>#N/A</v>
      </c>
      <c r="AN4324" s="4" t="str">
        <f t="shared" si="821"/>
        <v>NO</v>
      </c>
      <c r="AO4324" s="4" t="str">
        <f t="shared" si="822"/>
        <v>Cash-in-Lieu</v>
      </c>
    </row>
    <row r="4325" ht="15" customHeight="1" s="4" customFormat="1">
      <c r="A4325" s="4">
        <f>'Enhanced Basket_AUTOLOAD'!H4325</f>
        <v>0</v>
      </c>
      <c r="B4325" s="4" t="str">
        <f t="shared" si="811"/>
        <v>SELL</v>
      </c>
      <c r="C4325" s="4" t="s">
        <v>29</v>
      </c>
      <c r="D4325" s="4" t="str">
        <f t="shared" si="812"/>
        <v>MT</v>
      </c>
      <c r="E4325" s="4" t="str">
        <f t="shared" si="813"/>
      </c>
      <c r="F4325" s="4" t="str">
        <f t="shared" si="814"/>
        <v>CIL LOAD</v>
      </c>
      <c r="G4325" s="4">
        <f t="shared" si="815"/>
        <v>0</v>
      </c>
      <c r="H4325" s="4" t="e">
        <f t="shared" si="816"/>
        <v>#N/A</v>
      </c>
      <c r="I4325" s="4" t="e">
        <f>_xll.BDP(AG4325&amp;" equity","crncy_adj_px_last","eqy_fund_crncy=usd")</f>
        <v>#NAME?</v>
      </c>
      <c r="J4325" s="4" t="str">
        <f t="shared" si="817"/>
      </c>
      <c r="AA4325" s="4">
        <f t="shared" si="818"/>
        <v>0</v>
      </c>
      <c r="AB4325" s="4">
        <f>'Enhanced Basket_AUTOLOAD'!T4325</f>
        <v>0</v>
      </c>
      <c r="AC4325" s="4">
        <f>'Enhanced Basket_AUTOLOAD'!M4325</f>
        <v>0</v>
      </c>
      <c r="AD4325" s="4">
        <f>'Enhanced Basket_AUTOLOAD'!L4325</f>
        <v>0</v>
      </c>
      <c r="AE4325" s="4">
        <f>'Enhanced Basket_AUTOLOAD'!Z4325</f>
        <v>0</v>
      </c>
      <c r="AF4325" s="4">
        <f>'Enhanced Basket_AUTOLOAD'!AB4325</f>
        <v>0</v>
      </c>
      <c r="AG4325" s="4" t="e">
        <f>VLOOKUP(AJ4325,'Ticker Mapping'!$I$3:$M$6706,5,0)</f>
        <v>#N/A</v>
      </c>
      <c r="AH4325" s="4" t="e">
        <f>_xll.BDP(AK4325&amp;" SEDOL","TICKER_AND_EXCH_CODE")</f>
        <v>#NAME?</v>
      </c>
      <c r="AI4325" s="4" t="e">
        <f t="shared" si="819"/>
        <v>#N/A</v>
      </c>
      <c r="AJ4325" s="4">
        <f>'Enhanced Basket_AUTOLOAD'!P4325</f>
        <v>0</v>
      </c>
      <c r="AK4325" s="4">
        <f>'Enhanced Basket_AUTOLOAD'!Q4325</f>
        <v>0</v>
      </c>
      <c r="AL4325" s="4">
        <f>'Enhanced Basket_AUTOLOAD'!Y4325</f>
        <v>0</v>
      </c>
      <c r="AM4325" s="4" t="e">
        <f t="shared" si="820"/>
        <v>#N/A</v>
      </c>
      <c r="AN4325" s="4" t="str">
        <f t="shared" si="821"/>
        <v>NO</v>
      </c>
      <c r="AO4325" s="4" t="str">
        <f t="shared" si="822"/>
        <v>Cash-in-Lieu</v>
      </c>
    </row>
    <row r="4326" ht="15" customHeight="1" s="4" customFormat="1">
      <c r="A4326" s="4">
        <f>'Enhanced Basket_AUTOLOAD'!H4326</f>
        <v>0</v>
      </c>
      <c r="B4326" s="4" t="str">
        <f t="shared" si="811"/>
        <v>SELL</v>
      </c>
      <c r="C4326" s="4" t="s">
        <v>29</v>
      </c>
      <c r="D4326" s="4" t="str">
        <f t="shared" si="812"/>
        <v>MT</v>
      </c>
      <c r="E4326" s="4" t="str">
        <f t="shared" si="813"/>
      </c>
      <c r="F4326" s="4" t="str">
        <f t="shared" si="814"/>
        <v>CIL LOAD</v>
      </c>
      <c r="G4326" s="4">
        <f t="shared" si="815"/>
        <v>0</v>
      </c>
      <c r="H4326" s="4" t="e">
        <f t="shared" si="816"/>
        <v>#N/A</v>
      </c>
      <c r="I4326" s="4" t="e">
        <f>_xll.BDP(AG4326&amp;" equity","crncy_adj_px_last","eqy_fund_crncy=usd")</f>
        <v>#NAME?</v>
      </c>
      <c r="J4326" s="4" t="str">
        <f t="shared" si="817"/>
      </c>
      <c r="AA4326" s="4">
        <f t="shared" si="818"/>
        <v>0</v>
      </c>
      <c r="AB4326" s="4">
        <f>'Enhanced Basket_AUTOLOAD'!T4326</f>
        <v>0</v>
      </c>
      <c r="AC4326" s="4">
        <f>'Enhanced Basket_AUTOLOAD'!M4326</f>
        <v>0</v>
      </c>
      <c r="AD4326" s="4">
        <f>'Enhanced Basket_AUTOLOAD'!L4326</f>
        <v>0</v>
      </c>
      <c r="AE4326" s="4">
        <f>'Enhanced Basket_AUTOLOAD'!Z4326</f>
        <v>0</v>
      </c>
      <c r="AF4326" s="4">
        <f>'Enhanced Basket_AUTOLOAD'!AB4326</f>
        <v>0</v>
      </c>
      <c r="AG4326" s="4" t="e">
        <f>VLOOKUP(AJ4326,'Ticker Mapping'!$I$3:$M$6706,5,0)</f>
        <v>#N/A</v>
      </c>
      <c r="AH4326" s="4" t="e">
        <f>_xll.BDP(AK4326&amp;" SEDOL","TICKER_AND_EXCH_CODE")</f>
        <v>#NAME?</v>
      </c>
      <c r="AI4326" s="4" t="e">
        <f t="shared" si="819"/>
        <v>#N/A</v>
      </c>
      <c r="AJ4326" s="4">
        <f>'Enhanced Basket_AUTOLOAD'!P4326</f>
        <v>0</v>
      </c>
      <c r="AK4326" s="4">
        <f>'Enhanced Basket_AUTOLOAD'!Q4326</f>
        <v>0</v>
      </c>
      <c r="AL4326" s="4">
        <f>'Enhanced Basket_AUTOLOAD'!Y4326</f>
        <v>0</v>
      </c>
      <c r="AM4326" s="4" t="e">
        <f t="shared" si="820"/>
        <v>#N/A</v>
      </c>
      <c r="AN4326" s="4" t="str">
        <f t="shared" si="821"/>
        <v>NO</v>
      </c>
      <c r="AO4326" s="4" t="str">
        <f t="shared" si="822"/>
        <v>Cash-in-Lieu</v>
      </c>
    </row>
    <row r="4327" ht="15" customHeight="1" s="4" customFormat="1">
      <c r="A4327" s="4">
        <f>'Enhanced Basket_AUTOLOAD'!H4327</f>
        <v>0</v>
      </c>
      <c r="B4327" s="4" t="str">
        <f t="shared" si="811"/>
        <v>SELL</v>
      </c>
      <c r="C4327" s="4" t="s">
        <v>29</v>
      </c>
      <c r="D4327" s="4" t="str">
        <f t="shared" si="812"/>
        <v>MT</v>
      </c>
      <c r="E4327" s="4" t="str">
        <f t="shared" si="813"/>
      </c>
      <c r="F4327" s="4" t="str">
        <f t="shared" si="814"/>
        <v>CIL LOAD</v>
      </c>
      <c r="G4327" s="4">
        <f t="shared" si="815"/>
        <v>0</v>
      </c>
      <c r="H4327" s="4" t="e">
        <f t="shared" si="816"/>
        <v>#N/A</v>
      </c>
      <c r="I4327" s="4" t="e">
        <f>_xll.BDP(AG4327&amp;" equity","crncy_adj_px_last","eqy_fund_crncy=usd")</f>
        <v>#NAME?</v>
      </c>
      <c r="J4327" s="4" t="str">
        <f t="shared" si="817"/>
      </c>
      <c r="AA4327" s="4">
        <f t="shared" si="818"/>
        <v>0</v>
      </c>
      <c r="AB4327" s="4">
        <f>'Enhanced Basket_AUTOLOAD'!T4327</f>
        <v>0</v>
      </c>
      <c r="AC4327" s="4">
        <f>'Enhanced Basket_AUTOLOAD'!M4327</f>
        <v>0</v>
      </c>
      <c r="AD4327" s="4">
        <f>'Enhanced Basket_AUTOLOAD'!L4327</f>
        <v>0</v>
      </c>
      <c r="AE4327" s="4">
        <f>'Enhanced Basket_AUTOLOAD'!Z4327</f>
        <v>0</v>
      </c>
      <c r="AF4327" s="4">
        <f>'Enhanced Basket_AUTOLOAD'!AB4327</f>
        <v>0</v>
      </c>
      <c r="AG4327" s="4" t="e">
        <f>VLOOKUP(AJ4327,'Ticker Mapping'!$I$3:$M$6706,5,0)</f>
        <v>#N/A</v>
      </c>
      <c r="AH4327" s="4" t="e">
        <f>_xll.BDP(AK4327&amp;" SEDOL","TICKER_AND_EXCH_CODE")</f>
        <v>#NAME?</v>
      </c>
      <c r="AI4327" s="4" t="e">
        <f t="shared" si="819"/>
        <v>#N/A</v>
      </c>
      <c r="AJ4327" s="4">
        <f>'Enhanced Basket_AUTOLOAD'!P4327</f>
        <v>0</v>
      </c>
      <c r="AK4327" s="4">
        <f>'Enhanced Basket_AUTOLOAD'!Q4327</f>
        <v>0</v>
      </c>
      <c r="AL4327" s="4">
        <f>'Enhanced Basket_AUTOLOAD'!Y4327</f>
        <v>0</v>
      </c>
      <c r="AM4327" s="4" t="e">
        <f t="shared" si="820"/>
        <v>#N/A</v>
      </c>
      <c r="AN4327" s="4" t="str">
        <f t="shared" si="821"/>
        <v>NO</v>
      </c>
      <c r="AO4327" s="4" t="str">
        <f t="shared" si="822"/>
        <v>Cash-in-Lieu</v>
      </c>
    </row>
    <row r="4328" ht="15" customHeight="1" s="4" customFormat="1">
      <c r="A4328" s="4">
        <f>'Enhanced Basket_AUTOLOAD'!H4328</f>
        <v>0</v>
      </c>
      <c r="B4328" s="4" t="str">
        <f t="shared" si="811"/>
        <v>SELL</v>
      </c>
      <c r="C4328" s="4" t="s">
        <v>29</v>
      </c>
      <c r="D4328" s="4" t="str">
        <f t="shared" si="812"/>
        <v>MT</v>
      </c>
      <c r="E4328" s="4" t="str">
        <f t="shared" si="813"/>
      </c>
      <c r="F4328" s="4" t="str">
        <f t="shared" si="814"/>
        <v>CIL LOAD</v>
      </c>
      <c r="G4328" s="4">
        <f t="shared" si="815"/>
        <v>0</v>
      </c>
      <c r="H4328" s="4" t="e">
        <f t="shared" si="816"/>
        <v>#N/A</v>
      </c>
      <c r="I4328" s="4" t="e">
        <f>_xll.BDP(AG4328&amp;" equity","crncy_adj_px_last","eqy_fund_crncy=usd")</f>
        <v>#NAME?</v>
      </c>
      <c r="J4328" s="4" t="str">
        <f t="shared" si="817"/>
      </c>
      <c r="AA4328" s="4">
        <f t="shared" si="818"/>
        <v>0</v>
      </c>
      <c r="AB4328" s="4">
        <f>'Enhanced Basket_AUTOLOAD'!T4328</f>
        <v>0</v>
      </c>
      <c r="AC4328" s="4">
        <f>'Enhanced Basket_AUTOLOAD'!M4328</f>
        <v>0</v>
      </c>
      <c r="AD4328" s="4">
        <f>'Enhanced Basket_AUTOLOAD'!L4328</f>
        <v>0</v>
      </c>
      <c r="AE4328" s="4">
        <f>'Enhanced Basket_AUTOLOAD'!Z4328</f>
        <v>0</v>
      </c>
      <c r="AF4328" s="4">
        <f>'Enhanced Basket_AUTOLOAD'!AB4328</f>
        <v>0</v>
      </c>
      <c r="AG4328" s="4" t="e">
        <f>VLOOKUP(AJ4328,'Ticker Mapping'!$I$3:$M$6706,5,0)</f>
        <v>#N/A</v>
      </c>
      <c r="AH4328" s="4" t="e">
        <f>_xll.BDP(AK4328&amp;" SEDOL","TICKER_AND_EXCH_CODE")</f>
        <v>#NAME?</v>
      </c>
      <c r="AI4328" s="4" t="e">
        <f t="shared" si="819"/>
        <v>#N/A</v>
      </c>
      <c r="AJ4328" s="4">
        <f>'Enhanced Basket_AUTOLOAD'!P4328</f>
        <v>0</v>
      </c>
      <c r="AK4328" s="4">
        <f>'Enhanced Basket_AUTOLOAD'!Q4328</f>
        <v>0</v>
      </c>
      <c r="AL4328" s="4">
        <f>'Enhanced Basket_AUTOLOAD'!Y4328</f>
        <v>0</v>
      </c>
      <c r="AM4328" s="4" t="e">
        <f t="shared" si="820"/>
        <v>#N/A</v>
      </c>
      <c r="AN4328" s="4" t="str">
        <f t="shared" si="821"/>
        <v>NO</v>
      </c>
      <c r="AO4328" s="4" t="str">
        <f t="shared" si="822"/>
        <v>Cash-in-Lieu</v>
      </c>
    </row>
    <row r="4329" ht="15" customHeight="1" s="4" customFormat="1">
      <c r="A4329" s="4">
        <f>'Enhanced Basket_AUTOLOAD'!H4329</f>
        <v>0</v>
      </c>
      <c r="B4329" s="4" t="str">
        <f t="shared" si="811"/>
        <v>SELL</v>
      </c>
      <c r="C4329" s="4" t="s">
        <v>29</v>
      </c>
      <c r="D4329" s="4" t="str">
        <f t="shared" si="812"/>
        <v>MT</v>
      </c>
      <c r="E4329" s="4" t="str">
        <f t="shared" si="813"/>
      </c>
      <c r="F4329" s="4" t="str">
        <f t="shared" si="814"/>
        <v>CIL LOAD</v>
      </c>
      <c r="G4329" s="4">
        <f t="shared" si="815"/>
        <v>0</v>
      </c>
      <c r="H4329" s="4" t="e">
        <f t="shared" si="816"/>
        <v>#N/A</v>
      </c>
      <c r="I4329" s="4" t="e">
        <f>_xll.BDP(AG4329&amp;" equity","crncy_adj_px_last","eqy_fund_crncy=usd")</f>
        <v>#NAME?</v>
      </c>
      <c r="J4329" s="4" t="str">
        <f t="shared" si="817"/>
      </c>
      <c r="AA4329" s="4">
        <f t="shared" si="818"/>
        <v>0</v>
      </c>
      <c r="AB4329" s="4">
        <f>'Enhanced Basket_AUTOLOAD'!T4329</f>
        <v>0</v>
      </c>
      <c r="AC4329" s="4">
        <f>'Enhanced Basket_AUTOLOAD'!M4329</f>
        <v>0</v>
      </c>
      <c r="AD4329" s="4">
        <f>'Enhanced Basket_AUTOLOAD'!L4329</f>
        <v>0</v>
      </c>
      <c r="AE4329" s="4">
        <f>'Enhanced Basket_AUTOLOAD'!Z4329</f>
        <v>0</v>
      </c>
      <c r="AF4329" s="4">
        <f>'Enhanced Basket_AUTOLOAD'!AB4329</f>
        <v>0</v>
      </c>
      <c r="AG4329" s="4" t="e">
        <f>VLOOKUP(AJ4329,'Ticker Mapping'!$I$3:$M$6706,5,0)</f>
        <v>#N/A</v>
      </c>
      <c r="AH4329" s="4" t="e">
        <f>_xll.BDP(AK4329&amp;" SEDOL","TICKER_AND_EXCH_CODE")</f>
        <v>#NAME?</v>
      </c>
      <c r="AI4329" s="4" t="e">
        <f t="shared" si="819"/>
        <v>#N/A</v>
      </c>
      <c r="AJ4329" s="4">
        <f>'Enhanced Basket_AUTOLOAD'!P4329</f>
        <v>0</v>
      </c>
      <c r="AK4329" s="4">
        <f>'Enhanced Basket_AUTOLOAD'!Q4329</f>
        <v>0</v>
      </c>
      <c r="AL4329" s="4">
        <f>'Enhanced Basket_AUTOLOAD'!Y4329</f>
        <v>0</v>
      </c>
      <c r="AM4329" s="4" t="e">
        <f t="shared" si="820"/>
        <v>#N/A</v>
      </c>
      <c r="AN4329" s="4" t="str">
        <f t="shared" si="821"/>
        <v>NO</v>
      </c>
      <c r="AO4329" s="4" t="str">
        <f t="shared" si="822"/>
        <v>Cash-in-Lieu</v>
      </c>
    </row>
    <row r="4330" ht="15" customHeight="1" s="4" customFormat="1">
      <c r="A4330" s="4">
        <f>'Enhanced Basket_AUTOLOAD'!H4330</f>
        <v>0</v>
      </c>
      <c r="B4330" s="4" t="str">
        <f t="shared" si="811"/>
        <v>SELL</v>
      </c>
      <c r="C4330" s="4" t="s">
        <v>29</v>
      </c>
      <c r="D4330" s="4" t="str">
        <f t="shared" si="812"/>
        <v>MT</v>
      </c>
      <c r="E4330" s="4" t="str">
        <f t="shared" si="813"/>
      </c>
      <c r="F4330" s="4" t="str">
        <f t="shared" si="814"/>
        <v>CIL LOAD</v>
      </c>
      <c r="G4330" s="4">
        <f t="shared" si="815"/>
        <v>0</v>
      </c>
      <c r="H4330" s="4" t="e">
        <f t="shared" si="816"/>
        <v>#N/A</v>
      </c>
      <c r="I4330" s="4" t="e">
        <f>_xll.BDP(AG4330&amp;" equity","crncy_adj_px_last","eqy_fund_crncy=usd")</f>
        <v>#NAME?</v>
      </c>
      <c r="J4330" s="4" t="str">
        <f t="shared" si="817"/>
      </c>
      <c r="AA4330" s="4">
        <f t="shared" si="818"/>
        <v>0</v>
      </c>
      <c r="AB4330" s="4">
        <f>'Enhanced Basket_AUTOLOAD'!T4330</f>
        <v>0</v>
      </c>
      <c r="AC4330" s="4">
        <f>'Enhanced Basket_AUTOLOAD'!M4330</f>
        <v>0</v>
      </c>
      <c r="AD4330" s="4">
        <f>'Enhanced Basket_AUTOLOAD'!L4330</f>
        <v>0</v>
      </c>
      <c r="AE4330" s="4">
        <f>'Enhanced Basket_AUTOLOAD'!Z4330</f>
        <v>0</v>
      </c>
      <c r="AF4330" s="4">
        <f>'Enhanced Basket_AUTOLOAD'!AB4330</f>
        <v>0</v>
      </c>
      <c r="AG4330" s="4" t="e">
        <f>VLOOKUP(AJ4330,'Ticker Mapping'!$I$3:$M$6706,5,0)</f>
        <v>#N/A</v>
      </c>
      <c r="AH4330" s="4" t="e">
        <f>_xll.BDP(AK4330&amp;" SEDOL","TICKER_AND_EXCH_CODE")</f>
        <v>#NAME?</v>
      </c>
      <c r="AI4330" s="4" t="e">
        <f t="shared" si="819"/>
        <v>#N/A</v>
      </c>
      <c r="AJ4330" s="4">
        <f>'Enhanced Basket_AUTOLOAD'!P4330</f>
        <v>0</v>
      </c>
      <c r="AK4330" s="4">
        <f>'Enhanced Basket_AUTOLOAD'!Q4330</f>
        <v>0</v>
      </c>
      <c r="AL4330" s="4">
        <f>'Enhanced Basket_AUTOLOAD'!Y4330</f>
        <v>0</v>
      </c>
      <c r="AM4330" s="4" t="e">
        <f t="shared" si="820"/>
        <v>#N/A</v>
      </c>
      <c r="AN4330" s="4" t="str">
        <f t="shared" si="821"/>
        <v>NO</v>
      </c>
      <c r="AO4330" s="4" t="str">
        <f t="shared" si="822"/>
        <v>Cash-in-Lieu</v>
      </c>
    </row>
    <row r="4331" ht="15" customHeight="1" s="4" customFormat="1">
      <c r="A4331" s="4">
        <f>'Enhanced Basket_AUTOLOAD'!H4331</f>
        <v>0</v>
      </c>
      <c r="B4331" s="4" t="str">
        <f t="shared" si="811"/>
        <v>SELL</v>
      </c>
      <c r="C4331" s="4" t="s">
        <v>29</v>
      </c>
      <c r="D4331" s="4" t="str">
        <f t="shared" si="812"/>
        <v>MT</v>
      </c>
      <c r="E4331" s="4" t="str">
        <f t="shared" si="813"/>
      </c>
      <c r="F4331" s="4" t="str">
        <f t="shared" si="814"/>
        <v>CIL LOAD</v>
      </c>
      <c r="G4331" s="4">
        <f t="shared" si="815"/>
        <v>0</v>
      </c>
      <c r="H4331" s="4" t="e">
        <f t="shared" si="816"/>
        <v>#N/A</v>
      </c>
      <c r="I4331" s="4" t="e">
        <f>_xll.BDP(AG4331&amp;" equity","crncy_adj_px_last","eqy_fund_crncy=usd")</f>
        <v>#NAME?</v>
      </c>
      <c r="J4331" s="4" t="str">
        <f t="shared" si="817"/>
      </c>
      <c r="AA4331" s="4">
        <f t="shared" si="818"/>
        <v>0</v>
      </c>
      <c r="AB4331" s="4">
        <f>'Enhanced Basket_AUTOLOAD'!T4331</f>
        <v>0</v>
      </c>
      <c r="AC4331" s="4">
        <f>'Enhanced Basket_AUTOLOAD'!M4331</f>
        <v>0</v>
      </c>
      <c r="AD4331" s="4">
        <f>'Enhanced Basket_AUTOLOAD'!L4331</f>
        <v>0</v>
      </c>
      <c r="AE4331" s="4">
        <f>'Enhanced Basket_AUTOLOAD'!Z4331</f>
        <v>0</v>
      </c>
      <c r="AF4331" s="4">
        <f>'Enhanced Basket_AUTOLOAD'!AB4331</f>
        <v>0</v>
      </c>
      <c r="AG4331" s="4" t="e">
        <f>VLOOKUP(AJ4331,'Ticker Mapping'!$I$3:$M$6706,5,0)</f>
        <v>#N/A</v>
      </c>
      <c r="AH4331" s="4" t="e">
        <f>_xll.BDP(AK4331&amp;" SEDOL","TICKER_AND_EXCH_CODE")</f>
        <v>#NAME?</v>
      </c>
      <c r="AI4331" s="4" t="e">
        <f t="shared" si="819"/>
        <v>#N/A</v>
      </c>
      <c r="AJ4331" s="4">
        <f>'Enhanced Basket_AUTOLOAD'!P4331</f>
        <v>0</v>
      </c>
      <c r="AK4331" s="4">
        <f>'Enhanced Basket_AUTOLOAD'!Q4331</f>
        <v>0</v>
      </c>
      <c r="AL4331" s="4">
        <f>'Enhanced Basket_AUTOLOAD'!Y4331</f>
        <v>0</v>
      </c>
      <c r="AM4331" s="4" t="e">
        <f t="shared" si="820"/>
        <v>#N/A</v>
      </c>
      <c r="AN4331" s="4" t="str">
        <f t="shared" si="821"/>
        <v>NO</v>
      </c>
      <c r="AO4331" s="4" t="str">
        <f t="shared" si="822"/>
        <v>Cash-in-Lieu</v>
      </c>
    </row>
    <row r="4332" ht="15" customHeight="1" s="4" customFormat="1">
      <c r="A4332" s="4">
        <f>'Enhanced Basket_AUTOLOAD'!H4332</f>
        <v>0</v>
      </c>
      <c r="B4332" s="4" t="str">
        <f t="shared" si="811"/>
        <v>SELL</v>
      </c>
      <c r="C4332" s="4" t="s">
        <v>29</v>
      </c>
      <c r="D4332" s="4" t="str">
        <f t="shared" si="812"/>
        <v>MT</v>
      </c>
      <c r="E4332" s="4" t="str">
        <f t="shared" si="813"/>
      </c>
      <c r="F4332" s="4" t="str">
        <f t="shared" si="814"/>
        <v>CIL LOAD</v>
      </c>
      <c r="G4332" s="4">
        <f t="shared" si="815"/>
        <v>0</v>
      </c>
      <c r="H4332" s="4" t="e">
        <f t="shared" si="816"/>
        <v>#N/A</v>
      </c>
      <c r="I4332" s="4" t="e">
        <f>_xll.BDP(AG4332&amp;" equity","crncy_adj_px_last","eqy_fund_crncy=usd")</f>
        <v>#NAME?</v>
      </c>
      <c r="J4332" s="4" t="str">
        <f t="shared" si="817"/>
      </c>
      <c r="AA4332" s="4">
        <f t="shared" si="818"/>
        <v>0</v>
      </c>
      <c r="AB4332" s="4">
        <f>'Enhanced Basket_AUTOLOAD'!T4332</f>
        <v>0</v>
      </c>
      <c r="AC4332" s="4">
        <f>'Enhanced Basket_AUTOLOAD'!M4332</f>
        <v>0</v>
      </c>
      <c r="AD4332" s="4">
        <f>'Enhanced Basket_AUTOLOAD'!L4332</f>
        <v>0</v>
      </c>
      <c r="AE4332" s="4">
        <f>'Enhanced Basket_AUTOLOAD'!Z4332</f>
        <v>0</v>
      </c>
      <c r="AF4332" s="4">
        <f>'Enhanced Basket_AUTOLOAD'!AB4332</f>
        <v>0</v>
      </c>
      <c r="AG4332" s="4" t="e">
        <f>VLOOKUP(AJ4332,'Ticker Mapping'!$I$3:$M$6706,5,0)</f>
        <v>#N/A</v>
      </c>
      <c r="AH4332" s="4" t="e">
        <f>_xll.BDP(AK4332&amp;" SEDOL","TICKER_AND_EXCH_CODE")</f>
        <v>#NAME?</v>
      </c>
      <c r="AI4332" s="4" t="e">
        <f t="shared" si="819"/>
        <v>#N/A</v>
      </c>
      <c r="AJ4332" s="4">
        <f>'Enhanced Basket_AUTOLOAD'!P4332</f>
        <v>0</v>
      </c>
      <c r="AK4332" s="4">
        <f>'Enhanced Basket_AUTOLOAD'!Q4332</f>
        <v>0</v>
      </c>
      <c r="AL4332" s="4">
        <f>'Enhanced Basket_AUTOLOAD'!Y4332</f>
        <v>0</v>
      </c>
      <c r="AM4332" s="4" t="e">
        <f t="shared" si="820"/>
        <v>#N/A</v>
      </c>
      <c r="AN4332" s="4" t="str">
        <f t="shared" si="821"/>
        <v>NO</v>
      </c>
      <c r="AO4332" s="4" t="str">
        <f t="shared" si="822"/>
        <v>Cash-in-Lieu</v>
      </c>
    </row>
    <row r="4333" ht="15" customHeight="1" s="4" customFormat="1">
      <c r="A4333" s="4">
        <f>'Enhanced Basket_AUTOLOAD'!H4333</f>
        <v>0</v>
      </c>
      <c r="B4333" s="4" t="str">
        <f t="shared" si="811"/>
        <v>SELL</v>
      </c>
      <c r="C4333" s="4" t="s">
        <v>29</v>
      </c>
      <c r="D4333" s="4" t="str">
        <f t="shared" si="812"/>
        <v>MT</v>
      </c>
      <c r="E4333" s="4" t="str">
        <f t="shared" si="813"/>
      </c>
      <c r="F4333" s="4" t="str">
        <f t="shared" si="814"/>
        <v>CIL LOAD</v>
      </c>
      <c r="G4333" s="4">
        <f t="shared" si="815"/>
        <v>0</v>
      </c>
      <c r="H4333" s="4" t="e">
        <f t="shared" si="816"/>
        <v>#N/A</v>
      </c>
      <c r="I4333" s="4" t="e">
        <f>_xll.BDP(AG4333&amp;" equity","crncy_adj_px_last","eqy_fund_crncy=usd")</f>
        <v>#NAME?</v>
      </c>
      <c r="J4333" s="4" t="str">
        <f t="shared" si="817"/>
      </c>
      <c r="AA4333" s="4">
        <f t="shared" si="818"/>
        <v>0</v>
      </c>
      <c r="AB4333" s="4">
        <f>'Enhanced Basket_AUTOLOAD'!T4333</f>
        <v>0</v>
      </c>
      <c r="AC4333" s="4">
        <f>'Enhanced Basket_AUTOLOAD'!M4333</f>
        <v>0</v>
      </c>
      <c r="AD4333" s="4">
        <f>'Enhanced Basket_AUTOLOAD'!L4333</f>
        <v>0</v>
      </c>
      <c r="AE4333" s="4">
        <f>'Enhanced Basket_AUTOLOAD'!Z4333</f>
        <v>0</v>
      </c>
      <c r="AF4333" s="4">
        <f>'Enhanced Basket_AUTOLOAD'!AB4333</f>
        <v>0</v>
      </c>
      <c r="AG4333" s="4" t="e">
        <f>VLOOKUP(AJ4333,'Ticker Mapping'!$I$3:$M$6706,5,0)</f>
        <v>#N/A</v>
      </c>
      <c r="AH4333" s="4" t="e">
        <f>_xll.BDP(AK4333&amp;" SEDOL","TICKER_AND_EXCH_CODE")</f>
        <v>#NAME?</v>
      </c>
      <c r="AI4333" s="4" t="e">
        <f t="shared" si="819"/>
        <v>#N/A</v>
      </c>
      <c r="AJ4333" s="4">
        <f>'Enhanced Basket_AUTOLOAD'!P4333</f>
        <v>0</v>
      </c>
      <c r="AK4333" s="4">
        <f>'Enhanced Basket_AUTOLOAD'!Q4333</f>
        <v>0</v>
      </c>
      <c r="AL4333" s="4">
        <f>'Enhanced Basket_AUTOLOAD'!Y4333</f>
        <v>0</v>
      </c>
      <c r="AM4333" s="4" t="e">
        <f t="shared" si="820"/>
        <v>#N/A</v>
      </c>
      <c r="AN4333" s="4" t="str">
        <f t="shared" si="821"/>
        <v>NO</v>
      </c>
      <c r="AO4333" s="4" t="str">
        <f t="shared" si="822"/>
        <v>Cash-in-Lieu</v>
      </c>
    </row>
    <row r="4334" ht="15" customHeight="1" s="4" customFormat="1">
      <c r="A4334" s="4">
        <f>'Enhanced Basket_AUTOLOAD'!H4334</f>
        <v>0</v>
      </c>
      <c r="B4334" s="4" t="str">
        <f t="shared" si="811"/>
        <v>SELL</v>
      </c>
      <c r="C4334" s="4" t="s">
        <v>29</v>
      </c>
      <c r="D4334" s="4" t="str">
        <f t="shared" si="812"/>
        <v>MT</v>
      </c>
      <c r="E4334" s="4" t="str">
        <f t="shared" si="813"/>
      </c>
      <c r="F4334" s="4" t="str">
        <f t="shared" si="814"/>
        <v>CIL LOAD</v>
      </c>
      <c r="G4334" s="4">
        <f t="shared" si="815"/>
        <v>0</v>
      </c>
      <c r="H4334" s="4" t="e">
        <f t="shared" si="816"/>
        <v>#N/A</v>
      </c>
      <c r="I4334" s="4" t="e">
        <f>_xll.BDP(AG4334&amp;" equity","crncy_adj_px_last","eqy_fund_crncy=usd")</f>
        <v>#NAME?</v>
      </c>
      <c r="J4334" s="4" t="str">
        <f t="shared" si="817"/>
      </c>
      <c r="AA4334" s="4">
        <f t="shared" si="818"/>
        <v>0</v>
      </c>
      <c r="AB4334" s="4">
        <f>'Enhanced Basket_AUTOLOAD'!T4334</f>
        <v>0</v>
      </c>
      <c r="AC4334" s="4">
        <f>'Enhanced Basket_AUTOLOAD'!M4334</f>
        <v>0</v>
      </c>
      <c r="AD4334" s="4">
        <f>'Enhanced Basket_AUTOLOAD'!L4334</f>
        <v>0</v>
      </c>
      <c r="AE4334" s="4">
        <f>'Enhanced Basket_AUTOLOAD'!Z4334</f>
        <v>0</v>
      </c>
      <c r="AF4334" s="4">
        <f>'Enhanced Basket_AUTOLOAD'!AB4334</f>
        <v>0</v>
      </c>
      <c r="AG4334" s="4" t="e">
        <f>VLOOKUP(AJ4334,'Ticker Mapping'!$I$3:$M$6706,5,0)</f>
        <v>#N/A</v>
      </c>
      <c r="AH4334" s="4" t="e">
        <f>_xll.BDP(AK4334&amp;" SEDOL","TICKER_AND_EXCH_CODE")</f>
        <v>#NAME?</v>
      </c>
      <c r="AI4334" s="4" t="e">
        <f t="shared" si="819"/>
        <v>#N/A</v>
      </c>
      <c r="AJ4334" s="4">
        <f>'Enhanced Basket_AUTOLOAD'!P4334</f>
        <v>0</v>
      </c>
      <c r="AK4334" s="4">
        <f>'Enhanced Basket_AUTOLOAD'!Q4334</f>
        <v>0</v>
      </c>
      <c r="AL4334" s="4">
        <f>'Enhanced Basket_AUTOLOAD'!Y4334</f>
        <v>0</v>
      </c>
      <c r="AM4334" s="4" t="e">
        <f t="shared" si="820"/>
        <v>#N/A</v>
      </c>
      <c r="AN4334" s="4" t="str">
        <f t="shared" si="821"/>
        <v>NO</v>
      </c>
      <c r="AO4334" s="4" t="str">
        <f t="shared" si="822"/>
        <v>Cash-in-Lieu</v>
      </c>
    </row>
    <row r="4335" ht="15" customHeight="1" s="4" customFormat="1">
      <c r="A4335" s="4">
        <f>'Enhanced Basket_AUTOLOAD'!H4335</f>
        <v>0</v>
      </c>
      <c r="B4335" s="4" t="str">
        <f t="shared" si="811"/>
        <v>SELL</v>
      </c>
      <c r="C4335" s="4" t="s">
        <v>29</v>
      </c>
      <c r="D4335" s="4" t="str">
        <f t="shared" si="812"/>
        <v>MT</v>
      </c>
      <c r="E4335" s="4" t="str">
        <f t="shared" si="813"/>
      </c>
      <c r="F4335" s="4" t="str">
        <f t="shared" si="814"/>
        <v>CIL LOAD</v>
      </c>
      <c r="G4335" s="4">
        <f t="shared" si="815"/>
        <v>0</v>
      </c>
      <c r="H4335" s="4" t="e">
        <f t="shared" si="816"/>
        <v>#N/A</v>
      </c>
      <c r="I4335" s="4" t="e">
        <f>_xll.BDP(AG4335&amp;" equity","crncy_adj_px_last","eqy_fund_crncy=usd")</f>
        <v>#NAME?</v>
      </c>
      <c r="J4335" s="4" t="str">
        <f t="shared" si="817"/>
      </c>
      <c r="AA4335" s="4">
        <f t="shared" si="818"/>
        <v>0</v>
      </c>
      <c r="AB4335" s="4">
        <f>'Enhanced Basket_AUTOLOAD'!T4335</f>
        <v>0</v>
      </c>
      <c r="AC4335" s="4">
        <f>'Enhanced Basket_AUTOLOAD'!M4335</f>
        <v>0</v>
      </c>
      <c r="AD4335" s="4">
        <f>'Enhanced Basket_AUTOLOAD'!L4335</f>
        <v>0</v>
      </c>
      <c r="AE4335" s="4">
        <f>'Enhanced Basket_AUTOLOAD'!Z4335</f>
        <v>0</v>
      </c>
      <c r="AF4335" s="4">
        <f>'Enhanced Basket_AUTOLOAD'!AB4335</f>
        <v>0</v>
      </c>
      <c r="AG4335" s="4" t="e">
        <f>VLOOKUP(AJ4335,'Ticker Mapping'!$I$3:$M$6706,5,0)</f>
        <v>#N/A</v>
      </c>
      <c r="AH4335" s="4" t="e">
        <f>_xll.BDP(AK4335&amp;" SEDOL","TICKER_AND_EXCH_CODE")</f>
        <v>#NAME?</v>
      </c>
      <c r="AI4335" s="4" t="e">
        <f t="shared" si="819"/>
        <v>#N/A</v>
      </c>
      <c r="AJ4335" s="4">
        <f>'Enhanced Basket_AUTOLOAD'!P4335</f>
        <v>0</v>
      </c>
      <c r="AK4335" s="4">
        <f>'Enhanced Basket_AUTOLOAD'!Q4335</f>
        <v>0</v>
      </c>
      <c r="AL4335" s="4">
        <f>'Enhanced Basket_AUTOLOAD'!Y4335</f>
        <v>0</v>
      </c>
      <c r="AM4335" s="4" t="e">
        <f t="shared" si="820"/>
        <v>#N/A</v>
      </c>
      <c r="AN4335" s="4" t="str">
        <f t="shared" si="821"/>
        <v>NO</v>
      </c>
      <c r="AO4335" s="4" t="str">
        <f t="shared" si="822"/>
        <v>Cash-in-Lieu</v>
      </c>
    </row>
    <row r="4336" ht="15" customHeight="1" s="4" customFormat="1">
      <c r="A4336" s="4">
        <f>'Enhanced Basket_AUTOLOAD'!H4336</f>
        <v>0</v>
      </c>
      <c r="B4336" s="4" t="str">
        <f t="shared" si="811"/>
        <v>SELL</v>
      </c>
      <c r="C4336" s="4" t="s">
        <v>29</v>
      </c>
      <c r="D4336" s="4" t="str">
        <f t="shared" si="812"/>
        <v>MT</v>
      </c>
      <c r="E4336" s="4" t="str">
        <f t="shared" si="813"/>
      </c>
      <c r="F4336" s="4" t="str">
        <f t="shared" si="814"/>
        <v>CIL LOAD</v>
      </c>
      <c r="G4336" s="4">
        <f t="shared" si="815"/>
        <v>0</v>
      </c>
      <c r="H4336" s="4" t="e">
        <f t="shared" si="816"/>
        <v>#N/A</v>
      </c>
      <c r="I4336" s="4" t="e">
        <f>_xll.BDP(AG4336&amp;" equity","crncy_adj_px_last","eqy_fund_crncy=usd")</f>
        <v>#NAME?</v>
      </c>
      <c r="J4336" s="4" t="str">
        <f t="shared" si="817"/>
      </c>
      <c r="AA4336" s="4">
        <f t="shared" si="818"/>
        <v>0</v>
      </c>
      <c r="AB4336" s="4">
        <f>'Enhanced Basket_AUTOLOAD'!T4336</f>
        <v>0</v>
      </c>
      <c r="AC4336" s="4">
        <f>'Enhanced Basket_AUTOLOAD'!M4336</f>
        <v>0</v>
      </c>
      <c r="AD4336" s="4">
        <f>'Enhanced Basket_AUTOLOAD'!L4336</f>
        <v>0</v>
      </c>
      <c r="AE4336" s="4">
        <f>'Enhanced Basket_AUTOLOAD'!Z4336</f>
        <v>0</v>
      </c>
      <c r="AF4336" s="4">
        <f>'Enhanced Basket_AUTOLOAD'!AB4336</f>
        <v>0</v>
      </c>
      <c r="AG4336" s="4" t="e">
        <f>VLOOKUP(AJ4336,'Ticker Mapping'!$I$3:$M$6706,5,0)</f>
        <v>#N/A</v>
      </c>
      <c r="AH4336" s="4" t="e">
        <f>_xll.BDP(AK4336&amp;" SEDOL","TICKER_AND_EXCH_CODE")</f>
        <v>#NAME?</v>
      </c>
      <c r="AI4336" s="4" t="e">
        <f t="shared" si="819"/>
        <v>#N/A</v>
      </c>
      <c r="AJ4336" s="4">
        <f>'Enhanced Basket_AUTOLOAD'!P4336</f>
        <v>0</v>
      </c>
      <c r="AK4336" s="4">
        <f>'Enhanced Basket_AUTOLOAD'!Q4336</f>
        <v>0</v>
      </c>
      <c r="AL4336" s="4">
        <f>'Enhanced Basket_AUTOLOAD'!Y4336</f>
        <v>0</v>
      </c>
      <c r="AM4336" s="4" t="e">
        <f t="shared" si="820"/>
        <v>#N/A</v>
      </c>
      <c r="AN4336" s="4" t="str">
        <f t="shared" si="821"/>
        <v>NO</v>
      </c>
      <c r="AO4336" s="4" t="str">
        <f t="shared" si="822"/>
        <v>Cash-in-Lieu</v>
      </c>
    </row>
    <row r="4337" ht="15" customHeight="1" s="4" customFormat="1">
      <c r="A4337" s="4">
        <f>'Enhanced Basket_AUTOLOAD'!H4337</f>
        <v>0</v>
      </c>
      <c r="B4337" s="4" t="str">
        <f t="shared" si="811"/>
        <v>SELL</v>
      </c>
      <c r="C4337" s="4" t="s">
        <v>29</v>
      </c>
      <c r="D4337" s="4" t="str">
        <f t="shared" si="812"/>
        <v>MT</v>
      </c>
      <c r="E4337" s="4" t="str">
        <f t="shared" si="813"/>
      </c>
      <c r="F4337" s="4" t="str">
        <f t="shared" si="814"/>
        <v>CIL LOAD</v>
      </c>
      <c r="G4337" s="4">
        <f t="shared" si="815"/>
        <v>0</v>
      </c>
      <c r="H4337" s="4" t="e">
        <f t="shared" si="816"/>
        <v>#N/A</v>
      </c>
      <c r="I4337" s="4" t="e">
        <f>_xll.BDP(AG4337&amp;" equity","crncy_adj_px_last","eqy_fund_crncy=usd")</f>
        <v>#NAME?</v>
      </c>
      <c r="J4337" s="4" t="str">
        <f t="shared" si="817"/>
      </c>
      <c r="AA4337" s="4">
        <f t="shared" si="818"/>
        <v>0</v>
      </c>
      <c r="AB4337" s="4">
        <f>'Enhanced Basket_AUTOLOAD'!T4337</f>
        <v>0</v>
      </c>
      <c r="AC4337" s="4">
        <f>'Enhanced Basket_AUTOLOAD'!M4337</f>
        <v>0</v>
      </c>
      <c r="AD4337" s="4">
        <f>'Enhanced Basket_AUTOLOAD'!L4337</f>
        <v>0</v>
      </c>
      <c r="AE4337" s="4">
        <f>'Enhanced Basket_AUTOLOAD'!Z4337</f>
        <v>0</v>
      </c>
      <c r="AF4337" s="4">
        <f>'Enhanced Basket_AUTOLOAD'!AB4337</f>
        <v>0</v>
      </c>
      <c r="AG4337" s="4" t="e">
        <f>VLOOKUP(AJ4337,'Ticker Mapping'!$I$3:$M$6706,5,0)</f>
        <v>#N/A</v>
      </c>
      <c r="AH4337" s="4" t="e">
        <f>_xll.BDP(AK4337&amp;" SEDOL","TICKER_AND_EXCH_CODE")</f>
        <v>#NAME?</v>
      </c>
      <c r="AI4337" s="4" t="e">
        <f t="shared" si="819"/>
        <v>#N/A</v>
      </c>
      <c r="AJ4337" s="4">
        <f>'Enhanced Basket_AUTOLOAD'!P4337</f>
        <v>0</v>
      </c>
      <c r="AK4337" s="4">
        <f>'Enhanced Basket_AUTOLOAD'!Q4337</f>
        <v>0</v>
      </c>
      <c r="AL4337" s="4">
        <f>'Enhanced Basket_AUTOLOAD'!Y4337</f>
        <v>0</v>
      </c>
      <c r="AM4337" s="4" t="e">
        <f t="shared" si="820"/>
        <v>#N/A</v>
      </c>
      <c r="AN4337" s="4" t="str">
        <f t="shared" si="821"/>
        <v>NO</v>
      </c>
      <c r="AO4337" s="4" t="str">
        <f t="shared" si="822"/>
        <v>Cash-in-Lieu</v>
      </c>
    </row>
    <row r="4338" ht="15" customHeight="1" s="4" customFormat="1">
      <c r="A4338" s="4">
        <f>'Enhanced Basket_AUTOLOAD'!H4338</f>
        <v>0</v>
      </c>
      <c r="B4338" s="4" t="str">
        <f t="shared" si="811"/>
        <v>SELL</v>
      </c>
      <c r="C4338" s="4" t="s">
        <v>29</v>
      </c>
      <c r="D4338" s="4" t="str">
        <f t="shared" si="812"/>
        <v>MT</v>
      </c>
      <c r="E4338" s="4" t="str">
        <f t="shared" si="813"/>
      </c>
      <c r="F4338" s="4" t="str">
        <f t="shared" si="814"/>
        <v>CIL LOAD</v>
      </c>
      <c r="G4338" s="4">
        <f t="shared" si="815"/>
        <v>0</v>
      </c>
      <c r="H4338" s="4" t="e">
        <f t="shared" si="816"/>
        <v>#N/A</v>
      </c>
      <c r="I4338" s="4" t="e">
        <f>_xll.BDP(AG4338&amp;" equity","crncy_adj_px_last","eqy_fund_crncy=usd")</f>
        <v>#NAME?</v>
      </c>
      <c r="J4338" s="4" t="str">
        <f t="shared" si="817"/>
      </c>
      <c r="AA4338" s="4">
        <f t="shared" si="818"/>
        <v>0</v>
      </c>
      <c r="AB4338" s="4">
        <f>'Enhanced Basket_AUTOLOAD'!T4338</f>
        <v>0</v>
      </c>
      <c r="AC4338" s="4">
        <f>'Enhanced Basket_AUTOLOAD'!M4338</f>
        <v>0</v>
      </c>
      <c r="AD4338" s="4">
        <f>'Enhanced Basket_AUTOLOAD'!L4338</f>
        <v>0</v>
      </c>
      <c r="AE4338" s="4">
        <f>'Enhanced Basket_AUTOLOAD'!Z4338</f>
        <v>0</v>
      </c>
      <c r="AF4338" s="4">
        <f>'Enhanced Basket_AUTOLOAD'!AB4338</f>
        <v>0</v>
      </c>
      <c r="AG4338" s="4" t="e">
        <f>VLOOKUP(AJ4338,'Ticker Mapping'!$I$3:$M$6706,5,0)</f>
        <v>#N/A</v>
      </c>
      <c r="AH4338" s="4" t="e">
        <f>_xll.BDP(AK4338&amp;" SEDOL","TICKER_AND_EXCH_CODE")</f>
        <v>#NAME?</v>
      </c>
      <c r="AI4338" s="4" t="e">
        <f t="shared" si="819"/>
        <v>#N/A</v>
      </c>
      <c r="AJ4338" s="4">
        <f>'Enhanced Basket_AUTOLOAD'!P4338</f>
        <v>0</v>
      </c>
      <c r="AK4338" s="4">
        <f>'Enhanced Basket_AUTOLOAD'!Q4338</f>
        <v>0</v>
      </c>
      <c r="AL4338" s="4">
        <f>'Enhanced Basket_AUTOLOAD'!Y4338</f>
        <v>0</v>
      </c>
      <c r="AM4338" s="4" t="e">
        <f t="shared" si="820"/>
        <v>#N/A</v>
      </c>
      <c r="AN4338" s="4" t="str">
        <f t="shared" si="821"/>
        <v>NO</v>
      </c>
      <c r="AO4338" s="4" t="str">
        <f t="shared" si="822"/>
        <v>Cash-in-Lieu</v>
      </c>
    </row>
    <row r="4339" ht="15" customHeight="1" s="4" customFormat="1">
      <c r="A4339" s="4">
        <f>'Enhanced Basket_AUTOLOAD'!H4339</f>
        <v>0</v>
      </c>
      <c r="B4339" s="4" t="str">
        <f t="shared" si="811"/>
        <v>SELL</v>
      </c>
      <c r="C4339" s="4" t="s">
        <v>29</v>
      </c>
      <c r="D4339" s="4" t="str">
        <f t="shared" si="812"/>
        <v>MT</v>
      </c>
      <c r="E4339" s="4" t="str">
        <f t="shared" si="813"/>
      </c>
      <c r="F4339" s="4" t="str">
        <f t="shared" si="814"/>
        <v>CIL LOAD</v>
      </c>
      <c r="G4339" s="4">
        <f t="shared" si="815"/>
        <v>0</v>
      </c>
      <c r="H4339" s="4" t="e">
        <f t="shared" si="816"/>
        <v>#N/A</v>
      </c>
      <c r="I4339" s="4" t="e">
        <f>_xll.BDP(AG4339&amp;" equity","crncy_adj_px_last","eqy_fund_crncy=usd")</f>
        <v>#NAME?</v>
      </c>
      <c r="J4339" s="4" t="str">
        <f t="shared" si="817"/>
      </c>
      <c r="AA4339" s="4">
        <f t="shared" si="818"/>
        <v>0</v>
      </c>
      <c r="AB4339" s="4">
        <f>'Enhanced Basket_AUTOLOAD'!T4339</f>
        <v>0</v>
      </c>
      <c r="AC4339" s="4">
        <f>'Enhanced Basket_AUTOLOAD'!M4339</f>
        <v>0</v>
      </c>
      <c r="AD4339" s="4">
        <f>'Enhanced Basket_AUTOLOAD'!L4339</f>
        <v>0</v>
      </c>
      <c r="AE4339" s="4">
        <f>'Enhanced Basket_AUTOLOAD'!Z4339</f>
        <v>0</v>
      </c>
      <c r="AF4339" s="4">
        <f>'Enhanced Basket_AUTOLOAD'!AB4339</f>
        <v>0</v>
      </c>
      <c r="AG4339" s="4" t="e">
        <f>VLOOKUP(AJ4339,'Ticker Mapping'!$I$3:$M$6706,5,0)</f>
        <v>#N/A</v>
      </c>
      <c r="AH4339" s="4" t="e">
        <f>_xll.BDP(AK4339&amp;" SEDOL","TICKER_AND_EXCH_CODE")</f>
        <v>#NAME?</v>
      </c>
      <c r="AI4339" s="4" t="e">
        <f t="shared" si="819"/>
        <v>#N/A</v>
      </c>
      <c r="AJ4339" s="4">
        <f>'Enhanced Basket_AUTOLOAD'!P4339</f>
        <v>0</v>
      </c>
      <c r="AK4339" s="4">
        <f>'Enhanced Basket_AUTOLOAD'!Q4339</f>
        <v>0</v>
      </c>
      <c r="AL4339" s="4">
        <f>'Enhanced Basket_AUTOLOAD'!Y4339</f>
        <v>0</v>
      </c>
      <c r="AM4339" s="4" t="e">
        <f t="shared" si="820"/>
        <v>#N/A</v>
      </c>
      <c r="AN4339" s="4" t="str">
        <f t="shared" si="821"/>
        <v>NO</v>
      </c>
      <c r="AO4339" s="4" t="str">
        <f t="shared" si="822"/>
        <v>Cash-in-Lieu</v>
      </c>
    </row>
    <row r="4340" ht="15" customHeight="1" s="4" customFormat="1">
      <c r="A4340" s="4">
        <f>'Enhanced Basket_AUTOLOAD'!H4340</f>
        <v>0</v>
      </c>
      <c r="B4340" s="4" t="str">
        <f t="shared" si="811"/>
        <v>SELL</v>
      </c>
      <c r="C4340" s="4" t="s">
        <v>29</v>
      </c>
      <c r="D4340" s="4" t="str">
        <f t="shared" si="812"/>
        <v>MT</v>
      </c>
      <c r="E4340" s="4" t="str">
        <f t="shared" si="813"/>
      </c>
      <c r="F4340" s="4" t="str">
        <f t="shared" si="814"/>
        <v>CIL LOAD</v>
      </c>
      <c r="G4340" s="4">
        <f t="shared" si="815"/>
        <v>0</v>
      </c>
      <c r="H4340" s="4" t="e">
        <f t="shared" si="816"/>
        <v>#N/A</v>
      </c>
      <c r="I4340" s="4" t="e">
        <f>_xll.BDP(AG4340&amp;" equity","crncy_adj_px_last","eqy_fund_crncy=usd")</f>
        <v>#NAME?</v>
      </c>
      <c r="J4340" s="4" t="str">
        <f t="shared" si="817"/>
      </c>
      <c r="AA4340" s="4">
        <f t="shared" si="818"/>
        <v>0</v>
      </c>
      <c r="AB4340" s="4">
        <f>'Enhanced Basket_AUTOLOAD'!T4340</f>
        <v>0</v>
      </c>
      <c r="AC4340" s="4">
        <f>'Enhanced Basket_AUTOLOAD'!M4340</f>
        <v>0</v>
      </c>
      <c r="AD4340" s="4">
        <f>'Enhanced Basket_AUTOLOAD'!L4340</f>
        <v>0</v>
      </c>
      <c r="AE4340" s="4">
        <f>'Enhanced Basket_AUTOLOAD'!Z4340</f>
        <v>0</v>
      </c>
      <c r="AF4340" s="4">
        <f>'Enhanced Basket_AUTOLOAD'!AB4340</f>
        <v>0</v>
      </c>
      <c r="AG4340" s="4" t="e">
        <f>VLOOKUP(AJ4340,'Ticker Mapping'!$I$3:$M$6706,5,0)</f>
        <v>#N/A</v>
      </c>
      <c r="AH4340" s="4" t="e">
        <f>_xll.BDP(AK4340&amp;" SEDOL","TICKER_AND_EXCH_CODE")</f>
        <v>#NAME?</v>
      </c>
      <c r="AI4340" s="4" t="e">
        <f t="shared" si="819"/>
        <v>#N/A</v>
      </c>
      <c r="AJ4340" s="4">
        <f>'Enhanced Basket_AUTOLOAD'!P4340</f>
        <v>0</v>
      </c>
      <c r="AK4340" s="4">
        <f>'Enhanced Basket_AUTOLOAD'!Q4340</f>
        <v>0</v>
      </c>
      <c r="AL4340" s="4">
        <f>'Enhanced Basket_AUTOLOAD'!Y4340</f>
        <v>0</v>
      </c>
      <c r="AM4340" s="4" t="e">
        <f t="shared" si="820"/>
        <v>#N/A</v>
      </c>
      <c r="AN4340" s="4" t="str">
        <f t="shared" si="821"/>
        <v>NO</v>
      </c>
      <c r="AO4340" s="4" t="str">
        <f t="shared" si="822"/>
        <v>Cash-in-Lieu</v>
      </c>
    </row>
    <row r="4341" ht="15" customHeight="1" s="4" customFormat="1">
      <c r="A4341" s="4">
        <f>'Enhanced Basket_AUTOLOAD'!H4341</f>
        <v>0</v>
      </c>
      <c r="B4341" s="4" t="str">
        <f t="shared" si="811"/>
        <v>SELL</v>
      </c>
      <c r="C4341" s="4" t="s">
        <v>29</v>
      </c>
      <c r="D4341" s="4" t="str">
        <f t="shared" si="812"/>
        <v>MT</v>
      </c>
      <c r="E4341" s="4" t="str">
        <f t="shared" si="813"/>
      </c>
      <c r="F4341" s="4" t="str">
        <f t="shared" si="814"/>
        <v>CIL LOAD</v>
      </c>
      <c r="G4341" s="4">
        <f t="shared" si="815"/>
        <v>0</v>
      </c>
      <c r="H4341" s="4" t="e">
        <f t="shared" si="816"/>
        <v>#N/A</v>
      </c>
      <c r="I4341" s="4" t="e">
        <f>_xll.BDP(AG4341&amp;" equity","crncy_adj_px_last","eqy_fund_crncy=usd")</f>
        <v>#NAME?</v>
      </c>
      <c r="J4341" s="4" t="str">
        <f t="shared" si="817"/>
      </c>
      <c r="AA4341" s="4">
        <f t="shared" si="818"/>
        <v>0</v>
      </c>
      <c r="AB4341" s="4">
        <f>'Enhanced Basket_AUTOLOAD'!T4341</f>
        <v>0</v>
      </c>
      <c r="AC4341" s="4">
        <f>'Enhanced Basket_AUTOLOAD'!M4341</f>
        <v>0</v>
      </c>
      <c r="AD4341" s="4">
        <f>'Enhanced Basket_AUTOLOAD'!L4341</f>
        <v>0</v>
      </c>
      <c r="AE4341" s="4">
        <f>'Enhanced Basket_AUTOLOAD'!Z4341</f>
        <v>0</v>
      </c>
      <c r="AF4341" s="4">
        <f>'Enhanced Basket_AUTOLOAD'!AB4341</f>
        <v>0</v>
      </c>
      <c r="AG4341" s="4" t="e">
        <f>VLOOKUP(AJ4341,'Ticker Mapping'!$I$3:$M$6706,5,0)</f>
        <v>#N/A</v>
      </c>
      <c r="AH4341" s="4" t="e">
        <f>_xll.BDP(AK4341&amp;" SEDOL","TICKER_AND_EXCH_CODE")</f>
        <v>#NAME?</v>
      </c>
      <c r="AI4341" s="4" t="e">
        <f t="shared" si="819"/>
        <v>#N/A</v>
      </c>
      <c r="AJ4341" s="4">
        <f>'Enhanced Basket_AUTOLOAD'!P4341</f>
        <v>0</v>
      </c>
      <c r="AK4341" s="4">
        <f>'Enhanced Basket_AUTOLOAD'!Q4341</f>
        <v>0</v>
      </c>
      <c r="AL4341" s="4">
        <f>'Enhanced Basket_AUTOLOAD'!Y4341</f>
        <v>0</v>
      </c>
      <c r="AM4341" s="4" t="e">
        <f t="shared" si="820"/>
        <v>#N/A</v>
      </c>
      <c r="AN4341" s="4" t="str">
        <f t="shared" si="821"/>
        <v>NO</v>
      </c>
      <c r="AO4341" s="4" t="str">
        <f t="shared" si="822"/>
        <v>Cash-in-Lieu</v>
      </c>
    </row>
    <row r="4342" ht="15" customHeight="1" s="4" customFormat="1">
      <c r="A4342" s="4">
        <f>'Enhanced Basket_AUTOLOAD'!H4342</f>
        <v>0</v>
      </c>
      <c r="B4342" s="4" t="str">
        <f t="shared" si="811"/>
        <v>SELL</v>
      </c>
      <c r="C4342" s="4" t="s">
        <v>29</v>
      </c>
      <c r="D4342" s="4" t="str">
        <f t="shared" si="812"/>
        <v>MT</v>
      </c>
      <c r="E4342" s="4" t="str">
        <f t="shared" si="813"/>
      </c>
      <c r="F4342" s="4" t="str">
        <f t="shared" si="814"/>
        <v>CIL LOAD</v>
      </c>
      <c r="G4342" s="4">
        <f t="shared" si="815"/>
        <v>0</v>
      </c>
      <c r="H4342" s="4" t="e">
        <f t="shared" si="816"/>
        <v>#N/A</v>
      </c>
      <c r="I4342" s="4" t="e">
        <f>_xll.BDP(AG4342&amp;" equity","crncy_adj_px_last","eqy_fund_crncy=usd")</f>
        <v>#NAME?</v>
      </c>
      <c r="J4342" s="4" t="str">
        <f t="shared" si="817"/>
      </c>
      <c r="AA4342" s="4">
        <f t="shared" si="818"/>
        <v>0</v>
      </c>
      <c r="AB4342" s="4">
        <f>'Enhanced Basket_AUTOLOAD'!T4342</f>
        <v>0</v>
      </c>
      <c r="AC4342" s="4">
        <f>'Enhanced Basket_AUTOLOAD'!M4342</f>
        <v>0</v>
      </c>
      <c r="AD4342" s="4">
        <f>'Enhanced Basket_AUTOLOAD'!L4342</f>
        <v>0</v>
      </c>
      <c r="AE4342" s="4">
        <f>'Enhanced Basket_AUTOLOAD'!Z4342</f>
        <v>0</v>
      </c>
      <c r="AF4342" s="4">
        <f>'Enhanced Basket_AUTOLOAD'!AB4342</f>
        <v>0</v>
      </c>
      <c r="AG4342" s="4" t="e">
        <f>VLOOKUP(AJ4342,'Ticker Mapping'!$I$3:$M$6706,5,0)</f>
        <v>#N/A</v>
      </c>
      <c r="AH4342" s="4" t="e">
        <f>_xll.BDP(AK4342&amp;" SEDOL","TICKER_AND_EXCH_CODE")</f>
        <v>#NAME?</v>
      </c>
      <c r="AI4342" s="4" t="e">
        <f t="shared" si="819"/>
        <v>#N/A</v>
      </c>
      <c r="AJ4342" s="4">
        <f>'Enhanced Basket_AUTOLOAD'!P4342</f>
        <v>0</v>
      </c>
      <c r="AK4342" s="4">
        <f>'Enhanced Basket_AUTOLOAD'!Q4342</f>
        <v>0</v>
      </c>
      <c r="AL4342" s="4">
        <f>'Enhanced Basket_AUTOLOAD'!Y4342</f>
        <v>0</v>
      </c>
      <c r="AM4342" s="4" t="e">
        <f t="shared" si="820"/>
        <v>#N/A</v>
      </c>
      <c r="AN4342" s="4" t="str">
        <f t="shared" si="821"/>
        <v>NO</v>
      </c>
      <c r="AO4342" s="4" t="str">
        <f t="shared" si="822"/>
        <v>Cash-in-Lieu</v>
      </c>
    </row>
    <row r="4343" ht="15" customHeight="1" s="4" customFormat="1">
      <c r="A4343" s="4">
        <f>'Enhanced Basket_AUTOLOAD'!H4343</f>
        <v>0</v>
      </c>
      <c r="B4343" s="4" t="str">
        <f t="shared" si="811"/>
        <v>SELL</v>
      </c>
      <c r="C4343" s="4" t="s">
        <v>29</v>
      </c>
      <c r="D4343" s="4" t="str">
        <f t="shared" si="812"/>
        <v>MT</v>
      </c>
      <c r="E4343" s="4" t="str">
        <f t="shared" si="813"/>
      </c>
      <c r="F4343" s="4" t="str">
        <f t="shared" si="814"/>
        <v>CIL LOAD</v>
      </c>
      <c r="G4343" s="4">
        <f t="shared" si="815"/>
        <v>0</v>
      </c>
      <c r="H4343" s="4" t="e">
        <f t="shared" si="816"/>
        <v>#N/A</v>
      </c>
      <c r="I4343" s="4" t="e">
        <f>_xll.BDP(AG4343&amp;" equity","crncy_adj_px_last","eqy_fund_crncy=usd")</f>
        <v>#NAME?</v>
      </c>
      <c r="J4343" s="4" t="str">
        <f t="shared" si="817"/>
      </c>
      <c r="AA4343" s="4">
        <f t="shared" si="818"/>
        <v>0</v>
      </c>
      <c r="AB4343" s="4">
        <f>'Enhanced Basket_AUTOLOAD'!T4343</f>
        <v>0</v>
      </c>
      <c r="AC4343" s="4">
        <f>'Enhanced Basket_AUTOLOAD'!M4343</f>
        <v>0</v>
      </c>
      <c r="AD4343" s="4">
        <f>'Enhanced Basket_AUTOLOAD'!L4343</f>
        <v>0</v>
      </c>
      <c r="AE4343" s="4">
        <f>'Enhanced Basket_AUTOLOAD'!Z4343</f>
        <v>0</v>
      </c>
      <c r="AF4343" s="4">
        <f>'Enhanced Basket_AUTOLOAD'!AB4343</f>
        <v>0</v>
      </c>
      <c r="AG4343" s="4" t="e">
        <f>VLOOKUP(AJ4343,'Ticker Mapping'!$I$3:$M$6706,5,0)</f>
        <v>#N/A</v>
      </c>
      <c r="AH4343" s="4" t="e">
        <f>_xll.BDP(AK4343&amp;" SEDOL","TICKER_AND_EXCH_CODE")</f>
        <v>#NAME?</v>
      </c>
      <c r="AI4343" s="4" t="e">
        <f t="shared" si="819"/>
        <v>#N/A</v>
      </c>
      <c r="AJ4343" s="4">
        <f>'Enhanced Basket_AUTOLOAD'!P4343</f>
        <v>0</v>
      </c>
      <c r="AK4343" s="4">
        <f>'Enhanced Basket_AUTOLOAD'!Q4343</f>
        <v>0</v>
      </c>
      <c r="AL4343" s="4">
        <f>'Enhanced Basket_AUTOLOAD'!Y4343</f>
        <v>0</v>
      </c>
      <c r="AM4343" s="4" t="e">
        <f t="shared" si="820"/>
        <v>#N/A</v>
      </c>
      <c r="AN4343" s="4" t="str">
        <f t="shared" si="821"/>
        <v>NO</v>
      </c>
      <c r="AO4343" s="4" t="str">
        <f t="shared" si="822"/>
        <v>Cash-in-Lieu</v>
      </c>
    </row>
    <row r="4344" ht="15" customHeight="1" s="4" customFormat="1">
      <c r="A4344" s="4">
        <f>'Enhanced Basket_AUTOLOAD'!H4344</f>
        <v>0</v>
      </c>
      <c r="B4344" s="4" t="str">
        <f t="shared" si="811"/>
        <v>SELL</v>
      </c>
      <c r="C4344" s="4" t="s">
        <v>29</v>
      </c>
      <c r="D4344" s="4" t="str">
        <f t="shared" si="812"/>
        <v>MT</v>
      </c>
      <c r="E4344" s="4" t="str">
        <f t="shared" si="813"/>
      </c>
      <c r="F4344" s="4" t="str">
        <f t="shared" si="814"/>
        <v>CIL LOAD</v>
      </c>
      <c r="G4344" s="4">
        <f t="shared" si="815"/>
        <v>0</v>
      </c>
      <c r="H4344" s="4" t="e">
        <f t="shared" si="816"/>
        <v>#N/A</v>
      </c>
      <c r="I4344" s="4" t="e">
        <f>_xll.BDP(AG4344&amp;" equity","crncy_adj_px_last","eqy_fund_crncy=usd")</f>
        <v>#NAME?</v>
      </c>
      <c r="J4344" s="4" t="str">
        <f t="shared" si="817"/>
      </c>
      <c r="AA4344" s="4">
        <f t="shared" si="818"/>
        <v>0</v>
      </c>
      <c r="AB4344" s="4">
        <f>'Enhanced Basket_AUTOLOAD'!T4344</f>
        <v>0</v>
      </c>
      <c r="AC4344" s="4">
        <f>'Enhanced Basket_AUTOLOAD'!M4344</f>
        <v>0</v>
      </c>
      <c r="AD4344" s="4">
        <f>'Enhanced Basket_AUTOLOAD'!L4344</f>
        <v>0</v>
      </c>
      <c r="AE4344" s="4">
        <f>'Enhanced Basket_AUTOLOAD'!Z4344</f>
        <v>0</v>
      </c>
      <c r="AF4344" s="4">
        <f>'Enhanced Basket_AUTOLOAD'!AB4344</f>
        <v>0</v>
      </c>
      <c r="AG4344" s="4" t="e">
        <f>VLOOKUP(AJ4344,'Ticker Mapping'!$I$3:$M$6706,5,0)</f>
        <v>#N/A</v>
      </c>
      <c r="AH4344" s="4" t="e">
        <f>_xll.BDP(AK4344&amp;" SEDOL","TICKER_AND_EXCH_CODE")</f>
        <v>#NAME?</v>
      </c>
      <c r="AI4344" s="4" t="e">
        <f t="shared" si="819"/>
        <v>#N/A</v>
      </c>
      <c r="AJ4344" s="4">
        <f>'Enhanced Basket_AUTOLOAD'!P4344</f>
        <v>0</v>
      </c>
      <c r="AK4344" s="4">
        <f>'Enhanced Basket_AUTOLOAD'!Q4344</f>
        <v>0</v>
      </c>
      <c r="AL4344" s="4">
        <f>'Enhanced Basket_AUTOLOAD'!Y4344</f>
        <v>0</v>
      </c>
      <c r="AM4344" s="4" t="e">
        <f t="shared" si="820"/>
        <v>#N/A</v>
      </c>
      <c r="AN4344" s="4" t="str">
        <f t="shared" si="821"/>
        <v>NO</v>
      </c>
      <c r="AO4344" s="4" t="str">
        <f t="shared" si="822"/>
        <v>Cash-in-Lieu</v>
      </c>
    </row>
    <row r="4345" ht="15" customHeight="1" s="4" customFormat="1">
      <c r="A4345" s="4">
        <f>'Enhanced Basket_AUTOLOAD'!H4345</f>
        <v>0</v>
      </c>
      <c r="B4345" s="4" t="str">
        <f t="shared" si="811"/>
        <v>SELL</v>
      </c>
      <c r="C4345" s="4" t="s">
        <v>29</v>
      </c>
      <c r="D4345" s="4" t="str">
        <f t="shared" si="812"/>
        <v>MT</v>
      </c>
      <c r="E4345" s="4" t="str">
        <f t="shared" si="813"/>
      </c>
      <c r="F4345" s="4" t="str">
        <f t="shared" si="814"/>
        <v>CIL LOAD</v>
      </c>
      <c r="G4345" s="4">
        <f t="shared" si="815"/>
        <v>0</v>
      </c>
      <c r="H4345" s="4" t="e">
        <f t="shared" si="816"/>
        <v>#N/A</v>
      </c>
      <c r="I4345" s="4" t="e">
        <f>_xll.BDP(AG4345&amp;" equity","crncy_adj_px_last","eqy_fund_crncy=usd")</f>
        <v>#NAME?</v>
      </c>
      <c r="J4345" s="4" t="str">
        <f t="shared" si="817"/>
      </c>
      <c r="AA4345" s="4">
        <f t="shared" si="818"/>
        <v>0</v>
      </c>
      <c r="AB4345" s="4">
        <f>'Enhanced Basket_AUTOLOAD'!T4345</f>
        <v>0</v>
      </c>
      <c r="AC4345" s="4">
        <f>'Enhanced Basket_AUTOLOAD'!M4345</f>
        <v>0</v>
      </c>
      <c r="AD4345" s="4">
        <f>'Enhanced Basket_AUTOLOAD'!L4345</f>
        <v>0</v>
      </c>
      <c r="AE4345" s="4">
        <f>'Enhanced Basket_AUTOLOAD'!Z4345</f>
        <v>0</v>
      </c>
      <c r="AF4345" s="4">
        <f>'Enhanced Basket_AUTOLOAD'!AB4345</f>
        <v>0</v>
      </c>
      <c r="AG4345" s="4" t="e">
        <f>VLOOKUP(AJ4345,'Ticker Mapping'!$I$3:$M$6706,5,0)</f>
        <v>#N/A</v>
      </c>
      <c r="AH4345" s="4" t="e">
        <f>_xll.BDP(AK4345&amp;" SEDOL","TICKER_AND_EXCH_CODE")</f>
        <v>#NAME?</v>
      </c>
      <c r="AI4345" s="4" t="e">
        <f t="shared" si="819"/>
        <v>#N/A</v>
      </c>
      <c r="AJ4345" s="4">
        <f>'Enhanced Basket_AUTOLOAD'!P4345</f>
        <v>0</v>
      </c>
      <c r="AK4345" s="4">
        <f>'Enhanced Basket_AUTOLOAD'!Q4345</f>
        <v>0</v>
      </c>
      <c r="AL4345" s="4">
        <f>'Enhanced Basket_AUTOLOAD'!Y4345</f>
        <v>0</v>
      </c>
      <c r="AM4345" s="4" t="e">
        <f t="shared" si="820"/>
        <v>#N/A</v>
      </c>
      <c r="AN4345" s="4" t="str">
        <f t="shared" si="821"/>
        <v>NO</v>
      </c>
      <c r="AO4345" s="4" t="str">
        <f t="shared" si="822"/>
        <v>Cash-in-Lieu</v>
      </c>
    </row>
    <row r="4346" ht="15" customHeight="1" s="4" customFormat="1">
      <c r="A4346" s="4">
        <f>'Enhanced Basket_AUTOLOAD'!H4346</f>
        <v>0</v>
      </c>
      <c r="B4346" s="4" t="str">
        <f t="shared" si="811"/>
        <v>SELL</v>
      </c>
      <c r="C4346" s="4" t="s">
        <v>29</v>
      </c>
      <c r="D4346" s="4" t="str">
        <f t="shared" si="812"/>
        <v>MT</v>
      </c>
      <c r="E4346" s="4" t="str">
        <f t="shared" si="813"/>
      </c>
      <c r="F4346" s="4" t="str">
        <f t="shared" si="814"/>
        <v>CIL LOAD</v>
      </c>
      <c r="G4346" s="4">
        <f t="shared" si="815"/>
        <v>0</v>
      </c>
      <c r="H4346" s="4" t="e">
        <f t="shared" si="816"/>
        <v>#N/A</v>
      </c>
      <c r="I4346" s="4" t="e">
        <f>_xll.BDP(AG4346&amp;" equity","crncy_adj_px_last","eqy_fund_crncy=usd")</f>
        <v>#NAME?</v>
      </c>
      <c r="J4346" s="4" t="str">
        <f t="shared" si="817"/>
      </c>
      <c r="AA4346" s="4">
        <f t="shared" si="818"/>
        <v>0</v>
      </c>
      <c r="AB4346" s="4">
        <f>'Enhanced Basket_AUTOLOAD'!T4346</f>
        <v>0</v>
      </c>
      <c r="AC4346" s="4">
        <f>'Enhanced Basket_AUTOLOAD'!M4346</f>
        <v>0</v>
      </c>
      <c r="AD4346" s="4">
        <f>'Enhanced Basket_AUTOLOAD'!L4346</f>
        <v>0</v>
      </c>
      <c r="AE4346" s="4">
        <f>'Enhanced Basket_AUTOLOAD'!Z4346</f>
        <v>0</v>
      </c>
      <c r="AF4346" s="4">
        <f>'Enhanced Basket_AUTOLOAD'!AB4346</f>
        <v>0</v>
      </c>
      <c r="AG4346" s="4" t="e">
        <f>VLOOKUP(AJ4346,'Ticker Mapping'!$I$3:$M$6706,5,0)</f>
        <v>#N/A</v>
      </c>
      <c r="AH4346" s="4" t="e">
        <f>_xll.BDP(AK4346&amp;" SEDOL","TICKER_AND_EXCH_CODE")</f>
        <v>#NAME?</v>
      </c>
      <c r="AI4346" s="4" t="e">
        <f t="shared" si="819"/>
        <v>#N/A</v>
      </c>
      <c r="AJ4346" s="4">
        <f>'Enhanced Basket_AUTOLOAD'!P4346</f>
        <v>0</v>
      </c>
      <c r="AK4346" s="4">
        <f>'Enhanced Basket_AUTOLOAD'!Q4346</f>
        <v>0</v>
      </c>
      <c r="AL4346" s="4">
        <f>'Enhanced Basket_AUTOLOAD'!Y4346</f>
        <v>0</v>
      </c>
      <c r="AM4346" s="4" t="e">
        <f t="shared" si="820"/>
        <v>#N/A</v>
      </c>
      <c r="AN4346" s="4" t="str">
        <f t="shared" si="821"/>
        <v>NO</v>
      </c>
      <c r="AO4346" s="4" t="str">
        <f t="shared" si="822"/>
        <v>Cash-in-Lieu</v>
      </c>
    </row>
    <row r="4347" ht="15" customHeight="1" s="4" customFormat="1">
      <c r="A4347" s="4">
        <f>'Enhanced Basket_AUTOLOAD'!H4347</f>
        <v>0</v>
      </c>
      <c r="B4347" s="4" t="str">
        <f t="shared" si="811"/>
        <v>SELL</v>
      </c>
      <c r="C4347" s="4" t="s">
        <v>29</v>
      </c>
      <c r="D4347" s="4" t="str">
        <f t="shared" si="812"/>
        <v>MT</v>
      </c>
      <c r="E4347" s="4" t="str">
        <f t="shared" si="813"/>
      </c>
      <c r="F4347" s="4" t="str">
        <f t="shared" si="814"/>
        <v>CIL LOAD</v>
      </c>
      <c r="G4347" s="4">
        <f t="shared" si="815"/>
        <v>0</v>
      </c>
      <c r="H4347" s="4" t="e">
        <f t="shared" si="816"/>
        <v>#N/A</v>
      </c>
      <c r="I4347" s="4" t="e">
        <f>_xll.BDP(AG4347&amp;" equity","crncy_adj_px_last","eqy_fund_crncy=usd")</f>
        <v>#NAME?</v>
      </c>
      <c r="J4347" s="4" t="str">
        <f t="shared" si="817"/>
      </c>
      <c r="AA4347" s="4">
        <f t="shared" si="818"/>
        <v>0</v>
      </c>
      <c r="AB4347" s="4">
        <f>'Enhanced Basket_AUTOLOAD'!T4347</f>
        <v>0</v>
      </c>
      <c r="AC4347" s="4">
        <f>'Enhanced Basket_AUTOLOAD'!M4347</f>
        <v>0</v>
      </c>
      <c r="AD4347" s="4">
        <f>'Enhanced Basket_AUTOLOAD'!L4347</f>
        <v>0</v>
      </c>
      <c r="AE4347" s="4">
        <f>'Enhanced Basket_AUTOLOAD'!Z4347</f>
        <v>0</v>
      </c>
      <c r="AF4347" s="4">
        <f>'Enhanced Basket_AUTOLOAD'!AB4347</f>
        <v>0</v>
      </c>
      <c r="AG4347" s="4" t="e">
        <f>VLOOKUP(AJ4347,'Ticker Mapping'!$I$3:$M$6706,5,0)</f>
        <v>#N/A</v>
      </c>
      <c r="AH4347" s="4" t="e">
        <f>_xll.BDP(AK4347&amp;" SEDOL","TICKER_AND_EXCH_CODE")</f>
        <v>#NAME?</v>
      </c>
      <c r="AI4347" s="4" t="e">
        <f t="shared" si="819"/>
        <v>#N/A</v>
      </c>
      <c r="AJ4347" s="4">
        <f>'Enhanced Basket_AUTOLOAD'!P4347</f>
        <v>0</v>
      </c>
      <c r="AK4347" s="4">
        <f>'Enhanced Basket_AUTOLOAD'!Q4347</f>
        <v>0</v>
      </c>
      <c r="AL4347" s="4">
        <f>'Enhanced Basket_AUTOLOAD'!Y4347</f>
        <v>0</v>
      </c>
      <c r="AM4347" s="4" t="e">
        <f t="shared" si="820"/>
        <v>#N/A</v>
      </c>
      <c r="AN4347" s="4" t="str">
        <f t="shared" si="821"/>
        <v>NO</v>
      </c>
      <c r="AO4347" s="4" t="str">
        <f t="shared" si="822"/>
        <v>Cash-in-Lieu</v>
      </c>
    </row>
    <row r="4348" ht="15" customHeight="1" s="4" customFormat="1">
      <c r="A4348" s="4">
        <f>'Enhanced Basket_AUTOLOAD'!H4348</f>
        <v>0</v>
      </c>
      <c r="B4348" s="4" t="str">
        <f t="shared" si="811"/>
        <v>SELL</v>
      </c>
      <c r="C4348" s="4" t="s">
        <v>29</v>
      </c>
      <c r="D4348" s="4" t="str">
        <f t="shared" si="812"/>
        <v>MT</v>
      </c>
      <c r="E4348" s="4" t="str">
        <f t="shared" si="813"/>
      </c>
      <c r="F4348" s="4" t="str">
        <f t="shared" si="814"/>
        <v>CIL LOAD</v>
      </c>
      <c r="G4348" s="4">
        <f t="shared" si="815"/>
        <v>0</v>
      </c>
      <c r="H4348" s="4" t="e">
        <f t="shared" si="816"/>
        <v>#N/A</v>
      </c>
      <c r="I4348" s="4" t="e">
        <f>_xll.BDP(AG4348&amp;" equity","crncy_adj_px_last","eqy_fund_crncy=usd")</f>
        <v>#NAME?</v>
      </c>
      <c r="J4348" s="4" t="str">
        <f t="shared" si="817"/>
      </c>
      <c r="AA4348" s="4">
        <f t="shared" si="818"/>
        <v>0</v>
      </c>
      <c r="AB4348" s="4">
        <f>'Enhanced Basket_AUTOLOAD'!T4348</f>
        <v>0</v>
      </c>
      <c r="AC4348" s="4">
        <f>'Enhanced Basket_AUTOLOAD'!M4348</f>
        <v>0</v>
      </c>
      <c r="AD4348" s="4">
        <f>'Enhanced Basket_AUTOLOAD'!L4348</f>
        <v>0</v>
      </c>
      <c r="AE4348" s="4">
        <f>'Enhanced Basket_AUTOLOAD'!Z4348</f>
        <v>0</v>
      </c>
      <c r="AF4348" s="4">
        <f>'Enhanced Basket_AUTOLOAD'!AB4348</f>
        <v>0</v>
      </c>
      <c r="AG4348" s="4" t="e">
        <f>VLOOKUP(AJ4348,'Ticker Mapping'!$I$3:$M$6706,5,0)</f>
        <v>#N/A</v>
      </c>
      <c r="AH4348" s="4" t="e">
        <f>_xll.BDP(AK4348&amp;" SEDOL","TICKER_AND_EXCH_CODE")</f>
        <v>#NAME?</v>
      </c>
      <c r="AI4348" s="4" t="e">
        <f t="shared" si="819"/>
        <v>#N/A</v>
      </c>
      <c r="AJ4348" s="4">
        <f>'Enhanced Basket_AUTOLOAD'!P4348</f>
        <v>0</v>
      </c>
      <c r="AK4348" s="4">
        <f>'Enhanced Basket_AUTOLOAD'!Q4348</f>
        <v>0</v>
      </c>
      <c r="AL4348" s="4">
        <f>'Enhanced Basket_AUTOLOAD'!Y4348</f>
        <v>0</v>
      </c>
      <c r="AM4348" s="4" t="e">
        <f t="shared" si="820"/>
        <v>#N/A</v>
      </c>
      <c r="AN4348" s="4" t="str">
        <f t="shared" si="821"/>
        <v>NO</v>
      </c>
      <c r="AO4348" s="4" t="str">
        <f t="shared" si="822"/>
        <v>Cash-in-Lieu</v>
      </c>
    </row>
    <row r="4349" ht="15" customHeight="1" s="4" customFormat="1">
      <c r="A4349" s="4">
        <f>'Enhanced Basket_AUTOLOAD'!H4349</f>
        <v>0</v>
      </c>
      <c r="B4349" s="4" t="str">
        <f t="shared" si="811"/>
        <v>SELL</v>
      </c>
      <c r="C4349" s="4" t="s">
        <v>29</v>
      </c>
      <c r="D4349" s="4" t="str">
        <f t="shared" si="812"/>
        <v>MT</v>
      </c>
      <c r="E4349" s="4" t="str">
        <f t="shared" si="813"/>
      </c>
      <c r="F4349" s="4" t="str">
        <f t="shared" si="814"/>
        <v>CIL LOAD</v>
      </c>
      <c r="G4349" s="4">
        <f t="shared" si="815"/>
        <v>0</v>
      </c>
      <c r="H4349" s="4" t="e">
        <f t="shared" si="816"/>
        <v>#N/A</v>
      </c>
      <c r="I4349" s="4" t="e">
        <f>_xll.BDP(AG4349&amp;" equity","crncy_adj_px_last","eqy_fund_crncy=usd")</f>
        <v>#NAME?</v>
      </c>
      <c r="J4349" s="4" t="str">
        <f t="shared" si="817"/>
      </c>
      <c r="AA4349" s="4">
        <f t="shared" si="818"/>
        <v>0</v>
      </c>
      <c r="AB4349" s="4">
        <f>'Enhanced Basket_AUTOLOAD'!T4349</f>
        <v>0</v>
      </c>
      <c r="AC4349" s="4">
        <f>'Enhanced Basket_AUTOLOAD'!M4349</f>
        <v>0</v>
      </c>
      <c r="AD4349" s="4">
        <f>'Enhanced Basket_AUTOLOAD'!L4349</f>
        <v>0</v>
      </c>
      <c r="AE4349" s="4">
        <f>'Enhanced Basket_AUTOLOAD'!Z4349</f>
        <v>0</v>
      </c>
      <c r="AF4349" s="4">
        <f>'Enhanced Basket_AUTOLOAD'!AB4349</f>
        <v>0</v>
      </c>
      <c r="AG4349" s="4" t="e">
        <f>VLOOKUP(AJ4349,'Ticker Mapping'!$I$3:$M$6706,5,0)</f>
        <v>#N/A</v>
      </c>
      <c r="AH4349" s="4" t="e">
        <f>_xll.BDP(AK4349&amp;" SEDOL","TICKER_AND_EXCH_CODE")</f>
        <v>#NAME?</v>
      </c>
      <c r="AI4349" s="4" t="e">
        <f t="shared" si="819"/>
        <v>#N/A</v>
      </c>
      <c r="AJ4349" s="4">
        <f>'Enhanced Basket_AUTOLOAD'!P4349</f>
        <v>0</v>
      </c>
      <c r="AK4349" s="4">
        <f>'Enhanced Basket_AUTOLOAD'!Q4349</f>
        <v>0</v>
      </c>
      <c r="AL4349" s="4">
        <f>'Enhanced Basket_AUTOLOAD'!Y4349</f>
        <v>0</v>
      </c>
      <c r="AM4349" s="4" t="e">
        <f t="shared" si="820"/>
        <v>#N/A</v>
      </c>
      <c r="AN4349" s="4" t="str">
        <f t="shared" si="821"/>
        <v>NO</v>
      </c>
      <c r="AO4349" s="4" t="str">
        <f t="shared" si="822"/>
        <v>Cash-in-Lieu</v>
      </c>
    </row>
    <row r="4350" ht="15" customHeight="1" s="4" customFormat="1">
      <c r="A4350" s="4">
        <f>'Enhanced Basket_AUTOLOAD'!H4350</f>
        <v>0</v>
      </c>
      <c r="B4350" s="4" t="str">
        <f t="shared" si="811"/>
        <v>SELL</v>
      </c>
      <c r="C4350" s="4" t="s">
        <v>29</v>
      </c>
      <c r="D4350" s="4" t="str">
        <f t="shared" si="812"/>
        <v>MT</v>
      </c>
      <c r="E4350" s="4" t="str">
        <f t="shared" si="813"/>
      </c>
      <c r="F4350" s="4" t="str">
        <f t="shared" si="814"/>
        <v>CIL LOAD</v>
      </c>
      <c r="G4350" s="4">
        <f t="shared" si="815"/>
        <v>0</v>
      </c>
      <c r="H4350" s="4" t="e">
        <f t="shared" si="816"/>
        <v>#N/A</v>
      </c>
      <c r="I4350" s="4" t="e">
        <f>_xll.BDP(AG4350&amp;" equity","crncy_adj_px_last","eqy_fund_crncy=usd")</f>
        <v>#NAME?</v>
      </c>
      <c r="J4350" s="4" t="str">
        <f t="shared" si="817"/>
      </c>
      <c r="AA4350" s="4">
        <f t="shared" si="818"/>
        <v>0</v>
      </c>
      <c r="AB4350" s="4">
        <f>'Enhanced Basket_AUTOLOAD'!T4350</f>
        <v>0</v>
      </c>
      <c r="AC4350" s="4">
        <f>'Enhanced Basket_AUTOLOAD'!M4350</f>
        <v>0</v>
      </c>
      <c r="AD4350" s="4">
        <f>'Enhanced Basket_AUTOLOAD'!L4350</f>
        <v>0</v>
      </c>
      <c r="AE4350" s="4">
        <f>'Enhanced Basket_AUTOLOAD'!Z4350</f>
        <v>0</v>
      </c>
      <c r="AF4350" s="4">
        <f>'Enhanced Basket_AUTOLOAD'!AB4350</f>
        <v>0</v>
      </c>
      <c r="AG4350" s="4" t="e">
        <f>VLOOKUP(AJ4350,'Ticker Mapping'!$I$3:$M$6706,5,0)</f>
        <v>#N/A</v>
      </c>
      <c r="AH4350" s="4" t="e">
        <f>_xll.BDP(AK4350&amp;" SEDOL","TICKER_AND_EXCH_CODE")</f>
        <v>#NAME?</v>
      </c>
      <c r="AI4350" s="4" t="e">
        <f t="shared" si="819"/>
        <v>#N/A</v>
      </c>
      <c r="AJ4350" s="4">
        <f>'Enhanced Basket_AUTOLOAD'!P4350</f>
        <v>0</v>
      </c>
      <c r="AK4350" s="4">
        <f>'Enhanced Basket_AUTOLOAD'!Q4350</f>
        <v>0</v>
      </c>
      <c r="AL4350" s="4">
        <f>'Enhanced Basket_AUTOLOAD'!Y4350</f>
        <v>0</v>
      </c>
      <c r="AM4350" s="4" t="e">
        <f t="shared" si="820"/>
        <v>#N/A</v>
      </c>
      <c r="AN4350" s="4" t="str">
        <f t="shared" si="821"/>
        <v>NO</v>
      </c>
      <c r="AO4350" s="4" t="str">
        <f t="shared" si="822"/>
        <v>Cash-in-Lieu</v>
      </c>
    </row>
    <row r="4351" ht="15" customHeight="1" s="4" customFormat="1">
      <c r="A4351" s="4">
        <f>'Enhanced Basket_AUTOLOAD'!H4351</f>
        <v>0</v>
      </c>
      <c r="B4351" s="4" t="str">
        <f t="shared" si="811"/>
        <v>SELL</v>
      </c>
      <c r="C4351" s="4" t="s">
        <v>29</v>
      </c>
      <c r="D4351" s="4" t="str">
        <f t="shared" si="812"/>
        <v>MT</v>
      </c>
      <c r="E4351" s="4" t="str">
        <f t="shared" si="813"/>
      </c>
      <c r="F4351" s="4" t="str">
        <f t="shared" si="814"/>
        <v>CIL LOAD</v>
      </c>
      <c r="G4351" s="4">
        <f t="shared" si="815"/>
        <v>0</v>
      </c>
      <c r="H4351" s="4" t="e">
        <f t="shared" si="816"/>
        <v>#N/A</v>
      </c>
      <c r="I4351" s="4" t="e">
        <f>_xll.BDP(AG4351&amp;" equity","crncy_adj_px_last","eqy_fund_crncy=usd")</f>
        <v>#NAME?</v>
      </c>
      <c r="J4351" s="4" t="str">
        <f t="shared" si="817"/>
      </c>
      <c r="AA4351" s="4">
        <f t="shared" si="818"/>
        <v>0</v>
      </c>
      <c r="AB4351" s="4">
        <f>'Enhanced Basket_AUTOLOAD'!T4351</f>
        <v>0</v>
      </c>
      <c r="AC4351" s="4">
        <f>'Enhanced Basket_AUTOLOAD'!M4351</f>
        <v>0</v>
      </c>
      <c r="AD4351" s="4">
        <f>'Enhanced Basket_AUTOLOAD'!L4351</f>
        <v>0</v>
      </c>
      <c r="AE4351" s="4">
        <f>'Enhanced Basket_AUTOLOAD'!Z4351</f>
        <v>0</v>
      </c>
      <c r="AF4351" s="4">
        <f>'Enhanced Basket_AUTOLOAD'!AB4351</f>
        <v>0</v>
      </c>
      <c r="AG4351" s="4" t="e">
        <f>VLOOKUP(AJ4351,'Ticker Mapping'!$I$3:$M$6706,5,0)</f>
        <v>#N/A</v>
      </c>
      <c r="AH4351" s="4" t="e">
        <f>_xll.BDP(AK4351&amp;" SEDOL","TICKER_AND_EXCH_CODE")</f>
        <v>#NAME?</v>
      </c>
      <c r="AI4351" s="4" t="e">
        <f t="shared" si="819"/>
        <v>#N/A</v>
      </c>
      <c r="AJ4351" s="4">
        <f>'Enhanced Basket_AUTOLOAD'!P4351</f>
        <v>0</v>
      </c>
      <c r="AK4351" s="4">
        <f>'Enhanced Basket_AUTOLOAD'!Q4351</f>
        <v>0</v>
      </c>
      <c r="AL4351" s="4">
        <f>'Enhanced Basket_AUTOLOAD'!Y4351</f>
        <v>0</v>
      </c>
      <c r="AM4351" s="4" t="e">
        <f t="shared" si="820"/>
        <v>#N/A</v>
      </c>
      <c r="AN4351" s="4" t="str">
        <f t="shared" si="821"/>
        <v>NO</v>
      </c>
      <c r="AO4351" s="4" t="str">
        <f t="shared" si="822"/>
        <v>Cash-in-Lieu</v>
      </c>
    </row>
    <row r="4352" ht="15" customHeight="1" s="4" customFormat="1">
      <c r="A4352" s="4">
        <f>'Enhanced Basket_AUTOLOAD'!H4352</f>
        <v>0</v>
      </c>
      <c r="B4352" s="4" t="str">
        <f t="shared" si="811"/>
        <v>SELL</v>
      </c>
      <c r="C4352" s="4" t="s">
        <v>29</v>
      </c>
      <c r="D4352" s="4" t="str">
        <f t="shared" si="812"/>
        <v>MT</v>
      </c>
      <c r="E4352" s="4" t="str">
        <f t="shared" si="813"/>
      </c>
      <c r="F4352" s="4" t="str">
        <f t="shared" si="814"/>
        <v>CIL LOAD</v>
      </c>
      <c r="G4352" s="4">
        <f t="shared" si="815"/>
        <v>0</v>
      </c>
      <c r="H4352" s="4" t="e">
        <f t="shared" si="816"/>
        <v>#N/A</v>
      </c>
      <c r="I4352" s="4" t="e">
        <f>_xll.BDP(AG4352&amp;" equity","crncy_adj_px_last","eqy_fund_crncy=usd")</f>
        <v>#NAME?</v>
      </c>
      <c r="J4352" s="4" t="str">
        <f t="shared" si="817"/>
      </c>
      <c r="AA4352" s="4">
        <f t="shared" si="818"/>
        <v>0</v>
      </c>
      <c r="AB4352" s="4">
        <f>'Enhanced Basket_AUTOLOAD'!T4352</f>
        <v>0</v>
      </c>
      <c r="AC4352" s="4">
        <f>'Enhanced Basket_AUTOLOAD'!M4352</f>
        <v>0</v>
      </c>
      <c r="AD4352" s="4">
        <f>'Enhanced Basket_AUTOLOAD'!L4352</f>
        <v>0</v>
      </c>
      <c r="AE4352" s="4">
        <f>'Enhanced Basket_AUTOLOAD'!Z4352</f>
        <v>0</v>
      </c>
      <c r="AF4352" s="4">
        <f>'Enhanced Basket_AUTOLOAD'!AB4352</f>
        <v>0</v>
      </c>
      <c r="AG4352" s="4" t="e">
        <f>VLOOKUP(AJ4352,'Ticker Mapping'!$I$3:$M$6706,5,0)</f>
        <v>#N/A</v>
      </c>
      <c r="AH4352" s="4" t="e">
        <f>_xll.BDP(AK4352&amp;" SEDOL","TICKER_AND_EXCH_CODE")</f>
        <v>#NAME?</v>
      </c>
      <c r="AI4352" s="4" t="e">
        <f t="shared" si="819"/>
        <v>#N/A</v>
      </c>
      <c r="AJ4352" s="4">
        <f>'Enhanced Basket_AUTOLOAD'!P4352</f>
        <v>0</v>
      </c>
      <c r="AK4352" s="4">
        <f>'Enhanced Basket_AUTOLOAD'!Q4352</f>
        <v>0</v>
      </c>
      <c r="AL4352" s="4">
        <f>'Enhanced Basket_AUTOLOAD'!Y4352</f>
        <v>0</v>
      </c>
      <c r="AM4352" s="4" t="e">
        <f t="shared" si="820"/>
        <v>#N/A</v>
      </c>
      <c r="AN4352" s="4" t="str">
        <f t="shared" si="821"/>
        <v>NO</v>
      </c>
      <c r="AO4352" s="4" t="str">
        <f t="shared" si="822"/>
        <v>Cash-in-Lieu</v>
      </c>
    </row>
    <row r="4353" ht="15" customHeight="1" s="4" customFormat="1">
      <c r="A4353" s="4">
        <f>'Enhanced Basket_AUTOLOAD'!H4353</f>
        <v>0</v>
      </c>
      <c r="B4353" s="4" t="str">
        <f t="shared" si="811"/>
        <v>SELL</v>
      </c>
      <c r="C4353" s="4" t="s">
        <v>29</v>
      </c>
      <c r="D4353" s="4" t="str">
        <f t="shared" si="812"/>
        <v>MT</v>
      </c>
      <c r="E4353" s="4" t="str">
        <f t="shared" si="813"/>
      </c>
      <c r="F4353" s="4" t="str">
        <f t="shared" si="814"/>
        <v>CIL LOAD</v>
      </c>
      <c r="G4353" s="4">
        <f t="shared" si="815"/>
        <v>0</v>
      </c>
      <c r="H4353" s="4" t="e">
        <f t="shared" si="816"/>
        <v>#N/A</v>
      </c>
      <c r="I4353" s="4" t="e">
        <f>_xll.BDP(AG4353&amp;" equity","crncy_adj_px_last","eqy_fund_crncy=usd")</f>
        <v>#NAME?</v>
      </c>
      <c r="J4353" s="4" t="str">
        <f t="shared" si="817"/>
      </c>
      <c r="AA4353" s="4">
        <f t="shared" si="818"/>
        <v>0</v>
      </c>
      <c r="AB4353" s="4">
        <f>'Enhanced Basket_AUTOLOAD'!T4353</f>
        <v>0</v>
      </c>
      <c r="AC4353" s="4">
        <f>'Enhanced Basket_AUTOLOAD'!M4353</f>
        <v>0</v>
      </c>
      <c r="AD4353" s="4">
        <f>'Enhanced Basket_AUTOLOAD'!L4353</f>
        <v>0</v>
      </c>
      <c r="AE4353" s="4">
        <f>'Enhanced Basket_AUTOLOAD'!Z4353</f>
        <v>0</v>
      </c>
      <c r="AF4353" s="4">
        <f>'Enhanced Basket_AUTOLOAD'!AB4353</f>
        <v>0</v>
      </c>
      <c r="AG4353" s="4" t="e">
        <f>VLOOKUP(AJ4353,'Ticker Mapping'!$I$3:$M$6706,5,0)</f>
        <v>#N/A</v>
      </c>
      <c r="AH4353" s="4" t="e">
        <f>_xll.BDP(AK4353&amp;" SEDOL","TICKER_AND_EXCH_CODE")</f>
        <v>#NAME?</v>
      </c>
      <c r="AI4353" s="4" t="e">
        <f t="shared" si="819"/>
        <v>#N/A</v>
      </c>
      <c r="AJ4353" s="4">
        <f>'Enhanced Basket_AUTOLOAD'!P4353</f>
        <v>0</v>
      </c>
      <c r="AK4353" s="4">
        <f>'Enhanced Basket_AUTOLOAD'!Q4353</f>
        <v>0</v>
      </c>
      <c r="AL4353" s="4">
        <f>'Enhanced Basket_AUTOLOAD'!Y4353</f>
        <v>0</v>
      </c>
      <c r="AM4353" s="4" t="e">
        <f t="shared" si="820"/>
        <v>#N/A</v>
      </c>
      <c r="AN4353" s="4" t="str">
        <f t="shared" si="821"/>
        <v>NO</v>
      </c>
      <c r="AO4353" s="4" t="str">
        <f t="shared" si="822"/>
        <v>Cash-in-Lieu</v>
      </c>
    </row>
    <row r="4354" ht="15" customHeight="1" s="4" customFormat="1">
      <c r="A4354" s="4">
        <f>'Enhanced Basket_AUTOLOAD'!H4354</f>
        <v>0</v>
      </c>
      <c r="B4354" s="4" t="str">
        <f ref="B4354:B4417" t="shared" si="823">IF(AA4354&gt;0,"BUY","SELL")</f>
        <v>SELL</v>
      </c>
      <c r="C4354" s="4" t="s">
        <v>29</v>
      </c>
      <c r="D4354" s="4" t="str">
        <f ref="D4354:D4417" t="shared" si="824">IF(AO4354="In-Kind","INK","MT")</f>
        <v>MT</v>
      </c>
      <c r="E4354" s="4" t="str">
        <f ref="E4354:E4417" t="shared" si="825">IF(D4354="INK","MSCOP","")</f>
      </c>
      <c r="F4354" s="4" t="str">
        <f ref="F4354:F4417" t="shared" si="826">IF(E4354="MSCOP","INKIND LOAD","CIL LOAD")</f>
        <v>CIL LOAD</v>
      </c>
      <c r="G4354" s="4">
        <f ref="G4354:G4417" t="shared" si="827">ABS(AA4354*AB4354)</f>
        <v>0</v>
      </c>
      <c r="H4354" s="4" t="e">
        <f ref="H4354:H4417" t="shared" si="828">AG4354</f>
        <v>#N/A</v>
      </c>
      <c r="I4354" s="4" t="e">
        <f>_xll.BDP(AG4354&amp;" equity","crncy_adj_px_last","eqy_fund_crncy=usd")</f>
        <v>#NAME?</v>
      </c>
      <c r="J4354" s="4" t="str">
        <f ref="J4354:J4417" t="shared" si="829">IF(D4354="INK",G4354,"")</f>
      </c>
      <c r="AA4354" s="4">
        <f ref="AA4354:AA4417" t="shared" si="830">IFERROR(VLOOKUP(A4354,$R$4:$S$26,2,0),0)</f>
        <v>0</v>
      </c>
      <c r="AB4354" s="4">
        <f>'Enhanced Basket_AUTOLOAD'!T4354</f>
        <v>0</v>
      </c>
      <c r="AC4354" s="4">
        <f>'Enhanced Basket_AUTOLOAD'!M4354</f>
        <v>0</v>
      </c>
      <c r="AD4354" s="4">
        <f>'Enhanced Basket_AUTOLOAD'!L4354</f>
        <v>0</v>
      </c>
      <c r="AE4354" s="4">
        <f>'Enhanced Basket_AUTOLOAD'!Z4354</f>
        <v>0</v>
      </c>
      <c r="AF4354" s="4">
        <f>'Enhanced Basket_AUTOLOAD'!AB4354</f>
        <v>0</v>
      </c>
      <c r="AG4354" s="4" t="e">
        <f>VLOOKUP(AJ4354,'Ticker Mapping'!$I$3:$M$6706,5,0)</f>
        <v>#N/A</v>
      </c>
      <c r="AH4354" s="4" t="e">
        <f>_xll.BDP(AK4354&amp;" SEDOL","TICKER_AND_EXCH_CODE")</f>
        <v>#NAME?</v>
      </c>
      <c r="AI4354" s="4" t="e">
        <f ref="AI4354:AI4417" t="shared" si="831">IF(AG4354=AH4354,"Y","N")</f>
        <v>#N/A</v>
      </c>
      <c r="AJ4354" s="4">
        <f>'Enhanced Basket_AUTOLOAD'!P4354</f>
        <v>0</v>
      </c>
      <c r="AK4354" s="4">
        <f>'Enhanced Basket_AUTOLOAD'!Q4354</f>
        <v>0</v>
      </c>
      <c r="AL4354" s="4">
        <f>'Enhanced Basket_AUTOLOAD'!Y4354</f>
        <v>0</v>
      </c>
      <c r="AM4354" s="4" t="e">
        <f ref="AM4354:AM4417" t="shared" si="832">A4354&amp;" "&amp;AG4354</f>
        <v>#N/A</v>
      </c>
      <c r="AN4354" s="4" t="str">
        <f ref="AN4354:AN4417" t="shared" si="833">IF(COUNTIF($Q$28:$Q$73,AM4354),"YES","NO")</f>
        <v>NO</v>
      </c>
      <c r="AO4354" s="4" t="str">
        <f ref="AO4354:AO4417" t="shared" si="834">IF(AND(AL4354="In-Kind",AN4354="NO"),"In-Kind","Cash-in-Lieu")</f>
        <v>Cash-in-Lieu</v>
      </c>
    </row>
    <row r="4355" ht="15" customHeight="1" s="4" customFormat="1">
      <c r="A4355" s="4">
        <f>'Enhanced Basket_AUTOLOAD'!H4355</f>
        <v>0</v>
      </c>
      <c r="B4355" s="4" t="str">
        <f t="shared" si="823"/>
        <v>SELL</v>
      </c>
      <c r="C4355" s="4" t="s">
        <v>29</v>
      </c>
      <c r="D4355" s="4" t="str">
        <f t="shared" si="824"/>
        <v>MT</v>
      </c>
      <c r="E4355" s="4" t="str">
        <f t="shared" si="825"/>
      </c>
      <c r="F4355" s="4" t="str">
        <f t="shared" si="826"/>
        <v>CIL LOAD</v>
      </c>
      <c r="G4355" s="4">
        <f t="shared" si="827"/>
        <v>0</v>
      </c>
      <c r="H4355" s="4" t="e">
        <f t="shared" si="828"/>
        <v>#N/A</v>
      </c>
      <c r="I4355" s="4" t="e">
        <f>_xll.BDP(AG4355&amp;" equity","crncy_adj_px_last","eqy_fund_crncy=usd")</f>
        <v>#NAME?</v>
      </c>
      <c r="J4355" s="4" t="str">
        <f t="shared" si="829"/>
      </c>
      <c r="AA4355" s="4">
        <f t="shared" si="830"/>
        <v>0</v>
      </c>
      <c r="AB4355" s="4">
        <f>'Enhanced Basket_AUTOLOAD'!T4355</f>
        <v>0</v>
      </c>
      <c r="AC4355" s="4">
        <f>'Enhanced Basket_AUTOLOAD'!M4355</f>
        <v>0</v>
      </c>
      <c r="AD4355" s="4">
        <f>'Enhanced Basket_AUTOLOAD'!L4355</f>
        <v>0</v>
      </c>
      <c r="AE4355" s="4">
        <f>'Enhanced Basket_AUTOLOAD'!Z4355</f>
        <v>0</v>
      </c>
      <c r="AF4355" s="4">
        <f>'Enhanced Basket_AUTOLOAD'!AB4355</f>
        <v>0</v>
      </c>
      <c r="AG4355" s="4" t="e">
        <f>VLOOKUP(AJ4355,'Ticker Mapping'!$I$3:$M$6706,5,0)</f>
        <v>#N/A</v>
      </c>
      <c r="AH4355" s="4" t="e">
        <f>_xll.BDP(AK4355&amp;" SEDOL","TICKER_AND_EXCH_CODE")</f>
        <v>#NAME?</v>
      </c>
      <c r="AI4355" s="4" t="e">
        <f t="shared" si="831"/>
        <v>#N/A</v>
      </c>
      <c r="AJ4355" s="4">
        <f>'Enhanced Basket_AUTOLOAD'!P4355</f>
        <v>0</v>
      </c>
      <c r="AK4355" s="4">
        <f>'Enhanced Basket_AUTOLOAD'!Q4355</f>
        <v>0</v>
      </c>
      <c r="AL4355" s="4">
        <f>'Enhanced Basket_AUTOLOAD'!Y4355</f>
        <v>0</v>
      </c>
      <c r="AM4355" s="4" t="e">
        <f t="shared" si="832"/>
        <v>#N/A</v>
      </c>
      <c r="AN4355" s="4" t="str">
        <f t="shared" si="833"/>
        <v>NO</v>
      </c>
      <c r="AO4355" s="4" t="str">
        <f t="shared" si="834"/>
        <v>Cash-in-Lieu</v>
      </c>
    </row>
    <row r="4356" ht="15" customHeight="1" s="4" customFormat="1">
      <c r="A4356" s="4">
        <f>'Enhanced Basket_AUTOLOAD'!H4356</f>
        <v>0</v>
      </c>
      <c r="B4356" s="4" t="str">
        <f t="shared" si="823"/>
        <v>SELL</v>
      </c>
      <c r="C4356" s="4" t="s">
        <v>29</v>
      </c>
      <c r="D4356" s="4" t="str">
        <f t="shared" si="824"/>
        <v>MT</v>
      </c>
      <c r="E4356" s="4" t="str">
        <f t="shared" si="825"/>
      </c>
      <c r="F4356" s="4" t="str">
        <f t="shared" si="826"/>
        <v>CIL LOAD</v>
      </c>
      <c r="G4356" s="4">
        <f t="shared" si="827"/>
        <v>0</v>
      </c>
      <c r="H4356" s="4" t="e">
        <f t="shared" si="828"/>
        <v>#N/A</v>
      </c>
      <c r="I4356" s="4" t="e">
        <f>_xll.BDP(AG4356&amp;" equity","crncy_adj_px_last","eqy_fund_crncy=usd")</f>
        <v>#NAME?</v>
      </c>
      <c r="J4356" s="4" t="str">
        <f t="shared" si="829"/>
      </c>
      <c r="AA4356" s="4">
        <f t="shared" si="830"/>
        <v>0</v>
      </c>
      <c r="AB4356" s="4">
        <f>'Enhanced Basket_AUTOLOAD'!T4356</f>
        <v>0</v>
      </c>
      <c r="AC4356" s="4">
        <f>'Enhanced Basket_AUTOLOAD'!M4356</f>
        <v>0</v>
      </c>
      <c r="AD4356" s="4">
        <f>'Enhanced Basket_AUTOLOAD'!L4356</f>
        <v>0</v>
      </c>
      <c r="AE4356" s="4">
        <f>'Enhanced Basket_AUTOLOAD'!Z4356</f>
        <v>0</v>
      </c>
      <c r="AF4356" s="4">
        <f>'Enhanced Basket_AUTOLOAD'!AB4356</f>
        <v>0</v>
      </c>
      <c r="AG4356" s="4" t="e">
        <f>VLOOKUP(AJ4356,'Ticker Mapping'!$I$3:$M$6706,5,0)</f>
        <v>#N/A</v>
      </c>
      <c r="AH4356" s="4" t="e">
        <f>_xll.BDP(AK4356&amp;" SEDOL","TICKER_AND_EXCH_CODE")</f>
        <v>#NAME?</v>
      </c>
      <c r="AI4356" s="4" t="e">
        <f t="shared" si="831"/>
        <v>#N/A</v>
      </c>
      <c r="AJ4356" s="4">
        <f>'Enhanced Basket_AUTOLOAD'!P4356</f>
        <v>0</v>
      </c>
      <c r="AK4356" s="4">
        <f>'Enhanced Basket_AUTOLOAD'!Q4356</f>
        <v>0</v>
      </c>
      <c r="AL4356" s="4">
        <f>'Enhanced Basket_AUTOLOAD'!Y4356</f>
        <v>0</v>
      </c>
      <c r="AM4356" s="4" t="e">
        <f t="shared" si="832"/>
        <v>#N/A</v>
      </c>
      <c r="AN4356" s="4" t="str">
        <f t="shared" si="833"/>
        <v>NO</v>
      </c>
      <c r="AO4356" s="4" t="str">
        <f t="shared" si="834"/>
        <v>Cash-in-Lieu</v>
      </c>
    </row>
    <row r="4357" ht="15" customHeight="1" s="4" customFormat="1">
      <c r="A4357" s="4">
        <f>'Enhanced Basket_AUTOLOAD'!H4357</f>
        <v>0</v>
      </c>
      <c r="B4357" s="4" t="str">
        <f t="shared" si="823"/>
        <v>SELL</v>
      </c>
      <c r="C4357" s="4" t="s">
        <v>29</v>
      </c>
      <c r="D4357" s="4" t="str">
        <f t="shared" si="824"/>
        <v>MT</v>
      </c>
      <c r="E4357" s="4" t="str">
        <f t="shared" si="825"/>
      </c>
      <c r="F4357" s="4" t="str">
        <f t="shared" si="826"/>
        <v>CIL LOAD</v>
      </c>
      <c r="G4357" s="4">
        <f t="shared" si="827"/>
        <v>0</v>
      </c>
      <c r="H4357" s="4" t="e">
        <f t="shared" si="828"/>
        <v>#N/A</v>
      </c>
      <c r="I4357" s="4" t="e">
        <f>_xll.BDP(AG4357&amp;" equity","crncy_adj_px_last","eqy_fund_crncy=usd")</f>
        <v>#NAME?</v>
      </c>
      <c r="J4357" s="4" t="str">
        <f t="shared" si="829"/>
      </c>
      <c r="AA4357" s="4">
        <f t="shared" si="830"/>
        <v>0</v>
      </c>
      <c r="AB4357" s="4">
        <f>'Enhanced Basket_AUTOLOAD'!T4357</f>
        <v>0</v>
      </c>
      <c r="AC4357" s="4">
        <f>'Enhanced Basket_AUTOLOAD'!M4357</f>
        <v>0</v>
      </c>
      <c r="AD4357" s="4">
        <f>'Enhanced Basket_AUTOLOAD'!L4357</f>
        <v>0</v>
      </c>
      <c r="AE4357" s="4">
        <f>'Enhanced Basket_AUTOLOAD'!Z4357</f>
        <v>0</v>
      </c>
      <c r="AF4357" s="4">
        <f>'Enhanced Basket_AUTOLOAD'!AB4357</f>
        <v>0</v>
      </c>
      <c r="AG4357" s="4" t="e">
        <f>VLOOKUP(AJ4357,'Ticker Mapping'!$I$3:$M$6706,5,0)</f>
        <v>#N/A</v>
      </c>
      <c r="AH4357" s="4" t="e">
        <f>_xll.BDP(AK4357&amp;" SEDOL","TICKER_AND_EXCH_CODE")</f>
        <v>#NAME?</v>
      </c>
      <c r="AI4357" s="4" t="e">
        <f t="shared" si="831"/>
        <v>#N/A</v>
      </c>
      <c r="AJ4357" s="4">
        <f>'Enhanced Basket_AUTOLOAD'!P4357</f>
        <v>0</v>
      </c>
      <c r="AK4357" s="4">
        <f>'Enhanced Basket_AUTOLOAD'!Q4357</f>
        <v>0</v>
      </c>
      <c r="AL4357" s="4">
        <f>'Enhanced Basket_AUTOLOAD'!Y4357</f>
        <v>0</v>
      </c>
      <c r="AM4357" s="4" t="e">
        <f t="shared" si="832"/>
        <v>#N/A</v>
      </c>
      <c r="AN4357" s="4" t="str">
        <f t="shared" si="833"/>
        <v>NO</v>
      </c>
      <c r="AO4357" s="4" t="str">
        <f t="shared" si="834"/>
        <v>Cash-in-Lieu</v>
      </c>
    </row>
    <row r="4358" ht="15" customHeight="1" s="4" customFormat="1">
      <c r="A4358" s="4">
        <f>'Enhanced Basket_AUTOLOAD'!H4358</f>
        <v>0</v>
      </c>
      <c r="B4358" s="4" t="str">
        <f t="shared" si="823"/>
        <v>SELL</v>
      </c>
      <c r="C4358" s="4" t="s">
        <v>29</v>
      </c>
      <c r="D4358" s="4" t="str">
        <f t="shared" si="824"/>
        <v>MT</v>
      </c>
      <c r="E4358" s="4" t="str">
        <f t="shared" si="825"/>
      </c>
      <c r="F4358" s="4" t="str">
        <f t="shared" si="826"/>
        <v>CIL LOAD</v>
      </c>
      <c r="G4358" s="4">
        <f t="shared" si="827"/>
        <v>0</v>
      </c>
      <c r="H4358" s="4" t="e">
        <f t="shared" si="828"/>
        <v>#N/A</v>
      </c>
      <c r="I4358" s="4" t="e">
        <f>_xll.BDP(AG4358&amp;" equity","crncy_adj_px_last","eqy_fund_crncy=usd")</f>
        <v>#NAME?</v>
      </c>
      <c r="J4358" s="4" t="str">
        <f t="shared" si="829"/>
      </c>
      <c r="AA4358" s="4">
        <f t="shared" si="830"/>
        <v>0</v>
      </c>
      <c r="AB4358" s="4">
        <f>'Enhanced Basket_AUTOLOAD'!T4358</f>
        <v>0</v>
      </c>
      <c r="AC4358" s="4">
        <f>'Enhanced Basket_AUTOLOAD'!M4358</f>
        <v>0</v>
      </c>
      <c r="AD4358" s="4">
        <f>'Enhanced Basket_AUTOLOAD'!L4358</f>
        <v>0</v>
      </c>
      <c r="AE4358" s="4">
        <f>'Enhanced Basket_AUTOLOAD'!Z4358</f>
        <v>0</v>
      </c>
      <c r="AF4358" s="4">
        <f>'Enhanced Basket_AUTOLOAD'!AB4358</f>
        <v>0</v>
      </c>
      <c r="AG4358" s="4" t="e">
        <f>VLOOKUP(AJ4358,'Ticker Mapping'!$I$3:$M$6706,5,0)</f>
        <v>#N/A</v>
      </c>
      <c r="AH4358" s="4" t="e">
        <f>_xll.BDP(AK4358&amp;" SEDOL","TICKER_AND_EXCH_CODE")</f>
        <v>#NAME?</v>
      </c>
      <c r="AI4358" s="4" t="e">
        <f t="shared" si="831"/>
        <v>#N/A</v>
      </c>
      <c r="AJ4358" s="4">
        <f>'Enhanced Basket_AUTOLOAD'!P4358</f>
        <v>0</v>
      </c>
      <c r="AK4358" s="4">
        <f>'Enhanced Basket_AUTOLOAD'!Q4358</f>
        <v>0</v>
      </c>
      <c r="AL4358" s="4">
        <f>'Enhanced Basket_AUTOLOAD'!Y4358</f>
        <v>0</v>
      </c>
      <c r="AM4358" s="4" t="e">
        <f t="shared" si="832"/>
        <v>#N/A</v>
      </c>
      <c r="AN4358" s="4" t="str">
        <f t="shared" si="833"/>
        <v>NO</v>
      </c>
      <c r="AO4358" s="4" t="str">
        <f t="shared" si="834"/>
        <v>Cash-in-Lieu</v>
      </c>
    </row>
    <row r="4359" ht="15" customHeight="1" s="4" customFormat="1">
      <c r="A4359" s="4">
        <f>'Enhanced Basket_AUTOLOAD'!H4359</f>
        <v>0</v>
      </c>
      <c r="B4359" s="4" t="str">
        <f t="shared" si="823"/>
        <v>SELL</v>
      </c>
      <c r="C4359" s="4" t="s">
        <v>29</v>
      </c>
      <c r="D4359" s="4" t="str">
        <f t="shared" si="824"/>
        <v>MT</v>
      </c>
      <c r="E4359" s="4" t="str">
        <f t="shared" si="825"/>
      </c>
      <c r="F4359" s="4" t="str">
        <f t="shared" si="826"/>
        <v>CIL LOAD</v>
      </c>
      <c r="G4359" s="4">
        <f t="shared" si="827"/>
        <v>0</v>
      </c>
      <c r="H4359" s="4" t="e">
        <f t="shared" si="828"/>
        <v>#N/A</v>
      </c>
      <c r="I4359" s="4" t="e">
        <f>_xll.BDP(AG4359&amp;" equity","crncy_adj_px_last","eqy_fund_crncy=usd")</f>
        <v>#NAME?</v>
      </c>
      <c r="J4359" s="4" t="str">
        <f t="shared" si="829"/>
      </c>
      <c r="AA4359" s="4">
        <f t="shared" si="830"/>
        <v>0</v>
      </c>
      <c r="AB4359" s="4">
        <f>'Enhanced Basket_AUTOLOAD'!T4359</f>
        <v>0</v>
      </c>
      <c r="AC4359" s="4">
        <f>'Enhanced Basket_AUTOLOAD'!M4359</f>
        <v>0</v>
      </c>
      <c r="AD4359" s="4">
        <f>'Enhanced Basket_AUTOLOAD'!L4359</f>
        <v>0</v>
      </c>
      <c r="AE4359" s="4">
        <f>'Enhanced Basket_AUTOLOAD'!Z4359</f>
        <v>0</v>
      </c>
      <c r="AF4359" s="4">
        <f>'Enhanced Basket_AUTOLOAD'!AB4359</f>
        <v>0</v>
      </c>
      <c r="AG4359" s="4" t="e">
        <f>VLOOKUP(AJ4359,'Ticker Mapping'!$I$3:$M$6706,5,0)</f>
        <v>#N/A</v>
      </c>
      <c r="AH4359" s="4" t="e">
        <f>_xll.BDP(AK4359&amp;" SEDOL","TICKER_AND_EXCH_CODE")</f>
        <v>#NAME?</v>
      </c>
      <c r="AI4359" s="4" t="e">
        <f t="shared" si="831"/>
        <v>#N/A</v>
      </c>
      <c r="AJ4359" s="4">
        <f>'Enhanced Basket_AUTOLOAD'!P4359</f>
        <v>0</v>
      </c>
      <c r="AK4359" s="4">
        <f>'Enhanced Basket_AUTOLOAD'!Q4359</f>
        <v>0</v>
      </c>
      <c r="AL4359" s="4">
        <f>'Enhanced Basket_AUTOLOAD'!Y4359</f>
        <v>0</v>
      </c>
      <c r="AM4359" s="4" t="e">
        <f t="shared" si="832"/>
        <v>#N/A</v>
      </c>
      <c r="AN4359" s="4" t="str">
        <f t="shared" si="833"/>
        <v>NO</v>
      </c>
      <c r="AO4359" s="4" t="str">
        <f t="shared" si="834"/>
        <v>Cash-in-Lieu</v>
      </c>
    </row>
    <row r="4360" ht="15" customHeight="1" s="4" customFormat="1">
      <c r="A4360" s="4">
        <f>'Enhanced Basket_AUTOLOAD'!H4360</f>
        <v>0</v>
      </c>
      <c r="B4360" s="4" t="str">
        <f t="shared" si="823"/>
        <v>SELL</v>
      </c>
      <c r="C4360" s="4" t="s">
        <v>29</v>
      </c>
      <c r="D4360" s="4" t="str">
        <f t="shared" si="824"/>
        <v>MT</v>
      </c>
      <c r="E4360" s="4" t="str">
        <f t="shared" si="825"/>
      </c>
      <c r="F4360" s="4" t="str">
        <f t="shared" si="826"/>
        <v>CIL LOAD</v>
      </c>
      <c r="G4360" s="4">
        <f t="shared" si="827"/>
        <v>0</v>
      </c>
      <c r="H4360" s="4" t="e">
        <f t="shared" si="828"/>
        <v>#N/A</v>
      </c>
      <c r="I4360" s="4" t="e">
        <f>_xll.BDP(AG4360&amp;" equity","crncy_adj_px_last","eqy_fund_crncy=usd")</f>
        <v>#NAME?</v>
      </c>
      <c r="J4360" s="4" t="str">
        <f t="shared" si="829"/>
      </c>
      <c r="AA4360" s="4">
        <f t="shared" si="830"/>
        <v>0</v>
      </c>
      <c r="AB4360" s="4">
        <f>'Enhanced Basket_AUTOLOAD'!T4360</f>
        <v>0</v>
      </c>
      <c r="AC4360" s="4">
        <f>'Enhanced Basket_AUTOLOAD'!M4360</f>
        <v>0</v>
      </c>
      <c r="AD4360" s="4">
        <f>'Enhanced Basket_AUTOLOAD'!L4360</f>
        <v>0</v>
      </c>
      <c r="AE4360" s="4">
        <f>'Enhanced Basket_AUTOLOAD'!Z4360</f>
        <v>0</v>
      </c>
      <c r="AF4360" s="4">
        <f>'Enhanced Basket_AUTOLOAD'!AB4360</f>
        <v>0</v>
      </c>
      <c r="AG4360" s="4" t="e">
        <f>VLOOKUP(AJ4360,'Ticker Mapping'!$I$3:$M$6706,5,0)</f>
        <v>#N/A</v>
      </c>
      <c r="AH4360" s="4" t="e">
        <f>_xll.BDP(AK4360&amp;" SEDOL","TICKER_AND_EXCH_CODE")</f>
        <v>#NAME?</v>
      </c>
      <c r="AI4360" s="4" t="e">
        <f t="shared" si="831"/>
        <v>#N/A</v>
      </c>
      <c r="AJ4360" s="4">
        <f>'Enhanced Basket_AUTOLOAD'!P4360</f>
        <v>0</v>
      </c>
      <c r="AK4360" s="4">
        <f>'Enhanced Basket_AUTOLOAD'!Q4360</f>
        <v>0</v>
      </c>
      <c r="AL4360" s="4">
        <f>'Enhanced Basket_AUTOLOAD'!Y4360</f>
        <v>0</v>
      </c>
      <c r="AM4360" s="4" t="e">
        <f t="shared" si="832"/>
        <v>#N/A</v>
      </c>
      <c r="AN4360" s="4" t="str">
        <f t="shared" si="833"/>
        <v>NO</v>
      </c>
      <c r="AO4360" s="4" t="str">
        <f t="shared" si="834"/>
        <v>Cash-in-Lieu</v>
      </c>
    </row>
    <row r="4361" ht="15" customHeight="1" s="4" customFormat="1">
      <c r="A4361" s="4">
        <f>'Enhanced Basket_AUTOLOAD'!H4361</f>
        <v>0</v>
      </c>
      <c r="B4361" s="4" t="str">
        <f t="shared" si="823"/>
        <v>SELL</v>
      </c>
      <c r="C4361" s="4" t="s">
        <v>29</v>
      </c>
      <c r="D4361" s="4" t="str">
        <f t="shared" si="824"/>
        <v>MT</v>
      </c>
      <c r="E4361" s="4" t="str">
        <f t="shared" si="825"/>
      </c>
      <c r="F4361" s="4" t="str">
        <f t="shared" si="826"/>
        <v>CIL LOAD</v>
      </c>
      <c r="G4361" s="4">
        <f t="shared" si="827"/>
        <v>0</v>
      </c>
      <c r="H4361" s="4" t="e">
        <f t="shared" si="828"/>
        <v>#N/A</v>
      </c>
      <c r="I4361" s="4" t="e">
        <f>_xll.BDP(AG4361&amp;" equity","crncy_adj_px_last","eqy_fund_crncy=usd")</f>
        <v>#NAME?</v>
      </c>
      <c r="J4361" s="4" t="str">
        <f t="shared" si="829"/>
      </c>
      <c r="AA4361" s="4">
        <f t="shared" si="830"/>
        <v>0</v>
      </c>
      <c r="AB4361" s="4">
        <f>'Enhanced Basket_AUTOLOAD'!T4361</f>
        <v>0</v>
      </c>
      <c r="AC4361" s="4">
        <f>'Enhanced Basket_AUTOLOAD'!M4361</f>
        <v>0</v>
      </c>
      <c r="AD4361" s="4">
        <f>'Enhanced Basket_AUTOLOAD'!L4361</f>
        <v>0</v>
      </c>
      <c r="AE4361" s="4">
        <f>'Enhanced Basket_AUTOLOAD'!Z4361</f>
        <v>0</v>
      </c>
      <c r="AF4361" s="4">
        <f>'Enhanced Basket_AUTOLOAD'!AB4361</f>
        <v>0</v>
      </c>
      <c r="AG4361" s="4" t="e">
        <f>VLOOKUP(AJ4361,'Ticker Mapping'!$I$3:$M$6706,5,0)</f>
        <v>#N/A</v>
      </c>
      <c r="AH4361" s="4" t="e">
        <f>_xll.BDP(AK4361&amp;" SEDOL","TICKER_AND_EXCH_CODE")</f>
        <v>#NAME?</v>
      </c>
      <c r="AI4361" s="4" t="e">
        <f t="shared" si="831"/>
        <v>#N/A</v>
      </c>
      <c r="AJ4361" s="4">
        <f>'Enhanced Basket_AUTOLOAD'!P4361</f>
        <v>0</v>
      </c>
      <c r="AK4361" s="4">
        <f>'Enhanced Basket_AUTOLOAD'!Q4361</f>
        <v>0</v>
      </c>
      <c r="AL4361" s="4">
        <f>'Enhanced Basket_AUTOLOAD'!Y4361</f>
        <v>0</v>
      </c>
      <c r="AM4361" s="4" t="e">
        <f t="shared" si="832"/>
        <v>#N/A</v>
      </c>
      <c r="AN4361" s="4" t="str">
        <f t="shared" si="833"/>
        <v>NO</v>
      </c>
      <c r="AO4361" s="4" t="str">
        <f t="shared" si="834"/>
        <v>Cash-in-Lieu</v>
      </c>
    </row>
    <row r="4362" ht="15" customHeight="1" s="4" customFormat="1">
      <c r="A4362" s="4">
        <f>'Enhanced Basket_AUTOLOAD'!H4362</f>
        <v>0</v>
      </c>
      <c r="B4362" s="4" t="str">
        <f t="shared" si="823"/>
        <v>SELL</v>
      </c>
      <c r="C4362" s="4" t="s">
        <v>29</v>
      </c>
      <c r="D4362" s="4" t="str">
        <f t="shared" si="824"/>
        <v>MT</v>
      </c>
      <c r="E4362" s="4" t="str">
        <f t="shared" si="825"/>
      </c>
      <c r="F4362" s="4" t="str">
        <f t="shared" si="826"/>
        <v>CIL LOAD</v>
      </c>
      <c r="G4362" s="4">
        <f t="shared" si="827"/>
        <v>0</v>
      </c>
      <c r="H4362" s="4" t="e">
        <f t="shared" si="828"/>
        <v>#N/A</v>
      </c>
      <c r="I4362" s="4" t="e">
        <f>_xll.BDP(AG4362&amp;" equity","crncy_adj_px_last","eqy_fund_crncy=usd")</f>
        <v>#NAME?</v>
      </c>
      <c r="J4362" s="4" t="str">
        <f t="shared" si="829"/>
      </c>
      <c r="AA4362" s="4">
        <f t="shared" si="830"/>
        <v>0</v>
      </c>
      <c r="AB4362" s="4">
        <f>'Enhanced Basket_AUTOLOAD'!T4362</f>
        <v>0</v>
      </c>
      <c r="AC4362" s="4">
        <f>'Enhanced Basket_AUTOLOAD'!M4362</f>
        <v>0</v>
      </c>
      <c r="AD4362" s="4">
        <f>'Enhanced Basket_AUTOLOAD'!L4362</f>
        <v>0</v>
      </c>
      <c r="AE4362" s="4">
        <f>'Enhanced Basket_AUTOLOAD'!Z4362</f>
        <v>0</v>
      </c>
      <c r="AF4362" s="4">
        <f>'Enhanced Basket_AUTOLOAD'!AB4362</f>
        <v>0</v>
      </c>
      <c r="AG4362" s="4" t="e">
        <f>VLOOKUP(AJ4362,'Ticker Mapping'!$I$3:$M$6706,5,0)</f>
        <v>#N/A</v>
      </c>
      <c r="AH4362" s="4" t="e">
        <f>_xll.BDP(AK4362&amp;" SEDOL","TICKER_AND_EXCH_CODE")</f>
        <v>#NAME?</v>
      </c>
      <c r="AI4362" s="4" t="e">
        <f t="shared" si="831"/>
        <v>#N/A</v>
      </c>
      <c r="AJ4362" s="4">
        <f>'Enhanced Basket_AUTOLOAD'!P4362</f>
        <v>0</v>
      </c>
      <c r="AK4362" s="4">
        <f>'Enhanced Basket_AUTOLOAD'!Q4362</f>
        <v>0</v>
      </c>
      <c r="AL4362" s="4">
        <f>'Enhanced Basket_AUTOLOAD'!Y4362</f>
        <v>0</v>
      </c>
      <c r="AM4362" s="4" t="e">
        <f t="shared" si="832"/>
        <v>#N/A</v>
      </c>
      <c r="AN4362" s="4" t="str">
        <f t="shared" si="833"/>
        <v>NO</v>
      </c>
      <c r="AO4362" s="4" t="str">
        <f t="shared" si="834"/>
        <v>Cash-in-Lieu</v>
      </c>
    </row>
    <row r="4363" ht="15" customHeight="1" s="4" customFormat="1">
      <c r="A4363" s="4">
        <f>'Enhanced Basket_AUTOLOAD'!H4363</f>
        <v>0</v>
      </c>
      <c r="B4363" s="4" t="str">
        <f t="shared" si="823"/>
        <v>SELL</v>
      </c>
      <c r="C4363" s="4" t="s">
        <v>29</v>
      </c>
      <c r="D4363" s="4" t="str">
        <f t="shared" si="824"/>
        <v>MT</v>
      </c>
      <c r="E4363" s="4" t="str">
        <f t="shared" si="825"/>
      </c>
      <c r="F4363" s="4" t="str">
        <f t="shared" si="826"/>
        <v>CIL LOAD</v>
      </c>
      <c r="G4363" s="4">
        <f t="shared" si="827"/>
        <v>0</v>
      </c>
      <c r="H4363" s="4" t="e">
        <f t="shared" si="828"/>
        <v>#N/A</v>
      </c>
      <c r="I4363" s="4" t="e">
        <f>_xll.BDP(AG4363&amp;" equity","crncy_adj_px_last","eqy_fund_crncy=usd")</f>
        <v>#NAME?</v>
      </c>
      <c r="J4363" s="4" t="str">
        <f t="shared" si="829"/>
      </c>
      <c r="AA4363" s="4">
        <f t="shared" si="830"/>
        <v>0</v>
      </c>
      <c r="AB4363" s="4">
        <f>'Enhanced Basket_AUTOLOAD'!T4363</f>
        <v>0</v>
      </c>
      <c r="AC4363" s="4">
        <f>'Enhanced Basket_AUTOLOAD'!M4363</f>
        <v>0</v>
      </c>
      <c r="AD4363" s="4">
        <f>'Enhanced Basket_AUTOLOAD'!L4363</f>
        <v>0</v>
      </c>
      <c r="AE4363" s="4">
        <f>'Enhanced Basket_AUTOLOAD'!Z4363</f>
        <v>0</v>
      </c>
      <c r="AF4363" s="4">
        <f>'Enhanced Basket_AUTOLOAD'!AB4363</f>
        <v>0</v>
      </c>
      <c r="AG4363" s="4" t="e">
        <f>VLOOKUP(AJ4363,'Ticker Mapping'!$I$3:$M$6706,5,0)</f>
        <v>#N/A</v>
      </c>
      <c r="AH4363" s="4" t="e">
        <f>_xll.BDP(AK4363&amp;" SEDOL","TICKER_AND_EXCH_CODE")</f>
        <v>#NAME?</v>
      </c>
      <c r="AI4363" s="4" t="e">
        <f t="shared" si="831"/>
        <v>#N/A</v>
      </c>
      <c r="AJ4363" s="4">
        <f>'Enhanced Basket_AUTOLOAD'!P4363</f>
        <v>0</v>
      </c>
      <c r="AK4363" s="4">
        <f>'Enhanced Basket_AUTOLOAD'!Q4363</f>
        <v>0</v>
      </c>
      <c r="AL4363" s="4">
        <f>'Enhanced Basket_AUTOLOAD'!Y4363</f>
        <v>0</v>
      </c>
      <c r="AM4363" s="4" t="e">
        <f t="shared" si="832"/>
        <v>#N/A</v>
      </c>
      <c r="AN4363" s="4" t="str">
        <f t="shared" si="833"/>
        <v>NO</v>
      </c>
      <c r="AO4363" s="4" t="str">
        <f t="shared" si="834"/>
        <v>Cash-in-Lieu</v>
      </c>
    </row>
    <row r="4364" ht="15" customHeight="1" s="4" customFormat="1">
      <c r="A4364" s="4">
        <f>'Enhanced Basket_AUTOLOAD'!H4364</f>
        <v>0</v>
      </c>
      <c r="B4364" s="4" t="str">
        <f t="shared" si="823"/>
        <v>SELL</v>
      </c>
      <c r="C4364" s="4" t="s">
        <v>29</v>
      </c>
      <c r="D4364" s="4" t="str">
        <f t="shared" si="824"/>
        <v>MT</v>
      </c>
      <c r="E4364" s="4" t="str">
        <f t="shared" si="825"/>
      </c>
      <c r="F4364" s="4" t="str">
        <f t="shared" si="826"/>
        <v>CIL LOAD</v>
      </c>
      <c r="G4364" s="4">
        <f t="shared" si="827"/>
        <v>0</v>
      </c>
      <c r="H4364" s="4" t="e">
        <f t="shared" si="828"/>
        <v>#N/A</v>
      </c>
      <c r="I4364" s="4" t="e">
        <f>_xll.BDP(AG4364&amp;" equity","crncy_adj_px_last","eqy_fund_crncy=usd")</f>
        <v>#NAME?</v>
      </c>
      <c r="J4364" s="4" t="str">
        <f t="shared" si="829"/>
      </c>
      <c r="AA4364" s="4">
        <f t="shared" si="830"/>
        <v>0</v>
      </c>
      <c r="AB4364" s="4">
        <f>'Enhanced Basket_AUTOLOAD'!T4364</f>
        <v>0</v>
      </c>
      <c r="AC4364" s="4">
        <f>'Enhanced Basket_AUTOLOAD'!M4364</f>
        <v>0</v>
      </c>
      <c r="AD4364" s="4">
        <f>'Enhanced Basket_AUTOLOAD'!L4364</f>
        <v>0</v>
      </c>
      <c r="AE4364" s="4">
        <f>'Enhanced Basket_AUTOLOAD'!Z4364</f>
        <v>0</v>
      </c>
      <c r="AF4364" s="4">
        <f>'Enhanced Basket_AUTOLOAD'!AB4364</f>
        <v>0</v>
      </c>
      <c r="AG4364" s="4" t="e">
        <f>VLOOKUP(AJ4364,'Ticker Mapping'!$I$3:$M$6706,5,0)</f>
        <v>#N/A</v>
      </c>
      <c r="AH4364" s="4" t="e">
        <f>_xll.BDP(AK4364&amp;" SEDOL","TICKER_AND_EXCH_CODE")</f>
        <v>#NAME?</v>
      </c>
      <c r="AI4364" s="4" t="e">
        <f t="shared" si="831"/>
        <v>#N/A</v>
      </c>
      <c r="AJ4364" s="4">
        <f>'Enhanced Basket_AUTOLOAD'!P4364</f>
        <v>0</v>
      </c>
      <c r="AK4364" s="4">
        <f>'Enhanced Basket_AUTOLOAD'!Q4364</f>
        <v>0</v>
      </c>
      <c r="AL4364" s="4">
        <f>'Enhanced Basket_AUTOLOAD'!Y4364</f>
        <v>0</v>
      </c>
      <c r="AM4364" s="4" t="e">
        <f t="shared" si="832"/>
        <v>#N/A</v>
      </c>
      <c r="AN4364" s="4" t="str">
        <f t="shared" si="833"/>
        <v>NO</v>
      </c>
      <c r="AO4364" s="4" t="str">
        <f t="shared" si="834"/>
        <v>Cash-in-Lieu</v>
      </c>
    </row>
    <row r="4365" ht="15" customHeight="1" s="4" customFormat="1">
      <c r="A4365" s="4">
        <f>'Enhanced Basket_AUTOLOAD'!H4365</f>
        <v>0</v>
      </c>
      <c r="B4365" s="4" t="str">
        <f t="shared" si="823"/>
        <v>SELL</v>
      </c>
      <c r="C4365" s="4" t="s">
        <v>29</v>
      </c>
      <c r="D4365" s="4" t="str">
        <f t="shared" si="824"/>
        <v>MT</v>
      </c>
      <c r="E4365" s="4" t="str">
        <f t="shared" si="825"/>
      </c>
      <c r="F4365" s="4" t="str">
        <f t="shared" si="826"/>
        <v>CIL LOAD</v>
      </c>
      <c r="G4365" s="4">
        <f t="shared" si="827"/>
        <v>0</v>
      </c>
      <c r="H4365" s="4" t="e">
        <f t="shared" si="828"/>
        <v>#N/A</v>
      </c>
      <c r="I4365" s="4" t="e">
        <f>_xll.BDP(AG4365&amp;" equity","crncy_adj_px_last","eqy_fund_crncy=usd")</f>
        <v>#NAME?</v>
      </c>
      <c r="J4365" s="4" t="str">
        <f t="shared" si="829"/>
      </c>
      <c r="AA4365" s="4">
        <f t="shared" si="830"/>
        <v>0</v>
      </c>
      <c r="AB4365" s="4">
        <f>'Enhanced Basket_AUTOLOAD'!T4365</f>
        <v>0</v>
      </c>
      <c r="AC4365" s="4">
        <f>'Enhanced Basket_AUTOLOAD'!M4365</f>
        <v>0</v>
      </c>
      <c r="AD4365" s="4">
        <f>'Enhanced Basket_AUTOLOAD'!L4365</f>
        <v>0</v>
      </c>
      <c r="AE4365" s="4">
        <f>'Enhanced Basket_AUTOLOAD'!Z4365</f>
        <v>0</v>
      </c>
      <c r="AF4365" s="4">
        <f>'Enhanced Basket_AUTOLOAD'!AB4365</f>
        <v>0</v>
      </c>
      <c r="AG4365" s="4" t="e">
        <f>VLOOKUP(AJ4365,'Ticker Mapping'!$I$3:$M$6706,5,0)</f>
        <v>#N/A</v>
      </c>
      <c r="AH4365" s="4" t="e">
        <f>_xll.BDP(AK4365&amp;" SEDOL","TICKER_AND_EXCH_CODE")</f>
        <v>#NAME?</v>
      </c>
      <c r="AI4365" s="4" t="e">
        <f t="shared" si="831"/>
        <v>#N/A</v>
      </c>
      <c r="AJ4365" s="4">
        <f>'Enhanced Basket_AUTOLOAD'!P4365</f>
        <v>0</v>
      </c>
      <c r="AK4365" s="4">
        <f>'Enhanced Basket_AUTOLOAD'!Q4365</f>
        <v>0</v>
      </c>
      <c r="AL4365" s="4">
        <f>'Enhanced Basket_AUTOLOAD'!Y4365</f>
        <v>0</v>
      </c>
      <c r="AM4365" s="4" t="e">
        <f t="shared" si="832"/>
        <v>#N/A</v>
      </c>
      <c r="AN4365" s="4" t="str">
        <f t="shared" si="833"/>
        <v>NO</v>
      </c>
      <c r="AO4365" s="4" t="str">
        <f t="shared" si="834"/>
        <v>Cash-in-Lieu</v>
      </c>
    </row>
    <row r="4366" ht="15" customHeight="1" s="4" customFormat="1">
      <c r="A4366" s="4">
        <f>'Enhanced Basket_AUTOLOAD'!H4366</f>
        <v>0</v>
      </c>
      <c r="B4366" s="4" t="str">
        <f t="shared" si="823"/>
        <v>SELL</v>
      </c>
      <c r="C4366" s="4" t="s">
        <v>29</v>
      </c>
      <c r="D4366" s="4" t="str">
        <f t="shared" si="824"/>
        <v>MT</v>
      </c>
      <c r="E4366" s="4" t="str">
        <f t="shared" si="825"/>
      </c>
      <c r="F4366" s="4" t="str">
        <f t="shared" si="826"/>
        <v>CIL LOAD</v>
      </c>
      <c r="G4366" s="4">
        <f t="shared" si="827"/>
        <v>0</v>
      </c>
      <c r="H4366" s="4" t="e">
        <f t="shared" si="828"/>
        <v>#N/A</v>
      </c>
      <c r="I4366" s="4" t="e">
        <f>_xll.BDP(AG4366&amp;" equity","crncy_adj_px_last","eqy_fund_crncy=usd")</f>
        <v>#NAME?</v>
      </c>
      <c r="J4366" s="4" t="str">
        <f t="shared" si="829"/>
      </c>
      <c r="AA4366" s="4">
        <f t="shared" si="830"/>
        <v>0</v>
      </c>
      <c r="AB4366" s="4">
        <f>'Enhanced Basket_AUTOLOAD'!T4366</f>
        <v>0</v>
      </c>
      <c r="AC4366" s="4">
        <f>'Enhanced Basket_AUTOLOAD'!M4366</f>
        <v>0</v>
      </c>
      <c r="AD4366" s="4">
        <f>'Enhanced Basket_AUTOLOAD'!L4366</f>
        <v>0</v>
      </c>
      <c r="AE4366" s="4">
        <f>'Enhanced Basket_AUTOLOAD'!Z4366</f>
        <v>0</v>
      </c>
      <c r="AF4366" s="4">
        <f>'Enhanced Basket_AUTOLOAD'!AB4366</f>
        <v>0</v>
      </c>
      <c r="AG4366" s="4" t="e">
        <f>VLOOKUP(AJ4366,'Ticker Mapping'!$I$3:$M$6706,5,0)</f>
        <v>#N/A</v>
      </c>
      <c r="AH4366" s="4" t="e">
        <f>_xll.BDP(AK4366&amp;" SEDOL","TICKER_AND_EXCH_CODE")</f>
        <v>#NAME?</v>
      </c>
      <c r="AI4366" s="4" t="e">
        <f t="shared" si="831"/>
        <v>#N/A</v>
      </c>
      <c r="AJ4366" s="4">
        <f>'Enhanced Basket_AUTOLOAD'!P4366</f>
        <v>0</v>
      </c>
      <c r="AK4366" s="4">
        <f>'Enhanced Basket_AUTOLOAD'!Q4366</f>
        <v>0</v>
      </c>
      <c r="AL4366" s="4">
        <f>'Enhanced Basket_AUTOLOAD'!Y4366</f>
        <v>0</v>
      </c>
      <c r="AM4366" s="4" t="e">
        <f t="shared" si="832"/>
        <v>#N/A</v>
      </c>
      <c r="AN4366" s="4" t="str">
        <f t="shared" si="833"/>
        <v>NO</v>
      </c>
      <c r="AO4366" s="4" t="str">
        <f t="shared" si="834"/>
        <v>Cash-in-Lieu</v>
      </c>
    </row>
    <row r="4367" ht="15" customHeight="1" s="4" customFormat="1">
      <c r="A4367" s="4">
        <f>'Enhanced Basket_AUTOLOAD'!H4367</f>
        <v>0</v>
      </c>
      <c r="B4367" s="4" t="str">
        <f t="shared" si="823"/>
        <v>SELL</v>
      </c>
      <c r="C4367" s="4" t="s">
        <v>29</v>
      </c>
      <c r="D4367" s="4" t="str">
        <f t="shared" si="824"/>
        <v>MT</v>
      </c>
      <c r="E4367" s="4" t="str">
        <f t="shared" si="825"/>
      </c>
      <c r="F4367" s="4" t="str">
        <f t="shared" si="826"/>
        <v>CIL LOAD</v>
      </c>
      <c r="G4367" s="4">
        <f t="shared" si="827"/>
        <v>0</v>
      </c>
      <c r="H4367" s="4" t="e">
        <f t="shared" si="828"/>
        <v>#N/A</v>
      </c>
      <c r="I4367" s="4" t="e">
        <f>_xll.BDP(AG4367&amp;" equity","crncy_adj_px_last","eqy_fund_crncy=usd")</f>
        <v>#NAME?</v>
      </c>
      <c r="J4367" s="4" t="str">
        <f t="shared" si="829"/>
      </c>
      <c r="AA4367" s="4">
        <f t="shared" si="830"/>
        <v>0</v>
      </c>
      <c r="AB4367" s="4">
        <f>'Enhanced Basket_AUTOLOAD'!T4367</f>
        <v>0</v>
      </c>
      <c r="AC4367" s="4">
        <f>'Enhanced Basket_AUTOLOAD'!M4367</f>
        <v>0</v>
      </c>
      <c r="AD4367" s="4">
        <f>'Enhanced Basket_AUTOLOAD'!L4367</f>
        <v>0</v>
      </c>
      <c r="AE4367" s="4">
        <f>'Enhanced Basket_AUTOLOAD'!Z4367</f>
        <v>0</v>
      </c>
      <c r="AF4367" s="4">
        <f>'Enhanced Basket_AUTOLOAD'!AB4367</f>
        <v>0</v>
      </c>
      <c r="AG4367" s="4" t="e">
        <f>VLOOKUP(AJ4367,'Ticker Mapping'!$I$3:$M$6706,5,0)</f>
        <v>#N/A</v>
      </c>
      <c r="AH4367" s="4" t="e">
        <f>_xll.BDP(AK4367&amp;" SEDOL","TICKER_AND_EXCH_CODE")</f>
        <v>#NAME?</v>
      </c>
      <c r="AI4367" s="4" t="e">
        <f t="shared" si="831"/>
        <v>#N/A</v>
      </c>
      <c r="AJ4367" s="4">
        <f>'Enhanced Basket_AUTOLOAD'!P4367</f>
        <v>0</v>
      </c>
      <c r="AK4367" s="4">
        <f>'Enhanced Basket_AUTOLOAD'!Q4367</f>
        <v>0</v>
      </c>
      <c r="AL4367" s="4">
        <f>'Enhanced Basket_AUTOLOAD'!Y4367</f>
        <v>0</v>
      </c>
      <c r="AM4367" s="4" t="e">
        <f t="shared" si="832"/>
        <v>#N/A</v>
      </c>
      <c r="AN4367" s="4" t="str">
        <f t="shared" si="833"/>
        <v>NO</v>
      </c>
      <c r="AO4367" s="4" t="str">
        <f t="shared" si="834"/>
        <v>Cash-in-Lieu</v>
      </c>
    </row>
    <row r="4368" ht="15" customHeight="1" s="4" customFormat="1">
      <c r="A4368" s="4">
        <f>'Enhanced Basket_AUTOLOAD'!H4368</f>
        <v>0</v>
      </c>
      <c r="B4368" s="4" t="str">
        <f t="shared" si="823"/>
        <v>SELL</v>
      </c>
      <c r="C4368" s="4" t="s">
        <v>29</v>
      </c>
      <c r="D4368" s="4" t="str">
        <f t="shared" si="824"/>
        <v>MT</v>
      </c>
      <c r="E4368" s="4" t="str">
        <f t="shared" si="825"/>
      </c>
      <c r="F4368" s="4" t="str">
        <f t="shared" si="826"/>
        <v>CIL LOAD</v>
      </c>
      <c r="G4368" s="4">
        <f t="shared" si="827"/>
        <v>0</v>
      </c>
      <c r="H4368" s="4" t="e">
        <f t="shared" si="828"/>
        <v>#N/A</v>
      </c>
      <c r="I4368" s="4" t="e">
        <f>_xll.BDP(AG4368&amp;" equity","crncy_adj_px_last","eqy_fund_crncy=usd")</f>
        <v>#NAME?</v>
      </c>
      <c r="J4368" s="4" t="str">
        <f t="shared" si="829"/>
      </c>
      <c r="AA4368" s="4">
        <f t="shared" si="830"/>
        <v>0</v>
      </c>
      <c r="AB4368" s="4">
        <f>'Enhanced Basket_AUTOLOAD'!T4368</f>
        <v>0</v>
      </c>
      <c r="AC4368" s="4">
        <f>'Enhanced Basket_AUTOLOAD'!M4368</f>
        <v>0</v>
      </c>
      <c r="AD4368" s="4">
        <f>'Enhanced Basket_AUTOLOAD'!L4368</f>
        <v>0</v>
      </c>
      <c r="AE4368" s="4">
        <f>'Enhanced Basket_AUTOLOAD'!Z4368</f>
        <v>0</v>
      </c>
      <c r="AF4368" s="4">
        <f>'Enhanced Basket_AUTOLOAD'!AB4368</f>
        <v>0</v>
      </c>
      <c r="AG4368" s="4" t="e">
        <f>VLOOKUP(AJ4368,'Ticker Mapping'!$I$3:$M$6706,5,0)</f>
        <v>#N/A</v>
      </c>
      <c r="AH4368" s="4" t="e">
        <f>_xll.BDP(AK4368&amp;" SEDOL","TICKER_AND_EXCH_CODE")</f>
        <v>#NAME?</v>
      </c>
      <c r="AI4368" s="4" t="e">
        <f t="shared" si="831"/>
        <v>#N/A</v>
      </c>
      <c r="AJ4368" s="4">
        <f>'Enhanced Basket_AUTOLOAD'!P4368</f>
        <v>0</v>
      </c>
      <c r="AK4368" s="4">
        <f>'Enhanced Basket_AUTOLOAD'!Q4368</f>
        <v>0</v>
      </c>
      <c r="AL4368" s="4">
        <f>'Enhanced Basket_AUTOLOAD'!Y4368</f>
        <v>0</v>
      </c>
      <c r="AM4368" s="4" t="e">
        <f t="shared" si="832"/>
        <v>#N/A</v>
      </c>
      <c r="AN4368" s="4" t="str">
        <f t="shared" si="833"/>
        <v>NO</v>
      </c>
      <c r="AO4368" s="4" t="str">
        <f t="shared" si="834"/>
        <v>Cash-in-Lieu</v>
      </c>
    </row>
    <row r="4369" ht="15" customHeight="1" s="4" customFormat="1">
      <c r="A4369" s="4">
        <f>'Enhanced Basket_AUTOLOAD'!H4369</f>
        <v>0</v>
      </c>
      <c r="B4369" s="4" t="str">
        <f t="shared" si="823"/>
        <v>SELL</v>
      </c>
      <c r="C4369" s="4" t="s">
        <v>29</v>
      </c>
      <c r="D4369" s="4" t="str">
        <f t="shared" si="824"/>
        <v>MT</v>
      </c>
      <c r="E4369" s="4" t="str">
        <f t="shared" si="825"/>
      </c>
      <c r="F4369" s="4" t="str">
        <f t="shared" si="826"/>
        <v>CIL LOAD</v>
      </c>
      <c r="G4369" s="4">
        <f t="shared" si="827"/>
        <v>0</v>
      </c>
      <c r="H4369" s="4" t="e">
        <f t="shared" si="828"/>
        <v>#N/A</v>
      </c>
      <c r="I4369" s="4" t="e">
        <f>_xll.BDP(AG4369&amp;" equity","crncy_adj_px_last","eqy_fund_crncy=usd")</f>
        <v>#NAME?</v>
      </c>
      <c r="J4369" s="4" t="str">
        <f t="shared" si="829"/>
      </c>
      <c r="AA4369" s="4">
        <f t="shared" si="830"/>
        <v>0</v>
      </c>
      <c r="AB4369" s="4">
        <f>'Enhanced Basket_AUTOLOAD'!T4369</f>
        <v>0</v>
      </c>
      <c r="AC4369" s="4">
        <f>'Enhanced Basket_AUTOLOAD'!M4369</f>
        <v>0</v>
      </c>
      <c r="AD4369" s="4">
        <f>'Enhanced Basket_AUTOLOAD'!L4369</f>
        <v>0</v>
      </c>
      <c r="AE4369" s="4">
        <f>'Enhanced Basket_AUTOLOAD'!Z4369</f>
        <v>0</v>
      </c>
      <c r="AF4369" s="4">
        <f>'Enhanced Basket_AUTOLOAD'!AB4369</f>
        <v>0</v>
      </c>
      <c r="AG4369" s="4" t="e">
        <f>VLOOKUP(AJ4369,'Ticker Mapping'!$I$3:$M$6706,5,0)</f>
        <v>#N/A</v>
      </c>
      <c r="AH4369" s="4" t="e">
        <f>_xll.BDP(AK4369&amp;" SEDOL","TICKER_AND_EXCH_CODE")</f>
        <v>#NAME?</v>
      </c>
      <c r="AI4369" s="4" t="e">
        <f t="shared" si="831"/>
        <v>#N/A</v>
      </c>
      <c r="AJ4369" s="4">
        <f>'Enhanced Basket_AUTOLOAD'!P4369</f>
        <v>0</v>
      </c>
      <c r="AK4369" s="4">
        <f>'Enhanced Basket_AUTOLOAD'!Q4369</f>
        <v>0</v>
      </c>
      <c r="AL4369" s="4">
        <f>'Enhanced Basket_AUTOLOAD'!Y4369</f>
        <v>0</v>
      </c>
      <c r="AM4369" s="4" t="e">
        <f t="shared" si="832"/>
        <v>#N/A</v>
      </c>
      <c r="AN4369" s="4" t="str">
        <f t="shared" si="833"/>
        <v>NO</v>
      </c>
      <c r="AO4369" s="4" t="str">
        <f t="shared" si="834"/>
        <v>Cash-in-Lieu</v>
      </c>
    </row>
    <row r="4370" ht="15" customHeight="1" s="4" customFormat="1">
      <c r="A4370" s="4">
        <f>'Enhanced Basket_AUTOLOAD'!H4370</f>
        <v>0</v>
      </c>
      <c r="B4370" s="4" t="str">
        <f t="shared" si="823"/>
        <v>SELL</v>
      </c>
      <c r="C4370" s="4" t="s">
        <v>29</v>
      </c>
      <c r="D4370" s="4" t="str">
        <f t="shared" si="824"/>
        <v>MT</v>
      </c>
      <c r="E4370" s="4" t="str">
        <f t="shared" si="825"/>
      </c>
      <c r="F4370" s="4" t="str">
        <f t="shared" si="826"/>
        <v>CIL LOAD</v>
      </c>
      <c r="G4370" s="4">
        <f t="shared" si="827"/>
        <v>0</v>
      </c>
      <c r="H4370" s="4" t="e">
        <f t="shared" si="828"/>
        <v>#N/A</v>
      </c>
      <c r="I4370" s="4" t="e">
        <f>_xll.BDP(AG4370&amp;" equity","crncy_adj_px_last","eqy_fund_crncy=usd")</f>
        <v>#NAME?</v>
      </c>
      <c r="J4370" s="4" t="str">
        <f t="shared" si="829"/>
      </c>
      <c r="AA4370" s="4">
        <f t="shared" si="830"/>
        <v>0</v>
      </c>
      <c r="AB4370" s="4">
        <f>'Enhanced Basket_AUTOLOAD'!T4370</f>
        <v>0</v>
      </c>
      <c r="AC4370" s="4">
        <f>'Enhanced Basket_AUTOLOAD'!M4370</f>
        <v>0</v>
      </c>
      <c r="AD4370" s="4">
        <f>'Enhanced Basket_AUTOLOAD'!L4370</f>
        <v>0</v>
      </c>
      <c r="AE4370" s="4">
        <f>'Enhanced Basket_AUTOLOAD'!Z4370</f>
        <v>0</v>
      </c>
      <c r="AF4370" s="4">
        <f>'Enhanced Basket_AUTOLOAD'!AB4370</f>
        <v>0</v>
      </c>
      <c r="AG4370" s="4" t="e">
        <f>VLOOKUP(AJ4370,'Ticker Mapping'!$I$3:$M$6706,5,0)</f>
        <v>#N/A</v>
      </c>
      <c r="AH4370" s="4" t="e">
        <f>_xll.BDP(AK4370&amp;" SEDOL","TICKER_AND_EXCH_CODE")</f>
        <v>#NAME?</v>
      </c>
      <c r="AI4370" s="4" t="e">
        <f t="shared" si="831"/>
        <v>#N/A</v>
      </c>
      <c r="AJ4370" s="4">
        <f>'Enhanced Basket_AUTOLOAD'!P4370</f>
        <v>0</v>
      </c>
      <c r="AK4370" s="4">
        <f>'Enhanced Basket_AUTOLOAD'!Q4370</f>
        <v>0</v>
      </c>
      <c r="AL4370" s="4">
        <f>'Enhanced Basket_AUTOLOAD'!Y4370</f>
        <v>0</v>
      </c>
      <c r="AM4370" s="4" t="e">
        <f t="shared" si="832"/>
        <v>#N/A</v>
      </c>
      <c r="AN4370" s="4" t="str">
        <f t="shared" si="833"/>
        <v>NO</v>
      </c>
      <c r="AO4370" s="4" t="str">
        <f t="shared" si="834"/>
        <v>Cash-in-Lieu</v>
      </c>
    </row>
    <row r="4371" ht="15" customHeight="1" s="4" customFormat="1">
      <c r="A4371" s="4">
        <f>'Enhanced Basket_AUTOLOAD'!H4371</f>
        <v>0</v>
      </c>
      <c r="B4371" s="4" t="str">
        <f t="shared" si="823"/>
        <v>SELL</v>
      </c>
      <c r="C4371" s="4" t="s">
        <v>29</v>
      </c>
      <c r="D4371" s="4" t="str">
        <f t="shared" si="824"/>
        <v>MT</v>
      </c>
      <c r="E4371" s="4" t="str">
        <f t="shared" si="825"/>
      </c>
      <c r="F4371" s="4" t="str">
        <f t="shared" si="826"/>
        <v>CIL LOAD</v>
      </c>
      <c r="G4371" s="4">
        <f t="shared" si="827"/>
        <v>0</v>
      </c>
      <c r="H4371" s="4" t="e">
        <f t="shared" si="828"/>
        <v>#N/A</v>
      </c>
      <c r="I4371" s="4" t="e">
        <f>_xll.BDP(AG4371&amp;" equity","crncy_adj_px_last","eqy_fund_crncy=usd")</f>
        <v>#NAME?</v>
      </c>
      <c r="J4371" s="4" t="str">
        <f t="shared" si="829"/>
      </c>
      <c r="AA4371" s="4">
        <f t="shared" si="830"/>
        <v>0</v>
      </c>
      <c r="AB4371" s="4">
        <f>'Enhanced Basket_AUTOLOAD'!T4371</f>
        <v>0</v>
      </c>
      <c r="AC4371" s="4">
        <f>'Enhanced Basket_AUTOLOAD'!M4371</f>
        <v>0</v>
      </c>
      <c r="AD4371" s="4">
        <f>'Enhanced Basket_AUTOLOAD'!L4371</f>
        <v>0</v>
      </c>
      <c r="AE4371" s="4">
        <f>'Enhanced Basket_AUTOLOAD'!Z4371</f>
        <v>0</v>
      </c>
      <c r="AF4371" s="4">
        <f>'Enhanced Basket_AUTOLOAD'!AB4371</f>
        <v>0</v>
      </c>
      <c r="AG4371" s="4" t="e">
        <f>VLOOKUP(AJ4371,'Ticker Mapping'!$I$3:$M$6706,5,0)</f>
        <v>#N/A</v>
      </c>
      <c r="AH4371" s="4" t="e">
        <f>_xll.BDP(AK4371&amp;" SEDOL","TICKER_AND_EXCH_CODE")</f>
        <v>#NAME?</v>
      </c>
      <c r="AI4371" s="4" t="e">
        <f t="shared" si="831"/>
        <v>#N/A</v>
      </c>
      <c r="AJ4371" s="4">
        <f>'Enhanced Basket_AUTOLOAD'!P4371</f>
        <v>0</v>
      </c>
      <c r="AK4371" s="4">
        <f>'Enhanced Basket_AUTOLOAD'!Q4371</f>
        <v>0</v>
      </c>
      <c r="AL4371" s="4">
        <f>'Enhanced Basket_AUTOLOAD'!Y4371</f>
        <v>0</v>
      </c>
      <c r="AM4371" s="4" t="e">
        <f t="shared" si="832"/>
        <v>#N/A</v>
      </c>
      <c r="AN4371" s="4" t="str">
        <f t="shared" si="833"/>
        <v>NO</v>
      </c>
      <c r="AO4371" s="4" t="str">
        <f t="shared" si="834"/>
        <v>Cash-in-Lieu</v>
      </c>
    </row>
    <row r="4372" ht="15" customHeight="1" s="4" customFormat="1">
      <c r="A4372" s="4">
        <f>'Enhanced Basket_AUTOLOAD'!H4372</f>
        <v>0</v>
      </c>
      <c r="B4372" s="4" t="str">
        <f t="shared" si="823"/>
        <v>SELL</v>
      </c>
      <c r="C4372" s="4" t="s">
        <v>29</v>
      </c>
      <c r="D4372" s="4" t="str">
        <f t="shared" si="824"/>
        <v>MT</v>
      </c>
      <c r="E4372" s="4" t="str">
        <f t="shared" si="825"/>
      </c>
      <c r="F4372" s="4" t="str">
        <f t="shared" si="826"/>
        <v>CIL LOAD</v>
      </c>
      <c r="G4372" s="4">
        <f t="shared" si="827"/>
        <v>0</v>
      </c>
      <c r="H4372" s="4" t="e">
        <f t="shared" si="828"/>
        <v>#N/A</v>
      </c>
      <c r="I4372" s="4" t="e">
        <f>_xll.BDP(AG4372&amp;" equity","crncy_adj_px_last","eqy_fund_crncy=usd")</f>
        <v>#NAME?</v>
      </c>
      <c r="J4372" s="4" t="str">
        <f t="shared" si="829"/>
      </c>
      <c r="AA4372" s="4">
        <f t="shared" si="830"/>
        <v>0</v>
      </c>
      <c r="AB4372" s="4">
        <f>'Enhanced Basket_AUTOLOAD'!T4372</f>
        <v>0</v>
      </c>
      <c r="AC4372" s="4">
        <f>'Enhanced Basket_AUTOLOAD'!M4372</f>
        <v>0</v>
      </c>
      <c r="AD4372" s="4">
        <f>'Enhanced Basket_AUTOLOAD'!L4372</f>
        <v>0</v>
      </c>
      <c r="AE4372" s="4">
        <f>'Enhanced Basket_AUTOLOAD'!Z4372</f>
        <v>0</v>
      </c>
      <c r="AF4372" s="4">
        <f>'Enhanced Basket_AUTOLOAD'!AB4372</f>
        <v>0</v>
      </c>
      <c r="AG4372" s="4" t="e">
        <f>VLOOKUP(AJ4372,'Ticker Mapping'!$I$3:$M$6706,5,0)</f>
        <v>#N/A</v>
      </c>
      <c r="AH4372" s="4" t="e">
        <f>_xll.BDP(AK4372&amp;" SEDOL","TICKER_AND_EXCH_CODE")</f>
        <v>#NAME?</v>
      </c>
      <c r="AI4372" s="4" t="e">
        <f t="shared" si="831"/>
        <v>#N/A</v>
      </c>
      <c r="AJ4372" s="4">
        <f>'Enhanced Basket_AUTOLOAD'!P4372</f>
        <v>0</v>
      </c>
      <c r="AK4372" s="4">
        <f>'Enhanced Basket_AUTOLOAD'!Q4372</f>
        <v>0</v>
      </c>
      <c r="AL4372" s="4">
        <f>'Enhanced Basket_AUTOLOAD'!Y4372</f>
        <v>0</v>
      </c>
      <c r="AM4372" s="4" t="e">
        <f t="shared" si="832"/>
        <v>#N/A</v>
      </c>
      <c r="AN4372" s="4" t="str">
        <f t="shared" si="833"/>
        <v>NO</v>
      </c>
      <c r="AO4372" s="4" t="str">
        <f t="shared" si="834"/>
        <v>Cash-in-Lieu</v>
      </c>
    </row>
    <row r="4373" ht="15" customHeight="1" s="4" customFormat="1">
      <c r="A4373" s="4">
        <f>'Enhanced Basket_AUTOLOAD'!H4373</f>
        <v>0</v>
      </c>
      <c r="B4373" s="4" t="str">
        <f t="shared" si="823"/>
        <v>SELL</v>
      </c>
      <c r="C4373" s="4" t="s">
        <v>29</v>
      </c>
      <c r="D4373" s="4" t="str">
        <f t="shared" si="824"/>
        <v>MT</v>
      </c>
      <c r="E4373" s="4" t="str">
        <f t="shared" si="825"/>
      </c>
      <c r="F4373" s="4" t="str">
        <f t="shared" si="826"/>
        <v>CIL LOAD</v>
      </c>
      <c r="G4373" s="4">
        <f t="shared" si="827"/>
        <v>0</v>
      </c>
      <c r="H4373" s="4" t="e">
        <f t="shared" si="828"/>
        <v>#N/A</v>
      </c>
      <c r="I4373" s="4" t="e">
        <f>_xll.BDP(AG4373&amp;" equity","crncy_adj_px_last","eqy_fund_crncy=usd")</f>
        <v>#NAME?</v>
      </c>
      <c r="J4373" s="4" t="str">
        <f t="shared" si="829"/>
      </c>
      <c r="AA4373" s="4">
        <f t="shared" si="830"/>
        <v>0</v>
      </c>
      <c r="AB4373" s="4">
        <f>'Enhanced Basket_AUTOLOAD'!T4373</f>
        <v>0</v>
      </c>
      <c r="AC4373" s="4">
        <f>'Enhanced Basket_AUTOLOAD'!M4373</f>
        <v>0</v>
      </c>
      <c r="AD4373" s="4">
        <f>'Enhanced Basket_AUTOLOAD'!L4373</f>
        <v>0</v>
      </c>
      <c r="AE4373" s="4">
        <f>'Enhanced Basket_AUTOLOAD'!Z4373</f>
        <v>0</v>
      </c>
      <c r="AF4373" s="4">
        <f>'Enhanced Basket_AUTOLOAD'!AB4373</f>
        <v>0</v>
      </c>
      <c r="AG4373" s="4" t="e">
        <f>VLOOKUP(AJ4373,'Ticker Mapping'!$I$3:$M$6706,5,0)</f>
        <v>#N/A</v>
      </c>
      <c r="AH4373" s="4" t="e">
        <f>_xll.BDP(AK4373&amp;" SEDOL","TICKER_AND_EXCH_CODE")</f>
        <v>#NAME?</v>
      </c>
      <c r="AI4373" s="4" t="e">
        <f t="shared" si="831"/>
        <v>#N/A</v>
      </c>
      <c r="AJ4373" s="4">
        <f>'Enhanced Basket_AUTOLOAD'!P4373</f>
        <v>0</v>
      </c>
      <c r="AK4373" s="4">
        <f>'Enhanced Basket_AUTOLOAD'!Q4373</f>
        <v>0</v>
      </c>
      <c r="AL4373" s="4">
        <f>'Enhanced Basket_AUTOLOAD'!Y4373</f>
        <v>0</v>
      </c>
      <c r="AM4373" s="4" t="e">
        <f t="shared" si="832"/>
        <v>#N/A</v>
      </c>
      <c r="AN4373" s="4" t="str">
        <f t="shared" si="833"/>
        <v>NO</v>
      </c>
      <c r="AO4373" s="4" t="str">
        <f t="shared" si="834"/>
        <v>Cash-in-Lieu</v>
      </c>
    </row>
    <row r="4374" ht="15" customHeight="1" s="4" customFormat="1">
      <c r="A4374" s="4">
        <f>'Enhanced Basket_AUTOLOAD'!H4374</f>
        <v>0</v>
      </c>
      <c r="B4374" s="4" t="str">
        <f t="shared" si="823"/>
        <v>SELL</v>
      </c>
      <c r="C4374" s="4" t="s">
        <v>29</v>
      </c>
      <c r="D4374" s="4" t="str">
        <f t="shared" si="824"/>
        <v>MT</v>
      </c>
      <c r="E4374" s="4" t="str">
        <f t="shared" si="825"/>
      </c>
      <c r="F4374" s="4" t="str">
        <f t="shared" si="826"/>
        <v>CIL LOAD</v>
      </c>
      <c r="G4374" s="4">
        <f t="shared" si="827"/>
        <v>0</v>
      </c>
      <c r="H4374" s="4" t="e">
        <f t="shared" si="828"/>
        <v>#N/A</v>
      </c>
      <c r="I4374" s="4" t="e">
        <f>_xll.BDP(AG4374&amp;" equity","crncy_adj_px_last","eqy_fund_crncy=usd")</f>
        <v>#NAME?</v>
      </c>
      <c r="J4374" s="4" t="str">
        <f t="shared" si="829"/>
      </c>
      <c r="AA4374" s="4">
        <f t="shared" si="830"/>
        <v>0</v>
      </c>
      <c r="AB4374" s="4">
        <f>'Enhanced Basket_AUTOLOAD'!T4374</f>
        <v>0</v>
      </c>
      <c r="AC4374" s="4">
        <f>'Enhanced Basket_AUTOLOAD'!M4374</f>
        <v>0</v>
      </c>
      <c r="AD4374" s="4">
        <f>'Enhanced Basket_AUTOLOAD'!L4374</f>
        <v>0</v>
      </c>
      <c r="AE4374" s="4">
        <f>'Enhanced Basket_AUTOLOAD'!Z4374</f>
        <v>0</v>
      </c>
      <c r="AF4374" s="4">
        <f>'Enhanced Basket_AUTOLOAD'!AB4374</f>
        <v>0</v>
      </c>
      <c r="AG4374" s="4" t="e">
        <f>VLOOKUP(AJ4374,'Ticker Mapping'!$I$3:$M$6706,5,0)</f>
        <v>#N/A</v>
      </c>
      <c r="AH4374" s="4" t="e">
        <f>_xll.BDP(AK4374&amp;" SEDOL","TICKER_AND_EXCH_CODE")</f>
        <v>#NAME?</v>
      </c>
      <c r="AI4374" s="4" t="e">
        <f t="shared" si="831"/>
        <v>#N/A</v>
      </c>
      <c r="AJ4374" s="4">
        <f>'Enhanced Basket_AUTOLOAD'!P4374</f>
        <v>0</v>
      </c>
      <c r="AK4374" s="4">
        <f>'Enhanced Basket_AUTOLOAD'!Q4374</f>
        <v>0</v>
      </c>
      <c r="AL4374" s="4">
        <f>'Enhanced Basket_AUTOLOAD'!Y4374</f>
        <v>0</v>
      </c>
      <c r="AM4374" s="4" t="e">
        <f t="shared" si="832"/>
        <v>#N/A</v>
      </c>
      <c r="AN4374" s="4" t="str">
        <f t="shared" si="833"/>
        <v>NO</v>
      </c>
      <c r="AO4374" s="4" t="str">
        <f t="shared" si="834"/>
        <v>Cash-in-Lieu</v>
      </c>
    </row>
    <row r="4375" ht="15" customHeight="1" s="4" customFormat="1">
      <c r="A4375" s="4">
        <f>'Enhanced Basket_AUTOLOAD'!H4375</f>
        <v>0</v>
      </c>
      <c r="B4375" s="4" t="str">
        <f t="shared" si="823"/>
        <v>SELL</v>
      </c>
      <c r="C4375" s="4" t="s">
        <v>29</v>
      </c>
      <c r="D4375" s="4" t="str">
        <f t="shared" si="824"/>
        <v>MT</v>
      </c>
      <c r="E4375" s="4" t="str">
        <f t="shared" si="825"/>
      </c>
      <c r="F4375" s="4" t="str">
        <f t="shared" si="826"/>
        <v>CIL LOAD</v>
      </c>
      <c r="G4375" s="4">
        <f t="shared" si="827"/>
        <v>0</v>
      </c>
      <c r="H4375" s="4" t="e">
        <f t="shared" si="828"/>
        <v>#N/A</v>
      </c>
      <c r="I4375" s="4" t="e">
        <f>_xll.BDP(AG4375&amp;" equity","crncy_adj_px_last","eqy_fund_crncy=usd")</f>
        <v>#NAME?</v>
      </c>
      <c r="J4375" s="4" t="str">
        <f t="shared" si="829"/>
      </c>
      <c r="AA4375" s="4">
        <f t="shared" si="830"/>
        <v>0</v>
      </c>
      <c r="AB4375" s="4">
        <f>'Enhanced Basket_AUTOLOAD'!T4375</f>
        <v>0</v>
      </c>
      <c r="AC4375" s="4">
        <f>'Enhanced Basket_AUTOLOAD'!M4375</f>
        <v>0</v>
      </c>
      <c r="AD4375" s="4">
        <f>'Enhanced Basket_AUTOLOAD'!L4375</f>
        <v>0</v>
      </c>
      <c r="AE4375" s="4">
        <f>'Enhanced Basket_AUTOLOAD'!Z4375</f>
        <v>0</v>
      </c>
      <c r="AF4375" s="4">
        <f>'Enhanced Basket_AUTOLOAD'!AB4375</f>
        <v>0</v>
      </c>
      <c r="AG4375" s="4" t="e">
        <f>VLOOKUP(AJ4375,'Ticker Mapping'!$I$3:$M$6706,5,0)</f>
        <v>#N/A</v>
      </c>
      <c r="AH4375" s="4" t="e">
        <f>_xll.BDP(AK4375&amp;" SEDOL","TICKER_AND_EXCH_CODE")</f>
        <v>#NAME?</v>
      </c>
      <c r="AI4375" s="4" t="e">
        <f t="shared" si="831"/>
        <v>#N/A</v>
      </c>
      <c r="AJ4375" s="4">
        <f>'Enhanced Basket_AUTOLOAD'!P4375</f>
        <v>0</v>
      </c>
      <c r="AK4375" s="4">
        <f>'Enhanced Basket_AUTOLOAD'!Q4375</f>
        <v>0</v>
      </c>
      <c r="AL4375" s="4">
        <f>'Enhanced Basket_AUTOLOAD'!Y4375</f>
        <v>0</v>
      </c>
      <c r="AM4375" s="4" t="e">
        <f t="shared" si="832"/>
        <v>#N/A</v>
      </c>
      <c r="AN4375" s="4" t="str">
        <f t="shared" si="833"/>
        <v>NO</v>
      </c>
      <c r="AO4375" s="4" t="str">
        <f t="shared" si="834"/>
        <v>Cash-in-Lieu</v>
      </c>
    </row>
    <row r="4376" ht="15" customHeight="1" s="4" customFormat="1">
      <c r="A4376" s="4">
        <f>'Enhanced Basket_AUTOLOAD'!H4376</f>
        <v>0</v>
      </c>
      <c r="B4376" s="4" t="str">
        <f t="shared" si="823"/>
        <v>SELL</v>
      </c>
      <c r="C4376" s="4" t="s">
        <v>29</v>
      </c>
      <c r="D4376" s="4" t="str">
        <f t="shared" si="824"/>
        <v>MT</v>
      </c>
      <c r="E4376" s="4" t="str">
        <f t="shared" si="825"/>
      </c>
      <c r="F4376" s="4" t="str">
        <f t="shared" si="826"/>
        <v>CIL LOAD</v>
      </c>
      <c r="G4376" s="4">
        <f t="shared" si="827"/>
        <v>0</v>
      </c>
      <c r="H4376" s="4" t="e">
        <f t="shared" si="828"/>
        <v>#N/A</v>
      </c>
      <c r="I4376" s="4" t="e">
        <f>_xll.BDP(AG4376&amp;" equity","crncy_adj_px_last","eqy_fund_crncy=usd")</f>
        <v>#NAME?</v>
      </c>
      <c r="J4376" s="4" t="str">
        <f t="shared" si="829"/>
      </c>
      <c r="AA4376" s="4">
        <f t="shared" si="830"/>
        <v>0</v>
      </c>
      <c r="AB4376" s="4">
        <f>'Enhanced Basket_AUTOLOAD'!T4376</f>
        <v>0</v>
      </c>
      <c r="AC4376" s="4">
        <f>'Enhanced Basket_AUTOLOAD'!M4376</f>
        <v>0</v>
      </c>
      <c r="AD4376" s="4">
        <f>'Enhanced Basket_AUTOLOAD'!L4376</f>
        <v>0</v>
      </c>
      <c r="AE4376" s="4">
        <f>'Enhanced Basket_AUTOLOAD'!Z4376</f>
        <v>0</v>
      </c>
      <c r="AF4376" s="4">
        <f>'Enhanced Basket_AUTOLOAD'!AB4376</f>
        <v>0</v>
      </c>
      <c r="AG4376" s="4" t="e">
        <f>VLOOKUP(AJ4376,'Ticker Mapping'!$I$3:$M$6706,5,0)</f>
        <v>#N/A</v>
      </c>
      <c r="AH4376" s="4" t="e">
        <f>_xll.BDP(AK4376&amp;" SEDOL","TICKER_AND_EXCH_CODE")</f>
        <v>#NAME?</v>
      </c>
      <c r="AI4376" s="4" t="e">
        <f t="shared" si="831"/>
        <v>#N/A</v>
      </c>
      <c r="AJ4376" s="4">
        <f>'Enhanced Basket_AUTOLOAD'!P4376</f>
        <v>0</v>
      </c>
      <c r="AK4376" s="4">
        <f>'Enhanced Basket_AUTOLOAD'!Q4376</f>
        <v>0</v>
      </c>
      <c r="AL4376" s="4">
        <f>'Enhanced Basket_AUTOLOAD'!Y4376</f>
        <v>0</v>
      </c>
      <c r="AM4376" s="4" t="e">
        <f t="shared" si="832"/>
        <v>#N/A</v>
      </c>
      <c r="AN4376" s="4" t="str">
        <f t="shared" si="833"/>
        <v>NO</v>
      </c>
      <c r="AO4376" s="4" t="str">
        <f t="shared" si="834"/>
        <v>Cash-in-Lieu</v>
      </c>
    </row>
    <row r="4377" ht="15" customHeight="1" s="4" customFormat="1">
      <c r="A4377" s="4">
        <f>'Enhanced Basket_AUTOLOAD'!H4377</f>
        <v>0</v>
      </c>
      <c r="B4377" s="4" t="str">
        <f t="shared" si="823"/>
        <v>SELL</v>
      </c>
      <c r="C4377" s="4" t="s">
        <v>29</v>
      </c>
      <c r="D4377" s="4" t="str">
        <f t="shared" si="824"/>
        <v>MT</v>
      </c>
      <c r="E4377" s="4" t="str">
        <f t="shared" si="825"/>
      </c>
      <c r="F4377" s="4" t="str">
        <f t="shared" si="826"/>
        <v>CIL LOAD</v>
      </c>
      <c r="G4377" s="4">
        <f t="shared" si="827"/>
        <v>0</v>
      </c>
      <c r="H4377" s="4" t="e">
        <f t="shared" si="828"/>
        <v>#N/A</v>
      </c>
      <c r="I4377" s="4" t="e">
        <f>_xll.BDP(AG4377&amp;" equity","crncy_adj_px_last","eqy_fund_crncy=usd")</f>
        <v>#NAME?</v>
      </c>
      <c r="J4377" s="4" t="str">
        <f t="shared" si="829"/>
      </c>
      <c r="AA4377" s="4">
        <f t="shared" si="830"/>
        <v>0</v>
      </c>
      <c r="AB4377" s="4">
        <f>'Enhanced Basket_AUTOLOAD'!T4377</f>
        <v>0</v>
      </c>
      <c r="AC4377" s="4">
        <f>'Enhanced Basket_AUTOLOAD'!M4377</f>
        <v>0</v>
      </c>
      <c r="AD4377" s="4">
        <f>'Enhanced Basket_AUTOLOAD'!L4377</f>
        <v>0</v>
      </c>
      <c r="AE4377" s="4">
        <f>'Enhanced Basket_AUTOLOAD'!Z4377</f>
        <v>0</v>
      </c>
      <c r="AF4377" s="4">
        <f>'Enhanced Basket_AUTOLOAD'!AB4377</f>
        <v>0</v>
      </c>
      <c r="AG4377" s="4" t="e">
        <f>VLOOKUP(AJ4377,'Ticker Mapping'!$I$3:$M$6706,5,0)</f>
        <v>#N/A</v>
      </c>
      <c r="AH4377" s="4" t="e">
        <f>_xll.BDP(AK4377&amp;" SEDOL","TICKER_AND_EXCH_CODE")</f>
        <v>#NAME?</v>
      </c>
      <c r="AI4377" s="4" t="e">
        <f t="shared" si="831"/>
        <v>#N/A</v>
      </c>
      <c r="AJ4377" s="4">
        <f>'Enhanced Basket_AUTOLOAD'!P4377</f>
        <v>0</v>
      </c>
      <c r="AK4377" s="4">
        <f>'Enhanced Basket_AUTOLOAD'!Q4377</f>
        <v>0</v>
      </c>
      <c r="AL4377" s="4">
        <f>'Enhanced Basket_AUTOLOAD'!Y4377</f>
        <v>0</v>
      </c>
      <c r="AM4377" s="4" t="e">
        <f t="shared" si="832"/>
        <v>#N/A</v>
      </c>
      <c r="AN4377" s="4" t="str">
        <f t="shared" si="833"/>
        <v>NO</v>
      </c>
      <c r="AO4377" s="4" t="str">
        <f t="shared" si="834"/>
        <v>Cash-in-Lieu</v>
      </c>
    </row>
    <row r="4378" ht="15" customHeight="1" s="4" customFormat="1">
      <c r="A4378" s="4">
        <f>'Enhanced Basket_AUTOLOAD'!H4378</f>
        <v>0</v>
      </c>
      <c r="B4378" s="4" t="str">
        <f t="shared" si="823"/>
        <v>SELL</v>
      </c>
      <c r="C4378" s="4" t="s">
        <v>29</v>
      </c>
      <c r="D4378" s="4" t="str">
        <f t="shared" si="824"/>
        <v>MT</v>
      </c>
      <c r="E4378" s="4" t="str">
        <f t="shared" si="825"/>
      </c>
      <c r="F4378" s="4" t="str">
        <f t="shared" si="826"/>
        <v>CIL LOAD</v>
      </c>
      <c r="G4378" s="4">
        <f t="shared" si="827"/>
        <v>0</v>
      </c>
      <c r="H4378" s="4" t="e">
        <f t="shared" si="828"/>
        <v>#N/A</v>
      </c>
      <c r="I4378" s="4" t="e">
        <f>_xll.BDP(AG4378&amp;" equity","crncy_adj_px_last","eqy_fund_crncy=usd")</f>
        <v>#NAME?</v>
      </c>
      <c r="J4378" s="4" t="str">
        <f t="shared" si="829"/>
      </c>
      <c r="AA4378" s="4">
        <f t="shared" si="830"/>
        <v>0</v>
      </c>
      <c r="AB4378" s="4">
        <f>'Enhanced Basket_AUTOLOAD'!T4378</f>
        <v>0</v>
      </c>
      <c r="AC4378" s="4">
        <f>'Enhanced Basket_AUTOLOAD'!M4378</f>
        <v>0</v>
      </c>
      <c r="AD4378" s="4">
        <f>'Enhanced Basket_AUTOLOAD'!L4378</f>
        <v>0</v>
      </c>
      <c r="AE4378" s="4">
        <f>'Enhanced Basket_AUTOLOAD'!Z4378</f>
        <v>0</v>
      </c>
      <c r="AF4378" s="4">
        <f>'Enhanced Basket_AUTOLOAD'!AB4378</f>
        <v>0</v>
      </c>
      <c r="AG4378" s="4" t="e">
        <f>VLOOKUP(AJ4378,'Ticker Mapping'!$I$3:$M$6706,5,0)</f>
        <v>#N/A</v>
      </c>
      <c r="AH4378" s="4" t="e">
        <f>_xll.BDP(AK4378&amp;" SEDOL","TICKER_AND_EXCH_CODE")</f>
        <v>#NAME?</v>
      </c>
      <c r="AI4378" s="4" t="e">
        <f t="shared" si="831"/>
        <v>#N/A</v>
      </c>
      <c r="AJ4378" s="4">
        <f>'Enhanced Basket_AUTOLOAD'!P4378</f>
        <v>0</v>
      </c>
      <c r="AK4378" s="4">
        <f>'Enhanced Basket_AUTOLOAD'!Q4378</f>
        <v>0</v>
      </c>
      <c r="AL4378" s="4">
        <f>'Enhanced Basket_AUTOLOAD'!Y4378</f>
        <v>0</v>
      </c>
      <c r="AM4378" s="4" t="e">
        <f t="shared" si="832"/>
        <v>#N/A</v>
      </c>
      <c r="AN4378" s="4" t="str">
        <f t="shared" si="833"/>
        <v>NO</v>
      </c>
      <c r="AO4378" s="4" t="str">
        <f t="shared" si="834"/>
        <v>Cash-in-Lieu</v>
      </c>
    </row>
    <row r="4379" ht="15" customHeight="1" s="4" customFormat="1">
      <c r="A4379" s="4">
        <f>'Enhanced Basket_AUTOLOAD'!H4379</f>
        <v>0</v>
      </c>
      <c r="B4379" s="4" t="str">
        <f t="shared" si="823"/>
        <v>SELL</v>
      </c>
      <c r="C4379" s="4" t="s">
        <v>29</v>
      </c>
      <c r="D4379" s="4" t="str">
        <f t="shared" si="824"/>
        <v>MT</v>
      </c>
      <c r="E4379" s="4" t="str">
        <f t="shared" si="825"/>
      </c>
      <c r="F4379" s="4" t="str">
        <f t="shared" si="826"/>
        <v>CIL LOAD</v>
      </c>
      <c r="G4379" s="4">
        <f t="shared" si="827"/>
        <v>0</v>
      </c>
      <c r="H4379" s="4" t="e">
        <f t="shared" si="828"/>
        <v>#N/A</v>
      </c>
      <c r="I4379" s="4" t="e">
        <f>_xll.BDP(AG4379&amp;" equity","crncy_adj_px_last","eqy_fund_crncy=usd")</f>
        <v>#NAME?</v>
      </c>
      <c r="J4379" s="4" t="str">
        <f t="shared" si="829"/>
      </c>
      <c r="AA4379" s="4">
        <f t="shared" si="830"/>
        <v>0</v>
      </c>
      <c r="AB4379" s="4">
        <f>'Enhanced Basket_AUTOLOAD'!T4379</f>
        <v>0</v>
      </c>
      <c r="AC4379" s="4">
        <f>'Enhanced Basket_AUTOLOAD'!M4379</f>
        <v>0</v>
      </c>
      <c r="AD4379" s="4">
        <f>'Enhanced Basket_AUTOLOAD'!L4379</f>
        <v>0</v>
      </c>
      <c r="AE4379" s="4">
        <f>'Enhanced Basket_AUTOLOAD'!Z4379</f>
        <v>0</v>
      </c>
      <c r="AF4379" s="4">
        <f>'Enhanced Basket_AUTOLOAD'!AB4379</f>
        <v>0</v>
      </c>
      <c r="AG4379" s="4" t="e">
        <f>VLOOKUP(AJ4379,'Ticker Mapping'!$I$3:$M$6706,5,0)</f>
        <v>#N/A</v>
      </c>
      <c r="AH4379" s="4" t="e">
        <f>_xll.BDP(AK4379&amp;" SEDOL","TICKER_AND_EXCH_CODE")</f>
        <v>#NAME?</v>
      </c>
      <c r="AI4379" s="4" t="e">
        <f t="shared" si="831"/>
        <v>#N/A</v>
      </c>
      <c r="AJ4379" s="4">
        <f>'Enhanced Basket_AUTOLOAD'!P4379</f>
        <v>0</v>
      </c>
      <c r="AK4379" s="4">
        <f>'Enhanced Basket_AUTOLOAD'!Q4379</f>
        <v>0</v>
      </c>
      <c r="AL4379" s="4">
        <f>'Enhanced Basket_AUTOLOAD'!Y4379</f>
        <v>0</v>
      </c>
      <c r="AM4379" s="4" t="e">
        <f t="shared" si="832"/>
        <v>#N/A</v>
      </c>
      <c r="AN4379" s="4" t="str">
        <f t="shared" si="833"/>
        <v>NO</v>
      </c>
      <c r="AO4379" s="4" t="str">
        <f t="shared" si="834"/>
        <v>Cash-in-Lieu</v>
      </c>
    </row>
    <row r="4380" ht="15" customHeight="1" s="4" customFormat="1">
      <c r="A4380" s="4">
        <f>'Enhanced Basket_AUTOLOAD'!H4380</f>
        <v>0</v>
      </c>
      <c r="B4380" s="4" t="str">
        <f t="shared" si="823"/>
        <v>SELL</v>
      </c>
      <c r="C4380" s="4" t="s">
        <v>29</v>
      </c>
      <c r="D4380" s="4" t="str">
        <f t="shared" si="824"/>
        <v>MT</v>
      </c>
      <c r="E4380" s="4" t="str">
        <f t="shared" si="825"/>
      </c>
      <c r="F4380" s="4" t="str">
        <f t="shared" si="826"/>
        <v>CIL LOAD</v>
      </c>
      <c r="G4380" s="4">
        <f t="shared" si="827"/>
        <v>0</v>
      </c>
      <c r="H4380" s="4" t="e">
        <f t="shared" si="828"/>
        <v>#N/A</v>
      </c>
      <c r="I4380" s="4" t="e">
        <f>_xll.BDP(AG4380&amp;" equity","crncy_adj_px_last","eqy_fund_crncy=usd")</f>
        <v>#NAME?</v>
      </c>
      <c r="J4380" s="4" t="str">
        <f t="shared" si="829"/>
      </c>
      <c r="AA4380" s="4">
        <f t="shared" si="830"/>
        <v>0</v>
      </c>
      <c r="AB4380" s="4">
        <f>'Enhanced Basket_AUTOLOAD'!T4380</f>
        <v>0</v>
      </c>
      <c r="AC4380" s="4">
        <f>'Enhanced Basket_AUTOLOAD'!M4380</f>
        <v>0</v>
      </c>
      <c r="AD4380" s="4">
        <f>'Enhanced Basket_AUTOLOAD'!L4380</f>
        <v>0</v>
      </c>
      <c r="AE4380" s="4">
        <f>'Enhanced Basket_AUTOLOAD'!Z4380</f>
        <v>0</v>
      </c>
      <c r="AF4380" s="4">
        <f>'Enhanced Basket_AUTOLOAD'!AB4380</f>
        <v>0</v>
      </c>
      <c r="AG4380" s="4" t="e">
        <f>VLOOKUP(AJ4380,'Ticker Mapping'!$I$3:$M$6706,5,0)</f>
        <v>#N/A</v>
      </c>
      <c r="AH4380" s="4" t="e">
        <f>_xll.BDP(AK4380&amp;" SEDOL","TICKER_AND_EXCH_CODE")</f>
        <v>#NAME?</v>
      </c>
      <c r="AI4380" s="4" t="e">
        <f t="shared" si="831"/>
        <v>#N/A</v>
      </c>
      <c r="AJ4380" s="4">
        <f>'Enhanced Basket_AUTOLOAD'!P4380</f>
        <v>0</v>
      </c>
      <c r="AK4380" s="4">
        <f>'Enhanced Basket_AUTOLOAD'!Q4380</f>
        <v>0</v>
      </c>
      <c r="AL4380" s="4">
        <f>'Enhanced Basket_AUTOLOAD'!Y4380</f>
        <v>0</v>
      </c>
      <c r="AM4380" s="4" t="e">
        <f t="shared" si="832"/>
        <v>#N/A</v>
      </c>
      <c r="AN4380" s="4" t="str">
        <f t="shared" si="833"/>
        <v>NO</v>
      </c>
      <c r="AO4380" s="4" t="str">
        <f t="shared" si="834"/>
        <v>Cash-in-Lieu</v>
      </c>
    </row>
    <row r="4381" ht="15" customHeight="1" s="4" customFormat="1">
      <c r="A4381" s="4">
        <f>'Enhanced Basket_AUTOLOAD'!H4381</f>
        <v>0</v>
      </c>
      <c r="B4381" s="4" t="str">
        <f t="shared" si="823"/>
        <v>SELL</v>
      </c>
      <c r="C4381" s="4" t="s">
        <v>29</v>
      </c>
      <c r="D4381" s="4" t="str">
        <f t="shared" si="824"/>
        <v>MT</v>
      </c>
      <c r="E4381" s="4" t="str">
        <f t="shared" si="825"/>
      </c>
      <c r="F4381" s="4" t="str">
        <f t="shared" si="826"/>
        <v>CIL LOAD</v>
      </c>
      <c r="G4381" s="4">
        <f t="shared" si="827"/>
        <v>0</v>
      </c>
      <c r="H4381" s="4" t="e">
        <f t="shared" si="828"/>
        <v>#N/A</v>
      </c>
      <c r="I4381" s="4" t="e">
        <f>_xll.BDP(AG4381&amp;" equity","crncy_adj_px_last","eqy_fund_crncy=usd")</f>
        <v>#NAME?</v>
      </c>
      <c r="J4381" s="4" t="str">
        <f t="shared" si="829"/>
      </c>
      <c r="AA4381" s="4">
        <f t="shared" si="830"/>
        <v>0</v>
      </c>
      <c r="AB4381" s="4">
        <f>'Enhanced Basket_AUTOLOAD'!T4381</f>
        <v>0</v>
      </c>
      <c r="AC4381" s="4">
        <f>'Enhanced Basket_AUTOLOAD'!M4381</f>
        <v>0</v>
      </c>
      <c r="AD4381" s="4">
        <f>'Enhanced Basket_AUTOLOAD'!L4381</f>
        <v>0</v>
      </c>
      <c r="AE4381" s="4">
        <f>'Enhanced Basket_AUTOLOAD'!Z4381</f>
        <v>0</v>
      </c>
      <c r="AF4381" s="4">
        <f>'Enhanced Basket_AUTOLOAD'!AB4381</f>
        <v>0</v>
      </c>
      <c r="AG4381" s="4" t="e">
        <f>VLOOKUP(AJ4381,'Ticker Mapping'!$I$3:$M$6706,5,0)</f>
        <v>#N/A</v>
      </c>
      <c r="AH4381" s="4" t="e">
        <f>_xll.BDP(AK4381&amp;" SEDOL","TICKER_AND_EXCH_CODE")</f>
        <v>#NAME?</v>
      </c>
      <c r="AI4381" s="4" t="e">
        <f t="shared" si="831"/>
        <v>#N/A</v>
      </c>
      <c r="AJ4381" s="4">
        <f>'Enhanced Basket_AUTOLOAD'!P4381</f>
        <v>0</v>
      </c>
      <c r="AK4381" s="4">
        <f>'Enhanced Basket_AUTOLOAD'!Q4381</f>
        <v>0</v>
      </c>
      <c r="AL4381" s="4">
        <f>'Enhanced Basket_AUTOLOAD'!Y4381</f>
        <v>0</v>
      </c>
      <c r="AM4381" s="4" t="e">
        <f t="shared" si="832"/>
        <v>#N/A</v>
      </c>
      <c r="AN4381" s="4" t="str">
        <f t="shared" si="833"/>
        <v>NO</v>
      </c>
      <c r="AO4381" s="4" t="str">
        <f t="shared" si="834"/>
        <v>Cash-in-Lieu</v>
      </c>
    </row>
    <row r="4382" ht="15" customHeight="1" s="4" customFormat="1">
      <c r="A4382" s="4">
        <f>'Enhanced Basket_AUTOLOAD'!H4382</f>
        <v>0</v>
      </c>
      <c r="B4382" s="4" t="str">
        <f t="shared" si="823"/>
        <v>SELL</v>
      </c>
      <c r="C4382" s="4" t="s">
        <v>29</v>
      </c>
      <c r="D4382" s="4" t="str">
        <f t="shared" si="824"/>
        <v>MT</v>
      </c>
      <c r="E4382" s="4" t="str">
        <f t="shared" si="825"/>
      </c>
      <c r="F4382" s="4" t="str">
        <f t="shared" si="826"/>
        <v>CIL LOAD</v>
      </c>
      <c r="G4382" s="4">
        <f t="shared" si="827"/>
        <v>0</v>
      </c>
      <c r="H4382" s="4" t="e">
        <f t="shared" si="828"/>
        <v>#N/A</v>
      </c>
      <c r="I4382" s="4" t="e">
        <f>_xll.BDP(AG4382&amp;" equity","crncy_adj_px_last","eqy_fund_crncy=usd")</f>
        <v>#NAME?</v>
      </c>
      <c r="J4382" s="4" t="str">
        <f t="shared" si="829"/>
      </c>
      <c r="AA4382" s="4">
        <f t="shared" si="830"/>
        <v>0</v>
      </c>
      <c r="AB4382" s="4">
        <f>'Enhanced Basket_AUTOLOAD'!T4382</f>
        <v>0</v>
      </c>
      <c r="AC4382" s="4">
        <f>'Enhanced Basket_AUTOLOAD'!M4382</f>
        <v>0</v>
      </c>
      <c r="AD4382" s="4">
        <f>'Enhanced Basket_AUTOLOAD'!L4382</f>
        <v>0</v>
      </c>
      <c r="AE4382" s="4">
        <f>'Enhanced Basket_AUTOLOAD'!Z4382</f>
        <v>0</v>
      </c>
      <c r="AF4382" s="4">
        <f>'Enhanced Basket_AUTOLOAD'!AB4382</f>
        <v>0</v>
      </c>
      <c r="AG4382" s="4" t="e">
        <f>VLOOKUP(AJ4382,'Ticker Mapping'!$I$3:$M$6706,5,0)</f>
        <v>#N/A</v>
      </c>
      <c r="AH4382" s="4" t="e">
        <f>_xll.BDP(AK4382&amp;" SEDOL","TICKER_AND_EXCH_CODE")</f>
        <v>#NAME?</v>
      </c>
      <c r="AI4382" s="4" t="e">
        <f t="shared" si="831"/>
        <v>#N/A</v>
      </c>
      <c r="AJ4382" s="4">
        <f>'Enhanced Basket_AUTOLOAD'!P4382</f>
        <v>0</v>
      </c>
      <c r="AK4382" s="4">
        <f>'Enhanced Basket_AUTOLOAD'!Q4382</f>
        <v>0</v>
      </c>
      <c r="AL4382" s="4">
        <f>'Enhanced Basket_AUTOLOAD'!Y4382</f>
        <v>0</v>
      </c>
      <c r="AM4382" s="4" t="e">
        <f t="shared" si="832"/>
        <v>#N/A</v>
      </c>
      <c r="AN4382" s="4" t="str">
        <f t="shared" si="833"/>
        <v>NO</v>
      </c>
      <c r="AO4382" s="4" t="str">
        <f t="shared" si="834"/>
        <v>Cash-in-Lieu</v>
      </c>
    </row>
    <row r="4383" ht="15" customHeight="1" s="4" customFormat="1">
      <c r="A4383" s="4">
        <f>'Enhanced Basket_AUTOLOAD'!H4383</f>
        <v>0</v>
      </c>
      <c r="B4383" s="4" t="str">
        <f t="shared" si="823"/>
        <v>SELL</v>
      </c>
      <c r="C4383" s="4" t="s">
        <v>29</v>
      </c>
      <c r="D4383" s="4" t="str">
        <f t="shared" si="824"/>
        <v>MT</v>
      </c>
      <c r="E4383" s="4" t="str">
        <f t="shared" si="825"/>
      </c>
      <c r="F4383" s="4" t="str">
        <f t="shared" si="826"/>
        <v>CIL LOAD</v>
      </c>
      <c r="G4383" s="4">
        <f t="shared" si="827"/>
        <v>0</v>
      </c>
      <c r="H4383" s="4" t="e">
        <f t="shared" si="828"/>
        <v>#N/A</v>
      </c>
      <c r="I4383" s="4" t="e">
        <f>_xll.BDP(AG4383&amp;" equity","crncy_adj_px_last","eqy_fund_crncy=usd")</f>
        <v>#NAME?</v>
      </c>
      <c r="J4383" s="4" t="str">
        <f t="shared" si="829"/>
      </c>
      <c r="AA4383" s="4">
        <f t="shared" si="830"/>
        <v>0</v>
      </c>
      <c r="AB4383" s="4">
        <f>'Enhanced Basket_AUTOLOAD'!T4383</f>
        <v>0</v>
      </c>
      <c r="AC4383" s="4">
        <f>'Enhanced Basket_AUTOLOAD'!M4383</f>
        <v>0</v>
      </c>
      <c r="AD4383" s="4">
        <f>'Enhanced Basket_AUTOLOAD'!L4383</f>
        <v>0</v>
      </c>
      <c r="AE4383" s="4">
        <f>'Enhanced Basket_AUTOLOAD'!Z4383</f>
        <v>0</v>
      </c>
      <c r="AF4383" s="4">
        <f>'Enhanced Basket_AUTOLOAD'!AB4383</f>
        <v>0</v>
      </c>
      <c r="AG4383" s="4" t="e">
        <f>VLOOKUP(AJ4383,'Ticker Mapping'!$I$3:$M$6706,5,0)</f>
        <v>#N/A</v>
      </c>
      <c r="AH4383" s="4" t="e">
        <f>_xll.BDP(AK4383&amp;" SEDOL","TICKER_AND_EXCH_CODE")</f>
        <v>#NAME?</v>
      </c>
      <c r="AI4383" s="4" t="e">
        <f t="shared" si="831"/>
        <v>#N/A</v>
      </c>
      <c r="AJ4383" s="4">
        <f>'Enhanced Basket_AUTOLOAD'!P4383</f>
        <v>0</v>
      </c>
      <c r="AK4383" s="4">
        <f>'Enhanced Basket_AUTOLOAD'!Q4383</f>
        <v>0</v>
      </c>
      <c r="AL4383" s="4">
        <f>'Enhanced Basket_AUTOLOAD'!Y4383</f>
        <v>0</v>
      </c>
      <c r="AM4383" s="4" t="e">
        <f t="shared" si="832"/>
        <v>#N/A</v>
      </c>
      <c r="AN4383" s="4" t="str">
        <f t="shared" si="833"/>
        <v>NO</v>
      </c>
      <c r="AO4383" s="4" t="str">
        <f t="shared" si="834"/>
        <v>Cash-in-Lieu</v>
      </c>
    </row>
    <row r="4384" ht="15" customHeight="1" s="4" customFormat="1">
      <c r="A4384" s="4">
        <f>'Enhanced Basket_AUTOLOAD'!H4384</f>
        <v>0</v>
      </c>
      <c r="B4384" s="4" t="str">
        <f t="shared" si="823"/>
        <v>SELL</v>
      </c>
      <c r="C4384" s="4" t="s">
        <v>29</v>
      </c>
      <c r="D4384" s="4" t="str">
        <f t="shared" si="824"/>
        <v>MT</v>
      </c>
      <c r="E4384" s="4" t="str">
        <f t="shared" si="825"/>
      </c>
      <c r="F4384" s="4" t="str">
        <f t="shared" si="826"/>
        <v>CIL LOAD</v>
      </c>
      <c r="G4384" s="4">
        <f t="shared" si="827"/>
        <v>0</v>
      </c>
      <c r="H4384" s="4" t="e">
        <f t="shared" si="828"/>
        <v>#N/A</v>
      </c>
      <c r="I4384" s="4" t="e">
        <f>_xll.BDP(AG4384&amp;" equity","crncy_adj_px_last","eqy_fund_crncy=usd")</f>
        <v>#NAME?</v>
      </c>
      <c r="J4384" s="4" t="str">
        <f t="shared" si="829"/>
      </c>
      <c r="AA4384" s="4">
        <f t="shared" si="830"/>
        <v>0</v>
      </c>
      <c r="AB4384" s="4">
        <f>'Enhanced Basket_AUTOLOAD'!T4384</f>
        <v>0</v>
      </c>
      <c r="AC4384" s="4">
        <f>'Enhanced Basket_AUTOLOAD'!M4384</f>
        <v>0</v>
      </c>
      <c r="AD4384" s="4">
        <f>'Enhanced Basket_AUTOLOAD'!L4384</f>
        <v>0</v>
      </c>
      <c r="AE4384" s="4">
        <f>'Enhanced Basket_AUTOLOAD'!Z4384</f>
        <v>0</v>
      </c>
      <c r="AF4384" s="4">
        <f>'Enhanced Basket_AUTOLOAD'!AB4384</f>
        <v>0</v>
      </c>
      <c r="AG4384" s="4" t="e">
        <f>VLOOKUP(AJ4384,'Ticker Mapping'!$I$3:$M$6706,5,0)</f>
        <v>#N/A</v>
      </c>
      <c r="AH4384" s="4" t="e">
        <f>_xll.BDP(AK4384&amp;" SEDOL","TICKER_AND_EXCH_CODE")</f>
        <v>#NAME?</v>
      </c>
      <c r="AI4384" s="4" t="e">
        <f t="shared" si="831"/>
        <v>#N/A</v>
      </c>
      <c r="AJ4384" s="4">
        <f>'Enhanced Basket_AUTOLOAD'!P4384</f>
        <v>0</v>
      </c>
      <c r="AK4384" s="4">
        <f>'Enhanced Basket_AUTOLOAD'!Q4384</f>
        <v>0</v>
      </c>
      <c r="AL4384" s="4">
        <f>'Enhanced Basket_AUTOLOAD'!Y4384</f>
        <v>0</v>
      </c>
      <c r="AM4384" s="4" t="e">
        <f t="shared" si="832"/>
        <v>#N/A</v>
      </c>
      <c r="AN4384" s="4" t="str">
        <f t="shared" si="833"/>
        <v>NO</v>
      </c>
      <c r="AO4384" s="4" t="str">
        <f t="shared" si="834"/>
        <v>Cash-in-Lieu</v>
      </c>
    </row>
    <row r="4385" ht="15" customHeight="1" s="4" customFormat="1">
      <c r="A4385" s="4">
        <f>'Enhanced Basket_AUTOLOAD'!H4385</f>
        <v>0</v>
      </c>
      <c r="B4385" s="4" t="str">
        <f t="shared" si="823"/>
        <v>SELL</v>
      </c>
      <c r="C4385" s="4" t="s">
        <v>29</v>
      </c>
      <c r="D4385" s="4" t="str">
        <f t="shared" si="824"/>
        <v>MT</v>
      </c>
      <c r="E4385" s="4" t="str">
        <f t="shared" si="825"/>
      </c>
      <c r="F4385" s="4" t="str">
        <f t="shared" si="826"/>
        <v>CIL LOAD</v>
      </c>
      <c r="G4385" s="4">
        <f t="shared" si="827"/>
        <v>0</v>
      </c>
      <c r="H4385" s="4" t="e">
        <f t="shared" si="828"/>
        <v>#N/A</v>
      </c>
      <c r="I4385" s="4" t="e">
        <f>_xll.BDP(AG4385&amp;" equity","crncy_adj_px_last","eqy_fund_crncy=usd")</f>
        <v>#NAME?</v>
      </c>
      <c r="J4385" s="4" t="str">
        <f t="shared" si="829"/>
      </c>
      <c r="AA4385" s="4">
        <f t="shared" si="830"/>
        <v>0</v>
      </c>
      <c r="AB4385" s="4">
        <f>'Enhanced Basket_AUTOLOAD'!T4385</f>
        <v>0</v>
      </c>
      <c r="AC4385" s="4">
        <f>'Enhanced Basket_AUTOLOAD'!M4385</f>
        <v>0</v>
      </c>
      <c r="AD4385" s="4">
        <f>'Enhanced Basket_AUTOLOAD'!L4385</f>
        <v>0</v>
      </c>
      <c r="AE4385" s="4">
        <f>'Enhanced Basket_AUTOLOAD'!Z4385</f>
        <v>0</v>
      </c>
      <c r="AF4385" s="4">
        <f>'Enhanced Basket_AUTOLOAD'!AB4385</f>
        <v>0</v>
      </c>
      <c r="AG4385" s="4" t="e">
        <f>VLOOKUP(AJ4385,'Ticker Mapping'!$I$3:$M$6706,5,0)</f>
        <v>#N/A</v>
      </c>
      <c r="AH4385" s="4" t="e">
        <f>_xll.BDP(AK4385&amp;" SEDOL","TICKER_AND_EXCH_CODE")</f>
        <v>#NAME?</v>
      </c>
      <c r="AI4385" s="4" t="e">
        <f t="shared" si="831"/>
        <v>#N/A</v>
      </c>
      <c r="AJ4385" s="4">
        <f>'Enhanced Basket_AUTOLOAD'!P4385</f>
        <v>0</v>
      </c>
      <c r="AK4385" s="4">
        <f>'Enhanced Basket_AUTOLOAD'!Q4385</f>
        <v>0</v>
      </c>
      <c r="AL4385" s="4">
        <f>'Enhanced Basket_AUTOLOAD'!Y4385</f>
        <v>0</v>
      </c>
      <c r="AM4385" s="4" t="e">
        <f t="shared" si="832"/>
        <v>#N/A</v>
      </c>
      <c r="AN4385" s="4" t="str">
        <f t="shared" si="833"/>
        <v>NO</v>
      </c>
      <c r="AO4385" s="4" t="str">
        <f t="shared" si="834"/>
        <v>Cash-in-Lieu</v>
      </c>
    </row>
    <row r="4386" ht="15" customHeight="1" s="4" customFormat="1">
      <c r="A4386" s="4">
        <f>'Enhanced Basket_AUTOLOAD'!H4386</f>
        <v>0</v>
      </c>
      <c r="B4386" s="4" t="str">
        <f t="shared" si="823"/>
        <v>SELL</v>
      </c>
      <c r="C4386" s="4" t="s">
        <v>29</v>
      </c>
      <c r="D4386" s="4" t="str">
        <f t="shared" si="824"/>
        <v>MT</v>
      </c>
      <c r="E4386" s="4" t="str">
        <f t="shared" si="825"/>
      </c>
      <c r="F4386" s="4" t="str">
        <f t="shared" si="826"/>
        <v>CIL LOAD</v>
      </c>
      <c r="G4386" s="4">
        <f t="shared" si="827"/>
        <v>0</v>
      </c>
      <c r="H4386" s="4" t="e">
        <f t="shared" si="828"/>
        <v>#N/A</v>
      </c>
      <c r="I4386" s="4" t="e">
        <f>_xll.BDP(AG4386&amp;" equity","crncy_adj_px_last","eqy_fund_crncy=usd")</f>
        <v>#NAME?</v>
      </c>
      <c r="J4386" s="4" t="str">
        <f t="shared" si="829"/>
      </c>
      <c r="AA4386" s="4">
        <f t="shared" si="830"/>
        <v>0</v>
      </c>
      <c r="AB4386" s="4">
        <f>'Enhanced Basket_AUTOLOAD'!T4386</f>
        <v>0</v>
      </c>
      <c r="AC4386" s="4">
        <f>'Enhanced Basket_AUTOLOAD'!M4386</f>
        <v>0</v>
      </c>
      <c r="AD4386" s="4">
        <f>'Enhanced Basket_AUTOLOAD'!L4386</f>
        <v>0</v>
      </c>
      <c r="AE4386" s="4">
        <f>'Enhanced Basket_AUTOLOAD'!Z4386</f>
        <v>0</v>
      </c>
      <c r="AF4386" s="4">
        <f>'Enhanced Basket_AUTOLOAD'!AB4386</f>
        <v>0</v>
      </c>
      <c r="AG4386" s="4" t="e">
        <f>VLOOKUP(AJ4386,'Ticker Mapping'!$I$3:$M$6706,5,0)</f>
        <v>#N/A</v>
      </c>
      <c r="AH4386" s="4" t="e">
        <f>_xll.BDP(AK4386&amp;" SEDOL","TICKER_AND_EXCH_CODE")</f>
        <v>#NAME?</v>
      </c>
      <c r="AI4386" s="4" t="e">
        <f t="shared" si="831"/>
        <v>#N/A</v>
      </c>
      <c r="AJ4386" s="4">
        <f>'Enhanced Basket_AUTOLOAD'!P4386</f>
        <v>0</v>
      </c>
      <c r="AK4386" s="4">
        <f>'Enhanced Basket_AUTOLOAD'!Q4386</f>
        <v>0</v>
      </c>
      <c r="AL4386" s="4">
        <f>'Enhanced Basket_AUTOLOAD'!Y4386</f>
        <v>0</v>
      </c>
      <c r="AM4386" s="4" t="e">
        <f t="shared" si="832"/>
        <v>#N/A</v>
      </c>
      <c r="AN4386" s="4" t="str">
        <f t="shared" si="833"/>
        <v>NO</v>
      </c>
      <c r="AO4386" s="4" t="str">
        <f t="shared" si="834"/>
        <v>Cash-in-Lieu</v>
      </c>
    </row>
    <row r="4387" ht="15" customHeight="1" s="4" customFormat="1">
      <c r="A4387" s="4">
        <f>'Enhanced Basket_AUTOLOAD'!H4387</f>
        <v>0</v>
      </c>
      <c r="B4387" s="4" t="str">
        <f t="shared" si="823"/>
        <v>SELL</v>
      </c>
      <c r="C4387" s="4" t="s">
        <v>29</v>
      </c>
      <c r="D4387" s="4" t="str">
        <f t="shared" si="824"/>
        <v>MT</v>
      </c>
      <c r="E4387" s="4" t="str">
        <f t="shared" si="825"/>
      </c>
      <c r="F4387" s="4" t="str">
        <f t="shared" si="826"/>
        <v>CIL LOAD</v>
      </c>
      <c r="G4387" s="4">
        <f t="shared" si="827"/>
        <v>0</v>
      </c>
      <c r="H4387" s="4" t="e">
        <f t="shared" si="828"/>
        <v>#N/A</v>
      </c>
      <c r="I4387" s="4" t="e">
        <f>_xll.BDP(AG4387&amp;" equity","crncy_adj_px_last","eqy_fund_crncy=usd")</f>
        <v>#NAME?</v>
      </c>
      <c r="J4387" s="4" t="str">
        <f t="shared" si="829"/>
      </c>
      <c r="AA4387" s="4">
        <f t="shared" si="830"/>
        <v>0</v>
      </c>
      <c r="AB4387" s="4">
        <f>'Enhanced Basket_AUTOLOAD'!T4387</f>
        <v>0</v>
      </c>
      <c r="AC4387" s="4">
        <f>'Enhanced Basket_AUTOLOAD'!M4387</f>
        <v>0</v>
      </c>
      <c r="AD4387" s="4">
        <f>'Enhanced Basket_AUTOLOAD'!L4387</f>
        <v>0</v>
      </c>
      <c r="AE4387" s="4">
        <f>'Enhanced Basket_AUTOLOAD'!Z4387</f>
        <v>0</v>
      </c>
      <c r="AF4387" s="4">
        <f>'Enhanced Basket_AUTOLOAD'!AB4387</f>
        <v>0</v>
      </c>
      <c r="AG4387" s="4" t="e">
        <f>VLOOKUP(AJ4387,'Ticker Mapping'!$I$3:$M$6706,5,0)</f>
        <v>#N/A</v>
      </c>
      <c r="AH4387" s="4" t="e">
        <f>_xll.BDP(AK4387&amp;" SEDOL","TICKER_AND_EXCH_CODE")</f>
        <v>#NAME?</v>
      </c>
      <c r="AI4387" s="4" t="e">
        <f t="shared" si="831"/>
        <v>#N/A</v>
      </c>
      <c r="AJ4387" s="4">
        <f>'Enhanced Basket_AUTOLOAD'!P4387</f>
        <v>0</v>
      </c>
      <c r="AK4387" s="4">
        <f>'Enhanced Basket_AUTOLOAD'!Q4387</f>
        <v>0</v>
      </c>
      <c r="AL4387" s="4">
        <f>'Enhanced Basket_AUTOLOAD'!Y4387</f>
        <v>0</v>
      </c>
      <c r="AM4387" s="4" t="e">
        <f t="shared" si="832"/>
        <v>#N/A</v>
      </c>
      <c r="AN4387" s="4" t="str">
        <f t="shared" si="833"/>
        <v>NO</v>
      </c>
      <c r="AO4387" s="4" t="str">
        <f t="shared" si="834"/>
        <v>Cash-in-Lieu</v>
      </c>
    </row>
    <row r="4388" ht="15" customHeight="1" s="4" customFormat="1">
      <c r="A4388" s="4">
        <f>'Enhanced Basket_AUTOLOAD'!H4388</f>
        <v>0</v>
      </c>
      <c r="B4388" s="4" t="str">
        <f t="shared" si="823"/>
        <v>SELL</v>
      </c>
      <c r="C4388" s="4" t="s">
        <v>29</v>
      </c>
      <c r="D4388" s="4" t="str">
        <f t="shared" si="824"/>
        <v>MT</v>
      </c>
      <c r="E4388" s="4" t="str">
        <f t="shared" si="825"/>
      </c>
      <c r="F4388" s="4" t="str">
        <f t="shared" si="826"/>
        <v>CIL LOAD</v>
      </c>
      <c r="G4388" s="4">
        <f t="shared" si="827"/>
        <v>0</v>
      </c>
      <c r="H4388" s="4" t="e">
        <f t="shared" si="828"/>
        <v>#N/A</v>
      </c>
      <c r="I4388" s="4" t="e">
        <f>_xll.BDP(AG4388&amp;" equity","crncy_adj_px_last","eqy_fund_crncy=usd")</f>
        <v>#NAME?</v>
      </c>
      <c r="J4388" s="4" t="str">
        <f t="shared" si="829"/>
      </c>
      <c r="AA4388" s="4">
        <f t="shared" si="830"/>
        <v>0</v>
      </c>
      <c r="AB4388" s="4">
        <f>'Enhanced Basket_AUTOLOAD'!T4388</f>
        <v>0</v>
      </c>
      <c r="AC4388" s="4">
        <f>'Enhanced Basket_AUTOLOAD'!M4388</f>
        <v>0</v>
      </c>
      <c r="AD4388" s="4">
        <f>'Enhanced Basket_AUTOLOAD'!L4388</f>
        <v>0</v>
      </c>
      <c r="AE4388" s="4">
        <f>'Enhanced Basket_AUTOLOAD'!Z4388</f>
        <v>0</v>
      </c>
      <c r="AF4388" s="4">
        <f>'Enhanced Basket_AUTOLOAD'!AB4388</f>
        <v>0</v>
      </c>
      <c r="AG4388" s="4" t="e">
        <f>VLOOKUP(AJ4388,'Ticker Mapping'!$I$3:$M$6706,5,0)</f>
        <v>#N/A</v>
      </c>
      <c r="AH4388" s="4" t="e">
        <f>_xll.BDP(AK4388&amp;" SEDOL","TICKER_AND_EXCH_CODE")</f>
        <v>#NAME?</v>
      </c>
      <c r="AI4388" s="4" t="e">
        <f t="shared" si="831"/>
        <v>#N/A</v>
      </c>
      <c r="AJ4388" s="4">
        <f>'Enhanced Basket_AUTOLOAD'!P4388</f>
        <v>0</v>
      </c>
      <c r="AK4388" s="4">
        <f>'Enhanced Basket_AUTOLOAD'!Q4388</f>
        <v>0</v>
      </c>
      <c r="AL4388" s="4">
        <f>'Enhanced Basket_AUTOLOAD'!Y4388</f>
        <v>0</v>
      </c>
      <c r="AM4388" s="4" t="e">
        <f t="shared" si="832"/>
        <v>#N/A</v>
      </c>
      <c r="AN4388" s="4" t="str">
        <f t="shared" si="833"/>
        <v>NO</v>
      </c>
      <c r="AO4388" s="4" t="str">
        <f t="shared" si="834"/>
        <v>Cash-in-Lieu</v>
      </c>
    </row>
    <row r="4389" ht="15" customHeight="1" s="4" customFormat="1">
      <c r="A4389" s="4">
        <f>'Enhanced Basket_AUTOLOAD'!H4389</f>
        <v>0</v>
      </c>
      <c r="B4389" s="4" t="str">
        <f t="shared" si="823"/>
        <v>SELL</v>
      </c>
      <c r="C4389" s="4" t="s">
        <v>29</v>
      </c>
      <c r="D4389" s="4" t="str">
        <f t="shared" si="824"/>
        <v>MT</v>
      </c>
      <c r="E4389" s="4" t="str">
        <f t="shared" si="825"/>
      </c>
      <c r="F4389" s="4" t="str">
        <f t="shared" si="826"/>
        <v>CIL LOAD</v>
      </c>
      <c r="G4389" s="4">
        <f t="shared" si="827"/>
        <v>0</v>
      </c>
      <c r="H4389" s="4" t="e">
        <f t="shared" si="828"/>
        <v>#N/A</v>
      </c>
      <c r="I4389" s="4" t="e">
        <f>_xll.BDP(AG4389&amp;" equity","crncy_adj_px_last","eqy_fund_crncy=usd")</f>
        <v>#NAME?</v>
      </c>
      <c r="J4389" s="4" t="str">
        <f t="shared" si="829"/>
      </c>
      <c r="AA4389" s="4">
        <f t="shared" si="830"/>
        <v>0</v>
      </c>
      <c r="AB4389" s="4">
        <f>'Enhanced Basket_AUTOLOAD'!T4389</f>
        <v>0</v>
      </c>
      <c r="AC4389" s="4">
        <f>'Enhanced Basket_AUTOLOAD'!M4389</f>
        <v>0</v>
      </c>
      <c r="AD4389" s="4">
        <f>'Enhanced Basket_AUTOLOAD'!L4389</f>
        <v>0</v>
      </c>
      <c r="AE4389" s="4">
        <f>'Enhanced Basket_AUTOLOAD'!Z4389</f>
        <v>0</v>
      </c>
      <c r="AF4389" s="4">
        <f>'Enhanced Basket_AUTOLOAD'!AB4389</f>
        <v>0</v>
      </c>
      <c r="AG4389" s="4" t="e">
        <f>VLOOKUP(AJ4389,'Ticker Mapping'!$I$3:$M$6706,5,0)</f>
        <v>#N/A</v>
      </c>
      <c r="AH4389" s="4" t="e">
        <f>_xll.BDP(AK4389&amp;" SEDOL","TICKER_AND_EXCH_CODE")</f>
        <v>#NAME?</v>
      </c>
      <c r="AI4389" s="4" t="e">
        <f t="shared" si="831"/>
        <v>#N/A</v>
      </c>
      <c r="AJ4389" s="4">
        <f>'Enhanced Basket_AUTOLOAD'!P4389</f>
        <v>0</v>
      </c>
      <c r="AK4389" s="4">
        <f>'Enhanced Basket_AUTOLOAD'!Q4389</f>
        <v>0</v>
      </c>
      <c r="AL4389" s="4">
        <f>'Enhanced Basket_AUTOLOAD'!Y4389</f>
        <v>0</v>
      </c>
      <c r="AM4389" s="4" t="e">
        <f t="shared" si="832"/>
        <v>#N/A</v>
      </c>
      <c r="AN4389" s="4" t="str">
        <f t="shared" si="833"/>
        <v>NO</v>
      </c>
      <c r="AO4389" s="4" t="str">
        <f t="shared" si="834"/>
        <v>Cash-in-Lieu</v>
      </c>
    </row>
    <row r="4390" ht="15" customHeight="1" s="4" customFormat="1">
      <c r="A4390" s="4">
        <f>'Enhanced Basket_AUTOLOAD'!H4390</f>
        <v>0</v>
      </c>
      <c r="B4390" s="4" t="str">
        <f t="shared" si="823"/>
        <v>SELL</v>
      </c>
      <c r="C4390" s="4" t="s">
        <v>29</v>
      </c>
      <c r="D4390" s="4" t="str">
        <f t="shared" si="824"/>
        <v>MT</v>
      </c>
      <c r="E4390" s="4" t="str">
        <f t="shared" si="825"/>
      </c>
      <c r="F4390" s="4" t="str">
        <f t="shared" si="826"/>
        <v>CIL LOAD</v>
      </c>
      <c r="G4390" s="4">
        <f t="shared" si="827"/>
        <v>0</v>
      </c>
      <c r="H4390" s="4" t="e">
        <f t="shared" si="828"/>
        <v>#N/A</v>
      </c>
      <c r="I4390" s="4" t="e">
        <f>_xll.BDP(AG4390&amp;" equity","crncy_adj_px_last","eqy_fund_crncy=usd")</f>
        <v>#NAME?</v>
      </c>
      <c r="J4390" s="4" t="str">
        <f t="shared" si="829"/>
      </c>
      <c r="AA4390" s="4">
        <f t="shared" si="830"/>
        <v>0</v>
      </c>
      <c r="AB4390" s="4">
        <f>'Enhanced Basket_AUTOLOAD'!T4390</f>
        <v>0</v>
      </c>
      <c r="AC4390" s="4">
        <f>'Enhanced Basket_AUTOLOAD'!M4390</f>
        <v>0</v>
      </c>
      <c r="AD4390" s="4">
        <f>'Enhanced Basket_AUTOLOAD'!L4390</f>
        <v>0</v>
      </c>
      <c r="AE4390" s="4">
        <f>'Enhanced Basket_AUTOLOAD'!Z4390</f>
        <v>0</v>
      </c>
      <c r="AF4390" s="4">
        <f>'Enhanced Basket_AUTOLOAD'!AB4390</f>
        <v>0</v>
      </c>
      <c r="AG4390" s="4" t="e">
        <f>VLOOKUP(AJ4390,'Ticker Mapping'!$I$3:$M$6706,5,0)</f>
        <v>#N/A</v>
      </c>
      <c r="AH4390" s="4" t="e">
        <f>_xll.BDP(AK4390&amp;" SEDOL","TICKER_AND_EXCH_CODE")</f>
        <v>#NAME?</v>
      </c>
      <c r="AI4390" s="4" t="e">
        <f t="shared" si="831"/>
        <v>#N/A</v>
      </c>
      <c r="AJ4390" s="4">
        <f>'Enhanced Basket_AUTOLOAD'!P4390</f>
        <v>0</v>
      </c>
      <c r="AK4390" s="4">
        <f>'Enhanced Basket_AUTOLOAD'!Q4390</f>
        <v>0</v>
      </c>
      <c r="AL4390" s="4">
        <f>'Enhanced Basket_AUTOLOAD'!Y4390</f>
        <v>0</v>
      </c>
      <c r="AM4390" s="4" t="e">
        <f t="shared" si="832"/>
        <v>#N/A</v>
      </c>
      <c r="AN4390" s="4" t="str">
        <f t="shared" si="833"/>
        <v>NO</v>
      </c>
      <c r="AO4390" s="4" t="str">
        <f t="shared" si="834"/>
        <v>Cash-in-Lieu</v>
      </c>
    </row>
    <row r="4391" ht="15" customHeight="1" s="4" customFormat="1">
      <c r="A4391" s="4">
        <f>'Enhanced Basket_AUTOLOAD'!H4391</f>
        <v>0</v>
      </c>
      <c r="B4391" s="4" t="str">
        <f t="shared" si="823"/>
        <v>SELL</v>
      </c>
      <c r="C4391" s="4" t="s">
        <v>29</v>
      </c>
      <c r="D4391" s="4" t="str">
        <f t="shared" si="824"/>
        <v>MT</v>
      </c>
      <c r="E4391" s="4" t="str">
        <f t="shared" si="825"/>
      </c>
      <c r="F4391" s="4" t="str">
        <f t="shared" si="826"/>
        <v>CIL LOAD</v>
      </c>
      <c r="G4391" s="4">
        <f t="shared" si="827"/>
        <v>0</v>
      </c>
      <c r="H4391" s="4" t="e">
        <f t="shared" si="828"/>
        <v>#N/A</v>
      </c>
      <c r="I4391" s="4" t="e">
        <f>_xll.BDP(AG4391&amp;" equity","crncy_adj_px_last","eqy_fund_crncy=usd")</f>
        <v>#NAME?</v>
      </c>
      <c r="J4391" s="4" t="str">
        <f t="shared" si="829"/>
      </c>
      <c r="AA4391" s="4">
        <f t="shared" si="830"/>
        <v>0</v>
      </c>
      <c r="AB4391" s="4">
        <f>'Enhanced Basket_AUTOLOAD'!T4391</f>
        <v>0</v>
      </c>
      <c r="AC4391" s="4">
        <f>'Enhanced Basket_AUTOLOAD'!M4391</f>
        <v>0</v>
      </c>
      <c r="AD4391" s="4">
        <f>'Enhanced Basket_AUTOLOAD'!L4391</f>
        <v>0</v>
      </c>
      <c r="AE4391" s="4">
        <f>'Enhanced Basket_AUTOLOAD'!Z4391</f>
        <v>0</v>
      </c>
      <c r="AF4391" s="4">
        <f>'Enhanced Basket_AUTOLOAD'!AB4391</f>
        <v>0</v>
      </c>
      <c r="AG4391" s="4" t="e">
        <f>VLOOKUP(AJ4391,'Ticker Mapping'!$I$3:$M$6706,5,0)</f>
        <v>#N/A</v>
      </c>
      <c r="AH4391" s="4" t="e">
        <f>_xll.BDP(AK4391&amp;" SEDOL","TICKER_AND_EXCH_CODE")</f>
        <v>#NAME?</v>
      </c>
      <c r="AI4391" s="4" t="e">
        <f t="shared" si="831"/>
        <v>#N/A</v>
      </c>
      <c r="AJ4391" s="4">
        <f>'Enhanced Basket_AUTOLOAD'!P4391</f>
        <v>0</v>
      </c>
      <c r="AK4391" s="4">
        <f>'Enhanced Basket_AUTOLOAD'!Q4391</f>
        <v>0</v>
      </c>
      <c r="AL4391" s="4">
        <f>'Enhanced Basket_AUTOLOAD'!Y4391</f>
        <v>0</v>
      </c>
      <c r="AM4391" s="4" t="e">
        <f t="shared" si="832"/>
        <v>#N/A</v>
      </c>
      <c r="AN4391" s="4" t="str">
        <f t="shared" si="833"/>
        <v>NO</v>
      </c>
      <c r="AO4391" s="4" t="str">
        <f t="shared" si="834"/>
        <v>Cash-in-Lieu</v>
      </c>
    </row>
    <row r="4392" ht="15" customHeight="1" s="4" customFormat="1">
      <c r="A4392" s="4">
        <f>'Enhanced Basket_AUTOLOAD'!H4392</f>
        <v>0</v>
      </c>
      <c r="B4392" s="4" t="str">
        <f t="shared" si="823"/>
        <v>SELL</v>
      </c>
      <c r="C4392" s="4" t="s">
        <v>29</v>
      </c>
      <c r="D4392" s="4" t="str">
        <f t="shared" si="824"/>
        <v>MT</v>
      </c>
      <c r="E4392" s="4" t="str">
        <f t="shared" si="825"/>
      </c>
      <c r="F4392" s="4" t="str">
        <f t="shared" si="826"/>
        <v>CIL LOAD</v>
      </c>
      <c r="G4392" s="4">
        <f t="shared" si="827"/>
        <v>0</v>
      </c>
      <c r="H4392" s="4" t="e">
        <f t="shared" si="828"/>
        <v>#N/A</v>
      </c>
      <c r="I4392" s="4" t="e">
        <f>_xll.BDP(AG4392&amp;" equity","crncy_adj_px_last","eqy_fund_crncy=usd")</f>
        <v>#NAME?</v>
      </c>
      <c r="J4392" s="4" t="str">
        <f t="shared" si="829"/>
      </c>
      <c r="AA4392" s="4">
        <f t="shared" si="830"/>
        <v>0</v>
      </c>
      <c r="AB4392" s="4">
        <f>'Enhanced Basket_AUTOLOAD'!T4392</f>
        <v>0</v>
      </c>
      <c r="AC4392" s="4">
        <f>'Enhanced Basket_AUTOLOAD'!M4392</f>
        <v>0</v>
      </c>
      <c r="AD4392" s="4">
        <f>'Enhanced Basket_AUTOLOAD'!L4392</f>
        <v>0</v>
      </c>
      <c r="AE4392" s="4">
        <f>'Enhanced Basket_AUTOLOAD'!Z4392</f>
        <v>0</v>
      </c>
      <c r="AF4392" s="4">
        <f>'Enhanced Basket_AUTOLOAD'!AB4392</f>
        <v>0</v>
      </c>
      <c r="AG4392" s="4" t="e">
        <f>VLOOKUP(AJ4392,'Ticker Mapping'!$I$3:$M$6706,5,0)</f>
        <v>#N/A</v>
      </c>
      <c r="AH4392" s="4" t="e">
        <f>_xll.BDP(AK4392&amp;" SEDOL","TICKER_AND_EXCH_CODE")</f>
        <v>#NAME?</v>
      </c>
      <c r="AI4392" s="4" t="e">
        <f t="shared" si="831"/>
        <v>#N/A</v>
      </c>
      <c r="AJ4392" s="4">
        <f>'Enhanced Basket_AUTOLOAD'!P4392</f>
        <v>0</v>
      </c>
      <c r="AK4392" s="4">
        <f>'Enhanced Basket_AUTOLOAD'!Q4392</f>
        <v>0</v>
      </c>
      <c r="AL4392" s="4">
        <f>'Enhanced Basket_AUTOLOAD'!Y4392</f>
        <v>0</v>
      </c>
      <c r="AM4392" s="4" t="e">
        <f t="shared" si="832"/>
        <v>#N/A</v>
      </c>
      <c r="AN4392" s="4" t="str">
        <f t="shared" si="833"/>
        <v>NO</v>
      </c>
      <c r="AO4392" s="4" t="str">
        <f t="shared" si="834"/>
        <v>Cash-in-Lieu</v>
      </c>
    </row>
    <row r="4393" ht="15" customHeight="1" s="4" customFormat="1">
      <c r="A4393" s="4">
        <f>'Enhanced Basket_AUTOLOAD'!H4393</f>
        <v>0</v>
      </c>
      <c r="B4393" s="4" t="str">
        <f t="shared" si="823"/>
        <v>SELL</v>
      </c>
      <c r="C4393" s="4" t="s">
        <v>29</v>
      </c>
      <c r="D4393" s="4" t="str">
        <f t="shared" si="824"/>
        <v>MT</v>
      </c>
      <c r="E4393" s="4" t="str">
        <f t="shared" si="825"/>
      </c>
      <c r="F4393" s="4" t="str">
        <f t="shared" si="826"/>
        <v>CIL LOAD</v>
      </c>
      <c r="G4393" s="4">
        <f t="shared" si="827"/>
        <v>0</v>
      </c>
      <c r="H4393" s="4" t="e">
        <f t="shared" si="828"/>
        <v>#N/A</v>
      </c>
      <c r="I4393" s="4" t="e">
        <f>_xll.BDP(AG4393&amp;" equity","crncy_adj_px_last","eqy_fund_crncy=usd")</f>
        <v>#NAME?</v>
      </c>
      <c r="J4393" s="4" t="str">
        <f t="shared" si="829"/>
      </c>
      <c r="AA4393" s="4">
        <f t="shared" si="830"/>
        <v>0</v>
      </c>
      <c r="AB4393" s="4">
        <f>'Enhanced Basket_AUTOLOAD'!T4393</f>
        <v>0</v>
      </c>
      <c r="AC4393" s="4">
        <f>'Enhanced Basket_AUTOLOAD'!M4393</f>
        <v>0</v>
      </c>
      <c r="AD4393" s="4">
        <f>'Enhanced Basket_AUTOLOAD'!L4393</f>
        <v>0</v>
      </c>
      <c r="AE4393" s="4">
        <f>'Enhanced Basket_AUTOLOAD'!Z4393</f>
        <v>0</v>
      </c>
      <c r="AF4393" s="4">
        <f>'Enhanced Basket_AUTOLOAD'!AB4393</f>
        <v>0</v>
      </c>
      <c r="AG4393" s="4" t="e">
        <f>VLOOKUP(AJ4393,'Ticker Mapping'!$I$3:$M$6706,5,0)</f>
        <v>#N/A</v>
      </c>
      <c r="AH4393" s="4" t="e">
        <f>_xll.BDP(AK4393&amp;" SEDOL","TICKER_AND_EXCH_CODE")</f>
        <v>#NAME?</v>
      </c>
      <c r="AI4393" s="4" t="e">
        <f t="shared" si="831"/>
        <v>#N/A</v>
      </c>
      <c r="AJ4393" s="4">
        <f>'Enhanced Basket_AUTOLOAD'!P4393</f>
        <v>0</v>
      </c>
      <c r="AK4393" s="4">
        <f>'Enhanced Basket_AUTOLOAD'!Q4393</f>
        <v>0</v>
      </c>
      <c r="AL4393" s="4">
        <f>'Enhanced Basket_AUTOLOAD'!Y4393</f>
        <v>0</v>
      </c>
      <c r="AM4393" s="4" t="e">
        <f t="shared" si="832"/>
        <v>#N/A</v>
      </c>
      <c r="AN4393" s="4" t="str">
        <f t="shared" si="833"/>
        <v>NO</v>
      </c>
      <c r="AO4393" s="4" t="str">
        <f t="shared" si="834"/>
        <v>Cash-in-Lieu</v>
      </c>
    </row>
    <row r="4394" ht="15" customHeight="1" s="4" customFormat="1">
      <c r="A4394" s="4">
        <f>'Enhanced Basket_AUTOLOAD'!H4394</f>
        <v>0</v>
      </c>
      <c r="B4394" s="4" t="str">
        <f t="shared" si="823"/>
        <v>SELL</v>
      </c>
      <c r="C4394" s="4" t="s">
        <v>29</v>
      </c>
      <c r="D4394" s="4" t="str">
        <f t="shared" si="824"/>
        <v>MT</v>
      </c>
      <c r="E4394" s="4" t="str">
        <f t="shared" si="825"/>
      </c>
      <c r="F4394" s="4" t="str">
        <f t="shared" si="826"/>
        <v>CIL LOAD</v>
      </c>
      <c r="G4394" s="4">
        <f t="shared" si="827"/>
        <v>0</v>
      </c>
      <c r="H4394" s="4" t="e">
        <f t="shared" si="828"/>
        <v>#N/A</v>
      </c>
      <c r="I4394" s="4" t="e">
        <f>_xll.BDP(AG4394&amp;" equity","crncy_adj_px_last","eqy_fund_crncy=usd")</f>
        <v>#NAME?</v>
      </c>
      <c r="J4394" s="4" t="str">
        <f t="shared" si="829"/>
      </c>
      <c r="AA4394" s="4">
        <f t="shared" si="830"/>
        <v>0</v>
      </c>
      <c r="AB4394" s="4">
        <f>'Enhanced Basket_AUTOLOAD'!T4394</f>
        <v>0</v>
      </c>
      <c r="AC4394" s="4">
        <f>'Enhanced Basket_AUTOLOAD'!M4394</f>
        <v>0</v>
      </c>
      <c r="AD4394" s="4">
        <f>'Enhanced Basket_AUTOLOAD'!L4394</f>
        <v>0</v>
      </c>
      <c r="AE4394" s="4">
        <f>'Enhanced Basket_AUTOLOAD'!Z4394</f>
        <v>0</v>
      </c>
      <c r="AF4394" s="4">
        <f>'Enhanced Basket_AUTOLOAD'!AB4394</f>
        <v>0</v>
      </c>
      <c r="AG4394" s="4" t="e">
        <f>VLOOKUP(AJ4394,'Ticker Mapping'!$I$3:$M$6706,5,0)</f>
        <v>#N/A</v>
      </c>
      <c r="AH4394" s="4" t="e">
        <f>_xll.BDP(AK4394&amp;" SEDOL","TICKER_AND_EXCH_CODE")</f>
        <v>#NAME?</v>
      </c>
      <c r="AI4394" s="4" t="e">
        <f t="shared" si="831"/>
        <v>#N/A</v>
      </c>
      <c r="AJ4394" s="4">
        <f>'Enhanced Basket_AUTOLOAD'!P4394</f>
        <v>0</v>
      </c>
      <c r="AK4394" s="4">
        <f>'Enhanced Basket_AUTOLOAD'!Q4394</f>
        <v>0</v>
      </c>
      <c r="AL4394" s="4">
        <f>'Enhanced Basket_AUTOLOAD'!Y4394</f>
        <v>0</v>
      </c>
      <c r="AM4394" s="4" t="e">
        <f t="shared" si="832"/>
        <v>#N/A</v>
      </c>
      <c r="AN4394" s="4" t="str">
        <f t="shared" si="833"/>
        <v>NO</v>
      </c>
      <c r="AO4394" s="4" t="str">
        <f t="shared" si="834"/>
        <v>Cash-in-Lieu</v>
      </c>
    </row>
    <row r="4395" ht="15" customHeight="1" s="4" customFormat="1">
      <c r="A4395" s="4">
        <f>'Enhanced Basket_AUTOLOAD'!H4395</f>
        <v>0</v>
      </c>
      <c r="B4395" s="4" t="str">
        <f t="shared" si="823"/>
        <v>SELL</v>
      </c>
      <c r="C4395" s="4" t="s">
        <v>29</v>
      </c>
      <c r="D4395" s="4" t="str">
        <f t="shared" si="824"/>
        <v>MT</v>
      </c>
      <c r="E4395" s="4" t="str">
        <f t="shared" si="825"/>
      </c>
      <c r="F4395" s="4" t="str">
        <f t="shared" si="826"/>
        <v>CIL LOAD</v>
      </c>
      <c r="G4395" s="4">
        <f t="shared" si="827"/>
        <v>0</v>
      </c>
      <c r="H4395" s="4" t="e">
        <f t="shared" si="828"/>
        <v>#N/A</v>
      </c>
      <c r="I4395" s="4" t="e">
        <f>_xll.BDP(AG4395&amp;" equity","crncy_adj_px_last","eqy_fund_crncy=usd")</f>
        <v>#NAME?</v>
      </c>
      <c r="J4395" s="4" t="str">
        <f t="shared" si="829"/>
      </c>
      <c r="AA4395" s="4">
        <f t="shared" si="830"/>
        <v>0</v>
      </c>
      <c r="AB4395" s="4">
        <f>'Enhanced Basket_AUTOLOAD'!T4395</f>
        <v>0</v>
      </c>
      <c r="AC4395" s="4">
        <f>'Enhanced Basket_AUTOLOAD'!M4395</f>
        <v>0</v>
      </c>
      <c r="AD4395" s="4">
        <f>'Enhanced Basket_AUTOLOAD'!L4395</f>
        <v>0</v>
      </c>
      <c r="AE4395" s="4">
        <f>'Enhanced Basket_AUTOLOAD'!Z4395</f>
        <v>0</v>
      </c>
      <c r="AF4395" s="4">
        <f>'Enhanced Basket_AUTOLOAD'!AB4395</f>
        <v>0</v>
      </c>
      <c r="AG4395" s="4" t="e">
        <f>VLOOKUP(AJ4395,'Ticker Mapping'!$I$3:$M$6706,5,0)</f>
        <v>#N/A</v>
      </c>
      <c r="AH4395" s="4" t="e">
        <f>_xll.BDP(AK4395&amp;" SEDOL","TICKER_AND_EXCH_CODE")</f>
        <v>#NAME?</v>
      </c>
      <c r="AI4395" s="4" t="e">
        <f t="shared" si="831"/>
        <v>#N/A</v>
      </c>
      <c r="AJ4395" s="4">
        <f>'Enhanced Basket_AUTOLOAD'!P4395</f>
        <v>0</v>
      </c>
      <c r="AK4395" s="4">
        <f>'Enhanced Basket_AUTOLOAD'!Q4395</f>
        <v>0</v>
      </c>
      <c r="AL4395" s="4">
        <f>'Enhanced Basket_AUTOLOAD'!Y4395</f>
        <v>0</v>
      </c>
      <c r="AM4395" s="4" t="e">
        <f t="shared" si="832"/>
        <v>#N/A</v>
      </c>
      <c r="AN4395" s="4" t="str">
        <f t="shared" si="833"/>
        <v>NO</v>
      </c>
      <c r="AO4395" s="4" t="str">
        <f t="shared" si="834"/>
        <v>Cash-in-Lieu</v>
      </c>
    </row>
    <row r="4396" ht="15" customHeight="1" s="4" customFormat="1">
      <c r="A4396" s="4">
        <f>'Enhanced Basket_AUTOLOAD'!H4396</f>
        <v>0</v>
      </c>
      <c r="B4396" s="4" t="str">
        <f t="shared" si="823"/>
        <v>SELL</v>
      </c>
      <c r="C4396" s="4" t="s">
        <v>29</v>
      </c>
      <c r="D4396" s="4" t="str">
        <f t="shared" si="824"/>
        <v>MT</v>
      </c>
      <c r="E4396" s="4" t="str">
        <f t="shared" si="825"/>
      </c>
      <c r="F4396" s="4" t="str">
        <f t="shared" si="826"/>
        <v>CIL LOAD</v>
      </c>
      <c r="G4396" s="4">
        <f t="shared" si="827"/>
        <v>0</v>
      </c>
      <c r="H4396" s="4" t="e">
        <f t="shared" si="828"/>
        <v>#N/A</v>
      </c>
      <c r="I4396" s="4" t="e">
        <f>_xll.BDP(AG4396&amp;" equity","crncy_adj_px_last","eqy_fund_crncy=usd")</f>
        <v>#NAME?</v>
      </c>
      <c r="J4396" s="4" t="str">
        <f t="shared" si="829"/>
      </c>
      <c r="AA4396" s="4">
        <f t="shared" si="830"/>
        <v>0</v>
      </c>
      <c r="AB4396" s="4">
        <f>'Enhanced Basket_AUTOLOAD'!T4396</f>
        <v>0</v>
      </c>
      <c r="AC4396" s="4">
        <f>'Enhanced Basket_AUTOLOAD'!M4396</f>
        <v>0</v>
      </c>
      <c r="AD4396" s="4">
        <f>'Enhanced Basket_AUTOLOAD'!L4396</f>
        <v>0</v>
      </c>
      <c r="AE4396" s="4">
        <f>'Enhanced Basket_AUTOLOAD'!Z4396</f>
        <v>0</v>
      </c>
      <c r="AF4396" s="4">
        <f>'Enhanced Basket_AUTOLOAD'!AB4396</f>
        <v>0</v>
      </c>
      <c r="AG4396" s="4" t="e">
        <f>VLOOKUP(AJ4396,'Ticker Mapping'!$I$3:$M$6706,5,0)</f>
        <v>#N/A</v>
      </c>
      <c r="AH4396" s="4" t="e">
        <f>_xll.BDP(AK4396&amp;" SEDOL","TICKER_AND_EXCH_CODE")</f>
        <v>#NAME?</v>
      </c>
      <c r="AI4396" s="4" t="e">
        <f t="shared" si="831"/>
        <v>#N/A</v>
      </c>
      <c r="AJ4396" s="4">
        <f>'Enhanced Basket_AUTOLOAD'!P4396</f>
        <v>0</v>
      </c>
      <c r="AK4396" s="4">
        <f>'Enhanced Basket_AUTOLOAD'!Q4396</f>
        <v>0</v>
      </c>
      <c r="AL4396" s="4">
        <f>'Enhanced Basket_AUTOLOAD'!Y4396</f>
        <v>0</v>
      </c>
      <c r="AM4396" s="4" t="e">
        <f t="shared" si="832"/>
        <v>#N/A</v>
      </c>
      <c r="AN4396" s="4" t="str">
        <f t="shared" si="833"/>
        <v>NO</v>
      </c>
      <c r="AO4396" s="4" t="str">
        <f t="shared" si="834"/>
        <v>Cash-in-Lieu</v>
      </c>
    </row>
    <row r="4397" ht="15" customHeight="1" s="4" customFormat="1">
      <c r="A4397" s="4">
        <f>'Enhanced Basket_AUTOLOAD'!H4397</f>
        <v>0</v>
      </c>
      <c r="B4397" s="4" t="str">
        <f t="shared" si="823"/>
        <v>SELL</v>
      </c>
      <c r="C4397" s="4" t="s">
        <v>29</v>
      </c>
      <c r="D4397" s="4" t="str">
        <f t="shared" si="824"/>
        <v>MT</v>
      </c>
      <c r="E4397" s="4" t="str">
        <f t="shared" si="825"/>
      </c>
      <c r="F4397" s="4" t="str">
        <f t="shared" si="826"/>
        <v>CIL LOAD</v>
      </c>
      <c r="G4397" s="4">
        <f t="shared" si="827"/>
        <v>0</v>
      </c>
      <c r="H4397" s="4" t="e">
        <f t="shared" si="828"/>
        <v>#N/A</v>
      </c>
      <c r="I4397" s="4" t="e">
        <f>_xll.BDP(AG4397&amp;" equity","crncy_adj_px_last","eqy_fund_crncy=usd")</f>
        <v>#NAME?</v>
      </c>
      <c r="J4397" s="4" t="str">
        <f t="shared" si="829"/>
      </c>
      <c r="AA4397" s="4">
        <f t="shared" si="830"/>
        <v>0</v>
      </c>
      <c r="AB4397" s="4">
        <f>'Enhanced Basket_AUTOLOAD'!T4397</f>
        <v>0</v>
      </c>
      <c r="AC4397" s="4">
        <f>'Enhanced Basket_AUTOLOAD'!M4397</f>
        <v>0</v>
      </c>
      <c r="AD4397" s="4">
        <f>'Enhanced Basket_AUTOLOAD'!L4397</f>
        <v>0</v>
      </c>
      <c r="AE4397" s="4">
        <f>'Enhanced Basket_AUTOLOAD'!Z4397</f>
        <v>0</v>
      </c>
      <c r="AF4397" s="4">
        <f>'Enhanced Basket_AUTOLOAD'!AB4397</f>
        <v>0</v>
      </c>
      <c r="AG4397" s="4" t="e">
        <f>VLOOKUP(AJ4397,'Ticker Mapping'!$I$3:$M$6706,5,0)</f>
        <v>#N/A</v>
      </c>
      <c r="AH4397" s="4" t="e">
        <f>_xll.BDP(AK4397&amp;" SEDOL","TICKER_AND_EXCH_CODE")</f>
        <v>#NAME?</v>
      </c>
      <c r="AI4397" s="4" t="e">
        <f t="shared" si="831"/>
        <v>#N/A</v>
      </c>
      <c r="AJ4397" s="4">
        <f>'Enhanced Basket_AUTOLOAD'!P4397</f>
        <v>0</v>
      </c>
      <c r="AK4397" s="4">
        <f>'Enhanced Basket_AUTOLOAD'!Q4397</f>
        <v>0</v>
      </c>
      <c r="AL4397" s="4">
        <f>'Enhanced Basket_AUTOLOAD'!Y4397</f>
        <v>0</v>
      </c>
      <c r="AM4397" s="4" t="e">
        <f t="shared" si="832"/>
        <v>#N/A</v>
      </c>
      <c r="AN4397" s="4" t="str">
        <f t="shared" si="833"/>
        <v>NO</v>
      </c>
      <c r="AO4397" s="4" t="str">
        <f t="shared" si="834"/>
        <v>Cash-in-Lieu</v>
      </c>
    </row>
    <row r="4398" ht="15" customHeight="1" s="4" customFormat="1">
      <c r="A4398" s="4">
        <f>'Enhanced Basket_AUTOLOAD'!H4398</f>
        <v>0</v>
      </c>
      <c r="B4398" s="4" t="str">
        <f t="shared" si="823"/>
        <v>SELL</v>
      </c>
      <c r="C4398" s="4" t="s">
        <v>29</v>
      </c>
      <c r="D4398" s="4" t="str">
        <f t="shared" si="824"/>
        <v>MT</v>
      </c>
      <c r="E4398" s="4" t="str">
        <f t="shared" si="825"/>
      </c>
      <c r="F4398" s="4" t="str">
        <f t="shared" si="826"/>
        <v>CIL LOAD</v>
      </c>
      <c r="G4398" s="4">
        <f t="shared" si="827"/>
        <v>0</v>
      </c>
      <c r="H4398" s="4" t="e">
        <f t="shared" si="828"/>
        <v>#N/A</v>
      </c>
      <c r="I4398" s="4" t="e">
        <f>_xll.BDP(AG4398&amp;" equity","crncy_adj_px_last","eqy_fund_crncy=usd")</f>
        <v>#NAME?</v>
      </c>
      <c r="J4398" s="4" t="str">
        <f t="shared" si="829"/>
      </c>
      <c r="AA4398" s="4">
        <f t="shared" si="830"/>
        <v>0</v>
      </c>
      <c r="AB4398" s="4">
        <f>'Enhanced Basket_AUTOLOAD'!T4398</f>
        <v>0</v>
      </c>
      <c r="AC4398" s="4">
        <f>'Enhanced Basket_AUTOLOAD'!M4398</f>
        <v>0</v>
      </c>
      <c r="AD4398" s="4">
        <f>'Enhanced Basket_AUTOLOAD'!L4398</f>
        <v>0</v>
      </c>
      <c r="AE4398" s="4">
        <f>'Enhanced Basket_AUTOLOAD'!Z4398</f>
        <v>0</v>
      </c>
      <c r="AF4398" s="4">
        <f>'Enhanced Basket_AUTOLOAD'!AB4398</f>
        <v>0</v>
      </c>
      <c r="AG4398" s="4" t="e">
        <f>VLOOKUP(AJ4398,'Ticker Mapping'!$I$3:$M$6706,5,0)</f>
        <v>#N/A</v>
      </c>
      <c r="AH4398" s="4" t="e">
        <f>_xll.BDP(AK4398&amp;" SEDOL","TICKER_AND_EXCH_CODE")</f>
        <v>#NAME?</v>
      </c>
      <c r="AI4398" s="4" t="e">
        <f t="shared" si="831"/>
        <v>#N/A</v>
      </c>
      <c r="AJ4398" s="4">
        <f>'Enhanced Basket_AUTOLOAD'!P4398</f>
        <v>0</v>
      </c>
      <c r="AK4398" s="4">
        <f>'Enhanced Basket_AUTOLOAD'!Q4398</f>
        <v>0</v>
      </c>
      <c r="AL4398" s="4">
        <f>'Enhanced Basket_AUTOLOAD'!Y4398</f>
        <v>0</v>
      </c>
      <c r="AM4398" s="4" t="e">
        <f t="shared" si="832"/>
        <v>#N/A</v>
      </c>
      <c r="AN4398" s="4" t="str">
        <f t="shared" si="833"/>
        <v>NO</v>
      </c>
      <c r="AO4398" s="4" t="str">
        <f t="shared" si="834"/>
        <v>Cash-in-Lieu</v>
      </c>
    </row>
    <row r="4399" ht="15" customHeight="1" s="4" customFormat="1">
      <c r="A4399" s="4">
        <f>'Enhanced Basket_AUTOLOAD'!H4399</f>
        <v>0</v>
      </c>
      <c r="B4399" s="4" t="str">
        <f t="shared" si="823"/>
        <v>SELL</v>
      </c>
      <c r="C4399" s="4" t="s">
        <v>29</v>
      </c>
      <c r="D4399" s="4" t="str">
        <f t="shared" si="824"/>
        <v>MT</v>
      </c>
      <c r="E4399" s="4" t="str">
        <f t="shared" si="825"/>
      </c>
      <c r="F4399" s="4" t="str">
        <f t="shared" si="826"/>
        <v>CIL LOAD</v>
      </c>
      <c r="G4399" s="4">
        <f t="shared" si="827"/>
        <v>0</v>
      </c>
      <c r="H4399" s="4" t="e">
        <f t="shared" si="828"/>
        <v>#N/A</v>
      </c>
      <c r="I4399" s="4" t="e">
        <f>_xll.BDP(AG4399&amp;" equity","crncy_adj_px_last","eqy_fund_crncy=usd")</f>
        <v>#NAME?</v>
      </c>
      <c r="J4399" s="4" t="str">
        <f t="shared" si="829"/>
      </c>
      <c r="AA4399" s="4">
        <f t="shared" si="830"/>
        <v>0</v>
      </c>
      <c r="AB4399" s="4">
        <f>'Enhanced Basket_AUTOLOAD'!T4399</f>
        <v>0</v>
      </c>
      <c r="AC4399" s="4">
        <f>'Enhanced Basket_AUTOLOAD'!M4399</f>
        <v>0</v>
      </c>
      <c r="AD4399" s="4">
        <f>'Enhanced Basket_AUTOLOAD'!L4399</f>
        <v>0</v>
      </c>
      <c r="AE4399" s="4">
        <f>'Enhanced Basket_AUTOLOAD'!Z4399</f>
        <v>0</v>
      </c>
      <c r="AF4399" s="4">
        <f>'Enhanced Basket_AUTOLOAD'!AB4399</f>
        <v>0</v>
      </c>
      <c r="AG4399" s="4" t="e">
        <f>VLOOKUP(AJ4399,'Ticker Mapping'!$I$3:$M$6706,5,0)</f>
        <v>#N/A</v>
      </c>
      <c r="AH4399" s="4" t="e">
        <f>_xll.BDP(AK4399&amp;" SEDOL","TICKER_AND_EXCH_CODE")</f>
        <v>#NAME?</v>
      </c>
      <c r="AI4399" s="4" t="e">
        <f t="shared" si="831"/>
        <v>#N/A</v>
      </c>
      <c r="AJ4399" s="4">
        <f>'Enhanced Basket_AUTOLOAD'!P4399</f>
        <v>0</v>
      </c>
      <c r="AK4399" s="4">
        <f>'Enhanced Basket_AUTOLOAD'!Q4399</f>
        <v>0</v>
      </c>
      <c r="AL4399" s="4">
        <f>'Enhanced Basket_AUTOLOAD'!Y4399</f>
        <v>0</v>
      </c>
      <c r="AM4399" s="4" t="e">
        <f t="shared" si="832"/>
        <v>#N/A</v>
      </c>
      <c r="AN4399" s="4" t="str">
        <f t="shared" si="833"/>
        <v>NO</v>
      </c>
      <c r="AO4399" s="4" t="str">
        <f t="shared" si="834"/>
        <v>Cash-in-Lieu</v>
      </c>
    </row>
    <row r="4400" ht="15" customHeight="1" s="4" customFormat="1">
      <c r="A4400" s="4">
        <f>'Enhanced Basket_AUTOLOAD'!H4400</f>
        <v>0</v>
      </c>
      <c r="B4400" s="4" t="str">
        <f t="shared" si="823"/>
        <v>SELL</v>
      </c>
      <c r="C4400" s="4" t="s">
        <v>29</v>
      </c>
      <c r="D4400" s="4" t="str">
        <f t="shared" si="824"/>
        <v>MT</v>
      </c>
      <c r="E4400" s="4" t="str">
        <f t="shared" si="825"/>
      </c>
      <c r="F4400" s="4" t="str">
        <f t="shared" si="826"/>
        <v>CIL LOAD</v>
      </c>
      <c r="G4400" s="4">
        <f t="shared" si="827"/>
        <v>0</v>
      </c>
      <c r="H4400" s="4" t="e">
        <f t="shared" si="828"/>
        <v>#N/A</v>
      </c>
      <c r="I4400" s="4" t="e">
        <f>_xll.BDP(AG4400&amp;" equity","crncy_adj_px_last","eqy_fund_crncy=usd")</f>
        <v>#NAME?</v>
      </c>
      <c r="J4400" s="4" t="str">
        <f t="shared" si="829"/>
      </c>
      <c r="AA4400" s="4">
        <f t="shared" si="830"/>
        <v>0</v>
      </c>
      <c r="AB4400" s="4">
        <f>'Enhanced Basket_AUTOLOAD'!T4400</f>
        <v>0</v>
      </c>
      <c r="AC4400" s="4">
        <f>'Enhanced Basket_AUTOLOAD'!M4400</f>
        <v>0</v>
      </c>
      <c r="AD4400" s="4">
        <f>'Enhanced Basket_AUTOLOAD'!L4400</f>
        <v>0</v>
      </c>
      <c r="AE4400" s="4">
        <f>'Enhanced Basket_AUTOLOAD'!Z4400</f>
        <v>0</v>
      </c>
      <c r="AF4400" s="4">
        <f>'Enhanced Basket_AUTOLOAD'!AB4400</f>
        <v>0</v>
      </c>
      <c r="AG4400" s="4" t="e">
        <f>VLOOKUP(AJ4400,'Ticker Mapping'!$I$3:$M$6706,5,0)</f>
        <v>#N/A</v>
      </c>
      <c r="AH4400" s="4" t="e">
        <f>_xll.BDP(AK4400&amp;" SEDOL","TICKER_AND_EXCH_CODE")</f>
        <v>#NAME?</v>
      </c>
      <c r="AI4400" s="4" t="e">
        <f t="shared" si="831"/>
        <v>#N/A</v>
      </c>
      <c r="AJ4400" s="4">
        <f>'Enhanced Basket_AUTOLOAD'!P4400</f>
        <v>0</v>
      </c>
      <c r="AK4400" s="4">
        <f>'Enhanced Basket_AUTOLOAD'!Q4400</f>
        <v>0</v>
      </c>
      <c r="AL4400" s="4">
        <f>'Enhanced Basket_AUTOLOAD'!Y4400</f>
        <v>0</v>
      </c>
      <c r="AM4400" s="4" t="e">
        <f t="shared" si="832"/>
        <v>#N/A</v>
      </c>
      <c r="AN4400" s="4" t="str">
        <f t="shared" si="833"/>
        <v>NO</v>
      </c>
      <c r="AO4400" s="4" t="str">
        <f t="shared" si="834"/>
        <v>Cash-in-Lieu</v>
      </c>
    </row>
    <row r="4401" ht="15" customHeight="1" s="4" customFormat="1">
      <c r="A4401" s="4">
        <f>'Enhanced Basket_AUTOLOAD'!H4401</f>
        <v>0</v>
      </c>
      <c r="B4401" s="4" t="str">
        <f t="shared" si="823"/>
        <v>SELL</v>
      </c>
      <c r="C4401" s="4" t="s">
        <v>29</v>
      </c>
      <c r="D4401" s="4" t="str">
        <f t="shared" si="824"/>
        <v>MT</v>
      </c>
      <c r="E4401" s="4" t="str">
        <f t="shared" si="825"/>
      </c>
      <c r="F4401" s="4" t="str">
        <f t="shared" si="826"/>
        <v>CIL LOAD</v>
      </c>
      <c r="G4401" s="4">
        <f t="shared" si="827"/>
        <v>0</v>
      </c>
      <c r="H4401" s="4" t="e">
        <f t="shared" si="828"/>
        <v>#N/A</v>
      </c>
      <c r="I4401" s="4" t="e">
        <f>_xll.BDP(AG4401&amp;" equity","crncy_adj_px_last","eqy_fund_crncy=usd")</f>
        <v>#NAME?</v>
      </c>
      <c r="J4401" s="4" t="str">
        <f t="shared" si="829"/>
      </c>
      <c r="AA4401" s="4">
        <f t="shared" si="830"/>
        <v>0</v>
      </c>
      <c r="AB4401" s="4">
        <f>'Enhanced Basket_AUTOLOAD'!T4401</f>
        <v>0</v>
      </c>
      <c r="AC4401" s="4">
        <f>'Enhanced Basket_AUTOLOAD'!M4401</f>
        <v>0</v>
      </c>
      <c r="AD4401" s="4">
        <f>'Enhanced Basket_AUTOLOAD'!L4401</f>
        <v>0</v>
      </c>
      <c r="AE4401" s="4">
        <f>'Enhanced Basket_AUTOLOAD'!Z4401</f>
        <v>0</v>
      </c>
      <c r="AF4401" s="4">
        <f>'Enhanced Basket_AUTOLOAD'!AB4401</f>
        <v>0</v>
      </c>
      <c r="AG4401" s="4" t="e">
        <f>VLOOKUP(AJ4401,'Ticker Mapping'!$I$3:$M$6706,5,0)</f>
        <v>#N/A</v>
      </c>
      <c r="AH4401" s="4" t="e">
        <f>_xll.BDP(AK4401&amp;" SEDOL","TICKER_AND_EXCH_CODE")</f>
        <v>#NAME?</v>
      </c>
      <c r="AI4401" s="4" t="e">
        <f t="shared" si="831"/>
        <v>#N/A</v>
      </c>
      <c r="AJ4401" s="4">
        <f>'Enhanced Basket_AUTOLOAD'!P4401</f>
        <v>0</v>
      </c>
      <c r="AK4401" s="4">
        <f>'Enhanced Basket_AUTOLOAD'!Q4401</f>
        <v>0</v>
      </c>
      <c r="AL4401" s="4">
        <f>'Enhanced Basket_AUTOLOAD'!Y4401</f>
        <v>0</v>
      </c>
      <c r="AM4401" s="4" t="e">
        <f t="shared" si="832"/>
        <v>#N/A</v>
      </c>
      <c r="AN4401" s="4" t="str">
        <f t="shared" si="833"/>
        <v>NO</v>
      </c>
      <c r="AO4401" s="4" t="str">
        <f t="shared" si="834"/>
        <v>Cash-in-Lieu</v>
      </c>
    </row>
    <row r="4402" ht="15" customHeight="1" s="4" customFormat="1">
      <c r="A4402" s="4">
        <f>'Enhanced Basket_AUTOLOAD'!H4402</f>
        <v>0</v>
      </c>
      <c r="B4402" s="4" t="str">
        <f t="shared" si="823"/>
        <v>SELL</v>
      </c>
      <c r="C4402" s="4" t="s">
        <v>29</v>
      </c>
      <c r="D4402" s="4" t="str">
        <f t="shared" si="824"/>
        <v>MT</v>
      </c>
      <c r="E4402" s="4" t="str">
        <f t="shared" si="825"/>
      </c>
      <c r="F4402" s="4" t="str">
        <f t="shared" si="826"/>
        <v>CIL LOAD</v>
      </c>
      <c r="G4402" s="4">
        <f t="shared" si="827"/>
        <v>0</v>
      </c>
      <c r="H4402" s="4" t="e">
        <f t="shared" si="828"/>
        <v>#N/A</v>
      </c>
      <c r="I4402" s="4" t="e">
        <f>_xll.BDP(AG4402&amp;" equity","crncy_adj_px_last","eqy_fund_crncy=usd")</f>
        <v>#NAME?</v>
      </c>
      <c r="J4402" s="4" t="str">
        <f t="shared" si="829"/>
      </c>
      <c r="AA4402" s="4">
        <f t="shared" si="830"/>
        <v>0</v>
      </c>
      <c r="AB4402" s="4">
        <f>'Enhanced Basket_AUTOLOAD'!T4402</f>
        <v>0</v>
      </c>
      <c r="AC4402" s="4">
        <f>'Enhanced Basket_AUTOLOAD'!M4402</f>
        <v>0</v>
      </c>
      <c r="AD4402" s="4">
        <f>'Enhanced Basket_AUTOLOAD'!L4402</f>
        <v>0</v>
      </c>
      <c r="AE4402" s="4">
        <f>'Enhanced Basket_AUTOLOAD'!Z4402</f>
        <v>0</v>
      </c>
      <c r="AF4402" s="4">
        <f>'Enhanced Basket_AUTOLOAD'!AB4402</f>
        <v>0</v>
      </c>
      <c r="AG4402" s="4" t="e">
        <f>VLOOKUP(AJ4402,'Ticker Mapping'!$I$3:$M$6706,5,0)</f>
        <v>#N/A</v>
      </c>
      <c r="AH4402" s="4" t="e">
        <f>_xll.BDP(AK4402&amp;" SEDOL","TICKER_AND_EXCH_CODE")</f>
        <v>#NAME?</v>
      </c>
      <c r="AI4402" s="4" t="e">
        <f t="shared" si="831"/>
        <v>#N/A</v>
      </c>
      <c r="AJ4402" s="4">
        <f>'Enhanced Basket_AUTOLOAD'!P4402</f>
        <v>0</v>
      </c>
      <c r="AK4402" s="4">
        <f>'Enhanced Basket_AUTOLOAD'!Q4402</f>
        <v>0</v>
      </c>
      <c r="AL4402" s="4">
        <f>'Enhanced Basket_AUTOLOAD'!Y4402</f>
        <v>0</v>
      </c>
      <c r="AM4402" s="4" t="e">
        <f t="shared" si="832"/>
        <v>#N/A</v>
      </c>
      <c r="AN4402" s="4" t="str">
        <f t="shared" si="833"/>
        <v>NO</v>
      </c>
      <c r="AO4402" s="4" t="str">
        <f t="shared" si="834"/>
        <v>Cash-in-Lieu</v>
      </c>
    </row>
    <row r="4403" ht="15" customHeight="1" s="4" customFormat="1">
      <c r="A4403" s="4">
        <f>'Enhanced Basket_AUTOLOAD'!H4403</f>
        <v>0</v>
      </c>
      <c r="B4403" s="4" t="str">
        <f t="shared" si="823"/>
        <v>SELL</v>
      </c>
      <c r="C4403" s="4" t="s">
        <v>29</v>
      </c>
      <c r="D4403" s="4" t="str">
        <f t="shared" si="824"/>
        <v>MT</v>
      </c>
      <c r="E4403" s="4" t="str">
        <f t="shared" si="825"/>
      </c>
      <c r="F4403" s="4" t="str">
        <f t="shared" si="826"/>
        <v>CIL LOAD</v>
      </c>
      <c r="G4403" s="4">
        <f t="shared" si="827"/>
        <v>0</v>
      </c>
      <c r="H4403" s="4" t="e">
        <f t="shared" si="828"/>
        <v>#N/A</v>
      </c>
      <c r="I4403" s="4" t="e">
        <f>_xll.BDP(AG4403&amp;" equity","crncy_adj_px_last","eqy_fund_crncy=usd")</f>
        <v>#NAME?</v>
      </c>
      <c r="J4403" s="4" t="str">
        <f t="shared" si="829"/>
      </c>
      <c r="AA4403" s="4">
        <f t="shared" si="830"/>
        <v>0</v>
      </c>
      <c r="AB4403" s="4">
        <f>'Enhanced Basket_AUTOLOAD'!T4403</f>
        <v>0</v>
      </c>
      <c r="AC4403" s="4">
        <f>'Enhanced Basket_AUTOLOAD'!M4403</f>
        <v>0</v>
      </c>
      <c r="AD4403" s="4">
        <f>'Enhanced Basket_AUTOLOAD'!L4403</f>
        <v>0</v>
      </c>
      <c r="AE4403" s="4">
        <f>'Enhanced Basket_AUTOLOAD'!Z4403</f>
        <v>0</v>
      </c>
      <c r="AF4403" s="4">
        <f>'Enhanced Basket_AUTOLOAD'!AB4403</f>
        <v>0</v>
      </c>
      <c r="AG4403" s="4" t="e">
        <f>VLOOKUP(AJ4403,'Ticker Mapping'!$I$3:$M$6706,5,0)</f>
        <v>#N/A</v>
      </c>
      <c r="AH4403" s="4" t="e">
        <f>_xll.BDP(AK4403&amp;" SEDOL","TICKER_AND_EXCH_CODE")</f>
        <v>#NAME?</v>
      </c>
      <c r="AI4403" s="4" t="e">
        <f t="shared" si="831"/>
        <v>#N/A</v>
      </c>
      <c r="AJ4403" s="4">
        <f>'Enhanced Basket_AUTOLOAD'!P4403</f>
        <v>0</v>
      </c>
      <c r="AK4403" s="4">
        <f>'Enhanced Basket_AUTOLOAD'!Q4403</f>
        <v>0</v>
      </c>
      <c r="AL4403" s="4">
        <f>'Enhanced Basket_AUTOLOAD'!Y4403</f>
        <v>0</v>
      </c>
      <c r="AM4403" s="4" t="e">
        <f t="shared" si="832"/>
        <v>#N/A</v>
      </c>
      <c r="AN4403" s="4" t="str">
        <f t="shared" si="833"/>
        <v>NO</v>
      </c>
      <c r="AO4403" s="4" t="str">
        <f t="shared" si="834"/>
        <v>Cash-in-Lieu</v>
      </c>
    </row>
    <row r="4404" ht="15" customHeight="1" s="4" customFormat="1">
      <c r="A4404" s="4">
        <f>'Enhanced Basket_AUTOLOAD'!H4404</f>
        <v>0</v>
      </c>
      <c r="B4404" s="4" t="str">
        <f t="shared" si="823"/>
        <v>SELL</v>
      </c>
      <c r="C4404" s="4" t="s">
        <v>29</v>
      </c>
      <c r="D4404" s="4" t="str">
        <f t="shared" si="824"/>
        <v>MT</v>
      </c>
      <c r="E4404" s="4" t="str">
        <f t="shared" si="825"/>
      </c>
      <c r="F4404" s="4" t="str">
        <f t="shared" si="826"/>
        <v>CIL LOAD</v>
      </c>
      <c r="G4404" s="4">
        <f t="shared" si="827"/>
        <v>0</v>
      </c>
      <c r="H4404" s="4" t="e">
        <f t="shared" si="828"/>
        <v>#N/A</v>
      </c>
      <c r="I4404" s="4" t="e">
        <f>_xll.BDP(AG4404&amp;" equity","crncy_adj_px_last","eqy_fund_crncy=usd")</f>
        <v>#NAME?</v>
      </c>
      <c r="J4404" s="4" t="str">
        <f t="shared" si="829"/>
      </c>
      <c r="AA4404" s="4">
        <f t="shared" si="830"/>
        <v>0</v>
      </c>
      <c r="AB4404" s="4">
        <f>'Enhanced Basket_AUTOLOAD'!T4404</f>
        <v>0</v>
      </c>
      <c r="AC4404" s="4">
        <f>'Enhanced Basket_AUTOLOAD'!M4404</f>
        <v>0</v>
      </c>
      <c r="AD4404" s="4">
        <f>'Enhanced Basket_AUTOLOAD'!L4404</f>
        <v>0</v>
      </c>
      <c r="AE4404" s="4">
        <f>'Enhanced Basket_AUTOLOAD'!Z4404</f>
        <v>0</v>
      </c>
      <c r="AF4404" s="4">
        <f>'Enhanced Basket_AUTOLOAD'!AB4404</f>
        <v>0</v>
      </c>
      <c r="AG4404" s="4" t="e">
        <f>VLOOKUP(AJ4404,'Ticker Mapping'!$I$3:$M$6706,5,0)</f>
        <v>#N/A</v>
      </c>
      <c r="AH4404" s="4" t="e">
        <f>_xll.BDP(AK4404&amp;" SEDOL","TICKER_AND_EXCH_CODE")</f>
        <v>#NAME?</v>
      </c>
      <c r="AI4404" s="4" t="e">
        <f t="shared" si="831"/>
        <v>#N/A</v>
      </c>
      <c r="AJ4404" s="4">
        <f>'Enhanced Basket_AUTOLOAD'!P4404</f>
        <v>0</v>
      </c>
      <c r="AK4404" s="4">
        <f>'Enhanced Basket_AUTOLOAD'!Q4404</f>
        <v>0</v>
      </c>
      <c r="AL4404" s="4">
        <f>'Enhanced Basket_AUTOLOAD'!Y4404</f>
        <v>0</v>
      </c>
      <c r="AM4404" s="4" t="e">
        <f t="shared" si="832"/>
        <v>#N/A</v>
      </c>
      <c r="AN4404" s="4" t="str">
        <f t="shared" si="833"/>
        <v>NO</v>
      </c>
      <c r="AO4404" s="4" t="str">
        <f t="shared" si="834"/>
        <v>Cash-in-Lieu</v>
      </c>
    </row>
    <row r="4405" ht="15" customHeight="1" s="4" customFormat="1">
      <c r="A4405" s="4">
        <f>'Enhanced Basket_AUTOLOAD'!H4405</f>
        <v>0</v>
      </c>
      <c r="B4405" s="4" t="str">
        <f t="shared" si="823"/>
        <v>SELL</v>
      </c>
      <c r="C4405" s="4" t="s">
        <v>29</v>
      </c>
      <c r="D4405" s="4" t="str">
        <f t="shared" si="824"/>
        <v>MT</v>
      </c>
      <c r="E4405" s="4" t="str">
        <f t="shared" si="825"/>
      </c>
      <c r="F4405" s="4" t="str">
        <f t="shared" si="826"/>
        <v>CIL LOAD</v>
      </c>
      <c r="G4405" s="4">
        <f t="shared" si="827"/>
        <v>0</v>
      </c>
      <c r="H4405" s="4" t="e">
        <f t="shared" si="828"/>
        <v>#N/A</v>
      </c>
      <c r="I4405" s="4" t="e">
        <f>_xll.BDP(AG4405&amp;" equity","crncy_adj_px_last","eqy_fund_crncy=usd")</f>
        <v>#NAME?</v>
      </c>
      <c r="J4405" s="4" t="str">
        <f t="shared" si="829"/>
      </c>
      <c r="AA4405" s="4">
        <f t="shared" si="830"/>
        <v>0</v>
      </c>
      <c r="AB4405" s="4">
        <f>'Enhanced Basket_AUTOLOAD'!T4405</f>
        <v>0</v>
      </c>
      <c r="AC4405" s="4">
        <f>'Enhanced Basket_AUTOLOAD'!M4405</f>
        <v>0</v>
      </c>
      <c r="AD4405" s="4">
        <f>'Enhanced Basket_AUTOLOAD'!L4405</f>
        <v>0</v>
      </c>
      <c r="AE4405" s="4">
        <f>'Enhanced Basket_AUTOLOAD'!Z4405</f>
        <v>0</v>
      </c>
      <c r="AF4405" s="4">
        <f>'Enhanced Basket_AUTOLOAD'!AB4405</f>
        <v>0</v>
      </c>
      <c r="AG4405" s="4" t="e">
        <f>VLOOKUP(AJ4405,'Ticker Mapping'!$I$3:$M$6706,5,0)</f>
        <v>#N/A</v>
      </c>
      <c r="AH4405" s="4" t="e">
        <f>_xll.BDP(AK4405&amp;" SEDOL","TICKER_AND_EXCH_CODE")</f>
        <v>#NAME?</v>
      </c>
      <c r="AI4405" s="4" t="e">
        <f t="shared" si="831"/>
        <v>#N/A</v>
      </c>
      <c r="AJ4405" s="4">
        <f>'Enhanced Basket_AUTOLOAD'!P4405</f>
        <v>0</v>
      </c>
      <c r="AK4405" s="4">
        <f>'Enhanced Basket_AUTOLOAD'!Q4405</f>
        <v>0</v>
      </c>
      <c r="AL4405" s="4">
        <f>'Enhanced Basket_AUTOLOAD'!Y4405</f>
        <v>0</v>
      </c>
      <c r="AM4405" s="4" t="e">
        <f t="shared" si="832"/>
        <v>#N/A</v>
      </c>
      <c r="AN4405" s="4" t="str">
        <f t="shared" si="833"/>
        <v>NO</v>
      </c>
      <c r="AO4405" s="4" t="str">
        <f t="shared" si="834"/>
        <v>Cash-in-Lieu</v>
      </c>
    </row>
    <row r="4406" ht="15" customHeight="1" s="4" customFormat="1">
      <c r="A4406" s="4">
        <f>'Enhanced Basket_AUTOLOAD'!H4406</f>
        <v>0</v>
      </c>
      <c r="B4406" s="4" t="str">
        <f t="shared" si="823"/>
        <v>SELL</v>
      </c>
      <c r="C4406" s="4" t="s">
        <v>29</v>
      </c>
      <c r="D4406" s="4" t="str">
        <f t="shared" si="824"/>
        <v>MT</v>
      </c>
      <c r="E4406" s="4" t="str">
        <f t="shared" si="825"/>
      </c>
      <c r="F4406" s="4" t="str">
        <f t="shared" si="826"/>
        <v>CIL LOAD</v>
      </c>
      <c r="G4406" s="4">
        <f t="shared" si="827"/>
        <v>0</v>
      </c>
      <c r="H4406" s="4" t="e">
        <f t="shared" si="828"/>
        <v>#N/A</v>
      </c>
      <c r="I4406" s="4" t="e">
        <f>_xll.BDP(AG4406&amp;" equity","crncy_adj_px_last","eqy_fund_crncy=usd")</f>
        <v>#NAME?</v>
      </c>
      <c r="J4406" s="4" t="str">
        <f t="shared" si="829"/>
      </c>
      <c r="AA4406" s="4">
        <f t="shared" si="830"/>
        <v>0</v>
      </c>
      <c r="AB4406" s="4">
        <f>'Enhanced Basket_AUTOLOAD'!T4406</f>
        <v>0</v>
      </c>
      <c r="AC4406" s="4">
        <f>'Enhanced Basket_AUTOLOAD'!M4406</f>
        <v>0</v>
      </c>
      <c r="AD4406" s="4">
        <f>'Enhanced Basket_AUTOLOAD'!L4406</f>
        <v>0</v>
      </c>
      <c r="AE4406" s="4">
        <f>'Enhanced Basket_AUTOLOAD'!Z4406</f>
        <v>0</v>
      </c>
      <c r="AF4406" s="4">
        <f>'Enhanced Basket_AUTOLOAD'!AB4406</f>
        <v>0</v>
      </c>
      <c r="AG4406" s="4" t="e">
        <f>VLOOKUP(AJ4406,'Ticker Mapping'!$I$3:$M$6706,5,0)</f>
        <v>#N/A</v>
      </c>
      <c r="AH4406" s="4" t="e">
        <f>_xll.BDP(AK4406&amp;" SEDOL","TICKER_AND_EXCH_CODE")</f>
        <v>#NAME?</v>
      </c>
      <c r="AI4406" s="4" t="e">
        <f t="shared" si="831"/>
        <v>#N/A</v>
      </c>
      <c r="AJ4406" s="4">
        <f>'Enhanced Basket_AUTOLOAD'!P4406</f>
        <v>0</v>
      </c>
      <c r="AK4406" s="4">
        <f>'Enhanced Basket_AUTOLOAD'!Q4406</f>
        <v>0</v>
      </c>
      <c r="AL4406" s="4">
        <f>'Enhanced Basket_AUTOLOAD'!Y4406</f>
        <v>0</v>
      </c>
      <c r="AM4406" s="4" t="e">
        <f t="shared" si="832"/>
        <v>#N/A</v>
      </c>
      <c r="AN4406" s="4" t="str">
        <f t="shared" si="833"/>
        <v>NO</v>
      </c>
      <c r="AO4406" s="4" t="str">
        <f t="shared" si="834"/>
        <v>Cash-in-Lieu</v>
      </c>
    </row>
    <row r="4407" ht="15" customHeight="1" s="4" customFormat="1">
      <c r="A4407" s="4">
        <f>'Enhanced Basket_AUTOLOAD'!H4407</f>
        <v>0</v>
      </c>
      <c r="B4407" s="4" t="str">
        <f t="shared" si="823"/>
        <v>SELL</v>
      </c>
      <c r="C4407" s="4" t="s">
        <v>29</v>
      </c>
      <c r="D4407" s="4" t="str">
        <f t="shared" si="824"/>
        <v>MT</v>
      </c>
      <c r="E4407" s="4" t="str">
        <f t="shared" si="825"/>
      </c>
      <c r="F4407" s="4" t="str">
        <f t="shared" si="826"/>
        <v>CIL LOAD</v>
      </c>
      <c r="G4407" s="4">
        <f t="shared" si="827"/>
        <v>0</v>
      </c>
      <c r="H4407" s="4" t="e">
        <f t="shared" si="828"/>
        <v>#N/A</v>
      </c>
      <c r="I4407" s="4" t="e">
        <f>_xll.BDP(AG4407&amp;" equity","crncy_adj_px_last","eqy_fund_crncy=usd")</f>
        <v>#NAME?</v>
      </c>
      <c r="J4407" s="4" t="str">
        <f t="shared" si="829"/>
      </c>
      <c r="AA4407" s="4">
        <f t="shared" si="830"/>
        <v>0</v>
      </c>
      <c r="AB4407" s="4">
        <f>'Enhanced Basket_AUTOLOAD'!T4407</f>
        <v>0</v>
      </c>
      <c r="AC4407" s="4">
        <f>'Enhanced Basket_AUTOLOAD'!M4407</f>
        <v>0</v>
      </c>
      <c r="AD4407" s="4">
        <f>'Enhanced Basket_AUTOLOAD'!L4407</f>
        <v>0</v>
      </c>
      <c r="AE4407" s="4">
        <f>'Enhanced Basket_AUTOLOAD'!Z4407</f>
        <v>0</v>
      </c>
      <c r="AF4407" s="4">
        <f>'Enhanced Basket_AUTOLOAD'!AB4407</f>
        <v>0</v>
      </c>
      <c r="AG4407" s="4" t="e">
        <f>VLOOKUP(AJ4407,'Ticker Mapping'!$I$3:$M$6706,5,0)</f>
        <v>#N/A</v>
      </c>
      <c r="AH4407" s="4" t="e">
        <f>_xll.BDP(AK4407&amp;" SEDOL","TICKER_AND_EXCH_CODE")</f>
        <v>#NAME?</v>
      </c>
      <c r="AI4407" s="4" t="e">
        <f t="shared" si="831"/>
        <v>#N/A</v>
      </c>
      <c r="AJ4407" s="4">
        <f>'Enhanced Basket_AUTOLOAD'!P4407</f>
        <v>0</v>
      </c>
      <c r="AK4407" s="4">
        <f>'Enhanced Basket_AUTOLOAD'!Q4407</f>
        <v>0</v>
      </c>
      <c r="AL4407" s="4">
        <f>'Enhanced Basket_AUTOLOAD'!Y4407</f>
        <v>0</v>
      </c>
      <c r="AM4407" s="4" t="e">
        <f t="shared" si="832"/>
        <v>#N/A</v>
      </c>
      <c r="AN4407" s="4" t="str">
        <f t="shared" si="833"/>
        <v>NO</v>
      </c>
      <c r="AO4407" s="4" t="str">
        <f t="shared" si="834"/>
        <v>Cash-in-Lieu</v>
      </c>
    </row>
    <row r="4408" ht="15" customHeight="1" s="4" customFormat="1">
      <c r="A4408" s="4">
        <f>'Enhanced Basket_AUTOLOAD'!H4408</f>
        <v>0</v>
      </c>
      <c r="B4408" s="4" t="str">
        <f t="shared" si="823"/>
        <v>SELL</v>
      </c>
      <c r="C4408" s="4" t="s">
        <v>29</v>
      </c>
      <c r="D4408" s="4" t="str">
        <f t="shared" si="824"/>
        <v>MT</v>
      </c>
      <c r="E4408" s="4" t="str">
        <f t="shared" si="825"/>
      </c>
      <c r="F4408" s="4" t="str">
        <f t="shared" si="826"/>
        <v>CIL LOAD</v>
      </c>
      <c r="G4408" s="4">
        <f t="shared" si="827"/>
        <v>0</v>
      </c>
      <c r="H4408" s="4" t="e">
        <f t="shared" si="828"/>
        <v>#N/A</v>
      </c>
      <c r="I4408" s="4" t="e">
        <f>_xll.BDP(AG4408&amp;" equity","crncy_adj_px_last","eqy_fund_crncy=usd")</f>
        <v>#NAME?</v>
      </c>
      <c r="J4408" s="4" t="str">
        <f t="shared" si="829"/>
      </c>
      <c r="AA4408" s="4">
        <f t="shared" si="830"/>
        <v>0</v>
      </c>
      <c r="AB4408" s="4">
        <f>'Enhanced Basket_AUTOLOAD'!T4408</f>
        <v>0</v>
      </c>
      <c r="AC4408" s="4">
        <f>'Enhanced Basket_AUTOLOAD'!M4408</f>
        <v>0</v>
      </c>
      <c r="AD4408" s="4">
        <f>'Enhanced Basket_AUTOLOAD'!L4408</f>
        <v>0</v>
      </c>
      <c r="AE4408" s="4">
        <f>'Enhanced Basket_AUTOLOAD'!Z4408</f>
        <v>0</v>
      </c>
      <c r="AF4408" s="4">
        <f>'Enhanced Basket_AUTOLOAD'!AB4408</f>
        <v>0</v>
      </c>
      <c r="AG4408" s="4" t="e">
        <f>VLOOKUP(AJ4408,'Ticker Mapping'!$I$3:$M$6706,5,0)</f>
        <v>#N/A</v>
      </c>
      <c r="AH4408" s="4" t="e">
        <f>_xll.BDP(AK4408&amp;" SEDOL","TICKER_AND_EXCH_CODE")</f>
        <v>#NAME?</v>
      </c>
      <c r="AI4408" s="4" t="e">
        <f t="shared" si="831"/>
        <v>#N/A</v>
      </c>
      <c r="AJ4408" s="4">
        <f>'Enhanced Basket_AUTOLOAD'!P4408</f>
        <v>0</v>
      </c>
      <c r="AK4408" s="4">
        <f>'Enhanced Basket_AUTOLOAD'!Q4408</f>
        <v>0</v>
      </c>
      <c r="AL4408" s="4">
        <f>'Enhanced Basket_AUTOLOAD'!Y4408</f>
        <v>0</v>
      </c>
      <c r="AM4408" s="4" t="e">
        <f t="shared" si="832"/>
        <v>#N/A</v>
      </c>
      <c r="AN4408" s="4" t="str">
        <f t="shared" si="833"/>
        <v>NO</v>
      </c>
      <c r="AO4408" s="4" t="str">
        <f t="shared" si="834"/>
        <v>Cash-in-Lieu</v>
      </c>
    </row>
    <row r="4409" ht="15" customHeight="1" s="4" customFormat="1">
      <c r="A4409" s="4">
        <f>'Enhanced Basket_AUTOLOAD'!H4409</f>
        <v>0</v>
      </c>
      <c r="B4409" s="4" t="str">
        <f t="shared" si="823"/>
        <v>SELL</v>
      </c>
      <c r="C4409" s="4" t="s">
        <v>29</v>
      </c>
      <c r="D4409" s="4" t="str">
        <f t="shared" si="824"/>
        <v>MT</v>
      </c>
      <c r="E4409" s="4" t="str">
        <f t="shared" si="825"/>
      </c>
      <c r="F4409" s="4" t="str">
        <f t="shared" si="826"/>
        <v>CIL LOAD</v>
      </c>
      <c r="G4409" s="4">
        <f t="shared" si="827"/>
        <v>0</v>
      </c>
      <c r="H4409" s="4" t="e">
        <f t="shared" si="828"/>
        <v>#N/A</v>
      </c>
      <c r="I4409" s="4" t="e">
        <f>_xll.BDP(AG4409&amp;" equity","crncy_adj_px_last","eqy_fund_crncy=usd")</f>
        <v>#NAME?</v>
      </c>
      <c r="J4409" s="4" t="str">
        <f t="shared" si="829"/>
      </c>
      <c r="AA4409" s="4">
        <f t="shared" si="830"/>
        <v>0</v>
      </c>
      <c r="AB4409" s="4">
        <f>'Enhanced Basket_AUTOLOAD'!T4409</f>
        <v>0</v>
      </c>
      <c r="AC4409" s="4">
        <f>'Enhanced Basket_AUTOLOAD'!M4409</f>
        <v>0</v>
      </c>
      <c r="AD4409" s="4">
        <f>'Enhanced Basket_AUTOLOAD'!L4409</f>
        <v>0</v>
      </c>
      <c r="AE4409" s="4">
        <f>'Enhanced Basket_AUTOLOAD'!Z4409</f>
        <v>0</v>
      </c>
      <c r="AF4409" s="4">
        <f>'Enhanced Basket_AUTOLOAD'!AB4409</f>
        <v>0</v>
      </c>
      <c r="AG4409" s="4" t="e">
        <f>VLOOKUP(AJ4409,'Ticker Mapping'!$I$3:$M$6706,5,0)</f>
        <v>#N/A</v>
      </c>
      <c r="AH4409" s="4" t="e">
        <f>_xll.BDP(AK4409&amp;" SEDOL","TICKER_AND_EXCH_CODE")</f>
        <v>#NAME?</v>
      </c>
      <c r="AI4409" s="4" t="e">
        <f t="shared" si="831"/>
        <v>#N/A</v>
      </c>
      <c r="AJ4409" s="4">
        <f>'Enhanced Basket_AUTOLOAD'!P4409</f>
        <v>0</v>
      </c>
      <c r="AK4409" s="4">
        <f>'Enhanced Basket_AUTOLOAD'!Q4409</f>
        <v>0</v>
      </c>
      <c r="AL4409" s="4">
        <f>'Enhanced Basket_AUTOLOAD'!Y4409</f>
        <v>0</v>
      </c>
      <c r="AM4409" s="4" t="e">
        <f t="shared" si="832"/>
        <v>#N/A</v>
      </c>
      <c r="AN4409" s="4" t="str">
        <f t="shared" si="833"/>
        <v>NO</v>
      </c>
      <c r="AO4409" s="4" t="str">
        <f t="shared" si="834"/>
        <v>Cash-in-Lieu</v>
      </c>
    </row>
    <row r="4410" ht="15" customHeight="1" s="4" customFormat="1">
      <c r="A4410" s="4">
        <f>'Enhanced Basket_AUTOLOAD'!H4410</f>
        <v>0</v>
      </c>
      <c r="B4410" s="4" t="str">
        <f t="shared" si="823"/>
        <v>SELL</v>
      </c>
      <c r="C4410" s="4" t="s">
        <v>29</v>
      </c>
      <c r="D4410" s="4" t="str">
        <f t="shared" si="824"/>
        <v>MT</v>
      </c>
      <c r="E4410" s="4" t="str">
        <f t="shared" si="825"/>
      </c>
      <c r="F4410" s="4" t="str">
        <f t="shared" si="826"/>
        <v>CIL LOAD</v>
      </c>
      <c r="G4410" s="4">
        <f t="shared" si="827"/>
        <v>0</v>
      </c>
      <c r="H4410" s="4" t="e">
        <f t="shared" si="828"/>
        <v>#N/A</v>
      </c>
      <c r="I4410" s="4" t="e">
        <f>_xll.BDP(AG4410&amp;" equity","crncy_adj_px_last","eqy_fund_crncy=usd")</f>
        <v>#NAME?</v>
      </c>
      <c r="J4410" s="4" t="str">
        <f t="shared" si="829"/>
      </c>
      <c r="AA4410" s="4">
        <f t="shared" si="830"/>
        <v>0</v>
      </c>
      <c r="AB4410" s="4">
        <f>'Enhanced Basket_AUTOLOAD'!T4410</f>
        <v>0</v>
      </c>
      <c r="AC4410" s="4">
        <f>'Enhanced Basket_AUTOLOAD'!M4410</f>
        <v>0</v>
      </c>
      <c r="AD4410" s="4">
        <f>'Enhanced Basket_AUTOLOAD'!L4410</f>
        <v>0</v>
      </c>
      <c r="AE4410" s="4">
        <f>'Enhanced Basket_AUTOLOAD'!Z4410</f>
        <v>0</v>
      </c>
      <c r="AF4410" s="4">
        <f>'Enhanced Basket_AUTOLOAD'!AB4410</f>
        <v>0</v>
      </c>
      <c r="AG4410" s="4" t="e">
        <f>VLOOKUP(AJ4410,'Ticker Mapping'!$I$3:$M$6706,5,0)</f>
        <v>#N/A</v>
      </c>
      <c r="AH4410" s="4" t="e">
        <f>_xll.BDP(AK4410&amp;" SEDOL","TICKER_AND_EXCH_CODE")</f>
        <v>#NAME?</v>
      </c>
      <c r="AI4410" s="4" t="e">
        <f t="shared" si="831"/>
        <v>#N/A</v>
      </c>
      <c r="AJ4410" s="4">
        <f>'Enhanced Basket_AUTOLOAD'!P4410</f>
        <v>0</v>
      </c>
      <c r="AK4410" s="4">
        <f>'Enhanced Basket_AUTOLOAD'!Q4410</f>
        <v>0</v>
      </c>
      <c r="AL4410" s="4">
        <f>'Enhanced Basket_AUTOLOAD'!Y4410</f>
        <v>0</v>
      </c>
      <c r="AM4410" s="4" t="e">
        <f t="shared" si="832"/>
        <v>#N/A</v>
      </c>
      <c r="AN4410" s="4" t="str">
        <f t="shared" si="833"/>
        <v>NO</v>
      </c>
      <c r="AO4410" s="4" t="str">
        <f t="shared" si="834"/>
        <v>Cash-in-Lieu</v>
      </c>
    </row>
    <row r="4411" ht="15" customHeight="1" s="4" customFormat="1">
      <c r="A4411" s="4">
        <f>'Enhanced Basket_AUTOLOAD'!H4411</f>
        <v>0</v>
      </c>
      <c r="B4411" s="4" t="str">
        <f t="shared" si="823"/>
        <v>SELL</v>
      </c>
      <c r="C4411" s="4" t="s">
        <v>29</v>
      </c>
      <c r="D4411" s="4" t="str">
        <f t="shared" si="824"/>
        <v>MT</v>
      </c>
      <c r="E4411" s="4" t="str">
        <f t="shared" si="825"/>
      </c>
      <c r="F4411" s="4" t="str">
        <f t="shared" si="826"/>
        <v>CIL LOAD</v>
      </c>
      <c r="G4411" s="4">
        <f t="shared" si="827"/>
        <v>0</v>
      </c>
      <c r="H4411" s="4" t="e">
        <f t="shared" si="828"/>
        <v>#N/A</v>
      </c>
      <c r="I4411" s="4" t="e">
        <f>_xll.BDP(AG4411&amp;" equity","crncy_adj_px_last","eqy_fund_crncy=usd")</f>
        <v>#NAME?</v>
      </c>
      <c r="J4411" s="4" t="str">
        <f t="shared" si="829"/>
      </c>
      <c r="AA4411" s="4">
        <f t="shared" si="830"/>
        <v>0</v>
      </c>
      <c r="AB4411" s="4">
        <f>'Enhanced Basket_AUTOLOAD'!T4411</f>
        <v>0</v>
      </c>
      <c r="AC4411" s="4">
        <f>'Enhanced Basket_AUTOLOAD'!M4411</f>
        <v>0</v>
      </c>
      <c r="AD4411" s="4">
        <f>'Enhanced Basket_AUTOLOAD'!L4411</f>
        <v>0</v>
      </c>
      <c r="AE4411" s="4">
        <f>'Enhanced Basket_AUTOLOAD'!Z4411</f>
        <v>0</v>
      </c>
      <c r="AF4411" s="4">
        <f>'Enhanced Basket_AUTOLOAD'!AB4411</f>
        <v>0</v>
      </c>
      <c r="AG4411" s="4" t="e">
        <f>VLOOKUP(AJ4411,'Ticker Mapping'!$I$3:$M$6706,5,0)</f>
        <v>#N/A</v>
      </c>
      <c r="AH4411" s="4" t="e">
        <f>_xll.BDP(AK4411&amp;" SEDOL","TICKER_AND_EXCH_CODE")</f>
        <v>#NAME?</v>
      </c>
      <c r="AI4411" s="4" t="e">
        <f t="shared" si="831"/>
        <v>#N/A</v>
      </c>
      <c r="AJ4411" s="4">
        <f>'Enhanced Basket_AUTOLOAD'!P4411</f>
        <v>0</v>
      </c>
      <c r="AK4411" s="4">
        <f>'Enhanced Basket_AUTOLOAD'!Q4411</f>
        <v>0</v>
      </c>
      <c r="AL4411" s="4">
        <f>'Enhanced Basket_AUTOLOAD'!Y4411</f>
        <v>0</v>
      </c>
      <c r="AM4411" s="4" t="e">
        <f t="shared" si="832"/>
        <v>#N/A</v>
      </c>
      <c r="AN4411" s="4" t="str">
        <f t="shared" si="833"/>
        <v>NO</v>
      </c>
      <c r="AO4411" s="4" t="str">
        <f t="shared" si="834"/>
        <v>Cash-in-Lieu</v>
      </c>
    </row>
    <row r="4412" ht="15" customHeight="1" s="4" customFormat="1">
      <c r="A4412" s="4">
        <f>'Enhanced Basket_AUTOLOAD'!H4412</f>
        <v>0</v>
      </c>
      <c r="B4412" s="4" t="str">
        <f t="shared" si="823"/>
        <v>SELL</v>
      </c>
      <c r="C4412" s="4" t="s">
        <v>29</v>
      </c>
      <c r="D4412" s="4" t="str">
        <f t="shared" si="824"/>
        <v>MT</v>
      </c>
      <c r="E4412" s="4" t="str">
        <f t="shared" si="825"/>
      </c>
      <c r="F4412" s="4" t="str">
        <f t="shared" si="826"/>
        <v>CIL LOAD</v>
      </c>
      <c r="G4412" s="4">
        <f t="shared" si="827"/>
        <v>0</v>
      </c>
      <c r="H4412" s="4" t="e">
        <f t="shared" si="828"/>
        <v>#N/A</v>
      </c>
      <c r="I4412" s="4" t="e">
        <f>_xll.BDP(AG4412&amp;" equity","crncy_adj_px_last","eqy_fund_crncy=usd")</f>
        <v>#NAME?</v>
      </c>
      <c r="J4412" s="4" t="str">
        <f t="shared" si="829"/>
      </c>
      <c r="AA4412" s="4">
        <f t="shared" si="830"/>
        <v>0</v>
      </c>
      <c r="AB4412" s="4">
        <f>'Enhanced Basket_AUTOLOAD'!T4412</f>
        <v>0</v>
      </c>
      <c r="AC4412" s="4">
        <f>'Enhanced Basket_AUTOLOAD'!M4412</f>
        <v>0</v>
      </c>
      <c r="AD4412" s="4">
        <f>'Enhanced Basket_AUTOLOAD'!L4412</f>
        <v>0</v>
      </c>
      <c r="AE4412" s="4">
        <f>'Enhanced Basket_AUTOLOAD'!Z4412</f>
        <v>0</v>
      </c>
      <c r="AF4412" s="4">
        <f>'Enhanced Basket_AUTOLOAD'!AB4412</f>
        <v>0</v>
      </c>
      <c r="AG4412" s="4" t="e">
        <f>VLOOKUP(AJ4412,'Ticker Mapping'!$I$3:$M$6706,5,0)</f>
        <v>#N/A</v>
      </c>
      <c r="AH4412" s="4" t="e">
        <f>_xll.BDP(AK4412&amp;" SEDOL","TICKER_AND_EXCH_CODE")</f>
        <v>#NAME?</v>
      </c>
      <c r="AI4412" s="4" t="e">
        <f t="shared" si="831"/>
        <v>#N/A</v>
      </c>
      <c r="AJ4412" s="4">
        <f>'Enhanced Basket_AUTOLOAD'!P4412</f>
        <v>0</v>
      </c>
      <c r="AK4412" s="4">
        <f>'Enhanced Basket_AUTOLOAD'!Q4412</f>
        <v>0</v>
      </c>
      <c r="AL4412" s="4">
        <f>'Enhanced Basket_AUTOLOAD'!Y4412</f>
        <v>0</v>
      </c>
      <c r="AM4412" s="4" t="e">
        <f t="shared" si="832"/>
        <v>#N/A</v>
      </c>
      <c r="AN4412" s="4" t="str">
        <f t="shared" si="833"/>
        <v>NO</v>
      </c>
      <c r="AO4412" s="4" t="str">
        <f t="shared" si="834"/>
        <v>Cash-in-Lieu</v>
      </c>
    </row>
    <row r="4413" ht="15" customHeight="1" s="4" customFormat="1">
      <c r="A4413" s="4">
        <f>'Enhanced Basket_AUTOLOAD'!H4413</f>
        <v>0</v>
      </c>
      <c r="B4413" s="4" t="str">
        <f t="shared" si="823"/>
        <v>SELL</v>
      </c>
      <c r="C4413" s="4" t="s">
        <v>29</v>
      </c>
      <c r="D4413" s="4" t="str">
        <f t="shared" si="824"/>
        <v>MT</v>
      </c>
      <c r="E4413" s="4" t="str">
        <f t="shared" si="825"/>
      </c>
      <c r="F4413" s="4" t="str">
        <f t="shared" si="826"/>
        <v>CIL LOAD</v>
      </c>
      <c r="G4413" s="4">
        <f t="shared" si="827"/>
        <v>0</v>
      </c>
      <c r="H4413" s="4" t="e">
        <f t="shared" si="828"/>
        <v>#N/A</v>
      </c>
      <c r="I4413" s="4" t="e">
        <f>_xll.BDP(AG4413&amp;" equity","crncy_adj_px_last","eqy_fund_crncy=usd")</f>
        <v>#NAME?</v>
      </c>
      <c r="J4413" s="4" t="str">
        <f t="shared" si="829"/>
      </c>
      <c r="AA4413" s="4">
        <f t="shared" si="830"/>
        <v>0</v>
      </c>
      <c r="AB4413" s="4">
        <f>'Enhanced Basket_AUTOLOAD'!T4413</f>
        <v>0</v>
      </c>
      <c r="AC4413" s="4">
        <f>'Enhanced Basket_AUTOLOAD'!M4413</f>
        <v>0</v>
      </c>
      <c r="AD4413" s="4">
        <f>'Enhanced Basket_AUTOLOAD'!L4413</f>
        <v>0</v>
      </c>
      <c r="AE4413" s="4">
        <f>'Enhanced Basket_AUTOLOAD'!Z4413</f>
        <v>0</v>
      </c>
      <c r="AF4413" s="4">
        <f>'Enhanced Basket_AUTOLOAD'!AB4413</f>
        <v>0</v>
      </c>
      <c r="AG4413" s="4" t="e">
        <f>VLOOKUP(AJ4413,'Ticker Mapping'!$I$3:$M$6706,5,0)</f>
        <v>#N/A</v>
      </c>
      <c r="AH4413" s="4" t="e">
        <f>_xll.BDP(AK4413&amp;" SEDOL","TICKER_AND_EXCH_CODE")</f>
        <v>#NAME?</v>
      </c>
      <c r="AI4413" s="4" t="e">
        <f t="shared" si="831"/>
        <v>#N/A</v>
      </c>
      <c r="AJ4413" s="4">
        <f>'Enhanced Basket_AUTOLOAD'!P4413</f>
        <v>0</v>
      </c>
      <c r="AK4413" s="4">
        <f>'Enhanced Basket_AUTOLOAD'!Q4413</f>
        <v>0</v>
      </c>
      <c r="AL4413" s="4">
        <f>'Enhanced Basket_AUTOLOAD'!Y4413</f>
        <v>0</v>
      </c>
      <c r="AM4413" s="4" t="e">
        <f t="shared" si="832"/>
        <v>#N/A</v>
      </c>
      <c r="AN4413" s="4" t="str">
        <f t="shared" si="833"/>
        <v>NO</v>
      </c>
      <c r="AO4413" s="4" t="str">
        <f t="shared" si="834"/>
        <v>Cash-in-Lieu</v>
      </c>
    </row>
    <row r="4414" ht="15" customHeight="1" s="4" customFormat="1">
      <c r="A4414" s="4">
        <f>'Enhanced Basket_AUTOLOAD'!H4414</f>
        <v>0</v>
      </c>
      <c r="B4414" s="4" t="str">
        <f t="shared" si="823"/>
        <v>SELL</v>
      </c>
      <c r="C4414" s="4" t="s">
        <v>29</v>
      </c>
      <c r="D4414" s="4" t="str">
        <f t="shared" si="824"/>
        <v>MT</v>
      </c>
      <c r="E4414" s="4" t="str">
        <f t="shared" si="825"/>
      </c>
      <c r="F4414" s="4" t="str">
        <f t="shared" si="826"/>
        <v>CIL LOAD</v>
      </c>
      <c r="G4414" s="4">
        <f t="shared" si="827"/>
        <v>0</v>
      </c>
      <c r="H4414" s="4" t="e">
        <f t="shared" si="828"/>
        <v>#N/A</v>
      </c>
      <c r="I4414" s="4" t="e">
        <f>_xll.BDP(AG4414&amp;" equity","crncy_adj_px_last","eqy_fund_crncy=usd")</f>
        <v>#NAME?</v>
      </c>
      <c r="J4414" s="4" t="str">
        <f t="shared" si="829"/>
      </c>
      <c r="AA4414" s="4">
        <f t="shared" si="830"/>
        <v>0</v>
      </c>
      <c r="AB4414" s="4">
        <f>'Enhanced Basket_AUTOLOAD'!T4414</f>
        <v>0</v>
      </c>
      <c r="AC4414" s="4">
        <f>'Enhanced Basket_AUTOLOAD'!M4414</f>
        <v>0</v>
      </c>
      <c r="AD4414" s="4">
        <f>'Enhanced Basket_AUTOLOAD'!L4414</f>
        <v>0</v>
      </c>
      <c r="AE4414" s="4">
        <f>'Enhanced Basket_AUTOLOAD'!Z4414</f>
        <v>0</v>
      </c>
      <c r="AF4414" s="4">
        <f>'Enhanced Basket_AUTOLOAD'!AB4414</f>
        <v>0</v>
      </c>
      <c r="AG4414" s="4" t="e">
        <f>VLOOKUP(AJ4414,'Ticker Mapping'!$I$3:$M$6706,5,0)</f>
        <v>#N/A</v>
      </c>
      <c r="AH4414" s="4" t="e">
        <f>_xll.BDP(AK4414&amp;" SEDOL","TICKER_AND_EXCH_CODE")</f>
        <v>#NAME?</v>
      </c>
      <c r="AI4414" s="4" t="e">
        <f t="shared" si="831"/>
        <v>#N/A</v>
      </c>
      <c r="AJ4414" s="4">
        <f>'Enhanced Basket_AUTOLOAD'!P4414</f>
        <v>0</v>
      </c>
      <c r="AK4414" s="4">
        <f>'Enhanced Basket_AUTOLOAD'!Q4414</f>
        <v>0</v>
      </c>
      <c r="AL4414" s="4">
        <f>'Enhanced Basket_AUTOLOAD'!Y4414</f>
        <v>0</v>
      </c>
      <c r="AM4414" s="4" t="e">
        <f t="shared" si="832"/>
        <v>#N/A</v>
      </c>
      <c r="AN4414" s="4" t="str">
        <f t="shared" si="833"/>
        <v>NO</v>
      </c>
      <c r="AO4414" s="4" t="str">
        <f t="shared" si="834"/>
        <v>Cash-in-Lieu</v>
      </c>
    </row>
    <row r="4415" ht="15" customHeight="1" s="4" customFormat="1">
      <c r="A4415" s="4">
        <f>'Enhanced Basket_AUTOLOAD'!H4415</f>
        <v>0</v>
      </c>
      <c r="B4415" s="4" t="str">
        <f t="shared" si="823"/>
        <v>SELL</v>
      </c>
      <c r="C4415" s="4" t="s">
        <v>29</v>
      </c>
      <c r="D4415" s="4" t="str">
        <f t="shared" si="824"/>
        <v>MT</v>
      </c>
      <c r="E4415" s="4" t="str">
        <f t="shared" si="825"/>
      </c>
      <c r="F4415" s="4" t="str">
        <f t="shared" si="826"/>
        <v>CIL LOAD</v>
      </c>
      <c r="G4415" s="4">
        <f t="shared" si="827"/>
        <v>0</v>
      </c>
      <c r="H4415" s="4" t="e">
        <f t="shared" si="828"/>
        <v>#N/A</v>
      </c>
      <c r="I4415" s="4" t="e">
        <f>_xll.BDP(AG4415&amp;" equity","crncy_adj_px_last","eqy_fund_crncy=usd")</f>
        <v>#NAME?</v>
      </c>
      <c r="J4415" s="4" t="str">
        <f t="shared" si="829"/>
      </c>
      <c r="AA4415" s="4">
        <f t="shared" si="830"/>
        <v>0</v>
      </c>
      <c r="AB4415" s="4">
        <f>'Enhanced Basket_AUTOLOAD'!T4415</f>
        <v>0</v>
      </c>
      <c r="AC4415" s="4">
        <f>'Enhanced Basket_AUTOLOAD'!M4415</f>
        <v>0</v>
      </c>
      <c r="AD4415" s="4">
        <f>'Enhanced Basket_AUTOLOAD'!L4415</f>
        <v>0</v>
      </c>
      <c r="AE4415" s="4">
        <f>'Enhanced Basket_AUTOLOAD'!Z4415</f>
        <v>0</v>
      </c>
      <c r="AF4415" s="4">
        <f>'Enhanced Basket_AUTOLOAD'!AB4415</f>
        <v>0</v>
      </c>
      <c r="AG4415" s="4" t="e">
        <f>VLOOKUP(AJ4415,'Ticker Mapping'!$I$3:$M$6706,5,0)</f>
        <v>#N/A</v>
      </c>
      <c r="AH4415" s="4" t="e">
        <f>_xll.BDP(AK4415&amp;" SEDOL","TICKER_AND_EXCH_CODE")</f>
        <v>#NAME?</v>
      </c>
      <c r="AI4415" s="4" t="e">
        <f t="shared" si="831"/>
        <v>#N/A</v>
      </c>
      <c r="AJ4415" s="4">
        <f>'Enhanced Basket_AUTOLOAD'!P4415</f>
        <v>0</v>
      </c>
      <c r="AK4415" s="4">
        <f>'Enhanced Basket_AUTOLOAD'!Q4415</f>
        <v>0</v>
      </c>
      <c r="AL4415" s="4">
        <f>'Enhanced Basket_AUTOLOAD'!Y4415</f>
        <v>0</v>
      </c>
      <c r="AM4415" s="4" t="e">
        <f t="shared" si="832"/>
        <v>#N/A</v>
      </c>
      <c r="AN4415" s="4" t="str">
        <f t="shared" si="833"/>
        <v>NO</v>
      </c>
      <c r="AO4415" s="4" t="str">
        <f t="shared" si="834"/>
        <v>Cash-in-Lieu</v>
      </c>
    </row>
    <row r="4416" ht="15" customHeight="1" s="4" customFormat="1">
      <c r="A4416" s="4">
        <f>'Enhanced Basket_AUTOLOAD'!H4416</f>
        <v>0</v>
      </c>
      <c r="B4416" s="4" t="str">
        <f t="shared" si="823"/>
        <v>SELL</v>
      </c>
      <c r="C4416" s="4" t="s">
        <v>29</v>
      </c>
      <c r="D4416" s="4" t="str">
        <f t="shared" si="824"/>
        <v>MT</v>
      </c>
      <c r="E4416" s="4" t="str">
        <f t="shared" si="825"/>
      </c>
      <c r="F4416" s="4" t="str">
        <f t="shared" si="826"/>
        <v>CIL LOAD</v>
      </c>
      <c r="G4416" s="4">
        <f t="shared" si="827"/>
        <v>0</v>
      </c>
      <c r="H4416" s="4" t="e">
        <f t="shared" si="828"/>
        <v>#N/A</v>
      </c>
      <c r="I4416" s="4" t="e">
        <f>_xll.BDP(AG4416&amp;" equity","crncy_adj_px_last","eqy_fund_crncy=usd")</f>
        <v>#NAME?</v>
      </c>
      <c r="J4416" s="4" t="str">
        <f t="shared" si="829"/>
      </c>
      <c r="AA4416" s="4">
        <f t="shared" si="830"/>
        <v>0</v>
      </c>
      <c r="AB4416" s="4">
        <f>'Enhanced Basket_AUTOLOAD'!T4416</f>
        <v>0</v>
      </c>
      <c r="AC4416" s="4">
        <f>'Enhanced Basket_AUTOLOAD'!M4416</f>
        <v>0</v>
      </c>
      <c r="AD4416" s="4">
        <f>'Enhanced Basket_AUTOLOAD'!L4416</f>
        <v>0</v>
      </c>
      <c r="AE4416" s="4">
        <f>'Enhanced Basket_AUTOLOAD'!Z4416</f>
        <v>0</v>
      </c>
      <c r="AF4416" s="4">
        <f>'Enhanced Basket_AUTOLOAD'!AB4416</f>
        <v>0</v>
      </c>
      <c r="AG4416" s="4" t="e">
        <f>VLOOKUP(AJ4416,'Ticker Mapping'!$I$3:$M$6706,5,0)</f>
        <v>#N/A</v>
      </c>
      <c r="AH4416" s="4" t="e">
        <f>_xll.BDP(AK4416&amp;" SEDOL","TICKER_AND_EXCH_CODE")</f>
        <v>#NAME?</v>
      </c>
      <c r="AI4416" s="4" t="e">
        <f t="shared" si="831"/>
        <v>#N/A</v>
      </c>
      <c r="AJ4416" s="4">
        <f>'Enhanced Basket_AUTOLOAD'!P4416</f>
        <v>0</v>
      </c>
      <c r="AK4416" s="4">
        <f>'Enhanced Basket_AUTOLOAD'!Q4416</f>
        <v>0</v>
      </c>
      <c r="AL4416" s="4">
        <f>'Enhanced Basket_AUTOLOAD'!Y4416</f>
        <v>0</v>
      </c>
      <c r="AM4416" s="4" t="e">
        <f t="shared" si="832"/>
        <v>#N/A</v>
      </c>
      <c r="AN4416" s="4" t="str">
        <f t="shared" si="833"/>
        <v>NO</v>
      </c>
      <c r="AO4416" s="4" t="str">
        <f t="shared" si="834"/>
        <v>Cash-in-Lieu</v>
      </c>
    </row>
    <row r="4417" ht="15" customHeight="1" s="4" customFormat="1">
      <c r="A4417" s="4">
        <f>'Enhanced Basket_AUTOLOAD'!H4417</f>
        <v>0</v>
      </c>
      <c r="B4417" s="4" t="str">
        <f t="shared" si="823"/>
        <v>SELL</v>
      </c>
      <c r="C4417" s="4" t="s">
        <v>29</v>
      </c>
      <c r="D4417" s="4" t="str">
        <f t="shared" si="824"/>
        <v>MT</v>
      </c>
      <c r="E4417" s="4" t="str">
        <f t="shared" si="825"/>
      </c>
      <c r="F4417" s="4" t="str">
        <f t="shared" si="826"/>
        <v>CIL LOAD</v>
      </c>
      <c r="G4417" s="4">
        <f t="shared" si="827"/>
        <v>0</v>
      </c>
      <c r="H4417" s="4" t="e">
        <f t="shared" si="828"/>
        <v>#N/A</v>
      </c>
      <c r="I4417" s="4" t="e">
        <f>_xll.BDP(AG4417&amp;" equity","crncy_adj_px_last","eqy_fund_crncy=usd")</f>
        <v>#NAME?</v>
      </c>
      <c r="J4417" s="4" t="str">
        <f t="shared" si="829"/>
      </c>
      <c r="AA4417" s="4">
        <f t="shared" si="830"/>
        <v>0</v>
      </c>
      <c r="AB4417" s="4">
        <f>'Enhanced Basket_AUTOLOAD'!T4417</f>
        <v>0</v>
      </c>
      <c r="AC4417" s="4">
        <f>'Enhanced Basket_AUTOLOAD'!M4417</f>
        <v>0</v>
      </c>
      <c r="AD4417" s="4">
        <f>'Enhanced Basket_AUTOLOAD'!L4417</f>
        <v>0</v>
      </c>
      <c r="AE4417" s="4">
        <f>'Enhanced Basket_AUTOLOAD'!Z4417</f>
        <v>0</v>
      </c>
      <c r="AF4417" s="4">
        <f>'Enhanced Basket_AUTOLOAD'!AB4417</f>
        <v>0</v>
      </c>
      <c r="AG4417" s="4" t="e">
        <f>VLOOKUP(AJ4417,'Ticker Mapping'!$I$3:$M$6706,5,0)</f>
        <v>#N/A</v>
      </c>
      <c r="AH4417" s="4" t="e">
        <f>_xll.BDP(AK4417&amp;" SEDOL","TICKER_AND_EXCH_CODE")</f>
        <v>#NAME?</v>
      </c>
      <c r="AI4417" s="4" t="e">
        <f t="shared" si="831"/>
        <v>#N/A</v>
      </c>
      <c r="AJ4417" s="4">
        <f>'Enhanced Basket_AUTOLOAD'!P4417</f>
        <v>0</v>
      </c>
      <c r="AK4417" s="4">
        <f>'Enhanced Basket_AUTOLOAD'!Q4417</f>
        <v>0</v>
      </c>
      <c r="AL4417" s="4">
        <f>'Enhanced Basket_AUTOLOAD'!Y4417</f>
        <v>0</v>
      </c>
      <c r="AM4417" s="4" t="e">
        <f t="shared" si="832"/>
        <v>#N/A</v>
      </c>
      <c r="AN4417" s="4" t="str">
        <f t="shared" si="833"/>
        <v>NO</v>
      </c>
      <c r="AO4417" s="4" t="str">
        <f t="shared" si="834"/>
        <v>Cash-in-Lieu</v>
      </c>
    </row>
    <row r="4418" ht="15" customHeight="1" s="4" customFormat="1">
      <c r="A4418" s="4">
        <f>'Enhanced Basket_AUTOLOAD'!H4418</f>
        <v>0</v>
      </c>
      <c r="B4418" s="4" t="str">
        <f ref="B4418:B4481" t="shared" si="835">IF(AA4418&gt;0,"BUY","SELL")</f>
        <v>SELL</v>
      </c>
      <c r="C4418" s="4" t="s">
        <v>29</v>
      </c>
      <c r="D4418" s="4" t="str">
        <f ref="D4418:D4481" t="shared" si="836">IF(AO4418="In-Kind","INK","MT")</f>
        <v>MT</v>
      </c>
      <c r="E4418" s="4" t="str">
        <f ref="E4418:E4481" t="shared" si="837">IF(D4418="INK","MSCOP","")</f>
      </c>
      <c r="F4418" s="4" t="str">
        <f ref="F4418:F4481" t="shared" si="838">IF(E4418="MSCOP","INKIND LOAD","CIL LOAD")</f>
        <v>CIL LOAD</v>
      </c>
      <c r="G4418" s="4">
        <f ref="G4418:G4481" t="shared" si="839">ABS(AA4418*AB4418)</f>
        <v>0</v>
      </c>
      <c r="H4418" s="4" t="e">
        <f ref="H4418:H4481" t="shared" si="840">AG4418</f>
        <v>#N/A</v>
      </c>
      <c r="I4418" s="4" t="e">
        <f>_xll.BDP(AG4418&amp;" equity","crncy_adj_px_last","eqy_fund_crncy=usd")</f>
        <v>#NAME?</v>
      </c>
      <c r="J4418" s="4" t="str">
        <f ref="J4418:J4481" t="shared" si="841">IF(D4418="INK",G4418,"")</f>
      </c>
      <c r="AA4418" s="4">
        <f ref="AA4418:AA4481" t="shared" si="842">IFERROR(VLOOKUP(A4418,$R$4:$S$26,2,0),0)</f>
        <v>0</v>
      </c>
      <c r="AB4418" s="4">
        <f>'Enhanced Basket_AUTOLOAD'!T4418</f>
        <v>0</v>
      </c>
      <c r="AC4418" s="4">
        <f>'Enhanced Basket_AUTOLOAD'!M4418</f>
        <v>0</v>
      </c>
      <c r="AD4418" s="4">
        <f>'Enhanced Basket_AUTOLOAD'!L4418</f>
        <v>0</v>
      </c>
      <c r="AE4418" s="4">
        <f>'Enhanced Basket_AUTOLOAD'!Z4418</f>
        <v>0</v>
      </c>
      <c r="AF4418" s="4">
        <f>'Enhanced Basket_AUTOLOAD'!AB4418</f>
        <v>0</v>
      </c>
      <c r="AG4418" s="4" t="e">
        <f>VLOOKUP(AJ4418,'Ticker Mapping'!$I$3:$M$6706,5,0)</f>
        <v>#N/A</v>
      </c>
      <c r="AH4418" s="4" t="e">
        <f>_xll.BDP(AK4418&amp;" SEDOL","TICKER_AND_EXCH_CODE")</f>
        <v>#NAME?</v>
      </c>
      <c r="AI4418" s="4" t="e">
        <f ref="AI4418:AI4481" t="shared" si="843">IF(AG4418=AH4418,"Y","N")</f>
        <v>#N/A</v>
      </c>
      <c r="AJ4418" s="4">
        <f>'Enhanced Basket_AUTOLOAD'!P4418</f>
        <v>0</v>
      </c>
      <c r="AK4418" s="4">
        <f>'Enhanced Basket_AUTOLOAD'!Q4418</f>
        <v>0</v>
      </c>
      <c r="AL4418" s="4">
        <f>'Enhanced Basket_AUTOLOAD'!Y4418</f>
        <v>0</v>
      </c>
      <c r="AM4418" s="4" t="e">
        <f ref="AM4418:AM4481" t="shared" si="844">A4418&amp;" "&amp;AG4418</f>
        <v>#N/A</v>
      </c>
      <c r="AN4418" s="4" t="str">
        <f ref="AN4418:AN4481" t="shared" si="845">IF(COUNTIF($Q$28:$Q$73,AM4418),"YES","NO")</f>
        <v>NO</v>
      </c>
      <c r="AO4418" s="4" t="str">
        <f ref="AO4418:AO4481" t="shared" si="846">IF(AND(AL4418="In-Kind",AN4418="NO"),"In-Kind","Cash-in-Lieu")</f>
        <v>Cash-in-Lieu</v>
      </c>
    </row>
    <row r="4419" ht="15" customHeight="1" s="4" customFormat="1">
      <c r="A4419" s="4">
        <f>'Enhanced Basket_AUTOLOAD'!H4419</f>
        <v>0</v>
      </c>
      <c r="B4419" s="4" t="str">
        <f t="shared" si="835"/>
        <v>SELL</v>
      </c>
      <c r="C4419" s="4" t="s">
        <v>29</v>
      </c>
      <c r="D4419" s="4" t="str">
        <f t="shared" si="836"/>
        <v>MT</v>
      </c>
      <c r="E4419" s="4" t="str">
        <f t="shared" si="837"/>
      </c>
      <c r="F4419" s="4" t="str">
        <f t="shared" si="838"/>
        <v>CIL LOAD</v>
      </c>
      <c r="G4419" s="4">
        <f t="shared" si="839"/>
        <v>0</v>
      </c>
      <c r="H4419" s="4" t="e">
        <f t="shared" si="840"/>
        <v>#N/A</v>
      </c>
      <c r="I4419" s="4" t="e">
        <f>_xll.BDP(AG4419&amp;" equity","crncy_adj_px_last","eqy_fund_crncy=usd")</f>
        <v>#NAME?</v>
      </c>
      <c r="J4419" s="4" t="str">
        <f t="shared" si="841"/>
      </c>
      <c r="AA4419" s="4">
        <f t="shared" si="842"/>
        <v>0</v>
      </c>
      <c r="AB4419" s="4">
        <f>'Enhanced Basket_AUTOLOAD'!T4419</f>
        <v>0</v>
      </c>
      <c r="AC4419" s="4">
        <f>'Enhanced Basket_AUTOLOAD'!M4419</f>
        <v>0</v>
      </c>
      <c r="AD4419" s="4">
        <f>'Enhanced Basket_AUTOLOAD'!L4419</f>
        <v>0</v>
      </c>
      <c r="AE4419" s="4">
        <f>'Enhanced Basket_AUTOLOAD'!Z4419</f>
        <v>0</v>
      </c>
      <c r="AF4419" s="4">
        <f>'Enhanced Basket_AUTOLOAD'!AB4419</f>
        <v>0</v>
      </c>
      <c r="AG4419" s="4" t="e">
        <f>VLOOKUP(AJ4419,'Ticker Mapping'!$I$3:$M$6706,5,0)</f>
        <v>#N/A</v>
      </c>
      <c r="AH4419" s="4" t="e">
        <f>_xll.BDP(AK4419&amp;" SEDOL","TICKER_AND_EXCH_CODE")</f>
        <v>#NAME?</v>
      </c>
      <c r="AI4419" s="4" t="e">
        <f t="shared" si="843"/>
        <v>#N/A</v>
      </c>
      <c r="AJ4419" s="4">
        <f>'Enhanced Basket_AUTOLOAD'!P4419</f>
        <v>0</v>
      </c>
      <c r="AK4419" s="4">
        <f>'Enhanced Basket_AUTOLOAD'!Q4419</f>
        <v>0</v>
      </c>
      <c r="AL4419" s="4">
        <f>'Enhanced Basket_AUTOLOAD'!Y4419</f>
        <v>0</v>
      </c>
      <c r="AM4419" s="4" t="e">
        <f t="shared" si="844"/>
        <v>#N/A</v>
      </c>
      <c r="AN4419" s="4" t="str">
        <f t="shared" si="845"/>
        <v>NO</v>
      </c>
      <c r="AO4419" s="4" t="str">
        <f t="shared" si="846"/>
        <v>Cash-in-Lieu</v>
      </c>
    </row>
    <row r="4420" ht="15" customHeight="1" s="4" customFormat="1">
      <c r="A4420" s="4">
        <f>'Enhanced Basket_AUTOLOAD'!H4420</f>
        <v>0</v>
      </c>
      <c r="B4420" s="4" t="str">
        <f t="shared" si="835"/>
        <v>SELL</v>
      </c>
      <c r="C4420" s="4" t="s">
        <v>29</v>
      </c>
      <c r="D4420" s="4" t="str">
        <f t="shared" si="836"/>
        <v>MT</v>
      </c>
      <c r="E4420" s="4" t="str">
        <f t="shared" si="837"/>
      </c>
      <c r="F4420" s="4" t="str">
        <f t="shared" si="838"/>
        <v>CIL LOAD</v>
      </c>
      <c r="G4420" s="4">
        <f t="shared" si="839"/>
        <v>0</v>
      </c>
      <c r="H4420" s="4" t="e">
        <f t="shared" si="840"/>
        <v>#N/A</v>
      </c>
      <c r="I4420" s="4" t="e">
        <f>_xll.BDP(AG4420&amp;" equity","crncy_adj_px_last","eqy_fund_crncy=usd")</f>
        <v>#NAME?</v>
      </c>
      <c r="J4420" s="4" t="str">
        <f t="shared" si="841"/>
      </c>
      <c r="AA4420" s="4">
        <f t="shared" si="842"/>
        <v>0</v>
      </c>
      <c r="AB4420" s="4">
        <f>'Enhanced Basket_AUTOLOAD'!T4420</f>
        <v>0</v>
      </c>
      <c r="AC4420" s="4">
        <f>'Enhanced Basket_AUTOLOAD'!M4420</f>
        <v>0</v>
      </c>
      <c r="AD4420" s="4">
        <f>'Enhanced Basket_AUTOLOAD'!L4420</f>
        <v>0</v>
      </c>
      <c r="AE4420" s="4">
        <f>'Enhanced Basket_AUTOLOAD'!Z4420</f>
        <v>0</v>
      </c>
      <c r="AF4420" s="4">
        <f>'Enhanced Basket_AUTOLOAD'!AB4420</f>
        <v>0</v>
      </c>
      <c r="AG4420" s="4" t="e">
        <f>VLOOKUP(AJ4420,'Ticker Mapping'!$I$3:$M$6706,5,0)</f>
        <v>#N/A</v>
      </c>
      <c r="AH4420" s="4" t="e">
        <f>_xll.BDP(AK4420&amp;" SEDOL","TICKER_AND_EXCH_CODE")</f>
        <v>#NAME?</v>
      </c>
      <c r="AI4420" s="4" t="e">
        <f t="shared" si="843"/>
        <v>#N/A</v>
      </c>
      <c r="AJ4420" s="4">
        <f>'Enhanced Basket_AUTOLOAD'!P4420</f>
        <v>0</v>
      </c>
      <c r="AK4420" s="4">
        <f>'Enhanced Basket_AUTOLOAD'!Q4420</f>
        <v>0</v>
      </c>
      <c r="AL4420" s="4">
        <f>'Enhanced Basket_AUTOLOAD'!Y4420</f>
        <v>0</v>
      </c>
      <c r="AM4420" s="4" t="e">
        <f t="shared" si="844"/>
        <v>#N/A</v>
      </c>
      <c r="AN4420" s="4" t="str">
        <f t="shared" si="845"/>
        <v>NO</v>
      </c>
      <c r="AO4420" s="4" t="str">
        <f t="shared" si="846"/>
        <v>Cash-in-Lieu</v>
      </c>
    </row>
    <row r="4421" ht="15" customHeight="1" s="4" customFormat="1">
      <c r="A4421" s="4">
        <f>'Enhanced Basket_AUTOLOAD'!H4421</f>
        <v>0</v>
      </c>
      <c r="B4421" s="4" t="str">
        <f t="shared" si="835"/>
        <v>SELL</v>
      </c>
      <c r="C4421" s="4" t="s">
        <v>29</v>
      </c>
      <c r="D4421" s="4" t="str">
        <f t="shared" si="836"/>
        <v>MT</v>
      </c>
      <c r="E4421" s="4" t="str">
        <f t="shared" si="837"/>
      </c>
      <c r="F4421" s="4" t="str">
        <f t="shared" si="838"/>
        <v>CIL LOAD</v>
      </c>
      <c r="G4421" s="4">
        <f t="shared" si="839"/>
        <v>0</v>
      </c>
      <c r="H4421" s="4" t="e">
        <f t="shared" si="840"/>
        <v>#N/A</v>
      </c>
      <c r="I4421" s="4" t="e">
        <f>_xll.BDP(AG4421&amp;" equity","crncy_adj_px_last","eqy_fund_crncy=usd")</f>
        <v>#NAME?</v>
      </c>
      <c r="J4421" s="4" t="str">
        <f t="shared" si="841"/>
      </c>
      <c r="AA4421" s="4">
        <f t="shared" si="842"/>
        <v>0</v>
      </c>
      <c r="AB4421" s="4">
        <f>'Enhanced Basket_AUTOLOAD'!T4421</f>
        <v>0</v>
      </c>
      <c r="AC4421" s="4">
        <f>'Enhanced Basket_AUTOLOAD'!M4421</f>
        <v>0</v>
      </c>
      <c r="AD4421" s="4">
        <f>'Enhanced Basket_AUTOLOAD'!L4421</f>
        <v>0</v>
      </c>
      <c r="AE4421" s="4">
        <f>'Enhanced Basket_AUTOLOAD'!Z4421</f>
        <v>0</v>
      </c>
      <c r="AF4421" s="4">
        <f>'Enhanced Basket_AUTOLOAD'!AB4421</f>
        <v>0</v>
      </c>
      <c r="AG4421" s="4" t="e">
        <f>VLOOKUP(AJ4421,'Ticker Mapping'!$I$3:$M$6706,5,0)</f>
        <v>#N/A</v>
      </c>
      <c r="AH4421" s="4" t="e">
        <f>_xll.BDP(AK4421&amp;" SEDOL","TICKER_AND_EXCH_CODE")</f>
        <v>#NAME?</v>
      </c>
      <c r="AI4421" s="4" t="e">
        <f t="shared" si="843"/>
        <v>#N/A</v>
      </c>
      <c r="AJ4421" s="4">
        <f>'Enhanced Basket_AUTOLOAD'!P4421</f>
        <v>0</v>
      </c>
      <c r="AK4421" s="4">
        <f>'Enhanced Basket_AUTOLOAD'!Q4421</f>
        <v>0</v>
      </c>
      <c r="AL4421" s="4">
        <f>'Enhanced Basket_AUTOLOAD'!Y4421</f>
        <v>0</v>
      </c>
      <c r="AM4421" s="4" t="e">
        <f t="shared" si="844"/>
        <v>#N/A</v>
      </c>
      <c r="AN4421" s="4" t="str">
        <f t="shared" si="845"/>
        <v>NO</v>
      </c>
      <c r="AO4421" s="4" t="str">
        <f t="shared" si="846"/>
        <v>Cash-in-Lieu</v>
      </c>
    </row>
    <row r="4422" ht="15" customHeight="1" s="4" customFormat="1">
      <c r="A4422" s="4">
        <f>'Enhanced Basket_AUTOLOAD'!H4422</f>
        <v>0</v>
      </c>
      <c r="B4422" s="4" t="str">
        <f t="shared" si="835"/>
        <v>SELL</v>
      </c>
      <c r="C4422" s="4" t="s">
        <v>29</v>
      </c>
      <c r="D4422" s="4" t="str">
        <f t="shared" si="836"/>
        <v>MT</v>
      </c>
      <c r="E4422" s="4" t="str">
        <f t="shared" si="837"/>
      </c>
      <c r="F4422" s="4" t="str">
        <f t="shared" si="838"/>
        <v>CIL LOAD</v>
      </c>
      <c r="G4422" s="4">
        <f t="shared" si="839"/>
        <v>0</v>
      </c>
      <c r="H4422" s="4" t="e">
        <f t="shared" si="840"/>
        <v>#N/A</v>
      </c>
      <c r="I4422" s="4" t="e">
        <f>_xll.BDP(AG4422&amp;" equity","crncy_adj_px_last","eqy_fund_crncy=usd")</f>
        <v>#NAME?</v>
      </c>
      <c r="J4422" s="4" t="str">
        <f t="shared" si="841"/>
      </c>
      <c r="AA4422" s="4">
        <f t="shared" si="842"/>
        <v>0</v>
      </c>
      <c r="AB4422" s="4">
        <f>'Enhanced Basket_AUTOLOAD'!T4422</f>
        <v>0</v>
      </c>
      <c r="AC4422" s="4">
        <f>'Enhanced Basket_AUTOLOAD'!M4422</f>
        <v>0</v>
      </c>
      <c r="AD4422" s="4">
        <f>'Enhanced Basket_AUTOLOAD'!L4422</f>
        <v>0</v>
      </c>
      <c r="AE4422" s="4">
        <f>'Enhanced Basket_AUTOLOAD'!Z4422</f>
        <v>0</v>
      </c>
      <c r="AF4422" s="4">
        <f>'Enhanced Basket_AUTOLOAD'!AB4422</f>
        <v>0</v>
      </c>
      <c r="AG4422" s="4" t="e">
        <f>VLOOKUP(AJ4422,'Ticker Mapping'!$I$3:$M$6706,5,0)</f>
        <v>#N/A</v>
      </c>
      <c r="AH4422" s="4" t="e">
        <f>_xll.BDP(AK4422&amp;" SEDOL","TICKER_AND_EXCH_CODE")</f>
        <v>#NAME?</v>
      </c>
      <c r="AI4422" s="4" t="e">
        <f t="shared" si="843"/>
        <v>#N/A</v>
      </c>
      <c r="AJ4422" s="4">
        <f>'Enhanced Basket_AUTOLOAD'!P4422</f>
        <v>0</v>
      </c>
      <c r="AK4422" s="4">
        <f>'Enhanced Basket_AUTOLOAD'!Q4422</f>
        <v>0</v>
      </c>
      <c r="AL4422" s="4">
        <f>'Enhanced Basket_AUTOLOAD'!Y4422</f>
        <v>0</v>
      </c>
      <c r="AM4422" s="4" t="e">
        <f t="shared" si="844"/>
        <v>#N/A</v>
      </c>
      <c r="AN4422" s="4" t="str">
        <f t="shared" si="845"/>
        <v>NO</v>
      </c>
      <c r="AO4422" s="4" t="str">
        <f t="shared" si="846"/>
        <v>Cash-in-Lieu</v>
      </c>
    </row>
    <row r="4423" ht="15" customHeight="1" s="4" customFormat="1">
      <c r="A4423" s="4">
        <f>'Enhanced Basket_AUTOLOAD'!H4423</f>
        <v>0</v>
      </c>
      <c r="B4423" s="4" t="str">
        <f t="shared" si="835"/>
        <v>SELL</v>
      </c>
      <c r="C4423" s="4" t="s">
        <v>29</v>
      </c>
      <c r="D4423" s="4" t="str">
        <f t="shared" si="836"/>
        <v>MT</v>
      </c>
      <c r="E4423" s="4" t="str">
        <f t="shared" si="837"/>
      </c>
      <c r="F4423" s="4" t="str">
        <f t="shared" si="838"/>
        <v>CIL LOAD</v>
      </c>
      <c r="G4423" s="4">
        <f t="shared" si="839"/>
        <v>0</v>
      </c>
      <c r="H4423" s="4" t="e">
        <f t="shared" si="840"/>
        <v>#N/A</v>
      </c>
      <c r="I4423" s="4" t="e">
        <f>_xll.BDP(AG4423&amp;" equity","crncy_adj_px_last","eqy_fund_crncy=usd")</f>
        <v>#NAME?</v>
      </c>
      <c r="J4423" s="4" t="str">
        <f t="shared" si="841"/>
      </c>
      <c r="AA4423" s="4">
        <f t="shared" si="842"/>
        <v>0</v>
      </c>
      <c r="AB4423" s="4">
        <f>'Enhanced Basket_AUTOLOAD'!T4423</f>
        <v>0</v>
      </c>
      <c r="AC4423" s="4">
        <f>'Enhanced Basket_AUTOLOAD'!M4423</f>
        <v>0</v>
      </c>
      <c r="AD4423" s="4">
        <f>'Enhanced Basket_AUTOLOAD'!L4423</f>
        <v>0</v>
      </c>
      <c r="AE4423" s="4">
        <f>'Enhanced Basket_AUTOLOAD'!Z4423</f>
        <v>0</v>
      </c>
      <c r="AF4423" s="4">
        <f>'Enhanced Basket_AUTOLOAD'!AB4423</f>
        <v>0</v>
      </c>
      <c r="AG4423" s="4" t="e">
        <f>VLOOKUP(AJ4423,'Ticker Mapping'!$I$3:$M$6706,5,0)</f>
        <v>#N/A</v>
      </c>
      <c r="AH4423" s="4" t="e">
        <f>_xll.BDP(AK4423&amp;" SEDOL","TICKER_AND_EXCH_CODE")</f>
        <v>#NAME?</v>
      </c>
      <c r="AI4423" s="4" t="e">
        <f t="shared" si="843"/>
        <v>#N/A</v>
      </c>
      <c r="AJ4423" s="4">
        <f>'Enhanced Basket_AUTOLOAD'!P4423</f>
        <v>0</v>
      </c>
      <c r="AK4423" s="4">
        <f>'Enhanced Basket_AUTOLOAD'!Q4423</f>
        <v>0</v>
      </c>
      <c r="AL4423" s="4">
        <f>'Enhanced Basket_AUTOLOAD'!Y4423</f>
        <v>0</v>
      </c>
      <c r="AM4423" s="4" t="e">
        <f t="shared" si="844"/>
        <v>#N/A</v>
      </c>
      <c r="AN4423" s="4" t="str">
        <f t="shared" si="845"/>
        <v>NO</v>
      </c>
      <c r="AO4423" s="4" t="str">
        <f t="shared" si="846"/>
        <v>Cash-in-Lieu</v>
      </c>
    </row>
    <row r="4424" ht="15" customHeight="1" s="4" customFormat="1">
      <c r="A4424" s="4">
        <f>'Enhanced Basket_AUTOLOAD'!H4424</f>
        <v>0</v>
      </c>
      <c r="B4424" s="4" t="str">
        <f t="shared" si="835"/>
        <v>SELL</v>
      </c>
      <c r="C4424" s="4" t="s">
        <v>29</v>
      </c>
      <c r="D4424" s="4" t="str">
        <f t="shared" si="836"/>
        <v>MT</v>
      </c>
      <c r="E4424" s="4" t="str">
        <f t="shared" si="837"/>
      </c>
      <c r="F4424" s="4" t="str">
        <f t="shared" si="838"/>
        <v>CIL LOAD</v>
      </c>
      <c r="G4424" s="4">
        <f t="shared" si="839"/>
        <v>0</v>
      </c>
      <c r="H4424" s="4" t="e">
        <f t="shared" si="840"/>
        <v>#N/A</v>
      </c>
      <c r="I4424" s="4" t="e">
        <f>_xll.BDP(AG4424&amp;" equity","crncy_adj_px_last","eqy_fund_crncy=usd")</f>
        <v>#NAME?</v>
      </c>
      <c r="J4424" s="4" t="str">
        <f t="shared" si="841"/>
      </c>
      <c r="AA4424" s="4">
        <f t="shared" si="842"/>
        <v>0</v>
      </c>
      <c r="AB4424" s="4">
        <f>'Enhanced Basket_AUTOLOAD'!T4424</f>
        <v>0</v>
      </c>
      <c r="AC4424" s="4">
        <f>'Enhanced Basket_AUTOLOAD'!M4424</f>
        <v>0</v>
      </c>
      <c r="AD4424" s="4">
        <f>'Enhanced Basket_AUTOLOAD'!L4424</f>
        <v>0</v>
      </c>
      <c r="AE4424" s="4">
        <f>'Enhanced Basket_AUTOLOAD'!Z4424</f>
        <v>0</v>
      </c>
      <c r="AF4424" s="4">
        <f>'Enhanced Basket_AUTOLOAD'!AB4424</f>
        <v>0</v>
      </c>
      <c r="AG4424" s="4" t="e">
        <f>VLOOKUP(AJ4424,'Ticker Mapping'!$I$3:$M$6706,5,0)</f>
        <v>#N/A</v>
      </c>
      <c r="AH4424" s="4" t="e">
        <f>_xll.BDP(AK4424&amp;" SEDOL","TICKER_AND_EXCH_CODE")</f>
        <v>#NAME?</v>
      </c>
      <c r="AI4424" s="4" t="e">
        <f t="shared" si="843"/>
        <v>#N/A</v>
      </c>
      <c r="AJ4424" s="4">
        <f>'Enhanced Basket_AUTOLOAD'!P4424</f>
        <v>0</v>
      </c>
      <c r="AK4424" s="4">
        <f>'Enhanced Basket_AUTOLOAD'!Q4424</f>
        <v>0</v>
      </c>
      <c r="AL4424" s="4">
        <f>'Enhanced Basket_AUTOLOAD'!Y4424</f>
        <v>0</v>
      </c>
      <c r="AM4424" s="4" t="e">
        <f t="shared" si="844"/>
        <v>#N/A</v>
      </c>
      <c r="AN4424" s="4" t="str">
        <f t="shared" si="845"/>
        <v>NO</v>
      </c>
      <c r="AO4424" s="4" t="str">
        <f t="shared" si="846"/>
        <v>Cash-in-Lieu</v>
      </c>
    </row>
    <row r="4425" ht="15" customHeight="1" s="4" customFormat="1">
      <c r="A4425" s="4">
        <f>'Enhanced Basket_AUTOLOAD'!H4425</f>
        <v>0</v>
      </c>
      <c r="B4425" s="4" t="str">
        <f t="shared" si="835"/>
        <v>SELL</v>
      </c>
      <c r="C4425" s="4" t="s">
        <v>29</v>
      </c>
      <c r="D4425" s="4" t="str">
        <f t="shared" si="836"/>
        <v>MT</v>
      </c>
      <c r="E4425" s="4" t="str">
        <f t="shared" si="837"/>
      </c>
      <c r="F4425" s="4" t="str">
        <f t="shared" si="838"/>
        <v>CIL LOAD</v>
      </c>
      <c r="G4425" s="4">
        <f t="shared" si="839"/>
        <v>0</v>
      </c>
      <c r="H4425" s="4" t="e">
        <f t="shared" si="840"/>
        <v>#N/A</v>
      </c>
      <c r="I4425" s="4" t="e">
        <f>_xll.BDP(AG4425&amp;" equity","crncy_adj_px_last","eqy_fund_crncy=usd")</f>
        <v>#NAME?</v>
      </c>
      <c r="J4425" s="4" t="str">
        <f t="shared" si="841"/>
      </c>
      <c r="AA4425" s="4">
        <f t="shared" si="842"/>
        <v>0</v>
      </c>
      <c r="AB4425" s="4">
        <f>'Enhanced Basket_AUTOLOAD'!T4425</f>
        <v>0</v>
      </c>
      <c r="AC4425" s="4">
        <f>'Enhanced Basket_AUTOLOAD'!M4425</f>
        <v>0</v>
      </c>
      <c r="AD4425" s="4">
        <f>'Enhanced Basket_AUTOLOAD'!L4425</f>
        <v>0</v>
      </c>
      <c r="AE4425" s="4">
        <f>'Enhanced Basket_AUTOLOAD'!Z4425</f>
        <v>0</v>
      </c>
      <c r="AF4425" s="4">
        <f>'Enhanced Basket_AUTOLOAD'!AB4425</f>
        <v>0</v>
      </c>
      <c r="AG4425" s="4" t="e">
        <f>VLOOKUP(AJ4425,'Ticker Mapping'!$I$3:$M$6706,5,0)</f>
        <v>#N/A</v>
      </c>
      <c r="AH4425" s="4" t="e">
        <f>_xll.BDP(AK4425&amp;" SEDOL","TICKER_AND_EXCH_CODE")</f>
        <v>#NAME?</v>
      </c>
      <c r="AI4425" s="4" t="e">
        <f t="shared" si="843"/>
        <v>#N/A</v>
      </c>
      <c r="AJ4425" s="4">
        <f>'Enhanced Basket_AUTOLOAD'!P4425</f>
        <v>0</v>
      </c>
      <c r="AK4425" s="4">
        <f>'Enhanced Basket_AUTOLOAD'!Q4425</f>
        <v>0</v>
      </c>
      <c r="AL4425" s="4">
        <f>'Enhanced Basket_AUTOLOAD'!Y4425</f>
        <v>0</v>
      </c>
      <c r="AM4425" s="4" t="e">
        <f t="shared" si="844"/>
        <v>#N/A</v>
      </c>
      <c r="AN4425" s="4" t="str">
        <f t="shared" si="845"/>
        <v>NO</v>
      </c>
      <c r="AO4425" s="4" t="str">
        <f t="shared" si="846"/>
        <v>Cash-in-Lieu</v>
      </c>
    </row>
    <row r="4426" ht="15" customHeight="1" s="4" customFormat="1">
      <c r="A4426" s="4">
        <f>'Enhanced Basket_AUTOLOAD'!H4426</f>
        <v>0</v>
      </c>
      <c r="B4426" s="4" t="str">
        <f t="shared" si="835"/>
        <v>SELL</v>
      </c>
      <c r="C4426" s="4" t="s">
        <v>29</v>
      </c>
      <c r="D4426" s="4" t="str">
        <f t="shared" si="836"/>
        <v>MT</v>
      </c>
      <c r="E4426" s="4" t="str">
        <f t="shared" si="837"/>
      </c>
      <c r="F4426" s="4" t="str">
        <f t="shared" si="838"/>
        <v>CIL LOAD</v>
      </c>
      <c r="G4426" s="4">
        <f t="shared" si="839"/>
        <v>0</v>
      </c>
      <c r="H4426" s="4" t="e">
        <f t="shared" si="840"/>
        <v>#N/A</v>
      </c>
      <c r="I4426" s="4" t="e">
        <f>_xll.BDP(AG4426&amp;" equity","crncy_adj_px_last","eqy_fund_crncy=usd")</f>
        <v>#NAME?</v>
      </c>
      <c r="J4426" s="4" t="str">
        <f t="shared" si="841"/>
      </c>
      <c r="AA4426" s="4">
        <f t="shared" si="842"/>
        <v>0</v>
      </c>
      <c r="AB4426" s="4">
        <f>'Enhanced Basket_AUTOLOAD'!T4426</f>
        <v>0</v>
      </c>
      <c r="AC4426" s="4">
        <f>'Enhanced Basket_AUTOLOAD'!M4426</f>
        <v>0</v>
      </c>
      <c r="AD4426" s="4">
        <f>'Enhanced Basket_AUTOLOAD'!L4426</f>
        <v>0</v>
      </c>
      <c r="AE4426" s="4">
        <f>'Enhanced Basket_AUTOLOAD'!Z4426</f>
        <v>0</v>
      </c>
      <c r="AF4426" s="4">
        <f>'Enhanced Basket_AUTOLOAD'!AB4426</f>
        <v>0</v>
      </c>
      <c r="AG4426" s="4" t="e">
        <f>VLOOKUP(AJ4426,'Ticker Mapping'!$I$3:$M$6706,5,0)</f>
        <v>#N/A</v>
      </c>
      <c r="AH4426" s="4" t="e">
        <f>_xll.BDP(AK4426&amp;" SEDOL","TICKER_AND_EXCH_CODE")</f>
        <v>#NAME?</v>
      </c>
      <c r="AI4426" s="4" t="e">
        <f t="shared" si="843"/>
        <v>#N/A</v>
      </c>
      <c r="AJ4426" s="4">
        <f>'Enhanced Basket_AUTOLOAD'!P4426</f>
        <v>0</v>
      </c>
      <c r="AK4426" s="4">
        <f>'Enhanced Basket_AUTOLOAD'!Q4426</f>
        <v>0</v>
      </c>
      <c r="AL4426" s="4">
        <f>'Enhanced Basket_AUTOLOAD'!Y4426</f>
        <v>0</v>
      </c>
      <c r="AM4426" s="4" t="e">
        <f t="shared" si="844"/>
        <v>#N/A</v>
      </c>
      <c r="AN4426" s="4" t="str">
        <f t="shared" si="845"/>
        <v>NO</v>
      </c>
      <c r="AO4426" s="4" t="str">
        <f t="shared" si="846"/>
        <v>Cash-in-Lieu</v>
      </c>
    </row>
    <row r="4427" ht="15" customHeight="1" s="4" customFormat="1">
      <c r="A4427" s="4">
        <f>'Enhanced Basket_AUTOLOAD'!H4427</f>
        <v>0</v>
      </c>
      <c r="B4427" s="4" t="str">
        <f t="shared" si="835"/>
        <v>SELL</v>
      </c>
      <c r="C4427" s="4" t="s">
        <v>29</v>
      </c>
      <c r="D4427" s="4" t="str">
        <f t="shared" si="836"/>
        <v>MT</v>
      </c>
      <c r="E4427" s="4" t="str">
        <f t="shared" si="837"/>
      </c>
      <c r="F4427" s="4" t="str">
        <f t="shared" si="838"/>
        <v>CIL LOAD</v>
      </c>
      <c r="G4427" s="4">
        <f t="shared" si="839"/>
        <v>0</v>
      </c>
      <c r="H4427" s="4" t="e">
        <f t="shared" si="840"/>
        <v>#N/A</v>
      </c>
      <c r="I4427" s="4" t="e">
        <f>_xll.BDP(AG4427&amp;" equity","crncy_adj_px_last","eqy_fund_crncy=usd")</f>
        <v>#NAME?</v>
      </c>
      <c r="J4427" s="4" t="str">
        <f t="shared" si="841"/>
      </c>
      <c r="AA4427" s="4">
        <f t="shared" si="842"/>
        <v>0</v>
      </c>
      <c r="AB4427" s="4">
        <f>'Enhanced Basket_AUTOLOAD'!T4427</f>
        <v>0</v>
      </c>
      <c r="AC4427" s="4">
        <f>'Enhanced Basket_AUTOLOAD'!M4427</f>
        <v>0</v>
      </c>
      <c r="AD4427" s="4">
        <f>'Enhanced Basket_AUTOLOAD'!L4427</f>
        <v>0</v>
      </c>
      <c r="AE4427" s="4">
        <f>'Enhanced Basket_AUTOLOAD'!Z4427</f>
        <v>0</v>
      </c>
      <c r="AF4427" s="4">
        <f>'Enhanced Basket_AUTOLOAD'!AB4427</f>
        <v>0</v>
      </c>
      <c r="AG4427" s="4" t="e">
        <f>VLOOKUP(AJ4427,'Ticker Mapping'!$I$3:$M$6706,5,0)</f>
        <v>#N/A</v>
      </c>
      <c r="AH4427" s="4" t="e">
        <f>_xll.BDP(AK4427&amp;" SEDOL","TICKER_AND_EXCH_CODE")</f>
        <v>#NAME?</v>
      </c>
      <c r="AI4427" s="4" t="e">
        <f t="shared" si="843"/>
        <v>#N/A</v>
      </c>
      <c r="AJ4427" s="4">
        <f>'Enhanced Basket_AUTOLOAD'!P4427</f>
        <v>0</v>
      </c>
      <c r="AK4427" s="4">
        <f>'Enhanced Basket_AUTOLOAD'!Q4427</f>
        <v>0</v>
      </c>
      <c r="AL4427" s="4">
        <f>'Enhanced Basket_AUTOLOAD'!Y4427</f>
        <v>0</v>
      </c>
      <c r="AM4427" s="4" t="e">
        <f t="shared" si="844"/>
        <v>#N/A</v>
      </c>
      <c r="AN4427" s="4" t="str">
        <f t="shared" si="845"/>
        <v>NO</v>
      </c>
      <c r="AO4427" s="4" t="str">
        <f t="shared" si="846"/>
        <v>Cash-in-Lieu</v>
      </c>
    </row>
    <row r="4428" ht="15" customHeight="1" s="4" customFormat="1">
      <c r="A4428" s="4">
        <f>'Enhanced Basket_AUTOLOAD'!H4428</f>
        <v>0</v>
      </c>
      <c r="B4428" s="4" t="str">
        <f t="shared" si="835"/>
        <v>SELL</v>
      </c>
      <c r="C4428" s="4" t="s">
        <v>29</v>
      </c>
      <c r="D4428" s="4" t="str">
        <f t="shared" si="836"/>
        <v>MT</v>
      </c>
      <c r="E4428" s="4" t="str">
        <f t="shared" si="837"/>
      </c>
      <c r="F4428" s="4" t="str">
        <f t="shared" si="838"/>
        <v>CIL LOAD</v>
      </c>
      <c r="G4428" s="4">
        <f t="shared" si="839"/>
        <v>0</v>
      </c>
      <c r="H4428" s="4" t="e">
        <f t="shared" si="840"/>
        <v>#N/A</v>
      </c>
      <c r="I4428" s="4" t="e">
        <f>_xll.BDP(AG4428&amp;" equity","crncy_adj_px_last","eqy_fund_crncy=usd")</f>
        <v>#NAME?</v>
      </c>
      <c r="J4428" s="4" t="str">
        <f t="shared" si="841"/>
      </c>
      <c r="AA4428" s="4">
        <f t="shared" si="842"/>
        <v>0</v>
      </c>
      <c r="AB4428" s="4">
        <f>'Enhanced Basket_AUTOLOAD'!T4428</f>
        <v>0</v>
      </c>
      <c r="AC4428" s="4">
        <f>'Enhanced Basket_AUTOLOAD'!M4428</f>
        <v>0</v>
      </c>
      <c r="AD4428" s="4">
        <f>'Enhanced Basket_AUTOLOAD'!L4428</f>
        <v>0</v>
      </c>
      <c r="AE4428" s="4">
        <f>'Enhanced Basket_AUTOLOAD'!Z4428</f>
        <v>0</v>
      </c>
      <c r="AF4428" s="4">
        <f>'Enhanced Basket_AUTOLOAD'!AB4428</f>
        <v>0</v>
      </c>
      <c r="AG4428" s="4" t="e">
        <f>VLOOKUP(AJ4428,'Ticker Mapping'!$I$3:$M$6706,5,0)</f>
        <v>#N/A</v>
      </c>
      <c r="AH4428" s="4" t="e">
        <f>_xll.BDP(AK4428&amp;" SEDOL","TICKER_AND_EXCH_CODE")</f>
        <v>#NAME?</v>
      </c>
      <c r="AI4428" s="4" t="e">
        <f t="shared" si="843"/>
        <v>#N/A</v>
      </c>
      <c r="AJ4428" s="4">
        <f>'Enhanced Basket_AUTOLOAD'!P4428</f>
        <v>0</v>
      </c>
      <c r="AK4428" s="4">
        <f>'Enhanced Basket_AUTOLOAD'!Q4428</f>
        <v>0</v>
      </c>
      <c r="AL4428" s="4">
        <f>'Enhanced Basket_AUTOLOAD'!Y4428</f>
        <v>0</v>
      </c>
      <c r="AM4428" s="4" t="e">
        <f t="shared" si="844"/>
        <v>#N/A</v>
      </c>
      <c r="AN4428" s="4" t="str">
        <f t="shared" si="845"/>
        <v>NO</v>
      </c>
      <c r="AO4428" s="4" t="str">
        <f t="shared" si="846"/>
        <v>Cash-in-Lieu</v>
      </c>
    </row>
    <row r="4429" ht="15" customHeight="1" s="4" customFormat="1">
      <c r="A4429" s="4">
        <f>'Enhanced Basket_AUTOLOAD'!H4429</f>
        <v>0</v>
      </c>
      <c r="B4429" s="4" t="str">
        <f t="shared" si="835"/>
        <v>SELL</v>
      </c>
      <c r="C4429" s="4" t="s">
        <v>29</v>
      </c>
      <c r="D4429" s="4" t="str">
        <f t="shared" si="836"/>
        <v>MT</v>
      </c>
      <c r="E4429" s="4" t="str">
        <f t="shared" si="837"/>
      </c>
      <c r="F4429" s="4" t="str">
        <f t="shared" si="838"/>
        <v>CIL LOAD</v>
      </c>
      <c r="G4429" s="4">
        <f t="shared" si="839"/>
        <v>0</v>
      </c>
      <c r="H4429" s="4" t="e">
        <f t="shared" si="840"/>
        <v>#N/A</v>
      </c>
      <c r="I4429" s="4" t="e">
        <f>_xll.BDP(AG4429&amp;" equity","crncy_adj_px_last","eqy_fund_crncy=usd")</f>
        <v>#NAME?</v>
      </c>
      <c r="J4429" s="4" t="str">
        <f t="shared" si="841"/>
      </c>
      <c r="AA4429" s="4">
        <f t="shared" si="842"/>
        <v>0</v>
      </c>
      <c r="AB4429" s="4">
        <f>'Enhanced Basket_AUTOLOAD'!T4429</f>
        <v>0</v>
      </c>
      <c r="AC4429" s="4">
        <f>'Enhanced Basket_AUTOLOAD'!M4429</f>
        <v>0</v>
      </c>
      <c r="AD4429" s="4">
        <f>'Enhanced Basket_AUTOLOAD'!L4429</f>
        <v>0</v>
      </c>
      <c r="AE4429" s="4">
        <f>'Enhanced Basket_AUTOLOAD'!Z4429</f>
        <v>0</v>
      </c>
      <c r="AF4429" s="4">
        <f>'Enhanced Basket_AUTOLOAD'!AB4429</f>
        <v>0</v>
      </c>
      <c r="AG4429" s="4" t="e">
        <f>VLOOKUP(AJ4429,'Ticker Mapping'!$I$3:$M$6706,5,0)</f>
        <v>#N/A</v>
      </c>
      <c r="AH4429" s="4" t="e">
        <f>_xll.BDP(AK4429&amp;" SEDOL","TICKER_AND_EXCH_CODE")</f>
        <v>#NAME?</v>
      </c>
      <c r="AI4429" s="4" t="e">
        <f t="shared" si="843"/>
        <v>#N/A</v>
      </c>
      <c r="AJ4429" s="4">
        <f>'Enhanced Basket_AUTOLOAD'!P4429</f>
        <v>0</v>
      </c>
      <c r="AK4429" s="4">
        <f>'Enhanced Basket_AUTOLOAD'!Q4429</f>
        <v>0</v>
      </c>
      <c r="AL4429" s="4">
        <f>'Enhanced Basket_AUTOLOAD'!Y4429</f>
        <v>0</v>
      </c>
      <c r="AM4429" s="4" t="e">
        <f t="shared" si="844"/>
        <v>#N/A</v>
      </c>
      <c r="AN4429" s="4" t="str">
        <f t="shared" si="845"/>
        <v>NO</v>
      </c>
      <c r="AO4429" s="4" t="str">
        <f t="shared" si="846"/>
        <v>Cash-in-Lieu</v>
      </c>
    </row>
    <row r="4430" ht="15" customHeight="1" s="4" customFormat="1">
      <c r="A4430" s="4">
        <f>'Enhanced Basket_AUTOLOAD'!H4430</f>
        <v>0</v>
      </c>
      <c r="B4430" s="4" t="str">
        <f t="shared" si="835"/>
        <v>SELL</v>
      </c>
      <c r="C4430" s="4" t="s">
        <v>29</v>
      </c>
      <c r="D4430" s="4" t="str">
        <f t="shared" si="836"/>
        <v>MT</v>
      </c>
      <c r="E4430" s="4" t="str">
        <f t="shared" si="837"/>
      </c>
      <c r="F4430" s="4" t="str">
        <f t="shared" si="838"/>
        <v>CIL LOAD</v>
      </c>
      <c r="G4430" s="4">
        <f t="shared" si="839"/>
        <v>0</v>
      </c>
      <c r="H4430" s="4" t="e">
        <f t="shared" si="840"/>
        <v>#N/A</v>
      </c>
      <c r="I4430" s="4" t="e">
        <f>_xll.BDP(AG4430&amp;" equity","crncy_adj_px_last","eqy_fund_crncy=usd")</f>
        <v>#NAME?</v>
      </c>
      <c r="J4430" s="4" t="str">
        <f t="shared" si="841"/>
      </c>
      <c r="AA4430" s="4">
        <f t="shared" si="842"/>
        <v>0</v>
      </c>
      <c r="AB4430" s="4">
        <f>'Enhanced Basket_AUTOLOAD'!T4430</f>
        <v>0</v>
      </c>
      <c r="AC4430" s="4">
        <f>'Enhanced Basket_AUTOLOAD'!M4430</f>
        <v>0</v>
      </c>
      <c r="AD4430" s="4">
        <f>'Enhanced Basket_AUTOLOAD'!L4430</f>
        <v>0</v>
      </c>
      <c r="AE4430" s="4">
        <f>'Enhanced Basket_AUTOLOAD'!Z4430</f>
        <v>0</v>
      </c>
      <c r="AF4430" s="4">
        <f>'Enhanced Basket_AUTOLOAD'!AB4430</f>
        <v>0</v>
      </c>
      <c r="AG4430" s="4" t="e">
        <f>VLOOKUP(AJ4430,'Ticker Mapping'!$I$3:$M$6706,5,0)</f>
        <v>#N/A</v>
      </c>
      <c r="AH4430" s="4" t="e">
        <f>_xll.BDP(AK4430&amp;" SEDOL","TICKER_AND_EXCH_CODE")</f>
        <v>#NAME?</v>
      </c>
      <c r="AI4430" s="4" t="e">
        <f t="shared" si="843"/>
        <v>#N/A</v>
      </c>
      <c r="AJ4430" s="4">
        <f>'Enhanced Basket_AUTOLOAD'!P4430</f>
        <v>0</v>
      </c>
      <c r="AK4430" s="4">
        <f>'Enhanced Basket_AUTOLOAD'!Q4430</f>
        <v>0</v>
      </c>
      <c r="AL4430" s="4">
        <f>'Enhanced Basket_AUTOLOAD'!Y4430</f>
        <v>0</v>
      </c>
      <c r="AM4430" s="4" t="e">
        <f t="shared" si="844"/>
        <v>#N/A</v>
      </c>
      <c r="AN4430" s="4" t="str">
        <f t="shared" si="845"/>
        <v>NO</v>
      </c>
      <c r="AO4430" s="4" t="str">
        <f t="shared" si="846"/>
        <v>Cash-in-Lieu</v>
      </c>
    </row>
    <row r="4431" ht="15" customHeight="1" s="4" customFormat="1">
      <c r="A4431" s="4">
        <f>'Enhanced Basket_AUTOLOAD'!H4431</f>
        <v>0</v>
      </c>
      <c r="B4431" s="4" t="str">
        <f t="shared" si="835"/>
        <v>SELL</v>
      </c>
      <c r="C4431" s="4" t="s">
        <v>29</v>
      </c>
      <c r="D4431" s="4" t="str">
        <f t="shared" si="836"/>
        <v>MT</v>
      </c>
      <c r="E4431" s="4" t="str">
        <f t="shared" si="837"/>
      </c>
      <c r="F4431" s="4" t="str">
        <f t="shared" si="838"/>
        <v>CIL LOAD</v>
      </c>
      <c r="G4431" s="4">
        <f t="shared" si="839"/>
        <v>0</v>
      </c>
      <c r="H4431" s="4" t="e">
        <f t="shared" si="840"/>
        <v>#N/A</v>
      </c>
      <c r="I4431" s="4" t="e">
        <f>_xll.BDP(AG4431&amp;" equity","crncy_adj_px_last","eqy_fund_crncy=usd")</f>
        <v>#NAME?</v>
      </c>
      <c r="J4431" s="4" t="str">
        <f t="shared" si="841"/>
      </c>
      <c r="AA4431" s="4">
        <f t="shared" si="842"/>
        <v>0</v>
      </c>
      <c r="AB4431" s="4">
        <f>'Enhanced Basket_AUTOLOAD'!T4431</f>
        <v>0</v>
      </c>
      <c r="AC4431" s="4">
        <f>'Enhanced Basket_AUTOLOAD'!M4431</f>
        <v>0</v>
      </c>
      <c r="AD4431" s="4">
        <f>'Enhanced Basket_AUTOLOAD'!L4431</f>
        <v>0</v>
      </c>
      <c r="AE4431" s="4">
        <f>'Enhanced Basket_AUTOLOAD'!Z4431</f>
        <v>0</v>
      </c>
      <c r="AF4431" s="4">
        <f>'Enhanced Basket_AUTOLOAD'!AB4431</f>
        <v>0</v>
      </c>
      <c r="AG4431" s="4" t="e">
        <f>VLOOKUP(AJ4431,'Ticker Mapping'!$I$3:$M$6706,5,0)</f>
        <v>#N/A</v>
      </c>
      <c r="AH4431" s="4" t="e">
        <f>_xll.BDP(AK4431&amp;" SEDOL","TICKER_AND_EXCH_CODE")</f>
        <v>#NAME?</v>
      </c>
      <c r="AI4431" s="4" t="e">
        <f t="shared" si="843"/>
        <v>#N/A</v>
      </c>
      <c r="AJ4431" s="4">
        <f>'Enhanced Basket_AUTOLOAD'!P4431</f>
        <v>0</v>
      </c>
      <c r="AK4431" s="4">
        <f>'Enhanced Basket_AUTOLOAD'!Q4431</f>
        <v>0</v>
      </c>
      <c r="AL4431" s="4">
        <f>'Enhanced Basket_AUTOLOAD'!Y4431</f>
        <v>0</v>
      </c>
      <c r="AM4431" s="4" t="e">
        <f t="shared" si="844"/>
        <v>#N/A</v>
      </c>
      <c r="AN4431" s="4" t="str">
        <f t="shared" si="845"/>
        <v>NO</v>
      </c>
      <c r="AO4431" s="4" t="str">
        <f t="shared" si="846"/>
        <v>Cash-in-Lieu</v>
      </c>
    </row>
    <row r="4432" ht="15" customHeight="1" s="4" customFormat="1">
      <c r="A4432" s="4">
        <f>'Enhanced Basket_AUTOLOAD'!H4432</f>
        <v>0</v>
      </c>
      <c r="B4432" s="4" t="str">
        <f t="shared" si="835"/>
        <v>SELL</v>
      </c>
      <c r="C4432" s="4" t="s">
        <v>29</v>
      </c>
      <c r="D4432" s="4" t="str">
        <f t="shared" si="836"/>
        <v>MT</v>
      </c>
      <c r="E4432" s="4" t="str">
        <f t="shared" si="837"/>
      </c>
      <c r="F4432" s="4" t="str">
        <f t="shared" si="838"/>
        <v>CIL LOAD</v>
      </c>
      <c r="G4432" s="4">
        <f t="shared" si="839"/>
        <v>0</v>
      </c>
      <c r="H4432" s="4" t="e">
        <f t="shared" si="840"/>
        <v>#N/A</v>
      </c>
      <c r="I4432" s="4" t="e">
        <f>_xll.BDP(AG4432&amp;" equity","crncy_adj_px_last","eqy_fund_crncy=usd")</f>
        <v>#NAME?</v>
      </c>
      <c r="J4432" s="4" t="str">
        <f t="shared" si="841"/>
      </c>
      <c r="AA4432" s="4">
        <f t="shared" si="842"/>
        <v>0</v>
      </c>
      <c r="AB4432" s="4">
        <f>'Enhanced Basket_AUTOLOAD'!T4432</f>
        <v>0</v>
      </c>
      <c r="AC4432" s="4">
        <f>'Enhanced Basket_AUTOLOAD'!M4432</f>
        <v>0</v>
      </c>
      <c r="AD4432" s="4">
        <f>'Enhanced Basket_AUTOLOAD'!L4432</f>
        <v>0</v>
      </c>
      <c r="AE4432" s="4">
        <f>'Enhanced Basket_AUTOLOAD'!Z4432</f>
        <v>0</v>
      </c>
      <c r="AF4432" s="4">
        <f>'Enhanced Basket_AUTOLOAD'!AB4432</f>
        <v>0</v>
      </c>
      <c r="AG4432" s="4" t="e">
        <f>VLOOKUP(AJ4432,'Ticker Mapping'!$I$3:$M$6706,5,0)</f>
        <v>#N/A</v>
      </c>
      <c r="AH4432" s="4" t="e">
        <f>_xll.BDP(AK4432&amp;" SEDOL","TICKER_AND_EXCH_CODE")</f>
        <v>#NAME?</v>
      </c>
      <c r="AI4432" s="4" t="e">
        <f t="shared" si="843"/>
        <v>#N/A</v>
      </c>
      <c r="AJ4432" s="4">
        <f>'Enhanced Basket_AUTOLOAD'!P4432</f>
        <v>0</v>
      </c>
      <c r="AK4432" s="4">
        <f>'Enhanced Basket_AUTOLOAD'!Q4432</f>
        <v>0</v>
      </c>
      <c r="AL4432" s="4">
        <f>'Enhanced Basket_AUTOLOAD'!Y4432</f>
        <v>0</v>
      </c>
      <c r="AM4432" s="4" t="e">
        <f t="shared" si="844"/>
        <v>#N/A</v>
      </c>
      <c r="AN4432" s="4" t="str">
        <f t="shared" si="845"/>
        <v>NO</v>
      </c>
      <c r="AO4432" s="4" t="str">
        <f t="shared" si="846"/>
        <v>Cash-in-Lieu</v>
      </c>
    </row>
    <row r="4433" ht="15" customHeight="1" s="4" customFormat="1">
      <c r="A4433" s="4">
        <f>'Enhanced Basket_AUTOLOAD'!H4433</f>
        <v>0</v>
      </c>
      <c r="B4433" s="4" t="str">
        <f t="shared" si="835"/>
        <v>SELL</v>
      </c>
      <c r="C4433" s="4" t="s">
        <v>29</v>
      </c>
      <c r="D4433" s="4" t="str">
        <f t="shared" si="836"/>
        <v>MT</v>
      </c>
      <c r="E4433" s="4" t="str">
        <f t="shared" si="837"/>
      </c>
      <c r="F4433" s="4" t="str">
        <f t="shared" si="838"/>
        <v>CIL LOAD</v>
      </c>
      <c r="G4433" s="4">
        <f t="shared" si="839"/>
        <v>0</v>
      </c>
      <c r="H4433" s="4" t="e">
        <f t="shared" si="840"/>
        <v>#N/A</v>
      </c>
      <c r="I4433" s="4" t="e">
        <f>_xll.BDP(AG4433&amp;" equity","crncy_adj_px_last","eqy_fund_crncy=usd")</f>
        <v>#NAME?</v>
      </c>
      <c r="J4433" s="4" t="str">
        <f t="shared" si="841"/>
      </c>
      <c r="AA4433" s="4">
        <f t="shared" si="842"/>
        <v>0</v>
      </c>
      <c r="AB4433" s="4">
        <f>'Enhanced Basket_AUTOLOAD'!T4433</f>
        <v>0</v>
      </c>
      <c r="AC4433" s="4">
        <f>'Enhanced Basket_AUTOLOAD'!M4433</f>
        <v>0</v>
      </c>
      <c r="AD4433" s="4">
        <f>'Enhanced Basket_AUTOLOAD'!L4433</f>
        <v>0</v>
      </c>
      <c r="AE4433" s="4">
        <f>'Enhanced Basket_AUTOLOAD'!Z4433</f>
        <v>0</v>
      </c>
      <c r="AF4433" s="4">
        <f>'Enhanced Basket_AUTOLOAD'!AB4433</f>
        <v>0</v>
      </c>
      <c r="AG4433" s="4" t="e">
        <f>VLOOKUP(AJ4433,'Ticker Mapping'!$I$3:$M$6706,5,0)</f>
        <v>#N/A</v>
      </c>
      <c r="AH4433" s="4" t="e">
        <f>_xll.BDP(AK4433&amp;" SEDOL","TICKER_AND_EXCH_CODE")</f>
        <v>#NAME?</v>
      </c>
      <c r="AI4433" s="4" t="e">
        <f t="shared" si="843"/>
        <v>#N/A</v>
      </c>
      <c r="AJ4433" s="4">
        <f>'Enhanced Basket_AUTOLOAD'!P4433</f>
        <v>0</v>
      </c>
      <c r="AK4433" s="4">
        <f>'Enhanced Basket_AUTOLOAD'!Q4433</f>
        <v>0</v>
      </c>
      <c r="AL4433" s="4">
        <f>'Enhanced Basket_AUTOLOAD'!Y4433</f>
        <v>0</v>
      </c>
      <c r="AM4433" s="4" t="e">
        <f t="shared" si="844"/>
        <v>#N/A</v>
      </c>
      <c r="AN4433" s="4" t="str">
        <f t="shared" si="845"/>
        <v>NO</v>
      </c>
      <c r="AO4433" s="4" t="str">
        <f t="shared" si="846"/>
        <v>Cash-in-Lieu</v>
      </c>
    </row>
    <row r="4434" ht="15" customHeight="1" s="4" customFormat="1">
      <c r="A4434" s="4">
        <f>'Enhanced Basket_AUTOLOAD'!H4434</f>
        <v>0</v>
      </c>
      <c r="B4434" s="4" t="str">
        <f t="shared" si="835"/>
        <v>SELL</v>
      </c>
      <c r="C4434" s="4" t="s">
        <v>29</v>
      </c>
      <c r="D4434" s="4" t="str">
        <f t="shared" si="836"/>
        <v>MT</v>
      </c>
      <c r="E4434" s="4" t="str">
        <f t="shared" si="837"/>
      </c>
      <c r="F4434" s="4" t="str">
        <f t="shared" si="838"/>
        <v>CIL LOAD</v>
      </c>
      <c r="G4434" s="4">
        <f t="shared" si="839"/>
        <v>0</v>
      </c>
      <c r="H4434" s="4" t="e">
        <f t="shared" si="840"/>
        <v>#N/A</v>
      </c>
      <c r="I4434" s="4" t="e">
        <f>_xll.BDP(AG4434&amp;" equity","crncy_adj_px_last","eqy_fund_crncy=usd")</f>
        <v>#NAME?</v>
      </c>
      <c r="J4434" s="4" t="str">
        <f t="shared" si="841"/>
      </c>
      <c r="AA4434" s="4">
        <f t="shared" si="842"/>
        <v>0</v>
      </c>
      <c r="AB4434" s="4">
        <f>'Enhanced Basket_AUTOLOAD'!T4434</f>
        <v>0</v>
      </c>
      <c r="AC4434" s="4">
        <f>'Enhanced Basket_AUTOLOAD'!M4434</f>
        <v>0</v>
      </c>
      <c r="AD4434" s="4">
        <f>'Enhanced Basket_AUTOLOAD'!L4434</f>
        <v>0</v>
      </c>
      <c r="AE4434" s="4">
        <f>'Enhanced Basket_AUTOLOAD'!Z4434</f>
        <v>0</v>
      </c>
      <c r="AF4434" s="4">
        <f>'Enhanced Basket_AUTOLOAD'!AB4434</f>
        <v>0</v>
      </c>
      <c r="AG4434" s="4" t="e">
        <f>VLOOKUP(AJ4434,'Ticker Mapping'!$I$3:$M$6706,5,0)</f>
        <v>#N/A</v>
      </c>
      <c r="AH4434" s="4" t="e">
        <f>_xll.BDP(AK4434&amp;" SEDOL","TICKER_AND_EXCH_CODE")</f>
        <v>#NAME?</v>
      </c>
      <c r="AI4434" s="4" t="e">
        <f t="shared" si="843"/>
        <v>#N/A</v>
      </c>
      <c r="AJ4434" s="4">
        <f>'Enhanced Basket_AUTOLOAD'!P4434</f>
        <v>0</v>
      </c>
      <c r="AK4434" s="4">
        <f>'Enhanced Basket_AUTOLOAD'!Q4434</f>
        <v>0</v>
      </c>
      <c r="AL4434" s="4">
        <f>'Enhanced Basket_AUTOLOAD'!Y4434</f>
        <v>0</v>
      </c>
      <c r="AM4434" s="4" t="e">
        <f t="shared" si="844"/>
        <v>#N/A</v>
      </c>
      <c r="AN4434" s="4" t="str">
        <f t="shared" si="845"/>
        <v>NO</v>
      </c>
      <c r="AO4434" s="4" t="str">
        <f t="shared" si="846"/>
        <v>Cash-in-Lieu</v>
      </c>
    </row>
    <row r="4435" ht="15" customHeight="1" s="4" customFormat="1">
      <c r="A4435" s="4">
        <f>'Enhanced Basket_AUTOLOAD'!H4435</f>
        <v>0</v>
      </c>
      <c r="B4435" s="4" t="str">
        <f t="shared" si="835"/>
        <v>SELL</v>
      </c>
      <c r="C4435" s="4" t="s">
        <v>29</v>
      </c>
      <c r="D4435" s="4" t="str">
        <f t="shared" si="836"/>
        <v>MT</v>
      </c>
      <c r="E4435" s="4" t="str">
        <f t="shared" si="837"/>
      </c>
      <c r="F4435" s="4" t="str">
        <f t="shared" si="838"/>
        <v>CIL LOAD</v>
      </c>
      <c r="G4435" s="4">
        <f t="shared" si="839"/>
        <v>0</v>
      </c>
      <c r="H4435" s="4" t="e">
        <f t="shared" si="840"/>
        <v>#N/A</v>
      </c>
      <c r="I4435" s="4" t="e">
        <f>_xll.BDP(AG4435&amp;" equity","crncy_adj_px_last","eqy_fund_crncy=usd")</f>
        <v>#NAME?</v>
      </c>
      <c r="J4435" s="4" t="str">
        <f t="shared" si="841"/>
      </c>
      <c r="AA4435" s="4">
        <f t="shared" si="842"/>
        <v>0</v>
      </c>
      <c r="AB4435" s="4">
        <f>'Enhanced Basket_AUTOLOAD'!T4435</f>
        <v>0</v>
      </c>
      <c r="AC4435" s="4">
        <f>'Enhanced Basket_AUTOLOAD'!M4435</f>
        <v>0</v>
      </c>
      <c r="AD4435" s="4">
        <f>'Enhanced Basket_AUTOLOAD'!L4435</f>
        <v>0</v>
      </c>
      <c r="AE4435" s="4">
        <f>'Enhanced Basket_AUTOLOAD'!Z4435</f>
        <v>0</v>
      </c>
      <c r="AF4435" s="4">
        <f>'Enhanced Basket_AUTOLOAD'!AB4435</f>
        <v>0</v>
      </c>
      <c r="AG4435" s="4" t="e">
        <f>VLOOKUP(AJ4435,'Ticker Mapping'!$I$3:$M$6706,5,0)</f>
        <v>#N/A</v>
      </c>
      <c r="AH4435" s="4" t="e">
        <f>_xll.BDP(AK4435&amp;" SEDOL","TICKER_AND_EXCH_CODE")</f>
        <v>#NAME?</v>
      </c>
      <c r="AI4435" s="4" t="e">
        <f t="shared" si="843"/>
        <v>#N/A</v>
      </c>
      <c r="AJ4435" s="4">
        <f>'Enhanced Basket_AUTOLOAD'!P4435</f>
        <v>0</v>
      </c>
      <c r="AK4435" s="4">
        <f>'Enhanced Basket_AUTOLOAD'!Q4435</f>
        <v>0</v>
      </c>
      <c r="AL4435" s="4">
        <f>'Enhanced Basket_AUTOLOAD'!Y4435</f>
        <v>0</v>
      </c>
      <c r="AM4435" s="4" t="e">
        <f t="shared" si="844"/>
        <v>#N/A</v>
      </c>
      <c r="AN4435" s="4" t="str">
        <f t="shared" si="845"/>
        <v>NO</v>
      </c>
      <c r="AO4435" s="4" t="str">
        <f t="shared" si="846"/>
        <v>Cash-in-Lieu</v>
      </c>
    </row>
    <row r="4436" ht="15" customHeight="1" s="4" customFormat="1">
      <c r="A4436" s="4">
        <f>'Enhanced Basket_AUTOLOAD'!H4436</f>
        <v>0</v>
      </c>
      <c r="B4436" s="4" t="str">
        <f t="shared" si="835"/>
        <v>SELL</v>
      </c>
      <c r="C4436" s="4" t="s">
        <v>29</v>
      </c>
      <c r="D4436" s="4" t="str">
        <f t="shared" si="836"/>
        <v>MT</v>
      </c>
      <c r="E4436" s="4" t="str">
        <f t="shared" si="837"/>
      </c>
      <c r="F4436" s="4" t="str">
        <f t="shared" si="838"/>
        <v>CIL LOAD</v>
      </c>
      <c r="G4436" s="4">
        <f t="shared" si="839"/>
        <v>0</v>
      </c>
      <c r="H4436" s="4" t="e">
        <f t="shared" si="840"/>
        <v>#N/A</v>
      </c>
      <c r="I4436" s="4" t="e">
        <f>_xll.BDP(AG4436&amp;" equity","crncy_adj_px_last","eqy_fund_crncy=usd")</f>
        <v>#NAME?</v>
      </c>
      <c r="J4436" s="4" t="str">
        <f t="shared" si="841"/>
      </c>
      <c r="AA4436" s="4">
        <f t="shared" si="842"/>
        <v>0</v>
      </c>
      <c r="AB4436" s="4">
        <f>'Enhanced Basket_AUTOLOAD'!T4436</f>
        <v>0</v>
      </c>
      <c r="AC4436" s="4">
        <f>'Enhanced Basket_AUTOLOAD'!M4436</f>
        <v>0</v>
      </c>
      <c r="AD4436" s="4">
        <f>'Enhanced Basket_AUTOLOAD'!L4436</f>
        <v>0</v>
      </c>
      <c r="AE4436" s="4">
        <f>'Enhanced Basket_AUTOLOAD'!Z4436</f>
        <v>0</v>
      </c>
      <c r="AF4436" s="4">
        <f>'Enhanced Basket_AUTOLOAD'!AB4436</f>
        <v>0</v>
      </c>
      <c r="AG4436" s="4" t="e">
        <f>VLOOKUP(AJ4436,'Ticker Mapping'!$I$3:$M$6706,5,0)</f>
        <v>#N/A</v>
      </c>
      <c r="AH4436" s="4" t="e">
        <f>_xll.BDP(AK4436&amp;" SEDOL","TICKER_AND_EXCH_CODE")</f>
        <v>#NAME?</v>
      </c>
      <c r="AI4436" s="4" t="e">
        <f t="shared" si="843"/>
        <v>#N/A</v>
      </c>
      <c r="AJ4436" s="4">
        <f>'Enhanced Basket_AUTOLOAD'!P4436</f>
        <v>0</v>
      </c>
      <c r="AK4436" s="4">
        <f>'Enhanced Basket_AUTOLOAD'!Q4436</f>
        <v>0</v>
      </c>
      <c r="AL4436" s="4">
        <f>'Enhanced Basket_AUTOLOAD'!Y4436</f>
        <v>0</v>
      </c>
      <c r="AM4436" s="4" t="e">
        <f t="shared" si="844"/>
        <v>#N/A</v>
      </c>
      <c r="AN4436" s="4" t="str">
        <f t="shared" si="845"/>
        <v>NO</v>
      </c>
      <c r="AO4436" s="4" t="str">
        <f t="shared" si="846"/>
        <v>Cash-in-Lieu</v>
      </c>
    </row>
    <row r="4437" ht="15" customHeight="1" s="4" customFormat="1">
      <c r="A4437" s="4">
        <f>'Enhanced Basket_AUTOLOAD'!H4437</f>
        <v>0</v>
      </c>
      <c r="B4437" s="4" t="str">
        <f t="shared" si="835"/>
        <v>SELL</v>
      </c>
      <c r="C4437" s="4" t="s">
        <v>29</v>
      </c>
      <c r="D4437" s="4" t="str">
        <f t="shared" si="836"/>
        <v>MT</v>
      </c>
      <c r="E4437" s="4" t="str">
        <f t="shared" si="837"/>
      </c>
      <c r="F4437" s="4" t="str">
        <f t="shared" si="838"/>
        <v>CIL LOAD</v>
      </c>
      <c r="G4437" s="4">
        <f t="shared" si="839"/>
        <v>0</v>
      </c>
      <c r="H4437" s="4" t="e">
        <f t="shared" si="840"/>
        <v>#N/A</v>
      </c>
      <c r="I4437" s="4" t="e">
        <f>_xll.BDP(AG4437&amp;" equity","crncy_adj_px_last","eqy_fund_crncy=usd")</f>
        <v>#NAME?</v>
      </c>
      <c r="J4437" s="4" t="str">
        <f t="shared" si="841"/>
      </c>
      <c r="AA4437" s="4">
        <f t="shared" si="842"/>
        <v>0</v>
      </c>
      <c r="AB4437" s="4">
        <f>'Enhanced Basket_AUTOLOAD'!T4437</f>
        <v>0</v>
      </c>
      <c r="AC4437" s="4">
        <f>'Enhanced Basket_AUTOLOAD'!M4437</f>
        <v>0</v>
      </c>
      <c r="AD4437" s="4">
        <f>'Enhanced Basket_AUTOLOAD'!L4437</f>
        <v>0</v>
      </c>
      <c r="AE4437" s="4">
        <f>'Enhanced Basket_AUTOLOAD'!Z4437</f>
        <v>0</v>
      </c>
      <c r="AF4437" s="4">
        <f>'Enhanced Basket_AUTOLOAD'!AB4437</f>
        <v>0</v>
      </c>
      <c r="AG4437" s="4" t="e">
        <f>VLOOKUP(AJ4437,'Ticker Mapping'!$I$3:$M$6706,5,0)</f>
        <v>#N/A</v>
      </c>
      <c r="AH4437" s="4" t="e">
        <f>_xll.BDP(AK4437&amp;" SEDOL","TICKER_AND_EXCH_CODE")</f>
        <v>#NAME?</v>
      </c>
      <c r="AI4437" s="4" t="e">
        <f t="shared" si="843"/>
        <v>#N/A</v>
      </c>
      <c r="AJ4437" s="4">
        <f>'Enhanced Basket_AUTOLOAD'!P4437</f>
        <v>0</v>
      </c>
      <c r="AK4437" s="4">
        <f>'Enhanced Basket_AUTOLOAD'!Q4437</f>
        <v>0</v>
      </c>
      <c r="AL4437" s="4">
        <f>'Enhanced Basket_AUTOLOAD'!Y4437</f>
        <v>0</v>
      </c>
      <c r="AM4437" s="4" t="e">
        <f t="shared" si="844"/>
        <v>#N/A</v>
      </c>
      <c r="AN4437" s="4" t="str">
        <f t="shared" si="845"/>
        <v>NO</v>
      </c>
      <c r="AO4437" s="4" t="str">
        <f t="shared" si="846"/>
        <v>Cash-in-Lieu</v>
      </c>
    </row>
    <row r="4438" ht="15" customHeight="1" s="4" customFormat="1">
      <c r="A4438" s="4">
        <f>'Enhanced Basket_AUTOLOAD'!H4438</f>
        <v>0</v>
      </c>
      <c r="B4438" s="4" t="str">
        <f t="shared" si="835"/>
        <v>SELL</v>
      </c>
      <c r="C4438" s="4" t="s">
        <v>29</v>
      </c>
      <c r="D4438" s="4" t="str">
        <f t="shared" si="836"/>
        <v>MT</v>
      </c>
      <c r="E4438" s="4" t="str">
        <f t="shared" si="837"/>
      </c>
      <c r="F4438" s="4" t="str">
        <f t="shared" si="838"/>
        <v>CIL LOAD</v>
      </c>
      <c r="G4438" s="4">
        <f t="shared" si="839"/>
        <v>0</v>
      </c>
      <c r="H4438" s="4" t="e">
        <f t="shared" si="840"/>
        <v>#N/A</v>
      </c>
      <c r="I4438" s="4" t="e">
        <f>_xll.BDP(AG4438&amp;" equity","crncy_adj_px_last","eqy_fund_crncy=usd")</f>
        <v>#NAME?</v>
      </c>
      <c r="J4438" s="4" t="str">
        <f t="shared" si="841"/>
      </c>
      <c r="AA4438" s="4">
        <f t="shared" si="842"/>
        <v>0</v>
      </c>
      <c r="AB4438" s="4">
        <f>'Enhanced Basket_AUTOLOAD'!T4438</f>
        <v>0</v>
      </c>
      <c r="AC4438" s="4">
        <f>'Enhanced Basket_AUTOLOAD'!M4438</f>
        <v>0</v>
      </c>
      <c r="AD4438" s="4">
        <f>'Enhanced Basket_AUTOLOAD'!L4438</f>
        <v>0</v>
      </c>
      <c r="AE4438" s="4">
        <f>'Enhanced Basket_AUTOLOAD'!Z4438</f>
        <v>0</v>
      </c>
      <c r="AF4438" s="4">
        <f>'Enhanced Basket_AUTOLOAD'!AB4438</f>
        <v>0</v>
      </c>
      <c r="AG4438" s="4" t="e">
        <f>VLOOKUP(AJ4438,'Ticker Mapping'!$I$3:$M$6706,5,0)</f>
        <v>#N/A</v>
      </c>
      <c r="AH4438" s="4" t="e">
        <f>_xll.BDP(AK4438&amp;" SEDOL","TICKER_AND_EXCH_CODE")</f>
        <v>#NAME?</v>
      </c>
      <c r="AI4438" s="4" t="e">
        <f t="shared" si="843"/>
        <v>#N/A</v>
      </c>
      <c r="AJ4438" s="4">
        <f>'Enhanced Basket_AUTOLOAD'!P4438</f>
        <v>0</v>
      </c>
      <c r="AK4438" s="4">
        <f>'Enhanced Basket_AUTOLOAD'!Q4438</f>
        <v>0</v>
      </c>
      <c r="AL4438" s="4">
        <f>'Enhanced Basket_AUTOLOAD'!Y4438</f>
        <v>0</v>
      </c>
      <c r="AM4438" s="4" t="e">
        <f t="shared" si="844"/>
        <v>#N/A</v>
      </c>
      <c r="AN4438" s="4" t="str">
        <f t="shared" si="845"/>
        <v>NO</v>
      </c>
      <c r="AO4438" s="4" t="str">
        <f t="shared" si="846"/>
        <v>Cash-in-Lieu</v>
      </c>
    </row>
    <row r="4439" ht="15" customHeight="1" s="4" customFormat="1">
      <c r="A4439" s="4">
        <f>'Enhanced Basket_AUTOLOAD'!H4439</f>
        <v>0</v>
      </c>
      <c r="B4439" s="4" t="str">
        <f t="shared" si="835"/>
        <v>SELL</v>
      </c>
      <c r="C4439" s="4" t="s">
        <v>29</v>
      </c>
      <c r="D4439" s="4" t="str">
        <f t="shared" si="836"/>
        <v>MT</v>
      </c>
      <c r="E4439" s="4" t="str">
        <f t="shared" si="837"/>
      </c>
      <c r="F4439" s="4" t="str">
        <f t="shared" si="838"/>
        <v>CIL LOAD</v>
      </c>
      <c r="G4439" s="4">
        <f t="shared" si="839"/>
        <v>0</v>
      </c>
      <c r="H4439" s="4" t="e">
        <f t="shared" si="840"/>
        <v>#N/A</v>
      </c>
      <c r="I4439" s="4" t="e">
        <f>_xll.BDP(AG4439&amp;" equity","crncy_adj_px_last","eqy_fund_crncy=usd")</f>
        <v>#NAME?</v>
      </c>
      <c r="J4439" s="4" t="str">
        <f t="shared" si="841"/>
      </c>
      <c r="AA4439" s="4">
        <f t="shared" si="842"/>
        <v>0</v>
      </c>
      <c r="AB4439" s="4">
        <f>'Enhanced Basket_AUTOLOAD'!T4439</f>
        <v>0</v>
      </c>
      <c r="AC4439" s="4">
        <f>'Enhanced Basket_AUTOLOAD'!M4439</f>
        <v>0</v>
      </c>
      <c r="AD4439" s="4">
        <f>'Enhanced Basket_AUTOLOAD'!L4439</f>
        <v>0</v>
      </c>
      <c r="AE4439" s="4">
        <f>'Enhanced Basket_AUTOLOAD'!Z4439</f>
        <v>0</v>
      </c>
      <c r="AF4439" s="4">
        <f>'Enhanced Basket_AUTOLOAD'!AB4439</f>
        <v>0</v>
      </c>
      <c r="AG4439" s="4" t="e">
        <f>VLOOKUP(AJ4439,'Ticker Mapping'!$I$3:$M$6706,5,0)</f>
        <v>#N/A</v>
      </c>
      <c r="AH4439" s="4" t="e">
        <f>_xll.BDP(AK4439&amp;" SEDOL","TICKER_AND_EXCH_CODE")</f>
        <v>#NAME?</v>
      </c>
      <c r="AI4439" s="4" t="e">
        <f t="shared" si="843"/>
        <v>#N/A</v>
      </c>
      <c r="AJ4439" s="4">
        <f>'Enhanced Basket_AUTOLOAD'!P4439</f>
        <v>0</v>
      </c>
      <c r="AK4439" s="4">
        <f>'Enhanced Basket_AUTOLOAD'!Q4439</f>
        <v>0</v>
      </c>
      <c r="AL4439" s="4">
        <f>'Enhanced Basket_AUTOLOAD'!Y4439</f>
        <v>0</v>
      </c>
      <c r="AM4439" s="4" t="e">
        <f t="shared" si="844"/>
        <v>#N/A</v>
      </c>
      <c r="AN4439" s="4" t="str">
        <f t="shared" si="845"/>
        <v>NO</v>
      </c>
      <c r="AO4439" s="4" t="str">
        <f t="shared" si="846"/>
        <v>Cash-in-Lieu</v>
      </c>
    </row>
    <row r="4440" ht="15" customHeight="1" s="4" customFormat="1">
      <c r="A4440" s="4">
        <f>'Enhanced Basket_AUTOLOAD'!H4440</f>
        <v>0</v>
      </c>
      <c r="B4440" s="4" t="str">
        <f t="shared" si="835"/>
        <v>SELL</v>
      </c>
      <c r="C4440" s="4" t="s">
        <v>29</v>
      </c>
      <c r="D4440" s="4" t="str">
        <f t="shared" si="836"/>
        <v>MT</v>
      </c>
      <c r="E4440" s="4" t="str">
        <f t="shared" si="837"/>
      </c>
      <c r="F4440" s="4" t="str">
        <f t="shared" si="838"/>
        <v>CIL LOAD</v>
      </c>
      <c r="G4440" s="4">
        <f t="shared" si="839"/>
        <v>0</v>
      </c>
      <c r="H4440" s="4" t="e">
        <f t="shared" si="840"/>
        <v>#N/A</v>
      </c>
      <c r="I4440" s="4" t="e">
        <f>_xll.BDP(AG4440&amp;" equity","crncy_adj_px_last","eqy_fund_crncy=usd")</f>
        <v>#NAME?</v>
      </c>
      <c r="J4440" s="4" t="str">
        <f t="shared" si="841"/>
      </c>
      <c r="AA4440" s="4">
        <f t="shared" si="842"/>
        <v>0</v>
      </c>
      <c r="AB4440" s="4">
        <f>'Enhanced Basket_AUTOLOAD'!T4440</f>
        <v>0</v>
      </c>
      <c r="AC4440" s="4">
        <f>'Enhanced Basket_AUTOLOAD'!M4440</f>
        <v>0</v>
      </c>
      <c r="AD4440" s="4">
        <f>'Enhanced Basket_AUTOLOAD'!L4440</f>
        <v>0</v>
      </c>
      <c r="AE4440" s="4">
        <f>'Enhanced Basket_AUTOLOAD'!Z4440</f>
        <v>0</v>
      </c>
      <c r="AF4440" s="4">
        <f>'Enhanced Basket_AUTOLOAD'!AB4440</f>
        <v>0</v>
      </c>
      <c r="AG4440" s="4" t="e">
        <f>VLOOKUP(AJ4440,'Ticker Mapping'!$I$3:$M$6706,5,0)</f>
        <v>#N/A</v>
      </c>
      <c r="AH4440" s="4" t="e">
        <f>_xll.BDP(AK4440&amp;" SEDOL","TICKER_AND_EXCH_CODE")</f>
        <v>#NAME?</v>
      </c>
      <c r="AI4440" s="4" t="e">
        <f t="shared" si="843"/>
        <v>#N/A</v>
      </c>
      <c r="AJ4440" s="4">
        <f>'Enhanced Basket_AUTOLOAD'!P4440</f>
        <v>0</v>
      </c>
      <c r="AK4440" s="4">
        <f>'Enhanced Basket_AUTOLOAD'!Q4440</f>
        <v>0</v>
      </c>
      <c r="AL4440" s="4">
        <f>'Enhanced Basket_AUTOLOAD'!Y4440</f>
        <v>0</v>
      </c>
      <c r="AM4440" s="4" t="e">
        <f t="shared" si="844"/>
        <v>#N/A</v>
      </c>
      <c r="AN4440" s="4" t="str">
        <f t="shared" si="845"/>
        <v>NO</v>
      </c>
      <c r="AO4440" s="4" t="str">
        <f t="shared" si="846"/>
        <v>Cash-in-Lieu</v>
      </c>
    </row>
    <row r="4441" ht="15" customHeight="1" s="4" customFormat="1">
      <c r="A4441" s="4">
        <f>'Enhanced Basket_AUTOLOAD'!H4441</f>
        <v>0</v>
      </c>
      <c r="B4441" s="4" t="str">
        <f t="shared" si="835"/>
        <v>SELL</v>
      </c>
      <c r="C4441" s="4" t="s">
        <v>29</v>
      </c>
      <c r="D4441" s="4" t="str">
        <f t="shared" si="836"/>
        <v>MT</v>
      </c>
      <c r="E4441" s="4" t="str">
        <f t="shared" si="837"/>
      </c>
      <c r="F4441" s="4" t="str">
        <f t="shared" si="838"/>
        <v>CIL LOAD</v>
      </c>
      <c r="G4441" s="4">
        <f t="shared" si="839"/>
        <v>0</v>
      </c>
      <c r="H4441" s="4" t="e">
        <f t="shared" si="840"/>
        <v>#N/A</v>
      </c>
      <c r="I4441" s="4" t="e">
        <f>_xll.BDP(AG4441&amp;" equity","crncy_adj_px_last","eqy_fund_crncy=usd")</f>
        <v>#NAME?</v>
      </c>
      <c r="J4441" s="4" t="str">
        <f t="shared" si="841"/>
      </c>
      <c r="AA4441" s="4">
        <f t="shared" si="842"/>
        <v>0</v>
      </c>
      <c r="AB4441" s="4">
        <f>'Enhanced Basket_AUTOLOAD'!T4441</f>
        <v>0</v>
      </c>
      <c r="AC4441" s="4">
        <f>'Enhanced Basket_AUTOLOAD'!M4441</f>
        <v>0</v>
      </c>
      <c r="AD4441" s="4">
        <f>'Enhanced Basket_AUTOLOAD'!L4441</f>
        <v>0</v>
      </c>
      <c r="AE4441" s="4">
        <f>'Enhanced Basket_AUTOLOAD'!Z4441</f>
        <v>0</v>
      </c>
      <c r="AF4441" s="4">
        <f>'Enhanced Basket_AUTOLOAD'!AB4441</f>
        <v>0</v>
      </c>
      <c r="AG4441" s="4" t="e">
        <f>VLOOKUP(AJ4441,'Ticker Mapping'!$I$3:$M$6706,5,0)</f>
        <v>#N/A</v>
      </c>
      <c r="AH4441" s="4" t="e">
        <f>_xll.BDP(AK4441&amp;" SEDOL","TICKER_AND_EXCH_CODE")</f>
        <v>#NAME?</v>
      </c>
      <c r="AI4441" s="4" t="e">
        <f t="shared" si="843"/>
        <v>#N/A</v>
      </c>
      <c r="AJ4441" s="4">
        <f>'Enhanced Basket_AUTOLOAD'!P4441</f>
        <v>0</v>
      </c>
      <c r="AK4441" s="4">
        <f>'Enhanced Basket_AUTOLOAD'!Q4441</f>
        <v>0</v>
      </c>
      <c r="AL4441" s="4">
        <f>'Enhanced Basket_AUTOLOAD'!Y4441</f>
        <v>0</v>
      </c>
      <c r="AM4441" s="4" t="e">
        <f t="shared" si="844"/>
        <v>#N/A</v>
      </c>
      <c r="AN4441" s="4" t="str">
        <f t="shared" si="845"/>
        <v>NO</v>
      </c>
      <c r="AO4441" s="4" t="str">
        <f t="shared" si="846"/>
        <v>Cash-in-Lieu</v>
      </c>
    </row>
    <row r="4442" ht="15" customHeight="1" s="4" customFormat="1">
      <c r="A4442" s="4">
        <f>'Enhanced Basket_AUTOLOAD'!H4442</f>
        <v>0</v>
      </c>
      <c r="B4442" s="4" t="str">
        <f t="shared" si="835"/>
        <v>SELL</v>
      </c>
      <c r="C4442" s="4" t="s">
        <v>29</v>
      </c>
      <c r="D4442" s="4" t="str">
        <f t="shared" si="836"/>
        <v>MT</v>
      </c>
      <c r="E4442" s="4" t="str">
        <f t="shared" si="837"/>
      </c>
      <c r="F4442" s="4" t="str">
        <f t="shared" si="838"/>
        <v>CIL LOAD</v>
      </c>
      <c r="G4442" s="4">
        <f t="shared" si="839"/>
        <v>0</v>
      </c>
      <c r="H4442" s="4" t="e">
        <f t="shared" si="840"/>
        <v>#N/A</v>
      </c>
      <c r="I4442" s="4" t="e">
        <f>_xll.BDP(AG4442&amp;" equity","crncy_adj_px_last","eqy_fund_crncy=usd")</f>
        <v>#NAME?</v>
      </c>
      <c r="J4442" s="4" t="str">
        <f t="shared" si="841"/>
      </c>
      <c r="AA4442" s="4">
        <f t="shared" si="842"/>
        <v>0</v>
      </c>
      <c r="AB4442" s="4">
        <f>'Enhanced Basket_AUTOLOAD'!T4442</f>
        <v>0</v>
      </c>
      <c r="AC4442" s="4">
        <f>'Enhanced Basket_AUTOLOAD'!M4442</f>
        <v>0</v>
      </c>
      <c r="AD4442" s="4">
        <f>'Enhanced Basket_AUTOLOAD'!L4442</f>
        <v>0</v>
      </c>
      <c r="AE4442" s="4">
        <f>'Enhanced Basket_AUTOLOAD'!Z4442</f>
        <v>0</v>
      </c>
      <c r="AF4442" s="4">
        <f>'Enhanced Basket_AUTOLOAD'!AB4442</f>
        <v>0</v>
      </c>
      <c r="AG4442" s="4" t="e">
        <f>VLOOKUP(AJ4442,'Ticker Mapping'!$I$3:$M$6706,5,0)</f>
        <v>#N/A</v>
      </c>
      <c r="AH4442" s="4" t="e">
        <f>_xll.BDP(AK4442&amp;" SEDOL","TICKER_AND_EXCH_CODE")</f>
        <v>#NAME?</v>
      </c>
      <c r="AI4442" s="4" t="e">
        <f t="shared" si="843"/>
        <v>#N/A</v>
      </c>
      <c r="AJ4442" s="4">
        <f>'Enhanced Basket_AUTOLOAD'!P4442</f>
        <v>0</v>
      </c>
      <c r="AK4442" s="4">
        <f>'Enhanced Basket_AUTOLOAD'!Q4442</f>
        <v>0</v>
      </c>
      <c r="AL4442" s="4">
        <f>'Enhanced Basket_AUTOLOAD'!Y4442</f>
        <v>0</v>
      </c>
      <c r="AM4442" s="4" t="e">
        <f t="shared" si="844"/>
        <v>#N/A</v>
      </c>
      <c r="AN4442" s="4" t="str">
        <f t="shared" si="845"/>
        <v>NO</v>
      </c>
      <c r="AO4442" s="4" t="str">
        <f t="shared" si="846"/>
        <v>Cash-in-Lieu</v>
      </c>
    </row>
    <row r="4443" ht="15" customHeight="1" s="4" customFormat="1">
      <c r="A4443" s="4">
        <f>'Enhanced Basket_AUTOLOAD'!H4443</f>
        <v>0</v>
      </c>
      <c r="B4443" s="4" t="str">
        <f t="shared" si="835"/>
        <v>SELL</v>
      </c>
      <c r="C4443" s="4" t="s">
        <v>29</v>
      </c>
      <c r="D4443" s="4" t="str">
        <f t="shared" si="836"/>
        <v>MT</v>
      </c>
      <c r="E4443" s="4" t="str">
        <f t="shared" si="837"/>
      </c>
      <c r="F4443" s="4" t="str">
        <f t="shared" si="838"/>
        <v>CIL LOAD</v>
      </c>
      <c r="G4443" s="4">
        <f t="shared" si="839"/>
        <v>0</v>
      </c>
      <c r="H4443" s="4" t="e">
        <f t="shared" si="840"/>
        <v>#N/A</v>
      </c>
      <c r="I4443" s="4" t="e">
        <f>_xll.BDP(AG4443&amp;" equity","crncy_adj_px_last","eqy_fund_crncy=usd")</f>
        <v>#NAME?</v>
      </c>
      <c r="J4443" s="4" t="str">
        <f t="shared" si="841"/>
      </c>
      <c r="AA4443" s="4">
        <f t="shared" si="842"/>
        <v>0</v>
      </c>
      <c r="AB4443" s="4">
        <f>'Enhanced Basket_AUTOLOAD'!T4443</f>
        <v>0</v>
      </c>
      <c r="AC4443" s="4">
        <f>'Enhanced Basket_AUTOLOAD'!M4443</f>
        <v>0</v>
      </c>
      <c r="AD4443" s="4">
        <f>'Enhanced Basket_AUTOLOAD'!L4443</f>
        <v>0</v>
      </c>
      <c r="AE4443" s="4">
        <f>'Enhanced Basket_AUTOLOAD'!Z4443</f>
        <v>0</v>
      </c>
      <c r="AF4443" s="4">
        <f>'Enhanced Basket_AUTOLOAD'!AB4443</f>
        <v>0</v>
      </c>
      <c r="AG4443" s="4" t="e">
        <f>VLOOKUP(AJ4443,'Ticker Mapping'!$I$3:$M$6706,5,0)</f>
        <v>#N/A</v>
      </c>
      <c r="AH4443" s="4" t="e">
        <f>_xll.BDP(AK4443&amp;" SEDOL","TICKER_AND_EXCH_CODE")</f>
        <v>#NAME?</v>
      </c>
      <c r="AI4443" s="4" t="e">
        <f t="shared" si="843"/>
        <v>#N/A</v>
      </c>
      <c r="AJ4443" s="4">
        <f>'Enhanced Basket_AUTOLOAD'!P4443</f>
        <v>0</v>
      </c>
      <c r="AK4443" s="4">
        <f>'Enhanced Basket_AUTOLOAD'!Q4443</f>
        <v>0</v>
      </c>
      <c r="AL4443" s="4">
        <f>'Enhanced Basket_AUTOLOAD'!Y4443</f>
        <v>0</v>
      </c>
      <c r="AM4443" s="4" t="e">
        <f t="shared" si="844"/>
        <v>#N/A</v>
      </c>
      <c r="AN4443" s="4" t="str">
        <f t="shared" si="845"/>
        <v>NO</v>
      </c>
      <c r="AO4443" s="4" t="str">
        <f t="shared" si="846"/>
        <v>Cash-in-Lieu</v>
      </c>
    </row>
    <row r="4444" ht="15" customHeight="1" s="4" customFormat="1">
      <c r="A4444" s="4">
        <f>'Enhanced Basket_AUTOLOAD'!H4444</f>
        <v>0</v>
      </c>
      <c r="B4444" s="4" t="str">
        <f t="shared" si="835"/>
        <v>SELL</v>
      </c>
      <c r="C4444" s="4" t="s">
        <v>29</v>
      </c>
      <c r="D4444" s="4" t="str">
        <f t="shared" si="836"/>
        <v>MT</v>
      </c>
      <c r="E4444" s="4" t="str">
        <f t="shared" si="837"/>
      </c>
      <c r="F4444" s="4" t="str">
        <f t="shared" si="838"/>
        <v>CIL LOAD</v>
      </c>
      <c r="G4444" s="4">
        <f t="shared" si="839"/>
        <v>0</v>
      </c>
      <c r="H4444" s="4" t="e">
        <f t="shared" si="840"/>
        <v>#N/A</v>
      </c>
      <c r="I4444" s="4" t="e">
        <f>_xll.BDP(AG4444&amp;" equity","crncy_adj_px_last","eqy_fund_crncy=usd")</f>
        <v>#NAME?</v>
      </c>
      <c r="J4444" s="4" t="str">
        <f t="shared" si="841"/>
      </c>
      <c r="AA4444" s="4">
        <f t="shared" si="842"/>
        <v>0</v>
      </c>
      <c r="AB4444" s="4">
        <f>'Enhanced Basket_AUTOLOAD'!T4444</f>
        <v>0</v>
      </c>
      <c r="AC4444" s="4">
        <f>'Enhanced Basket_AUTOLOAD'!M4444</f>
        <v>0</v>
      </c>
      <c r="AD4444" s="4">
        <f>'Enhanced Basket_AUTOLOAD'!L4444</f>
        <v>0</v>
      </c>
      <c r="AE4444" s="4">
        <f>'Enhanced Basket_AUTOLOAD'!Z4444</f>
        <v>0</v>
      </c>
      <c r="AF4444" s="4">
        <f>'Enhanced Basket_AUTOLOAD'!AB4444</f>
        <v>0</v>
      </c>
      <c r="AG4444" s="4" t="e">
        <f>VLOOKUP(AJ4444,'Ticker Mapping'!$I$3:$M$6706,5,0)</f>
        <v>#N/A</v>
      </c>
      <c r="AH4444" s="4" t="e">
        <f>_xll.BDP(AK4444&amp;" SEDOL","TICKER_AND_EXCH_CODE")</f>
        <v>#NAME?</v>
      </c>
      <c r="AI4444" s="4" t="e">
        <f t="shared" si="843"/>
        <v>#N/A</v>
      </c>
      <c r="AJ4444" s="4">
        <f>'Enhanced Basket_AUTOLOAD'!P4444</f>
        <v>0</v>
      </c>
      <c r="AK4444" s="4">
        <f>'Enhanced Basket_AUTOLOAD'!Q4444</f>
        <v>0</v>
      </c>
      <c r="AL4444" s="4">
        <f>'Enhanced Basket_AUTOLOAD'!Y4444</f>
        <v>0</v>
      </c>
      <c r="AM4444" s="4" t="e">
        <f t="shared" si="844"/>
        <v>#N/A</v>
      </c>
      <c r="AN4444" s="4" t="str">
        <f t="shared" si="845"/>
        <v>NO</v>
      </c>
      <c r="AO4444" s="4" t="str">
        <f t="shared" si="846"/>
        <v>Cash-in-Lieu</v>
      </c>
    </row>
    <row r="4445" ht="15" customHeight="1" s="4" customFormat="1">
      <c r="A4445" s="4">
        <f>'Enhanced Basket_AUTOLOAD'!H4445</f>
        <v>0</v>
      </c>
      <c r="B4445" s="4" t="str">
        <f t="shared" si="835"/>
        <v>SELL</v>
      </c>
      <c r="C4445" s="4" t="s">
        <v>29</v>
      </c>
      <c r="D4445" s="4" t="str">
        <f t="shared" si="836"/>
        <v>MT</v>
      </c>
      <c r="E4445" s="4" t="str">
        <f t="shared" si="837"/>
      </c>
      <c r="F4445" s="4" t="str">
        <f t="shared" si="838"/>
        <v>CIL LOAD</v>
      </c>
      <c r="G4445" s="4">
        <f t="shared" si="839"/>
        <v>0</v>
      </c>
      <c r="H4445" s="4" t="e">
        <f t="shared" si="840"/>
        <v>#N/A</v>
      </c>
      <c r="I4445" s="4" t="e">
        <f>_xll.BDP(AG4445&amp;" equity","crncy_adj_px_last","eqy_fund_crncy=usd")</f>
        <v>#NAME?</v>
      </c>
      <c r="J4445" s="4" t="str">
        <f t="shared" si="841"/>
      </c>
      <c r="AA4445" s="4">
        <f t="shared" si="842"/>
        <v>0</v>
      </c>
      <c r="AB4445" s="4">
        <f>'Enhanced Basket_AUTOLOAD'!T4445</f>
        <v>0</v>
      </c>
      <c r="AC4445" s="4">
        <f>'Enhanced Basket_AUTOLOAD'!M4445</f>
        <v>0</v>
      </c>
      <c r="AD4445" s="4">
        <f>'Enhanced Basket_AUTOLOAD'!L4445</f>
        <v>0</v>
      </c>
      <c r="AE4445" s="4">
        <f>'Enhanced Basket_AUTOLOAD'!Z4445</f>
        <v>0</v>
      </c>
      <c r="AF4445" s="4">
        <f>'Enhanced Basket_AUTOLOAD'!AB4445</f>
        <v>0</v>
      </c>
      <c r="AG4445" s="4" t="e">
        <f>VLOOKUP(AJ4445,'Ticker Mapping'!$I$3:$M$6706,5,0)</f>
        <v>#N/A</v>
      </c>
      <c r="AH4445" s="4" t="e">
        <f>_xll.BDP(AK4445&amp;" SEDOL","TICKER_AND_EXCH_CODE")</f>
        <v>#NAME?</v>
      </c>
      <c r="AI4445" s="4" t="e">
        <f t="shared" si="843"/>
        <v>#N/A</v>
      </c>
      <c r="AJ4445" s="4">
        <f>'Enhanced Basket_AUTOLOAD'!P4445</f>
        <v>0</v>
      </c>
      <c r="AK4445" s="4">
        <f>'Enhanced Basket_AUTOLOAD'!Q4445</f>
        <v>0</v>
      </c>
      <c r="AL4445" s="4">
        <f>'Enhanced Basket_AUTOLOAD'!Y4445</f>
        <v>0</v>
      </c>
      <c r="AM4445" s="4" t="e">
        <f t="shared" si="844"/>
        <v>#N/A</v>
      </c>
      <c r="AN4445" s="4" t="str">
        <f t="shared" si="845"/>
        <v>NO</v>
      </c>
      <c r="AO4445" s="4" t="str">
        <f t="shared" si="846"/>
        <v>Cash-in-Lieu</v>
      </c>
    </row>
    <row r="4446" ht="15" customHeight="1" s="4" customFormat="1">
      <c r="A4446" s="4">
        <f>'Enhanced Basket_AUTOLOAD'!H4446</f>
        <v>0</v>
      </c>
      <c r="B4446" s="4" t="str">
        <f t="shared" si="835"/>
        <v>SELL</v>
      </c>
      <c r="C4446" s="4" t="s">
        <v>29</v>
      </c>
      <c r="D4446" s="4" t="str">
        <f t="shared" si="836"/>
        <v>MT</v>
      </c>
      <c r="E4446" s="4" t="str">
        <f t="shared" si="837"/>
      </c>
      <c r="F4446" s="4" t="str">
        <f t="shared" si="838"/>
        <v>CIL LOAD</v>
      </c>
      <c r="G4446" s="4">
        <f t="shared" si="839"/>
        <v>0</v>
      </c>
      <c r="H4446" s="4" t="e">
        <f t="shared" si="840"/>
        <v>#N/A</v>
      </c>
      <c r="I4446" s="4" t="e">
        <f>_xll.BDP(AG4446&amp;" equity","crncy_adj_px_last","eqy_fund_crncy=usd")</f>
        <v>#NAME?</v>
      </c>
      <c r="J4446" s="4" t="str">
        <f t="shared" si="841"/>
      </c>
      <c r="AA4446" s="4">
        <f t="shared" si="842"/>
        <v>0</v>
      </c>
      <c r="AB4446" s="4">
        <f>'Enhanced Basket_AUTOLOAD'!T4446</f>
        <v>0</v>
      </c>
      <c r="AC4446" s="4">
        <f>'Enhanced Basket_AUTOLOAD'!M4446</f>
        <v>0</v>
      </c>
      <c r="AD4446" s="4">
        <f>'Enhanced Basket_AUTOLOAD'!L4446</f>
        <v>0</v>
      </c>
      <c r="AE4446" s="4">
        <f>'Enhanced Basket_AUTOLOAD'!Z4446</f>
        <v>0</v>
      </c>
      <c r="AF4446" s="4">
        <f>'Enhanced Basket_AUTOLOAD'!AB4446</f>
        <v>0</v>
      </c>
      <c r="AG4446" s="4" t="e">
        <f>VLOOKUP(AJ4446,'Ticker Mapping'!$I$3:$M$6706,5,0)</f>
        <v>#N/A</v>
      </c>
      <c r="AH4446" s="4" t="e">
        <f>_xll.BDP(AK4446&amp;" SEDOL","TICKER_AND_EXCH_CODE")</f>
        <v>#NAME?</v>
      </c>
      <c r="AI4446" s="4" t="e">
        <f t="shared" si="843"/>
        <v>#N/A</v>
      </c>
      <c r="AJ4446" s="4">
        <f>'Enhanced Basket_AUTOLOAD'!P4446</f>
        <v>0</v>
      </c>
      <c r="AK4446" s="4">
        <f>'Enhanced Basket_AUTOLOAD'!Q4446</f>
        <v>0</v>
      </c>
      <c r="AL4446" s="4">
        <f>'Enhanced Basket_AUTOLOAD'!Y4446</f>
        <v>0</v>
      </c>
      <c r="AM4446" s="4" t="e">
        <f t="shared" si="844"/>
        <v>#N/A</v>
      </c>
      <c r="AN4446" s="4" t="str">
        <f t="shared" si="845"/>
        <v>NO</v>
      </c>
      <c r="AO4446" s="4" t="str">
        <f t="shared" si="846"/>
        <v>Cash-in-Lieu</v>
      </c>
    </row>
    <row r="4447" ht="15" customHeight="1" s="4" customFormat="1">
      <c r="A4447" s="4">
        <f>'Enhanced Basket_AUTOLOAD'!H4447</f>
        <v>0</v>
      </c>
      <c r="B4447" s="4" t="str">
        <f t="shared" si="835"/>
        <v>SELL</v>
      </c>
      <c r="C4447" s="4" t="s">
        <v>29</v>
      </c>
      <c r="D4447" s="4" t="str">
        <f t="shared" si="836"/>
        <v>MT</v>
      </c>
      <c r="E4447" s="4" t="str">
        <f t="shared" si="837"/>
      </c>
      <c r="F4447" s="4" t="str">
        <f t="shared" si="838"/>
        <v>CIL LOAD</v>
      </c>
      <c r="G4447" s="4">
        <f t="shared" si="839"/>
        <v>0</v>
      </c>
      <c r="H4447" s="4" t="e">
        <f t="shared" si="840"/>
        <v>#N/A</v>
      </c>
      <c r="I4447" s="4" t="e">
        <f>_xll.BDP(AG4447&amp;" equity","crncy_adj_px_last","eqy_fund_crncy=usd")</f>
        <v>#NAME?</v>
      </c>
      <c r="J4447" s="4" t="str">
        <f t="shared" si="841"/>
      </c>
      <c r="AA4447" s="4">
        <f t="shared" si="842"/>
        <v>0</v>
      </c>
      <c r="AB4447" s="4">
        <f>'Enhanced Basket_AUTOLOAD'!T4447</f>
        <v>0</v>
      </c>
      <c r="AC4447" s="4">
        <f>'Enhanced Basket_AUTOLOAD'!M4447</f>
        <v>0</v>
      </c>
      <c r="AD4447" s="4">
        <f>'Enhanced Basket_AUTOLOAD'!L4447</f>
        <v>0</v>
      </c>
      <c r="AE4447" s="4">
        <f>'Enhanced Basket_AUTOLOAD'!Z4447</f>
        <v>0</v>
      </c>
      <c r="AF4447" s="4">
        <f>'Enhanced Basket_AUTOLOAD'!AB4447</f>
        <v>0</v>
      </c>
      <c r="AG4447" s="4" t="e">
        <f>VLOOKUP(AJ4447,'Ticker Mapping'!$I$3:$M$6706,5,0)</f>
        <v>#N/A</v>
      </c>
      <c r="AH4447" s="4" t="e">
        <f>_xll.BDP(AK4447&amp;" SEDOL","TICKER_AND_EXCH_CODE")</f>
        <v>#NAME?</v>
      </c>
      <c r="AI4447" s="4" t="e">
        <f t="shared" si="843"/>
        <v>#N/A</v>
      </c>
      <c r="AJ4447" s="4">
        <f>'Enhanced Basket_AUTOLOAD'!P4447</f>
        <v>0</v>
      </c>
      <c r="AK4447" s="4">
        <f>'Enhanced Basket_AUTOLOAD'!Q4447</f>
        <v>0</v>
      </c>
      <c r="AL4447" s="4">
        <f>'Enhanced Basket_AUTOLOAD'!Y4447</f>
        <v>0</v>
      </c>
      <c r="AM4447" s="4" t="e">
        <f t="shared" si="844"/>
        <v>#N/A</v>
      </c>
      <c r="AN4447" s="4" t="str">
        <f t="shared" si="845"/>
        <v>NO</v>
      </c>
      <c r="AO4447" s="4" t="str">
        <f t="shared" si="846"/>
        <v>Cash-in-Lieu</v>
      </c>
    </row>
    <row r="4448" ht="15" customHeight="1" s="4" customFormat="1">
      <c r="A4448" s="4">
        <f>'Enhanced Basket_AUTOLOAD'!H4448</f>
        <v>0</v>
      </c>
      <c r="B4448" s="4" t="str">
        <f t="shared" si="835"/>
        <v>SELL</v>
      </c>
      <c r="C4448" s="4" t="s">
        <v>29</v>
      </c>
      <c r="D4448" s="4" t="str">
        <f t="shared" si="836"/>
        <v>MT</v>
      </c>
      <c r="E4448" s="4" t="str">
        <f t="shared" si="837"/>
      </c>
      <c r="F4448" s="4" t="str">
        <f t="shared" si="838"/>
        <v>CIL LOAD</v>
      </c>
      <c r="G4448" s="4">
        <f t="shared" si="839"/>
        <v>0</v>
      </c>
      <c r="H4448" s="4" t="e">
        <f t="shared" si="840"/>
        <v>#N/A</v>
      </c>
      <c r="I4448" s="4" t="e">
        <f>_xll.BDP(AG4448&amp;" equity","crncy_adj_px_last","eqy_fund_crncy=usd")</f>
        <v>#NAME?</v>
      </c>
      <c r="J4448" s="4" t="str">
        <f t="shared" si="841"/>
      </c>
      <c r="AA4448" s="4">
        <f t="shared" si="842"/>
        <v>0</v>
      </c>
      <c r="AB4448" s="4">
        <f>'Enhanced Basket_AUTOLOAD'!T4448</f>
        <v>0</v>
      </c>
      <c r="AC4448" s="4">
        <f>'Enhanced Basket_AUTOLOAD'!M4448</f>
        <v>0</v>
      </c>
      <c r="AD4448" s="4">
        <f>'Enhanced Basket_AUTOLOAD'!L4448</f>
        <v>0</v>
      </c>
      <c r="AE4448" s="4">
        <f>'Enhanced Basket_AUTOLOAD'!Z4448</f>
        <v>0</v>
      </c>
      <c r="AF4448" s="4">
        <f>'Enhanced Basket_AUTOLOAD'!AB4448</f>
        <v>0</v>
      </c>
      <c r="AG4448" s="4" t="e">
        <f>VLOOKUP(AJ4448,'Ticker Mapping'!$I$3:$M$6706,5,0)</f>
        <v>#N/A</v>
      </c>
      <c r="AH4448" s="4" t="e">
        <f>_xll.BDP(AK4448&amp;" SEDOL","TICKER_AND_EXCH_CODE")</f>
        <v>#NAME?</v>
      </c>
      <c r="AI4448" s="4" t="e">
        <f t="shared" si="843"/>
        <v>#N/A</v>
      </c>
      <c r="AJ4448" s="4">
        <f>'Enhanced Basket_AUTOLOAD'!P4448</f>
        <v>0</v>
      </c>
      <c r="AK4448" s="4">
        <f>'Enhanced Basket_AUTOLOAD'!Q4448</f>
        <v>0</v>
      </c>
      <c r="AL4448" s="4">
        <f>'Enhanced Basket_AUTOLOAD'!Y4448</f>
        <v>0</v>
      </c>
      <c r="AM4448" s="4" t="e">
        <f t="shared" si="844"/>
        <v>#N/A</v>
      </c>
      <c r="AN4448" s="4" t="str">
        <f t="shared" si="845"/>
        <v>NO</v>
      </c>
      <c r="AO4448" s="4" t="str">
        <f t="shared" si="846"/>
        <v>Cash-in-Lieu</v>
      </c>
    </row>
    <row r="4449" ht="15" customHeight="1" s="4" customFormat="1">
      <c r="A4449" s="4">
        <f>'Enhanced Basket_AUTOLOAD'!H4449</f>
        <v>0</v>
      </c>
      <c r="B4449" s="4" t="str">
        <f t="shared" si="835"/>
        <v>SELL</v>
      </c>
      <c r="C4449" s="4" t="s">
        <v>29</v>
      </c>
      <c r="D4449" s="4" t="str">
        <f t="shared" si="836"/>
        <v>MT</v>
      </c>
      <c r="E4449" s="4" t="str">
        <f t="shared" si="837"/>
      </c>
      <c r="F4449" s="4" t="str">
        <f t="shared" si="838"/>
        <v>CIL LOAD</v>
      </c>
      <c r="G4449" s="4">
        <f t="shared" si="839"/>
        <v>0</v>
      </c>
      <c r="H4449" s="4" t="e">
        <f t="shared" si="840"/>
        <v>#N/A</v>
      </c>
      <c r="I4449" s="4" t="e">
        <f>_xll.BDP(AG4449&amp;" equity","crncy_adj_px_last","eqy_fund_crncy=usd")</f>
        <v>#NAME?</v>
      </c>
      <c r="J4449" s="4" t="str">
        <f t="shared" si="841"/>
      </c>
      <c r="AA4449" s="4">
        <f t="shared" si="842"/>
        <v>0</v>
      </c>
      <c r="AB4449" s="4">
        <f>'Enhanced Basket_AUTOLOAD'!T4449</f>
        <v>0</v>
      </c>
      <c r="AC4449" s="4">
        <f>'Enhanced Basket_AUTOLOAD'!M4449</f>
        <v>0</v>
      </c>
      <c r="AD4449" s="4">
        <f>'Enhanced Basket_AUTOLOAD'!L4449</f>
        <v>0</v>
      </c>
      <c r="AE4449" s="4">
        <f>'Enhanced Basket_AUTOLOAD'!Z4449</f>
        <v>0</v>
      </c>
      <c r="AF4449" s="4">
        <f>'Enhanced Basket_AUTOLOAD'!AB4449</f>
        <v>0</v>
      </c>
      <c r="AG4449" s="4" t="e">
        <f>VLOOKUP(AJ4449,'Ticker Mapping'!$I$3:$M$6706,5,0)</f>
        <v>#N/A</v>
      </c>
      <c r="AH4449" s="4" t="e">
        <f>_xll.BDP(AK4449&amp;" SEDOL","TICKER_AND_EXCH_CODE")</f>
        <v>#NAME?</v>
      </c>
      <c r="AI4449" s="4" t="e">
        <f t="shared" si="843"/>
        <v>#N/A</v>
      </c>
      <c r="AJ4449" s="4">
        <f>'Enhanced Basket_AUTOLOAD'!P4449</f>
        <v>0</v>
      </c>
      <c r="AK4449" s="4">
        <f>'Enhanced Basket_AUTOLOAD'!Q4449</f>
        <v>0</v>
      </c>
      <c r="AL4449" s="4">
        <f>'Enhanced Basket_AUTOLOAD'!Y4449</f>
        <v>0</v>
      </c>
      <c r="AM4449" s="4" t="e">
        <f t="shared" si="844"/>
        <v>#N/A</v>
      </c>
      <c r="AN4449" s="4" t="str">
        <f t="shared" si="845"/>
        <v>NO</v>
      </c>
      <c r="AO4449" s="4" t="str">
        <f t="shared" si="846"/>
        <v>Cash-in-Lieu</v>
      </c>
    </row>
    <row r="4450" ht="15" customHeight="1" s="4" customFormat="1">
      <c r="A4450" s="4">
        <f>'Enhanced Basket_AUTOLOAD'!H4450</f>
        <v>0</v>
      </c>
      <c r="B4450" s="4" t="str">
        <f t="shared" si="835"/>
        <v>SELL</v>
      </c>
      <c r="C4450" s="4" t="s">
        <v>29</v>
      </c>
      <c r="D4450" s="4" t="str">
        <f t="shared" si="836"/>
        <v>MT</v>
      </c>
      <c r="E4450" s="4" t="str">
        <f t="shared" si="837"/>
      </c>
      <c r="F4450" s="4" t="str">
        <f t="shared" si="838"/>
        <v>CIL LOAD</v>
      </c>
      <c r="G4450" s="4">
        <f t="shared" si="839"/>
        <v>0</v>
      </c>
      <c r="H4450" s="4" t="e">
        <f t="shared" si="840"/>
        <v>#N/A</v>
      </c>
      <c r="I4450" s="4" t="e">
        <f>_xll.BDP(AG4450&amp;" equity","crncy_adj_px_last","eqy_fund_crncy=usd")</f>
        <v>#NAME?</v>
      </c>
      <c r="J4450" s="4" t="str">
        <f t="shared" si="841"/>
      </c>
      <c r="AA4450" s="4">
        <f t="shared" si="842"/>
        <v>0</v>
      </c>
      <c r="AB4450" s="4">
        <f>'Enhanced Basket_AUTOLOAD'!T4450</f>
        <v>0</v>
      </c>
      <c r="AC4450" s="4">
        <f>'Enhanced Basket_AUTOLOAD'!M4450</f>
        <v>0</v>
      </c>
      <c r="AD4450" s="4">
        <f>'Enhanced Basket_AUTOLOAD'!L4450</f>
        <v>0</v>
      </c>
      <c r="AE4450" s="4">
        <f>'Enhanced Basket_AUTOLOAD'!Z4450</f>
        <v>0</v>
      </c>
      <c r="AF4450" s="4">
        <f>'Enhanced Basket_AUTOLOAD'!AB4450</f>
        <v>0</v>
      </c>
      <c r="AG4450" s="4" t="e">
        <f>VLOOKUP(AJ4450,'Ticker Mapping'!$I$3:$M$6706,5,0)</f>
        <v>#N/A</v>
      </c>
      <c r="AH4450" s="4" t="e">
        <f>_xll.BDP(AK4450&amp;" SEDOL","TICKER_AND_EXCH_CODE")</f>
        <v>#NAME?</v>
      </c>
      <c r="AI4450" s="4" t="e">
        <f t="shared" si="843"/>
        <v>#N/A</v>
      </c>
      <c r="AJ4450" s="4">
        <f>'Enhanced Basket_AUTOLOAD'!P4450</f>
        <v>0</v>
      </c>
      <c r="AK4450" s="4">
        <f>'Enhanced Basket_AUTOLOAD'!Q4450</f>
        <v>0</v>
      </c>
      <c r="AL4450" s="4">
        <f>'Enhanced Basket_AUTOLOAD'!Y4450</f>
        <v>0</v>
      </c>
      <c r="AM4450" s="4" t="e">
        <f t="shared" si="844"/>
        <v>#N/A</v>
      </c>
      <c r="AN4450" s="4" t="str">
        <f t="shared" si="845"/>
        <v>NO</v>
      </c>
      <c r="AO4450" s="4" t="str">
        <f t="shared" si="846"/>
        <v>Cash-in-Lieu</v>
      </c>
    </row>
    <row r="4451" ht="15" customHeight="1" s="4" customFormat="1">
      <c r="A4451" s="4">
        <f>'Enhanced Basket_AUTOLOAD'!H4451</f>
        <v>0</v>
      </c>
      <c r="B4451" s="4" t="str">
        <f t="shared" si="835"/>
        <v>SELL</v>
      </c>
      <c r="C4451" s="4" t="s">
        <v>29</v>
      </c>
      <c r="D4451" s="4" t="str">
        <f t="shared" si="836"/>
        <v>MT</v>
      </c>
      <c r="E4451" s="4" t="str">
        <f t="shared" si="837"/>
      </c>
      <c r="F4451" s="4" t="str">
        <f t="shared" si="838"/>
        <v>CIL LOAD</v>
      </c>
      <c r="G4451" s="4">
        <f t="shared" si="839"/>
        <v>0</v>
      </c>
      <c r="H4451" s="4" t="e">
        <f t="shared" si="840"/>
        <v>#N/A</v>
      </c>
      <c r="I4451" s="4" t="e">
        <f>_xll.BDP(AG4451&amp;" equity","crncy_adj_px_last","eqy_fund_crncy=usd")</f>
        <v>#NAME?</v>
      </c>
      <c r="J4451" s="4" t="str">
        <f t="shared" si="841"/>
      </c>
      <c r="AA4451" s="4">
        <f t="shared" si="842"/>
        <v>0</v>
      </c>
      <c r="AB4451" s="4">
        <f>'Enhanced Basket_AUTOLOAD'!T4451</f>
        <v>0</v>
      </c>
      <c r="AC4451" s="4">
        <f>'Enhanced Basket_AUTOLOAD'!M4451</f>
        <v>0</v>
      </c>
      <c r="AD4451" s="4">
        <f>'Enhanced Basket_AUTOLOAD'!L4451</f>
        <v>0</v>
      </c>
      <c r="AE4451" s="4">
        <f>'Enhanced Basket_AUTOLOAD'!Z4451</f>
        <v>0</v>
      </c>
      <c r="AF4451" s="4">
        <f>'Enhanced Basket_AUTOLOAD'!AB4451</f>
        <v>0</v>
      </c>
      <c r="AG4451" s="4" t="e">
        <f>VLOOKUP(AJ4451,'Ticker Mapping'!$I$3:$M$6706,5,0)</f>
        <v>#N/A</v>
      </c>
      <c r="AH4451" s="4" t="e">
        <f>_xll.BDP(AK4451&amp;" SEDOL","TICKER_AND_EXCH_CODE")</f>
        <v>#NAME?</v>
      </c>
      <c r="AI4451" s="4" t="e">
        <f t="shared" si="843"/>
        <v>#N/A</v>
      </c>
      <c r="AJ4451" s="4">
        <f>'Enhanced Basket_AUTOLOAD'!P4451</f>
        <v>0</v>
      </c>
      <c r="AK4451" s="4">
        <f>'Enhanced Basket_AUTOLOAD'!Q4451</f>
        <v>0</v>
      </c>
      <c r="AL4451" s="4">
        <f>'Enhanced Basket_AUTOLOAD'!Y4451</f>
        <v>0</v>
      </c>
      <c r="AM4451" s="4" t="e">
        <f t="shared" si="844"/>
        <v>#N/A</v>
      </c>
      <c r="AN4451" s="4" t="str">
        <f t="shared" si="845"/>
        <v>NO</v>
      </c>
      <c r="AO4451" s="4" t="str">
        <f t="shared" si="846"/>
        <v>Cash-in-Lieu</v>
      </c>
    </row>
    <row r="4452" ht="15" customHeight="1" s="4" customFormat="1">
      <c r="A4452" s="4">
        <f>'Enhanced Basket_AUTOLOAD'!H4452</f>
        <v>0</v>
      </c>
      <c r="B4452" s="4" t="str">
        <f t="shared" si="835"/>
        <v>SELL</v>
      </c>
      <c r="C4452" s="4" t="s">
        <v>29</v>
      </c>
      <c r="D4452" s="4" t="str">
        <f t="shared" si="836"/>
        <v>MT</v>
      </c>
      <c r="E4452" s="4" t="str">
        <f t="shared" si="837"/>
      </c>
      <c r="F4452" s="4" t="str">
        <f t="shared" si="838"/>
        <v>CIL LOAD</v>
      </c>
      <c r="G4452" s="4">
        <f t="shared" si="839"/>
        <v>0</v>
      </c>
      <c r="H4452" s="4" t="e">
        <f t="shared" si="840"/>
        <v>#N/A</v>
      </c>
      <c r="I4452" s="4" t="e">
        <f>_xll.BDP(AG4452&amp;" equity","crncy_adj_px_last","eqy_fund_crncy=usd")</f>
        <v>#NAME?</v>
      </c>
      <c r="J4452" s="4" t="str">
        <f t="shared" si="841"/>
      </c>
      <c r="AA4452" s="4">
        <f t="shared" si="842"/>
        <v>0</v>
      </c>
      <c r="AB4452" s="4">
        <f>'Enhanced Basket_AUTOLOAD'!T4452</f>
        <v>0</v>
      </c>
      <c r="AC4452" s="4">
        <f>'Enhanced Basket_AUTOLOAD'!M4452</f>
        <v>0</v>
      </c>
      <c r="AD4452" s="4">
        <f>'Enhanced Basket_AUTOLOAD'!L4452</f>
        <v>0</v>
      </c>
      <c r="AE4452" s="4">
        <f>'Enhanced Basket_AUTOLOAD'!Z4452</f>
        <v>0</v>
      </c>
      <c r="AF4452" s="4">
        <f>'Enhanced Basket_AUTOLOAD'!AB4452</f>
        <v>0</v>
      </c>
      <c r="AG4452" s="4" t="e">
        <f>VLOOKUP(AJ4452,'Ticker Mapping'!$I$3:$M$6706,5,0)</f>
        <v>#N/A</v>
      </c>
      <c r="AH4452" s="4" t="e">
        <f>_xll.BDP(AK4452&amp;" SEDOL","TICKER_AND_EXCH_CODE")</f>
        <v>#NAME?</v>
      </c>
      <c r="AI4452" s="4" t="e">
        <f t="shared" si="843"/>
        <v>#N/A</v>
      </c>
      <c r="AJ4452" s="4">
        <f>'Enhanced Basket_AUTOLOAD'!P4452</f>
        <v>0</v>
      </c>
      <c r="AK4452" s="4">
        <f>'Enhanced Basket_AUTOLOAD'!Q4452</f>
        <v>0</v>
      </c>
      <c r="AL4452" s="4">
        <f>'Enhanced Basket_AUTOLOAD'!Y4452</f>
        <v>0</v>
      </c>
      <c r="AM4452" s="4" t="e">
        <f t="shared" si="844"/>
        <v>#N/A</v>
      </c>
      <c r="AN4452" s="4" t="str">
        <f t="shared" si="845"/>
        <v>NO</v>
      </c>
      <c r="AO4452" s="4" t="str">
        <f t="shared" si="846"/>
        <v>Cash-in-Lieu</v>
      </c>
    </row>
    <row r="4453" ht="15" customHeight="1" s="4" customFormat="1">
      <c r="A4453" s="4">
        <f>'Enhanced Basket_AUTOLOAD'!H4453</f>
        <v>0</v>
      </c>
      <c r="B4453" s="4" t="str">
        <f t="shared" si="835"/>
        <v>SELL</v>
      </c>
      <c r="C4453" s="4" t="s">
        <v>29</v>
      </c>
      <c r="D4453" s="4" t="str">
        <f t="shared" si="836"/>
        <v>MT</v>
      </c>
      <c r="E4453" s="4" t="str">
        <f t="shared" si="837"/>
      </c>
      <c r="F4453" s="4" t="str">
        <f t="shared" si="838"/>
        <v>CIL LOAD</v>
      </c>
      <c r="G4453" s="4">
        <f t="shared" si="839"/>
        <v>0</v>
      </c>
      <c r="H4453" s="4" t="e">
        <f t="shared" si="840"/>
        <v>#N/A</v>
      </c>
      <c r="I4453" s="4" t="e">
        <f>_xll.BDP(AG4453&amp;" equity","crncy_adj_px_last","eqy_fund_crncy=usd")</f>
        <v>#NAME?</v>
      </c>
      <c r="J4453" s="4" t="str">
        <f t="shared" si="841"/>
      </c>
      <c r="AA4453" s="4">
        <f t="shared" si="842"/>
        <v>0</v>
      </c>
      <c r="AB4453" s="4">
        <f>'Enhanced Basket_AUTOLOAD'!T4453</f>
        <v>0</v>
      </c>
      <c r="AC4453" s="4">
        <f>'Enhanced Basket_AUTOLOAD'!M4453</f>
        <v>0</v>
      </c>
      <c r="AD4453" s="4">
        <f>'Enhanced Basket_AUTOLOAD'!L4453</f>
        <v>0</v>
      </c>
      <c r="AE4453" s="4">
        <f>'Enhanced Basket_AUTOLOAD'!Z4453</f>
        <v>0</v>
      </c>
      <c r="AF4453" s="4">
        <f>'Enhanced Basket_AUTOLOAD'!AB4453</f>
        <v>0</v>
      </c>
      <c r="AG4453" s="4" t="e">
        <f>VLOOKUP(AJ4453,'Ticker Mapping'!$I$3:$M$6706,5,0)</f>
        <v>#N/A</v>
      </c>
      <c r="AH4453" s="4" t="e">
        <f>_xll.BDP(AK4453&amp;" SEDOL","TICKER_AND_EXCH_CODE")</f>
        <v>#NAME?</v>
      </c>
      <c r="AI4453" s="4" t="e">
        <f t="shared" si="843"/>
        <v>#N/A</v>
      </c>
      <c r="AJ4453" s="4">
        <f>'Enhanced Basket_AUTOLOAD'!P4453</f>
        <v>0</v>
      </c>
      <c r="AK4453" s="4">
        <f>'Enhanced Basket_AUTOLOAD'!Q4453</f>
        <v>0</v>
      </c>
      <c r="AL4453" s="4">
        <f>'Enhanced Basket_AUTOLOAD'!Y4453</f>
        <v>0</v>
      </c>
      <c r="AM4453" s="4" t="e">
        <f t="shared" si="844"/>
        <v>#N/A</v>
      </c>
      <c r="AN4453" s="4" t="str">
        <f t="shared" si="845"/>
        <v>NO</v>
      </c>
      <c r="AO4453" s="4" t="str">
        <f t="shared" si="846"/>
        <v>Cash-in-Lieu</v>
      </c>
    </row>
    <row r="4454" ht="15" customHeight="1" s="4" customFormat="1">
      <c r="A4454" s="4">
        <f>'Enhanced Basket_AUTOLOAD'!H4454</f>
        <v>0</v>
      </c>
      <c r="B4454" s="4" t="str">
        <f t="shared" si="835"/>
        <v>SELL</v>
      </c>
      <c r="C4454" s="4" t="s">
        <v>29</v>
      </c>
      <c r="D4454" s="4" t="str">
        <f t="shared" si="836"/>
        <v>MT</v>
      </c>
      <c r="E4454" s="4" t="str">
        <f t="shared" si="837"/>
      </c>
      <c r="F4454" s="4" t="str">
        <f t="shared" si="838"/>
        <v>CIL LOAD</v>
      </c>
      <c r="G4454" s="4">
        <f t="shared" si="839"/>
        <v>0</v>
      </c>
      <c r="H4454" s="4" t="e">
        <f t="shared" si="840"/>
        <v>#N/A</v>
      </c>
      <c r="I4454" s="4" t="e">
        <f>_xll.BDP(AG4454&amp;" equity","crncy_adj_px_last","eqy_fund_crncy=usd")</f>
        <v>#NAME?</v>
      </c>
      <c r="J4454" s="4" t="str">
        <f t="shared" si="841"/>
      </c>
      <c r="AA4454" s="4">
        <f t="shared" si="842"/>
        <v>0</v>
      </c>
      <c r="AB4454" s="4">
        <f>'Enhanced Basket_AUTOLOAD'!T4454</f>
        <v>0</v>
      </c>
      <c r="AC4454" s="4">
        <f>'Enhanced Basket_AUTOLOAD'!M4454</f>
        <v>0</v>
      </c>
      <c r="AD4454" s="4">
        <f>'Enhanced Basket_AUTOLOAD'!L4454</f>
        <v>0</v>
      </c>
      <c r="AE4454" s="4">
        <f>'Enhanced Basket_AUTOLOAD'!Z4454</f>
        <v>0</v>
      </c>
      <c r="AF4454" s="4">
        <f>'Enhanced Basket_AUTOLOAD'!AB4454</f>
        <v>0</v>
      </c>
      <c r="AG4454" s="4" t="e">
        <f>VLOOKUP(AJ4454,'Ticker Mapping'!$I$3:$M$6706,5,0)</f>
        <v>#N/A</v>
      </c>
      <c r="AH4454" s="4" t="e">
        <f>_xll.BDP(AK4454&amp;" SEDOL","TICKER_AND_EXCH_CODE")</f>
        <v>#NAME?</v>
      </c>
      <c r="AI4454" s="4" t="e">
        <f t="shared" si="843"/>
        <v>#N/A</v>
      </c>
      <c r="AJ4454" s="4">
        <f>'Enhanced Basket_AUTOLOAD'!P4454</f>
        <v>0</v>
      </c>
      <c r="AK4454" s="4">
        <f>'Enhanced Basket_AUTOLOAD'!Q4454</f>
        <v>0</v>
      </c>
      <c r="AL4454" s="4">
        <f>'Enhanced Basket_AUTOLOAD'!Y4454</f>
        <v>0</v>
      </c>
      <c r="AM4454" s="4" t="e">
        <f t="shared" si="844"/>
        <v>#N/A</v>
      </c>
      <c r="AN4454" s="4" t="str">
        <f t="shared" si="845"/>
        <v>NO</v>
      </c>
      <c r="AO4454" s="4" t="str">
        <f t="shared" si="846"/>
        <v>Cash-in-Lieu</v>
      </c>
    </row>
    <row r="4455" ht="15" customHeight="1" s="4" customFormat="1">
      <c r="A4455" s="4">
        <f>'Enhanced Basket_AUTOLOAD'!H4455</f>
        <v>0</v>
      </c>
      <c r="B4455" s="4" t="str">
        <f t="shared" si="835"/>
        <v>SELL</v>
      </c>
      <c r="C4455" s="4" t="s">
        <v>29</v>
      </c>
      <c r="D4455" s="4" t="str">
        <f t="shared" si="836"/>
        <v>MT</v>
      </c>
      <c r="E4455" s="4" t="str">
        <f t="shared" si="837"/>
      </c>
      <c r="F4455" s="4" t="str">
        <f t="shared" si="838"/>
        <v>CIL LOAD</v>
      </c>
      <c r="G4455" s="4">
        <f t="shared" si="839"/>
        <v>0</v>
      </c>
      <c r="H4455" s="4" t="e">
        <f t="shared" si="840"/>
        <v>#N/A</v>
      </c>
      <c r="I4455" s="4" t="e">
        <f>_xll.BDP(AG4455&amp;" equity","crncy_adj_px_last","eqy_fund_crncy=usd")</f>
        <v>#NAME?</v>
      </c>
      <c r="J4455" s="4" t="str">
        <f t="shared" si="841"/>
      </c>
      <c r="AA4455" s="4">
        <f t="shared" si="842"/>
        <v>0</v>
      </c>
      <c r="AB4455" s="4">
        <f>'Enhanced Basket_AUTOLOAD'!T4455</f>
        <v>0</v>
      </c>
      <c r="AC4455" s="4">
        <f>'Enhanced Basket_AUTOLOAD'!M4455</f>
        <v>0</v>
      </c>
      <c r="AD4455" s="4">
        <f>'Enhanced Basket_AUTOLOAD'!L4455</f>
        <v>0</v>
      </c>
      <c r="AE4455" s="4">
        <f>'Enhanced Basket_AUTOLOAD'!Z4455</f>
        <v>0</v>
      </c>
      <c r="AF4455" s="4">
        <f>'Enhanced Basket_AUTOLOAD'!AB4455</f>
        <v>0</v>
      </c>
      <c r="AG4455" s="4" t="e">
        <f>VLOOKUP(AJ4455,'Ticker Mapping'!$I$3:$M$6706,5,0)</f>
        <v>#N/A</v>
      </c>
      <c r="AH4455" s="4" t="e">
        <f>_xll.BDP(AK4455&amp;" SEDOL","TICKER_AND_EXCH_CODE")</f>
        <v>#NAME?</v>
      </c>
      <c r="AI4455" s="4" t="e">
        <f t="shared" si="843"/>
        <v>#N/A</v>
      </c>
      <c r="AJ4455" s="4">
        <f>'Enhanced Basket_AUTOLOAD'!P4455</f>
        <v>0</v>
      </c>
      <c r="AK4455" s="4">
        <f>'Enhanced Basket_AUTOLOAD'!Q4455</f>
        <v>0</v>
      </c>
      <c r="AL4455" s="4">
        <f>'Enhanced Basket_AUTOLOAD'!Y4455</f>
        <v>0</v>
      </c>
      <c r="AM4455" s="4" t="e">
        <f t="shared" si="844"/>
        <v>#N/A</v>
      </c>
      <c r="AN4455" s="4" t="str">
        <f t="shared" si="845"/>
        <v>NO</v>
      </c>
      <c r="AO4455" s="4" t="str">
        <f t="shared" si="846"/>
        <v>Cash-in-Lieu</v>
      </c>
    </row>
    <row r="4456" ht="15" customHeight="1" s="4" customFormat="1">
      <c r="A4456" s="4">
        <f>'Enhanced Basket_AUTOLOAD'!H4456</f>
        <v>0</v>
      </c>
      <c r="B4456" s="4" t="str">
        <f t="shared" si="835"/>
        <v>SELL</v>
      </c>
      <c r="C4456" s="4" t="s">
        <v>29</v>
      </c>
      <c r="D4456" s="4" t="str">
        <f t="shared" si="836"/>
        <v>MT</v>
      </c>
      <c r="E4456" s="4" t="str">
        <f t="shared" si="837"/>
      </c>
      <c r="F4456" s="4" t="str">
        <f t="shared" si="838"/>
        <v>CIL LOAD</v>
      </c>
      <c r="G4456" s="4">
        <f t="shared" si="839"/>
        <v>0</v>
      </c>
      <c r="H4456" s="4" t="e">
        <f t="shared" si="840"/>
        <v>#N/A</v>
      </c>
      <c r="I4456" s="4" t="e">
        <f>_xll.BDP(AG4456&amp;" equity","crncy_adj_px_last","eqy_fund_crncy=usd")</f>
        <v>#NAME?</v>
      </c>
      <c r="J4456" s="4" t="str">
        <f t="shared" si="841"/>
      </c>
      <c r="AA4456" s="4">
        <f t="shared" si="842"/>
        <v>0</v>
      </c>
      <c r="AB4456" s="4">
        <f>'Enhanced Basket_AUTOLOAD'!T4456</f>
        <v>0</v>
      </c>
      <c r="AC4456" s="4">
        <f>'Enhanced Basket_AUTOLOAD'!M4456</f>
        <v>0</v>
      </c>
      <c r="AD4456" s="4">
        <f>'Enhanced Basket_AUTOLOAD'!L4456</f>
        <v>0</v>
      </c>
      <c r="AE4456" s="4">
        <f>'Enhanced Basket_AUTOLOAD'!Z4456</f>
        <v>0</v>
      </c>
      <c r="AF4456" s="4">
        <f>'Enhanced Basket_AUTOLOAD'!AB4456</f>
        <v>0</v>
      </c>
      <c r="AG4456" s="4" t="e">
        <f>VLOOKUP(AJ4456,'Ticker Mapping'!$I$3:$M$6706,5,0)</f>
        <v>#N/A</v>
      </c>
      <c r="AH4456" s="4" t="e">
        <f>_xll.BDP(AK4456&amp;" SEDOL","TICKER_AND_EXCH_CODE")</f>
        <v>#NAME?</v>
      </c>
      <c r="AI4456" s="4" t="e">
        <f t="shared" si="843"/>
        <v>#N/A</v>
      </c>
      <c r="AJ4456" s="4">
        <f>'Enhanced Basket_AUTOLOAD'!P4456</f>
        <v>0</v>
      </c>
      <c r="AK4456" s="4">
        <f>'Enhanced Basket_AUTOLOAD'!Q4456</f>
        <v>0</v>
      </c>
      <c r="AL4456" s="4">
        <f>'Enhanced Basket_AUTOLOAD'!Y4456</f>
        <v>0</v>
      </c>
      <c r="AM4456" s="4" t="e">
        <f t="shared" si="844"/>
        <v>#N/A</v>
      </c>
      <c r="AN4456" s="4" t="str">
        <f t="shared" si="845"/>
        <v>NO</v>
      </c>
      <c r="AO4456" s="4" t="str">
        <f t="shared" si="846"/>
        <v>Cash-in-Lieu</v>
      </c>
    </row>
    <row r="4457" ht="15" customHeight="1" s="4" customFormat="1">
      <c r="A4457" s="4">
        <f>'Enhanced Basket_AUTOLOAD'!H4457</f>
        <v>0</v>
      </c>
      <c r="B4457" s="4" t="str">
        <f t="shared" si="835"/>
        <v>SELL</v>
      </c>
      <c r="C4457" s="4" t="s">
        <v>29</v>
      </c>
      <c r="D4457" s="4" t="str">
        <f t="shared" si="836"/>
        <v>MT</v>
      </c>
      <c r="E4457" s="4" t="str">
        <f t="shared" si="837"/>
      </c>
      <c r="F4457" s="4" t="str">
        <f t="shared" si="838"/>
        <v>CIL LOAD</v>
      </c>
      <c r="G4457" s="4">
        <f t="shared" si="839"/>
        <v>0</v>
      </c>
      <c r="H4457" s="4" t="e">
        <f t="shared" si="840"/>
        <v>#N/A</v>
      </c>
      <c r="I4457" s="4" t="e">
        <f>_xll.BDP(AG4457&amp;" equity","crncy_adj_px_last","eqy_fund_crncy=usd")</f>
        <v>#NAME?</v>
      </c>
      <c r="J4457" s="4" t="str">
        <f t="shared" si="841"/>
      </c>
      <c r="AA4457" s="4">
        <f t="shared" si="842"/>
        <v>0</v>
      </c>
      <c r="AB4457" s="4">
        <f>'Enhanced Basket_AUTOLOAD'!T4457</f>
        <v>0</v>
      </c>
      <c r="AC4457" s="4">
        <f>'Enhanced Basket_AUTOLOAD'!M4457</f>
        <v>0</v>
      </c>
      <c r="AD4457" s="4">
        <f>'Enhanced Basket_AUTOLOAD'!L4457</f>
        <v>0</v>
      </c>
      <c r="AE4457" s="4">
        <f>'Enhanced Basket_AUTOLOAD'!Z4457</f>
        <v>0</v>
      </c>
      <c r="AF4457" s="4">
        <f>'Enhanced Basket_AUTOLOAD'!AB4457</f>
        <v>0</v>
      </c>
      <c r="AG4457" s="4" t="e">
        <f>VLOOKUP(AJ4457,'Ticker Mapping'!$I$3:$M$6706,5,0)</f>
        <v>#N/A</v>
      </c>
      <c r="AH4457" s="4" t="e">
        <f>_xll.BDP(AK4457&amp;" SEDOL","TICKER_AND_EXCH_CODE")</f>
        <v>#NAME?</v>
      </c>
      <c r="AI4457" s="4" t="e">
        <f t="shared" si="843"/>
        <v>#N/A</v>
      </c>
      <c r="AJ4457" s="4">
        <f>'Enhanced Basket_AUTOLOAD'!P4457</f>
        <v>0</v>
      </c>
      <c r="AK4457" s="4">
        <f>'Enhanced Basket_AUTOLOAD'!Q4457</f>
        <v>0</v>
      </c>
      <c r="AL4457" s="4">
        <f>'Enhanced Basket_AUTOLOAD'!Y4457</f>
        <v>0</v>
      </c>
      <c r="AM4457" s="4" t="e">
        <f t="shared" si="844"/>
        <v>#N/A</v>
      </c>
      <c r="AN4457" s="4" t="str">
        <f t="shared" si="845"/>
        <v>NO</v>
      </c>
      <c r="AO4457" s="4" t="str">
        <f t="shared" si="846"/>
        <v>Cash-in-Lieu</v>
      </c>
    </row>
    <row r="4458" ht="15" customHeight="1" s="4" customFormat="1">
      <c r="A4458" s="4">
        <f>'Enhanced Basket_AUTOLOAD'!H4458</f>
        <v>0</v>
      </c>
      <c r="B4458" s="4" t="str">
        <f t="shared" si="835"/>
        <v>SELL</v>
      </c>
      <c r="C4458" s="4" t="s">
        <v>29</v>
      </c>
      <c r="D4458" s="4" t="str">
        <f t="shared" si="836"/>
        <v>MT</v>
      </c>
      <c r="E4458" s="4" t="str">
        <f t="shared" si="837"/>
      </c>
      <c r="F4458" s="4" t="str">
        <f t="shared" si="838"/>
        <v>CIL LOAD</v>
      </c>
      <c r="G4458" s="4">
        <f t="shared" si="839"/>
        <v>0</v>
      </c>
      <c r="H4458" s="4" t="e">
        <f t="shared" si="840"/>
        <v>#N/A</v>
      </c>
      <c r="I4458" s="4" t="e">
        <f>_xll.BDP(AG4458&amp;" equity","crncy_adj_px_last","eqy_fund_crncy=usd")</f>
        <v>#NAME?</v>
      </c>
      <c r="J4458" s="4" t="str">
        <f t="shared" si="841"/>
      </c>
      <c r="AA4458" s="4">
        <f t="shared" si="842"/>
        <v>0</v>
      </c>
      <c r="AB4458" s="4">
        <f>'Enhanced Basket_AUTOLOAD'!T4458</f>
        <v>0</v>
      </c>
      <c r="AC4458" s="4">
        <f>'Enhanced Basket_AUTOLOAD'!M4458</f>
        <v>0</v>
      </c>
      <c r="AD4458" s="4">
        <f>'Enhanced Basket_AUTOLOAD'!L4458</f>
        <v>0</v>
      </c>
      <c r="AE4458" s="4">
        <f>'Enhanced Basket_AUTOLOAD'!Z4458</f>
        <v>0</v>
      </c>
      <c r="AF4458" s="4">
        <f>'Enhanced Basket_AUTOLOAD'!AB4458</f>
        <v>0</v>
      </c>
      <c r="AG4458" s="4" t="e">
        <f>VLOOKUP(AJ4458,'Ticker Mapping'!$I$3:$M$6706,5,0)</f>
        <v>#N/A</v>
      </c>
      <c r="AH4458" s="4" t="e">
        <f>_xll.BDP(AK4458&amp;" SEDOL","TICKER_AND_EXCH_CODE")</f>
        <v>#NAME?</v>
      </c>
      <c r="AI4458" s="4" t="e">
        <f t="shared" si="843"/>
        <v>#N/A</v>
      </c>
      <c r="AJ4458" s="4">
        <f>'Enhanced Basket_AUTOLOAD'!P4458</f>
        <v>0</v>
      </c>
      <c r="AK4458" s="4">
        <f>'Enhanced Basket_AUTOLOAD'!Q4458</f>
        <v>0</v>
      </c>
      <c r="AL4458" s="4">
        <f>'Enhanced Basket_AUTOLOAD'!Y4458</f>
        <v>0</v>
      </c>
      <c r="AM4458" s="4" t="e">
        <f t="shared" si="844"/>
        <v>#N/A</v>
      </c>
      <c r="AN4458" s="4" t="str">
        <f t="shared" si="845"/>
        <v>NO</v>
      </c>
      <c r="AO4458" s="4" t="str">
        <f t="shared" si="846"/>
        <v>Cash-in-Lieu</v>
      </c>
    </row>
    <row r="4459" ht="15" customHeight="1" s="4" customFormat="1">
      <c r="A4459" s="4">
        <f>'Enhanced Basket_AUTOLOAD'!H4459</f>
        <v>0</v>
      </c>
      <c r="B4459" s="4" t="str">
        <f t="shared" si="835"/>
        <v>SELL</v>
      </c>
      <c r="C4459" s="4" t="s">
        <v>29</v>
      </c>
      <c r="D4459" s="4" t="str">
        <f t="shared" si="836"/>
        <v>MT</v>
      </c>
      <c r="E4459" s="4" t="str">
        <f t="shared" si="837"/>
      </c>
      <c r="F4459" s="4" t="str">
        <f t="shared" si="838"/>
        <v>CIL LOAD</v>
      </c>
      <c r="G4459" s="4">
        <f t="shared" si="839"/>
        <v>0</v>
      </c>
      <c r="H4459" s="4" t="e">
        <f t="shared" si="840"/>
        <v>#N/A</v>
      </c>
      <c r="I4459" s="4" t="e">
        <f>_xll.BDP(AG4459&amp;" equity","crncy_adj_px_last","eqy_fund_crncy=usd")</f>
        <v>#NAME?</v>
      </c>
      <c r="J4459" s="4" t="str">
        <f t="shared" si="841"/>
      </c>
      <c r="AA4459" s="4">
        <f t="shared" si="842"/>
        <v>0</v>
      </c>
      <c r="AB4459" s="4">
        <f>'Enhanced Basket_AUTOLOAD'!T4459</f>
        <v>0</v>
      </c>
      <c r="AC4459" s="4">
        <f>'Enhanced Basket_AUTOLOAD'!M4459</f>
        <v>0</v>
      </c>
      <c r="AD4459" s="4">
        <f>'Enhanced Basket_AUTOLOAD'!L4459</f>
        <v>0</v>
      </c>
      <c r="AE4459" s="4">
        <f>'Enhanced Basket_AUTOLOAD'!Z4459</f>
        <v>0</v>
      </c>
      <c r="AF4459" s="4">
        <f>'Enhanced Basket_AUTOLOAD'!AB4459</f>
        <v>0</v>
      </c>
      <c r="AG4459" s="4" t="e">
        <f>VLOOKUP(AJ4459,'Ticker Mapping'!$I$3:$M$6706,5,0)</f>
        <v>#N/A</v>
      </c>
      <c r="AH4459" s="4" t="e">
        <f>_xll.BDP(AK4459&amp;" SEDOL","TICKER_AND_EXCH_CODE")</f>
        <v>#NAME?</v>
      </c>
      <c r="AI4459" s="4" t="e">
        <f t="shared" si="843"/>
        <v>#N/A</v>
      </c>
      <c r="AJ4459" s="4">
        <f>'Enhanced Basket_AUTOLOAD'!P4459</f>
        <v>0</v>
      </c>
      <c r="AK4459" s="4">
        <f>'Enhanced Basket_AUTOLOAD'!Q4459</f>
        <v>0</v>
      </c>
      <c r="AL4459" s="4">
        <f>'Enhanced Basket_AUTOLOAD'!Y4459</f>
        <v>0</v>
      </c>
      <c r="AM4459" s="4" t="e">
        <f t="shared" si="844"/>
        <v>#N/A</v>
      </c>
      <c r="AN4459" s="4" t="str">
        <f t="shared" si="845"/>
        <v>NO</v>
      </c>
      <c r="AO4459" s="4" t="str">
        <f t="shared" si="846"/>
        <v>Cash-in-Lieu</v>
      </c>
    </row>
    <row r="4460" ht="15" customHeight="1" s="4" customFormat="1">
      <c r="A4460" s="4">
        <f>'Enhanced Basket_AUTOLOAD'!H4460</f>
        <v>0</v>
      </c>
      <c r="B4460" s="4" t="str">
        <f t="shared" si="835"/>
        <v>SELL</v>
      </c>
      <c r="C4460" s="4" t="s">
        <v>29</v>
      </c>
      <c r="D4460" s="4" t="str">
        <f t="shared" si="836"/>
        <v>MT</v>
      </c>
      <c r="E4460" s="4" t="str">
        <f t="shared" si="837"/>
      </c>
      <c r="F4460" s="4" t="str">
        <f t="shared" si="838"/>
        <v>CIL LOAD</v>
      </c>
      <c r="G4460" s="4">
        <f t="shared" si="839"/>
        <v>0</v>
      </c>
      <c r="H4460" s="4" t="e">
        <f t="shared" si="840"/>
        <v>#N/A</v>
      </c>
      <c r="I4460" s="4" t="e">
        <f>_xll.BDP(AG4460&amp;" equity","crncy_adj_px_last","eqy_fund_crncy=usd")</f>
        <v>#NAME?</v>
      </c>
      <c r="J4460" s="4" t="str">
        <f t="shared" si="841"/>
      </c>
      <c r="AA4460" s="4">
        <f t="shared" si="842"/>
        <v>0</v>
      </c>
      <c r="AB4460" s="4">
        <f>'Enhanced Basket_AUTOLOAD'!T4460</f>
        <v>0</v>
      </c>
      <c r="AC4460" s="4">
        <f>'Enhanced Basket_AUTOLOAD'!M4460</f>
        <v>0</v>
      </c>
      <c r="AD4460" s="4">
        <f>'Enhanced Basket_AUTOLOAD'!L4460</f>
        <v>0</v>
      </c>
      <c r="AE4460" s="4">
        <f>'Enhanced Basket_AUTOLOAD'!Z4460</f>
        <v>0</v>
      </c>
      <c r="AF4460" s="4">
        <f>'Enhanced Basket_AUTOLOAD'!AB4460</f>
        <v>0</v>
      </c>
      <c r="AG4460" s="4" t="e">
        <f>VLOOKUP(AJ4460,'Ticker Mapping'!$I$3:$M$6706,5,0)</f>
        <v>#N/A</v>
      </c>
      <c r="AH4460" s="4" t="e">
        <f>_xll.BDP(AK4460&amp;" SEDOL","TICKER_AND_EXCH_CODE")</f>
        <v>#NAME?</v>
      </c>
      <c r="AI4460" s="4" t="e">
        <f t="shared" si="843"/>
        <v>#N/A</v>
      </c>
      <c r="AJ4460" s="4">
        <f>'Enhanced Basket_AUTOLOAD'!P4460</f>
        <v>0</v>
      </c>
      <c r="AK4460" s="4">
        <f>'Enhanced Basket_AUTOLOAD'!Q4460</f>
        <v>0</v>
      </c>
      <c r="AL4460" s="4">
        <f>'Enhanced Basket_AUTOLOAD'!Y4460</f>
        <v>0</v>
      </c>
      <c r="AM4460" s="4" t="e">
        <f t="shared" si="844"/>
        <v>#N/A</v>
      </c>
      <c r="AN4460" s="4" t="str">
        <f t="shared" si="845"/>
        <v>NO</v>
      </c>
      <c r="AO4460" s="4" t="str">
        <f t="shared" si="846"/>
        <v>Cash-in-Lieu</v>
      </c>
    </row>
    <row r="4461" ht="15" customHeight="1" s="4" customFormat="1">
      <c r="A4461" s="4">
        <f>'Enhanced Basket_AUTOLOAD'!H4461</f>
        <v>0</v>
      </c>
      <c r="B4461" s="4" t="str">
        <f t="shared" si="835"/>
        <v>SELL</v>
      </c>
      <c r="C4461" s="4" t="s">
        <v>29</v>
      </c>
      <c r="D4461" s="4" t="str">
        <f t="shared" si="836"/>
        <v>MT</v>
      </c>
      <c r="E4461" s="4" t="str">
        <f t="shared" si="837"/>
      </c>
      <c r="F4461" s="4" t="str">
        <f t="shared" si="838"/>
        <v>CIL LOAD</v>
      </c>
      <c r="G4461" s="4">
        <f t="shared" si="839"/>
        <v>0</v>
      </c>
      <c r="H4461" s="4" t="e">
        <f t="shared" si="840"/>
        <v>#N/A</v>
      </c>
      <c r="I4461" s="4" t="e">
        <f>_xll.BDP(AG4461&amp;" equity","crncy_adj_px_last","eqy_fund_crncy=usd")</f>
        <v>#NAME?</v>
      </c>
      <c r="J4461" s="4" t="str">
        <f t="shared" si="841"/>
      </c>
      <c r="AA4461" s="4">
        <f t="shared" si="842"/>
        <v>0</v>
      </c>
      <c r="AB4461" s="4">
        <f>'Enhanced Basket_AUTOLOAD'!T4461</f>
        <v>0</v>
      </c>
      <c r="AC4461" s="4">
        <f>'Enhanced Basket_AUTOLOAD'!M4461</f>
        <v>0</v>
      </c>
      <c r="AD4461" s="4">
        <f>'Enhanced Basket_AUTOLOAD'!L4461</f>
        <v>0</v>
      </c>
      <c r="AE4461" s="4">
        <f>'Enhanced Basket_AUTOLOAD'!Z4461</f>
        <v>0</v>
      </c>
      <c r="AF4461" s="4">
        <f>'Enhanced Basket_AUTOLOAD'!AB4461</f>
        <v>0</v>
      </c>
      <c r="AG4461" s="4" t="e">
        <f>VLOOKUP(AJ4461,'Ticker Mapping'!$I$3:$M$6706,5,0)</f>
        <v>#N/A</v>
      </c>
      <c r="AH4461" s="4" t="e">
        <f>_xll.BDP(AK4461&amp;" SEDOL","TICKER_AND_EXCH_CODE")</f>
        <v>#NAME?</v>
      </c>
      <c r="AI4461" s="4" t="e">
        <f t="shared" si="843"/>
        <v>#N/A</v>
      </c>
      <c r="AJ4461" s="4">
        <f>'Enhanced Basket_AUTOLOAD'!P4461</f>
        <v>0</v>
      </c>
      <c r="AK4461" s="4">
        <f>'Enhanced Basket_AUTOLOAD'!Q4461</f>
        <v>0</v>
      </c>
      <c r="AL4461" s="4">
        <f>'Enhanced Basket_AUTOLOAD'!Y4461</f>
        <v>0</v>
      </c>
      <c r="AM4461" s="4" t="e">
        <f t="shared" si="844"/>
        <v>#N/A</v>
      </c>
      <c r="AN4461" s="4" t="str">
        <f t="shared" si="845"/>
        <v>NO</v>
      </c>
      <c r="AO4461" s="4" t="str">
        <f t="shared" si="846"/>
        <v>Cash-in-Lieu</v>
      </c>
    </row>
    <row r="4462" ht="15" customHeight="1" s="4" customFormat="1">
      <c r="A4462" s="4">
        <f>'Enhanced Basket_AUTOLOAD'!H4462</f>
        <v>0</v>
      </c>
      <c r="B4462" s="4" t="str">
        <f t="shared" si="835"/>
        <v>SELL</v>
      </c>
      <c r="C4462" s="4" t="s">
        <v>29</v>
      </c>
      <c r="D4462" s="4" t="str">
        <f t="shared" si="836"/>
        <v>MT</v>
      </c>
      <c r="E4462" s="4" t="str">
        <f t="shared" si="837"/>
      </c>
      <c r="F4462" s="4" t="str">
        <f t="shared" si="838"/>
        <v>CIL LOAD</v>
      </c>
      <c r="G4462" s="4">
        <f t="shared" si="839"/>
        <v>0</v>
      </c>
      <c r="H4462" s="4" t="e">
        <f t="shared" si="840"/>
        <v>#N/A</v>
      </c>
      <c r="I4462" s="4" t="e">
        <f>_xll.BDP(AG4462&amp;" equity","crncy_adj_px_last","eqy_fund_crncy=usd")</f>
        <v>#NAME?</v>
      </c>
      <c r="J4462" s="4" t="str">
        <f t="shared" si="841"/>
      </c>
      <c r="AA4462" s="4">
        <f t="shared" si="842"/>
        <v>0</v>
      </c>
      <c r="AB4462" s="4">
        <f>'Enhanced Basket_AUTOLOAD'!T4462</f>
        <v>0</v>
      </c>
      <c r="AC4462" s="4">
        <f>'Enhanced Basket_AUTOLOAD'!M4462</f>
        <v>0</v>
      </c>
      <c r="AD4462" s="4">
        <f>'Enhanced Basket_AUTOLOAD'!L4462</f>
        <v>0</v>
      </c>
      <c r="AE4462" s="4">
        <f>'Enhanced Basket_AUTOLOAD'!Z4462</f>
        <v>0</v>
      </c>
      <c r="AF4462" s="4">
        <f>'Enhanced Basket_AUTOLOAD'!AB4462</f>
        <v>0</v>
      </c>
      <c r="AG4462" s="4" t="e">
        <f>VLOOKUP(AJ4462,'Ticker Mapping'!$I$3:$M$6706,5,0)</f>
        <v>#N/A</v>
      </c>
      <c r="AH4462" s="4" t="e">
        <f>_xll.BDP(AK4462&amp;" SEDOL","TICKER_AND_EXCH_CODE")</f>
        <v>#NAME?</v>
      </c>
      <c r="AI4462" s="4" t="e">
        <f t="shared" si="843"/>
        <v>#N/A</v>
      </c>
      <c r="AJ4462" s="4">
        <f>'Enhanced Basket_AUTOLOAD'!P4462</f>
        <v>0</v>
      </c>
      <c r="AK4462" s="4">
        <f>'Enhanced Basket_AUTOLOAD'!Q4462</f>
        <v>0</v>
      </c>
      <c r="AL4462" s="4">
        <f>'Enhanced Basket_AUTOLOAD'!Y4462</f>
        <v>0</v>
      </c>
      <c r="AM4462" s="4" t="e">
        <f t="shared" si="844"/>
        <v>#N/A</v>
      </c>
      <c r="AN4462" s="4" t="str">
        <f t="shared" si="845"/>
        <v>NO</v>
      </c>
      <c r="AO4462" s="4" t="str">
        <f t="shared" si="846"/>
        <v>Cash-in-Lieu</v>
      </c>
    </row>
    <row r="4463" ht="15" customHeight="1" s="4" customFormat="1">
      <c r="A4463" s="4">
        <f>'Enhanced Basket_AUTOLOAD'!H4463</f>
        <v>0</v>
      </c>
      <c r="B4463" s="4" t="str">
        <f t="shared" si="835"/>
        <v>SELL</v>
      </c>
      <c r="C4463" s="4" t="s">
        <v>29</v>
      </c>
      <c r="D4463" s="4" t="str">
        <f t="shared" si="836"/>
        <v>MT</v>
      </c>
      <c r="E4463" s="4" t="str">
        <f t="shared" si="837"/>
      </c>
      <c r="F4463" s="4" t="str">
        <f t="shared" si="838"/>
        <v>CIL LOAD</v>
      </c>
      <c r="G4463" s="4">
        <f t="shared" si="839"/>
        <v>0</v>
      </c>
      <c r="H4463" s="4" t="e">
        <f t="shared" si="840"/>
        <v>#N/A</v>
      </c>
      <c r="I4463" s="4" t="e">
        <f>_xll.BDP(AG4463&amp;" equity","crncy_adj_px_last","eqy_fund_crncy=usd")</f>
        <v>#NAME?</v>
      </c>
      <c r="J4463" s="4" t="str">
        <f t="shared" si="841"/>
      </c>
      <c r="AA4463" s="4">
        <f t="shared" si="842"/>
        <v>0</v>
      </c>
      <c r="AB4463" s="4">
        <f>'Enhanced Basket_AUTOLOAD'!T4463</f>
        <v>0</v>
      </c>
      <c r="AC4463" s="4">
        <f>'Enhanced Basket_AUTOLOAD'!M4463</f>
        <v>0</v>
      </c>
      <c r="AD4463" s="4">
        <f>'Enhanced Basket_AUTOLOAD'!L4463</f>
        <v>0</v>
      </c>
      <c r="AE4463" s="4">
        <f>'Enhanced Basket_AUTOLOAD'!Z4463</f>
        <v>0</v>
      </c>
      <c r="AF4463" s="4">
        <f>'Enhanced Basket_AUTOLOAD'!AB4463</f>
        <v>0</v>
      </c>
      <c r="AG4463" s="4" t="e">
        <f>VLOOKUP(AJ4463,'Ticker Mapping'!$I$3:$M$6706,5,0)</f>
        <v>#N/A</v>
      </c>
      <c r="AH4463" s="4" t="e">
        <f>_xll.BDP(AK4463&amp;" SEDOL","TICKER_AND_EXCH_CODE")</f>
        <v>#NAME?</v>
      </c>
      <c r="AI4463" s="4" t="e">
        <f t="shared" si="843"/>
        <v>#N/A</v>
      </c>
      <c r="AJ4463" s="4">
        <f>'Enhanced Basket_AUTOLOAD'!P4463</f>
        <v>0</v>
      </c>
      <c r="AK4463" s="4">
        <f>'Enhanced Basket_AUTOLOAD'!Q4463</f>
        <v>0</v>
      </c>
      <c r="AL4463" s="4">
        <f>'Enhanced Basket_AUTOLOAD'!Y4463</f>
        <v>0</v>
      </c>
      <c r="AM4463" s="4" t="e">
        <f t="shared" si="844"/>
        <v>#N/A</v>
      </c>
      <c r="AN4463" s="4" t="str">
        <f t="shared" si="845"/>
        <v>NO</v>
      </c>
      <c r="AO4463" s="4" t="str">
        <f t="shared" si="846"/>
        <v>Cash-in-Lieu</v>
      </c>
    </row>
    <row r="4464" ht="15" customHeight="1" s="4" customFormat="1">
      <c r="A4464" s="4">
        <f>'Enhanced Basket_AUTOLOAD'!H4464</f>
        <v>0</v>
      </c>
      <c r="B4464" s="4" t="str">
        <f t="shared" si="835"/>
        <v>SELL</v>
      </c>
      <c r="C4464" s="4" t="s">
        <v>29</v>
      </c>
      <c r="D4464" s="4" t="str">
        <f t="shared" si="836"/>
        <v>MT</v>
      </c>
      <c r="E4464" s="4" t="str">
        <f t="shared" si="837"/>
      </c>
      <c r="F4464" s="4" t="str">
        <f t="shared" si="838"/>
        <v>CIL LOAD</v>
      </c>
      <c r="G4464" s="4">
        <f t="shared" si="839"/>
        <v>0</v>
      </c>
      <c r="H4464" s="4" t="e">
        <f t="shared" si="840"/>
        <v>#N/A</v>
      </c>
      <c r="I4464" s="4" t="e">
        <f>_xll.BDP(AG4464&amp;" equity","crncy_adj_px_last","eqy_fund_crncy=usd")</f>
        <v>#NAME?</v>
      </c>
      <c r="J4464" s="4" t="str">
        <f t="shared" si="841"/>
      </c>
      <c r="AA4464" s="4">
        <f t="shared" si="842"/>
        <v>0</v>
      </c>
      <c r="AB4464" s="4">
        <f>'Enhanced Basket_AUTOLOAD'!T4464</f>
        <v>0</v>
      </c>
      <c r="AC4464" s="4">
        <f>'Enhanced Basket_AUTOLOAD'!M4464</f>
        <v>0</v>
      </c>
      <c r="AD4464" s="4">
        <f>'Enhanced Basket_AUTOLOAD'!L4464</f>
        <v>0</v>
      </c>
      <c r="AE4464" s="4">
        <f>'Enhanced Basket_AUTOLOAD'!Z4464</f>
        <v>0</v>
      </c>
      <c r="AF4464" s="4">
        <f>'Enhanced Basket_AUTOLOAD'!AB4464</f>
        <v>0</v>
      </c>
      <c r="AG4464" s="4" t="e">
        <f>VLOOKUP(AJ4464,'Ticker Mapping'!$I$3:$M$6706,5,0)</f>
        <v>#N/A</v>
      </c>
      <c r="AH4464" s="4" t="e">
        <f>_xll.BDP(AK4464&amp;" SEDOL","TICKER_AND_EXCH_CODE")</f>
        <v>#NAME?</v>
      </c>
      <c r="AI4464" s="4" t="e">
        <f t="shared" si="843"/>
        <v>#N/A</v>
      </c>
      <c r="AJ4464" s="4">
        <f>'Enhanced Basket_AUTOLOAD'!P4464</f>
        <v>0</v>
      </c>
      <c r="AK4464" s="4">
        <f>'Enhanced Basket_AUTOLOAD'!Q4464</f>
        <v>0</v>
      </c>
      <c r="AL4464" s="4">
        <f>'Enhanced Basket_AUTOLOAD'!Y4464</f>
        <v>0</v>
      </c>
      <c r="AM4464" s="4" t="e">
        <f t="shared" si="844"/>
        <v>#N/A</v>
      </c>
      <c r="AN4464" s="4" t="str">
        <f t="shared" si="845"/>
        <v>NO</v>
      </c>
      <c r="AO4464" s="4" t="str">
        <f t="shared" si="846"/>
        <v>Cash-in-Lieu</v>
      </c>
    </row>
    <row r="4465" ht="15" customHeight="1" s="4" customFormat="1">
      <c r="A4465" s="4">
        <f>'Enhanced Basket_AUTOLOAD'!H4465</f>
        <v>0</v>
      </c>
      <c r="B4465" s="4" t="str">
        <f t="shared" si="835"/>
        <v>SELL</v>
      </c>
      <c r="C4465" s="4" t="s">
        <v>29</v>
      </c>
      <c r="D4465" s="4" t="str">
        <f t="shared" si="836"/>
        <v>MT</v>
      </c>
      <c r="E4465" s="4" t="str">
        <f t="shared" si="837"/>
      </c>
      <c r="F4465" s="4" t="str">
        <f t="shared" si="838"/>
        <v>CIL LOAD</v>
      </c>
      <c r="G4465" s="4">
        <f t="shared" si="839"/>
        <v>0</v>
      </c>
      <c r="H4465" s="4" t="e">
        <f t="shared" si="840"/>
        <v>#N/A</v>
      </c>
      <c r="I4465" s="4" t="e">
        <f>_xll.BDP(AG4465&amp;" equity","crncy_adj_px_last","eqy_fund_crncy=usd")</f>
        <v>#NAME?</v>
      </c>
      <c r="J4465" s="4" t="str">
        <f t="shared" si="841"/>
      </c>
      <c r="AA4465" s="4">
        <f t="shared" si="842"/>
        <v>0</v>
      </c>
      <c r="AB4465" s="4">
        <f>'Enhanced Basket_AUTOLOAD'!T4465</f>
        <v>0</v>
      </c>
      <c r="AC4465" s="4">
        <f>'Enhanced Basket_AUTOLOAD'!M4465</f>
        <v>0</v>
      </c>
      <c r="AD4465" s="4">
        <f>'Enhanced Basket_AUTOLOAD'!L4465</f>
        <v>0</v>
      </c>
      <c r="AE4465" s="4">
        <f>'Enhanced Basket_AUTOLOAD'!Z4465</f>
        <v>0</v>
      </c>
      <c r="AF4465" s="4">
        <f>'Enhanced Basket_AUTOLOAD'!AB4465</f>
        <v>0</v>
      </c>
      <c r="AG4465" s="4" t="e">
        <f>VLOOKUP(AJ4465,'Ticker Mapping'!$I$3:$M$6706,5,0)</f>
        <v>#N/A</v>
      </c>
      <c r="AH4465" s="4" t="e">
        <f>_xll.BDP(AK4465&amp;" SEDOL","TICKER_AND_EXCH_CODE")</f>
        <v>#NAME?</v>
      </c>
      <c r="AI4465" s="4" t="e">
        <f t="shared" si="843"/>
        <v>#N/A</v>
      </c>
      <c r="AJ4465" s="4">
        <f>'Enhanced Basket_AUTOLOAD'!P4465</f>
        <v>0</v>
      </c>
      <c r="AK4465" s="4">
        <f>'Enhanced Basket_AUTOLOAD'!Q4465</f>
        <v>0</v>
      </c>
      <c r="AL4465" s="4">
        <f>'Enhanced Basket_AUTOLOAD'!Y4465</f>
        <v>0</v>
      </c>
      <c r="AM4465" s="4" t="e">
        <f t="shared" si="844"/>
        <v>#N/A</v>
      </c>
      <c r="AN4465" s="4" t="str">
        <f t="shared" si="845"/>
        <v>NO</v>
      </c>
      <c r="AO4465" s="4" t="str">
        <f t="shared" si="846"/>
        <v>Cash-in-Lieu</v>
      </c>
    </row>
    <row r="4466" ht="15" customHeight="1" s="4" customFormat="1">
      <c r="A4466" s="4">
        <f>'Enhanced Basket_AUTOLOAD'!H4466</f>
        <v>0</v>
      </c>
      <c r="B4466" s="4" t="str">
        <f t="shared" si="835"/>
        <v>SELL</v>
      </c>
      <c r="C4466" s="4" t="s">
        <v>29</v>
      </c>
      <c r="D4466" s="4" t="str">
        <f t="shared" si="836"/>
        <v>MT</v>
      </c>
      <c r="E4466" s="4" t="str">
        <f t="shared" si="837"/>
      </c>
      <c r="F4466" s="4" t="str">
        <f t="shared" si="838"/>
        <v>CIL LOAD</v>
      </c>
      <c r="G4466" s="4">
        <f t="shared" si="839"/>
        <v>0</v>
      </c>
      <c r="H4466" s="4" t="e">
        <f t="shared" si="840"/>
        <v>#N/A</v>
      </c>
      <c r="I4466" s="4" t="e">
        <f>_xll.BDP(AG4466&amp;" equity","crncy_adj_px_last","eqy_fund_crncy=usd")</f>
        <v>#NAME?</v>
      </c>
      <c r="J4466" s="4" t="str">
        <f t="shared" si="841"/>
      </c>
      <c r="AA4466" s="4">
        <f t="shared" si="842"/>
        <v>0</v>
      </c>
      <c r="AB4466" s="4">
        <f>'Enhanced Basket_AUTOLOAD'!T4466</f>
        <v>0</v>
      </c>
      <c r="AC4466" s="4">
        <f>'Enhanced Basket_AUTOLOAD'!M4466</f>
        <v>0</v>
      </c>
      <c r="AD4466" s="4">
        <f>'Enhanced Basket_AUTOLOAD'!L4466</f>
        <v>0</v>
      </c>
      <c r="AE4466" s="4">
        <f>'Enhanced Basket_AUTOLOAD'!Z4466</f>
        <v>0</v>
      </c>
      <c r="AF4466" s="4">
        <f>'Enhanced Basket_AUTOLOAD'!AB4466</f>
        <v>0</v>
      </c>
      <c r="AG4466" s="4" t="e">
        <f>VLOOKUP(AJ4466,'Ticker Mapping'!$I$3:$M$6706,5,0)</f>
        <v>#N/A</v>
      </c>
      <c r="AH4466" s="4" t="e">
        <f>_xll.BDP(AK4466&amp;" SEDOL","TICKER_AND_EXCH_CODE")</f>
        <v>#NAME?</v>
      </c>
      <c r="AI4466" s="4" t="e">
        <f t="shared" si="843"/>
        <v>#N/A</v>
      </c>
      <c r="AJ4466" s="4">
        <f>'Enhanced Basket_AUTOLOAD'!P4466</f>
        <v>0</v>
      </c>
      <c r="AK4466" s="4">
        <f>'Enhanced Basket_AUTOLOAD'!Q4466</f>
        <v>0</v>
      </c>
      <c r="AL4466" s="4">
        <f>'Enhanced Basket_AUTOLOAD'!Y4466</f>
        <v>0</v>
      </c>
      <c r="AM4466" s="4" t="e">
        <f t="shared" si="844"/>
        <v>#N/A</v>
      </c>
      <c r="AN4466" s="4" t="str">
        <f t="shared" si="845"/>
        <v>NO</v>
      </c>
      <c r="AO4466" s="4" t="str">
        <f t="shared" si="846"/>
        <v>Cash-in-Lieu</v>
      </c>
    </row>
    <row r="4467" ht="15" customHeight="1" s="4" customFormat="1">
      <c r="A4467" s="4">
        <f>'Enhanced Basket_AUTOLOAD'!H4467</f>
        <v>0</v>
      </c>
      <c r="B4467" s="4" t="str">
        <f t="shared" si="835"/>
        <v>SELL</v>
      </c>
      <c r="C4467" s="4" t="s">
        <v>29</v>
      </c>
      <c r="D4467" s="4" t="str">
        <f t="shared" si="836"/>
        <v>MT</v>
      </c>
      <c r="E4467" s="4" t="str">
        <f t="shared" si="837"/>
      </c>
      <c r="F4467" s="4" t="str">
        <f t="shared" si="838"/>
        <v>CIL LOAD</v>
      </c>
      <c r="G4467" s="4">
        <f t="shared" si="839"/>
        <v>0</v>
      </c>
      <c r="H4467" s="4" t="e">
        <f t="shared" si="840"/>
        <v>#N/A</v>
      </c>
      <c r="I4467" s="4" t="e">
        <f>_xll.BDP(AG4467&amp;" equity","crncy_adj_px_last","eqy_fund_crncy=usd")</f>
        <v>#NAME?</v>
      </c>
      <c r="J4467" s="4" t="str">
        <f t="shared" si="841"/>
      </c>
      <c r="AA4467" s="4">
        <f t="shared" si="842"/>
        <v>0</v>
      </c>
      <c r="AB4467" s="4">
        <f>'Enhanced Basket_AUTOLOAD'!T4467</f>
        <v>0</v>
      </c>
      <c r="AC4467" s="4">
        <f>'Enhanced Basket_AUTOLOAD'!M4467</f>
        <v>0</v>
      </c>
      <c r="AD4467" s="4">
        <f>'Enhanced Basket_AUTOLOAD'!L4467</f>
        <v>0</v>
      </c>
      <c r="AE4467" s="4">
        <f>'Enhanced Basket_AUTOLOAD'!Z4467</f>
        <v>0</v>
      </c>
      <c r="AF4467" s="4">
        <f>'Enhanced Basket_AUTOLOAD'!AB4467</f>
        <v>0</v>
      </c>
      <c r="AG4467" s="4" t="e">
        <f>VLOOKUP(AJ4467,'Ticker Mapping'!$I$3:$M$6706,5,0)</f>
        <v>#N/A</v>
      </c>
      <c r="AH4467" s="4" t="e">
        <f>_xll.BDP(AK4467&amp;" SEDOL","TICKER_AND_EXCH_CODE")</f>
        <v>#NAME?</v>
      </c>
      <c r="AI4467" s="4" t="e">
        <f t="shared" si="843"/>
        <v>#N/A</v>
      </c>
      <c r="AJ4467" s="4">
        <f>'Enhanced Basket_AUTOLOAD'!P4467</f>
        <v>0</v>
      </c>
      <c r="AK4467" s="4">
        <f>'Enhanced Basket_AUTOLOAD'!Q4467</f>
        <v>0</v>
      </c>
      <c r="AL4467" s="4">
        <f>'Enhanced Basket_AUTOLOAD'!Y4467</f>
        <v>0</v>
      </c>
      <c r="AM4467" s="4" t="e">
        <f t="shared" si="844"/>
        <v>#N/A</v>
      </c>
      <c r="AN4467" s="4" t="str">
        <f t="shared" si="845"/>
        <v>NO</v>
      </c>
      <c r="AO4467" s="4" t="str">
        <f t="shared" si="846"/>
        <v>Cash-in-Lieu</v>
      </c>
    </row>
    <row r="4468" ht="15" customHeight="1" s="4" customFormat="1">
      <c r="A4468" s="4">
        <f>'Enhanced Basket_AUTOLOAD'!H4468</f>
        <v>0</v>
      </c>
      <c r="B4468" s="4" t="str">
        <f t="shared" si="835"/>
        <v>SELL</v>
      </c>
      <c r="C4468" s="4" t="s">
        <v>29</v>
      </c>
      <c r="D4468" s="4" t="str">
        <f t="shared" si="836"/>
        <v>MT</v>
      </c>
      <c r="E4468" s="4" t="str">
        <f t="shared" si="837"/>
      </c>
      <c r="F4468" s="4" t="str">
        <f t="shared" si="838"/>
        <v>CIL LOAD</v>
      </c>
      <c r="G4468" s="4">
        <f t="shared" si="839"/>
        <v>0</v>
      </c>
      <c r="H4468" s="4" t="e">
        <f t="shared" si="840"/>
        <v>#N/A</v>
      </c>
      <c r="I4468" s="4" t="e">
        <f>_xll.BDP(AG4468&amp;" equity","crncy_adj_px_last","eqy_fund_crncy=usd")</f>
        <v>#NAME?</v>
      </c>
      <c r="J4468" s="4" t="str">
        <f t="shared" si="841"/>
      </c>
      <c r="AA4468" s="4">
        <f t="shared" si="842"/>
        <v>0</v>
      </c>
      <c r="AB4468" s="4">
        <f>'Enhanced Basket_AUTOLOAD'!T4468</f>
        <v>0</v>
      </c>
      <c r="AC4468" s="4">
        <f>'Enhanced Basket_AUTOLOAD'!M4468</f>
        <v>0</v>
      </c>
      <c r="AD4468" s="4">
        <f>'Enhanced Basket_AUTOLOAD'!L4468</f>
        <v>0</v>
      </c>
      <c r="AE4468" s="4">
        <f>'Enhanced Basket_AUTOLOAD'!Z4468</f>
        <v>0</v>
      </c>
      <c r="AF4468" s="4">
        <f>'Enhanced Basket_AUTOLOAD'!AB4468</f>
        <v>0</v>
      </c>
      <c r="AG4468" s="4" t="e">
        <f>VLOOKUP(AJ4468,'Ticker Mapping'!$I$3:$M$6706,5,0)</f>
        <v>#N/A</v>
      </c>
      <c r="AH4468" s="4" t="e">
        <f>_xll.BDP(AK4468&amp;" SEDOL","TICKER_AND_EXCH_CODE")</f>
        <v>#NAME?</v>
      </c>
      <c r="AI4468" s="4" t="e">
        <f t="shared" si="843"/>
        <v>#N/A</v>
      </c>
      <c r="AJ4468" s="4">
        <f>'Enhanced Basket_AUTOLOAD'!P4468</f>
        <v>0</v>
      </c>
      <c r="AK4468" s="4">
        <f>'Enhanced Basket_AUTOLOAD'!Q4468</f>
        <v>0</v>
      </c>
      <c r="AL4468" s="4">
        <f>'Enhanced Basket_AUTOLOAD'!Y4468</f>
        <v>0</v>
      </c>
      <c r="AM4468" s="4" t="e">
        <f t="shared" si="844"/>
        <v>#N/A</v>
      </c>
      <c r="AN4468" s="4" t="str">
        <f t="shared" si="845"/>
        <v>NO</v>
      </c>
      <c r="AO4468" s="4" t="str">
        <f t="shared" si="846"/>
        <v>Cash-in-Lieu</v>
      </c>
    </row>
    <row r="4469" ht="15" customHeight="1" s="4" customFormat="1">
      <c r="A4469" s="4">
        <f>'Enhanced Basket_AUTOLOAD'!H4469</f>
        <v>0</v>
      </c>
      <c r="B4469" s="4" t="str">
        <f t="shared" si="835"/>
        <v>SELL</v>
      </c>
      <c r="C4469" s="4" t="s">
        <v>29</v>
      </c>
      <c r="D4469" s="4" t="str">
        <f t="shared" si="836"/>
        <v>MT</v>
      </c>
      <c r="E4469" s="4" t="str">
        <f t="shared" si="837"/>
      </c>
      <c r="F4469" s="4" t="str">
        <f t="shared" si="838"/>
        <v>CIL LOAD</v>
      </c>
      <c r="G4469" s="4">
        <f t="shared" si="839"/>
        <v>0</v>
      </c>
      <c r="H4469" s="4" t="e">
        <f t="shared" si="840"/>
        <v>#N/A</v>
      </c>
      <c r="I4469" s="4" t="e">
        <f>_xll.BDP(AG4469&amp;" equity","crncy_adj_px_last","eqy_fund_crncy=usd")</f>
        <v>#NAME?</v>
      </c>
      <c r="J4469" s="4" t="str">
        <f t="shared" si="841"/>
      </c>
      <c r="AA4469" s="4">
        <f t="shared" si="842"/>
        <v>0</v>
      </c>
      <c r="AB4469" s="4">
        <f>'Enhanced Basket_AUTOLOAD'!T4469</f>
        <v>0</v>
      </c>
      <c r="AC4469" s="4">
        <f>'Enhanced Basket_AUTOLOAD'!M4469</f>
        <v>0</v>
      </c>
      <c r="AD4469" s="4">
        <f>'Enhanced Basket_AUTOLOAD'!L4469</f>
        <v>0</v>
      </c>
      <c r="AE4469" s="4">
        <f>'Enhanced Basket_AUTOLOAD'!Z4469</f>
        <v>0</v>
      </c>
      <c r="AF4469" s="4">
        <f>'Enhanced Basket_AUTOLOAD'!AB4469</f>
        <v>0</v>
      </c>
      <c r="AG4469" s="4" t="e">
        <f>VLOOKUP(AJ4469,'Ticker Mapping'!$I$3:$M$6706,5,0)</f>
        <v>#N/A</v>
      </c>
      <c r="AH4469" s="4" t="e">
        <f>_xll.BDP(AK4469&amp;" SEDOL","TICKER_AND_EXCH_CODE")</f>
        <v>#NAME?</v>
      </c>
      <c r="AI4469" s="4" t="e">
        <f t="shared" si="843"/>
        <v>#N/A</v>
      </c>
      <c r="AJ4469" s="4">
        <f>'Enhanced Basket_AUTOLOAD'!P4469</f>
        <v>0</v>
      </c>
      <c r="AK4469" s="4">
        <f>'Enhanced Basket_AUTOLOAD'!Q4469</f>
        <v>0</v>
      </c>
      <c r="AL4469" s="4">
        <f>'Enhanced Basket_AUTOLOAD'!Y4469</f>
        <v>0</v>
      </c>
      <c r="AM4469" s="4" t="e">
        <f t="shared" si="844"/>
        <v>#N/A</v>
      </c>
      <c r="AN4469" s="4" t="str">
        <f t="shared" si="845"/>
        <v>NO</v>
      </c>
      <c r="AO4469" s="4" t="str">
        <f t="shared" si="846"/>
        <v>Cash-in-Lieu</v>
      </c>
    </row>
    <row r="4470" ht="15" customHeight="1" s="4" customFormat="1">
      <c r="A4470" s="4">
        <f>'Enhanced Basket_AUTOLOAD'!H4470</f>
        <v>0</v>
      </c>
      <c r="B4470" s="4" t="str">
        <f t="shared" si="835"/>
        <v>SELL</v>
      </c>
      <c r="C4470" s="4" t="s">
        <v>29</v>
      </c>
      <c r="D4470" s="4" t="str">
        <f t="shared" si="836"/>
        <v>MT</v>
      </c>
      <c r="E4470" s="4" t="str">
        <f t="shared" si="837"/>
      </c>
      <c r="F4470" s="4" t="str">
        <f t="shared" si="838"/>
        <v>CIL LOAD</v>
      </c>
      <c r="G4470" s="4">
        <f t="shared" si="839"/>
        <v>0</v>
      </c>
      <c r="H4470" s="4" t="e">
        <f t="shared" si="840"/>
        <v>#N/A</v>
      </c>
      <c r="I4470" s="4" t="e">
        <f>_xll.BDP(AG4470&amp;" equity","crncy_adj_px_last","eqy_fund_crncy=usd")</f>
        <v>#NAME?</v>
      </c>
      <c r="J4470" s="4" t="str">
        <f t="shared" si="841"/>
      </c>
      <c r="AA4470" s="4">
        <f t="shared" si="842"/>
        <v>0</v>
      </c>
      <c r="AB4470" s="4">
        <f>'Enhanced Basket_AUTOLOAD'!T4470</f>
        <v>0</v>
      </c>
      <c r="AC4470" s="4">
        <f>'Enhanced Basket_AUTOLOAD'!M4470</f>
        <v>0</v>
      </c>
      <c r="AD4470" s="4">
        <f>'Enhanced Basket_AUTOLOAD'!L4470</f>
        <v>0</v>
      </c>
      <c r="AE4470" s="4">
        <f>'Enhanced Basket_AUTOLOAD'!Z4470</f>
        <v>0</v>
      </c>
      <c r="AF4470" s="4">
        <f>'Enhanced Basket_AUTOLOAD'!AB4470</f>
        <v>0</v>
      </c>
      <c r="AG4470" s="4" t="e">
        <f>VLOOKUP(AJ4470,'Ticker Mapping'!$I$3:$M$6706,5,0)</f>
        <v>#N/A</v>
      </c>
      <c r="AH4470" s="4" t="e">
        <f>_xll.BDP(AK4470&amp;" SEDOL","TICKER_AND_EXCH_CODE")</f>
        <v>#NAME?</v>
      </c>
      <c r="AI4470" s="4" t="e">
        <f t="shared" si="843"/>
        <v>#N/A</v>
      </c>
      <c r="AJ4470" s="4">
        <f>'Enhanced Basket_AUTOLOAD'!P4470</f>
        <v>0</v>
      </c>
      <c r="AK4470" s="4">
        <f>'Enhanced Basket_AUTOLOAD'!Q4470</f>
        <v>0</v>
      </c>
      <c r="AL4470" s="4">
        <f>'Enhanced Basket_AUTOLOAD'!Y4470</f>
        <v>0</v>
      </c>
      <c r="AM4470" s="4" t="e">
        <f t="shared" si="844"/>
        <v>#N/A</v>
      </c>
      <c r="AN4470" s="4" t="str">
        <f t="shared" si="845"/>
        <v>NO</v>
      </c>
      <c r="AO4470" s="4" t="str">
        <f t="shared" si="846"/>
        <v>Cash-in-Lieu</v>
      </c>
    </row>
    <row r="4471" ht="15" customHeight="1" s="4" customFormat="1">
      <c r="A4471" s="4">
        <f>'Enhanced Basket_AUTOLOAD'!H4471</f>
        <v>0</v>
      </c>
      <c r="B4471" s="4" t="str">
        <f t="shared" si="835"/>
        <v>SELL</v>
      </c>
      <c r="C4471" s="4" t="s">
        <v>29</v>
      </c>
      <c r="D4471" s="4" t="str">
        <f t="shared" si="836"/>
        <v>MT</v>
      </c>
      <c r="E4471" s="4" t="str">
        <f t="shared" si="837"/>
      </c>
      <c r="F4471" s="4" t="str">
        <f t="shared" si="838"/>
        <v>CIL LOAD</v>
      </c>
      <c r="G4471" s="4">
        <f t="shared" si="839"/>
        <v>0</v>
      </c>
      <c r="H4471" s="4" t="e">
        <f t="shared" si="840"/>
        <v>#N/A</v>
      </c>
      <c r="I4471" s="4" t="e">
        <f>_xll.BDP(AG4471&amp;" equity","crncy_adj_px_last","eqy_fund_crncy=usd")</f>
        <v>#NAME?</v>
      </c>
      <c r="J4471" s="4" t="str">
        <f t="shared" si="841"/>
      </c>
      <c r="AA4471" s="4">
        <f t="shared" si="842"/>
        <v>0</v>
      </c>
      <c r="AB4471" s="4">
        <f>'Enhanced Basket_AUTOLOAD'!T4471</f>
        <v>0</v>
      </c>
      <c r="AC4471" s="4">
        <f>'Enhanced Basket_AUTOLOAD'!M4471</f>
        <v>0</v>
      </c>
      <c r="AD4471" s="4">
        <f>'Enhanced Basket_AUTOLOAD'!L4471</f>
        <v>0</v>
      </c>
      <c r="AE4471" s="4">
        <f>'Enhanced Basket_AUTOLOAD'!Z4471</f>
        <v>0</v>
      </c>
      <c r="AF4471" s="4">
        <f>'Enhanced Basket_AUTOLOAD'!AB4471</f>
        <v>0</v>
      </c>
      <c r="AG4471" s="4" t="e">
        <f>VLOOKUP(AJ4471,'Ticker Mapping'!$I$3:$M$6706,5,0)</f>
        <v>#N/A</v>
      </c>
      <c r="AH4471" s="4" t="e">
        <f>_xll.BDP(AK4471&amp;" SEDOL","TICKER_AND_EXCH_CODE")</f>
        <v>#NAME?</v>
      </c>
      <c r="AI4471" s="4" t="e">
        <f t="shared" si="843"/>
        <v>#N/A</v>
      </c>
      <c r="AJ4471" s="4">
        <f>'Enhanced Basket_AUTOLOAD'!P4471</f>
        <v>0</v>
      </c>
      <c r="AK4471" s="4">
        <f>'Enhanced Basket_AUTOLOAD'!Q4471</f>
        <v>0</v>
      </c>
      <c r="AL4471" s="4">
        <f>'Enhanced Basket_AUTOLOAD'!Y4471</f>
        <v>0</v>
      </c>
      <c r="AM4471" s="4" t="e">
        <f t="shared" si="844"/>
        <v>#N/A</v>
      </c>
      <c r="AN4471" s="4" t="str">
        <f t="shared" si="845"/>
        <v>NO</v>
      </c>
      <c r="AO4471" s="4" t="str">
        <f t="shared" si="846"/>
        <v>Cash-in-Lieu</v>
      </c>
    </row>
    <row r="4472" ht="15" customHeight="1" s="4" customFormat="1">
      <c r="A4472" s="4">
        <f>'Enhanced Basket_AUTOLOAD'!H4472</f>
        <v>0</v>
      </c>
      <c r="B4472" s="4" t="str">
        <f t="shared" si="835"/>
        <v>SELL</v>
      </c>
      <c r="C4472" s="4" t="s">
        <v>29</v>
      </c>
      <c r="D4472" s="4" t="str">
        <f t="shared" si="836"/>
        <v>MT</v>
      </c>
      <c r="E4472" s="4" t="str">
        <f t="shared" si="837"/>
      </c>
      <c r="F4472" s="4" t="str">
        <f t="shared" si="838"/>
        <v>CIL LOAD</v>
      </c>
      <c r="G4472" s="4">
        <f t="shared" si="839"/>
        <v>0</v>
      </c>
      <c r="H4472" s="4" t="e">
        <f t="shared" si="840"/>
        <v>#N/A</v>
      </c>
      <c r="I4472" s="4" t="e">
        <f>_xll.BDP(AG4472&amp;" equity","crncy_adj_px_last","eqy_fund_crncy=usd")</f>
        <v>#NAME?</v>
      </c>
      <c r="J4472" s="4" t="str">
        <f t="shared" si="841"/>
      </c>
      <c r="AA4472" s="4">
        <f t="shared" si="842"/>
        <v>0</v>
      </c>
      <c r="AB4472" s="4">
        <f>'Enhanced Basket_AUTOLOAD'!T4472</f>
        <v>0</v>
      </c>
      <c r="AC4472" s="4">
        <f>'Enhanced Basket_AUTOLOAD'!M4472</f>
        <v>0</v>
      </c>
      <c r="AD4472" s="4">
        <f>'Enhanced Basket_AUTOLOAD'!L4472</f>
        <v>0</v>
      </c>
      <c r="AE4472" s="4">
        <f>'Enhanced Basket_AUTOLOAD'!Z4472</f>
        <v>0</v>
      </c>
      <c r="AF4472" s="4">
        <f>'Enhanced Basket_AUTOLOAD'!AB4472</f>
        <v>0</v>
      </c>
      <c r="AG4472" s="4" t="e">
        <f>VLOOKUP(AJ4472,'Ticker Mapping'!$I$3:$M$6706,5,0)</f>
        <v>#N/A</v>
      </c>
      <c r="AH4472" s="4" t="e">
        <f>_xll.BDP(AK4472&amp;" SEDOL","TICKER_AND_EXCH_CODE")</f>
        <v>#NAME?</v>
      </c>
      <c r="AI4472" s="4" t="e">
        <f t="shared" si="843"/>
        <v>#N/A</v>
      </c>
      <c r="AJ4472" s="4">
        <f>'Enhanced Basket_AUTOLOAD'!P4472</f>
        <v>0</v>
      </c>
      <c r="AK4472" s="4">
        <f>'Enhanced Basket_AUTOLOAD'!Q4472</f>
        <v>0</v>
      </c>
      <c r="AL4472" s="4">
        <f>'Enhanced Basket_AUTOLOAD'!Y4472</f>
        <v>0</v>
      </c>
      <c r="AM4472" s="4" t="e">
        <f t="shared" si="844"/>
        <v>#N/A</v>
      </c>
      <c r="AN4472" s="4" t="str">
        <f t="shared" si="845"/>
        <v>NO</v>
      </c>
      <c r="AO4472" s="4" t="str">
        <f t="shared" si="846"/>
        <v>Cash-in-Lieu</v>
      </c>
    </row>
    <row r="4473" ht="15" customHeight="1" s="4" customFormat="1">
      <c r="A4473" s="4">
        <f>'Enhanced Basket_AUTOLOAD'!H4473</f>
        <v>0</v>
      </c>
      <c r="B4473" s="4" t="str">
        <f t="shared" si="835"/>
        <v>SELL</v>
      </c>
      <c r="C4473" s="4" t="s">
        <v>29</v>
      </c>
      <c r="D4473" s="4" t="str">
        <f t="shared" si="836"/>
        <v>MT</v>
      </c>
      <c r="E4473" s="4" t="str">
        <f t="shared" si="837"/>
      </c>
      <c r="F4473" s="4" t="str">
        <f t="shared" si="838"/>
        <v>CIL LOAD</v>
      </c>
      <c r="G4473" s="4">
        <f t="shared" si="839"/>
        <v>0</v>
      </c>
      <c r="H4473" s="4" t="e">
        <f t="shared" si="840"/>
        <v>#N/A</v>
      </c>
      <c r="I4473" s="4" t="e">
        <f>_xll.BDP(AG4473&amp;" equity","crncy_adj_px_last","eqy_fund_crncy=usd")</f>
        <v>#NAME?</v>
      </c>
      <c r="J4473" s="4" t="str">
        <f t="shared" si="841"/>
      </c>
      <c r="AA4473" s="4">
        <f t="shared" si="842"/>
        <v>0</v>
      </c>
      <c r="AB4473" s="4">
        <f>'Enhanced Basket_AUTOLOAD'!T4473</f>
        <v>0</v>
      </c>
      <c r="AC4473" s="4">
        <f>'Enhanced Basket_AUTOLOAD'!M4473</f>
        <v>0</v>
      </c>
      <c r="AD4473" s="4">
        <f>'Enhanced Basket_AUTOLOAD'!L4473</f>
        <v>0</v>
      </c>
      <c r="AE4473" s="4">
        <f>'Enhanced Basket_AUTOLOAD'!Z4473</f>
        <v>0</v>
      </c>
      <c r="AF4473" s="4">
        <f>'Enhanced Basket_AUTOLOAD'!AB4473</f>
        <v>0</v>
      </c>
      <c r="AG4473" s="4" t="e">
        <f>VLOOKUP(AJ4473,'Ticker Mapping'!$I$3:$M$6706,5,0)</f>
        <v>#N/A</v>
      </c>
      <c r="AH4473" s="4" t="e">
        <f>_xll.BDP(AK4473&amp;" SEDOL","TICKER_AND_EXCH_CODE")</f>
        <v>#NAME?</v>
      </c>
      <c r="AI4473" s="4" t="e">
        <f t="shared" si="843"/>
        <v>#N/A</v>
      </c>
      <c r="AJ4473" s="4">
        <f>'Enhanced Basket_AUTOLOAD'!P4473</f>
        <v>0</v>
      </c>
      <c r="AK4473" s="4">
        <f>'Enhanced Basket_AUTOLOAD'!Q4473</f>
        <v>0</v>
      </c>
      <c r="AL4473" s="4">
        <f>'Enhanced Basket_AUTOLOAD'!Y4473</f>
        <v>0</v>
      </c>
      <c r="AM4473" s="4" t="e">
        <f t="shared" si="844"/>
        <v>#N/A</v>
      </c>
      <c r="AN4473" s="4" t="str">
        <f t="shared" si="845"/>
        <v>NO</v>
      </c>
      <c r="AO4473" s="4" t="str">
        <f t="shared" si="846"/>
        <v>Cash-in-Lieu</v>
      </c>
    </row>
    <row r="4474" ht="15" customHeight="1" s="4" customFormat="1">
      <c r="A4474" s="4">
        <f>'Enhanced Basket_AUTOLOAD'!H4474</f>
        <v>0</v>
      </c>
      <c r="B4474" s="4" t="str">
        <f t="shared" si="835"/>
        <v>SELL</v>
      </c>
      <c r="C4474" s="4" t="s">
        <v>29</v>
      </c>
      <c r="D4474" s="4" t="str">
        <f t="shared" si="836"/>
        <v>MT</v>
      </c>
      <c r="E4474" s="4" t="str">
        <f t="shared" si="837"/>
      </c>
      <c r="F4474" s="4" t="str">
        <f t="shared" si="838"/>
        <v>CIL LOAD</v>
      </c>
      <c r="G4474" s="4">
        <f t="shared" si="839"/>
        <v>0</v>
      </c>
      <c r="H4474" s="4" t="e">
        <f t="shared" si="840"/>
        <v>#N/A</v>
      </c>
      <c r="I4474" s="4" t="e">
        <f>_xll.BDP(AG4474&amp;" equity","crncy_adj_px_last","eqy_fund_crncy=usd")</f>
        <v>#NAME?</v>
      </c>
      <c r="J4474" s="4" t="str">
        <f t="shared" si="841"/>
      </c>
      <c r="AA4474" s="4">
        <f t="shared" si="842"/>
        <v>0</v>
      </c>
      <c r="AB4474" s="4">
        <f>'Enhanced Basket_AUTOLOAD'!T4474</f>
        <v>0</v>
      </c>
      <c r="AC4474" s="4">
        <f>'Enhanced Basket_AUTOLOAD'!M4474</f>
        <v>0</v>
      </c>
      <c r="AD4474" s="4">
        <f>'Enhanced Basket_AUTOLOAD'!L4474</f>
        <v>0</v>
      </c>
      <c r="AE4474" s="4">
        <f>'Enhanced Basket_AUTOLOAD'!Z4474</f>
        <v>0</v>
      </c>
      <c r="AF4474" s="4">
        <f>'Enhanced Basket_AUTOLOAD'!AB4474</f>
        <v>0</v>
      </c>
      <c r="AG4474" s="4" t="e">
        <f>VLOOKUP(AJ4474,'Ticker Mapping'!$I$3:$M$6706,5,0)</f>
        <v>#N/A</v>
      </c>
      <c r="AH4474" s="4" t="e">
        <f>_xll.BDP(AK4474&amp;" SEDOL","TICKER_AND_EXCH_CODE")</f>
        <v>#NAME?</v>
      </c>
      <c r="AI4474" s="4" t="e">
        <f t="shared" si="843"/>
        <v>#N/A</v>
      </c>
      <c r="AJ4474" s="4">
        <f>'Enhanced Basket_AUTOLOAD'!P4474</f>
        <v>0</v>
      </c>
      <c r="AK4474" s="4">
        <f>'Enhanced Basket_AUTOLOAD'!Q4474</f>
        <v>0</v>
      </c>
      <c r="AL4474" s="4">
        <f>'Enhanced Basket_AUTOLOAD'!Y4474</f>
        <v>0</v>
      </c>
      <c r="AM4474" s="4" t="e">
        <f t="shared" si="844"/>
        <v>#N/A</v>
      </c>
      <c r="AN4474" s="4" t="str">
        <f t="shared" si="845"/>
        <v>NO</v>
      </c>
      <c r="AO4474" s="4" t="str">
        <f t="shared" si="846"/>
        <v>Cash-in-Lieu</v>
      </c>
    </row>
    <row r="4475" ht="15" customHeight="1" s="4" customFormat="1">
      <c r="A4475" s="4">
        <f>'Enhanced Basket_AUTOLOAD'!H4475</f>
        <v>0</v>
      </c>
      <c r="B4475" s="4" t="str">
        <f t="shared" si="835"/>
        <v>SELL</v>
      </c>
      <c r="C4475" s="4" t="s">
        <v>29</v>
      </c>
      <c r="D4475" s="4" t="str">
        <f t="shared" si="836"/>
        <v>MT</v>
      </c>
      <c r="E4475" s="4" t="str">
        <f t="shared" si="837"/>
      </c>
      <c r="F4475" s="4" t="str">
        <f t="shared" si="838"/>
        <v>CIL LOAD</v>
      </c>
      <c r="G4475" s="4">
        <f t="shared" si="839"/>
        <v>0</v>
      </c>
      <c r="H4475" s="4" t="e">
        <f t="shared" si="840"/>
        <v>#N/A</v>
      </c>
      <c r="I4475" s="4" t="e">
        <f>_xll.BDP(AG4475&amp;" equity","crncy_adj_px_last","eqy_fund_crncy=usd")</f>
        <v>#NAME?</v>
      </c>
      <c r="J4475" s="4" t="str">
        <f t="shared" si="841"/>
      </c>
      <c r="AA4475" s="4">
        <f t="shared" si="842"/>
        <v>0</v>
      </c>
      <c r="AB4475" s="4">
        <f>'Enhanced Basket_AUTOLOAD'!T4475</f>
        <v>0</v>
      </c>
      <c r="AC4475" s="4">
        <f>'Enhanced Basket_AUTOLOAD'!M4475</f>
        <v>0</v>
      </c>
      <c r="AD4475" s="4">
        <f>'Enhanced Basket_AUTOLOAD'!L4475</f>
        <v>0</v>
      </c>
      <c r="AE4475" s="4">
        <f>'Enhanced Basket_AUTOLOAD'!Z4475</f>
        <v>0</v>
      </c>
      <c r="AF4475" s="4">
        <f>'Enhanced Basket_AUTOLOAD'!AB4475</f>
        <v>0</v>
      </c>
      <c r="AG4475" s="4" t="e">
        <f>VLOOKUP(AJ4475,'Ticker Mapping'!$I$3:$M$6706,5,0)</f>
        <v>#N/A</v>
      </c>
      <c r="AH4475" s="4" t="e">
        <f>_xll.BDP(AK4475&amp;" SEDOL","TICKER_AND_EXCH_CODE")</f>
        <v>#NAME?</v>
      </c>
      <c r="AI4475" s="4" t="e">
        <f t="shared" si="843"/>
        <v>#N/A</v>
      </c>
      <c r="AJ4475" s="4">
        <f>'Enhanced Basket_AUTOLOAD'!P4475</f>
        <v>0</v>
      </c>
      <c r="AK4475" s="4">
        <f>'Enhanced Basket_AUTOLOAD'!Q4475</f>
        <v>0</v>
      </c>
      <c r="AL4475" s="4">
        <f>'Enhanced Basket_AUTOLOAD'!Y4475</f>
        <v>0</v>
      </c>
      <c r="AM4475" s="4" t="e">
        <f t="shared" si="844"/>
        <v>#N/A</v>
      </c>
      <c r="AN4475" s="4" t="str">
        <f t="shared" si="845"/>
        <v>NO</v>
      </c>
      <c r="AO4475" s="4" t="str">
        <f t="shared" si="846"/>
        <v>Cash-in-Lieu</v>
      </c>
    </row>
    <row r="4476" ht="15" customHeight="1" s="4" customFormat="1">
      <c r="A4476" s="4">
        <f>'Enhanced Basket_AUTOLOAD'!H4476</f>
        <v>0</v>
      </c>
      <c r="B4476" s="4" t="str">
        <f t="shared" si="835"/>
        <v>SELL</v>
      </c>
      <c r="C4476" s="4" t="s">
        <v>29</v>
      </c>
      <c r="D4476" s="4" t="str">
        <f t="shared" si="836"/>
        <v>MT</v>
      </c>
      <c r="E4476" s="4" t="str">
        <f t="shared" si="837"/>
      </c>
      <c r="F4476" s="4" t="str">
        <f t="shared" si="838"/>
        <v>CIL LOAD</v>
      </c>
      <c r="G4476" s="4">
        <f t="shared" si="839"/>
        <v>0</v>
      </c>
      <c r="H4476" s="4" t="e">
        <f t="shared" si="840"/>
        <v>#N/A</v>
      </c>
      <c r="I4476" s="4" t="e">
        <f>_xll.BDP(AG4476&amp;" equity","crncy_adj_px_last","eqy_fund_crncy=usd")</f>
        <v>#NAME?</v>
      </c>
      <c r="J4476" s="4" t="str">
        <f t="shared" si="841"/>
      </c>
      <c r="AA4476" s="4">
        <f t="shared" si="842"/>
        <v>0</v>
      </c>
      <c r="AB4476" s="4">
        <f>'Enhanced Basket_AUTOLOAD'!T4476</f>
        <v>0</v>
      </c>
      <c r="AC4476" s="4">
        <f>'Enhanced Basket_AUTOLOAD'!M4476</f>
        <v>0</v>
      </c>
      <c r="AD4476" s="4">
        <f>'Enhanced Basket_AUTOLOAD'!L4476</f>
        <v>0</v>
      </c>
      <c r="AE4476" s="4">
        <f>'Enhanced Basket_AUTOLOAD'!Z4476</f>
        <v>0</v>
      </c>
      <c r="AF4476" s="4">
        <f>'Enhanced Basket_AUTOLOAD'!AB4476</f>
        <v>0</v>
      </c>
      <c r="AG4476" s="4" t="e">
        <f>VLOOKUP(AJ4476,'Ticker Mapping'!$I$3:$M$6706,5,0)</f>
        <v>#N/A</v>
      </c>
      <c r="AH4476" s="4" t="e">
        <f>_xll.BDP(AK4476&amp;" SEDOL","TICKER_AND_EXCH_CODE")</f>
        <v>#NAME?</v>
      </c>
      <c r="AI4476" s="4" t="e">
        <f t="shared" si="843"/>
        <v>#N/A</v>
      </c>
      <c r="AJ4476" s="4">
        <f>'Enhanced Basket_AUTOLOAD'!P4476</f>
        <v>0</v>
      </c>
      <c r="AK4476" s="4">
        <f>'Enhanced Basket_AUTOLOAD'!Q4476</f>
        <v>0</v>
      </c>
      <c r="AL4476" s="4">
        <f>'Enhanced Basket_AUTOLOAD'!Y4476</f>
        <v>0</v>
      </c>
      <c r="AM4476" s="4" t="e">
        <f t="shared" si="844"/>
        <v>#N/A</v>
      </c>
      <c r="AN4476" s="4" t="str">
        <f t="shared" si="845"/>
        <v>NO</v>
      </c>
      <c r="AO4476" s="4" t="str">
        <f t="shared" si="846"/>
        <v>Cash-in-Lieu</v>
      </c>
    </row>
    <row r="4477" ht="15" customHeight="1" s="4" customFormat="1">
      <c r="A4477" s="4">
        <f>'Enhanced Basket_AUTOLOAD'!H4477</f>
        <v>0</v>
      </c>
      <c r="B4477" s="4" t="str">
        <f t="shared" si="835"/>
        <v>SELL</v>
      </c>
      <c r="C4477" s="4" t="s">
        <v>29</v>
      </c>
      <c r="D4477" s="4" t="str">
        <f t="shared" si="836"/>
        <v>MT</v>
      </c>
      <c r="E4477" s="4" t="str">
        <f t="shared" si="837"/>
      </c>
      <c r="F4477" s="4" t="str">
        <f t="shared" si="838"/>
        <v>CIL LOAD</v>
      </c>
      <c r="G4477" s="4">
        <f t="shared" si="839"/>
        <v>0</v>
      </c>
      <c r="H4477" s="4" t="e">
        <f t="shared" si="840"/>
        <v>#N/A</v>
      </c>
      <c r="I4477" s="4" t="e">
        <f>_xll.BDP(AG4477&amp;" equity","crncy_adj_px_last","eqy_fund_crncy=usd")</f>
        <v>#NAME?</v>
      </c>
      <c r="J4477" s="4" t="str">
        <f t="shared" si="841"/>
      </c>
      <c r="AA4477" s="4">
        <f t="shared" si="842"/>
        <v>0</v>
      </c>
      <c r="AB4477" s="4">
        <f>'Enhanced Basket_AUTOLOAD'!T4477</f>
        <v>0</v>
      </c>
      <c r="AC4477" s="4">
        <f>'Enhanced Basket_AUTOLOAD'!M4477</f>
        <v>0</v>
      </c>
      <c r="AD4477" s="4">
        <f>'Enhanced Basket_AUTOLOAD'!L4477</f>
        <v>0</v>
      </c>
      <c r="AE4477" s="4">
        <f>'Enhanced Basket_AUTOLOAD'!Z4477</f>
        <v>0</v>
      </c>
      <c r="AF4477" s="4">
        <f>'Enhanced Basket_AUTOLOAD'!AB4477</f>
        <v>0</v>
      </c>
      <c r="AG4477" s="4" t="e">
        <f>VLOOKUP(AJ4477,'Ticker Mapping'!$I$3:$M$6706,5,0)</f>
        <v>#N/A</v>
      </c>
      <c r="AH4477" s="4" t="e">
        <f>_xll.BDP(AK4477&amp;" SEDOL","TICKER_AND_EXCH_CODE")</f>
        <v>#NAME?</v>
      </c>
      <c r="AI4477" s="4" t="e">
        <f t="shared" si="843"/>
        <v>#N/A</v>
      </c>
      <c r="AJ4477" s="4">
        <f>'Enhanced Basket_AUTOLOAD'!P4477</f>
        <v>0</v>
      </c>
      <c r="AK4477" s="4">
        <f>'Enhanced Basket_AUTOLOAD'!Q4477</f>
        <v>0</v>
      </c>
      <c r="AL4477" s="4">
        <f>'Enhanced Basket_AUTOLOAD'!Y4477</f>
        <v>0</v>
      </c>
      <c r="AM4477" s="4" t="e">
        <f t="shared" si="844"/>
        <v>#N/A</v>
      </c>
      <c r="AN4477" s="4" t="str">
        <f t="shared" si="845"/>
        <v>NO</v>
      </c>
      <c r="AO4477" s="4" t="str">
        <f t="shared" si="846"/>
        <v>Cash-in-Lieu</v>
      </c>
    </row>
    <row r="4478" ht="15" customHeight="1" s="4" customFormat="1">
      <c r="A4478" s="4">
        <f>'Enhanced Basket_AUTOLOAD'!H4478</f>
        <v>0</v>
      </c>
      <c r="B4478" s="4" t="str">
        <f t="shared" si="835"/>
        <v>SELL</v>
      </c>
      <c r="C4478" s="4" t="s">
        <v>29</v>
      </c>
      <c r="D4478" s="4" t="str">
        <f t="shared" si="836"/>
        <v>MT</v>
      </c>
      <c r="E4478" s="4" t="str">
        <f t="shared" si="837"/>
      </c>
      <c r="F4478" s="4" t="str">
        <f t="shared" si="838"/>
        <v>CIL LOAD</v>
      </c>
      <c r="G4478" s="4">
        <f t="shared" si="839"/>
        <v>0</v>
      </c>
      <c r="H4478" s="4" t="e">
        <f t="shared" si="840"/>
        <v>#N/A</v>
      </c>
      <c r="I4478" s="4" t="e">
        <f>_xll.BDP(AG4478&amp;" equity","crncy_adj_px_last","eqy_fund_crncy=usd")</f>
        <v>#NAME?</v>
      </c>
      <c r="J4478" s="4" t="str">
        <f t="shared" si="841"/>
      </c>
      <c r="AA4478" s="4">
        <f t="shared" si="842"/>
        <v>0</v>
      </c>
      <c r="AB4478" s="4">
        <f>'Enhanced Basket_AUTOLOAD'!T4478</f>
        <v>0</v>
      </c>
      <c r="AC4478" s="4">
        <f>'Enhanced Basket_AUTOLOAD'!M4478</f>
        <v>0</v>
      </c>
      <c r="AD4478" s="4">
        <f>'Enhanced Basket_AUTOLOAD'!L4478</f>
        <v>0</v>
      </c>
      <c r="AE4478" s="4">
        <f>'Enhanced Basket_AUTOLOAD'!Z4478</f>
        <v>0</v>
      </c>
      <c r="AF4478" s="4">
        <f>'Enhanced Basket_AUTOLOAD'!AB4478</f>
        <v>0</v>
      </c>
      <c r="AG4478" s="4" t="e">
        <f>VLOOKUP(AJ4478,'Ticker Mapping'!$I$3:$M$6706,5,0)</f>
        <v>#N/A</v>
      </c>
      <c r="AH4478" s="4" t="e">
        <f>_xll.BDP(AK4478&amp;" SEDOL","TICKER_AND_EXCH_CODE")</f>
        <v>#NAME?</v>
      </c>
      <c r="AI4478" s="4" t="e">
        <f t="shared" si="843"/>
        <v>#N/A</v>
      </c>
      <c r="AJ4478" s="4">
        <f>'Enhanced Basket_AUTOLOAD'!P4478</f>
        <v>0</v>
      </c>
      <c r="AK4478" s="4">
        <f>'Enhanced Basket_AUTOLOAD'!Q4478</f>
        <v>0</v>
      </c>
      <c r="AL4478" s="4">
        <f>'Enhanced Basket_AUTOLOAD'!Y4478</f>
        <v>0</v>
      </c>
      <c r="AM4478" s="4" t="e">
        <f t="shared" si="844"/>
        <v>#N/A</v>
      </c>
      <c r="AN4478" s="4" t="str">
        <f t="shared" si="845"/>
        <v>NO</v>
      </c>
      <c r="AO4478" s="4" t="str">
        <f t="shared" si="846"/>
        <v>Cash-in-Lieu</v>
      </c>
    </row>
    <row r="4479" ht="15" customHeight="1" s="4" customFormat="1">
      <c r="A4479" s="4">
        <f>'Enhanced Basket_AUTOLOAD'!H4479</f>
        <v>0</v>
      </c>
      <c r="B4479" s="4" t="str">
        <f t="shared" si="835"/>
        <v>SELL</v>
      </c>
      <c r="C4479" s="4" t="s">
        <v>29</v>
      </c>
      <c r="D4479" s="4" t="str">
        <f t="shared" si="836"/>
        <v>MT</v>
      </c>
      <c r="E4479" s="4" t="str">
        <f t="shared" si="837"/>
      </c>
      <c r="F4479" s="4" t="str">
        <f t="shared" si="838"/>
        <v>CIL LOAD</v>
      </c>
      <c r="G4479" s="4">
        <f t="shared" si="839"/>
        <v>0</v>
      </c>
      <c r="H4479" s="4" t="e">
        <f t="shared" si="840"/>
        <v>#N/A</v>
      </c>
      <c r="I4479" s="4" t="e">
        <f>_xll.BDP(AG4479&amp;" equity","crncy_adj_px_last","eqy_fund_crncy=usd")</f>
        <v>#NAME?</v>
      </c>
      <c r="J4479" s="4" t="str">
        <f t="shared" si="841"/>
      </c>
      <c r="AA4479" s="4">
        <f t="shared" si="842"/>
        <v>0</v>
      </c>
      <c r="AB4479" s="4">
        <f>'Enhanced Basket_AUTOLOAD'!T4479</f>
        <v>0</v>
      </c>
      <c r="AC4479" s="4">
        <f>'Enhanced Basket_AUTOLOAD'!M4479</f>
        <v>0</v>
      </c>
      <c r="AD4479" s="4">
        <f>'Enhanced Basket_AUTOLOAD'!L4479</f>
        <v>0</v>
      </c>
      <c r="AE4479" s="4">
        <f>'Enhanced Basket_AUTOLOAD'!Z4479</f>
        <v>0</v>
      </c>
      <c r="AF4479" s="4">
        <f>'Enhanced Basket_AUTOLOAD'!AB4479</f>
        <v>0</v>
      </c>
      <c r="AG4479" s="4" t="e">
        <f>VLOOKUP(AJ4479,'Ticker Mapping'!$I$3:$M$6706,5,0)</f>
        <v>#N/A</v>
      </c>
      <c r="AH4479" s="4" t="e">
        <f>_xll.BDP(AK4479&amp;" SEDOL","TICKER_AND_EXCH_CODE")</f>
        <v>#NAME?</v>
      </c>
      <c r="AI4479" s="4" t="e">
        <f t="shared" si="843"/>
        <v>#N/A</v>
      </c>
      <c r="AJ4479" s="4">
        <f>'Enhanced Basket_AUTOLOAD'!P4479</f>
        <v>0</v>
      </c>
      <c r="AK4479" s="4">
        <f>'Enhanced Basket_AUTOLOAD'!Q4479</f>
        <v>0</v>
      </c>
      <c r="AL4479" s="4">
        <f>'Enhanced Basket_AUTOLOAD'!Y4479</f>
        <v>0</v>
      </c>
      <c r="AM4479" s="4" t="e">
        <f t="shared" si="844"/>
        <v>#N/A</v>
      </c>
      <c r="AN4479" s="4" t="str">
        <f t="shared" si="845"/>
        <v>NO</v>
      </c>
      <c r="AO4479" s="4" t="str">
        <f t="shared" si="846"/>
        <v>Cash-in-Lieu</v>
      </c>
    </row>
    <row r="4480" ht="15" customHeight="1" s="4" customFormat="1">
      <c r="A4480" s="4">
        <f>'Enhanced Basket_AUTOLOAD'!H4480</f>
        <v>0</v>
      </c>
      <c r="B4480" s="4" t="str">
        <f t="shared" si="835"/>
        <v>SELL</v>
      </c>
      <c r="C4480" s="4" t="s">
        <v>29</v>
      </c>
      <c r="D4480" s="4" t="str">
        <f t="shared" si="836"/>
        <v>MT</v>
      </c>
      <c r="E4480" s="4" t="str">
        <f t="shared" si="837"/>
      </c>
      <c r="F4480" s="4" t="str">
        <f t="shared" si="838"/>
        <v>CIL LOAD</v>
      </c>
      <c r="G4480" s="4">
        <f t="shared" si="839"/>
        <v>0</v>
      </c>
      <c r="H4480" s="4" t="e">
        <f t="shared" si="840"/>
        <v>#N/A</v>
      </c>
      <c r="I4480" s="4" t="e">
        <f>_xll.BDP(AG4480&amp;" equity","crncy_adj_px_last","eqy_fund_crncy=usd")</f>
        <v>#NAME?</v>
      </c>
      <c r="J4480" s="4" t="str">
        <f t="shared" si="841"/>
      </c>
      <c r="AA4480" s="4">
        <f t="shared" si="842"/>
        <v>0</v>
      </c>
      <c r="AB4480" s="4">
        <f>'Enhanced Basket_AUTOLOAD'!T4480</f>
        <v>0</v>
      </c>
      <c r="AC4480" s="4">
        <f>'Enhanced Basket_AUTOLOAD'!M4480</f>
        <v>0</v>
      </c>
      <c r="AD4480" s="4">
        <f>'Enhanced Basket_AUTOLOAD'!L4480</f>
        <v>0</v>
      </c>
      <c r="AE4480" s="4">
        <f>'Enhanced Basket_AUTOLOAD'!Z4480</f>
        <v>0</v>
      </c>
      <c r="AF4480" s="4">
        <f>'Enhanced Basket_AUTOLOAD'!AB4480</f>
        <v>0</v>
      </c>
      <c r="AG4480" s="4" t="e">
        <f>VLOOKUP(AJ4480,'Ticker Mapping'!$I$3:$M$6706,5,0)</f>
        <v>#N/A</v>
      </c>
      <c r="AH4480" s="4" t="e">
        <f>_xll.BDP(AK4480&amp;" SEDOL","TICKER_AND_EXCH_CODE")</f>
        <v>#NAME?</v>
      </c>
      <c r="AI4480" s="4" t="e">
        <f t="shared" si="843"/>
        <v>#N/A</v>
      </c>
      <c r="AJ4480" s="4">
        <f>'Enhanced Basket_AUTOLOAD'!P4480</f>
        <v>0</v>
      </c>
      <c r="AK4480" s="4">
        <f>'Enhanced Basket_AUTOLOAD'!Q4480</f>
        <v>0</v>
      </c>
      <c r="AL4480" s="4">
        <f>'Enhanced Basket_AUTOLOAD'!Y4480</f>
        <v>0</v>
      </c>
      <c r="AM4480" s="4" t="e">
        <f t="shared" si="844"/>
        <v>#N/A</v>
      </c>
      <c r="AN4480" s="4" t="str">
        <f t="shared" si="845"/>
        <v>NO</v>
      </c>
      <c r="AO4480" s="4" t="str">
        <f t="shared" si="846"/>
        <v>Cash-in-Lieu</v>
      </c>
    </row>
    <row r="4481" ht="15" customHeight="1" s="4" customFormat="1">
      <c r="A4481" s="4">
        <f>'Enhanced Basket_AUTOLOAD'!H4481</f>
        <v>0</v>
      </c>
      <c r="B4481" s="4" t="str">
        <f t="shared" si="835"/>
        <v>SELL</v>
      </c>
      <c r="C4481" s="4" t="s">
        <v>29</v>
      </c>
      <c r="D4481" s="4" t="str">
        <f t="shared" si="836"/>
        <v>MT</v>
      </c>
      <c r="E4481" s="4" t="str">
        <f t="shared" si="837"/>
      </c>
      <c r="F4481" s="4" t="str">
        <f t="shared" si="838"/>
        <v>CIL LOAD</v>
      </c>
      <c r="G4481" s="4">
        <f t="shared" si="839"/>
        <v>0</v>
      </c>
      <c r="H4481" s="4" t="e">
        <f t="shared" si="840"/>
        <v>#N/A</v>
      </c>
      <c r="I4481" s="4" t="e">
        <f>_xll.BDP(AG4481&amp;" equity","crncy_adj_px_last","eqy_fund_crncy=usd")</f>
        <v>#NAME?</v>
      </c>
      <c r="J4481" s="4" t="str">
        <f t="shared" si="841"/>
      </c>
      <c r="AA4481" s="4">
        <f t="shared" si="842"/>
        <v>0</v>
      </c>
      <c r="AB4481" s="4">
        <f>'Enhanced Basket_AUTOLOAD'!T4481</f>
        <v>0</v>
      </c>
      <c r="AC4481" s="4">
        <f>'Enhanced Basket_AUTOLOAD'!M4481</f>
        <v>0</v>
      </c>
      <c r="AD4481" s="4">
        <f>'Enhanced Basket_AUTOLOAD'!L4481</f>
        <v>0</v>
      </c>
      <c r="AE4481" s="4">
        <f>'Enhanced Basket_AUTOLOAD'!Z4481</f>
        <v>0</v>
      </c>
      <c r="AF4481" s="4">
        <f>'Enhanced Basket_AUTOLOAD'!AB4481</f>
        <v>0</v>
      </c>
      <c r="AG4481" s="4" t="e">
        <f>VLOOKUP(AJ4481,'Ticker Mapping'!$I$3:$M$6706,5,0)</f>
        <v>#N/A</v>
      </c>
      <c r="AH4481" s="4" t="e">
        <f>_xll.BDP(AK4481&amp;" SEDOL","TICKER_AND_EXCH_CODE")</f>
        <v>#NAME?</v>
      </c>
      <c r="AI4481" s="4" t="e">
        <f t="shared" si="843"/>
        <v>#N/A</v>
      </c>
      <c r="AJ4481" s="4">
        <f>'Enhanced Basket_AUTOLOAD'!P4481</f>
        <v>0</v>
      </c>
      <c r="AK4481" s="4">
        <f>'Enhanced Basket_AUTOLOAD'!Q4481</f>
        <v>0</v>
      </c>
      <c r="AL4481" s="4">
        <f>'Enhanced Basket_AUTOLOAD'!Y4481</f>
        <v>0</v>
      </c>
      <c r="AM4481" s="4" t="e">
        <f t="shared" si="844"/>
        <v>#N/A</v>
      </c>
      <c r="AN4481" s="4" t="str">
        <f t="shared" si="845"/>
        <v>NO</v>
      </c>
      <c r="AO4481" s="4" t="str">
        <f t="shared" si="846"/>
        <v>Cash-in-Lieu</v>
      </c>
    </row>
    <row r="4482" ht="15" customHeight="1" s="4" customFormat="1">
      <c r="A4482" s="4">
        <f>'Enhanced Basket_AUTOLOAD'!H4482</f>
        <v>0</v>
      </c>
      <c r="B4482" s="4" t="str">
        <f ref="B4482:B4545" t="shared" si="847">IF(AA4482&gt;0,"BUY","SELL")</f>
        <v>SELL</v>
      </c>
      <c r="C4482" s="4" t="s">
        <v>29</v>
      </c>
      <c r="D4482" s="4" t="str">
        <f ref="D4482:D4545" t="shared" si="848">IF(AO4482="In-Kind","INK","MT")</f>
        <v>MT</v>
      </c>
      <c r="E4482" s="4" t="str">
        <f ref="E4482:E4545" t="shared" si="849">IF(D4482="INK","MSCOP","")</f>
      </c>
      <c r="F4482" s="4" t="str">
        <f ref="F4482:F4545" t="shared" si="850">IF(E4482="MSCOP","INKIND LOAD","CIL LOAD")</f>
        <v>CIL LOAD</v>
      </c>
      <c r="G4482" s="4">
        <f ref="G4482:G4545" t="shared" si="851">ABS(AA4482*AB4482)</f>
        <v>0</v>
      </c>
      <c r="H4482" s="4" t="e">
        <f ref="H4482:H4545" t="shared" si="852">AG4482</f>
        <v>#N/A</v>
      </c>
      <c r="I4482" s="4" t="e">
        <f>_xll.BDP(AG4482&amp;" equity","crncy_adj_px_last","eqy_fund_crncy=usd")</f>
        <v>#NAME?</v>
      </c>
      <c r="J4482" s="4" t="str">
        <f ref="J4482:J4545" t="shared" si="853">IF(D4482="INK",G4482,"")</f>
      </c>
      <c r="AA4482" s="4">
        <f ref="AA4482:AA4545" t="shared" si="854">IFERROR(VLOOKUP(A4482,$R$4:$S$26,2,0),0)</f>
        <v>0</v>
      </c>
      <c r="AB4482" s="4">
        <f>'Enhanced Basket_AUTOLOAD'!T4482</f>
        <v>0</v>
      </c>
      <c r="AC4482" s="4">
        <f>'Enhanced Basket_AUTOLOAD'!M4482</f>
        <v>0</v>
      </c>
      <c r="AD4482" s="4">
        <f>'Enhanced Basket_AUTOLOAD'!L4482</f>
        <v>0</v>
      </c>
      <c r="AE4482" s="4">
        <f>'Enhanced Basket_AUTOLOAD'!Z4482</f>
        <v>0</v>
      </c>
      <c r="AF4482" s="4">
        <f>'Enhanced Basket_AUTOLOAD'!AB4482</f>
        <v>0</v>
      </c>
      <c r="AG4482" s="4" t="e">
        <f>VLOOKUP(AJ4482,'Ticker Mapping'!$I$3:$M$6706,5,0)</f>
        <v>#N/A</v>
      </c>
      <c r="AH4482" s="4" t="e">
        <f>_xll.BDP(AK4482&amp;" SEDOL","TICKER_AND_EXCH_CODE")</f>
        <v>#NAME?</v>
      </c>
      <c r="AI4482" s="4" t="e">
        <f ref="AI4482:AI4545" t="shared" si="855">IF(AG4482=AH4482,"Y","N")</f>
        <v>#N/A</v>
      </c>
      <c r="AJ4482" s="4">
        <f>'Enhanced Basket_AUTOLOAD'!P4482</f>
        <v>0</v>
      </c>
      <c r="AK4482" s="4">
        <f>'Enhanced Basket_AUTOLOAD'!Q4482</f>
        <v>0</v>
      </c>
      <c r="AL4482" s="4">
        <f>'Enhanced Basket_AUTOLOAD'!Y4482</f>
        <v>0</v>
      </c>
      <c r="AM4482" s="4" t="e">
        <f ref="AM4482:AM4545" t="shared" si="856">A4482&amp;" "&amp;AG4482</f>
        <v>#N/A</v>
      </c>
      <c r="AN4482" s="4" t="str">
        <f ref="AN4482:AN4545" t="shared" si="857">IF(COUNTIF($Q$28:$Q$73,AM4482),"YES","NO")</f>
        <v>NO</v>
      </c>
      <c r="AO4482" s="4" t="str">
        <f ref="AO4482:AO4545" t="shared" si="858">IF(AND(AL4482="In-Kind",AN4482="NO"),"In-Kind","Cash-in-Lieu")</f>
        <v>Cash-in-Lieu</v>
      </c>
    </row>
    <row r="4483" ht="15" customHeight="1" s="4" customFormat="1">
      <c r="A4483" s="4">
        <f>'Enhanced Basket_AUTOLOAD'!H4483</f>
        <v>0</v>
      </c>
      <c r="B4483" s="4" t="str">
        <f t="shared" si="847"/>
        <v>SELL</v>
      </c>
      <c r="C4483" s="4" t="s">
        <v>29</v>
      </c>
      <c r="D4483" s="4" t="str">
        <f t="shared" si="848"/>
        <v>MT</v>
      </c>
      <c r="E4483" s="4" t="str">
        <f t="shared" si="849"/>
      </c>
      <c r="F4483" s="4" t="str">
        <f t="shared" si="850"/>
        <v>CIL LOAD</v>
      </c>
      <c r="G4483" s="4">
        <f t="shared" si="851"/>
        <v>0</v>
      </c>
      <c r="H4483" s="4" t="e">
        <f t="shared" si="852"/>
        <v>#N/A</v>
      </c>
      <c r="I4483" s="4" t="e">
        <f>_xll.BDP(AG4483&amp;" equity","crncy_adj_px_last","eqy_fund_crncy=usd")</f>
        <v>#NAME?</v>
      </c>
      <c r="J4483" s="4" t="str">
        <f t="shared" si="853"/>
      </c>
      <c r="AA4483" s="4">
        <f t="shared" si="854"/>
        <v>0</v>
      </c>
      <c r="AB4483" s="4">
        <f>'Enhanced Basket_AUTOLOAD'!T4483</f>
        <v>0</v>
      </c>
      <c r="AC4483" s="4">
        <f>'Enhanced Basket_AUTOLOAD'!M4483</f>
        <v>0</v>
      </c>
      <c r="AD4483" s="4">
        <f>'Enhanced Basket_AUTOLOAD'!L4483</f>
        <v>0</v>
      </c>
      <c r="AE4483" s="4">
        <f>'Enhanced Basket_AUTOLOAD'!Z4483</f>
        <v>0</v>
      </c>
      <c r="AF4483" s="4">
        <f>'Enhanced Basket_AUTOLOAD'!AB4483</f>
        <v>0</v>
      </c>
      <c r="AG4483" s="4" t="e">
        <f>VLOOKUP(AJ4483,'Ticker Mapping'!$I$3:$M$6706,5,0)</f>
        <v>#N/A</v>
      </c>
      <c r="AH4483" s="4" t="e">
        <f>_xll.BDP(AK4483&amp;" SEDOL","TICKER_AND_EXCH_CODE")</f>
        <v>#NAME?</v>
      </c>
      <c r="AI4483" s="4" t="e">
        <f t="shared" si="855"/>
        <v>#N/A</v>
      </c>
      <c r="AJ4483" s="4">
        <f>'Enhanced Basket_AUTOLOAD'!P4483</f>
        <v>0</v>
      </c>
      <c r="AK4483" s="4">
        <f>'Enhanced Basket_AUTOLOAD'!Q4483</f>
        <v>0</v>
      </c>
      <c r="AL4483" s="4">
        <f>'Enhanced Basket_AUTOLOAD'!Y4483</f>
        <v>0</v>
      </c>
      <c r="AM4483" s="4" t="e">
        <f t="shared" si="856"/>
        <v>#N/A</v>
      </c>
      <c r="AN4483" s="4" t="str">
        <f t="shared" si="857"/>
        <v>NO</v>
      </c>
      <c r="AO4483" s="4" t="str">
        <f t="shared" si="858"/>
        <v>Cash-in-Lieu</v>
      </c>
    </row>
    <row r="4484" ht="15" customHeight="1" s="4" customFormat="1">
      <c r="A4484" s="4">
        <f>'Enhanced Basket_AUTOLOAD'!H4484</f>
        <v>0</v>
      </c>
      <c r="B4484" s="4" t="str">
        <f t="shared" si="847"/>
        <v>SELL</v>
      </c>
      <c r="C4484" s="4" t="s">
        <v>29</v>
      </c>
      <c r="D4484" s="4" t="str">
        <f t="shared" si="848"/>
        <v>MT</v>
      </c>
      <c r="E4484" s="4" t="str">
        <f t="shared" si="849"/>
      </c>
      <c r="F4484" s="4" t="str">
        <f t="shared" si="850"/>
        <v>CIL LOAD</v>
      </c>
      <c r="G4484" s="4">
        <f t="shared" si="851"/>
        <v>0</v>
      </c>
      <c r="H4484" s="4" t="e">
        <f t="shared" si="852"/>
        <v>#N/A</v>
      </c>
      <c r="I4484" s="4" t="e">
        <f>_xll.BDP(AG4484&amp;" equity","crncy_adj_px_last","eqy_fund_crncy=usd")</f>
        <v>#NAME?</v>
      </c>
      <c r="J4484" s="4" t="str">
        <f t="shared" si="853"/>
      </c>
      <c r="AA4484" s="4">
        <f t="shared" si="854"/>
        <v>0</v>
      </c>
      <c r="AB4484" s="4">
        <f>'Enhanced Basket_AUTOLOAD'!T4484</f>
        <v>0</v>
      </c>
      <c r="AC4484" s="4">
        <f>'Enhanced Basket_AUTOLOAD'!M4484</f>
        <v>0</v>
      </c>
      <c r="AD4484" s="4">
        <f>'Enhanced Basket_AUTOLOAD'!L4484</f>
        <v>0</v>
      </c>
      <c r="AE4484" s="4">
        <f>'Enhanced Basket_AUTOLOAD'!Z4484</f>
        <v>0</v>
      </c>
      <c r="AF4484" s="4">
        <f>'Enhanced Basket_AUTOLOAD'!AB4484</f>
        <v>0</v>
      </c>
      <c r="AG4484" s="4" t="e">
        <f>VLOOKUP(AJ4484,'Ticker Mapping'!$I$3:$M$6706,5,0)</f>
        <v>#N/A</v>
      </c>
      <c r="AH4484" s="4" t="e">
        <f>_xll.BDP(AK4484&amp;" SEDOL","TICKER_AND_EXCH_CODE")</f>
        <v>#NAME?</v>
      </c>
      <c r="AI4484" s="4" t="e">
        <f t="shared" si="855"/>
        <v>#N/A</v>
      </c>
      <c r="AJ4484" s="4">
        <f>'Enhanced Basket_AUTOLOAD'!P4484</f>
        <v>0</v>
      </c>
      <c r="AK4484" s="4">
        <f>'Enhanced Basket_AUTOLOAD'!Q4484</f>
        <v>0</v>
      </c>
      <c r="AL4484" s="4">
        <f>'Enhanced Basket_AUTOLOAD'!Y4484</f>
        <v>0</v>
      </c>
      <c r="AM4484" s="4" t="e">
        <f t="shared" si="856"/>
        <v>#N/A</v>
      </c>
      <c r="AN4484" s="4" t="str">
        <f t="shared" si="857"/>
        <v>NO</v>
      </c>
      <c r="AO4484" s="4" t="str">
        <f t="shared" si="858"/>
        <v>Cash-in-Lieu</v>
      </c>
    </row>
    <row r="4485" ht="15" customHeight="1" s="4" customFormat="1">
      <c r="A4485" s="4">
        <f>'Enhanced Basket_AUTOLOAD'!H4485</f>
        <v>0</v>
      </c>
      <c r="B4485" s="4" t="str">
        <f t="shared" si="847"/>
        <v>SELL</v>
      </c>
      <c r="C4485" s="4" t="s">
        <v>29</v>
      </c>
      <c r="D4485" s="4" t="str">
        <f t="shared" si="848"/>
        <v>MT</v>
      </c>
      <c r="E4485" s="4" t="str">
        <f t="shared" si="849"/>
      </c>
      <c r="F4485" s="4" t="str">
        <f t="shared" si="850"/>
        <v>CIL LOAD</v>
      </c>
      <c r="G4485" s="4">
        <f t="shared" si="851"/>
        <v>0</v>
      </c>
      <c r="H4485" s="4" t="e">
        <f t="shared" si="852"/>
        <v>#N/A</v>
      </c>
      <c r="I4485" s="4" t="e">
        <f>_xll.BDP(AG4485&amp;" equity","crncy_adj_px_last","eqy_fund_crncy=usd")</f>
        <v>#NAME?</v>
      </c>
      <c r="J4485" s="4" t="str">
        <f t="shared" si="853"/>
      </c>
      <c r="AA4485" s="4">
        <f t="shared" si="854"/>
        <v>0</v>
      </c>
      <c r="AB4485" s="4">
        <f>'Enhanced Basket_AUTOLOAD'!T4485</f>
        <v>0</v>
      </c>
      <c r="AC4485" s="4">
        <f>'Enhanced Basket_AUTOLOAD'!M4485</f>
        <v>0</v>
      </c>
      <c r="AD4485" s="4">
        <f>'Enhanced Basket_AUTOLOAD'!L4485</f>
        <v>0</v>
      </c>
      <c r="AE4485" s="4">
        <f>'Enhanced Basket_AUTOLOAD'!Z4485</f>
        <v>0</v>
      </c>
      <c r="AF4485" s="4">
        <f>'Enhanced Basket_AUTOLOAD'!AB4485</f>
        <v>0</v>
      </c>
      <c r="AG4485" s="4" t="e">
        <f>VLOOKUP(AJ4485,'Ticker Mapping'!$I$3:$M$6706,5,0)</f>
        <v>#N/A</v>
      </c>
      <c r="AH4485" s="4" t="e">
        <f>_xll.BDP(AK4485&amp;" SEDOL","TICKER_AND_EXCH_CODE")</f>
        <v>#NAME?</v>
      </c>
      <c r="AI4485" s="4" t="e">
        <f t="shared" si="855"/>
        <v>#N/A</v>
      </c>
      <c r="AJ4485" s="4">
        <f>'Enhanced Basket_AUTOLOAD'!P4485</f>
        <v>0</v>
      </c>
      <c r="AK4485" s="4">
        <f>'Enhanced Basket_AUTOLOAD'!Q4485</f>
        <v>0</v>
      </c>
      <c r="AL4485" s="4">
        <f>'Enhanced Basket_AUTOLOAD'!Y4485</f>
        <v>0</v>
      </c>
      <c r="AM4485" s="4" t="e">
        <f t="shared" si="856"/>
        <v>#N/A</v>
      </c>
      <c r="AN4485" s="4" t="str">
        <f t="shared" si="857"/>
        <v>NO</v>
      </c>
      <c r="AO4485" s="4" t="str">
        <f t="shared" si="858"/>
        <v>Cash-in-Lieu</v>
      </c>
    </row>
    <row r="4486" ht="15" customHeight="1" s="4" customFormat="1">
      <c r="A4486" s="4">
        <f>'Enhanced Basket_AUTOLOAD'!H4486</f>
        <v>0</v>
      </c>
      <c r="B4486" s="4" t="str">
        <f t="shared" si="847"/>
        <v>SELL</v>
      </c>
      <c r="C4486" s="4" t="s">
        <v>29</v>
      </c>
      <c r="D4486" s="4" t="str">
        <f t="shared" si="848"/>
        <v>MT</v>
      </c>
      <c r="E4486" s="4" t="str">
        <f t="shared" si="849"/>
      </c>
      <c r="F4486" s="4" t="str">
        <f t="shared" si="850"/>
        <v>CIL LOAD</v>
      </c>
      <c r="G4486" s="4">
        <f t="shared" si="851"/>
        <v>0</v>
      </c>
      <c r="H4486" s="4" t="e">
        <f t="shared" si="852"/>
        <v>#N/A</v>
      </c>
      <c r="I4486" s="4" t="e">
        <f>_xll.BDP(AG4486&amp;" equity","crncy_adj_px_last","eqy_fund_crncy=usd")</f>
        <v>#NAME?</v>
      </c>
      <c r="J4486" s="4" t="str">
        <f t="shared" si="853"/>
      </c>
      <c r="AA4486" s="4">
        <f t="shared" si="854"/>
        <v>0</v>
      </c>
      <c r="AB4486" s="4">
        <f>'Enhanced Basket_AUTOLOAD'!T4486</f>
        <v>0</v>
      </c>
      <c r="AC4486" s="4">
        <f>'Enhanced Basket_AUTOLOAD'!M4486</f>
        <v>0</v>
      </c>
      <c r="AD4486" s="4">
        <f>'Enhanced Basket_AUTOLOAD'!L4486</f>
        <v>0</v>
      </c>
      <c r="AE4486" s="4">
        <f>'Enhanced Basket_AUTOLOAD'!Z4486</f>
        <v>0</v>
      </c>
      <c r="AF4486" s="4">
        <f>'Enhanced Basket_AUTOLOAD'!AB4486</f>
        <v>0</v>
      </c>
      <c r="AG4486" s="4" t="e">
        <f>VLOOKUP(AJ4486,'Ticker Mapping'!$I$3:$M$6706,5,0)</f>
        <v>#N/A</v>
      </c>
      <c r="AH4486" s="4" t="e">
        <f>_xll.BDP(AK4486&amp;" SEDOL","TICKER_AND_EXCH_CODE")</f>
        <v>#NAME?</v>
      </c>
      <c r="AI4486" s="4" t="e">
        <f t="shared" si="855"/>
        <v>#N/A</v>
      </c>
      <c r="AJ4486" s="4">
        <f>'Enhanced Basket_AUTOLOAD'!P4486</f>
        <v>0</v>
      </c>
      <c r="AK4486" s="4">
        <f>'Enhanced Basket_AUTOLOAD'!Q4486</f>
        <v>0</v>
      </c>
      <c r="AL4486" s="4">
        <f>'Enhanced Basket_AUTOLOAD'!Y4486</f>
        <v>0</v>
      </c>
      <c r="AM4486" s="4" t="e">
        <f t="shared" si="856"/>
        <v>#N/A</v>
      </c>
      <c r="AN4486" s="4" t="str">
        <f t="shared" si="857"/>
        <v>NO</v>
      </c>
      <c r="AO4486" s="4" t="str">
        <f t="shared" si="858"/>
        <v>Cash-in-Lieu</v>
      </c>
    </row>
    <row r="4487" ht="15" customHeight="1" s="4" customFormat="1">
      <c r="A4487" s="4">
        <f>'Enhanced Basket_AUTOLOAD'!H4487</f>
        <v>0</v>
      </c>
      <c r="B4487" s="4" t="str">
        <f t="shared" si="847"/>
        <v>SELL</v>
      </c>
      <c r="C4487" s="4" t="s">
        <v>29</v>
      </c>
      <c r="D4487" s="4" t="str">
        <f t="shared" si="848"/>
        <v>MT</v>
      </c>
      <c r="E4487" s="4" t="str">
        <f t="shared" si="849"/>
      </c>
      <c r="F4487" s="4" t="str">
        <f t="shared" si="850"/>
        <v>CIL LOAD</v>
      </c>
      <c r="G4487" s="4">
        <f t="shared" si="851"/>
        <v>0</v>
      </c>
      <c r="H4487" s="4" t="e">
        <f t="shared" si="852"/>
        <v>#N/A</v>
      </c>
      <c r="I4487" s="4" t="e">
        <f>_xll.BDP(AG4487&amp;" equity","crncy_adj_px_last","eqy_fund_crncy=usd")</f>
        <v>#NAME?</v>
      </c>
      <c r="J4487" s="4" t="str">
        <f t="shared" si="853"/>
      </c>
      <c r="AA4487" s="4">
        <f t="shared" si="854"/>
        <v>0</v>
      </c>
      <c r="AB4487" s="4">
        <f>'Enhanced Basket_AUTOLOAD'!T4487</f>
        <v>0</v>
      </c>
      <c r="AC4487" s="4">
        <f>'Enhanced Basket_AUTOLOAD'!M4487</f>
        <v>0</v>
      </c>
      <c r="AD4487" s="4">
        <f>'Enhanced Basket_AUTOLOAD'!L4487</f>
        <v>0</v>
      </c>
      <c r="AE4487" s="4">
        <f>'Enhanced Basket_AUTOLOAD'!Z4487</f>
        <v>0</v>
      </c>
      <c r="AF4487" s="4">
        <f>'Enhanced Basket_AUTOLOAD'!AB4487</f>
        <v>0</v>
      </c>
      <c r="AG4487" s="4" t="e">
        <f>VLOOKUP(AJ4487,'Ticker Mapping'!$I$3:$M$6706,5,0)</f>
        <v>#N/A</v>
      </c>
      <c r="AH4487" s="4" t="e">
        <f>_xll.BDP(AK4487&amp;" SEDOL","TICKER_AND_EXCH_CODE")</f>
        <v>#NAME?</v>
      </c>
      <c r="AI4487" s="4" t="e">
        <f t="shared" si="855"/>
        <v>#N/A</v>
      </c>
      <c r="AJ4487" s="4">
        <f>'Enhanced Basket_AUTOLOAD'!P4487</f>
        <v>0</v>
      </c>
      <c r="AK4487" s="4">
        <f>'Enhanced Basket_AUTOLOAD'!Q4487</f>
        <v>0</v>
      </c>
      <c r="AL4487" s="4">
        <f>'Enhanced Basket_AUTOLOAD'!Y4487</f>
        <v>0</v>
      </c>
      <c r="AM4487" s="4" t="e">
        <f t="shared" si="856"/>
        <v>#N/A</v>
      </c>
      <c r="AN4487" s="4" t="str">
        <f t="shared" si="857"/>
        <v>NO</v>
      </c>
      <c r="AO4487" s="4" t="str">
        <f t="shared" si="858"/>
        <v>Cash-in-Lieu</v>
      </c>
    </row>
    <row r="4488" ht="15" customHeight="1" s="4" customFormat="1">
      <c r="A4488" s="4">
        <f>'Enhanced Basket_AUTOLOAD'!H4488</f>
        <v>0</v>
      </c>
      <c r="B4488" s="4" t="str">
        <f t="shared" si="847"/>
        <v>SELL</v>
      </c>
      <c r="C4488" s="4" t="s">
        <v>29</v>
      </c>
      <c r="D4488" s="4" t="str">
        <f t="shared" si="848"/>
        <v>MT</v>
      </c>
      <c r="E4488" s="4" t="str">
        <f t="shared" si="849"/>
      </c>
      <c r="F4488" s="4" t="str">
        <f t="shared" si="850"/>
        <v>CIL LOAD</v>
      </c>
      <c r="G4488" s="4">
        <f t="shared" si="851"/>
        <v>0</v>
      </c>
      <c r="H4488" s="4" t="e">
        <f t="shared" si="852"/>
        <v>#N/A</v>
      </c>
      <c r="I4488" s="4" t="e">
        <f>_xll.BDP(AG4488&amp;" equity","crncy_adj_px_last","eqy_fund_crncy=usd")</f>
        <v>#NAME?</v>
      </c>
      <c r="J4488" s="4" t="str">
        <f t="shared" si="853"/>
      </c>
      <c r="AA4488" s="4">
        <f t="shared" si="854"/>
        <v>0</v>
      </c>
      <c r="AB4488" s="4">
        <f>'Enhanced Basket_AUTOLOAD'!T4488</f>
        <v>0</v>
      </c>
      <c r="AC4488" s="4">
        <f>'Enhanced Basket_AUTOLOAD'!M4488</f>
        <v>0</v>
      </c>
      <c r="AD4488" s="4">
        <f>'Enhanced Basket_AUTOLOAD'!L4488</f>
        <v>0</v>
      </c>
      <c r="AE4488" s="4">
        <f>'Enhanced Basket_AUTOLOAD'!Z4488</f>
        <v>0</v>
      </c>
      <c r="AF4488" s="4">
        <f>'Enhanced Basket_AUTOLOAD'!AB4488</f>
        <v>0</v>
      </c>
      <c r="AG4488" s="4" t="e">
        <f>VLOOKUP(AJ4488,'Ticker Mapping'!$I$3:$M$6706,5,0)</f>
        <v>#N/A</v>
      </c>
      <c r="AH4488" s="4" t="e">
        <f>_xll.BDP(AK4488&amp;" SEDOL","TICKER_AND_EXCH_CODE")</f>
        <v>#NAME?</v>
      </c>
      <c r="AI4488" s="4" t="e">
        <f t="shared" si="855"/>
        <v>#N/A</v>
      </c>
      <c r="AJ4488" s="4">
        <f>'Enhanced Basket_AUTOLOAD'!P4488</f>
        <v>0</v>
      </c>
      <c r="AK4488" s="4">
        <f>'Enhanced Basket_AUTOLOAD'!Q4488</f>
        <v>0</v>
      </c>
      <c r="AL4488" s="4">
        <f>'Enhanced Basket_AUTOLOAD'!Y4488</f>
        <v>0</v>
      </c>
      <c r="AM4488" s="4" t="e">
        <f t="shared" si="856"/>
        <v>#N/A</v>
      </c>
      <c r="AN4488" s="4" t="str">
        <f t="shared" si="857"/>
        <v>NO</v>
      </c>
      <c r="AO4488" s="4" t="str">
        <f t="shared" si="858"/>
        <v>Cash-in-Lieu</v>
      </c>
    </row>
    <row r="4489" ht="15" customHeight="1" s="4" customFormat="1">
      <c r="A4489" s="4">
        <f>'Enhanced Basket_AUTOLOAD'!H4489</f>
        <v>0</v>
      </c>
      <c r="B4489" s="4" t="str">
        <f t="shared" si="847"/>
        <v>SELL</v>
      </c>
      <c r="C4489" s="4" t="s">
        <v>29</v>
      </c>
      <c r="D4489" s="4" t="str">
        <f t="shared" si="848"/>
        <v>MT</v>
      </c>
      <c r="E4489" s="4" t="str">
        <f t="shared" si="849"/>
      </c>
      <c r="F4489" s="4" t="str">
        <f t="shared" si="850"/>
        <v>CIL LOAD</v>
      </c>
      <c r="G4489" s="4">
        <f t="shared" si="851"/>
        <v>0</v>
      </c>
      <c r="H4489" s="4" t="e">
        <f t="shared" si="852"/>
        <v>#N/A</v>
      </c>
      <c r="I4489" s="4" t="e">
        <f>_xll.BDP(AG4489&amp;" equity","crncy_adj_px_last","eqy_fund_crncy=usd")</f>
        <v>#NAME?</v>
      </c>
      <c r="J4489" s="4" t="str">
        <f t="shared" si="853"/>
      </c>
      <c r="AA4489" s="4">
        <f t="shared" si="854"/>
        <v>0</v>
      </c>
      <c r="AB4489" s="4">
        <f>'Enhanced Basket_AUTOLOAD'!T4489</f>
        <v>0</v>
      </c>
      <c r="AC4489" s="4">
        <f>'Enhanced Basket_AUTOLOAD'!M4489</f>
        <v>0</v>
      </c>
      <c r="AD4489" s="4">
        <f>'Enhanced Basket_AUTOLOAD'!L4489</f>
        <v>0</v>
      </c>
      <c r="AE4489" s="4">
        <f>'Enhanced Basket_AUTOLOAD'!Z4489</f>
        <v>0</v>
      </c>
      <c r="AF4489" s="4">
        <f>'Enhanced Basket_AUTOLOAD'!AB4489</f>
        <v>0</v>
      </c>
      <c r="AG4489" s="4" t="e">
        <f>VLOOKUP(AJ4489,'Ticker Mapping'!$I$3:$M$6706,5,0)</f>
        <v>#N/A</v>
      </c>
      <c r="AH4489" s="4" t="e">
        <f>_xll.BDP(AK4489&amp;" SEDOL","TICKER_AND_EXCH_CODE")</f>
        <v>#NAME?</v>
      </c>
      <c r="AI4489" s="4" t="e">
        <f t="shared" si="855"/>
        <v>#N/A</v>
      </c>
      <c r="AJ4489" s="4">
        <f>'Enhanced Basket_AUTOLOAD'!P4489</f>
        <v>0</v>
      </c>
      <c r="AK4489" s="4">
        <f>'Enhanced Basket_AUTOLOAD'!Q4489</f>
        <v>0</v>
      </c>
      <c r="AL4489" s="4">
        <f>'Enhanced Basket_AUTOLOAD'!Y4489</f>
        <v>0</v>
      </c>
      <c r="AM4489" s="4" t="e">
        <f t="shared" si="856"/>
        <v>#N/A</v>
      </c>
      <c r="AN4489" s="4" t="str">
        <f t="shared" si="857"/>
        <v>NO</v>
      </c>
      <c r="AO4489" s="4" t="str">
        <f t="shared" si="858"/>
        <v>Cash-in-Lieu</v>
      </c>
    </row>
    <row r="4490" ht="15" customHeight="1" s="4" customFormat="1">
      <c r="A4490" s="4">
        <f>'Enhanced Basket_AUTOLOAD'!H4490</f>
        <v>0</v>
      </c>
      <c r="B4490" s="4" t="str">
        <f t="shared" si="847"/>
        <v>SELL</v>
      </c>
      <c r="C4490" s="4" t="s">
        <v>29</v>
      </c>
      <c r="D4490" s="4" t="str">
        <f t="shared" si="848"/>
        <v>MT</v>
      </c>
      <c r="E4490" s="4" t="str">
        <f t="shared" si="849"/>
      </c>
      <c r="F4490" s="4" t="str">
        <f t="shared" si="850"/>
        <v>CIL LOAD</v>
      </c>
      <c r="G4490" s="4">
        <f t="shared" si="851"/>
        <v>0</v>
      </c>
      <c r="H4490" s="4" t="e">
        <f t="shared" si="852"/>
        <v>#N/A</v>
      </c>
      <c r="I4490" s="4" t="e">
        <f>_xll.BDP(AG4490&amp;" equity","crncy_adj_px_last","eqy_fund_crncy=usd")</f>
        <v>#NAME?</v>
      </c>
      <c r="J4490" s="4" t="str">
        <f t="shared" si="853"/>
      </c>
      <c r="AA4490" s="4">
        <f t="shared" si="854"/>
        <v>0</v>
      </c>
      <c r="AB4490" s="4">
        <f>'Enhanced Basket_AUTOLOAD'!T4490</f>
        <v>0</v>
      </c>
      <c r="AC4490" s="4">
        <f>'Enhanced Basket_AUTOLOAD'!M4490</f>
        <v>0</v>
      </c>
      <c r="AD4490" s="4">
        <f>'Enhanced Basket_AUTOLOAD'!L4490</f>
        <v>0</v>
      </c>
      <c r="AE4490" s="4">
        <f>'Enhanced Basket_AUTOLOAD'!Z4490</f>
        <v>0</v>
      </c>
      <c r="AF4490" s="4">
        <f>'Enhanced Basket_AUTOLOAD'!AB4490</f>
        <v>0</v>
      </c>
      <c r="AG4490" s="4" t="e">
        <f>VLOOKUP(AJ4490,'Ticker Mapping'!$I$3:$M$6706,5,0)</f>
        <v>#N/A</v>
      </c>
      <c r="AH4490" s="4" t="e">
        <f>_xll.BDP(AK4490&amp;" SEDOL","TICKER_AND_EXCH_CODE")</f>
        <v>#NAME?</v>
      </c>
      <c r="AI4490" s="4" t="e">
        <f t="shared" si="855"/>
        <v>#N/A</v>
      </c>
      <c r="AJ4490" s="4">
        <f>'Enhanced Basket_AUTOLOAD'!P4490</f>
        <v>0</v>
      </c>
      <c r="AK4490" s="4">
        <f>'Enhanced Basket_AUTOLOAD'!Q4490</f>
        <v>0</v>
      </c>
      <c r="AL4490" s="4">
        <f>'Enhanced Basket_AUTOLOAD'!Y4490</f>
        <v>0</v>
      </c>
      <c r="AM4490" s="4" t="e">
        <f t="shared" si="856"/>
        <v>#N/A</v>
      </c>
      <c r="AN4490" s="4" t="str">
        <f t="shared" si="857"/>
        <v>NO</v>
      </c>
      <c r="AO4490" s="4" t="str">
        <f t="shared" si="858"/>
        <v>Cash-in-Lieu</v>
      </c>
    </row>
    <row r="4491" ht="15" customHeight="1" s="4" customFormat="1">
      <c r="A4491" s="4">
        <f>'Enhanced Basket_AUTOLOAD'!H4491</f>
        <v>0</v>
      </c>
      <c r="B4491" s="4" t="str">
        <f t="shared" si="847"/>
        <v>SELL</v>
      </c>
      <c r="C4491" s="4" t="s">
        <v>29</v>
      </c>
      <c r="D4491" s="4" t="str">
        <f t="shared" si="848"/>
        <v>MT</v>
      </c>
      <c r="E4491" s="4" t="str">
        <f t="shared" si="849"/>
      </c>
      <c r="F4491" s="4" t="str">
        <f t="shared" si="850"/>
        <v>CIL LOAD</v>
      </c>
      <c r="G4491" s="4">
        <f t="shared" si="851"/>
        <v>0</v>
      </c>
      <c r="H4491" s="4" t="e">
        <f t="shared" si="852"/>
        <v>#N/A</v>
      </c>
      <c r="I4491" s="4" t="e">
        <f>_xll.BDP(AG4491&amp;" equity","crncy_adj_px_last","eqy_fund_crncy=usd")</f>
        <v>#NAME?</v>
      </c>
      <c r="J4491" s="4" t="str">
        <f t="shared" si="853"/>
      </c>
      <c r="AA4491" s="4">
        <f t="shared" si="854"/>
        <v>0</v>
      </c>
      <c r="AB4491" s="4">
        <f>'Enhanced Basket_AUTOLOAD'!T4491</f>
        <v>0</v>
      </c>
      <c r="AC4491" s="4">
        <f>'Enhanced Basket_AUTOLOAD'!M4491</f>
        <v>0</v>
      </c>
      <c r="AD4491" s="4">
        <f>'Enhanced Basket_AUTOLOAD'!L4491</f>
        <v>0</v>
      </c>
      <c r="AE4491" s="4">
        <f>'Enhanced Basket_AUTOLOAD'!Z4491</f>
        <v>0</v>
      </c>
      <c r="AF4491" s="4">
        <f>'Enhanced Basket_AUTOLOAD'!AB4491</f>
        <v>0</v>
      </c>
      <c r="AG4491" s="4" t="e">
        <f>VLOOKUP(AJ4491,'Ticker Mapping'!$I$3:$M$6706,5,0)</f>
        <v>#N/A</v>
      </c>
      <c r="AH4491" s="4" t="e">
        <f>_xll.BDP(AK4491&amp;" SEDOL","TICKER_AND_EXCH_CODE")</f>
        <v>#NAME?</v>
      </c>
      <c r="AI4491" s="4" t="e">
        <f t="shared" si="855"/>
        <v>#N/A</v>
      </c>
      <c r="AJ4491" s="4">
        <f>'Enhanced Basket_AUTOLOAD'!P4491</f>
        <v>0</v>
      </c>
      <c r="AK4491" s="4">
        <f>'Enhanced Basket_AUTOLOAD'!Q4491</f>
        <v>0</v>
      </c>
      <c r="AL4491" s="4">
        <f>'Enhanced Basket_AUTOLOAD'!Y4491</f>
        <v>0</v>
      </c>
      <c r="AM4491" s="4" t="e">
        <f t="shared" si="856"/>
        <v>#N/A</v>
      </c>
      <c r="AN4491" s="4" t="str">
        <f t="shared" si="857"/>
        <v>NO</v>
      </c>
      <c r="AO4491" s="4" t="str">
        <f t="shared" si="858"/>
        <v>Cash-in-Lieu</v>
      </c>
    </row>
    <row r="4492" ht="15" customHeight="1" s="4" customFormat="1">
      <c r="A4492" s="4">
        <f>'Enhanced Basket_AUTOLOAD'!H4492</f>
        <v>0</v>
      </c>
      <c r="B4492" s="4" t="str">
        <f t="shared" si="847"/>
        <v>SELL</v>
      </c>
      <c r="C4492" s="4" t="s">
        <v>29</v>
      </c>
      <c r="D4492" s="4" t="str">
        <f t="shared" si="848"/>
        <v>MT</v>
      </c>
      <c r="E4492" s="4" t="str">
        <f t="shared" si="849"/>
      </c>
      <c r="F4492" s="4" t="str">
        <f t="shared" si="850"/>
        <v>CIL LOAD</v>
      </c>
      <c r="G4492" s="4">
        <f t="shared" si="851"/>
        <v>0</v>
      </c>
      <c r="H4492" s="4" t="e">
        <f t="shared" si="852"/>
        <v>#N/A</v>
      </c>
      <c r="I4492" s="4" t="e">
        <f>_xll.BDP(AG4492&amp;" equity","crncy_adj_px_last","eqy_fund_crncy=usd")</f>
        <v>#NAME?</v>
      </c>
      <c r="J4492" s="4" t="str">
        <f t="shared" si="853"/>
      </c>
      <c r="AA4492" s="4">
        <f t="shared" si="854"/>
        <v>0</v>
      </c>
      <c r="AB4492" s="4">
        <f>'Enhanced Basket_AUTOLOAD'!T4492</f>
        <v>0</v>
      </c>
      <c r="AC4492" s="4">
        <f>'Enhanced Basket_AUTOLOAD'!M4492</f>
        <v>0</v>
      </c>
      <c r="AD4492" s="4">
        <f>'Enhanced Basket_AUTOLOAD'!L4492</f>
        <v>0</v>
      </c>
      <c r="AE4492" s="4">
        <f>'Enhanced Basket_AUTOLOAD'!Z4492</f>
        <v>0</v>
      </c>
      <c r="AF4492" s="4">
        <f>'Enhanced Basket_AUTOLOAD'!AB4492</f>
        <v>0</v>
      </c>
      <c r="AG4492" s="4" t="e">
        <f>VLOOKUP(AJ4492,'Ticker Mapping'!$I$3:$M$6706,5,0)</f>
        <v>#N/A</v>
      </c>
      <c r="AH4492" s="4" t="e">
        <f>_xll.BDP(AK4492&amp;" SEDOL","TICKER_AND_EXCH_CODE")</f>
        <v>#NAME?</v>
      </c>
      <c r="AI4492" s="4" t="e">
        <f t="shared" si="855"/>
        <v>#N/A</v>
      </c>
      <c r="AJ4492" s="4">
        <f>'Enhanced Basket_AUTOLOAD'!P4492</f>
        <v>0</v>
      </c>
      <c r="AK4492" s="4">
        <f>'Enhanced Basket_AUTOLOAD'!Q4492</f>
        <v>0</v>
      </c>
      <c r="AL4492" s="4">
        <f>'Enhanced Basket_AUTOLOAD'!Y4492</f>
        <v>0</v>
      </c>
      <c r="AM4492" s="4" t="e">
        <f t="shared" si="856"/>
        <v>#N/A</v>
      </c>
      <c r="AN4492" s="4" t="str">
        <f t="shared" si="857"/>
        <v>NO</v>
      </c>
      <c r="AO4492" s="4" t="str">
        <f t="shared" si="858"/>
        <v>Cash-in-Lieu</v>
      </c>
    </row>
    <row r="4493" ht="15" customHeight="1" s="4" customFormat="1">
      <c r="A4493" s="4">
        <f>'Enhanced Basket_AUTOLOAD'!H4493</f>
        <v>0</v>
      </c>
      <c r="B4493" s="4" t="str">
        <f t="shared" si="847"/>
        <v>SELL</v>
      </c>
      <c r="C4493" s="4" t="s">
        <v>29</v>
      </c>
      <c r="D4493" s="4" t="str">
        <f t="shared" si="848"/>
        <v>MT</v>
      </c>
      <c r="E4493" s="4" t="str">
        <f t="shared" si="849"/>
      </c>
      <c r="F4493" s="4" t="str">
        <f t="shared" si="850"/>
        <v>CIL LOAD</v>
      </c>
      <c r="G4493" s="4">
        <f t="shared" si="851"/>
        <v>0</v>
      </c>
      <c r="H4493" s="4" t="e">
        <f t="shared" si="852"/>
        <v>#N/A</v>
      </c>
      <c r="I4493" s="4" t="e">
        <f>_xll.BDP(AG4493&amp;" equity","crncy_adj_px_last","eqy_fund_crncy=usd")</f>
        <v>#NAME?</v>
      </c>
      <c r="J4493" s="4" t="str">
        <f t="shared" si="853"/>
      </c>
      <c r="AA4493" s="4">
        <f t="shared" si="854"/>
        <v>0</v>
      </c>
      <c r="AB4493" s="4">
        <f>'Enhanced Basket_AUTOLOAD'!T4493</f>
        <v>0</v>
      </c>
      <c r="AC4493" s="4">
        <f>'Enhanced Basket_AUTOLOAD'!M4493</f>
        <v>0</v>
      </c>
      <c r="AD4493" s="4">
        <f>'Enhanced Basket_AUTOLOAD'!L4493</f>
        <v>0</v>
      </c>
      <c r="AE4493" s="4">
        <f>'Enhanced Basket_AUTOLOAD'!Z4493</f>
        <v>0</v>
      </c>
      <c r="AF4493" s="4">
        <f>'Enhanced Basket_AUTOLOAD'!AB4493</f>
        <v>0</v>
      </c>
      <c r="AG4493" s="4" t="e">
        <f>VLOOKUP(AJ4493,'Ticker Mapping'!$I$3:$M$6706,5,0)</f>
        <v>#N/A</v>
      </c>
      <c r="AH4493" s="4" t="e">
        <f>_xll.BDP(AK4493&amp;" SEDOL","TICKER_AND_EXCH_CODE")</f>
        <v>#NAME?</v>
      </c>
      <c r="AI4493" s="4" t="e">
        <f t="shared" si="855"/>
        <v>#N/A</v>
      </c>
      <c r="AJ4493" s="4">
        <f>'Enhanced Basket_AUTOLOAD'!P4493</f>
        <v>0</v>
      </c>
      <c r="AK4493" s="4">
        <f>'Enhanced Basket_AUTOLOAD'!Q4493</f>
        <v>0</v>
      </c>
      <c r="AL4493" s="4">
        <f>'Enhanced Basket_AUTOLOAD'!Y4493</f>
        <v>0</v>
      </c>
      <c r="AM4493" s="4" t="e">
        <f t="shared" si="856"/>
        <v>#N/A</v>
      </c>
      <c r="AN4493" s="4" t="str">
        <f t="shared" si="857"/>
        <v>NO</v>
      </c>
      <c r="AO4493" s="4" t="str">
        <f t="shared" si="858"/>
        <v>Cash-in-Lieu</v>
      </c>
    </row>
    <row r="4494" ht="15" customHeight="1" s="4" customFormat="1">
      <c r="A4494" s="4">
        <f>'Enhanced Basket_AUTOLOAD'!H4494</f>
        <v>0</v>
      </c>
      <c r="B4494" s="4" t="str">
        <f t="shared" si="847"/>
        <v>SELL</v>
      </c>
      <c r="C4494" s="4" t="s">
        <v>29</v>
      </c>
      <c r="D4494" s="4" t="str">
        <f t="shared" si="848"/>
        <v>MT</v>
      </c>
      <c r="E4494" s="4" t="str">
        <f t="shared" si="849"/>
      </c>
      <c r="F4494" s="4" t="str">
        <f t="shared" si="850"/>
        <v>CIL LOAD</v>
      </c>
      <c r="G4494" s="4">
        <f t="shared" si="851"/>
        <v>0</v>
      </c>
      <c r="H4494" s="4" t="e">
        <f t="shared" si="852"/>
        <v>#N/A</v>
      </c>
      <c r="I4494" s="4" t="e">
        <f>_xll.BDP(AG4494&amp;" equity","crncy_adj_px_last","eqy_fund_crncy=usd")</f>
        <v>#NAME?</v>
      </c>
      <c r="J4494" s="4" t="str">
        <f t="shared" si="853"/>
      </c>
      <c r="AA4494" s="4">
        <f t="shared" si="854"/>
        <v>0</v>
      </c>
      <c r="AB4494" s="4">
        <f>'Enhanced Basket_AUTOLOAD'!T4494</f>
        <v>0</v>
      </c>
      <c r="AC4494" s="4">
        <f>'Enhanced Basket_AUTOLOAD'!M4494</f>
        <v>0</v>
      </c>
      <c r="AD4494" s="4">
        <f>'Enhanced Basket_AUTOLOAD'!L4494</f>
        <v>0</v>
      </c>
      <c r="AE4494" s="4">
        <f>'Enhanced Basket_AUTOLOAD'!Z4494</f>
        <v>0</v>
      </c>
      <c r="AF4494" s="4">
        <f>'Enhanced Basket_AUTOLOAD'!AB4494</f>
        <v>0</v>
      </c>
      <c r="AG4494" s="4" t="e">
        <f>VLOOKUP(AJ4494,'Ticker Mapping'!$I$3:$M$6706,5,0)</f>
        <v>#N/A</v>
      </c>
      <c r="AH4494" s="4" t="e">
        <f>_xll.BDP(AK4494&amp;" SEDOL","TICKER_AND_EXCH_CODE")</f>
        <v>#NAME?</v>
      </c>
      <c r="AI4494" s="4" t="e">
        <f t="shared" si="855"/>
        <v>#N/A</v>
      </c>
      <c r="AJ4494" s="4">
        <f>'Enhanced Basket_AUTOLOAD'!P4494</f>
        <v>0</v>
      </c>
      <c r="AK4494" s="4">
        <f>'Enhanced Basket_AUTOLOAD'!Q4494</f>
        <v>0</v>
      </c>
      <c r="AL4494" s="4">
        <f>'Enhanced Basket_AUTOLOAD'!Y4494</f>
        <v>0</v>
      </c>
      <c r="AM4494" s="4" t="e">
        <f t="shared" si="856"/>
        <v>#N/A</v>
      </c>
      <c r="AN4494" s="4" t="str">
        <f t="shared" si="857"/>
        <v>NO</v>
      </c>
      <c r="AO4494" s="4" t="str">
        <f t="shared" si="858"/>
        <v>Cash-in-Lieu</v>
      </c>
    </row>
    <row r="4495" ht="15" customHeight="1" s="4" customFormat="1">
      <c r="A4495" s="4">
        <f>'Enhanced Basket_AUTOLOAD'!H4495</f>
        <v>0</v>
      </c>
      <c r="B4495" s="4" t="str">
        <f t="shared" si="847"/>
        <v>SELL</v>
      </c>
      <c r="C4495" s="4" t="s">
        <v>29</v>
      </c>
      <c r="D4495" s="4" t="str">
        <f t="shared" si="848"/>
        <v>MT</v>
      </c>
      <c r="E4495" s="4" t="str">
        <f t="shared" si="849"/>
      </c>
      <c r="F4495" s="4" t="str">
        <f t="shared" si="850"/>
        <v>CIL LOAD</v>
      </c>
      <c r="G4495" s="4">
        <f t="shared" si="851"/>
        <v>0</v>
      </c>
      <c r="H4495" s="4" t="e">
        <f t="shared" si="852"/>
        <v>#N/A</v>
      </c>
      <c r="I4495" s="4" t="e">
        <f>_xll.BDP(AG4495&amp;" equity","crncy_adj_px_last","eqy_fund_crncy=usd")</f>
        <v>#NAME?</v>
      </c>
      <c r="J4495" s="4" t="str">
        <f t="shared" si="853"/>
      </c>
      <c r="AA4495" s="4">
        <f t="shared" si="854"/>
        <v>0</v>
      </c>
      <c r="AB4495" s="4">
        <f>'Enhanced Basket_AUTOLOAD'!T4495</f>
        <v>0</v>
      </c>
      <c r="AC4495" s="4">
        <f>'Enhanced Basket_AUTOLOAD'!M4495</f>
        <v>0</v>
      </c>
      <c r="AD4495" s="4">
        <f>'Enhanced Basket_AUTOLOAD'!L4495</f>
        <v>0</v>
      </c>
      <c r="AE4495" s="4">
        <f>'Enhanced Basket_AUTOLOAD'!Z4495</f>
        <v>0</v>
      </c>
      <c r="AF4495" s="4">
        <f>'Enhanced Basket_AUTOLOAD'!AB4495</f>
        <v>0</v>
      </c>
      <c r="AG4495" s="4" t="e">
        <f>VLOOKUP(AJ4495,'Ticker Mapping'!$I$3:$M$6706,5,0)</f>
        <v>#N/A</v>
      </c>
      <c r="AH4495" s="4" t="e">
        <f>_xll.BDP(AK4495&amp;" SEDOL","TICKER_AND_EXCH_CODE")</f>
        <v>#NAME?</v>
      </c>
      <c r="AI4495" s="4" t="e">
        <f t="shared" si="855"/>
        <v>#N/A</v>
      </c>
      <c r="AJ4495" s="4">
        <f>'Enhanced Basket_AUTOLOAD'!P4495</f>
        <v>0</v>
      </c>
      <c r="AK4495" s="4">
        <f>'Enhanced Basket_AUTOLOAD'!Q4495</f>
        <v>0</v>
      </c>
      <c r="AL4495" s="4">
        <f>'Enhanced Basket_AUTOLOAD'!Y4495</f>
        <v>0</v>
      </c>
      <c r="AM4495" s="4" t="e">
        <f t="shared" si="856"/>
        <v>#N/A</v>
      </c>
      <c r="AN4495" s="4" t="str">
        <f t="shared" si="857"/>
        <v>NO</v>
      </c>
      <c r="AO4495" s="4" t="str">
        <f t="shared" si="858"/>
        <v>Cash-in-Lieu</v>
      </c>
    </row>
    <row r="4496" ht="15" customHeight="1" s="4" customFormat="1">
      <c r="A4496" s="4">
        <f>'Enhanced Basket_AUTOLOAD'!H4496</f>
        <v>0</v>
      </c>
      <c r="B4496" s="4" t="str">
        <f t="shared" si="847"/>
        <v>SELL</v>
      </c>
      <c r="C4496" s="4" t="s">
        <v>29</v>
      </c>
      <c r="D4496" s="4" t="str">
        <f t="shared" si="848"/>
        <v>MT</v>
      </c>
      <c r="E4496" s="4" t="str">
        <f t="shared" si="849"/>
      </c>
      <c r="F4496" s="4" t="str">
        <f t="shared" si="850"/>
        <v>CIL LOAD</v>
      </c>
      <c r="G4496" s="4">
        <f t="shared" si="851"/>
        <v>0</v>
      </c>
      <c r="H4496" s="4" t="e">
        <f t="shared" si="852"/>
        <v>#N/A</v>
      </c>
      <c r="I4496" s="4" t="e">
        <f>_xll.BDP(AG4496&amp;" equity","crncy_adj_px_last","eqy_fund_crncy=usd")</f>
        <v>#NAME?</v>
      </c>
      <c r="J4496" s="4" t="str">
        <f t="shared" si="853"/>
      </c>
      <c r="AA4496" s="4">
        <f t="shared" si="854"/>
        <v>0</v>
      </c>
      <c r="AB4496" s="4">
        <f>'Enhanced Basket_AUTOLOAD'!T4496</f>
        <v>0</v>
      </c>
      <c r="AC4496" s="4">
        <f>'Enhanced Basket_AUTOLOAD'!M4496</f>
        <v>0</v>
      </c>
      <c r="AD4496" s="4">
        <f>'Enhanced Basket_AUTOLOAD'!L4496</f>
        <v>0</v>
      </c>
      <c r="AE4496" s="4">
        <f>'Enhanced Basket_AUTOLOAD'!Z4496</f>
        <v>0</v>
      </c>
      <c r="AF4496" s="4">
        <f>'Enhanced Basket_AUTOLOAD'!AB4496</f>
        <v>0</v>
      </c>
      <c r="AG4496" s="4" t="e">
        <f>VLOOKUP(AJ4496,'Ticker Mapping'!$I$3:$M$6706,5,0)</f>
        <v>#N/A</v>
      </c>
      <c r="AH4496" s="4" t="e">
        <f>_xll.BDP(AK4496&amp;" SEDOL","TICKER_AND_EXCH_CODE")</f>
        <v>#NAME?</v>
      </c>
      <c r="AI4496" s="4" t="e">
        <f t="shared" si="855"/>
        <v>#N/A</v>
      </c>
      <c r="AJ4496" s="4">
        <f>'Enhanced Basket_AUTOLOAD'!P4496</f>
        <v>0</v>
      </c>
      <c r="AK4496" s="4">
        <f>'Enhanced Basket_AUTOLOAD'!Q4496</f>
        <v>0</v>
      </c>
      <c r="AL4496" s="4">
        <f>'Enhanced Basket_AUTOLOAD'!Y4496</f>
        <v>0</v>
      </c>
      <c r="AM4496" s="4" t="e">
        <f t="shared" si="856"/>
        <v>#N/A</v>
      </c>
      <c r="AN4496" s="4" t="str">
        <f t="shared" si="857"/>
        <v>NO</v>
      </c>
      <c r="AO4496" s="4" t="str">
        <f t="shared" si="858"/>
        <v>Cash-in-Lieu</v>
      </c>
    </row>
    <row r="4497" ht="15" customHeight="1" s="4" customFormat="1">
      <c r="A4497" s="4">
        <f>'Enhanced Basket_AUTOLOAD'!H4497</f>
        <v>0</v>
      </c>
      <c r="B4497" s="4" t="str">
        <f t="shared" si="847"/>
        <v>SELL</v>
      </c>
      <c r="C4497" s="4" t="s">
        <v>29</v>
      </c>
      <c r="D4497" s="4" t="str">
        <f t="shared" si="848"/>
        <v>MT</v>
      </c>
      <c r="E4497" s="4" t="str">
        <f t="shared" si="849"/>
      </c>
      <c r="F4497" s="4" t="str">
        <f t="shared" si="850"/>
        <v>CIL LOAD</v>
      </c>
      <c r="G4497" s="4">
        <f t="shared" si="851"/>
        <v>0</v>
      </c>
      <c r="H4497" s="4" t="e">
        <f t="shared" si="852"/>
        <v>#N/A</v>
      </c>
      <c r="I4497" s="4" t="e">
        <f>_xll.BDP(AG4497&amp;" equity","crncy_adj_px_last","eqy_fund_crncy=usd")</f>
        <v>#NAME?</v>
      </c>
      <c r="J4497" s="4" t="str">
        <f t="shared" si="853"/>
      </c>
      <c r="AA4497" s="4">
        <f t="shared" si="854"/>
        <v>0</v>
      </c>
      <c r="AB4497" s="4">
        <f>'Enhanced Basket_AUTOLOAD'!T4497</f>
        <v>0</v>
      </c>
      <c r="AC4497" s="4">
        <f>'Enhanced Basket_AUTOLOAD'!M4497</f>
        <v>0</v>
      </c>
      <c r="AD4497" s="4">
        <f>'Enhanced Basket_AUTOLOAD'!L4497</f>
        <v>0</v>
      </c>
      <c r="AE4497" s="4">
        <f>'Enhanced Basket_AUTOLOAD'!Z4497</f>
        <v>0</v>
      </c>
      <c r="AF4497" s="4">
        <f>'Enhanced Basket_AUTOLOAD'!AB4497</f>
        <v>0</v>
      </c>
      <c r="AG4497" s="4" t="e">
        <f>VLOOKUP(AJ4497,'Ticker Mapping'!$I$3:$M$6706,5,0)</f>
        <v>#N/A</v>
      </c>
      <c r="AH4497" s="4" t="e">
        <f>_xll.BDP(AK4497&amp;" SEDOL","TICKER_AND_EXCH_CODE")</f>
        <v>#NAME?</v>
      </c>
      <c r="AI4497" s="4" t="e">
        <f t="shared" si="855"/>
        <v>#N/A</v>
      </c>
      <c r="AJ4497" s="4">
        <f>'Enhanced Basket_AUTOLOAD'!P4497</f>
        <v>0</v>
      </c>
      <c r="AK4497" s="4">
        <f>'Enhanced Basket_AUTOLOAD'!Q4497</f>
        <v>0</v>
      </c>
      <c r="AL4497" s="4">
        <f>'Enhanced Basket_AUTOLOAD'!Y4497</f>
        <v>0</v>
      </c>
      <c r="AM4497" s="4" t="e">
        <f t="shared" si="856"/>
        <v>#N/A</v>
      </c>
      <c r="AN4497" s="4" t="str">
        <f t="shared" si="857"/>
        <v>NO</v>
      </c>
      <c r="AO4497" s="4" t="str">
        <f t="shared" si="858"/>
        <v>Cash-in-Lieu</v>
      </c>
    </row>
    <row r="4498" ht="15" customHeight="1" s="4" customFormat="1">
      <c r="A4498" s="4">
        <f>'Enhanced Basket_AUTOLOAD'!H4498</f>
        <v>0</v>
      </c>
      <c r="B4498" s="4" t="str">
        <f t="shared" si="847"/>
        <v>SELL</v>
      </c>
      <c r="C4498" s="4" t="s">
        <v>29</v>
      </c>
      <c r="D4498" s="4" t="str">
        <f t="shared" si="848"/>
        <v>MT</v>
      </c>
      <c r="E4498" s="4" t="str">
        <f t="shared" si="849"/>
      </c>
      <c r="F4498" s="4" t="str">
        <f t="shared" si="850"/>
        <v>CIL LOAD</v>
      </c>
      <c r="G4498" s="4">
        <f t="shared" si="851"/>
        <v>0</v>
      </c>
      <c r="H4498" s="4" t="e">
        <f t="shared" si="852"/>
        <v>#N/A</v>
      </c>
      <c r="I4498" s="4" t="e">
        <f>_xll.BDP(AG4498&amp;" equity","crncy_adj_px_last","eqy_fund_crncy=usd")</f>
        <v>#NAME?</v>
      </c>
      <c r="J4498" s="4" t="str">
        <f t="shared" si="853"/>
      </c>
      <c r="AA4498" s="4">
        <f t="shared" si="854"/>
        <v>0</v>
      </c>
      <c r="AB4498" s="4">
        <f>'Enhanced Basket_AUTOLOAD'!T4498</f>
        <v>0</v>
      </c>
      <c r="AC4498" s="4">
        <f>'Enhanced Basket_AUTOLOAD'!M4498</f>
        <v>0</v>
      </c>
      <c r="AD4498" s="4">
        <f>'Enhanced Basket_AUTOLOAD'!L4498</f>
        <v>0</v>
      </c>
      <c r="AE4498" s="4">
        <f>'Enhanced Basket_AUTOLOAD'!Z4498</f>
        <v>0</v>
      </c>
      <c r="AF4498" s="4">
        <f>'Enhanced Basket_AUTOLOAD'!AB4498</f>
        <v>0</v>
      </c>
      <c r="AG4498" s="4" t="e">
        <f>VLOOKUP(AJ4498,'Ticker Mapping'!$I$3:$M$6706,5,0)</f>
        <v>#N/A</v>
      </c>
      <c r="AH4498" s="4" t="e">
        <f>_xll.BDP(AK4498&amp;" SEDOL","TICKER_AND_EXCH_CODE")</f>
        <v>#NAME?</v>
      </c>
      <c r="AI4498" s="4" t="e">
        <f t="shared" si="855"/>
        <v>#N/A</v>
      </c>
      <c r="AJ4498" s="4">
        <f>'Enhanced Basket_AUTOLOAD'!P4498</f>
        <v>0</v>
      </c>
      <c r="AK4498" s="4">
        <f>'Enhanced Basket_AUTOLOAD'!Q4498</f>
        <v>0</v>
      </c>
      <c r="AL4498" s="4">
        <f>'Enhanced Basket_AUTOLOAD'!Y4498</f>
        <v>0</v>
      </c>
      <c r="AM4498" s="4" t="e">
        <f t="shared" si="856"/>
        <v>#N/A</v>
      </c>
      <c r="AN4498" s="4" t="str">
        <f t="shared" si="857"/>
        <v>NO</v>
      </c>
      <c r="AO4498" s="4" t="str">
        <f t="shared" si="858"/>
        <v>Cash-in-Lieu</v>
      </c>
    </row>
    <row r="4499" ht="15" customHeight="1" s="4" customFormat="1">
      <c r="A4499" s="4">
        <f>'Enhanced Basket_AUTOLOAD'!H4499</f>
        <v>0</v>
      </c>
      <c r="B4499" s="4" t="str">
        <f t="shared" si="847"/>
        <v>SELL</v>
      </c>
      <c r="C4499" s="4" t="s">
        <v>29</v>
      </c>
      <c r="D4499" s="4" t="str">
        <f t="shared" si="848"/>
        <v>MT</v>
      </c>
      <c r="E4499" s="4" t="str">
        <f t="shared" si="849"/>
      </c>
      <c r="F4499" s="4" t="str">
        <f t="shared" si="850"/>
        <v>CIL LOAD</v>
      </c>
      <c r="G4499" s="4">
        <f t="shared" si="851"/>
        <v>0</v>
      </c>
      <c r="H4499" s="4" t="e">
        <f t="shared" si="852"/>
        <v>#N/A</v>
      </c>
      <c r="I4499" s="4" t="e">
        <f>_xll.BDP(AG4499&amp;" equity","crncy_adj_px_last","eqy_fund_crncy=usd")</f>
        <v>#NAME?</v>
      </c>
      <c r="J4499" s="4" t="str">
        <f t="shared" si="853"/>
      </c>
      <c r="AA4499" s="4">
        <f t="shared" si="854"/>
        <v>0</v>
      </c>
      <c r="AB4499" s="4">
        <f>'Enhanced Basket_AUTOLOAD'!T4499</f>
        <v>0</v>
      </c>
      <c r="AC4499" s="4">
        <f>'Enhanced Basket_AUTOLOAD'!M4499</f>
        <v>0</v>
      </c>
      <c r="AD4499" s="4">
        <f>'Enhanced Basket_AUTOLOAD'!L4499</f>
        <v>0</v>
      </c>
      <c r="AE4499" s="4">
        <f>'Enhanced Basket_AUTOLOAD'!Z4499</f>
        <v>0</v>
      </c>
      <c r="AF4499" s="4">
        <f>'Enhanced Basket_AUTOLOAD'!AB4499</f>
        <v>0</v>
      </c>
      <c r="AG4499" s="4" t="e">
        <f>VLOOKUP(AJ4499,'Ticker Mapping'!$I$3:$M$6706,5,0)</f>
        <v>#N/A</v>
      </c>
      <c r="AH4499" s="4" t="e">
        <f>_xll.BDP(AK4499&amp;" SEDOL","TICKER_AND_EXCH_CODE")</f>
        <v>#NAME?</v>
      </c>
      <c r="AI4499" s="4" t="e">
        <f t="shared" si="855"/>
        <v>#N/A</v>
      </c>
      <c r="AJ4499" s="4">
        <f>'Enhanced Basket_AUTOLOAD'!P4499</f>
        <v>0</v>
      </c>
      <c r="AK4499" s="4">
        <f>'Enhanced Basket_AUTOLOAD'!Q4499</f>
        <v>0</v>
      </c>
      <c r="AL4499" s="4">
        <f>'Enhanced Basket_AUTOLOAD'!Y4499</f>
        <v>0</v>
      </c>
      <c r="AM4499" s="4" t="e">
        <f t="shared" si="856"/>
        <v>#N/A</v>
      </c>
      <c r="AN4499" s="4" t="str">
        <f t="shared" si="857"/>
        <v>NO</v>
      </c>
      <c r="AO4499" s="4" t="str">
        <f t="shared" si="858"/>
        <v>Cash-in-Lieu</v>
      </c>
    </row>
    <row r="4500" ht="15" customHeight="1" s="4" customFormat="1">
      <c r="A4500" s="4">
        <f>'Enhanced Basket_AUTOLOAD'!H4500</f>
        <v>0</v>
      </c>
      <c r="B4500" s="4" t="str">
        <f t="shared" si="847"/>
        <v>SELL</v>
      </c>
      <c r="C4500" s="4" t="s">
        <v>29</v>
      </c>
      <c r="D4500" s="4" t="str">
        <f t="shared" si="848"/>
        <v>MT</v>
      </c>
      <c r="E4500" s="4" t="str">
        <f t="shared" si="849"/>
      </c>
      <c r="F4500" s="4" t="str">
        <f t="shared" si="850"/>
        <v>CIL LOAD</v>
      </c>
      <c r="G4500" s="4">
        <f t="shared" si="851"/>
        <v>0</v>
      </c>
      <c r="H4500" s="4" t="e">
        <f t="shared" si="852"/>
        <v>#N/A</v>
      </c>
      <c r="I4500" s="4" t="e">
        <f>_xll.BDP(AG4500&amp;" equity","crncy_adj_px_last","eqy_fund_crncy=usd")</f>
        <v>#NAME?</v>
      </c>
      <c r="J4500" s="4" t="str">
        <f t="shared" si="853"/>
      </c>
      <c r="AA4500" s="4">
        <f t="shared" si="854"/>
        <v>0</v>
      </c>
      <c r="AB4500" s="4">
        <f>'Enhanced Basket_AUTOLOAD'!T4500</f>
        <v>0</v>
      </c>
      <c r="AC4500" s="4">
        <f>'Enhanced Basket_AUTOLOAD'!M4500</f>
        <v>0</v>
      </c>
      <c r="AD4500" s="4">
        <f>'Enhanced Basket_AUTOLOAD'!L4500</f>
        <v>0</v>
      </c>
      <c r="AE4500" s="4">
        <f>'Enhanced Basket_AUTOLOAD'!Z4500</f>
        <v>0</v>
      </c>
      <c r="AF4500" s="4">
        <f>'Enhanced Basket_AUTOLOAD'!AB4500</f>
        <v>0</v>
      </c>
      <c r="AG4500" s="4" t="e">
        <f>VLOOKUP(AJ4500,'Ticker Mapping'!$I$3:$M$6706,5,0)</f>
        <v>#N/A</v>
      </c>
      <c r="AH4500" s="4" t="e">
        <f>_xll.BDP(AK4500&amp;" SEDOL","TICKER_AND_EXCH_CODE")</f>
        <v>#NAME?</v>
      </c>
      <c r="AI4500" s="4" t="e">
        <f t="shared" si="855"/>
        <v>#N/A</v>
      </c>
      <c r="AJ4500" s="4">
        <f>'Enhanced Basket_AUTOLOAD'!P4500</f>
        <v>0</v>
      </c>
      <c r="AK4500" s="4">
        <f>'Enhanced Basket_AUTOLOAD'!Q4500</f>
        <v>0</v>
      </c>
      <c r="AL4500" s="4">
        <f>'Enhanced Basket_AUTOLOAD'!Y4500</f>
        <v>0</v>
      </c>
      <c r="AM4500" s="4" t="e">
        <f t="shared" si="856"/>
        <v>#N/A</v>
      </c>
      <c r="AN4500" s="4" t="str">
        <f t="shared" si="857"/>
        <v>NO</v>
      </c>
      <c r="AO4500" s="4" t="str">
        <f t="shared" si="858"/>
        <v>Cash-in-Lieu</v>
      </c>
    </row>
    <row r="4501" ht="15" customHeight="1" s="4" customFormat="1">
      <c r="A4501" s="4">
        <f>'Enhanced Basket_AUTOLOAD'!H4501</f>
        <v>0</v>
      </c>
      <c r="B4501" s="4" t="str">
        <f t="shared" si="847"/>
        <v>SELL</v>
      </c>
      <c r="C4501" s="4" t="s">
        <v>29</v>
      </c>
      <c r="D4501" s="4" t="str">
        <f t="shared" si="848"/>
        <v>MT</v>
      </c>
      <c r="E4501" s="4" t="str">
        <f t="shared" si="849"/>
      </c>
      <c r="F4501" s="4" t="str">
        <f t="shared" si="850"/>
        <v>CIL LOAD</v>
      </c>
      <c r="G4501" s="4">
        <f t="shared" si="851"/>
        <v>0</v>
      </c>
      <c r="H4501" s="4" t="e">
        <f t="shared" si="852"/>
        <v>#N/A</v>
      </c>
      <c r="I4501" s="4" t="e">
        <f>_xll.BDP(AG4501&amp;" equity","crncy_adj_px_last","eqy_fund_crncy=usd")</f>
        <v>#NAME?</v>
      </c>
      <c r="J4501" s="4" t="str">
        <f t="shared" si="853"/>
      </c>
      <c r="AA4501" s="4">
        <f t="shared" si="854"/>
        <v>0</v>
      </c>
      <c r="AB4501" s="4">
        <f>'Enhanced Basket_AUTOLOAD'!T4501</f>
        <v>0</v>
      </c>
      <c r="AC4501" s="4">
        <f>'Enhanced Basket_AUTOLOAD'!M4501</f>
        <v>0</v>
      </c>
      <c r="AD4501" s="4">
        <f>'Enhanced Basket_AUTOLOAD'!L4501</f>
        <v>0</v>
      </c>
      <c r="AE4501" s="4">
        <f>'Enhanced Basket_AUTOLOAD'!Z4501</f>
        <v>0</v>
      </c>
      <c r="AF4501" s="4">
        <f>'Enhanced Basket_AUTOLOAD'!AB4501</f>
        <v>0</v>
      </c>
      <c r="AG4501" s="4" t="e">
        <f>VLOOKUP(AJ4501,'Ticker Mapping'!$I$3:$M$6706,5,0)</f>
        <v>#N/A</v>
      </c>
      <c r="AH4501" s="4" t="e">
        <f>_xll.BDP(AK4501&amp;" SEDOL","TICKER_AND_EXCH_CODE")</f>
        <v>#NAME?</v>
      </c>
      <c r="AI4501" s="4" t="e">
        <f t="shared" si="855"/>
        <v>#N/A</v>
      </c>
      <c r="AJ4501" s="4">
        <f>'Enhanced Basket_AUTOLOAD'!P4501</f>
        <v>0</v>
      </c>
      <c r="AK4501" s="4">
        <f>'Enhanced Basket_AUTOLOAD'!Q4501</f>
        <v>0</v>
      </c>
      <c r="AL4501" s="4">
        <f>'Enhanced Basket_AUTOLOAD'!Y4501</f>
        <v>0</v>
      </c>
      <c r="AM4501" s="4" t="e">
        <f t="shared" si="856"/>
        <v>#N/A</v>
      </c>
      <c r="AN4501" s="4" t="str">
        <f t="shared" si="857"/>
        <v>NO</v>
      </c>
      <c r="AO4501" s="4" t="str">
        <f t="shared" si="858"/>
        <v>Cash-in-Lieu</v>
      </c>
    </row>
    <row r="4502" ht="15" customHeight="1" s="4" customFormat="1">
      <c r="A4502" s="4">
        <f>'Enhanced Basket_AUTOLOAD'!H4502</f>
        <v>0</v>
      </c>
      <c r="B4502" s="4" t="str">
        <f t="shared" si="847"/>
        <v>SELL</v>
      </c>
      <c r="C4502" s="4" t="s">
        <v>29</v>
      </c>
      <c r="D4502" s="4" t="str">
        <f t="shared" si="848"/>
        <v>MT</v>
      </c>
      <c r="E4502" s="4" t="str">
        <f t="shared" si="849"/>
      </c>
      <c r="F4502" s="4" t="str">
        <f t="shared" si="850"/>
        <v>CIL LOAD</v>
      </c>
      <c r="G4502" s="4">
        <f t="shared" si="851"/>
        <v>0</v>
      </c>
      <c r="H4502" s="4" t="e">
        <f t="shared" si="852"/>
        <v>#N/A</v>
      </c>
      <c r="I4502" s="4" t="e">
        <f>_xll.BDP(AG4502&amp;" equity","crncy_adj_px_last","eqy_fund_crncy=usd")</f>
        <v>#NAME?</v>
      </c>
      <c r="J4502" s="4" t="str">
        <f t="shared" si="853"/>
      </c>
      <c r="AA4502" s="4">
        <f t="shared" si="854"/>
        <v>0</v>
      </c>
      <c r="AB4502" s="4">
        <f>'Enhanced Basket_AUTOLOAD'!T4502</f>
        <v>0</v>
      </c>
      <c r="AC4502" s="4">
        <f>'Enhanced Basket_AUTOLOAD'!M4502</f>
        <v>0</v>
      </c>
      <c r="AD4502" s="4">
        <f>'Enhanced Basket_AUTOLOAD'!L4502</f>
        <v>0</v>
      </c>
      <c r="AE4502" s="4">
        <f>'Enhanced Basket_AUTOLOAD'!Z4502</f>
        <v>0</v>
      </c>
      <c r="AF4502" s="4">
        <f>'Enhanced Basket_AUTOLOAD'!AB4502</f>
        <v>0</v>
      </c>
      <c r="AG4502" s="4" t="e">
        <f>VLOOKUP(AJ4502,'Ticker Mapping'!$I$3:$M$6706,5,0)</f>
        <v>#N/A</v>
      </c>
      <c r="AH4502" s="4" t="e">
        <f>_xll.BDP(AK4502&amp;" SEDOL","TICKER_AND_EXCH_CODE")</f>
        <v>#NAME?</v>
      </c>
      <c r="AI4502" s="4" t="e">
        <f t="shared" si="855"/>
        <v>#N/A</v>
      </c>
      <c r="AJ4502" s="4">
        <f>'Enhanced Basket_AUTOLOAD'!P4502</f>
        <v>0</v>
      </c>
      <c r="AK4502" s="4">
        <f>'Enhanced Basket_AUTOLOAD'!Q4502</f>
        <v>0</v>
      </c>
      <c r="AL4502" s="4">
        <f>'Enhanced Basket_AUTOLOAD'!Y4502</f>
        <v>0</v>
      </c>
      <c r="AM4502" s="4" t="e">
        <f t="shared" si="856"/>
        <v>#N/A</v>
      </c>
      <c r="AN4502" s="4" t="str">
        <f t="shared" si="857"/>
        <v>NO</v>
      </c>
      <c r="AO4502" s="4" t="str">
        <f t="shared" si="858"/>
        <v>Cash-in-Lieu</v>
      </c>
    </row>
    <row r="4503" ht="15" customHeight="1" s="4" customFormat="1">
      <c r="A4503" s="4">
        <f>'Enhanced Basket_AUTOLOAD'!H4503</f>
        <v>0</v>
      </c>
      <c r="B4503" s="4" t="str">
        <f t="shared" si="847"/>
        <v>SELL</v>
      </c>
      <c r="C4503" s="4" t="s">
        <v>29</v>
      </c>
      <c r="D4503" s="4" t="str">
        <f t="shared" si="848"/>
        <v>MT</v>
      </c>
      <c r="E4503" s="4" t="str">
        <f t="shared" si="849"/>
      </c>
      <c r="F4503" s="4" t="str">
        <f t="shared" si="850"/>
        <v>CIL LOAD</v>
      </c>
      <c r="G4503" s="4">
        <f t="shared" si="851"/>
        <v>0</v>
      </c>
      <c r="H4503" s="4" t="e">
        <f t="shared" si="852"/>
        <v>#N/A</v>
      </c>
      <c r="I4503" s="4" t="e">
        <f>_xll.BDP(AG4503&amp;" equity","crncy_adj_px_last","eqy_fund_crncy=usd")</f>
        <v>#NAME?</v>
      </c>
      <c r="J4503" s="4" t="str">
        <f t="shared" si="853"/>
      </c>
      <c r="AA4503" s="4">
        <f t="shared" si="854"/>
        <v>0</v>
      </c>
      <c r="AB4503" s="4">
        <f>'Enhanced Basket_AUTOLOAD'!T4503</f>
        <v>0</v>
      </c>
      <c r="AC4503" s="4">
        <f>'Enhanced Basket_AUTOLOAD'!M4503</f>
        <v>0</v>
      </c>
      <c r="AD4503" s="4">
        <f>'Enhanced Basket_AUTOLOAD'!L4503</f>
        <v>0</v>
      </c>
      <c r="AE4503" s="4">
        <f>'Enhanced Basket_AUTOLOAD'!Z4503</f>
        <v>0</v>
      </c>
      <c r="AF4503" s="4">
        <f>'Enhanced Basket_AUTOLOAD'!AB4503</f>
        <v>0</v>
      </c>
      <c r="AG4503" s="4" t="e">
        <f>VLOOKUP(AJ4503,'Ticker Mapping'!$I$3:$M$6706,5,0)</f>
        <v>#N/A</v>
      </c>
      <c r="AH4503" s="4" t="e">
        <f>_xll.BDP(AK4503&amp;" SEDOL","TICKER_AND_EXCH_CODE")</f>
        <v>#NAME?</v>
      </c>
      <c r="AI4503" s="4" t="e">
        <f t="shared" si="855"/>
        <v>#N/A</v>
      </c>
      <c r="AJ4503" s="4">
        <f>'Enhanced Basket_AUTOLOAD'!P4503</f>
        <v>0</v>
      </c>
      <c r="AK4503" s="4">
        <f>'Enhanced Basket_AUTOLOAD'!Q4503</f>
        <v>0</v>
      </c>
      <c r="AL4503" s="4">
        <f>'Enhanced Basket_AUTOLOAD'!Y4503</f>
        <v>0</v>
      </c>
      <c r="AM4503" s="4" t="e">
        <f t="shared" si="856"/>
        <v>#N/A</v>
      </c>
      <c r="AN4503" s="4" t="str">
        <f t="shared" si="857"/>
        <v>NO</v>
      </c>
      <c r="AO4503" s="4" t="str">
        <f t="shared" si="858"/>
        <v>Cash-in-Lieu</v>
      </c>
    </row>
    <row r="4504" ht="15" customHeight="1" s="4" customFormat="1">
      <c r="A4504" s="4">
        <f>'Enhanced Basket_AUTOLOAD'!H4504</f>
        <v>0</v>
      </c>
      <c r="B4504" s="4" t="str">
        <f t="shared" si="847"/>
        <v>SELL</v>
      </c>
      <c r="C4504" s="4" t="s">
        <v>29</v>
      </c>
      <c r="D4504" s="4" t="str">
        <f t="shared" si="848"/>
        <v>MT</v>
      </c>
      <c r="E4504" s="4" t="str">
        <f t="shared" si="849"/>
      </c>
      <c r="F4504" s="4" t="str">
        <f t="shared" si="850"/>
        <v>CIL LOAD</v>
      </c>
      <c r="G4504" s="4">
        <f t="shared" si="851"/>
        <v>0</v>
      </c>
      <c r="H4504" s="4" t="e">
        <f t="shared" si="852"/>
        <v>#N/A</v>
      </c>
      <c r="I4504" s="4" t="e">
        <f>_xll.BDP(AG4504&amp;" equity","crncy_adj_px_last","eqy_fund_crncy=usd")</f>
        <v>#NAME?</v>
      </c>
      <c r="J4504" s="4" t="str">
        <f t="shared" si="853"/>
      </c>
      <c r="AA4504" s="4">
        <f t="shared" si="854"/>
        <v>0</v>
      </c>
      <c r="AB4504" s="4">
        <f>'Enhanced Basket_AUTOLOAD'!T4504</f>
        <v>0</v>
      </c>
      <c r="AC4504" s="4">
        <f>'Enhanced Basket_AUTOLOAD'!M4504</f>
        <v>0</v>
      </c>
      <c r="AD4504" s="4">
        <f>'Enhanced Basket_AUTOLOAD'!L4504</f>
        <v>0</v>
      </c>
      <c r="AE4504" s="4">
        <f>'Enhanced Basket_AUTOLOAD'!Z4504</f>
        <v>0</v>
      </c>
      <c r="AF4504" s="4">
        <f>'Enhanced Basket_AUTOLOAD'!AB4504</f>
        <v>0</v>
      </c>
      <c r="AG4504" s="4" t="e">
        <f>VLOOKUP(AJ4504,'Ticker Mapping'!$I$3:$M$6706,5,0)</f>
        <v>#N/A</v>
      </c>
      <c r="AH4504" s="4" t="e">
        <f>_xll.BDP(AK4504&amp;" SEDOL","TICKER_AND_EXCH_CODE")</f>
        <v>#NAME?</v>
      </c>
      <c r="AI4504" s="4" t="e">
        <f t="shared" si="855"/>
        <v>#N/A</v>
      </c>
      <c r="AJ4504" s="4">
        <f>'Enhanced Basket_AUTOLOAD'!P4504</f>
        <v>0</v>
      </c>
      <c r="AK4504" s="4">
        <f>'Enhanced Basket_AUTOLOAD'!Q4504</f>
        <v>0</v>
      </c>
      <c r="AL4504" s="4">
        <f>'Enhanced Basket_AUTOLOAD'!Y4504</f>
        <v>0</v>
      </c>
      <c r="AM4504" s="4" t="e">
        <f t="shared" si="856"/>
        <v>#N/A</v>
      </c>
      <c r="AN4504" s="4" t="str">
        <f t="shared" si="857"/>
        <v>NO</v>
      </c>
      <c r="AO4504" s="4" t="str">
        <f t="shared" si="858"/>
        <v>Cash-in-Lieu</v>
      </c>
    </row>
    <row r="4505" ht="15" customHeight="1" s="4" customFormat="1">
      <c r="A4505" s="4">
        <f>'Enhanced Basket_AUTOLOAD'!H4505</f>
        <v>0</v>
      </c>
      <c r="B4505" s="4" t="str">
        <f t="shared" si="847"/>
        <v>SELL</v>
      </c>
      <c r="C4505" s="4" t="s">
        <v>29</v>
      </c>
      <c r="D4505" s="4" t="str">
        <f t="shared" si="848"/>
        <v>MT</v>
      </c>
      <c r="E4505" s="4" t="str">
        <f t="shared" si="849"/>
      </c>
      <c r="F4505" s="4" t="str">
        <f t="shared" si="850"/>
        <v>CIL LOAD</v>
      </c>
      <c r="G4505" s="4">
        <f t="shared" si="851"/>
        <v>0</v>
      </c>
      <c r="H4505" s="4" t="e">
        <f t="shared" si="852"/>
        <v>#N/A</v>
      </c>
      <c r="I4505" s="4" t="e">
        <f>_xll.BDP(AG4505&amp;" equity","crncy_adj_px_last","eqy_fund_crncy=usd")</f>
        <v>#NAME?</v>
      </c>
      <c r="J4505" s="4" t="str">
        <f t="shared" si="853"/>
      </c>
      <c r="AA4505" s="4">
        <f t="shared" si="854"/>
        <v>0</v>
      </c>
      <c r="AB4505" s="4">
        <f>'Enhanced Basket_AUTOLOAD'!T4505</f>
        <v>0</v>
      </c>
      <c r="AC4505" s="4">
        <f>'Enhanced Basket_AUTOLOAD'!M4505</f>
        <v>0</v>
      </c>
      <c r="AD4505" s="4">
        <f>'Enhanced Basket_AUTOLOAD'!L4505</f>
        <v>0</v>
      </c>
      <c r="AE4505" s="4">
        <f>'Enhanced Basket_AUTOLOAD'!Z4505</f>
        <v>0</v>
      </c>
      <c r="AF4505" s="4">
        <f>'Enhanced Basket_AUTOLOAD'!AB4505</f>
        <v>0</v>
      </c>
      <c r="AG4505" s="4" t="e">
        <f>VLOOKUP(AJ4505,'Ticker Mapping'!$I$3:$M$6706,5,0)</f>
        <v>#N/A</v>
      </c>
      <c r="AH4505" s="4" t="e">
        <f>_xll.BDP(AK4505&amp;" SEDOL","TICKER_AND_EXCH_CODE")</f>
        <v>#NAME?</v>
      </c>
      <c r="AI4505" s="4" t="e">
        <f t="shared" si="855"/>
        <v>#N/A</v>
      </c>
      <c r="AJ4505" s="4">
        <f>'Enhanced Basket_AUTOLOAD'!P4505</f>
        <v>0</v>
      </c>
      <c r="AK4505" s="4">
        <f>'Enhanced Basket_AUTOLOAD'!Q4505</f>
        <v>0</v>
      </c>
      <c r="AL4505" s="4">
        <f>'Enhanced Basket_AUTOLOAD'!Y4505</f>
        <v>0</v>
      </c>
      <c r="AM4505" s="4" t="e">
        <f t="shared" si="856"/>
        <v>#N/A</v>
      </c>
      <c r="AN4505" s="4" t="str">
        <f t="shared" si="857"/>
        <v>NO</v>
      </c>
      <c r="AO4505" s="4" t="str">
        <f t="shared" si="858"/>
        <v>Cash-in-Lieu</v>
      </c>
    </row>
    <row r="4506" ht="15" customHeight="1" s="4" customFormat="1">
      <c r="A4506" s="4">
        <f>'Enhanced Basket_AUTOLOAD'!H4506</f>
        <v>0</v>
      </c>
      <c r="B4506" s="4" t="str">
        <f t="shared" si="847"/>
        <v>SELL</v>
      </c>
      <c r="C4506" s="4" t="s">
        <v>29</v>
      </c>
      <c r="D4506" s="4" t="str">
        <f t="shared" si="848"/>
        <v>MT</v>
      </c>
      <c r="E4506" s="4" t="str">
        <f t="shared" si="849"/>
      </c>
      <c r="F4506" s="4" t="str">
        <f t="shared" si="850"/>
        <v>CIL LOAD</v>
      </c>
      <c r="G4506" s="4">
        <f t="shared" si="851"/>
        <v>0</v>
      </c>
      <c r="H4506" s="4" t="e">
        <f t="shared" si="852"/>
        <v>#N/A</v>
      </c>
      <c r="I4506" s="4" t="e">
        <f>_xll.BDP(AG4506&amp;" equity","crncy_adj_px_last","eqy_fund_crncy=usd")</f>
        <v>#NAME?</v>
      </c>
      <c r="J4506" s="4" t="str">
        <f t="shared" si="853"/>
      </c>
      <c r="AA4506" s="4">
        <f t="shared" si="854"/>
        <v>0</v>
      </c>
      <c r="AB4506" s="4">
        <f>'Enhanced Basket_AUTOLOAD'!T4506</f>
        <v>0</v>
      </c>
      <c r="AC4506" s="4">
        <f>'Enhanced Basket_AUTOLOAD'!M4506</f>
        <v>0</v>
      </c>
      <c r="AD4506" s="4">
        <f>'Enhanced Basket_AUTOLOAD'!L4506</f>
        <v>0</v>
      </c>
      <c r="AE4506" s="4">
        <f>'Enhanced Basket_AUTOLOAD'!Z4506</f>
        <v>0</v>
      </c>
      <c r="AF4506" s="4">
        <f>'Enhanced Basket_AUTOLOAD'!AB4506</f>
        <v>0</v>
      </c>
      <c r="AG4506" s="4" t="e">
        <f>VLOOKUP(AJ4506,'Ticker Mapping'!$I$3:$M$6706,5,0)</f>
        <v>#N/A</v>
      </c>
      <c r="AH4506" s="4" t="e">
        <f>_xll.BDP(AK4506&amp;" SEDOL","TICKER_AND_EXCH_CODE")</f>
        <v>#NAME?</v>
      </c>
      <c r="AI4506" s="4" t="e">
        <f t="shared" si="855"/>
        <v>#N/A</v>
      </c>
      <c r="AJ4506" s="4">
        <f>'Enhanced Basket_AUTOLOAD'!P4506</f>
        <v>0</v>
      </c>
      <c r="AK4506" s="4">
        <f>'Enhanced Basket_AUTOLOAD'!Q4506</f>
        <v>0</v>
      </c>
      <c r="AL4506" s="4">
        <f>'Enhanced Basket_AUTOLOAD'!Y4506</f>
        <v>0</v>
      </c>
      <c r="AM4506" s="4" t="e">
        <f t="shared" si="856"/>
        <v>#N/A</v>
      </c>
      <c r="AN4506" s="4" t="str">
        <f t="shared" si="857"/>
        <v>NO</v>
      </c>
      <c r="AO4506" s="4" t="str">
        <f t="shared" si="858"/>
        <v>Cash-in-Lieu</v>
      </c>
    </row>
    <row r="4507" ht="15" customHeight="1" s="4" customFormat="1">
      <c r="A4507" s="4">
        <f>'Enhanced Basket_AUTOLOAD'!H4507</f>
        <v>0</v>
      </c>
      <c r="B4507" s="4" t="str">
        <f t="shared" si="847"/>
        <v>SELL</v>
      </c>
      <c r="C4507" s="4" t="s">
        <v>29</v>
      </c>
      <c r="D4507" s="4" t="str">
        <f t="shared" si="848"/>
        <v>MT</v>
      </c>
      <c r="E4507" s="4" t="str">
        <f t="shared" si="849"/>
      </c>
      <c r="F4507" s="4" t="str">
        <f t="shared" si="850"/>
        <v>CIL LOAD</v>
      </c>
      <c r="G4507" s="4">
        <f t="shared" si="851"/>
        <v>0</v>
      </c>
      <c r="H4507" s="4" t="e">
        <f t="shared" si="852"/>
        <v>#N/A</v>
      </c>
      <c r="I4507" s="4" t="e">
        <f>_xll.BDP(AG4507&amp;" equity","crncy_adj_px_last","eqy_fund_crncy=usd")</f>
        <v>#NAME?</v>
      </c>
      <c r="J4507" s="4" t="str">
        <f t="shared" si="853"/>
      </c>
      <c r="AA4507" s="4">
        <f t="shared" si="854"/>
        <v>0</v>
      </c>
      <c r="AB4507" s="4">
        <f>'Enhanced Basket_AUTOLOAD'!T4507</f>
        <v>0</v>
      </c>
      <c r="AC4507" s="4">
        <f>'Enhanced Basket_AUTOLOAD'!M4507</f>
        <v>0</v>
      </c>
      <c r="AD4507" s="4">
        <f>'Enhanced Basket_AUTOLOAD'!L4507</f>
        <v>0</v>
      </c>
      <c r="AE4507" s="4">
        <f>'Enhanced Basket_AUTOLOAD'!Z4507</f>
        <v>0</v>
      </c>
      <c r="AF4507" s="4">
        <f>'Enhanced Basket_AUTOLOAD'!AB4507</f>
        <v>0</v>
      </c>
      <c r="AG4507" s="4" t="e">
        <f>VLOOKUP(AJ4507,'Ticker Mapping'!$I$3:$M$6706,5,0)</f>
        <v>#N/A</v>
      </c>
      <c r="AH4507" s="4" t="e">
        <f>_xll.BDP(AK4507&amp;" SEDOL","TICKER_AND_EXCH_CODE")</f>
        <v>#NAME?</v>
      </c>
      <c r="AI4507" s="4" t="e">
        <f t="shared" si="855"/>
        <v>#N/A</v>
      </c>
      <c r="AJ4507" s="4">
        <f>'Enhanced Basket_AUTOLOAD'!P4507</f>
        <v>0</v>
      </c>
      <c r="AK4507" s="4">
        <f>'Enhanced Basket_AUTOLOAD'!Q4507</f>
        <v>0</v>
      </c>
      <c r="AL4507" s="4">
        <f>'Enhanced Basket_AUTOLOAD'!Y4507</f>
        <v>0</v>
      </c>
      <c r="AM4507" s="4" t="e">
        <f t="shared" si="856"/>
        <v>#N/A</v>
      </c>
      <c r="AN4507" s="4" t="str">
        <f t="shared" si="857"/>
        <v>NO</v>
      </c>
      <c r="AO4507" s="4" t="str">
        <f t="shared" si="858"/>
        <v>Cash-in-Lieu</v>
      </c>
    </row>
    <row r="4508" ht="15" customHeight="1" s="4" customFormat="1">
      <c r="A4508" s="4">
        <f>'Enhanced Basket_AUTOLOAD'!H4508</f>
        <v>0</v>
      </c>
      <c r="B4508" s="4" t="str">
        <f t="shared" si="847"/>
        <v>SELL</v>
      </c>
      <c r="C4508" s="4" t="s">
        <v>29</v>
      </c>
      <c r="D4508" s="4" t="str">
        <f t="shared" si="848"/>
        <v>MT</v>
      </c>
      <c r="E4508" s="4" t="str">
        <f t="shared" si="849"/>
      </c>
      <c r="F4508" s="4" t="str">
        <f t="shared" si="850"/>
        <v>CIL LOAD</v>
      </c>
      <c r="G4508" s="4">
        <f t="shared" si="851"/>
        <v>0</v>
      </c>
      <c r="H4508" s="4" t="e">
        <f t="shared" si="852"/>
        <v>#N/A</v>
      </c>
      <c r="I4508" s="4" t="e">
        <f>_xll.BDP(AG4508&amp;" equity","crncy_adj_px_last","eqy_fund_crncy=usd")</f>
        <v>#NAME?</v>
      </c>
      <c r="J4508" s="4" t="str">
        <f t="shared" si="853"/>
      </c>
      <c r="AA4508" s="4">
        <f t="shared" si="854"/>
        <v>0</v>
      </c>
      <c r="AB4508" s="4">
        <f>'Enhanced Basket_AUTOLOAD'!T4508</f>
        <v>0</v>
      </c>
      <c r="AC4508" s="4">
        <f>'Enhanced Basket_AUTOLOAD'!M4508</f>
        <v>0</v>
      </c>
      <c r="AD4508" s="4">
        <f>'Enhanced Basket_AUTOLOAD'!L4508</f>
        <v>0</v>
      </c>
      <c r="AE4508" s="4">
        <f>'Enhanced Basket_AUTOLOAD'!Z4508</f>
        <v>0</v>
      </c>
      <c r="AF4508" s="4">
        <f>'Enhanced Basket_AUTOLOAD'!AB4508</f>
        <v>0</v>
      </c>
      <c r="AG4508" s="4" t="e">
        <f>VLOOKUP(AJ4508,'Ticker Mapping'!$I$3:$M$6706,5,0)</f>
        <v>#N/A</v>
      </c>
      <c r="AH4508" s="4" t="e">
        <f>_xll.BDP(AK4508&amp;" SEDOL","TICKER_AND_EXCH_CODE")</f>
        <v>#NAME?</v>
      </c>
      <c r="AI4508" s="4" t="e">
        <f t="shared" si="855"/>
        <v>#N/A</v>
      </c>
      <c r="AJ4508" s="4">
        <f>'Enhanced Basket_AUTOLOAD'!P4508</f>
        <v>0</v>
      </c>
      <c r="AK4508" s="4">
        <f>'Enhanced Basket_AUTOLOAD'!Q4508</f>
        <v>0</v>
      </c>
      <c r="AL4508" s="4">
        <f>'Enhanced Basket_AUTOLOAD'!Y4508</f>
        <v>0</v>
      </c>
      <c r="AM4508" s="4" t="e">
        <f t="shared" si="856"/>
        <v>#N/A</v>
      </c>
      <c r="AN4508" s="4" t="str">
        <f t="shared" si="857"/>
        <v>NO</v>
      </c>
      <c r="AO4508" s="4" t="str">
        <f t="shared" si="858"/>
        <v>Cash-in-Lieu</v>
      </c>
    </row>
    <row r="4509" ht="15" customHeight="1" s="4" customFormat="1">
      <c r="A4509" s="4">
        <f>'Enhanced Basket_AUTOLOAD'!H4509</f>
        <v>0</v>
      </c>
      <c r="B4509" s="4" t="str">
        <f t="shared" si="847"/>
        <v>SELL</v>
      </c>
      <c r="C4509" s="4" t="s">
        <v>29</v>
      </c>
      <c r="D4509" s="4" t="str">
        <f t="shared" si="848"/>
        <v>MT</v>
      </c>
      <c r="E4509" s="4" t="str">
        <f t="shared" si="849"/>
      </c>
      <c r="F4509" s="4" t="str">
        <f t="shared" si="850"/>
        <v>CIL LOAD</v>
      </c>
      <c r="G4509" s="4">
        <f t="shared" si="851"/>
        <v>0</v>
      </c>
      <c r="H4509" s="4" t="e">
        <f t="shared" si="852"/>
        <v>#N/A</v>
      </c>
      <c r="I4509" s="4" t="e">
        <f>_xll.BDP(AG4509&amp;" equity","crncy_adj_px_last","eqy_fund_crncy=usd")</f>
        <v>#NAME?</v>
      </c>
      <c r="J4509" s="4" t="str">
        <f t="shared" si="853"/>
      </c>
      <c r="AA4509" s="4">
        <f t="shared" si="854"/>
        <v>0</v>
      </c>
      <c r="AB4509" s="4">
        <f>'Enhanced Basket_AUTOLOAD'!T4509</f>
        <v>0</v>
      </c>
      <c r="AC4509" s="4">
        <f>'Enhanced Basket_AUTOLOAD'!M4509</f>
        <v>0</v>
      </c>
      <c r="AD4509" s="4">
        <f>'Enhanced Basket_AUTOLOAD'!L4509</f>
        <v>0</v>
      </c>
      <c r="AE4509" s="4">
        <f>'Enhanced Basket_AUTOLOAD'!Z4509</f>
        <v>0</v>
      </c>
      <c r="AF4509" s="4">
        <f>'Enhanced Basket_AUTOLOAD'!AB4509</f>
        <v>0</v>
      </c>
      <c r="AG4509" s="4" t="e">
        <f>VLOOKUP(AJ4509,'Ticker Mapping'!$I$3:$M$6706,5,0)</f>
        <v>#N/A</v>
      </c>
      <c r="AH4509" s="4" t="e">
        <f>_xll.BDP(AK4509&amp;" SEDOL","TICKER_AND_EXCH_CODE")</f>
        <v>#NAME?</v>
      </c>
      <c r="AI4509" s="4" t="e">
        <f t="shared" si="855"/>
        <v>#N/A</v>
      </c>
      <c r="AJ4509" s="4">
        <f>'Enhanced Basket_AUTOLOAD'!P4509</f>
        <v>0</v>
      </c>
      <c r="AK4509" s="4">
        <f>'Enhanced Basket_AUTOLOAD'!Q4509</f>
        <v>0</v>
      </c>
      <c r="AL4509" s="4">
        <f>'Enhanced Basket_AUTOLOAD'!Y4509</f>
        <v>0</v>
      </c>
      <c r="AM4509" s="4" t="e">
        <f t="shared" si="856"/>
        <v>#N/A</v>
      </c>
      <c r="AN4509" s="4" t="str">
        <f t="shared" si="857"/>
        <v>NO</v>
      </c>
      <c r="AO4509" s="4" t="str">
        <f t="shared" si="858"/>
        <v>Cash-in-Lieu</v>
      </c>
    </row>
    <row r="4510" ht="15" customHeight="1" s="4" customFormat="1">
      <c r="A4510" s="4">
        <f>'Enhanced Basket_AUTOLOAD'!H4510</f>
        <v>0</v>
      </c>
      <c r="B4510" s="4" t="str">
        <f t="shared" si="847"/>
        <v>SELL</v>
      </c>
      <c r="C4510" s="4" t="s">
        <v>29</v>
      </c>
      <c r="D4510" s="4" t="str">
        <f t="shared" si="848"/>
        <v>MT</v>
      </c>
      <c r="E4510" s="4" t="str">
        <f t="shared" si="849"/>
      </c>
      <c r="F4510" s="4" t="str">
        <f t="shared" si="850"/>
        <v>CIL LOAD</v>
      </c>
      <c r="G4510" s="4">
        <f t="shared" si="851"/>
        <v>0</v>
      </c>
      <c r="H4510" s="4" t="e">
        <f t="shared" si="852"/>
        <v>#N/A</v>
      </c>
      <c r="I4510" s="4" t="e">
        <f>_xll.BDP(AG4510&amp;" equity","crncy_adj_px_last","eqy_fund_crncy=usd")</f>
        <v>#NAME?</v>
      </c>
      <c r="J4510" s="4" t="str">
        <f t="shared" si="853"/>
      </c>
      <c r="AA4510" s="4">
        <f t="shared" si="854"/>
        <v>0</v>
      </c>
      <c r="AB4510" s="4">
        <f>'Enhanced Basket_AUTOLOAD'!T4510</f>
        <v>0</v>
      </c>
      <c r="AC4510" s="4">
        <f>'Enhanced Basket_AUTOLOAD'!M4510</f>
        <v>0</v>
      </c>
      <c r="AD4510" s="4">
        <f>'Enhanced Basket_AUTOLOAD'!L4510</f>
        <v>0</v>
      </c>
      <c r="AE4510" s="4">
        <f>'Enhanced Basket_AUTOLOAD'!Z4510</f>
        <v>0</v>
      </c>
      <c r="AF4510" s="4">
        <f>'Enhanced Basket_AUTOLOAD'!AB4510</f>
        <v>0</v>
      </c>
      <c r="AG4510" s="4" t="e">
        <f>VLOOKUP(AJ4510,'Ticker Mapping'!$I$3:$M$6706,5,0)</f>
        <v>#N/A</v>
      </c>
      <c r="AH4510" s="4" t="e">
        <f>_xll.BDP(AK4510&amp;" SEDOL","TICKER_AND_EXCH_CODE")</f>
        <v>#NAME?</v>
      </c>
      <c r="AI4510" s="4" t="e">
        <f t="shared" si="855"/>
        <v>#N/A</v>
      </c>
      <c r="AJ4510" s="4">
        <f>'Enhanced Basket_AUTOLOAD'!P4510</f>
        <v>0</v>
      </c>
      <c r="AK4510" s="4">
        <f>'Enhanced Basket_AUTOLOAD'!Q4510</f>
        <v>0</v>
      </c>
      <c r="AL4510" s="4">
        <f>'Enhanced Basket_AUTOLOAD'!Y4510</f>
        <v>0</v>
      </c>
      <c r="AM4510" s="4" t="e">
        <f t="shared" si="856"/>
        <v>#N/A</v>
      </c>
      <c r="AN4510" s="4" t="str">
        <f t="shared" si="857"/>
        <v>NO</v>
      </c>
      <c r="AO4510" s="4" t="str">
        <f t="shared" si="858"/>
        <v>Cash-in-Lieu</v>
      </c>
    </row>
    <row r="4511" ht="15" customHeight="1" s="4" customFormat="1">
      <c r="A4511" s="4">
        <f>'Enhanced Basket_AUTOLOAD'!H4511</f>
        <v>0</v>
      </c>
      <c r="B4511" s="4" t="str">
        <f t="shared" si="847"/>
        <v>SELL</v>
      </c>
      <c r="C4511" s="4" t="s">
        <v>29</v>
      </c>
      <c r="D4511" s="4" t="str">
        <f t="shared" si="848"/>
        <v>MT</v>
      </c>
      <c r="E4511" s="4" t="str">
        <f t="shared" si="849"/>
      </c>
      <c r="F4511" s="4" t="str">
        <f t="shared" si="850"/>
        <v>CIL LOAD</v>
      </c>
      <c r="G4511" s="4">
        <f t="shared" si="851"/>
        <v>0</v>
      </c>
      <c r="H4511" s="4" t="e">
        <f t="shared" si="852"/>
        <v>#N/A</v>
      </c>
      <c r="I4511" s="4" t="e">
        <f>_xll.BDP(AG4511&amp;" equity","crncy_adj_px_last","eqy_fund_crncy=usd")</f>
        <v>#NAME?</v>
      </c>
      <c r="J4511" s="4" t="str">
        <f t="shared" si="853"/>
      </c>
      <c r="AA4511" s="4">
        <f t="shared" si="854"/>
        <v>0</v>
      </c>
      <c r="AB4511" s="4">
        <f>'Enhanced Basket_AUTOLOAD'!T4511</f>
        <v>0</v>
      </c>
      <c r="AC4511" s="4">
        <f>'Enhanced Basket_AUTOLOAD'!M4511</f>
        <v>0</v>
      </c>
      <c r="AD4511" s="4">
        <f>'Enhanced Basket_AUTOLOAD'!L4511</f>
        <v>0</v>
      </c>
      <c r="AE4511" s="4">
        <f>'Enhanced Basket_AUTOLOAD'!Z4511</f>
        <v>0</v>
      </c>
      <c r="AF4511" s="4">
        <f>'Enhanced Basket_AUTOLOAD'!AB4511</f>
        <v>0</v>
      </c>
      <c r="AG4511" s="4" t="e">
        <f>VLOOKUP(AJ4511,'Ticker Mapping'!$I$3:$M$6706,5,0)</f>
        <v>#N/A</v>
      </c>
      <c r="AH4511" s="4" t="e">
        <f>_xll.BDP(AK4511&amp;" SEDOL","TICKER_AND_EXCH_CODE")</f>
        <v>#NAME?</v>
      </c>
      <c r="AI4511" s="4" t="e">
        <f t="shared" si="855"/>
        <v>#N/A</v>
      </c>
      <c r="AJ4511" s="4">
        <f>'Enhanced Basket_AUTOLOAD'!P4511</f>
        <v>0</v>
      </c>
      <c r="AK4511" s="4">
        <f>'Enhanced Basket_AUTOLOAD'!Q4511</f>
        <v>0</v>
      </c>
      <c r="AL4511" s="4">
        <f>'Enhanced Basket_AUTOLOAD'!Y4511</f>
        <v>0</v>
      </c>
      <c r="AM4511" s="4" t="e">
        <f t="shared" si="856"/>
        <v>#N/A</v>
      </c>
      <c r="AN4511" s="4" t="str">
        <f t="shared" si="857"/>
        <v>NO</v>
      </c>
      <c r="AO4511" s="4" t="str">
        <f t="shared" si="858"/>
        <v>Cash-in-Lieu</v>
      </c>
    </row>
    <row r="4512" ht="15" customHeight="1" s="4" customFormat="1">
      <c r="A4512" s="4">
        <f>'Enhanced Basket_AUTOLOAD'!H4512</f>
        <v>0</v>
      </c>
      <c r="B4512" s="4" t="str">
        <f t="shared" si="847"/>
        <v>SELL</v>
      </c>
      <c r="C4512" s="4" t="s">
        <v>29</v>
      </c>
      <c r="D4512" s="4" t="str">
        <f t="shared" si="848"/>
        <v>MT</v>
      </c>
      <c r="E4512" s="4" t="str">
        <f t="shared" si="849"/>
      </c>
      <c r="F4512" s="4" t="str">
        <f t="shared" si="850"/>
        <v>CIL LOAD</v>
      </c>
      <c r="G4512" s="4">
        <f t="shared" si="851"/>
        <v>0</v>
      </c>
      <c r="H4512" s="4" t="e">
        <f t="shared" si="852"/>
        <v>#N/A</v>
      </c>
      <c r="I4512" s="4" t="e">
        <f>_xll.BDP(AG4512&amp;" equity","crncy_adj_px_last","eqy_fund_crncy=usd")</f>
        <v>#NAME?</v>
      </c>
      <c r="J4512" s="4" t="str">
        <f t="shared" si="853"/>
      </c>
      <c r="AA4512" s="4">
        <f t="shared" si="854"/>
        <v>0</v>
      </c>
      <c r="AB4512" s="4">
        <f>'Enhanced Basket_AUTOLOAD'!T4512</f>
        <v>0</v>
      </c>
      <c r="AC4512" s="4">
        <f>'Enhanced Basket_AUTOLOAD'!M4512</f>
        <v>0</v>
      </c>
      <c r="AD4512" s="4">
        <f>'Enhanced Basket_AUTOLOAD'!L4512</f>
        <v>0</v>
      </c>
      <c r="AE4512" s="4">
        <f>'Enhanced Basket_AUTOLOAD'!Z4512</f>
        <v>0</v>
      </c>
      <c r="AF4512" s="4">
        <f>'Enhanced Basket_AUTOLOAD'!AB4512</f>
        <v>0</v>
      </c>
      <c r="AG4512" s="4" t="e">
        <f>VLOOKUP(AJ4512,'Ticker Mapping'!$I$3:$M$6706,5,0)</f>
        <v>#N/A</v>
      </c>
      <c r="AH4512" s="4" t="e">
        <f>_xll.BDP(AK4512&amp;" SEDOL","TICKER_AND_EXCH_CODE")</f>
        <v>#NAME?</v>
      </c>
      <c r="AI4512" s="4" t="e">
        <f t="shared" si="855"/>
        <v>#N/A</v>
      </c>
      <c r="AJ4512" s="4">
        <f>'Enhanced Basket_AUTOLOAD'!P4512</f>
        <v>0</v>
      </c>
      <c r="AK4512" s="4">
        <f>'Enhanced Basket_AUTOLOAD'!Q4512</f>
        <v>0</v>
      </c>
      <c r="AL4512" s="4">
        <f>'Enhanced Basket_AUTOLOAD'!Y4512</f>
        <v>0</v>
      </c>
      <c r="AM4512" s="4" t="e">
        <f t="shared" si="856"/>
        <v>#N/A</v>
      </c>
      <c r="AN4512" s="4" t="str">
        <f t="shared" si="857"/>
        <v>NO</v>
      </c>
      <c r="AO4512" s="4" t="str">
        <f t="shared" si="858"/>
        <v>Cash-in-Lieu</v>
      </c>
    </row>
    <row r="4513" ht="15" customHeight="1" s="4" customFormat="1">
      <c r="A4513" s="4">
        <f>'Enhanced Basket_AUTOLOAD'!H4513</f>
        <v>0</v>
      </c>
      <c r="B4513" s="4" t="str">
        <f t="shared" si="847"/>
        <v>SELL</v>
      </c>
      <c r="C4513" s="4" t="s">
        <v>29</v>
      </c>
      <c r="D4513" s="4" t="str">
        <f t="shared" si="848"/>
        <v>MT</v>
      </c>
      <c r="E4513" s="4" t="str">
        <f t="shared" si="849"/>
      </c>
      <c r="F4513" s="4" t="str">
        <f t="shared" si="850"/>
        <v>CIL LOAD</v>
      </c>
      <c r="G4513" s="4">
        <f t="shared" si="851"/>
        <v>0</v>
      </c>
      <c r="H4513" s="4" t="e">
        <f t="shared" si="852"/>
        <v>#N/A</v>
      </c>
      <c r="I4513" s="4" t="e">
        <f>_xll.BDP(AG4513&amp;" equity","crncy_adj_px_last","eqy_fund_crncy=usd")</f>
        <v>#NAME?</v>
      </c>
      <c r="J4513" s="4" t="str">
        <f t="shared" si="853"/>
      </c>
      <c r="AA4513" s="4">
        <f t="shared" si="854"/>
        <v>0</v>
      </c>
      <c r="AB4513" s="4">
        <f>'Enhanced Basket_AUTOLOAD'!T4513</f>
        <v>0</v>
      </c>
      <c r="AC4513" s="4">
        <f>'Enhanced Basket_AUTOLOAD'!M4513</f>
        <v>0</v>
      </c>
      <c r="AD4513" s="4">
        <f>'Enhanced Basket_AUTOLOAD'!L4513</f>
        <v>0</v>
      </c>
      <c r="AE4513" s="4">
        <f>'Enhanced Basket_AUTOLOAD'!Z4513</f>
        <v>0</v>
      </c>
      <c r="AF4513" s="4">
        <f>'Enhanced Basket_AUTOLOAD'!AB4513</f>
        <v>0</v>
      </c>
      <c r="AG4513" s="4" t="e">
        <f>VLOOKUP(AJ4513,'Ticker Mapping'!$I$3:$M$6706,5,0)</f>
        <v>#N/A</v>
      </c>
      <c r="AH4513" s="4" t="e">
        <f>_xll.BDP(AK4513&amp;" SEDOL","TICKER_AND_EXCH_CODE")</f>
        <v>#NAME?</v>
      </c>
      <c r="AI4513" s="4" t="e">
        <f t="shared" si="855"/>
        <v>#N/A</v>
      </c>
      <c r="AJ4513" s="4">
        <f>'Enhanced Basket_AUTOLOAD'!P4513</f>
        <v>0</v>
      </c>
      <c r="AK4513" s="4">
        <f>'Enhanced Basket_AUTOLOAD'!Q4513</f>
        <v>0</v>
      </c>
      <c r="AL4513" s="4">
        <f>'Enhanced Basket_AUTOLOAD'!Y4513</f>
        <v>0</v>
      </c>
      <c r="AM4513" s="4" t="e">
        <f t="shared" si="856"/>
        <v>#N/A</v>
      </c>
      <c r="AN4513" s="4" t="str">
        <f t="shared" si="857"/>
        <v>NO</v>
      </c>
      <c r="AO4513" s="4" t="str">
        <f t="shared" si="858"/>
        <v>Cash-in-Lieu</v>
      </c>
    </row>
    <row r="4514" ht="15" customHeight="1" s="4" customFormat="1">
      <c r="A4514" s="4">
        <f>'Enhanced Basket_AUTOLOAD'!H4514</f>
        <v>0</v>
      </c>
      <c r="B4514" s="4" t="str">
        <f t="shared" si="847"/>
        <v>SELL</v>
      </c>
      <c r="C4514" s="4" t="s">
        <v>29</v>
      </c>
      <c r="D4514" s="4" t="str">
        <f t="shared" si="848"/>
        <v>MT</v>
      </c>
      <c r="E4514" s="4" t="str">
        <f t="shared" si="849"/>
      </c>
      <c r="F4514" s="4" t="str">
        <f t="shared" si="850"/>
        <v>CIL LOAD</v>
      </c>
      <c r="G4514" s="4">
        <f t="shared" si="851"/>
        <v>0</v>
      </c>
      <c r="H4514" s="4" t="e">
        <f t="shared" si="852"/>
        <v>#N/A</v>
      </c>
      <c r="I4514" s="4" t="e">
        <f>_xll.BDP(AG4514&amp;" equity","crncy_adj_px_last","eqy_fund_crncy=usd")</f>
        <v>#NAME?</v>
      </c>
      <c r="J4514" s="4" t="str">
        <f t="shared" si="853"/>
      </c>
      <c r="AA4514" s="4">
        <f t="shared" si="854"/>
        <v>0</v>
      </c>
      <c r="AB4514" s="4">
        <f>'Enhanced Basket_AUTOLOAD'!T4514</f>
        <v>0</v>
      </c>
      <c r="AC4514" s="4">
        <f>'Enhanced Basket_AUTOLOAD'!M4514</f>
        <v>0</v>
      </c>
      <c r="AD4514" s="4">
        <f>'Enhanced Basket_AUTOLOAD'!L4514</f>
        <v>0</v>
      </c>
      <c r="AE4514" s="4">
        <f>'Enhanced Basket_AUTOLOAD'!Z4514</f>
        <v>0</v>
      </c>
      <c r="AF4514" s="4">
        <f>'Enhanced Basket_AUTOLOAD'!AB4514</f>
        <v>0</v>
      </c>
      <c r="AG4514" s="4" t="e">
        <f>VLOOKUP(AJ4514,'Ticker Mapping'!$I$3:$M$6706,5,0)</f>
        <v>#N/A</v>
      </c>
      <c r="AH4514" s="4" t="e">
        <f>_xll.BDP(AK4514&amp;" SEDOL","TICKER_AND_EXCH_CODE")</f>
        <v>#NAME?</v>
      </c>
      <c r="AI4514" s="4" t="e">
        <f t="shared" si="855"/>
        <v>#N/A</v>
      </c>
      <c r="AJ4514" s="4">
        <f>'Enhanced Basket_AUTOLOAD'!P4514</f>
        <v>0</v>
      </c>
      <c r="AK4514" s="4">
        <f>'Enhanced Basket_AUTOLOAD'!Q4514</f>
        <v>0</v>
      </c>
      <c r="AL4514" s="4">
        <f>'Enhanced Basket_AUTOLOAD'!Y4514</f>
        <v>0</v>
      </c>
      <c r="AM4514" s="4" t="e">
        <f t="shared" si="856"/>
        <v>#N/A</v>
      </c>
      <c r="AN4514" s="4" t="str">
        <f t="shared" si="857"/>
        <v>NO</v>
      </c>
      <c r="AO4514" s="4" t="str">
        <f t="shared" si="858"/>
        <v>Cash-in-Lieu</v>
      </c>
    </row>
    <row r="4515" ht="15" customHeight="1" s="4" customFormat="1">
      <c r="A4515" s="4">
        <f>'Enhanced Basket_AUTOLOAD'!H4515</f>
        <v>0</v>
      </c>
      <c r="B4515" s="4" t="str">
        <f t="shared" si="847"/>
        <v>SELL</v>
      </c>
      <c r="C4515" s="4" t="s">
        <v>29</v>
      </c>
      <c r="D4515" s="4" t="str">
        <f t="shared" si="848"/>
        <v>MT</v>
      </c>
      <c r="E4515" s="4" t="str">
        <f t="shared" si="849"/>
      </c>
      <c r="F4515" s="4" t="str">
        <f t="shared" si="850"/>
        <v>CIL LOAD</v>
      </c>
      <c r="G4515" s="4">
        <f t="shared" si="851"/>
        <v>0</v>
      </c>
      <c r="H4515" s="4" t="e">
        <f t="shared" si="852"/>
        <v>#N/A</v>
      </c>
      <c r="I4515" s="4" t="e">
        <f>_xll.BDP(AG4515&amp;" equity","crncy_adj_px_last","eqy_fund_crncy=usd")</f>
        <v>#NAME?</v>
      </c>
      <c r="J4515" s="4" t="str">
        <f t="shared" si="853"/>
      </c>
      <c r="AA4515" s="4">
        <f t="shared" si="854"/>
        <v>0</v>
      </c>
      <c r="AB4515" s="4">
        <f>'Enhanced Basket_AUTOLOAD'!T4515</f>
        <v>0</v>
      </c>
      <c r="AC4515" s="4">
        <f>'Enhanced Basket_AUTOLOAD'!M4515</f>
        <v>0</v>
      </c>
      <c r="AD4515" s="4">
        <f>'Enhanced Basket_AUTOLOAD'!L4515</f>
        <v>0</v>
      </c>
      <c r="AE4515" s="4">
        <f>'Enhanced Basket_AUTOLOAD'!Z4515</f>
        <v>0</v>
      </c>
      <c r="AF4515" s="4">
        <f>'Enhanced Basket_AUTOLOAD'!AB4515</f>
        <v>0</v>
      </c>
      <c r="AG4515" s="4" t="e">
        <f>VLOOKUP(AJ4515,'Ticker Mapping'!$I$3:$M$6706,5,0)</f>
        <v>#N/A</v>
      </c>
      <c r="AH4515" s="4" t="e">
        <f>_xll.BDP(AK4515&amp;" SEDOL","TICKER_AND_EXCH_CODE")</f>
        <v>#NAME?</v>
      </c>
      <c r="AI4515" s="4" t="e">
        <f t="shared" si="855"/>
        <v>#N/A</v>
      </c>
      <c r="AJ4515" s="4">
        <f>'Enhanced Basket_AUTOLOAD'!P4515</f>
        <v>0</v>
      </c>
      <c r="AK4515" s="4">
        <f>'Enhanced Basket_AUTOLOAD'!Q4515</f>
        <v>0</v>
      </c>
      <c r="AL4515" s="4">
        <f>'Enhanced Basket_AUTOLOAD'!Y4515</f>
        <v>0</v>
      </c>
      <c r="AM4515" s="4" t="e">
        <f t="shared" si="856"/>
        <v>#N/A</v>
      </c>
      <c r="AN4515" s="4" t="str">
        <f t="shared" si="857"/>
        <v>NO</v>
      </c>
      <c r="AO4515" s="4" t="str">
        <f t="shared" si="858"/>
        <v>Cash-in-Lieu</v>
      </c>
    </row>
    <row r="4516" ht="15" customHeight="1" s="4" customFormat="1">
      <c r="A4516" s="4">
        <f>'Enhanced Basket_AUTOLOAD'!H4516</f>
        <v>0</v>
      </c>
      <c r="B4516" s="4" t="str">
        <f t="shared" si="847"/>
        <v>SELL</v>
      </c>
      <c r="C4516" s="4" t="s">
        <v>29</v>
      </c>
      <c r="D4516" s="4" t="str">
        <f t="shared" si="848"/>
        <v>MT</v>
      </c>
      <c r="E4516" s="4" t="str">
        <f t="shared" si="849"/>
      </c>
      <c r="F4516" s="4" t="str">
        <f t="shared" si="850"/>
        <v>CIL LOAD</v>
      </c>
      <c r="G4516" s="4">
        <f t="shared" si="851"/>
        <v>0</v>
      </c>
      <c r="H4516" s="4" t="e">
        <f t="shared" si="852"/>
        <v>#N/A</v>
      </c>
      <c r="I4516" s="4" t="e">
        <f>_xll.BDP(AG4516&amp;" equity","crncy_adj_px_last","eqy_fund_crncy=usd")</f>
        <v>#NAME?</v>
      </c>
      <c r="J4516" s="4" t="str">
        <f t="shared" si="853"/>
      </c>
      <c r="AA4516" s="4">
        <f t="shared" si="854"/>
        <v>0</v>
      </c>
      <c r="AB4516" s="4">
        <f>'Enhanced Basket_AUTOLOAD'!T4516</f>
        <v>0</v>
      </c>
      <c r="AC4516" s="4">
        <f>'Enhanced Basket_AUTOLOAD'!M4516</f>
        <v>0</v>
      </c>
      <c r="AD4516" s="4">
        <f>'Enhanced Basket_AUTOLOAD'!L4516</f>
        <v>0</v>
      </c>
      <c r="AE4516" s="4">
        <f>'Enhanced Basket_AUTOLOAD'!Z4516</f>
        <v>0</v>
      </c>
      <c r="AF4516" s="4">
        <f>'Enhanced Basket_AUTOLOAD'!AB4516</f>
        <v>0</v>
      </c>
      <c r="AG4516" s="4" t="e">
        <f>VLOOKUP(AJ4516,'Ticker Mapping'!$I$3:$M$6706,5,0)</f>
        <v>#N/A</v>
      </c>
      <c r="AH4516" s="4" t="e">
        <f>_xll.BDP(AK4516&amp;" SEDOL","TICKER_AND_EXCH_CODE")</f>
        <v>#NAME?</v>
      </c>
      <c r="AI4516" s="4" t="e">
        <f t="shared" si="855"/>
        <v>#N/A</v>
      </c>
      <c r="AJ4516" s="4">
        <f>'Enhanced Basket_AUTOLOAD'!P4516</f>
        <v>0</v>
      </c>
      <c r="AK4516" s="4">
        <f>'Enhanced Basket_AUTOLOAD'!Q4516</f>
        <v>0</v>
      </c>
      <c r="AL4516" s="4">
        <f>'Enhanced Basket_AUTOLOAD'!Y4516</f>
        <v>0</v>
      </c>
      <c r="AM4516" s="4" t="e">
        <f t="shared" si="856"/>
        <v>#N/A</v>
      </c>
      <c r="AN4516" s="4" t="str">
        <f t="shared" si="857"/>
        <v>NO</v>
      </c>
      <c r="AO4516" s="4" t="str">
        <f t="shared" si="858"/>
        <v>Cash-in-Lieu</v>
      </c>
    </row>
    <row r="4517" ht="15" customHeight="1" s="4" customFormat="1">
      <c r="A4517" s="4">
        <f>'Enhanced Basket_AUTOLOAD'!H4517</f>
        <v>0</v>
      </c>
      <c r="B4517" s="4" t="str">
        <f t="shared" si="847"/>
        <v>SELL</v>
      </c>
      <c r="C4517" s="4" t="s">
        <v>29</v>
      </c>
      <c r="D4517" s="4" t="str">
        <f t="shared" si="848"/>
        <v>MT</v>
      </c>
      <c r="E4517" s="4" t="str">
        <f t="shared" si="849"/>
      </c>
      <c r="F4517" s="4" t="str">
        <f t="shared" si="850"/>
        <v>CIL LOAD</v>
      </c>
      <c r="G4517" s="4">
        <f t="shared" si="851"/>
        <v>0</v>
      </c>
      <c r="H4517" s="4" t="e">
        <f t="shared" si="852"/>
        <v>#N/A</v>
      </c>
      <c r="I4517" s="4" t="e">
        <f>_xll.BDP(AG4517&amp;" equity","crncy_adj_px_last","eqy_fund_crncy=usd")</f>
        <v>#NAME?</v>
      </c>
      <c r="J4517" s="4" t="str">
        <f t="shared" si="853"/>
      </c>
      <c r="AA4517" s="4">
        <f t="shared" si="854"/>
        <v>0</v>
      </c>
      <c r="AB4517" s="4">
        <f>'Enhanced Basket_AUTOLOAD'!T4517</f>
        <v>0</v>
      </c>
      <c r="AC4517" s="4">
        <f>'Enhanced Basket_AUTOLOAD'!M4517</f>
        <v>0</v>
      </c>
      <c r="AD4517" s="4">
        <f>'Enhanced Basket_AUTOLOAD'!L4517</f>
        <v>0</v>
      </c>
      <c r="AE4517" s="4">
        <f>'Enhanced Basket_AUTOLOAD'!Z4517</f>
        <v>0</v>
      </c>
      <c r="AF4517" s="4">
        <f>'Enhanced Basket_AUTOLOAD'!AB4517</f>
        <v>0</v>
      </c>
      <c r="AG4517" s="4" t="e">
        <f>VLOOKUP(AJ4517,'Ticker Mapping'!$I$3:$M$6706,5,0)</f>
        <v>#N/A</v>
      </c>
      <c r="AH4517" s="4" t="e">
        <f>_xll.BDP(AK4517&amp;" SEDOL","TICKER_AND_EXCH_CODE")</f>
        <v>#NAME?</v>
      </c>
      <c r="AI4517" s="4" t="e">
        <f t="shared" si="855"/>
        <v>#N/A</v>
      </c>
      <c r="AJ4517" s="4">
        <f>'Enhanced Basket_AUTOLOAD'!P4517</f>
        <v>0</v>
      </c>
      <c r="AK4517" s="4">
        <f>'Enhanced Basket_AUTOLOAD'!Q4517</f>
        <v>0</v>
      </c>
      <c r="AL4517" s="4">
        <f>'Enhanced Basket_AUTOLOAD'!Y4517</f>
        <v>0</v>
      </c>
      <c r="AM4517" s="4" t="e">
        <f t="shared" si="856"/>
        <v>#N/A</v>
      </c>
      <c r="AN4517" s="4" t="str">
        <f t="shared" si="857"/>
        <v>NO</v>
      </c>
      <c r="AO4517" s="4" t="str">
        <f t="shared" si="858"/>
        <v>Cash-in-Lieu</v>
      </c>
    </row>
    <row r="4518" ht="15" customHeight="1" s="4" customFormat="1">
      <c r="A4518" s="4">
        <f>'Enhanced Basket_AUTOLOAD'!H4518</f>
        <v>0</v>
      </c>
      <c r="B4518" s="4" t="str">
        <f t="shared" si="847"/>
        <v>SELL</v>
      </c>
      <c r="C4518" s="4" t="s">
        <v>29</v>
      </c>
      <c r="D4518" s="4" t="str">
        <f t="shared" si="848"/>
        <v>MT</v>
      </c>
      <c r="E4518" s="4" t="str">
        <f t="shared" si="849"/>
      </c>
      <c r="F4518" s="4" t="str">
        <f t="shared" si="850"/>
        <v>CIL LOAD</v>
      </c>
      <c r="G4518" s="4">
        <f t="shared" si="851"/>
        <v>0</v>
      </c>
      <c r="H4518" s="4" t="e">
        <f t="shared" si="852"/>
        <v>#N/A</v>
      </c>
      <c r="I4518" s="4" t="e">
        <f>_xll.BDP(AG4518&amp;" equity","crncy_adj_px_last","eqy_fund_crncy=usd")</f>
        <v>#NAME?</v>
      </c>
      <c r="J4518" s="4" t="str">
        <f t="shared" si="853"/>
      </c>
      <c r="AA4518" s="4">
        <f t="shared" si="854"/>
        <v>0</v>
      </c>
      <c r="AB4518" s="4">
        <f>'Enhanced Basket_AUTOLOAD'!T4518</f>
        <v>0</v>
      </c>
      <c r="AC4518" s="4">
        <f>'Enhanced Basket_AUTOLOAD'!M4518</f>
        <v>0</v>
      </c>
      <c r="AD4518" s="4">
        <f>'Enhanced Basket_AUTOLOAD'!L4518</f>
        <v>0</v>
      </c>
      <c r="AE4518" s="4">
        <f>'Enhanced Basket_AUTOLOAD'!Z4518</f>
        <v>0</v>
      </c>
      <c r="AF4518" s="4">
        <f>'Enhanced Basket_AUTOLOAD'!AB4518</f>
        <v>0</v>
      </c>
      <c r="AG4518" s="4" t="e">
        <f>VLOOKUP(AJ4518,'Ticker Mapping'!$I$3:$M$6706,5,0)</f>
        <v>#N/A</v>
      </c>
      <c r="AH4518" s="4" t="e">
        <f>_xll.BDP(AK4518&amp;" SEDOL","TICKER_AND_EXCH_CODE")</f>
        <v>#NAME?</v>
      </c>
      <c r="AI4518" s="4" t="e">
        <f t="shared" si="855"/>
        <v>#N/A</v>
      </c>
      <c r="AJ4518" s="4">
        <f>'Enhanced Basket_AUTOLOAD'!P4518</f>
        <v>0</v>
      </c>
      <c r="AK4518" s="4">
        <f>'Enhanced Basket_AUTOLOAD'!Q4518</f>
        <v>0</v>
      </c>
      <c r="AL4518" s="4">
        <f>'Enhanced Basket_AUTOLOAD'!Y4518</f>
        <v>0</v>
      </c>
      <c r="AM4518" s="4" t="e">
        <f t="shared" si="856"/>
        <v>#N/A</v>
      </c>
      <c r="AN4518" s="4" t="str">
        <f t="shared" si="857"/>
        <v>NO</v>
      </c>
      <c r="AO4518" s="4" t="str">
        <f t="shared" si="858"/>
        <v>Cash-in-Lieu</v>
      </c>
    </row>
    <row r="4519" ht="15" customHeight="1" s="4" customFormat="1">
      <c r="A4519" s="4">
        <f>'Enhanced Basket_AUTOLOAD'!H4519</f>
        <v>0</v>
      </c>
      <c r="B4519" s="4" t="str">
        <f t="shared" si="847"/>
        <v>SELL</v>
      </c>
      <c r="C4519" s="4" t="s">
        <v>29</v>
      </c>
      <c r="D4519" s="4" t="str">
        <f t="shared" si="848"/>
        <v>MT</v>
      </c>
      <c r="E4519" s="4" t="str">
        <f t="shared" si="849"/>
      </c>
      <c r="F4519" s="4" t="str">
        <f t="shared" si="850"/>
        <v>CIL LOAD</v>
      </c>
      <c r="G4519" s="4">
        <f t="shared" si="851"/>
        <v>0</v>
      </c>
      <c r="H4519" s="4" t="e">
        <f t="shared" si="852"/>
        <v>#N/A</v>
      </c>
      <c r="I4519" s="4" t="e">
        <f>_xll.BDP(AG4519&amp;" equity","crncy_adj_px_last","eqy_fund_crncy=usd")</f>
        <v>#NAME?</v>
      </c>
      <c r="J4519" s="4" t="str">
        <f t="shared" si="853"/>
      </c>
      <c r="AA4519" s="4">
        <f t="shared" si="854"/>
        <v>0</v>
      </c>
      <c r="AB4519" s="4">
        <f>'Enhanced Basket_AUTOLOAD'!T4519</f>
        <v>0</v>
      </c>
      <c r="AC4519" s="4">
        <f>'Enhanced Basket_AUTOLOAD'!M4519</f>
        <v>0</v>
      </c>
      <c r="AD4519" s="4">
        <f>'Enhanced Basket_AUTOLOAD'!L4519</f>
        <v>0</v>
      </c>
      <c r="AE4519" s="4">
        <f>'Enhanced Basket_AUTOLOAD'!Z4519</f>
        <v>0</v>
      </c>
      <c r="AF4519" s="4">
        <f>'Enhanced Basket_AUTOLOAD'!AB4519</f>
        <v>0</v>
      </c>
      <c r="AG4519" s="4" t="e">
        <f>VLOOKUP(AJ4519,'Ticker Mapping'!$I$3:$M$6706,5,0)</f>
        <v>#N/A</v>
      </c>
      <c r="AH4519" s="4" t="e">
        <f>_xll.BDP(AK4519&amp;" SEDOL","TICKER_AND_EXCH_CODE")</f>
        <v>#NAME?</v>
      </c>
      <c r="AI4519" s="4" t="e">
        <f t="shared" si="855"/>
        <v>#N/A</v>
      </c>
      <c r="AJ4519" s="4">
        <f>'Enhanced Basket_AUTOLOAD'!P4519</f>
        <v>0</v>
      </c>
      <c r="AK4519" s="4">
        <f>'Enhanced Basket_AUTOLOAD'!Q4519</f>
        <v>0</v>
      </c>
      <c r="AL4519" s="4">
        <f>'Enhanced Basket_AUTOLOAD'!Y4519</f>
        <v>0</v>
      </c>
      <c r="AM4519" s="4" t="e">
        <f t="shared" si="856"/>
        <v>#N/A</v>
      </c>
      <c r="AN4519" s="4" t="str">
        <f t="shared" si="857"/>
        <v>NO</v>
      </c>
      <c r="AO4519" s="4" t="str">
        <f t="shared" si="858"/>
        <v>Cash-in-Lieu</v>
      </c>
    </row>
    <row r="4520" ht="15" customHeight="1" s="4" customFormat="1">
      <c r="A4520" s="4">
        <f>'Enhanced Basket_AUTOLOAD'!H4520</f>
        <v>0</v>
      </c>
      <c r="B4520" s="4" t="str">
        <f t="shared" si="847"/>
        <v>SELL</v>
      </c>
      <c r="C4520" s="4" t="s">
        <v>29</v>
      </c>
      <c r="D4520" s="4" t="str">
        <f t="shared" si="848"/>
        <v>MT</v>
      </c>
      <c r="E4520" s="4" t="str">
        <f t="shared" si="849"/>
      </c>
      <c r="F4520" s="4" t="str">
        <f t="shared" si="850"/>
        <v>CIL LOAD</v>
      </c>
      <c r="G4520" s="4">
        <f t="shared" si="851"/>
        <v>0</v>
      </c>
      <c r="H4520" s="4" t="e">
        <f t="shared" si="852"/>
        <v>#N/A</v>
      </c>
      <c r="I4520" s="4" t="e">
        <f>_xll.BDP(AG4520&amp;" equity","crncy_adj_px_last","eqy_fund_crncy=usd")</f>
        <v>#NAME?</v>
      </c>
      <c r="J4520" s="4" t="str">
        <f t="shared" si="853"/>
      </c>
      <c r="AA4520" s="4">
        <f t="shared" si="854"/>
        <v>0</v>
      </c>
      <c r="AB4520" s="4">
        <f>'Enhanced Basket_AUTOLOAD'!T4520</f>
        <v>0</v>
      </c>
      <c r="AC4520" s="4">
        <f>'Enhanced Basket_AUTOLOAD'!M4520</f>
        <v>0</v>
      </c>
      <c r="AD4520" s="4">
        <f>'Enhanced Basket_AUTOLOAD'!L4520</f>
        <v>0</v>
      </c>
      <c r="AE4520" s="4">
        <f>'Enhanced Basket_AUTOLOAD'!Z4520</f>
        <v>0</v>
      </c>
      <c r="AF4520" s="4">
        <f>'Enhanced Basket_AUTOLOAD'!AB4520</f>
        <v>0</v>
      </c>
      <c r="AG4520" s="4" t="e">
        <f>VLOOKUP(AJ4520,'Ticker Mapping'!$I$3:$M$6706,5,0)</f>
        <v>#N/A</v>
      </c>
      <c r="AH4520" s="4" t="e">
        <f>_xll.BDP(AK4520&amp;" SEDOL","TICKER_AND_EXCH_CODE")</f>
        <v>#NAME?</v>
      </c>
      <c r="AI4520" s="4" t="e">
        <f t="shared" si="855"/>
        <v>#N/A</v>
      </c>
      <c r="AJ4520" s="4">
        <f>'Enhanced Basket_AUTOLOAD'!P4520</f>
        <v>0</v>
      </c>
      <c r="AK4520" s="4">
        <f>'Enhanced Basket_AUTOLOAD'!Q4520</f>
        <v>0</v>
      </c>
      <c r="AL4520" s="4">
        <f>'Enhanced Basket_AUTOLOAD'!Y4520</f>
        <v>0</v>
      </c>
      <c r="AM4520" s="4" t="e">
        <f t="shared" si="856"/>
        <v>#N/A</v>
      </c>
      <c r="AN4520" s="4" t="str">
        <f t="shared" si="857"/>
        <v>NO</v>
      </c>
      <c r="AO4520" s="4" t="str">
        <f t="shared" si="858"/>
        <v>Cash-in-Lieu</v>
      </c>
    </row>
    <row r="4521" ht="15" customHeight="1" s="4" customFormat="1">
      <c r="A4521" s="4">
        <f>'Enhanced Basket_AUTOLOAD'!H4521</f>
        <v>0</v>
      </c>
      <c r="B4521" s="4" t="str">
        <f t="shared" si="847"/>
        <v>SELL</v>
      </c>
      <c r="C4521" s="4" t="s">
        <v>29</v>
      </c>
      <c r="D4521" s="4" t="str">
        <f t="shared" si="848"/>
        <v>MT</v>
      </c>
      <c r="E4521" s="4" t="str">
        <f t="shared" si="849"/>
      </c>
      <c r="F4521" s="4" t="str">
        <f t="shared" si="850"/>
        <v>CIL LOAD</v>
      </c>
      <c r="G4521" s="4">
        <f t="shared" si="851"/>
        <v>0</v>
      </c>
      <c r="H4521" s="4" t="e">
        <f t="shared" si="852"/>
        <v>#N/A</v>
      </c>
      <c r="I4521" s="4" t="e">
        <f>_xll.BDP(AG4521&amp;" equity","crncy_adj_px_last","eqy_fund_crncy=usd")</f>
        <v>#NAME?</v>
      </c>
      <c r="J4521" s="4" t="str">
        <f t="shared" si="853"/>
      </c>
      <c r="AA4521" s="4">
        <f t="shared" si="854"/>
        <v>0</v>
      </c>
      <c r="AB4521" s="4">
        <f>'Enhanced Basket_AUTOLOAD'!T4521</f>
        <v>0</v>
      </c>
      <c r="AC4521" s="4">
        <f>'Enhanced Basket_AUTOLOAD'!M4521</f>
        <v>0</v>
      </c>
      <c r="AD4521" s="4">
        <f>'Enhanced Basket_AUTOLOAD'!L4521</f>
        <v>0</v>
      </c>
      <c r="AE4521" s="4">
        <f>'Enhanced Basket_AUTOLOAD'!Z4521</f>
        <v>0</v>
      </c>
      <c r="AF4521" s="4">
        <f>'Enhanced Basket_AUTOLOAD'!AB4521</f>
        <v>0</v>
      </c>
      <c r="AG4521" s="4" t="e">
        <f>VLOOKUP(AJ4521,'Ticker Mapping'!$I$3:$M$6706,5,0)</f>
        <v>#N/A</v>
      </c>
      <c r="AH4521" s="4" t="e">
        <f>_xll.BDP(AK4521&amp;" SEDOL","TICKER_AND_EXCH_CODE")</f>
        <v>#NAME?</v>
      </c>
      <c r="AI4521" s="4" t="e">
        <f t="shared" si="855"/>
        <v>#N/A</v>
      </c>
      <c r="AJ4521" s="4">
        <f>'Enhanced Basket_AUTOLOAD'!P4521</f>
        <v>0</v>
      </c>
      <c r="AK4521" s="4">
        <f>'Enhanced Basket_AUTOLOAD'!Q4521</f>
        <v>0</v>
      </c>
      <c r="AL4521" s="4">
        <f>'Enhanced Basket_AUTOLOAD'!Y4521</f>
        <v>0</v>
      </c>
      <c r="AM4521" s="4" t="e">
        <f t="shared" si="856"/>
        <v>#N/A</v>
      </c>
      <c r="AN4521" s="4" t="str">
        <f t="shared" si="857"/>
        <v>NO</v>
      </c>
      <c r="AO4521" s="4" t="str">
        <f t="shared" si="858"/>
        <v>Cash-in-Lieu</v>
      </c>
    </row>
    <row r="4522" ht="15" customHeight="1" s="4" customFormat="1">
      <c r="A4522" s="4">
        <f>'Enhanced Basket_AUTOLOAD'!H4522</f>
        <v>0</v>
      </c>
      <c r="B4522" s="4" t="str">
        <f t="shared" si="847"/>
        <v>SELL</v>
      </c>
      <c r="C4522" s="4" t="s">
        <v>29</v>
      </c>
      <c r="D4522" s="4" t="str">
        <f t="shared" si="848"/>
        <v>MT</v>
      </c>
      <c r="E4522" s="4" t="str">
        <f t="shared" si="849"/>
      </c>
      <c r="F4522" s="4" t="str">
        <f t="shared" si="850"/>
        <v>CIL LOAD</v>
      </c>
      <c r="G4522" s="4">
        <f t="shared" si="851"/>
        <v>0</v>
      </c>
      <c r="H4522" s="4" t="e">
        <f t="shared" si="852"/>
        <v>#N/A</v>
      </c>
      <c r="I4522" s="4" t="e">
        <f>_xll.BDP(AG4522&amp;" equity","crncy_adj_px_last","eqy_fund_crncy=usd")</f>
        <v>#NAME?</v>
      </c>
      <c r="J4522" s="4" t="str">
        <f t="shared" si="853"/>
      </c>
      <c r="AA4522" s="4">
        <f t="shared" si="854"/>
        <v>0</v>
      </c>
      <c r="AB4522" s="4">
        <f>'Enhanced Basket_AUTOLOAD'!T4522</f>
        <v>0</v>
      </c>
      <c r="AC4522" s="4">
        <f>'Enhanced Basket_AUTOLOAD'!M4522</f>
        <v>0</v>
      </c>
      <c r="AD4522" s="4">
        <f>'Enhanced Basket_AUTOLOAD'!L4522</f>
        <v>0</v>
      </c>
      <c r="AE4522" s="4">
        <f>'Enhanced Basket_AUTOLOAD'!Z4522</f>
        <v>0</v>
      </c>
      <c r="AF4522" s="4">
        <f>'Enhanced Basket_AUTOLOAD'!AB4522</f>
        <v>0</v>
      </c>
      <c r="AG4522" s="4" t="e">
        <f>VLOOKUP(AJ4522,'Ticker Mapping'!$I$3:$M$6706,5,0)</f>
        <v>#N/A</v>
      </c>
      <c r="AH4522" s="4" t="e">
        <f>_xll.BDP(AK4522&amp;" SEDOL","TICKER_AND_EXCH_CODE")</f>
        <v>#NAME?</v>
      </c>
      <c r="AI4522" s="4" t="e">
        <f t="shared" si="855"/>
        <v>#N/A</v>
      </c>
      <c r="AJ4522" s="4">
        <f>'Enhanced Basket_AUTOLOAD'!P4522</f>
        <v>0</v>
      </c>
      <c r="AK4522" s="4">
        <f>'Enhanced Basket_AUTOLOAD'!Q4522</f>
        <v>0</v>
      </c>
      <c r="AL4522" s="4">
        <f>'Enhanced Basket_AUTOLOAD'!Y4522</f>
        <v>0</v>
      </c>
      <c r="AM4522" s="4" t="e">
        <f t="shared" si="856"/>
        <v>#N/A</v>
      </c>
      <c r="AN4522" s="4" t="str">
        <f t="shared" si="857"/>
        <v>NO</v>
      </c>
      <c r="AO4522" s="4" t="str">
        <f t="shared" si="858"/>
        <v>Cash-in-Lieu</v>
      </c>
    </row>
    <row r="4523" ht="15" customHeight="1" s="4" customFormat="1">
      <c r="A4523" s="4">
        <f>'Enhanced Basket_AUTOLOAD'!H4523</f>
        <v>0</v>
      </c>
      <c r="B4523" s="4" t="str">
        <f t="shared" si="847"/>
        <v>SELL</v>
      </c>
      <c r="C4523" s="4" t="s">
        <v>29</v>
      </c>
      <c r="D4523" s="4" t="str">
        <f t="shared" si="848"/>
        <v>MT</v>
      </c>
      <c r="E4523" s="4" t="str">
        <f t="shared" si="849"/>
      </c>
      <c r="F4523" s="4" t="str">
        <f t="shared" si="850"/>
        <v>CIL LOAD</v>
      </c>
      <c r="G4523" s="4">
        <f t="shared" si="851"/>
        <v>0</v>
      </c>
      <c r="H4523" s="4" t="e">
        <f t="shared" si="852"/>
        <v>#N/A</v>
      </c>
      <c r="I4523" s="4" t="e">
        <f>_xll.BDP(AG4523&amp;" equity","crncy_adj_px_last","eqy_fund_crncy=usd")</f>
        <v>#NAME?</v>
      </c>
      <c r="J4523" s="4" t="str">
        <f t="shared" si="853"/>
      </c>
      <c r="AA4523" s="4">
        <f t="shared" si="854"/>
        <v>0</v>
      </c>
      <c r="AB4523" s="4">
        <f>'Enhanced Basket_AUTOLOAD'!T4523</f>
        <v>0</v>
      </c>
      <c r="AC4523" s="4">
        <f>'Enhanced Basket_AUTOLOAD'!M4523</f>
        <v>0</v>
      </c>
      <c r="AD4523" s="4">
        <f>'Enhanced Basket_AUTOLOAD'!L4523</f>
        <v>0</v>
      </c>
      <c r="AE4523" s="4">
        <f>'Enhanced Basket_AUTOLOAD'!Z4523</f>
        <v>0</v>
      </c>
      <c r="AF4523" s="4">
        <f>'Enhanced Basket_AUTOLOAD'!AB4523</f>
        <v>0</v>
      </c>
      <c r="AG4523" s="4" t="e">
        <f>VLOOKUP(AJ4523,'Ticker Mapping'!$I$3:$M$6706,5,0)</f>
        <v>#N/A</v>
      </c>
      <c r="AH4523" s="4" t="e">
        <f>_xll.BDP(AK4523&amp;" SEDOL","TICKER_AND_EXCH_CODE")</f>
        <v>#NAME?</v>
      </c>
      <c r="AI4523" s="4" t="e">
        <f t="shared" si="855"/>
        <v>#N/A</v>
      </c>
      <c r="AJ4523" s="4">
        <f>'Enhanced Basket_AUTOLOAD'!P4523</f>
        <v>0</v>
      </c>
      <c r="AK4523" s="4">
        <f>'Enhanced Basket_AUTOLOAD'!Q4523</f>
        <v>0</v>
      </c>
      <c r="AL4523" s="4">
        <f>'Enhanced Basket_AUTOLOAD'!Y4523</f>
        <v>0</v>
      </c>
      <c r="AM4523" s="4" t="e">
        <f t="shared" si="856"/>
        <v>#N/A</v>
      </c>
      <c r="AN4523" s="4" t="str">
        <f t="shared" si="857"/>
        <v>NO</v>
      </c>
      <c r="AO4523" s="4" t="str">
        <f t="shared" si="858"/>
        <v>Cash-in-Lieu</v>
      </c>
    </row>
    <row r="4524" ht="15" customHeight="1" s="4" customFormat="1">
      <c r="A4524" s="4">
        <f>'Enhanced Basket_AUTOLOAD'!H4524</f>
        <v>0</v>
      </c>
      <c r="B4524" s="4" t="str">
        <f t="shared" si="847"/>
        <v>SELL</v>
      </c>
      <c r="C4524" s="4" t="s">
        <v>29</v>
      </c>
      <c r="D4524" s="4" t="str">
        <f t="shared" si="848"/>
        <v>MT</v>
      </c>
      <c r="E4524" s="4" t="str">
        <f t="shared" si="849"/>
      </c>
      <c r="F4524" s="4" t="str">
        <f t="shared" si="850"/>
        <v>CIL LOAD</v>
      </c>
      <c r="G4524" s="4">
        <f t="shared" si="851"/>
        <v>0</v>
      </c>
      <c r="H4524" s="4" t="e">
        <f t="shared" si="852"/>
        <v>#N/A</v>
      </c>
      <c r="I4524" s="4" t="e">
        <f>_xll.BDP(AG4524&amp;" equity","crncy_adj_px_last","eqy_fund_crncy=usd")</f>
        <v>#NAME?</v>
      </c>
      <c r="J4524" s="4" t="str">
        <f t="shared" si="853"/>
      </c>
      <c r="AA4524" s="4">
        <f t="shared" si="854"/>
        <v>0</v>
      </c>
      <c r="AB4524" s="4">
        <f>'Enhanced Basket_AUTOLOAD'!T4524</f>
        <v>0</v>
      </c>
      <c r="AC4524" s="4">
        <f>'Enhanced Basket_AUTOLOAD'!M4524</f>
        <v>0</v>
      </c>
      <c r="AD4524" s="4">
        <f>'Enhanced Basket_AUTOLOAD'!L4524</f>
        <v>0</v>
      </c>
      <c r="AE4524" s="4">
        <f>'Enhanced Basket_AUTOLOAD'!Z4524</f>
        <v>0</v>
      </c>
      <c r="AF4524" s="4">
        <f>'Enhanced Basket_AUTOLOAD'!AB4524</f>
        <v>0</v>
      </c>
      <c r="AG4524" s="4" t="e">
        <f>VLOOKUP(AJ4524,'Ticker Mapping'!$I$3:$M$6706,5,0)</f>
        <v>#N/A</v>
      </c>
      <c r="AH4524" s="4" t="e">
        <f>_xll.BDP(AK4524&amp;" SEDOL","TICKER_AND_EXCH_CODE")</f>
        <v>#NAME?</v>
      </c>
      <c r="AI4524" s="4" t="e">
        <f t="shared" si="855"/>
        <v>#N/A</v>
      </c>
      <c r="AJ4524" s="4">
        <f>'Enhanced Basket_AUTOLOAD'!P4524</f>
        <v>0</v>
      </c>
      <c r="AK4524" s="4">
        <f>'Enhanced Basket_AUTOLOAD'!Q4524</f>
        <v>0</v>
      </c>
      <c r="AL4524" s="4">
        <f>'Enhanced Basket_AUTOLOAD'!Y4524</f>
        <v>0</v>
      </c>
      <c r="AM4524" s="4" t="e">
        <f t="shared" si="856"/>
        <v>#N/A</v>
      </c>
      <c r="AN4524" s="4" t="str">
        <f t="shared" si="857"/>
        <v>NO</v>
      </c>
      <c r="AO4524" s="4" t="str">
        <f t="shared" si="858"/>
        <v>Cash-in-Lieu</v>
      </c>
    </row>
    <row r="4525" ht="15" customHeight="1" s="4" customFormat="1">
      <c r="A4525" s="4">
        <f>'Enhanced Basket_AUTOLOAD'!H4525</f>
        <v>0</v>
      </c>
      <c r="B4525" s="4" t="str">
        <f t="shared" si="847"/>
        <v>SELL</v>
      </c>
      <c r="C4525" s="4" t="s">
        <v>29</v>
      </c>
      <c r="D4525" s="4" t="str">
        <f t="shared" si="848"/>
        <v>MT</v>
      </c>
      <c r="E4525" s="4" t="str">
        <f t="shared" si="849"/>
      </c>
      <c r="F4525" s="4" t="str">
        <f t="shared" si="850"/>
        <v>CIL LOAD</v>
      </c>
      <c r="G4525" s="4">
        <f t="shared" si="851"/>
        <v>0</v>
      </c>
      <c r="H4525" s="4" t="e">
        <f t="shared" si="852"/>
        <v>#N/A</v>
      </c>
      <c r="I4525" s="4" t="e">
        <f>_xll.BDP(AG4525&amp;" equity","crncy_adj_px_last","eqy_fund_crncy=usd")</f>
        <v>#NAME?</v>
      </c>
      <c r="J4525" s="4" t="str">
        <f t="shared" si="853"/>
      </c>
      <c r="AA4525" s="4">
        <f t="shared" si="854"/>
        <v>0</v>
      </c>
      <c r="AB4525" s="4">
        <f>'Enhanced Basket_AUTOLOAD'!T4525</f>
        <v>0</v>
      </c>
      <c r="AC4525" s="4">
        <f>'Enhanced Basket_AUTOLOAD'!M4525</f>
        <v>0</v>
      </c>
      <c r="AD4525" s="4">
        <f>'Enhanced Basket_AUTOLOAD'!L4525</f>
        <v>0</v>
      </c>
      <c r="AE4525" s="4">
        <f>'Enhanced Basket_AUTOLOAD'!Z4525</f>
        <v>0</v>
      </c>
      <c r="AF4525" s="4">
        <f>'Enhanced Basket_AUTOLOAD'!AB4525</f>
        <v>0</v>
      </c>
      <c r="AG4525" s="4" t="e">
        <f>VLOOKUP(AJ4525,'Ticker Mapping'!$I$3:$M$6706,5,0)</f>
        <v>#N/A</v>
      </c>
      <c r="AH4525" s="4" t="e">
        <f>_xll.BDP(AK4525&amp;" SEDOL","TICKER_AND_EXCH_CODE")</f>
        <v>#NAME?</v>
      </c>
      <c r="AI4525" s="4" t="e">
        <f t="shared" si="855"/>
        <v>#N/A</v>
      </c>
      <c r="AJ4525" s="4">
        <f>'Enhanced Basket_AUTOLOAD'!P4525</f>
        <v>0</v>
      </c>
      <c r="AK4525" s="4">
        <f>'Enhanced Basket_AUTOLOAD'!Q4525</f>
        <v>0</v>
      </c>
      <c r="AL4525" s="4">
        <f>'Enhanced Basket_AUTOLOAD'!Y4525</f>
        <v>0</v>
      </c>
      <c r="AM4525" s="4" t="e">
        <f t="shared" si="856"/>
        <v>#N/A</v>
      </c>
      <c r="AN4525" s="4" t="str">
        <f t="shared" si="857"/>
        <v>NO</v>
      </c>
      <c r="AO4525" s="4" t="str">
        <f t="shared" si="858"/>
        <v>Cash-in-Lieu</v>
      </c>
    </row>
    <row r="4526" ht="15" customHeight="1" s="4" customFormat="1">
      <c r="A4526" s="4">
        <f>'Enhanced Basket_AUTOLOAD'!H4526</f>
        <v>0</v>
      </c>
      <c r="B4526" s="4" t="str">
        <f t="shared" si="847"/>
        <v>SELL</v>
      </c>
      <c r="C4526" s="4" t="s">
        <v>29</v>
      </c>
      <c r="D4526" s="4" t="str">
        <f t="shared" si="848"/>
        <v>MT</v>
      </c>
      <c r="E4526" s="4" t="str">
        <f t="shared" si="849"/>
      </c>
      <c r="F4526" s="4" t="str">
        <f t="shared" si="850"/>
        <v>CIL LOAD</v>
      </c>
      <c r="G4526" s="4">
        <f t="shared" si="851"/>
        <v>0</v>
      </c>
      <c r="H4526" s="4" t="e">
        <f t="shared" si="852"/>
        <v>#N/A</v>
      </c>
      <c r="I4526" s="4" t="e">
        <f>_xll.BDP(AG4526&amp;" equity","crncy_adj_px_last","eqy_fund_crncy=usd")</f>
        <v>#NAME?</v>
      </c>
      <c r="J4526" s="4" t="str">
        <f t="shared" si="853"/>
      </c>
      <c r="AA4526" s="4">
        <f t="shared" si="854"/>
        <v>0</v>
      </c>
      <c r="AB4526" s="4">
        <f>'Enhanced Basket_AUTOLOAD'!T4526</f>
        <v>0</v>
      </c>
      <c r="AC4526" s="4">
        <f>'Enhanced Basket_AUTOLOAD'!M4526</f>
        <v>0</v>
      </c>
      <c r="AD4526" s="4">
        <f>'Enhanced Basket_AUTOLOAD'!L4526</f>
        <v>0</v>
      </c>
      <c r="AE4526" s="4">
        <f>'Enhanced Basket_AUTOLOAD'!Z4526</f>
        <v>0</v>
      </c>
      <c r="AF4526" s="4">
        <f>'Enhanced Basket_AUTOLOAD'!AB4526</f>
        <v>0</v>
      </c>
      <c r="AG4526" s="4" t="e">
        <f>VLOOKUP(AJ4526,'Ticker Mapping'!$I$3:$M$6706,5,0)</f>
        <v>#N/A</v>
      </c>
      <c r="AH4526" s="4" t="e">
        <f>_xll.BDP(AK4526&amp;" SEDOL","TICKER_AND_EXCH_CODE")</f>
        <v>#NAME?</v>
      </c>
      <c r="AI4526" s="4" t="e">
        <f t="shared" si="855"/>
        <v>#N/A</v>
      </c>
      <c r="AJ4526" s="4">
        <f>'Enhanced Basket_AUTOLOAD'!P4526</f>
        <v>0</v>
      </c>
      <c r="AK4526" s="4">
        <f>'Enhanced Basket_AUTOLOAD'!Q4526</f>
        <v>0</v>
      </c>
      <c r="AL4526" s="4">
        <f>'Enhanced Basket_AUTOLOAD'!Y4526</f>
        <v>0</v>
      </c>
      <c r="AM4526" s="4" t="e">
        <f t="shared" si="856"/>
        <v>#N/A</v>
      </c>
      <c r="AN4526" s="4" t="str">
        <f t="shared" si="857"/>
        <v>NO</v>
      </c>
      <c r="AO4526" s="4" t="str">
        <f t="shared" si="858"/>
        <v>Cash-in-Lieu</v>
      </c>
    </row>
    <row r="4527" ht="15" customHeight="1" s="4" customFormat="1">
      <c r="A4527" s="4">
        <f>'Enhanced Basket_AUTOLOAD'!H4527</f>
        <v>0</v>
      </c>
      <c r="B4527" s="4" t="str">
        <f t="shared" si="847"/>
        <v>SELL</v>
      </c>
      <c r="C4527" s="4" t="s">
        <v>29</v>
      </c>
      <c r="D4527" s="4" t="str">
        <f t="shared" si="848"/>
        <v>MT</v>
      </c>
      <c r="E4527" s="4" t="str">
        <f t="shared" si="849"/>
      </c>
      <c r="F4527" s="4" t="str">
        <f t="shared" si="850"/>
        <v>CIL LOAD</v>
      </c>
      <c r="G4527" s="4">
        <f t="shared" si="851"/>
        <v>0</v>
      </c>
      <c r="H4527" s="4" t="e">
        <f t="shared" si="852"/>
        <v>#N/A</v>
      </c>
      <c r="I4527" s="4" t="e">
        <f>_xll.BDP(AG4527&amp;" equity","crncy_adj_px_last","eqy_fund_crncy=usd")</f>
        <v>#NAME?</v>
      </c>
      <c r="J4527" s="4" t="str">
        <f t="shared" si="853"/>
      </c>
      <c r="AA4527" s="4">
        <f t="shared" si="854"/>
        <v>0</v>
      </c>
      <c r="AB4527" s="4">
        <f>'Enhanced Basket_AUTOLOAD'!T4527</f>
        <v>0</v>
      </c>
      <c r="AC4527" s="4">
        <f>'Enhanced Basket_AUTOLOAD'!M4527</f>
        <v>0</v>
      </c>
      <c r="AD4527" s="4">
        <f>'Enhanced Basket_AUTOLOAD'!L4527</f>
        <v>0</v>
      </c>
      <c r="AE4527" s="4">
        <f>'Enhanced Basket_AUTOLOAD'!Z4527</f>
        <v>0</v>
      </c>
      <c r="AF4527" s="4">
        <f>'Enhanced Basket_AUTOLOAD'!AB4527</f>
        <v>0</v>
      </c>
      <c r="AG4527" s="4" t="e">
        <f>VLOOKUP(AJ4527,'Ticker Mapping'!$I$3:$M$6706,5,0)</f>
        <v>#N/A</v>
      </c>
      <c r="AH4527" s="4" t="e">
        <f>_xll.BDP(AK4527&amp;" SEDOL","TICKER_AND_EXCH_CODE")</f>
        <v>#NAME?</v>
      </c>
      <c r="AI4527" s="4" t="e">
        <f t="shared" si="855"/>
        <v>#N/A</v>
      </c>
      <c r="AJ4527" s="4">
        <f>'Enhanced Basket_AUTOLOAD'!P4527</f>
        <v>0</v>
      </c>
      <c r="AK4527" s="4">
        <f>'Enhanced Basket_AUTOLOAD'!Q4527</f>
        <v>0</v>
      </c>
      <c r="AL4527" s="4">
        <f>'Enhanced Basket_AUTOLOAD'!Y4527</f>
        <v>0</v>
      </c>
      <c r="AM4527" s="4" t="e">
        <f t="shared" si="856"/>
        <v>#N/A</v>
      </c>
      <c r="AN4527" s="4" t="str">
        <f t="shared" si="857"/>
        <v>NO</v>
      </c>
      <c r="AO4527" s="4" t="str">
        <f t="shared" si="858"/>
        <v>Cash-in-Lieu</v>
      </c>
    </row>
    <row r="4528" ht="15" customHeight="1" s="4" customFormat="1">
      <c r="A4528" s="4">
        <f>'Enhanced Basket_AUTOLOAD'!H4528</f>
        <v>0</v>
      </c>
      <c r="B4528" s="4" t="str">
        <f t="shared" si="847"/>
        <v>SELL</v>
      </c>
      <c r="C4528" s="4" t="s">
        <v>29</v>
      </c>
      <c r="D4528" s="4" t="str">
        <f t="shared" si="848"/>
        <v>MT</v>
      </c>
      <c r="E4528" s="4" t="str">
        <f t="shared" si="849"/>
      </c>
      <c r="F4528" s="4" t="str">
        <f t="shared" si="850"/>
        <v>CIL LOAD</v>
      </c>
      <c r="G4528" s="4">
        <f t="shared" si="851"/>
        <v>0</v>
      </c>
      <c r="H4528" s="4" t="e">
        <f t="shared" si="852"/>
        <v>#N/A</v>
      </c>
      <c r="I4528" s="4" t="e">
        <f>_xll.BDP(AG4528&amp;" equity","crncy_adj_px_last","eqy_fund_crncy=usd")</f>
        <v>#NAME?</v>
      </c>
      <c r="J4528" s="4" t="str">
        <f t="shared" si="853"/>
      </c>
      <c r="AA4528" s="4">
        <f t="shared" si="854"/>
        <v>0</v>
      </c>
      <c r="AB4528" s="4">
        <f>'Enhanced Basket_AUTOLOAD'!T4528</f>
        <v>0</v>
      </c>
      <c r="AC4528" s="4">
        <f>'Enhanced Basket_AUTOLOAD'!M4528</f>
        <v>0</v>
      </c>
      <c r="AD4528" s="4">
        <f>'Enhanced Basket_AUTOLOAD'!L4528</f>
        <v>0</v>
      </c>
      <c r="AE4528" s="4">
        <f>'Enhanced Basket_AUTOLOAD'!Z4528</f>
        <v>0</v>
      </c>
      <c r="AF4528" s="4">
        <f>'Enhanced Basket_AUTOLOAD'!AB4528</f>
        <v>0</v>
      </c>
      <c r="AG4528" s="4" t="e">
        <f>VLOOKUP(AJ4528,'Ticker Mapping'!$I$3:$M$6706,5,0)</f>
        <v>#N/A</v>
      </c>
      <c r="AH4528" s="4" t="e">
        <f>_xll.BDP(AK4528&amp;" SEDOL","TICKER_AND_EXCH_CODE")</f>
        <v>#NAME?</v>
      </c>
      <c r="AI4528" s="4" t="e">
        <f t="shared" si="855"/>
        <v>#N/A</v>
      </c>
      <c r="AJ4528" s="4">
        <f>'Enhanced Basket_AUTOLOAD'!P4528</f>
        <v>0</v>
      </c>
      <c r="AK4528" s="4">
        <f>'Enhanced Basket_AUTOLOAD'!Q4528</f>
        <v>0</v>
      </c>
      <c r="AL4528" s="4">
        <f>'Enhanced Basket_AUTOLOAD'!Y4528</f>
        <v>0</v>
      </c>
      <c r="AM4528" s="4" t="e">
        <f t="shared" si="856"/>
        <v>#N/A</v>
      </c>
      <c r="AN4528" s="4" t="str">
        <f t="shared" si="857"/>
        <v>NO</v>
      </c>
      <c r="AO4528" s="4" t="str">
        <f t="shared" si="858"/>
        <v>Cash-in-Lieu</v>
      </c>
    </row>
    <row r="4529" ht="15" customHeight="1" s="4" customFormat="1">
      <c r="A4529" s="4">
        <f>'Enhanced Basket_AUTOLOAD'!H4529</f>
        <v>0</v>
      </c>
      <c r="B4529" s="4" t="str">
        <f t="shared" si="847"/>
        <v>SELL</v>
      </c>
      <c r="C4529" s="4" t="s">
        <v>29</v>
      </c>
      <c r="D4529" s="4" t="str">
        <f t="shared" si="848"/>
        <v>MT</v>
      </c>
      <c r="E4529" s="4" t="str">
        <f t="shared" si="849"/>
      </c>
      <c r="F4529" s="4" t="str">
        <f t="shared" si="850"/>
        <v>CIL LOAD</v>
      </c>
      <c r="G4529" s="4">
        <f t="shared" si="851"/>
        <v>0</v>
      </c>
      <c r="H4529" s="4" t="e">
        <f t="shared" si="852"/>
        <v>#N/A</v>
      </c>
      <c r="I4529" s="4" t="e">
        <f>_xll.BDP(AG4529&amp;" equity","crncy_adj_px_last","eqy_fund_crncy=usd")</f>
        <v>#NAME?</v>
      </c>
      <c r="J4529" s="4" t="str">
        <f t="shared" si="853"/>
      </c>
      <c r="AA4529" s="4">
        <f t="shared" si="854"/>
        <v>0</v>
      </c>
      <c r="AB4529" s="4">
        <f>'Enhanced Basket_AUTOLOAD'!T4529</f>
        <v>0</v>
      </c>
      <c r="AC4529" s="4">
        <f>'Enhanced Basket_AUTOLOAD'!M4529</f>
        <v>0</v>
      </c>
      <c r="AD4529" s="4">
        <f>'Enhanced Basket_AUTOLOAD'!L4529</f>
        <v>0</v>
      </c>
      <c r="AE4529" s="4">
        <f>'Enhanced Basket_AUTOLOAD'!Z4529</f>
        <v>0</v>
      </c>
      <c r="AF4529" s="4">
        <f>'Enhanced Basket_AUTOLOAD'!AB4529</f>
        <v>0</v>
      </c>
      <c r="AG4529" s="4" t="e">
        <f>VLOOKUP(AJ4529,'Ticker Mapping'!$I$3:$M$6706,5,0)</f>
        <v>#N/A</v>
      </c>
      <c r="AH4529" s="4" t="e">
        <f>_xll.BDP(AK4529&amp;" SEDOL","TICKER_AND_EXCH_CODE")</f>
        <v>#NAME?</v>
      </c>
      <c r="AI4529" s="4" t="e">
        <f t="shared" si="855"/>
        <v>#N/A</v>
      </c>
      <c r="AJ4529" s="4">
        <f>'Enhanced Basket_AUTOLOAD'!P4529</f>
        <v>0</v>
      </c>
      <c r="AK4529" s="4">
        <f>'Enhanced Basket_AUTOLOAD'!Q4529</f>
        <v>0</v>
      </c>
      <c r="AL4529" s="4">
        <f>'Enhanced Basket_AUTOLOAD'!Y4529</f>
        <v>0</v>
      </c>
      <c r="AM4529" s="4" t="e">
        <f t="shared" si="856"/>
        <v>#N/A</v>
      </c>
      <c r="AN4529" s="4" t="str">
        <f t="shared" si="857"/>
        <v>NO</v>
      </c>
      <c r="AO4529" s="4" t="str">
        <f t="shared" si="858"/>
        <v>Cash-in-Lieu</v>
      </c>
    </row>
    <row r="4530" ht="15" customHeight="1" s="4" customFormat="1">
      <c r="A4530" s="4">
        <f>'Enhanced Basket_AUTOLOAD'!H4530</f>
        <v>0</v>
      </c>
      <c r="B4530" s="4" t="str">
        <f t="shared" si="847"/>
        <v>SELL</v>
      </c>
      <c r="C4530" s="4" t="s">
        <v>29</v>
      </c>
      <c r="D4530" s="4" t="str">
        <f t="shared" si="848"/>
        <v>MT</v>
      </c>
      <c r="E4530" s="4" t="str">
        <f t="shared" si="849"/>
      </c>
      <c r="F4530" s="4" t="str">
        <f t="shared" si="850"/>
        <v>CIL LOAD</v>
      </c>
      <c r="G4530" s="4">
        <f t="shared" si="851"/>
        <v>0</v>
      </c>
      <c r="H4530" s="4" t="e">
        <f t="shared" si="852"/>
        <v>#N/A</v>
      </c>
      <c r="I4530" s="4" t="e">
        <f>_xll.BDP(AG4530&amp;" equity","crncy_adj_px_last","eqy_fund_crncy=usd")</f>
        <v>#NAME?</v>
      </c>
      <c r="J4530" s="4" t="str">
        <f t="shared" si="853"/>
      </c>
      <c r="AA4530" s="4">
        <f t="shared" si="854"/>
        <v>0</v>
      </c>
      <c r="AB4530" s="4">
        <f>'Enhanced Basket_AUTOLOAD'!T4530</f>
        <v>0</v>
      </c>
      <c r="AC4530" s="4">
        <f>'Enhanced Basket_AUTOLOAD'!M4530</f>
        <v>0</v>
      </c>
      <c r="AD4530" s="4">
        <f>'Enhanced Basket_AUTOLOAD'!L4530</f>
        <v>0</v>
      </c>
      <c r="AE4530" s="4">
        <f>'Enhanced Basket_AUTOLOAD'!Z4530</f>
        <v>0</v>
      </c>
      <c r="AF4530" s="4">
        <f>'Enhanced Basket_AUTOLOAD'!AB4530</f>
        <v>0</v>
      </c>
      <c r="AG4530" s="4" t="e">
        <f>VLOOKUP(AJ4530,'Ticker Mapping'!$I$3:$M$6706,5,0)</f>
        <v>#N/A</v>
      </c>
      <c r="AH4530" s="4" t="e">
        <f>_xll.BDP(AK4530&amp;" SEDOL","TICKER_AND_EXCH_CODE")</f>
        <v>#NAME?</v>
      </c>
      <c r="AI4530" s="4" t="e">
        <f t="shared" si="855"/>
        <v>#N/A</v>
      </c>
      <c r="AJ4530" s="4">
        <f>'Enhanced Basket_AUTOLOAD'!P4530</f>
        <v>0</v>
      </c>
      <c r="AK4530" s="4">
        <f>'Enhanced Basket_AUTOLOAD'!Q4530</f>
        <v>0</v>
      </c>
      <c r="AL4530" s="4">
        <f>'Enhanced Basket_AUTOLOAD'!Y4530</f>
        <v>0</v>
      </c>
      <c r="AM4530" s="4" t="e">
        <f t="shared" si="856"/>
        <v>#N/A</v>
      </c>
      <c r="AN4530" s="4" t="str">
        <f t="shared" si="857"/>
        <v>NO</v>
      </c>
      <c r="AO4530" s="4" t="str">
        <f t="shared" si="858"/>
        <v>Cash-in-Lieu</v>
      </c>
    </row>
    <row r="4531" ht="15" customHeight="1" s="4" customFormat="1">
      <c r="A4531" s="4">
        <f>'Enhanced Basket_AUTOLOAD'!H4531</f>
        <v>0</v>
      </c>
      <c r="B4531" s="4" t="str">
        <f t="shared" si="847"/>
        <v>SELL</v>
      </c>
      <c r="C4531" s="4" t="s">
        <v>29</v>
      </c>
      <c r="D4531" s="4" t="str">
        <f t="shared" si="848"/>
        <v>MT</v>
      </c>
      <c r="E4531" s="4" t="str">
        <f t="shared" si="849"/>
      </c>
      <c r="F4531" s="4" t="str">
        <f t="shared" si="850"/>
        <v>CIL LOAD</v>
      </c>
      <c r="G4531" s="4">
        <f t="shared" si="851"/>
        <v>0</v>
      </c>
      <c r="H4531" s="4" t="e">
        <f t="shared" si="852"/>
        <v>#N/A</v>
      </c>
      <c r="I4531" s="4" t="e">
        <f>_xll.BDP(AG4531&amp;" equity","crncy_adj_px_last","eqy_fund_crncy=usd")</f>
        <v>#NAME?</v>
      </c>
      <c r="J4531" s="4" t="str">
        <f t="shared" si="853"/>
      </c>
      <c r="AA4531" s="4">
        <f t="shared" si="854"/>
        <v>0</v>
      </c>
      <c r="AB4531" s="4">
        <f>'Enhanced Basket_AUTOLOAD'!T4531</f>
        <v>0</v>
      </c>
      <c r="AC4531" s="4">
        <f>'Enhanced Basket_AUTOLOAD'!M4531</f>
        <v>0</v>
      </c>
      <c r="AD4531" s="4">
        <f>'Enhanced Basket_AUTOLOAD'!L4531</f>
        <v>0</v>
      </c>
      <c r="AE4531" s="4">
        <f>'Enhanced Basket_AUTOLOAD'!Z4531</f>
        <v>0</v>
      </c>
      <c r="AF4531" s="4">
        <f>'Enhanced Basket_AUTOLOAD'!AB4531</f>
        <v>0</v>
      </c>
      <c r="AG4531" s="4" t="e">
        <f>VLOOKUP(AJ4531,'Ticker Mapping'!$I$3:$M$6706,5,0)</f>
        <v>#N/A</v>
      </c>
      <c r="AH4531" s="4" t="e">
        <f>_xll.BDP(AK4531&amp;" SEDOL","TICKER_AND_EXCH_CODE")</f>
        <v>#NAME?</v>
      </c>
      <c r="AI4531" s="4" t="e">
        <f t="shared" si="855"/>
        <v>#N/A</v>
      </c>
      <c r="AJ4531" s="4">
        <f>'Enhanced Basket_AUTOLOAD'!P4531</f>
        <v>0</v>
      </c>
      <c r="AK4531" s="4">
        <f>'Enhanced Basket_AUTOLOAD'!Q4531</f>
        <v>0</v>
      </c>
      <c r="AL4531" s="4">
        <f>'Enhanced Basket_AUTOLOAD'!Y4531</f>
        <v>0</v>
      </c>
      <c r="AM4531" s="4" t="e">
        <f t="shared" si="856"/>
        <v>#N/A</v>
      </c>
      <c r="AN4531" s="4" t="str">
        <f t="shared" si="857"/>
        <v>NO</v>
      </c>
      <c r="AO4531" s="4" t="str">
        <f t="shared" si="858"/>
        <v>Cash-in-Lieu</v>
      </c>
    </row>
    <row r="4532" ht="15" customHeight="1" s="4" customFormat="1">
      <c r="A4532" s="4">
        <f>'Enhanced Basket_AUTOLOAD'!H4532</f>
        <v>0</v>
      </c>
      <c r="B4532" s="4" t="str">
        <f t="shared" si="847"/>
        <v>SELL</v>
      </c>
      <c r="C4532" s="4" t="s">
        <v>29</v>
      </c>
      <c r="D4532" s="4" t="str">
        <f t="shared" si="848"/>
        <v>MT</v>
      </c>
      <c r="E4532" s="4" t="str">
        <f t="shared" si="849"/>
      </c>
      <c r="F4532" s="4" t="str">
        <f t="shared" si="850"/>
        <v>CIL LOAD</v>
      </c>
      <c r="G4532" s="4">
        <f t="shared" si="851"/>
        <v>0</v>
      </c>
      <c r="H4532" s="4" t="e">
        <f t="shared" si="852"/>
        <v>#N/A</v>
      </c>
      <c r="I4532" s="4" t="e">
        <f>_xll.BDP(AG4532&amp;" equity","crncy_adj_px_last","eqy_fund_crncy=usd")</f>
        <v>#NAME?</v>
      </c>
      <c r="J4532" s="4" t="str">
        <f t="shared" si="853"/>
      </c>
      <c r="AA4532" s="4">
        <f t="shared" si="854"/>
        <v>0</v>
      </c>
      <c r="AB4532" s="4">
        <f>'Enhanced Basket_AUTOLOAD'!T4532</f>
        <v>0</v>
      </c>
      <c r="AC4532" s="4">
        <f>'Enhanced Basket_AUTOLOAD'!M4532</f>
        <v>0</v>
      </c>
      <c r="AD4532" s="4">
        <f>'Enhanced Basket_AUTOLOAD'!L4532</f>
        <v>0</v>
      </c>
      <c r="AE4532" s="4">
        <f>'Enhanced Basket_AUTOLOAD'!Z4532</f>
        <v>0</v>
      </c>
      <c r="AF4532" s="4">
        <f>'Enhanced Basket_AUTOLOAD'!AB4532</f>
        <v>0</v>
      </c>
      <c r="AG4532" s="4" t="e">
        <f>VLOOKUP(AJ4532,'Ticker Mapping'!$I$3:$M$6706,5,0)</f>
        <v>#N/A</v>
      </c>
      <c r="AH4532" s="4" t="e">
        <f>_xll.BDP(AK4532&amp;" SEDOL","TICKER_AND_EXCH_CODE")</f>
        <v>#NAME?</v>
      </c>
      <c r="AI4532" s="4" t="e">
        <f t="shared" si="855"/>
        <v>#N/A</v>
      </c>
      <c r="AJ4532" s="4">
        <f>'Enhanced Basket_AUTOLOAD'!P4532</f>
        <v>0</v>
      </c>
      <c r="AK4532" s="4">
        <f>'Enhanced Basket_AUTOLOAD'!Q4532</f>
        <v>0</v>
      </c>
      <c r="AL4532" s="4">
        <f>'Enhanced Basket_AUTOLOAD'!Y4532</f>
        <v>0</v>
      </c>
      <c r="AM4532" s="4" t="e">
        <f t="shared" si="856"/>
        <v>#N/A</v>
      </c>
      <c r="AN4532" s="4" t="str">
        <f t="shared" si="857"/>
        <v>NO</v>
      </c>
      <c r="AO4532" s="4" t="str">
        <f t="shared" si="858"/>
        <v>Cash-in-Lieu</v>
      </c>
    </row>
    <row r="4533" ht="15" customHeight="1" s="4" customFormat="1">
      <c r="A4533" s="4">
        <f>'Enhanced Basket_AUTOLOAD'!H4533</f>
        <v>0</v>
      </c>
      <c r="B4533" s="4" t="str">
        <f t="shared" si="847"/>
        <v>SELL</v>
      </c>
      <c r="C4533" s="4" t="s">
        <v>29</v>
      </c>
      <c r="D4533" s="4" t="str">
        <f t="shared" si="848"/>
        <v>MT</v>
      </c>
      <c r="E4533" s="4" t="str">
        <f t="shared" si="849"/>
      </c>
      <c r="F4533" s="4" t="str">
        <f t="shared" si="850"/>
        <v>CIL LOAD</v>
      </c>
      <c r="G4533" s="4">
        <f t="shared" si="851"/>
        <v>0</v>
      </c>
      <c r="H4533" s="4" t="e">
        <f t="shared" si="852"/>
        <v>#N/A</v>
      </c>
      <c r="I4533" s="4" t="e">
        <f>_xll.BDP(AG4533&amp;" equity","crncy_adj_px_last","eqy_fund_crncy=usd")</f>
        <v>#NAME?</v>
      </c>
      <c r="J4533" s="4" t="str">
        <f t="shared" si="853"/>
      </c>
      <c r="AA4533" s="4">
        <f t="shared" si="854"/>
        <v>0</v>
      </c>
      <c r="AB4533" s="4">
        <f>'Enhanced Basket_AUTOLOAD'!T4533</f>
        <v>0</v>
      </c>
      <c r="AC4533" s="4">
        <f>'Enhanced Basket_AUTOLOAD'!M4533</f>
        <v>0</v>
      </c>
      <c r="AD4533" s="4">
        <f>'Enhanced Basket_AUTOLOAD'!L4533</f>
        <v>0</v>
      </c>
      <c r="AE4533" s="4">
        <f>'Enhanced Basket_AUTOLOAD'!Z4533</f>
        <v>0</v>
      </c>
      <c r="AF4533" s="4">
        <f>'Enhanced Basket_AUTOLOAD'!AB4533</f>
        <v>0</v>
      </c>
      <c r="AG4533" s="4" t="e">
        <f>VLOOKUP(AJ4533,'Ticker Mapping'!$I$3:$M$6706,5,0)</f>
        <v>#N/A</v>
      </c>
      <c r="AH4533" s="4" t="e">
        <f>_xll.BDP(AK4533&amp;" SEDOL","TICKER_AND_EXCH_CODE")</f>
        <v>#NAME?</v>
      </c>
      <c r="AI4533" s="4" t="e">
        <f t="shared" si="855"/>
        <v>#N/A</v>
      </c>
      <c r="AJ4533" s="4">
        <f>'Enhanced Basket_AUTOLOAD'!P4533</f>
        <v>0</v>
      </c>
      <c r="AK4533" s="4">
        <f>'Enhanced Basket_AUTOLOAD'!Q4533</f>
        <v>0</v>
      </c>
      <c r="AL4533" s="4">
        <f>'Enhanced Basket_AUTOLOAD'!Y4533</f>
        <v>0</v>
      </c>
      <c r="AM4533" s="4" t="e">
        <f t="shared" si="856"/>
        <v>#N/A</v>
      </c>
      <c r="AN4533" s="4" t="str">
        <f t="shared" si="857"/>
        <v>NO</v>
      </c>
      <c r="AO4533" s="4" t="str">
        <f t="shared" si="858"/>
        <v>Cash-in-Lieu</v>
      </c>
    </row>
    <row r="4534" ht="15" customHeight="1" s="4" customFormat="1">
      <c r="A4534" s="4">
        <f>'Enhanced Basket_AUTOLOAD'!H4534</f>
        <v>0</v>
      </c>
      <c r="B4534" s="4" t="str">
        <f t="shared" si="847"/>
        <v>SELL</v>
      </c>
      <c r="C4534" s="4" t="s">
        <v>29</v>
      </c>
      <c r="D4534" s="4" t="str">
        <f t="shared" si="848"/>
        <v>MT</v>
      </c>
      <c r="E4534" s="4" t="str">
        <f t="shared" si="849"/>
      </c>
      <c r="F4534" s="4" t="str">
        <f t="shared" si="850"/>
        <v>CIL LOAD</v>
      </c>
      <c r="G4534" s="4">
        <f t="shared" si="851"/>
        <v>0</v>
      </c>
      <c r="H4534" s="4" t="e">
        <f t="shared" si="852"/>
        <v>#N/A</v>
      </c>
      <c r="I4534" s="4" t="e">
        <f>_xll.BDP(AG4534&amp;" equity","crncy_adj_px_last","eqy_fund_crncy=usd")</f>
        <v>#NAME?</v>
      </c>
      <c r="J4534" s="4" t="str">
        <f t="shared" si="853"/>
      </c>
      <c r="AA4534" s="4">
        <f t="shared" si="854"/>
        <v>0</v>
      </c>
      <c r="AB4534" s="4">
        <f>'Enhanced Basket_AUTOLOAD'!T4534</f>
        <v>0</v>
      </c>
      <c r="AC4534" s="4">
        <f>'Enhanced Basket_AUTOLOAD'!M4534</f>
        <v>0</v>
      </c>
      <c r="AD4534" s="4">
        <f>'Enhanced Basket_AUTOLOAD'!L4534</f>
        <v>0</v>
      </c>
      <c r="AE4534" s="4">
        <f>'Enhanced Basket_AUTOLOAD'!Z4534</f>
        <v>0</v>
      </c>
      <c r="AF4534" s="4">
        <f>'Enhanced Basket_AUTOLOAD'!AB4534</f>
        <v>0</v>
      </c>
      <c r="AG4534" s="4" t="e">
        <f>VLOOKUP(AJ4534,'Ticker Mapping'!$I$3:$M$6706,5,0)</f>
        <v>#N/A</v>
      </c>
      <c r="AH4534" s="4" t="e">
        <f>_xll.BDP(AK4534&amp;" SEDOL","TICKER_AND_EXCH_CODE")</f>
        <v>#NAME?</v>
      </c>
      <c r="AI4534" s="4" t="e">
        <f t="shared" si="855"/>
        <v>#N/A</v>
      </c>
      <c r="AJ4534" s="4">
        <f>'Enhanced Basket_AUTOLOAD'!P4534</f>
        <v>0</v>
      </c>
      <c r="AK4534" s="4">
        <f>'Enhanced Basket_AUTOLOAD'!Q4534</f>
        <v>0</v>
      </c>
      <c r="AL4534" s="4">
        <f>'Enhanced Basket_AUTOLOAD'!Y4534</f>
        <v>0</v>
      </c>
      <c r="AM4534" s="4" t="e">
        <f t="shared" si="856"/>
        <v>#N/A</v>
      </c>
      <c r="AN4534" s="4" t="str">
        <f t="shared" si="857"/>
        <v>NO</v>
      </c>
      <c r="AO4534" s="4" t="str">
        <f t="shared" si="858"/>
        <v>Cash-in-Lieu</v>
      </c>
    </row>
    <row r="4535" ht="15" customHeight="1" s="4" customFormat="1">
      <c r="A4535" s="4">
        <f>'Enhanced Basket_AUTOLOAD'!H4535</f>
        <v>0</v>
      </c>
      <c r="B4535" s="4" t="str">
        <f t="shared" si="847"/>
        <v>SELL</v>
      </c>
      <c r="C4535" s="4" t="s">
        <v>29</v>
      </c>
      <c r="D4535" s="4" t="str">
        <f t="shared" si="848"/>
        <v>MT</v>
      </c>
      <c r="E4535" s="4" t="str">
        <f t="shared" si="849"/>
      </c>
      <c r="F4535" s="4" t="str">
        <f t="shared" si="850"/>
        <v>CIL LOAD</v>
      </c>
      <c r="G4535" s="4">
        <f t="shared" si="851"/>
        <v>0</v>
      </c>
      <c r="H4535" s="4" t="e">
        <f t="shared" si="852"/>
        <v>#N/A</v>
      </c>
      <c r="I4535" s="4" t="e">
        <f>_xll.BDP(AG4535&amp;" equity","crncy_adj_px_last","eqy_fund_crncy=usd")</f>
        <v>#NAME?</v>
      </c>
      <c r="J4535" s="4" t="str">
        <f t="shared" si="853"/>
      </c>
      <c r="AA4535" s="4">
        <f t="shared" si="854"/>
        <v>0</v>
      </c>
      <c r="AB4535" s="4">
        <f>'Enhanced Basket_AUTOLOAD'!T4535</f>
        <v>0</v>
      </c>
      <c r="AC4535" s="4">
        <f>'Enhanced Basket_AUTOLOAD'!M4535</f>
        <v>0</v>
      </c>
      <c r="AD4535" s="4">
        <f>'Enhanced Basket_AUTOLOAD'!L4535</f>
        <v>0</v>
      </c>
      <c r="AE4535" s="4">
        <f>'Enhanced Basket_AUTOLOAD'!Z4535</f>
        <v>0</v>
      </c>
      <c r="AF4535" s="4">
        <f>'Enhanced Basket_AUTOLOAD'!AB4535</f>
        <v>0</v>
      </c>
      <c r="AG4535" s="4" t="e">
        <f>VLOOKUP(AJ4535,'Ticker Mapping'!$I$3:$M$6706,5,0)</f>
        <v>#N/A</v>
      </c>
      <c r="AH4535" s="4" t="e">
        <f>_xll.BDP(AK4535&amp;" SEDOL","TICKER_AND_EXCH_CODE")</f>
        <v>#NAME?</v>
      </c>
      <c r="AI4535" s="4" t="e">
        <f t="shared" si="855"/>
        <v>#N/A</v>
      </c>
      <c r="AJ4535" s="4">
        <f>'Enhanced Basket_AUTOLOAD'!P4535</f>
        <v>0</v>
      </c>
      <c r="AK4535" s="4">
        <f>'Enhanced Basket_AUTOLOAD'!Q4535</f>
        <v>0</v>
      </c>
      <c r="AL4535" s="4">
        <f>'Enhanced Basket_AUTOLOAD'!Y4535</f>
        <v>0</v>
      </c>
      <c r="AM4535" s="4" t="e">
        <f t="shared" si="856"/>
        <v>#N/A</v>
      </c>
      <c r="AN4535" s="4" t="str">
        <f t="shared" si="857"/>
        <v>NO</v>
      </c>
      <c r="AO4535" s="4" t="str">
        <f t="shared" si="858"/>
        <v>Cash-in-Lieu</v>
      </c>
    </row>
    <row r="4536" ht="15" customHeight="1" s="4" customFormat="1">
      <c r="A4536" s="4">
        <f>'Enhanced Basket_AUTOLOAD'!H4536</f>
        <v>0</v>
      </c>
      <c r="B4536" s="4" t="str">
        <f t="shared" si="847"/>
        <v>SELL</v>
      </c>
      <c r="C4536" s="4" t="s">
        <v>29</v>
      </c>
      <c r="D4536" s="4" t="str">
        <f t="shared" si="848"/>
        <v>MT</v>
      </c>
      <c r="E4536" s="4" t="str">
        <f t="shared" si="849"/>
      </c>
      <c r="F4536" s="4" t="str">
        <f t="shared" si="850"/>
        <v>CIL LOAD</v>
      </c>
      <c r="G4536" s="4">
        <f t="shared" si="851"/>
        <v>0</v>
      </c>
      <c r="H4536" s="4" t="e">
        <f t="shared" si="852"/>
        <v>#N/A</v>
      </c>
      <c r="I4536" s="4" t="e">
        <f>_xll.BDP(AG4536&amp;" equity","crncy_adj_px_last","eqy_fund_crncy=usd")</f>
        <v>#NAME?</v>
      </c>
      <c r="J4536" s="4" t="str">
        <f t="shared" si="853"/>
      </c>
      <c r="AA4536" s="4">
        <f t="shared" si="854"/>
        <v>0</v>
      </c>
      <c r="AB4536" s="4">
        <f>'Enhanced Basket_AUTOLOAD'!T4536</f>
        <v>0</v>
      </c>
      <c r="AC4536" s="4">
        <f>'Enhanced Basket_AUTOLOAD'!M4536</f>
        <v>0</v>
      </c>
      <c r="AD4536" s="4">
        <f>'Enhanced Basket_AUTOLOAD'!L4536</f>
        <v>0</v>
      </c>
      <c r="AE4536" s="4">
        <f>'Enhanced Basket_AUTOLOAD'!Z4536</f>
        <v>0</v>
      </c>
      <c r="AF4536" s="4">
        <f>'Enhanced Basket_AUTOLOAD'!AB4536</f>
        <v>0</v>
      </c>
      <c r="AG4536" s="4" t="e">
        <f>VLOOKUP(AJ4536,'Ticker Mapping'!$I$3:$M$6706,5,0)</f>
        <v>#N/A</v>
      </c>
      <c r="AH4536" s="4" t="e">
        <f>_xll.BDP(AK4536&amp;" SEDOL","TICKER_AND_EXCH_CODE")</f>
        <v>#NAME?</v>
      </c>
      <c r="AI4536" s="4" t="e">
        <f t="shared" si="855"/>
        <v>#N/A</v>
      </c>
      <c r="AJ4536" s="4">
        <f>'Enhanced Basket_AUTOLOAD'!P4536</f>
        <v>0</v>
      </c>
      <c r="AK4536" s="4">
        <f>'Enhanced Basket_AUTOLOAD'!Q4536</f>
        <v>0</v>
      </c>
      <c r="AL4536" s="4">
        <f>'Enhanced Basket_AUTOLOAD'!Y4536</f>
        <v>0</v>
      </c>
      <c r="AM4536" s="4" t="e">
        <f t="shared" si="856"/>
        <v>#N/A</v>
      </c>
      <c r="AN4536" s="4" t="str">
        <f t="shared" si="857"/>
        <v>NO</v>
      </c>
      <c r="AO4536" s="4" t="str">
        <f t="shared" si="858"/>
        <v>Cash-in-Lieu</v>
      </c>
    </row>
    <row r="4537" ht="15" customHeight="1" s="4" customFormat="1">
      <c r="A4537" s="4">
        <f>'Enhanced Basket_AUTOLOAD'!H4537</f>
        <v>0</v>
      </c>
      <c r="B4537" s="4" t="str">
        <f t="shared" si="847"/>
        <v>SELL</v>
      </c>
      <c r="C4537" s="4" t="s">
        <v>29</v>
      </c>
      <c r="D4537" s="4" t="str">
        <f t="shared" si="848"/>
        <v>MT</v>
      </c>
      <c r="E4537" s="4" t="str">
        <f t="shared" si="849"/>
      </c>
      <c r="F4537" s="4" t="str">
        <f t="shared" si="850"/>
        <v>CIL LOAD</v>
      </c>
      <c r="G4537" s="4">
        <f t="shared" si="851"/>
        <v>0</v>
      </c>
      <c r="H4537" s="4" t="e">
        <f t="shared" si="852"/>
        <v>#N/A</v>
      </c>
      <c r="I4537" s="4" t="e">
        <f>_xll.BDP(AG4537&amp;" equity","crncy_adj_px_last","eqy_fund_crncy=usd")</f>
        <v>#NAME?</v>
      </c>
      <c r="J4537" s="4" t="str">
        <f t="shared" si="853"/>
      </c>
      <c r="AA4537" s="4">
        <f t="shared" si="854"/>
        <v>0</v>
      </c>
      <c r="AB4537" s="4">
        <f>'Enhanced Basket_AUTOLOAD'!T4537</f>
        <v>0</v>
      </c>
      <c r="AC4537" s="4">
        <f>'Enhanced Basket_AUTOLOAD'!M4537</f>
        <v>0</v>
      </c>
      <c r="AD4537" s="4">
        <f>'Enhanced Basket_AUTOLOAD'!L4537</f>
        <v>0</v>
      </c>
      <c r="AE4537" s="4">
        <f>'Enhanced Basket_AUTOLOAD'!Z4537</f>
        <v>0</v>
      </c>
      <c r="AF4537" s="4">
        <f>'Enhanced Basket_AUTOLOAD'!AB4537</f>
        <v>0</v>
      </c>
      <c r="AG4537" s="4" t="e">
        <f>VLOOKUP(AJ4537,'Ticker Mapping'!$I$3:$M$6706,5,0)</f>
        <v>#N/A</v>
      </c>
      <c r="AH4537" s="4" t="e">
        <f>_xll.BDP(AK4537&amp;" SEDOL","TICKER_AND_EXCH_CODE")</f>
        <v>#NAME?</v>
      </c>
      <c r="AI4537" s="4" t="e">
        <f t="shared" si="855"/>
        <v>#N/A</v>
      </c>
      <c r="AJ4537" s="4">
        <f>'Enhanced Basket_AUTOLOAD'!P4537</f>
        <v>0</v>
      </c>
      <c r="AK4537" s="4">
        <f>'Enhanced Basket_AUTOLOAD'!Q4537</f>
        <v>0</v>
      </c>
      <c r="AL4537" s="4">
        <f>'Enhanced Basket_AUTOLOAD'!Y4537</f>
        <v>0</v>
      </c>
      <c r="AM4537" s="4" t="e">
        <f t="shared" si="856"/>
        <v>#N/A</v>
      </c>
      <c r="AN4537" s="4" t="str">
        <f t="shared" si="857"/>
        <v>NO</v>
      </c>
      <c r="AO4537" s="4" t="str">
        <f t="shared" si="858"/>
        <v>Cash-in-Lieu</v>
      </c>
    </row>
    <row r="4538" ht="15" customHeight="1" s="4" customFormat="1">
      <c r="A4538" s="4">
        <f>'Enhanced Basket_AUTOLOAD'!H4538</f>
        <v>0</v>
      </c>
      <c r="B4538" s="4" t="str">
        <f t="shared" si="847"/>
        <v>SELL</v>
      </c>
      <c r="C4538" s="4" t="s">
        <v>29</v>
      </c>
      <c r="D4538" s="4" t="str">
        <f t="shared" si="848"/>
        <v>MT</v>
      </c>
      <c r="E4538" s="4" t="str">
        <f t="shared" si="849"/>
      </c>
      <c r="F4538" s="4" t="str">
        <f t="shared" si="850"/>
        <v>CIL LOAD</v>
      </c>
      <c r="G4538" s="4">
        <f t="shared" si="851"/>
        <v>0</v>
      </c>
      <c r="H4538" s="4" t="e">
        <f t="shared" si="852"/>
        <v>#N/A</v>
      </c>
      <c r="I4538" s="4" t="e">
        <f>_xll.BDP(AG4538&amp;" equity","crncy_adj_px_last","eqy_fund_crncy=usd")</f>
        <v>#NAME?</v>
      </c>
      <c r="J4538" s="4" t="str">
        <f t="shared" si="853"/>
      </c>
      <c r="AA4538" s="4">
        <f t="shared" si="854"/>
        <v>0</v>
      </c>
      <c r="AB4538" s="4">
        <f>'Enhanced Basket_AUTOLOAD'!T4538</f>
        <v>0</v>
      </c>
      <c r="AC4538" s="4">
        <f>'Enhanced Basket_AUTOLOAD'!M4538</f>
        <v>0</v>
      </c>
      <c r="AD4538" s="4">
        <f>'Enhanced Basket_AUTOLOAD'!L4538</f>
        <v>0</v>
      </c>
      <c r="AE4538" s="4">
        <f>'Enhanced Basket_AUTOLOAD'!Z4538</f>
        <v>0</v>
      </c>
      <c r="AF4538" s="4">
        <f>'Enhanced Basket_AUTOLOAD'!AB4538</f>
        <v>0</v>
      </c>
      <c r="AG4538" s="4" t="e">
        <f>VLOOKUP(AJ4538,'Ticker Mapping'!$I$3:$M$6706,5,0)</f>
        <v>#N/A</v>
      </c>
      <c r="AH4538" s="4" t="e">
        <f>_xll.BDP(AK4538&amp;" SEDOL","TICKER_AND_EXCH_CODE")</f>
        <v>#NAME?</v>
      </c>
      <c r="AI4538" s="4" t="e">
        <f t="shared" si="855"/>
        <v>#N/A</v>
      </c>
      <c r="AJ4538" s="4">
        <f>'Enhanced Basket_AUTOLOAD'!P4538</f>
        <v>0</v>
      </c>
      <c r="AK4538" s="4">
        <f>'Enhanced Basket_AUTOLOAD'!Q4538</f>
        <v>0</v>
      </c>
      <c r="AL4538" s="4">
        <f>'Enhanced Basket_AUTOLOAD'!Y4538</f>
        <v>0</v>
      </c>
      <c r="AM4538" s="4" t="e">
        <f t="shared" si="856"/>
        <v>#N/A</v>
      </c>
      <c r="AN4538" s="4" t="str">
        <f t="shared" si="857"/>
        <v>NO</v>
      </c>
      <c r="AO4538" s="4" t="str">
        <f t="shared" si="858"/>
        <v>Cash-in-Lieu</v>
      </c>
    </row>
    <row r="4539" ht="15" customHeight="1" s="4" customFormat="1">
      <c r="A4539" s="4">
        <f>'Enhanced Basket_AUTOLOAD'!H4539</f>
        <v>0</v>
      </c>
      <c r="B4539" s="4" t="str">
        <f t="shared" si="847"/>
        <v>SELL</v>
      </c>
      <c r="C4539" s="4" t="s">
        <v>29</v>
      </c>
      <c r="D4539" s="4" t="str">
        <f t="shared" si="848"/>
        <v>MT</v>
      </c>
      <c r="E4539" s="4" t="str">
        <f t="shared" si="849"/>
      </c>
      <c r="F4539" s="4" t="str">
        <f t="shared" si="850"/>
        <v>CIL LOAD</v>
      </c>
      <c r="G4539" s="4">
        <f t="shared" si="851"/>
        <v>0</v>
      </c>
      <c r="H4539" s="4" t="e">
        <f t="shared" si="852"/>
        <v>#N/A</v>
      </c>
      <c r="I4539" s="4" t="e">
        <f>_xll.BDP(AG4539&amp;" equity","crncy_adj_px_last","eqy_fund_crncy=usd")</f>
        <v>#NAME?</v>
      </c>
      <c r="J4539" s="4" t="str">
        <f t="shared" si="853"/>
      </c>
      <c r="AA4539" s="4">
        <f t="shared" si="854"/>
        <v>0</v>
      </c>
      <c r="AB4539" s="4">
        <f>'Enhanced Basket_AUTOLOAD'!T4539</f>
        <v>0</v>
      </c>
      <c r="AC4539" s="4">
        <f>'Enhanced Basket_AUTOLOAD'!M4539</f>
        <v>0</v>
      </c>
      <c r="AD4539" s="4">
        <f>'Enhanced Basket_AUTOLOAD'!L4539</f>
        <v>0</v>
      </c>
      <c r="AE4539" s="4">
        <f>'Enhanced Basket_AUTOLOAD'!Z4539</f>
        <v>0</v>
      </c>
      <c r="AF4539" s="4">
        <f>'Enhanced Basket_AUTOLOAD'!AB4539</f>
        <v>0</v>
      </c>
      <c r="AG4539" s="4" t="e">
        <f>VLOOKUP(AJ4539,'Ticker Mapping'!$I$3:$M$6706,5,0)</f>
        <v>#N/A</v>
      </c>
      <c r="AH4539" s="4" t="e">
        <f>_xll.BDP(AK4539&amp;" SEDOL","TICKER_AND_EXCH_CODE")</f>
        <v>#NAME?</v>
      </c>
      <c r="AI4539" s="4" t="e">
        <f t="shared" si="855"/>
        <v>#N/A</v>
      </c>
      <c r="AJ4539" s="4">
        <f>'Enhanced Basket_AUTOLOAD'!P4539</f>
        <v>0</v>
      </c>
      <c r="AK4539" s="4">
        <f>'Enhanced Basket_AUTOLOAD'!Q4539</f>
        <v>0</v>
      </c>
      <c r="AL4539" s="4">
        <f>'Enhanced Basket_AUTOLOAD'!Y4539</f>
        <v>0</v>
      </c>
      <c r="AM4539" s="4" t="e">
        <f t="shared" si="856"/>
        <v>#N/A</v>
      </c>
      <c r="AN4539" s="4" t="str">
        <f t="shared" si="857"/>
        <v>NO</v>
      </c>
      <c r="AO4539" s="4" t="str">
        <f t="shared" si="858"/>
        <v>Cash-in-Lieu</v>
      </c>
    </row>
    <row r="4540" ht="15" customHeight="1" s="4" customFormat="1">
      <c r="A4540" s="4">
        <f>'Enhanced Basket_AUTOLOAD'!H4540</f>
        <v>0</v>
      </c>
      <c r="B4540" s="4" t="str">
        <f t="shared" si="847"/>
        <v>SELL</v>
      </c>
      <c r="C4540" s="4" t="s">
        <v>29</v>
      </c>
      <c r="D4540" s="4" t="str">
        <f t="shared" si="848"/>
        <v>MT</v>
      </c>
      <c r="E4540" s="4" t="str">
        <f t="shared" si="849"/>
      </c>
      <c r="F4540" s="4" t="str">
        <f t="shared" si="850"/>
        <v>CIL LOAD</v>
      </c>
      <c r="G4540" s="4">
        <f t="shared" si="851"/>
        <v>0</v>
      </c>
      <c r="H4540" s="4" t="e">
        <f t="shared" si="852"/>
        <v>#N/A</v>
      </c>
      <c r="I4540" s="4" t="e">
        <f>_xll.BDP(AG4540&amp;" equity","crncy_adj_px_last","eqy_fund_crncy=usd")</f>
        <v>#NAME?</v>
      </c>
      <c r="J4540" s="4" t="str">
        <f t="shared" si="853"/>
      </c>
      <c r="AA4540" s="4">
        <f t="shared" si="854"/>
        <v>0</v>
      </c>
      <c r="AB4540" s="4">
        <f>'Enhanced Basket_AUTOLOAD'!T4540</f>
        <v>0</v>
      </c>
      <c r="AC4540" s="4">
        <f>'Enhanced Basket_AUTOLOAD'!M4540</f>
        <v>0</v>
      </c>
      <c r="AD4540" s="4">
        <f>'Enhanced Basket_AUTOLOAD'!L4540</f>
        <v>0</v>
      </c>
      <c r="AE4540" s="4">
        <f>'Enhanced Basket_AUTOLOAD'!Z4540</f>
        <v>0</v>
      </c>
      <c r="AF4540" s="4">
        <f>'Enhanced Basket_AUTOLOAD'!AB4540</f>
        <v>0</v>
      </c>
      <c r="AG4540" s="4" t="e">
        <f>VLOOKUP(AJ4540,'Ticker Mapping'!$I$3:$M$6706,5,0)</f>
        <v>#N/A</v>
      </c>
      <c r="AH4540" s="4" t="e">
        <f>_xll.BDP(AK4540&amp;" SEDOL","TICKER_AND_EXCH_CODE")</f>
        <v>#NAME?</v>
      </c>
      <c r="AI4540" s="4" t="e">
        <f t="shared" si="855"/>
        <v>#N/A</v>
      </c>
      <c r="AJ4540" s="4">
        <f>'Enhanced Basket_AUTOLOAD'!P4540</f>
        <v>0</v>
      </c>
      <c r="AK4540" s="4">
        <f>'Enhanced Basket_AUTOLOAD'!Q4540</f>
        <v>0</v>
      </c>
      <c r="AL4540" s="4">
        <f>'Enhanced Basket_AUTOLOAD'!Y4540</f>
        <v>0</v>
      </c>
      <c r="AM4540" s="4" t="e">
        <f t="shared" si="856"/>
        <v>#N/A</v>
      </c>
      <c r="AN4540" s="4" t="str">
        <f t="shared" si="857"/>
        <v>NO</v>
      </c>
      <c r="AO4540" s="4" t="str">
        <f t="shared" si="858"/>
        <v>Cash-in-Lieu</v>
      </c>
    </row>
    <row r="4541" ht="15" customHeight="1" s="4" customFormat="1">
      <c r="A4541" s="4">
        <f>'Enhanced Basket_AUTOLOAD'!H4541</f>
        <v>0</v>
      </c>
      <c r="B4541" s="4" t="str">
        <f t="shared" si="847"/>
        <v>SELL</v>
      </c>
      <c r="C4541" s="4" t="s">
        <v>29</v>
      </c>
      <c r="D4541" s="4" t="str">
        <f t="shared" si="848"/>
        <v>MT</v>
      </c>
      <c r="E4541" s="4" t="str">
        <f t="shared" si="849"/>
      </c>
      <c r="F4541" s="4" t="str">
        <f t="shared" si="850"/>
        <v>CIL LOAD</v>
      </c>
      <c r="G4541" s="4">
        <f t="shared" si="851"/>
        <v>0</v>
      </c>
      <c r="H4541" s="4" t="e">
        <f t="shared" si="852"/>
        <v>#N/A</v>
      </c>
      <c r="I4541" s="4" t="e">
        <f>_xll.BDP(AG4541&amp;" equity","crncy_adj_px_last","eqy_fund_crncy=usd")</f>
        <v>#NAME?</v>
      </c>
      <c r="J4541" s="4" t="str">
        <f t="shared" si="853"/>
      </c>
      <c r="AA4541" s="4">
        <f t="shared" si="854"/>
        <v>0</v>
      </c>
      <c r="AB4541" s="4">
        <f>'Enhanced Basket_AUTOLOAD'!T4541</f>
        <v>0</v>
      </c>
      <c r="AC4541" s="4">
        <f>'Enhanced Basket_AUTOLOAD'!M4541</f>
        <v>0</v>
      </c>
      <c r="AD4541" s="4">
        <f>'Enhanced Basket_AUTOLOAD'!L4541</f>
        <v>0</v>
      </c>
      <c r="AE4541" s="4">
        <f>'Enhanced Basket_AUTOLOAD'!Z4541</f>
        <v>0</v>
      </c>
      <c r="AF4541" s="4">
        <f>'Enhanced Basket_AUTOLOAD'!AB4541</f>
        <v>0</v>
      </c>
      <c r="AG4541" s="4" t="e">
        <f>VLOOKUP(AJ4541,'Ticker Mapping'!$I$3:$M$6706,5,0)</f>
        <v>#N/A</v>
      </c>
      <c r="AH4541" s="4" t="e">
        <f>_xll.BDP(AK4541&amp;" SEDOL","TICKER_AND_EXCH_CODE")</f>
        <v>#NAME?</v>
      </c>
      <c r="AI4541" s="4" t="e">
        <f t="shared" si="855"/>
        <v>#N/A</v>
      </c>
      <c r="AJ4541" s="4">
        <f>'Enhanced Basket_AUTOLOAD'!P4541</f>
        <v>0</v>
      </c>
      <c r="AK4541" s="4">
        <f>'Enhanced Basket_AUTOLOAD'!Q4541</f>
        <v>0</v>
      </c>
      <c r="AL4541" s="4">
        <f>'Enhanced Basket_AUTOLOAD'!Y4541</f>
        <v>0</v>
      </c>
      <c r="AM4541" s="4" t="e">
        <f t="shared" si="856"/>
        <v>#N/A</v>
      </c>
      <c r="AN4541" s="4" t="str">
        <f t="shared" si="857"/>
        <v>NO</v>
      </c>
      <c r="AO4541" s="4" t="str">
        <f t="shared" si="858"/>
        <v>Cash-in-Lieu</v>
      </c>
    </row>
    <row r="4542" ht="15" customHeight="1" s="4" customFormat="1">
      <c r="A4542" s="4">
        <f>'Enhanced Basket_AUTOLOAD'!H4542</f>
        <v>0</v>
      </c>
      <c r="B4542" s="4" t="str">
        <f t="shared" si="847"/>
        <v>SELL</v>
      </c>
      <c r="C4542" s="4" t="s">
        <v>29</v>
      </c>
      <c r="D4542" s="4" t="str">
        <f t="shared" si="848"/>
        <v>MT</v>
      </c>
      <c r="E4542" s="4" t="str">
        <f t="shared" si="849"/>
      </c>
      <c r="F4542" s="4" t="str">
        <f t="shared" si="850"/>
        <v>CIL LOAD</v>
      </c>
      <c r="G4542" s="4">
        <f t="shared" si="851"/>
        <v>0</v>
      </c>
      <c r="H4542" s="4" t="e">
        <f t="shared" si="852"/>
        <v>#N/A</v>
      </c>
      <c r="I4542" s="4" t="e">
        <f>_xll.BDP(AG4542&amp;" equity","crncy_adj_px_last","eqy_fund_crncy=usd")</f>
        <v>#NAME?</v>
      </c>
      <c r="J4542" s="4" t="str">
        <f t="shared" si="853"/>
      </c>
      <c r="AA4542" s="4">
        <f t="shared" si="854"/>
        <v>0</v>
      </c>
      <c r="AB4542" s="4">
        <f>'Enhanced Basket_AUTOLOAD'!T4542</f>
        <v>0</v>
      </c>
      <c r="AC4542" s="4">
        <f>'Enhanced Basket_AUTOLOAD'!M4542</f>
        <v>0</v>
      </c>
      <c r="AD4542" s="4">
        <f>'Enhanced Basket_AUTOLOAD'!L4542</f>
        <v>0</v>
      </c>
      <c r="AE4542" s="4">
        <f>'Enhanced Basket_AUTOLOAD'!Z4542</f>
        <v>0</v>
      </c>
      <c r="AF4542" s="4">
        <f>'Enhanced Basket_AUTOLOAD'!AB4542</f>
        <v>0</v>
      </c>
      <c r="AG4542" s="4" t="e">
        <f>VLOOKUP(AJ4542,'Ticker Mapping'!$I$3:$M$6706,5,0)</f>
        <v>#N/A</v>
      </c>
      <c r="AH4542" s="4" t="e">
        <f>_xll.BDP(AK4542&amp;" SEDOL","TICKER_AND_EXCH_CODE")</f>
        <v>#NAME?</v>
      </c>
      <c r="AI4542" s="4" t="e">
        <f t="shared" si="855"/>
        <v>#N/A</v>
      </c>
      <c r="AJ4542" s="4">
        <f>'Enhanced Basket_AUTOLOAD'!P4542</f>
        <v>0</v>
      </c>
      <c r="AK4542" s="4">
        <f>'Enhanced Basket_AUTOLOAD'!Q4542</f>
        <v>0</v>
      </c>
      <c r="AL4542" s="4">
        <f>'Enhanced Basket_AUTOLOAD'!Y4542</f>
        <v>0</v>
      </c>
      <c r="AM4542" s="4" t="e">
        <f t="shared" si="856"/>
        <v>#N/A</v>
      </c>
      <c r="AN4542" s="4" t="str">
        <f t="shared" si="857"/>
        <v>NO</v>
      </c>
      <c r="AO4542" s="4" t="str">
        <f t="shared" si="858"/>
        <v>Cash-in-Lieu</v>
      </c>
    </row>
    <row r="4543" ht="15" customHeight="1" s="4" customFormat="1">
      <c r="A4543" s="4">
        <f>'Enhanced Basket_AUTOLOAD'!H4543</f>
        <v>0</v>
      </c>
      <c r="B4543" s="4" t="str">
        <f t="shared" si="847"/>
        <v>SELL</v>
      </c>
      <c r="C4543" s="4" t="s">
        <v>29</v>
      </c>
      <c r="D4543" s="4" t="str">
        <f t="shared" si="848"/>
        <v>MT</v>
      </c>
      <c r="E4543" s="4" t="str">
        <f t="shared" si="849"/>
      </c>
      <c r="F4543" s="4" t="str">
        <f t="shared" si="850"/>
        <v>CIL LOAD</v>
      </c>
      <c r="G4543" s="4">
        <f t="shared" si="851"/>
        <v>0</v>
      </c>
      <c r="H4543" s="4" t="e">
        <f t="shared" si="852"/>
        <v>#N/A</v>
      </c>
      <c r="I4543" s="4" t="e">
        <f>_xll.BDP(AG4543&amp;" equity","crncy_adj_px_last","eqy_fund_crncy=usd")</f>
        <v>#NAME?</v>
      </c>
      <c r="J4543" s="4" t="str">
        <f t="shared" si="853"/>
      </c>
      <c r="AA4543" s="4">
        <f t="shared" si="854"/>
        <v>0</v>
      </c>
      <c r="AB4543" s="4">
        <f>'Enhanced Basket_AUTOLOAD'!T4543</f>
        <v>0</v>
      </c>
      <c r="AC4543" s="4">
        <f>'Enhanced Basket_AUTOLOAD'!M4543</f>
        <v>0</v>
      </c>
      <c r="AD4543" s="4">
        <f>'Enhanced Basket_AUTOLOAD'!L4543</f>
        <v>0</v>
      </c>
      <c r="AE4543" s="4">
        <f>'Enhanced Basket_AUTOLOAD'!Z4543</f>
        <v>0</v>
      </c>
      <c r="AF4543" s="4">
        <f>'Enhanced Basket_AUTOLOAD'!AB4543</f>
        <v>0</v>
      </c>
      <c r="AG4543" s="4" t="e">
        <f>VLOOKUP(AJ4543,'Ticker Mapping'!$I$3:$M$6706,5,0)</f>
        <v>#N/A</v>
      </c>
      <c r="AH4543" s="4" t="e">
        <f>_xll.BDP(AK4543&amp;" SEDOL","TICKER_AND_EXCH_CODE")</f>
        <v>#NAME?</v>
      </c>
      <c r="AI4543" s="4" t="e">
        <f t="shared" si="855"/>
        <v>#N/A</v>
      </c>
      <c r="AJ4543" s="4">
        <f>'Enhanced Basket_AUTOLOAD'!P4543</f>
        <v>0</v>
      </c>
      <c r="AK4543" s="4">
        <f>'Enhanced Basket_AUTOLOAD'!Q4543</f>
        <v>0</v>
      </c>
      <c r="AL4543" s="4">
        <f>'Enhanced Basket_AUTOLOAD'!Y4543</f>
        <v>0</v>
      </c>
      <c r="AM4543" s="4" t="e">
        <f t="shared" si="856"/>
        <v>#N/A</v>
      </c>
      <c r="AN4543" s="4" t="str">
        <f t="shared" si="857"/>
        <v>NO</v>
      </c>
      <c r="AO4543" s="4" t="str">
        <f t="shared" si="858"/>
        <v>Cash-in-Lieu</v>
      </c>
    </row>
    <row r="4544" ht="15" customHeight="1" s="4" customFormat="1">
      <c r="A4544" s="4">
        <f>'Enhanced Basket_AUTOLOAD'!H4544</f>
        <v>0</v>
      </c>
      <c r="B4544" s="4" t="str">
        <f t="shared" si="847"/>
        <v>SELL</v>
      </c>
      <c r="C4544" s="4" t="s">
        <v>29</v>
      </c>
      <c r="D4544" s="4" t="str">
        <f t="shared" si="848"/>
        <v>MT</v>
      </c>
      <c r="E4544" s="4" t="str">
        <f t="shared" si="849"/>
      </c>
      <c r="F4544" s="4" t="str">
        <f t="shared" si="850"/>
        <v>CIL LOAD</v>
      </c>
      <c r="G4544" s="4">
        <f t="shared" si="851"/>
        <v>0</v>
      </c>
      <c r="H4544" s="4" t="e">
        <f t="shared" si="852"/>
        <v>#N/A</v>
      </c>
      <c r="I4544" s="4" t="e">
        <f>_xll.BDP(AG4544&amp;" equity","crncy_adj_px_last","eqy_fund_crncy=usd")</f>
        <v>#NAME?</v>
      </c>
      <c r="J4544" s="4" t="str">
        <f t="shared" si="853"/>
      </c>
      <c r="AA4544" s="4">
        <f t="shared" si="854"/>
        <v>0</v>
      </c>
      <c r="AB4544" s="4">
        <f>'Enhanced Basket_AUTOLOAD'!T4544</f>
        <v>0</v>
      </c>
      <c r="AC4544" s="4">
        <f>'Enhanced Basket_AUTOLOAD'!M4544</f>
        <v>0</v>
      </c>
      <c r="AD4544" s="4">
        <f>'Enhanced Basket_AUTOLOAD'!L4544</f>
        <v>0</v>
      </c>
      <c r="AE4544" s="4">
        <f>'Enhanced Basket_AUTOLOAD'!Z4544</f>
        <v>0</v>
      </c>
      <c r="AF4544" s="4">
        <f>'Enhanced Basket_AUTOLOAD'!AB4544</f>
        <v>0</v>
      </c>
      <c r="AG4544" s="4" t="e">
        <f>VLOOKUP(AJ4544,'Ticker Mapping'!$I$3:$M$6706,5,0)</f>
        <v>#N/A</v>
      </c>
      <c r="AH4544" s="4" t="e">
        <f>_xll.BDP(AK4544&amp;" SEDOL","TICKER_AND_EXCH_CODE")</f>
        <v>#NAME?</v>
      </c>
      <c r="AI4544" s="4" t="e">
        <f t="shared" si="855"/>
        <v>#N/A</v>
      </c>
      <c r="AJ4544" s="4">
        <f>'Enhanced Basket_AUTOLOAD'!P4544</f>
        <v>0</v>
      </c>
      <c r="AK4544" s="4">
        <f>'Enhanced Basket_AUTOLOAD'!Q4544</f>
        <v>0</v>
      </c>
      <c r="AL4544" s="4">
        <f>'Enhanced Basket_AUTOLOAD'!Y4544</f>
        <v>0</v>
      </c>
      <c r="AM4544" s="4" t="e">
        <f t="shared" si="856"/>
        <v>#N/A</v>
      </c>
      <c r="AN4544" s="4" t="str">
        <f t="shared" si="857"/>
        <v>NO</v>
      </c>
      <c r="AO4544" s="4" t="str">
        <f t="shared" si="858"/>
        <v>Cash-in-Lieu</v>
      </c>
    </row>
    <row r="4545" ht="15" customHeight="1" s="4" customFormat="1">
      <c r="A4545" s="4">
        <f>'Enhanced Basket_AUTOLOAD'!H4545</f>
        <v>0</v>
      </c>
      <c r="B4545" s="4" t="str">
        <f t="shared" si="847"/>
        <v>SELL</v>
      </c>
      <c r="C4545" s="4" t="s">
        <v>29</v>
      </c>
      <c r="D4545" s="4" t="str">
        <f t="shared" si="848"/>
        <v>MT</v>
      </c>
      <c r="E4545" s="4" t="str">
        <f t="shared" si="849"/>
      </c>
      <c r="F4545" s="4" t="str">
        <f t="shared" si="850"/>
        <v>CIL LOAD</v>
      </c>
      <c r="G4545" s="4">
        <f t="shared" si="851"/>
        <v>0</v>
      </c>
      <c r="H4545" s="4" t="e">
        <f t="shared" si="852"/>
        <v>#N/A</v>
      </c>
      <c r="I4545" s="4" t="e">
        <f>_xll.BDP(AG4545&amp;" equity","crncy_adj_px_last","eqy_fund_crncy=usd")</f>
        <v>#NAME?</v>
      </c>
      <c r="J4545" s="4" t="str">
        <f t="shared" si="853"/>
      </c>
      <c r="AA4545" s="4">
        <f t="shared" si="854"/>
        <v>0</v>
      </c>
      <c r="AB4545" s="4">
        <f>'Enhanced Basket_AUTOLOAD'!T4545</f>
        <v>0</v>
      </c>
      <c r="AC4545" s="4">
        <f>'Enhanced Basket_AUTOLOAD'!M4545</f>
        <v>0</v>
      </c>
      <c r="AD4545" s="4">
        <f>'Enhanced Basket_AUTOLOAD'!L4545</f>
        <v>0</v>
      </c>
      <c r="AE4545" s="4">
        <f>'Enhanced Basket_AUTOLOAD'!Z4545</f>
        <v>0</v>
      </c>
      <c r="AF4545" s="4">
        <f>'Enhanced Basket_AUTOLOAD'!AB4545</f>
        <v>0</v>
      </c>
      <c r="AG4545" s="4" t="e">
        <f>VLOOKUP(AJ4545,'Ticker Mapping'!$I$3:$M$6706,5,0)</f>
        <v>#N/A</v>
      </c>
      <c r="AH4545" s="4" t="e">
        <f>_xll.BDP(AK4545&amp;" SEDOL","TICKER_AND_EXCH_CODE")</f>
        <v>#NAME?</v>
      </c>
      <c r="AI4545" s="4" t="e">
        <f t="shared" si="855"/>
        <v>#N/A</v>
      </c>
      <c r="AJ4545" s="4">
        <f>'Enhanced Basket_AUTOLOAD'!P4545</f>
        <v>0</v>
      </c>
      <c r="AK4545" s="4">
        <f>'Enhanced Basket_AUTOLOAD'!Q4545</f>
        <v>0</v>
      </c>
      <c r="AL4545" s="4">
        <f>'Enhanced Basket_AUTOLOAD'!Y4545</f>
        <v>0</v>
      </c>
      <c r="AM4545" s="4" t="e">
        <f t="shared" si="856"/>
        <v>#N/A</v>
      </c>
      <c r="AN4545" s="4" t="str">
        <f t="shared" si="857"/>
        <v>NO</v>
      </c>
      <c r="AO4545" s="4" t="str">
        <f t="shared" si="858"/>
        <v>Cash-in-Lieu</v>
      </c>
    </row>
    <row r="4546" ht="15" customHeight="1" s="4" customFormat="1">
      <c r="A4546" s="4">
        <f>'Enhanced Basket_AUTOLOAD'!H4546</f>
        <v>0</v>
      </c>
      <c r="B4546" s="4" t="str">
        <f ref="B4546:B4609" t="shared" si="859">IF(AA4546&gt;0,"BUY","SELL")</f>
        <v>SELL</v>
      </c>
      <c r="C4546" s="4" t="s">
        <v>29</v>
      </c>
      <c r="D4546" s="4" t="str">
        <f ref="D4546:D4609" t="shared" si="860">IF(AO4546="In-Kind","INK","MT")</f>
        <v>MT</v>
      </c>
      <c r="E4546" s="4" t="str">
        <f ref="E4546:E4609" t="shared" si="861">IF(D4546="INK","MSCOP","")</f>
      </c>
      <c r="F4546" s="4" t="str">
        <f ref="F4546:F4609" t="shared" si="862">IF(E4546="MSCOP","INKIND LOAD","CIL LOAD")</f>
        <v>CIL LOAD</v>
      </c>
      <c r="G4546" s="4">
        <f ref="G4546:G4609" t="shared" si="863">ABS(AA4546*AB4546)</f>
        <v>0</v>
      </c>
      <c r="H4546" s="4" t="e">
        <f ref="H4546:H4609" t="shared" si="864">AG4546</f>
        <v>#N/A</v>
      </c>
      <c r="I4546" s="4" t="e">
        <f>_xll.BDP(AG4546&amp;" equity","crncy_adj_px_last","eqy_fund_crncy=usd")</f>
        <v>#NAME?</v>
      </c>
      <c r="J4546" s="4" t="str">
        <f ref="J4546:J4609" t="shared" si="865">IF(D4546="INK",G4546,"")</f>
      </c>
      <c r="AA4546" s="4">
        <f ref="AA4546:AA4609" t="shared" si="866">IFERROR(VLOOKUP(A4546,$R$4:$S$26,2,0),0)</f>
        <v>0</v>
      </c>
      <c r="AB4546" s="4">
        <f>'Enhanced Basket_AUTOLOAD'!T4546</f>
        <v>0</v>
      </c>
      <c r="AC4546" s="4">
        <f>'Enhanced Basket_AUTOLOAD'!M4546</f>
        <v>0</v>
      </c>
      <c r="AD4546" s="4">
        <f>'Enhanced Basket_AUTOLOAD'!L4546</f>
        <v>0</v>
      </c>
      <c r="AE4546" s="4">
        <f>'Enhanced Basket_AUTOLOAD'!Z4546</f>
        <v>0</v>
      </c>
      <c r="AF4546" s="4">
        <f>'Enhanced Basket_AUTOLOAD'!AB4546</f>
        <v>0</v>
      </c>
      <c r="AG4546" s="4" t="e">
        <f>VLOOKUP(AJ4546,'Ticker Mapping'!$I$3:$M$6706,5,0)</f>
        <v>#N/A</v>
      </c>
      <c r="AH4546" s="4" t="e">
        <f>_xll.BDP(AK4546&amp;" SEDOL","TICKER_AND_EXCH_CODE")</f>
        <v>#NAME?</v>
      </c>
      <c r="AI4546" s="4" t="e">
        <f ref="AI4546:AI4609" t="shared" si="867">IF(AG4546=AH4546,"Y","N")</f>
        <v>#N/A</v>
      </c>
      <c r="AJ4546" s="4">
        <f>'Enhanced Basket_AUTOLOAD'!P4546</f>
        <v>0</v>
      </c>
      <c r="AK4546" s="4">
        <f>'Enhanced Basket_AUTOLOAD'!Q4546</f>
        <v>0</v>
      </c>
      <c r="AL4546" s="4">
        <f>'Enhanced Basket_AUTOLOAD'!Y4546</f>
        <v>0</v>
      </c>
      <c r="AM4546" s="4" t="e">
        <f ref="AM4546:AM4609" t="shared" si="868">A4546&amp;" "&amp;AG4546</f>
        <v>#N/A</v>
      </c>
      <c r="AN4546" s="4" t="str">
        <f ref="AN4546:AN4609" t="shared" si="869">IF(COUNTIF($Q$28:$Q$73,AM4546),"YES","NO")</f>
        <v>NO</v>
      </c>
      <c r="AO4546" s="4" t="str">
        <f ref="AO4546:AO4609" t="shared" si="870">IF(AND(AL4546="In-Kind",AN4546="NO"),"In-Kind","Cash-in-Lieu")</f>
        <v>Cash-in-Lieu</v>
      </c>
    </row>
    <row r="4547" ht="15" customHeight="1" s="4" customFormat="1">
      <c r="A4547" s="4">
        <f>'Enhanced Basket_AUTOLOAD'!H4547</f>
        <v>0</v>
      </c>
      <c r="B4547" s="4" t="str">
        <f t="shared" si="859"/>
        <v>SELL</v>
      </c>
      <c r="C4547" s="4" t="s">
        <v>29</v>
      </c>
      <c r="D4547" s="4" t="str">
        <f t="shared" si="860"/>
        <v>MT</v>
      </c>
      <c r="E4547" s="4" t="str">
        <f t="shared" si="861"/>
      </c>
      <c r="F4547" s="4" t="str">
        <f t="shared" si="862"/>
        <v>CIL LOAD</v>
      </c>
      <c r="G4547" s="4">
        <f t="shared" si="863"/>
        <v>0</v>
      </c>
      <c r="H4547" s="4" t="e">
        <f t="shared" si="864"/>
        <v>#N/A</v>
      </c>
      <c r="I4547" s="4" t="e">
        <f>_xll.BDP(AG4547&amp;" equity","crncy_adj_px_last","eqy_fund_crncy=usd")</f>
        <v>#NAME?</v>
      </c>
      <c r="J4547" s="4" t="str">
        <f t="shared" si="865"/>
      </c>
      <c r="AA4547" s="4">
        <f t="shared" si="866"/>
        <v>0</v>
      </c>
      <c r="AB4547" s="4">
        <f>'Enhanced Basket_AUTOLOAD'!T4547</f>
        <v>0</v>
      </c>
      <c r="AC4547" s="4">
        <f>'Enhanced Basket_AUTOLOAD'!M4547</f>
        <v>0</v>
      </c>
      <c r="AD4547" s="4">
        <f>'Enhanced Basket_AUTOLOAD'!L4547</f>
        <v>0</v>
      </c>
      <c r="AE4547" s="4">
        <f>'Enhanced Basket_AUTOLOAD'!Z4547</f>
        <v>0</v>
      </c>
      <c r="AF4547" s="4">
        <f>'Enhanced Basket_AUTOLOAD'!AB4547</f>
        <v>0</v>
      </c>
      <c r="AG4547" s="4" t="e">
        <f>VLOOKUP(AJ4547,'Ticker Mapping'!$I$3:$M$6706,5,0)</f>
        <v>#N/A</v>
      </c>
      <c r="AH4547" s="4" t="e">
        <f>_xll.BDP(AK4547&amp;" SEDOL","TICKER_AND_EXCH_CODE")</f>
        <v>#NAME?</v>
      </c>
      <c r="AI4547" s="4" t="e">
        <f t="shared" si="867"/>
        <v>#N/A</v>
      </c>
      <c r="AJ4547" s="4">
        <f>'Enhanced Basket_AUTOLOAD'!P4547</f>
        <v>0</v>
      </c>
      <c r="AK4547" s="4">
        <f>'Enhanced Basket_AUTOLOAD'!Q4547</f>
        <v>0</v>
      </c>
      <c r="AL4547" s="4">
        <f>'Enhanced Basket_AUTOLOAD'!Y4547</f>
        <v>0</v>
      </c>
      <c r="AM4547" s="4" t="e">
        <f t="shared" si="868"/>
        <v>#N/A</v>
      </c>
      <c r="AN4547" s="4" t="str">
        <f t="shared" si="869"/>
        <v>NO</v>
      </c>
      <c r="AO4547" s="4" t="str">
        <f t="shared" si="870"/>
        <v>Cash-in-Lieu</v>
      </c>
    </row>
    <row r="4548" ht="15" customHeight="1" s="4" customFormat="1">
      <c r="A4548" s="4">
        <f>'Enhanced Basket_AUTOLOAD'!H4548</f>
        <v>0</v>
      </c>
      <c r="B4548" s="4" t="str">
        <f t="shared" si="859"/>
        <v>SELL</v>
      </c>
      <c r="C4548" s="4" t="s">
        <v>29</v>
      </c>
      <c r="D4548" s="4" t="str">
        <f t="shared" si="860"/>
        <v>MT</v>
      </c>
      <c r="E4548" s="4" t="str">
        <f t="shared" si="861"/>
      </c>
      <c r="F4548" s="4" t="str">
        <f t="shared" si="862"/>
        <v>CIL LOAD</v>
      </c>
      <c r="G4548" s="4">
        <f t="shared" si="863"/>
        <v>0</v>
      </c>
      <c r="H4548" s="4" t="e">
        <f t="shared" si="864"/>
        <v>#N/A</v>
      </c>
      <c r="I4548" s="4" t="e">
        <f>_xll.BDP(AG4548&amp;" equity","crncy_adj_px_last","eqy_fund_crncy=usd")</f>
        <v>#NAME?</v>
      </c>
      <c r="J4548" s="4" t="str">
        <f t="shared" si="865"/>
      </c>
      <c r="AA4548" s="4">
        <f t="shared" si="866"/>
        <v>0</v>
      </c>
      <c r="AB4548" s="4">
        <f>'Enhanced Basket_AUTOLOAD'!T4548</f>
        <v>0</v>
      </c>
      <c r="AC4548" s="4">
        <f>'Enhanced Basket_AUTOLOAD'!M4548</f>
        <v>0</v>
      </c>
      <c r="AD4548" s="4">
        <f>'Enhanced Basket_AUTOLOAD'!L4548</f>
        <v>0</v>
      </c>
      <c r="AE4548" s="4">
        <f>'Enhanced Basket_AUTOLOAD'!Z4548</f>
        <v>0</v>
      </c>
      <c r="AF4548" s="4">
        <f>'Enhanced Basket_AUTOLOAD'!AB4548</f>
        <v>0</v>
      </c>
      <c r="AG4548" s="4" t="e">
        <f>VLOOKUP(AJ4548,'Ticker Mapping'!$I$3:$M$6706,5,0)</f>
        <v>#N/A</v>
      </c>
      <c r="AH4548" s="4" t="e">
        <f>_xll.BDP(AK4548&amp;" SEDOL","TICKER_AND_EXCH_CODE")</f>
        <v>#NAME?</v>
      </c>
      <c r="AI4548" s="4" t="e">
        <f t="shared" si="867"/>
        <v>#N/A</v>
      </c>
      <c r="AJ4548" s="4">
        <f>'Enhanced Basket_AUTOLOAD'!P4548</f>
        <v>0</v>
      </c>
      <c r="AK4548" s="4">
        <f>'Enhanced Basket_AUTOLOAD'!Q4548</f>
        <v>0</v>
      </c>
      <c r="AL4548" s="4">
        <f>'Enhanced Basket_AUTOLOAD'!Y4548</f>
        <v>0</v>
      </c>
      <c r="AM4548" s="4" t="e">
        <f t="shared" si="868"/>
        <v>#N/A</v>
      </c>
      <c r="AN4548" s="4" t="str">
        <f t="shared" si="869"/>
        <v>NO</v>
      </c>
      <c r="AO4548" s="4" t="str">
        <f t="shared" si="870"/>
        <v>Cash-in-Lieu</v>
      </c>
    </row>
    <row r="4549" ht="15" customHeight="1" s="4" customFormat="1">
      <c r="A4549" s="4">
        <f>'Enhanced Basket_AUTOLOAD'!H4549</f>
        <v>0</v>
      </c>
      <c r="B4549" s="4" t="str">
        <f t="shared" si="859"/>
        <v>SELL</v>
      </c>
      <c r="C4549" s="4" t="s">
        <v>29</v>
      </c>
      <c r="D4549" s="4" t="str">
        <f t="shared" si="860"/>
        <v>MT</v>
      </c>
      <c r="E4549" s="4" t="str">
        <f t="shared" si="861"/>
      </c>
      <c r="F4549" s="4" t="str">
        <f t="shared" si="862"/>
        <v>CIL LOAD</v>
      </c>
      <c r="G4549" s="4">
        <f t="shared" si="863"/>
        <v>0</v>
      </c>
      <c r="H4549" s="4" t="e">
        <f t="shared" si="864"/>
        <v>#N/A</v>
      </c>
      <c r="I4549" s="4" t="e">
        <f>_xll.BDP(AG4549&amp;" equity","crncy_adj_px_last","eqy_fund_crncy=usd")</f>
        <v>#NAME?</v>
      </c>
      <c r="J4549" s="4" t="str">
        <f t="shared" si="865"/>
      </c>
      <c r="AA4549" s="4">
        <f t="shared" si="866"/>
        <v>0</v>
      </c>
      <c r="AB4549" s="4">
        <f>'Enhanced Basket_AUTOLOAD'!T4549</f>
        <v>0</v>
      </c>
      <c r="AC4549" s="4">
        <f>'Enhanced Basket_AUTOLOAD'!M4549</f>
        <v>0</v>
      </c>
      <c r="AD4549" s="4">
        <f>'Enhanced Basket_AUTOLOAD'!L4549</f>
        <v>0</v>
      </c>
      <c r="AE4549" s="4">
        <f>'Enhanced Basket_AUTOLOAD'!Z4549</f>
        <v>0</v>
      </c>
      <c r="AF4549" s="4">
        <f>'Enhanced Basket_AUTOLOAD'!AB4549</f>
        <v>0</v>
      </c>
      <c r="AG4549" s="4" t="e">
        <f>VLOOKUP(AJ4549,'Ticker Mapping'!$I$3:$M$6706,5,0)</f>
        <v>#N/A</v>
      </c>
      <c r="AH4549" s="4" t="e">
        <f>_xll.BDP(AK4549&amp;" SEDOL","TICKER_AND_EXCH_CODE")</f>
        <v>#NAME?</v>
      </c>
      <c r="AI4549" s="4" t="e">
        <f t="shared" si="867"/>
        <v>#N/A</v>
      </c>
      <c r="AJ4549" s="4">
        <f>'Enhanced Basket_AUTOLOAD'!P4549</f>
        <v>0</v>
      </c>
      <c r="AK4549" s="4">
        <f>'Enhanced Basket_AUTOLOAD'!Q4549</f>
        <v>0</v>
      </c>
      <c r="AL4549" s="4">
        <f>'Enhanced Basket_AUTOLOAD'!Y4549</f>
        <v>0</v>
      </c>
      <c r="AM4549" s="4" t="e">
        <f t="shared" si="868"/>
        <v>#N/A</v>
      </c>
      <c r="AN4549" s="4" t="str">
        <f t="shared" si="869"/>
        <v>NO</v>
      </c>
      <c r="AO4549" s="4" t="str">
        <f t="shared" si="870"/>
        <v>Cash-in-Lieu</v>
      </c>
    </row>
    <row r="4550" ht="15" customHeight="1" s="4" customFormat="1">
      <c r="A4550" s="4">
        <f>'Enhanced Basket_AUTOLOAD'!H4550</f>
        <v>0</v>
      </c>
      <c r="B4550" s="4" t="str">
        <f t="shared" si="859"/>
        <v>SELL</v>
      </c>
      <c r="C4550" s="4" t="s">
        <v>29</v>
      </c>
      <c r="D4550" s="4" t="str">
        <f t="shared" si="860"/>
        <v>MT</v>
      </c>
      <c r="E4550" s="4" t="str">
        <f t="shared" si="861"/>
      </c>
      <c r="F4550" s="4" t="str">
        <f t="shared" si="862"/>
        <v>CIL LOAD</v>
      </c>
      <c r="G4550" s="4">
        <f t="shared" si="863"/>
        <v>0</v>
      </c>
      <c r="H4550" s="4" t="e">
        <f t="shared" si="864"/>
        <v>#N/A</v>
      </c>
      <c r="I4550" s="4" t="e">
        <f>_xll.BDP(AG4550&amp;" equity","crncy_adj_px_last","eqy_fund_crncy=usd")</f>
        <v>#NAME?</v>
      </c>
      <c r="J4550" s="4" t="str">
        <f t="shared" si="865"/>
      </c>
      <c r="AA4550" s="4">
        <f t="shared" si="866"/>
        <v>0</v>
      </c>
      <c r="AB4550" s="4">
        <f>'Enhanced Basket_AUTOLOAD'!T4550</f>
        <v>0</v>
      </c>
      <c r="AC4550" s="4">
        <f>'Enhanced Basket_AUTOLOAD'!M4550</f>
        <v>0</v>
      </c>
      <c r="AD4550" s="4">
        <f>'Enhanced Basket_AUTOLOAD'!L4550</f>
        <v>0</v>
      </c>
      <c r="AE4550" s="4">
        <f>'Enhanced Basket_AUTOLOAD'!Z4550</f>
        <v>0</v>
      </c>
      <c r="AF4550" s="4">
        <f>'Enhanced Basket_AUTOLOAD'!AB4550</f>
        <v>0</v>
      </c>
      <c r="AG4550" s="4" t="e">
        <f>VLOOKUP(AJ4550,'Ticker Mapping'!$I$3:$M$6706,5,0)</f>
        <v>#N/A</v>
      </c>
      <c r="AH4550" s="4" t="e">
        <f>_xll.BDP(AK4550&amp;" SEDOL","TICKER_AND_EXCH_CODE")</f>
        <v>#NAME?</v>
      </c>
      <c r="AI4550" s="4" t="e">
        <f t="shared" si="867"/>
        <v>#N/A</v>
      </c>
      <c r="AJ4550" s="4">
        <f>'Enhanced Basket_AUTOLOAD'!P4550</f>
        <v>0</v>
      </c>
      <c r="AK4550" s="4">
        <f>'Enhanced Basket_AUTOLOAD'!Q4550</f>
        <v>0</v>
      </c>
      <c r="AL4550" s="4">
        <f>'Enhanced Basket_AUTOLOAD'!Y4550</f>
        <v>0</v>
      </c>
      <c r="AM4550" s="4" t="e">
        <f t="shared" si="868"/>
        <v>#N/A</v>
      </c>
      <c r="AN4550" s="4" t="str">
        <f t="shared" si="869"/>
        <v>NO</v>
      </c>
      <c r="AO4550" s="4" t="str">
        <f t="shared" si="870"/>
        <v>Cash-in-Lieu</v>
      </c>
    </row>
    <row r="4551" ht="15" customHeight="1" s="4" customFormat="1">
      <c r="A4551" s="4">
        <f>'Enhanced Basket_AUTOLOAD'!H4551</f>
        <v>0</v>
      </c>
      <c r="B4551" s="4" t="str">
        <f t="shared" si="859"/>
        <v>SELL</v>
      </c>
      <c r="C4551" s="4" t="s">
        <v>29</v>
      </c>
      <c r="D4551" s="4" t="str">
        <f t="shared" si="860"/>
        <v>MT</v>
      </c>
      <c r="E4551" s="4" t="str">
        <f t="shared" si="861"/>
      </c>
      <c r="F4551" s="4" t="str">
        <f t="shared" si="862"/>
        <v>CIL LOAD</v>
      </c>
      <c r="G4551" s="4">
        <f t="shared" si="863"/>
        <v>0</v>
      </c>
      <c r="H4551" s="4" t="e">
        <f t="shared" si="864"/>
        <v>#N/A</v>
      </c>
      <c r="I4551" s="4" t="e">
        <f>_xll.BDP(AG4551&amp;" equity","crncy_adj_px_last","eqy_fund_crncy=usd")</f>
        <v>#NAME?</v>
      </c>
      <c r="J4551" s="4" t="str">
        <f t="shared" si="865"/>
      </c>
      <c r="AA4551" s="4">
        <f t="shared" si="866"/>
        <v>0</v>
      </c>
      <c r="AB4551" s="4">
        <f>'Enhanced Basket_AUTOLOAD'!T4551</f>
        <v>0</v>
      </c>
      <c r="AC4551" s="4">
        <f>'Enhanced Basket_AUTOLOAD'!M4551</f>
        <v>0</v>
      </c>
      <c r="AD4551" s="4">
        <f>'Enhanced Basket_AUTOLOAD'!L4551</f>
        <v>0</v>
      </c>
      <c r="AE4551" s="4">
        <f>'Enhanced Basket_AUTOLOAD'!Z4551</f>
        <v>0</v>
      </c>
      <c r="AF4551" s="4">
        <f>'Enhanced Basket_AUTOLOAD'!AB4551</f>
        <v>0</v>
      </c>
      <c r="AG4551" s="4" t="e">
        <f>VLOOKUP(AJ4551,'Ticker Mapping'!$I$3:$M$6706,5,0)</f>
        <v>#N/A</v>
      </c>
      <c r="AH4551" s="4" t="e">
        <f>_xll.BDP(AK4551&amp;" SEDOL","TICKER_AND_EXCH_CODE")</f>
        <v>#NAME?</v>
      </c>
      <c r="AI4551" s="4" t="e">
        <f t="shared" si="867"/>
        <v>#N/A</v>
      </c>
      <c r="AJ4551" s="4">
        <f>'Enhanced Basket_AUTOLOAD'!P4551</f>
        <v>0</v>
      </c>
      <c r="AK4551" s="4">
        <f>'Enhanced Basket_AUTOLOAD'!Q4551</f>
        <v>0</v>
      </c>
      <c r="AL4551" s="4">
        <f>'Enhanced Basket_AUTOLOAD'!Y4551</f>
        <v>0</v>
      </c>
      <c r="AM4551" s="4" t="e">
        <f t="shared" si="868"/>
        <v>#N/A</v>
      </c>
      <c r="AN4551" s="4" t="str">
        <f t="shared" si="869"/>
        <v>NO</v>
      </c>
      <c r="AO4551" s="4" t="str">
        <f t="shared" si="870"/>
        <v>Cash-in-Lieu</v>
      </c>
    </row>
    <row r="4552" ht="15" customHeight="1" s="4" customFormat="1">
      <c r="A4552" s="4">
        <f>'Enhanced Basket_AUTOLOAD'!H4552</f>
        <v>0</v>
      </c>
      <c r="B4552" s="4" t="str">
        <f t="shared" si="859"/>
        <v>SELL</v>
      </c>
      <c r="C4552" s="4" t="s">
        <v>29</v>
      </c>
      <c r="D4552" s="4" t="str">
        <f t="shared" si="860"/>
        <v>MT</v>
      </c>
      <c r="E4552" s="4" t="str">
        <f t="shared" si="861"/>
      </c>
      <c r="F4552" s="4" t="str">
        <f t="shared" si="862"/>
        <v>CIL LOAD</v>
      </c>
      <c r="G4552" s="4">
        <f t="shared" si="863"/>
        <v>0</v>
      </c>
      <c r="H4552" s="4" t="e">
        <f t="shared" si="864"/>
        <v>#N/A</v>
      </c>
      <c r="I4552" s="4" t="e">
        <f>_xll.BDP(AG4552&amp;" equity","crncy_adj_px_last","eqy_fund_crncy=usd")</f>
        <v>#NAME?</v>
      </c>
      <c r="J4552" s="4" t="str">
        <f t="shared" si="865"/>
      </c>
      <c r="AA4552" s="4">
        <f t="shared" si="866"/>
        <v>0</v>
      </c>
      <c r="AB4552" s="4">
        <f>'Enhanced Basket_AUTOLOAD'!T4552</f>
        <v>0</v>
      </c>
      <c r="AC4552" s="4">
        <f>'Enhanced Basket_AUTOLOAD'!M4552</f>
        <v>0</v>
      </c>
      <c r="AD4552" s="4">
        <f>'Enhanced Basket_AUTOLOAD'!L4552</f>
        <v>0</v>
      </c>
      <c r="AE4552" s="4">
        <f>'Enhanced Basket_AUTOLOAD'!Z4552</f>
        <v>0</v>
      </c>
      <c r="AF4552" s="4">
        <f>'Enhanced Basket_AUTOLOAD'!AB4552</f>
        <v>0</v>
      </c>
      <c r="AG4552" s="4" t="e">
        <f>VLOOKUP(AJ4552,'Ticker Mapping'!$I$3:$M$6706,5,0)</f>
        <v>#N/A</v>
      </c>
      <c r="AH4552" s="4" t="e">
        <f>_xll.BDP(AK4552&amp;" SEDOL","TICKER_AND_EXCH_CODE")</f>
        <v>#NAME?</v>
      </c>
      <c r="AI4552" s="4" t="e">
        <f t="shared" si="867"/>
        <v>#N/A</v>
      </c>
      <c r="AJ4552" s="4">
        <f>'Enhanced Basket_AUTOLOAD'!P4552</f>
        <v>0</v>
      </c>
      <c r="AK4552" s="4">
        <f>'Enhanced Basket_AUTOLOAD'!Q4552</f>
        <v>0</v>
      </c>
      <c r="AL4552" s="4">
        <f>'Enhanced Basket_AUTOLOAD'!Y4552</f>
        <v>0</v>
      </c>
      <c r="AM4552" s="4" t="e">
        <f t="shared" si="868"/>
        <v>#N/A</v>
      </c>
      <c r="AN4552" s="4" t="str">
        <f t="shared" si="869"/>
        <v>NO</v>
      </c>
      <c r="AO4552" s="4" t="str">
        <f t="shared" si="870"/>
        <v>Cash-in-Lieu</v>
      </c>
    </row>
    <row r="4553" ht="15" customHeight="1" s="4" customFormat="1">
      <c r="A4553" s="4">
        <f>'Enhanced Basket_AUTOLOAD'!H4553</f>
        <v>0</v>
      </c>
      <c r="B4553" s="4" t="str">
        <f t="shared" si="859"/>
        <v>SELL</v>
      </c>
      <c r="C4553" s="4" t="s">
        <v>29</v>
      </c>
      <c r="D4553" s="4" t="str">
        <f t="shared" si="860"/>
        <v>MT</v>
      </c>
      <c r="E4553" s="4" t="str">
        <f t="shared" si="861"/>
      </c>
      <c r="F4553" s="4" t="str">
        <f t="shared" si="862"/>
        <v>CIL LOAD</v>
      </c>
      <c r="G4553" s="4">
        <f t="shared" si="863"/>
        <v>0</v>
      </c>
      <c r="H4553" s="4" t="e">
        <f t="shared" si="864"/>
        <v>#N/A</v>
      </c>
      <c r="I4553" s="4" t="e">
        <f>_xll.BDP(AG4553&amp;" equity","crncy_adj_px_last","eqy_fund_crncy=usd")</f>
        <v>#NAME?</v>
      </c>
      <c r="J4553" s="4" t="str">
        <f t="shared" si="865"/>
      </c>
      <c r="AA4553" s="4">
        <f t="shared" si="866"/>
        <v>0</v>
      </c>
      <c r="AB4553" s="4">
        <f>'Enhanced Basket_AUTOLOAD'!T4553</f>
        <v>0</v>
      </c>
      <c r="AC4553" s="4">
        <f>'Enhanced Basket_AUTOLOAD'!M4553</f>
        <v>0</v>
      </c>
      <c r="AD4553" s="4">
        <f>'Enhanced Basket_AUTOLOAD'!L4553</f>
        <v>0</v>
      </c>
      <c r="AE4553" s="4">
        <f>'Enhanced Basket_AUTOLOAD'!Z4553</f>
        <v>0</v>
      </c>
      <c r="AF4553" s="4">
        <f>'Enhanced Basket_AUTOLOAD'!AB4553</f>
        <v>0</v>
      </c>
      <c r="AG4553" s="4" t="e">
        <f>VLOOKUP(AJ4553,'Ticker Mapping'!$I$3:$M$6706,5,0)</f>
        <v>#N/A</v>
      </c>
      <c r="AH4553" s="4" t="e">
        <f>_xll.BDP(AK4553&amp;" SEDOL","TICKER_AND_EXCH_CODE")</f>
        <v>#NAME?</v>
      </c>
      <c r="AI4553" s="4" t="e">
        <f t="shared" si="867"/>
        <v>#N/A</v>
      </c>
      <c r="AJ4553" s="4">
        <f>'Enhanced Basket_AUTOLOAD'!P4553</f>
        <v>0</v>
      </c>
      <c r="AK4553" s="4">
        <f>'Enhanced Basket_AUTOLOAD'!Q4553</f>
        <v>0</v>
      </c>
      <c r="AL4553" s="4">
        <f>'Enhanced Basket_AUTOLOAD'!Y4553</f>
        <v>0</v>
      </c>
      <c r="AM4553" s="4" t="e">
        <f t="shared" si="868"/>
        <v>#N/A</v>
      </c>
      <c r="AN4553" s="4" t="str">
        <f t="shared" si="869"/>
        <v>NO</v>
      </c>
      <c r="AO4553" s="4" t="str">
        <f t="shared" si="870"/>
        <v>Cash-in-Lieu</v>
      </c>
    </row>
    <row r="4554" ht="15" customHeight="1" s="4" customFormat="1">
      <c r="A4554" s="4">
        <f>'Enhanced Basket_AUTOLOAD'!H4554</f>
        <v>0</v>
      </c>
      <c r="B4554" s="4" t="str">
        <f t="shared" si="859"/>
        <v>SELL</v>
      </c>
      <c r="C4554" s="4" t="s">
        <v>29</v>
      </c>
      <c r="D4554" s="4" t="str">
        <f t="shared" si="860"/>
        <v>MT</v>
      </c>
      <c r="E4554" s="4" t="str">
        <f t="shared" si="861"/>
      </c>
      <c r="F4554" s="4" t="str">
        <f t="shared" si="862"/>
        <v>CIL LOAD</v>
      </c>
      <c r="G4554" s="4">
        <f t="shared" si="863"/>
        <v>0</v>
      </c>
      <c r="H4554" s="4" t="e">
        <f t="shared" si="864"/>
        <v>#N/A</v>
      </c>
      <c r="I4554" s="4" t="e">
        <f>_xll.BDP(AG4554&amp;" equity","crncy_adj_px_last","eqy_fund_crncy=usd")</f>
        <v>#NAME?</v>
      </c>
      <c r="J4554" s="4" t="str">
        <f t="shared" si="865"/>
      </c>
      <c r="AA4554" s="4">
        <f t="shared" si="866"/>
        <v>0</v>
      </c>
      <c r="AB4554" s="4">
        <f>'Enhanced Basket_AUTOLOAD'!T4554</f>
        <v>0</v>
      </c>
      <c r="AC4554" s="4">
        <f>'Enhanced Basket_AUTOLOAD'!M4554</f>
        <v>0</v>
      </c>
      <c r="AD4554" s="4">
        <f>'Enhanced Basket_AUTOLOAD'!L4554</f>
        <v>0</v>
      </c>
      <c r="AE4554" s="4">
        <f>'Enhanced Basket_AUTOLOAD'!Z4554</f>
        <v>0</v>
      </c>
      <c r="AF4554" s="4">
        <f>'Enhanced Basket_AUTOLOAD'!AB4554</f>
        <v>0</v>
      </c>
      <c r="AG4554" s="4" t="e">
        <f>VLOOKUP(AJ4554,'Ticker Mapping'!$I$3:$M$6706,5,0)</f>
        <v>#N/A</v>
      </c>
      <c r="AH4554" s="4" t="e">
        <f>_xll.BDP(AK4554&amp;" SEDOL","TICKER_AND_EXCH_CODE")</f>
        <v>#NAME?</v>
      </c>
      <c r="AI4554" s="4" t="e">
        <f t="shared" si="867"/>
        <v>#N/A</v>
      </c>
      <c r="AJ4554" s="4">
        <f>'Enhanced Basket_AUTOLOAD'!P4554</f>
        <v>0</v>
      </c>
      <c r="AK4554" s="4">
        <f>'Enhanced Basket_AUTOLOAD'!Q4554</f>
        <v>0</v>
      </c>
      <c r="AL4554" s="4">
        <f>'Enhanced Basket_AUTOLOAD'!Y4554</f>
        <v>0</v>
      </c>
      <c r="AM4554" s="4" t="e">
        <f t="shared" si="868"/>
        <v>#N/A</v>
      </c>
      <c r="AN4554" s="4" t="str">
        <f t="shared" si="869"/>
        <v>NO</v>
      </c>
      <c r="AO4554" s="4" t="str">
        <f t="shared" si="870"/>
        <v>Cash-in-Lieu</v>
      </c>
    </row>
    <row r="4555" ht="15" customHeight="1" s="4" customFormat="1">
      <c r="A4555" s="4">
        <f>'Enhanced Basket_AUTOLOAD'!H4555</f>
        <v>0</v>
      </c>
      <c r="B4555" s="4" t="str">
        <f t="shared" si="859"/>
        <v>SELL</v>
      </c>
      <c r="C4555" s="4" t="s">
        <v>29</v>
      </c>
      <c r="D4555" s="4" t="str">
        <f t="shared" si="860"/>
        <v>MT</v>
      </c>
      <c r="E4555" s="4" t="str">
        <f t="shared" si="861"/>
      </c>
      <c r="F4555" s="4" t="str">
        <f t="shared" si="862"/>
        <v>CIL LOAD</v>
      </c>
      <c r="G4555" s="4">
        <f t="shared" si="863"/>
        <v>0</v>
      </c>
      <c r="H4555" s="4" t="e">
        <f t="shared" si="864"/>
        <v>#N/A</v>
      </c>
      <c r="I4555" s="4" t="e">
        <f>_xll.BDP(AG4555&amp;" equity","crncy_adj_px_last","eqy_fund_crncy=usd")</f>
        <v>#NAME?</v>
      </c>
      <c r="J4555" s="4" t="str">
        <f t="shared" si="865"/>
      </c>
      <c r="AA4555" s="4">
        <f t="shared" si="866"/>
        <v>0</v>
      </c>
      <c r="AB4555" s="4">
        <f>'Enhanced Basket_AUTOLOAD'!T4555</f>
        <v>0</v>
      </c>
      <c r="AC4555" s="4">
        <f>'Enhanced Basket_AUTOLOAD'!M4555</f>
        <v>0</v>
      </c>
      <c r="AD4555" s="4">
        <f>'Enhanced Basket_AUTOLOAD'!L4555</f>
        <v>0</v>
      </c>
      <c r="AE4555" s="4">
        <f>'Enhanced Basket_AUTOLOAD'!Z4555</f>
        <v>0</v>
      </c>
      <c r="AF4555" s="4">
        <f>'Enhanced Basket_AUTOLOAD'!AB4555</f>
        <v>0</v>
      </c>
      <c r="AG4555" s="4" t="e">
        <f>VLOOKUP(AJ4555,'Ticker Mapping'!$I$3:$M$6706,5,0)</f>
        <v>#N/A</v>
      </c>
      <c r="AH4555" s="4" t="e">
        <f>_xll.BDP(AK4555&amp;" SEDOL","TICKER_AND_EXCH_CODE")</f>
        <v>#NAME?</v>
      </c>
      <c r="AI4555" s="4" t="e">
        <f t="shared" si="867"/>
        <v>#N/A</v>
      </c>
      <c r="AJ4555" s="4">
        <f>'Enhanced Basket_AUTOLOAD'!P4555</f>
        <v>0</v>
      </c>
      <c r="AK4555" s="4">
        <f>'Enhanced Basket_AUTOLOAD'!Q4555</f>
        <v>0</v>
      </c>
      <c r="AL4555" s="4">
        <f>'Enhanced Basket_AUTOLOAD'!Y4555</f>
        <v>0</v>
      </c>
      <c r="AM4555" s="4" t="e">
        <f t="shared" si="868"/>
        <v>#N/A</v>
      </c>
      <c r="AN4555" s="4" t="str">
        <f t="shared" si="869"/>
        <v>NO</v>
      </c>
      <c r="AO4555" s="4" t="str">
        <f t="shared" si="870"/>
        <v>Cash-in-Lieu</v>
      </c>
    </row>
    <row r="4556" ht="15" customHeight="1" s="4" customFormat="1">
      <c r="A4556" s="4">
        <f>'Enhanced Basket_AUTOLOAD'!H4556</f>
        <v>0</v>
      </c>
      <c r="B4556" s="4" t="str">
        <f t="shared" si="859"/>
        <v>SELL</v>
      </c>
      <c r="C4556" s="4" t="s">
        <v>29</v>
      </c>
      <c r="D4556" s="4" t="str">
        <f t="shared" si="860"/>
        <v>MT</v>
      </c>
      <c r="E4556" s="4" t="str">
        <f t="shared" si="861"/>
      </c>
      <c r="F4556" s="4" t="str">
        <f t="shared" si="862"/>
        <v>CIL LOAD</v>
      </c>
      <c r="G4556" s="4">
        <f t="shared" si="863"/>
        <v>0</v>
      </c>
      <c r="H4556" s="4" t="e">
        <f t="shared" si="864"/>
        <v>#N/A</v>
      </c>
      <c r="I4556" s="4" t="e">
        <f>_xll.BDP(AG4556&amp;" equity","crncy_adj_px_last","eqy_fund_crncy=usd")</f>
        <v>#NAME?</v>
      </c>
      <c r="J4556" s="4" t="str">
        <f t="shared" si="865"/>
      </c>
      <c r="AA4556" s="4">
        <f t="shared" si="866"/>
        <v>0</v>
      </c>
      <c r="AB4556" s="4">
        <f>'Enhanced Basket_AUTOLOAD'!T4556</f>
        <v>0</v>
      </c>
      <c r="AC4556" s="4">
        <f>'Enhanced Basket_AUTOLOAD'!M4556</f>
        <v>0</v>
      </c>
      <c r="AD4556" s="4">
        <f>'Enhanced Basket_AUTOLOAD'!L4556</f>
        <v>0</v>
      </c>
      <c r="AE4556" s="4">
        <f>'Enhanced Basket_AUTOLOAD'!Z4556</f>
        <v>0</v>
      </c>
      <c r="AF4556" s="4">
        <f>'Enhanced Basket_AUTOLOAD'!AB4556</f>
        <v>0</v>
      </c>
      <c r="AG4556" s="4" t="e">
        <f>VLOOKUP(AJ4556,'Ticker Mapping'!$I$3:$M$6706,5,0)</f>
        <v>#N/A</v>
      </c>
      <c r="AH4556" s="4" t="e">
        <f>_xll.BDP(AK4556&amp;" SEDOL","TICKER_AND_EXCH_CODE")</f>
        <v>#NAME?</v>
      </c>
      <c r="AI4556" s="4" t="e">
        <f t="shared" si="867"/>
        <v>#N/A</v>
      </c>
      <c r="AJ4556" s="4">
        <f>'Enhanced Basket_AUTOLOAD'!P4556</f>
        <v>0</v>
      </c>
      <c r="AK4556" s="4">
        <f>'Enhanced Basket_AUTOLOAD'!Q4556</f>
        <v>0</v>
      </c>
      <c r="AL4556" s="4">
        <f>'Enhanced Basket_AUTOLOAD'!Y4556</f>
        <v>0</v>
      </c>
      <c r="AM4556" s="4" t="e">
        <f t="shared" si="868"/>
        <v>#N/A</v>
      </c>
      <c r="AN4556" s="4" t="str">
        <f t="shared" si="869"/>
        <v>NO</v>
      </c>
      <c r="AO4556" s="4" t="str">
        <f t="shared" si="870"/>
        <v>Cash-in-Lieu</v>
      </c>
    </row>
    <row r="4557" ht="15" customHeight="1" s="4" customFormat="1">
      <c r="A4557" s="4">
        <f>'Enhanced Basket_AUTOLOAD'!H4557</f>
        <v>0</v>
      </c>
      <c r="B4557" s="4" t="str">
        <f t="shared" si="859"/>
        <v>SELL</v>
      </c>
      <c r="C4557" s="4" t="s">
        <v>29</v>
      </c>
      <c r="D4557" s="4" t="str">
        <f t="shared" si="860"/>
        <v>MT</v>
      </c>
      <c r="E4557" s="4" t="str">
        <f t="shared" si="861"/>
      </c>
      <c r="F4557" s="4" t="str">
        <f t="shared" si="862"/>
        <v>CIL LOAD</v>
      </c>
      <c r="G4557" s="4">
        <f t="shared" si="863"/>
        <v>0</v>
      </c>
      <c r="H4557" s="4" t="e">
        <f t="shared" si="864"/>
        <v>#N/A</v>
      </c>
      <c r="I4557" s="4" t="e">
        <f>_xll.BDP(AG4557&amp;" equity","crncy_adj_px_last","eqy_fund_crncy=usd")</f>
        <v>#NAME?</v>
      </c>
      <c r="J4557" s="4" t="str">
        <f t="shared" si="865"/>
      </c>
      <c r="AA4557" s="4">
        <f t="shared" si="866"/>
        <v>0</v>
      </c>
      <c r="AB4557" s="4">
        <f>'Enhanced Basket_AUTOLOAD'!T4557</f>
        <v>0</v>
      </c>
      <c r="AC4557" s="4">
        <f>'Enhanced Basket_AUTOLOAD'!M4557</f>
        <v>0</v>
      </c>
      <c r="AD4557" s="4">
        <f>'Enhanced Basket_AUTOLOAD'!L4557</f>
        <v>0</v>
      </c>
      <c r="AE4557" s="4">
        <f>'Enhanced Basket_AUTOLOAD'!Z4557</f>
        <v>0</v>
      </c>
      <c r="AF4557" s="4">
        <f>'Enhanced Basket_AUTOLOAD'!AB4557</f>
        <v>0</v>
      </c>
      <c r="AG4557" s="4" t="e">
        <f>VLOOKUP(AJ4557,'Ticker Mapping'!$I$3:$M$6706,5,0)</f>
        <v>#N/A</v>
      </c>
      <c r="AH4557" s="4" t="e">
        <f>_xll.BDP(AK4557&amp;" SEDOL","TICKER_AND_EXCH_CODE")</f>
        <v>#NAME?</v>
      </c>
      <c r="AI4557" s="4" t="e">
        <f t="shared" si="867"/>
        <v>#N/A</v>
      </c>
      <c r="AJ4557" s="4">
        <f>'Enhanced Basket_AUTOLOAD'!P4557</f>
        <v>0</v>
      </c>
      <c r="AK4557" s="4">
        <f>'Enhanced Basket_AUTOLOAD'!Q4557</f>
        <v>0</v>
      </c>
      <c r="AL4557" s="4">
        <f>'Enhanced Basket_AUTOLOAD'!Y4557</f>
        <v>0</v>
      </c>
      <c r="AM4557" s="4" t="e">
        <f t="shared" si="868"/>
        <v>#N/A</v>
      </c>
      <c r="AN4557" s="4" t="str">
        <f t="shared" si="869"/>
        <v>NO</v>
      </c>
      <c r="AO4557" s="4" t="str">
        <f t="shared" si="870"/>
        <v>Cash-in-Lieu</v>
      </c>
    </row>
    <row r="4558" ht="15" customHeight="1" s="4" customFormat="1">
      <c r="A4558" s="4">
        <f>'Enhanced Basket_AUTOLOAD'!H4558</f>
        <v>0</v>
      </c>
      <c r="B4558" s="4" t="str">
        <f t="shared" si="859"/>
        <v>SELL</v>
      </c>
      <c r="C4558" s="4" t="s">
        <v>29</v>
      </c>
      <c r="D4558" s="4" t="str">
        <f t="shared" si="860"/>
        <v>MT</v>
      </c>
      <c r="E4558" s="4" t="str">
        <f t="shared" si="861"/>
      </c>
      <c r="F4558" s="4" t="str">
        <f t="shared" si="862"/>
        <v>CIL LOAD</v>
      </c>
      <c r="G4558" s="4">
        <f t="shared" si="863"/>
        <v>0</v>
      </c>
      <c r="H4558" s="4" t="e">
        <f t="shared" si="864"/>
        <v>#N/A</v>
      </c>
      <c r="I4558" s="4" t="e">
        <f>_xll.BDP(AG4558&amp;" equity","crncy_adj_px_last","eqy_fund_crncy=usd")</f>
        <v>#NAME?</v>
      </c>
      <c r="J4558" s="4" t="str">
        <f t="shared" si="865"/>
      </c>
      <c r="AA4558" s="4">
        <f t="shared" si="866"/>
        <v>0</v>
      </c>
      <c r="AB4558" s="4">
        <f>'Enhanced Basket_AUTOLOAD'!T4558</f>
        <v>0</v>
      </c>
      <c r="AC4558" s="4">
        <f>'Enhanced Basket_AUTOLOAD'!M4558</f>
        <v>0</v>
      </c>
      <c r="AD4558" s="4">
        <f>'Enhanced Basket_AUTOLOAD'!L4558</f>
        <v>0</v>
      </c>
      <c r="AE4558" s="4">
        <f>'Enhanced Basket_AUTOLOAD'!Z4558</f>
        <v>0</v>
      </c>
      <c r="AF4558" s="4">
        <f>'Enhanced Basket_AUTOLOAD'!AB4558</f>
        <v>0</v>
      </c>
      <c r="AG4558" s="4" t="e">
        <f>VLOOKUP(AJ4558,'Ticker Mapping'!$I$3:$M$6706,5,0)</f>
        <v>#N/A</v>
      </c>
      <c r="AH4558" s="4" t="e">
        <f>_xll.BDP(AK4558&amp;" SEDOL","TICKER_AND_EXCH_CODE")</f>
        <v>#NAME?</v>
      </c>
      <c r="AI4558" s="4" t="e">
        <f t="shared" si="867"/>
        <v>#N/A</v>
      </c>
      <c r="AJ4558" s="4">
        <f>'Enhanced Basket_AUTOLOAD'!P4558</f>
        <v>0</v>
      </c>
      <c r="AK4558" s="4">
        <f>'Enhanced Basket_AUTOLOAD'!Q4558</f>
        <v>0</v>
      </c>
      <c r="AL4558" s="4">
        <f>'Enhanced Basket_AUTOLOAD'!Y4558</f>
        <v>0</v>
      </c>
      <c r="AM4558" s="4" t="e">
        <f t="shared" si="868"/>
        <v>#N/A</v>
      </c>
      <c r="AN4558" s="4" t="str">
        <f t="shared" si="869"/>
        <v>NO</v>
      </c>
      <c r="AO4558" s="4" t="str">
        <f t="shared" si="870"/>
        <v>Cash-in-Lieu</v>
      </c>
    </row>
    <row r="4559" ht="15" customHeight="1" s="4" customFormat="1">
      <c r="A4559" s="4">
        <f>'Enhanced Basket_AUTOLOAD'!H4559</f>
        <v>0</v>
      </c>
      <c r="B4559" s="4" t="str">
        <f t="shared" si="859"/>
        <v>SELL</v>
      </c>
      <c r="C4559" s="4" t="s">
        <v>29</v>
      </c>
      <c r="D4559" s="4" t="str">
        <f t="shared" si="860"/>
        <v>MT</v>
      </c>
      <c r="E4559" s="4" t="str">
        <f t="shared" si="861"/>
      </c>
      <c r="F4559" s="4" t="str">
        <f t="shared" si="862"/>
        <v>CIL LOAD</v>
      </c>
      <c r="G4559" s="4">
        <f t="shared" si="863"/>
        <v>0</v>
      </c>
      <c r="H4559" s="4" t="e">
        <f t="shared" si="864"/>
        <v>#N/A</v>
      </c>
      <c r="I4559" s="4" t="e">
        <f>_xll.BDP(AG4559&amp;" equity","crncy_adj_px_last","eqy_fund_crncy=usd")</f>
        <v>#NAME?</v>
      </c>
      <c r="J4559" s="4" t="str">
        <f t="shared" si="865"/>
      </c>
      <c r="AA4559" s="4">
        <f t="shared" si="866"/>
        <v>0</v>
      </c>
      <c r="AB4559" s="4">
        <f>'Enhanced Basket_AUTOLOAD'!T4559</f>
        <v>0</v>
      </c>
      <c r="AC4559" s="4">
        <f>'Enhanced Basket_AUTOLOAD'!M4559</f>
        <v>0</v>
      </c>
      <c r="AD4559" s="4">
        <f>'Enhanced Basket_AUTOLOAD'!L4559</f>
        <v>0</v>
      </c>
      <c r="AE4559" s="4">
        <f>'Enhanced Basket_AUTOLOAD'!Z4559</f>
        <v>0</v>
      </c>
      <c r="AF4559" s="4">
        <f>'Enhanced Basket_AUTOLOAD'!AB4559</f>
        <v>0</v>
      </c>
      <c r="AG4559" s="4" t="e">
        <f>VLOOKUP(AJ4559,'Ticker Mapping'!$I$3:$M$6706,5,0)</f>
        <v>#N/A</v>
      </c>
      <c r="AH4559" s="4" t="e">
        <f>_xll.BDP(AK4559&amp;" SEDOL","TICKER_AND_EXCH_CODE")</f>
        <v>#NAME?</v>
      </c>
      <c r="AI4559" s="4" t="e">
        <f t="shared" si="867"/>
        <v>#N/A</v>
      </c>
      <c r="AJ4559" s="4">
        <f>'Enhanced Basket_AUTOLOAD'!P4559</f>
        <v>0</v>
      </c>
      <c r="AK4559" s="4">
        <f>'Enhanced Basket_AUTOLOAD'!Q4559</f>
        <v>0</v>
      </c>
      <c r="AL4559" s="4">
        <f>'Enhanced Basket_AUTOLOAD'!Y4559</f>
        <v>0</v>
      </c>
      <c r="AM4559" s="4" t="e">
        <f t="shared" si="868"/>
        <v>#N/A</v>
      </c>
      <c r="AN4559" s="4" t="str">
        <f t="shared" si="869"/>
        <v>NO</v>
      </c>
      <c r="AO4559" s="4" t="str">
        <f t="shared" si="870"/>
        <v>Cash-in-Lieu</v>
      </c>
    </row>
    <row r="4560" ht="15" customHeight="1" s="4" customFormat="1">
      <c r="A4560" s="4">
        <f>'Enhanced Basket_AUTOLOAD'!H4560</f>
        <v>0</v>
      </c>
      <c r="B4560" s="4" t="str">
        <f t="shared" si="859"/>
        <v>SELL</v>
      </c>
      <c r="C4560" s="4" t="s">
        <v>29</v>
      </c>
      <c r="D4560" s="4" t="str">
        <f t="shared" si="860"/>
        <v>MT</v>
      </c>
      <c r="E4560" s="4" t="str">
        <f t="shared" si="861"/>
      </c>
      <c r="F4560" s="4" t="str">
        <f t="shared" si="862"/>
        <v>CIL LOAD</v>
      </c>
      <c r="G4560" s="4">
        <f t="shared" si="863"/>
        <v>0</v>
      </c>
      <c r="H4560" s="4" t="e">
        <f t="shared" si="864"/>
        <v>#N/A</v>
      </c>
      <c r="I4560" s="4" t="e">
        <f>_xll.BDP(AG4560&amp;" equity","crncy_adj_px_last","eqy_fund_crncy=usd")</f>
        <v>#NAME?</v>
      </c>
      <c r="J4560" s="4" t="str">
        <f t="shared" si="865"/>
      </c>
      <c r="AA4560" s="4">
        <f t="shared" si="866"/>
        <v>0</v>
      </c>
      <c r="AB4560" s="4">
        <f>'Enhanced Basket_AUTOLOAD'!T4560</f>
        <v>0</v>
      </c>
      <c r="AC4560" s="4">
        <f>'Enhanced Basket_AUTOLOAD'!M4560</f>
        <v>0</v>
      </c>
      <c r="AD4560" s="4">
        <f>'Enhanced Basket_AUTOLOAD'!L4560</f>
        <v>0</v>
      </c>
      <c r="AE4560" s="4">
        <f>'Enhanced Basket_AUTOLOAD'!Z4560</f>
        <v>0</v>
      </c>
      <c r="AF4560" s="4">
        <f>'Enhanced Basket_AUTOLOAD'!AB4560</f>
        <v>0</v>
      </c>
      <c r="AG4560" s="4" t="e">
        <f>VLOOKUP(AJ4560,'Ticker Mapping'!$I$3:$M$6706,5,0)</f>
        <v>#N/A</v>
      </c>
      <c r="AH4560" s="4" t="e">
        <f>_xll.BDP(AK4560&amp;" SEDOL","TICKER_AND_EXCH_CODE")</f>
        <v>#NAME?</v>
      </c>
      <c r="AI4560" s="4" t="e">
        <f t="shared" si="867"/>
        <v>#N/A</v>
      </c>
      <c r="AJ4560" s="4">
        <f>'Enhanced Basket_AUTOLOAD'!P4560</f>
        <v>0</v>
      </c>
      <c r="AK4560" s="4">
        <f>'Enhanced Basket_AUTOLOAD'!Q4560</f>
        <v>0</v>
      </c>
      <c r="AL4560" s="4">
        <f>'Enhanced Basket_AUTOLOAD'!Y4560</f>
        <v>0</v>
      </c>
      <c r="AM4560" s="4" t="e">
        <f t="shared" si="868"/>
        <v>#N/A</v>
      </c>
      <c r="AN4560" s="4" t="str">
        <f t="shared" si="869"/>
        <v>NO</v>
      </c>
      <c r="AO4560" s="4" t="str">
        <f t="shared" si="870"/>
        <v>Cash-in-Lieu</v>
      </c>
    </row>
    <row r="4561" ht="15" customHeight="1" s="4" customFormat="1">
      <c r="A4561" s="4">
        <f>'Enhanced Basket_AUTOLOAD'!H4561</f>
        <v>0</v>
      </c>
      <c r="B4561" s="4" t="str">
        <f t="shared" si="859"/>
        <v>SELL</v>
      </c>
      <c r="C4561" s="4" t="s">
        <v>29</v>
      </c>
      <c r="D4561" s="4" t="str">
        <f t="shared" si="860"/>
        <v>MT</v>
      </c>
      <c r="E4561" s="4" t="str">
        <f t="shared" si="861"/>
      </c>
      <c r="F4561" s="4" t="str">
        <f t="shared" si="862"/>
        <v>CIL LOAD</v>
      </c>
      <c r="G4561" s="4">
        <f t="shared" si="863"/>
        <v>0</v>
      </c>
      <c r="H4561" s="4" t="e">
        <f t="shared" si="864"/>
        <v>#N/A</v>
      </c>
      <c r="I4561" s="4" t="e">
        <f>_xll.BDP(AG4561&amp;" equity","crncy_adj_px_last","eqy_fund_crncy=usd")</f>
        <v>#NAME?</v>
      </c>
      <c r="J4561" s="4" t="str">
        <f t="shared" si="865"/>
      </c>
      <c r="AA4561" s="4">
        <f t="shared" si="866"/>
        <v>0</v>
      </c>
      <c r="AB4561" s="4">
        <f>'Enhanced Basket_AUTOLOAD'!T4561</f>
        <v>0</v>
      </c>
      <c r="AC4561" s="4">
        <f>'Enhanced Basket_AUTOLOAD'!M4561</f>
        <v>0</v>
      </c>
      <c r="AD4561" s="4">
        <f>'Enhanced Basket_AUTOLOAD'!L4561</f>
        <v>0</v>
      </c>
      <c r="AE4561" s="4">
        <f>'Enhanced Basket_AUTOLOAD'!Z4561</f>
        <v>0</v>
      </c>
      <c r="AF4561" s="4">
        <f>'Enhanced Basket_AUTOLOAD'!AB4561</f>
        <v>0</v>
      </c>
      <c r="AG4561" s="4" t="e">
        <f>VLOOKUP(AJ4561,'Ticker Mapping'!$I$3:$M$6706,5,0)</f>
        <v>#N/A</v>
      </c>
      <c r="AH4561" s="4" t="e">
        <f>_xll.BDP(AK4561&amp;" SEDOL","TICKER_AND_EXCH_CODE")</f>
        <v>#NAME?</v>
      </c>
      <c r="AI4561" s="4" t="e">
        <f t="shared" si="867"/>
        <v>#N/A</v>
      </c>
      <c r="AJ4561" s="4">
        <f>'Enhanced Basket_AUTOLOAD'!P4561</f>
        <v>0</v>
      </c>
      <c r="AK4561" s="4">
        <f>'Enhanced Basket_AUTOLOAD'!Q4561</f>
        <v>0</v>
      </c>
      <c r="AL4561" s="4">
        <f>'Enhanced Basket_AUTOLOAD'!Y4561</f>
        <v>0</v>
      </c>
      <c r="AM4561" s="4" t="e">
        <f t="shared" si="868"/>
        <v>#N/A</v>
      </c>
      <c r="AN4561" s="4" t="str">
        <f t="shared" si="869"/>
        <v>NO</v>
      </c>
      <c r="AO4561" s="4" t="str">
        <f t="shared" si="870"/>
        <v>Cash-in-Lieu</v>
      </c>
    </row>
    <row r="4562" ht="15" customHeight="1" s="4" customFormat="1">
      <c r="A4562" s="4">
        <f>'Enhanced Basket_AUTOLOAD'!H4562</f>
        <v>0</v>
      </c>
      <c r="B4562" s="4" t="str">
        <f t="shared" si="859"/>
        <v>SELL</v>
      </c>
      <c r="C4562" s="4" t="s">
        <v>29</v>
      </c>
      <c r="D4562" s="4" t="str">
        <f t="shared" si="860"/>
        <v>MT</v>
      </c>
      <c r="E4562" s="4" t="str">
        <f t="shared" si="861"/>
      </c>
      <c r="F4562" s="4" t="str">
        <f t="shared" si="862"/>
        <v>CIL LOAD</v>
      </c>
      <c r="G4562" s="4">
        <f t="shared" si="863"/>
        <v>0</v>
      </c>
      <c r="H4562" s="4" t="e">
        <f t="shared" si="864"/>
        <v>#N/A</v>
      </c>
      <c r="I4562" s="4" t="e">
        <f>_xll.BDP(AG4562&amp;" equity","crncy_adj_px_last","eqy_fund_crncy=usd")</f>
        <v>#NAME?</v>
      </c>
      <c r="J4562" s="4" t="str">
        <f t="shared" si="865"/>
      </c>
      <c r="AA4562" s="4">
        <f t="shared" si="866"/>
        <v>0</v>
      </c>
      <c r="AB4562" s="4">
        <f>'Enhanced Basket_AUTOLOAD'!T4562</f>
        <v>0</v>
      </c>
      <c r="AC4562" s="4">
        <f>'Enhanced Basket_AUTOLOAD'!M4562</f>
        <v>0</v>
      </c>
      <c r="AD4562" s="4">
        <f>'Enhanced Basket_AUTOLOAD'!L4562</f>
        <v>0</v>
      </c>
      <c r="AE4562" s="4">
        <f>'Enhanced Basket_AUTOLOAD'!Z4562</f>
        <v>0</v>
      </c>
      <c r="AF4562" s="4">
        <f>'Enhanced Basket_AUTOLOAD'!AB4562</f>
        <v>0</v>
      </c>
      <c r="AG4562" s="4" t="e">
        <f>VLOOKUP(AJ4562,'Ticker Mapping'!$I$3:$M$6706,5,0)</f>
        <v>#N/A</v>
      </c>
      <c r="AH4562" s="4" t="e">
        <f>_xll.BDP(AK4562&amp;" SEDOL","TICKER_AND_EXCH_CODE")</f>
        <v>#NAME?</v>
      </c>
      <c r="AI4562" s="4" t="e">
        <f t="shared" si="867"/>
        <v>#N/A</v>
      </c>
      <c r="AJ4562" s="4">
        <f>'Enhanced Basket_AUTOLOAD'!P4562</f>
        <v>0</v>
      </c>
      <c r="AK4562" s="4">
        <f>'Enhanced Basket_AUTOLOAD'!Q4562</f>
        <v>0</v>
      </c>
      <c r="AL4562" s="4">
        <f>'Enhanced Basket_AUTOLOAD'!Y4562</f>
        <v>0</v>
      </c>
      <c r="AM4562" s="4" t="e">
        <f t="shared" si="868"/>
        <v>#N/A</v>
      </c>
      <c r="AN4562" s="4" t="str">
        <f t="shared" si="869"/>
        <v>NO</v>
      </c>
      <c r="AO4562" s="4" t="str">
        <f t="shared" si="870"/>
        <v>Cash-in-Lieu</v>
      </c>
    </row>
    <row r="4563" ht="15" customHeight="1" s="4" customFormat="1">
      <c r="A4563" s="4">
        <f>'Enhanced Basket_AUTOLOAD'!H4563</f>
        <v>0</v>
      </c>
      <c r="B4563" s="4" t="str">
        <f t="shared" si="859"/>
        <v>SELL</v>
      </c>
      <c r="C4563" s="4" t="s">
        <v>29</v>
      </c>
      <c r="D4563" s="4" t="str">
        <f t="shared" si="860"/>
        <v>MT</v>
      </c>
      <c r="E4563" s="4" t="str">
        <f t="shared" si="861"/>
      </c>
      <c r="F4563" s="4" t="str">
        <f t="shared" si="862"/>
        <v>CIL LOAD</v>
      </c>
      <c r="G4563" s="4">
        <f t="shared" si="863"/>
        <v>0</v>
      </c>
      <c r="H4563" s="4" t="e">
        <f t="shared" si="864"/>
        <v>#N/A</v>
      </c>
      <c r="I4563" s="4" t="e">
        <f>_xll.BDP(AG4563&amp;" equity","crncy_adj_px_last","eqy_fund_crncy=usd")</f>
        <v>#NAME?</v>
      </c>
      <c r="J4563" s="4" t="str">
        <f t="shared" si="865"/>
      </c>
      <c r="AA4563" s="4">
        <f t="shared" si="866"/>
        <v>0</v>
      </c>
      <c r="AB4563" s="4">
        <f>'Enhanced Basket_AUTOLOAD'!T4563</f>
        <v>0</v>
      </c>
      <c r="AC4563" s="4">
        <f>'Enhanced Basket_AUTOLOAD'!M4563</f>
        <v>0</v>
      </c>
      <c r="AD4563" s="4">
        <f>'Enhanced Basket_AUTOLOAD'!L4563</f>
        <v>0</v>
      </c>
      <c r="AE4563" s="4">
        <f>'Enhanced Basket_AUTOLOAD'!Z4563</f>
        <v>0</v>
      </c>
      <c r="AF4563" s="4">
        <f>'Enhanced Basket_AUTOLOAD'!AB4563</f>
        <v>0</v>
      </c>
      <c r="AG4563" s="4" t="e">
        <f>VLOOKUP(AJ4563,'Ticker Mapping'!$I$3:$M$6706,5,0)</f>
        <v>#N/A</v>
      </c>
      <c r="AH4563" s="4" t="e">
        <f>_xll.BDP(AK4563&amp;" SEDOL","TICKER_AND_EXCH_CODE")</f>
        <v>#NAME?</v>
      </c>
      <c r="AI4563" s="4" t="e">
        <f t="shared" si="867"/>
        <v>#N/A</v>
      </c>
      <c r="AJ4563" s="4">
        <f>'Enhanced Basket_AUTOLOAD'!P4563</f>
        <v>0</v>
      </c>
      <c r="AK4563" s="4">
        <f>'Enhanced Basket_AUTOLOAD'!Q4563</f>
        <v>0</v>
      </c>
      <c r="AL4563" s="4">
        <f>'Enhanced Basket_AUTOLOAD'!Y4563</f>
        <v>0</v>
      </c>
      <c r="AM4563" s="4" t="e">
        <f t="shared" si="868"/>
        <v>#N/A</v>
      </c>
      <c r="AN4563" s="4" t="str">
        <f t="shared" si="869"/>
        <v>NO</v>
      </c>
      <c r="AO4563" s="4" t="str">
        <f t="shared" si="870"/>
        <v>Cash-in-Lieu</v>
      </c>
    </row>
    <row r="4564" ht="15" customHeight="1" s="4" customFormat="1">
      <c r="A4564" s="4">
        <f>'Enhanced Basket_AUTOLOAD'!H4564</f>
        <v>0</v>
      </c>
      <c r="B4564" s="4" t="str">
        <f t="shared" si="859"/>
        <v>SELL</v>
      </c>
      <c r="C4564" s="4" t="s">
        <v>29</v>
      </c>
      <c r="D4564" s="4" t="str">
        <f t="shared" si="860"/>
        <v>MT</v>
      </c>
      <c r="E4564" s="4" t="str">
        <f t="shared" si="861"/>
      </c>
      <c r="F4564" s="4" t="str">
        <f t="shared" si="862"/>
        <v>CIL LOAD</v>
      </c>
      <c r="G4564" s="4">
        <f t="shared" si="863"/>
        <v>0</v>
      </c>
      <c r="H4564" s="4" t="e">
        <f t="shared" si="864"/>
        <v>#N/A</v>
      </c>
      <c r="I4564" s="4" t="e">
        <f>_xll.BDP(AG4564&amp;" equity","crncy_adj_px_last","eqy_fund_crncy=usd")</f>
        <v>#NAME?</v>
      </c>
      <c r="J4564" s="4" t="str">
        <f t="shared" si="865"/>
      </c>
      <c r="AA4564" s="4">
        <f t="shared" si="866"/>
        <v>0</v>
      </c>
      <c r="AB4564" s="4">
        <f>'Enhanced Basket_AUTOLOAD'!T4564</f>
        <v>0</v>
      </c>
      <c r="AC4564" s="4">
        <f>'Enhanced Basket_AUTOLOAD'!M4564</f>
        <v>0</v>
      </c>
      <c r="AD4564" s="4">
        <f>'Enhanced Basket_AUTOLOAD'!L4564</f>
        <v>0</v>
      </c>
      <c r="AE4564" s="4">
        <f>'Enhanced Basket_AUTOLOAD'!Z4564</f>
        <v>0</v>
      </c>
      <c r="AF4564" s="4">
        <f>'Enhanced Basket_AUTOLOAD'!AB4564</f>
        <v>0</v>
      </c>
      <c r="AG4564" s="4" t="e">
        <f>VLOOKUP(AJ4564,'Ticker Mapping'!$I$3:$M$6706,5,0)</f>
        <v>#N/A</v>
      </c>
      <c r="AH4564" s="4" t="e">
        <f>_xll.BDP(AK4564&amp;" SEDOL","TICKER_AND_EXCH_CODE")</f>
        <v>#NAME?</v>
      </c>
      <c r="AI4564" s="4" t="e">
        <f t="shared" si="867"/>
        <v>#N/A</v>
      </c>
      <c r="AJ4564" s="4">
        <f>'Enhanced Basket_AUTOLOAD'!P4564</f>
        <v>0</v>
      </c>
      <c r="AK4564" s="4">
        <f>'Enhanced Basket_AUTOLOAD'!Q4564</f>
        <v>0</v>
      </c>
      <c r="AL4564" s="4">
        <f>'Enhanced Basket_AUTOLOAD'!Y4564</f>
        <v>0</v>
      </c>
      <c r="AM4564" s="4" t="e">
        <f t="shared" si="868"/>
        <v>#N/A</v>
      </c>
      <c r="AN4564" s="4" t="str">
        <f t="shared" si="869"/>
        <v>NO</v>
      </c>
      <c r="AO4564" s="4" t="str">
        <f t="shared" si="870"/>
        <v>Cash-in-Lieu</v>
      </c>
    </row>
    <row r="4565" ht="15" customHeight="1" s="4" customFormat="1">
      <c r="A4565" s="4">
        <f>'Enhanced Basket_AUTOLOAD'!H4565</f>
        <v>0</v>
      </c>
      <c r="B4565" s="4" t="str">
        <f t="shared" si="859"/>
        <v>SELL</v>
      </c>
      <c r="C4565" s="4" t="s">
        <v>29</v>
      </c>
      <c r="D4565" s="4" t="str">
        <f t="shared" si="860"/>
        <v>MT</v>
      </c>
      <c r="E4565" s="4" t="str">
        <f t="shared" si="861"/>
      </c>
      <c r="F4565" s="4" t="str">
        <f t="shared" si="862"/>
        <v>CIL LOAD</v>
      </c>
      <c r="G4565" s="4">
        <f t="shared" si="863"/>
        <v>0</v>
      </c>
      <c r="H4565" s="4" t="e">
        <f t="shared" si="864"/>
        <v>#N/A</v>
      </c>
      <c r="I4565" s="4" t="e">
        <f>_xll.BDP(AG4565&amp;" equity","crncy_adj_px_last","eqy_fund_crncy=usd")</f>
        <v>#NAME?</v>
      </c>
      <c r="J4565" s="4" t="str">
        <f t="shared" si="865"/>
      </c>
      <c r="AA4565" s="4">
        <f t="shared" si="866"/>
        <v>0</v>
      </c>
      <c r="AB4565" s="4">
        <f>'Enhanced Basket_AUTOLOAD'!T4565</f>
        <v>0</v>
      </c>
      <c r="AC4565" s="4">
        <f>'Enhanced Basket_AUTOLOAD'!M4565</f>
        <v>0</v>
      </c>
      <c r="AD4565" s="4">
        <f>'Enhanced Basket_AUTOLOAD'!L4565</f>
        <v>0</v>
      </c>
      <c r="AE4565" s="4">
        <f>'Enhanced Basket_AUTOLOAD'!Z4565</f>
        <v>0</v>
      </c>
      <c r="AF4565" s="4">
        <f>'Enhanced Basket_AUTOLOAD'!AB4565</f>
        <v>0</v>
      </c>
      <c r="AG4565" s="4" t="e">
        <f>VLOOKUP(AJ4565,'Ticker Mapping'!$I$3:$M$6706,5,0)</f>
        <v>#N/A</v>
      </c>
      <c r="AH4565" s="4" t="e">
        <f>_xll.BDP(AK4565&amp;" SEDOL","TICKER_AND_EXCH_CODE")</f>
        <v>#NAME?</v>
      </c>
      <c r="AI4565" s="4" t="e">
        <f t="shared" si="867"/>
        <v>#N/A</v>
      </c>
      <c r="AJ4565" s="4">
        <f>'Enhanced Basket_AUTOLOAD'!P4565</f>
        <v>0</v>
      </c>
      <c r="AK4565" s="4">
        <f>'Enhanced Basket_AUTOLOAD'!Q4565</f>
        <v>0</v>
      </c>
      <c r="AL4565" s="4">
        <f>'Enhanced Basket_AUTOLOAD'!Y4565</f>
        <v>0</v>
      </c>
      <c r="AM4565" s="4" t="e">
        <f t="shared" si="868"/>
        <v>#N/A</v>
      </c>
      <c r="AN4565" s="4" t="str">
        <f t="shared" si="869"/>
        <v>NO</v>
      </c>
      <c r="AO4565" s="4" t="str">
        <f t="shared" si="870"/>
        <v>Cash-in-Lieu</v>
      </c>
    </row>
    <row r="4566" ht="15" customHeight="1" s="4" customFormat="1">
      <c r="A4566" s="4">
        <f>'Enhanced Basket_AUTOLOAD'!H4566</f>
        <v>0</v>
      </c>
      <c r="B4566" s="4" t="str">
        <f t="shared" si="859"/>
        <v>SELL</v>
      </c>
      <c r="C4566" s="4" t="s">
        <v>29</v>
      </c>
      <c r="D4566" s="4" t="str">
        <f t="shared" si="860"/>
        <v>MT</v>
      </c>
      <c r="E4566" s="4" t="str">
        <f t="shared" si="861"/>
      </c>
      <c r="F4566" s="4" t="str">
        <f t="shared" si="862"/>
        <v>CIL LOAD</v>
      </c>
      <c r="G4566" s="4">
        <f t="shared" si="863"/>
        <v>0</v>
      </c>
      <c r="H4566" s="4" t="e">
        <f t="shared" si="864"/>
        <v>#N/A</v>
      </c>
      <c r="I4566" s="4" t="e">
        <f>_xll.BDP(AG4566&amp;" equity","crncy_adj_px_last","eqy_fund_crncy=usd")</f>
        <v>#NAME?</v>
      </c>
      <c r="J4566" s="4" t="str">
        <f t="shared" si="865"/>
      </c>
      <c r="AA4566" s="4">
        <f t="shared" si="866"/>
        <v>0</v>
      </c>
      <c r="AB4566" s="4">
        <f>'Enhanced Basket_AUTOLOAD'!T4566</f>
        <v>0</v>
      </c>
      <c r="AC4566" s="4">
        <f>'Enhanced Basket_AUTOLOAD'!M4566</f>
        <v>0</v>
      </c>
      <c r="AD4566" s="4">
        <f>'Enhanced Basket_AUTOLOAD'!L4566</f>
        <v>0</v>
      </c>
      <c r="AE4566" s="4">
        <f>'Enhanced Basket_AUTOLOAD'!Z4566</f>
        <v>0</v>
      </c>
      <c r="AF4566" s="4">
        <f>'Enhanced Basket_AUTOLOAD'!AB4566</f>
        <v>0</v>
      </c>
      <c r="AG4566" s="4" t="e">
        <f>VLOOKUP(AJ4566,'Ticker Mapping'!$I$3:$M$6706,5,0)</f>
        <v>#N/A</v>
      </c>
      <c r="AH4566" s="4" t="e">
        <f>_xll.BDP(AK4566&amp;" SEDOL","TICKER_AND_EXCH_CODE")</f>
        <v>#NAME?</v>
      </c>
      <c r="AI4566" s="4" t="e">
        <f t="shared" si="867"/>
        <v>#N/A</v>
      </c>
      <c r="AJ4566" s="4">
        <f>'Enhanced Basket_AUTOLOAD'!P4566</f>
        <v>0</v>
      </c>
      <c r="AK4566" s="4">
        <f>'Enhanced Basket_AUTOLOAD'!Q4566</f>
        <v>0</v>
      </c>
      <c r="AL4566" s="4">
        <f>'Enhanced Basket_AUTOLOAD'!Y4566</f>
        <v>0</v>
      </c>
      <c r="AM4566" s="4" t="e">
        <f t="shared" si="868"/>
        <v>#N/A</v>
      </c>
      <c r="AN4566" s="4" t="str">
        <f t="shared" si="869"/>
        <v>NO</v>
      </c>
      <c r="AO4566" s="4" t="str">
        <f t="shared" si="870"/>
        <v>Cash-in-Lieu</v>
      </c>
    </row>
    <row r="4567" ht="15" customHeight="1" s="4" customFormat="1">
      <c r="A4567" s="4">
        <f>'Enhanced Basket_AUTOLOAD'!H4567</f>
        <v>0</v>
      </c>
      <c r="B4567" s="4" t="str">
        <f t="shared" si="859"/>
        <v>SELL</v>
      </c>
      <c r="C4567" s="4" t="s">
        <v>29</v>
      </c>
      <c r="D4567" s="4" t="str">
        <f t="shared" si="860"/>
        <v>MT</v>
      </c>
      <c r="E4567" s="4" t="str">
        <f t="shared" si="861"/>
      </c>
      <c r="F4567" s="4" t="str">
        <f t="shared" si="862"/>
        <v>CIL LOAD</v>
      </c>
      <c r="G4567" s="4">
        <f t="shared" si="863"/>
        <v>0</v>
      </c>
      <c r="H4567" s="4" t="e">
        <f t="shared" si="864"/>
        <v>#N/A</v>
      </c>
      <c r="I4567" s="4" t="e">
        <f>_xll.BDP(AG4567&amp;" equity","crncy_adj_px_last","eqy_fund_crncy=usd")</f>
        <v>#NAME?</v>
      </c>
      <c r="J4567" s="4" t="str">
        <f t="shared" si="865"/>
      </c>
      <c r="AA4567" s="4">
        <f t="shared" si="866"/>
        <v>0</v>
      </c>
      <c r="AB4567" s="4">
        <f>'Enhanced Basket_AUTOLOAD'!T4567</f>
        <v>0</v>
      </c>
      <c r="AC4567" s="4">
        <f>'Enhanced Basket_AUTOLOAD'!M4567</f>
        <v>0</v>
      </c>
      <c r="AD4567" s="4">
        <f>'Enhanced Basket_AUTOLOAD'!L4567</f>
        <v>0</v>
      </c>
      <c r="AE4567" s="4">
        <f>'Enhanced Basket_AUTOLOAD'!Z4567</f>
        <v>0</v>
      </c>
      <c r="AF4567" s="4">
        <f>'Enhanced Basket_AUTOLOAD'!AB4567</f>
        <v>0</v>
      </c>
      <c r="AG4567" s="4" t="e">
        <f>VLOOKUP(AJ4567,'Ticker Mapping'!$I$3:$M$6706,5,0)</f>
        <v>#N/A</v>
      </c>
      <c r="AH4567" s="4" t="e">
        <f>_xll.BDP(AK4567&amp;" SEDOL","TICKER_AND_EXCH_CODE")</f>
        <v>#NAME?</v>
      </c>
      <c r="AI4567" s="4" t="e">
        <f t="shared" si="867"/>
        <v>#N/A</v>
      </c>
      <c r="AJ4567" s="4">
        <f>'Enhanced Basket_AUTOLOAD'!P4567</f>
        <v>0</v>
      </c>
      <c r="AK4567" s="4">
        <f>'Enhanced Basket_AUTOLOAD'!Q4567</f>
        <v>0</v>
      </c>
      <c r="AL4567" s="4">
        <f>'Enhanced Basket_AUTOLOAD'!Y4567</f>
        <v>0</v>
      </c>
      <c r="AM4567" s="4" t="e">
        <f t="shared" si="868"/>
        <v>#N/A</v>
      </c>
      <c r="AN4567" s="4" t="str">
        <f t="shared" si="869"/>
        <v>NO</v>
      </c>
      <c r="AO4567" s="4" t="str">
        <f t="shared" si="870"/>
        <v>Cash-in-Lieu</v>
      </c>
    </row>
    <row r="4568" ht="15" customHeight="1" s="4" customFormat="1">
      <c r="A4568" s="4">
        <f>'Enhanced Basket_AUTOLOAD'!H4568</f>
        <v>0</v>
      </c>
      <c r="B4568" s="4" t="str">
        <f t="shared" si="859"/>
        <v>SELL</v>
      </c>
      <c r="C4568" s="4" t="s">
        <v>29</v>
      </c>
      <c r="D4568" s="4" t="str">
        <f t="shared" si="860"/>
        <v>MT</v>
      </c>
      <c r="E4568" s="4" t="str">
        <f t="shared" si="861"/>
      </c>
      <c r="F4568" s="4" t="str">
        <f t="shared" si="862"/>
        <v>CIL LOAD</v>
      </c>
      <c r="G4568" s="4">
        <f t="shared" si="863"/>
        <v>0</v>
      </c>
      <c r="H4568" s="4" t="e">
        <f t="shared" si="864"/>
        <v>#N/A</v>
      </c>
      <c r="I4568" s="4" t="e">
        <f>_xll.BDP(AG4568&amp;" equity","crncy_adj_px_last","eqy_fund_crncy=usd")</f>
        <v>#NAME?</v>
      </c>
      <c r="J4568" s="4" t="str">
        <f t="shared" si="865"/>
      </c>
      <c r="AA4568" s="4">
        <f t="shared" si="866"/>
        <v>0</v>
      </c>
      <c r="AB4568" s="4">
        <f>'Enhanced Basket_AUTOLOAD'!T4568</f>
        <v>0</v>
      </c>
      <c r="AC4568" s="4">
        <f>'Enhanced Basket_AUTOLOAD'!M4568</f>
        <v>0</v>
      </c>
      <c r="AD4568" s="4">
        <f>'Enhanced Basket_AUTOLOAD'!L4568</f>
        <v>0</v>
      </c>
      <c r="AE4568" s="4">
        <f>'Enhanced Basket_AUTOLOAD'!Z4568</f>
        <v>0</v>
      </c>
      <c r="AF4568" s="4">
        <f>'Enhanced Basket_AUTOLOAD'!AB4568</f>
        <v>0</v>
      </c>
      <c r="AG4568" s="4" t="e">
        <f>VLOOKUP(AJ4568,'Ticker Mapping'!$I$3:$M$6706,5,0)</f>
        <v>#N/A</v>
      </c>
      <c r="AH4568" s="4" t="e">
        <f>_xll.BDP(AK4568&amp;" SEDOL","TICKER_AND_EXCH_CODE")</f>
        <v>#NAME?</v>
      </c>
      <c r="AI4568" s="4" t="e">
        <f t="shared" si="867"/>
        <v>#N/A</v>
      </c>
      <c r="AJ4568" s="4">
        <f>'Enhanced Basket_AUTOLOAD'!P4568</f>
        <v>0</v>
      </c>
      <c r="AK4568" s="4">
        <f>'Enhanced Basket_AUTOLOAD'!Q4568</f>
        <v>0</v>
      </c>
      <c r="AL4568" s="4">
        <f>'Enhanced Basket_AUTOLOAD'!Y4568</f>
        <v>0</v>
      </c>
      <c r="AM4568" s="4" t="e">
        <f t="shared" si="868"/>
        <v>#N/A</v>
      </c>
      <c r="AN4568" s="4" t="str">
        <f t="shared" si="869"/>
        <v>NO</v>
      </c>
      <c r="AO4568" s="4" t="str">
        <f t="shared" si="870"/>
        <v>Cash-in-Lieu</v>
      </c>
    </row>
    <row r="4569" ht="15" customHeight="1" s="4" customFormat="1">
      <c r="A4569" s="4">
        <f>'Enhanced Basket_AUTOLOAD'!H4569</f>
        <v>0</v>
      </c>
      <c r="B4569" s="4" t="str">
        <f t="shared" si="859"/>
        <v>SELL</v>
      </c>
      <c r="C4569" s="4" t="s">
        <v>29</v>
      </c>
      <c r="D4569" s="4" t="str">
        <f t="shared" si="860"/>
        <v>MT</v>
      </c>
      <c r="E4569" s="4" t="str">
        <f t="shared" si="861"/>
      </c>
      <c r="F4569" s="4" t="str">
        <f t="shared" si="862"/>
        <v>CIL LOAD</v>
      </c>
      <c r="G4569" s="4">
        <f t="shared" si="863"/>
        <v>0</v>
      </c>
      <c r="H4569" s="4" t="e">
        <f t="shared" si="864"/>
        <v>#N/A</v>
      </c>
      <c r="I4569" s="4" t="e">
        <f>_xll.BDP(AG4569&amp;" equity","crncy_adj_px_last","eqy_fund_crncy=usd")</f>
        <v>#NAME?</v>
      </c>
      <c r="J4569" s="4" t="str">
        <f t="shared" si="865"/>
      </c>
      <c r="AA4569" s="4">
        <f t="shared" si="866"/>
        <v>0</v>
      </c>
      <c r="AB4569" s="4">
        <f>'Enhanced Basket_AUTOLOAD'!T4569</f>
        <v>0</v>
      </c>
      <c r="AC4569" s="4">
        <f>'Enhanced Basket_AUTOLOAD'!M4569</f>
        <v>0</v>
      </c>
      <c r="AD4569" s="4">
        <f>'Enhanced Basket_AUTOLOAD'!L4569</f>
        <v>0</v>
      </c>
      <c r="AE4569" s="4">
        <f>'Enhanced Basket_AUTOLOAD'!Z4569</f>
        <v>0</v>
      </c>
      <c r="AF4569" s="4">
        <f>'Enhanced Basket_AUTOLOAD'!AB4569</f>
        <v>0</v>
      </c>
      <c r="AG4569" s="4" t="e">
        <f>VLOOKUP(AJ4569,'Ticker Mapping'!$I$3:$M$6706,5,0)</f>
        <v>#N/A</v>
      </c>
      <c r="AH4569" s="4" t="e">
        <f>_xll.BDP(AK4569&amp;" SEDOL","TICKER_AND_EXCH_CODE")</f>
        <v>#NAME?</v>
      </c>
      <c r="AI4569" s="4" t="e">
        <f t="shared" si="867"/>
        <v>#N/A</v>
      </c>
      <c r="AJ4569" s="4">
        <f>'Enhanced Basket_AUTOLOAD'!P4569</f>
        <v>0</v>
      </c>
      <c r="AK4569" s="4">
        <f>'Enhanced Basket_AUTOLOAD'!Q4569</f>
        <v>0</v>
      </c>
      <c r="AL4569" s="4">
        <f>'Enhanced Basket_AUTOLOAD'!Y4569</f>
        <v>0</v>
      </c>
      <c r="AM4569" s="4" t="e">
        <f t="shared" si="868"/>
        <v>#N/A</v>
      </c>
      <c r="AN4569" s="4" t="str">
        <f t="shared" si="869"/>
        <v>NO</v>
      </c>
      <c r="AO4569" s="4" t="str">
        <f t="shared" si="870"/>
        <v>Cash-in-Lieu</v>
      </c>
    </row>
    <row r="4570" ht="15" customHeight="1" s="4" customFormat="1">
      <c r="A4570" s="4">
        <f>'Enhanced Basket_AUTOLOAD'!H4570</f>
        <v>0</v>
      </c>
      <c r="B4570" s="4" t="str">
        <f t="shared" si="859"/>
        <v>SELL</v>
      </c>
      <c r="C4570" s="4" t="s">
        <v>29</v>
      </c>
      <c r="D4570" s="4" t="str">
        <f t="shared" si="860"/>
        <v>MT</v>
      </c>
      <c r="E4570" s="4" t="str">
        <f t="shared" si="861"/>
      </c>
      <c r="F4570" s="4" t="str">
        <f t="shared" si="862"/>
        <v>CIL LOAD</v>
      </c>
      <c r="G4570" s="4">
        <f t="shared" si="863"/>
        <v>0</v>
      </c>
      <c r="H4570" s="4" t="e">
        <f t="shared" si="864"/>
        <v>#N/A</v>
      </c>
      <c r="I4570" s="4" t="e">
        <f>_xll.BDP(AG4570&amp;" equity","crncy_adj_px_last","eqy_fund_crncy=usd")</f>
        <v>#NAME?</v>
      </c>
      <c r="J4570" s="4" t="str">
        <f t="shared" si="865"/>
      </c>
      <c r="AA4570" s="4">
        <f t="shared" si="866"/>
        <v>0</v>
      </c>
      <c r="AB4570" s="4">
        <f>'Enhanced Basket_AUTOLOAD'!T4570</f>
        <v>0</v>
      </c>
      <c r="AC4570" s="4">
        <f>'Enhanced Basket_AUTOLOAD'!M4570</f>
        <v>0</v>
      </c>
      <c r="AD4570" s="4">
        <f>'Enhanced Basket_AUTOLOAD'!L4570</f>
        <v>0</v>
      </c>
      <c r="AE4570" s="4">
        <f>'Enhanced Basket_AUTOLOAD'!Z4570</f>
        <v>0</v>
      </c>
      <c r="AF4570" s="4">
        <f>'Enhanced Basket_AUTOLOAD'!AB4570</f>
        <v>0</v>
      </c>
      <c r="AG4570" s="4" t="e">
        <f>VLOOKUP(AJ4570,'Ticker Mapping'!$I$3:$M$6706,5,0)</f>
        <v>#N/A</v>
      </c>
      <c r="AH4570" s="4" t="e">
        <f>_xll.BDP(AK4570&amp;" SEDOL","TICKER_AND_EXCH_CODE")</f>
        <v>#NAME?</v>
      </c>
      <c r="AI4570" s="4" t="e">
        <f t="shared" si="867"/>
        <v>#N/A</v>
      </c>
      <c r="AJ4570" s="4">
        <f>'Enhanced Basket_AUTOLOAD'!P4570</f>
        <v>0</v>
      </c>
      <c r="AK4570" s="4">
        <f>'Enhanced Basket_AUTOLOAD'!Q4570</f>
        <v>0</v>
      </c>
      <c r="AL4570" s="4">
        <f>'Enhanced Basket_AUTOLOAD'!Y4570</f>
        <v>0</v>
      </c>
      <c r="AM4570" s="4" t="e">
        <f t="shared" si="868"/>
        <v>#N/A</v>
      </c>
      <c r="AN4570" s="4" t="str">
        <f t="shared" si="869"/>
        <v>NO</v>
      </c>
      <c r="AO4570" s="4" t="str">
        <f t="shared" si="870"/>
        <v>Cash-in-Lieu</v>
      </c>
    </row>
    <row r="4571" ht="15" customHeight="1" s="4" customFormat="1">
      <c r="A4571" s="4">
        <f>'Enhanced Basket_AUTOLOAD'!H4571</f>
        <v>0</v>
      </c>
      <c r="B4571" s="4" t="str">
        <f t="shared" si="859"/>
        <v>SELL</v>
      </c>
      <c r="C4571" s="4" t="s">
        <v>29</v>
      </c>
      <c r="D4571" s="4" t="str">
        <f t="shared" si="860"/>
        <v>MT</v>
      </c>
      <c r="E4571" s="4" t="str">
        <f t="shared" si="861"/>
      </c>
      <c r="F4571" s="4" t="str">
        <f t="shared" si="862"/>
        <v>CIL LOAD</v>
      </c>
      <c r="G4571" s="4">
        <f t="shared" si="863"/>
        <v>0</v>
      </c>
      <c r="H4571" s="4" t="e">
        <f t="shared" si="864"/>
        <v>#N/A</v>
      </c>
      <c r="I4571" s="4" t="e">
        <f>_xll.BDP(AG4571&amp;" equity","crncy_adj_px_last","eqy_fund_crncy=usd")</f>
        <v>#NAME?</v>
      </c>
      <c r="J4571" s="4" t="str">
        <f t="shared" si="865"/>
      </c>
      <c r="AA4571" s="4">
        <f t="shared" si="866"/>
        <v>0</v>
      </c>
      <c r="AB4571" s="4">
        <f>'Enhanced Basket_AUTOLOAD'!T4571</f>
        <v>0</v>
      </c>
      <c r="AC4571" s="4">
        <f>'Enhanced Basket_AUTOLOAD'!M4571</f>
        <v>0</v>
      </c>
      <c r="AD4571" s="4">
        <f>'Enhanced Basket_AUTOLOAD'!L4571</f>
        <v>0</v>
      </c>
      <c r="AE4571" s="4">
        <f>'Enhanced Basket_AUTOLOAD'!Z4571</f>
        <v>0</v>
      </c>
      <c r="AF4571" s="4">
        <f>'Enhanced Basket_AUTOLOAD'!AB4571</f>
        <v>0</v>
      </c>
      <c r="AG4571" s="4" t="e">
        <f>VLOOKUP(AJ4571,'Ticker Mapping'!$I$3:$M$6706,5,0)</f>
        <v>#N/A</v>
      </c>
      <c r="AH4571" s="4" t="e">
        <f>_xll.BDP(AK4571&amp;" SEDOL","TICKER_AND_EXCH_CODE")</f>
        <v>#NAME?</v>
      </c>
      <c r="AI4571" s="4" t="e">
        <f t="shared" si="867"/>
        <v>#N/A</v>
      </c>
      <c r="AJ4571" s="4">
        <f>'Enhanced Basket_AUTOLOAD'!P4571</f>
        <v>0</v>
      </c>
      <c r="AK4571" s="4">
        <f>'Enhanced Basket_AUTOLOAD'!Q4571</f>
        <v>0</v>
      </c>
      <c r="AL4571" s="4">
        <f>'Enhanced Basket_AUTOLOAD'!Y4571</f>
        <v>0</v>
      </c>
      <c r="AM4571" s="4" t="e">
        <f t="shared" si="868"/>
        <v>#N/A</v>
      </c>
      <c r="AN4571" s="4" t="str">
        <f t="shared" si="869"/>
        <v>NO</v>
      </c>
      <c r="AO4571" s="4" t="str">
        <f t="shared" si="870"/>
        <v>Cash-in-Lieu</v>
      </c>
    </row>
    <row r="4572" ht="15" customHeight="1" s="4" customFormat="1">
      <c r="A4572" s="4">
        <f>'Enhanced Basket_AUTOLOAD'!H4572</f>
        <v>0</v>
      </c>
      <c r="B4572" s="4" t="str">
        <f t="shared" si="859"/>
        <v>SELL</v>
      </c>
      <c r="C4572" s="4" t="s">
        <v>29</v>
      </c>
      <c r="D4572" s="4" t="str">
        <f t="shared" si="860"/>
        <v>MT</v>
      </c>
      <c r="E4572" s="4" t="str">
        <f t="shared" si="861"/>
      </c>
      <c r="F4572" s="4" t="str">
        <f t="shared" si="862"/>
        <v>CIL LOAD</v>
      </c>
      <c r="G4572" s="4">
        <f t="shared" si="863"/>
        <v>0</v>
      </c>
      <c r="H4572" s="4" t="e">
        <f t="shared" si="864"/>
        <v>#N/A</v>
      </c>
      <c r="I4572" s="4" t="e">
        <f>_xll.BDP(AG4572&amp;" equity","crncy_adj_px_last","eqy_fund_crncy=usd")</f>
        <v>#NAME?</v>
      </c>
      <c r="J4572" s="4" t="str">
        <f t="shared" si="865"/>
      </c>
      <c r="AA4572" s="4">
        <f t="shared" si="866"/>
        <v>0</v>
      </c>
      <c r="AB4572" s="4">
        <f>'Enhanced Basket_AUTOLOAD'!T4572</f>
        <v>0</v>
      </c>
      <c r="AC4572" s="4">
        <f>'Enhanced Basket_AUTOLOAD'!M4572</f>
        <v>0</v>
      </c>
      <c r="AD4572" s="4">
        <f>'Enhanced Basket_AUTOLOAD'!L4572</f>
        <v>0</v>
      </c>
      <c r="AE4572" s="4">
        <f>'Enhanced Basket_AUTOLOAD'!Z4572</f>
        <v>0</v>
      </c>
      <c r="AF4572" s="4">
        <f>'Enhanced Basket_AUTOLOAD'!AB4572</f>
        <v>0</v>
      </c>
      <c r="AG4572" s="4" t="e">
        <f>VLOOKUP(AJ4572,'Ticker Mapping'!$I$3:$M$6706,5,0)</f>
        <v>#N/A</v>
      </c>
      <c r="AH4572" s="4" t="e">
        <f>_xll.BDP(AK4572&amp;" SEDOL","TICKER_AND_EXCH_CODE")</f>
        <v>#NAME?</v>
      </c>
      <c r="AI4572" s="4" t="e">
        <f t="shared" si="867"/>
        <v>#N/A</v>
      </c>
      <c r="AJ4572" s="4">
        <f>'Enhanced Basket_AUTOLOAD'!P4572</f>
        <v>0</v>
      </c>
      <c r="AK4572" s="4">
        <f>'Enhanced Basket_AUTOLOAD'!Q4572</f>
        <v>0</v>
      </c>
      <c r="AL4572" s="4">
        <f>'Enhanced Basket_AUTOLOAD'!Y4572</f>
        <v>0</v>
      </c>
      <c r="AM4572" s="4" t="e">
        <f t="shared" si="868"/>
        <v>#N/A</v>
      </c>
      <c r="AN4572" s="4" t="str">
        <f t="shared" si="869"/>
        <v>NO</v>
      </c>
      <c r="AO4572" s="4" t="str">
        <f t="shared" si="870"/>
        <v>Cash-in-Lieu</v>
      </c>
    </row>
    <row r="4573" ht="15" customHeight="1" s="4" customFormat="1">
      <c r="A4573" s="4">
        <f>'Enhanced Basket_AUTOLOAD'!H4573</f>
        <v>0</v>
      </c>
      <c r="B4573" s="4" t="str">
        <f t="shared" si="859"/>
        <v>SELL</v>
      </c>
      <c r="C4573" s="4" t="s">
        <v>29</v>
      </c>
      <c r="D4573" s="4" t="str">
        <f t="shared" si="860"/>
        <v>MT</v>
      </c>
      <c r="E4573" s="4" t="str">
        <f t="shared" si="861"/>
      </c>
      <c r="F4573" s="4" t="str">
        <f t="shared" si="862"/>
        <v>CIL LOAD</v>
      </c>
      <c r="G4573" s="4">
        <f t="shared" si="863"/>
        <v>0</v>
      </c>
      <c r="H4573" s="4" t="e">
        <f t="shared" si="864"/>
        <v>#N/A</v>
      </c>
      <c r="I4573" s="4" t="e">
        <f>_xll.BDP(AG4573&amp;" equity","crncy_adj_px_last","eqy_fund_crncy=usd")</f>
        <v>#NAME?</v>
      </c>
      <c r="J4573" s="4" t="str">
        <f t="shared" si="865"/>
      </c>
      <c r="AA4573" s="4">
        <f t="shared" si="866"/>
        <v>0</v>
      </c>
      <c r="AB4573" s="4">
        <f>'Enhanced Basket_AUTOLOAD'!T4573</f>
        <v>0</v>
      </c>
      <c r="AC4573" s="4">
        <f>'Enhanced Basket_AUTOLOAD'!M4573</f>
        <v>0</v>
      </c>
      <c r="AD4573" s="4">
        <f>'Enhanced Basket_AUTOLOAD'!L4573</f>
        <v>0</v>
      </c>
      <c r="AE4573" s="4">
        <f>'Enhanced Basket_AUTOLOAD'!Z4573</f>
        <v>0</v>
      </c>
      <c r="AF4573" s="4">
        <f>'Enhanced Basket_AUTOLOAD'!AB4573</f>
        <v>0</v>
      </c>
      <c r="AG4573" s="4" t="e">
        <f>VLOOKUP(AJ4573,'Ticker Mapping'!$I$3:$M$6706,5,0)</f>
        <v>#N/A</v>
      </c>
      <c r="AH4573" s="4" t="e">
        <f>_xll.BDP(AK4573&amp;" SEDOL","TICKER_AND_EXCH_CODE")</f>
        <v>#NAME?</v>
      </c>
      <c r="AI4573" s="4" t="e">
        <f t="shared" si="867"/>
        <v>#N/A</v>
      </c>
      <c r="AJ4573" s="4">
        <f>'Enhanced Basket_AUTOLOAD'!P4573</f>
        <v>0</v>
      </c>
      <c r="AK4573" s="4">
        <f>'Enhanced Basket_AUTOLOAD'!Q4573</f>
        <v>0</v>
      </c>
      <c r="AL4573" s="4">
        <f>'Enhanced Basket_AUTOLOAD'!Y4573</f>
        <v>0</v>
      </c>
      <c r="AM4573" s="4" t="e">
        <f t="shared" si="868"/>
        <v>#N/A</v>
      </c>
      <c r="AN4573" s="4" t="str">
        <f t="shared" si="869"/>
        <v>NO</v>
      </c>
      <c r="AO4573" s="4" t="str">
        <f t="shared" si="870"/>
        <v>Cash-in-Lieu</v>
      </c>
    </row>
    <row r="4574" ht="15" customHeight="1" s="4" customFormat="1">
      <c r="A4574" s="4">
        <f>'Enhanced Basket_AUTOLOAD'!H4574</f>
        <v>0</v>
      </c>
      <c r="B4574" s="4" t="str">
        <f t="shared" si="859"/>
        <v>SELL</v>
      </c>
      <c r="C4574" s="4" t="s">
        <v>29</v>
      </c>
      <c r="D4574" s="4" t="str">
        <f t="shared" si="860"/>
        <v>MT</v>
      </c>
      <c r="E4574" s="4" t="str">
        <f t="shared" si="861"/>
      </c>
      <c r="F4574" s="4" t="str">
        <f t="shared" si="862"/>
        <v>CIL LOAD</v>
      </c>
      <c r="G4574" s="4">
        <f t="shared" si="863"/>
        <v>0</v>
      </c>
      <c r="H4574" s="4" t="e">
        <f t="shared" si="864"/>
        <v>#N/A</v>
      </c>
      <c r="I4574" s="4" t="e">
        <f>_xll.BDP(AG4574&amp;" equity","crncy_adj_px_last","eqy_fund_crncy=usd")</f>
        <v>#NAME?</v>
      </c>
      <c r="J4574" s="4" t="str">
        <f t="shared" si="865"/>
      </c>
      <c r="AA4574" s="4">
        <f t="shared" si="866"/>
        <v>0</v>
      </c>
      <c r="AB4574" s="4">
        <f>'Enhanced Basket_AUTOLOAD'!T4574</f>
        <v>0</v>
      </c>
      <c r="AC4574" s="4">
        <f>'Enhanced Basket_AUTOLOAD'!M4574</f>
        <v>0</v>
      </c>
      <c r="AD4574" s="4">
        <f>'Enhanced Basket_AUTOLOAD'!L4574</f>
        <v>0</v>
      </c>
      <c r="AE4574" s="4">
        <f>'Enhanced Basket_AUTOLOAD'!Z4574</f>
        <v>0</v>
      </c>
      <c r="AF4574" s="4">
        <f>'Enhanced Basket_AUTOLOAD'!AB4574</f>
        <v>0</v>
      </c>
      <c r="AG4574" s="4" t="e">
        <f>VLOOKUP(AJ4574,'Ticker Mapping'!$I$3:$M$6706,5,0)</f>
        <v>#N/A</v>
      </c>
      <c r="AH4574" s="4" t="e">
        <f>_xll.BDP(AK4574&amp;" SEDOL","TICKER_AND_EXCH_CODE")</f>
        <v>#NAME?</v>
      </c>
      <c r="AI4574" s="4" t="e">
        <f t="shared" si="867"/>
        <v>#N/A</v>
      </c>
      <c r="AJ4574" s="4">
        <f>'Enhanced Basket_AUTOLOAD'!P4574</f>
        <v>0</v>
      </c>
      <c r="AK4574" s="4">
        <f>'Enhanced Basket_AUTOLOAD'!Q4574</f>
        <v>0</v>
      </c>
      <c r="AL4574" s="4">
        <f>'Enhanced Basket_AUTOLOAD'!Y4574</f>
        <v>0</v>
      </c>
      <c r="AM4574" s="4" t="e">
        <f t="shared" si="868"/>
        <v>#N/A</v>
      </c>
      <c r="AN4574" s="4" t="str">
        <f t="shared" si="869"/>
        <v>NO</v>
      </c>
      <c r="AO4574" s="4" t="str">
        <f t="shared" si="870"/>
        <v>Cash-in-Lieu</v>
      </c>
    </row>
    <row r="4575" ht="15" customHeight="1" s="4" customFormat="1">
      <c r="A4575" s="4">
        <f>'Enhanced Basket_AUTOLOAD'!H4575</f>
        <v>0</v>
      </c>
      <c r="B4575" s="4" t="str">
        <f t="shared" si="859"/>
        <v>SELL</v>
      </c>
      <c r="C4575" s="4" t="s">
        <v>29</v>
      </c>
      <c r="D4575" s="4" t="str">
        <f t="shared" si="860"/>
        <v>MT</v>
      </c>
      <c r="E4575" s="4" t="str">
        <f t="shared" si="861"/>
      </c>
      <c r="F4575" s="4" t="str">
        <f t="shared" si="862"/>
        <v>CIL LOAD</v>
      </c>
      <c r="G4575" s="4">
        <f t="shared" si="863"/>
        <v>0</v>
      </c>
      <c r="H4575" s="4" t="e">
        <f t="shared" si="864"/>
        <v>#N/A</v>
      </c>
      <c r="I4575" s="4" t="e">
        <f>_xll.BDP(AG4575&amp;" equity","crncy_adj_px_last","eqy_fund_crncy=usd")</f>
        <v>#NAME?</v>
      </c>
      <c r="J4575" s="4" t="str">
        <f t="shared" si="865"/>
      </c>
      <c r="AA4575" s="4">
        <f t="shared" si="866"/>
        <v>0</v>
      </c>
      <c r="AB4575" s="4">
        <f>'Enhanced Basket_AUTOLOAD'!T4575</f>
        <v>0</v>
      </c>
      <c r="AC4575" s="4">
        <f>'Enhanced Basket_AUTOLOAD'!M4575</f>
        <v>0</v>
      </c>
      <c r="AD4575" s="4">
        <f>'Enhanced Basket_AUTOLOAD'!L4575</f>
        <v>0</v>
      </c>
      <c r="AE4575" s="4">
        <f>'Enhanced Basket_AUTOLOAD'!Z4575</f>
        <v>0</v>
      </c>
      <c r="AF4575" s="4">
        <f>'Enhanced Basket_AUTOLOAD'!AB4575</f>
        <v>0</v>
      </c>
      <c r="AG4575" s="4" t="e">
        <f>VLOOKUP(AJ4575,'Ticker Mapping'!$I$3:$M$6706,5,0)</f>
        <v>#N/A</v>
      </c>
      <c r="AH4575" s="4" t="e">
        <f>_xll.BDP(AK4575&amp;" SEDOL","TICKER_AND_EXCH_CODE")</f>
        <v>#NAME?</v>
      </c>
      <c r="AI4575" s="4" t="e">
        <f t="shared" si="867"/>
        <v>#N/A</v>
      </c>
      <c r="AJ4575" s="4">
        <f>'Enhanced Basket_AUTOLOAD'!P4575</f>
        <v>0</v>
      </c>
      <c r="AK4575" s="4">
        <f>'Enhanced Basket_AUTOLOAD'!Q4575</f>
        <v>0</v>
      </c>
      <c r="AL4575" s="4">
        <f>'Enhanced Basket_AUTOLOAD'!Y4575</f>
        <v>0</v>
      </c>
      <c r="AM4575" s="4" t="e">
        <f t="shared" si="868"/>
        <v>#N/A</v>
      </c>
      <c r="AN4575" s="4" t="str">
        <f t="shared" si="869"/>
        <v>NO</v>
      </c>
      <c r="AO4575" s="4" t="str">
        <f t="shared" si="870"/>
        <v>Cash-in-Lieu</v>
      </c>
    </row>
    <row r="4576" ht="15" customHeight="1" s="4" customFormat="1">
      <c r="A4576" s="4">
        <f>'Enhanced Basket_AUTOLOAD'!H4576</f>
        <v>0</v>
      </c>
      <c r="B4576" s="4" t="str">
        <f t="shared" si="859"/>
        <v>SELL</v>
      </c>
      <c r="C4576" s="4" t="s">
        <v>29</v>
      </c>
      <c r="D4576" s="4" t="str">
        <f t="shared" si="860"/>
        <v>MT</v>
      </c>
      <c r="E4576" s="4" t="str">
        <f t="shared" si="861"/>
      </c>
      <c r="F4576" s="4" t="str">
        <f t="shared" si="862"/>
        <v>CIL LOAD</v>
      </c>
      <c r="G4576" s="4">
        <f t="shared" si="863"/>
        <v>0</v>
      </c>
      <c r="H4576" s="4" t="e">
        <f t="shared" si="864"/>
        <v>#N/A</v>
      </c>
      <c r="I4576" s="4" t="e">
        <f>_xll.BDP(AG4576&amp;" equity","crncy_adj_px_last","eqy_fund_crncy=usd")</f>
        <v>#NAME?</v>
      </c>
      <c r="J4576" s="4" t="str">
        <f t="shared" si="865"/>
      </c>
      <c r="AA4576" s="4">
        <f t="shared" si="866"/>
        <v>0</v>
      </c>
      <c r="AB4576" s="4">
        <f>'Enhanced Basket_AUTOLOAD'!T4576</f>
        <v>0</v>
      </c>
      <c r="AC4576" s="4">
        <f>'Enhanced Basket_AUTOLOAD'!M4576</f>
        <v>0</v>
      </c>
      <c r="AD4576" s="4">
        <f>'Enhanced Basket_AUTOLOAD'!L4576</f>
        <v>0</v>
      </c>
      <c r="AE4576" s="4">
        <f>'Enhanced Basket_AUTOLOAD'!Z4576</f>
        <v>0</v>
      </c>
      <c r="AF4576" s="4">
        <f>'Enhanced Basket_AUTOLOAD'!AB4576</f>
        <v>0</v>
      </c>
      <c r="AG4576" s="4" t="e">
        <f>VLOOKUP(AJ4576,'Ticker Mapping'!$I$3:$M$6706,5,0)</f>
        <v>#N/A</v>
      </c>
      <c r="AH4576" s="4" t="e">
        <f>_xll.BDP(AK4576&amp;" SEDOL","TICKER_AND_EXCH_CODE")</f>
        <v>#NAME?</v>
      </c>
      <c r="AI4576" s="4" t="e">
        <f t="shared" si="867"/>
        <v>#N/A</v>
      </c>
      <c r="AJ4576" s="4">
        <f>'Enhanced Basket_AUTOLOAD'!P4576</f>
        <v>0</v>
      </c>
      <c r="AK4576" s="4">
        <f>'Enhanced Basket_AUTOLOAD'!Q4576</f>
        <v>0</v>
      </c>
      <c r="AL4576" s="4">
        <f>'Enhanced Basket_AUTOLOAD'!Y4576</f>
        <v>0</v>
      </c>
      <c r="AM4576" s="4" t="e">
        <f t="shared" si="868"/>
        <v>#N/A</v>
      </c>
      <c r="AN4576" s="4" t="str">
        <f t="shared" si="869"/>
        <v>NO</v>
      </c>
      <c r="AO4576" s="4" t="str">
        <f t="shared" si="870"/>
        <v>Cash-in-Lieu</v>
      </c>
    </row>
    <row r="4577" ht="15" customHeight="1" s="4" customFormat="1">
      <c r="A4577" s="4">
        <f>'Enhanced Basket_AUTOLOAD'!H4577</f>
        <v>0</v>
      </c>
      <c r="B4577" s="4" t="str">
        <f t="shared" si="859"/>
        <v>SELL</v>
      </c>
      <c r="C4577" s="4" t="s">
        <v>29</v>
      </c>
      <c r="D4577" s="4" t="str">
        <f t="shared" si="860"/>
        <v>MT</v>
      </c>
      <c r="E4577" s="4" t="str">
        <f t="shared" si="861"/>
      </c>
      <c r="F4577" s="4" t="str">
        <f t="shared" si="862"/>
        <v>CIL LOAD</v>
      </c>
      <c r="G4577" s="4">
        <f t="shared" si="863"/>
        <v>0</v>
      </c>
      <c r="H4577" s="4" t="e">
        <f t="shared" si="864"/>
        <v>#N/A</v>
      </c>
      <c r="I4577" s="4" t="e">
        <f>_xll.BDP(AG4577&amp;" equity","crncy_adj_px_last","eqy_fund_crncy=usd")</f>
        <v>#NAME?</v>
      </c>
      <c r="J4577" s="4" t="str">
        <f t="shared" si="865"/>
      </c>
      <c r="AA4577" s="4">
        <f t="shared" si="866"/>
        <v>0</v>
      </c>
      <c r="AB4577" s="4">
        <f>'Enhanced Basket_AUTOLOAD'!T4577</f>
        <v>0</v>
      </c>
      <c r="AC4577" s="4">
        <f>'Enhanced Basket_AUTOLOAD'!M4577</f>
        <v>0</v>
      </c>
      <c r="AD4577" s="4">
        <f>'Enhanced Basket_AUTOLOAD'!L4577</f>
        <v>0</v>
      </c>
      <c r="AE4577" s="4">
        <f>'Enhanced Basket_AUTOLOAD'!Z4577</f>
        <v>0</v>
      </c>
      <c r="AF4577" s="4">
        <f>'Enhanced Basket_AUTOLOAD'!AB4577</f>
        <v>0</v>
      </c>
      <c r="AG4577" s="4" t="e">
        <f>VLOOKUP(AJ4577,'Ticker Mapping'!$I$3:$M$6706,5,0)</f>
        <v>#N/A</v>
      </c>
      <c r="AH4577" s="4" t="e">
        <f>_xll.BDP(AK4577&amp;" SEDOL","TICKER_AND_EXCH_CODE")</f>
        <v>#NAME?</v>
      </c>
      <c r="AI4577" s="4" t="e">
        <f t="shared" si="867"/>
        <v>#N/A</v>
      </c>
      <c r="AJ4577" s="4">
        <f>'Enhanced Basket_AUTOLOAD'!P4577</f>
        <v>0</v>
      </c>
      <c r="AK4577" s="4">
        <f>'Enhanced Basket_AUTOLOAD'!Q4577</f>
        <v>0</v>
      </c>
      <c r="AL4577" s="4">
        <f>'Enhanced Basket_AUTOLOAD'!Y4577</f>
        <v>0</v>
      </c>
      <c r="AM4577" s="4" t="e">
        <f t="shared" si="868"/>
        <v>#N/A</v>
      </c>
      <c r="AN4577" s="4" t="str">
        <f t="shared" si="869"/>
        <v>NO</v>
      </c>
      <c r="AO4577" s="4" t="str">
        <f t="shared" si="870"/>
        <v>Cash-in-Lieu</v>
      </c>
    </row>
    <row r="4578" ht="15" customHeight="1" s="4" customFormat="1">
      <c r="A4578" s="4">
        <f>'Enhanced Basket_AUTOLOAD'!H4578</f>
        <v>0</v>
      </c>
      <c r="B4578" s="4" t="str">
        <f t="shared" si="859"/>
        <v>SELL</v>
      </c>
      <c r="C4578" s="4" t="s">
        <v>29</v>
      </c>
      <c r="D4578" s="4" t="str">
        <f t="shared" si="860"/>
        <v>MT</v>
      </c>
      <c r="E4578" s="4" t="str">
        <f t="shared" si="861"/>
      </c>
      <c r="F4578" s="4" t="str">
        <f t="shared" si="862"/>
        <v>CIL LOAD</v>
      </c>
      <c r="G4578" s="4">
        <f t="shared" si="863"/>
        <v>0</v>
      </c>
      <c r="H4578" s="4" t="e">
        <f t="shared" si="864"/>
        <v>#N/A</v>
      </c>
      <c r="I4578" s="4" t="e">
        <f>_xll.BDP(AG4578&amp;" equity","crncy_adj_px_last","eqy_fund_crncy=usd")</f>
        <v>#NAME?</v>
      </c>
      <c r="J4578" s="4" t="str">
        <f t="shared" si="865"/>
      </c>
      <c r="AA4578" s="4">
        <f t="shared" si="866"/>
        <v>0</v>
      </c>
      <c r="AB4578" s="4">
        <f>'Enhanced Basket_AUTOLOAD'!T4578</f>
        <v>0</v>
      </c>
      <c r="AC4578" s="4">
        <f>'Enhanced Basket_AUTOLOAD'!M4578</f>
        <v>0</v>
      </c>
      <c r="AD4578" s="4">
        <f>'Enhanced Basket_AUTOLOAD'!L4578</f>
        <v>0</v>
      </c>
      <c r="AE4578" s="4">
        <f>'Enhanced Basket_AUTOLOAD'!Z4578</f>
        <v>0</v>
      </c>
      <c r="AF4578" s="4">
        <f>'Enhanced Basket_AUTOLOAD'!AB4578</f>
        <v>0</v>
      </c>
      <c r="AG4578" s="4" t="e">
        <f>VLOOKUP(AJ4578,'Ticker Mapping'!$I$3:$M$6706,5,0)</f>
        <v>#N/A</v>
      </c>
      <c r="AH4578" s="4" t="e">
        <f>_xll.BDP(AK4578&amp;" SEDOL","TICKER_AND_EXCH_CODE")</f>
        <v>#NAME?</v>
      </c>
      <c r="AI4578" s="4" t="e">
        <f t="shared" si="867"/>
        <v>#N/A</v>
      </c>
      <c r="AJ4578" s="4">
        <f>'Enhanced Basket_AUTOLOAD'!P4578</f>
        <v>0</v>
      </c>
      <c r="AK4578" s="4">
        <f>'Enhanced Basket_AUTOLOAD'!Q4578</f>
        <v>0</v>
      </c>
      <c r="AL4578" s="4">
        <f>'Enhanced Basket_AUTOLOAD'!Y4578</f>
        <v>0</v>
      </c>
      <c r="AM4578" s="4" t="e">
        <f t="shared" si="868"/>
        <v>#N/A</v>
      </c>
      <c r="AN4578" s="4" t="str">
        <f t="shared" si="869"/>
        <v>NO</v>
      </c>
      <c r="AO4578" s="4" t="str">
        <f t="shared" si="870"/>
        <v>Cash-in-Lieu</v>
      </c>
    </row>
    <row r="4579" ht="15" customHeight="1" s="4" customFormat="1">
      <c r="A4579" s="4">
        <f>'Enhanced Basket_AUTOLOAD'!H4579</f>
        <v>0</v>
      </c>
      <c r="B4579" s="4" t="str">
        <f t="shared" si="859"/>
        <v>SELL</v>
      </c>
      <c r="C4579" s="4" t="s">
        <v>29</v>
      </c>
      <c r="D4579" s="4" t="str">
        <f t="shared" si="860"/>
        <v>MT</v>
      </c>
      <c r="E4579" s="4" t="str">
        <f t="shared" si="861"/>
      </c>
      <c r="F4579" s="4" t="str">
        <f t="shared" si="862"/>
        <v>CIL LOAD</v>
      </c>
      <c r="G4579" s="4">
        <f t="shared" si="863"/>
        <v>0</v>
      </c>
      <c r="H4579" s="4" t="e">
        <f t="shared" si="864"/>
        <v>#N/A</v>
      </c>
      <c r="I4579" s="4" t="e">
        <f>_xll.BDP(AG4579&amp;" equity","crncy_adj_px_last","eqy_fund_crncy=usd")</f>
        <v>#NAME?</v>
      </c>
      <c r="J4579" s="4" t="str">
        <f t="shared" si="865"/>
      </c>
      <c r="AA4579" s="4">
        <f t="shared" si="866"/>
        <v>0</v>
      </c>
      <c r="AB4579" s="4">
        <f>'Enhanced Basket_AUTOLOAD'!T4579</f>
        <v>0</v>
      </c>
      <c r="AC4579" s="4">
        <f>'Enhanced Basket_AUTOLOAD'!M4579</f>
        <v>0</v>
      </c>
      <c r="AD4579" s="4">
        <f>'Enhanced Basket_AUTOLOAD'!L4579</f>
        <v>0</v>
      </c>
      <c r="AE4579" s="4">
        <f>'Enhanced Basket_AUTOLOAD'!Z4579</f>
        <v>0</v>
      </c>
      <c r="AF4579" s="4">
        <f>'Enhanced Basket_AUTOLOAD'!AB4579</f>
        <v>0</v>
      </c>
      <c r="AG4579" s="4" t="e">
        <f>VLOOKUP(AJ4579,'Ticker Mapping'!$I$3:$M$6706,5,0)</f>
        <v>#N/A</v>
      </c>
      <c r="AH4579" s="4" t="e">
        <f>_xll.BDP(AK4579&amp;" SEDOL","TICKER_AND_EXCH_CODE")</f>
        <v>#NAME?</v>
      </c>
      <c r="AI4579" s="4" t="e">
        <f t="shared" si="867"/>
        <v>#N/A</v>
      </c>
      <c r="AJ4579" s="4">
        <f>'Enhanced Basket_AUTOLOAD'!P4579</f>
        <v>0</v>
      </c>
      <c r="AK4579" s="4">
        <f>'Enhanced Basket_AUTOLOAD'!Q4579</f>
        <v>0</v>
      </c>
      <c r="AL4579" s="4">
        <f>'Enhanced Basket_AUTOLOAD'!Y4579</f>
        <v>0</v>
      </c>
      <c r="AM4579" s="4" t="e">
        <f t="shared" si="868"/>
        <v>#N/A</v>
      </c>
      <c r="AN4579" s="4" t="str">
        <f t="shared" si="869"/>
        <v>NO</v>
      </c>
      <c r="AO4579" s="4" t="str">
        <f t="shared" si="870"/>
        <v>Cash-in-Lieu</v>
      </c>
    </row>
    <row r="4580" ht="15" customHeight="1" s="4" customFormat="1">
      <c r="A4580" s="4">
        <f>'Enhanced Basket_AUTOLOAD'!H4580</f>
        <v>0</v>
      </c>
      <c r="B4580" s="4" t="str">
        <f t="shared" si="859"/>
        <v>SELL</v>
      </c>
      <c r="C4580" s="4" t="s">
        <v>29</v>
      </c>
      <c r="D4580" s="4" t="str">
        <f t="shared" si="860"/>
        <v>MT</v>
      </c>
      <c r="E4580" s="4" t="str">
        <f t="shared" si="861"/>
      </c>
      <c r="F4580" s="4" t="str">
        <f t="shared" si="862"/>
        <v>CIL LOAD</v>
      </c>
      <c r="G4580" s="4">
        <f t="shared" si="863"/>
        <v>0</v>
      </c>
      <c r="H4580" s="4" t="e">
        <f t="shared" si="864"/>
        <v>#N/A</v>
      </c>
      <c r="I4580" s="4" t="e">
        <f>_xll.BDP(AG4580&amp;" equity","crncy_adj_px_last","eqy_fund_crncy=usd")</f>
        <v>#NAME?</v>
      </c>
      <c r="J4580" s="4" t="str">
        <f t="shared" si="865"/>
      </c>
      <c r="AA4580" s="4">
        <f t="shared" si="866"/>
        <v>0</v>
      </c>
      <c r="AB4580" s="4">
        <f>'Enhanced Basket_AUTOLOAD'!T4580</f>
        <v>0</v>
      </c>
      <c r="AC4580" s="4">
        <f>'Enhanced Basket_AUTOLOAD'!M4580</f>
        <v>0</v>
      </c>
      <c r="AD4580" s="4">
        <f>'Enhanced Basket_AUTOLOAD'!L4580</f>
        <v>0</v>
      </c>
      <c r="AE4580" s="4">
        <f>'Enhanced Basket_AUTOLOAD'!Z4580</f>
        <v>0</v>
      </c>
      <c r="AF4580" s="4">
        <f>'Enhanced Basket_AUTOLOAD'!AB4580</f>
        <v>0</v>
      </c>
      <c r="AG4580" s="4" t="e">
        <f>VLOOKUP(AJ4580,'Ticker Mapping'!$I$3:$M$6706,5,0)</f>
        <v>#N/A</v>
      </c>
      <c r="AH4580" s="4" t="e">
        <f>_xll.BDP(AK4580&amp;" SEDOL","TICKER_AND_EXCH_CODE")</f>
        <v>#NAME?</v>
      </c>
      <c r="AI4580" s="4" t="e">
        <f t="shared" si="867"/>
        <v>#N/A</v>
      </c>
      <c r="AJ4580" s="4">
        <f>'Enhanced Basket_AUTOLOAD'!P4580</f>
        <v>0</v>
      </c>
      <c r="AK4580" s="4">
        <f>'Enhanced Basket_AUTOLOAD'!Q4580</f>
        <v>0</v>
      </c>
      <c r="AL4580" s="4">
        <f>'Enhanced Basket_AUTOLOAD'!Y4580</f>
        <v>0</v>
      </c>
      <c r="AM4580" s="4" t="e">
        <f t="shared" si="868"/>
        <v>#N/A</v>
      </c>
      <c r="AN4580" s="4" t="str">
        <f t="shared" si="869"/>
        <v>NO</v>
      </c>
      <c r="AO4580" s="4" t="str">
        <f t="shared" si="870"/>
        <v>Cash-in-Lieu</v>
      </c>
    </row>
    <row r="4581" ht="15" customHeight="1" s="4" customFormat="1">
      <c r="A4581" s="4">
        <f>'Enhanced Basket_AUTOLOAD'!H4581</f>
        <v>0</v>
      </c>
      <c r="B4581" s="4" t="str">
        <f t="shared" si="859"/>
        <v>SELL</v>
      </c>
      <c r="C4581" s="4" t="s">
        <v>29</v>
      </c>
      <c r="D4581" s="4" t="str">
        <f t="shared" si="860"/>
        <v>MT</v>
      </c>
      <c r="E4581" s="4" t="str">
        <f t="shared" si="861"/>
      </c>
      <c r="F4581" s="4" t="str">
        <f t="shared" si="862"/>
        <v>CIL LOAD</v>
      </c>
      <c r="G4581" s="4">
        <f t="shared" si="863"/>
        <v>0</v>
      </c>
      <c r="H4581" s="4" t="e">
        <f t="shared" si="864"/>
        <v>#N/A</v>
      </c>
      <c r="I4581" s="4" t="e">
        <f>_xll.BDP(AG4581&amp;" equity","crncy_adj_px_last","eqy_fund_crncy=usd")</f>
        <v>#NAME?</v>
      </c>
      <c r="J4581" s="4" t="str">
        <f t="shared" si="865"/>
      </c>
      <c r="AA4581" s="4">
        <f t="shared" si="866"/>
        <v>0</v>
      </c>
      <c r="AB4581" s="4">
        <f>'Enhanced Basket_AUTOLOAD'!T4581</f>
        <v>0</v>
      </c>
      <c r="AC4581" s="4">
        <f>'Enhanced Basket_AUTOLOAD'!M4581</f>
        <v>0</v>
      </c>
      <c r="AD4581" s="4">
        <f>'Enhanced Basket_AUTOLOAD'!L4581</f>
        <v>0</v>
      </c>
      <c r="AE4581" s="4">
        <f>'Enhanced Basket_AUTOLOAD'!Z4581</f>
        <v>0</v>
      </c>
      <c r="AF4581" s="4">
        <f>'Enhanced Basket_AUTOLOAD'!AB4581</f>
        <v>0</v>
      </c>
      <c r="AG4581" s="4" t="e">
        <f>VLOOKUP(AJ4581,'Ticker Mapping'!$I$3:$M$6706,5,0)</f>
        <v>#N/A</v>
      </c>
      <c r="AH4581" s="4" t="e">
        <f>_xll.BDP(AK4581&amp;" SEDOL","TICKER_AND_EXCH_CODE")</f>
        <v>#NAME?</v>
      </c>
      <c r="AI4581" s="4" t="e">
        <f t="shared" si="867"/>
        <v>#N/A</v>
      </c>
      <c r="AJ4581" s="4">
        <f>'Enhanced Basket_AUTOLOAD'!P4581</f>
        <v>0</v>
      </c>
      <c r="AK4581" s="4">
        <f>'Enhanced Basket_AUTOLOAD'!Q4581</f>
        <v>0</v>
      </c>
      <c r="AL4581" s="4">
        <f>'Enhanced Basket_AUTOLOAD'!Y4581</f>
        <v>0</v>
      </c>
      <c r="AM4581" s="4" t="e">
        <f t="shared" si="868"/>
        <v>#N/A</v>
      </c>
      <c r="AN4581" s="4" t="str">
        <f t="shared" si="869"/>
        <v>NO</v>
      </c>
      <c r="AO4581" s="4" t="str">
        <f t="shared" si="870"/>
        <v>Cash-in-Lieu</v>
      </c>
    </row>
    <row r="4582" ht="15" customHeight="1" s="4" customFormat="1">
      <c r="A4582" s="4">
        <f>'Enhanced Basket_AUTOLOAD'!H4582</f>
        <v>0</v>
      </c>
      <c r="B4582" s="4" t="str">
        <f t="shared" si="859"/>
        <v>SELL</v>
      </c>
      <c r="C4582" s="4" t="s">
        <v>29</v>
      </c>
      <c r="D4582" s="4" t="str">
        <f t="shared" si="860"/>
        <v>MT</v>
      </c>
      <c r="E4582" s="4" t="str">
        <f t="shared" si="861"/>
      </c>
      <c r="F4582" s="4" t="str">
        <f t="shared" si="862"/>
        <v>CIL LOAD</v>
      </c>
      <c r="G4582" s="4">
        <f t="shared" si="863"/>
        <v>0</v>
      </c>
      <c r="H4582" s="4" t="e">
        <f t="shared" si="864"/>
        <v>#N/A</v>
      </c>
      <c r="I4582" s="4" t="e">
        <f>_xll.BDP(AG4582&amp;" equity","crncy_adj_px_last","eqy_fund_crncy=usd")</f>
        <v>#NAME?</v>
      </c>
      <c r="J4582" s="4" t="str">
        <f t="shared" si="865"/>
      </c>
      <c r="AA4582" s="4">
        <f t="shared" si="866"/>
        <v>0</v>
      </c>
      <c r="AB4582" s="4">
        <f>'Enhanced Basket_AUTOLOAD'!T4582</f>
        <v>0</v>
      </c>
      <c r="AC4582" s="4">
        <f>'Enhanced Basket_AUTOLOAD'!M4582</f>
        <v>0</v>
      </c>
      <c r="AD4582" s="4">
        <f>'Enhanced Basket_AUTOLOAD'!L4582</f>
        <v>0</v>
      </c>
      <c r="AE4582" s="4">
        <f>'Enhanced Basket_AUTOLOAD'!Z4582</f>
        <v>0</v>
      </c>
      <c r="AF4582" s="4">
        <f>'Enhanced Basket_AUTOLOAD'!AB4582</f>
        <v>0</v>
      </c>
      <c r="AG4582" s="4" t="e">
        <f>VLOOKUP(AJ4582,'Ticker Mapping'!$I$3:$M$6706,5,0)</f>
        <v>#N/A</v>
      </c>
      <c r="AH4582" s="4" t="e">
        <f>_xll.BDP(AK4582&amp;" SEDOL","TICKER_AND_EXCH_CODE")</f>
        <v>#NAME?</v>
      </c>
      <c r="AI4582" s="4" t="e">
        <f t="shared" si="867"/>
        <v>#N/A</v>
      </c>
      <c r="AJ4582" s="4">
        <f>'Enhanced Basket_AUTOLOAD'!P4582</f>
        <v>0</v>
      </c>
      <c r="AK4582" s="4">
        <f>'Enhanced Basket_AUTOLOAD'!Q4582</f>
        <v>0</v>
      </c>
      <c r="AL4582" s="4">
        <f>'Enhanced Basket_AUTOLOAD'!Y4582</f>
        <v>0</v>
      </c>
      <c r="AM4582" s="4" t="e">
        <f t="shared" si="868"/>
        <v>#N/A</v>
      </c>
      <c r="AN4582" s="4" t="str">
        <f t="shared" si="869"/>
        <v>NO</v>
      </c>
      <c r="AO4582" s="4" t="str">
        <f t="shared" si="870"/>
        <v>Cash-in-Lieu</v>
      </c>
    </row>
    <row r="4583" ht="15" customHeight="1" s="4" customFormat="1">
      <c r="A4583" s="4">
        <f>'Enhanced Basket_AUTOLOAD'!H4583</f>
        <v>0</v>
      </c>
      <c r="B4583" s="4" t="str">
        <f t="shared" si="859"/>
        <v>SELL</v>
      </c>
      <c r="C4583" s="4" t="s">
        <v>29</v>
      </c>
      <c r="D4583" s="4" t="str">
        <f t="shared" si="860"/>
        <v>MT</v>
      </c>
      <c r="E4583" s="4" t="str">
        <f t="shared" si="861"/>
      </c>
      <c r="F4583" s="4" t="str">
        <f t="shared" si="862"/>
        <v>CIL LOAD</v>
      </c>
      <c r="G4583" s="4">
        <f t="shared" si="863"/>
        <v>0</v>
      </c>
      <c r="H4583" s="4" t="e">
        <f t="shared" si="864"/>
        <v>#N/A</v>
      </c>
      <c r="I4583" s="4" t="e">
        <f>_xll.BDP(AG4583&amp;" equity","crncy_adj_px_last","eqy_fund_crncy=usd")</f>
        <v>#NAME?</v>
      </c>
      <c r="J4583" s="4" t="str">
        <f t="shared" si="865"/>
      </c>
      <c r="AA4583" s="4">
        <f t="shared" si="866"/>
        <v>0</v>
      </c>
      <c r="AB4583" s="4">
        <f>'Enhanced Basket_AUTOLOAD'!T4583</f>
        <v>0</v>
      </c>
      <c r="AC4583" s="4">
        <f>'Enhanced Basket_AUTOLOAD'!M4583</f>
        <v>0</v>
      </c>
      <c r="AD4583" s="4">
        <f>'Enhanced Basket_AUTOLOAD'!L4583</f>
        <v>0</v>
      </c>
      <c r="AE4583" s="4">
        <f>'Enhanced Basket_AUTOLOAD'!Z4583</f>
        <v>0</v>
      </c>
      <c r="AF4583" s="4">
        <f>'Enhanced Basket_AUTOLOAD'!AB4583</f>
        <v>0</v>
      </c>
      <c r="AG4583" s="4" t="e">
        <f>VLOOKUP(AJ4583,'Ticker Mapping'!$I$3:$M$6706,5,0)</f>
        <v>#N/A</v>
      </c>
      <c r="AH4583" s="4" t="e">
        <f>_xll.BDP(AK4583&amp;" SEDOL","TICKER_AND_EXCH_CODE")</f>
        <v>#NAME?</v>
      </c>
      <c r="AI4583" s="4" t="e">
        <f t="shared" si="867"/>
        <v>#N/A</v>
      </c>
      <c r="AJ4583" s="4">
        <f>'Enhanced Basket_AUTOLOAD'!P4583</f>
        <v>0</v>
      </c>
      <c r="AK4583" s="4">
        <f>'Enhanced Basket_AUTOLOAD'!Q4583</f>
        <v>0</v>
      </c>
      <c r="AL4583" s="4">
        <f>'Enhanced Basket_AUTOLOAD'!Y4583</f>
        <v>0</v>
      </c>
      <c r="AM4583" s="4" t="e">
        <f t="shared" si="868"/>
        <v>#N/A</v>
      </c>
      <c r="AN4583" s="4" t="str">
        <f t="shared" si="869"/>
        <v>NO</v>
      </c>
      <c r="AO4583" s="4" t="str">
        <f t="shared" si="870"/>
        <v>Cash-in-Lieu</v>
      </c>
    </row>
    <row r="4584" ht="15" customHeight="1" s="4" customFormat="1">
      <c r="A4584" s="4">
        <f>'Enhanced Basket_AUTOLOAD'!H4584</f>
        <v>0</v>
      </c>
      <c r="B4584" s="4" t="str">
        <f t="shared" si="859"/>
        <v>SELL</v>
      </c>
      <c r="C4584" s="4" t="s">
        <v>29</v>
      </c>
      <c r="D4584" s="4" t="str">
        <f t="shared" si="860"/>
        <v>MT</v>
      </c>
      <c r="E4584" s="4" t="str">
        <f t="shared" si="861"/>
      </c>
      <c r="F4584" s="4" t="str">
        <f t="shared" si="862"/>
        <v>CIL LOAD</v>
      </c>
      <c r="G4584" s="4">
        <f t="shared" si="863"/>
        <v>0</v>
      </c>
      <c r="H4584" s="4" t="e">
        <f t="shared" si="864"/>
        <v>#N/A</v>
      </c>
      <c r="I4584" s="4" t="e">
        <f>_xll.BDP(AG4584&amp;" equity","crncy_adj_px_last","eqy_fund_crncy=usd")</f>
        <v>#NAME?</v>
      </c>
      <c r="J4584" s="4" t="str">
        <f t="shared" si="865"/>
      </c>
      <c r="AA4584" s="4">
        <f t="shared" si="866"/>
        <v>0</v>
      </c>
      <c r="AB4584" s="4">
        <f>'Enhanced Basket_AUTOLOAD'!T4584</f>
        <v>0</v>
      </c>
      <c r="AC4584" s="4">
        <f>'Enhanced Basket_AUTOLOAD'!M4584</f>
        <v>0</v>
      </c>
      <c r="AD4584" s="4">
        <f>'Enhanced Basket_AUTOLOAD'!L4584</f>
        <v>0</v>
      </c>
      <c r="AE4584" s="4">
        <f>'Enhanced Basket_AUTOLOAD'!Z4584</f>
        <v>0</v>
      </c>
      <c r="AF4584" s="4">
        <f>'Enhanced Basket_AUTOLOAD'!AB4584</f>
        <v>0</v>
      </c>
      <c r="AG4584" s="4" t="e">
        <f>VLOOKUP(AJ4584,'Ticker Mapping'!$I$3:$M$6706,5,0)</f>
        <v>#N/A</v>
      </c>
      <c r="AH4584" s="4" t="e">
        <f>_xll.BDP(AK4584&amp;" SEDOL","TICKER_AND_EXCH_CODE")</f>
        <v>#NAME?</v>
      </c>
      <c r="AI4584" s="4" t="e">
        <f t="shared" si="867"/>
        <v>#N/A</v>
      </c>
      <c r="AJ4584" s="4">
        <f>'Enhanced Basket_AUTOLOAD'!P4584</f>
        <v>0</v>
      </c>
      <c r="AK4584" s="4">
        <f>'Enhanced Basket_AUTOLOAD'!Q4584</f>
        <v>0</v>
      </c>
      <c r="AL4584" s="4">
        <f>'Enhanced Basket_AUTOLOAD'!Y4584</f>
        <v>0</v>
      </c>
      <c r="AM4584" s="4" t="e">
        <f t="shared" si="868"/>
        <v>#N/A</v>
      </c>
      <c r="AN4584" s="4" t="str">
        <f t="shared" si="869"/>
        <v>NO</v>
      </c>
      <c r="AO4584" s="4" t="str">
        <f t="shared" si="870"/>
        <v>Cash-in-Lieu</v>
      </c>
    </row>
    <row r="4585" ht="15" customHeight="1" s="4" customFormat="1">
      <c r="A4585" s="4">
        <f>'Enhanced Basket_AUTOLOAD'!H4585</f>
        <v>0</v>
      </c>
      <c r="B4585" s="4" t="str">
        <f t="shared" si="859"/>
        <v>SELL</v>
      </c>
      <c r="C4585" s="4" t="s">
        <v>29</v>
      </c>
      <c r="D4585" s="4" t="str">
        <f t="shared" si="860"/>
        <v>MT</v>
      </c>
      <c r="E4585" s="4" t="str">
        <f t="shared" si="861"/>
      </c>
      <c r="F4585" s="4" t="str">
        <f t="shared" si="862"/>
        <v>CIL LOAD</v>
      </c>
      <c r="G4585" s="4">
        <f t="shared" si="863"/>
        <v>0</v>
      </c>
      <c r="H4585" s="4" t="e">
        <f t="shared" si="864"/>
        <v>#N/A</v>
      </c>
      <c r="I4585" s="4" t="e">
        <f>_xll.BDP(AG4585&amp;" equity","crncy_adj_px_last","eqy_fund_crncy=usd")</f>
        <v>#NAME?</v>
      </c>
      <c r="J4585" s="4" t="str">
        <f t="shared" si="865"/>
      </c>
      <c r="AA4585" s="4">
        <f t="shared" si="866"/>
        <v>0</v>
      </c>
      <c r="AB4585" s="4">
        <f>'Enhanced Basket_AUTOLOAD'!T4585</f>
        <v>0</v>
      </c>
      <c r="AC4585" s="4">
        <f>'Enhanced Basket_AUTOLOAD'!M4585</f>
        <v>0</v>
      </c>
      <c r="AD4585" s="4">
        <f>'Enhanced Basket_AUTOLOAD'!L4585</f>
        <v>0</v>
      </c>
      <c r="AE4585" s="4">
        <f>'Enhanced Basket_AUTOLOAD'!Z4585</f>
        <v>0</v>
      </c>
      <c r="AF4585" s="4">
        <f>'Enhanced Basket_AUTOLOAD'!AB4585</f>
        <v>0</v>
      </c>
      <c r="AG4585" s="4" t="e">
        <f>VLOOKUP(AJ4585,'Ticker Mapping'!$I$3:$M$6706,5,0)</f>
        <v>#N/A</v>
      </c>
      <c r="AH4585" s="4" t="e">
        <f>_xll.BDP(AK4585&amp;" SEDOL","TICKER_AND_EXCH_CODE")</f>
        <v>#NAME?</v>
      </c>
      <c r="AI4585" s="4" t="e">
        <f t="shared" si="867"/>
        <v>#N/A</v>
      </c>
      <c r="AJ4585" s="4">
        <f>'Enhanced Basket_AUTOLOAD'!P4585</f>
        <v>0</v>
      </c>
      <c r="AK4585" s="4">
        <f>'Enhanced Basket_AUTOLOAD'!Q4585</f>
        <v>0</v>
      </c>
      <c r="AL4585" s="4">
        <f>'Enhanced Basket_AUTOLOAD'!Y4585</f>
        <v>0</v>
      </c>
      <c r="AM4585" s="4" t="e">
        <f t="shared" si="868"/>
        <v>#N/A</v>
      </c>
      <c r="AN4585" s="4" t="str">
        <f t="shared" si="869"/>
        <v>NO</v>
      </c>
      <c r="AO4585" s="4" t="str">
        <f t="shared" si="870"/>
        <v>Cash-in-Lieu</v>
      </c>
    </row>
    <row r="4586" ht="15" customHeight="1" s="4" customFormat="1">
      <c r="A4586" s="4">
        <f>'Enhanced Basket_AUTOLOAD'!H4586</f>
        <v>0</v>
      </c>
      <c r="B4586" s="4" t="str">
        <f t="shared" si="859"/>
        <v>SELL</v>
      </c>
      <c r="C4586" s="4" t="s">
        <v>29</v>
      </c>
      <c r="D4586" s="4" t="str">
        <f t="shared" si="860"/>
        <v>MT</v>
      </c>
      <c r="E4586" s="4" t="str">
        <f t="shared" si="861"/>
      </c>
      <c r="F4586" s="4" t="str">
        <f t="shared" si="862"/>
        <v>CIL LOAD</v>
      </c>
      <c r="G4586" s="4">
        <f t="shared" si="863"/>
        <v>0</v>
      </c>
      <c r="H4586" s="4" t="e">
        <f t="shared" si="864"/>
        <v>#N/A</v>
      </c>
      <c r="I4586" s="4" t="e">
        <f>_xll.BDP(AG4586&amp;" equity","crncy_adj_px_last","eqy_fund_crncy=usd")</f>
        <v>#NAME?</v>
      </c>
      <c r="J4586" s="4" t="str">
        <f t="shared" si="865"/>
      </c>
      <c r="AA4586" s="4">
        <f t="shared" si="866"/>
        <v>0</v>
      </c>
      <c r="AB4586" s="4">
        <f>'Enhanced Basket_AUTOLOAD'!T4586</f>
        <v>0</v>
      </c>
      <c r="AC4586" s="4">
        <f>'Enhanced Basket_AUTOLOAD'!M4586</f>
        <v>0</v>
      </c>
      <c r="AD4586" s="4">
        <f>'Enhanced Basket_AUTOLOAD'!L4586</f>
        <v>0</v>
      </c>
      <c r="AE4586" s="4">
        <f>'Enhanced Basket_AUTOLOAD'!Z4586</f>
        <v>0</v>
      </c>
      <c r="AF4586" s="4">
        <f>'Enhanced Basket_AUTOLOAD'!AB4586</f>
        <v>0</v>
      </c>
      <c r="AG4586" s="4" t="e">
        <f>VLOOKUP(AJ4586,'Ticker Mapping'!$I$3:$M$6706,5,0)</f>
        <v>#N/A</v>
      </c>
      <c r="AH4586" s="4" t="e">
        <f>_xll.BDP(AK4586&amp;" SEDOL","TICKER_AND_EXCH_CODE")</f>
        <v>#NAME?</v>
      </c>
      <c r="AI4586" s="4" t="e">
        <f t="shared" si="867"/>
        <v>#N/A</v>
      </c>
      <c r="AJ4586" s="4">
        <f>'Enhanced Basket_AUTOLOAD'!P4586</f>
        <v>0</v>
      </c>
      <c r="AK4586" s="4">
        <f>'Enhanced Basket_AUTOLOAD'!Q4586</f>
        <v>0</v>
      </c>
      <c r="AL4586" s="4">
        <f>'Enhanced Basket_AUTOLOAD'!Y4586</f>
        <v>0</v>
      </c>
      <c r="AM4586" s="4" t="e">
        <f t="shared" si="868"/>
        <v>#N/A</v>
      </c>
      <c r="AN4586" s="4" t="str">
        <f t="shared" si="869"/>
        <v>NO</v>
      </c>
      <c r="AO4586" s="4" t="str">
        <f t="shared" si="870"/>
        <v>Cash-in-Lieu</v>
      </c>
    </row>
    <row r="4587" ht="15" customHeight="1" s="4" customFormat="1">
      <c r="A4587" s="4">
        <f>'Enhanced Basket_AUTOLOAD'!H4587</f>
        <v>0</v>
      </c>
      <c r="B4587" s="4" t="str">
        <f t="shared" si="859"/>
        <v>SELL</v>
      </c>
      <c r="C4587" s="4" t="s">
        <v>29</v>
      </c>
      <c r="D4587" s="4" t="str">
        <f t="shared" si="860"/>
        <v>MT</v>
      </c>
      <c r="E4587" s="4" t="str">
        <f t="shared" si="861"/>
      </c>
      <c r="F4587" s="4" t="str">
        <f t="shared" si="862"/>
        <v>CIL LOAD</v>
      </c>
      <c r="G4587" s="4">
        <f t="shared" si="863"/>
        <v>0</v>
      </c>
      <c r="H4587" s="4" t="e">
        <f t="shared" si="864"/>
        <v>#N/A</v>
      </c>
      <c r="I4587" s="4" t="e">
        <f>_xll.BDP(AG4587&amp;" equity","crncy_adj_px_last","eqy_fund_crncy=usd")</f>
        <v>#NAME?</v>
      </c>
      <c r="J4587" s="4" t="str">
        <f t="shared" si="865"/>
      </c>
      <c r="AA4587" s="4">
        <f t="shared" si="866"/>
        <v>0</v>
      </c>
      <c r="AB4587" s="4">
        <f>'Enhanced Basket_AUTOLOAD'!T4587</f>
        <v>0</v>
      </c>
      <c r="AC4587" s="4">
        <f>'Enhanced Basket_AUTOLOAD'!M4587</f>
        <v>0</v>
      </c>
      <c r="AD4587" s="4">
        <f>'Enhanced Basket_AUTOLOAD'!L4587</f>
        <v>0</v>
      </c>
      <c r="AE4587" s="4">
        <f>'Enhanced Basket_AUTOLOAD'!Z4587</f>
        <v>0</v>
      </c>
      <c r="AF4587" s="4">
        <f>'Enhanced Basket_AUTOLOAD'!AB4587</f>
        <v>0</v>
      </c>
      <c r="AG4587" s="4" t="e">
        <f>VLOOKUP(AJ4587,'Ticker Mapping'!$I$3:$M$6706,5,0)</f>
        <v>#N/A</v>
      </c>
      <c r="AH4587" s="4" t="e">
        <f>_xll.BDP(AK4587&amp;" SEDOL","TICKER_AND_EXCH_CODE")</f>
        <v>#NAME?</v>
      </c>
      <c r="AI4587" s="4" t="e">
        <f t="shared" si="867"/>
        <v>#N/A</v>
      </c>
      <c r="AJ4587" s="4">
        <f>'Enhanced Basket_AUTOLOAD'!P4587</f>
        <v>0</v>
      </c>
      <c r="AK4587" s="4">
        <f>'Enhanced Basket_AUTOLOAD'!Q4587</f>
        <v>0</v>
      </c>
      <c r="AL4587" s="4">
        <f>'Enhanced Basket_AUTOLOAD'!Y4587</f>
        <v>0</v>
      </c>
      <c r="AM4587" s="4" t="e">
        <f t="shared" si="868"/>
        <v>#N/A</v>
      </c>
      <c r="AN4587" s="4" t="str">
        <f t="shared" si="869"/>
        <v>NO</v>
      </c>
      <c r="AO4587" s="4" t="str">
        <f t="shared" si="870"/>
        <v>Cash-in-Lieu</v>
      </c>
    </row>
    <row r="4588" ht="15" customHeight="1" s="4" customFormat="1">
      <c r="A4588" s="4">
        <f>'Enhanced Basket_AUTOLOAD'!H4588</f>
        <v>0</v>
      </c>
      <c r="B4588" s="4" t="str">
        <f t="shared" si="859"/>
        <v>SELL</v>
      </c>
      <c r="C4588" s="4" t="s">
        <v>29</v>
      </c>
      <c r="D4588" s="4" t="str">
        <f t="shared" si="860"/>
        <v>MT</v>
      </c>
      <c r="E4588" s="4" t="str">
        <f t="shared" si="861"/>
      </c>
      <c r="F4588" s="4" t="str">
        <f t="shared" si="862"/>
        <v>CIL LOAD</v>
      </c>
      <c r="G4588" s="4">
        <f t="shared" si="863"/>
        <v>0</v>
      </c>
      <c r="H4588" s="4" t="e">
        <f t="shared" si="864"/>
        <v>#N/A</v>
      </c>
      <c r="I4588" s="4" t="e">
        <f>_xll.BDP(AG4588&amp;" equity","crncy_adj_px_last","eqy_fund_crncy=usd")</f>
        <v>#NAME?</v>
      </c>
      <c r="J4588" s="4" t="str">
        <f t="shared" si="865"/>
      </c>
      <c r="AA4588" s="4">
        <f t="shared" si="866"/>
        <v>0</v>
      </c>
      <c r="AB4588" s="4">
        <f>'Enhanced Basket_AUTOLOAD'!T4588</f>
        <v>0</v>
      </c>
      <c r="AC4588" s="4">
        <f>'Enhanced Basket_AUTOLOAD'!M4588</f>
        <v>0</v>
      </c>
      <c r="AD4588" s="4">
        <f>'Enhanced Basket_AUTOLOAD'!L4588</f>
        <v>0</v>
      </c>
      <c r="AE4588" s="4">
        <f>'Enhanced Basket_AUTOLOAD'!Z4588</f>
        <v>0</v>
      </c>
      <c r="AF4588" s="4">
        <f>'Enhanced Basket_AUTOLOAD'!AB4588</f>
        <v>0</v>
      </c>
      <c r="AG4588" s="4" t="e">
        <f>VLOOKUP(AJ4588,'Ticker Mapping'!$I$3:$M$6706,5,0)</f>
        <v>#N/A</v>
      </c>
      <c r="AH4588" s="4" t="e">
        <f>_xll.BDP(AK4588&amp;" SEDOL","TICKER_AND_EXCH_CODE")</f>
        <v>#NAME?</v>
      </c>
      <c r="AI4588" s="4" t="e">
        <f t="shared" si="867"/>
        <v>#N/A</v>
      </c>
      <c r="AJ4588" s="4">
        <f>'Enhanced Basket_AUTOLOAD'!P4588</f>
        <v>0</v>
      </c>
      <c r="AK4588" s="4">
        <f>'Enhanced Basket_AUTOLOAD'!Q4588</f>
        <v>0</v>
      </c>
      <c r="AL4588" s="4">
        <f>'Enhanced Basket_AUTOLOAD'!Y4588</f>
        <v>0</v>
      </c>
      <c r="AM4588" s="4" t="e">
        <f t="shared" si="868"/>
        <v>#N/A</v>
      </c>
      <c r="AN4588" s="4" t="str">
        <f t="shared" si="869"/>
        <v>NO</v>
      </c>
      <c r="AO4588" s="4" t="str">
        <f t="shared" si="870"/>
        <v>Cash-in-Lieu</v>
      </c>
    </row>
    <row r="4589" ht="15" customHeight="1" s="4" customFormat="1">
      <c r="A4589" s="4">
        <f>'Enhanced Basket_AUTOLOAD'!H4589</f>
        <v>0</v>
      </c>
      <c r="B4589" s="4" t="str">
        <f t="shared" si="859"/>
        <v>SELL</v>
      </c>
      <c r="C4589" s="4" t="s">
        <v>29</v>
      </c>
      <c r="D4589" s="4" t="str">
        <f t="shared" si="860"/>
        <v>MT</v>
      </c>
      <c r="E4589" s="4" t="str">
        <f t="shared" si="861"/>
      </c>
      <c r="F4589" s="4" t="str">
        <f t="shared" si="862"/>
        <v>CIL LOAD</v>
      </c>
      <c r="G4589" s="4">
        <f t="shared" si="863"/>
        <v>0</v>
      </c>
      <c r="H4589" s="4" t="e">
        <f t="shared" si="864"/>
        <v>#N/A</v>
      </c>
      <c r="I4589" s="4" t="e">
        <f>_xll.BDP(AG4589&amp;" equity","crncy_adj_px_last","eqy_fund_crncy=usd")</f>
        <v>#NAME?</v>
      </c>
      <c r="J4589" s="4" t="str">
        <f t="shared" si="865"/>
      </c>
      <c r="AA4589" s="4">
        <f t="shared" si="866"/>
        <v>0</v>
      </c>
      <c r="AB4589" s="4">
        <f>'Enhanced Basket_AUTOLOAD'!T4589</f>
        <v>0</v>
      </c>
      <c r="AC4589" s="4">
        <f>'Enhanced Basket_AUTOLOAD'!M4589</f>
        <v>0</v>
      </c>
      <c r="AD4589" s="4">
        <f>'Enhanced Basket_AUTOLOAD'!L4589</f>
        <v>0</v>
      </c>
      <c r="AE4589" s="4">
        <f>'Enhanced Basket_AUTOLOAD'!Z4589</f>
        <v>0</v>
      </c>
      <c r="AF4589" s="4">
        <f>'Enhanced Basket_AUTOLOAD'!AB4589</f>
        <v>0</v>
      </c>
      <c r="AG4589" s="4" t="e">
        <f>VLOOKUP(AJ4589,'Ticker Mapping'!$I$3:$M$6706,5,0)</f>
        <v>#N/A</v>
      </c>
      <c r="AH4589" s="4" t="e">
        <f>_xll.BDP(AK4589&amp;" SEDOL","TICKER_AND_EXCH_CODE")</f>
        <v>#NAME?</v>
      </c>
      <c r="AI4589" s="4" t="e">
        <f t="shared" si="867"/>
        <v>#N/A</v>
      </c>
      <c r="AJ4589" s="4">
        <f>'Enhanced Basket_AUTOLOAD'!P4589</f>
        <v>0</v>
      </c>
      <c r="AK4589" s="4">
        <f>'Enhanced Basket_AUTOLOAD'!Q4589</f>
        <v>0</v>
      </c>
      <c r="AL4589" s="4">
        <f>'Enhanced Basket_AUTOLOAD'!Y4589</f>
        <v>0</v>
      </c>
      <c r="AM4589" s="4" t="e">
        <f t="shared" si="868"/>
        <v>#N/A</v>
      </c>
      <c r="AN4589" s="4" t="str">
        <f t="shared" si="869"/>
        <v>NO</v>
      </c>
      <c r="AO4589" s="4" t="str">
        <f t="shared" si="870"/>
        <v>Cash-in-Lieu</v>
      </c>
    </row>
    <row r="4590" ht="15" customHeight="1" s="4" customFormat="1">
      <c r="A4590" s="4">
        <f>'Enhanced Basket_AUTOLOAD'!H4590</f>
        <v>0</v>
      </c>
      <c r="B4590" s="4" t="str">
        <f t="shared" si="859"/>
        <v>SELL</v>
      </c>
      <c r="C4590" s="4" t="s">
        <v>29</v>
      </c>
      <c r="D4590" s="4" t="str">
        <f t="shared" si="860"/>
        <v>MT</v>
      </c>
      <c r="E4590" s="4" t="str">
        <f t="shared" si="861"/>
      </c>
      <c r="F4590" s="4" t="str">
        <f t="shared" si="862"/>
        <v>CIL LOAD</v>
      </c>
      <c r="G4590" s="4">
        <f t="shared" si="863"/>
        <v>0</v>
      </c>
      <c r="H4590" s="4" t="e">
        <f t="shared" si="864"/>
        <v>#N/A</v>
      </c>
      <c r="I4590" s="4" t="e">
        <f>_xll.BDP(AG4590&amp;" equity","crncy_adj_px_last","eqy_fund_crncy=usd")</f>
        <v>#NAME?</v>
      </c>
      <c r="J4590" s="4" t="str">
        <f t="shared" si="865"/>
      </c>
      <c r="AA4590" s="4">
        <f t="shared" si="866"/>
        <v>0</v>
      </c>
      <c r="AB4590" s="4">
        <f>'Enhanced Basket_AUTOLOAD'!T4590</f>
        <v>0</v>
      </c>
      <c r="AC4590" s="4">
        <f>'Enhanced Basket_AUTOLOAD'!M4590</f>
        <v>0</v>
      </c>
      <c r="AD4590" s="4">
        <f>'Enhanced Basket_AUTOLOAD'!L4590</f>
        <v>0</v>
      </c>
      <c r="AE4590" s="4">
        <f>'Enhanced Basket_AUTOLOAD'!Z4590</f>
        <v>0</v>
      </c>
      <c r="AF4590" s="4">
        <f>'Enhanced Basket_AUTOLOAD'!AB4590</f>
        <v>0</v>
      </c>
      <c r="AG4590" s="4" t="e">
        <f>VLOOKUP(AJ4590,'Ticker Mapping'!$I$3:$M$6706,5,0)</f>
        <v>#N/A</v>
      </c>
      <c r="AH4590" s="4" t="e">
        <f>_xll.BDP(AK4590&amp;" SEDOL","TICKER_AND_EXCH_CODE")</f>
        <v>#NAME?</v>
      </c>
      <c r="AI4590" s="4" t="e">
        <f t="shared" si="867"/>
        <v>#N/A</v>
      </c>
      <c r="AJ4590" s="4">
        <f>'Enhanced Basket_AUTOLOAD'!P4590</f>
        <v>0</v>
      </c>
      <c r="AK4590" s="4">
        <f>'Enhanced Basket_AUTOLOAD'!Q4590</f>
        <v>0</v>
      </c>
      <c r="AL4590" s="4">
        <f>'Enhanced Basket_AUTOLOAD'!Y4590</f>
        <v>0</v>
      </c>
      <c r="AM4590" s="4" t="e">
        <f t="shared" si="868"/>
        <v>#N/A</v>
      </c>
      <c r="AN4590" s="4" t="str">
        <f t="shared" si="869"/>
        <v>NO</v>
      </c>
      <c r="AO4590" s="4" t="str">
        <f t="shared" si="870"/>
        <v>Cash-in-Lieu</v>
      </c>
    </row>
    <row r="4591" ht="15" customHeight="1" s="4" customFormat="1">
      <c r="A4591" s="4">
        <f>'Enhanced Basket_AUTOLOAD'!H4591</f>
        <v>0</v>
      </c>
      <c r="B4591" s="4" t="str">
        <f t="shared" si="859"/>
        <v>SELL</v>
      </c>
      <c r="C4591" s="4" t="s">
        <v>29</v>
      </c>
      <c r="D4591" s="4" t="str">
        <f t="shared" si="860"/>
        <v>MT</v>
      </c>
      <c r="E4591" s="4" t="str">
        <f t="shared" si="861"/>
      </c>
      <c r="F4591" s="4" t="str">
        <f t="shared" si="862"/>
        <v>CIL LOAD</v>
      </c>
      <c r="G4591" s="4">
        <f t="shared" si="863"/>
        <v>0</v>
      </c>
      <c r="H4591" s="4" t="e">
        <f t="shared" si="864"/>
        <v>#N/A</v>
      </c>
      <c r="I4591" s="4" t="e">
        <f>_xll.BDP(AG4591&amp;" equity","crncy_adj_px_last","eqy_fund_crncy=usd")</f>
        <v>#NAME?</v>
      </c>
      <c r="J4591" s="4" t="str">
        <f t="shared" si="865"/>
      </c>
      <c r="AA4591" s="4">
        <f t="shared" si="866"/>
        <v>0</v>
      </c>
      <c r="AB4591" s="4">
        <f>'Enhanced Basket_AUTOLOAD'!T4591</f>
        <v>0</v>
      </c>
      <c r="AC4591" s="4">
        <f>'Enhanced Basket_AUTOLOAD'!M4591</f>
        <v>0</v>
      </c>
      <c r="AD4591" s="4">
        <f>'Enhanced Basket_AUTOLOAD'!L4591</f>
        <v>0</v>
      </c>
      <c r="AE4591" s="4">
        <f>'Enhanced Basket_AUTOLOAD'!Z4591</f>
        <v>0</v>
      </c>
      <c r="AF4591" s="4">
        <f>'Enhanced Basket_AUTOLOAD'!AB4591</f>
        <v>0</v>
      </c>
      <c r="AG4591" s="4" t="e">
        <f>VLOOKUP(AJ4591,'Ticker Mapping'!$I$3:$M$6706,5,0)</f>
        <v>#N/A</v>
      </c>
      <c r="AH4591" s="4" t="e">
        <f>_xll.BDP(AK4591&amp;" SEDOL","TICKER_AND_EXCH_CODE")</f>
        <v>#NAME?</v>
      </c>
      <c r="AI4591" s="4" t="e">
        <f t="shared" si="867"/>
        <v>#N/A</v>
      </c>
      <c r="AJ4591" s="4">
        <f>'Enhanced Basket_AUTOLOAD'!P4591</f>
        <v>0</v>
      </c>
      <c r="AK4591" s="4">
        <f>'Enhanced Basket_AUTOLOAD'!Q4591</f>
        <v>0</v>
      </c>
      <c r="AL4591" s="4">
        <f>'Enhanced Basket_AUTOLOAD'!Y4591</f>
        <v>0</v>
      </c>
      <c r="AM4591" s="4" t="e">
        <f t="shared" si="868"/>
        <v>#N/A</v>
      </c>
      <c r="AN4591" s="4" t="str">
        <f t="shared" si="869"/>
        <v>NO</v>
      </c>
      <c r="AO4591" s="4" t="str">
        <f t="shared" si="870"/>
        <v>Cash-in-Lieu</v>
      </c>
    </row>
    <row r="4592" ht="15" customHeight="1" s="4" customFormat="1">
      <c r="A4592" s="4">
        <f>'Enhanced Basket_AUTOLOAD'!H4592</f>
        <v>0</v>
      </c>
      <c r="B4592" s="4" t="str">
        <f t="shared" si="859"/>
        <v>SELL</v>
      </c>
      <c r="C4592" s="4" t="s">
        <v>29</v>
      </c>
      <c r="D4592" s="4" t="str">
        <f t="shared" si="860"/>
        <v>MT</v>
      </c>
      <c r="E4592" s="4" t="str">
        <f t="shared" si="861"/>
      </c>
      <c r="F4592" s="4" t="str">
        <f t="shared" si="862"/>
        <v>CIL LOAD</v>
      </c>
      <c r="G4592" s="4">
        <f t="shared" si="863"/>
        <v>0</v>
      </c>
      <c r="H4592" s="4" t="e">
        <f t="shared" si="864"/>
        <v>#N/A</v>
      </c>
      <c r="I4592" s="4" t="e">
        <f>_xll.BDP(AG4592&amp;" equity","crncy_adj_px_last","eqy_fund_crncy=usd")</f>
        <v>#NAME?</v>
      </c>
      <c r="J4592" s="4" t="str">
        <f t="shared" si="865"/>
      </c>
      <c r="AA4592" s="4">
        <f t="shared" si="866"/>
        <v>0</v>
      </c>
      <c r="AB4592" s="4">
        <f>'Enhanced Basket_AUTOLOAD'!T4592</f>
        <v>0</v>
      </c>
      <c r="AC4592" s="4">
        <f>'Enhanced Basket_AUTOLOAD'!M4592</f>
        <v>0</v>
      </c>
      <c r="AD4592" s="4">
        <f>'Enhanced Basket_AUTOLOAD'!L4592</f>
        <v>0</v>
      </c>
      <c r="AE4592" s="4">
        <f>'Enhanced Basket_AUTOLOAD'!Z4592</f>
        <v>0</v>
      </c>
      <c r="AF4592" s="4">
        <f>'Enhanced Basket_AUTOLOAD'!AB4592</f>
        <v>0</v>
      </c>
      <c r="AG4592" s="4" t="e">
        <f>VLOOKUP(AJ4592,'Ticker Mapping'!$I$3:$M$6706,5,0)</f>
        <v>#N/A</v>
      </c>
      <c r="AH4592" s="4" t="e">
        <f>_xll.BDP(AK4592&amp;" SEDOL","TICKER_AND_EXCH_CODE")</f>
        <v>#NAME?</v>
      </c>
      <c r="AI4592" s="4" t="e">
        <f t="shared" si="867"/>
        <v>#N/A</v>
      </c>
      <c r="AJ4592" s="4">
        <f>'Enhanced Basket_AUTOLOAD'!P4592</f>
        <v>0</v>
      </c>
      <c r="AK4592" s="4">
        <f>'Enhanced Basket_AUTOLOAD'!Q4592</f>
        <v>0</v>
      </c>
      <c r="AL4592" s="4">
        <f>'Enhanced Basket_AUTOLOAD'!Y4592</f>
        <v>0</v>
      </c>
      <c r="AM4592" s="4" t="e">
        <f t="shared" si="868"/>
        <v>#N/A</v>
      </c>
      <c r="AN4592" s="4" t="str">
        <f t="shared" si="869"/>
        <v>NO</v>
      </c>
      <c r="AO4592" s="4" t="str">
        <f t="shared" si="870"/>
        <v>Cash-in-Lieu</v>
      </c>
    </row>
    <row r="4593" ht="15" customHeight="1" s="4" customFormat="1">
      <c r="A4593" s="4">
        <f>'Enhanced Basket_AUTOLOAD'!H4593</f>
        <v>0</v>
      </c>
      <c r="B4593" s="4" t="str">
        <f t="shared" si="859"/>
        <v>SELL</v>
      </c>
      <c r="C4593" s="4" t="s">
        <v>29</v>
      </c>
      <c r="D4593" s="4" t="str">
        <f t="shared" si="860"/>
        <v>MT</v>
      </c>
      <c r="E4593" s="4" t="str">
        <f t="shared" si="861"/>
      </c>
      <c r="F4593" s="4" t="str">
        <f t="shared" si="862"/>
        <v>CIL LOAD</v>
      </c>
      <c r="G4593" s="4">
        <f t="shared" si="863"/>
        <v>0</v>
      </c>
      <c r="H4593" s="4" t="e">
        <f t="shared" si="864"/>
        <v>#N/A</v>
      </c>
      <c r="I4593" s="4" t="e">
        <f>_xll.BDP(AG4593&amp;" equity","crncy_adj_px_last","eqy_fund_crncy=usd")</f>
        <v>#NAME?</v>
      </c>
      <c r="J4593" s="4" t="str">
        <f t="shared" si="865"/>
      </c>
      <c r="AA4593" s="4">
        <f t="shared" si="866"/>
        <v>0</v>
      </c>
      <c r="AB4593" s="4">
        <f>'Enhanced Basket_AUTOLOAD'!T4593</f>
        <v>0</v>
      </c>
      <c r="AC4593" s="4">
        <f>'Enhanced Basket_AUTOLOAD'!M4593</f>
        <v>0</v>
      </c>
      <c r="AD4593" s="4">
        <f>'Enhanced Basket_AUTOLOAD'!L4593</f>
        <v>0</v>
      </c>
      <c r="AE4593" s="4">
        <f>'Enhanced Basket_AUTOLOAD'!Z4593</f>
        <v>0</v>
      </c>
      <c r="AF4593" s="4">
        <f>'Enhanced Basket_AUTOLOAD'!AB4593</f>
        <v>0</v>
      </c>
      <c r="AG4593" s="4" t="e">
        <f>VLOOKUP(AJ4593,'Ticker Mapping'!$I$3:$M$6706,5,0)</f>
        <v>#N/A</v>
      </c>
      <c r="AH4593" s="4" t="e">
        <f>_xll.BDP(AK4593&amp;" SEDOL","TICKER_AND_EXCH_CODE")</f>
        <v>#NAME?</v>
      </c>
      <c r="AI4593" s="4" t="e">
        <f t="shared" si="867"/>
        <v>#N/A</v>
      </c>
      <c r="AJ4593" s="4">
        <f>'Enhanced Basket_AUTOLOAD'!P4593</f>
        <v>0</v>
      </c>
      <c r="AK4593" s="4">
        <f>'Enhanced Basket_AUTOLOAD'!Q4593</f>
        <v>0</v>
      </c>
      <c r="AL4593" s="4">
        <f>'Enhanced Basket_AUTOLOAD'!Y4593</f>
        <v>0</v>
      </c>
      <c r="AM4593" s="4" t="e">
        <f t="shared" si="868"/>
        <v>#N/A</v>
      </c>
      <c r="AN4593" s="4" t="str">
        <f t="shared" si="869"/>
        <v>NO</v>
      </c>
      <c r="AO4593" s="4" t="str">
        <f t="shared" si="870"/>
        <v>Cash-in-Lieu</v>
      </c>
    </row>
    <row r="4594" ht="15" customHeight="1" s="4" customFormat="1">
      <c r="A4594" s="4">
        <f>'Enhanced Basket_AUTOLOAD'!H4594</f>
        <v>0</v>
      </c>
      <c r="B4594" s="4" t="str">
        <f t="shared" si="859"/>
        <v>SELL</v>
      </c>
      <c r="C4594" s="4" t="s">
        <v>29</v>
      </c>
      <c r="D4594" s="4" t="str">
        <f t="shared" si="860"/>
        <v>MT</v>
      </c>
      <c r="E4594" s="4" t="str">
        <f t="shared" si="861"/>
      </c>
      <c r="F4594" s="4" t="str">
        <f t="shared" si="862"/>
        <v>CIL LOAD</v>
      </c>
      <c r="G4594" s="4">
        <f t="shared" si="863"/>
        <v>0</v>
      </c>
      <c r="H4594" s="4" t="e">
        <f t="shared" si="864"/>
        <v>#N/A</v>
      </c>
      <c r="I4594" s="4" t="e">
        <f>_xll.BDP(AG4594&amp;" equity","crncy_adj_px_last","eqy_fund_crncy=usd")</f>
        <v>#NAME?</v>
      </c>
      <c r="J4594" s="4" t="str">
        <f t="shared" si="865"/>
      </c>
      <c r="AA4594" s="4">
        <f t="shared" si="866"/>
        <v>0</v>
      </c>
      <c r="AB4594" s="4">
        <f>'Enhanced Basket_AUTOLOAD'!T4594</f>
        <v>0</v>
      </c>
      <c r="AC4594" s="4">
        <f>'Enhanced Basket_AUTOLOAD'!M4594</f>
        <v>0</v>
      </c>
      <c r="AD4594" s="4">
        <f>'Enhanced Basket_AUTOLOAD'!L4594</f>
        <v>0</v>
      </c>
      <c r="AE4594" s="4">
        <f>'Enhanced Basket_AUTOLOAD'!Z4594</f>
        <v>0</v>
      </c>
      <c r="AF4594" s="4">
        <f>'Enhanced Basket_AUTOLOAD'!AB4594</f>
        <v>0</v>
      </c>
      <c r="AG4594" s="4" t="e">
        <f>VLOOKUP(AJ4594,'Ticker Mapping'!$I$3:$M$6706,5,0)</f>
        <v>#N/A</v>
      </c>
      <c r="AH4594" s="4" t="e">
        <f>_xll.BDP(AK4594&amp;" SEDOL","TICKER_AND_EXCH_CODE")</f>
        <v>#NAME?</v>
      </c>
      <c r="AI4594" s="4" t="e">
        <f t="shared" si="867"/>
        <v>#N/A</v>
      </c>
      <c r="AJ4594" s="4">
        <f>'Enhanced Basket_AUTOLOAD'!P4594</f>
        <v>0</v>
      </c>
      <c r="AK4594" s="4">
        <f>'Enhanced Basket_AUTOLOAD'!Q4594</f>
        <v>0</v>
      </c>
      <c r="AL4594" s="4">
        <f>'Enhanced Basket_AUTOLOAD'!Y4594</f>
        <v>0</v>
      </c>
      <c r="AM4594" s="4" t="e">
        <f t="shared" si="868"/>
        <v>#N/A</v>
      </c>
      <c r="AN4594" s="4" t="str">
        <f t="shared" si="869"/>
        <v>NO</v>
      </c>
      <c r="AO4594" s="4" t="str">
        <f t="shared" si="870"/>
        <v>Cash-in-Lieu</v>
      </c>
    </row>
    <row r="4595" ht="15" customHeight="1" s="4" customFormat="1">
      <c r="A4595" s="4">
        <f>'Enhanced Basket_AUTOLOAD'!H4595</f>
        <v>0</v>
      </c>
      <c r="B4595" s="4" t="str">
        <f t="shared" si="859"/>
        <v>SELL</v>
      </c>
      <c r="C4595" s="4" t="s">
        <v>29</v>
      </c>
      <c r="D4595" s="4" t="str">
        <f t="shared" si="860"/>
        <v>MT</v>
      </c>
      <c r="E4595" s="4" t="str">
        <f t="shared" si="861"/>
      </c>
      <c r="F4595" s="4" t="str">
        <f t="shared" si="862"/>
        <v>CIL LOAD</v>
      </c>
      <c r="G4595" s="4">
        <f t="shared" si="863"/>
        <v>0</v>
      </c>
      <c r="H4595" s="4" t="e">
        <f t="shared" si="864"/>
        <v>#N/A</v>
      </c>
      <c r="I4595" s="4" t="e">
        <f>_xll.BDP(AG4595&amp;" equity","crncy_adj_px_last","eqy_fund_crncy=usd")</f>
        <v>#NAME?</v>
      </c>
      <c r="J4595" s="4" t="str">
        <f t="shared" si="865"/>
      </c>
      <c r="AA4595" s="4">
        <f t="shared" si="866"/>
        <v>0</v>
      </c>
      <c r="AB4595" s="4">
        <f>'Enhanced Basket_AUTOLOAD'!T4595</f>
        <v>0</v>
      </c>
      <c r="AC4595" s="4">
        <f>'Enhanced Basket_AUTOLOAD'!M4595</f>
        <v>0</v>
      </c>
      <c r="AD4595" s="4">
        <f>'Enhanced Basket_AUTOLOAD'!L4595</f>
        <v>0</v>
      </c>
      <c r="AE4595" s="4">
        <f>'Enhanced Basket_AUTOLOAD'!Z4595</f>
        <v>0</v>
      </c>
      <c r="AF4595" s="4">
        <f>'Enhanced Basket_AUTOLOAD'!AB4595</f>
        <v>0</v>
      </c>
      <c r="AG4595" s="4" t="e">
        <f>VLOOKUP(AJ4595,'Ticker Mapping'!$I$3:$M$6706,5,0)</f>
        <v>#N/A</v>
      </c>
      <c r="AH4595" s="4" t="e">
        <f>_xll.BDP(AK4595&amp;" SEDOL","TICKER_AND_EXCH_CODE")</f>
        <v>#NAME?</v>
      </c>
      <c r="AI4595" s="4" t="e">
        <f t="shared" si="867"/>
        <v>#N/A</v>
      </c>
      <c r="AJ4595" s="4">
        <f>'Enhanced Basket_AUTOLOAD'!P4595</f>
        <v>0</v>
      </c>
      <c r="AK4595" s="4">
        <f>'Enhanced Basket_AUTOLOAD'!Q4595</f>
        <v>0</v>
      </c>
      <c r="AL4595" s="4">
        <f>'Enhanced Basket_AUTOLOAD'!Y4595</f>
        <v>0</v>
      </c>
      <c r="AM4595" s="4" t="e">
        <f t="shared" si="868"/>
        <v>#N/A</v>
      </c>
      <c r="AN4595" s="4" t="str">
        <f t="shared" si="869"/>
        <v>NO</v>
      </c>
      <c r="AO4595" s="4" t="str">
        <f t="shared" si="870"/>
        <v>Cash-in-Lieu</v>
      </c>
    </row>
    <row r="4596" ht="15" customHeight="1" s="4" customFormat="1">
      <c r="A4596" s="4">
        <f>'Enhanced Basket_AUTOLOAD'!H4596</f>
        <v>0</v>
      </c>
      <c r="B4596" s="4" t="str">
        <f t="shared" si="859"/>
        <v>SELL</v>
      </c>
      <c r="C4596" s="4" t="s">
        <v>29</v>
      </c>
      <c r="D4596" s="4" t="str">
        <f t="shared" si="860"/>
        <v>MT</v>
      </c>
      <c r="E4596" s="4" t="str">
        <f t="shared" si="861"/>
      </c>
      <c r="F4596" s="4" t="str">
        <f t="shared" si="862"/>
        <v>CIL LOAD</v>
      </c>
      <c r="G4596" s="4">
        <f t="shared" si="863"/>
        <v>0</v>
      </c>
      <c r="H4596" s="4" t="e">
        <f t="shared" si="864"/>
        <v>#N/A</v>
      </c>
      <c r="I4596" s="4" t="e">
        <f>_xll.BDP(AG4596&amp;" equity","crncy_adj_px_last","eqy_fund_crncy=usd")</f>
        <v>#NAME?</v>
      </c>
      <c r="J4596" s="4" t="str">
        <f t="shared" si="865"/>
      </c>
      <c r="AA4596" s="4">
        <f t="shared" si="866"/>
        <v>0</v>
      </c>
      <c r="AB4596" s="4">
        <f>'Enhanced Basket_AUTOLOAD'!T4596</f>
        <v>0</v>
      </c>
      <c r="AC4596" s="4">
        <f>'Enhanced Basket_AUTOLOAD'!M4596</f>
        <v>0</v>
      </c>
      <c r="AD4596" s="4">
        <f>'Enhanced Basket_AUTOLOAD'!L4596</f>
        <v>0</v>
      </c>
      <c r="AE4596" s="4">
        <f>'Enhanced Basket_AUTOLOAD'!Z4596</f>
        <v>0</v>
      </c>
      <c r="AF4596" s="4">
        <f>'Enhanced Basket_AUTOLOAD'!AB4596</f>
        <v>0</v>
      </c>
      <c r="AG4596" s="4" t="e">
        <f>VLOOKUP(AJ4596,'Ticker Mapping'!$I$3:$M$6706,5,0)</f>
        <v>#N/A</v>
      </c>
      <c r="AH4596" s="4" t="e">
        <f>_xll.BDP(AK4596&amp;" SEDOL","TICKER_AND_EXCH_CODE")</f>
        <v>#NAME?</v>
      </c>
      <c r="AI4596" s="4" t="e">
        <f t="shared" si="867"/>
        <v>#N/A</v>
      </c>
      <c r="AJ4596" s="4">
        <f>'Enhanced Basket_AUTOLOAD'!P4596</f>
        <v>0</v>
      </c>
      <c r="AK4596" s="4">
        <f>'Enhanced Basket_AUTOLOAD'!Q4596</f>
        <v>0</v>
      </c>
      <c r="AL4596" s="4">
        <f>'Enhanced Basket_AUTOLOAD'!Y4596</f>
        <v>0</v>
      </c>
      <c r="AM4596" s="4" t="e">
        <f t="shared" si="868"/>
        <v>#N/A</v>
      </c>
      <c r="AN4596" s="4" t="str">
        <f t="shared" si="869"/>
        <v>NO</v>
      </c>
      <c r="AO4596" s="4" t="str">
        <f t="shared" si="870"/>
        <v>Cash-in-Lieu</v>
      </c>
    </row>
    <row r="4597" ht="15" customHeight="1" s="4" customFormat="1">
      <c r="A4597" s="4">
        <f>'Enhanced Basket_AUTOLOAD'!H4597</f>
        <v>0</v>
      </c>
      <c r="B4597" s="4" t="str">
        <f t="shared" si="859"/>
        <v>SELL</v>
      </c>
      <c r="C4597" s="4" t="s">
        <v>29</v>
      </c>
      <c r="D4597" s="4" t="str">
        <f t="shared" si="860"/>
        <v>MT</v>
      </c>
      <c r="E4597" s="4" t="str">
        <f t="shared" si="861"/>
      </c>
      <c r="F4597" s="4" t="str">
        <f t="shared" si="862"/>
        <v>CIL LOAD</v>
      </c>
      <c r="G4597" s="4">
        <f t="shared" si="863"/>
        <v>0</v>
      </c>
      <c r="H4597" s="4" t="e">
        <f t="shared" si="864"/>
        <v>#N/A</v>
      </c>
      <c r="I4597" s="4" t="e">
        <f>_xll.BDP(AG4597&amp;" equity","crncy_adj_px_last","eqy_fund_crncy=usd")</f>
        <v>#NAME?</v>
      </c>
      <c r="J4597" s="4" t="str">
        <f t="shared" si="865"/>
      </c>
      <c r="AA4597" s="4">
        <f t="shared" si="866"/>
        <v>0</v>
      </c>
      <c r="AB4597" s="4">
        <f>'Enhanced Basket_AUTOLOAD'!T4597</f>
        <v>0</v>
      </c>
      <c r="AC4597" s="4">
        <f>'Enhanced Basket_AUTOLOAD'!M4597</f>
        <v>0</v>
      </c>
      <c r="AD4597" s="4">
        <f>'Enhanced Basket_AUTOLOAD'!L4597</f>
        <v>0</v>
      </c>
      <c r="AE4597" s="4">
        <f>'Enhanced Basket_AUTOLOAD'!Z4597</f>
        <v>0</v>
      </c>
      <c r="AF4597" s="4">
        <f>'Enhanced Basket_AUTOLOAD'!AB4597</f>
        <v>0</v>
      </c>
      <c r="AG4597" s="4" t="e">
        <f>VLOOKUP(AJ4597,'Ticker Mapping'!$I$3:$M$6706,5,0)</f>
        <v>#N/A</v>
      </c>
      <c r="AH4597" s="4" t="e">
        <f>_xll.BDP(AK4597&amp;" SEDOL","TICKER_AND_EXCH_CODE")</f>
        <v>#NAME?</v>
      </c>
      <c r="AI4597" s="4" t="e">
        <f t="shared" si="867"/>
        <v>#N/A</v>
      </c>
      <c r="AJ4597" s="4">
        <f>'Enhanced Basket_AUTOLOAD'!P4597</f>
        <v>0</v>
      </c>
      <c r="AK4597" s="4">
        <f>'Enhanced Basket_AUTOLOAD'!Q4597</f>
        <v>0</v>
      </c>
      <c r="AL4597" s="4">
        <f>'Enhanced Basket_AUTOLOAD'!Y4597</f>
        <v>0</v>
      </c>
      <c r="AM4597" s="4" t="e">
        <f t="shared" si="868"/>
        <v>#N/A</v>
      </c>
      <c r="AN4597" s="4" t="str">
        <f t="shared" si="869"/>
        <v>NO</v>
      </c>
      <c r="AO4597" s="4" t="str">
        <f t="shared" si="870"/>
        <v>Cash-in-Lieu</v>
      </c>
    </row>
    <row r="4598" ht="15" customHeight="1" s="4" customFormat="1">
      <c r="A4598" s="4">
        <f>'Enhanced Basket_AUTOLOAD'!H4598</f>
        <v>0</v>
      </c>
      <c r="B4598" s="4" t="str">
        <f t="shared" si="859"/>
        <v>SELL</v>
      </c>
      <c r="C4598" s="4" t="s">
        <v>29</v>
      </c>
      <c r="D4598" s="4" t="str">
        <f t="shared" si="860"/>
        <v>MT</v>
      </c>
      <c r="E4598" s="4" t="str">
        <f t="shared" si="861"/>
      </c>
      <c r="F4598" s="4" t="str">
        <f t="shared" si="862"/>
        <v>CIL LOAD</v>
      </c>
      <c r="G4598" s="4">
        <f t="shared" si="863"/>
        <v>0</v>
      </c>
      <c r="H4598" s="4" t="e">
        <f t="shared" si="864"/>
        <v>#N/A</v>
      </c>
      <c r="I4598" s="4" t="e">
        <f>_xll.BDP(AG4598&amp;" equity","crncy_adj_px_last","eqy_fund_crncy=usd")</f>
        <v>#NAME?</v>
      </c>
      <c r="J4598" s="4" t="str">
        <f t="shared" si="865"/>
      </c>
      <c r="AA4598" s="4">
        <f t="shared" si="866"/>
        <v>0</v>
      </c>
      <c r="AB4598" s="4">
        <f>'Enhanced Basket_AUTOLOAD'!T4598</f>
        <v>0</v>
      </c>
      <c r="AC4598" s="4">
        <f>'Enhanced Basket_AUTOLOAD'!M4598</f>
        <v>0</v>
      </c>
      <c r="AD4598" s="4">
        <f>'Enhanced Basket_AUTOLOAD'!L4598</f>
        <v>0</v>
      </c>
      <c r="AE4598" s="4">
        <f>'Enhanced Basket_AUTOLOAD'!Z4598</f>
        <v>0</v>
      </c>
      <c r="AF4598" s="4">
        <f>'Enhanced Basket_AUTOLOAD'!AB4598</f>
        <v>0</v>
      </c>
      <c r="AG4598" s="4" t="e">
        <f>VLOOKUP(AJ4598,'Ticker Mapping'!$I$3:$M$6706,5,0)</f>
        <v>#N/A</v>
      </c>
      <c r="AH4598" s="4" t="e">
        <f>_xll.BDP(AK4598&amp;" SEDOL","TICKER_AND_EXCH_CODE")</f>
        <v>#NAME?</v>
      </c>
      <c r="AI4598" s="4" t="e">
        <f t="shared" si="867"/>
        <v>#N/A</v>
      </c>
      <c r="AJ4598" s="4">
        <f>'Enhanced Basket_AUTOLOAD'!P4598</f>
        <v>0</v>
      </c>
      <c r="AK4598" s="4">
        <f>'Enhanced Basket_AUTOLOAD'!Q4598</f>
        <v>0</v>
      </c>
      <c r="AL4598" s="4">
        <f>'Enhanced Basket_AUTOLOAD'!Y4598</f>
        <v>0</v>
      </c>
      <c r="AM4598" s="4" t="e">
        <f t="shared" si="868"/>
        <v>#N/A</v>
      </c>
      <c r="AN4598" s="4" t="str">
        <f t="shared" si="869"/>
        <v>NO</v>
      </c>
      <c r="AO4598" s="4" t="str">
        <f t="shared" si="870"/>
        <v>Cash-in-Lieu</v>
      </c>
    </row>
    <row r="4599" ht="15" customHeight="1" s="4" customFormat="1">
      <c r="A4599" s="4">
        <f>'Enhanced Basket_AUTOLOAD'!H4599</f>
        <v>0</v>
      </c>
      <c r="B4599" s="4" t="str">
        <f t="shared" si="859"/>
        <v>SELL</v>
      </c>
      <c r="C4599" s="4" t="s">
        <v>29</v>
      </c>
      <c r="D4599" s="4" t="str">
        <f t="shared" si="860"/>
        <v>MT</v>
      </c>
      <c r="E4599" s="4" t="str">
        <f t="shared" si="861"/>
      </c>
      <c r="F4599" s="4" t="str">
        <f t="shared" si="862"/>
        <v>CIL LOAD</v>
      </c>
      <c r="G4599" s="4">
        <f t="shared" si="863"/>
        <v>0</v>
      </c>
      <c r="H4599" s="4" t="e">
        <f t="shared" si="864"/>
        <v>#N/A</v>
      </c>
      <c r="I4599" s="4" t="e">
        <f>_xll.BDP(AG4599&amp;" equity","crncy_adj_px_last","eqy_fund_crncy=usd")</f>
        <v>#NAME?</v>
      </c>
      <c r="J4599" s="4" t="str">
        <f t="shared" si="865"/>
      </c>
      <c r="AA4599" s="4">
        <f t="shared" si="866"/>
        <v>0</v>
      </c>
      <c r="AB4599" s="4">
        <f>'Enhanced Basket_AUTOLOAD'!T4599</f>
        <v>0</v>
      </c>
      <c r="AC4599" s="4">
        <f>'Enhanced Basket_AUTOLOAD'!M4599</f>
        <v>0</v>
      </c>
      <c r="AD4599" s="4">
        <f>'Enhanced Basket_AUTOLOAD'!L4599</f>
        <v>0</v>
      </c>
      <c r="AE4599" s="4">
        <f>'Enhanced Basket_AUTOLOAD'!Z4599</f>
        <v>0</v>
      </c>
      <c r="AF4599" s="4">
        <f>'Enhanced Basket_AUTOLOAD'!AB4599</f>
        <v>0</v>
      </c>
      <c r="AG4599" s="4" t="e">
        <f>VLOOKUP(AJ4599,'Ticker Mapping'!$I$3:$M$6706,5,0)</f>
        <v>#N/A</v>
      </c>
      <c r="AH4599" s="4" t="e">
        <f>_xll.BDP(AK4599&amp;" SEDOL","TICKER_AND_EXCH_CODE")</f>
        <v>#NAME?</v>
      </c>
      <c r="AI4599" s="4" t="e">
        <f t="shared" si="867"/>
        <v>#N/A</v>
      </c>
      <c r="AJ4599" s="4">
        <f>'Enhanced Basket_AUTOLOAD'!P4599</f>
        <v>0</v>
      </c>
      <c r="AK4599" s="4">
        <f>'Enhanced Basket_AUTOLOAD'!Q4599</f>
        <v>0</v>
      </c>
      <c r="AL4599" s="4">
        <f>'Enhanced Basket_AUTOLOAD'!Y4599</f>
        <v>0</v>
      </c>
      <c r="AM4599" s="4" t="e">
        <f t="shared" si="868"/>
        <v>#N/A</v>
      </c>
      <c r="AN4599" s="4" t="str">
        <f t="shared" si="869"/>
        <v>NO</v>
      </c>
      <c r="AO4599" s="4" t="str">
        <f t="shared" si="870"/>
        <v>Cash-in-Lieu</v>
      </c>
    </row>
    <row r="4600" ht="15" customHeight="1" s="4" customFormat="1">
      <c r="A4600" s="4">
        <f>'Enhanced Basket_AUTOLOAD'!H4600</f>
        <v>0</v>
      </c>
      <c r="B4600" s="4" t="str">
        <f t="shared" si="859"/>
        <v>SELL</v>
      </c>
      <c r="C4600" s="4" t="s">
        <v>29</v>
      </c>
      <c r="D4600" s="4" t="str">
        <f t="shared" si="860"/>
        <v>MT</v>
      </c>
      <c r="E4600" s="4" t="str">
        <f t="shared" si="861"/>
      </c>
      <c r="F4600" s="4" t="str">
        <f t="shared" si="862"/>
        <v>CIL LOAD</v>
      </c>
      <c r="G4600" s="4">
        <f t="shared" si="863"/>
        <v>0</v>
      </c>
      <c r="H4600" s="4" t="e">
        <f t="shared" si="864"/>
        <v>#N/A</v>
      </c>
      <c r="I4600" s="4" t="e">
        <f>_xll.BDP(AG4600&amp;" equity","crncy_adj_px_last","eqy_fund_crncy=usd")</f>
        <v>#NAME?</v>
      </c>
      <c r="J4600" s="4" t="str">
        <f t="shared" si="865"/>
      </c>
      <c r="AA4600" s="4">
        <f t="shared" si="866"/>
        <v>0</v>
      </c>
      <c r="AB4600" s="4">
        <f>'Enhanced Basket_AUTOLOAD'!T4600</f>
        <v>0</v>
      </c>
      <c r="AC4600" s="4">
        <f>'Enhanced Basket_AUTOLOAD'!M4600</f>
        <v>0</v>
      </c>
      <c r="AD4600" s="4">
        <f>'Enhanced Basket_AUTOLOAD'!L4600</f>
        <v>0</v>
      </c>
      <c r="AE4600" s="4">
        <f>'Enhanced Basket_AUTOLOAD'!Z4600</f>
        <v>0</v>
      </c>
      <c r="AF4600" s="4">
        <f>'Enhanced Basket_AUTOLOAD'!AB4600</f>
        <v>0</v>
      </c>
      <c r="AG4600" s="4" t="e">
        <f>VLOOKUP(AJ4600,'Ticker Mapping'!$I$3:$M$6706,5,0)</f>
        <v>#N/A</v>
      </c>
      <c r="AH4600" s="4" t="e">
        <f>_xll.BDP(AK4600&amp;" SEDOL","TICKER_AND_EXCH_CODE")</f>
        <v>#NAME?</v>
      </c>
      <c r="AI4600" s="4" t="e">
        <f t="shared" si="867"/>
        <v>#N/A</v>
      </c>
      <c r="AJ4600" s="4">
        <f>'Enhanced Basket_AUTOLOAD'!P4600</f>
        <v>0</v>
      </c>
      <c r="AK4600" s="4">
        <f>'Enhanced Basket_AUTOLOAD'!Q4600</f>
        <v>0</v>
      </c>
      <c r="AL4600" s="4">
        <f>'Enhanced Basket_AUTOLOAD'!Y4600</f>
        <v>0</v>
      </c>
      <c r="AM4600" s="4" t="e">
        <f t="shared" si="868"/>
        <v>#N/A</v>
      </c>
      <c r="AN4600" s="4" t="str">
        <f t="shared" si="869"/>
        <v>NO</v>
      </c>
      <c r="AO4600" s="4" t="str">
        <f t="shared" si="870"/>
        <v>Cash-in-Lieu</v>
      </c>
    </row>
    <row r="4601" ht="15" customHeight="1" s="4" customFormat="1">
      <c r="A4601" s="4">
        <f>'Enhanced Basket_AUTOLOAD'!H4601</f>
        <v>0</v>
      </c>
      <c r="B4601" s="4" t="str">
        <f t="shared" si="859"/>
        <v>SELL</v>
      </c>
      <c r="C4601" s="4" t="s">
        <v>29</v>
      </c>
      <c r="D4601" s="4" t="str">
        <f t="shared" si="860"/>
        <v>MT</v>
      </c>
      <c r="E4601" s="4" t="str">
        <f t="shared" si="861"/>
      </c>
      <c r="F4601" s="4" t="str">
        <f t="shared" si="862"/>
        <v>CIL LOAD</v>
      </c>
      <c r="G4601" s="4">
        <f t="shared" si="863"/>
        <v>0</v>
      </c>
      <c r="H4601" s="4" t="e">
        <f t="shared" si="864"/>
        <v>#N/A</v>
      </c>
      <c r="I4601" s="4" t="e">
        <f>_xll.BDP(AG4601&amp;" equity","crncy_adj_px_last","eqy_fund_crncy=usd")</f>
        <v>#NAME?</v>
      </c>
      <c r="J4601" s="4" t="str">
        <f t="shared" si="865"/>
      </c>
      <c r="AA4601" s="4">
        <f t="shared" si="866"/>
        <v>0</v>
      </c>
      <c r="AB4601" s="4">
        <f>'Enhanced Basket_AUTOLOAD'!T4601</f>
        <v>0</v>
      </c>
      <c r="AC4601" s="4">
        <f>'Enhanced Basket_AUTOLOAD'!M4601</f>
        <v>0</v>
      </c>
      <c r="AD4601" s="4">
        <f>'Enhanced Basket_AUTOLOAD'!L4601</f>
        <v>0</v>
      </c>
      <c r="AE4601" s="4">
        <f>'Enhanced Basket_AUTOLOAD'!Z4601</f>
        <v>0</v>
      </c>
      <c r="AF4601" s="4">
        <f>'Enhanced Basket_AUTOLOAD'!AB4601</f>
        <v>0</v>
      </c>
      <c r="AG4601" s="4" t="e">
        <f>VLOOKUP(AJ4601,'Ticker Mapping'!$I$3:$M$6706,5,0)</f>
        <v>#N/A</v>
      </c>
      <c r="AH4601" s="4" t="e">
        <f>_xll.BDP(AK4601&amp;" SEDOL","TICKER_AND_EXCH_CODE")</f>
        <v>#NAME?</v>
      </c>
      <c r="AI4601" s="4" t="e">
        <f t="shared" si="867"/>
        <v>#N/A</v>
      </c>
      <c r="AJ4601" s="4">
        <f>'Enhanced Basket_AUTOLOAD'!P4601</f>
        <v>0</v>
      </c>
      <c r="AK4601" s="4">
        <f>'Enhanced Basket_AUTOLOAD'!Q4601</f>
        <v>0</v>
      </c>
      <c r="AL4601" s="4">
        <f>'Enhanced Basket_AUTOLOAD'!Y4601</f>
        <v>0</v>
      </c>
      <c r="AM4601" s="4" t="e">
        <f t="shared" si="868"/>
        <v>#N/A</v>
      </c>
      <c r="AN4601" s="4" t="str">
        <f t="shared" si="869"/>
        <v>NO</v>
      </c>
      <c r="AO4601" s="4" t="str">
        <f t="shared" si="870"/>
        <v>Cash-in-Lieu</v>
      </c>
    </row>
    <row r="4602" ht="15" customHeight="1" s="4" customFormat="1">
      <c r="A4602" s="4">
        <f>'Enhanced Basket_AUTOLOAD'!H4602</f>
        <v>0</v>
      </c>
      <c r="B4602" s="4" t="str">
        <f t="shared" si="859"/>
        <v>SELL</v>
      </c>
      <c r="C4602" s="4" t="s">
        <v>29</v>
      </c>
      <c r="D4602" s="4" t="str">
        <f t="shared" si="860"/>
        <v>MT</v>
      </c>
      <c r="E4602" s="4" t="str">
        <f t="shared" si="861"/>
      </c>
      <c r="F4602" s="4" t="str">
        <f t="shared" si="862"/>
        <v>CIL LOAD</v>
      </c>
      <c r="G4602" s="4">
        <f t="shared" si="863"/>
        <v>0</v>
      </c>
      <c r="H4602" s="4" t="e">
        <f t="shared" si="864"/>
        <v>#N/A</v>
      </c>
      <c r="I4602" s="4" t="e">
        <f>_xll.BDP(AG4602&amp;" equity","crncy_adj_px_last","eqy_fund_crncy=usd")</f>
        <v>#NAME?</v>
      </c>
      <c r="J4602" s="4" t="str">
        <f t="shared" si="865"/>
      </c>
      <c r="AA4602" s="4">
        <f t="shared" si="866"/>
        <v>0</v>
      </c>
      <c r="AB4602" s="4">
        <f>'Enhanced Basket_AUTOLOAD'!T4602</f>
        <v>0</v>
      </c>
      <c r="AC4602" s="4">
        <f>'Enhanced Basket_AUTOLOAD'!M4602</f>
        <v>0</v>
      </c>
      <c r="AD4602" s="4">
        <f>'Enhanced Basket_AUTOLOAD'!L4602</f>
        <v>0</v>
      </c>
      <c r="AE4602" s="4">
        <f>'Enhanced Basket_AUTOLOAD'!Z4602</f>
        <v>0</v>
      </c>
      <c r="AF4602" s="4">
        <f>'Enhanced Basket_AUTOLOAD'!AB4602</f>
        <v>0</v>
      </c>
      <c r="AG4602" s="4" t="e">
        <f>VLOOKUP(AJ4602,'Ticker Mapping'!$I$3:$M$6706,5,0)</f>
        <v>#N/A</v>
      </c>
      <c r="AH4602" s="4" t="e">
        <f>_xll.BDP(AK4602&amp;" SEDOL","TICKER_AND_EXCH_CODE")</f>
        <v>#NAME?</v>
      </c>
      <c r="AI4602" s="4" t="e">
        <f t="shared" si="867"/>
        <v>#N/A</v>
      </c>
      <c r="AJ4602" s="4">
        <f>'Enhanced Basket_AUTOLOAD'!P4602</f>
        <v>0</v>
      </c>
      <c r="AK4602" s="4">
        <f>'Enhanced Basket_AUTOLOAD'!Q4602</f>
        <v>0</v>
      </c>
      <c r="AL4602" s="4">
        <f>'Enhanced Basket_AUTOLOAD'!Y4602</f>
        <v>0</v>
      </c>
      <c r="AM4602" s="4" t="e">
        <f t="shared" si="868"/>
        <v>#N/A</v>
      </c>
      <c r="AN4602" s="4" t="str">
        <f t="shared" si="869"/>
        <v>NO</v>
      </c>
      <c r="AO4602" s="4" t="str">
        <f t="shared" si="870"/>
        <v>Cash-in-Lieu</v>
      </c>
    </row>
    <row r="4603" ht="15" customHeight="1" s="4" customFormat="1">
      <c r="A4603" s="4">
        <f>'Enhanced Basket_AUTOLOAD'!H4603</f>
        <v>0</v>
      </c>
      <c r="B4603" s="4" t="str">
        <f t="shared" si="859"/>
        <v>SELL</v>
      </c>
      <c r="C4603" s="4" t="s">
        <v>29</v>
      </c>
      <c r="D4603" s="4" t="str">
        <f t="shared" si="860"/>
        <v>MT</v>
      </c>
      <c r="E4603" s="4" t="str">
        <f t="shared" si="861"/>
      </c>
      <c r="F4603" s="4" t="str">
        <f t="shared" si="862"/>
        <v>CIL LOAD</v>
      </c>
      <c r="G4603" s="4">
        <f t="shared" si="863"/>
        <v>0</v>
      </c>
      <c r="H4603" s="4" t="e">
        <f t="shared" si="864"/>
        <v>#N/A</v>
      </c>
      <c r="I4603" s="4" t="e">
        <f>_xll.BDP(AG4603&amp;" equity","crncy_adj_px_last","eqy_fund_crncy=usd")</f>
        <v>#NAME?</v>
      </c>
      <c r="J4603" s="4" t="str">
        <f t="shared" si="865"/>
      </c>
      <c r="AA4603" s="4">
        <f t="shared" si="866"/>
        <v>0</v>
      </c>
      <c r="AB4603" s="4">
        <f>'Enhanced Basket_AUTOLOAD'!T4603</f>
        <v>0</v>
      </c>
      <c r="AC4603" s="4">
        <f>'Enhanced Basket_AUTOLOAD'!M4603</f>
        <v>0</v>
      </c>
      <c r="AD4603" s="4">
        <f>'Enhanced Basket_AUTOLOAD'!L4603</f>
        <v>0</v>
      </c>
      <c r="AE4603" s="4">
        <f>'Enhanced Basket_AUTOLOAD'!Z4603</f>
        <v>0</v>
      </c>
      <c r="AF4603" s="4">
        <f>'Enhanced Basket_AUTOLOAD'!AB4603</f>
        <v>0</v>
      </c>
      <c r="AG4603" s="4" t="e">
        <f>VLOOKUP(AJ4603,'Ticker Mapping'!$I$3:$M$6706,5,0)</f>
        <v>#N/A</v>
      </c>
      <c r="AH4603" s="4" t="e">
        <f>_xll.BDP(AK4603&amp;" SEDOL","TICKER_AND_EXCH_CODE")</f>
        <v>#NAME?</v>
      </c>
      <c r="AI4603" s="4" t="e">
        <f t="shared" si="867"/>
        <v>#N/A</v>
      </c>
      <c r="AJ4603" s="4">
        <f>'Enhanced Basket_AUTOLOAD'!P4603</f>
        <v>0</v>
      </c>
      <c r="AK4603" s="4">
        <f>'Enhanced Basket_AUTOLOAD'!Q4603</f>
        <v>0</v>
      </c>
      <c r="AL4603" s="4">
        <f>'Enhanced Basket_AUTOLOAD'!Y4603</f>
        <v>0</v>
      </c>
      <c r="AM4603" s="4" t="e">
        <f t="shared" si="868"/>
        <v>#N/A</v>
      </c>
      <c r="AN4603" s="4" t="str">
        <f t="shared" si="869"/>
        <v>NO</v>
      </c>
      <c r="AO4603" s="4" t="str">
        <f t="shared" si="870"/>
        <v>Cash-in-Lieu</v>
      </c>
    </row>
    <row r="4604" ht="15" customHeight="1" s="4" customFormat="1">
      <c r="A4604" s="4">
        <f>'Enhanced Basket_AUTOLOAD'!H4604</f>
        <v>0</v>
      </c>
      <c r="B4604" s="4" t="str">
        <f t="shared" si="859"/>
        <v>SELL</v>
      </c>
      <c r="C4604" s="4" t="s">
        <v>29</v>
      </c>
      <c r="D4604" s="4" t="str">
        <f t="shared" si="860"/>
        <v>MT</v>
      </c>
      <c r="E4604" s="4" t="str">
        <f t="shared" si="861"/>
      </c>
      <c r="F4604" s="4" t="str">
        <f t="shared" si="862"/>
        <v>CIL LOAD</v>
      </c>
      <c r="G4604" s="4">
        <f t="shared" si="863"/>
        <v>0</v>
      </c>
      <c r="H4604" s="4" t="e">
        <f t="shared" si="864"/>
        <v>#N/A</v>
      </c>
      <c r="I4604" s="4" t="e">
        <f>_xll.BDP(AG4604&amp;" equity","crncy_adj_px_last","eqy_fund_crncy=usd")</f>
        <v>#NAME?</v>
      </c>
      <c r="J4604" s="4" t="str">
        <f t="shared" si="865"/>
      </c>
      <c r="AA4604" s="4">
        <f t="shared" si="866"/>
        <v>0</v>
      </c>
      <c r="AB4604" s="4">
        <f>'Enhanced Basket_AUTOLOAD'!T4604</f>
        <v>0</v>
      </c>
      <c r="AC4604" s="4">
        <f>'Enhanced Basket_AUTOLOAD'!M4604</f>
        <v>0</v>
      </c>
      <c r="AD4604" s="4">
        <f>'Enhanced Basket_AUTOLOAD'!L4604</f>
        <v>0</v>
      </c>
      <c r="AE4604" s="4">
        <f>'Enhanced Basket_AUTOLOAD'!Z4604</f>
        <v>0</v>
      </c>
      <c r="AF4604" s="4">
        <f>'Enhanced Basket_AUTOLOAD'!AB4604</f>
        <v>0</v>
      </c>
      <c r="AG4604" s="4" t="e">
        <f>VLOOKUP(AJ4604,'Ticker Mapping'!$I$3:$M$6706,5,0)</f>
        <v>#N/A</v>
      </c>
      <c r="AH4604" s="4" t="e">
        <f>_xll.BDP(AK4604&amp;" SEDOL","TICKER_AND_EXCH_CODE")</f>
        <v>#NAME?</v>
      </c>
      <c r="AI4604" s="4" t="e">
        <f t="shared" si="867"/>
        <v>#N/A</v>
      </c>
      <c r="AJ4604" s="4">
        <f>'Enhanced Basket_AUTOLOAD'!P4604</f>
        <v>0</v>
      </c>
      <c r="AK4604" s="4">
        <f>'Enhanced Basket_AUTOLOAD'!Q4604</f>
        <v>0</v>
      </c>
      <c r="AL4604" s="4">
        <f>'Enhanced Basket_AUTOLOAD'!Y4604</f>
        <v>0</v>
      </c>
      <c r="AM4604" s="4" t="e">
        <f t="shared" si="868"/>
        <v>#N/A</v>
      </c>
      <c r="AN4604" s="4" t="str">
        <f t="shared" si="869"/>
        <v>NO</v>
      </c>
      <c r="AO4604" s="4" t="str">
        <f t="shared" si="870"/>
        <v>Cash-in-Lieu</v>
      </c>
    </row>
    <row r="4605" ht="15" customHeight="1" s="4" customFormat="1">
      <c r="A4605" s="4">
        <f>'Enhanced Basket_AUTOLOAD'!H4605</f>
        <v>0</v>
      </c>
      <c r="B4605" s="4" t="str">
        <f t="shared" si="859"/>
        <v>SELL</v>
      </c>
      <c r="C4605" s="4" t="s">
        <v>29</v>
      </c>
      <c r="D4605" s="4" t="str">
        <f t="shared" si="860"/>
        <v>MT</v>
      </c>
      <c r="E4605" s="4" t="str">
        <f t="shared" si="861"/>
      </c>
      <c r="F4605" s="4" t="str">
        <f t="shared" si="862"/>
        <v>CIL LOAD</v>
      </c>
      <c r="G4605" s="4">
        <f t="shared" si="863"/>
        <v>0</v>
      </c>
      <c r="H4605" s="4" t="e">
        <f t="shared" si="864"/>
        <v>#N/A</v>
      </c>
      <c r="I4605" s="4" t="e">
        <f>_xll.BDP(AG4605&amp;" equity","crncy_adj_px_last","eqy_fund_crncy=usd")</f>
        <v>#NAME?</v>
      </c>
      <c r="J4605" s="4" t="str">
        <f t="shared" si="865"/>
      </c>
      <c r="AA4605" s="4">
        <f t="shared" si="866"/>
        <v>0</v>
      </c>
      <c r="AB4605" s="4">
        <f>'Enhanced Basket_AUTOLOAD'!T4605</f>
        <v>0</v>
      </c>
      <c r="AC4605" s="4">
        <f>'Enhanced Basket_AUTOLOAD'!M4605</f>
        <v>0</v>
      </c>
      <c r="AD4605" s="4">
        <f>'Enhanced Basket_AUTOLOAD'!L4605</f>
        <v>0</v>
      </c>
      <c r="AE4605" s="4">
        <f>'Enhanced Basket_AUTOLOAD'!Z4605</f>
        <v>0</v>
      </c>
      <c r="AF4605" s="4">
        <f>'Enhanced Basket_AUTOLOAD'!AB4605</f>
        <v>0</v>
      </c>
      <c r="AG4605" s="4" t="e">
        <f>VLOOKUP(AJ4605,'Ticker Mapping'!$I$3:$M$6706,5,0)</f>
        <v>#N/A</v>
      </c>
      <c r="AH4605" s="4" t="e">
        <f>_xll.BDP(AK4605&amp;" SEDOL","TICKER_AND_EXCH_CODE")</f>
        <v>#NAME?</v>
      </c>
      <c r="AI4605" s="4" t="e">
        <f t="shared" si="867"/>
        <v>#N/A</v>
      </c>
      <c r="AJ4605" s="4">
        <f>'Enhanced Basket_AUTOLOAD'!P4605</f>
        <v>0</v>
      </c>
      <c r="AK4605" s="4">
        <f>'Enhanced Basket_AUTOLOAD'!Q4605</f>
        <v>0</v>
      </c>
      <c r="AL4605" s="4">
        <f>'Enhanced Basket_AUTOLOAD'!Y4605</f>
        <v>0</v>
      </c>
      <c r="AM4605" s="4" t="e">
        <f t="shared" si="868"/>
        <v>#N/A</v>
      </c>
      <c r="AN4605" s="4" t="str">
        <f t="shared" si="869"/>
        <v>NO</v>
      </c>
      <c r="AO4605" s="4" t="str">
        <f t="shared" si="870"/>
        <v>Cash-in-Lieu</v>
      </c>
    </row>
    <row r="4606" ht="15" customHeight="1" s="4" customFormat="1">
      <c r="A4606" s="4">
        <f>'Enhanced Basket_AUTOLOAD'!H4606</f>
        <v>0</v>
      </c>
      <c r="B4606" s="4" t="str">
        <f t="shared" si="859"/>
        <v>SELL</v>
      </c>
      <c r="C4606" s="4" t="s">
        <v>29</v>
      </c>
      <c r="D4606" s="4" t="str">
        <f t="shared" si="860"/>
        <v>MT</v>
      </c>
      <c r="E4606" s="4" t="str">
        <f t="shared" si="861"/>
      </c>
      <c r="F4606" s="4" t="str">
        <f t="shared" si="862"/>
        <v>CIL LOAD</v>
      </c>
      <c r="G4606" s="4">
        <f t="shared" si="863"/>
        <v>0</v>
      </c>
      <c r="H4606" s="4" t="e">
        <f t="shared" si="864"/>
        <v>#N/A</v>
      </c>
      <c r="I4606" s="4" t="e">
        <f>_xll.BDP(AG4606&amp;" equity","crncy_adj_px_last","eqy_fund_crncy=usd")</f>
        <v>#NAME?</v>
      </c>
      <c r="J4606" s="4" t="str">
        <f t="shared" si="865"/>
      </c>
      <c r="AA4606" s="4">
        <f t="shared" si="866"/>
        <v>0</v>
      </c>
      <c r="AB4606" s="4">
        <f>'Enhanced Basket_AUTOLOAD'!T4606</f>
        <v>0</v>
      </c>
      <c r="AC4606" s="4">
        <f>'Enhanced Basket_AUTOLOAD'!M4606</f>
        <v>0</v>
      </c>
      <c r="AD4606" s="4">
        <f>'Enhanced Basket_AUTOLOAD'!L4606</f>
        <v>0</v>
      </c>
      <c r="AE4606" s="4">
        <f>'Enhanced Basket_AUTOLOAD'!Z4606</f>
        <v>0</v>
      </c>
      <c r="AF4606" s="4">
        <f>'Enhanced Basket_AUTOLOAD'!AB4606</f>
        <v>0</v>
      </c>
      <c r="AG4606" s="4" t="e">
        <f>VLOOKUP(AJ4606,'Ticker Mapping'!$I$3:$M$6706,5,0)</f>
        <v>#N/A</v>
      </c>
      <c r="AH4606" s="4" t="e">
        <f>_xll.BDP(AK4606&amp;" SEDOL","TICKER_AND_EXCH_CODE")</f>
        <v>#NAME?</v>
      </c>
      <c r="AI4606" s="4" t="e">
        <f t="shared" si="867"/>
        <v>#N/A</v>
      </c>
      <c r="AJ4606" s="4">
        <f>'Enhanced Basket_AUTOLOAD'!P4606</f>
        <v>0</v>
      </c>
      <c r="AK4606" s="4">
        <f>'Enhanced Basket_AUTOLOAD'!Q4606</f>
        <v>0</v>
      </c>
      <c r="AL4606" s="4">
        <f>'Enhanced Basket_AUTOLOAD'!Y4606</f>
        <v>0</v>
      </c>
      <c r="AM4606" s="4" t="e">
        <f t="shared" si="868"/>
        <v>#N/A</v>
      </c>
      <c r="AN4606" s="4" t="str">
        <f t="shared" si="869"/>
        <v>NO</v>
      </c>
      <c r="AO4606" s="4" t="str">
        <f t="shared" si="870"/>
        <v>Cash-in-Lieu</v>
      </c>
    </row>
    <row r="4607" ht="15" customHeight="1" s="4" customFormat="1">
      <c r="A4607" s="4">
        <f>'Enhanced Basket_AUTOLOAD'!H4607</f>
        <v>0</v>
      </c>
      <c r="B4607" s="4" t="str">
        <f t="shared" si="859"/>
        <v>SELL</v>
      </c>
      <c r="C4607" s="4" t="s">
        <v>29</v>
      </c>
      <c r="D4607" s="4" t="str">
        <f t="shared" si="860"/>
        <v>MT</v>
      </c>
      <c r="E4607" s="4" t="str">
        <f t="shared" si="861"/>
      </c>
      <c r="F4607" s="4" t="str">
        <f t="shared" si="862"/>
        <v>CIL LOAD</v>
      </c>
      <c r="G4607" s="4">
        <f t="shared" si="863"/>
        <v>0</v>
      </c>
      <c r="H4607" s="4" t="e">
        <f t="shared" si="864"/>
        <v>#N/A</v>
      </c>
      <c r="I4607" s="4" t="e">
        <f>_xll.BDP(AG4607&amp;" equity","crncy_adj_px_last","eqy_fund_crncy=usd")</f>
        <v>#NAME?</v>
      </c>
      <c r="J4607" s="4" t="str">
        <f t="shared" si="865"/>
      </c>
      <c r="AA4607" s="4">
        <f t="shared" si="866"/>
        <v>0</v>
      </c>
      <c r="AB4607" s="4">
        <f>'Enhanced Basket_AUTOLOAD'!T4607</f>
        <v>0</v>
      </c>
      <c r="AC4607" s="4">
        <f>'Enhanced Basket_AUTOLOAD'!M4607</f>
        <v>0</v>
      </c>
      <c r="AD4607" s="4">
        <f>'Enhanced Basket_AUTOLOAD'!L4607</f>
        <v>0</v>
      </c>
      <c r="AE4607" s="4">
        <f>'Enhanced Basket_AUTOLOAD'!Z4607</f>
        <v>0</v>
      </c>
      <c r="AF4607" s="4">
        <f>'Enhanced Basket_AUTOLOAD'!AB4607</f>
        <v>0</v>
      </c>
      <c r="AG4607" s="4" t="e">
        <f>VLOOKUP(AJ4607,'Ticker Mapping'!$I$3:$M$6706,5,0)</f>
        <v>#N/A</v>
      </c>
      <c r="AH4607" s="4" t="e">
        <f>_xll.BDP(AK4607&amp;" SEDOL","TICKER_AND_EXCH_CODE")</f>
        <v>#NAME?</v>
      </c>
      <c r="AI4607" s="4" t="e">
        <f t="shared" si="867"/>
        <v>#N/A</v>
      </c>
      <c r="AJ4607" s="4">
        <f>'Enhanced Basket_AUTOLOAD'!P4607</f>
        <v>0</v>
      </c>
      <c r="AK4607" s="4">
        <f>'Enhanced Basket_AUTOLOAD'!Q4607</f>
        <v>0</v>
      </c>
      <c r="AL4607" s="4">
        <f>'Enhanced Basket_AUTOLOAD'!Y4607</f>
        <v>0</v>
      </c>
      <c r="AM4607" s="4" t="e">
        <f t="shared" si="868"/>
        <v>#N/A</v>
      </c>
      <c r="AN4607" s="4" t="str">
        <f t="shared" si="869"/>
        <v>NO</v>
      </c>
      <c r="AO4607" s="4" t="str">
        <f t="shared" si="870"/>
        <v>Cash-in-Lieu</v>
      </c>
    </row>
    <row r="4608" ht="15" customHeight="1" s="4" customFormat="1">
      <c r="A4608" s="4">
        <f>'Enhanced Basket_AUTOLOAD'!H4608</f>
        <v>0</v>
      </c>
      <c r="B4608" s="4" t="str">
        <f t="shared" si="859"/>
        <v>SELL</v>
      </c>
      <c r="C4608" s="4" t="s">
        <v>29</v>
      </c>
      <c r="D4608" s="4" t="str">
        <f t="shared" si="860"/>
        <v>MT</v>
      </c>
      <c r="E4608" s="4" t="str">
        <f t="shared" si="861"/>
      </c>
      <c r="F4608" s="4" t="str">
        <f t="shared" si="862"/>
        <v>CIL LOAD</v>
      </c>
      <c r="G4608" s="4">
        <f t="shared" si="863"/>
        <v>0</v>
      </c>
      <c r="H4608" s="4" t="e">
        <f t="shared" si="864"/>
        <v>#N/A</v>
      </c>
      <c r="I4608" s="4" t="e">
        <f>_xll.BDP(AG4608&amp;" equity","crncy_adj_px_last","eqy_fund_crncy=usd")</f>
        <v>#NAME?</v>
      </c>
      <c r="J4608" s="4" t="str">
        <f t="shared" si="865"/>
      </c>
      <c r="AA4608" s="4">
        <f t="shared" si="866"/>
        <v>0</v>
      </c>
      <c r="AB4608" s="4">
        <f>'Enhanced Basket_AUTOLOAD'!T4608</f>
        <v>0</v>
      </c>
      <c r="AC4608" s="4">
        <f>'Enhanced Basket_AUTOLOAD'!M4608</f>
        <v>0</v>
      </c>
      <c r="AD4608" s="4">
        <f>'Enhanced Basket_AUTOLOAD'!L4608</f>
        <v>0</v>
      </c>
      <c r="AE4608" s="4">
        <f>'Enhanced Basket_AUTOLOAD'!Z4608</f>
        <v>0</v>
      </c>
      <c r="AF4608" s="4">
        <f>'Enhanced Basket_AUTOLOAD'!AB4608</f>
        <v>0</v>
      </c>
      <c r="AG4608" s="4" t="e">
        <f>VLOOKUP(AJ4608,'Ticker Mapping'!$I$3:$M$6706,5,0)</f>
        <v>#N/A</v>
      </c>
      <c r="AH4608" s="4" t="e">
        <f>_xll.BDP(AK4608&amp;" SEDOL","TICKER_AND_EXCH_CODE")</f>
        <v>#NAME?</v>
      </c>
      <c r="AI4608" s="4" t="e">
        <f t="shared" si="867"/>
        <v>#N/A</v>
      </c>
      <c r="AJ4608" s="4">
        <f>'Enhanced Basket_AUTOLOAD'!P4608</f>
        <v>0</v>
      </c>
      <c r="AK4608" s="4">
        <f>'Enhanced Basket_AUTOLOAD'!Q4608</f>
        <v>0</v>
      </c>
      <c r="AL4608" s="4">
        <f>'Enhanced Basket_AUTOLOAD'!Y4608</f>
        <v>0</v>
      </c>
      <c r="AM4608" s="4" t="e">
        <f t="shared" si="868"/>
        <v>#N/A</v>
      </c>
      <c r="AN4608" s="4" t="str">
        <f t="shared" si="869"/>
        <v>NO</v>
      </c>
      <c r="AO4608" s="4" t="str">
        <f t="shared" si="870"/>
        <v>Cash-in-Lieu</v>
      </c>
    </row>
    <row r="4609" ht="15" customHeight="1" s="4" customFormat="1">
      <c r="A4609" s="4">
        <f>'Enhanced Basket_AUTOLOAD'!H4609</f>
        <v>0</v>
      </c>
      <c r="B4609" s="4" t="str">
        <f t="shared" si="859"/>
        <v>SELL</v>
      </c>
      <c r="C4609" s="4" t="s">
        <v>29</v>
      </c>
      <c r="D4609" s="4" t="str">
        <f t="shared" si="860"/>
        <v>MT</v>
      </c>
      <c r="E4609" s="4" t="str">
        <f t="shared" si="861"/>
      </c>
      <c r="F4609" s="4" t="str">
        <f t="shared" si="862"/>
        <v>CIL LOAD</v>
      </c>
      <c r="G4609" s="4">
        <f t="shared" si="863"/>
        <v>0</v>
      </c>
      <c r="H4609" s="4" t="e">
        <f t="shared" si="864"/>
        <v>#N/A</v>
      </c>
      <c r="I4609" s="4" t="e">
        <f>_xll.BDP(AG4609&amp;" equity","crncy_adj_px_last","eqy_fund_crncy=usd")</f>
        <v>#NAME?</v>
      </c>
      <c r="J4609" s="4" t="str">
        <f t="shared" si="865"/>
      </c>
      <c r="AA4609" s="4">
        <f t="shared" si="866"/>
        <v>0</v>
      </c>
      <c r="AB4609" s="4">
        <f>'Enhanced Basket_AUTOLOAD'!T4609</f>
        <v>0</v>
      </c>
      <c r="AC4609" s="4">
        <f>'Enhanced Basket_AUTOLOAD'!M4609</f>
        <v>0</v>
      </c>
      <c r="AD4609" s="4">
        <f>'Enhanced Basket_AUTOLOAD'!L4609</f>
        <v>0</v>
      </c>
      <c r="AE4609" s="4">
        <f>'Enhanced Basket_AUTOLOAD'!Z4609</f>
        <v>0</v>
      </c>
      <c r="AF4609" s="4">
        <f>'Enhanced Basket_AUTOLOAD'!AB4609</f>
        <v>0</v>
      </c>
      <c r="AG4609" s="4" t="e">
        <f>VLOOKUP(AJ4609,'Ticker Mapping'!$I$3:$M$6706,5,0)</f>
        <v>#N/A</v>
      </c>
      <c r="AH4609" s="4" t="e">
        <f>_xll.BDP(AK4609&amp;" SEDOL","TICKER_AND_EXCH_CODE")</f>
        <v>#NAME?</v>
      </c>
      <c r="AI4609" s="4" t="e">
        <f t="shared" si="867"/>
        <v>#N/A</v>
      </c>
      <c r="AJ4609" s="4">
        <f>'Enhanced Basket_AUTOLOAD'!P4609</f>
        <v>0</v>
      </c>
      <c r="AK4609" s="4">
        <f>'Enhanced Basket_AUTOLOAD'!Q4609</f>
        <v>0</v>
      </c>
      <c r="AL4609" s="4">
        <f>'Enhanced Basket_AUTOLOAD'!Y4609</f>
        <v>0</v>
      </c>
      <c r="AM4609" s="4" t="e">
        <f t="shared" si="868"/>
        <v>#N/A</v>
      </c>
      <c r="AN4609" s="4" t="str">
        <f t="shared" si="869"/>
        <v>NO</v>
      </c>
      <c r="AO4609" s="4" t="str">
        <f t="shared" si="870"/>
        <v>Cash-in-Lieu</v>
      </c>
    </row>
    <row r="4610" ht="15" customHeight="1" s="4" customFormat="1">
      <c r="A4610" s="4">
        <f>'Enhanced Basket_AUTOLOAD'!H4610</f>
        <v>0</v>
      </c>
      <c r="B4610" s="4" t="str">
        <f ref="B4610:B4673" t="shared" si="871">IF(AA4610&gt;0,"BUY","SELL")</f>
        <v>SELL</v>
      </c>
      <c r="C4610" s="4" t="s">
        <v>29</v>
      </c>
      <c r="D4610" s="4" t="str">
        <f ref="D4610:D4673" t="shared" si="872">IF(AO4610="In-Kind","INK","MT")</f>
        <v>MT</v>
      </c>
      <c r="E4610" s="4" t="str">
        <f ref="E4610:E4673" t="shared" si="873">IF(D4610="INK","MSCOP","")</f>
      </c>
      <c r="F4610" s="4" t="str">
        <f ref="F4610:F4673" t="shared" si="874">IF(E4610="MSCOP","INKIND LOAD","CIL LOAD")</f>
        <v>CIL LOAD</v>
      </c>
      <c r="G4610" s="4">
        <f ref="G4610:G4673" t="shared" si="875">ABS(AA4610*AB4610)</f>
        <v>0</v>
      </c>
      <c r="H4610" s="4" t="e">
        <f ref="H4610:H4673" t="shared" si="876">AG4610</f>
        <v>#N/A</v>
      </c>
      <c r="I4610" s="4" t="e">
        <f>_xll.BDP(AG4610&amp;" equity","crncy_adj_px_last","eqy_fund_crncy=usd")</f>
        <v>#NAME?</v>
      </c>
      <c r="J4610" s="4" t="str">
        <f ref="J4610:J4673" t="shared" si="877">IF(D4610="INK",G4610,"")</f>
      </c>
      <c r="AA4610" s="4">
        <f ref="AA4610:AA4673" t="shared" si="878">IFERROR(VLOOKUP(A4610,$R$4:$S$26,2,0),0)</f>
        <v>0</v>
      </c>
      <c r="AB4610" s="4">
        <f>'Enhanced Basket_AUTOLOAD'!T4610</f>
        <v>0</v>
      </c>
      <c r="AC4610" s="4">
        <f>'Enhanced Basket_AUTOLOAD'!M4610</f>
        <v>0</v>
      </c>
      <c r="AD4610" s="4">
        <f>'Enhanced Basket_AUTOLOAD'!L4610</f>
        <v>0</v>
      </c>
      <c r="AE4610" s="4">
        <f>'Enhanced Basket_AUTOLOAD'!Z4610</f>
        <v>0</v>
      </c>
      <c r="AF4610" s="4">
        <f>'Enhanced Basket_AUTOLOAD'!AB4610</f>
        <v>0</v>
      </c>
      <c r="AG4610" s="4" t="e">
        <f>VLOOKUP(AJ4610,'Ticker Mapping'!$I$3:$M$6706,5,0)</f>
        <v>#N/A</v>
      </c>
      <c r="AH4610" s="4" t="e">
        <f>_xll.BDP(AK4610&amp;" SEDOL","TICKER_AND_EXCH_CODE")</f>
        <v>#NAME?</v>
      </c>
      <c r="AI4610" s="4" t="e">
        <f ref="AI4610:AI4673" t="shared" si="879">IF(AG4610=AH4610,"Y","N")</f>
        <v>#N/A</v>
      </c>
      <c r="AJ4610" s="4">
        <f>'Enhanced Basket_AUTOLOAD'!P4610</f>
        <v>0</v>
      </c>
      <c r="AK4610" s="4">
        <f>'Enhanced Basket_AUTOLOAD'!Q4610</f>
        <v>0</v>
      </c>
      <c r="AL4610" s="4">
        <f>'Enhanced Basket_AUTOLOAD'!Y4610</f>
        <v>0</v>
      </c>
      <c r="AM4610" s="4" t="e">
        <f ref="AM4610:AM4673" t="shared" si="880">A4610&amp;" "&amp;AG4610</f>
        <v>#N/A</v>
      </c>
      <c r="AN4610" s="4" t="str">
        <f ref="AN4610:AN4673" t="shared" si="881">IF(COUNTIF($Q$28:$Q$73,AM4610),"YES","NO")</f>
        <v>NO</v>
      </c>
      <c r="AO4610" s="4" t="str">
        <f ref="AO4610:AO4673" t="shared" si="882">IF(AND(AL4610="In-Kind",AN4610="NO"),"In-Kind","Cash-in-Lieu")</f>
        <v>Cash-in-Lieu</v>
      </c>
    </row>
    <row r="4611" ht="15" customHeight="1" s="4" customFormat="1">
      <c r="A4611" s="4">
        <f>'Enhanced Basket_AUTOLOAD'!H4611</f>
        <v>0</v>
      </c>
      <c r="B4611" s="4" t="str">
        <f t="shared" si="871"/>
        <v>SELL</v>
      </c>
      <c r="C4611" s="4" t="s">
        <v>29</v>
      </c>
      <c r="D4611" s="4" t="str">
        <f t="shared" si="872"/>
        <v>MT</v>
      </c>
      <c r="E4611" s="4" t="str">
        <f t="shared" si="873"/>
      </c>
      <c r="F4611" s="4" t="str">
        <f t="shared" si="874"/>
        <v>CIL LOAD</v>
      </c>
      <c r="G4611" s="4">
        <f t="shared" si="875"/>
        <v>0</v>
      </c>
      <c r="H4611" s="4" t="e">
        <f t="shared" si="876"/>
        <v>#N/A</v>
      </c>
      <c r="I4611" s="4" t="e">
        <f>_xll.BDP(AG4611&amp;" equity","crncy_adj_px_last","eqy_fund_crncy=usd")</f>
        <v>#NAME?</v>
      </c>
      <c r="J4611" s="4" t="str">
        <f t="shared" si="877"/>
      </c>
      <c r="AA4611" s="4">
        <f t="shared" si="878"/>
        <v>0</v>
      </c>
      <c r="AB4611" s="4">
        <f>'Enhanced Basket_AUTOLOAD'!T4611</f>
        <v>0</v>
      </c>
      <c r="AC4611" s="4">
        <f>'Enhanced Basket_AUTOLOAD'!M4611</f>
        <v>0</v>
      </c>
      <c r="AD4611" s="4">
        <f>'Enhanced Basket_AUTOLOAD'!L4611</f>
        <v>0</v>
      </c>
      <c r="AE4611" s="4">
        <f>'Enhanced Basket_AUTOLOAD'!Z4611</f>
        <v>0</v>
      </c>
      <c r="AF4611" s="4">
        <f>'Enhanced Basket_AUTOLOAD'!AB4611</f>
        <v>0</v>
      </c>
      <c r="AG4611" s="4" t="e">
        <f>VLOOKUP(AJ4611,'Ticker Mapping'!$I$3:$M$6706,5,0)</f>
        <v>#N/A</v>
      </c>
      <c r="AH4611" s="4" t="e">
        <f>_xll.BDP(AK4611&amp;" SEDOL","TICKER_AND_EXCH_CODE")</f>
        <v>#NAME?</v>
      </c>
      <c r="AI4611" s="4" t="e">
        <f t="shared" si="879"/>
        <v>#N/A</v>
      </c>
      <c r="AJ4611" s="4">
        <f>'Enhanced Basket_AUTOLOAD'!P4611</f>
        <v>0</v>
      </c>
      <c r="AK4611" s="4">
        <f>'Enhanced Basket_AUTOLOAD'!Q4611</f>
        <v>0</v>
      </c>
      <c r="AL4611" s="4">
        <f>'Enhanced Basket_AUTOLOAD'!Y4611</f>
        <v>0</v>
      </c>
      <c r="AM4611" s="4" t="e">
        <f t="shared" si="880"/>
        <v>#N/A</v>
      </c>
      <c r="AN4611" s="4" t="str">
        <f t="shared" si="881"/>
        <v>NO</v>
      </c>
      <c r="AO4611" s="4" t="str">
        <f t="shared" si="882"/>
        <v>Cash-in-Lieu</v>
      </c>
    </row>
    <row r="4612" ht="15" customHeight="1" s="4" customFormat="1">
      <c r="A4612" s="4">
        <f>'Enhanced Basket_AUTOLOAD'!H4612</f>
        <v>0</v>
      </c>
      <c r="B4612" s="4" t="str">
        <f t="shared" si="871"/>
        <v>SELL</v>
      </c>
      <c r="C4612" s="4" t="s">
        <v>29</v>
      </c>
      <c r="D4612" s="4" t="str">
        <f t="shared" si="872"/>
        <v>MT</v>
      </c>
      <c r="E4612" s="4" t="str">
        <f t="shared" si="873"/>
      </c>
      <c r="F4612" s="4" t="str">
        <f t="shared" si="874"/>
        <v>CIL LOAD</v>
      </c>
      <c r="G4612" s="4">
        <f t="shared" si="875"/>
        <v>0</v>
      </c>
      <c r="H4612" s="4" t="e">
        <f t="shared" si="876"/>
        <v>#N/A</v>
      </c>
      <c r="I4612" s="4" t="e">
        <f>_xll.BDP(AG4612&amp;" equity","crncy_adj_px_last","eqy_fund_crncy=usd")</f>
        <v>#NAME?</v>
      </c>
      <c r="J4612" s="4" t="str">
        <f t="shared" si="877"/>
      </c>
      <c r="AA4612" s="4">
        <f t="shared" si="878"/>
        <v>0</v>
      </c>
      <c r="AB4612" s="4">
        <f>'Enhanced Basket_AUTOLOAD'!T4612</f>
        <v>0</v>
      </c>
      <c r="AC4612" s="4">
        <f>'Enhanced Basket_AUTOLOAD'!M4612</f>
        <v>0</v>
      </c>
      <c r="AD4612" s="4">
        <f>'Enhanced Basket_AUTOLOAD'!L4612</f>
        <v>0</v>
      </c>
      <c r="AE4612" s="4">
        <f>'Enhanced Basket_AUTOLOAD'!Z4612</f>
        <v>0</v>
      </c>
      <c r="AF4612" s="4">
        <f>'Enhanced Basket_AUTOLOAD'!AB4612</f>
        <v>0</v>
      </c>
      <c r="AG4612" s="4" t="e">
        <f>VLOOKUP(AJ4612,'Ticker Mapping'!$I$3:$M$6706,5,0)</f>
        <v>#N/A</v>
      </c>
      <c r="AH4612" s="4" t="e">
        <f>_xll.BDP(AK4612&amp;" SEDOL","TICKER_AND_EXCH_CODE")</f>
        <v>#NAME?</v>
      </c>
      <c r="AI4612" s="4" t="e">
        <f t="shared" si="879"/>
        <v>#N/A</v>
      </c>
      <c r="AJ4612" s="4">
        <f>'Enhanced Basket_AUTOLOAD'!P4612</f>
        <v>0</v>
      </c>
      <c r="AK4612" s="4">
        <f>'Enhanced Basket_AUTOLOAD'!Q4612</f>
        <v>0</v>
      </c>
      <c r="AL4612" s="4">
        <f>'Enhanced Basket_AUTOLOAD'!Y4612</f>
        <v>0</v>
      </c>
      <c r="AM4612" s="4" t="e">
        <f t="shared" si="880"/>
        <v>#N/A</v>
      </c>
      <c r="AN4612" s="4" t="str">
        <f t="shared" si="881"/>
        <v>NO</v>
      </c>
      <c r="AO4612" s="4" t="str">
        <f t="shared" si="882"/>
        <v>Cash-in-Lieu</v>
      </c>
    </row>
    <row r="4613" ht="15" customHeight="1" s="4" customFormat="1">
      <c r="A4613" s="4">
        <f>'Enhanced Basket_AUTOLOAD'!H4613</f>
        <v>0</v>
      </c>
      <c r="B4613" s="4" t="str">
        <f t="shared" si="871"/>
        <v>SELL</v>
      </c>
      <c r="C4613" s="4" t="s">
        <v>29</v>
      </c>
      <c r="D4613" s="4" t="str">
        <f t="shared" si="872"/>
        <v>MT</v>
      </c>
      <c r="E4613" s="4" t="str">
        <f t="shared" si="873"/>
      </c>
      <c r="F4613" s="4" t="str">
        <f t="shared" si="874"/>
        <v>CIL LOAD</v>
      </c>
      <c r="G4613" s="4">
        <f t="shared" si="875"/>
        <v>0</v>
      </c>
      <c r="H4613" s="4" t="e">
        <f t="shared" si="876"/>
        <v>#N/A</v>
      </c>
      <c r="I4613" s="4" t="e">
        <f>_xll.BDP(AG4613&amp;" equity","crncy_adj_px_last","eqy_fund_crncy=usd")</f>
        <v>#NAME?</v>
      </c>
      <c r="J4613" s="4" t="str">
        <f t="shared" si="877"/>
      </c>
      <c r="AA4613" s="4">
        <f t="shared" si="878"/>
        <v>0</v>
      </c>
      <c r="AB4613" s="4">
        <f>'Enhanced Basket_AUTOLOAD'!T4613</f>
        <v>0</v>
      </c>
      <c r="AC4613" s="4">
        <f>'Enhanced Basket_AUTOLOAD'!M4613</f>
        <v>0</v>
      </c>
      <c r="AD4613" s="4">
        <f>'Enhanced Basket_AUTOLOAD'!L4613</f>
        <v>0</v>
      </c>
      <c r="AE4613" s="4">
        <f>'Enhanced Basket_AUTOLOAD'!Z4613</f>
        <v>0</v>
      </c>
      <c r="AF4613" s="4">
        <f>'Enhanced Basket_AUTOLOAD'!AB4613</f>
        <v>0</v>
      </c>
      <c r="AG4613" s="4" t="e">
        <f>VLOOKUP(AJ4613,'Ticker Mapping'!$I$3:$M$6706,5,0)</f>
        <v>#N/A</v>
      </c>
      <c r="AH4613" s="4" t="e">
        <f>_xll.BDP(AK4613&amp;" SEDOL","TICKER_AND_EXCH_CODE")</f>
        <v>#NAME?</v>
      </c>
      <c r="AI4613" s="4" t="e">
        <f t="shared" si="879"/>
        <v>#N/A</v>
      </c>
      <c r="AJ4613" s="4">
        <f>'Enhanced Basket_AUTOLOAD'!P4613</f>
        <v>0</v>
      </c>
      <c r="AK4613" s="4">
        <f>'Enhanced Basket_AUTOLOAD'!Q4613</f>
        <v>0</v>
      </c>
      <c r="AL4613" s="4">
        <f>'Enhanced Basket_AUTOLOAD'!Y4613</f>
        <v>0</v>
      </c>
      <c r="AM4613" s="4" t="e">
        <f t="shared" si="880"/>
        <v>#N/A</v>
      </c>
      <c r="AN4613" s="4" t="str">
        <f t="shared" si="881"/>
        <v>NO</v>
      </c>
      <c r="AO4613" s="4" t="str">
        <f t="shared" si="882"/>
        <v>Cash-in-Lieu</v>
      </c>
    </row>
    <row r="4614" ht="15" customHeight="1" s="4" customFormat="1">
      <c r="A4614" s="4">
        <f>'Enhanced Basket_AUTOLOAD'!H4614</f>
        <v>0</v>
      </c>
      <c r="B4614" s="4" t="str">
        <f t="shared" si="871"/>
        <v>SELL</v>
      </c>
      <c r="C4614" s="4" t="s">
        <v>29</v>
      </c>
      <c r="D4614" s="4" t="str">
        <f t="shared" si="872"/>
        <v>MT</v>
      </c>
      <c r="E4614" s="4" t="str">
        <f t="shared" si="873"/>
      </c>
      <c r="F4614" s="4" t="str">
        <f t="shared" si="874"/>
        <v>CIL LOAD</v>
      </c>
      <c r="G4614" s="4">
        <f t="shared" si="875"/>
        <v>0</v>
      </c>
      <c r="H4614" s="4" t="e">
        <f t="shared" si="876"/>
        <v>#N/A</v>
      </c>
      <c r="I4614" s="4" t="e">
        <f>_xll.BDP(AG4614&amp;" equity","crncy_adj_px_last","eqy_fund_crncy=usd")</f>
        <v>#NAME?</v>
      </c>
      <c r="J4614" s="4" t="str">
        <f t="shared" si="877"/>
      </c>
      <c r="AA4614" s="4">
        <f t="shared" si="878"/>
        <v>0</v>
      </c>
      <c r="AB4614" s="4">
        <f>'Enhanced Basket_AUTOLOAD'!T4614</f>
        <v>0</v>
      </c>
      <c r="AC4614" s="4">
        <f>'Enhanced Basket_AUTOLOAD'!M4614</f>
        <v>0</v>
      </c>
      <c r="AD4614" s="4">
        <f>'Enhanced Basket_AUTOLOAD'!L4614</f>
        <v>0</v>
      </c>
      <c r="AE4614" s="4">
        <f>'Enhanced Basket_AUTOLOAD'!Z4614</f>
        <v>0</v>
      </c>
      <c r="AF4614" s="4">
        <f>'Enhanced Basket_AUTOLOAD'!AB4614</f>
        <v>0</v>
      </c>
      <c r="AG4614" s="4" t="e">
        <f>VLOOKUP(AJ4614,'Ticker Mapping'!$I$3:$M$6706,5,0)</f>
        <v>#N/A</v>
      </c>
      <c r="AH4614" s="4" t="e">
        <f>_xll.BDP(AK4614&amp;" SEDOL","TICKER_AND_EXCH_CODE")</f>
        <v>#NAME?</v>
      </c>
      <c r="AI4614" s="4" t="e">
        <f t="shared" si="879"/>
        <v>#N/A</v>
      </c>
      <c r="AJ4614" s="4">
        <f>'Enhanced Basket_AUTOLOAD'!P4614</f>
        <v>0</v>
      </c>
      <c r="AK4614" s="4">
        <f>'Enhanced Basket_AUTOLOAD'!Q4614</f>
        <v>0</v>
      </c>
      <c r="AL4614" s="4">
        <f>'Enhanced Basket_AUTOLOAD'!Y4614</f>
        <v>0</v>
      </c>
      <c r="AM4614" s="4" t="e">
        <f t="shared" si="880"/>
        <v>#N/A</v>
      </c>
      <c r="AN4614" s="4" t="str">
        <f t="shared" si="881"/>
        <v>NO</v>
      </c>
      <c r="AO4614" s="4" t="str">
        <f t="shared" si="882"/>
        <v>Cash-in-Lieu</v>
      </c>
    </row>
    <row r="4615" ht="15" customHeight="1" s="4" customFormat="1">
      <c r="A4615" s="4">
        <f>'Enhanced Basket_AUTOLOAD'!H4615</f>
        <v>0</v>
      </c>
      <c r="B4615" s="4" t="str">
        <f t="shared" si="871"/>
        <v>SELL</v>
      </c>
      <c r="C4615" s="4" t="s">
        <v>29</v>
      </c>
      <c r="D4615" s="4" t="str">
        <f t="shared" si="872"/>
        <v>MT</v>
      </c>
      <c r="E4615" s="4" t="str">
        <f t="shared" si="873"/>
      </c>
      <c r="F4615" s="4" t="str">
        <f t="shared" si="874"/>
        <v>CIL LOAD</v>
      </c>
      <c r="G4615" s="4">
        <f t="shared" si="875"/>
        <v>0</v>
      </c>
      <c r="H4615" s="4" t="e">
        <f t="shared" si="876"/>
        <v>#N/A</v>
      </c>
      <c r="I4615" s="4" t="e">
        <f>_xll.BDP(AG4615&amp;" equity","crncy_adj_px_last","eqy_fund_crncy=usd")</f>
        <v>#NAME?</v>
      </c>
      <c r="J4615" s="4" t="str">
        <f t="shared" si="877"/>
      </c>
      <c r="AA4615" s="4">
        <f t="shared" si="878"/>
        <v>0</v>
      </c>
      <c r="AB4615" s="4">
        <f>'Enhanced Basket_AUTOLOAD'!T4615</f>
        <v>0</v>
      </c>
      <c r="AC4615" s="4">
        <f>'Enhanced Basket_AUTOLOAD'!M4615</f>
        <v>0</v>
      </c>
      <c r="AD4615" s="4">
        <f>'Enhanced Basket_AUTOLOAD'!L4615</f>
        <v>0</v>
      </c>
      <c r="AE4615" s="4">
        <f>'Enhanced Basket_AUTOLOAD'!Z4615</f>
        <v>0</v>
      </c>
      <c r="AF4615" s="4">
        <f>'Enhanced Basket_AUTOLOAD'!AB4615</f>
        <v>0</v>
      </c>
      <c r="AG4615" s="4" t="e">
        <f>VLOOKUP(AJ4615,'Ticker Mapping'!$I$3:$M$6706,5,0)</f>
        <v>#N/A</v>
      </c>
      <c r="AH4615" s="4" t="e">
        <f>_xll.BDP(AK4615&amp;" SEDOL","TICKER_AND_EXCH_CODE")</f>
        <v>#NAME?</v>
      </c>
      <c r="AI4615" s="4" t="e">
        <f t="shared" si="879"/>
        <v>#N/A</v>
      </c>
      <c r="AJ4615" s="4">
        <f>'Enhanced Basket_AUTOLOAD'!P4615</f>
        <v>0</v>
      </c>
      <c r="AK4615" s="4">
        <f>'Enhanced Basket_AUTOLOAD'!Q4615</f>
        <v>0</v>
      </c>
      <c r="AL4615" s="4">
        <f>'Enhanced Basket_AUTOLOAD'!Y4615</f>
        <v>0</v>
      </c>
      <c r="AM4615" s="4" t="e">
        <f t="shared" si="880"/>
        <v>#N/A</v>
      </c>
      <c r="AN4615" s="4" t="str">
        <f t="shared" si="881"/>
        <v>NO</v>
      </c>
      <c r="AO4615" s="4" t="str">
        <f t="shared" si="882"/>
        <v>Cash-in-Lieu</v>
      </c>
    </row>
    <row r="4616" ht="15" customHeight="1" s="4" customFormat="1">
      <c r="A4616" s="4">
        <f>'Enhanced Basket_AUTOLOAD'!H4616</f>
        <v>0</v>
      </c>
      <c r="B4616" s="4" t="str">
        <f t="shared" si="871"/>
        <v>SELL</v>
      </c>
      <c r="C4616" s="4" t="s">
        <v>29</v>
      </c>
      <c r="D4616" s="4" t="str">
        <f t="shared" si="872"/>
        <v>MT</v>
      </c>
      <c r="E4616" s="4" t="str">
        <f t="shared" si="873"/>
      </c>
      <c r="F4616" s="4" t="str">
        <f t="shared" si="874"/>
        <v>CIL LOAD</v>
      </c>
      <c r="G4616" s="4">
        <f t="shared" si="875"/>
        <v>0</v>
      </c>
      <c r="H4616" s="4" t="e">
        <f t="shared" si="876"/>
        <v>#N/A</v>
      </c>
      <c r="I4616" s="4" t="e">
        <f>_xll.BDP(AG4616&amp;" equity","crncy_adj_px_last","eqy_fund_crncy=usd")</f>
        <v>#NAME?</v>
      </c>
      <c r="J4616" s="4" t="str">
        <f t="shared" si="877"/>
      </c>
      <c r="AA4616" s="4">
        <f t="shared" si="878"/>
        <v>0</v>
      </c>
      <c r="AB4616" s="4">
        <f>'Enhanced Basket_AUTOLOAD'!T4616</f>
        <v>0</v>
      </c>
      <c r="AC4616" s="4">
        <f>'Enhanced Basket_AUTOLOAD'!M4616</f>
        <v>0</v>
      </c>
      <c r="AD4616" s="4">
        <f>'Enhanced Basket_AUTOLOAD'!L4616</f>
        <v>0</v>
      </c>
      <c r="AE4616" s="4">
        <f>'Enhanced Basket_AUTOLOAD'!Z4616</f>
        <v>0</v>
      </c>
      <c r="AF4616" s="4">
        <f>'Enhanced Basket_AUTOLOAD'!AB4616</f>
        <v>0</v>
      </c>
      <c r="AG4616" s="4" t="e">
        <f>VLOOKUP(AJ4616,'Ticker Mapping'!$I$3:$M$6706,5,0)</f>
        <v>#N/A</v>
      </c>
      <c r="AH4616" s="4" t="e">
        <f>_xll.BDP(AK4616&amp;" SEDOL","TICKER_AND_EXCH_CODE")</f>
        <v>#NAME?</v>
      </c>
      <c r="AI4616" s="4" t="e">
        <f t="shared" si="879"/>
        <v>#N/A</v>
      </c>
      <c r="AJ4616" s="4">
        <f>'Enhanced Basket_AUTOLOAD'!P4616</f>
        <v>0</v>
      </c>
      <c r="AK4616" s="4">
        <f>'Enhanced Basket_AUTOLOAD'!Q4616</f>
        <v>0</v>
      </c>
      <c r="AL4616" s="4">
        <f>'Enhanced Basket_AUTOLOAD'!Y4616</f>
        <v>0</v>
      </c>
      <c r="AM4616" s="4" t="e">
        <f t="shared" si="880"/>
        <v>#N/A</v>
      </c>
      <c r="AN4616" s="4" t="str">
        <f t="shared" si="881"/>
        <v>NO</v>
      </c>
      <c r="AO4616" s="4" t="str">
        <f t="shared" si="882"/>
        <v>Cash-in-Lieu</v>
      </c>
    </row>
    <row r="4617" ht="15" customHeight="1" s="4" customFormat="1">
      <c r="A4617" s="4">
        <f>'Enhanced Basket_AUTOLOAD'!H4617</f>
        <v>0</v>
      </c>
      <c r="B4617" s="4" t="str">
        <f t="shared" si="871"/>
        <v>SELL</v>
      </c>
      <c r="C4617" s="4" t="s">
        <v>29</v>
      </c>
      <c r="D4617" s="4" t="str">
        <f t="shared" si="872"/>
        <v>MT</v>
      </c>
      <c r="E4617" s="4" t="str">
        <f t="shared" si="873"/>
      </c>
      <c r="F4617" s="4" t="str">
        <f t="shared" si="874"/>
        <v>CIL LOAD</v>
      </c>
      <c r="G4617" s="4">
        <f t="shared" si="875"/>
        <v>0</v>
      </c>
      <c r="H4617" s="4" t="e">
        <f t="shared" si="876"/>
        <v>#N/A</v>
      </c>
      <c r="I4617" s="4" t="e">
        <f>_xll.BDP(AG4617&amp;" equity","crncy_adj_px_last","eqy_fund_crncy=usd")</f>
        <v>#NAME?</v>
      </c>
      <c r="J4617" s="4" t="str">
        <f t="shared" si="877"/>
      </c>
      <c r="AA4617" s="4">
        <f t="shared" si="878"/>
        <v>0</v>
      </c>
      <c r="AB4617" s="4">
        <f>'Enhanced Basket_AUTOLOAD'!T4617</f>
        <v>0</v>
      </c>
      <c r="AC4617" s="4">
        <f>'Enhanced Basket_AUTOLOAD'!M4617</f>
        <v>0</v>
      </c>
      <c r="AD4617" s="4">
        <f>'Enhanced Basket_AUTOLOAD'!L4617</f>
        <v>0</v>
      </c>
      <c r="AE4617" s="4">
        <f>'Enhanced Basket_AUTOLOAD'!Z4617</f>
        <v>0</v>
      </c>
      <c r="AF4617" s="4">
        <f>'Enhanced Basket_AUTOLOAD'!AB4617</f>
        <v>0</v>
      </c>
      <c r="AG4617" s="4" t="e">
        <f>VLOOKUP(AJ4617,'Ticker Mapping'!$I$3:$M$6706,5,0)</f>
        <v>#N/A</v>
      </c>
      <c r="AH4617" s="4" t="e">
        <f>_xll.BDP(AK4617&amp;" SEDOL","TICKER_AND_EXCH_CODE")</f>
        <v>#NAME?</v>
      </c>
      <c r="AI4617" s="4" t="e">
        <f t="shared" si="879"/>
        <v>#N/A</v>
      </c>
      <c r="AJ4617" s="4">
        <f>'Enhanced Basket_AUTOLOAD'!P4617</f>
        <v>0</v>
      </c>
      <c r="AK4617" s="4">
        <f>'Enhanced Basket_AUTOLOAD'!Q4617</f>
        <v>0</v>
      </c>
      <c r="AL4617" s="4">
        <f>'Enhanced Basket_AUTOLOAD'!Y4617</f>
        <v>0</v>
      </c>
      <c r="AM4617" s="4" t="e">
        <f t="shared" si="880"/>
        <v>#N/A</v>
      </c>
      <c r="AN4617" s="4" t="str">
        <f t="shared" si="881"/>
        <v>NO</v>
      </c>
      <c r="AO4617" s="4" t="str">
        <f t="shared" si="882"/>
        <v>Cash-in-Lieu</v>
      </c>
    </row>
    <row r="4618" ht="15" customHeight="1" s="4" customFormat="1">
      <c r="A4618" s="4">
        <f>'Enhanced Basket_AUTOLOAD'!H4618</f>
        <v>0</v>
      </c>
      <c r="B4618" s="4" t="str">
        <f t="shared" si="871"/>
        <v>SELL</v>
      </c>
      <c r="C4618" s="4" t="s">
        <v>29</v>
      </c>
      <c r="D4618" s="4" t="str">
        <f t="shared" si="872"/>
        <v>MT</v>
      </c>
      <c r="E4618" s="4" t="str">
        <f t="shared" si="873"/>
      </c>
      <c r="F4618" s="4" t="str">
        <f t="shared" si="874"/>
        <v>CIL LOAD</v>
      </c>
      <c r="G4618" s="4">
        <f t="shared" si="875"/>
        <v>0</v>
      </c>
      <c r="H4618" s="4" t="e">
        <f t="shared" si="876"/>
        <v>#N/A</v>
      </c>
      <c r="I4618" s="4" t="e">
        <f>_xll.BDP(AG4618&amp;" equity","crncy_adj_px_last","eqy_fund_crncy=usd")</f>
        <v>#NAME?</v>
      </c>
      <c r="J4618" s="4" t="str">
        <f t="shared" si="877"/>
      </c>
      <c r="AA4618" s="4">
        <f t="shared" si="878"/>
        <v>0</v>
      </c>
      <c r="AB4618" s="4">
        <f>'Enhanced Basket_AUTOLOAD'!T4618</f>
        <v>0</v>
      </c>
      <c r="AC4618" s="4">
        <f>'Enhanced Basket_AUTOLOAD'!M4618</f>
        <v>0</v>
      </c>
      <c r="AD4618" s="4">
        <f>'Enhanced Basket_AUTOLOAD'!L4618</f>
        <v>0</v>
      </c>
      <c r="AE4618" s="4">
        <f>'Enhanced Basket_AUTOLOAD'!Z4618</f>
        <v>0</v>
      </c>
      <c r="AF4618" s="4">
        <f>'Enhanced Basket_AUTOLOAD'!AB4618</f>
        <v>0</v>
      </c>
      <c r="AG4618" s="4" t="e">
        <f>VLOOKUP(AJ4618,'Ticker Mapping'!$I$3:$M$6706,5,0)</f>
        <v>#N/A</v>
      </c>
      <c r="AH4618" s="4" t="e">
        <f>_xll.BDP(AK4618&amp;" SEDOL","TICKER_AND_EXCH_CODE")</f>
        <v>#NAME?</v>
      </c>
      <c r="AI4618" s="4" t="e">
        <f t="shared" si="879"/>
        <v>#N/A</v>
      </c>
      <c r="AJ4618" s="4">
        <f>'Enhanced Basket_AUTOLOAD'!P4618</f>
        <v>0</v>
      </c>
      <c r="AK4618" s="4">
        <f>'Enhanced Basket_AUTOLOAD'!Q4618</f>
        <v>0</v>
      </c>
      <c r="AL4618" s="4">
        <f>'Enhanced Basket_AUTOLOAD'!Y4618</f>
        <v>0</v>
      </c>
      <c r="AM4618" s="4" t="e">
        <f t="shared" si="880"/>
        <v>#N/A</v>
      </c>
      <c r="AN4618" s="4" t="str">
        <f t="shared" si="881"/>
        <v>NO</v>
      </c>
      <c r="AO4618" s="4" t="str">
        <f t="shared" si="882"/>
        <v>Cash-in-Lieu</v>
      </c>
    </row>
    <row r="4619" ht="15" customHeight="1" s="4" customFormat="1">
      <c r="A4619" s="4">
        <f>'Enhanced Basket_AUTOLOAD'!H4619</f>
        <v>0</v>
      </c>
      <c r="B4619" s="4" t="str">
        <f t="shared" si="871"/>
        <v>SELL</v>
      </c>
      <c r="C4619" s="4" t="s">
        <v>29</v>
      </c>
      <c r="D4619" s="4" t="str">
        <f t="shared" si="872"/>
        <v>MT</v>
      </c>
      <c r="E4619" s="4" t="str">
        <f t="shared" si="873"/>
      </c>
      <c r="F4619" s="4" t="str">
        <f t="shared" si="874"/>
        <v>CIL LOAD</v>
      </c>
      <c r="G4619" s="4">
        <f t="shared" si="875"/>
        <v>0</v>
      </c>
      <c r="H4619" s="4" t="e">
        <f t="shared" si="876"/>
        <v>#N/A</v>
      </c>
      <c r="I4619" s="4" t="e">
        <f>_xll.BDP(AG4619&amp;" equity","crncy_adj_px_last","eqy_fund_crncy=usd")</f>
        <v>#NAME?</v>
      </c>
      <c r="J4619" s="4" t="str">
        <f t="shared" si="877"/>
      </c>
      <c r="AA4619" s="4">
        <f t="shared" si="878"/>
        <v>0</v>
      </c>
      <c r="AB4619" s="4">
        <f>'Enhanced Basket_AUTOLOAD'!T4619</f>
        <v>0</v>
      </c>
      <c r="AC4619" s="4">
        <f>'Enhanced Basket_AUTOLOAD'!M4619</f>
        <v>0</v>
      </c>
      <c r="AD4619" s="4">
        <f>'Enhanced Basket_AUTOLOAD'!L4619</f>
        <v>0</v>
      </c>
      <c r="AE4619" s="4">
        <f>'Enhanced Basket_AUTOLOAD'!Z4619</f>
        <v>0</v>
      </c>
      <c r="AF4619" s="4">
        <f>'Enhanced Basket_AUTOLOAD'!AB4619</f>
        <v>0</v>
      </c>
      <c r="AG4619" s="4" t="e">
        <f>VLOOKUP(AJ4619,'Ticker Mapping'!$I$3:$M$6706,5,0)</f>
        <v>#N/A</v>
      </c>
      <c r="AH4619" s="4" t="e">
        <f>_xll.BDP(AK4619&amp;" SEDOL","TICKER_AND_EXCH_CODE")</f>
        <v>#NAME?</v>
      </c>
      <c r="AI4619" s="4" t="e">
        <f t="shared" si="879"/>
        <v>#N/A</v>
      </c>
      <c r="AJ4619" s="4">
        <f>'Enhanced Basket_AUTOLOAD'!P4619</f>
        <v>0</v>
      </c>
      <c r="AK4619" s="4">
        <f>'Enhanced Basket_AUTOLOAD'!Q4619</f>
        <v>0</v>
      </c>
      <c r="AL4619" s="4">
        <f>'Enhanced Basket_AUTOLOAD'!Y4619</f>
        <v>0</v>
      </c>
      <c r="AM4619" s="4" t="e">
        <f t="shared" si="880"/>
        <v>#N/A</v>
      </c>
      <c r="AN4619" s="4" t="str">
        <f t="shared" si="881"/>
        <v>NO</v>
      </c>
      <c r="AO4619" s="4" t="str">
        <f t="shared" si="882"/>
        <v>Cash-in-Lieu</v>
      </c>
    </row>
    <row r="4620" ht="15" customHeight="1" s="4" customFormat="1">
      <c r="A4620" s="4">
        <f>'Enhanced Basket_AUTOLOAD'!H4620</f>
        <v>0</v>
      </c>
      <c r="B4620" s="4" t="str">
        <f t="shared" si="871"/>
        <v>SELL</v>
      </c>
      <c r="C4620" s="4" t="s">
        <v>29</v>
      </c>
      <c r="D4620" s="4" t="str">
        <f t="shared" si="872"/>
        <v>MT</v>
      </c>
      <c r="E4620" s="4" t="str">
        <f t="shared" si="873"/>
      </c>
      <c r="F4620" s="4" t="str">
        <f t="shared" si="874"/>
        <v>CIL LOAD</v>
      </c>
      <c r="G4620" s="4">
        <f t="shared" si="875"/>
        <v>0</v>
      </c>
      <c r="H4620" s="4" t="e">
        <f t="shared" si="876"/>
        <v>#N/A</v>
      </c>
      <c r="I4620" s="4" t="e">
        <f>_xll.BDP(AG4620&amp;" equity","crncy_adj_px_last","eqy_fund_crncy=usd")</f>
        <v>#NAME?</v>
      </c>
      <c r="J4620" s="4" t="str">
        <f t="shared" si="877"/>
      </c>
      <c r="AA4620" s="4">
        <f t="shared" si="878"/>
        <v>0</v>
      </c>
      <c r="AB4620" s="4">
        <f>'Enhanced Basket_AUTOLOAD'!T4620</f>
        <v>0</v>
      </c>
      <c r="AC4620" s="4">
        <f>'Enhanced Basket_AUTOLOAD'!M4620</f>
        <v>0</v>
      </c>
      <c r="AD4620" s="4">
        <f>'Enhanced Basket_AUTOLOAD'!L4620</f>
        <v>0</v>
      </c>
      <c r="AE4620" s="4">
        <f>'Enhanced Basket_AUTOLOAD'!Z4620</f>
        <v>0</v>
      </c>
      <c r="AF4620" s="4">
        <f>'Enhanced Basket_AUTOLOAD'!AB4620</f>
        <v>0</v>
      </c>
      <c r="AG4620" s="4" t="e">
        <f>VLOOKUP(AJ4620,'Ticker Mapping'!$I$3:$M$6706,5,0)</f>
        <v>#N/A</v>
      </c>
      <c r="AH4620" s="4" t="e">
        <f>_xll.BDP(AK4620&amp;" SEDOL","TICKER_AND_EXCH_CODE")</f>
        <v>#NAME?</v>
      </c>
      <c r="AI4620" s="4" t="e">
        <f t="shared" si="879"/>
        <v>#N/A</v>
      </c>
      <c r="AJ4620" s="4">
        <f>'Enhanced Basket_AUTOLOAD'!P4620</f>
        <v>0</v>
      </c>
      <c r="AK4620" s="4">
        <f>'Enhanced Basket_AUTOLOAD'!Q4620</f>
        <v>0</v>
      </c>
      <c r="AL4620" s="4">
        <f>'Enhanced Basket_AUTOLOAD'!Y4620</f>
        <v>0</v>
      </c>
      <c r="AM4620" s="4" t="e">
        <f t="shared" si="880"/>
        <v>#N/A</v>
      </c>
      <c r="AN4620" s="4" t="str">
        <f t="shared" si="881"/>
        <v>NO</v>
      </c>
      <c r="AO4620" s="4" t="str">
        <f t="shared" si="882"/>
        <v>Cash-in-Lieu</v>
      </c>
    </row>
    <row r="4621" ht="15" customHeight="1" s="4" customFormat="1">
      <c r="A4621" s="4">
        <f>'Enhanced Basket_AUTOLOAD'!H4621</f>
        <v>0</v>
      </c>
      <c r="B4621" s="4" t="str">
        <f t="shared" si="871"/>
        <v>SELL</v>
      </c>
      <c r="C4621" s="4" t="s">
        <v>29</v>
      </c>
      <c r="D4621" s="4" t="str">
        <f t="shared" si="872"/>
        <v>MT</v>
      </c>
      <c r="E4621" s="4" t="str">
        <f t="shared" si="873"/>
      </c>
      <c r="F4621" s="4" t="str">
        <f t="shared" si="874"/>
        <v>CIL LOAD</v>
      </c>
      <c r="G4621" s="4">
        <f t="shared" si="875"/>
        <v>0</v>
      </c>
      <c r="H4621" s="4" t="e">
        <f t="shared" si="876"/>
        <v>#N/A</v>
      </c>
      <c r="I4621" s="4" t="e">
        <f>_xll.BDP(AG4621&amp;" equity","crncy_adj_px_last","eqy_fund_crncy=usd")</f>
        <v>#NAME?</v>
      </c>
      <c r="J4621" s="4" t="str">
        <f t="shared" si="877"/>
      </c>
      <c r="AA4621" s="4">
        <f t="shared" si="878"/>
        <v>0</v>
      </c>
      <c r="AB4621" s="4">
        <f>'Enhanced Basket_AUTOLOAD'!T4621</f>
        <v>0</v>
      </c>
      <c r="AC4621" s="4">
        <f>'Enhanced Basket_AUTOLOAD'!M4621</f>
        <v>0</v>
      </c>
      <c r="AD4621" s="4">
        <f>'Enhanced Basket_AUTOLOAD'!L4621</f>
        <v>0</v>
      </c>
      <c r="AE4621" s="4">
        <f>'Enhanced Basket_AUTOLOAD'!Z4621</f>
        <v>0</v>
      </c>
      <c r="AF4621" s="4">
        <f>'Enhanced Basket_AUTOLOAD'!AB4621</f>
        <v>0</v>
      </c>
      <c r="AG4621" s="4" t="e">
        <f>VLOOKUP(AJ4621,'Ticker Mapping'!$I$3:$M$6706,5,0)</f>
        <v>#N/A</v>
      </c>
      <c r="AH4621" s="4" t="e">
        <f>_xll.BDP(AK4621&amp;" SEDOL","TICKER_AND_EXCH_CODE")</f>
        <v>#NAME?</v>
      </c>
      <c r="AI4621" s="4" t="e">
        <f t="shared" si="879"/>
        <v>#N/A</v>
      </c>
      <c r="AJ4621" s="4">
        <f>'Enhanced Basket_AUTOLOAD'!P4621</f>
        <v>0</v>
      </c>
      <c r="AK4621" s="4">
        <f>'Enhanced Basket_AUTOLOAD'!Q4621</f>
        <v>0</v>
      </c>
      <c r="AL4621" s="4">
        <f>'Enhanced Basket_AUTOLOAD'!Y4621</f>
        <v>0</v>
      </c>
      <c r="AM4621" s="4" t="e">
        <f t="shared" si="880"/>
        <v>#N/A</v>
      </c>
      <c r="AN4621" s="4" t="str">
        <f t="shared" si="881"/>
        <v>NO</v>
      </c>
      <c r="AO4621" s="4" t="str">
        <f t="shared" si="882"/>
        <v>Cash-in-Lieu</v>
      </c>
    </row>
    <row r="4622" ht="15" customHeight="1" s="4" customFormat="1">
      <c r="A4622" s="4">
        <f>'Enhanced Basket_AUTOLOAD'!H4622</f>
        <v>0</v>
      </c>
      <c r="B4622" s="4" t="str">
        <f t="shared" si="871"/>
        <v>SELL</v>
      </c>
      <c r="C4622" s="4" t="s">
        <v>29</v>
      </c>
      <c r="D4622" s="4" t="str">
        <f t="shared" si="872"/>
        <v>MT</v>
      </c>
      <c r="E4622" s="4" t="str">
        <f t="shared" si="873"/>
      </c>
      <c r="F4622" s="4" t="str">
        <f t="shared" si="874"/>
        <v>CIL LOAD</v>
      </c>
      <c r="G4622" s="4">
        <f t="shared" si="875"/>
        <v>0</v>
      </c>
      <c r="H4622" s="4" t="e">
        <f t="shared" si="876"/>
        <v>#N/A</v>
      </c>
      <c r="I4622" s="4" t="e">
        <f>_xll.BDP(AG4622&amp;" equity","crncy_adj_px_last","eqy_fund_crncy=usd")</f>
        <v>#NAME?</v>
      </c>
      <c r="J4622" s="4" t="str">
        <f t="shared" si="877"/>
      </c>
      <c r="AA4622" s="4">
        <f t="shared" si="878"/>
        <v>0</v>
      </c>
      <c r="AB4622" s="4">
        <f>'Enhanced Basket_AUTOLOAD'!T4622</f>
        <v>0</v>
      </c>
      <c r="AC4622" s="4">
        <f>'Enhanced Basket_AUTOLOAD'!M4622</f>
        <v>0</v>
      </c>
      <c r="AD4622" s="4">
        <f>'Enhanced Basket_AUTOLOAD'!L4622</f>
        <v>0</v>
      </c>
      <c r="AE4622" s="4">
        <f>'Enhanced Basket_AUTOLOAD'!Z4622</f>
        <v>0</v>
      </c>
      <c r="AF4622" s="4">
        <f>'Enhanced Basket_AUTOLOAD'!AB4622</f>
        <v>0</v>
      </c>
      <c r="AG4622" s="4" t="e">
        <f>VLOOKUP(AJ4622,'Ticker Mapping'!$I$3:$M$6706,5,0)</f>
        <v>#N/A</v>
      </c>
      <c r="AH4622" s="4" t="e">
        <f>_xll.BDP(AK4622&amp;" SEDOL","TICKER_AND_EXCH_CODE")</f>
        <v>#NAME?</v>
      </c>
      <c r="AI4622" s="4" t="e">
        <f t="shared" si="879"/>
        <v>#N/A</v>
      </c>
      <c r="AJ4622" s="4">
        <f>'Enhanced Basket_AUTOLOAD'!P4622</f>
        <v>0</v>
      </c>
      <c r="AK4622" s="4">
        <f>'Enhanced Basket_AUTOLOAD'!Q4622</f>
        <v>0</v>
      </c>
      <c r="AL4622" s="4">
        <f>'Enhanced Basket_AUTOLOAD'!Y4622</f>
        <v>0</v>
      </c>
      <c r="AM4622" s="4" t="e">
        <f t="shared" si="880"/>
        <v>#N/A</v>
      </c>
      <c r="AN4622" s="4" t="str">
        <f t="shared" si="881"/>
        <v>NO</v>
      </c>
      <c r="AO4622" s="4" t="str">
        <f t="shared" si="882"/>
        <v>Cash-in-Lieu</v>
      </c>
    </row>
    <row r="4623" ht="15" customHeight="1" s="4" customFormat="1">
      <c r="A4623" s="4">
        <f>'Enhanced Basket_AUTOLOAD'!H4623</f>
        <v>0</v>
      </c>
      <c r="B4623" s="4" t="str">
        <f t="shared" si="871"/>
        <v>SELL</v>
      </c>
      <c r="C4623" s="4" t="s">
        <v>29</v>
      </c>
      <c r="D4623" s="4" t="str">
        <f t="shared" si="872"/>
        <v>MT</v>
      </c>
      <c r="E4623" s="4" t="str">
        <f t="shared" si="873"/>
      </c>
      <c r="F4623" s="4" t="str">
        <f t="shared" si="874"/>
        <v>CIL LOAD</v>
      </c>
      <c r="G4623" s="4">
        <f t="shared" si="875"/>
        <v>0</v>
      </c>
      <c r="H4623" s="4" t="e">
        <f t="shared" si="876"/>
        <v>#N/A</v>
      </c>
      <c r="I4623" s="4" t="e">
        <f>_xll.BDP(AG4623&amp;" equity","crncy_adj_px_last","eqy_fund_crncy=usd")</f>
        <v>#NAME?</v>
      </c>
      <c r="J4623" s="4" t="str">
        <f t="shared" si="877"/>
      </c>
      <c r="AA4623" s="4">
        <f t="shared" si="878"/>
        <v>0</v>
      </c>
      <c r="AB4623" s="4">
        <f>'Enhanced Basket_AUTOLOAD'!T4623</f>
        <v>0</v>
      </c>
      <c r="AC4623" s="4">
        <f>'Enhanced Basket_AUTOLOAD'!M4623</f>
        <v>0</v>
      </c>
      <c r="AD4623" s="4">
        <f>'Enhanced Basket_AUTOLOAD'!L4623</f>
        <v>0</v>
      </c>
      <c r="AE4623" s="4">
        <f>'Enhanced Basket_AUTOLOAD'!Z4623</f>
        <v>0</v>
      </c>
      <c r="AF4623" s="4">
        <f>'Enhanced Basket_AUTOLOAD'!AB4623</f>
        <v>0</v>
      </c>
      <c r="AG4623" s="4" t="e">
        <f>VLOOKUP(AJ4623,'Ticker Mapping'!$I$3:$M$6706,5,0)</f>
        <v>#N/A</v>
      </c>
      <c r="AH4623" s="4" t="e">
        <f>_xll.BDP(AK4623&amp;" SEDOL","TICKER_AND_EXCH_CODE")</f>
        <v>#NAME?</v>
      </c>
      <c r="AI4623" s="4" t="e">
        <f t="shared" si="879"/>
        <v>#N/A</v>
      </c>
      <c r="AJ4623" s="4">
        <f>'Enhanced Basket_AUTOLOAD'!P4623</f>
        <v>0</v>
      </c>
      <c r="AK4623" s="4">
        <f>'Enhanced Basket_AUTOLOAD'!Q4623</f>
        <v>0</v>
      </c>
      <c r="AL4623" s="4">
        <f>'Enhanced Basket_AUTOLOAD'!Y4623</f>
        <v>0</v>
      </c>
      <c r="AM4623" s="4" t="e">
        <f t="shared" si="880"/>
        <v>#N/A</v>
      </c>
      <c r="AN4623" s="4" t="str">
        <f t="shared" si="881"/>
        <v>NO</v>
      </c>
      <c r="AO4623" s="4" t="str">
        <f t="shared" si="882"/>
        <v>Cash-in-Lieu</v>
      </c>
    </row>
    <row r="4624" ht="15" customHeight="1" s="4" customFormat="1">
      <c r="A4624" s="4">
        <f>'Enhanced Basket_AUTOLOAD'!H4624</f>
        <v>0</v>
      </c>
      <c r="B4624" s="4" t="str">
        <f t="shared" si="871"/>
        <v>SELL</v>
      </c>
      <c r="C4624" s="4" t="s">
        <v>29</v>
      </c>
      <c r="D4624" s="4" t="str">
        <f t="shared" si="872"/>
        <v>MT</v>
      </c>
      <c r="E4624" s="4" t="str">
        <f t="shared" si="873"/>
      </c>
      <c r="F4624" s="4" t="str">
        <f t="shared" si="874"/>
        <v>CIL LOAD</v>
      </c>
      <c r="G4624" s="4">
        <f t="shared" si="875"/>
        <v>0</v>
      </c>
      <c r="H4624" s="4" t="e">
        <f t="shared" si="876"/>
        <v>#N/A</v>
      </c>
      <c r="I4624" s="4" t="e">
        <f>_xll.BDP(AG4624&amp;" equity","crncy_adj_px_last","eqy_fund_crncy=usd")</f>
        <v>#NAME?</v>
      </c>
      <c r="J4624" s="4" t="str">
        <f t="shared" si="877"/>
      </c>
      <c r="AA4624" s="4">
        <f t="shared" si="878"/>
        <v>0</v>
      </c>
      <c r="AB4624" s="4">
        <f>'Enhanced Basket_AUTOLOAD'!T4624</f>
        <v>0</v>
      </c>
      <c r="AC4624" s="4">
        <f>'Enhanced Basket_AUTOLOAD'!M4624</f>
        <v>0</v>
      </c>
      <c r="AD4624" s="4">
        <f>'Enhanced Basket_AUTOLOAD'!L4624</f>
        <v>0</v>
      </c>
      <c r="AE4624" s="4">
        <f>'Enhanced Basket_AUTOLOAD'!Z4624</f>
        <v>0</v>
      </c>
      <c r="AF4624" s="4">
        <f>'Enhanced Basket_AUTOLOAD'!AB4624</f>
        <v>0</v>
      </c>
      <c r="AG4624" s="4" t="e">
        <f>VLOOKUP(AJ4624,'Ticker Mapping'!$I$3:$M$6706,5,0)</f>
        <v>#N/A</v>
      </c>
      <c r="AH4624" s="4" t="e">
        <f>_xll.BDP(AK4624&amp;" SEDOL","TICKER_AND_EXCH_CODE")</f>
        <v>#NAME?</v>
      </c>
      <c r="AI4624" s="4" t="e">
        <f t="shared" si="879"/>
        <v>#N/A</v>
      </c>
      <c r="AJ4624" s="4">
        <f>'Enhanced Basket_AUTOLOAD'!P4624</f>
        <v>0</v>
      </c>
      <c r="AK4624" s="4">
        <f>'Enhanced Basket_AUTOLOAD'!Q4624</f>
        <v>0</v>
      </c>
      <c r="AL4624" s="4">
        <f>'Enhanced Basket_AUTOLOAD'!Y4624</f>
        <v>0</v>
      </c>
      <c r="AM4624" s="4" t="e">
        <f t="shared" si="880"/>
        <v>#N/A</v>
      </c>
      <c r="AN4624" s="4" t="str">
        <f t="shared" si="881"/>
        <v>NO</v>
      </c>
      <c r="AO4624" s="4" t="str">
        <f t="shared" si="882"/>
        <v>Cash-in-Lieu</v>
      </c>
    </row>
    <row r="4625" ht="15" customHeight="1" s="4" customFormat="1">
      <c r="A4625" s="4">
        <f>'Enhanced Basket_AUTOLOAD'!H4625</f>
        <v>0</v>
      </c>
      <c r="B4625" s="4" t="str">
        <f t="shared" si="871"/>
        <v>SELL</v>
      </c>
      <c r="C4625" s="4" t="s">
        <v>29</v>
      </c>
      <c r="D4625" s="4" t="str">
        <f t="shared" si="872"/>
        <v>MT</v>
      </c>
      <c r="E4625" s="4" t="str">
        <f t="shared" si="873"/>
      </c>
      <c r="F4625" s="4" t="str">
        <f t="shared" si="874"/>
        <v>CIL LOAD</v>
      </c>
      <c r="G4625" s="4">
        <f t="shared" si="875"/>
        <v>0</v>
      </c>
      <c r="H4625" s="4" t="e">
        <f t="shared" si="876"/>
        <v>#N/A</v>
      </c>
      <c r="I4625" s="4" t="e">
        <f>_xll.BDP(AG4625&amp;" equity","crncy_adj_px_last","eqy_fund_crncy=usd")</f>
        <v>#NAME?</v>
      </c>
      <c r="J4625" s="4" t="str">
        <f t="shared" si="877"/>
      </c>
      <c r="AA4625" s="4">
        <f t="shared" si="878"/>
        <v>0</v>
      </c>
      <c r="AB4625" s="4">
        <f>'Enhanced Basket_AUTOLOAD'!T4625</f>
        <v>0</v>
      </c>
      <c r="AC4625" s="4">
        <f>'Enhanced Basket_AUTOLOAD'!M4625</f>
        <v>0</v>
      </c>
      <c r="AD4625" s="4">
        <f>'Enhanced Basket_AUTOLOAD'!L4625</f>
        <v>0</v>
      </c>
      <c r="AE4625" s="4">
        <f>'Enhanced Basket_AUTOLOAD'!Z4625</f>
        <v>0</v>
      </c>
      <c r="AF4625" s="4">
        <f>'Enhanced Basket_AUTOLOAD'!AB4625</f>
        <v>0</v>
      </c>
      <c r="AG4625" s="4" t="e">
        <f>VLOOKUP(AJ4625,'Ticker Mapping'!$I$3:$M$6706,5,0)</f>
        <v>#N/A</v>
      </c>
      <c r="AH4625" s="4" t="e">
        <f>_xll.BDP(AK4625&amp;" SEDOL","TICKER_AND_EXCH_CODE")</f>
        <v>#NAME?</v>
      </c>
      <c r="AI4625" s="4" t="e">
        <f t="shared" si="879"/>
        <v>#N/A</v>
      </c>
      <c r="AJ4625" s="4">
        <f>'Enhanced Basket_AUTOLOAD'!P4625</f>
        <v>0</v>
      </c>
      <c r="AK4625" s="4">
        <f>'Enhanced Basket_AUTOLOAD'!Q4625</f>
        <v>0</v>
      </c>
      <c r="AL4625" s="4">
        <f>'Enhanced Basket_AUTOLOAD'!Y4625</f>
        <v>0</v>
      </c>
      <c r="AM4625" s="4" t="e">
        <f t="shared" si="880"/>
        <v>#N/A</v>
      </c>
      <c r="AN4625" s="4" t="str">
        <f t="shared" si="881"/>
        <v>NO</v>
      </c>
      <c r="AO4625" s="4" t="str">
        <f t="shared" si="882"/>
        <v>Cash-in-Lieu</v>
      </c>
    </row>
    <row r="4626" ht="15" customHeight="1" s="4" customFormat="1">
      <c r="A4626" s="4">
        <f>'Enhanced Basket_AUTOLOAD'!H4626</f>
        <v>0</v>
      </c>
      <c r="B4626" s="4" t="str">
        <f t="shared" si="871"/>
        <v>SELL</v>
      </c>
      <c r="C4626" s="4" t="s">
        <v>29</v>
      </c>
      <c r="D4626" s="4" t="str">
        <f t="shared" si="872"/>
        <v>MT</v>
      </c>
      <c r="E4626" s="4" t="str">
        <f t="shared" si="873"/>
      </c>
      <c r="F4626" s="4" t="str">
        <f t="shared" si="874"/>
        <v>CIL LOAD</v>
      </c>
      <c r="G4626" s="4">
        <f t="shared" si="875"/>
        <v>0</v>
      </c>
      <c r="H4626" s="4" t="e">
        <f t="shared" si="876"/>
        <v>#N/A</v>
      </c>
      <c r="I4626" s="4" t="e">
        <f>_xll.BDP(AG4626&amp;" equity","crncy_adj_px_last","eqy_fund_crncy=usd")</f>
        <v>#NAME?</v>
      </c>
      <c r="J4626" s="4" t="str">
        <f t="shared" si="877"/>
      </c>
      <c r="AA4626" s="4">
        <f t="shared" si="878"/>
        <v>0</v>
      </c>
      <c r="AB4626" s="4">
        <f>'Enhanced Basket_AUTOLOAD'!T4626</f>
        <v>0</v>
      </c>
      <c r="AC4626" s="4">
        <f>'Enhanced Basket_AUTOLOAD'!M4626</f>
        <v>0</v>
      </c>
      <c r="AD4626" s="4">
        <f>'Enhanced Basket_AUTOLOAD'!L4626</f>
        <v>0</v>
      </c>
      <c r="AE4626" s="4">
        <f>'Enhanced Basket_AUTOLOAD'!Z4626</f>
        <v>0</v>
      </c>
      <c r="AF4626" s="4">
        <f>'Enhanced Basket_AUTOLOAD'!AB4626</f>
        <v>0</v>
      </c>
      <c r="AG4626" s="4" t="e">
        <f>VLOOKUP(AJ4626,'Ticker Mapping'!$I$3:$M$6706,5,0)</f>
        <v>#N/A</v>
      </c>
      <c r="AH4626" s="4" t="e">
        <f>_xll.BDP(AK4626&amp;" SEDOL","TICKER_AND_EXCH_CODE")</f>
        <v>#NAME?</v>
      </c>
      <c r="AI4626" s="4" t="e">
        <f t="shared" si="879"/>
        <v>#N/A</v>
      </c>
      <c r="AJ4626" s="4">
        <f>'Enhanced Basket_AUTOLOAD'!P4626</f>
        <v>0</v>
      </c>
      <c r="AK4626" s="4">
        <f>'Enhanced Basket_AUTOLOAD'!Q4626</f>
        <v>0</v>
      </c>
      <c r="AL4626" s="4">
        <f>'Enhanced Basket_AUTOLOAD'!Y4626</f>
        <v>0</v>
      </c>
      <c r="AM4626" s="4" t="e">
        <f t="shared" si="880"/>
        <v>#N/A</v>
      </c>
      <c r="AN4626" s="4" t="str">
        <f t="shared" si="881"/>
        <v>NO</v>
      </c>
      <c r="AO4626" s="4" t="str">
        <f t="shared" si="882"/>
        <v>Cash-in-Lieu</v>
      </c>
    </row>
    <row r="4627" ht="15" customHeight="1" s="4" customFormat="1">
      <c r="A4627" s="4">
        <f>'Enhanced Basket_AUTOLOAD'!H4627</f>
        <v>0</v>
      </c>
      <c r="B4627" s="4" t="str">
        <f t="shared" si="871"/>
        <v>SELL</v>
      </c>
      <c r="C4627" s="4" t="s">
        <v>29</v>
      </c>
      <c r="D4627" s="4" t="str">
        <f t="shared" si="872"/>
        <v>MT</v>
      </c>
      <c r="E4627" s="4" t="str">
        <f t="shared" si="873"/>
      </c>
      <c r="F4627" s="4" t="str">
        <f t="shared" si="874"/>
        <v>CIL LOAD</v>
      </c>
      <c r="G4627" s="4">
        <f t="shared" si="875"/>
        <v>0</v>
      </c>
      <c r="H4627" s="4" t="e">
        <f t="shared" si="876"/>
        <v>#N/A</v>
      </c>
      <c r="I4627" s="4" t="e">
        <f>_xll.BDP(AG4627&amp;" equity","crncy_adj_px_last","eqy_fund_crncy=usd")</f>
        <v>#NAME?</v>
      </c>
      <c r="J4627" s="4" t="str">
        <f t="shared" si="877"/>
      </c>
      <c r="AA4627" s="4">
        <f t="shared" si="878"/>
        <v>0</v>
      </c>
      <c r="AB4627" s="4">
        <f>'Enhanced Basket_AUTOLOAD'!T4627</f>
        <v>0</v>
      </c>
      <c r="AC4627" s="4">
        <f>'Enhanced Basket_AUTOLOAD'!M4627</f>
        <v>0</v>
      </c>
      <c r="AD4627" s="4">
        <f>'Enhanced Basket_AUTOLOAD'!L4627</f>
        <v>0</v>
      </c>
      <c r="AE4627" s="4">
        <f>'Enhanced Basket_AUTOLOAD'!Z4627</f>
        <v>0</v>
      </c>
      <c r="AF4627" s="4">
        <f>'Enhanced Basket_AUTOLOAD'!AB4627</f>
        <v>0</v>
      </c>
      <c r="AG4627" s="4" t="e">
        <f>VLOOKUP(AJ4627,'Ticker Mapping'!$I$3:$M$6706,5,0)</f>
        <v>#N/A</v>
      </c>
      <c r="AH4627" s="4" t="e">
        <f>_xll.BDP(AK4627&amp;" SEDOL","TICKER_AND_EXCH_CODE")</f>
        <v>#NAME?</v>
      </c>
      <c r="AI4627" s="4" t="e">
        <f t="shared" si="879"/>
        <v>#N/A</v>
      </c>
      <c r="AJ4627" s="4">
        <f>'Enhanced Basket_AUTOLOAD'!P4627</f>
        <v>0</v>
      </c>
      <c r="AK4627" s="4">
        <f>'Enhanced Basket_AUTOLOAD'!Q4627</f>
        <v>0</v>
      </c>
      <c r="AL4627" s="4">
        <f>'Enhanced Basket_AUTOLOAD'!Y4627</f>
        <v>0</v>
      </c>
      <c r="AM4627" s="4" t="e">
        <f t="shared" si="880"/>
        <v>#N/A</v>
      </c>
      <c r="AN4627" s="4" t="str">
        <f t="shared" si="881"/>
        <v>NO</v>
      </c>
      <c r="AO4627" s="4" t="str">
        <f t="shared" si="882"/>
        <v>Cash-in-Lieu</v>
      </c>
    </row>
    <row r="4628" ht="15" customHeight="1" s="4" customFormat="1">
      <c r="A4628" s="4">
        <f>'Enhanced Basket_AUTOLOAD'!H4628</f>
        <v>0</v>
      </c>
      <c r="B4628" s="4" t="str">
        <f t="shared" si="871"/>
        <v>SELL</v>
      </c>
      <c r="C4628" s="4" t="s">
        <v>29</v>
      </c>
      <c r="D4628" s="4" t="str">
        <f t="shared" si="872"/>
        <v>MT</v>
      </c>
      <c r="E4628" s="4" t="str">
        <f t="shared" si="873"/>
      </c>
      <c r="F4628" s="4" t="str">
        <f t="shared" si="874"/>
        <v>CIL LOAD</v>
      </c>
      <c r="G4628" s="4">
        <f t="shared" si="875"/>
        <v>0</v>
      </c>
      <c r="H4628" s="4" t="e">
        <f t="shared" si="876"/>
        <v>#N/A</v>
      </c>
      <c r="I4628" s="4" t="e">
        <f>_xll.BDP(AG4628&amp;" equity","crncy_adj_px_last","eqy_fund_crncy=usd")</f>
        <v>#NAME?</v>
      </c>
      <c r="J4628" s="4" t="str">
        <f t="shared" si="877"/>
      </c>
      <c r="AA4628" s="4">
        <f t="shared" si="878"/>
        <v>0</v>
      </c>
      <c r="AB4628" s="4">
        <f>'Enhanced Basket_AUTOLOAD'!T4628</f>
        <v>0</v>
      </c>
      <c r="AC4628" s="4">
        <f>'Enhanced Basket_AUTOLOAD'!M4628</f>
        <v>0</v>
      </c>
      <c r="AD4628" s="4">
        <f>'Enhanced Basket_AUTOLOAD'!L4628</f>
        <v>0</v>
      </c>
      <c r="AE4628" s="4">
        <f>'Enhanced Basket_AUTOLOAD'!Z4628</f>
        <v>0</v>
      </c>
      <c r="AF4628" s="4">
        <f>'Enhanced Basket_AUTOLOAD'!AB4628</f>
        <v>0</v>
      </c>
      <c r="AG4628" s="4" t="e">
        <f>VLOOKUP(AJ4628,'Ticker Mapping'!$I$3:$M$6706,5,0)</f>
        <v>#N/A</v>
      </c>
      <c r="AH4628" s="4" t="e">
        <f>_xll.BDP(AK4628&amp;" SEDOL","TICKER_AND_EXCH_CODE")</f>
        <v>#NAME?</v>
      </c>
      <c r="AI4628" s="4" t="e">
        <f t="shared" si="879"/>
        <v>#N/A</v>
      </c>
      <c r="AJ4628" s="4">
        <f>'Enhanced Basket_AUTOLOAD'!P4628</f>
        <v>0</v>
      </c>
      <c r="AK4628" s="4">
        <f>'Enhanced Basket_AUTOLOAD'!Q4628</f>
        <v>0</v>
      </c>
      <c r="AL4628" s="4">
        <f>'Enhanced Basket_AUTOLOAD'!Y4628</f>
        <v>0</v>
      </c>
      <c r="AM4628" s="4" t="e">
        <f t="shared" si="880"/>
        <v>#N/A</v>
      </c>
      <c r="AN4628" s="4" t="str">
        <f t="shared" si="881"/>
        <v>NO</v>
      </c>
      <c r="AO4628" s="4" t="str">
        <f t="shared" si="882"/>
        <v>Cash-in-Lieu</v>
      </c>
    </row>
    <row r="4629" ht="15" customHeight="1" s="4" customFormat="1">
      <c r="A4629" s="4">
        <f>'Enhanced Basket_AUTOLOAD'!H4629</f>
        <v>0</v>
      </c>
      <c r="B4629" s="4" t="str">
        <f t="shared" si="871"/>
        <v>SELL</v>
      </c>
      <c r="C4629" s="4" t="s">
        <v>29</v>
      </c>
      <c r="D4629" s="4" t="str">
        <f t="shared" si="872"/>
        <v>MT</v>
      </c>
      <c r="E4629" s="4" t="str">
        <f t="shared" si="873"/>
      </c>
      <c r="F4629" s="4" t="str">
        <f t="shared" si="874"/>
        <v>CIL LOAD</v>
      </c>
      <c r="G4629" s="4">
        <f t="shared" si="875"/>
        <v>0</v>
      </c>
      <c r="H4629" s="4" t="e">
        <f t="shared" si="876"/>
        <v>#N/A</v>
      </c>
      <c r="I4629" s="4" t="e">
        <f>_xll.BDP(AG4629&amp;" equity","crncy_adj_px_last","eqy_fund_crncy=usd")</f>
        <v>#NAME?</v>
      </c>
      <c r="J4629" s="4" t="str">
        <f t="shared" si="877"/>
      </c>
      <c r="AA4629" s="4">
        <f t="shared" si="878"/>
        <v>0</v>
      </c>
      <c r="AB4629" s="4">
        <f>'Enhanced Basket_AUTOLOAD'!T4629</f>
        <v>0</v>
      </c>
      <c r="AC4629" s="4">
        <f>'Enhanced Basket_AUTOLOAD'!M4629</f>
        <v>0</v>
      </c>
      <c r="AD4629" s="4">
        <f>'Enhanced Basket_AUTOLOAD'!L4629</f>
        <v>0</v>
      </c>
      <c r="AE4629" s="4">
        <f>'Enhanced Basket_AUTOLOAD'!Z4629</f>
        <v>0</v>
      </c>
      <c r="AF4629" s="4">
        <f>'Enhanced Basket_AUTOLOAD'!AB4629</f>
        <v>0</v>
      </c>
      <c r="AG4629" s="4" t="e">
        <f>VLOOKUP(AJ4629,'Ticker Mapping'!$I$3:$M$6706,5,0)</f>
        <v>#N/A</v>
      </c>
      <c r="AH4629" s="4" t="e">
        <f>_xll.BDP(AK4629&amp;" SEDOL","TICKER_AND_EXCH_CODE")</f>
        <v>#NAME?</v>
      </c>
      <c r="AI4629" s="4" t="e">
        <f t="shared" si="879"/>
        <v>#N/A</v>
      </c>
      <c r="AJ4629" s="4">
        <f>'Enhanced Basket_AUTOLOAD'!P4629</f>
        <v>0</v>
      </c>
      <c r="AK4629" s="4">
        <f>'Enhanced Basket_AUTOLOAD'!Q4629</f>
        <v>0</v>
      </c>
      <c r="AL4629" s="4">
        <f>'Enhanced Basket_AUTOLOAD'!Y4629</f>
        <v>0</v>
      </c>
      <c r="AM4629" s="4" t="e">
        <f t="shared" si="880"/>
        <v>#N/A</v>
      </c>
      <c r="AN4629" s="4" t="str">
        <f t="shared" si="881"/>
        <v>NO</v>
      </c>
      <c r="AO4629" s="4" t="str">
        <f t="shared" si="882"/>
        <v>Cash-in-Lieu</v>
      </c>
    </row>
    <row r="4630" ht="15" customHeight="1" s="4" customFormat="1">
      <c r="A4630" s="4">
        <f>'Enhanced Basket_AUTOLOAD'!H4630</f>
        <v>0</v>
      </c>
      <c r="B4630" s="4" t="str">
        <f t="shared" si="871"/>
        <v>SELL</v>
      </c>
      <c r="C4630" s="4" t="s">
        <v>29</v>
      </c>
      <c r="D4630" s="4" t="str">
        <f t="shared" si="872"/>
        <v>MT</v>
      </c>
      <c r="E4630" s="4" t="str">
        <f t="shared" si="873"/>
      </c>
      <c r="F4630" s="4" t="str">
        <f t="shared" si="874"/>
        <v>CIL LOAD</v>
      </c>
      <c r="G4630" s="4">
        <f t="shared" si="875"/>
        <v>0</v>
      </c>
      <c r="H4630" s="4" t="e">
        <f t="shared" si="876"/>
        <v>#N/A</v>
      </c>
      <c r="I4630" s="4" t="e">
        <f>_xll.BDP(AG4630&amp;" equity","crncy_adj_px_last","eqy_fund_crncy=usd")</f>
        <v>#NAME?</v>
      </c>
      <c r="J4630" s="4" t="str">
        <f t="shared" si="877"/>
      </c>
      <c r="AA4630" s="4">
        <f t="shared" si="878"/>
        <v>0</v>
      </c>
      <c r="AB4630" s="4">
        <f>'Enhanced Basket_AUTOLOAD'!T4630</f>
        <v>0</v>
      </c>
      <c r="AC4630" s="4">
        <f>'Enhanced Basket_AUTOLOAD'!M4630</f>
        <v>0</v>
      </c>
      <c r="AD4630" s="4">
        <f>'Enhanced Basket_AUTOLOAD'!L4630</f>
        <v>0</v>
      </c>
      <c r="AE4630" s="4">
        <f>'Enhanced Basket_AUTOLOAD'!Z4630</f>
        <v>0</v>
      </c>
      <c r="AF4630" s="4">
        <f>'Enhanced Basket_AUTOLOAD'!AB4630</f>
        <v>0</v>
      </c>
      <c r="AG4630" s="4" t="e">
        <f>VLOOKUP(AJ4630,'Ticker Mapping'!$I$3:$M$6706,5,0)</f>
        <v>#N/A</v>
      </c>
      <c r="AH4630" s="4" t="e">
        <f>_xll.BDP(AK4630&amp;" SEDOL","TICKER_AND_EXCH_CODE")</f>
        <v>#NAME?</v>
      </c>
      <c r="AI4630" s="4" t="e">
        <f t="shared" si="879"/>
        <v>#N/A</v>
      </c>
      <c r="AJ4630" s="4">
        <f>'Enhanced Basket_AUTOLOAD'!P4630</f>
        <v>0</v>
      </c>
      <c r="AK4630" s="4">
        <f>'Enhanced Basket_AUTOLOAD'!Q4630</f>
        <v>0</v>
      </c>
      <c r="AL4630" s="4">
        <f>'Enhanced Basket_AUTOLOAD'!Y4630</f>
        <v>0</v>
      </c>
      <c r="AM4630" s="4" t="e">
        <f t="shared" si="880"/>
        <v>#N/A</v>
      </c>
      <c r="AN4630" s="4" t="str">
        <f t="shared" si="881"/>
        <v>NO</v>
      </c>
      <c r="AO4630" s="4" t="str">
        <f t="shared" si="882"/>
        <v>Cash-in-Lieu</v>
      </c>
    </row>
    <row r="4631" ht="15" customHeight="1" s="4" customFormat="1">
      <c r="A4631" s="4">
        <f>'Enhanced Basket_AUTOLOAD'!H4631</f>
        <v>0</v>
      </c>
      <c r="B4631" s="4" t="str">
        <f t="shared" si="871"/>
        <v>SELL</v>
      </c>
      <c r="C4631" s="4" t="s">
        <v>29</v>
      </c>
      <c r="D4631" s="4" t="str">
        <f t="shared" si="872"/>
        <v>MT</v>
      </c>
      <c r="E4631" s="4" t="str">
        <f t="shared" si="873"/>
      </c>
      <c r="F4631" s="4" t="str">
        <f t="shared" si="874"/>
        <v>CIL LOAD</v>
      </c>
      <c r="G4631" s="4">
        <f t="shared" si="875"/>
        <v>0</v>
      </c>
      <c r="H4631" s="4" t="e">
        <f t="shared" si="876"/>
        <v>#N/A</v>
      </c>
      <c r="I4631" s="4" t="e">
        <f>_xll.BDP(AG4631&amp;" equity","crncy_adj_px_last","eqy_fund_crncy=usd")</f>
        <v>#NAME?</v>
      </c>
      <c r="J4631" s="4" t="str">
        <f t="shared" si="877"/>
      </c>
      <c r="AA4631" s="4">
        <f t="shared" si="878"/>
        <v>0</v>
      </c>
      <c r="AB4631" s="4">
        <f>'Enhanced Basket_AUTOLOAD'!T4631</f>
        <v>0</v>
      </c>
      <c r="AC4631" s="4">
        <f>'Enhanced Basket_AUTOLOAD'!M4631</f>
        <v>0</v>
      </c>
      <c r="AD4631" s="4">
        <f>'Enhanced Basket_AUTOLOAD'!L4631</f>
        <v>0</v>
      </c>
      <c r="AE4631" s="4">
        <f>'Enhanced Basket_AUTOLOAD'!Z4631</f>
        <v>0</v>
      </c>
      <c r="AF4631" s="4">
        <f>'Enhanced Basket_AUTOLOAD'!AB4631</f>
        <v>0</v>
      </c>
      <c r="AG4631" s="4" t="e">
        <f>VLOOKUP(AJ4631,'Ticker Mapping'!$I$3:$M$6706,5,0)</f>
        <v>#N/A</v>
      </c>
      <c r="AH4631" s="4" t="e">
        <f>_xll.BDP(AK4631&amp;" SEDOL","TICKER_AND_EXCH_CODE")</f>
        <v>#NAME?</v>
      </c>
      <c r="AI4631" s="4" t="e">
        <f t="shared" si="879"/>
        <v>#N/A</v>
      </c>
      <c r="AJ4631" s="4">
        <f>'Enhanced Basket_AUTOLOAD'!P4631</f>
        <v>0</v>
      </c>
      <c r="AK4631" s="4">
        <f>'Enhanced Basket_AUTOLOAD'!Q4631</f>
        <v>0</v>
      </c>
      <c r="AL4631" s="4">
        <f>'Enhanced Basket_AUTOLOAD'!Y4631</f>
        <v>0</v>
      </c>
      <c r="AM4631" s="4" t="e">
        <f t="shared" si="880"/>
        <v>#N/A</v>
      </c>
      <c r="AN4631" s="4" t="str">
        <f t="shared" si="881"/>
        <v>NO</v>
      </c>
      <c r="AO4631" s="4" t="str">
        <f t="shared" si="882"/>
        <v>Cash-in-Lieu</v>
      </c>
    </row>
    <row r="4632" ht="15" customHeight="1" s="4" customFormat="1">
      <c r="A4632" s="4">
        <f>'Enhanced Basket_AUTOLOAD'!H4632</f>
        <v>0</v>
      </c>
      <c r="B4632" s="4" t="str">
        <f t="shared" si="871"/>
        <v>SELL</v>
      </c>
      <c r="C4632" s="4" t="s">
        <v>29</v>
      </c>
      <c r="D4632" s="4" t="str">
        <f t="shared" si="872"/>
        <v>MT</v>
      </c>
      <c r="E4632" s="4" t="str">
        <f t="shared" si="873"/>
      </c>
      <c r="F4632" s="4" t="str">
        <f t="shared" si="874"/>
        <v>CIL LOAD</v>
      </c>
      <c r="G4632" s="4">
        <f t="shared" si="875"/>
        <v>0</v>
      </c>
      <c r="H4632" s="4" t="e">
        <f t="shared" si="876"/>
        <v>#N/A</v>
      </c>
      <c r="I4632" s="4" t="e">
        <f>_xll.BDP(AG4632&amp;" equity","crncy_adj_px_last","eqy_fund_crncy=usd")</f>
        <v>#NAME?</v>
      </c>
      <c r="J4632" s="4" t="str">
        <f t="shared" si="877"/>
      </c>
      <c r="AA4632" s="4">
        <f t="shared" si="878"/>
        <v>0</v>
      </c>
      <c r="AB4632" s="4">
        <f>'Enhanced Basket_AUTOLOAD'!T4632</f>
        <v>0</v>
      </c>
      <c r="AC4632" s="4">
        <f>'Enhanced Basket_AUTOLOAD'!M4632</f>
        <v>0</v>
      </c>
      <c r="AD4632" s="4">
        <f>'Enhanced Basket_AUTOLOAD'!L4632</f>
        <v>0</v>
      </c>
      <c r="AE4632" s="4">
        <f>'Enhanced Basket_AUTOLOAD'!Z4632</f>
        <v>0</v>
      </c>
      <c r="AF4632" s="4">
        <f>'Enhanced Basket_AUTOLOAD'!AB4632</f>
        <v>0</v>
      </c>
      <c r="AG4632" s="4" t="e">
        <f>VLOOKUP(AJ4632,'Ticker Mapping'!$I$3:$M$6706,5,0)</f>
        <v>#N/A</v>
      </c>
      <c r="AH4632" s="4" t="e">
        <f>_xll.BDP(AK4632&amp;" SEDOL","TICKER_AND_EXCH_CODE")</f>
        <v>#NAME?</v>
      </c>
      <c r="AI4632" s="4" t="e">
        <f t="shared" si="879"/>
        <v>#N/A</v>
      </c>
      <c r="AJ4632" s="4">
        <f>'Enhanced Basket_AUTOLOAD'!P4632</f>
        <v>0</v>
      </c>
      <c r="AK4632" s="4">
        <f>'Enhanced Basket_AUTOLOAD'!Q4632</f>
        <v>0</v>
      </c>
      <c r="AL4632" s="4">
        <f>'Enhanced Basket_AUTOLOAD'!Y4632</f>
        <v>0</v>
      </c>
      <c r="AM4632" s="4" t="e">
        <f t="shared" si="880"/>
        <v>#N/A</v>
      </c>
      <c r="AN4632" s="4" t="str">
        <f t="shared" si="881"/>
        <v>NO</v>
      </c>
      <c r="AO4632" s="4" t="str">
        <f t="shared" si="882"/>
        <v>Cash-in-Lieu</v>
      </c>
    </row>
    <row r="4633" ht="15" customHeight="1" s="4" customFormat="1">
      <c r="A4633" s="4">
        <f>'Enhanced Basket_AUTOLOAD'!H4633</f>
        <v>0</v>
      </c>
      <c r="B4633" s="4" t="str">
        <f t="shared" si="871"/>
        <v>SELL</v>
      </c>
      <c r="C4633" s="4" t="s">
        <v>29</v>
      </c>
      <c r="D4633" s="4" t="str">
        <f t="shared" si="872"/>
        <v>MT</v>
      </c>
      <c r="E4633" s="4" t="str">
        <f t="shared" si="873"/>
      </c>
      <c r="F4633" s="4" t="str">
        <f t="shared" si="874"/>
        <v>CIL LOAD</v>
      </c>
      <c r="G4633" s="4">
        <f t="shared" si="875"/>
        <v>0</v>
      </c>
      <c r="H4633" s="4" t="e">
        <f t="shared" si="876"/>
        <v>#N/A</v>
      </c>
      <c r="I4633" s="4" t="e">
        <f>_xll.BDP(AG4633&amp;" equity","crncy_adj_px_last","eqy_fund_crncy=usd")</f>
        <v>#NAME?</v>
      </c>
      <c r="J4633" s="4" t="str">
        <f t="shared" si="877"/>
      </c>
      <c r="AA4633" s="4">
        <f t="shared" si="878"/>
        <v>0</v>
      </c>
      <c r="AB4633" s="4">
        <f>'Enhanced Basket_AUTOLOAD'!T4633</f>
        <v>0</v>
      </c>
      <c r="AC4633" s="4">
        <f>'Enhanced Basket_AUTOLOAD'!M4633</f>
        <v>0</v>
      </c>
      <c r="AD4633" s="4">
        <f>'Enhanced Basket_AUTOLOAD'!L4633</f>
        <v>0</v>
      </c>
      <c r="AE4633" s="4">
        <f>'Enhanced Basket_AUTOLOAD'!Z4633</f>
        <v>0</v>
      </c>
      <c r="AF4633" s="4">
        <f>'Enhanced Basket_AUTOLOAD'!AB4633</f>
        <v>0</v>
      </c>
      <c r="AG4633" s="4" t="e">
        <f>VLOOKUP(AJ4633,'Ticker Mapping'!$I$3:$M$6706,5,0)</f>
        <v>#N/A</v>
      </c>
      <c r="AH4633" s="4" t="e">
        <f>_xll.BDP(AK4633&amp;" SEDOL","TICKER_AND_EXCH_CODE")</f>
        <v>#NAME?</v>
      </c>
      <c r="AI4633" s="4" t="e">
        <f t="shared" si="879"/>
        <v>#N/A</v>
      </c>
      <c r="AJ4633" s="4">
        <f>'Enhanced Basket_AUTOLOAD'!P4633</f>
        <v>0</v>
      </c>
      <c r="AK4633" s="4">
        <f>'Enhanced Basket_AUTOLOAD'!Q4633</f>
        <v>0</v>
      </c>
      <c r="AL4633" s="4">
        <f>'Enhanced Basket_AUTOLOAD'!Y4633</f>
        <v>0</v>
      </c>
      <c r="AM4633" s="4" t="e">
        <f t="shared" si="880"/>
        <v>#N/A</v>
      </c>
      <c r="AN4633" s="4" t="str">
        <f t="shared" si="881"/>
        <v>NO</v>
      </c>
      <c r="AO4633" s="4" t="str">
        <f t="shared" si="882"/>
        <v>Cash-in-Lieu</v>
      </c>
    </row>
    <row r="4634" ht="15" customHeight="1" s="4" customFormat="1">
      <c r="A4634" s="4">
        <f>'Enhanced Basket_AUTOLOAD'!H4634</f>
        <v>0</v>
      </c>
      <c r="B4634" s="4" t="str">
        <f t="shared" si="871"/>
        <v>SELL</v>
      </c>
      <c r="C4634" s="4" t="s">
        <v>29</v>
      </c>
      <c r="D4634" s="4" t="str">
        <f t="shared" si="872"/>
        <v>MT</v>
      </c>
      <c r="E4634" s="4" t="str">
        <f t="shared" si="873"/>
      </c>
      <c r="F4634" s="4" t="str">
        <f t="shared" si="874"/>
        <v>CIL LOAD</v>
      </c>
      <c r="G4634" s="4">
        <f t="shared" si="875"/>
        <v>0</v>
      </c>
      <c r="H4634" s="4" t="e">
        <f t="shared" si="876"/>
        <v>#N/A</v>
      </c>
      <c r="I4634" s="4" t="e">
        <f>_xll.BDP(AG4634&amp;" equity","crncy_adj_px_last","eqy_fund_crncy=usd")</f>
        <v>#NAME?</v>
      </c>
      <c r="J4634" s="4" t="str">
        <f t="shared" si="877"/>
      </c>
      <c r="AA4634" s="4">
        <f t="shared" si="878"/>
        <v>0</v>
      </c>
      <c r="AB4634" s="4">
        <f>'Enhanced Basket_AUTOLOAD'!T4634</f>
        <v>0</v>
      </c>
      <c r="AC4634" s="4">
        <f>'Enhanced Basket_AUTOLOAD'!M4634</f>
        <v>0</v>
      </c>
      <c r="AD4634" s="4">
        <f>'Enhanced Basket_AUTOLOAD'!L4634</f>
        <v>0</v>
      </c>
      <c r="AE4634" s="4">
        <f>'Enhanced Basket_AUTOLOAD'!Z4634</f>
        <v>0</v>
      </c>
      <c r="AF4634" s="4">
        <f>'Enhanced Basket_AUTOLOAD'!AB4634</f>
        <v>0</v>
      </c>
      <c r="AG4634" s="4" t="e">
        <f>VLOOKUP(AJ4634,'Ticker Mapping'!$I$3:$M$6706,5,0)</f>
        <v>#N/A</v>
      </c>
      <c r="AH4634" s="4" t="e">
        <f>_xll.BDP(AK4634&amp;" SEDOL","TICKER_AND_EXCH_CODE")</f>
        <v>#NAME?</v>
      </c>
      <c r="AI4634" s="4" t="e">
        <f t="shared" si="879"/>
        <v>#N/A</v>
      </c>
      <c r="AJ4634" s="4">
        <f>'Enhanced Basket_AUTOLOAD'!P4634</f>
        <v>0</v>
      </c>
      <c r="AK4634" s="4">
        <f>'Enhanced Basket_AUTOLOAD'!Q4634</f>
        <v>0</v>
      </c>
      <c r="AL4634" s="4">
        <f>'Enhanced Basket_AUTOLOAD'!Y4634</f>
        <v>0</v>
      </c>
      <c r="AM4634" s="4" t="e">
        <f t="shared" si="880"/>
        <v>#N/A</v>
      </c>
      <c r="AN4634" s="4" t="str">
        <f t="shared" si="881"/>
        <v>NO</v>
      </c>
      <c r="AO4634" s="4" t="str">
        <f t="shared" si="882"/>
        <v>Cash-in-Lieu</v>
      </c>
    </row>
    <row r="4635" ht="15" customHeight="1" s="4" customFormat="1">
      <c r="A4635" s="4">
        <f>'Enhanced Basket_AUTOLOAD'!H4635</f>
        <v>0</v>
      </c>
      <c r="B4635" s="4" t="str">
        <f t="shared" si="871"/>
        <v>SELL</v>
      </c>
      <c r="C4635" s="4" t="s">
        <v>29</v>
      </c>
      <c r="D4635" s="4" t="str">
        <f t="shared" si="872"/>
        <v>MT</v>
      </c>
      <c r="E4635" s="4" t="str">
        <f t="shared" si="873"/>
      </c>
      <c r="F4635" s="4" t="str">
        <f t="shared" si="874"/>
        <v>CIL LOAD</v>
      </c>
      <c r="G4635" s="4">
        <f t="shared" si="875"/>
        <v>0</v>
      </c>
      <c r="H4635" s="4" t="e">
        <f t="shared" si="876"/>
        <v>#N/A</v>
      </c>
      <c r="I4635" s="4" t="e">
        <f>_xll.BDP(AG4635&amp;" equity","crncy_adj_px_last","eqy_fund_crncy=usd")</f>
        <v>#NAME?</v>
      </c>
      <c r="J4635" s="4" t="str">
        <f t="shared" si="877"/>
      </c>
      <c r="AA4635" s="4">
        <f t="shared" si="878"/>
        <v>0</v>
      </c>
      <c r="AB4635" s="4">
        <f>'Enhanced Basket_AUTOLOAD'!T4635</f>
        <v>0</v>
      </c>
      <c r="AC4635" s="4">
        <f>'Enhanced Basket_AUTOLOAD'!M4635</f>
        <v>0</v>
      </c>
      <c r="AD4635" s="4">
        <f>'Enhanced Basket_AUTOLOAD'!L4635</f>
        <v>0</v>
      </c>
      <c r="AE4635" s="4">
        <f>'Enhanced Basket_AUTOLOAD'!Z4635</f>
        <v>0</v>
      </c>
      <c r="AF4635" s="4">
        <f>'Enhanced Basket_AUTOLOAD'!AB4635</f>
        <v>0</v>
      </c>
      <c r="AG4635" s="4" t="e">
        <f>VLOOKUP(AJ4635,'Ticker Mapping'!$I$3:$M$6706,5,0)</f>
        <v>#N/A</v>
      </c>
      <c r="AH4635" s="4" t="e">
        <f>_xll.BDP(AK4635&amp;" SEDOL","TICKER_AND_EXCH_CODE")</f>
        <v>#NAME?</v>
      </c>
      <c r="AI4635" s="4" t="e">
        <f t="shared" si="879"/>
        <v>#N/A</v>
      </c>
      <c r="AJ4635" s="4">
        <f>'Enhanced Basket_AUTOLOAD'!P4635</f>
        <v>0</v>
      </c>
      <c r="AK4635" s="4">
        <f>'Enhanced Basket_AUTOLOAD'!Q4635</f>
        <v>0</v>
      </c>
      <c r="AL4635" s="4">
        <f>'Enhanced Basket_AUTOLOAD'!Y4635</f>
        <v>0</v>
      </c>
      <c r="AM4635" s="4" t="e">
        <f t="shared" si="880"/>
        <v>#N/A</v>
      </c>
      <c r="AN4635" s="4" t="str">
        <f t="shared" si="881"/>
        <v>NO</v>
      </c>
      <c r="AO4635" s="4" t="str">
        <f t="shared" si="882"/>
        <v>Cash-in-Lieu</v>
      </c>
    </row>
    <row r="4636" ht="15" customHeight="1" s="4" customFormat="1">
      <c r="A4636" s="4">
        <f>'Enhanced Basket_AUTOLOAD'!H4636</f>
        <v>0</v>
      </c>
      <c r="B4636" s="4" t="str">
        <f t="shared" si="871"/>
        <v>SELL</v>
      </c>
      <c r="C4636" s="4" t="s">
        <v>29</v>
      </c>
      <c r="D4636" s="4" t="str">
        <f t="shared" si="872"/>
        <v>MT</v>
      </c>
      <c r="E4636" s="4" t="str">
        <f t="shared" si="873"/>
      </c>
      <c r="F4636" s="4" t="str">
        <f t="shared" si="874"/>
        <v>CIL LOAD</v>
      </c>
      <c r="G4636" s="4">
        <f t="shared" si="875"/>
        <v>0</v>
      </c>
      <c r="H4636" s="4" t="e">
        <f t="shared" si="876"/>
        <v>#N/A</v>
      </c>
      <c r="I4636" s="4" t="e">
        <f>_xll.BDP(AG4636&amp;" equity","crncy_adj_px_last","eqy_fund_crncy=usd")</f>
        <v>#NAME?</v>
      </c>
      <c r="J4636" s="4" t="str">
        <f t="shared" si="877"/>
      </c>
      <c r="AA4636" s="4">
        <f t="shared" si="878"/>
        <v>0</v>
      </c>
      <c r="AB4636" s="4">
        <f>'Enhanced Basket_AUTOLOAD'!T4636</f>
        <v>0</v>
      </c>
      <c r="AC4636" s="4">
        <f>'Enhanced Basket_AUTOLOAD'!M4636</f>
        <v>0</v>
      </c>
      <c r="AD4636" s="4">
        <f>'Enhanced Basket_AUTOLOAD'!L4636</f>
        <v>0</v>
      </c>
      <c r="AE4636" s="4">
        <f>'Enhanced Basket_AUTOLOAD'!Z4636</f>
        <v>0</v>
      </c>
      <c r="AF4636" s="4">
        <f>'Enhanced Basket_AUTOLOAD'!AB4636</f>
        <v>0</v>
      </c>
      <c r="AG4636" s="4" t="e">
        <f>VLOOKUP(AJ4636,'Ticker Mapping'!$I$3:$M$6706,5,0)</f>
        <v>#N/A</v>
      </c>
      <c r="AH4636" s="4" t="e">
        <f>_xll.BDP(AK4636&amp;" SEDOL","TICKER_AND_EXCH_CODE")</f>
        <v>#NAME?</v>
      </c>
      <c r="AI4636" s="4" t="e">
        <f t="shared" si="879"/>
        <v>#N/A</v>
      </c>
      <c r="AJ4636" s="4">
        <f>'Enhanced Basket_AUTOLOAD'!P4636</f>
        <v>0</v>
      </c>
      <c r="AK4636" s="4">
        <f>'Enhanced Basket_AUTOLOAD'!Q4636</f>
        <v>0</v>
      </c>
      <c r="AL4636" s="4">
        <f>'Enhanced Basket_AUTOLOAD'!Y4636</f>
        <v>0</v>
      </c>
      <c r="AM4636" s="4" t="e">
        <f t="shared" si="880"/>
        <v>#N/A</v>
      </c>
      <c r="AN4636" s="4" t="str">
        <f t="shared" si="881"/>
        <v>NO</v>
      </c>
      <c r="AO4636" s="4" t="str">
        <f t="shared" si="882"/>
        <v>Cash-in-Lieu</v>
      </c>
    </row>
    <row r="4637" ht="15" customHeight="1" s="4" customFormat="1">
      <c r="A4637" s="4">
        <f>'Enhanced Basket_AUTOLOAD'!H4637</f>
        <v>0</v>
      </c>
      <c r="B4637" s="4" t="str">
        <f t="shared" si="871"/>
        <v>SELL</v>
      </c>
      <c r="C4637" s="4" t="s">
        <v>29</v>
      </c>
      <c r="D4637" s="4" t="str">
        <f t="shared" si="872"/>
        <v>MT</v>
      </c>
      <c r="E4637" s="4" t="str">
        <f t="shared" si="873"/>
      </c>
      <c r="F4637" s="4" t="str">
        <f t="shared" si="874"/>
        <v>CIL LOAD</v>
      </c>
      <c r="G4637" s="4">
        <f t="shared" si="875"/>
        <v>0</v>
      </c>
      <c r="H4637" s="4" t="e">
        <f t="shared" si="876"/>
        <v>#N/A</v>
      </c>
      <c r="I4637" s="4" t="e">
        <f>_xll.BDP(AG4637&amp;" equity","crncy_adj_px_last","eqy_fund_crncy=usd")</f>
        <v>#NAME?</v>
      </c>
      <c r="J4637" s="4" t="str">
        <f t="shared" si="877"/>
      </c>
      <c r="AA4637" s="4">
        <f t="shared" si="878"/>
        <v>0</v>
      </c>
      <c r="AB4637" s="4">
        <f>'Enhanced Basket_AUTOLOAD'!T4637</f>
        <v>0</v>
      </c>
      <c r="AC4637" s="4">
        <f>'Enhanced Basket_AUTOLOAD'!M4637</f>
        <v>0</v>
      </c>
      <c r="AD4637" s="4">
        <f>'Enhanced Basket_AUTOLOAD'!L4637</f>
        <v>0</v>
      </c>
      <c r="AE4637" s="4">
        <f>'Enhanced Basket_AUTOLOAD'!Z4637</f>
        <v>0</v>
      </c>
      <c r="AF4637" s="4">
        <f>'Enhanced Basket_AUTOLOAD'!AB4637</f>
        <v>0</v>
      </c>
      <c r="AG4637" s="4" t="e">
        <f>VLOOKUP(AJ4637,'Ticker Mapping'!$I$3:$M$6706,5,0)</f>
        <v>#N/A</v>
      </c>
      <c r="AH4637" s="4" t="e">
        <f>_xll.BDP(AK4637&amp;" SEDOL","TICKER_AND_EXCH_CODE")</f>
        <v>#NAME?</v>
      </c>
      <c r="AI4637" s="4" t="e">
        <f t="shared" si="879"/>
        <v>#N/A</v>
      </c>
      <c r="AJ4637" s="4">
        <f>'Enhanced Basket_AUTOLOAD'!P4637</f>
        <v>0</v>
      </c>
      <c r="AK4637" s="4">
        <f>'Enhanced Basket_AUTOLOAD'!Q4637</f>
        <v>0</v>
      </c>
      <c r="AL4637" s="4">
        <f>'Enhanced Basket_AUTOLOAD'!Y4637</f>
        <v>0</v>
      </c>
      <c r="AM4637" s="4" t="e">
        <f t="shared" si="880"/>
        <v>#N/A</v>
      </c>
      <c r="AN4637" s="4" t="str">
        <f t="shared" si="881"/>
        <v>NO</v>
      </c>
      <c r="AO4637" s="4" t="str">
        <f t="shared" si="882"/>
        <v>Cash-in-Lieu</v>
      </c>
    </row>
    <row r="4638" ht="15" customHeight="1" s="4" customFormat="1">
      <c r="A4638" s="4">
        <f>'Enhanced Basket_AUTOLOAD'!H4638</f>
        <v>0</v>
      </c>
      <c r="B4638" s="4" t="str">
        <f t="shared" si="871"/>
        <v>SELL</v>
      </c>
      <c r="C4638" s="4" t="s">
        <v>29</v>
      </c>
      <c r="D4638" s="4" t="str">
        <f t="shared" si="872"/>
        <v>MT</v>
      </c>
      <c r="E4638" s="4" t="str">
        <f t="shared" si="873"/>
      </c>
      <c r="F4638" s="4" t="str">
        <f t="shared" si="874"/>
        <v>CIL LOAD</v>
      </c>
      <c r="G4638" s="4">
        <f t="shared" si="875"/>
        <v>0</v>
      </c>
      <c r="H4638" s="4" t="e">
        <f t="shared" si="876"/>
        <v>#N/A</v>
      </c>
      <c r="I4638" s="4" t="e">
        <f>_xll.BDP(AG4638&amp;" equity","crncy_adj_px_last","eqy_fund_crncy=usd")</f>
        <v>#NAME?</v>
      </c>
      <c r="J4638" s="4" t="str">
        <f t="shared" si="877"/>
      </c>
      <c r="AA4638" s="4">
        <f t="shared" si="878"/>
        <v>0</v>
      </c>
      <c r="AB4638" s="4">
        <f>'Enhanced Basket_AUTOLOAD'!T4638</f>
        <v>0</v>
      </c>
      <c r="AC4638" s="4">
        <f>'Enhanced Basket_AUTOLOAD'!M4638</f>
        <v>0</v>
      </c>
      <c r="AD4638" s="4">
        <f>'Enhanced Basket_AUTOLOAD'!L4638</f>
        <v>0</v>
      </c>
      <c r="AE4638" s="4">
        <f>'Enhanced Basket_AUTOLOAD'!Z4638</f>
        <v>0</v>
      </c>
      <c r="AF4638" s="4">
        <f>'Enhanced Basket_AUTOLOAD'!AB4638</f>
        <v>0</v>
      </c>
      <c r="AG4638" s="4" t="e">
        <f>VLOOKUP(AJ4638,'Ticker Mapping'!$I$3:$M$6706,5,0)</f>
        <v>#N/A</v>
      </c>
      <c r="AH4638" s="4" t="e">
        <f>_xll.BDP(AK4638&amp;" SEDOL","TICKER_AND_EXCH_CODE")</f>
        <v>#NAME?</v>
      </c>
      <c r="AI4638" s="4" t="e">
        <f t="shared" si="879"/>
        <v>#N/A</v>
      </c>
      <c r="AJ4638" s="4">
        <f>'Enhanced Basket_AUTOLOAD'!P4638</f>
        <v>0</v>
      </c>
      <c r="AK4638" s="4">
        <f>'Enhanced Basket_AUTOLOAD'!Q4638</f>
        <v>0</v>
      </c>
      <c r="AL4638" s="4">
        <f>'Enhanced Basket_AUTOLOAD'!Y4638</f>
        <v>0</v>
      </c>
      <c r="AM4638" s="4" t="e">
        <f t="shared" si="880"/>
        <v>#N/A</v>
      </c>
      <c r="AN4638" s="4" t="str">
        <f t="shared" si="881"/>
        <v>NO</v>
      </c>
      <c r="AO4638" s="4" t="str">
        <f t="shared" si="882"/>
        <v>Cash-in-Lieu</v>
      </c>
    </row>
    <row r="4639" ht="15" customHeight="1" s="4" customFormat="1">
      <c r="A4639" s="4">
        <f>'Enhanced Basket_AUTOLOAD'!H4639</f>
        <v>0</v>
      </c>
      <c r="B4639" s="4" t="str">
        <f t="shared" si="871"/>
        <v>SELL</v>
      </c>
      <c r="C4639" s="4" t="s">
        <v>29</v>
      </c>
      <c r="D4639" s="4" t="str">
        <f t="shared" si="872"/>
        <v>MT</v>
      </c>
      <c r="E4639" s="4" t="str">
        <f t="shared" si="873"/>
      </c>
      <c r="F4639" s="4" t="str">
        <f t="shared" si="874"/>
        <v>CIL LOAD</v>
      </c>
      <c r="G4639" s="4">
        <f t="shared" si="875"/>
        <v>0</v>
      </c>
      <c r="H4639" s="4" t="e">
        <f t="shared" si="876"/>
        <v>#N/A</v>
      </c>
      <c r="I4639" s="4" t="e">
        <f>_xll.BDP(AG4639&amp;" equity","crncy_adj_px_last","eqy_fund_crncy=usd")</f>
        <v>#NAME?</v>
      </c>
      <c r="J4639" s="4" t="str">
        <f t="shared" si="877"/>
      </c>
      <c r="AA4639" s="4">
        <f t="shared" si="878"/>
        <v>0</v>
      </c>
      <c r="AB4639" s="4">
        <f>'Enhanced Basket_AUTOLOAD'!T4639</f>
        <v>0</v>
      </c>
      <c r="AC4639" s="4">
        <f>'Enhanced Basket_AUTOLOAD'!M4639</f>
        <v>0</v>
      </c>
      <c r="AD4639" s="4">
        <f>'Enhanced Basket_AUTOLOAD'!L4639</f>
        <v>0</v>
      </c>
      <c r="AE4639" s="4">
        <f>'Enhanced Basket_AUTOLOAD'!Z4639</f>
        <v>0</v>
      </c>
      <c r="AF4639" s="4">
        <f>'Enhanced Basket_AUTOLOAD'!AB4639</f>
        <v>0</v>
      </c>
      <c r="AG4639" s="4" t="e">
        <f>VLOOKUP(AJ4639,'Ticker Mapping'!$I$3:$M$6706,5,0)</f>
        <v>#N/A</v>
      </c>
      <c r="AH4639" s="4" t="e">
        <f>_xll.BDP(AK4639&amp;" SEDOL","TICKER_AND_EXCH_CODE")</f>
        <v>#NAME?</v>
      </c>
      <c r="AI4639" s="4" t="e">
        <f t="shared" si="879"/>
        <v>#N/A</v>
      </c>
      <c r="AJ4639" s="4">
        <f>'Enhanced Basket_AUTOLOAD'!P4639</f>
        <v>0</v>
      </c>
      <c r="AK4639" s="4">
        <f>'Enhanced Basket_AUTOLOAD'!Q4639</f>
        <v>0</v>
      </c>
      <c r="AL4639" s="4">
        <f>'Enhanced Basket_AUTOLOAD'!Y4639</f>
        <v>0</v>
      </c>
      <c r="AM4639" s="4" t="e">
        <f t="shared" si="880"/>
        <v>#N/A</v>
      </c>
      <c r="AN4639" s="4" t="str">
        <f t="shared" si="881"/>
        <v>NO</v>
      </c>
      <c r="AO4639" s="4" t="str">
        <f t="shared" si="882"/>
        <v>Cash-in-Lieu</v>
      </c>
    </row>
    <row r="4640" ht="15" customHeight="1" s="4" customFormat="1">
      <c r="A4640" s="4">
        <f>'Enhanced Basket_AUTOLOAD'!H4640</f>
        <v>0</v>
      </c>
      <c r="B4640" s="4" t="str">
        <f t="shared" si="871"/>
        <v>SELL</v>
      </c>
      <c r="C4640" s="4" t="s">
        <v>29</v>
      </c>
      <c r="D4640" s="4" t="str">
        <f t="shared" si="872"/>
        <v>MT</v>
      </c>
      <c r="E4640" s="4" t="str">
        <f t="shared" si="873"/>
      </c>
      <c r="F4640" s="4" t="str">
        <f t="shared" si="874"/>
        <v>CIL LOAD</v>
      </c>
      <c r="G4640" s="4">
        <f t="shared" si="875"/>
        <v>0</v>
      </c>
      <c r="H4640" s="4" t="e">
        <f t="shared" si="876"/>
        <v>#N/A</v>
      </c>
      <c r="I4640" s="4" t="e">
        <f>_xll.BDP(AG4640&amp;" equity","crncy_adj_px_last","eqy_fund_crncy=usd")</f>
        <v>#NAME?</v>
      </c>
      <c r="J4640" s="4" t="str">
        <f t="shared" si="877"/>
      </c>
      <c r="AA4640" s="4">
        <f t="shared" si="878"/>
        <v>0</v>
      </c>
      <c r="AB4640" s="4">
        <f>'Enhanced Basket_AUTOLOAD'!T4640</f>
        <v>0</v>
      </c>
      <c r="AC4640" s="4">
        <f>'Enhanced Basket_AUTOLOAD'!M4640</f>
        <v>0</v>
      </c>
      <c r="AD4640" s="4">
        <f>'Enhanced Basket_AUTOLOAD'!L4640</f>
        <v>0</v>
      </c>
      <c r="AE4640" s="4">
        <f>'Enhanced Basket_AUTOLOAD'!Z4640</f>
        <v>0</v>
      </c>
      <c r="AF4640" s="4">
        <f>'Enhanced Basket_AUTOLOAD'!AB4640</f>
        <v>0</v>
      </c>
      <c r="AG4640" s="4" t="e">
        <f>VLOOKUP(AJ4640,'Ticker Mapping'!$I$3:$M$6706,5,0)</f>
        <v>#N/A</v>
      </c>
      <c r="AH4640" s="4" t="e">
        <f>_xll.BDP(AK4640&amp;" SEDOL","TICKER_AND_EXCH_CODE")</f>
        <v>#NAME?</v>
      </c>
      <c r="AI4640" s="4" t="e">
        <f t="shared" si="879"/>
        <v>#N/A</v>
      </c>
      <c r="AJ4640" s="4">
        <f>'Enhanced Basket_AUTOLOAD'!P4640</f>
        <v>0</v>
      </c>
      <c r="AK4640" s="4">
        <f>'Enhanced Basket_AUTOLOAD'!Q4640</f>
        <v>0</v>
      </c>
      <c r="AL4640" s="4">
        <f>'Enhanced Basket_AUTOLOAD'!Y4640</f>
        <v>0</v>
      </c>
      <c r="AM4640" s="4" t="e">
        <f t="shared" si="880"/>
        <v>#N/A</v>
      </c>
      <c r="AN4640" s="4" t="str">
        <f t="shared" si="881"/>
        <v>NO</v>
      </c>
      <c r="AO4640" s="4" t="str">
        <f t="shared" si="882"/>
        <v>Cash-in-Lieu</v>
      </c>
    </row>
    <row r="4641" ht="15" customHeight="1" s="4" customFormat="1">
      <c r="A4641" s="4">
        <f>'Enhanced Basket_AUTOLOAD'!H4641</f>
        <v>0</v>
      </c>
      <c r="B4641" s="4" t="str">
        <f t="shared" si="871"/>
        <v>SELL</v>
      </c>
      <c r="C4641" s="4" t="s">
        <v>29</v>
      </c>
      <c r="D4641" s="4" t="str">
        <f t="shared" si="872"/>
        <v>MT</v>
      </c>
      <c r="E4641" s="4" t="str">
        <f t="shared" si="873"/>
      </c>
      <c r="F4641" s="4" t="str">
        <f t="shared" si="874"/>
        <v>CIL LOAD</v>
      </c>
      <c r="G4641" s="4">
        <f t="shared" si="875"/>
        <v>0</v>
      </c>
      <c r="H4641" s="4" t="e">
        <f t="shared" si="876"/>
        <v>#N/A</v>
      </c>
      <c r="I4641" s="4" t="e">
        <f>_xll.BDP(AG4641&amp;" equity","crncy_adj_px_last","eqy_fund_crncy=usd")</f>
        <v>#NAME?</v>
      </c>
      <c r="J4641" s="4" t="str">
        <f t="shared" si="877"/>
      </c>
      <c r="AA4641" s="4">
        <f t="shared" si="878"/>
        <v>0</v>
      </c>
      <c r="AB4641" s="4">
        <f>'Enhanced Basket_AUTOLOAD'!T4641</f>
        <v>0</v>
      </c>
      <c r="AC4641" s="4">
        <f>'Enhanced Basket_AUTOLOAD'!M4641</f>
        <v>0</v>
      </c>
      <c r="AD4641" s="4">
        <f>'Enhanced Basket_AUTOLOAD'!L4641</f>
        <v>0</v>
      </c>
      <c r="AE4641" s="4">
        <f>'Enhanced Basket_AUTOLOAD'!Z4641</f>
        <v>0</v>
      </c>
      <c r="AF4641" s="4">
        <f>'Enhanced Basket_AUTOLOAD'!AB4641</f>
        <v>0</v>
      </c>
      <c r="AG4641" s="4" t="e">
        <f>VLOOKUP(AJ4641,'Ticker Mapping'!$I$3:$M$6706,5,0)</f>
        <v>#N/A</v>
      </c>
      <c r="AH4641" s="4" t="e">
        <f>_xll.BDP(AK4641&amp;" SEDOL","TICKER_AND_EXCH_CODE")</f>
        <v>#NAME?</v>
      </c>
      <c r="AI4641" s="4" t="e">
        <f t="shared" si="879"/>
        <v>#N/A</v>
      </c>
      <c r="AJ4641" s="4">
        <f>'Enhanced Basket_AUTOLOAD'!P4641</f>
        <v>0</v>
      </c>
      <c r="AK4641" s="4">
        <f>'Enhanced Basket_AUTOLOAD'!Q4641</f>
        <v>0</v>
      </c>
      <c r="AL4641" s="4">
        <f>'Enhanced Basket_AUTOLOAD'!Y4641</f>
        <v>0</v>
      </c>
      <c r="AM4641" s="4" t="e">
        <f t="shared" si="880"/>
        <v>#N/A</v>
      </c>
      <c r="AN4641" s="4" t="str">
        <f t="shared" si="881"/>
        <v>NO</v>
      </c>
      <c r="AO4641" s="4" t="str">
        <f t="shared" si="882"/>
        <v>Cash-in-Lieu</v>
      </c>
    </row>
    <row r="4642" ht="15" customHeight="1" s="4" customFormat="1">
      <c r="A4642" s="4">
        <f>'Enhanced Basket_AUTOLOAD'!H4642</f>
        <v>0</v>
      </c>
      <c r="B4642" s="4" t="str">
        <f t="shared" si="871"/>
        <v>SELL</v>
      </c>
      <c r="C4642" s="4" t="s">
        <v>29</v>
      </c>
      <c r="D4642" s="4" t="str">
        <f t="shared" si="872"/>
        <v>MT</v>
      </c>
      <c r="E4642" s="4" t="str">
        <f t="shared" si="873"/>
      </c>
      <c r="F4642" s="4" t="str">
        <f t="shared" si="874"/>
        <v>CIL LOAD</v>
      </c>
      <c r="G4642" s="4">
        <f t="shared" si="875"/>
        <v>0</v>
      </c>
      <c r="H4642" s="4" t="e">
        <f t="shared" si="876"/>
        <v>#N/A</v>
      </c>
      <c r="I4642" s="4" t="e">
        <f>_xll.BDP(AG4642&amp;" equity","crncy_adj_px_last","eqy_fund_crncy=usd")</f>
        <v>#NAME?</v>
      </c>
      <c r="J4642" s="4" t="str">
        <f t="shared" si="877"/>
      </c>
      <c r="AA4642" s="4">
        <f t="shared" si="878"/>
        <v>0</v>
      </c>
      <c r="AB4642" s="4">
        <f>'Enhanced Basket_AUTOLOAD'!T4642</f>
        <v>0</v>
      </c>
      <c r="AC4642" s="4">
        <f>'Enhanced Basket_AUTOLOAD'!M4642</f>
        <v>0</v>
      </c>
      <c r="AD4642" s="4">
        <f>'Enhanced Basket_AUTOLOAD'!L4642</f>
        <v>0</v>
      </c>
      <c r="AE4642" s="4">
        <f>'Enhanced Basket_AUTOLOAD'!Z4642</f>
        <v>0</v>
      </c>
      <c r="AF4642" s="4">
        <f>'Enhanced Basket_AUTOLOAD'!AB4642</f>
        <v>0</v>
      </c>
      <c r="AG4642" s="4" t="e">
        <f>VLOOKUP(AJ4642,'Ticker Mapping'!$I$3:$M$6706,5,0)</f>
        <v>#N/A</v>
      </c>
      <c r="AH4642" s="4" t="e">
        <f>_xll.BDP(AK4642&amp;" SEDOL","TICKER_AND_EXCH_CODE")</f>
        <v>#NAME?</v>
      </c>
      <c r="AI4642" s="4" t="e">
        <f t="shared" si="879"/>
        <v>#N/A</v>
      </c>
      <c r="AJ4642" s="4">
        <f>'Enhanced Basket_AUTOLOAD'!P4642</f>
        <v>0</v>
      </c>
      <c r="AK4642" s="4">
        <f>'Enhanced Basket_AUTOLOAD'!Q4642</f>
        <v>0</v>
      </c>
      <c r="AL4642" s="4">
        <f>'Enhanced Basket_AUTOLOAD'!Y4642</f>
        <v>0</v>
      </c>
      <c r="AM4642" s="4" t="e">
        <f t="shared" si="880"/>
        <v>#N/A</v>
      </c>
      <c r="AN4642" s="4" t="str">
        <f t="shared" si="881"/>
        <v>NO</v>
      </c>
      <c r="AO4642" s="4" t="str">
        <f t="shared" si="882"/>
        <v>Cash-in-Lieu</v>
      </c>
    </row>
    <row r="4643" ht="15" customHeight="1" s="4" customFormat="1">
      <c r="A4643" s="4">
        <f>'Enhanced Basket_AUTOLOAD'!H4643</f>
        <v>0</v>
      </c>
      <c r="B4643" s="4" t="str">
        <f t="shared" si="871"/>
        <v>SELL</v>
      </c>
      <c r="C4643" s="4" t="s">
        <v>29</v>
      </c>
      <c r="D4643" s="4" t="str">
        <f t="shared" si="872"/>
        <v>MT</v>
      </c>
      <c r="E4643" s="4" t="str">
        <f t="shared" si="873"/>
      </c>
      <c r="F4643" s="4" t="str">
        <f t="shared" si="874"/>
        <v>CIL LOAD</v>
      </c>
      <c r="G4643" s="4">
        <f t="shared" si="875"/>
        <v>0</v>
      </c>
      <c r="H4643" s="4" t="e">
        <f t="shared" si="876"/>
        <v>#N/A</v>
      </c>
      <c r="I4643" s="4" t="e">
        <f>_xll.BDP(AG4643&amp;" equity","crncy_adj_px_last","eqy_fund_crncy=usd")</f>
        <v>#NAME?</v>
      </c>
      <c r="J4643" s="4" t="str">
        <f t="shared" si="877"/>
      </c>
      <c r="AA4643" s="4">
        <f t="shared" si="878"/>
        <v>0</v>
      </c>
      <c r="AB4643" s="4">
        <f>'Enhanced Basket_AUTOLOAD'!T4643</f>
        <v>0</v>
      </c>
      <c r="AC4643" s="4">
        <f>'Enhanced Basket_AUTOLOAD'!M4643</f>
        <v>0</v>
      </c>
      <c r="AD4643" s="4">
        <f>'Enhanced Basket_AUTOLOAD'!L4643</f>
        <v>0</v>
      </c>
      <c r="AE4643" s="4">
        <f>'Enhanced Basket_AUTOLOAD'!Z4643</f>
        <v>0</v>
      </c>
      <c r="AF4643" s="4">
        <f>'Enhanced Basket_AUTOLOAD'!AB4643</f>
        <v>0</v>
      </c>
      <c r="AG4643" s="4" t="e">
        <f>VLOOKUP(AJ4643,'Ticker Mapping'!$I$3:$M$6706,5,0)</f>
        <v>#N/A</v>
      </c>
      <c r="AH4643" s="4" t="e">
        <f>_xll.BDP(AK4643&amp;" SEDOL","TICKER_AND_EXCH_CODE")</f>
        <v>#NAME?</v>
      </c>
      <c r="AI4643" s="4" t="e">
        <f t="shared" si="879"/>
        <v>#N/A</v>
      </c>
      <c r="AJ4643" s="4">
        <f>'Enhanced Basket_AUTOLOAD'!P4643</f>
        <v>0</v>
      </c>
      <c r="AK4643" s="4">
        <f>'Enhanced Basket_AUTOLOAD'!Q4643</f>
        <v>0</v>
      </c>
      <c r="AL4643" s="4">
        <f>'Enhanced Basket_AUTOLOAD'!Y4643</f>
        <v>0</v>
      </c>
      <c r="AM4643" s="4" t="e">
        <f t="shared" si="880"/>
        <v>#N/A</v>
      </c>
      <c r="AN4643" s="4" t="str">
        <f t="shared" si="881"/>
        <v>NO</v>
      </c>
      <c r="AO4643" s="4" t="str">
        <f t="shared" si="882"/>
        <v>Cash-in-Lieu</v>
      </c>
    </row>
    <row r="4644" ht="15" customHeight="1" s="4" customFormat="1">
      <c r="A4644" s="4">
        <f>'Enhanced Basket_AUTOLOAD'!H4644</f>
        <v>0</v>
      </c>
      <c r="B4644" s="4" t="str">
        <f t="shared" si="871"/>
        <v>SELL</v>
      </c>
      <c r="C4644" s="4" t="s">
        <v>29</v>
      </c>
      <c r="D4644" s="4" t="str">
        <f t="shared" si="872"/>
        <v>MT</v>
      </c>
      <c r="E4644" s="4" t="str">
        <f t="shared" si="873"/>
      </c>
      <c r="F4644" s="4" t="str">
        <f t="shared" si="874"/>
        <v>CIL LOAD</v>
      </c>
      <c r="G4644" s="4">
        <f t="shared" si="875"/>
        <v>0</v>
      </c>
      <c r="H4644" s="4" t="e">
        <f t="shared" si="876"/>
        <v>#N/A</v>
      </c>
      <c r="I4644" s="4" t="e">
        <f>_xll.BDP(AG4644&amp;" equity","crncy_adj_px_last","eqy_fund_crncy=usd")</f>
        <v>#NAME?</v>
      </c>
      <c r="J4644" s="4" t="str">
        <f t="shared" si="877"/>
      </c>
      <c r="AA4644" s="4">
        <f t="shared" si="878"/>
        <v>0</v>
      </c>
      <c r="AB4644" s="4">
        <f>'Enhanced Basket_AUTOLOAD'!T4644</f>
        <v>0</v>
      </c>
      <c r="AC4644" s="4">
        <f>'Enhanced Basket_AUTOLOAD'!M4644</f>
        <v>0</v>
      </c>
      <c r="AD4644" s="4">
        <f>'Enhanced Basket_AUTOLOAD'!L4644</f>
        <v>0</v>
      </c>
      <c r="AE4644" s="4">
        <f>'Enhanced Basket_AUTOLOAD'!Z4644</f>
        <v>0</v>
      </c>
      <c r="AF4644" s="4">
        <f>'Enhanced Basket_AUTOLOAD'!AB4644</f>
        <v>0</v>
      </c>
      <c r="AG4644" s="4" t="e">
        <f>VLOOKUP(AJ4644,'Ticker Mapping'!$I$3:$M$6706,5,0)</f>
        <v>#N/A</v>
      </c>
      <c r="AH4644" s="4" t="e">
        <f>_xll.BDP(AK4644&amp;" SEDOL","TICKER_AND_EXCH_CODE")</f>
        <v>#NAME?</v>
      </c>
      <c r="AI4644" s="4" t="e">
        <f t="shared" si="879"/>
        <v>#N/A</v>
      </c>
      <c r="AJ4644" s="4">
        <f>'Enhanced Basket_AUTOLOAD'!P4644</f>
        <v>0</v>
      </c>
      <c r="AK4644" s="4">
        <f>'Enhanced Basket_AUTOLOAD'!Q4644</f>
        <v>0</v>
      </c>
      <c r="AL4644" s="4">
        <f>'Enhanced Basket_AUTOLOAD'!Y4644</f>
        <v>0</v>
      </c>
      <c r="AM4644" s="4" t="e">
        <f t="shared" si="880"/>
        <v>#N/A</v>
      </c>
      <c r="AN4644" s="4" t="str">
        <f t="shared" si="881"/>
        <v>NO</v>
      </c>
      <c r="AO4644" s="4" t="str">
        <f t="shared" si="882"/>
        <v>Cash-in-Lieu</v>
      </c>
    </row>
    <row r="4645" ht="15" customHeight="1" s="4" customFormat="1">
      <c r="A4645" s="4">
        <f>'Enhanced Basket_AUTOLOAD'!H4645</f>
        <v>0</v>
      </c>
      <c r="B4645" s="4" t="str">
        <f t="shared" si="871"/>
        <v>SELL</v>
      </c>
      <c r="C4645" s="4" t="s">
        <v>29</v>
      </c>
      <c r="D4645" s="4" t="str">
        <f t="shared" si="872"/>
        <v>MT</v>
      </c>
      <c r="E4645" s="4" t="str">
        <f t="shared" si="873"/>
      </c>
      <c r="F4645" s="4" t="str">
        <f t="shared" si="874"/>
        <v>CIL LOAD</v>
      </c>
      <c r="G4645" s="4">
        <f t="shared" si="875"/>
        <v>0</v>
      </c>
      <c r="H4645" s="4" t="e">
        <f t="shared" si="876"/>
        <v>#N/A</v>
      </c>
      <c r="I4645" s="4" t="e">
        <f>_xll.BDP(AG4645&amp;" equity","crncy_adj_px_last","eqy_fund_crncy=usd")</f>
        <v>#NAME?</v>
      </c>
      <c r="J4645" s="4" t="str">
        <f t="shared" si="877"/>
      </c>
      <c r="AA4645" s="4">
        <f t="shared" si="878"/>
        <v>0</v>
      </c>
      <c r="AB4645" s="4">
        <f>'Enhanced Basket_AUTOLOAD'!T4645</f>
        <v>0</v>
      </c>
      <c r="AC4645" s="4">
        <f>'Enhanced Basket_AUTOLOAD'!M4645</f>
        <v>0</v>
      </c>
      <c r="AD4645" s="4">
        <f>'Enhanced Basket_AUTOLOAD'!L4645</f>
        <v>0</v>
      </c>
      <c r="AE4645" s="4">
        <f>'Enhanced Basket_AUTOLOAD'!Z4645</f>
        <v>0</v>
      </c>
      <c r="AF4645" s="4">
        <f>'Enhanced Basket_AUTOLOAD'!AB4645</f>
        <v>0</v>
      </c>
      <c r="AG4645" s="4" t="e">
        <f>VLOOKUP(AJ4645,'Ticker Mapping'!$I$3:$M$6706,5,0)</f>
        <v>#N/A</v>
      </c>
      <c r="AH4645" s="4" t="e">
        <f>_xll.BDP(AK4645&amp;" SEDOL","TICKER_AND_EXCH_CODE")</f>
        <v>#NAME?</v>
      </c>
      <c r="AI4645" s="4" t="e">
        <f t="shared" si="879"/>
        <v>#N/A</v>
      </c>
      <c r="AJ4645" s="4">
        <f>'Enhanced Basket_AUTOLOAD'!P4645</f>
        <v>0</v>
      </c>
      <c r="AK4645" s="4">
        <f>'Enhanced Basket_AUTOLOAD'!Q4645</f>
        <v>0</v>
      </c>
      <c r="AL4645" s="4">
        <f>'Enhanced Basket_AUTOLOAD'!Y4645</f>
        <v>0</v>
      </c>
      <c r="AM4645" s="4" t="e">
        <f t="shared" si="880"/>
        <v>#N/A</v>
      </c>
      <c r="AN4645" s="4" t="str">
        <f t="shared" si="881"/>
        <v>NO</v>
      </c>
      <c r="AO4645" s="4" t="str">
        <f t="shared" si="882"/>
        <v>Cash-in-Lieu</v>
      </c>
    </row>
    <row r="4646" ht="15" customHeight="1" s="4" customFormat="1">
      <c r="A4646" s="4">
        <f>'Enhanced Basket_AUTOLOAD'!H4646</f>
        <v>0</v>
      </c>
      <c r="B4646" s="4" t="str">
        <f t="shared" si="871"/>
        <v>SELL</v>
      </c>
      <c r="C4646" s="4" t="s">
        <v>29</v>
      </c>
      <c r="D4646" s="4" t="str">
        <f t="shared" si="872"/>
        <v>MT</v>
      </c>
      <c r="E4646" s="4" t="str">
        <f t="shared" si="873"/>
      </c>
      <c r="F4646" s="4" t="str">
        <f t="shared" si="874"/>
        <v>CIL LOAD</v>
      </c>
      <c r="G4646" s="4">
        <f t="shared" si="875"/>
        <v>0</v>
      </c>
      <c r="H4646" s="4" t="e">
        <f t="shared" si="876"/>
        <v>#N/A</v>
      </c>
      <c r="I4646" s="4" t="e">
        <f>_xll.BDP(AG4646&amp;" equity","crncy_adj_px_last","eqy_fund_crncy=usd")</f>
        <v>#NAME?</v>
      </c>
      <c r="J4646" s="4" t="str">
        <f t="shared" si="877"/>
      </c>
      <c r="AA4646" s="4">
        <f t="shared" si="878"/>
        <v>0</v>
      </c>
      <c r="AB4646" s="4">
        <f>'Enhanced Basket_AUTOLOAD'!T4646</f>
        <v>0</v>
      </c>
      <c r="AC4646" s="4">
        <f>'Enhanced Basket_AUTOLOAD'!M4646</f>
        <v>0</v>
      </c>
      <c r="AD4646" s="4">
        <f>'Enhanced Basket_AUTOLOAD'!L4646</f>
        <v>0</v>
      </c>
      <c r="AE4646" s="4">
        <f>'Enhanced Basket_AUTOLOAD'!Z4646</f>
        <v>0</v>
      </c>
      <c r="AF4646" s="4">
        <f>'Enhanced Basket_AUTOLOAD'!AB4646</f>
        <v>0</v>
      </c>
      <c r="AG4646" s="4" t="e">
        <f>VLOOKUP(AJ4646,'Ticker Mapping'!$I$3:$M$6706,5,0)</f>
        <v>#N/A</v>
      </c>
      <c r="AH4646" s="4" t="e">
        <f>_xll.BDP(AK4646&amp;" SEDOL","TICKER_AND_EXCH_CODE")</f>
        <v>#NAME?</v>
      </c>
      <c r="AI4646" s="4" t="e">
        <f t="shared" si="879"/>
        <v>#N/A</v>
      </c>
      <c r="AJ4646" s="4">
        <f>'Enhanced Basket_AUTOLOAD'!P4646</f>
        <v>0</v>
      </c>
      <c r="AK4646" s="4">
        <f>'Enhanced Basket_AUTOLOAD'!Q4646</f>
        <v>0</v>
      </c>
      <c r="AL4646" s="4">
        <f>'Enhanced Basket_AUTOLOAD'!Y4646</f>
        <v>0</v>
      </c>
      <c r="AM4646" s="4" t="e">
        <f t="shared" si="880"/>
        <v>#N/A</v>
      </c>
      <c r="AN4646" s="4" t="str">
        <f t="shared" si="881"/>
        <v>NO</v>
      </c>
      <c r="AO4646" s="4" t="str">
        <f t="shared" si="882"/>
        <v>Cash-in-Lieu</v>
      </c>
    </row>
    <row r="4647" ht="15" customHeight="1" s="4" customFormat="1">
      <c r="A4647" s="4">
        <f>'Enhanced Basket_AUTOLOAD'!H4647</f>
        <v>0</v>
      </c>
      <c r="B4647" s="4" t="str">
        <f t="shared" si="871"/>
        <v>SELL</v>
      </c>
      <c r="C4647" s="4" t="s">
        <v>29</v>
      </c>
      <c r="D4647" s="4" t="str">
        <f t="shared" si="872"/>
        <v>MT</v>
      </c>
      <c r="E4647" s="4" t="str">
        <f t="shared" si="873"/>
      </c>
      <c r="F4647" s="4" t="str">
        <f t="shared" si="874"/>
        <v>CIL LOAD</v>
      </c>
      <c r="G4647" s="4">
        <f t="shared" si="875"/>
        <v>0</v>
      </c>
      <c r="H4647" s="4" t="e">
        <f t="shared" si="876"/>
        <v>#N/A</v>
      </c>
      <c r="I4647" s="4" t="e">
        <f>_xll.BDP(AG4647&amp;" equity","crncy_adj_px_last","eqy_fund_crncy=usd")</f>
        <v>#NAME?</v>
      </c>
      <c r="J4647" s="4" t="str">
        <f t="shared" si="877"/>
      </c>
      <c r="AA4647" s="4">
        <f t="shared" si="878"/>
        <v>0</v>
      </c>
      <c r="AB4647" s="4">
        <f>'Enhanced Basket_AUTOLOAD'!T4647</f>
        <v>0</v>
      </c>
      <c r="AC4647" s="4">
        <f>'Enhanced Basket_AUTOLOAD'!M4647</f>
        <v>0</v>
      </c>
      <c r="AD4647" s="4">
        <f>'Enhanced Basket_AUTOLOAD'!L4647</f>
        <v>0</v>
      </c>
      <c r="AE4647" s="4">
        <f>'Enhanced Basket_AUTOLOAD'!Z4647</f>
        <v>0</v>
      </c>
      <c r="AF4647" s="4">
        <f>'Enhanced Basket_AUTOLOAD'!AB4647</f>
        <v>0</v>
      </c>
      <c r="AG4647" s="4" t="e">
        <f>VLOOKUP(AJ4647,'Ticker Mapping'!$I$3:$M$6706,5,0)</f>
        <v>#N/A</v>
      </c>
      <c r="AH4647" s="4" t="e">
        <f>_xll.BDP(AK4647&amp;" SEDOL","TICKER_AND_EXCH_CODE")</f>
        <v>#NAME?</v>
      </c>
      <c r="AI4647" s="4" t="e">
        <f t="shared" si="879"/>
        <v>#N/A</v>
      </c>
      <c r="AJ4647" s="4">
        <f>'Enhanced Basket_AUTOLOAD'!P4647</f>
        <v>0</v>
      </c>
      <c r="AK4647" s="4">
        <f>'Enhanced Basket_AUTOLOAD'!Q4647</f>
        <v>0</v>
      </c>
      <c r="AL4647" s="4">
        <f>'Enhanced Basket_AUTOLOAD'!Y4647</f>
        <v>0</v>
      </c>
      <c r="AM4647" s="4" t="e">
        <f t="shared" si="880"/>
        <v>#N/A</v>
      </c>
      <c r="AN4647" s="4" t="str">
        <f t="shared" si="881"/>
        <v>NO</v>
      </c>
      <c r="AO4647" s="4" t="str">
        <f t="shared" si="882"/>
        <v>Cash-in-Lieu</v>
      </c>
    </row>
    <row r="4648" ht="15" customHeight="1" s="4" customFormat="1">
      <c r="A4648" s="4">
        <f>'Enhanced Basket_AUTOLOAD'!H4648</f>
        <v>0</v>
      </c>
      <c r="B4648" s="4" t="str">
        <f t="shared" si="871"/>
        <v>SELL</v>
      </c>
      <c r="C4648" s="4" t="s">
        <v>29</v>
      </c>
      <c r="D4648" s="4" t="str">
        <f t="shared" si="872"/>
        <v>MT</v>
      </c>
      <c r="E4648" s="4" t="str">
        <f t="shared" si="873"/>
      </c>
      <c r="F4648" s="4" t="str">
        <f t="shared" si="874"/>
        <v>CIL LOAD</v>
      </c>
      <c r="G4648" s="4">
        <f t="shared" si="875"/>
        <v>0</v>
      </c>
      <c r="H4648" s="4" t="e">
        <f t="shared" si="876"/>
        <v>#N/A</v>
      </c>
      <c r="I4648" s="4" t="e">
        <f>_xll.BDP(AG4648&amp;" equity","crncy_adj_px_last","eqy_fund_crncy=usd")</f>
        <v>#NAME?</v>
      </c>
      <c r="J4648" s="4" t="str">
        <f t="shared" si="877"/>
      </c>
      <c r="AA4648" s="4">
        <f t="shared" si="878"/>
        <v>0</v>
      </c>
      <c r="AB4648" s="4">
        <f>'Enhanced Basket_AUTOLOAD'!T4648</f>
        <v>0</v>
      </c>
      <c r="AC4648" s="4">
        <f>'Enhanced Basket_AUTOLOAD'!M4648</f>
        <v>0</v>
      </c>
      <c r="AD4648" s="4">
        <f>'Enhanced Basket_AUTOLOAD'!L4648</f>
        <v>0</v>
      </c>
      <c r="AE4648" s="4">
        <f>'Enhanced Basket_AUTOLOAD'!Z4648</f>
        <v>0</v>
      </c>
      <c r="AF4648" s="4">
        <f>'Enhanced Basket_AUTOLOAD'!AB4648</f>
        <v>0</v>
      </c>
      <c r="AG4648" s="4" t="e">
        <f>VLOOKUP(AJ4648,'Ticker Mapping'!$I$3:$M$6706,5,0)</f>
        <v>#N/A</v>
      </c>
      <c r="AH4648" s="4" t="e">
        <f>_xll.BDP(AK4648&amp;" SEDOL","TICKER_AND_EXCH_CODE")</f>
        <v>#NAME?</v>
      </c>
      <c r="AI4648" s="4" t="e">
        <f t="shared" si="879"/>
        <v>#N/A</v>
      </c>
      <c r="AJ4648" s="4">
        <f>'Enhanced Basket_AUTOLOAD'!P4648</f>
        <v>0</v>
      </c>
      <c r="AK4648" s="4">
        <f>'Enhanced Basket_AUTOLOAD'!Q4648</f>
        <v>0</v>
      </c>
      <c r="AL4648" s="4">
        <f>'Enhanced Basket_AUTOLOAD'!Y4648</f>
        <v>0</v>
      </c>
      <c r="AM4648" s="4" t="e">
        <f t="shared" si="880"/>
        <v>#N/A</v>
      </c>
      <c r="AN4648" s="4" t="str">
        <f t="shared" si="881"/>
        <v>NO</v>
      </c>
      <c r="AO4648" s="4" t="str">
        <f t="shared" si="882"/>
        <v>Cash-in-Lieu</v>
      </c>
    </row>
    <row r="4649" ht="15" customHeight="1" s="4" customFormat="1">
      <c r="A4649" s="4">
        <f>'Enhanced Basket_AUTOLOAD'!H4649</f>
        <v>0</v>
      </c>
      <c r="B4649" s="4" t="str">
        <f t="shared" si="871"/>
        <v>SELL</v>
      </c>
      <c r="C4649" s="4" t="s">
        <v>29</v>
      </c>
      <c r="D4649" s="4" t="str">
        <f t="shared" si="872"/>
        <v>MT</v>
      </c>
      <c r="E4649" s="4" t="str">
        <f t="shared" si="873"/>
      </c>
      <c r="F4649" s="4" t="str">
        <f t="shared" si="874"/>
        <v>CIL LOAD</v>
      </c>
      <c r="G4649" s="4">
        <f t="shared" si="875"/>
        <v>0</v>
      </c>
      <c r="H4649" s="4" t="e">
        <f t="shared" si="876"/>
        <v>#N/A</v>
      </c>
      <c r="I4649" s="4" t="e">
        <f>_xll.BDP(AG4649&amp;" equity","crncy_adj_px_last","eqy_fund_crncy=usd")</f>
        <v>#NAME?</v>
      </c>
      <c r="J4649" s="4" t="str">
        <f t="shared" si="877"/>
      </c>
      <c r="AA4649" s="4">
        <f t="shared" si="878"/>
        <v>0</v>
      </c>
      <c r="AB4649" s="4">
        <f>'Enhanced Basket_AUTOLOAD'!T4649</f>
        <v>0</v>
      </c>
      <c r="AC4649" s="4">
        <f>'Enhanced Basket_AUTOLOAD'!M4649</f>
        <v>0</v>
      </c>
      <c r="AD4649" s="4">
        <f>'Enhanced Basket_AUTOLOAD'!L4649</f>
        <v>0</v>
      </c>
      <c r="AE4649" s="4">
        <f>'Enhanced Basket_AUTOLOAD'!Z4649</f>
        <v>0</v>
      </c>
      <c r="AF4649" s="4">
        <f>'Enhanced Basket_AUTOLOAD'!AB4649</f>
        <v>0</v>
      </c>
      <c r="AG4649" s="4" t="e">
        <f>VLOOKUP(AJ4649,'Ticker Mapping'!$I$3:$M$6706,5,0)</f>
        <v>#N/A</v>
      </c>
      <c r="AH4649" s="4" t="e">
        <f>_xll.BDP(AK4649&amp;" SEDOL","TICKER_AND_EXCH_CODE")</f>
        <v>#NAME?</v>
      </c>
      <c r="AI4649" s="4" t="e">
        <f t="shared" si="879"/>
        <v>#N/A</v>
      </c>
      <c r="AJ4649" s="4">
        <f>'Enhanced Basket_AUTOLOAD'!P4649</f>
        <v>0</v>
      </c>
      <c r="AK4649" s="4">
        <f>'Enhanced Basket_AUTOLOAD'!Q4649</f>
        <v>0</v>
      </c>
      <c r="AL4649" s="4">
        <f>'Enhanced Basket_AUTOLOAD'!Y4649</f>
        <v>0</v>
      </c>
      <c r="AM4649" s="4" t="e">
        <f t="shared" si="880"/>
        <v>#N/A</v>
      </c>
      <c r="AN4649" s="4" t="str">
        <f t="shared" si="881"/>
        <v>NO</v>
      </c>
      <c r="AO4649" s="4" t="str">
        <f t="shared" si="882"/>
        <v>Cash-in-Lieu</v>
      </c>
    </row>
    <row r="4650" ht="15" customHeight="1" s="4" customFormat="1">
      <c r="A4650" s="4">
        <f>'Enhanced Basket_AUTOLOAD'!H4650</f>
        <v>0</v>
      </c>
      <c r="B4650" s="4" t="str">
        <f t="shared" si="871"/>
        <v>SELL</v>
      </c>
      <c r="C4650" s="4" t="s">
        <v>29</v>
      </c>
      <c r="D4650" s="4" t="str">
        <f t="shared" si="872"/>
        <v>MT</v>
      </c>
      <c r="E4650" s="4" t="str">
        <f t="shared" si="873"/>
      </c>
      <c r="F4650" s="4" t="str">
        <f t="shared" si="874"/>
        <v>CIL LOAD</v>
      </c>
      <c r="G4650" s="4">
        <f t="shared" si="875"/>
        <v>0</v>
      </c>
      <c r="H4650" s="4" t="e">
        <f t="shared" si="876"/>
        <v>#N/A</v>
      </c>
      <c r="I4650" s="4" t="e">
        <f>_xll.BDP(AG4650&amp;" equity","crncy_adj_px_last","eqy_fund_crncy=usd")</f>
        <v>#NAME?</v>
      </c>
      <c r="J4650" s="4" t="str">
        <f t="shared" si="877"/>
      </c>
      <c r="AA4650" s="4">
        <f t="shared" si="878"/>
        <v>0</v>
      </c>
      <c r="AB4650" s="4">
        <f>'Enhanced Basket_AUTOLOAD'!T4650</f>
        <v>0</v>
      </c>
      <c r="AC4650" s="4">
        <f>'Enhanced Basket_AUTOLOAD'!M4650</f>
        <v>0</v>
      </c>
      <c r="AD4650" s="4">
        <f>'Enhanced Basket_AUTOLOAD'!L4650</f>
        <v>0</v>
      </c>
      <c r="AE4650" s="4">
        <f>'Enhanced Basket_AUTOLOAD'!Z4650</f>
        <v>0</v>
      </c>
      <c r="AF4650" s="4">
        <f>'Enhanced Basket_AUTOLOAD'!AB4650</f>
        <v>0</v>
      </c>
      <c r="AG4650" s="4" t="e">
        <f>VLOOKUP(AJ4650,'Ticker Mapping'!$I$3:$M$6706,5,0)</f>
        <v>#N/A</v>
      </c>
      <c r="AH4650" s="4" t="e">
        <f>_xll.BDP(AK4650&amp;" SEDOL","TICKER_AND_EXCH_CODE")</f>
        <v>#NAME?</v>
      </c>
      <c r="AI4650" s="4" t="e">
        <f t="shared" si="879"/>
        <v>#N/A</v>
      </c>
      <c r="AJ4650" s="4">
        <f>'Enhanced Basket_AUTOLOAD'!P4650</f>
        <v>0</v>
      </c>
      <c r="AK4650" s="4">
        <f>'Enhanced Basket_AUTOLOAD'!Q4650</f>
        <v>0</v>
      </c>
      <c r="AL4650" s="4">
        <f>'Enhanced Basket_AUTOLOAD'!Y4650</f>
        <v>0</v>
      </c>
      <c r="AM4650" s="4" t="e">
        <f t="shared" si="880"/>
        <v>#N/A</v>
      </c>
      <c r="AN4650" s="4" t="str">
        <f t="shared" si="881"/>
        <v>NO</v>
      </c>
      <c r="AO4650" s="4" t="str">
        <f t="shared" si="882"/>
        <v>Cash-in-Lieu</v>
      </c>
    </row>
    <row r="4651" ht="15" customHeight="1" s="4" customFormat="1">
      <c r="A4651" s="4">
        <f>'Enhanced Basket_AUTOLOAD'!H4651</f>
        <v>0</v>
      </c>
      <c r="B4651" s="4" t="str">
        <f t="shared" si="871"/>
        <v>SELL</v>
      </c>
      <c r="C4651" s="4" t="s">
        <v>29</v>
      </c>
      <c r="D4651" s="4" t="str">
        <f t="shared" si="872"/>
        <v>MT</v>
      </c>
      <c r="E4651" s="4" t="str">
        <f t="shared" si="873"/>
      </c>
      <c r="F4651" s="4" t="str">
        <f t="shared" si="874"/>
        <v>CIL LOAD</v>
      </c>
      <c r="G4651" s="4">
        <f t="shared" si="875"/>
        <v>0</v>
      </c>
      <c r="H4651" s="4" t="e">
        <f t="shared" si="876"/>
        <v>#N/A</v>
      </c>
      <c r="I4651" s="4" t="e">
        <f>_xll.BDP(AG4651&amp;" equity","crncy_adj_px_last","eqy_fund_crncy=usd")</f>
        <v>#NAME?</v>
      </c>
      <c r="J4651" s="4" t="str">
        <f t="shared" si="877"/>
      </c>
      <c r="AA4651" s="4">
        <f t="shared" si="878"/>
        <v>0</v>
      </c>
      <c r="AB4651" s="4">
        <f>'Enhanced Basket_AUTOLOAD'!T4651</f>
        <v>0</v>
      </c>
      <c r="AC4651" s="4">
        <f>'Enhanced Basket_AUTOLOAD'!M4651</f>
        <v>0</v>
      </c>
      <c r="AD4651" s="4">
        <f>'Enhanced Basket_AUTOLOAD'!L4651</f>
        <v>0</v>
      </c>
      <c r="AE4651" s="4">
        <f>'Enhanced Basket_AUTOLOAD'!Z4651</f>
        <v>0</v>
      </c>
      <c r="AF4651" s="4">
        <f>'Enhanced Basket_AUTOLOAD'!AB4651</f>
        <v>0</v>
      </c>
      <c r="AG4651" s="4" t="e">
        <f>VLOOKUP(AJ4651,'Ticker Mapping'!$I$3:$M$6706,5,0)</f>
        <v>#N/A</v>
      </c>
      <c r="AH4651" s="4" t="e">
        <f>_xll.BDP(AK4651&amp;" SEDOL","TICKER_AND_EXCH_CODE")</f>
        <v>#NAME?</v>
      </c>
      <c r="AI4651" s="4" t="e">
        <f t="shared" si="879"/>
        <v>#N/A</v>
      </c>
      <c r="AJ4651" s="4">
        <f>'Enhanced Basket_AUTOLOAD'!P4651</f>
        <v>0</v>
      </c>
      <c r="AK4651" s="4">
        <f>'Enhanced Basket_AUTOLOAD'!Q4651</f>
        <v>0</v>
      </c>
      <c r="AL4651" s="4">
        <f>'Enhanced Basket_AUTOLOAD'!Y4651</f>
        <v>0</v>
      </c>
      <c r="AM4651" s="4" t="e">
        <f t="shared" si="880"/>
        <v>#N/A</v>
      </c>
      <c r="AN4651" s="4" t="str">
        <f t="shared" si="881"/>
        <v>NO</v>
      </c>
      <c r="AO4651" s="4" t="str">
        <f t="shared" si="882"/>
        <v>Cash-in-Lieu</v>
      </c>
    </row>
    <row r="4652" ht="15" customHeight="1" s="4" customFormat="1">
      <c r="A4652" s="4">
        <f>'Enhanced Basket_AUTOLOAD'!H4652</f>
        <v>0</v>
      </c>
      <c r="B4652" s="4" t="str">
        <f t="shared" si="871"/>
        <v>SELL</v>
      </c>
      <c r="C4652" s="4" t="s">
        <v>29</v>
      </c>
      <c r="D4652" s="4" t="str">
        <f t="shared" si="872"/>
        <v>MT</v>
      </c>
      <c r="E4652" s="4" t="str">
        <f t="shared" si="873"/>
      </c>
      <c r="F4652" s="4" t="str">
        <f t="shared" si="874"/>
        <v>CIL LOAD</v>
      </c>
      <c r="G4652" s="4">
        <f t="shared" si="875"/>
        <v>0</v>
      </c>
      <c r="H4652" s="4" t="e">
        <f t="shared" si="876"/>
        <v>#N/A</v>
      </c>
      <c r="I4652" s="4" t="e">
        <f>_xll.BDP(AG4652&amp;" equity","crncy_adj_px_last","eqy_fund_crncy=usd")</f>
        <v>#NAME?</v>
      </c>
      <c r="J4652" s="4" t="str">
        <f t="shared" si="877"/>
      </c>
      <c r="AA4652" s="4">
        <f t="shared" si="878"/>
        <v>0</v>
      </c>
      <c r="AB4652" s="4">
        <f>'Enhanced Basket_AUTOLOAD'!T4652</f>
        <v>0</v>
      </c>
      <c r="AC4652" s="4">
        <f>'Enhanced Basket_AUTOLOAD'!M4652</f>
        <v>0</v>
      </c>
      <c r="AD4652" s="4">
        <f>'Enhanced Basket_AUTOLOAD'!L4652</f>
        <v>0</v>
      </c>
      <c r="AE4652" s="4">
        <f>'Enhanced Basket_AUTOLOAD'!Z4652</f>
        <v>0</v>
      </c>
      <c r="AF4652" s="4">
        <f>'Enhanced Basket_AUTOLOAD'!AB4652</f>
        <v>0</v>
      </c>
      <c r="AG4652" s="4" t="e">
        <f>VLOOKUP(AJ4652,'Ticker Mapping'!$I$3:$M$6706,5,0)</f>
        <v>#N/A</v>
      </c>
      <c r="AH4652" s="4" t="e">
        <f>_xll.BDP(AK4652&amp;" SEDOL","TICKER_AND_EXCH_CODE")</f>
        <v>#NAME?</v>
      </c>
      <c r="AI4652" s="4" t="e">
        <f t="shared" si="879"/>
        <v>#N/A</v>
      </c>
      <c r="AJ4652" s="4">
        <f>'Enhanced Basket_AUTOLOAD'!P4652</f>
        <v>0</v>
      </c>
      <c r="AK4652" s="4">
        <f>'Enhanced Basket_AUTOLOAD'!Q4652</f>
        <v>0</v>
      </c>
      <c r="AL4652" s="4">
        <f>'Enhanced Basket_AUTOLOAD'!Y4652</f>
        <v>0</v>
      </c>
      <c r="AM4652" s="4" t="e">
        <f t="shared" si="880"/>
        <v>#N/A</v>
      </c>
      <c r="AN4652" s="4" t="str">
        <f t="shared" si="881"/>
        <v>NO</v>
      </c>
      <c r="AO4652" s="4" t="str">
        <f t="shared" si="882"/>
        <v>Cash-in-Lieu</v>
      </c>
    </row>
    <row r="4653" ht="15" customHeight="1" s="4" customFormat="1">
      <c r="A4653" s="4">
        <f>'Enhanced Basket_AUTOLOAD'!H4653</f>
        <v>0</v>
      </c>
      <c r="B4653" s="4" t="str">
        <f t="shared" si="871"/>
        <v>SELL</v>
      </c>
      <c r="C4653" s="4" t="s">
        <v>29</v>
      </c>
      <c r="D4653" s="4" t="str">
        <f t="shared" si="872"/>
        <v>MT</v>
      </c>
      <c r="E4653" s="4" t="str">
        <f t="shared" si="873"/>
      </c>
      <c r="F4653" s="4" t="str">
        <f t="shared" si="874"/>
        <v>CIL LOAD</v>
      </c>
      <c r="G4653" s="4">
        <f t="shared" si="875"/>
        <v>0</v>
      </c>
      <c r="H4653" s="4" t="e">
        <f t="shared" si="876"/>
        <v>#N/A</v>
      </c>
      <c r="I4653" s="4" t="e">
        <f>_xll.BDP(AG4653&amp;" equity","crncy_adj_px_last","eqy_fund_crncy=usd")</f>
        <v>#NAME?</v>
      </c>
      <c r="J4653" s="4" t="str">
        <f t="shared" si="877"/>
      </c>
      <c r="AA4653" s="4">
        <f t="shared" si="878"/>
        <v>0</v>
      </c>
      <c r="AB4653" s="4">
        <f>'Enhanced Basket_AUTOLOAD'!T4653</f>
        <v>0</v>
      </c>
      <c r="AC4653" s="4">
        <f>'Enhanced Basket_AUTOLOAD'!M4653</f>
        <v>0</v>
      </c>
      <c r="AD4653" s="4">
        <f>'Enhanced Basket_AUTOLOAD'!L4653</f>
        <v>0</v>
      </c>
      <c r="AE4653" s="4">
        <f>'Enhanced Basket_AUTOLOAD'!Z4653</f>
        <v>0</v>
      </c>
      <c r="AF4653" s="4">
        <f>'Enhanced Basket_AUTOLOAD'!AB4653</f>
        <v>0</v>
      </c>
      <c r="AG4653" s="4" t="e">
        <f>VLOOKUP(AJ4653,'Ticker Mapping'!$I$3:$M$6706,5,0)</f>
        <v>#N/A</v>
      </c>
      <c r="AH4653" s="4" t="e">
        <f>_xll.BDP(AK4653&amp;" SEDOL","TICKER_AND_EXCH_CODE")</f>
        <v>#NAME?</v>
      </c>
      <c r="AI4653" s="4" t="e">
        <f t="shared" si="879"/>
        <v>#N/A</v>
      </c>
      <c r="AJ4653" s="4">
        <f>'Enhanced Basket_AUTOLOAD'!P4653</f>
        <v>0</v>
      </c>
      <c r="AK4653" s="4">
        <f>'Enhanced Basket_AUTOLOAD'!Q4653</f>
        <v>0</v>
      </c>
      <c r="AL4653" s="4">
        <f>'Enhanced Basket_AUTOLOAD'!Y4653</f>
        <v>0</v>
      </c>
      <c r="AM4653" s="4" t="e">
        <f t="shared" si="880"/>
        <v>#N/A</v>
      </c>
      <c r="AN4653" s="4" t="str">
        <f t="shared" si="881"/>
        <v>NO</v>
      </c>
      <c r="AO4653" s="4" t="str">
        <f t="shared" si="882"/>
        <v>Cash-in-Lieu</v>
      </c>
    </row>
    <row r="4654" ht="15" customHeight="1" s="4" customFormat="1">
      <c r="A4654" s="4">
        <f>'Enhanced Basket_AUTOLOAD'!H4654</f>
        <v>0</v>
      </c>
      <c r="B4654" s="4" t="str">
        <f t="shared" si="871"/>
        <v>SELL</v>
      </c>
      <c r="C4654" s="4" t="s">
        <v>29</v>
      </c>
      <c r="D4654" s="4" t="str">
        <f t="shared" si="872"/>
        <v>MT</v>
      </c>
      <c r="E4654" s="4" t="str">
        <f t="shared" si="873"/>
      </c>
      <c r="F4654" s="4" t="str">
        <f t="shared" si="874"/>
        <v>CIL LOAD</v>
      </c>
      <c r="G4654" s="4">
        <f t="shared" si="875"/>
        <v>0</v>
      </c>
      <c r="H4654" s="4" t="e">
        <f t="shared" si="876"/>
        <v>#N/A</v>
      </c>
      <c r="I4654" s="4" t="e">
        <f>_xll.BDP(AG4654&amp;" equity","crncy_adj_px_last","eqy_fund_crncy=usd")</f>
        <v>#NAME?</v>
      </c>
      <c r="J4654" s="4" t="str">
        <f t="shared" si="877"/>
      </c>
      <c r="AA4654" s="4">
        <f t="shared" si="878"/>
        <v>0</v>
      </c>
      <c r="AB4654" s="4">
        <f>'Enhanced Basket_AUTOLOAD'!T4654</f>
        <v>0</v>
      </c>
      <c r="AC4654" s="4">
        <f>'Enhanced Basket_AUTOLOAD'!M4654</f>
        <v>0</v>
      </c>
      <c r="AD4654" s="4">
        <f>'Enhanced Basket_AUTOLOAD'!L4654</f>
        <v>0</v>
      </c>
      <c r="AE4654" s="4">
        <f>'Enhanced Basket_AUTOLOAD'!Z4654</f>
        <v>0</v>
      </c>
      <c r="AF4654" s="4">
        <f>'Enhanced Basket_AUTOLOAD'!AB4654</f>
        <v>0</v>
      </c>
      <c r="AG4654" s="4" t="e">
        <f>VLOOKUP(AJ4654,'Ticker Mapping'!$I$3:$M$6706,5,0)</f>
        <v>#N/A</v>
      </c>
      <c r="AH4654" s="4" t="e">
        <f>_xll.BDP(AK4654&amp;" SEDOL","TICKER_AND_EXCH_CODE")</f>
        <v>#NAME?</v>
      </c>
      <c r="AI4654" s="4" t="e">
        <f t="shared" si="879"/>
        <v>#N/A</v>
      </c>
      <c r="AJ4654" s="4">
        <f>'Enhanced Basket_AUTOLOAD'!P4654</f>
        <v>0</v>
      </c>
      <c r="AK4654" s="4">
        <f>'Enhanced Basket_AUTOLOAD'!Q4654</f>
        <v>0</v>
      </c>
      <c r="AL4654" s="4">
        <f>'Enhanced Basket_AUTOLOAD'!Y4654</f>
        <v>0</v>
      </c>
      <c r="AM4654" s="4" t="e">
        <f t="shared" si="880"/>
        <v>#N/A</v>
      </c>
      <c r="AN4654" s="4" t="str">
        <f t="shared" si="881"/>
        <v>NO</v>
      </c>
      <c r="AO4654" s="4" t="str">
        <f t="shared" si="882"/>
        <v>Cash-in-Lieu</v>
      </c>
    </row>
    <row r="4655" ht="15" customHeight="1" s="4" customFormat="1">
      <c r="A4655" s="4">
        <f>'Enhanced Basket_AUTOLOAD'!H4655</f>
        <v>0</v>
      </c>
      <c r="B4655" s="4" t="str">
        <f t="shared" si="871"/>
        <v>SELL</v>
      </c>
      <c r="C4655" s="4" t="s">
        <v>29</v>
      </c>
      <c r="D4655" s="4" t="str">
        <f t="shared" si="872"/>
        <v>MT</v>
      </c>
      <c r="E4655" s="4" t="str">
        <f t="shared" si="873"/>
      </c>
      <c r="F4655" s="4" t="str">
        <f t="shared" si="874"/>
        <v>CIL LOAD</v>
      </c>
      <c r="G4655" s="4">
        <f t="shared" si="875"/>
        <v>0</v>
      </c>
      <c r="H4655" s="4" t="e">
        <f t="shared" si="876"/>
        <v>#N/A</v>
      </c>
      <c r="I4655" s="4" t="e">
        <f>_xll.BDP(AG4655&amp;" equity","crncy_adj_px_last","eqy_fund_crncy=usd")</f>
        <v>#NAME?</v>
      </c>
      <c r="J4655" s="4" t="str">
        <f t="shared" si="877"/>
      </c>
      <c r="AA4655" s="4">
        <f t="shared" si="878"/>
        <v>0</v>
      </c>
      <c r="AB4655" s="4">
        <f>'Enhanced Basket_AUTOLOAD'!T4655</f>
        <v>0</v>
      </c>
      <c r="AC4655" s="4">
        <f>'Enhanced Basket_AUTOLOAD'!M4655</f>
        <v>0</v>
      </c>
      <c r="AD4655" s="4">
        <f>'Enhanced Basket_AUTOLOAD'!L4655</f>
        <v>0</v>
      </c>
      <c r="AE4655" s="4">
        <f>'Enhanced Basket_AUTOLOAD'!Z4655</f>
        <v>0</v>
      </c>
      <c r="AF4655" s="4">
        <f>'Enhanced Basket_AUTOLOAD'!AB4655</f>
        <v>0</v>
      </c>
      <c r="AG4655" s="4" t="e">
        <f>VLOOKUP(AJ4655,'Ticker Mapping'!$I$3:$M$6706,5,0)</f>
        <v>#N/A</v>
      </c>
      <c r="AH4655" s="4" t="e">
        <f>_xll.BDP(AK4655&amp;" SEDOL","TICKER_AND_EXCH_CODE")</f>
        <v>#NAME?</v>
      </c>
      <c r="AI4655" s="4" t="e">
        <f t="shared" si="879"/>
        <v>#N/A</v>
      </c>
      <c r="AJ4655" s="4">
        <f>'Enhanced Basket_AUTOLOAD'!P4655</f>
        <v>0</v>
      </c>
      <c r="AK4655" s="4">
        <f>'Enhanced Basket_AUTOLOAD'!Q4655</f>
        <v>0</v>
      </c>
      <c r="AL4655" s="4">
        <f>'Enhanced Basket_AUTOLOAD'!Y4655</f>
        <v>0</v>
      </c>
      <c r="AM4655" s="4" t="e">
        <f t="shared" si="880"/>
        <v>#N/A</v>
      </c>
      <c r="AN4655" s="4" t="str">
        <f t="shared" si="881"/>
        <v>NO</v>
      </c>
      <c r="AO4655" s="4" t="str">
        <f t="shared" si="882"/>
        <v>Cash-in-Lieu</v>
      </c>
    </row>
    <row r="4656" ht="15" customHeight="1" s="4" customFormat="1">
      <c r="A4656" s="4">
        <f>'Enhanced Basket_AUTOLOAD'!H4656</f>
        <v>0</v>
      </c>
      <c r="B4656" s="4" t="str">
        <f t="shared" si="871"/>
        <v>SELL</v>
      </c>
      <c r="C4656" s="4" t="s">
        <v>29</v>
      </c>
      <c r="D4656" s="4" t="str">
        <f t="shared" si="872"/>
        <v>MT</v>
      </c>
      <c r="E4656" s="4" t="str">
        <f t="shared" si="873"/>
      </c>
      <c r="F4656" s="4" t="str">
        <f t="shared" si="874"/>
        <v>CIL LOAD</v>
      </c>
      <c r="G4656" s="4">
        <f t="shared" si="875"/>
        <v>0</v>
      </c>
      <c r="H4656" s="4" t="e">
        <f t="shared" si="876"/>
        <v>#N/A</v>
      </c>
      <c r="I4656" s="4" t="e">
        <f>_xll.BDP(AG4656&amp;" equity","crncy_adj_px_last","eqy_fund_crncy=usd")</f>
        <v>#NAME?</v>
      </c>
      <c r="J4656" s="4" t="str">
        <f t="shared" si="877"/>
      </c>
      <c r="AA4656" s="4">
        <f t="shared" si="878"/>
        <v>0</v>
      </c>
      <c r="AB4656" s="4">
        <f>'Enhanced Basket_AUTOLOAD'!T4656</f>
        <v>0</v>
      </c>
      <c r="AC4656" s="4">
        <f>'Enhanced Basket_AUTOLOAD'!M4656</f>
        <v>0</v>
      </c>
      <c r="AD4656" s="4">
        <f>'Enhanced Basket_AUTOLOAD'!L4656</f>
        <v>0</v>
      </c>
      <c r="AE4656" s="4">
        <f>'Enhanced Basket_AUTOLOAD'!Z4656</f>
        <v>0</v>
      </c>
      <c r="AF4656" s="4">
        <f>'Enhanced Basket_AUTOLOAD'!AB4656</f>
        <v>0</v>
      </c>
      <c r="AG4656" s="4" t="e">
        <f>VLOOKUP(AJ4656,'Ticker Mapping'!$I$3:$M$6706,5,0)</f>
        <v>#N/A</v>
      </c>
      <c r="AH4656" s="4" t="e">
        <f>_xll.BDP(AK4656&amp;" SEDOL","TICKER_AND_EXCH_CODE")</f>
        <v>#NAME?</v>
      </c>
      <c r="AI4656" s="4" t="e">
        <f t="shared" si="879"/>
        <v>#N/A</v>
      </c>
      <c r="AJ4656" s="4">
        <f>'Enhanced Basket_AUTOLOAD'!P4656</f>
        <v>0</v>
      </c>
      <c r="AK4656" s="4">
        <f>'Enhanced Basket_AUTOLOAD'!Q4656</f>
        <v>0</v>
      </c>
      <c r="AL4656" s="4">
        <f>'Enhanced Basket_AUTOLOAD'!Y4656</f>
        <v>0</v>
      </c>
      <c r="AM4656" s="4" t="e">
        <f t="shared" si="880"/>
        <v>#N/A</v>
      </c>
      <c r="AN4656" s="4" t="str">
        <f t="shared" si="881"/>
        <v>NO</v>
      </c>
      <c r="AO4656" s="4" t="str">
        <f t="shared" si="882"/>
        <v>Cash-in-Lieu</v>
      </c>
    </row>
    <row r="4657" ht="15" customHeight="1" s="4" customFormat="1">
      <c r="A4657" s="4">
        <f>'Enhanced Basket_AUTOLOAD'!H4657</f>
        <v>0</v>
      </c>
      <c r="B4657" s="4" t="str">
        <f t="shared" si="871"/>
        <v>SELL</v>
      </c>
      <c r="C4657" s="4" t="s">
        <v>29</v>
      </c>
      <c r="D4657" s="4" t="str">
        <f t="shared" si="872"/>
        <v>MT</v>
      </c>
      <c r="E4657" s="4" t="str">
        <f t="shared" si="873"/>
      </c>
      <c r="F4657" s="4" t="str">
        <f t="shared" si="874"/>
        <v>CIL LOAD</v>
      </c>
      <c r="G4657" s="4">
        <f t="shared" si="875"/>
        <v>0</v>
      </c>
      <c r="H4657" s="4" t="e">
        <f t="shared" si="876"/>
        <v>#N/A</v>
      </c>
      <c r="I4657" s="4" t="e">
        <f>_xll.BDP(AG4657&amp;" equity","crncy_adj_px_last","eqy_fund_crncy=usd")</f>
        <v>#NAME?</v>
      </c>
      <c r="J4657" s="4" t="str">
        <f t="shared" si="877"/>
      </c>
      <c r="AA4657" s="4">
        <f t="shared" si="878"/>
        <v>0</v>
      </c>
      <c r="AB4657" s="4">
        <f>'Enhanced Basket_AUTOLOAD'!T4657</f>
        <v>0</v>
      </c>
      <c r="AC4657" s="4">
        <f>'Enhanced Basket_AUTOLOAD'!M4657</f>
        <v>0</v>
      </c>
      <c r="AD4657" s="4">
        <f>'Enhanced Basket_AUTOLOAD'!L4657</f>
        <v>0</v>
      </c>
      <c r="AE4657" s="4">
        <f>'Enhanced Basket_AUTOLOAD'!Z4657</f>
        <v>0</v>
      </c>
      <c r="AF4657" s="4">
        <f>'Enhanced Basket_AUTOLOAD'!AB4657</f>
        <v>0</v>
      </c>
      <c r="AG4657" s="4" t="e">
        <f>VLOOKUP(AJ4657,'Ticker Mapping'!$I$3:$M$6706,5,0)</f>
        <v>#N/A</v>
      </c>
      <c r="AH4657" s="4" t="e">
        <f>_xll.BDP(AK4657&amp;" SEDOL","TICKER_AND_EXCH_CODE")</f>
        <v>#NAME?</v>
      </c>
      <c r="AI4657" s="4" t="e">
        <f t="shared" si="879"/>
        <v>#N/A</v>
      </c>
      <c r="AJ4657" s="4">
        <f>'Enhanced Basket_AUTOLOAD'!P4657</f>
        <v>0</v>
      </c>
      <c r="AK4657" s="4">
        <f>'Enhanced Basket_AUTOLOAD'!Q4657</f>
        <v>0</v>
      </c>
      <c r="AL4657" s="4">
        <f>'Enhanced Basket_AUTOLOAD'!Y4657</f>
        <v>0</v>
      </c>
      <c r="AM4657" s="4" t="e">
        <f t="shared" si="880"/>
        <v>#N/A</v>
      </c>
      <c r="AN4657" s="4" t="str">
        <f t="shared" si="881"/>
        <v>NO</v>
      </c>
      <c r="AO4657" s="4" t="str">
        <f t="shared" si="882"/>
        <v>Cash-in-Lieu</v>
      </c>
    </row>
    <row r="4658" ht="15" customHeight="1" s="4" customFormat="1">
      <c r="A4658" s="4">
        <f>'Enhanced Basket_AUTOLOAD'!H4658</f>
        <v>0</v>
      </c>
      <c r="B4658" s="4" t="str">
        <f t="shared" si="871"/>
        <v>SELL</v>
      </c>
      <c r="C4658" s="4" t="s">
        <v>29</v>
      </c>
      <c r="D4658" s="4" t="str">
        <f t="shared" si="872"/>
        <v>MT</v>
      </c>
      <c r="E4658" s="4" t="str">
        <f t="shared" si="873"/>
      </c>
      <c r="F4658" s="4" t="str">
        <f t="shared" si="874"/>
        <v>CIL LOAD</v>
      </c>
      <c r="G4658" s="4">
        <f t="shared" si="875"/>
        <v>0</v>
      </c>
      <c r="H4658" s="4" t="e">
        <f t="shared" si="876"/>
        <v>#N/A</v>
      </c>
      <c r="I4658" s="4" t="e">
        <f>_xll.BDP(AG4658&amp;" equity","crncy_adj_px_last","eqy_fund_crncy=usd")</f>
        <v>#NAME?</v>
      </c>
      <c r="J4658" s="4" t="str">
        <f t="shared" si="877"/>
      </c>
      <c r="AA4658" s="4">
        <f t="shared" si="878"/>
        <v>0</v>
      </c>
      <c r="AB4658" s="4">
        <f>'Enhanced Basket_AUTOLOAD'!T4658</f>
        <v>0</v>
      </c>
      <c r="AC4658" s="4">
        <f>'Enhanced Basket_AUTOLOAD'!M4658</f>
        <v>0</v>
      </c>
      <c r="AD4658" s="4">
        <f>'Enhanced Basket_AUTOLOAD'!L4658</f>
        <v>0</v>
      </c>
      <c r="AE4658" s="4">
        <f>'Enhanced Basket_AUTOLOAD'!Z4658</f>
        <v>0</v>
      </c>
      <c r="AF4658" s="4">
        <f>'Enhanced Basket_AUTOLOAD'!AB4658</f>
        <v>0</v>
      </c>
      <c r="AG4658" s="4" t="e">
        <f>VLOOKUP(AJ4658,'Ticker Mapping'!$I$3:$M$6706,5,0)</f>
        <v>#N/A</v>
      </c>
      <c r="AH4658" s="4" t="e">
        <f>_xll.BDP(AK4658&amp;" SEDOL","TICKER_AND_EXCH_CODE")</f>
        <v>#NAME?</v>
      </c>
      <c r="AI4658" s="4" t="e">
        <f t="shared" si="879"/>
        <v>#N/A</v>
      </c>
      <c r="AJ4658" s="4">
        <f>'Enhanced Basket_AUTOLOAD'!P4658</f>
        <v>0</v>
      </c>
      <c r="AK4658" s="4">
        <f>'Enhanced Basket_AUTOLOAD'!Q4658</f>
        <v>0</v>
      </c>
      <c r="AL4658" s="4">
        <f>'Enhanced Basket_AUTOLOAD'!Y4658</f>
        <v>0</v>
      </c>
      <c r="AM4658" s="4" t="e">
        <f t="shared" si="880"/>
        <v>#N/A</v>
      </c>
      <c r="AN4658" s="4" t="str">
        <f t="shared" si="881"/>
        <v>NO</v>
      </c>
      <c r="AO4658" s="4" t="str">
        <f t="shared" si="882"/>
        <v>Cash-in-Lieu</v>
      </c>
    </row>
    <row r="4659" ht="15" customHeight="1" s="4" customFormat="1">
      <c r="A4659" s="4">
        <f>'Enhanced Basket_AUTOLOAD'!H4659</f>
        <v>0</v>
      </c>
      <c r="B4659" s="4" t="str">
        <f t="shared" si="871"/>
        <v>SELL</v>
      </c>
      <c r="C4659" s="4" t="s">
        <v>29</v>
      </c>
      <c r="D4659" s="4" t="str">
        <f t="shared" si="872"/>
        <v>MT</v>
      </c>
      <c r="E4659" s="4" t="str">
        <f t="shared" si="873"/>
      </c>
      <c r="F4659" s="4" t="str">
        <f t="shared" si="874"/>
        <v>CIL LOAD</v>
      </c>
      <c r="G4659" s="4">
        <f t="shared" si="875"/>
        <v>0</v>
      </c>
      <c r="H4659" s="4" t="e">
        <f t="shared" si="876"/>
        <v>#N/A</v>
      </c>
      <c r="I4659" s="4" t="e">
        <f>_xll.BDP(AG4659&amp;" equity","crncy_adj_px_last","eqy_fund_crncy=usd")</f>
        <v>#NAME?</v>
      </c>
      <c r="J4659" s="4" t="str">
        <f t="shared" si="877"/>
      </c>
      <c r="AA4659" s="4">
        <f t="shared" si="878"/>
        <v>0</v>
      </c>
      <c r="AB4659" s="4">
        <f>'Enhanced Basket_AUTOLOAD'!T4659</f>
        <v>0</v>
      </c>
      <c r="AC4659" s="4">
        <f>'Enhanced Basket_AUTOLOAD'!M4659</f>
        <v>0</v>
      </c>
      <c r="AD4659" s="4">
        <f>'Enhanced Basket_AUTOLOAD'!L4659</f>
        <v>0</v>
      </c>
      <c r="AE4659" s="4">
        <f>'Enhanced Basket_AUTOLOAD'!Z4659</f>
        <v>0</v>
      </c>
      <c r="AF4659" s="4">
        <f>'Enhanced Basket_AUTOLOAD'!AB4659</f>
        <v>0</v>
      </c>
      <c r="AG4659" s="4" t="e">
        <f>VLOOKUP(AJ4659,'Ticker Mapping'!$I$3:$M$6706,5,0)</f>
        <v>#N/A</v>
      </c>
      <c r="AH4659" s="4" t="e">
        <f>_xll.BDP(AK4659&amp;" SEDOL","TICKER_AND_EXCH_CODE")</f>
        <v>#NAME?</v>
      </c>
      <c r="AI4659" s="4" t="e">
        <f t="shared" si="879"/>
        <v>#N/A</v>
      </c>
      <c r="AJ4659" s="4">
        <f>'Enhanced Basket_AUTOLOAD'!P4659</f>
        <v>0</v>
      </c>
      <c r="AK4659" s="4">
        <f>'Enhanced Basket_AUTOLOAD'!Q4659</f>
        <v>0</v>
      </c>
      <c r="AL4659" s="4">
        <f>'Enhanced Basket_AUTOLOAD'!Y4659</f>
        <v>0</v>
      </c>
      <c r="AM4659" s="4" t="e">
        <f t="shared" si="880"/>
        <v>#N/A</v>
      </c>
      <c r="AN4659" s="4" t="str">
        <f t="shared" si="881"/>
        <v>NO</v>
      </c>
      <c r="AO4659" s="4" t="str">
        <f t="shared" si="882"/>
        <v>Cash-in-Lieu</v>
      </c>
    </row>
    <row r="4660" ht="15" customHeight="1" s="4" customFormat="1">
      <c r="A4660" s="4">
        <f>'Enhanced Basket_AUTOLOAD'!H4660</f>
        <v>0</v>
      </c>
      <c r="B4660" s="4" t="str">
        <f t="shared" si="871"/>
        <v>SELL</v>
      </c>
      <c r="C4660" s="4" t="s">
        <v>29</v>
      </c>
      <c r="D4660" s="4" t="str">
        <f t="shared" si="872"/>
        <v>MT</v>
      </c>
      <c r="E4660" s="4" t="str">
        <f t="shared" si="873"/>
      </c>
      <c r="F4660" s="4" t="str">
        <f t="shared" si="874"/>
        <v>CIL LOAD</v>
      </c>
      <c r="G4660" s="4">
        <f t="shared" si="875"/>
        <v>0</v>
      </c>
      <c r="H4660" s="4" t="e">
        <f t="shared" si="876"/>
        <v>#N/A</v>
      </c>
      <c r="I4660" s="4" t="e">
        <f>_xll.BDP(AG4660&amp;" equity","crncy_adj_px_last","eqy_fund_crncy=usd")</f>
        <v>#NAME?</v>
      </c>
      <c r="J4660" s="4" t="str">
        <f t="shared" si="877"/>
      </c>
      <c r="AA4660" s="4">
        <f t="shared" si="878"/>
        <v>0</v>
      </c>
      <c r="AB4660" s="4">
        <f>'Enhanced Basket_AUTOLOAD'!T4660</f>
        <v>0</v>
      </c>
      <c r="AC4660" s="4">
        <f>'Enhanced Basket_AUTOLOAD'!M4660</f>
        <v>0</v>
      </c>
      <c r="AD4660" s="4">
        <f>'Enhanced Basket_AUTOLOAD'!L4660</f>
        <v>0</v>
      </c>
      <c r="AE4660" s="4">
        <f>'Enhanced Basket_AUTOLOAD'!Z4660</f>
        <v>0</v>
      </c>
      <c r="AF4660" s="4">
        <f>'Enhanced Basket_AUTOLOAD'!AB4660</f>
        <v>0</v>
      </c>
      <c r="AG4660" s="4" t="e">
        <f>VLOOKUP(AJ4660,'Ticker Mapping'!$I$3:$M$6706,5,0)</f>
        <v>#N/A</v>
      </c>
      <c r="AH4660" s="4" t="e">
        <f>_xll.BDP(AK4660&amp;" SEDOL","TICKER_AND_EXCH_CODE")</f>
        <v>#NAME?</v>
      </c>
      <c r="AI4660" s="4" t="e">
        <f t="shared" si="879"/>
        <v>#N/A</v>
      </c>
      <c r="AJ4660" s="4">
        <f>'Enhanced Basket_AUTOLOAD'!P4660</f>
        <v>0</v>
      </c>
      <c r="AK4660" s="4">
        <f>'Enhanced Basket_AUTOLOAD'!Q4660</f>
        <v>0</v>
      </c>
      <c r="AL4660" s="4">
        <f>'Enhanced Basket_AUTOLOAD'!Y4660</f>
        <v>0</v>
      </c>
      <c r="AM4660" s="4" t="e">
        <f t="shared" si="880"/>
        <v>#N/A</v>
      </c>
      <c r="AN4660" s="4" t="str">
        <f t="shared" si="881"/>
        <v>NO</v>
      </c>
      <c r="AO4660" s="4" t="str">
        <f t="shared" si="882"/>
        <v>Cash-in-Lieu</v>
      </c>
    </row>
    <row r="4661" ht="15" customHeight="1" s="4" customFormat="1">
      <c r="A4661" s="4">
        <f>'Enhanced Basket_AUTOLOAD'!H4661</f>
        <v>0</v>
      </c>
      <c r="B4661" s="4" t="str">
        <f t="shared" si="871"/>
        <v>SELL</v>
      </c>
      <c r="C4661" s="4" t="s">
        <v>29</v>
      </c>
      <c r="D4661" s="4" t="str">
        <f t="shared" si="872"/>
        <v>MT</v>
      </c>
      <c r="E4661" s="4" t="str">
        <f t="shared" si="873"/>
      </c>
      <c r="F4661" s="4" t="str">
        <f t="shared" si="874"/>
        <v>CIL LOAD</v>
      </c>
      <c r="G4661" s="4">
        <f t="shared" si="875"/>
        <v>0</v>
      </c>
      <c r="H4661" s="4" t="e">
        <f t="shared" si="876"/>
        <v>#N/A</v>
      </c>
      <c r="I4661" s="4" t="e">
        <f>_xll.BDP(AG4661&amp;" equity","crncy_adj_px_last","eqy_fund_crncy=usd")</f>
        <v>#NAME?</v>
      </c>
      <c r="J4661" s="4" t="str">
        <f t="shared" si="877"/>
      </c>
      <c r="AA4661" s="4">
        <f t="shared" si="878"/>
        <v>0</v>
      </c>
      <c r="AB4661" s="4">
        <f>'Enhanced Basket_AUTOLOAD'!T4661</f>
        <v>0</v>
      </c>
      <c r="AC4661" s="4">
        <f>'Enhanced Basket_AUTOLOAD'!M4661</f>
        <v>0</v>
      </c>
      <c r="AD4661" s="4">
        <f>'Enhanced Basket_AUTOLOAD'!L4661</f>
        <v>0</v>
      </c>
      <c r="AE4661" s="4">
        <f>'Enhanced Basket_AUTOLOAD'!Z4661</f>
        <v>0</v>
      </c>
      <c r="AF4661" s="4">
        <f>'Enhanced Basket_AUTOLOAD'!AB4661</f>
        <v>0</v>
      </c>
      <c r="AG4661" s="4" t="e">
        <f>VLOOKUP(AJ4661,'Ticker Mapping'!$I$3:$M$6706,5,0)</f>
        <v>#N/A</v>
      </c>
      <c r="AH4661" s="4" t="e">
        <f>_xll.BDP(AK4661&amp;" SEDOL","TICKER_AND_EXCH_CODE")</f>
        <v>#NAME?</v>
      </c>
      <c r="AI4661" s="4" t="e">
        <f t="shared" si="879"/>
        <v>#N/A</v>
      </c>
      <c r="AJ4661" s="4">
        <f>'Enhanced Basket_AUTOLOAD'!P4661</f>
        <v>0</v>
      </c>
      <c r="AK4661" s="4">
        <f>'Enhanced Basket_AUTOLOAD'!Q4661</f>
        <v>0</v>
      </c>
      <c r="AL4661" s="4">
        <f>'Enhanced Basket_AUTOLOAD'!Y4661</f>
        <v>0</v>
      </c>
      <c r="AM4661" s="4" t="e">
        <f t="shared" si="880"/>
        <v>#N/A</v>
      </c>
      <c r="AN4661" s="4" t="str">
        <f t="shared" si="881"/>
        <v>NO</v>
      </c>
      <c r="AO4661" s="4" t="str">
        <f t="shared" si="882"/>
        <v>Cash-in-Lieu</v>
      </c>
    </row>
    <row r="4662" ht="15" customHeight="1" s="4" customFormat="1">
      <c r="A4662" s="4">
        <f>'Enhanced Basket_AUTOLOAD'!H4662</f>
        <v>0</v>
      </c>
      <c r="B4662" s="4" t="str">
        <f t="shared" si="871"/>
        <v>SELL</v>
      </c>
      <c r="C4662" s="4" t="s">
        <v>29</v>
      </c>
      <c r="D4662" s="4" t="str">
        <f t="shared" si="872"/>
        <v>MT</v>
      </c>
      <c r="E4662" s="4" t="str">
        <f t="shared" si="873"/>
      </c>
      <c r="F4662" s="4" t="str">
        <f t="shared" si="874"/>
        <v>CIL LOAD</v>
      </c>
      <c r="G4662" s="4">
        <f t="shared" si="875"/>
        <v>0</v>
      </c>
      <c r="H4662" s="4" t="e">
        <f t="shared" si="876"/>
        <v>#N/A</v>
      </c>
      <c r="I4662" s="4" t="e">
        <f>_xll.BDP(AG4662&amp;" equity","crncy_adj_px_last","eqy_fund_crncy=usd")</f>
        <v>#NAME?</v>
      </c>
      <c r="J4662" s="4" t="str">
        <f t="shared" si="877"/>
      </c>
      <c r="AA4662" s="4">
        <f t="shared" si="878"/>
        <v>0</v>
      </c>
      <c r="AB4662" s="4">
        <f>'Enhanced Basket_AUTOLOAD'!T4662</f>
        <v>0</v>
      </c>
      <c r="AC4662" s="4">
        <f>'Enhanced Basket_AUTOLOAD'!M4662</f>
        <v>0</v>
      </c>
      <c r="AD4662" s="4">
        <f>'Enhanced Basket_AUTOLOAD'!L4662</f>
        <v>0</v>
      </c>
      <c r="AE4662" s="4">
        <f>'Enhanced Basket_AUTOLOAD'!Z4662</f>
        <v>0</v>
      </c>
      <c r="AF4662" s="4">
        <f>'Enhanced Basket_AUTOLOAD'!AB4662</f>
        <v>0</v>
      </c>
      <c r="AG4662" s="4" t="e">
        <f>VLOOKUP(AJ4662,'Ticker Mapping'!$I$3:$M$6706,5,0)</f>
        <v>#N/A</v>
      </c>
      <c r="AH4662" s="4" t="e">
        <f>_xll.BDP(AK4662&amp;" SEDOL","TICKER_AND_EXCH_CODE")</f>
        <v>#NAME?</v>
      </c>
      <c r="AI4662" s="4" t="e">
        <f t="shared" si="879"/>
        <v>#N/A</v>
      </c>
      <c r="AJ4662" s="4">
        <f>'Enhanced Basket_AUTOLOAD'!P4662</f>
        <v>0</v>
      </c>
      <c r="AK4662" s="4">
        <f>'Enhanced Basket_AUTOLOAD'!Q4662</f>
        <v>0</v>
      </c>
      <c r="AL4662" s="4">
        <f>'Enhanced Basket_AUTOLOAD'!Y4662</f>
        <v>0</v>
      </c>
      <c r="AM4662" s="4" t="e">
        <f t="shared" si="880"/>
        <v>#N/A</v>
      </c>
      <c r="AN4662" s="4" t="str">
        <f t="shared" si="881"/>
        <v>NO</v>
      </c>
      <c r="AO4662" s="4" t="str">
        <f t="shared" si="882"/>
        <v>Cash-in-Lieu</v>
      </c>
    </row>
    <row r="4663" ht="15" customHeight="1" s="4" customFormat="1">
      <c r="A4663" s="4">
        <f>'Enhanced Basket_AUTOLOAD'!H4663</f>
        <v>0</v>
      </c>
      <c r="B4663" s="4" t="str">
        <f t="shared" si="871"/>
        <v>SELL</v>
      </c>
      <c r="C4663" s="4" t="s">
        <v>29</v>
      </c>
      <c r="D4663" s="4" t="str">
        <f t="shared" si="872"/>
        <v>MT</v>
      </c>
      <c r="E4663" s="4" t="str">
        <f t="shared" si="873"/>
      </c>
      <c r="F4663" s="4" t="str">
        <f t="shared" si="874"/>
        <v>CIL LOAD</v>
      </c>
      <c r="G4663" s="4">
        <f t="shared" si="875"/>
        <v>0</v>
      </c>
      <c r="H4663" s="4" t="e">
        <f t="shared" si="876"/>
        <v>#N/A</v>
      </c>
      <c r="I4663" s="4" t="e">
        <f>_xll.BDP(AG4663&amp;" equity","crncy_adj_px_last","eqy_fund_crncy=usd")</f>
        <v>#NAME?</v>
      </c>
      <c r="J4663" s="4" t="str">
        <f t="shared" si="877"/>
      </c>
      <c r="AA4663" s="4">
        <f t="shared" si="878"/>
        <v>0</v>
      </c>
      <c r="AB4663" s="4">
        <f>'Enhanced Basket_AUTOLOAD'!T4663</f>
        <v>0</v>
      </c>
      <c r="AC4663" s="4">
        <f>'Enhanced Basket_AUTOLOAD'!M4663</f>
        <v>0</v>
      </c>
      <c r="AD4663" s="4">
        <f>'Enhanced Basket_AUTOLOAD'!L4663</f>
        <v>0</v>
      </c>
      <c r="AE4663" s="4">
        <f>'Enhanced Basket_AUTOLOAD'!Z4663</f>
        <v>0</v>
      </c>
      <c r="AF4663" s="4">
        <f>'Enhanced Basket_AUTOLOAD'!AB4663</f>
        <v>0</v>
      </c>
      <c r="AG4663" s="4" t="e">
        <f>VLOOKUP(AJ4663,'Ticker Mapping'!$I$3:$M$6706,5,0)</f>
        <v>#N/A</v>
      </c>
      <c r="AH4663" s="4" t="e">
        <f>_xll.BDP(AK4663&amp;" SEDOL","TICKER_AND_EXCH_CODE")</f>
        <v>#NAME?</v>
      </c>
      <c r="AI4663" s="4" t="e">
        <f t="shared" si="879"/>
        <v>#N/A</v>
      </c>
      <c r="AJ4663" s="4">
        <f>'Enhanced Basket_AUTOLOAD'!P4663</f>
        <v>0</v>
      </c>
      <c r="AK4663" s="4">
        <f>'Enhanced Basket_AUTOLOAD'!Q4663</f>
        <v>0</v>
      </c>
      <c r="AL4663" s="4">
        <f>'Enhanced Basket_AUTOLOAD'!Y4663</f>
        <v>0</v>
      </c>
      <c r="AM4663" s="4" t="e">
        <f t="shared" si="880"/>
        <v>#N/A</v>
      </c>
      <c r="AN4663" s="4" t="str">
        <f t="shared" si="881"/>
        <v>NO</v>
      </c>
      <c r="AO4663" s="4" t="str">
        <f t="shared" si="882"/>
        <v>Cash-in-Lieu</v>
      </c>
    </row>
    <row r="4664" ht="15" customHeight="1" s="4" customFormat="1">
      <c r="A4664" s="4">
        <f>'Enhanced Basket_AUTOLOAD'!H4664</f>
        <v>0</v>
      </c>
      <c r="B4664" s="4" t="str">
        <f t="shared" si="871"/>
        <v>SELL</v>
      </c>
      <c r="C4664" s="4" t="s">
        <v>29</v>
      </c>
      <c r="D4664" s="4" t="str">
        <f t="shared" si="872"/>
        <v>MT</v>
      </c>
      <c r="E4664" s="4" t="str">
        <f t="shared" si="873"/>
      </c>
      <c r="F4664" s="4" t="str">
        <f t="shared" si="874"/>
        <v>CIL LOAD</v>
      </c>
      <c r="G4664" s="4">
        <f t="shared" si="875"/>
        <v>0</v>
      </c>
      <c r="H4664" s="4" t="e">
        <f t="shared" si="876"/>
        <v>#N/A</v>
      </c>
      <c r="I4664" s="4" t="e">
        <f>_xll.BDP(AG4664&amp;" equity","crncy_adj_px_last","eqy_fund_crncy=usd")</f>
        <v>#NAME?</v>
      </c>
      <c r="J4664" s="4" t="str">
        <f t="shared" si="877"/>
      </c>
      <c r="AA4664" s="4">
        <f t="shared" si="878"/>
        <v>0</v>
      </c>
      <c r="AB4664" s="4">
        <f>'Enhanced Basket_AUTOLOAD'!T4664</f>
        <v>0</v>
      </c>
      <c r="AC4664" s="4">
        <f>'Enhanced Basket_AUTOLOAD'!M4664</f>
        <v>0</v>
      </c>
      <c r="AD4664" s="4">
        <f>'Enhanced Basket_AUTOLOAD'!L4664</f>
        <v>0</v>
      </c>
      <c r="AE4664" s="4">
        <f>'Enhanced Basket_AUTOLOAD'!Z4664</f>
        <v>0</v>
      </c>
      <c r="AF4664" s="4">
        <f>'Enhanced Basket_AUTOLOAD'!AB4664</f>
        <v>0</v>
      </c>
      <c r="AG4664" s="4" t="e">
        <f>VLOOKUP(AJ4664,'Ticker Mapping'!$I$3:$M$6706,5,0)</f>
        <v>#N/A</v>
      </c>
      <c r="AH4664" s="4" t="e">
        <f>_xll.BDP(AK4664&amp;" SEDOL","TICKER_AND_EXCH_CODE")</f>
        <v>#NAME?</v>
      </c>
      <c r="AI4664" s="4" t="e">
        <f t="shared" si="879"/>
        <v>#N/A</v>
      </c>
      <c r="AJ4664" s="4">
        <f>'Enhanced Basket_AUTOLOAD'!P4664</f>
        <v>0</v>
      </c>
      <c r="AK4664" s="4">
        <f>'Enhanced Basket_AUTOLOAD'!Q4664</f>
        <v>0</v>
      </c>
      <c r="AL4664" s="4">
        <f>'Enhanced Basket_AUTOLOAD'!Y4664</f>
        <v>0</v>
      </c>
      <c r="AM4664" s="4" t="e">
        <f t="shared" si="880"/>
        <v>#N/A</v>
      </c>
      <c r="AN4664" s="4" t="str">
        <f t="shared" si="881"/>
        <v>NO</v>
      </c>
      <c r="AO4664" s="4" t="str">
        <f t="shared" si="882"/>
        <v>Cash-in-Lieu</v>
      </c>
    </row>
    <row r="4665" ht="15" customHeight="1" s="4" customFormat="1">
      <c r="A4665" s="4">
        <f>'Enhanced Basket_AUTOLOAD'!H4665</f>
        <v>0</v>
      </c>
      <c r="B4665" s="4" t="str">
        <f t="shared" si="871"/>
        <v>SELL</v>
      </c>
      <c r="C4665" s="4" t="s">
        <v>29</v>
      </c>
      <c r="D4665" s="4" t="str">
        <f t="shared" si="872"/>
        <v>MT</v>
      </c>
      <c r="E4665" s="4" t="str">
        <f t="shared" si="873"/>
      </c>
      <c r="F4665" s="4" t="str">
        <f t="shared" si="874"/>
        <v>CIL LOAD</v>
      </c>
      <c r="G4665" s="4">
        <f t="shared" si="875"/>
        <v>0</v>
      </c>
      <c r="H4665" s="4" t="e">
        <f t="shared" si="876"/>
        <v>#N/A</v>
      </c>
      <c r="I4665" s="4" t="e">
        <f>_xll.BDP(AG4665&amp;" equity","crncy_adj_px_last","eqy_fund_crncy=usd")</f>
        <v>#NAME?</v>
      </c>
      <c r="J4665" s="4" t="str">
        <f t="shared" si="877"/>
      </c>
      <c r="AA4665" s="4">
        <f t="shared" si="878"/>
        <v>0</v>
      </c>
      <c r="AB4665" s="4">
        <f>'Enhanced Basket_AUTOLOAD'!T4665</f>
        <v>0</v>
      </c>
      <c r="AC4665" s="4">
        <f>'Enhanced Basket_AUTOLOAD'!M4665</f>
        <v>0</v>
      </c>
      <c r="AD4665" s="4">
        <f>'Enhanced Basket_AUTOLOAD'!L4665</f>
        <v>0</v>
      </c>
      <c r="AE4665" s="4">
        <f>'Enhanced Basket_AUTOLOAD'!Z4665</f>
        <v>0</v>
      </c>
      <c r="AF4665" s="4">
        <f>'Enhanced Basket_AUTOLOAD'!AB4665</f>
        <v>0</v>
      </c>
      <c r="AG4665" s="4" t="e">
        <f>VLOOKUP(AJ4665,'Ticker Mapping'!$I$3:$M$6706,5,0)</f>
        <v>#N/A</v>
      </c>
      <c r="AH4665" s="4" t="e">
        <f>_xll.BDP(AK4665&amp;" SEDOL","TICKER_AND_EXCH_CODE")</f>
        <v>#NAME?</v>
      </c>
      <c r="AI4665" s="4" t="e">
        <f t="shared" si="879"/>
        <v>#N/A</v>
      </c>
      <c r="AJ4665" s="4">
        <f>'Enhanced Basket_AUTOLOAD'!P4665</f>
        <v>0</v>
      </c>
      <c r="AK4665" s="4">
        <f>'Enhanced Basket_AUTOLOAD'!Q4665</f>
        <v>0</v>
      </c>
      <c r="AL4665" s="4">
        <f>'Enhanced Basket_AUTOLOAD'!Y4665</f>
        <v>0</v>
      </c>
      <c r="AM4665" s="4" t="e">
        <f t="shared" si="880"/>
        <v>#N/A</v>
      </c>
      <c r="AN4665" s="4" t="str">
        <f t="shared" si="881"/>
        <v>NO</v>
      </c>
      <c r="AO4665" s="4" t="str">
        <f t="shared" si="882"/>
        <v>Cash-in-Lieu</v>
      </c>
    </row>
    <row r="4666" ht="15" customHeight="1" s="4" customFormat="1">
      <c r="A4666" s="4">
        <f>'Enhanced Basket_AUTOLOAD'!H4666</f>
        <v>0</v>
      </c>
      <c r="B4666" s="4" t="str">
        <f t="shared" si="871"/>
        <v>SELL</v>
      </c>
      <c r="C4666" s="4" t="s">
        <v>29</v>
      </c>
      <c r="D4666" s="4" t="str">
        <f t="shared" si="872"/>
        <v>MT</v>
      </c>
      <c r="E4666" s="4" t="str">
        <f t="shared" si="873"/>
      </c>
      <c r="F4666" s="4" t="str">
        <f t="shared" si="874"/>
        <v>CIL LOAD</v>
      </c>
      <c r="G4666" s="4">
        <f t="shared" si="875"/>
        <v>0</v>
      </c>
      <c r="H4666" s="4" t="e">
        <f t="shared" si="876"/>
        <v>#N/A</v>
      </c>
      <c r="I4666" s="4" t="e">
        <f>_xll.BDP(AG4666&amp;" equity","crncy_adj_px_last","eqy_fund_crncy=usd")</f>
        <v>#NAME?</v>
      </c>
      <c r="J4666" s="4" t="str">
        <f t="shared" si="877"/>
      </c>
      <c r="AA4666" s="4">
        <f t="shared" si="878"/>
        <v>0</v>
      </c>
      <c r="AB4666" s="4">
        <f>'Enhanced Basket_AUTOLOAD'!T4666</f>
        <v>0</v>
      </c>
      <c r="AC4666" s="4">
        <f>'Enhanced Basket_AUTOLOAD'!M4666</f>
        <v>0</v>
      </c>
      <c r="AD4666" s="4">
        <f>'Enhanced Basket_AUTOLOAD'!L4666</f>
        <v>0</v>
      </c>
      <c r="AE4666" s="4">
        <f>'Enhanced Basket_AUTOLOAD'!Z4666</f>
        <v>0</v>
      </c>
      <c r="AF4666" s="4">
        <f>'Enhanced Basket_AUTOLOAD'!AB4666</f>
        <v>0</v>
      </c>
      <c r="AG4666" s="4" t="e">
        <f>VLOOKUP(AJ4666,'Ticker Mapping'!$I$3:$M$6706,5,0)</f>
        <v>#N/A</v>
      </c>
      <c r="AH4666" s="4" t="e">
        <f>_xll.BDP(AK4666&amp;" SEDOL","TICKER_AND_EXCH_CODE")</f>
        <v>#NAME?</v>
      </c>
      <c r="AI4666" s="4" t="e">
        <f t="shared" si="879"/>
        <v>#N/A</v>
      </c>
      <c r="AJ4666" s="4">
        <f>'Enhanced Basket_AUTOLOAD'!P4666</f>
        <v>0</v>
      </c>
      <c r="AK4666" s="4">
        <f>'Enhanced Basket_AUTOLOAD'!Q4666</f>
        <v>0</v>
      </c>
      <c r="AL4666" s="4">
        <f>'Enhanced Basket_AUTOLOAD'!Y4666</f>
        <v>0</v>
      </c>
      <c r="AM4666" s="4" t="e">
        <f t="shared" si="880"/>
        <v>#N/A</v>
      </c>
      <c r="AN4666" s="4" t="str">
        <f t="shared" si="881"/>
        <v>NO</v>
      </c>
      <c r="AO4666" s="4" t="str">
        <f t="shared" si="882"/>
        <v>Cash-in-Lieu</v>
      </c>
    </row>
    <row r="4667" ht="15" customHeight="1" s="4" customFormat="1">
      <c r="A4667" s="4">
        <f>'Enhanced Basket_AUTOLOAD'!H4667</f>
        <v>0</v>
      </c>
      <c r="B4667" s="4" t="str">
        <f t="shared" si="871"/>
        <v>SELL</v>
      </c>
      <c r="C4667" s="4" t="s">
        <v>29</v>
      </c>
      <c r="D4667" s="4" t="str">
        <f t="shared" si="872"/>
        <v>MT</v>
      </c>
      <c r="E4667" s="4" t="str">
        <f t="shared" si="873"/>
      </c>
      <c r="F4667" s="4" t="str">
        <f t="shared" si="874"/>
        <v>CIL LOAD</v>
      </c>
      <c r="G4667" s="4">
        <f t="shared" si="875"/>
        <v>0</v>
      </c>
      <c r="H4667" s="4" t="e">
        <f t="shared" si="876"/>
        <v>#N/A</v>
      </c>
      <c r="I4667" s="4" t="e">
        <f>_xll.BDP(AG4667&amp;" equity","crncy_adj_px_last","eqy_fund_crncy=usd")</f>
        <v>#NAME?</v>
      </c>
      <c r="J4667" s="4" t="str">
        <f t="shared" si="877"/>
      </c>
      <c r="AA4667" s="4">
        <f t="shared" si="878"/>
        <v>0</v>
      </c>
      <c r="AB4667" s="4">
        <f>'Enhanced Basket_AUTOLOAD'!T4667</f>
        <v>0</v>
      </c>
      <c r="AC4667" s="4">
        <f>'Enhanced Basket_AUTOLOAD'!M4667</f>
        <v>0</v>
      </c>
      <c r="AD4667" s="4">
        <f>'Enhanced Basket_AUTOLOAD'!L4667</f>
        <v>0</v>
      </c>
      <c r="AE4667" s="4">
        <f>'Enhanced Basket_AUTOLOAD'!Z4667</f>
        <v>0</v>
      </c>
      <c r="AF4667" s="4">
        <f>'Enhanced Basket_AUTOLOAD'!AB4667</f>
        <v>0</v>
      </c>
      <c r="AG4667" s="4" t="e">
        <f>VLOOKUP(AJ4667,'Ticker Mapping'!$I$3:$M$6706,5,0)</f>
        <v>#N/A</v>
      </c>
      <c r="AH4667" s="4" t="e">
        <f>_xll.BDP(AK4667&amp;" SEDOL","TICKER_AND_EXCH_CODE")</f>
        <v>#NAME?</v>
      </c>
      <c r="AI4667" s="4" t="e">
        <f t="shared" si="879"/>
        <v>#N/A</v>
      </c>
      <c r="AJ4667" s="4">
        <f>'Enhanced Basket_AUTOLOAD'!P4667</f>
        <v>0</v>
      </c>
      <c r="AK4667" s="4">
        <f>'Enhanced Basket_AUTOLOAD'!Q4667</f>
        <v>0</v>
      </c>
      <c r="AL4667" s="4">
        <f>'Enhanced Basket_AUTOLOAD'!Y4667</f>
        <v>0</v>
      </c>
      <c r="AM4667" s="4" t="e">
        <f t="shared" si="880"/>
        <v>#N/A</v>
      </c>
      <c r="AN4667" s="4" t="str">
        <f t="shared" si="881"/>
        <v>NO</v>
      </c>
      <c r="AO4667" s="4" t="str">
        <f t="shared" si="882"/>
        <v>Cash-in-Lieu</v>
      </c>
    </row>
    <row r="4668" ht="15" customHeight="1" s="4" customFormat="1">
      <c r="A4668" s="4">
        <f>'Enhanced Basket_AUTOLOAD'!H4668</f>
        <v>0</v>
      </c>
      <c r="B4668" s="4" t="str">
        <f t="shared" si="871"/>
        <v>SELL</v>
      </c>
      <c r="C4668" s="4" t="s">
        <v>29</v>
      </c>
      <c r="D4668" s="4" t="str">
        <f t="shared" si="872"/>
        <v>MT</v>
      </c>
      <c r="E4668" s="4" t="str">
        <f t="shared" si="873"/>
      </c>
      <c r="F4668" s="4" t="str">
        <f t="shared" si="874"/>
        <v>CIL LOAD</v>
      </c>
      <c r="G4668" s="4">
        <f t="shared" si="875"/>
        <v>0</v>
      </c>
      <c r="H4668" s="4" t="e">
        <f t="shared" si="876"/>
        <v>#N/A</v>
      </c>
      <c r="I4668" s="4" t="e">
        <f>_xll.BDP(AG4668&amp;" equity","crncy_adj_px_last","eqy_fund_crncy=usd")</f>
        <v>#NAME?</v>
      </c>
      <c r="J4668" s="4" t="str">
        <f t="shared" si="877"/>
      </c>
      <c r="AA4668" s="4">
        <f t="shared" si="878"/>
        <v>0</v>
      </c>
      <c r="AB4668" s="4">
        <f>'Enhanced Basket_AUTOLOAD'!T4668</f>
        <v>0</v>
      </c>
      <c r="AC4668" s="4">
        <f>'Enhanced Basket_AUTOLOAD'!M4668</f>
        <v>0</v>
      </c>
      <c r="AD4668" s="4">
        <f>'Enhanced Basket_AUTOLOAD'!L4668</f>
        <v>0</v>
      </c>
      <c r="AE4668" s="4">
        <f>'Enhanced Basket_AUTOLOAD'!Z4668</f>
        <v>0</v>
      </c>
      <c r="AF4668" s="4">
        <f>'Enhanced Basket_AUTOLOAD'!AB4668</f>
        <v>0</v>
      </c>
      <c r="AG4668" s="4" t="e">
        <f>VLOOKUP(AJ4668,'Ticker Mapping'!$I$3:$M$6706,5,0)</f>
        <v>#N/A</v>
      </c>
      <c r="AH4668" s="4" t="e">
        <f>_xll.BDP(AK4668&amp;" SEDOL","TICKER_AND_EXCH_CODE")</f>
        <v>#NAME?</v>
      </c>
      <c r="AI4668" s="4" t="e">
        <f t="shared" si="879"/>
        <v>#N/A</v>
      </c>
      <c r="AJ4668" s="4">
        <f>'Enhanced Basket_AUTOLOAD'!P4668</f>
        <v>0</v>
      </c>
      <c r="AK4668" s="4">
        <f>'Enhanced Basket_AUTOLOAD'!Q4668</f>
        <v>0</v>
      </c>
      <c r="AL4668" s="4">
        <f>'Enhanced Basket_AUTOLOAD'!Y4668</f>
        <v>0</v>
      </c>
      <c r="AM4668" s="4" t="e">
        <f t="shared" si="880"/>
        <v>#N/A</v>
      </c>
      <c r="AN4668" s="4" t="str">
        <f t="shared" si="881"/>
        <v>NO</v>
      </c>
      <c r="AO4668" s="4" t="str">
        <f t="shared" si="882"/>
        <v>Cash-in-Lieu</v>
      </c>
    </row>
    <row r="4669" ht="15" customHeight="1" s="4" customFormat="1">
      <c r="A4669" s="4">
        <f>'Enhanced Basket_AUTOLOAD'!H4669</f>
        <v>0</v>
      </c>
      <c r="B4669" s="4" t="str">
        <f t="shared" si="871"/>
        <v>SELL</v>
      </c>
      <c r="C4669" s="4" t="s">
        <v>29</v>
      </c>
      <c r="D4669" s="4" t="str">
        <f t="shared" si="872"/>
        <v>MT</v>
      </c>
      <c r="E4669" s="4" t="str">
        <f t="shared" si="873"/>
      </c>
      <c r="F4669" s="4" t="str">
        <f t="shared" si="874"/>
        <v>CIL LOAD</v>
      </c>
      <c r="G4669" s="4">
        <f t="shared" si="875"/>
        <v>0</v>
      </c>
      <c r="H4669" s="4" t="e">
        <f t="shared" si="876"/>
        <v>#N/A</v>
      </c>
      <c r="I4669" s="4" t="e">
        <f>_xll.BDP(AG4669&amp;" equity","crncy_adj_px_last","eqy_fund_crncy=usd")</f>
        <v>#NAME?</v>
      </c>
      <c r="J4669" s="4" t="str">
        <f t="shared" si="877"/>
      </c>
      <c r="AA4669" s="4">
        <f t="shared" si="878"/>
        <v>0</v>
      </c>
      <c r="AB4669" s="4">
        <f>'Enhanced Basket_AUTOLOAD'!T4669</f>
        <v>0</v>
      </c>
      <c r="AC4669" s="4">
        <f>'Enhanced Basket_AUTOLOAD'!M4669</f>
        <v>0</v>
      </c>
      <c r="AD4669" s="4">
        <f>'Enhanced Basket_AUTOLOAD'!L4669</f>
        <v>0</v>
      </c>
      <c r="AE4669" s="4">
        <f>'Enhanced Basket_AUTOLOAD'!Z4669</f>
        <v>0</v>
      </c>
      <c r="AF4669" s="4">
        <f>'Enhanced Basket_AUTOLOAD'!AB4669</f>
        <v>0</v>
      </c>
      <c r="AG4669" s="4" t="e">
        <f>VLOOKUP(AJ4669,'Ticker Mapping'!$I$3:$M$6706,5,0)</f>
        <v>#N/A</v>
      </c>
      <c r="AH4669" s="4" t="e">
        <f>_xll.BDP(AK4669&amp;" SEDOL","TICKER_AND_EXCH_CODE")</f>
        <v>#NAME?</v>
      </c>
      <c r="AI4669" s="4" t="e">
        <f t="shared" si="879"/>
        <v>#N/A</v>
      </c>
      <c r="AJ4669" s="4">
        <f>'Enhanced Basket_AUTOLOAD'!P4669</f>
        <v>0</v>
      </c>
      <c r="AK4669" s="4">
        <f>'Enhanced Basket_AUTOLOAD'!Q4669</f>
        <v>0</v>
      </c>
      <c r="AL4669" s="4">
        <f>'Enhanced Basket_AUTOLOAD'!Y4669</f>
        <v>0</v>
      </c>
      <c r="AM4669" s="4" t="e">
        <f t="shared" si="880"/>
        <v>#N/A</v>
      </c>
      <c r="AN4669" s="4" t="str">
        <f t="shared" si="881"/>
        <v>NO</v>
      </c>
      <c r="AO4669" s="4" t="str">
        <f t="shared" si="882"/>
        <v>Cash-in-Lieu</v>
      </c>
    </row>
    <row r="4670" ht="15" customHeight="1" s="4" customFormat="1">
      <c r="A4670" s="4">
        <f>'Enhanced Basket_AUTOLOAD'!H4670</f>
        <v>0</v>
      </c>
      <c r="B4670" s="4" t="str">
        <f t="shared" si="871"/>
        <v>SELL</v>
      </c>
      <c r="C4670" s="4" t="s">
        <v>29</v>
      </c>
      <c r="D4670" s="4" t="str">
        <f t="shared" si="872"/>
        <v>MT</v>
      </c>
      <c r="E4670" s="4" t="str">
        <f t="shared" si="873"/>
      </c>
      <c r="F4670" s="4" t="str">
        <f t="shared" si="874"/>
        <v>CIL LOAD</v>
      </c>
      <c r="G4670" s="4">
        <f t="shared" si="875"/>
        <v>0</v>
      </c>
      <c r="H4670" s="4" t="e">
        <f t="shared" si="876"/>
        <v>#N/A</v>
      </c>
      <c r="I4670" s="4" t="e">
        <f>_xll.BDP(AG4670&amp;" equity","crncy_adj_px_last","eqy_fund_crncy=usd")</f>
        <v>#NAME?</v>
      </c>
      <c r="J4670" s="4" t="str">
        <f t="shared" si="877"/>
      </c>
      <c r="AA4670" s="4">
        <f t="shared" si="878"/>
        <v>0</v>
      </c>
      <c r="AB4670" s="4">
        <f>'Enhanced Basket_AUTOLOAD'!T4670</f>
        <v>0</v>
      </c>
      <c r="AC4670" s="4">
        <f>'Enhanced Basket_AUTOLOAD'!M4670</f>
        <v>0</v>
      </c>
      <c r="AD4670" s="4">
        <f>'Enhanced Basket_AUTOLOAD'!L4670</f>
        <v>0</v>
      </c>
      <c r="AE4670" s="4">
        <f>'Enhanced Basket_AUTOLOAD'!Z4670</f>
        <v>0</v>
      </c>
      <c r="AF4670" s="4">
        <f>'Enhanced Basket_AUTOLOAD'!AB4670</f>
        <v>0</v>
      </c>
      <c r="AG4670" s="4" t="e">
        <f>VLOOKUP(AJ4670,'Ticker Mapping'!$I$3:$M$6706,5,0)</f>
        <v>#N/A</v>
      </c>
      <c r="AH4670" s="4" t="e">
        <f>_xll.BDP(AK4670&amp;" SEDOL","TICKER_AND_EXCH_CODE")</f>
        <v>#NAME?</v>
      </c>
      <c r="AI4670" s="4" t="e">
        <f t="shared" si="879"/>
        <v>#N/A</v>
      </c>
      <c r="AJ4670" s="4">
        <f>'Enhanced Basket_AUTOLOAD'!P4670</f>
        <v>0</v>
      </c>
      <c r="AK4670" s="4">
        <f>'Enhanced Basket_AUTOLOAD'!Q4670</f>
        <v>0</v>
      </c>
      <c r="AL4670" s="4">
        <f>'Enhanced Basket_AUTOLOAD'!Y4670</f>
        <v>0</v>
      </c>
      <c r="AM4670" s="4" t="e">
        <f t="shared" si="880"/>
        <v>#N/A</v>
      </c>
      <c r="AN4670" s="4" t="str">
        <f t="shared" si="881"/>
        <v>NO</v>
      </c>
      <c r="AO4670" s="4" t="str">
        <f t="shared" si="882"/>
        <v>Cash-in-Lieu</v>
      </c>
    </row>
    <row r="4671" ht="15" customHeight="1" s="4" customFormat="1">
      <c r="A4671" s="4">
        <f>'Enhanced Basket_AUTOLOAD'!H4671</f>
        <v>0</v>
      </c>
      <c r="B4671" s="4" t="str">
        <f t="shared" si="871"/>
        <v>SELL</v>
      </c>
      <c r="C4671" s="4" t="s">
        <v>29</v>
      </c>
      <c r="D4671" s="4" t="str">
        <f t="shared" si="872"/>
        <v>MT</v>
      </c>
      <c r="E4671" s="4" t="str">
        <f t="shared" si="873"/>
      </c>
      <c r="F4671" s="4" t="str">
        <f t="shared" si="874"/>
        <v>CIL LOAD</v>
      </c>
      <c r="G4671" s="4">
        <f t="shared" si="875"/>
        <v>0</v>
      </c>
      <c r="H4671" s="4" t="e">
        <f t="shared" si="876"/>
        <v>#N/A</v>
      </c>
      <c r="I4671" s="4" t="e">
        <f>_xll.BDP(AG4671&amp;" equity","crncy_adj_px_last","eqy_fund_crncy=usd")</f>
        <v>#NAME?</v>
      </c>
      <c r="J4671" s="4" t="str">
        <f t="shared" si="877"/>
      </c>
      <c r="AA4671" s="4">
        <f t="shared" si="878"/>
        <v>0</v>
      </c>
      <c r="AB4671" s="4">
        <f>'Enhanced Basket_AUTOLOAD'!T4671</f>
        <v>0</v>
      </c>
      <c r="AC4671" s="4">
        <f>'Enhanced Basket_AUTOLOAD'!M4671</f>
        <v>0</v>
      </c>
      <c r="AD4671" s="4">
        <f>'Enhanced Basket_AUTOLOAD'!L4671</f>
        <v>0</v>
      </c>
      <c r="AE4671" s="4">
        <f>'Enhanced Basket_AUTOLOAD'!Z4671</f>
        <v>0</v>
      </c>
      <c r="AF4671" s="4">
        <f>'Enhanced Basket_AUTOLOAD'!AB4671</f>
        <v>0</v>
      </c>
      <c r="AG4671" s="4" t="e">
        <f>VLOOKUP(AJ4671,'Ticker Mapping'!$I$3:$M$6706,5,0)</f>
        <v>#N/A</v>
      </c>
      <c r="AH4671" s="4" t="e">
        <f>_xll.BDP(AK4671&amp;" SEDOL","TICKER_AND_EXCH_CODE")</f>
        <v>#NAME?</v>
      </c>
      <c r="AI4671" s="4" t="e">
        <f t="shared" si="879"/>
        <v>#N/A</v>
      </c>
      <c r="AJ4671" s="4">
        <f>'Enhanced Basket_AUTOLOAD'!P4671</f>
        <v>0</v>
      </c>
      <c r="AK4671" s="4">
        <f>'Enhanced Basket_AUTOLOAD'!Q4671</f>
        <v>0</v>
      </c>
      <c r="AL4671" s="4">
        <f>'Enhanced Basket_AUTOLOAD'!Y4671</f>
        <v>0</v>
      </c>
      <c r="AM4671" s="4" t="e">
        <f t="shared" si="880"/>
        <v>#N/A</v>
      </c>
      <c r="AN4671" s="4" t="str">
        <f t="shared" si="881"/>
        <v>NO</v>
      </c>
      <c r="AO4671" s="4" t="str">
        <f t="shared" si="882"/>
        <v>Cash-in-Lieu</v>
      </c>
    </row>
    <row r="4672" ht="15" customHeight="1" s="4" customFormat="1">
      <c r="A4672" s="4">
        <f>'Enhanced Basket_AUTOLOAD'!H4672</f>
        <v>0</v>
      </c>
      <c r="B4672" s="4" t="str">
        <f t="shared" si="871"/>
        <v>SELL</v>
      </c>
      <c r="C4672" s="4" t="s">
        <v>29</v>
      </c>
      <c r="D4672" s="4" t="str">
        <f t="shared" si="872"/>
        <v>MT</v>
      </c>
      <c r="E4672" s="4" t="str">
        <f t="shared" si="873"/>
      </c>
      <c r="F4672" s="4" t="str">
        <f t="shared" si="874"/>
        <v>CIL LOAD</v>
      </c>
      <c r="G4672" s="4">
        <f t="shared" si="875"/>
        <v>0</v>
      </c>
      <c r="H4672" s="4" t="e">
        <f t="shared" si="876"/>
        <v>#N/A</v>
      </c>
      <c r="I4672" s="4" t="e">
        <f>_xll.BDP(AG4672&amp;" equity","crncy_adj_px_last","eqy_fund_crncy=usd")</f>
        <v>#NAME?</v>
      </c>
      <c r="J4672" s="4" t="str">
        <f t="shared" si="877"/>
      </c>
      <c r="AA4672" s="4">
        <f t="shared" si="878"/>
        <v>0</v>
      </c>
      <c r="AB4672" s="4">
        <f>'Enhanced Basket_AUTOLOAD'!T4672</f>
        <v>0</v>
      </c>
      <c r="AC4672" s="4">
        <f>'Enhanced Basket_AUTOLOAD'!M4672</f>
        <v>0</v>
      </c>
      <c r="AD4672" s="4">
        <f>'Enhanced Basket_AUTOLOAD'!L4672</f>
        <v>0</v>
      </c>
      <c r="AE4672" s="4">
        <f>'Enhanced Basket_AUTOLOAD'!Z4672</f>
        <v>0</v>
      </c>
      <c r="AF4672" s="4">
        <f>'Enhanced Basket_AUTOLOAD'!AB4672</f>
        <v>0</v>
      </c>
      <c r="AG4672" s="4" t="e">
        <f>VLOOKUP(AJ4672,'Ticker Mapping'!$I$3:$M$6706,5,0)</f>
        <v>#N/A</v>
      </c>
      <c r="AH4672" s="4" t="e">
        <f>_xll.BDP(AK4672&amp;" SEDOL","TICKER_AND_EXCH_CODE")</f>
        <v>#NAME?</v>
      </c>
      <c r="AI4672" s="4" t="e">
        <f t="shared" si="879"/>
        <v>#N/A</v>
      </c>
      <c r="AJ4672" s="4">
        <f>'Enhanced Basket_AUTOLOAD'!P4672</f>
        <v>0</v>
      </c>
      <c r="AK4672" s="4">
        <f>'Enhanced Basket_AUTOLOAD'!Q4672</f>
        <v>0</v>
      </c>
      <c r="AL4672" s="4">
        <f>'Enhanced Basket_AUTOLOAD'!Y4672</f>
        <v>0</v>
      </c>
      <c r="AM4672" s="4" t="e">
        <f t="shared" si="880"/>
        <v>#N/A</v>
      </c>
      <c r="AN4672" s="4" t="str">
        <f t="shared" si="881"/>
        <v>NO</v>
      </c>
      <c r="AO4672" s="4" t="str">
        <f t="shared" si="882"/>
        <v>Cash-in-Lieu</v>
      </c>
    </row>
    <row r="4673" ht="15" customHeight="1" s="4" customFormat="1">
      <c r="A4673" s="4">
        <f>'Enhanced Basket_AUTOLOAD'!H4673</f>
        <v>0</v>
      </c>
      <c r="B4673" s="4" t="str">
        <f t="shared" si="871"/>
        <v>SELL</v>
      </c>
      <c r="C4673" s="4" t="s">
        <v>29</v>
      </c>
      <c r="D4673" s="4" t="str">
        <f t="shared" si="872"/>
        <v>MT</v>
      </c>
      <c r="E4673" s="4" t="str">
        <f t="shared" si="873"/>
      </c>
      <c r="F4673" s="4" t="str">
        <f t="shared" si="874"/>
        <v>CIL LOAD</v>
      </c>
      <c r="G4673" s="4">
        <f t="shared" si="875"/>
        <v>0</v>
      </c>
      <c r="H4673" s="4" t="e">
        <f t="shared" si="876"/>
        <v>#N/A</v>
      </c>
      <c r="I4673" s="4" t="e">
        <f>_xll.BDP(AG4673&amp;" equity","crncy_adj_px_last","eqy_fund_crncy=usd")</f>
        <v>#NAME?</v>
      </c>
      <c r="J4673" s="4" t="str">
        <f t="shared" si="877"/>
      </c>
      <c r="AA4673" s="4">
        <f t="shared" si="878"/>
        <v>0</v>
      </c>
      <c r="AB4673" s="4">
        <f>'Enhanced Basket_AUTOLOAD'!T4673</f>
        <v>0</v>
      </c>
      <c r="AC4673" s="4">
        <f>'Enhanced Basket_AUTOLOAD'!M4673</f>
        <v>0</v>
      </c>
      <c r="AD4673" s="4">
        <f>'Enhanced Basket_AUTOLOAD'!L4673</f>
        <v>0</v>
      </c>
      <c r="AE4673" s="4">
        <f>'Enhanced Basket_AUTOLOAD'!Z4673</f>
        <v>0</v>
      </c>
      <c r="AF4673" s="4">
        <f>'Enhanced Basket_AUTOLOAD'!AB4673</f>
        <v>0</v>
      </c>
      <c r="AG4673" s="4" t="e">
        <f>VLOOKUP(AJ4673,'Ticker Mapping'!$I$3:$M$6706,5,0)</f>
        <v>#N/A</v>
      </c>
      <c r="AH4673" s="4" t="e">
        <f>_xll.BDP(AK4673&amp;" SEDOL","TICKER_AND_EXCH_CODE")</f>
        <v>#NAME?</v>
      </c>
      <c r="AI4673" s="4" t="e">
        <f t="shared" si="879"/>
        <v>#N/A</v>
      </c>
      <c r="AJ4673" s="4">
        <f>'Enhanced Basket_AUTOLOAD'!P4673</f>
        <v>0</v>
      </c>
      <c r="AK4673" s="4">
        <f>'Enhanced Basket_AUTOLOAD'!Q4673</f>
        <v>0</v>
      </c>
      <c r="AL4673" s="4">
        <f>'Enhanced Basket_AUTOLOAD'!Y4673</f>
        <v>0</v>
      </c>
      <c r="AM4673" s="4" t="e">
        <f t="shared" si="880"/>
        <v>#N/A</v>
      </c>
      <c r="AN4673" s="4" t="str">
        <f t="shared" si="881"/>
        <v>NO</v>
      </c>
      <c r="AO4673" s="4" t="str">
        <f t="shared" si="882"/>
        <v>Cash-in-Lieu</v>
      </c>
    </row>
    <row r="4674" ht="15" customHeight="1" s="4" customFormat="1">
      <c r="A4674" s="4">
        <f>'Enhanced Basket_AUTOLOAD'!H4674</f>
        <v>0</v>
      </c>
      <c r="B4674" s="4" t="str">
        <f ref="B4674:B4737" t="shared" si="883">IF(AA4674&gt;0,"BUY","SELL")</f>
        <v>SELL</v>
      </c>
      <c r="C4674" s="4" t="s">
        <v>29</v>
      </c>
      <c r="D4674" s="4" t="str">
        <f ref="D4674:D4737" t="shared" si="884">IF(AO4674="In-Kind","INK","MT")</f>
        <v>MT</v>
      </c>
      <c r="E4674" s="4" t="str">
        <f ref="E4674:E4737" t="shared" si="885">IF(D4674="INK","MSCOP","")</f>
      </c>
      <c r="F4674" s="4" t="str">
        <f ref="F4674:F4737" t="shared" si="886">IF(E4674="MSCOP","INKIND LOAD","CIL LOAD")</f>
        <v>CIL LOAD</v>
      </c>
      <c r="G4674" s="4">
        <f ref="G4674:G4737" t="shared" si="887">ABS(AA4674*AB4674)</f>
        <v>0</v>
      </c>
      <c r="H4674" s="4" t="e">
        <f ref="H4674:H4737" t="shared" si="888">AG4674</f>
        <v>#N/A</v>
      </c>
      <c r="I4674" s="4" t="e">
        <f>_xll.BDP(AG4674&amp;" equity","crncy_adj_px_last","eqy_fund_crncy=usd")</f>
        <v>#NAME?</v>
      </c>
      <c r="J4674" s="4" t="str">
        <f ref="J4674:J4737" t="shared" si="889">IF(D4674="INK",G4674,"")</f>
      </c>
      <c r="AA4674" s="4">
        <f ref="AA4674:AA4737" t="shared" si="890">IFERROR(VLOOKUP(A4674,$R$4:$S$26,2,0),0)</f>
        <v>0</v>
      </c>
      <c r="AB4674" s="4">
        <f>'Enhanced Basket_AUTOLOAD'!T4674</f>
        <v>0</v>
      </c>
      <c r="AC4674" s="4">
        <f>'Enhanced Basket_AUTOLOAD'!M4674</f>
        <v>0</v>
      </c>
      <c r="AD4674" s="4">
        <f>'Enhanced Basket_AUTOLOAD'!L4674</f>
        <v>0</v>
      </c>
      <c r="AE4674" s="4">
        <f>'Enhanced Basket_AUTOLOAD'!Z4674</f>
        <v>0</v>
      </c>
      <c r="AF4674" s="4">
        <f>'Enhanced Basket_AUTOLOAD'!AB4674</f>
        <v>0</v>
      </c>
      <c r="AG4674" s="4" t="e">
        <f>VLOOKUP(AJ4674,'Ticker Mapping'!$I$3:$M$6706,5,0)</f>
        <v>#N/A</v>
      </c>
      <c r="AH4674" s="4" t="e">
        <f>_xll.BDP(AK4674&amp;" SEDOL","TICKER_AND_EXCH_CODE")</f>
        <v>#NAME?</v>
      </c>
      <c r="AI4674" s="4" t="e">
        <f ref="AI4674:AI4737" t="shared" si="891">IF(AG4674=AH4674,"Y","N")</f>
        <v>#N/A</v>
      </c>
      <c r="AJ4674" s="4">
        <f>'Enhanced Basket_AUTOLOAD'!P4674</f>
        <v>0</v>
      </c>
      <c r="AK4674" s="4">
        <f>'Enhanced Basket_AUTOLOAD'!Q4674</f>
        <v>0</v>
      </c>
      <c r="AL4674" s="4">
        <f>'Enhanced Basket_AUTOLOAD'!Y4674</f>
        <v>0</v>
      </c>
      <c r="AM4674" s="4" t="e">
        <f ref="AM4674:AM4737" t="shared" si="892">A4674&amp;" "&amp;AG4674</f>
        <v>#N/A</v>
      </c>
      <c r="AN4674" s="4" t="str">
        <f ref="AN4674:AN4737" t="shared" si="893">IF(COUNTIF($Q$28:$Q$73,AM4674),"YES","NO")</f>
        <v>NO</v>
      </c>
      <c r="AO4674" s="4" t="str">
        <f ref="AO4674:AO4737" t="shared" si="894">IF(AND(AL4674="In-Kind",AN4674="NO"),"In-Kind","Cash-in-Lieu")</f>
        <v>Cash-in-Lieu</v>
      </c>
    </row>
    <row r="4675" ht="15" customHeight="1" s="4" customFormat="1">
      <c r="A4675" s="4">
        <f>'Enhanced Basket_AUTOLOAD'!H4675</f>
        <v>0</v>
      </c>
      <c r="B4675" s="4" t="str">
        <f t="shared" si="883"/>
        <v>SELL</v>
      </c>
      <c r="C4675" s="4" t="s">
        <v>29</v>
      </c>
      <c r="D4675" s="4" t="str">
        <f t="shared" si="884"/>
        <v>MT</v>
      </c>
      <c r="E4675" s="4" t="str">
        <f t="shared" si="885"/>
      </c>
      <c r="F4675" s="4" t="str">
        <f t="shared" si="886"/>
        <v>CIL LOAD</v>
      </c>
      <c r="G4675" s="4">
        <f t="shared" si="887"/>
        <v>0</v>
      </c>
      <c r="H4675" s="4" t="e">
        <f t="shared" si="888"/>
        <v>#N/A</v>
      </c>
      <c r="I4675" s="4" t="e">
        <f>_xll.BDP(AG4675&amp;" equity","crncy_adj_px_last","eqy_fund_crncy=usd")</f>
        <v>#NAME?</v>
      </c>
      <c r="J4675" s="4" t="str">
        <f t="shared" si="889"/>
      </c>
      <c r="AA4675" s="4">
        <f t="shared" si="890"/>
        <v>0</v>
      </c>
      <c r="AB4675" s="4">
        <f>'Enhanced Basket_AUTOLOAD'!T4675</f>
        <v>0</v>
      </c>
      <c r="AC4675" s="4">
        <f>'Enhanced Basket_AUTOLOAD'!M4675</f>
        <v>0</v>
      </c>
      <c r="AD4675" s="4">
        <f>'Enhanced Basket_AUTOLOAD'!L4675</f>
        <v>0</v>
      </c>
      <c r="AE4675" s="4">
        <f>'Enhanced Basket_AUTOLOAD'!Z4675</f>
        <v>0</v>
      </c>
      <c r="AF4675" s="4">
        <f>'Enhanced Basket_AUTOLOAD'!AB4675</f>
        <v>0</v>
      </c>
      <c r="AG4675" s="4" t="e">
        <f>VLOOKUP(AJ4675,'Ticker Mapping'!$I$3:$M$6706,5,0)</f>
        <v>#N/A</v>
      </c>
      <c r="AH4675" s="4" t="e">
        <f>_xll.BDP(AK4675&amp;" SEDOL","TICKER_AND_EXCH_CODE")</f>
        <v>#NAME?</v>
      </c>
      <c r="AI4675" s="4" t="e">
        <f t="shared" si="891"/>
        <v>#N/A</v>
      </c>
      <c r="AJ4675" s="4">
        <f>'Enhanced Basket_AUTOLOAD'!P4675</f>
        <v>0</v>
      </c>
      <c r="AK4675" s="4">
        <f>'Enhanced Basket_AUTOLOAD'!Q4675</f>
        <v>0</v>
      </c>
      <c r="AL4675" s="4">
        <f>'Enhanced Basket_AUTOLOAD'!Y4675</f>
        <v>0</v>
      </c>
      <c r="AM4675" s="4" t="e">
        <f t="shared" si="892"/>
        <v>#N/A</v>
      </c>
      <c r="AN4675" s="4" t="str">
        <f t="shared" si="893"/>
        <v>NO</v>
      </c>
      <c r="AO4675" s="4" t="str">
        <f t="shared" si="894"/>
        <v>Cash-in-Lieu</v>
      </c>
    </row>
    <row r="4676" ht="15" customHeight="1" s="4" customFormat="1">
      <c r="A4676" s="4">
        <f>'Enhanced Basket_AUTOLOAD'!H4676</f>
        <v>0</v>
      </c>
      <c r="B4676" s="4" t="str">
        <f t="shared" si="883"/>
        <v>SELL</v>
      </c>
      <c r="C4676" s="4" t="s">
        <v>29</v>
      </c>
      <c r="D4676" s="4" t="str">
        <f t="shared" si="884"/>
        <v>MT</v>
      </c>
      <c r="E4676" s="4" t="str">
        <f t="shared" si="885"/>
      </c>
      <c r="F4676" s="4" t="str">
        <f t="shared" si="886"/>
        <v>CIL LOAD</v>
      </c>
      <c r="G4676" s="4">
        <f t="shared" si="887"/>
        <v>0</v>
      </c>
      <c r="H4676" s="4" t="e">
        <f t="shared" si="888"/>
        <v>#N/A</v>
      </c>
      <c r="I4676" s="4" t="e">
        <f>_xll.BDP(AG4676&amp;" equity","crncy_adj_px_last","eqy_fund_crncy=usd")</f>
        <v>#NAME?</v>
      </c>
      <c r="J4676" s="4" t="str">
        <f t="shared" si="889"/>
      </c>
      <c r="AA4676" s="4">
        <f t="shared" si="890"/>
        <v>0</v>
      </c>
      <c r="AB4676" s="4">
        <f>'Enhanced Basket_AUTOLOAD'!T4676</f>
        <v>0</v>
      </c>
      <c r="AC4676" s="4">
        <f>'Enhanced Basket_AUTOLOAD'!M4676</f>
        <v>0</v>
      </c>
      <c r="AD4676" s="4">
        <f>'Enhanced Basket_AUTOLOAD'!L4676</f>
        <v>0</v>
      </c>
      <c r="AE4676" s="4">
        <f>'Enhanced Basket_AUTOLOAD'!Z4676</f>
        <v>0</v>
      </c>
      <c r="AF4676" s="4">
        <f>'Enhanced Basket_AUTOLOAD'!AB4676</f>
        <v>0</v>
      </c>
      <c r="AG4676" s="4" t="e">
        <f>VLOOKUP(AJ4676,'Ticker Mapping'!$I$3:$M$6706,5,0)</f>
        <v>#N/A</v>
      </c>
      <c r="AH4676" s="4" t="e">
        <f>_xll.BDP(AK4676&amp;" SEDOL","TICKER_AND_EXCH_CODE")</f>
        <v>#NAME?</v>
      </c>
      <c r="AI4676" s="4" t="e">
        <f t="shared" si="891"/>
        <v>#N/A</v>
      </c>
      <c r="AJ4676" s="4">
        <f>'Enhanced Basket_AUTOLOAD'!P4676</f>
        <v>0</v>
      </c>
      <c r="AK4676" s="4">
        <f>'Enhanced Basket_AUTOLOAD'!Q4676</f>
        <v>0</v>
      </c>
      <c r="AL4676" s="4">
        <f>'Enhanced Basket_AUTOLOAD'!Y4676</f>
        <v>0</v>
      </c>
      <c r="AM4676" s="4" t="e">
        <f t="shared" si="892"/>
        <v>#N/A</v>
      </c>
      <c r="AN4676" s="4" t="str">
        <f t="shared" si="893"/>
        <v>NO</v>
      </c>
      <c r="AO4676" s="4" t="str">
        <f t="shared" si="894"/>
        <v>Cash-in-Lieu</v>
      </c>
    </row>
    <row r="4677" ht="15" customHeight="1" s="4" customFormat="1">
      <c r="A4677" s="4">
        <f>'Enhanced Basket_AUTOLOAD'!H4677</f>
        <v>0</v>
      </c>
      <c r="B4677" s="4" t="str">
        <f t="shared" si="883"/>
        <v>SELL</v>
      </c>
      <c r="C4677" s="4" t="s">
        <v>29</v>
      </c>
      <c r="D4677" s="4" t="str">
        <f t="shared" si="884"/>
        <v>MT</v>
      </c>
      <c r="E4677" s="4" t="str">
        <f t="shared" si="885"/>
      </c>
      <c r="F4677" s="4" t="str">
        <f t="shared" si="886"/>
        <v>CIL LOAD</v>
      </c>
      <c r="G4677" s="4">
        <f t="shared" si="887"/>
        <v>0</v>
      </c>
      <c r="H4677" s="4" t="e">
        <f t="shared" si="888"/>
        <v>#N/A</v>
      </c>
      <c r="I4677" s="4" t="e">
        <f>_xll.BDP(AG4677&amp;" equity","crncy_adj_px_last","eqy_fund_crncy=usd")</f>
        <v>#NAME?</v>
      </c>
      <c r="J4677" s="4" t="str">
        <f t="shared" si="889"/>
      </c>
      <c r="AA4677" s="4">
        <f t="shared" si="890"/>
        <v>0</v>
      </c>
      <c r="AB4677" s="4">
        <f>'Enhanced Basket_AUTOLOAD'!T4677</f>
        <v>0</v>
      </c>
      <c r="AC4677" s="4">
        <f>'Enhanced Basket_AUTOLOAD'!M4677</f>
        <v>0</v>
      </c>
      <c r="AD4677" s="4">
        <f>'Enhanced Basket_AUTOLOAD'!L4677</f>
        <v>0</v>
      </c>
      <c r="AE4677" s="4">
        <f>'Enhanced Basket_AUTOLOAD'!Z4677</f>
        <v>0</v>
      </c>
      <c r="AF4677" s="4">
        <f>'Enhanced Basket_AUTOLOAD'!AB4677</f>
        <v>0</v>
      </c>
      <c r="AG4677" s="4" t="e">
        <f>VLOOKUP(AJ4677,'Ticker Mapping'!$I$3:$M$6706,5,0)</f>
        <v>#N/A</v>
      </c>
      <c r="AH4677" s="4" t="e">
        <f>_xll.BDP(AK4677&amp;" SEDOL","TICKER_AND_EXCH_CODE")</f>
        <v>#NAME?</v>
      </c>
      <c r="AI4677" s="4" t="e">
        <f t="shared" si="891"/>
        <v>#N/A</v>
      </c>
      <c r="AJ4677" s="4">
        <f>'Enhanced Basket_AUTOLOAD'!P4677</f>
        <v>0</v>
      </c>
      <c r="AK4677" s="4">
        <f>'Enhanced Basket_AUTOLOAD'!Q4677</f>
        <v>0</v>
      </c>
      <c r="AL4677" s="4">
        <f>'Enhanced Basket_AUTOLOAD'!Y4677</f>
        <v>0</v>
      </c>
      <c r="AM4677" s="4" t="e">
        <f t="shared" si="892"/>
        <v>#N/A</v>
      </c>
      <c r="AN4677" s="4" t="str">
        <f t="shared" si="893"/>
        <v>NO</v>
      </c>
      <c r="AO4677" s="4" t="str">
        <f t="shared" si="894"/>
        <v>Cash-in-Lieu</v>
      </c>
    </row>
    <row r="4678" ht="15" customHeight="1" s="4" customFormat="1">
      <c r="A4678" s="4">
        <f>'Enhanced Basket_AUTOLOAD'!H4678</f>
        <v>0</v>
      </c>
      <c r="B4678" s="4" t="str">
        <f t="shared" si="883"/>
        <v>SELL</v>
      </c>
      <c r="C4678" s="4" t="s">
        <v>29</v>
      </c>
      <c r="D4678" s="4" t="str">
        <f t="shared" si="884"/>
        <v>MT</v>
      </c>
      <c r="E4678" s="4" t="str">
        <f t="shared" si="885"/>
      </c>
      <c r="F4678" s="4" t="str">
        <f t="shared" si="886"/>
        <v>CIL LOAD</v>
      </c>
      <c r="G4678" s="4">
        <f t="shared" si="887"/>
        <v>0</v>
      </c>
      <c r="H4678" s="4" t="e">
        <f t="shared" si="888"/>
        <v>#N/A</v>
      </c>
      <c r="I4678" s="4" t="e">
        <f>_xll.BDP(AG4678&amp;" equity","crncy_adj_px_last","eqy_fund_crncy=usd")</f>
        <v>#NAME?</v>
      </c>
      <c r="J4678" s="4" t="str">
        <f t="shared" si="889"/>
      </c>
      <c r="AA4678" s="4">
        <f t="shared" si="890"/>
        <v>0</v>
      </c>
      <c r="AB4678" s="4">
        <f>'Enhanced Basket_AUTOLOAD'!T4678</f>
        <v>0</v>
      </c>
      <c r="AC4678" s="4">
        <f>'Enhanced Basket_AUTOLOAD'!M4678</f>
        <v>0</v>
      </c>
      <c r="AD4678" s="4">
        <f>'Enhanced Basket_AUTOLOAD'!L4678</f>
        <v>0</v>
      </c>
      <c r="AE4678" s="4">
        <f>'Enhanced Basket_AUTOLOAD'!Z4678</f>
        <v>0</v>
      </c>
      <c r="AF4678" s="4">
        <f>'Enhanced Basket_AUTOLOAD'!AB4678</f>
        <v>0</v>
      </c>
      <c r="AG4678" s="4" t="e">
        <f>VLOOKUP(AJ4678,'Ticker Mapping'!$I$3:$M$6706,5,0)</f>
        <v>#N/A</v>
      </c>
      <c r="AH4678" s="4" t="e">
        <f>_xll.BDP(AK4678&amp;" SEDOL","TICKER_AND_EXCH_CODE")</f>
        <v>#NAME?</v>
      </c>
      <c r="AI4678" s="4" t="e">
        <f t="shared" si="891"/>
        <v>#N/A</v>
      </c>
      <c r="AJ4678" s="4">
        <f>'Enhanced Basket_AUTOLOAD'!P4678</f>
        <v>0</v>
      </c>
      <c r="AK4678" s="4">
        <f>'Enhanced Basket_AUTOLOAD'!Q4678</f>
        <v>0</v>
      </c>
      <c r="AL4678" s="4">
        <f>'Enhanced Basket_AUTOLOAD'!Y4678</f>
        <v>0</v>
      </c>
      <c r="AM4678" s="4" t="e">
        <f t="shared" si="892"/>
        <v>#N/A</v>
      </c>
      <c r="AN4678" s="4" t="str">
        <f t="shared" si="893"/>
        <v>NO</v>
      </c>
      <c r="AO4678" s="4" t="str">
        <f t="shared" si="894"/>
        <v>Cash-in-Lieu</v>
      </c>
    </row>
    <row r="4679" ht="15" customHeight="1" s="4" customFormat="1">
      <c r="A4679" s="4">
        <f>'Enhanced Basket_AUTOLOAD'!H4679</f>
        <v>0</v>
      </c>
      <c r="B4679" s="4" t="str">
        <f t="shared" si="883"/>
        <v>SELL</v>
      </c>
      <c r="C4679" s="4" t="s">
        <v>29</v>
      </c>
      <c r="D4679" s="4" t="str">
        <f t="shared" si="884"/>
        <v>MT</v>
      </c>
      <c r="E4679" s="4" t="str">
        <f t="shared" si="885"/>
      </c>
      <c r="F4679" s="4" t="str">
        <f t="shared" si="886"/>
        <v>CIL LOAD</v>
      </c>
      <c r="G4679" s="4">
        <f t="shared" si="887"/>
        <v>0</v>
      </c>
      <c r="H4679" s="4" t="e">
        <f t="shared" si="888"/>
        <v>#N/A</v>
      </c>
      <c r="I4679" s="4" t="e">
        <f>_xll.BDP(AG4679&amp;" equity","crncy_adj_px_last","eqy_fund_crncy=usd")</f>
        <v>#NAME?</v>
      </c>
      <c r="J4679" s="4" t="str">
        <f t="shared" si="889"/>
      </c>
      <c r="AA4679" s="4">
        <f t="shared" si="890"/>
        <v>0</v>
      </c>
      <c r="AB4679" s="4">
        <f>'Enhanced Basket_AUTOLOAD'!T4679</f>
        <v>0</v>
      </c>
      <c r="AC4679" s="4">
        <f>'Enhanced Basket_AUTOLOAD'!M4679</f>
        <v>0</v>
      </c>
      <c r="AD4679" s="4">
        <f>'Enhanced Basket_AUTOLOAD'!L4679</f>
        <v>0</v>
      </c>
      <c r="AE4679" s="4">
        <f>'Enhanced Basket_AUTOLOAD'!Z4679</f>
        <v>0</v>
      </c>
      <c r="AF4679" s="4">
        <f>'Enhanced Basket_AUTOLOAD'!AB4679</f>
        <v>0</v>
      </c>
      <c r="AG4679" s="4" t="e">
        <f>VLOOKUP(AJ4679,'Ticker Mapping'!$I$3:$M$6706,5,0)</f>
        <v>#N/A</v>
      </c>
      <c r="AH4679" s="4" t="e">
        <f>_xll.BDP(AK4679&amp;" SEDOL","TICKER_AND_EXCH_CODE")</f>
        <v>#NAME?</v>
      </c>
      <c r="AI4679" s="4" t="e">
        <f t="shared" si="891"/>
        <v>#N/A</v>
      </c>
      <c r="AJ4679" s="4">
        <f>'Enhanced Basket_AUTOLOAD'!P4679</f>
        <v>0</v>
      </c>
      <c r="AK4679" s="4">
        <f>'Enhanced Basket_AUTOLOAD'!Q4679</f>
        <v>0</v>
      </c>
      <c r="AL4679" s="4">
        <f>'Enhanced Basket_AUTOLOAD'!Y4679</f>
        <v>0</v>
      </c>
      <c r="AM4679" s="4" t="e">
        <f t="shared" si="892"/>
        <v>#N/A</v>
      </c>
      <c r="AN4679" s="4" t="str">
        <f t="shared" si="893"/>
        <v>NO</v>
      </c>
      <c r="AO4679" s="4" t="str">
        <f t="shared" si="894"/>
        <v>Cash-in-Lieu</v>
      </c>
    </row>
    <row r="4680" ht="15" customHeight="1" s="4" customFormat="1">
      <c r="A4680" s="4">
        <f>'Enhanced Basket_AUTOLOAD'!H4680</f>
        <v>0</v>
      </c>
      <c r="B4680" s="4" t="str">
        <f t="shared" si="883"/>
        <v>SELL</v>
      </c>
      <c r="C4680" s="4" t="s">
        <v>29</v>
      </c>
      <c r="D4680" s="4" t="str">
        <f t="shared" si="884"/>
        <v>MT</v>
      </c>
      <c r="E4680" s="4" t="str">
        <f t="shared" si="885"/>
      </c>
      <c r="F4680" s="4" t="str">
        <f t="shared" si="886"/>
        <v>CIL LOAD</v>
      </c>
      <c r="G4680" s="4">
        <f t="shared" si="887"/>
        <v>0</v>
      </c>
      <c r="H4680" s="4" t="e">
        <f t="shared" si="888"/>
        <v>#N/A</v>
      </c>
      <c r="I4680" s="4" t="e">
        <f>_xll.BDP(AG4680&amp;" equity","crncy_adj_px_last","eqy_fund_crncy=usd")</f>
        <v>#NAME?</v>
      </c>
      <c r="J4680" s="4" t="str">
        <f t="shared" si="889"/>
      </c>
      <c r="AA4680" s="4">
        <f t="shared" si="890"/>
        <v>0</v>
      </c>
      <c r="AB4680" s="4">
        <f>'Enhanced Basket_AUTOLOAD'!T4680</f>
        <v>0</v>
      </c>
      <c r="AC4680" s="4">
        <f>'Enhanced Basket_AUTOLOAD'!M4680</f>
        <v>0</v>
      </c>
      <c r="AD4680" s="4">
        <f>'Enhanced Basket_AUTOLOAD'!L4680</f>
        <v>0</v>
      </c>
      <c r="AE4680" s="4">
        <f>'Enhanced Basket_AUTOLOAD'!Z4680</f>
        <v>0</v>
      </c>
      <c r="AF4680" s="4">
        <f>'Enhanced Basket_AUTOLOAD'!AB4680</f>
        <v>0</v>
      </c>
      <c r="AG4680" s="4" t="e">
        <f>VLOOKUP(AJ4680,'Ticker Mapping'!$I$3:$M$6706,5,0)</f>
        <v>#N/A</v>
      </c>
      <c r="AH4680" s="4" t="e">
        <f>_xll.BDP(AK4680&amp;" SEDOL","TICKER_AND_EXCH_CODE")</f>
        <v>#NAME?</v>
      </c>
      <c r="AI4680" s="4" t="e">
        <f t="shared" si="891"/>
        <v>#N/A</v>
      </c>
      <c r="AJ4680" s="4">
        <f>'Enhanced Basket_AUTOLOAD'!P4680</f>
        <v>0</v>
      </c>
      <c r="AK4680" s="4">
        <f>'Enhanced Basket_AUTOLOAD'!Q4680</f>
        <v>0</v>
      </c>
      <c r="AL4680" s="4">
        <f>'Enhanced Basket_AUTOLOAD'!Y4680</f>
        <v>0</v>
      </c>
      <c r="AM4680" s="4" t="e">
        <f t="shared" si="892"/>
        <v>#N/A</v>
      </c>
      <c r="AN4680" s="4" t="str">
        <f t="shared" si="893"/>
        <v>NO</v>
      </c>
      <c r="AO4680" s="4" t="str">
        <f t="shared" si="894"/>
        <v>Cash-in-Lieu</v>
      </c>
    </row>
    <row r="4681" ht="15" customHeight="1" s="4" customFormat="1">
      <c r="A4681" s="4">
        <f>'Enhanced Basket_AUTOLOAD'!H4681</f>
        <v>0</v>
      </c>
      <c r="B4681" s="4" t="str">
        <f t="shared" si="883"/>
        <v>SELL</v>
      </c>
      <c r="C4681" s="4" t="s">
        <v>29</v>
      </c>
      <c r="D4681" s="4" t="str">
        <f t="shared" si="884"/>
        <v>MT</v>
      </c>
      <c r="E4681" s="4" t="str">
        <f t="shared" si="885"/>
      </c>
      <c r="F4681" s="4" t="str">
        <f t="shared" si="886"/>
        <v>CIL LOAD</v>
      </c>
      <c r="G4681" s="4">
        <f t="shared" si="887"/>
        <v>0</v>
      </c>
      <c r="H4681" s="4" t="e">
        <f t="shared" si="888"/>
        <v>#N/A</v>
      </c>
      <c r="I4681" s="4" t="e">
        <f>_xll.BDP(AG4681&amp;" equity","crncy_adj_px_last","eqy_fund_crncy=usd")</f>
        <v>#NAME?</v>
      </c>
      <c r="J4681" s="4" t="str">
        <f t="shared" si="889"/>
      </c>
      <c r="AA4681" s="4">
        <f t="shared" si="890"/>
        <v>0</v>
      </c>
      <c r="AB4681" s="4">
        <f>'Enhanced Basket_AUTOLOAD'!T4681</f>
        <v>0</v>
      </c>
      <c r="AC4681" s="4">
        <f>'Enhanced Basket_AUTOLOAD'!M4681</f>
        <v>0</v>
      </c>
      <c r="AD4681" s="4">
        <f>'Enhanced Basket_AUTOLOAD'!L4681</f>
        <v>0</v>
      </c>
      <c r="AE4681" s="4">
        <f>'Enhanced Basket_AUTOLOAD'!Z4681</f>
        <v>0</v>
      </c>
      <c r="AF4681" s="4">
        <f>'Enhanced Basket_AUTOLOAD'!AB4681</f>
        <v>0</v>
      </c>
      <c r="AG4681" s="4" t="e">
        <f>VLOOKUP(AJ4681,'Ticker Mapping'!$I$3:$M$6706,5,0)</f>
        <v>#N/A</v>
      </c>
      <c r="AH4681" s="4" t="e">
        <f>_xll.BDP(AK4681&amp;" SEDOL","TICKER_AND_EXCH_CODE")</f>
        <v>#NAME?</v>
      </c>
      <c r="AI4681" s="4" t="e">
        <f t="shared" si="891"/>
        <v>#N/A</v>
      </c>
      <c r="AJ4681" s="4">
        <f>'Enhanced Basket_AUTOLOAD'!P4681</f>
        <v>0</v>
      </c>
      <c r="AK4681" s="4">
        <f>'Enhanced Basket_AUTOLOAD'!Q4681</f>
        <v>0</v>
      </c>
      <c r="AL4681" s="4">
        <f>'Enhanced Basket_AUTOLOAD'!Y4681</f>
        <v>0</v>
      </c>
      <c r="AM4681" s="4" t="e">
        <f t="shared" si="892"/>
        <v>#N/A</v>
      </c>
      <c r="AN4681" s="4" t="str">
        <f t="shared" si="893"/>
        <v>NO</v>
      </c>
      <c r="AO4681" s="4" t="str">
        <f t="shared" si="894"/>
        <v>Cash-in-Lieu</v>
      </c>
    </row>
    <row r="4682" ht="15" customHeight="1" s="4" customFormat="1">
      <c r="A4682" s="4">
        <f>'Enhanced Basket_AUTOLOAD'!H4682</f>
        <v>0</v>
      </c>
      <c r="B4682" s="4" t="str">
        <f t="shared" si="883"/>
        <v>SELL</v>
      </c>
      <c r="C4682" s="4" t="s">
        <v>29</v>
      </c>
      <c r="D4682" s="4" t="str">
        <f t="shared" si="884"/>
        <v>MT</v>
      </c>
      <c r="E4682" s="4" t="str">
        <f t="shared" si="885"/>
      </c>
      <c r="F4682" s="4" t="str">
        <f t="shared" si="886"/>
        <v>CIL LOAD</v>
      </c>
      <c r="G4682" s="4">
        <f t="shared" si="887"/>
        <v>0</v>
      </c>
      <c r="H4682" s="4" t="e">
        <f t="shared" si="888"/>
        <v>#N/A</v>
      </c>
      <c r="I4682" s="4" t="e">
        <f>_xll.BDP(AG4682&amp;" equity","crncy_adj_px_last","eqy_fund_crncy=usd")</f>
        <v>#NAME?</v>
      </c>
      <c r="J4682" s="4" t="str">
        <f t="shared" si="889"/>
      </c>
      <c r="AA4682" s="4">
        <f t="shared" si="890"/>
        <v>0</v>
      </c>
      <c r="AB4682" s="4">
        <f>'Enhanced Basket_AUTOLOAD'!T4682</f>
        <v>0</v>
      </c>
      <c r="AC4682" s="4">
        <f>'Enhanced Basket_AUTOLOAD'!M4682</f>
        <v>0</v>
      </c>
      <c r="AD4682" s="4">
        <f>'Enhanced Basket_AUTOLOAD'!L4682</f>
        <v>0</v>
      </c>
      <c r="AE4682" s="4">
        <f>'Enhanced Basket_AUTOLOAD'!Z4682</f>
        <v>0</v>
      </c>
      <c r="AF4682" s="4">
        <f>'Enhanced Basket_AUTOLOAD'!AB4682</f>
        <v>0</v>
      </c>
      <c r="AG4682" s="4" t="e">
        <f>VLOOKUP(AJ4682,'Ticker Mapping'!$I$3:$M$6706,5,0)</f>
        <v>#N/A</v>
      </c>
      <c r="AH4682" s="4" t="e">
        <f>_xll.BDP(AK4682&amp;" SEDOL","TICKER_AND_EXCH_CODE")</f>
        <v>#NAME?</v>
      </c>
      <c r="AI4682" s="4" t="e">
        <f t="shared" si="891"/>
        <v>#N/A</v>
      </c>
      <c r="AJ4682" s="4">
        <f>'Enhanced Basket_AUTOLOAD'!P4682</f>
        <v>0</v>
      </c>
      <c r="AK4682" s="4">
        <f>'Enhanced Basket_AUTOLOAD'!Q4682</f>
        <v>0</v>
      </c>
      <c r="AL4682" s="4">
        <f>'Enhanced Basket_AUTOLOAD'!Y4682</f>
        <v>0</v>
      </c>
      <c r="AM4682" s="4" t="e">
        <f t="shared" si="892"/>
        <v>#N/A</v>
      </c>
      <c r="AN4682" s="4" t="str">
        <f t="shared" si="893"/>
        <v>NO</v>
      </c>
      <c r="AO4682" s="4" t="str">
        <f t="shared" si="894"/>
        <v>Cash-in-Lieu</v>
      </c>
    </row>
    <row r="4683" ht="15" customHeight="1" s="4" customFormat="1">
      <c r="A4683" s="4">
        <f>'Enhanced Basket_AUTOLOAD'!H4683</f>
        <v>0</v>
      </c>
      <c r="B4683" s="4" t="str">
        <f t="shared" si="883"/>
        <v>SELL</v>
      </c>
      <c r="C4683" s="4" t="s">
        <v>29</v>
      </c>
      <c r="D4683" s="4" t="str">
        <f t="shared" si="884"/>
        <v>MT</v>
      </c>
      <c r="E4683" s="4" t="str">
        <f t="shared" si="885"/>
      </c>
      <c r="F4683" s="4" t="str">
        <f t="shared" si="886"/>
        <v>CIL LOAD</v>
      </c>
      <c r="G4683" s="4">
        <f t="shared" si="887"/>
        <v>0</v>
      </c>
      <c r="H4683" s="4" t="e">
        <f t="shared" si="888"/>
        <v>#N/A</v>
      </c>
      <c r="I4683" s="4" t="e">
        <f>_xll.BDP(AG4683&amp;" equity","crncy_adj_px_last","eqy_fund_crncy=usd")</f>
        <v>#NAME?</v>
      </c>
      <c r="J4683" s="4" t="str">
        <f t="shared" si="889"/>
      </c>
      <c r="AA4683" s="4">
        <f t="shared" si="890"/>
        <v>0</v>
      </c>
      <c r="AB4683" s="4">
        <f>'Enhanced Basket_AUTOLOAD'!T4683</f>
        <v>0</v>
      </c>
      <c r="AC4683" s="4">
        <f>'Enhanced Basket_AUTOLOAD'!M4683</f>
        <v>0</v>
      </c>
      <c r="AD4683" s="4">
        <f>'Enhanced Basket_AUTOLOAD'!L4683</f>
        <v>0</v>
      </c>
      <c r="AE4683" s="4">
        <f>'Enhanced Basket_AUTOLOAD'!Z4683</f>
        <v>0</v>
      </c>
      <c r="AF4683" s="4">
        <f>'Enhanced Basket_AUTOLOAD'!AB4683</f>
        <v>0</v>
      </c>
      <c r="AG4683" s="4" t="e">
        <f>VLOOKUP(AJ4683,'Ticker Mapping'!$I$3:$M$6706,5,0)</f>
        <v>#N/A</v>
      </c>
      <c r="AH4683" s="4" t="e">
        <f>_xll.BDP(AK4683&amp;" SEDOL","TICKER_AND_EXCH_CODE")</f>
        <v>#NAME?</v>
      </c>
      <c r="AI4683" s="4" t="e">
        <f t="shared" si="891"/>
        <v>#N/A</v>
      </c>
      <c r="AJ4683" s="4">
        <f>'Enhanced Basket_AUTOLOAD'!P4683</f>
        <v>0</v>
      </c>
      <c r="AK4683" s="4">
        <f>'Enhanced Basket_AUTOLOAD'!Q4683</f>
        <v>0</v>
      </c>
      <c r="AL4683" s="4">
        <f>'Enhanced Basket_AUTOLOAD'!Y4683</f>
        <v>0</v>
      </c>
      <c r="AM4683" s="4" t="e">
        <f t="shared" si="892"/>
        <v>#N/A</v>
      </c>
      <c r="AN4683" s="4" t="str">
        <f t="shared" si="893"/>
        <v>NO</v>
      </c>
      <c r="AO4683" s="4" t="str">
        <f t="shared" si="894"/>
        <v>Cash-in-Lieu</v>
      </c>
    </row>
    <row r="4684" ht="15" customHeight="1" s="4" customFormat="1">
      <c r="A4684" s="4">
        <f>'Enhanced Basket_AUTOLOAD'!H4684</f>
        <v>0</v>
      </c>
      <c r="B4684" s="4" t="str">
        <f t="shared" si="883"/>
        <v>SELL</v>
      </c>
      <c r="C4684" s="4" t="s">
        <v>29</v>
      </c>
      <c r="D4684" s="4" t="str">
        <f t="shared" si="884"/>
        <v>MT</v>
      </c>
      <c r="E4684" s="4" t="str">
        <f t="shared" si="885"/>
      </c>
      <c r="F4684" s="4" t="str">
        <f t="shared" si="886"/>
        <v>CIL LOAD</v>
      </c>
      <c r="G4684" s="4">
        <f t="shared" si="887"/>
        <v>0</v>
      </c>
      <c r="H4684" s="4" t="e">
        <f t="shared" si="888"/>
        <v>#N/A</v>
      </c>
      <c r="I4684" s="4" t="e">
        <f>_xll.BDP(AG4684&amp;" equity","crncy_adj_px_last","eqy_fund_crncy=usd")</f>
        <v>#NAME?</v>
      </c>
      <c r="J4684" s="4" t="str">
        <f t="shared" si="889"/>
      </c>
      <c r="AA4684" s="4">
        <f t="shared" si="890"/>
        <v>0</v>
      </c>
      <c r="AB4684" s="4">
        <f>'Enhanced Basket_AUTOLOAD'!T4684</f>
        <v>0</v>
      </c>
      <c r="AC4684" s="4">
        <f>'Enhanced Basket_AUTOLOAD'!M4684</f>
        <v>0</v>
      </c>
      <c r="AD4684" s="4">
        <f>'Enhanced Basket_AUTOLOAD'!L4684</f>
        <v>0</v>
      </c>
      <c r="AE4684" s="4">
        <f>'Enhanced Basket_AUTOLOAD'!Z4684</f>
        <v>0</v>
      </c>
      <c r="AF4684" s="4">
        <f>'Enhanced Basket_AUTOLOAD'!AB4684</f>
        <v>0</v>
      </c>
      <c r="AG4684" s="4" t="e">
        <f>VLOOKUP(AJ4684,'Ticker Mapping'!$I$3:$M$6706,5,0)</f>
        <v>#N/A</v>
      </c>
      <c r="AH4684" s="4" t="e">
        <f>_xll.BDP(AK4684&amp;" SEDOL","TICKER_AND_EXCH_CODE")</f>
        <v>#NAME?</v>
      </c>
      <c r="AI4684" s="4" t="e">
        <f t="shared" si="891"/>
        <v>#N/A</v>
      </c>
      <c r="AJ4684" s="4">
        <f>'Enhanced Basket_AUTOLOAD'!P4684</f>
        <v>0</v>
      </c>
      <c r="AK4684" s="4">
        <f>'Enhanced Basket_AUTOLOAD'!Q4684</f>
        <v>0</v>
      </c>
      <c r="AL4684" s="4">
        <f>'Enhanced Basket_AUTOLOAD'!Y4684</f>
        <v>0</v>
      </c>
      <c r="AM4684" s="4" t="e">
        <f t="shared" si="892"/>
        <v>#N/A</v>
      </c>
      <c r="AN4684" s="4" t="str">
        <f t="shared" si="893"/>
        <v>NO</v>
      </c>
      <c r="AO4684" s="4" t="str">
        <f t="shared" si="894"/>
        <v>Cash-in-Lieu</v>
      </c>
    </row>
    <row r="4685" ht="15" customHeight="1" s="4" customFormat="1">
      <c r="A4685" s="4">
        <f>'Enhanced Basket_AUTOLOAD'!H4685</f>
        <v>0</v>
      </c>
      <c r="B4685" s="4" t="str">
        <f t="shared" si="883"/>
        <v>SELL</v>
      </c>
      <c r="C4685" s="4" t="s">
        <v>29</v>
      </c>
      <c r="D4685" s="4" t="str">
        <f t="shared" si="884"/>
        <v>MT</v>
      </c>
      <c r="E4685" s="4" t="str">
        <f t="shared" si="885"/>
      </c>
      <c r="F4685" s="4" t="str">
        <f t="shared" si="886"/>
        <v>CIL LOAD</v>
      </c>
      <c r="G4685" s="4">
        <f t="shared" si="887"/>
        <v>0</v>
      </c>
      <c r="H4685" s="4" t="e">
        <f t="shared" si="888"/>
        <v>#N/A</v>
      </c>
      <c r="I4685" s="4" t="e">
        <f>_xll.BDP(AG4685&amp;" equity","crncy_adj_px_last","eqy_fund_crncy=usd")</f>
        <v>#NAME?</v>
      </c>
      <c r="J4685" s="4" t="str">
        <f t="shared" si="889"/>
      </c>
      <c r="AA4685" s="4">
        <f t="shared" si="890"/>
        <v>0</v>
      </c>
      <c r="AB4685" s="4">
        <f>'Enhanced Basket_AUTOLOAD'!T4685</f>
        <v>0</v>
      </c>
      <c r="AC4685" s="4">
        <f>'Enhanced Basket_AUTOLOAD'!M4685</f>
        <v>0</v>
      </c>
      <c r="AD4685" s="4">
        <f>'Enhanced Basket_AUTOLOAD'!L4685</f>
        <v>0</v>
      </c>
      <c r="AE4685" s="4">
        <f>'Enhanced Basket_AUTOLOAD'!Z4685</f>
        <v>0</v>
      </c>
      <c r="AF4685" s="4">
        <f>'Enhanced Basket_AUTOLOAD'!AB4685</f>
        <v>0</v>
      </c>
      <c r="AG4685" s="4" t="e">
        <f>VLOOKUP(AJ4685,'Ticker Mapping'!$I$3:$M$6706,5,0)</f>
        <v>#N/A</v>
      </c>
      <c r="AH4685" s="4" t="e">
        <f>_xll.BDP(AK4685&amp;" SEDOL","TICKER_AND_EXCH_CODE")</f>
        <v>#NAME?</v>
      </c>
      <c r="AI4685" s="4" t="e">
        <f t="shared" si="891"/>
        <v>#N/A</v>
      </c>
      <c r="AJ4685" s="4">
        <f>'Enhanced Basket_AUTOLOAD'!P4685</f>
        <v>0</v>
      </c>
      <c r="AK4685" s="4">
        <f>'Enhanced Basket_AUTOLOAD'!Q4685</f>
        <v>0</v>
      </c>
      <c r="AL4685" s="4">
        <f>'Enhanced Basket_AUTOLOAD'!Y4685</f>
        <v>0</v>
      </c>
      <c r="AM4685" s="4" t="e">
        <f t="shared" si="892"/>
        <v>#N/A</v>
      </c>
      <c r="AN4685" s="4" t="str">
        <f t="shared" si="893"/>
        <v>NO</v>
      </c>
      <c r="AO4685" s="4" t="str">
        <f t="shared" si="894"/>
        <v>Cash-in-Lieu</v>
      </c>
    </row>
    <row r="4686" ht="15" customHeight="1" s="4" customFormat="1">
      <c r="A4686" s="4">
        <f>'Enhanced Basket_AUTOLOAD'!H4686</f>
        <v>0</v>
      </c>
      <c r="B4686" s="4" t="str">
        <f t="shared" si="883"/>
        <v>SELL</v>
      </c>
      <c r="C4686" s="4" t="s">
        <v>29</v>
      </c>
      <c r="D4686" s="4" t="str">
        <f t="shared" si="884"/>
        <v>MT</v>
      </c>
      <c r="E4686" s="4" t="str">
        <f t="shared" si="885"/>
      </c>
      <c r="F4686" s="4" t="str">
        <f t="shared" si="886"/>
        <v>CIL LOAD</v>
      </c>
      <c r="G4686" s="4">
        <f t="shared" si="887"/>
        <v>0</v>
      </c>
      <c r="H4686" s="4" t="e">
        <f t="shared" si="888"/>
        <v>#N/A</v>
      </c>
      <c r="I4686" s="4" t="e">
        <f>_xll.BDP(AG4686&amp;" equity","crncy_adj_px_last","eqy_fund_crncy=usd")</f>
        <v>#NAME?</v>
      </c>
      <c r="J4686" s="4" t="str">
        <f t="shared" si="889"/>
      </c>
      <c r="AA4686" s="4">
        <f t="shared" si="890"/>
        <v>0</v>
      </c>
      <c r="AB4686" s="4">
        <f>'Enhanced Basket_AUTOLOAD'!T4686</f>
        <v>0</v>
      </c>
      <c r="AC4686" s="4">
        <f>'Enhanced Basket_AUTOLOAD'!M4686</f>
        <v>0</v>
      </c>
      <c r="AD4686" s="4">
        <f>'Enhanced Basket_AUTOLOAD'!L4686</f>
        <v>0</v>
      </c>
      <c r="AE4686" s="4">
        <f>'Enhanced Basket_AUTOLOAD'!Z4686</f>
        <v>0</v>
      </c>
      <c r="AF4686" s="4">
        <f>'Enhanced Basket_AUTOLOAD'!AB4686</f>
        <v>0</v>
      </c>
      <c r="AG4686" s="4" t="e">
        <f>VLOOKUP(AJ4686,'Ticker Mapping'!$I$3:$M$6706,5,0)</f>
        <v>#N/A</v>
      </c>
      <c r="AH4686" s="4" t="e">
        <f>_xll.BDP(AK4686&amp;" SEDOL","TICKER_AND_EXCH_CODE")</f>
        <v>#NAME?</v>
      </c>
      <c r="AI4686" s="4" t="e">
        <f t="shared" si="891"/>
        <v>#N/A</v>
      </c>
      <c r="AJ4686" s="4">
        <f>'Enhanced Basket_AUTOLOAD'!P4686</f>
        <v>0</v>
      </c>
      <c r="AK4686" s="4">
        <f>'Enhanced Basket_AUTOLOAD'!Q4686</f>
        <v>0</v>
      </c>
      <c r="AL4686" s="4">
        <f>'Enhanced Basket_AUTOLOAD'!Y4686</f>
        <v>0</v>
      </c>
      <c r="AM4686" s="4" t="e">
        <f t="shared" si="892"/>
        <v>#N/A</v>
      </c>
      <c r="AN4686" s="4" t="str">
        <f t="shared" si="893"/>
        <v>NO</v>
      </c>
      <c r="AO4686" s="4" t="str">
        <f t="shared" si="894"/>
        <v>Cash-in-Lieu</v>
      </c>
    </row>
    <row r="4687" ht="15" customHeight="1" s="4" customFormat="1">
      <c r="A4687" s="4">
        <f>'Enhanced Basket_AUTOLOAD'!H4687</f>
        <v>0</v>
      </c>
      <c r="B4687" s="4" t="str">
        <f t="shared" si="883"/>
        <v>SELL</v>
      </c>
      <c r="C4687" s="4" t="s">
        <v>29</v>
      </c>
      <c r="D4687" s="4" t="str">
        <f t="shared" si="884"/>
        <v>MT</v>
      </c>
      <c r="E4687" s="4" t="str">
        <f t="shared" si="885"/>
      </c>
      <c r="F4687" s="4" t="str">
        <f t="shared" si="886"/>
        <v>CIL LOAD</v>
      </c>
      <c r="G4687" s="4">
        <f t="shared" si="887"/>
        <v>0</v>
      </c>
      <c r="H4687" s="4" t="e">
        <f t="shared" si="888"/>
        <v>#N/A</v>
      </c>
      <c r="I4687" s="4" t="e">
        <f>_xll.BDP(AG4687&amp;" equity","crncy_adj_px_last","eqy_fund_crncy=usd")</f>
        <v>#NAME?</v>
      </c>
      <c r="J4687" s="4" t="str">
        <f t="shared" si="889"/>
      </c>
      <c r="AA4687" s="4">
        <f t="shared" si="890"/>
        <v>0</v>
      </c>
      <c r="AB4687" s="4">
        <f>'Enhanced Basket_AUTOLOAD'!T4687</f>
        <v>0</v>
      </c>
      <c r="AC4687" s="4">
        <f>'Enhanced Basket_AUTOLOAD'!M4687</f>
        <v>0</v>
      </c>
      <c r="AD4687" s="4">
        <f>'Enhanced Basket_AUTOLOAD'!L4687</f>
        <v>0</v>
      </c>
      <c r="AE4687" s="4">
        <f>'Enhanced Basket_AUTOLOAD'!Z4687</f>
        <v>0</v>
      </c>
      <c r="AF4687" s="4">
        <f>'Enhanced Basket_AUTOLOAD'!AB4687</f>
        <v>0</v>
      </c>
      <c r="AG4687" s="4" t="e">
        <f>VLOOKUP(AJ4687,'Ticker Mapping'!$I$3:$M$6706,5,0)</f>
        <v>#N/A</v>
      </c>
      <c r="AH4687" s="4" t="e">
        <f>_xll.BDP(AK4687&amp;" SEDOL","TICKER_AND_EXCH_CODE")</f>
        <v>#NAME?</v>
      </c>
      <c r="AI4687" s="4" t="e">
        <f t="shared" si="891"/>
        <v>#N/A</v>
      </c>
      <c r="AJ4687" s="4">
        <f>'Enhanced Basket_AUTOLOAD'!P4687</f>
        <v>0</v>
      </c>
      <c r="AK4687" s="4">
        <f>'Enhanced Basket_AUTOLOAD'!Q4687</f>
        <v>0</v>
      </c>
      <c r="AL4687" s="4">
        <f>'Enhanced Basket_AUTOLOAD'!Y4687</f>
        <v>0</v>
      </c>
      <c r="AM4687" s="4" t="e">
        <f t="shared" si="892"/>
        <v>#N/A</v>
      </c>
      <c r="AN4687" s="4" t="str">
        <f t="shared" si="893"/>
        <v>NO</v>
      </c>
      <c r="AO4687" s="4" t="str">
        <f t="shared" si="894"/>
        <v>Cash-in-Lieu</v>
      </c>
    </row>
    <row r="4688" ht="15" customHeight="1" s="4" customFormat="1">
      <c r="A4688" s="4">
        <f>'Enhanced Basket_AUTOLOAD'!H4688</f>
        <v>0</v>
      </c>
      <c r="B4688" s="4" t="str">
        <f t="shared" si="883"/>
        <v>SELL</v>
      </c>
      <c r="C4688" s="4" t="s">
        <v>29</v>
      </c>
      <c r="D4688" s="4" t="str">
        <f t="shared" si="884"/>
        <v>MT</v>
      </c>
      <c r="E4688" s="4" t="str">
        <f t="shared" si="885"/>
      </c>
      <c r="F4688" s="4" t="str">
        <f t="shared" si="886"/>
        <v>CIL LOAD</v>
      </c>
      <c r="G4688" s="4">
        <f t="shared" si="887"/>
        <v>0</v>
      </c>
      <c r="H4688" s="4" t="e">
        <f t="shared" si="888"/>
        <v>#N/A</v>
      </c>
      <c r="I4688" s="4" t="e">
        <f>_xll.BDP(AG4688&amp;" equity","crncy_adj_px_last","eqy_fund_crncy=usd")</f>
        <v>#NAME?</v>
      </c>
      <c r="J4688" s="4" t="str">
        <f t="shared" si="889"/>
      </c>
      <c r="AA4688" s="4">
        <f t="shared" si="890"/>
        <v>0</v>
      </c>
      <c r="AB4688" s="4">
        <f>'Enhanced Basket_AUTOLOAD'!T4688</f>
        <v>0</v>
      </c>
      <c r="AC4688" s="4">
        <f>'Enhanced Basket_AUTOLOAD'!M4688</f>
        <v>0</v>
      </c>
      <c r="AD4688" s="4">
        <f>'Enhanced Basket_AUTOLOAD'!L4688</f>
        <v>0</v>
      </c>
      <c r="AE4688" s="4">
        <f>'Enhanced Basket_AUTOLOAD'!Z4688</f>
        <v>0</v>
      </c>
      <c r="AF4688" s="4">
        <f>'Enhanced Basket_AUTOLOAD'!AB4688</f>
        <v>0</v>
      </c>
      <c r="AG4688" s="4" t="e">
        <f>VLOOKUP(AJ4688,'Ticker Mapping'!$I$3:$M$6706,5,0)</f>
        <v>#N/A</v>
      </c>
      <c r="AH4688" s="4" t="e">
        <f>_xll.BDP(AK4688&amp;" SEDOL","TICKER_AND_EXCH_CODE")</f>
        <v>#NAME?</v>
      </c>
      <c r="AI4688" s="4" t="e">
        <f t="shared" si="891"/>
        <v>#N/A</v>
      </c>
      <c r="AJ4688" s="4">
        <f>'Enhanced Basket_AUTOLOAD'!P4688</f>
        <v>0</v>
      </c>
      <c r="AK4688" s="4">
        <f>'Enhanced Basket_AUTOLOAD'!Q4688</f>
        <v>0</v>
      </c>
      <c r="AL4688" s="4">
        <f>'Enhanced Basket_AUTOLOAD'!Y4688</f>
        <v>0</v>
      </c>
      <c r="AM4688" s="4" t="e">
        <f t="shared" si="892"/>
        <v>#N/A</v>
      </c>
      <c r="AN4688" s="4" t="str">
        <f t="shared" si="893"/>
        <v>NO</v>
      </c>
      <c r="AO4688" s="4" t="str">
        <f t="shared" si="894"/>
        <v>Cash-in-Lieu</v>
      </c>
    </row>
    <row r="4689" ht="15" customHeight="1" s="4" customFormat="1">
      <c r="A4689" s="4">
        <f>'Enhanced Basket_AUTOLOAD'!H4689</f>
        <v>0</v>
      </c>
      <c r="B4689" s="4" t="str">
        <f t="shared" si="883"/>
        <v>SELL</v>
      </c>
      <c r="C4689" s="4" t="s">
        <v>29</v>
      </c>
      <c r="D4689" s="4" t="str">
        <f t="shared" si="884"/>
        <v>MT</v>
      </c>
      <c r="E4689" s="4" t="str">
        <f t="shared" si="885"/>
      </c>
      <c r="F4689" s="4" t="str">
        <f t="shared" si="886"/>
        <v>CIL LOAD</v>
      </c>
      <c r="G4689" s="4">
        <f t="shared" si="887"/>
        <v>0</v>
      </c>
      <c r="H4689" s="4" t="e">
        <f t="shared" si="888"/>
        <v>#N/A</v>
      </c>
      <c r="I4689" s="4" t="e">
        <f>_xll.BDP(AG4689&amp;" equity","crncy_adj_px_last","eqy_fund_crncy=usd")</f>
        <v>#NAME?</v>
      </c>
      <c r="J4689" s="4" t="str">
        <f t="shared" si="889"/>
      </c>
      <c r="AA4689" s="4">
        <f t="shared" si="890"/>
        <v>0</v>
      </c>
      <c r="AB4689" s="4">
        <f>'Enhanced Basket_AUTOLOAD'!T4689</f>
        <v>0</v>
      </c>
      <c r="AC4689" s="4">
        <f>'Enhanced Basket_AUTOLOAD'!M4689</f>
        <v>0</v>
      </c>
      <c r="AD4689" s="4">
        <f>'Enhanced Basket_AUTOLOAD'!L4689</f>
        <v>0</v>
      </c>
      <c r="AE4689" s="4">
        <f>'Enhanced Basket_AUTOLOAD'!Z4689</f>
        <v>0</v>
      </c>
      <c r="AF4689" s="4">
        <f>'Enhanced Basket_AUTOLOAD'!AB4689</f>
        <v>0</v>
      </c>
      <c r="AG4689" s="4" t="e">
        <f>VLOOKUP(AJ4689,'Ticker Mapping'!$I$3:$M$6706,5,0)</f>
        <v>#N/A</v>
      </c>
      <c r="AH4689" s="4" t="e">
        <f>_xll.BDP(AK4689&amp;" SEDOL","TICKER_AND_EXCH_CODE")</f>
        <v>#NAME?</v>
      </c>
      <c r="AI4689" s="4" t="e">
        <f t="shared" si="891"/>
        <v>#N/A</v>
      </c>
      <c r="AJ4689" s="4">
        <f>'Enhanced Basket_AUTOLOAD'!P4689</f>
        <v>0</v>
      </c>
      <c r="AK4689" s="4">
        <f>'Enhanced Basket_AUTOLOAD'!Q4689</f>
        <v>0</v>
      </c>
      <c r="AL4689" s="4">
        <f>'Enhanced Basket_AUTOLOAD'!Y4689</f>
        <v>0</v>
      </c>
      <c r="AM4689" s="4" t="e">
        <f t="shared" si="892"/>
        <v>#N/A</v>
      </c>
      <c r="AN4689" s="4" t="str">
        <f t="shared" si="893"/>
        <v>NO</v>
      </c>
      <c r="AO4689" s="4" t="str">
        <f t="shared" si="894"/>
        <v>Cash-in-Lieu</v>
      </c>
    </row>
    <row r="4690" ht="15" customHeight="1" s="4" customFormat="1">
      <c r="A4690" s="4">
        <f>'Enhanced Basket_AUTOLOAD'!H4690</f>
        <v>0</v>
      </c>
      <c r="B4690" s="4" t="str">
        <f t="shared" si="883"/>
        <v>SELL</v>
      </c>
      <c r="C4690" s="4" t="s">
        <v>29</v>
      </c>
      <c r="D4690" s="4" t="str">
        <f t="shared" si="884"/>
        <v>MT</v>
      </c>
      <c r="E4690" s="4" t="str">
        <f t="shared" si="885"/>
      </c>
      <c r="F4690" s="4" t="str">
        <f t="shared" si="886"/>
        <v>CIL LOAD</v>
      </c>
      <c r="G4690" s="4">
        <f t="shared" si="887"/>
        <v>0</v>
      </c>
      <c r="H4690" s="4" t="e">
        <f t="shared" si="888"/>
        <v>#N/A</v>
      </c>
      <c r="I4690" s="4" t="e">
        <f>_xll.BDP(AG4690&amp;" equity","crncy_adj_px_last","eqy_fund_crncy=usd")</f>
        <v>#NAME?</v>
      </c>
      <c r="J4690" s="4" t="str">
        <f t="shared" si="889"/>
      </c>
      <c r="AA4690" s="4">
        <f t="shared" si="890"/>
        <v>0</v>
      </c>
      <c r="AB4690" s="4">
        <f>'Enhanced Basket_AUTOLOAD'!T4690</f>
        <v>0</v>
      </c>
      <c r="AC4690" s="4">
        <f>'Enhanced Basket_AUTOLOAD'!M4690</f>
        <v>0</v>
      </c>
      <c r="AD4690" s="4">
        <f>'Enhanced Basket_AUTOLOAD'!L4690</f>
        <v>0</v>
      </c>
      <c r="AE4690" s="4">
        <f>'Enhanced Basket_AUTOLOAD'!Z4690</f>
        <v>0</v>
      </c>
      <c r="AF4690" s="4">
        <f>'Enhanced Basket_AUTOLOAD'!AB4690</f>
        <v>0</v>
      </c>
      <c r="AG4690" s="4" t="e">
        <f>VLOOKUP(AJ4690,'Ticker Mapping'!$I$3:$M$6706,5,0)</f>
        <v>#N/A</v>
      </c>
      <c r="AH4690" s="4" t="e">
        <f>_xll.BDP(AK4690&amp;" SEDOL","TICKER_AND_EXCH_CODE")</f>
        <v>#NAME?</v>
      </c>
      <c r="AI4690" s="4" t="e">
        <f t="shared" si="891"/>
        <v>#N/A</v>
      </c>
      <c r="AJ4690" s="4">
        <f>'Enhanced Basket_AUTOLOAD'!P4690</f>
        <v>0</v>
      </c>
      <c r="AK4690" s="4">
        <f>'Enhanced Basket_AUTOLOAD'!Q4690</f>
        <v>0</v>
      </c>
      <c r="AL4690" s="4">
        <f>'Enhanced Basket_AUTOLOAD'!Y4690</f>
        <v>0</v>
      </c>
      <c r="AM4690" s="4" t="e">
        <f t="shared" si="892"/>
        <v>#N/A</v>
      </c>
      <c r="AN4690" s="4" t="str">
        <f t="shared" si="893"/>
        <v>NO</v>
      </c>
      <c r="AO4690" s="4" t="str">
        <f t="shared" si="894"/>
        <v>Cash-in-Lieu</v>
      </c>
    </row>
    <row r="4691" ht="15" customHeight="1" s="4" customFormat="1">
      <c r="A4691" s="4">
        <f>'Enhanced Basket_AUTOLOAD'!H4691</f>
        <v>0</v>
      </c>
      <c r="B4691" s="4" t="str">
        <f t="shared" si="883"/>
        <v>SELL</v>
      </c>
      <c r="C4691" s="4" t="s">
        <v>29</v>
      </c>
      <c r="D4691" s="4" t="str">
        <f t="shared" si="884"/>
        <v>MT</v>
      </c>
      <c r="E4691" s="4" t="str">
        <f t="shared" si="885"/>
      </c>
      <c r="F4691" s="4" t="str">
        <f t="shared" si="886"/>
        <v>CIL LOAD</v>
      </c>
      <c r="G4691" s="4">
        <f t="shared" si="887"/>
        <v>0</v>
      </c>
      <c r="H4691" s="4" t="e">
        <f t="shared" si="888"/>
        <v>#N/A</v>
      </c>
      <c r="I4691" s="4" t="e">
        <f>_xll.BDP(AG4691&amp;" equity","crncy_adj_px_last","eqy_fund_crncy=usd")</f>
        <v>#NAME?</v>
      </c>
      <c r="J4691" s="4" t="str">
        <f t="shared" si="889"/>
      </c>
      <c r="AA4691" s="4">
        <f t="shared" si="890"/>
        <v>0</v>
      </c>
      <c r="AB4691" s="4">
        <f>'Enhanced Basket_AUTOLOAD'!T4691</f>
        <v>0</v>
      </c>
      <c r="AC4691" s="4">
        <f>'Enhanced Basket_AUTOLOAD'!M4691</f>
        <v>0</v>
      </c>
      <c r="AD4691" s="4">
        <f>'Enhanced Basket_AUTOLOAD'!L4691</f>
        <v>0</v>
      </c>
      <c r="AE4691" s="4">
        <f>'Enhanced Basket_AUTOLOAD'!Z4691</f>
        <v>0</v>
      </c>
      <c r="AF4691" s="4">
        <f>'Enhanced Basket_AUTOLOAD'!AB4691</f>
        <v>0</v>
      </c>
      <c r="AG4691" s="4" t="e">
        <f>VLOOKUP(AJ4691,'Ticker Mapping'!$I$3:$M$6706,5,0)</f>
        <v>#N/A</v>
      </c>
      <c r="AH4691" s="4" t="e">
        <f>_xll.BDP(AK4691&amp;" SEDOL","TICKER_AND_EXCH_CODE")</f>
        <v>#NAME?</v>
      </c>
      <c r="AI4691" s="4" t="e">
        <f t="shared" si="891"/>
        <v>#N/A</v>
      </c>
      <c r="AJ4691" s="4">
        <f>'Enhanced Basket_AUTOLOAD'!P4691</f>
        <v>0</v>
      </c>
      <c r="AK4691" s="4">
        <f>'Enhanced Basket_AUTOLOAD'!Q4691</f>
        <v>0</v>
      </c>
      <c r="AL4691" s="4">
        <f>'Enhanced Basket_AUTOLOAD'!Y4691</f>
        <v>0</v>
      </c>
      <c r="AM4691" s="4" t="e">
        <f t="shared" si="892"/>
        <v>#N/A</v>
      </c>
      <c r="AN4691" s="4" t="str">
        <f t="shared" si="893"/>
        <v>NO</v>
      </c>
      <c r="AO4691" s="4" t="str">
        <f t="shared" si="894"/>
        <v>Cash-in-Lieu</v>
      </c>
    </row>
    <row r="4692" ht="15" customHeight="1" s="4" customFormat="1">
      <c r="A4692" s="4">
        <f>'Enhanced Basket_AUTOLOAD'!H4692</f>
        <v>0</v>
      </c>
      <c r="B4692" s="4" t="str">
        <f t="shared" si="883"/>
        <v>SELL</v>
      </c>
      <c r="C4692" s="4" t="s">
        <v>29</v>
      </c>
      <c r="D4692" s="4" t="str">
        <f t="shared" si="884"/>
        <v>MT</v>
      </c>
      <c r="E4692" s="4" t="str">
        <f t="shared" si="885"/>
      </c>
      <c r="F4692" s="4" t="str">
        <f t="shared" si="886"/>
        <v>CIL LOAD</v>
      </c>
      <c r="G4692" s="4">
        <f t="shared" si="887"/>
        <v>0</v>
      </c>
      <c r="H4692" s="4" t="e">
        <f t="shared" si="888"/>
        <v>#N/A</v>
      </c>
      <c r="I4692" s="4" t="e">
        <f>_xll.BDP(AG4692&amp;" equity","crncy_adj_px_last","eqy_fund_crncy=usd")</f>
        <v>#NAME?</v>
      </c>
      <c r="J4692" s="4" t="str">
        <f t="shared" si="889"/>
      </c>
      <c r="AA4692" s="4">
        <f t="shared" si="890"/>
        <v>0</v>
      </c>
      <c r="AB4692" s="4">
        <f>'Enhanced Basket_AUTOLOAD'!T4692</f>
        <v>0</v>
      </c>
      <c r="AC4692" s="4">
        <f>'Enhanced Basket_AUTOLOAD'!M4692</f>
        <v>0</v>
      </c>
      <c r="AD4692" s="4">
        <f>'Enhanced Basket_AUTOLOAD'!L4692</f>
        <v>0</v>
      </c>
      <c r="AE4692" s="4">
        <f>'Enhanced Basket_AUTOLOAD'!Z4692</f>
        <v>0</v>
      </c>
      <c r="AF4692" s="4">
        <f>'Enhanced Basket_AUTOLOAD'!AB4692</f>
        <v>0</v>
      </c>
      <c r="AG4692" s="4" t="e">
        <f>VLOOKUP(AJ4692,'Ticker Mapping'!$I$3:$M$6706,5,0)</f>
        <v>#N/A</v>
      </c>
      <c r="AH4692" s="4" t="e">
        <f>_xll.BDP(AK4692&amp;" SEDOL","TICKER_AND_EXCH_CODE")</f>
        <v>#NAME?</v>
      </c>
      <c r="AI4692" s="4" t="e">
        <f t="shared" si="891"/>
        <v>#N/A</v>
      </c>
      <c r="AJ4692" s="4">
        <f>'Enhanced Basket_AUTOLOAD'!P4692</f>
        <v>0</v>
      </c>
      <c r="AK4692" s="4">
        <f>'Enhanced Basket_AUTOLOAD'!Q4692</f>
        <v>0</v>
      </c>
      <c r="AL4692" s="4">
        <f>'Enhanced Basket_AUTOLOAD'!Y4692</f>
        <v>0</v>
      </c>
      <c r="AM4692" s="4" t="e">
        <f t="shared" si="892"/>
        <v>#N/A</v>
      </c>
      <c r="AN4692" s="4" t="str">
        <f t="shared" si="893"/>
        <v>NO</v>
      </c>
      <c r="AO4692" s="4" t="str">
        <f t="shared" si="894"/>
        <v>Cash-in-Lieu</v>
      </c>
    </row>
    <row r="4693" ht="15" customHeight="1" s="4" customFormat="1">
      <c r="A4693" s="4">
        <f>'Enhanced Basket_AUTOLOAD'!H4693</f>
        <v>0</v>
      </c>
      <c r="B4693" s="4" t="str">
        <f t="shared" si="883"/>
        <v>SELL</v>
      </c>
      <c r="C4693" s="4" t="s">
        <v>29</v>
      </c>
      <c r="D4693" s="4" t="str">
        <f t="shared" si="884"/>
        <v>MT</v>
      </c>
      <c r="E4693" s="4" t="str">
        <f t="shared" si="885"/>
      </c>
      <c r="F4693" s="4" t="str">
        <f t="shared" si="886"/>
        <v>CIL LOAD</v>
      </c>
      <c r="G4693" s="4">
        <f t="shared" si="887"/>
        <v>0</v>
      </c>
      <c r="H4693" s="4" t="e">
        <f t="shared" si="888"/>
        <v>#N/A</v>
      </c>
      <c r="I4693" s="4" t="e">
        <f>_xll.BDP(AG4693&amp;" equity","crncy_adj_px_last","eqy_fund_crncy=usd")</f>
        <v>#NAME?</v>
      </c>
      <c r="J4693" s="4" t="str">
        <f t="shared" si="889"/>
      </c>
      <c r="AA4693" s="4">
        <f t="shared" si="890"/>
        <v>0</v>
      </c>
      <c r="AB4693" s="4">
        <f>'Enhanced Basket_AUTOLOAD'!T4693</f>
        <v>0</v>
      </c>
      <c r="AC4693" s="4">
        <f>'Enhanced Basket_AUTOLOAD'!M4693</f>
        <v>0</v>
      </c>
      <c r="AD4693" s="4">
        <f>'Enhanced Basket_AUTOLOAD'!L4693</f>
        <v>0</v>
      </c>
      <c r="AE4693" s="4">
        <f>'Enhanced Basket_AUTOLOAD'!Z4693</f>
        <v>0</v>
      </c>
      <c r="AF4693" s="4">
        <f>'Enhanced Basket_AUTOLOAD'!AB4693</f>
        <v>0</v>
      </c>
      <c r="AG4693" s="4" t="e">
        <f>VLOOKUP(AJ4693,'Ticker Mapping'!$I$3:$M$6706,5,0)</f>
        <v>#N/A</v>
      </c>
      <c r="AH4693" s="4" t="e">
        <f>_xll.BDP(AK4693&amp;" SEDOL","TICKER_AND_EXCH_CODE")</f>
        <v>#NAME?</v>
      </c>
      <c r="AI4693" s="4" t="e">
        <f t="shared" si="891"/>
        <v>#N/A</v>
      </c>
      <c r="AJ4693" s="4">
        <f>'Enhanced Basket_AUTOLOAD'!P4693</f>
        <v>0</v>
      </c>
      <c r="AK4693" s="4">
        <f>'Enhanced Basket_AUTOLOAD'!Q4693</f>
        <v>0</v>
      </c>
      <c r="AL4693" s="4">
        <f>'Enhanced Basket_AUTOLOAD'!Y4693</f>
        <v>0</v>
      </c>
      <c r="AM4693" s="4" t="e">
        <f t="shared" si="892"/>
        <v>#N/A</v>
      </c>
      <c r="AN4693" s="4" t="str">
        <f t="shared" si="893"/>
        <v>NO</v>
      </c>
      <c r="AO4693" s="4" t="str">
        <f t="shared" si="894"/>
        <v>Cash-in-Lieu</v>
      </c>
    </row>
    <row r="4694" ht="15" customHeight="1" s="4" customFormat="1">
      <c r="A4694" s="4">
        <f>'Enhanced Basket_AUTOLOAD'!H4694</f>
        <v>0</v>
      </c>
      <c r="B4694" s="4" t="str">
        <f t="shared" si="883"/>
        <v>SELL</v>
      </c>
      <c r="C4694" s="4" t="s">
        <v>29</v>
      </c>
      <c r="D4694" s="4" t="str">
        <f t="shared" si="884"/>
        <v>MT</v>
      </c>
      <c r="E4694" s="4" t="str">
        <f t="shared" si="885"/>
      </c>
      <c r="F4694" s="4" t="str">
        <f t="shared" si="886"/>
        <v>CIL LOAD</v>
      </c>
      <c r="G4694" s="4">
        <f t="shared" si="887"/>
        <v>0</v>
      </c>
      <c r="H4694" s="4" t="e">
        <f t="shared" si="888"/>
        <v>#N/A</v>
      </c>
      <c r="I4694" s="4" t="e">
        <f>_xll.BDP(AG4694&amp;" equity","crncy_adj_px_last","eqy_fund_crncy=usd")</f>
        <v>#NAME?</v>
      </c>
      <c r="J4694" s="4" t="str">
        <f t="shared" si="889"/>
      </c>
      <c r="AA4694" s="4">
        <f t="shared" si="890"/>
        <v>0</v>
      </c>
      <c r="AB4694" s="4">
        <f>'Enhanced Basket_AUTOLOAD'!T4694</f>
        <v>0</v>
      </c>
      <c r="AC4694" s="4">
        <f>'Enhanced Basket_AUTOLOAD'!M4694</f>
        <v>0</v>
      </c>
      <c r="AD4694" s="4">
        <f>'Enhanced Basket_AUTOLOAD'!L4694</f>
        <v>0</v>
      </c>
      <c r="AE4694" s="4">
        <f>'Enhanced Basket_AUTOLOAD'!Z4694</f>
        <v>0</v>
      </c>
      <c r="AF4694" s="4">
        <f>'Enhanced Basket_AUTOLOAD'!AB4694</f>
        <v>0</v>
      </c>
      <c r="AG4694" s="4" t="e">
        <f>VLOOKUP(AJ4694,'Ticker Mapping'!$I$3:$M$6706,5,0)</f>
        <v>#N/A</v>
      </c>
      <c r="AH4694" s="4" t="e">
        <f>_xll.BDP(AK4694&amp;" SEDOL","TICKER_AND_EXCH_CODE")</f>
        <v>#NAME?</v>
      </c>
      <c r="AI4694" s="4" t="e">
        <f t="shared" si="891"/>
        <v>#N/A</v>
      </c>
      <c r="AJ4694" s="4">
        <f>'Enhanced Basket_AUTOLOAD'!P4694</f>
        <v>0</v>
      </c>
      <c r="AK4694" s="4">
        <f>'Enhanced Basket_AUTOLOAD'!Q4694</f>
        <v>0</v>
      </c>
      <c r="AL4694" s="4">
        <f>'Enhanced Basket_AUTOLOAD'!Y4694</f>
        <v>0</v>
      </c>
      <c r="AM4694" s="4" t="e">
        <f t="shared" si="892"/>
        <v>#N/A</v>
      </c>
      <c r="AN4694" s="4" t="str">
        <f t="shared" si="893"/>
        <v>NO</v>
      </c>
      <c r="AO4694" s="4" t="str">
        <f t="shared" si="894"/>
        <v>Cash-in-Lieu</v>
      </c>
    </row>
    <row r="4695" ht="15" customHeight="1" s="4" customFormat="1">
      <c r="A4695" s="4">
        <f>'Enhanced Basket_AUTOLOAD'!H4695</f>
        <v>0</v>
      </c>
      <c r="B4695" s="4" t="str">
        <f t="shared" si="883"/>
        <v>SELL</v>
      </c>
      <c r="C4695" s="4" t="s">
        <v>29</v>
      </c>
      <c r="D4695" s="4" t="str">
        <f t="shared" si="884"/>
        <v>MT</v>
      </c>
      <c r="E4695" s="4" t="str">
        <f t="shared" si="885"/>
      </c>
      <c r="F4695" s="4" t="str">
        <f t="shared" si="886"/>
        <v>CIL LOAD</v>
      </c>
      <c r="G4695" s="4">
        <f t="shared" si="887"/>
        <v>0</v>
      </c>
      <c r="H4695" s="4" t="e">
        <f t="shared" si="888"/>
        <v>#N/A</v>
      </c>
      <c r="I4695" s="4" t="e">
        <f>_xll.BDP(AG4695&amp;" equity","crncy_adj_px_last","eqy_fund_crncy=usd")</f>
        <v>#NAME?</v>
      </c>
      <c r="J4695" s="4" t="str">
        <f t="shared" si="889"/>
      </c>
      <c r="AA4695" s="4">
        <f t="shared" si="890"/>
        <v>0</v>
      </c>
      <c r="AB4695" s="4">
        <f>'Enhanced Basket_AUTOLOAD'!T4695</f>
        <v>0</v>
      </c>
      <c r="AC4695" s="4">
        <f>'Enhanced Basket_AUTOLOAD'!M4695</f>
        <v>0</v>
      </c>
      <c r="AD4695" s="4">
        <f>'Enhanced Basket_AUTOLOAD'!L4695</f>
        <v>0</v>
      </c>
      <c r="AE4695" s="4">
        <f>'Enhanced Basket_AUTOLOAD'!Z4695</f>
        <v>0</v>
      </c>
      <c r="AF4695" s="4">
        <f>'Enhanced Basket_AUTOLOAD'!AB4695</f>
        <v>0</v>
      </c>
      <c r="AG4695" s="4" t="e">
        <f>VLOOKUP(AJ4695,'Ticker Mapping'!$I$3:$M$6706,5,0)</f>
        <v>#N/A</v>
      </c>
      <c r="AH4695" s="4" t="e">
        <f>_xll.BDP(AK4695&amp;" SEDOL","TICKER_AND_EXCH_CODE")</f>
        <v>#NAME?</v>
      </c>
      <c r="AI4695" s="4" t="e">
        <f t="shared" si="891"/>
        <v>#N/A</v>
      </c>
      <c r="AJ4695" s="4">
        <f>'Enhanced Basket_AUTOLOAD'!P4695</f>
        <v>0</v>
      </c>
      <c r="AK4695" s="4">
        <f>'Enhanced Basket_AUTOLOAD'!Q4695</f>
        <v>0</v>
      </c>
      <c r="AL4695" s="4">
        <f>'Enhanced Basket_AUTOLOAD'!Y4695</f>
        <v>0</v>
      </c>
      <c r="AM4695" s="4" t="e">
        <f t="shared" si="892"/>
        <v>#N/A</v>
      </c>
      <c r="AN4695" s="4" t="str">
        <f t="shared" si="893"/>
        <v>NO</v>
      </c>
      <c r="AO4695" s="4" t="str">
        <f t="shared" si="894"/>
        <v>Cash-in-Lieu</v>
      </c>
    </row>
    <row r="4696" ht="15" customHeight="1" s="4" customFormat="1">
      <c r="A4696" s="4">
        <f>'Enhanced Basket_AUTOLOAD'!H4696</f>
        <v>0</v>
      </c>
      <c r="B4696" s="4" t="str">
        <f t="shared" si="883"/>
        <v>SELL</v>
      </c>
      <c r="C4696" s="4" t="s">
        <v>29</v>
      </c>
      <c r="D4696" s="4" t="str">
        <f t="shared" si="884"/>
        <v>MT</v>
      </c>
      <c r="E4696" s="4" t="str">
        <f t="shared" si="885"/>
      </c>
      <c r="F4696" s="4" t="str">
        <f t="shared" si="886"/>
        <v>CIL LOAD</v>
      </c>
      <c r="G4696" s="4">
        <f t="shared" si="887"/>
        <v>0</v>
      </c>
      <c r="H4696" s="4" t="e">
        <f t="shared" si="888"/>
        <v>#N/A</v>
      </c>
      <c r="I4696" s="4" t="e">
        <f>_xll.BDP(AG4696&amp;" equity","crncy_adj_px_last","eqy_fund_crncy=usd")</f>
        <v>#NAME?</v>
      </c>
      <c r="J4696" s="4" t="str">
        <f t="shared" si="889"/>
      </c>
      <c r="AA4696" s="4">
        <f t="shared" si="890"/>
        <v>0</v>
      </c>
      <c r="AB4696" s="4">
        <f>'Enhanced Basket_AUTOLOAD'!T4696</f>
        <v>0</v>
      </c>
      <c r="AC4696" s="4">
        <f>'Enhanced Basket_AUTOLOAD'!M4696</f>
        <v>0</v>
      </c>
      <c r="AD4696" s="4">
        <f>'Enhanced Basket_AUTOLOAD'!L4696</f>
        <v>0</v>
      </c>
      <c r="AE4696" s="4">
        <f>'Enhanced Basket_AUTOLOAD'!Z4696</f>
        <v>0</v>
      </c>
      <c r="AF4696" s="4">
        <f>'Enhanced Basket_AUTOLOAD'!AB4696</f>
        <v>0</v>
      </c>
      <c r="AG4696" s="4" t="e">
        <f>VLOOKUP(AJ4696,'Ticker Mapping'!$I$3:$M$6706,5,0)</f>
        <v>#N/A</v>
      </c>
      <c r="AH4696" s="4" t="e">
        <f>_xll.BDP(AK4696&amp;" SEDOL","TICKER_AND_EXCH_CODE")</f>
        <v>#NAME?</v>
      </c>
      <c r="AI4696" s="4" t="e">
        <f t="shared" si="891"/>
        <v>#N/A</v>
      </c>
      <c r="AJ4696" s="4">
        <f>'Enhanced Basket_AUTOLOAD'!P4696</f>
        <v>0</v>
      </c>
      <c r="AK4696" s="4">
        <f>'Enhanced Basket_AUTOLOAD'!Q4696</f>
        <v>0</v>
      </c>
      <c r="AL4696" s="4">
        <f>'Enhanced Basket_AUTOLOAD'!Y4696</f>
        <v>0</v>
      </c>
      <c r="AM4696" s="4" t="e">
        <f t="shared" si="892"/>
        <v>#N/A</v>
      </c>
      <c r="AN4696" s="4" t="str">
        <f t="shared" si="893"/>
        <v>NO</v>
      </c>
      <c r="AO4696" s="4" t="str">
        <f t="shared" si="894"/>
        <v>Cash-in-Lieu</v>
      </c>
    </row>
    <row r="4697" ht="15" customHeight="1" s="4" customFormat="1">
      <c r="A4697" s="4">
        <f>'Enhanced Basket_AUTOLOAD'!H4697</f>
        <v>0</v>
      </c>
      <c r="B4697" s="4" t="str">
        <f t="shared" si="883"/>
        <v>SELL</v>
      </c>
      <c r="C4697" s="4" t="s">
        <v>29</v>
      </c>
      <c r="D4697" s="4" t="str">
        <f t="shared" si="884"/>
        <v>MT</v>
      </c>
      <c r="E4697" s="4" t="str">
        <f t="shared" si="885"/>
      </c>
      <c r="F4697" s="4" t="str">
        <f t="shared" si="886"/>
        <v>CIL LOAD</v>
      </c>
      <c r="G4697" s="4">
        <f t="shared" si="887"/>
        <v>0</v>
      </c>
      <c r="H4697" s="4" t="e">
        <f t="shared" si="888"/>
        <v>#N/A</v>
      </c>
      <c r="I4697" s="4" t="e">
        <f>_xll.BDP(AG4697&amp;" equity","crncy_adj_px_last","eqy_fund_crncy=usd")</f>
        <v>#NAME?</v>
      </c>
      <c r="J4697" s="4" t="str">
        <f t="shared" si="889"/>
      </c>
      <c r="AA4697" s="4">
        <f t="shared" si="890"/>
        <v>0</v>
      </c>
      <c r="AB4697" s="4">
        <f>'Enhanced Basket_AUTOLOAD'!T4697</f>
        <v>0</v>
      </c>
      <c r="AC4697" s="4">
        <f>'Enhanced Basket_AUTOLOAD'!M4697</f>
        <v>0</v>
      </c>
      <c r="AD4697" s="4">
        <f>'Enhanced Basket_AUTOLOAD'!L4697</f>
        <v>0</v>
      </c>
      <c r="AE4697" s="4">
        <f>'Enhanced Basket_AUTOLOAD'!Z4697</f>
        <v>0</v>
      </c>
      <c r="AF4697" s="4">
        <f>'Enhanced Basket_AUTOLOAD'!AB4697</f>
        <v>0</v>
      </c>
      <c r="AG4697" s="4" t="e">
        <f>VLOOKUP(AJ4697,'Ticker Mapping'!$I$3:$M$6706,5,0)</f>
        <v>#N/A</v>
      </c>
      <c r="AH4697" s="4" t="e">
        <f>_xll.BDP(AK4697&amp;" SEDOL","TICKER_AND_EXCH_CODE")</f>
        <v>#NAME?</v>
      </c>
      <c r="AI4697" s="4" t="e">
        <f t="shared" si="891"/>
        <v>#N/A</v>
      </c>
      <c r="AJ4697" s="4">
        <f>'Enhanced Basket_AUTOLOAD'!P4697</f>
        <v>0</v>
      </c>
      <c r="AK4697" s="4">
        <f>'Enhanced Basket_AUTOLOAD'!Q4697</f>
        <v>0</v>
      </c>
      <c r="AL4697" s="4">
        <f>'Enhanced Basket_AUTOLOAD'!Y4697</f>
        <v>0</v>
      </c>
      <c r="AM4697" s="4" t="e">
        <f t="shared" si="892"/>
        <v>#N/A</v>
      </c>
      <c r="AN4697" s="4" t="str">
        <f t="shared" si="893"/>
        <v>NO</v>
      </c>
      <c r="AO4697" s="4" t="str">
        <f t="shared" si="894"/>
        <v>Cash-in-Lieu</v>
      </c>
    </row>
    <row r="4698" ht="15" customHeight="1" s="4" customFormat="1">
      <c r="A4698" s="4">
        <f>'Enhanced Basket_AUTOLOAD'!H4698</f>
        <v>0</v>
      </c>
      <c r="B4698" s="4" t="str">
        <f t="shared" si="883"/>
        <v>SELL</v>
      </c>
      <c r="C4698" s="4" t="s">
        <v>29</v>
      </c>
      <c r="D4698" s="4" t="str">
        <f t="shared" si="884"/>
        <v>MT</v>
      </c>
      <c r="E4698" s="4" t="str">
        <f t="shared" si="885"/>
      </c>
      <c r="F4698" s="4" t="str">
        <f t="shared" si="886"/>
        <v>CIL LOAD</v>
      </c>
      <c r="G4698" s="4">
        <f t="shared" si="887"/>
        <v>0</v>
      </c>
      <c r="H4698" s="4" t="e">
        <f t="shared" si="888"/>
        <v>#N/A</v>
      </c>
      <c r="I4698" s="4" t="e">
        <f>_xll.BDP(AG4698&amp;" equity","crncy_adj_px_last","eqy_fund_crncy=usd")</f>
        <v>#NAME?</v>
      </c>
      <c r="J4698" s="4" t="str">
        <f t="shared" si="889"/>
      </c>
      <c r="AA4698" s="4">
        <f t="shared" si="890"/>
        <v>0</v>
      </c>
      <c r="AB4698" s="4">
        <f>'Enhanced Basket_AUTOLOAD'!T4698</f>
        <v>0</v>
      </c>
      <c r="AC4698" s="4">
        <f>'Enhanced Basket_AUTOLOAD'!M4698</f>
        <v>0</v>
      </c>
      <c r="AD4698" s="4">
        <f>'Enhanced Basket_AUTOLOAD'!L4698</f>
        <v>0</v>
      </c>
      <c r="AE4698" s="4">
        <f>'Enhanced Basket_AUTOLOAD'!Z4698</f>
        <v>0</v>
      </c>
      <c r="AF4698" s="4">
        <f>'Enhanced Basket_AUTOLOAD'!AB4698</f>
        <v>0</v>
      </c>
      <c r="AG4698" s="4" t="e">
        <f>VLOOKUP(AJ4698,'Ticker Mapping'!$I$3:$M$6706,5,0)</f>
        <v>#N/A</v>
      </c>
      <c r="AH4698" s="4" t="e">
        <f>_xll.BDP(AK4698&amp;" SEDOL","TICKER_AND_EXCH_CODE")</f>
        <v>#NAME?</v>
      </c>
      <c r="AI4698" s="4" t="e">
        <f t="shared" si="891"/>
        <v>#N/A</v>
      </c>
      <c r="AJ4698" s="4">
        <f>'Enhanced Basket_AUTOLOAD'!P4698</f>
        <v>0</v>
      </c>
      <c r="AK4698" s="4">
        <f>'Enhanced Basket_AUTOLOAD'!Q4698</f>
        <v>0</v>
      </c>
      <c r="AL4698" s="4">
        <f>'Enhanced Basket_AUTOLOAD'!Y4698</f>
        <v>0</v>
      </c>
      <c r="AM4698" s="4" t="e">
        <f t="shared" si="892"/>
        <v>#N/A</v>
      </c>
      <c r="AN4698" s="4" t="str">
        <f t="shared" si="893"/>
        <v>NO</v>
      </c>
      <c r="AO4698" s="4" t="str">
        <f t="shared" si="894"/>
        <v>Cash-in-Lieu</v>
      </c>
    </row>
    <row r="4699" ht="15" customHeight="1" s="4" customFormat="1">
      <c r="A4699" s="4">
        <f>'Enhanced Basket_AUTOLOAD'!H4699</f>
        <v>0</v>
      </c>
      <c r="B4699" s="4" t="str">
        <f t="shared" si="883"/>
        <v>SELL</v>
      </c>
      <c r="C4699" s="4" t="s">
        <v>29</v>
      </c>
      <c r="D4699" s="4" t="str">
        <f t="shared" si="884"/>
        <v>MT</v>
      </c>
      <c r="E4699" s="4" t="str">
        <f t="shared" si="885"/>
      </c>
      <c r="F4699" s="4" t="str">
        <f t="shared" si="886"/>
        <v>CIL LOAD</v>
      </c>
      <c r="G4699" s="4">
        <f t="shared" si="887"/>
        <v>0</v>
      </c>
      <c r="H4699" s="4" t="e">
        <f t="shared" si="888"/>
        <v>#N/A</v>
      </c>
      <c r="I4699" s="4" t="e">
        <f>_xll.BDP(AG4699&amp;" equity","crncy_adj_px_last","eqy_fund_crncy=usd")</f>
        <v>#NAME?</v>
      </c>
      <c r="J4699" s="4" t="str">
        <f t="shared" si="889"/>
      </c>
      <c r="AA4699" s="4">
        <f t="shared" si="890"/>
        <v>0</v>
      </c>
      <c r="AB4699" s="4">
        <f>'Enhanced Basket_AUTOLOAD'!T4699</f>
        <v>0</v>
      </c>
      <c r="AC4699" s="4">
        <f>'Enhanced Basket_AUTOLOAD'!M4699</f>
        <v>0</v>
      </c>
      <c r="AD4699" s="4">
        <f>'Enhanced Basket_AUTOLOAD'!L4699</f>
        <v>0</v>
      </c>
      <c r="AE4699" s="4">
        <f>'Enhanced Basket_AUTOLOAD'!Z4699</f>
        <v>0</v>
      </c>
      <c r="AF4699" s="4">
        <f>'Enhanced Basket_AUTOLOAD'!AB4699</f>
        <v>0</v>
      </c>
      <c r="AG4699" s="4" t="e">
        <f>VLOOKUP(AJ4699,'Ticker Mapping'!$I$3:$M$6706,5,0)</f>
        <v>#N/A</v>
      </c>
      <c r="AH4699" s="4" t="e">
        <f>_xll.BDP(AK4699&amp;" SEDOL","TICKER_AND_EXCH_CODE")</f>
        <v>#NAME?</v>
      </c>
      <c r="AI4699" s="4" t="e">
        <f t="shared" si="891"/>
        <v>#N/A</v>
      </c>
      <c r="AJ4699" s="4">
        <f>'Enhanced Basket_AUTOLOAD'!P4699</f>
        <v>0</v>
      </c>
      <c r="AK4699" s="4">
        <f>'Enhanced Basket_AUTOLOAD'!Q4699</f>
        <v>0</v>
      </c>
      <c r="AL4699" s="4">
        <f>'Enhanced Basket_AUTOLOAD'!Y4699</f>
        <v>0</v>
      </c>
      <c r="AM4699" s="4" t="e">
        <f t="shared" si="892"/>
        <v>#N/A</v>
      </c>
      <c r="AN4699" s="4" t="str">
        <f t="shared" si="893"/>
        <v>NO</v>
      </c>
      <c r="AO4699" s="4" t="str">
        <f t="shared" si="894"/>
        <v>Cash-in-Lieu</v>
      </c>
    </row>
    <row r="4700" ht="15" customHeight="1" s="4" customFormat="1">
      <c r="A4700" s="4">
        <f>'Enhanced Basket_AUTOLOAD'!H4700</f>
        <v>0</v>
      </c>
      <c r="B4700" s="4" t="str">
        <f t="shared" si="883"/>
        <v>SELL</v>
      </c>
      <c r="C4700" s="4" t="s">
        <v>29</v>
      </c>
      <c r="D4700" s="4" t="str">
        <f t="shared" si="884"/>
        <v>MT</v>
      </c>
      <c r="E4700" s="4" t="str">
        <f t="shared" si="885"/>
      </c>
      <c r="F4700" s="4" t="str">
        <f t="shared" si="886"/>
        <v>CIL LOAD</v>
      </c>
      <c r="G4700" s="4">
        <f t="shared" si="887"/>
        <v>0</v>
      </c>
      <c r="H4700" s="4" t="e">
        <f t="shared" si="888"/>
        <v>#N/A</v>
      </c>
      <c r="I4700" s="4" t="e">
        <f>_xll.BDP(AG4700&amp;" equity","crncy_adj_px_last","eqy_fund_crncy=usd")</f>
        <v>#NAME?</v>
      </c>
      <c r="J4700" s="4" t="str">
        <f t="shared" si="889"/>
      </c>
      <c r="AA4700" s="4">
        <f t="shared" si="890"/>
        <v>0</v>
      </c>
      <c r="AB4700" s="4">
        <f>'Enhanced Basket_AUTOLOAD'!T4700</f>
        <v>0</v>
      </c>
      <c r="AC4700" s="4">
        <f>'Enhanced Basket_AUTOLOAD'!M4700</f>
        <v>0</v>
      </c>
      <c r="AD4700" s="4">
        <f>'Enhanced Basket_AUTOLOAD'!L4700</f>
        <v>0</v>
      </c>
      <c r="AE4700" s="4">
        <f>'Enhanced Basket_AUTOLOAD'!Z4700</f>
        <v>0</v>
      </c>
      <c r="AF4700" s="4">
        <f>'Enhanced Basket_AUTOLOAD'!AB4700</f>
        <v>0</v>
      </c>
      <c r="AG4700" s="4" t="e">
        <f>VLOOKUP(AJ4700,'Ticker Mapping'!$I$3:$M$6706,5,0)</f>
        <v>#N/A</v>
      </c>
      <c r="AH4700" s="4" t="e">
        <f>_xll.BDP(AK4700&amp;" SEDOL","TICKER_AND_EXCH_CODE")</f>
        <v>#NAME?</v>
      </c>
      <c r="AI4700" s="4" t="e">
        <f t="shared" si="891"/>
        <v>#N/A</v>
      </c>
      <c r="AJ4700" s="4">
        <f>'Enhanced Basket_AUTOLOAD'!P4700</f>
        <v>0</v>
      </c>
      <c r="AK4700" s="4">
        <f>'Enhanced Basket_AUTOLOAD'!Q4700</f>
        <v>0</v>
      </c>
      <c r="AL4700" s="4">
        <f>'Enhanced Basket_AUTOLOAD'!Y4700</f>
        <v>0</v>
      </c>
      <c r="AM4700" s="4" t="e">
        <f t="shared" si="892"/>
        <v>#N/A</v>
      </c>
      <c r="AN4700" s="4" t="str">
        <f t="shared" si="893"/>
        <v>NO</v>
      </c>
      <c r="AO4700" s="4" t="str">
        <f t="shared" si="894"/>
        <v>Cash-in-Lieu</v>
      </c>
    </row>
    <row r="4701" ht="15" customHeight="1" s="4" customFormat="1">
      <c r="A4701" s="4">
        <f>'Enhanced Basket_AUTOLOAD'!H4701</f>
        <v>0</v>
      </c>
      <c r="B4701" s="4" t="str">
        <f t="shared" si="883"/>
        <v>SELL</v>
      </c>
      <c r="C4701" s="4" t="s">
        <v>29</v>
      </c>
      <c r="D4701" s="4" t="str">
        <f t="shared" si="884"/>
        <v>MT</v>
      </c>
      <c r="E4701" s="4" t="str">
        <f t="shared" si="885"/>
      </c>
      <c r="F4701" s="4" t="str">
        <f t="shared" si="886"/>
        <v>CIL LOAD</v>
      </c>
      <c r="G4701" s="4">
        <f t="shared" si="887"/>
        <v>0</v>
      </c>
      <c r="H4701" s="4" t="e">
        <f t="shared" si="888"/>
        <v>#N/A</v>
      </c>
      <c r="I4701" s="4" t="e">
        <f>_xll.BDP(AG4701&amp;" equity","crncy_adj_px_last","eqy_fund_crncy=usd")</f>
        <v>#NAME?</v>
      </c>
      <c r="J4701" s="4" t="str">
        <f t="shared" si="889"/>
      </c>
      <c r="AA4701" s="4">
        <f t="shared" si="890"/>
        <v>0</v>
      </c>
      <c r="AB4701" s="4">
        <f>'Enhanced Basket_AUTOLOAD'!T4701</f>
        <v>0</v>
      </c>
      <c r="AC4701" s="4">
        <f>'Enhanced Basket_AUTOLOAD'!M4701</f>
        <v>0</v>
      </c>
      <c r="AD4701" s="4">
        <f>'Enhanced Basket_AUTOLOAD'!L4701</f>
        <v>0</v>
      </c>
      <c r="AE4701" s="4">
        <f>'Enhanced Basket_AUTOLOAD'!Z4701</f>
        <v>0</v>
      </c>
      <c r="AF4701" s="4">
        <f>'Enhanced Basket_AUTOLOAD'!AB4701</f>
        <v>0</v>
      </c>
      <c r="AG4701" s="4" t="e">
        <f>VLOOKUP(AJ4701,'Ticker Mapping'!$I$3:$M$6706,5,0)</f>
        <v>#N/A</v>
      </c>
      <c r="AH4701" s="4" t="e">
        <f>_xll.BDP(AK4701&amp;" SEDOL","TICKER_AND_EXCH_CODE")</f>
        <v>#NAME?</v>
      </c>
      <c r="AI4701" s="4" t="e">
        <f t="shared" si="891"/>
        <v>#N/A</v>
      </c>
      <c r="AJ4701" s="4">
        <f>'Enhanced Basket_AUTOLOAD'!P4701</f>
        <v>0</v>
      </c>
      <c r="AK4701" s="4">
        <f>'Enhanced Basket_AUTOLOAD'!Q4701</f>
        <v>0</v>
      </c>
      <c r="AL4701" s="4">
        <f>'Enhanced Basket_AUTOLOAD'!Y4701</f>
        <v>0</v>
      </c>
      <c r="AM4701" s="4" t="e">
        <f t="shared" si="892"/>
        <v>#N/A</v>
      </c>
      <c r="AN4701" s="4" t="str">
        <f t="shared" si="893"/>
        <v>NO</v>
      </c>
      <c r="AO4701" s="4" t="str">
        <f t="shared" si="894"/>
        <v>Cash-in-Lieu</v>
      </c>
    </row>
    <row r="4702" ht="15" customHeight="1" s="4" customFormat="1">
      <c r="A4702" s="4">
        <f>'Enhanced Basket_AUTOLOAD'!H4702</f>
        <v>0</v>
      </c>
      <c r="B4702" s="4" t="str">
        <f t="shared" si="883"/>
        <v>SELL</v>
      </c>
      <c r="C4702" s="4" t="s">
        <v>29</v>
      </c>
      <c r="D4702" s="4" t="str">
        <f t="shared" si="884"/>
        <v>MT</v>
      </c>
      <c r="E4702" s="4" t="str">
        <f t="shared" si="885"/>
      </c>
      <c r="F4702" s="4" t="str">
        <f t="shared" si="886"/>
        <v>CIL LOAD</v>
      </c>
      <c r="G4702" s="4">
        <f t="shared" si="887"/>
        <v>0</v>
      </c>
      <c r="H4702" s="4" t="e">
        <f t="shared" si="888"/>
        <v>#N/A</v>
      </c>
      <c r="I4702" s="4" t="e">
        <f>_xll.BDP(AG4702&amp;" equity","crncy_adj_px_last","eqy_fund_crncy=usd")</f>
        <v>#NAME?</v>
      </c>
      <c r="J4702" s="4" t="str">
        <f t="shared" si="889"/>
      </c>
      <c r="AA4702" s="4">
        <f t="shared" si="890"/>
        <v>0</v>
      </c>
      <c r="AB4702" s="4">
        <f>'Enhanced Basket_AUTOLOAD'!T4702</f>
        <v>0</v>
      </c>
      <c r="AC4702" s="4">
        <f>'Enhanced Basket_AUTOLOAD'!M4702</f>
        <v>0</v>
      </c>
      <c r="AD4702" s="4">
        <f>'Enhanced Basket_AUTOLOAD'!L4702</f>
        <v>0</v>
      </c>
      <c r="AE4702" s="4">
        <f>'Enhanced Basket_AUTOLOAD'!Z4702</f>
        <v>0</v>
      </c>
      <c r="AF4702" s="4">
        <f>'Enhanced Basket_AUTOLOAD'!AB4702</f>
        <v>0</v>
      </c>
      <c r="AG4702" s="4" t="e">
        <f>VLOOKUP(AJ4702,'Ticker Mapping'!$I$3:$M$6706,5,0)</f>
        <v>#N/A</v>
      </c>
      <c r="AH4702" s="4" t="e">
        <f>_xll.BDP(AK4702&amp;" SEDOL","TICKER_AND_EXCH_CODE")</f>
        <v>#NAME?</v>
      </c>
      <c r="AI4702" s="4" t="e">
        <f t="shared" si="891"/>
        <v>#N/A</v>
      </c>
      <c r="AJ4702" s="4">
        <f>'Enhanced Basket_AUTOLOAD'!P4702</f>
        <v>0</v>
      </c>
      <c r="AK4702" s="4">
        <f>'Enhanced Basket_AUTOLOAD'!Q4702</f>
        <v>0</v>
      </c>
      <c r="AL4702" s="4">
        <f>'Enhanced Basket_AUTOLOAD'!Y4702</f>
        <v>0</v>
      </c>
      <c r="AM4702" s="4" t="e">
        <f t="shared" si="892"/>
        <v>#N/A</v>
      </c>
      <c r="AN4702" s="4" t="str">
        <f t="shared" si="893"/>
        <v>NO</v>
      </c>
      <c r="AO4702" s="4" t="str">
        <f t="shared" si="894"/>
        <v>Cash-in-Lieu</v>
      </c>
    </row>
    <row r="4703" ht="15" customHeight="1" s="4" customFormat="1">
      <c r="A4703" s="4">
        <f>'Enhanced Basket_AUTOLOAD'!H4703</f>
        <v>0</v>
      </c>
      <c r="B4703" s="4" t="str">
        <f t="shared" si="883"/>
        <v>SELL</v>
      </c>
      <c r="C4703" s="4" t="s">
        <v>29</v>
      </c>
      <c r="D4703" s="4" t="str">
        <f t="shared" si="884"/>
        <v>MT</v>
      </c>
      <c r="E4703" s="4" t="str">
        <f t="shared" si="885"/>
      </c>
      <c r="F4703" s="4" t="str">
        <f t="shared" si="886"/>
        <v>CIL LOAD</v>
      </c>
      <c r="G4703" s="4">
        <f t="shared" si="887"/>
        <v>0</v>
      </c>
      <c r="H4703" s="4" t="e">
        <f t="shared" si="888"/>
        <v>#N/A</v>
      </c>
      <c r="I4703" s="4" t="e">
        <f>_xll.BDP(AG4703&amp;" equity","crncy_adj_px_last","eqy_fund_crncy=usd")</f>
        <v>#NAME?</v>
      </c>
      <c r="J4703" s="4" t="str">
        <f t="shared" si="889"/>
      </c>
      <c r="AA4703" s="4">
        <f t="shared" si="890"/>
        <v>0</v>
      </c>
      <c r="AB4703" s="4">
        <f>'Enhanced Basket_AUTOLOAD'!T4703</f>
        <v>0</v>
      </c>
      <c r="AC4703" s="4">
        <f>'Enhanced Basket_AUTOLOAD'!M4703</f>
        <v>0</v>
      </c>
      <c r="AD4703" s="4">
        <f>'Enhanced Basket_AUTOLOAD'!L4703</f>
        <v>0</v>
      </c>
      <c r="AE4703" s="4">
        <f>'Enhanced Basket_AUTOLOAD'!Z4703</f>
        <v>0</v>
      </c>
      <c r="AF4703" s="4">
        <f>'Enhanced Basket_AUTOLOAD'!AB4703</f>
        <v>0</v>
      </c>
      <c r="AG4703" s="4" t="e">
        <f>VLOOKUP(AJ4703,'Ticker Mapping'!$I$3:$M$6706,5,0)</f>
        <v>#N/A</v>
      </c>
      <c r="AH4703" s="4" t="e">
        <f>_xll.BDP(AK4703&amp;" SEDOL","TICKER_AND_EXCH_CODE")</f>
        <v>#NAME?</v>
      </c>
      <c r="AI4703" s="4" t="e">
        <f t="shared" si="891"/>
        <v>#N/A</v>
      </c>
      <c r="AJ4703" s="4">
        <f>'Enhanced Basket_AUTOLOAD'!P4703</f>
        <v>0</v>
      </c>
      <c r="AK4703" s="4">
        <f>'Enhanced Basket_AUTOLOAD'!Q4703</f>
        <v>0</v>
      </c>
      <c r="AL4703" s="4">
        <f>'Enhanced Basket_AUTOLOAD'!Y4703</f>
        <v>0</v>
      </c>
      <c r="AM4703" s="4" t="e">
        <f t="shared" si="892"/>
        <v>#N/A</v>
      </c>
      <c r="AN4703" s="4" t="str">
        <f t="shared" si="893"/>
        <v>NO</v>
      </c>
      <c r="AO4703" s="4" t="str">
        <f t="shared" si="894"/>
        <v>Cash-in-Lieu</v>
      </c>
    </row>
    <row r="4704" ht="15" customHeight="1" s="4" customFormat="1">
      <c r="A4704" s="4">
        <f>'Enhanced Basket_AUTOLOAD'!H4704</f>
        <v>0</v>
      </c>
      <c r="B4704" s="4" t="str">
        <f t="shared" si="883"/>
        <v>SELL</v>
      </c>
      <c r="C4704" s="4" t="s">
        <v>29</v>
      </c>
      <c r="D4704" s="4" t="str">
        <f t="shared" si="884"/>
        <v>MT</v>
      </c>
      <c r="E4704" s="4" t="str">
        <f t="shared" si="885"/>
      </c>
      <c r="F4704" s="4" t="str">
        <f t="shared" si="886"/>
        <v>CIL LOAD</v>
      </c>
      <c r="G4704" s="4">
        <f t="shared" si="887"/>
        <v>0</v>
      </c>
      <c r="H4704" s="4" t="e">
        <f t="shared" si="888"/>
        <v>#N/A</v>
      </c>
      <c r="I4704" s="4" t="e">
        <f>_xll.BDP(AG4704&amp;" equity","crncy_adj_px_last","eqy_fund_crncy=usd")</f>
        <v>#NAME?</v>
      </c>
      <c r="J4704" s="4" t="str">
        <f t="shared" si="889"/>
      </c>
      <c r="AA4704" s="4">
        <f t="shared" si="890"/>
        <v>0</v>
      </c>
      <c r="AB4704" s="4">
        <f>'Enhanced Basket_AUTOLOAD'!T4704</f>
        <v>0</v>
      </c>
      <c r="AC4704" s="4">
        <f>'Enhanced Basket_AUTOLOAD'!M4704</f>
        <v>0</v>
      </c>
      <c r="AD4704" s="4">
        <f>'Enhanced Basket_AUTOLOAD'!L4704</f>
        <v>0</v>
      </c>
      <c r="AE4704" s="4">
        <f>'Enhanced Basket_AUTOLOAD'!Z4704</f>
        <v>0</v>
      </c>
      <c r="AF4704" s="4">
        <f>'Enhanced Basket_AUTOLOAD'!AB4704</f>
        <v>0</v>
      </c>
      <c r="AG4704" s="4" t="e">
        <f>VLOOKUP(AJ4704,'Ticker Mapping'!$I$3:$M$6706,5,0)</f>
        <v>#N/A</v>
      </c>
      <c r="AH4704" s="4" t="e">
        <f>_xll.BDP(AK4704&amp;" SEDOL","TICKER_AND_EXCH_CODE")</f>
        <v>#NAME?</v>
      </c>
      <c r="AI4704" s="4" t="e">
        <f t="shared" si="891"/>
        <v>#N/A</v>
      </c>
      <c r="AJ4704" s="4">
        <f>'Enhanced Basket_AUTOLOAD'!P4704</f>
        <v>0</v>
      </c>
      <c r="AK4704" s="4">
        <f>'Enhanced Basket_AUTOLOAD'!Q4704</f>
        <v>0</v>
      </c>
      <c r="AL4704" s="4">
        <f>'Enhanced Basket_AUTOLOAD'!Y4704</f>
        <v>0</v>
      </c>
      <c r="AM4704" s="4" t="e">
        <f t="shared" si="892"/>
        <v>#N/A</v>
      </c>
      <c r="AN4704" s="4" t="str">
        <f t="shared" si="893"/>
        <v>NO</v>
      </c>
      <c r="AO4704" s="4" t="str">
        <f t="shared" si="894"/>
        <v>Cash-in-Lieu</v>
      </c>
    </row>
    <row r="4705" ht="15" customHeight="1" s="4" customFormat="1">
      <c r="A4705" s="4">
        <f>'Enhanced Basket_AUTOLOAD'!H4705</f>
        <v>0</v>
      </c>
      <c r="B4705" s="4" t="str">
        <f t="shared" si="883"/>
        <v>SELL</v>
      </c>
      <c r="C4705" s="4" t="s">
        <v>29</v>
      </c>
      <c r="D4705" s="4" t="str">
        <f t="shared" si="884"/>
        <v>MT</v>
      </c>
      <c r="E4705" s="4" t="str">
        <f t="shared" si="885"/>
      </c>
      <c r="F4705" s="4" t="str">
        <f t="shared" si="886"/>
        <v>CIL LOAD</v>
      </c>
      <c r="G4705" s="4">
        <f t="shared" si="887"/>
        <v>0</v>
      </c>
      <c r="H4705" s="4" t="e">
        <f t="shared" si="888"/>
        <v>#N/A</v>
      </c>
      <c r="I4705" s="4" t="e">
        <f>_xll.BDP(AG4705&amp;" equity","crncy_adj_px_last","eqy_fund_crncy=usd")</f>
        <v>#NAME?</v>
      </c>
      <c r="J4705" s="4" t="str">
        <f t="shared" si="889"/>
      </c>
      <c r="AA4705" s="4">
        <f t="shared" si="890"/>
        <v>0</v>
      </c>
      <c r="AB4705" s="4">
        <f>'Enhanced Basket_AUTOLOAD'!T4705</f>
        <v>0</v>
      </c>
      <c r="AC4705" s="4">
        <f>'Enhanced Basket_AUTOLOAD'!M4705</f>
        <v>0</v>
      </c>
      <c r="AD4705" s="4">
        <f>'Enhanced Basket_AUTOLOAD'!L4705</f>
        <v>0</v>
      </c>
      <c r="AE4705" s="4">
        <f>'Enhanced Basket_AUTOLOAD'!Z4705</f>
        <v>0</v>
      </c>
      <c r="AF4705" s="4">
        <f>'Enhanced Basket_AUTOLOAD'!AB4705</f>
        <v>0</v>
      </c>
      <c r="AG4705" s="4" t="e">
        <f>VLOOKUP(AJ4705,'Ticker Mapping'!$I$3:$M$6706,5,0)</f>
        <v>#N/A</v>
      </c>
      <c r="AH4705" s="4" t="e">
        <f>_xll.BDP(AK4705&amp;" SEDOL","TICKER_AND_EXCH_CODE")</f>
        <v>#NAME?</v>
      </c>
      <c r="AI4705" s="4" t="e">
        <f t="shared" si="891"/>
        <v>#N/A</v>
      </c>
      <c r="AJ4705" s="4">
        <f>'Enhanced Basket_AUTOLOAD'!P4705</f>
        <v>0</v>
      </c>
      <c r="AK4705" s="4">
        <f>'Enhanced Basket_AUTOLOAD'!Q4705</f>
        <v>0</v>
      </c>
      <c r="AL4705" s="4">
        <f>'Enhanced Basket_AUTOLOAD'!Y4705</f>
        <v>0</v>
      </c>
      <c r="AM4705" s="4" t="e">
        <f t="shared" si="892"/>
        <v>#N/A</v>
      </c>
      <c r="AN4705" s="4" t="str">
        <f t="shared" si="893"/>
        <v>NO</v>
      </c>
      <c r="AO4705" s="4" t="str">
        <f t="shared" si="894"/>
        <v>Cash-in-Lieu</v>
      </c>
    </row>
    <row r="4706" ht="15" customHeight="1" s="4" customFormat="1">
      <c r="A4706" s="4">
        <f>'Enhanced Basket_AUTOLOAD'!H4706</f>
        <v>0</v>
      </c>
      <c r="B4706" s="4" t="str">
        <f t="shared" si="883"/>
        <v>SELL</v>
      </c>
      <c r="C4706" s="4" t="s">
        <v>29</v>
      </c>
      <c r="D4706" s="4" t="str">
        <f t="shared" si="884"/>
        <v>MT</v>
      </c>
      <c r="E4706" s="4" t="str">
        <f t="shared" si="885"/>
      </c>
      <c r="F4706" s="4" t="str">
        <f t="shared" si="886"/>
        <v>CIL LOAD</v>
      </c>
      <c r="G4706" s="4">
        <f t="shared" si="887"/>
        <v>0</v>
      </c>
      <c r="H4706" s="4" t="e">
        <f t="shared" si="888"/>
        <v>#N/A</v>
      </c>
      <c r="I4706" s="4" t="e">
        <f>_xll.BDP(AG4706&amp;" equity","crncy_adj_px_last","eqy_fund_crncy=usd")</f>
        <v>#NAME?</v>
      </c>
      <c r="J4706" s="4" t="str">
        <f t="shared" si="889"/>
      </c>
      <c r="AA4706" s="4">
        <f t="shared" si="890"/>
        <v>0</v>
      </c>
      <c r="AB4706" s="4">
        <f>'Enhanced Basket_AUTOLOAD'!T4706</f>
        <v>0</v>
      </c>
      <c r="AC4706" s="4">
        <f>'Enhanced Basket_AUTOLOAD'!M4706</f>
        <v>0</v>
      </c>
      <c r="AD4706" s="4">
        <f>'Enhanced Basket_AUTOLOAD'!L4706</f>
        <v>0</v>
      </c>
      <c r="AE4706" s="4">
        <f>'Enhanced Basket_AUTOLOAD'!Z4706</f>
        <v>0</v>
      </c>
      <c r="AF4706" s="4">
        <f>'Enhanced Basket_AUTOLOAD'!AB4706</f>
        <v>0</v>
      </c>
      <c r="AG4706" s="4" t="e">
        <f>VLOOKUP(AJ4706,'Ticker Mapping'!$I$3:$M$6706,5,0)</f>
        <v>#N/A</v>
      </c>
      <c r="AH4706" s="4" t="e">
        <f>_xll.BDP(AK4706&amp;" SEDOL","TICKER_AND_EXCH_CODE")</f>
        <v>#NAME?</v>
      </c>
      <c r="AI4706" s="4" t="e">
        <f t="shared" si="891"/>
        <v>#N/A</v>
      </c>
      <c r="AJ4706" s="4">
        <f>'Enhanced Basket_AUTOLOAD'!P4706</f>
        <v>0</v>
      </c>
      <c r="AK4706" s="4">
        <f>'Enhanced Basket_AUTOLOAD'!Q4706</f>
        <v>0</v>
      </c>
      <c r="AL4706" s="4">
        <f>'Enhanced Basket_AUTOLOAD'!Y4706</f>
        <v>0</v>
      </c>
      <c r="AM4706" s="4" t="e">
        <f t="shared" si="892"/>
        <v>#N/A</v>
      </c>
      <c r="AN4706" s="4" t="str">
        <f t="shared" si="893"/>
        <v>NO</v>
      </c>
      <c r="AO4706" s="4" t="str">
        <f t="shared" si="894"/>
        <v>Cash-in-Lieu</v>
      </c>
    </row>
    <row r="4707" ht="15" customHeight="1" s="4" customFormat="1">
      <c r="A4707" s="4">
        <f>'Enhanced Basket_AUTOLOAD'!H4707</f>
        <v>0</v>
      </c>
      <c r="B4707" s="4" t="str">
        <f t="shared" si="883"/>
        <v>SELL</v>
      </c>
      <c r="C4707" s="4" t="s">
        <v>29</v>
      </c>
      <c r="D4707" s="4" t="str">
        <f t="shared" si="884"/>
        <v>MT</v>
      </c>
      <c r="E4707" s="4" t="str">
        <f t="shared" si="885"/>
      </c>
      <c r="F4707" s="4" t="str">
        <f t="shared" si="886"/>
        <v>CIL LOAD</v>
      </c>
      <c r="G4707" s="4">
        <f t="shared" si="887"/>
        <v>0</v>
      </c>
      <c r="H4707" s="4" t="e">
        <f t="shared" si="888"/>
        <v>#N/A</v>
      </c>
      <c r="I4707" s="4" t="e">
        <f>_xll.BDP(AG4707&amp;" equity","crncy_adj_px_last","eqy_fund_crncy=usd")</f>
        <v>#NAME?</v>
      </c>
      <c r="J4707" s="4" t="str">
        <f t="shared" si="889"/>
      </c>
      <c r="AA4707" s="4">
        <f t="shared" si="890"/>
        <v>0</v>
      </c>
      <c r="AB4707" s="4">
        <f>'Enhanced Basket_AUTOLOAD'!T4707</f>
        <v>0</v>
      </c>
      <c r="AC4707" s="4">
        <f>'Enhanced Basket_AUTOLOAD'!M4707</f>
        <v>0</v>
      </c>
      <c r="AD4707" s="4">
        <f>'Enhanced Basket_AUTOLOAD'!L4707</f>
        <v>0</v>
      </c>
      <c r="AE4707" s="4">
        <f>'Enhanced Basket_AUTOLOAD'!Z4707</f>
        <v>0</v>
      </c>
      <c r="AF4707" s="4">
        <f>'Enhanced Basket_AUTOLOAD'!AB4707</f>
        <v>0</v>
      </c>
      <c r="AG4707" s="4" t="e">
        <f>VLOOKUP(AJ4707,'Ticker Mapping'!$I$3:$M$6706,5,0)</f>
        <v>#N/A</v>
      </c>
      <c r="AH4707" s="4" t="e">
        <f>_xll.BDP(AK4707&amp;" SEDOL","TICKER_AND_EXCH_CODE")</f>
        <v>#NAME?</v>
      </c>
      <c r="AI4707" s="4" t="e">
        <f t="shared" si="891"/>
        <v>#N/A</v>
      </c>
      <c r="AJ4707" s="4">
        <f>'Enhanced Basket_AUTOLOAD'!P4707</f>
        <v>0</v>
      </c>
      <c r="AK4707" s="4">
        <f>'Enhanced Basket_AUTOLOAD'!Q4707</f>
        <v>0</v>
      </c>
      <c r="AL4707" s="4">
        <f>'Enhanced Basket_AUTOLOAD'!Y4707</f>
        <v>0</v>
      </c>
      <c r="AM4707" s="4" t="e">
        <f t="shared" si="892"/>
        <v>#N/A</v>
      </c>
      <c r="AN4707" s="4" t="str">
        <f t="shared" si="893"/>
        <v>NO</v>
      </c>
      <c r="AO4707" s="4" t="str">
        <f t="shared" si="894"/>
        <v>Cash-in-Lieu</v>
      </c>
    </row>
    <row r="4708" ht="15" customHeight="1" s="4" customFormat="1">
      <c r="A4708" s="4">
        <f>'Enhanced Basket_AUTOLOAD'!H4708</f>
        <v>0</v>
      </c>
      <c r="B4708" s="4" t="str">
        <f t="shared" si="883"/>
        <v>SELL</v>
      </c>
      <c r="C4708" s="4" t="s">
        <v>29</v>
      </c>
      <c r="D4708" s="4" t="str">
        <f t="shared" si="884"/>
        <v>MT</v>
      </c>
      <c r="E4708" s="4" t="str">
        <f t="shared" si="885"/>
      </c>
      <c r="F4708" s="4" t="str">
        <f t="shared" si="886"/>
        <v>CIL LOAD</v>
      </c>
      <c r="G4708" s="4">
        <f t="shared" si="887"/>
        <v>0</v>
      </c>
      <c r="H4708" s="4" t="e">
        <f t="shared" si="888"/>
        <v>#N/A</v>
      </c>
      <c r="I4708" s="4" t="e">
        <f>_xll.BDP(AG4708&amp;" equity","crncy_adj_px_last","eqy_fund_crncy=usd")</f>
        <v>#NAME?</v>
      </c>
      <c r="J4708" s="4" t="str">
        <f t="shared" si="889"/>
      </c>
      <c r="AA4708" s="4">
        <f t="shared" si="890"/>
        <v>0</v>
      </c>
      <c r="AB4708" s="4">
        <f>'Enhanced Basket_AUTOLOAD'!T4708</f>
        <v>0</v>
      </c>
      <c r="AC4708" s="4">
        <f>'Enhanced Basket_AUTOLOAD'!M4708</f>
        <v>0</v>
      </c>
      <c r="AD4708" s="4">
        <f>'Enhanced Basket_AUTOLOAD'!L4708</f>
        <v>0</v>
      </c>
      <c r="AE4708" s="4">
        <f>'Enhanced Basket_AUTOLOAD'!Z4708</f>
        <v>0</v>
      </c>
      <c r="AF4708" s="4">
        <f>'Enhanced Basket_AUTOLOAD'!AB4708</f>
        <v>0</v>
      </c>
      <c r="AG4708" s="4" t="e">
        <f>VLOOKUP(AJ4708,'Ticker Mapping'!$I$3:$M$6706,5,0)</f>
        <v>#N/A</v>
      </c>
      <c r="AH4708" s="4" t="e">
        <f>_xll.BDP(AK4708&amp;" SEDOL","TICKER_AND_EXCH_CODE")</f>
        <v>#NAME?</v>
      </c>
      <c r="AI4708" s="4" t="e">
        <f t="shared" si="891"/>
        <v>#N/A</v>
      </c>
      <c r="AJ4708" s="4">
        <f>'Enhanced Basket_AUTOLOAD'!P4708</f>
        <v>0</v>
      </c>
      <c r="AK4708" s="4">
        <f>'Enhanced Basket_AUTOLOAD'!Q4708</f>
        <v>0</v>
      </c>
      <c r="AL4708" s="4">
        <f>'Enhanced Basket_AUTOLOAD'!Y4708</f>
        <v>0</v>
      </c>
      <c r="AM4708" s="4" t="e">
        <f t="shared" si="892"/>
        <v>#N/A</v>
      </c>
      <c r="AN4708" s="4" t="str">
        <f t="shared" si="893"/>
        <v>NO</v>
      </c>
      <c r="AO4708" s="4" t="str">
        <f t="shared" si="894"/>
        <v>Cash-in-Lieu</v>
      </c>
    </row>
    <row r="4709" ht="15" customHeight="1" s="4" customFormat="1">
      <c r="A4709" s="4">
        <f>'Enhanced Basket_AUTOLOAD'!H4709</f>
        <v>0</v>
      </c>
      <c r="B4709" s="4" t="str">
        <f t="shared" si="883"/>
        <v>SELL</v>
      </c>
      <c r="C4709" s="4" t="s">
        <v>29</v>
      </c>
      <c r="D4709" s="4" t="str">
        <f t="shared" si="884"/>
        <v>MT</v>
      </c>
      <c r="E4709" s="4" t="str">
        <f t="shared" si="885"/>
      </c>
      <c r="F4709" s="4" t="str">
        <f t="shared" si="886"/>
        <v>CIL LOAD</v>
      </c>
      <c r="G4709" s="4">
        <f t="shared" si="887"/>
        <v>0</v>
      </c>
      <c r="H4709" s="4" t="e">
        <f t="shared" si="888"/>
        <v>#N/A</v>
      </c>
      <c r="I4709" s="4" t="e">
        <f>_xll.BDP(AG4709&amp;" equity","crncy_adj_px_last","eqy_fund_crncy=usd")</f>
        <v>#NAME?</v>
      </c>
      <c r="J4709" s="4" t="str">
        <f t="shared" si="889"/>
      </c>
      <c r="AA4709" s="4">
        <f t="shared" si="890"/>
        <v>0</v>
      </c>
      <c r="AB4709" s="4">
        <f>'Enhanced Basket_AUTOLOAD'!T4709</f>
        <v>0</v>
      </c>
      <c r="AC4709" s="4">
        <f>'Enhanced Basket_AUTOLOAD'!M4709</f>
        <v>0</v>
      </c>
      <c r="AD4709" s="4">
        <f>'Enhanced Basket_AUTOLOAD'!L4709</f>
        <v>0</v>
      </c>
      <c r="AE4709" s="4">
        <f>'Enhanced Basket_AUTOLOAD'!Z4709</f>
        <v>0</v>
      </c>
      <c r="AF4709" s="4">
        <f>'Enhanced Basket_AUTOLOAD'!AB4709</f>
        <v>0</v>
      </c>
      <c r="AG4709" s="4" t="e">
        <f>VLOOKUP(AJ4709,'Ticker Mapping'!$I$3:$M$6706,5,0)</f>
        <v>#N/A</v>
      </c>
      <c r="AH4709" s="4" t="e">
        <f>_xll.BDP(AK4709&amp;" SEDOL","TICKER_AND_EXCH_CODE")</f>
        <v>#NAME?</v>
      </c>
      <c r="AI4709" s="4" t="e">
        <f t="shared" si="891"/>
        <v>#N/A</v>
      </c>
      <c r="AJ4709" s="4">
        <f>'Enhanced Basket_AUTOLOAD'!P4709</f>
        <v>0</v>
      </c>
      <c r="AK4709" s="4">
        <f>'Enhanced Basket_AUTOLOAD'!Q4709</f>
        <v>0</v>
      </c>
      <c r="AL4709" s="4">
        <f>'Enhanced Basket_AUTOLOAD'!Y4709</f>
        <v>0</v>
      </c>
      <c r="AM4709" s="4" t="e">
        <f t="shared" si="892"/>
        <v>#N/A</v>
      </c>
      <c r="AN4709" s="4" t="str">
        <f t="shared" si="893"/>
        <v>NO</v>
      </c>
      <c r="AO4709" s="4" t="str">
        <f t="shared" si="894"/>
        <v>Cash-in-Lieu</v>
      </c>
    </row>
    <row r="4710" ht="15" customHeight="1" s="4" customFormat="1">
      <c r="A4710" s="4">
        <f>'Enhanced Basket_AUTOLOAD'!H4710</f>
        <v>0</v>
      </c>
      <c r="B4710" s="4" t="str">
        <f t="shared" si="883"/>
        <v>SELL</v>
      </c>
      <c r="C4710" s="4" t="s">
        <v>29</v>
      </c>
      <c r="D4710" s="4" t="str">
        <f t="shared" si="884"/>
        <v>MT</v>
      </c>
      <c r="E4710" s="4" t="str">
        <f t="shared" si="885"/>
      </c>
      <c r="F4710" s="4" t="str">
        <f t="shared" si="886"/>
        <v>CIL LOAD</v>
      </c>
      <c r="G4710" s="4">
        <f t="shared" si="887"/>
        <v>0</v>
      </c>
      <c r="H4710" s="4" t="e">
        <f t="shared" si="888"/>
        <v>#N/A</v>
      </c>
      <c r="I4710" s="4" t="e">
        <f>_xll.BDP(AG4710&amp;" equity","crncy_adj_px_last","eqy_fund_crncy=usd")</f>
        <v>#NAME?</v>
      </c>
      <c r="J4710" s="4" t="str">
        <f t="shared" si="889"/>
      </c>
      <c r="AA4710" s="4">
        <f t="shared" si="890"/>
        <v>0</v>
      </c>
      <c r="AB4710" s="4">
        <f>'Enhanced Basket_AUTOLOAD'!T4710</f>
        <v>0</v>
      </c>
      <c r="AC4710" s="4">
        <f>'Enhanced Basket_AUTOLOAD'!M4710</f>
        <v>0</v>
      </c>
      <c r="AD4710" s="4">
        <f>'Enhanced Basket_AUTOLOAD'!L4710</f>
        <v>0</v>
      </c>
      <c r="AE4710" s="4">
        <f>'Enhanced Basket_AUTOLOAD'!Z4710</f>
        <v>0</v>
      </c>
      <c r="AF4710" s="4">
        <f>'Enhanced Basket_AUTOLOAD'!AB4710</f>
        <v>0</v>
      </c>
      <c r="AG4710" s="4" t="e">
        <f>VLOOKUP(AJ4710,'Ticker Mapping'!$I$3:$M$6706,5,0)</f>
        <v>#N/A</v>
      </c>
      <c r="AH4710" s="4" t="e">
        <f>_xll.BDP(AK4710&amp;" SEDOL","TICKER_AND_EXCH_CODE")</f>
        <v>#NAME?</v>
      </c>
      <c r="AI4710" s="4" t="e">
        <f t="shared" si="891"/>
        <v>#N/A</v>
      </c>
      <c r="AJ4710" s="4">
        <f>'Enhanced Basket_AUTOLOAD'!P4710</f>
        <v>0</v>
      </c>
      <c r="AK4710" s="4">
        <f>'Enhanced Basket_AUTOLOAD'!Q4710</f>
        <v>0</v>
      </c>
      <c r="AL4710" s="4">
        <f>'Enhanced Basket_AUTOLOAD'!Y4710</f>
        <v>0</v>
      </c>
      <c r="AM4710" s="4" t="e">
        <f t="shared" si="892"/>
        <v>#N/A</v>
      </c>
      <c r="AN4710" s="4" t="str">
        <f t="shared" si="893"/>
        <v>NO</v>
      </c>
      <c r="AO4710" s="4" t="str">
        <f t="shared" si="894"/>
        <v>Cash-in-Lieu</v>
      </c>
    </row>
    <row r="4711" ht="15" customHeight="1" s="4" customFormat="1">
      <c r="A4711" s="4">
        <f>'Enhanced Basket_AUTOLOAD'!H4711</f>
        <v>0</v>
      </c>
      <c r="B4711" s="4" t="str">
        <f t="shared" si="883"/>
        <v>SELL</v>
      </c>
      <c r="C4711" s="4" t="s">
        <v>29</v>
      </c>
      <c r="D4711" s="4" t="str">
        <f t="shared" si="884"/>
        <v>MT</v>
      </c>
      <c r="E4711" s="4" t="str">
        <f t="shared" si="885"/>
      </c>
      <c r="F4711" s="4" t="str">
        <f t="shared" si="886"/>
        <v>CIL LOAD</v>
      </c>
      <c r="G4711" s="4">
        <f t="shared" si="887"/>
        <v>0</v>
      </c>
      <c r="H4711" s="4" t="e">
        <f t="shared" si="888"/>
        <v>#N/A</v>
      </c>
      <c r="I4711" s="4" t="e">
        <f>_xll.BDP(AG4711&amp;" equity","crncy_adj_px_last","eqy_fund_crncy=usd")</f>
        <v>#NAME?</v>
      </c>
      <c r="J4711" s="4" t="str">
        <f t="shared" si="889"/>
      </c>
      <c r="AA4711" s="4">
        <f t="shared" si="890"/>
        <v>0</v>
      </c>
      <c r="AB4711" s="4">
        <f>'Enhanced Basket_AUTOLOAD'!T4711</f>
        <v>0</v>
      </c>
      <c r="AC4711" s="4">
        <f>'Enhanced Basket_AUTOLOAD'!M4711</f>
        <v>0</v>
      </c>
      <c r="AD4711" s="4">
        <f>'Enhanced Basket_AUTOLOAD'!L4711</f>
        <v>0</v>
      </c>
      <c r="AE4711" s="4">
        <f>'Enhanced Basket_AUTOLOAD'!Z4711</f>
        <v>0</v>
      </c>
      <c r="AF4711" s="4">
        <f>'Enhanced Basket_AUTOLOAD'!AB4711</f>
        <v>0</v>
      </c>
      <c r="AG4711" s="4" t="e">
        <f>VLOOKUP(AJ4711,'Ticker Mapping'!$I$3:$M$6706,5,0)</f>
        <v>#N/A</v>
      </c>
      <c r="AH4711" s="4" t="e">
        <f>_xll.BDP(AK4711&amp;" SEDOL","TICKER_AND_EXCH_CODE")</f>
        <v>#NAME?</v>
      </c>
      <c r="AI4711" s="4" t="e">
        <f t="shared" si="891"/>
        <v>#N/A</v>
      </c>
      <c r="AJ4711" s="4">
        <f>'Enhanced Basket_AUTOLOAD'!P4711</f>
        <v>0</v>
      </c>
      <c r="AK4711" s="4">
        <f>'Enhanced Basket_AUTOLOAD'!Q4711</f>
        <v>0</v>
      </c>
      <c r="AL4711" s="4">
        <f>'Enhanced Basket_AUTOLOAD'!Y4711</f>
        <v>0</v>
      </c>
      <c r="AM4711" s="4" t="e">
        <f t="shared" si="892"/>
        <v>#N/A</v>
      </c>
      <c r="AN4711" s="4" t="str">
        <f t="shared" si="893"/>
        <v>NO</v>
      </c>
      <c r="AO4711" s="4" t="str">
        <f t="shared" si="894"/>
        <v>Cash-in-Lieu</v>
      </c>
    </row>
    <row r="4712" ht="15" customHeight="1" s="4" customFormat="1">
      <c r="A4712" s="4">
        <f>'Enhanced Basket_AUTOLOAD'!H4712</f>
        <v>0</v>
      </c>
      <c r="B4712" s="4" t="str">
        <f t="shared" si="883"/>
        <v>SELL</v>
      </c>
      <c r="C4712" s="4" t="s">
        <v>29</v>
      </c>
      <c r="D4712" s="4" t="str">
        <f t="shared" si="884"/>
        <v>MT</v>
      </c>
      <c r="E4712" s="4" t="str">
        <f t="shared" si="885"/>
      </c>
      <c r="F4712" s="4" t="str">
        <f t="shared" si="886"/>
        <v>CIL LOAD</v>
      </c>
      <c r="G4712" s="4">
        <f t="shared" si="887"/>
        <v>0</v>
      </c>
      <c r="H4712" s="4" t="e">
        <f t="shared" si="888"/>
        <v>#N/A</v>
      </c>
      <c r="I4712" s="4" t="e">
        <f>_xll.BDP(AG4712&amp;" equity","crncy_adj_px_last","eqy_fund_crncy=usd")</f>
        <v>#NAME?</v>
      </c>
      <c r="J4712" s="4" t="str">
        <f t="shared" si="889"/>
      </c>
      <c r="AA4712" s="4">
        <f t="shared" si="890"/>
        <v>0</v>
      </c>
      <c r="AB4712" s="4">
        <f>'Enhanced Basket_AUTOLOAD'!T4712</f>
        <v>0</v>
      </c>
      <c r="AC4712" s="4">
        <f>'Enhanced Basket_AUTOLOAD'!M4712</f>
        <v>0</v>
      </c>
      <c r="AD4712" s="4">
        <f>'Enhanced Basket_AUTOLOAD'!L4712</f>
        <v>0</v>
      </c>
      <c r="AE4712" s="4">
        <f>'Enhanced Basket_AUTOLOAD'!Z4712</f>
        <v>0</v>
      </c>
      <c r="AF4712" s="4">
        <f>'Enhanced Basket_AUTOLOAD'!AB4712</f>
        <v>0</v>
      </c>
      <c r="AG4712" s="4" t="e">
        <f>VLOOKUP(AJ4712,'Ticker Mapping'!$I$3:$M$6706,5,0)</f>
        <v>#N/A</v>
      </c>
      <c r="AH4712" s="4" t="e">
        <f>_xll.BDP(AK4712&amp;" SEDOL","TICKER_AND_EXCH_CODE")</f>
        <v>#NAME?</v>
      </c>
      <c r="AI4712" s="4" t="e">
        <f t="shared" si="891"/>
        <v>#N/A</v>
      </c>
      <c r="AJ4712" s="4">
        <f>'Enhanced Basket_AUTOLOAD'!P4712</f>
        <v>0</v>
      </c>
      <c r="AK4712" s="4">
        <f>'Enhanced Basket_AUTOLOAD'!Q4712</f>
        <v>0</v>
      </c>
      <c r="AL4712" s="4">
        <f>'Enhanced Basket_AUTOLOAD'!Y4712</f>
        <v>0</v>
      </c>
      <c r="AM4712" s="4" t="e">
        <f t="shared" si="892"/>
        <v>#N/A</v>
      </c>
      <c r="AN4712" s="4" t="str">
        <f t="shared" si="893"/>
        <v>NO</v>
      </c>
      <c r="AO4712" s="4" t="str">
        <f t="shared" si="894"/>
        <v>Cash-in-Lieu</v>
      </c>
    </row>
    <row r="4713" ht="15" customHeight="1" s="4" customFormat="1">
      <c r="A4713" s="4">
        <f>'Enhanced Basket_AUTOLOAD'!H4713</f>
        <v>0</v>
      </c>
      <c r="B4713" s="4" t="str">
        <f t="shared" si="883"/>
        <v>SELL</v>
      </c>
      <c r="C4713" s="4" t="s">
        <v>29</v>
      </c>
      <c r="D4713" s="4" t="str">
        <f t="shared" si="884"/>
        <v>MT</v>
      </c>
      <c r="E4713" s="4" t="str">
        <f t="shared" si="885"/>
      </c>
      <c r="F4713" s="4" t="str">
        <f t="shared" si="886"/>
        <v>CIL LOAD</v>
      </c>
      <c r="G4713" s="4">
        <f t="shared" si="887"/>
        <v>0</v>
      </c>
      <c r="H4713" s="4" t="e">
        <f t="shared" si="888"/>
        <v>#N/A</v>
      </c>
      <c r="I4713" s="4" t="e">
        <f>_xll.BDP(AG4713&amp;" equity","crncy_adj_px_last","eqy_fund_crncy=usd")</f>
        <v>#NAME?</v>
      </c>
      <c r="J4713" s="4" t="str">
        <f t="shared" si="889"/>
      </c>
      <c r="AA4713" s="4">
        <f t="shared" si="890"/>
        <v>0</v>
      </c>
      <c r="AB4713" s="4">
        <f>'Enhanced Basket_AUTOLOAD'!T4713</f>
        <v>0</v>
      </c>
      <c r="AC4713" s="4">
        <f>'Enhanced Basket_AUTOLOAD'!M4713</f>
        <v>0</v>
      </c>
      <c r="AD4713" s="4">
        <f>'Enhanced Basket_AUTOLOAD'!L4713</f>
        <v>0</v>
      </c>
      <c r="AE4713" s="4">
        <f>'Enhanced Basket_AUTOLOAD'!Z4713</f>
        <v>0</v>
      </c>
      <c r="AF4713" s="4">
        <f>'Enhanced Basket_AUTOLOAD'!AB4713</f>
        <v>0</v>
      </c>
      <c r="AG4713" s="4" t="e">
        <f>VLOOKUP(AJ4713,'Ticker Mapping'!$I$3:$M$6706,5,0)</f>
        <v>#N/A</v>
      </c>
      <c r="AH4713" s="4" t="e">
        <f>_xll.BDP(AK4713&amp;" SEDOL","TICKER_AND_EXCH_CODE")</f>
        <v>#NAME?</v>
      </c>
      <c r="AI4713" s="4" t="e">
        <f t="shared" si="891"/>
        <v>#N/A</v>
      </c>
      <c r="AJ4713" s="4">
        <f>'Enhanced Basket_AUTOLOAD'!P4713</f>
        <v>0</v>
      </c>
      <c r="AK4713" s="4">
        <f>'Enhanced Basket_AUTOLOAD'!Q4713</f>
        <v>0</v>
      </c>
      <c r="AL4713" s="4">
        <f>'Enhanced Basket_AUTOLOAD'!Y4713</f>
        <v>0</v>
      </c>
      <c r="AM4713" s="4" t="e">
        <f t="shared" si="892"/>
        <v>#N/A</v>
      </c>
      <c r="AN4713" s="4" t="str">
        <f t="shared" si="893"/>
        <v>NO</v>
      </c>
      <c r="AO4713" s="4" t="str">
        <f t="shared" si="894"/>
        <v>Cash-in-Lieu</v>
      </c>
    </row>
    <row r="4714" ht="15" customHeight="1" s="4" customFormat="1">
      <c r="A4714" s="4">
        <f>'Enhanced Basket_AUTOLOAD'!H4714</f>
        <v>0</v>
      </c>
      <c r="B4714" s="4" t="str">
        <f t="shared" si="883"/>
        <v>SELL</v>
      </c>
      <c r="C4714" s="4" t="s">
        <v>29</v>
      </c>
      <c r="D4714" s="4" t="str">
        <f t="shared" si="884"/>
        <v>MT</v>
      </c>
      <c r="E4714" s="4" t="str">
        <f t="shared" si="885"/>
      </c>
      <c r="F4714" s="4" t="str">
        <f t="shared" si="886"/>
        <v>CIL LOAD</v>
      </c>
      <c r="G4714" s="4">
        <f t="shared" si="887"/>
        <v>0</v>
      </c>
      <c r="H4714" s="4" t="e">
        <f t="shared" si="888"/>
        <v>#N/A</v>
      </c>
      <c r="I4714" s="4" t="e">
        <f>_xll.BDP(AG4714&amp;" equity","crncy_adj_px_last","eqy_fund_crncy=usd")</f>
        <v>#NAME?</v>
      </c>
      <c r="J4714" s="4" t="str">
        <f t="shared" si="889"/>
      </c>
      <c r="AA4714" s="4">
        <f t="shared" si="890"/>
        <v>0</v>
      </c>
      <c r="AB4714" s="4">
        <f>'Enhanced Basket_AUTOLOAD'!T4714</f>
        <v>0</v>
      </c>
      <c r="AC4714" s="4">
        <f>'Enhanced Basket_AUTOLOAD'!M4714</f>
        <v>0</v>
      </c>
      <c r="AD4714" s="4">
        <f>'Enhanced Basket_AUTOLOAD'!L4714</f>
        <v>0</v>
      </c>
      <c r="AE4714" s="4">
        <f>'Enhanced Basket_AUTOLOAD'!Z4714</f>
        <v>0</v>
      </c>
      <c r="AF4714" s="4">
        <f>'Enhanced Basket_AUTOLOAD'!AB4714</f>
        <v>0</v>
      </c>
      <c r="AG4714" s="4" t="e">
        <f>VLOOKUP(AJ4714,'Ticker Mapping'!$I$3:$M$6706,5,0)</f>
        <v>#N/A</v>
      </c>
      <c r="AH4714" s="4" t="e">
        <f>_xll.BDP(AK4714&amp;" SEDOL","TICKER_AND_EXCH_CODE")</f>
        <v>#NAME?</v>
      </c>
      <c r="AI4714" s="4" t="e">
        <f t="shared" si="891"/>
        <v>#N/A</v>
      </c>
      <c r="AJ4714" s="4">
        <f>'Enhanced Basket_AUTOLOAD'!P4714</f>
        <v>0</v>
      </c>
      <c r="AK4714" s="4">
        <f>'Enhanced Basket_AUTOLOAD'!Q4714</f>
        <v>0</v>
      </c>
      <c r="AL4714" s="4">
        <f>'Enhanced Basket_AUTOLOAD'!Y4714</f>
        <v>0</v>
      </c>
      <c r="AM4714" s="4" t="e">
        <f t="shared" si="892"/>
        <v>#N/A</v>
      </c>
      <c r="AN4714" s="4" t="str">
        <f t="shared" si="893"/>
        <v>NO</v>
      </c>
      <c r="AO4714" s="4" t="str">
        <f t="shared" si="894"/>
        <v>Cash-in-Lieu</v>
      </c>
    </row>
    <row r="4715" ht="15" customHeight="1" s="4" customFormat="1">
      <c r="A4715" s="4">
        <f>'Enhanced Basket_AUTOLOAD'!H4715</f>
        <v>0</v>
      </c>
      <c r="B4715" s="4" t="str">
        <f t="shared" si="883"/>
        <v>SELL</v>
      </c>
      <c r="C4715" s="4" t="s">
        <v>29</v>
      </c>
      <c r="D4715" s="4" t="str">
        <f t="shared" si="884"/>
        <v>MT</v>
      </c>
      <c r="E4715" s="4" t="str">
        <f t="shared" si="885"/>
      </c>
      <c r="F4715" s="4" t="str">
        <f t="shared" si="886"/>
        <v>CIL LOAD</v>
      </c>
      <c r="G4715" s="4">
        <f t="shared" si="887"/>
        <v>0</v>
      </c>
      <c r="H4715" s="4" t="e">
        <f t="shared" si="888"/>
        <v>#N/A</v>
      </c>
      <c r="I4715" s="4" t="e">
        <f>_xll.BDP(AG4715&amp;" equity","crncy_adj_px_last","eqy_fund_crncy=usd")</f>
        <v>#NAME?</v>
      </c>
      <c r="J4715" s="4" t="str">
        <f t="shared" si="889"/>
      </c>
      <c r="AA4715" s="4">
        <f t="shared" si="890"/>
        <v>0</v>
      </c>
      <c r="AB4715" s="4">
        <f>'Enhanced Basket_AUTOLOAD'!T4715</f>
        <v>0</v>
      </c>
      <c r="AC4715" s="4">
        <f>'Enhanced Basket_AUTOLOAD'!M4715</f>
        <v>0</v>
      </c>
      <c r="AD4715" s="4">
        <f>'Enhanced Basket_AUTOLOAD'!L4715</f>
        <v>0</v>
      </c>
      <c r="AE4715" s="4">
        <f>'Enhanced Basket_AUTOLOAD'!Z4715</f>
        <v>0</v>
      </c>
      <c r="AF4715" s="4">
        <f>'Enhanced Basket_AUTOLOAD'!AB4715</f>
        <v>0</v>
      </c>
      <c r="AG4715" s="4" t="e">
        <f>VLOOKUP(AJ4715,'Ticker Mapping'!$I$3:$M$6706,5,0)</f>
        <v>#N/A</v>
      </c>
      <c r="AH4715" s="4" t="e">
        <f>_xll.BDP(AK4715&amp;" SEDOL","TICKER_AND_EXCH_CODE")</f>
        <v>#NAME?</v>
      </c>
      <c r="AI4715" s="4" t="e">
        <f t="shared" si="891"/>
        <v>#N/A</v>
      </c>
      <c r="AJ4715" s="4">
        <f>'Enhanced Basket_AUTOLOAD'!P4715</f>
        <v>0</v>
      </c>
      <c r="AK4715" s="4">
        <f>'Enhanced Basket_AUTOLOAD'!Q4715</f>
        <v>0</v>
      </c>
      <c r="AL4715" s="4">
        <f>'Enhanced Basket_AUTOLOAD'!Y4715</f>
        <v>0</v>
      </c>
      <c r="AM4715" s="4" t="e">
        <f t="shared" si="892"/>
        <v>#N/A</v>
      </c>
      <c r="AN4715" s="4" t="str">
        <f t="shared" si="893"/>
        <v>NO</v>
      </c>
      <c r="AO4715" s="4" t="str">
        <f t="shared" si="894"/>
        <v>Cash-in-Lieu</v>
      </c>
    </row>
    <row r="4716" ht="15" customHeight="1" s="4" customFormat="1">
      <c r="A4716" s="4">
        <f>'Enhanced Basket_AUTOLOAD'!H4716</f>
        <v>0</v>
      </c>
      <c r="B4716" s="4" t="str">
        <f t="shared" si="883"/>
        <v>SELL</v>
      </c>
      <c r="C4716" s="4" t="s">
        <v>29</v>
      </c>
      <c r="D4716" s="4" t="str">
        <f t="shared" si="884"/>
        <v>MT</v>
      </c>
      <c r="E4716" s="4" t="str">
        <f t="shared" si="885"/>
      </c>
      <c r="F4716" s="4" t="str">
        <f t="shared" si="886"/>
        <v>CIL LOAD</v>
      </c>
      <c r="G4716" s="4">
        <f t="shared" si="887"/>
        <v>0</v>
      </c>
      <c r="H4716" s="4" t="e">
        <f t="shared" si="888"/>
        <v>#N/A</v>
      </c>
      <c r="I4716" s="4" t="e">
        <f>_xll.BDP(AG4716&amp;" equity","crncy_adj_px_last","eqy_fund_crncy=usd")</f>
        <v>#NAME?</v>
      </c>
      <c r="J4716" s="4" t="str">
        <f t="shared" si="889"/>
      </c>
      <c r="AA4716" s="4">
        <f t="shared" si="890"/>
        <v>0</v>
      </c>
      <c r="AB4716" s="4">
        <f>'Enhanced Basket_AUTOLOAD'!T4716</f>
        <v>0</v>
      </c>
      <c r="AC4716" s="4">
        <f>'Enhanced Basket_AUTOLOAD'!M4716</f>
        <v>0</v>
      </c>
      <c r="AD4716" s="4">
        <f>'Enhanced Basket_AUTOLOAD'!L4716</f>
        <v>0</v>
      </c>
      <c r="AE4716" s="4">
        <f>'Enhanced Basket_AUTOLOAD'!Z4716</f>
        <v>0</v>
      </c>
      <c r="AF4716" s="4">
        <f>'Enhanced Basket_AUTOLOAD'!AB4716</f>
        <v>0</v>
      </c>
      <c r="AG4716" s="4" t="e">
        <f>VLOOKUP(AJ4716,'Ticker Mapping'!$I$3:$M$6706,5,0)</f>
        <v>#N/A</v>
      </c>
      <c r="AH4716" s="4" t="e">
        <f>_xll.BDP(AK4716&amp;" SEDOL","TICKER_AND_EXCH_CODE")</f>
        <v>#NAME?</v>
      </c>
      <c r="AI4716" s="4" t="e">
        <f t="shared" si="891"/>
        <v>#N/A</v>
      </c>
      <c r="AJ4716" s="4">
        <f>'Enhanced Basket_AUTOLOAD'!P4716</f>
        <v>0</v>
      </c>
      <c r="AK4716" s="4">
        <f>'Enhanced Basket_AUTOLOAD'!Q4716</f>
        <v>0</v>
      </c>
      <c r="AL4716" s="4">
        <f>'Enhanced Basket_AUTOLOAD'!Y4716</f>
        <v>0</v>
      </c>
      <c r="AM4716" s="4" t="e">
        <f t="shared" si="892"/>
        <v>#N/A</v>
      </c>
      <c r="AN4716" s="4" t="str">
        <f t="shared" si="893"/>
        <v>NO</v>
      </c>
      <c r="AO4716" s="4" t="str">
        <f t="shared" si="894"/>
        <v>Cash-in-Lieu</v>
      </c>
    </row>
    <row r="4717" ht="15" customHeight="1" s="4" customFormat="1">
      <c r="A4717" s="4">
        <f>'Enhanced Basket_AUTOLOAD'!H4717</f>
        <v>0</v>
      </c>
      <c r="B4717" s="4" t="str">
        <f t="shared" si="883"/>
        <v>SELL</v>
      </c>
      <c r="C4717" s="4" t="s">
        <v>29</v>
      </c>
      <c r="D4717" s="4" t="str">
        <f t="shared" si="884"/>
        <v>MT</v>
      </c>
      <c r="E4717" s="4" t="str">
        <f t="shared" si="885"/>
      </c>
      <c r="F4717" s="4" t="str">
        <f t="shared" si="886"/>
        <v>CIL LOAD</v>
      </c>
      <c r="G4717" s="4">
        <f t="shared" si="887"/>
        <v>0</v>
      </c>
      <c r="H4717" s="4" t="e">
        <f t="shared" si="888"/>
        <v>#N/A</v>
      </c>
      <c r="I4717" s="4" t="e">
        <f>_xll.BDP(AG4717&amp;" equity","crncy_adj_px_last","eqy_fund_crncy=usd")</f>
        <v>#NAME?</v>
      </c>
      <c r="J4717" s="4" t="str">
        <f t="shared" si="889"/>
      </c>
      <c r="AA4717" s="4">
        <f t="shared" si="890"/>
        <v>0</v>
      </c>
      <c r="AB4717" s="4">
        <f>'Enhanced Basket_AUTOLOAD'!T4717</f>
        <v>0</v>
      </c>
      <c r="AC4717" s="4">
        <f>'Enhanced Basket_AUTOLOAD'!M4717</f>
        <v>0</v>
      </c>
      <c r="AD4717" s="4">
        <f>'Enhanced Basket_AUTOLOAD'!L4717</f>
        <v>0</v>
      </c>
      <c r="AE4717" s="4">
        <f>'Enhanced Basket_AUTOLOAD'!Z4717</f>
        <v>0</v>
      </c>
      <c r="AF4717" s="4">
        <f>'Enhanced Basket_AUTOLOAD'!AB4717</f>
        <v>0</v>
      </c>
      <c r="AG4717" s="4" t="e">
        <f>VLOOKUP(AJ4717,'Ticker Mapping'!$I$3:$M$6706,5,0)</f>
        <v>#N/A</v>
      </c>
      <c r="AH4717" s="4" t="e">
        <f>_xll.BDP(AK4717&amp;" SEDOL","TICKER_AND_EXCH_CODE")</f>
        <v>#NAME?</v>
      </c>
      <c r="AI4717" s="4" t="e">
        <f t="shared" si="891"/>
        <v>#N/A</v>
      </c>
      <c r="AJ4717" s="4">
        <f>'Enhanced Basket_AUTOLOAD'!P4717</f>
        <v>0</v>
      </c>
      <c r="AK4717" s="4">
        <f>'Enhanced Basket_AUTOLOAD'!Q4717</f>
        <v>0</v>
      </c>
      <c r="AL4717" s="4">
        <f>'Enhanced Basket_AUTOLOAD'!Y4717</f>
        <v>0</v>
      </c>
      <c r="AM4717" s="4" t="e">
        <f t="shared" si="892"/>
        <v>#N/A</v>
      </c>
      <c r="AN4717" s="4" t="str">
        <f t="shared" si="893"/>
        <v>NO</v>
      </c>
      <c r="AO4717" s="4" t="str">
        <f t="shared" si="894"/>
        <v>Cash-in-Lieu</v>
      </c>
    </row>
    <row r="4718" ht="15" customHeight="1" s="4" customFormat="1">
      <c r="A4718" s="4">
        <f>'Enhanced Basket_AUTOLOAD'!H4718</f>
        <v>0</v>
      </c>
      <c r="B4718" s="4" t="str">
        <f t="shared" si="883"/>
        <v>SELL</v>
      </c>
      <c r="C4718" s="4" t="s">
        <v>29</v>
      </c>
      <c r="D4718" s="4" t="str">
        <f t="shared" si="884"/>
        <v>MT</v>
      </c>
      <c r="E4718" s="4" t="str">
        <f t="shared" si="885"/>
      </c>
      <c r="F4718" s="4" t="str">
        <f t="shared" si="886"/>
        <v>CIL LOAD</v>
      </c>
      <c r="G4718" s="4">
        <f t="shared" si="887"/>
        <v>0</v>
      </c>
      <c r="H4718" s="4" t="e">
        <f t="shared" si="888"/>
        <v>#N/A</v>
      </c>
      <c r="I4718" s="4" t="e">
        <f>_xll.BDP(AG4718&amp;" equity","crncy_adj_px_last","eqy_fund_crncy=usd")</f>
        <v>#NAME?</v>
      </c>
      <c r="J4718" s="4" t="str">
        <f t="shared" si="889"/>
      </c>
      <c r="AA4718" s="4">
        <f t="shared" si="890"/>
        <v>0</v>
      </c>
      <c r="AB4718" s="4">
        <f>'Enhanced Basket_AUTOLOAD'!T4718</f>
        <v>0</v>
      </c>
      <c r="AC4718" s="4">
        <f>'Enhanced Basket_AUTOLOAD'!M4718</f>
        <v>0</v>
      </c>
      <c r="AD4718" s="4">
        <f>'Enhanced Basket_AUTOLOAD'!L4718</f>
        <v>0</v>
      </c>
      <c r="AE4718" s="4">
        <f>'Enhanced Basket_AUTOLOAD'!Z4718</f>
        <v>0</v>
      </c>
      <c r="AF4718" s="4">
        <f>'Enhanced Basket_AUTOLOAD'!AB4718</f>
        <v>0</v>
      </c>
      <c r="AG4718" s="4" t="e">
        <f>VLOOKUP(AJ4718,'Ticker Mapping'!$I$3:$M$6706,5,0)</f>
        <v>#N/A</v>
      </c>
      <c r="AH4718" s="4" t="e">
        <f>_xll.BDP(AK4718&amp;" SEDOL","TICKER_AND_EXCH_CODE")</f>
        <v>#NAME?</v>
      </c>
      <c r="AI4718" s="4" t="e">
        <f t="shared" si="891"/>
        <v>#N/A</v>
      </c>
      <c r="AJ4718" s="4">
        <f>'Enhanced Basket_AUTOLOAD'!P4718</f>
        <v>0</v>
      </c>
      <c r="AK4718" s="4">
        <f>'Enhanced Basket_AUTOLOAD'!Q4718</f>
        <v>0</v>
      </c>
      <c r="AL4718" s="4">
        <f>'Enhanced Basket_AUTOLOAD'!Y4718</f>
        <v>0</v>
      </c>
      <c r="AM4718" s="4" t="e">
        <f t="shared" si="892"/>
        <v>#N/A</v>
      </c>
      <c r="AN4718" s="4" t="str">
        <f t="shared" si="893"/>
        <v>NO</v>
      </c>
      <c r="AO4718" s="4" t="str">
        <f t="shared" si="894"/>
        <v>Cash-in-Lieu</v>
      </c>
    </row>
    <row r="4719" ht="15" customHeight="1" s="4" customFormat="1">
      <c r="A4719" s="4">
        <f>'Enhanced Basket_AUTOLOAD'!H4719</f>
        <v>0</v>
      </c>
      <c r="B4719" s="4" t="str">
        <f t="shared" si="883"/>
        <v>SELL</v>
      </c>
      <c r="C4719" s="4" t="s">
        <v>29</v>
      </c>
      <c r="D4719" s="4" t="str">
        <f t="shared" si="884"/>
        <v>MT</v>
      </c>
      <c r="E4719" s="4" t="str">
        <f t="shared" si="885"/>
      </c>
      <c r="F4719" s="4" t="str">
        <f t="shared" si="886"/>
        <v>CIL LOAD</v>
      </c>
      <c r="G4719" s="4">
        <f t="shared" si="887"/>
        <v>0</v>
      </c>
      <c r="H4719" s="4" t="e">
        <f t="shared" si="888"/>
        <v>#N/A</v>
      </c>
      <c r="I4719" s="4" t="e">
        <f>_xll.BDP(AG4719&amp;" equity","crncy_adj_px_last","eqy_fund_crncy=usd")</f>
        <v>#NAME?</v>
      </c>
      <c r="J4719" s="4" t="str">
        <f t="shared" si="889"/>
      </c>
      <c r="AA4719" s="4">
        <f t="shared" si="890"/>
        <v>0</v>
      </c>
      <c r="AB4719" s="4">
        <f>'Enhanced Basket_AUTOLOAD'!T4719</f>
        <v>0</v>
      </c>
      <c r="AC4719" s="4">
        <f>'Enhanced Basket_AUTOLOAD'!M4719</f>
        <v>0</v>
      </c>
      <c r="AD4719" s="4">
        <f>'Enhanced Basket_AUTOLOAD'!L4719</f>
        <v>0</v>
      </c>
      <c r="AE4719" s="4">
        <f>'Enhanced Basket_AUTOLOAD'!Z4719</f>
        <v>0</v>
      </c>
      <c r="AF4719" s="4">
        <f>'Enhanced Basket_AUTOLOAD'!AB4719</f>
        <v>0</v>
      </c>
      <c r="AG4719" s="4" t="e">
        <f>VLOOKUP(AJ4719,'Ticker Mapping'!$I$3:$M$6706,5,0)</f>
        <v>#N/A</v>
      </c>
      <c r="AH4719" s="4" t="e">
        <f>_xll.BDP(AK4719&amp;" SEDOL","TICKER_AND_EXCH_CODE")</f>
        <v>#NAME?</v>
      </c>
      <c r="AI4719" s="4" t="e">
        <f t="shared" si="891"/>
        <v>#N/A</v>
      </c>
      <c r="AJ4719" s="4">
        <f>'Enhanced Basket_AUTOLOAD'!P4719</f>
        <v>0</v>
      </c>
      <c r="AK4719" s="4">
        <f>'Enhanced Basket_AUTOLOAD'!Q4719</f>
        <v>0</v>
      </c>
      <c r="AL4719" s="4">
        <f>'Enhanced Basket_AUTOLOAD'!Y4719</f>
        <v>0</v>
      </c>
      <c r="AM4719" s="4" t="e">
        <f t="shared" si="892"/>
        <v>#N/A</v>
      </c>
      <c r="AN4719" s="4" t="str">
        <f t="shared" si="893"/>
        <v>NO</v>
      </c>
      <c r="AO4719" s="4" t="str">
        <f t="shared" si="894"/>
        <v>Cash-in-Lieu</v>
      </c>
    </row>
    <row r="4720" ht="15" customHeight="1" s="4" customFormat="1">
      <c r="A4720" s="4">
        <f>'Enhanced Basket_AUTOLOAD'!H4720</f>
        <v>0</v>
      </c>
      <c r="B4720" s="4" t="str">
        <f t="shared" si="883"/>
        <v>SELL</v>
      </c>
      <c r="C4720" s="4" t="s">
        <v>29</v>
      </c>
      <c r="D4720" s="4" t="str">
        <f t="shared" si="884"/>
        <v>MT</v>
      </c>
      <c r="E4720" s="4" t="str">
        <f t="shared" si="885"/>
      </c>
      <c r="F4720" s="4" t="str">
        <f t="shared" si="886"/>
        <v>CIL LOAD</v>
      </c>
      <c r="G4720" s="4">
        <f t="shared" si="887"/>
        <v>0</v>
      </c>
      <c r="H4720" s="4" t="e">
        <f t="shared" si="888"/>
        <v>#N/A</v>
      </c>
      <c r="I4720" s="4" t="e">
        <f>_xll.BDP(AG4720&amp;" equity","crncy_adj_px_last","eqy_fund_crncy=usd")</f>
        <v>#NAME?</v>
      </c>
      <c r="J4720" s="4" t="str">
        <f t="shared" si="889"/>
      </c>
      <c r="AA4720" s="4">
        <f t="shared" si="890"/>
        <v>0</v>
      </c>
      <c r="AB4720" s="4">
        <f>'Enhanced Basket_AUTOLOAD'!T4720</f>
        <v>0</v>
      </c>
      <c r="AC4720" s="4">
        <f>'Enhanced Basket_AUTOLOAD'!M4720</f>
        <v>0</v>
      </c>
      <c r="AD4720" s="4">
        <f>'Enhanced Basket_AUTOLOAD'!L4720</f>
        <v>0</v>
      </c>
      <c r="AE4720" s="4">
        <f>'Enhanced Basket_AUTOLOAD'!Z4720</f>
        <v>0</v>
      </c>
      <c r="AF4720" s="4">
        <f>'Enhanced Basket_AUTOLOAD'!AB4720</f>
        <v>0</v>
      </c>
      <c r="AG4720" s="4" t="e">
        <f>VLOOKUP(AJ4720,'Ticker Mapping'!$I$3:$M$6706,5,0)</f>
        <v>#N/A</v>
      </c>
      <c r="AH4720" s="4" t="e">
        <f>_xll.BDP(AK4720&amp;" SEDOL","TICKER_AND_EXCH_CODE")</f>
        <v>#NAME?</v>
      </c>
      <c r="AI4720" s="4" t="e">
        <f t="shared" si="891"/>
        <v>#N/A</v>
      </c>
      <c r="AJ4720" s="4">
        <f>'Enhanced Basket_AUTOLOAD'!P4720</f>
        <v>0</v>
      </c>
      <c r="AK4720" s="4">
        <f>'Enhanced Basket_AUTOLOAD'!Q4720</f>
        <v>0</v>
      </c>
      <c r="AL4720" s="4">
        <f>'Enhanced Basket_AUTOLOAD'!Y4720</f>
        <v>0</v>
      </c>
      <c r="AM4720" s="4" t="e">
        <f t="shared" si="892"/>
        <v>#N/A</v>
      </c>
      <c r="AN4720" s="4" t="str">
        <f t="shared" si="893"/>
        <v>NO</v>
      </c>
      <c r="AO4720" s="4" t="str">
        <f t="shared" si="894"/>
        <v>Cash-in-Lieu</v>
      </c>
    </row>
    <row r="4721" ht="15" customHeight="1" s="4" customFormat="1">
      <c r="A4721" s="4">
        <f>'Enhanced Basket_AUTOLOAD'!H4721</f>
        <v>0</v>
      </c>
      <c r="B4721" s="4" t="str">
        <f t="shared" si="883"/>
        <v>SELL</v>
      </c>
      <c r="C4721" s="4" t="s">
        <v>29</v>
      </c>
      <c r="D4721" s="4" t="str">
        <f t="shared" si="884"/>
        <v>MT</v>
      </c>
      <c r="E4721" s="4" t="str">
        <f t="shared" si="885"/>
      </c>
      <c r="F4721" s="4" t="str">
        <f t="shared" si="886"/>
        <v>CIL LOAD</v>
      </c>
      <c r="G4721" s="4">
        <f t="shared" si="887"/>
        <v>0</v>
      </c>
      <c r="H4721" s="4" t="e">
        <f t="shared" si="888"/>
        <v>#N/A</v>
      </c>
      <c r="I4721" s="4" t="e">
        <f>_xll.BDP(AG4721&amp;" equity","crncy_adj_px_last","eqy_fund_crncy=usd")</f>
        <v>#NAME?</v>
      </c>
      <c r="J4721" s="4" t="str">
        <f t="shared" si="889"/>
      </c>
      <c r="AA4721" s="4">
        <f t="shared" si="890"/>
        <v>0</v>
      </c>
      <c r="AB4721" s="4">
        <f>'Enhanced Basket_AUTOLOAD'!T4721</f>
        <v>0</v>
      </c>
      <c r="AC4721" s="4">
        <f>'Enhanced Basket_AUTOLOAD'!M4721</f>
        <v>0</v>
      </c>
      <c r="AD4721" s="4">
        <f>'Enhanced Basket_AUTOLOAD'!L4721</f>
        <v>0</v>
      </c>
      <c r="AE4721" s="4">
        <f>'Enhanced Basket_AUTOLOAD'!Z4721</f>
        <v>0</v>
      </c>
      <c r="AF4721" s="4">
        <f>'Enhanced Basket_AUTOLOAD'!AB4721</f>
        <v>0</v>
      </c>
      <c r="AG4721" s="4" t="e">
        <f>VLOOKUP(AJ4721,'Ticker Mapping'!$I$3:$M$6706,5,0)</f>
        <v>#N/A</v>
      </c>
      <c r="AH4721" s="4" t="e">
        <f>_xll.BDP(AK4721&amp;" SEDOL","TICKER_AND_EXCH_CODE")</f>
        <v>#NAME?</v>
      </c>
      <c r="AI4721" s="4" t="e">
        <f t="shared" si="891"/>
        <v>#N/A</v>
      </c>
      <c r="AJ4721" s="4">
        <f>'Enhanced Basket_AUTOLOAD'!P4721</f>
        <v>0</v>
      </c>
      <c r="AK4721" s="4">
        <f>'Enhanced Basket_AUTOLOAD'!Q4721</f>
        <v>0</v>
      </c>
      <c r="AL4721" s="4">
        <f>'Enhanced Basket_AUTOLOAD'!Y4721</f>
        <v>0</v>
      </c>
      <c r="AM4721" s="4" t="e">
        <f t="shared" si="892"/>
        <v>#N/A</v>
      </c>
      <c r="AN4721" s="4" t="str">
        <f t="shared" si="893"/>
        <v>NO</v>
      </c>
      <c r="AO4721" s="4" t="str">
        <f t="shared" si="894"/>
        <v>Cash-in-Lieu</v>
      </c>
    </row>
    <row r="4722" ht="15" customHeight="1" s="4" customFormat="1">
      <c r="A4722" s="4">
        <f>'Enhanced Basket_AUTOLOAD'!H4722</f>
        <v>0</v>
      </c>
      <c r="B4722" s="4" t="str">
        <f t="shared" si="883"/>
        <v>SELL</v>
      </c>
      <c r="C4722" s="4" t="s">
        <v>29</v>
      </c>
      <c r="D4722" s="4" t="str">
        <f t="shared" si="884"/>
        <v>MT</v>
      </c>
      <c r="E4722" s="4" t="str">
        <f t="shared" si="885"/>
      </c>
      <c r="F4722" s="4" t="str">
        <f t="shared" si="886"/>
        <v>CIL LOAD</v>
      </c>
      <c r="G4722" s="4">
        <f t="shared" si="887"/>
        <v>0</v>
      </c>
      <c r="H4722" s="4" t="e">
        <f t="shared" si="888"/>
        <v>#N/A</v>
      </c>
      <c r="I4722" s="4" t="e">
        <f>_xll.BDP(AG4722&amp;" equity","crncy_adj_px_last","eqy_fund_crncy=usd")</f>
        <v>#NAME?</v>
      </c>
      <c r="J4722" s="4" t="str">
        <f t="shared" si="889"/>
      </c>
      <c r="AA4722" s="4">
        <f t="shared" si="890"/>
        <v>0</v>
      </c>
      <c r="AB4722" s="4">
        <f>'Enhanced Basket_AUTOLOAD'!T4722</f>
        <v>0</v>
      </c>
      <c r="AC4722" s="4">
        <f>'Enhanced Basket_AUTOLOAD'!M4722</f>
        <v>0</v>
      </c>
      <c r="AD4722" s="4">
        <f>'Enhanced Basket_AUTOLOAD'!L4722</f>
        <v>0</v>
      </c>
      <c r="AE4722" s="4">
        <f>'Enhanced Basket_AUTOLOAD'!Z4722</f>
        <v>0</v>
      </c>
      <c r="AF4722" s="4">
        <f>'Enhanced Basket_AUTOLOAD'!AB4722</f>
        <v>0</v>
      </c>
      <c r="AG4722" s="4" t="e">
        <f>VLOOKUP(AJ4722,'Ticker Mapping'!$I$3:$M$6706,5,0)</f>
        <v>#N/A</v>
      </c>
      <c r="AH4722" s="4" t="e">
        <f>_xll.BDP(AK4722&amp;" SEDOL","TICKER_AND_EXCH_CODE")</f>
        <v>#NAME?</v>
      </c>
      <c r="AI4722" s="4" t="e">
        <f t="shared" si="891"/>
        <v>#N/A</v>
      </c>
      <c r="AJ4722" s="4">
        <f>'Enhanced Basket_AUTOLOAD'!P4722</f>
        <v>0</v>
      </c>
      <c r="AK4722" s="4">
        <f>'Enhanced Basket_AUTOLOAD'!Q4722</f>
        <v>0</v>
      </c>
      <c r="AL4722" s="4">
        <f>'Enhanced Basket_AUTOLOAD'!Y4722</f>
        <v>0</v>
      </c>
      <c r="AM4722" s="4" t="e">
        <f t="shared" si="892"/>
        <v>#N/A</v>
      </c>
      <c r="AN4722" s="4" t="str">
        <f t="shared" si="893"/>
        <v>NO</v>
      </c>
      <c r="AO4722" s="4" t="str">
        <f t="shared" si="894"/>
        <v>Cash-in-Lieu</v>
      </c>
    </row>
    <row r="4723" ht="15" customHeight="1" s="4" customFormat="1">
      <c r="A4723" s="4">
        <f>'Enhanced Basket_AUTOLOAD'!H4723</f>
        <v>0</v>
      </c>
      <c r="B4723" s="4" t="str">
        <f t="shared" si="883"/>
        <v>SELL</v>
      </c>
      <c r="C4723" s="4" t="s">
        <v>29</v>
      </c>
      <c r="D4723" s="4" t="str">
        <f t="shared" si="884"/>
        <v>MT</v>
      </c>
      <c r="E4723" s="4" t="str">
        <f t="shared" si="885"/>
      </c>
      <c r="F4723" s="4" t="str">
        <f t="shared" si="886"/>
        <v>CIL LOAD</v>
      </c>
      <c r="G4723" s="4">
        <f t="shared" si="887"/>
        <v>0</v>
      </c>
      <c r="H4723" s="4" t="e">
        <f t="shared" si="888"/>
        <v>#N/A</v>
      </c>
      <c r="I4723" s="4" t="e">
        <f>_xll.BDP(AG4723&amp;" equity","crncy_adj_px_last","eqy_fund_crncy=usd")</f>
        <v>#NAME?</v>
      </c>
      <c r="J4723" s="4" t="str">
        <f t="shared" si="889"/>
      </c>
      <c r="AA4723" s="4">
        <f t="shared" si="890"/>
        <v>0</v>
      </c>
      <c r="AB4723" s="4">
        <f>'Enhanced Basket_AUTOLOAD'!T4723</f>
        <v>0</v>
      </c>
      <c r="AC4723" s="4">
        <f>'Enhanced Basket_AUTOLOAD'!M4723</f>
        <v>0</v>
      </c>
      <c r="AD4723" s="4">
        <f>'Enhanced Basket_AUTOLOAD'!L4723</f>
        <v>0</v>
      </c>
      <c r="AE4723" s="4">
        <f>'Enhanced Basket_AUTOLOAD'!Z4723</f>
        <v>0</v>
      </c>
      <c r="AF4723" s="4">
        <f>'Enhanced Basket_AUTOLOAD'!AB4723</f>
        <v>0</v>
      </c>
      <c r="AG4723" s="4" t="e">
        <f>VLOOKUP(AJ4723,'Ticker Mapping'!$I$3:$M$6706,5,0)</f>
        <v>#N/A</v>
      </c>
      <c r="AH4723" s="4" t="e">
        <f>_xll.BDP(AK4723&amp;" SEDOL","TICKER_AND_EXCH_CODE")</f>
        <v>#NAME?</v>
      </c>
      <c r="AI4723" s="4" t="e">
        <f t="shared" si="891"/>
        <v>#N/A</v>
      </c>
      <c r="AJ4723" s="4">
        <f>'Enhanced Basket_AUTOLOAD'!P4723</f>
        <v>0</v>
      </c>
      <c r="AK4723" s="4">
        <f>'Enhanced Basket_AUTOLOAD'!Q4723</f>
        <v>0</v>
      </c>
      <c r="AL4723" s="4">
        <f>'Enhanced Basket_AUTOLOAD'!Y4723</f>
        <v>0</v>
      </c>
      <c r="AM4723" s="4" t="e">
        <f t="shared" si="892"/>
        <v>#N/A</v>
      </c>
      <c r="AN4723" s="4" t="str">
        <f t="shared" si="893"/>
        <v>NO</v>
      </c>
      <c r="AO4723" s="4" t="str">
        <f t="shared" si="894"/>
        <v>Cash-in-Lieu</v>
      </c>
    </row>
    <row r="4724" ht="15" customHeight="1" s="4" customFormat="1">
      <c r="A4724" s="4">
        <f>'Enhanced Basket_AUTOLOAD'!H4724</f>
        <v>0</v>
      </c>
      <c r="B4724" s="4" t="str">
        <f t="shared" si="883"/>
        <v>SELL</v>
      </c>
      <c r="C4724" s="4" t="s">
        <v>29</v>
      </c>
      <c r="D4724" s="4" t="str">
        <f t="shared" si="884"/>
        <v>MT</v>
      </c>
      <c r="E4724" s="4" t="str">
        <f t="shared" si="885"/>
      </c>
      <c r="F4724" s="4" t="str">
        <f t="shared" si="886"/>
        <v>CIL LOAD</v>
      </c>
      <c r="G4724" s="4">
        <f t="shared" si="887"/>
        <v>0</v>
      </c>
      <c r="H4724" s="4" t="e">
        <f t="shared" si="888"/>
        <v>#N/A</v>
      </c>
      <c r="I4724" s="4" t="e">
        <f>_xll.BDP(AG4724&amp;" equity","crncy_adj_px_last","eqy_fund_crncy=usd")</f>
        <v>#NAME?</v>
      </c>
      <c r="J4724" s="4" t="str">
        <f t="shared" si="889"/>
      </c>
      <c r="AA4724" s="4">
        <f t="shared" si="890"/>
        <v>0</v>
      </c>
      <c r="AB4724" s="4">
        <f>'Enhanced Basket_AUTOLOAD'!T4724</f>
        <v>0</v>
      </c>
      <c r="AC4724" s="4">
        <f>'Enhanced Basket_AUTOLOAD'!M4724</f>
        <v>0</v>
      </c>
      <c r="AD4724" s="4">
        <f>'Enhanced Basket_AUTOLOAD'!L4724</f>
        <v>0</v>
      </c>
      <c r="AE4724" s="4">
        <f>'Enhanced Basket_AUTOLOAD'!Z4724</f>
        <v>0</v>
      </c>
      <c r="AF4724" s="4">
        <f>'Enhanced Basket_AUTOLOAD'!AB4724</f>
        <v>0</v>
      </c>
      <c r="AG4724" s="4" t="e">
        <f>VLOOKUP(AJ4724,'Ticker Mapping'!$I$3:$M$6706,5,0)</f>
        <v>#N/A</v>
      </c>
      <c r="AH4724" s="4" t="e">
        <f>_xll.BDP(AK4724&amp;" SEDOL","TICKER_AND_EXCH_CODE")</f>
        <v>#NAME?</v>
      </c>
      <c r="AI4724" s="4" t="e">
        <f t="shared" si="891"/>
        <v>#N/A</v>
      </c>
      <c r="AJ4724" s="4">
        <f>'Enhanced Basket_AUTOLOAD'!P4724</f>
        <v>0</v>
      </c>
      <c r="AK4724" s="4">
        <f>'Enhanced Basket_AUTOLOAD'!Q4724</f>
        <v>0</v>
      </c>
      <c r="AL4724" s="4">
        <f>'Enhanced Basket_AUTOLOAD'!Y4724</f>
        <v>0</v>
      </c>
      <c r="AM4724" s="4" t="e">
        <f t="shared" si="892"/>
        <v>#N/A</v>
      </c>
      <c r="AN4724" s="4" t="str">
        <f t="shared" si="893"/>
        <v>NO</v>
      </c>
      <c r="AO4724" s="4" t="str">
        <f t="shared" si="894"/>
        <v>Cash-in-Lieu</v>
      </c>
    </row>
    <row r="4725" ht="15" customHeight="1" s="4" customFormat="1">
      <c r="A4725" s="4">
        <f>'Enhanced Basket_AUTOLOAD'!H4725</f>
        <v>0</v>
      </c>
      <c r="B4725" s="4" t="str">
        <f t="shared" si="883"/>
        <v>SELL</v>
      </c>
      <c r="C4725" s="4" t="s">
        <v>29</v>
      </c>
      <c r="D4725" s="4" t="str">
        <f t="shared" si="884"/>
        <v>MT</v>
      </c>
      <c r="E4725" s="4" t="str">
        <f t="shared" si="885"/>
      </c>
      <c r="F4725" s="4" t="str">
        <f t="shared" si="886"/>
        <v>CIL LOAD</v>
      </c>
      <c r="G4725" s="4">
        <f t="shared" si="887"/>
        <v>0</v>
      </c>
      <c r="H4725" s="4" t="e">
        <f t="shared" si="888"/>
        <v>#N/A</v>
      </c>
      <c r="I4725" s="4" t="e">
        <f>_xll.BDP(AG4725&amp;" equity","crncy_adj_px_last","eqy_fund_crncy=usd")</f>
        <v>#NAME?</v>
      </c>
      <c r="J4725" s="4" t="str">
        <f t="shared" si="889"/>
      </c>
      <c r="AA4725" s="4">
        <f t="shared" si="890"/>
        <v>0</v>
      </c>
      <c r="AB4725" s="4">
        <f>'Enhanced Basket_AUTOLOAD'!T4725</f>
        <v>0</v>
      </c>
      <c r="AC4725" s="4">
        <f>'Enhanced Basket_AUTOLOAD'!M4725</f>
        <v>0</v>
      </c>
      <c r="AD4725" s="4">
        <f>'Enhanced Basket_AUTOLOAD'!L4725</f>
        <v>0</v>
      </c>
      <c r="AE4725" s="4">
        <f>'Enhanced Basket_AUTOLOAD'!Z4725</f>
        <v>0</v>
      </c>
      <c r="AF4725" s="4">
        <f>'Enhanced Basket_AUTOLOAD'!AB4725</f>
        <v>0</v>
      </c>
      <c r="AG4725" s="4" t="e">
        <f>VLOOKUP(AJ4725,'Ticker Mapping'!$I$3:$M$6706,5,0)</f>
        <v>#N/A</v>
      </c>
      <c r="AH4725" s="4" t="e">
        <f>_xll.BDP(AK4725&amp;" SEDOL","TICKER_AND_EXCH_CODE")</f>
        <v>#NAME?</v>
      </c>
      <c r="AI4725" s="4" t="e">
        <f t="shared" si="891"/>
        <v>#N/A</v>
      </c>
      <c r="AJ4725" s="4">
        <f>'Enhanced Basket_AUTOLOAD'!P4725</f>
        <v>0</v>
      </c>
      <c r="AK4725" s="4">
        <f>'Enhanced Basket_AUTOLOAD'!Q4725</f>
        <v>0</v>
      </c>
      <c r="AL4725" s="4">
        <f>'Enhanced Basket_AUTOLOAD'!Y4725</f>
        <v>0</v>
      </c>
      <c r="AM4725" s="4" t="e">
        <f t="shared" si="892"/>
        <v>#N/A</v>
      </c>
      <c r="AN4725" s="4" t="str">
        <f t="shared" si="893"/>
        <v>NO</v>
      </c>
      <c r="AO4725" s="4" t="str">
        <f t="shared" si="894"/>
        <v>Cash-in-Lieu</v>
      </c>
    </row>
    <row r="4726" ht="15" customHeight="1" s="4" customFormat="1">
      <c r="A4726" s="4">
        <f>'Enhanced Basket_AUTOLOAD'!H4726</f>
        <v>0</v>
      </c>
      <c r="B4726" s="4" t="str">
        <f t="shared" si="883"/>
        <v>SELL</v>
      </c>
      <c r="C4726" s="4" t="s">
        <v>29</v>
      </c>
      <c r="D4726" s="4" t="str">
        <f t="shared" si="884"/>
        <v>MT</v>
      </c>
      <c r="E4726" s="4" t="str">
        <f t="shared" si="885"/>
      </c>
      <c r="F4726" s="4" t="str">
        <f t="shared" si="886"/>
        <v>CIL LOAD</v>
      </c>
      <c r="G4726" s="4">
        <f t="shared" si="887"/>
        <v>0</v>
      </c>
      <c r="H4726" s="4" t="e">
        <f t="shared" si="888"/>
        <v>#N/A</v>
      </c>
      <c r="I4726" s="4" t="e">
        <f>_xll.BDP(AG4726&amp;" equity","crncy_adj_px_last","eqy_fund_crncy=usd")</f>
        <v>#NAME?</v>
      </c>
      <c r="J4726" s="4" t="str">
        <f t="shared" si="889"/>
      </c>
      <c r="AA4726" s="4">
        <f t="shared" si="890"/>
        <v>0</v>
      </c>
      <c r="AB4726" s="4">
        <f>'Enhanced Basket_AUTOLOAD'!T4726</f>
        <v>0</v>
      </c>
      <c r="AC4726" s="4">
        <f>'Enhanced Basket_AUTOLOAD'!M4726</f>
        <v>0</v>
      </c>
      <c r="AD4726" s="4">
        <f>'Enhanced Basket_AUTOLOAD'!L4726</f>
        <v>0</v>
      </c>
      <c r="AE4726" s="4">
        <f>'Enhanced Basket_AUTOLOAD'!Z4726</f>
        <v>0</v>
      </c>
      <c r="AF4726" s="4">
        <f>'Enhanced Basket_AUTOLOAD'!AB4726</f>
        <v>0</v>
      </c>
      <c r="AG4726" s="4" t="e">
        <f>VLOOKUP(AJ4726,'Ticker Mapping'!$I$3:$M$6706,5,0)</f>
        <v>#N/A</v>
      </c>
      <c r="AH4726" s="4" t="e">
        <f>_xll.BDP(AK4726&amp;" SEDOL","TICKER_AND_EXCH_CODE")</f>
        <v>#NAME?</v>
      </c>
      <c r="AI4726" s="4" t="e">
        <f t="shared" si="891"/>
        <v>#N/A</v>
      </c>
      <c r="AJ4726" s="4">
        <f>'Enhanced Basket_AUTOLOAD'!P4726</f>
        <v>0</v>
      </c>
      <c r="AK4726" s="4">
        <f>'Enhanced Basket_AUTOLOAD'!Q4726</f>
        <v>0</v>
      </c>
      <c r="AL4726" s="4">
        <f>'Enhanced Basket_AUTOLOAD'!Y4726</f>
        <v>0</v>
      </c>
      <c r="AM4726" s="4" t="e">
        <f t="shared" si="892"/>
        <v>#N/A</v>
      </c>
      <c r="AN4726" s="4" t="str">
        <f t="shared" si="893"/>
        <v>NO</v>
      </c>
      <c r="AO4726" s="4" t="str">
        <f t="shared" si="894"/>
        <v>Cash-in-Lieu</v>
      </c>
    </row>
    <row r="4727" ht="15" customHeight="1" s="4" customFormat="1">
      <c r="A4727" s="4">
        <f>'Enhanced Basket_AUTOLOAD'!H4727</f>
        <v>0</v>
      </c>
      <c r="B4727" s="4" t="str">
        <f t="shared" si="883"/>
        <v>SELL</v>
      </c>
      <c r="C4727" s="4" t="s">
        <v>29</v>
      </c>
      <c r="D4727" s="4" t="str">
        <f t="shared" si="884"/>
        <v>MT</v>
      </c>
      <c r="E4727" s="4" t="str">
        <f t="shared" si="885"/>
      </c>
      <c r="F4727" s="4" t="str">
        <f t="shared" si="886"/>
        <v>CIL LOAD</v>
      </c>
      <c r="G4727" s="4">
        <f t="shared" si="887"/>
        <v>0</v>
      </c>
      <c r="H4727" s="4" t="e">
        <f t="shared" si="888"/>
        <v>#N/A</v>
      </c>
      <c r="I4727" s="4" t="e">
        <f>_xll.BDP(AG4727&amp;" equity","crncy_adj_px_last","eqy_fund_crncy=usd")</f>
        <v>#NAME?</v>
      </c>
      <c r="J4727" s="4" t="str">
        <f t="shared" si="889"/>
      </c>
      <c r="AA4727" s="4">
        <f t="shared" si="890"/>
        <v>0</v>
      </c>
      <c r="AB4727" s="4">
        <f>'Enhanced Basket_AUTOLOAD'!T4727</f>
        <v>0</v>
      </c>
      <c r="AC4727" s="4">
        <f>'Enhanced Basket_AUTOLOAD'!M4727</f>
        <v>0</v>
      </c>
      <c r="AD4727" s="4">
        <f>'Enhanced Basket_AUTOLOAD'!L4727</f>
        <v>0</v>
      </c>
      <c r="AE4727" s="4">
        <f>'Enhanced Basket_AUTOLOAD'!Z4727</f>
        <v>0</v>
      </c>
      <c r="AF4727" s="4">
        <f>'Enhanced Basket_AUTOLOAD'!AB4727</f>
        <v>0</v>
      </c>
      <c r="AG4727" s="4" t="e">
        <f>VLOOKUP(AJ4727,'Ticker Mapping'!$I$3:$M$6706,5,0)</f>
        <v>#N/A</v>
      </c>
      <c r="AH4727" s="4" t="e">
        <f>_xll.BDP(AK4727&amp;" SEDOL","TICKER_AND_EXCH_CODE")</f>
        <v>#NAME?</v>
      </c>
      <c r="AI4727" s="4" t="e">
        <f t="shared" si="891"/>
        <v>#N/A</v>
      </c>
      <c r="AJ4727" s="4">
        <f>'Enhanced Basket_AUTOLOAD'!P4727</f>
        <v>0</v>
      </c>
      <c r="AK4727" s="4">
        <f>'Enhanced Basket_AUTOLOAD'!Q4727</f>
        <v>0</v>
      </c>
      <c r="AL4727" s="4">
        <f>'Enhanced Basket_AUTOLOAD'!Y4727</f>
        <v>0</v>
      </c>
      <c r="AM4727" s="4" t="e">
        <f t="shared" si="892"/>
        <v>#N/A</v>
      </c>
      <c r="AN4727" s="4" t="str">
        <f t="shared" si="893"/>
        <v>NO</v>
      </c>
      <c r="AO4727" s="4" t="str">
        <f t="shared" si="894"/>
        <v>Cash-in-Lieu</v>
      </c>
    </row>
    <row r="4728" ht="15" customHeight="1" s="4" customFormat="1">
      <c r="A4728" s="4">
        <f>'Enhanced Basket_AUTOLOAD'!H4728</f>
        <v>0</v>
      </c>
      <c r="B4728" s="4" t="str">
        <f t="shared" si="883"/>
        <v>SELL</v>
      </c>
      <c r="C4728" s="4" t="s">
        <v>29</v>
      </c>
      <c r="D4728" s="4" t="str">
        <f t="shared" si="884"/>
        <v>MT</v>
      </c>
      <c r="E4728" s="4" t="str">
        <f t="shared" si="885"/>
      </c>
      <c r="F4728" s="4" t="str">
        <f t="shared" si="886"/>
        <v>CIL LOAD</v>
      </c>
      <c r="G4728" s="4">
        <f t="shared" si="887"/>
        <v>0</v>
      </c>
      <c r="H4728" s="4" t="e">
        <f t="shared" si="888"/>
        <v>#N/A</v>
      </c>
      <c r="I4728" s="4" t="e">
        <f>_xll.BDP(AG4728&amp;" equity","crncy_adj_px_last","eqy_fund_crncy=usd")</f>
        <v>#NAME?</v>
      </c>
      <c r="J4728" s="4" t="str">
        <f t="shared" si="889"/>
      </c>
      <c r="AA4728" s="4">
        <f t="shared" si="890"/>
        <v>0</v>
      </c>
      <c r="AB4728" s="4">
        <f>'Enhanced Basket_AUTOLOAD'!T4728</f>
        <v>0</v>
      </c>
      <c r="AC4728" s="4">
        <f>'Enhanced Basket_AUTOLOAD'!M4728</f>
        <v>0</v>
      </c>
      <c r="AD4728" s="4">
        <f>'Enhanced Basket_AUTOLOAD'!L4728</f>
        <v>0</v>
      </c>
      <c r="AE4728" s="4">
        <f>'Enhanced Basket_AUTOLOAD'!Z4728</f>
        <v>0</v>
      </c>
      <c r="AF4728" s="4">
        <f>'Enhanced Basket_AUTOLOAD'!AB4728</f>
        <v>0</v>
      </c>
      <c r="AG4728" s="4" t="e">
        <f>VLOOKUP(AJ4728,'Ticker Mapping'!$I$3:$M$6706,5,0)</f>
        <v>#N/A</v>
      </c>
      <c r="AH4728" s="4" t="e">
        <f>_xll.BDP(AK4728&amp;" SEDOL","TICKER_AND_EXCH_CODE")</f>
        <v>#NAME?</v>
      </c>
      <c r="AI4728" s="4" t="e">
        <f t="shared" si="891"/>
        <v>#N/A</v>
      </c>
      <c r="AJ4728" s="4">
        <f>'Enhanced Basket_AUTOLOAD'!P4728</f>
        <v>0</v>
      </c>
      <c r="AK4728" s="4">
        <f>'Enhanced Basket_AUTOLOAD'!Q4728</f>
        <v>0</v>
      </c>
      <c r="AL4728" s="4">
        <f>'Enhanced Basket_AUTOLOAD'!Y4728</f>
        <v>0</v>
      </c>
      <c r="AM4728" s="4" t="e">
        <f t="shared" si="892"/>
        <v>#N/A</v>
      </c>
      <c r="AN4728" s="4" t="str">
        <f t="shared" si="893"/>
        <v>NO</v>
      </c>
      <c r="AO4728" s="4" t="str">
        <f t="shared" si="894"/>
        <v>Cash-in-Lieu</v>
      </c>
    </row>
    <row r="4729" ht="15" customHeight="1" s="4" customFormat="1">
      <c r="A4729" s="4">
        <f>'Enhanced Basket_AUTOLOAD'!H4729</f>
        <v>0</v>
      </c>
      <c r="B4729" s="4" t="str">
        <f t="shared" si="883"/>
        <v>SELL</v>
      </c>
      <c r="C4729" s="4" t="s">
        <v>29</v>
      </c>
      <c r="D4729" s="4" t="str">
        <f t="shared" si="884"/>
        <v>MT</v>
      </c>
      <c r="E4729" s="4" t="str">
        <f t="shared" si="885"/>
      </c>
      <c r="F4729" s="4" t="str">
        <f t="shared" si="886"/>
        <v>CIL LOAD</v>
      </c>
      <c r="G4729" s="4">
        <f t="shared" si="887"/>
        <v>0</v>
      </c>
      <c r="H4729" s="4" t="e">
        <f t="shared" si="888"/>
        <v>#N/A</v>
      </c>
      <c r="I4729" s="4" t="e">
        <f>_xll.BDP(AG4729&amp;" equity","crncy_adj_px_last","eqy_fund_crncy=usd")</f>
        <v>#NAME?</v>
      </c>
      <c r="J4729" s="4" t="str">
        <f t="shared" si="889"/>
      </c>
      <c r="AA4729" s="4">
        <f t="shared" si="890"/>
        <v>0</v>
      </c>
      <c r="AB4729" s="4">
        <f>'Enhanced Basket_AUTOLOAD'!T4729</f>
        <v>0</v>
      </c>
      <c r="AC4729" s="4">
        <f>'Enhanced Basket_AUTOLOAD'!M4729</f>
        <v>0</v>
      </c>
      <c r="AD4729" s="4">
        <f>'Enhanced Basket_AUTOLOAD'!L4729</f>
        <v>0</v>
      </c>
      <c r="AE4729" s="4">
        <f>'Enhanced Basket_AUTOLOAD'!Z4729</f>
        <v>0</v>
      </c>
      <c r="AF4729" s="4">
        <f>'Enhanced Basket_AUTOLOAD'!AB4729</f>
        <v>0</v>
      </c>
      <c r="AG4729" s="4" t="e">
        <f>VLOOKUP(AJ4729,'Ticker Mapping'!$I$3:$M$6706,5,0)</f>
        <v>#N/A</v>
      </c>
      <c r="AH4729" s="4" t="e">
        <f>_xll.BDP(AK4729&amp;" SEDOL","TICKER_AND_EXCH_CODE")</f>
        <v>#NAME?</v>
      </c>
      <c r="AI4729" s="4" t="e">
        <f t="shared" si="891"/>
        <v>#N/A</v>
      </c>
      <c r="AJ4729" s="4">
        <f>'Enhanced Basket_AUTOLOAD'!P4729</f>
        <v>0</v>
      </c>
      <c r="AK4729" s="4">
        <f>'Enhanced Basket_AUTOLOAD'!Q4729</f>
        <v>0</v>
      </c>
      <c r="AL4729" s="4">
        <f>'Enhanced Basket_AUTOLOAD'!Y4729</f>
        <v>0</v>
      </c>
      <c r="AM4729" s="4" t="e">
        <f t="shared" si="892"/>
        <v>#N/A</v>
      </c>
      <c r="AN4729" s="4" t="str">
        <f t="shared" si="893"/>
        <v>NO</v>
      </c>
      <c r="AO4729" s="4" t="str">
        <f t="shared" si="894"/>
        <v>Cash-in-Lieu</v>
      </c>
    </row>
    <row r="4730" ht="15" customHeight="1" s="4" customFormat="1">
      <c r="A4730" s="4">
        <f>'Enhanced Basket_AUTOLOAD'!H4730</f>
        <v>0</v>
      </c>
      <c r="B4730" s="4" t="str">
        <f t="shared" si="883"/>
        <v>SELL</v>
      </c>
      <c r="C4730" s="4" t="s">
        <v>29</v>
      </c>
      <c r="D4730" s="4" t="str">
        <f t="shared" si="884"/>
        <v>MT</v>
      </c>
      <c r="E4730" s="4" t="str">
        <f t="shared" si="885"/>
      </c>
      <c r="F4730" s="4" t="str">
        <f t="shared" si="886"/>
        <v>CIL LOAD</v>
      </c>
      <c r="G4730" s="4">
        <f t="shared" si="887"/>
        <v>0</v>
      </c>
      <c r="H4730" s="4" t="e">
        <f t="shared" si="888"/>
        <v>#N/A</v>
      </c>
      <c r="I4730" s="4" t="e">
        <f>_xll.BDP(AG4730&amp;" equity","crncy_adj_px_last","eqy_fund_crncy=usd")</f>
        <v>#NAME?</v>
      </c>
      <c r="J4730" s="4" t="str">
        <f t="shared" si="889"/>
      </c>
      <c r="AA4730" s="4">
        <f t="shared" si="890"/>
        <v>0</v>
      </c>
      <c r="AB4730" s="4">
        <f>'Enhanced Basket_AUTOLOAD'!T4730</f>
        <v>0</v>
      </c>
      <c r="AC4730" s="4">
        <f>'Enhanced Basket_AUTOLOAD'!M4730</f>
        <v>0</v>
      </c>
      <c r="AD4730" s="4">
        <f>'Enhanced Basket_AUTOLOAD'!L4730</f>
        <v>0</v>
      </c>
      <c r="AE4730" s="4">
        <f>'Enhanced Basket_AUTOLOAD'!Z4730</f>
        <v>0</v>
      </c>
      <c r="AF4730" s="4">
        <f>'Enhanced Basket_AUTOLOAD'!AB4730</f>
        <v>0</v>
      </c>
      <c r="AG4730" s="4" t="e">
        <f>VLOOKUP(AJ4730,'Ticker Mapping'!$I$3:$M$6706,5,0)</f>
        <v>#N/A</v>
      </c>
      <c r="AH4730" s="4" t="e">
        <f>_xll.BDP(AK4730&amp;" SEDOL","TICKER_AND_EXCH_CODE")</f>
        <v>#NAME?</v>
      </c>
      <c r="AI4730" s="4" t="e">
        <f t="shared" si="891"/>
        <v>#N/A</v>
      </c>
      <c r="AJ4730" s="4">
        <f>'Enhanced Basket_AUTOLOAD'!P4730</f>
        <v>0</v>
      </c>
      <c r="AK4730" s="4">
        <f>'Enhanced Basket_AUTOLOAD'!Q4730</f>
        <v>0</v>
      </c>
      <c r="AL4730" s="4">
        <f>'Enhanced Basket_AUTOLOAD'!Y4730</f>
        <v>0</v>
      </c>
      <c r="AM4730" s="4" t="e">
        <f t="shared" si="892"/>
        <v>#N/A</v>
      </c>
      <c r="AN4730" s="4" t="str">
        <f t="shared" si="893"/>
        <v>NO</v>
      </c>
      <c r="AO4730" s="4" t="str">
        <f t="shared" si="894"/>
        <v>Cash-in-Lieu</v>
      </c>
    </row>
    <row r="4731" ht="15" customHeight="1" s="4" customFormat="1">
      <c r="A4731" s="4">
        <f>'Enhanced Basket_AUTOLOAD'!H4731</f>
        <v>0</v>
      </c>
      <c r="B4731" s="4" t="str">
        <f t="shared" si="883"/>
        <v>SELL</v>
      </c>
      <c r="C4731" s="4" t="s">
        <v>29</v>
      </c>
      <c r="D4731" s="4" t="str">
        <f t="shared" si="884"/>
        <v>MT</v>
      </c>
      <c r="E4731" s="4" t="str">
        <f t="shared" si="885"/>
      </c>
      <c r="F4731" s="4" t="str">
        <f t="shared" si="886"/>
        <v>CIL LOAD</v>
      </c>
      <c r="G4731" s="4">
        <f t="shared" si="887"/>
        <v>0</v>
      </c>
      <c r="H4731" s="4" t="e">
        <f t="shared" si="888"/>
        <v>#N/A</v>
      </c>
      <c r="I4731" s="4" t="e">
        <f>_xll.BDP(AG4731&amp;" equity","crncy_adj_px_last","eqy_fund_crncy=usd")</f>
        <v>#NAME?</v>
      </c>
      <c r="J4731" s="4" t="str">
        <f t="shared" si="889"/>
      </c>
      <c r="AA4731" s="4">
        <f t="shared" si="890"/>
        <v>0</v>
      </c>
      <c r="AB4731" s="4">
        <f>'Enhanced Basket_AUTOLOAD'!T4731</f>
        <v>0</v>
      </c>
      <c r="AC4731" s="4">
        <f>'Enhanced Basket_AUTOLOAD'!M4731</f>
        <v>0</v>
      </c>
      <c r="AD4731" s="4">
        <f>'Enhanced Basket_AUTOLOAD'!L4731</f>
        <v>0</v>
      </c>
      <c r="AE4731" s="4">
        <f>'Enhanced Basket_AUTOLOAD'!Z4731</f>
        <v>0</v>
      </c>
      <c r="AF4731" s="4">
        <f>'Enhanced Basket_AUTOLOAD'!AB4731</f>
        <v>0</v>
      </c>
      <c r="AG4731" s="4" t="e">
        <f>VLOOKUP(AJ4731,'Ticker Mapping'!$I$3:$M$6706,5,0)</f>
        <v>#N/A</v>
      </c>
      <c r="AH4731" s="4" t="e">
        <f>_xll.BDP(AK4731&amp;" SEDOL","TICKER_AND_EXCH_CODE")</f>
        <v>#NAME?</v>
      </c>
      <c r="AI4731" s="4" t="e">
        <f t="shared" si="891"/>
        <v>#N/A</v>
      </c>
      <c r="AJ4731" s="4">
        <f>'Enhanced Basket_AUTOLOAD'!P4731</f>
        <v>0</v>
      </c>
      <c r="AK4731" s="4">
        <f>'Enhanced Basket_AUTOLOAD'!Q4731</f>
        <v>0</v>
      </c>
      <c r="AL4731" s="4">
        <f>'Enhanced Basket_AUTOLOAD'!Y4731</f>
        <v>0</v>
      </c>
      <c r="AM4731" s="4" t="e">
        <f t="shared" si="892"/>
        <v>#N/A</v>
      </c>
      <c r="AN4731" s="4" t="str">
        <f t="shared" si="893"/>
        <v>NO</v>
      </c>
      <c r="AO4731" s="4" t="str">
        <f t="shared" si="894"/>
        <v>Cash-in-Lieu</v>
      </c>
    </row>
    <row r="4732" ht="15" customHeight="1" s="4" customFormat="1">
      <c r="A4732" s="4">
        <f>'Enhanced Basket_AUTOLOAD'!H4732</f>
        <v>0</v>
      </c>
      <c r="B4732" s="4" t="str">
        <f t="shared" si="883"/>
        <v>SELL</v>
      </c>
      <c r="C4732" s="4" t="s">
        <v>29</v>
      </c>
      <c r="D4732" s="4" t="str">
        <f t="shared" si="884"/>
        <v>MT</v>
      </c>
      <c r="E4732" s="4" t="str">
        <f t="shared" si="885"/>
      </c>
      <c r="F4732" s="4" t="str">
        <f t="shared" si="886"/>
        <v>CIL LOAD</v>
      </c>
      <c r="G4732" s="4">
        <f t="shared" si="887"/>
        <v>0</v>
      </c>
      <c r="H4732" s="4" t="e">
        <f t="shared" si="888"/>
        <v>#N/A</v>
      </c>
      <c r="I4732" s="4" t="e">
        <f>_xll.BDP(AG4732&amp;" equity","crncy_adj_px_last","eqy_fund_crncy=usd")</f>
        <v>#NAME?</v>
      </c>
      <c r="J4732" s="4" t="str">
        <f t="shared" si="889"/>
      </c>
      <c r="AA4732" s="4">
        <f t="shared" si="890"/>
        <v>0</v>
      </c>
      <c r="AB4732" s="4">
        <f>'Enhanced Basket_AUTOLOAD'!T4732</f>
        <v>0</v>
      </c>
      <c r="AC4732" s="4">
        <f>'Enhanced Basket_AUTOLOAD'!M4732</f>
        <v>0</v>
      </c>
      <c r="AD4732" s="4">
        <f>'Enhanced Basket_AUTOLOAD'!L4732</f>
        <v>0</v>
      </c>
      <c r="AE4732" s="4">
        <f>'Enhanced Basket_AUTOLOAD'!Z4732</f>
        <v>0</v>
      </c>
      <c r="AF4732" s="4">
        <f>'Enhanced Basket_AUTOLOAD'!AB4732</f>
        <v>0</v>
      </c>
      <c r="AG4732" s="4" t="e">
        <f>VLOOKUP(AJ4732,'Ticker Mapping'!$I$3:$M$6706,5,0)</f>
        <v>#N/A</v>
      </c>
      <c r="AH4732" s="4" t="e">
        <f>_xll.BDP(AK4732&amp;" SEDOL","TICKER_AND_EXCH_CODE")</f>
        <v>#NAME?</v>
      </c>
      <c r="AI4732" s="4" t="e">
        <f t="shared" si="891"/>
        <v>#N/A</v>
      </c>
      <c r="AJ4732" s="4">
        <f>'Enhanced Basket_AUTOLOAD'!P4732</f>
        <v>0</v>
      </c>
      <c r="AK4732" s="4">
        <f>'Enhanced Basket_AUTOLOAD'!Q4732</f>
        <v>0</v>
      </c>
      <c r="AL4732" s="4">
        <f>'Enhanced Basket_AUTOLOAD'!Y4732</f>
        <v>0</v>
      </c>
      <c r="AM4732" s="4" t="e">
        <f t="shared" si="892"/>
        <v>#N/A</v>
      </c>
      <c r="AN4732" s="4" t="str">
        <f t="shared" si="893"/>
        <v>NO</v>
      </c>
      <c r="AO4732" s="4" t="str">
        <f t="shared" si="894"/>
        <v>Cash-in-Lieu</v>
      </c>
    </row>
    <row r="4733" ht="15" customHeight="1" s="4" customFormat="1">
      <c r="A4733" s="4">
        <f>'Enhanced Basket_AUTOLOAD'!H4733</f>
        <v>0</v>
      </c>
      <c r="B4733" s="4" t="str">
        <f t="shared" si="883"/>
        <v>SELL</v>
      </c>
      <c r="C4733" s="4" t="s">
        <v>29</v>
      </c>
      <c r="D4733" s="4" t="str">
        <f t="shared" si="884"/>
        <v>MT</v>
      </c>
      <c r="E4733" s="4" t="str">
        <f t="shared" si="885"/>
      </c>
      <c r="F4733" s="4" t="str">
        <f t="shared" si="886"/>
        <v>CIL LOAD</v>
      </c>
      <c r="G4733" s="4">
        <f t="shared" si="887"/>
        <v>0</v>
      </c>
      <c r="H4733" s="4" t="e">
        <f t="shared" si="888"/>
        <v>#N/A</v>
      </c>
      <c r="I4733" s="4" t="e">
        <f>_xll.BDP(AG4733&amp;" equity","crncy_adj_px_last","eqy_fund_crncy=usd")</f>
        <v>#NAME?</v>
      </c>
      <c r="J4733" s="4" t="str">
        <f t="shared" si="889"/>
      </c>
      <c r="AA4733" s="4">
        <f t="shared" si="890"/>
        <v>0</v>
      </c>
      <c r="AB4733" s="4">
        <f>'Enhanced Basket_AUTOLOAD'!T4733</f>
        <v>0</v>
      </c>
      <c r="AC4733" s="4">
        <f>'Enhanced Basket_AUTOLOAD'!M4733</f>
        <v>0</v>
      </c>
      <c r="AD4733" s="4">
        <f>'Enhanced Basket_AUTOLOAD'!L4733</f>
        <v>0</v>
      </c>
      <c r="AE4733" s="4">
        <f>'Enhanced Basket_AUTOLOAD'!Z4733</f>
        <v>0</v>
      </c>
      <c r="AF4733" s="4">
        <f>'Enhanced Basket_AUTOLOAD'!AB4733</f>
        <v>0</v>
      </c>
      <c r="AG4733" s="4" t="e">
        <f>VLOOKUP(AJ4733,'Ticker Mapping'!$I$3:$M$6706,5,0)</f>
        <v>#N/A</v>
      </c>
      <c r="AH4733" s="4" t="e">
        <f>_xll.BDP(AK4733&amp;" SEDOL","TICKER_AND_EXCH_CODE")</f>
        <v>#NAME?</v>
      </c>
      <c r="AI4733" s="4" t="e">
        <f t="shared" si="891"/>
        <v>#N/A</v>
      </c>
      <c r="AJ4733" s="4">
        <f>'Enhanced Basket_AUTOLOAD'!P4733</f>
        <v>0</v>
      </c>
      <c r="AK4733" s="4">
        <f>'Enhanced Basket_AUTOLOAD'!Q4733</f>
        <v>0</v>
      </c>
      <c r="AL4733" s="4">
        <f>'Enhanced Basket_AUTOLOAD'!Y4733</f>
        <v>0</v>
      </c>
      <c r="AM4733" s="4" t="e">
        <f t="shared" si="892"/>
        <v>#N/A</v>
      </c>
      <c r="AN4733" s="4" t="str">
        <f t="shared" si="893"/>
        <v>NO</v>
      </c>
      <c r="AO4733" s="4" t="str">
        <f t="shared" si="894"/>
        <v>Cash-in-Lieu</v>
      </c>
    </row>
    <row r="4734" ht="15" customHeight="1" s="4" customFormat="1">
      <c r="A4734" s="4">
        <f>'Enhanced Basket_AUTOLOAD'!H4734</f>
        <v>0</v>
      </c>
      <c r="B4734" s="4" t="str">
        <f t="shared" si="883"/>
        <v>SELL</v>
      </c>
      <c r="C4734" s="4" t="s">
        <v>29</v>
      </c>
      <c r="D4734" s="4" t="str">
        <f t="shared" si="884"/>
        <v>MT</v>
      </c>
      <c r="E4734" s="4" t="str">
        <f t="shared" si="885"/>
      </c>
      <c r="F4734" s="4" t="str">
        <f t="shared" si="886"/>
        <v>CIL LOAD</v>
      </c>
      <c r="G4734" s="4">
        <f t="shared" si="887"/>
        <v>0</v>
      </c>
      <c r="H4734" s="4" t="e">
        <f t="shared" si="888"/>
        <v>#N/A</v>
      </c>
      <c r="I4734" s="4" t="e">
        <f>_xll.BDP(AG4734&amp;" equity","crncy_adj_px_last","eqy_fund_crncy=usd")</f>
        <v>#NAME?</v>
      </c>
      <c r="J4734" s="4" t="str">
        <f t="shared" si="889"/>
      </c>
      <c r="AA4734" s="4">
        <f t="shared" si="890"/>
        <v>0</v>
      </c>
      <c r="AB4734" s="4">
        <f>'Enhanced Basket_AUTOLOAD'!T4734</f>
        <v>0</v>
      </c>
      <c r="AC4734" s="4">
        <f>'Enhanced Basket_AUTOLOAD'!M4734</f>
        <v>0</v>
      </c>
      <c r="AD4734" s="4">
        <f>'Enhanced Basket_AUTOLOAD'!L4734</f>
        <v>0</v>
      </c>
      <c r="AE4734" s="4">
        <f>'Enhanced Basket_AUTOLOAD'!Z4734</f>
        <v>0</v>
      </c>
      <c r="AF4734" s="4">
        <f>'Enhanced Basket_AUTOLOAD'!AB4734</f>
        <v>0</v>
      </c>
      <c r="AG4734" s="4" t="e">
        <f>VLOOKUP(AJ4734,'Ticker Mapping'!$I$3:$M$6706,5,0)</f>
        <v>#N/A</v>
      </c>
      <c r="AH4734" s="4" t="e">
        <f>_xll.BDP(AK4734&amp;" SEDOL","TICKER_AND_EXCH_CODE")</f>
        <v>#NAME?</v>
      </c>
      <c r="AI4734" s="4" t="e">
        <f t="shared" si="891"/>
        <v>#N/A</v>
      </c>
      <c r="AJ4734" s="4">
        <f>'Enhanced Basket_AUTOLOAD'!P4734</f>
        <v>0</v>
      </c>
      <c r="AK4734" s="4">
        <f>'Enhanced Basket_AUTOLOAD'!Q4734</f>
        <v>0</v>
      </c>
      <c r="AL4734" s="4">
        <f>'Enhanced Basket_AUTOLOAD'!Y4734</f>
        <v>0</v>
      </c>
      <c r="AM4734" s="4" t="e">
        <f t="shared" si="892"/>
        <v>#N/A</v>
      </c>
      <c r="AN4734" s="4" t="str">
        <f t="shared" si="893"/>
        <v>NO</v>
      </c>
      <c r="AO4734" s="4" t="str">
        <f t="shared" si="894"/>
        <v>Cash-in-Lieu</v>
      </c>
    </row>
    <row r="4735" ht="15" customHeight="1" s="4" customFormat="1">
      <c r="A4735" s="4">
        <f>'Enhanced Basket_AUTOLOAD'!H4735</f>
        <v>0</v>
      </c>
      <c r="B4735" s="4" t="str">
        <f t="shared" si="883"/>
        <v>SELL</v>
      </c>
      <c r="C4735" s="4" t="s">
        <v>29</v>
      </c>
      <c r="D4735" s="4" t="str">
        <f t="shared" si="884"/>
        <v>MT</v>
      </c>
      <c r="E4735" s="4" t="str">
        <f t="shared" si="885"/>
      </c>
      <c r="F4735" s="4" t="str">
        <f t="shared" si="886"/>
        <v>CIL LOAD</v>
      </c>
      <c r="G4735" s="4">
        <f t="shared" si="887"/>
        <v>0</v>
      </c>
      <c r="H4735" s="4" t="e">
        <f t="shared" si="888"/>
        <v>#N/A</v>
      </c>
      <c r="I4735" s="4" t="e">
        <f>_xll.BDP(AG4735&amp;" equity","crncy_adj_px_last","eqy_fund_crncy=usd")</f>
        <v>#NAME?</v>
      </c>
      <c r="J4735" s="4" t="str">
        <f t="shared" si="889"/>
      </c>
      <c r="AA4735" s="4">
        <f t="shared" si="890"/>
        <v>0</v>
      </c>
      <c r="AB4735" s="4">
        <f>'Enhanced Basket_AUTOLOAD'!T4735</f>
        <v>0</v>
      </c>
      <c r="AC4735" s="4">
        <f>'Enhanced Basket_AUTOLOAD'!M4735</f>
        <v>0</v>
      </c>
      <c r="AD4735" s="4">
        <f>'Enhanced Basket_AUTOLOAD'!L4735</f>
        <v>0</v>
      </c>
      <c r="AE4735" s="4">
        <f>'Enhanced Basket_AUTOLOAD'!Z4735</f>
        <v>0</v>
      </c>
      <c r="AF4735" s="4">
        <f>'Enhanced Basket_AUTOLOAD'!AB4735</f>
        <v>0</v>
      </c>
      <c r="AG4735" s="4" t="e">
        <f>VLOOKUP(AJ4735,'Ticker Mapping'!$I$3:$M$6706,5,0)</f>
        <v>#N/A</v>
      </c>
      <c r="AH4735" s="4" t="e">
        <f>_xll.BDP(AK4735&amp;" SEDOL","TICKER_AND_EXCH_CODE")</f>
        <v>#NAME?</v>
      </c>
      <c r="AI4735" s="4" t="e">
        <f t="shared" si="891"/>
        <v>#N/A</v>
      </c>
      <c r="AJ4735" s="4">
        <f>'Enhanced Basket_AUTOLOAD'!P4735</f>
        <v>0</v>
      </c>
      <c r="AK4735" s="4">
        <f>'Enhanced Basket_AUTOLOAD'!Q4735</f>
        <v>0</v>
      </c>
      <c r="AL4735" s="4">
        <f>'Enhanced Basket_AUTOLOAD'!Y4735</f>
        <v>0</v>
      </c>
      <c r="AM4735" s="4" t="e">
        <f t="shared" si="892"/>
        <v>#N/A</v>
      </c>
      <c r="AN4735" s="4" t="str">
        <f t="shared" si="893"/>
        <v>NO</v>
      </c>
      <c r="AO4735" s="4" t="str">
        <f t="shared" si="894"/>
        <v>Cash-in-Lieu</v>
      </c>
    </row>
    <row r="4736" ht="15" customHeight="1" s="4" customFormat="1">
      <c r="A4736" s="4">
        <f>'Enhanced Basket_AUTOLOAD'!H4736</f>
        <v>0</v>
      </c>
      <c r="B4736" s="4" t="str">
        <f t="shared" si="883"/>
        <v>SELL</v>
      </c>
      <c r="C4736" s="4" t="s">
        <v>29</v>
      </c>
      <c r="D4736" s="4" t="str">
        <f t="shared" si="884"/>
        <v>MT</v>
      </c>
      <c r="E4736" s="4" t="str">
        <f t="shared" si="885"/>
      </c>
      <c r="F4736" s="4" t="str">
        <f t="shared" si="886"/>
        <v>CIL LOAD</v>
      </c>
      <c r="G4736" s="4">
        <f t="shared" si="887"/>
        <v>0</v>
      </c>
      <c r="H4736" s="4" t="e">
        <f t="shared" si="888"/>
        <v>#N/A</v>
      </c>
      <c r="I4736" s="4" t="e">
        <f>_xll.BDP(AG4736&amp;" equity","crncy_adj_px_last","eqy_fund_crncy=usd")</f>
        <v>#NAME?</v>
      </c>
      <c r="J4736" s="4" t="str">
        <f t="shared" si="889"/>
      </c>
      <c r="AA4736" s="4">
        <f t="shared" si="890"/>
        <v>0</v>
      </c>
      <c r="AB4736" s="4">
        <f>'Enhanced Basket_AUTOLOAD'!T4736</f>
        <v>0</v>
      </c>
      <c r="AC4736" s="4">
        <f>'Enhanced Basket_AUTOLOAD'!M4736</f>
        <v>0</v>
      </c>
      <c r="AD4736" s="4">
        <f>'Enhanced Basket_AUTOLOAD'!L4736</f>
        <v>0</v>
      </c>
      <c r="AE4736" s="4">
        <f>'Enhanced Basket_AUTOLOAD'!Z4736</f>
        <v>0</v>
      </c>
      <c r="AF4736" s="4">
        <f>'Enhanced Basket_AUTOLOAD'!AB4736</f>
        <v>0</v>
      </c>
      <c r="AG4736" s="4" t="e">
        <f>VLOOKUP(AJ4736,'Ticker Mapping'!$I$3:$M$6706,5,0)</f>
        <v>#N/A</v>
      </c>
      <c r="AH4736" s="4" t="e">
        <f>_xll.BDP(AK4736&amp;" SEDOL","TICKER_AND_EXCH_CODE")</f>
        <v>#NAME?</v>
      </c>
      <c r="AI4736" s="4" t="e">
        <f t="shared" si="891"/>
        <v>#N/A</v>
      </c>
      <c r="AJ4736" s="4">
        <f>'Enhanced Basket_AUTOLOAD'!P4736</f>
        <v>0</v>
      </c>
      <c r="AK4736" s="4">
        <f>'Enhanced Basket_AUTOLOAD'!Q4736</f>
        <v>0</v>
      </c>
      <c r="AL4736" s="4">
        <f>'Enhanced Basket_AUTOLOAD'!Y4736</f>
        <v>0</v>
      </c>
      <c r="AM4736" s="4" t="e">
        <f t="shared" si="892"/>
        <v>#N/A</v>
      </c>
      <c r="AN4736" s="4" t="str">
        <f t="shared" si="893"/>
        <v>NO</v>
      </c>
      <c r="AO4736" s="4" t="str">
        <f t="shared" si="894"/>
        <v>Cash-in-Lieu</v>
      </c>
    </row>
    <row r="4737" ht="15" customHeight="1" s="4" customFormat="1">
      <c r="A4737" s="4">
        <f>'Enhanced Basket_AUTOLOAD'!H4737</f>
        <v>0</v>
      </c>
      <c r="B4737" s="4" t="str">
        <f t="shared" si="883"/>
        <v>SELL</v>
      </c>
      <c r="C4737" s="4" t="s">
        <v>29</v>
      </c>
      <c r="D4737" s="4" t="str">
        <f t="shared" si="884"/>
        <v>MT</v>
      </c>
      <c r="E4737" s="4" t="str">
        <f t="shared" si="885"/>
      </c>
      <c r="F4737" s="4" t="str">
        <f t="shared" si="886"/>
        <v>CIL LOAD</v>
      </c>
      <c r="G4737" s="4">
        <f t="shared" si="887"/>
        <v>0</v>
      </c>
      <c r="H4737" s="4" t="e">
        <f t="shared" si="888"/>
        <v>#N/A</v>
      </c>
      <c r="I4737" s="4" t="e">
        <f>_xll.BDP(AG4737&amp;" equity","crncy_adj_px_last","eqy_fund_crncy=usd")</f>
        <v>#NAME?</v>
      </c>
      <c r="J4737" s="4" t="str">
        <f t="shared" si="889"/>
      </c>
      <c r="AA4737" s="4">
        <f t="shared" si="890"/>
        <v>0</v>
      </c>
      <c r="AB4737" s="4">
        <f>'Enhanced Basket_AUTOLOAD'!T4737</f>
        <v>0</v>
      </c>
      <c r="AC4737" s="4">
        <f>'Enhanced Basket_AUTOLOAD'!M4737</f>
        <v>0</v>
      </c>
      <c r="AD4737" s="4">
        <f>'Enhanced Basket_AUTOLOAD'!L4737</f>
        <v>0</v>
      </c>
      <c r="AE4737" s="4">
        <f>'Enhanced Basket_AUTOLOAD'!Z4737</f>
        <v>0</v>
      </c>
      <c r="AF4737" s="4">
        <f>'Enhanced Basket_AUTOLOAD'!AB4737</f>
        <v>0</v>
      </c>
      <c r="AG4737" s="4" t="e">
        <f>VLOOKUP(AJ4737,'Ticker Mapping'!$I$3:$M$6706,5,0)</f>
        <v>#N/A</v>
      </c>
      <c r="AH4737" s="4" t="e">
        <f>_xll.BDP(AK4737&amp;" SEDOL","TICKER_AND_EXCH_CODE")</f>
        <v>#NAME?</v>
      </c>
      <c r="AI4737" s="4" t="e">
        <f t="shared" si="891"/>
        <v>#N/A</v>
      </c>
      <c r="AJ4737" s="4">
        <f>'Enhanced Basket_AUTOLOAD'!P4737</f>
        <v>0</v>
      </c>
      <c r="AK4737" s="4">
        <f>'Enhanced Basket_AUTOLOAD'!Q4737</f>
        <v>0</v>
      </c>
      <c r="AL4737" s="4">
        <f>'Enhanced Basket_AUTOLOAD'!Y4737</f>
        <v>0</v>
      </c>
      <c r="AM4737" s="4" t="e">
        <f t="shared" si="892"/>
        <v>#N/A</v>
      </c>
      <c r="AN4737" s="4" t="str">
        <f t="shared" si="893"/>
        <v>NO</v>
      </c>
      <c r="AO4737" s="4" t="str">
        <f t="shared" si="894"/>
        <v>Cash-in-Lieu</v>
      </c>
    </row>
    <row r="4738" ht="15" customHeight="1" s="4" customFormat="1">
      <c r="A4738" s="4">
        <f>'Enhanced Basket_AUTOLOAD'!H4738</f>
        <v>0</v>
      </c>
      <c r="B4738" s="4" t="str">
        <f ref="B4738:B4801" t="shared" si="895">IF(AA4738&gt;0,"BUY","SELL")</f>
        <v>SELL</v>
      </c>
      <c r="C4738" s="4" t="s">
        <v>29</v>
      </c>
      <c r="D4738" s="4" t="str">
        <f ref="D4738:D4801" t="shared" si="896">IF(AO4738="In-Kind","INK","MT")</f>
        <v>MT</v>
      </c>
      <c r="E4738" s="4" t="str">
        <f ref="E4738:E4801" t="shared" si="897">IF(D4738="INK","MSCOP","")</f>
      </c>
      <c r="F4738" s="4" t="str">
        <f ref="F4738:F4801" t="shared" si="898">IF(E4738="MSCOP","INKIND LOAD","CIL LOAD")</f>
        <v>CIL LOAD</v>
      </c>
      <c r="G4738" s="4">
        <f ref="G4738:G4801" t="shared" si="899">ABS(AA4738*AB4738)</f>
        <v>0</v>
      </c>
      <c r="H4738" s="4" t="e">
        <f ref="H4738:H4801" t="shared" si="900">AG4738</f>
        <v>#N/A</v>
      </c>
      <c r="I4738" s="4" t="e">
        <f>_xll.BDP(AG4738&amp;" equity","crncy_adj_px_last","eqy_fund_crncy=usd")</f>
        <v>#NAME?</v>
      </c>
      <c r="J4738" s="4" t="str">
        <f ref="J4738:J4801" t="shared" si="901">IF(D4738="INK",G4738,"")</f>
      </c>
      <c r="AA4738" s="4">
        <f ref="AA4738:AA4801" t="shared" si="902">IFERROR(VLOOKUP(A4738,$R$4:$S$26,2,0),0)</f>
        <v>0</v>
      </c>
      <c r="AB4738" s="4">
        <f>'Enhanced Basket_AUTOLOAD'!T4738</f>
        <v>0</v>
      </c>
      <c r="AC4738" s="4">
        <f>'Enhanced Basket_AUTOLOAD'!M4738</f>
        <v>0</v>
      </c>
      <c r="AD4738" s="4">
        <f>'Enhanced Basket_AUTOLOAD'!L4738</f>
        <v>0</v>
      </c>
      <c r="AE4738" s="4">
        <f>'Enhanced Basket_AUTOLOAD'!Z4738</f>
        <v>0</v>
      </c>
      <c r="AF4738" s="4">
        <f>'Enhanced Basket_AUTOLOAD'!AB4738</f>
        <v>0</v>
      </c>
      <c r="AG4738" s="4" t="e">
        <f>VLOOKUP(AJ4738,'Ticker Mapping'!$I$3:$M$6706,5,0)</f>
        <v>#N/A</v>
      </c>
      <c r="AH4738" s="4" t="e">
        <f>_xll.BDP(AK4738&amp;" SEDOL","TICKER_AND_EXCH_CODE")</f>
        <v>#NAME?</v>
      </c>
      <c r="AI4738" s="4" t="e">
        <f ref="AI4738:AI4801" t="shared" si="903">IF(AG4738=AH4738,"Y","N")</f>
        <v>#N/A</v>
      </c>
      <c r="AJ4738" s="4">
        <f>'Enhanced Basket_AUTOLOAD'!P4738</f>
        <v>0</v>
      </c>
      <c r="AK4738" s="4">
        <f>'Enhanced Basket_AUTOLOAD'!Q4738</f>
        <v>0</v>
      </c>
      <c r="AL4738" s="4">
        <f>'Enhanced Basket_AUTOLOAD'!Y4738</f>
        <v>0</v>
      </c>
      <c r="AM4738" s="4" t="e">
        <f ref="AM4738:AM4801" t="shared" si="904">A4738&amp;" "&amp;AG4738</f>
        <v>#N/A</v>
      </c>
      <c r="AN4738" s="4" t="str">
        <f ref="AN4738:AN4801" t="shared" si="905">IF(COUNTIF($Q$28:$Q$73,AM4738),"YES","NO")</f>
        <v>NO</v>
      </c>
      <c r="AO4738" s="4" t="str">
        <f ref="AO4738:AO4801" t="shared" si="906">IF(AND(AL4738="In-Kind",AN4738="NO"),"In-Kind","Cash-in-Lieu")</f>
        <v>Cash-in-Lieu</v>
      </c>
    </row>
    <row r="4739" ht="15" customHeight="1" s="4" customFormat="1">
      <c r="A4739" s="4">
        <f>'Enhanced Basket_AUTOLOAD'!H4739</f>
        <v>0</v>
      </c>
      <c r="B4739" s="4" t="str">
        <f t="shared" si="895"/>
        <v>SELL</v>
      </c>
      <c r="C4739" s="4" t="s">
        <v>29</v>
      </c>
      <c r="D4739" s="4" t="str">
        <f t="shared" si="896"/>
        <v>MT</v>
      </c>
      <c r="E4739" s="4" t="str">
        <f t="shared" si="897"/>
      </c>
      <c r="F4739" s="4" t="str">
        <f t="shared" si="898"/>
        <v>CIL LOAD</v>
      </c>
      <c r="G4739" s="4">
        <f t="shared" si="899"/>
        <v>0</v>
      </c>
      <c r="H4739" s="4" t="e">
        <f t="shared" si="900"/>
        <v>#N/A</v>
      </c>
      <c r="I4739" s="4" t="e">
        <f>_xll.BDP(AG4739&amp;" equity","crncy_adj_px_last","eqy_fund_crncy=usd")</f>
        <v>#NAME?</v>
      </c>
      <c r="J4739" s="4" t="str">
        <f t="shared" si="901"/>
      </c>
      <c r="AA4739" s="4">
        <f t="shared" si="902"/>
        <v>0</v>
      </c>
      <c r="AB4739" s="4">
        <f>'Enhanced Basket_AUTOLOAD'!T4739</f>
        <v>0</v>
      </c>
      <c r="AC4739" s="4">
        <f>'Enhanced Basket_AUTOLOAD'!M4739</f>
        <v>0</v>
      </c>
      <c r="AD4739" s="4">
        <f>'Enhanced Basket_AUTOLOAD'!L4739</f>
        <v>0</v>
      </c>
      <c r="AE4739" s="4">
        <f>'Enhanced Basket_AUTOLOAD'!Z4739</f>
        <v>0</v>
      </c>
      <c r="AF4739" s="4">
        <f>'Enhanced Basket_AUTOLOAD'!AB4739</f>
        <v>0</v>
      </c>
      <c r="AG4739" s="4" t="e">
        <f>VLOOKUP(AJ4739,'Ticker Mapping'!$I$3:$M$6706,5,0)</f>
        <v>#N/A</v>
      </c>
      <c r="AH4739" s="4" t="e">
        <f>_xll.BDP(AK4739&amp;" SEDOL","TICKER_AND_EXCH_CODE")</f>
        <v>#NAME?</v>
      </c>
      <c r="AI4739" s="4" t="e">
        <f t="shared" si="903"/>
        <v>#N/A</v>
      </c>
      <c r="AJ4739" s="4">
        <f>'Enhanced Basket_AUTOLOAD'!P4739</f>
        <v>0</v>
      </c>
      <c r="AK4739" s="4">
        <f>'Enhanced Basket_AUTOLOAD'!Q4739</f>
        <v>0</v>
      </c>
      <c r="AL4739" s="4">
        <f>'Enhanced Basket_AUTOLOAD'!Y4739</f>
        <v>0</v>
      </c>
      <c r="AM4739" s="4" t="e">
        <f t="shared" si="904"/>
        <v>#N/A</v>
      </c>
      <c r="AN4739" s="4" t="str">
        <f t="shared" si="905"/>
        <v>NO</v>
      </c>
      <c r="AO4739" s="4" t="str">
        <f t="shared" si="906"/>
        <v>Cash-in-Lieu</v>
      </c>
    </row>
    <row r="4740" ht="15" customHeight="1" s="4" customFormat="1">
      <c r="A4740" s="4">
        <f>'Enhanced Basket_AUTOLOAD'!H4740</f>
        <v>0</v>
      </c>
      <c r="B4740" s="4" t="str">
        <f t="shared" si="895"/>
        <v>SELL</v>
      </c>
      <c r="C4740" s="4" t="s">
        <v>29</v>
      </c>
      <c r="D4740" s="4" t="str">
        <f t="shared" si="896"/>
        <v>MT</v>
      </c>
      <c r="E4740" s="4" t="str">
        <f t="shared" si="897"/>
      </c>
      <c r="F4740" s="4" t="str">
        <f t="shared" si="898"/>
        <v>CIL LOAD</v>
      </c>
      <c r="G4740" s="4">
        <f t="shared" si="899"/>
        <v>0</v>
      </c>
      <c r="H4740" s="4" t="e">
        <f t="shared" si="900"/>
        <v>#N/A</v>
      </c>
      <c r="I4740" s="4" t="e">
        <f>_xll.BDP(AG4740&amp;" equity","crncy_adj_px_last","eqy_fund_crncy=usd")</f>
        <v>#NAME?</v>
      </c>
      <c r="J4740" s="4" t="str">
        <f t="shared" si="901"/>
      </c>
      <c r="AA4740" s="4">
        <f t="shared" si="902"/>
        <v>0</v>
      </c>
      <c r="AB4740" s="4">
        <f>'Enhanced Basket_AUTOLOAD'!T4740</f>
        <v>0</v>
      </c>
      <c r="AC4740" s="4">
        <f>'Enhanced Basket_AUTOLOAD'!M4740</f>
        <v>0</v>
      </c>
      <c r="AD4740" s="4">
        <f>'Enhanced Basket_AUTOLOAD'!L4740</f>
        <v>0</v>
      </c>
      <c r="AE4740" s="4">
        <f>'Enhanced Basket_AUTOLOAD'!Z4740</f>
        <v>0</v>
      </c>
      <c r="AF4740" s="4">
        <f>'Enhanced Basket_AUTOLOAD'!AB4740</f>
        <v>0</v>
      </c>
      <c r="AG4740" s="4" t="e">
        <f>VLOOKUP(AJ4740,'Ticker Mapping'!$I$3:$M$6706,5,0)</f>
        <v>#N/A</v>
      </c>
      <c r="AH4740" s="4" t="e">
        <f>_xll.BDP(AK4740&amp;" SEDOL","TICKER_AND_EXCH_CODE")</f>
        <v>#NAME?</v>
      </c>
      <c r="AI4740" s="4" t="e">
        <f t="shared" si="903"/>
        <v>#N/A</v>
      </c>
      <c r="AJ4740" s="4">
        <f>'Enhanced Basket_AUTOLOAD'!P4740</f>
        <v>0</v>
      </c>
      <c r="AK4740" s="4">
        <f>'Enhanced Basket_AUTOLOAD'!Q4740</f>
        <v>0</v>
      </c>
      <c r="AL4740" s="4">
        <f>'Enhanced Basket_AUTOLOAD'!Y4740</f>
        <v>0</v>
      </c>
      <c r="AM4740" s="4" t="e">
        <f t="shared" si="904"/>
        <v>#N/A</v>
      </c>
      <c r="AN4740" s="4" t="str">
        <f t="shared" si="905"/>
        <v>NO</v>
      </c>
      <c r="AO4740" s="4" t="str">
        <f t="shared" si="906"/>
        <v>Cash-in-Lieu</v>
      </c>
    </row>
    <row r="4741" ht="15" customHeight="1" s="4" customFormat="1">
      <c r="A4741" s="4">
        <f>'Enhanced Basket_AUTOLOAD'!H4741</f>
        <v>0</v>
      </c>
      <c r="B4741" s="4" t="str">
        <f t="shared" si="895"/>
        <v>SELL</v>
      </c>
      <c r="C4741" s="4" t="s">
        <v>29</v>
      </c>
      <c r="D4741" s="4" t="str">
        <f t="shared" si="896"/>
        <v>MT</v>
      </c>
      <c r="E4741" s="4" t="str">
        <f t="shared" si="897"/>
      </c>
      <c r="F4741" s="4" t="str">
        <f t="shared" si="898"/>
        <v>CIL LOAD</v>
      </c>
      <c r="G4741" s="4">
        <f t="shared" si="899"/>
        <v>0</v>
      </c>
      <c r="H4741" s="4" t="e">
        <f t="shared" si="900"/>
        <v>#N/A</v>
      </c>
      <c r="I4741" s="4" t="e">
        <f>_xll.BDP(AG4741&amp;" equity","crncy_adj_px_last","eqy_fund_crncy=usd")</f>
        <v>#NAME?</v>
      </c>
      <c r="J4741" s="4" t="str">
        <f t="shared" si="901"/>
      </c>
      <c r="AA4741" s="4">
        <f t="shared" si="902"/>
        <v>0</v>
      </c>
      <c r="AB4741" s="4">
        <f>'Enhanced Basket_AUTOLOAD'!T4741</f>
        <v>0</v>
      </c>
      <c r="AC4741" s="4">
        <f>'Enhanced Basket_AUTOLOAD'!M4741</f>
        <v>0</v>
      </c>
      <c r="AD4741" s="4">
        <f>'Enhanced Basket_AUTOLOAD'!L4741</f>
        <v>0</v>
      </c>
      <c r="AE4741" s="4">
        <f>'Enhanced Basket_AUTOLOAD'!Z4741</f>
        <v>0</v>
      </c>
      <c r="AF4741" s="4">
        <f>'Enhanced Basket_AUTOLOAD'!AB4741</f>
        <v>0</v>
      </c>
      <c r="AG4741" s="4" t="e">
        <f>VLOOKUP(AJ4741,'Ticker Mapping'!$I$3:$M$6706,5,0)</f>
        <v>#N/A</v>
      </c>
      <c r="AH4741" s="4" t="e">
        <f>_xll.BDP(AK4741&amp;" SEDOL","TICKER_AND_EXCH_CODE")</f>
        <v>#NAME?</v>
      </c>
      <c r="AI4741" s="4" t="e">
        <f t="shared" si="903"/>
        <v>#N/A</v>
      </c>
      <c r="AJ4741" s="4">
        <f>'Enhanced Basket_AUTOLOAD'!P4741</f>
        <v>0</v>
      </c>
      <c r="AK4741" s="4">
        <f>'Enhanced Basket_AUTOLOAD'!Q4741</f>
        <v>0</v>
      </c>
      <c r="AL4741" s="4">
        <f>'Enhanced Basket_AUTOLOAD'!Y4741</f>
        <v>0</v>
      </c>
      <c r="AM4741" s="4" t="e">
        <f t="shared" si="904"/>
        <v>#N/A</v>
      </c>
      <c r="AN4741" s="4" t="str">
        <f t="shared" si="905"/>
        <v>NO</v>
      </c>
      <c r="AO4741" s="4" t="str">
        <f t="shared" si="906"/>
        <v>Cash-in-Lieu</v>
      </c>
    </row>
    <row r="4742" ht="15" customHeight="1" s="4" customFormat="1">
      <c r="A4742" s="4">
        <f>'Enhanced Basket_AUTOLOAD'!H4742</f>
        <v>0</v>
      </c>
      <c r="B4742" s="4" t="str">
        <f t="shared" si="895"/>
        <v>SELL</v>
      </c>
      <c r="C4742" s="4" t="s">
        <v>29</v>
      </c>
      <c r="D4742" s="4" t="str">
        <f t="shared" si="896"/>
        <v>MT</v>
      </c>
      <c r="E4742" s="4" t="str">
        <f t="shared" si="897"/>
      </c>
      <c r="F4742" s="4" t="str">
        <f t="shared" si="898"/>
        <v>CIL LOAD</v>
      </c>
      <c r="G4742" s="4">
        <f t="shared" si="899"/>
        <v>0</v>
      </c>
      <c r="H4742" s="4" t="e">
        <f t="shared" si="900"/>
        <v>#N/A</v>
      </c>
      <c r="I4742" s="4" t="e">
        <f>_xll.BDP(AG4742&amp;" equity","crncy_adj_px_last","eqy_fund_crncy=usd")</f>
        <v>#NAME?</v>
      </c>
      <c r="J4742" s="4" t="str">
        <f t="shared" si="901"/>
      </c>
      <c r="AA4742" s="4">
        <f t="shared" si="902"/>
        <v>0</v>
      </c>
      <c r="AB4742" s="4">
        <f>'Enhanced Basket_AUTOLOAD'!T4742</f>
        <v>0</v>
      </c>
      <c r="AC4742" s="4">
        <f>'Enhanced Basket_AUTOLOAD'!M4742</f>
        <v>0</v>
      </c>
      <c r="AD4742" s="4">
        <f>'Enhanced Basket_AUTOLOAD'!L4742</f>
        <v>0</v>
      </c>
      <c r="AE4742" s="4">
        <f>'Enhanced Basket_AUTOLOAD'!Z4742</f>
        <v>0</v>
      </c>
      <c r="AF4742" s="4">
        <f>'Enhanced Basket_AUTOLOAD'!AB4742</f>
        <v>0</v>
      </c>
      <c r="AG4742" s="4" t="e">
        <f>VLOOKUP(AJ4742,'Ticker Mapping'!$I$3:$M$6706,5,0)</f>
        <v>#N/A</v>
      </c>
      <c r="AH4742" s="4" t="e">
        <f>_xll.BDP(AK4742&amp;" SEDOL","TICKER_AND_EXCH_CODE")</f>
        <v>#NAME?</v>
      </c>
      <c r="AI4742" s="4" t="e">
        <f t="shared" si="903"/>
        <v>#N/A</v>
      </c>
      <c r="AJ4742" s="4">
        <f>'Enhanced Basket_AUTOLOAD'!P4742</f>
        <v>0</v>
      </c>
      <c r="AK4742" s="4">
        <f>'Enhanced Basket_AUTOLOAD'!Q4742</f>
        <v>0</v>
      </c>
      <c r="AL4742" s="4">
        <f>'Enhanced Basket_AUTOLOAD'!Y4742</f>
        <v>0</v>
      </c>
      <c r="AM4742" s="4" t="e">
        <f t="shared" si="904"/>
        <v>#N/A</v>
      </c>
      <c r="AN4742" s="4" t="str">
        <f t="shared" si="905"/>
        <v>NO</v>
      </c>
      <c r="AO4742" s="4" t="str">
        <f t="shared" si="906"/>
        <v>Cash-in-Lieu</v>
      </c>
    </row>
    <row r="4743" ht="15" customHeight="1" s="4" customFormat="1">
      <c r="A4743" s="4">
        <f>'Enhanced Basket_AUTOLOAD'!H4743</f>
        <v>0</v>
      </c>
      <c r="B4743" s="4" t="str">
        <f t="shared" si="895"/>
        <v>SELL</v>
      </c>
      <c r="C4743" s="4" t="s">
        <v>29</v>
      </c>
      <c r="D4743" s="4" t="str">
        <f t="shared" si="896"/>
        <v>MT</v>
      </c>
      <c r="E4743" s="4" t="str">
        <f t="shared" si="897"/>
      </c>
      <c r="F4743" s="4" t="str">
        <f t="shared" si="898"/>
        <v>CIL LOAD</v>
      </c>
      <c r="G4743" s="4">
        <f t="shared" si="899"/>
        <v>0</v>
      </c>
      <c r="H4743" s="4" t="e">
        <f t="shared" si="900"/>
        <v>#N/A</v>
      </c>
      <c r="I4743" s="4" t="e">
        <f>_xll.BDP(AG4743&amp;" equity","crncy_adj_px_last","eqy_fund_crncy=usd")</f>
        <v>#NAME?</v>
      </c>
      <c r="J4743" s="4" t="str">
        <f t="shared" si="901"/>
      </c>
      <c r="AA4743" s="4">
        <f t="shared" si="902"/>
        <v>0</v>
      </c>
      <c r="AB4743" s="4">
        <f>'Enhanced Basket_AUTOLOAD'!T4743</f>
        <v>0</v>
      </c>
      <c r="AC4743" s="4">
        <f>'Enhanced Basket_AUTOLOAD'!M4743</f>
        <v>0</v>
      </c>
      <c r="AD4743" s="4">
        <f>'Enhanced Basket_AUTOLOAD'!L4743</f>
        <v>0</v>
      </c>
      <c r="AE4743" s="4">
        <f>'Enhanced Basket_AUTOLOAD'!Z4743</f>
        <v>0</v>
      </c>
      <c r="AF4743" s="4">
        <f>'Enhanced Basket_AUTOLOAD'!AB4743</f>
        <v>0</v>
      </c>
      <c r="AG4743" s="4" t="e">
        <f>VLOOKUP(AJ4743,'Ticker Mapping'!$I$3:$M$6706,5,0)</f>
        <v>#N/A</v>
      </c>
      <c r="AH4743" s="4" t="e">
        <f>_xll.BDP(AK4743&amp;" SEDOL","TICKER_AND_EXCH_CODE")</f>
        <v>#NAME?</v>
      </c>
      <c r="AI4743" s="4" t="e">
        <f t="shared" si="903"/>
        <v>#N/A</v>
      </c>
      <c r="AJ4743" s="4">
        <f>'Enhanced Basket_AUTOLOAD'!P4743</f>
        <v>0</v>
      </c>
      <c r="AK4743" s="4">
        <f>'Enhanced Basket_AUTOLOAD'!Q4743</f>
        <v>0</v>
      </c>
      <c r="AL4743" s="4">
        <f>'Enhanced Basket_AUTOLOAD'!Y4743</f>
        <v>0</v>
      </c>
      <c r="AM4743" s="4" t="e">
        <f t="shared" si="904"/>
        <v>#N/A</v>
      </c>
      <c r="AN4743" s="4" t="str">
        <f t="shared" si="905"/>
        <v>NO</v>
      </c>
      <c r="AO4743" s="4" t="str">
        <f t="shared" si="906"/>
        <v>Cash-in-Lieu</v>
      </c>
    </row>
    <row r="4744" ht="15" customHeight="1" s="4" customFormat="1">
      <c r="A4744" s="4">
        <f>'Enhanced Basket_AUTOLOAD'!H4744</f>
        <v>0</v>
      </c>
      <c r="B4744" s="4" t="str">
        <f t="shared" si="895"/>
        <v>SELL</v>
      </c>
      <c r="C4744" s="4" t="s">
        <v>29</v>
      </c>
      <c r="D4744" s="4" t="str">
        <f t="shared" si="896"/>
        <v>MT</v>
      </c>
      <c r="E4744" s="4" t="str">
        <f t="shared" si="897"/>
      </c>
      <c r="F4744" s="4" t="str">
        <f t="shared" si="898"/>
        <v>CIL LOAD</v>
      </c>
      <c r="G4744" s="4">
        <f t="shared" si="899"/>
        <v>0</v>
      </c>
      <c r="H4744" s="4" t="e">
        <f t="shared" si="900"/>
        <v>#N/A</v>
      </c>
      <c r="I4744" s="4" t="e">
        <f>_xll.BDP(AG4744&amp;" equity","crncy_adj_px_last","eqy_fund_crncy=usd")</f>
        <v>#NAME?</v>
      </c>
      <c r="J4744" s="4" t="str">
        <f t="shared" si="901"/>
      </c>
      <c r="AA4744" s="4">
        <f t="shared" si="902"/>
        <v>0</v>
      </c>
      <c r="AB4744" s="4">
        <f>'Enhanced Basket_AUTOLOAD'!T4744</f>
        <v>0</v>
      </c>
      <c r="AC4744" s="4">
        <f>'Enhanced Basket_AUTOLOAD'!M4744</f>
        <v>0</v>
      </c>
      <c r="AD4744" s="4">
        <f>'Enhanced Basket_AUTOLOAD'!L4744</f>
        <v>0</v>
      </c>
      <c r="AE4744" s="4">
        <f>'Enhanced Basket_AUTOLOAD'!Z4744</f>
        <v>0</v>
      </c>
      <c r="AF4744" s="4">
        <f>'Enhanced Basket_AUTOLOAD'!AB4744</f>
        <v>0</v>
      </c>
      <c r="AG4744" s="4" t="e">
        <f>VLOOKUP(AJ4744,'Ticker Mapping'!$I$3:$M$6706,5,0)</f>
        <v>#N/A</v>
      </c>
      <c r="AH4744" s="4" t="e">
        <f>_xll.BDP(AK4744&amp;" SEDOL","TICKER_AND_EXCH_CODE")</f>
        <v>#NAME?</v>
      </c>
      <c r="AI4744" s="4" t="e">
        <f t="shared" si="903"/>
        <v>#N/A</v>
      </c>
      <c r="AJ4744" s="4">
        <f>'Enhanced Basket_AUTOLOAD'!P4744</f>
        <v>0</v>
      </c>
      <c r="AK4744" s="4">
        <f>'Enhanced Basket_AUTOLOAD'!Q4744</f>
        <v>0</v>
      </c>
      <c r="AL4744" s="4">
        <f>'Enhanced Basket_AUTOLOAD'!Y4744</f>
        <v>0</v>
      </c>
      <c r="AM4744" s="4" t="e">
        <f t="shared" si="904"/>
        <v>#N/A</v>
      </c>
      <c r="AN4744" s="4" t="str">
        <f t="shared" si="905"/>
        <v>NO</v>
      </c>
      <c r="AO4744" s="4" t="str">
        <f t="shared" si="906"/>
        <v>Cash-in-Lieu</v>
      </c>
    </row>
    <row r="4745" ht="15" customHeight="1" s="4" customFormat="1">
      <c r="A4745" s="4">
        <f>'Enhanced Basket_AUTOLOAD'!H4745</f>
        <v>0</v>
      </c>
      <c r="B4745" s="4" t="str">
        <f t="shared" si="895"/>
        <v>SELL</v>
      </c>
      <c r="C4745" s="4" t="s">
        <v>29</v>
      </c>
      <c r="D4745" s="4" t="str">
        <f t="shared" si="896"/>
        <v>MT</v>
      </c>
      <c r="E4745" s="4" t="str">
        <f t="shared" si="897"/>
      </c>
      <c r="F4745" s="4" t="str">
        <f t="shared" si="898"/>
        <v>CIL LOAD</v>
      </c>
      <c r="G4745" s="4">
        <f t="shared" si="899"/>
        <v>0</v>
      </c>
      <c r="H4745" s="4" t="e">
        <f t="shared" si="900"/>
        <v>#N/A</v>
      </c>
      <c r="I4745" s="4" t="e">
        <f>_xll.BDP(AG4745&amp;" equity","crncy_adj_px_last","eqy_fund_crncy=usd")</f>
        <v>#NAME?</v>
      </c>
      <c r="J4745" s="4" t="str">
        <f t="shared" si="901"/>
      </c>
      <c r="AA4745" s="4">
        <f t="shared" si="902"/>
        <v>0</v>
      </c>
      <c r="AB4745" s="4">
        <f>'Enhanced Basket_AUTOLOAD'!T4745</f>
        <v>0</v>
      </c>
      <c r="AC4745" s="4">
        <f>'Enhanced Basket_AUTOLOAD'!M4745</f>
        <v>0</v>
      </c>
      <c r="AD4745" s="4">
        <f>'Enhanced Basket_AUTOLOAD'!L4745</f>
        <v>0</v>
      </c>
      <c r="AE4745" s="4">
        <f>'Enhanced Basket_AUTOLOAD'!Z4745</f>
        <v>0</v>
      </c>
      <c r="AF4745" s="4">
        <f>'Enhanced Basket_AUTOLOAD'!AB4745</f>
        <v>0</v>
      </c>
      <c r="AG4745" s="4" t="e">
        <f>VLOOKUP(AJ4745,'Ticker Mapping'!$I$3:$M$6706,5,0)</f>
        <v>#N/A</v>
      </c>
      <c r="AH4745" s="4" t="e">
        <f>_xll.BDP(AK4745&amp;" SEDOL","TICKER_AND_EXCH_CODE")</f>
        <v>#NAME?</v>
      </c>
      <c r="AI4745" s="4" t="e">
        <f t="shared" si="903"/>
        <v>#N/A</v>
      </c>
      <c r="AJ4745" s="4">
        <f>'Enhanced Basket_AUTOLOAD'!P4745</f>
        <v>0</v>
      </c>
      <c r="AK4745" s="4">
        <f>'Enhanced Basket_AUTOLOAD'!Q4745</f>
        <v>0</v>
      </c>
      <c r="AL4745" s="4">
        <f>'Enhanced Basket_AUTOLOAD'!Y4745</f>
        <v>0</v>
      </c>
      <c r="AM4745" s="4" t="e">
        <f t="shared" si="904"/>
        <v>#N/A</v>
      </c>
      <c r="AN4745" s="4" t="str">
        <f t="shared" si="905"/>
        <v>NO</v>
      </c>
      <c r="AO4745" s="4" t="str">
        <f t="shared" si="906"/>
        <v>Cash-in-Lieu</v>
      </c>
    </row>
    <row r="4746" ht="15" customHeight="1" s="4" customFormat="1">
      <c r="A4746" s="4">
        <f>'Enhanced Basket_AUTOLOAD'!H4746</f>
        <v>0</v>
      </c>
      <c r="B4746" s="4" t="str">
        <f t="shared" si="895"/>
        <v>SELL</v>
      </c>
      <c r="C4746" s="4" t="s">
        <v>29</v>
      </c>
      <c r="D4746" s="4" t="str">
        <f t="shared" si="896"/>
        <v>MT</v>
      </c>
      <c r="E4746" s="4" t="str">
        <f t="shared" si="897"/>
      </c>
      <c r="F4746" s="4" t="str">
        <f t="shared" si="898"/>
        <v>CIL LOAD</v>
      </c>
      <c r="G4746" s="4">
        <f t="shared" si="899"/>
        <v>0</v>
      </c>
      <c r="H4746" s="4" t="e">
        <f t="shared" si="900"/>
        <v>#N/A</v>
      </c>
      <c r="I4746" s="4" t="e">
        <f>_xll.BDP(AG4746&amp;" equity","crncy_adj_px_last","eqy_fund_crncy=usd")</f>
        <v>#NAME?</v>
      </c>
      <c r="J4746" s="4" t="str">
        <f t="shared" si="901"/>
      </c>
      <c r="AA4746" s="4">
        <f t="shared" si="902"/>
        <v>0</v>
      </c>
      <c r="AB4746" s="4">
        <f>'Enhanced Basket_AUTOLOAD'!T4746</f>
        <v>0</v>
      </c>
      <c r="AC4746" s="4">
        <f>'Enhanced Basket_AUTOLOAD'!M4746</f>
        <v>0</v>
      </c>
      <c r="AD4746" s="4">
        <f>'Enhanced Basket_AUTOLOAD'!L4746</f>
        <v>0</v>
      </c>
      <c r="AE4746" s="4">
        <f>'Enhanced Basket_AUTOLOAD'!Z4746</f>
        <v>0</v>
      </c>
      <c r="AF4746" s="4">
        <f>'Enhanced Basket_AUTOLOAD'!AB4746</f>
        <v>0</v>
      </c>
      <c r="AG4746" s="4" t="e">
        <f>VLOOKUP(AJ4746,'Ticker Mapping'!$I$3:$M$6706,5,0)</f>
        <v>#N/A</v>
      </c>
      <c r="AH4746" s="4" t="e">
        <f>_xll.BDP(AK4746&amp;" SEDOL","TICKER_AND_EXCH_CODE")</f>
        <v>#NAME?</v>
      </c>
      <c r="AI4746" s="4" t="e">
        <f t="shared" si="903"/>
        <v>#N/A</v>
      </c>
      <c r="AJ4746" s="4">
        <f>'Enhanced Basket_AUTOLOAD'!P4746</f>
        <v>0</v>
      </c>
      <c r="AK4746" s="4">
        <f>'Enhanced Basket_AUTOLOAD'!Q4746</f>
        <v>0</v>
      </c>
      <c r="AL4746" s="4">
        <f>'Enhanced Basket_AUTOLOAD'!Y4746</f>
        <v>0</v>
      </c>
      <c r="AM4746" s="4" t="e">
        <f t="shared" si="904"/>
        <v>#N/A</v>
      </c>
      <c r="AN4746" s="4" t="str">
        <f t="shared" si="905"/>
        <v>NO</v>
      </c>
      <c r="AO4746" s="4" t="str">
        <f t="shared" si="906"/>
        <v>Cash-in-Lieu</v>
      </c>
    </row>
    <row r="4747" ht="15" customHeight="1" s="4" customFormat="1">
      <c r="A4747" s="4">
        <f>'Enhanced Basket_AUTOLOAD'!H4747</f>
        <v>0</v>
      </c>
      <c r="B4747" s="4" t="str">
        <f t="shared" si="895"/>
        <v>SELL</v>
      </c>
      <c r="C4747" s="4" t="s">
        <v>29</v>
      </c>
      <c r="D4747" s="4" t="str">
        <f t="shared" si="896"/>
        <v>MT</v>
      </c>
      <c r="E4747" s="4" t="str">
        <f t="shared" si="897"/>
      </c>
      <c r="F4747" s="4" t="str">
        <f t="shared" si="898"/>
        <v>CIL LOAD</v>
      </c>
      <c r="G4747" s="4">
        <f t="shared" si="899"/>
        <v>0</v>
      </c>
      <c r="H4747" s="4" t="e">
        <f t="shared" si="900"/>
        <v>#N/A</v>
      </c>
      <c r="I4747" s="4" t="e">
        <f>_xll.BDP(AG4747&amp;" equity","crncy_adj_px_last","eqy_fund_crncy=usd")</f>
        <v>#NAME?</v>
      </c>
      <c r="J4747" s="4" t="str">
        <f t="shared" si="901"/>
      </c>
      <c r="AA4747" s="4">
        <f t="shared" si="902"/>
        <v>0</v>
      </c>
      <c r="AB4747" s="4">
        <f>'Enhanced Basket_AUTOLOAD'!T4747</f>
        <v>0</v>
      </c>
      <c r="AC4747" s="4">
        <f>'Enhanced Basket_AUTOLOAD'!M4747</f>
        <v>0</v>
      </c>
      <c r="AD4747" s="4">
        <f>'Enhanced Basket_AUTOLOAD'!L4747</f>
        <v>0</v>
      </c>
      <c r="AE4747" s="4">
        <f>'Enhanced Basket_AUTOLOAD'!Z4747</f>
        <v>0</v>
      </c>
      <c r="AF4747" s="4">
        <f>'Enhanced Basket_AUTOLOAD'!AB4747</f>
        <v>0</v>
      </c>
      <c r="AG4747" s="4" t="e">
        <f>VLOOKUP(AJ4747,'Ticker Mapping'!$I$3:$M$6706,5,0)</f>
        <v>#N/A</v>
      </c>
      <c r="AH4747" s="4" t="e">
        <f>_xll.BDP(AK4747&amp;" SEDOL","TICKER_AND_EXCH_CODE")</f>
        <v>#NAME?</v>
      </c>
      <c r="AI4747" s="4" t="e">
        <f t="shared" si="903"/>
        <v>#N/A</v>
      </c>
      <c r="AJ4747" s="4">
        <f>'Enhanced Basket_AUTOLOAD'!P4747</f>
        <v>0</v>
      </c>
      <c r="AK4747" s="4">
        <f>'Enhanced Basket_AUTOLOAD'!Q4747</f>
        <v>0</v>
      </c>
      <c r="AL4747" s="4">
        <f>'Enhanced Basket_AUTOLOAD'!Y4747</f>
        <v>0</v>
      </c>
      <c r="AM4747" s="4" t="e">
        <f t="shared" si="904"/>
        <v>#N/A</v>
      </c>
      <c r="AN4747" s="4" t="str">
        <f t="shared" si="905"/>
        <v>NO</v>
      </c>
      <c r="AO4747" s="4" t="str">
        <f t="shared" si="906"/>
        <v>Cash-in-Lieu</v>
      </c>
    </row>
    <row r="4748" ht="15" customHeight="1" s="4" customFormat="1">
      <c r="A4748" s="4">
        <f>'Enhanced Basket_AUTOLOAD'!H4748</f>
        <v>0</v>
      </c>
      <c r="B4748" s="4" t="str">
        <f t="shared" si="895"/>
        <v>SELL</v>
      </c>
      <c r="C4748" s="4" t="s">
        <v>29</v>
      </c>
      <c r="D4748" s="4" t="str">
        <f t="shared" si="896"/>
        <v>MT</v>
      </c>
      <c r="E4748" s="4" t="str">
        <f t="shared" si="897"/>
      </c>
      <c r="F4748" s="4" t="str">
        <f t="shared" si="898"/>
        <v>CIL LOAD</v>
      </c>
      <c r="G4748" s="4">
        <f t="shared" si="899"/>
        <v>0</v>
      </c>
      <c r="H4748" s="4" t="e">
        <f t="shared" si="900"/>
        <v>#N/A</v>
      </c>
      <c r="I4748" s="4" t="e">
        <f>_xll.BDP(AG4748&amp;" equity","crncy_adj_px_last","eqy_fund_crncy=usd")</f>
        <v>#NAME?</v>
      </c>
      <c r="J4748" s="4" t="str">
        <f t="shared" si="901"/>
      </c>
      <c r="AA4748" s="4">
        <f t="shared" si="902"/>
        <v>0</v>
      </c>
      <c r="AB4748" s="4">
        <f>'Enhanced Basket_AUTOLOAD'!T4748</f>
        <v>0</v>
      </c>
      <c r="AC4748" s="4">
        <f>'Enhanced Basket_AUTOLOAD'!M4748</f>
        <v>0</v>
      </c>
      <c r="AD4748" s="4">
        <f>'Enhanced Basket_AUTOLOAD'!L4748</f>
        <v>0</v>
      </c>
      <c r="AE4748" s="4">
        <f>'Enhanced Basket_AUTOLOAD'!Z4748</f>
        <v>0</v>
      </c>
      <c r="AF4748" s="4">
        <f>'Enhanced Basket_AUTOLOAD'!AB4748</f>
        <v>0</v>
      </c>
      <c r="AG4748" s="4" t="e">
        <f>VLOOKUP(AJ4748,'Ticker Mapping'!$I$3:$M$6706,5,0)</f>
        <v>#N/A</v>
      </c>
      <c r="AH4748" s="4" t="e">
        <f>_xll.BDP(AK4748&amp;" SEDOL","TICKER_AND_EXCH_CODE")</f>
        <v>#NAME?</v>
      </c>
      <c r="AI4748" s="4" t="e">
        <f t="shared" si="903"/>
        <v>#N/A</v>
      </c>
      <c r="AJ4748" s="4">
        <f>'Enhanced Basket_AUTOLOAD'!P4748</f>
        <v>0</v>
      </c>
      <c r="AK4748" s="4">
        <f>'Enhanced Basket_AUTOLOAD'!Q4748</f>
        <v>0</v>
      </c>
      <c r="AL4748" s="4">
        <f>'Enhanced Basket_AUTOLOAD'!Y4748</f>
        <v>0</v>
      </c>
      <c r="AM4748" s="4" t="e">
        <f t="shared" si="904"/>
        <v>#N/A</v>
      </c>
      <c r="AN4748" s="4" t="str">
        <f t="shared" si="905"/>
        <v>NO</v>
      </c>
      <c r="AO4748" s="4" t="str">
        <f t="shared" si="906"/>
        <v>Cash-in-Lieu</v>
      </c>
    </row>
    <row r="4749" ht="15" customHeight="1" s="4" customFormat="1">
      <c r="A4749" s="4">
        <f>'Enhanced Basket_AUTOLOAD'!H4749</f>
        <v>0</v>
      </c>
      <c r="B4749" s="4" t="str">
        <f t="shared" si="895"/>
        <v>SELL</v>
      </c>
      <c r="C4749" s="4" t="s">
        <v>29</v>
      </c>
      <c r="D4749" s="4" t="str">
        <f t="shared" si="896"/>
        <v>MT</v>
      </c>
      <c r="E4749" s="4" t="str">
        <f t="shared" si="897"/>
      </c>
      <c r="F4749" s="4" t="str">
        <f t="shared" si="898"/>
        <v>CIL LOAD</v>
      </c>
      <c r="G4749" s="4">
        <f t="shared" si="899"/>
        <v>0</v>
      </c>
      <c r="H4749" s="4" t="e">
        <f t="shared" si="900"/>
        <v>#N/A</v>
      </c>
      <c r="I4749" s="4" t="e">
        <f>_xll.BDP(AG4749&amp;" equity","crncy_adj_px_last","eqy_fund_crncy=usd")</f>
        <v>#NAME?</v>
      </c>
      <c r="J4749" s="4" t="str">
        <f t="shared" si="901"/>
      </c>
      <c r="AA4749" s="4">
        <f t="shared" si="902"/>
        <v>0</v>
      </c>
      <c r="AB4749" s="4">
        <f>'Enhanced Basket_AUTOLOAD'!T4749</f>
        <v>0</v>
      </c>
      <c r="AC4749" s="4">
        <f>'Enhanced Basket_AUTOLOAD'!M4749</f>
        <v>0</v>
      </c>
      <c r="AD4749" s="4">
        <f>'Enhanced Basket_AUTOLOAD'!L4749</f>
        <v>0</v>
      </c>
      <c r="AE4749" s="4">
        <f>'Enhanced Basket_AUTOLOAD'!Z4749</f>
        <v>0</v>
      </c>
      <c r="AF4749" s="4">
        <f>'Enhanced Basket_AUTOLOAD'!AB4749</f>
        <v>0</v>
      </c>
      <c r="AG4749" s="4" t="e">
        <f>VLOOKUP(AJ4749,'Ticker Mapping'!$I$3:$M$6706,5,0)</f>
        <v>#N/A</v>
      </c>
      <c r="AH4749" s="4" t="e">
        <f>_xll.BDP(AK4749&amp;" SEDOL","TICKER_AND_EXCH_CODE")</f>
        <v>#NAME?</v>
      </c>
      <c r="AI4749" s="4" t="e">
        <f t="shared" si="903"/>
        <v>#N/A</v>
      </c>
      <c r="AJ4749" s="4">
        <f>'Enhanced Basket_AUTOLOAD'!P4749</f>
        <v>0</v>
      </c>
      <c r="AK4749" s="4">
        <f>'Enhanced Basket_AUTOLOAD'!Q4749</f>
        <v>0</v>
      </c>
      <c r="AL4749" s="4">
        <f>'Enhanced Basket_AUTOLOAD'!Y4749</f>
        <v>0</v>
      </c>
      <c r="AM4749" s="4" t="e">
        <f t="shared" si="904"/>
        <v>#N/A</v>
      </c>
      <c r="AN4749" s="4" t="str">
        <f t="shared" si="905"/>
        <v>NO</v>
      </c>
      <c r="AO4749" s="4" t="str">
        <f t="shared" si="906"/>
        <v>Cash-in-Lieu</v>
      </c>
    </row>
    <row r="4750" ht="15" customHeight="1" s="4" customFormat="1">
      <c r="A4750" s="4">
        <f>'Enhanced Basket_AUTOLOAD'!H4750</f>
        <v>0</v>
      </c>
      <c r="B4750" s="4" t="str">
        <f t="shared" si="895"/>
        <v>SELL</v>
      </c>
      <c r="C4750" s="4" t="s">
        <v>29</v>
      </c>
      <c r="D4750" s="4" t="str">
        <f t="shared" si="896"/>
        <v>MT</v>
      </c>
      <c r="E4750" s="4" t="str">
        <f t="shared" si="897"/>
      </c>
      <c r="F4750" s="4" t="str">
        <f t="shared" si="898"/>
        <v>CIL LOAD</v>
      </c>
      <c r="G4750" s="4">
        <f t="shared" si="899"/>
        <v>0</v>
      </c>
      <c r="H4750" s="4" t="e">
        <f t="shared" si="900"/>
        <v>#N/A</v>
      </c>
      <c r="I4750" s="4" t="e">
        <f>_xll.BDP(AG4750&amp;" equity","crncy_adj_px_last","eqy_fund_crncy=usd")</f>
        <v>#NAME?</v>
      </c>
      <c r="J4750" s="4" t="str">
        <f t="shared" si="901"/>
      </c>
      <c r="AA4750" s="4">
        <f t="shared" si="902"/>
        <v>0</v>
      </c>
      <c r="AB4750" s="4">
        <f>'Enhanced Basket_AUTOLOAD'!T4750</f>
        <v>0</v>
      </c>
      <c r="AC4750" s="4">
        <f>'Enhanced Basket_AUTOLOAD'!M4750</f>
        <v>0</v>
      </c>
      <c r="AD4750" s="4">
        <f>'Enhanced Basket_AUTOLOAD'!L4750</f>
        <v>0</v>
      </c>
      <c r="AE4750" s="4">
        <f>'Enhanced Basket_AUTOLOAD'!Z4750</f>
        <v>0</v>
      </c>
      <c r="AF4750" s="4">
        <f>'Enhanced Basket_AUTOLOAD'!AB4750</f>
        <v>0</v>
      </c>
      <c r="AG4750" s="4" t="e">
        <f>VLOOKUP(AJ4750,'Ticker Mapping'!$I$3:$M$6706,5,0)</f>
        <v>#N/A</v>
      </c>
      <c r="AH4750" s="4" t="e">
        <f>_xll.BDP(AK4750&amp;" SEDOL","TICKER_AND_EXCH_CODE")</f>
        <v>#NAME?</v>
      </c>
      <c r="AI4750" s="4" t="e">
        <f t="shared" si="903"/>
        <v>#N/A</v>
      </c>
      <c r="AJ4750" s="4">
        <f>'Enhanced Basket_AUTOLOAD'!P4750</f>
        <v>0</v>
      </c>
      <c r="AK4750" s="4">
        <f>'Enhanced Basket_AUTOLOAD'!Q4750</f>
        <v>0</v>
      </c>
      <c r="AL4750" s="4">
        <f>'Enhanced Basket_AUTOLOAD'!Y4750</f>
        <v>0</v>
      </c>
      <c r="AM4750" s="4" t="e">
        <f t="shared" si="904"/>
        <v>#N/A</v>
      </c>
      <c r="AN4750" s="4" t="str">
        <f t="shared" si="905"/>
        <v>NO</v>
      </c>
      <c r="AO4750" s="4" t="str">
        <f t="shared" si="906"/>
        <v>Cash-in-Lieu</v>
      </c>
    </row>
    <row r="4751" ht="15" customHeight="1" s="4" customFormat="1">
      <c r="A4751" s="4">
        <f>'Enhanced Basket_AUTOLOAD'!H4751</f>
        <v>0</v>
      </c>
      <c r="B4751" s="4" t="str">
        <f t="shared" si="895"/>
        <v>SELL</v>
      </c>
      <c r="C4751" s="4" t="s">
        <v>29</v>
      </c>
      <c r="D4751" s="4" t="str">
        <f t="shared" si="896"/>
        <v>MT</v>
      </c>
      <c r="E4751" s="4" t="str">
        <f t="shared" si="897"/>
      </c>
      <c r="F4751" s="4" t="str">
        <f t="shared" si="898"/>
        <v>CIL LOAD</v>
      </c>
      <c r="G4751" s="4">
        <f t="shared" si="899"/>
        <v>0</v>
      </c>
      <c r="H4751" s="4" t="e">
        <f t="shared" si="900"/>
        <v>#N/A</v>
      </c>
      <c r="I4751" s="4" t="e">
        <f>_xll.BDP(AG4751&amp;" equity","crncy_adj_px_last","eqy_fund_crncy=usd")</f>
        <v>#NAME?</v>
      </c>
      <c r="J4751" s="4" t="str">
        <f t="shared" si="901"/>
      </c>
      <c r="AA4751" s="4">
        <f t="shared" si="902"/>
        <v>0</v>
      </c>
      <c r="AB4751" s="4">
        <f>'Enhanced Basket_AUTOLOAD'!T4751</f>
        <v>0</v>
      </c>
      <c r="AC4751" s="4">
        <f>'Enhanced Basket_AUTOLOAD'!M4751</f>
        <v>0</v>
      </c>
      <c r="AD4751" s="4">
        <f>'Enhanced Basket_AUTOLOAD'!L4751</f>
        <v>0</v>
      </c>
      <c r="AE4751" s="4">
        <f>'Enhanced Basket_AUTOLOAD'!Z4751</f>
        <v>0</v>
      </c>
      <c r="AF4751" s="4">
        <f>'Enhanced Basket_AUTOLOAD'!AB4751</f>
        <v>0</v>
      </c>
      <c r="AG4751" s="4" t="e">
        <f>VLOOKUP(AJ4751,'Ticker Mapping'!$I$3:$M$6706,5,0)</f>
        <v>#N/A</v>
      </c>
      <c r="AH4751" s="4" t="e">
        <f>_xll.BDP(AK4751&amp;" SEDOL","TICKER_AND_EXCH_CODE")</f>
        <v>#NAME?</v>
      </c>
      <c r="AI4751" s="4" t="e">
        <f t="shared" si="903"/>
        <v>#N/A</v>
      </c>
      <c r="AJ4751" s="4">
        <f>'Enhanced Basket_AUTOLOAD'!P4751</f>
        <v>0</v>
      </c>
      <c r="AK4751" s="4">
        <f>'Enhanced Basket_AUTOLOAD'!Q4751</f>
        <v>0</v>
      </c>
      <c r="AL4751" s="4">
        <f>'Enhanced Basket_AUTOLOAD'!Y4751</f>
        <v>0</v>
      </c>
      <c r="AM4751" s="4" t="e">
        <f t="shared" si="904"/>
        <v>#N/A</v>
      </c>
      <c r="AN4751" s="4" t="str">
        <f t="shared" si="905"/>
        <v>NO</v>
      </c>
      <c r="AO4751" s="4" t="str">
        <f t="shared" si="906"/>
        <v>Cash-in-Lieu</v>
      </c>
    </row>
    <row r="4752" ht="15" customHeight="1" s="4" customFormat="1">
      <c r="A4752" s="4">
        <f>'Enhanced Basket_AUTOLOAD'!H4752</f>
        <v>0</v>
      </c>
      <c r="B4752" s="4" t="str">
        <f t="shared" si="895"/>
        <v>SELL</v>
      </c>
      <c r="C4752" s="4" t="s">
        <v>29</v>
      </c>
      <c r="D4752" s="4" t="str">
        <f t="shared" si="896"/>
        <v>MT</v>
      </c>
      <c r="E4752" s="4" t="str">
        <f t="shared" si="897"/>
      </c>
      <c r="F4752" s="4" t="str">
        <f t="shared" si="898"/>
        <v>CIL LOAD</v>
      </c>
      <c r="G4752" s="4">
        <f t="shared" si="899"/>
        <v>0</v>
      </c>
      <c r="H4752" s="4" t="e">
        <f t="shared" si="900"/>
        <v>#N/A</v>
      </c>
      <c r="I4752" s="4" t="e">
        <f>_xll.BDP(AG4752&amp;" equity","crncy_adj_px_last","eqy_fund_crncy=usd")</f>
        <v>#NAME?</v>
      </c>
      <c r="J4752" s="4" t="str">
        <f t="shared" si="901"/>
      </c>
      <c r="AA4752" s="4">
        <f t="shared" si="902"/>
        <v>0</v>
      </c>
      <c r="AB4752" s="4">
        <f>'Enhanced Basket_AUTOLOAD'!T4752</f>
        <v>0</v>
      </c>
      <c r="AC4752" s="4">
        <f>'Enhanced Basket_AUTOLOAD'!M4752</f>
        <v>0</v>
      </c>
      <c r="AD4752" s="4">
        <f>'Enhanced Basket_AUTOLOAD'!L4752</f>
        <v>0</v>
      </c>
      <c r="AE4752" s="4">
        <f>'Enhanced Basket_AUTOLOAD'!Z4752</f>
        <v>0</v>
      </c>
      <c r="AF4752" s="4">
        <f>'Enhanced Basket_AUTOLOAD'!AB4752</f>
        <v>0</v>
      </c>
      <c r="AG4752" s="4" t="e">
        <f>VLOOKUP(AJ4752,'Ticker Mapping'!$I$3:$M$6706,5,0)</f>
        <v>#N/A</v>
      </c>
      <c r="AH4752" s="4" t="e">
        <f>_xll.BDP(AK4752&amp;" SEDOL","TICKER_AND_EXCH_CODE")</f>
        <v>#NAME?</v>
      </c>
      <c r="AI4752" s="4" t="e">
        <f t="shared" si="903"/>
        <v>#N/A</v>
      </c>
      <c r="AJ4752" s="4">
        <f>'Enhanced Basket_AUTOLOAD'!P4752</f>
        <v>0</v>
      </c>
      <c r="AK4752" s="4">
        <f>'Enhanced Basket_AUTOLOAD'!Q4752</f>
        <v>0</v>
      </c>
      <c r="AL4752" s="4">
        <f>'Enhanced Basket_AUTOLOAD'!Y4752</f>
        <v>0</v>
      </c>
      <c r="AM4752" s="4" t="e">
        <f t="shared" si="904"/>
        <v>#N/A</v>
      </c>
      <c r="AN4752" s="4" t="str">
        <f t="shared" si="905"/>
        <v>NO</v>
      </c>
      <c r="AO4752" s="4" t="str">
        <f t="shared" si="906"/>
        <v>Cash-in-Lieu</v>
      </c>
    </row>
    <row r="4753" ht="15" customHeight="1" s="4" customFormat="1">
      <c r="A4753" s="4">
        <f>'Enhanced Basket_AUTOLOAD'!H4753</f>
        <v>0</v>
      </c>
      <c r="B4753" s="4" t="str">
        <f t="shared" si="895"/>
        <v>SELL</v>
      </c>
      <c r="C4753" s="4" t="s">
        <v>29</v>
      </c>
      <c r="D4753" s="4" t="str">
        <f t="shared" si="896"/>
        <v>MT</v>
      </c>
      <c r="E4753" s="4" t="str">
        <f t="shared" si="897"/>
      </c>
      <c r="F4753" s="4" t="str">
        <f t="shared" si="898"/>
        <v>CIL LOAD</v>
      </c>
      <c r="G4753" s="4">
        <f t="shared" si="899"/>
        <v>0</v>
      </c>
      <c r="H4753" s="4" t="e">
        <f t="shared" si="900"/>
        <v>#N/A</v>
      </c>
      <c r="I4753" s="4" t="e">
        <f>_xll.BDP(AG4753&amp;" equity","crncy_adj_px_last","eqy_fund_crncy=usd")</f>
        <v>#NAME?</v>
      </c>
      <c r="J4753" s="4" t="str">
        <f t="shared" si="901"/>
      </c>
      <c r="AA4753" s="4">
        <f t="shared" si="902"/>
        <v>0</v>
      </c>
      <c r="AB4753" s="4">
        <f>'Enhanced Basket_AUTOLOAD'!T4753</f>
        <v>0</v>
      </c>
      <c r="AC4753" s="4">
        <f>'Enhanced Basket_AUTOLOAD'!M4753</f>
        <v>0</v>
      </c>
      <c r="AD4753" s="4">
        <f>'Enhanced Basket_AUTOLOAD'!L4753</f>
        <v>0</v>
      </c>
      <c r="AE4753" s="4">
        <f>'Enhanced Basket_AUTOLOAD'!Z4753</f>
        <v>0</v>
      </c>
      <c r="AF4753" s="4">
        <f>'Enhanced Basket_AUTOLOAD'!AB4753</f>
        <v>0</v>
      </c>
      <c r="AG4753" s="4" t="e">
        <f>VLOOKUP(AJ4753,'Ticker Mapping'!$I$3:$M$6706,5,0)</f>
        <v>#N/A</v>
      </c>
      <c r="AH4753" s="4" t="e">
        <f>_xll.BDP(AK4753&amp;" SEDOL","TICKER_AND_EXCH_CODE")</f>
        <v>#NAME?</v>
      </c>
      <c r="AI4753" s="4" t="e">
        <f t="shared" si="903"/>
        <v>#N/A</v>
      </c>
      <c r="AJ4753" s="4">
        <f>'Enhanced Basket_AUTOLOAD'!P4753</f>
        <v>0</v>
      </c>
      <c r="AK4753" s="4">
        <f>'Enhanced Basket_AUTOLOAD'!Q4753</f>
        <v>0</v>
      </c>
      <c r="AL4753" s="4">
        <f>'Enhanced Basket_AUTOLOAD'!Y4753</f>
        <v>0</v>
      </c>
      <c r="AM4753" s="4" t="e">
        <f t="shared" si="904"/>
        <v>#N/A</v>
      </c>
      <c r="AN4753" s="4" t="str">
        <f t="shared" si="905"/>
        <v>NO</v>
      </c>
      <c r="AO4753" s="4" t="str">
        <f t="shared" si="906"/>
        <v>Cash-in-Lieu</v>
      </c>
    </row>
    <row r="4754" ht="15" customHeight="1" s="4" customFormat="1">
      <c r="A4754" s="4">
        <f>'Enhanced Basket_AUTOLOAD'!H4754</f>
        <v>0</v>
      </c>
      <c r="B4754" s="4" t="str">
        <f t="shared" si="895"/>
        <v>SELL</v>
      </c>
      <c r="C4754" s="4" t="s">
        <v>29</v>
      </c>
      <c r="D4754" s="4" t="str">
        <f t="shared" si="896"/>
        <v>MT</v>
      </c>
      <c r="E4754" s="4" t="str">
        <f t="shared" si="897"/>
      </c>
      <c r="F4754" s="4" t="str">
        <f t="shared" si="898"/>
        <v>CIL LOAD</v>
      </c>
      <c r="G4754" s="4">
        <f t="shared" si="899"/>
        <v>0</v>
      </c>
      <c r="H4754" s="4" t="e">
        <f t="shared" si="900"/>
        <v>#N/A</v>
      </c>
      <c r="I4754" s="4" t="e">
        <f>_xll.BDP(AG4754&amp;" equity","crncy_adj_px_last","eqy_fund_crncy=usd")</f>
        <v>#NAME?</v>
      </c>
      <c r="J4754" s="4" t="str">
        <f t="shared" si="901"/>
      </c>
      <c r="AA4754" s="4">
        <f t="shared" si="902"/>
        <v>0</v>
      </c>
      <c r="AB4754" s="4">
        <f>'Enhanced Basket_AUTOLOAD'!T4754</f>
        <v>0</v>
      </c>
      <c r="AC4754" s="4">
        <f>'Enhanced Basket_AUTOLOAD'!M4754</f>
        <v>0</v>
      </c>
      <c r="AD4754" s="4">
        <f>'Enhanced Basket_AUTOLOAD'!L4754</f>
        <v>0</v>
      </c>
      <c r="AE4754" s="4">
        <f>'Enhanced Basket_AUTOLOAD'!Z4754</f>
        <v>0</v>
      </c>
      <c r="AF4754" s="4">
        <f>'Enhanced Basket_AUTOLOAD'!AB4754</f>
        <v>0</v>
      </c>
      <c r="AG4754" s="4" t="e">
        <f>VLOOKUP(AJ4754,'Ticker Mapping'!$I$3:$M$6706,5,0)</f>
        <v>#N/A</v>
      </c>
      <c r="AH4754" s="4" t="e">
        <f>_xll.BDP(AK4754&amp;" SEDOL","TICKER_AND_EXCH_CODE")</f>
        <v>#NAME?</v>
      </c>
      <c r="AI4754" s="4" t="e">
        <f t="shared" si="903"/>
        <v>#N/A</v>
      </c>
      <c r="AJ4754" s="4">
        <f>'Enhanced Basket_AUTOLOAD'!P4754</f>
        <v>0</v>
      </c>
      <c r="AK4754" s="4">
        <f>'Enhanced Basket_AUTOLOAD'!Q4754</f>
        <v>0</v>
      </c>
      <c r="AL4754" s="4">
        <f>'Enhanced Basket_AUTOLOAD'!Y4754</f>
        <v>0</v>
      </c>
      <c r="AM4754" s="4" t="e">
        <f t="shared" si="904"/>
        <v>#N/A</v>
      </c>
      <c r="AN4754" s="4" t="str">
        <f t="shared" si="905"/>
        <v>NO</v>
      </c>
      <c r="AO4754" s="4" t="str">
        <f t="shared" si="906"/>
        <v>Cash-in-Lieu</v>
      </c>
    </row>
    <row r="4755" ht="15" customHeight="1" s="4" customFormat="1">
      <c r="A4755" s="4">
        <f>'Enhanced Basket_AUTOLOAD'!H4755</f>
        <v>0</v>
      </c>
      <c r="B4755" s="4" t="str">
        <f t="shared" si="895"/>
        <v>SELL</v>
      </c>
      <c r="C4755" s="4" t="s">
        <v>29</v>
      </c>
      <c r="D4755" s="4" t="str">
        <f t="shared" si="896"/>
        <v>MT</v>
      </c>
      <c r="E4755" s="4" t="str">
        <f t="shared" si="897"/>
      </c>
      <c r="F4755" s="4" t="str">
        <f t="shared" si="898"/>
        <v>CIL LOAD</v>
      </c>
      <c r="G4755" s="4">
        <f t="shared" si="899"/>
        <v>0</v>
      </c>
      <c r="H4755" s="4" t="e">
        <f t="shared" si="900"/>
        <v>#N/A</v>
      </c>
      <c r="I4755" s="4" t="e">
        <f>_xll.BDP(AG4755&amp;" equity","crncy_adj_px_last","eqy_fund_crncy=usd")</f>
        <v>#NAME?</v>
      </c>
      <c r="J4755" s="4" t="str">
        <f t="shared" si="901"/>
      </c>
      <c r="AA4755" s="4">
        <f t="shared" si="902"/>
        <v>0</v>
      </c>
      <c r="AB4755" s="4">
        <f>'Enhanced Basket_AUTOLOAD'!T4755</f>
        <v>0</v>
      </c>
      <c r="AC4755" s="4">
        <f>'Enhanced Basket_AUTOLOAD'!M4755</f>
        <v>0</v>
      </c>
      <c r="AD4755" s="4">
        <f>'Enhanced Basket_AUTOLOAD'!L4755</f>
        <v>0</v>
      </c>
      <c r="AE4755" s="4">
        <f>'Enhanced Basket_AUTOLOAD'!Z4755</f>
        <v>0</v>
      </c>
      <c r="AF4755" s="4">
        <f>'Enhanced Basket_AUTOLOAD'!AB4755</f>
        <v>0</v>
      </c>
      <c r="AG4755" s="4" t="e">
        <f>VLOOKUP(AJ4755,'Ticker Mapping'!$I$3:$M$6706,5,0)</f>
        <v>#N/A</v>
      </c>
      <c r="AH4755" s="4" t="e">
        <f>_xll.BDP(AK4755&amp;" SEDOL","TICKER_AND_EXCH_CODE")</f>
        <v>#NAME?</v>
      </c>
      <c r="AI4755" s="4" t="e">
        <f t="shared" si="903"/>
        <v>#N/A</v>
      </c>
      <c r="AJ4755" s="4">
        <f>'Enhanced Basket_AUTOLOAD'!P4755</f>
        <v>0</v>
      </c>
      <c r="AK4755" s="4">
        <f>'Enhanced Basket_AUTOLOAD'!Q4755</f>
        <v>0</v>
      </c>
      <c r="AL4755" s="4">
        <f>'Enhanced Basket_AUTOLOAD'!Y4755</f>
        <v>0</v>
      </c>
      <c r="AM4755" s="4" t="e">
        <f t="shared" si="904"/>
        <v>#N/A</v>
      </c>
      <c r="AN4755" s="4" t="str">
        <f t="shared" si="905"/>
        <v>NO</v>
      </c>
      <c r="AO4755" s="4" t="str">
        <f t="shared" si="906"/>
        <v>Cash-in-Lieu</v>
      </c>
    </row>
    <row r="4756" ht="15" customHeight="1" s="4" customFormat="1">
      <c r="A4756" s="4">
        <f>'Enhanced Basket_AUTOLOAD'!H4756</f>
        <v>0</v>
      </c>
      <c r="B4756" s="4" t="str">
        <f t="shared" si="895"/>
        <v>SELL</v>
      </c>
      <c r="C4756" s="4" t="s">
        <v>29</v>
      </c>
      <c r="D4756" s="4" t="str">
        <f t="shared" si="896"/>
        <v>MT</v>
      </c>
      <c r="E4756" s="4" t="str">
        <f t="shared" si="897"/>
      </c>
      <c r="F4756" s="4" t="str">
        <f t="shared" si="898"/>
        <v>CIL LOAD</v>
      </c>
      <c r="G4756" s="4">
        <f t="shared" si="899"/>
        <v>0</v>
      </c>
      <c r="H4756" s="4" t="e">
        <f t="shared" si="900"/>
        <v>#N/A</v>
      </c>
      <c r="I4756" s="4" t="e">
        <f>_xll.BDP(AG4756&amp;" equity","crncy_adj_px_last","eqy_fund_crncy=usd")</f>
        <v>#NAME?</v>
      </c>
      <c r="J4756" s="4" t="str">
        <f t="shared" si="901"/>
      </c>
      <c r="AA4756" s="4">
        <f t="shared" si="902"/>
        <v>0</v>
      </c>
      <c r="AB4756" s="4">
        <f>'Enhanced Basket_AUTOLOAD'!T4756</f>
        <v>0</v>
      </c>
      <c r="AC4756" s="4">
        <f>'Enhanced Basket_AUTOLOAD'!M4756</f>
        <v>0</v>
      </c>
      <c r="AD4756" s="4">
        <f>'Enhanced Basket_AUTOLOAD'!L4756</f>
        <v>0</v>
      </c>
      <c r="AE4756" s="4">
        <f>'Enhanced Basket_AUTOLOAD'!Z4756</f>
        <v>0</v>
      </c>
      <c r="AF4756" s="4">
        <f>'Enhanced Basket_AUTOLOAD'!AB4756</f>
        <v>0</v>
      </c>
      <c r="AG4756" s="4" t="e">
        <f>VLOOKUP(AJ4756,'Ticker Mapping'!$I$3:$M$6706,5,0)</f>
        <v>#N/A</v>
      </c>
      <c r="AH4756" s="4" t="e">
        <f>_xll.BDP(AK4756&amp;" SEDOL","TICKER_AND_EXCH_CODE")</f>
        <v>#NAME?</v>
      </c>
      <c r="AI4756" s="4" t="e">
        <f t="shared" si="903"/>
        <v>#N/A</v>
      </c>
      <c r="AJ4756" s="4">
        <f>'Enhanced Basket_AUTOLOAD'!P4756</f>
        <v>0</v>
      </c>
      <c r="AK4756" s="4">
        <f>'Enhanced Basket_AUTOLOAD'!Q4756</f>
        <v>0</v>
      </c>
      <c r="AL4756" s="4">
        <f>'Enhanced Basket_AUTOLOAD'!Y4756</f>
        <v>0</v>
      </c>
      <c r="AM4756" s="4" t="e">
        <f t="shared" si="904"/>
        <v>#N/A</v>
      </c>
      <c r="AN4756" s="4" t="str">
        <f t="shared" si="905"/>
        <v>NO</v>
      </c>
      <c r="AO4756" s="4" t="str">
        <f t="shared" si="906"/>
        <v>Cash-in-Lieu</v>
      </c>
    </row>
    <row r="4757" ht="15" customHeight="1" s="4" customFormat="1">
      <c r="A4757" s="4">
        <f>'Enhanced Basket_AUTOLOAD'!H4757</f>
        <v>0</v>
      </c>
      <c r="B4757" s="4" t="str">
        <f t="shared" si="895"/>
        <v>SELL</v>
      </c>
      <c r="C4757" s="4" t="s">
        <v>29</v>
      </c>
      <c r="D4757" s="4" t="str">
        <f t="shared" si="896"/>
        <v>MT</v>
      </c>
      <c r="E4757" s="4" t="str">
        <f t="shared" si="897"/>
      </c>
      <c r="F4757" s="4" t="str">
        <f t="shared" si="898"/>
        <v>CIL LOAD</v>
      </c>
      <c r="G4757" s="4">
        <f t="shared" si="899"/>
        <v>0</v>
      </c>
      <c r="H4757" s="4" t="e">
        <f t="shared" si="900"/>
        <v>#N/A</v>
      </c>
      <c r="I4757" s="4" t="e">
        <f>_xll.BDP(AG4757&amp;" equity","crncy_adj_px_last","eqy_fund_crncy=usd")</f>
        <v>#NAME?</v>
      </c>
      <c r="J4757" s="4" t="str">
        <f t="shared" si="901"/>
      </c>
      <c r="AA4757" s="4">
        <f t="shared" si="902"/>
        <v>0</v>
      </c>
      <c r="AB4757" s="4">
        <f>'Enhanced Basket_AUTOLOAD'!T4757</f>
        <v>0</v>
      </c>
      <c r="AC4757" s="4">
        <f>'Enhanced Basket_AUTOLOAD'!M4757</f>
        <v>0</v>
      </c>
      <c r="AD4757" s="4">
        <f>'Enhanced Basket_AUTOLOAD'!L4757</f>
        <v>0</v>
      </c>
      <c r="AE4757" s="4">
        <f>'Enhanced Basket_AUTOLOAD'!Z4757</f>
        <v>0</v>
      </c>
      <c r="AF4757" s="4">
        <f>'Enhanced Basket_AUTOLOAD'!AB4757</f>
        <v>0</v>
      </c>
      <c r="AG4757" s="4" t="e">
        <f>VLOOKUP(AJ4757,'Ticker Mapping'!$I$3:$M$6706,5,0)</f>
        <v>#N/A</v>
      </c>
      <c r="AH4757" s="4" t="e">
        <f>_xll.BDP(AK4757&amp;" SEDOL","TICKER_AND_EXCH_CODE")</f>
        <v>#NAME?</v>
      </c>
      <c r="AI4757" s="4" t="e">
        <f t="shared" si="903"/>
        <v>#N/A</v>
      </c>
      <c r="AJ4757" s="4">
        <f>'Enhanced Basket_AUTOLOAD'!P4757</f>
        <v>0</v>
      </c>
      <c r="AK4757" s="4">
        <f>'Enhanced Basket_AUTOLOAD'!Q4757</f>
        <v>0</v>
      </c>
      <c r="AL4757" s="4">
        <f>'Enhanced Basket_AUTOLOAD'!Y4757</f>
        <v>0</v>
      </c>
      <c r="AM4757" s="4" t="e">
        <f t="shared" si="904"/>
        <v>#N/A</v>
      </c>
      <c r="AN4757" s="4" t="str">
        <f t="shared" si="905"/>
        <v>NO</v>
      </c>
      <c r="AO4757" s="4" t="str">
        <f t="shared" si="906"/>
        <v>Cash-in-Lieu</v>
      </c>
    </row>
    <row r="4758" ht="15" customHeight="1" s="4" customFormat="1">
      <c r="A4758" s="4">
        <f>'Enhanced Basket_AUTOLOAD'!H4758</f>
        <v>0</v>
      </c>
      <c r="B4758" s="4" t="str">
        <f t="shared" si="895"/>
        <v>SELL</v>
      </c>
      <c r="C4758" s="4" t="s">
        <v>29</v>
      </c>
      <c r="D4758" s="4" t="str">
        <f t="shared" si="896"/>
        <v>MT</v>
      </c>
      <c r="E4758" s="4" t="str">
        <f t="shared" si="897"/>
      </c>
      <c r="F4758" s="4" t="str">
        <f t="shared" si="898"/>
        <v>CIL LOAD</v>
      </c>
      <c r="G4758" s="4">
        <f t="shared" si="899"/>
        <v>0</v>
      </c>
      <c r="H4758" s="4" t="e">
        <f t="shared" si="900"/>
        <v>#N/A</v>
      </c>
      <c r="I4758" s="4" t="e">
        <f>_xll.BDP(AG4758&amp;" equity","crncy_adj_px_last","eqy_fund_crncy=usd")</f>
        <v>#NAME?</v>
      </c>
      <c r="J4758" s="4" t="str">
        <f t="shared" si="901"/>
      </c>
      <c r="AA4758" s="4">
        <f t="shared" si="902"/>
        <v>0</v>
      </c>
      <c r="AB4758" s="4">
        <f>'Enhanced Basket_AUTOLOAD'!T4758</f>
        <v>0</v>
      </c>
      <c r="AC4758" s="4">
        <f>'Enhanced Basket_AUTOLOAD'!M4758</f>
        <v>0</v>
      </c>
      <c r="AD4758" s="4">
        <f>'Enhanced Basket_AUTOLOAD'!L4758</f>
        <v>0</v>
      </c>
      <c r="AE4758" s="4">
        <f>'Enhanced Basket_AUTOLOAD'!Z4758</f>
        <v>0</v>
      </c>
      <c r="AF4758" s="4">
        <f>'Enhanced Basket_AUTOLOAD'!AB4758</f>
        <v>0</v>
      </c>
      <c r="AG4758" s="4" t="e">
        <f>VLOOKUP(AJ4758,'Ticker Mapping'!$I$3:$M$6706,5,0)</f>
        <v>#N/A</v>
      </c>
      <c r="AH4758" s="4" t="e">
        <f>_xll.BDP(AK4758&amp;" SEDOL","TICKER_AND_EXCH_CODE")</f>
        <v>#NAME?</v>
      </c>
      <c r="AI4758" s="4" t="e">
        <f t="shared" si="903"/>
        <v>#N/A</v>
      </c>
      <c r="AJ4758" s="4">
        <f>'Enhanced Basket_AUTOLOAD'!P4758</f>
        <v>0</v>
      </c>
      <c r="AK4758" s="4">
        <f>'Enhanced Basket_AUTOLOAD'!Q4758</f>
        <v>0</v>
      </c>
      <c r="AL4758" s="4">
        <f>'Enhanced Basket_AUTOLOAD'!Y4758</f>
        <v>0</v>
      </c>
      <c r="AM4758" s="4" t="e">
        <f t="shared" si="904"/>
        <v>#N/A</v>
      </c>
      <c r="AN4758" s="4" t="str">
        <f t="shared" si="905"/>
        <v>NO</v>
      </c>
      <c r="AO4758" s="4" t="str">
        <f t="shared" si="906"/>
        <v>Cash-in-Lieu</v>
      </c>
    </row>
    <row r="4759" ht="15" customHeight="1" s="4" customFormat="1">
      <c r="A4759" s="4">
        <f>'Enhanced Basket_AUTOLOAD'!H4759</f>
        <v>0</v>
      </c>
      <c r="B4759" s="4" t="str">
        <f t="shared" si="895"/>
        <v>SELL</v>
      </c>
      <c r="C4759" s="4" t="s">
        <v>29</v>
      </c>
      <c r="D4759" s="4" t="str">
        <f t="shared" si="896"/>
        <v>MT</v>
      </c>
      <c r="E4759" s="4" t="str">
        <f t="shared" si="897"/>
      </c>
      <c r="F4759" s="4" t="str">
        <f t="shared" si="898"/>
        <v>CIL LOAD</v>
      </c>
      <c r="G4759" s="4">
        <f t="shared" si="899"/>
        <v>0</v>
      </c>
      <c r="H4759" s="4" t="e">
        <f t="shared" si="900"/>
        <v>#N/A</v>
      </c>
      <c r="I4759" s="4" t="e">
        <f>_xll.BDP(AG4759&amp;" equity","crncy_adj_px_last","eqy_fund_crncy=usd")</f>
        <v>#NAME?</v>
      </c>
      <c r="J4759" s="4" t="str">
        <f t="shared" si="901"/>
      </c>
      <c r="AA4759" s="4">
        <f t="shared" si="902"/>
        <v>0</v>
      </c>
      <c r="AB4759" s="4">
        <f>'Enhanced Basket_AUTOLOAD'!T4759</f>
        <v>0</v>
      </c>
      <c r="AC4759" s="4">
        <f>'Enhanced Basket_AUTOLOAD'!M4759</f>
        <v>0</v>
      </c>
      <c r="AD4759" s="4">
        <f>'Enhanced Basket_AUTOLOAD'!L4759</f>
        <v>0</v>
      </c>
      <c r="AE4759" s="4">
        <f>'Enhanced Basket_AUTOLOAD'!Z4759</f>
        <v>0</v>
      </c>
      <c r="AF4759" s="4">
        <f>'Enhanced Basket_AUTOLOAD'!AB4759</f>
        <v>0</v>
      </c>
      <c r="AG4759" s="4" t="e">
        <f>VLOOKUP(AJ4759,'Ticker Mapping'!$I$3:$M$6706,5,0)</f>
        <v>#N/A</v>
      </c>
      <c r="AH4759" s="4" t="e">
        <f>_xll.BDP(AK4759&amp;" SEDOL","TICKER_AND_EXCH_CODE")</f>
        <v>#NAME?</v>
      </c>
      <c r="AI4759" s="4" t="e">
        <f t="shared" si="903"/>
        <v>#N/A</v>
      </c>
      <c r="AJ4759" s="4">
        <f>'Enhanced Basket_AUTOLOAD'!P4759</f>
        <v>0</v>
      </c>
      <c r="AK4759" s="4">
        <f>'Enhanced Basket_AUTOLOAD'!Q4759</f>
        <v>0</v>
      </c>
      <c r="AL4759" s="4">
        <f>'Enhanced Basket_AUTOLOAD'!Y4759</f>
        <v>0</v>
      </c>
      <c r="AM4759" s="4" t="e">
        <f t="shared" si="904"/>
        <v>#N/A</v>
      </c>
      <c r="AN4759" s="4" t="str">
        <f t="shared" si="905"/>
        <v>NO</v>
      </c>
      <c r="AO4759" s="4" t="str">
        <f t="shared" si="906"/>
        <v>Cash-in-Lieu</v>
      </c>
    </row>
    <row r="4760" ht="15" customHeight="1" s="4" customFormat="1">
      <c r="A4760" s="4">
        <f>'Enhanced Basket_AUTOLOAD'!H4760</f>
        <v>0</v>
      </c>
      <c r="B4760" s="4" t="str">
        <f t="shared" si="895"/>
        <v>SELL</v>
      </c>
      <c r="C4760" s="4" t="s">
        <v>29</v>
      </c>
      <c r="D4760" s="4" t="str">
        <f t="shared" si="896"/>
        <v>MT</v>
      </c>
      <c r="E4760" s="4" t="str">
        <f t="shared" si="897"/>
      </c>
      <c r="F4760" s="4" t="str">
        <f t="shared" si="898"/>
        <v>CIL LOAD</v>
      </c>
      <c r="G4760" s="4">
        <f t="shared" si="899"/>
        <v>0</v>
      </c>
      <c r="H4760" s="4" t="e">
        <f t="shared" si="900"/>
        <v>#N/A</v>
      </c>
      <c r="I4760" s="4" t="e">
        <f>_xll.BDP(AG4760&amp;" equity","crncy_adj_px_last","eqy_fund_crncy=usd")</f>
        <v>#NAME?</v>
      </c>
      <c r="J4760" s="4" t="str">
        <f t="shared" si="901"/>
      </c>
      <c r="AA4760" s="4">
        <f t="shared" si="902"/>
        <v>0</v>
      </c>
      <c r="AB4760" s="4">
        <f>'Enhanced Basket_AUTOLOAD'!T4760</f>
        <v>0</v>
      </c>
      <c r="AC4760" s="4">
        <f>'Enhanced Basket_AUTOLOAD'!M4760</f>
        <v>0</v>
      </c>
      <c r="AD4760" s="4">
        <f>'Enhanced Basket_AUTOLOAD'!L4760</f>
        <v>0</v>
      </c>
      <c r="AE4760" s="4">
        <f>'Enhanced Basket_AUTOLOAD'!Z4760</f>
        <v>0</v>
      </c>
      <c r="AF4760" s="4">
        <f>'Enhanced Basket_AUTOLOAD'!AB4760</f>
        <v>0</v>
      </c>
      <c r="AG4760" s="4" t="e">
        <f>VLOOKUP(AJ4760,'Ticker Mapping'!$I$3:$M$6706,5,0)</f>
        <v>#N/A</v>
      </c>
      <c r="AH4760" s="4" t="e">
        <f>_xll.BDP(AK4760&amp;" SEDOL","TICKER_AND_EXCH_CODE")</f>
        <v>#NAME?</v>
      </c>
      <c r="AI4760" s="4" t="e">
        <f t="shared" si="903"/>
        <v>#N/A</v>
      </c>
      <c r="AJ4760" s="4">
        <f>'Enhanced Basket_AUTOLOAD'!P4760</f>
        <v>0</v>
      </c>
      <c r="AK4760" s="4">
        <f>'Enhanced Basket_AUTOLOAD'!Q4760</f>
        <v>0</v>
      </c>
      <c r="AL4760" s="4">
        <f>'Enhanced Basket_AUTOLOAD'!Y4760</f>
        <v>0</v>
      </c>
      <c r="AM4760" s="4" t="e">
        <f t="shared" si="904"/>
        <v>#N/A</v>
      </c>
      <c r="AN4760" s="4" t="str">
        <f t="shared" si="905"/>
        <v>NO</v>
      </c>
      <c r="AO4760" s="4" t="str">
        <f t="shared" si="906"/>
        <v>Cash-in-Lieu</v>
      </c>
    </row>
    <row r="4761" ht="15" customHeight="1" s="4" customFormat="1">
      <c r="A4761" s="4">
        <f>'Enhanced Basket_AUTOLOAD'!H4761</f>
        <v>0</v>
      </c>
      <c r="B4761" s="4" t="str">
        <f t="shared" si="895"/>
        <v>SELL</v>
      </c>
      <c r="C4761" s="4" t="s">
        <v>29</v>
      </c>
      <c r="D4761" s="4" t="str">
        <f t="shared" si="896"/>
        <v>MT</v>
      </c>
      <c r="E4761" s="4" t="str">
        <f t="shared" si="897"/>
      </c>
      <c r="F4761" s="4" t="str">
        <f t="shared" si="898"/>
        <v>CIL LOAD</v>
      </c>
      <c r="G4761" s="4">
        <f t="shared" si="899"/>
        <v>0</v>
      </c>
      <c r="H4761" s="4" t="e">
        <f t="shared" si="900"/>
        <v>#N/A</v>
      </c>
      <c r="I4761" s="4" t="e">
        <f>_xll.BDP(AG4761&amp;" equity","crncy_adj_px_last","eqy_fund_crncy=usd")</f>
        <v>#NAME?</v>
      </c>
      <c r="J4761" s="4" t="str">
        <f t="shared" si="901"/>
      </c>
      <c r="AA4761" s="4">
        <f t="shared" si="902"/>
        <v>0</v>
      </c>
      <c r="AB4761" s="4">
        <f>'Enhanced Basket_AUTOLOAD'!T4761</f>
        <v>0</v>
      </c>
      <c r="AC4761" s="4">
        <f>'Enhanced Basket_AUTOLOAD'!M4761</f>
        <v>0</v>
      </c>
      <c r="AD4761" s="4">
        <f>'Enhanced Basket_AUTOLOAD'!L4761</f>
        <v>0</v>
      </c>
      <c r="AE4761" s="4">
        <f>'Enhanced Basket_AUTOLOAD'!Z4761</f>
        <v>0</v>
      </c>
      <c r="AF4761" s="4">
        <f>'Enhanced Basket_AUTOLOAD'!AB4761</f>
        <v>0</v>
      </c>
      <c r="AG4761" s="4" t="e">
        <f>VLOOKUP(AJ4761,'Ticker Mapping'!$I$3:$M$6706,5,0)</f>
        <v>#N/A</v>
      </c>
      <c r="AH4761" s="4" t="e">
        <f>_xll.BDP(AK4761&amp;" SEDOL","TICKER_AND_EXCH_CODE")</f>
        <v>#NAME?</v>
      </c>
      <c r="AI4761" s="4" t="e">
        <f t="shared" si="903"/>
        <v>#N/A</v>
      </c>
      <c r="AJ4761" s="4">
        <f>'Enhanced Basket_AUTOLOAD'!P4761</f>
        <v>0</v>
      </c>
      <c r="AK4761" s="4">
        <f>'Enhanced Basket_AUTOLOAD'!Q4761</f>
        <v>0</v>
      </c>
      <c r="AL4761" s="4">
        <f>'Enhanced Basket_AUTOLOAD'!Y4761</f>
        <v>0</v>
      </c>
      <c r="AM4761" s="4" t="e">
        <f t="shared" si="904"/>
        <v>#N/A</v>
      </c>
      <c r="AN4761" s="4" t="str">
        <f t="shared" si="905"/>
        <v>NO</v>
      </c>
      <c r="AO4761" s="4" t="str">
        <f t="shared" si="906"/>
        <v>Cash-in-Lieu</v>
      </c>
    </row>
    <row r="4762" ht="15" customHeight="1" s="4" customFormat="1">
      <c r="A4762" s="4">
        <f>'Enhanced Basket_AUTOLOAD'!H4762</f>
        <v>0</v>
      </c>
      <c r="B4762" s="4" t="str">
        <f t="shared" si="895"/>
        <v>SELL</v>
      </c>
      <c r="C4762" s="4" t="s">
        <v>29</v>
      </c>
      <c r="D4762" s="4" t="str">
        <f t="shared" si="896"/>
        <v>MT</v>
      </c>
      <c r="E4762" s="4" t="str">
        <f t="shared" si="897"/>
      </c>
      <c r="F4762" s="4" t="str">
        <f t="shared" si="898"/>
        <v>CIL LOAD</v>
      </c>
      <c r="G4762" s="4">
        <f t="shared" si="899"/>
        <v>0</v>
      </c>
      <c r="H4762" s="4" t="e">
        <f t="shared" si="900"/>
        <v>#N/A</v>
      </c>
      <c r="I4762" s="4" t="e">
        <f>_xll.BDP(AG4762&amp;" equity","crncy_adj_px_last","eqy_fund_crncy=usd")</f>
        <v>#NAME?</v>
      </c>
      <c r="J4762" s="4" t="str">
        <f t="shared" si="901"/>
      </c>
      <c r="AA4762" s="4">
        <f t="shared" si="902"/>
        <v>0</v>
      </c>
      <c r="AB4762" s="4">
        <f>'Enhanced Basket_AUTOLOAD'!T4762</f>
        <v>0</v>
      </c>
      <c r="AC4762" s="4">
        <f>'Enhanced Basket_AUTOLOAD'!M4762</f>
        <v>0</v>
      </c>
      <c r="AD4762" s="4">
        <f>'Enhanced Basket_AUTOLOAD'!L4762</f>
        <v>0</v>
      </c>
      <c r="AE4762" s="4">
        <f>'Enhanced Basket_AUTOLOAD'!Z4762</f>
        <v>0</v>
      </c>
      <c r="AF4762" s="4">
        <f>'Enhanced Basket_AUTOLOAD'!AB4762</f>
        <v>0</v>
      </c>
      <c r="AG4762" s="4" t="e">
        <f>VLOOKUP(AJ4762,'Ticker Mapping'!$I$3:$M$6706,5,0)</f>
        <v>#N/A</v>
      </c>
      <c r="AH4762" s="4" t="e">
        <f>_xll.BDP(AK4762&amp;" SEDOL","TICKER_AND_EXCH_CODE")</f>
        <v>#NAME?</v>
      </c>
      <c r="AI4762" s="4" t="e">
        <f t="shared" si="903"/>
        <v>#N/A</v>
      </c>
      <c r="AJ4762" s="4">
        <f>'Enhanced Basket_AUTOLOAD'!P4762</f>
        <v>0</v>
      </c>
      <c r="AK4762" s="4">
        <f>'Enhanced Basket_AUTOLOAD'!Q4762</f>
        <v>0</v>
      </c>
      <c r="AL4762" s="4">
        <f>'Enhanced Basket_AUTOLOAD'!Y4762</f>
        <v>0</v>
      </c>
      <c r="AM4762" s="4" t="e">
        <f t="shared" si="904"/>
        <v>#N/A</v>
      </c>
      <c r="AN4762" s="4" t="str">
        <f t="shared" si="905"/>
        <v>NO</v>
      </c>
      <c r="AO4762" s="4" t="str">
        <f t="shared" si="906"/>
        <v>Cash-in-Lieu</v>
      </c>
    </row>
    <row r="4763" ht="15" customHeight="1" s="4" customFormat="1">
      <c r="A4763" s="4">
        <f>'Enhanced Basket_AUTOLOAD'!H4763</f>
        <v>0</v>
      </c>
      <c r="B4763" s="4" t="str">
        <f t="shared" si="895"/>
        <v>SELL</v>
      </c>
      <c r="C4763" s="4" t="s">
        <v>29</v>
      </c>
      <c r="D4763" s="4" t="str">
        <f t="shared" si="896"/>
        <v>MT</v>
      </c>
      <c r="E4763" s="4" t="str">
        <f t="shared" si="897"/>
      </c>
      <c r="F4763" s="4" t="str">
        <f t="shared" si="898"/>
        <v>CIL LOAD</v>
      </c>
      <c r="G4763" s="4">
        <f t="shared" si="899"/>
        <v>0</v>
      </c>
      <c r="H4763" s="4" t="e">
        <f t="shared" si="900"/>
        <v>#N/A</v>
      </c>
      <c r="I4763" s="4" t="e">
        <f>_xll.BDP(AG4763&amp;" equity","crncy_adj_px_last","eqy_fund_crncy=usd")</f>
        <v>#NAME?</v>
      </c>
      <c r="J4763" s="4" t="str">
        <f t="shared" si="901"/>
      </c>
      <c r="AA4763" s="4">
        <f t="shared" si="902"/>
        <v>0</v>
      </c>
      <c r="AB4763" s="4">
        <f>'Enhanced Basket_AUTOLOAD'!T4763</f>
        <v>0</v>
      </c>
      <c r="AC4763" s="4">
        <f>'Enhanced Basket_AUTOLOAD'!M4763</f>
        <v>0</v>
      </c>
      <c r="AD4763" s="4">
        <f>'Enhanced Basket_AUTOLOAD'!L4763</f>
        <v>0</v>
      </c>
      <c r="AE4763" s="4">
        <f>'Enhanced Basket_AUTOLOAD'!Z4763</f>
        <v>0</v>
      </c>
      <c r="AF4763" s="4">
        <f>'Enhanced Basket_AUTOLOAD'!AB4763</f>
        <v>0</v>
      </c>
      <c r="AG4763" s="4" t="e">
        <f>VLOOKUP(AJ4763,'Ticker Mapping'!$I$3:$M$6706,5,0)</f>
        <v>#N/A</v>
      </c>
      <c r="AH4763" s="4" t="e">
        <f>_xll.BDP(AK4763&amp;" SEDOL","TICKER_AND_EXCH_CODE")</f>
        <v>#NAME?</v>
      </c>
      <c r="AI4763" s="4" t="e">
        <f t="shared" si="903"/>
        <v>#N/A</v>
      </c>
      <c r="AJ4763" s="4">
        <f>'Enhanced Basket_AUTOLOAD'!P4763</f>
        <v>0</v>
      </c>
      <c r="AK4763" s="4">
        <f>'Enhanced Basket_AUTOLOAD'!Q4763</f>
        <v>0</v>
      </c>
      <c r="AL4763" s="4">
        <f>'Enhanced Basket_AUTOLOAD'!Y4763</f>
        <v>0</v>
      </c>
      <c r="AM4763" s="4" t="e">
        <f t="shared" si="904"/>
        <v>#N/A</v>
      </c>
      <c r="AN4763" s="4" t="str">
        <f t="shared" si="905"/>
        <v>NO</v>
      </c>
      <c r="AO4763" s="4" t="str">
        <f t="shared" si="906"/>
        <v>Cash-in-Lieu</v>
      </c>
    </row>
    <row r="4764" ht="15" customHeight="1" s="4" customFormat="1">
      <c r="A4764" s="4">
        <f>'Enhanced Basket_AUTOLOAD'!H4764</f>
        <v>0</v>
      </c>
      <c r="B4764" s="4" t="str">
        <f t="shared" si="895"/>
        <v>SELL</v>
      </c>
      <c r="C4764" s="4" t="s">
        <v>29</v>
      </c>
      <c r="D4764" s="4" t="str">
        <f t="shared" si="896"/>
        <v>MT</v>
      </c>
      <c r="E4764" s="4" t="str">
        <f t="shared" si="897"/>
      </c>
      <c r="F4764" s="4" t="str">
        <f t="shared" si="898"/>
        <v>CIL LOAD</v>
      </c>
      <c r="G4764" s="4">
        <f t="shared" si="899"/>
        <v>0</v>
      </c>
      <c r="H4764" s="4" t="e">
        <f t="shared" si="900"/>
        <v>#N/A</v>
      </c>
      <c r="I4764" s="4" t="e">
        <f>_xll.BDP(AG4764&amp;" equity","crncy_adj_px_last","eqy_fund_crncy=usd")</f>
        <v>#NAME?</v>
      </c>
      <c r="J4764" s="4" t="str">
        <f t="shared" si="901"/>
      </c>
      <c r="AA4764" s="4">
        <f t="shared" si="902"/>
        <v>0</v>
      </c>
      <c r="AB4764" s="4">
        <f>'Enhanced Basket_AUTOLOAD'!T4764</f>
        <v>0</v>
      </c>
      <c r="AC4764" s="4">
        <f>'Enhanced Basket_AUTOLOAD'!M4764</f>
        <v>0</v>
      </c>
      <c r="AD4764" s="4">
        <f>'Enhanced Basket_AUTOLOAD'!L4764</f>
        <v>0</v>
      </c>
      <c r="AE4764" s="4">
        <f>'Enhanced Basket_AUTOLOAD'!Z4764</f>
        <v>0</v>
      </c>
      <c r="AF4764" s="4">
        <f>'Enhanced Basket_AUTOLOAD'!AB4764</f>
        <v>0</v>
      </c>
      <c r="AG4764" s="4" t="e">
        <f>VLOOKUP(AJ4764,'Ticker Mapping'!$I$3:$M$6706,5,0)</f>
        <v>#N/A</v>
      </c>
      <c r="AH4764" s="4" t="e">
        <f>_xll.BDP(AK4764&amp;" SEDOL","TICKER_AND_EXCH_CODE")</f>
        <v>#NAME?</v>
      </c>
      <c r="AI4764" s="4" t="e">
        <f t="shared" si="903"/>
        <v>#N/A</v>
      </c>
      <c r="AJ4764" s="4">
        <f>'Enhanced Basket_AUTOLOAD'!P4764</f>
        <v>0</v>
      </c>
      <c r="AK4764" s="4">
        <f>'Enhanced Basket_AUTOLOAD'!Q4764</f>
        <v>0</v>
      </c>
      <c r="AL4764" s="4">
        <f>'Enhanced Basket_AUTOLOAD'!Y4764</f>
        <v>0</v>
      </c>
      <c r="AM4764" s="4" t="e">
        <f t="shared" si="904"/>
        <v>#N/A</v>
      </c>
      <c r="AN4764" s="4" t="str">
        <f t="shared" si="905"/>
        <v>NO</v>
      </c>
      <c r="AO4764" s="4" t="str">
        <f t="shared" si="906"/>
        <v>Cash-in-Lieu</v>
      </c>
    </row>
    <row r="4765" ht="15" customHeight="1" s="4" customFormat="1">
      <c r="A4765" s="4">
        <f>'Enhanced Basket_AUTOLOAD'!H4765</f>
        <v>0</v>
      </c>
      <c r="B4765" s="4" t="str">
        <f t="shared" si="895"/>
        <v>SELL</v>
      </c>
      <c r="C4765" s="4" t="s">
        <v>29</v>
      </c>
      <c r="D4765" s="4" t="str">
        <f t="shared" si="896"/>
        <v>MT</v>
      </c>
      <c r="E4765" s="4" t="str">
        <f t="shared" si="897"/>
      </c>
      <c r="F4765" s="4" t="str">
        <f t="shared" si="898"/>
        <v>CIL LOAD</v>
      </c>
      <c r="G4765" s="4">
        <f t="shared" si="899"/>
        <v>0</v>
      </c>
      <c r="H4765" s="4" t="e">
        <f t="shared" si="900"/>
        <v>#N/A</v>
      </c>
      <c r="I4765" s="4" t="e">
        <f>_xll.BDP(AG4765&amp;" equity","crncy_adj_px_last","eqy_fund_crncy=usd")</f>
        <v>#NAME?</v>
      </c>
      <c r="J4765" s="4" t="str">
        <f t="shared" si="901"/>
      </c>
      <c r="AA4765" s="4">
        <f t="shared" si="902"/>
        <v>0</v>
      </c>
      <c r="AB4765" s="4">
        <f>'Enhanced Basket_AUTOLOAD'!T4765</f>
        <v>0</v>
      </c>
      <c r="AC4765" s="4">
        <f>'Enhanced Basket_AUTOLOAD'!M4765</f>
        <v>0</v>
      </c>
      <c r="AD4765" s="4">
        <f>'Enhanced Basket_AUTOLOAD'!L4765</f>
        <v>0</v>
      </c>
      <c r="AE4765" s="4">
        <f>'Enhanced Basket_AUTOLOAD'!Z4765</f>
        <v>0</v>
      </c>
      <c r="AF4765" s="4">
        <f>'Enhanced Basket_AUTOLOAD'!AB4765</f>
        <v>0</v>
      </c>
      <c r="AG4765" s="4" t="e">
        <f>VLOOKUP(AJ4765,'Ticker Mapping'!$I$3:$M$6706,5,0)</f>
        <v>#N/A</v>
      </c>
      <c r="AH4765" s="4" t="e">
        <f>_xll.BDP(AK4765&amp;" SEDOL","TICKER_AND_EXCH_CODE")</f>
        <v>#NAME?</v>
      </c>
      <c r="AI4765" s="4" t="e">
        <f t="shared" si="903"/>
        <v>#N/A</v>
      </c>
      <c r="AJ4765" s="4">
        <f>'Enhanced Basket_AUTOLOAD'!P4765</f>
        <v>0</v>
      </c>
      <c r="AK4765" s="4">
        <f>'Enhanced Basket_AUTOLOAD'!Q4765</f>
        <v>0</v>
      </c>
      <c r="AL4765" s="4">
        <f>'Enhanced Basket_AUTOLOAD'!Y4765</f>
        <v>0</v>
      </c>
      <c r="AM4765" s="4" t="e">
        <f t="shared" si="904"/>
        <v>#N/A</v>
      </c>
      <c r="AN4765" s="4" t="str">
        <f t="shared" si="905"/>
        <v>NO</v>
      </c>
      <c r="AO4765" s="4" t="str">
        <f t="shared" si="906"/>
        <v>Cash-in-Lieu</v>
      </c>
    </row>
    <row r="4766" ht="15" customHeight="1" s="4" customFormat="1">
      <c r="A4766" s="4">
        <f>'Enhanced Basket_AUTOLOAD'!H4766</f>
        <v>0</v>
      </c>
      <c r="B4766" s="4" t="str">
        <f t="shared" si="895"/>
        <v>SELL</v>
      </c>
      <c r="C4766" s="4" t="s">
        <v>29</v>
      </c>
      <c r="D4766" s="4" t="str">
        <f t="shared" si="896"/>
        <v>MT</v>
      </c>
      <c r="E4766" s="4" t="str">
        <f t="shared" si="897"/>
      </c>
      <c r="F4766" s="4" t="str">
        <f t="shared" si="898"/>
        <v>CIL LOAD</v>
      </c>
      <c r="G4766" s="4">
        <f t="shared" si="899"/>
        <v>0</v>
      </c>
      <c r="H4766" s="4" t="e">
        <f t="shared" si="900"/>
        <v>#N/A</v>
      </c>
      <c r="I4766" s="4" t="e">
        <f>_xll.BDP(AG4766&amp;" equity","crncy_adj_px_last","eqy_fund_crncy=usd")</f>
        <v>#NAME?</v>
      </c>
      <c r="J4766" s="4" t="str">
        <f t="shared" si="901"/>
      </c>
      <c r="AA4766" s="4">
        <f t="shared" si="902"/>
        <v>0</v>
      </c>
      <c r="AB4766" s="4">
        <f>'Enhanced Basket_AUTOLOAD'!T4766</f>
        <v>0</v>
      </c>
      <c r="AC4766" s="4">
        <f>'Enhanced Basket_AUTOLOAD'!M4766</f>
        <v>0</v>
      </c>
      <c r="AD4766" s="4">
        <f>'Enhanced Basket_AUTOLOAD'!L4766</f>
        <v>0</v>
      </c>
      <c r="AE4766" s="4">
        <f>'Enhanced Basket_AUTOLOAD'!Z4766</f>
        <v>0</v>
      </c>
      <c r="AF4766" s="4">
        <f>'Enhanced Basket_AUTOLOAD'!AB4766</f>
        <v>0</v>
      </c>
      <c r="AG4766" s="4" t="e">
        <f>VLOOKUP(AJ4766,'Ticker Mapping'!$I$3:$M$6706,5,0)</f>
        <v>#N/A</v>
      </c>
      <c r="AH4766" s="4" t="e">
        <f>_xll.BDP(AK4766&amp;" SEDOL","TICKER_AND_EXCH_CODE")</f>
        <v>#NAME?</v>
      </c>
      <c r="AI4766" s="4" t="e">
        <f t="shared" si="903"/>
        <v>#N/A</v>
      </c>
      <c r="AJ4766" s="4">
        <f>'Enhanced Basket_AUTOLOAD'!P4766</f>
        <v>0</v>
      </c>
      <c r="AK4766" s="4">
        <f>'Enhanced Basket_AUTOLOAD'!Q4766</f>
        <v>0</v>
      </c>
      <c r="AL4766" s="4">
        <f>'Enhanced Basket_AUTOLOAD'!Y4766</f>
        <v>0</v>
      </c>
      <c r="AM4766" s="4" t="e">
        <f t="shared" si="904"/>
        <v>#N/A</v>
      </c>
      <c r="AN4766" s="4" t="str">
        <f t="shared" si="905"/>
        <v>NO</v>
      </c>
      <c r="AO4766" s="4" t="str">
        <f t="shared" si="906"/>
        <v>Cash-in-Lieu</v>
      </c>
    </row>
    <row r="4767" ht="15" customHeight="1" s="4" customFormat="1">
      <c r="A4767" s="4">
        <f>'Enhanced Basket_AUTOLOAD'!H4767</f>
        <v>0</v>
      </c>
      <c r="B4767" s="4" t="str">
        <f t="shared" si="895"/>
        <v>SELL</v>
      </c>
      <c r="C4767" s="4" t="s">
        <v>29</v>
      </c>
      <c r="D4767" s="4" t="str">
        <f t="shared" si="896"/>
        <v>MT</v>
      </c>
      <c r="E4767" s="4" t="str">
        <f t="shared" si="897"/>
      </c>
      <c r="F4767" s="4" t="str">
        <f t="shared" si="898"/>
        <v>CIL LOAD</v>
      </c>
      <c r="G4767" s="4">
        <f t="shared" si="899"/>
        <v>0</v>
      </c>
      <c r="H4767" s="4" t="e">
        <f t="shared" si="900"/>
        <v>#N/A</v>
      </c>
      <c r="I4767" s="4" t="e">
        <f>_xll.BDP(AG4767&amp;" equity","crncy_adj_px_last","eqy_fund_crncy=usd")</f>
        <v>#NAME?</v>
      </c>
      <c r="J4767" s="4" t="str">
        <f t="shared" si="901"/>
      </c>
      <c r="AA4767" s="4">
        <f t="shared" si="902"/>
        <v>0</v>
      </c>
      <c r="AB4767" s="4">
        <f>'Enhanced Basket_AUTOLOAD'!T4767</f>
        <v>0</v>
      </c>
      <c r="AC4767" s="4">
        <f>'Enhanced Basket_AUTOLOAD'!M4767</f>
        <v>0</v>
      </c>
      <c r="AD4767" s="4">
        <f>'Enhanced Basket_AUTOLOAD'!L4767</f>
        <v>0</v>
      </c>
      <c r="AE4767" s="4">
        <f>'Enhanced Basket_AUTOLOAD'!Z4767</f>
        <v>0</v>
      </c>
      <c r="AF4767" s="4">
        <f>'Enhanced Basket_AUTOLOAD'!AB4767</f>
        <v>0</v>
      </c>
      <c r="AG4767" s="4" t="e">
        <f>VLOOKUP(AJ4767,'Ticker Mapping'!$I$3:$M$6706,5,0)</f>
        <v>#N/A</v>
      </c>
      <c r="AH4767" s="4" t="e">
        <f>_xll.BDP(AK4767&amp;" SEDOL","TICKER_AND_EXCH_CODE")</f>
        <v>#NAME?</v>
      </c>
      <c r="AI4767" s="4" t="e">
        <f t="shared" si="903"/>
        <v>#N/A</v>
      </c>
      <c r="AJ4767" s="4">
        <f>'Enhanced Basket_AUTOLOAD'!P4767</f>
        <v>0</v>
      </c>
      <c r="AK4767" s="4">
        <f>'Enhanced Basket_AUTOLOAD'!Q4767</f>
        <v>0</v>
      </c>
      <c r="AL4767" s="4">
        <f>'Enhanced Basket_AUTOLOAD'!Y4767</f>
        <v>0</v>
      </c>
      <c r="AM4767" s="4" t="e">
        <f t="shared" si="904"/>
        <v>#N/A</v>
      </c>
      <c r="AN4767" s="4" t="str">
        <f t="shared" si="905"/>
        <v>NO</v>
      </c>
      <c r="AO4767" s="4" t="str">
        <f t="shared" si="906"/>
        <v>Cash-in-Lieu</v>
      </c>
    </row>
    <row r="4768" ht="15" customHeight="1" s="4" customFormat="1">
      <c r="A4768" s="4">
        <f>'Enhanced Basket_AUTOLOAD'!H4768</f>
        <v>0</v>
      </c>
      <c r="B4768" s="4" t="str">
        <f t="shared" si="895"/>
        <v>SELL</v>
      </c>
      <c r="C4768" s="4" t="s">
        <v>29</v>
      </c>
      <c r="D4768" s="4" t="str">
        <f t="shared" si="896"/>
        <v>MT</v>
      </c>
      <c r="E4768" s="4" t="str">
        <f t="shared" si="897"/>
      </c>
      <c r="F4768" s="4" t="str">
        <f t="shared" si="898"/>
        <v>CIL LOAD</v>
      </c>
      <c r="G4768" s="4">
        <f t="shared" si="899"/>
        <v>0</v>
      </c>
      <c r="H4768" s="4" t="e">
        <f t="shared" si="900"/>
        <v>#N/A</v>
      </c>
      <c r="I4768" s="4" t="e">
        <f>_xll.BDP(AG4768&amp;" equity","crncy_adj_px_last","eqy_fund_crncy=usd")</f>
        <v>#NAME?</v>
      </c>
      <c r="J4768" s="4" t="str">
        <f t="shared" si="901"/>
      </c>
      <c r="AA4768" s="4">
        <f t="shared" si="902"/>
        <v>0</v>
      </c>
      <c r="AB4768" s="4">
        <f>'Enhanced Basket_AUTOLOAD'!T4768</f>
        <v>0</v>
      </c>
      <c r="AC4768" s="4">
        <f>'Enhanced Basket_AUTOLOAD'!M4768</f>
        <v>0</v>
      </c>
      <c r="AD4768" s="4">
        <f>'Enhanced Basket_AUTOLOAD'!L4768</f>
        <v>0</v>
      </c>
      <c r="AE4768" s="4">
        <f>'Enhanced Basket_AUTOLOAD'!Z4768</f>
        <v>0</v>
      </c>
      <c r="AF4768" s="4">
        <f>'Enhanced Basket_AUTOLOAD'!AB4768</f>
        <v>0</v>
      </c>
      <c r="AG4768" s="4" t="e">
        <f>VLOOKUP(AJ4768,'Ticker Mapping'!$I$3:$M$6706,5,0)</f>
        <v>#N/A</v>
      </c>
      <c r="AH4768" s="4" t="e">
        <f>_xll.BDP(AK4768&amp;" SEDOL","TICKER_AND_EXCH_CODE")</f>
        <v>#NAME?</v>
      </c>
      <c r="AI4768" s="4" t="e">
        <f t="shared" si="903"/>
        <v>#N/A</v>
      </c>
      <c r="AJ4768" s="4">
        <f>'Enhanced Basket_AUTOLOAD'!P4768</f>
        <v>0</v>
      </c>
      <c r="AK4768" s="4">
        <f>'Enhanced Basket_AUTOLOAD'!Q4768</f>
        <v>0</v>
      </c>
      <c r="AL4768" s="4">
        <f>'Enhanced Basket_AUTOLOAD'!Y4768</f>
        <v>0</v>
      </c>
      <c r="AM4768" s="4" t="e">
        <f t="shared" si="904"/>
        <v>#N/A</v>
      </c>
      <c r="AN4768" s="4" t="str">
        <f t="shared" si="905"/>
        <v>NO</v>
      </c>
      <c r="AO4768" s="4" t="str">
        <f t="shared" si="906"/>
        <v>Cash-in-Lieu</v>
      </c>
    </row>
    <row r="4769" ht="15" customHeight="1" s="4" customFormat="1">
      <c r="A4769" s="4">
        <f>'Enhanced Basket_AUTOLOAD'!H4769</f>
        <v>0</v>
      </c>
      <c r="B4769" s="4" t="str">
        <f t="shared" si="895"/>
        <v>SELL</v>
      </c>
      <c r="C4769" s="4" t="s">
        <v>29</v>
      </c>
      <c r="D4769" s="4" t="str">
        <f t="shared" si="896"/>
        <v>MT</v>
      </c>
      <c r="E4769" s="4" t="str">
        <f t="shared" si="897"/>
      </c>
      <c r="F4769" s="4" t="str">
        <f t="shared" si="898"/>
        <v>CIL LOAD</v>
      </c>
      <c r="G4769" s="4">
        <f t="shared" si="899"/>
        <v>0</v>
      </c>
      <c r="H4769" s="4" t="e">
        <f t="shared" si="900"/>
        <v>#N/A</v>
      </c>
      <c r="I4769" s="4" t="e">
        <f>_xll.BDP(AG4769&amp;" equity","crncy_adj_px_last","eqy_fund_crncy=usd")</f>
        <v>#NAME?</v>
      </c>
      <c r="J4769" s="4" t="str">
        <f t="shared" si="901"/>
      </c>
      <c r="AA4769" s="4">
        <f t="shared" si="902"/>
        <v>0</v>
      </c>
      <c r="AB4769" s="4">
        <f>'Enhanced Basket_AUTOLOAD'!T4769</f>
        <v>0</v>
      </c>
      <c r="AC4769" s="4">
        <f>'Enhanced Basket_AUTOLOAD'!M4769</f>
        <v>0</v>
      </c>
      <c r="AD4769" s="4">
        <f>'Enhanced Basket_AUTOLOAD'!L4769</f>
        <v>0</v>
      </c>
      <c r="AE4769" s="4">
        <f>'Enhanced Basket_AUTOLOAD'!Z4769</f>
        <v>0</v>
      </c>
      <c r="AF4769" s="4">
        <f>'Enhanced Basket_AUTOLOAD'!AB4769</f>
        <v>0</v>
      </c>
      <c r="AG4769" s="4" t="e">
        <f>VLOOKUP(AJ4769,'Ticker Mapping'!$I$3:$M$6706,5,0)</f>
        <v>#N/A</v>
      </c>
      <c r="AH4769" s="4" t="e">
        <f>_xll.BDP(AK4769&amp;" SEDOL","TICKER_AND_EXCH_CODE")</f>
        <v>#NAME?</v>
      </c>
      <c r="AI4769" s="4" t="e">
        <f t="shared" si="903"/>
        <v>#N/A</v>
      </c>
      <c r="AJ4769" s="4">
        <f>'Enhanced Basket_AUTOLOAD'!P4769</f>
        <v>0</v>
      </c>
      <c r="AK4769" s="4">
        <f>'Enhanced Basket_AUTOLOAD'!Q4769</f>
        <v>0</v>
      </c>
      <c r="AL4769" s="4">
        <f>'Enhanced Basket_AUTOLOAD'!Y4769</f>
        <v>0</v>
      </c>
      <c r="AM4769" s="4" t="e">
        <f t="shared" si="904"/>
        <v>#N/A</v>
      </c>
      <c r="AN4769" s="4" t="str">
        <f t="shared" si="905"/>
        <v>NO</v>
      </c>
      <c r="AO4769" s="4" t="str">
        <f t="shared" si="906"/>
        <v>Cash-in-Lieu</v>
      </c>
    </row>
    <row r="4770" ht="15" customHeight="1" s="4" customFormat="1">
      <c r="A4770" s="4">
        <f>'Enhanced Basket_AUTOLOAD'!H4770</f>
        <v>0</v>
      </c>
      <c r="B4770" s="4" t="str">
        <f t="shared" si="895"/>
        <v>SELL</v>
      </c>
      <c r="C4770" s="4" t="s">
        <v>29</v>
      </c>
      <c r="D4770" s="4" t="str">
        <f t="shared" si="896"/>
        <v>MT</v>
      </c>
      <c r="E4770" s="4" t="str">
        <f t="shared" si="897"/>
      </c>
      <c r="F4770" s="4" t="str">
        <f t="shared" si="898"/>
        <v>CIL LOAD</v>
      </c>
      <c r="G4770" s="4">
        <f t="shared" si="899"/>
        <v>0</v>
      </c>
      <c r="H4770" s="4" t="e">
        <f t="shared" si="900"/>
        <v>#N/A</v>
      </c>
      <c r="I4770" s="4" t="e">
        <f>_xll.BDP(AG4770&amp;" equity","crncy_adj_px_last","eqy_fund_crncy=usd")</f>
        <v>#NAME?</v>
      </c>
      <c r="J4770" s="4" t="str">
        <f t="shared" si="901"/>
      </c>
      <c r="AA4770" s="4">
        <f t="shared" si="902"/>
        <v>0</v>
      </c>
      <c r="AB4770" s="4">
        <f>'Enhanced Basket_AUTOLOAD'!T4770</f>
        <v>0</v>
      </c>
      <c r="AC4770" s="4">
        <f>'Enhanced Basket_AUTOLOAD'!M4770</f>
        <v>0</v>
      </c>
      <c r="AD4770" s="4">
        <f>'Enhanced Basket_AUTOLOAD'!L4770</f>
        <v>0</v>
      </c>
      <c r="AE4770" s="4">
        <f>'Enhanced Basket_AUTOLOAD'!Z4770</f>
        <v>0</v>
      </c>
      <c r="AF4770" s="4">
        <f>'Enhanced Basket_AUTOLOAD'!AB4770</f>
        <v>0</v>
      </c>
      <c r="AG4770" s="4" t="e">
        <f>VLOOKUP(AJ4770,'Ticker Mapping'!$I$3:$M$6706,5,0)</f>
        <v>#N/A</v>
      </c>
      <c r="AH4770" s="4" t="e">
        <f>_xll.BDP(AK4770&amp;" SEDOL","TICKER_AND_EXCH_CODE")</f>
        <v>#NAME?</v>
      </c>
      <c r="AI4770" s="4" t="e">
        <f t="shared" si="903"/>
        <v>#N/A</v>
      </c>
      <c r="AJ4770" s="4">
        <f>'Enhanced Basket_AUTOLOAD'!P4770</f>
        <v>0</v>
      </c>
      <c r="AK4770" s="4">
        <f>'Enhanced Basket_AUTOLOAD'!Q4770</f>
        <v>0</v>
      </c>
      <c r="AL4770" s="4">
        <f>'Enhanced Basket_AUTOLOAD'!Y4770</f>
        <v>0</v>
      </c>
      <c r="AM4770" s="4" t="e">
        <f t="shared" si="904"/>
        <v>#N/A</v>
      </c>
      <c r="AN4770" s="4" t="str">
        <f t="shared" si="905"/>
        <v>NO</v>
      </c>
      <c r="AO4770" s="4" t="str">
        <f t="shared" si="906"/>
        <v>Cash-in-Lieu</v>
      </c>
    </row>
    <row r="4771" ht="15" customHeight="1" s="4" customFormat="1">
      <c r="A4771" s="4">
        <f>'Enhanced Basket_AUTOLOAD'!H4771</f>
        <v>0</v>
      </c>
      <c r="B4771" s="4" t="str">
        <f t="shared" si="895"/>
        <v>SELL</v>
      </c>
      <c r="C4771" s="4" t="s">
        <v>29</v>
      </c>
      <c r="D4771" s="4" t="str">
        <f t="shared" si="896"/>
        <v>MT</v>
      </c>
      <c r="E4771" s="4" t="str">
        <f t="shared" si="897"/>
      </c>
      <c r="F4771" s="4" t="str">
        <f t="shared" si="898"/>
        <v>CIL LOAD</v>
      </c>
      <c r="G4771" s="4">
        <f t="shared" si="899"/>
        <v>0</v>
      </c>
      <c r="H4771" s="4" t="e">
        <f t="shared" si="900"/>
        <v>#N/A</v>
      </c>
      <c r="I4771" s="4" t="e">
        <f>_xll.BDP(AG4771&amp;" equity","crncy_adj_px_last","eqy_fund_crncy=usd")</f>
        <v>#NAME?</v>
      </c>
      <c r="J4771" s="4" t="str">
        <f t="shared" si="901"/>
      </c>
      <c r="AA4771" s="4">
        <f t="shared" si="902"/>
        <v>0</v>
      </c>
      <c r="AB4771" s="4">
        <f>'Enhanced Basket_AUTOLOAD'!T4771</f>
        <v>0</v>
      </c>
      <c r="AC4771" s="4">
        <f>'Enhanced Basket_AUTOLOAD'!M4771</f>
        <v>0</v>
      </c>
      <c r="AD4771" s="4">
        <f>'Enhanced Basket_AUTOLOAD'!L4771</f>
        <v>0</v>
      </c>
      <c r="AE4771" s="4">
        <f>'Enhanced Basket_AUTOLOAD'!Z4771</f>
        <v>0</v>
      </c>
      <c r="AF4771" s="4">
        <f>'Enhanced Basket_AUTOLOAD'!AB4771</f>
        <v>0</v>
      </c>
      <c r="AG4771" s="4" t="e">
        <f>VLOOKUP(AJ4771,'Ticker Mapping'!$I$3:$M$6706,5,0)</f>
        <v>#N/A</v>
      </c>
      <c r="AH4771" s="4" t="e">
        <f>_xll.BDP(AK4771&amp;" SEDOL","TICKER_AND_EXCH_CODE")</f>
        <v>#NAME?</v>
      </c>
      <c r="AI4771" s="4" t="e">
        <f t="shared" si="903"/>
        <v>#N/A</v>
      </c>
      <c r="AJ4771" s="4">
        <f>'Enhanced Basket_AUTOLOAD'!P4771</f>
        <v>0</v>
      </c>
      <c r="AK4771" s="4">
        <f>'Enhanced Basket_AUTOLOAD'!Q4771</f>
        <v>0</v>
      </c>
      <c r="AL4771" s="4">
        <f>'Enhanced Basket_AUTOLOAD'!Y4771</f>
        <v>0</v>
      </c>
      <c r="AM4771" s="4" t="e">
        <f t="shared" si="904"/>
        <v>#N/A</v>
      </c>
      <c r="AN4771" s="4" t="str">
        <f t="shared" si="905"/>
        <v>NO</v>
      </c>
      <c r="AO4771" s="4" t="str">
        <f t="shared" si="906"/>
        <v>Cash-in-Lieu</v>
      </c>
    </row>
    <row r="4772" ht="15" customHeight="1" s="4" customFormat="1">
      <c r="A4772" s="4">
        <f>'Enhanced Basket_AUTOLOAD'!H4772</f>
        <v>0</v>
      </c>
      <c r="B4772" s="4" t="str">
        <f t="shared" si="895"/>
        <v>SELL</v>
      </c>
      <c r="C4772" s="4" t="s">
        <v>29</v>
      </c>
      <c r="D4772" s="4" t="str">
        <f t="shared" si="896"/>
        <v>MT</v>
      </c>
      <c r="E4772" s="4" t="str">
        <f t="shared" si="897"/>
      </c>
      <c r="F4772" s="4" t="str">
        <f t="shared" si="898"/>
        <v>CIL LOAD</v>
      </c>
      <c r="G4772" s="4">
        <f t="shared" si="899"/>
        <v>0</v>
      </c>
      <c r="H4772" s="4" t="e">
        <f t="shared" si="900"/>
        <v>#N/A</v>
      </c>
      <c r="I4772" s="4" t="e">
        <f>_xll.BDP(AG4772&amp;" equity","crncy_adj_px_last","eqy_fund_crncy=usd")</f>
        <v>#NAME?</v>
      </c>
      <c r="J4772" s="4" t="str">
        <f t="shared" si="901"/>
      </c>
      <c r="AA4772" s="4">
        <f t="shared" si="902"/>
        <v>0</v>
      </c>
      <c r="AB4772" s="4">
        <f>'Enhanced Basket_AUTOLOAD'!T4772</f>
        <v>0</v>
      </c>
      <c r="AC4772" s="4">
        <f>'Enhanced Basket_AUTOLOAD'!M4772</f>
        <v>0</v>
      </c>
      <c r="AD4772" s="4">
        <f>'Enhanced Basket_AUTOLOAD'!L4772</f>
        <v>0</v>
      </c>
      <c r="AE4772" s="4">
        <f>'Enhanced Basket_AUTOLOAD'!Z4772</f>
        <v>0</v>
      </c>
      <c r="AF4772" s="4">
        <f>'Enhanced Basket_AUTOLOAD'!AB4772</f>
        <v>0</v>
      </c>
      <c r="AG4772" s="4" t="e">
        <f>VLOOKUP(AJ4772,'Ticker Mapping'!$I$3:$M$6706,5,0)</f>
        <v>#N/A</v>
      </c>
      <c r="AH4772" s="4" t="e">
        <f>_xll.BDP(AK4772&amp;" SEDOL","TICKER_AND_EXCH_CODE")</f>
        <v>#NAME?</v>
      </c>
      <c r="AI4772" s="4" t="e">
        <f t="shared" si="903"/>
        <v>#N/A</v>
      </c>
      <c r="AJ4772" s="4">
        <f>'Enhanced Basket_AUTOLOAD'!P4772</f>
        <v>0</v>
      </c>
      <c r="AK4772" s="4">
        <f>'Enhanced Basket_AUTOLOAD'!Q4772</f>
        <v>0</v>
      </c>
      <c r="AL4772" s="4">
        <f>'Enhanced Basket_AUTOLOAD'!Y4772</f>
        <v>0</v>
      </c>
      <c r="AM4772" s="4" t="e">
        <f t="shared" si="904"/>
        <v>#N/A</v>
      </c>
      <c r="AN4772" s="4" t="str">
        <f t="shared" si="905"/>
        <v>NO</v>
      </c>
      <c r="AO4772" s="4" t="str">
        <f t="shared" si="906"/>
        <v>Cash-in-Lieu</v>
      </c>
    </row>
    <row r="4773" ht="15" customHeight="1" s="4" customFormat="1">
      <c r="A4773" s="4">
        <f>'Enhanced Basket_AUTOLOAD'!H4773</f>
        <v>0</v>
      </c>
      <c r="B4773" s="4" t="str">
        <f t="shared" si="895"/>
        <v>SELL</v>
      </c>
      <c r="C4773" s="4" t="s">
        <v>29</v>
      </c>
      <c r="D4773" s="4" t="str">
        <f t="shared" si="896"/>
        <v>MT</v>
      </c>
      <c r="E4773" s="4" t="str">
        <f t="shared" si="897"/>
      </c>
      <c r="F4773" s="4" t="str">
        <f t="shared" si="898"/>
        <v>CIL LOAD</v>
      </c>
      <c r="G4773" s="4">
        <f t="shared" si="899"/>
        <v>0</v>
      </c>
      <c r="H4773" s="4" t="e">
        <f t="shared" si="900"/>
        <v>#N/A</v>
      </c>
      <c r="I4773" s="4" t="e">
        <f>_xll.BDP(AG4773&amp;" equity","crncy_adj_px_last","eqy_fund_crncy=usd")</f>
        <v>#NAME?</v>
      </c>
      <c r="J4773" s="4" t="str">
        <f t="shared" si="901"/>
      </c>
      <c r="AA4773" s="4">
        <f t="shared" si="902"/>
        <v>0</v>
      </c>
      <c r="AB4773" s="4">
        <f>'Enhanced Basket_AUTOLOAD'!T4773</f>
        <v>0</v>
      </c>
      <c r="AC4773" s="4">
        <f>'Enhanced Basket_AUTOLOAD'!M4773</f>
        <v>0</v>
      </c>
      <c r="AD4773" s="4">
        <f>'Enhanced Basket_AUTOLOAD'!L4773</f>
        <v>0</v>
      </c>
      <c r="AE4773" s="4">
        <f>'Enhanced Basket_AUTOLOAD'!Z4773</f>
        <v>0</v>
      </c>
      <c r="AF4773" s="4">
        <f>'Enhanced Basket_AUTOLOAD'!AB4773</f>
        <v>0</v>
      </c>
      <c r="AG4773" s="4" t="e">
        <f>VLOOKUP(AJ4773,'Ticker Mapping'!$I$3:$M$6706,5,0)</f>
        <v>#N/A</v>
      </c>
      <c r="AH4773" s="4" t="e">
        <f>_xll.BDP(AK4773&amp;" SEDOL","TICKER_AND_EXCH_CODE")</f>
        <v>#NAME?</v>
      </c>
      <c r="AI4773" s="4" t="e">
        <f t="shared" si="903"/>
        <v>#N/A</v>
      </c>
      <c r="AJ4773" s="4">
        <f>'Enhanced Basket_AUTOLOAD'!P4773</f>
        <v>0</v>
      </c>
      <c r="AK4773" s="4">
        <f>'Enhanced Basket_AUTOLOAD'!Q4773</f>
        <v>0</v>
      </c>
      <c r="AL4773" s="4">
        <f>'Enhanced Basket_AUTOLOAD'!Y4773</f>
        <v>0</v>
      </c>
      <c r="AM4773" s="4" t="e">
        <f t="shared" si="904"/>
        <v>#N/A</v>
      </c>
      <c r="AN4773" s="4" t="str">
        <f t="shared" si="905"/>
        <v>NO</v>
      </c>
      <c r="AO4773" s="4" t="str">
        <f t="shared" si="906"/>
        <v>Cash-in-Lieu</v>
      </c>
    </row>
    <row r="4774" ht="15" customHeight="1" s="4" customFormat="1">
      <c r="A4774" s="4">
        <f>'Enhanced Basket_AUTOLOAD'!H4774</f>
        <v>0</v>
      </c>
      <c r="B4774" s="4" t="str">
        <f t="shared" si="895"/>
        <v>SELL</v>
      </c>
      <c r="C4774" s="4" t="s">
        <v>29</v>
      </c>
      <c r="D4774" s="4" t="str">
        <f t="shared" si="896"/>
        <v>MT</v>
      </c>
      <c r="E4774" s="4" t="str">
        <f t="shared" si="897"/>
      </c>
      <c r="F4774" s="4" t="str">
        <f t="shared" si="898"/>
        <v>CIL LOAD</v>
      </c>
      <c r="G4774" s="4">
        <f t="shared" si="899"/>
        <v>0</v>
      </c>
      <c r="H4774" s="4" t="e">
        <f t="shared" si="900"/>
        <v>#N/A</v>
      </c>
      <c r="I4774" s="4" t="e">
        <f>_xll.BDP(AG4774&amp;" equity","crncy_adj_px_last","eqy_fund_crncy=usd")</f>
        <v>#NAME?</v>
      </c>
      <c r="J4774" s="4" t="str">
        <f t="shared" si="901"/>
      </c>
      <c r="AA4774" s="4">
        <f t="shared" si="902"/>
        <v>0</v>
      </c>
      <c r="AB4774" s="4">
        <f>'Enhanced Basket_AUTOLOAD'!T4774</f>
        <v>0</v>
      </c>
      <c r="AC4774" s="4">
        <f>'Enhanced Basket_AUTOLOAD'!M4774</f>
        <v>0</v>
      </c>
      <c r="AD4774" s="4">
        <f>'Enhanced Basket_AUTOLOAD'!L4774</f>
        <v>0</v>
      </c>
      <c r="AE4774" s="4">
        <f>'Enhanced Basket_AUTOLOAD'!Z4774</f>
        <v>0</v>
      </c>
      <c r="AF4774" s="4">
        <f>'Enhanced Basket_AUTOLOAD'!AB4774</f>
        <v>0</v>
      </c>
      <c r="AG4774" s="4" t="e">
        <f>VLOOKUP(AJ4774,'Ticker Mapping'!$I$3:$M$6706,5,0)</f>
        <v>#N/A</v>
      </c>
      <c r="AH4774" s="4" t="e">
        <f>_xll.BDP(AK4774&amp;" SEDOL","TICKER_AND_EXCH_CODE")</f>
        <v>#NAME?</v>
      </c>
      <c r="AI4774" s="4" t="e">
        <f t="shared" si="903"/>
        <v>#N/A</v>
      </c>
      <c r="AJ4774" s="4">
        <f>'Enhanced Basket_AUTOLOAD'!P4774</f>
        <v>0</v>
      </c>
      <c r="AK4774" s="4">
        <f>'Enhanced Basket_AUTOLOAD'!Q4774</f>
        <v>0</v>
      </c>
      <c r="AL4774" s="4">
        <f>'Enhanced Basket_AUTOLOAD'!Y4774</f>
        <v>0</v>
      </c>
      <c r="AM4774" s="4" t="e">
        <f t="shared" si="904"/>
        <v>#N/A</v>
      </c>
      <c r="AN4774" s="4" t="str">
        <f t="shared" si="905"/>
        <v>NO</v>
      </c>
      <c r="AO4774" s="4" t="str">
        <f t="shared" si="906"/>
        <v>Cash-in-Lieu</v>
      </c>
    </row>
    <row r="4775" ht="15" customHeight="1" s="4" customFormat="1">
      <c r="A4775" s="4">
        <f>'Enhanced Basket_AUTOLOAD'!H4775</f>
        <v>0</v>
      </c>
      <c r="B4775" s="4" t="str">
        <f t="shared" si="895"/>
        <v>SELL</v>
      </c>
      <c r="C4775" s="4" t="s">
        <v>29</v>
      </c>
      <c r="D4775" s="4" t="str">
        <f t="shared" si="896"/>
        <v>MT</v>
      </c>
      <c r="E4775" s="4" t="str">
        <f t="shared" si="897"/>
      </c>
      <c r="F4775" s="4" t="str">
        <f t="shared" si="898"/>
        <v>CIL LOAD</v>
      </c>
      <c r="G4775" s="4">
        <f t="shared" si="899"/>
        <v>0</v>
      </c>
      <c r="H4775" s="4" t="e">
        <f t="shared" si="900"/>
        <v>#N/A</v>
      </c>
      <c r="I4775" s="4" t="e">
        <f>_xll.BDP(AG4775&amp;" equity","crncy_adj_px_last","eqy_fund_crncy=usd")</f>
        <v>#NAME?</v>
      </c>
      <c r="J4775" s="4" t="str">
        <f t="shared" si="901"/>
      </c>
      <c r="AA4775" s="4">
        <f t="shared" si="902"/>
        <v>0</v>
      </c>
      <c r="AB4775" s="4">
        <f>'Enhanced Basket_AUTOLOAD'!T4775</f>
        <v>0</v>
      </c>
      <c r="AC4775" s="4">
        <f>'Enhanced Basket_AUTOLOAD'!M4775</f>
        <v>0</v>
      </c>
      <c r="AD4775" s="4">
        <f>'Enhanced Basket_AUTOLOAD'!L4775</f>
        <v>0</v>
      </c>
      <c r="AE4775" s="4">
        <f>'Enhanced Basket_AUTOLOAD'!Z4775</f>
        <v>0</v>
      </c>
      <c r="AF4775" s="4">
        <f>'Enhanced Basket_AUTOLOAD'!AB4775</f>
        <v>0</v>
      </c>
      <c r="AG4775" s="4" t="e">
        <f>VLOOKUP(AJ4775,'Ticker Mapping'!$I$3:$M$6706,5,0)</f>
        <v>#N/A</v>
      </c>
      <c r="AH4775" s="4" t="e">
        <f>_xll.BDP(AK4775&amp;" SEDOL","TICKER_AND_EXCH_CODE")</f>
        <v>#NAME?</v>
      </c>
      <c r="AI4775" s="4" t="e">
        <f t="shared" si="903"/>
        <v>#N/A</v>
      </c>
      <c r="AJ4775" s="4">
        <f>'Enhanced Basket_AUTOLOAD'!P4775</f>
        <v>0</v>
      </c>
      <c r="AK4775" s="4">
        <f>'Enhanced Basket_AUTOLOAD'!Q4775</f>
        <v>0</v>
      </c>
      <c r="AL4775" s="4">
        <f>'Enhanced Basket_AUTOLOAD'!Y4775</f>
        <v>0</v>
      </c>
      <c r="AM4775" s="4" t="e">
        <f t="shared" si="904"/>
        <v>#N/A</v>
      </c>
      <c r="AN4775" s="4" t="str">
        <f t="shared" si="905"/>
        <v>NO</v>
      </c>
      <c r="AO4775" s="4" t="str">
        <f t="shared" si="906"/>
        <v>Cash-in-Lieu</v>
      </c>
    </row>
    <row r="4776" ht="15" customHeight="1" s="4" customFormat="1">
      <c r="A4776" s="4">
        <f>'Enhanced Basket_AUTOLOAD'!H4776</f>
        <v>0</v>
      </c>
      <c r="B4776" s="4" t="str">
        <f t="shared" si="895"/>
        <v>SELL</v>
      </c>
      <c r="C4776" s="4" t="s">
        <v>29</v>
      </c>
      <c r="D4776" s="4" t="str">
        <f t="shared" si="896"/>
        <v>MT</v>
      </c>
      <c r="E4776" s="4" t="str">
        <f t="shared" si="897"/>
      </c>
      <c r="F4776" s="4" t="str">
        <f t="shared" si="898"/>
        <v>CIL LOAD</v>
      </c>
      <c r="G4776" s="4">
        <f t="shared" si="899"/>
        <v>0</v>
      </c>
      <c r="H4776" s="4" t="e">
        <f t="shared" si="900"/>
        <v>#N/A</v>
      </c>
      <c r="I4776" s="4" t="e">
        <f>_xll.BDP(AG4776&amp;" equity","crncy_adj_px_last","eqy_fund_crncy=usd")</f>
        <v>#NAME?</v>
      </c>
      <c r="J4776" s="4" t="str">
        <f t="shared" si="901"/>
      </c>
      <c r="AA4776" s="4">
        <f t="shared" si="902"/>
        <v>0</v>
      </c>
      <c r="AB4776" s="4">
        <f>'Enhanced Basket_AUTOLOAD'!T4776</f>
        <v>0</v>
      </c>
      <c r="AC4776" s="4">
        <f>'Enhanced Basket_AUTOLOAD'!M4776</f>
        <v>0</v>
      </c>
      <c r="AD4776" s="4">
        <f>'Enhanced Basket_AUTOLOAD'!L4776</f>
        <v>0</v>
      </c>
      <c r="AE4776" s="4">
        <f>'Enhanced Basket_AUTOLOAD'!Z4776</f>
        <v>0</v>
      </c>
      <c r="AF4776" s="4">
        <f>'Enhanced Basket_AUTOLOAD'!AB4776</f>
        <v>0</v>
      </c>
      <c r="AG4776" s="4" t="e">
        <f>VLOOKUP(AJ4776,'Ticker Mapping'!$I$3:$M$6706,5,0)</f>
        <v>#N/A</v>
      </c>
      <c r="AH4776" s="4" t="e">
        <f>_xll.BDP(AK4776&amp;" SEDOL","TICKER_AND_EXCH_CODE")</f>
        <v>#NAME?</v>
      </c>
      <c r="AI4776" s="4" t="e">
        <f t="shared" si="903"/>
        <v>#N/A</v>
      </c>
      <c r="AJ4776" s="4">
        <f>'Enhanced Basket_AUTOLOAD'!P4776</f>
        <v>0</v>
      </c>
      <c r="AK4776" s="4">
        <f>'Enhanced Basket_AUTOLOAD'!Q4776</f>
        <v>0</v>
      </c>
      <c r="AL4776" s="4">
        <f>'Enhanced Basket_AUTOLOAD'!Y4776</f>
        <v>0</v>
      </c>
      <c r="AM4776" s="4" t="e">
        <f t="shared" si="904"/>
        <v>#N/A</v>
      </c>
      <c r="AN4776" s="4" t="str">
        <f t="shared" si="905"/>
        <v>NO</v>
      </c>
      <c r="AO4776" s="4" t="str">
        <f t="shared" si="906"/>
        <v>Cash-in-Lieu</v>
      </c>
    </row>
    <row r="4777" ht="15" customHeight="1" s="4" customFormat="1">
      <c r="A4777" s="4">
        <f>'Enhanced Basket_AUTOLOAD'!H4777</f>
        <v>0</v>
      </c>
      <c r="B4777" s="4" t="str">
        <f t="shared" si="895"/>
        <v>SELL</v>
      </c>
      <c r="C4777" s="4" t="s">
        <v>29</v>
      </c>
      <c r="D4777" s="4" t="str">
        <f t="shared" si="896"/>
        <v>MT</v>
      </c>
      <c r="E4777" s="4" t="str">
        <f t="shared" si="897"/>
      </c>
      <c r="F4777" s="4" t="str">
        <f t="shared" si="898"/>
        <v>CIL LOAD</v>
      </c>
      <c r="G4777" s="4">
        <f t="shared" si="899"/>
        <v>0</v>
      </c>
      <c r="H4777" s="4" t="e">
        <f t="shared" si="900"/>
        <v>#N/A</v>
      </c>
      <c r="I4777" s="4" t="e">
        <f>_xll.BDP(AG4777&amp;" equity","crncy_adj_px_last","eqy_fund_crncy=usd")</f>
        <v>#NAME?</v>
      </c>
      <c r="J4777" s="4" t="str">
        <f t="shared" si="901"/>
      </c>
      <c r="AA4777" s="4">
        <f t="shared" si="902"/>
        <v>0</v>
      </c>
      <c r="AB4777" s="4">
        <f>'Enhanced Basket_AUTOLOAD'!T4777</f>
        <v>0</v>
      </c>
      <c r="AC4777" s="4">
        <f>'Enhanced Basket_AUTOLOAD'!M4777</f>
        <v>0</v>
      </c>
      <c r="AD4777" s="4">
        <f>'Enhanced Basket_AUTOLOAD'!L4777</f>
        <v>0</v>
      </c>
      <c r="AE4777" s="4">
        <f>'Enhanced Basket_AUTOLOAD'!Z4777</f>
        <v>0</v>
      </c>
      <c r="AF4777" s="4">
        <f>'Enhanced Basket_AUTOLOAD'!AB4777</f>
        <v>0</v>
      </c>
      <c r="AG4777" s="4" t="e">
        <f>VLOOKUP(AJ4777,'Ticker Mapping'!$I$3:$M$6706,5,0)</f>
        <v>#N/A</v>
      </c>
      <c r="AH4777" s="4" t="e">
        <f>_xll.BDP(AK4777&amp;" SEDOL","TICKER_AND_EXCH_CODE")</f>
        <v>#NAME?</v>
      </c>
      <c r="AI4777" s="4" t="e">
        <f t="shared" si="903"/>
        <v>#N/A</v>
      </c>
      <c r="AJ4777" s="4">
        <f>'Enhanced Basket_AUTOLOAD'!P4777</f>
        <v>0</v>
      </c>
      <c r="AK4777" s="4">
        <f>'Enhanced Basket_AUTOLOAD'!Q4777</f>
        <v>0</v>
      </c>
      <c r="AL4777" s="4">
        <f>'Enhanced Basket_AUTOLOAD'!Y4777</f>
        <v>0</v>
      </c>
      <c r="AM4777" s="4" t="e">
        <f t="shared" si="904"/>
        <v>#N/A</v>
      </c>
      <c r="AN4777" s="4" t="str">
        <f t="shared" si="905"/>
        <v>NO</v>
      </c>
      <c r="AO4777" s="4" t="str">
        <f t="shared" si="906"/>
        <v>Cash-in-Lieu</v>
      </c>
    </row>
    <row r="4778" ht="15" customHeight="1" s="4" customFormat="1">
      <c r="A4778" s="4">
        <f>'Enhanced Basket_AUTOLOAD'!H4778</f>
        <v>0</v>
      </c>
      <c r="B4778" s="4" t="str">
        <f t="shared" si="895"/>
        <v>SELL</v>
      </c>
      <c r="C4778" s="4" t="s">
        <v>29</v>
      </c>
      <c r="D4778" s="4" t="str">
        <f t="shared" si="896"/>
        <v>MT</v>
      </c>
      <c r="E4778" s="4" t="str">
        <f t="shared" si="897"/>
      </c>
      <c r="F4778" s="4" t="str">
        <f t="shared" si="898"/>
        <v>CIL LOAD</v>
      </c>
      <c r="G4778" s="4">
        <f t="shared" si="899"/>
        <v>0</v>
      </c>
      <c r="H4778" s="4" t="e">
        <f t="shared" si="900"/>
        <v>#N/A</v>
      </c>
      <c r="I4778" s="4" t="e">
        <f>_xll.BDP(AG4778&amp;" equity","crncy_adj_px_last","eqy_fund_crncy=usd")</f>
        <v>#NAME?</v>
      </c>
      <c r="J4778" s="4" t="str">
        <f t="shared" si="901"/>
      </c>
      <c r="AA4778" s="4">
        <f t="shared" si="902"/>
        <v>0</v>
      </c>
      <c r="AB4778" s="4">
        <f>'Enhanced Basket_AUTOLOAD'!T4778</f>
        <v>0</v>
      </c>
      <c r="AC4778" s="4">
        <f>'Enhanced Basket_AUTOLOAD'!M4778</f>
        <v>0</v>
      </c>
      <c r="AD4778" s="4">
        <f>'Enhanced Basket_AUTOLOAD'!L4778</f>
        <v>0</v>
      </c>
      <c r="AE4778" s="4">
        <f>'Enhanced Basket_AUTOLOAD'!Z4778</f>
        <v>0</v>
      </c>
      <c r="AF4778" s="4">
        <f>'Enhanced Basket_AUTOLOAD'!AB4778</f>
        <v>0</v>
      </c>
      <c r="AG4778" s="4" t="e">
        <f>VLOOKUP(AJ4778,'Ticker Mapping'!$I$3:$M$6706,5,0)</f>
        <v>#N/A</v>
      </c>
      <c r="AH4778" s="4" t="e">
        <f>_xll.BDP(AK4778&amp;" SEDOL","TICKER_AND_EXCH_CODE")</f>
        <v>#NAME?</v>
      </c>
      <c r="AI4778" s="4" t="e">
        <f t="shared" si="903"/>
        <v>#N/A</v>
      </c>
      <c r="AJ4778" s="4">
        <f>'Enhanced Basket_AUTOLOAD'!P4778</f>
        <v>0</v>
      </c>
      <c r="AK4778" s="4">
        <f>'Enhanced Basket_AUTOLOAD'!Q4778</f>
        <v>0</v>
      </c>
      <c r="AL4778" s="4">
        <f>'Enhanced Basket_AUTOLOAD'!Y4778</f>
        <v>0</v>
      </c>
      <c r="AM4778" s="4" t="e">
        <f t="shared" si="904"/>
        <v>#N/A</v>
      </c>
      <c r="AN4778" s="4" t="str">
        <f t="shared" si="905"/>
        <v>NO</v>
      </c>
      <c r="AO4778" s="4" t="str">
        <f t="shared" si="906"/>
        <v>Cash-in-Lieu</v>
      </c>
    </row>
    <row r="4779" ht="15" customHeight="1" s="4" customFormat="1">
      <c r="A4779" s="4">
        <f>'Enhanced Basket_AUTOLOAD'!H4779</f>
        <v>0</v>
      </c>
      <c r="B4779" s="4" t="str">
        <f t="shared" si="895"/>
        <v>SELL</v>
      </c>
      <c r="C4779" s="4" t="s">
        <v>29</v>
      </c>
      <c r="D4779" s="4" t="str">
        <f t="shared" si="896"/>
        <v>MT</v>
      </c>
      <c r="E4779" s="4" t="str">
        <f t="shared" si="897"/>
      </c>
      <c r="F4779" s="4" t="str">
        <f t="shared" si="898"/>
        <v>CIL LOAD</v>
      </c>
      <c r="G4779" s="4">
        <f t="shared" si="899"/>
        <v>0</v>
      </c>
      <c r="H4779" s="4" t="e">
        <f t="shared" si="900"/>
        <v>#N/A</v>
      </c>
      <c r="I4779" s="4" t="e">
        <f>_xll.BDP(AG4779&amp;" equity","crncy_adj_px_last","eqy_fund_crncy=usd")</f>
        <v>#NAME?</v>
      </c>
      <c r="J4779" s="4" t="str">
        <f t="shared" si="901"/>
      </c>
      <c r="AA4779" s="4">
        <f t="shared" si="902"/>
        <v>0</v>
      </c>
      <c r="AB4779" s="4">
        <f>'Enhanced Basket_AUTOLOAD'!T4779</f>
        <v>0</v>
      </c>
      <c r="AC4779" s="4">
        <f>'Enhanced Basket_AUTOLOAD'!M4779</f>
        <v>0</v>
      </c>
      <c r="AD4779" s="4">
        <f>'Enhanced Basket_AUTOLOAD'!L4779</f>
        <v>0</v>
      </c>
      <c r="AE4779" s="4">
        <f>'Enhanced Basket_AUTOLOAD'!Z4779</f>
        <v>0</v>
      </c>
      <c r="AF4779" s="4">
        <f>'Enhanced Basket_AUTOLOAD'!AB4779</f>
        <v>0</v>
      </c>
      <c r="AG4779" s="4" t="e">
        <f>VLOOKUP(AJ4779,'Ticker Mapping'!$I$3:$M$6706,5,0)</f>
        <v>#N/A</v>
      </c>
      <c r="AH4779" s="4" t="e">
        <f>_xll.BDP(AK4779&amp;" SEDOL","TICKER_AND_EXCH_CODE")</f>
        <v>#NAME?</v>
      </c>
      <c r="AI4779" s="4" t="e">
        <f t="shared" si="903"/>
        <v>#N/A</v>
      </c>
      <c r="AJ4779" s="4">
        <f>'Enhanced Basket_AUTOLOAD'!P4779</f>
        <v>0</v>
      </c>
      <c r="AK4779" s="4">
        <f>'Enhanced Basket_AUTOLOAD'!Q4779</f>
        <v>0</v>
      </c>
      <c r="AL4779" s="4">
        <f>'Enhanced Basket_AUTOLOAD'!Y4779</f>
        <v>0</v>
      </c>
      <c r="AM4779" s="4" t="e">
        <f t="shared" si="904"/>
        <v>#N/A</v>
      </c>
      <c r="AN4779" s="4" t="str">
        <f t="shared" si="905"/>
        <v>NO</v>
      </c>
      <c r="AO4779" s="4" t="str">
        <f t="shared" si="906"/>
        <v>Cash-in-Lieu</v>
      </c>
    </row>
    <row r="4780" ht="15" customHeight="1" s="4" customFormat="1">
      <c r="A4780" s="4">
        <f>'Enhanced Basket_AUTOLOAD'!H4780</f>
        <v>0</v>
      </c>
      <c r="B4780" s="4" t="str">
        <f t="shared" si="895"/>
        <v>SELL</v>
      </c>
      <c r="C4780" s="4" t="s">
        <v>29</v>
      </c>
      <c r="D4780" s="4" t="str">
        <f t="shared" si="896"/>
        <v>MT</v>
      </c>
      <c r="E4780" s="4" t="str">
        <f t="shared" si="897"/>
      </c>
      <c r="F4780" s="4" t="str">
        <f t="shared" si="898"/>
        <v>CIL LOAD</v>
      </c>
      <c r="G4780" s="4">
        <f t="shared" si="899"/>
        <v>0</v>
      </c>
      <c r="H4780" s="4" t="e">
        <f t="shared" si="900"/>
        <v>#N/A</v>
      </c>
      <c r="I4780" s="4" t="e">
        <f>_xll.BDP(AG4780&amp;" equity","crncy_adj_px_last","eqy_fund_crncy=usd")</f>
        <v>#NAME?</v>
      </c>
      <c r="J4780" s="4" t="str">
        <f t="shared" si="901"/>
      </c>
      <c r="AA4780" s="4">
        <f t="shared" si="902"/>
        <v>0</v>
      </c>
      <c r="AB4780" s="4">
        <f>'Enhanced Basket_AUTOLOAD'!T4780</f>
        <v>0</v>
      </c>
      <c r="AC4780" s="4">
        <f>'Enhanced Basket_AUTOLOAD'!M4780</f>
        <v>0</v>
      </c>
      <c r="AD4780" s="4">
        <f>'Enhanced Basket_AUTOLOAD'!L4780</f>
        <v>0</v>
      </c>
      <c r="AE4780" s="4">
        <f>'Enhanced Basket_AUTOLOAD'!Z4780</f>
        <v>0</v>
      </c>
      <c r="AF4780" s="4">
        <f>'Enhanced Basket_AUTOLOAD'!AB4780</f>
        <v>0</v>
      </c>
      <c r="AG4780" s="4" t="e">
        <f>VLOOKUP(AJ4780,'Ticker Mapping'!$I$3:$M$6706,5,0)</f>
        <v>#N/A</v>
      </c>
      <c r="AH4780" s="4" t="e">
        <f>_xll.BDP(AK4780&amp;" SEDOL","TICKER_AND_EXCH_CODE")</f>
        <v>#NAME?</v>
      </c>
      <c r="AI4780" s="4" t="e">
        <f t="shared" si="903"/>
        <v>#N/A</v>
      </c>
      <c r="AJ4780" s="4">
        <f>'Enhanced Basket_AUTOLOAD'!P4780</f>
        <v>0</v>
      </c>
      <c r="AK4780" s="4">
        <f>'Enhanced Basket_AUTOLOAD'!Q4780</f>
        <v>0</v>
      </c>
      <c r="AL4780" s="4">
        <f>'Enhanced Basket_AUTOLOAD'!Y4780</f>
        <v>0</v>
      </c>
      <c r="AM4780" s="4" t="e">
        <f t="shared" si="904"/>
        <v>#N/A</v>
      </c>
      <c r="AN4780" s="4" t="str">
        <f t="shared" si="905"/>
        <v>NO</v>
      </c>
      <c r="AO4780" s="4" t="str">
        <f t="shared" si="906"/>
        <v>Cash-in-Lieu</v>
      </c>
    </row>
    <row r="4781" ht="15" customHeight="1" s="4" customFormat="1">
      <c r="A4781" s="4">
        <f>'Enhanced Basket_AUTOLOAD'!H4781</f>
        <v>0</v>
      </c>
      <c r="B4781" s="4" t="str">
        <f t="shared" si="895"/>
        <v>SELL</v>
      </c>
      <c r="C4781" s="4" t="s">
        <v>29</v>
      </c>
      <c r="D4781" s="4" t="str">
        <f t="shared" si="896"/>
        <v>MT</v>
      </c>
      <c r="E4781" s="4" t="str">
        <f t="shared" si="897"/>
      </c>
      <c r="F4781" s="4" t="str">
        <f t="shared" si="898"/>
        <v>CIL LOAD</v>
      </c>
      <c r="G4781" s="4">
        <f t="shared" si="899"/>
        <v>0</v>
      </c>
      <c r="H4781" s="4" t="e">
        <f t="shared" si="900"/>
        <v>#N/A</v>
      </c>
      <c r="I4781" s="4" t="e">
        <f>_xll.BDP(AG4781&amp;" equity","crncy_adj_px_last","eqy_fund_crncy=usd")</f>
        <v>#NAME?</v>
      </c>
      <c r="J4781" s="4" t="str">
        <f t="shared" si="901"/>
      </c>
      <c r="AA4781" s="4">
        <f t="shared" si="902"/>
        <v>0</v>
      </c>
      <c r="AB4781" s="4">
        <f>'Enhanced Basket_AUTOLOAD'!T4781</f>
        <v>0</v>
      </c>
      <c r="AC4781" s="4">
        <f>'Enhanced Basket_AUTOLOAD'!M4781</f>
        <v>0</v>
      </c>
      <c r="AD4781" s="4">
        <f>'Enhanced Basket_AUTOLOAD'!L4781</f>
        <v>0</v>
      </c>
      <c r="AE4781" s="4">
        <f>'Enhanced Basket_AUTOLOAD'!Z4781</f>
        <v>0</v>
      </c>
      <c r="AF4781" s="4">
        <f>'Enhanced Basket_AUTOLOAD'!AB4781</f>
        <v>0</v>
      </c>
      <c r="AG4781" s="4" t="e">
        <f>VLOOKUP(AJ4781,'Ticker Mapping'!$I$3:$M$6706,5,0)</f>
        <v>#N/A</v>
      </c>
      <c r="AH4781" s="4" t="e">
        <f>_xll.BDP(AK4781&amp;" SEDOL","TICKER_AND_EXCH_CODE")</f>
        <v>#NAME?</v>
      </c>
      <c r="AI4781" s="4" t="e">
        <f t="shared" si="903"/>
        <v>#N/A</v>
      </c>
      <c r="AJ4781" s="4">
        <f>'Enhanced Basket_AUTOLOAD'!P4781</f>
        <v>0</v>
      </c>
      <c r="AK4781" s="4">
        <f>'Enhanced Basket_AUTOLOAD'!Q4781</f>
        <v>0</v>
      </c>
      <c r="AL4781" s="4">
        <f>'Enhanced Basket_AUTOLOAD'!Y4781</f>
        <v>0</v>
      </c>
      <c r="AM4781" s="4" t="e">
        <f t="shared" si="904"/>
        <v>#N/A</v>
      </c>
      <c r="AN4781" s="4" t="str">
        <f t="shared" si="905"/>
        <v>NO</v>
      </c>
      <c r="AO4781" s="4" t="str">
        <f t="shared" si="906"/>
        <v>Cash-in-Lieu</v>
      </c>
    </row>
    <row r="4782" ht="15" customHeight="1" s="4" customFormat="1">
      <c r="A4782" s="4">
        <f>'Enhanced Basket_AUTOLOAD'!H4782</f>
        <v>0</v>
      </c>
      <c r="B4782" s="4" t="str">
        <f t="shared" si="895"/>
        <v>SELL</v>
      </c>
      <c r="C4782" s="4" t="s">
        <v>29</v>
      </c>
      <c r="D4782" s="4" t="str">
        <f t="shared" si="896"/>
        <v>MT</v>
      </c>
      <c r="E4782" s="4" t="str">
        <f t="shared" si="897"/>
      </c>
      <c r="F4782" s="4" t="str">
        <f t="shared" si="898"/>
        <v>CIL LOAD</v>
      </c>
      <c r="G4782" s="4">
        <f t="shared" si="899"/>
        <v>0</v>
      </c>
      <c r="H4782" s="4" t="e">
        <f t="shared" si="900"/>
        <v>#N/A</v>
      </c>
      <c r="I4782" s="4" t="e">
        <f>_xll.BDP(AG4782&amp;" equity","crncy_adj_px_last","eqy_fund_crncy=usd")</f>
        <v>#NAME?</v>
      </c>
      <c r="J4782" s="4" t="str">
        <f t="shared" si="901"/>
      </c>
      <c r="AA4782" s="4">
        <f t="shared" si="902"/>
        <v>0</v>
      </c>
      <c r="AB4782" s="4">
        <f>'Enhanced Basket_AUTOLOAD'!T4782</f>
        <v>0</v>
      </c>
      <c r="AC4782" s="4">
        <f>'Enhanced Basket_AUTOLOAD'!M4782</f>
        <v>0</v>
      </c>
      <c r="AD4782" s="4">
        <f>'Enhanced Basket_AUTOLOAD'!L4782</f>
        <v>0</v>
      </c>
      <c r="AE4782" s="4">
        <f>'Enhanced Basket_AUTOLOAD'!Z4782</f>
        <v>0</v>
      </c>
      <c r="AF4782" s="4">
        <f>'Enhanced Basket_AUTOLOAD'!AB4782</f>
        <v>0</v>
      </c>
      <c r="AG4782" s="4" t="e">
        <f>VLOOKUP(AJ4782,'Ticker Mapping'!$I$3:$M$6706,5,0)</f>
        <v>#N/A</v>
      </c>
      <c r="AH4782" s="4" t="e">
        <f>_xll.BDP(AK4782&amp;" SEDOL","TICKER_AND_EXCH_CODE")</f>
        <v>#NAME?</v>
      </c>
      <c r="AI4782" s="4" t="e">
        <f t="shared" si="903"/>
        <v>#N/A</v>
      </c>
      <c r="AJ4782" s="4">
        <f>'Enhanced Basket_AUTOLOAD'!P4782</f>
        <v>0</v>
      </c>
      <c r="AK4782" s="4">
        <f>'Enhanced Basket_AUTOLOAD'!Q4782</f>
        <v>0</v>
      </c>
      <c r="AL4782" s="4">
        <f>'Enhanced Basket_AUTOLOAD'!Y4782</f>
        <v>0</v>
      </c>
      <c r="AM4782" s="4" t="e">
        <f t="shared" si="904"/>
        <v>#N/A</v>
      </c>
      <c r="AN4782" s="4" t="str">
        <f t="shared" si="905"/>
        <v>NO</v>
      </c>
      <c r="AO4782" s="4" t="str">
        <f t="shared" si="906"/>
        <v>Cash-in-Lieu</v>
      </c>
    </row>
    <row r="4783" ht="15" customHeight="1" s="4" customFormat="1">
      <c r="A4783" s="4">
        <f>'Enhanced Basket_AUTOLOAD'!H4783</f>
        <v>0</v>
      </c>
      <c r="B4783" s="4" t="str">
        <f t="shared" si="895"/>
        <v>SELL</v>
      </c>
      <c r="C4783" s="4" t="s">
        <v>29</v>
      </c>
      <c r="D4783" s="4" t="str">
        <f t="shared" si="896"/>
        <v>MT</v>
      </c>
      <c r="E4783" s="4" t="str">
        <f t="shared" si="897"/>
      </c>
      <c r="F4783" s="4" t="str">
        <f t="shared" si="898"/>
        <v>CIL LOAD</v>
      </c>
      <c r="G4783" s="4">
        <f t="shared" si="899"/>
        <v>0</v>
      </c>
      <c r="H4783" s="4" t="e">
        <f t="shared" si="900"/>
        <v>#N/A</v>
      </c>
      <c r="I4783" s="4" t="e">
        <f>_xll.BDP(AG4783&amp;" equity","crncy_adj_px_last","eqy_fund_crncy=usd")</f>
        <v>#NAME?</v>
      </c>
      <c r="J4783" s="4" t="str">
        <f t="shared" si="901"/>
      </c>
      <c r="AA4783" s="4">
        <f t="shared" si="902"/>
        <v>0</v>
      </c>
      <c r="AB4783" s="4">
        <f>'Enhanced Basket_AUTOLOAD'!T4783</f>
        <v>0</v>
      </c>
      <c r="AC4783" s="4">
        <f>'Enhanced Basket_AUTOLOAD'!M4783</f>
        <v>0</v>
      </c>
      <c r="AD4783" s="4">
        <f>'Enhanced Basket_AUTOLOAD'!L4783</f>
        <v>0</v>
      </c>
      <c r="AE4783" s="4">
        <f>'Enhanced Basket_AUTOLOAD'!Z4783</f>
        <v>0</v>
      </c>
      <c r="AF4783" s="4">
        <f>'Enhanced Basket_AUTOLOAD'!AB4783</f>
        <v>0</v>
      </c>
      <c r="AG4783" s="4" t="e">
        <f>VLOOKUP(AJ4783,'Ticker Mapping'!$I$3:$M$6706,5,0)</f>
        <v>#N/A</v>
      </c>
      <c r="AH4783" s="4" t="e">
        <f>_xll.BDP(AK4783&amp;" SEDOL","TICKER_AND_EXCH_CODE")</f>
        <v>#NAME?</v>
      </c>
      <c r="AI4783" s="4" t="e">
        <f t="shared" si="903"/>
        <v>#N/A</v>
      </c>
      <c r="AJ4783" s="4">
        <f>'Enhanced Basket_AUTOLOAD'!P4783</f>
        <v>0</v>
      </c>
      <c r="AK4783" s="4">
        <f>'Enhanced Basket_AUTOLOAD'!Q4783</f>
        <v>0</v>
      </c>
      <c r="AL4783" s="4">
        <f>'Enhanced Basket_AUTOLOAD'!Y4783</f>
        <v>0</v>
      </c>
      <c r="AM4783" s="4" t="e">
        <f t="shared" si="904"/>
        <v>#N/A</v>
      </c>
      <c r="AN4783" s="4" t="str">
        <f t="shared" si="905"/>
        <v>NO</v>
      </c>
      <c r="AO4783" s="4" t="str">
        <f t="shared" si="906"/>
        <v>Cash-in-Lieu</v>
      </c>
    </row>
    <row r="4784" ht="15" customHeight="1" s="4" customFormat="1">
      <c r="A4784" s="4">
        <f>'Enhanced Basket_AUTOLOAD'!H4784</f>
        <v>0</v>
      </c>
      <c r="B4784" s="4" t="str">
        <f t="shared" si="895"/>
        <v>SELL</v>
      </c>
      <c r="C4784" s="4" t="s">
        <v>29</v>
      </c>
      <c r="D4784" s="4" t="str">
        <f t="shared" si="896"/>
        <v>MT</v>
      </c>
      <c r="E4784" s="4" t="str">
        <f t="shared" si="897"/>
      </c>
      <c r="F4784" s="4" t="str">
        <f t="shared" si="898"/>
        <v>CIL LOAD</v>
      </c>
      <c r="G4784" s="4">
        <f t="shared" si="899"/>
        <v>0</v>
      </c>
      <c r="H4784" s="4" t="e">
        <f t="shared" si="900"/>
        <v>#N/A</v>
      </c>
      <c r="I4784" s="4" t="e">
        <f>_xll.BDP(AG4784&amp;" equity","crncy_adj_px_last","eqy_fund_crncy=usd")</f>
        <v>#NAME?</v>
      </c>
      <c r="J4784" s="4" t="str">
        <f t="shared" si="901"/>
      </c>
      <c r="AA4784" s="4">
        <f t="shared" si="902"/>
        <v>0</v>
      </c>
      <c r="AB4784" s="4">
        <f>'Enhanced Basket_AUTOLOAD'!T4784</f>
        <v>0</v>
      </c>
      <c r="AC4784" s="4">
        <f>'Enhanced Basket_AUTOLOAD'!M4784</f>
        <v>0</v>
      </c>
      <c r="AD4784" s="4">
        <f>'Enhanced Basket_AUTOLOAD'!L4784</f>
        <v>0</v>
      </c>
      <c r="AE4784" s="4">
        <f>'Enhanced Basket_AUTOLOAD'!Z4784</f>
        <v>0</v>
      </c>
      <c r="AF4784" s="4">
        <f>'Enhanced Basket_AUTOLOAD'!AB4784</f>
        <v>0</v>
      </c>
      <c r="AG4784" s="4" t="e">
        <f>VLOOKUP(AJ4784,'Ticker Mapping'!$I$3:$M$6706,5,0)</f>
        <v>#N/A</v>
      </c>
      <c r="AH4784" s="4" t="e">
        <f>_xll.BDP(AK4784&amp;" SEDOL","TICKER_AND_EXCH_CODE")</f>
        <v>#NAME?</v>
      </c>
      <c r="AI4784" s="4" t="e">
        <f t="shared" si="903"/>
        <v>#N/A</v>
      </c>
      <c r="AJ4784" s="4">
        <f>'Enhanced Basket_AUTOLOAD'!P4784</f>
        <v>0</v>
      </c>
      <c r="AK4784" s="4">
        <f>'Enhanced Basket_AUTOLOAD'!Q4784</f>
        <v>0</v>
      </c>
      <c r="AL4784" s="4">
        <f>'Enhanced Basket_AUTOLOAD'!Y4784</f>
        <v>0</v>
      </c>
      <c r="AM4784" s="4" t="e">
        <f t="shared" si="904"/>
        <v>#N/A</v>
      </c>
      <c r="AN4784" s="4" t="str">
        <f t="shared" si="905"/>
        <v>NO</v>
      </c>
      <c r="AO4784" s="4" t="str">
        <f t="shared" si="906"/>
        <v>Cash-in-Lieu</v>
      </c>
    </row>
    <row r="4785" ht="15" customHeight="1" s="4" customFormat="1">
      <c r="A4785" s="4">
        <f>'Enhanced Basket_AUTOLOAD'!H4785</f>
        <v>0</v>
      </c>
      <c r="B4785" s="4" t="str">
        <f t="shared" si="895"/>
        <v>SELL</v>
      </c>
      <c r="C4785" s="4" t="s">
        <v>29</v>
      </c>
      <c r="D4785" s="4" t="str">
        <f t="shared" si="896"/>
        <v>MT</v>
      </c>
      <c r="E4785" s="4" t="str">
        <f t="shared" si="897"/>
      </c>
      <c r="F4785" s="4" t="str">
        <f t="shared" si="898"/>
        <v>CIL LOAD</v>
      </c>
      <c r="G4785" s="4">
        <f t="shared" si="899"/>
        <v>0</v>
      </c>
      <c r="H4785" s="4" t="e">
        <f t="shared" si="900"/>
        <v>#N/A</v>
      </c>
      <c r="I4785" s="4" t="e">
        <f>_xll.BDP(AG4785&amp;" equity","crncy_adj_px_last","eqy_fund_crncy=usd")</f>
        <v>#NAME?</v>
      </c>
      <c r="J4785" s="4" t="str">
        <f t="shared" si="901"/>
      </c>
      <c r="AA4785" s="4">
        <f t="shared" si="902"/>
        <v>0</v>
      </c>
      <c r="AB4785" s="4">
        <f>'Enhanced Basket_AUTOLOAD'!T4785</f>
        <v>0</v>
      </c>
      <c r="AC4785" s="4">
        <f>'Enhanced Basket_AUTOLOAD'!M4785</f>
        <v>0</v>
      </c>
      <c r="AD4785" s="4">
        <f>'Enhanced Basket_AUTOLOAD'!L4785</f>
        <v>0</v>
      </c>
      <c r="AE4785" s="4">
        <f>'Enhanced Basket_AUTOLOAD'!Z4785</f>
        <v>0</v>
      </c>
      <c r="AF4785" s="4">
        <f>'Enhanced Basket_AUTOLOAD'!AB4785</f>
        <v>0</v>
      </c>
      <c r="AG4785" s="4" t="e">
        <f>VLOOKUP(AJ4785,'Ticker Mapping'!$I$3:$M$6706,5,0)</f>
        <v>#N/A</v>
      </c>
      <c r="AH4785" s="4" t="e">
        <f>_xll.BDP(AK4785&amp;" SEDOL","TICKER_AND_EXCH_CODE")</f>
        <v>#NAME?</v>
      </c>
      <c r="AI4785" s="4" t="e">
        <f t="shared" si="903"/>
        <v>#N/A</v>
      </c>
      <c r="AJ4785" s="4">
        <f>'Enhanced Basket_AUTOLOAD'!P4785</f>
        <v>0</v>
      </c>
      <c r="AK4785" s="4">
        <f>'Enhanced Basket_AUTOLOAD'!Q4785</f>
        <v>0</v>
      </c>
      <c r="AL4785" s="4">
        <f>'Enhanced Basket_AUTOLOAD'!Y4785</f>
        <v>0</v>
      </c>
      <c r="AM4785" s="4" t="e">
        <f t="shared" si="904"/>
        <v>#N/A</v>
      </c>
      <c r="AN4785" s="4" t="str">
        <f t="shared" si="905"/>
        <v>NO</v>
      </c>
      <c r="AO4785" s="4" t="str">
        <f t="shared" si="906"/>
        <v>Cash-in-Lieu</v>
      </c>
    </row>
    <row r="4786" ht="15" customHeight="1" s="4" customFormat="1">
      <c r="A4786" s="4">
        <f>'Enhanced Basket_AUTOLOAD'!H4786</f>
        <v>0</v>
      </c>
      <c r="B4786" s="4" t="str">
        <f t="shared" si="895"/>
        <v>SELL</v>
      </c>
      <c r="C4786" s="4" t="s">
        <v>29</v>
      </c>
      <c r="D4786" s="4" t="str">
        <f t="shared" si="896"/>
        <v>MT</v>
      </c>
      <c r="E4786" s="4" t="str">
        <f t="shared" si="897"/>
      </c>
      <c r="F4786" s="4" t="str">
        <f t="shared" si="898"/>
        <v>CIL LOAD</v>
      </c>
      <c r="G4786" s="4">
        <f t="shared" si="899"/>
        <v>0</v>
      </c>
      <c r="H4786" s="4" t="e">
        <f t="shared" si="900"/>
        <v>#N/A</v>
      </c>
      <c r="I4786" s="4" t="e">
        <f>_xll.BDP(AG4786&amp;" equity","crncy_adj_px_last","eqy_fund_crncy=usd")</f>
        <v>#NAME?</v>
      </c>
      <c r="J4786" s="4" t="str">
        <f t="shared" si="901"/>
      </c>
      <c r="AA4786" s="4">
        <f t="shared" si="902"/>
        <v>0</v>
      </c>
      <c r="AB4786" s="4">
        <f>'Enhanced Basket_AUTOLOAD'!T4786</f>
        <v>0</v>
      </c>
      <c r="AC4786" s="4">
        <f>'Enhanced Basket_AUTOLOAD'!M4786</f>
        <v>0</v>
      </c>
      <c r="AD4786" s="4">
        <f>'Enhanced Basket_AUTOLOAD'!L4786</f>
        <v>0</v>
      </c>
      <c r="AE4786" s="4">
        <f>'Enhanced Basket_AUTOLOAD'!Z4786</f>
        <v>0</v>
      </c>
      <c r="AF4786" s="4">
        <f>'Enhanced Basket_AUTOLOAD'!AB4786</f>
        <v>0</v>
      </c>
      <c r="AG4786" s="4" t="e">
        <f>VLOOKUP(AJ4786,'Ticker Mapping'!$I$3:$M$6706,5,0)</f>
        <v>#N/A</v>
      </c>
      <c r="AH4786" s="4" t="e">
        <f>_xll.BDP(AK4786&amp;" SEDOL","TICKER_AND_EXCH_CODE")</f>
        <v>#NAME?</v>
      </c>
      <c r="AI4786" s="4" t="e">
        <f t="shared" si="903"/>
        <v>#N/A</v>
      </c>
      <c r="AJ4786" s="4">
        <f>'Enhanced Basket_AUTOLOAD'!P4786</f>
        <v>0</v>
      </c>
      <c r="AK4786" s="4">
        <f>'Enhanced Basket_AUTOLOAD'!Q4786</f>
        <v>0</v>
      </c>
      <c r="AL4786" s="4">
        <f>'Enhanced Basket_AUTOLOAD'!Y4786</f>
        <v>0</v>
      </c>
      <c r="AM4786" s="4" t="e">
        <f t="shared" si="904"/>
        <v>#N/A</v>
      </c>
      <c r="AN4786" s="4" t="str">
        <f t="shared" si="905"/>
        <v>NO</v>
      </c>
      <c r="AO4786" s="4" t="str">
        <f t="shared" si="906"/>
        <v>Cash-in-Lieu</v>
      </c>
    </row>
    <row r="4787" ht="15" customHeight="1" s="4" customFormat="1">
      <c r="A4787" s="4">
        <f>'Enhanced Basket_AUTOLOAD'!H4787</f>
        <v>0</v>
      </c>
      <c r="B4787" s="4" t="str">
        <f t="shared" si="895"/>
        <v>SELL</v>
      </c>
      <c r="C4787" s="4" t="s">
        <v>29</v>
      </c>
      <c r="D4787" s="4" t="str">
        <f t="shared" si="896"/>
        <v>MT</v>
      </c>
      <c r="E4787" s="4" t="str">
        <f t="shared" si="897"/>
      </c>
      <c r="F4787" s="4" t="str">
        <f t="shared" si="898"/>
        <v>CIL LOAD</v>
      </c>
      <c r="G4787" s="4">
        <f t="shared" si="899"/>
        <v>0</v>
      </c>
      <c r="H4787" s="4" t="e">
        <f t="shared" si="900"/>
        <v>#N/A</v>
      </c>
      <c r="I4787" s="4" t="e">
        <f>_xll.BDP(AG4787&amp;" equity","crncy_adj_px_last","eqy_fund_crncy=usd")</f>
        <v>#NAME?</v>
      </c>
      <c r="J4787" s="4" t="str">
        <f t="shared" si="901"/>
      </c>
      <c r="AA4787" s="4">
        <f t="shared" si="902"/>
        <v>0</v>
      </c>
      <c r="AB4787" s="4">
        <f>'Enhanced Basket_AUTOLOAD'!T4787</f>
        <v>0</v>
      </c>
      <c r="AC4787" s="4">
        <f>'Enhanced Basket_AUTOLOAD'!M4787</f>
        <v>0</v>
      </c>
      <c r="AD4787" s="4">
        <f>'Enhanced Basket_AUTOLOAD'!L4787</f>
        <v>0</v>
      </c>
      <c r="AE4787" s="4">
        <f>'Enhanced Basket_AUTOLOAD'!Z4787</f>
        <v>0</v>
      </c>
      <c r="AF4787" s="4">
        <f>'Enhanced Basket_AUTOLOAD'!AB4787</f>
        <v>0</v>
      </c>
      <c r="AG4787" s="4" t="e">
        <f>VLOOKUP(AJ4787,'Ticker Mapping'!$I$3:$M$6706,5,0)</f>
        <v>#N/A</v>
      </c>
      <c r="AH4787" s="4" t="e">
        <f>_xll.BDP(AK4787&amp;" SEDOL","TICKER_AND_EXCH_CODE")</f>
        <v>#NAME?</v>
      </c>
      <c r="AI4787" s="4" t="e">
        <f t="shared" si="903"/>
        <v>#N/A</v>
      </c>
      <c r="AJ4787" s="4">
        <f>'Enhanced Basket_AUTOLOAD'!P4787</f>
        <v>0</v>
      </c>
      <c r="AK4787" s="4">
        <f>'Enhanced Basket_AUTOLOAD'!Q4787</f>
        <v>0</v>
      </c>
      <c r="AL4787" s="4">
        <f>'Enhanced Basket_AUTOLOAD'!Y4787</f>
        <v>0</v>
      </c>
      <c r="AM4787" s="4" t="e">
        <f t="shared" si="904"/>
        <v>#N/A</v>
      </c>
      <c r="AN4787" s="4" t="str">
        <f t="shared" si="905"/>
        <v>NO</v>
      </c>
      <c r="AO4787" s="4" t="str">
        <f t="shared" si="906"/>
        <v>Cash-in-Lieu</v>
      </c>
    </row>
    <row r="4788" ht="15" customHeight="1" s="4" customFormat="1">
      <c r="A4788" s="4">
        <f>'Enhanced Basket_AUTOLOAD'!H4788</f>
        <v>0</v>
      </c>
      <c r="B4788" s="4" t="str">
        <f t="shared" si="895"/>
        <v>SELL</v>
      </c>
      <c r="C4788" s="4" t="s">
        <v>29</v>
      </c>
      <c r="D4788" s="4" t="str">
        <f t="shared" si="896"/>
        <v>MT</v>
      </c>
      <c r="E4788" s="4" t="str">
        <f t="shared" si="897"/>
      </c>
      <c r="F4788" s="4" t="str">
        <f t="shared" si="898"/>
        <v>CIL LOAD</v>
      </c>
      <c r="G4788" s="4">
        <f t="shared" si="899"/>
        <v>0</v>
      </c>
      <c r="H4788" s="4" t="e">
        <f t="shared" si="900"/>
        <v>#N/A</v>
      </c>
      <c r="I4788" s="4" t="e">
        <f>_xll.BDP(AG4788&amp;" equity","crncy_adj_px_last","eqy_fund_crncy=usd")</f>
        <v>#NAME?</v>
      </c>
      <c r="J4788" s="4" t="str">
        <f t="shared" si="901"/>
      </c>
      <c r="AA4788" s="4">
        <f t="shared" si="902"/>
        <v>0</v>
      </c>
      <c r="AB4788" s="4">
        <f>'Enhanced Basket_AUTOLOAD'!T4788</f>
        <v>0</v>
      </c>
      <c r="AC4788" s="4">
        <f>'Enhanced Basket_AUTOLOAD'!M4788</f>
        <v>0</v>
      </c>
      <c r="AD4788" s="4">
        <f>'Enhanced Basket_AUTOLOAD'!L4788</f>
        <v>0</v>
      </c>
      <c r="AE4788" s="4">
        <f>'Enhanced Basket_AUTOLOAD'!Z4788</f>
        <v>0</v>
      </c>
      <c r="AF4788" s="4">
        <f>'Enhanced Basket_AUTOLOAD'!AB4788</f>
        <v>0</v>
      </c>
      <c r="AG4788" s="4" t="e">
        <f>VLOOKUP(AJ4788,'Ticker Mapping'!$I$3:$M$6706,5,0)</f>
        <v>#N/A</v>
      </c>
      <c r="AH4788" s="4" t="e">
        <f>_xll.BDP(AK4788&amp;" SEDOL","TICKER_AND_EXCH_CODE")</f>
        <v>#NAME?</v>
      </c>
      <c r="AI4788" s="4" t="e">
        <f t="shared" si="903"/>
        <v>#N/A</v>
      </c>
      <c r="AJ4788" s="4">
        <f>'Enhanced Basket_AUTOLOAD'!P4788</f>
        <v>0</v>
      </c>
      <c r="AK4788" s="4">
        <f>'Enhanced Basket_AUTOLOAD'!Q4788</f>
        <v>0</v>
      </c>
      <c r="AL4788" s="4">
        <f>'Enhanced Basket_AUTOLOAD'!Y4788</f>
        <v>0</v>
      </c>
      <c r="AM4788" s="4" t="e">
        <f t="shared" si="904"/>
        <v>#N/A</v>
      </c>
      <c r="AN4788" s="4" t="str">
        <f t="shared" si="905"/>
        <v>NO</v>
      </c>
      <c r="AO4788" s="4" t="str">
        <f t="shared" si="906"/>
        <v>Cash-in-Lieu</v>
      </c>
    </row>
    <row r="4789" ht="15" customHeight="1" s="4" customFormat="1">
      <c r="A4789" s="4">
        <f>'Enhanced Basket_AUTOLOAD'!H4789</f>
        <v>0</v>
      </c>
      <c r="B4789" s="4" t="str">
        <f t="shared" si="895"/>
        <v>SELL</v>
      </c>
      <c r="C4789" s="4" t="s">
        <v>29</v>
      </c>
      <c r="D4789" s="4" t="str">
        <f t="shared" si="896"/>
        <v>MT</v>
      </c>
      <c r="E4789" s="4" t="str">
        <f t="shared" si="897"/>
      </c>
      <c r="F4789" s="4" t="str">
        <f t="shared" si="898"/>
        <v>CIL LOAD</v>
      </c>
      <c r="G4789" s="4">
        <f t="shared" si="899"/>
        <v>0</v>
      </c>
      <c r="H4789" s="4" t="e">
        <f t="shared" si="900"/>
        <v>#N/A</v>
      </c>
      <c r="I4789" s="4" t="e">
        <f>_xll.BDP(AG4789&amp;" equity","crncy_adj_px_last","eqy_fund_crncy=usd")</f>
        <v>#NAME?</v>
      </c>
      <c r="J4789" s="4" t="str">
        <f t="shared" si="901"/>
      </c>
      <c r="AA4789" s="4">
        <f t="shared" si="902"/>
        <v>0</v>
      </c>
      <c r="AB4789" s="4">
        <f>'Enhanced Basket_AUTOLOAD'!T4789</f>
        <v>0</v>
      </c>
      <c r="AC4789" s="4">
        <f>'Enhanced Basket_AUTOLOAD'!M4789</f>
        <v>0</v>
      </c>
      <c r="AD4789" s="4">
        <f>'Enhanced Basket_AUTOLOAD'!L4789</f>
        <v>0</v>
      </c>
      <c r="AE4789" s="4">
        <f>'Enhanced Basket_AUTOLOAD'!Z4789</f>
        <v>0</v>
      </c>
      <c r="AF4789" s="4">
        <f>'Enhanced Basket_AUTOLOAD'!AB4789</f>
        <v>0</v>
      </c>
      <c r="AG4789" s="4" t="e">
        <f>VLOOKUP(AJ4789,'Ticker Mapping'!$I$3:$M$6706,5,0)</f>
        <v>#N/A</v>
      </c>
      <c r="AH4789" s="4" t="e">
        <f>_xll.BDP(AK4789&amp;" SEDOL","TICKER_AND_EXCH_CODE")</f>
        <v>#NAME?</v>
      </c>
      <c r="AI4789" s="4" t="e">
        <f t="shared" si="903"/>
        <v>#N/A</v>
      </c>
      <c r="AJ4789" s="4">
        <f>'Enhanced Basket_AUTOLOAD'!P4789</f>
        <v>0</v>
      </c>
      <c r="AK4789" s="4">
        <f>'Enhanced Basket_AUTOLOAD'!Q4789</f>
        <v>0</v>
      </c>
      <c r="AL4789" s="4">
        <f>'Enhanced Basket_AUTOLOAD'!Y4789</f>
        <v>0</v>
      </c>
      <c r="AM4789" s="4" t="e">
        <f t="shared" si="904"/>
        <v>#N/A</v>
      </c>
      <c r="AN4789" s="4" t="str">
        <f t="shared" si="905"/>
        <v>NO</v>
      </c>
      <c r="AO4789" s="4" t="str">
        <f t="shared" si="906"/>
        <v>Cash-in-Lieu</v>
      </c>
    </row>
    <row r="4790" ht="15" customHeight="1" s="4" customFormat="1">
      <c r="A4790" s="4">
        <f>'Enhanced Basket_AUTOLOAD'!H4790</f>
        <v>0</v>
      </c>
      <c r="B4790" s="4" t="str">
        <f t="shared" si="895"/>
        <v>SELL</v>
      </c>
      <c r="C4790" s="4" t="s">
        <v>29</v>
      </c>
      <c r="D4790" s="4" t="str">
        <f t="shared" si="896"/>
        <v>MT</v>
      </c>
      <c r="E4790" s="4" t="str">
        <f t="shared" si="897"/>
      </c>
      <c r="F4790" s="4" t="str">
        <f t="shared" si="898"/>
        <v>CIL LOAD</v>
      </c>
      <c r="G4790" s="4">
        <f t="shared" si="899"/>
        <v>0</v>
      </c>
      <c r="H4790" s="4" t="e">
        <f t="shared" si="900"/>
        <v>#N/A</v>
      </c>
      <c r="I4790" s="4" t="e">
        <f>_xll.BDP(AG4790&amp;" equity","crncy_adj_px_last","eqy_fund_crncy=usd")</f>
        <v>#NAME?</v>
      </c>
      <c r="J4790" s="4" t="str">
        <f t="shared" si="901"/>
      </c>
      <c r="AA4790" s="4">
        <f t="shared" si="902"/>
        <v>0</v>
      </c>
      <c r="AB4790" s="4">
        <f>'Enhanced Basket_AUTOLOAD'!T4790</f>
        <v>0</v>
      </c>
      <c r="AC4790" s="4">
        <f>'Enhanced Basket_AUTOLOAD'!M4790</f>
        <v>0</v>
      </c>
      <c r="AD4790" s="4">
        <f>'Enhanced Basket_AUTOLOAD'!L4790</f>
        <v>0</v>
      </c>
      <c r="AE4790" s="4">
        <f>'Enhanced Basket_AUTOLOAD'!Z4790</f>
        <v>0</v>
      </c>
      <c r="AF4790" s="4">
        <f>'Enhanced Basket_AUTOLOAD'!AB4790</f>
        <v>0</v>
      </c>
      <c r="AG4790" s="4" t="e">
        <f>VLOOKUP(AJ4790,'Ticker Mapping'!$I$3:$M$6706,5,0)</f>
        <v>#N/A</v>
      </c>
      <c r="AH4790" s="4" t="e">
        <f>_xll.BDP(AK4790&amp;" SEDOL","TICKER_AND_EXCH_CODE")</f>
        <v>#NAME?</v>
      </c>
      <c r="AI4790" s="4" t="e">
        <f t="shared" si="903"/>
        <v>#N/A</v>
      </c>
      <c r="AJ4790" s="4">
        <f>'Enhanced Basket_AUTOLOAD'!P4790</f>
        <v>0</v>
      </c>
      <c r="AK4790" s="4">
        <f>'Enhanced Basket_AUTOLOAD'!Q4790</f>
        <v>0</v>
      </c>
      <c r="AL4790" s="4">
        <f>'Enhanced Basket_AUTOLOAD'!Y4790</f>
        <v>0</v>
      </c>
      <c r="AM4790" s="4" t="e">
        <f t="shared" si="904"/>
        <v>#N/A</v>
      </c>
      <c r="AN4790" s="4" t="str">
        <f t="shared" si="905"/>
        <v>NO</v>
      </c>
      <c r="AO4790" s="4" t="str">
        <f t="shared" si="906"/>
        <v>Cash-in-Lieu</v>
      </c>
    </row>
    <row r="4791" ht="15" customHeight="1" s="4" customFormat="1">
      <c r="A4791" s="4">
        <f>'Enhanced Basket_AUTOLOAD'!H4791</f>
        <v>0</v>
      </c>
      <c r="B4791" s="4" t="str">
        <f t="shared" si="895"/>
        <v>SELL</v>
      </c>
      <c r="C4791" s="4" t="s">
        <v>29</v>
      </c>
      <c r="D4791" s="4" t="str">
        <f t="shared" si="896"/>
        <v>MT</v>
      </c>
      <c r="E4791" s="4" t="str">
        <f t="shared" si="897"/>
      </c>
      <c r="F4791" s="4" t="str">
        <f t="shared" si="898"/>
        <v>CIL LOAD</v>
      </c>
      <c r="G4791" s="4">
        <f t="shared" si="899"/>
        <v>0</v>
      </c>
      <c r="H4791" s="4" t="e">
        <f t="shared" si="900"/>
        <v>#N/A</v>
      </c>
      <c r="I4791" s="4" t="e">
        <f>_xll.BDP(AG4791&amp;" equity","crncy_adj_px_last","eqy_fund_crncy=usd")</f>
        <v>#NAME?</v>
      </c>
      <c r="J4791" s="4" t="str">
        <f t="shared" si="901"/>
      </c>
      <c r="AA4791" s="4">
        <f t="shared" si="902"/>
        <v>0</v>
      </c>
      <c r="AB4791" s="4">
        <f>'Enhanced Basket_AUTOLOAD'!T4791</f>
        <v>0</v>
      </c>
      <c r="AC4791" s="4">
        <f>'Enhanced Basket_AUTOLOAD'!M4791</f>
        <v>0</v>
      </c>
      <c r="AD4791" s="4">
        <f>'Enhanced Basket_AUTOLOAD'!L4791</f>
        <v>0</v>
      </c>
      <c r="AE4791" s="4">
        <f>'Enhanced Basket_AUTOLOAD'!Z4791</f>
        <v>0</v>
      </c>
      <c r="AF4791" s="4">
        <f>'Enhanced Basket_AUTOLOAD'!AB4791</f>
        <v>0</v>
      </c>
      <c r="AG4791" s="4" t="e">
        <f>VLOOKUP(AJ4791,'Ticker Mapping'!$I$3:$M$6706,5,0)</f>
        <v>#N/A</v>
      </c>
      <c r="AH4791" s="4" t="e">
        <f>_xll.BDP(AK4791&amp;" SEDOL","TICKER_AND_EXCH_CODE")</f>
        <v>#NAME?</v>
      </c>
      <c r="AI4791" s="4" t="e">
        <f t="shared" si="903"/>
        <v>#N/A</v>
      </c>
      <c r="AJ4791" s="4">
        <f>'Enhanced Basket_AUTOLOAD'!P4791</f>
        <v>0</v>
      </c>
      <c r="AK4791" s="4">
        <f>'Enhanced Basket_AUTOLOAD'!Q4791</f>
        <v>0</v>
      </c>
      <c r="AL4791" s="4">
        <f>'Enhanced Basket_AUTOLOAD'!Y4791</f>
        <v>0</v>
      </c>
      <c r="AM4791" s="4" t="e">
        <f t="shared" si="904"/>
        <v>#N/A</v>
      </c>
      <c r="AN4791" s="4" t="str">
        <f t="shared" si="905"/>
        <v>NO</v>
      </c>
      <c r="AO4791" s="4" t="str">
        <f t="shared" si="906"/>
        <v>Cash-in-Lieu</v>
      </c>
    </row>
    <row r="4792" ht="15" customHeight="1" s="4" customFormat="1">
      <c r="A4792" s="4">
        <f>'Enhanced Basket_AUTOLOAD'!H4792</f>
        <v>0</v>
      </c>
      <c r="B4792" s="4" t="str">
        <f t="shared" si="895"/>
        <v>SELL</v>
      </c>
      <c r="C4792" s="4" t="s">
        <v>29</v>
      </c>
      <c r="D4792" s="4" t="str">
        <f t="shared" si="896"/>
        <v>MT</v>
      </c>
      <c r="E4792" s="4" t="str">
        <f t="shared" si="897"/>
      </c>
      <c r="F4792" s="4" t="str">
        <f t="shared" si="898"/>
        <v>CIL LOAD</v>
      </c>
      <c r="G4792" s="4">
        <f t="shared" si="899"/>
        <v>0</v>
      </c>
      <c r="H4792" s="4" t="e">
        <f t="shared" si="900"/>
        <v>#N/A</v>
      </c>
      <c r="I4792" s="4" t="e">
        <f>_xll.BDP(AG4792&amp;" equity","crncy_adj_px_last","eqy_fund_crncy=usd")</f>
        <v>#NAME?</v>
      </c>
      <c r="J4792" s="4" t="str">
        <f t="shared" si="901"/>
      </c>
      <c r="AA4792" s="4">
        <f t="shared" si="902"/>
        <v>0</v>
      </c>
      <c r="AB4792" s="4">
        <f>'Enhanced Basket_AUTOLOAD'!T4792</f>
        <v>0</v>
      </c>
      <c r="AC4792" s="4">
        <f>'Enhanced Basket_AUTOLOAD'!M4792</f>
        <v>0</v>
      </c>
      <c r="AD4792" s="4">
        <f>'Enhanced Basket_AUTOLOAD'!L4792</f>
        <v>0</v>
      </c>
      <c r="AE4792" s="4">
        <f>'Enhanced Basket_AUTOLOAD'!Z4792</f>
        <v>0</v>
      </c>
      <c r="AF4792" s="4">
        <f>'Enhanced Basket_AUTOLOAD'!AB4792</f>
        <v>0</v>
      </c>
      <c r="AG4792" s="4" t="e">
        <f>VLOOKUP(AJ4792,'Ticker Mapping'!$I$3:$M$6706,5,0)</f>
        <v>#N/A</v>
      </c>
      <c r="AH4792" s="4" t="e">
        <f>_xll.BDP(AK4792&amp;" SEDOL","TICKER_AND_EXCH_CODE")</f>
        <v>#NAME?</v>
      </c>
      <c r="AI4792" s="4" t="e">
        <f t="shared" si="903"/>
        <v>#N/A</v>
      </c>
      <c r="AJ4792" s="4">
        <f>'Enhanced Basket_AUTOLOAD'!P4792</f>
        <v>0</v>
      </c>
      <c r="AK4792" s="4">
        <f>'Enhanced Basket_AUTOLOAD'!Q4792</f>
        <v>0</v>
      </c>
      <c r="AL4792" s="4">
        <f>'Enhanced Basket_AUTOLOAD'!Y4792</f>
        <v>0</v>
      </c>
      <c r="AM4792" s="4" t="e">
        <f t="shared" si="904"/>
        <v>#N/A</v>
      </c>
      <c r="AN4792" s="4" t="str">
        <f t="shared" si="905"/>
        <v>NO</v>
      </c>
      <c r="AO4792" s="4" t="str">
        <f t="shared" si="906"/>
        <v>Cash-in-Lieu</v>
      </c>
    </row>
    <row r="4793" ht="15" customHeight="1" s="4" customFormat="1">
      <c r="A4793" s="4">
        <f>'Enhanced Basket_AUTOLOAD'!H4793</f>
        <v>0</v>
      </c>
      <c r="B4793" s="4" t="str">
        <f t="shared" si="895"/>
        <v>SELL</v>
      </c>
      <c r="C4793" s="4" t="s">
        <v>29</v>
      </c>
      <c r="D4793" s="4" t="str">
        <f t="shared" si="896"/>
        <v>MT</v>
      </c>
      <c r="E4793" s="4" t="str">
        <f t="shared" si="897"/>
      </c>
      <c r="F4793" s="4" t="str">
        <f t="shared" si="898"/>
        <v>CIL LOAD</v>
      </c>
      <c r="G4793" s="4">
        <f t="shared" si="899"/>
        <v>0</v>
      </c>
      <c r="H4793" s="4" t="e">
        <f t="shared" si="900"/>
        <v>#N/A</v>
      </c>
      <c r="I4793" s="4" t="e">
        <f>_xll.BDP(AG4793&amp;" equity","crncy_adj_px_last","eqy_fund_crncy=usd")</f>
        <v>#NAME?</v>
      </c>
      <c r="J4793" s="4" t="str">
        <f t="shared" si="901"/>
      </c>
      <c r="AA4793" s="4">
        <f t="shared" si="902"/>
        <v>0</v>
      </c>
      <c r="AB4793" s="4">
        <f>'Enhanced Basket_AUTOLOAD'!T4793</f>
        <v>0</v>
      </c>
      <c r="AC4793" s="4">
        <f>'Enhanced Basket_AUTOLOAD'!M4793</f>
        <v>0</v>
      </c>
      <c r="AD4793" s="4">
        <f>'Enhanced Basket_AUTOLOAD'!L4793</f>
        <v>0</v>
      </c>
      <c r="AE4793" s="4">
        <f>'Enhanced Basket_AUTOLOAD'!Z4793</f>
        <v>0</v>
      </c>
      <c r="AF4793" s="4">
        <f>'Enhanced Basket_AUTOLOAD'!AB4793</f>
        <v>0</v>
      </c>
      <c r="AG4793" s="4" t="e">
        <f>VLOOKUP(AJ4793,'Ticker Mapping'!$I$3:$M$6706,5,0)</f>
        <v>#N/A</v>
      </c>
      <c r="AH4793" s="4" t="e">
        <f>_xll.BDP(AK4793&amp;" SEDOL","TICKER_AND_EXCH_CODE")</f>
        <v>#NAME?</v>
      </c>
      <c r="AI4793" s="4" t="e">
        <f t="shared" si="903"/>
        <v>#N/A</v>
      </c>
      <c r="AJ4793" s="4">
        <f>'Enhanced Basket_AUTOLOAD'!P4793</f>
        <v>0</v>
      </c>
      <c r="AK4793" s="4">
        <f>'Enhanced Basket_AUTOLOAD'!Q4793</f>
        <v>0</v>
      </c>
      <c r="AL4793" s="4">
        <f>'Enhanced Basket_AUTOLOAD'!Y4793</f>
        <v>0</v>
      </c>
      <c r="AM4793" s="4" t="e">
        <f t="shared" si="904"/>
        <v>#N/A</v>
      </c>
      <c r="AN4793" s="4" t="str">
        <f t="shared" si="905"/>
        <v>NO</v>
      </c>
      <c r="AO4793" s="4" t="str">
        <f t="shared" si="906"/>
        <v>Cash-in-Lieu</v>
      </c>
    </row>
    <row r="4794" ht="15" customHeight="1" s="4" customFormat="1">
      <c r="A4794" s="4">
        <f>'Enhanced Basket_AUTOLOAD'!H4794</f>
        <v>0</v>
      </c>
      <c r="B4794" s="4" t="str">
        <f t="shared" si="895"/>
        <v>SELL</v>
      </c>
      <c r="C4794" s="4" t="s">
        <v>29</v>
      </c>
      <c r="D4794" s="4" t="str">
        <f t="shared" si="896"/>
        <v>MT</v>
      </c>
      <c r="E4794" s="4" t="str">
        <f t="shared" si="897"/>
      </c>
      <c r="F4794" s="4" t="str">
        <f t="shared" si="898"/>
        <v>CIL LOAD</v>
      </c>
      <c r="G4794" s="4">
        <f t="shared" si="899"/>
        <v>0</v>
      </c>
      <c r="H4794" s="4" t="e">
        <f t="shared" si="900"/>
        <v>#N/A</v>
      </c>
      <c r="I4794" s="4" t="e">
        <f>_xll.BDP(AG4794&amp;" equity","crncy_adj_px_last","eqy_fund_crncy=usd")</f>
        <v>#NAME?</v>
      </c>
      <c r="J4794" s="4" t="str">
        <f t="shared" si="901"/>
      </c>
      <c r="AA4794" s="4">
        <f t="shared" si="902"/>
        <v>0</v>
      </c>
      <c r="AB4794" s="4">
        <f>'Enhanced Basket_AUTOLOAD'!T4794</f>
        <v>0</v>
      </c>
      <c r="AC4794" s="4">
        <f>'Enhanced Basket_AUTOLOAD'!M4794</f>
        <v>0</v>
      </c>
      <c r="AD4794" s="4">
        <f>'Enhanced Basket_AUTOLOAD'!L4794</f>
        <v>0</v>
      </c>
      <c r="AE4794" s="4">
        <f>'Enhanced Basket_AUTOLOAD'!Z4794</f>
        <v>0</v>
      </c>
      <c r="AF4794" s="4">
        <f>'Enhanced Basket_AUTOLOAD'!AB4794</f>
        <v>0</v>
      </c>
      <c r="AG4794" s="4" t="e">
        <f>VLOOKUP(AJ4794,'Ticker Mapping'!$I$3:$M$6706,5,0)</f>
        <v>#N/A</v>
      </c>
      <c r="AH4794" s="4" t="e">
        <f>_xll.BDP(AK4794&amp;" SEDOL","TICKER_AND_EXCH_CODE")</f>
        <v>#NAME?</v>
      </c>
      <c r="AI4794" s="4" t="e">
        <f t="shared" si="903"/>
        <v>#N/A</v>
      </c>
      <c r="AJ4794" s="4">
        <f>'Enhanced Basket_AUTOLOAD'!P4794</f>
        <v>0</v>
      </c>
      <c r="AK4794" s="4">
        <f>'Enhanced Basket_AUTOLOAD'!Q4794</f>
        <v>0</v>
      </c>
      <c r="AL4794" s="4">
        <f>'Enhanced Basket_AUTOLOAD'!Y4794</f>
        <v>0</v>
      </c>
      <c r="AM4794" s="4" t="e">
        <f t="shared" si="904"/>
        <v>#N/A</v>
      </c>
      <c r="AN4794" s="4" t="str">
        <f t="shared" si="905"/>
        <v>NO</v>
      </c>
      <c r="AO4794" s="4" t="str">
        <f t="shared" si="906"/>
        <v>Cash-in-Lieu</v>
      </c>
    </row>
    <row r="4795" ht="15" customHeight="1" s="4" customFormat="1">
      <c r="A4795" s="4">
        <f>'Enhanced Basket_AUTOLOAD'!H4795</f>
        <v>0</v>
      </c>
      <c r="B4795" s="4" t="str">
        <f t="shared" si="895"/>
        <v>SELL</v>
      </c>
      <c r="C4795" s="4" t="s">
        <v>29</v>
      </c>
      <c r="D4795" s="4" t="str">
        <f t="shared" si="896"/>
        <v>MT</v>
      </c>
      <c r="E4795" s="4" t="str">
        <f t="shared" si="897"/>
      </c>
      <c r="F4795" s="4" t="str">
        <f t="shared" si="898"/>
        <v>CIL LOAD</v>
      </c>
      <c r="G4795" s="4">
        <f t="shared" si="899"/>
        <v>0</v>
      </c>
      <c r="H4795" s="4" t="e">
        <f t="shared" si="900"/>
        <v>#N/A</v>
      </c>
      <c r="I4795" s="4" t="e">
        <f>_xll.BDP(AG4795&amp;" equity","crncy_adj_px_last","eqy_fund_crncy=usd")</f>
        <v>#NAME?</v>
      </c>
      <c r="J4795" s="4" t="str">
        <f t="shared" si="901"/>
      </c>
      <c r="AA4795" s="4">
        <f t="shared" si="902"/>
        <v>0</v>
      </c>
      <c r="AB4795" s="4">
        <f>'Enhanced Basket_AUTOLOAD'!T4795</f>
        <v>0</v>
      </c>
      <c r="AC4795" s="4">
        <f>'Enhanced Basket_AUTOLOAD'!M4795</f>
        <v>0</v>
      </c>
      <c r="AD4795" s="4">
        <f>'Enhanced Basket_AUTOLOAD'!L4795</f>
        <v>0</v>
      </c>
      <c r="AE4795" s="4">
        <f>'Enhanced Basket_AUTOLOAD'!Z4795</f>
        <v>0</v>
      </c>
      <c r="AF4795" s="4">
        <f>'Enhanced Basket_AUTOLOAD'!AB4795</f>
        <v>0</v>
      </c>
      <c r="AG4795" s="4" t="e">
        <f>VLOOKUP(AJ4795,'Ticker Mapping'!$I$3:$M$6706,5,0)</f>
        <v>#N/A</v>
      </c>
      <c r="AH4795" s="4" t="e">
        <f>_xll.BDP(AK4795&amp;" SEDOL","TICKER_AND_EXCH_CODE")</f>
        <v>#NAME?</v>
      </c>
      <c r="AI4795" s="4" t="e">
        <f t="shared" si="903"/>
        <v>#N/A</v>
      </c>
      <c r="AJ4795" s="4">
        <f>'Enhanced Basket_AUTOLOAD'!P4795</f>
        <v>0</v>
      </c>
      <c r="AK4795" s="4">
        <f>'Enhanced Basket_AUTOLOAD'!Q4795</f>
        <v>0</v>
      </c>
      <c r="AL4795" s="4">
        <f>'Enhanced Basket_AUTOLOAD'!Y4795</f>
        <v>0</v>
      </c>
      <c r="AM4795" s="4" t="e">
        <f t="shared" si="904"/>
        <v>#N/A</v>
      </c>
      <c r="AN4795" s="4" t="str">
        <f t="shared" si="905"/>
        <v>NO</v>
      </c>
      <c r="AO4795" s="4" t="str">
        <f t="shared" si="906"/>
        <v>Cash-in-Lieu</v>
      </c>
    </row>
    <row r="4796" ht="15" customHeight="1" s="4" customFormat="1">
      <c r="A4796" s="4">
        <f>'Enhanced Basket_AUTOLOAD'!H4796</f>
        <v>0</v>
      </c>
      <c r="B4796" s="4" t="str">
        <f t="shared" si="895"/>
        <v>SELL</v>
      </c>
      <c r="C4796" s="4" t="s">
        <v>29</v>
      </c>
      <c r="D4796" s="4" t="str">
        <f t="shared" si="896"/>
        <v>MT</v>
      </c>
      <c r="E4796" s="4" t="str">
        <f t="shared" si="897"/>
      </c>
      <c r="F4796" s="4" t="str">
        <f t="shared" si="898"/>
        <v>CIL LOAD</v>
      </c>
      <c r="G4796" s="4">
        <f t="shared" si="899"/>
        <v>0</v>
      </c>
      <c r="H4796" s="4" t="e">
        <f t="shared" si="900"/>
        <v>#N/A</v>
      </c>
      <c r="I4796" s="4" t="e">
        <f>_xll.BDP(AG4796&amp;" equity","crncy_adj_px_last","eqy_fund_crncy=usd")</f>
        <v>#NAME?</v>
      </c>
      <c r="J4796" s="4" t="str">
        <f t="shared" si="901"/>
      </c>
      <c r="AA4796" s="4">
        <f t="shared" si="902"/>
        <v>0</v>
      </c>
      <c r="AB4796" s="4">
        <f>'Enhanced Basket_AUTOLOAD'!T4796</f>
        <v>0</v>
      </c>
      <c r="AC4796" s="4">
        <f>'Enhanced Basket_AUTOLOAD'!M4796</f>
        <v>0</v>
      </c>
      <c r="AD4796" s="4">
        <f>'Enhanced Basket_AUTOLOAD'!L4796</f>
        <v>0</v>
      </c>
      <c r="AE4796" s="4">
        <f>'Enhanced Basket_AUTOLOAD'!Z4796</f>
        <v>0</v>
      </c>
      <c r="AF4796" s="4">
        <f>'Enhanced Basket_AUTOLOAD'!AB4796</f>
        <v>0</v>
      </c>
      <c r="AG4796" s="4" t="e">
        <f>VLOOKUP(AJ4796,'Ticker Mapping'!$I$3:$M$6706,5,0)</f>
        <v>#N/A</v>
      </c>
      <c r="AH4796" s="4" t="e">
        <f>_xll.BDP(AK4796&amp;" SEDOL","TICKER_AND_EXCH_CODE")</f>
        <v>#NAME?</v>
      </c>
      <c r="AI4796" s="4" t="e">
        <f t="shared" si="903"/>
        <v>#N/A</v>
      </c>
      <c r="AJ4796" s="4">
        <f>'Enhanced Basket_AUTOLOAD'!P4796</f>
        <v>0</v>
      </c>
      <c r="AK4796" s="4">
        <f>'Enhanced Basket_AUTOLOAD'!Q4796</f>
        <v>0</v>
      </c>
      <c r="AL4796" s="4">
        <f>'Enhanced Basket_AUTOLOAD'!Y4796</f>
        <v>0</v>
      </c>
      <c r="AM4796" s="4" t="e">
        <f t="shared" si="904"/>
        <v>#N/A</v>
      </c>
      <c r="AN4796" s="4" t="str">
        <f t="shared" si="905"/>
        <v>NO</v>
      </c>
      <c r="AO4796" s="4" t="str">
        <f t="shared" si="906"/>
        <v>Cash-in-Lieu</v>
      </c>
    </row>
    <row r="4797" ht="15" customHeight="1" s="4" customFormat="1">
      <c r="A4797" s="4">
        <f>'Enhanced Basket_AUTOLOAD'!H4797</f>
        <v>0</v>
      </c>
      <c r="B4797" s="4" t="str">
        <f t="shared" si="895"/>
        <v>SELL</v>
      </c>
      <c r="C4797" s="4" t="s">
        <v>29</v>
      </c>
      <c r="D4797" s="4" t="str">
        <f t="shared" si="896"/>
        <v>MT</v>
      </c>
      <c r="E4797" s="4" t="str">
        <f t="shared" si="897"/>
      </c>
      <c r="F4797" s="4" t="str">
        <f t="shared" si="898"/>
        <v>CIL LOAD</v>
      </c>
      <c r="G4797" s="4">
        <f t="shared" si="899"/>
        <v>0</v>
      </c>
      <c r="H4797" s="4" t="e">
        <f t="shared" si="900"/>
        <v>#N/A</v>
      </c>
      <c r="I4797" s="4" t="e">
        <f>_xll.BDP(AG4797&amp;" equity","crncy_adj_px_last","eqy_fund_crncy=usd")</f>
        <v>#NAME?</v>
      </c>
      <c r="J4797" s="4" t="str">
        <f t="shared" si="901"/>
      </c>
      <c r="AA4797" s="4">
        <f t="shared" si="902"/>
        <v>0</v>
      </c>
      <c r="AB4797" s="4">
        <f>'Enhanced Basket_AUTOLOAD'!T4797</f>
        <v>0</v>
      </c>
      <c r="AC4797" s="4">
        <f>'Enhanced Basket_AUTOLOAD'!M4797</f>
        <v>0</v>
      </c>
      <c r="AD4797" s="4">
        <f>'Enhanced Basket_AUTOLOAD'!L4797</f>
        <v>0</v>
      </c>
      <c r="AE4797" s="4">
        <f>'Enhanced Basket_AUTOLOAD'!Z4797</f>
        <v>0</v>
      </c>
      <c r="AF4797" s="4">
        <f>'Enhanced Basket_AUTOLOAD'!AB4797</f>
        <v>0</v>
      </c>
      <c r="AG4797" s="4" t="e">
        <f>VLOOKUP(AJ4797,'Ticker Mapping'!$I$3:$M$6706,5,0)</f>
        <v>#N/A</v>
      </c>
      <c r="AH4797" s="4" t="e">
        <f>_xll.BDP(AK4797&amp;" SEDOL","TICKER_AND_EXCH_CODE")</f>
        <v>#NAME?</v>
      </c>
      <c r="AI4797" s="4" t="e">
        <f t="shared" si="903"/>
        <v>#N/A</v>
      </c>
      <c r="AJ4797" s="4">
        <f>'Enhanced Basket_AUTOLOAD'!P4797</f>
        <v>0</v>
      </c>
      <c r="AK4797" s="4">
        <f>'Enhanced Basket_AUTOLOAD'!Q4797</f>
        <v>0</v>
      </c>
      <c r="AL4797" s="4">
        <f>'Enhanced Basket_AUTOLOAD'!Y4797</f>
        <v>0</v>
      </c>
      <c r="AM4797" s="4" t="e">
        <f t="shared" si="904"/>
        <v>#N/A</v>
      </c>
      <c r="AN4797" s="4" t="str">
        <f t="shared" si="905"/>
        <v>NO</v>
      </c>
      <c r="AO4797" s="4" t="str">
        <f t="shared" si="906"/>
        <v>Cash-in-Lieu</v>
      </c>
    </row>
    <row r="4798" ht="15" customHeight="1" s="4" customFormat="1">
      <c r="A4798" s="4">
        <f>'Enhanced Basket_AUTOLOAD'!H4798</f>
        <v>0</v>
      </c>
      <c r="B4798" s="4" t="str">
        <f t="shared" si="895"/>
        <v>SELL</v>
      </c>
      <c r="C4798" s="4" t="s">
        <v>29</v>
      </c>
      <c r="D4798" s="4" t="str">
        <f t="shared" si="896"/>
        <v>MT</v>
      </c>
      <c r="E4798" s="4" t="str">
        <f t="shared" si="897"/>
      </c>
      <c r="F4798" s="4" t="str">
        <f t="shared" si="898"/>
        <v>CIL LOAD</v>
      </c>
      <c r="G4798" s="4">
        <f t="shared" si="899"/>
        <v>0</v>
      </c>
      <c r="H4798" s="4" t="e">
        <f t="shared" si="900"/>
        <v>#N/A</v>
      </c>
      <c r="I4798" s="4" t="e">
        <f>_xll.BDP(AG4798&amp;" equity","crncy_adj_px_last","eqy_fund_crncy=usd")</f>
        <v>#NAME?</v>
      </c>
      <c r="J4798" s="4" t="str">
        <f t="shared" si="901"/>
      </c>
      <c r="AA4798" s="4">
        <f t="shared" si="902"/>
        <v>0</v>
      </c>
      <c r="AB4798" s="4">
        <f>'Enhanced Basket_AUTOLOAD'!T4798</f>
        <v>0</v>
      </c>
      <c r="AC4798" s="4">
        <f>'Enhanced Basket_AUTOLOAD'!M4798</f>
        <v>0</v>
      </c>
      <c r="AD4798" s="4">
        <f>'Enhanced Basket_AUTOLOAD'!L4798</f>
        <v>0</v>
      </c>
      <c r="AE4798" s="4">
        <f>'Enhanced Basket_AUTOLOAD'!Z4798</f>
        <v>0</v>
      </c>
      <c r="AF4798" s="4">
        <f>'Enhanced Basket_AUTOLOAD'!AB4798</f>
        <v>0</v>
      </c>
      <c r="AG4798" s="4" t="e">
        <f>VLOOKUP(AJ4798,'Ticker Mapping'!$I$3:$M$6706,5,0)</f>
        <v>#N/A</v>
      </c>
      <c r="AH4798" s="4" t="e">
        <f>_xll.BDP(AK4798&amp;" SEDOL","TICKER_AND_EXCH_CODE")</f>
        <v>#NAME?</v>
      </c>
      <c r="AI4798" s="4" t="e">
        <f t="shared" si="903"/>
        <v>#N/A</v>
      </c>
      <c r="AJ4798" s="4">
        <f>'Enhanced Basket_AUTOLOAD'!P4798</f>
        <v>0</v>
      </c>
      <c r="AK4798" s="4">
        <f>'Enhanced Basket_AUTOLOAD'!Q4798</f>
        <v>0</v>
      </c>
      <c r="AL4798" s="4">
        <f>'Enhanced Basket_AUTOLOAD'!Y4798</f>
        <v>0</v>
      </c>
      <c r="AM4798" s="4" t="e">
        <f t="shared" si="904"/>
        <v>#N/A</v>
      </c>
      <c r="AN4798" s="4" t="str">
        <f t="shared" si="905"/>
        <v>NO</v>
      </c>
      <c r="AO4798" s="4" t="str">
        <f t="shared" si="906"/>
        <v>Cash-in-Lieu</v>
      </c>
    </row>
    <row r="4799" ht="15" customHeight="1" s="4" customFormat="1">
      <c r="A4799" s="4">
        <f>'Enhanced Basket_AUTOLOAD'!H4799</f>
        <v>0</v>
      </c>
      <c r="B4799" s="4" t="str">
        <f t="shared" si="895"/>
        <v>SELL</v>
      </c>
      <c r="C4799" s="4" t="s">
        <v>29</v>
      </c>
      <c r="D4799" s="4" t="str">
        <f t="shared" si="896"/>
        <v>MT</v>
      </c>
      <c r="E4799" s="4" t="str">
        <f t="shared" si="897"/>
      </c>
      <c r="F4799" s="4" t="str">
        <f t="shared" si="898"/>
        <v>CIL LOAD</v>
      </c>
      <c r="G4799" s="4">
        <f t="shared" si="899"/>
        <v>0</v>
      </c>
      <c r="H4799" s="4" t="e">
        <f t="shared" si="900"/>
        <v>#N/A</v>
      </c>
      <c r="I4799" s="4" t="e">
        <f>_xll.BDP(AG4799&amp;" equity","crncy_adj_px_last","eqy_fund_crncy=usd")</f>
        <v>#NAME?</v>
      </c>
      <c r="J4799" s="4" t="str">
        <f t="shared" si="901"/>
      </c>
      <c r="AA4799" s="4">
        <f t="shared" si="902"/>
        <v>0</v>
      </c>
      <c r="AB4799" s="4">
        <f>'Enhanced Basket_AUTOLOAD'!T4799</f>
        <v>0</v>
      </c>
      <c r="AC4799" s="4">
        <f>'Enhanced Basket_AUTOLOAD'!M4799</f>
        <v>0</v>
      </c>
      <c r="AD4799" s="4">
        <f>'Enhanced Basket_AUTOLOAD'!L4799</f>
        <v>0</v>
      </c>
      <c r="AE4799" s="4">
        <f>'Enhanced Basket_AUTOLOAD'!Z4799</f>
        <v>0</v>
      </c>
      <c r="AF4799" s="4">
        <f>'Enhanced Basket_AUTOLOAD'!AB4799</f>
        <v>0</v>
      </c>
      <c r="AG4799" s="4" t="e">
        <f>VLOOKUP(AJ4799,'Ticker Mapping'!$I$3:$M$6706,5,0)</f>
        <v>#N/A</v>
      </c>
      <c r="AH4799" s="4" t="e">
        <f>_xll.BDP(AK4799&amp;" SEDOL","TICKER_AND_EXCH_CODE")</f>
        <v>#NAME?</v>
      </c>
      <c r="AI4799" s="4" t="e">
        <f t="shared" si="903"/>
        <v>#N/A</v>
      </c>
      <c r="AJ4799" s="4">
        <f>'Enhanced Basket_AUTOLOAD'!P4799</f>
        <v>0</v>
      </c>
      <c r="AK4799" s="4">
        <f>'Enhanced Basket_AUTOLOAD'!Q4799</f>
        <v>0</v>
      </c>
      <c r="AL4799" s="4">
        <f>'Enhanced Basket_AUTOLOAD'!Y4799</f>
        <v>0</v>
      </c>
      <c r="AM4799" s="4" t="e">
        <f t="shared" si="904"/>
        <v>#N/A</v>
      </c>
      <c r="AN4799" s="4" t="str">
        <f t="shared" si="905"/>
        <v>NO</v>
      </c>
      <c r="AO4799" s="4" t="str">
        <f t="shared" si="906"/>
        <v>Cash-in-Lieu</v>
      </c>
    </row>
    <row r="4800" ht="15" customHeight="1" s="4" customFormat="1">
      <c r="A4800" s="4">
        <f>'Enhanced Basket_AUTOLOAD'!H4800</f>
        <v>0</v>
      </c>
      <c r="B4800" s="4" t="str">
        <f t="shared" si="895"/>
        <v>SELL</v>
      </c>
      <c r="C4800" s="4" t="s">
        <v>29</v>
      </c>
      <c r="D4800" s="4" t="str">
        <f t="shared" si="896"/>
        <v>MT</v>
      </c>
      <c r="E4800" s="4" t="str">
        <f t="shared" si="897"/>
      </c>
      <c r="F4800" s="4" t="str">
        <f t="shared" si="898"/>
        <v>CIL LOAD</v>
      </c>
      <c r="G4800" s="4">
        <f t="shared" si="899"/>
        <v>0</v>
      </c>
      <c r="H4800" s="4" t="e">
        <f t="shared" si="900"/>
        <v>#N/A</v>
      </c>
      <c r="I4800" s="4" t="e">
        <f>_xll.BDP(AG4800&amp;" equity","crncy_adj_px_last","eqy_fund_crncy=usd")</f>
        <v>#NAME?</v>
      </c>
      <c r="J4800" s="4" t="str">
        <f t="shared" si="901"/>
      </c>
      <c r="AA4800" s="4">
        <f t="shared" si="902"/>
        <v>0</v>
      </c>
      <c r="AB4800" s="4">
        <f>'Enhanced Basket_AUTOLOAD'!T4800</f>
        <v>0</v>
      </c>
      <c r="AC4800" s="4">
        <f>'Enhanced Basket_AUTOLOAD'!M4800</f>
        <v>0</v>
      </c>
      <c r="AD4800" s="4">
        <f>'Enhanced Basket_AUTOLOAD'!L4800</f>
        <v>0</v>
      </c>
      <c r="AE4800" s="4">
        <f>'Enhanced Basket_AUTOLOAD'!Z4800</f>
        <v>0</v>
      </c>
      <c r="AF4800" s="4">
        <f>'Enhanced Basket_AUTOLOAD'!AB4800</f>
        <v>0</v>
      </c>
      <c r="AG4800" s="4" t="e">
        <f>VLOOKUP(AJ4800,'Ticker Mapping'!$I$3:$M$6706,5,0)</f>
        <v>#N/A</v>
      </c>
      <c r="AH4800" s="4" t="e">
        <f>_xll.BDP(AK4800&amp;" SEDOL","TICKER_AND_EXCH_CODE")</f>
        <v>#NAME?</v>
      </c>
      <c r="AI4800" s="4" t="e">
        <f t="shared" si="903"/>
        <v>#N/A</v>
      </c>
      <c r="AJ4800" s="4">
        <f>'Enhanced Basket_AUTOLOAD'!P4800</f>
        <v>0</v>
      </c>
      <c r="AK4800" s="4">
        <f>'Enhanced Basket_AUTOLOAD'!Q4800</f>
        <v>0</v>
      </c>
      <c r="AL4800" s="4">
        <f>'Enhanced Basket_AUTOLOAD'!Y4800</f>
        <v>0</v>
      </c>
      <c r="AM4800" s="4" t="e">
        <f t="shared" si="904"/>
        <v>#N/A</v>
      </c>
      <c r="AN4800" s="4" t="str">
        <f t="shared" si="905"/>
        <v>NO</v>
      </c>
      <c r="AO4800" s="4" t="str">
        <f t="shared" si="906"/>
        <v>Cash-in-Lieu</v>
      </c>
    </row>
    <row r="4801" ht="15" customHeight="1" s="4" customFormat="1">
      <c r="A4801" s="4">
        <f>'Enhanced Basket_AUTOLOAD'!H4801</f>
        <v>0</v>
      </c>
      <c r="B4801" s="4" t="str">
        <f t="shared" si="895"/>
        <v>SELL</v>
      </c>
      <c r="C4801" s="4" t="s">
        <v>29</v>
      </c>
      <c r="D4801" s="4" t="str">
        <f t="shared" si="896"/>
        <v>MT</v>
      </c>
      <c r="E4801" s="4" t="str">
        <f t="shared" si="897"/>
      </c>
      <c r="F4801" s="4" t="str">
        <f t="shared" si="898"/>
        <v>CIL LOAD</v>
      </c>
      <c r="G4801" s="4">
        <f t="shared" si="899"/>
        <v>0</v>
      </c>
      <c r="H4801" s="4" t="e">
        <f t="shared" si="900"/>
        <v>#N/A</v>
      </c>
      <c r="I4801" s="4" t="e">
        <f>_xll.BDP(AG4801&amp;" equity","crncy_adj_px_last","eqy_fund_crncy=usd")</f>
        <v>#NAME?</v>
      </c>
      <c r="J4801" s="4" t="str">
        <f t="shared" si="901"/>
      </c>
      <c r="AA4801" s="4">
        <f t="shared" si="902"/>
        <v>0</v>
      </c>
      <c r="AB4801" s="4">
        <f>'Enhanced Basket_AUTOLOAD'!T4801</f>
        <v>0</v>
      </c>
      <c r="AC4801" s="4">
        <f>'Enhanced Basket_AUTOLOAD'!M4801</f>
        <v>0</v>
      </c>
      <c r="AD4801" s="4">
        <f>'Enhanced Basket_AUTOLOAD'!L4801</f>
        <v>0</v>
      </c>
      <c r="AE4801" s="4">
        <f>'Enhanced Basket_AUTOLOAD'!Z4801</f>
        <v>0</v>
      </c>
      <c r="AF4801" s="4">
        <f>'Enhanced Basket_AUTOLOAD'!AB4801</f>
        <v>0</v>
      </c>
      <c r="AG4801" s="4" t="e">
        <f>VLOOKUP(AJ4801,'Ticker Mapping'!$I$3:$M$6706,5,0)</f>
        <v>#N/A</v>
      </c>
      <c r="AH4801" s="4" t="e">
        <f>_xll.BDP(AK4801&amp;" SEDOL","TICKER_AND_EXCH_CODE")</f>
        <v>#NAME?</v>
      </c>
      <c r="AI4801" s="4" t="e">
        <f t="shared" si="903"/>
        <v>#N/A</v>
      </c>
      <c r="AJ4801" s="4">
        <f>'Enhanced Basket_AUTOLOAD'!P4801</f>
        <v>0</v>
      </c>
      <c r="AK4801" s="4">
        <f>'Enhanced Basket_AUTOLOAD'!Q4801</f>
        <v>0</v>
      </c>
      <c r="AL4801" s="4">
        <f>'Enhanced Basket_AUTOLOAD'!Y4801</f>
        <v>0</v>
      </c>
      <c r="AM4801" s="4" t="e">
        <f t="shared" si="904"/>
        <v>#N/A</v>
      </c>
      <c r="AN4801" s="4" t="str">
        <f t="shared" si="905"/>
        <v>NO</v>
      </c>
      <c r="AO4801" s="4" t="str">
        <f t="shared" si="906"/>
        <v>Cash-in-Lieu</v>
      </c>
    </row>
    <row r="4802" ht="15" customHeight="1" s="4" customFormat="1">
      <c r="A4802" s="4">
        <f>'Enhanced Basket_AUTOLOAD'!H4802</f>
        <v>0</v>
      </c>
      <c r="B4802" s="4" t="str">
        <f ref="B4802:B4865" t="shared" si="907">IF(AA4802&gt;0,"BUY","SELL")</f>
        <v>SELL</v>
      </c>
      <c r="C4802" s="4" t="s">
        <v>29</v>
      </c>
      <c r="D4802" s="4" t="str">
        <f ref="D4802:D4865" t="shared" si="908">IF(AO4802="In-Kind","INK","MT")</f>
        <v>MT</v>
      </c>
      <c r="E4802" s="4" t="str">
        <f ref="E4802:E4865" t="shared" si="909">IF(D4802="INK","MSCOP","")</f>
      </c>
      <c r="F4802" s="4" t="str">
        <f ref="F4802:F4865" t="shared" si="910">IF(E4802="MSCOP","INKIND LOAD","CIL LOAD")</f>
        <v>CIL LOAD</v>
      </c>
      <c r="G4802" s="4">
        <f ref="G4802:G4865" t="shared" si="911">ABS(AA4802*AB4802)</f>
        <v>0</v>
      </c>
      <c r="H4802" s="4" t="e">
        <f ref="H4802:H4865" t="shared" si="912">AG4802</f>
        <v>#N/A</v>
      </c>
      <c r="I4802" s="4" t="e">
        <f>_xll.BDP(AG4802&amp;" equity","crncy_adj_px_last","eqy_fund_crncy=usd")</f>
        <v>#NAME?</v>
      </c>
      <c r="J4802" s="4" t="str">
        <f ref="J4802:J4865" t="shared" si="913">IF(D4802="INK",G4802,"")</f>
      </c>
      <c r="AA4802" s="4">
        <f ref="AA4802:AA4865" t="shared" si="914">IFERROR(VLOOKUP(A4802,$R$4:$S$26,2,0),0)</f>
        <v>0</v>
      </c>
      <c r="AB4802" s="4">
        <f>'Enhanced Basket_AUTOLOAD'!T4802</f>
        <v>0</v>
      </c>
      <c r="AC4802" s="4">
        <f>'Enhanced Basket_AUTOLOAD'!M4802</f>
        <v>0</v>
      </c>
      <c r="AD4802" s="4">
        <f>'Enhanced Basket_AUTOLOAD'!L4802</f>
        <v>0</v>
      </c>
      <c r="AE4802" s="4">
        <f>'Enhanced Basket_AUTOLOAD'!Z4802</f>
        <v>0</v>
      </c>
      <c r="AF4802" s="4">
        <f>'Enhanced Basket_AUTOLOAD'!AB4802</f>
        <v>0</v>
      </c>
      <c r="AG4802" s="4" t="e">
        <f>VLOOKUP(AJ4802,'Ticker Mapping'!$I$3:$M$6706,5,0)</f>
        <v>#N/A</v>
      </c>
      <c r="AH4802" s="4" t="e">
        <f>_xll.BDP(AK4802&amp;" SEDOL","TICKER_AND_EXCH_CODE")</f>
        <v>#NAME?</v>
      </c>
      <c r="AI4802" s="4" t="e">
        <f ref="AI4802:AI4865" t="shared" si="915">IF(AG4802=AH4802,"Y","N")</f>
        <v>#N/A</v>
      </c>
      <c r="AJ4802" s="4">
        <f>'Enhanced Basket_AUTOLOAD'!P4802</f>
        <v>0</v>
      </c>
      <c r="AK4802" s="4">
        <f>'Enhanced Basket_AUTOLOAD'!Q4802</f>
        <v>0</v>
      </c>
      <c r="AL4802" s="4">
        <f>'Enhanced Basket_AUTOLOAD'!Y4802</f>
        <v>0</v>
      </c>
      <c r="AM4802" s="4" t="e">
        <f ref="AM4802:AM4865" t="shared" si="916">A4802&amp;" "&amp;AG4802</f>
        <v>#N/A</v>
      </c>
      <c r="AN4802" s="4" t="str">
        <f ref="AN4802:AN4865" t="shared" si="917">IF(COUNTIF($Q$28:$Q$73,AM4802),"YES","NO")</f>
        <v>NO</v>
      </c>
      <c r="AO4802" s="4" t="str">
        <f ref="AO4802:AO4865" t="shared" si="918">IF(AND(AL4802="In-Kind",AN4802="NO"),"In-Kind","Cash-in-Lieu")</f>
        <v>Cash-in-Lieu</v>
      </c>
    </row>
    <row r="4803" ht="15" customHeight="1" s="4" customFormat="1">
      <c r="A4803" s="4">
        <f>'Enhanced Basket_AUTOLOAD'!H4803</f>
        <v>0</v>
      </c>
      <c r="B4803" s="4" t="str">
        <f t="shared" si="907"/>
        <v>SELL</v>
      </c>
      <c r="C4803" s="4" t="s">
        <v>29</v>
      </c>
      <c r="D4803" s="4" t="str">
        <f t="shared" si="908"/>
        <v>MT</v>
      </c>
      <c r="E4803" s="4" t="str">
        <f t="shared" si="909"/>
      </c>
      <c r="F4803" s="4" t="str">
        <f t="shared" si="910"/>
        <v>CIL LOAD</v>
      </c>
      <c r="G4803" s="4">
        <f t="shared" si="911"/>
        <v>0</v>
      </c>
      <c r="H4803" s="4" t="e">
        <f t="shared" si="912"/>
        <v>#N/A</v>
      </c>
      <c r="I4803" s="4" t="e">
        <f>_xll.BDP(AG4803&amp;" equity","crncy_adj_px_last","eqy_fund_crncy=usd")</f>
        <v>#NAME?</v>
      </c>
      <c r="J4803" s="4" t="str">
        <f t="shared" si="913"/>
      </c>
      <c r="AA4803" s="4">
        <f t="shared" si="914"/>
        <v>0</v>
      </c>
      <c r="AB4803" s="4">
        <f>'Enhanced Basket_AUTOLOAD'!T4803</f>
        <v>0</v>
      </c>
      <c r="AC4803" s="4">
        <f>'Enhanced Basket_AUTOLOAD'!M4803</f>
        <v>0</v>
      </c>
      <c r="AD4803" s="4">
        <f>'Enhanced Basket_AUTOLOAD'!L4803</f>
        <v>0</v>
      </c>
      <c r="AE4803" s="4">
        <f>'Enhanced Basket_AUTOLOAD'!Z4803</f>
        <v>0</v>
      </c>
      <c r="AF4803" s="4">
        <f>'Enhanced Basket_AUTOLOAD'!AB4803</f>
        <v>0</v>
      </c>
      <c r="AG4803" s="4" t="e">
        <f>VLOOKUP(AJ4803,'Ticker Mapping'!$I$3:$M$6706,5,0)</f>
        <v>#N/A</v>
      </c>
      <c r="AH4803" s="4" t="e">
        <f>_xll.BDP(AK4803&amp;" SEDOL","TICKER_AND_EXCH_CODE")</f>
        <v>#NAME?</v>
      </c>
      <c r="AI4803" s="4" t="e">
        <f t="shared" si="915"/>
        <v>#N/A</v>
      </c>
      <c r="AJ4803" s="4">
        <f>'Enhanced Basket_AUTOLOAD'!P4803</f>
        <v>0</v>
      </c>
      <c r="AK4803" s="4">
        <f>'Enhanced Basket_AUTOLOAD'!Q4803</f>
        <v>0</v>
      </c>
      <c r="AL4803" s="4">
        <f>'Enhanced Basket_AUTOLOAD'!Y4803</f>
        <v>0</v>
      </c>
      <c r="AM4803" s="4" t="e">
        <f t="shared" si="916"/>
        <v>#N/A</v>
      </c>
      <c r="AN4803" s="4" t="str">
        <f t="shared" si="917"/>
        <v>NO</v>
      </c>
      <c r="AO4803" s="4" t="str">
        <f t="shared" si="918"/>
        <v>Cash-in-Lieu</v>
      </c>
    </row>
    <row r="4804" ht="15" customHeight="1" s="4" customFormat="1">
      <c r="A4804" s="4">
        <f>'Enhanced Basket_AUTOLOAD'!H4804</f>
        <v>0</v>
      </c>
      <c r="B4804" s="4" t="str">
        <f t="shared" si="907"/>
        <v>SELL</v>
      </c>
      <c r="C4804" s="4" t="s">
        <v>29</v>
      </c>
      <c r="D4804" s="4" t="str">
        <f t="shared" si="908"/>
        <v>MT</v>
      </c>
      <c r="E4804" s="4" t="str">
        <f t="shared" si="909"/>
      </c>
      <c r="F4804" s="4" t="str">
        <f t="shared" si="910"/>
        <v>CIL LOAD</v>
      </c>
      <c r="G4804" s="4">
        <f t="shared" si="911"/>
        <v>0</v>
      </c>
      <c r="H4804" s="4" t="e">
        <f t="shared" si="912"/>
        <v>#N/A</v>
      </c>
      <c r="I4804" s="4" t="e">
        <f>_xll.BDP(AG4804&amp;" equity","crncy_adj_px_last","eqy_fund_crncy=usd")</f>
        <v>#NAME?</v>
      </c>
      <c r="J4804" s="4" t="str">
        <f t="shared" si="913"/>
      </c>
      <c r="AA4804" s="4">
        <f t="shared" si="914"/>
        <v>0</v>
      </c>
      <c r="AB4804" s="4">
        <f>'Enhanced Basket_AUTOLOAD'!T4804</f>
        <v>0</v>
      </c>
      <c r="AC4804" s="4">
        <f>'Enhanced Basket_AUTOLOAD'!M4804</f>
        <v>0</v>
      </c>
      <c r="AD4804" s="4">
        <f>'Enhanced Basket_AUTOLOAD'!L4804</f>
        <v>0</v>
      </c>
      <c r="AE4804" s="4">
        <f>'Enhanced Basket_AUTOLOAD'!Z4804</f>
        <v>0</v>
      </c>
      <c r="AF4804" s="4">
        <f>'Enhanced Basket_AUTOLOAD'!AB4804</f>
        <v>0</v>
      </c>
      <c r="AG4804" s="4" t="e">
        <f>VLOOKUP(AJ4804,'Ticker Mapping'!$I$3:$M$6706,5,0)</f>
        <v>#N/A</v>
      </c>
      <c r="AH4804" s="4" t="e">
        <f>_xll.BDP(AK4804&amp;" SEDOL","TICKER_AND_EXCH_CODE")</f>
        <v>#NAME?</v>
      </c>
      <c r="AI4804" s="4" t="e">
        <f t="shared" si="915"/>
        <v>#N/A</v>
      </c>
      <c r="AJ4804" s="4">
        <f>'Enhanced Basket_AUTOLOAD'!P4804</f>
        <v>0</v>
      </c>
      <c r="AK4804" s="4">
        <f>'Enhanced Basket_AUTOLOAD'!Q4804</f>
        <v>0</v>
      </c>
      <c r="AL4804" s="4">
        <f>'Enhanced Basket_AUTOLOAD'!Y4804</f>
        <v>0</v>
      </c>
      <c r="AM4804" s="4" t="e">
        <f t="shared" si="916"/>
        <v>#N/A</v>
      </c>
      <c r="AN4804" s="4" t="str">
        <f t="shared" si="917"/>
        <v>NO</v>
      </c>
      <c r="AO4804" s="4" t="str">
        <f t="shared" si="918"/>
        <v>Cash-in-Lieu</v>
      </c>
    </row>
    <row r="4805" ht="15" customHeight="1" s="4" customFormat="1">
      <c r="A4805" s="4">
        <f>'Enhanced Basket_AUTOLOAD'!H4805</f>
        <v>0</v>
      </c>
      <c r="B4805" s="4" t="str">
        <f t="shared" si="907"/>
        <v>SELL</v>
      </c>
      <c r="C4805" s="4" t="s">
        <v>29</v>
      </c>
      <c r="D4805" s="4" t="str">
        <f t="shared" si="908"/>
        <v>MT</v>
      </c>
      <c r="E4805" s="4" t="str">
        <f t="shared" si="909"/>
      </c>
      <c r="F4805" s="4" t="str">
        <f t="shared" si="910"/>
        <v>CIL LOAD</v>
      </c>
      <c r="G4805" s="4">
        <f t="shared" si="911"/>
        <v>0</v>
      </c>
      <c r="H4805" s="4" t="e">
        <f t="shared" si="912"/>
        <v>#N/A</v>
      </c>
      <c r="I4805" s="4" t="e">
        <f>_xll.BDP(AG4805&amp;" equity","crncy_adj_px_last","eqy_fund_crncy=usd")</f>
        <v>#NAME?</v>
      </c>
      <c r="J4805" s="4" t="str">
        <f t="shared" si="913"/>
      </c>
      <c r="AA4805" s="4">
        <f t="shared" si="914"/>
        <v>0</v>
      </c>
      <c r="AB4805" s="4">
        <f>'Enhanced Basket_AUTOLOAD'!T4805</f>
        <v>0</v>
      </c>
      <c r="AC4805" s="4">
        <f>'Enhanced Basket_AUTOLOAD'!M4805</f>
        <v>0</v>
      </c>
      <c r="AD4805" s="4">
        <f>'Enhanced Basket_AUTOLOAD'!L4805</f>
        <v>0</v>
      </c>
      <c r="AE4805" s="4">
        <f>'Enhanced Basket_AUTOLOAD'!Z4805</f>
        <v>0</v>
      </c>
      <c r="AF4805" s="4">
        <f>'Enhanced Basket_AUTOLOAD'!AB4805</f>
        <v>0</v>
      </c>
      <c r="AG4805" s="4" t="e">
        <f>VLOOKUP(AJ4805,'Ticker Mapping'!$I$3:$M$6706,5,0)</f>
        <v>#N/A</v>
      </c>
      <c r="AH4805" s="4" t="e">
        <f>_xll.BDP(AK4805&amp;" SEDOL","TICKER_AND_EXCH_CODE")</f>
        <v>#NAME?</v>
      </c>
      <c r="AI4805" s="4" t="e">
        <f t="shared" si="915"/>
        <v>#N/A</v>
      </c>
      <c r="AJ4805" s="4">
        <f>'Enhanced Basket_AUTOLOAD'!P4805</f>
        <v>0</v>
      </c>
      <c r="AK4805" s="4">
        <f>'Enhanced Basket_AUTOLOAD'!Q4805</f>
        <v>0</v>
      </c>
      <c r="AL4805" s="4">
        <f>'Enhanced Basket_AUTOLOAD'!Y4805</f>
        <v>0</v>
      </c>
      <c r="AM4805" s="4" t="e">
        <f t="shared" si="916"/>
        <v>#N/A</v>
      </c>
      <c r="AN4805" s="4" t="str">
        <f t="shared" si="917"/>
        <v>NO</v>
      </c>
      <c r="AO4805" s="4" t="str">
        <f t="shared" si="918"/>
        <v>Cash-in-Lieu</v>
      </c>
    </row>
    <row r="4806" ht="15" customHeight="1" s="4" customFormat="1">
      <c r="A4806" s="4">
        <f>'Enhanced Basket_AUTOLOAD'!H4806</f>
        <v>0</v>
      </c>
      <c r="B4806" s="4" t="str">
        <f t="shared" si="907"/>
        <v>SELL</v>
      </c>
      <c r="C4806" s="4" t="s">
        <v>29</v>
      </c>
      <c r="D4806" s="4" t="str">
        <f t="shared" si="908"/>
        <v>MT</v>
      </c>
      <c r="E4806" s="4" t="str">
        <f t="shared" si="909"/>
      </c>
      <c r="F4806" s="4" t="str">
        <f t="shared" si="910"/>
        <v>CIL LOAD</v>
      </c>
      <c r="G4806" s="4">
        <f t="shared" si="911"/>
        <v>0</v>
      </c>
      <c r="H4806" s="4" t="e">
        <f t="shared" si="912"/>
        <v>#N/A</v>
      </c>
      <c r="I4806" s="4" t="e">
        <f>_xll.BDP(AG4806&amp;" equity","crncy_adj_px_last","eqy_fund_crncy=usd")</f>
        <v>#NAME?</v>
      </c>
      <c r="J4806" s="4" t="str">
        <f t="shared" si="913"/>
      </c>
      <c r="AA4806" s="4">
        <f t="shared" si="914"/>
        <v>0</v>
      </c>
      <c r="AB4806" s="4">
        <f>'Enhanced Basket_AUTOLOAD'!T4806</f>
        <v>0</v>
      </c>
      <c r="AC4806" s="4">
        <f>'Enhanced Basket_AUTOLOAD'!M4806</f>
        <v>0</v>
      </c>
      <c r="AD4806" s="4">
        <f>'Enhanced Basket_AUTOLOAD'!L4806</f>
        <v>0</v>
      </c>
      <c r="AE4806" s="4">
        <f>'Enhanced Basket_AUTOLOAD'!Z4806</f>
        <v>0</v>
      </c>
      <c r="AF4806" s="4">
        <f>'Enhanced Basket_AUTOLOAD'!AB4806</f>
        <v>0</v>
      </c>
      <c r="AG4806" s="4" t="e">
        <f>VLOOKUP(AJ4806,'Ticker Mapping'!$I$3:$M$6706,5,0)</f>
        <v>#N/A</v>
      </c>
      <c r="AH4806" s="4" t="e">
        <f>_xll.BDP(AK4806&amp;" SEDOL","TICKER_AND_EXCH_CODE")</f>
        <v>#NAME?</v>
      </c>
      <c r="AI4806" s="4" t="e">
        <f t="shared" si="915"/>
        <v>#N/A</v>
      </c>
      <c r="AJ4806" s="4">
        <f>'Enhanced Basket_AUTOLOAD'!P4806</f>
        <v>0</v>
      </c>
      <c r="AK4806" s="4">
        <f>'Enhanced Basket_AUTOLOAD'!Q4806</f>
        <v>0</v>
      </c>
      <c r="AL4806" s="4">
        <f>'Enhanced Basket_AUTOLOAD'!Y4806</f>
        <v>0</v>
      </c>
      <c r="AM4806" s="4" t="e">
        <f t="shared" si="916"/>
        <v>#N/A</v>
      </c>
      <c r="AN4806" s="4" t="str">
        <f t="shared" si="917"/>
        <v>NO</v>
      </c>
      <c r="AO4806" s="4" t="str">
        <f t="shared" si="918"/>
        <v>Cash-in-Lieu</v>
      </c>
    </row>
    <row r="4807" ht="15" customHeight="1" s="4" customFormat="1">
      <c r="A4807" s="4">
        <f>'Enhanced Basket_AUTOLOAD'!H4807</f>
        <v>0</v>
      </c>
      <c r="B4807" s="4" t="str">
        <f t="shared" si="907"/>
        <v>SELL</v>
      </c>
      <c r="C4807" s="4" t="s">
        <v>29</v>
      </c>
      <c r="D4807" s="4" t="str">
        <f t="shared" si="908"/>
        <v>MT</v>
      </c>
      <c r="E4807" s="4" t="str">
        <f t="shared" si="909"/>
      </c>
      <c r="F4807" s="4" t="str">
        <f t="shared" si="910"/>
        <v>CIL LOAD</v>
      </c>
      <c r="G4807" s="4">
        <f t="shared" si="911"/>
        <v>0</v>
      </c>
      <c r="H4807" s="4" t="e">
        <f t="shared" si="912"/>
        <v>#N/A</v>
      </c>
      <c r="I4807" s="4" t="e">
        <f>_xll.BDP(AG4807&amp;" equity","crncy_adj_px_last","eqy_fund_crncy=usd")</f>
        <v>#NAME?</v>
      </c>
      <c r="J4807" s="4" t="str">
        <f t="shared" si="913"/>
      </c>
      <c r="AA4807" s="4">
        <f t="shared" si="914"/>
        <v>0</v>
      </c>
      <c r="AB4807" s="4">
        <f>'Enhanced Basket_AUTOLOAD'!T4807</f>
        <v>0</v>
      </c>
      <c r="AC4807" s="4">
        <f>'Enhanced Basket_AUTOLOAD'!M4807</f>
        <v>0</v>
      </c>
      <c r="AD4807" s="4">
        <f>'Enhanced Basket_AUTOLOAD'!L4807</f>
        <v>0</v>
      </c>
      <c r="AE4807" s="4">
        <f>'Enhanced Basket_AUTOLOAD'!Z4807</f>
        <v>0</v>
      </c>
      <c r="AF4807" s="4">
        <f>'Enhanced Basket_AUTOLOAD'!AB4807</f>
        <v>0</v>
      </c>
      <c r="AG4807" s="4" t="e">
        <f>VLOOKUP(AJ4807,'Ticker Mapping'!$I$3:$M$6706,5,0)</f>
        <v>#N/A</v>
      </c>
      <c r="AH4807" s="4" t="e">
        <f>_xll.BDP(AK4807&amp;" SEDOL","TICKER_AND_EXCH_CODE")</f>
        <v>#NAME?</v>
      </c>
      <c r="AI4807" s="4" t="e">
        <f t="shared" si="915"/>
        <v>#N/A</v>
      </c>
      <c r="AJ4807" s="4">
        <f>'Enhanced Basket_AUTOLOAD'!P4807</f>
        <v>0</v>
      </c>
      <c r="AK4807" s="4">
        <f>'Enhanced Basket_AUTOLOAD'!Q4807</f>
        <v>0</v>
      </c>
      <c r="AL4807" s="4">
        <f>'Enhanced Basket_AUTOLOAD'!Y4807</f>
        <v>0</v>
      </c>
      <c r="AM4807" s="4" t="e">
        <f t="shared" si="916"/>
        <v>#N/A</v>
      </c>
      <c r="AN4807" s="4" t="str">
        <f t="shared" si="917"/>
        <v>NO</v>
      </c>
      <c r="AO4807" s="4" t="str">
        <f t="shared" si="918"/>
        <v>Cash-in-Lieu</v>
      </c>
    </row>
    <row r="4808" ht="15" customHeight="1" s="4" customFormat="1">
      <c r="A4808" s="4">
        <f>'Enhanced Basket_AUTOLOAD'!H4808</f>
        <v>0</v>
      </c>
      <c r="B4808" s="4" t="str">
        <f t="shared" si="907"/>
        <v>SELL</v>
      </c>
      <c r="C4808" s="4" t="s">
        <v>29</v>
      </c>
      <c r="D4808" s="4" t="str">
        <f t="shared" si="908"/>
        <v>MT</v>
      </c>
      <c r="E4808" s="4" t="str">
        <f t="shared" si="909"/>
      </c>
      <c r="F4808" s="4" t="str">
        <f t="shared" si="910"/>
        <v>CIL LOAD</v>
      </c>
      <c r="G4808" s="4">
        <f t="shared" si="911"/>
        <v>0</v>
      </c>
      <c r="H4808" s="4" t="e">
        <f t="shared" si="912"/>
        <v>#N/A</v>
      </c>
      <c r="I4808" s="4" t="e">
        <f>_xll.BDP(AG4808&amp;" equity","crncy_adj_px_last","eqy_fund_crncy=usd")</f>
        <v>#NAME?</v>
      </c>
      <c r="J4808" s="4" t="str">
        <f t="shared" si="913"/>
      </c>
      <c r="AA4808" s="4">
        <f t="shared" si="914"/>
        <v>0</v>
      </c>
      <c r="AB4808" s="4">
        <f>'Enhanced Basket_AUTOLOAD'!T4808</f>
        <v>0</v>
      </c>
      <c r="AC4808" s="4">
        <f>'Enhanced Basket_AUTOLOAD'!M4808</f>
        <v>0</v>
      </c>
      <c r="AD4808" s="4">
        <f>'Enhanced Basket_AUTOLOAD'!L4808</f>
        <v>0</v>
      </c>
      <c r="AE4808" s="4">
        <f>'Enhanced Basket_AUTOLOAD'!Z4808</f>
        <v>0</v>
      </c>
      <c r="AF4808" s="4">
        <f>'Enhanced Basket_AUTOLOAD'!AB4808</f>
        <v>0</v>
      </c>
      <c r="AG4808" s="4" t="e">
        <f>VLOOKUP(AJ4808,'Ticker Mapping'!$I$3:$M$6706,5,0)</f>
        <v>#N/A</v>
      </c>
      <c r="AH4808" s="4" t="e">
        <f>_xll.BDP(AK4808&amp;" SEDOL","TICKER_AND_EXCH_CODE")</f>
        <v>#NAME?</v>
      </c>
      <c r="AI4808" s="4" t="e">
        <f t="shared" si="915"/>
        <v>#N/A</v>
      </c>
      <c r="AJ4808" s="4">
        <f>'Enhanced Basket_AUTOLOAD'!P4808</f>
        <v>0</v>
      </c>
      <c r="AK4808" s="4">
        <f>'Enhanced Basket_AUTOLOAD'!Q4808</f>
        <v>0</v>
      </c>
      <c r="AL4808" s="4">
        <f>'Enhanced Basket_AUTOLOAD'!Y4808</f>
        <v>0</v>
      </c>
      <c r="AM4808" s="4" t="e">
        <f t="shared" si="916"/>
        <v>#N/A</v>
      </c>
      <c r="AN4808" s="4" t="str">
        <f t="shared" si="917"/>
        <v>NO</v>
      </c>
      <c r="AO4808" s="4" t="str">
        <f t="shared" si="918"/>
        <v>Cash-in-Lieu</v>
      </c>
    </row>
    <row r="4809" ht="15" customHeight="1" s="4" customFormat="1">
      <c r="A4809" s="4">
        <f>'Enhanced Basket_AUTOLOAD'!H4809</f>
        <v>0</v>
      </c>
      <c r="B4809" s="4" t="str">
        <f t="shared" si="907"/>
        <v>SELL</v>
      </c>
      <c r="C4809" s="4" t="s">
        <v>29</v>
      </c>
      <c r="D4809" s="4" t="str">
        <f t="shared" si="908"/>
        <v>MT</v>
      </c>
      <c r="E4809" s="4" t="str">
        <f t="shared" si="909"/>
      </c>
      <c r="F4809" s="4" t="str">
        <f t="shared" si="910"/>
        <v>CIL LOAD</v>
      </c>
      <c r="G4809" s="4">
        <f t="shared" si="911"/>
        <v>0</v>
      </c>
      <c r="H4809" s="4" t="e">
        <f t="shared" si="912"/>
        <v>#N/A</v>
      </c>
      <c r="I4809" s="4" t="e">
        <f>_xll.BDP(AG4809&amp;" equity","crncy_adj_px_last","eqy_fund_crncy=usd")</f>
        <v>#NAME?</v>
      </c>
      <c r="J4809" s="4" t="str">
        <f t="shared" si="913"/>
      </c>
      <c r="AA4809" s="4">
        <f t="shared" si="914"/>
        <v>0</v>
      </c>
      <c r="AB4809" s="4">
        <f>'Enhanced Basket_AUTOLOAD'!T4809</f>
        <v>0</v>
      </c>
      <c r="AC4809" s="4">
        <f>'Enhanced Basket_AUTOLOAD'!M4809</f>
        <v>0</v>
      </c>
      <c r="AD4809" s="4">
        <f>'Enhanced Basket_AUTOLOAD'!L4809</f>
        <v>0</v>
      </c>
      <c r="AE4809" s="4">
        <f>'Enhanced Basket_AUTOLOAD'!Z4809</f>
        <v>0</v>
      </c>
      <c r="AF4809" s="4">
        <f>'Enhanced Basket_AUTOLOAD'!AB4809</f>
        <v>0</v>
      </c>
      <c r="AG4809" s="4" t="e">
        <f>VLOOKUP(AJ4809,'Ticker Mapping'!$I$3:$M$6706,5,0)</f>
        <v>#N/A</v>
      </c>
      <c r="AH4809" s="4" t="e">
        <f>_xll.BDP(AK4809&amp;" SEDOL","TICKER_AND_EXCH_CODE")</f>
        <v>#NAME?</v>
      </c>
      <c r="AI4809" s="4" t="e">
        <f t="shared" si="915"/>
        <v>#N/A</v>
      </c>
      <c r="AJ4809" s="4">
        <f>'Enhanced Basket_AUTOLOAD'!P4809</f>
        <v>0</v>
      </c>
      <c r="AK4809" s="4">
        <f>'Enhanced Basket_AUTOLOAD'!Q4809</f>
        <v>0</v>
      </c>
      <c r="AL4809" s="4">
        <f>'Enhanced Basket_AUTOLOAD'!Y4809</f>
        <v>0</v>
      </c>
      <c r="AM4809" s="4" t="e">
        <f t="shared" si="916"/>
        <v>#N/A</v>
      </c>
      <c r="AN4809" s="4" t="str">
        <f t="shared" si="917"/>
        <v>NO</v>
      </c>
      <c r="AO4809" s="4" t="str">
        <f t="shared" si="918"/>
        <v>Cash-in-Lieu</v>
      </c>
    </row>
    <row r="4810" ht="15" customHeight="1" s="4" customFormat="1">
      <c r="A4810" s="4">
        <f>'Enhanced Basket_AUTOLOAD'!H4810</f>
        <v>0</v>
      </c>
      <c r="B4810" s="4" t="str">
        <f t="shared" si="907"/>
        <v>SELL</v>
      </c>
      <c r="C4810" s="4" t="s">
        <v>29</v>
      </c>
      <c r="D4810" s="4" t="str">
        <f t="shared" si="908"/>
        <v>MT</v>
      </c>
      <c r="E4810" s="4" t="str">
        <f t="shared" si="909"/>
      </c>
      <c r="F4810" s="4" t="str">
        <f t="shared" si="910"/>
        <v>CIL LOAD</v>
      </c>
      <c r="G4810" s="4">
        <f t="shared" si="911"/>
        <v>0</v>
      </c>
      <c r="H4810" s="4" t="e">
        <f t="shared" si="912"/>
        <v>#N/A</v>
      </c>
      <c r="I4810" s="4" t="e">
        <f>_xll.BDP(AG4810&amp;" equity","crncy_adj_px_last","eqy_fund_crncy=usd")</f>
        <v>#NAME?</v>
      </c>
      <c r="J4810" s="4" t="str">
        <f t="shared" si="913"/>
      </c>
      <c r="AA4810" s="4">
        <f t="shared" si="914"/>
        <v>0</v>
      </c>
      <c r="AB4810" s="4">
        <f>'Enhanced Basket_AUTOLOAD'!T4810</f>
        <v>0</v>
      </c>
      <c r="AC4810" s="4">
        <f>'Enhanced Basket_AUTOLOAD'!M4810</f>
        <v>0</v>
      </c>
      <c r="AD4810" s="4">
        <f>'Enhanced Basket_AUTOLOAD'!L4810</f>
        <v>0</v>
      </c>
      <c r="AE4810" s="4">
        <f>'Enhanced Basket_AUTOLOAD'!Z4810</f>
        <v>0</v>
      </c>
      <c r="AF4810" s="4">
        <f>'Enhanced Basket_AUTOLOAD'!AB4810</f>
        <v>0</v>
      </c>
      <c r="AG4810" s="4" t="e">
        <f>VLOOKUP(AJ4810,'Ticker Mapping'!$I$3:$M$6706,5,0)</f>
        <v>#N/A</v>
      </c>
      <c r="AH4810" s="4" t="e">
        <f>_xll.BDP(AK4810&amp;" SEDOL","TICKER_AND_EXCH_CODE")</f>
        <v>#NAME?</v>
      </c>
      <c r="AI4810" s="4" t="e">
        <f t="shared" si="915"/>
        <v>#N/A</v>
      </c>
      <c r="AJ4810" s="4">
        <f>'Enhanced Basket_AUTOLOAD'!P4810</f>
        <v>0</v>
      </c>
      <c r="AK4810" s="4">
        <f>'Enhanced Basket_AUTOLOAD'!Q4810</f>
        <v>0</v>
      </c>
      <c r="AL4810" s="4">
        <f>'Enhanced Basket_AUTOLOAD'!Y4810</f>
        <v>0</v>
      </c>
      <c r="AM4810" s="4" t="e">
        <f t="shared" si="916"/>
        <v>#N/A</v>
      </c>
      <c r="AN4810" s="4" t="str">
        <f t="shared" si="917"/>
        <v>NO</v>
      </c>
      <c r="AO4810" s="4" t="str">
        <f t="shared" si="918"/>
        <v>Cash-in-Lieu</v>
      </c>
    </row>
    <row r="4811" ht="15" customHeight="1" s="4" customFormat="1">
      <c r="A4811" s="4">
        <f>'Enhanced Basket_AUTOLOAD'!H4811</f>
        <v>0</v>
      </c>
      <c r="B4811" s="4" t="str">
        <f t="shared" si="907"/>
        <v>SELL</v>
      </c>
      <c r="C4811" s="4" t="s">
        <v>29</v>
      </c>
      <c r="D4811" s="4" t="str">
        <f t="shared" si="908"/>
        <v>MT</v>
      </c>
      <c r="E4811" s="4" t="str">
        <f t="shared" si="909"/>
      </c>
      <c r="F4811" s="4" t="str">
        <f t="shared" si="910"/>
        <v>CIL LOAD</v>
      </c>
      <c r="G4811" s="4">
        <f t="shared" si="911"/>
        <v>0</v>
      </c>
      <c r="H4811" s="4" t="e">
        <f t="shared" si="912"/>
        <v>#N/A</v>
      </c>
      <c r="I4811" s="4" t="e">
        <f>_xll.BDP(AG4811&amp;" equity","crncy_adj_px_last","eqy_fund_crncy=usd")</f>
        <v>#NAME?</v>
      </c>
      <c r="J4811" s="4" t="str">
        <f t="shared" si="913"/>
      </c>
      <c r="AA4811" s="4">
        <f t="shared" si="914"/>
        <v>0</v>
      </c>
      <c r="AB4811" s="4">
        <f>'Enhanced Basket_AUTOLOAD'!T4811</f>
        <v>0</v>
      </c>
      <c r="AC4811" s="4">
        <f>'Enhanced Basket_AUTOLOAD'!M4811</f>
        <v>0</v>
      </c>
      <c r="AD4811" s="4">
        <f>'Enhanced Basket_AUTOLOAD'!L4811</f>
        <v>0</v>
      </c>
      <c r="AE4811" s="4">
        <f>'Enhanced Basket_AUTOLOAD'!Z4811</f>
        <v>0</v>
      </c>
      <c r="AF4811" s="4">
        <f>'Enhanced Basket_AUTOLOAD'!AB4811</f>
        <v>0</v>
      </c>
      <c r="AG4811" s="4" t="e">
        <f>VLOOKUP(AJ4811,'Ticker Mapping'!$I$3:$M$6706,5,0)</f>
        <v>#N/A</v>
      </c>
      <c r="AH4811" s="4" t="e">
        <f>_xll.BDP(AK4811&amp;" SEDOL","TICKER_AND_EXCH_CODE")</f>
        <v>#NAME?</v>
      </c>
      <c r="AI4811" s="4" t="e">
        <f t="shared" si="915"/>
        <v>#N/A</v>
      </c>
      <c r="AJ4811" s="4">
        <f>'Enhanced Basket_AUTOLOAD'!P4811</f>
        <v>0</v>
      </c>
      <c r="AK4811" s="4">
        <f>'Enhanced Basket_AUTOLOAD'!Q4811</f>
        <v>0</v>
      </c>
      <c r="AL4811" s="4">
        <f>'Enhanced Basket_AUTOLOAD'!Y4811</f>
        <v>0</v>
      </c>
      <c r="AM4811" s="4" t="e">
        <f t="shared" si="916"/>
        <v>#N/A</v>
      </c>
      <c r="AN4811" s="4" t="str">
        <f t="shared" si="917"/>
        <v>NO</v>
      </c>
      <c r="AO4811" s="4" t="str">
        <f t="shared" si="918"/>
        <v>Cash-in-Lieu</v>
      </c>
    </row>
    <row r="4812" ht="15" customHeight="1" s="4" customFormat="1">
      <c r="A4812" s="4">
        <f>'Enhanced Basket_AUTOLOAD'!H4812</f>
        <v>0</v>
      </c>
      <c r="B4812" s="4" t="str">
        <f t="shared" si="907"/>
        <v>SELL</v>
      </c>
      <c r="C4812" s="4" t="s">
        <v>29</v>
      </c>
      <c r="D4812" s="4" t="str">
        <f t="shared" si="908"/>
        <v>MT</v>
      </c>
      <c r="E4812" s="4" t="str">
        <f t="shared" si="909"/>
      </c>
      <c r="F4812" s="4" t="str">
        <f t="shared" si="910"/>
        <v>CIL LOAD</v>
      </c>
      <c r="G4812" s="4">
        <f t="shared" si="911"/>
        <v>0</v>
      </c>
      <c r="H4812" s="4" t="e">
        <f t="shared" si="912"/>
        <v>#N/A</v>
      </c>
      <c r="I4812" s="4" t="e">
        <f>_xll.BDP(AG4812&amp;" equity","crncy_adj_px_last","eqy_fund_crncy=usd")</f>
        <v>#NAME?</v>
      </c>
      <c r="J4812" s="4" t="str">
        <f t="shared" si="913"/>
      </c>
      <c r="AA4812" s="4">
        <f t="shared" si="914"/>
        <v>0</v>
      </c>
      <c r="AB4812" s="4">
        <f>'Enhanced Basket_AUTOLOAD'!T4812</f>
        <v>0</v>
      </c>
      <c r="AC4812" s="4">
        <f>'Enhanced Basket_AUTOLOAD'!M4812</f>
        <v>0</v>
      </c>
      <c r="AD4812" s="4">
        <f>'Enhanced Basket_AUTOLOAD'!L4812</f>
        <v>0</v>
      </c>
      <c r="AE4812" s="4">
        <f>'Enhanced Basket_AUTOLOAD'!Z4812</f>
        <v>0</v>
      </c>
      <c r="AF4812" s="4">
        <f>'Enhanced Basket_AUTOLOAD'!AB4812</f>
        <v>0</v>
      </c>
      <c r="AG4812" s="4" t="e">
        <f>VLOOKUP(AJ4812,'Ticker Mapping'!$I$3:$M$6706,5,0)</f>
        <v>#N/A</v>
      </c>
      <c r="AH4812" s="4" t="e">
        <f>_xll.BDP(AK4812&amp;" SEDOL","TICKER_AND_EXCH_CODE")</f>
        <v>#NAME?</v>
      </c>
      <c r="AI4812" s="4" t="e">
        <f t="shared" si="915"/>
        <v>#N/A</v>
      </c>
      <c r="AJ4812" s="4">
        <f>'Enhanced Basket_AUTOLOAD'!P4812</f>
        <v>0</v>
      </c>
      <c r="AK4812" s="4">
        <f>'Enhanced Basket_AUTOLOAD'!Q4812</f>
        <v>0</v>
      </c>
      <c r="AL4812" s="4">
        <f>'Enhanced Basket_AUTOLOAD'!Y4812</f>
        <v>0</v>
      </c>
      <c r="AM4812" s="4" t="e">
        <f t="shared" si="916"/>
        <v>#N/A</v>
      </c>
      <c r="AN4812" s="4" t="str">
        <f t="shared" si="917"/>
        <v>NO</v>
      </c>
      <c r="AO4812" s="4" t="str">
        <f t="shared" si="918"/>
        <v>Cash-in-Lieu</v>
      </c>
    </row>
    <row r="4813" ht="15" customHeight="1" s="4" customFormat="1">
      <c r="A4813" s="4">
        <f>'Enhanced Basket_AUTOLOAD'!H4813</f>
        <v>0</v>
      </c>
      <c r="B4813" s="4" t="str">
        <f t="shared" si="907"/>
        <v>SELL</v>
      </c>
      <c r="C4813" s="4" t="s">
        <v>29</v>
      </c>
      <c r="D4813" s="4" t="str">
        <f t="shared" si="908"/>
        <v>MT</v>
      </c>
      <c r="E4813" s="4" t="str">
        <f t="shared" si="909"/>
      </c>
      <c r="F4813" s="4" t="str">
        <f t="shared" si="910"/>
        <v>CIL LOAD</v>
      </c>
      <c r="G4813" s="4">
        <f t="shared" si="911"/>
        <v>0</v>
      </c>
      <c r="H4813" s="4" t="e">
        <f t="shared" si="912"/>
        <v>#N/A</v>
      </c>
      <c r="I4813" s="4" t="e">
        <f>_xll.BDP(AG4813&amp;" equity","crncy_adj_px_last","eqy_fund_crncy=usd")</f>
        <v>#NAME?</v>
      </c>
      <c r="J4813" s="4" t="str">
        <f t="shared" si="913"/>
      </c>
      <c r="AA4813" s="4">
        <f t="shared" si="914"/>
        <v>0</v>
      </c>
      <c r="AB4813" s="4">
        <f>'Enhanced Basket_AUTOLOAD'!T4813</f>
        <v>0</v>
      </c>
      <c r="AC4813" s="4">
        <f>'Enhanced Basket_AUTOLOAD'!M4813</f>
        <v>0</v>
      </c>
      <c r="AD4813" s="4">
        <f>'Enhanced Basket_AUTOLOAD'!L4813</f>
        <v>0</v>
      </c>
      <c r="AE4813" s="4">
        <f>'Enhanced Basket_AUTOLOAD'!Z4813</f>
        <v>0</v>
      </c>
      <c r="AF4813" s="4">
        <f>'Enhanced Basket_AUTOLOAD'!AB4813</f>
        <v>0</v>
      </c>
      <c r="AG4813" s="4" t="e">
        <f>VLOOKUP(AJ4813,'Ticker Mapping'!$I$3:$M$6706,5,0)</f>
        <v>#N/A</v>
      </c>
      <c r="AH4813" s="4" t="e">
        <f>_xll.BDP(AK4813&amp;" SEDOL","TICKER_AND_EXCH_CODE")</f>
        <v>#NAME?</v>
      </c>
      <c r="AI4813" s="4" t="e">
        <f t="shared" si="915"/>
        <v>#N/A</v>
      </c>
      <c r="AJ4813" s="4">
        <f>'Enhanced Basket_AUTOLOAD'!P4813</f>
        <v>0</v>
      </c>
      <c r="AK4813" s="4">
        <f>'Enhanced Basket_AUTOLOAD'!Q4813</f>
        <v>0</v>
      </c>
      <c r="AL4813" s="4">
        <f>'Enhanced Basket_AUTOLOAD'!Y4813</f>
        <v>0</v>
      </c>
      <c r="AM4813" s="4" t="e">
        <f t="shared" si="916"/>
        <v>#N/A</v>
      </c>
      <c r="AN4813" s="4" t="str">
        <f t="shared" si="917"/>
        <v>NO</v>
      </c>
      <c r="AO4813" s="4" t="str">
        <f t="shared" si="918"/>
        <v>Cash-in-Lieu</v>
      </c>
    </row>
    <row r="4814" ht="15" customHeight="1" s="4" customFormat="1">
      <c r="A4814" s="4">
        <f>'Enhanced Basket_AUTOLOAD'!H4814</f>
        <v>0</v>
      </c>
      <c r="B4814" s="4" t="str">
        <f t="shared" si="907"/>
        <v>SELL</v>
      </c>
      <c r="C4814" s="4" t="s">
        <v>29</v>
      </c>
      <c r="D4814" s="4" t="str">
        <f t="shared" si="908"/>
        <v>MT</v>
      </c>
      <c r="E4814" s="4" t="str">
        <f t="shared" si="909"/>
      </c>
      <c r="F4814" s="4" t="str">
        <f t="shared" si="910"/>
        <v>CIL LOAD</v>
      </c>
      <c r="G4814" s="4">
        <f t="shared" si="911"/>
        <v>0</v>
      </c>
      <c r="H4814" s="4" t="e">
        <f t="shared" si="912"/>
        <v>#N/A</v>
      </c>
      <c r="I4814" s="4" t="e">
        <f>_xll.BDP(AG4814&amp;" equity","crncy_adj_px_last","eqy_fund_crncy=usd")</f>
        <v>#NAME?</v>
      </c>
      <c r="J4814" s="4" t="str">
        <f t="shared" si="913"/>
      </c>
      <c r="AA4814" s="4">
        <f t="shared" si="914"/>
        <v>0</v>
      </c>
      <c r="AB4814" s="4">
        <f>'Enhanced Basket_AUTOLOAD'!T4814</f>
        <v>0</v>
      </c>
      <c r="AC4814" s="4">
        <f>'Enhanced Basket_AUTOLOAD'!M4814</f>
        <v>0</v>
      </c>
      <c r="AD4814" s="4">
        <f>'Enhanced Basket_AUTOLOAD'!L4814</f>
        <v>0</v>
      </c>
      <c r="AE4814" s="4">
        <f>'Enhanced Basket_AUTOLOAD'!Z4814</f>
        <v>0</v>
      </c>
      <c r="AF4814" s="4">
        <f>'Enhanced Basket_AUTOLOAD'!AB4814</f>
        <v>0</v>
      </c>
      <c r="AG4814" s="4" t="e">
        <f>VLOOKUP(AJ4814,'Ticker Mapping'!$I$3:$M$6706,5,0)</f>
        <v>#N/A</v>
      </c>
      <c r="AH4814" s="4" t="e">
        <f>_xll.BDP(AK4814&amp;" SEDOL","TICKER_AND_EXCH_CODE")</f>
        <v>#NAME?</v>
      </c>
      <c r="AI4814" s="4" t="e">
        <f t="shared" si="915"/>
        <v>#N/A</v>
      </c>
      <c r="AJ4814" s="4">
        <f>'Enhanced Basket_AUTOLOAD'!P4814</f>
        <v>0</v>
      </c>
      <c r="AK4814" s="4">
        <f>'Enhanced Basket_AUTOLOAD'!Q4814</f>
        <v>0</v>
      </c>
      <c r="AL4814" s="4">
        <f>'Enhanced Basket_AUTOLOAD'!Y4814</f>
        <v>0</v>
      </c>
      <c r="AM4814" s="4" t="e">
        <f t="shared" si="916"/>
        <v>#N/A</v>
      </c>
      <c r="AN4814" s="4" t="str">
        <f t="shared" si="917"/>
        <v>NO</v>
      </c>
      <c r="AO4814" s="4" t="str">
        <f t="shared" si="918"/>
        <v>Cash-in-Lieu</v>
      </c>
    </row>
    <row r="4815" ht="15" customHeight="1" s="4" customFormat="1">
      <c r="A4815" s="4">
        <f>'Enhanced Basket_AUTOLOAD'!H4815</f>
        <v>0</v>
      </c>
      <c r="B4815" s="4" t="str">
        <f t="shared" si="907"/>
        <v>SELL</v>
      </c>
      <c r="C4815" s="4" t="s">
        <v>29</v>
      </c>
      <c r="D4815" s="4" t="str">
        <f t="shared" si="908"/>
        <v>MT</v>
      </c>
      <c r="E4815" s="4" t="str">
        <f t="shared" si="909"/>
      </c>
      <c r="F4815" s="4" t="str">
        <f t="shared" si="910"/>
        <v>CIL LOAD</v>
      </c>
      <c r="G4815" s="4">
        <f t="shared" si="911"/>
        <v>0</v>
      </c>
      <c r="H4815" s="4" t="e">
        <f t="shared" si="912"/>
        <v>#N/A</v>
      </c>
      <c r="I4815" s="4" t="e">
        <f>_xll.BDP(AG4815&amp;" equity","crncy_adj_px_last","eqy_fund_crncy=usd")</f>
        <v>#NAME?</v>
      </c>
      <c r="J4815" s="4" t="str">
        <f t="shared" si="913"/>
      </c>
      <c r="AA4815" s="4">
        <f t="shared" si="914"/>
        <v>0</v>
      </c>
      <c r="AB4815" s="4">
        <f>'Enhanced Basket_AUTOLOAD'!T4815</f>
        <v>0</v>
      </c>
      <c r="AC4815" s="4">
        <f>'Enhanced Basket_AUTOLOAD'!M4815</f>
        <v>0</v>
      </c>
      <c r="AD4815" s="4">
        <f>'Enhanced Basket_AUTOLOAD'!L4815</f>
        <v>0</v>
      </c>
      <c r="AE4815" s="4">
        <f>'Enhanced Basket_AUTOLOAD'!Z4815</f>
        <v>0</v>
      </c>
      <c r="AF4815" s="4">
        <f>'Enhanced Basket_AUTOLOAD'!AB4815</f>
        <v>0</v>
      </c>
      <c r="AG4815" s="4" t="e">
        <f>VLOOKUP(AJ4815,'Ticker Mapping'!$I$3:$M$6706,5,0)</f>
        <v>#N/A</v>
      </c>
      <c r="AH4815" s="4" t="e">
        <f>_xll.BDP(AK4815&amp;" SEDOL","TICKER_AND_EXCH_CODE")</f>
        <v>#NAME?</v>
      </c>
      <c r="AI4815" s="4" t="e">
        <f t="shared" si="915"/>
        <v>#N/A</v>
      </c>
      <c r="AJ4815" s="4">
        <f>'Enhanced Basket_AUTOLOAD'!P4815</f>
        <v>0</v>
      </c>
      <c r="AK4815" s="4">
        <f>'Enhanced Basket_AUTOLOAD'!Q4815</f>
        <v>0</v>
      </c>
      <c r="AL4815" s="4">
        <f>'Enhanced Basket_AUTOLOAD'!Y4815</f>
        <v>0</v>
      </c>
      <c r="AM4815" s="4" t="e">
        <f t="shared" si="916"/>
        <v>#N/A</v>
      </c>
      <c r="AN4815" s="4" t="str">
        <f t="shared" si="917"/>
        <v>NO</v>
      </c>
      <c r="AO4815" s="4" t="str">
        <f t="shared" si="918"/>
        <v>Cash-in-Lieu</v>
      </c>
    </row>
    <row r="4816" ht="15" customHeight="1" s="4" customFormat="1">
      <c r="A4816" s="4">
        <f>'Enhanced Basket_AUTOLOAD'!H4816</f>
        <v>0</v>
      </c>
      <c r="B4816" s="4" t="str">
        <f t="shared" si="907"/>
        <v>SELL</v>
      </c>
      <c r="C4816" s="4" t="s">
        <v>29</v>
      </c>
      <c r="D4816" s="4" t="str">
        <f t="shared" si="908"/>
        <v>MT</v>
      </c>
      <c r="E4816" s="4" t="str">
        <f t="shared" si="909"/>
      </c>
      <c r="F4816" s="4" t="str">
        <f t="shared" si="910"/>
        <v>CIL LOAD</v>
      </c>
      <c r="G4816" s="4">
        <f t="shared" si="911"/>
        <v>0</v>
      </c>
      <c r="H4816" s="4" t="e">
        <f t="shared" si="912"/>
        <v>#N/A</v>
      </c>
      <c r="I4816" s="4" t="e">
        <f>_xll.BDP(AG4816&amp;" equity","crncy_adj_px_last","eqy_fund_crncy=usd")</f>
        <v>#NAME?</v>
      </c>
      <c r="J4816" s="4" t="str">
        <f t="shared" si="913"/>
      </c>
      <c r="AA4816" s="4">
        <f t="shared" si="914"/>
        <v>0</v>
      </c>
      <c r="AB4816" s="4">
        <f>'Enhanced Basket_AUTOLOAD'!T4816</f>
        <v>0</v>
      </c>
      <c r="AC4816" s="4">
        <f>'Enhanced Basket_AUTOLOAD'!M4816</f>
        <v>0</v>
      </c>
      <c r="AD4816" s="4">
        <f>'Enhanced Basket_AUTOLOAD'!L4816</f>
        <v>0</v>
      </c>
      <c r="AE4816" s="4">
        <f>'Enhanced Basket_AUTOLOAD'!Z4816</f>
        <v>0</v>
      </c>
      <c r="AF4816" s="4">
        <f>'Enhanced Basket_AUTOLOAD'!AB4816</f>
        <v>0</v>
      </c>
      <c r="AG4816" s="4" t="e">
        <f>VLOOKUP(AJ4816,'Ticker Mapping'!$I$3:$M$6706,5,0)</f>
        <v>#N/A</v>
      </c>
      <c r="AH4816" s="4" t="e">
        <f>_xll.BDP(AK4816&amp;" SEDOL","TICKER_AND_EXCH_CODE")</f>
        <v>#NAME?</v>
      </c>
      <c r="AI4816" s="4" t="e">
        <f t="shared" si="915"/>
        <v>#N/A</v>
      </c>
      <c r="AJ4816" s="4">
        <f>'Enhanced Basket_AUTOLOAD'!P4816</f>
        <v>0</v>
      </c>
      <c r="AK4816" s="4">
        <f>'Enhanced Basket_AUTOLOAD'!Q4816</f>
        <v>0</v>
      </c>
      <c r="AL4816" s="4">
        <f>'Enhanced Basket_AUTOLOAD'!Y4816</f>
        <v>0</v>
      </c>
      <c r="AM4816" s="4" t="e">
        <f t="shared" si="916"/>
        <v>#N/A</v>
      </c>
      <c r="AN4816" s="4" t="str">
        <f t="shared" si="917"/>
        <v>NO</v>
      </c>
      <c r="AO4816" s="4" t="str">
        <f t="shared" si="918"/>
        <v>Cash-in-Lieu</v>
      </c>
    </row>
    <row r="4817" ht="15" customHeight="1" s="4" customFormat="1">
      <c r="A4817" s="4">
        <f>'Enhanced Basket_AUTOLOAD'!H4817</f>
        <v>0</v>
      </c>
      <c r="B4817" s="4" t="str">
        <f t="shared" si="907"/>
        <v>SELL</v>
      </c>
      <c r="C4817" s="4" t="s">
        <v>29</v>
      </c>
      <c r="D4817" s="4" t="str">
        <f t="shared" si="908"/>
        <v>MT</v>
      </c>
      <c r="E4817" s="4" t="str">
        <f t="shared" si="909"/>
      </c>
      <c r="F4817" s="4" t="str">
        <f t="shared" si="910"/>
        <v>CIL LOAD</v>
      </c>
      <c r="G4817" s="4">
        <f t="shared" si="911"/>
        <v>0</v>
      </c>
      <c r="H4817" s="4" t="e">
        <f t="shared" si="912"/>
        <v>#N/A</v>
      </c>
      <c r="I4817" s="4" t="e">
        <f>_xll.BDP(AG4817&amp;" equity","crncy_adj_px_last","eqy_fund_crncy=usd")</f>
        <v>#NAME?</v>
      </c>
      <c r="J4817" s="4" t="str">
        <f t="shared" si="913"/>
      </c>
      <c r="AA4817" s="4">
        <f t="shared" si="914"/>
        <v>0</v>
      </c>
      <c r="AB4817" s="4">
        <f>'Enhanced Basket_AUTOLOAD'!T4817</f>
        <v>0</v>
      </c>
      <c r="AC4817" s="4">
        <f>'Enhanced Basket_AUTOLOAD'!M4817</f>
        <v>0</v>
      </c>
      <c r="AD4817" s="4">
        <f>'Enhanced Basket_AUTOLOAD'!L4817</f>
        <v>0</v>
      </c>
      <c r="AE4817" s="4">
        <f>'Enhanced Basket_AUTOLOAD'!Z4817</f>
        <v>0</v>
      </c>
      <c r="AF4817" s="4">
        <f>'Enhanced Basket_AUTOLOAD'!AB4817</f>
        <v>0</v>
      </c>
      <c r="AG4817" s="4" t="e">
        <f>VLOOKUP(AJ4817,'Ticker Mapping'!$I$3:$M$6706,5,0)</f>
        <v>#N/A</v>
      </c>
      <c r="AH4817" s="4" t="e">
        <f>_xll.BDP(AK4817&amp;" SEDOL","TICKER_AND_EXCH_CODE")</f>
        <v>#NAME?</v>
      </c>
      <c r="AI4817" s="4" t="e">
        <f t="shared" si="915"/>
        <v>#N/A</v>
      </c>
      <c r="AJ4817" s="4">
        <f>'Enhanced Basket_AUTOLOAD'!P4817</f>
        <v>0</v>
      </c>
      <c r="AK4817" s="4">
        <f>'Enhanced Basket_AUTOLOAD'!Q4817</f>
        <v>0</v>
      </c>
      <c r="AL4817" s="4">
        <f>'Enhanced Basket_AUTOLOAD'!Y4817</f>
        <v>0</v>
      </c>
      <c r="AM4817" s="4" t="e">
        <f t="shared" si="916"/>
        <v>#N/A</v>
      </c>
      <c r="AN4817" s="4" t="str">
        <f t="shared" si="917"/>
        <v>NO</v>
      </c>
      <c r="AO4817" s="4" t="str">
        <f t="shared" si="918"/>
        <v>Cash-in-Lieu</v>
      </c>
    </row>
    <row r="4818" ht="15" customHeight="1" s="4" customFormat="1">
      <c r="A4818" s="4">
        <f>'Enhanced Basket_AUTOLOAD'!H4818</f>
        <v>0</v>
      </c>
      <c r="B4818" s="4" t="str">
        <f t="shared" si="907"/>
        <v>SELL</v>
      </c>
      <c r="C4818" s="4" t="s">
        <v>29</v>
      </c>
      <c r="D4818" s="4" t="str">
        <f t="shared" si="908"/>
        <v>MT</v>
      </c>
      <c r="E4818" s="4" t="str">
        <f t="shared" si="909"/>
      </c>
      <c r="F4818" s="4" t="str">
        <f t="shared" si="910"/>
        <v>CIL LOAD</v>
      </c>
      <c r="G4818" s="4">
        <f t="shared" si="911"/>
        <v>0</v>
      </c>
      <c r="H4818" s="4" t="e">
        <f t="shared" si="912"/>
        <v>#N/A</v>
      </c>
      <c r="I4818" s="4" t="e">
        <f>_xll.BDP(AG4818&amp;" equity","crncy_adj_px_last","eqy_fund_crncy=usd")</f>
        <v>#NAME?</v>
      </c>
      <c r="J4818" s="4" t="str">
        <f t="shared" si="913"/>
      </c>
      <c r="AA4818" s="4">
        <f t="shared" si="914"/>
        <v>0</v>
      </c>
      <c r="AB4818" s="4">
        <f>'Enhanced Basket_AUTOLOAD'!T4818</f>
        <v>0</v>
      </c>
      <c r="AC4818" s="4">
        <f>'Enhanced Basket_AUTOLOAD'!M4818</f>
        <v>0</v>
      </c>
      <c r="AD4818" s="4">
        <f>'Enhanced Basket_AUTOLOAD'!L4818</f>
        <v>0</v>
      </c>
      <c r="AE4818" s="4">
        <f>'Enhanced Basket_AUTOLOAD'!Z4818</f>
        <v>0</v>
      </c>
      <c r="AF4818" s="4">
        <f>'Enhanced Basket_AUTOLOAD'!AB4818</f>
        <v>0</v>
      </c>
      <c r="AG4818" s="4" t="e">
        <f>VLOOKUP(AJ4818,'Ticker Mapping'!$I$3:$M$6706,5,0)</f>
        <v>#N/A</v>
      </c>
      <c r="AH4818" s="4" t="e">
        <f>_xll.BDP(AK4818&amp;" SEDOL","TICKER_AND_EXCH_CODE")</f>
        <v>#NAME?</v>
      </c>
      <c r="AI4818" s="4" t="e">
        <f t="shared" si="915"/>
        <v>#N/A</v>
      </c>
      <c r="AJ4818" s="4">
        <f>'Enhanced Basket_AUTOLOAD'!P4818</f>
        <v>0</v>
      </c>
      <c r="AK4818" s="4">
        <f>'Enhanced Basket_AUTOLOAD'!Q4818</f>
        <v>0</v>
      </c>
      <c r="AL4818" s="4">
        <f>'Enhanced Basket_AUTOLOAD'!Y4818</f>
        <v>0</v>
      </c>
      <c r="AM4818" s="4" t="e">
        <f t="shared" si="916"/>
        <v>#N/A</v>
      </c>
      <c r="AN4818" s="4" t="str">
        <f t="shared" si="917"/>
        <v>NO</v>
      </c>
      <c r="AO4818" s="4" t="str">
        <f t="shared" si="918"/>
        <v>Cash-in-Lieu</v>
      </c>
    </row>
    <row r="4819" ht="15" customHeight="1" s="4" customFormat="1">
      <c r="A4819" s="4">
        <f>'Enhanced Basket_AUTOLOAD'!H4819</f>
        <v>0</v>
      </c>
      <c r="B4819" s="4" t="str">
        <f t="shared" si="907"/>
        <v>SELL</v>
      </c>
      <c r="C4819" s="4" t="s">
        <v>29</v>
      </c>
      <c r="D4819" s="4" t="str">
        <f t="shared" si="908"/>
        <v>MT</v>
      </c>
      <c r="E4819" s="4" t="str">
        <f t="shared" si="909"/>
      </c>
      <c r="F4819" s="4" t="str">
        <f t="shared" si="910"/>
        <v>CIL LOAD</v>
      </c>
      <c r="G4819" s="4">
        <f t="shared" si="911"/>
        <v>0</v>
      </c>
      <c r="H4819" s="4" t="e">
        <f t="shared" si="912"/>
        <v>#N/A</v>
      </c>
      <c r="I4819" s="4" t="e">
        <f>_xll.BDP(AG4819&amp;" equity","crncy_adj_px_last","eqy_fund_crncy=usd")</f>
        <v>#NAME?</v>
      </c>
      <c r="J4819" s="4" t="str">
        <f t="shared" si="913"/>
      </c>
      <c r="AA4819" s="4">
        <f t="shared" si="914"/>
        <v>0</v>
      </c>
      <c r="AB4819" s="4">
        <f>'Enhanced Basket_AUTOLOAD'!T4819</f>
        <v>0</v>
      </c>
      <c r="AC4819" s="4">
        <f>'Enhanced Basket_AUTOLOAD'!M4819</f>
        <v>0</v>
      </c>
      <c r="AD4819" s="4">
        <f>'Enhanced Basket_AUTOLOAD'!L4819</f>
        <v>0</v>
      </c>
      <c r="AE4819" s="4">
        <f>'Enhanced Basket_AUTOLOAD'!Z4819</f>
        <v>0</v>
      </c>
      <c r="AF4819" s="4">
        <f>'Enhanced Basket_AUTOLOAD'!AB4819</f>
        <v>0</v>
      </c>
      <c r="AG4819" s="4" t="e">
        <f>VLOOKUP(AJ4819,'Ticker Mapping'!$I$3:$M$6706,5,0)</f>
        <v>#N/A</v>
      </c>
      <c r="AH4819" s="4" t="e">
        <f>_xll.BDP(AK4819&amp;" SEDOL","TICKER_AND_EXCH_CODE")</f>
        <v>#NAME?</v>
      </c>
      <c r="AI4819" s="4" t="e">
        <f t="shared" si="915"/>
        <v>#N/A</v>
      </c>
      <c r="AJ4819" s="4">
        <f>'Enhanced Basket_AUTOLOAD'!P4819</f>
        <v>0</v>
      </c>
      <c r="AK4819" s="4">
        <f>'Enhanced Basket_AUTOLOAD'!Q4819</f>
        <v>0</v>
      </c>
      <c r="AL4819" s="4">
        <f>'Enhanced Basket_AUTOLOAD'!Y4819</f>
        <v>0</v>
      </c>
      <c r="AM4819" s="4" t="e">
        <f t="shared" si="916"/>
        <v>#N/A</v>
      </c>
      <c r="AN4819" s="4" t="str">
        <f t="shared" si="917"/>
        <v>NO</v>
      </c>
      <c r="AO4819" s="4" t="str">
        <f t="shared" si="918"/>
        <v>Cash-in-Lieu</v>
      </c>
    </row>
    <row r="4820" ht="15" customHeight="1" s="4" customFormat="1">
      <c r="A4820" s="4">
        <f>'Enhanced Basket_AUTOLOAD'!H4820</f>
        <v>0</v>
      </c>
      <c r="B4820" s="4" t="str">
        <f t="shared" si="907"/>
        <v>SELL</v>
      </c>
      <c r="C4820" s="4" t="s">
        <v>29</v>
      </c>
      <c r="D4820" s="4" t="str">
        <f t="shared" si="908"/>
        <v>MT</v>
      </c>
      <c r="E4820" s="4" t="str">
        <f t="shared" si="909"/>
      </c>
      <c r="F4820" s="4" t="str">
        <f t="shared" si="910"/>
        <v>CIL LOAD</v>
      </c>
      <c r="G4820" s="4">
        <f t="shared" si="911"/>
        <v>0</v>
      </c>
      <c r="H4820" s="4" t="e">
        <f t="shared" si="912"/>
        <v>#N/A</v>
      </c>
      <c r="I4820" s="4" t="e">
        <f>_xll.BDP(AG4820&amp;" equity","crncy_adj_px_last","eqy_fund_crncy=usd")</f>
        <v>#NAME?</v>
      </c>
      <c r="J4820" s="4" t="str">
        <f t="shared" si="913"/>
      </c>
      <c r="AA4820" s="4">
        <f t="shared" si="914"/>
        <v>0</v>
      </c>
      <c r="AB4820" s="4">
        <f>'Enhanced Basket_AUTOLOAD'!T4820</f>
        <v>0</v>
      </c>
      <c r="AC4820" s="4">
        <f>'Enhanced Basket_AUTOLOAD'!M4820</f>
        <v>0</v>
      </c>
      <c r="AD4820" s="4">
        <f>'Enhanced Basket_AUTOLOAD'!L4820</f>
        <v>0</v>
      </c>
      <c r="AE4820" s="4">
        <f>'Enhanced Basket_AUTOLOAD'!Z4820</f>
        <v>0</v>
      </c>
      <c r="AF4820" s="4">
        <f>'Enhanced Basket_AUTOLOAD'!AB4820</f>
        <v>0</v>
      </c>
      <c r="AG4820" s="4" t="e">
        <f>VLOOKUP(AJ4820,'Ticker Mapping'!$I$3:$M$6706,5,0)</f>
        <v>#N/A</v>
      </c>
      <c r="AH4820" s="4" t="e">
        <f>_xll.BDP(AK4820&amp;" SEDOL","TICKER_AND_EXCH_CODE")</f>
        <v>#NAME?</v>
      </c>
      <c r="AI4820" s="4" t="e">
        <f t="shared" si="915"/>
        <v>#N/A</v>
      </c>
      <c r="AJ4820" s="4">
        <f>'Enhanced Basket_AUTOLOAD'!P4820</f>
        <v>0</v>
      </c>
      <c r="AK4820" s="4">
        <f>'Enhanced Basket_AUTOLOAD'!Q4820</f>
        <v>0</v>
      </c>
      <c r="AL4820" s="4">
        <f>'Enhanced Basket_AUTOLOAD'!Y4820</f>
        <v>0</v>
      </c>
      <c r="AM4820" s="4" t="e">
        <f t="shared" si="916"/>
        <v>#N/A</v>
      </c>
      <c r="AN4820" s="4" t="str">
        <f t="shared" si="917"/>
        <v>NO</v>
      </c>
      <c r="AO4820" s="4" t="str">
        <f t="shared" si="918"/>
        <v>Cash-in-Lieu</v>
      </c>
    </row>
    <row r="4821" ht="15" customHeight="1" s="4" customFormat="1">
      <c r="A4821" s="4">
        <f>'Enhanced Basket_AUTOLOAD'!H4821</f>
        <v>0</v>
      </c>
      <c r="B4821" s="4" t="str">
        <f t="shared" si="907"/>
        <v>SELL</v>
      </c>
      <c r="C4821" s="4" t="s">
        <v>29</v>
      </c>
      <c r="D4821" s="4" t="str">
        <f t="shared" si="908"/>
        <v>MT</v>
      </c>
      <c r="E4821" s="4" t="str">
        <f t="shared" si="909"/>
      </c>
      <c r="F4821" s="4" t="str">
        <f t="shared" si="910"/>
        <v>CIL LOAD</v>
      </c>
      <c r="G4821" s="4">
        <f t="shared" si="911"/>
        <v>0</v>
      </c>
      <c r="H4821" s="4" t="e">
        <f t="shared" si="912"/>
        <v>#N/A</v>
      </c>
      <c r="I4821" s="4" t="e">
        <f>_xll.BDP(AG4821&amp;" equity","crncy_adj_px_last","eqy_fund_crncy=usd")</f>
        <v>#NAME?</v>
      </c>
      <c r="J4821" s="4" t="str">
        <f t="shared" si="913"/>
      </c>
      <c r="AA4821" s="4">
        <f t="shared" si="914"/>
        <v>0</v>
      </c>
      <c r="AB4821" s="4">
        <f>'Enhanced Basket_AUTOLOAD'!T4821</f>
        <v>0</v>
      </c>
      <c r="AC4821" s="4">
        <f>'Enhanced Basket_AUTOLOAD'!M4821</f>
        <v>0</v>
      </c>
      <c r="AD4821" s="4">
        <f>'Enhanced Basket_AUTOLOAD'!L4821</f>
        <v>0</v>
      </c>
      <c r="AE4821" s="4">
        <f>'Enhanced Basket_AUTOLOAD'!Z4821</f>
        <v>0</v>
      </c>
      <c r="AF4821" s="4">
        <f>'Enhanced Basket_AUTOLOAD'!AB4821</f>
        <v>0</v>
      </c>
      <c r="AG4821" s="4" t="e">
        <f>VLOOKUP(AJ4821,'Ticker Mapping'!$I$3:$M$6706,5,0)</f>
        <v>#N/A</v>
      </c>
      <c r="AH4821" s="4" t="e">
        <f>_xll.BDP(AK4821&amp;" SEDOL","TICKER_AND_EXCH_CODE")</f>
        <v>#NAME?</v>
      </c>
      <c r="AI4821" s="4" t="e">
        <f t="shared" si="915"/>
        <v>#N/A</v>
      </c>
      <c r="AJ4821" s="4">
        <f>'Enhanced Basket_AUTOLOAD'!P4821</f>
        <v>0</v>
      </c>
      <c r="AK4821" s="4">
        <f>'Enhanced Basket_AUTOLOAD'!Q4821</f>
        <v>0</v>
      </c>
      <c r="AL4821" s="4">
        <f>'Enhanced Basket_AUTOLOAD'!Y4821</f>
        <v>0</v>
      </c>
      <c r="AM4821" s="4" t="e">
        <f t="shared" si="916"/>
        <v>#N/A</v>
      </c>
      <c r="AN4821" s="4" t="str">
        <f t="shared" si="917"/>
        <v>NO</v>
      </c>
      <c r="AO4821" s="4" t="str">
        <f t="shared" si="918"/>
        <v>Cash-in-Lieu</v>
      </c>
    </row>
    <row r="4822" ht="15" customHeight="1" s="4" customFormat="1">
      <c r="A4822" s="4">
        <f>'Enhanced Basket_AUTOLOAD'!H4822</f>
        <v>0</v>
      </c>
      <c r="B4822" s="4" t="str">
        <f t="shared" si="907"/>
        <v>SELL</v>
      </c>
      <c r="C4822" s="4" t="s">
        <v>29</v>
      </c>
      <c r="D4822" s="4" t="str">
        <f t="shared" si="908"/>
        <v>MT</v>
      </c>
      <c r="E4822" s="4" t="str">
        <f t="shared" si="909"/>
      </c>
      <c r="F4822" s="4" t="str">
        <f t="shared" si="910"/>
        <v>CIL LOAD</v>
      </c>
      <c r="G4822" s="4">
        <f t="shared" si="911"/>
        <v>0</v>
      </c>
      <c r="H4822" s="4" t="e">
        <f t="shared" si="912"/>
        <v>#N/A</v>
      </c>
      <c r="I4822" s="4" t="e">
        <f>_xll.BDP(AG4822&amp;" equity","crncy_adj_px_last","eqy_fund_crncy=usd")</f>
        <v>#NAME?</v>
      </c>
      <c r="J4822" s="4" t="str">
        <f t="shared" si="913"/>
      </c>
      <c r="AA4822" s="4">
        <f t="shared" si="914"/>
        <v>0</v>
      </c>
      <c r="AB4822" s="4">
        <f>'Enhanced Basket_AUTOLOAD'!T4822</f>
        <v>0</v>
      </c>
      <c r="AC4822" s="4">
        <f>'Enhanced Basket_AUTOLOAD'!M4822</f>
        <v>0</v>
      </c>
      <c r="AD4822" s="4">
        <f>'Enhanced Basket_AUTOLOAD'!L4822</f>
        <v>0</v>
      </c>
      <c r="AE4822" s="4">
        <f>'Enhanced Basket_AUTOLOAD'!Z4822</f>
        <v>0</v>
      </c>
      <c r="AF4822" s="4">
        <f>'Enhanced Basket_AUTOLOAD'!AB4822</f>
        <v>0</v>
      </c>
      <c r="AG4822" s="4" t="e">
        <f>VLOOKUP(AJ4822,'Ticker Mapping'!$I$3:$M$6706,5,0)</f>
        <v>#N/A</v>
      </c>
      <c r="AH4822" s="4" t="e">
        <f>_xll.BDP(AK4822&amp;" SEDOL","TICKER_AND_EXCH_CODE")</f>
        <v>#NAME?</v>
      </c>
      <c r="AI4822" s="4" t="e">
        <f t="shared" si="915"/>
        <v>#N/A</v>
      </c>
      <c r="AJ4822" s="4">
        <f>'Enhanced Basket_AUTOLOAD'!P4822</f>
        <v>0</v>
      </c>
      <c r="AK4822" s="4">
        <f>'Enhanced Basket_AUTOLOAD'!Q4822</f>
        <v>0</v>
      </c>
      <c r="AL4822" s="4">
        <f>'Enhanced Basket_AUTOLOAD'!Y4822</f>
        <v>0</v>
      </c>
      <c r="AM4822" s="4" t="e">
        <f t="shared" si="916"/>
        <v>#N/A</v>
      </c>
      <c r="AN4822" s="4" t="str">
        <f t="shared" si="917"/>
        <v>NO</v>
      </c>
      <c r="AO4822" s="4" t="str">
        <f t="shared" si="918"/>
        <v>Cash-in-Lieu</v>
      </c>
    </row>
    <row r="4823" ht="15" customHeight="1" s="4" customFormat="1">
      <c r="A4823" s="4">
        <f>'Enhanced Basket_AUTOLOAD'!H4823</f>
        <v>0</v>
      </c>
      <c r="B4823" s="4" t="str">
        <f t="shared" si="907"/>
        <v>SELL</v>
      </c>
      <c r="C4823" s="4" t="s">
        <v>29</v>
      </c>
      <c r="D4823" s="4" t="str">
        <f t="shared" si="908"/>
        <v>MT</v>
      </c>
      <c r="E4823" s="4" t="str">
        <f t="shared" si="909"/>
      </c>
      <c r="F4823" s="4" t="str">
        <f t="shared" si="910"/>
        <v>CIL LOAD</v>
      </c>
      <c r="G4823" s="4">
        <f t="shared" si="911"/>
        <v>0</v>
      </c>
      <c r="H4823" s="4" t="e">
        <f t="shared" si="912"/>
        <v>#N/A</v>
      </c>
      <c r="I4823" s="4" t="e">
        <f>_xll.BDP(AG4823&amp;" equity","crncy_adj_px_last","eqy_fund_crncy=usd")</f>
        <v>#NAME?</v>
      </c>
      <c r="J4823" s="4" t="str">
        <f t="shared" si="913"/>
      </c>
      <c r="AA4823" s="4">
        <f t="shared" si="914"/>
        <v>0</v>
      </c>
      <c r="AB4823" s="4">
        <f>'Enhanced Basket_AUTOLOAD'!T4823</f>
        <v>0</v>
      </c>
      <c r="AC4823" s="4">
        <f>'Enhanced Basket_AUTOLOAD'!M4823</f>
        <v>0</v>
      </c>
      <c r="AD4823" s="4">
        <f>'Enhanced Basket_AUTOLOAD'!L4823</f>
        <v>0</v>
      </c>
      <c r="AE4823" s="4">
        <f>'Enhanced Basket_AUTOLOAD'!Z4823</f>
        <v>0</v>
      </c>
      <c r="AF4823" s="4">
        <f>'Enhanced Basket_AUTOLOAD'!AB4823</f>
        <v>0</v>
      </c>
      <c r="AG4823" s="4" t="e">
        <f>VLOOKUP(AJ4823,'Ticker Mapping'!$I$3:$M$6706,5,0)</f>
        <v>#N/A</v>
      </c>
      <c r="AH4823" s="4" t="e">
        <f>_xll.BDP(AK4823&amp;" SEDOL","TICKER_AND_EXCH_CODE")</f>
        <v>#NAME?</v>
      </c>
      <c r="AI4823" s="4" t="e">
        <f t="shared" si="915"/>
        <v>#N/A</v>
      </c>
      <c r="AJ4823" s="4">
        <f>'Enhanced Basket_AUTOLOAD'!P4823</f>
        <v>0</v>
      </c>
      <c r="AK4823" s="4">
        <f>'Enhanced Basket_AUTOLOAD'!Q4823</f>
        <v>0</v>
      </c>
      <c r="AL4823" s="4">
        <f>'Enhanced Basket_AUTOLOAD'!Y4823</f>
        <v>0</v>
      </c>
      <c r="AM4823" s="4" t="e">
        <f t="shared" si="916"/>
        <v>#N/A</v>
      </c>
      <c r="AN4823" s="4" t="str">
        <f t="shared" si="917"/>
        <v>NO</v>
      </c>
      <c r="AO4823" s="4" t="str">
        <f t="shared" si="918"/>
        <v>Cash-in-Lieu</v>
      </c>
    </row>
    <row r="4824" ht="15" customHeight="1" s="4" customFormat="1">
      <c r="A4824" s="4">
        <f>'Enhanced Basket_AUTOLOAD'!H4824</f>
        <v>0</v>
      </c>
      <c r="B4824" s="4" t="str">
        <f t="shared" si="907"/>
        <v>SELL</v>
      </c>
      <c r="C4824" s="4" t="s">
        <v>29</v>
      </c>
      <c r="D4824" s="4" t="str">
        <f t="shared" si="908"/>
        <v>MT</v>
      </c>
      <c r="E4824" s="4" t="str">
        <f t="shared" si="909"/>
      </c>
      <c r="F4824" s="4" t="str">
        <f t="shared" si="910"/>
        <v>CIL LOAD</v>
      </c>
      <c r="G4824" s="4">
        <f t="shared" si="911"/>
        <v>0</v>
      </c>
      <c r="H4824" s="4" t="e">
        <f t="shared" si="912"/>
        <v>#N/A</v>
      </c>
      <c r="I4824" s="4" t="e">
        <f>_xll.BDP(AG4824&amp;" equity","crncy_adj_px_last","eqy_fund_crncy=usd")</f>
        <v>#NAME?</v>
      </c>
      <c r="J4824" s="4" t="str">
        <f t="shared" si="913"/>
      </c>
      <c r="AA4824" s="4">
        <f t="shared" si="914"/>
        <v>0</v>
      </c>
      <c r="AB4824" s="4">
        <f>'Enhanced Basket_AUTOLOAD'!T4824</f>
        <v>0</v>
      </c>
      <c r="AC4824" s="4">
        <f>'Enhanced Basket_AUTOLOAD'!M4824</f>
        <v>0</v>
      </c>
      <c r="AD4824" s="4">
        <f>'Enhanced Basket_AUTOLOAD'!L4824</f>
        <v>0</v>
      </c>
      <c r="AE4824" s="4">
        <f>'Enhanced Basket_AUTOLOAD'!Z4824</f>
        <v>0</v>
      </c>
      <c r="AF4824" s="4">
        <f>'Enhanced Basket_AUTOLOAD'!AB4824</f>
        <v>0</v>
      </c>
      <c r="AG4824" s="4" t="e">
        <f>VLOOKUP(AJ4824,'Ticker Mapping'!$I$3:$M$6706,5,0)</f>
        <v>#N/A</v>
      </c>
      <c r="AH4824" s="4" t="e">
        <f>_xll.BDP(AK4824&amp;" SEDOL","TICKER_AND_EXCH_CODE")</f>
        <v>#NAME?</v>
      </c>
      <c r="AI4824" s="4" t="e">
        <f t="shared" si="915"/>
        <v>#N/A</v>
      </c>
      <c r="AJ4824" s="4">
        <f>'Enhanced Basket_AUTOLOAD'!P4824</f>
        <v>0</v>
      </c>
      <c r="AK4824" s="4">
        <f>'Enhanced Basket_AUTOLOAD'!Q4824</f>
        <v>0</v>
      </c>
      <c r="AL4824" s="4">
        <f>'Enhanced Basket_AUTOLOAD'!Y4824</f>
        <v>0</v>
      </c>
      <c r="AM4824" s="4" t="e">
        <f t="shared" si="916"/>
        <v>#N/A</v>
      </c>
      <c r="AN4824" s="4" t="str">
        <f t="shared" si="917"/>
        <v>NO</v>
      </c>
      <c r="AO4824" s="4" t="str">
        <f t="shared" si="918"/>
        <v>Cash-in-Lieu</v>
      </c>
    </row>
    <row r="4825" ht="15" customHeight="1" s="4" customFormat="1">
      <c r="A4825" s="4">
        <f>'Enhanced Basket_AUTOLOAD'!H4825</f>
        <v>0</v>
      </c>
      <c r="B4825" s="4" t="str">
        <f t="shared" si="907"/>
        <v>SELL</v>
      </c>
      <c r="C4825" s="4" t="s">
        <v>29</v>
      </c>
      <c r="D4825" s="4" t="str">
        <f t="shared" si="908"/>
        <v>MT</v>
      </c>
      <c r="E4825" s="4" t="str">
        <f t="shared" si="909"/>
      </c>
      <c r="F4825" s="4" t="str">
        <f t="shared" si="910"/>
        <v>CIL LOAD</v>
      </c>
      <c r="G4825" s="4">
        <f t="shared" si="911"/>
        <v>0</v>
      </c>
      <c r="H4825" s="4" t="e">
        <f t="shared" si="912"/>
        <v>#N/A</v>
      </c>
      <c r="I4825" s="4" t="e">
        <f>_xll.BDP(AG4825&amp;" equity","crncy_adj_px_last","eqy_fund_crncy=usd")</f>
        <v>#NAME?</v>
      </c>
      <c r="J4825" s="4" t="str">
        <f t="shared" si="913"/>
      </c>
      <c r="AA4825" s="4">
        <f t="shared" si="914"/>
        <v>0</v>
      </c>
      <c r="AB4825" s="4">
        <f>'Enhanced Basket_AUTOLOAD'!T4825</f>
        <v>0</v>
      </c>
      <c r="AC4825" s="4">
        <f>'Enhanced Basket_AUTOLOAD'!M4825</f>
        <v>0</v>
      </c>
      <c r="AD4825" s="4">
        <f>'Enhanced Basket_AUTOLOAD'!L4825</f>
        <v>0</v>
      </c>
      <c r="AE4825" s="4">
        <f>'Enhanced Basket_AUTOLOAD'!Z4825</f>
        <v>0</v>
      </c>
      <c r="AF4825" s="4">
        <f>'Enhanced Basket_AUTOLOAD'!AB4825</f>
        <v>0</v>
      </c>
      <c r="AG4825" s="4" t="e">
        <f>VLOOKUP(AJ4825,'Ticker Mapping'!$I$3:$M$6706,5,0)</f>
        <v>#N/A</v>
      </c>
      <c r="AH4825" s="4" t="e">
        <f>_xll.BDP(AK4825&amp;" SEDOL","TICKER_AND_EXCH_CODE")</f>
        <v>#NAME?</v>
      </c>
      <c r="AI4825" s="4" t="e">
        <f t="shared" si="915"/>
        <v>#N/A</v>
      </c>
      <c r="AJ4825" s="4">
        <f>'Enhanced Basket_AUTOLOAD'!P4825</f>
        <v>0</v>
      </c>
      <c r="AK4825" s="4">
        <f>'Enhanced Basket_AUTOLOAD'!Q4825</f>
        <v>0</v>
      </c>
      <c r="AL4825" s="4">
        <f>'Enhanced Basket_AUTOLOAD'!Y4825</f>
        <v>0</v>
      </c>
      <c r="AM4825" s="4" t="e">
        <f t="shared" si="916"/>
        <v>#N/A</v>
      </c>
      <c r="AN4825" s="4" t="str">
        <f t="shared" si="917"/>
        <v>NO</v>
      </c>
      <c r="AO4825" s="4" t="str">
        <f t="shared" si="918"/>
        <v>Cash-in-Lieu</v>
      </c>
    </row>
    <row r="4826" ht="15" customHeight="1" s="4" customFormat="1">
      <c r="A4826" s="4">
        <f>'Enhanced Basket_AUTOLOAD'!H4826</f>
        <v>0</v>
      </c>
      <c r="B4826" s="4" t="str">
        <f t="shared" si="907"/>
        <v>SELL</v>
      </c>
      <c r="C4826" s="4" t="s">
        <v>29</v>
      </c>
      <c r="D4826" s="4" t="str">
        <f t="shared" si="908"/>
        <v>MT</v>
      </c>
      <c r="E4826" s="4" t="str">
        <f t="shared" si="909"/>
      </c>
      <c r="F4826" s="4" t="str">
        <f t="shared" si="910"/>
        <v>CIL LOAD</v>
      </c>
      <c r="G4826" s="4">
        <f t="shared" si="911"/>
        <v>0</v>
      </c>
      <c r="H4826" s="4" t="e">
        <f t="shared" si="912"/>
        <v>#N/A</v>
      </c>
      <c r="I4826" s="4" t="e">
        <f>_xll.BDP(AG4826&amp;" equity","crncy_adj_px_last","eqy_fund_crncy=usd")</f>
        <v>#NAME?</v>
      </c>
      <c r="J4826" s="4" t="str">
        <f t="shared" si="913"/>
      </c>
      <c r="AA4826" s="4">
        <f t="shared" si="914"/>
        <v>0</v>
      </c>
      <c r="AB4826" s="4">
        <f>'Enhanced Basket_AUTOLOAD'!T4826</f>
        <v>0</v>
      </c>
      <c r="AC4826" s="4">
        <f>'Enhanced Basket_AUTOLOAD'!M4826</f>
        <v>0</v>
      </c>
      <c r="AD4826" s="4">
        <f>'Enhanced Basket_AUTOLOAD'!L4826</f>
        <v>0</v>
      </c>
      <c r="AE4826" s="4">
        <f>'Enhanced Basket_AUTOLOAD'!Z4826</f>
        <v>0</v>
      </c>
      <c r="AF4826" s="4">
        <f>'Enhanced Basket_AUTOLOAD'!AB4826</f>
        <v>0</v>
      </c>
      <c r="AG4826" s="4" t="e">
        <f>VLOOKUP(AJ4826,'Ticker Mapping'!$I$3:$M$6706,5,0)</f>
        <v>#N/A</v>
      </c>
      <c r="AH4826" s="4" t="e">
        <f>_xll.BDP(AK4826&amp;" SEDOL","TICKER_AND_EXCH_CODE")</f>
        <v>#NAME?</v>
      </c>
      <c r="AI4826" s="4" t="e">
        <f t="shared" si="915"/>
        <v>#N/A</v>
      </c>
      <c r="AJ4826" s="4">
        <f>'Enhanced Basket_AUTOLOAD'!P4826</f>
        <v>0</v>
      </c>
      <c r="AK4826" s="4">
        <f>'Enhanced Basket_AUTOLOAD'!Q4826</f>
        <v>0</v>
      </c>
      <c r="AL4826" s="4">
        <f>'Enhanced Basket_AUTOLOAD'!Y4826</f>
        <v>0</v>
      </c>
      <c r="AM4826" s="4" t="e">
        <f t="shared" si="916"/>
        <v>#N/A</v>
      </c>
      <c r="AN4826" s="4" t="str">
        <f t="shared" si="917"/>
        <v>NO</v>
      </c>
      <c r="AO4826" s="4" t="str">
        <f t="shared" si="918"/>
        <v>Cash-in-Lieu</v>
      </c>
    </row>
    <row r="4827" ht="15" customHeight="1" s="4" customFormat="1">
      <c r="A4827" s="4">
        <f>'Enhanced Basket_AUTOLOAD'!H4827</f>
        <v>0</v>
      </c>
      <c r="B4827" s="4" t="str">
        <f t="shared" si="907"/>
        <v>SELL</v>
      </c>
      <c r="C4827" s="4" t="s">
        <v>29</v>
      </c>
      <c r="D4827" s="4" t="str">
        <f t="shared" si="908"/>
        <v>MT</v>
      </c>
      <c r="E4827" s="4" t="str">
        <f t="shared" si="909"/>
      </c>
      <c r="F4827" s="4" t="str">
        <f t="shared" si="910"/>
        <v>CIL LOAD</v>
      </c>
      <c r="G4827" s="4">
        <f t="shared" si="911"/>
        <v>0</v>
      </c>
      <c r="H4827" s="4" t="e">
        <f t="shared" si="912"/>
        <v>#N/A</v>
      </c>
      <c r="I4827" s="4" t="e">
        <f>_xll.BDP(AG4827&amp;" equity","crncy_adj_px_last","eqy_fund_crncy=usd")</f>
        <v>#NAME?</v>
      </c>
      <c r="J4827" s="4" t="str">
        <f t="shared" si="913"/>
      </c>
      <c r="AA4827" s="4">
        <f t="shared" si="914"/>
        <v>0</v>
      </c>
      <c r="AB4827" s="4">
        <f>'Enhanced Basket_AUTOLOAD'!T4827</f>
        <v>0</v>
      </c>
      <c r="AC4827" s="4">
        <f>'Enhanced Basket_AUTOLOAD'!M4827</f>
        <v>0</v>
      </c>
      <c r="AD4827" s="4">
        <f>'Enhanced Basket_AUTOLOAD'!L4827</f>
        <v>0</v>
      </c>
      <c r="AE4827" s="4">
        <f>'Enhanced Basket_AUTOLOAD'!Z4827</f>
        <v>0</v>
      </c>
      <c r="AF4827" s="4">
        <f>'Enhanced Basket_AUTOLOAD'!AB4827</f>
        <v>0</v>
      </c>
      <c r="AG4827" s="4" t="e">
        <f>VLOOKUP(AJ4827,'Ticker Mapping'!$I$3:$M$6706,5,0)</f>
        <v>#N/A</v>
      </c>
      <c r="AH4827" s="4" t="e">
        <f>_xll.BDP(AK4827&amp;" SEDOL","TICKER_AND_EXCH_CODE")</f>
        <v>#NAME?</v>
      </c>
      <c r="AI4827" s="4" t="e">
        <f t="shared" si="915"/>
        <v>#N/A</v>
      </c>
      <c r="AJ4827" s="4">
        <f>'Enhanced Basket_AUTOLOAD'!P4827</f>
        <v>0</v>
      </c>
      <c r="AK4827" s="4">
        <f>'Enhanced Basket_AUTOLOAD'!Q4827</f>
        <v>0</v>
      </c>
      <c r="AL4827" s="4">
        <f>'Enhanced Basket_AUTOLOAD'!Y4827</f>
        <v>0</v>
      </c>
      <c r="AM4827" s="4" t="e">
        <f t="shared" si="916"/>
        <v>#N/A</v>
      </c>
      <c r="AN4827" s="4" t="str">
        <f t="shared" si="917"/>
        <v>NO</v>
      </c>
      <c r="AO4827" s="4" t="str">
        <f t="shared" si="918"/>
        <v>Cash-in-Lieu</v>
      </c>
    </row>
    <row r="4828" ht="15" customHeight="1" s="4" customFormat="1">
      <c r="A4828" s="4">
        <f>'Enhanced Basket_AUTOLOAD'!H4828</f>
        <v>0</v>
      </c>
      <c r="B4828" s="4" t="str">
        <f t="shared" si="907"/>
        <v>SELL</v>
      </c>
      <c r="C4828" s="4" t="s">
        <v>29</v>
      </c>
      <c r="D4828" s="4" t="str">
        <f t="shared" si="908"/>
        <v>MT</v>
      </c>
      <c r="E4828" s="4" t="str">
        <f t="shared" si="909"/>
      </c>
      <c r="F4828" s="4" t="str">
        <f t="shared" si="910"/>
        <v>CIL LOAD</v>
      </c>
      <c r="G4828" s="4">
        <f t="shared" si="911"/>
        <v>0</v>
      </c>
      <c r="H4828" s="4" t="e">
        <f t="shared" si="912"/>
        <v>#N/A</v>
      </c>
      <c r="I4828" s="4" t="e">
        <f>_xll.BDP(AG4828&amp;" equity","crncy_adj_px_last","eqy_fund_crncy=usd")</f>
        <v>#NAME?</v>
      </c>
      <c r="J4828" s="4" t="str">
        <f t="shared" si="913"/>
      </c>
      <c r="AA4828" s="4">
        <f t="shared" si="914"/>
        <v>0</v>
      </c>
      <c r="AB4828" s="4">
        <f>'Enhanced Basket_AUTOLOAD'!T4828</f>
        <v>0</v>
      </c>
      <c r="AC4828" s="4">
        <f>'Enhanced Basket_AUTOLOAD'!M4828</f>
        <v>0</v>
      </c>
      <c r="AD4828" s="4">
        <f>'Enhanced Basket_AUTOLOAD'!L4828</f>
        <v>0</v>
      </c>
      <c r="AE4828" s="4">
        <f>'Enhanced Basket_AUTOLOAD'!Z4828</f>
        <v>0</v>
      </c>
      <c r="AF4828" s="4">
        <f>'Enhanced Basket_AUTOLOAD'!AB4828</f>
        <v>0</v>
      </c>
      <c r="AG4828" s="4" t="e">
        <f>VLOOKUP(AJ4828,'Ticker Mapping'!$I$3:$M$6706,5,0)</f>
        <v>#N/A</v>
      </c>
      <c r="AH4828" s="4" t="e">
        <f>_xll.BDP(AK4828&amp;" SEDOL","TICKER_AND_EXCH_CODE")</f>
        <v>#NAME?</v>
      </c>
      <c r="AI4828" s="4" t="e">
        <f t="shared" si="915"/>
        <v>#N/A</v>
      </c>
      <c r="AJ4828" s="4">
        <f>'Enhanced Basket_AUTOLOAD'!P4828</f>
        <v>0</v>
      </c>
      <c r="AK4828" s="4">
        <f>'Enhanced Basket_AUTOLOAD'!Q4828</f>
        <v>0</v>
      </c>
      <c r="AL4828" s="4">
        <f>'Enhanced Basket_AUTOLOAD'!Y4828</f>
        <v>0</v>
      </c>
      <c r="AM4828" s="4" t="e">
        <f t="shared" si="916"/>
        <v>#N/A</v>
      </c>
      <c r="AN4828" s="4" t="str">
        <f t="shared" si="917"/>
        <v>NO</v>
      </c>
      <c r="AO4828" s="4" t="str">
        <f t="shared" si="918"/>
        <v>Cash-in-Lieu</v>
      </c>
    </row>
    <row r="4829" ht="15" customHeight="1" s="4" customFormat="1">
      <c r="A4829" s="4">
        <f>'Enhanced Basket_AUTOLOAD'!H4829</f>
        <v>0</v>
      </c>
      <c r="B4829" s="4" t="str">
        <f t="shared" si="907"/>
        <v>SELL</v>
      </c>
      <c r="C4829" s="4" t="s">
        <v>29</v>
      </c>
      <c r="D4829" s="4" t="str">
        <f t="shared" si="908"/>
        <v>MT</v>
      </c>
      <c r="E4829" s="4" t="str">
        <f t="shared" si="909"/>
      </c>
      <c r="F4829" s="4" t="str">
        <f t="shared" si="910"/>
        <v>CIL LOAD</v>
      </c>
      <c r="G4829" s="4">
        <f t="shared" si="911"/>
        <v>0</v>
      </c>
      <c r="H4829" s="4" t="e">
        <f t="shared" si="912"/>
        <v>#N/A</v>
      </c>
      <c r="I4829" s="4" t="e">
        <f>_xll.BDP(AG4829&amp;" equity","crncy_adj_px_last","eqy_fund_crncy=usd")</f>
        <v>#NAME?</v>
      </c>
      <c r="J4829" s="4" t="str">
        <f t="shared" si="913"/>
      </c>
      <c r="AA4829" s="4">
        <f t="shared" si="914"/>
        <v>0</v>
      </c>
      <c r="AB4829" s="4">
        <f>'Enhanced Basket_AUTOLOAD'!T4829</f>
        <v>0</v>
      </c>
      <c r="AC4829" s="4">
        <f>'Enhanced Basket_AUTOLOAD'!M4829</f>
        <v>0</v>
      </c>
      <c r="AD4829" s="4">
        <f>'Enhanced Basket_AUTOLOAD'!L4829</f>
        <v>0</v>
      </c>
      <c r="AE4829" s="4">
        <f>'Enhanced Basket_AUTOLOAD'!Z4829</f>
        <v>0</v>
      </c>
      <c r="AF4829" s="4">
        <f>'Enhanced Basket_AUTOLOAD'!AB4829</f>
        <v>0</v>
      </c>
      <c r="AG4829" s="4" t="e">
        <f>VLOOKUP(AJ4829,'Ticker Mapping'!$I$3:$M$6706,5,0)</f>
        <v>#N/A</v>
      </c>
      <c r="AH4829" s="4" t="e">
        <f>_xll.BDP(AK4829&amp;" SEDOL","TICKER_AND_EXCH_CODE")</f>
        <v>#NAME?</v>
      </c>
      <c r="AI4829" s="4" t="e">
        <f t="shared" si="915"/>
        <v>#N/A</v>
      </c>
      <c r="AJ4829" s="4">
        <f>'Enhanced Basket_AUTOLOAD'!P4829</f>
        <v>0</v>
      </c>
      <c r="AK4829" s="4">
        <f>'Enhanced Basket_AUTOLOAD'!Q4829</f>
        <v>0</v>
      </c>
      <c r="AL4829" s="4">
        <f>'Enhanced Basket_AUTOLOAD'!Y4829</f>
        <v>0</v>
      </c>
      <c r="AM4829" s="4" t="e">
        <f t="shared" si="916"/>
        <v>#N/A</v>
      </c>
      <c r="AN4829" s="4" t="str">
        <f t="shared" si="917"/>
        <v>NO</v>
      </c>
      <c r="AO4829" s="4" t="str">
        <f t="shared" si="918"/>
        <v>Cash-in-Lieu</v>
      </c>
    </row>
    <row r="4830" ht="15" customHeight="1" s="4" customFormat="1">
      <c r="A4830" s="4">
        <f>'Enhanced Basket_AUTOLOAD'!H4830</f>
        <v>0</v>
      </c>
      <c r="B4830" s="4" t="str">
        <f t="shared" si="907"/>
        <v>SELL</v>
      </c>
      <c r="C4830" s="4" t="s">
        <v>29</v>
      </c>
      <c r="D4830" s="4" t="str">
        <f t="shared" si="908"/>
        <v>MT</v>
      </c>
      <c r="E4830" s="4" t="str">
        <f t="shared" si="909"/>
      </c>
      <c r="F4830" s="4" t="str">
        <f t="shared" si="910"/>
        <v>CIL LOAD</v>
      </c>
      <c r="G4830" s="4">
        <f t="shared" si="911"/>
        <v>0</v>
      </c>
      <c r="H4830" s="4" t="e">
        <f t="shared" si="912"/>
        <v>#N/A</v>
      </c>
      <c r="I4830" s="4" t="e">
        <f>_xll.BDP(AG4830&amp;" equity","crncy_adj_px_last","eqy_fund_crncy=usd")</f>
        <v>#NAME?</v>
      </c>
      <c r="J4830" s="4" t="str">
        <f t="shared" si="913"/>
      </c>
      <c r="AA4830" s="4">
        <f t="shared" si="914"/>
        <v>0</v>
      </c>
      <c r="AB4830" s="4">
        <f>'Enhanced Basket_AUTOLOAD'!T4830</f>
        <v>0</v>
      </c>
      <c r="AC4830" s="4">
        <f>'Enhanced Basket_AUTOLOAD'!M4830</f>
        <v>0</v>
      </c>
      <c r="AD4830" s="4">
        <f>'Enhanced Basket_AUTOLOAD'!L4830</f>
        <v>0</v>
      </c>
      <c r="AE4830" s="4">
        <f>'Enhanced Basket_AUTOLOAD'!Z4830</f>
        <v>0</v>
      </c>
      <c r="AF4830" s="4">
        <f>'Enhanced Basket_AUTOLOAD'!AB4830</f>
        <v>0</v>
      </c>
      <c r="AG4830" s="4" t="e">
        <f>VLOOKUP(AJ4830,'Ticker Mapping'!$I$3:$M$6706,5,0)</f>
        <v>#N/A</v>
      </c>
      <c r="AH4830" s="4" t="e">
        <f>_xll.BDP(AK4830&amp;" SEDOL","TICKER_AND_EXCH_CODE")</f>
        <v>#NAME?</v>
      </c>
      <c r="AI4830" s="4" t="e">
        <f t="shared" si="915"/>
        <v>#N/A</v>
      </c>
      <c r="AJ4830" s="4">
        <f>'Enhanced Basket_AUTOLOAD'!P4830</f>
        <v>0</v>
      </c>
      <c r="AK4830" s="4">
        <f>'Enhanced Basket_AUTOLOAD'!Q4830</f>
        <v>0</v>
      </c>
      <c r="AL4830" s="4">
        <f>'Enhanced Basket_AUTOLOAD'!Y4830</f>
        <v>0</v>
      </c>
      <c r="AM4830" s="4" t="e">
        <f t="shared" si="916"/>
        <v>#N/A</v>
      </c>
      <c r="AN4830" s="4" t="str">
        <f t="shared" si="917"/>
        <v>NO</v>
      </c>
      <c r="AO4830" s="4" t="str">
        <f t="shared" si="918"/>
        <v>Cash-in-Lieu</v>
      </c>
    </row>
    <row r="4831" ht="15" customHeight="1" s="4" customFormat="1">
      <c r="A4831" s="4">
        <f>'Enhanced Basket_AUTOLOAD'!H4831</f>
        <v>0</v>
      </c>
      <c r="B4831" s="4" t="str">
        <f t="shared" si="907"/>
        <v>SELL</v>
      </c>
      <c r="C4831" s="4" t="s">
        <v>29</v>
      </c>
      <c r="D4831" s="4" t="str">
        <f t="shared" si="908"/>
        <v>MT</v>
      </c>
      <c r="E4831" s="4" t="str">
        <f t="shared" si="909"/>
      </c>
      <c r="F4831" s="4" t="str">
        <f t="shared" si="910"/>
        <v>CIL LOAD</v>
      </c>
      <c r="G4831" s="4">
        <f t="shared" si="911"/>
        <v>0</v>
      </c>
      <c r="H4831" s="4" t="e">
        <f t="shared" si="912"/>
        <v>#N/A</v>
      </c>
      <c r="I4831" s="4" t="e">
        <f>_xll.BDP(AG4831&amp;" equity","crncy_adj_px_last","eqy_fund_crncy=usd")</f>
        <v>#NAME?</v>
      </c>
      <c r="J4831" s="4" t="str">
        <f t="shared" si="913"/>
      </c>
      <c r="AA4831" s="4">
        <f t="shared" si="914"/>
        <v>0</v>
      </c>
      <c r="AB4831" s="4">
        <f>'Enhanced Basket_AUTOLOAD'!T4831</f>
        <v>0</v>
      </c>
      <c r="AC4831" s="4">
        <f>'Enhanced Basket_AUTOLOAD'!M4831</f>
        <v>0</v>
      </c>
      <c r="AD4831" s="4">
        <f>'Enhanced Basket_AUTOLOAD'!L4831</f>
        <v>0</v>
      </c>
      <c r="AE4831" s="4">
        <f>'Enhanced Basket_AUTOLOAD'!Z4831</f>
        <v>0</v>
      </c>
      <c r="AF4831" s="4">
        <f>'Enhanced Basket_AUTOLOAD'!AB4831</f>
        <v>0</v>
      </c>
      <c r="AG4831" s="4" t="e">
        <f>VLOOKUP(AJ4831,'Ticker Mapping'!$I$3:$M$6706,5,0)</f>
        <v>#N/A</v>
      </c>
      <c r="AH4831" s="4" t="e">
        <f>_xll.BDP(AK4831&amp;" SEDOL","TICKER_AND_EXCH_CODE")</f>
        <v>#NAME?</v>
      </c>
      <c r="AI4831" s="4" t="e">
        <f t="shared" si="915"/>
        <v>#N/A</v>
      </c>
      <c r="AJ4831" s="4">
        <f>'Enhanced Basket_AUTOLOAD'!P4831</f>
        <v>0</v>
      </c>
      <c r="AK4831" s="4">
        <f>'Enhanced Basket_AUTOLOAD'!Q4831</f>
        <v>0</v>
      </c>
      <c r="AL4831" s="4">
        <f>'Enhanced Basket_AUTOLOAD'!Y4831</f>
        <v>0</v>
      </c>
      <c r="AM4831" s="4" t="e">
        <f t="shared" si="916"/>
        <v>#N/A</v>
      </c>
      <c r="AN4831" s="4" t="str">
        <f t="shared" si="917"/>
        <v>NO</v>
      </c>
      <c r="AO4831" s="4" t="str">
        <f t="shared" si="918"/>
        <v>Cash-in-Lieu</v>
      </c>
    </row>
    <row r="4832" ht="15" customHeight="1" s="4" customFormat="1">
      <c r="A4832" s="4">
        <f>'Enhanced Basket_AUTOLOAD'!H4832</f>
        <v>0</v>
      </c>
      <c r="B4832" s="4" t="str">
        <f t="shared" si="907"/>
        <v>SELL</v>
      </c>
      <c r="C4832" s="4" t="s">
        <v>29</v>
      </c>
      <c r="D4832" s="4" t="str">
        <f t="shared" si="908"/>
        <v>MT</v>
      </c>
      <c r="E4832" s="4" t="str">
        <f t="shared" si="909"/>
      </c>
      <c r="F4832" s="4" t="str">
        <f t="shared" si="910"/>
        <v>CIL LOAD</v>
      </c>
      <c r="G4832" s="4">
        <f t="shared" si="911"/>
        <v>0</v>
      </c>
      <c r="H4832" s="4" t="e">
        <f t="shared" si="912"/>
        <v>#N/A</v>
      </c>
      <c r="I4832" s="4" t="e">
        <f>_xll.BDP(AG4832&amp;" equity","crncy_adj_px_last","eqy_fund_crncy=usd")</f>
        <v>#NAME?</v>
      </c>
      <c r="J4832" s="4" t="str">
        <f t="shared" si="913"/>
      </c>
      <c r="AA4832" s="4">
        <f t="shared" si="914"/>
        <v>0</v>
      </c>
      <c r="AB4832" s="4">
        <f>'Enhanced Basket_AUTOLOAD'!T4832</f>
        <v>0</v>
      </c>
      <c r="AC4832" s="4">
        <f>'Enhanced Basket_AUTOLOAD'!M4832</f>
        <v>0</v>
      </c>
      <c r="AD4832" s="4">
        <f>'Enhanced Basket_AUTOLOAD'!L4832</f>
        <v>0</v>
      </c>
      <c r="AE4832" s="4">
        <f>'Enhanced Basket_AUTOLOAD'!Z4832</f>
        <v>0</v>
      </c>
      <c r="AF4832" s="4">
        <f>'Enhanced Basket_AUTOLOAD'!AB4832</f>
        <v>0</v>
      </c>
      <c r="AG4832" s="4" t="e">
        <f>VLOOKUP(AJ4832,'Ticker Mapping'!$I$3:$M$6706,5,0)</f>
        <v>#N/A</v>
      </c>
      <c r="AH4832" s="4" t="e">
        <f>_xll.BDP(AK4832&amp;" SEDOL","TICKER_AND_EXCH_CODE")</f>
        <v>#NAME?</v>
      </c>
      <c r="AI4832" s="4" t="e">
        <f t="shared" si="915"/>
        <v>#N/A</v>
      </c>
      <c r="AJ4832" s="4">
        <f>'Enhanced Basket_AUTOLOAD'!P4832</f>
        <v>0</v>
      </c>
      <c r="AK4832" s="4">
        <f>'Enhanced Basket_AUTOLOAD'!Q4832</f>
        <v>0</v>
      </c>
      <c r="AL4832" s="4">
        <f>'Enhanced Basket_AUTOLOAD'!Y4832</f>
        <v>0</v>
      </c>
      <c r="AM4832" s="4" t="e">
        <f t="shared" si="916"/>
        <v>#N/A</v>
      </c>
      <c r="AN4832" s="4" t="str">
        <f t="shared" si="917"/>
        <v>NO</v>
      </c>
      <c r="AO4832" s="4" t="str">
        <f t="shared" si="918"/>
        <v>Cash-in-Lieu</v>
      </c>
    </row>
    <row r="4833" ht="15" customHeight="1" s="4" customFormat="1">
      <c r="A4833" s="4">
        <f>'Enhanced Basket_AUTOLOAD'!H4833</f>
        <v>0</v>
      </c>
      <c r="B4833" s="4" t="str">
        <f t="shared" si="907"/>
        <v>SELL</v>
      </c>
      <c r="C4833" s="4" t="s">
        <v>29</v>
      </c>
      <c r="D4833" s="4" t="str">
        <f t="shared" si="908"/>
        <v>MT</v>
      </c>
      <c r="E4833" s="4" t="str">
        <f t="shared" si="909"/>
      </c>
      <c r="F4833" s="4" t="str">
        <f t="shared" si="910"/>
        <v>CIL LOAD</v>
      </c>
      <c r="G4833" s="4">
        <f t="shared" si="911"/>
        <v>0</v>
      </c>
      <c r="H4833" s="4" t="e">
        <f t="shared" si="912"/>
        <v>#N/A</v>
      </c>
      <c r="I4833" s="4" t="e">
        <f>_xll.BDP(AG4833&amp;" equity","crncy_adj_px_last","eqy_fund_crncy=usd")</f>
        <v>#NAME?</v>
      </c>
      <c r="J4833" s="4" t="str">
        <f t="shared" si="913"/>
      </c>
      <c r="AA4833" s="4">
        <f t="shared" si="914"/>
        <v>0</v>
      </c>
      <c r="AB4833" s="4">
        <f>'Enhanced Basket_AUTOLOAD'!T4833</f>
        <v>0</v>
      </c>
      <c r="AC4833" s="4">
        <f>'Enhanced Basket_AUTOLOAD'!M4833</f>
        <v>0</v>
      </c>
      <c r="AD4833" s="4">
        <f>'Enhanced Basket_AUTOLOAD'!L4833</f>
        <v>0</v>
      </c>
      <c r="AE4833" s="4">
        <f>'Enhanced Basket_AUTOLOAD'!Z4833</f>
        <v>0</v>
      </c>
      <c r="AF4833" s="4">
        <f>'Enhanced Basket_AUTOLOAD'!AB4833</f>
        <v>0</v>
      </c>
      <c r="AG4833" s="4" t="e">
        <f>VLOOKUP(AJ4833,'Ticker Mapping'!$I$3:$M$6706,5,0)</f>
        <v>#N/A</v>
      </c>
      <c r="AH4833" s="4" t="e">
        <f>_xll.BDP(AK4833&amp;" SEDOL","TICKER_AND_EXCH_CODE")</f>
        <v>#NAME?</v>
      </c>
      <c r="AI4833" s="4" t="e">
        <f t="shared" si="915"/>
        <v>#N/A</v>
      </c>
      <c r="AJ4833" s="4">
        <f>'Enhanced Basket_AUTOLOAD'!P4833</f>
        <v>0</v>
      </c>
      <c r="AK4833" s="4">
        <f>'Enhanced Basket_AUTOLOAD'!Q4833</f>
        <v>0</v>
      </c>
      <c r="AL4833" s="4">
        <f>'Enhanced Basket_AUTOLOAD'!Y4833</f>
        <v>0</v>
      </c>
      <c r="AM4833" s="4" t="e">
        <f t="shared" si="916"/>
        <v>#N/A</v>
      </c>
      <c r="AN4833" s="4" t="str">
        <f t="shared" si="917"/>
        <v>NO</v>
      </c>
      <c r="AO4833" s="4" t="str">
        <f t="shared" si="918"/>
        <v>Cash-in-Lieu</v>
      </c>
    </row>
    <row r="4834" ht="15" customHeight="1" s="4" customFormat="1">
      <c r="A4834" s="4">
        <f>'Enhanced Basket_AUTOLOAD'!H4834</f>
        <v>0</v>
      </c>
      <c r="B4834" s="4" t="str">
        <f t="shared" si="907"/>
        <v>SELL</v>
      </c>
      <c r="C4834" s="4" t="s">
        <v>29</v>
      </c>
      <c r="D4834" s="4" t="str">
        <f t="shared" si="908"/>
        <v>MT</v>
      </c>
      <c r="E4834" s="4" t="str">
        <f t="shared" si="909"/>
      </c>
      <c r="F4834" s="4" t="str">
        <f t="shared" si="910"/>
        <v>CIL LOAD</v>
      </c>
      <c r="G4834" s="4">
        <f t="shared" si="911"/>
        <v>0</v>
      </c>
      <c r="H4834" s="4" t="e">
        <f t="shared" si="912"/>
        <v>#N/A</v>
      </c>
      <c r="I4834" s="4" t="e">
        <f>_xll.BDP(AG4834&amp;" equity","crncy_adj_px_last","eqy_fund_crncy=usd")</f>
        <v>#NAME?</v>
      </c>
      <c r="J4834" s="4" t="str">
        <f t="shared" si="913"/>
      </c>
      <c r="AA4834" s="4">
        <f t="shared" si="914"/>
        <v>0</v>
      </c>
      <c r="AB4834" s="4">
        <f>'Enhanced Basket_AUTOLOAD'!T4834</f>
        <v>0</v>
      </c>
      <c r="AC4834" s="4">
        <f>'Enhanced Basket_AUTOLOAD'!M4834</f>
        <v>0</v>
      </c>
      <c r="AD4834" s="4">
        <f>'Enhanced Basket_AUTOLOAD'!L4834</f>
        <v>0</v>
      </c>
      <c r="AE4834" s="4">
        <f>'Enhanced Basket_AUTOLOAD'!Z4834</f>
        <v>0</v>
      </c>
      <c r="AF4834" s="4">
        <f>'Enhanced Basket_AUTOLOAD'!AB4834</f>
        <v>0</v>
      </c>
      <c r="AG4834" s="4" t="e">
        <f>VLOOKUP(AJ4834,'Ticker Mapping'!$I$3:$M$6706,5,0)</f>
        <v>#N/A</v>
      </c>
      <c r="AH4834" s="4" t="e">
        <f>_xll.BDP(AK4834&amp;" SEDOL","TICKER_AND_EXCH_CODE")</f>
        <v>#NAME?</v>
      </c>
      <c r="AI4834" s="4" t="e">
        <f t="shared" si="915"/>
        <v>#N/A</v>
      </c>
      <c r="AJ4834" s="4">
        <f>'Enhanced Basket_AUTOLOAD'!P4834</f>
        <v>0</v>
      </c>
      <c r="AK4834" s="4">
        <f>'Enhanced Basket_AUTOLOAD'!Q4834</f>
        <v>0</v>
      </c>
      <c r="AL4834" s="4">
        <f>'Enhanced Basket_AUTOLOAD'!Y4834</f>
        <v>0</v>
      </c>
      <c r="AM4834" s="4" t="e">
        <f t="shared" si="916"/>
        <v>#N/A</v>
      </c>
      <c r="AN4834" s="4" t="str">
        <f t="shared" si="917"/>
        <v>NO</v>
      </c>
      <c r="AO4834" s="4" t="str">
        <f t="shared" si="918"/>
        <v>Cash-in-Lieu</v>
      </c>
    </row>
    <row r="4835" ht="15" customHeight="1" s="4" customFormat="1">
      <c r="A4835" s="4">
        <f>'Enhanced Basket_AUTOLOAD'!H4835</f>
        <v>0</v>
      </c>
      <c r="B4835" s="4" t="str">
        <f t="shared" si="907"/>
        <v>SELL</v>
      </c>
      <c r="C4835" s="4" t="s">
        <v>29</v>
      </c>
      <c r="D4835" s="4" t="str">
        <f t="shared" si="908"/>
        <v>MT</v>
      </c>
      <c r="E4835" s="4" t="str">
        <f t="shared" si="909"/>
      </c>
      <c r="F4835" s="4" t="str">
        <f t="shared" si="910"/>
        <v>CIL LOAD</v>
      </c>
      <c r="G4835" s="4">
        <f t="shared" si="911"/>
        <v>0</v>
      </c>
      <c r="H4835" s="4" t="e">
        <f t="shared" si="912"/>
        <v>#N/A</v>
      </c>
      <c r="I4835" s="4" t="e">
        <f>_xll.BDP(AG4835&amp;" equity","crncy_adj_px_last","eqy_fund_crncy=usd")</f>
        <v>#NAME?</v>
      </c>
      <c r="J4835" s="4" t="str">
        <f t="shared" si="913"/>
      </c>
      <c r="AA4835" s="4">
        <f t="shared" si="914"/>
        <v>0</v>
      </c>
      <c r="AB4835" s="4">
        <f>'Enhanced Basket_AUTOLOAD'!T4835</f>
        <v>0</v>
      </c>
      <c r="AC4835" s="4">
        <f>'Enhanced Basket_AUTOLOAD'!M4835</f>
        <v>0</v>
      </c>
      <c r="AD4835" s="4">
        <f>'Enhanced Basket_AUTOLOAD'!L4835</f>
        <v>0</v>
      </c>
      <c r="AE4835" s="4">
        <f>'Enhanced Basket_AUTOLOAD'!Z4835</f>
        <v>0</v>
      </c>
      <c r="AF4835" s="4">
        <f>'Enhanced Basket_AUTOLOAD'!AB4835</f>
        <v>0</v>
      </c>
      <c r="AG4835" s="4" t="e">
        <f>VLOOKUP(AJ4835,'Ticker Mapping'!$I$3:$M$6706,5,0)</f>
        <v>#N/A</v>
      </c>
      <c r="AH4835" s="4" t="e">
        <f>_xll.BDP(AK4835&amp;" SEDOL","TICKER_AND_EXCH_CODE")</f>
        <v>#NAME?</v>
      </c>
      <c r="AI4835" s="4" t="e">
        <f t="shared" si="915"/>
        <v>#N/A</v>
      </c>
      <c r="AJ4835" s="4">
        <f>'Enhanced Basket_AUTOLOAD'!P4835</f>
        <v>0</v>
      </c>
      <c r="AK4835" s="4">
        <f>'Enhanced Basket_AUTOLOAD'!Q4835</f>
        <v>0</v>
      </c>
      <c r="AL4835" s="4">
        <f>'Enhanced Basket_AUTOLOAD'!Y4835</f>
        <v>0</v>
      </c>
      <c r="AM4835" s="4" t="e">
        <f t="shared" si="916"/>
        <v>#N/A</v>
      </c>
      <c r="AN4835" s="4" t="str">
        <f t="shared" si="917"/>
        <v>NO</v>
      </c>
      <c r="AO4835" s="4" t="str">
        <f t="shared" si="918"/>
        <v>Cash-in-Lieu</v>
      </c>
    </row>
    <row r="4836" ht="15" customHeight="1" s="4" customFormat="1">
      <c r="A4836" s="4">
        <f>'Enhanced Basket_AUTOLOAD'!H4836</f>
        <v>0</v>
      </c>
      <c r="B4836" s="4" t="str">
        <f t="shared" si="907"/>
        <v>SELL</v>
      </c>
      <c r="C4836" s="4" t="s">
        <v>29</v>
      </c>
      <c r="D4836" s="4" t="str">
        <f t="shared" si="908"/>
        <v>MT</v>
      </c>
      <c r="E4836" s="4" t="str">
        <f t="shared" si="909"/>
      </c>
      <c r="F4836" s="4" t="str">
        <f t="shared" si="910"/>
        <v>CIL LOAD</v>
      </c>
      <c r="G4836" s="4">
        <f t="shared" si="911"/>
        <v>0</v>
      </c>
      <c r="H4836" s="4" t="e">
        <f t="shared" si="912"/>
        <v>#N/A</v>
      </c>
      <c r="I4836" s="4" t="e">
        <f>_xll.BDP(AG4836&amp;" equity","crncy_adj_px_last","eqy_fund_crncy=usd")</f>
        <v>#NAME?</v>
      </c>
      <c r="J4836" s="4" t="str">
        <f t="shared" si="913"/>
      </c>
      <c r="AA4836" s="4">
        <f t="shared" si="914"/>
        <v>0</v>
      </c>
      <c r="AB4836" s="4">
        <f>'Enhanced Basket_AUTOLOAD'!T4836</f>
        <v>0</v>
      </c>
      <c r="AC4836" s="4">
        <f>'Enhanced Basket_AUTOLOAD'!M4836</f>
        <v>0</v>
      </c>
      <c r="AD4836" s="4">
        <f>'Enhanced Basket_AUTOLOAD'!L4836</f>
        <v>0</v>
      </c>
      <c r="AE4836" s="4">
        <f>'Enhanced Basket_AUTOLOAD'!Z4836</f>
        <v>0</v>
      </c>
      <c r="AF4836" s="4">
        <f>'Enhanced Basket_AUTOLOAD'!AB4836</f>
        <v>0</v>
      </c>
      <c r="AG4836" s="4" t="e">
        <f>VLOOKUP(AJ4836,'Ticker Mapping'!$I$3:$M$6706,5,0)</f>
        <v>#N/A</v>
      </c>
      <c r="AH4836" s="4" t="e">
        <f>_xll.BDP(AK4836&amp;" SEDOL","TICKER_AND_EXCH_CODE")</f>
        <v>#NAME?</v>
      </c>
      <c r="AI4836" s="4" t="e">
        <f t="shared" si="915"/>
        <v>#N/A</v>
      </c>
      <c r="AJ4836" s="4">
        <f>'Enhanced Basket_AUTOLOAD'!P4836</f>
        <v>0</v>
      </c>
      <c r="AK4836" s="4">
        <f>'Enhanced Basket_AUTOLOAD'!Q4836</f>
        <v>0</v>
      </c>
      <c r="AL4836" s="4">
        <f>'Enhanced Basket_AUTOLOAD'!Y4836</f>
        <v>0</v>
      </c>
      <c r="AM4836" s="4" t="e">
        <f t="shared" si="916"/>
        <v>#N/A</v>
      </c>
      <c r="AN4836" s="4" t="str">
        <f t="shared" si="917"/>
        <v>NO</v>
      </c>
      <c r="AO4836" s="4" t="str">
        <f t="shared" si="918"/>
        <v>Cash-in-Lieu</v>
      </c>
    </row>
    <row r="4837" ht="15" customHeight="1" s="4" customFormat="1">
      <c r="A4837" s="4">
        <f>'Enhanced Basket_AUTOLOAD'!H4837</f>
        <v>0</v>
      </c>
      <c r="B4837" s="4" t="str">
        <f t="shared" si="907"/>
        <v>SELL</v>
      </c>
      <c r="C4837" s="4" t="s">
        <v>29</v>
      </c>
      <c r="D4837" s="4" t="str">
        <f t="shared" si="908"/>
        <v>MT</v>
      </c>
      <c r="E4837" s="4" t="str">
        <f t="shared" si="909"/>
      </c>
      <c r="F4837" s="4" t="str">
        <f t="shared" si="910"/>
        <v>CIL LOAD</v>
      </c>
      <c r="G4837" s="4">
        <f t="shared" si="911"/>
        <v>0</v>
      </c>
      <c r="H4837" s="4" t="e">
        <f t="shared" si="912"/>
        <v>#N/A</v>
      </c>
      <c r="I4837" s="4" t="e">
        <f>_xll.BDP(AG4837&amp;" equity","crncy_adj_px_last","eqy_fund_crncy=usd")</f>
        <v>#NAME?</v>
      </c>
      <c r="J4837" s="4" t="str">
        <f t="shared" si="913"/>
      </c>
      <c r="AA4837" s="4">
        <f t="shared" si="914"/>
        <v>0</v>
      </c>
      <c r="AB4837" s="4">
        <f>'Enhanced Basket_AUTOLOAD'!T4837</f>
        <v>0</v>
      </c>
      <c r="AC4837" s="4">
        <f>'Enhanced Basket_AUTOLOAD'!M4837</f>
        <v>0</v>
      </c>
      <c r="AD4837" s="4">
        <f>'Enhanced Basket_AUTOLOAD'!L4837</f>
        <v>0</v>
      </c>
      <c r="AE4837" s="4">
        <f>'Enhanced Basket_AUTOLOAD'!Z4837</f>
        <v>0</v>
      </c>
      <c r="AF4837" s="4">
        <f>'Enhanced Basket_AUTOLOAD'!AB4837</f>
        <v>0</v>
      </c>
      <c r="AG4837" s="4" t="e">
        <f>VLOOKUP(AJ4837,'Ticker Mapping'!$I$3:$M$6706,5,0)</f>
        <v>#N/A</v>
      </c>
      <c r="AH4837" s="4" t="e">
        <f>_xll.BDP(AK4837&amp;" SEDOL","TICKER_AND_EXCH_CODE")</f>
        <v>#NAME?</v>
      </c>
      <c r="AI4837" s="4" t="e">
        <f t="shared" si="915"/>
        <v>#N/A</v>
      </c>
      <c r="AJ4837" s="4">
        <f>'Enhanced Basket_AUTOLOAD'!P4837</f>
        <v>0</v>
      </c>
      <c r="AK4837" s="4">
        <f>'Enhanced Basket_AUTOLOAD'!Q4837</f>
        <v>0</v>
      </c>
      <c r="AL4837" s="4">
        <f>'Enhanced Basket_AUTOLOAD'!Y4837</f>
        <v>0</v>
      </c>
      <c r="AM4837" s="4" t="e">
        <f t="shared" si="916"/>
        <v>#N/A</v>
      </c>
      <c r="AN4837" s="4" t="str">
        <f t="shared" si="917"/>
        <v>NO</v>
      </c>
      <c r="AO4837" s="4" t="str">
        <f t="shared" si="918"/>
        <v>Cash-in-Lieu</v>
      </c>
    </row>
    <row r="4838" ht="15" customHeight="1" s="4" customFormat="1">
      <c r="A4838" s="4">
        <f>'Enhanced Basket_AUTOLOAD'!H4838</f>
        <v>0</v>
      </c>
      <c r="B4838" s="4" t="str">
        <f t="shared" si="907"/>
        <v>SELL</v>
      </c>
      <c r="C4838" s="4" t="s">
        <v>29</v>
      </c>
      <c r="D4838" s="4" t="str">
        <f t="shared" si="908"/>
        <v>MT</v>
      </c>
      <c r="E4838" s="4" t="str">
        <f t="shared" si="909"/>
      </c>
      <c r="F4838" s="4" t="str">
        <f t="shared" si="910"/>
        <v>CIL LOAD</v>
      </c>
      <c r="G4838" s="4">
        <f t="shared" si="911"/>
        <v>0</v>
      </c>
      <c r="H4838" s="4" t="e">
        <f t="shared" si="912"/>
        <v>#N/A</v>
      </c>
      <c r="I4838" s="4" t="e">
        <f>_xll.BDP(AG4838&amp;" equity","crncy_adj_px_last","eqy_fund_crncy=usd")</f>
        <v>#NAME?</v>
      </c>
      <c r="J4838" s="4" t="str">
        <f t="shared" si="913"/>
      </c>
      <c r="AA4838" s="4">
        <f t="shared" si="914"/>
        <v>0</v>
      </c>
      <c r="AB4838" s="4">
        <f>'Enhanced Basket_AUTOLOAD'!T4838</f>
        <v>0</v>
      </c>
      <c r="AC4838" s="4">
        <f>'Enhanced Basket_AUTOLOAD'!M4838</f>
        <v>0</v>
      </c>
      <c r="AD4838" s="4">
        <f>'Enhanced Basket_AUTOLOAD'!L4838</f>
        <v>0</v>
      </c>
      <c r="AE4838" s="4">
        <f>'Enhanced Basket_AUTOLOAD'!Z4838</f>
        <v>0</v>
      </c>
      <c r="AF4838" s="4">
        <f>'Enhanced Basket_AUTOLOAD'!AB4838</f>
        <v>0</v>
      </c>
      <c r="AG4838" s="4" t="e">
        <f>VLOOKUP(AJ4838,'Ticker Mapping'!$I$3:$M$6706,5,0)</f>
        <v>#N/A</v>
      </c>
      <c r="AH4838" s="4" t="e">
        <f>_xll.BDP(AK4838&amp;" SEDOL","TICKER_AND_EXCH_CODE")</f>
        <v>#NAME?</v>
      </c>
      <c r="AI4838" s="4" t="e">
        <f t="shared" si="915"/>
        <v>#N/A</v>
      </c>
      <c r="AJ4838" s="4">
        <f>'Enhanced Basket_AUTOLOAD'!P4838</f>
        <v>0</v>
      </c>
      <c r="AK4838" s="4">
        <f>'Enhanced Basket_AUTOLOAD'!Q4838</f>
        <v>0</v>
      </c>
      <c r="AL4838" s="4">
        <f>'Enhanced Basket_AUTOLOAD'!Y4838</f>
        <v>0</v>
      </c>
      <c r="AM4838" s="4" t="e">
        <f t="shared" si="916"/>
        <v>#N/A</v>
      </c>
      <c r="AN4838" s="4" t="str">
        <f t="shared" si="917"/>
        <v>NO</v>
      </c>
      <c r="AO4838" s="4" t="str">
        <f t="shared" si="918"/>
        <v>Cash-in-Lieu</v>
      </c>
    </row>
    <row r="4839" ht="15" customHeight="1" s="4" customFormat="1">
      <c r="A4839" s="4">
        <f>'Enhanced Basket_AUTOLOAD'!H4839</f>
        <v>0</v>
      </c>
      <c r="B4839" s="4" t="str">
        <f t="shared" si="907"/>
        <v>SELL</v>
      </c>
      <c r="C4839" s="4" t="s">
        <v>29</v>
      </c>
      <c r="D4839" s="4" t="str">
        <f t="shared" si="908"/>
        <v>MT</v>
      </c>
      <c r="E4839" s="4" t="str">
        <f t="shared" si="909"/>
      </c>
      <c r="F4839" s="4" t="str">
        <f t="shared" si="910"/>
        <v>CIL LOAD</v>
      </c>
      <c r="G4839" s="4">
        <f t="shared" si="911"/>
        <v>0</v>
      </c>
      <c r="H4839" s="4" t="e">
        <f t="shared" si="912"/>
        <v>#N/A</v>
      </c>
      <c r="I4839" s="4" t="e">
        <f>_xll.BDP(AG4839&amp;" equity","crncy_adj_px_last","eqy_fund_crncy=usd")</f>
        <v>#NAME?</v>
      </c>
      <c r="J4839" s="4" t="str">
        <f t="shared" si="913"/>
      </c>
      <c r="AA4839" s="4">
        <f t="shared" si="914"/>
        <v>0</v>
      </c>
      <c r="AB4839" s="4">
        <f>'Enhanced Basket_AUTOLOAD'!T4839</f>
        <v>0</v>
      </c>
      <c r="AC4839" s="4">
        <f>'Enhanced Basket_AUTOLOAD'!M4839</f>
        <v>0</v>
      </c>
      <c r="AD4839" s="4">
        <f>'Enhanced Basket_AUTOLOAD'!L4839</f>
        <v>0</v>
      </c>
      <c r="AE4839" s="4">
        <f>'Enhanced Basket_AUTOLOAD'!Z4839</f>
        <v>0</v>
      </c>
      <c r="AF4839" s="4">
        <f>'Enhanced Basket_AUTOLOAD'!AB4839</f>
        <v>0</v>
      </c>
      <c r="AG4839" s="4" t="e">
        <f>VLOOKUP(AJ4839,'Ticker Mapping'!$I$3:$M$6706,5,0)</f>
        <v>#N/A</v>
      </c>
      <c r="AH4839" s="4" t="e">
        <f>_xll.BDP(AK4839&amp;" SEDOL","TICKER_AND_EXCH_CODE")</f>
        <v>#NAME?</v>
      </c>
      <c r="AI4839" s="4" t="e">
        <f t="shared" si="915"/>
        <v>#N/A</v>
      </c>
      <c r="AJ4839" s="4">
        <f>'Enhanced Basket_AUTOLOAD'!P4839</f>
        <v>0</v>
      </c>
      <c r="AK4839" s="4">
        <f>'Enhanced Basket_AUTOLOAD'!Q4839</f>
        <v>0</v>
      </c>
      <c r="AL4839" s="4">
        <f>'Enhanced Basket_AUTOLOAD'!Y4839</f>
        <v>0</v>
      </c>
      <c r="AM4839" s="4" t="e">
        <f t="shared" si="916"/>
        <v>#N/A</v>
      </c>
      <c r="AN4839" s="4" t="str">
        <f t="shared" si="917"/>
        <v>NO</v>
      </c>
      <c r="AO4839" s="4" t="str">
        <f t="shared" si="918"/>
        <v>Cash-in-Lieu</v>
      </c>
    </row>
    <row r="4840" ht="15" customHeight="1" s="4" customFormat="1">
      <c r="A4840" s="4">
        <f>'Enhanced Basket_AUTOLOAD'!H4840</f>
        <v>0</v>
      </c>
      <c r="B4840" s="4" t="str">
        <f t="shared" si="907"/>
        <v>SELL</v>
      </c>
      <c r="C4840" s="4" t="s">
        <v>29</v>
      </c>
      <c r="D4840" s="4" t="str">
        <f t="shared" si="908"/>
        <v>MT</v>
      </c>
      <c r="E4840" s="4" t="str">
        <f t="shared" si="909"/>
      </c>
      <c r="F4840" s="4" t="str">
        <f t="shared" si="910"/>
        <v>CIL LOAD</v>
      </c>
      <c r="G4840" s="4">
        <f t="shared" si="911"/>
        <v>0</v>
      </c>
      <c r="H4840" s="4" t="e">
        <f t="shared" si="912"/>
        <v>#N/A</v>
      </c>
      <c r="I4840" s="4" t="e">
        <f>_xll.BDP(AG4840&amp;" equity","crncy_adj_px_last","eqy_fund_crncy=usd")</f>
        <v>#NAME?</v>
      </c>
      <c r="J4840" s="4" t="str">
        <f t="shared" si="913"/>
      </c>
      <c r="AA4840" s="4">
        <f t="shared" si="914"/>
        <v>0</v>
      </c>
      <c r="AB4840" s="4">
        <f>'Enhanced Basket_AUTOLOAD'!T4840</f>
        <v>0</v>
      </c>
      <c r="AC4840" s="4">
        <f>'Enhanced Basket_AUTOLOAD'!M4840</f>
        <v>0</v>
      </c>
      <c r="AD4840" s="4">
        <f>'Enhanced Basket_AUTOLOAD'!L4840</f>
        <v>0</v>
      </c>
      <c r="AE4840" s="4">
        <f>'Enhanced Basket_AUTOLOAD'!Z4840</f>
        <v>0</v>
      </c>
      <c r="AF4840" s="4">
        <f>'Enhanced Basket_AUTOLOAD'!AB4840</f>
        <v>0</v>
      </c>
      <c r="AG4840" s="4" t="e">
        <f>VLOOKUP(AJ4840,'Ticker Mapping'!$I$3:$M$6706,5,0)</f>
        <v>#N/A</v>
      </c>
      <c r="AH4840" s="4" t="e">
        <f>_xll.BDP(AK4840&amp;" SEDOL","TICKER_AND_EXCH_CODE")</f>
        <v>#NAME?</v>
      </c>
      <c r="AI4840" s="4" t="e">
        <f t="shared" si="915"/>
        <v>#N/A</v>
      </c>
      <c r="AJ4840" s="4">
        <f>'Enhanced Basket_AUTOLOAD'!P4840</f>
        <v>0</v>
      </c>
      <c r="AK4840" s="4">
        <f>'Enhanced Basket_AUTOLOAD'!Q4840</f>
        <v>0</v>
      </c>
      <c r="AL4840" s="4">
        <f>'Enhanced Basket_AUTOLOAD'!Y4840</f>
        <v>0</v>
      </c>
      <c r="AM4840" s="4" t="e">
        <f t="shared" si="916"/>
        <v>#N/A</v>
      </c>
      <c r="AN4840" s="4" t="str">
        <f t="shared" si="917"/>
        <v>NO</v>
      </c>
      <c r="AO4840" s="4" t="str">
        <f t="shared" si="918"/>
        <v>Cash-in-Lieu</v>
      </c>
    </row>
    <row r="4841" ht="15" customHeight="1" s="4" customFormat="1">
      <c r="A4841" s="4">
        <f>'Enhanced Basket_AUTOLOAD'!H4841</f>
        <v>0</v>
      </c>
      <c r="B4841" s="4" t="str">
        <f t="shared" si="907"/>
        <v>SELL</v>
      </c>
      <c r="C4841" s="4" t="s">
        <v>29</v>
      </c>
      <c r="D4841" s="4" t="str">
        <f t="shared" si="908"/>
        <v>MT</v>
      </c>
      <c r="E4841" s="4" t="str">
        <f t="shared" si="909"/>
      </c>
      <c r="F4841" s="4" t="str">
        <f t="shared" si="910"/>
        <v>CIL LOAD</v>
      </c>
      <c r="G4841" s="4">
        <f t="shared" si="911"/>
        <v>0</v>
      </c>
      <c r="H4841" s="4" t="e">
        <f t="shared" si="912"/>
        <v>#N/A</v>
      </c>
      <c r="I4841" s="4" t="e">
        <f>_xll.BDP(AG4841&amp;" equity","crncy_adj_px_last","eqy_fund_crncy=usd")</f>
        <v>#NAME?</v>
      </c>
      <c r="J4841" s="4" t="str">
        <f t="shared" si="913"/>
      </c>
      <c r="AA4841" s="4">
        <f t="shared" si="914"/>
        <v>0</v>
      </c>
      <c r="AB4841" s="4">
        <f>'Enhanced Basket_AUTOLOAD'!T4841</f>
        <v>0</v>
      </c>
      <c r="AC4841" s="4">
        <f>'Enhanced Basket_AUTOLOAD'!M4841</f>
        <v>0</v>
      </c>
      <c r="AD4841" s="4">
        <f>'Enhanced Basket_AUTOLOAD'!L4841</f>
        <v>0</v>
      </c>
      <c r="AE4841" s="4">
        <f>'Enhanced Basket_AUTOLOAD'!Z4841</f>
        <v>0</v>
      </c>
      <c r="AF4841" s="4">
        <f>'Enhanced Basket_AUTOLOAD'!AB4841</f>
        <v>0</v>
      </c>
      <c r="AG4841" s="4" t="e">
        <f>VLOOKUP(AJ4841,'Ticker Mapping'!$I$3:$M$6706,5,0)</f>
        <v>#N/A</v>
      </c>
      <c r="AH4841" s="4" t="e">
        <f>_xll.BDP(AK4841&amp;" SEDOL","TICKER_AND_EXCH_CODE")</f>
        <v>#NAME?</v>
      </c>
      <c r="AI4841" s="4" t="e">
        <f t="shared" si="915"/>
        <v>#N/A</v>
      </c>
      <c r="AJ4841" s="4">
        <f>'Enhanced Basket_AUTOLOAD'!P4841</f>
        <v>0</v>
      </c>
      <c r="AK4841" s="4">
        <f>'Enhanced Basket_AUTOLOAD'!Q4841</f>
        <v>0</v>
      </c>
      <c r="AL4841" s="4">
        <f>'Enhanced Basket_AUTOLOAD'!Y4841</f>
        <v>0</v>
      </c>
      <c r="AM4841" s="4" t="e">
        <f t="shared" si="916"/>
        <v>#N/A</v>
      </c>
      <c r="AN4841" s="4" t="str">
        <f t="shared" si="917"/>
        <v>NO</v>
      </c>
      <c r="AO4841" s="4" t="str">
        <f t="shared" si="918"/>
        <v>Cash-in-Lieu</v>
      </c>
    </row>
    <row r="4842" ht="15" customHeight="1" s="4" customFormat="1">
      <c r="A4842" s="4">
        <f>'Enhanced Basket_AUTOLOAD'!H4842</f>
        <v>0</v>
      </c>
      <c r="B4842" s="4" t="str">
        <f t="shared" si="907"/>
        <v>SELL</v>
      </c>
      <c r="C4842" s="4" t="s">
        <v>29</v>
      </c>
      <c r="D4842" s="4" t="str">
        <f t="shared" si="908"/>
        <v>MT</v>
      </c>
      <c r="E4842" s="4" t="str">
        <f t="shared" si="909"/>
      </c>
      <c r="F4842" s="4" t="str">
        <f t="shared" si="910"/>
        <v>CIL LOAD</v>
      </c>
      <c r="G4842" s="4">
        <f t="shared" si="911"/>
        <v>0</v>
      </c>
      <c r="H4842" s="4" t="e">
        <f t="shared" si="912"/>
        <v>#N/A</v>
      </c>
      <c r="I4842" s="4" t="e">
        <f>_xll.BDP(AG4842&amp;" equity","crncy_adj_px_last","eqy_fund_crncy=usd")</f>
        <v>#NAME?</v>
      </c>
      <c r="J4842" s="4" t="str">
        <f t="shared" si="913"/>
      </c>
      <c r="AA4842" s="4">
        <f t="shared" si="914"/>
        <v>0</v>
      </c>
      <c r="AB4842" s="4">
        <f>'Enhanced Basket_AUTOLOAD'!T4842</f>
        <v>0</v>
      </c>
      <c r="AC4842" s="4">
        <f>'Enhanced Basket_AUTOLOAD'!M4842</f>
        <v>0</v>
      </c>
      <c r="AD4842" s="4">
        <f>'Enhanced Basket_AUTOLOAD'!L4842</f>
        <v>0</v>
      </c>
      <c r="AE4842" s="4">
        <f>'Enhanced Basket_AUTOLOAD'!Z4842</f>
        <v>0</v>
      </c>
      <c r="AF4842" s="4">
        <f>'Enhanced Basket_AUTOLOAD'!AB4842</f>
        <v>0</v>
      </c>
      <c r="AG4842" s="4" t="e">
        <f>VLOOKUP(AJ4842,'Ticker Mapping'!$I$3:$M$6706,5,0)</f>
        <v>#N/A</v>
      </c>
      <c r="AH4842" s="4" t="e">
        <f>_xll.BDP(AK4842&amp;" SEDOL","TICKER_AND_EXCH_CODE")</f>
        <v>#NAME?</v>
      </c>
      <c r="AI4842" s="4" t="e">
        <f t="shared" si="915"/>
        <v>#N/A</v>
      </c>
      <c r="AJ4842" s="4">
        <f>'Enhanced Basket_AUTOLOAD'!P4842</f>
        <v>0</v>
      </c>
      <c r="AK4842" s="4">
        <f>'Enhanced Basket_AUTOLOAD'!Q4842</f>
        <v>0</v>
      </c>
      <c r="AL4842" s="4">
        <f>'Enhanced Basket_AUTOLOAD'!Y4842</f>
        <v>0</v>
      </c>
      <c r="AM4842" s="4" t="e">
        <f t="shared" si="916"/>
        <v>#N/A</v>
      </c>
      <c r="AN4842" s="4" t="str">
        <f t="shared" si="917"/>
        <v>NO</v>
      </c>
      <c r="AO4842" s="4" t="str">
        <f t="shared" si="918"/>
        <v>Cash-in-Lieu</v>
      </c>
    </row>
    <row r="4843" ht="15" customHeight="1" s="4" customFormat="1">
      <c r="A4843" s="4">
        <f>'Enhanced Basket_AUTOLOAD'!H4843</f>
        <v>0</v>
      </c>
      <c r="B4843" s="4" t="str">
        <f t="shared" si="907"/>
        <v>SELL</v>
      </c>
      <c r="C4843" s="4" t="s">
        <v>29</v>
      </c>
      <c r="D4843" s="4" t="str">
        <f t="shared" si="908"/>
        <v>MT</v>
      </c>
      <c r="E4843" s="4" t="str">
        <f t="shared" si="909"/>
      </c>
      <c r="F4843" s="4" t="str">
        <f t="shared" si="910"/>
        <v>CIL LOAD</v>
      </c>
      <c r="G4843" s="4">
        <f t="shared" si="911"/>
        <v>0</v>
      </c>
      <c r="H4843" s="4" t="e">
        <f t="shared" si="912"/>
        <v>#N/A</v>
      </c>
      <c r="I4843" s="4" t="e">
        <f>_xll.BDP(AG4843&amp;" equity","crncy_adj_px_last","eqy_fund_crncy=usd")</f>
        <v>#NAME?</v>
      </c>
      <c r="J4843" s="4" t="str">
        <f t="shared" si="913"/>
      </c>
      <c r="AA4843" s="4">
        <f t="shared" si="914"/>
        <v>0</v>
      </c>
      <c r="AB4843" s="4">
        <f>'Enhanced Basket_AUTOLOAD'!T4843</f>
        <v>0</v>
      </c>
      <c r="AC4843" s="4">
        <f>'Enhanced Basket_AUTOLOAD'!M4843</f>
        <v>0</v>
      </c>
      <c r="AD4843" s="4">
        <f>'Enhanced Basket_AUTOLOAD'!L4843</f>
        <v>0</v>
      </c>
      <c r="AE4843" s="4">
        <f>'Enhanced Basket_AUTOLOAD'!Z4843</f>
        <v>0</v>
      </c>
      <c r="AF4843" s="4">
        <f>'Enhanced Basket_AUTOLOAD'!AB4843</f>
        <v>0</v>
      </c>
      <c r="AG4843" s="4" t="e">
        <f>VLOOKUP(AJ4843,'Ticker Mapping'!$I$3:$M$6706,5,0)</f>
        <v>#N/A</v>
      </c>
      <c r="AH4843" s="4" t="e">
        <f>_xll.BDP(AK4843&amp;" SEDOL","TICKER_AND_EXCH_CODE")</f>
        <v>#NAME?</v>
      </c>
      <c r="AI4843" s="4" t="e">
        <f t="shared" si="915"/>
        <v>#N/A</v>
      </c>
      <c r="AJ4843" s="4">
        <f>'Enhanced Basket_AUTOLOAD'!P4843</f>
        <v>0</v>
      </c>
      <c r="AK4843" s="4">
        <f>'Enhanced Basket_AUTOLOAD'!Q4843</f>
        <v>0</v>
      </c>
      <c r="AL4843" s="4">
        <f>'Enhanced Basket_AUTOLOAD'!Y4843</f>
        <v>0</v>
      </c>
      <c r="AM4843" s="4" t="e">
        <f t="shared" si="916"/>
        <v>#N/A</v>
      </c>
      <c r="AN4843" s="4" t="str">
        <f t="shared" si="917"/>
        <v>NO</v>
      </c>
      <c r="AO4843" s="4" t="str">
        <f t="shared" si="918"/>
        <v>Cash-in-Lieu</v>
      </c>
    </row>
    <row r="4844" ht="15" customHeight="1" s="4" customFormat="1">
      <c r="A4844" s="4">
        <f>'Enhanced Basket_AUTOLOAD'!H4844</f>
        <v>0</v>
      </c>
      <c r="B4844" s="4" t="str">
        <f t="shared" si="907"/>
        <v>SELL</v>
      </c>
      <c r="C4844" s="4" t="s">
        <v>29</v>
      </c>
      <c r="D4844" s="4" t="str">
        <f t="shared" si="908"/>
        <v>MT</v>
      </c>
      <c r="E4844" s="4" t="str">
        <f t="shared" si="909"/>
      </c>
      <c r="F4844" s="4" t="str">
        <f t="shared" si="910"/>
        <v>CIL LOAD</v>
      </c>
      <c r="G4844" s="4">
        <f t="shared" si="911"/>
        <v>0</v>
      </c>
      <c r="H4844" s="4" t="e">
        <f t="shared" si="912"/>
        <v>#N/A</v>
      </c>
      <c r="I4844" s="4" t="e">
        <f>_xll.BDP(AG4844&amp;" equity","crncy_adj_px_last","eqy_fund_crncy=usd")</f>
        <v>#NAME?</v>
      </c>
      <c r="J4844" s="4" t="str">
        <f t="shared" si="913"/>
      </c>
      <c r="AA4844" s="4">
        <f t="shared" si="914"/>
        <v>0</v>
      </c>
      <c r="AB4844" s="4">
        <f>'Enhanced Basket_AUTOLOAD'!T4844</f>
        <v>0</v>
      </c>
      <c r="AC4844" s="4">
        <f>'Enhanced Basket_AUTOLOAD'!M4844</f>
        <v>0</v>
      </c>
      <c r="AD4844" s="4">
        <f>'Enhanced Basket_AUTOLOAD'!L4844</f>
        <v>0</v>
      </c>
      <c r="AE4844" s="4">
        <f>'Enhanced Basket_AUTOLOAD'!Z4844</f>
        <v>0</v>
      </c>
      <c r="AF4844" s="4">
        <f>'Enhanced Basket_AUTOLOAD'!AB4844</f>
        <v>0</v>
      </c>
      <c r="AG4844" s="4" t="e">
        <f>VLOOKUP(AJ4844,'Ticker Mapping'!$I$3:$M$6706,5,0)</f>
        <v>#N/A</v>
      </c>
      <c r="AH4844" s="4" t="e">
        <f>_xll.BDP(AK4844&amp;" SEDOL","TICKER_AND_EXCH_CODE")</f>
        <v>#NAME?</v>
      </c>
      <c r="AI4844" s="4" t="e">
        <f t="shared" si="915"/>
        <v>#N/A</v>
      </c>
      <c r="AJ4844" s="4">
        <f>'Enhanced Basket_AUTOLOAD'!P4844</f>
        <v>0</v>
      </c>
      <c r="AK4844" s="4">
        <f>'Enhanced Basket_AUTOLOAD'!Q4844</f>
        <v>0</v>
      </c>
      <c r="AL4844" s="4">
        <f>'Enhanced Basket_AUTOLOAD'!Y4844</f>
        <v>0</v>
      </c>
      <c r="AM4844" s="4" t="e">
        <f t="shared" si="916"/>
        <v>#N/A</v>
      </c>
      <c r="AN4844" s="4" t="str">
        <f t="shared" si="917"/>
        <v>NO</v>
      </c>
      <c r="AO4844" s="4" t="str">
        <f t="shared" si="918"/>
        <v>Cash-in-Lieu</v>
      </c>
    </row>
    <row r="4845" ht="15" customHeight="1" s="4" customFormat="1">
      <c r="A4845" s="4">
        <f>'Enhanced Basket_AUTOLOAD'!H4845</f>
        <v>0</v>
      </c>
      <c r="B4845" s="4" t="str">
        <f t="shared" si="907"/>
        <v>SELL</v>
      </c>
      <c r="C4845" s="4" t="s">
        <v>29</v>
      </c>
      <c r="D4845" s="4" t="str">
        <f t="shared" si="908"/>
        <v>MT</v>
      </c>
      <c r="E4845" s="4" t="str">
        <f t="shared" si="909"/>
      </c>
      <c r="F4845" s="4" t="str">
        <f t="shared" si="910"/>
        <v>CIL LOAD</v>
      </c>
      <c r="G4845" s="4">
        <f t="shared" si="911"/>
        <v>0</v>
      </c>
      <c r="H4845" s="4" t="e">
        <f t="shared" si="912"/>
        <v>#N/A</v>
      </c>
      <c r="I4845" s="4" t="e">
        <f>_xll.BDP(AG4845&amp;" equity","crncy_adj_px_last","eqy_fund_crncy=usd")</f>
        <v>#NAME?</v>
      </c>
      <c r="J4845" s="4" t="str">
        <f t="shared" si="913"/>
      </c>
      <c r="AA4845" s="4">
        <f t="shared" si="914"/>
        <v>0</v>
      </c>
      <c r="AB4845" s="4">
        <f>'Enhanced Basket_AUTOLOAD'!T4845</f>
        <v>0</v>
      </c>
      <c r="AC4845" s="4">
        <f>'Enhanced Basket_AUTOLOAD'!M4845</f>
        <v>0</v>
      </c>
      <c r="AD4845" s="4">
        <f>'Enhanced Basket_AUTOLOAD'!L4845</f>
        <v>0</v>
      </c>
      <c r="AE4845" s="4">
        <f>'Enhanced Basket_AUTOLOAD'!Z4845</f>
        <v>0</v>
      </c>
      <c r="AF4845" s="4">
        <f>'Enhanced Basket_AUTOLOAD'!AB4845</f>
        <v>0</v>
      </c>
      <c r="AG4845" s="4" t="e">
        <f>VLOOKUP(AJ4845,'Ticker Mapping'!$I$3:$M$6706,5,0)</f>
        <v>#N/A</v>
      </c>
      <c r="AH4845" s="4" t="e">
        <f>_xll.BDP(AK4845&amp;" SEDOL","TICKER_AND_EXCH_CODE")</f>
        <v>#NAME?</v>
      </c>
      <c r="AI4845" s="4" t="e">
        <f t="shared" si="915"/>
        <v>#N/A</v>
      </c>
      <c r="AJ4845" s="4">
        <f>'Enhanced Basket_AUTOLOAD'!P4845</f>
        <v>0</v>
      </c>
      <c r="AK4845" s="4">
        <f>'Enhanced Basket_AUTOLOAD'!Q4845</f>
        <v>0</v>
      </c>
      <c r="AL4845" s="4">
        <f>'Enhanced Basket_AUTOLOAD'!Y4845</f>
        <v>0</v>
      </c>
      <c r="AM4845" s="4" t="e">
        <f t="shared" si="916"/>
        <v>#N/A</v>
      </c>
      <c r="AN4845" s="4" t="str">
        <f t="shared" si="917"/>
        <v>NO</v>
      </c>
      <c r="AO4845" s="4" t="str">
        <f t="shared" si="918"/>
        <v>Cash-in-Lieu</v>
      </c>
    </row>
    <row r="4846" ht="15" customHeight="1" s="4" customFormat="1">
      <c r="A4846" s="4">
        <f>'Enhanced Basket_AUTOLOAD'!H4846</f>
        <v>0</v>
      </c>
      <c r="B4846" s="4" t="str">
        <f t="shared" si="907"/>
        <v>SELL</v>
      </c>
      <c r="C4846" s="4" t="s">
        <v>29</v>
      </c>
      <c r="D4846" s="4" t="str">
        <f t="shared" si="908"/>
        <v>MT</v>
      </c>
      <c r="E4846" s="4" t="str">
        <f t="shared" si="909"/>
      </c>
      <c r="F4846" s="4" t="str">
        <f t="shared" si="910"/>
        <v>CIL LOAD</v>
      </c>
      <c r="G4846" s="4">
        <f t="shared" si="911"/>
        <v>0</v>
      </c>
      <c r="H4846" s="4" t="e">
        <f t="shared" si="912"/>
        <v>#N/A</v>
      </c>
      <c r="I4846" s="4" t="e">
        <f>_xll.BDP(AG4846&amp;" equity","crncy_adj_px_last","eqy_fund_crncy=usd")</f>
        <v>#NAME?</v>
      </c>
      <c r="J4846" s="4" t="str">
        <f t="shared" si="913"/>
      </c>
      <c r="AA4846" s="4">
        <f t="shared" si="914"/>
        <v>0</v>
      </c>
      <c r="AB4846" s="4">
        <f>'Enhanced Basket_AUTOLOAD'!T4846</f>
        <v>0</v>
      </c>
      <c r="AC4846" s="4">
        <f>'Enhanced Basket_AUTOLOAD'!M4846</f>
        <v>0</v>
      </c>
      <c r="AD4846" s="4">
        <f>'Enhanced Basket_AUTOLOAD'!L4846</f>
        <v>0</v>
      </c>
      <c r="AE4846" s="4">
        <f>'Enhanced Basket_AUTOLOAD'!Z4846</f>
        <v>0</v>
      </c>
      <c r="AF4846" s="4">
        <f>'Enhanced Basket_AUTOLOAD'!AB4846</f>
        <v>0</v>
      </c>
      <c r="AG4846" s="4" t="e">
        <f>VLOOKUP(AJ4846,'Ticker Mapping'!$I$3:$M$6706,5,0)</f>
        <v>#N/A</v>
      </c>
      <c r="AH4846" s="4" t="e">
        <f>_xll.BDP(AK4846&amp;" SEDOL","TICKER_AND_EXCH_CODE")</f>
        <v>#NAME?</v>
      </c>
      <c r="AI4846" s="4" t="e">
        <f t="shared" si="915"/>
        <v>#N/A</v>
      </c>
      <c r="AJ4846" s="4">
        <f>'Enhanced Basket_AUTOLOAD'!P4846</f>
        <v>0</v>
      </c>
      <c r="AK4846" s="4">
        <f>'Enhanced Basket_AUTOLOAD'!Q4846</f>
        <v>0</v>
      </c>
      <c r="AL4846" s="4">
        <f>'Enhanced Basket_AUTOLOAD'!Y4846</f>
        <v>0</v>
      </c>
      <c r="AM4846" s="4" t="e">
        <f t="shared" si="916"/>
        <v>#N/A</v>
      </c>
      <c r="AN4846" s="4" t="str">
        <f t="shared" si="917"/>
        <v>NO</v>
      </c>
      <c r="AO4846" s="4" t="str">
        <f t="shared" si="918"/>
        <v>Cash-in-Lieu</v>
      </c>
    </row>
    <row r="4847" ht="15" customHeight="1" s="4" customFormat="1">
      <c r="A4847" s="4">
        <f>'Enhanced Basket_AUTOLOAD'!H4847</f>
        <v>0</v>
      </c>
      <c r="B4847" s="4" t="str">
        <f t="shared" si="907"/>
        <v>SELL</v>
      </c>
      <c r="C4847" s="4" t="s">
        <v>29</v>
      </c>
      <c r="D4847" s="4" t="str">
        <f t="shared" si="908"/>
        <v>MT</v>
      </c>
      <c r="E4847" s="4" t="str">
        <f t="shared" si="909"/>
      </c>
      <c r="F4847" s="4" t="str">
        <f t="shared" si="910"/>
        <v>CIL LOAD</v>
      </c>
      <c r="G4847" s="4">
        <f t="shared" si="911"/>
        <v>0</v>
      </c>
      <c r="H4847" s="4" t="e">
        <f t="shared" si="912"/>
        <v>#N/A</v>
      </c>
      <c r="I4847" s="4" t="e">
        <f>_xll.BDP(AG4847&amp;" equity","crncy_adj_px_last","eqy_fund_crncy=usd")</f>
        <v>#NAME?</v>
      </c>
      <c r="J4847" s="4" t="str">
        <f t="shared" si="913"/>
      </c>
      <c r="AA4847" s="4">
        <f t="shared" si="914"/>
        <v>0</v>
      </c>
      <c r="AB4847" s="4">
        <f>'Enhanced Basket_AUTOLOAD'!T4847</f>
        <v>0</v>
      </c>
      <c r="AC4847" s="4">
        <f>'Enhanced Basket_AUTOLOAD'!M4847</f>
        <v>0</v>
      </c>
      <c r="AD4847" s="4">
        <f>'Enhanced Basket_AUTOLOAD'!L4847</f>
        <v>0</v>
      </c>
      <c r="AE4847" s="4">
        <f>'Enhanced Basket_AUTOLOAD'!Z4847</f>
        <v>0</v>
      </c>
      <c r="AF4847" s="4">
        <f>'Enhanced Basket_AUTOLOAD'!AB4847</f>
        <v>0</v>
      </c>
      <c r="AG4847" s="4" t="e">
        <f>VLOOKUP(AJ4847,'Ticker Mapping'!$I$3:$M$6706,5,0)</f>
        <v>#N/A</v>
      </c>
      <c r="AH4847" s="4" t="e">
        <f>_xll.BDP(AK4847&amp;" SEDOL","TICKER_AND_EXCH_CODE")</f>
        <v>#NAME?</v>
      </c>
      <c r="AI4847" s="4" t="e">
        <f t="shared" si="915"/>
        <v>#N/A</v>
      </c>
      <c r="AJ4847" s="4">
        <f>'Enhanced Basket_AUTOLOAD'!P4847</f>
        <v>0</v>
      </c>
      <c r="AK4847" s="4">
        <f>'Enhanced Basket_AUTOLOAD'!Q4847</f>
        <v>0</v>
      </c>
      <c r="AL4847" s="4">
        <f>'Enhanced Basket_AUTOLOAD'!Y4847</f>
        <v>0</v>
      </c>
      <c r="AM4847" s="4" t="e">
        <f t="shared" si="916"/>
        <v>#N/A</v>
      </c>
      <c r="AN4847" s="4" t="str">
        <f t="shared" si="917"/>
        <v>NO</v>
      </c>
      <c r="AO4847" s="4" t="str">
        <f t="shared" si="918"/>
        <v>Cash-in-Lieu</v>
      </c>
    </row>
    <row r="4848" ht="15" customHeight="1" s="4" customFormat="1">
      <c r="A4848" s="4">
        <f>'Enhanced Basket_AUTOLOAD'!H4848</f>
        <v>0</v>
      </c>
      <c r="B4848" s="4" t="str">
        <f t="shared" si="907"/>
        <v>SELL</v>
      </c>
      <c r="C4848" s="4" t="s">
        <v>29</v>
      </c>
      <c r="D4848" s="4" t="str">
        <f t="shared" si="908"/>
        <v>MT</v>
      </c>
      <c r="E4848" s="4" t="str">
        <f t="shared" si="909"/>
      </c>
      <c r="F4848" s="4" t="str">
        <f t="shared" si="910"/>
        <v>CIL LOAD</v>
      </c>
      <c r="G4848" s="4">
        <f t="shared" si="911"/>
        <v>0</v>
      </c>
      <c r="H4848" s="4" t="e">
        <f t="shared" si="912"/>
        <v>#N/A</v>
      </c>
      <c r="I4848" s="4" t="e">
        <f>_xll.BDP(AG4848&amp;" equity","crncy_adj_px_last","eqy_fund_crncy=usd")</f>
        <v>#NAME?</v>
      </c>
      <c r="J4848" s="4" t="str">
        <f t="shared" si="913"/>
      </c>
      <c r="AA4848" s="4">
        <f t="shared" si="914"/>
        <v>0</v>
      </c>
      <c r="AB4848" s="4">
        <f>'Enhanced Basket_AUTOLOAD'!T4848</f>
        <v>0</v>
      </c>
      <c r="AC4848" s="4">
        <f>'Enhanced Basket_AUTOLOAD'!M4848</f>
        <v>0</v>
      </c>
      <c r="AD4848" s="4">
        <f>'Enhanced Basket_AUTOLOAD'!L4848</f>
        <v>0</v>
      </c>
      <c r="AE4848" s="4">
        <f>'Enhanced Basket_AUTOLOAD'!Z4848</f>
        <v>0</v>
      </c>
      <c r="AF4848" s="4">
        <f>'Enhanced Basket_AUTOLOAD'!AB4848</f>
        <v>0</v>
      </c>
      <c r="AG4848" s="4" t="e">
        <f>VLOOKUP(AJ4848,'Ticker Mapping'!$I$3:$M$6706,5,0)</f>
        <v>#N/A</v>
      </c>
      <c r="AH4848" s="4" t="e">
        <f>_xll.BDP(AK4848&amp;" SEDOL","TICKER_AND_EXCH_CODE")</f>
        <v>#NAME?</v>
      </c>
      <c r="AI4848" s="4" t="e">
        <f t="shared" si="915"/>
        <v>#N/A</v>
      </c>
      <c r="AJ4848" s="4">
        <f>'Enhanced Basket_AUTOLOAD'!P4848</f>
        <v>0</v>
      </c>
      <c r="AK4848" s="4">
        <f>'Enhanced Basket_AUTOLOAD'!Q4848</f>
        <v>0</v>
      </c>
      <c r="AL4848" s="4">
        <f>'Enhanced Basket_AUTOLOAD'!Y4848</f>
        <v>0</v>
      </c>
      <c r="AM4848" s="4" t="e">
        <f t="shared" si="916"/>
        <v>#N/A</v>
      </c>
      <c r="AN4848" s="4" t="str">
        <f t="shared" si="917"/>
        <v>NO</v>
      </c>
      <c r="AO4848" s="4" t="str">
        <f t="shared" si="918"/>
        <v>Cash-in-Lieu</v>
      </c>
    </row>
    <row r="4849" ht="15" customHeight="1" s="4" customFormat="1">
      <c r="A4849" s="4">
        <f>'Enhanced Basket_AUTOLOAD'!H4849</f>
        <v>0</v>
      </c>
      <c r="B4849" s="4" t="str">
        <f t="shared" si="907"/>
        <v>SELL</v>
      </c>
      <c r="C4849" s="4" t="s">
        <v>29</v>
      </c>
      <c r="D4849" s="4" t="str">
        <f t="shared" si="908"/>
        <v>MT</v>
      </c>
      <c r="E4849" s="4" t="str">
        <f t="shared" si="909"/>
      </c>
      <c r="F4849" s="4" t="str">
        <f t="shared" si="910"/>
        <v>CIL LOAD</v>
      </c>
      <c r="G4849" s="4">
        <f t="shared" si="911"/>
        <v>0</v>
      </c>
      <c r="H4849" s="4" t="e">
        <f t="shared" si="912"/>
        <v>#N/A</v>
      </c>
      <c r="I4849" s="4" t="e">
        <f>_xll.BDP(AG4849&amp;" equity","crncy_adj_px_last","eqy_fund_crncy=usd")</f>
        <v>#NAME?</v>
      </c>
      <c r="J4849" s="4" t="str">
        <f t="shared" si="913"/>
      </c>
      <c r="AA4849" s="4">
        <f t="shared" si="914"/>
        <v>0</v>
      </c>
      <c r="AB4849" s="4">
        <f>'Enhanced Basket_AUTOLOAD'!T4849</f>
        <v>0</v>
      </c>
      <c r="AC4849" s="4">
        <f>'Enhanced Basket_AUTOLOAD'!M4849</f>
        <v>0</v>
      </c>
      <c r="AD4849" s="4">
        <f>'Enhanced Basket_AUTOLOAD'!L4849</f>
        <v>0</v>
      </c>
      <c r="AE4849" s="4">
        <f>'Enhanced Basket_AUTOLOAD'!Z4849</f>
        <v>0</v>
      </c>
      <c r="AF4849" s="4">
        <f>'Enhanced Basket_AUTOLOAD'!AB4849</f>
        <v>0</v>
      </c>
      <c r="AG4849" s="4" t="e">
        <f>VLOOKUP(AJ4849,'Ticker Mapping'!$I$3:$M$6706,5,0)</f>
        <v>#N/A</v>
      </c>
      <c r="AH4849" s="4" t="e">
        <f>_xll.BDP(AK4849&amp;" SEDOL","TICKER_AND_EXCH_CODE")</f>
        <v>#NAME?</v>
      </c>
      <c r="AI4849" s="4" t="e">
        <f t="shared" si="915"/>
        <v>#N/A</v>
      </c>
      <c r="AJ4849" s="4">
        <f>'Enhanced Basket_AUTOLOAD'!P4849</f>
        <v>0</v>
      </c>
      <c r="AK4849" s="4">
        <f>'Enhanced Basket_AUTOLOAD'!Q4849</f>
        <v>0</v>
      </c>
      <c r="AL4849" s="4">
        <f>'Enhanced Basket_AUTOLOAD'!Y4849</f>
        <v>0</v>
      </c>
      <c r="AM4849" s="4" t="e">
        <f t="shared" si="916"/>
        <v>#N/A</v>
      </c>
      <c r="AN4849" s="4" t="str">
        <f t="shared" si="917"/>
        <v>NO</v>
      </c>
      <c r="AO4849" s="4" t="str">
        <f t="shared" si="918"/>
        <v>Cash-in-Lieu</v>
      </c>
    </row>
    <row r="4850" ht="15" customHeight="1" s="4" customFormat="1">
      <c r="A4850" s="4">
        <f>'Enhanced Basket_AUTOLOAD'!H4850</f>
        <v>0</v>
      </c>
      <c r="B4850" s="4" t="str">
        <f t="shared" si="907"/>
        <v>SELL</v>
      </c>
      <c r="C4850" s="4" t="s">
        <v>29</v>
      </c>
      <c r="D4850" s="4" t="str">
        <f t="shared" si="908"/>
        <v>MT</v>
      </c>
      <c r="E4850" s="4" t="str">
        <f t="shared" si="909"/>
      </c>
      <c r="F4850" s="4" t="str">
        <f t="shared" si="910"/>
        <v>CIL LOAD</v>
      </c>
      <c r="G4850" s="4">
        <f t="shared" si="911"/>
        <v>0</v>
      </c>
      <c r="H4850" s="4" t="e">
        <f t="shared" si="912"/>
        <v>#N/A</v>
      </c>
      <c r="I4850" s="4" t="e">
        <f>_xll.BDP(AG4850&amp;" equity","crncy_adj_px_last","eqy_fund_crncy=usd")</f>
        <v>#NAME?</v>
      </c>
      <c r="J4850" s="4" t="str">
        <f t="shared" si="913"/>
      </c>
      <c r="AA4850" s="4">
        <f t="shared" si="914"/>
        <v>0</v>
      </c>
      <c r="AB4850" s="4">
        <f>'Enhanced Basket_AUTOLOAD'!T4850</f>
        <v>0</v>
      </c>
      <c r="AC4850" s="4">
        <f>'Enhanced Basket_AUTOLOAD'!M4850</f>
        <v>0</v>
      </c>
      <c r="AD4850" s="4">
        <f>'Enhanced Basket_AUTOLOAD'!L4850</f>
        <v>0</v>
      </c>
      <c r="AE4850" s="4">
        <f>'Enhanced Basket_AUTOLOAD'!Z4850</f>
        <v>0</v>
      </c>
      <c r="AF4850" s="4">
        <f>'Enhanced Basket_AUTOLOAD'!AB4850</f>
        <v>0</v>
      </c>
      <c r="AG4850" s="4" t="e">
        <f>VLOOKUP(AJ4850,'Ticker Mapping'!$I$3:$M$6706,5,0)</f>
        <v>#N/A</v>
      </c>
      <c r="AH4850" s="4" t="e">
        <f>_xll.BDP(AK4850&amp;" SEDOL","TICKER_AND_EXCH_CODE")</f>
        <v>#NAME?</v>
      </c>
      <c r="AI4850" s="4" t="e">
        <f t="shared" si="915"/>
        <v>#N/A</v>
      </c>
      <c r="AJ4850" s="4">
        <f>'Enhanced Basket_AUTOLOAD'!P4850</f>
        <v>0</v>
      </c>
      <c r="AK4850" s="4">
        <f>'Enhanced Basket_AUTOLOAD'!Q4850</f>
        <v>0</v>
      </c>
      <c r="AL4850" s="4">
        <f>'Enhanced Basket_AUTOLOAD'!Y4850</f>
        <v>0</v>
      </c>
      <c r="AM4850" s="4" t="e">
        <f t="shared" si="916"/>
        <v>#N/A</v>
      </c>
      <c r="AN4850" s="4" t="str">
        <f t="shared" si="917"/>
        <v>NO</v>
      </c>
      <c r="AO4850" s="4" t="str">
        <f t="shared" si="918"/>
        <v>Cash-in-Lieu</v>
      </c>
    </row>
    <row r="4851" ht="15" customHeight="1" s="4" customFormat="1">
      <c r="A4851" s="4">
        <f>'Enhanced Basket_AUTOLOAD'!H4851</f>
        <v>0</v>
      </c>
      <c r="B4851" s="4" t="str">
        <f t="shared" si="907"/>
        <v>SELL</v>
      </c>
      <c r="C4851" s="4" t="s">
        <v>29</v>
      </c>
      <c r="D4851" s="4" t="str">
        <f t="shared" si="908"/>
        <v>MT</v>
      </c>
      <c r="E4851" s="4" t="str">
        <f t="shared" si="909"/>
      </c>
      <c r="F4851" s="4" t="str">
        <f t="shared" si="910"/>
        <v>CIL LOAD</v>
      </c>
      <c r="G4851" s="4">
        <f t="shared" si="911"/>
        <v>0</v>
      </c>
      <c r="H4851" s="4" t="e">
        <f t="shared" si="912"/>
        <v>#N/A</v>
      </c>
      <c r="I4851" s="4" t="e">
        <f>_xll.BDP(AG4851&amp;" equity","crncy_adj_px_last","eqy_fund_crncy=usd")</f>
        <v>#NAME?</v>
      </c>
      <c r="J4851" s="4" t="str">
        <f t="shared" si="913"/>
      </c>
      <c r="AA4851" s="4">
        <f t="shared" si="914"/>
        <v>0</v>
      </c>
      <c r="AB4851" s="4">
        <f>'Enhanced Basket_AUTOLOAD'!T4851</f>
        <v>0</v>
      </c>
      <c r="AC4851" s="4">
        <f>'Enhanced Basket_AUTOLOAD'!M4851</f>
        <v>0</v>
      </c>
      <c r="AD4851" s="4">
        <f>'Enhanced Basket_AUTOLOAD'!L4851</f>
        <v>0</v>
      </c>
      <c r="AE4851" s="4">
        <f>'Enhanced Basket_AUTOLOAD'!Z4851</f>
        <v>0</v>
      </c>
      <c r="AF4851" s="4">
        <f>'Enhanced Basket_AUTOLOAD'!AB4851</f>
        <v>0</v>
      </c>
      <c r="AG4851" s="4" t="e">
        <f>VLOOKUP(AJ4851,'Ticker Mapping'!$I$3:$M$6706,5,0)</f>
        <v>#N/A</v>
      </c>
      <c r="AH4851" s="4" t="e">
        <f>_xll.BDP(AK4851&amp;" SEDOL","TICKER_AND_EXCH_CODE")</f>
        <v>#NAME?</v>
      </c>
      <c r="AI4851" s="4" t="e">
        <f t="shared" si="915"/>
        <v>#N/A</v>
      </c>
      <c r="AJ4851" s="4">
        <f>'Enhanced Basket_AUTOLOAD'!P4851</f>
        <v>0</v>
      </c>
      <c r="AK4851" s="4">
        <f>'Enhanced Basket_AUTOLOAD'!Q4851</f>
        <v>0</v>
      </c>
      <c r="AL4851" s="4">
        <f>'Enhanced Basket_AUTOLOAD'!Y4851</f>
        <v>0</v>
      </c>
      <c r="AM4851" s="4" t="e">
        <f t="shared" si="916"/>
        <v>#N/A</v>
      </c>
      <c r="AN4851" s="4" t="str">
        <f t="shared" si="917"/>
        <v>NO</v>
      </c>
      <c r="AO4851" s="4" t="str">
        <f t="shared" si="918"/>
        <v>Cash-in-Lieu</v>
      </c>
    </row>
    <row r="4852" ht="15" customHeight="1" s="4" customFormat="1">
      <c r="A4852" s="4">
        <f>'Enhanced Basket_AUTOLOAD'!H4852</f>
        <v>0</v>
      </c>
      <c r="B4852" s="4" t="str">
        <f t="shared" si="907"/>
        <v>SELL</v>
      </c>
      <c r="C4852" s="4" t="s">
        <v>29</v>
      </c>
      <c r="D4852" s="4" t="str">
        <f t="shared" si="908"/>
        <v>MT</v>
      </c>
      <c r="E4852" s="4" t="str">
        <f t="shared" si="909"/>
      </c>
      <c r="F4852" s="4" t="str">
        <f t="shared" si="910"/>
        <v>CIL LOAD</v>
      </c>
      <c r="G4852" s="4">
        <f t="shared" si="911"/>
        <v>0</v>
      </c>
      <c r="H4852" s="4" t="e">
        <f t="shared" si="912"/>
        <v>#N/A</v>
      </c>
      <c r="I4852" s="4" t="e">
        <f>_xll.BDP(AG4852&amp;" equity","crncy_adj_px_last","eqy_fund_crncy=usd")</f>
        <v>#NAME?</v>
      </c>
      <c r="J4852" s="4" t="str">
        <f t="shared" si="913"/>
      </c>
      <c r="AA4852" s="4">
        <f t="shared" si="914"/>
        <v>0</v>
      </c>
      <c r="AB4852" s="4">
        <f>'Enhanced Basket_AUTOLOAD'!T4852</f>
        <v>0</v>
      </c>
      <c r="AC4852" s="4">
        <f>'Enhanced Basket_AUTOLOAD'!M4852</f>
        <v>0</v>
      </c>
      <c r="AD4852" s="4">
        <f>'Enhanced Basket_AUTOLOAD'!L4852</f>
        <v>0</v>
      </c>
      <c r="AE4852" s="4">
        <f>'Enhanced Basket_AUTOLOAD'!Z4852</f>
        <v>0</v>
      </c>
      <c r="AF4852" s="4">
        <f>'Enhanced Basket_AUTOLOAD'!AB4852</f>
        <v>0</v>
      </c>
      <c r="AG4852" s="4" t="e">
        <f>VLOOKUP(AJ4852,'Ticker Mapping'!$I$3:$M$6706,5,0)</f>
        <v>#N/A</v>
      </c>
      <c r="AH4852" s="4" t="e">
        <f>_xll.BDP(AK4852&amp;" SEDOL","TICKER_AND_EXCH_CODE")</f>
        <v>#NAME?</v>
      </c>
      <c r="AI4852" s="4" t="e">
        <f t="shared" si="915"/>
        <v>#N/A</v>
      </c>
      <c r="AJ4852" s="4">
        <f>'Enhanced Basket_AUTOLOAD'!P4852</f>
        <v>0</v>
      </c>
      <c r="AK4852" s="4">
        <f>'Enhanced Basket_AUTOLOAD'!Q4852</f>
        <v>0</v>
      </c>
      <c r="AL4852" s="4">
        <f>'Enhanced Basket_AUTOLOAD'!Y4852</f>
        <v>0</v>
      </c>
      <c r="AM4852" s="4" t="e">
        <f t="shared" si="916"/>
        <v>#N/A</v>
      </c>
      <c r="AN4852" s="4" t="str">
        <f t="shared" si="917"/>
        <v>NO</v>
      </c>
      <c r="AO4852" s="4" t="str">
        <f t="shared" si="918"/>
        <v>Cash-in-Lieu</v>
      </c>
    </row>
    <row r="4853" ht="15" customHeight="1" s="4" customFormat="1">
      <c r="A4853" s="4">
        <f>'Enhanced Basket_AUTOLOAD'!H4853</f>
        <v>0</v>
      </c>
      <c r="B4853" s="4" t="str">
        <f t="shared" si="907"/>
        <v>SELL</v>
      </c>
      <c r="C4853" s="4" t="s">
        <v>29</v>
      </c>
      <c r="D4853" s="4" t="str">
        <f t="shared" si="908"/>
        <v>MT</v>
      </c>
      <c r="E4853" s="4" t="str">
        <f t="shared" si="909"/>
      </c>
      <c r="F4853" s="4" t="str">
        <f t="shared" si="910"/>
        <v>CIL LOAD</v>
      </c>
      <c r="G4853" s="4">
        <f t="shared" si="911"/>
        <v>0</v>
      </c>
      <c r="H4853" s="4" t="e">
        <f t="shared" si="912"/>
        <v>#N/A</v>
      </c>
      <c r="I4853" s="4" t="e">
        <f>_xll.BDP(AG4853&amp;" equity","crncy_adj_px_last","eqy_fund_crncy=usd")</f>
        <v>#NAME?</v>
      </c>
      <c r="J4853" s="4" t="str">
        <f t="shared" si="913"/>
      </c>
      <c r="AA4853" s="4">
        <f t="shared" si="914"/>
        <v>0</v>
      </c>
      <c r="AB4853" s="4">
        <f>'Enhanced Basket_AUTOLOAD'!T4853</f>
        <v>0</v>
      </c>
      <c r="AC4853" s="4">
        <f>'Enhanced Basket_AUTOLOAD'!M4853</f>
        <v>0</v>
      </c>
      <c r="AD4853" s="4">
        <f>'Enhanced Basket_AUTOLOAD'!L4853</f>
        <v>0</v>
      </c>
      <c r="AE4853" s="4">
        <f>'Enhanced Basket_AUTOLOAD'!Z4853</f>
        <v>0</v>
      </c>
      <c r="AF4853" s="4">
        <f>'Enhanced Basket_AUTOLOAD'!AB4853</f>
        <v>0</v>
      </c>
      <c r="AG4853" s="4" t="e">
        <f>VLOOKUP(AJ4853,'Ticker Mapping'!$I$3:$M$6706,5,0)</f>
        <v>#N/A</v>
      </c>
      <c r="AH4853" s="4" t="e">
        <f>_xll.BDP(AK4853&amp;" SEDOL","TICKER_AND_EXCH_CODE")</f>
        <v>#NAME?</v>
      </c>
      <c r="AI4853" s="4" t="e">
        <f t="shared" si="915"/>
        <v>#N/A</v>
      </c>
      <c r="AJ4853" s="4">
        <f>'Enhanced Basket_AUTOLOAD'!P4853</f>
        <v>0</v>
      </c>
      <c r="AK4853" s="4">
        <f>'Enhanced Basket_AUTOLOAD'!Q4853</f>
        <v>0</v>
      </c>
      <c r="AL4853" s="4">
        <f>'Enhanced Basket_AUTOLOAD'!Y4853</f>
        <v>0</v>
      </c>
      <c r="AM4853" s="4" t="e">
        <f t="shared" si="916"/>
        <v>#N/A</v>
      </c>
      <c r="AN4853" s="4" t="str">
        <f t="shared" si="917"/>
        <v>NO</v>
      </c>
      <c r="AO4853" s="4" t="str">
        <f t="shared" si="918"/>
        <v>Cash-in-Lieu</v>
      </c>
    </row>
    <row r="4854" ht="15" customHeight="1" s="4" customFormat="1">
      <c r="A4854" s="4">
        <f>'Enhanced Basket_AUTOLOAD'!H4854</f>
        <v>0</v>
      </c>
      <c r="B4854" s="4" t="str">
        <f t="shared" si="907"/>
        <v>SELL</v>
      </c>
      <c r="C4854" s="4" t="s">
        <v>29</v>
      </c>
      <c r="D4854" s="4" t="str">
        <f t="shared" si="908"/>
        <v>MT</v>
      </c>
      <c r="E4854" s="4" t="str">
        <f t="shared" si="909"/>
      </c>
      <c r="F4854" s="4" t="str">
        <f t="shared" si="910"/>
        <v>CIL LOAD</v>
      </c>
      <c r="G4854" s="4">
        <f t="shared" si="911"/>
        <v>0</v>
      </c>
      <c r="H4854" s="4" t="e">
        <f t="shared" si="912"/>
        <v>#N/A</v>
      </c>
      <c r="I4854" s="4" t="e">
        <f>_xll.BDP(AG4854&amp;" equity","crncy_adj_px_last","eqy_fund_crncy=usd")</f>
        <v>#NAME?</v>
      </c>
      <c r="J4854" s="4" t="str">
        <f t="shared" si="913"/>
      </c>
      <c r="AA4854" s="4">
        <f t="shared" si="914"/>
        <v>0</v>
      </c>
      <c r="AB4854" s="4">
        <f>'Enhanced Basket_AUTOLOAD'!T4854</f>
        <v>0</v>
      </c>
      <c r="AC4854" s="4">
        <f>'Enhanced Basket_AUTOLOAD'!M4854</f>
        <v>0</v>
      </c>
      <c r="AD4854" s="4">
        <f>'Enhanced Basket_AUTOLOAD'!L4854</f>
        <v>0</v>
      </c>
      <c r="AE4854" s="4">
        <f>'Enhanced Basket_AUTOLOAD'!Z4854</f>
        <v>0</v>
      </c>
      <c r="AF4854" s="4">
        <f>'Enhanced Basket_AUTOLOAD'!AB4854</f>
        <v>0</v>
      </c>
      <c r="AG4854" s="4" t="e">
        <f>VLOOKUP(AJ4854,'Ticker Mapping'!$I$3:$M$6706,5,0)</f>
        <v>#N/A</v>
      </c>
      <c r="AH4854" s="4" t="e">
        <f>_xll.BDP(AK4854&amp;" SEDOL","TICKER_AND_EXCH_CODE")</f>
        <v>#NAME?</v>
      </c>
      <c r="AI4854" s="4" t="e">
        <f t="shared" si="915"/>
        <v>#N/A</v>
      </c>
      <c r="AJ4854" s="4">
        <f>'Enhanced Basket_AUTOLOAD'!P4854</f>
        <v>0</v>
      </c>
      <c r="AK4854" s="4">
        <f>'Enhanced Basket_AUTOLOAD'!Q4854</f>
        <v>0</v>
      </c>
      <c r="AL4854" s="4">
        <f>'Enhanced Basket_AUTOLOAD'!Y4854</f>
        <v>0</v>
      </c>
      <c r="AM4854" s="4" t="e">
        <f t="shared" si="916"/>
        <v>#N/A</v>
      </c>
      <c r="AN4854" s="4" t="str">
        <f t="shared" si="917"/>
        <v>NO</v>
      </c>
      <c r="AO4854" s="4" t="str">
        <f t="shared" si="918"/>
        <v>Cash-in-Lieu</v>
      </c>
    </row>
    <row r="4855" ht="15" customHeight="1" s="4" customFormat="1">
      <c r="A4855" s="4">
        <f>'Enhanced Basket_AUTOLOAD'!H4855</f>
        <v>0</v>
      </c>
      <c r="B4855" s="4" t="str">
        <f t="shared" si="907"/>
        <v>SELL</v>
      </c>
      <c r="C4855" s="4" t="s">
        <v>29</v>
      </c>
      <c r="D4855" s="4" t="str">
        <f t="shared" si="908"/>
        <v>MT</v>
      </c>
      <c r="E4855" s="4" t="str">
        <f t="shared" si="909"/>
      </c>
      <c r="F4855" s="4" t="str">
        <f t="shared" si="910"/>
        <v>CIL LOAD</v>
      </c>
      <c r="G4855" s="4">
        <f t="shared" si="911"/>
        <v>0</v>
      </c>
      <c r="H4855" s="4" t="e">
        <f t="shared" si="912"/>
        <v>#N/A</v>
      </c>
      <c r="I4855" s="4" t="e">
        <f>_xll.BDP(AG4855&amp;" equity","crncy_adj_px_last","eqy_fund_crncy=usd")</f>
        <v>#NAME?</v>
      </c>
      <c r="J4855" s="4" t="str">
        <f t="shared" si="913"/>
      </c>
      <c r="AA4855" s="4">
        <f t="shared" si="914"/>
        <v>0</v>
      </c>
      <c r="AB4855" s="4">
        <f>'Enhanced Basket_AUTOLOAD'!T4855</f>
        <v>0</v>
      </c>
      <c r="AC4855" s="4">
        <f>'Enhanced Basket_AUTOLOAD'!M4855</f>
        <v>0</v>
      </c>
      <c r="AD4855" s="4">
        <f>'Enhanced Basket_AUTOLOAD'!L4855</f>
        <v>0</v>
      </c>
      <c r="AE4855" s="4">
        <f>'Enhanced Basket_AUTOLOAD'!Z4855</f>
        <v>0</v>
      </c>
      <c r="AF4855" s="4">
        <f>'Enhanced Basket_AUTOLOAD'!AB4855</f>
        <v>0</v>
      </c>
      <c r="AG4855" s="4" t="e">
        <f>VLOOKUP(AJ4855,'Ticker Mapping'!$I$3:$M$6706,5,0)</f>
        <v>#N/A</v>
      </c>
      <c r="AH4855" s="4" t="e">
        <f>_xll.BDP(AK4855&amp;" SEDOL","TICKER_AND_EXCH_CODE")</f>
        <v>#NAME?</v>
      </c>
      <c r="AI4855" s="4" t="e">
        <f t="shared" si="915"/>
        <v>#N/A</v>
      </c>
      <c r="AJ4855" s="4">
        <f>'Enhanced Basket_AUTOLOAD'!P4855</f>
        <v>0</v>
      </c>
      <c r="AK4855" s="4">
        <f>'Enhanced Basket_AUTOLOAD'!Q4855</f>
        <v>0</v>
      </c>
      <c r="AL4855" s="4">
        <f>'Enhanced Basket_AUTOLOAD'!Y4855</f>
        <v>0</v>
      </c>
      <c r="AM4855" s="4" t="e">
        <f t="shared" si="916"/>
        <v>#N/A</v>
      </c>
      <c r="AN4855" s="4" t="str">
        <f t="shared" si="917"/>
        <v>NO</v>
      </c>
      <c r="AO4855" s="4" t="str">
        <f t="shared" si="918"/>
        <v>Cash-in-Lieu</v>
      </c>
    </row>
    <row r="4856" ht="15" customHeight="1" s="4" customFormat="1">
      <c r="A4856" s="4">
        <f>'Enhanced Basket_AUTOLOAD'!H4856</f>
        <v>0</v>
      </c>
      <c r="B4856" s="4" t="str">
        <f t="shared" si="907"/>
        <v>SELL</v>
      </c>
      <c r="C4856" s="4" t="s">
        <v>29</v>
      </c>
      <c r="D4856" s="4" t="str">
        <f t="shared" si="908"/>
        <v>MT</v>
      </c>
      <c r="E4856" s="4" t="str">
        <f t="shared" si="909"/>
      </c>
      <c r="F4856" s="4" t="str">
        <f t="shared" si="910"/>
        <v>CIL LOAD</v>
      </c>
      <c r="G4856" s="4">
        <f t="shared" si="911"/>
        <v>0</v>
      </c>
      <c r="H4856" s="4" t="e">
        <f t="shared" si="912"/>
        <v>#N/A</v>
      </c>
      <c r="I4856" s="4" t="e">
        <f>_xll.BDP(AG4856&amp;" equity","crncy_adj_px_last","eqy_fund_crncy=usd")</f>
        <v>#NAME?</v>
      </c>
      <c r="J4856" s="4" t="str">
        <f t="shared" si="913"/>
      </c>
      <c r="AA4856" s="4">
        <f t="shared" si="914"/>
        <v>0</v>
      </c>
      <c r="AB4856" s="4">
        <f>'Enhanced Basket_AUTOLOAD'!T4856</f>
        <v>0</v>
      </c>
      <c r="AC4856" s="4">
        <f>'Enhanced Basket_AUTOLOAD'!M4856</f>
        <v>0</v>
      </c>
      <c r="AD4856" s="4">
        <f>'Enhanced Basket_AUTOLOAD'!L4856</f>
        <v>0</v>
      </c>
      <c r="AE4856" s="4">
        <f>'Enhanced Basket_AUTOLOAD'!Z4856</f>
        <v>0</v>
      </c>
      <c r="AF4856" s="4">
        <f>'Enhanced Basket_AUTOLOAD'!AB4856</f>
        <v>0</v>
      </c>
      <c r="AG4856" s="4" t="e">
        <f>VLOOKUP(AJ4856,'Ticker Mapping'!$I$3:$M$6706,5,0)</f>
        <v>#N/A</v>
      </c>
      <c r="AH4856" s="4" t="e">
        <f>_xll.BDP(AK4856&amp;" SEDOL","TICKER_AND_EXCH_CODE")</f>
        <v>#NAME?</v>
      </c>
      <c r="AI4856" s="4" t="e">
        <f t="shared" si="915"/>
        <v>#N/A</v>
      </c>
      <c r="AJ4856" s="4">
        <f>'Enhanced Basket_AUTOLOAD'!P4856</f>
        <v>0</v>
      </c>
      <c r="AK4856" s="4">
        <f>'Enhanced Basket_AUTOLOAD'!Q4856</f>
        <v>0</v>
      </c>
      <c r="AL4856" s="4">
        <f>'Enhanced Basket_AUTOLOAD'!Y4856</f>
        <v>0</v>
      </c>
      <c r="AM4856" s="4" t="e">
        <f t="shared" si="916"/>
        <v>#N/A</v>
      </c>
      <c r="AN4856" s="4" t="str">
        <f t="shared" si="917"/>
        <v>NO</v>
      </c>
      <c r="AO4856" s="4" t="str">
        <f t="shared" si="918"/>
        <v>Cash-in-Lieu</v>
      </c>
    </row>
    <row r="4857" ht="15" customHeight="1" s="4" customFormat="1">
      <c r="A4857" s="4">
        <f>'Enhanced Basket_AUTOLOAD'!H4857</f>
        <v>0</v>
      </c>
      <c r="B4857" s="4" t="str">
        <f t="shared" si="907"/>
        <v>SELL</v>
      </c>
      <c r="C4857" s="4" t="s">
        <v>29</v>
      </c>
      <c r="D4857" s="4" t="str">
        <f t="shared" si="908"/>
        <v>MT</v>
      </c>
      <c r="E4857" s="4" t="str">
        <f t="shared" si="909"/>
      </c>
      <c r="F4857" s="4" t="str">
        <f t="shared" si="910"/>
        <v>CIL LOAD</v>
      </c>
      <c r="G4857" s="4">
        <f t="shared" si="911"/>
        <v>0</v>
      </c>
      <c r="H4857" s="4" t="e">
        <f t="shared" si="912"/>
        <v>#N/A</v>
      </c>
      <c r="I4857" s="4" t="e">
        <f>_xll.BDP(AG4857&amp;" equity","crncy_adj_px_last","eqy_fund_crncy=usd")</f>
        <v>#NAME?</v>
      </c>
      <c r="J4857" s="4" t="str">
        <f t="shared" si="913"/>
      </c>
      <c r="AA4857" s="4">
        <f t="shared" si="914"/>
        <v>0</v>
      </c>
      <c r="AB4857" s="4">
        <f>'Enhanced Basket_AUTOLOAD'!T4857</f>
        <v>0</v>
      </c>
      <c r="AC4857" s="4">
        <f>'Enhanced Basket_AUTOLOAD'!M4857</f>
        <v>0</v>
      </c>
      <c r="AD4857" s="4">
        <f>'Enhanced Basket_AUTOLOAD'!L4857</f>
        <v>0</v>
      </c>
      <c r="AE4857" s="4">
        <f>'Enhanced Basket_AUTOLOAD'!Z4857</f>
        <v>0</v>
      </c>
      <c r="AF4857" s="4">
        <f>'Enhanced Basket_AUTOLOAD'!AB4857</f>
        <v>0</v>
      </c>
      <c r="AG4857" s="4" t="e">
        <f>VLOOKUP(AJ4857,'Ticker Mapping'!$I$3:$M$6706,5,0)</f>
        <v>#N/A</v>
      </c>
      <c r="AH4857" s="4" t="e">
        <f>_xll.BDP(AK4857&amp;" SEDOL","TICKER_AND_EXCH_CODE")</f>
        <v>#NAME?</v>
      </c>
      <c r="AI4857" s="4" t="e">
        <f t="shared" si="915"/>
        <v>#N/A</v>
      </c>
      <c r="AJ4857" s="4">
        <f>'Enhanced Basket_AUTOLOAD'!P4857</f>
        <v>0</v>
      </c>
      <c r="AK4857" s="4">
        <f>'Enhanced Basket_AUTOLOAD'!Q4857</f>
        <v>0</v>
      </c>
      <c r="AL4857" s="4">
        <f>'Enhanced Basket_AUTOLOAD'!Y4857</f>
        <v>0</v>
      </c>
      <c r="AM4857" s="4" t="e">
        <f t="shared" si="916"/>
        <v>#N/A</v>
      </c>
      <c r="AN4857" s="4" t="str">
        <f t="shared" si="917"/>
        <v>NO</v>
      </c>
      <c r="AO4857" s="4" t="str">
        <f t="shared" si="918"/>
        <v>Cash-in-Lieu</v>
      </c>
    </row>
    <row r="4858" ht="15" customHeight="1" s="4" customFormat="1">
      <c r="A4858" s="4">
        <f>'Enhanced Basket_AUTOLOAD'!H4858</f>
        <v>0</v>
      </c>
      <c r="B4858" s="4" t="str">
        <f t="shared" si="907"/>
        <v>SELL</v>
      </c>
      <c r="C4858" s="4" t="s">
        <v>29</v>
      </c>
      <c r="D4858" s="4" t="str">
        <f t="shared" si="908"/>
        <v>MT</v>
      </c>
      <c r="E4858" s="4" t="str">
        <f t="shared" si="909"/>
      </c>
      <c r="F4858" s="4" t="str">
        <f t="shared" si="910"/>
        <v>CIL LOAD</v>
      </c>
      <c r="G4858" s="4">
        <f t="shared" si="911"/>
        <v>0</v>
      </c>
      <c r="H4858" s="4" t="e">
        <f t="shared" si="912"/>
        <v>#N/A</v>
      </c>
      <c r="I4858" s="4" t="e">
        <f>_xll.BDP(AG4858&amp;" equity","crncy_adj_px_last","eqy_fund_crncy=usd")</f>
        <v>#NAME?</v>
      </c>
      <c r="J4858" s="4" t="str">
        <f t="shared" si="913"/>
      </c>
      <c r="AA4858" s="4">
        <f t="shared" si="914"/>
        <v>0</v>
      </c>
      <c r="AB4858" s="4">
        <f>'Enhanced Basket_AUTOLOAD'!T4858</f>
        <v>0</v>
      </c>
      <c r="AC4858" s="4">
        <f>'Enhanced Basket_AUTOLOAD'!M4858</f>
        <v>0</v>
      </c>
      <c r="AD4858" s="4">
        <f>'Enhanced Basket_AUTOLOAD'!L4858</f>
        <v>0</v>
      </c>
      <c r="AE4858" s="4">
        <f>'Enhanced Basket_AUTOLOAD'!Z4858</f>
        <v>0</v>
      </c>
      <c r="AF4858" s="4">
        <f>'Enhanced Basket_AUTOLOAD'!AB4858</f>
        <v>0</v>
      </c>
      <c r="AG4858" s="4" t="e">
        <f>VLOOKUP(AJ4858,'Ticker Mapping'!$I$3:$M$6706,5,0)</f>
        <v>#N/A</v>
      </c>
      <c r="AH4858" s="4" t="e">
        <f>_xll.BDP(AK4858&amp;" SEDOL","TICKER_AND_EXCH_CODE")</f>
        <v>#NAME?</v>
      </c>
      <c r="AI4858" s="4" t="e">
        <f t="shared" si="915"/>
        <v>#N/A</v>
      </c>
      <c r="AJ4858" s="4">
        <f>'Enhanced Basket_AUTOLOAD'!P4858</f>
        <v>0</v>
      </c>
      <c r="AK4858" s="4">
        <f>'Enhanced Basket_AUTOLOAD'!Q4858</f>
        <v>0</v>
      </c>
      <c r="AL4858" s="4">
        <f>'Enhanced Basket_AUTOLOAD'!Y4858</f>
        <v>0</v>
      </c>
      <c r="AM4858" s="4" t="e">
        <f t="shared" si="916"/>
        <v>#N/A</v>
      </c>
      <c r="AN4858" s="4" t="str">
        <f t="shared" si="917"/>
        <v>NO</v>
      </c>
      <c r="AO4858" s="4" t="str">
        <f t="shared" si="918"/>
        <v>Cash-in-Lieu</v>
      </c>
    </row>
    <row r="4859" ht="15" customHeight="1" s="4" customFormat="1">
      <c r="A4859" s="4">
        <f>'Enhanced Basket_AUTOLOAD'!H4859</f>
        <v>0</v>
      </c>
      <c r="B4859" s="4" t="str">
        <f t="shared" si="907"/>
        <v>SELL</v>
      </c>
      <c r="C4859" s="4" t="s">
        <v>29</v>
      </c>
      <c r="D4859" s="4" t="str">
        <f t="shared" si="908"/>
        <v>MT</v>
      </c>
      <c r="E4859" s="4" t="str">
        <f t="shared" si="909"/>
      </c>
      <c r="F4859" s="4" t="str">
        <f t="shared" si="910"/>
        <v>CIL LOAD</v>
      </c>
      <c r="G4859" s="4">
        <f t="shared" si="911"/>
        <v>0</v>
      </c>
      <c r="H4859" s="4" t="e">
        <f t="shared" si="912"/>
        <v>#N/A</v>
      </c>
      <c r="I4859" s="4" t="e">
        <f>_xll.BDP(AG4859&amp;" equity","crncy_adj_px_last","eqy_fund_crncy=usd")</f>
        <v>#NAME?</v>
      </c>
      <c r="J4859" s="4" t="str">
        <f t="shared" si="913"/>
      </c>
      <c r="AA4859" s="4">
        <f t="shared" si="914"/>
        <v>0</v>
      </c>
      <c r="AB4859" s="4">
        <f>'Enhanced Basket_AUTOLOAD'!T4859</f>
        <v>0</v>
      </c>
      <c r="AC4859" s="4">
        <f>'Enhanced Basket_AUTOLOAD'!M4859</f>
        <v>0</v>
      </c>
      <c r="AD4859" s="4">
        <f>'Enhanced Basket_AUTOLOAD'!L4859</f>
        <v>0</v>
      </c>
      <c r="AE4859" s="4">
        <f>'Enhanced Basket_AUTOLOAD'!Z4859</f>
        <v>0</v>
      </c>
      <c r="AF4859" s="4">
        <f>'Enhanced Basket_AUTOLOAD'!AB4859</f>
        <v>0</v>
      </c>
      <c r="AG4859" s="4" t="e">
        <f>VLOOKUP(AJ4859,'Ticker Mapping'!$I$3:$M$6706,5,0)</f>
        <v>#N/A</v>
      </c>
      <c r="AH4859" s="4" t="e">
        <f>_xll.BDP(AK4859&amp;" SEDOL","TICKER_AND_EXCH_CODE")</f>
        <v>#NAME?</v>
      </c>
      <c r="AI4859" s="4" t="e">
        <f t="shared" si="915"/>
        <v>#N/A</v>
      </c>
      <c r="AJ4859" s="4">
        <f>'Enhanced Basket_AUTOLOAD'!P4859</f>
        <v>0</v>
      </c>
      <c r="AK4859" s="4">
        <f>'Enhanced Basket_AUTOLOAD'!Q4859</f>
        <v>0</v>
      </c>
      <c r="AL4859" s="4">
        <f>'Enhanced Basket_AUTOLOAD'!Y4859</f>
        <v>0</v>
      </c>
      <c r="AM4859" s="4" t="e">
        <f t="shared" si="916"/>
        <v>#N/A</v>
      </c>
      <c r="AN4859" s="4" t="str">
        <f t="shared" si="917"/>
        <v>NO</v>
      </c>
      <c r="AO4859" s="4" t="str">
        <f t="shared" si="918"/>
        <v>Cash-in-Lieu</v>
      </c>
    </row>
    <row r="4860" ht="15" customHeight="1" s="4" customFormat="1">
      <c r="A4860" s="4">
        <f>'Enhanced Basket_AUTOLOAD'!H4860</f>
        <v>0</v>
      </c>
      <c r="B4860" s="4" t="str">
        <f t="shared" si="907"/>
        <v>SELL</v>
      </c>
      <c r="C4860" s="4" t="s">
        <v>29</v>
      </c>
      <c r="D4860" s="4" t="str">
        <f t="shared" si="908"/>
        <v>MT</v>
      </c>
      <c r="E4860" s="4" t="str">
        <f t="shared" si="909"/>
      </c>
      <c r="F4860" s="4" t="str">
        <f t="shared" si="910"/>
        <v>CIL LOAD</v>
      </c>
      <c r="G4860" s="4">
        <f t="shared" si="911"/>
        <v>0</v>
      </c>
      <c r="H4860" s="4" t="e">
        <f t="shared" si="912"/>
        <v>#N/A</v>
      </c>
      <c r="I4860" s="4" t="e">
        <f>_xll.BDP(AG4860&amp;" equity","crncy_adj_px_last","eqy_fund_crncy=usd")</f>
        <v>#NAME?</v>
      </c>
      <c r="J4860" s="4" t="str">
        <f t="shared" si="913"/>
      </c>
      <c r="AA4860" s="4">
        <f t="shared" si="914"/>
        <v>0</v>
      </c>
      <c r="AB4860" s="4">
        <f>'Enhanced Basket_AUTOLOAD'!T4860</f>
        <v>0</v>
      </c>
      <c r="AC4860" s="4">
        <f>'Enhanced Basket_AUTOLOAD'!M4860</f>
        <v>0</v>
      </c>
      <c r="AD4860" s="4">
        <f>'Enhanced Basket_AUTOLOAD'!L4860</f>
        <v>0</v>
      </c>
      <c r="AE4860" s="4">
        <f>'Enhanced Basket_AUTOLOAD'!Z4860</f>
        <v>0</v>
      </c>
      <c r="AF4860" s="4">
        <f>'Enhanced Basket_AUTOLOAD'!AB4860</f>
        <v>0</v>
      </c>
      <c r="AG4860" s="4" t="e">
        <f>VLOOKUP(AJ4860,'Ticker Mapping'!$I$3:$M$6706,5,0)</f>
        <v>#N/A</v>
      </c>
      <c r="AH4860" s="4" t="e">
        <f>_xll.BDP(AK4860&amp;" SEDOL","TICKER_AND_EXCH_CODE")</f>
        <v>#NAME?</v>
      </c>
      <c r="AI4860" s="4" t="e">
        <f t="shared" si="915"/>
        <v>#N/A</v>
      </c>
      <c r="AJ4860" s="4">
        <f>'Enhanced Basket_AUTOLOAD'!P4860</f>
        <v>0</v>
      </c>
      <c r="AK4860" s="4">
        <f>'Enhanced Basket_AUTOLOAD'!Q4860</f>
        <v>0</v>
      </c>
      <c r="AL4860" s="4">
        <f>'Enhanced Basket_AUTOLOAD'!Y4860</f>
        <v>0</v>
      </c>
      <c r="AM4860" s="4" t="e">
        <f t="shared" si="916"/>
        <v>#N/A</v>
      </c>
      <c r="AN4860" s="4" t="str">
        <f t="shared" si="917"/>
        <v>NO</v>
      </c>
      <c r="AO4860" s="4" t="str">
        <f t="shared" si="918"/>
        <v>Cash-in-Lieu</v>
      </c>
    </row>
    <row r="4861" ht="15" customHeight="1" s="4" customFormat="1">
      <c r="A4861" s="4">
        <f>'Enhanced Basket_AUTOLOAD'!H4861</f>
        <v>0</v>
      </c>
      <c r="B4861" s="4" t="str">
        <f t="shared" si="907"/>
        <v>SELL</v>
      </c>
      <c r="C4861" s="4" t="s">
        <v>29</v>
      </c>
      <c r="D4861" s="4" t="str">
        <f t="shared" si="908"/>
        <v>MT</v>
      </c>
      <c r="E4861" s="4" t="str">
        <f t="shared" si="909"/>
      </c>
      <c r="F4861" s="4" t="str">
        <f t="shared" si="910"/>
        <v>CIL LOAD</v>
      </c>
      <c r="G4861" s="4">
        <f t="shared" si="911"/>
        <v>0</v>
      </c>
      <c r="H4861" s="4" t="e">
        <f t="shared" si="912"/>
        <v>#N/A</v>
      </c>
      <c r="I4861" s="4" t="e">
        <f>_xll.BDP(AG4861&amp;" equity","crncy_adj_px_last","eqy_fund_crncy=usd")</f>
        <v>#NAME?</v>
      </c>
      <c r="J4861" s="4" t="str">
        <f t="shared" si="913"/>
      </c>
      <c r="AA4861" s="4">
        <f t="shared" si="914"/>
        <v>0</v>
      </c>
      <c r="AB4861" s="4">
        <f>'Enhanced Basket_AUTOLOAD'!T4861</f>
        <v>0</v>
      </c>
      <c r="AC4861" s="4">
        <f>'Enhanced Basket_AUTOLOAD'!M4861</f>
        <v>0</v>
      </c>
      <c r="AD4861" s="4">
        <f>'Enhanced Basket_AUTOLOAD'!L4861</f>
        <v>0</v>
      </c>
      <c r="AE4861" s="4">
        <f>'Enhanced Basket_AUTOLOAD'!Z4861</f>
        <v>0</v>
      </c>
      <c r="AF4861" s="4">
        <f>'Enhanced Basket_AUTOLOAD'!AB4861</f>
        <v>0</v>
      </c>
      <c r="AG4861" s="4" t="e">
        <f>VLOOKUP(AJ4861,'Ticker Mapping'!$I$3:$M$6706,5,0)</f>
        <v>#N/A</v>
      </c>
      <c r="AH4861" s="4" t="e">
        <f>_xll.BDP(AK4861&amp;" SEDOL","TICKER_AND_EXCH_CODE")</f>
        <v>#NAME?</v>
      </c>
      <c r="AI4861" s="4" t="e">
        <f t="shared" si="915"/>
        <v>#N/A</v>
      </c>
      <c r="AJ4861" s="4">
        <f>'Enhanced Basket_AUTOLOAD'!P4861</f>
        <v>0</v>
      </c>
      <c r="AK4861" s="4">
        <f>'Enhanced Basket_AUTOLOAD'!Q4861</f>
        <v>0</v>
      </c>
      <c r="AL4861" s="4">
        <f>'Enhanced Basket_AUTOLOAD'!Y4861</f>
        <v>0</v>
      </c>
      <c r="AM4861" s="4" t="e">
        <f t="shared" si="916"/>
        <v>#N/A</v>
      </c>
      <c r="AN4861" s="4" t="str">
        <f t="shared" si="917"/>
        <v>NO</v>
      </c>
      <c r="AO4861" s="4" t="str">
        <f t="shared" si="918"/>
        <v>Cash-in-Lieu</v>
      </c>
    </row>
    <row r="4862" ht="15" customHeight="1" s="4" customFormat="1">
      <c r="A4862" s="4">
        <f>'Enhanced Basket_AUTOLOAD'!H4862</f>
        <v>0</v>
      </c>
      <c r="B4862" s="4" t="str">
        <f t="shared" si="907"/>
        <v>SELL</v>
      </c>
      <c r="C4862" s="4" t="s">
        <v>29</v>
      </c>
      <c r="D4862" s="4" t="str">
        <f t="shared" si="908"/>
        <v>MT</v>
      </c>
      <c r="E4862" s="4" t="str">
        <f t="shared" si="909"/>
      </c>
      <c r="F4862" s="4" t="str">
        <f t="shared" si="910"/>
        <v>CIL LOAD</v>
      </c>
      <c r="G4862" s="4">
        <f t="shared" si="911"/>
        <v>0</v>
      </c>
      <c r="H4862" s="4" t="e">
        <f t="shared" si="912"/>
        <v>#N/A</v>
      </c>
      <c r="I4862" s="4" t="e">
        <f>_xll.BDP(AG4862&amp;" equity","crncy_adj_px_last","eqy_fund_crncy=usd")</f>
        <v>#NAME?</v>
      </c>
      <c r="J4862" s="4" t="str">
        <f t="shared" si="913"/>
      </c>
      <c r="AA4862" s="4">
        <f t="shared" si="914"/>
        <v>0</v>
      </c>
      <c r="AB4862" s="4">
        <f>'Enhanced Basket_AUTOLOAD'!T4862</f>
        <v>0</v>
      </c>
      <c r="AC4862" s="4">
        <f>'Enhanced Basket_AUTOLOAD'!M4862</f>
        <v>0</v>
      </c>
      <c r="AD4862" s="4">
        <f>'Enhanced Basket_AUTOLOAD'!L4862</f>
        <v>0</v>
      </c>
      <c r="AE4862" s="4">
        <f>'Enhanced Basket_AUTOLOAD'!Z4862</f>
        <v>0</v>
      </c>
      <c r="AF4862" s="4">
        <f>'Enhanced Basket_AUTOLOAD'!AB4862</f>
        <v>0</v>
      </c>
      <c r="AG4862" s="4" t="e">
        <f>VLOOKUP(AJ4862,'Ticker Mapping'!$I$3:$M$6706,5,0)</f>
        <v>#N/A</v>
      </c>
      <c r="AH4862" s="4" t="e">
        <f>_xll.BDP(AK4862&amp;" SEDOL","TICKER_AND_EXCH_CODE")</f>
        <v>#NAME?</v>
      </c>
      <c r="AI4862" s="4" t="e">
        <f t="shared" si="915"/>
        <v>#N/A</v>
      </c>
      <c r="AJ4862" s="4">
        <f>'Enhanced Basket_AUTOLOAD'!P4862</f>
        <v>0</v>
      </c>
      <c r="AK4862" s="4">
        <f>'Enhanced Basket_AUTOLOAD'!Q4862</f>
        <v>0</v>
      </c>
      <c r="AL4862" s="4">
        <f>'Enhanced Basket_AUTOLOAD'!Y4862</f>
        <v>0</v>
      </c>
      <c r="AM4862" s="4" t="e">
        <f t="shared" si="916"/>
        <v>#N/A</v>
      </c>
      <c r="AN4862" s="4" t="str">
        <f t="shared" si="917"/>
        <v>NO</v>
      </c>
      <c r="AO4862" s="4" t="str">
        <f t="shared" si="918"/>
        <v>Cash-in-Lieu</v>
      </c>
    </row>
    <row r="4863" ht="15" customHeight="1" s="4" customFormat="1">
      <c r="A4863" s="4">
        <f>'Enhanced Basket_AUTOLOAD'!H4863</f>
        <v>0</v>
      </c>
      <c r="B4863" s="4" t="str">
        <f t="shared" si="907"/>
        <v>SELL</v>
      </c>
      <c r="C4863" s="4" t="s">
        <v>29</v>
      </c>
      <c r="D4863" s="4" t="str">
        <f t="shared" si="908"/>
        <v>MT</v>
      </c>
      <c r="E4863" s="4" t="str">
        <f t="shared" si="909"/>
      </c>
      <c r="F4863" s="4" t="str">
        <f t="shared" si="910"/>
        <v>CIL LOAD</v>
      </c>
      <c r="G4863" s="4">
        <f t="shared" si="911"/>
        <v>0</v>
      </c>
      <c r="H4863" s="4" t="e">
        <f t="shared" si="912"/>
        <v>#N/A</v>
      </c>
      <c r="I4863" s="4" t="e">
        <f>_xll.BDP(AG4863&amp;" equity","crncy_adj_px_last","eqy_fund_crncy=usd")</f>
        <v>#NAME?</v>
      </c>
      <c r="J4863" s="4" t="str">
        <f t="shared" si="913"/>
      </c>
      <c r="AA4863" s="4">
        <f t="shared" si="914"/>
        <v>0</v>
      </c>
      <c r="AB4863" s="4">
        <f>'Enhanced Basket_AUTOLOAD'!T4863</f>
        <v>0</v>
      </c>
      <c r="AC4863" s="4">
        <f>'Enhanced Basket_AUTOLOAD'!M4863</f>
        <v>0</v>
      </c>
      <c r="AD4863" s="4">
        <f>'Enhanced Basket_AUTOLOAD'!L4863</f>
        <v>0</v>
      </c>
      <c r="AE4863" s="4">
        <f>'Enhanced Basket_AUTOLOAD'!Z4863</f>
        <v>0</v>
      </c>
      <c r="AF4863" s="4">
        <f>'Enhanced Basket_AUTOLOAD'!AB4863</f>
        <v>0</v>
      </c>
      <c r="AG4863" s="4" t="e">
        <f>VLOOKUP(AJ4863,'Ticker Mapping'!$I$3:$M$6706,5,0)</f>
        <v>#N/A</v>
      </c>
      <c r="AH4863" s="4" t="e">
        <f>_xll.BDP(AK4863&amp;" SEDOL","TICKER_AND_EXCH_CODE")</f>
        <v>#NAME?</v>
      </c>
      <c r="AI4863" s="4" t="e">
        <f t="shared" si="915"/>
        <v>#N/A</v>
      </c>
      <c r="AJ4863" s="4">
        <f>'Enhanced Basket_AUTOLOAD'!P4863</f>
        <v>0</v>
      </c>
      <c r="AK4863" s="4">
        <f>'Enhanced Basket_AUTOLOAD'!Q4863</f>
        <v>0</v>
      </c>
      <c r="AL4863" s="4">
        <f>'Enhanced Basket_AUTOLOAD'!Y4863</f>
        <v>0</v>
      </c>
      <c r="AM4863" s="4" t="e">
        <f t="shared" si="916"/>
        <v>#N/A</v>
      </c>
      <c r="AN4863" s="4" t="str">
        <f t="shared" si="917"/>
        <v>NO</v>
      </c>
      <c r="AO4863" s="4" t="str">
        <f t="shared" si="918"/>
        <v>Cash-in-Lieu</v>
      </c>
    </row>
    <row r="4864" ht="15" customHeight="1" s="4" customFormat="1">
      <c r="A4864" s="4">
        <f>'Enhanced Basket_AUTOLOAD'!H4864</f>
        <v>0</v>
      </c>
      <c r="B4864" s="4" t="str">
        <f t="shared" si="907"/>
        <v>SELL</v>
      </c>
      <c r="C4864" s="4" t="s">
        <v>29</v>
      </c>
      <c r="D4864" s="4" t="str">
        <f t="shared" si="908"/>
        <v>MT</v>
      </c>
      <c r="E4864" s="4" t="str">
        <f t="shared" si="909"/>
      </c>
      <c r="F4864" s="4" t="str">
        <f t="shared" si="910"/>
        <v>CIL LOAD</v>
      </c>
      <c r="G4864" s="4">
        <f t="shared" si="911"/>
        <v>0</v>
      </c>
      <c r="H4864" s="4" t="e">
        <f t="shared" si="912"/>
        <v>#N/A</v>
      </c>
      <c r="I4864" s="4" t="e">
        <f>_xll.BDP(AG4864&amp;" equity","crncy_adj_px_last","eqy_fund_crncy=usd")</f>
        <v>#NAME?</v>
      </c>
      <c r="J4864" s="4" t="str">
        <f t="shared" si="913"/>
      </c>
      <c r="AA4864" s="4">
        <f t="shared" si="914"/>
        <v>0</v>
      </c>
      <c r="AB4864" s="4">
        <f>'Enhanced Basket_AUTOLOAD'!T4864</f>
        <v>0</v>
      </c>
      <c r="AC4864" s="4">
        <f>'Enhanced Basket_AUTOLOAD'!M4864</f>
        <v>0</v>
      </c>
      <c r="AD4864" s="4">
        <f>'Enhanced Basket_AUTOLOAD'!L4864</f>
        <v>0</v>
      </c>
      <c r="AE4864" s="4">
        <f>'Enhanced Basket_AUTOLOAD'!Z4864</f>
        <v>0</v>
      </c>
      <c r="AF4864" s="4">
        <f>'Enhanced Basket_AUTOLOAD'!AB4864</f>
        <v>0</v>
      </c>
      <c r="AG4864" s="4" t="e">
        <f>VLOOKUP(AJ4864,'Ticker Mapping'!$I$3:$M$6706,5,0)</f>
        <v>#N/A</v>
      </c>
      <c r="AH4864" s="4" t="e">
        <f>_xll.BDP(AK4864&amp;" SEDOL","TICKER_AND_EXCH_CODE")</f>
        <v>#NAME?</v>
      </c>
      <c r="AI4864" s="4" t="e">
        <f t="shared" si="915"/>
        <v>#N/A</v>
      </c>
      <c r="AJ4864" s="4">
        <f>'Enhanced Basket_AUTOLOAD'!P4864</f>
        <v>0</v>
      </c>
      <c r="AK4864" s="4">
        <f>'Enhanced Basket_AUTOLOAD'!Q4864</f>
        <v>0</v>
      </c>
      <c r="AL4864" s="4">
        <f>'Enhanced Basket_AUTOLOAD'!Y4864</f>
        <v>0</v>
      </c>
      <c r="AM4864" s="4" t="e">
        <f t="shared" si="916"/>
        <v>#N/A</v>
      </c>
      <c r="AN4864" s="4" t="str">
        <f t="shared" si="917"/>
        <v>NO</v>
      </c>
      <c r="AO4864" s="4" t="str">
        <f t="shared" si="918"/>
        <v>Cash-in-Lieu</v>
      </c>
    </row>
    <row r="4865" ht="15" customHeight="1" s="4" customFormat="1">
      <c r="A4865" s="4">
        <f>'Enhanced Basket_AUTOLOAD'!H4865</f>
        <v>0</v>
      </c>
      <c r="B4865" s="4" t="str">
        <f t="shared" si="907"/>
        <v>SELL</v>
      </c>
      <c r="C4865" s="4" t="s">
        <v>29</v>
      </c>
      <c r="D4865" s="4" t="str">
        <f t="shared" si="908"/>
        <v>MT</v>
      </c>
      <c r="E4865" s="4" t="str">
        <f t="shared" si="909"/>
      </c>
      <c r="F4865" s="4" t="str">
        <f t="shared" si="910"/>
        <v>CIL LOAD</v>
      </c>
      <c r="G4865" s="4">
        <f t="shared" si="911"/>
        <v>0</v>
      </c>
      <c r="H4865" s="4" t="e">
        <f t="shared" si="912"/>
        <v>#N/A</v>
      </c>
      <c r="I4865" s="4" t="e">
        <f>_xll.BDP(AG4865&amp;" equity","crncy_adj_px_last","eqy_fund_crncy=usd")</f>
        <v>#NAME?</v>
      </c>
      <c r="J4865" s="4" t="str">
        <f t="shared" si="913"/>
      </c>
      <c r="AA4865" s="4">
        <f t="shared" si="914"/>
        <v>0</v>
      </c>
      <c r="AB4865" s="4">
        <f>'Enhanced Basket_AUTOLOAD'!T4865</f>
        <v>0</v>
      </c>
      <c r="AC4865" s="4">
        <f>'Enhanced Basket_AUTOLOAD'!M4865</f>
        <v>0</v>
      </c>
      <c r="AD4865" s="4">
        <f>'Enhanced Basket_AUTOLOAD'!L4865</f>
        <v>0</v>
      </c>
      <c r="AE4865" s="4">
        <f>'Enhanced Basket_AUTOLOAD'!Z4865</f>
        <v>0</v>
      </c>
      <c r="AF4865" s="4">
        <f>'Enhanced Basket_AUTOLOAD'!AB4865</f>
        <v>0</v>
      </c>
      <c r="AG4865" s="4" t="e">
        <f>VLOOKUP(AJ4865,'Ticker Mapping'!$I$3:$M$6706,5,0)</f>
        <v>#N/A</v>
      </c>
      <c r="AH4865" s="4" t="e">
        <f>_xll.BDP(AK4865&amp;" SEDOL","TICKER_AND_EXCH_CODE")</f>
        <v>#NAME?</v>
      </c>
      <c r="AI4865" s="4" t="e">
        <f t="shared" si="915"/>
        <v>#N/A</v>
      </c>
      <c r="AJ4865" s="4">
        <f>'Enhanced Basket_AUTOLOAD'!P4865</f>
        <v>0</v>
      </c>
      <c r="AK4865" s="4">
        <f>'Enhanced Basket_AUTOLOAD'!Q4865</f>
        <v>0</v>
      </c>
      <c r="AL4865" s="4">
        <f>'Enhanced Basket_AUTOLOAD'!Y4865</f>
        <v>0</v>
      </c>
      <c r="AM4865" s="4" t="e">
        <f t="shared" si="916"/>
        <v>#N/A</v>
      </c>
      <c r="AN4865" s="4" t="str">
        <f t="shared" si="917"/>
        <v>NO</v>
      </c>
      <c r="AO4865" s="4" t="str">
        <f t="shared" si="918"/>
        <v>Cash-in-Lieu</v>
      </c>
    </row>
    <row r="4866" ht="15" customHeight="1" s="4" customFormat="1">
      <c r="A4866" s="4">
        <f>'Enhanced Basket_AUTOLOAD'!H4866</f>
        <v>0</v>
      </c>
      <c r="B4866" s="4" t="str">
        <f ref="B4866:B4929" t="shared" si="919">IF(AA4866&gt;0,"BUY","SELL")</f>
        <v>SELL</v>
      </c>
      <c r="C4866" s="4" t="s">
        <v>29</v>
      </c>
      <c r="D4866" s="4" t="str">
        <f ref="D4866:D4929" t="shared" si="920">IF(AO4866="In-Kind","INK","MT")</f>
        <v>MT</v>
      </c>
      <c r="E4866" s="4" t="str">
        <f ref="E4866:E4929" t="shared" si="921">IF(D4866="INK","MSCOP","")</f>
      </c>
      <c r="F4866" s="4" t="str">
        <f ref="F4866:F4929" t="shared" si="922">IF(E4866="MSCOP","INKIND LOAD","CIL LOAD")</f>
        <v>CIL LOAD</v>
      </c>
      <c r="G4866" s="4">
        <f ref="G4866:G4929" t="shared" si="923">ABS(AA4866*AB4866)</f>
        <v>0</v>
      </c>
      <c r="H4866" s="4" t="e">
        <f ref="H4866:H4929" t="shared" si="924">AG4866</f>
        <v>#N/A</v>
      </c>
      <c r="I4866" s="4" t="e">
        <f>_xll.BDP(AG4866&amp;" equity","crncy_adj_px_last","eqy_fund_crncy=usd")</f>
        <v>#NAME?</v>
      </c>
      <c r="J4866" s="4" t="str">
        <f ref="J4866:J4929" t="shared" si="925">IF(D4866="INK",G4866,"")</f>
      </c>
      <c r="AA4866" s="4">
        <f ref="AA4866:AA4929" t="shared" si="926">IFERROR(VLOOKUP(A4866,$R$4:$S$26,2,0),0)</f>
        <v>0</v>
      </c>
      <c r="AB4866" s="4">
        <f>'Enhanced Basket_AUTOLOAD'!T4866</f>
        <v>0</v>
      </c>
      <c r="AC4866" s="4">
        <f>'Enhanced Basket_AUTOLOAD'!M4866</f>
        <v>0</v>
      </c>
      <c r="AD4866" s="4">
        <f>'Enhanced Basket_AUTOLOAD'!L4866</f>
        <v>0</v>
      </c>
      <c r="AE4866" s="4">
        <f>'Enhanced Basket_AUTOLOAD'!Z4866</f>
        <v>0</v>
      </c>
      <c r="AF4866" s="4">
        <f>'Enhanced Basket_AUTOLOAD'!AB4866</f>
        <v>0</v>
      </c>
      <c r="AG4866" s="4" t="e">
        <f>VLOOKUP(AJ4866,'Ticker Mapping'!$I$3:$M$6706,5,0)</f>
        <v>#N/A</v>
      </c>
      <c r="AH4866" s="4" t="e">
        <f>_xll.BDP(AK4866&amp;" SEDOL","TICKER_AND_EXCH_CODE")</f>
        <v>#NAME?</v>
      </c>
      <c r="AI4866" s="4" t="e">
        <f ref="AI4866:AI4929" t="shared" si="927">IF(AG4866=AH4866,"Y","N")</f>
        <v>#N/A</v>
      </c>
      <c r="AJ4866" s="4">
        <f>'Enhanced Basket_AUTOLOAD'!P4866</f>
        <v>0</v>
      </c>
      <c r="AK4866" s="4">
        <f>'Enhanced Basket_AUTOLOAD'!Q4866</f>
        <v>0</v>
      </c>
      <c r="AL4866" s="4">
        <f>'Enhanced Basket_AUTOLOAD'!Y4866</f>
        <v>0</v>
      </c>
      <c r="AM4866" s="4" t="e">
        <f ref="AM4866:AM4929" t="shared" si="928">A4866&amp;" "&amp;AG4866</f>
        <v>#N/A</v>
      </c>
      <c r="AN4866" s="4" t="str">
        <f ref="AN4866:AN4929" t="shared" si="929">IF(COUNTIF($Q$28:$Q$73,AM4866),"YES","NO")</f>
        <v>NO</v>
      </c>
      <c r="AO4866" s="4" t="str">
        <f ref="AO4866:AO4929" t="shared" si="930">IF(AND(AL4866="In-Kind",AN4866="NO"),"In-Kind","Cash-in-Lieu")</f>
        <v>Cash-in-Lieu</v>
      </c>
    </row>
    <row r="4867" ht="15" customHeight="1" s="4" customFormat="1">
      <c r="A4867" s="4">
        <f>'Enhanced Basket_AUTOLOAD'!H4867</f>
        <v>0</v>
      </c>
      <c r="B4867" s="4" t="str">
        <f t="shared" si="919"/>
        <v>SELL</v>
      </c>
      <c r="C4867" s="4" t="s">
        <v>29</v>
      </c>
      <c r="D4867" s="4" t="str">
        <f t="shared" si="920"/>
        <v>MT</v>
      </c>
      <c r="E4867" s="4" t="str">
        <f t="shared" si="921"/>
      </c>
      <c r="F4867" s="4" t="str">
        <f t="shared" si="922"/>
        <v>CIL LOAD</v>
      </c>
      <c r="G4867" s="4">
        <f t="shared" si="923"/>
        <v>0</v>
      </c>
      <c r="H4867" s="4" t="e">
        <f t="shared" si="924"/>
        <v>#N/A</v>
      </c>
      <c r="I4867" s="4" t="e">
        <f>_xll.BDP(AG4867&amp;" equity","crncy_adj_px_last","eqy_fund_crncy=usd")</f>
        <v>#NAME?</v>
      </c>
      <c r="J4867" s="4" t="str">
        <f t="shared" si="925"/>
      </c>
      <c r="AA4867" s="4">
        <f t="shared" si="926"/>
        <v>0</v>
      </c>
      <c r="AB4867" s="4">
        <f>'Enhanced Basket_AUTOLOAD'!T4867</f>
        <v>0</v>
      </c>
      <c r="AC4867" s="4">
        <f>'Enhanced Basket_AUTOLOAD'!M4867</f>
        <v>0</v>
      </c>
      <c r="AD4867" s="4">
        <f>'Enhanced Basket_AUTOLOAD'!L4867</f>
        <v>0</v>
      </c>
      <c r="AE4867" s="4">
        <f>'Enhanced Basket_AUTOLOAD'!Z4867</f>
        <v>0</v>
      </c>
      <c r="AF4867" s="4">
        <f>'Enhanced Basket_AUTOLOAD'!AB4867</f>
        <v>0</v>
      </c>
      <c r="AG4867" s="4" t="e">
        <f>VLOOKUP(AJ4867,'Ticker Mapping'!$I$3:$M$6706,5,0)</f>
        <v>#N/A</v>
      </c>
      <c r="AH4867" s="4" t="e">
        <f>_xll.BDP(AK4867&amp;" SEDOL","TICKER_AND_EXCH_CODE")</f>
        <v>#NAME?</v>
      </c>
      <c r="AI4867" s="4" t="e">
        <f t="shared" si="927"/>
        <v>#N/A</v>
      </c>
      <c r="AJ4867" s="4">
        <f>'Enhanced Basket_AUTOLOAD'!P4867</f>
        <v>0</v>
      </c>
      <c r="AK4867" s="4">
        <f>'Enhanced Basket_AUTOLOAD'!Q4867</f>
        <v>0</v>
      </c>
      <c r="AL4867" s="4">
        <f>'Enhanced Basket_AUTOLOAD'!Y4867</f>
        <v>0</v>
      </c>
      <c r="AM4867" s="4" t="e">
        <f t="shared" si="928"/>
        <v>#N/A</v>
      </c>
      <c r="AN4867" s="4" t="str">
        <f t="shared" si="929"/>
        <v>NO</v>
      </c>
      <c r="AO4867" s="4" t="str">
        <f t="shared" si="930"/>
        <v>Cash-in-Lieu</v>
      </c>
    </row>
    <row r="4868" ht="15" customHeight="1" s="4" customFormat="1">
      <c r="A4868" s="4">
        <f>'Enhanced Basket_AUTOLOAD'!H4868</f>
        <v>0</v>
      </c>
      <c r="B4868" s="4" t="str">
        <f t="shared" si="919"/>
        <v>SELL</v>
      </c>
      <c r="C4868" s="4" t="s">
        <v>29</v>
      </c>
      <c r="D4868" s="4" t="str">
        <f t="shared" si="920"/>
        <v>MT</v>
      </c>
      <c r="E4868" s="4" t="str">
        <f t="shared" si="921"/>
      </c>
      <c r="F4868" s="4" t="str">
        <f t="shared" si="922"/>
        <v>CIL LOAD</v>
      </c>
      <c r="G4868" s="4">
        <f t="shared" si="923"/>
        <v>0</v>
      </c>
      <c r="H4868" s="4" t="e">
        <f t="shared" si="924"/>
        <v>#N/A</v>
      </c>
      <c r="I4868" s="4" t="e">
        <f>_xll.BDP(AG4868&amp;" equity","crncy_adj_px_last","eqy_fund_crncy=usd")</f>
        <v>#NAME?</v>
      </c>
      <c r="J4868" s="4" t="str">
        <f t="shared" si="925"/>
      </c>
      <c r="AA4868" s="4">
        <f t="shared" si="926"/>
        <v>0</v>
      </c>
      <c r="AB4868" s="4">
        <f>'Enhanced Basket_AUTOLOAD'!T4868</f>
        <v>0</v>
      </c>
      <c r="AC4868" s="4">
        <f>'Enhanced Basket_AUTOLOAD'!M4868</f>
        <v>0</v>
      </c>
      <c r="AD4868" s="4">
        <f>'Enhanced Basket_AUTOLOAD'!L4868</f>
        <v>0</v>
      </c>
      <c r="AE4868" s="4">
        <f>'Enhanced Basket_AUTOLOAD'!Z4868</f>
        <v>0</v>
      </c>
      <c r="AF4868" s="4">
        <f>'Enhanced Basket_AUTOLOAD'!AB4868</f>
        <v>0</v>
      </c>
      <c r="AG4868" s="4" t="e">
        <f>VLOOKUP(AJ4868,'Ticker Mapping'!$I$3:$M$6706,5,0)</f>
        <v>#N/A</v>
      </c>
      <c r="AH4868" s="4" t="e">
        <f>_xll.BDP(AK4868&amp;" SEDOL","TICKER_AND_EXCH_CODE")</f>
        <v>#NAME?</v>
      </c>
      <c r="AI4868" s="4" t="e">
        <f t="shared" si="927"/>
        <v>#N/A</v>
      </c>
      <c r="AJ4868" s="4">
        <f>'Enhanced Basket_AUTOLOAD'!P4868</f>
        <v>0</v>
      </c>
      <c r="AK4868" s="4">
        <f>'Enhanced Basket_AUTOLOAD'!Q4868</f>
        <v>0</v>
      </c>
      <c r="AL4868" s="4">
        <f>'Enhanced Basket_AUTOLOAD'!Y4868</f>
        <v>0</v>
      </c>
      <c r="AM4868" s="4" t="e">
        <f t="shared" si="928"/>
        <v>#N/A</v>
      </c>
      <c r="AN4868" s="4" t="str">
        <f t="shared" si="929"/>
        <v>NO</v>
      </c>
      <c r="AO4868" s="4" t="str">
        <f t="shared" si="930"/>
        <v>Cash-in-Lieu</v>
      </c>
    </row>
    <row r="4869" ht="15" customHeight="1" s="4" customFormat="1">
      <c r="A4869" s="4">
        <f>'Enhanced Basket_AUTOLOAD'!H4869</f>
        <v>0</v>
      </c>
      <c r="B4869" s="4" t="str">
        <f t="shared" si="919"/>
        <v>SELL</v>
      </c>
      <c r="C4869" s="4" t="s">
        <v>29</v>
      </c>
      <c r="D4869" s="4" t="str">
        <f t="shared" si="920"/>
        <v>MT</v>
      </c>
      <c r="E4869" s="4" t="str">
        <f t="shared" si="921"/>
      </c>
      <c r="F4869" s="4" t="str">
        <f t="shared" si="922"/>
        <v>CIL LOAD</v>
      </c>
      <c r="G4869" s="4">
        <f t="shared" si="923"/>
        <v>0</v>
      </c>
      <c r="H4869" s="4" t="e">
        <f t="shared" si="924"/>
        <v>#N/A</v>
      </c>
      <c r="I4869" s="4" t="e">
        <f>_xll.BDP(AG4869&amp;" equity","crncy_adj_px_last","eqy_fund_crncy=usd")</f>
        <v>#NAME?</v>
      </c>
      <c r="J4869" s="4" t="str">
        <f t="shared" si="925"/>
      </c>
      <c r="AA4869" s="4">
        <f t="shared" si="926"/>
        <v>0</v>
      </c>
      <c r="AB4869" s="4">
        <f>'Enhanced Basket_AUTOLOAD'!T4869</f>
        <v>0</v>
      </c>
      <c r="AC4869" s="4">
        <f>'Enhanced Basket_AUTOLOAD'!M4869</f>
        <v>0</v>
      </c>
      <c r="AD4869" s="4">
        <f>'Enhanced Basket_AUTOLOAD'!L4869</f>
        <v>0</v>
      </c>
      <c r="AE4869" s="4">
        <f>'Enhanced Basket_AUTOLOAD'!Z4869</f>
        <v>0</v>
      </c>
      <c r="AF4869" s="4">
        <f>'Enhanced Basket_AUTOLOAD'!AB4869</f>
        <v>0</v>
      </c>
      <c r="AG4869" s="4" t="e">
        <f>VLOOKUP(AJ4869,'Ticker Mapping'!$I$3:$M$6706,5,0)</f>
        <v>#N/A</v>
      </c>
      <c r="AH4869" s="4" t="e">
        <f>_xll.BDP(AK4869&amp;" SEDOL","TICKER_AND_EXCH_CODE")</f>
        <v>#NAME?</v>
      </c>
      <c r="AI4869" s="4" t="e">
        <f t="shared" si="927"/>
        <v>#N/A</v>
      </c>
      <c r="AJ4869" s="4">
        <f>'Enhanced Basket_AUTOLOAD'!P4869</f>
        <v>0</v>
      </c>
      <c r="AK4869" s="4">
        <f>'Enhanced Basket_AUTOLOAD'!Q4869</f>
        <v>0</v>
      </c>
      <c r="AL4869" s="4">
        <f>'Enhanced Basket_AUTOLOAD'!Y4869</f>
        <v>0</v>
      </c>
      <c r="AM4869" s="4" t="e">
        <f t="shared" si="928"/>
        <v>#N/A</v>
      </c>
      <c r="AN4869" s="4" t="str">
        <f t="shared" si="929"/>
        <v>NO</v>
      </c>
      <c r="AO4869" s="4" t="str">
        <f t="shared" si="930"/>
        <v>Cash-in-Lieu</v>
      </c>
    </row>
    <row r="4870" ht="15" customHeight="1" s="4" customFormat="1">
      <c r="A4870" s="4">
        <f>'Enhanced Basket_AUTOLOAD'!H4870</f>
        <v>0</v>
      </c>
      <c r="B4870" s="4" t="str">
        <f t="shared" si="919"/>
        <v>SELL</v>
      </c>
      <c r="C4870" s="4" t="s">
        <v>29</v>
      </c>
      <c r="D4870" s="4" t="str">
        <f t="shared" si="920"/>
        <v>MT</v>
      </c>
      <c r="E4870" s="4" t="str">
        <f t="shared" si="921"/>
      </c>
      <c r="F4870" s="4" t="str">
        <f t="shared" si="922"/>
        <v>CIL LOAD</v>
      </c>
      <c r="G4870" s="4">
        <f t="shared" si="923"/>
        <v>0</v>
      </c>
      <c r="H4870" s="4" t="e">
        <f t="shared" si="924"/>
        <v>#N/A</v>
      </c>
      <c r="I4870" s="4" t="e">
        <f>_xll.BDP(AG4870&amp;" equity","crncy_adj_px_last","eqy_fund_crncy=usd")</f>
        <v>#NAME?</v>
      </c>
      <c r="J4870" s="4" t="str">
        <f t="shared" si="925"/>
      </c>
      <c r="AA4870" s="4">
        <f t="shared" si="926"/>
        <v>0</v>
      </c>
      <c r="AB4870" s="4">
        <f>'Enhanced Basket_AUTOLOAD'!T4870</f>
        <v>0</v>
      </c>
      <c r="AC4870" s="4">
        <f>'Enhanced Basket_AUTOLOAD'!M4870</f>
        <v>0</v>
      </c>
      <c r="AD4870" s="4">
        <f>'Enhanced Basket_AUTOLOAD'!L4870</f>
        <v>0</v>
      </c>
      <c r="AE4870" s="4">
        <f>'Enhanced Basket_AUTOLOAD'!Z4870</f>
        <v>0</v>
      </c>
      <c r="AF4870" s="4">
        <f>'Enhanced Basket_AUTOLOAD'!AB4870</f>
        <v>0</v>
      </c>
      <c r="AG4870" s="4" t="e">
        <f>VLOOKUP(AJ4870,'Ticker Mapping'!$I$3:$M$6706,5,0)</f>
        <v>#N/A</v>
      </c>
      <c r="AH4870" s="4" t="e">
        <f>_xll.BDP(AK4870&amp;" SEDOL","TICKER_AND_EXCH_CODE")</f>
        <v>#NAME?</v>
      </c>
      <c r="AI4870" s="4" t="e">
        <f t="shared" si="927"/>
        <v>#N/A</v>
      </c>
      <c r="AJ4870" s="4">
        <f>'Enhanced Basket_AUTOLOAD'!P4870</f>
        <v>0</v>
      </c>
      <c r="AK4870" s="4">
        <f>'Enhanced Basket_AUTOLOAD'!Q4870</f>
        <v>0</v>
      </c>
      <c r="AL4870" s="4">
        <f>'Enhanced Basket_AUTOLOAD'!Y4870</f>
        <v>0</v>
      </c>
      <c r="AM4870" s="4" t="e">
        <f t="shared" si="928"/>
        <v>#N/A</v>
      </c>
      <c r="AN4870" s="4" t="str">
        <f t="shared" si="929"/>
        <v>NO</v>
      </c>
      <c r="AO4870" s="4" t="str">
        <f t="shared" si="930"/>
        <v>Cash-in-Lieu</v>
      </c>
    </row>
    <row r="4871" ht="15" customHeight="1" s="4" customFormat="1">
      <c r="A4871" s="4">
        <f>'Enhanced Basket_AUTOLOAD'!H4871</f>
        <v>0</v>
      </c>
      <c r="B4871" s="4" t="str">
        <f t="shared" si="919"/>
        <v>SELL</v>
      </c>
      <c r="C4871" s="4" t="s">
        <v>29</v>
      </c>
      <c r="D4871" s="4" t="str">
        <f t="shared" si="920"/>
        <v>MT</v>
      </c>
      <c r="E4871" s="4" t="str">
        <f t="shared" si="921"/>
      </c>
      <c r="F4871" s="4" t="str">
        <f t="shared" si="922"/>
        <v>CIL LOAD</v>
      </c>
      <c r="G4871" s="4">
        <f t="shared" si="923"/>
        <v>0</v>
      </c>
      <c r="H4871" s="4" t="e">
        <f t="shared" si="924"/>
        <v>#N/A</v>
      </c>
      <c r="I4871" s="4" t="e">
        <f>_xll.BDP(AG4871&amp;" equity","crncy_adj_px_last","eqy_fund_crncy=usd")</f>
        <v>#NAME?</v>
      </c>
      <c r="J4871" s="4" t="str">
        <f t="shared" si="925"/>
      </c>
      <c r="AA4871" s="4">
        <f t="shared" si="926"/>
        <v>0</v>
      </c>
      <c r="AB4871" s="4">
        <f>'Enhanced Basket_AUTOLOAD'!T4871</f>
        <v>0</v>
      </c>
      <c r="AC4871" s="4">
        <f>'Enhanced Basket_AUTOLOAD'!M4871</f>
        <v>0</v>
      </c>
      <c r="AD4871" s="4">
        <f>'Enhanced Basket_AUTOLOAD'!L4871</f>
        <v>0</v>
      </c>
      <c r="AE4871" s="4">
        <f>'Enhanced Basket_AUTOLOAD'!Z4871</f>
        <v>0</v>
      </c>
      <c r="AF4871" s="4">
        <f>'Enhanced Basket_AUTOLOAD'!AB4871</f>
        <v>0</v>
      </c>
      <c r="AG4871" s="4" t="e">
        <f>VLOOKUP(AJ4871,'Ticker Mapping'!$I$3:$M$6706,5,0)</f>
        <v>#N/A</v>
      </c>
      <c r="AH4871" s="4" t="e">
        <f>_xll.BDP(AK4871&amp;" SEDOL","TICKER_AND_EXCH_CODE")</f>
        <v>#NAME?</v>
      </c>
      <c r="AI4871" s="4" t="e">
        <f t="shared" si="927"/>
        <v>#N/A</v>
      </c>
      <c r="AJ4871" s="4">
        <f>'Enhanced Basket_AUTOLOAD'!P4871</f>
        <v>0</v>
      </c>
      <c r="AK4871" s="4">
        <f>'Enhanced Basket_AUTOLOAD'!Q4871</f>
        <v>0</v>
      </c>
      <c r="AL4871" s="4">
        <f>'Enhanced Basket_AUTOLOAD'!Y4871</f>
        <v>0</v>
      </c>
      <c r="AM4871" s="4" t="e">
        <f t="shared" si="928"/>
        <v>#N/A</v>
      </c>
      <c r="AN4871" s="4" t="str">
        <f t="shared" si="929"/>
        <v>NO</v>
      </c>
      <c r="AO4871" s="4" t="str">
        <f t="shared" si="930"/>
        <v>Cash-in-Lieu</v>
      </c>
    </row>
    <row r="4872" ht="15" customHeight="1" s="4" customFormat="1">
      <c r="A4872" s="4">
        <f>'Enhanced Basket_AUTOLOAD'!H4872</f>
        <v>0</v>
      </c>
      <c r="B4872" s="4" t="str">
        <f t="shared" si="919"/>
        <v>SELL</v>
      </c>
      <c r="C4872" s="4" t="s">
        <v>29</v>
      </c>
      <c r="D4872" s="4" t="str">
        <f t="shared" si="920"/>
        <v>MT</v>
      </c>
      <c r="E4872" s="4" t="str">
        <f t="shared" si="921"/>
      </c>
      <c r="F4872" s="4" t="str">
        <f t="shared" si="922"/>
        <v>CIL LOAD</v>
      </c>
      <c r="G4872" s="4">
        <f t="shared" si="923"/>
        <v>0</v>
      </c>
      <c r="H4872" s="4" t="e">
        <f t="shared" si="924"/>
        <v>#N/A</v>
      </c>
      <c r="I4872" s="4" t="e">
        <f>_xll.BDP(AG4872&amp;" equity","crncy_adj_px_last","eqy_fund_crncy=usd")</f>
        <v>#NAME?</v>
      </c>
      <c r="J4872" s="4" t="str">
        <f t="shared" si="925"/>
      </c>
      <c r="AA4872" s="4">
        <f t="shared" si="926"/>
        <v>0</v>
      </c>
      <c r="AB4872" s="4">
        <f>'Enhanced Basket_AUTOLOAD'!T4872</f>
        <v>0</v>
      </c>
      <c r="AC4872" s="4">
        <f>'Enhanced Basket_AUTOLOAD'!M4872</f>
        <v>0</v>
      </c>
      <c r="AD4872" s="4">
        <f>'Enhanced Basket_AUTOLOAD'!L4872</f>
        <v>0</v>
      </c>
      <c r="AE4872" s="4">
        <f>'Enhanced Basket_AUTOLOAD'!Z4872</f>
        <v>0</v>
      </c>
      <c r="AF4872" s="4">
        <f>'Enhanced Basket_AUTOLOAD'!AB4872</f>
        <v>0</v>
      </c>
      <c r="AG4872" s="4" t="e">
        <f>VLOOKUP(AJ4872,'Ticker Mapping'!$I$3:$M$6706,5,0)</f>
        <v>#N/A</v>
      </c>
      <c r="AH4872" s="4" t="e">
        <f>_xll.BDP(AK4872&amp;" SEDOL","TICKER_AND_EXCH_CODE")</f>
        <v>#NAME?</v>
      </c>
      <c r="AI4872" s="4" t="e">
        <f t="shared" si="927"/>
        <v>#N/A</v>
      </c>
      <c r="AJ4872" s="4">
        <f>'Enhanced Basket_AUTOLOAD'!P4872</f>
        <v>0</v>
      </c>
      <c r="AK4872" s="4">
        <f>'Enhanced Basket_AUTOLOAD'!Q4872</f>
        <v>0</v>
      </c>
      <c r="AL4872" s="4">
        <f>'Enhanced Basket_AUTOLOAD'!Y4872</f>
        <v>0</v>
      </c>
      <c r="AM4872" s="4" t="e">
        <f t="shared" si="928"/>
        <v>#N/A</v>
      </c>
      <c r="AN4872" s="4" t="str">
        <f t="shared" si="929"/>
        <v>NO</v>
      </c>
      <c r="AO4872" s="4" t="str">
        <f t="shared" si="930"/>
        <v>Cash-in-Lieu</v>
      </c>
    </row>
    <row r="4873" ht="15" customHeight="1" s="4" customFormat="1">
      <c r="A4873" s="4">
        <f>'Enhanced Basket_AUTOLOAD'!H4873</f>
        <v>0</v>
      </c>
      <c r="B4873" s="4" t="str">
        <f t="shared" si="919"/>
        <v>SELL</v>
      </c>
      <c r="C4873" s="4" t="s">
        <v>29</v>
      </c>
      <c r="D4873" s="4" t="str">
        <f t="shared" si="920"/>
        <v>MT</v>
      </c>
      <c r="E4873" s="4" t="str">
        <f t="shared" si="921"/>
      </c>
      <c r="F4873" s="4" t="str">
        <f t="shared" si="922"/>
        <v>CIL LOAD</v>
      </c>
      <c r="G4873" s="4">
        <f t="shared" si="923"/>
        <v>0</v>
      </c>
      <c r="H4873" s="4" t="e">
        <f t="shared" si="924"/>
        <v>#N/A</v>
      </c>
      <c r="I4873" s="4" t="e">
        <f>_xll.BDP(AG4873&amp;" equity","crncy_adj_px_last","eqy_fund_crncy=usd")</f>
        <v>#NAME?</v>
      </c>
      <c r="J4873" s="4" t="str">
        <f t="shared" si="925"/>
      </c>
      <c r="AA4873" s="4">
        <f t="shared" si="926"/>
        <v>0</v>
      </c>
      <c r="AB4873" s="4">
        <f>'Enhanced Basket_AUTOLOAD'!T4873</f>
        <v>0</v>
      </c>
      <c r="AC4873" s="4">
        <f>'Enhanced Basket_AUTOLOAD'!M4873</f>
        <v>0</v>
      </c>
      <c r="AD4873" s="4">
        <f>'Enhanced Basket_AUTOLOAD'!L4873</f>
        <v>0</v>
      </c>
      <c r="AE4873" s="4">
        <f>'Enhanced Basket_AUTOLOAD'!Z4873</f>
        <v>0</v>
      </c>
      <c r="AF4873" s="4">
        <f>'Enhanced Basket_AUTOLOAD'!AB4873</f>
        <v>0</v>
      </c>
      <c r="AG4873" s="4" t="e">
        <f>VLOOKUP(AJ4873,'Ticker Mapping'!$I$3:$M$6706,5,0)</f>
        <v>#N/A</v>
      </c>
      <c r="AH4873" s="4" t="e">
        <f>_xll.BDP(AK4873&amp;" SEDOL","TICKER_AND_EXCH_CODE")</f>
        <v>#NAME?</v>
      </c>
      <c r="AI4873" s="4" t="e">
        <f t="shared" si="927"/>
        <v>#N/A</v>
      </c>
      <c r="AJ4873" s="4">
        <f>'Enhanced Basket_AUTOLOAD'!P4873</f>
        <v>0</v>
      </c>
      <c r="AK4873" s="4">
        <f>'Enhanced Basket_AUTOLOAD'!Q4873</f>
        <v>0</v>
      </c>
      <c r="AL4873" s="4">
        <f>'Enhanced Basket_AUTOLOAD'!Y4873</f>
        <v>0</v>
      </c>
      <c r="AM4873" s="4" t="e">
        <f t="shared" si="928"/>
        <v>#N/A</v>
      </c>
      <c r="AN4873" s="4" t="str">
        <f t="shared" si="929"/>
        <v>NO</v>
      </c>
      <c r="AO4873" s="4" t="str">
        <f t="shared" si="930"/>
        <v>Cash-in-Lieu</v>
      </c>
    </row>
    <row r="4874" ht="15" customHeight="1" s="4" customFormat="1">
      <c r="A4874" s="4">
        <f>'Enhanced Basket_AUTOLOAD'!H4874</f>
        <v>0</v>
      </c>
      <c r="B4874" s="4" t="str">
        <f t="shared" si="919"/>
        <v>SELL</v>
      </c>
      <c r="C4874" s="4" t="s">
        <v>29</v>
      </c>
      <c r="D4874" s="4" t="str">
        <f t="shared" si="920"/>
        <v>MT</v>
      </c>
      <c r="E4874" s="4" t="str">
        <f t="shared" si="921"/>
      </c>
      <c r="F4874" s="4" t="str">
        <f t="shared" si="922"/>
        <v>CIL LOAD</v>
      </c>
      <c r="G4874" s="4">
        <f t="shared" si="923"/>
        <v>0</v>
      </c>
      <c r="H4874" s="4" t="e">
        <f t="shared" si="924"/>
        <v>#N/A</v>
      </c>
      <c r="I4874" s="4" t="e">
        <f>_xll.BDP(AG4874&amp;" equity","crncy_adj_px_last","eqy_fund_crncy=usd")</f>
        <v>#NAME?</v>
      </c>
      <c r="J4874" s="4" t="str">
        <f t="shared" si="925"/>
      </c>
      <c r="AA4874" s="4">
        <f t="shared" si="926"/>
        <v>0</v>
      </c>
      <c r="AB4874" s="4">
        <f>'Enhanced Basket_AUTOLOAD'!T4874</f>
        <v>0</v>
      </c>
      <c r="AC4874" s="4">
        <f>'Enhanced Basket_AUTOLOAD'!M4874</f>
        <v>0</v>
      </c>
      <c r="AD4874" s="4">
        <f>'Enhanced Basket_AUTOLOAD'!L4874</f>
        <v>0</v>
      </c>
      <c r="AE4874" s="4">
        <f>'Enhanced Basket_AUTOLOAD'!Z4874</f>
        <v>0</v>
      </c>
      <c r="AF4874" s="4">
        <f>'Enhanced Basket_AUTOLOAD'!AB4874</f>
        <v>0</v>
      </c>
      <c r="AG4874" s="4" t="e">
        <f>VLOOKUP(AJ4874,'Ticker Mapping'!$I$3:$M$6706,5,0)</f>
        <v>#N/A</v>
      </c>
      <c r="AH4874" s="4" t="e">
        <f>_xll.BDP(AK4874&amp;" SEDOL","TICKER_AND_EXCH_CODE")</f>
        <v>#NAME?</v>
      </c>
      <c r="AI4874" s="4" t="e">
        <f t="shared" si="927"/>
        <v>#N/A</v>
      </c>
      <c r="AJ4874" s="4">
        <f>'Enhanced Basket_AUTOLOAD'!P4874</f>
        <v>0</v>
      </c>
      <c r="AK4874" s="4">
        <f>'Enhanced Basket_AUTOLOAD'!Q4874</f>
        <v>0</v>
      </c>
      <c r="AL4874" s="4">
        <f>'Enhanced Basket_AUTOLOAD'!Y4874</f>
        <v>0</v>
      </c>
      <c r="AM4874" s="4" t="e">
        <f t="shared" si="928"/>
        <v>#N/A</v>
      </c>
      <c r="AN4874" s="4" t="str">
        <f t="shared" si="929"/>
        <v>NO</v>
      </c>
      <c r="AO4874" s="4" t="str">
        <f t="shared" si="930"/>
        <v>Cash-in-Lieu</v>
      </c>
    </row>
    <row r="4875" ht="15" customHeight="1" s="4" customFormat="1">
      <c r="A4875" s="4">
        <f>'Enhanced Basket_AUTOLOAD'!H4875</f>
        <v>0</v>
      </c>
      <c r="B4875" s="4" t="str">
        <f t="shared" si="919"/>
        <v>SELL</v>
      </c>
      <c r="C4875" s="4" t="s">
        <v>29</v>
      </c>
      <c r="D4875" s="4" t="str">
        <f t="shared" si="920"/>
        <v>MT</v>
      </c>
      <c r="E4875" s="4" t="str">
        <f t="shared" si="921"/>
      </c>
      <c r="F4875" s="4" t="str">
        <f t="shared" si="922"/>
        <v>CIL LOAD</v>
      </c>
      <c r="G4875" s="4">
        <f t="shared" si="923"/>
        <v>0</v>
      </c>
      <c r="H4875" s="4" t="e">
        <f t="shared" si="924"/>
        <v>#N/A</v>
      </c>
      <c r="I4875" s="4" t="e">
        <f>_xll.BDP(AG4875&amp;" equity","crncy_adj_px_last","eqy_fund_crncy=usd")</f>
        <v>#NAME?</v>
      </c>
      <c r="J4875" s="4" t="str">
        <f t="shared" si="925"/>
      </c>
      <c r="AA4875" s="4">
        <f t="shared" si="926"/>
        <v>0</v>
      </c>
      <c r="AB4875" s="4">
        <f>'Enhanced Basket_AUTOLOAD'!T4875</f>
        <v>0</v>
      </c>
      <c r="AC4875" s="4">
        <f>'Enhanced Basket_AUTOLOAD'!M4875</f>
        <v>0</v>
      </c>
      <c r="AD4875" s="4">
        <f>'Enhanced Basket_AUTOLOAD'!L4875</f>
        <v>0</v>
      </c>
      <c r="AE4875" s="4">
        <f>'Enhanced Basket_AUTOLOAD'!Z4875</f>
        <v>0</v>
      </c>
      <c r="AF4875" s="4">
        <f>'Enhanced Basket_AUTOLOAD'!AB4875</f>
        <v>0</v>
      </c>
      <c r="AG4875" s="4" t="e">
        <f>VLOOKUP(AJ4875,'Ticker Mapping'!$I$3:$M$6706,5,0)</f>
        <v>#N/A</v>
      </c>
      <c r="AH4875" s="4" t="e">
        <f>_xll.BDP(AK4875&amp;" SEDOL","TICKER_AND_EXCH_CODE")</f>
        <v>#NAME?</v>
      </c>
      <c r="AI4875" s="4" t="e">
        <f t="shared" si="927"/>
        <v>#N/A</v>
      </c>
      <c r="AJ4875" s="4">
        <f>'Enhanced Basket_AUTOLOAD'!P4875</f>
        <v>0</v>
      </c>
      <c r="AK4875" s="4">
        <f>'Enhanced Basket_AUTOLOAD'!Q4875</f>
        <v>0</v>
      </c>
      <c r="AL4875" s="4">
        <f>'Enhanced Basket_AUTOLOAD'!Y4875</f>
        <v>0</v>
      </c>
      <c r="AM4875" s="4" t="e">
        <f t="shared" si="928"/>
        <v>#N/A</v>
      </c>
      <c r="AN4875" s="4" t="str">
        <f t="shared" si="929"/>
        <v>NO</v>
      </c>
      <c r="AO4875" s="4" t="str">
        <f t="shared" si="930"/>
        <v>Cash-in-Lieu</v>
      </c>
    </row>
    <row r="4876" ht="15" customHeight="1" s="4" customFormat="1">
      <c r="A4876" s="4">
        <f>'Enhanced Basket_AUTOLOAD'!H4876</f>
        <v>0</v>
      </c>
      <c r="B4876" s="4" t="str">
        <f t="shared" si="919"/>
        <v>SELL</v>
      </c>
      <c r="C4876" s="4" t="s">
        <v>29</v>
      </c>
      <c r="D4876" s="4" t="str">
        <f t="shared" si="920"/>
        <v>MT</v>
      </c>
      <c r="E4876" s="4" t="str">
        <f t="shared" si="921"/>
      </c>
      <c r="F4876" s="4" t="str">
        <f t="shared" si="922"/>
        <v>CIL LOAD</v>
      </c>
      <c r="G4876" s="4">
        <f t="shared" si="923"/>
        <v>0</v>
      </c>
      <c r="H4876" s="4" t="e">
        <f t="shared" si="924"/>
        <v>#N/A</v>
      </c>
      <c r="I4876" s="4" t="e">
        <f>_xll.BDP(AG4876&amp;" equity","crncy_adj_px_last","eqy_fund_crncy=usd")</f>
        <v>#NAME?</v>
      </c>
      <c r="J4876" s="4" t="str">
        <f t="shared" si="925"/>
      </c>
      <c r="AA4876" s="4">
        <f t="shared" si="926"/>
        <v>0</v>
      </c>
      <c r="AB4876" s="4">
        <f>'Enhanced Basket_AUTOLOAD'!T4876</f>
        <v>0</v>
      </c>
      <c r="AC4876" s="4">
        <f>'Enhanced Basket_AUTOLOAD'!M4876</f>
        <v>0</v>
      </c>
      <c r="AD4876" s="4">
        <f>'Enhanced Basket_AUTOLOAD'!L4876</f>
        <v>0</v>
      </c>
      <c r="AE4876" s="4">
        <f>'Enhanced Basket_AUTOLOAD'!Z4876</f>
        <v>0</v>
      </c>
      <c r="AF4876" s="4">
        <f>'Enhanced Basket_AUTOLOAD'!AB4876</f>
        <v>0</v>
      </c>
      <c r="AG4876" s="4" t="e">
        <f>VLOOKUP(AJ4876,'Ticker Mapping'!$I$3:$M$6706,5,0)</f>
        <v>#N/A</v>
      </c>
      <c r="AH4876" s="4" t="e">
        <f>_xll.BDP(AK4876&amp;" SEDOL","TICKER_AND_EXCH_CODE")</f>
        <v>#NAME?</v>
      </c>
      <c r="AI4876" s="4" t="e">
        <f t="shared" si="927"/>
        <v>#N/A</v>
      </c>
      <c r="AJ4876" s="4">
        <f>'Enhanced Basket_AUTOLOAD'!P4876</f>
        <v>0</v>
      </c>
      <c r="AK4876" s="4">
        <f>'Enhanced Basket_AUTOLOAD'!Q4876</f>
        <v>0</v>
      </c>
      <c r="AL4876" s="4">
        <f>'Enhanced Basket_AUTOLOAD'!Y4876</f>
        <v>0</v>
      </c>
      <c r="AM4876" s="4" t="e">
        <f t="shared" si="928"/>
        <v>#N/A</v>
      </c>
      <c r="AN4876" s="4" t="str">
        <f t="shared" si="929"/>
        <v>NO</v>
      </c>
      <c r="AO4876" s="4" t="str">
        <f t="shared" si="930"/>
        <v>Cash-in-Lieu</v>
      </c>
    </row>
    <row r="4877" ht="15" customHeight="1" s="4" customFormat="1">
      <c r="A4877" s="4">
        <f>'Enhanced Basket_AUTOLOAD'!H4877</f>
        <v>0</v>
      </c>
      <c r="B4877" s="4" t="str">
        <f t="shared" si="919"/>
        <v>SELL</v>
      </c>
      <c r="C4877" s="4" t="s">
        <v>29</v>
      </c>
      <c r="D4877" s="4" t="str">
        <f t="shared" si="920"/>
        <v>MT</v>
      </c>
      <c r="E4877" s="4" t="str">
        <f t="shared" si="921"/>
      </c>
      <c r="F4877" s="4" t="str">
        <f t="shared" si="922"/>
        <v>CIL LOAD</v>
      </c>
      <c r="G4877" s="4">
        <f t="shared" si="923"/>
        <v>0</v>
      </c>
      <c r="H4877" s="4" t="e">
        <f t="shared" si="924"/>
        <v>#N/A</v>
      </c>
      <c r="I4877" s="4" t="e">
        <f>_xll.BDP(AG4877&amp;" equity","crncy_adj_px_last","eqy_fund_crncy=usd")</f>
        <v>#NAME?</v>
      </c>
      <c r="J4877" s="4" t="str">
        <f t="shared" si="925"/>
      </c>
      <c r="AA4877" s="4">
        <f t="shared" si="926"/>
        <v>0</v>
      </c>
      <c r="AB4877" s="4">
        <f>'Enhanced Basket_AUTOLOAD'!T4877</f>
        <v>0</v>
      </c>
      <c r="AC4877" s="4">
        <f>'Enhanced Basket_AUTOLOAD'!M4877</f>
        <v>0</v>
      </c>
      <c r="AD4877" s="4">
        <f>'Enhanced Basket_AUTOLOAD'!L4877</f>
        <v>0</v>
      </c>
      <c r="AE4877" s="4">
        <f>'Enhanced Basket_AUTOLOAD'!Z4877</f>
        <v>0</v>
      </c>
      <c r="AF4877" s="4">
        <f>'Enhanced Basket_AUTOLOAD'!AB4877</f>
        <v>0</v>
      </c>
      <c r="AG4877" s="4" t="e">
        <f>VLOOKUP(AJ4877,'Ticker Mapping'!$I$3:$M$6706,5,0)</f>
        <v>#N/A</v>
      </c>
      <c r="AH4877" s="4" t="e">
        <f>_xll.BDP(AK4877&amp;" SEDOL","TICKER_AND_EXCH_CODE")</f>
        <v>#NAME?</v>
      </c>
      <c r="AI4877" s="4" t="e">
        <f t="shared" si="927"/>
        <v>#N/A</v>
      </c>
      <c r="AJ4877" s="4">
        <f>'Enhanced Basket_AUTOLOAD'!P4877</f>
        <v>0</v>
      </c>
      <c r="AK4877" s="4">
        <f>'Enhanced Basket_AUTOLOAD'!Q4877</f>
        <v>0</v>
      </c>
      <c r="AL4877" s="4">
        <f>'Enhanced Basket_AUTOLOAD'!Y4877</f>
        <v>0</v>
      </c>
      <c r="AM4877" s="4" t="e">
        <f t="shared" si="928"/>
        <v>#N/A</v>
      </c>
      <c r="AN4877" s="4" t="str">
        <f t="shared" si="929"/>
        <v>NO</v>
      </c>
      <c r="AO4877" s="4" t="str">
        <f t="shared" si="930"/>
        <v>Cash-in-Lieu</v>
      </c>
    </row>
    <row r="4878" ht="15" customHeight="1" s="4" customFormat="1">
      <c r="A4878" s="4">
        <f>'Enhanced Basket_AUTOLOAD'!H4878</f>
        <v>0</v>
      </c>
      <c r="B4878" s="4" t="str">
        <f t="shared" si="919"/>
        <v>SELL</v>
      </c>
      <c r="C4878" s="4" t="s">
        <v>29</v>
      </c>
      <c r="D4878" s="4" t="str">
        <f t="shared" si="920"/>
        <v>MT</v>
      </c>
      <c r="E4878" s="4" t="str">
        <f t="shared" si="921"/>
      </c>
      <c r="F4878" s="4" t="str">
        <f t="shared" si="922"/>
        <v>CIL LOAD</v>
      </c>
      <c r="G4878" s="4">
        <f t="shared" si="923"/>
        <v>0</v>
      </c>
      <c r="H4878" s="4" t="e">
        <f t="shared" si="924"/>
        <v>#N/A</v>
      </c>
      <c r="I4878" s="4" t="e">
        <f>_xll.BDP(AG4878&amp;" equity","crncy_adj_px_last","eqy_fund_crncy=usd")</f>
        <v>#NAME?</v>
      </c>
      <c r="J4878" s="4" t="str">
        <f t="shared" si="925"/>
      </c>
      <c r="AA4878" s="4">
        <f t="shared" si="926"/>
        <v>0</v>
      </c>
      <c r="AB4878" s="4">
        <f>'Enhanced Basket_AUTOLOAD'!T4878</f>
        <v>0</v>
      </c>
      <c r="AC4878" s="4">
        <f>'Enhanced Basket_AUTOLOAD'!M4878</f>
        <v>0</v>
      </c>
      <c r="AD4878" s="4">
        <f>'Enhanced Basket_AUTOLOAD'!L4878</f>
        <v>0</v>
      </c>
      <c r="AE4878" s="4">
        <f>'Enhanced Basket_AUTOLOAD'!Z4878</f>
        <v>0</v>
      </c>
      <c r="AF4878" s="4">
        <f>'Enhanced Basket_AUTOLOAD'!AB4878</f>
        <v>0</v>
      </c>
      <c r="AG4878" s="4" t="e">
        <f>VLOOKUP(AJ4878,'Ticker Mapping'!$I$3:$M$6706,5,0)</f>
        <v>#N/A</v>
      </c>
      <c r="AH4878" s="4" t="e">
        <f>_xll.BDP(AK4878&amp;" SEDOL","TICKER_AND_EXCH_CODE")</f>
        <v>#NAME?</v>
      </c>
      <c r="AI4878" s="4" t="e">
        <f t="shared" si="927"/>
        <v>#N/A</v>
      </c>
      <c r="AJ4878" s="4">
        <f>'Enhanced Basket_AUTOLOAD'!P4878</f>
        <v>0</v>
      </c>
      <c r="AK4878" s="4">
        <f>'Enhanced Basket_AUTOLOAD'!Q4878</f>
        <v>0</v>
      </c>
      <c r="AL4878" s="4">
        <f>'Enhanced Basket_AUTOLOAD'!Y4878</f>
        <v>0</v>
      </c>
      <c r="AM4878" s="4" t="e">
        <f t="shared" si="928"/>
        <v>#N/A</v>
      </c>
      <c r="AN4878" s="4" t="str">
        <f t="shared" si="929"/>
        <v>NO</v>
      </c>
      <c r="AO4878" s="4" t="str">
        <f t="shared" si="930"/>
        <v>Cash-in-Lieu</v>
      </c>
    </row>
    <row r="4879" ht="15" customHeight="1" s="4" customFormat="1">
      <c r="A4879" s="4">
        <f>'Enhanced Basket_AUTOLOAD'!H4879</f>
        <v>0</v>
      </c>
      <c r="B4879" s="4" t="str">
        <f t="shared" si="919"/>
        <v>SELL</v>
      </c>
      <c r="C4879" s="4" t="s">
        <v>29</v>
      </c>
      <c r="D4879" s="4" t="str">
        <f t="shared" si="920"/>
        <v>MT</v>
      </c>
      <c r="E4879" s="4" t="str">
        <f t="shared" si="921"/>
      </c>
      <c r="F4879" s="4" t="str">
        <f t="shared" si="922"/>
        <v>CIL LOAD</v>
      </c>
      <c r="G4879" s="4">
        <f t="shared" si="923"/>
        <v>0</v>
      </c>
      <c r="H4879" s="4" t="e">
        <f t="shared" si="924"/>
        <v>#N/A</v>
      </c>
      <c r="I4879" s="4" t="e">
        <f>_xll.BDP(AG4879&amp;" equity","crncy_adj_px_last","eqy_fund_crncy=usd")</f>
        <v>#NAME?</v>
      </c>
      <c r="J4879" s="4" t="str">
        <f t="shared" si="925"/>
      </c>
      <c r="AA4879" s="4">
        <f t="shared" si="926"/>
        <v>0</v>
      </c>
      <c r="AB4879" s="4">
        <f>'Enhanced Basket_AUTOLOAD'!T4879</f>
        <v>0</v>
      </c>
      <c r="AC4879" s="4">
        <f>'Enhanced Basket_AUTOLOAD'!M4879</f>
        <v>0</v>
      </c>
      <c r="AD4879" s="4">
        <f>'Enhanced Basket_AUTOLOAD'!L4879</f>
        <v>0</v>
      </c>
      <c r="AE4879" s="4">
        <f>'Enhanced Basket_AUTOLOAD'!Z4879</f>
        <v>0</v>
      </c>
      <c r="AF4879" s="4">
        <f>'Enhanced Basket_AUTOLOAD'!AB4879</f>
        <v>0</v>
      </c>
      <c r="AG4879" s="4" t="e">
        <f>VLOOKUP(AJ4879,'Ticker Mapping'!$I$3:$M$6706,5,0)</f>
        <v>#N/A</v>
      </c>
      <c r="AH4879" s="4" t="e">
        <f>_xll.BDP(AK4879&amp;" SEDOL","TICKER_AND_EXCH_CODE")</f>
        <v>#NAME?</v>
      </c>
      <c r="AI4879" s="4" t="e">
        <f t="shared" si="927"/>
        <v>#N/A</v>
      </c>
      <c r="AJ4879" s="4">
        <f>'Enhanced Basket_AUTOLOAD'!P4879</f>
        <v>0</v>
      </c>
      <c r="AK4879" s="4">
        <f>'Enhanced Basket_AUTOLOAD'!Q4879</f>
        <v>0</v>
      </c>
      <c r="AL4879" s="4">
        <f>'Enhanced Basket_AUTOLOAD'!Y4879</f>
        <v>0</v>
      </c>
      <c r="AM4879" s="4" t="e">
        <f t="shared" si="928"/>
        <v>#N/A</v>
      </c>
      <c r="AN4879" s="4" t="str">
        <f t="shared" si="929"/>
        <v>NO</v>
      </c>
      <c r="AO4879" s="4" t="str">
        <f t="shared" si="930"/>
        <v>Cash-in-Lieu</v>
      </c>
    </row>
    <row r="4880" ht="15" customHeight="1" s="4" customFormat="1">
      <c r="A4880" s="4">
        <f>'Enhanced Basket_AUTOLOAD'!H4880</f>
        <v>0</v>
      </c>
      <c r="B4880" s="4" t="str">
        <f t="shared" si="919"/>
        <v>SELL</v>
      </c>
      <c r="C4880" s="4" t="s">
        <v>29</v>
      </c>
      <c r="D4880" s="4" t="str">
        <f t="shared" si="920"/>
        <v>MT</v>
      </c>
      <c r="E4880" s="4" t="str">
        <f t="shared" si="921"/>
      </c>
      <c r="F4880" s="4" t="str">
        <f t="shared" si="922"/>
        <v>CIL LOAD</v>
      </c>
      <c r="G4880" s="4">
        <f t="shared" si="923"/>
        <v>0</v>
      </c>
      <c r="H4880" s="4" t="e">
        <f t="shared" si="924"/>
        <v>#N/A</v>
      </c>
      <c r="I4880" s="4" t="e">
        <f>_xll.BDP(AG4880&amp;" equity","crncy_adj_px_last","eqy_fund_crncy=usd")</f>
        <v>#NAME?</v>
      </c>
      <c r="J4880" s="4" t="str">
        <f t="shared" si="925"/>
      </c>
      <c r="AA4880" s="4">
        <f t="shared" si="926"/>
        <v>0</v>
      </c>
      <c r="AB4880" s="4">
        <f>'Enhanced Basket_AUTOLOAD'!T4880</f>
        <v>0</v>
      </c>
      <c r="AC4880" s="4">
        <f>'Enhanced Basket_AUTOLOAD'!M4880</f>
        <v>0</v>
      </c>
      <c r="AD4880" s="4">
        <f>'Enhanced Basket_AUTOLOAD'!L4880</f>
        <v>0</v>
      </c>
      <c r="AE4880" s="4">
        <f>'Enhanced Basket_AUTOLOAD'!Z4880</f>
        <v>0</v>
      </c>
      <c r="AF4880" s="4">
        <f>'Enhanced Basket_AUTOLOAD'!AB4880</f>
        <v>0</v>
      </c>
      <c r="AG4880" s="4" t="e">
        <f>VLOOKUP(AJ4880,'Ticker Mapping'!$I$3:$M$6706,5,0)</f>
        <v>#N/A</v>
      </c>
      <c r="AH4880" s="4" t="e">
        <f>_xll.BDP(AK4880&amp;" SEDOL","TICKER_AND_EXCH_CODE")</f>
        <v>#NAME?</v>
      </c>
      <c r="AI4880" s="4" t="e">
        <f t="shared" si="927"/>
        <v>#N/A</v>
      </c>
      <c r="AJ4880" s="4">
        <f>'Enhanced Basket_AUTOLOAD'!P4880</f>
        <v>0</v>
      </c>
      <c r="AK4880" s="4">
        <f>'Enhanced Basket_AUTOLOAD'!Q4880</f>
        <v>0</v>
      </c>
      <c r="AL4880" s="4">
        <f>'Enhanced Basket_AUTOLOAD'!Y4880</f>
        <v>0</v>
      </c>
      <c r="AM4880" s="4" t="e">
        <f t="shared" si="928"/>
        <v>#N/A</v>
      </c>
      <c r="AN4880" s="4" t="str">
        <f t="shared" si="929"/>
        <v>NO</v>
      </c>
      <c r="AO4880" s="4" t="str">
        <f t="shared" si="930"/>
        <v>Cash-in-Lieu</v>
      </c>
    </row>
    <row r="4881" ht="15" customHeight="1" s="4" customFormat="1">
      <c r="A4881" s="4">
        <f>'Enhanced Basket_AUTOLOAD'!H4881</f>
        <v>0</v>
      </c>
      <c r="B4881" s="4" t="str">
        <f t="shared" si="919"/>
        <v>SELL</v>
      </c>
      <c r="C4881" s="4" t="s">
        <v>29</v>
      </c>
      <c r="D4881" s="4" t="str">
        <f t="shared" si="920"/>
        <v>MT</v>
      </c>
      <c r="E4881" s="4" t="str">
        <f t="shared" si="921"/>
      </c>
      <c r="F4881" s="4" t="str">
        <f t="shared" si="922"/>
        <v>CIL LOAD</v>
      </c>
      <c r="G4881" s="4">
        <f t="shared" si="923"/>
        <v>0</v>
      </c>
      <c r="H4881" s="4" t="e">
        <f t="shared" si="924"/>
        <v>#N/A</v>
      </c>
      <c r="I4881" s="4" t="e">
        <f>_xll.BDP(AG4881&amp;" equity","crncy_adj_px_last","eqy_fund_crncy=usd")</f>
        <v>#NAME?</v>
      </c>
      <c r="J4881" s="4" t="str">
        <f t="shared" si="925"/>
      </c>
      <c r="AA4881" s="4">
        <f t="shared" si="926"/>
        <v>0</v>
      </c>
      <c r="AB4881" s="4">
        <f>'Enhanced Basket_AUTOLOAD'!T4881</f>
        <v>0</v>
      </c>
      <c r="AC4881" s="4">
        <f>'Enhanced Basket_AUTOLOAD'!M4881</f>
        <v>0</v>
      </c>
      <c r="AD4881" s="4">
        <f>'Enhanced Basket_AUTOLOAD'!L4881</f>
        <v>0</v>
      </c>
      <c r="AE4881" s="4">
        <f>'Enhanced Basket_AUTOLOAD'!Z4881</f>
        <v>0</v>
      </c>
      <c r="AF4881" s="4">
        <f>'Enhanced Basket_AUTOLOAD'!AB4881</f>
        <v>0</v>
      </c>
      <c r="AG4881" s="4" t="e">
        <f>VLOOKUP(AJ4881,'Ticker Mapping'!$I$3:$M$6706,5,0)</f>
        <v>#N/A</v>
      </c>
      <c r="AH4881" s="4" t="e">
        <f>_xll.BDP(AK4881&amp;" SEDOL","TICKER_AND_EXCH_CODE")</f>
        <v>#NAME?</v>
      </c>
      <c r="AI4881" s="4" t="e">
        <f t="shared" si="927"/>
        <v>#N/A</v>
      </c>
      <c r="AJ4881" s="4">
        <f>'Enhanced Basket_AUTOLOAD'!P4881</f>
        <v>0</v>
      </c>
      <c r="AK4881" s="4">
        <f>'Enhanced Basket_AUTOLOAD'!Q4881</f>
        <v>0</v>
      </c>
      <c r="AL4881" s="4">
        <f>'Enhanced Basket_AUTOLOAD'!Y4881</f>
        <v>0</v>
      </c>
      <c r="AM4881" s="4" t="e">
        <f t="shared" si="928"/>
        <v>#N/A</v>
      </c>
      <c r="AN4881" s="4" t="str">
        <f t="shared" si="929"/>
        <v>NO</v>
      </c>
      <c r="AO4881" s="4" t="str">
        <f t="shared" si="930"/>
        <v>Cash-in-Lieu</v>
      </c>
    </row>
    <row r="4882" ht="15" customHeight="1" s="4" customFormat="1">
      <c r="A4882" s="4">
        <f>'Enhanced Basket_AUTOLOAD'!H4882</f>
        <v>0</v>
      </c>
      <c r="B4882" s="4" t="str">
        <f t="shared" si="919"/>
        <v>SELL</v>
      </c>
      <c r="C4882" s="4" t="s">
        <v>29</v>
      </c>
      <c r="D4882" s="4" t="str">
        <f t="shared" si="920"/>
        <v>MT</v>
      </c>
      <c r="E4882" s="4" t="str">
        <f t="shared" si="921"/>
      </c>
      <c r="F4882" s="4" t="str">
        <f t="shared" si="922"/>
        <v>CIL LOAD</v>
      </c>
      <c r="G4882" s="4">
        <f t="shared" si="923"/>
        <v>0</v>
      </c>
      <c r="H4882" s="4" t="e">
        <f t="shared" si="924"/>
        <v>#N/A</v>
      </c>
      <c r="I4882" s="4" t="e">
        <f>_xll.BDP(AG4882&amp;" equity","crncy_adj_px_last","eqy_fund_crncy=usd")</f>
        <v>#NAME?</v>
      </c>
      <c r="J4882" s="4" t="str">
        <f t="shared" si="925"/>
      </c>
      <c r="AA4882" s="4">
        <f t="shared" si="926"/>
        <v>0</v>
      </c>
      <c r="AB4882" s="4">
        <f>'Enhanced Basket_AUTOLOAD'!T4882</f>
        <v>0</v>
      </c>
      <c r="AC4882" s="4">
        <f>'Enhanced Basket_AUTOLOAD'!M4882</f>
        <v>0</v>
      </c>
      <c r="AD4882" s="4">
        <f>'Enhanced Basket_AUTOLOAD'!L4882</f>
        <v>0</v>
      </c>
      <c r="AE4882" s="4">
        <f>'Enhanced Basket_AUTOLOAD'!Z4882</f>
        <v>0</v>
      </c>
      <c r="AF4882" s="4">
        <f>'Enhanced Basket_AUTOLOAD'!AB4882</f>
        <v>0</v>
      </c>
      <c r="AG4882" s="4" t="e">
        <f>VLOOKUP(AJ4882,'Ticker Mapping'!$I$3:$M$6706,5,0)</f>
        <v>#N/A</v>
      </c>
      <c r="AH4882" s="4" t="e">
        <f>_xll.BDP(AK4882&amp;" SEDOL","TICKER_AND_EXCH_CODE")</f>
        <v>#NAME?</v>
      </c>
      <c r="AI4882" s="4" t="e">
        <f t="shared" si="927"/>
        <v>#N/A</v>
      </c>
      <c r="AJ4882" s="4">
        <f>'Enhanced Basket_AUTOLOAD'!P4882</f>
        <v>0</v>
      </c>
      <c r="AK4882" s="4">
        <f>'Enhanced Basket_AUTOLOAD'!Q4882</f>
        <v>0</v>
      </c>
      <c r="AL4882" s="4">
        <f>'Enhanced Basket_AUTOLOAD'!Y4882</f>
        <v>0</v>
      </c>
      <c r="AM4882" s="4" t="e">
        <f t="shared" si="928"/>
        <v>#N/A</v>
      </c>
      <c r="AN4882" s="4" t="str">
        <f t="shared" si="929"/>
        <v>NO</v>
      </c>
      <c r="AO4882" s="4" t="str">
        <f t="shared" si="930"/>
        <v>Cash-in-Lieu</v>
      </c>
    </row>
    <row r="4883" ht="15" customHeight="1" s="4" customFormat="1">
      <c r="A4883" s="4">
        <f>'Enhanced Basket_AUTOLOAD'!H4883</f>
        <v>0</v>
      </c>
      <c r="B4883" s="4" t="str">
        <f t="shared" si="919"/>
        <v>SELL</v>
      </c>
      <c r="C4883" s="4" t="s">
        <v>29</v>
      </c>
      <c r="D4883" s="4" t="str">
        <f t="shared" si="920"/>
        <v>MT</v>
      </c>
      <c r="E4883" s="4" t="str">
        <f t="shared" si="921"/>
      </c>
      <c r="F4883" s="4" t="str">
        <f t="shared" si="922"/>
        <v>CIL LOAD</v>
      </c>
      <c r="G4883" s="4">
        <f t="shared" si="923"/>
        <v>0</v>
      </c>
      <c r="H4883" s="4" t="e">
        <f t="shared" si="924"/>
        <v>#N/A</v>
      </c>
      <c r="I4883" s="4" t="e">
        <f>_xll.BDP(AG4883&amp;" equity","crncy_adj_px_last","eqy_fund_crncy=usd")</f>
        <v>#NAME?</v>
      </c>
      <c r="J4883" s="4" t="str">
        <f t="shared" si="925"/>
      </c>
      <c r="AA4883" s="4">
        <f t="shared" si="926"/>
        <v>0</v>
      </c>
      <c r="AB4883" s="4">
        <f>'Enhanced Basket_AUTOLOAD'!T4883</f>
        <v>0</v>
      </c>
      <c r="AC4883" s="4">
        <f>'Enhanced Basket_AUTOLOAD'!M4883</f>
        <v>0</v>
      </c>
      <c r="AD4883" s="4">
        <f>'Enhanced Basket_AUTOLOAD'!L4883</f>
        <v>0</v>
      </c>
      <c r="AE4883" s="4">
        <f>'Enhanced Basket_AUTOLOAD'!Z4883</f>
        <v>0</v>
      </c>
      <c r="AF4883" s="4">
        <f>'Enhanced Basket_AUTOLOAD'!AB4883</f>
        <v>0</v>
      </c>
      <c r="AG4883" s="4" t="e">
        <f>VLOOKUP(AJ4883,'Ticker Mapping'!$I$3:$M$6706,5,0)</f>
        <v>#N/A</v>
      </c>
      <c r="AH4883" s="4" t="e">
        <f>_xll.BDP(AK4883&amp;" SEDOL","TICKER_AND_EXCH_CODE")</f>
        <v>#NAME?</v>
      </c>
      <c r="AI4883" s="4" t="e">
        <f t="shared" si="927"/>
        <v>#N/A</v>
      </c>
      <c r="AJ4883" s="4">
        <f>'Enhanced Basket_AUTOLOAD'!P4883</f>
        <v>0</v>
      </c>
      <c r="AK4883" s="4">
        <f>'Enhanced Basket_AUTOLOAD'!Q4883</f>
        <v>0</v>
      </c>
      <c r="AL4883" s="4">
        <f>'Enhanced Basket_AUTOLOAD'!Y4883</f>
        <v>0</v>
      </c>
      <c r="AM4883" s="4" t="e">
        <f t="shared" si="928"/>
        <v>#N/A</v>
      </c>
      <c r="AN4883" s="4" t="str">
        <f t="shared" si="929"/>
        <v>NO</v>
      </c>
      <c r="AO4883" s="4" t="str">
        <f t="shared" si="930"/>
        <v>Cash-in-Lieu</v>
      </c>
    </row>
    <row r="4884" ht="15" customHeight="1" s="4" customFormat="1">
      <c r="A4884" s="4">
        <f>'Enhanced Basket_AUTOLOAD'!H4884</f>
        <v>0</v>
      </c>
      <c r="B4884" s="4" t="str">
        <f t="shared" si="919"/>
        <v>SELL</v>
      </c>
      <c r="C4884" s="4" t="s">
        <v>29</v>
      </c>
      <c r="D4884" s="4" t="str">
        <f t="shared" si="920"/>
        <v>MT</v>
      </c>
      <c r="E4884" s="4" t="str">
        <f t="shared" si="921"/>
      </c>
      <c r="F4884" s="4" t="str">
        <f t="shared" si="922"/>
        <v>CIL LOAD</v>
      </c>
      <c r="G4884" s="4">
        <f t="shared" si="923"/>
        <v>0</v>
      </c>
      <c r="H4884" s="4" t="e">
        <f t="shared" si="924"/>
        <v>#N/A</v>
      </c>
      <c r="I4884" s="4" t="e">
        <f>_xll.BDP(AG4884&amp;" equity","crncy_adj_px_last","eqy_fund_crncy=usd")</f>
        <v>#NAME?</v>
      </c>
      <c r="J4884" s="4" t="str">
        <f t="shared" si="925"/>
      </c>
      <c r="AA4884" s="4">
        <f t="shared" si="926"/>
        <v>0</v>
      </c>
      <c r="AB4884" s="4">
        <f>'Enhanced Basket_AUTOLOAD'!T4884</f>
        <v>0</v>
      </c>
      <c r="AC4884" s="4">
        <f>'Enhanced Basket_AUTOLOAD'!M4884</f>
        <v>0</v>
      </c>
      <c r="AD4884" s="4">
        <f>'Enhanced Basket_AUTOLOAD'!L4884</f>
        <v>0</v>
      </c>
      <c r="AE4884" s="4">
        <f>'Enhanced Basket_AUTOLOAD'!Z4884</f>
        <v>0</v>
      </c>
      <c r="AF4884" s="4">
        <f>'Enhanced Basket_AUTOLOAD'!AB4884</f>
        <v>0</v>
      </c>
      <c r="AG4884" s="4" t="e">
        <f>VLOOKUP(AJ4884,'Ticker Mapping'!$I$3:$M$6706,5,0)</f>
        <v>#N/A</v>
      </c>
      <c r="AH4884" s="4" t="e">
        <f>_xll.BDP(AK4884&amp;" SEDOL","TICKER_AND_EXCH_CODE")</f>
        <v>#NAME?</v>
      </c>
      <c r="AI4884" s="4" t="e">
        <f t="shared" si="927"/>
        <v>#N/A</v>
      </c>
      <c r="AJ4884" s="4">
        <f>'Enhanced Basket_AUTOLOAD'!P4884</f>
        <v>0</v>
      </c>
      <c r="AK4884" s="4">
        <f>'Enhanced Basket_AUTOLOAD'!Q4884</f>
        <v>0</v>
      </c>
      <c r="AL4884" s="4">
        <f>'Enhanced Basket_AUTOLOAD'!Y4884</f>
        <v>0</v>
      </c>
      <c r="AM4884" s="4" t="e">
        <f t="shared" si="928"/>
        <v>#N/A</v>
      </c>
      <c r="AN4884" s="4" t="str">
        <f t="shared" si="929"/>
        <v>NO</v>
      </c>
      <c r="AO4884" s="4" t="str">
        <f t="shared" si="930"/>
        <v>Cash-in-Lieu</v>
      </c>
    </row>
    <row r="4885" ht="15" customHeight="1" s="4" customFormat="1">
      <c r="A4885" s="4">
        <f>'Enhanced Basket_AUTOLOAD'!H4885</f>
        <v>0</v>
      </c>
      <c r="B4885" s="4" t="str">
        <f t="shared" si="919"/>
        <v>SELL</v>
      </c>
      <c r="C4885" s="4" t="s">
        <v>29</v>
      </c>
      <c r="D4885" s="4" t="str">
        <f t="shared" si="920"/>
        <v>MT</v>
      </c>
      <c r="E4885" s="4" t="str">
        <f t="shared" si="921"/>
      </c>
      <c r="F4885" s="4" t="str">
        <f t="shared" si="922"/>
        <v>CIL LOAD</v>
      </c>
      <c r="G4885" s="4">
        <f t="shared" si="923"/>
        <v>0</v>
      </c>
      <c r="H4885" s="4" t="e">
        <f t="shared" si="924"/>
        <v>#N/A</v>
      </c>
      <c r="I4885" s="4" t="e">
        <f>_xll.BDP(AG4885&amp;" equity","crncy_adj_px_last","eqy_fund_crncy=usd")</f>
        <v>#NAME?</v>
      </c>
      <c r="J4885" s="4" t="str">
        <f t="shared" si="925"/>
      </c>
      <c r="AA4885" s="4">
        <f t="shared" si="926"/>
        <v>0</v>
      </c>
      <c r="AB4885" s="4">
        <f>'Enhanced Basket_AUTOLOAD'!T4885</f>
        <v>0</v>
      </c>
      <c r="AC4885" s="4">
        <f>'Enhanced Basket_AUTOLOAD'!M4885</f>
        <v>0</v>
      </c>
      <c r="AD4885" s="4">
        <f>'Enhanced Basket_AUTOLOAD'!L4885</f>
        <v>0</v>
      </c>
      <c r="AE4885" s="4">
        <f>'Enhanced Basket_AUTOLOAD'!Z4885</f>
        <v>0</v>
      </c>
      <c r="AF4885" s="4">
        <f>'Enhanced Basket_AUTOLOAD'!AB4885</f>
        <v>0</v>
      </c>
      <c r="AG4885" s="4" t="e">
        <f>VLOOKUP(AJ4885,'Ticker Mapping'!$I$3:$M$6706,5,0)</f>
        <v>#N/A</v>
      </c>
      <c r="AH4885" s="4" t="e">
        <f>_xll.BDP(AK4885&amp;" SEDOL","TICKER_AND_EXCH_CODE")</f>
        <v>#NAME?</v>
      </c>
      <c r="AI4885" s="4" t="e">
        <f t="shared" si="927"/>
        <v>#N/A</v>
      </c>
      <c r="AJ4885" s="4">
        <f>'Enhanced Basket_AUTOLOAD'!P4885</f>
        <v>0</v>
      </c>
      <c r="AK4885" s="4">
        <f>'Enhanced Basket_AUTOLOAD'!Q4885</f>
        <v>0</v>
      </c>
      <c r="AL4885" s="4">
        <f>'Enhanced Basket_AUTOLOAD'!Y4885</f>
        <v>0</v>
      </c>
      <c r="AM4885" s="4" t="e">
        <f t="shared" si="928"/>
        <v>#N/A</v>
      </c>
      <c r="AN4885" s="4" t="str">
        <f t="shared" si="929"/>
        <v>NO</v>
      </c>
      <c r="AO4885" s="4" t="str">
        <f t="shared" si="930"/>
        <v>Cash-in-Lieu</v>
      </c>
    </row>
    <row r="4886" ht="15" customHeight="1" s="4" customFormat="1">
      <c r="A4886" s="4">
        <f>'Enhanced Basket_AUTOLOAD'!H4886</f>
        <v>0</v>
      </c>
      <c r="B4886" s="4" t="str">
        <f t="shared" si="919"/>
        <v>SELL</v>
      </c>
      <c r="C4886" s="4" t="s">
        <v>29</v>
      </c>
      <c r="D4886" s="4" t="str">
        <f t="shared" si="920"/>
        <v>MT</v>
      </c>
      <c r="E4886" s="4" t="str">
        <f t="shared" si="921"/>
      </c>
      <c r="F4886" s="4" t="str">
        <f t="shared" si="922"/>
        <v>CIL LOAD</v>
      </c>
      <c r="G4886" s="4">
        <f t="shared" si="923"/>
        <v>0</v>
      </c>
      <c r="H4886" s="4" t="e">
        <f t="shared" si="924"/>
        <v>#N/A</v>
      </c>
      <c r="I4886" s="4" t="e">
        <f>_xll.BDP(AG4886&amp;" equity","crncy_adj_px_last","eqy_fund_crncy=usd")</f>
        <v>#NAME?</v>
      </c>
      <c r="J4886" s="4" t="str">
        <f t="shared" si="925"/>
      </c>
      <c r="AA4886" s="4">
        <f t="shared" si="926"/>
        <v>0</v>
      </c>
      <c r="AB4886" s="4">
        <f>'Enhanced Basket_AUTOLOAD'!T4886</f>
        <v>0</v>
      </c>
      <c r="AC4886" s="4">
        <f>'Enhanced Basket_AUTOLOAD'!M4886</f>
        <v>0</v>
      </c>
      <c r="AD4886" s="4">
        <f>'Enhanced Basket_AUTOLOAD'!L4886</f>
        <v>0</v>
      </c>
      <c r="AE4886" s="4">
        <f>'Enhanced Basket_AUTOLOAD'!Z4886</f>
        <v>0</v>
      </c>
      <c r="AF4886" s="4">
        <f>'Enhanced Basket_AUTOLOAD'!AB4886</f>
        <v>0</v>
      </c>
      <c r="AG4886" s="4" t="e">
        <f>VLOOKUP(AJ4886,'Ticker Mapping'!$I$3:$M$6706,5,0)</f>
        <v>#N/A</v>
      </c>
      <c r="AH4886" s="4" t="e">
        <f>_xll.BDP(AK4886&amp;" SEDOL","TICKER_AND_EXCH_CODE")</f>
        <v>#NAME?</v>
      </c>
      <c r="AI4886" s="4" t="e">
        <f t="shared" si="927"/>
        <v>#N/A</v>
      </c>
      <c r="AJ4886" s="4">
        <f>'Enhanced Basket_AUTOLOAD'!P4886</f>
        <v>0</v>
      </c>
      <c r="AK4886" s="4">
        <f>'Enhanced Basket_AUTOLOAD'!Q4886</f>
        <v>0</v>
      </c>
      <c r="AL4886" s="4">
        <f>'Enhanced Basket_AUTOLOAD'!Y4886</f>
        <v>0</v>
      </c>
      <c r="AM4886" s="4" t="e">
        <f t="shared" si="928"/>
        <v>#N/A</v>
      </c>
      <c r="AN4886" s="4" t="str">
        <f t="shared" si="929"/>
        <v>NO</v>
      </c>
      <c r="AO4886" s="4" t="str">
        <f t="shared" si="930"/>
        <v>Cash-in-Lieu</v>
      </c>
    </row>
    <row r="4887" ht="15" customHeight="1" s="4" customFormat="1">
      <c r="A4887" s="4">
        <f>'Enhanced Basket_AUTOLOAD'!H4887</f>
        <v>0</v>
      </c>
      <c r="B4887" s="4" t="str">
        <f t="shared" si="919"/>
        <v>SELL</v>
      </c>
      <c r="C4887" s="4" t="s">
        <v>29</v>
      </c>
      <c r="D4887" s="4" t="str">
        <f t="shared" si="920"/>
        <v>MT</v>
      </c>
      <c r="E4887" s="4" t="str">
        <f t="shared" si="921"/>
      </c>
      <c r="F4887" s="4" t="str">
        <f t="shared" si="922"/>
        <v>CIL LOAD</v>
      </c>
      <c r="G4887" s="4">
        <f t="shared" si="923"/>
        <v>0</v>
      </c>
      <c r="H4887" s="4" t="e">
        <f t="shared" si="924"/>
        <v>#N/A</v>
      </c>
      <c r="I4887" s="4" t="e">
        <f>_xll.BDP(AG4887&amp;" equity","crncy_adj_px_last","eqy_fund_crncy=usd")</f>
        <v>#NAME?</v>
      </c>
      <c r="J4887" s="4" t="str">
        <f t="shared" si="925"/>
      </c>
      <c r="AA4887" s="4">
        <f t="shared" si="926"/>
        <v>0</v>
      </c>
      <c r="AB4887" s="4">
        <f>'Enhanced Basket_AUTOLOAD'!T4887</f>
        <v>0</v>
      </c>
      <c r="AC4887" s="4">
        <f>'Enhanced Basket_AUTOLOAD'!M4887</f>
        <v>0</v>
      </c>
      <c r="AD4887" s="4">
        <f>'Enhanced Basket_AUTOLOAD'!L4887</f>
        <v>0</v>
      </c>
      <c r="AE4887" s="4">
        <f>'Enhanced Basket_AUTOLOAD'!Z4887</f>
        <v>0</v>
      </c>
      <c r="AF4887" s="4">
        <f>'Enhanced Basket_AUTOLOAD'!AB4887</f>
        <v>0</v>
      </c>
      <c r="AG4887" s="4" t="e">
        <f>VLOOKUP(AJ4887,'Ticker Mapping'!$I$3:$M$6706,5,0)</f>
        <v>#N/A</v>
      </c>
      <c r="AH4887" s="4" t="e">
        <f>_xll.BDP(AK4887&amp;" SEDOL","TICKER_AND_EXCH_CODE")</f>
        <v>#NAME?</v>
      </c>
      <c r="AI4887" s="4" t="e">
        <f t="shared" si="927"/>
        <v>#N/A</v>
      </c>
      <c r="AJ4887" s="4">
        <f>'Enhanced Basket_AUTOLOAD'!P4887</f>
        <v>0</v>
      </c>
      <c r="AK4887" s="4">
        <f>'Enhanced Basket_AUTOLOAD'!Q4887</f>
        <v>0</v>
      </c>
      <c r="AL4887" s="4">
        <f>'Enhanced Basket_AUTOLOAD'!Y4887</f>
        <v>0</v>
      </c>
      <c r="AM4887" s="4" t="e">
        <f t="shared" si="928"/>
        <v>#N/A</v>
      </c>
      <c r="AN4887" s="4" t="str">
        <f t="shared" si="929"/>
        <v>NO</v>
      </c>
      <c r="AO4887" s="4" t="str">
        <f t="shared" si="930"/>
        <v>Cash-in-Lieu</v>
      </c>
    </row>
    <row r="4888" ht="15" customHeight="1" s="4" customFormat="1">
      <c r="A4888" s="4">
        <f>'Enhanced Basket_AUTOLOAD'!H4888</f>
        <v>0</v>
      </c>
      <c r="B4888" s="4" t="str">
        <f t="shared" si="919"/>
        <v>SELL</v>
      </c>
      <c r="C4888" s="4" t="s">
        <v>29</v>
      </c>
      <c r="D4888" s="4" t="str">
        <f t="shared" si="920"/>
        <v>MT</v>
      </c>
      <c r="E4888" s="4" t="str">
        <f t="shared" si="921"/>
      </c>
      <c r="F4888" s="4" t="str">
        <f t="shared" si="922"/>
        <v>CIL LOAD</v>
      </c>
      <c r="G4888" s="4">
        <f t="shared" si="923"/>
        <v>0</v>
      </c>
      <c r="H4888" s="4" t="e">
        <f t="shared" si="924"/>
        <v>#N/A</v>
      </c>
      <c r="I4888" s="4" t="e">
        <f>_xll.BDP(AG4888&amp;" equity","crncy_adj_px_last","eqy_fund_crncy=usd")</f>
        <v>#NAME?</v>
      </c>
      <c r="J4888" s="4" t="str">
        <f t="shared" si="925"/>
      </c>
      <c r="AA4888" s="4">
        <f t="shared" si="926"/>
        <v>0</v>
      </c>
      <c r="AB4888" s="4">
        <f>'Enhanced Basket_AUTOLOAD'!T4888</f>
        <v>0</v>
      </c>
      <c r="AC4888" s="4">
        <f>'Enhanced Basket_AUTOLOAD'!M4888</f>
        <v>0</v>
      </c>
      <c r="AD4888" s="4">
        <f>'Enhanced Basket_AUTOLOAD'!L4888</f>
        <v>0</v>
      </c>
      <c r="AE4888" s="4">
        <f>'Enhanced Basket_AUTOLOAD'!Z4888</f>
        <v>0</v>
      </c>
      <c r="AF4888" s="4">
        <f>'Enhanced Basket_AUTOLOAD'!AB4888</f>
        <v>0</v>
      </c>
      <c r="AG4888" s="4" t="e">
        <f>VLOOKUP(AJ4888,'Ticker Mapping'!$I$3:$M$6706,5,0)</f>
        <v>#N/A</v>
      </c>
      <c r="AH4888" s="4" t="e">
        <f>_xll.BDP(AK4888&amp;" SEDOL","TICKER_AND_EXCH_CODE")</f>
        <v>#NAME?</v>
      </c>
      <c r="AI4888" s="4" t="e">
        <f t="shared" si="927"/>
        <v>#N/A</v>
      </c>
      <c r="AJ4888" s="4">
        <f>'Enhanced Basket_AUTOLOAD'!P4888</f>
        <v>0</v>
      </c>
      <c r="AK4888" s="4">
        <f>'Enhanced Basket_AUTOLOAD'!Q4888</f>
        <v>0</v>
      </c>
      <c r="AL4888" s="4">
        <f>'Enhanced Basket_AUTOLOAD'!Y4888</f>
        <v>0</v>
      </c>
      <c r="AM4888" s="4" t="e">
        <f t="shared" si="928"/>
        <v>#N/A</v>
      </c>
      <c r="AN4888" s="4" t="str">
        <f t="shared" si="929"/>
        <v>NO</v>
      </c>
      <c r="AO4888" s="4" t="str">
        <f t="shared" si="930"/>
        <v>Cash-in-Lieu</v>
      </c>
    </row>
    <row r="4889" ht="15" customHeight="1" s="4" customFormat="1">
      <c r="A4889" s="4">
        <f>'Enhanced Basket_AUTOLOAD'!H4889</f>
        <v>0</v>
      </c>
      <c r="B4889" s="4" t="str">
        <f t="shared" si="919"/>
        <v>SELL</v>
      </c>
      <c r="C4889" s="4" t="s">
        <v>29</v>
      </c>
      <c r="D4889" s="4" t="str">
        <f t="shared" si="920"/>
        <v>MT</v>
      </c>
      <c r="E4889" s="4" t="str">
        <f t="shared" si="921"/>
      </c>
      <c r="F4889" s="4" t="str">
        <f t="shared" si="922"/>
        <v>CIL LOAD</v>
      </c>
      <c r="G4889" s="4">
        <f t="shared" si="923"/>
        <v>0</v>
      </c>
      <c r="H4889" s="4" t="e">
        <f t="shared" si="924"/>
        <v>#N/A</v>
      </c>
      <c r="I4889" s="4" t="e">
        <f>_xll.BDP(AG4889&amp;" equity","crncy_adj_px_last","eqy_fund_crncy=usd")</f>
        <v>#NAME?</v>
      </c>
      <c r="J4889" s="4" t="str">
        <f t="shared" si="925"/>
      </c>
      <c r="AA4889" s="4">
        <f t="shared" si="926"/>
        <v>0</v>
      </c>
      <c r="AB4889" s="4">
        <f>'Enhanced Basket_AUTOLOAD'!T4889</f>
        <v>0</v>
      </c>
      <c r="AC4889" s="4">
        <f>'Enhanced Basket_AUTOLOAD'!M4889</f>
        <v>0</v>
      </c>
      <c r="AD4889" s="4">
        <f>'Enhanced Basket_AUTOLOAD'!L4889</f>
        <v>0</v>
      </c>
      <c r="AE4889" s="4">
        <f>'Enhanced Basket_AUTOLOAD'!Z4889</f>
        <v>0</v>
      </c>
      <c r="AF4889" s="4">
        <f>'Enhanced Basket_AUTOLOAD'!AB4889</f>
        <v>0</v>
      </c>
      <c r="AG4889" s="4" t="e">
        <f>VLOOKUP(AJ4889,'Ticker Mapping'!$I$3:$M$6706,5,0)</f>
        <v>#N/A</v>
      </c>
      <c r="AH4889" s="4" t="e">
        <f>_xll.BDP(AK4889&amp;" SEDOL","TICKER_AND_EXCH_CODE")</f>
        <v>#NAME?</v>
      </c>
      <c r="AI4889" s="4" t="e">
        <f t="shared" si="927"/>
        <v>#N/A</v>
      </c>
      <c r="AJ4889" s="4">
        <f>'Enhanced Basket_AUTOLOAD'!P4889</f>
        <v>0</v>
      </c>
      <c r="AK4889" s="4">
        <f>'Enhanced Basket_AUTOLOAD'!Q4889</f>
        <v>0</v>
      </c>
      <c r="AL4889" s="4">
        <f>'Enhanced Basket_AUTOLOAD'!Y4889</f>
        <v>0</v>
      </c>
      <c r="AM4889" s="4" t="e">
        <f t="shared" si="928"/>
        <v>#N/A</v>
      </c>
      <c r="AN4889" s="4" t="str">
        <f t="shared" si="929"/>
        <v>NO</v>
      </c>
      <c r="AO4889" s="4" t="str">
        <f t="shared" si="930"/>
        <v>Cash-in-Lieu</v>
      </c>
    </row>
    <row r="4890" ht="15" customHeight="1" s="4" customFormat="1">
      <c r="A4890" s="4">
        <f>'Enhanced Basket_AUTOLOAD'!H4890</f>
        <v>0</v>
      </c>
      <c r="B4890" s="4" t="str">
        <f t="shared" si="919"/>
        <v>SELL</v>
      </c>
      <c r="C4890" s="4" t="s">
        <v>29</v>
      </c>
      <c r="D4890" s="4" t="str">
        <f t="shared" si="920"/>
        <v>MT</v>
      </c>
      <c r="E4890" s="4" t="str">
        <f t="shared" si="921"/>
      </c>
      <c r="F4890" s="4" t="str">
        <f t="shared" si="922"/>
        <v>CIL LOAD</v>
      </c>
      <c r="G4890" s="4">
        <f t="shared" si="923"/>
        <v>0</v>
      </c>
      <c r="H4890" s="4" t="e">
        <f t="shared" si="924"/>
        <v>#N/A</v>
      </c>
      <c r="I4890" s="4" t="e">
        <f>_xll.BDP(AG4890&amp;" equity","crncy_adj_px_last","eqy_fund_crncy=usd")</f>
        <v>#NAME?</v>
      </c>
      <c r="J4890" s="4" t="str">
        <f t="shared" si="925"/>
      </c>
      <c r="AA4890" s="4">
        <f t="shared" si="926"/>
        <v>0</v>
      </c>
      <c r="AB4890" s="4">
        <f>'Enhanced Basket_AUTOLOAD'!T4890</f>
        <v>0</v>
      </c>
      <c r="AC4890" s="4">
        <f>'Enhanced Basket_AUTOLOAD'!M4890</f>
        <v>0</v>
      </c>
      <c r="AD4890" s="4">
        <f>'Enhanced Basket_AUTOLOAD'!L4890</f>
        <v>0</v>
      </c>
      <c r="AE4890" s="4">
        <f>'Enhanced Basket_AUTOLOAD'!Z4890</f>
        <v>0</v>
      </c>
      <c r="AF4890" s="4">
        <f>'Enhanced Basket_AUTOLOAD'!AB4890</f>
        <v>0</v>
      </c>
      <c r="AG4890" s="4" t="e">
        <f>VLOOKUP(AJ4890,'Ticker Mapping'!$I$3:$M$6706,5,0)</f>
        <v>#N/A</v>
      </c>
      <c r="AH4890" s="4" t="e">
        <f>_xll.BDP(AK4890&amp;" SEDOL","TICKER_AND_EXCH_CODE")</f>
        <v>#NAME?</v>
      </c>
      <c r="AI4890" s="4" t="e">
        <f t="shared" si="927"/>
        <v>#N/A</v>
      </c>
      <c r="AJ4890" s="4">
        <f>'Enhanced Basket_AUTOLOAD'!P4890</f>
        <v>0</v>
      </c>
      <c r="AK4890" s="4">
        <f>'Enhanced Basket_AUTOLOAD'!Q4890</f>
        <v>0</v>
      </c>
      <c r="AL4890" s="4">
        <f>'Enhanced Basket_AUTOLOAD'!Y4890</f>
        <v>0</v>
      </c>
      <c r="AM4890" s="4" t="e">
        <f t="shared" si="928"/>
        <v>#N/A</v>
      </c>
      <c r="AN4890" s="4" t="str">
        <f t="shared" si="929"/>
        <v>NO</v>
      </c>
      <c r="AO4890" s="4" t="str">
        <f t="shared" si="930"/>
        <v>Cash-in-Lieu</v>
      </c>
    </row>
    <row r="4891" ht="15" customHeight="1" s="4" customFormat="1">
      <c r="A4891" s="4">
        <f>'Enhanced Basket_AUTOLOAD'!H4891</f>
        <v>0</v>
      </c>
      <c r="B4891" s="4" t="str">
        <f t="shared" si="919"/>
        <v>SELL</v>
      </c>
      <c r="C4891" s="4" t="s">
        <v>29</v>
      </c>
      <c r="D4891" s="4" t="str">
        <f t="shared" si="920"/>
        <v>MT</v>
      </c>
      <c r="E4891" s="4" t="str">
        <f t="shared" si="921"/>
      </c>
      <c r="F4891" s="4" t="str">
        <f t="shared" si="922"/>
        <v>CIL LOAD</v>
      </c>
      <c r="G4891" s="4">
        <f t="shared" si="923"/>
        <v>0</v>
      </c>
      <c r="H4891" s="4" t="e">
        <f t="shared" si="924"/>
        <v>#N/A</v>
      </c>
      <c r="I4891" s="4" t="e">
        <f>_xll.BDP(AG4891&amp;" equity","crncy_adj_px_last","eqy_fund_crncy=usd")</f>
        <v>#NAME?</v>
      </c>
      <c r="J4891" s="4" t="str">
        <f t="shared" si="925"/>
      </c>
      <c r="AA4891" s="4">
        <f t="shared" si="926"/>
        <v>0</v>
      </c>
      <c r="AB4891" s="4">
        <f>'Enhanced Basket_AUTOLOAD'!T4891</f>
        <v>0</v>
      </c>
      <c r="AC4891" s="4">
        <f>'Enhanced Basket_AUTOLOAD'!M4891</f>
        <v>0</v>
      </c>
      <c r="AD4891" s="4">
        <f>'Enhanced Basket_AUTOLOAD'!L4891</f>
        <v>0</v>
      </c>
      <c r="AE4891" s="4">
        <f>'Enhanced Basket_AUTOLOAD'!Z4891</f>
        <v>0</v>
      </c>
      <c r="AF4891" s="4">
        <f>'Enhanced Basket_AUTOLOAD'!AB4891</f>
        <v>0</v>
      </c>
      <c r="AG4891" s="4" t="e">
        <f>VLOOKUP(AJ4891,'Ticker Mapping'!$I$3:$M$6706,5,0)</f>
        <v>#N/A</v>
      </c>
      <c r="AH4891" s="4" t="e">
        <f>_xll.BDP(AK4891&amp;" SEDOL","TICKER_AND_EXCH_CODE")</f>
        <v>#NAME?</v>
      </c>
      <c r="AI4891" s="4" t="e">
        <f t="shared" si="927"/>
        <v>#N/A</v>
      </c>
      <c r="AJ4891" s="4">
        <f>'Enhanced Basket_AUTOLOAD'!P4891</f>
        <v>0</v>
      </c>
      <c r="AK4891" s="4">
        <f>'Enhanced Basket_AUTOLOAD'!Q4891</f>
        <v>0</v>
      </c>
      <c r="AL4891" s="4">
        <f>'Enhanced Basket_AUTOLOAD'!Y4891</f>
        <v>0</v>
      </c>
      <c r="AM4891" s="4" t="e">
        <f t="shared" si="928"/>
        <v>#N/A</v>
      </c>
      <c r="AN4891" s="4" t="str">
        <f t="shared" si="929"/>
        <v>NO</v>
      </c>
      <c r="AO4891" s="4" t="str">
        <f t="shared" si="930"/>
        <v>Cash-in-Lieu</v>
      </c>
    </row>
    <row r="4892" ht="15" customHeight="1" s="4" customFormat="1">
      <c r="A4892" s="4">
        <f>'Enhanced Basket_AUTOLOAD'!H4892</f>
        <v>0</v>
      </c>
      <c r="B4892" s="4" t="str">
        <f t="shared" si="919"/>
        <v>SELL</v>
      </c>
      <c r="C4892" s="4" t="s">
        <v>29</v>
      </c>
      <c r="D4892" s="4" t="str">
        <f t="shared" si="920"/>
        <v>MT</v>
      </c>
      <c r="E4892" s="4" t="str">
        <f t="shared" si="921"/>
      </c>
      <c r="F4892" s="4" t="str">
        <f t="shared" si="922"/>
        <v>CIL LOAD</v>
      </c>
      <c r="G4892" s="4">
        <f t="shared" si="923"/>
        <v>0</v>
      </c>
      <c r="H4892" s="4" t="e">
        <f t="shared" si="924"/>
        <v>#N/A</v>
      </c>
      <c r="I4892" s="4" t="e">
        <f>_xll.BDP(AG4892&amp;" equity","crncy_adj_px_last","eqy_fund_crncy=usd")</f>
        <v>#NAME?</v>
      </c>
      <c r="J4892" s="4" t="str">
        <f t="shared" si="925"/>
      </c>
      <c r="AA4892" s="4">
        <f t="shared" si="926"/>
        <v>0</v>
      </c>
      <c r="AB4892" s="4">
        <f>'Enhanced Basket_AUTOLOAD'!T4892</f>
        <v>0</v>
      </c>
      <c r="AC4892" s="4">
        <f>'Enhanced Basket_AUTOLOAD'!M4892</f>
        <v>0</v>
      </c>
      <c r="AD4892" s="4">
        <f>'Enhanced Basket_AUTOLOAD'!L4892</f>
        <v>0</v>
      </c>
      <c r="AE4892" s="4">
        <f>'Enhanced Basket_AUTOLOAD'!Z4892</f>
        <v>0</v>
      </c>
      <c r="AF4892" s="4">
        <f>'Enhanced Basket_AUTOLOAD'!AB4892</f>
        <v>0</v>
      </c>
      <c r="AG4892" s="4" t="e">
        <f>VLOOKUP(AJ4892,'Ticker Mapping'!$I$3:$M$6706,5,0)</f>
        <v>#N/A</v>
      </c>
      <c r="AH4892" s="4" t="e">
        <f>_xll.BDP(AK4892&amp;" SEDOL","TICKER_AND_EXCH_CODE")</f>
        <v>#NAME?</v>
      </c>
      <c r="AI4892" s="4" t="e">
        <f t="shared" si="927"/>
        <v>#N/A</v>
      </c>
      <c r="AJ4892" s="4">
        <f>'Enhanced Basket_AUTOLOAD'!P4892</f>
        <v>0</v>
      </c>
      <c r="AK4892" s="4">
        <f>'Enhanced Basket_AUTOLOAD'!Q4892</f>
        <v>0</v>
      </c>
      <c r="AL4892" s="4">
        <f>'Enhanced Basket_AUTOLOAD'!Y4892</f>
        <v>0</v>
      </c>
      <c r="AM4892" s="4" t="e">
        <f t="shared" si="928"/>
        <v>#N/A</v>
      </c>
      <c r="AN4892" s="4" t="str">
        <f t="shared" si="929"/>
        <v>NO</v>
      </c>
      <c r="AO4892" s="4" t="str">
        <f t="shared" si="930"/>
        <v>Cash-in-Lieu</v>
      </c>
    </row>
    <row r="4893" ht="15" customHeight="1" s="4" customFormat="1">
      <c r="A4893" s="4">
        <f>'Enhanced Basket_AUTOLOAD'!H4893</f>
        <v>0</v>
      </c>
      <c r="B4893" s="4" t="str">
        <f t="shared" si="919"/>
        <v>SELL</v>
      </c>
      <c r="C4893" s="4" t="s">
        <v>29</v>
      </c>
      <c r="D4893" s="4" t="str">
        <f t="shared" si="920"/>
        <v>MT</v>
      </c>
      <c r="E4893" s="4" t="str">
        <f t="shared" si="921"/>
      </c>
      <c r="F4893" s="4" t="str">
        <f t="shared" si="922"/>
        <v>CIL LOAD</v>
      </c>
      <c r="G4893" s="4">
        <f t="shared" si="923"/>
        <v>0</v>
      </c>
      <c r="H4893" s="4" t="e">
        <f t="shared" si="924"/>
        <v>#N/A</v>
      </c>
      <c r="I4893" s="4" t="e">
        <f>_xll.BDP(AG4893&amp;" equity","crncy_adj_px_last","eqy_fund_crncy=usd")</f>
        <v>#NAME?</v>
      </c>
      <c r="J4893" s="4" t="str">
        <f t="shared" si="925"/>
      </c>
      <c r="AA4893" s="4">
        <f t="shared" si="926"/>
        <v>0</v>
      </c>
      <c r="AB4893" s="4">
        <f>'Enhanced Basket_AUTOLOAD'!T4893</f>
        <v>0</v>
      </c>
      <c r="AC4893" s="4">
        <f>'Enhanced Basket_AUTOLOAD'!M4893</f>
        <v>0</v>
      </c>
      <c r="AD4893" s="4">
        <f>'Enhanced Basket_AUTOLOAD'!L4893</f>
        <v>0</v>
      </c>
      <c r="AE4893" s="4">
        <f>'Enhanced Basket_AUTOLOAD'!Z4893</f>
        <v>0</v>
      </c>
      <c r="AF4893" s="4">
        <f>'Enhanced Basket_AUTOLOAD'!AB4893</f>
        <v>0</v>
      </c>
      <c r="AG4893" s="4" t="e">
        <f>VLOOKUP(AJ4893,'Ticker Mapping'!$I$3:$M$6706,5,0)</f>
        <v>#N/A</v>
      </c>
      <c r="AH4893" s="4" t="e">
        <f>_xll.BDP(AK4893&amp;" SEDOL","TICKER_AND_EXCH_CODE")</f>
        <v>#NAME?</v>
      </c>
      <c r="AI4893" s="4" t="e">
        <f t="shared" si="927"/>
        <v>#N/A</v>
      </c>
      <c r="AJ4893" s="4">
        <f>'Enhanced Basket_AUTOLOAD'!P4893</f>
        <v>0</v>
      </c>
      <c r="AK4893" s="4">
        <f>'Enhanced Basket_AUTOLOAD'!Q4893</f>
        <v>0</v>
      </c>
      <c r="AL4893" s="4">
        <f>'Enhanced Basket_AUTOLOAD'!Y4893</f>
        <v>0</v>
      </c>
      <c r="AM4893" s="4" t="e">
        <f t="shared" si="928"/>
        <v>#N/A</v>
      </c>
      <c r="AN4893" s="4" t="str">
        <f t="shared" si="929"/>
        <v>NO</v>
      </c>
      <c r="AO4893" s="4" t="str">
        <f t="shared" si="930"/>
        <v>Cash-in-Lieu</v>
      </c>
    </row>
    <row r="4894" ht="15" customHeight="1" s="4" customFormat="1">
      <c r="A4894" s="4">
        <f>'Enhanced Basket_AUTOLOAD'!H4894</f>
        <v>0</v>
      </c>
      <c r="B4894" s="4" t="str">
        <f t="shared" si="919"/>
        <v>SELL</v>
      </c>
      <c r="C4894" s="4" t="s">
        <v>29</v>
      </c>
      <c r="D4894" s="4" t="str">
        <f t="shared" si="920"/>
        <v>MT</v>
      </c>
      <c r="E4894" s="4" t="str">
        <f t="shared" si="921"/>
      </c>
      <c r="F4894" s="4" t="str">
        <f t="shared" si="922"/>
        <v>CIL LOAD</v>
      </c>
      <c r="G4894" s="4">
        <f t="shared" si="923"/>
        <v>0</v>
      </c>
      <c r="H4894" s="4" t="e">
        <f t="shared" si="924"/>
        <v>#N/A</v>
      </c>
      <c r="I4894" s="4" t="e">
        <f>_xll.BDP(AG4894&amp;" equity","crncy_adj_px_last","eqy_fund_crncy=usd")</f>
        <v>#NAME?</v>
      </c>
      <c r="J4894" s="4" t="str">
        <f t="shared" si="925"/>
      </c>
      <c r="AA4894" s="4">
        <f t="shared" si="926"/>
        <v>0</v>
      </c>
      <c r="AB4894" s="4">
        <f>'Enhanced Basket_AUTOLOAD'!T4894</f>
        <v>0</v>
      </c>
      <c r="AC4894" s="4">
        <f>'Enhanced Basket_AUTOLOAD'!M4894</f>
        <v>0</v>
      </c>
      <c r="AD4894" s="4">
        <f>'Enhanced Basket_AUTOLOAD'!L4894</f>
        <v>0</v>
      </c>
      <c r="AE4894" s="4">
        <f>'Enhanced Basket_AUTOLOAD'!Z4894</f>
        <v>0</v>
      </c>
      <c r="AF4894" s="4">
        <f>'Enhanced Basket_AUTOLOAD'!AB4894</f>
        <v>0</v>
      </c>
      <c r="AG4894" s="4" t="e">
        <f>VLOOKUP(AJ4894,'Ticker Mapping'!$I$3:$M$6706,5,0)</f>
        <v>#N/A</v>
      </c>
      <c r="AH4894" s="4" t="e">
        <f>_xll.BDP(AK4894&amp;" SEDOL","TICKER_AND_EXCH_CODE")</f>
        <v>#NAME?</v>
      </c>
      <c r="AI4894" s="4" t="e">
        <f t="shared" si="927"/>
        <v>#N/A</v>
      </c>
      <c r="AJ4894" s="4">
        <f>'Enhanced Basket_AUTOLOAD'!P4894</f>
        <v>0</v>
      </c>
      <c r="AK4894" s="4">
        <f>'Enhanced Basket_AUTOLOAD'!Q4894</f>
        <v>0</v>
      </c>
      <c r="AL4894" s="4">
        <f>'Enhanced Basket_AUTOLOAD'!Y4894</f>
        <v>0</v>
      </c>
      <c r="AM4894" s="4" t="e">
        <f t="shared" si="928"/>
        <v>#N/A</v>
      </c>
      <c r="AN4894" s="4" t="str">
        <f t="shared" si="929"/>
        <v>NO</v>
      </c>
      <c r="AO4894" s="4" t="str">
        <f t="shared" si="930"/>
        <v>Cash-in-Lieu</v>
      </c>
    </row>
    <row r="4895" ht="15" customHeight="1" s="4" customFormat="1">
      <c r="A4895" s="4">
        <f>'Enhanced Basket_AUTOLOAD'!H4895</f>
        <v>0</v>
      </c>
      <c r="B4895" s="4" t="str">
        <f t="shared" si="919"/>
        <v>SELL</v>
      </c>
      <c r="C4895" s="4" t="s">
        <v>29</v>
      </c>
      <c r="D4895" s="4" t="str">
        <f t="shared" si="920"/>
        <v>MT</v>
      </c>
      <c r="E4895" s="4" t="str">
        <f t="shared" si="921"/>
      </c>
      <c r="F4895" s="4" t="str">
        <f t="shared" si="922"/>
        <v>CIL LOAD</v>
      </c>
      <c r="G4895" s="4">
        <f t="shared" si="923"/>
        <v>0</v>
      </c>
      <c r="H4895" s="4" t="e">
        <f t="shared" si="924"/>
        <v>#N/A</v>
      </c>
      <c r="I4895" s="4" t="e">
        <f>_xll.BDP(AG4895&amp;" equity","crncy_adj_px_last","eqy_fund_crncy=usd")</f>
        <v>#NAME?</v>
      </c>
      <c r="J4895" s="4" t="str">
        <f t="shared" si="925"/>
      </c>
      <c r="AA4895" s="4">
        <f t="shared" si="926"/>
        <v>0</v>
      </c>
      <c r="AB4895" s="4">
        <f>'Enhanced Basket_AUTOLOAD'!T4895</f>
        <v>0</v>
      </c>
      <c r="AC4895" s="4">
        <f>'Enhanced Basket_AUTOLOAD'!M4895</f>
        <v>0</v>
      </c>
      <c r="AD4895" s="4">
        <f>'Enhanced Basket_AUTOLOAD'!L4895</f>
        <v>0</v>
      </c>
      <c r="AE4895" s="4">
        <f>'Enhanced Basket_AUTOLOAD'!Z4895</f>
        <v>0</v>
      </c>
      <c r="AF4895" s="4">
        <f>'Enhanced Basket_AUTOLOAD'!AB4895</f>
        <v>0</v>
      </c>
      <c r="AG4895" s="4" t="e">
        <f>VLOOKUP(AJ4895,'Ticker Mapping'!$I$3:$M$6706,5,0)</f>
        <v>#N/A</v>
      </c>
      <c r="AH4895" s="4" t="e">
        <f>_xll.BDP(AK4895&amp;" SEDOL","TICKER_AND_EXCH_CODE")</f>
        <v>#NAME?</v>
      </c>
      <c r="AI4895" s="4" t="e">
        <f t="shared" si="927"/>
        <v>#N/A</v>
      </c>
      <c r="AJ4895" s="4">
        <f>'Enhanced Basket_AUTOLOAD'!P4895</f>
        <v>0</v>
      </c>
      <c r="AK4895" s="4">
        <f>'Enhanced Basket_AUTOLOAD'!Q4895</f>
        <v>0</v>
      </c>
      <c r="AL4895" s="4">
        <f>'Enhanced Basket_AUTOLOAD'!Y4895</f>
        <v>0</v>
      </c>
      <c r="AM4895" s="4" t="e">
        <f t="shared" si="928"/>
        <v>#N/A</v>
      </c>
      <c r="AN4895" s="4" t="str">
        <f t="shared" si="929"/>
        <v>NO</v>
      </c>
      <c r="AO4895" s="4" t="str">
        <f t="shared" si="930"/>
        <v>Cash-in-Lieu</v>
      </c>
    </row>
    <row r="4896" ht="15" customHeight="1" s="4" customFormat="1">
      <c r="A4896" s="4">
        <f>'Enhanced Basket_AUTOLOAD'!H4896</f>
        <v>0</v>
      </c>
      <c r="B4896" s="4" t="str">
        <f t="shared" si="919"/>
        <v>SELL</v>
      </c>
      <c r="C4896" s="4" t="s">
        <v>29</v>
      </c>
      <c r="D4896" s="4" t="str">
        <f t="shared" si="920"/>
        <v>MT</v>
      </c>
      <c r="E4896" s="4" t="str">
        <f t="shared" si="921"/>
      </c>
      <c r="F4896" s="4" t="str">
        <f t="shared" si="922"/>
        <v>CIL LOAD</v>
      </c>
      <c r="G4896" s="4">
        <f t="shared" si="923"/>
        <v>0</v>
      </c>
      <c r="H4896" s="4" t="e">
        <f t="shared" si="924"/>
        <v>#N/A</v>
      </c>
      <c r="I4896" s="4" t="e">
        <f>_xll.BDP(AG4896&amp;" equity","crncy_adj_px_last","eqy_fund_crncy=usd")</f>
        <v>#NAME?</v>
      </c>
      <c r="J4896" s="4" t="str">
        <f t="shared" si="925"/>
      </c>
      <c r="AA4896" s="4">
        <f t="shared" si="926"/>
        <v>0</v>
      </c>
      <c r="AB4896" s="4">
        <f>'Enhanced Basket_AUTOLOAD'!T4896</f>
        <v>0</v>
      </c>
      <c r="AC4896" s="4">
        <f>'Enhanced Basket_AUTOLOAD'!M4896</f>
        <v>0</v>
      </c>
      <c r="AD4896" s="4">
        <f>'Enhanced Basket_AUTOLOAD'!L4896</f>
        <v>0</v>
      </c>
      <c r="AE4896" s="4">
        <f>'Enhanced Basket_AUTOLOAD'!Z4896</f>
        <v>0</v>
      </c>
      <c r="AF4896" s="4">
        <f>'Enhanced Basket_AUTOLOAD'!AB4896</f>
        <v>0</v>
      </c>
      <c r="AG4896" s="4" t="e">
        <f>VLOOKUP(AJ4896,'Ticker Mapping'!$I$3:$M$6706,5,0)</f>
        <v>#N/A</v>
      </c>
      <c r="AH4896" s="4" t="e">
        <f>_xll.BDP(AK4896&amp;" SEDOL","TICKER_AND_EXCH_CODE")</f>
        <v>#NAME?</v>
      </c>
      <c r="AI4896" s="4" t="e">
        <f t="shared" si="927"/>
        <v>#N/A</v>
      </c>
      <c r="AJ4896" s="4">
        <f>'Enhanced Basket_AUTOLOAD'!P4896</f>
        <v>0</v>
      </c>
      <c r="AK4896" s="4">
        <f>'Enhanced Basket_AUTOLOAD'!Q4896</f>
        <v>0</v>
      </c>
      <c r="AL4896" s="4">
        <f>'Enhanced Basket_AUTOLOAD'!Y4896</f>
        <v>0</v>
      </c>
      <c r="AM4896" s="4" t="e">
        <f t="shared" si="928"/>
        <v>#N/A</v>
      </c>
      <c r="AN4896" s="4" t="str">
        <f t="shared" si="929"/>
        <v>NO</v>
      </c>
      <c r="AO4896" s="4" t="str">
        <f t="shared" si="930"/>
        <v>Cash-in-Lieu</v>
      </c>
    </row>
    <row r="4897" ht="15" customHeight="1" s="4" customFormat="1">
      <c r="A4897" s="4">
        <f>'Enhanced Basket_AUTOLOAD'!H4897</f>
        <v>0</v>
      </c>
      <c r="B4897" s="4" t="str">
        <f t="shared" si="919"/>
        <v>SELL</v>
      </c>
      <c r="C4897" s="4" t="s">
        <v>29</v>
      </c>
      <c r="D4897" s="4" t="str">
        <f t="shared" si="920"/>
        <v>MT</v>
      </c>
      <c r="E4897" s="4" t="str">
        <f t="shared" si="921"/>
      </c>
      <c r="F4897" s="4" t="str">
        <f t="shared" si="922"/>
        <v>CIL LOAD</v>
      </c>
      <c r="G4897" s="4">
        <f t="shared" si="923"/>
        <v>0</v>
      </c>
      <c r="H4897" s="4" t="e">
        <f t="shared" si="924"/>
        <v>#N/A</v>
      </c>
      <c r="I4897" s="4" t="e">
        <f>_xll.BDP(AG4897&amp;" equity","crncy_adj_px_last","eqy_fund_crncy=usd")</f>
        <v>#NAME?</v>
      </c>
      <c r="J4897" s="4" t="str">
        <f t="shared" si="925"/>
      </c>
      <c r="AA4897" s="4">
        <f t="shared" si="926"/>
        <v>0</v>
      </c>
      <c r="AB4897" s="4">
        <f>'Enhanced Basket_AUTOLOAD'!T4897</f>
        <v>0</v>
      </c>
      <c r="AC4897" s="4">
        <f>'Enhanced Basket_AUTOLOAD'!M4897</f>
        <v>0</v>
      </c>
      <c r="AD4897" s="4">
        <f>'Enhanced Basket_AUTOLOAD'!L4897</f>
        <v>0</v>
      </c>
      <c r="AE4897" s="4">
        <f>'Enhanced Basket_AUTOLOAD'!Z4897</f>
        <v>0</v>
      </c>
      <c r="AF4897" s="4">
        <f>'Enhanced Basket_AUTOLOAD'!AB4897</f>
        <v>0</v>
      </c>
      <c r="AG4897" s="4" t="e">
        <f>VLOOKUP(AJ4897,'Ticker Mapping'!$I$3:$M$6706,5,0)</f>
        <v>#N/A</v>
      </c>
      <c r="AH4897" s="4" t="e">
        <f>_xll.BDP(AK4897&amp;" SEDOL","TICKER_AND_EXCH_CODE")</f>
        <v>#NAME?</v>
      </c>
      <c r="AI4897" s="4" t="e">
        <f t="shared" si="927"/>
        <v>#N/A</v>
      </c>
      <c r="AJ4897" s="4">
        <f>'Enhanced Basket_AUTOLOAD'!P4897</f>
        <v>0</v>
      </c>
      <c r="AK4897" s="4">
        <f>'Enhanced Basket_AUTOLOAD'!Q4897</f>
        <v>0</v>
      </c>
      <c r="AL4897" s="4">
        <f>'Enhanced Basket_AUTOLOAD'!Y4897</f>
        <v>0</v>
      </c>
      <c r="AM4897" s="4" t="e">
        <f t="shared" si="928"/>
        <v>#N/A</v>
      </c>
      <c r="AN4897" s="4" t="str">
        <f t="shared" si="929"/>
        <v>NO</v>
      </c>
      <c r="AO4897" s="4" t="str">
        <f t="shared" si="930"/>
        <v>Cash-in-Lieu</v>
      </c>
    </row>
    <row r="4898" ht="15" customHeight="1" s="4" customFormat="1">
      <c r="A4898" s="4">
        <f>'Enhanced Basket_AUTOLOAD'!H4898</f>
        <v>0</v>
      </c>
      <c r="B4898" s="4" t="str">
        <f t="shared" si="919"/>
        <v>SELL</v>
      </c>
      <c r="C4898" s="4" t="s">
        <v>29</v>
      </c>
      <c r="D4898" s="4" t="str">
        <f t="shared" si="920"/>
        <v>MT</v>
      </c>
      <c r="E4898" s="4" t="str">
        <f t="shared" si="921"/>
      </c>
      <c r="F4898" s="4" t="str">
        <f t="shared" si="922"/>
        <v>CIL LOAD</v>
      </c>
      <c r="G4898" s="4">
        <f t="shared" si="923"/>
        <v>0</v>
      </c>
      <c r="H4898" s="4" t="e">
        <f t="shared" si="924"/>
        <v>#N/A</v>
      </c>
      <c r="I4898" s="4" t="e">
        <f>_xll.BDP(AG4898&amp;" equity","crncy_adj_px_last","eqy_fund_crncy=usd")</f>
        <v>#NAME?</v>
      </c>
      <c r="J4898" s="4" t="str">
        <f t="shared" si="925"/>
      </c>
      <c r="AA4898" s="4">
        <f t="shared" si="926"/>
        <v>0</v>
      </c>
      <c r="AB4898" s="4">
        <f>'Enhanced Basket_AUTOLOAD'!T4898</f>
        <v>0</v>
      </c>
      <c r="AC4898" s="4">
        <f>'Enhanced Basket_AUTOLOAD'!M4898</f>
        <v>0</v>
      </c>
      <c r="AD4898" s="4">
        <f>'Enhanced Basket_AUTOLOAD'!L4898</f>
        <v>0</v>
      </c>
      <c r="AE4898" s="4">
        <f>'Enhanced Basket_AUTOLOAD'!Z4898</f>
        <v>0</v>
      </c>
      <c r="AF4898" s="4">
        <f>'Enhanced Basket_AUTOLOAD'!AB4898</f>
        <v>0</v>
      </c>
      <c r="AG4898" s="4" t="e">
        <f>VLOOKUP(AJ4898,'Ticker Mapping'!$I$3:$M$6706,5,0)</f>
        <v>#N/A</v>
      </c>
      <c r="AH4898" s="4" t="e">
        <f>_xll.BDP(AK4898&amp;" SEDOL","TICKER_AND_EXCH_CODE")</f>
        <v>#NAME?</v>
      </c>
      <c r="AI4898" s="4" t="e">
        <f t="shared" si="927"/>
        <v>#N/A</v>
      </c>
      <c r="AJ4898" s="4">
        <f>'Enhanced Basket_AUTOLOAD'!P4898</f>
        <v>0</v>
      </c>
      <c r="AK4898" s="4">
        <f>'Enhanced Basket_AUTOLOAD'!Q4898</f>
        <v>0</v>
      </c>
      <c r="AL4898" s="4">
        <f>'Enhanced Basket_AUTOLOAD'!Y4898</f>
        <v>0</v>
      </c>
      <c r="AM4898" s="4" t="e">
        <f t="shared" si="928"/>
        <v>#N/A</v>
      </c>
      <c r="AN4898" s="4" t="str">
        <f t="shared" si="929"/>
        <v>NO</v>
      </c>
      <c r="AO4898" s="4" t="str">
        <f t="shared" si="930"/>
        <v>Cash-in-Lieu</v>
      </c>
    </row>
    <row r="4899" ht="15" customHeight="1" s="4" customFormat="1">
      <c r="A4899" s="4">
        <f>'Enhanced Basket_AUTOLOAD'!H4899</f>
        <v>0</v>
      </c>
      <c r="B4899" s="4" t="str">
        <f t="shared" si="919"/>
        <v>SELL</v>
      </c>
      <c r="C4899" s="4" t="s">
        <v>29</v>
      </c>
      <c r="D4899" s="4" t="str">
        <f t="shared" si="920"/>
        <v>MT</v>
      </c>
      <c r="E4899" s="4" t="str">
        <f t="shared" si="921"/>
      </c>
      <c r="F4899" s="4" t="str">
        <f t="shared" si="922"/>
        <v>CIL LOAD</v>
      </c>
      <c r="G4899" s="4">
        <f t="shared" si="923"/>
        <v>0</v>
      </c>
      <c r="H4899" s="4" t="e">
        <f t="shared" si="924"/>
        <v>#N/A</v>
      </c>
      <c r="I4899" s="4" t="e">
        <f>_xll.BDP(AG4899&amp;" equity","crncy_adj_px_last","eqy_fund_crncy=usd")</f>
        <v>#NAME?</v>
      </c>
      <c r="J4899" s="4" t="str">
        <f t="shared" si="925"/>
      </c>
      <c r="AA4899" s="4">
        <f t="shared" si="926"/>
        <v>0</v>
      </c>
      <c r="AB4899" s="4">
        <f>'Enhanced Basket_AUTOLOAD'!T4899</f>
        <v>0</v>
      </c>
      <c r="AC4899" s="4">
        <f>'Enhanced Basket_AUTOLOAD'!M4899</f>
        <v>0</v>
      </c>
      <c r="AD4899" s="4">
        <f>'Enhanced Basket_AUTOLOAD'!L4899</f>
        <v>0</v>
      </c>
      <c r="AE4899" s="4">
        <f>'Enhanced Basket_AUTOLOAD'!Z4899</f>
        <v>0</v>
      </c>
      <c r="AF4899" s="4">
        <f>'Enhanced Basket_AUTOLOAD'!AB4899</f>
        <v>0</v>
      </c>
      <c r="AG4899" s="4" t="e">
        <f>VLOOKUP(AJ4899,'Ticker Mapping'!$I$3:$M$6706,5,0)</f>
        <v>#N/A</v>
      </c>
      <c r="AH4899" s="4" t="e">
        <f>_xll.BDP(AK4899&amp;" SEDOL","TICKER_AND_EXCH_CODE")</f>
        <v>#NAME?</v>
      </c>
      <c r="AI4899" s="4" t="e">
        <f t="shared" si="927"/>
        <v>#N/A</v>
      </c>
      <c r="AJ4899" s="4">
        <f>'Enhanced Basket_AUTOLOAD'!P4899</f>
        <v>0</v>
      </c>
      <c r="AK4899" s="4">
        <f>'Enhanced Basket_AUTOLOAD'!Q4899</f>
        <v>0</v>
      </c>
      <c r="AL4899" s="4">
        <f>'Enhanced Basket_AUTOLOAD'!Y4899</f>
        <v>0</v>
      </c>
      <c r="AM4899" s="4" t="e">
        <f t="shared" si="928"/>
        <v>#N/A</v>
      </c>
      <c r="AN4899" s="4" t="str">
        <f t="shared" si="929"/>
        <v>NO</v>
      </c>
      <c r="AO4899" s="4" t="str">
        <f t="shared" si="930"/>
        <v>Cash-in-Lieu</v>
      </c>
    </row>
    <row r="4900" ht="15" customHeight="1" s="4" customFormat="1">
      <c r="A4900" s="4">
        <f>'Enhanced Basket_AUTOLOAD'!H4900</f>
        <v>0</v>
      </c>
      <c r="B4900" s="4" t="str">
        <f t="shared" si="919"/>
        <v>SELL</v>
      </c>
      <c r="C4900" s="4" t="s">
        <v>29</v>
      </c>
      <c r="D4900" s="4" t="str">
        <f t="shared" si="920"/>
        <v>MT</v>
      </c>
      <c r="E4900" s="4" t="str">
        <f t="shared" si="921"/>
      </c>
      <c r="F4900" s="4" t="str">
        <f t="shared" si="922"/>
        <v>CIL LOAD</v>
      </c>
      <c r="G4900" s="4">
        <f t="shared" si="923"/>
        <v>0</v>
      </c>
      <c r="H4900" s="4" t="e">
        <f t="shared" si="924"/>
        <v>#N/A</v>
      </c>
      <c r="I4900" s="4" t="e">
        <f>_xll.BDP(AG4900&amp;" equity","crncy_adj_px_last","eqy_fund_crncy=usd")</f>
        <v>#NAME?</v>
      </c>
      <c r="J4900" s="4" t="str">
        <f t="shared" si="925"/>
      </c>
      <c r="AA4900" s="4">
        <f t="shared" si="926"/>
        <v>0</v>
      </c>
      <c r="AB4900" s="4">
        <f>'Enhanced Basket_AUTOLOAD'!T4900</f>
        <v>0</v>
      </c>
      <c r="AC4900" s="4">
        <f>'Enhanced Basket_AUTOLOAD'!M4900</f>
        <v>0</v>
      </c>
      <c r="AD4900" s="4">
        <f>'Enhanced Basket_AUTOLOAD'!L4900</f>
        <v>0</v>
      </c>
      <c r="AE4900" s="4">
        <f>'Enhanced Basket_AUTOLOAD'!Z4900</f>
        <v>0</v>
      </c>
      <c r="AF4900" s="4">
        <f>'Enhanced Basket_AUTOLOAD'!AB4900</f>
        <v>0</v>
      </c>
      <c r="AG4900" s="4" t="e">
        <f>VLOOKUP(AJ4900,'Ticker Mapping'!$I$3:$M$6706,5,0)</f>
        <v>#N/A</v>
      </c>
      <c r="AH4900" s="4" t="e">
        <f>_xll.BDP(AK4900&amp;" SEDOL","TICKER_AND_EXCH_CODE")</f>
        <v>#NAME?</v>
      </c>
      <c r="AI4900" s="4" t="e">
        <f t="shared" si="927"/>
        <v>#N/A</v>
      </c>
      <c r="AJ4900" s="4">
        <f>'Enhanced Basket_AUTOLOAD'!P4900</f>
        <v>0</v>
      </c>
      <c r="AK4900" s="4">
        <f>'Enhanced Basket_AUTOLOAD'!Q4900</f>
        <v>0</v>
      </c>
      <c r="AL4900" s="4">
        <f>'Enhanced Basket_AUTOLOAD'!Y4900</f>
        <v>0</v>
      </c>
      <c r="AM4900" s="4" t="e">
        <f t="shared" si="928"/>
        <v>#N/A</v>
      </c>
      <c r="AN4900" s="4" t="str">
        <f t="shared" si="929"/>
        <v>NO</v>
      </c>
      <c r="AO4900" s="4" t="str">
        <f t="shared" si="930"/>
        <v>Cash-in-Lieu</v>
      </c>
    </row>
    <row r="4901" ht="15" customHeight="1" s="4" customFormat="1">
      <c r="A4901" s="4">
        <f>'Enhanced Basket_AUTOLOAD'!H4901</f>
        <v>0</v>
      </c>
      <c r="B4901" s="4" t="str">
        <f t="shared" si="919"/>
        <v>SELL</v>
      </c>
      <c r="C4901" s="4" t="s">
        <v>29</v>
      </c>
      <c r="D4901" s="4" t="str">
        <f t="shared" si="920"/>
        <v>MT</v>
      </c>
      <c r="E4901" s="4" t="str">
        <f t="shared" si="921"/>
      </c>
      <c r="F4901" s="4" t="str">
        <f t="shared" si="922"/>
        <v>CIL LOAD</v>
      </c>
      <c r="G4901" s="4">
        <f t="shared" si="923"/>
        <v>0</v>
      </c>
      <c r="H4901" s="4" t="e">
        <f t="shared" si="924"/>
        <v>#N/A</v>
      </c>
      <c r="I4901" s="4" t="e">
        <f>_xll.BDP(AG4901&amp;" equity","crncy_adj_px_last","eqy_fund_crncy=usd")</f>
        <v>#NAME?</v>
      </c>
      <c r="J4901" s="4" t="str">
        <f t="shared" si="925"/>
      </c>
      <c r="AA4901" s="4">
        <f t="shared" si="926"/>
        <v>0</v>
      </c>
      <c r="AB4901" s="4">
        <f>'Enhanced Basket_AUTOLOAD'!T4901</f>
        <v>0</v>
      </c>
      <c r="AC4901" s="4">
        <f>'Enhanced Basket_AUTOLOAD'!M4901</f>
        <v>0</v>
      </c>
      <c r="AD4901" s="4">
        <f>'Enhanced Basket_AUTOLOAD'!L4901</f>
        <v>0</v>
      </c>
      <c r="AE4901" s="4">
        <f>'Enhanced Basket_AUTOLOAD'!Z4901</f>
        <v>0</v>
      </c>
      <c r="AF4901" s="4">
        <f>'Enhanced Basket_AUTOLOAD'!AB4901</f>
        <v>0</v>
      </c>
      <c r="AG4901" s="4" t="e">
        <f>VLOOKUP(AJ4901,'Ticker Mapping'!$I$3:$M$6706,5,0)</f>
        <v>#N/A</v>
      </c>
      <c r="AH4901" s="4" t="e">
        <f>_xll.BDP(AK4901&amp;" SEDOL","TICKER_AND_EXCH_CODE")</f>
        <v>#NAME?</v>
      </c>
      <c r="AI4901" s="4" t="e">
        <f t="shared" si="927"/>
        <v>#N/A</v>
      </c>
      <c r="AJ4901" s="4">
        <f>'Enhanced Basket_AUTOLOAD'!P4901</f>
        <v>0</v>
      </c>
      <c r="AK4901" s="4">
        <f>'Enhanced Basket_AUTOLOAD'!Q4901</f>
        <v>0</v>
      </c>
      <c r="AL4901" s="4">
        <f>'Enhanced Basket_AUTOLOAD'!Y4901</f>
        <v>0</v>
      </c>
      <c r="AM4901" s="4" t="e">
        <f t="shared" si="928"/>
        <v>#N/A</v>
      </c>
      <c r="AN4901" s="4" t="str">
        <f t="shared" si="929"/>
        <v>NO</v>
      </c>
      <c r="AO4901" s="4" t="str">
        <f t="shared" si="930"/>
        <v>Cash-in-Lieu</v>
      </c>
    </row>
    <row r="4902" ht="15" customHeight="1" s="4" customFormat="1">
      <c r="A4902" s="4">
        <f>'Enhanced Basket_AUTOLOAD'!H4902</f>
        <v>0</v>
      </c>
      <c r="B4902" s="4" t="str">
        <f t="shared" si="919"/>
        <v>SELL</v>
      </c>
      <c r="C4902" s="4" t="s">
        <v>29</v>
      </c>
      <c r="D4902" s="4" t="str">
        <f t="shared" si="920"/>
        <v>MT</v>
      </c>
      <c r="E4902" s="4" t="str">
        <f t="shared" si="921"/>
      </c>
      <c r="F4902" s="4" t="str">
        <f t="shared" si="922"/>
        <v>CIL LOAD</v>
      </c>
      <c r="G4902" s="4">
        <f t="shared" si="923"/>
        <v>0</v>
      </c>
      <c r="H4902" s="4" t="e">
        <f t="shared" si="924"/>
        <v>#N/A</v>
      </c>
      <c r="I4902" s="4" t="e">
        <f>_xll.BDP(AG4902&amp;" equity","crncy_adj_px_last","eqy_fund_crncy=usd")</f>
        <v>#NAME?</v>
      </c>
      <c r="J4902" s="4" t="str">
        <f t="shared" si="925"/>
      </c>
      <c r="AA4902" s="4">
        <f t="shared" si="926"/>
        <v>0</v>
      </c>
      <c r="AB4902" s="4">
        <f>'Enhanced Basket_AUTOLOAD'!T4902</f>
        <v>0</v>
      </c>
      <c r="AC4902" s="4">
        <f>'Enhanced Basket_AUTOLOAD'!M4902</f>
        <v>0</v>
      </c>
      <c r="AD4902" s="4">
        <f>'Enhanced Basket_AUTOLOAD'!L4902</f>
        <v>0</v>
      </c>
      <c r="AE4902" s="4">
        <f>'Enhanced Basket_AUTOLOAD'!Z4902</f>
        <v>0</v>
      </c>
      <c r="AF4902" s="4">
        <f>'Enhanced Basket_AUTOLOAD'!AB4902</f>
        <v>0</v>
      </c>
      <c r="AG4902" s="4" t="e">
        <f>VLOOKUP(AJ4902,'Ticker Mapping'!$I$3:$M$6706,5,0)</f>
        <v>#N/A</v>
      </c>
      <c r="AH4902" s="4" t="e">
        <f>_xll.BDP(AK4902&amp;" SEDOL","TICKER_AND_EXCH_CODE")</f>
        <v>#NAME?</v>
      </c>
      <c r="AI4902" s="4" t="e">
        <f t="shared" si="927"/>
        <v>#N/A</v>
      </c>
      <c r="AJ4902" s="4">
        <f>'Enhanced Basket_AUTOLOAD'!P4902</f>
        <v>0</v>
      </c>
      <c r="AK4902" s="4">
        <f>'Enhanced Basket_AUTOLOAD'!Q4902</f>
        <v>0</v>
      </c>
      <c r="AL4902" s="4">
        <f>'Enhanced Basket_AUTOLOAD'!Y4902</f>
        <v>0</v>
      </c>
      <c r="AM4902" s="4" t="e">
        <f t="shared" si="928"/>
        <v>#N/A</v>
      </c>
      <c r="AN4902" s="4" t="str">
        <f t="shared" si="929"/>
        <v>NO</v>
      </c>
      <c r="AO4902" s="4" t="str">
        <f t="shared" si="930"/>
        <v>Cash-in-Lieu</v>
      </c>
    </row>
    <row r="4903" ht="15" customHeight="1" s="4" customFormat="1">
      <c r="A4903" s="4">
        <f>'Enhanced Basket_AUTOLOAD'!H4903</f>
        <v>0</v>
      </c>
      <c r="B4903" s="4" t="str">
        <f t="shared" si="919"/>
        <v>SELL</v>
      </c>
      <c r="C4903" s="4" t="s">
        <v>29</v>
      </c>
      <c r="D4903" s="4" t="str">
        <f t="shared" si="920"/>
        <v>MT</v>
      </c>
      <c r="E4903" s="4" t="str">
        <f t="shared" si="921"/>
      </c>
      <c r="F4903" s="4" t="str">
        <f t="shared" si="922"/>
        <v>CIL LOAD</v>
      </c>
      <c r="G4903" s="4">
        <f t="shared" si="923"/>
        <v>0</v>
      </c>
      <c r="H4903" s="4" t="e">
        <f t="shared" si="924"/>
        <v>#N/A</v>
      </c>
      <c r="I4903" s="4" t="e">
        <f>_xll.BDP(AG4903&amp;" equity","crncy_adj_px_last","eqy_fund_crncy=usd")</f>
        <v>#NAME?</v>
      </c>
      <c r="J4903" s="4" t="str">
        <f t="shared" si="925"/>
      </c>
      <c r="AA4903" s="4">
        <f t="shared" si="926"/>
        <v>0</v>
      </c>
      <c r="AB4903" s="4">
        <f>'Enhanced Basket_AUTOLOAD'!T4903</f>
        <v>0</v>
      </c>
      <c r="AC4903" s="4">
        <f>'Enhanced Basket_AUTOLOAD'!M4903</f>
        <v>0</v>
      </c>
      <c r="AD4903" s="4">
        <f>'Enhanced Basket_AUTOLOAD'!L4903</f>
        <v>0</v>
      </c>
      <c r="AE4903" s="4">
        <f>'Enhanced Basket_AUTOLOAD'!Z4903</f>
        <v>0</v>
      </c>
      <c r="AF4903" s="4">
        <f>'Enhanced Basket_AUTOLOAD'!AB4903</f>
        <v>0</v>
      </c>
      <c r="AG4903" s="4" t="e">
        <f>VLOOKUP(AJ4903,'Ticker Mapping'!$I$3:$M$6706,5,0)</f>
        <v>#N/A</v>
      </c>
      <c r="AH4903" s="4" t="e">
        <f>_xll.BDP(AK4903&amp;" SEDOL","TICKER_AND_EXCH_CODE")</f>
        <v>#NAME?</v>
      </c>
      <c r="AI4903" s="4" t="e">
        <f t="shared" si="927"/>
        <v>#N/A</v>
      </c>
      <c r="AJ4903" s="4">
        <f>'Enhanced Basket_AUTOLOAD'!P4903</f>
        <v>0</v>
      </c>
      <c r="AK4903" s="4">
        <f>'Enhanced Basket_AUTOLOAD'!Q4903</f>
        <v>0</v>
      </c>
      <c r="AL4903" s="4">
        <f>'Enhanced Basket_AUTOLOAD'!Y4903</f>
        <v>0</v>
      </c>
      <c r="AM4903" s="4" t="e">
        <f t="shared" si="928"/>
        <v>#N/A</v>
      </c>
      <c r="AN4903" s="4" t="str">
        <f t="shared" si="929"/>
        <v>NO</v>
      </c>
      <c r="AO4903" s="4" t="str">
        <f t="shared" si="930"/>
        <v>Cash-in-Lieu</v>
      </c>
    </row>
    <row r="4904" ht="15" customHeight="1" s="4" customFormat="1">
      <c r="A4904" s="4">
        <f>'Enhanced Basket_AUTOLOAD'!H4904</f>
        <v>0</v>
      </c>
      <c r="B4904" s="4" t="str">
        <f t="shared" si="919"/>
        <v>SELL</v>
      </c>
      <c r="C4904" s="4" t="s">
        <v>29</v>
      </c>
      <c r="D4904" s="4" t="str">
        <f t="shared" si="920"/>
        <v>MT</v>
      </c>
      <c r="E4904" s="4" t="str">
        <f t="shared" si="921"/>
      </c>
      <c r="F4904" s="4" t="str">
        <f t="shared" si="922"/>
        <v>CIL LOAD</v>
      </c>
      <c r="G4904" s="4">
        <f t="shared" si="923"/>
        <v>0</v>
      </c>
      <c r="H4904" s="4" t="e">
        <f t="shared" si="924"/>
        <v>#N/A</v>
      </c>
      <c r="I4904" s="4" t="e">
        <f>_xll.BDP(AG4904&amp;" equity","crncy_adj_px_last","eqy_fund_crncy=usd")</f>
        <v>#NAME?</v>
      </c>
      <c r="J4904" s="4" t="str">
        <f t="shared" si="925"/>
      </c>
      <c r="AA4904" s="4">
        <f t="shared" si="926"/>
        <v>0</v>
      </c>
      <c r="AB4904" s="4">
        <f>'Enhanced Basket_AUTOLOAD'!T4904</f>
        <v>0</v>
      </c>
      <c r="AC4904" s="4">
        <f>'Enhanced Basket_AUTOLOAD'!M4904</f>
        <v>0</v>
      </c>
      <c r="AD4904" s="4">
        <f>'Enhanced Basket_AUTOLOAD'!L4904</f>
        <v>0</v>
      </c>
      <c r="AE4904" s="4">
        <f>'Enhanced Basket_AUTOLOAD'!Z4904</f>
        <v>0</v>
      </c>
      <c r="AF4904" s="4">
        <f>'Enhanced Basket_AUTOLOAD'!AB4904</f>
        <v>0</v>
      </c>
      <c r="AG4904" s="4" t="e">
        <f>VLOOKUP(AJ4904,'Ticker Mapping'!$I$3:$M$6706,5,0)</f>
        <v>#N/A</v>
      </c>
      <c r="AH4904" s="4" t="e">
        <f>_xll.BDP(AK4904&amp;" SEDOL","TICKER_AND_EXCH_CODE")</f>
        <v>#NAME?</v>
      </c>
      <c r="AI4904" s="4" t="e">
        <f t="shared" si="927"/>
        <v>#N/A</v>
      </c>
      <c r="AJ4904" s="4">
        <f>'Enhanced Basket_AUTOLOAD'!P4904</f>
        <v>0</v>
      </c>
      <c r="AK4904" s="4">
        <f>'Enhanced Basket_AUTOLOAD'!Q4904</f>
        <v>0</v>
      </c>
      <c r="AL4904" s="4">
        <f>'Enhanced Basket_AUTOLOAD'!Y4904</f>
        <v>0</v>
      </c>
      <c r="AM4904" s="4" t="e">
        <f t="shared" si="928"/>
        <v>#N/A</v>
      </c>
      <c r="AN4904" s="4" t="str">
        <f t="shared" si="929"/>
        <v>NO</v>
      </c>
      <c r="AO4904" s="4" t="str">
        <f t="shared" si="930"/>
        <v>Cash-in-Lieu</v>
      </c>
    </row>
    <row r="4905" ht="15" customHeight="1" s="4" customFormat="1">
      <c r="A4905" s="4">
        <f>'Enhanced Basket_AUTOLOAD'!H4905</f>
        <v>0</v>
      </c>
      <c r="B4905" s="4" t="str">
        <f t="shared" si="919"/>
        <v>SELL</v>
      </c>
      <c r="C4905" s="4" t="s">
        <v>29</v>
      </c>
      <c r="D4905" s="4" t="str">
        <f t="shared" si="920"/>
        <v>MT</v>
      </c>
      <c r="E4905" s="4" t="str">
        <f t="shared" si="921"/>
      </c>
      <c r="F4905" s="4" t="str">
        <f t="shared" si="922"/>
        <v>CIL LOAD</v>
      </c>
      <c r="G4905" s="4">
        <f t="shared" si="923"/>
        <v>0</v>
      </c>
      <c r="H4905" s="4" t="e">
        <f t="shared" si="924"/>
        <v>#N/A</v>
      </c>
      <c r="I4905" s="4" t="e">
        <f>_xll.BDP(AG4905&amp;" equity","crncy_adj_px_last","eqy_fund_crncy=usd")</f>
        <v>#NAME?</v>
      </c>
      <c r="J4905" s="4" t="str">
        <f t="shared" si="925"/>
      </c>
      <c r="AA4905" s="4">
        <f t="shared" si="926"/>
        <v>0</v>
      </c>
      <c r="AB4905" s="4">
        <f>'Enhanced Basket_AUTOLOAD'!T4905</f>
        <v>0</v>
      </c>
      <c r="AC4905" s="4">
        <f>'Enhanced Basket_AUTOLOAD'!M4905</f>
        <v>0</v>
      </c>
      <c r="AD4905" s="4">
        <f>'Enhanced Basket_AUTOLOAD'!L4905</f>
        <v>0</v>
      </c>
      <c r="AE4905" s="4">
        <f>'Enhanced Basket_AUTOLOAD'!Z4905</f>
        <v>0</v>
      </c>
      <c r="AF4905" s="4">
        <f>'Enhanced Basket_AUTOLOAD'!AB4905</f>
        <v>0</v>
      </c>
      <c r="AG4905" s="4" t="e">
        <f>VLOOKUP(AJ4905,'Ticker Mapping'!$I$3:$M$6706,5,0)</f>
        <v>#N/A</v>
      </c>
      <c r="AH4905" s="4" t="e">
        <f>_xll.BDP(AK4905&amp;" SEDOL","TICKER_AND_EXCH_CODE")</f>
        <v>#NAME?</v>
      </c>
      <c r="AI4905" s="4" t="e">
        <f t="shared" si="927"/>
        <v>#N/A</v>
      </c>
      <c r="AJ4905" s="4">
        <f>'Enhanced Basket_AUTOLOAD'!P4905</f>
        <v>0</v>
      </c>
      <c r="AK4905" s="4">
        <f>'Enhanced Basket_AUTOLOAD'!Q4905</f>
        <v>0</v>
      </c>
      <c r="AL4905" s="4">
        <f>'Enhanced Basket_AUTOLOAD'!Y4905</f>
        <v>0</v>
      </c>
      <c r="AM4905" s="4" t="e">
        <f t="shared" si="928"/>
        <v>#N/A</v>
      </c>
      <c r="AN4905" s="4" t="str">
        <f t="shared" si="929"/>
        <v>NO</v>
      </c>
      <c r="AO4905" s="4" t="str">
        <f t="shared" si="930"/>
        <v>Cash-in-Lieu</v>
      </c>
    </row>
    <row r="4906" ht="15" customHeight="1" s="4" customFormat="1">
      <c r="A4906" s="4">
        <f>'Enhanced Basket_AUTOLOAD'!H4906</f>
        <v>0</v>
      </c>
      <c r="B4906" s="4" t="str">
        <f t="shared" si="919"/>
        <v>SELL</v>
      </c>
      <c r="C4906" s="4" t="s">
        <v>29</v>
      </c>
      <c r="D4906" s="4" t="str">
        <f t="shared" si="920"/>
        <v>MT</v>
      </c>
      <c r="E4906" s="4" t="str">
        <f t="shared" si="921"/>
      </c>
      <c r="F4906" s="4" t="str">
        <f t="shared" si="922"/>
        <v>CIL LOAD</v>
      </c>
      <c r="G4906" s="4">
        <f t="shared" si="923"/>
        <v>0</v>
      </c>
      <c r="H4906" s="4" t="e">
        <f t="shared" si="924"/>
        <v>#N/A</v>
      </c>
      <c r="I4906" s="4" t="e">
        <f>_xll.BDP(AG4906&amp;" equity","crncy_adj_px_last","eqy_fund_crncy=usd")</f>
        <v>#NAME?</v>
      </c>
      <c r="J4906" s="4" t="str">
        <f t="shared" si="925"/>
      </c>
      <c r="AA4906" s="4">
        <f t="shared" si="926"/>
        <v>0</v>
      </c>
      <c r="AB4906" s="4">
        <f>'Enhanced Basket_AUTOLOAD'!T4906</f>
        <v>0</v>
      </c>
      <c r="AC4906" s="4">
        <f>'Enhanced Basket_AUTOLOAD'!M4906</f>
        <v>0</v>
      </c>
      <c r="AD4906" s="4">
        <f>'Enhanced Basket_AUTOLOAD'!L4906</f>
        <v>0</v>
      </c>
      <c r="AE4906" s="4">
        <f>'Enhanced Basket_AUTOLOAD'!Z4906</f>
        <v>0</v>
      </c>
      <c r="AF4906" s="4">
        <f>'Enhanced Basket_AUTOLOAD'!AB4906</f>
        <v>0</v>
      </c>
      <c r="AG4906" s="4" t="e">
        <f>VLOOKUP(AJ4906,'Ticker Mapping'!$I$3:$M$6706,5,0)</f>
        <v>#N/A</v>
      </c>
      <c r="AH4906" s="4" t="e">
        <f>_xll.BDP(AK4906&amp;" SEDOL","TICKER_AND_EXCH_CODE")</f>
        <v>#NAME?</v>
      </c>
      <c r="AI4906" s="4" t="e">
        <f t="shared" si="927"/>
        <v>#N/A</v>
      </c>
      <c r="AJ4906" s="4">
        <f>'Enhanced Basket_AUTOLOAD'!P4906</f>
        <v>0</v>
      </c>
      <c r="AK4906" s="4">
        <f>'Enhanced Basket_AUTOLOAD'!Q4906</f>
        <v>0</v>
      </c>
      <c r="AL4906" s="4">
        <f>'Enhanced Basket_AUTOLOAD'!Y4906</f>
        <v>0</v>
      </c>
      <c r="AM4906" s="4" t="e">
        <f t="shared" si="928"/>
        <v>#N/A</v>
      </c>
      <c r="AN4906" s="4" t="str">
        <f t="shared" si="929"/>
        <v>NO</v>
      </c>
      <c r="AO4906" s="4" t="str">
        <f t="shared" si="930"/>
        <v>Cash-in-Lieu</v>
      </c>
    </row>
    <row r="4907" ht="15" customHeight="1" s="4" customFormat="1">
      <c r="A4907" s="4">
        <f>'Enhanced Basket_AUTOLOAD'!H4907</f>
        <v>0</v>
      </c>
      <c r="B4907" s="4" t="str">
        <f t="shared" si="919"/>
        <v>SELL</v>
      </c>
      <c r="C4907" s="4" t="s">
        <v>29</v>
      </c>
      <c r="D4907" s="4" t="str">
        <f t="shared" si="920"/>
        <v>MT</v>
      </c>
      <c r="E4907" s="4" t="str">
        <f t="shared" si="921"/>
      </c>
      <c r="F4907" s="4" t="str">
        <f t="shared" si="922"/>
        <v>CIL LOAD</v>
      </c>
      <c r="G4907" s="4">
        <f t="shared" si="923"/>
        <v>0</v>
      </c>
      <c r="H4907" s="4" t="e">
        <f t="shared" si="924"/>
        <v>#N/A</v>
      </c>
      <c r="I4907" s="4" t="e">
        <f>_xll.BDP(AG4907&amp;" equity","crncy_adj_px_last","eqy_fund_crncy=usd")</f>
        <v>#NAME?</v>
      </c>
      <c r="J4907" s="4" t="str">
        <f t="shared" si="925"/>
      </c>
      <c r="AA4907" s="4">
        <f t="shared" si="926"/>
        <v>0</v>
      </c>
      <c r="AB4907" s="4">
        <f>'Enhanced Basket_AUTOLOAD'!T4907</f>
        <v>0</v>
      </c>
      <c r="AC4907" s="4">
        <f>'Enhanced Basket_AUTOLOAD'!M4907</f>
        <v>0</v>
      </c>
      <c r="AD4907" s="4">
        <f>'Enhanced Basket_AUTOLOAD'!L4907</f>
        <v>0</v>
      </c>
      <c r="AE4907" s="4">
        <f>'Enhanced Basket_AUTOLOAD'!Z4907</f>
        <v>0</v>
      </c>
      <c r="AF4907" s="4">
        <f>'Enhanced Basket_AUTOLOAD'!AB4907</f>
        <v>0</v>
      </c>
      <c r="AG4907" s="4" t="e">
        <f>VLOOKUP(AJ4907,'Ticker Mapping'!$I$3:$M$6706,5,0)</f>
        <v>#N/A</v>
      </c>
      <c r="AH4907" s="4" t="e">
        <f>_xll.BDP(AK4907&amp;" SEDOL","TICKER_AND_EXCH_CODE")</f>
        <v>#NAME?</v>
      </c>
      <c r="AI4907" s="4" t="e">
        <f t="shared" si="927"/>
        <v>#N/A</v>
      </c>
      <c r="AJ4907" s="4">
        <f>'Enhanced Basket_AUTOLOAD'!P4907</f>
        <v>0</v>
      </c>
      <c r="AK4907" s="4">
        <f>'Enhanced Basket_AUTOLOAD'!Q4907</f>
        <v>0</v>
      </c>
      <c r="AL4907" s="4">
        <f>'Enhanced Basket_AUTOLOAD'!Y4907</f>
        <v>0</v>
      </c>
      <c r="AM4907" s="4" t="e">
        <f t="shared" si="928"/>
        <v>#N/A</v>
      </c>
      <c r="AN4907" s="4" t="str">
        <f t="shared" si="929"/>
        <v>NO</v>
      </c>
      <c r="AO4907" s="4" t="str">
        <f t="shared" si="930"/>
        <v>Cash-in-Lieu</v>
      </c>
    </row>
    <row r="4908" ht="15" customHeight="1" s="4" customFormat="1">
      <c r="A4908" s="4">
        <f>'Enhanced Basket_AUTOLOAD'!H4908</f>
        <v>0</v>
      </c>
      <c r="B4908" s="4" t="str">
        <f t="shared" si="919"/>
        <v>SELL</v>
      </c>
      <c r="C4908" s="4" t="s">
        <v>29</v>
      </c>
      <c r="D4908" s="4" t="str">
        <f t="shared" si="920"/>
        <v>MT</v>
      </c>
      <c r="E4908" s="4" t="str">
        <f t="shared" si="921"/>
      </c>
      <c r="F4908" s="4" t="str">
        <f t="shared" si="922"/>
        <v>CIL LOAD</v>
      </c>
      <c r="G4908" s="4">
        <f t="shared" si="923"/>
        <v>0</v>
      </c>
      <c r="H4908" s="4" t="e">
        <f t="shared" si="924"/>
        <v>#N/A</v>
      </c>
      <c r="I4908" s="4" t="e">
        <f>_xll.BDP(AG4908&amp;" equity","crncy_adj_px_last","eqy_fund_crncy=usd")</f>
        <v>#NAME?</v>
      </c>
      <c r="J4908" s="4" t="str">
        <f t="shared" si="925"/>
      </c>
      <c r="AA4908" s="4">
        <f t="shared" si="926"/>
        <v>0</v>
      </c>
      <c r="AB4908" s="4">
        <f>'Enhanced Basket_AUTOLOAD'!T4908</f>
        <v>0</v>
      </c>
      <c r="AC4908" s="4">
        <f>'Enhanced Basket_AUTOLOAD'!M4908</f>
        <v>0</v>
      </c>
      <c r="AD4908" s="4">
        <f>'Enhanced Basket_AUTOLOAD'!L4908</f>
        <v>0</v>
      </c>
      <c r="AE4908" s="4">
        <f>'Enhanced Basket_AUTOLOAD'!Z4908</f>
        <v>0</v>
      </c>
      <c r="AF4908" s="4">
        <f>'Enhanced Basket_AUTOLOAD'!AB4908</f>
        <v>0</v>
      </c>
      <c r="AG4908" s="4" t="e">
        <f>VLOOKUP(AJ4908,'Ticker Mapping'!$I$3:$M$6706,5,0)</f>
        <v>#N/A</v>
      </c>
      <c r="AH4908" s="4" t="e">
        <f>_xll.BDP(AK4908&amp;" SEDOL","TICKER_AND_EXCH_CODE")</f>
        <v>#NAME?</v>
      </c>
      <c r="AI4908" s="4" t="e">
        <f t="shared" si="927"/>
        <v>#N/A</v>
      </c>
      <c r="AJ4908" s="4">
        <f>'Enhanced Basket_AUTOLOAD'!P4908</f>
        <v>0</v>
      </c>
      <c r="AK4908" s="4">
        <f>'Enhanced Basket_AUTOLOAD'!Q4908</f>
        <v>0</v>
      </c>
      <c r="AL4908" s="4">
        <f>'Enhanced Basket_AUTOLOAD'!Y4908</f>
        <v>0</v>
      </c>
      <c r="AM4908" s="4" t="e">
        <f t="shared" si="928"/>
        <v>#N/A</v>
      </c>
      <c r="AN4908" s="4" t="str">
        <f t="shared" si="929"/>
        <v>NO</v>
      </c>
      <c r="AO4908" s="4" t="str">
        <f t="shared" si="930"/>
        <v>Cash-in-Lieu</v>
      </c>
    </row>
    <row r="4909" ht="15" customHeight="1" s="4" customFormat="1">
      <c r="A4909" s="4">
        <f>'Enhanced Basket_AUTOLOAD'!H4909</f>
        <v>0</v>
      </c>
      <c r="B4909" s="4" t="str">
        <f t="shared" si="919"/>
        <v>SELL</v>
      </c>
      <c r="C4909" s="4" t="s">
        <v>29</v>
      </c>
      <c r="D4909" s="4" t="str">
        <f t="shared" si="920"/>
        <v>MT</v>
      </c>
      <c r="E4909" s="4" t="str">
        <f t="shared" si="921"/>
      </c>
      <c r="F4909" s="4" t="str">
        <f t="shared" si="922"/>
        <v>CIL LOAD</v>
      </c>
      <c r="G4909" s="4">
        <f t="shared" si="923"/>
        <v>0</v>
      </c>
      <c r="H4909" s="4" t="e">
        <f t="shared" si="924"/>
        <v>#N/A</v>
      </c>
      <c r="I4909" s="4" t="e">
        <f>_xll.BDP(AG4909&amp;" equity","crncy_adj_px_last","eqy_fund_crncy=usd")</f>
        <v>#NAME?</v>
      </c>
      <c r="J4909" s="4" t="str">
        <f t="shared" si="925"/>
      </c>
      <c r="AA4909" s="4">
        <f t="shared" si="926"/>
        <v>0</v>
      </c>
      <c r="AB4909" s="4">
        <f>'Enhanced Basket_AUTOLOAD'!T4909</f>
        <v>0</v>
      </c>
      <c r="AC4909" s="4">
        <f>'Enhanced Basket_AUTOLOAD'!M4909</f>
        <v>0</v>
      </c>
      <c r="AD4909" s="4">
        <f>'Enhanced Basket_AUTOLOAD'!L4909</f>
        <v>0</v>
      </c>
      <c r="AE4909" s="4">
        <f>'Enhanced Basket_AUTOLOAD'!Z4909</f>
        <v>0</v>
      </c>
      <c r="AF4909" s="4">
        <f>'Enhanced Basket_AUTOLOAD'!AB4909</f>
        <v>0</v>
      </c>
      <c r="AG4909" s="4" t="e">
        <f>VLOOKUP(AJ4909,'Ticker Mapping'!$I$3:$M$6706,5,0)</f>
        <v>#N/A</v>
      </c>
      <c r="AH4909" s="4" t="e">
        <f>_xll.BDP(AK4909&amp;" SEDOL","TICKER_AND_EXCH_CODE")</f>
        <v>#NAME?</v>
      </c>
      <c r="AI4909" s="4" t="e">
        <f t="shared" si="927"/>
        <v>#N/A</v>
      </c>
      <c r="AJ4909" s="4">
        <f>'Enhanced Basket_AUTOLOAD'!P4909</f>
        <v>0</v>
      </c>
      <c r="AK4909" s="4">
        <f>'Enhanced Basket_AUTOLOAD'!Q4909</f>
        <v>0</v>
      </c>
      <c r="AL4909" s="4">
        <f>'Enhanced Basket_AUTOLOAD'!Y4909</f>
        <v>0</v>
      </c>
      <c r="AM4909" s="4" t="e">
        <f t="shared" si="928"/>
        <v>#N/A</v>
      </c>
      <c r="AN4909" s="4" t="str">
        <f t="shared" si="929"/>
        <v>NO</v>
      </c>
      <c r="AO4909" s="4" t="str">
        <f t="shared" si="930"/>
        <v>Cash-in-Lieu</v>
      </c>
    </row>
    <row r="4910" ht="15" customHeight="1" s="4" customFormat="1">
      <c r="A4910" s="4">
        <f>'Enhanced Basket_AUTOLOAD'!H4910</f>
        <v>0</v>
      </c>
      <c r="B4910" s="4" t="str">
        <f t="shared" si="919"/>
        <v>SELL</v>
      </c>
      <c r="C4910" s="4" t="s">
        <v>29</v>
      </c>
      <c r="D4910" s="4" t="str">
        <f t="shared" si="920"/>
        <v>MT</v>
      </c>
      <c r="E4910" s="4" t="str">
        <f t="shared" si="921"/>
      </c>
      <c r="F4910" s="4" t="str">
        <f t="shared" si="922"/>
        <v>CIL LOAD</v>
      </c>
      <c r="G4910" s="4">
        <f t="shared" si="923"/>
        <v>0</v>
      </c>
      <c r="H4910" s="4" t="e">
        <f t="shared" si="924"/>
        <v>#N/A</v>
      </c>
      <c r="I4910" s="4" t="e">
        <f>_xll.BDP(AG4910&amp;" equity","crncy_adj_px_last","eqy_fund_crncy=usd")</f>
        <v>#NAME?</v>
      </c>
      <c r="J4910" s="4" t="str">
        <f t="shared" si="925"/>
      </c>
      <c r="AA4910" s="4">
        <f t="shared" si="926"/>
        <v>0</v>
      </c>
      <c r="AB4910" s="4">
        <f>'Enhanced Basket_AUTOLOAD'!T4910</f>
        <v>0</v>
      </c>
      <c r="AC4910" s="4">
        <f>'Enhanced Basket_AUTOLOAD'!M4910</f>
        <v>0</v>
      </c>
      <c r="AD4910" s="4">
        <f>'Enhanced Basket_AUTOLOAD'!L4910</f>
        <v>0</v>
      </c>
      <c r="AE4910" s="4">
        <f>'Enhanced Basket_AUTOLOAD'!Z4910</f>
        <v>0</v>
      </c>
      <c r="AF4910" s="4">
        <f>'Enhanced Basket_AUTOLOAD'!AB4910</f>
        <v>0</v>
      </c>
      <c r="AG4910" s="4" t="e">
        <f>VLOOKUP(AJ4910,'Ticker Mapping'!$I$3:$M$6706,5,0)</f>
        <v>#N/A</v>
      </c>
      <c r="AH4910" s="4" t="e">
        <f>_xll.BDP(AK4910&amp;" SEDOL","TICKER_AND_EXCH_CODE")</f>
        <v>#NAME?</v>
      </c>
      <c r="AI4910" s="4" t="e">
        <f t="shared" si="927"/>
        <v>#N/A</v>
      </c>
      <c r="AJ4910" s="4">
        <f>'Enhanced Basket_AUTOLOAD'!P4910</f>
        <v>0</v>
      </c>
      <c r="AK4910" s="4">
        <f>'Enhanced Basket_AUTOLOAD'!Q4910</f>
        <v>0</v>
      </c>
      <c r="AL4910" s="4">
        <f>'Enhanced Basket_AUTOLOAD'!Y4910</f>
        <v>0</v>
      </c>
      <c r="AM4910" s="4" t="e">
        <f t="shared" si="928"/>
        <v>#N/A</v>
      </c>
      <c r="AN4910" s="4" t="str">
        <f t="shared" si="929"/>
        <v>NO</v>
      </c>
      <c r="AO4910" s="4" t="str">
        <f t="shared" si="930"/>
        <v>Cash-in-Lieu</v>
      </c>
    </row>
    <row r="4911" ht="15" customHeight="1" s="4" customFormat="1">
      <c r="A4911" s="4">
        <f>'Enhanced Basket_AUTOLOAD'!H4911</f>
        <v>0</v>
      </c>
      <c r="B4911" s="4" t="str">
        <f t="shared" si="919"/>
        <v>SELL</v>
      </c>
      <c r="C4911" s="4" t="s">
        <v>29</v>
      </c>
      <c r="D4911" s="4" t="str">
        <f t="shared" si="920"/>
        <v>MT</v>
      </c>
      <c r="E4911" s="4" t="str">
        <f t="shared" si="921"/>
      </c>
      <c r="F4911" s="4" t="str">
        <f t="shared" si="922"/>
        <v>CIL LOAD</v>
      </c>
      <c r="G4911" s="4">
        <f t="shared" si="923"/>
        <v>0</v>
      </c>
      <c r="H4911" s="4" t="e">
        <f t="shared" si="924"/>
        <v>#N/A</v>
      </c>
      <c r="I4911" s="4" t="e">
        <f>_xll.BDP(AG4911&amp;" equity","crncy_adj_px_last","eqy_fund_crncy=usd")</f>
        <v>#NAME?</v>
      </c>
      <c r="J4911" s="4" t="str">
        <f t="shared" si="925"/>
      </c>
      <c r="AA4911" s="4">
        <f t="shared" si="926"/>
        <v>0</v>
      </c>
      <c r="AB4911" s="4">
        <f>'Enhanced Basket_AUTOLOAD'!T4911</f>
        <v>0</v>
      </c>
      <c r="AC4911" s="4">
        <f>'Enhanced Basket_AUTOLOAD'!M4911</f>
        <v>0</v>
      </c>
      <c r="AD4911" s="4">
        <f>'Enhanced Basket_AUTOLOAD'!L4911</f>
        <v>0</v>
      </c>
      <c r="AE4911" s="4">
        <f>'Enhanced Basket_AUTOLOAD'!Z4911</f>
        <v>0</v>
      </c>
      <c r="AF4911" s="4">
        <f>'Enhanced Basket_AUTOLOAD'!AB4911</f>
        <v>0</v>
      </c>
      <c r="AG4911" s="4" t="e">
        <f>VLOOKUP(AJ4911,'Ticker Mapping'!$I$3:$M$6706,5,0)</f>
        <v>#N/A</v>
      </c>
      <c r="AH4911" s="4" t="e">
        <f>_xll.BDP(AK4911&amp;" SEDOL","TICKER_AND_EXCH_CODE")</f>
        <v>#NAME?</v>
      </c>
      <c r="AI4911" s="4" t="e">
        <f t="shared" si="927"/>
        <v>#N/A</v>
      </c>
      <c r="AJ4911" s="4">
        <f>'Enhanced Basket_AUTOLOAD'!P4911</f>
        <v>0</v>
      </c>
      <c r="AK4911" s="4">
        <f>'Enhanced Basket_AUTOLOAD'!Q4911</f>
        <v>0</v>
      </c>
      <c r="AL4911" s="4">
        <f>'Enhanced Basket_AUTOLOAD'!Y4911</f>
        <v>0</v>
      </c>
      <c r="AM4911" s="4" t="e">
        <f t="shared" si="928"/>
        <v>#N/A</v>
      </c>
      <c r="AN4911" s="4" t="str">
        <f t="shared" si="929"/>
        <v>NO</v>
      </c>
      <c r="AO4911" s="4" t="str">
        <f t="shared" si="930"/>
        <v>Cash-in-Lieu</v>
      </c>
    </row>
    <row r="4912" ht="15" customHeight="1" s="4" customFormat="1">
      <c r="A4912" s="4">
        <f>'Enhanced Basket_AUTOLOAD'!H4912</f>
        <v>0</v>
      </c>
      <c r="B4912" s="4" t="str">
        <f t="shared" si="919"/>
        <v>SELL</v>
      </c>
      <c r="C4912" s="4" t="s">
        <v>29</v>
      </c>
      <c r="D4912" s="4" t="str">
        <f t="shared" si="920"/>
        <v>MT</v>
      </c>
      <c r="E4912" s="4" t="str">
        <f t="shared" si="921"/>
      </c>
      <c r="F4912" s="4" t="str">
        <f t="shared" si="922"/>
        <v>CIL LOAD</v>
      </c>
      <c r="G4912" s="4">
        <f t="shared" si="923"/>
        <v>0</v>
      </c>
      <c r="H4912" s="4" t="e">
        <f t="shared" si="924"/>
        <v>#N/A</v>
      </c>
      <c r="I4912" s="4" t="e">
        <f>_xll.BDP(AG4912&amp;" equity","crncy_adj_px_last","eqy_fund_crncy=usd")</f>
        <v>#NAME?</v>
      </c>
      <c r="J4912" s="4" t="str">
        <f t="shared" si="925"/>
      </c>
      <c r="AA4912" s="4">
        <f t="shared" si="926"/>
        <v>0</v>
      </c>
      <c r="AB4912" s="4">
        <f>'Enhanced Basket_AUTOLOAD'!T4912</f>
        <v>0</v>
      </c>
      <c r="AC4912" s="4">
        <f>'Enhanced Basket_AUTOLOAD'!M4912</f>
        <v>0</v>
      </c>
      <c r="AD4912" s="4">
        <f>'Enhanced Basket_AUTOLOAD'!L4912</f>
        <v>0</v>
      </c>
      <c r="AE4912" s="4">
        <f>'Enhanced Basket_AUTOLOAD'!Z4912</f>
        <v>0</v>
      </c>
      <c r="AF4912" s="4">
        <f>'Enhanced Basket_AUTOLOAD'!AB4912</f>
        <v>0</v>
      </c>
      <c r="AG4912" s="4" t="e">
        <f>VLOOKUP(AJ4912,'Ticker Mapping'!$I$3:$M$6706,5,0)</f>
        <v>#N/A</v>
      </c>
      <c r="AH4912" s="4" t="e">
        <f>_xll.BDP(AK4912&amp;" SEDOL","TICKER_AND_EXCH_CODE")</f>
        <v>#NAME?</v>
      </c>
      <c r="AI4912" s="4" t="e">
        <f t="shared" si="927"/>
        <v>#N/A</v>
      </c>
      <c r="AJ4912" s="4">
        <f>'Enhanced Basket_AUTOLOAD'!P4912</f>
        <v>0</v>
      </c>
      <c r="AK4912" s="4">
        <f>'Enhanced Basket_AUTOLOAD'!Q4912</f>
        <v>0</v>
      </c>
      <c r="AL4912" s="4">
        <f>'Enhanced Basket_AUTOLOAD'!Y4912</f>
        <v>0</v>
      </c>
      <c r="AM4912" s="4" t="e">
        <f t="shared" si="928"/>
        <v>#N/A</v>
      </c>
      <c r="AN4912" s="4" t="str">
        <f t="shared" si="929"/>
        <v>NO</v>
      </c>
      <c r="AO4912" s="4" t="str">
        <f t="shared" si="930"/>
        <v>Cash-in-Lieu</v>
      </c>
    </row>
    <row r="4913" ht="15" customHeight="1" s="4" customFormat="1">
      <c r="A4913" s="4">
        <f>'Enhanced Basket_AUTOLOAD'!H4913</f>
        <v>0</v>
      </c>
      <c r="B4913" s="4" t="str">
        <f t="shared" si="919"/>
        <v>SELL</v>
      </c>
      <c r="C4913" s="4" t="s">
        <v>29</v>
      </c>
      <c r="D4913" s="4" t="str">
        <f t="shared" si="920"/>
        <v>MT</v>
      </c>
      <c r="E4913" s="4" t="str">
        <f t="shared" si="921"/>
      </c>
      <c r="F4913" s="4" t="str">
        <f t="shared" si="922"/>
        <v>CIL LOAD</v>
      </c>
      <c r="G4913" s="4">
        <f t="shared" si="923"/>
        <v>0</v>
      </c>
      <c r="H4913" s="4" t="e">
        <f t="shared" si="924"/>
        <v>#N/A</v>
      </c>
      <c r="I4913" s="4" t="e">
        <f>_xll.BDP(AG4913&amp;" equity","crncy_adj_px_last","eqy_fund_crncy=usd")</f>
        <v>#NAME?</v>
      </c>
      <c r="J4913" s="4" t="str">
        <f t="shared" si="925"/>
      </c>
      <c r="AA4913" s="4">
        <f t="shared" si="926"/>
        <v>0</v>
      </c>
      <c r="AB4913" s="4">
        <f>'Enhanced Basket_AUTOLOAD'!T4913</f>
        <v>0</v>
      </c>
      <c r="AC4913" s="4">
        <f>'Enhanced Basket_AUTOLOAD'!M4913</f>
        <v>0</v>
      </c>
      <c r="AD4913" s="4">
        <f>'Enhanced Basket_AUTOLOAD'!L4913</f>
        <v>0</v>
      </c>
      <c r="AE4913" s="4">
        <f>'Enhanced Basket_AUTOLOAD'!Z4913</f>
        <v>0</v>
      </c>
      <c r="AF4913" s="4">
        <f>'Enhanced Basket_AUTOLOAD'!AB4913</f>
        <v>0</v>
      </c>
      <c r="AG4913" s="4" t="e">
        <f>VLOOKUP(AJ4913,'Ticker Mapping'!$I$3:$M$6706,5,0)</f>
        <v>#N/A</v>
      </c>
      <c r="AH4913" s="4" t="e">
        <f>_xll.BDP(AK4913&amp;" SEDOL","TICKER_AND_EXCH_CODE")</f>
        <v>#NAME?</v>
      </c>
      <c r="AI4913" s="4" t="e">
        <f t="shared" si="927"/>
        <v>#N/A</v>
      </c>
      <c r="AJ4913" s="4">
        <f>'Enhanced Basket_AUTOLOAD'!P4913</f>
        <v>0</v>
      </c>
      <c r="AK4913" s="4">
        <f>'Enhanced Basket_AUTOLOAD'!Q4913</f>
        <v>0</v>
      </c>
      <c r="AL4913" s="4">
        <f>'Enhanced Basket_AUTOLOAD'!Y4913</f>
        <v>0</v>
      </c>
      <c r="AM4913" s="4" t="e">
        <f t="shared" si="928"/>
        <v>#N/A</v>
      </c>
      <c r="AN4913" s="4" t="str">
        <f t="shared" si="929"/>
        <v>NO</v>
      </c>
      <c r="AO4913" s="4" t="str">
        <f t="shared" si="930"/>
        <v>Cash-in-Lieu</v>
      </c>
    </row>
    <row r="4914" ht="15" customHeight="1" s="4" customFormat="1">
      <c r="A4914" s="4">
        <f>'Enhanced Basket_AUTOLOAD'!H4914</f>
        <v>0</v>
      </c>
      <c r="B4914" s="4" t="str">
        <f t="shared" si="919"/>
        <v>SELL</v>
      </c>
      <c r="C4914" s="4" t="s">
        <v>29</v>
      </c>
      <c r="D4914" s="4" t="str">
        <f t="shared" si="920"/>
        <v>MT</v>
      </c>
      <c r="E4914" s="4" t="str">
        <f t="shared" si="921"/>
      </c>
      <c r="F4914" s="4" t="str">
        <f t="shared" si="922"/>
        <v>CIL LOAD</v>
      </c>
      <c r="G4914" s="4">
        <f t="shared" si="923"/>
        <v>0</v>
      </c>
      <c r="H4914" s="4" t="e">
        <f t="shared" si="924"/>
        <v>#N/A</v>
      </c>
      <c r="I4914" s="4" t="e">
        <f>_xll.BDP(AG4914&amp;" equity","crncy_adj_px_last","eqy_fund_crncy=usd")</f>
        <v>#NAME?</v>
      </c>
      <c r="J4914" s="4" t="str">
        <f t="shared" si="925"/>
      </c>
      <c r="AA4914" s="4">
        <f t="shared" si="926"/>
        <v>0</v>
      </c>
      <c r="AB4914" s="4">
        <f>'Enhanced Basket_AUTOLOAD'!T4914</f>
        <v>0</v>
      </c>
      <c r="AC4914" s="4">
        <f>'Enhanced Basket_AUTOLOAD'!M4914</f>
        <v>0</v>
      </c>
      <c r="AD4914" s="4">
        <f>'Enhanced Basket_AUTOLOAD'!L4914</f>
        <v>0</v>
      </c>
      <c r="AE4914" s="4">
        <f>'Enhanced Basket_AUTOLOAD'!Z4914</f>
        <v>0</v>
      </c>
      <c r="AF4914" s="4">
        <f>'Enhanced Basket_AUTOLOAD'!AB4914</f>
        <v>0</v>
      </c>
      <c r="AG4914" s="4" t="e">
        <f>VLOOKUP(AJ4914,'Ticker Mapping'!$I$3:$M$6706,5,0)</f>
        <v>#N/A</v>
      </c>
      <c r="AH4914" s="4" t="e">
        <f>_xll.BDP(AK4914&amp;" SEDOL","TICKER_AND_EXCH_CODE")</f>
        <v>#NAME?</v>
      </c>
      <c r="AI4914" s="4" t="e">
        <f t="shared" si="927"/>
        <v>#N/A</v>
      </c>
      <c r="AJ4914" s="4">
        <f>'Enhanced Basket_AUTOLOAD'!P4914</f>
        <v>0</v>
      </c>
      <c r="AK4914" s="4">
        <f>'Enhanced Basket_AUTOLOAD'!Q4914</f>
        <v>0</v>
      </c>
      <c r="AL4914" s="4">
        <f>'Enhanced Basket_AUTOLOAD'!Y4914</f>
        <v>0</v>
      </c>
      <c r="AM4914" s="4" t="e">
        <f t="shared" si="928"/>
        <v>#N/A</v>
      </c>
      <c r="AN4914" s="4" t="str">
        <f t="shared" si="929"/>
        <v>NO</v>
      </c>
      <c r="AO4914" s="4" t="str">
        <f t="shared" si="930"/>
        <v>Cash-in-Lieu</v>
      </c>
    </row>
    <row r="4915" ht="15" customHeight="1" s="4" customFormat="1">
      <c r="A4915" s="4">
        <f>'Enhanced Basket_AUTOLOAD'!H4915</f>
        <v>0</v>
      </c>
      <c r="B4915" s="4" t="str">
        <f t="shared" si="919"/>
        <v>SELL</v>
      </c>
      <c r="C4915" s="4" t="s">
        <v>29</v>
      </c>
      <c r="D4915" s="4" t="str">
        <f t="shared" si="920"/>
        <v>MT</v>
      </c>
      <c r="E4915" s="4" t="str">
        <f t="shared" si="921"/>
      </c>
      <c r="F4915" s="4" t="str">
        <f t="shared" si="922"/>
        <v>CIL LOAD</v>
      </c>
      <c r="G4915" s="4">
        <f t="shared" si="923"/>
        <v>0</v>
      </c>
      <c r="H4915" s="4" t="e">
        <f t="shared" si="924"/>
        <v>#N/A</v>
      </c>
      <c r="I4915" s="4" t="e">
        <f>_xll.BDP(AG4915&amp;" equity","crncy_adj_px_last","eqy_fund_crncy=usd")</f>
        <v>#NAME?</v>
      </c>
      <c r="J4915" s="4" t="str">
        <f t="shared" si="925"/>
      </c>
      <c r="AA4915" s="4">
        <f t="shared" si="926"/>
        <v>0</v>
      </c>
      <c r="AB4915" s="4">
        <f>'Enhanced Basket_AUTOLOAD'!T4915</f>
        <v>0</v>
      </c>
      <c r="AC4915" s="4">
        <f>'Enhanced Basket_AUTOLOAD'!M4915</f>
        <v>0</v>
      </c>
      <c r="AD4915" s="4">
        <f>'Enhanced Basket_AUTOLOAD'!L4915</f>
        <v>0</v>
      </c>
      <c r="AE4915" s="4">
        <f>'Enhanced Basket_AUTOLOAD'!Z4915</f>
        <v>0</v>
      </c>
      <c r="AF4915" s="4">
        <f>'Enhanced Basket_AUTOLOAD'!AB4915</f>
        <v>0</v>
      </c>
      <c r="AG4915" s="4" t="e">
        <f>VLOOKUP(AJ4915,'Ticker Mapping'!$I$3:$M$6706,5,0)</f>
        <v>#N/A</v>
      </c>
      <c r="AH4915" s="4" t="e">
        <f>_xll.BDP(AK4915&amp;" SEDOL","TICKER_AND_EXCH_CODE")</f>
        <v>#NAME?</v>
      </c>
      <c r="AI4915" s="4" t="e">
        <f t="shared" si="927"/>
        <v>#N/A</v>
      </c>
      <c r="AJ4915" s="4">
        <f>'Enhanced Basket_AUTOLOAD'!P4915</f>
        <v>0</v>
      </c>
      <c r="AK4915" s="4">
        <f>'Enhanced Basket_AUTOLOAD'!Q4915</f>
        <v>0</v>
      </c>
      <c r="AL4915" s="4">
        <f>'Enhanced Basket_AUTOLOAD'!Y4915</f>
        <v>0</v>
      </c>
      <c r="AM4915" s="4" t="e">
        <f t="shared" si="928"/>
        <v>#N/A</v>
      </c>
      <c r="AN4915" s="4" t="str">
        <f t="shared" si="929"/>
        <v>NO</v>
      </c>
      <c r="AO4915" s="4" t="str">
        <f t="shared" si="930"/>
        <v>Cash-in-Lieu</v>
      </c>
    </row>
    <row r="4916" ht="15" customHeight="1" s="4" customFormat="1">
      <c r="A4916" s="4">
        <f>'Enhanced Basket_AUTOLOAD'!H4916</f>
        <v>0</v>
      </c>
      <c r="B4916" s="4" t="str">
        <f t="shared" si="919"/>
        <v>SELL</v>
      </c>
      <c r="C4916" s="4" t="s">
        <v>29</v>
      </c>
      <c r="D4916" s="4" t="str">
        <f t="shared" si="920"/>
        <v>MT</v>
      </c>
      <c r="E4916" s="4" t="str">
        <f t="shared" si="921"/>
      </c>
      <c r="F4916" s="4" t="str">
        <f t="shared" si="922"/>
        <v>CIL LOAD</v>
      </c>
      <c r="G4916" s="4">
        <f t="shared" si="923"/>
        <v>0</v>
      </c>
      <c r="H4916" s="4" t="e">
        <f t="shared" si="924"/>
        <v>#N/A</v>
      </c>
      <c r="I4916" s="4" t="e">
        <f>_xll.BDP(AG4916&amp;" equity","crncy_adj_px_last","eqy_fund_crncy=usd")</f>
        <v>#NAME?</v>
      </c>
      <c r="J4916" s="4" t="str">
        <f t="shared" si="925"/>
      </c>
      <c r="AA4916" s="4">
        <f t="shared" si="926"/>
        <v>0</v>
      </c>
      <c r="AB4916" s="4">
        <f>'Enhanced Basket_AUTOLOAD'!T4916</f>
        <v>0</v>
      </c>
      <c r="AC4916" s="4">
        <f>'Enhanced Basket_AUTOLOAD'!M4916</f>
        <v>0</v>
      </c>
      <c r="AD4916" s="4">
        <f>'Enhanced Basket_AUTOLOAD'!L4916</f>
        <v>0</v>
      </c>
      <c r="AE4916" s="4">
        <f>'Enhanced Basket_AUTOLOAD'!Z4916</f>
        <v>0</v>
      </c>
      <c r="AF4916" s="4">
        <f>'Enhanced Basket_AUTOLOAD'!AB4916</f>
        <v>0</v>
      </c>
      <c r="AG4916" s="4" t="e">
        <f>VLOOKUP(AJ4916,'Ticker Mapping'!$I$3:$M$6706,5,0)</f>
        <v>#N/A</v>
      </c>
      <c r="AH4916" s="4" t="e">
        <f>_xll.BDP(AK4916&amp;" SEDOL","TICKER_AND_EXCH_CODE")</f>
        <v>#NAME?</v>
      </c>
      <c r="AI4916" s="4" t="e">
        <f t="shared" si="927"/>
        <v>#N/A</v>
      </c>
      <c r="AJ4916" s="4">
        <f>'Enhanced Basket_AUTOLOAD'!P4916</f>
        <v>0</v>
      </c>
      <c r="AK4916" s="4">
        <f>'Enhanced Basket_AUTOLOAD'!Q4916</f>
        <v>0</v>
      </c>
      <c r="AL4916" s="4">
        <f>'Enhanced Basket_AUTOLOAD'!Y4916</f>
        <v>0</v>
      </c>
      <c r="AM4916" s="4" t="e">
        <f t="shared" si="928"/>
        <v>#N/A</v>
      </c>
      <c r="AN4916" s="4" t="str">
        <f t="shared" si="929"/>
        <v>NO</v>
      </c>
      <c r="AO4916" s="4" t="str">
        <f t="shared" si="930"/>
        <v>Cash-in-Lieu</v>
      </c>
    </row>
    <row r="4917" ht="15" customHeight="1" s="4" customFormat="1">
      <c r="A4917" s="4">
        <f>'Enhanced Basket_AUTOLOAD'!H4917</f>
        <v>0</v>
      </c>
      <c r="B4917" s="4" t="str">
        <f t="shared" si="919"/>
        <v>SELL</v>
      </c>
      <c r="C4917" s="4" t="s">
        <v>29</v>
      </c>
      <c r="D4917" s="4" t="str">
        <f t="shared" si="920"/>
        <v>MT</v>
      </c>
      <c r="E4917" s="4" t="str">
        <f t="shared" si="921"/>
      </c>
      <c r="F4917" s="4" t="str">
        <f t="shared" si="922"/>
        <v>CIL LOAD</v>
      </c>
      <c r="G4917" s="4">
        <f t="shared" si="923"/>
        <v>0</v>
      </c>
      <c r="H4917" s="4" t="e">
        <f t="shared" si="924"/>
        <v>#N/A</v>
      </c>
      <c r="I4917" s="4" t="e">
        <f>_xll.BDP(AG4917&amp;" equity","crncy_adj_px_last","eqy_fund_crncy=usd")</f>
        <v>#NAME?</v>
      </c>
      <c r="J4917" s="4" t="str">
        <f t="shared" si="925"/>
      </c>
      <c r="AA4917" s="4">
        <f t="shared" si="926"/>
        <v>0</v>
      </c>
      <c r="AB4917" s="4">
        <f>'Enhanced Basket_AUTOLOAD'!T4917</f>
        <v>0</v>
      </c>
      <c r="AC4917" s="4">
        <f>'Enhanced Basket_AUTOLOAD'!M4917</f>
        <v>0</v>
      </c>
      <c r="AD4917" s="4">
        <f>'Enhanced Basket_AUTOLOAD'!L4917</f>
        <v>0</v>
      </c>
      <c r="AE4917" s="4">
        <f>'Enhanced Basket_AUTOLOAD'!Z4917</f>
        <v>0</v>
      </c>
      <c r="AF4917" s="4">
        <f>'Enhanced Basket_AUTOLOAD'!AB4917</f>
        <v>0</v>
      </c>
      <c r="AG4917" s="4" t="e">
        <f>VLOOKUP(AJ4917,'Ticker Mapping'!$I$3:$M$6706,5,0)</f>
        <v>#N/A</v>
      </c>
      <c r="AH4917" s="4" t="e">
        <f>_xll.BDP(AK4917&amp;" SEDOL","TICKER_AND_EXCH_CODE")</f>
        <v>#NAME?</v>
      </c>
      <c r="AI4917" s="4" t="e">
        <f t="shared" si="927"/>
        <v>#N/A</v>
      </c>
      <c r="AJ4917" s="4">
        <f>'Enhanced Basket_AUTOLOAD'!P4917</f>
        <v>0</v>
      </c>
      <c r="AK4917" s="4">
        <f>'Enhanced Basket_AUTOLOAD'!Q4917</f>
        <v>0</v>
      </c>
      <c r="AL4917" s="4">
        <f>'Enhanced Basket_AUTOLOAD'!Y4917</f>
        <v>0</v>
      </c>
      <c r="AM4917" s="4" t="e">
        <f t="shared" si="928"/>
        <v>#N/A</v>
      </c>
      <c r="AN4917" s="4" t="str">
        <f t="shared" si="929"/>
        <v>NO</v>
      </c>
      <c r="AO4917" s="4" t="str">
        <f t="shared" si="930"/>
        <v>Cash-in-Lieu</v>
      </c>
    </row>
    <row r="4918" ht="15" customHeight="1" s="4" customFormat="1">
      <c r="A4918" s="4">
        <f>'Enhanced Basket_AUTOLOAD'!H4918</f>
        <v>0</v>
      </c>
      <c r="B4918" s="4" t="str">
        <f t="shared" si="919"/>
        <v>SELL</v>
      </c>
      <c r="C4918" s="4" t="s">
        <v>29</v>
      </c>
      <c r="D4918" s="4" t="str">
        <f t="shared" si="920"/>
        <v>MT</v>
      </c>
      <c r="E4918" s="4" t="str">
        <f t="shared" si="921"/>
      </c>
      <c r="F4918" s="4" t="str">
        <f t="shared" si="922"/>
        <v>CIL LOAD</v>
      </c>
      <c r="G4918" s="4">
        <f t="shared" si="923"/>
        <v>0</v>
      </c>
      <c r="H4918" s="4" t="e">
        <f t="shared" si="924"/>
        <v>#N/A</v>
      </c>
      <c r="I4918" s="4" t="e">
        <f>_xll.BDP(AG4918&amp;" equity","crncy_adj_px_last","eqy_fund_crncy=usd")</f>
        <v>#NAME?</v>
      </c>
      <c r="J4918" s="4" t="str">
        <f t="shared" si="925"/>
      </c>
      <c r="AA4918" s="4">
        <f t="shared" si="926"/>
        <v>0</v>
      </c>
      <c r="AB4918" s="4">
        <f>'Enhanced Basket_AUTOLOAD'!T4918</f>
        <v>0</v>
      </c>
      <c r="AC4918" s="4">
        <f>'Enhanced Basket_AUTOLOAD'!M4918</f>
        <v>0</v>
      </c>
      <c r="AD4918" s="4">
        <f>'Enhanced Basket_AUTOLOAD'!L4918</f>
        <v>0</v>
      </c>
      <c r="AE4918" s="4">
        <f>'Enhanced Basket_AUTOLOAD'!Z4918</f>
        <v>0</v>
      </c>
      <c r="AF4918" s="4">
        <f>'Enhanced Basket_AUTOLOAD'!AB4918</f>
        <v>0</v>
      </c>
      <c r="AG4918" s="4" t="e">
        <f>VLOOKUP(AJ4918,'Ticker Mapping'!$I$3:$M$6706,5,0)</f>
        <v>#N/A</v>
      </c>
      <c r="AH4918" s="4" t="e">
        <f>_xll.BDP(AK4918&amp;" SEDOL","TICKER_AND_EXCH_CODE")</f>
        <v>#NAME?</v>
      </c>
      <c r="AI4918" s="4" t="e">
        <f t="shared" si="927"/>
        <v>#N/A</v>
      </c>
      <c r="AJ4918" s="4">
        <f>'Enhanced Basket_AUTOLOAD'!P4918</f>
        <v>0</v>
      </c>
      <c r="AK4918" s="4">
        <f>'Enhanced Basket_AUTOLOAD'!Q4918</f>
        <v>0</v>
      </c>
      <c r="AL4918" s="4">
        <f>'Enhanced Basket_AUTOLOAD'!Y4918</f>
        <v>0</v>
      </c>
      <c r="AM4918" s="4" t="e">
        <f t="shared" si="928"/>
        <v>#N/A</v>
      </c>
      <c r="AN4918" s="4" t="str">
        <f t="shared" si="929"/>
        <v>NO</v>
      </c>
      <c r="AO4918" s="4" t="str">
        <f t="shared" si="930"/>
        <v>Cash-in-Lieu</v>
      </c>
    </row>
    <row r="4919" ht="15" customHeight="1" s="4" customFormat="1">
      <c r="A4919" s="4">
        <f>'Enhanced Basket_AUTOLOAD'!H4919</f>
        <v>0</v>
      </c>
      <c r="B4919" s="4" t="str">
        <f t="shared" si="919"/>
        <v>SELL</v>
      </c>
      <c r="C4919" s="4" t="s">
        <v>29</v>
      </c>
      <c r="D4919" s="4" t="str">
        <f t="shared" si="920"/>
        <v>MT</v>
      </c>
      <c r="E4919" s="4" t="str">
        <f t="shared" si="921"/>
      </c>
      <c r="F4919" s="4" t="str">
        <f t="shared" si="922"/>
        <v>CIL LOAD</v>
      </c>
      <c r="G4919" s="4">
        <f t="shared" si="923"/>
        <v>0</v>
      </c>
      <c r="H4919" s="4" t="e">
        <f t="shared" si="924"/>
        <v>#N/A</v>
      </c>
      <c r="I4919" s="4" t="e">
        <f>_xll.BDP(AG4919&amp;" equity","crncy_adj_px_last","eqy_fund_crncy=usd")</f>
        <v>#NAME?</v>
      </c>
      <c r="J4919" s="4" t="str">
        <f t="shared" si="925"/>
      </c>
      <c r="AA4919" s="4">
        <f t="shared" si="926"/>
        <v>0</v>
      </c>
      <c r="AB4919" s="4">
        <f>'Enhanced Basket_AUTOLOAD'!T4919</f>
        <v>0</v>
      </c>
      <c r="AC4919" s="4">
        <f>'Enhanced Basket_AUTOLOAD'!M4919</f>
        <v>0</v>
      </c>
      <c r="AD4919" s="4">
        <f>'Enhanced Basket_AUTOLOAD'!L4919</f>
        <v>0</v>
      </c>
      <c r="AE4919" s="4">
        <f>'Enhanced Basket_AUTOLOAD'!Z4919</f>
        <v>0</v>
      </c>
      <c r="AF4919" s="4">
        <f>'Enhanced Basket_AUTOLOAD'!AB4919</f>
        <v>0</v>
      </c>
      <c r="AG4919" s="4" t="e">
        <f>VLOOKUP(AJ4919,'Ticker Mapping'!$I$3:$M$6706,5,0)</f>
        <v>#N/A</v>
      </c>
      <c r="AH4919" s="4" t="e">
        <f>_xll.BDP(AK4919&amp;" SEDOL","TICKER_AND_EXCH_CODE")</f>
        <v>#NAME?</v>
      </c>
      <c r="AI4919" s="4" t="e">
        <f t="shared" si="927"/>
        <v>#N/A</v>
      </c>
      <c r="AJ4919" s="4">
        <f>'Enhanced Basket_AUTOLOAD'!P4919</f>
        <v>0</v>
      </c>
      <c r="AK4919" s="4">
        <f>'Enhanced Basket_AUTOLOAD'!Q4919</f>
        <v>0</v>
      </c>
      <c r="AL4919" s="4">
        <f>'Enhanced Basket_AUTOLOAD'!Y4919</f>
        <v>0</v>
      </c>
      <c r="AM4919" s="4" t="e">
        <f t="shared" si="928"/>
        <v>#N/A</v>
      </c>
      <c r="AN4919" s="4" t="str">
        <f t="shared" si="929"/>
        <v>NO</v>
      </c>
      <c r="AO4919" s="4" t="str">
        <f t="shared" si="930"/>
        <v>Cash-in-Lieu</v>
      </c>
    </row>
    <row r="4920" ht="15" customHeight="1" s="4" customFormat="1">
      <c r="A4920" s="4">
        <f>'Enhanced Basket_AUTOLOAD'!H4920</f>
        <v>0</v>
      </c>
      <c r="B4920" s="4" t="str">
        <f t="shared" si="919"/>
        <v>SELL</v>
      </c>
      <c r="C4920" s="4" t="s">
        <v>29</v>
      </c>
      <c r="D4920" s="4" t="str">
        <f t="shared" si="920"/>
        <v>MT</v>
      </c>
      <c r="E4920" s="4" t="str">
        <f t="shared" si="921"/>
      </c>
      <c r="F4920" s="4" t="str">
        <f t="shared" si="922"/>
        <v>CIL LOAD</v>
      </c>
      <c r="G4920" s="4">
        <f t="shared" si="923"/>
        <v>0</v>
      </c>
      <c r="H4920" s="4" t="e">
        <f t="shared" si="924"/>
        <v>#N/A</v>
      </c>
      <c r="I4920" s="4" t="e">
        <f>_xll.BDP(AG4920&amp;" equity","crncy_adj_px_last","eqy_fund_crncy=usd")</f>
        <v>#NAME?</v>
      </c>
      <c r="J4920" s="4" t="str">
        <f t="shared" si="925"/>
      </c>
      <c r="AA4920" s="4">
        <f t="shared" si="926"/>
        <v>0</v>
      </c>
      <c r="AB4920" s="4">
        <f>'Enhanced Basket_AUTOLOAD'!T4920</f>
        <v>0</v>
      </c>
      <c r="AC4920" s="4">
        <f>'Enhanced Basket_AUTOLOAD'!M4920</f>
        <v>0</v>
      </c>
      <c r="AD4920" s="4">
        <f>'Enhanced Basket_AUTOLOAD'!L4920</f>
        <v>0</v>
      </c>
      <c r="AE4920" s="4">
        <f>'Enhanced Basket_AUTOLOAD'!Z4920</f>
        <v>0</v>
      </c>
      <c r="AF4920" s="4">
        <f>'Enhanced Basket_AUTOLOAD'!AB4920</f>
        <v>0</v>
      </c>
      <c r="AG4920" s="4" t="e">
        <f>VLOOKUP(AJ4920,'Ticker Mapping'!$I$3:$M$6706,5,0)</f>
        <v>#N/A</v>
      </c>
      <c r="AH4920" s="4" t="e">
        <f>_xll.BDP(AK4920&amp;" SEDOL","TICKER_AND_EXCH_CODE")</f>
        <v>#NAME?</v>
      </c>
      <c r="AI4920" s="4" t="e">
        <f t="shared" si="927"/>
        <v>#N/A</v>
      </c>
      <c r="AJ4920" s="4">
        <f>'Enhanced Basket_AUTOLOAD'!P4920</f>
        <v>0</v>
      </c>
      <c r="AK4920" s="4">
        <f>'Enhanced Basket_AUTOLOAD'!Q4920</f>
        <v>0</v>
      </c>
      <c r="AL4920" s="4">
        <f>'Enhanced Basket_AUTOLOAD'!Y4920</f>
        <v>0</v>
      </c>
      <c r="AM4920" s="4" t="e">
        <f t="shared" si="928"/>
        <v>#N/A</v>
      </c>
      <c r="AN4920" s="4" t="str">
        <f t="shared" si="929"/>
        <v>NO</v>
      </c>
      <c r="AO4920" s="4" t="str">
        <f t="shared" si="930"/>
        <v>Cash-in-Lieu</v>
      </c>
    </row>
    <row r="4921" ht="15" customHeight="1" s="4" customFormat="1">
      <c r="A4921" s="4">
        <f>'Enhanced Basket_AUTOLOAD'!H4921</f>
        <v>0</v>
      </c>
      <c r="B4921" s="4" t="str">
        <f t="shared" si="919"/>
        <v>SELL</v>
      </c>
      <c r="C4921" s="4" t="s">
        <v>29</v>
      </c>
      <c r="D4921" s="4" t="str">
        <f t="shared" si="920"/>
        <v>MT</v>
      </c>
      <c r="E4921" s="4" t="str">
        <f t="shared" si="921"/>
      </c>
      <c r="F4921" s="4" t="str">
        <f t="shared" si="922"/>
        <v>CIL LOAD</v>
      </c>
      <c r="G4921" s="4">
        <f t="shared" si="923"/>
        <v>0</v>
      </c>
      <c r="H4921" s="4" t="e">
        <f t="shared" si="924"/>
        <v>#N/A</v>
      </c>
      <c r="I4921" s="4" t="e">
        <f>_xll.BDP(AG4921&amp;" equity","crncy_adj_px_last","eqy_fund_crncy=usd")</f>
        <v>#NAME?</v>
      </c>
      <c r="J4921" s="4" t="str">
        <f t="shared" si="925"/>
      </c>
      <c r="AA4921" s="4">
        <f t="shared" si="926"/>
        <v>0</v>
      </c>
      <c r="AB4921" s="4">
        <f>'Enhanced Basket_AUTOLOAD'!T4921</f>
        <v>0</v>
      </c>
      <c r="AC4921" s="4">
        <f>'Enhanced Basket_AUTOLOAD'!M4921</f>
        <v>0</v>
      </c>
      <c r="AD4921" s="4">
        <f>'Enhanced Basket_AUTOLOAD'!L4921</f>
        <v>0</v>
      </c>
      <c r="AE4921" s="4">
        <f>'Enhanced Basket_AUTOLOAD'!Z4921</f>
        <v>0</v>
      </c>
      <c r="AF4921" s="4">
        <f>'Enhanced Basket_AUTOLOAD'!AB4921</f>
        <v>0</v>
      </c>
      <c r="AG4921" s="4" t="e">
        <f>VLOOKUP(AJ4921,'Ticker Mapping'!$I$3:$M$6706,5,0)</f>
        <v>#N/A</v>
      </c>
      <c r="AH4921" s="4" t="e">
        <f>_xll.BDP(AK4921&amp;" SEDOL","TICKER_AND_EXCH_CODE")</f>
        <v>#NAME?</v>
      </c>
      <c r="AI4921" s="4" t="e">
        <f t="shared" si="927"/>
        <v>#N/A</v>
      </c>
      <c r="AJ4921" s="4">
        <f>'Enhanced Basket_AUTOLOAD'!P4921</f>
        <v>0</v>
      </c>
      <c r="AK4921" s="4">
        <f>'Enhanced Basket_AUTOLOAD'!Q4921</f>
        <v>0</v>
      </c>
      <c r="AL4921" s="4">
        <f>'Enhanced Basket_AUTOLOAD'!Y4921</f>
        <v>0</v>
      </c>
      <c r="AM4921" s="4" t="e">
        <f t="shared" si="928"/>
        <v>#N/A</v>
      </c>
      <c r="AN4921" s="4" t="str">
        <f t="shared" si="929"/>
        <v>NO</v>
      </c>
      <c r="AO4921" s="4" t="str">
        <f t="shared" si="930"/>
        <v>Cash-in-Lieu</v>
      </c>
    </row>
    <row r="4922" ht="15" customHeight="1" s="4" customFormat="1">
      <c r="A4922" s="4">
        <f>'Enhanced Basket_AUTOLOAD'!H4922</f>
        <v>0</v>
      </c>
      <c r="B4922" s="4" t="str">
        <f t="shared" si="919"/>
        <v>SELL</v>
      </c>
      <c r="C4922" s="4" t="s">
        <v>29</v>
      </c>
      <c r="D4922" s="4" t="str">
        <f t="shared" si="920"/>
        <v>MT</v>
      </c>
      <c r="E4922" s="4" t="str">
        <f t="shared" si="921"/>
      </c>
      <c r="F4922" s="4" t="str">
        <f t="shared" si="922"/>
        <v>CIL LOAD</v>
      </c>
      <c r="G4922" s="4">
        <f t="shared" si="923"/>
        <v>0</v>
      </c>
      <c r="H4922" s="4" t="e">
        <f t="shared" si="924"/>
        <v>#N/A</v>
      </c>
      <c r="I4922" s="4" t="e">
        <f>_xll.BDP(AG4922&amp;" equity","crncy_adj_px_last","eqy_fund_crncy=usd")</f>
        <v>#NAME?</v>
      </c>
      <c r="J4922" s="4" t="str">
        <f t="shared" si="925"/>
      </c>
      <c r="AA4922" s="4">
        <f t="shared" si="926"/>
        <v>0</v>
      </c>
      <c r="AB4922" s="4">
        <f>'Enhanced Basket_AUTOLOAD'!T4922</f>
        <v>0</v>
      </c>
      <c r="AC4922" s="4">
        <f>'Enhanced Basket_AUTOLOAD'!M4922</f>
        <v>0</v>
      </c>
      <c r="AD4922" s="4">
        <f>'Enhanced Basket_AUTOLOAD'!L4922</f>
        <v>0</v>
      </c>
      <c r="AE4922" s="4">
        <f>'Enhanced Basket_AUTOLOAD'!Z4922</f>
        <v>0</v>
      </c>
      <c r="AF4922" s="4">
        <f>'Enhanced Basket_AUTOLOAD'!AB4922</f>
        <v>0</v>
      </c>
      <c r="AG4922" s="4" t="e">
        <f>VLOOKUP(AJ4922,'Ticker Mapping'!$I$3:$M$6706,5,0)</f>
        <v>#N/A</v>
      </c>
      <c r="AH4922" s="4" t="e">
        <f>_xll.BDP(AK4922&amp;" SEDOL","TICKER_AND_EXCH_CODE")</f>
        <v>#NAME?</v>
      </c>
      <c r="AI4922" s="4" t="e">
        <f t="shared" si="927"/>
        <v>#N/A</v>
      </c>
      <c r="AJ4922" s="4">
        <f>'Enhanced Basket_AUTOLOAD'!P4922</f>
        <v>0</v>
      </c>
      <c r="AK4922" s="4">
        <f>'Enhanced Basket_AUTOLOAD'!Q4922</f>
        <v>0</v>
      </c>
      <c r="AL4922" s="4">
        <f>'Enhanced Basket_AUTOLOAD'!Y4922</f>
        <v>0</v>
      </c>
      <c r="AM4922" s="4" t="e">
        <f t="shared" si="928"/>
        <v>#N/A</v>
      </c>
      <c r="AN4922" s="4" t="str">
        <f t="shared" si="929"/>
        <v>NO</v>
      </c>
      <c r="AO4922" s="4" t="str">
        <f t="shared" si="930"/>
        <v>Cash-in-Lieu</v>
      </c>
    </row>
    <row r="4923" ht="15" customHeight="1" s="4" customFormat="1">
      <c r="A4923" s="4">
        <f>'Enhanced Basket_AUTOLOAD'!H4923</f>
        <v>0</v>
      </c>
      <c r="B4923" s="4" t="str">
        <f t="shared" si="919"/>
        <v>SELL</v>
      </c>
      <c r="C4923" s="4" t="s">
        <v>29</v>
      </c>
      <c r="D4923" s="4" t="str">
        <f t="shared" si="920"/>
        <v>MT</v>
      </c>
      <c r="E4923" s="4" t="str">
        <f t="shared" si="921"/>
      </c>
      <c r="F4923" s="4" t="str">
        <f t="shared" si="922"/>
        <v>CIL LOAD</v>
      </c>
      <c r="G4923" s="4">
        <f t="shared" si="923"/>
        <v>0</v>
      </c>
      <c r="H4923" s="4" t="e">
        <f t="shared" si="924"/>
        <v>#N/A</v>
      </c>
      <c r="I4923" s="4" t="e">
        <f>_xll.BDP(AG4923&amp;" equity","crncy_adj_px_last","eqy_fund_crncy=usd")</f>
        <v>#NAME?</v>
      </c>
      <c r="J4923" s="4" t="str">
        <f t="shared" si="925"/>
      </c>
      <c r="AA4923" s="4">
        <f t="shared" si="926"/>
        <v>0</v>
      </c>
      <c r="AB4923" s="4">
        <f>'Enhanced Basket_AUTOLOAD'!T4923</f>
        <v>0</v>
      </c>
      <c r="AC4923" s="4">
        <f>'Enhanced Basket_AUTOLOAD'!M4923</f>
        <v>0</v>
      </c>
      <c r="AD4923" s="4">
        <f>'Enhanced Basket_AUTOLOAD'!L4923</f>
        <v>0</v>
      </c>
      <c r="AE4923" s="4">
        <f>'Enhanced Basket_AUTOLOAD'!Z4923</f>
        <v>0</v>
      </c>
      <c r="AF4923" s="4">
        <f>'Enhanced Basket_AUTOLOAD'!AB4923</f>
        <v>0</v>
      </c>
      <c r="AG4923" s="4" t="e">
        <f>VLOOKUP(AJ4923,'Ticker Mapping'!$I$3:$M$6706,5,0)</f>
        <v>#N/A</v>
      </c>
      <c r="AH4923" s="4" t="e">
        <f>_xll.BDP(AK4923&amp;" SEDOL","TICKER_AND_EXCH_CODE")</f>
        <v>#NAME?</v>
      </c>
      <c r="AI4923" s="4" t="e">
        <f t="shared" si="927"/>
        <v>#N/A</v>
      </c>
      <c r="AJ4923" s="4">
        <f>'Enhanced Basket_AUTOLOAD'!P4923</f>
        <v>0</v>
      </c>
      <c r="AK4923" s="4">
        <f>'Enhanced Basket_AUTOLOAD'!Q4923</f>
        <v>0</v>
      </c>
      <c r="AL4923" s="4">
        <f>'Enhanced Basket_AUTOLOAD'!Y4923</f>
        <v>0</v>
      </c>
      <c r="AM4923" s="4" t="e">
        <f t="shared" si="928"/>
        <v>#N/A</v>
      </c>
      <c r="AN4923" s="4" t="str">
        <f t="shared" si="929"/>
        <v>NO</v>
      </c>
      <c r="AO4923" s="4" t="str">
        <f t="shared" si="930"/>
        <v>Cash-in-Lieu</v>
      </c>
    </row>
    <row r="4924" ht="15" customHeight="1" s="4" customFormat="1">
      <c r="A4924" s="4">
        <f>'Enhanced Basket_AUTOLOAD'!H4924</f>
        <v>0</v>
      </c>
      <c r="B4924" s="4" t="str">
        <f t="shared" si="919"/>
        <v>SELL</v>
      </c>
      <c r="C4924" s="4" t="s">
        <v>29</v>
      </c>
      <c r="D4924" s="4" t="str">
        <f t="shared" si="920"/>
        <v>MT</v>
      </c>
      <c r="E4924" s="4" t="str">
        <f t="shared" si="921"/>
      </c>
      <c r="F4924" s="4" t="str">
        <f t="shared" si="922"/>
        <v>CIL LOAD</v>
      </c>
      <c r="G4924" s="4">
        <f t="shared" si="923"/>
        <v>0</v>
      </c>
      <c r="H4924" s="4" t="e">
        <f t="shared" si="924"/>
        <v>#N/A</v>
      </c>
      <c r="I4924" s="4" t="e">
        <f>_xll.BDP(AG4924&amp;" equity","crncy_adj_px_last","eqy_fund_crncy=usd")</f>
        <v>#NAME?</v>
      </c>
      <c r="J4924" s="4" t="str">
        <f t="shared" si="925"/>
      </c>
      <c r="AA4924" s="4">
        <f t="shared" si="926"/>
        <v>0</v>
      </c>
      <c r="AB4924" s="4">
        <f>'Enhanced Basket_AUTOLOAD'!T4924</f>
        <v>0</v>
      </c>
      <c r="AC4924" s="4">
        <f>'Enhanced Basket_AUTOLOAD'!M4924</f>
        <v>0</v>
      </c>
      <c r="AD4924" s="4">
        <f>'Enhanced Basket_AUTOLOAD'!L4924</f>
        <v>0</v>
      </c>
      <c r="AE4924" s="4">
        <f>'Enhanced Basket_AUTOLOAD'!Z4924</f>
        <v>0</v>
      </c>
      <c r="AF4924" s="4">
        <f>'Enhanced Basket_AUTOLOAD'!AB4924</f>
        <v>0</v>
      </c>
      <c r="AG4924" s="4" t="e">
        <f>VLOOKUP(AJ4924,'Ticker Mapping'!$I$3:$M$6706,5,0)</f>
        <v>#N/A</v>
      </c>
      <c r="AH4924" s="4" t="e">
        <f>_xll.BDP(AK4924&amp;" SEDOL","TICKER_AND_EXCH_CODE")</f>
        <v>#NAME?</v>
      </c>
      <c r="AI4924" s="4" t="e">
        <f t="shared" si="927"/>
        <v>#N/A</v>
      </c>
      <c r="AJ4924" s="4">
        <f>'Enhanced Basket_AUTOLOAD'!P4924</f>
        <v>0</v>
      </c>
      <c r="AK4924" s="4">
        <f>'Enhanced Basket_AUTOLOAD'!Q4924</f>
        <v>0</v>
      </c>
      <c r="AL4924" s="4">
        <f>'Enhanced Basket_AUTOLOAD'!Y4924</f>
        <v>0</v>
      </c>
      <c r="AM4924" s="4" t="e">
        <f t="shared" si="928"/>
        <v>#N/A</v>
      </c>
      <c r="AN4924" s="4" t="str">
        <f t="shared" si="929"/>
        <v>NO</v>
      </c>
      <c r="AO4924" s="4" t="str">
        <f t="shared" si="930"/>
        <v>Cash-in-Lieu</v>
      </c>
    </row>
    <row r="4925" ht="15" customHeight="1" s="4" customFormat="1">
      <c r="A4925" s="4">
        <f>'Enhanced Basket_AUTOLOAD'!H4925</f>
        <v>0</v>
      </c>
      <c r="B4925" s="4" t="str">
        <f t="shared" si="919"/>
        <v>SELL</v>
      </c>
      <c r="C4925" s="4" t="s">
        <v>29</v>
      </c>
      <c r="D4925" s="4" t="str">
        <f t="shared" si="920"/>
        <v>MT</v>
      </c>
      <c r="E4925" s="4" t="str">
        <f t="shared" si="921"/>
      </c>
      <c r="F4925" s="4" t="str">
        <f t="shared" si="922"/>
        <v>CIL LOAD</v>
      </c>
      <c r="G4925" s="4">
        <f t="shared" si="923"/>
        <v>0</v>
      </c>
      <c r="H4925" s="4" t="e">
        <f t="shared" si="924"/>
        <v>#N/A</v>
      </c>
      <c r="I4925" s="4" t="e">
        <f>_xll.BDP(AG4925&amp;" equity","crncy_adj_px_last","eqy_fund_crncy=usd")</f>
        <v>#NAME?</v>
      </c>
      <c r="J4925" s="4" t="str">
        <f t="shared" si="925"/>
      </c>
      <c r="AA4925" s="4">
        <f t="shared" si="926"/>
        <v>0</v>
      </c>
      <c r="AB4925" s="4">
        <f>'Enhanced Basket_AUTOLOAD'!T4925</f>
        <v>0</v>
      </c>
      <c r="AC4925" s="4">
        <f>'Enhanced Basket_AUTOLOAD'!M4925</f>
        <v>0</v>
      </c>
      <c r="AD4925" s="4">
        <f>'Enhanced Basket_AUTOLOAD'!L4925</f>
        <v>0</v>
      </c>
      <c r="AE4925" s="4">
        <f>'Enhanced Basket_AUTOLOAD'!Z4925</f>
        <v>0</v>
      </c>
      <c r="AF4925" s="4">
        <f>'Enhanced Basket_AUTOLOAD'!AB4925</f>
        <v>0</v>
      </c>
      <c r="AG4925" s="4" t="e">
        <f>VLOOKUP(AJ4925,'Ticker Mapping'!$I$3:$M$6706,5,0)</f>
        <v>#N/A</v>
      </c>
      <c r="AH4925" s="4" t="e">
        <f>_xll.BDP(AK4925&amp;" SEDOL","TICKER_AND_EXCH_CODE")</f>
        <v>#NAME?</v>
      </c>
      <c r="AI4925" s="4" t="e">
        <f t="shared" si="927"/>
        <v>#N/A</v>
      </c>
      <c r="AJ4925" s="4">
        <f>'Enhanced Basket_AUTOLOAD'!P4925</f>
        <v>0</v>
      </c>
      <c r="AK4925" s="4">
        <f>'Enhanced Basket_AUTOLOAD'!Q4925</f>
        <v>0</v>
      </c>
      <c r="AL4925" s="4">
        <f>'Enhanced Basket_AUTOLOAD'!Y4925</f>
        <v>0</v>
      </c>
      <c r="AM4925" s="4" t="e">
        <f t="shared" si="928"/>
        <v>#N/A</v>
      </c>
      <c r="AN4925" s="4" t="str">
        <f t="shared" si="929"/>
        <v>NO</v>
      </c>
      <c r="AO4925" s="4" t="str">
        <f t="shared" si="930"/>
        <v>Cash-in-Lieu</v>
      </c>
    </row>
    <row r="4926" ht="15" customHeight="1" s="4" customFormat="1">
      <c r="A4926" s="4">
        <f>'Enhanced Basket_AUTOLOAD'!H4926</f>
        <v>0</v>
      </c>
      <c r="B4926" s="4" t="str">
        <f t="shared" si="919"/>
        <v>SELL</v>
      </c>
      <c r="C4926" s="4" t="s">
        <v>29</v>
      </c>
      <c r="D4926" s="4" t="str">
        <f t="shared" si="920"/>
        <v>MT</v>
      </c>
      <c r="E4926" s="4" t="str">
        <f t="shared" si="921"/>
      </c>
      <c r="F4926" s="4" t="str">
        <f t="shared" si="922"/>
        <v>CIL LOAD</v>
      </c>
      <c r="G4926" s="4">
        <f t="shared" si="923"/>
        <v>0</v>
      </c>
      <c r="H4926" s="4" t="e">
        <f t="shared" si="924"/>
        <v>#N/A</v>
      </c>
      <c r="I4926" s="4" t="e">
        <f>_xll.BDP(AG4926&amp;" equity","crncy_adj_px_last","eqy_fund_crncy=usd")</f>
        <v>#NAME?</v>
      </c>
      <c r="J4926" s="4" t="str">
        <f t="shared" si="925"/>
      </c>
      <c r="AA4926" s="4">
        <f t="shared" si="926"/>
        <v>0</v>
      </c>
      <c r="AB4926" s="4">
        <f>'Enhanced Basket_AUTOLOAD'!T4926</f>
        <v>0</v>
      </c>
      <c r="AC4926" s="4">
        <f>'Enhanced Basket_AUTOLOAD'!M4926</f>
        <v>0</v>
      </c>
      <c r="AD4926" s="4">
        <f>'Enhanced Basket_AUTOLOAD'!L4926</f>
        <v>0</v>
      </c>
      <c r="AE4926" s="4">
        <f>'Enhanced Basket_AUTOLOAD'!Z4926</f>
        <v>0</v>
      </c>
      <c r="AF4926" s="4">
        <f>'Enhanced Basket_AUTOLOAD'!AB4926</f>
        <v>0</v>
      </c>
      <c r="AG4926" s="4" t="e">
        <f>VLOOKUP(AJ4926,'Ticker Mapping'!$I$3:$M$6706,5,0)</f>
        <v>#N/A</v>
      </c>
      <c r="AH4926" s="4" t="e">
        <f>_xll.BDP(AK4926&amp;" SEDOL","TICKER_AND_EXCH_CODE")</f>
        <v>#NAME?</v>
      </c>
      <c r="AI4926" s="4" t="e">
        <f t="shared" si="927"/>
        <v>#N/A</v>
      </c>
      <c r="AJ4926" s="4">
        <f>'Enhanced Basket_AUTOLOAD'!P4926</f>
        <v>0</v>
      </c>
      <c r="AK4926" s="4">
        <f>'Enhanced Basket_AUTOLOAD'!Q4926</f>
        <v>0</v>
      </c>
      <c r="AL4926" s="4">
        <f>'Enhanced Basket_AUTOLOAD'!Y4926</f>
        <v>0</v>
      </c>
      <c r="AM4926" s="4" t="e">
        <f t="shared" si="928"/>
        <v>#N/A</v>
      </c>
      <c r="AN4926" s="4" t="str">
        <f t="shared" si="929"/>
        <v>NO</v>
      </c>
      <c r="AO4926" s="4" t="str">
        <f t="shared" si="930"/>
        <v>Cash-in-Lieu</v>
      </c>
    </row>
    <row r="4927" ht="15" customHeight="1" s="4" customFormat="1">
      <c r="A4927" s="4">
        <f>'Enhanced Basket_AUTOLOAD'!H4927</f>
        <v>0</v>
      </c>
      <c r="B4927" s="4" t="str">
        <f t="shared" si="919"/>
        <v>SELL</v>
      </c>
      <c r="C4927" s="4" t="s">
        <v>29</v>
      </c>
      <c r="D4927" s="4" t="str">
        <f t="shared" si="920"/>
        <v>MT</v>
      </c>
      <c r="E4927" s="4" t="str">
        <f t="shared" si="921"/>
      </c>
      <c r="F4927" s="4" t="str">
        <f t="shared" si="922"/>
        <v>CIL LOAD</v>
      </c>
      <c r="G4927" s="4">
        <f t="shared" si="923"/>
        <v>0</v>
      </c>
      <c r="H4927" s="4" t="e">
        <f t="shared" si="924"/>
        <v>#N/A</v>
      </c>
      <c r="I4927" s="4" t="e">
        <f>_xll.BDP(AG4927&amp;" equity","crncy_adj_px_last","eqy_fund_crncy=usd")</f>
        <v>#NAME?</v>
      </c>
      <c r="J4927" s="4" t="str">
        <f t="shared" si="925"/>
      </c>
      <c r="AA4927" s="4">
        <f t="shared" si="926"/>
        <v>0</v>
      </c>
      <c r="AB4927" s="4">
        <f>'Enhanced Basket_AUTOLOAD'!T4927</f>
        <v>0</v>
      </c>
      <c r="AC4927" s="4">
        <f>'Enhanced Basket_AUTOLOAD'!M4927</f>
        <v>0</v>
      </c>
      <c r="AD4927" s="4">
        <f>'Enhanced Basket_AUTOLOAD'!L4927</f>
        <v>0</v>
      </c>
      <c r="AE4927" s="4">
        <f>'Enhanced Basket_AUTOLOAD'!Z4927</f>
        <v>0</v>
      </c>
      <c r="AF4927" s="4">
        <f>'Enhanced Basket_AUTOLOAD'!AB4927</f>
        <v>0</v>
      </c>
      <c r="AG4927" s="4" t="e">
        <f>VLOOKUP(AJ4927,'Ticker Mapping'!$I$3:$M$6706,5,0)</f>
        <v>#N/A</v>
      </c>
      <c r="AH4927" s="4" t="e">
        <f>_xll.BDP(AK4927&amp;" SEDOL","TICKER_AND_EXCH_CODE")</f>
        <v>#NAME?</v>
      </c>
      <c r="AI4927" s="4" t="e">
        <f t="shared" si="927"/>
        <v>#N/A</v>
      </c>
      <c r="AJ4927" s="4">
        <f>'Enhanced Basket_AUTOLOAD'!P4927</f>
        <v>0</v>
      </c>
      <c r="AK4927" s="4">
        <f>'Enhanced Basket_AUTOLOAD'!Q4927</f>
        <v>0</v>
      </c>
      <c r="AL4927" s="4">
        <f>'Enhanced Basket_AUTOLOAD'!Y4927</f>
        <v>0</v>
      </c>
      <c r="AM4927" s="4" t="e">
        <f t="shared" si="928"/>
        <v>#N/A</v>
      </c>
      <c r="AN4927" s="4" t="str">
        <f t="shared" si="929"/>
        <v>NO</v>
      </c>
      <c r="AO4927" s="4" t="str">
        <f t="shared" si="930"/>
        <v>Cash-in-Lieu</v>
      </c>
    </row>
    <row r="4928" ht="15" customHeight="1" s="4" customFormat="1">
      <c r="A4928" s="4">
        <f>'Enhanced Basket_AUTOLOAD'!H4928</f>
        <v>0</v>
      </c>
      <c r="B4928" s="4" t="str">
        <f t="shared" si="919"/>
        <v>SELL</v>
      </c>
      <c r="C4928" s="4" t="s">
        <v>29</v>
      </c>
      <c r="D4928" s="4" t="str">
        <f t="shared" si="920"/>
        <v>MT</v>
      </c>
      <c r="E4928" s="4" t="str">
        <f t="shared" si="921"/>
      </c>
      <c r="F4928" s="4" t="str">
        <f t="shared" si="922"/>
        <v>CIL LOAD</v>
      </c>
      <c r="G4928" s="4">
        <f t="shared" si="923"/>
        <v>0</v>
      </c>
      <c r="H4928" s="4" t="e">
        <f t="shared" si="924"/>
        <v>#N/A</v>
      </c>
      <c r="I4928" s="4" t="e">
        <f>_xll.BDP(AG4928&amp;" equity","crncy_adj_px_last","eqy_fund_crncy=usd")</f>
        <v>#NAME?</v>
      </c>
      <c r="J4928" s="4" t="str">
        <f t="shared" si="925"/>
      </c>
      <c r="AA4928" s="4">
        <f t="shared" si="926"/>
        <v>0</v>
      </c>
      <c r="AB4928" s="4">
        <f>'Enhanced Basket_AUTOLOAD'!T4928</f>
        <v>0</v>
      </c>
      <c r="AC4928" s="4">
        <f>'Enhanced Basket_AUTOLOAD'!M4928</f>
        <v>0</v>
      </c>
      <c r="AD4928" s="4">
        <f>'Enhanced Basket_AUTOLOAD'!L4928</f>
        <v>0</v>
      </c>
      <c r="AE4928" s="4">
        <f>'Enhanced Basket_AUTOLOAD'!Z4928</f>
        <v>0</v>
      </c>
      <c r="AF4928" s="4">
        <f>'Enhanced Basket_AUTOLOAD'!AB4928</f>
        <v>0</v>
      </c>
      <c r="AG4928" s="4" t="e">
        <f>VLOOKUP(AJ4928,'Ticker Mapping'!$I$3:$M$6706,5,0)</f>
        <v>#N/A</v>
      </c>
      <c r="AH4928" s="4" t="e">
        <f>_xll.BDP(AK4928&amp;" SEDOL","TICKER_AND_EXCH_CODE")</f>
        <v>#NAME?</v>
      </c>
      <c r="AI4928" s="4" t="e">
        <f t="shared" si="927"/>
        <v>#N/A</v>
      </c>
      <c r="AJ4928" s="4">
        <f>'Enhanced Basket_AUTOLOAD'!P4928</f>
        <v>0</v>
      </c>
      <c r="AK4928" s="4">
        <f>'Enhanced Basket_AUTOLOAD'!Q4928</f>
        <v>0</v>
      </c>
      <c r="AL4928" s="4">
        <f>'Enhanced Basket_AUTOLOAD'!Y4928</f>
        <v>0</v>
      </c>
      <c r="AM4928" s="4" t="e">
        <f t="shared" si="928"/>
        <v>#N/A</v>
      </c>
      <c r="AN4928" s="4" t="str">
        <f t="shared" si="929"/>
        <v>NO</v>
      </c>
      <c r="AO4928" s="4" t="str">
        <f t="shared" si="930"/>
        <v>Cash-in-Lieu</v>
      </c>
    </row>
    <row r="4929" ht="15" customHeight="1" s="4" customFormat="1">
      <c r="A4929" s="4">
        <f>'Enhanced Basket_AUTOLOAD'!H4929</f>
        <v>0</v>
      </c>
      <c r="B4929" s="4" t="str">
        <f t="shared" si="919"/>
        <v>SELL</v>
      </c>
      <c r="C4929" s="4" t="s">
        <v>29</v>
      </c>
      <c r="D4929" s="4" t="str">
        <f t="shared" si="920"/>
        <v>MT</v>
      </c>
      <c r="E4929" s="4" t="str">
        <f t="shared" si="921"/>
      </c>
      <c r="F4929" s="4" t="str">
        <f t="shared" si="922"/>
        <v>CIL LOAD</v>
      </c>
      <c r="G4929" s="4">
        <f t="shared" si="923"/>
        <v>0</v>
      </c>
      <c r="H4929" s="4" t="e">
        <f t="shared" si="924"/>
        <v>#N/A</v>
      </c>
      <c r="I4929" s="4" t="e">
        <f>_xll.BDP(AG4929&amp;" equity","crncy_adj_px_last","eqy_fund_crncy=usd")</f>
        <v>#NAME?</v>
      </c>
      <c r="J4929" s="4" t="str">
        <f t="shared" si="925"/>
      </c>
      <c r="AA4929" s="4">
        <f t="shared" si="926"/>
        <v>0</v>
      </c>
      <c r="AB4929" s="4">
        <f>'Enhanced Basket_AUTOLOAD'!T4929</f>
        <v>0</v>
      </c>
      <c r="AC4929" s="4">
        <f>'Enhanced Basket_AUTOLOAD'!M4929</f>
        <v>0</v>
      </c>
      <c r="AD4929" s="4">
        <f>'Enhanced Basket_AUTOLOAD'!L4929</f>
        <v>0</v>
      </c>
      <c r="AE4929" s="4">
        <f>'Enhanced Basket_AUTOLOAD'!Z4929</f>
        <v>0</v>
      </c>
      <c r="AF4929" s="4">
        <f>'Enhanced Basket_AUTOLOAD'!AB4929</f>
        <v>0</v>
      </c>
      <c r="AG4929" s="4" t="e">
        <f>VLOOKUP(AJ4929,'Ticker Mapping'!$I$3:$M$6706,5,0)</f>
        <v>#N/A</v>
      </c>
      <c r="AH4929" s="4" t="e">
        <f>_xll.BDP(AK4929&amp;" SEDOL","TICKER_AND_EXCH_CODE")</f>
        <v>#NAME?</v>
      </c>
      <c r="AI4929" s="4" t="e">
        <f t="shared" si="927"/>
        <v>#N/A</v>
      </c>
      <c r="AJ4929" s="4">
        <f>'Enhanced Basket_AUTOLOAD'!P4929</f>
        <v>0</v>
      </c>
      <c r="AK4929" s="4">
        <f>'Enhanced Basket_AUTOLOAD'!Q4929</f>
        <v>0</v>
      </c>
      <c r="AL4929" s="4">
        <f>'Enhanced Basket_AUTOLOAD'!Y4929</f>
        <v>0</v>
      </c>
      <c r="AM4929" s="4" t="e">
        <f t="shared" si="928"/>
        <v>#N/A</v>
      </c>
      <c r="AN4929" s="4" t="str">
        <f t="shared" si="929"/>
        <v>NO</v>
      </c>
      <c r="AO4929" s="4" t="str">
        <f t="shared" si="930"/>
        <v>Cash-in-Lieu</v>
      </c>
    </row>
    <row r="4930" ht="15" customHeight="1" s="4" customFormat="1">
      <c r="A4930" s="4">
        <f>'Enhanced Basket_AUTOLOAD'!H4930</f>
        <v>0</v>
      </c>
      <c r="B4930" s="4" t="str">
        <f ref="B4930:B4993" t="shared" si="931">IF(AA4930&gt;0,"BUY","SELL")</f>
        <v>SELL</v>
      </c>
      <c r="C4930" s="4" t="s">
        <v>29</v>
      </c>
      <c r="D4930" s="4" t="str">
        <f ref="D4930:D4993" t="shared" si="932">IF(AO4930="In-Kind","INK","MT")</f>
        <v>MT</v>
      </c>
      <c r="E4930" s="4" t="str">
        <f ref="E4930:E4993" t="shared" si="933">IF(D4930="INK","MSCOP","")</f>
      </c>
      <c r="F4930" s="4" t="str">
        <f ref="F4930:F4993" t="shared" si="934">IF(E4930="MSCOP","INKIND LOAD","CIL LOAD")</f>
        <v>CIL LOAD</v>
      </c>
      <c r="G4930" s="4">
        <f ref="G4930:G4993" t="shared" si="935">ABS(AA4930*AB4930)</f>
        <v>0</v>
      </c>
      <c r="H4930" s="4" t="e">
        <f ref="H4930:H4993" t="shared" si="936">AG4930</f>
        <v>#N/A</v>
      </c>
      <c r="I4930" s="4" t="e">
        <f>_xll.BDP(AG4930&amp;" equity","crncy_adj_px_last","eqy_fund_crncy=usd")</f>
        <v>#NAME?</v>
      </c>
      <c r="J4930" s="4" t="str">
        <f ref="J4930:J4993" t="shared" si="937">IF(D4930="INK",G4930,"")</f>
      </c>
      <c r="AA4930" s="4">
        <f ref="AA4930:AA4993" t="shared" si="938">IFERROR(VLOOKUP(A4930,$R$4:$S$26,2,0),0)</f>
        <v>0</v>
      </c>
      <c r="AB4930" s="4">
        <f>'Enhanced Basket_AUTOLOAD'!T4930</f>
        <v>0</v>
      </c>
      <c r="AC4930" s="4">
        <f>'Enhanced Basket_AUTOLOAD'!M4930</f>
        <v>0</v>
      </c>
      <c r="AD4930" s="4">
        <f>'Enhanced Basket_AUTOLOAD'!L4930</f>
        <v>0</v>
      </c>
      <c r="AE4930" s="4">
        <f>'Enhanced Basket_AUTOLOAD'!Z4930</f>
        <v>0</v>
      </c>
      <c r="AF4930" s="4">
        <f>'Enhanced Basket_AUTOLOAD'!AB4930</f>
        <v>0</v>
      </c>
      <c r="AG4930" s="4" t="e">
        <f>VLOOKUP(AJ4930,'Ticker Mapping'!$I$3:$M$6706,5,0)</f>
        <v>#N/A</v>
      </c>
      <c r="AH4930" s="4" t="e">
        <f>_xll.BDP(AK4930&amp;" SEDOL","TICKER_AND_EXCH_CODE")</f>
        <v>#NAME?</v>
      </c>
      <c r="AI4930" s="4" t="e">
        <f ref="AI4930:AI4993" t="shared" si="939">IF(AG4930=AH4930,"Y","N")</f>
        <v>#N/A</v>
      </c>
      <c r="AJ4930" s="4">
        <f>'Enhanced Basket_AUTOLOAD'!P4930</f>
        <v>0</v>
      </c>
      <c r="AK4930" s="4">
        <f>'Enhanced Basket_AUTOLOAD'!Q4930</f>
        <v>0</v>
      </c>
      <c r="AL4930" s="4">
        <f>'Enhanced Basket_AUTOLOAD'!Y4930</f>
        <v>0</v>
      </c>
      <c r="AM4930" s="4" t="e">
        <f ref="AM4930:AM4993" t="shared" si="940">A4930&amp;" "&amp;AG4930</f>
        <v>#N/A</v>
      </c>
      <c r="AN4930" s="4" t="str">
        <f ref="AN4930:AN4993" t="shared" si="941">IF(COUNTIF($Q$28:$Q$73,AM4930),"YES","NO")</f>
        <v>NO</v>
      </c>
      <c r="AO4930" s="4" t="str">
        <f ref="AO4930:AO4993" t="shared" si="942">IF(AND(AL4930="In-Kind",AN4930="NO"),"In-Kind","Cash-in-Lieu")</f>
        <v>Cash-in-Lieu</v>
      </c>
    </row>
    <row r="4931" ht="15" customHeight="1" s="4" customFormat="1">
      <c r="A4931" s="4">
        <f>'Enhanced Basket_AUTOLOAD'!H4931</f>
        <v>0</v>
      </c>
      <c r="B4931" s="4" t="str">
        <f t="shared" si="931"/>
        <v>SELL</v>
      </c>
      <c r="C4931" s="4" t="s">
        <v>29</v>
      </c>
      <c r="D4931" s="4" t="str">
        <f t="shared" si="932"/>
        <v>MT</v>
      </c>
      <c r="E4931" s="4" t="str">
        <f t="shared" si="933"/>
      </c>
      <c r="F4931" s="4" t="str">
        <f t="shared" si="934"/>
        <v>CIL LOAD</v>
      </c>
      <c r="G4931" s="4">
        <f t="shared" si="935"/>
        <v>0</v>
      </c>
      <c r="H4931" s="4" t="e">
        <f t="shared" si="936"/>
        <v>#N/A</v>
      </c>
      <c r="I4931" s="4" t="e">
        <f>_xll.BDP(AG4931&amp;" equity","crncy_adj_px_last","eqy_fund_crncy=usd")</f>
        <v>#NAME?</v>
      </c>
      <c r="J4931" s="4" t="str">
        <f t="shared" si="937"/>
      </c>
      <c r="AA4931" s="4">
        <f t="shared" si="938"/>
        <v>0</v>
      </c>
      <c r="AB4931" s="4">
        <f>'Enhanced Basket_AUTOLOAD'!T4931</f>
        <v>0</v>
      </c>
      <c r="AC4931" s="4">
        <f>'Enhanced Basket_AUTOLOAD'!M4931</f>
        <v>0</v>
      </c>
      <c r="AD4931" s="4">
        <f>'Enhanced Basket_AUTOLOAD'!L4931</f>
        <v>0</v>
      </c>
      <c r="AE4931" s="4">
        <f>'Enhanced Basket_AUTOLOAD'!Z4931</f>
        <v>0</v>
      </c>
      <c r="AF4931" s="4">
        <f>'Enhanced Basket_AUTOLOAD'!AB4931</f>
        <v>0</v>
      </c>
      <c r="AG4931" s="4" t="e">
        <f>VLOOKUP(AJ4931,'Ticker Mapping'!$I$3:$M$6706,5,0)</f>
        <v>#N/A</v>
      </c>
      <c r="AH4931" s="4" t="e">
        <f>_xll.BDP(AK4931&amp;" SEDOL","TICKER_AND_EXCH_CODE")</f>
        <v>#NAME?</v>
      </c>
      <c r="AI4931" s="4" t="e">
        <f t="shared" si="939"/>
        <v>#N/A</v>
      </c>
      <c r="AJ4931" s="4">
        <f>'Enhanced Basket_AUTOLOAD'!P4931</f>
        <v>0</v>
      </c>
      <c r="AK4931" s="4">
        <f>'Enhanced Basket_AUTOLOAD'!Q4931</f>
        <v>0</v>
      </c>
      <c r="AL4931" s="4">
        <f>'Enhanced Basket_AUTOLOAD'!Y4931</f>
        <v>0</v>
      </c>
      <c r="AM4931" s="4" t="e">
        <f t="shared" si="940"/>
        <v>#N/A</v>
      </c>
      <c r="AN4931" s="4" t="str">
        <f t="shared" si="941"/>
        <v>NO</v>
      </c>
      <c r="AO4931" s="4" t="str">
        <f t="shared" si="942"/>
        <v>Cash-in-Lieu</v>
      </c>
    </row>
    <row r="4932" ht="15" customHeight="1" s="4" customFormat="1">
      <c r="A4932" s="4">
        <f>'Enhanced Basket_AUTOLOAD'!H4932</f>
        <v>0</v>
      </c>
      <c r="B4932" s="4" t="str">
        <f t="shared" si="931"/>
        <v>SELL</v>
      </c>
      <c r="C4932" s="4" t="s">
        <v>29</v>
      </c>
      <c r="D4932" s="4" t="str">
        <f t="shared" si="932"/>
        <v>MT</v>
      </c>
      <c r="E4932" s="4" t="str">
        <f t="shared" si="933"/>
      </c>
      <c r="F4932" s="4" t="str">
        <f t="shared" si="934"/>
        <v>CIL LOAD</v>
      </c>
      <c r="G4932" s="4">
        <f t="shared" si="935"/>
        <v>0</v>
      </c>
      <c r="H4932" s="4" t="e">
        <f t="shared" si="936"/>
        <v>#N/A</v>
      </c>
      <c r="I4932" s="4" t="e">
        <f>_xll.BDP(AG4932&amp;" equity","crncy_adj_px_last","eqy_fund_crncy=usd")</f>
        <v>#NAME?</v>
      </c>
      <c r="J4932" s="4" t="str">
        <f t="shared" si="937"/>
      </c>
      <c r="AA4932" s="4">
        <f t="shared" si="938"/>
        <v>0</v>
      </c>
      <c r="AB4932" s="4">
        <f>'Enhanced Basket_AUTOLOAD'!T4932</f>
        <v>0</v>
      </c>
      <c r="AC4932" s="4">
        <f>'Enhanced Basket_AUTOLOAD'!M4932</f>
        <v>0</v>
      </c>
      <c r="AD4932" s="4">
        <f>'Enhanced Basket_AUTOLOAD'!L4932</f>
        <v>0</v>
      </c>
      <c r="AE4932" s="4">
        <f>'Enhanced Basket_AUTOLOAD'!Z4932</f>
        <v>0</v>
      </c>
      <c r="AF4932" s="4">
        <f>'Enhanced Basket_AUTOLOAD'!AB4932</f>
        <v>0</v>
      </c>
      <c r="AG4932" s="4" t="e">
        <f>VLOOKUP(AJ4932,'Ticker Mapping'!$I$3:$M$6706,5,0)</f>
        <v>#N/A</v>
      </c>
      <c r="AH4932" s="4" t="e">
        <f>_xll.BDP(AK4932&amp;" SEDOL","TICKER_AND_EXCH_CODE")</f>
        <v>#NAME?</v>
      </c>
      <c r="AI4932" s="4" t="e">
        <f t="shared" si="939"/>
        <v>#N/A</v>
      </c>
      <c r="AJ4932" s="4">
        <f>'Enhanced Basket_AUTOLOAD'!P4932</f>
        <v>0</v>
      </c>
      <c r="AK4932" s="4">
        <f>'Enhanced Basket_AUTOLOAD'!Q4932</f>
        <v>0</v>
      </c>
      <c r="AL4932" s="4">
        <f>'Enhanced Basket_AUTOLOAD'!Y4932</f>
        <v>0</v>
      </c>
      <c r="AM4932" s="4" t="e">
        <f t="shared" si="940"/>
        <v>#N/A</v>
      </c>
      <c r="AN4932" s="4" t="str">
        <f t="shared" si="941"/>
        <v>NO</v>
      </c>
      <c r="AO4932" s="4" t="str">
        <f t="shared" si="942"/>
        <v>Cash-in-Lieu</v>
      </c>
    </row>
    <row r="4933" ht="15" customHeight="1" s="4" customFormat="1">
      <c r="A4933" s="4">
        <f>'Enhanced Basket_AUTOLOAD'!H4933</f>
        <v>0</v>
      </c>
      <c r="B4933" s="4" t="str">
        <f t="shared" si="931"/>
        <v>SELL</v>
      </c>
      <c r="C4933" s="4" t="s">
        <v>29</v>
      </c>
      <c r="D4933" s="4" t="str">
        <f t="shared" si="932"/>
        <v>MT</v>
      </c>
      <c r="E4933" s="4" t="str">
        <f t="shared" si="933"/>
      </c>
      <c r="F4933" s="4" t="str">
        <f t="shared" si="934"/>
        <v>CIL LOAD</v>
      </c>
      <c r="G4933" s="4">
        <f t="shared" si="935"/>
        <v>0</v>
      </c>
      <c r="H4933" s="4" t="e">
        <f t="shared" si="936"/>
        <v>#N/A</v>
      </c>
      <c r="I4933" s="4" t="e">
        <f>_xll.BDP(AG4933&amp;" equity","crncy_adj_px_last","eqy_fund_crncy=usd")</f>
        <v>#NAME?</v>
      </c>
      <c r="J4933" s="4" t="str">
        <f t="shared" si="937"/>
      </c>
      <c r="AA4933" s="4">
        <f t="shared" si="938"/>
        <v>0</v>
      </c>
      <c r="AB4933" s="4">
        <f>'Enhanced Basket_AUTOLOAD'!T4933</f>
        <v>0</v>
      </c>
      <c r="AC4933" s="4">
        <f>'Enhanced Basket_AUTOLOAD'!M4933</f>
        <v>0</v>
      </c>
      <c r="AD4933" s="4">
        <f>'Enhanced Basket_AUTOLOAD'!L4933</f>
        <v>0</v>
      </c>
      <c r="AE4933" s="4">
        <f>'Enhanced Basket_AUTOLOAD'!Z4933</f>
        <v>0</v>
      </c>
      <c r="AF4933" s="4">
        <f>'Enhanced Basket_AUTOLOAD'!AB4933</f>
        <v>0</v>
      </c>
      <c r="AG4933" s="4" t="e">
        <f>VLOOKUP(AJ4933,'Ticker Mapping'!$I$3:$M$6706,5,0)</f>
        <v>#N/A</v>
      </c>
      <c r="AH4933" s="4" t="e">
        <f>_xll.BDP(AK4933&amp;" SEDOL","TICKER_AND_EXCH_CODE")</f>
        <v>#NAME?</v>
      </c>
      <c r="AI4933" s="4" t="e">
        <f t="shared" si="939"/>
        <v>#N/A</v>
      </c>
      <c r="AJ4933" s="4">
        <f>'Enhanced Basket_AUTOLOAD'!P4933</f>
        <v>0</v>
      </c>
      <c r="AK4933" s="4">
        <f>'Enhanced Basket_AUTOLOAD'!Q4933</f>
        <v>0</v>
      </c>
      <c r="AL4933" s="4">
        <f>'Enhanced Basket_AUTOLOAD'!Y4933</f>
        <v>0</v>
      </c>
      <c r="AM4933" s="4" t="e">
        <f t="shared" si="940"/>
        <v>#N/A</v>
      </c>
      <c r="AN4933" s="4" t="str">
        <f t="shared" si="941"/>
        <v>NO</v>
      </c>
      <c r="AO4933" s="4" t="str">
        <f t="shared" si="942"/>
        <v>Cash-in-Lieu</v>
      </c>
    </row>
    <row r="4934" ht="15" customHeight="1" s="4" customFormat="1">
      <c r="A4934" s="4">
        <f>'Enhanced Basket_AUTOLOAD'!H4934</f>
        <v>0</v>
      </c>
      <c r="B4934" s="4" t="str">
        <f t="shared" si="931"/>
        <v>SELL</v>
      </c>
      <c r="C4934" s="4" t="s">
        <v>29</v>
      </c>
      <c r="D4934" s="4" t="str">
        <f t="shared" si="932"/>
        <v>MT</v>
      </c>
      <c r="E4934" s="4" t="str">
        <f t="shared" si="933"/>
      </c>
      <c r="F4934" s="4" t="str">
        <f t="shared" si="934"/>
        <v>CIL LOAD</v>
      </c>
      <c r="G4934" s="4">
        <f t="shared" si="935"/>
        <v>0</v>
      </c>
      <c r="H4934" s="4" t="e">
        <f t="shared" si="936"/>
        <v>#N/A</v>
      </c>
      <c r="I4934" s="4" t="e">
        <f>_xll.BDP(AG4934&amp;" equity","crncy_adj_px_last","eqy_fund_crncy=usd")</f>
        <v>#NAME?</v>
      </c>
      <c r="J4934" s="4" t="str">
        <f t="shared" si="937"/>
      </c>
      <c r="AA4934" s="4">
        <f t="shared" si="938"/>
        <v>0</v>
      </c>
      <c r="AB4934" s="4">
        <f>'Enhanced Basket_AUTOLOAD'!T4934</f>
        <v>0</v>
      </c>
      <c r="AC4934" s="4">
        <f>'Enhanced Basket_AUTOLOAD'!M4934</f>
        <v>0</v>
      </c>
      <c r="AD4934" s="4">
        <f>'Enhanced Basket_AUTOLOAD'!L4934</f>
        <v>0</v>
      </c>
      <c r="AE4934" s="4">
        <f>'Enhanced Basket_AUTOLOAD'!Z4934</f>
        <v>0</v>
      </c>
      <c r="AF4934" s="4">
        <f>'Enhanced Basket_AUTOLOAD'!AB4934</f>
        <v>0</v>
      </c>
      <c r="AG4934" s="4" t="e">
        <f>VLOOKUP(AJ4934,'Ticker Mapping'!$I$3:$M$6706,5,0)</f>
        <v>#N/A</v>
      </c>
      <c r="AH4934" s="4" t="e">
        <f>_xll.BDP(AK4934&amp;" SEDOL","TICKER_AND_EXCH_CODE")</f>
        <v>#NAME?</v>
      </c>
      <c r="AI4934" s="4" t="e">
        <f t="shared" si="939"/>
        <v>#N/A</v>
      </c>
      <c r="AJ4934" s="4">
        <f>'Enhanced Basket_AUTOLOAD'!P4934</f>
        <v>0</v>
      </c>
      <c r="AK4934" s="4">
        <f>'Enhanced Basket_AUTOLOAD'!Q4934</f>
        <v>0</v>
      </c>
      <c r="AL4934" s="4">
        <f>'Enhanced Basket_AUTOLOAD'!Y4934</f>
        <v>0</v>
      </c>
      <c r="AM4934" s="4" t="e">
        <f t="shared" si="940"/>
        <v>#N/A</v>
      </c>
      <c r="AN4934" s="4" t="str">
        <f t="shared" si="941"/>
        <v>NO</v>
      </c>
      <c r="AO4934" s="4" t="str">
        <f t="shared" si="942"/>
        <v>Cash-in-Lieu</v>
      </c>
    </row>
    <row r="4935" ht="15" customHeight="1" s="4" customFormat="1">
      <c r="A4935" s="4">
        <f>'Enhanced Basket_AUTOLOAD'!H4935</f>
        <v>0</v>
      </c>
      <c r="B4935" s="4" t="str">
        <f t="shared" si="931"/>
        <v>SELL</v>
      </c>
      <c r="C4935" s="4" t="s">
        <v>29</v>
      </c>
      <c r="D4935" s="4" t="str">
        <f t="shared" si="932"/>
        <v>MT</v>
      </c>
      <c r="E4935" s="4" t="str">
        <f t="shared" si="933"/>
      </c>
      <c r="F4935" s="4" t="str">
        <f t="shared" si="934"/>
        <v>CIL LOAD</v>
      </c>
      <c r="G4935" s="4">
        <f t="shared" si="935"/>
        <v>0</v>
      </c>
      <c r="H4935" s="4" t="e">
        <f t="shared" si="936"/>
        <v>#N/A</v>
      </c>
      <c r="I4935" s="4" t="e">
        <f>_xll.BDP(AG4935&amp;" equity","crncy_adj_px_last","eqy_fund_crncy=usd")</f>
        <v>#NAME?</v>
      </c>
      <c r="J4935" s="4" t="str">
        <f t="shared" si="937"/>
      </c>
      <c r="AA4935" s="4">
        <f t="shared" si="938"/>
        <v>0</v>
      </c>
      <c r="AB4935" s="4">
        <f>'Enhanced Basket_AUTOLOAD'!T4935</f>
        <v>0</v>
      </c>
      <c r="AC4935" s="4">
        <f>'Enhanced Basket_AUTOLOAD'!M4935</f>
        <v>0</v>
      </c>
      <c r="AD4935" s="4">
        <f>'Enhanced Basket_AUTOLOAD'!L4935</f>
        <v>0</v>
      </c>
      <c r="AE4935" s="4">
        <f>'Enhanced Basket_AUTOLOAD'!Z4935</f>
        <v>0</v>
      </c>
      <c r="AF4935" s="4">
        <f>'Enhanced Basket_AUTOLOAD'!AB4935</f>
        <v>0</v>
      </c>
      <c r="AG4935" s="4" t="e">
        <f>VLOOKUP(AJ4935,'Ticker Mapping'!$I$3:$M$6706,5,0)</f>
        <v>#N/A</v>
      </c>
      <c r="AH4935" s="4" t="e">
        <f>_xll.BDP(AK4935&amp;" SEDOL","TICKER_AND_EXCH_CODE")</f>
        <v>#NAME?</v>
      </c>
      <c r="AI4935" s="4" t="e">
        <f t="shared" si="939"/>
        <v>#N/A</v>
      </c>
      <c r="AJ4935" s="4">
        <f>'Enhanced Basket_AUTOLOAD'!P4935</f>
        <v>0</v>
      </c>
      <c r="AK4935" s="4">
        <f>'Enhanced Basket_AUTOLOAD'!Q4935</f>
        <v>0</v>
      </c>
      <c r="AL4935" s="4">
        <f>'Enhanced Basket_AUTOLOAD'!Y4935</f>
        <v>0</v>
      </c>
      <c r="AM4935" s="4" t="e">
        <f t="shared" si="940"/>
        <v>#N/A</v>
      </c>
      <c r="AN4935" s="4" t="str">
        <f t="shared" si="941"/>
        <v>NO</v>
      </c>
      <c r="AO4935" s="4" t="str">
        <f t="shared" si="942"/>
        <v>Cash-in-Lieu</v>
      </c>
    </row>
    <row r="4936" ht="15" customHeight="1" s="4" customFormat="1">
      <c r="A4936" s="4">
        <f>'Enhanced Basket_AUTOLOAD'!H4936</f>
        <v>0</v>
      </c>
      <c r="B4936" s="4" t="str">
        <f t="shared" si="931"/>
        <v>SELL</v>
      </c>
      <c r="C4936" s="4" t="s">
        <v>29</v>
      </c>
      <c r="D4936" s="4" t="str">
        <f t="shared" si="932"/>
        <v>MT</v>
      </c>
      <c r="E4936" s="4" t="str">
        <f t="shared" si="933"/>
      </c>
      <c r="F4936" s="4" t="str">
        <f t="shared" si="934"/>
        <v>CIL LOAD</v>
      </c>
      <c r="G4936" s="4">
        <f t="shared" si="935"/>
        <v>0</v>
      </c>
      <c r="H4936" s="4" t="e">
        <f t="shared" si="936"/>
        <v>#N/A</v>
      </c>
      <c r="I4936" s="4" t="e">
        <f>_xll.BDP(AG4936&amp;" equity","crncy_adj_px_last","eqy_fund_crncy=usd")</f>
        <v>#NAME?</v>
      </c>
      <c r="J4936" s="4" t="str">
        <f t="shared" si="937"/>
      </c>
      <c r="AA4936" s="4">
        <f t="shared" si="938"/>
        <v>0</v>
      </c>
      <c r="AB4936" s="4">
        <f>'Enhanced Basket_AUTOLOAD'!T4936</f>
        <v>0</v>
      </c>
      <c r="AC4936" s="4">
        <f>'Enhanced Basket_AUTOLOAD'!M4936</f>
        <v>0</v>
      </c>
      <c r="AD4936" s="4">
        <f>'Enhanced Basket_AUTOLOAD'!L4936</f>
        <v>0</v>
      </c>
      <c r="AE4936" s="4">
        <f>'Enhanced Basket_AUTOLOAD'!Z4936</f>
        <v>0</v>
      </c>
      <c r="AF4936" s="4">
        <f>'Enhanced Basket_AUTOLOAD'!AB4936</f>
        <v>0</v>
      </c>
      <c r="AG4936" s="4" t="e">
        <f>VLOOKUP(AJ4936,'Ticker Mapping'!$I$3:$M$6706,5,0)</f>
        <v>#N/A</v>
      </c>
      <c r="AH4936" s="4" t="e">
        <f>_xll.BDP(AK4936&amp;" SEDOL","TICKER_AND_EXCH_CODE")</f>
        <v>#NAME?</v>
      </c>
      <c r="AI4936" s="4" t="e">
        <f t="shared" si="939"/>
        <v>#N/A</v>
      </c>
      <c r="AJ4936" s="4">
        <f>'Enhanced Basket_AUTOLOAD'!P4936</f>
        <v>0</v>
      </c>
      <c r="AK4936" s="4">
        <f>'Enhanced Basket_AUTOLOAD'!Q4936</f>
        <v>0</v>
      </c>
      <c r="AL4936" s="4">
        <f>'Enhanced Basket_AUTOLOAD'!Y4936</f>
        <v>0</v>
      </c>
      <c r="AM4936" s="4" t="e">
        <f t="shared" si="940"/>
        <v>#N/A</v>
      </c>
      <c r="AN4936" s="4" t="str">
        <f t="shared" si="941"/>
        <v>NO</v>
      </c>
      <c r="AO4936" s="4" t="str">
        <f t="shared" si="942"/>
        <v>Cash-in-Lieu</v>
      </c>
    </row>
    <row r="4937" ht="15" customHeight="1" s="4" customFormat="1">
      <c r="A4937" s="4">
        <f>'Enhanced Basket_AUTOLOAD'!H4937</f>
        <v>0</v>
      </c>
      <c r="B4937" s="4" t="str">
        <f t="shared" si="931"/>
        <v>SELL</v>
      </c>
      <c r="C4937" s="4" t="s">
        <v>29</v>
      </c>
      <c r="D4937" s="4" t="str">
        <f t="shared" si="932"/>
        <v>MT</v>
      </c>
      <c r="E4937" s="4" t="str">
        <f t="shared" si="933"/>
      </c>
      <c r="F4937" s="4" t="str">
        <f t="shared" si="934"/>
        <v>CIL LOAD</v>
      </c>
      <c r="G4937" s="4">
        <f t="shared" si="935"/>
        <v>0</v>
      </c>
      <c r="H4937" s="4" t="e">
        <f t="shared" si="936"/>
        <v>#N/A</v>
      </c>
      <c r="I4937" s="4" t="e">
        <f>_xll.BDP(AG4937&amp;" equity","crncy_adj_px_last","eqy_fund_crncy=usd")</f>
        <v>#NAME?</v>
      </c>
      <c r="J4937" s="4" t="str">
        <f t="shared" si="937"/>
      </c>
      <c r="AA4937" s="4">
        <f t="shared" si="938"/>
        <v>0</v>
      </c>
      <c r="AB4937" s="4">
        <f>'Enhanced Basket_AUTOLOAD'!T4937</f>
        <v>0</v>
      </c>
      <c r="AC4937" s="4">
        <f>'Enhanced Basket_AUTOLOAD'!M4937</f>
        <v>0</v>
      </c>
      <c r="AD4937" s="4">
        <f>'Enhanced Basket_AUTOLOAD'!L4937</f>
        <v>0</v>
      </c>
      <c r="AE4937" s="4">
        <f>'Enhanced Basket_AUTOLOAD'!Z4937</f>
        <v>0</v>
      </c>
      <c r="AF4937" s="4">
        <f>'Enhanced Basket_AUTOLOAD'!AB4937</f>
        <v>0</v>
      </c>
      <c r="AG4937" s="4" t="e">
        <f>VLOOKUP(AJ4937,'Ticker Mapping'!$I$3:$M$6706,5,0)</f>
        <v>#N/A</v>
      </c>
      <c r="AH4937" s="4" t="e">
        <f>_xll.BDP(AK4937&amp;" SEDOL","TICKER_AND_EXCH_CODE")</f>
        <v>#NAME?</v>
      </c>
      <c r="AI4937" s="4" t="e">
        <f t="shared" si="939"/>
        <v>#N/A</v>
      </c>
      <c r="AJ4937" s="4">
        <f>'Enhanced Basket_AUTOLOAD'!P4937</f>
        <v>0</v>
      </c>
      <c r="AK4937" s="4">
        <f>'Enhanced Basket_AUTOLOAD'!Q4937</f>
        <v>0</v>
      </c>
      <c r="AL4937" s="4">
        <f>'Enhanced Basket_AUTOLOAD'!Y4937</f>
        <v>0</v>
      </c>
      <c r="AM4937" s="4" t="e">
        <f t="shared" si="940"/>
        <v>#N/A</v>
      </c>
      <c r="AN4937" s="4" t="str">
        <f t="shared" si="941"/>
        <v>NO</v>
      </c>
      <c r="AO4937" s="4" t="str">
        <f t="shared" si="942"/>
        <v>Cash-in-Lieu</v>
      </c>
    </row>
    <row r="4938" ht="15" customHeight="1" s="4" customFormat="1">
      <c r="A4938" s="4">
        <f>'Enhanced Basket_AUTOLOAD'!H4938</f>
        <v>0</v>
      </c>
      <c r="B4938" s="4" t="str">
        <f t="shared" si="931"/>
        <v>SELL</v>
      </c>
      <c r="C4938" s="4" t="s">
        <v>29</v>
      </c>
      <c r="D4938" s="4" t="str">
        <f t="shared" si="932"/>
        <v>MT</v>
      </c>
      <c r="E4938" s="4" t="str">
        <f t="shared" si="933"/>
      </c>
      <c r="F4938" s="4" t="str">
        <f t="shared" si="934"/>
        <v>CIL LOAD</v>
      </c>
      <c r="G4938" s="4">
        <f t="shared" si="935"/>
        <v>0</v>
      </c>
      <c r="H4938" s="4" t="e">
        <f t="shared" si="936"/>
        <v>#N/A</v>
      </c>
      <c r="I4938" s="4" t="e">
        <f>_xll.BDP(AG4938&amp;" equity","crncy_adj_px_last","eqy_fund_crncy=usd")</f>
        <v>#NAME?</v>
      </c>
      <c r="J4938" s="4" t="str">
        <f t="shared" si="937"/>
      </c>
      <c r="AA4938" s="4">
        <f t="shared" si="938"/>
        <v>0</v>
      </c>
      <c r="AB4938" s="4">
        <f>'Enhanced Basket_AUTOLOAD'!T4938</f>
        <v>0</v>
      </c>
      <c r="AC4938" s="4">
        <f>'Enhanced Basket_AUTOLOAD'!M4938</f>
        <v>0</v>
      </c>
      <c r="AD4938" s="4">
        <f>'Enhanced Basket_AUTOLOAD'!L4938</f>
        <v>0</v>
      </c>
      <c r="AE4938" s="4">
        <f>'Enhanced Basket_AUTOLOAD'!Z4938</f>
        <v>0</v>
      </c>
      <c r="AF4938" s="4">
        <f>'Enhanced Basket_AUTOLOAD'!AB4938</f>
        <v>0</v>
      </c>
      <c r="AG4938" s="4" t="e">
        <f>VLOOKUP(AJ4938,'Ticker Mapping'!$I$3:$M$6706,5,0)</f>
        <v>#N/A</v>
      </c>
      <c r="AH4938" s="4" t="e">
        <f>_xll.BDP(AK4938&amp;" SEDOL","TICKER_AND_EXCH_CODE")</f>
        <v>#NAME?</v>
      </c>
      <c r="AI4938" s="4" t="e">
        <f t="shared" si="939"/>
        <v>#N/A</v>
      </c>
      <c r="AJ4938" s="4">
        <f>'Enhanced Basket_AUTOLOAD'!P4938</f>
        <v>0</v>
      </c>
      <c r="AK4938" s="4">
        <f>'Enhanced Basket_AUTOLOAD'!Q4938</f>
        <v>0</v>
      </c>
      <c r="AL4938" s="4">
        <f>'Enhanced Basket_AUTOLOAD'!Y4938</f>
        <v>0</v>
      </c>
      <c r="AM4938" s="4" t="e">
        <f t="shared" si="940"/>
        <v>#N/A</v>
      </c>
      <c r="AN4938" s="4" t="str">
        <f t="shared" si="941"/>
        <v>NO</v>
      </c>
      <c r="AO4938" s="4" t="str">
        <f t="shared" si="942"/>
        <v>Cash-in-Lieu</v>
      </c>
    </row>
    <row r="4939" ht="15" customHeight="1" s="4" customFormat="1">
      <c r="A4939" s="4">
        <f>'Enhanced Basket_AUTOLOAD'!H4939</f>
        <v>0</v>
      </c>
      <c r="B4939" s="4" t="str">
        <f t="shared" si="931"/>
        <v>SELL</v>
      </c>
      <c r="C4939" s="4" t="s">
        <v>29</v>
      </c>
      <c r="D4939" s="4" t="str">
        <f t="shared" si="932"/>
        <v>MT</v>
      </c>
      <c r="E4939" s="4" t="str">
        <f t="shared" si="933"/>
      </c>
      <c r="F4939" s="4" t="str">
        <f t="shared" si="934"/>
        <v>CIL LOAD</v>
      </c>
      <c r="G4939" s="4">
        <f t="shared" si="935"/>
        <v>0</v>
      </c>
      <c r="H4939" s="4" t="e">
        <f t="shared" si="936"/>
        <v>#N/A</v>
      </c>
      <c r="I4939" s="4" t="e">
        <f>_xll.BDP(AG4939&amp;" equity","crncy_adj_px_last","eqy_fund_crncy=usd")</f>
        <v>#NAME?</v>
      </c>
      <c r="J4939" s="4" t="str">
        <f t="shared" si="937"/>
      </c>
      <c r="AA4939" s="4">
        <f t="shared" si="938"/>
        <v>0</v>
      </c>
      <c r="AB4939" s="4">
        <f>'Enhanced Basket_AUTOLOAD'!T4939</f>
        <v>0</v>
      </c>
      <c r="AC4939" s="4">
        <f>'Enhanced Basket_AUTOLOAD'!M4939</f>
        <v>0</v>
      </c>
      <c r="AD4939" s="4">
        <f>'Enhanced Basket_AUTOLOAD'!L4939</f>
        <v>0</v>
      </c>
      <c r="AE4939" s="4">
        <f>'Enhanced Basket_AUTOLOAD'!Z4939</f>
        <v>0</v>
      </c>
      <c r="AF4939" s="4">
        <f>'Enhanced Basket_AUTOLOAD'!AB4939</f>
        <v>0</v>
      </c>
      <c r="AG4939" s="4" t="e">
        <f>VLOOKUP(AJ4939,'Ticker Mapping'!$I$3:$M$6706,5,0)</f>
        <v>#N/A</v>
      </c>
      <c r="AH4939" s="4" t="e">
        <f>_xll.BDP(AK4939&amp;" SEDOL","TICKER_AND_EXCH_CODE")</f>
        <v>#NAME?</v>
      </c>
      <c r="AI4939" s="4" t="e">
        <f t="shared" si="939"/>
        <v>#N/A</v>
      </c>
      <c r="AJ4939" s="4">
        <f>'Enhanced Basket_AUTOLOAD'!P4939</f>
        <v>0</v>
      </c>
      <c r="AK4939" s="4">
        <f>'Enhanced Basket_AUTOLOAD'!Q4939</f>
        <v>0</v>
      </c>
      <c r="AL4939" s="4">
        <f>'Enhanced Basket_AUTOLOAD'!Y4939</f>
        <v>0</v>
      </c>
      <c r="AM4939" s="4" t="e">
        <f t="shared" si="940"/>
        <v>#N/A</v>
      </c>
      <c r="AN4939" s="4" t="str">
        <f t="shared" si="941"/>
        <v>NO</v>
      </c>
      <c r="AO4939" s="4" t="str">
        <f t="shared" si="942"/>
        <v>Cash-in-Lieu</v>
      </c>
    </row>
    <row r="4940" ht="15" customHeight="1" s="4" customFormat="1">
      <c r="A4940" s="4">
        <f>'Enhanced Basket_AUTOLOAD'!H4940</f>
        <v>0</v>
      </c>
      <c r="B4940" s="4" t="str">
        <f t="shared" si="931"/>
        <v>SELL</v>
      </c>
      <c r="C4940" s="4" t="s">
        <v>29</v>
      </c>
      <c r="D4940" s="4" t="str">
        <f t="shared" si="932"/>
        <v>MT</v>
      </c>
      <c r="E4940" s="4" t="str">
        <f t="shared" si="933"/>
      </c>
      <c r="F4940" s="4" t="str">
        <f t="shared" si="934"/>
        <v>CIL LOAD</v>
      </c>
      <c r="G4940" s="4">
        <f t="shared" si="935"/>
        <v>0</v>
      </c>
      <c r="H4940" s="4" t="e">
        <f t="shared" si="936"/>
        <v>#N/A</v>
      </c>
      <c r="I4940" s="4" t="e">
        <f>_xll.BDP(AG4940&amp;" equity","crncy_adj_px_last","eqy_fund_crncy=usd")</f>
        <v>#NAME?</v>
      </c>
      <c r="J4940" s="4" t="str">
        <f t="shared" si="937"/>
      </c>
      <c r="AA4940" s="4">
        <f t="shared" si="938"/>
        <v>0</v>
      </c>
      <c r="AB4940" s="4">
        <f>'Enhanced Basket_AUTOLOAD'!T4940</f>
        <v>0</v>
      </c>
      <c r="AC4940" s="4">
        <f>'Enhanced Basket_AUTOLOAD'!M4940</f>
        <v>0</v>
      </c>
      <c r="AD4940" s="4">
        <f>'Enhanced Basket_AUTOLOAD'!L4940</f>
        <v>0</v>
      </c>
      <c r="AE4940" s="4">
        <f>'Enhanced Basket_AUTOLOAD'!Z4940</f>
        <v>0</v>
      </c>
      <c r="AF4940" s="4">
        <f>'Enhanced Basket_AUTOLOAD'!AB4940</f>
        <v>0</v>
      </c>
      <c r="AG4940" s="4" t="e">
        <f>VLOOKUP(AJ4940,'Ticker Mapping'!$I$3:$M$6706,5,0)</f>
        <v>#N/A</v>
      </c>
      <c r="AH4940" s="4" t="e">
        <f>_xll.BDP(AK4940&amp;" SEDOL","TICKER_AND_EXCH_CODE")</f>
        <v>#NAME?</v>
      </c>
      <c r="AI4940" s="4" t="e">
        <f t="shared" si="939"/>
        <v>#N/A</v>
      </c>
      <c r="AJ4940" s="4">
        <f>'Enhanced Basket_AUTOLOAD'!P4940</f>
        <v>0</v>
      </c>
      <c r="AK4940" s="4">
        <f>'Enhanced Basket_AUTOLOAD'!Q4940</f>
        <v>0</v>
      </c>
      <c r="AL4940" s="4">
        <f>'Enhanced Basket_AUTOLOAD'!Y4940</f>
        <v>0</v>
      </c>
      <c r="AM4940" s="4" t="e">
        <f t="shared" si="940"/>
        <v>#N/A</v>
      </c>
      <c r="AN4940" s="4" t="str">
        <f t="shared" si="941"/>
        <v>NO</v>
      </c>
      <c r="AO4940" s="4" t="str">
        <f t="shared" si="942"/>
        <v>Cash-in-Lieu</v>
      </c>
    </row>
    <row r="4941" ht="15" customHeight="1" s="4" customFormat="1">
      <c r="A4941" s="4">
        <f>'Enhanced Basket_AUTOLOAD'!H4941</f>
        <v>0</v>
      </c>
      <c r="B4941" s="4" t="str">
        <f t="shared" si="931"/>
        <v>SELL</v>
      </c>
      <c r="C4941" s="4" t="s">
        <v>29</v>
      </c>
      <c r="D4941" s="4" t="str">
        <f t="shared" si="932"/>
        <v>MT</v>
      </c>
      <c r="E4941" s="4" t="str">
        <f t="shared" si="933"/>
      </c>
      <c r="F4941" s="4" t="str">
        <f t="shared" si="934"/>
        <v>CIL LOAD</v>
      </c>
      <c r="G4941" s="4">
        <f t="shared" si="935"/>
        <v>0</v>
      </c>
      <c r="H4941" s="4" t="e">
        <f t="shared" si="936"/>
        <v>#N/A</v>
      </c>
      <c r="I4941" s="4" t="e">
        <f>_xll.BDP(AG4941&amp;" equity","crncy_adj_px_last","eqy_fund_crncy=usd")</f>
        <v>#NAME?</v>
      </c>
      <c r="J4941" s="4" t="str">
        <f t="shared" si="937"/>
      </c>
      <c r="AA4941" s="4">
        <f t="shared" si="938"/>
        <v>0</v>
      </c>
      <c r="AB4941" s="4">
        <f>'Enhanced Basket_AUTOLOAD'!T4941</f>
        <v>0</v>
      </c>
      <c r="AC4941" s="4">
        <f>'Enhanced Basket_AUTOLOAD'!M4941</f>
        <v>0</v>
      </c>
      <c r="AD4941" s="4">
        <f>'Enhanced Basket_AUTOLOAD'!L4941</f>
        <v>0</v>
      </c>
      <c r="AE4941" s="4">
        <f>'Enhanced Basket_AUTOLOAD'!Z4941</f>
        <v>0</v>
      </c>
      <c r="AF4941" s="4">
        <f>'Enhanced Basket_AUTOLOAD'!AB4941</f>
        <v>0</v>
      </c>
      <c r="AG4941" s="4" t="e">
        <f>VLOOKUP(AJ4941,'Ticker Mapping'!$I$3:$M$6706,5,0)</f>
        <v>#N/A</v>
      </c>
      <c r="AH4941" s="4" t="e">
        <f>_xll.BDP(AK4941&amp;" SEDOL","TICKER_AND_EXCH_CODE")</f>
        <v>#NAME?</v>
      </c>
      <c r="AI4941" s="4" t="e">
        <f t="shared" si="939"/>
        <v>#N/A</v>
      </c>
      <c r="AJ4941" s="4">
        <f>'Enhanced Basket_AUTOLOAD'!P4941</f>
        <v>0</v>
      </c>
      <c r="AK4941" s="4">
        <f>'Enhanced Basket_AUTOLOAD'!Q4941</f>
        <v>0</v>
      </c>
      <c r="AL4941" s="4">
        <f>'Enhanced Basket_AUTOLOAD'!Y4941</f>
        <v>0</v>
      </c>
      <c r="AM4941" s="4" t="e">
        <f t="shared" si="940"/>
        <v>#N/A</v>
      </c>
      <c r="AN4941" s="4" t="str">
        <f t="shared" si="941"/>
        <v>NO</v>
      </c>
      <c r="AO4941" s="4" t="str">
        <f t="shared" si="942"/>
        <v>Cash-in-Lieu</v>
      </c>
    </row>
    <row r="4942" ht="15" customHeight="1" s="4" customFormat="1">
      <c r="A4942" s="4">
        <f>'Enhanced Basket_AUTOLOAD'!H4942</f>
        <v>0</v>
      </c>
      <c r="B4942" s="4" t="str">
        <f t="shared" si="931"/>
        <v>SELL</v>
      </c>
      <c r="C4942" s="4" t="s">
        <v>29</v>
      </c>
      <c r="D4942" s="4" t="str">
        <f t="shared" si="932"/>
        <v>MT</v>
      </c>
      <c r="E4942" s="4" t="str">
        <f t="shared" si="933"/>
      </c>
      <c r="F4942" s="4" t="str">
        <f t="shared" si="934"/>
        <v>CIL LOAD</v>
      </c>
      <c r="G4942" s="4">
        <f t="shared" si="935"/>
        <v>0</v>
      </c>
      <c r="H4942" s="4" t="e">
        <f t="shared" si="936"/>
        <v>#N/A</v>
      </c>
      <c r="I4942" s="4" t="e">
        <f>_xll.BDP(AG4942&amp;" equity","crncy_adj_px_last","eqy_fund_crncy=usd")</f>
        <v>#NAME?</v>
      </c>
      <c r="J4942" s="4" t="str">
        <f t="shared" si="937"/>
      </c>
      <c r="AA4942" s="4">
        <f t="shared" si="938"/>
        <v>0</v>
      </c>
      <c r="AB4942" s="4">
        <f>'Enhanced Basket_AUTOLOAD'!T4942</f>
        <v>0</v>
      </c>
      <c r="AC4942" s="4">
        <f>'Enhanced Basket_AUTOLOAD'!M4942</f>
        <v>0</v>
      </c>
      <c r="AD4942" s="4">
        <f>'Enhanced Basket_AUTOLOAD'!L4942</f>
        <v>0</v>
      </c>
      <c r="AE4942" s="4">
        <f>'Enhanced Basket_AUTOLOAD'!Z4942</f>
        <v>0</v>
      </c>
      <c r="AF4942" s="4">
        <f>'Enhanced Basket_AUTOLOAD'!AB4942</f>
        <v>0</v>
      </c>
      <c r="AG4942" s="4" t="e">
        <f>VLOOKUP(AJ4942,'Ticker Mapping'!$I$3:$M$6706,5,0)</f>
        <v>#N/A</v>
      </c>
      <c r="AH4942" s="4" t="e">
        <f>_xll.BDP(AK4942&amp;" SEDOL","TICKER_AND_EXCH_CODE")</f>
        <v>#NAME?</v>
      </c>
      <c r="AI4942" s="4" t="e">
        <f t="shared" si="939"/>
        <v>#N/A</v>
      </c>
      <c r="AJ4942" s="4">
        <f>'Enhanced Basket_AUTOLOAD'!P4942</f>
        <v>0</v>
      </c>
      <c r="AK4942" s="4">
        <f>'Enhanced Basket_AUTOLOAD'!Q4942</f>
        <v>0</v>
      </c>
      <c r="AL4942" s="4">
        <f>'Enhanced Basket_AUTOLOAD'!Y4942</f>
        <v>0</v>
      </c>
      <c r="AM4942" s="4" t="e">
        <f t="shared" si="940"/>
        <v>#N/A</v>
      </c>
      <c r="AN4942" s="4" t="str">
        <f t="shared" si="941"/>
        <v>NO</v>
      </c>
      <c r="AO4942" s="4" t="str">
        <f t="shared" si="942"/>
        <v>Cash-in-Lieu</v>
      </c>
    </row>
    <row r="4943" ht="15" customHeight="1" s="4" customFormat="1">
      <c r="A4943" s="4">
        <f>'Enhanced Basket_AUTOLOAD'!H4943</f>
        <v>0</v>
      </c>
      <c r="B4943" s="4" t="str">
        <f t="shared" si="931"/>
        <v>SELL</v>
      </c>
      <c r="C4943" s="4" t="s">
        <v>29</v>
      </c>
      <c r="D4943" s="4" t="str">
        <f t="shared" si="932"/>
        <v>MT</v>
      </c>
      <c r="E4943" s="4" t="str">
        <f t="shared" si="933"/>
      </c>
      <c r="F4943" s="4" t="str">
        <f t="shared" si="934"/>
        <v>CIL LOAD</v>
      </c>
      <c r="G4943" s="4">
        <f t="shared" si="935"/>
        <v>0</v>
      </c>
      <c r="H4943" s="4" t="e">
        <f t="shared" si="936"/>
        <v>#N/A</v>
      </c>
      <c r="I4943" s="4" t="e">
        <f>_xll.BDP(AG4943&amp;" equity","crncy_adj_px_last","eqy_fund_crncy=usd")</f>
        <v>#NAME?</v>
      </c>
      <c r="J4943" s="4" t="str">
        <f t="shared" si="937"/>
      </c>
      <c r="AA4943" s="4">
        <f t="shared" si="938"/>
        <v>0</v>
      </c>
      <c r="AB4943" s="4">
        <f>'Enhanced Basket_AUTOLOAD'!T4943</f>
        <v>0</v>
      </c>
      <c r="AC4943" s="4">
        <f>'Enhanced Basket_AUTOLOAD'!M4943</f>
        <v>0</v>
      </c>
      <c r="AD4943" s="4">
        <f>'Enhanced Basket_AUTOLOAD'!L4943</f>
        <v>0</v>
      </c>
      <c r="AE4943" s="4">
        <f>'Enhanced Basket_AUTOLOAD'!Z4943</f>
        <v>0</v>
      </c>
      <c r="AF4943" s="4">
        <f>'Enhanced Basket_AUTOLOAD'!AB4943</f>
        <v>0</v>
      </c>
      <c r="AG4943" s="4" t="e">
        <f>VLOOKUP(AJ4943,'Ticker Mapping'!$I$3:$M$6706,5,0)</f>
        <v>#N/A</v>
      </c>
      <c r="AH4943" s="4" t="e">
        <f>_xll.BDP(AK4943&amp;" SEDOL","TICKER_AND_EXCH_CODE")</f>
        <v>#NAME?</v>
      </c>
      <c r="AI4943" s="4" t="e">
        <f t="shared" si="939"/>
        <v>#N/A</v>
      </c>
      <c r="AJ4943" s="4">
        <f>'Enhanced Basket_AUTOLOAD'!P4943</f>
        <v>0</v>
      </c>
      <c r="AK4943" s="4">
        <f>'Enhanced Basket_AUTOLOAD'!Q4943</f>
        <v>0</v>
      </c>
      <c r="AL4943" s="4">
        <f>'Enhanced Basket_AUTOLOAD'!Y4943</f>
        <v>0</v>
      </c>
      <c r="AM4943" s="4" t="e">
        <f t="shared" si="940"/>
        <v>#N/A</v>
      </c>
      <c r="AN4943" s="4" t="str">
        <f t="shared" si="941"/>
        <v>NO</v>
      </c>
      <c r="AO4943" s="4" t="str">
        <f t="shared" si="942"/>
        <v>Cash-in-Lieu</v>
      </c>
    </row>
    <row r="4944" ht="15" customHeight="1" s="4" customFormat="1">
      <c r="A4944" s="4">
        <f>'Enhanced Basket_AUTOLOAD'!H4944</f>
        <v>0</v>
      </c>
      <c r="B4944" s="4" t="str">
        <f t="shared" si="931"/>
        <v>SELL</v>
      </c>
      <c r="C4944" s="4" t="s">
        <v>29</v>
      </c>
      <c r="D4944" s="4" t="str">
        <f t="shared" si="932"/>
        <v>MT</v>
      </c>
      <c r="E4944" s="4" t="str">
        <f t="shared" si="933"/>
      </c>
      <c r="F4944" s="4" t="str">
        <f t="shared" si="934"/>
        <v>CIL LOAD</v>
      </c>
      <c r="G4944" s="4">
        <f t="shared" si="935"/>
        <v>0</v>
      </c>
      <c r="H4944" s="4" t="e">
        <f t="shared" si="936"/>
        <v>#N/A</v>
      </c>
      <c r="I4944" s="4" t="e">
        <f>_xll.BDP(AG4944&amp;" equity","crncy_adj_px_last","eqy_fund_crncy=usd")</f>
        <v>#NAME?</v>
      </c>
      <c r="J4944" s="4" t="str">
        <f t="shared" si="937"/>
      </c>
      <c r="AA4944" s="4">
        <f t="shared" si="938"/>
        <v>0</v>
      </c>
      <c r="AB4944" s="4">
        <f>'Enhanced Basket_AUTOLOAD'!T4944</f>
        <v>0</v>
      </c>
      <c r="AC4944" s="4">
        <f>'Enhanced Basket_AUTOLOAD'!M4944</f>
        <v>0</v>
      </c>
      <c r="AD4944" s="4">
        <f>'Enhanced Basket_AUTOLOAD'!L4944</f>
        <v>0</v>
      </c>
      <c r="AE4944" s="4">
        <f>'Enhanced Basket_AUTOLOAD'!Z4944</f>
        <v>0</v>
      </c>
      <c r="AF4944" s="4">
        <f>'Enhanced Basket_AUTOLOAD'!AB4944</f>
        <v>0</v>
      </c>
      <c r="AG4944" s="4" t="e">
        <f>VLOOKUP(AJ4944,'Ticker Mapping'!$I$3:$M$6706,5,0)</f>
        <v>#N/A</v>
      </c>
      <c r="AH4944" s="4" t="e">
        <f>_xll.BDP(AK4944&amp;" SEDOL","TICKER_AND_EXCH_CODE")</f>
        <v>#NAME?</v>
      </c>
      <c r="AI4944" s="4" t="e">
        <f t="shared" si="939"/>
        <v>#N/A</v>
      </c>
      <c r="AJ4944" s="4">
        <f>'Enhanced Basket_AUTOLOAD'!P4944</f>
        <v>0</v>
      </c>
      <c r="AK4944" s="4">
        <f>'Enhanced Basket_AUTOLOAD'!Q4944</f>
        <v>0</v>
      </c>
      <c r="AL4944" s="4">
        <f>'Enhanced Basket_AUTOLOAD'!Y4944</f>
        <v>0</v>
      </c>
      <c r="AM4944" s="4" t="e">
        <f t="shared" si="940"/>
        <v>#N/A</v>
      </c>
      <c r="AN4944" s="4" t="str">
        <f t="shared" si="941"/>
        <v>NO</v>
      </c>
      <c r="AO4944" s="4" t="str">
        <f t="shared" si="942"/>
        <v>Cash-in-Lieu</v>
      </c>
    </row>
    <row r="4945" ht="15" customHeight="1" s="4" customFormat="1">
      <c r="A4945" s="4">
        <f>'Enhanced Basket_AUTOLOAD'!H4945</f>
        <v>0</v>
      </c>
      <c r="B4945" s="4" t="str">
        <f t="shared" si="931"/>
        <v>SELL</v>
      </c>
      <c r="C4945" s="4" t="s">
        <v>29</v>
      </c>
      <c r="D4945" s="4" t="str">
        <f t="shared" si="932"/>
        <v>MT</v>
      </c>
      <c r="E4945" s="4" t="str">
        <f t="shared" si="933"/>
      </c>
      <c r="F4945" s="4" t="str">
        <f t="shared" si="934"/>
        <v>CIL LOAD</v>
      </c>
      <c r="G4945" s="4">
        <f t="shared" si="935"/>
        <v>0</v>
      </c>
      <c r="H4945" s="4" t="e">
        <f t="shared" si="936"/>
        <v>#N/A</v>
      </c>
      <c r="I4945" s="4" t="e">
        <f>_xll.BDP(AG4945&amp;" equity","crncy_adj_px_last","eqy_fund_crncy=usd")</f>
        <v>#NAME?</v>
      </c>
      <c r="J4945" s="4" t="str">
        <f t="shared" si="937"/>
      </c>
      <c r="AA4945" s="4">
        <f t="shared" si="938"/>
        <v>0</v>
      </c>
      <c r="AB4945" s="4">
        <f>'Enhanced Basket_AUTOLOAD'!T4945</f>
        <v>0</v>
      </c>
      <c r="AC4945" s="4">
        <f>'Enhanced Basket_AUTOLOAD'!M4945</f>
        <v>0</v>
      </c>
      <c r="AD4945" s="4">
        <f>'Enhanced Basket_AUTOLOAD'!L4945</f>
        <v>0</v>
      </c>
      <c r="AE4945" s="4">
        <f>'Enhanced Basket_AUTOLOAD'!Z4945</f>
        <v>0</v>
      </c>
      <c r="AF4945" s="4">
        <f>'Enhanced Basket_AUTOLOAD'!AB4945</f>
        <v>0</v>
      </c>
      <c r="AG4945" s="4" t="e">
        <f>VLOOKUP(AJ4945,'Ticker Mapping'!$I$3:$M$6706,5,0)</f>
        <v>#N/A</v>
      </c>
      <c r="AH4945" s="4" t="e">
        <f>_xll.BDP(AK4945&amp;" SEDOL","TICKER_AND_EXCH_CODE")</f>
        <v>#NAME?</v>
      </c>
      <c r="AI4945" s="4" t="e">
        <f t="shared" si="939"/>
        <v>#N/A</v>
      </c>
      <c r="AJ4945" s="4">
        <f>'Enhanced Basket_AUTOLOAD'!P4945</f>
        <v>0</v>
      </c>
      <c r="AK4945" s="4">
        <f>'Enhanced Basket_AUTOLOAD'!Q4945</f>
        <v>0</v>
      </c>
      <c r="AL4945" s="4">
        <f>'Enhanced Basket_AUTOLOAD'!Y4945</f>
        <v>0</v>
      </c>
      <c r="AM4945" s="4" t="e">
        <f t="shared" si="940"/>
        <v>#N/A</v>
      </c>
      <c r="AN4945" s="4" t="str">
        <f t="shared" si="941"/>
        <v>NO</v>
      </c>
      <c r="AO4945" s="4" t="str">
        <f t="shared" si="942"/>
        <v>Cash-in-Lieu</v>
      </c>
    </row>
    <row r="4946" ht="15" customHeight="1" s="4" customFormat="1">
      <c r="A4946" s="4">
        <f>'Enhanced Basket_AUTOLOAD'!H4946</f>
        <v>0</v>
      </c>
      <c r="B4946" s="4" t="str">
        <f t="shared" si="931"/>
        <v>SELL</v>
      </c>
      <c r="C4946" s="4" t="s">
        <v>29</v>
      </c>
      <c r="D4946" s="4" t="str">
        <f t="shared" si="932"/>
        <v>MT</v>
      </c>
      <c r="E4946" s="4" t="str">
        <f t="shared" si="933"/>
      </c>
      <c r="F4946" s="4" t="str">
        <f t="shared" si="934"/>
        <v>CIL LOAD</v>
      </c>
      <c r="G4946" s="4">
        <f t="shared" si="935"/>
        <v>0</v>
      </c>
      <c r="H4946" s="4" t="e">
        <f t="shared" si="936"/>
        <v>#N/A</v>
      </c>
      <c r="I4946" s="4" t="e">
        <f>_xll.BDP(AG4946&amp;" equity","crncy_adj_px_last","eqy_fund_crncy=usd")</f>
        <v>#NAME?</v>
      </c>
      <c r="J4946" s="4" t="str">
        <f t="shared" si="937"/>
      </c>
      <c r="AA4946" s="4">
        <f t="shared" si="938"/>
        <v>0</v>
      </c>
      <c r="AB4946" s="4">
        <f>'Enhanced Basket_AUTOLOAD'!T4946</f>
        <v>0</v>
      </c>
      <c r="AC4946" s="4">
        <f>'Enhanced Basket_AUTOLOAD'!M4946</f>
        <v>0</v>
      </c>
      <c r="AD4946" s="4">
        <f>'Enhanced Basket_AUTOLOAD'!L4946</f>
        <v>0</v>
      </c>
      <c r="AE4946" s="4">
        <f>'Enhanced Basket_AUTOLOAD'!Z4946</f>
        <v>0</v>
      </c>
      <c r="AF4946" s="4">
        <f>'Enhanced Basket_AUTOLOAD'!AB4946</f>
        <v>0</v>
      </c>
      <c r="AG4946" s="4" t="e">
        <f>VLOOKUP(AJ4946,'Ticker Mapping'!$I$3:$M$6706,5,0)</f>
        <v>#N/A</v>
      </c>
      <c r="AH4946" s="4" t="e">
        <f>_xll.BDP(AK4946&amp;" SEDOL","TICKER_AND_EXCH_CODE")</f>
        <v>#NAME?</v>
      </c>
      <c r="AI4946" s="4" t="e">
        <f t="shared" si="939"/>
        <v>#N/A</v>
      </c>
      <c r="AJ4946" s="4">
        <f>'Enhanced Basket_AUTOLOAD'!P4946</f>
        <v>0</v>
      </c>
      <c r="AK4946" s="4">
        <f>'Enhanced Basket_AUTOLOAD'!Q4946</f>
        <v>0</v>
      </c>
      <c r="AL4946" s="4">
        <f>'Enhanced Basket_AUTOLOAD'!Y4946</f>
        <v>0</v>
      </c>
      <c r="AM4946" s="4" t="e">
        <f t="shared" si="940"/>
        <v>#N/A</v>
      </c>
      <c r="AN4946" s="4" t="str">
        <f t="shared" si="941"/>
        <v>NO</v>
      </c>
      <c r="AO4946" s="4" t="str">
        <f t="shared" si="942"/>
        <v>Cash-in-Lieu</v>
      </c>
    </row>
    <row r="4947" ht="15" customHeight="1" s="4" customFormat="1">
      <c r="A4947" s="4">
        <f>'Enhanced Basket_AUTOLOAD'!H4947</f>
        <v>0</v>
      </c>
      <c r="B4947" s="4" t="str">
        <f t="shared" si="931"/>
        <v>SELL</v>
      </c>
      <c r="C4947" s="4" t="s">
        <v>29</v>
      </c>
      <c r="D4947" s="4" t="str">
        <f t="shared" si="932"/>
        <v>MT</v>
      </c>
      <c r="E4947" s="4" t="str">
        <f t="shared" si="933"/>
      </c>
      <c r="F4947" s="4" t="str">
        <f t="shared" si="934"/>
        <v>CIL LOAD</v>
      </c>
      <c r="G4947" s="4">
        <f t="shared" si="935"/>
        <v>0</v>
      </c>
      <c r="H4947" s="4" t="e">
        <f t="shared" si="936"/>
        <v>#N/A</v>
      </c>
      <c r="I4947" s="4" t="e">
        <f>_xll.BDP(AG4947&amp;" equity","crncy_adj_px_last","eqy_fund_crncy=usd")</f>
        <v>#NAME?</v>
      </c>
      <c r="J4947" s="4" t="str">
        <f t="shared" si="937"/>
      </c>
      <c r="AA4947" s="4">
        <f t="shared" si="938"/>
        <v>0</v>
      </c>
      <c r="AB4947" s="4">
        <f>'Enhanced Basket_AUTOLOAD'!T4947</f>
        <v>0</v>
      </c>
      <c r="AC4947" s="4">
        <f>'Enhanced Basket_AUTOLOAD'!M4947</f>
        <v>0</v>
      </c>
      <c r="AD4947" s="4">
        <f>'Enhanced Basket_AUTOLOAD'!L4947</f>
        <v>0</v>
      </c>
      <c r="AE4947" s="4">
        <f>'Enhanced Basket_AUTOLOAD'!Z4947</f>
        <v>0</v>
      </c>
      <c r="AF4947" s="4">
        <f>'Enhanced Basket_AUTOLOAD'!AB4947</f>
        <v>0</v>
      </c>
      <c r="AG4947" s="4" t="e">
        <f>VLOOKUP(AJ4947,'Ticker Mapping'!$I$3:$M$6706,5,0)</f>
        <v>#N/A</v>
      </c>
      <c r="AH4947" s="4" t="e">
        <f>_xll.BDP(AK4947&amp;" SEDOL","TICKER_AND_EXCH_CODE")</f>
        <v>#NAME?</v>
      </c>
      <c r="AI4947" s="4" t="e">
        <f t="shared" si="939"/>
        <v>#N/A</v>
      </c>
      <c r="AJ4947" s="4">
        <f>'Enhanced Basket_AUTOLOAD'!P4947</f>
        <v>0</v>
      </c>
      <c r="AK4947" s="4">
        <f>'Enhanced Basket_AUTOLOAD'!Q4947</f>
        <v>0</v>
      </c>
      <c r="AL4947" s="4">
        <f>'Enhanced Basket_AUTOLOAD'!Y4947</f>
        <v>0</v>
      </c>
      <c r="AM4947" s="4" t="e">
        <f t="shared" si="940"/>
        <v>#N/A</v>
      </c>
      <c r="AN4947" s="4" t="str">
        <f t="shared" si="941"/>
        <v>NO</v>
      </c>
      <c r="AO4947" s="4" t="str">
        <f t="shared" si="942"/>
        <v>Cash-in-Lieu</v>
      </c>
    </row>
    <row r="4948" ht="15" customHeight="1" s="4" customFormat="1">
      <c r="A4948" s="4">
        <f>'Enhanced Basket_AUTOLOAD'!H4948</f>
        <v>0</v>
      </c>
      <c r="B4948" s="4" t="str">
        <f t="shared" si="931"/>
        <v>SELL</v>
      </c>
      <c r="C4948" s="4" t="s">
        <v>29</v>
      </c>
      <c r="D4948" s="4" t="str">
        <f t="shared" si="932"/>
        <v>MT</v>
      </c>
      <c r="E4948" s="4" t="str">
        <f t="shared" si="933"/>
      </c>
      <c r="F4948" s="4" t="str">
        <f t="shared" si="934"/>
        <v>CIL LOAD</v>
      </c>
      <c r="G4948" s="4">
        <f t="shared" si="935"/>
        <v>0</v>
      </c>
      <c r="H4948" s="4" t="e">
        <f t="shared" si="936"/>
        <v>#N/A</v>
      </c>
      <c r="I4948" s="4" t="e">
        <f>_xll.BDP(AG4948&amp;" equity","crncy_adj_px_last","eqy_fund_crncy=usd")</f>
        <v>#NAME?</v>
      </c>
      <c r="J4948" s="4" t="str">
        <f t="shared" si="937"/>
      </c>
      <c r="AA4948" s="4">
        <f t="shared" si="938"/>
        <v>0</v>
      </c>
      <c r="AB4948" s="4">
        <f>'Enhanced Basket_AUTOLOAD'!T4948</f>
        <v>0</v>
      </c>
      <c r="AC4948" s="4">
        <f>'Enhanced Basket_AUTOLOAD'!M4948</f>
        <v>0</v>
      </c>
      <c r="AD4948" s="4">
        <f>'Enhanced Basket_AUTOLOAD'!L4948</f>
        <v>0</v>
      </c>
      <c r="AE4948" s="4">
        <f>'Enhanced Basket_AUTOLOAD'!Z4948</f>
        <v>0</v>
      </c>
      <c r="AF4948" s="4">
        <f>'Enhanced Basket_AUTOLOAD'!AB4948</f>
        <v>0</v>
      </c>
      <c r="AG4948" s="4" t="e">
        <f>VLOOKUP(AJ4948,'Ticker Mapping'!$I$3:$M$6706,5,0)</f>
        <v>#N/A</v>
      </c>
      <c r="AH4948" s="4" t="e">
        <f>_xll.BDP(AK4948&amp;" SEDOL","TICKER_AND_EXCH_CODE")</f>
        <v>#NAME?</v>
      </c>
      <c r="AI4948" s="4" t="e">
        <f t="shared" si="939"/>
        <v>#N/A</v>
      </c>
      <c r="AJ4948" s="4">
        <f>'Enhanced Basket_AUTOLOAD'!P4948</f>
        <v>0</v>
      </c>
      <c r="AK4948" s="4">
        <f>'Enhanced Basket_AUTOLOAD'!Q4948</f>
        <v>0</v>
      </c>
      <c r="AL4948" s="4">
        <f>'Enhanced Basket_AUTOLOAD'!Y4948</f>
        <v>0</v>
      </c>
      <c r="AM4948" s="4" t="e">
        <f t="shared" si="940"/>
        <v>#N/A</v>
      </c>
      <c r="AN4948" s="4" t="str">
        <f t="shared" si="941"/>
        <v>NO</v>
      </c>
      <c r="AO4948" s="4" t="str">
        <f t="shared" si="942"/>
        <v>Cash-in-Lieu</v>
      </c>
    </row>
    <row r="4949" ht="15" customHeight="1" s="4" customFormat="1">
      <c r="A4949" s="4">
        <f>'Enhanced Basket_AUTOLOAD'!H4949</f>
        <v>0</v>
      </c>
      <c r="B4949" s="4" t="str">
        <f t="shared" si="931"/>
        <v>SELL</v>
      </c>
      <c r="C4949" s="4" t="s">
        <v>29</v>
      </c>
      <c r="D4949" s="4" t="str">
        <f t="shared" si="932"/>
        <v>MT</v>
      </c>
      <c r="E4949" s="4" t="str">
        <f t="shared" si="933"/>
      </c>
      <c r="F4949" s="4" t="str">
        <f t="shared" si="934"/>
        <v>CIL LOAD</v>
      </c>
      <c r="G4949" s="4">
        <f t="shared" si="935"/>
        <v>0</v>
      </c>
      <c r="H4949" s="4" t="e">
        <f t="shared" si="936"/>
        <v>#N/A</v>
      </c>
      <c r="I4949" s="4" t="e">
        <f>_xll.BDP(AG4949&amp;" equity","crncy_adj_px_last","eqy_fund_crncy=usd")</f>
        <v>#NAME?</v>
      </c>
      <c r="J4949" s="4" t="str">
        <f t="shared" si="937"/>
      </c>
      <c r="AA4949" s="4">
        <f t="shared" si="938"/>
        <v>0</v>
      </c>
      <c r="AB4949" s="4">
        <f>'Enhanced Basket_AUTOLOAD'!T4949</f>
        <v>0</v>
      </c>
      <c r="AC4949" s="4">
        <f>'Enhanced Basket_AUTOLOAD'!M4949</f>
        <v>0</v>
      </c>
      <c r="AD4949" s="4">
        <f>'Enhanced Basket_AUTOLOAD'!L4949</f>
        <v>0</v>
      </c>
      <c r="AE4949" s="4">
        <f>'Enhanced Basket_AUTOLOAD'!Z4949</f>
        <v>0</v>
      </c>
      <c r="AF4949" s="4">
        <f>'Enhanced Basket_AUTOLOAD'!AB4949</f>
        <v>0</v>
      </c>
      <c r="AG4949" s="4" t="e">
        <f>VLOOKUP(AJ4949,'Ticker Mapping'!$I$3:$M$6706,5,0)</f>
        <v>#N/A</v>
      </c>
      <c r="AH4949" s="4" t="e">
        <f>_xll.BDP(AK4949&amp;" SEDOL","TICKER_AND_EXCH_CODE")</f>
        <v>#NAME?</v>
      </c>
      <c r="AI4949" s="4" t="e">
        <f t="shared" si="939"/>
        <v>#N/A</v>
      </c>
      <c r="AJ4949" s="4">
        <f>'Enhanced Basket_AUTOLOAD'!P4949</f>
        <v>0</v>
      </c>
      <c r="AK4949" s="4">
        <f>'Enhanced Basket_AUTOLOAD'!Q4949</f>
        <v>0</v>
      </c>
      <c r="AL4949" s="4">
        <f>'Enhanced Basket_AUTOLOAD'!Y4949</f>
        <v>0</v>
      </c>
      <c r="AM4949" s="4" t="e">
        <f t="shared" si="940"/>
        <v>#N/A</v>
      </c>
      <c r="AN4949" s="4" t="str">
        <f t="shared" si="941"/>
        <v>NO</v>
      </c>
      <c r="AO4949" s="4" t="str">
        <f t="shared" si="942"/>
        <v>Cash-in-Lieu</v>
      </c>
    </row>
    <row r="4950" ht="15" customHeight="1" s="4" customFormat="1">
      <c r="A4950" s="4">
        <f>'Enhanced Basket_AUTOLOAD'!H4950</f>
        <v>0</v>
      </c>
      <c r="B4950" s="4" t="str">
        <f t="shared" si="931"/>
        <v>SELL</v>
      </c>
      <c r="C4950" s="4" t="s">
        <v>29</v>
      </c>
      <c r="D4950" s="4" t="str">
        <f t="shared" si="932"/>
        <v>MT</v>
      </c>
      <c r="E4950" s="4" t="str">
        <f t="shared" si="933"/>
      </c>
      <c r="F4950" s="4" t="str">
        <f t="shared" si="934"/>
        <v>CIL LOAD</v>
      </c>
      <c r="G4950" s="4">
        <f t="shared" si="935"/>
        <v>0</v>
      </c>
      <c r="H4950" s="4" t="e">
        <f t="shared" si="936"/>
        <v>#N/A</v>
      </c>
      <c r="I4950" s="4" t="e">
        <f>_xll.BDP(AG4950&amp;" equity","crncy_adj_px_last","eqy_fund_crncy=usd")</f>
        <v>#NAME?</v>
      </c>
      <c r="J4950" s="4" t="str">
        <f t="shared" si="937"/>
      </c>
      <c r="AA4950" s="4">
        <f t="shared" si="938"/>
        <v>0</v>
      </c>
      <c r="AB4950" s="4">
        <f>'Enhanced Basket_AUTOLOAD'!T4950</f>
        <v>0</v>
      </c>
      <c r="AC4950" s="4">
        <f>'Enhanced Basket_AUTOLOAD'!M4950</f>
        <v>0</v>
      </c>
      <c r="AD4950" s="4">
        <f>'Enhanced Basket_AUTOLOAD'!L4950</f>
        <v>0</v>
      </c>
      <c r="AE4950" s="4">
        <f>'Enhanced Basket_AUTOLOAD'!Z4950</f>
        <v>0</v>
      </c>
      <c r="AF4950" s="4">
        <f>'Enhanced Basket_AUTOLOAD'!AB4950</f>
        <v>0</v>
      </c>
      <c r="AG4950" s="4" t="e">
        <f>VLOOKUP(AJ4950,'Ticker Mapping'!$I$3:$M$6706,5,0)</f>
        <v>#N/A</v>
      </c>
      <c r="AH4950" s="4" t="e">
        <f>_xll.BDP(AK4950&amp;" SEDOL","TICKER_AND_EXCH_CODE")</f>
        <v>#NAME?</v>
      </c>
      <c r="AI4950" s="4" t="e">
        <f t="shared" si="939"/>
        <v>#N/A</v>
      </c>
      <c r="AJ4950" s="4">
        <f>'Enhanced Basket_AUTOLOAD'!P4950</f>
        <v>0</v>
      </c>
      <c r="AK4950" s="4">
        <f>'Enhanced Basket_AUTOLOAD'!Q4950</f>
        <v>0</v>
      </c>
      <c r="AL4950" s="4">
        <f>'Enhanced Basket_AUTOLOAD'!Y4950</f>
        <v>0</v>
      </c>
      <c r="AM4950" s="4" t="e">
        <f t="shared" si="940"/>
        <v>#N/A</v>
      </c>
      <c r="AN4950" s="4" t="str">
        <f t="shared" si="941"/>
        <v>NO</v>
      </c>
      <c r="AO4950" s="4" t="str">
        <f t="shared" si="942"/>
        <v>Cash-in-Lieu</v>
      </c>
    </row>
    <row r="4951" ht="15" customHeight="1" s="4" customFormat="1">
      <c r="A4951" s="4">
        <f>'Enhanced Basket_AUTOLOAD'!H4951</f>
        <v>0</v>
      </c>
      <c r="B4951" s="4" t="str">
        <f t="shared" si="931"/>
        <v>SELL</v>
      </c>
      <c r="C4951" s="4" t="s">
        <v>29</v>
      </c>
      <c r="D4951" s="4" t="str">
        <f t="shared" si="932"/>
        <v>MT</v>
      </c>
      <c r="E4951" s="4" t="str">
        <f t="shared" si="933"/>
      </c>
      <c r="F4951" s="4" t="str">
        <f t="shared" si="934"/>
        <v>CIL LOAD</v>
      </c>
      <c r="G4951" s="4">
        <f t="shared" si="935"/>
        <v>0</v>
      </c>
      <c r="H4951" s="4" t="e">
        <f t="shared" si="936"/>
        <v>#N/A</v>
      </c>
      <c r="I4951" s="4" t="e">
        <f>_xll.BDP(AG4951&amp;" equity","crncy_adj_px_last","eqy_fund_crncy=usd")</f>
        <v>#NAME?</v>
      </c>
      <c r="J4951" s="4" t="str">
        <f t="shared" si="937"/>
      </c>
      <c r="AA4951" s="4">
        <f t="shared" si="938"/>
        <v>0</v>
      </c>
      <c r="AB4951" s="4">
        <f>'Enhanced Basket_AUTOLOAD'!T4951</f>
        <v>0</v>
      </c>
      <c r="AC4951" s="4">
        <f>'Enhanced Basket_AUTOLOAD'!M4951</f>
        <v>0</v>
      </c>
      <c r="AD4951" s="4">
        <f>'Enhanced Basket_AUTOLOAD'!L4951</f>
        <v>0</v>
      </c>
      <c r="AE4951" s="4">
        <f>'Enhanced Basket_AUTOLOAD'!Z4951</f>
        <v>0</v>
      </c>
      <c r="AF4951" s="4">
        <f>'Enhanced Basket_AUTOLOAD'!AB4951</f>
        <v>0</v>
      </c>
      <c r="AG4951" s="4" t="e">
        <f>VLOOKUP(AJ4951,'Ticker Mapping'!$I$3:$M$6706,5,0)</f>
        <v>#N/A</v>
      </c>
      <c r="AH4951" s="4" t="e">
        <f>_xll.BDP(AK4951&amp;" SEDOL","TICKER_AND_EXCH_CODE")</f>
        <v>#NAME?</v>
      </c>
      <c r="AI4951" s="4" t="e">
        <f t="shared" si="939"/>
        <v>#N/A</v>
      </c>
      <c r="AJ4951" s="4">
        <f>'Enhanced Basket_AUTOLOAD'!P4951</f>
        <v>0</v>
      </c>
      <c r="AK4951" s="4">
        <f>'Enhanced Basket_AUTOLOAD'!Q4951</f>
        <v>0</v>
      </c>
      <c r="AL4951" s="4">
        <f>'Enhanced Basket_AUTOLOAD'!Y4951</f>
        <v>0</v>
      </c>
      <c r="AM4951" s="4" t="e">
        <f t="shared" si="940"/>
        <v>#N/A</v>
      </c>
      <c r="AN4951" s="4" t="str">
        <f t="shared" si="941"/>
        <v>NO</v>
      </c>
      <c r="AO4951" s="4" t="str">
        <f t="shared" si="942"/>
        <v>Cash-in-Lieu</v>
      </c>
    </row>
    <row r="4952" ht="15" customHeight="1" s="4" customFormat="1">
      <c r="A4952" s="4">
        <f>'Enhanced Basket_AUTOLOAD'!H4952</f>
        <v>0</v>
      </c>
      <c r="B4952" s="4" t="str">
        <f t="shared" si="931"/>
        <v>SELL</v>
      </c>
      <c r="C4952" s="4" t="s">
        <v>29</v>
      </c>
      <c r="D4952" s="4" t="str">
        <f t="shared" si="932"/>
        <v>MT</v>
      </c>
      <c r="E4952" s="4" t="str">
        <f t="shared" si="933"/>
      </c>
      <c r="F4952" s="4" t="str">
        <f t="shared" si="934"/>
        <v>CIL LOAD</v>
      </c>
      <c r="G4952" s="4">
        <f t="shared" si="935"/>
        <v>0</v>
      </c>
      <c r="H4952" s="4" t="e">
        <f t="shared" si="936"/>
        <v>#N/A</v>
      </c>
      <c r="I4952" s="4" t="e">
        <f>_xll.BDP(AG4952&amp;" equity","crncy_adj_px_last","eqy_fund_crncy=usd")</f>
        <v>#NAME?</v>
      </c>
      <c r="J4952" s="4" t="str">
        <f t="shared" si="937"/>
      </c>
      <c r="AA4952" s="4">
        <f t="shared" si="938"/>
        <v>0</v>
      </c>
      <c r="AB4952" s="4">
        <f>'Enhanced Basket_AUTOLOAD'!T4952</f>
        <v>0</v>
      </c>
      <c r="AC4952" s="4">
        <f>'Enhanced Basket_AUTOLOAD'!M4952</f>
        <v>0</v>
      </c>
      <c r="AD4952" s="4">
        <f>'Enhanced Basket_AUTOLOAD'!L4952</f>
        <v>0</v>
      </c>
      <c r="AE4952" s="4">
        <f>'Enhanced Basket_AUTOLOAD'!Z4952</f>
        <v>0</v>
      </c>
      <c r="AF4952" s="4">
        <f>'Enhanced Basket_AUTOLOAD'!AB4952</f>
        <v>0</v>
      </c>
      <c r="AG4952" s="4" t="e">
        <f>VLOOKUP(AJ4952,'Ticker Mapping'!$I$3:$M$6706,5,0)</f>
        <v>#N/A</v>
      </c>
      <c r="AH4952" s="4" t="e">
        <f>_xll.BDP(AK4952&amp;" SEDOL","TICKER_AND_EXCH_CODE")</f>
        <v>#NAME?</v>
      </c>
      <c r="AI4952" s="4" t="e">
        <f t="shared" si="939"/>
        <v>#N/A</v>
      </c>
      <c r="AJ4952" s="4">
        <f>'Enhanced Basket_AUTOLOAD'!P4952</f>
        <v>0</v>
      </c>
      <c r="AK4952" s="4">
        <f>'Enhanced Basket_AUTOLOAD'!Q4952</f>
        <v>0</v>
      </c>
      <c r="AL4952" s="4">
        <f>'Enhanced Basket_AUTOLOAD'!Y4952</f>
        <v>0</v>
      </c>
      <c r="AM4952" s="4" t="e">
        <f t="shared" si="940"/>
        <v>#N/A</v>
      </c>
      <c r="AN4952" s="4" t="str">
        <f t="shared" si="941"/>
        <v>NO</v>
      </c>
      <c r="AO4952" s="4" t="str">
        <f t="shared" si="942"/>
        <v>Cash-in-Lieu</v>
      </c>
    </row>
    <row r="4953" ht="15" customHeight="1" s="4" customFormat="1">
      <c r="A4953" s="4">
        <f>'Enhanced Basket_AUTOLOAD'!H4953</f>
        <v>0</v>
      </c>
      <c r="B4953" s="4" t="str">
        <f t="shared" si="931"/>
        <v>SELL</v>
      </c>
      <c r="C4953" s="4" t="s">
        <v>29</v>
      </c>
      <c r="D4953" s="4" t="str">
        <f t="shared" si="932"/>
        <v>MT</v>
      </c>
      <c r="E4953" s="4" t="str">
        <f t="shared" si="933"/>
      </c>
      <c r="F4953" s="4" t="str">
        <f t="shared" si="934"/>
        <v>CIL LOAD</v>
      </c>
      <c r="G4953" s="4">
        <f t="shared" si="935"/>
        <v>0</v>
      </c>
      <c r="H4953" s="4" t="e">
        <f t="shared" si="936"/>
        <v>#N/A</v>
      </c>
      <c r="I4953" s="4" t="e">
        <f>_xll.BDP(AG4953&amp;" equity","crncy_adj_px_last","eqy_fund_crncy=usd")</f>
        <v>#NAME?</v>
      </c>
      <c r="J4953" s="4" t="str">
        <f t="shared" si="937"/>
      </c>
      <c r="AA4953" s="4">
        <f t="shared" si="938"/>
        <v>0</v>
      </c>
      <c r="AB4953" s="4">
        <f>'Enhanced Basket_AUTOLOAD'!T4953</f>
        <v>0</v>
      </c>
      <c r="AC4953" s="4">
        <f>'Enhanced Basket_AUTOLOAD'!M4953</f>
        <v>0</v>
      </c>
      <c r="AD4953" s="4">
        <f>'Enhanced Basket_AUTOLOAD'!L4953</f>
        <v>0</v>
      </c>
      <c r="AE4953" s="4">
        <f>'Enhanced Basket_AUTOLOAD'!Z4953</f>
        <v>0</v>
      </c>
      <c r="AF4953" s="4">
        <f>'Enhanced Basket_AUTOLOAD'!AB4953</f>
        <v>0</v>
      </c>
      <c r="AG4953" s="4" t="e">
        <f>VLOOKUP(AJ4953,'Ticker Mapping'!$I$3:$M$6706,5,0)</f>
        <v>#N/A</v>
      </c>
      <c r="AH4953" s="4" t="e">
        <f>_xll.BDP(AK4953&amp;" SEDOL","TICKER_AND_EXCH_CODE")</f>
        <v>#NAME?</v>
      </c>
      <c r="AI4953" s="4" t="e">
        <f t="shared" si="939"/>
        <v>#N/A</v>
      </c>
      <c r="AJ4953" s="4">
        <f>'Enhanced Basket_AUTOLOAD'!P4953</f>
        <v>0</v>
      </c>
      <c r="AK4953" s="4">
        <f>'Enhanced Basket_AUTOLOAD'!Q4953</f>
        <v>0</v>
      </c>
      <c r="AL4953" s="4">
        <f>'Enhanced Basket_AUTOLOAD'!Y4953</f>
        <v>0</v>
      </c>
      <c r="AM4953" s="4" t="e">
        <f t="shared" si="940"/>
        <v>#N/A</v>
      </c>
      <c r="AN4953" s="4" t="str">
        <f t="shared" si="941"/>
        <v>NO</v>
      </c>
      <c r="AO4953" s="4" t="str">
        <f t="shared" si="942"/>
        <v>Cash-in-Lieu</v>
      </c>
    </row>
    <row r="4954" ht="15" customHeight="1" s="4" customFormat="1">
      <c r="A4954" s="4">
        <f>'Enhanced Basket_AUTOLOAD'!H4954</f>
        <v>0</v>
      </c>
      <c r="B4954" s="4" t="str">
        <f t="shared" si="931"/>
        <v>SELL</v>
      </c>
      <c r="C4954" s="4" t="s">
        <v>29</v>
      </c>
      <c r="D4954" s="4" t="str">
        <f t="shared" si="932"/>
        <v>MT</v>
      </c>
      <c r="E4954" s="4" t="str">
        <f t="shared" si="933"/>
      </c>
      <c r="F4954" s="4" t="str">
        <f t="shared" si="934"/>
        <v>CIL LOAD</v>
      </c>
      <c r="G4954" s="4">
        <f t="shared" si="935"/>
        <v>0</v>
      </c>
      <c r="H4954" s="4" t="e">
        <f t="shared" si="936"/>
        <v>#N/A</v>
      </c>
      <c r="I4954" s="4" t="e">
        <f>_xll.BDP(AG4954&amp;" equity","crncy_adj_px_last","eqy_fund_crncy=usd")</f>
        <v>#NAME?</v>
      </c>
      <c r="J4954" s="4" t="str">
        <f t="shared" si="937"/>
      </c>
      <c r="AA4954" s="4">
        <f t="shared" si="938"/>
        <v>0</v>
      </c>
      <c r="AB4954" s="4">
        <f>'Enhanced Basket_AUTOLOAD'!T4954</f>
        <v>0</v>
      </c>
      <c r="AC4954" s="4">
        <f>'Enhanced Basket_AUTOLOAD'!M4954</f>
        <v>0</v>
      </c>
      <c r="AD4954" s="4">
        <f>'Enhanced Basket_AUTOLOAD'!L4954</f>
        <v>0</v>
      </c>
      <c r="AE4954" s="4">
        <f>'Enhanced Basket_AUTOLOAD'!Z4954</f>
        <v>0</v>
      </c>
      <c r="AF4954" s="4">
        <f>'Enhanced Basket_AUTOLOAD'!AB4954</f>
        <v>0</v>
      </c>
      <c r="AG4954" s="4" t="e">
        <f>VLOOKUP(AJ4954,'Ticker Mapping'!$I$3:$M$6706,5,0)</f>
        <v>#N/A</v>
      </c>
      <c r="AH4954" s="4" t="e">
        <f>_xll.BDP(AK4954&amp;" SEDOL","TICKER_AND_EXCH_CODE")</f>
        <v>#NAME?</v>
      </c>
      <c r="AI4954" s="4" t="e">
        <f t="shared" si="939"/>
        <v>#N/A</v>
      </c>
      <c r="AJ4954" s="4">
        <f>'Enhanced Basket_AUTOLOAD'!P4954</f>
        <v>0</v>
      </c>
      <c r="AK4954" s="4">
        <f>'Enhanced Basket_AUTOLOAD'!Q4954</f>
        <v>0</v>
      </c>
      <c r="AL4954" s="4">
        <f>'Enhanced Basket_AUTOLOAD'!Y4954</f>
        <v>0</v>
      </c>
      <c r="AM4954" s="4" t="e">
        <f t="shared" si="940"/>
        <v>#N/A</v>
      </c>
      <c r="AN4954" s="4" t="str">
        <f t="shared" si="941"/>
        <v>NO</v>
      </c>
      <c r="AO4954" s="4" t="str">
        <f t="shared" si="942"/>
        <v>Cash-in-Lieu</v>
      </c>
    </row>
    <row r="4955" ht="15" customHeight="1" s="4" customFormat="1">
      <c r="A4955" s="4">
        <f>'Enhanced Basket_AUTOLOAD'!H4955</f>
        <v>0</v>
      </c>
      <c r="B4955" s="4" t="str">
        <f t="shared" si="931"/>
        <v>SELL</v>
      </c>
      <c r="C4955" s="4" t="s">
        <v>29</v>
      </c>
      <c r="D4955" s="4" t="str">
        <f t="shared" si="932"/>
        <v>MT</v>
      </c>
      <c r="E4955" s="4" t="str">
        <f t="shared" si="933"/>
      </c>
      <c r="F4955" s="4" t="str">
        <f t="shared" si="934"/>
        <v>CIL LOAD</v>
      </c>
      <c r="G4955" s="4">
        <f t="shared" si="935"/>
        <v>0</v>
      </c>
      <c r="H4955" s="4" t="e">
        <f t="shared" si="936"/>
        <v>#N/A</v>
      </c>
      <c r="I4955" s="4" t="e">
        <f>_xll.BDP(AG4955&amp;" equity","crncy_adj_px_last","eqy_fund_crncy=usd")</f>
        <v>#NAME?</v>
      </c>
      <c r="J4955" s="4" t="str">
        <f t="shared" si="937"/>
      </c>
      <c r="AA4955" s="4">
        <f t="shared" si="938"/>
        <v>0</v>
      </c>
      <c r="AB4955" s="4">
        <f>'Enhanced Basket_AUTOLOAD'!T4955</f>
        <v>0</v>
      </c>
      <c r="AC4955" s="4">
        <f>'Enhanced Basket_AUTOLOAD'!M4955</f>
        <v>0</v>
      </c>
      <c r="AD4955" s="4">
        <f>'Enhanced Basket_AUTOLOAD'!L4955</f>
        <v>0</v>
      </c>
      <c r="AE4955" s="4">
        <f>'Enhanced Basket_AUTOLOAD'!Z4955</f>
        <v>0</v>
      </c>
      <c r="AF4955" s="4">
        <f>'Enhanced Basket_AUTOLOAD'!AB4955</f>
        <v>0</v>
      </c>
      <c r="AG4955" s="4" t="e">
        <f>VLOOKUP(AJ4955,'Ticker Mapping'!$I$3:$M$6706,5,0)</f>
        <v>#N/A</v>
      </c>
      <c r="AH4955" s="4" t="e">
        <f>_xll.BDP(AK4955&amp;" SEDOL","TICKER_AND_EXCH_CODE")</f>
        <v>#NAME?</v>
      </c>
      <c r="AI4955" s="4" t="e">
        <f t="shared" si="939"/>
        <v>#N/A</v>
      </c>
      <c r="AJ4955" s="4">
        <f>'Enhanced Basket_AUTOLOAD'!P4955</f>
        <v>0</v>
      </c>
      <c r="AK4955" s="4">
        <f>'Enhanced Basket_AUTOLOAD'!Q4955</f>
        <v>0</v>
      </c>
      <c r="AL4955" s="4">
        <f>'Enhanced Basket_AUTOLOAD'!Y4955</f>
        <v>0</v>
      </c>
      <c r="AM4955" s="4" t="e">
        <f t="shared" si="940"/>
        <v>#N/A</v>
      </c>
      <c r="AN4955" s="4" t="str">
        <f t="shared" si="941"/>
        <v>NO</v>
      </c>
      <c r="AO4955" s="4" t="str">
        <f t="shared" si="942"/>
        <v>Cash-in-Lieu</v>
      </c>
    </row>
    <row r="4956" ht="15" customHeight="1" s="4" customFormat="1">
      <c r="A4956" s="4">
        <f>'Enhanced Basket_AUTOLOAD'!H4956</f>
        <v>0</v>
      </c>
      <c r="B4956" s="4" t="str">
        <f t="shared" si="931"/>
        <v>SELL</v>
      </c>
      <c r="C4956" s="4" t="s">
        <v>29</v>
      </c>
      <c r="D4956" s="4" t="str">
        <f t="shared" si="932"/>
        <v>MT</v>
      </c>
      <c r="E4956" s="4" t="str">
        <f t="shared" si="933"/>
      </c>
      <c r="F4956" s="4" t="str">
        <f t="shared" si="934"/>
        <v>CIL LOAD</v>
      </c>
      <c r="G4956" s="4">
        <f t="shared" si="935"/>
        <v>0</v>
      </c>
      <c r="H4956" s="4" t="e">
        <f t="shared" si="936"/>
        <v>#N/A</v>
      </c>
      <c r="I4956" s="4" t="e">
        <f>_xll.BDP(AG4956&amp;" equity","crncy_adj_px_last","eqy_fund_crncy=usd")</f>
        <v>#NAME?</v>
      </c>
      <c r="J4956" s="4" t="str">
        <f t="shared" si="937"/>
      </c>
      <c r="AA4956" s="4">
        <f t="shared" si="938"/>
        <v>0</v>
      </c>
      <c r="AB4956" s="4">
        <f>'Enhanced Basket_AUTOLOAD'!T4956</f>
        <v>0</v>
      </c>
      <c r="AC4956" s="4">
        <f>'Enhanced Basket_AUTOLOAD'!M4956</f>
        <v>0</v>
      </c>
      <c r="AD4956" s="4">
        <f>'Enhanced Basket_AUTOLOAD'!L4956</f>
        <v>0</v>
      </c>
      <c r="AE4956" s="4">
        <f>'Enhanced Basket_AUTOLOAD'!Z4956</f>
        <v>0</v>
      </c>
      <c r="AF4956" s="4">
        <f>'Enhanced Basket_AUTOLOAD'!AB4956</f>
        <v>0</v>
      </c>
      <c r="AG4956" s="4" t="e">
        <f>VLOOKUP(AJ4956,'Ticker Mapping'!$I$3:$M$6706,5,0)</f>
        <v>#N/A</v>
      </c>
      <c r="AH4956" s="4" t="e">
        <f>_xll.BDP(AK4956&amp;" SEDOL","TICKER_AND_EXCH_CODE")</f>
        <v>#NAME?</v>
      </c>
      <c r="AI4956" s="4" t="e">
        <f t="shared" si="939"/>
        <v>#N/A</v>
      </c>
      <c r="AJ4956" s="4">
        <f>'Enhanced Basket_AUTOLOAD'!P4956</f>
        <v>0</v>
      </c>
      <c r="AK4956" s="4">
        <f>'Enhanced Basket_AUTOLOAD'!Q4956</f>
        <v>0</v>
      </c>
      <c r="AL4956" s="4">
        <f>'Enhanced Basket_AUTOLOAD'!Y4956</f>
        <v>0</v>
      </c>
      <c r="AM4956" s="4" t="e">
        <f t="shared" si="940"/>
        <v>#N/A</v>
      </c>
      <c r="AN4956" s="4" t="str">
        <f t="shared" si="941"/>
        <v>NO</v>
      </c>
      <c r="AO4956" s="4" t="str">
        <f t="shared" si="942"/>
        <v>Cash-in-Lieu</v>
      </c>
    </row>
    <row r="4957" ht="15" customHeight="1" s="4" customFormat="1">
      <c r="A4957" s="4">
        <f>'Enhanced Basket_AUTOLOAD'!H4957</f>
        <v>0</v>
      </c>
      <c r="B4957" s="4" t="str">
        <f t="shared" si="931"/>
        <v>SELL</v>
      </c>
      <c r="C4957" s="4" t="s">
        <v>29</v>
      </c>
      <c r="D4957" s="4" t="str">
        <f t="shared" si="932"/>
        <v>MT</v>
      </c>
      <c r="E4957" s="4" t="str">
        <f t="shared" si="933"/>
      </c>
      <c r="F4957" s="4" t="str">
        <f t="shared" si="934"/>
        <v>CIL LOAD</v>
      </c>
      <c r="G4957" s="4">
        <f t="shared" si="935"/>
        <v>0</v>
      </c>
      <c r="H4957" s="4" t="e">
        <f t="shared" si="936"/>
        <v>#N/A</v>
      </c>
      <c r="I4957" s="4" t="e">
        <f>_xll.BDP(AG4957&amp;" equity","crncy_adj_px_last","eqy_fund_crncy=usd")</f>
        <v>#NAME?</v>
      </c>
      <c r="J4957" s="4" t="str">
        <f t="shared" si="937"/>
      </c>
      <c r="AA4957" s="4">
        <f t="shared" si="938"/>
        <v>0</v>
      </c>
      <c r="AB4957" s="4">
        <f>'Enhanced Basket_AUTOLOAD'!T4957</f>
        <v>0</v>
      </c>
      <c r="AC4957" s="4">
        <f>'Enhanced Basket_AUTOLOAD'!M4957</f>
        <v>0</v>
      </c>
      <c r="AD4957" s="4">
        <f>'Enhanced Basket_AUTOLOAD'!L4957</f>
        <v>0</v>
      </c>
      <c r="AE4957" s="4">
        <f>'Enhanced Basket_AUTOLOAD'!Z4957</f>
        <v>0</v>
      </c>
      <c r="AF4957" s="4">
        <f>'Enhanced Basket_AUTOLOAD'!AB4957</f>
        <v>0</v>
      </c>
      <c r="AG4957" s="4" t="e">
        <f>VLOOKUP(AJ4957,'Ticker Mapping'!$I$3:$M$6706,5,0)</f>
        <v>#N/A</v>
      </c>
      <c r="AH4957" s="4" t="e">
        <f>_xll.BDP(AK4957&amp;" SEDOL","TICKER_AND_EXCH_CODE")</f>
        <v>#NAME?</v>
      </c>
      <c r="AI4957" s="4" t="e">
        <f t="shared" si="939"/>
        <v>#N/A</v>
      </c>
      <c r="AJ4957" s="4">
        <f>'Enhanced Basket_AUTOLOAD'!P4957</f>
        <v>0</v>
      </c>
      <c r="AK4957" s="4">
        <f>'Enhanced Basket_AUTOLOAD'!Q4957</f>
        <v>0</v>
      </c>
      <c r="AL4957" s="4">
        <f>'Enhanced Basket_AUTOLOAD'!Y4957</f>
        <v>0</v>
      </c>
      <c r="AM4957" s="4" t="e">
        <f t="shared" si="940"/>
        <v>#N/A</v>
      </c>
      <c r="AN4957" s="4" t="str">
        <f t="shared" si="941"/>
        <v>NO</v>
      </c>
      <c r="AO4957" s="4" t="str">
        <f t="shared" si="942"/>
        <v>Cash-in-Lieu</v>
      </c>
    </row>
    <row r="4958" ht="15" customHeight="1" s="4" customFormat="1">
      <c r="A4958" s="4">
        <f>'Enhanced Basket_AUTOLOAD'!H4958</f>
        <v>0</v>
      </c>
      <c r="B4958" s="4" t="str">
        <f t="shared" si="931"/>
        <v>SELL</v>
      </c>
      <c r="C4958" s="4" t="s">
        <v>29</v>
      </c>
      <c r="D4958" s="4" t="str">
        <f t="shared" si="932"/>
        <v>MT</v>
      </c>
      <c r="E4958" s="4" t="str">
        <f t="shared" si="933"/>
      </c>
      <c r="F4958" s="4" t="str">
        <f t="shared" si="934"/>
        <v>CIL LOAD</v>
      </c>
      <c r="G4958" s="4">
        <f t="shared" si="935"/>
        <v>0</v>
      </c>
      <c r="H4958" s="4" t="e">
        <f t="shared" si="936"/>
        <v>#N/A</v>
      </c>
      <c r="I4958" s="4" t="e">
        <f>_xll.BDP(AG4958&amp;" equity","crncy_adj_px_last","eqy_fund_crncy=usd")</f>
        <v>#NAME?</v>
      </c>
      <c r="J4958" s="4" t="str">
        <f t="shared" si="937"/>
      </c>
      <c r="AA4958" s="4">
        <f t="shared" si="938"/>
        <v>0</v>
      </c>
      <c r="AB4958" s="4">
        <f>'Enhanced Basket_AUTOLOAD'!T4958</f>
        <v>0</v>
      </c>
      <c r="AC4958" s="4">
        <f>'Enhanced Basket_AUTOLOAD'!M4958</f>
        <v>0</v>
      </c>
      <c r="AD4958" s="4">
        <f>'Enhanced Basket_AUTOLOAD'!L4958</f>
        <v>0</v>
      </c>
      <c r="AE4958" s="4">
        <f>'Enhanced Basket_AUTOLOAD'!Z4958</f>
        <v>0</v>
      </c>
      <c r="AF4958" s="4">
        <f>'Enhanced Basket_AUTOLOAD'!AB4958</f>
        <v>0</v>
      </c>
      <c r="AG4958" s="4" t="e">
        <f>VLOOKUP(AJ4958,'Ticker Mapping'!$I$3:$M$6706,5,0)</f>
        <v>#N/A</v>
      </c>
      <c r="AH4958" s="4" t="e">
        <f>_xll.BDP(AK4958&amp;" SEDOL","TICKER_AND_EXCH_CODE")</f>
        <v>#NAME?</v>
      </c>
      <c r="AI4958" s="4" t="e">
        <f t="shared" si="939"/>
        <v>#N/A</v>
      </c>
      <c r="AJ4958" s="4">
        <f>'Enhanced Basket_AUTOLOAD'!P4958</f>
        <v>0</v>
      </c>
      <c r="AK4958" s="4">
        <f>'Enhanced Basket_AUTOLOAD'!Q4958</f>
        <v>0</v>
      </c>
      <c r="AL4958" s="4">
        <f>'Enhanced Basket_AUTOLOAD'!Y4958</f>
        <v>0</v>
      </c>
      <c r="AM4958" s="4" t="e">
        <f t="shared" si="940"/>
        <v>#N/A</v>
      </c>
      <c r="AN4958" s="4" t="str">
        <f t="shared" si="941"/>
        <v>NO</v>
      </c>
      <c r="AO4958" s="4" t="str">
        <f t="shared" si="942"/>
        <v>Cash-in-Lieu</v>
      </c>
    </row>
    <row r="4959" ht="15" customHeight="1" s="4" customFormat="1">
      <c r="A4959" s="4">
        <f>'Enhanced Basket_AUTOLOAD'!H4959</f>
        <v>0</v>
      </c>
      <c r="B4959" s="4" t="str">
        <f t="shared" si="931"/>
        <v>SELL</v>
      </c>
      <c r="C4959" s="4" t="s">
        <v>29</v>
      </c>
      <c r="D4959" s="4" t="str">
        <f t="shared" si="932"/>
        <v>MT</v>
      </c>
      <c r="E4959" s="4" t="str">
        <f t="shared" si="933"/>
      </c>
      <c r="F4959" s="4" t="str">
        <f t="shared" si="934"/>
        <v>CIL LOAD</v>
      </c>
      <c r="G4959" s="4">
        <f t="shared" si="935"/>
        <v>0</v>
      </c>
      <c r="H4959" s="4" t="e">
        <f t="shared" si="936"/>
        <v>#N/A</v>
      </c>
      <c r="I4959" s="4" t="e">
        <f>_xll.BDP(AG4959&amp;" equity","crncy_adj_px_last","eqy_fund_crncy=usd")</f>
        <v>#NAME?</v>
      </c>
      <c r="J4959" s="4" t="str">
        <f t="shared" si="937"/>
      </c>
      <c r="AA4959" s="4">
        <f t="shared" si="938"/>
        <v>0</v>
      </c>
      <c r="AB4959" s="4">
        <f>'Enhanced Basket_AUTOLOAD'!T4959</f>
        <v>0</v>
      </c>
      <c r="AC4959" s="4">
        <f>'Enhanced Basket_AUTOLOAD'!M4959</f>
        <v>0</v>
      </c>
      <c r="AD4959" s="4">
        <f>'Enhanced Basket_AUTOLOAD'!L4959</f>
        <v>0</v>
      </c>
      <c r="AE4959" s="4">
        <f>'Enhanced Basket_AUTOLOAD'!Z4959</f>
        <v>0</v>
      </c>
      <c r="AF4959" s="4">
        <f>'Enhanced Basket_AUTOLOAD'!AB4959</f>
        <v>0</v>
      </c>
      <c r="AG4959" s="4" t="e">
        <f>VLOOKUP(AJ4959,'Ticker Mapping'!$I$3:$M$6706,5,0)</f>
        <v>#N/A</v>
      </c>
      <c r="AH4959" s="4" t="e">
        <f>_xll.BDP(AK4959&amp;" SEDOL","TICKER_AND_EXCH_CODE")</f>
        <v>#NAME?</v>
      </c>
      <c r="AI4959" s="4" t="e">
        <f t="shared" si="939"/>
        <v>#N/A</v>
      </c>
      <c r="AJ4959" s="4">
        <f>'Enhanced Basket_AUTOLOAD'!P4959</f>
        <v>0</v>
      </c>
      <c r="AK4959" s="4">
        <f>'Enhanced Basket_AUTOLOAD'!Q4959</f>
        <v>0</v>
      </c>
      <c r="AL4959" s="4">
        <f>'Enhanced Basket_AUTOLOAD'!Y4959</f>
        <v>0</v>
      </c>
      <c r="AM4959" s="4" t="e">
        <f t="shared" si="940"/>
        <v>#N/A</v>
      </c>
      <c r="AN4959" s="4" t="str">
        <f t="shared" si="941"/>
        <v>NO</v>
      </c>
      <c r="AO4959" s="4" t="str">
        <f t="shared" si="942"/>
        <v>Cash-in-Lieu</v>
      </c>
    </row>
    <row r="4960" ht="15" customHeight="1" s="4" customFormat="1">
      <c r="A4960" s="4">
        <f>'Enhanced Basket_AUTOLOAD'!H4960</f>
        <v>0</v>
      </c>
      <c r="B4960" s="4" t="str">
        <f t="shared" si="931"/>
        <v>SELL</v>
      </c>
      <c r="C4960" s="4" t="s">
        <v>29</v>
      </c>
      <c r="D4960" s="4" t="str">
        <f t="shared" si="932"/>
        <v>MT</v>
      </c>
      <c r="E4960" s="4" t="str">
        <f t="shared" si="933"/>
      </c>
      <c r="F4960" s="4" t="str">
        <f t="shared" si="934"/>
        <v>CIL LOAD</v>
      </c>
      <c r="G4960" s="4">
        <f t="shared" si="935"/>
        <v>0</v>
      </c>
      <c r="H4960" s="4" t="e">
        <f t="shared" si="936"/>
        <v>#N/A</v>
      </c>
      <c r="I4960" s="4" t="e">
        <f>_xll.BDP(AG4960&amp;" equity","crncy_adj_px_last","eqy_fund_crncy=usd")</f>
        <v>#NAME?</v>
      </c>
      <c r="J4960" s="4" t="str">
        <f t="shared" si="937"/>
      </c>
      <c r="AA4960" s="4">
        <f t="shared" si="938"/>
        <v>0</v>
      </c>
      <c r="AB4960" s="4">
        <f>'Enhanced Basket_AUTOLOAD'!T4960</f>
        <v>0</v>
      </c>
      <c r="AC4960" s="4">
        <f>'Enhanced Basket_AUTOLOAD'!M4960</f>
        <v>0</v>
      </c>
      <c r="AD4960" s="4">
        <f>'Enhanced Basket_AUTOLOAD'!L4960</f>
        <v>0</v>
      </c>
      <c r="AE4960" s="4">
        <f>'Enhanced Basket_AUTOLOAD'!Z4960</f>
        <v>0</v>
      </c>
      <c r="AF4960" s="4">
        <f>'Enhanced Basket_AUTOLOAD'!AB4960</f>
        <v>0</v>
      </c>
      <c r="AG4960" s="4" t="e">
        <f>VLOOKUP(AJ4960,'Ticker Mapping'!$I$3:$M$6706,5,0)</f>
        <v>#N/A</v>
      </c>
      <c r="AH4960" s="4" t="e">
        <f>_xll.BDP(AK4960&amp;" SEDOL","TICKER_AND_EXCH_CODE")</f>
        <v>#NAME?</v>
      </c>
      <c r="AI4960" s="4" t="e">
        <f t="shared" si="939"/>
        <v>#N/A</v>
      </c>
      <c r="AJ4960" s="4">
        <f>'Enhanced Basket_AUTOLOAD'!P4960</f>
        <v>0</v>
      </c>
      <c r="AK4960" s="4">
        <f>'Enhanced Basket_AUTOLOAD'!Q4960</f>
        <v>0</v>
      </c>
      <c r="AL4960" s="4">
        <f>'Enhanced Basket_AUTOLOAD'!Y4960</f>
        <v>0</v>
      </c>
      <c r="AM4960" s="4" t="e">
        <f t="shared" si="940"/>
        <v>#N/A</v>
      </c>
      <c r="AN4960" s="4" t="str">
        <f t="shared" si="941"/>
        <v>NO</v>
      </c>
      <c r="AO4960" s="4" t="str">
        <f t="shared" si="942"/>
        <v>Cash-in-Lieu</v>
      </c>
    </row>
    <row r="4961" ht="15" customHeight="1" s="4" customFormat="1">
      <c r="A4961" s="4">
        <f>'Enhanced Basket_AUTOLOAD'!H4961</f>
        <v>0</v>
      </c>
      <c r="B4961" s="4" t="str">
        <f t="shared" si="931"/>
        <v>SELL</v>
      </c>
      <c r="C4961" s="4" t="s">
        <v>29</v>
      </c>
      <c r="D4961" s="4" t="str">
        <f t="shared" si="932"/>
        <v>MT</v>
      </c>
      <c r="E4961" s="4" t="str">
        <f t="shared" si="933"/>
      </c>
      <c r="F4961" s="4" t="str">
        <f t="shared" si="934"/>
        <v>CIL LOAD</v>
      </c>
      <c r="G4961" s="4">
        <f t="shared" si="935"/>
        <v>0</v>
      </c>
      <c r="H4961" s="4" t="e">
        <f t="shared" si="936"/>
        <v>#N/A</v>
      </c>
      <c r="I4961" s="4" t="e">
        <f>_xll.BDP(AG4961&amp;" equity","crncy_adj_px_last","eqy_fund_crncy=usd")</f>
        <v>#NAME?</v>
      </c>
      <c r="J4961" s="4" t="str">
        <f t="shared" si="937"/>
      </c>
      <c r="AA4961" s="4">
        <f t="shared" si="938"/>
        <v>0</v>
      </c>
      <c r="AB4961" s="4">
        <f>'Enhanced Basket_AUTOLOAD'!T4961</f>
        <v>0</v>
      </c>
      <c r="AC4961" s="4">
        <f>'Enhanced Basket_AUTOLOAD'!M4961</f>
        <v>0</v>
      </c>
      <c r="AD4961" s="4">
        <f>'Enhanced Basket_AUTOLOAD'!L4961</f>
        <v>0</v>
      </c>
      <c r="AE4961" s="4">
        <f>'Enhanced Basket_AUTOLOAD'!Z4961</f>
        <v>0</v>
      </c>
      <c r="AF4961" s="4">
        <f>'Enhanced Basket_AUTOLOAD'!AB4961</f>
        <v>0</v>
      </c>
      <c r="AG4961" s="4" t="e">
        <f>VLOOKUP(AJ4961,'Ticker Mapping'!$I$3:$M$6706,5,0)</f>
        <v>#N/A</v>
      </c>
      <c r="AH4961" s="4" t="e">
        <f>_xll.BDP(AK4961&amp;" SEDOL","TICKER_AND_EXCH_CODE")</f>
        <v>#NAME?</v>
      </c>
      <c r="AI4961" s="4" t="e">
        <f t="shared" si="939"/>
        <v>#N/A</v>
      </c>
      <c r="AJ4961" s="4">
        <f>'Enhanced Basket_AUTOLOAD'!P4961</f>
        <v>0</v>
      </c>
      <c r="AK4961" s="4">
        <f>'Enhanced Basket_AUTOLOAD'!Q4961</f>
        <v>0</v>
      </c>
      <c r="AL4961" s="4">
        <f>'Enhanced Basket_AUTOLOAD'!Y4961</f>
        <v>0</v>
      </c>
      <c r="AM4961" s="4" t="e">
        <f t="shared" si="940"/>
        <v>#N/A</v>
      </c>
      <c r="AN4961" s="4" t="str">
        <f t="shared" si="941"/>
        <v>NO</v>
      </c>
      <c r="AO4961" s="4" t="str">
        <f t="shared" si="942"/>
        <v>Cash-in-Lieu</v>
      </c>
    </row>
    <row r="4962" ht="15" customHeight="1" s="4" customFormat="1">
      <c r="A4962" s="4">
        <f>'Enhanced Basket_AUTOLOAD'!H4962</f>
        <v>0</v>
      </c>
      <c r="B4962" s="4" t="str">
        <f t="shared" si="931"/>
        <v>SELL</v>
      </c>
      <c r="C4962" s="4" t="s">
        <v>29</v>
      </c>
      <c r="D4962" s="4" t="str">
        <f t="shared" si="932"/>
        <v>MT</v>
      </c>
      <c r="E4962" s="4" t="str">
        <f t="shared" si="933"/>
      </c>
      <c r="F4962" s="4" t="str">
        <f t="shared" si="934"/>
        <v>CIL LOAD</v>
      </c>
      <c r="G4962" s="4">
        <f t="shared" si="935"/>
        <v>0</v>
      </c>
      <c r="H4962" s="4" t="e">
        <f t="shared" si="936"/>
        <v>#N/A</v>
      </c>
      <c r="I4962" s="4" t="e">
        <f>_xll.BDP(AG4962&amp;" equity","crncy_adj_px_last","eqy_fund_crncy=usd")</f>
        <v>#NAME?</v>
      </c>
      <c r="J4962" s="4" t="str">
        <f t="shared" si="937"/>
      </c>
      <c r="AA4962" s="4">
        <f t="shared" si="938"/>
        <v>0</v>
      </c>
      <c r="AB4962" s="4">
        <f>'Enhanced Basket_AUTOLOAD'!T4962</f>
        <v>0</v>
      </c>
      <c r="AC4962" s="4">
        <f>'Enhanced Basket_AUTOLOAD'!M4962</f>
        <v>0</v>
      </c>
      <c r="AD4962" s="4">
        <f>'Enhanced Basket_AUTOLOAD'!L4962</f>
        <v>0</v>
      </c>
      <c r="AE4962" s="4">
        <f>'Enhanced Basket_AUTOLOAD'!Z4962</f>
        <v>0</v>
      </c>
      <c r="AF4962" s="4">
        <f>'Enhanced Basket_AUTOLOAD'!AB4962</f>
        <v>0</v>
      </c>
      <c r="AG4962" s="4" t="e">
        <f>VLOOKUP(AJ4962,'Ticker Mapping'!$I$3:$M$6706,5,0)</f>
        <v>#N/A</v>
      </c>
      <c r="AH4962" s="4" t="e">
        <f>_xll.BDP(AK4962&amp;" SEDOL","TICKER_AND_EXCH_CODE")</f>
        <v>#NAME?</v>
      </c>
      <c r="AI4962" s="4" t="e">
        <f t="shared" si="939"/>
        <v>#N/A</v>
      </c>
      <c r="AJ4962" s="4">
        <f>'Enhanced Basket_AUTOLOAD'!P4962</f>
        <v>0</v>
      </c>
      <c r="AK4962" s="4">
        <f>'Enhanced Basket_AUTOLOAD'!Q4962</f>
        <v>0</v>
      </c>
      <c r="AL4962" s="4">
        <f>'Enhanced Basket_AUTOLOAD'!Y4962</f>
        <v>0</v>
      </c>
      <c r="AM4962" s="4" t="e">
        <f t="shared" si="940"/>
        <v>#N/A</v>
      </c>
      <c r="AN4962" s="4" t="str">
        <f t="shared" si="941"/>
        <v>NO</v>
      </c>
      <c r="AO4962" s="4" t="str">
        <f t="shared" si="942"/>
        <v>Cash-in-Lieu</v>
      </c>
    </row>
    <row r="4963" ht="15" customHeight="1" s="4" customFormat="1">
      <c r="A4963" s="4">
        <f>'Enhanced Basket_AUTOLOAD'!H4963</f>
        <v>0</v>
      </c>
      <c r="B4963" s="4" t="str">
        <f t="shared" si="931"/>
        <v>SELL</v>
      </c>
      <c r="C4963" s="4" t="s">
        <v>29</v>
      </c>
      <c r="D4963" s="4" t="str">
        <f t="shared" si="932"/>
        <v>MT</v>
      </c>
      <c r="E4963" s="4" t="str">
        <f t="shared" si="933"/>
      </c>
      <c r="F4963" s="4" t="str">
        <f t="shared" si="934"/>
        <v>CIL LOAD</v>
      </c>
      <c r="G4963" s="4">
        <f t="shared" si="935"/>
        <v>0</v>
      </c>
      <c r="H4963" s="4" t="e">
        <f t="shared" si="936"/>
        <v>#N/A</v>
      </c>
      <c r="I4963" s="4" t="e">
        <f>_xll.BDP(AG4963&amp;" equity","crncy_adj_px_last","eqy_fund_crncy=usd")</f>
        <v>#NAME?</v>
      </c>
      <c r="J4963" s="4" t="str">
        <f t="shared" si="937"/>
      </c>
      <c r="AA4963" s="4">
        <f t="shared" si="938"/>
        <v>0</v>
      </c>
      <c r="AB4963" s="4">
        <f>'Enhanced Basket_AUTOLOAD'!T4963</f>
        <v>0</v>
      </c>
      <c r="AC4963" s="4">
        <f>'Enhanced Basket_AUTOLOAD'!M4963</f>
        <v>0</v>
      </c>
      <c r="AD4963" s="4">
        <f>'Enhanced Basket_AUTOLOAD'!L4963</f>
        <v>0</v>
      </c>
      <c r="AE4963" s="4">
        <f>'Enhanced Basket_AUTOLOAD'!Z4963</f>
        <v>0</v>
      </c>
      <c r="AF4963" s="4">
        <f>'Enhanced Basket_AUTOLOAD'!AB4963</f>
        <v>0</v>
      </c>
      <c r="AG4963" s="4" t="e">
        <f>VLOOKUP(AJ4963,'Ticker Mapping'!$I$3:$M$6706,5,0)</f>
        <v>#N/A</v>
      </c>
      <c r="AH4963" s="4" t="e">
        <f>_xll.BDP(AK4963&amp;" SEDOL","TICKER_AND_EXCH_CODE")</f>
        <v>#NAME?</v>
      </c>
      <c r="AI4963" s="4" t="e">
        <f t="shared" si="939"/>
        <v>#N/A</v>
      </c>
      <c r="AJ4963" s="4">
        <f>'Enhanced Basket_AUTOLOAD'!P4963</f>
        <v>0</v>
      </c>
      <c r="AK4963" s="4">
        <f>'Enhanced Basket_AUTOLOAD'!Q4963</f>
        <v>0</v>
      </c>
      <c r="AL4963" s="4">
        <f>'Enhanced Basket_AUTOLOAD'!Y4963</f>
        <v>0</v>
      </c>
      <c r="AM4963" s="4" t="e">
        <f t="shared" si="940"/>
        <v>#N/A</v>
      </c>
      <c r="AN4963" s="4" t="str">
        <f t="shared" si="941"/>
        <v>NO</v>
      </c>
      <c r="AO4963" s="4" t="str">
        <f t="shared" si="942"/>
        <v>Cash-in-Lieu</v>
      </c>
    </row>
    <row r="4964" ht="15" customHeight="1" s="4" customFormat="1">
      <c r="A4964" s="4">
        <f>'Enhanced Basket_AUTOLOAD'!H4964</f>
        <v>0</v>
      </c>
      <c r="B4964" s="4" t="str">
        <f t="shared" si="931"/>
        <v>SELL</v>
      </c>
      <c r="C4964" s="4" t="s">
        <v>29</v>
      </c>
      <c r="D4964" s="4" t="str">
        <f t="shared" si="932"/>
        <v>MT</v>
      </c>
      <c r="E4964" s="4" t="str">
        <f t="shared" si="933"/>
      </c>
      <c r="F4964" s="4" t="str">
        <f t="shared" si="934"/>
        <v>CIL LOAD</v>
      </c>
      <c r="G4964" s="4">
        <f t="shared" si="935"/>
        <v>0</v>
      </c>
      <c r="H4964" s="4" t="e">
        <f t="shared" si="936"/>
        <v>#N/A</v>
      </c>
      <c r="I4964" s="4" t="e">
        <f>_xll.BDP(AG4964&amp;" equity","crncy_adj_px_last","eqy_fund_crncy=usd")</f>
        <v>#NAME?</v>
      </c>
      <c r="J4964" s="4" t="str">
        <f t="shared" si="937"/>
      </c>
      <c r="AA4964" s="4">
        <f t="shared" si="938"/>
        <v>0</v>
      </c>
      <c r="AB4964" s="4">
        <f>'Enhanced Basket_AUTOLOAD'!T4964</f>
        <v>0</v>
      </c>
      <c r="AC4964" s="4">
        <f>'Enhanced Basket_AUTOLOAD'!M4964</f>
        <v>0</v>
      </c>
      <c r="AD4964" s="4">
        <f>'Enhanced Basket_AUTOLOAD'!L4964</f>
        <v>0</v>
      </c>
      <c r="AE4964" s="4">
        <f>'Enhanced Basket_AUTOLOAD'!Z4964</f>
        <v>0</v>
      </c>
      <c r="AF4964" s="4">
        <f>'Enhanced Basket_AUTOLOAD'!AB4964</f>
        <v>0</v>
      </c>
      <c r="AG4964" s="4" t="e">
        <f>VLOOKUP(AJ4964,'Ticker Mapping'!$I$3:$M$6706,5,0)</f>
        <v>#N/A</v>
      </c>
      <c r="AH4964" s="4" t="e">
        <f>_xll.BDP(AK4964&amp;" SEDOL","TICKER_AND_EXCH_CODE")</f>
        <v>#NAME?</v>
      </c>
      <c r="AI4964" s="4" t="e">
        <f t="shared" si="939"/>
        <v>#N/A</v>
      </c>
      <c r="AJ4964" s="4">
        <f>'Enhanced Basket_AUTOLOAD'!P4964</f>
        <v>0</v>
      </c>
      <c r="AK4964" s="4">
        <f>'Enhanced Basket_AUTOLOAD'!Q4964</f>
        <v>0</v>
      </c>
      <c r="AL4964" s="4">
        <f>'Enhanced Basket_AUTOLOAD'!Y4964</f>
        <v>0</v>
      </c>
      <c r="AM4964" s="4" t="e">
        <f t="shared" si="940"/>
        <v>#N/A</v>
      </c>
      <c r="AN4964" s="4" t="str">
        <f t="shared" si="941"/>
        <v>NO</v>
      </c>
      <c r="AO4964" s="4" t="str">
        <f t="shared" si="942"/>
        <v>Cash-in-Lieu</v>
      </c>
    </row>
    <row r="4965" ht="15" customHeight="1" s="4" customFormat="1">
      <c r="A4965" s="4">
        <f>'Enhanced Basket_AUTOLOAD'!H4965</f>
        <v>0</v>
      </c>
      <c r="B4965" s="4" t="str">
        <f t="shared" si="931"/>
        <v>SELL</v>
      </c>
      <c r="C4965" s="4" t="s">
        <v>29</v>
      </c>
      <c r="D4965" s="4" t="str">
        <f t="shared" si="932"/>
        <v>MT</v>
      </c>
      <c r="E4965" s="4" t="str">
        <f t="shared" si="933"/>
      </c>
      <c r="F4965" s="4" t="str">
        <f t="shared" si="934"/>
        <v>CIL LOAD</v>
      </c>
      <c r="G4965" s="4">
        <f t="shared" si="935"/>
        <v>0</v>
      </c>
      <c r="H4965" s="4" t="e">
        <f t="shared" si="936"/>
        <v>#N/A</v>
      </c>
      <c r="I4965" s="4" t="e">
        <f>_xll.BDP(AG4965&amp;" equity","crncy_adj_px_last","eqy_fund_crncy=usd")</f>
        <v>#NAME?</v>
      </c>
      <c r="J4965" s="4" t="str">
        <f t="shared" si="937"/>
      </c>
      <c r="AA4965" s="4">
        <f t="shared" si="938"/>
        <v>0</v>
      </c>
      <c r="AB4965" s="4">
        <f>'Enhanced Basket_AUTOLOAD'!T4965</f>
        <v>0</v>
      </c>
      <c r="AC4965" s="4">
        <f>'Enhanced Basket_AUTOLOAD'!M4965</f>
        <v>0</v>
      </c>
      <c r="AD4965" s="4">
        <f>'Enhanced Basket_AUTOLOAD'!L4965</f>
        <v>0</v>
      </c>
      <c r="AE4965" s="4">
        <f>'Enhanced Basket_AUTOLOAD'!Z4965</f>
        <v>0</v>
      </c>
      <c r="AF4965" s="4">
        <f>'Enhanced Basket_AUTOLOAD'!AB4965</f>
        <v>0</v>
      </c>
      <c r="AG4965" s="4" t="e">
        <f>VLOOKUP(AJ4965,'Ticker Mapping'!$I$3:$M$6706,5,0)</f>
        <v>#N/A</v>
      </c>
      <c r="AH4965" s="4" t="e">
        <f>_xll.BDP(AK4965&amp;" SEDOL","TICKER_AND_EXCH_CODE")</f>
        <v>#NAME?</v>
      </c>
      <c r="AI4965" s="4" t="e">
        <f t="shared" si="939"/>
        <v>#N/A</v>
      </c>
      <c r="AJ4965" s="4">
        <f>'Enhanced Basket_AUTOLOAD'!P4965</f>
        <v>0</v>
      </c>
      <c r="AK4965" s="4">
        <f>'Enhanced Basket_AUTOLOAD'!Q4965</f>
        <v>0</v>
      </c>
      <c r="AL4965" s="4">
        <f>'Enhanced Basket_AUTOLOAD'!Y4965</f>
        <v>0</v>
      </c>
      <c r="AM4965" s="4" t="e">
        <f t="shared" si="940"/>
        <v>#N/A</v>
      </c>
      <c r="AN4965" s="4" t="str">
        <f t="shared" si="941"/>
        <v>NO</v>
      </c>
      <c r="AO4965" s="4" t="str">
        <f t="shared" si="942"/>
        <v>Cash-in-Lieu</v>
      </c>
    </row>
    <row r="4966" ht="15" customHeight="1" s="4" customFormat="1">
      <c r="A4966" s="4">
        <f>'Enhanced Basket_AUTOLOAD'!H4966</f>
        <v>0</v>
      </c>
      <c r="B4966" s="4" t="str">
        <f t="shared" si="931"/>
        <v>SELL</v>
      </c>
      <c r="C4966" s="4" t="s">
        <v>29</v>
      </c>
      <c r="D4966" s="4" t="str">
        <f t="shared" si="932"/>
        <v>MT</v>
      </c>
      <c r="E4966" s="4" t="str">
        <f t="shared" si="933"/>
      </c>
      <c r="F4966" s="4" t="str">
        <f t="shared" si="934"/>
        <v>CIL LOAD</v>
      </c>
      <c r="G4966" s="4">
        <f t="shared" si="935"/>
        <v>0</v>
      </c>
      <c r="H4966" s="4" t="e">
        <f t="shared" si="936"/>
        <v>#N/A</v>
      </c>
      <c r="I4966" s="4" t="e">
        <f>_xll.BDP(AG4966&amp;" equity","crncy_adj_px_last","eqy_fund_crncy=usd")</f>
        <v>#NAME?</v>
      </c>
      <c r="J4966" s="4" t="str">
        <f t="shared" si="937"/>
      </c>
      <c r="AA4966" s="4">
        <f t="shared" si="938"/>
        <v>0</v>
      </c>
      <c r="AB4966" s="4">
        <f>'Enhanced Basket_AUTOLOAD'!T4966</f>
        <v>0</v>
      </c>
      <c r="AC4966" s="4">
        <f>'Enhanced Basket_AUTOLOAD'!M4966</f>
        <v>0</v>
      </c>
      <c r="AD4966" s="4">
        <f>'Enhanced Basket_AUTOLOAD'!L4966</f>
        <v>0</v>
      </c>
      <c r="AE4966" s="4">
        <f>'Enhanced Basket_AUTOLOAD'!Z4966</f>
        <v>0</v>
      </c>
      <c r="AF4966" s="4">
        <f>'Enhanced Basket_AUTOLOAD'!AB4966</f>
        <v>0</v>
      </c>
      <c r="AG4966" s="4" t="e">
        <f>VLOOKUP(AJ4966,'Ticker Mapping'!$I$3:$M$6706,5,0)</f>
        <v>#N/A</v>
      </c>
      <c r="AH4966" s="4" t="e">
        <f>_xll.BDP(AK4966&amp;" SEDOL","TICKER_AND_EXCH_CODE")</f>
        <v>#NAME?</v>
      </c>
      <c r="AI4966" s="4" t="e">
        <f t="shared" si="939"/>
        <v>#N/A</v>
      </c>
      <c r="AJ4966" s="4">
        <f>'Enhanced Basket_AUTOLOAD'!P4966</f>
        <v>0</v>
      </c>
      <c r="AK4966" s="4">
        <f>'Enhanced Basket_AUTOLOAD'!Q4966</f>
        <v>0</v>
      </c>
      <c r="AL4966" s="4">
        <f>'Enhanced Basket_AUTOLOAD'!Y4966</f>
        <v>0</v>
      </c>
      <c r="AM4966" s="4" t="e">
        <f t="shared" si="940"/>
        <v>#N/A</v>
      </c>
      <c r="AN4966" s="4" t="str">
        <f t="shared" si="941"/>
        <v>NO</v>
      </c>
      <c r="AO4966" s="4" t="str">
        <f t="shared" si="942"/>
        <v>Cash-in-Lieu</v>
      </c>
    </row>
    <row r="4967" ht="15" customHeight="1" s="4" customFormat="1">
      <c r="A4967" s="4">
        <f>'Enhanced Basket_AUTOLOAD'!H4967</f>
        <v>0</v>
      </c>
      <c r="B4967" s="4" t="str">
        <f t="shared" si="931"/>
        <v>SELL</v>
      </c>
      <c r="C4967" s="4" t="s">
        <v>29</v>
      </c>
      <c r="D4967" s="4" t="str">
        <f t="shared" si="932"/>
        <v>MT</v>
      </c>
      <c r="E4967" s="4" t="str">
        <f t="shared" si="933"/>
      </c>
      <c r="F4967" s="4" t="str">
        <f t="shared" si="934"/>
        <v>CIL LOAD</v>
      </c>
      <c r="G4967" s="4">
        <f t="shared" si="935"/>
        <v>0</v>
      </c>
      <c r="H4967" s="4" t="e">
        <f t="shared" si="936"/>
        <v>#N/A</v>
      </c>
      <c r="I4967" s="4" t="e">
        <f>_xll.BDP(AG4967&amp;" equity","crncy_adj_px_last","eqy_fund_crncy=usd")</f>
        <v>#NAME?</v>
      </c>
      <c r="J4967" s="4" t="str">
        <f t="shared" si="937"/>
      </c>
      <c r="AA4967" s="4">
        <f t="shared" si="938"/>
        <v>0</v>
      </c>
      <c r="AB4967" s="4">
        <f>'Enhanced Basket_AUTOLOAD'!T4967</f>
        <v>0</v>
      </c>
      <c r="AC4967" s="4">
        <f>'Enhanced Basket_AUTOLOAD'!M4967</f>
        <v>0</v>
      </c>
      <c r="AD4967" s="4">
        <f>'Enhanced Basket_AUTOLOAD'!L4967</f>
        <v>0</v>
      </c>
      <c r="AE4967" s="4">
        <f>'Enhanced Basket_AUTOLOAD'!Z4967</f>
        <v>0</v>
      </c>
      <c r="AF4967" s="4">
        <f>'Enhanced Basket_AUTOLOAD'!AB4967</f>
        <v>0</v>
      </c>
      <c r="AG4967" s="4" t="e">
        <f>VLOOKUP(AJ4967,'Ticker Mapping'!$I$3:$M$6706,5,0)</f>
        <v>#N/A</v>
      </c>
      <c r="AH4967" s="4" t="e">
        <f>_xll.BDP(AK4967&amp;" SEDOL","TICKER_AND_EXCH_CODE")</f>
        <v>#NAME?</v>
      </c>
      <c r="AI4967" s="4" t="e">
        <f t="shared" si="939"/>
        <v>#N/A</v>
      </c>
      <c r="AJ4967" s="4">
        <f>'Enhanced Basket_AUTOLOAD'!P4967</f>
        <v>0</v>
      </c>
      <c r="AK4967" s="4">
        <f>'Enhanced Basket_AUTOLOAD'!Q4967</f>
        <v>0</v>
      </c>
      <c r="AL4967" s="4">
        <f>'Enhanced Basket_AUTOLOAD'!Y4967</f>
        <v>0</v>
      </c>
      <c r="AM4967" s="4" t="e">
        <f t="shared" si="940"/>
        <v>#N/A</v>
      </c>
      <c r="AN4967" s="4" t="str">
        <f t="shared" si="941"/>
        <v>NO</v>
      </c>
      <c r="AO4967" s="4" t="str">
        <f t="shared" si="942"/>
        <v>Cash-in-Lieu</v>
      </c>
    </row>
    <row r="4968" ht="15" customHeight="1" s="4" customFormat="1">
      <c r="A4968" s="4">
        <f>'Enhanced Basket_AUTOLOAD'!H4968</f>
        <v>0</v>
      </c>
      <c r="B4968" s="4" t="str">
        <f t="shared" si="931"/>
        <v>SELL</v>
      </c>
      <c r="C4968" s="4" t="s">
        <v>29</v>
      </c>
      <c r="D4968" s="4" t="str">
        <f t="shared" si="932"/>
        <v>MT</v>
      </c>
      <c r="E4968" s="4" t="str">
        <f t="shared" si="933"/>
      </c>
      <c r="F4968" s="4" t="str">
        <f t="shared" si="934"/>
        <v>CIL LOAD</v>
      </c>
      <c r="G4968" s="4">
        <f t="shared" si="935"/>
        <v>0</v>
      </c>
      <c r="H4968" s="4" t="e">
        <f t="shared" si="936"/>
        <v>#N/A</v>
      </c>
      <c r="I4968" s="4" t="e">
        <f>_xll.BDP(AG4968&amp;" equity","crncy_adj_px_last","eqy_fund_crncy=usd")</f>
        <v>#NAME?</v>
      </c>
      <c r="J4968" s="4" t="str">
        <f t="shared" si="937"/>
      </c>
      <c r="AA4968" s="4">
        <f t="shared" si="938"/>
        <v>0</v>
      </c>
      <c r="AB4968" s="4">
        <f>'Enhanced Basket_AUTOLOAD'!T4968</f>
        <v>0</v>
      </c>
      <c r="AC4968" s="4">
        <f>'Enhanced Basket_AUTOLOAD'!M4968</f>
        <v>0</v>
      </c>
      <c r="AD4968" s="4">
        <f>'Enhanced Basket_AUTOLOAD'!L4968</f>
        <v>0</v>
      </c>
      <c r="AE4968" s="4">
        <f>'Enhanced Basket_AUTOLOAD'!Z4968</f>
        <v>0</v>
      </c>
      <c r="AF4968" s="4">
        <f>'Enhanced Basket_AUTOLOAD'!AB4968</f>
        <v>0</v>
      </c>
      <c r="AG4968" s="4" t="e">
        <f>VLOOKUP(AJ4968,'Ticker Mapping'!$I$3:$M$6706,5,0)</f>
        <v>#N/A</v>
      </c>
      <c r="AH4968" s="4" t="e">
        <f>_xll.BDP(AK4968&amp;" SEDOL","TICKER_AND_EXCH_CODE")</f>
        <v>#NAME?</v>
      </c>
      <c r="AI4968" s="4" t="e">
        <f t="shared" si="939"/>
        <v>#N/A</v>
      </c>
      <c r="AJ4968" s="4">
        <f>'Enhanced Basket_AUTOLOAD'!P4968</f>
        <v>0</v>
      </c>
      <c r="AK4968" s="4">
        <f>'Enhanced Basket_AUTOLOAD'!Q4968</f>
        <v>0</v>
      </c>
      <c r="AL4968" s="4">
        <f>'Enhanced Basket_AUTOLOAD'!Y4968</f>
        <v>0</v>
      </c>
      <c r="AM4968" s="4" t="e">
        <f t="shared" si="940"/>
        <v>#N/A</v>
      </c>
      <c r="AN4968" s="4" t="str">
        <f t="shared" si="941"/>
        <v>NO</v>
      </c>
      <c r="AO4968" s="4" t="str">
        <f t="shared" si="942"/>
        <v>Cash-in-Lieu</v>
      </c>
    </row>
    <row r="4969" ht="15" customHeight="1" s="4" customFormat="1">
      <c r="A4969" s="4">
        <f>'Enhanced Basket_AUTOLOAD'!H4969</f>
        <v>0</v>
      </c>
      <c r="B4969" s="4" t="str">
        <f t="shared" si="931"/>
        <v>SELL</v>
      </c>
      <c r="C4969" s="4" t="s">
        <v>29</v>
      </c>
      <c r="D4969" s="4" t="str">
        <f t="shared" si="932"/>
        <v>MT</v>
      </c>
      <c r="E4969" s="4" t="str">
        <f t="shared" si="933"/>
      </c>
      <c r="F4969" s="4" t="str">
        <f t="shared" si="934"/>
        <v>CIL LOAD</v>
      </c>
      <c r="G4969" s="4">
        <f t="shared" si="935"/>
        <v>0</v>
      </c>
      <c r="H4969" s="4" t="e">
        <f t="shared" si="936"/>
        <v>#N/A</v>
      </c>
      <c r="I4969" s="4" t="e">
        <f>_xll.BDP(AG4969&amp;" equity","crncy_adj_px_last","eqy_fund_crncy=usd")</f>
        <v>#NAME?</v>
      </c>
      <c r="J4969" s="4" t="str">
        <f t="shared" si="937"/>
      </c>
      <c r="AA4969" s="4">
        <f t="shared" si="938"/>
        <v>0</v>
      </c>
      <c r="AB4969" s="4">
        <f>'Enhanced Basket_AUTOLOAD'!T4969</f>
        <v>0</v>
      </c>
      <c r="AC4969" s="4">
        <f>'Enhanced Basket_AUTOLOAD'!M4969</f>
        <v>0</v>
      </c>
      <c r="AD4969" s="4">
        <f>'Enhanced Basket_AUTOLOAD'!L4969</f>
        <v>0</v>
      </c>
      <c r="AE4969" s="4">
        <f>'Enhanced Basket_AUTOLOAD'!Z4969</f>
        <v>0</v>
      </c>
      <c r="AF4969" s="4">
        <f>'Enhanced Basket_AUTOLOAD'!AB4969</f>
        <v>0</v>
      </c>
      <c r="AG4969" s="4" t="e">
        <f>VLOOKUP(AJ4969,'Ticker Mapping'!$I$3:$M$6706,5,0)</f>
        <v>#N/A</v>
      </c>
      <c r="AH4969" s="4" t="e">
        <f>_xll.BDP(AK4969&amp;" SEDOL","TICKER_AND_EXCH_CODE")</f>
        <v>#NAME?</v>
      </c>
      <c r="AI4969" s="4" t="e">
        <f t="shared" si="939"/>
        <v>#N/A</v>
      </c>
      <c r="AJ4969" s="4">
        <f>'Enhanced Basket_AUTOLOAD'!P4969</f>
        <v>0</v>
      </c>
      <c r="AK4969" s="4">
        <f>'Enhanced Basket_AUTOLOAD'!Q4969</f>
        <v>0</v>
      </c>
      <c r="AL4969" s="4">
        <f>'Enhanced Basket_AUTOLOAD'!Y4969</f>
        <v>0</v>
      </c>
      <c r="AM4969" s="4" t="e">
        <f t="shared" si="940"/>
        <v>#N/A</v>
      </c>
      <c r="AN4969" s="4" t="str">
        <f t="shared" si="941"/>
        <v>NO</v>
      </c>
      <c r="AO4969" s="4" t="str">
        <f t="shared" si="942"/>
        <v>Cash-in-Lieu</v>
      </c>
    </row>
    <row r="4970" ht="15" customHeight="1" s="4" customFormat="1">
      <c r="A4970" s="4">
        <f>'Enhanced Basket_AUTOLOAD'!H4970</f>
        <v>0</v>
      </c>
      <c r="B4970" s="4" t="str">
        <f t="shared" si="931"/>
        <v>SELL</v>
      </c>
      <c r="C4970" s="4" t="s">
        <v>29</v>
      </c>
      <c r="D4970" s="4" t="str">
        <f t="shared" si="932"/>
        <v>MT</v>
      </c>
      <c r="E4970" s="4" t="str">
        <f t="shared" si="933"/>
      </c>
      <c r="F4970" s="4" t="str">
        <f t="shared" si="934"/>
        <v>CIL LOAD</v>
      </c>
      <c r="G4970" s="4">
        <f t="shared" si="935"/>
        <v>0</v>
      </c>
      <c r="H4970" s="4" t="e">
        <f t="shared" si="936"/>
        <v>#N/A</v>
      </c>
      <c r="I4970" s="4" t="e">
        <f>_xll.BDP(AG4970&amp;" equity","crncy_adj_px_last","eqy_fund_crncy=usd")</f>
        <v>#NAME?</v>
      </c>
      <c r="J4970" s="4" t="str">
        <f t="shared" si="937"/>
      </c>
      <c r="AA4970" s="4">
        <f t="shared" si="938"/>
        <v>0</v>
      </c>
      <c r="AB4970" s="4">
        <f>'Enhanced Basket_AUTOLOAD'!T4970</f>
        <v>0</v>
      </c>
      <c r="AC4970" s="4">
        <f>'Enhanced Basket_AUTOLOAD'!M4970</f>
        <v>0</v>
      </c>
      <c r="AD4970" s="4">
        <f>'Enhanced Basket_AUTOLOAD'!L4970</f>
        <v>0</v>
      </c>
      <c r="AE4970" s="4">
        <f>'Enhanced Basket_AUTOLOAD'!Z4970</f>
        <v>0</v>
      </c>
      <c r="AF4970" s="4">
        <f>'Enhanced Basket_AUTOLOAD'!AB4970</f>
        <v>0</v>
      </c>
      <c r="AG4970" s="4" t="e">
        <f>VLOOKUP(AJ4970,'Ticker Mapping'!$I$3:$M$6706,5,0)</f>
        <v>#N/A</v>
      </c>
      <c r="AH4970" s="4" t="e">
        <f>_xll.BDP(AK4970&amp;" SEDOL","TICKER_AND_EXCH_CODE")</f>
        <v>#NAME?</v>
      </c>
      <c r="AI4970" s="4" t="e">
        <f t="shared" si="939"/>
        <v>#N/A</v>
      </c>
      <c r="AJ4970" s="4">
        <f>'Enhanced Basket_AUTOLOAD'!P4970</f>
        <v>0</v>
      </c>
      <c r="AK4970" s="4">
        <f>'Enhanced Basket_AUTOLOAD'!Q4970</f>
        <v>0</v>
      </c>
      <c r="AL4970" s="4">
        <f>'Enhanced Basket_AUTOLOAD'!Y4970</f>
        <v>0</v>
      </c>
      <c r="AM4970" s="4" t="e">
        <f t="shared" si="940"/>
        <v>#N/A</v>
      </c>
      <c r="AN4970" s="4" t="str">
        <f t="shared" si="941"/>
        <v>NO</v>
      </c>
      <c r="AO4970" s="4" t="str">
        <f t="shared" si="942"/>
        <v>Cash-in-Lieu</v>
      </c>
    </row>
    <row r="4971" ht="15" customHeight="1" s="4" customFormat="1">
      <c r="A4971" s="4">
        <f>'Enhanced Basket_AUTOLOAD'!H4971</f>
        <v>0</v>
      </c>
      <c r="B4971" s="4" t="str">
        <f t="shared" si="931"/>
        <v>SELL</v>
      </c>
      <c r="C4971" s="4" t="s">
        <v>29</v>
      </c>
      <c r="D4971" s="4" t="str">
        <f t="shared" si="932"/>
        <v>MT</v>
      </c>
      <c r="E4971" s="4" t="str">
        <f t="shared" si="933"/>
      </c>
      <c r="F4971" s="4" t="str">
        <f t="shared" si="934"/>
        <v>CIL LOAD</v>
      </c>
      <c r="G4971" s="4">
        <f t="shared" si="935"/>
        <v>0</v>
      </c>
      <c r="H4971" s="4" t="e">
        <f t="shared" si="936"/>
        <v>#N/A</v>
      </c>
      <c r="I4971" s="4" t="e">
        <f>_xll.BDP(AG4971&amp;" equity","crncy_adj_px_last","eqy_fund_crncy=usd")</f>
        <v>#NAME?</v>
      </c>
      <c r="J4971" s="4" t="str">
        <f t="shared" si="937"/>
      </c>
      <c r="AA4971" s="4">
        <f t="shared" si="938"/>
        <v>0</v>
      </c>
      <c r="AB4971" s="4">
        <f>'Enhanced Basket_AUTOLOAD'!T4971</f>
        <v>0</v>
      </c>
      <c r="AC4971" s="4">
        <f>'Enhanced Basket_AUTOLOAD'!M4971</f>
        <v>0</v>
      </c>
      <c r="AD4971" s="4">
        <f>'Enhanced Basket_AUTOLOAD'!L4971</f>
        <v>0</v>
      </c>
      <c r="AE4971" s="4">
        <f>'Enhanced Basket_AUTOLOAD'!Z4971</f>
        <v>0</v>
      </c>
      <c r="AF4971" s="4">
        <f>'Enhanced Basket_AUTOLOAD'!AB4971</f>
        <v>0</v>
      </c>
      <c r="AG4971" s="4" t="e">
        <f>VLOOKUP(AJ4971,'Ticker Mapping'!$I$3:$M$6706,5,0)</f>
        <v>#N/A</v>
      </c>
      <c r="AH4971" s="4" t="e">
        <f>_xll.BDP(AK4971&amp;" SEDOL","TICKER_AND_EXCH_CODE")</f>
        <v>#NAME?</v>
      </c>
      <c r="AI4971" s="4" t="e">
        <f t="shared" si="939"/>
        <v>#N/A</v>
      </c>
      <c r="AJ4971" s="4">
        <f>'Enhanced Basket_AUTOLOAD'!P4971</f>
        <v>0</v>
      </c>
      <c r="AK4971" s="4">
        <f>'Enhanced Basket_AUTOLOAD'!Q4971</f>
        <v>0</v>
      </c>
      <c r="AL4971" s="4">
        <f>'Enhanced Basket_AUTOLOAD'!Y4971</f>
        <v>0</v>
      </c>
      <c r="AM4971" s="4" t="e">
        <f t="shared" si="940"/>
        <v>#N/A</v>
      </c>
      <c r="AN4971" s="4" t="str">
        <f t="shared" si="941"/>
        <v>NO</v>
      </c>
      <c r="AO4971" s="4" t="str">
        <f t="shared" si="942"/>
        <v>Cash-in-Lieu</v>
      </c>
    </row>
    <row r="4972" ht="15" customHeight="1" s="4" customFormat="1">
      <c r="A4972" s="4">
        <f>'Enhanced Basket_AUTOLOAD'!H4972</f>
        <v>0</v>
      </c>
      <c r="B4972" s="4" t="str">
        <f t="shared" si="931"/>
        <v>SELL</v>
      </c>
      <c r="C4972" s="4" t="s">
        <v>29</v>
      </c>
      <c r="D4972" s="4" t="str">
        <f t="shared" si="932"/>
        <v>MT</v>
      </c>
      <c r="E4972" s="4" t="str">
        <f t="shared" si="933"/>
      </c>
      <c r="F4972" s="4" t="str">
        <f t="shared" si="934"/>
        <v>CIL LOAD</v>
      </c>
      <c r="G4972" s="4">
        <f t="shared" si="935"/>
        <v>0</v>
      </c>
      <c r="H4972" s="4" t="e">
        <f t="shared" si="936"/>
        <v>#N/A</v>
      </c>
      <c r="I4972" s="4" t="e">
        <f>_xll.BDP(AG4972&amp;" equity","crncy_adj_px_last","eqy_fund_crncy=usd")</f>
        <v>#NAME?</v>
      </c>
      <c r="J4972" s="4" t="str">
        <f t="shared" si="937"/>
      </c>
      <c r="AA4972" s="4">
        <f t="shared" si="938"/>
        <v>0</v>
      </c>
      <c r="AB4972" s="4">
        <f>'Enhanced Basket_AUTOLOAD'!T4972</f>
        <v>0</v>
      </c>
      <c r="AC4972" s="4">
        <f>'Enhanced Basket_AUTOLOAD'!M4972</f>
        <v>0</v>
      </c>
      <c r="AD4972" s="4">
        <f>'Enhanced Basket_AUTOLOAD'!L4972</f>
        <v>0</v>
      </c>
      <c r="AE4972" s="4">
        <f>'Enhanced Basket_AUTOLOAD'!Z4972</f>
        <v>0</v>
      </c>
      <c r="AF4972" s="4">
        <f>'Enhanced Basket_AUTOLOAD'!AB4972</f>
        <v>0</v>
      </c>
      <c r="AG4972" s="4" t="e">
        <f>VLOOKUP(AJ4972,'Ticker Mapping'!$I$3:$M$6706,5,0)</f>
        <v>#N/A</v>
      </c>
      <c r="AH4972" s="4" t="e">
        <f>_xll.BDP(AK4972&amp;" SEDOL","TICKER_AND_EXCH_CODE")</f>
        <v>#NAME?</v>
      </c>
      <c r="AI4972" s="4" t="e">
        <f t="shared" si="939"/>
        <v>#N/A</v>
      </c>
      <c r="AJ4972" s="4">
        <f>'Enhanced Basket_AUTOLOAD'!P4972</f>
        <v>0</v>
      </c>
      <c r="AK4972" s="4">
        <f>'Enhanced Basket_AUTOLOAD'!Q4972</f>
        <v>0</v>
      </c>
      <c r="AL4972" s="4">
        <f>'Enhanced Basket_AUTOLOAD'!Y4972</f>
        <v>0</v>
      </c>
      <c r="AM4972" s="4" t="e">
        <f t="shared" si="940"/>
        <v>#N/A</v>
      </c>
      <c r="AN4972" s="4" t="str">
        <f t="shared" si="941"/>
        <v>NO</v>
      </c>
      <c r="AO4972" s="4" t="str">
        <f t="shared" si="942"/>
        <v>Cash-in-Lieu</v>
      </c>
    </row>
    <row r="4973" ht="15" customHeight="1" s="4" customFormat="1">
      <c r="A4973" s="4">
        <f>'Enhanced Basket_AUTOLOAD'!H4973</f>
        <v>0</v>
      </c>
      <c r="B4973" s="4" t="str">
        <f t="shared" si="931"/>
        <v>SELL</v>
      </c>
      <c r="C4973" s="4" t="s">
        <v>29</v>
      </c>
      <c r="D4973" s="4" t="str">
        <f t="shared" si="932"/>
        <v>MT</v>
      </c>
      <c r="E4973" s="4" t="str">
        <f t="shared" si="933"/>
      </c>
      <c r="F4973" s="4" t="str">
        <f t="shared" si="934"/>
        <v>CIL LOAD</v>
      </c>
      <c r="G4973" s="4">
        <f t="shared" si="935"/>
        <v>0</v>
      </c>
      <c r="H4973" s="4" t="e">
        <f t="shared" si="936"/>
        <v>#N/A</v>
      </c>
      <c r="I4973" s="4" t="e">
        <f>_xll.BDP(AG4973&amp;" equity","crncy_adj_px_last","eqy_fund_crncy=usd")</f>
        <v>#NAME?</v>
      </c>
      <c r="J4973" s="4" t="str">
        <f t="shared" si="937"/>
      </c>
      <c r="AA4973" s="4">
        <f t="shared" si="938"/>
        <v>0</v>
      </c>
      <c r="AB4973" s="4">
        <f>'Enhanced Basket_AUTOLOAD'!T4973</f>
        <v>0</v>
      </c>
      <c r="AC4973" s="4">
        <f>'Enhanced Basket_AUTOLOAD'!M4973</f>
        <v>0</v>
      </c>
      <c r="AD4973" s="4">
        <f>'Enhanced Basket_AUTOLOAD'!L4973</f>
        <v>0</v>
      </c>
      <c r="AE4973" s="4">
        <f>'Enhanced Basket_AUTOLOAD'!Z4973</f>
        <v>0</v>
      </c>
      <c r="AF4973" s="4">
        <f>'Enhanced Basket_AUTOLOAD'!AB4973</f>
        <v>0</v>
      </c>
      <c r="AG4973" s="4" t="e">
        <f>VLOOKUP(AJ4973,'Ticker Mapping'!$I$3:$M$6706,5,0)</f>
        <v>#N/A</v>
      </c>
      <c r="AH4973" s="4" t="e">
        <f>_xll.BDP(AK4973&amp;" SEDOL","TICKER_AND_EXCH_CODE")</f>
        <v>#NAME?</v>
      </c>
      <c r="AI4973" s="4" t="e">
        <f t="shared" si="939"/>
        <v>#N/A</v>
      </c>
      <c r="AJ4973" s="4">
        <f>'Enhanced Basket_AUTOLOAD'!P4973</f>
        <v>0</v>
      </c>
      <c r="AK4973" s="4">
        <f>'Enhanced Basket_AUTOLOAD'!Q4973</f>
        <v>0</v>
      </c>
      <c r="AL4973" s="4">
        <f>'Enhanced Basket_AUTOLOAD'!Y4973</f>
        <v>0</v>
      </c>
      <c r="AM4973" s="4" t="e">
        <f t="shared" si="940"/>
        <v>#N/A</v>
      </c>
      <c r="AN4973" s="4" t="str">
        <f t="shared" si="941"/>
        <v>NO</v>
      </c>
      <c r="AO4973" s="4" t="str">
        <f t="shared" si="942"/>
        <v>Cash-in-Lieu</v>
      </c>
    </row>
    <row r="4974" ht="15" customHeight="1" s="4" customFormat="1">
      <c r="A4974" s="4">
        <f>'Enhanced Basket_AUTOLOAD'!H4974</f>
        <v>0</v>
      </c>
      <c r="B4974" s="4" t="str">
        <f t="shared" si="931"/>
        <v>SELL</v>
      </c>
      <c r="C4974" s="4" t="s">
        <v>29</v>
      </c>
      <c r="D4974" s="4" t="str">
        <f t="shared" si="932"/>
        <v>MT</v>
      </c>
      <c r="E4974" s="4" t="str">
        <f t="shared" si="933"/>
      </c>
      <c r="F4974" s="4" t="str">
        <f t="shared" si="934"/>
        <v>CIL LOAD</v>
      </c>
      <c r="G4974" s="4">
        <f t="shared" si="935"/>
        <v>0</v>
      </c>
      <c r="H4974" s="4" t="e">
        <f t="shared" si="936"/>
        <v>#N/A</v>
      </c>
      <c r="I4974" s="4" t="e">
        <f>_xll.BDP(AG4974&amp;" equity","crncy_adj_px_last","eqy_fund_crncy=usd")</f>
        <v>#NAME?</v>
      </c>
      <c r="J4974" s="4" t="str">
        <f t="shared" si="937"/>
      </c>
      <c r="AA4974" s="4">
        <f t="shared" si="938"/>
        <v>0</v>
      </c>
      <c r="AB4974" s="4">
        <f>'Enhanced Basket_AUTOLOAD'!T4974</f>
        <v>0</v>
      </c>
      <c r="AC4974" s="4">
        <f>'Enhanced Basket_AUTOLOAD'!M4974</f>
        <v>0</v>
      </c>
      <c r="AD4974" s="4">
        <f>'Enhanced Basket_AUTOLOAD'!L4974</f>
        <v>0</v>
      </c>
      <c r="AE4974" s="4">
        <f>'Enhanced Basket_AUTOLOAD'!Z4974</f>
        <v>0</v>
      </c>
      <c r="AF4974" s="4">
        <f>'Enhanced Basket_AUTOLOAD'!AB4974</f>
        <v>0</v>
      </c>
      <c r="AG4974" s="4" t="e">
        <f>VLOOKUP(AJ4974,'Ticker Mapping'!$I$3:$M$6706,5,0)</f>
        <v>#N/A</v>
      </c>
      <c r="AH4974" s="4" t="e">
        <f>_xll.BDP(AK4974&amp;" SEDOL","TICKER_AND_EXCH_CODE")</f>
        <v>#NAME?</v>
      </c>
      <c r="AI4974" s="4" t="e">
        <f t="shared" si="939"/>
        <v>#N/A</v>
      </c>
      <c r="AJ4974" s="4">
        <f>'Enhanced Basket_AUTOLOAD'!P4974</f>
        <v>0</v>
      </c>
      <c r="AK4974" s="4">
        <f>'Enhanced Basket_AUTOLOAD'!Q4974</f>
        <v>0</v>
      </c>
      <c r="AL4974" s="4">
        <f>'Enhanced Basket_AUTOLOAD'!Y4974</f>
        <v>0</v>
      </c>
      <c r="AM4974" s="4" t="e">
        <f t="shared" si="940"/>
        <v>#N/A</v>
      </c>
      <c r="AN4974" s="4" t="str">
        <f t="shared" si="941"/>
        <v>NO</v>
      </c>
      <c r="AO4974" s="4" t="str">
        <f t="shared" si="942"/>
        <v>Cash-in-Lieu</v>
      </c>
    </row>
    <row r="4975" ht="15" customHeight="1" s="4" customFormat="1">
      <c r="A4975" s="4">
        <f>'Enhanced Basket_AUTOLOAD'!H4975</f>
        <v>0</v>
      </c>
      <c r="B4975" s="4" t="str">
        <f t="shared" si="931"/>
        <v>SELL</v>
      </c>
      <c r="C4975" s="4" t="s">
        <v>29</v>
      </c>
      <c r="D4975" s="4" t="str">
        <f t="shared" si="932"/>
        <v>MT</v>
      </c>
      <c r="E4975" s="4" t="str">
        <f t="shared" si="933"/>
      </c>
      <c r="F4975" s="4" t="str">
        <f t="shared" si="934"/>
        <v>CIL LOAD</v>
      </c>
      <c r="G4975" s="4">
        <f t="shared" si="935"/>
        <v>0</v>
      </c>
      <c r="H4975" s="4" t="e">
        <f t="shared" si="936"/>
        <v>#N/A</v>
      </c>
      <c r="I4975" s="4" t="e">
        <f>_xll.BDP(AG4975&amp;" equity","crncy_adj_px_last","eqy_fund_crncy=usd")</f>
        <v>#NAME?</v>
      </c>
      <c r="J4975" s="4" t="str">
        <f t="shared" si="937"/>
      </c>
      <c r="AA4975" s="4">
        <f t="shared" si="938"/>
        <v>0</v>
      </c>
      <c r="AB4975" s="4">
        <f>'Enhanced Basket_AUTOLOAD'!T4975</f>
        <v>0</v>
      </c>
      <c r="AC4975" s="4">
        <f>'Enhanced Basket_AUTOLOAD'!M4975</f>
        <v>0</v>
      </c>
      <c r="AD4975" s="4">
        <f>'Enhanced Basket_AUTOLOAD'!L4975</f>
        <v>0</v>
      </c>
      <c r="AE4975" s="4">
        <f>'Enhanced Basket_AUTOLOAD'!Z4975</f>
        <v>0</v>
      </c>
      <c r="AF4975" s="4">
        <f>'Enhanced Basket_AUTOLOAD'!AB4975</f>
        <v>0</v>
      </c>
      <c r="AG4975" s="4" t="e">
        <f>VLOOKUP(AJ4975,'Ticker Mapping'!$I$3:$M$6706,5,0)</f>
        <v>#N/A</v>
      </c>
      <c r="AH4975" s="4" t="e">
        <f>_xll.BDP(AK4975&amp;" SEDOL","TICKER_AND_EXCH_CODE")</f>
        <v>#NAME?</v>
      </c>
      <c r="AI4975" s="4" t="e">
        <f t="shared" si="939"/>
        <v>#N/A</v>
      </c>
      <c r="AJ4975" s="4">
        <f>'Enhanced Basket_AUTOLOAD'!P4975</f>
        <v>0</v>
      </c>
      <c r="AK4975" s="4">
        <f>'Enhanced Basket_AUTOLOAD'!Q4975</f>
        <v>0</v>
      </c>
      <c r="AL4975" s="4">
        <f>'Enhanced Basket_AUTOLOAD'!Y4975</f>
        <v>0</v>
      </c>
      <c r="AM4975" s="4" t="e">
        <f t="shared" si="940"/>
        <v>#N/A</v>
      </c>
      <c r="AN4975" s="4" t="str">
        <f t="shared" si="941"/>
        <v>NO</v>
      </c>
      <c r="AO4975" s="4" t="str">
        <f t="shared" si="942"/>
        <v>Cash-in-Lieu</v>
      </c>
    </row>
    <row r="4976" ht="15" customHeight="1" s="4" customFormat="1">
      <c r="A4976" s="4">
        <f>'Enhanced Basket_AUTOLOAD'!H4976</f>
        <v>0</v>
      </c>
      <c r="B4976" s="4" t="str">
        <f t="shared" si="931"/>
        <v>SELL</v>
      </c>
      <c r="C4976" s="4" t="s">
        <v>29</v>
      </c>
      <c r="D4976" s="4" t="str">
        <f t="shared" si="932"/>
        <v>MT</v>
      </c>
      <c r="E4976" s="4" t="str">
        <f t="shared" si="933"/>
      </c>
      <c r="F4976" s="4" t="str">
        <f t="shared" si="934"/>
        <v>CIL LOAD</v>
      </c>
      <c r="G4976" s="4">
        <f t="shared" si="935"/>
        <v>0</v>
      </c>
      <c r="H4976" s="4" t="e">
        <f t="shared" si="936"/>
        <v>#N/A</v>
      </c>
      <c r="I4976" s="4" t="e">
        <f>_xll.BDP(AG4976&amp;" equity","crncy_adj_px_last","eqy_fund_crncy=usd")</f>
        <v>#NAME?</v>
      </c>
      <c r="J4976" s="4" t="str">
        <f t="shared" si="937"/>
      </c>
      <c r="AA4976" s="4">
        <f t="shared" si="938"/>
        <v>0</v>
      </c>
      <c r="AB4976" s="4">
        <f>'Enhanced Basket_AUTOLOAD'!T4976</f>
        <v>0</v>
      </c>
      <c r="AC4976" s="4">
        <f>'Enhanced Basket_AUTOLOAD'!M4976</f>
        <v>0</v>
      </c>
      <c r="AD4976" s="4">
        <f>'Enhanced Basket_AUTOLOAD'!L4976</f>
        <v>0</v>
      </c>
      <c r="AE4976" s="4">
        <f>'Enhanced Basket_AUTOLOAD'!Z4976</f>
        <v>0</v>
      </c>
      <c r="AF4976" s="4">
        <f>'Enhanced Basket_AUTOLOAD'!AB4976</f>
        <v>0</v>
      </c>
      <c r="AG4976" s="4" t="e">
        <f>VLOOKUP(AJ4976,'Ticker Mapping'!$I$3:$M$6706,5,0)</f>
        <v>#N/A</v>
      </c>
      <c r="AH4976" s="4" t="e">
        <f>_xll.BDP(AK4976&amp;" SEDOL","TICKER_AND_EXCH_CODE")</f>
        <v>#NAME?</v>
      </c>
      <c r="AI4976" s="4" t="e">
        <f t="shared" si="939"/>
        <v>#N/A</v>
      </c>
      <c r="AJ4976" s="4">
        <f>'Enhanced Basket_AUTOLOAD'!P4976</f>
        <v>0</v>
      </c>
      <c r="AK4976" s="4">
        <f>'Enhanced Basket_AUTOLOAD'!Q4976</f>
        <v>0</v>
      </c>
      <c r="AL4976" s="4">
        <f>'Enhanced Basket_AUTOLOAD'!Y4976</f>
        <v>0</v>
      </c>
      <c r="AM4976" s="4" t="e">
        <f t="shared" si="940"/>
        <v>#N/A</v>
      </c>
      <c r="AN4976" s="4" t="str">
        <f t="shared" si="941"/>
        <v>NO</v>
      </c>
      <c r="AO4976" s="4" t="str">
        <f t="shared" si="942"/>
        <v>Cash-in-Lieu</v>
      </c>
    </row>
    <row r="4977" ht="15" customHeight="1" s="4" customFormat="1">
      <c r="A4977" s="4">
        <f>'Enhanced Basket_AUTOLOAD'!H4977</f>
        <v>0</v>
      </c>
      <c r="B4977" s="4" t="str">
        <f t="shared" si="931"/>
        <v>SELL</v>
      </c>
      <c r="C4977" s="4" t="s">
        <v>29</v>
      </c>
      <c r="D4977" s="4" t="str">
        <f t="shared" si="932"/>
        <v>MT</v>
      </c>
      <c r="E4977" s="4" t="str">
        <f t="shared" si="933"/>
      </c>
      <c r="F4977" s="4" t="str">
        <f t="shared" si="934"/>
        <v>CIL LOAD</v>
      </c>
      <c r="G4977" s="4">
        <f t="shared" si="935"/>
        <v>0</v>
      </c>
      <c r="H4977" s="4" t="e">
        <f t="shared" si="936"/>
        <v>#N/A</v>
      </c>
      <c r="I4977" s="4" t="e">
        <f>_xll.BDP(AG4977&amp;" equity","crncy_adj_px_last","eqy_fund_crncy=usd")</f>
        <v>#NAME?</v>
      </c>
      <c r="J4977" s="4" t="str">
        <f t="shared" si="937"/>
      </c>
      <c r="AA4977" s="4">
        <f t="shared" si="938"/>
        <v>0</v>
      </c>
      <c r="AB4977" s="4">
        <f>'Enhanced Basket_AUTOLOAD'!T4977</f>
        <v>0</v>
      </c>
      <c r="AC4977" s="4">
        <f>'Enhanced Basket_AUTOLOAD'!M4977</f>
        <v>0</v>
      </c>
      <c r="AD4977" s="4">
        <f>'Enhanced Basket_AUTOLOAD'!L4977</f>
        <v>0</v>
      </c>
      <c r="AE4977" s="4">
        <f>'Enhanced Basket_AUTOLOAD'!Z4977</f>
        <v>0</v>
      </c>
      <c r="AF4977" s="4">
        <f>'Enhanced Basket_AUTOLOAD'!AB4977</f>
        <v>0</v>
      </c>
      <c r="AG4977" s="4" t="e">
        <f>VLOOKUP(AJ4977,'Ticker Mapping'!$I$3:$M$6706,5,0)</f>
        <v>#N/A</v>
      </c>
      <c r="AH4977" s="4" t="e">
        <f>_xll.BDP(AK4977&amp;" SEDOL","TICKER_AND_EXCH_CODE")</f>
        <v>#NAME?</v>
      </c>
      <c r="AI4977" s="4" t="e">
        <f t="shared" si="939"/>
        <v>#N/A</v>
      </c>
      <c r="AJ4977" s="4">
        <f>'Enhanced Basket_AUTOLOAD'!P4977</f>
        <v>0</v>
      </c>
      <c r="AK4977" s="4">
        <f>'Enhanced Basket_AUTOLOAD'!Q4977</f>
        <v>0</v>
      </c>
      <c r="AL4977" s="4">
        <f>'Enhanced Basket_AUTOLOAD'!Y4977</f>
        <v>0</v>
      </c>
      <c r="AM4977" s="4" t="e">
        <f t="shared" si="940"/>
        <v>#N/A</v>
      </c>
      <c r="AN4977" s="4" t="str">
        <f t="shared" si="941"/>
        <v>NO</v>
      </c>
      <c r="AO4977" s="4" t="str">
        <f t="shared" si="942"/>
        <v>Cash-in-Lieu</v>
      </c>
    </row>
    <row r="4978" ht="15" customHeight="1" s="4" customFormat="1">
      <c r="A4978" s="4">
        <f>'Enhanced Basket_AUTOLOAD'!H4978</f>
        <v>0</v>
      </c>
      <c r="B4978" s="4" t="str">
        <f t="shared" si="931"/>
        <v>SELL</v>
      </c>
      <c r="C4978" s="4" t="s">
        <v>29</v>
      </c>
      <c r="D4978" s="4" t="str">
        <f t="shared" si="932"/>
        <v>MT</v>
      </c>
      <c r="E4978" s="4" t="str">
        <f t="shared" si="933"/>
      </c>
      <c r="F4978" s="4" t="str">
        <f t="shared" si="934"/>
        <v>CIL LOAD</v>
      </c>
      <c r="G4978" s="4">
        <f t="shared" si="935"/>
        <v>0</v>
      </c>
      <c r="H4978" s="4" t="e">
        <f t="shared" si="936"/>
        <v>#N/A</v>
      </c>
      <c r="I4978" s="4" t="e">
        <f>_xll.BDP(AG4978&amp;" equity","crncy_adj_px_last","eqy_fund_crncy=usd")</f>
        <v>#NAME?</v>
      </c>
      <c r="J4978" s="4" t="str">
        <f t="shared" si="937"/>
      </c>
      <c r="AA4978" s="4">
        <f t="shared" si="938"/>
        <v>0</v>
      </c>
      <c r="AB4978" s="4">
        <f>'Enhanced Basket_AUTOLOAD'!T4978</f>
        <v>0</v>
      </c>
      <c r="AC4978" s="4">
        <f>'Enhanced Basket_AUTOLOAD'!M4978</f>
        <v>0</v>
      </c>
      <c r="AD4978" s="4">
        <f>'Enhanced Basket_AUTOLOAD'!L4978</f>
        <v>0</v>
      </c>
      <c r="AE4978" s="4">
        <f>'Enhanced Basket_AUTOLOAD'!Z4978</f>
        <v>0</v>
      </c>
      <c r="AF4978" s="4">
        <f>'Enhanced Basket_AUTOLOAD'!AB4978</f>
        <v>0</v>
      </c>
      <c r="AG4978" s="4" t="e">
        <f>VLOOKUP(AJ4978,'Ticker Mapping'!$I$3:$M$6706,5,0)</f>
        <v>#N/A</v>
      </c>
      <c r="AH4978" s="4" t="e">
        <f>_xll.BDP(AK4978&amp;" SEDOL","TICKER_AND_EXCH_CODE")</f>
        <v>#NAME?</v>
      </c>
      <c r="AI4978" s="4" t="e">
        <f t="shared" si="939"/>
        <v>#N/A</v>
      </c>
      <c r="AJ4978" s="4">
        <f>'Enhanced Basket_AUTOLOAD'!P4978</f>
        <v>0</v>
      </c>
      <c r="AK4978" s="4">
        <f>'Enhanced Basket_AUTOLOAD'!Q4978</f>
        <v>0</v>
      </c>
      <c r="AL4978" s="4">
        <f>'Enhanced Basket_AUTOLOAD'!Y4978</f>
        <v>0</v>
      </c>
      <c r="AM4978" s="4" t="e">
        <f t="shared" si="940"/>
        <v>#N/A</v>
      </c>
      <c r="AN4978" s="4" t="str">
        <f t="shared" si="941"/>
        <v>NO</v>
      </c>
      <c r="AO4978" s="4" t="str">
        <f t="shared" si="942"/>
        <v>Cash-in-Lieu</v>
      </c>
    </row>
    <row r="4979" ht="15" customHeight="1" s="4" customFormat="1">
      <c r="A4979" s="4">
        <f>'Enhanced Basket_AUTOLOAD'!H4979</f>
        <v>0</v>
      </c>
      <c r="B4979" s="4" t="str">
        <f t="shared" si="931"/>
        <v>SELL</v>
      </c>
      <c r="C4979" s="4" t="s">
        <v>29</v>
      </c>
      <c r="D4979" s="4" t="str">
        <f t="shared" si="932"/>
        <v>MT</v>
      </c>
      <c r="E4979" s="4" t="str">
        <f t="shared" si="933"/>
      </c>
      <c r="F4979" s="4" t="str">
        <f t="shared" si="934"/>
        <v>CIL LOAD</v>
      </c>
      <c r="G4979" s="4">
        <f t="shared" si="935"/>
        <v>0</v>
      </c>
      <c r="H4979" s="4" t="e">
        <f t="shared" si="936"/>
        <v>#N/A</v>
      </c>
      <c r="I4979" s="4" t="e">
        <f>_xll.BDP(AG4979&amp;" equity","crncy_adj_px_last","eqy_fund_crncy=usd")</f>
        <v>#NAME?</v>
      </c>
      <c r="J4979" s="4" t="str">
        <f t="shared" si="937"/>
      </c>
      <c r="AA4979" s="4">
        <f t="shared" si="938"/>
        <v>0</v>
      </c>
      <c r="AB4979" s="4">
        <f>'Enhanced Basket_AUTOLOAD'!T4979</f>
        <v>0</v>
      </c>
      <c r="AC4979" s="4">
        <f>'Enhanced Basket_AUTOLOAD'!M4979</f>
        <v>0</v>
      </c>
      <c r="AD4979" s="4">
        <f>'Enhanced Basket_AUTOLOAD'!L4979</f>
        <v>0</v>
      </c>
      <c r="AE4979" s="4">
        <f>'Enhanced Basket_AUTOLOAD'!Z4979</f>
        <v>0</v>
      </c>
      <c r="AF4979" s="4">
        <f>'Enhanced Basket_AUTOLOAD'!AB4979</f>
        <v>0</v>
      </c>
      <c r="AG4979" s="4" t="e">
        <f>VLOOKUP(AJ4979,'Ticker Mapping'!$I$3:$M$6706,5,0)</f>
        <v>#N/A</v>
      </c>
      <c r="AH4979" s="4" t="e">
        <f>_xll.BDP(AK4979&amp;" SEDOL","TICKER_AND_EXCH_CODE")</f>
        <v>#NAME?</v>
      </c>
      <c r="AI4979" s="4" t="e">
        <f t="shared" si="939"/>
        <v>#N/A</v>
      </c>
      <c r="AJ4979" s="4">
        <f>'Enhanced Basket_AUTOLOAD'!P4979</f>
        <v>0</v>
      </c>
      <c r="AK4979" s="4">
        <f>'Enhanced Basket_AUTOLOAD'!Q4979</f>
        <v>0</v>
      </c>
      <c r="AL4979" s="4">
        <f>'Enhanced Basket_AUTOLOAD'!Y4979</f>
        <v>0</v>
      </c>
      <c r="AM4979" s="4" t="e">
        <f t="shared" si="940"/>
        <v>#N/A</v>
      </c>
      <c r="AN4979" s="4" t="str">
        <f t="shared" si="941"/>
        <v>NO</v>
      </c>
      <c r="AO4979" s="4" t="str">
        <f t="shared" si="942"/>
        <v>Cash-in-Lieu</v>
      </c>
    </row>
    <row r="4980" ht="15" customHeight="1" s="4" customFormat="1">
      <c r="A4980" s="4">
        <f>'Enhanced Basket_AUTOLOAD'!H4980</f>
        <v>0</v>
      </c>
      <c r="B4980" s="4" t="str">
        <f t="shared" si="931"/>
        <v>SELL</v>
      </c>
      <c r="C4980" s="4" t="s">
        <v>29</v>
      </c>
      <c r="D4980" s="4" t="str">
        <f t="shared" si="932"/>
        <v>MT</v>
      </c>
      <c r="E4980" s="4" t="str">
        <f t="shared" si="933"/>
      </c>
      <c r="F4980" s="4" t="str">
        <f t="shared" si="934"/>
        <v>CIL LOAD</v>
      </c>
      <c r="G4980" s="4">
        <f t="shared" si="935"/>
        <v>0</v>
      </c>
      <c r="H4980" s="4" t="e">
        <f t="shared" si="936"/>
        <v>#N/A</v>
      </c>
      <c r="I4980" s="4" t="e">
        <f>_xll.BDP(AG4980&amp;" equity","crncy_adj_px_last","eqy_fund_crncy=usd")</f>
        <v>#NAME?</v>
      </c>
      <c r="J4980" s="4" t="str">
        <f t="shared" si="937"/>
      </c>
      <c r="AA4980" s="4">
        <f t="shared" si="938"/>
        <v>0</v>
      </c>
      <c r="AB4980" s="4">
        <f>'Enhanced Basket_AUTOLOAD'!T4980</f>
        <v>0</v>
      </c>
      <c r="AC4980" s="4">
        <f>'Enhanced Basket_AUTOLOAD'!M4980</f>
        <v>0</v>
      </c>
      <c r="AD4980" s="4">
        <f>'Enhanced Basket_AUTOLOAD'!L4980</f>
        <v>0</v>
      </c>
      <c r="AE4980" s="4">
        <f>'Enhanced Basket_AUTOLOAD'!Z4980</f>
        <v>0</v>
      </c>
      <c r="AF4980" s="4">
        <f>'Enhanced Basket_AUTOLOAD'!AB4980</f>
        <v>0</v>
      </c>
      <c r="AG4980" s="4" t="e">
        <f>VLOOKUP(AJ4980,'Ticker Mapping'!$I$3:$M$6706,5,0)</f>
        <v>#N/A</v>
      </c>
      <c r="AH4980" s="4" t="e">
        <f>_xll.BDP(AK4980&amp;" SEDOL","TICKER_AND_EXCH_CODE")</f>
        <v>#NAME?</v>
      </c>
      <c r="AI4980" s="4" t="e">
        <f t="shared" si="939"/>
        <v>#N/A</v>
      </c>
      <c r="AJ4980" s="4">
        <f>'Enhanced Basket_AUTOLOAD'!P4980</f>
        <v>0</v>
      </c>
      <c r="AK4980" s="4">
        <f>'Enhanced Basket_AUTOLOAD'!Q4980</f>
        <v>0</v>
      </c>
      <c r="AL4980" s="4">
        <f>'Enhanced Basket_AUTOLOAD'!Y4980</f>
        <v>0</v>
      </c>
      <c r="AM4980" s="4" t="e">
        <f t="shared" si="940"/>
        <v>#N/A</v>
      </c>
      <c r="AN4980" s="4" t="str">
        <f t="shared" si="941"/>
        <v>NO</v>
      </c>
      <c r="AO4980" s="4" t="str">
        <f t="shared" si="942"/>
        <v>Cash-in-Lieu</v>
      </c>
    </row>
    <row r="4981" ht="15" customHeight="1" s="4" customFormat="1">
      <c r="A4981" s="4">
        <f>'Enhanced Basket_AUTOLOAD'!H4981</f>
        <v>0</v>
      </c>
      <c r="B4981" s="4" t="str">
        <f t="shared" si="931"/>
        <v>SELL</v>
      </c>
      <c r="C4981" s="4" t="s">
        <v>29</v>
      </c>
      <c r="D4981" s="4" t="str">
        <f t="shared" si="932"/>
        <v>MT</v>
      </c>
      <c r="E4981" s="4" t="str">
        <f t="shared" si="933"/>
      </c>
      <c r="F4981" s="4" t="str">
        <f t="shared" si="934"/>
        <v>CIL LOAD</v>
      </c>
      <c r="G4981" s="4">
        <f t="shared" si="935"/>
        <v>0</v>
      </c>
      <c r="H4981" s="4" t="e">
        <f t="shared" si="936"/>
        <v>#N/A</v>
      </c>
      <c r="I4981" s="4" t="e">
        <f>_xll.BDP(AG4981&amp;" equity","crncy_adj_px_last","eqy_fund_crncy=usd")</f>
        <v>#NAME?</v>
      </c>
      <c r="J4981" s="4" t="str">
        <f t="shared" si="937"/>
      </c>
      <c r="AA4981" s="4">
        <f t="shared" si="938"/>
        <v>0</v>
      </c>
      <c r="AB4981" s="4">
        <f>'Enhanced Basket_AUTOLOAD'!T4981</f>
        <v>0</v>
      </c>
      <c r="AC4981" s="4">
        <f>'Enhanced Basket_AUTOLOAD'!M4981</f>
        <v>0</v>
      </c>
      <c r="AD4981" s="4">
        <f>'Enhanced Basket_AUTOLOAD'!L4981</f>
        <v>0</v>
      </c>
      <c r="AE4981" s="4">
        <f>'Enhanced Basket_AUTOLOAD'!Z4981</f>
        <v>0</v>
      </c>
      <c r="AF4981" s="4">
        <f>'Enhanced Basket_AUTOLOAD'!AB4981</f>
        <v>0</v>
      </c>
      <c r="AG4981" s="4" t="e">
        <f>VLOOKUP(AJ4981,'Ticker Mapping'!$I$3:$M$6706,5,0)</f>
        <v>#N/A</v>
      </c>
      <c r="AH4981" s="4" t="e">
        <f>_xll.BDP(AK4981&amp;" SEDOL","TICKER_AND_EXCH_CODE")</f>
        <v>#NAME?</v>
      </c>
      <c r="AI4981" s="4" t="e">
        <f t="shared" si="939"/>
        <v>#N/A</v>
      </c>
      <c r="AJ4981" s="4">
        <f>'Enhanced Basket_AUTOLOAD'!P4981</f>
        <v>0</v>
      </c>
      <c r="AK4981" s="4">
        <f>'Enhanced Basket_AUTOLOAD'!Q4981</f>
        <v>0</v>
      </c>
      <c r="AL4981" s="4">
        <f>'Enhanced Basket_AUTOLOAD'!Y4981</f>
        <v>0</v>
      </c>
      <c r="AM4981" s="4" t="e">
        <f t="shared" si="940"/>
        <v>#N/A</v>
      </c>
      <c r="AN4981" s="4" t="str">
        <f t="shared" si="941"/>
        <v>NO</v>
      </c>
      <c r="AO4981" s="4" t="str">
        <f t="shared" si="942"/>
        <v>Cash-in-Lieu</v>
      </c>
    </row>
    <row r="4982" ht="15" customHeight="1" s="4" customFormat="1">
      <c r="A4982" s="4">
        <f>'Enhanced Basket_AUTOLOAD'!H4982</f>
        <v>0</v>
      </c>
      <c r="B4982" s="4" t="str">
        <f t="shared" si="931"/>
        <v>SELL</v>
      </c>
      <c r="C4982" s="4" t="s">
        <v>29</v>
      </c>
      <c r="D4982" s="4" t="str">
        <f t="shared" si="932"/>
        <v>MT</v>
      </c>
      <c r="E4982" s="4" t="str">
        <f t="shared" si="933"/>
      </c>
      <c r="F4982" s="4" t="str">
        <f t="shared" si="934"/>
        <v>CIL LOAD</v>
      </c>
      <c r="G4982" s="4">
        <f t="shared" si="935"/>
        <v>0</v>
      </c>
      <c r="H4982" s="4" t="e">
        <f t="shared" si="936"/>
        <v>#N/A</v>
      </c>
      <c r="I4982" s="4" t="e">
        <f>_xll.BDP(AG4982&amp;" equity","crncy_adj_px_last","eqy_fund_crncy=usd")</f>
        <v>#NAME?</v>
      </c>
      <c r="J4982" s="4" t="str">
        <f t="shared" si="937"/>
      </c>
      <c r="AA4982" s="4">
        <f t="shared" si="938"/>
        <v>0</v>
      </c>
      <c r="AB4982" s="4">
        <f>'Enhanced Basket_AUTOLOAD'!T4982</f>
        <v>0</v>
      </c>
      <c r="AC4982" s="4">
        <f>'Enhanced Basket_AUTOLOAD'!M4982</f>
        <v>0</v>
      </c>
      <c r="AD4982" s="4">
        <f>'Enhanced Basket_AUTOLOAD'!L4982</f>
        <v>0</v>
      </c>
      <c r="AE4982" s="4">
        <f>'Enhanced Basket_AUTOLOAD'!Z4982</f>
        <v>0</v>
      </c>
      <c r="AF4982" s="4">
        <f>'Enhanced Basket_AUTOLOAD'!AB4982</f>
        <v>0</v>
      </c>
      <c r="AG4982" s="4" t="e">
        <f>VLOOKUP(AJ4982,'Ticker Mapping'!$I$3:$M$6706,5,0)</f>
        <v>#N/A</v>
      </c>
      <c r="AH4982" s="4" t="e">
        <f>_xll.BDP(AK4982&amp;" SEDOL","TICKER_AND_EXCH_CODE")</f>
        <v>#NAME?</v>
      </c>
      <c r="AI4982" s="4" t="e">
        <f t="shared" si="939"/>
        <v>#N/A</v>
      </c>
      <c r="AJ4982" s="4">
        <f>'Enhanced Basket_AUTOLOAD'!P4982</f>
        <v>0</v>
      </c>
      <c r="AK4982" s="4">
        <f>'Enhanced Basket_AUTOLOAD'!Q4982</f>
        <v>0</v>
      </c>
      <c r="AL4982" s="4">
        <f>'Enhanced Basket_AUTOLOAD'!Y4982</f>
        <v>0</v>
      </c>
      <c r="AM4982" s="4" t="e">
        <f t="shared" si="940"/>
        <v>#N/A</v>
      </c>
      <c r="AN4982" s="4" t="str">
        <f t="shared" si="941"/>
        <v>NO</v>
      </c>
      <c r="AO4982" s="4" t="str">
        <f t="shared" si="942"/>
        <v>Cash-in-Lieu</v>
      </c>
    </row>
    <row r="4983" ht="15" customHeight="1" s="4" customFormat="1">
      <c r="A4983" s="4">
        <f>'Enhanced Basket_AUTOLOAD'!H4983</f>
        <v>0</v>
      </c>
      <c r="B4983" s="4" t="str">
        <f t="shared" si="931"/>
        <v>SELL</v>
      </c>
      <c r="C4983" s="4" t="s">
        <v>29</v>
      </c>
      <c r="D4983" s="4" t="str">
        <f t="shared" si="932"/>
        <v>MT</v>
      </c>
      <c r="E4983" s="4" t="str">
        <f t="shared" si="933"/>
      </c>
      <c r="F4983" s="4" t="str">
        <f t="shared" si="934"/>
        <v>CIL LOAD</v>
      </c>
      <c r="G4983" s="4">
        <f t="shared" si="935"/>
        <v>0</v>
      </c>
      <c r="H4983" s="4" t="e">
        <f t="shared" si="936"/>
        <v>#N/A</v>
      </c>
      <c r="I4983" s="4" t="e">
        <f>_xll.BDP(AG4983&amp;" equity","crncy_adj_px_last","eqy_fund_crncy=usd")</f>
        <v>#NAME?</v>
      </c>
      <c r="J4983" s="4" t="str">
        <f t="shared" si="937"/>
      </c>
      <c r="AA4983" s="4">
        <f t="shared" si="938"/>
        <v>0</v>
      </c>
      <c r="AB4983" s="4">
        <f>'Enhanced Basket_AUTOLOAD'!T4983</f>
        <v>0</v>
      </c>
      <c r="AC4983" s="4">
        <f>'Enhanced Basket_AUTOLOAD'!M4983</f>
        <v>0</v>
      </c>
      <c r="AD4983" s="4">
        <f>'Enhanced Basket_AUTOLOAD'!L4983</f>
        <v>0</v>
      </c>
      <c r="AE4983" s="4">
        <f>'Enhanced Basket_AUTOLOAD'!Z4983</f>
        <v>0</v>
      </c>
      <c r="AF4983" s="4">
        <f>'Enhanced Basket_AUTOLOAD'!AB4983</f>
        <v>0</v>
      </c>
      <c r="AG4983" s="4" t="e">
        <f>VLOOKUP(AJ4983,'Ticker Mapping'!$I$3:$M$6706,5,0)</f>
        <v>#N/A</v>
      </c>
      <c r="AH4983" s="4" t="e">
        <f>_xll.BDP(AK4983&amp;" SEDOL","TICKER_AND_EXCH_CODE")</f>
        <v>#NAME?</v>
      </c>
      <c r="AI4983" s="4" t="e">
        <f t="shared" si="939"/>
        <v>#N/A</v>
      </c>
      <c r="AJ4983" s="4">
        <f>'Enhanced Basket_AUTOLOAD'!P4983</f>
        <v>0</v>
      </c>
      <c r="AK4983" s="4">
        <f>'Enhanced Basket_AUTOLOAD'!Q4983</f>
        <v>0</v>
      </c>
      <c r="AL4983" s="4">
        <f>'Enhanced Basket_AUTOLOAD'!Y4983</f>
        <v>0</v>
      </c>
      <c r="AM4983" s="4" t="e">
        <f t="shared" si="940"/>
        <v>#N/A</v>
      </c>
      <c r="AN4983" s="4" t="str">
        <f t="shared" si="941"/>
        <v>NO</v>
      </c>
      <c r="AO4983" s="4" t="str">
        <f t="shared" si="942"/>
        <v>Cash-in-Lieu</v>
      </c>
    </row>
    <row r="4984" ht="15" customHeight="1" s="4" customFormat="1">
      <c r="A4984" s="4">
        <f>'Enhanced Basket_AUTOLOAD'!H4984</f>
        <v>0</v>
      </c>
      <c r="B4984" s="4" t="str">
        <f t="shared" si="931"/>
        <v>SELL</v>
      </c>
      <c r="C4984" s="4" t="s">
        <v>29</v>
      </c>
      <c r="D4984" s="4" t="str">
        <f t="shared" si="932"/>
        <v>MT</v>
      </c>
      <c r="E4984" s="4" t="str">
        <f t="shared" si="933"/>
      </c>
      <c r="F4984" s="4" t="str">
        <f t="shared" si="934"/>
        <v>CIL LOAD</v>
      </c>
      <c r="G4984" s="4">
        <f t="shared" si="935"/>
        <v>0</v>
      </c>
      <c r="H4984" s="4" t="e">
        <f t="shared" si="936"/>
        <v>#N/A</v>
      </c>
      <c r="I4984" s="4" t="e">
        <f>_xll.BDP(AG4984&amp;" equity","crncy_adj_px_last","eqy_fund_crncy=usd")</f>
        <v>#NAME?</v>
      </c>
      <c r="J4984" s="4" t="str">
        <f t="shared" si="937"/>
      </c>
      <c r="AA4984" s="4">
        <f t="shared" si="938"/>
        <v>0</v>
      </c>
      <c r="AB4984" s="4">
        <f>'Enhanced Basket_AUTOLOAD'!T4984</f>
        <v>0</v>
      </c>
      <c r="AC4984" s="4">
        <f>'Enhanced Basket_AUTOLOAD'!M4984</f>
        <v>0</v>
      </c>
      <c r="AD4984" s="4">
        <f>'Enhanced Basket_AUTOLOAD'!L4984</f>
        <v>0</v>
      </c>
      <c r="AE4984" s="4">
        <f>'Enhanced Basket_AUTOLOAD'!Z4984</f>
        <v>0</v>
      </c>
      <c r="AF4984" s="4">
        <f>'Enhanced Basket_AUTOLOAD'!AB4984</f>
        <v>0</v>
      </c>
      <c r="AG4984" s="4" t="e">
        <f>VLOOKUP(AJ4984,'Ticker Mapping'!$I$3:$M$6706,5,0)</f>
        <v>#N/A</v>
      </c>
      <c r="AH4984" s="4" t="e">
        <f>_xll.BDP(AK4984&amp;" SEDOL","TICKER_AND_EXCH_CODE")</f>
        <v>#NAME?</v>
      </c>
      <c r="AI4984" s="4" t="e">
        <f t="shared" si="939"/>
        <v>#N/A</v>
      </c>
      <c r="AJ4984" s="4">
        <f>'Enhanced Basket_AUTOLOAD'!P4984</f>
        <v>0</v>
      </c>
      <c r="AK4984" s="4">
        <f>'Enhanced Basket_AUTOLOAD'!Q4984</f>
        <v>0</v>
      </c>
      <c r="AL4984" s="4">
        <f>'Enhanced Basket_AUTOLOAD'!Y4984</f>
        <v>0</v>
      </c>
      <c r="AM4984" s="4" t="e">
        <f t="shared" si="940"/>
        <v>#N/A</v>
      </c>
      <c r="AN4984" s="4" t="str">
        <f t="shared" si="941"/>
        <v>NO</v>
      </c>
      <c r="AO4984" s="4" t="str">
        <f t="shared" si="942"/>
        <v>Cash-in-Lieu</v>
      </c>
    </row>
    <row r="4985" ht="15" customHeight="1" s="4" customFormat="1">
      <c r="A4985" s="4">
        <f>'Enhanced Basket_AUTOLOAD'!H4985</f>
        <v>0</v>
      </c>
      <c r="B4985" s="4" t="str">
        <f t="shared" si="931"/>
        <v>SELL</v>
      </c>
      <c r="C4985" s="4" t="s">
        <v>29</v>
      </c>
      <c r="D4985" s="4" t="str">
        <f t="shared" si="932"/>
        <v>MT</v>
      </c>
      <c r="E4985" s="4" t="str">
        <f t="shared" si="933"/>
      </c>
      <c r="F4985" s="4" t="str">
        <f t="shared" si="934"/>
        <v>CIL LOAD</v>
      </c>
      <c r="G4985" s="4">
        <f t="shared" si="935"/>
        <v>0</v>
      </c>
      <c r="H4985" s="4" t="e">
        <f t="shared" si="936"/>
        <v>#N/A</v>
      </c>
      <c r="I4985" s="4" t="e">
        <f>_xll.BDP(AG4985&amp;" equity","crncy_adj_px_last","eqy_fund_crncy=usd")</f>
        <v>#NAME?</v>
      </c>
      <c r="J4985" s="4" t="str">
        <f t="shared" si="937"/>
      </c>
      <c r="AA4985" s="4">
        <f t="shared" si="938"/>
        <v>0</v>
      </c>
      <c r="AB4985" s="4">
        <f>'Enhanced Basket_AUTOLOAD'!T4985</f>
        <v>0</v>
      </c>
      <c r="AC4985" s="4">
        <f>'Enhanced Basket_AUTOLOAD'!M4985</f>
        <v>0</v>
      </c>
      <c r="AD4985" s="4">
        <f>'Enhanced Basket_AUTOLOAD'!L4985</f>
        <v>0</v>
      </c>
      <c r="AE4985" s="4">
        <f>'Enhanced Basket_AUTOLOAD'!Z4985</f>
        <v>0</v>
      </c>
      <c r="AF4985" s="4">
        <f>'Enhanced Basket_AUTOLOAD'!AB4985</f>
        <v>0</v>
      </c>
      <c r="AG4985" s="4" t="e">
        <f>VLOOKUP(AJ4985,'Ticker Mapping'!$I$3:$M$6706,5,0)</f>
        <v>#N/A</v>
      </c>
      <c r="AH4985" s="4" t="e">
        <f>_xll.BDP(AK4985&amp;" SEDOL","TICKER_AND_EXCH_CODE")</f>
        <v>#NAME?</v>
      </c>
      <c r="AI4985" s="4" t="e">
        <f t="shared" si="939"/>
        <v>#N/A</v>
      </c>
      <c r="AJ4985" s="4">
        <f>'Enhanced Basket_AUTOLOAD'!P4985</f>
        <v>0</v>
      </c>
      <c r="AK4985" s="4">
        <f>'Enhanced Basket_AUTOLOAD'!Q4985</f>
        <v>0</v>
      </c>
      <c r="AL4985" s="4">
        <f>'Enhanced Basket_AUTOLOAD'!Y4985</f>
        <v>0</v>
      </c>
      <c r="AM4985" s="4" t="e">
        <f t="shared" si="940"/>
        <v>#N/A</v>
      </c>
      <c r="AN4985" s="4" t="str">
        <f t="shared" si="941"/>
        <v>NO</v>
      </c>
      <c r="AO4985" s="4" t="str">
        <f t="shared" si="942"/>
        <v>Cash-in-Lieu</v>
      </c>
    </row>
    <row r="4986" ht="15" customHeight="1" s="4" customFormat="1">
      <c r="A4986" s="4">
        <f>'Enhanced Basket_AUTOLOAD'!H4986</f>
        <v>0</v>
      </c>
      <c r="B4986" s="4" t="str">
        <f t="shared" si="931"/>
        <v>SELL</v>
      </c>
      <c r="C4986" s="4" t="s">
        <v>29</v>
      </c>
      <c r="D4986" s="4" t="str">
        <f t="shared" si="932"/>
        <v>MT</v>
      </c>
      <c r="E4986" s="4" t="str">
        <f t="shared" si="933"/>
      </c>
      <c r="F4986" s="4" t="str">
        <f t="shared" si="934"/>
        <v>CIL LOAD</v>
      </c>
      <c r="G4986" s="4">
        <f t="shared" si="935"/>
        <v>0</v>
      </c>
      <c r="H4986" s="4" t="e">
        <f t="shared" si="936"/>
        <v>#N/A</v>
      </c>
      <c r="I4986" s="4" t="e">
        <f>_xll.BDP(AG4986&amp;" equity","crncy_adj_px_last","eqy_fund_crncy=usd")</f>
        <v>#NAME?</v>
      </c>
      <c r="J4986" s="4" t="str">
        <f t="shared" si="937"/>
      </c>
      <c r="AA4986" s="4">
        <f t="shared" si="938"/>
        <v>0</v>
      </c>
      <c r="AB4986" s="4">
        <f>'Enhanced Basket_AUTOLOAD'!T4986</f>
        <v>0</v>
      </c>
      <c r="AC4986" s="4">
        <f>'Enhanced Basket_AUTOLOAD'!M4986</f>
        <v>0</v>
      </c>
      <c r="AD4986" s="4">
        <f>'Enhanced Basket_AUTOLOAD'!L4986</f>
        <v>0</v>
      </c>
      <c r="AE4986" s="4">
        <f>'Enhanced Basket_AUTOLOAD'!Z4986</f>
        <v>0</v>
      </c>
      <c r="AF4986" s="4">
        <f>'Enhanced Basket_AUTOLOAD'!AB4986</f>
        <v>0</v>
      </c>
      <c r="AG4986" s="4" t="e">
        <f>VLOOKUP(AJ4986,'Ticker Mapping'!$I$3:$M$6706,5,0)</f>
        <v>#N/A</v>
      </c>
      <c r="AH4986" s="4" t="e">
        <f>_xll.BDP(AK4986&amp;" SEDOL","TICKER_AND_EXCH_CODE")</f>
        <v>#NAME?</v>
      </c>
      <c r="AI4986" s="4" t="e">
        <f t="shared" si="939"/>
        <v>#N/A</v>
      </c>
      <c r="AJ4986" s="4">
        <f>'Enhanced Basket_AUTOLOAD'!P4986</f>
        <v>0</v>
      </c>
      <c r="AK4986" s="4">
        <f>'Enhanced Basket_AUTOLOAD'!Q4986</f>
        <v>0</v>
      </c>
      <c r="AL4986" s="4">
        <f>'Enhanced Basket_AUTOLOAD'!Y4986</f>
        <v>0</v>
      </c>
      <c r="AM4986" s="4" t="e">
        <f t="shared" si="940"/>
        <v>#N/A</v>
      </c>
      <c r="AN4986" s="4" t="str">
        <f t="shared" si="941"/>
        <v>NO</v>
      </c>
      <c r="AO4986" s="4" t="str">
        <f t="shared" si="942"/>
        <v>Cash-in-Lieu</v>
      </c>
    </row>
    <row r="4987" ht="15" customHeight="1" s="4" customFormat="1">
      <c r="A4987" s="4">
        <f>'Enhanced Basket_AUTOLOAD'!H4987</f>
        <v>0</v>
      </c>
      <c r="B4987" s="4" t="str">
        <f t="shared" si="931"/>
        <v>SELL</v>
      </c>
      <c r="C4987" s="4" t="s">
        <v>29</v>
      </c>
      <c r="D4987" s="4" t="str">
        <f t="shared" si="932"/>
        <v>MT</v>
      </c>
      <c r="E4987" s="4" t="str">
        <f t="shared" si="933"/>
      </c>
      <c r="F4987" s="4" t="str">
        <f t="shared" si="934"/>
        <v>CIL LOAD</v>
      </c>
      <c r="G4987" s="4">
        <f t="shared" si="935"/>
        <v>0</v>
      </c>
      <c r="H4987" s="4" t="e">
        <f t="shared" si="936"/>
        <v>#N/A</v>
      </c>
      <c r="I4987" s="4" t="e">
        <f>_xll.BDP(AG4987&amp;" equity","crncy_adj_px_last","eqy_fund_crncy=usd")</f>
        <v>#NAME?</v>
      </c>
      <c r="J4987" s="4" t="str">
        <f t="shared" si="937"/>
      </c>
      <c r="AA4987" s="4">
        <f t="shared" si="938"/>
        <v>0</v>
      </c>
      <c r="AB4987" s="4">
        <f>'Enhanced Basket_AUTOLOAD'!T4987</f>
        <v>0</v>
      </c>
      <c r="AC4987" s="4">
        <f>'Enhanced Basket_AUTOLOAD'!M4987</f>
        <v>0</v>
      </c>
      <c r="AD4987" s="4">
        <f>'Enhanced Basket_AUTOLOAD'!L4987</f>
        <v>0</v>
      </c>
      <c r="AE4987" s="4">
        <f>'Enhanced Basket_AUTOLOAD'!Z4987</f>
        <v>0</v>
      </c>
      <c r="AF4987" s="4">
        <f>'Enhanced Basket_AUTOLOAD'!AB4987</f>
        <v>0</v>
      </c>
      <c r="AG4987" s="4" t="e">
        <f>VLOOKUP(AJ4987,'Ticker Mapping'!$I$3:$M$6706,5,0)</f>
        <v>#N/A</v>
      </c>
      <c r="AH4987" s="4" t="e">
        <f>_xll.BDP(AK4987&amp;" SEDOL","TICKER_AND_EXCH_CODE")</f>
        <v>#NAME?</v>
      </c>
      <c r="AI4987" s="4" t="e">
        <f t="shared" si="939"/>
        <v>#N/A</v>
      </c>
      <c r="AJ4987" s="4">
        <f>'Enhanced Basket_AUTOLOAD'!P4987</f>
        <v>0</v>
      </c>
      <c r="AK4987" s="4">
        <f>'Enhanced Basket_AUTOLOAD'!Q4987</f>
        <v>0</v>
      </c>
      <c r="AL4987" s="4">
        <f>'Enhanced Basket_AUTOLOAD'!Y4987</f>
        <v>0</v>
      </c>
      <c r="AM4987" s="4" t="e">
        <f t="shared" si="940"/>
        <v>#N/A</v>
      </c>
      <c r="AN4987" s="4" t="str">
        <f t="shared" si="941"/>
        <v>NO</v>
      </c>
      <c r="AO4987" s="4" t="str">
        <f t="shared" si="942"/>
        <v>Cash-in-Lieu</v>
      </c>
    </row>
    <row r="4988" ht="15" customHeight="1" s="4" customFormat="1">
      <c r="A4988" s="4">
        <f>'Enhanced Basket_AUTOLOAD'!H4988</f>
        <v>0</v>
      </c>
      <c r="B4988" s="4" t="str">
        <f t="shared" si="931"/>
        <v>SELL</v>
      </c>
      <c r="C4988" s="4" t="s">
        <v>29</v>
      </c>
      <c r="D4988" s="4" t="str">
        <f t="shared" si="932"/>
        <v>MT</v>
      </c>
      <c r="E4988" s="4" t="str">
        <f t="shared" si="933"/>
      </c>
      <c r="F4988" s="4" t="str">
        <f t="shared" si="934"/>
        <v>CIL LOAD</v>
      </c>
      <c r="G4988" s="4">
        <f t="shared" si="935"/>
        <v>0</v>
      </c>
      <c r="H4988" s="4" t="e">
        <f t="shared" si="936"/>
        <v>#N/A</v>
      </c>
      <c r="I4988" s="4" t="e">
        <f>_xll.BDP(AG4988&amp;" equity","crncy_adj_px_last","eqy_fund_crncy=usd")</f>
        <v>#NAME?</v>
      </c>
      <c r="J4988" s="4" t="str">
        <f t="shared" si="937"/>
      </c>
      <c r="AA4988" s="4">
        <f t="shared" si="938"/>
        <v>0</v>
      </c>
      <c r="AB4988" s="4">
        <f>'Enhanced Basket_AUTOLOAD'!T4988</f>
        <v>0</v>
      </c>
      <c r="AC4988" s="4">
        <f>'Enhanced Basket_AUTOLOAD'!M4988</f>
        <v>0</v>
      </c>
      <c r="AD4988" s="4">
        <f>'Enhanced Basket_AUTOLOAD'!L4988</f>
        <v>0</v>
      </c>
      <c r="AE4988" s="4">
        <f>'Enhanced Basket_AUTOLOAD'!Z4988</f>
        <v>0</v>
      </c>
      <c r="AF4988" s="4">
        <f>'Enhanced Basket_AUTOLOAD'!AB4988</f>
        <v>0</v>
      </c>
      <c r="AG4988" s="4" t="e">
        <f>VLOOKUP(AJ4988,'Ticker Mapping'!$I$3:$M$6706,5,0)</f>
        <v>#N/A</v>
      </c>
      <c r="AH4988" s="4" t="e">
        <f>_xll.BDP(AK4988&amp;" SEDOL","TICKER_AND_EXCH_CODE")</f>
        <v>#NAME?</v>
      </c>
      <c r="AI4988" s="4" t="e">
        <f t="shared" si="939"/>
        <v>#N/A</v>
      </c>
      <c r="AJ4988" s="4">
        <f>'Enhanced Basket_AUTOLOAD'!P4988</f>
        <v>0</v>
      </c>
      <c r="AK4988" s="4">
        <f>'Enhanced Basket_AUTOLOAD'!Q4988</f>
        <v>0</v>
      </c>
      <c r="AL4988" s="4">
        <f>'Enhanced Basket_AUTOLOAD'!Y4988</f>
        <v>0</v>
      </c>
      <c r="AM4988" s="4" t="e">
        <f t="shared" si="940"/>
        <v>#N/A</v>
      </c>
      <c r="AN4988" s="4" t="str">
        <f t="shared" si="941"/>
        <v>NO</v>
      </c>
      <c r="AO4988" s="4" t="str">
        <f t="shared" si="942"/>
        <v>Cash-in-Lieu</v>
      </c>
    </row>
    <row r="4989" ht="15" customHeight="1" s="4" customFormat="1">
      <c r="A4989" s="4">
        <f>'Enhanced Basket_AUTOLOAD'!H4989</f>
        <v>0</v>
      </c>
      <c r="B4989" s="4" t="str">
        <f t="shared" si="931"/>
        <v>SELL</v>
      </c>
      <c r="C4989" s="4" t="s">
        <v>29</v>
      </c>
      <c r="D4989" s="4" t="str">
        <f t="shared" si="932"/>
        <v>MT</v>
      </c>
      <c r="E4989" s="4" t="str">
        <f t="shared" si="933"/>
      </c>
      <c r="F4989" s="4" t="str">
        <f t="shared" si="934"/>
        <v>CIL LOAD</v>
      </c>
      <c r="G4989" s="4">
        <f t="shared" si="935"/>
        <v>0</v>
      </c>
      <c r="H4989" s="4" t="e">
        <f t="shared" si="936"/>
        <v>#N/A</v>
      </c>
      <c r="I4989" s="4" t="e">
        <f>_xll.BDP(AG4989&amp;" equity","crncy_adj_px_last","eqy_fund_crncy=usd")</f>
        <v>#NAME?</v>
      </c>
      <c r="J4989" s="4" t="str">
        <f t="shared" si="937"/>
      </c>
      <c r="AA4989" s="4">
        <f t="shared" si="938"/>
        <v>0</v>
      </c>
      <c r="AB4989" s="4">
        <f>'Enhanced Basket_AUTOLOAD'!T4989</f>
        <v>0</v>
      </c>
      <c r="AC4989" s="4">
        <f>'Enhanced Basket_AUTOLOAD'!M4989</f>
        <v>0</v>
      </c>
      <c r="AD4989" s="4">
        <f>'Enhanced Basket_AUTOLOAD'!L4989</f>
        <v>0</v>
      </c>
      <c r="AE4989" s="4">
        <f>'Enhanced Basket_AUTOLOAD'!Z4989</f>
        <v>0</v>
      </c>
      <c r="AF4989" s="4">
        <f>'Enhanced Basket_AUTOLOAD'!AB4989</f>
        <v>0</v>
      </c>
      <c r="AG4989" s="4" t="e">
        <f>VLOOKUP(AJ4989,'Ticker Mapping'!$I$3:$M$6706,5,0)</f>
        <v>#N/A</v>
      </c>
      <c r="AH4989" s="4" t="e">
        <f>_xll.BDP(AK4989&amp;" SEDOL","TICKER_AND_EXCH_CODE")</f>
        <v>#NAME?</v>
      </c>
      <c r="AI4989" s="4" t="e">
        <f t="shared" si="939"/>
        <v>#N/A</v>
      </c>
      <c r="AJ4989" s="4">
        <f>'Enhanced Basket_AUTOLOAD'!P4989</f>
        <v>0</v>
      </c>
      <c r="AK4989" s="4">
        <f>'Enhanced Basket_AUTOLOAD'!Q4989</f>
        <v>0</v>
      </c>
      <c r="AL4989" s="4">
        <f>'Enhanced Basket_AUTOLOAD'!Y4989</f>
        <v>0</v>
      </c>
      <c r="AM4989" s="4" t="e">
        <f t="shared" si="940"/>
        <v>#N/A</v>
      </c>
      <c r="AN4989" s="4" t="str">
        <f t="shared" si="941"/>
        <v>NO</v>
      </c>
      <c r="AO4989" s="4" t="str">
        <f t="shared" si="942"/>
        <v>Cash-in-Lieu</v>
      </c>
    </row>
    <row r="4990" ht="15" customHeight="1" s="4" customFormat="1">
      <c r="A4990" s="4">
        <f>'Enhanced Basket_AUTOLOAD'!H4990</f>
        <v>0</v>
      </c>
      <c r="B4990" s="4" t="str">
        <f t="shared" si="931"/>
        <v>SELL</v>
      </c>
      <c r="C4990" s="4" t="s">
        <v>29</v>
      </c>
      <c r="D4990" s="4" t="str">
        <f t="shared" si="932"/>
        <v>MT</v>
      </c>
      <c r="E4990" s="4" t="str">
        <f t="shared" si="933"/>
      </c>
      <c r="F4990" s="4" t="str">
        <f t="shared" si="934"/>
        <v>CIL LOAD</v>
      </c>
      <c r="G4990" s="4">
        <f t="shared" si="935"/>
        <v>0</v>
      </c>
      <c r="H4990" s="4" t="e">
        <f t="shared" si="936"/>
        <v>#N/A</v>
      </c>
      <c r="I4990" s="4" t="e">
        <f>_xll.BDP(AG4990&amp;" equity","crncy_adj_px_last","eqy_fund_crncy=usd")</f>
        <v>#NAME?</v>
      </c>
      <c r="J4990" s="4" t="str">
        <f t="shared" si="937"/>
      </c>
      <c r="AA4990" s="4">
        <f t="shared" si="938"/>
        <v>0</v>
      </c>
      <c r="AB4990" s="4">
        <f>'Enhanced Basket_AUTOLOAD'!T4990</f>
        <v>0</v>
      </c>
      <c r="AC4990" s="4">
        <f>'Enhanced Basket_AUTOLOAD'!M4990</f>
        <v>0</v>
      </c>
      <c r="AD4990" s="4">
        <f>'Enhanced Basket_AUTOLOAD'!L4990</f>
        <v>0</v>
      </c>
      <c r="AE4990" s="4">
        <f>'Enhanced Basket_AUTOLOAD'!Z4990</f>
        <v>0</v>
      </c>
      <c r="AF4990" s="4">
        <f>'Enhanced Basket_AUTOLOAD'!AB4990</f>
        <v>0</v>
      </c>
      <c r="AG4990" s="4" t="e">
        <f>VLOOKUP(AJ4990,'Ticker Mapping'!$I$3:$M$6706,5,0)</f>
        <v>#N/A</v>
      </c>
      <c r="AH4990" s="4" t="e">
        <f>_xll.BDP(AK4990&amp;" SEDOL","TICKER_AND_EXCH_CODE")</f>
        <v>#NAME?</v>
      </c>
      <c r="AI4990" s="4" t="e">
        <f t="shared" si="939"/>
        <v>#N/A</v>
      </c>
      <c r="AJ4990" s="4">
        <f>'Enhanced Basket_AUTOLOAD'!P4990</f>
        <v>0</v>
      </c>
      <c r="AK4990" s="4">
        <f>'Enhanced Basket_AUTOLOAD'!Q4990</f>
        <v>0</v>
      </c>
      <c r="AL4990" s="4">
        <f>'Enhanced Basket_AUTOLOAD'!Y4990</f>
        <v>0</v>
      </c>
      <c r="AM4990" s="4" t="e">
        <f t="shared" si="940"/>
        <v>#N/A</v>
      </c>
      <c r="AN4990" s="4" t="str">
        <f t="shared" si="941"/>
        <v>NO</v>
      </c>
      <c r="AO4990" s="4" t="str">
        <f t="shared" si="942"/>
        <v>Cash-in-Lieu</v>
      </c>
    </row>
    <row r="4991" ht="15" customHeight="1" s="4" customFormat="1">
      <c r="A4991" s="4">
        <f>'Enhanced Basket_AUTOLOAD'!H4991</f>
        <v>0</v>
      </c>
      <c r="B4991" s="4" t="str">
        <f t="shared" si="931"/>
        <v>SELL</v>
      </c>
      <c r="C4991" s="4" t="s">
        <v>29</v>
      </c>
      <c r="D4991" s="4" t="str">
        <f t="shared" si="932"/>
        <v>MT</v>
      </c>
      <c r="E4991" s="4" t="str">
        <f t="shared" si="933"/>
      </c>
      <c r="F4991" s="4" t="str">
        <f t="shared" si="934"/>
        <v>CIL LOAD</v>
      </c>
      <c r="G4991" s="4">
        <f t="shared" si="935"/>
        <v>0</v>
      </c>
      <c r="H4991" s="4" t="e">
        <f t="shared" si="936"/>
        <v>#N/A</v>
      </c>
      <c r="I4991" s="4" t="e">
        <f>_xll.BDP(AG4991&amp;" equity","crncy_adj_px_last","eqy_fund_crncy=usd")</f>
        <v>#NAME?</v>
      </c>
      <c r="J4991" s="4" t="str">
        <f t="shared" si="937"/>
      </c>
      <c r="AA4991" s="4">
        <f t="shared" si="938"/>
        <v>0</v>
      </c>
      <c r="AB4991" s="4">
        <f>'Enhanced Basket_AUTOLOAD'!T4991</f>
        <v>0</v>
      </c>
      <c r="AC4991" s="4">
        <f>'Enhanced Basket_AUTOLOAD'!M4991</f>
        <v>0</v>
      </c>
      <c r="AD4991" s="4">
        <f>'Enhanced Basket_AUTOLOAD'!L4991</f>
        <v>0</v>
      </c>
      <c r="AE4991" s="4">
        <f>'Enhanced Basket_AUTOLOAD'!Z4991</f>
        <v>0</v>
      </c>
      <c r="AF4991" s="4">
        <f>'Enhanced Basket_AUTOLOAD'!AB4991</f>
        <v>0</v>
      </c>
      <c r="AG4991" s="4" t="e">
        <f>VLOOKUP(AJ4991,'Ticker Mapping'!$I$3:$M$6706,5,0)</f>
        <v>#N/A</v>
      </c>
      <c r="AH4991" s="4" t="e">
        <f>_xll.BDP(AK4991&amp;" SEDOL","TICKER_AND_EXCH_CODE")</f>
        <v>#NAME?</v>
      </c>
      <c r="AI4991" s="4" t="e">
        <f t="shared" si="939"/>
        <v>#N/A</v>
      </c>
      <c r="AJ4991" s="4">
        <f>'Enhanced Basket_AUTOLOAD'!P4991</f>
        <v>0</v>
      </c>
      <c r="AK4991" s="4">
        <f>'Enhanced Basket_AUTOLOAD'!Q4991</f>
        <v>0</v>
      </c>
      <c r="AL4991" s="4">
        <f>'Enhanced Basket_AUTOLOAD'!Y4991</f>
        <v>0</v>
      </c>
      <c r="AM4991" s="4" t="e">
        <f t="shared" si="940"/>
        <v>#N/A</v>
      </c>
      <c r="AN4991" s="4" t="str">
        <f t="shared" si="941"/>
        <v>NO</v>
      </c>
      <c r="AO4991" s="4" t="str">
        <f t="shared" si="942"/>
        <v>Cash-in-Lieu</v>
      </c>
    </row>
    <row r="4992" ht="15" customHeight="1" s="4" customFormat="1">
      <c r="A4992" s="4">
        <f>'Enhanced Basket_AUTOLOAD'!H4992</f>
        <v>0</v>
      </c>
      <c r="B4992" s="4" t="str">
        <f t="shared" si="931"/>
        <v>SELL</v>
      </c>
      <c r="C4992" s="4" t="s">
        <v>29</v>
      </c>
      <c r="D4992" s="4" t="str">
        <f t="shared" si="932"/>
        <v>MT</v>
      </c>
      <c r="E4992" s="4" t="str">
        <f t="shared" si="933"/>
      </c>
      <c r="F4992" s="4" t="str">
        <f t="shared" si="934"/>
        <v>CIL LOAD</v>
      </c>
      <c r="G4992" s="4">
        <f t="shared" si="935"/>
        <v>0</v>
      </c>
      <c r="H4992" s="4" t="e">
        <f t="shared" si="936"/>
        <v>#N/A</v>
      </c>
      <c r="I4992" s="4" t="e">
        <f>_xll.BDP(AG4992&amp;" equity","crncy_adj_px_last","eqy_fund_crncy=usd")</f>
        <v>#NAME?</v>
      </c>
      <c r="J4992" s="4" t="str">
        <f t="shared" si="937"/>
      </c>
      <c r="AA4992" s="4">
        <f t="shared" si="938"/>
        <v>0</v>
      </c>
      <c r="AB4992" s="4">
        <f>'Enhanced Basket_AUTOLOAD'!T4992</f>
        <v>0</v>
      </c>
      <c r="AC4992" s="4">
        <f>'Enhanced Basket_AUTOLOAD'!M4992</f>
        <v>0</v>
      </c>
      <c r="AD4992" s="4">
        <f>'Enhanced Basket_AUTOLOAD'!L4992</f>
        <v>0</v>
      </c>
      <c r="AE4992" s="4">
        <f>'Enhanced Basket_AUTOLOAD'!Z4992</f>
        <v>0</v>
      </c>
      <c r="AF4992" s="4">
        <f>'Enhanced Basket_AUTOLOAD'!AB4992</f>
        <v>0</v>
      </c>
      <c r="AG4992" s="4" t="e">
        <f>VLOOKUP(AJ4992,'Ticker Mapping'!$I$3:$M$6706,5,0)</f>
        <v>#N/A</v>
      </c>
      <c r="AH4992" s="4" t="e">
        <f>_xll.BDP(AK4992&amp;" SEDOL","TICKER_AND_EXCH_CODE")</f>
        <v>#NAME?</v>
      </c>
      <c r="AI4992" s="4" t="e">
        <f t="shared" si="939"/>
        <v>#N/A</v>
      </c>
      <c r="AJ4992" s="4">
        <f>'Enhanced Basket_AUTOLOAD'!P4992</f>
        <v>0</v>
      </c>
      <c r="AK4992" s="4">
        <f>'Enhanced Basket_AUTOLOAD'!Q4992</f>
        <v>0</v>
      </c>
      <c r="AL4992" s="4">
        <f>'Enhanced Basket_AUTOLOAD'!Y4992</f>
        <v>0</v>
      </c>
      <c r="AM4992" s="4" t="e">
        <f t="shared" si="940"/>
        <v>#N/A</v>
      </c>
      <c r="AN4992" s="4" t="str">
        <f t="shared" si="941"/>
        <v>NO</v>
      </c>
      <c r="AO4992" s="4" t="str">
        <f t="shared" si="942"/>
        <v>Cash-in-Lieu</v>
      </c>
    </row>
    <row r="4993" ht="15" customHeight="1" s="4" customFormat="1">
      <c r="A4993" s="4">
        <f>'Enhanced Basket_AUTOLOAD'!H4993</f>
        <v>0</v>
      </c>
      <c r="B4993" s="4" t="str">
        <f t="shared" si="931"/>
        <v>SELL</v>
      </c>
      <c r="C4993" s="4" t="s">
        <v>29</v>
      </c>
      <c r="D4993" s="4" t="str">
        <f t="shared" si="932"/>
        <v>MT</v>
      </c>
      <c r="E4993" s="4" t="str">
        <f t="shared" si="933"/>
      </c>
      <c r="F4993" s="4" t="str">
        <f t="shared" si="934"/>
        <v>CIL LOAD</v>
      </c>
      <c r="G4993" s="4">
        <f t="shared" si="935"/>
        <v>0</v>
      </c>
      <c r="H4993" s="4" t="e">
        <f t="shared" si="936"/>
        <v>#N/A</v>
      </c>
      <c r="I4993" s="4" t="e">
        <f>_xll.BDP(AG4993&amp;" equity","crncy_adj_px_last","eqy_fund_crncy=usd")</f>
        <v>#NAME?</v>
      </c>
      <c r="J4993" s="4" t="str">
        <f t="shared" si="937"/>
      </c>
      <c r="AA4993" s="4">
        <f t="shared" si="938"/>
        <v>0</v>
      </c>
      <c r="AB4993" s="4">
        <f>'Enhanced Basket_AUTOLOAD'!T4993</f>
        <v>0</v>
      </c>
      <c r="AC4993" s="4">
        <f>'Enhanced Basket_AUTOLOAD'!M4993</f>
        <v>0</v>
      </c>
      <c r="AD4993" s="4">
        <f>'Enhanced Basket_AUTOLOAD'!L4993</f>
        <v>0</v>
      </c>
      <c r="AE4993" s="4">
        <f>'Enhanced Basket_AUTOLOAD'!Z4993</f>
        <v>0</v>
      </c>
      <c r="AF4993" s="4">
        <f>'Enhanced Basket_AUTOLOAD'!AB4993</f>
        <v>0</v>
      </c>
      <c r="AG4993" s="4" t="e">
        <f>VLOOKUP(AJ4993,'Ticker Mapping'!$I$3:$M$6706,5,0)</f>
        <v>#N/A</v>
      </c>
      <c r="AH4993" s="4" t="e">
        <f>_xll.BDP(AK4993&amp;" SEDOL","TICKER_AND_EXCH_CODE")</f>
        <v>#NAME?</v>
      </c>
      <c r="AI4993" s="4" t="e">
        <f t="shared" si="939"/>
        <v>#N/A</v>
      </c>
      <c r="AJ4993" s="4">
        <f>'Enhanced Basket_AUTOLOAD'!P4993</f>
        <v>0</v>
      </c>
      <c r="AK4993" s="4">
        <f>'Enhanced Basket_AUTOLOAD'!Q4993</f>
        <v>0</v>
      </c>
      <c r="AL4993" s="4">
        <f>'Enhanced Basket_AUTOLOAD'!Y4993</f>
        <v>0</v>
      </c>
      <c r="AM4993" s="4" t="e">
        <f t="shared" si="940"/>
        <v>#N/A</v>
      </c>
      <c r="AN4993" s="4" t="str">
        <f t="shared" si="941"/>
        <v>NO</v>
      </c>
      <c r="AO4993" s="4" t="str">
        <f t="shared" si="942"/>
        <v>Cash-in-Lieu</v>
      </c>
    </row>
    <row r="4994" ht="15" customHeight="1" s="4" customFormat="1">
      <c r="A4994" s="4">
        <f>'Enhanced Basket_AUTOLOAD'!H4994</f>
        <v>0</v>
      </c>
      <c r="B4994" s="4" t="str">
        <f ref="B4994:B5057" t="shared" si="943">IF(AA4994&gt;0,"BUY","SELL")</f>
        <v>SELL</v>
      </c>
      <c r="C4994" s="4" t="s">
        <v>29</v>
      </c>
      <c r="D4994" s="4" t="str">
        <f ref="D4994:D5057" t="shared" si="944">IF(AO4994="In-Kind","INK","MT")</f>
        <v>MT</v>
      </c>
      <c r="E4994" s="4" t="str">
        <f ref="E4994:E5057" t="shared" si="945">IF(D4994="INK","MSCOP","")</f>
      </c>
      <c r="F4994" s="4" t="str">
        <f ref="F4994:F5057" t="shared" si="946">IF(E4994="MSCOP","INKIND LOAD","CIL LOAD")</f>
        <v>CIL LOAD</v>
      </c>
      <c r="G4994" s="4">
        <f ref="G4994:G5057" t="shared" si="947">ABS(AA4994*AB4994)</f>
        <v>0</v>
      </c>
      <c r="H4994" s="4" t="e">
        <f ref="H4994:H5057" t="shared" si="948">AG4994</f>
        <v>#N/A</v>
      </c>
      <c r="I4994" s="4" t="e">
        <f>_xll.BDP(AG4994&amp;" equity","crncy_adj_px_last","eqy_fund_crncy=usd")</f>
        <v>#NAME?</v>
      </c>
      <c r="J4994" s="4" t="str">
        <f ref="J4994:J5057" t="shared" si="949">IF(D4994="INK",G4994,"")</f>
      </c>
      <c r="AA4994" s="4">
        <f ref="AA4994:AA5057" t="shared" si="950">IFERROR(VLOOKUP(A4994,$R$4:$S$26,2,0),0)</f>
        <v>0</v>
      </c>
      <c r="AB4994" s="4">
        <f>'Enhanced Basket_AUTOLOAD'!T4994</f>
        <v>0</v>
      </c>
      <c r="AC4994" s="4">
        <f>'Enhanced Basket_AUTOLOAD'!M4994</f>
        <v>0</v>
      </c>
      <c r="AD4994" s="4">
        <f>'Enhanced Basket_AUTOLOAD'!L4994</f>
        <v>0</v>
      </c>
      <c r="AE4994" s="4">
        <f>'Enhanced Basket_AUTOLOAD'!Z4994</f>
        <v>0</v>
      </c>
      <c r="AF4994" s="4">
        <f>'Enhanced Basket_AUTOLOAD'!AB4994</f>
        <v>0</v>
      </c>
      <c r="AG4994" s="4" t="e">
        <f>VLOOKUP(AJ4994,'Ticker Mapping'!$I$3:$M$6706,5,0)</f>
        <v>#N/A</v>
      </c>
      <c r="AH4994" s="4" t="e">
        <f>_xll.BDP(AK4994&amp;" SEDOL","TICKER_AND_EXCH_CODE")</f>
        <v>#NAME?</v>
      </c>
      <c r="AI4994" s="4" t="e">
        <f ref="AI4994:AI5057" t="shared" si="951">IF(AG4994=AH4994,"Y","N")</f>
        <v>#N/A</v>
      </c>
      <c r="AJ4994" s="4">
        <f>'Enhanced Basket_AUTOLOAD'!P4994</f>
        <v>0</v>
      </c>
      <c r="AK4994" s="4">
        <f>'Enhanced Basket_AUTOLOAD'!Q4994</f>
        <v>0</v>
      </c>
      <c r="AL4994" s="4">
        <f>'Enhanced Basket_AUTOLOAD'!Y4994</f>
        <v>0</v>
      </c>
      <c r="AM4994" s="4" t="e">
        <f ref="AM4994:AM5057" t="shared" si="952">A4994&amp;" "&amp;AG4994</f>
        <v>#N/A</v>
      </c>
      <c r="AN4994" s="4" t="str">
        <f ref="AN4994:AN5057" t="shared" si="953">IF(COUNTIF($Q$28:$Q$73,AM4994),"YES","NO")</f>
        <v>NO</v>
      </c>
      <c r="AO4994" s="4" t="str">
        <f ref="AO4994:AO5057" t="shared" si="954">IF(AND(AL4994="In-Kind",AN4994="NO"),"In-Kind","Cash-in-Lieu")</f>
        <v>Cash-in-Lieu</v>
      </c>
    </row>
    <row r="4995" ht="15" customHeight="1" s="4" customFormat="1">
      <c r="A4995" s="4">
        <f>'Enhanced Basket_AUTOLOAD'!H4995</f>
        <v>0</v>
      </c>
      <c r="B4995" s="4" t="str">
        <f t="shared" si="943"/>
        <v>SELL</v>
      </c>
      <c r="C4995" s="4" t="s">
        <v>29</v>
      </c>
      <c r="D4995" s="4" t="str">
        <f t="shared" si="944"/>
        <v>MT</v>
      </c>
      <c r="E4995" s="4" t="str">
        <f t="shared" si="945"/>
      </c>
      <c r="F4995" s="4" t="str">
        <f t="shared" si="946"/>
        <v>CIL LOAD</v>
      </c>
      <c r="G4995" s="4">
        <f t="shared" si="947"/>
        <v>0</v>
      </c>
      <c r="H4995" s="4" t="e">
        <f t="shared" si="948"/>
        <v>#N/A</v>
      </c>
      <c r="I4995" s="4" t="e">
        <f>_xll.BDP(AG4995&amp;" equity","crncy_adj_px_last","eqy_fund_crncy=usd")</f>
        <v>#NAME?</v>
      </c>
      <c r="J4995" s="4" t="str">
        <f t="shared" si="949"/>
      </c>
      <c r="AA4995" s="4">
        <f t="shared" si="950"/>
        <v>0</v>
      </c>
      <c r="AB4995" s="4">
        <f>'Enhanced Basket_AUTOLOAD'!T4995</f>
        <v>0</v>
      </c>
      <c r="AC4995" s="4">
        <f>'Enhanced Basket_AUTOLOAD'!M4995</f>
        <v>0</v>
      </c>
      <c r="AD4995" s="4">
        <f>'Enhanced Basket_AUTOLOAD'!L4995</f>
        <v>0</v>
      </c>
      <c r="AE4995" s="4">
        <f>'Enhanced Basket_AUTOLOAD'!Z4995</f>
        <v>0</v>
      </c>
      <c r="AF4995" s="4">
        <f>'Enhanced Basket_AUTOLOAD'!AB4995</f>
        <v>0</v>
      </c>
      <c r="AG4995" s="4" t="e">
        <f>VLOOKUP(AJ4995,'Ticker Mapping'!$I$3:$M$6706,5,0)</f>
        <v>#N/A</v>
      </c>
      <c r="AH4995" s="4" t="e">
        <f>_xll.BDP(AK4995&amp;" SEDOL","TICKER_AND_EXCH_CODE")</f>
        <v>#NAME?</v>
      </c>
      <c r="AI4995" s="4" t="e">
        <f t="shared" si="951"/>
        <v>#N/A</v>
      </c>
      <c r="AJ4995" s="4">
        <f>'Enhanced Basket_AUTOLOAD'!P4995</f>
        <v>0</v>
      </c>
      <c r="AK4995" s="4">
        <f>'Enhanced Basket_AUTOLOAD'!Q4995</f>
        <v>0</v>
      </c>
      <c r="AL4995" s="4">
        <f>'Enhanced Basket_AUTOLOAD'!Y4995</f>
        <v>0</v>
      </c>
      <c r="AM4995" s="4" t="e">
        <f t="shared" si="952"/>
        <v>#N/A</v>
      </c>
      <c r="AN4995" s="4" t="str">
        <f t="shared" si="953"/>
        <v>NO</v>
      </c>
      <c r="AO4995" s="4" t="str">
        <f t="shared" si="954"/>
        <v>Cash-in-Lieu</v>
      </c>
    </row>
    <row r="4996" ht="15" customHeight="1" s="4" customFormat="1">
      <c r="A4996" s="4">
        <f>'Enhanced Basket_AUTOLOAD'!H4996</f>
        <v>0</v>
      </c>
      <c r="B4996" s="4" t="str">
        <f t="shared" si="943"/>
        <v>SELL</v>
      </c>
      <c r="C4996" s="4" t="s">
        <v>29</v>
      </c>
      <c r="D4996" s="4" t="str">
        <f t="shared" si="944"/>
        <v>MT</v>
      </c>
      <c r="E4996" s="4" t="str">
        <f t="shared" si="945"/>
      </c>
      <c r="F4996" s="4" t="str">
        <f t="shared" si="946"/>
        <v>CIL LOAD</v>
      </c>
      <c r="G4996" s="4">
        <f t="shared" si="947"/>
        <v>0</v>
      </c>
      <c r="H4996" s="4" t="e">
        <f t="shared" si="948"/>
        <v>#N/A</v>
      </c>
      <c r="I4996" s="4" t="e">
        <f>_xll.BDP(AG4996&amp;" equity","crncy_adj_px_last","eqy_fund_crncy=usd")</f>
        <v>#NAME?</v>
      </c>
      <c r="J4996" s="4" t="str">
        <f t="shared" si="949"/>
      </c>
      <c r="AA4996" s="4">
        <f t="shared" si="950"/>
        <v>0</v>
      </c>
      <c r="AB4996" s="4">
        <f>'Enhanced Basket_AUTOLOAD'!T4996</f>
        <v>0</v>
      </c>
      <c r="AC4996" s="4">
        <f>'Enhanced Basket_AUTOLOAD'!M4996</f>
        <v>0</v>
      </c>
      <c r="AD4996" s="4">
        <f>'Enhanced Basket_AUTOLOAD'!L4996</f>
        <v>0</v>
      </c>
      <c r="AE4996" s="4">
        <f>'Enhanced Basket_AUTOLOAD'!Z4996</f>
        <v>0</v>
      </c>
      <c r="AF4996" s="4">
        <f>'Enhanced Basket_AUTOLOAD'!AB4996</f>
        <v>0</v>
      </c>
      <c r="AG4996" s="4" t="e">
        <f>VLOOKUP(AJ4996,'Ticker Mapping'!$I$3:$M$6706,5,0)</f>
        <v>#N/A</v>
      </c>
      <c r="AH4996" s="4" t="e">
        <f>_xll.BDP(AK4996&amp;" SEDOL","TICKER_AND_EXCH_CODE")</f>
        <v>#NAME?</v>
      </c>
      <c r="AI4996" s="4" t="e">
        <f t="shared" si="951"/>
        <v>#N/A</v>
      </c>
      <c r="AJ4996" s="4">
        <f>'Enhanced Basket_AUTOLOAD'!P4996</f>
        <v>0</v>
      </c>
      <c r="AK4996" s="4">
        <f>'Enhanced Basket_AUTOLOAD'!Q4996</f>
        <v>0</v>
      </c>
      <c r="AL4996" s="4">
        <f>'Enhanced Basket_AUTOLOAD'!Y4996</f>
        <v>0</v>
      </c>
      <c r="AM4996" s="4" t="e">
        <f t="shared" si="952"/>
        <v>#N/A</v>
      </c>
      <c r="AN4996" s="4" t="str">
        <f t="shared" si="953"/>
        <v>NO</v>
      </c>
      <c r="AO4996" s="4" t="str">
        <f t="shared" si="954"/>
        <v>Cash-in-Lieu</v>
      </c>
    </row>
    <row r="4997" ht="15" customHeight="1" s="4" customFormat="1">
      <c r="A4997" s="4">
        <f>'Enhanced Basket_AUTOLOAD'!H4997</f>
        <v>0</v>
      </c>
      <c r="B4997" s="4" t="str">
        <f t="shared" si="943"/>
        <v>SELL</v>
      </c>
      <c r="C4997" s="4" t="s">
        <v>29</v>
      </c>
      <c r="D4997" s="4" t="str">
        <f t="shared" si="944"/>
        <v>MT</v>
      </c>
      <c r="E4997" s="4" t="str">
        <f t="shared" si="945"/>
      </c>
      <c r="F4997" s="4" t="str">
        <f t="shared" si="946"/>
        <v>CIL LOAD</v>
      </c>
      <c r="G4997" s="4">
        <f t="shared" si="947"/>
        <v>0</v>
      </c>
      <c r="H4997" s="4" t="e">
        <f t="shared" si="948"/>
        <v>#N/A</v>
      </c>
      <c r="I4997" s="4" t="e">
        <f>_xll.BDP(AG4997&amp;" equity","crncy_adj_px_last","eqy_fund_crncy=usd")</f>
        <v>#NAME?</v>
      </c>
      <c r="J4997" s="4" t="str">
        <f t="shared" si="949"/>
      </c>
      <c r="AA4997" s="4">
        <f t="shared" si="950"/>
        <v>0</v>
      </c>
      <c r="AB4997" s="4">
        <f>'Enhanced Basket_AUTOLOAD'!T4997</f>
        <v>0</v>
      </c>
      <c r="AC4997" s="4">
        <f>'Enhanced Basket_AUTOLOAD'!M4997</f>
        <v>0</v>
      </c>
      <c r="AD4997" s="4">
        <f>'Enhanced Basket_AUTOLOAD'!L4997</f>
        <v>0</v>
      </c>
      <c r="AE4997" s="4">
        <f>'Enhanced Basket_AUTOLOAD'!Z4997</f>
        <v>0</v>
      </c>
      <c r="AF4997" s="4">
        <f>'Enhanced Basket_AUTOLOAD'!AB4997</f>
        <v>0</v>
      </c>
      <c r="AG4997" s="4" t="e">
        <f>VLOOKUP(AJ4997,'Ticker Mapping'!$I$3:$M$6706,5,0)</f>
        <v>#N/A</v>
      </c>
      <c r="AH4997" s="4" t="e">
        <f>_xll.BDP(AK4997&amp;" SEDOL","TICKER_AND_EXCH_CODE")</f>
        <v>#NAME?</v>
      </c>
      <c r="AI4997" s="4" t="e">
        <f t="shared" si="951"/>
        <v>#N/A</v>
      </c>
      <c r="AJ4997" s="4">
        <f>'Enhanced Basket_AUTOLOAD'!P4997</f>
        <v>0</v>
      </c>
      <c r="AK4997" s="4">
        <f>'Enhanced Basket_AUTOLOAD'!Q4997</f>
        <v>0</v>
      </c>
      <c r="AL4997" s="4">
        <f>'Enhanced Basket_AUTOLOAD'!Y4997</f>
        <v>0</v>
      </c>
      <c r="AM4997" s="4" t="e">
        <f t="shared" si="952"/>
        <v>#N/A</v>
      </c>
      <c r="AN4997" s="4" t="str">
        <f t="shared" si="953"/>
        <v>NO</v>
      </c>
      <c r="AO4997" s="4" t="str">
        <f t="shared" si="954"/>
        <v>Cash-in-Lieu</v>
      </c>
    </row>
    <row r="4998" ht="15" customHeight="1" s="4" customFormat="1">
      <c r="A4998" s="4">
        <f>'Enhanced Basket_AUTOLOAD'!H4998</f>
        <v>0</v>
      </c>
      <c r="B4998" s="4" t="str">
        <f t="shared" si="943"/>
        <v>SELL</v>
      </c>
      <c r="C4998" s="4" t="s">
        <v>29</v>
      </c>
      <c r="D4998" s="4" t="str">
        <f t="shared" si="944"/>
        <v>MT</v>
      </c>
      <c r="E4998" s="4" t="str">
        <f t="shared" si="945"/>
      </c>
      <c r="F4998" s="4" t="str">
        <f t="shared" si="946"/>
        <v>CIL LOAD</v>
      </c>
      <c r="G4998" s="4">
        <f t="shared" si="947"/>
        <v>0</v>
      </c>
      <c r="H4998" s="4" t="e">
        <f t="shared" si="948"/>
        <v>#N/A</v>
      </c>
      <c r="I4998" s="4" t="e">
        <f>_xll.BDP(AG4998&amp;" equity","crncy_adj_px_last","eqy_fund_crncy=usd")</f>
        <v>#NAME?</v>
      </c>
      <c r="J4998" s="4" t="str">
        <f t="shared" si="949"/>
      </c>
      <c r="AA4998" s="4">
        <f t="shared" si="950"/>
        <v>0</v>
      </c>
      <c r="AB4998" s="4">
        <f>'Enhanced Basket_AUTOLOAD'!T4998</f>
        <v>0</v>
      </c>
      <c r="AC4998" s="4">
        <f>'Enhanced Basket_AUTOLOAD'!M4998</f>
        <v>0</v>
      </c>
      <c r="AD4998" s="4">
        <f>'Enhanced Basket_AUTOLOAD'!L4998</f>
        <v>0</v>
      </c>
      <c r="AE4998" s="4">
        <f>'Enhanced Basket_AUTOLOAD'!Z4998</f>
        <v>0</v>
      </c>
      <c r="AF4998" s="4">
        <f>'Enhanced Basket_AUTOLOAD'!AB4998</f>
        <v>0</v>
      </c>
      <c r="AG4998" s="4" t="e">
        <f>VLOOKUP(AJ4998,'Ticker Mapping'!$I$3:$M$6706,5,0)</f>
        <v>#N/A</v>
      </c>
      <c r="AH4998" s="4" t="e">
        <f>_xll.BDP(AK4998&amp;" SEDOL","TICKER_AND_EXCH_CODE")</f>
        <v>#NAME?</v>
      </c>
      <c r="AI4998" s="4" t="e">
        <f t="shared" si="951"/>
        <v>#N/A</v>
      </c>
      <c r="AJ4998" s="4">
        <f>'Enhanced Basket_AUTOLOAD'!P4998</f>
        <v>0</v>
      </c>
      <c r="AK4998" s="4">
        <f>'Enhanced Basket_AUTOLOAD'!Q4998</f>
        <v>0</v>
      </c>
      <c r="AL4998" s="4">
        <f>'Enhanced Basket_AUTOLOAD'!Y4998</f>
        <v>0</v>
      </c>
      <c r="AM4998" s="4" t="e">
        <f t="shared" si="952"/>
        <v>#N/A</v>
      </c>
      <c r="AN4998" s="4" t="str">
        <f t="shared" si="953"/>
        <v>NO</v>
      </c>
      <c r="AO4998" s="4" t="str">
        <f t="shared" si="954"/>
        <v>Cash-in-Lieu</v>
      </c>
    </row>
    <row r="4999" ht="15" customHeight="1" s="4" customFormat="1">
      <c r="A4999" s="4">
        <f>'Enhanced Basket_AUTOLOAD'!H4999</f>
        <v>0</v>
      </c>
      <c r="B4999" s="4" t="str">
        <f t="shared" si="943"/>
        <v>SELL</v>
      </c>
      <c r="C4999" s="4" t="s">
        <v>29</v>
      </c>
      <c r="D4999" s="4" t="str">
        <f t="shared" si="944"/>
        <v>MT</v>
      </c>
      <c r="E4999" s="4" t="str">
        <f t="shared" si="945"/>
      </c>
      <c r="F4999" s="4" t="str">
        <f t="shared" si="946"/>
        <v>CIL LOAD</v>
      </c>
      <c r="G4999" s="4">
        <f t="shared" si="947"/>
        <v>0</v>
      </c>
      <c r="H4999" s="4" t="e">
        <f t="shared" si="948"/>
        <v>#N/A</v>
      </c>
      <c r="I4999" s="4" t="e">
        <f>_xll.BDP(AG4999&amp;" equity","crncy_adj_px_last","eqy_fund_crncy=usd")</f>
        <v>#NAME?</v>
      </c>
      <c r="J4999" s="4" t="str">
        <f t="shared" si="949"/>
      </c>
      <c r="AA4999" s="4">
        <f t="shared" si="950"/>
        <v>0</v>
      </c>
      <c r="AB4999" s="4">
        <f>'Enhanced Basket_AUTOLOAD'!T4999</f>
        <v>0</v>
      </c>
      <c r="AC4999" s="4">
        <f>'Enhanced Basket_AUTOLOAD'!M4999</f>
        <v>0</v>
      </c>
      <c r="AD4999" s="4">
        <f>'Enhanced Basket_AUTOLOAD'!L4999</f>
        <v>0</v>
      </c>
      <c r="AE4999" s="4">
        <f>'Enhanced Basket_AUTOLOAD'!Z4999</f>
        <v>0</v>
      </c>
      <c r="AF4999" s="4">
        <f>'Enhanced Basket_AUTOLOAD'!AB4999</f>
        <v>0</v>
      </c>
      <c r="AG4999" s="4" t="e">
        <f>VLOOKUP(AJ4999,'Ticker Mapping'!$I$3:$M$6706,5,0)</f>
        <v>#N/A</v>
      </c>
      <c r="AH4999" s="4" t="e">
        <f>_xll.BDP(AK4999&amp;" SEDOL","TICKER_AND_EXCH_CODE")</f>
        <v>#NAME?</v>
      </c>
      <c r="AI4999" s="4" t="e">
        <f t="shared" si="951"/>
        <v>#N/A</v>
      </c>
      <c r="AJ4999" s="4">
        <f>'Enhanced Basket_AUTOLOAD'!P4999</f>
        <v>0</v>
      </c>
      <c r="AK4999" s="4">
        <f>'Enhanced Basket_AUTOLOAD'!Q4999</f>
        <v>0</v>
      </c>
      <c r="AL4999" s="4">
        <f>'Enhanced Basket_AUTOLOAD'!Y4999</f>
        <v>0</v>
      </c>
      <c r="AM4999" s="4" t="e">
        <f t="shared" si="952"/>
        <v>#N/A</v>
      </c>
      <c r="AN4999" s="4" t="str">
        <f t="shared" si="953"/>
        <v>NO</v>
      </c>
      <c r="AO4999" s="4" t="str">
        <f t="shared" si="954"/>
        <v>Cash-in-Lieu</v>
      </c>
    </row>
    <row r="5000" ht="15" customHeight="1" s="4" customFormat="1">
      <c r="A5000" s="4">
        <f>'Enhanced Basket_AUTOLOAD'!H5000</f>
        <v>0</v>
      </c>
      <c r="B5000" s="4" t="str">
        <f t="shared" si="943"/>
        <v>SELL</v>
      </c>
      <c r="C5000" s="4" t="s">
        <v>29</v>
      </c>
      <c r="D5000" s="4" t="str">
        <f t="shared" si="944"/>
        <v>MT</v>
      </c>
      <c r="E5000" s="4" t="str">
        <f t="shared" si="945"/>
      </c>
      <c r="F5000" s="4" t="str">
        <f t="shared" si="946"/>
        <v>CIL LOAD</v>
      </c>
      <c r="G5000" s="4">
        <f t="shared" si="947"/>
        <v>0</v>
      </c>
      <c r="H5000" s="4" t="e">
        <f t="shared" si="948"/>
        <v>#N/A</v>
      </c>
      <c r="I5000" s="4" t="e">
        <f>_xll.BDP(AG5000&amp;" equity","crncy_adj_px_last","eqy_fund_crncy=usd")</f>
        <v>#NAME?</v>
      </c>
      <c r="J5000" s="4" t="str">
        <f t="shared" si="949"/>
      </c>
      <c r="AA5000" s="4">
        <f t="shared" si="950"/>
        <v>0</v>
      </c>
      <c r="AB5000" s="4">
        <f>'Enhanced Basket_AUTOLOAD'!T5000</f>
        <v>0</v>
      </c>
      <c r="AC5000" s="4">
        <f>'Enhanced Basket_AUTOLOAD'!M5000</f>
        <v>0</v>
      </c>
      <c r="AD5000" s="4">
        <f>'Enhanced Basket_AUTOLOAD'!L5000</f>
        <v>0</v>
      </c>
      <c r="AE5000" s="4">
        <f>'Enhanced Basket_AUTOLOAD'!Z5000</f>
        <v>0</v>
      </c>
      <c r="AF5000" s="4">
        <f>'Enhanced Basket_AUTOLOAD'!AB5000</f>
        <v>0</v>
      </c>
      <c r="AG5000" s="4" t="e">
        <f>VLOOKUP(AJ5000,'Ticker Mapping'!$I$3:$M$6706,5,0)</f>
        <v>#N/A</v>
      </c>
      <c r="AH5000" s="4" t="e">
        <f>_xll.BDP(AK5000&amp;" SEDOL","TICKER_AND_EXCH_CODE")</f>
        <v>#NAME?</v>
      </c>
      <c r="AI5000" s="4" t="e">
        <f t="shared" si="951"/>
        <v>#N/A</v>
      </c>
      <c r="AJ5000" s="4">
        <f>'Enhanced Basket_AUTOLOAD'!P5000</f>
        <v>0</v>
      </c>
      <c r="AK5000" s="4">
        <f>'Enhanced Basket_AUTOLOAD'!Q5000</f>
        <v>0</v>
      </c>
      <c r="AL5000" s="4">
        <f>'Enhanced Basket_AUTOLOAD'!Y5000</f>
        <v>0</v>
      </c>
      <c r="AM5000" s="4" t="e">
        <f t="shared" si="952"/>
        <v>#N/A</v>
      </c>
      <c r="AN5000" s="4" t="str">
        <f t="shared" si="953"/>
        <v>NO</v>
      </c>
      <c r="AO5000" s="4" t="str">
        <f t="shared" si="954"/>
        <v>Cash-in-Lieu</v>
      </c>
    </row>
    <row r="5001" ht="15" customHeight="1" s="4" customFormat="1">
      <c r="A5001" s="4">
        <f>'Enhanced Basket_AUTOLOAD'!H5001</f>
        <v>0</v>
      </c>
      <c r="B5001" s="4" t="str">
        <f t="shared" si="943"/>
        <v>SELL</v>
      </c>
      <c r="C5001" s="4" t="s">
        <v>29</v>
      </c>
      <c r="D5001" s="4" t="str">
        <f t="shared" si="944"/>
        <v>MT</v>
      </c>
      <c r="E5001" s="4" t="str">
        <f t="shared" si="945"/>
      </c>
      <c r="F5001" s="4" t="str">
        <f t="shared" si="946"/>
        <v>CIL LOAD</v>
      </c>
      <c r="G5001" s="4">
        <f t="shared" si="947"/>
        <v>0</v>
      </c>
      <c r="H5001" s="4" t="e">
        <f t="shared" si="948"/>
        <v>#N/A</v>
      </c>
      <c r="I5001" s="4" t="e">
        <f>_xll.BDP(AG5001&amp;" equity","crncy_adj_px_last","eqy_fund_crncy=usd")</f>
        <v>#NAME?</v>
      </c>
      <c r="J5001" s="4" t="str">
        <f t="shared" si="949"/>
      </c>
      <c r="AA5001" s="4">
        <f t="shared" si="950"/>
        <v>0</v>
      </c>
      <c r="AB5001" s="4">
        <f>'Enhanced Basket_AUTOLOAD'!T5001</f>
        <v>0</v>
      </c>
      <c r="AC5001" s="4">
        <f>'Enhanced Basket_AUTOLOAD'!M5001</f>
        <v>0</v>
      </c>
      <c r="AD5001" s="4">
        <f>'Enhanced Basket_AUTOLOAD'!L5001</f>
        <v>0</v>
      </c>
      <c r="AE5001" s="4">
        <f>'Enhanced Basket_AUTOLOAD'!Z5001</f>
        <v>0</v>
      </c>
      <c r="AF5001" s="4">
        <f>'Enhanced Basket_AUTOLOAD'!AB5001</f>
        <v>0</v>
      </c>
      <c r="AG5001" s="4" t="e">
        <f>VLOOKUP(AJ5001,'Ticker Mapping'!$I$3:$M$6706,5,0)</f>
        <v>#N/A</v>
      </c>
      <c r="AH5001" s="4" t="e">
        <f>_xll.BDP(AK5001&amp;" SEDOL","TICKER_AND_EXCH_CODE")</f>
        <v>#NAME?</v>
      </c>
      <c r="AI5001" s="4" t="e">
        <f t="shared" si="951"/>
        <v>#N/A</v>
      </c>
      <c r="AJ5001" s="4">
        <f>'Enhanced Basket_AUTOLOAD'!P5001</f>
        <v>0</v>
      </c>
      <c r="AK5001" s="4">
        <f>'Enhanced Basket_AUTOLOAD'!Q5001</f>
        <v>0</v>
      </c>
      <c r="AL5001" s="4">
        <f>'Enhanced Basket_AUTOLOAD'!Y5001</f>
        <v>0</v>
      </c>
      <c r="AM5001" s="4" t="e">
        <f t="shared" si="952"/>
        <v>#N/A</v>
      </c>
      <c r="AN5001" s="4" t="str">
        <f t="shared" si="953"/>
        <v>NO</v>
      </c>
      <c r="AO5001" s="4" t="str">
        <f t="shared" si="954"/>
        <v>Cash-in-Lieu</v>
      </c>
    </row>
    <row r="5002" ht="15" customHeight="1" s="4" customFormat="1">
      <c r="A5002" s="4">
        <f>'Enhanced Basket_AUTOLOAD'!H5002</f>
        <v>0</v>
      </c>
      <c r="B5002" s="4" t="str">
        <f t="shared" si="943"/>
        <v>SELL</v>
      </c>
      <c r="C5002" s="4" t="s">
        <v>29</v>
      </c>
      <c r="D5002" s="4" t="str">
        <f t="shared" si="944"/>
        <v>MT</v>
      </c>
      <c r="E5002" s="4" t="str">
        <f t="shared" si="945"/>
      </c>
      <c r="F5002" s="4" t="str">
        <f t="shared" si="946"/>
        <v>CIL LOAD</v>
      </c>
      <c r="G5002" s="4">
        <f t="shared" si="947"/>
        <v>0</v>
      </c>
      <c r="H5002" s="4" t="e">
        <f t="shared" si="948"/>
        <v>#N/A</v>
      </c>
      <c r="I5002" s="4" t="e">
        <f>_xll.BDP(AG5002&amp;" equity","crncy_adj_px_last","eqy_fund_crncy=usd")</f>
        <v>#NAME?</v>
      </c>
      <c r="J5002" s="4" t="str">
        <f t="shared" si="949"/>
      </c>
      <c r="AA5002" s="4">
        <f t="shared" si="950"/>
        <v>0</v>
      </c>
      <c r="AB5002" s="4">
        <f>'Enhanced Basket_AUTOLOAD'!T5002</f>
        <v>0</v>
      </c>
      <c r="AC5002" s="4">
        <f>'Enhanced Basket_AUTOLOAD'!M5002</f>
        <v>0</v>
      </c>
      <c r="AD5002" s="4">
        <f>'Enhanced Basket_AUTOLOAD'!L5002</f>
        <v>0</v>
      </c>
      <c r="AE5002" s="4">
        <f>'Enhanced Basket_AUTOLOAD'!Z5002</f>
        <v>0</v>
      </c>
      <c r="AF5002" s="4">
        <f>'Enhanced Basket_AUTOLOAD'!AB5002</f>
        <v>0</v>
      </c>
      <c r="AG5002" s="4" t="e">
        <f>VLOOKUP(AJ5002,'Ticker Mapping'!$I$3:$M$6706,5,0)</f>
        <v>#N/A</v>
      </c>
      <c r="AH5002" s="4" t="e">
        <f>_xll.BDP(AK5002&amp;" SEDOL","TICKER_AND_EXCH_CODE")</f>
        <v>#NAME?</v>
      </c>
      <c r="AI5002" s="4" t="e">
        <f t="shared" si="951"/>
        <v>#N/A</v>
      </c>
      <c r="AJ5002" s="4">
        <f>'Enhanced Basket_AUTOLOAD'!P5002</f>
        <v>0</v>
      </c>
      <c r="AK5002" s="4">
        <f>'Enhanced Basket_AUTOLOAD'!Q5002</f>
        <v>0</v>
      </c>
      <c r="AL5002" s="4">
        <f>'Enhanced Basket_AUTOLOAD'!Y5002</f>
        <v>0</v>
      </c>
      <c r="AM5002" s="4" t="e">
        <f t="shared" si="952"/>
        <v>#N/A</v>
      </c>
      <c r="AN5002" s="4" t="str">
        <f t="shared" si="953"/>
        <v>NO</v>
      </c>
      <c r="AO5002" s="4" t="str">
        <f t="shared" si="954"/>
        <v>Cash-in-Lieu</v>
      </c>
    </row>
    <row r="5003" ht="15" customHeight="1" s="4" customFormat="1">
      <c r="A5003" s="4">
        <f>'Enhanced Basket_AUTOLOAD'!H5003</f>
        <v>0</v>
      </c>
      <c r="B5003" s="4" t="str">
        <f t="shared" si="943"/>
        <v>SELL</v>
      </c>
      <c r="C5003" s="4" t="s">
        <v>29</v>
      </c>
      <c r="D5003" s="4" t="str">
        <f t="shared" si="944"/>
        <v>MT</v>
      </c>
      <c r="E5003" s="4" t="str">
        <f t="shared" si="945"/>
      </c>
      <c r="F5003" s="4" t="str">
        <f t="shared" si="946"/>
        <v>CIL LOAD</v>
      </c>
      <c r="G5003" s="4">
        <f t="shared" si="947"/>
        <v>0</v>
      </c>
      <c r="H5003" s="4" t="e">
        <f t="shared" si="948"/>
        <v>#N/A</v>
      </c>
      <c r="I5003" s="4" t="e">
        <f>_xll.BDP(AG5003&amp;" equity","crncy_adj_px_last","eqy_fund_crncy=usd")</f>
        <v>#NAME?</v>
      </c>
      <c r="J5003" s="4" t="str">
        <f t="shared" si="949"/>
      </c>
      <c r="AA5003" s="4">
        <f t="shared" si="950"/>
        <v>0</v>
      </c>
      <c r="AB5003" s="4">
        <f>'Enhanced Basket_AUTOLOAD'!T5003</f>
        <v>0</v>
      </c>
      <c r="AC5003" s="4">
        <f>'Enhanced Basket_AUTOLOAD'!M5003</f>
        <v>0</v>
      </c>
      <c r="AD5003" s="4">
        <f>'Enhanced Basket_AUTOLOAD'!L5003</f>
        <v>0</v>
      </c>
      <c r="AE5003" s="4">
        <f>'Enhanced Basket_AUTOLOAD'!Z5003</f>
        <v>0</v>
      </c>
      <c r="AF5003" s="4">
        <f>'Enhanced Basket_AUTOLOAD'!AB5003</f>
        <v>0</v>
      </c>
      <c r="AG5003" s="4" t="e">
        <f>VLOOKUP(AJ5003,'Ticker Mapping'!$I$3:$M$6706,5,0)</f>
        <v>#N/A</v>
      </c>
      <c r="AH5003" s="4" t="e">
        <f>_xll.BDP(AK5003&amp;" SEDOL","TICKER_AND_EXCH_CODE")</f>
        <v>#NAME?</v>
      </c>
      <c r="AI5003" s="4" t="e">
        <f t="shared" si="951"/>
        <v>#N/A</v>
      </c>
      <c r="AJ5003" s="4">
        <f>'Enhanced Basket_AUTOLOAD'!P5003</f>
        <v>0</v>
      </c>
      <c r="AK5003" s="4">
        <f>'Enhanced Basket_AUTOLOAD'!Q5003</f>
        <v>0</v>
      </c>
      <c r="AL5003" s="4">
        <f>'Enhanced Basket_AUTOLOAD'!Y5003</f>
        <v>0</v>
      </c>
      <c r="AM5003" s="4" t="e">
        <f t="shared" si="952"/>
        <v>#N/A</v>
      </c>
      <c r="AN5003" s="4" t="str">
        <f t="shared" si="953"/>
        <v>NO</v>
      </c>
      <c r="AO5003" s="4" t="str">
        <f t="shared" si="954"/>
        <v>Cash-in-Lieu</v>
      </c>
    </row>
    <row r="5004" ht="15" customHeight="1" s="4" customFormat="1">
      <c r="A5004" s="4">
        <f>'Enhanced Basket_AUTOLOAD'!H5004</f>
        <v>0</v>
      </c>
      <c r="B5004" s="4" t="str">
        <f t="shared" si="943"/>
        <v>SELL</v>
      </c>
      <c r="C5004" s="4" t="s">
        <v>29</v>
      </c>
      <c r="D5004" s="4" t="str">
        <f t="shared" si="944"/>
        <v>MT</v>
      </c>
      <c r="E5004" s="4" t="str">
        <f t="shared" si="945"/>
      </c>
      <c r="F5004" s="4" t="str">
        <f t="shared" si="946"/>
        <v>CIL LOAD</v>
      </c>
      <c r="G5004" s="4">
        <f t="shared" si="947"/>
        <v>0</v>
      </c>
      <c r="H5004" s="4" t="e">
        <f t="shared" si="948"/>
        <v>#N/A</v>
      </c>
      <c r="I5004" s="4" t="e">
        <f>_xll.BDP(AG5004&amp;" equity","crncy_adj_px_last","eqy_fund_crncy=usd")</f>
        <v>#NAME?</v>
      </c>
      <c r="J5004" s="4" t="str">
        <f t="shared" si="949"/>
      </c>
      <c r="AA5004" s="4">
        <f t="shared" si="950"/>
        <v>0</v>
      </c>
      <c r="AB5004" s="4">
        <f>'Enhanced Basket_AUTOLOAD'!T5004</f>
        <v>0</v>
      </c>
      <c r="AC5004" s="4">
        <f>'Enhanced Basket_AUTOLOAD'!M5004</f>
        <v>0</v>
      </c>
      <c r="AD5004" s="4">
        <f>'Enhanced Basket_AUTOLOAD'!L5004</f>
        <v>0</v>
      </c>
      <c r="AE5004" s="4">
        <f>'Enhanced Basket_AUTOLOAD'!Z5004</f>
        <v>0</v>
      </c>
      <c r="AF5004" s="4">
        <f>'Enhanced Basket_AUTOLOAD'!AB5004</f>
        <v>0</v>
      </c>
      <c r="AG5004" s="4" t="e">
        <f>VLOOKUP(AJ5004,'Ticker Mapping'!$I$3:$M$6706,5,0)</f>
        <v>#N/A</v>
      </c>
      <c r="AH5004" s="4" t="e">
        <f>_xll.BDP(AK5004&amp;" SEDOL","TICKER_AND_EXCH_CODE")</f>
        <v>#NAME?</v>
      </c>
      <c r="AI5004" s="4" t="e">
        <f t="shared" si="951"/>
        <v>#N/A</v>
      </c>
      <c r="AJ5004" s="4">
        <f>'Enhanced Basket_AUTOLOAD'!P5004</f>
        <v>0</v>
      </c>
      <c r="AK5004" s="4">
        <f>'Enhanced Basket_AUTOLOAD'!Q5004</f>
        <v>0</v>
      </c>
      <c r="AL5004" s="4">
        <f>'Enhanced Basket_AUTOLOAD'!Y5004</f>
        <v>0</v>
      </c>
      <c r="AM5004" s="4" t="e">
        <f t="shared" si="952"/>
        <v>#N/A</v>
      </c>
      <c r="AN5004" s="4" t="str">
        <f t="shared" si="953"/>
        <v>NO</v>
      </c>
      <c r="AO5004" s="4" t="str">
        <f t="shared" si="954"/>
        <v>Cash-in-Lieu</v>
      </c>
    </row>
    <row r="5005" ht="15" customHeight="1" s="4" customFormat="1">
      <c r="A5005" s="4">
        <f>'Enhanced Basket_AUTOLOAD'!H5005</f>
        <v>0</v>
      </c>
      <c r="B5005" s="4" t="str">
        <f t="shared" si="943"/>
        <v>SELL</v>
      </c>
      <c r="C5005" s="4" t="s">
        <v>29</v>
      </c>
      <c r="D5005" s="4" t="str">
        <f t="shared" si="944"/>
        <v>MT</v>
      </c>
      <c r="E5005" s="4" t="str">
        <f t="shared" si="945"/>
      </c>
      <c r="F5005" s="4" t="str">
        <f t="shared" si="946"/>
        <v>CIL LOAD</v>
      </c>
      <c r="G5005" s="4">
        <f t="shared" si="947"/>
        <v>0</v>
      </c>
      <c r="H5005" s="4" t="e">
        <f t="shared" si="948"/>
        <v>#N/A</v>
      </c>
      <c r="I5005" s="4" t="e">
        <f>_xll.BDP(AG5005&amp;" equity","crncy_adj_px_last","eqy_fund_crncy=usd")</f>
        <v>#NAME?</v>
      </c>
      <c r="J5005" s="4" t="str">
        <f t="shared" si="949"/>
      </c>
      <c r="AA5005" s="4">
        <f t="shared" si="950"/>
        <v>0</v>
      </c>
      <c r="AB5005" s="4">
        <f>'Enhanced Basket_AUTOLOAD'!T5005</f>
        <v>0</v>
      </c>
      <c r="AC5005" s="4">
        <f>'Enhanced Basket_AUTOLOAD'!M5005</f>
        <v>0</v>
      </c>
      <c r="AD5005" s="4">
        <f>'Enhanced Basket_AUTOLOAD'!L5005</f>
        <v>0</v>
      </c>
      <c r="AE5005" s="4">
        <f>'Enhanced Basket_AUTOLOAD'!Z5005</f>
        <v>0</v>
      </c>
      <c r="AF5005" s="4">
        <f>'Enhanced Basket_AUTOLOAD'!AB5005</f>
        <v>0</v>
      </c>
      <c r="AG5005" s="4" t="e">
        <f>VLOOKUP(AJ5005,'Ticker Mapping'!$I$3:$M$6706,5,0)</f>
        <v>#N/A</v>
      </c>
      <c r="AH5005" s="4" t="e">
        <f>_xll.BDP(AK5005&amp;" SEDOL","TICKER_AND_EXCH_CODE")</f>
        <v>#NAME?</v>
      </c>
      <c r="AI5005" s="4" t="e">
        <f t="shared" si="951"/>
        <v>#N/A</v>
      </c>
      <c r="AJ5005" s="4">
        <f>'Enhanced Basket_AUTOLOAD'!P5005</f>
        <v>0</v>
      </c>
      <c r="AK5005" s="4">
        <f>'Enhanced Basket_AUTOLOAD'!Q5005</f>
        <v>0</v>
      </c>
      <c r="AL5005" s="4">
        <f>'Enhanced Basket_AUTOLOAD'!Y5005</f>
        <v>0</v>
      </c>
      <c r="AM5005" s="4" t="e">
        <f t="shared" si="952"/>
        <v>#N/A</v>
      </c>
      <c r="AN5005" s="4" t="str">
        <f t="shared" si="953"/>
        <v>NO</v>
      </c>
      <c r="AO5005" s="4" t="str">
        <f t="shared" si="954"/>
        <v>Cash-in-Lieu</v>
      </c>
    </row>
    <row r="5006" ht="15" customHeight="1" s="4" customFormat="1">
      <c r="A5006" s="4">
        <f>'Enhanced Basket_AUTOLOAD'!H5006</f>
        <v>0</v>
      </c>
      <c r="B5006" s="4" t="str">
        <f t="shared" si="943"/>
        <v>SELL</v>
      </c>
      <c r="C5006" s="4" t="s">
        <v>29</v>
      </c>
      <c r="D5006" s="4" t="str">
        <f t="shared" si="944"/>
        <v>MT</v>
      </c>
      <c r="E5006" s="4" t="str">
        <f t="shared" si="945"/>
      </c>
      <c r="F5006" s="4" t="str">
        <f t="shared" si="946"/>
        <v>CIL LOAD</v>
      </c>
      <c r="G5006" s="4">
        <f t="shared" si="947"/>
        <v>0</v>
      </c>
      <c r="H5006" s="4" t="e">
        <f t="shared" si="948"/>
        <v>#N/A</v>
      </c>
      <c r="I5006" s="4" t="e">
        <f>_xll.BDP(AG5006&amp;" equity","crncy_adj_px_last","eqy_fund_crncy=usd")</f>
        <v>#NAME?</v>
      </c>
      <c r="J5006" s="4" t="str">
        <f t="shared" si="949"/>
      </c>
      <c r="AA5006" s="4">
        <f t="shared" si="950"/>
        <v>0</v>
      </c>
      <c r="AB5006" s="4">
        <f>'Enhanced Basket_AUTOLOAD'!T5006</f>
        <v>0</v>
      </c>
      <c r="AC5006" s="4">
        <f>'Enhanced Basket_AUTOLOAD'!M5006</f>
        <v>0</v>
      </c>
      <c r="AD5006" s="4">
        <f>'Enhanced Basket_AUTOLOAD'!L5006</f>
        <v>0</v>
      </c>
      <c r="AE5006" s="4">
        <f>'Enhanced Basket_AUTOLOAD'!Z5006</f>
        <v>0</v>
      </c>
      <c r="AF5006" s="4">
        <f>'Enhanced Basket_AUTOLOAD'!AB5006</f>
        <v>0</v>
      </c>
      <c r="AG5006" s="4" t="e">
        <f>VLOOKUP(AJ5006,'Ticker Mapping'!$I$3:$M$6706,5,0)</f>
        <v>#N/A</v>
      </c>
      <c r="AH5006" s="4" t="e">
        <f>_xll.BDP(AK5006&amp;" SEDOL","TICKER_AND_EXCH_CODE")</f>
        <v>#NAME?</v>
      </c>
      <c r="AI5006" s="4" t="e">
        <f t="shared" si="951"/>
        <v>#N/A</v>
      </c>
      <c r="AJ5006" s="4">
        <f>'Enhanced Basket_AUTOLOAD'!P5006</f>
        <v>0</v>
      </c>
      <c r="AK5006" s="4">
        <f>'Enhanced Basket_AUTOLOAD'!Q5006</f>
        <v>0</v>
      </c>
      <c r="AL5006" s="4">
        <f>'Enhanced Basket_AUTOLOAD'!Y5006</f>
        <v>0</v>
      </c>
      <c r="AM5006" s="4" t="e">
        <f t="shared" si="952"/>
        <v>#N/A</v>
      </c>
      <c r="AN5006" s="4" t="str">
        <f t="shared" si="953"/>
        <v>NO</v>
      </c>
      <c r="AO5006" s="4" t="str">
        <f t="shared" si="954"/>
        <v>Cash-in-Lieu</v>
      </c>
    </row>
    <row r="5007" ht="15" customHeight="1" s="4" customFormat="1">
      <c r="A5007" s="4">
        <f>'Enhanced Basket_AUTOLOAD'!H5007</f>
        <v>0</v>
      </c>
      <c r="B5007" s="4" t="str">
        <f t="shared" si="943"/>
        <v>SELL</v>
      </c>
      <c r="C5007" s="4" t="s">
        <v>29</v>
      </c>
      <c r="D5007" s="4" t="str">
        <f t="shared" si="944"/>
        <v>MT</v>
      </c>
      <c r="E5007" s="4" t="str">
        <f t="shared" si="945"/>
      </c>
      <c r="F5007" s="4" t="str">
        <f t="shared" si="946"/>
        <v>CIL LOAD</v>
      </c>
      <c r="G5007" s="4">
        <f t="shared" si="947"/>
        <v>0</v>
      </c>
      <c r="H5007" s="4" t="e">
        <f t="shared" si="948"/>
        <v>#N/A</v>
      </c>
      <c r="I5007" s="4" t="e">
        <f>_xll.BDP(AG5007&amp;" equity","crncy_adj_px_last","eqy_fund_crncy=usd")</f>
        <v>#NAME?</v>
      </c>
      <c r="J5007" s="4" t="str">
        <f t="shared" si="949"/>
      </c>
      <c r="AA5007" s="4">
        <f t="shared" si="950"/>
        <v>0</v>
      </c>
      <c r="AB5007" s="4">
        <f>'Enhanced Basket_AUTOLOAD'!T5007</f>
        <v>0</v>
      </c>
      <c r="AC5007" s="4">
        <f>'Enhanced Basket_AUTOLOAD'!M5007</f>
        <v>0</v>
      </c>
      <c r="AD5007" s="4">
        <f>'Enhanced Basket_AUTOLOAD'!L5007</f>
        <v>0</v>
      </c>
      <c r="AE5007" s="4">
        <f>'Enhanced Basket_AUTOLOAD'!Z5007</f>
        <v>0</v>
      </c>
      <c r="AF5007" s="4">
        <f>'Enhanced Basket_AUTOLOAD'!AB5007</f>
        <v>0</v>
      </c>
      <c r="AG5007" s="4" t="e">
        <f>VLOOKUP(AJ5007,'Ticker Mapping'!$I$3:$M$6706,5,0)</f>
        <v>#N/A</v>
      </c>
      <c r="AH5007" s="4" t="e">
        <f>_xll.BDP(AK5007&amp;" SEDOL","TICKER_AND_EXCH_CODE")</f>
        <v>#NAME?</v>
      </c>
      <c r="AI5007" s="4" t="e">
        <f t="shared" si="951"/>
        <v>#N/A</v>
      </c>
      <c r="AJ5007" s="4">
        <f>'Enhanced Basket_AUTOLOAD'!P5007</f>
        <v>0</v>
      </c>
      <c r="AK5007" s="4">
        <f>'Enhanced Basket_AUTOLOAD'!Q5007</f>
        <v>0</v>
      </c>
      <c r="AL5007" s="4">
        <f>'Enhanced Basket_AUTOLOAD'!Y5007</f>
        <v>0</v>
      </c>
      <c r="AM5007" s="4" t="e">
        <f t="shared" si="952"/>
        <v>#N/A</v>
      </c>
      <c r="AN5007" s="4" t="str">
        <f t="shared" si="953"/>
        <v>NO</v>
      </c>
      <c r="AO5007" s="4" t="str">
        <f t="shared" si="954"/>
        <v>Cash-in-Lieu</v>
      </c>
    </row>
    <row r="5008" ht="15" customHeight="1" s="4" customFormat="1">
      <c r="A5008" s="4">
        <f>'Enhanced Basket_AUTOLOAD'!H5008</f>
        <v>0</v>
      </c>
      <c r="B5008" s="4" t="str">
        <f t="shared" si="943"/>
        <v>SELL</v>
      </c>
      <c r="C5008" s="4" t="s">
        <v>29</v>
      </c>
      <c r="D5008" s="4" t="str">
        <f t="shared" si="944"/>
        <v>MT</v>
      </c>
      <c r="E5008" s="4" t="str">
        <f t="shared" si="945"/>
      </c>
      <c r="F5008" s="4" t="str">
        <f t="shared" si="946"/>
        <v>CIL LOAD</v>
      </c>
      <c r="G5008" s="4">
        <f t="shared" si="947"/>
        <v>0</v>
      </c>
      <c r="H5008" s="4" t="e">
        <f t="shared" si="948"/>
        <v>#N/A</v>
      </c>
      <c r="I5008" s="4" t="e">
        <f>_xll.BDP(AG5008&amp;" equity","crncy_adj_px_last","eqy_fund_crncy=usd")</f>
        <v>#NAME?</v>
      </c>
      <c r="J5008" s="4" t="str">
        <f t="shared" si="949"/>
      </c>
      <c r="AA5008" s="4">
        <f t="shared" si="950"/>
        <v>0</v>
      </c>
      <c r="AB5008" s="4">
        <f>'Enhanced Basket_AUTOLOAD'!T5008</f>
        <v>0</v>
      </c>
      <c r="AC5008" s="4">
        <f>'Enhanced Basket_AUTOLOAD'!M5008</f>
        <v>0</v>
      </c>
      <c r="AD5008" s="4">
        <f>'Enhanced Basket_AUTOLOAD'!L5008</f>
        <v>0</v>
      </c>
      <c r="AE5008" s="4">
        <f>'Enhanced Basket_AUTOLOAD'!Z5008</f>
        <v>0</v>
      </c>
      <c r="AF5008" s="4">
        <f>'Enhanced Basket_AUTOLOAD'!AB5008</f>
        <v>0</v>
      </c>
      <c r="AG5008" s="4" t="e">
        <f>VLOOKUP(AJ5008,'Ticker Mapping'!$I$3:$M$6706,5,0)</f>
        <v>#N/A</v>
      </c>
      <c r="AH5008" s="4" t="e">
        <f>_xll.BDP(AK5008&amp;" SEDOL","TICKER_AND_EXCH_CODE")</f>
        <v>#NAME?</v>
      </c>
      <c r="AI5008" s="4" t="e">
        <f t="shared" si="951"/>
        <v>#N/A</v>
      </c>
      <c r="AJ5008" s="4">
        <f>'Enhanced Basket_AUTOLOAD'!P5008</f>
        <v>0</v>
      </c>
      <c r="AK5008" s="4">
        <f>'Enhanced Basket_AUTOLOAD'!Q5008</f>
        <v>0</v>
      </c>
      <c r="AL5008" s="4">
        <f>'Enhanced Basket_AUTOLOAD'!Y5008</f>
        <v>0</v>
      </c>
      <c r="AM5008" s="4" t="e">
        <f t="shared" si="952"/>
        <v>#N/A</v>
      </c>
      <c r="AN5008" s="4" t="str">
        <f t="shared" si="953"/>
        <v>NO</v>
      </c>
      <c r="AO5008" s="4" t="str">
        <f t="shared" si="954"/>
        <v>Cash-in-Lieu</v>
      </c>
    </row>
    <row r="5009" ht="15" customHeight="1" s="4" customFormat="1">
      <c r="A5009" s="4">
        <f>'Enhanced Basket_AUTOLOAD'!H5009</f>
        <v>0</v>
      </c>
      <c r="B5009" s="4" t="str">
        <f t="shared" si="943"/>
        <v>SELL</v>
      </c>
      <c r="C5009" s="4" t="s">
        <v>29</v>
      </c>
      <c r="D5009" s="4" t="str">
        <f t="shared" si="944"/>
        <v>MT</v>
      </c>
      <c r="E5009" s="4" t="str">
        <f t="shared" si="945"/>
      </c>
      <c r="F5009" s="4" t="str">
        <f t="shared" si="946"/>
        <v>CIL LOAD</v>
      </c>
      <c r="G5009" s="4">
        <f t="shared" si="947"/>
        <v>0</v>
      </c>
      <c r="H5009" s="4" t="e">
        <f t="shared" si="948"/>
        <v>#N/A</v>
      </c>
      <c r="I5009" s="4" t="e">
        <f>_xll.BDP(AG5009&amp;" equity","crncy_adj_px_last","eqy_fund_crncy=usd")</f>
        <v>#NAME?</v>
      </c>
      <c r="J5009" s="4" t="str">
        <f t="shared" si="949"/>
      </c>
      <c r="AA5009" s="4">
        <f t="shared" si="950"/>
        <v>0</v>
      </c>
      <c r="AB5009" s="4">
        <f>'Enhanced Basket_AUTOLOAD'!T5009</f>
        <v>0</v>
      </c>
      <c r="AC5009" s="4">
        <f>'Enhanced Basket_AUTOLOAD'!M5009</f>
        <v>0</v>
      </c>
      <c r="AD5009" s="4">
        <f>'Enhanced Basket_AUTOLOAD'!L5009</f>
        <v>0</v>
      </c>
      <c r="AE5009" s="4">
        <f>'Enhanced Basket_AUTOLOAD'!Z5009</f>
        <v>0</v>
      </c>
      <c r="AF5009" s="4">
        <f>'Enhanced Basket_AUTOLOAD'!AB5009</f>
        <v>0</v>
      </c>
      <c r="AG5009" s="4" t="e">
        <f>VLOOKUP(AJ5009,'Ticker Mapping'!$I$3:$M$6706,5,0)</f>
        <v>#N/A</v>
      </c>
      <c r="AH5009" s="4" t="e">
        <f>_xll.BDP(AK5009&amp;" SEDOL","TICKER_AND_EXCH_CODE")</f>
        <v>#NAME?</v>
      </c>
      <c r="AI5009" s="4" t="e">
        <f t="shared" si="951"/>
        <v>#N/A</v>
      </c>
      <c r="AJ5009" s="4">
        <f>'Enhanced Basket_AUTOLOAD'!P5009</f>
        <v>0</v>
      </c>
      <c r="AK5009" s="4">
        <f>'Enhanced Basket_AUTOLOAD'!Q5009</f>
        <v>0</v>
      </c>
      <c r="AL5009" s="4">
        <f>'Enhanced Basket_AUTOLOAD'!Y5009</f>
        <v>0</v>
      </c>
      <c r="AM5009" s="4" t="e">
        <f t="shared" si="952"/>
        <v>#N/A</v>
      </c>
      <c r="AN5009" s="4" t="str">
        <f t="shared" si="953"/>
        <v>NO</v>
      </c>
      <c r="AO5009" s="4" t="str">
        <f t="shared" si="954"/>
        <v>Cash-in-Lieu</v>
      </c>
    </row>
    <row r="5010" ht="15" customHeight="1" s="4" customFormat="1">
      <c r="A5010" s="4">
        <f>'Enhanced Basket_AUTOLOAD'!H5010</f>
        <v>0</v>
      </c>
      <c r="B5010" s="4" t="str">
        <f t="shared" si="943"/>
        <v>SELL</v>
      </c>
      <c r="C5010" s="4" t="s">
        <v>29</v>
      </c>
      <c r="D5010" s="4" t="str">
        <f t="shared" si="944"/>
        <v>MT</v>
      </c>
      <c r="E5010" s="4" t="str">
        <f t="shared" si="945"/>
      </c>
      <c r="F5010" s="4" t="str">
        <f t="shared" si="946"/>
        <v>CIL LOAD</v>
      </c>
      <c r="G5010" s="4">
        <f t="shared" si="947"/>
        <v>0</v>
      </c>
      <c r="H5010" s="4" t="e">
        <f t="shared" si="948"/>
        <v>#N/A</v>
      </c>
      <c r="I5010" s="4" t="e">
        <f>_xll.BDP(AG5010&amp;" equity","crncy_adj_px_last","eqy_fund_crncy=usd")</f>
        <v>#NAME?</v>
      </c>
      <c r="J5010" s="4" t="str">
        <f t="shared" si="949"/>
      </c>
      <c r="AA5010" s="4">
        <f t="shared" si="950"/>
        <v>0</v>
      </c>
      <c r="AB5010" s="4">
        <f>'Enhanced Basket_AUTOLOAD'!T5010</f>
        <v>0</v>
      </c>
      <c r="AC5010" s="4">
        <f>'Enhanced Basket_AUTOLOAD'!M5010</f>
        <v>0</v>
      </c>
      <c r="AD5010" s="4">
        <f>'Enhanced Basket_AUTOLOAD'!L5010</f>
        <v>0</v>
      </c>
      <c r="AE5010" s="4">
        <f>'Enhanced Basket_AUTOLOAD'!Z5010</f>
        <v>0</v>
      </c>
      <c r="AF5010" s="4">
        <f>'Enhanced Basket_AUTOLOAD'!AB5010</f>
        <v>0</v>
      </c>
      <c r="AG5010" s="4" t="e">
        <f>VLOOKUP(AJ5010,'Ticker Mapping'!$I$3:$M$6706,5,0)</f>
        <v>#N/A</v>
      </c>
      <c r="AH5010" s="4" t="e">
        <f>_xll.BDP(AK5010&amp;" SEDOL","TICKER_AND_EXCH_CODE")</f>
        <v>#NAME?</v>
      </c>
      <c r="AI5010" s="4" t="e">
        <f t="shared" si="951"/>
        <v>#N/A</v>
      </c>
      <c r="AJ5010" s="4">
        <f>'Enhanced Basket_AUTOLOAD'!P5010</f>
        <v>0</v>
      </c>
      <c r="AK5010" s="4">
        <f>'Enhanced Basket_AUTOLOAD'!Q5010</f>
        <v>0</v>
      </c>
      <c r="AL5010" s="4">
        <f>'Enhanced Basket_AUTOLOAD'!Y5010</f>
        <v>0</v>
      </c>
      <c r="AM5010" s="4" t="e">
        <f t="shared" si="952"/>
        <v>#N/A</v>
      </c>
      <c r="AN5010" s="4" t="str">
        <f t="shared" si="953"/>
        <v>NO</v>
      </c>
      <c r="AO5010" s="4" t="str">
        <f t="shared" si="954"/>
        <v>Cash-in-Lieu</v>
      </c>
    </row>
    <row r="5011" ht="15" customHeight="1" s="4" customFormat="1">
      <c r="A5011" s="4">
        <f>'Enhanced Basket_AUTOLOAD'!H5011</f>
        <v>0</v>
      </c>
      <c r="B5011" s="4" t="str">
        <f t="shared" si="943"/>
        <v>SELL</v>
      </c>
      <c r="C5011" s="4" t="s">
        <v>29</v>
      </c>
      <c r="D5011" s="4" t="str">
        <f t="shared" si="944"/>
        <v>MT</v>
      </c>
      <c r="E5011" s="4" t="str">
        <f t="shared" si="945"/>
      </c>
      <c r="F5011" s="4" t="str">
        <f t="shared" si="946"/>
        <v>CIL LOAD</v>
      </c>
      <c r="G5011" s="4">
        <f t="shared" si="947"/>
        <v>0</v>
      </c>
      <c r="H5011" s="4" t="e">
        <f t="shared" si="948"/>
        <v>#N/A</v>
      </c>
      <c r="I5011" s="4" t="e">
        <f>_xll.BDP(AG5011&amp;" equity","crncy_adj_px_last","eqy_fund_crncy=usd")</f>
        <v>#NAME?</v>
      </c>
      <c r="J5011" s="4" t="str">
        <f t="shared" si="949"/>
      </c>
      <c r="AA5011" s="4">
        <f t="shared" si="950"/>
        <v>0</v>
      </c>
      <c r="AB5011" s="4">
        <f>'Enhanced Basket_AUTOLOAD'!T5011</f>
        <v>0</v>
      </c>
      <c r="AC5011" s="4">
        <f>'Enhanced Basket_AUTOLOAD'!M5011</f>
        <v>0</v>
      </c>
      <c r="AD5011" s="4">
        <f>'Enhanced Basket_AUTOLOAD'!L5011</f>
        <v>0</v>
      </c>
      <c r="AE5011" s="4">
        <f>'Enhanced Basket_AUTOLOAD'!Z5011</f>
        <v>0</v>
      </c>
      <c r="AF5011" s="4">
        <f>'Enhanced Basket_AUTOLOAD'!AB5011</f>
        <v>0</v>
      </c>
      <c r="AG5011" s="4" t="e">
        <f>VLOOKUP(AJ5011,'Ticker Mapping'!$I$3:$M$6706,5,0)</f>
        <v>#N/A</v>
      </c>
      <c r="AH5011" s="4" t="e">
        <f>_xll.BDP(AK5011&amp;" SEDOL","TICKER_AND_EXCH_CODE")</f>
        <v>#NAME?</v>
      </c>
      <c r="AI5011" s="4" t="e">
        <f t="shared" si="951"/>
        <v>#N/A</v>
      </c>
      <c r="AJ5011" s="4">
        <f>'Enhanced Basket_AUTOLOAD'!P5011</f>
        <v>0</v>
      </c>
      <c r="AK5011" s="4">
        <f>'Enhanced Basket_AUTOLOAD'!Q5011</f>
        <v>0</v>
      </c>
      <c r="AL5011" s="4">
        <f>'Enhanced Basket_AUTOLOAD'!Y5011</f>
        <v>0</v>
      </c>
      <c r="AM5011" s="4" t="e">
        <f t="shared" si="952"/>
        <v>#N/A</v>
      </c>
      <c r="AN5011" s="4" t="str">
        <f t="shared" si="953"/>
        <v>NO</v>
      </c>
      <c r="AO5011" s="4" t="str">
        <f t="shared" si="954"/>
        <v>Cash-in-Lieu</v>
      </c>
    </row>
    <row r="5012" ht="15" customHeight="1" s="4" customFormat="1">
      <c r="A5012" s="4">
        <f>'Enhanced Basket_AUTOLOAD'!H5012</f>
        <v>0</v>
      </c>
      <c r="B5012" s="4" t="str">
        <f t="shared" si="943"/>
        <v>SELL</v>
      </c>
      <c r="C5012" s="4" t="s">
        <v>29</v>
      </c>
      <c r="D5012" s="4" t="str">
        <f t="shared" si="944"/>
        <v>MT</v>
      </c>
      <c r="E5012" s="4" t="str">
        <f t="shared" si="945"/>
      </c>
      <c r="F5012" s="4" t="str">
        <f t="shared" si="946"/>
        <v>CIL LOAD</v>
      </c>
      <c r="G5012" s="4">
        <f t="shared" si="947"/>
        <v>0</v>
      </c>
      <c r="H5012" s="4" t="e">
        <f t="shared" si="948"/>
        <v>#N/A</v>
      </c>
      <c r="I5012" s="4" t="e">
        <f>_xll.BDP(AG5012&amp;" equity","crncy_adj_px_last","eqy_fund_crncy=usd")</f>
        <v>#NAME?</v>
      </c>
      <c r="J5012" s="4" t="str">
        <f t="shared" si="949"/>
      </c>
      <c r="AA5012" s="4">
        <f t="shared" si="950"/>
        <v>0</v>
      </c>
      <c r="AB5012" s="4">
        <f>'Enhanced Basket_AUTOLOAD'!T5012</f>
        <v>0</v>
      </c>
      <c r="AC5012" s="4">
        <f>'Enhanced Basket_AUTOLOAD'!M5012</f>
        <v>0</v>
      </c>
      <c r="AD5012" s="4">
        <f>'Enhanced Basket_AUTOLOAD'!L5012</f>
        <v>0</v>
      </c>
      <c r="AE5012" s="4">
        <f>'Enhanced Basket_AUTOLOAD'!Z5012</f>
        <v>0</v>
      </c>
      <c r="AF5012" s="4">
        <f>'Enhanced Basket_AUTOLOAD'!AB5012</f>
        <v>0</v>
      </c>
      <c r="AG5012" s="4" t="e">
        <f>VLOOKUP(AJ5012,'Ticker Mapping'!$I$3:$M$6706,5,0)</f>
        <v>#N/A</v>
      </c>
      <c r="AH5012" s="4" t="e">
        <f>_xll.BDP(AK5012&amp;" SEDOL","TICKER_AND_EXCH_CODE")</f>
        <v>#NAME?</v>
      </c>
      <c r="AI5012" s="4" t="e">
        <f t="shared" si="951"/>
        <v>#N/A</v>
      </c>
      <c r="AJ5012" s="4">
        <f>'Enhanced Basket_AUTOLOAD'!P5012</f>
        <v>0</v>
      </c>
      <c r="AK5012" s="4">
        <f>'Enhanced Basket_AUTOLOAD'!Q5012</f>
        <v>0</v>
      </c>
      <c r="AL5012" s="4">
        <f>'Enhanced Basket_AUTOLOAD'!Y5012</f>
        <v>0</v>
      </c>
      <c r="AM5012" s="4" t="e">
        <f t="shared" si="952"/>
        <v>#N/A</v>
      </c>
      <c r="AN5012" s="4" t="str">
        <f t="shared" si="953"/>
        <v>NO</v>
      </c>
      <c r="AO5012" s="4" t="str">
        <f t="shared" si="954"/>
        <v>Cash-in-Lieu</v>
      </c>
    </row>
    <row r="5013" ht="15" customHeight="1" s="4" customFormat="1">
      <c r="A5013" s="4">
        <f>'Enhanced Basket_AUTOLOAD'!H5013</f>
        <v>0</v>
      </c>
      <c r="B5013" s="4" t="str">
        <f t="shared" si="943"/>
        <v>SELL</v>
      </c>
      <c r="C5013" s="4" t="s">
        <v>29</v>
      </c>
      <c r="D5013" s="4" t="str">
        <f t="shared" si="944"/>
        <v>MT</v>
      </c>
      <c r="E5013" s="4" t="str">
        <f t="shared" si="945"/>
      </c>
      <c r="F5013" s="4" t="str">
        <f t="shared" si="946"/>
        <v>CIL LOAD</v>
      </c>
      <c r="G5013" s="4">
        <f t="shared" si="947"/>
        <v>0</v>
      </c>
      <c r="H5013" s="4" t="e">
        <f t="shared" si="948"/>
        <v>#N/A</v>
      </c>
      <c r="I5013" s="4" t="e">
        <f>_xll.BDP(AG5013&amp;" equity","crncy_adj_px_last","eqy_fund_crncy=usd")</f>
        <v>#NAME?</v>
      </c>
      <c r="J5013" s="4" t="str">
        <f t="shared" si="949"/>
      </c>
      <c r="AA5013" s="4">
        <f t="shared" si="950"/>
        <v>0</v>
      </c>
      <c r="AB5013" s="4">
        <f>'Enhanced Basket_AUTOLOAD'!T5013</f>
        <v>0</v>
      </c>
      <c r="AC5013" s="4">
        <f>'Enhanced Basket_AUTOLOAD'!M5013</f>
        <v>0</v>
      </c>
      <c r="AD5013" s="4">
        <f>'Enhanced Basket_AUTOLOAD'!L5013</f>
        <v>0</v>
      </c>
      <c r="AE5013" s="4">
        <f>'Enhanced Basket_AUTOLOAD'!Z5013</f>
        <v>0</v>
      </c>
      <c r="AF5013" s="4">
        <f>'Enhanced Basket_AUTOLOAD'!AB5013</f>
        <v>0</v>
      </c>
      <c r="AG5013" s="4" t="e">
        <f>VLOOKUP(AJ5013,'Ticker Mapping'!$I$3:$M$6706,5,0)</f>
        <v>#N/A</v>
      </c>
      <c r="AH5013" s="4" t="e">
        <f>_xll.BDP(AK5013&amp;" SEDOL","TICKER_AND_EXCH_CODE")</f>
        <v>#NAME?</v>
      </c>
      <c r="AI5013" s="4" t="e">
        <f t="shared" si="951"/>
        <v>#N/A</v>
      </c>
      <c r="AJ5013" s="4">
        <f>'Enhanced Basket_AUTOLOAD'!P5013</f>
        <v>0</v>
      </c>
      <c r="AK5013" s="4">
        <f>'Enhanced Basket_AUTOLOAD'!Q5013</f>
        <v>0</v>
      </c>
      <c r="AL5013" s="4">
        <f>'Enhanced Basket_AUTOLOAD'!Y5013</f>
        <v>0</v>
      </c>
      <c r="AM5013" s="4" t="e">
        <f t="shared" si="952"/>
        <v>#N/A</v>
      </c>
      <c r="AN5013" s="4" t="str">
        <f t="shared" si="953"/>
        <v>NO</v>
      </c>
      <c r="AO5013" s="4" t="str">
        <f t="shared" si="954"/>
        <v>Cash-in-Lieu</v>
      </c>
    </row>
    <row r="5014" ht="15" customHeight="1" s="4" customFormat="1">
      <c r="A5014" s="4">
        <f>'Enhanced Basket_AUTOLOAD'!H5014</f>
        <v>0</v>
      </c>
      <c r="B5014" s="4" t="str">
        <f t="shared" si="943"/>
        <v>SELL</v>
      </c>
      <c r="C5014" s="4" t="s">
        <v>29</v>
      </c>
      <c r="D5014" s="4" t="str">
        <f t="shared" si="944"/>
        <v>MT</v>
      </c>
      <c r="E5014" s="4" t="str">
        <f t="shared" si="945"/>
      </c>
      <c r="F5014" s="4" t="str">
        <f t="shared" si="946"/>
        <v>CIL LOAD</v>
      </c>
      <c r="G5014" s="4">
        <f t="shared" si="947"/>
        <v>0</v>
      </c>
      <c r="H5014" s="4" t="e">
        <f t="shared" si="948"/>
        <v>#N/A</v>
      </c>
      <c r="I5014" s="4" t="e">
        <f>_xll.BDP(AG5014&amp;" equity","crncy_adj_px_last","eqy_fund_crncy=usd")</f>
        <v>#NAME?</v>
      </c>
      <c r="J5014" s="4" t="str">
        <f t="shared" si="949"/>
      </c>
      <c r="AA5014" s="4">
        <f t="shared" si="950"/>
        <v>0</v>
      </c>
      <c r="AB5014" s="4">
        <f>'Enhanced Basket_AUTOLOAD'!T5014</f>
        <v>0</v>
      </c>
      <c r="AC5014" s="4">
        <f>'Enhanced Basket_AUTOLOAD'!M5014</f>
        <v>0</v>
      </c>
      <c r="AD5014" s="4">
        <f>'Enhanced Basket_AUTOLOAD'!L5014</f>
        <v>0</v>
      </c>
      <c r="AE5014" s="4">
        <f>'Enhanced Basket_AUTOLOAD'!Z5014</f>
        <v>0</v>
      </c>
      <c r="AF5014" s="4">
        <f>'Enhanced Basket_AUTOLOAD'!AB5014</f>
        <v>0</v>
      </c>
      <c r="AG5014" s="4" t="e">
        <f>VLOOKUP(AJ5014,'Ticker Mapping'!$I$3:$M$6706,5,0)</f>
        <v>#N/A</v>
      </c>
      <c r="AH5014" s="4" t="e">
        <f>_xll.BDP(AK5014&amp;" SEDOL","TICKER_AND_EXCH_CODE")</f>
        <v>#NAME?</v>
      </c>
      <c r="AI5014" s="4" t="e">
        <f t="shared" si="951"/>
        <v>#N/A</v>
      </c>
      <c r="AJ5014" s="4">
        <f>'Enhanced Basket_AUTOLOAD'!P5014</f>
        <v>0</v>
      </c>
      <c r="AK5014" s="4">
        <f>'Enhanced Basket_AUTOLOAD'!Q5014</f>
        <v>0</v>
      </c>
      <c r="AL5014" s="4">
        <f>'Enhanced Basket_AUTOLOAD'!Y5014</f>
        <v>0</v>
      </c>
      <c r="AM5014" s="4" t="e">
        <f t="shared" si="952"/>
        <v>#N/A</v>
      </c>
      <c r="AN5014" s="4" t="str">
        <f t="shared" si="953"/>
        <v>NO</v>
      </c>
      <c r="AO5014" s="4" t="str">
        <f t="shared" si="954"/>
        <v>Cash-in-Lieu</v>
      </c>
    </row>
    <row r="5015" ht="15" customHeight="1" s="4" customFormat="1">
      <c r="A5015" s="4">
        <f>'Enhanced Basket_AUTOLOAD'!H5015</f>
        <v>0</v>
      </c>
      <c r="B5015" s="4" t="str">
        <f t="shared" si="943"/>
        <v>SELL</v>
      </c>
      <c r="C5015" s="4" t="s">
        <v>29</v>
      </c>
      <c r="D5015" s="4" t="str">
        <f t="shared" si="944"/>
        <v>MT</v>
      </c>
      <c r="E5015" s="4" t="str">
        <f t="shared" si="945"/>
      </c>
      <c r="F5015" s="4" t="str">
        <f t="shared" si="946"/>
        <v>CIL LOAD</v>
      </c>
      <c r="G5015" s="4">
        <f t="shared" si="947"/>
        <v>0</v>
      </c>
      <c r="H5015" s="4" t="e">
        <f t="shared" si="948"/>
        <v>#N/A</v>
      </c>
      <c r="I5015" s="4" t="e">
        <f>_xll.BDP(AG5015&amp;" equity","crncy_adj_px_last","eqy_fund_crncy=usd")</f>
        <v>#NAME?</v>
      </c>
      <c r="J5015" s="4" t="str">
        <f t="shared" si="949"/>
      </c>
      <c r="AA5015" s="4">
        <f t="shared" si="950"/>
        <v>0</v>
      </c>
      <c r="AB5015" s="4">
        <f>'Enhanced Basket_AUTOLOAD'!T5015</f>
        <v>0</v>
      </c>
      <c r="AC5015" s="4">
        <f>'Enhanced Basket_AUTOLOAD'!M5015</f>
        <v>0</v>
      </c>
      <c r="AD5015" s="4">
        <f>'Enhanced Basket_AUTOLOAD'!L5015</f>
        <v>0</v>
      </c>
      <c r="AE5015" s="4">
        <f>'Enhanced Basket_AUTOLOAD'!Z5015</f>
        <v>0</v>
      </c>
      <c r="AF5015" s="4">
        <f>'Enhanced Basket_AUTOLOAD'!AB5015</f>
        <v>0</v>
      </c>
      <c r="AG5015" s="4" t="e">
        <f>VLOOKUP(AJ5015,'Ticker Mapping'!$I$3:$M$6706,5,0)</f>
        <v>#N/A</v>
      </c>
      <c r="AH5015" s="4" t="e">
        <f>_xll.BDP(AK5015&amp;" SEDOL","TICKER_AND_EXCH_CODE")</f>
        <v>#NAME?</v>
      </c>
      <c r="AI5015" s="4" t="e">
        <f t="shared" si="951"/>
        <v>#N/A</v>
      </c>
      <c r="AJ5015" s="4">
        <f>'Enhanced Basket_AUTOLOAD'!P5015</f>
        <v>0</v>
      </c>
      <c r="AK5015" s="4">
        <f>'Enhanced Basket_AUTOLOAD'!Q5015</f>
        <v>0</v>
      </c>
      <c r="AL5015" s="4">
        <f>'Enhanced Basket_AUTOLOAD'!Y5015</f>
        <v>0</v>
      </c>
      <c r="AM5015" s="4" t="e">
        <f t="shared" si="952"/>
        <v>#N/A</v>
      </c>
      <c r="AN5015" s="4" t="str">
        <f t="shared" si="953"/>
        <v>NO</v>
      </c>
      <c r="AO5015" s="4" t="str">
        <f t="shared" si="954"/>
        <v>Cash-in-Lieu</v>
      </c>
    </row>
    <row r="5016" ht="15" customHeight="1" s="4" customFormat="1">
      <c r="A5016" s="4">
        <f>'Enhanced Basket_AUTOLOAD'!H5016</f>
        <v>0</v>
      </c>
      <c r="B5016" s="4" t="str">
        <f t="shared" si="943"/>
        <v>SELL</v>
      </c>
      <c r="C5016" s="4" t="s">
        <v>29</v>
      </c>
      <c r="D5016" s="4" t="str">
        <f t="shared" si="944"/>
        <v>MT</v>
      </c>
      <c r="E5016" s="4" t="str">
        <f t="shared" si="945"/>
      </c>
      <c r="F5016" s="4" t="str">
        <f t="shared" si="946"/>
        <v>CIL LOAD</v>
      </c>
      <c r="G5016" s="4">
        <f t="shared" si="947"/>
        <v>0</v>
      </c>
      <c r="H5016" s="4" t="e">
        <f t="shared" si="948"/>
        <v>#N/A</v>
      </c>
      <c r="I5016" s="4" t="e">
        <f>_xll.BDP(AG5016&amp;" equity","crncy_adj_px_last","eqy_fund_crncy=usd")</f>
        <v>#NAME?</v>
      </c>
      <c r="J5016" s="4" t="str">
        <f t="shared" si="949"/>
      </c>
      <c r="AA5016" s="4">
        <f t="shared" si="950"/>
        <v>0</v>
      </c>
      <c r="AB5016" s="4">
        <f>'Enhanced Basket_AUTOLOAD'!T5016</f>
        <v>0</v>
      </c>
      <c r="AC5016" s="4">
        <f>'Enhanced Basket_AUTOLOAD'!M5016</f>
        <v>0</v>
      </c>
      <c r="AD5016" s="4">
        <f>'Enhanced Basket_AUTOLOAD'!L5016</f>
        <v>0</v>
      </c>
      <c r="AE5016" s="4">
        <f>'Enhanced Basket_AUTOLOAD'!Z5016</f>
        <v>0</v>
      </c>
      <c r="AF5016" s="4">
        <f>'Enhanced Basket_AUTOLOAD'!AB5016</f>
        <v>0</v>
      </c>
      <c r="AG5016" s="4" t="e">
        <f>VLOOKUP(AJ5016,'Ticker Mapping'!$I$3:$M$6706,5,0)</f>
        <v>#N/A</v>
      </c>
      <c r="AH5016" s="4" t="e">
        <f>_xll.BDP(AK5016&amp;" SEDOL","TICKER_AND_EXCH_CODE")</f>
        <v>#NAME?</v>
      </c>
      <c r="AI5016" s="4" t="e">
        <f t="shared" si="951"/>
        <v>#N/A</v>
      </c>
      <c r="AJ5016" s="4">
        <f>'Enhanced Basket_AUTOLOAD'!P5016</f>
        <v>0</v>
      </c>
      <c r="AK5016" s="4">
        <f>'Enhanced Basket_AUTOLOAD'!Q5016</f>
        <v>0</v>
      </c>
      <c r="AL5016" s="4">
        <f>'Enhanced Basket_AUTOLOAD'!Y5016</f>
        <v>0</v>
      </c>
      <c r="AM5016" s="4" t="e">
        <f t="shared" si="952"/>
        <v>#N/A</v>
      </c>
      <c r="AN5016" s="4" t="str">
        <f t="shared" si="953"/>
        <v>NO</v>
      </c>
      <c r="AO5016" s="4" t="str">
        <f t="shared" si="954"/>
        <v>Cash-in-Lieu</v>
      </c>
    </row>
    <row r="5017" ht="15" customHeight="1" s="4" customFormat="1">
      <c r="A5017" s="4">
        <f>'Enhanced Basket_AUTOLOAD'!H5017</f>
        <v>0</v>
      </c>
      <c r="B5017" s="4" t="str">
        <f t="shared" si="943"/>
        <v>SELL</v>
      </c>
      <c r="C5017" s="4" t="s">
        <v>29</v>
      </c>
      <c r="D5017" s="4" t="str">
        <f t="shared" si="944"/>
        <v>MT</v>
      </c>
      <c r="E5017" s="4" t="str">
        <f t="shared" si="945"/>
      </c>
      <c r="F5017" s="4" t="str">
        <f t="shared" si="946"/>
        <v>CIL LOAD</v>
      </c>
      <c r="G5017" s="4">
        <f t="shared" si="947"/>
        <v>0</v>
      </c>
      <c r="H5017" s="4" t="e">
        <f t="shared" si="948"/>
        <v>#N/A</v>
      </c>
      <c r="I5017" s="4" t="e">
        <f>_xll.BDP(AG5017&amp;" equity","crncy_adj_px_last","eqy_fund_crncy=usd")</f>
        <v>#NAME?</v>
      </c>
      <c r="J5017" s="4" t="str">
        <f t="shared" si="949"/>
      </c>
      <c r="AA5017" s="4">
        <f t="shared" si="950"/>
        <v>0</v>
      </c>
      <c r="AB5017" s="4">
        <f>'Enhanced Basket_AUTOLOAD'!T5017</f>
        <v>0</v>
      </c>
      <c r="AC5017" s="4">
        <f>'Enhanced Basket_AUTOLOAD'!M5017</f>
        <v>0</v>
      </c>
      <c r="AD5017" s="4">
        <f>'Enhanced Basket_AUTOLOAD'!L5017</f>
        <v>0</v>
      </c>
      <c r="AE5017" s="4">
        <f>'Enhanced Basket_AUTOLOAD'!Z5017</f>
        <v>0</v>
      </c>
      <c r="AF5017" s="4">
        <f>'Enhanced Basket_AUTOLOAD'!AB5017</f>
        <v>0</v>
      </c>
      <c r="AG5017" s="4" t="e">
        <f>VLOOKUP(AJ5017,'Ticker Mapping'!$I$3:$M$6706,5,0)</f>
        <v>#N/A</v>
      </c>
      <c r="AH5017" s="4" t="e">
        <f>_xll.BDP(AK5017&amp;" SEDOL","TICKER_AND_EXCH_CODE")</f>
        <v>#NAME?</v>
      </c>
      <c r="AI5017" s="4" t="e">
        <f t="shared" si="951"/>
        <v>#N/A</v>
      </c>
      <c r="AJ5017" s="4">
        <f>'Enhanced Basket_AUTOLOAD'!P5017</f>
        <v>0</v>
      </c>
      <c r="AK5017" s="4">
        <f>'Enhanced Basket_AUTOLOAD'!Q5017</f>
        <v>0</v>
      </c>
      <c r="AL5017" s="4">
        <f>'Enhanced Basket_AUTOLOAD'!Y5017</f>
        <v>0</v>
      </c>
      <c r="AM5017" s="4" t="e">
        <f t="shared" si="952"/>
        <v>#N/A</v>
      </c>
      <c r="AN5017" s="4" t="str">
        <f t="shared" si="953"/>
        <v>NO</v>
      </c>
      <c r="AO5017" s="4" t="str">
        <f t="shared" si="954"/>
        <v>Cash-in-Lieu</v>
      </c>
    </row>
    <row r="5018" ht="15" customHeight="1" s="4" customFormat="1">
      <c r="A5018" s="4">
        <f>'Enhanced Basket_AUTOLOAD'!H5018</f>
        <v>0</v>
      </c>
      <c r="B5018" s="4" t="str">
        <f t="shared" si="943"/>
        <v>SELL</v>
      </c>
      <c r="C5018" s="4" t="s">
        <v>29</v>
      </c>
      <c r="D5018" s="4" t="str">
        <f t="shared" si="944"/>
        <v>MT</v>
      </c>
      <c r="E5018" s="4" t="str">
        <f t="shared" si="945"/>
      </c>
      <c r="F5018" s="4" t="str">
        <f t="shared" si="946"/>
        <v>CIL LOAD</v>
      </c>
      <c r="G5018" s="4">
        <f t="shared" si="947"/>
        <v>0</v>
      </c>
      <c r="H5018" s="4" t="e">
        <f t="shared" si="948"/>
        <v>#N/A</v>
      </c>
      <c r="I5018" s="4" t="e">
        <f>_xll.BDP(AG5018&amp;" equity","crncy_adj_px_last","eqy_fund_crncy=usd")</f>
        <v>#NAME?</v>
      </c>
      <c r="J5018" s="4" t="str">
        <f t="shared" si="949"/>
      </c>
      <c r="AA5018" s="4">
        <f t="shared" si="950"/>
        <v>0</v>
      </c>
      <c r="AB5018" s="4">
        <f>'Enhanced Basket_AUTOLOAD'!T5018</f>
        <v>0</v>
      </c>
      <c r="AC5018" s="4">
        <f>'Enhanced Basket_AUTOLOAD'!M5018</f>
        <v>0</v>
      </c>
      <c r="AD5018" s="4">
        <f>'Enhanced Basket_AUTOLOAD'!L5018</f>
        <v>0</v>
      </c>
      <c r="AE5018" s="4">
        <f>'Enhanced Basket_AUTOLOAD'!Z5018</f>
        <v>0</v>
      </c>
      <c r="AF5018" s="4">
        <f>'Enhanced Basket_AUTOLOAD'!AB5018</f>
        <v>0</v>
      </c>
      <c r="AG5018" s="4" t="e">
        <f>VLOOKUP(AJ5018,'Ticker Mapping'!$I$3:$M$6706,5,0)</f>
        <v>#N/A</v>
      </c>
      <c r="AH5018" s="4" t="e">
        <f>_xll.BDP(AK5018&amp;" SEDOL","TICKER_AND_EXCH_CODE")</f>
        <v>#NAME?</v>
      </c>
      <c r="AI5018" s="4" t="e">
        <f t="shared" si="951"/>
        <v>#N/A</v>
      </c>
      <c r="AJ5018" s="4">
        <f>'Enhanced Basket_AUTOLOAD'!P5018</f>
        <v>0</v>
      </c>
      <c r="AK5018" s="4">
        <f>'Enhanced Basket_AUTOLOAD'!Q5018</f>
        <v>0</v>
      </c>
      <c r="AL5018" s="4">
        <f>'Enhanced Basket_AUTOLOAD'!Y5018</f>
        <v>0</v>
      </c>
      <c r="AM5018" s="4" t="e">
        <f t="shared" si="952"/>
        <v>#N/A</v>
      </c>
      <c r="AN5018" s="4" t="str">
        <f t="shared" si="953"/>
        <v>NO</v>
      </c>
      <c r="AO5018" s="4" t="str">
        <f t="shared" si="954"/>
        <v>Cash-in-Lieu</v>
      </c>
    </row>
    <row r="5019" ht="15" customHeight="1" s="4" customFormat="1">
      <c r="A5019" s="4">
        <f>'Enhanced Basket_AUTOLOAD'!H5019</f>
        <v>0</v>
      </c>
      <c r="B5019" s="4" t="str">
        <f t="shared" si="943"/>
        <v>SELL</v>
      </c>
      <c r="C5019" s="4" t="s">
        <v>29</v>
      </c>
      <c r="D5019" s="4" t="str">
        <f t="shared" si="944"/>
        <v>MT</v>
      </c>
      <c r="E5019" s="4" t="str">
        <f t="shared" si="945"/>
      </c>
      <c r="F5019" s="4" t="str">
        <f t="shared" si="946"/>
        <v>CIL LOAD</v>
      </c>
      <c r="G5019" s="4">
        <f t="shared" si="947"/>
        <v>0</v>
      </c>
      <c r="H5019" s="4" t="e">
        <f t="shared" si="948"/>
        <v>#N/A</v>
      </c>
      <c r="I5019" s="4" t="e">
        <f>_xll.BDP(AG5019&amp;" equity","crncy_adj_px_last","eqy_fund_crncy=usd")</f>
        <v>#NAME?</v>
      </c>
      <c r="J5019" s="4" t="str">
        <f t="shared" si="949"/>
      </c>
      <c r="AA5019" s="4">
        <f t="shared" si="950"/>
        <v>0</v>
      </c>
      <c r="AB5019" s="4">
        <f>'Enhanced Basket_AUTOLOAD'!T5019</f>
        <v>0</v>
      </c>
      <c r="AC5019" s="4">
        <f>'Enhanced Basket_AUTOLOAD'!M5019</f>
        <v>0</v>
      </c>
      <c r="AD5019" s="4">
        <f>'Enhanced Basket_AUTOLOAD'!L5019</f>
        <v>0</v>
      </c>
      <c r="AE5019" s="4">
        <f>'Enhanced Basket_AUTOLOAD'!Z5019</f>
        <v>0</v>
      </c>
      <c r="AF5019" s="4">
        <f>'Enhanced Basket_AUTOLOAD'!AB5019</f>
        <v>0</v>
      </c>
      <c r="AG5019" s="4" t="e">
        <f>VLOOKUP(AJ5019,'Ticker Mapping'!$I$3:$M$6706,5,0)</f>
        <v>#N/A</v>
      </c>
      <c r="AH5019" s="4" t="e">
        <f>_xll.BDP(AK5019&amp;" SEDOL","TICKER_AND_EXCH_CODE")</f>
        <v>#NAME?</v>
      </c>
      <c r="AI5019" s="4" t="e">
        <f t="shared" si="951"/>
        <v>#N/A</v>
      </c>
      <c r="AJ5019" s="4">
        <f>'Enhanced Basket_AUTOLOAD'!P5019</f>
        <v>0</v>
      </c>
      <c r="AK5019" s="4">
        <f>'Enhanced Basket_AUTOLOAD'!Q5019</f>
        <v>0</v>
      </c>
      <c r="AL5019" s="4">
        <f>'Enhanced Basket_AUTOLOAD'!Y5019</f>
        <v>0</v>
      </c>
      <c r="AM5019" s="4" t="e">
        <f t="shared" si="952"/>
        <v>#N/A</v>
      </c>
      <c r="AN5019" s="4" t="str">
        <f t="shared" si="953"/>
        <v>NO</v>
      </c>
      <c r="AO5019" s="4" t="str">
        <f t="shared" si="954"/>
        <v>Cash-in-Lieu</v>
      </c>
    </row>
    <row r="5020" ht="15" customHeight="1" s="4" customFormat="1">
      <c r="A5020" s="4">
        <f>'Enhanced Basket_AUTOLOAD'!H5020</f>
        <v>0</v>
      </c>
      <c r="B5020" s="4" t="str">
        <f t="shared" si="943"/>
        <v>SELL</v>
      </c>
      <c r="C5020" s="4" t="s">
        <v>29</v>
      </c>
      <c r="D5020" s="4" t="str">
        <f t="shared" si="944"/>
        <v>MT</v>
      </c>
      <c r="E5020" s="4" t="str">
        <f t="shared" si="945"/>
      </c>
      <c r="F5020" s="4" t="str">
        <f t="shared" si="946"/>
        <v>CIL LOAD</v>
      </c>
      <c r="G5020" s="4">
        <f t="shared" si="947"/>
        <v>0</v>
      </c>
      <c r="H5020" s="4" t="e">
        <f t="shared" si="948"/>
        <v>#N/A</v>
      </c>
      <c r="I5020" s="4" t="e">
        <f>_xll.BDP(AG5020&amp;" equity","crncy_adj_px_last","eqy_fund_crncy=usd")</f>
        <v>#NAME?</v>
      </c>
      <c r="J5020" s="4" t="str">
        <f t="shared" si="949"/>
      </c>
      <c r="AA5020" s="4">
        <f t="shared" si="950"/>
        <v>0</v>
      </c>
      <c r="AB5020" s="4">
        <f>'Enhanced Basket_AUTOLOAD'!T5020</f>
        <v>0</v>
      </c>
      <c r="AC5020" s="4">
        <f>'Enhanced Basket_AUTOLOAD'!M5020</f>
        <v>0</v>
      </c>
      <c r="AD5020" s="4">
        <f>'Enhanced Basket_AUTOLOAD'!L5020</f>
        <v>0</v>
      </c>
      <c r="AE5020" s="4">
        <f>'Enhanced Basket_AUTOLOAD'!Z5020</f>
        <v>0</v>
      </c>
      <c r="AF5020" s="4">
        <f>'Enhanced Basket_AUTOLOAD'!AB5020</f>
        <v>0</v>
      </c>
      <c r="AG5020" s="4" t="e">
        <f>VLOOKUP(AJ5020,'Ticker Mapping'!$I$3:$M$6706,5,0)</f>
        <v>#N/A</v>
      </c>
      <c r="AH5020" s="4" t="e">
        <f>_xll.BDP(AK5020&amp;" SEDOL","TICKER_AND_EXCH_CODE")</f>
        <v>#NAME?</v>
      </c>
      <c r="AI5020" s="4" t="e">
        <f t="shared" si="951"/>
        <v>#N/A</v>
      </c>
      <c r="AJ5020" s="4">
        <f>'Enhanced Basket_AUTOLOAD'!P5020</f>
        <v>0</v>
      </c>
      <c r="AK5020" s="4">
        <f>'Enhanced Basket_AUTOLOAD'!Q5020</f>
        <v>0</v>
      </c>
      <c r="AL5020" s="4">
        <f>'Enhanced Basket_AUTOLOAD'!Y5020</f>
        <v>0</v>
      </c>
      <c r="AM5020" s="4" t="e">
        <f t="shared" si="952"/>
        <v>#N/A</v>
      </c>
      <c r="AN5020" s="4" t="str">
        <f t="shared" si="953"/>
        <v>NO</v>
      </c>
      <c r="AO5020" s="4" t="str">
        <f t="shared" si="954"/>
        <v>Cash-in-Lieu</v>
      </c>
    </row>
    <row r="5021" ht="15" customHeight="1" s="4" customFormat="1">
      <c r="A5021" s="4">
        <f>'Enhanced Basket_AUTOLOAD'!H5021</f>
        <v>0</v>
      </c>
      <c r="B5021" s="4" t="str">
        <f t="shared" si="943"/>
        <v>SELL</v>
      </c>
      <c r="C5021" s="4" t="s">
        <v>29</v>
      </c>
      <c r="D5021" s="4" t="str">
        <f t="shared" si="944"/>
        <v>MT</v>
      </c>
      <c r="E5021" s="4" t="str">
        <f t="shared" si="945"/>
      </c>
      <c r="F5021" s="4" t="str">
        <f t="shared" si="946"/>
        <v>CIL LOAD</v>
      </c>
      <c r="G5021" s="4">
        <f t="shared" si="947"/>
        <v>0</v>
      </c>
      <c r="H5021" s="4" t="e">
        <f t="shared" si="948"/>
        <v>#N/A</v>
      </c>
      <c r="I5021" s="4" t="e">
        <f>_xll.BDP(AG5021&amp;" equity","crncy_adj_px_last","eqy_fund_crncy=usd")</f>
        <v>#NAME?</v>
      </c>
      <c r="J5021" s="4" t="str">
        <f t="shared" si="949"/>
      </c>
      <c r="AA5021" s="4">
        <f t="shared" si="950"/>
        <v>0</v>
      </c>
      <c r="AB5021" s="4">
        <f>'Enhanced Basket_AUTOLOAD'!T5021</f>
        <v>0</v>
      </c>
      <c r="AC5021" s="4">
        <f>'Enhanced Basket_AUTOLOAD'!M5021</f>
        <v>0</v>
      </c>
      <c r="AD5021" s="4">
        <f>'Enhanced Basket_AUTOLOAD'!L5021</f>
        <v>0</v>
      </c>
      <c r="AE5021" s="4">
        <f>'Enhanced Basket_AUTOLOAD'!Z5021</f>
        <v>0</v>
      </c>
      <c r="AF5021" s="4">
        <f>'Enhanced Basket_AUTOLOAD'!AB5021</f>
        <v>0</v>
      </c>
      <c r="AG5021" s="4" t="e">
        <f>VLOOKUP(AJ5021,'Ticker Mapping'!$I$3:$M$6706,5,0)</f>
        <v>#N/A</v>
      </c>
      <c r="AH5021" s="4" t="e">
        <f>_xll.BDP(AK5021&amp;" SEDOL","TICKER_AND_EXCH_CODE")</f>
        <v>#NAME?</v>
      </c>
      <c r="AI5021" s="4" t="e">
        <f t="shared" si="951"/>
        <v>#N/A</v>
      </c>
      <c r="AJ5021" s="4">
        <f>'Enhanced Basket_AUTOLOAD'!P5021</f>
        <v>0</v>
      </c>
      <c r="AK5021" s="4">
        <f>'Enhanced Basket_AUTOLOAD'!Q5021</f>
        <v>0</v>
      </c>
      <c r="AL5021" s="4">
        <f>'Enhanced Basket_AUTOLOAD'!Y5021</f>
        <v>0</v>
      </c>
      <c r="AM5021" s="4" t="e">
        <f t="shared" si="952"/>
        <v>#N/A</v>
      </c>
      <c r="AN5021" s="4" t="str">
        <f t="shared" si="953"/>
        <v>NO</v>
      </c>
      <c r="AO5021" s="4" t="str">
        <f t="shared" si="954"/>
        <v>Cash-in-Lieu</v>
      </c>
    </row>
    <row r="5022" ht="15" customHeight="1" s="4" customFormat="1">
      <c r="A5022" s="4">
        <f>'Enhanced Basket_AUTOLOAD'!H5022</f>
        <v>0</v>
      </c>
      <c r="B5022" s="4" t="str">
        <f t="shared" si="943"/>
        <v>SELL</v>
      </c>
      <c r="C5022" s="4" t="s">
        <v>29</v>
      </c>
      <c r="D5022" s="4" t="str">
        <f t="shared" si="944"/>
        <v>MT</v>
      </c>
      <c r="E5022" s="4" t="str">
        <f t="shared" si="945"/>
      </c>
      <c r="F5022" s="4" t="str">
        <f t="shared" si="946"/>
        <v>CIL LOAD</v>
      </c>
      <c r="G5022" s="4">
        <f t="shared" si="947"/>
        <v>0</v>
      </c>
      <c r="H5022" s="4" t="e">
        <f t="shared" si="948"/>
        <v>#N/A</v>
      </c>
      <c r="I5022" s="4" t="e">
        <f>_xll.BDP(AG5022&amp;" equity","crncy_adj_px_last","eqy_fund_crncy=usd")</f>
        <v>#NAME?</v>
      </c>
      <c r="J5022" s="4" t="str">
        <f t="shared" si="949"/>
      </c>
      <c r="AA5022" s="4">
        <f t="shared" si="950"/>
        <v>0</v>
      </c>
      <c r="AB5022" s="4">
        <f>'Enhanced Basket_AUTOLOAD'!T5022</f>
        <v>0</v>
      </c>
      <c r="AC5022" s="4">
        <f>'Enhanced Basket_AUTOLOAD'!M5022</f>
        <v>0</v>
      </c>
      <c r="AD5022" s="4">
        <f>'Enhanced Basket_AUTOLOAD'!L5022</f>
        <v>0</v>
      </c>
      <c r="AE5022" s="4">
        <f>'Enhanced Basket_AUTOLOAD'!Z5022</f>
        <v>0</v>
      </c>
      <c r="AF5022" s="4">
        <f>'Enhanced Basket_AUTOLOAD'!AB5022</f>
        <v>0</v>
      </c>
      <c r="AG5022" s="4" t="e">
        <f>VLOOKUP(AJ5022,'Ticker Mapping'!$I$3:$M$6706,5,0)</f>
        <v>#N/A</v>
      </c>
      <c r="AH5022" s="4" t="e">
        <f>_xll.BDP(AK5022&amp;" SEDOL","TICKER_AND_EXCH_CODE")</f>
        <v>#NAME?</v>
      </c>
      <c r="AI5022" s="4" t="e">
        <f t="shared" si="951"/>
        <v>#N/A</v>
      </c>
      <c r="AJ5022" s="4">
        <f>'Enhanced Basket_AUTOLOAD'!P5022</f>
        <v>0</v>
      </c>
      <c r="AK5022" s="4">
        <f>'Enhanced Basket_AUTOLOAD'!Q5022</f>
        <v>0</v>
      </c>
      <c r="AL5022" s="4">
        <f>'Enhanced Basket_AUTOLOAD'!Y5022</f>
        <v>0</v>
      </c>
      <c r="AM5022" s="4" t="e">
        <f t="shared" si="952"/>
        <v>#N/A</v>
      </c>
      <c r="AN5022" s="4" t="str">
        <f t="shared" si="953"/>
        <v>NO</v>
      </c>
      <c r="AO5022" s="4" t="str">
        <f t="shared" si="954"/>
        <v>Cash-in-Lieu</v>
      </c>
    </row>
    <row r="5023" ht="15" customHeight="1" s="4" customFormat="1">
      <c r="A5023" s="4">
        <f>'Enhanced Basket_AUTOLOAD'!H5023</f>
        <v>0</v>
      </c>
      <c r="B5023" s="4" t="str">
        <f t="shared" si="943"/>
        <v>SELL</v>
      </c>
      <c r="C5023" s="4" t="s">
        <v>29</v>
      </c>
      <c r="D5023" s="4" t="str">
        <f t="shared" si="944"/>
        <v>MT</v>
      </c>
      <c r="E5023" s="4" t="str">
        <f t="shared" si="945"/>
      </c>
      <c r="F5023" s="4" t="str">
        <f t="shared" si="946"/>
        <v>CIL LOAD</v>
      </c>
      <c r="G5023" s="4">
        <f t="shared" si="947"/>
        <v>0</v>
      </c>
      <c r="H5023" s="4" t="e">
        <f t="shared" si="948"/>
        <v>#N/A</v>
      </c>
      <c r="I5023" s="4" t="e">
        <f>_xll.BDP(AG5023&amp;" equity","crncy_adj_px_last","eqy_fund_crncy=usd")</f>
        <v>#NAME?</v>
      </c>
      <c r="J5023" s="4" t="str">
        <f t="shared" si="949"/>
      </c>
      <c r="AA5023" s="4">
        <f t="shared" si="950"/>
        <v>0</v>
      </c>
      <c r="AB5023" s="4">
        <f>'Enhanced Basket_AUTOLOAD'!T5023</f>
        <v>0</v>
      </c>
      <c r="AC5023" s="4">
        <f>'Enhanced Basket_AUTOLOAD'!M5023</f>
        <v>0</v>
      </c>
      <c r="AD5023" s="4">
        <f>'Enhanced Basket_AUTOLOAD'!L5023</f>
        <v>0</v>
      </c>
      <c r="AE5023" s="4">
        <f>'Enhanced Basket_AUTOLOAD'!Z5023</f>
        <v>0</v>
      </c>
      <c r="AF5023" s="4">
        <f>'Enhanced Basket_AUTOLOAD'!AB5023</f>
        <v>0</v>
      </c>
      <c r="AG5023" s="4" t="e">
        <f>VLOOKUP(AJ5023,'Ticker Mapping'!$I$3:$M$6706,5,0)</f>
        <v>#N/A</v>
      </c>
      <c r="AH5023" s="4" t="e">
        <f>_xll.BDP(AK5023&amp;" SEDOL","TICKER_AND_EXCH_CODE")</f>
        <v>#NAME?</v>
      </c>
      <c r="AI5023" s="4" t="e">
        <f t="shared" si="951"/>
        <v>#N/A</v>
      </c>
      <c r="AJ5023" s="4">
        <f>'Enhanced Basket_AUTOLOAD'!P5023</f>
        <v>0</v>
      </c>
      <c r="AK5023" s="4">
        <f>'Enhanced Basket_AUTOLOAD'!Q5023</f>
        <v>0</v>
      </c>
      <c r="AL5023" s="4">
        <f>'Enhanced Basket_AUTOLOAD'!Y5023</f>
        <v>0</v>
      </c>
      <c r="AM5023" s="4" t="e">
        <f t="shared" si="952"/>
        <v>#N/A</v>
      </c>
      <c r="AN5023" s="4" t="str">
        <f t="shared" si="953"/>
        <v>NO</v>
      </c>
      <c r="AO5023" s="4" t="str">
        <f t="shared" si="954"/>
        <v>Cash-in-Lieu</v>
      </c>
    </row>
    <row r="5024" ht="15" customHeight="1" s="4" customFormat="1">
      <c r="A5024" s="4">
        <f>'Enhanced Basket_AUTOLOAD'!H5024</f>
        <v>0</v>
      </c>
      <c r="B5024" s="4" t="str">
        <f t="shared" si="943"/>
        <v>SELL</v>
      </c>
      <c r="C5024" s="4" t="s">
        <v>29</v>
      </c>
      <c r="D5024" s="4" t="str">
        <f t="shared" si="944"/>
        <v>MT</v>
      </c>
      <c r="E5024" s="4" t="str">
        <f t="shared" si="945"/>
      </c>
      <c r="F5024" s="4" t="str">
        <f t="shared" si="946"/>
        <v>CIL LOAD</v>
      </c>
      <c r="G5024" s="4">
        <f t="shared" si="947"/>
        <v>0</v>
      </c>
      <c r="H5024" s="4" t="e">
        <f t="shared" si="948"/>
        <v>#N/A</v>
      </c>
      <c r="I5024" s="4" t="e">
        <f>_xll.BDP(AG5024&amp;" equity","crncy_adj_px_last","eqy_fund_crncy=usd")</f>
        <v>#NAME?</v>
      </c>
      <c r="J5024" s="4" t="str">
        <f t="shared" si="949"/>
      </c>
      <c r="AA5024" s="4">
        <f t="shared" si="950"/>
        <v>0</v>
      </c>
      <c r="AB5024" s="4">
        <f>'Enhanced Basket_AUTOLOAD'!T5024</f>
        <v>0</v>
      </c>
      <c r="AC5024" s="4">
        <f>'Enhanced Basket_AUTOLOAD'!M5024</f>
        <v>0</v>
      </c>
      <c r="AD5024" s="4">
        <f>'Enhanced Basket_AUTOLOAD'!L5024</f>
        <v>0</v>
      </c>
      <c r="AE5024" s="4">
        <f>'Enhanced Basket_AUTOLOAD'!Z5024</f>
        <v>0</v>
      </c>
      <c r="AF5024" s="4">
        <f>'Enhanced Basket_AUTOLOAD'!AB5024</f>
        <v>0</v>
      </c>
      <c r="AG5024" s="4" t="e">
        <f>VLOOKUP(AJ5024,'Ticker Mapping'!$I$3:$M$6706,5,0)</f>
        <v>#N/A</v>
      </c>
      <c r="AH5024" s="4" t="e">
        <f>_xll.BDP(AK5024&amp;" SEDOL","TICKER_AND_EXCH_CODE")</f>
        <v>#NAME?</v>
      </c>
      <c r="AI5024" s="4" t="e">
        <f t="shared" si="951"/>
        <v>#N/A</v>
      </c>
      <c r="AJ5024" s="4">
        <f>'Enhanced Basket_AUTOLOAD'!P5024</f>
        <v>0</v>
      </c>
      <c r="AK5024" s="4">
        <f>'Enhanced Basket_AUTOLOAD'!Q5024</f>
        <v>0</v>
      </c>
      <c r="AL5024" s="4">
        <f>'Enhanced Basket_AUTOLOAD'!Y5024</f>
        <v>0</v>
      </c>
      <c r="AM5024" s="4" t="e">
        <f t="shared" si="952"/>
        <v>#N/A</v>
      </c>
      <c r="AN5024" s="4" t="str">
        <f t="shared" si="953"/>
        <v>NO</v>
      </c>
      <c r="AO5024" s="4" t="str">
        <f t="shared" si="954"/>
        <v>Cash-in-Lieu</v>
      </c>
    </row>
    <row r="5025" ht="15" customHeight="1" s="4" customFormat="1">
      <c r="A5025" s="4">
        <f>'Enhanced Basket_AUTOLOAD'!H5025</f>
        <v>0</v>
      </c>
      <c r="B5025" s="4" t="str">
        <f t="shared" si="943"/>
        <v>SELL</v>
      </c>
      <c r="C5025" s="4" t="s">
        <v>29</v>
      </c>
      <c r="D5025" s="4" t="str">
        <f t="shared" si="944"/>
        <v>MT</v>
      </c>
      <c r="E5025" s="4" t="str">
        <f t="shared" si="945"/>
      </c>
      <c r="F5025" s="4" t="str">
        <f t="shared" si="946"/>
        <v>CIL LOAD</v>
      </c>
      <c r="G5025" s="4">
        <f t="shared" si="947"/>
        <v>0</v>
      </c>
      <c r="H5025" s="4" t="e">
        <f t="shared" si="948"/>
        <v>#N/A</v>
      </c>
      <c r="I5025" s="4" t="e">
        <f>_xll.BDP(AG5025&amp;" equity","crncy_adj_px_last","eqy_fund_crncy=usd")</f>
        <v>#NAME?</v>
      </c>
      <c r="J5025" s="4" t="str">
        <f t="shared" si="949"/>
      </c>
      <c r="AA5025" s="4">
        <f t="shared" si="950"/>
        <v>0</v>
      </c>
      <c r="AB5025" s="4">
        <f>'Enhanced Basket_AUTOLOAD'!T5025</f>
        <v>0</v>
      </c>
      <c r="AC5025" s="4">
        <f>'Enhanced Basket_AUTOLOAD'!M5025</f>
        <v>0</v>
      </c>
      <c r="AD5025" s="4">
        <f>'Enhanced Basket_AUTOLOAD'!L5025</f>
        <v>0</v>
      </c>
      <c r="AE5025" s="4">
        <f>'Enhanced Basket_AUTOLOAD'!Z5025</f>
        <v>0</v>
      </c>
      <c r="AF5025" s="4">
        <f>'Enhanced Basket_AUTOLOAD'!AB5025</f>
        <v>0</v>
      </c>
      <c r="AG5025" s="4" t="e">
        <f>VLOOKUP(AJ5025,'Ticker Mapping'!$I$3:$M$6706,5,0)</f>
        <v>#N/A</v>
      </c>
      <c r="AH5025" s="4" t="e">
        <f>_xll.BDP(AK5025&amp;" SEDOL","TICKER_AND_EXCH_CODE")</f>
        <v>#NAME?</v>
      </c>
      <c r="AI5025" s="4" t="e">
        <f t="shared" si="951"/>
        <v>#N/A</v>
      </c>
      <c r="AJ5025" s="4">
        <f>'Enhanced Basket_AUTOLOAD'!P5025</f>
        <v>0</v>
      </c>
      <c r="AK5025" s="4">
        <f>'Enhanced Basket_AUTOLOAD'!Q5025</f>
        <v>0</v>
      </c>
      <c r="AL5025" s="4">
        <f>'Enhanced Basket_AUTOLOAD'!Y5025</f>
        <v>0</v>
      </c>
      <c r="AM5025" s="4" t="e">
        <f t="shared" si="952"/>
        <v>#N/A</v>
      </c>
      <c r="AN5025" s="4" t="str">
        <f t="shared" si="953"/>
        <v>NO</v>
      </c>
      <c r="AO5025" s="4" t="str">
        <f t="shared" si="954"/>
        <v>Cash-in-Lieu</v>
      </c>
    </row>
    <row r="5026" ht="15" customHeight="1" s="4" customFormat="1">
      <c r="A5026" s="4">
        <f>'Enhanced Basket_AUTOLOAD'!H5026</f>
        <v>0</v>
      </c>
      <c r="B5026" s="4" t="str">
        <f t="shared" si="943"/>
        <v>SELL</v>
      </c>
      <c r="C5026" s="4" t="s">
        <v>29</v>
      </c>
      <c r="D5026" s="4" t="str">
        <f t="shared" si="944"/>
        <v>MT</v>
      </c>
      <c r="E5026" s="4" t="str">
        <f t="shared" si="945"/>
      </c>
      <c r="F5026" s="4" t="str">
        <f t="shared" si="946"/>
        <v>CIL LOAD</v>
      </c>
      <c r="G5026" s="4">
        <f t="shared" si="947"/>
        <v>0</v>
      </c>
      <c r="H5026" s="4" t="e">
        <f t="shared" si="948"/>
        <v>#N/A</v>
      </c>
      <c r="I5026" s="4" t="e">
        <f>_xll.BDP(AG5026&amp;" equity","crncy_adj_px_last","eqy_fund_crncy=usd")</f>
        <v>#NAME?</v>
      </c>
      <c r="J5026" s="4" t="str">
        <f t="shared" si="949"/>
      </c>
      <c r="AA5026" s="4">
        <f t="shared" si="950"/>
        <v>0</v>
      </c>
      <c r="AB5026" s="4">
        <f>'Enhanced Basket_AUTOLOAD'!T5026</f>
        <v>0</v>
      </c>
      <c r="AC5026" s="4">
        <f>'Enhanced Basket_AUTOLOAD'!M5026</f>
        <v>0</v>
      </c>
      <c r="AD5026" s="4">
        <f>'Enhanced Basket_AUTOLOAD'!L5026</f>
        <v>0</v>
      </c>
      <c r="AE5026" s="4">
        <f>'Enhanced Basket_AUTOLOAD'!Z5026</f>
        <v>0</v>
      </c>
      <c r="AF5026" s="4">
        <f>'Enhanced Basket_AUTOLOAD'!AB5026</f>
        <v>0</v>
      </c>
      <c r="AG5026" s="4" t="e">
        <f>VLOOKUP(AJ5026,'Ticker Mapping'!$I$3:$M$6706,5,0)</f>
        <v>#N/A</v>
      </c>
      <c r="AH5026" s="4" t="e">
        <f>_xll.BDP(AK5026&amp;" SEDOL","TICKER_AND_EXCH_CODE")</f>
        <v>#NAME?</v>
      </c>
      <c r="AI5026" s="4" t="e">
        <f t="shared" si="951"/>
        <v>#N/A</v>
      </c>
      <c r="AJ5026" s="4">
        <f>'Enhanced Basket_AUTOLOAD'!P5026</f>
        <v>0</v>
      </c>
      <c r="AK5026" s="4">
        <f>'Enhanced Basket_AUTOLOAD'!Q5026</f>
        <v>0</v>
      </c>
      <c r="AL5026" s="4">
        <f>'Enhanced Basket_AUTOLOAD'!Y5026</f>
        <v>0</v>
      </c>
      <c r="AM5026" s="4" t="e">
        <f t="shared" si="952"/>
        <v>#N/A</v>
      </c>
      <c r="AN5026" s="4" t="str">
        <f t="shared" si="953"/>
        <v>NO</v>
      </c>
      <c r="AO5026" s="4" t="str">
        <f t="shared" si="954"/>
        <v>Cash-in-Lieu</v>
      </c>
    </row>
    <row r="5027" ht="15" customHeight="1" s="4" customFormat="1">
      <c r="A5027" s="4">
        <f>'Enhanced Basket_AUTOLOAD'!H5027</f>
        <v>0</v>
      </c>
      <c r="B5027" s="4" t="str">
        <f t="shared" si="943"/>
        <v>SELL</v>
      </c>
      <c r="C5027" s="4" t="s">
        <v>29</v>
      </c>
      <c r="D5027" s="4" t="str">
        <f t="shared" si="944"/>
        <v>MT</v>
      </c>
      <c r="E5027" s="4" t="str">
        <f t="shared" si="945"/>
      </c>
      <c r="F5027" s="4" t="str">
        <f t="shared" si="946"/>
        <v>CIL LOAD</v>
      </c>
      <c r="G5027" s="4">
        <f t="shared" si="947"/>
        <v>0</v>
      </c>
      <c r="H5027" s="4" t="e">
        <f t="shared" si="948"/>
        <v>#N/A</v>
      </c>
      <c r="I5027" s="4" t="e">
        <f>_xll.BDP(AG5027&amp;" equity","crncy_adj_px_last","eqy_fund_crncy=usd")</f>
        <v>#NAME?</v>
      </c>
      <c r="J5027" s="4" t="str">
        <f t="shared" si="949"/>
      </c>
      <c r="AA5027" s="4">
        <f t="shared" si="950"/>
        <v>0</v>
      </c>
      <c r="AB5027" s="4">
        <f>'Enhanced Basket_AUTOLOAD'!T5027</f>
        <v>0</v>
      </c>
      <c r="AC5027" s="4">
        <f>'Enhanced Basket_AUTOLOAD'!M5027</f>
        <v>0</v>
      </c>
      <c r="AD5027" s="4">
        <f>'Enhanced Basket_AUTOLOAD'!L5027</f>
        <v>0</v>
      </c>
      <c r="AE5027" s="4">
        <f>'Enhanced Basket_AUTOLOAD'!Z5027</f>
        <v>0</v>
      </c>
      <c r="AF5027" s="4">
        <f>'Enhanced Basket_AUTOLOAD'!AB5027</f>
        <v>0</v>
      </c>
      <c r="AG5027" s="4" t="e">
        <f>VLOOKUP(AJ5027,'Ticker Mapping'!$I$3:$M$6706,5,0)</f>
        <v>#N/A</v>
      </c>
      <c r="AH5027" s="4" t="e">
        <f>_xll.BDP(AK5027&amp;" SEDOL","TICKER_AND_EXCH_CODE")</f>
        <v>#NAME?</v>
      </c>
      <c r="AI5027" s="4" t="e">
        <f t="shared" si="951"/>
        <v>#N/A</v>
      </c>
      <c r="AJ5027" s="4">
        <f>'Enhanced Basket_AUTOLOAD'!P5027</f>
        <v>0</v>
      </c>
      <c r="AK5027" s="4">
        <f>'Enhanced Basket_AUTOLOAD'!Q5027</f>
        <v>0</v>
      </c>
      <c r="AL5027" s="4">
        <f>'Enhanced Basket_AUTOLOAD'!Y5027</f>
        <v>0</v>
      </c>
      <c r="AM5027" s="4" t="e">
        <f t="shared" si="952"/>
        <v>#N/A</v>
      </c>
      <c r="AN5027" s="4" t="str">
        <f t="shared" si="953"/>
        <v>NO</v>
      </c>
      <c r="AO5027" s="4" t="str">
        <f t="shared" si="954"/>
        <v>Cash-in-Lieu</v>
      </c>
    </row>
    <row r="5028" ht="15" customHeight="1" s="4" customFormat="1">
      <c r="A5028" s="4">
        <f>'Enhanced Basket_AUTOLOAD'!H5028</f>
        <v>0</v>
      </c>
      <c r="B5028" s="4" t="str">
        <f t="shared" si="943"/>
        <v>SELL</v>
      </c>
      <c r="C5028" s="4" t="s">
        <v>29</v>
      </c>
      <c r="D5028" s="4" t="str">
        <f t="shared" si="944"/>
        <v>MT</v>
      </c>
      <c r="E5028" s="4" t="str">
        <f t="shared" si="945"/>
      </c>
      <c r="F5028" s="4" t="str">
        <f t="shared" si="946"/>
        <v>CIL LOAD</v>
      </c>
      <c r="G5028" s="4">
        <f t="shared" si="947"/>
        <v>0</v>
      </c>
      <c r="H5028" s="4" t="e">
        <f t="shared" si="948"/>
        <v>#N/A</v>
      </c>
      <c r="I5028" s="4" t="e">
        <f>_xll.BDP(AG5028&amp;" equity","crncy_adj_px_last","eqy_fund_crncy=usd")</f>
        <v>#NAME?</v>
      </c>
      <c r="J5028" s="4" t="str">
        <f t="shared" si="949"/>
      </c>
      <c r="AA5028" s="4">
        <f t="shared" si="950"/>
        <v>0</v>
      </c>
      <c r="AB5028" s="4">
        <f>'Enhanced Basket_AUTOLOAD'!T5028</f>
        <v>0</v>
      </c>
      <c r="AC5028" s="4">
        <f>'Enhanced Basket_AUTOLOAD'!M5028</f>
        <v>0</v>
      </c>
      <c r="AD5028" s="4">
        <f>'Enhanced Basket_AUTOLOAD'!L5028</f>
        <v>0</v>
      </c>
      <c r="AE5028" s="4">
        <f>'Enhanced Basket_AUTOLOAD'!Z5028</f>
        <v>0</v>
      </c>
      <c r="AF5028" s="4">
        <f>'Enhanced Basket_AUTOLOAD'!AB5028</f>
        <v>0</v>
      </c>
      <c r="AG5028" s="4" t="e">
        <f>VLOOKUP(AJ5028,'Ticker Mapping'!$I$3:$M$6706,5,0)</f>
        <v>#N/A</v>
      </c>
      <c r="AH5028" s="4" t="e">
        <f>_xll.BDP(AK5028&amp;" SEDOL","TICKER_AND_EXCH_CODE")</f>
        <v>#NAME?</v>
      </c>
      <c r="AI5028" s="4" t="e">
        <f t="shared" si="951"/>
        <v>#N/A</v>
      </c>
      <c r="AJ5028" s="4">
        <f>'Enhanced Basket_AUTOLOAD'!P5028</f>
        <v>0</v>
      </c>
      <c r="AK5028" s="4">
        <f>'Enhanced Basket_AUTOLOAD'!Q5028</f>
        <v>0</v>
      </c>
      <c r="AL5028" s="4">
        <f>'Enhanced Basket_AUTOLOAD'!Y5028</f>
        <v>0</v>
      </c>
      <c r="AM5028" s="4" t="e">
        <f t="shared" si="952"/>
        <v>#N/A</v>
      </c>
      <c r="AN5028" s="4" t="str">
        <f t="shared" si="953"/>
        <v>NO</v>
      </c>
      <c r="AO5028" s="4" t="str">
        <f t="shared" si="954"/>
        <v>Cash-in-Lieu</v>
      </c>
    </row>
    <row r="5029" ht="15" customHeight="1" s="4" customFormat="1">
      <c r="A5029" s="4">
        <f>'Enhanced Basket_AUTOLOAD'!H5029</f>
        <v>0</v>
      </c>
      <c r="B5029" s="4" t="str">
        <f t="shared" si="943"/>
        <v>SELL</v>
      </c>
      <c r="C5029" s="4" t="s">
        <v>29</v>
      </c>
      <c r="D5029" s="4" t="str">
        <f t="shared" si="944"/>
        <v>MT</v>
      </c>
      <c r="E5029" s="4" t="str">
        <f t="shared" si="945"/>
      </c>
      <c r="F5029" s="4" t="str">
        <f t="shared" si="946"/>
        <v>CIL LOAD</v>
      </c>
      <c r="G5029" s="4">
        <f t="shared" si="947"/>
        <v>0</v>
      </c>
      <c r="H5029" s="4" t="e">
        <f t="shared" si="948"/>
        <v>#N/A</v>
      </c>
      <c r="I5029" s="4" t="e">
        <f>_xll.BDP(AG5029&amp;" equity","crncy_adj_px_last","eqy_fund_crncy=usd")</f>
        <v>#NAME?</v>
      </c>
      <c r="J5029" s="4" t="str">
        <f t="shared" si="949"/>
      </c>
      <c r="AA5029" s="4">
        <f t="shared" si="950"/>
        <v>0</v>
      </c>
      <c r="AB5029" s="4">
        <f>'Enhanced Basket_AUTOLOAD'!T5029</f>
        <v>0</v>
      </c>
      <c r="AC5029" s="4">
        <f>'Enhanced Basket_AUTOLOAD'!M5029</f>
        <v>0</v>
      </c>
      <c r="AD5029" s="4">
        <f>'Enhanced Basket_AUTOLOAD'!L5029</f>
        <v>0</v>
      </c>
      <c r="AE5029" s="4">
        <f>'Enhanced Basket_AUTOLOAD'!Z5029</f>
        <v>0</v>
      </c>
      <c r="AF5029" s="4">
        <f>'Enhanced Basket_AUTOLOAD'!AB5029</f>
        <v>0</v>
      </c>
      <c r="AG5029" s="4" t="e">
        <f>VLOOKUP(AJ5029,'Ticker Mapping'!$I$3:$M$6706,5,0)</f>
        <v>#N/A</v>
      </c>
      <c r="AH5029" s="4" t="e">
        <f>_xll.BDP(AK5029&amp;" SEDOL","TICKER_AND_EXCH_CODE")</f>
        <v>#NAME?</v>
      </c>
      <c r="AI5029" s="4" t="e">
        <f t="shared" si="951"/>
        <v>#N/A</v>
      </c>
      <c r="AJ5029" s="4">
        <f>'Enhanced Basket_AUTOLOAD'!P5029</f>
        <v>0</v>
      </c>
      <c r="AK5029" s="4">
        <f>'Enhanced Basket_AUTOLOAD'!Q5029</f>
        <v>0</v>
      </c>
      <c r="AL5029" s="4">
        <f>'Enhanced Basket_AUTOLOAD'!Y5029</f>
        <v>0</v>
      </c>
      <c r="AM5029" s="4" t="e">
        <f t="shared" si="952"/>
        <v>#N/A</v>
      </c>
      <c r="AN5029" s="4" t="str">
        <f t="shared" si="953"/>
        <v>NO</v>
      </c>
      <c r="AO5029" s="4" t="str">
        <f t="shared" si="954"/>
        <v>Cash-in-Lieu</v>
      </c>
    </row>
    <row r="5030" ht="15" customHeight="1" s="4" customFormat="1">
      <c r="A5030" s="4">
        <f>'Enhanced Basket_AUTOLOAD'!H5030</f>
        <v>0</v>
      </c>
      <c r="B5030" s="4" t="str">
        <f t="shared" si="943"/>
        <v>SELL</v>
      </c>
      <c r="C5030" s="4" t="s">
        <v>29</v>
      </c>
      <c r="D5030" s="4" t="str">
        <f t="shared" si="944"/>
        <v>MT</v>
      </c>
      <c r="E5030" s="4" t="str">
        <f t="shared" si="945"/>
      </c>
      <c r="F5030" s="4" t="str">
        <f t="shared" si="946"/>
        <v>CIL LOAD</v>
      </c>
      <c r="G5030" s="4">
        <f t="shared" si="947"/>
        <v>0</v>
      </c>
      <c r="H5030" s="4" t="e">
        <f t="shared" si="948"/>
        <v>#N/A</v>
      </c>
      <c r="I5030" s="4" t="e">
        <f>_xll.BDP(AG5030&amp;" equity","crncy_adj_px_last","eqy_fund_crncy=usd")</f>
        <v>#NAME?</v>
      </c>
      <c r="J5030" s="4" t="str">
        <f t="shared" si="949"/>
      </c>
      <c r="AA5030" s="4">
        <f t="shared" si="950"/>
        <v>0</v>
      </c>
      <c r="AB5030" s="4">
        <f>'Enhanced Basket_AUTOLOAD'!T5030</f>
        <v>0</v>
      </c>
      <c r="AC5030" s="4">
        <f>'Enhanced Basket_AUTOLOAD'!M5030</f>
        <v>0</v>
      </c>
      <c r="AD5030" s="4">
        <f>'Enhanced Basket_AUTOLOAD'!L5030</f>
        <v>0</v>
      </c>
      <c r="AE5030" s="4">
        <f>'Enhanced Basket_AUTOLOAD'!Z5030</f>
        <v>0</v>
      </c>
      <c r="AF5030" s="4">
        <f>'Enhanced Basket_AUTOLOAD'!AB5030</f>
        <v>0</v>
      </c>
      <c r="AG5030" s="4" t="e">
        <f>VLOOKUP(AJ5030,'Ticker Mapping'!$I$3:$M$6706,5,0)</f>
        <v>#N/A</v>
      </c>
      <c r="AH5030" s="4" t="e">
        <f>_xll.BDP(AK5030&amp;" SEDOL","TICKER_AND_EXCH_CODE")</f>
        <v>#NAME?</v>
      </c>
      <c r="AI5030" s="4" t="e">
        <f t="shared" si="951"/>
        <v>#N/A</v>
      </c>
      <c r="AJ5030" s="4">
        <f>'Enhanced Basket_AUTOLOAD'!P5030</f>
        <v>0</v>
      </c>
      <c r="AK5030" s="4">
        <f>'Enhanced Basket_AUTOLOAD'!Q5030</f>
        <v>0</v>
      </c>
      <c r="AL5030" s="4">
        <f>'Enhanced Basket_AUTOLOAD'!Y5030</f>
        <v>0</v>
      </c>
      <c r="AM5030" s="4" t="e">
        <f t="shared" si="952"/>
        <v>#N/A</v>
      </c>
      <c r="AN5030" s="4" t="str">
        <f t="shared" si="953"/>
        <v>NO</v>
      </c>
      <c r="AO5030" s="4" t="str">
        <f t="shared" si="954"/>
        <v>Cash-in-Lieu</v>
      </c>
    </row>
    <row r="5031" ht="15" customHeight="1" s="4" customFormat="1">
      <c r="A5031" s="4">
        <f>'Enhanced Basket_AUTOLOAD'!H5031</f>
        <v>0</v>
      </c>
      <c r="B5031" s="4" t="str">
        <f t="shared" si="943"/>
        <v>SELL</v>
      </c>
      <c r="C5031" s="4" t="s">
        <v>29</v>
      </c>
      <c r="D5031" s="4" t="str">
        <f t="shared" si="944"/>
        <v>MT</v>
      </c>
      <c r="E5031" s="4" t="str">
        <f t="shared" si="945"/>
      </c>
      <c r="F5031" s="4" t="str">
        <f t="shared" si="946"/>
        <v>CIL LOAD</v>
      </c>
      <c r="G5031" s="4">
        <f t="shared" si="947"/>
        <v>0</v>
      </c>
      <c r="H5031" s="4" t="e">
        <f t="shared" si="948"/>
        <v>#N/A</v>
      </c>
      <c r="I5031" s="4" t="e">
        <f>_xll.BDP(AG5031&amp;" equity","crncy_adj_px_last","eqy_fund_crncy=usd")</f>
        <v>#NAME?</v>
      </c>
      <c r="J5031" s="4" t="str">
        <f t="shared" si="949"/>
      </c>
      <c r="AA5031" s="4">
        <f t="shared" si="950"/>
        <v>0</v>
      </c>
      <c r="AB5031" s="4">
        <f>'Enhanced Basket_AUTOLOAD'!T5031</f>
        <v>0</v>
      </c>
      <c r="AC5031" s="4">
        <f>'Enhanced Basket_AUTOLOAD'!M5031</f>
        <v>0</v>
      </c>
      <c r="AD5031" s="4">
        <f>'Enhanced Basket_AUTOLOAD'!L5031</f>
        <v>0</v>
      </c>
      <c r="AE5031" s="4">
        <f>'Enhanced Basket_AUTOLOAD'!Z5031</f>
        <v>0</v>
      </c>
      <c r="AF5031" s="4">
        <f>'Enhanced Basket_AUTOLOAD'!AB5031</f>
        <v>0</v>
      </c>
      <c r="AG5031" s="4" t="e">
        <f>VLOOKUP(AJ5031,'Ticker Mapping'!$I$3:$M$6706,5,0)</f>
        <v>#N/A</v>
      </c>
      <c r="AH5031" s="4" t="e">
        <f>_xll.BDP(AK5031&amp;" SEDOL","TICKER_AND_EXCH_CODE")</f>
        <v>#NAME?</v>
      </c>
      <c r="AI5031" s="4" t="e">
        <f t="shared" si="951"/>
        <v>#N/A</v>
      </c>
      <c r="AJ5031" s="4">
        <f>'Enhanced Basket_AUTOLOAD'!P5031</f>
        <v>0</v>
      </c>
      <c r="AK5031" s="4">
        <f>'Enhanced Basket_AUTOLOAD'!Q5031</f>
        <v>0</v>
      </c>
      <c r="AL5031" s="4">
        <f>'Enhanced Basket_AUTOLOAD'!Y5031</f>
        <v>0</v>
      </c>
      <c r="AM5031" s="4" t="e">
        <f t="shared" si="952"/>
        <v>#N/A</v>
      </c>
      <c r="AN5031" s="4" t="str">
        <f t="shared" si="953"/>
        <v>NO</v>
      </c>
      <c r="AO5031" s="4" t="str">
        <f t="shared" si="954"/>
        <v>Cash-in-Lieu</v>
      </c>
    </row>
    <row r="5032" ht="15" customHeight="1" s="4" customFormat="1">
      <c r="A5032" s="4">
        <f>'Enhanced Basket_AUTOLOAD'!H5032</f>
        <v>0</v>
      </c>
      <c r="B5032" s="4" t="str">
        <f t="shared" si="943"/>
        <v>SELL</v>
      </c>
      <c r="C5032" s="4" t="s">
        <v>29</v>
      </c>
      <c r="D5032" s="4" t="str">
        <f t="shared" si="944"/>
        <v>MT</v>
      </c>
      <c r="E5032" s="4" t="str">
        <f t="shared" si="945"/>
      </c>
      <c r="F5032" s="4" t="str">
        <f t="shared" si="946"/>
        <v>CIL LOAD</v>
      </c>
      <c r="G5032" s="4">
        <f t="shared" si="947"/>
        <v>0</v>
      </c>
      <c r="H5032" s="4" t="e">
        <f t="shared" si="948"/>
        <v>#N/A</v>
      </c>
      <c r="I5032" s="4" t="e">
        <f>_xll.BDP(AG5032&amp;" equity","crncy_adj_px_last","eqy_fund_crncy=usd")</f>
        <v>#NAME?</v>
      </c>
      <c r="J5032" s="4" t="str">
        <f t="shared" si="949"/>
      </c>
      <c r="AA5032" s="4">
        <f t="shared" si="950"/>
        <v>0</v>
      </c>
      <c r="AB5032" s="4">
        <f>'Enhanced Basket_AUTOLOAD'!T5032</f>
        <v>0</v>
      </c>
      <c r="AC5032" s="4">
        <f>'Enhanced Basket_AUTOLOAD'!M5032</f>
        <v>0</v>
      </c>
      <c r="AD5032" s="4">
        <f>'Enhanced Basket_AUTOLOAD'!L5032</f>
        <v>0</v>
      </c>
      <c r="AE5032" s="4">
        <f>'Enhanced Basket_AUTOLOAD'!Z5032</f>
        <v>0</v>
      </c>
      <c r="AF5032" s="4">
        <f>'Enhanced Basket_AUTOLOAD'!AB5032</f>
        <v>0</v>
      </c>
      <c r="AG5032" s="4" t="e">
        <f>VLOOKUP(AJ5032,'Ticker Mapping'!$I$3:$M$6706,5,0)</f>
        <v>#N/A</v>
      </c>
      <c r="AH5032" s="4" t="e">
        <f>_xll.BDP(AK5032&amp;" SEDOL","TICKER_AND_EXCH_CODE")</f>
        <v>#NAME?</v>
      </c>
      <c r="AI5032" s="4" t="e">
        <f t="shared" si="951"/>
        <v>#N/A</v>
      </c>
      <c r="AJ5032" s="4">
        <f>'Enhanced Basket_AUTOLOAD'!P5032</f>
        <v>0</v>
      </c>
      <c r="AK5032" s="4">
        <f>'Enhanced Basket_AUTOLOAD'!Q5032</f>
        <v>0</v>
      </c>
      <c r="AL5032" s="4">
        <f>'Enhanced Basket_AUTOLOAD'!Y5032</f>
        <v>0</v>
      </c>
      <c r="AM5032" s="4" t="e">
        <f t="shared" si="952"/>
        <v>#N/A</v>
      </c>
      <c r="AN5032" s="4" t="str">
        <f t="shared" si="953"/>
        <v>NO</v>
      </c>
      <c r="AO5032" s="4" t="str">
        <f t="shared" si="954"/>
        <v>Cash-in-Lieu</v>
      </c>
    </row>
    <row r="5033" ht="15" customHeight="1" s="4" customFormat="1">
      <c r="A5033" s="4">
        <f>'Enhanced Basket_AUTOLOAD'!H5033</f>
        <v>0</v>
      </c>
      <c r="B5033" s="4" t="str">
        <f t="shared" si="943"/>
        <v>SELL</v>
      </c>
      <c r="C5033" s="4" t="s">
        <v>29</v>
      </c>
      <c r="D5033" s="4" t="str">
        <f t="shared" si="944"/>
        <v>MT</v>
      </c>
      <c r="E5033" s="4" t="str">
        <f t="shared" si="945"/>
      </c>
      <c r="F5033" s="4" t="str">
        <f t="shared" si="946"/>
        <v>CIL LOAD</v>
      </c>
      <c r="G5033" s="4">
        <f t="shared" si="947"/>
        <v>0</v>
      </c>
      <c r="H5033" s="4" t="e">
        <f t="shared" si="948"/>
        <v>#N/A</v>
      </c>
      <c r="I5033" s="4" t="e">
        <f>_xll.BDP(AG5033&amp;" equity","crncy_adj_px_last","eqy_fund_crncy=usd")</f>
        <v>#NAME?</v>
      </c>
      <c r="J5033" s="4" t="str">
        <f t="shared" si="949"/>
      </c>
      <c r="AA5033" s="4">
        <f t="shared" si="950"/>
        <v>0</v>
      </c>
      <c r="AB5033" s="4">
        <f>'Enhanced Basket_AUTOLOAD'!T5033</f>
        <v>0</v>
      </c>
      <c r="AC5033" s="4">
        <f>'Enhanced Basket_AUTOLOAD'!M5033</f>
        <v>0</v>
      </c>
      <c r="AD5033" s="4">
        <f>'Enhanced Basket_AUTOLOAD'!L5033</f>
        <v>0</v>
      </c>
      <c r="AE5033" s="4">
        <f>'Enhanced Basket_AUTOLOAD'!Z5033</f>
        <v>0</v>
      </c>
      <c r="AF5033" s="4">
        <f>'Enhanced Basket_AUTOLOAD'!AB5033</f>
        <v>0</v>
      </c>
      <c r="AG5033" s="4" t="e">
        <f>VLOOKUP(AJ5033,'Ticker Mapping'!$I$3:$M$6706,5,0)</f>
        <v>#N/A</v>
      </c>
      <c r="AH5033" s="4" t="e">
        <f>_xll.BDP(AK5033&amp;" SEDOL","TICKER_AND_EXCH_CODE")</f>
        <v>#NAME?</v>
      </c>
      <c r="AI5033" s="4" t="e">
        <f t="shared" si="951"/>
        <v>#N/A</v>
      </c>
      <c r="AJ5033" s="4">
        <f>'Enhanced Basket_AUTOLOAD'!P5033</f>
        <v>0</v>
      </c>
      <c r="AK5033" s="4">
        <f>'Enhanced Basket_AUTOLOAD'!Q5033</f>
        <v>0</v>
      </c>
      <c r="AL5033" s="4">
        <f>'Enhanced Basket_AUTOLOAD'!Y5033</f>
        <v>0</v>
      </c>
      <c r="AM5033" s="4" t="e">
        <f t="shared" si="952"/>
        <v>#N/A</v>
      </c>
      <c r="AN5033" s="4" t="str">
        <f t="shared" si="953"/>
        <v>NO</v>
      </c>
      <c r="AO5033" s="4" t="str">
        <f t="shared" si="954"/>
        <v>Cash-in-Lieu</v>
      </c>
    </row>
    <row r="5034" ht="15" customHeight="1" s="4" customFormat="1">
      <c r="A5034" s="4">
        <f>'Enhanced Basket_AUTOLOAD'!H5034</f>
        <v>0</v>
      </c>
      <c r="B5034" s="4" t="str">
        <f t="shared" si="943"/>
        <v>SELL</v>
      </c>
      <c r="C5034" s="4" t="s">
        <v>29</v>
      </c>
      <c r="D5034" s="4" t="str">
        <f t="shared" si="944"/>
        <v>MT</v>
      </c>
      <c r="E5034" s="4" t="str">
        <f t="shared" si="945"/>
      </c>
      <c r="F5034" s="4" t="str">
        <f t="shared" si="946"/>
        <v>CIL LOAD</v>
      </c>
      <c r="G5034" s="4">
        <f t="shared" si="947"/>
        <v>0</v>
      </c>
      <c r="H5034" s="4" t="e">
        <f t="shared" si="948"/>
        <v>#N/A</v>
      </c>
      <c r="I5034" s="4" t="e">
        <f>_xll.BDP(AG5034&amp;" equity","crncy_adj_px_last","eqy_fund_crncy=usd")</f>
        <v>#NAME?</v>
      </c>
      <c r="J5034" s="4" t="str">
        <f t="shared" si="949"/>
      </c>
      <c r="AA5034" s="4">
        <f t="shared" si="950"/>
        <v>0</v>
      </c>
      <c r="AB5034" s="4">
        <f>'Enhanced Basket_AUTOLOAD'!T5034</f>
        <v>0</v>
      </c>
      <c r="AC5034" s="4">
        <f>'Enhanced Basket_AUTOLOAD'!M5034</f>
        <v>0</v>
      </c>
      <c r="AD5034" s="4">
        <f>'Enhanced Basket_AUTOLOAD'!L5034</f>
        <v>0</v>
      </c>
      <c r="AE5034" s="4">
        <f>'Enhanced Basket_AUTOLOAD'!Z5034</f>
        <v>0</v>
      </c>
      <c r="AF5034" s="4">
        <f>'Enhanced Basket_AUTOLOAD'!AB5034</f>
        <v>0</v>
      </c>
      <c r="AG5034" s="4" t="e">
        <f>VLOOKUP(AJ5034,'Ticker Mapping'!$I$3:$M$6706,5,0)</f>
        <v>#N/A</v>
      </c>
      <c r="AH5034" s="4" t="e">
        <f>_xll.BDP(AK5034&amp;" SEDOL","TICKER_AND_EXCH_CODE")</f>
        <v>#NAME?</v>
      </c>
      <c r="AI5034" s="4" t="e">
        <f t="shared" si="951"/>
        <v>#N/A</v>
      </c>
      <c r="AJ5034" s="4">
        <f>'Enhanced Basket_AUTOLOAD'!P5034</f>
        <v>0</v>
      </c>
      <c r="AK5034" s="4">
        <f>'Enhanced Basket_AUTOLOAD'!Q5034</f>
        <v>0</v>
      </c>
      <c r="AL5034" s="4">
        <f>'Enhanced Basket_AUTOLOAD'!Y5034</f>
        <v>0</v>
      </c>
      <c r="AM5034" s="4" t="e">
        <f t="shared" si="952"/>
        <v>#N/A</v>
      </c>
      <c r="AN5034" s="4" t="str">
        <f t="shared" si="953"/>
        <v>NO</v>
      </c>
      <c r="AO5034" s="4" t="str">
        <f t="shared" si="954"/>
        <v>Cash-in-Lieu</v>
      </c>
    </row>
    <row r="5035" ht="15" customHeight="1" s="4" customFormat="1">
      <c r="A5035" s="4">
        <f>'Enhanced Basket_AUTOLOAD'!H5035</f>
        <v>0</v>
      </c>
      <c r="B5035" s="4" t="str">
        <f t="shared" si="943"/>
        <v>SELL</v>
      </c>
      <c r="C5035" s="4" t="s">
        <v>29</v>
      </c>
      <c r="D5035" s="4" t="str">
        <f t="shared" si="944"/>
        <v>MT</v>
      </c>
      <c r="E5035" s="4" t="str">
        <f t="shared" si="945"/>
      </c>
      <c r="F5035" s="4" t="str">
        <f t="shared" si="946"/>
        <v>CIL LOAD</v>
      </c>
      <c r="G5035" s="4">
        <f t="shared" si="947"/>
        <v>0</v>
      </c>
      <c r="H5035" s="4" t="e">
        <f t="shared" si="948"/>
        <v>#N/A</v>
      </c>
      <c r="I5035" s="4" t="e">
        <f>_xll.BDP(AG5035&amp;" equity","crncy_adj_px_last","eqy_fund_crncy=usd")</f>
        <v>#NAME?</v>
      </c>
      <c r="J5035" s="4" t="str">
        <f t="shared" si="949"/>
      </c>
      <c r="AA5035" s="4">
        <f t="shared" si="950"/>
        <v>0</v>
      </c>
      <c r="AB5035" s="4">
        <f>'Enhanced Basket_AUTOLOAD'!T5035</f>
        <v>0</v>
      </c>
      <c r="AC5035" s="4">
        <f>'Enhanced Basket_AUTOLOAD'!M5035</f>
        <v>0</v>
      </c>
      <c r="AD5035" s="4">
        <f>'Enhanced Basket_AUTOLOAD'!L5035</f>
        <v>0</v>
      </c>
      <c r="AE5035" s="4">
        <f>'Enhanced Basket_AUTOLOAD'!Z5035</f>
        <v>0</v>
      </c>
      <c r="AF5035" s="4">
        <f>'Enhanced Basket_AUTOLOAD'!AB5035</f>
        <v>0</v>
      </c>
      <c r="AG5035" s="4" t="e">
        <f>VLOOKUP(AJ5035,'Ticker Mapping'!$I$3:$M$6706,5,0)</f>
        <v>#N/A</v>
      </c>
      <c r="AH5035" s="4" t="e">
        <f>_xll.BDP(AK5035&amp;" SEDOL","TICKER_AND_EXCH_CODE")</f>
        <v>#NAME?</v>
      </c>
      <c r="AI5035" s="4" t="e">
        <f t="shared" si="951"/>
        <v>#N/A</v>
      </c>
      <c r="AJ5035" s="4">
        <f>'Enhanced Basket_AUTOLOAD'!P5035</f>
        <v>0</v>
      </c>
      <c r="AK5035" s="4">
        <f>'Enhanced Basket_AUTOLOAD'!Q5035</f>
        <v>0</v>
      </c>
      <c r="AL5035" s="4">
        <f>'Enhanced Basket_AUTOLOAD'!Y5035</f>
        <v>0</v>
      </c>
      <c r="AM5035" s="4" t="e">
        <f t="shared" si="952"/>
        <v>#N/A</v>
      </c>
      <c r="AN5035" s="4" t="str">
        <f t="shared" si="953"/>
        <v>NO</v>
      </c>
      <c r="AO5035" s="4" t="str">
        <f t="shared" si="954"/>
        <v>Cash-in-Lieu</v>
      </c>
    </row>
    <row r="5036" ht="15" customHeight="1" s="4" customFormat="1">
      <c r="A5036" s="4">
        <f>'Enhanced Basket_AUTOLOAD'!H5036</f>
        <v>0</v>
      </c>
      <c r="B5036" s="4" t="str">
        <f t="shared" si="943"/>
        <v>SELL</v>
      </c>
      <c r="C5036" s="4" t="s">
        <v>29</v>
      </c>
      <c r="D5036" s="4" t="str">
        <f t="shared" si="944"/>
        <v>MT</v>
      </c>
      <c r="E5036" s="4" t="str">
        <f t="shared" si="945"/>
      </c>
      <c r="F5036" s="4" t="str">
        <f t="shared" si="946"/>
        <v>CIL LOAD</v>
      </c>
      <c r="G5036" s="4">
        <f t="shared" si="947"/>
        <v>0</v>
      </c>
      <c r="H5036" s="4" t="e">
        <f t="shared" si="948"/>
        <v>#N/A</v>
      </c>
      <c r="I5036" s="4" t="e">
        <f>_xll.BDP(AG5036&amp;" equity","crncy_adj_px_last","eqy_fund_crncy=usd")</f>
        <v>#NAME?</v>
      </c>
      <c r="J5036" s="4" t="str">
        <f t="shared" si="949"/>
      </c>
      <c r="AA5036" s="4">
        <f t="shared" si="950"/>
        <v>0</v>
      </c>
      <c r="AB5036" s="4">
        <f>'Enhanced Basket_AUTOLOAD'!T5036</f>
        <v>0</v>
      </c>
      <c r="AC5036" s="4">
        <f>'Enhanced Basket_AUTOLOAD'!M5036</f>
        <v>0</v>
      </c>
      <c r="AD5036" s="4">
        <f>'Enhanced Basket_AUTOLOAD'!L5036</f>
        <v>0</v>
      </c>
      <c r="AE5036" s="4">
        <f>'Enhanced Basket_AUTOLOAD'!Z5036</f>
        <v>0</v>
      </c>
      <c r="AF5036" s="4">
        <f>'Enhanced Basket_AUTOLOAD'!AB5036</f>
        <v>0</v>
      </c>
      <c r="AG5036" s="4" t="e">
        <f>VLOOKUP(AJ5036,'Ticker Mapping'!$I$3:$M$6706,5,0)</f>
        <v>#N/A</v>
      </c>
      <c r="AH5036" s="4" t="e">
        <f>_xll.BDP(AK5036&amp;" SEDOL","TICKER_AND_EXCH_CODE")</f>
        <v>#NAME?</v>
      </c>
      <c r="AI5036" s="4" t="e">
        <f t="shared" si="951"/>
        <v>#N/A</v>
      </c>
      <c r="AJ5036" s="4">
        <f>'Enhanced Basket_AUTOLOAD'!P5036</f>
        <v>0</v>
      </c>
      <c r="AK5036" s="4">
        <f>'Enhanced Basket_AUTOLOAD'!Q5036</f>
        <v>0</v>
      </c>
      <c r="AL5036" s="4">
        <f>'Enhanced Basket_AUTOLOAD'!Y5036</f>
        <v>0</v>
      </c>
      <c r="AM5036" s="4" t="e">
        <f t="shared" si="952"/>
        <v>#N/A</v>
      </c>
      <c r="AN5036" s="4" t="str">
        <f t="shared" si="953"/>
        <v>NO</v>
      </c>
      <c r="AO5036" s="4" t="str">
        <f t="shared" si="954"/>
        <v>Cash-in-Lieu</v>
      </c>
    </row>
    <row r="5037" ht="15" customHeight="1" s="4" customFormat="1">
      <c r="A5037" s="4">
        <f>'Enhanced Basket_AUTOLOAD'!H5037</f>
        <v>0</v>
      </c>
      <c r="B5037" s="4" t="str">
        <f t="shared" si="943"/>
        <v>SELL</v>
      </c>
      <c r="C5037" s="4" t="s">
        <v>29</v>
      </c>
      <c r="D5037" s="4" t="str">
        <f t="shared" si="944"/>
        <v>MT</v>
      </c>
      <c r="E5037" s="4" t="str">
        <f t="shared" si="945"/>
      </c>
      <c r="F5037" s="4" t="str">
        <f t="shared" si="946"/>
        <v>CIL LOAD</v>
      </c>
      <c r="G5037" s="4">
        <f t="shared" si="947"/>
        <v>0</v>
      </c>
      <c r="H5037" s="4" t="e">
        <f t="shared" si="948"/>
        <v>#N/A</v>
      </c>
      <c r="I5037" s="4" t="e">
        <f>_xll.BDP(AG5037&amp;" equity","crncy_adj_px_last","eqy_fund_crncy=usd")</f>
        <v>#NAME?</v>
      </c>
      <c r="J5037" s="4" t="str">
        <f t="shared" si="949"/>
      </c>
      <c r="AA5037" s="4">
        <f t="shared" si="950"/>
        <v>0</v>
      </c>
      <c r="AB5037" s="4">
        <f>'Enhanced Basket_AUTOLOAD'!T5037</f>
        <v>0</v>
      </c>
      <c r="AC5037" s="4">
        <f>'Enhanced Basket_AUTOLOAD'!M5037</f>
        <v>0</v>
      </c>
      <c r="AD5037" s="4">
        <f>'Enhanced Basket_AUTOLOAD'!L5037</f>
        <v>0</v>
      </c>
      <c r="AE5037" s="4">
        <f>'Enhanced Basket_AUTOLOAD'!Z5037</f>
        <v>0</v>
      </c>
      <c r="AF5037" s="4">
        <f>'Enhanced Basket_AUTOLOAD'!AB5037</f>
        <v>0</v>
      </c>
      <c r="AG5037" s="4" t="e">
        <f>VLOOKUP(AJ5037,'Ticker Mapping'!$I$3:$M$6706,5,0)</f>
        <v>#N/A</v>
      </c>
      <c r="AH5037" s="4" t="e">
        <f>_xll.BDP(AK5037&amp;" SEDOL","TICKER_AND_EXCH_CODE")</f>
        <v>#NAME?</v>
      </c>
      <c r="AI5037" s="4" t="e">
        <f t="shared" si="951"/>
        <v>#N/A</v>
      </c>
      <c r="AJ5037" s="4">
        <f>'Enhanced Basket_AUTOLOAD'!P5037</f>
        <v>0</v>
      </c>
      <c r="AK5037" s="4">
        <f>'Enhanced Basket_AUTOLOAD'!Q5037</f>
        <v>0</v>
      </c>
      <c r="AL5037" s="4">
        <f>'Enhanced Basket_AUTOLOAD'!Y5037</f>
        <v>0</v>
      </c>
      <c r="AM5037" s="4" t="e">
        <f t="shared" si="952"/>
        <v>#N/A</v>
      </c>
      <c r="AN5037" s="4" t="str">
        <f t="shared" si="953"/>
        <v>NO</v>
      </c>
      <c r="AO5037" s="4" t="str">
        <f t="shared" si="954"/>
        <v>Cash-in-Lieu</v>
      </c>
    </row>
    <row r="5038" ht="15" customHeight="1" s="4" customFormat="1">
      <c r="A5038" s="4">
        <f>'Enhanced Basket_AUTOLOAD'!H5038</f>
        <v>0</v>
      </c>
      <c r="B5038" s="4" t="str">
        <f t="shared" si="943"/>
        <v>SELL</v>
      </c>
      <c r="C5038" s="4" t="s">
        <v>29</v>
      </c>
      <c r="D5038" s="4" t="str">
        <f t="shared" si="944"/>
        <v>MT</v>
      </c>
      <c r="E5038" s="4" t="str">
        <f t="shared" si="945"/>
      </c>
      <c r="F5038" s="4" t="str">
        <f t="shared" si="946"/>
        <v>CIL LOAD</v>
      </c>
      <c r="G5038" s="4">
        <f t="shared" si="947"/>
        <v>0</v>
      </c>
      <c r="H5038" s="4" t="e">
        <f t="shared" si="948"/>
        <v>#N/A</v>
      </c>
      <c r="I5038" s="4" t="e">
        <f>_xll.BDP(AG5038&amp;" equity","crncy_adj_px_last","eqy_fund_crncy=usd")</f>
        <v>#NAME?</v>
      </c>
      <c r="J5038" s="4" t="str">
        <f t="shared" si="949"/>
      </c>
      <c r="AA5038" s="4">
        <f t="shared" si="950"/>
        <v>0</v>
      </c>
      <c r="AB5038" s="4">
        <f>'Enhanced Basket_AUTOLOAD'!T5038</f>
        <v>0</v>
      </c>
      <c r="AC5038" s="4">
        <f>'Enhanced Basket_AUTOLOAD'!M5038</f>
        <v>0</v>
      </c>
      <c r="AD5038" s="4">
        <f>'Enhanced Basket_AUTOLOAD'!L5038</f>
        <v>0</v>
      </c>
      <c r="AE5038" s="4">
        <f>'Enhanced Basket_AUTOLOAD'!Z5038</f>
        <v>0</v>
      </c>
      <c r="AF5038" s="4">
        <f>'Enhanced Basket_AUTOLOAD'!AB5038</f>
        <v>0</v>
      </c>
      <c r="AG5038" s="4" t="e">
        <f>VLOOKUP(AJ5038,'Ticker Mapping'!$I$3:$M$6706,5,0)</f>
        <v>#N/A</v>
      </c>
      <c r="AH5038" s="4" t="e">
        <f>_xll.BDP(AK5038&amp;" SEDOL","TICKER_AND_EXCH_CODE")</f>
        <v>#NAME?</v>
      </c>
      <c r="AI5038" s="4" t="e">
        <f t="shared" si="951"/>
        <v>#N/A</v>
      </c>
      <c r="AJ5038" s="4">
        <f>'Enhanced Basket_AUTOLOAD'!P5038</f>
        <v>0</v>
      </c>
      <c r="AK5038" s="4">
        <f>'Enhanced Basket_AUTOLOAD'!Q5038</f>
        <v>0</v>
      </c>
      <c r="AL5038" s="4">
        <f>'Enhanced Basket_AUTOLOAD'!Y5038</f>
        <v>0</v>
      </c>
      <c r="AM5038" s="4" t="e">
        <f t="shared" si="952"/>
        <v>#N/A</v>
      </c>
      <c r="AN5038" s="4" t="str">
        <f t="shared" si="953"/>
        <v>NO</v>
      </c>
      <c r="AO5038" s="4" t="str">
        <f t="shared" si="954"/>
        <v>Cash-in-Lieu</v>
      </c>
    </row>
    <row r="5039" ht="15" customHeight="1" s="4" customFormat="1">
      <c r="A5039" s="4">
        <f>'Enhanced Basket_AUTOLOAD'!H5039</f>
        <v>0</v>
      </c>
      <c r="B5039" s="4" t="str">
        <f t="shared" si="943"/>
        <v>SELL</v>
      </c>
      <c r="C5039" s="4" t="s">
        <v>29</v>
      </c>
      <c r="D5039" s="4" t="str">
        <f t="shared" si="944"/>
        <v>MT</v>
      </c>
      <c r="E5039" s="4" t="str">
        <f t="shared" si="945"/>
      </c>
      <c r="F5039" s="4" t="str">
        <f t="shared" si="946"/>
        <v>CIL LOAD</v>
      </c>
      <c r="G5039" s="4">
        <f t="shared" si="947"/>
        <v>0</v>
      </c>
      <c r="H5039" s="4" t="e">
        <f t="shared" si="948"/>
        <v>#N/A</v>
      </c>
      <c r="I5039" s="4" t="e">
        <f>_xll.BDP(AG5039&amp;" equity","crncy_adj_px_last","eqy_fund_crncy=usd")</f>
        <v>#NAME?</v>
      </c>
      <c r="J5039" s="4" t="str">
        <f t="shared" si="949"/>
      </c>
      <c r="AA5039" s="4">
        <f t="shared" si="950"/>
        <v>0</v>
      </c>
      <c r="AB5039" s="4">
        <f>'Enhanced Basket_AUTOLOAD'!T5039</f>
        <v>0</v>
      </c>
      <c r="AC5039" s="4">
        <f>'Enhanced Basket_AUTOLOAD'!M5039</f>
        <v>0</v>
      </c>
      <c r="AD5039" s="4">
        <f>'Enhanced Basket_AUTOLOAD'!L5039</f>
        <v>0</v>
      </c>
      <c r="AE5039" s="4">
        <f>'Enhanced Basket_AUTOLOAD'!Z5039</f>
        <v>0</v>
      </c>
      <c r="AF5039" s="4">
        <f>'Enhanced Basket_AUTOLOAD'!AB5039</f>
        <v>0</v>
      </c>
      <c r="AG5039" s="4" t="e">
        <f>VLOOKUP(AJ5039,'Ticker Mapping'!$I$3:$M$6706,5,0)</f>
        <v>#N/A</v>
      </c>
      <c r="AH5039" s="4" t="e">
        <f>_xll.BDP(AK5039&amp;" SEDOL","TICKER_AND_EXCH_CODE")</f>
        <v>#NAME?</v>
      </c>
      <c r="AI5039" s="4" t="e">
        <f t="shared" si="951"/>
        <v>#N/A</v>
      </c>
      <c r="AJ5039" s="4">
        <f>'Enhanced Basket_AUTOLOAD'!P5039</f>
        <v>0</v>
      </c>
      <c r="AK5039" s="4">
        <f>'Enhanced Basket_AUTOLOAD'!Q5039</f>
        <v>0</v>
      </c>
      <c r="AL5039" s="4">
        <f>'Enhanced Basket_AUTOLOAD'!Y5039</f>
        <v>0</v>
      </c>
      <c r="AM5039" s="4" t="e">
        <f t="shared" si="952"/>
        <v>#N/A</v>
      </c>
      <c r="AN5039" s="4" t="str">
        <f t="shared" si="953"/>
        <v>NO</v>
      </c>
      <c r="AO5039" s="4" t="str">
        <f t="shared" si="954"/>
        <v>Cash-in-Lieu</v>
      </c>
    </row>
    <row r="5040" ht="15" customHeight="1" s="4" customFormat="1">
      <c r="A5040" s="4">
        <f>'Enhanced Basket_AUTOLOAD'!H5040</f>
        <v>0</v>
      </c>
      <c r="B5040" s="4" t="str">
        <f t="shared" si="943"/>
        <v>SELL</v>
      </c>
      <c r="C5040" s="4" t="s">
        <v>29</v>
      </c>
      <c r="D5040" s="4" t="str">
        <f t="shared" si="944"/>
        <v>MT</v>
      </c>
      <c r="E5040" s="4" t="str">
        <f t="shared" si="945"/>
      </c>
      <c r="F5040" s="4" t="str">
        <f t="shared" si="946"/>
        <v>CIL LOAD</v>
      </c>
      <c r="G5040" s="4">
        <f t="shared" si="947"/>
        <v>0</v>
      </c>
      <c r="H5040" s="4" t="e">
        <f t="shared" si="948"/>
        <v>#N/A</v>
      </c>
      <c r="I5040" s="4" t="e">
        <f>_xll.BDP(AG5040&amp;" equity","crncy_adj_px_last","eqy_fund_crncy=usd")</f>
        <v>#NAME?</v>
      </c>
      <c r="J5040" s="4" t="str">
        <f t="shared" si="949"/>
      </c>
      <c r="AA5040" s="4">
        <f t="shared" si="950"/>
        <v>0</v>
      </c>
      <c r="AB5040" s="4">
        <f>'Enhanced Basket_AUTOLOAD'!T5040</f>
        <v>0</v>
      </c>
      <c r="AC5040" s="4">
        <f>'Enhanced Basket_AUTOLOAD'!M5040</f>
        <v>0</v>
      </c>
      <c r="AD5040" s="4">
        <f>'Enhanced Basket_AUTOLOAD'!L5040</f>
        <v>0</v>
      </c>
      <c r="AE5040" s="4">
        <f>'Enhanced Basket_AUTOLOAD'!Z5040</f>
        <v>0</v>
      </c>
      <c r="AF5040" s="4">
        <f>'Enhanced Basket_AUTOLOAD'!AB5040</f>
        <v>0</v>
      </c>
      <c r="AG5040" s="4" t="e">
        <f>VLOOKUP(AJ5040,'Ticker Mapping'!$I$3:$M$6706,5,0)</f>
        <v>#N/A</v>
      </c>
      <c r="AH5040" s="4" t="e">
        <f>_xll.BDP(AK5040&amp;" SEDOL","TICKER_AND_EXCH_CODE")</f>
        <v>#NAME?</v>
      </c>
      <c r="AI5040" s="4" t="e">
        <f t="shared" si="951"/>
        <v>#N/A</v>
      </c>
      <c r="AJ5040" s="4">
        <f>'Enhanced Basket_AUTOLOAD'!P5040</f>
        <v>0</v>
      </c>
      <c r="AK5040" s="4">
        <f>'Enhanced Basket_AUTOLOAD'!Q5040</f>
        <v>0</v>
      </c>
      <c r="AL5040" s="4">
        <f>'Enhanced Basket_AUTOLOAD'!Y5040</f>
        <v>0</v>
      </c>
      <c r="AM5040" s="4" t="e">
        <f t="shared" si="952"/>
        <v>#N/A</v>
      </c>
      <c r="AN5040" s="4" t="str">
        <f t="shared" si="953"/>
        <v>NO</v>
      </c>
      <c r="AO5040" s="4" t="str">
        <f t="shared" si="954"/>
        <v>Cash-in-Lieu</v>
      </c>
    </row>
    <row r="5041" ht="15" customHeight="1" s="4" customFormat="1">
      <c r="A5041" s="4">
        <f>'Enhanced Basket_AUTOLOAD'!H5041</f>
        <v>0</v>
      </c>
      <c r="B5041" s="4" t="str">
        <f t="shared" si="943"/>
        <v>SELL</v>
      </c>
      <c r="C5041" s="4" t="s">
        <v>29</v>
      </c>
      <c r="D5041" s="4" t="str">
        <f t="shared" si="944"/>
        <v>MT</v>
      </c>
      <c r="E5041" s="4" t="str">
        <f t="shared" si="945"/>
      </c>
      <c r="F5041" s="4" t="str">
        <f t="shared" si="946"/>
        <v>CIL LOAD</v>
      </c>
      <c r="G5041" s="4">
        <f t="shared" si="947"/>
        <v>0</v>
      </c>
      <c r="H5041" s="4" t="e">
        <f t="shared" si="948"/>
        <v>#N/A</v>
      </c>
      <c r="I5041" s="4" t="e">
        <f>_xll.BDP(AG5041&amp;" equity","crncy_adj_px_last","eqy_fund_crncy=usd")</f>
        <v>#NAME?</v>
      </c>
      <c r="J5041" s="4" t="str">
        <f t="shared" si="949"/>
      </c>
      <c r="AA5041" s="4">
        <f t="shared" si="950"/>
        <v>0</v>
      </c>
      <c r="AB5041" s="4">
        <f>'Enhanced Basket_AUTOLOAD'!T5041</f>
        <v>0</v>
      </c>
      <c r="AC5041" s="4">
        <f>'Enhanced Basket_AUTOLOAD'!M5041</f>
        <v>0</v>
      </c>
      <c r="AD5041" s="4">
        <f>'Enhanced Basket_AUTOLOAD'!L5041</f>
        <v>0</v>
      </c>
      <c r="AE5041" s="4">
        <f>'Enhanced Basket_AUTOLOAD'!Z5041</f>
        <v>0</v>
      </c>
      <c r="AF5041" s="4">
        <f>'Enhanced Basket_AUTOLOAD'!AB5041</f>
        <v>0</v>
      </c>
      <c r="AG5041" s="4" t="e">
        <f>VLOOKUP(AJ5041,'Ticker Mapping'!$I$3:$M$6706,5,0)</f>
        <v>#N/A</v>
      </c>
      <c r="AH5041" s="4" t="e">
        <f>_xll.BDP(AK5041&amp;" SEDOL","TICKER_AND_EXCH_CODE")</f>
        <v>#NAME?</v>
      </c>
      <c r="AI5041" s="4" t="e">
        <f t="shared" si="951"/>
        <v>#N/A</v>
      </c>
      <c r="AJ5041" s="4">
        <f>'Enhanced Basket_AUTOLOAD'!P5041</f>
        <v>0</v>
      </c>
      <c r="AK5041" s="4">
        <f>'Enhanced Basket_AUTOLOAD'!Q5041</f>
        <v>0</v>
      </c>
      <c r="AL5041" s="4">
        <f>'Enhanced Basket_AUTOLOAD'!Y5041</f>
        <v>0</v>
      </c>
      <c r="AM5041" s="4" t="e">
        <f t="shared" si="952"/>
        <v>#N/A</v>
      </c>
      <c r="AN5041" s="4" t="str">
        <f t="shared" si="953"/>
        <v>NO</v>
      </c>
      <c r="AO5041" s="4" t="str">
        <f t="shared" si="954"/>
        <v>Cash-in-Lieu</v>
      </c>
    </row>
    <row r="5042" ht="15" customHeight="1" s="4" customFormat="1">
      <c r="A5042" s="4">
        <f>'Enhanced Basket_AUTOLOAD'!H5042</f>
        <v>0</v>
      </c>
      <c r="B5042" s="4" t="str">
        <f t="shared" si="943"/>
        <v>SELL</v>
      </c>
      <c r="C5042" s="4" t="s">
        <v>29</v>
      </c>
      <c r="D5042" s="4" t="str">
        <f t="shared" si="944"/>
        <v>MT</v>
      </c>
      <c r="E5042" s="4" t="str">
        <f t="shared" si="945"/>
      </c>
      <c r="F5042" s="4" t="str">
        <f t="shared" si="946"/>
        <v>CIL LOAD</v>
      </c>
      <c r="G5042" s="4">
        <f t="shared" si="947"/>
        <v>0</v>
      </c>
      <c r="H5042" s="4" t="e">
        <f t="shared" si="948"/>
        <v>#N/A</v>
      </c>
      <c r="I5042" s="4" t="e">
        <f>_xll.BDP(AG5042&amp;" equity","crncy_adj_px_last","eqy_fund_crncy=usd")</f>
        <v>#NAME?</v>
      </c>
      <c r="J5042" s="4" t="str">
        <f t="shared" si="949"/>
      </c>
      <c r="AA5042" s="4">
        <f t="shared" si="950"/>
        <v>0</v>
      </c>
      <c r="AB5042" s="4">
        <f>'Enhanced Basket_AUTOLOAD'!T5042</f>
        <v>0</v>
      </c>
      <c r="AC5042" s="4">
        <f>'Enhanced Basket_AUTOLOAD'!M5042</f>
        <v>0</v>
      </c>
      <c r="AD5042" s="4">
        <f>'Enhanced Basket_AUTOLOAD'!L5042</f>
        <v>0</v>
      </c>
      <c r="AE5042" s="4">
        <f>'Enhanced Basket_AUTOLOAD'!Z5042</f>
        <v>0</v>
      </c>
      <c r="AF5042" s="4">
        <f>'Enhanced Basket_AUTOLOAD'!AB5042</f>
        <v>0</v>
      </c>
      <c r="AG5042" s="4" t="e">
        <f>VLOOKUP(AJ5042,'Ticker Mapping'!$I$3:$M$6706,5,0)</f>
        <v>#N/A</v>
      </c>
      <c r="AH5042" s="4" t="e">
        <f>_xll.BDP(AK5042&amp;" SEDOL","TICKER_AND_EXCH_CODE")</f>
        <v>#NAME?</v>
      </c>
      <c r="AI5042" s="4" t="e">
        <f t="shared" si="951"/>
        <v>#N/A</v>
      </c>
      <c r="AJ5042" s="4">
        <f>'Enhanced Basket_AUTOLOAD'!P5042</f>
        <v>0</v>
      </c>
      <c r="AK5042" s="4">
        <f>'Enhanced Basket_AUTOLOAD'!Q5042</f>
        <v>0</v>
      </c>
      <c r="AL5042" s="4">
        <f>'Enhanced Basket_AUTOLOAD'!Y5042</f>
        <v>0</v>
      </c>
      <c r="AM5042" s="4" t="e">
        <f t="shared" si="952"/>
        <v>#N/A</v>
      </c>
      <c r="AN5042" s="4" t="str">
        <f t="shared" si="953"/>
        <v>NO</v>
      </c>
      <c r="AO5042" s="4" t="str">
        <f t="shared" si="954"/>
        <v>Cash-in-Lieu</v>
      </c>
    </row>
    <row r="5043" ht="15" customHeight="1" s="4" customFormat="1">
      <c r="A5043" s="4">
        <f>'Enhanced Basket_AUTOLOAD'!H5043</f>
        <v>0</v>
      </c>
      <c r="B5043" s="4" t="str">
        <f t="shared" si="943"/>
        <v>SELL</v>
      </c>
      <c r="C5043" s="4" t="s">
        <v>29</v>
      </c>
      <c r="D5043" s="4" t="str">
        <f t="shared" si="944"/>
        <v>MT</v>
      </c>
      <c r="E5043" s="4" t="str">
        <f t="shared" si="945"/>
      </c>
      <c r="F5043" s="4" t="str">
        <f t="shared" si="946"/>
        <v>CIL LOAD</v>
      </c>
      <c r="G5043" s="4">
        <f t="shared" si="947"/>
        <v>0</v>
      </c>
      <c r="H5043" s="4" t="e">
        <f t="shared" si="948"/>
        <v>#N/A</v>
      </c>
      <c r="I5043" s="4" t="e">
        <f>_xll.BDP(AG5043&amp;" equity","crncy_adj_px_last","eqy_fund_crncy=usd")</f>
        <v>#NAME?</v>
      </c>
      <c r="J5043" s="4" t="str">
        <f t="shared" si="949"/>
      </c>
      <c r="AA5043" s="4">
        <f t="shared" si="950"/>
        <v>0</v>
      </c>
      <c r="AB5043" s="4">
        <f>'Enhanced Basket_AUTOLOAD'!T5043</f>
        <v>0</v>
      </c>
      <c r="AC5043" s="4">
        <f>'Enhanced Basket_AUTOLOAD'!M5043</f>
        <v>0</v>
      </c>
      <c r="AD5043" s="4">
        <f>'Enhanced Basket_AUTOLOAD'!L5043</f>
        <v>0</v>
      </c>
      <c r="AE5043" s="4">
        <f>'Enhanced Basket_AUTOLOAD'!Z5043</f>
        <v>0</v>
      </c>
      <c r="AF5043" s="4">
        <f>'Enhanced Basket_AUTOLOAD'!AB5043</f>
        <v>0</v>
      </c>
      <c r="AG5043" s="4" t="e">
        <f>VLOOKUP(AJ5043,'Ticker Mapping'!$I$3:$M$6706,5,0)</f>
        <v>#N/A</v>
      </c>
      <c r="AH5043" s="4" t="e">
        <f>_xll.BDP(AK5043&amp;" SEDOL","TICKER_AND_EXCH_CODE")</f>
        <v>#NAME?</v>
      </c>
      <c r="AI5043" s="4" t="e">
        <f t="shared" si="951"/>
        <v>#N/A</v>
      </c>
      <c r="AJ5043" s="4">
        <f>'Enhanced Basket_AUTOLOAD'!P5043</f>
        <v>0</v>
      </c>
      <c r="AK5043" s="4">
        <f>'Enhanced Basket_AUTOLOAD'!Q5043</f>
        <v>0</v>
      </c>
      <c r="AL5043" s="4">
        <f>'Enhanced Basket_AUTOLOAD'!Y5043</f>
        <v>0</v>
      </c>
      <c r="AM5043" s="4" t="e">
        <f t="shared" si="952"/>
        <v>#N/A</v>
      </c>
      <c r="AN5043" s="4" t="str">
        <f t="shared" si="953"/>
        <v>NO</v>
      </c>
      <c r="AO5043" s="4" t="str">
        <f t="shared" si="954"/>
        <v>Cash-in-Lieu</v>
      </c>
    </row>
    <row r="5044" ht="15" customHeight="1" s="4" customFormat="1">
      <c r="A5044" s="4">
        <f>'Enhanced Basket_AUTOLOAD'!H5044</f>
        <v>0</v>
      </c>
      <c r="B5044" s="4" t="str">
        <f t="shared" si="943"/>
        <v>SELL</v>
      </c>
      <c r="C5044" s="4" t="s">
        <v>29</v>
      </c>
      <c r="D5044" s="4" t="str">
        <f t="shared" si="944"/>
        <v>MT</v>
      </c>
      <c r="E5044" s="4" t="str">
        <f t="shared" si="945"/>
      </c>
      <c r="F5044" s="4" t="str">
        <f t="shared" si="946"/>
        <v>CIL LOAD</v>
      </c>
      <c r="G5044" s="4">
        <f t="shared" si="947"/>
        <v>0</v>
      </c>
      <c r="H5044" s="4" t="e">
        <f t="shared" si="948"/>
        <v>#N/A</v>
      </c>
      <c r="I5044" s="4" t="e">
        <f>_xll.BDP(AG5044&amp;" equity","crncy_adj_px_last","eqy_fund_crncy=usd")</f>
        <v>#NAME?</v>
      </c>
      <c r="J5044" s="4" t="str">
        <f t="shared" si="949"/>
      </c>
      <c r="AA5044" s="4">
        <f t="shared" si="950"/>
        <v>0</v>
      </c>
      <c r="AB5044" s="4">
        <f>'Enhanced Basket_AUTOLOAD'!T5044</f>
        <v>0</v>
      </c>
      <c r="AC5044" s="4">
        <f>'Enhanced Basket_AUTOLOAD'!M5044</f>
        <v>0</v>
      </c>
      <c r="AD5044" s="4">
        <f>'Enhanced Basket_AUTOLOAD'!L5044</f>
        <v>0</v>
      </c>
      <c r="AE5044" s="4">
        <f>'Enhanced Basket_AUTOLOAD'!Z5044</f>
        <v>0</v>
      </c>
      <c r="AF5044" s="4">
        <f>'Enhanced Basket_AUTOLOAD'!AB5044</f>
        <v>0</v>
      </c>
      <c r="AG5044" s="4" t="e">
        <f>VLOOKUP(AJ5044,'Ticker Mapping'!$I$3:$M$6706,5,0)</f>
        <v>#N/A</v>
      </c>
      <c r="AH5044" s="4" t="e">
        <f>_xll.BDP(AK5044&amp;" SEDOL","TICKER_AND_EXCH_CODE")</f>
        <v>#NAME?</v>
      </c>
      <c r="AI5044" s="4" t="e">
        <f t="shared" si="951"/>
        <v>#N/A</v>
      </c>
      <c r="AJ5044" s="4">
        <f>'Enhanced Basket_AUTOLOAD'!P5044</f>
        <v>0</v>
      </c>
      <c r="AK5044" s="4">
        <f>'Enhanced Basket_AUTOLOAD'!Q5044</f>
        <v>0</v>
      </c>
      <c r="AL5044" s="4">
        <f>'Enhanced Basket_AUTOLOAD'!Y5044</f>
        <v>0</v>
      </c>
      <c r="AM5044" s="4" t="e">
        <f t="shared" si="952"/>
        <v>#N/A</v>
      </c>
      <c r="AN5044" s="4" t="str">
        <f t="shared" si="953"/>
        <v>NO</v>
      </c>
      <c r="AO5044" s="4" t="str">
        <f t="shared" si="954"/>
        <v>Cash-in-Lieu</v>
      </c>
    </row>
    <row r="5045" ht="15" customHeight="1" s="4" customFormat="1">
      <c r="A5045" s="4">
        <f>'Enhanced Basket_AUTOLOAD'!H5045</f>
        <v>0</v>
      </c>
      <c r="B5045" s="4" t="str">
        <f t="shared" si="943"/>
        <v>SELL</v>
      </c>
      <c r="C5045" s="4" t="s">
        <v>29</v>
      </c>
      <c r="D5045" s="4" t="str">
        <f t="shared" si="944"/>
        <v>MT</v>
      </c>
      <c r="E5045" s="4" t="str">
        <f t="shared" si="945"/>
      </c>
      <c r="F5045" s="4" t="str">
        <f t="shared" si="946"/>
        <v>CIL LOAD</v>
      </c>
      <c r="G5045" s="4">
        <f t="shared" si="947"/>
        <v>0</v>
      </c>
      <c r="H5045" s="4" t="e">
        <f t="shared" si="948"/>
        <v>#N/A</v>
      </c>
      <c r="I5045" s="4" t="e">
        <f>_xll.BDP(AG5045&amp;" equity","crncy_adj_px_last","eqy_fund_crncy=usd")</f>
        <v>#NAME?</v>
      </c>
      <c r="J5045" s="4" t="str">
        <f t="shared" si="949"/>
      </c>
      <c r="AA5045" s="4">
        <f t="shared" si="950"/>
        <v>0</v>
      </c>
      <c r="AB5045" s="4">
        <f>'Enhanced Basket_AUTOLOAD'!T5045</f>
        <v>0</v>
      </c>
      <c r="AC5045" s="4">
        <f>'Enhanced Basket_AUTOLOAD'!M5045</f>
        <v>0</v>
      </c>
      <c r="AD5045" s="4">
        <f>'Enhanced Basket_AUTOLOAD'!L5045</f>
        <v>0</v>
      </c>
      <c r="AE5045" s="4">
        <f>'Enhanced Basket_AUTOLOAD'!Z5045</f>
        <v>0</v>
      </c>
      <c r="AF5045" s="4">
        <f>'Enhanced Basket_AUTOLOAD'!AB5045</f>
        <v>0</v>
      </c>
      <c r="AG5045" s="4" t="e">
        <f>VLOOKUP(AJ5045,'Ticker Mapping'!$I$3:$M$6706,5,0)</f>
        <v>#N/A</v>
      </c>
      <c r="AH5045" s="4" t="e">
        <f>_xll.BDP(AK5045&amp;" SEDOL","TICKER_AND_EXCH_CODE")</f>
        <v>#NAME?</v>
      </c>
      <c r="AI5045" s="4" t="e">
        <f t="shared" si="951"/>
        <v>#N/A</v>
      </c>
      <c r="AJ5045" s="4">
        <f>'Enhanced Basket_AUTOLOAD'!P5045</f>
        <v>0</v>
      </c>
      <c r="AK5045" s="4">
        <f>'Enhanced Basket_AUTOLOAD'!Q5045</f>
        <v>0</v>
      </c>
      <c r="AL5045" s="4">
        <f>'Enhanced Basket_AUTOLOAD'!Y5045</f>
        <v>0</v>
      </c>
      <c r="AM5045" s="4" t="e">
        <f t="shared" si="952"/>
        <v>#N/A</v>
      </c>
      <c r="AN5045" s="4" t="str">
        <f t="shared" si="953"/>
        <v>NO</v>
      </c>
      <c r="AO5045" s="4" t="str">
        <f t="shared" si="954"/>
        <v>Cash-in-Lieu</v>
      </c>
    </row>
    <row r="5046" ht="15" customHeight="1" s="4" customFormat="1">
      <c r="A5046" s="4">
        <f>'Enhanced Basket_AUTOLOAD'!H5046</f>
        <v>0</v>
      </c>
      <c r="B5046" s="4" t="str">
        <f t="shared" si="943"/>
        <v>SELL</v>
      </c>
      <c r="C5046" s="4" t="s">
        <v>29</v>
      </c>
      <c r="D5046" s="4" t="str">
        <f t="shared" si="944"/>
        <v>MT</v>
      </c>
      <c r="E5046" s="4" t="str">
        <f t="shared" si="945"/>
      </c>
      <c r="F5046" s="4" t="str">
        <f t="shared" si="946"/>
        <v>CIL LOAD</v>
      </c>
      <c r="G5046" s="4">
        <f t="shared" si="947"/>
        <v>0</v>
      </c>
      <c r="H5046" s="4" t="e">
        <f t="shared" si="948"/>
        <v>#N/A</v>
      </c>
      <c r="I5046" s="4" t="e">
        <f>_xll.BDP(AG5046&amp;" equity","crncy_adj_px_last","eqy_fund_crncy=usd")</f>
        <v>#NAME?</v>
      </c>
      <c r="J5046" s="4" t="str">
        <f t="shared" si="949"/>
      </c>
      <c r="AA5046" s="4">
        <f t="shared" si="950"/>
        <v>0</v>
      </c>
      <c r="AB5046" s="4">
        <f>'Enhanced Basket_AUTOLOAD'!T5046</f>
        <v>0</v>
      </c>
      <c r="AC5046" s="4">
        <f>'Enhanced Basket_AUTOLOAD'!M5046</f>
        <v>0</v>
      </c>
      <c r="AD5046" s="4">
        <f>'Enhanced Basket_AUTOLOAD'!L5046</f>
        <v>0</v>
      </c>
      <c r="AE5046" s="4">
        <f>'Enhanced Basket_AUTOLOAD'!Z5046</f>
        <v>0</v>
      </c>
      <c r="AF5046" s="4">
        <f>'Enhanced Basket_AUTOLOAD'!AB5046</f>
        <v>0</v>
      </c>
      <c r="AG5046" s="4" t="e">
        <f>VLOOKUP(AJ5046,'Ticker Mapping'!$I$3:$M$6706,5,0)</f>
        <v>#N/A</v>
      </c>
      <c r="AH5046" s="4" t="e">
        <f>_xll.BDP(AK5046&amp;" SEDOL","TICKER_AND_EXCH_CODE")</f>
        <v>#NAME?</v>
      </c>
      <c r="AI5046" s="4" t="e">
        <f t="shared" si="951"/>
        <v>#N/A</v>
      </c>
      <c r="AJ5046" s="4">
        <f>'Enhanced Basket_AUTOLOAD'!P5046</f>
        <v>0</v>
      </c>
      <c r="AK5046" s="4">
        <f>'Enhanced Basket_AUTOLOAD'!Q5046</f>
        <v>0</v>
      </c>
      <c r="AL5046" s="4">
        <f>'Enhanced Basket_AUTOLOAD'!Y5046</f>
        <v>0</v>
      </c>
      <c r="AM5046" s="4" t="e">
        <f t="shared" si="952"/>
        <v>#N/A</v>
      </c>
      <c r="AN5046" s="4" t="str">
        <f t="shared" si="953"/>
        <v>NO</v>
      </c>
      <c r="AO5046" s="4" t="str">
        <f t="shared" si="954"/>
        <v>Cash-in-Lieu</v>
      </c>
    </row>
    <row r="5047" ht="15" customHeight="1" s="4" customFormat="1">
      <c r="A5047" s="4">
        <f>'Enhanced Basket_AUTOLOAD'!H5047</f>
        <v>0</v>
      </c>
      <c r="B5047" s="4" t="str">
        <f t="shared" si="943"/>
        <v>SELL</v>
      </c>
      <c r="C5047" s="4" t="s">
        <v>29</v>
      </c>
      <c r="D5047" s="4" t="str">
        <f t="shared" si="944"/>
        <v>MT</v>
      </c>
      <c r="E5047" s="4" t="str">
        <f t="shared" si="945"/>
      </c>
      <c r="F5047" s="4" t="str">
        <f t="shared" si="946"/>
        <v>CIL LOAD</v>
      </c>
      <c r="G5047" s="4">
        <f t="shared" si="947"/>
        <v>0</v>
      </c>
      <c r="H5047" s="4" t="e">
        <f t="shared" si="948"/>
        <v>#N/A</v>
      </c>
      <c r="I5047" s="4" t="e">
        <f>_xll.BDP(AG5047&amp;" equity","crncy_adj_px_last","eqy_fund_crncy=usd")</f>
        <v>#NAME?</v>
      </c>
      <c r="J5047" s="4" t="str">
        <f t="shared" si="949"/>
      </c>
      <c r="AA5047" s="4">
        <f t="shared" si="950"/>
        <v>0</v>
      </c>
      <c r="AB5047" s="4">
        <f>'Enhanced Basket_AUTOLOAD'!T5047</f>
        <v>0</v>
      </c>
      <c r="AC5047" s="4">
        <f>'Enhanced Basket_AUTOLOAD'!M5047</f>
        <v>0</v>
      </c>
      <c r="AD5047" s="4">
        <f>'Enhanced Basket_AUTOLOAD'!L5047</f>
        <v>0</v>
      </c>
      <c r="AE5047" s="4">
        <f>'Enhanced Basket_AUTOLOAD'!Z5047</f>
        <v>0</v>
      </c>
      <c r="AF5047" s="4">
        <f>'Enhanced Basket_AUTOLOAD'!AB5047</f>
        <v>0</v>
      </c>
      <c r="AG5047" s="4" t="e">
        <f>VLOOKUP(AJ5047,'Ticker Mapping'!$I$3:$M$6706,5,0)</f>
        <v>#N/A</v>
      </c>
      <c r="AH5047" s="4" t="e">
        <f>_xll.BDP(AK5047&amp;" SEDOL","TICKER_AND_EXCH_CODE")</f>
        <v>#NAME?</v>
      </c>
      <c r="AI5047" s="4" t="e">
        <f t="shared" si="951"/>
        <v>#N/A</v>
      </c>
      <c r="AJ5047" s="4">
        <f>'Enhanced Basket_AUTOLOAD'!P5047</f>
        <v>0</v>
      </c>
      <c r="AK5047" s="4">
        <f>'Enhanced Basket_AUTOLOAD'!Q5047</f>
        <v>0</v>
      </c>
      <c r="AL5047" s="4">
        <f>'Enhanced Basket_AUTOLOAD'!Y5047</f>
        <v>0</v>
      </c>
      <c r="AM5047" s="4" t="e">
        <f t="shared" si="952"/>
        <v>#N/A</v>
      </c>
      <c r="AN5047" s="4" t="str">
        <f t="shared" si="953"/>
        <v>NO</v>
      </c>
      <c r="AO5047" s="4" t="str">
        <f t="shared" si="954"/>
        <v>Cash-in-Lieu</v>
      </c>
    </row>
    <row r="5048" ht="15" customHeight="1" s="4" customFormat="1">
      <c r="A5048" s="4">
        <f>'Enhanced Basket_AUTOLOAD'!H5048</f>
        <v>0</v>
      </c>
      <c r="B5048" s="4" t="str">
        <f t="shared" si="943"/>
        <v>SELL</v>
      </c>
      <c r="C5048" s="4" t="s">
        <v>29</v>
      </c>
      <c r="D5048" s="4" t="str">
        <f t="shared" si="944"/>
        <v>MT</v>
      </c>
      <c r="E5048" s="4" t="str">
        <f t="shared" si="945"/>
      </c>
      <c r="F5048" s="4" t="str">
        <f t="shared" si="946"/>
        <v>CIL LOAD</v>
      </c>
      <c r="G5048" s="4">
        <f t="shared" si="947"/>
        <v>0</v>
      </c>
      <c r="H5048" s="4" t="e">
        <f t="shared" si="948"/>
        <v>#N/A</v>
      </c>
      <c r="I5048" s="4" t="e">
        <f>_xll.BDP(AG5048&amp;" equity","crncy_adj_px_last","eqy_fund_crncy=usd")</f>
        <v>#NAME?</v>
      </c>
      <c r="J5048" s="4" t="str">
        <f t="shared" si="949"/>
      </c>
      <c r="AA5048" s="4">
        <f t="shared" si="950"/>
        <v>0</v>
      </c>
      <c r="AB5048" s="4">
        <f>'Enhanced Basket_AUTOLOAD'!T5048</f>
        <v>0</v>
      </c>
      <c r="AC5048" s="4">
        <f>'Enhanced Basket_AUTOLOAD'!M5048</f>
        <v>0</v>
      </c>
      <c r="AD5048" s="4">
        <f>'Enhanced Basket_AUTOLOAD'!L5048</f>
        <v>0</v>
      </c>
      <c r="AE5048" s="4">
        <f>'Enhanced Basket_AUTOLOAD'!Z5048</f>
        <v>0</v>
      </c>
      <c r="AF5048" s="4">
        <f>'Enhanced Basket_AUTOLOAD'!AB5048</f>
        <v>0</v>
      </c>
      <c r="AG5048" s="4" t="e">
        <f>VLOOKUP(AJ5048,'Ticker Mapping'!$I$3:$M$6706,5,0)</f>
        <v>#N/A</v>
      </c>
      <c r="AH5048" s="4" t="e">
        <f>_xll.BDP(AK5048&amp;" SEDOL","TICKER_AND_EXCH_CODE")</f>
        <v>#NAME?</v>
      </c>
      <c r="AI5048" s="4" t="e">
        <f t="shared" si="951"/>
        <v>#N/A</v>
      </c>
      <c r="AJ5048" s="4">
        <f>'Enhanced Basket_AUTOLOAD'!P5048</f>
        <v>0</v>
      </c>
      <c r="AK5048" s="4">
        <f>'Enhanced Basket_AUTOLOAD'!Q5048</f>
        <v>0</v>
      </c>
      <c r="AL5048" s="4">
        <f>'Enhanced Basket_AUTOLOAD'!Y5048</f>
        <v>0</v>
      </c>
      <c r="AM5048" s="4" t="e">
        <f t="shared" si="952"/>
        <v>#N/A</v>
      </c>
      <c r="AN5048" s="4" t="str">
        <f t="shared" si="953"/>
        <v>NO</v>
      </c>
      <c r="AO5048" s="4" t="str">
        <f t="shared" si="954"/>
        <v>Cash-in-Lieu</v>
      </c>
    </row>
    <row r="5049" ht="15" customHeight="1" s="4" customFormat="1">
      <c r="A5049" s="4">
        <f>'Enhanced Basket_AUTOLOAD'!H5049</f>
        <v>0</v>
      </c>
      <c r="B5049" s="4" t="str">
        <f t="shared" si="943"/>
        <v>SELL</v>
      </c>
      <c r="C5049" s="4" t="s">
        <v>29</v>
      </c>
      <c r="D5049" s="4" t="str">
        <f t="shared" si="944"/>
        <v>MT</v>
      </c>
      <c r="E5049" s="4" t="str">
        <f t="shared" si="945"/>
      </c>
      <c r="F5049" s="4" t="str">
        <f t="shared" si="946"/>
        <v>CIL LOAD</v>
      </c>
      <c r="G5049" s="4">
        <f t="shared" si="947"/>
        <v>0</v>
      </c>
      <c r="H5049" s="4" t="e">
        <f t="shared" si="948"/>
        <v>#N/A</v>
      </c>
      <c r="I5049" s="4" t="e">
        <f>_xll.BDP(AG5049&amp;" equity","crncy_adj_px_last","eqy_fund_crncy=usd")</f>
        <v>#NAME?</v>
      </c>
      <c r="J5049" s="4" t="str">
        <f t="shared" si="949"/>
      </c>
      <c r="AA5049" s="4">
        <f t="shared" si="950"/>
        <v>0</v>
      </c>
      <c r="AB5049" s="4">
        <f>'Enhanced Basket_AUTOLOAD'!T5049</f>
        <v>0</v>
      </c>
      <c r="AC5049" s="4">
        <f>'Enhanced Basket_AUTOLOAD'!M5049</f>
        <v>0</v>
      </c>
      <c r="AD5049" s="4">
        <f>'Enhanced Basket_AUTOLOAD'!L5049</f>
        <v>0</v>
      </c>
      <c r="AE5049" s="4">
        <f>'Enhanced Basket_AUTOLOAD'!Z5049</f>
        <v>0</v>
      </c>
      <c r="AF5049" s="4">
        <f>'Enhanced Basket_AUTOLOAD'!AB5049</f>
        <v>0</v>
      </c>
      <c r="AG5049" s="4" t="e">
        <f>VLOOKUP(AJ5049,'Ticker Mapping'!$I$3:$M$6706,5,0)</f>
        <v>#N/A</v>
      </c>
      <c r="AH5049" s="4" t="e">
        <f>_xll.BDP(AK5049&amp;" SEDOL","TICKER_AND_EXCH_CODE")</f>
        <v>#NAME?</v>
      </c>
      <c r="AI5049" s="4" t="e">
        <f t="shared" si="951"/>
        <v>#N/A</v>
      </c>
      <c r="AJ5049" s="4">
        <f>'Enhanced Basket_AUTOLOAD'!P5049</f>
        <v>0</v>
      </c>
      <c r="AK5049" s="4">
        <f>'Enhanced Basket_AUTOLOAD'!Q5049</f>
        <v>0</v>
      </c>
      <c r="AL5049" s="4">
        <f>'Enhanced Basket_AUTOLOAD'!Y5049</f>
        <v>0</v>
      </c>
      <c r="AM5049" s="4" t="e">
        <f t="shared" si="952"/>
        <v>#N/A</v>
      </c>
      <c r="AN5049" s="4" t="str">
        <f t="shared" si="953"/>
        <v>NO</v>
      </c>
      <c r="AO5049" s="4" t="str">
        <f t="shared" si="954"/>
        <v>Cash-in-Lieu</v>
      </c>
    </row>
    <row r="5050" ht="15" customHeight="1" s="4" customFormat="1">
      <c r="A5050" s="4">
        <f>'Enhanced Basket_AUTOLOAD'!H5050</f>
        <v>0</v>
      </c>
      <c r="B5050" s="4" t="str">
        <f t="shared" si="943"/>
        <v>SELL</v>
      </c>
      <c r="C5050" s="4" t="s">
        <v>29</v>
      </c>
      <c r="D5050" s="4" t="str">
        <f t="shared" si="944"/>
        <v>MT</v>
      </c>
      <c r="E5050" s="4" t="str">
        <f t="shared" si="945"/>
      </c>
      <c r="F5050" s="4" t="str">
        <f t="shared" si="946"/>
        <v>CIL LOAD</v>
      </c>
      <c r="G5050" s="4">
        <f t="shared" si="947"/>
        <v>0</v>
      </c>
      <c r="H5050" s="4" t="e">
        <f t="shared" si="948"/>
        <v>#N/A</v>
      </c>
      <c r="I5050" s="4" t="e">
        <f>_xll.BDP(AG5050&amp;" equity","crncy_adj_px_last","eqy_fund_crncy=usd")</f>
        <v>#NAME?</v>
      </c>
      <c r="J5050" s="4" t="str">
        <f t="shared" si="949"/>
      </c>
      <c r="AA5050" s="4">
        <f t="shared" si="950"/>
        <v>0</v>
      </c>
      <c r="AB5050" s="4">
        <f>'Enhanced Basket_AUTOLOAD'!T5050</f>
        <v>0</v>
      </c>
      <c r="AC5050" s="4">
        <f>'Enhanced Basket_AUTOLOAD'!M5050</f>
        <v>0</v>
      </c>
      <c r="AD5050" s="4">
        <f>'Enhanced Basket_AUTOLOAD'!L5050</f>
        <v>0</v>
      </c>
      <c r="AE5050" s="4">
        <f>'Enhanced Basket_AUTOLOAD'!Z5050</f>
        <v>0</v>
      </c>
      <c r="AF5050" s="4">
        <f>'Enhanced Basket_AUTOLOAD'!AB5050</f>
        <v>0</v>
      </c>
      <c r="AG5050" s="4" t="e">
        <f>VLOOKUP(AJ5050,'Ticker Mapping'!$I$3:$M$6706,5,0)</f>
        <v>#N/A</v>
      </c>
      <c r="AH5050" s="4" t="e">
        <f>_xll.BDP(AK5050&amp;" SEDOL","TICKER_AND_EXCH_CODE")</f>
        <v>#NAME?</v>
      </c>
      <c r="AI5050" s="4" t="e">
        <f t="shared" si="951"/>
        <v>#N/A</v>
      </c>
      <c r="AJ5050" s="4">
        <f>'Enhanced Basket_AUTOLOAD'!P5050</f>
        <v>0</v>
      </c>
      <c r="AK5050" s="4">
        <f>'Enhanced Basket_AUTOLOAD'!Q5050</f>
        <v>0</v>
      </c>
      <c r="AL5050" s="4">
        <f>'Enhanced Basket_AUTOLOAD'!Y5050</f>
        <v>0</v>
      </c>
      <c r="AM5050" s="4" t="e">
        <f t="shared" si="952"/>
        <v>#N/A</v>
      </c>
      <c r="AN5050" s="4" t="str">
        <f t="shared" si="953"/>
        <v>NO</v>
      </c>
      <c r="AO5050" s="4" t="str">
        <f t="shared" si="954"/>
        <v>Cash-in-Lieu</v>
      </c>
    </row>
    <row r="5051" ht="15" customHeight="1" s="4" customFormat="1">
      <c r="A5051" s="4">
        <f>'Enhanced Basket_AUTOLOAD'!H5051</f>
        <v>0</v>
      </c>
      <c r="B5051" s="4" t="str">
        <f t="shared" si="943"/>
        <v>SELL</v>
      </c>
      <c r="C5051" s="4" t="s">
        <v>29</v>
      </c>
      <c r="D5051" s="4" t="str">
        <f t="shared" si="944"/>
        <v>MT</v>
      </c>
      <c r="E5051" s="4" t="str">
        <f t="shared" si="945"/>
      </c>
      <c r="F5051" s="4" t="str">
        <f t="shared" si="946"/>
        <v>CIL LOAD</v>
      </c>
      <c r="G5051" s="4">
        <f t="shared" si="947"/>
        <v>0</v>
      </c>
      <c r="H5051" s="4" t="e">
        <f t="shared" si="948"/>
        <v>#N/A</v>
      </c>
      <c r="I5051" s="4" t="e">
        <f>_xll.BDP(AG5051&amp;" equity","crncy_adj_px_last","eqy_fund_crncy=usd")</f>
        <v>#NAME?</v>
      </c>
      <c r="J5051" s="4" t="str">
        <f t="shared" si="949"/>
      </c>
      <c r="AA5051" s="4">
        <f t="shared" si="950"/>
        <v>0</v>
      </c>
      <c r="AB5051" s="4">
        <f>'Enhanced Basket_AUTOLOAD'!T5051</f>
        <v>0</v>
      </c>
      <c r="AC5051" s="4">
        <f>'Enhanced Basket_AUTOLOAD'!M5051</f>
        <v>0</v>
      </c>
      <c r="AD5051" s="4">
        <f>'Enhanced Basket_AUTOLOAD'!L5051</f>
        <v>0</v>
      </c>
      <c r="AE5051" s="4">
        <f>'Enhanced Basket_AUTOLOAD'!Z5051</f>
        <v>0</v>
      </c>
      <c r="AF5051" s="4">
        <f>'Enhanced Basket_AUTOLOAD'!AB5051</f>
        <v>0</v>
      </c>
      <c r="AG5051" s="4" t="e">
        <f>VLOOKUP(AJ5051,'Ticker Mapping'!$I$3:$M$6706,5,0)</f>
        <v>#N/A</v>
      </c>
      <c r="AH5051" s="4" t="e">
        <f>_xll.BDP(AK5051&amp;" SEDOL","TICKER_AND_EXCH_CODE")</f>
        <v>#NAME?</v>
      </c>
      <c r="AI5051" s="4" t="e">
        <f t="shared" si="951"/>
        <v>#N/A</v>
      </c>
      <c r="AJ5051" s="4">
        <f>'Enhanced Basket_AUTOLOAD'!P5051</f>
        <v>0</v>
      </c>
      <c r="AK5051" s="4">
        <f>'Enhanced Basket_AUTOLOAD'!Q5051</f>
        <v>0</v>
      </c>
      <c r="AL5051" s="4">
        <f>'Enhanced Basket_AUTOLOAD'!Y5051</f>
        <v>0</v>
      </c>
      <c r="AM5051" s="4" t="e">
        <f t="shared" si="952"/>
        <v>#N/A</v>
      </c>
      <c r="AN5051" s="4" t="str">
        <f t="shared" si="953"/>
        <v>NO</v>
      </c>
      <c r="AO5051" s="4" t="str">
        <f t="shared" si="954"/>
        <v>Cash-in-Lieu</v>
      </c>
    </row>
    <row r="5052" ht="15" customHeight="1" s="4" customFormat="1">
      <c r="A5052" s="4">
        <f>'Enhanced Basket_AUTOLOAD'!H5052</f>
        <v>0</v>
      </c>
      <c r="B5052" s="4" t="str">
        <f t="shared" si="943"/>
        <v>SELL</v>
      </c>
      <c r="C5052" s="4" t="s">
        <v>29</v>
      </c>
      <c r="D5052" s="4" t="str">
        <f t="shared" si="944"/>
        <v>MT</v>
      </c>
      <c r="E5052" s="4" t="str">
        <f t="shared" si="945"/>
      </c>
      <c r="F5052" s="4" t="str">
        <f t="shared" si="946"/>
        <v>CIL LOAD</v>
      </c>
      <c r="G5052" s="4">
        <f t="shared" si="947"/>
        <v>0</v>
      </c>
      <c r="H5052" s="4" t="e">
        <f t="shared" si="948"/>
        <v>#N/A</v>
      </c>
      <c r="I5052" s="4" t="e">
        <f>_xll.BDP(AG5052&amp;" equity","crncy_adj_px_last","eqy_fund_crncy=usd")</f>
        <v>#NAME?</v>
      </c>
      <c r="J5052" s="4" t="str">
        <f t="shared" si="949"/>
      </c>
      <c r="AA5052" s="4">
        <f t="shared" si="950"/>
        <v>0</v>
      </c>
      <c r="AB5052" s="4">
        <f>'Enhanced Basket_AUTOLOAD'!T5052</f>
        <v>0</v>
      </c>
      <c r="AC5052" s="4">
        <f>'Enhanced Basket_AUTOLOAD'!M5052</f>
        <v>0</v>
      </c>
      <c r="AD5052" s="4">
        <f>'Enhanced Basket_AUTOLOAD'!L5052</f>
        <v>0</v>
      </c>
      <c r="AE5052" s="4">
        <f>'Enhanced Basket_AUTOLOAD'!Z5052</f>
        <v>0</v>
      </c>
      <c r="AF5052" s="4">
        <f>'Enhanced Basket_AUTOLOAD'!AB5052</f>
        <v>0</v>
      </c>
      <c r="AG5052" s="4" t="e">
        <f>VLOOKUP(AJ5052,'Ticker Mapping'!$I$3:$M$6706,5,0)</f>
        <v>#N/A</v>
      </c>
      <c r="AH5052" s="4" t="e">
        <f>_xll.BDP(AK5052&amp;" SEDOL","TICKER_AND_EXCH_CODE")</f>
        <v>#NAME?</v>
      </c>
      <c r="AI5052" s="4" t="e">
        <f t="shared" si="951"/>
        <v>#N/A</v>
      </c>
      <c r="AJ5052" s="4">
        <f>'Enhanced Basket_AUTOLOAD'!P5052</f>
        <v>0</v>
      </c>
      <c r="AK5052" s="4">
        <f>'Enhanced Basket_AUTOLOAD'!Q5052</f>
        <v>0</v>
      </c>
      <c r="AL5052" s="4">
        <f>'Enhanced Basket_AUTOLOAD'!Y5052</f>
        <v>0</v>
      </c>
      <c r="AM5052" s="4" t="e">
        <f t="shared" si="952"/>
        <v>#N/A</v>
      </c>
      <c r="AN5052" s="4" t="str">
        <f t="shared" si="953"/>
        <v>NO</v>
      </c>
      <c r="AO5052" s="4" t="str">
        <f t="shared" si="954"/>
        <v>Cash-in-Lieu</v>
      </c>
    </row>
    <row r="5053" ht="15" customHeight="1" s="4" customFormat="1">
      <c r="A5053" s="4">
        <f>'Enhanced Basket_AUTOLOAD'!H5053</f>
        <v>0</v>
      </c>
      <c r="B5053" s="4" t="str">
        <f t="shared" si="943"/>
        <v>SELL</v>
      </c>
      <c r="C5053" s="4" t="s">
        <v>29</v>
      </c>
      <c r="D5053" s="4" t="str">
        <f t="shared" si="944"/>
        <v>MT</v>
      </c>
      <c r="E5053" s="4" t="str">
        <f t="shared" si="945"/>
      </c>
      <c r="F5053" s="4" t="str">
        <f t="shared" si="946"/>
        <v>CIL LOAD</v>
      </c>
      <c r="G5053" s="4">
        <f t="shared" si="947"/>
        <v>0</v>
      </c>
      <c r="H5053" s="4" t="e">
        <f t="shared" si="948"/>
        <v>#N/A</v>
      </c>
      <c r="I5053" s="4" t="e">
        <f>_xll.BDP(AG5053&amp;" equity","crncy_adj_px_last","eqy_fund_crncy=usd")</f>
        <v>#NAME?</v>
      </c>
      <c r="J5053" s="4" t="str">
        <f t="shared" si="949"/>
      </c>
      <c r="AA5053" s="4">
        <f t="shared" si="950"/>
        <v>0</v>
      </c>
      <c r="AB5053" s="4">
        <f>'Enhanced Basket_AUTOLOAD'!T5053</f>
        <v>0</v>
      </c>
      <c r="AC5053" s="4">
        <f>'Enhanced Basket_AUTOLOAD'!M5053</f>
        <v>0</v>
      </c>
      <c r="AD5053" s="4">
        <f>'Enhanced Basket_AUTOLOAD'!L5053</f>
        <v>0</v>
      </c>
      <c r="AE5053" s="4">
        <f>'Enhanced Basket_AUTOLOAD'!Z5053</f>
        <v>0</v>
      </c>
      <c r="AF5053" s="4">
        <f>'Enhanced Basket_AUTOLOAD'!AB5053</f>
        <v>0</v>
      </c>
      <c r="AG5053" s="4" t="e">
        <f>VLOOKUP(AJ5053,'Ticker Mapping'!$I$3:$M$6706,5,0)</f>
        <v>#N/A</v>
      </c>
      <c r="AH5053" s="4" t="e">
        <f>_xll.BDP(AK5053&amp;" SEDOL","TICKER_AND_EXCH_CODE")</f>
        <v>#NAME?</v>
      </c>
      <c r="AI5053" s="4" t="e">
        <f t="shared" si="951"/>
        <v>#N/A</v>
      </c>
      <c r="AJ5053" s="4">
        <f>'Enhanced Basket_AUTOLOAD'!P5053</f>
        <v>0</v>
      </c>
      <c r="AK5053" s="4">
        <f>'Enhanced Basket_AUTOLOAD'!Q5053</f>
        <v>0</v>
      </c>
      <c r="AL5053" s="4">
        <f>'Enhanced Basket_AUTOLOAD'!Y5053</f>
        <v>0</v>
      </c>
      <c r="AM5053" s="4" t="e">
        <f t="shared" si="952"/>
        <v>#N/A</v>
      </c>
      <c r="AN5053" s="4" t="str">
        <f t="shared" si="953"/>
        <v>NO</v>
      </c>
      <c r="AO5053" s="4" t="str">
        <f t="shared" si="954"/>
        <v>Cash-in-Lieu</v>
      </c>
    </row>
    <row r="5054" ht="15" customHeight="1" s="4" customFormat="1">
      <c r="A5054" s="4">
        <f>'Enhanced Basket_AUTOLOAD'!H5054</f>
        <v>0</v>
      </c>
      <c r="B5054" s="4" t="str">
        <f t="shared" si="943"/>
        <v>SELL</v>
      </c>
      <c r="C5054" s="4" t="s">
        <v>29</v>
      </c>
      <c r="D5054" s="4" t="str">
        <f t="shared" si="944"/>
        <v>MT</v>
      </c>
      <c r="E5054" s="4" t="str">
        <f t="shared" si="945"/>
      </c>
      <c r="F5054" s="4" t="str">
        <f t="shared" si="946"/>
        <v>CIL LOAD</v>
      </c>
      <c r="G5054" s="4">
        <f t="shared" si="947"/>
        <v>0</v>
      </c>
      <c r="H5054" s="4" t="e">
        <f t="shared" si="948"/>
        <v>#N/A</v>
      </c>
      <c r="I5054" s="4" t="e">
        <f>_xll.BDP(AG5054&amp;" equity","crncy_adj_px_last","eqy_fund_crncy=usd")</f>
        <v>#NAME?</v>
      </c>
      <c r="J5054" s="4" t="str">
        <f t="shared" si="949"/>
      </c>
      <c r="AA5054" s="4">
        <f t="shared" si="950"/>
        <v>0</v>
      </c>
      <c r="AB5054" s="4">
        <f>'Enhanced Basket_AUTOLOAD'!T5054</f>
        <v>0</v>
      </c>
      <c r="AC5054" s="4">
        <f>'Enhanced Basket_AUTOLOAD'!M5054</f>
        <v>0</v>
      </c>
      <c r="AD5054" s="4">
        <f>'Enhanced Basket_AUTOLOAD'!L5054</f>
        <v>0</v>
      </c>
      <c r="AE5054" s="4">
        <f>'Enhanced Basket_AUTOLOAD'!Z5054</f>
        <v>0</v>
      </c>
      <c r="AF5054" s="4">
        <f>'Enhanced Basket_AUTOLOAD'!AB5054</f>
        <v>0</v>
      </c>
      <c r="AG5054" s="4" t="e">
        <f>VLOOKUP(AJ5054,'Ticker Mapping'!$I$3:$M$6706,5,0)</f>
        <v>#N/A</v>
      </c>
      <c r="AH5054" s="4" t="e">
        <f>_xll.BDP(AK5054&amp;" SEDOL","TICKER_AND_EXCH_CODE")</f>
        <v>#NAME?</v>
      </c>
      <c r="AI5054" s="4" t="e">
        <f t="shared" si="951"/>
        <v>#N/A</v>
      </c>
      <c r="AJ5054" s="4">
        <f>'Enhanced Basket_AUTOLOAD'!P5054</f>
        <v>0</v>
      </c>
      <c r="AK5054" s="4">
        <f>'Enhanced Basket_AUTOLOAD'!Q5054</f>
        <v>0</v>
      </c>
      <c r="AL5054" s="4">
        <f>'Enhanced Basket_AUTOLOAD'!Y5054</f>
        <v>0</v>
      </c>
      <c r="AM5054" s="4" t="e">
        <f t="shared" si="952"/>
        <v>#N/A</v>
      </c>
      <c r="AN5054" s="4" t="str">
        <f t="shared" si="953"/>
        <v>NO</v>
      </c>
      <c r="AO5054" s="4" t="str">
        <f t="shared" si="954"/>
        <v>Cash-in-Lieu</v>
      </c>
    </row>
    <row r="5055" ht="15" customHeight="1" s="4" customFormat="1">
      <c r="A5055" s="4">
        <f>'Enhanced Basket_AUTOLOAD'!H5055</f>
        <v>0</v>
      </c>
      <c r="B5055" s="4" t="str">
        <f t="shared" si="943"/>
        <v>SELL</v>
      </c>
      <c r="C5055" s="4" t="s">
        <v>29</v>
      </c>
      <c r="D5055" s="4" t="str">
        <f t="shared" si="944"/>
        <v>MT</v>
      </c>
      <c r="E5055" s="4" t="str">
        <f t="shared" si="945"/>
      </c>
      <c r="F5055" s="4" t="str">
        <f t="shared" si="946"/>
        <v>CIL LOAD</v>
      </c>
      <c r="G5055" s="4">
        <f t="shared" si="947"/>
        <v>0</v>
      </c>
      <c r="H5055" s="4" t="e">
        <f t="shared" si="948"/>
        <v>#N/A</v>
      </c>
      <c r="I5055" s="4" t="e">
        <f>_xll.BDP(AG5055&amp;" equity","crncy_adj_px_last","eqy_fund_crncy=usd")</f>
        <v>#NAME?</v>
      </c>
      <c r="J5055" s="4" t="str">
        <f t="shared" si="949"/>
      </c>
      <c r="AA5055" s="4">
        <f t="shared" si="950"/>
        <v>0</v>
      </c>
      <c r="AB5055" s="4">
        <f>'Enhanced Basket_AUTOLOAD'!T5055</f>
        <v>0</v>
      </c>
      <c r="AC5055" s="4">
        <f>'Enhanced Basket_AUTOLOAD'!M5055</f>
        <v>0</v>
      </c>
      <c r="AD5055" s="4">
        <f>'Enhanced Basket_AUTOLOAD'!L5055</f>
        <v>0</v>
      </c>
      <c r="AE5055" s="4">
        <f>'Enhanced Basket_AUTOLOAD'!Z5055</f>
        <v>0</v>
      </c>
      <c r="AF5055" s="4">
        <f>'Enhanced Basket_AUTOLOAD'!AB5055</f>
        <v>0</v>
      </c>
      <c r="AG5055" s="4" t="e">
        <f>VLOOKUP(AJ5055,'Ticker Mapping'!$I$3:$M$6706,5,0)</f>
        <v>#N/A</v>
      </c>
      <c r="AH5055" s="4" t="e">
        <f>_xll.BDP(AK5055&amp;" SEDOL","TICKER_AND_EXCH_CODE")</f>
        <v>#NAME?</v>
      </c>
      <c r="AI5055" s="4" t="e">
        <f t="shared" si="951"/>
        <v>#N/A</v>
      </c>
      <c r="AJ5055" s="4">
        <f>'Enhanced Basket_AUTOLOAD'!P5055</f>
        <v>0</v>
      </c>
      <c r="AK5055" s="4">
        <f>'Enhanced Basket_AUTOLOAD'!Q5055</f>
        <v>0</v>
      </c>
      <c r="AL5055" s="4">
        <f>'Enhanced Basket_AUTOLOAD'!Y5055</f>
        <v>0</v>
      </c>
      <c r="AM5055" s="4" t="e">
        <f t="shared" si="952"/>
        <v>#N/A</v>
      </c>
      <c r="AN5055" s="4" t="str">
        <f t="shared" si="953"/>
        <v>NO</v>
      </c>
      <c r="AO5055" s="4" t="str">
        <f t="shared" si="954"/>
        <v>Cash-in-Lieu</v>
      </c>
    </row>
    <row r="5056" ht="15" customHeight="1" s="4" customFormat="1">
      <c r="A5056" s="4">
        <f>'Enhanced Basket_AUTOLOAD'!H5056</f>
        <v>0</v>
      </c>
      <c r="B5056" s="4" t="str">
        <f t="shared" si="943"/>
        <v>SELL</v>
      </c>
      <c r="C5056" s="4" t="s">
        <v>29</v>
      </c>
      <c r="D5056" s="4" t="str">
        <f t="shared" si="944"/>
        <v>MT</v>
      </c>
      <c r="E5056" s="4" t="str">
        <f t="shared" si="945"/>
      </c>
      <c r="F5056" s="4" t="str">
        <f t="shared" si="946"/>
        <v>CIL LOAD</v>
      </c>
      <c r="G5056" s="4">
        <f t="shared" si="947"/>
        <v>0</v>
      </c>
      <c r="H5056" s="4" t="e">
        <f t="shared" si="948"/>
        <v>#N/A</v>
      </c>
      <c r="I5056" s="4" t="e">
        <f>_xll.BDP(AG5056&amp;" equity","crncy_adj_px_last","eqy_fund_crncy=usd")</f>
        <v>#NAME?</v>
      </c>
      <c r="J5056" s="4" t="str">
        <f t="shared" si="949"/>
      </c>
      <c r="AA5056" s="4">
        <f t="shared" si="950"/>
        <v>0</v>
      </c>
      <c r="AB5056" s="4">
        <f>'Enhanced Basket_AUTOLOAD'!T5056</f>
        <v>0</v>
      </c>
      <c r="AC5056" s="4">
        <f>'Enhanced Basket_AUTOLOAD'!M5056</f>
        <v>0</v>
      </c>
      <c r="AD5056" s="4">
        <f>'Enhanced Basket_AUTOLOAD'!L5056</f>
        <v>0</v>
      </c>
      <c r="AE5056" s="4">
        <f>'Enhanced Basket_AUTOLOAD'!Z5056</f>
        <v>0</v>
      </c>
      <c r="AF5056" s="4">
        <f>'Enhanced Basket_AUTOLOAD'!AB5056</f>
        <v>0</v>
      </c>
      <c r="AG5056" s="4" t="e">
        <f>VLOOKUP(AJ5056,'Ticker Mapping'!$I$3:$M$6706,5,0)</f>
        <v>#N/A</v>
      </c>
      <c r="AH5056" s="4" t="e">
        <f>_xll.BDP(AK5056&amp;" SEDOL","TICKER_AND_EXCH_CODE")</f>
        <v>#NAME?</v>
      </c>
      <c r="AI5056" s="4" t="e">
        <f t="shared" si="951"/>
        <v>#N/A</v>
      </c>
      <c r="AJ5056" s="4">
        <f>'Enhanced Basket_AUTOLOAD'!P5056</f>
        <v>0</v>
      </c>
      <c r="AK5056" s="4">
        <f>'Enhanced Basket_AUTOLOAD'!Q5056</f>
        <v>0</v>
      </c>
      <c r="AL5056" s="4">
        <f>'Enhanced Basket_AUTOLOAD'!Y5056</f>
        <v>0</v>
      </c>
      <c r="AM5056" s="4" t="e">
        <f t="shared" si="952"/>
        <v>#N/A</v>
      </c>
      <c r="AN5056" s="4" t="str">
        <f t="shared" si="953"/>
        <v>NO</v>
      </c>
      <c r="AO5056" s="4" t="str">
        <f t="shared" si="954"/>
        <v>Cash-in-Lieu</v>
      </c>
    </row>
    <row r="5057" ht="15" customHeight="1" s="4" customFormat="1">
      <c r="A5057" s="4">
        <f>'Enhanced Basket_AUTOLOAD'!H5057</f>
        <v>0</v>
      </c>
      <c r="B5057" s="4" t="str">
        <f t="shared" si="943"/>
        <v>SELL</v>
      </c>
      <c r="C5057" s="4" t="s">
        <v>29</v>
      </c>
      <c r="D5057" s="4" t="str">
        <f t="shared" si="944"/>
        <v>MT</v>
      </c>
      <c r="E5057" s="4" t="str">
        <f t="shared" si="945"/>
      </c>
      <c r="F5057" s="4" t="str">
        <f t="shared" si="946"/>
        <v>CIL LOAD</v>
      </c>
      <c r="G5057" s="4">
        <f t="shared" si="947"/>
        <v>0</v>
      </c>
      <c r="H5057" s="4" t="e">
        <f t="shared" si="948"/>
        <v>#N/A</v>
      </c>
      <c r="I5057" s="4" t="e">
        <f>_xll.BDP(AG5057&amp;" equity","crncy_adj_px_last","eqy_fund_crncy=usd")</f>
        <v>#NAME?</v>
      </c>
      <c r="J5057" s="4" t="str">
        <f t="shared" si="949"/>
      </c>
      <c r="AA5057" s="4">
        <f t="shared" si="950"/>
        <v>0</v>
      </c>
      <c r="AB5057" s="4">
        <f>'Enhanced Basket_AUTOLOAD'!T5057</f>
        <v>0</v>
      </c>
      <c r="AC5057" s="4">
        <f>'Enhanced Basket_AUTOLOAD'!M5057</f>
        <v>0</v>
      </c>
      <c r="AD5057" s="4">
        <f>'Enhanced Basket_AUTOLOAD'!L5057</f>
        <v>0</v>
      </c>
      <c r="AE5057" s="4">
        <f>'Enhanced Basket_AUTOLOAD'!Z5057</f>
        <v>0</v>
      </c>
      <c r="AF5057" s="4">
        <f>'Enhanced Basket_AUTOLOAD'!AB5057</f>
        <v>0</v>
      </c>
      <c r="AG5057" s="4" t="e">
        <f>VLOOKUP(AJ5057,'Ticker Mapping'!$I$3:$M$6706,5,0)</f>
        <v>#N/A</v>
      </c>
      <c r="AH5057" s="4" t="e">
        <f>_xll.BDP(AK5057&amp;" SEDOL","TICKER_AND_EXCH_CODE")</f>
        <v>#NAME?</v>
      </c>
      <c r="AI5057" s="4" t="e">
        <f t="shared" si="951"/>
        <v>#N/A</v>
      </c>
      <c r="AJ5057" s="4">
        <f>'Enhanced Basket_AUTOLOAD'!P5057</f>
        <v>0</v>
      </c>
      <c r="AK5057" s="4">
        <f>'Enhanced Basket_AUTOLOAD'!Q5057</f>
        <v>0</v>
      </c>
      <c r="AL5057" s="4">
        <f>'Enhanced Basket_AUTOLOAD'!Y5057</f>
        <v>0</v>
      </c>
      <c r="AM5057" s="4" t="e">
        <f t="shared" si="952"/>
        <v>#N/A</v>
      </c>
      <c r="AN5057" s="4" t="str">
        <f t="shared" si="953"/>
        <v>NO</v>
      </c>
      <c r="AO5057" s="4" t="str">
        <f t="shared" si="954"/>
        <v>Cash-in-Lieu</v>
      </c>
    </row>
    <row r="5058" ht="15" customHeight="1" s="4" customFormat="1">
      <c r="A5058" s="4">
        <f>'Enhanced Basket_AUTOLOAD'!H5058</f>
        <v>0</v>
      </c>
      <c r="B5058" s="4" t="str">
        <f ref="B5058:B5121" t="shared" si="955">IF(AA5058&gt;0,"BUY","SELL")</f>
        <v>SELL</v>
      </c>
      <c r="C5058" s="4" t="s">
        <v>29</v>
      </c>
      <c r="D5058" s="4" t="str">
        <f ref="D5058:D5121" t="shared" si="956">IF(AO5058="In-Kind","INK","MT")</f>
        <v>MT</v>
      </c>
      <c r="E5058" s="4" t="str">
        <f ref="E5058:E5121" t="shared" si="957">IF(D5058="INK","MSCOP","")</f>
      </c>
      <c r="F5058" s="4" t="str">
        <f ref="F5058:F5121" t="shared" si="958">IF(E5058="MSCOP","INKIND LOAD","CIL LOAD")</f>
        <v>CIL LOAD</v>
      </c>
      <c r="G5058" s="4">
        <f ref="G5058:G5121" t="shared" si="959">ABS(AA5058*AB5058)</f>
        <v>0</v>
      </c>
      <c r="H5058" s="4" t="e">
        <f ref="H5058:H5121" t="shared" si="960">AG5058</f>
        <v>#N/A</v>
      </c>
      <c r="I5058" s="4" t="e">
        <f>_xll.BDP(AG5058&amp;" equity","crncy_adj_px_last","eqy_fund_crncy=usd")</f>
        <v>#NAME?</v>
      </c>
      <c r="J5058" s="4" t="str">
        <f ref="J5058:J5121" t="shared" si="961">IF(D5058="INK",G5058,"")</f>
      </c>
      <c r="AA5058" s="4">
        <f ref="AA5058:AA5121" t="shared" si="962">IFERROR(VLOOKUP(A5058,$R$4:$S$26,2,0),0)</f>
        <v>0</v>
      </c>
      <c r="AB5058" s="4">
        <f>'Enhanced Basket_AUTOLOAD'!T5058</f>
        <v>0</v>
      </c>
      <c r="AC5058" s="4">
        <f>'Enhanced Basket_AUTOLOAD'!M5058</f>
        <v>0</v>
      </c>
      <c r="AD5058" s="4">
        <f>'Enhanced Basket_AUTOLOAD'!L5058</f>
        <v>0</v>
      </c>
      <c r="AE5058" s="4">
        <f>'Enhanced Basket_AUTOLOAD'!Z5058</f>
        <v>0</v>
      </c>
      <c r="AF5058" s="4">
        <f>'Enhanced Basket_AUTOLOAD'!AB5058</f>
        <v>0</v>
      </c>
      <c r="AG5058" s="4" t="e">
        <f>VLOOKUP(AJ5058,'Ticker Mapping'!$I$3:$M$6706,5,0)</f>
        <v>#N/A</v>
      </c>
      <c r="AH5058" s="4" t="e">
        <f>_xll.BDP(AK5058&amp;" SEDOL","TICKER_AND_EXCH_CODE")</f>
        <v>#NAME?</v>
      </c>
      <c r="AI5058" s="4" t="e">
        <f ref="AI5058:AI5121" t="shared" si="963">IF(AG5058=AH5058,"Y","N")</f>
        <v>#N/A</v>
      </c>
      <c r="AJ5058" s="4">
        <f>'Enhanced Basket_AUTOLOAD'!P5058</f>
        <v>0</v>
      </c>
      <c r="AK5058" s="4">
        <f>'Enhanced Basket_AUTOLOAD'!Q5058</f>
        <v>0</v>
      </c>
      <c r="AL5058" s="4">
        <f>'Enhanced Basket_AUTOLOAD'!Y5058</f>
        <v>0</v>
      </c>
      <c r="AM5058" s="4" t="e">
        <f ref="AM5058:AM5121" t="shared" si="964">A5058&amp;" "&amp;AG5058</f>
        <v>#N/A</v>
      </c>
      <c r="AN5058" s="4" t="str">
        <f ref="AN5058:AN5121" t="shared" si="965">IF(COUNTIF($Q$28:$Q$73,AM5058),"YES","NO")</f>
        <v>NO</v>
      </c>
      <c r="AO5058" s="4" t="str">
        <f ref="AO5058:AO5121" t="shared" si="966">IF(AND(AL5058="In-Kind",AN5058="NO"),"In-Kind","Cash-in-Lieu")</f>
        <v>Cash-in-Lieu</v>
      </c>
    </row>
    <row r="5059" ht="15" customHeight="1" s="4" customFormat="1">
      <c r="A5059" s="4">
        <f>'Enhanced Basket_AUTOLOAD'!H5059</f>
        <v>0</v>
      </c>
      <c r="B5059" s="4" t="str">
        <f t="shared" si="955"/>
        <v>SELL</v>
      </c>
      <c r="C5059" s="4" t="s">
        <v>29</v>
      </c>
      <c r="D5059" s="4" t="str">
        <f t="shared" si="956"/>
        <v>MT</v>
      </c>
      <c r="E5059" s="4" t="str">
        <f t="shared" si="957"/>
      </c>
      <c r="F5059" s="4" t="str">
        <f t="shared" si="958"/>
        <v>CIL LOAD</v>
      </c>
      <c r="G5059" s="4">
        <f t="shared" si="959"/>
        <v>0</v>
      </c>
      <c r="H5059" s="4" t="e">
        <f t="shared" si="960"/>
        <v>#N/A</v>
      </c>
      <c r="I5059" s="4" t="e">
        <f>_xll.BDP(AG5059&amp;" equity","crncy_adj_px_last","eqy_fund_crncy=usd")</f>
        <v>#NAME?</v>
      </c>
      <c r="J5059" s="4" t="str">
        <f t="shared" si="961"/>
      </c>
      <c r="AA5059" s="4">
        <f t="shared" si="962"/>
        <v>0</v>
      </c>
      <c r="AB5059" s="4">
        <f>'Enhanced Basket_AUTOLOAD'!T5059</f>
        <v>0</v>
      </c>
      <c r="AC5059" s="4">
        <f>'Enhanced Basket_AUTOLOAD'!M5059</f>
        <v>0</v>
      </c>
      <c r="AD5059" s="4">
        <f>'Enhanced Basket_AUTOLOAD'!L5059</f>
        <v>0</v>
      </c>
      <c r="AE5059" s="4">
        <f>'Enhanced Basket_AUTOLOAD'!Z5059</f>
        <v>0</v>
      </c>
      <c r="AF5059" s="4">
        <f>'Enhanced Basket_AUTOLOAD'!AB5059</f>
        <v>0</v>
      </c>
      <c r="AG5059" s="4" t="e">
        <f>VLOOKUP(AJ5059,'Ticker Mapping'!$I$3:$M$6706,5,0)</f>
        <v>#N/A</v>
      </c>
      <c r="AH5059" s="4" t="e">
        <f>_xll.BDP(AK5059&amp;" SEDOL","TICKER_AND_EXCH_CODE")</f>
        <v>#NAME?</v>
      </c>
      <c r="AI5059" s="4" t="e">
        <f t="shared" si="963"/>
        <v>#N/A</v>
      </c>
      <c r="AJ5059" s="4">
        <f>'Enhanced Basket_AUTOLOAD'!P5059</f>
        <v>0</v>
      </c>
      <c r="AK5059" s="4">
        <f>'Enhanced Basket_AUTOLOAD'!Q5059</f>
        <v>0</v>
      </c>
      <c r="AL5059" s="4">
        <f>'Enhanced Basket_AUTOLOAD'!Y5059</f>
        <v>0</v>
      </c>
      <c r="AM5059" s="4" t="e">
        <f t="shared" si="964"/>
        <v>#N/A</v>
      </c>
      <c r="AN5059" s="4" t="str">
        <f t="shared" si="965"/>
        <v>NO</v>
      </c>
      <c r="AO5059" s="4" t="str">
        <f t="shared" si="966"/>
        <v>Cash-in-Lieu</v>
      </c>
    </row>
    <row r="5060" ht="15" customHeight="1" s="4" customFormat="1">
      <c r="A5060" s="4">
        <f>'Enhanced Basket_AUTOLOAD'!H5060</f>
        <v>0</v>
      </c>
      <c r="B5060" s="4" t="str">
        <f t="shared" si="955"/>
        <v>SELL</v>
      </c>
      <c r="C5060" s="4" t="s">
        <v>29</v>
      </c>
      <c r="D5060" s="4" t="str">
        <f t="shared" si="956"/>
        <v>MT</v>
      </c>
      <c r="E5060" s="4" t="str">
        <f t="shared" si="957"/>
      </c>
      <c r="F5060" s="4" t="str">
        <f t="shared" si="958"/>
        <v>CIL LOAD</v>
      </c>
      <c r="G5060" s="4">
        <f t="shared" si="959"/>
        <v>0</v>
      </c>
      <c r="H5060" s="4" t="e">
        <f t="shared" si="960"/>
        <v>#N/A</v>
      </c>
      <c r="I5060" s="4" t="e">
        <f>_xll.BDP(AG5060&amp;" equity","crncy_adj_px_last","eqy_fund_crncy=usd")</f>
        <v>#NAME?</v>
      </c>
      <c r="J5060" s="4" t="str">
        <f t="shared" si="961"/>
      </c>
      <c r="AA5060" s="4">
        <f t="shared" si="962"/>
        <v>0</v>
      </c>
      <c r="AB5060" s="4">
        <f>'Enhanced Basket_AUTOLOAD'!T5060</f>
        <v>0</v>
      </c>
      <c r="AC5060" s="4">
        <f>'Enhanced Basket_AUTOLOAD'!M5060</f>
        <v>0</v>
      </c>
      <c r="AD5060" s="4">
        <f>'Enhanced Basket_AUTOLOAD'!L5060</f>
        <v>0</v>
      </c>
      <c r="AE5060" s="4">
        <f>'Enhanced Basket_AUTOLOAD'!Z5060</f>
        <v>0</v>
      </c>
      <c r="AF5060" s="4">
        <f>'Enhanced Basket_AUTOLOAD'!AB5060</f>
        <v>0</v>
      </c>
      <c r="AG5060" s="4" t="e">
        <f>VLOOKUP(AJ5060,'Ticker Mapping'!$I$3:$M$6706,5,0)</f>
        <v>#N/A</v>
      </c>
      <c r="AH5060" s="4" t="e">
        <f>_xll.BDP(AK5060&amp;" SEDOL","TICKER_AND_EXCH_CODE")</f>
        <v>#NAME?</v>
      </c>
      <c r="AI5060" s="4" t="e">
        <f t="shared" si="963"/>
        <v>#N/A</v>
      </c>
      <c r="AJ5060" s="4">
        <f>'Enhanced Basket_AUTOLOAD'!P5060</f>
        <v>0</v>
      </c>
      <c r="AK5060" s="4">
        <f>'Enhanced Basket_AUTOLOAD'!Q5060</f>
        <v>0</v>
      </c>
      <c r="AL5060" s="4">
        <f>'Enhanced Basket_AUTOLOAD'!Y5060</f>
        <v>0</v>
      </c>
      <c r="AM5060" s="4" t="e">
        <f t="shared" si="964"/>
        <v>#N/A</v>
      </c>
      <c r="AN5060" s="4" t="str">
        <f t="shared" si="965"/>
        <v>NO</v>
      </c>
      <c r="AO5060" s="4" t="str">
        <f t="shared" si="966"/>
        <v>Cash-in-Lieu</v>
      </c>
    </row>
    <row r="5061" ht="15" customHeight="1" s="4" customFormat="1">
      <c r="A5061" s="4">
        <f>'Enhanced Basket_AUTOLOAD'!H5061</f>
        <v>0</v>
      </c>
      <c r="B5061" s="4" t="str">
        <f t="shared" si="955"/>
        <v>SELL</v>
      </c>
      <c r="C5061" s="4" t="s">
        <v>29</v>
      </c>
      <c r="D5061" s="4" t="str">
        <f t="shared" si="956"/>
        <v>MT</v>
      </c>
      <c r="E5061" s="4" t="str">
        <f t="shared" si="957"/>
      </c>
      <c r="F5061" s="4" t="str">
        <f t="shared" si="958"/>
        <v>CIL LOAD</v>
      </c>
      <c r="G5061" s="4">
        <f t="shared" si="959"/>
        <v>0</v>
      </c>
      <c r="H5061" s="4" t="e">
        <f t="shared" si="960"/>
        <v>#N/A</v>
      </c>
      <c r="I5061" s="4" t="e">
        <f>_xll.BDP(AG5061&amp;" equity","crncy_adj_px_last","eqy_fund_crncy=usd")</f>
        <v>#NAME?</v>
      </c>
      <c r="J5061" s="4" t="str">
        <f t="shared" si="961"/>
      </c>
      <c r="AA5061" s="4">
        <f t="shared" si="962"/>
        <v>0</v>
      </c>
      <c r="AB5061" s="4">
        <f>'Enhanced Basket_AUTOLOAD'!T5061</f>
        <v>0</v>
      </c>
      <c r="AC5061" s="4">
        <f>'Enhanced Basket_AUTOLOAD'!M5061</f>
        <v>0</v>
      </c>
      <c r="AD5061" s="4">
        <f>'Enhanced Basket_AUTOLOAD'!L5061</f>
        <v>0</v>
      </c>
      <c r="AE5061" s="4">
        <f>'Enhanced Basket_AUTOLOAD'!Z5061</f>
        <v>0</v>
      </c>
      <c r="AF5061" s="4">
        <f>'Enhanced Basket_AUTOLOAD'!AB5061</f>
        <v>0</v>
      </c>
      <c r="AG5061" s="4" t="e">
        <f>VLOOKUP(AJ5061,'Ticker Mapping'!$I$3:$M$6706,5,0)</f>
        <v>#N/A</v>
      </c>
      <c r="AH5061" s="4" t="e">
        <f>_xll.BDP(AK5061&amp;" SEDOL","TICKER_AND_EXCH_CODE")</f>
        <v>#NAME?</v>
      </c>
      <c r="AI5061" s="4" t="e">
        <f t="shared" si="963"/>
        <v>#N/A</v>
      </c>
      <c r="AJ5061" s="4">
        <f>'Enhanced Basket_AUTOLOAD'!P5061</f>
        <v>0</v>
      </c>
      <c r="AK5061" s="4">
        <f>'Enhanced Basket_AUTOLOAD'!Q5061</f>
        <v>0</v>
      </c>
      <c r="AL5061" s="4">
        <f>'Enhanced Basket_AUTOLOAD'!Y5061</f>
        <v>0</v>
      </c>
      <c r="AM5061" s="4" t="e">
        <f t="shared" si="964"/>
        <v>#N/A</v>
      </c>
      <c r="AN5061" s="4" t="str">
        <f t="shared" si="965"/>
        <v>NO</v>
      </c>
      <c r="AO5061" s="4" t="str">
        <f t="shared" si="966"/>
        <v>Cash-in-Lieu</v>
      </c>
    </row>
    <row r="5062" ht="15" customHeight="1" s="4" customFormat="1">
      <c r="A5062" s="4">
        <f>'Enhanced Basket_AUTOLOAD'!H5062</f>
        <v>0</v>
      </c>
      <c r="B5062" s="4" t="str">
        <f t="shared" si="955"/>
        <v>SELL</v>
      </c>
      <c r="C5062" s="4" t="s">
        <v>29</v>
      </c>
      <c r="D5062" s="4" t="str">
        <f t="shared" si="956"/>
        <v>MT</v>
      </c>
      <c r="E5062" s="4" t="str">
        <f t="shared" si="957"/>
      </c>
      <c r="F5062" s="4" t="str">
        <f t="shared" si="958"/>
        <v>CIL LOAD</v>
      </c>
      <c r="G5062" s="4">
        <f t="shared" si="959"/>
        <v>0</v>
      </c>
      <c r="H5062" s="4" t="e">
        <f t="shared" si="960"/>
        <v>#N/A</v>
      </c>
      <c r="I5062" s="4" t="e">
        <f>_xll.BDP(AG5062&amp;" equity","crncy_adj_px_last","eqy_fund_crncy=usd")</f>
        <v>#NAME?</v>
      </c>
      <c r="J5062" s="4" t="str">
        <f t="shared" si="961"/>
      </c>
      <c r="AA5062" s="4">
        <f t="shared" si="962"/>
        <v>0</v>
      </c>
      <c r="AB5062" s="4">
        <f>'Enhanced Basket_AUTOLOAD'!T5062</f>
        <v>0</v>
      </c>
      <c r="AC5062" s="4">
        <f>'Enhanced Basket_AUTOLOAD'!M5062</f>
        <v>0</v>
      </c>
      <c r="AD5062" s="4">
        <f>'Enhanced Basket_AUTOLOAD'!L5062</f>
        <v>0</v>
      </c>
      <c r="AE5062" s="4">
        <f>'Enhanced Basket_AUTOLOAD'!Z5062</f>
        <v>0</v>
      </c>
      <c r="AF5062" s="4">
        <f>'Enhanced Basket_AUTOLOAD'!AB5062</f>
        <v>0</v>
      </c>
      <c r="AG5062" s="4" t="e">
        <f>VLOOKUP(AJ5062,'Ticker Mapping'!$I$3:$M$6706,5,0)</f>
        <v>#N/A</v>
      </c>
      <c r="AH5062" s="4" t="e">
        <f>_xll.BDP(AK5062&amp;" SEDOL","TICKER_AND_EXCH_CODE")</f>
        <v>#NAME?</v>
      </c>
      <c r="AI5062" s="4" t="e">
        <f t="shared" si="963"/>
        <v>#N/A</v>
      </c>
      <c r="AJ5062" s="4">
        <f>'Enhanced Basket_AUTOLOAD'!P5062</f>
        <v>0</v>
      </c>
      <c r="AK5062" s="4">
        <f>'Enhanced Basket_AUTOLOAD'!Q5062</f>
        <v>0</v>
      </c>
      <c r="AL5062" s="4">
        <f>'Enhanced Basket_AUTOLOAD'!Y5062</f>
        <v>0</v>
      </c>
      <c r="AM5062" s="4" t="e">
        <f t="shared" si="964"/>
        <v>#N/A</v>
      </c>
      <c r="AN5062" s="4" t="str">
        <f t="shared" si="965"/>
        <v>NO</v>
      </c>
      <c r="AO5062" s="4" t="str">
        <f t="shared" si="966"/>
        <v>Cash-in-Lieu</v>
      </c>
    </row>
    <row r="5063" ht="15" customHeight="1" s="4" customFormat="1">
      <c r="A5063" s="4">
        <f>'Enhanced Basket_AUTOLOAD'!H5063</f>
        <v>0</v>
      </c>
      <c r="B5063" s="4" t="str">
        <f t="shared" si="955"/>
        <v>SELL</v>
      </c>
      <c r="C5063" s="4" t="s">
        <v>29</v>
      </c>
      <c r="D5063" s="4" t="str">
        <f t="shared" si="956"/>
        <v>MT</v>
      </c>
      <c r="E5063" s="4" t="str">
        <f t="shared" si="957"/>
      </c>
      <c r="F5063" s="4" t="str">
        <f t="shared" si="958"/>
        <v>CIL LOAD</v>
      </c>
      <c r="G5063" s="4">
        <f t="shared" si="959"/>
        <v>0</v>
      </c>
      <c r="H5063" s="4" t="e">
        <f t="shared" si="960"/>
        <v>#N/A</v>
      </c>
      <c r="I5063" s="4" t="e">
        <f>_xll.BDP(AG5063&amp;" equity","crncy_adj_px_last","eqy_fund_crncy=usd")</f>
        <v>#NAME?</v>
      </c>
      <c r="J5063" s="4" t="str">
        <f t="shared" si="961"/>
      </c>
      <c r="AA5063" s="4">
        <f t="shared" si="962"/>
        <v>0</v>
      </c>
      <c r="AB5063" s="4">
        <f>'Enhanced Basket_AUTOLOAD'!T5063</f>
        <v>0</v>
      </c>
      <c r="AC5063" s="4">
        <f>'Enhanced Basket_AUTOLOAD'!M5063</f>
        <v>0</v>
      </c>
      <c r="AD5063" s="4">
        <f>'Enhanced Basket_AUTOLOAD'!L5063</f>
        <v>0</v>
      </c>
      <c r="AE5063" s="4">
        <f>'Enhanced Basket_AUTOLOAD'!Z5063</f>
        <v>0</v>
      </c>
      <c r="AF5063" s="4">
        <f>'Enhanced Basket_AUTOLOAD'!AB5063</f>
        <v>0</v>
      </c>
      <c r="AG5063" s="4" t="e">
        <f>VLOOKUP(AJ5063,'Ticker Mapping'!$I$3:$M$6706,5,0)</f>
        <v>#N/A</v>
      </c>
      <c r="AH5063" s="4" t="e">
        <f>_xll.BDP(AK5063&amp;" SEDOL","TICKER_AND_EXCH_CODE")</f>
        <v>#NAME?</v>
      </c>
      <c r="AI5063" s="4" t="e">
        <f t="shared" si="963"/>
        <v>#N/A</v>
      </c>
      <c r="AJ5063" s="4">
        <f>'Enhanced Basket_AUTOLOAD'!P5063</f>
        <v>0</v>
      </c>
      <c r="AK5063" s="4">
        <f>'Enhanced Basket_AUTOLOAD'!Q5063</f>
        <v>0</v>
      </c>
      <c r="AL5063" s="4">
        <f>'Enhanced Basket_AUTOLOAD'!Y5063</f>
        <v>0</v>
      </c>
      <c r="AM5063" s="4" t="e">
        <f t="shared" si="964"/>
        <v>#N/A</v>
      </c>
      <c r="AN5063" s="4" t="str">
        <f t="shared" si="965"/>
        <v>NO</v>
      </c>
      <c r="AO5063" s="4" t="str">
        <f t="shared" si="966"/>
        <v>Cash-in-Lieu</v>
      </c>
    </row>
    <row r="5064" ht="15" customHeight="1" s="4" customFormat="1">
      <c r="A5064" s="4">
        <f>'Enhanced Basket_AUTOLOAD'!H5064</f>
        <v>0</v>
      </c>
      <c r="B5064" s="4" t="str">
        <f t="shared" si="955"/>
        <v>SELL</v>
      </c>
      <c r="C5064" s="4" t="s">
        <v>29</v>
      </c>
      <c r="D5064" s="4" t="str">
        <f t="shared" si="956"/>
        <v>MT</v>
      </c>
      <c r="E5064" s="4" t="str">
        <f t="shared" si="957"/>
      </c>
      <c r="F5064" s="4" t="str">
        <f t="shared" si="958"/>
        <v>CIL LOAD</v>
      </c>
      <c r="G5064" s="4">
        <f t="shared" si="959"/>
        <v>0</v>
      </c>
      <c r="H5064" s="4" t="e">
        <f t="shared" si="960"/>
        <v>#N/A</v>
      </c>
      <c r="I5064" s="4" t="e">
        <f>_xll.BDP(AG5064&amp;" equity","crncy_adj_px_last","eqy_fund_crncy=usd")</f>
        <v>#NAME?</v>
      </c>
      <c r="J5064" s="4" t="str">
        <f t="shared" si="961"/>
      </c>
      <c r="AA5064" s="4">
        <f t="shared" si="962"/>
        <v>0</v>
      </c>
      <c r="AB5064" s="4">
        <f>'Enhanced Basket_AUTOLOAD'!T5064</f>
        <v>0</v>
      </c>
      <c r="AC5064" s="4">
        <f>'Enhanced Basket_AUTOLOAD'!M5064</f>
        <v>0</v>
      </c>
      <c r="AD5064" s="4">
        <f>'Enhanced Basket_AUTOLOAD'!L5064</f>
        <v>0</v>
      </c>
      <c r="AE5064" s="4">
        <f>'Enhanced Basket_AUTOLOAD'!Z5064</f>
        <v>0</v>
      </c>
      <c r="AF5064" s="4">
        <f>'Enhanced Basket_AUTOLOAD'!AB5064</f>
        <v>0</v>
      </c>
      <c r="AG5064" s="4" t="e">
        <f>VLOOKUP(AJ5064,'Ticker Mapping'!$I$3:$M$6706,5,0)</f>
        <v>#N/A</v>
      </c>
      <c r="AH5064" s="4" t="e">
        <f>_xll.BDP(AK5064&amp;" SEDOL","TICKER_AND_EXCH_CODE")</f>
        <v>#NAME?</v>
      </c>
      <c r="AI5064" s="4" t="e">
        <f t="shared" si="963"/>
        <v>#N/A</v>
      </c>
      <c r="AJ5064" s="4">
        <f>'Enhanced Basket_AUTOLOAD'!P5064</f>
        <v>0</v>
      </c>
      <c r="AK5064" s="4">
        <f>'Enhanced Basket_AUTOLOAD'!Q5064</f>
        <v>0</v>
      </c>
      <c r="AL5064" s="4">
        <f>'Enhanced Basket_AUTOLOAD'!Y5064</f>
        <v>0</v>
      </c>
      <c r="AM5064" s="4" t="e">
        <f t="shared" si="964"/>
        <v>#N/A</v>
      </c>
      <c r="AN5064" s="4" t="str">
        <f t="shared" si="965"/>
        <v>NO</v>
      </c>
      <c r="AO5064" s="4" t="str">
        <f t="shared" si="966"/>
        <v>Cash-in-Lieu</v>
      </c>
    </row>
    <row r="5065" ht="15" customHeight="1" s="4" customFormat="1">
      <c r="A5065" s="4">
        <f>'Enhanced Basket_AUTOLOAD'!H5065</f>
        <v>0</v>
      </c>
      <c r="B5065" s="4" t="str">
        <f t="shared" si="955"/>
        <v>SELL</v>
      </c>
      <c r="C5065" s="4" t="s">
        <v>29</v>
      </c>
      <c r="D5065" s="4" t="str">
        <f t="shared" si="956"/>
        <v>MT</v>
      </c>
      <c r="E5065" s="4" t="str">
        <f t="shared" si="957"/>
      </c>
      <c r="F5065" s="4" t="str">
        <f t="shared" si="958"/>
        <v>CIL LOAD</v>
      </c>
      <c r="G5065" s="4">
        <f t="shared" si="959"/>
        <v>0</v>
      </c>
      <c r="H5065" s="4" t="e">
        <f t="shared" si="960"/>
        <v>#N/A</v>
      </c>
      <c r="I5065" s="4" t="e">
        <f>_xll.BDP(AG5065&amp;" equity","crncy_adj_px_last","eqy_fund_crncy=usd")</f>
        <v>#NAME?</v>
      </c>
      <c r="J5065" s="4" t="str">
        <f t="shared" si="961"/>
      </c>
      <c r="AA5065" s="4">
        <f t="shared" si="962"/>
        <v>0</v>
      </c>
      <c r="AB5065" s="4">
        <f>'Enhanced Basket_AUTOLOAD'!T5065</f>
        <v>0</v>
      </c>
      <c r="AC5065" s="4">
        <f>'Enhanced Basket_AUTOLOAD'!M5065</f>
        <v>0</v>
      </c>
      <c r="AD5065" s="4">
        <f>'Enhanced Basket_AUTOLOAD'!L5065</f>
        <v>0</v>
      </c>
      <c r="AE5065" s="4">
        <f>'Enhanced Basket_AUTOLOAD'!Z5065</f>
        <v>0</v>
      </c>
      <c r="AF5065" s="4">
        <f>'Enhanced Basket_AUTOLOAD'!AB5065</f>
        <v>0</v>
      </c>
      <c r="AG5065" s="4" t="e">
        <f>VLOOKUP(AJ5065,'Ticker Mapping'!$I$3:$M$6706,5,0)</f>
        <v>#N/A</v>
      </c>
      <c r="AH5065" s="4" t="e">
        <f>_xll.BDP(AK5065&amp;" SEDOL","TICKER_AND_EXCH_CODE")</f>
        <v>#NAME?</v>
      </c>
      <c r="AI5065" s="4" t="e">
        <f t="shared" si="963"/>
        <v>#N/A</v>
      </c>
      <c r="AJ5065" s="4">
        <f>'Enhanced Basket_AUTOLOAD'!P5065</f>
        <v>0</v>
      </c>
      <c r="AK5065" s="4">
        <f>'Enhanced Basket_AUTOLOAD'!Q5065</f>
        <v>0</v>
      </c>
      <c r="AL5065" s="4">
        <f>'Enhanced Basket_AUTOLOAD'!Y5065</f>
        <v>0</v>
      </c>
      <c r="AM5065" s="4" t="e">
        <f t="shared" si="964"/>
        <v>#N/A</v>
      </c>
      <c r="AN5065" s="4" t="str">
        <f t="shared" si="965"/>
        <v>NO</v>
      </c>
      <c r="AO5065" s="4" t="str">
        <f t="shared" si="966"/>
        <v>Cash-in-Lieu</v>
      </c>
    </row>
    <row r="5066" ht="15" customHeight="1" s="4" customFormat="1">
      <c r="A5066" s="4">
        <f>'Enhanced Basket_AUTOLOAD'!H5066</f>
        <v>0</v>
      </c>
      <c r="B5066" s="4" t="str">
        <f t="shared" si="955"/>
        <v>SELL</v>
      </c>
      <c r="C5066" s="4" t="s">
        <v>29</v>
      </c>
      <c r="D5066" s="4" t="str">
        <f t="shared" si="956"/>
        <v>MT</v>
      </c>
      <c r="E5066" s="4" t="str">
        <f t="shared" si="957"/>
      </c>
      <c r="F5066" s="4" t="str">
        <f t="shared" si="958"/>
        <v>CIL LOAD</v>
      </c>
      <c r="G5066" s="4">
        <f t="shared" si="959"/>
        <v>0</v>
      </c>
      <c r="H5066" s="4" t="e">
        <f t="shared" si="960"/>
        <v>#N/A</v>
      </c>
      <c r="I5066" s="4" t="e">
        <f>_xll.BDP(AG5066&amp;" equity","crncy_adj_px_last","eqy_fund_crncy=usd")</f>
        <v>#NAME?</v>
      </c>
      <c r="J5066" s="4" t="str">
        <f t="shared" si="961"/>
      </c>
      <c r="AA5066" s="4">
        <f t="shared" si="962"/>
        <v>0</v>
      </c>
      <c r="AB5066" s="4">
        <f>'Enhanced Basket_AUTOLOAD'!T5066</f>
        <v>0</v>
      </c>
      <c r="AC5066" s="4">
        <f>'Enhanced Basket_AUTOLOAD'!M5066</f>
        <v>0</v>
      </c>
      <c r="AD5066" s="4">
        <f>'Enhanced Basket_AUTOLOAD'!L5066</f>
        <v>0</v>
      </c>
      <c r="AE5066" s="4">
        <f>'Enhanced Basket_AUTOLOAD'!Z5066</f>
        <v>0</v>
      </c>
      <c r="AF5066" s="4">
        <f>'Enhanced Basket_AUTOLOAD'!AB5066</f>
        <v>0</v>
      </c>
      <c r="AG5066" s="4" t="e">
        <f>VLOOKUP(AJ5066,'Ticker Mapping'!$I$3:$M$6706,5,0)</f>
        <v>#N/A</v>
      </c>
      <c r="AH5066" s="4" t="e">
        <f>_xll.BDP(AK5066&amp;" SEDOL","TICKER_AND_EXCH_CODE")</f>
        <v>#NAME?</v>
      </c>
      <c r="AI5066" s="4" t="e">
        <f t="shared" si="963"/>
        <v>#N/A</v>
      </c>
      <c r="AJ5066" s="4">
        <f>'Enhanced Basket_AUTOLOAD'!P5066</f>
        <v>0</v>
      </c>
      <c r="AK5066" s="4">
        <f>'Enhanced Basket_AUTOLOAD'!Q5066</f>
        <v>0</v>
      </c>
      <c r="AL5066" s="4">
        <f>'Enhanced Basket_AUTOLOAD'!Y5066</f>
        <v>0</v>
      </c>
      <c r="AM5066" s="4" t="e">
        <f t="shared" si="964"/>
        <v>#N/A</v>
      </c>
      <c r="AN5066" s="4" t="str">
        <f t="shared" si="965"/>
        <v>NO</v>
      </c>
      <c r="AO5066" s="4" t="str">
        <f t="shared" si="966"/>
        <v>Cash-in-Lieu</v>
      </c>
    </row>
    <row r="5067" ht="15" customHeight="1" s="4" customFormat="1">
      <c r="A5067" s="4">
        <f>'Enhanced Basket_AUTOLOAD'!H5067</f>
        <v>0</v>
      </c>
      <c r="B5067" s="4" t="str">
        <f t="shared" si="955"/>
        <v>SELL</v>
      </c>
      <c r="C5067" s="4" t="s">
        <v>29</v>
      </c>
      <c r="D5067" s="4" t="str">
        <f t="shared" si="956"/>
        <v>MT</v>
      </c>
      <c r="E5067" s="4" t="str">
        <f t="shared" si="957"/>
      </c>
      <c r="F5067" s="4" t="str">
        <f t="shared" si="958"/>
        <v>CIL LOAD</v>
      </c>
      <c r="G5067" s="4">
        <f t="shared" si="959"/>
        <v>0</v>
      </c>
      <c r="H5067" s="4" t="e">
        <f t="shared" si="960"/>
        <v>#N/A</v>
      </c>
      <c r="I5067" s="4" t="e">
        <f>_xll.BDP(AG5067&amp;" equity","crncy_adj_px_last","eqy_fund_crncy=usd")</f>
        <v>#NAME?</v>
      </c>
      <c r="J5067" s="4" t="str">
        <f t="shared" si="961"/>
      </c>
      <c r="AA5067" s="4">
        <f t="shared" si="962"/>
        <v>0</v>
      </c>
      <c r="AB5067" s="4">
        <f>'Enhanced Basket_AUTOLOAD'!T5067</f>
        <v>0</v>
      </c>
      <c r="AC5067" s="4">
        <f>'Enhanced Basket_AUTOLOAD'!M5067</f>
        <v>0</v>
      </c>
      <c r="AD5067" s="4">
        <f>'Enhanced Basket_AUTOLOAD'!L5067</f>
        <v>0</v>
      </c>
      <c r="AE5067" s="4">
        <f>'Enhanced Basket_AUTOLOAD'!Z5067</f>
        <v>0</v>
      </c>
      <c r="AF5067" s="4">
        <f>'Enhanced Basket_AUTOLOAD'!AB5067</f>
        <v>0</v>
      </c>
      <c r="AG5067" s="4" t="e">
        <f>VLOOKUP(AJ5067,'Ticker Mapping'!$I$3:$M$6706,5,0)</f>
        <v>#N/A</v>
      </c>
      <c r="AH5067" s="4" t="e">
        <f>_xll.BDP(AK5067&amp;" SEDOL","TICKER_AND_EXCH_CODE")</f>
        <v>#NAME?</v>
      </c>
      <c r="AI5067" s="4" t="e">
        <f t="shared" si="963"/>
        <v>#N/A</v>
      </c>
      <c r="AJ5067" s="4">
        <f>'Enhanced Basket_AUTOLOAD'!P5067</f>
        <v>0</v>
      </c>
      <c r="AK5067" s="4">
        <f>'Enhanced Basket_AUTOLOAD'!Q5067</f>
        <v>0</v>
      </c>
      <c r="AL5067" s="4">
        <f>'Enhanced Basket_AUTOLOAD'!Y5067</f>
        <v>0</v>
      </c>
      <c r="AM5067" s="4" t="e">
        <f t="shared" si="964"/>
        <v>#N/A</v>
      </c>
      <c r="AN5067" s="4" t="str">
        <f t="shared" si="965"/>
        <v>NO</v>
      </c>
      <c r="AO5067" s="4" t="str">
        <f t="shared" si="966"/>
        <v>Cash-in-Lieu</v>
      </c>
    </row>
    <row r="5068" ht="15" customHeight="1" s="4" customFormat="1">
      <c r="A5068" s="4">
        <f>'Enhanced Basket_AUTOLOAD'!H5068</f>
        <v>0</v>
      </c>
      <c r="B5068" s="4" t="str">
        <f t="shared" si="955"/>
        <v>SELL</v>
      </c>
      <c r="C5068" s="4" t="s">
        <v>29</v>
      </c>
      <c r="D5068" s="4" t="str">
        <f t="shared" si="956"/>
        <v>MT</v>
      </c>
      <c r="E5068" s="4" t="str">
        <f t="shared" si="957"/>
      </c>
      <c r="F5068" s="4" t="str">
        <f t="shared" si="958"/>
        <v>CIL LOAD</v>
      </c>
      <c r="G5068" s="4">
        <f t="shared" si="959"/>
        <v>0</v>
      </c>
      <c r="H5068" s="4" t="e">
        <f t="shared" si="960"/>
        <v>#N/A</v>
      </c>
      <c r="I5068" s="4" t="e">
        <f>_xll.BDP(AG5068&amp;" equity","crncy_adj_px_last","eqy_fund_crncy=usd")</f>
        <v>#NAME?</v>
      </c>
      <c r="J5068" s="4" t="str">
        <f t="shared" si="961"/>
      </c>
      <c r="AA5068" s="4">
        <f t="shared" si="962"/>
        <v>0</v>
      </c>
      <c r="AB5068" s="4">
        <f>'Enhanced Basket_AUTOLOAD'!T5068</f>
        <v>0</v>
      </c>
      <c r="AC5068" s="4">
        <f>'Enhanced Basket_AUTOLOAD'!M5068</f>
        <v>0</v>
      </c>
      <c r="AD5068" s="4">
        <f>'Enhanced Basket_AUTOLOAD'!L5068</f>
        <v>0</v>
      </c>
      <c r="AE5068" s="4">
        <f>'Enhanced Basket_AUTOLOAD'!Z5068</f>
        <v>0</v>
      </c>
      <c r="AF5068" s="4">
        <f>'Enhanced Basket_AUTOLOAD'!AB5068</f>
        <v>0</v>
      </c>
      <c r="AG5068" s="4" t="e">
        <f>VLOOKUP(AJ5068,'Ticker Mapping'!$I$3:$M$6706,5,0)</f>
        <v>#N/A</v>
      </c>
      <c r="AH5068" s="4" t="e">
        <f>_xll.BDP(AK5068&amp;" SEDOL","TICKER_AND_EXCH_CODE")</f>
        <v>#NAME?</v>
      </c>
      <c r="AI5068" s="4" t="e">
        <f t="shared" si="963"/>
        <v>#N/A</v>
      </c>
      <c r="AJ5068" s="4">
        <f>'Enhanced Basket_AUTOLOAD'!P5068</f>
        <v>0</v>
      </c>
      <c r="AK5068" s="4">
        <f>'Enhanced Basket_AUTOLOAD'!Q5068</f>
        <v>0</v>
      </c>
      <c r="AL5068" s="4">
        <f>'Enhanced Basket_AUTOLOAD'!Y5068</f>
        <v>0</v>
      </c>
      <c r="AM5068" s="4" t="e">
        <f t="shared" si="964"/>
        <v>#N/A</v>
      </c>
      <c r="AN5068" s="4" t="str">
        <f t="shared" si="965"/>
        <v>NO</v>
      </c>
      <c r="AO5068" s="4" t="str">
        <f t="shared" si="966"/>
        <v>Cash-in-Lieu</v>
      </c>
    </row>
    <row r="5069" ht="15" customHeight="1" s="4" customFormat="1">
      <c r="A5069" s="4">
        <f>'Enhanced Basket_AUTOLOAD'!H5069</f>
        <v>0</v>
      </c>
      <c r="B5069" s="4" t="str">
        <f t="shared" si="955"/>
        <v>SELL</v>
      </c>
      <c r="C5069" s="4" t="s">
        <v>29</v>
      </c>
      <c r="D5069" s="4" t="str">
        <f t="shared" si="956"/>
        <v>MT</v>
      </c>
      <c r="E5069" s="4" t="str">
        <f t="shared" si="957"/>
      </c>
      <c r="F5069" s="4" t="str">
        <f t="shared" si="958"/>
        <v>CIL LOAD</v>
      </c>
      <c r="G5069" s="4">
        <f t="shared" si="959"/>
        <v>0</v>
      </c>
      <c r="H5069" s="4" t="e">
        <f t="shared" si="960"/>
        <v>#N/A</v>
      </c>
      <c r="I5069" s="4" t="e">
        <f>_xll.BDP(AG5069&amp;" equity","crncy_adj_px_last","eqy_fund_crncy=usd")</f>
        <v>#NAME?</v>
      </c>
      <c r="J5069" s="4" t="str">
        <f t="shared" si="961"/>
      </c>
      <c r="AA5069" s="4">
        <f t="shared" si="962"/>
        <v>0</v>
      </c>
      <c r="AB5069" s="4">
        <f>'Enhanced Basket_AUTOLOAD'!T5069</f>
        <v>0</v>
      </c>
      <c r="AC5069" s="4">
        <f>'Enhanced Basket_AUTOLOAD'!M5069</f>
        <v>0</v>
      </c>
      <c r="AD5069" s="4">
        <f>'Enhanced Basket_AUTOLOAD'!L5069</f>
        <v>0</v>
      </c>
      <c r="AE5069" s="4">
        <f>'Enhanced Basket_AUTOLOAD'!Z5069</f>
        <v>0</v>
      </c>
      <c r="AF5069" s="4">
        <f>'Enhanced Basket_AUTOLOAD'!AB5069</f>
        <v>0</v>
      </c>
      <c r="AG5069" s="4" t="e">
        <f>VLOOKUP(AJ5069,'Ticker Mapping'!$I$3:$M$6706,5,0)</f>
        <v>#N/A</v>
      </c>
      <c r="AH5069" s="4" t="e">
        <f>_xll.BDP(AK5069&amp;" SEDOL","TICKER_AND_EXCH_CODE")</f>
        <v>#NAME?</v>
      </c>
      <c r="AI5069" s="4" t="e">
        <f t="shared" si="963"/>
        <v>#N/A</v>
      </c>
      <c r="AJ5069" s="4">
        <f>'Enhanced Basket_AUTOLOAD'!P5069</f>
        <v>0</v>
      </c>
      <c r="AK5069" s="4">
        <f>'Enhanced Basket_AUTOLOAD'!Q5069</f>
        <v>0</v>
      </c>
      <c r="AL5069" s="4">
        <f>'Enhanced Basket_AUTOLOAD'!Y5069</f>
        <v>0</v>
      </c>
      <c r="AM5069" s="4" t="e">
        <f t="shared" si="964"/>
        <v>#N/A</v>
      </c>
      <c r="AN5069" s="4" t="str">
        <f t="shared" si="965"/>
        <v>NO</v>
      </c>
      <c r="AO5069" s="4" t="str">
        <f t="shared" si="966"/>
        <v>Cash-in-Lieu</v>
      </c>
    </row>
    <row r="5070" ht="15" customHeight="1" s="4" customFormat="1">
      <c r="A5070" s="4">
        <f>'Enhanced Basket_AUTOLOAD'!H5070</f>
        <v>0</v>
      </c>
      <c r="B5070" s="4" t="str">
        <f t="shared" si="955"/>
        <v>SELL</v>
      </c>
      <c r="C5070" s="4" t="s">
        <v>29</v>
      </c>
      <c r="D5070" s="4" t="str">
        <f t="shared" si="956"/>
        <v>MT</v>
      </c>
      <c r="E5070" s="4" t="str">
        <f t="shared" si="957"/>
      </c>
      <c r="F5070" s="4" t="str">
        <f t="shared" si="958"/>
        <v>CIL LOAD</v>
      </c>
      <c r="G5070" s="4">
        <f t="shared" si="959"/>
        <v>0</v>
      </c>
      <c r="H5070" s="4" t="e">
        <f t="shared" si="960"/>
        <v>#N/A</v>
      </c>
      <c r="I5070" s="4" t="e">
        <f>_xll.BDP(AG5070&amp;" equity","crncy_adj_px_last","eqy_fund_crncy=usd")</f>
        <v>#NAME?</v>
      </c>
      <c r="J5070" s="4" t="str">
        <f t="shared" si="961"/>
      </c>
      <c r="AA5070" s="4">
        <f t="shared" si="962"/>
        <v>0</v>
      </c>
      <c r="AB5070" s="4">
        <f>'Enhanced Basket_AUTOLOAD'!T5070</f>
        <v>0</v>
      </c>
      <c r="AC5070" s="4">
        <f>'Enhanced Basket_AUTOLOAD'!M5070</f>
        <v>0</v>
      </c>
      <c r="AD5070" s="4">
        <f>'Enhanced Basket_AUTOLOAD'!L5070</f>
        <v>0</v>
      </c>
      <c r="AE5070" s="4">
        <f>'Enhanced Basket_AUTOLOAD'!Z5070</f>
        <v>0</v>
      </c>
      <c r="AF5070" s="4">
        <f>'Enhanced Basket_AUTOLOAD'!AB5070</f>
        <v>0</v>
      </c>
      <c r="AG5070" s="4" t="e">
        <f>VLOOKUP(AJ5070,'Ticker Mapping'!$I$3:$M$6706,5,0)</f>
        <v>#N/A</v>
      </c>
      <c r="AH5070" s="4" t="e">
        <f>_xll.BDP(AK5070&amp;" SEDOL","TICKER_AND_EXCH_CODE")</f>
        <v>#NAME?</v>
      </c>
      <c r="AI5070" s="4" t="e">
        <f t="shared" si="963"/>
        <v>#N/A</v>
      </c>
      <c r="AJ5070" s="4">
        <f>'Enhanced Basket_AUTOLOAD'!P5070</f>
        <v>0</v>
      </c>
      <c r="AK5070" s="4">
        <f>'Enhanced Basket_AUTOLOAD'!Q5070</f>
        <v>0</v>
      </c>
      <c r="AL5070" s="4">
        <f>'Enhanced Basket_AUTOLOAD'!Y5070</f>
        <v>0</v>
      </c>
      <c r="AM5070" s="4" t="e">
        <f t="shared" si="964"/>
        <v>#N/A</v>
      </c>
      <c r="AN5070" s="4" t="str">
        <f t="shared" si="965"/>
        <v>NO</v>
      </c>
      <c r="AO5070" s="4" t="str">
        <f t="shared" si="966"/>
        <v>Cash-in-Lieu</v>
      </c>
    </row>
    <row r="5071" ht="15" customHeight="1" s="4" customFormat="1">
      <c r="A5071" s="4">
        <f>'Enhanced Basket_AUTOLOAD'!H5071</f>
        <v>0</v>
      </c>
      <c r="B5071" s="4" t="str">
        <f t="shared" si="955"/>
        <v>SELL</v>
      </c>
      <c r="C5071" s="4" t="s">
        <v>29</v>
      </c>
      <c r="D5071" s="4" t="str">
        <f t="shared" si="956"/>
        <v>MT</v>
      </c>
      <c r="E5071" s="4" t="str">
        <f t="shared" si="957"/>
      </c>
      <c r="F5071" s="4" t="str">
        <f t="shared" si="958"/>
        <v>CIL LOAD</v>
      </c>
      <c r="G5071" s="4">
        <f t="shared" si="959"/>
        <v>0</v>
      </c>
      <c r="H5071" s="4" t="e">
        <f t="shared" si="960"/>
        <v>#N/A</v>
      </c>
      <c r="I5071" s="4" t="e">
        <f>_xll.BDP(AG5071&amp;" equity","crncy_adj_px_last","eqy_fund_crncy=usd")</f>
        <v>#NAME?</v>
      </c>
      <c r="J5071" s="4" t="str">
        <f t="shared" si="961"/>
      </c>
      <c r="AA5071" s="4">
        <f t="shared" si="962"/>
        <v>0</v>
      </c>
      <c r="AB5071" s="4">
        <f>'Enhanced Basket_AUTOLOAD'!T5071</f>
        <v>0</v>
      </c>
      <c r="AC5071" s="4">
        <f>'Enhanced Basket_AUTOLOAD'!M5071</f>
        <v>0</v>
      </c>
      <c r="AD5071" s="4">
        <f>'Enhanced Basket_AUTOLOAD'!L5071</f>
        <v>0</v>
      </c>
      <c r="AE5071" s="4">
        <f>'Enhanced Basket_AUTOLOAD'!Z5071</f>
        <v>0</v>
      </c>
      <c r="AF5071" s="4">
        <f>'Enhanced Basket_AUTOLOAD'!AB5071</f>
        <v>0</v>
      </c>
      <c r="AG5071" s="4" t="e">
        <f>VLOOKUP(AJ5071,'Ticker Mapping'!$I$3:$M$6706,5,0)</f>
        <v>#N/A</v>
      </c>
      <c r="AH5071" s="4" t="e">
        <f>_xll.BDP(AK5071&amp;" SEDOL","TICKER_AND_EXCH_CODE")</f>
        <v>#NAME?</v>
      </c>
      <c r="AI5071" s="4" t="e">
        <f t="shared" si="963"/>
        <v>#N/A</v>
      </c>
      <c r="AJ5071" s="4">
        <f>'Enhanced Basket_AUTOLOAD'!P5071</f>
        <v>0</v>
      </c>
      <c r="AK5071" s="4">
        <f>'Enhanced Basket_AUTOLOAD'!Q5071</f>
        <v>0</v>
      </c>
      <c r="AL5071" s="4">
        <f>'Enhanced Basket_AUTOLOAD'!Y5071</f>
        <v>0</v>
      </c>
      <c r="AM5071" s="4" t="e">
        <f t="shared" si="964"/>
        <v>#N/A</v>
      </c>
      <c r="AN5071" s="4" t="str">
        <f t="shared" si="965"/>
        <v>NO</v>
      </c>
      <c r="AO5071" s="4" t="str">
        <f t="shared" si="966"/>
        <v>Cash-in-Lieu</v>
      </c>
    </row>
    <row r="5072" ht="15" customHeight="1" s="4" customFormat="1">
      <c r="A5072" s="4">
        <f>'Enhanced Basket_AUTOLOAD'!H5072</f>
        <v>0</v>
      </c>
      <c r="B5072" s="4" t="str">
        <f t="shared" si="955"/>
        <v>SELL</v>
      </c>
      <c r="C5072" s="4" t="s">
        <v>29</v>
      </c>
      <c r="D5072" s="4" t="str">
        <f t="shared" si="956"/>
        <v>MT</v>
      </c>
      <c r="E5072" s="4" t="str">
        <f t="shared" si="957"/>
      </c>
      <c r="F5072" s="4" t="str">
        <f t="shared" si="958"/>
        <v>CIL LOAD</v>
      </c>
      <c r="G5072" s="4">
        <f t="shared" si="959"/>
        <v>0</v>
      </c>
      <c r="H5072" s="4" t="e">
        <f t="shared" si="960"/>
        <v>#N/A</v>
      </c>
      <c r="I5072" s="4" t="e">
        <f>_xll.BDP(AG5072&amp;" equity","crncy_adj_px_last","eqy_fund_crncy=usd")</f>
        <v>#NAME?</v>
      </c>
      <c r="J5072" s="4" t="str">
        <f t="shared" si="961"/>
      </c>
      <c r="AA5072" s="4">
        <f t="shared" si="962"/>
        <v>0</v>
      </c>
      <c r="AB5072" s="4">
        <f>'Enhanced Basket_AUTOLOAD'!T5072</f>
        <v>0</v>
      </c>
      <c r="AC5072" s="4">
        <f>'Enhanced Basket_AUTOLOAD'!M5072</f>
        <v>0</v>
      </c>
      <c r="AD5072" s="4">
        <f>'Enhanced Basket_AUTOLOAD'!L5072</f>
        <v>0</v>
      </c>
      <c r="AE5072" s="4">
        <f>'Enhanced Basket_AUTOLOAD'!Z5072</f>
        <v>0</v>
      </c>
      <c r="AF5072" s="4">
        <f>'Enhanced Basket_AUTOLOAD'!AB5072</f>
        <v>0</v>
      </c>
      <c r="AG5072" s="4" t="e">
        <f>VLOOKUP(AJ5072,'Ticker Mapping'!$I$3:$M$6706,5,0)</f>
        <v>#N/A</v>
      </c>
      <c r="AH5072" s="4" t="e">
        <f>_xll.BDP(AK5072&amp;" SEDOL","TICKER_AND_EXCH_CODE")</f>
        <v>#NAME?</v>
      </c>
      <c r="AI5072" s="4" t="e">
        <f t="shared" si="963"/>
        <v>#N/A</v>
      </c>
      <c r="AJ5072" s="4">
        <f>'Enhanced Basket_AUTOLOAD'!P5072</f>
        <v>0</v>
      </c>
      <c r="AK5072" s="4">
        <f>'Enhanced Basket_AUTOLOAD'!Q5072</f>
        <v>0</v>
      </c>
      <c r="AL5072" s="4">
        <f>'Enhanced Basket_AUTOLOAD'!Y5072</f>
        <v>0</v>
      </c>
      <c r="AM5072" s="4" t="e">
        <f t="shared" si="964"/>
        <v>#N/A</v>
      </c>
      <c r="AN5072" s="4" t="str">
        <f t="shared" si="965"/>
        <v>NO</v>
      </c>
      <c r="AO5072" s="4" t="str">
        <f t="shared" si="966"/>
        <v>Cash-in-Lieu</v>
      </c>
    </row>
    <row r="5073" ht="15" customHeight="1" s="4" customFormat="1">
      <c r="A5073" s="4">
        <f>'Enhanced Basket_AUTOLOAD'!H5073</f>
        <v>0</v>
      </c>
      <c r="B5073" s="4" t="str">
        <f t="shared" si="955"/>
        <v>SELL</v>
      </c>
      <c r="C5073" s="4" t="s">
        <v>29</v>
      </c>
      <c r="D5073" s="4" t="str">
        <f t="shared" si="956"/>
        <v>MT</v>
      </c>
      <c r="E5073" s="4" t="str">
        <f t="shared" si="957"/>
      </c>
      <c r="F5073" s="4" t="str">
        <f t="shared" si="958"/>
        <v>CIL LOAD</v>
      </c>
      <c r="G5073" s="4">
        <f t="shared" si="959"/>
        <v>0</v>
      </c>
      <c r="H5073" s="4" t="e">
        <f t="shared" si="960"/>
        <v>#N/A</v>
      </c>
      <c r="I5073" s="4" t="e">
        <f>_xll.BDP(AG5073&amp;" equity","crncy_adj_px_last","eqy_fund_crncy=usd")</f>
        <v>#NAME?</v>
      </c>
      <c r="J5073" s="4" t="str">
        <f t="shared" si="961"/>
      </c>
      <c r="AA5073" s="4">
        <f t="shared" si="962"/>
        <v>0</v>
      </c>
      <c r="AB5073" s="4">
        <f>'Enhanced Basket_AUTOLOAD'!T5073</f>
        <v>0</v>
      </c>
      <c r="AC5073" s="4">
        <f>'Enhanced Basket_AUTOLOAD'!M5073</f>
        <v>0</v>
      </c>
      <c r="AD5073" s="4">
        <f>'Enhanced Basket_AUTOLOAD'!L5073</f>
        <v>0</v>
      </c>
      <c r="AE5073" s="4">
        <f>'Enhanced Basket_AUTOLOAD'!Z5073</f>
        <v>0</v>
      </c>
      <c r="AF5073" s="4">
        <f>'Enhanced Basket_AUTOLOAD'!AB5073</f>
        <v>0</v>
      </c>
      <c r="AG5073" s="4" t="e">
        <f>VLOOKUP(AJ5073,'Ticker Mapping'!$I$3:$M$6706,5,0)</f>
        <v>#N/A</v>
      </c>
      <c r="AH5073" s="4" t="e">
        <f>_xll.BDP(AK5073&amp;" SEDOL","TICKER_AND_EXCH_CODE")</f>
        <v>#NAME?</v>
      </c>
      <c r="AI5073" s="4" t="e">
        <f t="shared" si="963"/>
        <v>#N/A</v>
      </c>
      <c r="AJ5073" s="4">
        <f>'Enhanced Basket_AUTOLOAD'!P5073</f>
        <v>0</v>
      </c>
      <c r="AK5073" s="4">
        <f>'Enhanced Basket_AUTOLOAD'!Q5073</f>
        <v>0</v>
      </c>
      <c r="AL5073" s="4">
        <f>'Enhanced Basket_AUTOLOAD'!Y5073</f>
        <v>0</v>
      </c>
      <c r="AM5073" s="4" t="e">
        <f t="shared" si="964"/>
        <v>#N/A</v>
      </c>
      <c r="AN5073" s="4" t="str">
        <f t="shared" si="965"/>
        <v>NO</v>
      </c>
      <c r="AO5073" s="4" t="str">
        <f t="shared" si="966"/>
        <v>Cash-in-Lieu</v>
      </c>
    </row>
    <row r="5074" ht="15" customHeight="1" s="4" customFormat="1">
      <c r="A5074" s="4">
        <f>'Enhanced Basket_AUTOLOAD'!H5074</f>
        <v>0</v>
      </c>
      <c r="B5074" s="4" t="str">
        <f t="shared" si="955"/>
        <v>SELL</v>
      </c>
      <c r="C5074" s="4" t="s">
        <v>29</v>
      </c>
      <c r="D5074" s="4" t="str">
        <f t="shared" si="956"/>
        <v>MT</v>
      </c>
      <c r="E5074" s="4" t="str">
        <f t="shared" si="957"/>
      </c>
      <c r="F5074" s="4" t="str">
        <f t="shared" si="958"/>
        <v>CIL LOAD</v>
      </c>
      <c r="G5074" s="4">
        <f t="shared" si="959"/>
        <v>0</v>
      </c>
      <c r="H5074" s="4" t="e">
        <f t="shared" si="960"/>
        <v>#N/A</v>
      </c>
      <c r="I5074" s="4" t="e">
        <f>_xll.BDP(AG5074&amp;" equity","crncy_adj_px_last","eqy_fund_crncy=usd")</f>
        <v>#NAME?</v>
      </c>
      <c r="J5074" s="4" t="str">
        <f t="shared" si="961"/>
      </c>
      <c r="AA5074" s="4">
        <f t="shared" si="962"/>
        <v>0</v>
      </c>
      <c r="AB5074" s="4">
        <f>'Enhanced Basket_AUTOLOAD'!T5074</f>
        <v>0</v>
      </c>
      <c r="AC5074" s="4">
        <f>'Enhanced Basket_AUTOLOAD'!M5074</f>
        <v>0</v>
      </c>
      <c r="AD5074" s="4">
        <f>'Enhanced Basket_AUTOLOAD'!L5074</f>
        <v>0</v>
      </c>
      <c r="AE5074" s="4">
        <f>'Enhanced Basket_AUTOLOAD'!Z5074</f>
        <v>0</v>
      </c>
      <c r="AF5074" s="4">
        <f>'Enhanced Basket_AUTOLOAD'!AB5074</f>
        <v>0</v>
      </c>
      <c r="AG5074" s="4" t="e">
        <f>VLOOKUP(AJ5074,'Ticker Mapping'!$I$3:$M$6706,5,0)</f>
        <v>#N/A</v>
      </c>
      <c r="AH5074" s="4" t="e">
        <f>_xll.BDP(AK5074&amp;" SEDOL","TICKER_AND_EXCH_CODE")</f>
        <v>#NAME?</v>
      </c>
      <c r="AI5074" s="4" t="e">
        <f t="shared" si="963"/>
        <v>#N/A</v>
      </c>
      <c r="AJ5074" s="4">
        <f>'Enhanced Basket_AUTOLOAD'!P5074</f>
        <v>0</v>
      </c>
      <c r="AK5074" s="4">
        <f>'Enhanced Basket_AUTOLOAD'!Q5074</f>
        <v>0</v>
      </c>
      <c r="AL5074" s="4">
        <f>'Enhanced Basket_AUTOLOAD'!Y5074</f>
        <v>0</v>
      </c>
      <c r="AM5074" s="4" t="e">
        <f t="shared" si="964"/>
        <v>#N/A</v>
      </c>
      <c r="AN5074" s="4" t="str">
        <f t="shared" si="965"/>
        <v>NO</v>
      </c>
      <c r="AO5074" s="4" t="str">
        <f t="shared" si="966"/>
        <v>Cash-in-Lieu</v>
      </c>
    </row>
    <row r="5075" ht="15" customHeight="1" s="4" customFormat="1">
      <c r="A5075" s="4">
        <f>'Enhanced Basket_AUTOLOAD'!H5075</f>
        <v>0</v>
      </c>
      <c r="B5075" s="4" t="str">
        <f t="shared" si="955"/>
        <v>SELL</v>
      </c>
      <c r="C5075" s="4" t="s">
        <v>29</v>
      </c>
      <c r="D5075" s="4" t="str">
        <f t="shared" si="956"/>
        <v>MT</v>
      </c>
      <c r="E5075" s="4" t="str">
        <f t="shared" si="957"/>
      </c>
      <c r="F5075" s="4" t="str">
        <f t="shared" si="958"/>
        <v>CIL LOAD</v>
      </c>
      <c r="G5075" s="4">
        <f t="shared" si="959"/>
        <v>0</v>
      </c>
      <c r="H5075" s="4" t="e">
        <f t="shared" si="960"/>
        <v>#N/A</v>
      </c>
      <c r="I5075" s="4" t="e">
        <f>_xll.BDP(AG5075&amp;" equity","crncy_adj_px_last","eqy_fund_crncy=usd")</f>
        <v>#NAME?</v>
      </c>
      <c r="J5075" s="4" t="str">
        <f t="shared" si="961"/>
      </c>
      <c r="AA5075" s="4">
        <f t="shared" si="962"/>
        <v>0</v>
      </c>
      <c r="AB5075" s="4">
        <f>'Enhanced Basket_AUTOLOAD'!T5075</f>
        <v>0</v>
      </c>
      <c r="AC5075" s="4">
        <f>'Enhanced Basket_AUTOLOAD'!M5075</f>
        <v>0</v>
      </c>
      <c r="AD5075" s="4">
        <f>'Enhanced Basket_AUTOLOAD'!L5075</f>
        <v>0</v>
      </c>
      <c r="AE5075" s="4">
        <f>'Enhanced Basket_AUTOLOAD'!Z5075</f>
        <v>0</v>
      </c>
      <c r="AF5075" s="4">
        <f>'Enhanced Basket_AUTOLOAD'!AB5075</f>
        <v>0</v>
      </c>
      <c r="AG5075" s="4" t="e">
        <f>VLOOKUP(AJ5075,'Ticker Mapping'!$I$3:$M$6706,5,0)</f>
        <v>#N/A</v>
      </c>
      <c r="AH5075" s="4" t="e">
        <f>_xll.BDP(AK5075&amp;" SEDOL","TICKER_AND_EXCH_CODE")</f>
        <v>#NAME?</v>
      </c>
      <c r="AI5075" s="4" t="e">
        <f t="shared" si="963"/>
        <v>#N/A</v>
      </c>
      <c r="AJ5075" s="4">
        <f>'Enhanced Basket_AUTOLOAD'!P5075</f>
        <v>0</v>
      </c>
      <c r="AK5075" s="4">
        <f>'Enhanced Basket_AUTOLOAD'!Q5075</f>
        <v>0</v>
      </c>
      <c r="AL5075" s="4">
        <f>'Enhanced Basket_AUTOLOAD'!Y5075</f>
        <v>0</v>
      </c>
      <c r="AM5075" s="4" t="e">
        <f t="shared" si="964"/>
        <v>#N/A</v>
      </c>
      <c r="AN5075" s="4" t="str">
        <f t="shared" si="965"/>
        <v>NO</v>
      </c>
      <c r="AO5075" s="4" t="str">
        <f t="shared" si="966"/>
        <v>Cash-in-Lieu</v>
      </c>
    </row>
    <row r="5076" ht="15" customHeight="1" s="4" customFormat="1">
      <c r="A5076" s="4">
        <f>'Enhanced Basket_AUTOLOAD'!H5076</f>
        <v>0</v>
      </c>
      <c r="B5076" s="4" t="str">
        <f t="shared" si="955"/>
        <v>SELL</v>
      </c>
      <c r="C5076" s="4" t="s">
        <v>29</v>
      </c>
      <c r="D5076" s="4" t="str">
        <f t="shared" si="956"/>
        <v>MT</v>
      </c>
      <c r="E5076" s="4" t="str">
        <f t="shared" si="957"/>
      </c>
      <c r="F5076" s="4" t="str">
        <f t="shared" si="958"/>
        <v>CIL LOAD</v>
      </c>
      <c r="G5076" s="4">
        <f t="shared" si="959"/>
        <v>0</v>
      </c>
      <c r="H5076" s="4" t="e">
        <f t="shared" si="960"/>
        <v>#N/A</v>
      </c>
      <c r="I5076" s="4" t="e">
        <f>_xll.BDP(AG5076&amp;" equity","crncy_adj_px_last","eqy_fund_crncy=usd")</f>
        <v>#NAME?</v>
      </c>
      <c r="J5076" s="4" t="str">
        <f t="shared" si="961"/>
      </c>
      <c r="AA5076" s="4">
        <f t="shared" si="962"/>
        <v>0</v>
      </c>
      <c r="AB5076" s="4">
        <f>'Enhanced Basket_AUTOLOAD'!T5076</f>
        <v>0</v>
      </c>
      <c r="AC5076" s="4">
        <f>'Enhanced Basket_AUTOLOAD'!M5076</f>
        <v>0</v>
      </c>
      <c r="AD5076" s="4">
        <f>'Enhanced Basket_AUTOLOAD'!L5076</f>
        <v>0</v>
      </c>
      <c r="AE5076" s="4">
        <f>'Enhanced Basket_AUTOLOAD'!Z5076</f>
        <v>0</v>
      </c>
      <c r="AF5076" s="4">
        <f>'Enhanced Basket_AUTOLOAD'!AB5076</f>
        <v>0</v>
      </c>
      <c r="AG5076" s="4" t="e">
        <f>VLOOKUP(AJ5076,'Ticker Mapping'!$I$3:$M$6706,5,0)</f>
        <v>#N/A</v>
      </c>
      <c r="AH5076" s="4" t="e">
        <f>_xll.BDP(AK5076&amp;" SEDOL","TICKER_AND_EXCH_CODE")</f>
        <v>#NAME?</v>
      </c>
      <c r="AI5076" s="4" t="e">
        <f t="shared" si="963"/>
        <v>#N/A</v>
      </c>
      <c r="AJ5076" s="4">
        <f>'Enhanced Basket_AUTOLOAD'!P5076</f>
        <v>0</v>
      </c>
      <c r="AK5076" s="4">
        <f>'Enhanced Basket_AUTOLOAD'!Q5076</f>
        <v>0</v>
      </c>
      <c r="AL5076" s="4">
        <f>'Enhanced Basket_AUTOLOAD'!Y5076</f>
        <v>0</v>
      </c>
      <c r="AM5076" s="4" t="e">
        <f t="shared" si="964"/>
        <v>#N/A</v>
      </c>
      <c r="AN5076" s="4" t="str">
        <f t="shared" si="965"/>
        <v>NO</v>
      </c>
      <c r="AO5076" s="4" t="str">
        <f t="shared" si="966"/>
        <v>Cash-in-Lieu</v>
      </c>
    </row>
    <row r="5077" ht="15" customHeight="1" s="4" customFormat="1">
      <c r="A5077" s="4">
        <f>'Enhanced Basket_AUTOLOAD'!H5077</f>
        <v>0</v>
      </c>
      <c r="B5077" s="4" t="str">
        <f t="shared" si="955"/>
        <v>SELL</v>
      </c>
      <c r="C5077" s="4" t="s">
        <v>29</v>
      </c>
      <c r="D5077" s="4" t="str">
        <f t="shared" si="956"/>
        <v>MT</v>
      </c>
      <c r="E5077" s="4" t="str">
        <f t="shared" si="957"/>
      </c>
      <c r="F5077" s="4" t="str">
        <f t="shared" si="958"/>
        <v>CIL LOAD</v>
      </c>
      <c r="G5077" s="4">
        <f t="shared" si="959"/>
        <v>0</v>
      </c>
      <c r="H5077" s="4" t="e">
        <f t="shared" si="960"/>
        <v>#N/A</v>
      </c>
      <c r="I5077" s="4" t="e">
        <f>_xll.BDP(AG5077&amp;" equity","crncy_adj_px_last","eqy_fund_crncy=usd")</f>
        <v>#NAME?</v>
      </c>
      <c r="J5077" s="4" t="str">
        <f t="shared" si="961"/>
      </c>
      <c r="AA5077" s="4">
        <f t="shared" si="962"/>
        <v>0</v>
      </c>
      <c r="AB5077" s="4">
        <f>'Enhanced Basket_AUTOLOAD'!T5077</f>
        <v>0</v>
      </c>
      <c r="AC5077" s="4">
        <f>'Enhanced Basket_AUTOLOAD'!M5077</f>
        <v>0</v>
      </c>
      <c r="AD5077" s="4">
        <f>'Enhanced Basket_AUTOLOAD'!L5077</f>
        <v>0</v>
      </c>
      <c r="AE5077" s="4">
        <f>'Enhanced Basket_AUTOLOAD'!Z5077</f>
        <v>0</v>
      </c>
      <c r="AF5077" s="4">
        <f>'Enhanced Basket_AUTOLOAD'!AB5077</f>
        <v>0</v>
      </c>
      <c r="AG5077" s="4" t="e">
        <f>VLOOKUP(AJ5077,'Ticker Mapping'!$I$3:$M$6706,5,0)</f>
        <v>#N/A</v>
      </c>
      <c r="AH5077" s="4" t="e">
        <f>_xll.BDP(AK5077&amp;" SEDOL","TICKER_AND_EXCH_CODE")</f>
        <v>#NAME?</v>
      </c>
      <c r="AI5077" s="4" t="e">
        <f t="shared" si="963"/>
        <v>#N/A</v>
      </c>
      <c r="AJ5077" s="4">
        <f>'Enhanced Basket_AUTOLOAD'!P5077</f>
        <v>0</v>
      </c>
      <c r="AK5077" s="4">
        <f>'Enhanced Basket_AUTOLOAD'!Q5077</f>
        <v>0</v>
      </c>
      <c r="AL5077" s="4">
        <f>'Enhanced Basket_AUTOLOAD'!Y5077</f>
        <v>0</v>
      </c>
      <c r="AM5077" s="4" t="e">
        <f t="shared" si="964"/>
        <v>#N/A</v>
      </c>
      <c r="AN5077" s="4" t="str">
        <f t="shared" si="965"/>
        <v>NO</v>
      </c>
      <c r="AO5077" s="4" t="str">
        <f t="shared" si="966"/>
        <v>Cash-in-Lieu</v>
      </c>
    </row>
    <row r="5078" ht="15" customHeight="1" s="4" customFormat="1">
      <c r="A5078" s="4">
        <f>'Enhanced Basket_AUTOLOAD'!H5078</f>
        <v>0</v>
      </c>
      <c r="B5078" s="4" t="str">
        <f t="shared" si="955"/>
        <v>SELL</v>
      </c>
      <c r="C5078" s="4" t="s">
        <v>29</v>
      </c>
      <c r="D5078" s="4" t="str">
        <f t="shared" si="956"/>
        <v>MT</v>
      </c>
      <c r="E5078" s="4" t="str">
        <f t="shared" si="957"/>
      </c>
      <c r="F5078" s="4" t="str">
        <f t="shared" si="958"/>
        <v>CIL LOAD</v>
      </c>
      <c r="G5078" s="4">
        <f t="shared" si="959"/>
        <v>0</v>
      </c>
      <c r="H5078" s="4" t="e">
        <f t="shared" si="960"/>
        <v>#N/A</v>
      </c>
      <c r="I5078" s="4" t="e">
        <f>_xll.BDP(AG5078&amp;" equity","crncy_adj_px_last","eqy_fund_crncy=usd")</f>
        <v>#NAME?</v>
      </c>
      <c r="J5078" s="4" t="str">
        <f t="shared" si="961"/>
      </c>
      <c r="AA5078" s="4">
        <f t="shared" si="962"/>
        <v>0</v>
      </c>
      <c r="AB5078" s="4">
        <f>'Enhanced Basket_AUTOLOAD'!T5078</f>
        <v>0</v>
      </c>
      <c r="AC5078" s="4">
        <f>'Enhanced Basket_AUTOLOAD'!M5078</f>
        <v>0</v>
      </c>
      <c r="AD5078" s="4">
        <f>'Enhanced Basket_AUTOLOAD'!L5078</f>
        <v>0</v>
      </c>
      <c r="AE5078" s="4">
        <f>'Enhanced Basket_AUTOLOAD'!Z5078</f>
        <v>0</v>
      </c>
      <c r="AF5078" s="4">
        <f>'Enhanced Basket_AUTOLOAD'!AB5078</f>
        <v>0</v>
      </c>
      <c r="AG5078" s="4" t="e">
        <f>VLOOKUP(AJ5078,'Ticker Mapping'!$I$3:$M$6706,5,0)</f>
        <v>#N/A</v>
      </c>
      <c r="AH5078" s="4" t="e">
        <f>_xll.BDP(AK5078&amp;" SEDOL","TICKER_AND_EXCH_CODE")</f>
        <v>#NAME?</v>
      </c>
      <c r="AI5078" s="4" t="e">
        <f t="shared" si="963"/>
        <v>#N/A</v>
      </c>
      <c r="AJ5078" s="4">
        <f>'Enhanced Basket_AUTOLOAD'!P5078</f>
        <v>0</v>
      </c>
      <c r="AK5078" s="4">
        <f>'Enhanced Basket_AUTOLOAD'!Q5078</f>
        <v>0</v>
      </c>
      <c r="AL5078" s="4">
        <f>'Enhanced Basket_AUTOLOAD'!Y5078</f>
        <v>0</v>
      </c>
      <c r="AM5078" s="4" t="e">
        <f t="shared" si="964"/>
        <v>#N/A</v>
      </c>
      <c r="AN5078" s="4" t="str">
        <f t="shared" si="965"/>
        <v>NO</v>
      </c>
      <c r="AO5078" s="4" t="str">
        <f t="shared" si="966"/>
        <v>Cash-in-Lieu</v>
      </c>
    </row>
    <row r="5079" ht="15" customHeight="1" s="4" customFormat="1">
      <c r="A5079" s="4">
        <f>'Enhanced Basket_AUTOLOAD'!H5079</f>
        <v>0</v>
      </c>
      <c r="B5079" s="4" t="str">
        <f t="shared" si="955"/>
        <v>SELL</v>
      </c>
      <c r="C5079" s="4" t="s">
        <v>29</v>
      </c>
      <c r="D5079" s="4" t="str">
        <f t="shared" si="956"/>
        <v>MT</v>
      </c>
      <c r="E5079" s="4" t="str">
        <f t="shared" si="957"/>
      </c>
      <c r="F5079" s="4" t="str">
        <f t="shared" si="958"/>
        <v>CIL LOAD</v>
      </c>
      <c r="G5079" s="4">
        <f t="shared" si="959"/>
        <v>0</v>
      </c>
      <c r="H5079" s="4" t="e">
        <f t="shared" si="960"/>
        <v>#N/A</v>
      </c>
      <c r="I5079" s="4" t="e">
        <f>_xll.BDP(AG5079&amp;" equity","crncy_adj_px_last","eqy_fund_crncy=usd")</f>
        <v>#NAME?</v>
      </c>
      <c r="J5079" s="4" t="str">
        <f t="shared" si="961"/>
      </c>
      <c r="AA5079" s="4">
        <f t="shared" si="962"/>
        <v>0</v>
      </c>
      <c r="AB5079" s="4">
        <f>'Enhanced Basket_AUTOLOAD'!T5079</f>
        <v>0</v>
      </c>
      <c r="AC5079" s="4">
        <f>'Enhanced Basket_AUTOLOAD'!M5079</f>
        <v>0</v>
      </c>
      <c r="AD5079" s="4">
        <f>'Enhanced Basket_AUTOLOAD'!L5079</f>
        <v>0</v>
      </c>
      <c r="AE5079" s="4">
        <f>'Enhanced Basket_AUTOLOAD'!Z5079</f>
        <v>0</v>
      </c>
      <c r="AF5079" s="4">
        <f>'Enhanced Basket_AUTOLOAD'!AB5079</f>
        <v>0</v>
      </c>
      <c r="AG5079" s="4" t="e">
        <f>VLOOKUP(AJ5079,'Ticker Mapping'!$I$3:$M$6706,5,0)</f>
        <v>#N/A</v>
      </c>
      <c r="AH5079" s="4" t="e">
        <f>_xll.BDP(AK5079&amp;" SEDOL","TICKER_AND_EXCH_CODE")</f>
        <v>#NAME?</v>
      </c>
      <c r="AI5079" s="4" t="e">
        <f t="shared" si="963"/>
        <v>#N/A</v>
      </c>
      <c r="AJ5079" s="4">
        <f>'Enhanced Basket_AUTOLOAD'!P5079</f>
        <v>0</v>
      </c>
      <c r="AK5079" s="4">
        <f>'Enhanced Basket_AUTOLOAD'!Q5079</f>
        <v>0</v>
      </c>
      <c r="AL5079" s="4">
        <f>'Enhanced Basket_AUTOLOAD'!Y5079</f>
        <v>0</v>
      </c>
      <c r="AM5079" s="4" t="e">
        <f t="shared" si="964"/>
        <v>#N/A</v>
      </c>
      <c r="AN5079" s="4" t="str">
        <f t="shared" si="965"/>
        <v>NO</v>
      </c>
      <c r="AO5079" s="4" t="str">
        <f t="shared" si="966"/>
        <v>Cash-in-Lieu</v>
      </c>
    </row>
    <row r="5080" ht="15" customHeight="1" s="4" customFormat="1">
      <c r="A5080" s="4">
        <f>'Enhanced Basket_AUTOLOAD'!H5080</f>
        <v>0</v>
      </c>
      <c r="B5080" s="4" t="str">
        <f t="shared" si="955"/>
        <v>SELL</v>
      </c>
      <c r="C5080" s="4" t="s">
        <v>29</v>
      </c>
      <c r="D5080" s="4" t="str">
        <f t="shared" si="956"/>
        <v>MT</v>
      </c>
      <c r="E5080" s="4" t="str">
        <f t="shared" si="957"/>
      </c>
      <c r="F5080" s="4" t="str">
        <f t="shared" si="958"/>
        <v>CIL LOAD</v>
      </c>
      <c r="G5080" s="4">
        <f t="shared" si="959"/>
        <v>0</v>
      </c>
      <c r="H5080" s="4" t="e">
        <f t="shared" si="960"/>
        <v>#N/A</v>
      </c>
      <c r="I5080" s="4" t="e">
        <f>_xll.BDP(AG5080&amp;" equity","crncy_adj_px_last","eqy_fund_crncy=usd")</f>
        <v>#NAME?</v>
      </c>
      <c r="J5080" s="4" t="str">
        <f t="shared" si="961"/>
      </c>
      <c r="AA5080" s="4">
        <f t="shared" si="962"/>
        <v>0</v>
      </c>
      <c r="AB5080" s="4">
        <f>'Enhanced Basket_AUTOLOAD'!T5080</f>
        <v>0</v>
      </c>
      <c r="AC5080" s="4">
        <f>'Enhanced Basket_AUTOLOAD'!M5080</f>
        <v>0</v>
      </c>
      <c r="AD5080" s="4">
        <f>'Enhanced Basket_AUTOLOAD'!L5080</f>
        <v>0</v>
      </c>
      <c r="AE5080" s="4">
        <f>'Enhanced Basket_AUTOLOAD'!Z5080</f>
        <v>0</v>
      </c>
      <c r="AF5080" s="4">
        <f>'Enhanced Basket_AUTOLOAD'!AB5080</f>
        <v>0</v>
      </c>
      <c r="AG5080" s="4" t="e">
        <f>VLOOKUP(AJ5080,'Ticker Mapping'!$I$3:$M$6706,5,0)</f>
        <v>#N/A</v>
      </c>
      <c r="AH5080" s="4" t="e">
        <f>_xll.BDP(AK5080&amp;" SEDOL","TICKER_AND_EXCH_CODE")</f>
        <v>#NAME?</v>
      </c>
      <c r="AI5080" s="4" t="e">
        <f t="shared" si="963"/>
        <v>#N/A</v>
      </c>
      <c r="AJ5080" s="4">
        <f>'Enhanced Basket_AUTOLOAD'!P5080</f>
        <v>0</v>
      </c>
      <c r="AK5080" s="4">
        <f>'Enhanced Basket_AUTOLOAD'!Q5080</f>
        <v>0</v>
      </c>
      <c r="AL5080" s="4">
        <f>'Enhanced Basket_AUTOLOAD'!Y5080</f>
        <v>0</v>
      </c>
      <c r="AM5080" s="4" t="e">
        <f t="shared" si="964"/>
        <v>#N/A</v>
      </c>
      <c r="AN5080" s="4" t="str">
        <f t="shared" si="965"/>
        <v>NO</v>
      </c>
      <c r="AO5080" s="4" t="str">
        <f t="shared" si="966"/>
        <v>Cash-in-Lieu</v>
      </c>
    </row>
    <row r="5081" ht="15" customHeight="1" s="4" customFormat="1">
      <c r="A5081" s="4">
        <f>'Enhanced Basket_AUTOLOAD'!H5081</f>
        <v>0</v>
      </c>
      <c r="B5081" s="4" t="str">
        <f t="shared" si="955"/>
        <v>SELL</v>
      </c>
      <c r="C5081" s="4" t="s">
        <v>29</v>
      </c>
      <c r="D5081" s="4" t="str">
        <f t="shared" si="956"/>
        <v>MT</v>
      </c>
      <c r="E5081" s="4" t="str">
        <f t="shared" si="957"/>
      </c>
      <c r="F5081" s="4" t="str">
        <f t="shared" si="958"/>
        <v>CIL LOAD</v>
      </c>
      <c r="G5081" s="4">
        <f t="shared" si="959"/>
        <v>0</v>
      </c>
      <c r="H5081" s="4" t="e">
        <f t="shared" si="960"/>
        <v>#N/A</v>
      </c>
      <c r="I5081" s="4" t="e">
        <f>_xll.BDP(AG5081&amp;" equity","crncy_adj_px_last","eqy_fund_crncy=usd")</f>
        <v>#NAME?</v>
      </c>
      <c r="J5081" s="4" t="str">
        <f t="shared" si="961"/>
      </c>
      <c r="AA5081" s="4">
        <f t="shared" si="962"/>
        <v>0</v>
      </c>
      <c r="AB5081" s="4">
        <f>'Enhanced Basket_AUTOLOAD'!T5081</f>
        <v>0</v>
      </c>
      <c r="AC5081" s="4">
        <f>'Enhanced Basket_AUTOLOAD'!M5081</f>
        <v>0</v>
      </c>
      <c r="AD5081" s="4">
        <f>'Enhanced Basket_AUTOLOAD'!L5081</f>
        <v>0</v>
      </c>
      <c r="AE5081" s="4">
        <f>'Enhanced Basket_AUTOLOAD'!Z5081</f>
        <v>0</v>
      </c>
      <c r="AF5081" s="4">
        <f>'Enhanced Basket_AUTOLOAD'!AB5081</f>
        <v>0</v>
      </c>
      <c r="AG5081" s="4" t="e">
        <f>VLOOKUP(AJ5081,'Ticker Mapping'!$I$3:$M$6706,5,0)</f>
        <v>#N/A</v>
      </c>
      <c r="AH5081" s="4" t="e">
        <f>_xll.BDP(AK5081&amp;" SEDOL","TICKER_AND_EXCH_CODE")</f>
        <v>#NAME?</v>
      </c>
      <c r="AI5081" s="4" t="e">
        <f t="shared" si="963"/>
        <v>#N/A</v>
      </c>
      <c r="AJ5081" s="4">
        <f>'Enhanced Basket_AUTOLOAD'!P5081</f>
        <v>0</v>
      </c>
      <c r="AK5081" s="4">
        <f>'Enhanced Basket_AUTOLOAD'!Q5081</f>
        <v>0</v>
      </c>
      <c r="AL5081" s="4">
        <f>'Enhanced Basket_AUTOLOAD'!Y5081</f>
        <v>0</v>
      </c>
      <c r="AM5081" s="4" t="e">
        <f t="shared" si="964"/>
        <v>#N/A</v>
      </c>
      <c r="AN5081" s="4" t="str">
        <f t="shared" si="965"/>
        <v>NO</v>
      </c>
      <c r="AO5081" s="4" t="str">
        <f t="shared" si="966"/>
        <v>Cash-in-Lieu</v>
      </c>
    </row>
    <row r="5082" ht="15" customHeight="1" s="4" customFormat="1">
      <c r="A5082" s="4">
        <f>'Enhanced Basket_AUTOLOAD'!H5082</f>
        <v>0</v>
      </c>
      <c r="B5082" s="4" t="str">
        <f t="shared" si="955"/>
        <v>SELL</v>
      </c>
      <c r="C5082" s="4" t="s">
        <v>29</v>
      </c>
      <c r="D5082" s="4" t="str">
        <f t="shared" si="956"/>
        <v>MT</v>
      </c>
      <c r="E5082" s="4" t="str">
        <f t="shared" si="957"/>
      </c>
      <c r="F5082" s="4" t="str">
        <f t="shared" si="958"/>
        <v>CIL LOAD</v>
      </c>
      <c r="G5082" s="4">
        <f t="shared" si="959"/>
        <v>0</v>
      </c>
      <c r="H5082" s="4" t="e">
        <f t="shared" si="960"/>
        <v>#N/A</v>
      </c>
      <c r="I5082" s="4" t="e">
        <f>_xll.BDP(AG5082&amp;" equity","crncy_adj_px_last","eqy_fund_crncy=usd")</f>
        <v>#NAME?</v>
      </c>
      <c r="J5082" s="4" t="str">
        <f t="shared" si="961"/>
      </c>
      <c r="AA5082" s="4">
        <f t="shared" si="962"/>
        <v>0</v>
      </c>
      <c r="AB5082" s="4">
        <f>'Enhanced Basket_AUTOLOAD'!T5082</f>
        <v>0</v>
      </c>
      <c r="AC5082" s="4">
        <f>'Enhanced Basket_AUTOLOAD'!M5082</f>
        <v>0</v>
      </c>
      <c r="AD5082" s="4">
        <f>'Enhanced Basket_AUTOLOAD'!L5082</f>
        <v>0</v>
      </c>
      <c r="AE5082" s="4">
        <f>'Enhanced Basket_AUTOLOAD'!Z5082</f>
        <v>0</v>
      </c>
      <c r="AF5082" s="4">
        <f>'Enhanced Basket_AUTOLOAD'!AB5082</f>
        <v>0</v>
      </c>
      <c r="AG5082" s="4" t="e">
        <f>VLOOKUP(AJ5082,'Ticker Mapping'!$I$3:$M$6706,5,0)</f>
        <v>#N/A</v>
      </c>
      <c r="AH5082" s="4" t="e">
        <f>_xll.BDP(AK5082&amp;" SEDOL","TICKER_AND_EXCH_CODE")</f>
        <v>#NAME?</v>
      </c>
      <c r="AI5082" s="4" t="e">
        <f t="shared" si="963"/>
        <v>#N/A</v>
      </c>
      <c r="AJ5082" s="4">
        <f>'Enhanced Basket_AUTOLOAD'!P5082</f>
        <v>0</v>
      </c>
      <c r="AK5082" s="4">
        <f>'Enhanced Basket_AUTOLOAD'!Q5082</f>
        <v>0</v>
      </c>
      <c r="AL5082" s="4">
        <f>'Enhanced Basket_AUTOLOAD'!Y5082</f>
        <v>0</v>
      </c>
      <c r="AM5082" s="4" t="e">
        <f t="shared" si="964"/>
        <v>#N/A</v>
      </c>
      <c r="AN5082" s="4" t="str">
        <f t="shared" si="965"/>
        <v>NO</v>
      </c>
      <c r="AO5082" s="4" t="str">
        <f t="shared" si="966"/>
        <v>Cash-in-Lieu</v>
      </c>
    </row>
    <row r="5083" ht="15" customHeight="1" s="4" customFormat="1">
      <c r="A5083" s="4">
        <f>'Enhanced Basket_AUTOLOAD'!H5083</f>
        <v>0</v>
      </c>
      <c r="B5083" s="4" t="str">
        <f t="shared" si="955"/>
        <v>SELL</v>
      </c>
      <c r="C5083" s="4" t="s">
        <v>29</v>
      </c>
      <c r="D5083" s="4" t="str">
        <f t="shared" si="956"/>
        <v>MT</v>
      </c>
      <c r="E5083" s="4" t="str">
        <f t="shared" si="957"/>
      </c>
      <c r="F5083" s="4" t="str">
        <f t="shared" si="958"/>
        <v>CIL LOAD</v>
      </c>
      <c r="G5083" s="4">
        <f t="shared" si="959"/>
        <v>0</v>
      </c>
      <c r="H5083" s="4" t="e">
        <f t="shared" si="960"/>
        <v>#N/A</v>
      </c>
      <c r="I5083" s="4" t="e">
        <f>_xll.BDP(AG5083&amp;" equity","crncy_adj_px_last","eqy_fund_crncy=usd")</f>
        <v>#NAME?</v>
      </c>
      <c r="J5083" s="4" t="str">
        <f t="shared" si="961"/>
      </c>
      <c r="AA5083" s="4">
        <f t="shared" si="962"/>
        <v>0</v>
      </c>
      <c r="AB5083" s="4">
        <f>'Enhanced Basket_AUTOLOAD'!T5083</f>
        <v>0</v>
      </c>
      <c r="AC5083" s="4">
        <f>'Enhanced Basket_AUTOLOAD'!M5083</f>
        <v>0</v>
      </c>
      <c r="AD5083" s="4">
        <f>'Enhanced Basket_AUTOLOAD'!L5083</f>
        <v>0</v>
      </c>
      <c r="AE5083" s="4">
        <f>'Enhanced Basket_AUTOLOAD'!Z5083</f>
        <v>0</v>
      </c>
      <c r="AF5083" s="4">
        <f>'Enhanced Basket_AUTOLOAD'!AB5083</f>
        <v>0</v>
      </c>
      <c r="AG5083" s="4" t="e">
        <f>VLOOKUP(AJ5083,'Ticker Mapping'!$I$3:$M$6706,5,0)</f>
        <v>#N/A</v>
      </c>
      <c r="AH5083" s="4" t="e">
        <f>_xll.BDP(AK5083&amp;" SEDOL","TICKER_AND_EXCH_CODE")</f>
        <v>#NAME?</v>
      </c>
      <c r="AI5083" s="4" t="e">
        <f t="shared" si="963"/>
        <v>#N/A</v>
      </c>
      <c r="AJ5083" s="4">
        <f>'Enhanced Basket_AUTOLOAD'!P5083</f>
        <v>0</v>
      </c>
      <c r="AK5083" s="4">
        <f>'Enhanced Basket_AUTOLOAD'!Q5083</f>
        <v>0</v>
      </c>
      <c r="AL5083" s="4">
        <f>'Enhanced Basket_AUTOLOAD'!Y5083</f>
        <v>0</v>
      </c>
      <c r="AM5083" s="4" t="e">
        <f t="shared" si="964"/>
        <v>#N/A</v>
      </c>
      <c r="AN5083" s="4" t="str">
        <f t="shared" si="965"/>
        <v>NO</v>
      </c>
      <c r="AO5083" s="4" t="str">
        <f t="shared" si="966"/>
        <v>Cash-in-Lieu</v>
      </c>
    </row>
    <row r="5084" ht="15" customHeight="1" s="4" customFormat="1">
      <c r="A5084" s="4">
        <f>'Enhanced Basket_AUTOLOAD'!H5084</f>
        <v>0</v>
      </c>
      <c r="B5084" s="4" t="str">
        <f t="shared" si="955"/>
        <v>SELL</v>
      </c>
      <c r="C5084" s="4" t="s">
        <v>29</v>
      </c>
      <c r="D5084" s="4" t="str">
        <f t="shared" si="956"/>
        <v>MT</v>
      </c>
      <c r="E5084" s="4" t="str">
        <f t="shared" si="957"/>
      </c>
      <c r="F5084" s="4" t="str">
        <f t="shared" si="958"/>
        <v>CIL LOAD</v>
      </c>
      <c r="G5084" s="4">
        <f t="shared" si="959"/>
        <v>0</v>
      </c>
      <c r="H5084" s="4" t="e">
        <f t="shared" si="960"/>
        <v>#N/A</v>
      </c>
      <c r="I5084" s="4" t="e">
        <f>_xll.BDP(AG5084&amp;" equity","crncy_adj_px_last","eqy_fund_crncy=usd")</f>
        <v>#NAME?</v>
      </c>
      <c r="J5084" s="4" t="str">
        <f t="shared" si="961"/>
      </c>
      <c r="AA5084" s="4">
        <f t="shared" si="962"/>
        <v>0</v>
      </c>
      <c r="AB5084" s="4">
        <f>'Enhanced Basket_AUTOLOAD'!T5084</f>
        <v>0</v>
      </c>
      <c r="AC5084" s="4">
        <f>'Enhanced Basket_AUTOLOAD'!M5084</f>
        <v>0</v>
      </c>
      <c r="AD5084" s="4">
        <f>'Enhanced Basket_AUTOLOAD'!L5084</f>
        <v>0</v>
      </c>
      <c r="AE5084" s="4">
        <f>'Enhanced Basket_AUTOLOAD'!Z5084</f>
        <v>0</v>
      </c>
      <c r="AF5084" s="4">
        <f>'Enhanced Basket_AUTOLOAD'!AB5084</f>
        <v>0</v>
      </c>
      <c r="AG5084" s="4" t="e">
        <f>VLOOKUP(AJ5084,'Ticker Mapping'!$I$3:$M$6706,5,0)</f>
        <v>#N/A</v>
      </c>
      <c r="AH5084" s="4" t="e">
        <f>_xll.BDP(AK5084&amp;" SEDOL","TICKER_AND_EXCH_CODE")</f>
        <v>#NAME?</v>
      </c>
      <c r="AI5084" s="4" t="e">
        <f t="shared" si="963"/>
        <v>#N/A</v>
      </c>
      <c r="AJ5084" s="4">
        <f>'Enhanced Basket_AUTOLOAD'!P5084</f>
        <v>0</v>
      </c>
      <c r="AK5084" s="4">
        <f>'Enhanced Basket_AUTOLOAD'!Q5084</f>
        <v>0</v>
      </c>
      <c r="AL5084" s="4">
        <f>'Enhanced Basket_AUTOLOAD'!Y5084</f>
        <v>0</v>
      </c>
      <c r="AM5084" s="4" t="e">
        <f t="shared" si="964"/>
        <v>#N/A</v>
      </c>
      <c r="AN5084" s="4" t="str">
        <f t="shared" si="965"/>
        <v>NO</v>
      </c>
      <c r="AO5084" s="4" t="str">
        <f t="shared" si="966"/>
        <v>Cash-in-Lieu</v>
      </c>
    </row>
    <row r="5085" ht="15" customHeight="1" s="4" customFormat="1">
      <c r="A5085" s="4">
        <f>'Enhanced Basket_AUTOLOAD'!H5085</f>
        <v>0</v>
      </c>
      <c r="B5085" s="4" t="str">
        <f t="shared" si="955"/>
        <v>SELL</v>
      </c>
      <c r="C5085" s="4" t="s">
        <v>29</v>
      </c>
      <c r="D5085" s="4" t="str">
        <f t="shared" si="956"/>
        <v>MT</v>
      </c>
      <c r="E5085" s="4" t="str">
        <f t="shared" si="957"/>
      </c>
      <c r="F5085" s="4" t="str">
        <f t="shared" si="958"/>
        <v>CIL LOAD</v>
      </c>
      <c r="G5085" s="4">
        <f t="shared" si="959"/>
        <v>0</v>
      </c>
      <c r="H5085" s="4" t="e">
        <f t="shared" si="960"/>
        <v>#N/A</v>
      </c>
      <c r="I5085" s="4" t="e">
        <f>_xll.BDP(AG5085&amp;" equity","crncy_adj_px_last","eqy_fund_crncy=usd")</f>
        <v>#NAME?</v>
      </c>
      <c r="J5085" s="4" t="str">
        <f t="shared" si="961"/>
      </c>
      <c r="AA5085" s="4">
        <f t="shared" si="962"/>
        <v>0</v>
      </c>
      <c r="AB5085" s="4">
        <f>'Enhanced Basket_AUTOLOAD'!T5085</f>
        <v>0</v>
      </c>
      <c r="AC5085" s="4">
        <f>'Enhanced Basket_AUTOLOAD'!M5085</f>
        <v>0</v>
      </c>
      <c r="AD5085" s="4">
        <f>'Enhanced Basket_AUTOLOAD'!L5085</f>
        <v>0</v>
      </c>
      <c r="AE5085" s="4">
        <f>'Enhanced Basket_AUTOLOAD'!Z5085</f>
        <v>0</v>
      </c>
      <c r="AF5085" s="4">
        <f>'Enhanced Basket_AUTOLOAD'!AB5085</f>
        <v>0</v>
      </c>
      <c r="AG5085" s="4" t="e">
        <f>VLOOKUP(AJ5085,'Ticker Mapping'!$I$3:$M$6706,5,0)</f>
        <v>#N/A</v>
      </c>
      <c r="AH5085" s="4" t="e">
        <f>_xll.BDP(AK5085&amp;" SEDOL","TICKER_AND_EXCH_CODE")</f>
        <v>#NAME?</v>
      </c>
      <c r="AI5085" s="4" t="e">
        <f t="shared" si="963"/>
        <v>#N/A</v>
      </c>
      <c r="AJ5085" s="4">
        <f>'Enhanced Basket_AUTOLOAD'!P5085</f>
        <v>0</v>
      </c>
      <c r="AK5085" s="4">
        <f>'Enhanced Basket_AUTOLOAD'!Q5085</f>
        <v>0</v>
      </c>
      <c r="AL5085" s="4">
        <f>'Enhanced Basket_AUTOLOAD'!Y5085</f>
        <v>0</v>
      </c>
      <c r="AM5085" s="4" t="e">
        <f t="shared" si="964"/>
        <v>#N/A</v>
      </c>
      <c r="AN5085" s="4" t="str">
        <f t="shared" si="965"/>
        <v>NO</v>
      </c>
      <c r="AO5085" s="4" t="str">
        <f t="shared" si="966"/>
        <v>Cash-in-Lieu</v>
      </c>
    </row>
    <row r="5086" ht="15" customHeight="1" s="4" customFormat="1">
      <c r="A5086" s="4">
        <f>'Enhanced Basket_AUTOLOAD'!H5086</f>
        <v>0</v>
      </c>
      <c r="B5086" s="4" t="str">
        <f t="shared" si="955"/>
        <v>SELL</v>
      </c>
      <c r="C5086" s="4" t="s">
        <v>29</v>
      </c>
      <c r="D5086" s="4" t="str">
        <f t="shared" si="956"/>
        <v>MT</v>
      </c>
      <c r="E5086" s="4" t="str">
        <f t="shared" si="957"/>
      </c>
      <c r="F5086" s="4" t="str">
        <f t="shared" si="958"/>
        <v>CIL LOAD</v>
      </c>
      <c r="G5086" s="4">
        <f t="shared" si="959"/>
        <v>0</v>
      </c>
      <c r="H5086" s="4" t="e">
        <f t="shared" si="960"/>
        <v>#N/A</v>
      </c>
      <c r="I5086" s="4" t="e">
        <f>_xll.BDP(AG5086&amp;" equity","crncy_adj_px_last","eqy_fund_crncy=usd")</f>
        <v>#NAME?</v>
      </c>
      <c r="J5086" s="4" t="str">
        <f t="shared" si="961"/>
      </c>
      <c r="AA5086" s="4">
        <f t="shared" si="962"/>
        <v>0</v>
      </c>
      <c r="AB5086" s="4">
        <f>'Enhanced Basket_AUTOLOAD'!T5086</f>
        <v>0</v>
      </c>
      <c r="AC5086" s="4">
        <f>'Enhanced Basket_AUTOLOAD'!M5086</f>
        <v>0</v>
      </c>
      <c r="AD5086" s="4">
        <f>'Enhanced Basket_AUTOLOAD'!L5086</f>
        <v>0</v>
      </c>
      <c r="AE5086" s="4">
        <f>'Enhanced Basket_AUTOLOAD'!Z5086</f>
        <v>0</v>
      </c>
      <c r="AF5086" s="4">
        <f>'Enhanced Basket_AUTOLOAD'!AB5086</f>
        <v>0</v>
      </c>
      <c r="AG5086" s="4" t="e">
        <f>VLOOKUP(AJ5086,'Ticker Mapping'!$I$3:$M$6706,5,0)</f>
        <v>#N/A</v>
      </c>
      <c r="AH5086" s="4" t="e">
        <f>_xll.BDP(AK5086&amp;" SEDOL","TICKER_AND_EXCH_CODE")</f>
        <v>#NAME?</v>
      </c>
      <c r="AI5086" s="4" t="e">
        <f t="shared" si="963"/>
        <v>#N/A</v>
      </c>
      <c r="AJ5086" s="4">
        <f>'Enhanced Basket_AUTOLOAD'!P5086</f>
        <v>0</v>
      </c>
      <c r="AK5086" s="4">
        <f>'Enhanced Basket_AUTOLOAD'!Q5086</f>
        <v>0</v>
      </c>
      <c r="AL5086" s="4">
        <f>'Enhanced Basket_AUTOLOAD'!Y5086</f>
        <v>0</v>
      </c>
      <c r="AM5086" s="4" t="e">
        <f t="shared" si="964"/>
        <v>#N/A</v>
      </c>
      <c r="AN5086" s="4" t="str">
        <f t="shared" si="965"/>
        <v>NO</v>
      </c>
      <c r="AO5086" s="4" t="str">
        <f t="shared" si="966"/>
        <v>Cash-in-Lieu</v>
      </c>
    </row>
    <row r="5087" ht="15" customHeight="1" s="4" customFormat="1">
      <c r="A5087" s="4">
        <f>'Enhanced Basket_AUTOLOAD'!H5087</f>
        <v>0</v>
      </c>
      <c r="B5087" s="4" t="str">
        <f t="shared" si="955"/>
        <v>SELL</v>
      </c>
      <c r="C5087" s="4" t="s">
        <v>29</v>
      </c>
      <c r="D5087" s="4" t="str">
        <f t="shared" si="956"/>
        <v>MT</v>
      </c>
      <c r="E5087" s="4" t="str">
        <f t="shared" si="957"/>
      </c>
      <c r="F5087" s="4" t="str">
        <f t="shared" si="958"/>
        <v>CIL LOAD</v>
      </c>
      <c r="G5087" s="4">
        <f t="shared" si="959"/>
        <v>0</v>
      </c>
      <c r="H5087" s="4" t="e">
        <f t="shared" si="960"/>
        <v>#N/A</v>
      </c>
      <c r="I5087" s="4" t="e">
        <f>_xll.BDP(AG5087&amp;" equity","crncy_adj_px_last","eqy_fund_crncy=usd")</f>
        <v>#NAME?</v>
      </c>
      <c r="J5087" s="4" t="str">
        <f t="shared" si="961"/>
      </c>
      <c r="AA5087" s="4">
        <f t="shared" si="962"/>
        <v>0</v>
      </c>
      <c r="AB5087" s="4">
        <f>'Enhanced Basket_AUTOLOAD'!T5087</f>
        <v>0</v>
      </c>
      <c r="AC5087" s="4">
        <f>'Enhanced Basket_AUTOLOAD'!M5087</f>
        <v>0</v>
      </c>
      <c r="AD5087" s="4">
        <f>'Enhanced Basket_AUTOLOAD'!L5087</f>
        <v>0</v>
      </c>
      <c r="AE5087" s="4">
        <f>'Enhanced Basket_AUTOLOAD'!Z5087</f>
        <v>0</v>
      </c>
      <c r="AF5087" s="4">
        <f>'Enhanced Basket_AUTOLOAD'!AB5087</f>
        <v>0</v>
      </c>
      <c r="AG5087" s="4" t="e">
        <f>VLOOKUP(AJ5087,'Ticker Mapping'!$I$3:$M$6706,5,0)</f>
        <v>#N/A</v>
      </c>
      <c r="AH5087" s="4" t="e">
        <f>_xll.BDP(AK5087&amp;" SEDOL","TICKER_AND_EXCH_CODE")</f>
        <v>#NAME?</v>
      </c>
      <c r="AI5087" s="4" t="e">
        <f t="shared" si="963"/>
        <v>#N/A</v>
      </c>
      <c r="AJ5087" s="4">
        <f>'Enhanced Basket_AUTOLOAD'!P5087</f>
        <v>0</v>
      </c>
      <c r="AK5087" s="4">
        <f>'Enhanced Basket_AUTOLOAD'!Q5087</f>
        <v>0</v>
      </c>
      <c r="AL5087" s="4">
        <f>'Enhanced Basket_AUTOLOAD'!Y5087</f>
        <v>0</v>
      </c>
      <c r="AM5087" s="4" t="e">
        <f t="shared" si="964"/>
        <v>#N/A</v>
      </c>
      <c r="AN5087" s="4" t="str">
        <f t="shared" si="965"/>
        <v>NO</v>
      </c>
      <c r="AO5087" s="4" t="str">
        <f t="shared" si="966"/>
        <v>Cash-in-Lieu</v>
      </c>
    </row>
    <row r="5088" ht="15" customHeight="1" s="4" customFormat="1">
      <c r="A5088" s="4">
        <f>'Enhanced Basket_AUTOLOAD'!H5088</f>
        <v>0</v>
      </c>
      <c r="B5088" s="4" t="str">
        <f t="shared" si="955"/>
        <v>SELL</v>
      </c>
      <c r="C5088" s="4" t="s">
        <v>29</v>
      </c>
      <c r="D5088" s="4" t="str">
        <f t="shared" si="956"/>
        <v>MT</v>
      </c>
      <c r="E5088" s="4" t="str">
        <f t="shared" si="957"/>
      </c>
      <c r="F5088" s="4" t="str">
        <f t="shared" si="958"/>
        <v>CIL LOAD</v>
      </c>
      <c r="G5088" s="4">
        <f t="shared" si="959"/>
        <v>0</v>
      </c>
      <c r="H5088" s="4" t="e">
        <f t="shared" si="960"/>
        <v>#N/A</v>
      </c>
      <c r="I5088" s="4" t="e">
        <f>_xll.BDP(AG5088&amp;" equity","crncy_adj_px_last","eqy_fund_crncy=usd")</f>
        <v>#NAME?</v>
      </c>
      <c r="J5088" s="4" t="str">
        <f t="shared" si="961"/>
      </c>
      <c r="AA5088" s="4">
        <f t="shared" si="962"/>
        <v>0</v>
      </c>
      <c r="AB5088" s="4">
        <f>'Enhanced Basket_AUTOLOAD'!T5088</f>
        <v>0</v>
      </c>
      <c r="AC5088" s="4">
        <f>'Enhanced Basket_AUTOLOAD'!M5088</f>
        <v>0</v>
      </c>
      <c r="AD5088" s="4">
        <f>'Enhanced Basket_AUTOLOAD'!L5088</f>
        <v>0</v>
      </c>
      <c r="AE5088" s="4">
        <f>'Enhanced Basket_AUTOLOAD'!Z5088</f>
        <v>0</v>
      </c>
      <c r="AF5088" s="4">
        <f>'Enhanced Basket_AUTOLOAD'!AB5088</f>
        <v>0</v>
      </c>
      <c r="AG5088" s="4" t="e">
        <f>VLOOKUP(AJ5088,'Ticker Mapping'!$I$3:$M$6706,5,0)</f>
        <v>#N/A</v>
      </c>
      <c r="AH5088" s="4" t="e">
        <f>_xll.BDP(AK5088&amp;" SEDOL","TICKER_AND_EXCH_CODE")</f>
        <v>#NAME?</v>
      </c>
      <c r="AI5088" s="4" t="e">
        <f t="shared" si="963"/>
        <v>#N/A</v>
      </c>
      <c r="AJ5088" s="4">
        <f>'Enhanced Basket_AUTOLOAD'!P5088</f>
        <v>0</v>
      </c>
      <c r="AK5088" s="4">
        <f>'Enhanced Basket_AUTOLOAD'!Q5088</f>
        <v>0</v>
      </c>
      <c r="AL5088" s="4">
        <f>'Enhanced Basket_AUTOLOAD'!Y5088</f>
        <v>0</v>
      </c>
      <c r="AM5088" s="4" t="e">
        <f t="shared" si="964"/>
        <v>#N/A</v>
      </c>
      <c r="AN5088" s="4" t="str">
        <f t="shared" si="965"/>
        <v>NO</v>
      </c>
      <c r="AO5088" s="4" t="str">
        <f t="shared" si="966"/>
        <v>Cash-in-Lieu</v>
      </c>
    </row>
    <row r="5089" ht="15" customHeight="1" s="4" customFormat="1">
      <c r="A5089" s="4">
        <f>'Enhanced Basket_AUTOLOAD'!H5089</f>
        <v>0</v>
      </c>
      <c r="B5089" s="4" t="str">
        <f t="shared" si="955"/>
        <v>SELL</v>
      </c>
      <c r="C5089" s="4" t="s">
        <v>29</v>
      </c>
      <c r="D5089" s="4" t="str">
        <f t="shared" si="956"/>
        <v>MT</v>
      </c>
      <c r="E5089" s="4" t="str">
        <f t="shared" si="957"/>
      </c>
      <c r="F5089" s="4" t="str">
        <f t="shared" si="958"/>
        <v>CIL LOAD</v>
      </c>
      <c r="G5089" s="4">
        <f t="shared" si="959"/>
        <v>0</v>
      </c>
      <c r="H5089" s="4" t="e">
        <f t="shared" si="960"/>
        <v>#N/A</v>
      </c>
      <c r="I5089" s="4" t="e">
        <f>_xll.BDP(AG5089&amp;" equity","crncy_adj_px_last","eqy_fund_crncy=usd")</f>
        <v>#NAME?</v>
      </c>
      <c r="J5089" s="4" t="str">
        <f t="shared" si="961"/>
      </c>
      <c r="AA5089" s="4">
        <f t="shared" si="962"/>
        <v>0</v>
      </c>
      <c r="AB5089" s="4">
        <f>'Enhanced Basket_AUTOLOAD'!T5089</f>
        <v>0</v>
      </c>
      <c r="AC5089" s="4">
        <f>'Enhanced Basket_AUTOLOAD'!M5089</f>
        <v>0</v>
      </c>
      <c r="AD5089" s="4">
        <f>'Enhanced Basket_AUTOLOAD'!L5089</f>
        <v>0</v>
      </c>
      <c r="AE5089" s="4">
        <f>'Enhanced Basket_AUTOLOAD'!Z5089</f>
        <v>0</v>
      </c>
      <c r="AF5089" s="4">
        <f>'Enhanced Basket_AUTOLOAD'!AB5089</f>
        <v>0</v>
      </c>
      <c r="AG5089" s="4" t="e">
        <f>VLOOKUP(AJ5089,'Ticker Mapping'!$I$3:$M$6706,5,0)</f>
        <v>#N/A</v>
      </c>
      <c r="AH5089" s="4" t="e">
        <f>_xll.BDP(AK5089&amp;" SEDOL","TICKER_AND_EXCH_CODE")</f>
        <v>#NAME?</v>
      </c>
      <c r="AI5089" s="4" t="e">
        <f t="shared" si="963"/>
        <v>#N/A</v>
      </c>
      <c r="AJ5089" s="4">
        <f>'Enhanced Basket_AUTOLOAD'!P5089</f>
        <v>0</v>
      </c>
      <c r="AK5089" s="4">
        <f>'Enhanced Basket_AUTOLOAD'!Q5089</f>
        <v>0</v>
      </c>
      <c r="AL5089" s="4">
        <f>'Enhanced Basket_AUTOLOAD'!Y5089</f>
        <v>0</v>
      </c>
      <c r="AM5089" s="4" t="e">
        <f t="shared" si="964"/>
        <v>#N/A</v>
      </c>
      <c r="AN5089" s="4" t="str">
        <f t="shared" si="965"/>
        <v>NO</v>
      </c>
      <c r="AO5089" s="4" t="str">
        <f t="shared" si="966"/>
        <v>Cash-in-Lieu</v>
      </c>
    </row>
    <row r="5090" ht="15" customHeight="1" s="4" customFormat="1">
      <c r="A5090" s="4">
        <f>'Enhanced Basket_AUTOLOAD'!H5090</f>
        <v>0</v>
      </c>
      <c r="B5090" s="4" t="str">
        <f t="shared" si="955"/>
        <v>SELL</v>
      </c>
      <c r="C5090" s="4" t="s">
        <v>29</v>
      </c>
      <c r="D5090" s="4" t="str">
        <f t="shared" si="956"/>
        <v>MT</v>
      </c>
      <c r="E5090" s="4" t="str">
        <f t="shared" si="957"/>
      </c>
      <c r="F5090" s="4" t="str">
        <f t="shared" si="958"/>
        <v>CIL LOAD</v>
      </c>
      <c r="G5090" s="4">
        <f t="shared" si="959"/>
        <v>0</v>
      </c>
      <c r="H5090" s="4" t="e">
        <f t="shared" si="960"/>
        <v>#N/A</v>
      </c>
      <c r="I5090" s="4" t="e">
        <f>_xll.BDP(AG5090&amp;" equity","crncy_adj_px_last","eqy_fund_crncy=usd")</f>
        <v>#NAME?</v>
      </c>
      <c r="J5090" s="4" t="str">
        <f t="shared" si="961"/>
      </c>
      <c r="AA5090" s="4">
        <f t="shared" si="962"/>
        <v>0</v>
      </c>
      <c r="AB5090" s="4">
        <f>'Enhanced Basket_AUTOLOAD'!T5090</f>
        <v>0</v>
      </c>
      <c r="AC5090" s="4">
        <f>'Enhanced Basket_AUTOLOAD'!M5090</f>
        <v>0</v>
      </c>
      <c r="AD5090" s="4">
        <f>'Enhanced Basket_AUTOLOAD'!L5090</f>
        <v>0</v>
      </c>
      <c r="AE5090" s="4">
        <f>'Enhanced Basket_AUTOLOAD'!Z5090</f>
        <v>0</v>
      </c>
      <c r="AF5090" s="4">
        <f>'Enhanced Basket_AUTOLOAD'!AB5090</f>
        <v>0</v>
      </c>
      <c r="AG5090" s="4" t="e">
        <f>VLOOKUP(AJ5090,'Ticker Mapping'!$I$3:$M$6706,5,0)</f>
        <v>#N/A</v>
      </c>
      <c r="AH5090" s="4" t="e">
        <f>_xll.BDP(AK5090&amp;" SEDOL","TICKER_AND_EXCH_CODE")</f>
        <v>#NAME?</v>
      </c>
      <c r="AI5090" s="4" t="e">
        <f t="shared" si="963"/>
        <v>#N/A</v>
      </c>
      <c r="AJ5090" s="4">
        <f>'Enhanced Basket_AUTOLOAD'!P5090</f>
        <v>0</v>
      </c>
      <c r="AK5090" s="4">
        <f>'Enhanced Basket_AUTOLOAD'!Q5090</f>
        <v>0</v>
      </c>
      <c r="AL5090" s="4">
        <f>'Enhanced Basket_AUTOLOAD'!Y5090</f>
        <v>0</v>
      </c>
      <c r="AM5090" s="4" t="e">
        <f t="shared" si="964"/>
        <v>#N/A</v>
      </c>
      <c r="AN5090" s="4" t="str">
        <f t="shared" si="965"/>
        <v>NO</v>
      </c>
      <c r="AO5090" s="4" t="str">
        <f t="shared" si="966"/>
        <v>Cash-in-Lieu</v>
      </c>
    </row>
    <row r="5091" ht="15" customHeight="1" s="4" customFormat="1">
      <c r="A5091" s="4">
        <f>'Enhanced Basket_AUTOLOAD'!H5091</f>
        <v>0</v>
      </c>
      <c r="B5091" s="4" t="str">
        <f t="shared" si="955"/>
        <v>SELL</v>
      </c>
      <c r="C5091" s="4" t="s">
        <v>29</v>
      </c>
      <c r="D5091" s="4" t="str">
        <f t="shared" si="956"/>
        <v>MT</v>
      </c>
      <c r="E5091" s="4" t="str">
        <f t="shared" si="957"/>
      </c>
      <c r="F5091" s="4" t="str">
        <f t="shared" si="958"/>
        <v>CIL LOAD</v>
      </c>
      <c r="G5091" s="4">
        <f t="shared" si="959"/>
        <v>0</v>
      </c>
      <c r="H5091" s="4" t="e">
        <f t="shared" si="960"/>
        <v>#N/A</v>
      </c>
      <c r="I5091" s="4" t="e">
        <f>_xll.BDP(AG5091&amp;" equity","crncy_adj_px_last","eqy_fund_crncy=usd")</f>
        <v>#NAME?</v>
      </c>
      <c r="J5091" s="4" t="str">
        <f t="shared" si="961"/>
      </c>
      <c r="AA5091" s="4">
        <f t="shared" si="962"/>
        <v>0</v>
      </c>
      <c r="AB5091" s="4">
        <f>'Enhanced Basket_AUTOLOAD'!T5091</f>
        <v>0</v>
      </c>
      <c r="AC5091" s="4">
        <f>'Enhanced Basket_AUTOLOAD'!M5091</f>
        <v>0</v>
      </c>
      <c r="AD5091" s="4">
        <f>'Enhanced Basket_AUTOLOAD'!L5091</f>
        <v>0</v>
      </c>
      <c r="AE5091" s="4">
        <f>'Enhanced Basket_AUTOLOAD'!Z5091</f>
        <v>0</v>
      </c>
      <c r="AF5091" s="4">
        <f>'Enhanced Basket_AUTOLOAD'!AB5091</f>
        <v>0</v>
      </c>
      <c r="AG5091" s="4" t="e">
        <f>VLOOKUP(AJ5091,'Ticker Mapping'!$I$3:$M$6706,5,0)</f>
        <v>#N/A</v>
      </c>
      <c r="AH5091" s="4" t="e">
        <f>_xll.BDP(AK5091&amp;" SEDOL","TICKER_AND_EXCH_CODE")</f>
        <v>#NAME?</v>
      </c>
      <c r="AI5091" s="4" t="e">
        <f t="shared" si="963"/>
        <v>#N/A</v>
      </c>
      <c r="AJ5091" s="4">
        <f>'Enhanced Basket_AUTOLOAD'!P5091</f>
        <v>0</v>
      </c>
      <c r="AK5091" s="4">
        <f>'Enhanced Basket_AUTOLOAD'!Q5091</f>
        <v>0</v>
      </c>
      <c r="AL5091" s="4">
        <f>'Enhanced Basket_AUTOLOAD'!Y5091</f>
        <v>0</v>
      </c>
      <c r="AM5091" s="4" t="e">
        <f t="shared" si="964"/>
        <v>#N/A</v>
      </c>
      <c r="AN5091" s="4" t="str">
        <f t="shared" si="965"/>
        <v>NO</v>
      </c>
      <c r="AO5091" s="4" t="str">
        <f t="shared" si="966"/>
        <v>Cash-in-Lieu</v>
      </c>
    </row>
    <row r="5092" ht="15" customHeight="1" s="4" customFormat="1">
      <c r="A5092" s="4">
        <f>'Enhanced Basket_AUTOLOAD'!H5092</f>
        <v>0</v>
      </c>
      <c r="B5092" s="4" t="str">
        <f t="shared" si="955"/>
        <v>SELL</v>
      </c>
      <c r="C5092" s="4" t="s">
        <v>29</v>
      </c>
      <c r="D5092" s="4" t="str">
        <f t="shared" si="956"/>
        <v>MT</v>
      </c>
      <c r="E5092" s="4" t="str">
        <f t="shared" si="957"/>
      </c>
      <c r="F5092" s="4" t="str">
        <f t="shared" si="958"/>
        <v>CIL LOAD</v>
      </c>
      <c r="G5092" s="4">
        <f t="shared" si="959"/>
        <v>0</v>
      </c>
      <c r="H5092" s="4" t="e">
        <f t="shared" si="960"/>
        <v>#N/A</v>
      </c>
      <c r="I5092" s="4" t="e">
        <f>_xll.BDP(AG5092&amp;" equity","crncy_adj_px_last","eqy_fund_crncy=usd")</f>
        <v>#NAME?</v>
      </c>
      <c r="J5092" s="4" t="str">
        <f t="shared" si="961"/>
      </c>
      <c r="AA5092" s="4">
        <f t="shared" si="962"/>
        <v>0</v>
      </c>
      <c r="AB5092" s="4">
        <f>'Enhanced Basket_AUTOLOAD'!T5092</f>
        <v>0</v>
      </c>
      <c r="AC5092" s="4">
        <f>'Enhanced Basket_AUTOLOAD'!M5092</f>
        <v>0</v>
      </c>
      <c r="AD5092" s="4">
        <f>'Enhanced Basket_AUTOLOAD'!L5092</f>
        <v>0</v>
      </c>
      <c r="AE5092" s="4">
        <f>'Enhanced Basket_AUTOLOAD'!Z5092</f>
        <v>0</v>
      </c>
      <c r="AF5092" s="4">
        <f>'Enhanced Basket_AUTOLOAD'!AB5092</f>
        <v>0</v>
      </c>
      <c r="AG5092" s="4" t="e">
        <f>VLOOKUP(AJ5092,'Ticker Mapping'!$I$3:$M$6706,5,0)</f>
        <v>#N/A</v>
      </c>
      <c r="AH5092" s="4" t="e">
        <f>_xll.BDP(AK5092&amp;" SEDOL","TICKER_AND_EXCH_CODE")</f>
        <v>#NAME?</v>
      </c>
      <c r="AI5092" s="4" t="e">
        <f t="shared" si="963"/>
        <v>#N/A</v>
      </c>
      <c r="AJ5092" s="4">
        <f>'Enhanced Basket_AUTOLOAD'!P5092</f>
        <v>0</v>
      </c>
      <c r="AK5092" s="4">
        <f>'Enhanced Basket_AUTOLOAD'!Q5092</f>
        <v>0</v>
      </c>
      <c r="AL5092" s="4">
        <f>'Enhanced Basket_AUTOLOAD'!Y5092</f>
        <v>0</v>
      </c>
      <c r="AM5092" s="4" t="e">
        <f t="shared" si="964"/>
        <v>#N/A</v>
      </c>
      <c r="AN5092" s="4" t="str">
        <f t="shared" si="965"/>
        <v>NO</v>
      </c>
      <c r="AO5092" s="4" t="str">
        <f t="shared" si="966"/>
        <v>Cash-in-Lieu</v>
      </c>
    </row>
    <row r="5093" ht="15" customHeight="1" s="4" customFormat="1">
      <c r="A5093" s="4">
        <f>'Enhanced Basket_AUTOLOAD'!H5093</f>
        <v>0</v>
      </c>
      <c r="B5093" s="4" t="str">
        <f t="shared" si="955"/>
        <v>SELL</v>
      </c>
      <c r="C5093" s="4" t="s">
        <v>29</v>
      </c>
      <c r="D5093" s="4" t="str">
        <f t="shared" si="956"/>
        <v>MT</v>
      </c>
      <c r="E5093" s="4" t="str">
        <f t="shared" si="957"/>
      </c>
      <c r="F5093" s="4" t="str">
        <f t="shared" si="958"/>
        <v>CIL LOAD</v>
      </c>
      <c r="G5093" s="4">
        <f t="shared" si="959"/>
        <v>0</v>
      </c>
      <c r="H5093" s="4" t="e">
        <f t="shared" si="960"/>
        <v>#N/A</v>
      </c>
      <c r="I5093" s="4" t="e">
        <f>_xll.BDP(AG5093&amp;" equity","crncy_adj_px_last","eqy_fund_crncy=usd")</f>
        <v>#NAME?</v>
      </c>
      <c r="J5093" s="4" t="str">
        <f t="shared" si="961"/>
      </c>
      <c r="AA5093" s="4">
        <f t="shared" si="962"/>
        <v>0</v>
      </c>
      <c r="AB5093" s="4">
        <f>'Enhanced Basket_AUTOLOAD'!T5093</f>
        <v>0</v>
      </c>
      <c r="AC5093" s="4">
        <f>'Enhanced Basket_AUTOLOAD'!M5093</f>
        <v>0</v>
      </c>
      <c r="AD5093" s="4">
        <f>'Enhanced Basket_AUTOLOAD'!L5093</f>
        <v>0</v>
      </c>
      <c r="AE5093" s="4">
        <f>'Enhanced Basket_AUTOLOAD'!Z5093</f>
        <v>0</v>
      </c>
      <c r="AF5093" s="4">
        <f>'Enhanced Basket_AUTOLOAD'!AB5093</f>
        <v>0</v>
      </c>
      <c r="AG5093" s="4" t="e">
        <f>VLOOKUP(AJ5093,'Ticker Mapping'!$I$3:$M$6706,5,0)</f>
        <v>#N/A</v>
      </c>
      <c r="AH5093" s="4" t="e">
        <f>_xll.BDP(AK5093&amp;" SEDOL","TICKER_AND_EXCH_CODE")</f>
        <v>#NAME?</v>
      </c>
      <c r="AI5093" s="4" t="e">
        <f t="shared" si="963"/>
        <v>#N/A</v>
      </c>
      <c r="AJ5093" s="4">
        <f>'Enhanced Basket_AUTOLOAD'!P5093</f>
        <v>0</v>
      </c>
      <c r="AK5093" s="4">
        <f>'Enhanced Basket_AUTOLOAD'!Q5093</f>
        <v>0</v>
      </c>
      <c r="AL5093" s="4">
        <f>'Enhanced Basket_AUTOLOAD'!Y5093</f>
        <v>0</v>
      </c>
      <c r="AM5093" s="4" t="e">
        <f t="shared" si="964"/>
        <v>#N/A</v>
      </c>
      <c r="AN5093" s="4" t="str">
        <f t="shared" si="965"/>
        <v>NO</v>
      </c>
      <c r="AO5093" s="4" t="str">
        <f t="shared" si="966"/>
        <v>Cash-in-Lieu</v>
      </c>
    </row>
    <row r="5094" ht="15" customHeight="1" s="4" customFormat="1">
      <c r="A5094" s="4">
        <f>'Enhanced Basket_AUTOLOAD'!H5094</f>
        <v>0</v>
      </c>
      <c r="B5094" s="4" t="str">
        <f t="shared" si="955"/>
        <v>SELL</v>
      </c>
      <c r="C5094" s="4" t="s">
        <v>29</v>
      </c>
      <c r="D5094" s="4" t="str">
        <f t="shared" si="956"/>
        <v>MT</v>
      </c>
      <c r="E5094" s="4" t="str">
        <f t="shared" si="957"/>
      </c>
      <c r="F5094" s="4" t="str">
        <f t="shared" si="958"/>
        <v>CIL LOAD</v>
      </c>
      <c r="G5094" s="4">
        <f t="shared" si="959"/>
        <v>0</v>
      </c>
      <c r="H5094" s="4" t="e">
        <f t="shared" si="960"/>
        <v>#N/A</v>
      </c>
      <c r="I5094" s="4" t="e">
        <f>_xll.BDP(AG5094&amp;" equity","crncy_adj_px_last","eqy_fund_crncy=usd")</f>
        <v>#NAME?</v>
      </c>
      <c r="J5094" s="4" t="str">
        <f t="shared" si="961"/>
      </c>
      <c r="AA5094" s="4">
        <f t="shared" si="962"/>
        <v>0</v>
      </c>
      <c r="AB5094" s="4">
        <f>'Enhanced Basket_AUTOLOAD'!T5094</f>
        <v>0</v>
      </c>
      <c r="AC5094" s="4">
        <f>'Enhanced Basket_AUTOLOAD'!M5094</f>
        <v>0</v>
      </c>
      <c r="AD5094" s="4">
        <f>'Enhanced Basket_AUTOLOAD'!L5094</f>
        <v>0</v>
      </c>
      <c r="AE5094" s="4">
        <f>'Enhanced Basket_AUTOLOAD'!Z5094</f>
        <v>0</v>
      </c>
      <c r="AF5094" s="4">
        <f>'Enhanced Basket_AUTOLOAD'!AB5094</f>
        <v>0</v>
      </c>
      <c r="AG5094" s="4" t="e">
        <f>VLOOKUP(AJ5094,'Ticker Mapping'!$I$3:$M$6706,5,0)</f>
        <v>#N/A</v>
      </c>
      <c r="AH5094" s="4" t="e">
        <f>_xll.BDP(AK5094&amp;" SEDOL","TICKER_AND_EXCH_CODE")</f>
        <v>#NAME?</v>
      </c>
      <c r="AI5094" s="4" t="e">
        <f t="shared" si="963"/>
        <v>#N/A</v>
      </c>
      <c r="AJ5094" s="4">
        <f>'Enhanced Basket_AUTOLOAD'!P5094</f>
        <v>0</v>
      </c>
      <c r="AK5094" s="4">
        <f>'Enhanced Basket_AUTOLOAD'!Q5094</f>
        <v>0</v>
      </c>
      <c r="AL5094" s="4">
        <f>'Enhanced Basket_AUTOLOAD'!Y5094</f>
        <v>0</v>
      </c>
      <c r="AM5094" s="4" t="e">
        <f t="shared" si="964"/>
        <v>#N/A</v>
      </c>
      <c r="AN5094" s="4" t="str">
        <f t="shared" si="965"/>
        <v>NO</v>
      </c>
      <c r="AO5094" s="4" t="str">
        <f t="shared" si="966"/>
        <v>Cash-in-Lieu</v>
      </c>
    </row>
    <row r="5095" ht="15" customHeight="1" s="4" customFormat="1">
      <c r="A5095" s="4">
        <f>'Enhanced Basket_AUTOLOAD'!H5095</f>
        <v>0</v>
      </c>
      <c r="B5095" s="4" t="str">
        <f t="shared" si="955"/>
        <v>SELL</v>
      </c>
      <c r="C5095" s="4" t="s">
        <v>29</v>
      </c>
      <c r="D5095" s="4" t="str">
        <f t="shared" si="956"/>
        <v>MT</v>
      </c>
      <c r="E5095" s="4" t="str">
        <f t="shared" si="957"/>
      </c>
      <c r="F5095" s="4" t="str">
        <f t="shared" si="958"/>
        <v>CIL LOAD</v>
      </c>
      <c r="G5095" s="4">
        <f t="shared" si="959"/>
        <v>0</v>
      </c>
      <c r="H5095" s="4" t="e">
        <f t="shared" si="960"/>
        <v>#N/A</v>
      </c>
      <c r="I5095" s="4" t="e">
        <f>_xll.BDP(AG5095&amp;" equity","crncy_adj_px_last","eqy_fund_crncy=usd")</f>
        <v>#NAME?</v>
      </c>
      <c r="J5095" s="4" t="str">
        <f t="shared" si="961"/>
      </c>
      <c r="AA5095" s="4">
        <f t="shared" si="962"/>
        <v>0</v>
      </c>
      <c r="AB5095" s="4">
        <f>'Enhanced Basket_AUTOLOAD'!T5095</f>
        <v>0</v>
      </c>
      <c r="AC5095" s="4">
        <f>'Enhanced Basket_AUTOLOAD'!M5095</f>
        <v>0</v>
      </c>
      <c r="AD5095" s="4">
        <f>'Enhanced Basket_AUTOLOAD'!L5095</f>
        <v>0</v>
      </c>
      <c r="AE5095" s="4">
        <f>'Enhanced Basket_AUTOLOAD'!Z5095</f>
        <v>0</v>
      </c>
      <c r="AF5095" s="4">
        <f>'Enhanced Basket_AUTOLOAD'!AB5095</f>
        <v>0</v>
      </c>
      <c r="AG5095" s="4" t="e">
        <f>VLOOKUP(AJ5095,'Ticker Mapping'!$I$3:$M$6706,5,0)</f>
        <v>#N/A</v>
      </c>
      <c r="AH5095" s="4" t="e">
        <f>_xll.BDP(AK5095&amp;" SEDOL","TICKER_AND_EXCH_CODE")</f>
        <v>#NAME?</v>
      </c>
      <c r="AI5095" s="4" t="e">
        <f t="shared" si="963"/>
        <v>#N/A</v>
      </c>
      <c r="AJ5095" s="4">
        <f>'Enhanced Basket_AUTOLOAD'!P5095</f>
        <v>0</v>
      </c>
      <c r="AK5095" s="4">
        <f>'Enhanced Basket_AUTOLOAD'!Q5095</f>
        <v>0</v>
      </c>
      <c r="AL5095" s="4">
        <f>'Enhanced Basket_AUTOLOAD'!Y5095</f>
        <v>0</v>
      </c>
      <c r="AM5095" s="4" t="e">
        <f t="shared" si="964"/>
        <v>#N/A</v>
      </c>
      <c r="AN5095" s="4" t="str">
        <f t="shared" si="965"/>
        <v>NO</v>
      </c>
      <c r="AO5095" s="4" t="str">
        <f t="shared" si="966"/>
        <v>Cash-in-Lieu</v>
      </c>
    </row>
    <row r="5096" ht="15" customHeight="1" s="4" customFormat="1">
      <c r="A5096" s="4">
        <f>'Enhanced Basket_AUTOLOAD'!H5096</f>
        <v>0</v>
      </c>
      <c r="B5096" s="4" t="str">
        <f t="shared" si="955"/>
        <v>SELL</v>
      </c>
      <c r="C5096" s="4" t="s">
        <v>29</v>
      </c>
      <c r="D5096" s="4" t="str">
        <f t="shared" si="956"/>
        <v>MT</v>
      </c>
      <c r="E5096" s="4" t="str">
        <f t="shared" si="957"/>
      </c>
      <c r="F5096" s="4" t="str">
        <f t="shared" si="958"/>
        <v>CIL LOAD</v>
      </c>
      <c r="G5096" s="4">
        <f t="shared" si="959"/>
        <v>0</v>
      </c>
      <c r="H5096" s="4" t="e">
        <f t="shared" si="960"/>
        <v>#N/A</v>
      </c>
      <c r="I5096" s="4" t="e">
        <f>_xll.BDP(AG5096&amp;" equity","crncy_adj_px_last","eqy_fund_crncy=usd")</f>
        <v>#NAME?</v>
      </c>
      <c r="J5096" s="4" t="str">
        <f t="shared" si="961"/>
      </c>
      <c r="AA5096" s="4">
        <f t="shared" si="962"/>
        <v>0</v>
      </c>
      <c r="AB5096" s="4">
        <f>'Enhanced Basket_AUTOLOAD'!T5096</f>
        <v>0</v>
      </c>
      <c r="AC5096" s="4">
        <f>'Enhanced Basket_AUTOLOAD'!M5096</f>
        <v>0</v>
      </c>
      <c r="AD5096" s="4">
        <f>'Enhanced Basket_AUTOLOAD'!L5096</f>
        <v>0</v>
      </c>
      <c r="AE5096" s="4">
        <f>'Enhanced Basket_AUTOLOAD'!Z5096</f>
        <v>0</v>
      </c>
      <c r="AF5096" s="4">
        <f>'Enhanced Basket_AUTOLOAD'!AB5096</f>
        <v>0</v>
      </c>
      <c r="AG5096" s="4" t="e">
        <f>VLOOKUP(AJ5096,'Ticker Mapping'!$I$3:$M$6706,5,0)</f>
        <v>#N/A</v>
      </c>
      <c r="AH5096" s="4" t="e">
        <f>_xll.BDP(AK5096&amp;" SEDOL","TICKER_AND_EXCH_CODE")</f>
        <v>#NAME?</v>
      </c>
      <c r="AI5096" s="4" t="e">
        <f t="shared" si="963"/>
        <v>#N/A</v>
      </c>
      <c r="AJ5096" s="4">
        <f>'Enhanced Basket_AUTOLOAD'!P5096</f>
        <v>0</v>
      </c>
      <c r="AK5096" s="4">
        <f>'Enhanced Basket_AUTOLOAD'!Q5096</f>
        <v>0</v>
      </c>
      <c r="AL5096" s="4">
        <f>'Enhanced Basket_AUTOLOAD'!Y5096</f>
        <v>0</v>
      </c>
      <c r="AM5096" s="4" t="e">
        <f t="shared" si="964"/>
        <v>#N/A</v>
      </c>
      <c r="AN5096" s="4" t="str">
        <f t="shared" si="965"/>
        <v>NO</v>
      </c>
      <c r="AO5096" s="4" t="str">
        <f t="shared" si="966"/>
        <v>Cash-in-Lieu</v>
      </c>
    </row>
    <row r="5097" ht="15" customHeight="1" s="4" customFormat="1">
      <c r="A5097" s="4">
        <f>'Enhanced Basket_AUTOLOAD'!H5097</f>
        <v>0</v>
      </c>
      <c r="B5097" s="4" t="str">
        <f t="shared" si="955"/>
        <v>SELL</v>
      </c>
      <c r="C5097" s="4" t="s">
        <v>29</v>
      </c>
      <c r="D5097" s="4" t="str">
        <f t="shared" si="956"/>
        <v>MT</v>
      </c>
      <c r="E5097" s="4" t="str">
        <f t="shared" si="957"/>
      </c>
      <c r="F5097" s="4" t="str">
        <f t="shared" si="958"/>
        <v>CIL LOAD</v>
      </c>
      <c r="G5097" s="4">
        <f t="shared" si="959"/>
        <v>0</v>
      </c>
      <c r="H5097" s="4" t="e">
        <f t="shared" si="960"/>
        <v>#N/A</v>
      </c>
      <c r="I5097" s="4" t="e">
        <f>_xll.BDP(AG5097&amp;" equity","crncy_adj_px_last","eqy_fund_crncy=usd")</f>
        <v>#NAME?</v>
      </c>
      <c r="J5097" s="4" t="str">
        <f t="shared" si="961"/>
      </c>
      <c r="AA5097" s="4">
        <f t="shared" si="962"/>
        <v>0</v>
      </c>
      <c r="AB5097" s="4">
        <f>'Enhanced Basket_AUTOLOAD'!T5097</f>
        <v>0</v>
      </c>
      <c r="AC5097" s="4">
        <f>'Enhanced Basket_AUTOLOAD'!M5097</f>
        <v>0</v>
      </c>
      <c r="AD5097" s="4">
        <f>'Enhanced Basket_AUTOLOAD'!L5097</f>
        <v>0</v>
      </c>
      <c r="AE5097" s="4">
        <f>'Enhanced Basket_AUTOLOAD'!Z5097</f>
        <v>0</v>
      </c>
      <c r="AF5097" s="4">
        <f>'Enhanced Basket_AUTOLOAD'!AB5097</f>
        <v>0</v>
      </c>
      <c r="AG5097" s="4" t="e">
        <f>VLOOKUP(AJ5097,'Ticker Mapping'!$I$3:$M$6706,5,0)</f>
        <v>#N/A</v>
      </c>
      <c r="AH5097" s="4" t="e">
        <f>_xll.BDP(AK5097&amp;" SEDOL","TICKER_AND_EXCH_CODE")</f>
        <v>#NAME?</v>
      </c>
      <c r="AI5097" s="4" t="e">
        <f t="shared" si="963"/>
        <v>#N/A</v>
      </c>
      <c r="AJ5097" s="4">
        <f>'Enhanced Basket_AUTOLOAD'!P5097</f>
        <v>0</v>
      </c>
      <c r="AK5097" s="4">
        <f>'Enhanced Basket_AUTOLOAD'!Q5097</f>
        <v>0</v>
      </c>
      <c r="AL5097" s="4">
        <f>'Enhanced Basket_AUTOLOAD'!Y5097</f>
        <v>0</v>
      </c>
      <c r="AM5097" s="4" t="e">
        <f t="shared" si="964"/>
        <v>#N/A</v>
      </c>
      <c r="AN5097" s="4" t="str">
        <f t="shared" si="965"/>
        <v>NO</v>
      </c>
      <c r="AO5097" s="4" t="str">
        <f t="shared" si="966"/>
        <v>Cash-in-Lieu</v>
      </c>
    </row>
    <row r="5098" ht="15" customHeight="1" s="4" customFormat="1">
      <c r="A5098" s="4">
        <f>'Enhanced Basket_AUTOLOAD'!H5098</f>
        <v>0</v>
      </c>
      <c r="B5098" s="4" t="str">
        <f t="shared" si="955"/>
        <v>SELL</v>
      </c>
      <c r="C5098" s="4" t="s">
        <v>29</v>
      </c>
      <c r="D5098" s="4" t="str">
        <f t="shared" si="956"/>
        <v>MT</v>
      </c>
      <c r="E5098" s="4" t="str">
        <f t="shared" si="957"/>
      </c>
      <c r="F5098" s="4" t="str">
        <f t="shared" si="958"/>
        <v>CIL LOAD</v>
      </c>
      <c r="G5098" s="4">
        <f t="shared" si="959"/>
        <v>0</v>
      </c>
      <c r="H5098" s="4" t="e">
        <f t="shared" si="960"/>
        <v>#N/A</v>
      </c>
      <c r="I5098" s="4" t="e">
        <f>_xll.BDP(AG5098&amp;" equity","crncy_adj_px_last","eqy_fund_crncy=usd")</f>
        <v>#NAME?</v>
      </c>
      <c r="J5098" s="4" t="str">
        <f t="shared" si="961"/>
      </c>
      <c r="AA5098" s="4">
        <f t="shared" si="962"/>
        <v>0</v>
      </c>
      <c r="AB5098" s="4">
        <f>'Enhanced Basket_AUTOLOAD'!T5098</f>
        <v>0</v>
      </c>
      <c r="AC5098" s="4">
        <f>'Enhanced Basket_AUTOLOAD'!M5098</f>
        <v>0</v>
      </c>
      <c r="AD5098" s="4">
        <f>'Enhanced Basket_AUTOLOAD'!L5098</f>
        <v>0</v>
      </c>
      <c r="AE5098" s="4">
        <f>'Enhanced Basket_AUTOLOAD'!Z5098</f>
        <v>0</v>
      </c>
      <c r="AF5098" s="4">
        <f>'Enhanced Basket_AUTOLOAD'!AB5098</f>
        <v>0</v>
      </c>
      <c r="AG5098" s="4" t="e">
        <f>VLOOKUP(AJ5098,'Ticker Mapping'!$I$3:$M$6706,5,0)</f>
        <v>#N/A</v>
      </c>
      <c r="AH5098" s="4" t="e">
        <f>_xll.BDP(AK5098&amp;" SEDOL","TICKER_AND_EXCH_CODE")</f>
        <v>#NAME?</v>
      </c>
      <c r="AI5098" s="4" t="e">
        <f t="shared" si="963"/>
        <v>#N/A</v>
      </c>
      <c r="AJ5098" s="4">
        <f>'Enhanced Basket_AUTOLOAD'!P5098</f>
        <v>0</v>
      </c>
      <c r="AK5098" s="4">
        <f>'Enhanced Basket_AUTOLOAD'!Q5098</f>
        <v>0</v>
      </c>
      <c r="AL5098" s="4">
        <f>'Enhanced Basket_AUTOLOAD'!Y5098</f>
        <v>0</v>
      </c>
      <c r="AM5098" s="4" t="e">
        <f t="shared" si="964"/>
        <v>#N/A</v>
      </c>
      <c r="AN5098" s="4" t="str">
        <f t="shared" si="965"/>
        <v>NO</v>
      </c>
      <c r="AO5098" s="4" t="str">
        <f t="shared" si="966"/>
        <v>Cash-in-Lieu</v>
      </c>
    </row>
    <row r="5099" ht="15" customHeight="1" s="4" customFormat="1">
      <c r="A5099" s="4">
        <f>'Enhanced Basket_AUTOLOAD'!H5099</f>
        <v>0</v>
      </c>
      <c r="B5099" s="4" t="str">
        <f t="shared" si="955"/>
        <v>SELL</v>
      </c>
      <c r="C5099" s="4" t="s">
        <v>29</v>
      </c>
      <c r="D5099" s="4" t="str">
        <f t="shared" si="956"/>
        <v>MT</v>
      </c>
      <c r="E5099" s="4" t="str">
        <f t="shared" si="957"/>
      </c>
      <c r="F5099" s="4" t="str">
        <f t="shared" si="958"/>
        <v>CIL LOAD</v>
      </c>
      <c r="G5099" s="4">
        <f t="shared" si="959"/>
        <v>0</v>
      </c>
      <c r="H5099" s="4" t="e">
        <f t="shared" si="960"/>
        <v>#N/A</v>
      </c>
      <c r="I5099" s="4" t="e">
        <f>_xll.BDP(AG5099&amp;" equity","crncy_adj_px_last","eqy_fund_crncy=usd")</f>
        <v>#NAME?</v>
      </c>
      <c r="J5099" s="4" t="str">
        <f t="shared" si="961"/>
      </c>
      <c r="AA5099" s="4">
        <f t="shared" si="962"/>
        <v>0</v>
      </c>
      <c r="AB5099" s="4">
        <f>'Enhanced Basket_AUTOLOAD'!T5099</f>
        <v>0</v>
      </c>
      <c r="AC5099" s="4">
        <f>'Enhanced Basket_AUTOLOAD'!M5099</f>
        <v>0</v>
      </c>
      <c r="AD5099" s="4">
        <f>'Enhanced Basket_AUTOLOAD'!L5099</f>
        <v>0</v>
      </c>
      <c r="AE5099" s="4">
        <f>'Enhanced Basket_AUTOLOAD'!Z5099</f>
        <v>0</v>
      </c>
      <c r="AF5099" s="4">
        <f>'Enhanced Basket_AUTOLOAD'!AB5099</f>
        <v>0</v>
      </c>
      <c r="AG5099" s="4" t="e">
        <f>VLOOKUP(AJ5099,'Ticker Mapping'!$I$3:$M$6706,5,0)</f>
        <v>#N/A</v>
      </c>
      <c r="AH5099" s="4" t="e">
        <f>_xll.BDP(AK5099&amp;" SEDOL","TICKER_AND_EXCH_CODE")</f>
        <v>#NAME?</v>
      </c>
      <c r="AI5099" s="4" t="e">
        <f t="shared" si="963"/>
        <v>#N/A</v>
      </c>
      <c r="AJ5099" s="4">
        <f>'Enhanced Basket_AUTOLOAD'!P5099</f>
        <v>0</v>
      </c>
      <c r="AK5099" s="4">
        <f>'Enhanced Basket_AUTOLOAD'!Q5099</f>
        <v>0</v>
      </c>
      <c r="AL5099" s="4">
        <f>'Enhanced Basket_AUTOLOAD'!Y5099</f>
        <v>0</v>
      </c>
      <c r="AM5099" s="4" t="e">
        <f t="shared" si="964"/>
        <v>#N/A</v>
      </c>
      <c r="AN5099" s="4" t="str">
        <f t="shared" si="965"/>
        <v>NO</v>
      </c>
      <c r="AO5099" s="4" t="str">
        <f t="shared" si="966"/>
        <v>Cash-in-Lieu</v>
      </c>
    </row>
    <row r="5100" ht="15" customHeight="1" s="4" customFormat="1">
      <c r="A5100" s="4">
        <f>'Enhanced Basket_AUTOLOAD'!H5100</f>
        <v>0</v>
      </c>
      <c r="B5100" s="4" t="str">
        <f t="shared" si="955"/>
        <v>SELL</v>
      </c>
      <c r="C5100" s="4" t="s">
        <v>29</v>
      </c>
      <c r="D5100" s="4" t="str">
        <f t="shared" si="956"/>
        <v>MT</v>
      </c>
      <c r="E5100" s="4" t="str">
        <f t="shared" si="957"/>
      </c>
      <c r="F5100" s="4" t="str">
        <f t="shared" si="958"/>
        <v>CIL LOAD</v>
      </c>
      <c r="G5100" s="4">
        <f t="shared" si="959"/>
        <v>0</v>
      </c>
      <c r="H5100" s="4" t="e">
        <f t="shared" si="960"/>
        <v>#N/A</v>
      </c>
      <c r="I5100" s="4" t="e">
        <f>_xll.BDP(AG5100&amp;" equity","crncy_adj_px_last","eqy_fund_crncy=usd")</f>
        <v>#NAME?</v>
      </c>
      <c r="J5100" s="4" t="str">
        <f t="shared" si="961"/>
      </c>
      <c r="AA5100" s="4">
        <f t="shared" si="962"/>
        <v>0</v>
      </c>
      <c r="AB5100" s="4">
        <f>'Enhanced Basket_AUTOLOAD'!T5100</f>
        <v>0</v>
      </c>
      <c r="AC5100" s="4">
        <f>'Enhanced Basket_AUTOLOAD'!M5100</f>
        <v>0</v>
      </c>
      <c r="AD5100" s="4">
        <f>'Enhanced Basket_AUTOLOAD'!L5100</f>
        <v>0</v>
      </c>
      <c r="AE5100" s="4">
        <f>'Enhanced Basket_AUTOLOAD'!Z5100</f>
        <v>0</v>
      </c>
      <c r="AF5100" s="4">
        <f>'Enhanced Basket_AUTOLOAD'!AB5100</f>
        <v>0</v>
      </c>
      <c r="AG5100" s="4" t="e">
        <f>VLOOKUP(AJ5100,'Ticker Mapping'!$I$3:$M$6706,5,0)</f>
        <v>#N/A</v>
      </c>
      <c r="AH5100" s="4" t="e">
        <f>_xll.BDP(AK5100&amp;" SEDOL","TICKER_AND_EXCH_CODE")</f>
        <v>#NAME?</v>
      </c>
      <c r="AI5100" s="4" t="e">
        <f t="shared" si="963"/>
        <v>#N/A</v>
      </c>
      <c r="AJ5100" s="4">
        <f>'Enhanced Basket_AUTOLOAD'!P5100</f>
        <v>0</v>
      </c>
      <c r="AK5100" s="4">
        <f>'Enhanced Basket_AUTOLOAD'!Q5100</f>
        <v>0</v>
      </c>
      <c r="AL5100" s="4">
        <f>'Enhanced Basket_AUTOLOAD'!Y5100</f>
        <v>0</v>
      </c>
      <c r="AM5100" s="4" t="e">
        <f t="shared" si="964"/>
        <v>#N/A</v>
      </c>
      <c r="AN5100" s="4" t="str">
        <f t="shared" si="965"/>
        <v>NO</v>
      </c>
      <c r="AO5100" s="4" t="str">
        <f t="shared" si="966"/>
        <v>Cash-in-Lieu</v>
      </c>
    </row>
    <row r="5101" ht="15" customHeight="1" s="4" customFormat="1">
      <c r="A5101" s="4">
        <f>'Enhanced Basket_AUTOLOAD'!H5101</f>
        <v>0</v>
      </c>
      <c r="B5101" s="4" t="str">
        <f t="shared" si="955"/>
        <v>SELL</v>
      </c>
      <c r="C5101" s="4" t="s">
        <v>29</v>
      </c>
      <c r="D5101" s="4" t="str">
        <f t="shared" si="956"/>
        <v>MT</v>
      </c>
      <c r="E5101" s="4" t="str">
        <f t="shared" si="957"/>
      </c>
      <c r="F5101" s="4" t="str">
        <f t="shared" si="958"/>
        <v>CIL LOAD</v>
      </c>
      <c r="G5101" s="4">
        <f t="shared" si="959"/>
        <v>0</v>
      </c>
      <c r="H5101" s="4" t="e">
        <f t="shared" si="960"/>
        <v>#N/A</v>
      </c>
      <c r="I5101" s="4" t="e">
        <f>_xll.BDP(AG5101&amp;" equity","crncy_adj_px_last","eqy_fund_crncy=usd")</f>
        <v>#NAME?</v>
      </c>
      <c r="J5101" s="4" t="str">
        <f t="shared" si="961"/>
      </c>
      <c r="AA5101" s="4">
        <f t="shared" si="962"/>
        <v>0</v>
      </c>
      <c r="AB5101" s="4">
        <f>'Enhanced Basket_AUTOLOAD'!T5101</f>
        <v>0</v>
      </c>
      <c r="AC5101" s="4">
        <f>'Enhanced Basket_AUTOLOAD'!M5101</f>
        <v>0</v>
      </c>
      <c r="AD5101" s="4">
        <f>'Enhanced Basket_AUTOLOAD'!L5101</f>
        <v>0</v>
      </c>
      <c r="AE5101" s="4">
        <f>'Enhanced Basket_AUTOLOAD'!Z5101</f>
        <v>0</v>
      </c>
      <c r="AF5101" s="4">
        <f>'Enhanced Basket_AUTOLOAD'!AB5101</f>
        <v>0</v>
      </c>
      <c r="AG5101" s="4" t="e">
        <f>VLOOKUP(AJ5101,'Ticker Mapping'!$I$3:$M$6706,5,0)</f>
        <v>#N/A</v>
      </c>
      <c r="AH5101" s="4" t="e">
        <f>_xll.BDP(AK5101&amp;" SEDOL","TICKER_AND_EXCH_CODE")</f>
        <v>#NAME?</v>
      </c>
      <c r="AI5101" s="4" t="e">
        <f t="shared" si="963"/>
        <v>#N/A</v>
      </c>
      <c r="AJ5101" s="4">
        <f>'Enhanced Basket_AUTOLOAD'!P5101</f>
        <v>0</v>
      </c>
      <c r="AK5101" s="4">
        <f>'Enhanced Basket_AUTOLOAD'!Q5101</f>
        <v>0</v>
      </c>
      <c r="AL5101" s="4">
        <f>'Enhanced Basket_AUTOLOAD'!Y5101</f>
        <v>0</v>
      </c>
      <c r="AM5101" s="4" t="e">
        <f t="shared" si="964"/>
        <v>#N/A</v>
      </c>
      <c r="AN5101" s="4" t="str">
        <f t="shared" si="965"/>
        <v>NO</v>
      </c>
      <c r="AO5101" s="4" t="str">
        <f t="shared" si="966"/>
        <v>Cash-in-Lieu</v>
      </c>
    </row>
    <row r="5102" ht="15" customHeight="1" s="4" customFormat="1">
      <c r="A5102" s="4">
        <f>'Enhanced Basket_AUTOLOAD'!H5102</f>
        <v>0</v>
      </c>
      <c r="B5102" s="4" t="str">
        <f t="shared" si="955"/>
        <v>SELL</v>
      </c>
      <c r="C5102" s="4" t="s">
        <v>29</v>
      </c>
      <c r="D5102" s="4" t="str">
        <f t="shared" si="956"/>
        <v>MT</v>
      </c>
      <c r="E5102" s="4" t="str">
        <f t="shared" si="957"/>
      </c>
      <c r="F5102" s="4" t="str">
        <f t="shared" si="958"/>
        <v>CIL LOAD</v>
      </c>
      <c r="G5102" s="4">
        <f t="shared" si="959"/>
        <v>0</v>
      </c>
      <c r="H5102" s="4" t="e">
        <f t="shared" si="960"/>
        <v>#N/A</v>
      </c>
      <c r="I5102" s="4" t="e">
        <f>_xll.BDP(AG5102&amp;" equity","crncy_adj_px_last","eqy_fund_crncy=usd")</f>
        <v>#NAME?</v>
      </c>
      <c r="J5102" s="4" t="str">
        <f t="shared" si="961"/>
      </c>
      <c r="AA5102" s="4">
        <f t="shared" si="962"/>
        <v>0</v>
      </c>
      <c r="AB5102" s="4">
        <f>'Enhanced Basket_AUTOLOAD'!T5102</f>
        <v>0</v>
      </c>
      <c r="AC5102" s="4">
        <f>'Enhanced Basket_AUTOLOAD'!M5102</f>
        <v>0</v>
      </c>
      <c r="AD5102" s="4">
        <f>'Enhanced Basket_AUTOLOAD'!L5102</f>
        <v>0</v>
      </c>
      <c r="AE5102" s="4">
        <f>'Enhanced Basket_AUTOLOAD'!Z5102</f>
        <v>0</v>
      </c>
      <c r="AF5102" s="4">
        <f>'Enhanced Basket_AUTOLOAD'!AB5102</f>
        <v>0</v>
      </c>
      <c r="AG5102" s="4" t="e">
        <f>VLOOKUP(AJ5102,'Ticker Mapping'!$I$3:$M$6706,5,0)</f>
        <v>#N/A</v>
      </c>
      <c r="AH5102" s="4" t="e">
        <f>_xll.BDP(AK5102&amp;" SEDOL","TICKER_AND_EXCH_CODE")</f>
        <v>#NAME?</v>
      </c>
      <c r="AI5102" s="4" t="e">
        <f t="shared" si="963"/>
        <v>#N/A</v>
      </c>
      <c r="AJ5102" s="4">
        <f>'Enhanced Basket_AUTOLOAD'!P5102</f>
        <v>0</v>
      </c>
      <c r="AK5102" s="4">
        <f>'Enhanced Basket_AUTOLOAD'!Q5102</f>
        <v>0</v>
      </c>
      <c r="AL5102" s="4">
        <f>'Enhanced Basket_AUTOLOAD'!Y5102</f>
        <v>0</v>
      </c>
      <c r="AM5102" s="4" t="e">
        <f t="shared" si="964"/>
        <v>#N/A</v>
      </c>
      <c r="AN5102" s="4" t="str">
        <f t="shared" si="965"/>
        <v>NO</v>
      </c>
      <c r="AO5102" s="4" t="str">
        <f t="shared" si="966"/>
        <v>Cash-in-Lieu</v>
      </c>
    </row>
    <row r="5103" ht="15" customHeight="1" s="4" customFormat="1">
      <c r="A5103" s="4">
        <f>'Enhanced Basket_AUTOLOAD'!H5103</f>
        <v>0</v>
      </c>
      <c r="B5103" s="4" t="str">
        <f t="shared" si="955"/>
        <v>SELL</v>
      </c>
      <c r="C5103" s="4" t="s">
        <v>29</v>
      </c>
      <c r="D5103" s="4" t="str">
        <f t="shared" si="956"/>
        <v>MT</v>
      </c>
      <c r="E5103" s="4" t="str">
        <f t="shared" si="957"/>
      </c>
      <c r="F5103" s="4" t="str">
        <f t="shared" si="958"/>
        <v>CIL LOAD</v>
      </c>
      <c r="G5103" s="4">
        <f t="shared" si="959"/>
        <v>0</v>
      </c>
      <c r="H5103" s="4" t="e">
        <f t="shared" si="960"/>
        <v>#N/A</v>
      </c>
      <c r="I5103" s="4" t="e">
        <f>_xll.BDP(AG5103&amp;" equity","crncy_adj_px_last","eqy_fund_crncy=usd")</f>
        <v>#NAME?</v>
      </c>
      <c r="J5103" s="4" t="str">
        <f t="shared" si="961"/>
      </c>
      <c r="AA5103" s="4">
        <f t="shared" si="962"/>
        <v>0</v>
      </c>
      <c r="AB5103" s="4">
        <f>'Enhanced Basket_AUTOLOAD'!T5103</f>
        <v>0</v>
      </c>
      <c r="AC5103" s="4">
        <f>'Enhanced Basket_AUTOLOAD'!M5103</f>
        <v>0</v>
      </c>
      <c r="AD5103" s="4">
        <f>'Enhanced Basket_AUTOLOAD'!L5103</f>
        <v>0</v>
      </c>
      <c r="AE5103" s="4">
        <f>'Enhanced Basket_AUTOLOAD'!Z5103</f>
        <v>0</v>
      </c>
      <c r="AF5103" s="4">
        <f>'Enhanced Basket_AUTOLOAD'!AB5103</f>
        <v>0</v>
      </c>
      <c r="AG5103" s="4" t="e">
        <f>VLOOKUP(AJ5103,'Ticker Mapping'!$I$3:$M$6706,5,0)</f>
        <v>#N/A</v>
      </c>
      <c r="AH5103" s="4" t="e">
        <f>_xll.BDP(AK5103&amp;" SEDOL","TICKER_AND_EXCH_CODE")</f>
        <v>#NAME?</v>
      </c>
      <c r="AI5103" s="4" t="e">
        <f t="shared" si="963"/>
        <v>#N/A</v>
      </c>
      <c r="AJ5103" s="4">
        <f>'Enhanced Basket_AUTOLOAD'!P5103</f>
        <v>0</v>
      </c>
      <c r="AK5103" s="4">
        <f>'Enhanced Basket_AUTOLOAD'!Q5103</f>
        <v>0</v>
      </c>
      <c r="AL5103" s="4">
        <f>'Enhanced Basket_AUTOLOAD'!Y5103</f>
        <v>0</v>
      </c>
      <c r="AM5103" s="4" t="e">
        <f t="shared" si="964"/>
        <v>#N/A</v>
      </c>
      <c r="AN5103" s="4" t="str">
        <f t="shared" si="965"/>
        <v>NO</v>
      </c>
      <c r="AO5103" s="4" t="str">
        <f t="shared" si="966"/>
        <v>Cash-in-Lieu</v>
      </c>
    </row>
    <row r="5104" ht="15" customHeight="1" s="4" customFormat="1">
      <c r="A5104" s="4">
        <f>'Enhanced Basket_AUTOLOAD'!H5104</f>
        <v>0</v>
      </c>
      <c r="B5104" s="4" t="str">
        <f t="shared" si="955"/>
        <v>SELL</v>
      </c>
      <c r="C5104" s="4" t="s">
        <v>29</v>
      </c>
      <c r="D5104" s="4" t="str">
        <f t="shared" si="956"/>
        <v>MT</v>
      </c>
      <c r="E5104" s="4" t="str">
        <f t="shared" si="957"/>
      </c>
      <c r="F5104" s="4" t="str">
        <f t="shared" si="958"/>
        <v>CIL LOAD</v>
      </c>
      <c r="G5104" s="4">
        <f t="shared" si="959"/>
        <v>0</v>
      </c>
      <c r="H5104" s="4" t="e">
        <f t="shared" si="960"/>
        <v>#N/A</v>
      </c>
      <c r="I5104" s="4" t="e">
        <f>_xll.BDP(AG5104&amp;" equity","crncy_adj_px_last","eqy_fund_crncy=usd")</f>
        <v>#NAME?</v>
      </c>
      <c r="J5104" s="4" t="str">
        <f t="shared" si="961"/>
      </c>
      <c r="AA5104" s="4">
        <f t="shared" si="962"/>
        <v>0</v>
      </c>
      <c r="AB5104" s="4">
        <f>'Enhanced Basket_AUTOLOAD'!T5104</f>
        <v>0</v>
      </c>
      <c r="AC5104" s="4">
        <f>'Enhanced Basket_AUTOLOAD'!M5104</f>
        <v>0</v>
      </c>
      <c r="AD5104" s="4">
        <f>'Enhanced Basket_AUTOLOAD'!L5104</f>
        <v>0</v>
      </c>
      <c r="AE5104" s="4">
        <f>'Enhanced Basket_AUTOLOAD'!Z5104</f>
        <v>0</v>
      </c>
      <c r="AF5104" s="4">
        <f>'Enhanced Basket_AUTOLOAD'!AB5104</f>
        <v>0</v>
      </c>
      <c r="AG5104" s="4" t="e">
        <f>VLOOKUP(AJ5104,'Ticker Mapping'!$I$3:$M$6706,5,0)</f>
        <v>#N/A</v>
      </c>
      <c r="AH5104" s="4" t="e">
        <f>_xll.BDP(AK5104&amp;" SEDOL","TICKER_AND_EXCH_CODE")</f>
        <v>#NAME?</v>
      </c>
      <c r="AI5104" s="4" t="e">
        <f t="shared" si="963"/>
        <v>#N/A</v>
      </c>
      <c r="AJ5104" s="4">
        <f>'Enhanced Basket_AUTOLOAD'!P5104</f>
        <v>0</v>
      </c>
      <c r="AK5104" s="4">
        <f>'Enhanced Basket_AUTOLOAD'!Q5104</f>
        <v>0</v>
      </c>
      <c r="AL5104" s="4">
        <f>'Enhanced Basket_AUTOLOAD'!Y5104</f>
        <v>0</v>
      </c>
      <c r="AM5104" s="4" t="e">
        <f t="shared" si="964"/>
        <v>#N/A</v>
      </c>
      <c r="AN5104" s="4" t="str">
        <f t="shared" si="965"/>
        <v>NO</v>
      </c>
      <c r="AO5104" s="4" t="str">
        <f t="shared" si="966"/>
        <v>Cash-in-Lieu</v>
      </c>
    </row>
    <row r="5105" ht="15" customHeight="1" s="4" customFormat="1">
      <c r="A5105" s="4">
        <f>'Enhanced Basket_AUTOLOAD'!H5105</f>
        <v>0</v>
      </c>
      <c r="B5105" s="4" t="str">
        <f t="shared" si="955"/>
        <v>SELL</v>
      </c>
      <c r="C5105" s="4" t="s">
        <v>29</v>
      </c>
      <c r="D5105" s="4" t="str">
        <f t="shared" si="956"/>
        <v>MT</v>
      </c>
      <c r="E5105" s="4" t="str">
        <f t="shared" si="957"/>
      </c>
      <c r="F5105" s="4" t="str">
        <f t="shared" si="958"/>
        <v>CIL LOAD</v>
      </c>
      <c r="G5105" s="4">
        <f t="shared" si="959"/>
        <v>0</v>
      </c>
      <c r="H5105" s="4" t="e">
        <f t="shared" si="960"/>
        <v>#N/A</v>
      </c>
      <c r="I5105" s="4" t="e">
        <f>_xll.BDP(AG5105&amp;" equity","crncy_adj_px_last","eqy_fund_crncy=usd")</f>
        <v>#NAME?</v>
      </c>
      <c r="J5105" s="4" t="str">
        <f t="shared" si="961"/>
      </c>
      <c r="AA5105" s="4">
        <f t="shared" si="962"/>
        <v>0</v>
      </c>
      <c r="AB5105" s="4">
        <f>'Enhanced Basket_AUTOLOAD'!T5105</f>
        <v>0</v>
      </c>
      <c r="AC5105" s="4">
        <f>'Enhanced Basket_AUTOLOAD'!M5105</f>
        <v>0</v>
      </c>
      <c r="AD5105" s="4">
        <f>'Enhanced Basket_AUTOLOAD'!L5105</f>
        <v>0</v>
      </c>
      <c r="AE5105" s="4">
        <f>'Enhanced Basket_AUTOLOAD'!Z5105</f>
        <v>0</v>
      </c>
      <c r="AF5105" s="4">
        <f>'Enhanced Basket_AUTOLOAD'!AB5105</f>
        <v>0</v>
      </c>
      <c r="AG5105" s="4" t="e">
        <f>VLOOKUP(AJ5105,'Ticker Mapping'!$I$3:$M$6706,5,0)</f>
        <v>#N/A</v>
      </c>
      <c r="AH5105" s="4" t="e">
        <f>_xll.BDP(AK5105&amp;" SEDOL","TICKER_AND_EXCH_CODE")</f>
        <v>#NAME?</v>
      </c>
      <c r="AI5105" s="4" t="e">
        <f t="shared" si="963"/>
        <v>#N/A</v>
      </c>
      <c r="AJ5105" s="4">
        <f>'Enhanced Basket_AUTOLOAD'!P5105</f>
        <v>0</v>
      </c>
      <c r="AK5105" s="4">
        <f>'Enhanced Basket_AUTOLOAD'!Q5105</f>
        <v>0</v>
      </c>
      <c r="AL5105" s="4">
        <f>'Enhanced Basket_AUTOLOAD'!Y5105</f>
        <v>0</v>
      </c>
      <c r="AM5105" s="4" t="e">
        <f t="shared" si="964"/>
        <v>#N/A</v>
      </c>
      <c r="AN5105" s="4" t="str">
        <f t="shared" si="965"/>
        <v>NO</v>
      </c>
      <c r="AO5105" s="4" t="str">
        <f t="shared" si="966"/>
        <v>Cash-in-Lieu</v>
      </c>
    </row>
    <row r="5106" ht="15" customHeight="1" s="4" customFormat="1">
      <c r="A5106" s="4">
        <f>'Enhanced Basket_AUTOLOAD'!H5106</f>
        <v>0</v>
      </c>
      <c r="B5106" s="4" t="str">
        <f t="shared" si="955"/>
        <v>SELL</v>
      </c>
      <c r="C5106" s="4" t="s">
        <v>29</v>
      </c>
      <c r="D5106" s="4" t="str">
        <f t="shared" si="956"/>
        <v>MT</v>
      </c>
      <c r="E5106" s="4" t="str">
        <f t="shared" si="957"/>
      </c>
      <c r="F5106" s="4" t="str">
        <f t="shared" si="958"/>
        <v>CIL LOAD</v>
      </c>
      <c r="G5106" s="4">
        <f t="shared" si="959"/>
        <v>0</v>
      </c>
      <c r="H5106" s="4" t="e">
        <f t="shared" si="960"/>
        <v>#N/A</v>
      </c>
      <c r="I5106" s="4" t="e">
        <f>_xll.BDP(AG5106&amp;" equity","crncy_adj_px_last","eqy_fund_crncy=usd")</f>
        <v>#NAME?</v>
      </c>
      <c r="J5106" s="4" t="str">
        <f t="shared" si="961"/>
      </c>
      <c r="AA5106" s="4">
        <f t="shared" si="962"/>
        <v>0</v>
      </c>
      <c r="AB5106" s="4">
        <f>'Enhanced Basket_AUTOLOAD'!T5106</f>
        <v>0</v>
      </c>
      <c r="AC5106" s="4">
        <f>'Enhanced Basket_AUTOLOAD'!M5106</f>
        <v>0</v>
      </c>
      <c r="AD5106" s="4">
        <f>'Enhanced Basket_AUTOLOAD'!L5106</f>
        <v>0</v>
      </c>
      <c r="AE5106" s="4">
        <f>'Enhanced Basket_AUTOLOAD'!Z5106</f>
        <v>0</v>
      </c>
      <c r="AF5106" s="4">
        <f>'Enhanced Basket_AUTOLOAD'!AB5106</f>
        <v>0</v>
      </c>
      <c r="AG5106" s="4" t="e">
        <f>VLOOKUP(AJ5106,'Ticker Mapping'!$I$3:$M$6706,5,0)</f>
        <v>#N/A</v>
      </c>
      <c r="AH5106" s="4" t="e">
        <f>_xll.BDP(AK5106&amp;" SEDOL","TICKER_AND_EXCH_CODE")</f>
        <v>#NAME?</v>
      </c>
      <c r="AI5106" s="4" t="e">
        <f t="shared" si="963"/>
        <v>#N/A</v>
      </c>
      <c r="AJ5106" s="4">
        <f>'Enhanced Basket_AUTOLOAD'!P5106</f>
        <v>0</v>
      </c>
      <c r="AK5106" s="4">
        <f>'Enhanced Basket_AUTOLOAD'!Q5106</f>
        <v>0</v>
      </c>
      <c r="AL5106" s="4">
        <f>'Enhanced Basket_AUTOLOAD'!Y5106</f>
        <v>0</v>
      </c>
      <c r="AM5106" s="4" t="e">
        <f t="shared" si="964"/>
        <v>#N/A</v>
      </c>
      <c r="AN5106" s="4" t="str">
        <f t="shared" si="965"/>
        <v>NO</v>
      </c>
      <c r="AO5106" s="4" t="str">
        <f t="shared" si="966"/>
        <v>Cash-in-Lieu</v>
      </c>
    </row>
    <row r="5107" ht="15" customHeight="1" s="4" customFormat="1">
      <c r="A5107" s="4">
        <f>'Enhanced Basket_AUTOLOAD'!H5107</f>
        <v>0</v>
      </c>
      <c r="B5107" s="4" t="str">
        <f t="shared" si="955"/>
        <v>SELL</v>
      </c>
      <c r="C5107" s="4" t="s">
        <v>29</v>
      </c>
      <c r="D5107" s="4" t="str">
        <f t="shared" si="956"/>
        <v>MT</v>
      </c>
      <c r="E5107" s="4" t="str">
        <f t="shared" si="957"/>
      </c>
      <c r="F5107" s="4" t="str">
        <f t="shared" si="958"/>
        <v>CIL LOAD</v>
      </c>
      <c r="G5107" s="4">
        <f t="shared" si="959"/>
        <v>0</v>
      </c>
      <c r="H5107" s="4" t="e">
        <f t="shared" si="960"/>
        <v>#N/A</v>
      </c>
      <c r="I5107" s="4" t="e">
        <f>_xll.BDP(AG5107&amp;" equity","crncy_adj_px_last","eqy_fund_crncy=usd")</f>
        <v>#NAME?</v>
      </c>
      <c r="J5107" s="4" t="str">
        <f t="shared" si="961"/>
      </c>
      <c r="AA5107" s="4">
        <f t="shared" si="962"/>
        <v>0</v>
      </c>
      <c r="AB5107" s="4">
        <f>'Enhanced Basket_AUTOLOAD'!T5107</f>
        <v>0</v>
      </c>
      <c r="AC5107" s="4">
        <f>'Enhanced Basket_AUTOLOAD'!M5107</f>
        <v>0</v>
      </c>
      <c r="AD5107" s="4">
        <f>'Enhanced Basket_AUTOLOAD'!L5107</f>
        <v>0</v>
      </c>
      <c r="AE5107" s="4">
        <f>'Enhanced Basket_AUTOLOAD'!Z5107</f>
        <v>0</v>
      </c>
      <c r="AF5107" s="4">
        <f>'Enhanced Basket_AUTOLOAD'!AB5107</f>
        <v>0</v>
      </c>
      <c r="AG5107" s="4" t="e">
        <f>VLOOKUP(AJ5107,'Ticker Mapping'!$I$3:$M$6706,5,0)</f>
        <v>#N/A</v>
      </c>
      <c r="AH5107" s="4" t="e">
        <f>_xll.BDP(AK5107&amp;" SEDOL","TICKER_AND_EXCH_CODE")</f>
        <v>#NAME?</v>
      </c>
      <c r="AI5107" s="4" t="e">
        <f t="shared" si="963"/>
        <v>#N/A</v>
      </c>
      <c r="AJ5107" s="4">
        <f>'Enhanced Basket_AUTOLOAD'!P5107</f>
        <v>0</v>
      </c>
      <c r="AK5107" s="4">
        <f>'Enhanced Basket_AUTOLOAD'!Q5107</f>
        <v>0</v>
      </c>
      <c r="AL5107" s="4">
        <f>'Enhanced Basket_AUTOLOAD'!Y5107</f>
        <v>0</v>
      </c>
      <c r="AM5107" s="4" t="e">
        <f t="shared" si="964"/>
        <v>#N/A</v>
      </c>
      <c r="AN5107" s="4" t="str">
        <f t="shared" si="965"/>
        <v>NO</v>
      </c>
      <c r="AO5107" s="4" t="str">
        <f t="shared" si="966"/>
        <v>Cash-in-Lieu</v>
      </c>
    </row>
    <row r="5108" ht="15" customHeight="1" s="4" customFormat="1">
      <c r="A5108" s="4">
        <f>'Enhanced Basket_AUTOLOAD'!H5108</f>
        <v>0</v>
      </c>
      <c r="B5108" s="4" t="str">
        <f t="shared" si="955"/>
        <v>SELL</v>
      </c>
      <c r="C5108" s="4" t="s">
        <v>29</v>
      </c>
      <c r="D5108" s="4" t="str">
        <f t="shared" si="956"/>
        <v>MT</v>
      </c>
      <c r="E5108" s="4" t="str">
        <f t="shared" si="957"/>
      </c>
      <c r="F5108" s="4" t="str">
        <f t="shared" si="958"/>
        <v>CIL LOAD</v>
      </c>
      <c r="G5108" s="4">
        <f t="shared" si="959"/>
        <v>0</v>
      </c>
      <c r="H5108" s="4" t="e">
        <f t="shared" si="960"/>
        <v>#N/A</v>
      </c>
      <c r="I5108" s="4" t="e">
        <f>_xll.BDP(AG5108&amp;" equity","crncy_adj_px_last","eqy_fund_crncy=usd")</f>
        <v>#NAME?</v>
      </c>
      <c r="J5108" s="4" t="str">
        <f t="shared" si="961"/>
      </c>
      <c r="AA5108" s="4">
        <f t="shared" si="962"/>
        <v>0</v>
      </c>
      <c r="AB5108" s="4">
        <f>'Enhanced Basket_AUTOLOAD'!T5108</f>
        <v>0</v>
      </c>
      <c r="AC5108" s="4">
        <f>'Enhanced Basket_AUTOLOAD'!M5108</f>
        <v>0</v>
      </c>
      <c r="AD5108" s="4">
        <f>'Enhanced Basket_AUTOLOAD'!L5108</f>
        <v>0</v>
      </c>
      <c r="AE5108" s="4">
        <f>'Enhanced Basket_AUTOLOAD'!Z5108</f>
        <v>0</v>
      </c>
      <c r="AF5108" s="4">
        <f>'Enhanced Basket_AUTOLOAD'!AB5108</f>
        <v>0</v>
      </c>
      <c r="AG5108" s="4" t="e">
        <f>VLOOKUP(AJ5108,'Ticker Mapping'!$I$3:$M$6706,5,0)</f>
        <v>#N/A</v>
      </c>
      <c r="AH5108" s="4" t="e">
        <f>_xll.BDP(AK5108&amp;" SEDOL","TICKER_AND_EXCH_CODE")</f>
        <v>#NAME?</v>
      </c>
      <c r="AI5108" s="4" t="e">
        <f t="shared" si="963"/>
        <v>#N/A</v>
      </c>
      <c r="AJ5108" s="4">
        <f>'Enhanced Basket_AUTOLOAD'!P5108</f>
        <v>0</v>
      </c>
      <c r="AK5108" s="4">
        <f>'Enhanced Basket_AUTOLOAD'!Q5108</f>
        <v>0</v>
      </c>
      <c r="AL5108" s="4">
        <f>'Enhanced Basket_AUTOLOAD'!Y5108</f>
        <v>0</v>
      </c>
      <c r="AM5108" s="4" t="e">
        <f t="shared" si="964"/>
        <v>#N/A</v>
      </c>
      <c r="AN5108" s="4" t="str">
        <f t="shared" si="965"/>
        <v>NO</v>
      </c>
      <c r="AO5108" s="4" t="str">
        <f t="shared" si="966"/>
        <v>Cash-in-Lieu</v>
      </c>
    </row>
    <row r="5109" ht="15" customHeight="1" s="4" customFormat="1">
      <c r="A5109" s="4">
        <f>'Enhanced Basket_AUTOLOAD'!H5109</f>
        <v>0</v>
      </c>
      <c r="B5109" s="4" t="str">
        <f t="shared" si="955"/>
        <v>SELL</v>
      </c>
      <c r="C5109" s="4" t="s">
        <v>29</v>
      </c>
      <c r="D5109" s="4" t="str">
        <f t="shared" si="956"/>
        <v>MT</v>
      </c>
      <c r="E5109" s="4" t="str">
        <f t="shared" si="957"/>
      </c>
      <c r="F5109" s="4" t="str">
        <f t="shared" si="958"/>
        <v>CIL LOAD</v>
      </c>
      <c r="G5109" s="4">
        <f t="shared" si="959"/>
        <v>0</v>
      </c>
      <c r="H5109" s="4" t="e">
        <f t="shared" si="960"/>
        <v>#N/A</v>
      </c>
      <c r="I5109" s="4" t="e">
        <f>_xll.BDP(AG5109&amp;" equity","crncy_adj_px_last","eqy_fund_crncy=usd")</f>
        <v>#NAME?</v>
      </c>
      <c r="J5109" s="4" t="str">
        <f t="shared" si="961"/>
      </c>
      <c r="AA5109" s="4">
        <f t="shared" si="962"/>
        <v>0</v>
      </c>
      <c r="AB5109" s="4">
        <f>'Enhanced Basket_AUTOLOAD'!T5109</f>
        <v>0</v>
      </c>
      <c r="AC5109" s="4">
        <f>'Enhanced Basket_AUTOLOAD'!M5109</f>
        <v>0</v>
      </c>
      <c r="AD5109" s="4">
        <f>'Enhanced Basket_AUTOLOAD'!L5109</f>
        <v>0</v>
      </c>
      <c r="AE5109" s="4">
        <f>'Enhanced Basket_AUTOLOAD'!Z5109</f>
        <v>0</v>
      </c>
      <c r="AF5109" s="4">
        <f>'Enhanced Basket_AUTOLOAD'!AB5109</f>
        <v>0</v>
      </c>
      <c r="AG5109" s="4" t="e">
        <f>VLOOKUP(AJ5109,'Ticker Mapping'!$I$3:$M$6706,5,0)</f>
        <v>#N/A</v>
      </c>
      <c r="AH5109" s="4" t="e">
        <f>_xll.BDP(AK5109&amp;" SEDOL","TICKER_AND_EXCH_CODE")</f>
        <v>#NAME?</v>
      </c>
      <c r="AI5109" s="4" t="e">
        <f t="shared" si="963"/>
        <v>#N/A</v>
      </c>
      <c r="AJ5109" s="4">
        <f>'Enhanced Basket_AUTOLOAD'!P5109</f>
        <v>0</v>
      </c>
      <c r="AK5109" s="4">
        <f>'Enhanced Basket_AUTOLOAD'!Q5109</f>
        <v>0</v>
      </c>
      <c r="AL5109" s="4">
        <f>'Enhanced Basket_AUTOLOAD'!Y5109</f>
        <v>0</v>
      </c>
      <c r="AM5109" s="4" t="e">
        <f t="shared" si="964"/>
        <v>#N/A</v>
      </c>
      <c r="AN5109" s="4" t="str">
        <f t="shared" si="965"/>
        <v>NO</v>
      </c>
      <c r="AO5109" s="4" t="str">
        <f t="shared" si="966"/>
        <v>Cash-in-Lieu</v>
      </c>
    </row>
    <row r="5110" ht="15" customHeight="1" s="4" customFormat="1">
      <c r="A5110" s="4">
        <f>'Enhanced Basket_AUTOLOAD'!H5110</f>
        <v>0</v>
      </c>
      <c r="B5110" s="4" t="str">
        <f t="shared" si="955"/>
        <v>SELL</v>
      </c>
      <c r="C5110" s="4" t="s">
        <v>29</v>
      </c>
      <c r="D5110" s="4" t="str">
        <f t="shared" si="956"/>
        <v>MT</v>
      </c>
      <c r="E5110" s="4" t="str">
        <f t="shared" si="957"/>
      </c>
      <c r="F5110" s="4" t="str">
        <f t="shared" si="958"/>
        <v>CIL LOAD</v>
      </c>
      <c r="G5110" s="4">
        <f t="shared" si="959"/>
        <v>0</v>
      </c>
      <c r="H5110" s="4" t="e">
        <f t="shared" si="960"/>
        <v>#N/A</v>
      </c>
      <c r="I5110" s="4" t="e">
        <f>_xll.BDP(AG5110&amp;" equity","crncy_adj_px_last","eqy_fund_crncy=usd")</f>
        <v>#NAME?</v>
      </c>
      <c r="J5110" s="4" t="str">
        <f t="shared" si="961"/>
      </c>
      <c r="AA5110" s="4">
        <f t="shared" si="962"/>
        <v>0</v>
      </c>
      <c r="AB5110" s="4">
        <f>'Enhanced Basket_AUTOLOAD'!T5110</f>
        <v>0</v>
      </c>
      <c r="AC5110" s="4">
        <f>'Enhanced Basket_AUTOLOAD'!M5110</f>
        <v>0</v>
      </c>
      <c r="AD5110" s="4">
        <f>'Enhanced Basket_AUTOLOAD'!L5110</f>
        <v>0</v>
      </c>
      <c r="AE5110" s="4">
        <f>'Enhanced Basket_AUTOLOAD'!Z5110</f>
        <v>0</v>
      </c>
      <c r="AF5110" s="4">
        <f>'Enhanced Basket_AUTOLOAD'!AB5110</f>
        <v>0</v>
      </c>
      <c r="AG5110" s="4" t="e">
        <f>VLOOKUP(AJ5110,'Ticker Mapping'!$I$3:$M$6706,5,0)</f>
        <v>#N/A</v>
      </c>
      <c r="AH5110" s="4" t="e">
        <f>_xll.BDP(AK5110&amp;" SEDOL","TICKER_AND_EXCH_CODE")</f>
        <v>#NAME?</v>
      </c>
      <c r="AI5110" s="4" t="e">
        <f t="shared" si="963"/>
        <v>#N/A</v>
      </c>
      <c r="AJ5110" s="4">
        <f>'Enhanced Basket_AUTOLOAD'!P5110</f>
        <v>0</v>
      </c>
      <c r="AK5110" s="4">
        <f>'Enhanced Basket_AUTOLOAD'!Q5110</f>
        <v>0</v>
      </c>
      <c r="AL5110" s="4">
        <f>'Enhanced Basket_AUTOLOAD'!Y5110</f>
        <v>0</v>
      </c>
      <c r="AM5110" s="4" t="e">
        <f t="shared" si="964"/>
        <v>#N/A</v>
      </c>
      <c r="AN5110" s="4" t="str">
        <f t="shared" si="965"/>
        <v>NO</v>
      </c>
      <c r="AO5110" s="4" t="str">
        <f t="shared" si="966"/>
        <v>Cash-in-Lieu</v>
      </c>
    </row>
    <row r="5111" ht="15" customHeight="1" s="4" customFormat="1">
      <c r="A5111" s="4">
        <f>'Enhanced Basket_AUTOLOAD'!H5111</f>
        <v>0</v>
      </c>
      <c r="B5111" s="4" t="str">
        <f t="shared" si="955"/>
        <v>SELL</v>
      </c>
      <c r="C5111" s="4" t="s">
        <v>29</v>
      </c>
      <c r="D5111" s="4" t="str">
        <f t="shared" si="956"/>
        <v>MT</v>
      </c>
      <c r="E5111" s="4" t="str">
        <f t="shared" si="957"/>
      </c>
      <c r="F5111" s="4" t="str">
        <f t="shared" si="958"/>
        <v>CIL LOAD</v>
      </c>
      <c r="G5111" s="4">
        <f t="shared" si="959"/>
        <v>0</v>
      </c>
      <c r="H5111" s="4" t="e">
        <f t="shared" si="960"/>
        <v>#N/A</v>
      </c>
      <c r="I5111" s="4" t="e">
        <f>_xll.BDP(AG5111&amp;" equity","crncy_adj_px_last","eqy_fund_crncy=usd")</f>
        <v>#NAME?</v>
      </c>
      <c r="J5111" s="4" t="str">
        <f t="shared" si="961"/>
      </c>
      <c r="AA5111" s="4">
        <f t="shared" si="962"/>
        <v>0</v>
      </c>
      <c r="AB5111" s="4">
        <f>'Enhanced Basket_AUTOLOAD'!T5111</f>
        <v>0</v>
      </c>
      <c r="AC5111" s="4">
        <f>'Enhanced Basket_AUTOLOAD'!M5111</f>
        <v>0</v>
      </c>
      <c r="AD5111" s="4">
        <f>'Enhanced Basket_AUTOLOAD'!L5111</f>
        <v>0</v>
      </c>
      <c r="AE5111" s="4">
        <f>'Enhanced Basket_AUTOLOAD'!Z5111</f>
        <v>0</v>
      </c>
      <c r="AF5111" s="4">
        <f>'Enhanced Basket_AUTOLOAD'!AB5111</f>
        <v>0</v>
      </c>
      <c r="AG5111" s="4" t="e">
        <f>VLOOKUP(AJ5111,'Ticker Mapping'!$I$3:$M$6706,5,0)</f>
        <v>#N/A</v>
      </c>
      <c r="AH5111" s="4" t="e">
        <f>_xll.BDP(AK5111&amp;" SEDOL","TICKER_AND_EXCH_CODE")</f>
        <v>#NAME?</v>
      </c>
      <c r="AI5111" s="4" t="e">
        <f t="shared" si="963"/>
        <v>#N/A</v>
      </c>
      <c r="AJ5111" s="4">
        <f>'Enhanced Basket_AUTOLOAD'!P5111</f>
        <v>0</v>
      </c>
      <c r="AK5111" s="4">
        <f>'Enhanced Basket_AUTOLOAD'!Q5111</f>
        <v>0</v>
      </c>
      <c r="AL5111" s="4">
        <f>'Enhanced Basket_AUTOLOAD'!Y5111</f>
        <v>0</v>
      </c>
      <c r="AM5111" s="4" t="e">
        <f t="shared" si="964"/>
        <v>#N/A</v>
      </c>
      <c r="AN5111" s="4" t="str">
        <f t="shared" si="965"/>
        <v>NO</v>
      </c>
      <c r="AO5111" s="4" t="str">
        <f t="shared" si="966"/>
        <v>Cash-in-Lieu</v>
      </c>
    </row>
    <row r="5112" ht="15" customHeight="1" s="4" customFormat="1">
      <c r="A5112" s="4">
        <f>'Enhanced Basket_AUTOLOAD'!H5112</f>
        <v>0</v>
      </c>
      <c r="B5112" s="4" t="str">
        <f t="shared" si="955"/>
        <v>SELL</v>
      </c>
      <c r="C5112" s="4" t="s">
        <v>29</v>
      </c>
      <c r="D5112" s="4" t="str">
        <f t="shared" si="956"/>
        <v>MT</v>
      </c>
      <c r="E5112" s="4" t="str">
        <f t="shared" si="957"/>
      </c>
      <c r="F5112" s="4" t="str">
        <f t="shared" si="958"/>
        <v>CIL LOAD</v>
      </c>
      <c r="G5112" s="4">
        <f t="shared" si="959"/>
        <v>0</v>
      </c>
      <c r="H5112" s="4" t="e">
        <f t="shared" si="960"/>
        <v>#N/A</v>
      </c>
      <c r="I5112" s="4" t="e">
        <f>_xll.BDP(AG5112&amp;" equity","crncy_adj_px_last","eqy_fund_crncy=usd")</f>
        <v>#NAME?</v>
      </c>
      <c r="J5112" s="4" t="str">
        <f t="shared" si="961"/>
      </c>
      <c r="AA5112" s="4">
        <f t="shared" si="962"/>
        <v>0</v>
      </c>
      <c r="AB5112" s="4">
        <f>'Enhanced Basket_AUTOLOAD'!T5112</f>
        <v>0</v>
      </c>
      <c r="AC5112" s="4">
        <f>'Enhanced Basket_AUTOLOAD'!M5112</f>
        <v>0</v>
      </c>
      <c r="AD5112" s="4">
        <f>'Enhanced Basket_AUTOLOAD'!L5112</f>
        <v>0</v>
      </c>
      <c r="AE5112" s="4">
        <f>'Enhanced Basket_AUTOLOAD'!Z5112</f>
        <v>0</v>
      </c>
      <c r="AF5112" s="4">
        <f>'Enhanced Basket_AUTOLOAD'!AB5112</f>
        <v>0</v>
      </c>
      <c r="AG5112" s="4" t="e">
        <f>VLOOKUP(AJ5112,'Ticker Mapping'!$I$3:$M$6706,5,0)</f>
        <v>#N/A</v>
      </c>
      <c r="AH5112" s="4" t="e">
        <f>_xll.BDP(AK5112&amp;" SEDOL","TICKER_AND_EXCH_CODE")</f>
        <v>#NAME?</v>
      </c>
      <c r="AI5112" s="4" t="e">
        <f t="shared" si="963"/>
        <v>#N/A</v>
      </c>
      <c r="AJ5112" s="4">
        <f>'Enhanced Basket_AUTOLOAD'!P5112</f>
        <v>0</v>
      </c>
      <c r="AK5112" s="4">
        <f>'Enhanced Basket_AUTOLOAD'!Q5112</f>
        <v>0</v>
      </c>
      <c r="AL5112" s="4">
        <f>'Enhanced Basket_AUTOLOAD'!Y5112</f>
        <v>0</v>
      </c>
      <c r="AM5112" s="4" t="e">
        <f t="shared" si="964"/>
        <v>#N/A</v>
      </c>
      <c r="AN5112" s="4" t="str">
        <f t="shared" si="965"/>
        <v>NO</v>
      </c>
      <c r="AO5112" s="4" t="str">
        <f t="shared" si="966"/>
        <v>Cash-in-Lieu</v>
      </c>
    </row>
    <row r="5113" ht="15" customHeight="1" s="4" customFormat="1">
      <c r="A5113" s="4">
        <f>'Enhanced Basket_AUTOLOAD'!H5113</f>
        <v>0</v>
      </c>
      <c r="B5113" s="4" t="str">
        <f t="shared" si="955"/>
        <v>SELL</v>
      </c>
      <c r="C5113" s="4" t="s">
        <v>29</v>
      </c>
      <c r="D5113" s="4" t="str">
        <f t="shared" si="956"/>
        <v>MT</v>
      </c>
      <c r="E5113" s="4" t="str">
        <f t="shared" si="957"/>
      </c>
      <c r="F5113" s="4" t="str">
        <f t="shared" si="958"/>
        <v>CIL LOAD</v>
      </c>
      <c r="G5113" s="4">
        <f t="shared" si="959"/>
        <v>0</v>
      </c>
      <c r="H5113" s="4" t="e">
        <f t="shared" si="960"/>
        <v>#N/A</v>
      </c>
      <c r="I5113" s="4" t="e">
        <f>_xll.BDP(AG5113&amp;" equity","crncy_adj_px_last","eqy_fund_crncy=usd")</f>
        <v>#NAME?</v>
      </c>
      <c r="J5113" s="4" t="str">
        <f t="shared" si="961"/>
      </c>
      <c r="AA5113" s="4">
        <f t="shared" si="962"/>
        <v>0</v>
      </c>
      <c r="AB5113" s="4">
        <f>'Enhanced Basket_AUTOLOAD'!T5113</f>
        <v>0</v>
      </c>
      <c r="AC5113" s="4">
        <f>'Enhanced Basket_AUTOLOAD'!M5113</f>
        <v>0</v>
      </c>
      <c r="AD5113" s="4">
        <f>'Enhanced Basket_AUTOLOAD'!L5113</f>
        <v>0</v>
      </c>
      <c r="AE5113" s="4">
        <f>'Enhanced Basket_AUTOLOAD'!Z5113</f>
        <v>0</v>
      </c>
      <c r="AF5113" s="4">
        <f>'Enhanced Basket_AUTOLOAD'!AB5113</f>
        <v>0</v>
      </c>
      <c r="AG5113" s="4" t="e">
        <f>VLOOKUP(AJ5113,'Ticker Mapping'!$I$3:$M$6706,5,0)</f>
        <v>#N/A</v>
      </c>
      <c r="AH5113" s="4" t="e">
        <f>_xll.BDP(AK5113&amp;" SEDOL","TICKER_AND_EXCH_CODE")</f>
        <v>#NAME?</v>
      </c>
      <c r="AI5113" s="4" t="e">
        <f t="shared" si="963"/>
        <v>#N/A</v>
      </c>
      <c r="AJ5113" s="4">
        <f>'Enhanced Basket_AUTOLOAD'!P5113</f>
        <v>0</v>
      </c>
      <c r="AK5113" s="4">
        <f>'Enhanced Basket_AUTOLOAD'!Q5113</f>
        <v>0</v>
      </c>
      <c r="AL5113" s="4">
        <f>'Enhanced Basket_AUTOLOAD'!Y5113</f>
        <v>0</v>
      </c>
      <c r="AM5113" s="4" t="e">
        <f t="shared" si="964"/>
        <v>#N/A</v>
      </c>
      <c r="AN5113" s="4" t="str">
        <f t="shared" si="965"/>
        <v>NO</v>
      </c>
      <c r="AO5113" s="4" t="str">
        <f t="shared" si="966"/>
        <v>Cash-in-Lieu</v>
      </c>
    </row>
    <row r="5114" ht="15" customHeight="1" s="4" customFormat="1">
      <c r="A5114" s="4">
        <f>'Enhanced Basket_AUTOLOAD'!H5114</f>
        <v>0</v>
      </c>
      <c r="B5114" s="4" t="str">
        <f t="shared" si="955"/>
        <v>SELL</v>
      </c>
      <c r="C5114" s="4" t="s">
        <v>29</v>
      </c>
      <c r="D5114" s="4" t="str">
        <f t="shared" si="956"/>
        <v>MT</v>
      </c>
      <c r="E5114" s="4" t="str">
        <f t="shared" si="957"/>
      </c>
      <c r="F5114" s="4" t="str">
        <f t="shared" si="958"/>
        <v>CIL LOAD</v>
      </c>
      <c r="G5114" s="4">
        <f t="shared" si="959"/>
        <v>0</v>
      </c>
      <c r="H5114" s="4" t="e">
        <f t="shared" si="960"/>
        <v>#N/A</v>
      </c>
      <c r="I5114" s="4" t="e">
        <f>_xll.BDP(AG5114&amp;" equity","crncy_adj_px_last","eqy_fund_crncy=usd")</f>
        <v>#NAME?</v>
      </c>
      <c r="J5114" s="4" t="str">
        <f t="shared" si="961"/>
      </c>
      <c r="AA5114" s="4">
        <f t="shared" si="962"/>
        <v>0</v>
      </c>
      <c r="AB5114" s="4">
        <f>'Enhanced Basket_AUTOLOAD'!T5114</f>
        <v>0</v>
      </c>
      <c r="AC5114" s="4">
        <f>'Enhanced Basket_AUTOLOAD'!M5114</f>
        <v>0</v>
      </c>
      <c r="AD5114" s="4">
        <f>'Enhanced Basket_AUTOLOAD'!L5114</f>
        <v>0</v>
      </c>
      <c r="AE5114" s="4">
        <f>'Enhanced Basket_AUTOLOAD'!Z5114</f>
        <v>0</v>
      </c>
      <c r="AF5114" s="4">
        <f>'Enhanced Basket_AUTOLOAD'!AB5114</f>
        <v>0</v>
      </c>
      <c r="AG5114" s="4" t="e">
        <f>VLOOKUP(AJ5114,'Ticker Mapping'!$I$3:$M$6706,5,0)</f>
        <v>#N/A</v>
      </c>
      <c r="AH5114" s="4" t="e">
        <f>_xll.BDP(AK5114&amp;" SEDOL","TICKER_AND_EXCH_CODE")</f>
        <v>#NAME?</v>
      </c>
      <c r="AI5114" s="4" t="e">
        <f t="shared" si="963"/>
        <v>#N/A</v>
      </c>
      <c r="AJ5114" s="4">
        <f>'Enhanced Basket_AUTOLOAD'!P5114</f>
        <v>0</v>
      </c>
      <c r="AK5114" s="4">
        <f>'Enhanced Basket_AUTOLOAD'!Q5114</f>
        <v>0</v>
      </c>
      <c r="AL5114" s="4">
        <f>'Enhanced Basket_AUTOLOAD'!Y5114</f>
        <v>0</v>
      </c>
      <c r="AM5114" s="4" t="e">
        <f t="shared" si="964"/>
        <v>#N/A</v>
      </c>
      <c r="AN5114" s="4" t="str">
        <f t="shared" si="965"/>
        <v>NO</v>
      </c>
      <c r="AO5114" s="4" t="str">
        <f t="shared" si="966"/>
        <v>Cash-in-Lieu</v>
      </c>
    </row>
    <row r="5115" ht="15" customHeight="1" s="4" customFormat="1">
      <c r="A5115" s="4">
        <f>'Enhanced Basket_AUTOLOAD'!H5115</f>
        <v>0</v>
      </c>
      <c r="B5115" s="4" t="str">
        <f t="shared" si="955"/>
        <v>SELL</v>
      </c>
      <c r="C5115" s="4" t="s">
        <v>29</v>
      </c>
      <c r="D5115" s="4" t="str">
        <f t="shared" si="956"/>
        <v>MT</v>
      </c>
      <c r="E5115" s="4" t="str">
        <f t="shared" si="957"/>
      </c>
      <c r="F5115" s="4" t="str">
        <f t="shared" si="958"/>
        <v>CIL LOAD</v>
      </c>
      <c r="G5115" s="4">
        <f t="shared" si="959"/>
        <v>0</v>
      </c>
      <c r="H5115" s="4" t="e">
        <f t="shared" si="960"/>
        <v>#N/A</v>
      </c>
      <c r="I5115" s="4" t="e">
        <f>_xll.BDP(AG5115&amp;" equity","crncy_adj_px_last","eqy_fund_crncy=usd")</f>
        <v>#NAME?</v>
      </c>
      <c r="J5115" s="4" t="str">
        <f t="shared" si="961"/>
      </c>
      <c r="AA5115" s="4">
        <f t="shared" si="962"/>
        <v>0</v>
      </c>
      <c r="AB5115" s="4">
        <f>'Enhanced Basket_AUTOLOAD'!T5115</f>
        <v>0</v>
      </c>
      <c r="AC5115" s="4">
        <f>'Enhanced Basket_AUTOLOAD'!M5115</f>
        <v>0</v>
      </c>
      <c r="AD5115" s="4">
        <f>'Enhanced Basket_AUTOLOAD'!L5115</f>
        <v>0</v>
      </c>
      <c r="AE5115" s="4">
        <f>'Enhanced Basket_AUTOLOAD'!Z5115</f>
        <v>0</v>
      </c>
      <c r="AF5115" s="4">
        <f>'Enhanced Basket_AUTOLOAD'!AB5115</f>
        <v>0</v>
      </c>
      <c r="AG5115" s="4" t="e">
        <f>VLOOKUP(AJ5115,'Ticker Mapping'!$I$3:$M$6706,5,0)</f>
        <v>#N/A</v>
      </c>
      <c r="AH5115" s="4" t="e">
        <f>_xll.BDP(AK5115&amp;" SEDOL","TICKER_AND_EXCH_CODE")</f>
        <v>#NAME?</v>
      </c>
      <c r="AI5115" s="4" t="e">
        <f t="shared" si="963"/>
        <v>#N/A</v>
      </c>
      <c r="AJ5115" s="4">
        <f>'Enhanced Basket_AUTOLOAD'!P5115</f>
        <v>0</v>
      </c>
      <c r="AK5115" s="4">
        <f>'Enhanced Basket_AUTOLOAD'!Q5115</f>
        <v>0</v>
      </c>
      <c r="AL5115" s="4">
        <f>'Enhanced Basket_AUTOLOAD'!Y5115</f>
        <v>0</v>
      </c>
      <c r="AM5115" s="4" t="e">
        <f t="shared" si="964"/>
        <v>#N/A</v>
      </c>
      <c r="AN5115" s="4" t="str">
        <f t="shared" si="965"/>
        <v>NO</v>
      </c>
      <c r="AO5115" s="4" t="str">
        <f t="shared" si="966"/>
        <v>Cash-in-Lieu</v>
      </c>
    </row>
    <row r="5116" ht="15" customHeight="1" s="4" customFormat="1">
      <c r="A5116" s="4">
        <f>'Enhanced Basket_AUTOLOAD'!H5116</f>
        <v>0</v>
      </c>
      <c r="B5116" s="4" t="str">
        <f t="shared" si="955"/>
        <v>SELL</v>
      </c>
      <c r="C5116" s="4" t="s">
        <v>29</v>
      </c>
      <c r="D5116" s="4" t="str">
        <f t="shared" si="956"/>
        <v>MT</v>
      </c>
      <c r="E5116" s="4" t="str">
        <f t="shared" si="957"/>
      </c>
      <c r="F5116" s="4" t="str">
        <f t="shared" si="958"/>
        <v>CIL LOAD</v>
      </c>
      <c r="G5116" s="4">
        <f t="shared" si="959"/>
        <v>0</v>
      </c>
      <c r="H5116" s="4" t="e">
        <f t="shared" si="960"/>
        <v>#N/A</v>
      </c>
      <c r="I5116" s="4" t="e">
        <f>_xll.BDP(AG5116&amp;" equity","crncy_adj_px_last","eqy_fund_crncy=usd")</f>
        <v>#NAME?</v>
      </c>
      <c r="J5116" s="4" t="str">
        <f t="shared" si="961"/>
      </c>
      <c r="AA5116" s="4">
        <f t="shared" si="962"/>
        <v>0</v>
      </c>
      <c r="AB5116" s="4">
        <f>'Enhanced Basket_AUTOLOAD'!T5116</f>
        <v>0</v>
      </c>
      <c r="AC5116" s="4">
        <f>'Enhanced Basket_AUTOLOAD'!M5116</f>
        <v>0</v>
      </c>
      <c r="AD5116" s="4">
        <f>'Enhanced Basket_AUTOLOAD'!L5116</f>
        <v>0</v>
      </c>
      <c r="AE5116" s="4">
        <f>'Enhanced Basket_AUTOLOAD'!Z5116</f>
        <v>0</v>
      </c>
      <c r="AF5116" s="4">
        <f>'Enhanced Basket_AUTOLOAD'!AB5116</f>
        <v>0</v>
      </c>
      <c r="AG5116" s="4" t="e">
        <f>VLOOKUP(AJ5116,'Ticker Mapping'!$I$3:$M$6706,5,0)</f>
        <v>#N/A</v>
      </c>
      <c r="AH5116" s="4" t="e">
        <f>_xll.BDP(AK5116&amp;" SEDOL","TICKER_AND_EXCH_CODE")</f>
        <v>#NAME?</v>
      </c>
      <c r="AI5116" s="4" t="e">
        <f t="shared" si="963"/>
        <v>#N/A</v>
      </c>
      <c r="AJ5116" s="4">
        <f>'Enhanced Basket_AUTOLOAD'!P5116</f>
        <v>0</v>
      </c>
      <c r="AK5116" s="4">
        <f>'Enhanced Basket_AUTOLOAD'!Q5116</f>
        <v>0</v>
      </c>
      <c r="AL5116" s="4">
        <f>'Enhanced Basket_AUTOLOAD'!Y5116</f>
        <v>0</v>
      </c>
      <c r="AM5116" s="4" t="e">
        <f t="shared" si="964"/>
        <v>#N/A</v>
      </c>
      <c r="AN5116" s="4" t="str">
        <f t="shared" si="965"/>
        <v>NO</v>
      </c>
      <c r="AO5116" s="4" t="str">
        <f t="shared" si="966"/>
        <v>Cash-in-Lieu</v>
      </c>
    </row>
    <row r="5117" ht="15" customHeight="1" s="4" customFormat="1">
      <c r="A5117" s="4">
        <f>'Enhanced Basket_AUTOLOAD'!H5117</f>
        <v>0</v>
      </c>
      <c r="B5117" s="4" t="str">
        <f t="shared" si="955"/>
        <v>SELL</v>
      </c>
      <c r="C5117" s="4" t="s">
        <v>29</v>
      </c>
      <c r="D5117" s="4" t="str">
        <f t="shared" si="956"/>
        <v>MT</v>
      </c>
      <c r="E5117" s="4" t="str">
        <f t="shared" si="957"/>
      </c>
      <c r="F5117" s="4" t="str">
        <f t="shared" si="958"/>
        <v>CIL LOAD</v>
      </c>
      <c r="G5117" s="4">
        <f t="shared" si="959"/>
        <v>0</v>
      </c>
      <c r="H5117" s="4" t="e">
        <f t="shared" si="960"/>
        <v>#N/A</v>
      </c>
      <c r="I5117" s="4" t="e">
        <f>_xll.BDP(AG5117&amp;" equity","crncy_adj_px_last","eqy_fund_crncy=usd")</f>
        <v>#NAME?</v>
      </c>
      <c r="J5117" s="4" t="str">
        <f t="shared" si="961"/>
      </c>
      <c r="AA5117" s="4">
        <f t="shared" si="962"/>
        <v>0</v>
      </c>
      <c r="AB5117" s="4">
        <f>'Enhanced Basket_AUTOLOAD'!T5117</f>
        <v>0</v>
      </c>
      <c r="AC5117" s="4">
        <f>'Enhanced Basket_AUTOLOAD'!M5117</f>
        <v>0</v>
      </c>
      <c r="AD5117" s="4">
        <f>'Enhanced Basket_AUTOLOAD'!L5117</f>
        <v>0</v>
      </c>
      <c r="AE5117" s="4">
        <f>'Enhanced Basket_AUTOLOAD'!Z5117</f>
        <v>0</v>
      </c>
      <c r="AF5117" s="4">
        <f>'Enhanced Basket_AUTOLOAD'!AB5117</f>
        <v>0</v>
      </c>
      <c r="AG5117" s="4" t="e">
        <f>VLOOKUP(AJ5117,'Ticker Mapping'!$I$3:$M$6706,5,0)</f>
        <v>#N/A</v>
      </c>
      <c r="AH5117" s="4" t="e">
        <f>_xll.BDP(AK5117&amp;" SEDOL","TICKER_AND_EXCH_CODE")</f>
        <v>#NAME?</v>
      </c>
      <c r="AI5117" s="4" t="e">
        <f t="shared" si="963"/>
        <v>#N/A</v>
      </c>
      <c r="AJ5117" s="4">
        <f>'Enhanced Basket_AUTOLOAD'!P5117</f>
        <v>0</v>
      </c>
      <c r="AK5117" s="4">
        <f>'Enhanced Basket_AUTOLOAD'!Q5117</f>
        <v>0</v>
      </c>
      <c r="AL5117" s="4">
        <f>'Enhanced Basket_AUTOLOAD'!Y5117</f>
        <v>0</v>
      </c>
      <c r="AM5117" s="4" t="e">
        <f t="shared" si="964"/>
        <v>#N/A</v>
      </c>
      <c r="AN5117" s="4" t="str">
        <f t="shared" si="965"/>
        <v>NO</v>
      </c>
      <c r="AO5117" s="4" t="str">
        <f t="shared" si="966"/>
        <v>Cash-in-Lieu</v>
      </c>
    </row>
    <row r="5118" ht="15" customHeight="1" s="4" customFormat="1">
      <c r="A5118" s="4">
        <f>'Enhanced Basket_AUTOLOAD'!H5118</f>
        <v>0</v>
      </c>
      <c r="B5118" s="4" t="str">
        <f t="shared" si="955"/>
        <v>SELL</v>
      </c>
      <c r="C5118" s="4" t="s">
        <v>29</v>
      </c>
      <c r="D5118" s="4" t="str">
        <f t="shared" si="956"/>
        <v>MT</v>
      </c>
      <c r="E5118" s="4" t="str">
        <f t="shared" si="957"/>
      </c>
      <c r="F5118" s="4" t="str">
        <f t="shared" si="958"/>
        <v>CIL LOAD</v>
      </c>
      <c r="G5118" s="4">
        <f t="shared" si="959"/>
        <v>0</v>
      </c>
      <c r="H5118" s="4" t="e">
        <f t="shared" si="960"/>
        <v>#N/A</v>
      </c>
      <c r="I5118" s="4" t="e">
        <f>_xll.BDP(AG5118&amp;" equity","crncy_adj_px_last","eqy_fund_crncy=usd")</f>
        <v>#NAME?</v>
      </c>
      <c r="J5118" s="4" t="str">
        <f t="shared" si="961"/>
      </c>
      <c r="AA5118" s="4">
        <f t="shared" si="962"/>
        <v>0</v>
      </c>
      <c r="AB5118" s="4">
        <f>'Enhanced Basket_AUTOLOAD'!T5118</f>
        <v>0</v>
      </c>
      <c r="AC5118" s="4">
        <f>'Enhanced Basket_AUTOLOAD'!M5118</f>
        <v>0</v>
      </c>
      <c r="AD5118" s="4">
        <f>'Enhanced Basket_AUTOLOAD'!L5118</f>
        <v>0</v>
      </c>
      <c r="AE5118" s="4">
        <f>'Enhanced Basket_AUTOLOAD'!Z5118</f>
        <v>0</v>
      </c>
      <c r="AF5118" s="4">
        <f>'Enhanced Basket_AUTOLOAD'!AB5118</f>
        <v>0</v>
      </c>
      <c r="AG5118" s="4" t="e">
        <f>VLOOKUP(AJ5118,'Ticker Mapping'!$I$3:$M$6706,5,0)</f>
        <v>#N/A</v>
      </c>
      <c r="AH5118" s="4" t="e">
        <f>_xll.BDP(AK5118&amp;" SEDOL","TICKER_AND_EXCH_CODE")</f>
        <v>#NAME?</v>
      </c>
      <c r="AI5118" s="4" t="e">
        <f t="shared" si="963"/>
        <v>#N/A</v>
      </c>
      <c r="AJ5118" s="4">
        <f>'Enhanced Basket_AUTOLOAD'!P5118</f>
        <v>0</v>
      </c>
      <c r="AK5118" s="4">
        <f>'Enhanced Basket_AUTOLOAD'!Q5118</f>
        <v>0</v>
      </c>
      <c r="AL5118" s="4">
        <f>'Enhanced Basket_AUTOLOAD'!Y5118</f>
        <v>0</v>
      </c>
      <c r="AM5118" s="4" t="e">
        <f t="shared" si="964"/>
        <v>#N/A</v>
      </c>
      <c r="AN5118" s="4" t="str">
        <f t="shared" si="965"/>
        <v>NO</v>
      </c>
      <c r="AO5118" s="4" t="str">
        <f t="shared" si="966"/>
        <v>Cash-in-Lieu</v>
      </c>
    </row>
    <row r="5119" ht="15" customHeight="1" s="4" customFormat="1">
      <c r="A5119" s="4">
        <f>'Enhanced Basket_AUTOLOAD'!H5119</f>
        <v>0</v>
      </c>
      <c r="B5119" s="4" t="str">
        <f t="shared" si="955"/>
        <v>SELL</v>
      </c>
      <c r="C5119" s="4" t="s">
        <v>29</v>
      </c>
      <c r="D5119" s="4" t="str">
        <f t="shared" si="956"/>
        <v>MT</v>
      </c>
      <c r="E5119" s="4" t="str">
        <f t="shared" si="957"/>
      </c>
      <c r="F5119" s="4" t="str">
        <f t="shared" si="958"/>
        <v>CIL LOAD</v>
      </c>
      <c r="G5119" s="4">
        <f t="shared" si="959"/>
        <v>0</v>
      </c>
      <c r="H5119" s="4" t="e">
        <f t="shared" si="960"/>
        <v>#N/A</v>
      </c>
      <c r="I5119" s="4" t="e">
        <f>_xll.BDP(AG5119&amp;" equity","crncy_adj_px_last","eqy_fund_crncy=usd")</f>
        <v>#NAME?</v>
      </c>
      <c r="J5119" s="4" t="str">
        <f t="shared" si="961"/>
      </c>
      <c r="AA5119" s="4">
        <f t="shared" si="962"/>
        <v>0</v>
      </c>
      <c r="AB5119" s="4">
        <f>'Enhanced Basket_AUTOLOAD'!T5119</f>
        <v>0</v>
      </c>
      <c r="AC5119" s="4">
        <f>'Enhanced Basket_AUTOLOAD'!M5119</f>
        <v>0</v>
      </c>
      <c r="AD5119" s="4">
        <f>'Enhanced Basket_AUTOLOAD'!L5119</f>
        <v>0</v>
      </c>
      <c r="AE5119" s="4">
        <f>'Enhanced Basket_AUTOLOAD'!Z5119</f>
        <v>0</v>
      </c>
      <c r="AF5119" s="4">
        <f>'Enhanced Basket_AUTOLOAD'!AB5119</f>
        <v>0</v>
      </c>
      <c r="AG5119" s="4" t="e">
        <f>VLOOKUP(AJ5119,'Ticker Mapping'!$I$3:$M$6706,5,0)</f>
        <v>#N/A</v>
      </c>
      <c r="AH5119" s="4" t="e">
        <f>_xll.BDP(AK5119&amp;" SEDOL","TICKER_AND_EXCH_CODE")</f>
        <v>#NAME?</v>
      </c>
      <c r="AI5119" s="4" t="e">
        <f t="shared" si="963"/>
        <v>#N/A</v>
      </c>
      <c r="AJ5119" s="4">
        <f>'Enhanced Basket_AUTOLOAD'!P5119</f>
        <v>0</v>
      </c>
      <c r="AK5119" s="4">
        <f>'Enhanced Basket_AUTOLOAD'!Q5119</f>
        <v>0</v>
      </c>
      <c r="AL5119" s="4">
        <f>'Enhanced Basket_AUTOLOAD'!Y5119</f>
        <v>0</v>
      </c>
      <c r="AM5119" s="4" t="e">
        <f t="shared" si="964"/>
        <v>#N/A</v>
      </c>
      <c r="AN5119" s="4" t="str">
        <f t="shared" si="965"/>
        <v>NO</v>
      </c>
      <c r="AO5119" s="4" t="str">
        <f t="shared" si="966"/>
        <v>Cash-in-Lieu</v>
      </c>
    </row>
    <row r="5120" ht="15" customHeight="1" s="4" customFormat="1">
      <c r="A5120" s="4">
        <f>'Enhanced Basket_AUTOLOAD'!H5120</f>
        <v>0</v>
      </c>
      <c r="B5120" s="4" t="str">
        <f t="shared" si="955"/>
        <v>SELL</v>
      </c>
      <c r="C5120" s="4" t="s">
        <v>29</v>
      </c>
      <c r="D5120" s="4" t="str">
        <f t="shared" si="956"/>
        <v>MT</v>
      </c>
      <c r="E5120" s="4" t="str">
        <f t="shared" si="957"/>
      </c>
      <c r="F5120" s="4" t="str">
        <f t="shared" si="958"/>
        <v>CIL LOAD</v>
      </c>
      <c r="G5120" s="4">
        <f t="shared" si="959"/>
        <v>0</v>
      </c>
      <c r="H5120" s="4" t="e">
        <f t="shared" si="960"/>
        <v>#N/A</v>
      </c>
      <c r="I5120" s="4" t="e">
        <f>_xll.BDP(AG5120&amp;" equity","crncy_adj_px_last","eqy_fund_crncy=usd")</f>
        <v>#NAME?</v>
      </c>
      <c r="J5120" s="4" t="str">
        <f t="shared" si="961"/>
      </c>
      <c r="AA5120" s="4">
        <f t="shared" si="962"/>
        <v>0</v>
      </c>
      <c r="AB5120" s="4">
        <f>'Enhanced Basket_AUTOLOAD'!T5120</f>
        <v>0</v>
      </c>
      <c r="AC5120" s="4">
        <f>'Enhanced Basket_AUTOLOAD'!M5120</f>
        <v>0</v>
      </c>
      <c r="AD5120" s="4">
        <f>'Enhanced Basket_AUTOLOAD'!L5120</f>
        <v>0</v>
      </c>
      <c r="AE5120" s="4">
        <f>'Enhanced Basket_AUTOLOAD'!Z5120</f>
        <v>0</v>
      </c>
      <c r="AF5120" s="4">
        <f>'Enhanced Basket_AUTOLOAD'!AB5120</f>
        <v>0</v>
      </c>
      <c r="AG5120" s="4" t="e">
        <f>VLOOKUP(AJ5120,'Ticker Mapping'!$I$3:$M$6706,5,0)</f>
        <v>#N/A</v>
      </c>
      <c r="AH5120" s="4" t="e">
        <f>_xll.BDP(AK5120&amp;" SEDOL","TICKER_AND_EXCH_CODE")</f>
        <v>#NAME?</v>
      </c>
      <c r="AI5120" s="4" t="e">
        <f t="shared" si="963"/>
        <v>#N/A</v>
      </c>
      <c r="AJ5120" s="4">
        <f>'Enhanced Basket_AUTOLOAD'!P5120</f>
        <v>0</v>
      </c>
      <c r="AK5120" s="4">
        <f>'Enhanced Basket_AUTOLOAD'!Q5120</f>
        <v>0</v>
      </c>
      <c r="AL5120" s="4">
        <f>'Enhanced Basket_AUTOLOAD'!Y5120</f>
        <v>0</v>
      </c>
      <c r="AM5120" s="4" t="e">
        <f t="shared" si="964"/>
        <v>#N/A</v>
      </c>
      <c r="AN5120" s="4" t="str">
        <f t="shared" si="965"/>
        <v>NO</v>
      </c>
      <c r="AO5120" s="4" t="str">
        <f t="shared" si="966"/>
        <v>Cash-in-Lieu</v>
      </c>
    </row>
    <row r="5121" ht="15" customHeight="1" s="4" customFormat="1">
      <c r="A5121" s="4">
        <f>'Enhanced Basket_AUTOLOAD'!H5121</f>
        <v>0</v>
      </c>
      <c r="B5121" s="4" t="str">
        <f t="shared" si="955"/>
        <v>SELL</v>
      </c>
      <c r="C5121" s="4" t="s">
        <v>29</v>
      </c>
      <c r="D5121" s="4" t="str">
        <f t="shared" si="956"/>
        <v>MT</v>
      </c>
      <c r="E5121" s="4" t="str">
        <f t="shared" si="957"/>
      </c>
      <c r="F5121" s="4" t="str">
        <f t="shared" si="958"/>
        <v>CIL LOAD</v>
      </c>
      <c r="G5121" s="4">
        <f t="shared" si="959"/>
        <v>0</v>
      </c>
      <c r="H5121" s="4" t="e">
        <f t="shared" si="960"/>
        <v>#N/A</v>
      </c>
      <c r="I5121" s="4" t="e">
        <f>_xll.BDP(AG5121&amp;" equity","crncy_adj_px_last","eqy_fund_crncy=usd")</f>
        <v>#NAME?</v>
      </c>
      <c r="J5121" s="4" t="str">
        <f t="shared" si="961"/>
      </c>
      <c r="AA5121" s="4">
        <f t="shared" si="962"/>
        <v>0</v>
      </c>
      <c r="AB5121" s="4">
        <f>'Enhanced Basket_AUTOLOAD'!T5121</f>
        <v>0</v>
      </c>
      <c r="AC5121" s="4">
        <f>'Enhanced Basket_AUTOLOAD'!M5121</f>
        <v>0</v>
      </c>
      <c r="AD5121" s="4">
        <f>'Enhanced Basket_AUTOLOAD'!L5121</f>
        <v>0</v>
      </c>
      <c r="AE5121" s="4">
        <f>'Enhanced Basket_AUTOLOAD'!Z5121</f>
        <v>0</v>
      </c>
      <c r="AF5121" s="4">
        <f>'Enhanced Basket_AUTOLOAD'!AB5121</f>
        <v>0</v>
      </c>
      <c r="AG5121" s="4" t="e">
        <f>VLOOKUP(AJ5121,'Ticker Mapping'!$I$3:$M$6706,5,0)</f>
        <v>#N/A</v>
      </c>
      <c r="AH5121" s="4" t="e">
        <f>_xll.BDP(AK5121&amp;" SEDOL","TICKER_AND_EXCH_CODE")</f>
        <v>#NAME?</v>
      </c>
      <c r="AI5121" s="4" t="e">
        <f t="shared" si="963"/>
        <v>#N/A</v>
      </c>
      <c r="AJ5121" s="4">
        <f>'Enhanced Basket_AUTOLOAD'!P5121</f>
        <v>0</v>
      </c>
      <c r="AK5121" s="4">
        <f>'Enhanced Basket_AUTOLOAD'!Q5121</f>
        <v>0</v>
      </c>
      <c r="AL5121" s="4">
        <f>'Enhanced Basket_AUTOLOAD'!Y5121</f>
        <v>0</v>
      </c>
      <c r="AM5121" s="4" t="e">
        <f t="shared" si="964"/>
        <v>#N/A</v>
      </c>
      <c r="AN5121" s="4" t="str">
        <f t="shared" si="965"/>
        <v>NO</v>
      </c>
      <c r="AO5121" s="4" t="str">
        <f t="shared" si="966"/>
        <v>Cash-in-Lieu</v>
      </c>
    </row>
    <row r="5122" ht="15" customHeight="1" s="4" customFormat="1">
      <c r="A5122" s="4">
        <f>'Enhanced Basket_AUTOLOAD'!H5122</f>
        <v>0</v>
      </c>
      <c r="B5122" s="4" t="str">
        <f ref="B5122:B5185" t="shared" si="967">IF(AA5122&gt;0,"BUY","SELL")</f>
        <v>SELL</v>
      </c>
      <c r="C5122" s="4" t="s">
        <v>29</v>
      </c>
      <c r="D5122" s="4" t="str">
        <f ref="D5122:D5185" t="shared" si="968">IF(AO5122="In-Kind","INK","MT")</f>
        <v>MT</v>
      </c>
      <c r="E5122" s="4" t="str">
        <f ref="E5122:E5185" t="shared" si="969">IF(D5122="INK","MSCOP","")</f>
      </c>
      <c r="F5122" s="4" t="str">
        <f ref="F5122:F5185" t="shared" si="970">IF(E5122="MSCOP","INKIND LOAD","CIL LOAD")</f>
        <v>CIL LOAD</v>
      </c>
      <c r="G5122" s="4">
        <f ref="G5122:G5185" t="shared" si="971">ABS(AA5122*AB5122)</f>
        <v>0</v>
      </c>
      <c r="H5122" s="4" t="e">
        <f ref="H5122:H5185" t="shared" si="972">AG5122</f>
        <v>#N/A</v>
      </c>
      <c r="I5122" s="4" t="e">
        <f>_xll.BDP(AG5122&amp;" equity","crncy_adj_px_last","eqy_fund_crncy=usd")</f>
        <v>#NAME?</v>
      </c>
      <c r="J5122" s="4" t="str">
        <f ref="J5122:J5185" t="shared" si="973">IF(D5122="INK",G5122,"")</f>
      </c>
      <c r="AA5122" s="4">
        <f ref="AA5122:AA5185" t="shared" si="974">IFERROR(VLOOKUP(A5122,$R$4:$S$26,2,0),0)</f>
        <v>0</v>
      </c>
      <c r="AB5122" s="4">
        <f>'Enhanced Basket_AUTOLOAD'!T5122</f>
        <v>0</v>
      </c>
      <c r="AC5122" s="4">
        <f>'Enhanced Basket_AUTOLOAD'!M5122</f>
        <v>0</v>
      </c>
      <c r="AD5122" s="4">
        <f>'Enhanced Basket_AUTOLOAD'!L5122</f>
        <v>0</v>
      </c>
      <c r="AE5122" s="4">
        <f>'Enhanced Basket_AUTOLOAD'!Z5122</f>
        <v>0</v>
      </c>
      <c r="AF5122" s="4">
        <f>'Enhanced Basket_AUTOLOAD'!AB5122</f>
        <v>0</v>
      </c>
      <c r="AG5122" s="4" t="e">
        <f>VLOOKUP(AJ5122,'Ticker Mapping'!$I$3:$M$6706,5,0)</f>
        <v>#N/A</v>
      </c>
      <c r="AH5122" s="4" t="e">
        <f>_xll.BDP(AK5122&amp;" SEDOL","TICKER_AND_EXCH_CODE")</f>
        <v>#NAME?</v>
      </c>
      <c r="AI5122" s="4" t="e">
        <f ref="AI5122:AI5185" t="shared" si="975">IF(AG5122=AH5122,"Y","N")</f>
        <v>#N/A</v>
      </c>
      <c r="AJ5122" s="4">
        <f>'Enhanced Basket_AUTOLOAD'!P5122</f>
        <v>0</v>
      </c>
      <c r="AK5122" s="4">
        <f>'Enhanced Basket_AUTOLOAD'!Q5122</f>
        <v>0</v>
      </c>
      <c r="AL5122" s="4">
        <f>'Enhanced Basket_AUTOLOAD'!Y5122</f>
        <v>0</v>
      </c>
      <c r="AM5122" s="4" t="e">
        <f ref="AM5122:AM5185" t="shared" si="976">A5122&amp;" "&amp;AG5122</f>
        <v>#N/A</v>
      </c>
      <c r="AN5122" s="4" t="str">
        <f ref="AN5122:AN5185" t="shared" si="977">IF(COUNTIF($Q$28:$Q$73,AM5122),"YES","NO")</f>
        <v>NO</v>
      </c>
      <c r="AO5122" s="4" t="str">
        <f ref="AO5122:AO5185" t="shared" si="978">IF(AND(AL5122="In-Kind",AN5122="NO"),"In-Kind","Cash-in-Lieu")</f>
        <v>Cash-in-Lieu</v>
      </c>
    </row>
    <row r="5123" ht="15" customHeight="1" s="4" customFormat="1">
      <c r="A5123" s="4">
        <f>'Enhanced Basket_AUTOLOAD'!H5123</f>
        <v>0</v>
      </c>
      <c r="B5123" s="4" t="str">
        <f t="shared" si="967"/>
        <v>SELL</v>
      </c>
      <c r="C5123" s="4" t="s">
        <v>29</v>
      </c>
      <c r="D5123" s="4" t="str">
        <f t="shared" si="968"/>
        <v>MT</v>
      </c>
      <c r="E5123" s="4" t="str">
        <f t="shared" si="969"/>
      </c>
      <c r="F5123" s="4" t="str">
        <f t="shared" si="970"/>
        <v>CIL LOAD</v>
      </c>
      <c r="G5123" s="4">
        <f t="shared" si="971"/>
        <v>0</v>
      </c>
      <c r="H5123" s="4" t="e">
        <f t="shared" si="972"/>
        <v>#N/A</v>
      </c>
      <c r="I5123" s="4" t="e">
        <f>_xll.BDP(AG5123&amp;" equity","crncy_adj_px_last","eqy_fund_crncy=usd")</f>
        <v>#NAME?</v>
      </c>
      <c r="J5123" s="4" t="str">
        <f t="shared" si="973"/>
      </c>
      <c r="AA5123" s="4">
        <f t="shared" si="974"/>
        <v>0</v>
      </c>
      <c r="AB5123" s="4">
        <f>'Enhanced Basket_AUTOLOAD'!T5123</f>
        <v>0</v>
      </c>
      <c r="AC5123" s="4">
        <f>'Enhanced Basket_AUTOLOAD'!M5123</f>
        <v>0</v>
      </c>
      <c r="AD5123" s="4">
        <f>'Enhanced Basket_AUTOLOAD'!L5123</f>
        <v>0</v>
      </c>
      <c r="AE5123" s="4">
        <f>'Enhanced Basket_AUTOLOAD'!Z5123</f>
        <v>0</v>
      </c>
      <c r="AF5123" s="4">
        <f>'Enhanced Basket_AUTOLOAD'!AB5123</f>
        <v>0</v>
      </c>
      <c r="AG5123" s="4" t="e">
        <f>VLOOKUP(AJ5123,'Ticker Mapping'!$I$3:$M$6706,5,0)</f>
        <v>#N/A</v>
      </c>
      <c r="AH5123" s="4" t="e">
        <f>_xll.BDP(AK5123&amp;" SEDOL","TICKER_AND_EXCH_CODE")</f>
        <v>#NAME?</v>
      </c>
      <c r="AI5123" s="4" t="e">
        <f t="shared" si="975"/>
        <v>#N/A</v>
      </c>
      <c r="AJ5123" s="4">
        <f>'Enhanced Basket_AUTOLOAD'!P5123</f>
        <v>0</v>
      </c>
      <c r="AK5123" s="4">
        <f>'Enhanced Basket_AUTOLOAD'!Q5123</f>
        <v>0</v>
      </c>
      <c r="AL5123" s="4">
        <f>'Enhanced Basket_AUTOLOAD'!Y5123</f>
        <v>0</v>
      </c>
      <c r="AM5123" s="4" t="e">
        <f t="shared" si="976"/>
        <v>#N/A</v>
      </c>
      <c r="AN5123" s="4" t="str">
        <f t="shared" si="977"/>
        <v>NO</v>
      </c>
      <c r="AO5123" s="4" t="str">
        <f t="shared" si="978"/>
        <v>Cash-in-Lieu</v>
      </c>
    </row>
    <row r="5124" ht="15" customHeight="1" s="4" customFormat="1">
      <c r="A5124" s="4">
        <f>'Enhanced Basket_AUTOLOAD'!H5124</f>
        <v>0</v>
      </c>
      <c r="B5124" s="4" t="str">
        <f t="shared" si="967"/>
        <v>SELL</v>
      </c>
      <c r="C5124" s="4" t="s">
        <v>29</v>
      </c>
      <c r="D5124" s="4" t="str">
        <f t="shared" si="968"/>
        <v>MT</v>
      </c>
      <c r="E5124" s="4" t="str">
        <f t="shared" si="969"/>
      </c>
      <c r="F5124" s="4" t="str">
        <f t="shared" si="970"/>
        <v>CIL LOAD</v>
      </c>
      <c r="G5124" s="4">
        <f t="shared" si="971"/>
        <v>0</v>
      </c>
      <c r="H5124" s="4" t="e">
        <f t="shared" si="972"/>
        <v>#N/A</v>
      </c>
      <c r="I5124" s="4" t="e">
        <f>_xll.BDP(AG5124&amp;" equity","crncy_adj_px_last","eqy_fund_crncy=usd")</f>
        <v>#NAME?</v>
      </c>
      <c r="J5124" s="4" t="str">
        <f t="shared" si="973"/>
      </c>
      <c r="AA5124" s="4">
        <f t="shared" si="974"/>
        <v>0</v>
      </c>
      <c r="AB5124" s="4">
        <f>'Enhanced Basket_AUTOLOAD'!T5124</f>
        <v>0</v>
      </c>
      <c r="AC5124" s="4">
        <f>'Enhanced Basket_AUTOLOAD'!M5124</f>
        <v>0</v>
      </c>
      <c r="AD5124" s="4">
        <f>'Enhanced Basket_AUTOLOAD'!L5124</f>
        <v>0</v>
      </c>
      <c r="AE5124" s="4">
        <f>'Enhanced Basket_AUTOLOAD'!Z5124</f>
        <v>0</v>
      </c>
      <c r="AF5124" s="4">
        <f>'Enhanced Basket_AUTOLOAD'!AB5124</f>
        <v>0</v>
      </c>
      <c r="AG5124" s="4" t="e">
        <f>VLOOKUP(AJ5124,'Ticker Mapping'!$I$3:$M$6706,5,0)</f>
        <v>#N/A</v>
      </c>
      <c r="AH5124" s="4" t="e">
        <f>_xll.BDP(AK5124&amp;" SEDOL","TICKER_AND_EXCH_CODE")</f>
        <v>#NAME?</v>
      </c>
      <c r="AI5124" s="4" t="e">
        <f t="shared" si="975"/>
        <v>#N/A</v>
      </c>
      <c r="AJ5124" s="4">
        <f>'Enhanced Basket_AUTOLOAD'!P5124</f>
        <v>0</v>
      </c>
      <c r="AK5124" s="4">
        <f>'Enhanced Basket_AUTOLOAD'!Q5124</f>
        <v>0</v>
      </c>
      <c r="AL5124" s="4">
        <f>'Enhanced Basket_AUTOLOAD'!Y5124</f>
        <v>0</v>
      </c>
      <c r="AM5124" s="4" t="e">
        <f t="shared" si="976"/>
        <v>#N/A</v>
      </c>
      <c r="AN5124" s="4" t="str">
        <f t="shared" si="977"/>
        <v>NO</v>
      </c>
      <c r="AO5124" s="4" t="str">
        <f t="shared" si="978"/>
        <v>Cash-in-Lieu</v>
      </c>
    </row>
    <row r="5125" ht="15" customHeight="1" s="4" customFormat="1">
      <c r="A5125" s="4">
        <f>'Enhanced Basket_AUTOLOAD'!H5125</f>
        <v>0</v>
      </c>
      <c r="B5125" s="4" t="str">
        <f t="shared" si="967"/>
        <v>SELL</v>
      </c>
      <c r="C5125" s="4" t="s">
        <v>29</v>
      </c>
      <c r="D5125" s="4" t="str">
        <f t="shared" si="968"/>
        <v>MT</v>
      </c>
      <c r="E5125" s="4" t="str">
        <f t="shared" si="969"/>
      </c>
      <c r="F5125" s="4" t="str">
        <f t="shared" si="970"/>
        <v>CIL LOAD</v>
      </c>
      <c r="G5125" s="4">
        <f t="shared" si="971"/>
        <v>0</v>
      </c>
      <c r="H5125" s="4" t="e">
        <f t="shared" si="972"/>
        <v>#N/A</v>
      </c>
      <c r="I5125" s="4" t="e">
        <f>_xll.BDP(AG5125&amp;" equity","crncy_adj_px_last","eqy_fund_crncy=usd")</f>
        <v>#NAME?</v>
      </c>
      <c r="J5125" s="4" t="str">
        <f t="shared" si="973"/>
      </c>
      <c r="AA5125" s="4">
        <f t="shared" si="974"/>
        <v>0</v>
      </c>
      <c r="AB5125" s="4">
        <f>'Enhanced Basket_AUTOLOAD'!T5125</f>
        <v>0</v>
      </c>
      <c r="AC5125" s="4">
        <f>'Enhanced Basket_AUTOLOAD'!M5125</f>
        <v>0</v>
      </c>
      <c r="AD5125" s="4">
        <f>'Enhanced Basket_AUTOLOAD'!L5125</f>
        <v>0</v>
      </c>
      <c r="AE5125" s="4">
        <f>'Enhanced Basket_AUTOLOAD'!Z5125</f>
        <v>0</v>
      </c>
      <c r="AF5125" s="4">
        <f>'Enhanced Basket_AUTOLOAD'!AB5125</f>
        <v>0</v>
      </c>
      <c r="AG5125" s="4" t="e">
        <f>VLOOKUP(AJ5125,'Ticker Mapping'!$I$3:$M$6706,5,0)</f>
        <v>#N/A</v>
      </c>
      <c r="AH5125" s="4" t="e">
        <f>_xll.BDP(AK5125&amp;" SEDOL","TICKER_AND_EXCH_CODE")</f>
        <v>#NAME?</v>
      </c>
      <c r="AI5125" s="4" t="e">
        <f t="shared" si="975"/>
        <v>#N/A</v>
      </c>
      <c r="AJ5125" s="4">
        <f>'Enhanced Basket_AUTOLOAD'!P5125</f>
        <v>0</v>
      </c>
      <c r="AK5125" s="4">
        <f>'Enhanced Basket_AUTOLOAD'!Q5125</f>
        <v>0</v>
      </c>
      <c r="AL5125" s="4">
        <f>'Enhanced Basket_AUTOLOAD'!Y5125</f>
        <v>0</v>
      </c>
      <c r="AM5125" s="4" t="e">
        <f t="shared" si="976"/>
        <v>#N/A</v>
      </c>
      <c r="AN5125" s="4" t="str">
        <f t="shared" si="977"/>
        <v>NO</v>
      </c>
      <c r="AO5125" s="4" t="str">
        <f t="shared" si="978"/>
        <v>Cash-in-Lieu</v>
      </c>
    </row>
    <row r="5126" ht="15" customHeight="1" s="4" customFormat="1">
      <c r="A5126" s="4">
        <f>'Enhanced Basket_AUTOLOAD'!H5126</f>
        <v>0</v>
      </c>
      <c r="B5126" s="4" t="str">
        <f t="shared" si="967"/>
        <v>SELL</v>
      </c>
      <c r="C5126" s="4" t="s">
        <v>29</v>
      </c>
      <c r="D5126" s="4" t="str">
        <f t="shared" si="968"/>
        <v>MT</v>
      </c>
      <c r="E5126" s="4" t="str">
        <f t="shared" si="969"/>
      </c>
      <c r="F5126" s="4" t="str">
        <f t="shared" si="970"/>
        <v>CIL LOAD</v>
      </c>
      <c r="G5126" s="4">
        <f t="shared" si="971"/>
        <v>0</v>
      </c>
      <c r="H5126" s="4" t="e">
        <f t="shared" si="972"/>
        <v>#N/A</v>
      </c>
      <c r="I5126" s="4" t="e">
        <f>_xll.BDP(AG5126&amp;" equity","crncy_adj_px_last","eqy_fund_crncy=usd")</f>
        <v>#NAME?</v>
      </c>
      <c r="J5126" s="4" t="str">
        <f t="shared" si="973"/>
      </c>
      <c r="AA5126" s="4">
        <f t="shared" si="974"/>
        <v>0</v>
      </c>
      <c r="AB5126" s="4">
        <f>'Enhanced Basket_AUTOLOAD'!T5126</f>
        <v>0</v>
      </c>
      <c r="AC5126" s="4">
        <f>'Enhanced Basket_AUTOLOAD'!M5126</f>
        <v>0</v>
      </c>
      <c r="AD5126" s="4">
        <f>'Enhanced Basket_AUTOLOAD'!L5126</f>
        <v>0</v>
      </c>
      <c r="AE5126" s="4">
        <f>'Enhanced Basket_AUTOLOAD'!Z5126</f>
        <v>0</v>
      </c>
      <c r="AF5126" s="4">
        <f>'Enhanced Basket_AUTOLOAD'!AB5126</f>
        <v>0</v>
      </c>
      <c r="AG5126" s="4" t="e">
        <f>VLOOKUP(AJ5126,'Ticker Mapping'!$I$3:$M$6706,5,0)</f>
        <v>#N/A</v>
      </c>
      <c r="AH5126" s="4" t="e">
        <f>_xll.BDP(AK5126&amp;" SEDOL","TICKER_AND_EXCH_CODE")</f>
        <v>#NAME?</v>
      </c>
      <c r="AI5126" s="4" t="e">
        <f t="shared" si="975"/>
        <v>#N/A</v>
      </c>
      <c r="AJ5126" s="4">
        <f>'Enhanced Basket_AUTOLOAD'!P5126</f>
        <v>0</v>
      </c>
      <c r="AK5126" s="4">
        <f>'Enhanced Basket_AUTOLOAD'!Q5126</f>
        <v>0</v>
      </c>
      <c r="AL5126" s="4">
        <f>'Enhanced Basket_AUTOLOAD'!Y5126</f>
        <v>0</v>
      </c>
      <c r="AM5126" s="4" t="e">
        <f t="shared" si="976"/>
        <v>#N/A</v>
      </c>
      <c r="AN5126" s="4" t="str">
        <f t="shared" si="977"/>
        <v>NO</v>
      </c>
      <c r="AO5126" s="4" t="str">
        <f t="shared" si="978"/>
        <v>Cash-in-Lieu</v>
      </c>
    </row>
    <row r="5127" ht="15" customHeight="1" s="4" customFormat="1">
      <c r="A5127" s="4">
        <f>'Enhanced Basket_AUTOLOAD'!H5127</f>
        <v>0</v>
      </c>
      <c r="B5127" s="4" t="str">
        <f t="shared" si="967"/>
        <v>SELL</v>
      </c>
      <c r="C5127" s="4" t="s">
        <v>29</v>
      </c>
      <c r="D5127" s="4" t="str">
        <f t="shared" si="968"/>
        <v>MT</v>
      </c>
      <c r="E5127" s="4" t="str">
        <f t="shared" si="969"/>
      </c>
      <c r="F5127" s="4" t="str">
        <f t="shared" si="970"/>
        <v>CIL LOAD</v>
      </c>
      <c r="G5127" s="4">
        <f t="shared" si="971"/>
        <v>0</v>
      </c>
      <c r="H5127" s="4" t="e">
        <f t="shared" si="972"/>
        <v>#N/A</v>
      </c>
      <c r="I5127" s="4" t="e">
        <f>_xll.BDP(AG5127&amp;" equity","crncy_adj_px_last","eqy_fund_crncy=usd")</f>
        <v>#NAME?</v>
      </c>
      <c r="J5127" s="4" t="str">
        <f t="shared" si="973"/>
      </c>
      <c r="AA5127" s="4">
        <f t="shared" si="974"/>
        <v>0</v>
      </c>
      <c r="AB5127" s="4">
        <f>'Enhanced Basket_AUTOLOAD'!T5127</f>
        <v>0</v>
      </c>
      <c r="AC5127" s="4">
        <f>'Enhanced Basket_AUTOLOAD'!M5127</f>
        <v>0</v>
      </c>
      <c r="AD5127" s="4">
        <f>'Enhanced Basket_AUTOLOAD'!L5127</f>
        <v>0</v>
      </c>
      <c r="AE5127" s="4">
        <f>'Enhanced Basket_AUTOLOAD'!Z5127</f>
        <v>0</v>
      </c>
      <c r="AF5127" s="4">
        <f>'Enhanced Basket_AUTOLOAD'!AB5127</f>
        <v>0</v>
      </c>
      <c r="AG5127" s="4" t="e">
        <f>VLOOKUP(AJ5127,'Ticker Mapping'!$I$3:$M$6706,5,0)</f>
        <v>#N/A</v>
      </c>
      <c r="AH5127" s="4" t="e">
        <f>_xll.BDP(AK5127&amp;" SEDOL","TICKER_AND_EXCH_CODE")</f>
        <v>#NAME?</v>
      </c>
      <c r="AI5127" s="4" t="e">
        <f t="shared" si="975"/>
        <v>#N/A</v>
      </c>
      <c r="AJ5127" s="4">
        <f>'Enhanced Basket_AUTOLOAD'!P5127</f>
        <v>0</v>
      </c>
      <c r="AK5127" s="4">
        <f>'Enhanced Basket_AUTOLOAD'!Q5127</f>
        <v>0</v>
      </c>
      <c r="AL5127" s="4">
        <f>'Enhanced Basket_AUTOLOAD'!Y5127</f>
        <v>0</v>
      </c>
      <c r="AM5127" s="4" t="e">
        <f t="shared" si="976"/>
        <v>#N/A</v>
      </c>
      <c r="AN5127" s="4" t="str">
        <f t="shared" si="977"/>
        <v>NO</v>
      </c>
      <c r="AO5127" s="4" t="str">
        <f t="shared" si="978"/>
        <v>Cash-in-Lieu</v>
      </c>
    </row>
    <row r="5128" ht="15" customHeight="1" s="4" customFormat="1">
      <c r="A5128" s="4">
        <f>'Enhanced Basket_AUTOLOAD'!H5128</f>
        <v>0</v>
      </c>
      <c r="B5128" s="4" t="str">
        <f t="shared" si="967"/>
        <v>SELL</v>
      </c>
      <c r="C5128" s="4" t="s">
        <v>29</v>
      </c>
      <c r="D5128" s="4" t="str">
        <f t="shared" si="968"/>
        <v>MT</v>
      </c>
      <c r="E5128" s="4" t="str">
        <f t="shared" si="969"/>
      </c>
      <c r="F5128" s="4" t="str">
        <f t="shared" si="970"/>
        <v>CIL LOAD</v>
      </c>
      <c r="G5128" s="4">
        <f t="shared" si="971"/>
        <v>0</v>
      </c>
      <c r="H5128" s="4" t="e">
        <f t="shared" si="972"/>
        <v>#N/A</v>
      </c>
      <c r="I5128" s="4" t="e">
        <f>_xll.BDP(AG5128&amp;" equity","crncy_adj_px_last","eqy_fund_crncy=usd")</f>
        <v>#NAME?</v>
      </c>
      <c r="J5128" s="4" t="str">
        <f t="shared" si="973"/>
      </c>
      <c r="AA5128" s="4">
        <f t="shared" si="974"/>
        <v>0</v>
      </c>
      <c r="AB5128" s="4">
        <f>'Enhanced Basket_AUTOLOAD'!T5128</f>
        <v>0</v>
      </c>
      <c r="AC5128" s="4">
        <f>'Enhanced Basket_AUTOLOAD'!M5128</f>
        <v>0</v>
      </c>
      <c r="AD5128" s="4">
        <f>'Enhanced Basket_AUTOLOAD'!L5128</f>
        <v>0</v>
      </c>
      <c r="AE5128" s="4">
        <f>'Enhanced Basket_AUTOLOAD'!Z5128</f>
        <v>0</v>
      </c>
      <c r="AF5128" s="4">
        <f>'Enhanced Basket_AUTOLOAD'!AB5128</f>
        <v>0</v>
      </c>
      <c r="AG5128" s="4" t="e">
        <f>VLOOKUP(AJ5128,'Ticker Mapping'!$I$3:$M$6706,5,0)</f>
        <v>#N/A</v>
      </c>
      <c r="AH5128" s="4" t="e">
        <f>_xll.BDP(AK5128&amp;" SEDOL","TICKER_AND_EXCH_CODE")</f>
        <v>#NAME?</v>
      </c>
      <c r="AI5128" s="4" t="e">
        <f t="shared" si="975"/>
        <v>#N/A</v>
      </c>
      <c r="AJ5128" s="4">
        <f>'Enhanced Basket_AUTOLOAD'!P5128</f>
        <v>0</v>
      </c>
      <c r="AK5128" s="4">
        <f>'Enhanced Basket_AUTOLOAD'!Q5128</f>
        <v>0</v>
      </c>
      <c r="AL5128" s="4">
        <f>'Enhanced Basket_AUTOLOAD'!Y5128</f>
        <v>0</v>
      </c>
      <c r="AM5128" s="4" t="e">
        <f t="shared" si="976"/>
        <v>#N/A</v>
      </c>
      <c r="AN5128" s="4" t="str">
        <f t="shared" si="977"/>
        <v>NO</v>
      </c>
      <c r="AO5128" s="4" t="str">
        <f t="shared" si="978"/>
        <v>Cash-in-Lieu</v>
      </c>
    </row>
    <row r="5129" ht="15" customHeight="1" s="4" customFormat="1">
      <c r="A5129" s="4">
        <f>'Enhanced Basket_AUTOLOAD'!H5129</f>
        <v>0</v>
      </c>
      <c r="B5129" s="4" t="str">
        <f t="shared" si="967"/>
        <v>SELL</v>
      </c>
      <c r="C5129" s="4" t="s">
        <v>29</v>
      </c>
      <c r="D5129" s="4" t="str">
        <f t="shared" si="968"/>
        <v>MT</v>
      </c>
      <c r="E5129" s="4" t="str">
        <f t="shared" si="969"/>
      </c>
      <c r="F5129" s="4" t="str">
        <f t="shared" si="970"/>
        <v>CIL LOAD</v>
      </c>
      <c r="G5129" s="4">
        <f t="shared" si="971"/>
        <v>0</v>
      </c>
      <c r="H5129" s="4" t="e">
        <f t="shared" si="972"/>
        <v>#N/A</v>
      </c>
      <c r="I5129" s="4" t="e">
        <f>_xll.BDP(AG5129&amp;" equity","crncy_adj_px_last","eqy_fund_crncy=usd")</f>
        <v>#NAME?</v>
      </c>
      <c r="J5129" s="4" t="str">
        <f t="shared" si="973"/>
      </c>
      <c r="AA5129" s="4">
        <f t="shared" si="974"/>
        <v>0</v>
      </c>
      <c r="AB5129" s="4">
        <f>'Enhanced Basket_AUTOLOAD'!T5129</f>
        <v>0</v>
      </c>
      <c r="AC5129" s="4">
        <f>'Enhanced Basket_AUTOLOAD'!M5129</f>
        <v>0</v>
      </c>
      <c r="AD5129" s="4">
        <f>'Enhanced Basket_AUTOLOAD'!L5129</f>
        <v>0</v>
      </c>
      <c r="AE5129" s="4">
        <f>'Enhanced Basket_AUTOLOAD'!Z5129</f>
        <v>0</v>
      </c>
      <c r="AF5129" s="4">
        <f>'Enhanced Basket_AUTOLOAD'!AB5129</f>
        <v>0</v>
      </c>
      <c r="AG5129" s="4" t="e">
        <f>VLOOKUP(AJ5129,'Ticker Mapping'!$I$3:$M$6706,5,0)</f>
        <v>#N/A</v>
      </c>
      <c r="AH5129" s="4" t="e">
        <f>_xll.BDP(AK5129&amp;" SEDOL","TICKER_AND_EXCH_CODE")</f>
        <v>#NAME?</v>
      </c>
      <c r="AI5129" s="4" t="e">
        <f t="shared" si="975"/>
        <v>#N/A</v>
      </c>
      <c r="AJ5129" s="4">
        <f>'Enhanced Basket_AUTOLOAD'!P5129</f>
        <v>0</v>
      </c>
      <c r="AK5129" s="4">
        <f>'Enhanced Basket_AUTOLOAD'!Q5129</f>
        <v>0</v>
      </c>
      <c r="AL5129" s="4">
        <f>'Enhanced Basket_AUTOLOAD'!Y5129</f>
        <v>0</v>
      </c>
      <c r="AM5129" s="4" t="e">
        <f t="shared" si="976"/>
        <v>#N/A</v>
      </c>
      <c r="AN5129" s="4" t="str">
        <f t="shared" si="977"/>
        <v>NO</v>
      </c>
      <c r="AO5129" s="4" t="str">
        <f t="shared" si="978"/>
        <v>Cash-in-Lieu</v>
      </c>
    </row>
    <row r="5130" ht="15" customHeight="1" s="4" customFormat="1">
      <c r="A5130" s="4">
        <f>'Enhanced Basket_AUTOLOAD'!H5130</f>
        <v>0</v>
      </c>
      <c r="B5130" s="4" t="str">
        <f t="shared" si="967"/>
        <v>SELL</v>
      </c>
      <c r="C5130" s="4" t="s">
        <v>29</v>
      </c>
      <c r="D5130" s="4" t="str">
        <f t="shared" si="968"/>
        <v>MT</v>
      </c>
      <c r="E5130" s="4" t="str">
        <f t="shared" si="969"/>
      </c>
      <c r="F5130" s="4" t="str">
        <f t="shared" si="970"/>
        <v>CIL LOAD</v>
      </c>
      <c r="G5130" s="4">
        <f t="shared" si="971"/>
        <v>0</v>
      </c>
      <c r="H5130" s="4" t="e">
        <f t="shared" si="972"/>
        <v>#N/A</v>
      </c>
      <c r="I5130" s="4" t="e">
        <f>_xll.BDP(AG5130&amp;" equity","crncy_adj_px_last","eqy_fund_crncy=usd")</f>
        <v>#NAME?</v>
      </c>
      <c r="J5130" s="4" t="str">
        <f t="shared" si="973"/>
      </c>
      <c r="AA5130" s="4">
        <f t="shared" si="974"/>
        <v>0</v>
      </c>
      <c r="AB5130" s="4">
        <f>'Enhanced Basket_AUTOLOAD'!T5130</f>
        <v>0</v>
      </c>
      <c r="AC5130" s="4">
        <f>'Enhanced Basket_AUTOLOAD'!M5130</f>
        <v>0</v>
      </c>
      <c r="AD5130" s="4">
        <f>'Enhanced Basket_AUTOLOAD'!L5130</f>
        <v>0</v>
      </c>
      <c r="AE5130" s="4">
        <f>'Enhanced Basket_AUTOLOAD'!Z5130</f>
        <v>0</v>
      </c>
      <c r="AF5130" s="4">
        <f>'Enhanced Basket_AUTOLOAD'!AB5130</f>
        <v>0</v>
      </c>
      <c r="AG5130" s="4" t="e">
        <f>VLOOKUP(AJ5130,'Ticker Mapping'!$I$3:$M$6706,5,0)</f>
        <v>#N/A</v>
      </c>
      <c r="AH5130" s="4" t="e">
        <f>_xll.BDP(AK5130&amp;" SEDOL","TICKER_AND_EXCH_CODE")</f>
        <v>#NAME?</v>
      </c>
      <c r="AI5130" s="4" t="e">
        <f t="shared" si="975"/>
        <v>#N/A</v>
      </c>
      <c r="AJ5130" s="4">
        <f>'Enhanced Basket_AUTOLOAD'!P5130</f>
        <v>0</v>
      </c>
      <c r="AK5130" s="4">
        <f>'Enhanced Basket_AUTOLOAD'!Q5130</f>
        <v>0</v>
      </c>
      <c r="AL5130" s="4">
        <f>'Enhanced Basket_AUTOLOAD'!Y5130</f>
        <v>0</v>
      </c>
      <c r="AM5130" s="4" t="e">
        <f t="shared" si="976"/>
        <v>#N/A</v>
      </c>
      <c r="AN5130" s="4" t="str">
        <f t="shared" si="977"/>
        <v>NO</v>
      </c>
      <c r="AO5130" s="4" t="str">
        <f t="shared" si="978"/>
        <v>Cash-in-Lieu</v>
      </c>
    </row>
    <row r="5131" ht="15" customHeight="1" s="4" customFormat="1">
      <c r="A5131" s="4">
        <f>'Enhanced Basket_AUTOLOAD'!H5131</f>
        <v>0</v>
      </c>
      <c r="B5131" s="4" t="str">
        <f t="shared" si="967"/>
        <v>SELL</v>
      </c>
      <c r="C5131" s="4" t="s">
        <v>29</v>
      </c>
      <c r="D5131" s="4" t="str">
        <f t="shared" si="968"/>
        <v>MT</v>
      </c>
      <c r="E5131" s="4" t="str">
        <f t="shared" si="969"/>
      </c>
      <c r="F5131" s="4" t="str">
        <f t="shared" si="970"/>
        <v>CIL LOAD</v>
      </c>
      <c r="G5131" s="4">
        <f t="shared" si="971"/>
        <v>0</v>
      </c>
      <c r="H5131" s="4" t="e">
        <f t="shared" si="972"/>
        <v>#N/A</v>
      </c>
      <c r="I5131" s="4" t="e">
        <f>_xll.BDP(AG5131&amp;" equity","crncy_adj_px_last","eqy_fund_crncy=usd")</f>
        <v>#NAME?</v>
      </c>
      <c r="J5131" s="4" t="str">
        <f t="shared" si="973"/>
      </c>
      <c r="AA5131" s="4">
        <f t="shared" si="974"/>
        <v>0</v>
      </c>
      <c r="AB5131" s="4">
        <f>'Enhanced Basket_AUTOLOAD'!T5131</f>
        <v>0</v>
      </c>
      <c r="AC5131" s="4">
        <f>'Enhanced Basket_AUTOLOAD'!M5131</f>
        <v>0</v>
      </c>
      <c r="AD5131" s="4">
        <f>'Enhanced Basket_AUTOLOAD'!L5131</f>
        <v>0</v>
      </c>
      <c r="AE5131" s="4">
        <f>'Enhanced Basket_AUTOLOAD'!Z5131</f>
        <v>0</v>
      </c>
      <c r="AF5131" s="4">
        <f>'Enhanced Basket_AUTOLOAD'!AB5131</f>
        <v>0</v>
      </c>
      <c r="AG5131" s="4" t="e">
        <f>VLOOKUP(AJ5131,'Ticker Mapping'!$I$3:$M$6706,5,0)</f>
        <v>#N/A</v>
      </c>
      <c r="AH5131" s="4" t="e">
        <f>_xll.BDP(AK5131&amp;" SEDOL","TICKER_AND_EXCH_CODE")</f>
        <v>#NAME?</v>
      </c>
      <c r="AI5131" s="4" t="e">
        <f t="shared" si="975"/>
        <v>#N/A</v>
      </c>
      <c r="AJ5131" s="4">
        <f>'Enhanced Basket_AUTOLOAD'!P5131</f>
        <v>0</v>
      </c>
      <c r="AK5131" s="4">
        <f>'Enhanced Basket_AUTOLOAD'!Q5131</f>
        <v>0</v>
      </c>
      <c r="AL5131" s="4">
        <f>'Enhanced Basket_AUTOLOAD'!Y5131</f>
        <v>0</v>
      </c>
      <c r="AM5131" s="4" t="e">
        <f t="shared" si="976"/>
        <v>#N/A</v>
      </c>
      <c r="AN5131" s="4" t="str">
        <f t="shared" si="977"/>
        <v>NO</v>
      </c>
      <c r="AO5131" s="4" t="str">
        <f t="shared" si="978"/>
        <v>Cash-in-Lieu</v>
      </c>
    </row>
    <row r="5132" ht="15" customHeight="1" s="4" customFormat="1">
      <c r="A5132" s="4">
        <f>'Enhanced Basket_AUTOLOAD'!H5132</f>
        <v>0</v>
      </c>
      <c r="B5132" s="4" t="str">
        <f t="shared" si="967"/>
        <v>SELL</v>
      </c>
      <c r="C5132" s="4" t="s">
        <v>29</v>
      </c>
      <c r="D5132" s="4" t="str">
        <f t="shared" si="968"/>
        <v>MT</v>
      </c>
      <c r="E5132" s="4" t="str">
        <f t="shared" si="969"/>
      </c>
      <c r="F5132" s="4" t="str">
        <f t="shared" si="970"/>
        <v>CIL LOAD</v>
      </c>
      <c r="G5132" s="4">
        <f t="shared" si="971"/>
        <v>0</v>
      </c>
      <c r="H5132" s="4" t="e">
        <f t="shared" si="972"/>
        <v>#N/A</v>
      </c>
      <c r="I5132" s="4" t="e">
        <f>_xll.BDP(AG5132&amp;" equity","crncy_adj_px_last","eqy_fund_crncy=usd")</f>
        <v>#NAME?</v>
      </c>
      <c r="J5132" s="4" t="str">
        <f t="shared" si="973"/>
      </c>
      <c r="AA5132" s="4">
        <f t="shared" si="974"/>
        <v>0</v>
      </c>
      <c r="AB5132" s="4">
        <f>'Enhanced Basket_AUTOLOAD'!T5132</f>
        <v>0</v>
      </c>
      <c r="AC5132" s="4">
        <f>'Enhanced Basket_AUTOLOAD'!M5132</f>
        <v>0</v>
      </c>
      <c r="AD5132" s="4">
        <f>'Enhanced Basket_AUTOLOAD'!L5132</f>
        <v>0</v>
      </c>
      <c r="AE5132" s="4">
        <f>'Enhanced Basket_AUTOLOAD'!Z5132</f>
        <v>0</v>
      </c>
      <c r="AF5132" s="4">
        <f>'Enhanced Basket_AUTOLOAD'!AB5132</f>
        <v>0</v>
      </c>
      <c r="AG5132" s="4" t="e">
        <f>VLOOKUP(AJ5132,'Ticker Mapping'!$I$3:$M$6706,5,0)</f>
        <v>#N/A</v>
      </c>
      <c r="AH5132" s="4" t="e">
        <f>_xll.BDP(AK5132&amp;" SEDOL","TICKER_AND_EXCH_CODE")</f>
        <v>#NAME?</v>
      </c>
      <c r="AI5132" s="4" t="e">
        <f t="shared" si="975"/>
        <v>#N/A</v>
      </c>
      <c r="AJ5132" s="4">
        <f>'Enhanced Basket_AUTOLOAD'!P5132</f>
        <v>0</v>
      </c>
      <c r="AK5132" s="4">
        <f>'Enhanced Basket_AUTOLOAD'!Q5132</f>
        <v>0</v>
      </c>
      <c r="AL5132" s="4">
        <f>'Enhanced Basket_AUTOLOAD'!Y5132</f>
        <v>0</v>
      </c>
      <c r="AM5132" s="4" t="e">
        <f t="shared" si="976"/>
        <v>#N/A</v>
      </c>
      <c r="AN5132" s="4" t="str">
        <f t="shared" si="977"/>
        <v>NO</v>
      </c>
      <c r="AO5132" s="4" t="str">
        <f t="shared" si="978"/>
        <v>Cash-in-Lieu</v>
      </c>
    </row>
    <row r="5133" ht="15" customHeight="1" s="4" customFormat="1">
      <c r="A5133" s="4">
        <f>'Enhanced Basket_AUTOLOAD'!H5133</f>
        <v>0</v>
      </c>
      <c r="B5133" s="4" t="str">
        <f t="shared" si="967"/>
        <v>SELL</v>
      </c>
      <c r="C5133" s="4" t="s">
        <v>29</v>
      </c>
      <c r="D5133" s="4" t="str">
        <f t="shared" si="968"/>
        <v>MT</v>
      </c>
      <c r="E5133" s="4" t="str">
        <f t="shared" si="969"/>
      </c>
      <c r="F5133" s="4" t="str">
        <f t="shared" si="970"/>
        <v>CIL LOAD</v>
      </c>
      <c r="G5133" s="4">
        <f t="shared" si="971"/>
        <v>0</v>
      </c>
      <c r="H5133" s="4" t="e">
        <f t="shared" si="972"/>
        <v>#N/A</v>
      </c>
      <c r="I5133" s="4" t="e">
        <f>_xll.BDP(AG5133&amp;" equity","crncy_adj_px_last","eqy_fund_crncy=usd")</f>
        <v>#NAME?</v>
      </c>
      <c r="J5133" s="4" t="str">
        <f t="shared" si="973"/>
      </c>
      <c r="AA5133" s="4">
        <f t="shared" si="974"/>
        <v>0</v>
      </c>
      <c r="AB5133" s="4">
        <f>'Enhanced Basket_AUTOLOAD'!T5133</f>
        <v>0</v>
      </c>
      <c r="AC5133" s="4">
        <f>'Enhanced Basket_AUTOLOAD'!M5133</f>
        <v>0</v>
      </c>
      <c r="AD5133" s="4">
        <f>'Enhanced Basket_AUTOLOAD'!L5133</f>
        <v>0</v>
      </c>
      <c r="AE5133" s="4">
        <f>'Enhanced Basket_AUTOLOAD'!Z5133</f>
        <v>0</v>
      </c>
      <c r="AF5133" s="4">
        <f>'Enhanced Basket_AUTOLOAD'!AB5133</f>
        <v>0</v>
      </c>
      <c r="AG5133" s="4" t="e">
        <f>VLOOKUP(AJ5133,'Ticker Mapping'!$I$3:$M$6706,5,0)</f>
        <v>#N/A</v>
      </c>
      <c r="AH5133" s="4" t="e">
        <f>_xll.BDP(AK5133&amp;" SEDOL","TICKER_AND_EXCH_CODE")</f>
        <v>#NAME?</v>
      </c>
      <c r="AI5133" s="4" t="e">
        <f t="shared" si="975"/>
        <v>#N/A</v>
      </c>
      <c r="AJ5133" s="4">
        <f>'Enhanced Basket_AUTOLOAD'!P5133</f>
        <v>0</v>
      </c>
      <c r="AK5133" s="4">
        <f>'Enhanced Basket_AUTOLOAD'!Q5133</f>
        <v>0</v>
      </c>
      <c r="AL5133" s="4">
        <f>'Enhanced Basket_AUTOLOAD'!Y5133</f>
        <v>0</v>
      </c>
      <c r="AM5133" s="4" t="e">
        <f t="shared" si="976"/>
        <v>#N/A</v>
      </c>
      <c r="AN5133" s="4" t="str">
        <f t="shared" si="977"/>
        <v>NO</v>
      </c>
      <c r="AO5133" s="4" t="str">
        <f t="shared" si="978"/>
        <v>Cash-in-Lieu</v>
      </c>
    </row>
    <row r="5134" ht="15" customHeight="1" s="4" customFormat="1">
      <c r="A5134" s="4">
        <f>'Enhanced Basket_AUTOLOAD'!H5134</f>
        <v>0</v>
      </c>
      <c r="B5134" s="4" t="str">
        <f t="shared" si="967"/>
        <v>SELL</v>
      </c>
      <c r="C5134" s="4" t="s">
        <v>29</v>
      </c>
      <c r="D5134" s="4" t="str">
        <f t="shared" si="968"/>
        <v>MT</v>
      </c>
      <c r="E5134" s="4" t="str">
        <f t="shared" si="969"/>
      </c>
      <c r="F5134" s="4" t="str">
        <f t="shared" si="970"/>
        <v>CIL LOAD</v>
      </c>
      <c r="G5134" s="4">
        <f t="shared" si="971"/>
        <v>0</v>
      </c>
      <c r="H5134" s="4" t="e">
        <f t="shared" si="972"/>
        <v>#N/A</v>
      </c>
      <c r="I5134" s="4" t="e">
        <f>_xll.BDP(AG5134&amp;" equity","crncy_adj_px_last","eqy_fund_crncy=usd")</f>
        <v>#NAME?</v>
      </c>
      <c r="J5134" s="4" t="str">
        <f t="shared" si="973"/>
      </c>
      <c r="AA5134" s="4">
        <f t="shared" si="974"/>
        <v>0</v>
      </c>
      <c r="AB5134" s="4">
        <f>'Enhanced Basket_AUTOLOAD'!T5134</f>
        <v>0</v>
      </c>
      <c r="AC5134" s="4">
        <f>'Enhanced Basket_AUTOLOAD'!M5134</f>
        <v>0</v>
      </c>
      <c r="AD5134" s="4">
        <f>'Enhanced Basket_AUTOLOAD'!L5134</f>
        <v>0</v>
      </c>
      <c r="AE5134" s="4">
        <f>'Enhanced Basket_AUTOLOAD'!Z5134</f>
        <v>0</v>
      </c>
      <c r="AF5134" s="4">
        <f>'Enhanced Basket_AUTOLOAD'!AB5134</f>
        <v>0</v>
      </c>
      <c r="AG5134" s="4" t="e">
        <f>VLOOKUP(AJ5134,'Ticker Mapping'!$I$3:$M$6706,5,0)</f>
        <v>#N/A</v>
      </c>
      <c r="AH5134" s="4" t="e">
        <f>_xll.BDP(AK5134&amp;" SEDOL","TICKER_AND_EXCH_CODE")</f>
        <v>#NAME?</v>
      </c>
      <c r="AI5134" s="4" t="e">
        <f t="shared" si="975"/>
        <v>#N/A</v>
      </c>
      <c r="AJ5134" s="4">
        <f>'Enhanced Basket_AUTOLOAD'!P5134</f>
        <v>0</v>
      </c>
      <c r="AK5134" s="4">
        <f>'Enhanced Basket_AUTOLOAD'!Q5134</f>
        <v>0</v>
      </c>
      <c r="AL5134" s="4">
        <f>'Enhanced Basket_AUTOLOAD'!Y5134</f>
        <v>0</v>
      </c>
      <c r="AM5134" s="4" t="e">
        <f t="shared" si="976"/>
        <v>#N/A</v>
      </c>
      <c r="AN5134" s="4" t="str">
        <f t="shared" si="977"/>
        <v>NO</v>
      </c>
      <c r="AO5134" s="4" t="str">
        <f t="shared" si="978"/>
        <v>Cash-in-Lieu</v>
      </c>
    </row>
    <row r="5135" ht="15" customHeight="1" s="4" customFormat="1">
      <c r="A5135" s="4">
        <f>'Enhanced Basket_AUTOLOAD'!H5135</f>
        <v>0</v>
      </c>
      <c r="B5135" s="4" t="str">
        <f t="shared" si="967"/>
        <v>SELL</v>
      </c>
      <c r="C5135" s="4" t="s">
        <v>29</v>
      </c>
      <c r="D5135" s="4" t="str">
        <f t="shared" si="968"/>
        <v>MT</v>
      </c>
      <c r="E5135" s="4" t="str">
        <f t="shared" si="969"/>
      </c>
      <c r="F5135" s="4" t="str">
        <f t="shared" si="970"/>
        <v>CIL LOAD</v>
      </c>
      <c r="G5135" s="4">
        <f t="shared" si="971"/>
        <v>0</v>
      </c>
      <c r="H5135" s="4" t="e">
        <f t="shared" si="972"/>
        <v>#N/A</v>
      </c>
      <c r="I5135" s="4" t="e">
        <f>_xll.BDP(AG5135&amp;" equity","crncy_adj_px_last","eqy_fund_crncy=usd")</f>
        <v>#NAME?</v>
      </c>
      <c r="J5135" s="4" t="str">
        <f t="shared" si="973"/>
      </c>
      <c r="AA5135" s="4">
        <f t="shared" si="974"/>
        <v>0</v>
      </c>
      <c r="AB5135" s="4">
        <f>'Enhanced Basket_AUTOLOAD'!T5135</f>
        <v>0</v>
      </c>
      <c r="AC5135" s="4">
        <f>'Enhanced Basket_AUTOLOAD'!M5135</f>
        <v>0</v>
      </c>
      <c r="AD5135" s="4">
        <f>'Enhanced Basket_AUTOLOAD'!L5135</f>
        <v>0</v>
      </c>
      <c r="AE5135" s="4">
        <f>'Enhanced Basket_AUTOLOAD'!Z5135</f>
        <v>0</v>
      </c>
      <c r="AF5135" s="4">
        <f>'Enhanced Basket_AUTOLOAD'!AB5135</f>
        <v>0</v>
      </c>
      <c r="AG5135" s="4" t="e">
        <f>VLOOKUP(AJ5135,'Ticker Mapping'!$I$3:$M$6706,5,0)</f>
        <v>#N/A</v>
      </c>
      <c r="AH5135" s="4" t="e">
        <f>_xll.BDP(AK5135&amp;" SEDOL","TICKER_AND_EXCH_CODE")</f>
        <v>#NAME?</v>
      </c>
      <c r="AI5135" s="4" t="e">
        <f t="shared" si="975"/>
        <v>#N/A</v>
      </c>
      <c r="AJ5135" s="4">
        <f>'Enhanced Basket_AUTOLOAD'!P5135</f>
        <v>0</v>
      </c>
      <c r="AK5135" s="4">
        <f>'Enhanced Basket_AUTOLOAD'!Q5135</f>
        <v>0</v>
      </c>
      <c r="AL5135" s="4">
        <f>'Enhanced Basket_AUTOLOAD'!Y5135</f>
        <v>0</v>
      </c>
      <c r="AM5135" s="4" t="e">
        <f t="shared" si="976"/>
        <v>#N/A</v>
      </c>
      <c r="AN5135" s="4" t="str">
        <f t="shared" si="977"/>
        <v>NO</v>
      </c>
      <c r="AO5135" s="4" t="str">
        <f t="shared" si="978"/>
        <v>Cash-in-Lieu</v>
      </c>
    </row>
    <row r="5136" ht="15" customHeight="1" s="4" customFormat="1">
      <c r="A5136" s="4">
        <f>'Enhanced Basket_AUTOLOAD'!H5136</f>
        <v>0</v>
      </c>
      <c r="B5136" s="4" t="str">
        <f t="shared" si="967"/>
        <v>SELL</v>
      </c>
      <c r="C5136" s="4" t="s">
        <v>29</v>
      </c>
      <c r="D5136" s="4" t="str">
        <f t="shared" si="968"/>
        <v>MT</v>
      </c>
      <c r="E5136" s="4" t="str">
        <f t="shared" si="969"/>
      </c>
      <c r="F5136" s="4" t="str">
        <f t="shared" si="970"/>
        <v>CIL LOAD</v>
      </c>
      <c r="G5136" s="4">
        <f t="shared" si="971"/>
        <v>0</v>
      </c>
      <c r="H5136" s="4" t="e">
        <f t="shared" si="972"/>
        <v>#N/A</v>
      </c>
      <c r="I5136" s="4" t="e">
        <f>_xll.BDP(AG5136&amp;" equity","crncy_adj_px_last","eqy_fund_crncy=usd")</f>
        <v>#NAME?</v>
      </c>
      <c r="J5136" s="4" t="str">
        <f t="shared" si="973"/>
      </c>
      <c r="AA5136" s="4">
        <f t="shared" si="974"/>
        <v>0</v>
      </c>
      <c r="AB5136" s="4">
        <f>'Enhanced Basket_AUTOLOAD'!T5136</f>
        <v>0</v>
      </c>
      <c r="AC5136" s="4">
        <f>'Enhanced Basket_AUTOLOAD'!M5136</f>
        <v>0</v>
      </c>
      <c r="AD5136" s="4">
        <f>'Enhanced Basket_AUTOLOAD'!L5136</f>
        <v>0</v>
      </c>
      <c r="AE5136" s="4">
        <f>'Enhanced Basket_AUTOLOAD'!Z5136</f>
        <v>0</v>
      </c>
      <c r="AF5136" s="4">
        <f>'Enhanced Basket_AUTOLOAD'!AB5136</f>
        <v>0</v>
      </c>
      <c r="AG5136" s="4" t="e">
        <f>VLOOKUP(AJ5136,'Ticker Mapping'!$I$3:$M$6706,5,0)</f>
        <v>#N/A</v>
      </c>
      <c r="AH5136" s="4" t="e">
        <f>_xll.BDP(AK5136&amp;" SEDOL","TICKER_AND_EXCH_CODE")</f>
        <v>#NAME?</v>
      </c>
      <c r="AI5136" s="4" t="e">
        <f t="shared" si="975"/>
        <v>#N/A</v>
      </c>
      <c r="AJ5136" s="4">
        <f>'Enhanced Basket_AUTOLOAD'!P5136</f>
        <v>0</v>
      </c>
      <c r="AK5136" s="4">
        <f>'Enhanced Basket_AUTOLOAD'!Q5136</f>
        <v>0</v>
      </c>
      <c r="AL5136" s="4">
        <f>'Enhanced Basket_AUTOLOAD'!Y5136</f>
        <v>0</v>
      </c>
      <c r="AM5136" s="4" t="e">
        <f t="shared" si="976"/>
        <v>#N/A</v>
      </c>
      <c r="AN5136" s="4" t="str">
        <f t="shared" si="977"/>
        <v>NO</v>
      </c>
      <c r="AO5136" s="4" t="str">
        <f t="shared" si="978"/>
        <v>Cash-in-Lieu</v>
      </c>
    </row>
    <row r="5137" ht="15" customHeight="1" s="4" customFormat="1">
      <c r="A5137" s="4">
        <f>'Enhanced Basket_AUTOLOAD'!H5137</f>
        <v>0</v>
      </c>
      <c r="B5137" s="4" t="str">
        <f t="shared" si="967"/>
        <v>SELL</v>
      </c>
      <c r="C5137" s="4" t="s">
        <v>29</v>
      </c>
      <c r="D5137" s="4" t="str">
        <f t="shared" si="968"/>
        <v>MT</v>
      </c>
      <c r="E5137" s="4" t="str">
        <f t="shared" si="969"/>
      </c>
      <c r="F5137" s="4" t="str">
        <f t="shared" si="970"/>
        <v>CIL LOAD</v>
      </c>
      <c r="G5137" s="4">
        <f t="shared" si="971"/>
        <v>0</v>
      </c>
      <c r="H5137" s="4" t="e">
        <f t="shared" si="972"/>
        <v>#N/A</v>
      </c>
      <c r="I5137" s="4" t="e">
        <f>_xll.BDP(AG5137&amp;" equity","crncy_adj_px_last","eqy_fund_crncy=usd")</f>
        <v>#NAME?</v>
      </c>
      <c r="J5137" s="4" t="str">
        <f t="shared" si="973"/>
      </c>
      <c r="AA5137" s="4">
        <f t="shared" si="974"/>
        <v>0</v>
      </c>
      <c r="AB5137" s="4">
        <f>'Enhanced Basket_AUTOLOAD'!T5137</f>
        <v>0</v>
      </c>
      <c r="AC5137" s="4">
        <f>'Enhanced Basket_AUTOLOAD'!M5137</f>
        <v>0</v>
      </c>
      <c r="AD5137" s="4">
        <f>'Enhanced Basket_AUTOLOAD'!L5137</f>
        <v>0</v>
      </c>
      <c r="AE5137" s="4">
        <f>'Enhanced Basket_AUTOLOAD'!Z5137</f>
        <v>0</v>
      </c>
      <c r="AF5137" s="4">
        <f>'Enhanced Basket_AUTOLOAD'!AB5137</f>
        <v>0</v>
      </c>
      <c r="AG5137" s="4" t="e">
        <f>VLOOKUP(AJ5137,'Ticker Mapping'!$I$3:$M$6706,5,0)</f>
        <v>#N/A</v>
      </c>
      <c r="AH5137" s="4" t="e">
        <f>_xll.BDP(AK5137&amp;" SEDOL","TICKER_AND_EXCH_CODE")</f>
        <v>#NAME?</v>
      </c>
      <c r="AI5137" s="4" t="e">
        <f t="shared" si="975"/>
        <v>#N/A</v>
      </c>
      <c r="AJ5137" s="4">
        <f>'Enhanced Basket_AUTOLOAD'!P5137</f>
        <v>0</v>
      </c>
      <c r="AK5137" s="4">
        <f>'Enhanced Basket_AUTOLOAD'!Q5137</f>
        <v>0</v>
      </c>
      <c r="AL5137" s="4">
        <f>'Enhanced Basket_AUTOLOAD'!Y5137</f>
        <v>0</v>
      </c>
      <c r="AM5137" s="4" t="e">
        <f t="shared" si="976"/>
        <v>#N/A</v>
      </c>
      <c r="AN5137" s="4" t="str">
        <f t="shared" si="977"/>
        <v>NO</v>
      </c>
      <c r="AO5137" s="4" t="str">
        <f t="shared" si="978"/>
        <v>Cash-in-Lieu</v>
      </c>
    </row>
    <row r="5138" ht="15" customHeight="1" s="4" customFormat="1">
      <c r="A5138" s="4">
        <f>'Enhanced Basket_AUTOLOAD'!H5138</f>
        <v>0</v>
      </c>
      <c r="B5138" s="4" t="str">
        <f t="shared" si="967"/>
        <v>SELL</v>
      </c>
      <c r="C5138" s="4" t="s">
        <v>29</v>
      </c>
      <c r="D5138" s="4" t="str">
        <f t="shared" si="968"/>
        <v>MT</v>
      </c>
      <c r="E5138" s="4" t="str">
        <f t="shared" si="969"/>
      </c>
      <c r="F5138" s="4" t="str">
        <f t="shared" si="970"/>
        <v>CIL LOAD</v>
      </c>
      <c r="G5138" s="4">
        <f t="shared" si="971"/>
        <v>0</v>
      </c>
      <c r="H5138" s="4" t="e">
        <f t="shared" si="972"/>
        <v>#N/A</v>
      </c>
      <c r="I5138" s="4" t="e">
        <f>_xll.BDP(AG5138&amp;" equity","crncy_adj_px_last","eqy_fund_crncy=usd")</f>
        <v>#NAME?</v>
      </c>
      <c r="J5138" s="4" t="str">
        <f t="shared" si="973"/>
      </c>
      <c r="AA5138" s="4">
        <f t="shared" si="974"/>
        <v>0</v>
      </c>
      <c r="AB5138" s="4">
        <f>'Enhanced Basket_AUTOLOAD'!T5138</f>
        <v>0</v>
      </c>
      <c r="AC5138" s="4">
        <f>'Enhanced Basket_AUTOLOAD'!M5138</f>
        <v>0</v>
      </c>
      <c r="AD5138" s="4">
        <f>'Enhanced Basket_AUTOLOAD'!L5138</f>
        <v>0</v>
      </c>
      <c r="AE5138" s="4">
        <f>'Enhanced Basket_AUTOLOAD'!Z5138</f>
        <v>0</v>
      </c>
      <c r="AF5138" s="4">
        <f>'Enhanced Basket_AUTOLOAD'!AB5138</f>
        <v>0</v>
      </c>
      <c r="AG5138" s="4" t="e">
        <f>VLOOKUP(AJ5138,'Ticker Mapping'!$I$3:$M$6706,5,0)</f>
        <v>#N/A</v>
      </c>
      <c r="AH5138" s="4" t="e">
        <f>_xll.BDP(AK5138&amp;" SEDOL","TICKER_AND_EXCH_CODE")</f>
        <v>#NAME?</v>
      </c>
      <c r="AI5138" s="4" t="e">
        <f t="shared" si="975"/>
        <v>#N/A</v>
      </c>
      <c r="AJ5138" s="4">
        <f>'Enhanced Basket_AUTOLOAD'!P5138</f>
        <v>0</v>
      </c>
      <c r="AK5138" s="4">
        <f>'Enhanced Basket_AUTOLOAD'!Q5138</f>
        <v>0</v>
      </c>
      <c r="AL5138" s="4">
        <f>'Enhanced Basket_AUTOLOAD'!Y5138</f>
        <v>0</v>
      </c>
      <c r="AM5138" s="4" t="e">
        <f t="shared" si="976"/>
        <v>#N/A</v>
      </c>
      <c r="AN5138" s="4" t="str">
        <f t="shared" si="977"/>
        <v>NO</v>
      </c>
      <c r="AO5138" s="4" t="str">
        <f t="shared" si="978"/>
        <v>Cash-in-Lieu</v>
      </c>
    </row>
    <row r="5139" ht="15" customHeight="1" s="4" customFormat="1">
      <c r="A5139" s="4">
        <f>'Enhanced Basket_AUTOLOAD'!H5139</f>
        <v>0</v>
      </c>
      <c r="B5139" s="4" t="str">
        <f t="shared" si="967"/>
        <v>SELL</v>
      </c>
      <c r="C5139" s="4" t="s">
        <v>29</v>
      </c>
      <c r="D5139" s="4" t="str">
        <f t="shared" si="968"/>
        <v>MT</v>
      </c>
      <c r="E5139" s="4" t="str">
        <f t="shared" si="969"/>
      </c>
      <c r="F5139" s="4" t="str">
        <f t="shared" si="970"/>
        <v>CIL LOAD</v>
      </c>
      <c r="G5139" s="4">
        <f t="shared" si="971"/>
        <v>0</v>
      </c>
      <c r="H5139" s="4" t="e">
        <f t="shared" si="972"/>
        <v>#N/A</v>
      </c>
      <c r="I5139" s="4" t="e">
        <f>_xll.BDP(AG5139&amp;" equity","crncy_adj_px_last","eqy_fund_crncy=usd")</f>
        <v>#NAME?</v>
      </c>
      <c r="J5139" s="4" t="str">
        <f t="shared" si="973"/>
      </c>
      <c r="AA5139" s="4">
        <f t="shared" si="974"/>
        <v>0</v>
      </c>
      <c r="AB5139" s="4">
        <f>'Enhanced Basket_AUTOLOAD'!T5139</f>
        <v>0</v>
      </c>
      <c r="AC5139" s="4">
        <f>'Enhanced Basket_AUTOLOAD'!M5139</f>
        <v>0</v>
      </c>
      <c r="AD5139" s="4">
        <f>'Enhanced Basket_AUTOLOAD'!L5139</f>
        <v>0</v>
      </c>
      <c r="AE5139" s="4">
        <f>'Enhanced Basket_AUTOLOAD'!Z5139</f>
        <v>0</v>
      </c>
      <c r="AF5139" s="4">
        <f>'Enhanced Basket_AUTOLOAD'!AB5139</f>
        <v>0</v>
      </c>
      <c r="AG5139" s="4" t="e">
        <f>VLOOKUP(AJ5139,'Ticker Mapping'!$I$3:$M$6706,5,0)</f>
        <v>#N/A</v>
      </c>
      <c r="AH5139" s="4" t="e">
        <f>_xll.BDP(AK5139&amp;" SEDOL","TICKER_AND_EXCH_CODE")</f>
        <v>#NAME?</v>
      </c>
      <c r="AI5139" s="4" t="e">
        <f t="shared" si="975"/>
        <v>#N/A</v>
      </c>
      <c r="AJ5139" s="4">
        <f>'Enhanced Basket_AUTOLOAD'!P5139</f>
        <v>0</v>
      </c>
      <c r="AK5139" s="4">
        <f>'Enhanced Basket_AUTOLOAD'!Q5139</f>
        <v>0</v>
      </c>
      <c r="AL5139" s="4">
        <f>'Enhanced Basket_AUTOLOAD'!Y5139</f>
        <v>0</v>
      </c>
      <c r="AM5139" s="4" t="e">
        <f t="shared" si="976"/>
        <v>#N/A</v>
      </c>
      <c r="AN5139" s="4" t="str">
        <f t="shared" si="977"/>
        <v>NO</v>
      </c>
      <c r="AO5139" s="4" t="str">
        <f t="shared" si="978"/>
        <v>Cash-in-Lieu</v>
      </c>
    </row>
    <row r="5140" ht="15" customHeight="1" s="4" customFormat="1">
      <c r="A5140" s="4">
        <f>'Enhanced Basket_AUTOLOAD'!H5140</f>
        <v>0</v>
      </c>
      <c r="B5140" s="4" t="str">
        <f t="shared" si="967"/>
        <v>SELL</v>
      </c>
      <c r="C5140" s="4" t="s">
        <v>29</v>
      </c>
      <c r="D5140" s="4" t="str">
        <f t="shared" si="968"/>
        <v>MT</v>
      </c>
      <c r="E5140" s="4" t="str">
        <f t="shared" si="969"/>
      </c>
      <c r="F5140" s="4" t="str">
        <f t="shared" si="970"/>
        <v>CIL LOAD</v>
      </c>
      <c r="G5140" s="4">
        <f t="shared" si="971"/>
        <v>0</v>
      </c>
      <c r="H5140" s="4" t="e">
        <f t="shared" si="972"/>
        <v>#N/A</v>
      </c>
      <c r="I5140" s="4" t="e">
        <f>_xll.BDP(AG5140&amp;" equity","crncy_adj_px_last","eqy_fund_crncy=usd")</f>
        <v>#NAME?</v>
      </c>
      <c r="J5140" s="4" t="str">
        <f t="shared" si="973"/>
      </c>
      <c r="AA5140" s="4">
        <f t="shared" si="974"/>
        <v>0</v>
      </c>
      <c r="AB5140" s="4">
        <f>'Enhanced Basket_AUTOLOAD'!T5140</f>
        <v>0</v>
      </c>
      <c r="AC5140" s="4">
        <f>'Enhanced Basket_AUTOLOAD'!M5140</f>
        <v>0</v>
      </c>
      <c r="AD5140" s="4">
        <f>'Enhanced Basket_AUTOLOAD'!L5140</f>
        <v>0</v>
      </c>
      <c r="AE5140" s="4">
        <f>'Enhanced Basket_AUTOLOAD'!Z5140</f>
        <v>0</v>
      </c>
      <c r="AF5140" s="4">
        <f>'Enhanced Basket_AUTOLOAD'!AB5140</f>
        <v>0</v>
      </c>
      <c r="AG5140" s="4" t="e">
        <f>VLOOKUP(AJ5140,'Ticker Mapping'!$I$3:$M$6706,5,0)</f>
        <v>#N/A</v>
      </c>
      <c r="AH5140" s="4" t="e">
        <f>_xll.BDP(AK5140&amp;" SEDOL","TICKER_AND_EXCH_CODE")</f>
        <v>#NAME?</v>
      </c>
      <c r="AI5140" s="4" t="e">
        <f t="shared" si="975"/>
        <v>#N/A</v>
      </c>
      <c r="AJ5140" s="4">
        <f>'Enhanced Basket_AUTOLOAD'!P5140</f>
        <v>0</v>
      </c>
      <c r="AK5140" s="4">
        <f>'Enhanced Basket_AUTOLOAD'!Q5140</f>
        <v>0</v>
      </c>
      <c r="AL5140" s="4">
        <f>'Enhanced Basket_AUTOLOAD'!Y5140</f>
        <v>0</v>
      </c>
      <c r="AM5140" s="4" t="e">
        <f t="shared" si="976"/>
        <v>#N/A</v>
      </c>
      <c r="AN5140" s="4" t="str">
        <f t="shared" si="977"/>
        <v>NO</v>
      </c>
      <c r="AO5140" s="4" t="str">
        <f t="shared" si="978"/>
        <v>Cash-in-Lieu</v>
      </c>
    </row>
    <row r="5141" ht="15" customHeight="1" s="4" customFormat="1">
      <c r="A5141" s="4">
        <f>'Enhanced Basket_AUTOLOAD'!H5141</f>
        <v>0</v>
      </c>
      <c r="B5141" s="4" t="str">
        <f t="shared" si="967"/>
        <v>SELL</v>
      </c>
      <c r="C5141" s="4" t="s">
        <v>29</v>
      </c>
      <c r="D5141" s="4" t="str">
        <f t="shared" si="968"/>
        <v>MT</v>
      </c>
      <c r="E5141" s="4" t="str">
        <f t="shared" si="969"/>
      </c>
      <c r="F5141" s="4" t="str">
        <f t="shared" si="970"/>
        <v>CIL LOAD</v>
      </c>
      <c r="G5141" s="4">
        <f t="shared" si="971"/>
        <v>0</v>
      </c>
      <c r="H5141" s="4" t="e">
        <f t="shared" si="972"/>
        <v>#N/A</v>
      </c>
      <c r="I5141" s="4" t="e">
        <f>_xll.BDP(AG5141&amp;" equity","crncy_adj_px_last","eqy_fund_crncy=usd")</f>
        <v>#NAME?</v>
      </c>
      <c r="J5141" s="4" t="str">
        <f t="shared" si="973"/>
      </c>
      <c r="AA5141" s="4">
        <f t="shared" si="974"/>
        <v>0</v>
      </c>
      <c r="AB5141" s="4">
        <f>'Enhanced Basket_AUTOLOAD'!T5141</f>
        <v>0</v>
      </c>
      <c r="AC5141" s="4">
        <f>'Enhanced Basket_AUTOLOAD'!M5141</f>
        <v>0</v>
      </c>
      <c r="AD5141" s="4">
        <f>'Enhanced Basket_AUTOLOAD'!L5141</f>
        <v>0</v>
      </c>
      <c r="AE5141" s="4">
        <f>'Enhanced Basket_AUTOLOAD'!Z5141</f>
        <v>0</v>
      </c>
      <c r="AF5141" s="4">
        <f>'Enhanced Basket_AUTOLOAD'!AB5141</f>
        <v>0</v>
      </c>
      <c r="AG5141" s="4" t="e">
        <f>VLOOKUP(AJ5141,'Ticker Mapping'!$I$3:$M$6706,5,0)</f>
        <v>#N/A</v>
      </c>
      <c r="AH5141" s="4" t="e">
        <f>_xll.BDP(AK5141&amp;" SEDOL","TICKER_AND_EXCH_CODE")</f>
        <v>#NAME?</v>
      </c>
      <c r="AI5141" s="4" t="e">
        <f t="shared" si="975"/>
        <v>#N/A</v>
      </c>
      <c r="AJ5141" s="4">
        <f>'Enhanced Basket_AUTOLOAD'!P5141</f>
        <v>0</v>
      </c>
      <c r="AK5141" s="4">
        <f>'Enhanced Basket_AUTOLOAD'!Q5141</f>
        <v>0</v>
      </c>
      <c r="AL5141" s="4">
        <f>'Enhanced Basket_AUTOLOAD'!Y5141</f>
        <v>0</v>
      </c>
      <c r="AM5141" s="4" t="e">
        <f t="shared" si="976"/>
        <v>#N/A</v>
      </c>
      <c r="AN5141" s="4" t="str">
        <f t="shared" si="977"/>
        <v>NO</v>
      </c>
      <c r="AO5141" s="4" t="str">
        <f t="shared" si="978"/>
        <v>Cash-in-Lieu</v>
      </c>
    </row>
    <row r="5142" ht="15" customHeight="1" s="4" customFormat="1">
      <c r="A5142" s="4">
        <f>'Enhanced Basket_AUTOLOAD'!H5142</f>
        <v>0</v>
      </c>
      <c r="B5142" s="4" t="str">
        <f t="shared" si="967"/>
        <v>SELL</v>
      </c>
      <c r="C5142" s="4" t="s">
        <v>29</v>
      </c>
      <c r="D5142" s="4" t="str">
        <f t="shared" si="968"/>
        <v>MT</v>
      </c>
      <c r="E5142" s="4" t="str">
        <f t="shared" si="969"/>
      </c>
      <c r="F5142" s="4" t="str">
        <f t="shared" si="970"/>
        <v>CIL LOAD</v>
      </c>
      <c r="G5142" s="4">
        <f t="shared" si="971"/>
        <v>0</v>
      </c>
      <c r="H5142" s="4" t="e">
        <f t="shared" si="972"/>
        <v>#N/A</v>
      </c>
      <c r="I5142" s="4" t="e">
        <f>_xll.BDP(AG5142&amp;" equity","crncy_adj_px_last","eqy_fund_crncy=usd")</f>
        <v>#NAME?</v>
      </c>
      <c r="J5142" s="4" t="str">
        <f t="shared" si="973"/>
      </c>
      <c r="AA5142" s="4">
        <f t="shared" si="974"/>
        <v>0</v>
      </c>
      <c r="AB5142" s="4">
        <f>'Enhanced Basket_AUTOLOAD'!T5142</f>
        <v>0</v>
      </c>
      <c r="AC5142" s="4">
        <f>'Enhanced Basket_AUTOLOAD'!M5142</f>
        <v>0</v>
      </c>
      <c r="AD5142" s="4">
        <f>'Enhanced Basket_AUTOLOAD'!L5142</f>
        <v>0</v>
      </c>
      <c r="AE5142" s="4">
        <f>'Enhanced Basket_AUTOLOAD'!Z5142</f>
        <v>0</v>
      </c>
      <c r="AF5142" s="4">
        <f>'Enhanced Basket_AUTOLOAD'!AB5142</f>
        <v>0</v>
      </c>
      <c r="AG5142" s="4" t="e">
        <f>VLOOKUP(AJ5142,'Ticker Mapping'!$I$3:$M$6706,5,0)</f>
        <v>#N/A</v>
      </c>
      <c r="AH5142" s="4" t="e">
        <f>_xll.BDP(AK5142&amp;" SEDOL","TICKER_AND_EXCH_CODE")</f>
        <v>#NAME?</v>
      </c>
      <c r="AI5142" s="4" t="e">
        <f t="shared" si="975"/>
        <v>#N/A</v>
      </c>
      <c r="AJ5142" s="4">
        <f>'Enhanced Basket_AUTOLOAD'!P5142</f>
        <v>0</v>
      </c>
      <c r="AK5142" s="4">
        <f>'Enhanced Basket_AUTOLOAD'!Q5142</f>
        <v>0</v>
      </c>
      <c r="AL5142" s="4">
        <f>'Enhanced Basket_AUTOLOAD'!Y5142</f>
        <v>0</v>
      </c>
      <c r="AM5142" s="4" t="e">
        <f t="shared" si="976"/>
        <v>#N/A</v>
      </c>
      <c r="AN5142" s="4" t="str">
        <f t="shared" si="977"/>
        <v>NO</v>
      </c>
      <c r="AO5142" s="4" t="str">
        <f t="shared" si="978"/>
        <v>Cash-in-Lieu</v>
      </c>
    </row>
    <row r="5143" ht="15" customHeight="1" s="4" customFormat="1">
      <c r="A5143" s="4">
        <f>'Enhanced Basket_AUTOLOAD'!H5143</f>
        <v>0</v>
      </c>
      <c r="B5143" s="4" t="str">
        <f t="shared" si="967"/>
        <v>SELL</v>
      </c>
      <c r="C5143" s="4" t="s">
        <v>29</v>
      </c>
      <c r="D5143" s="4" t="str">
        <f t="shared" si="968"/>
        <v>MT</v>
      </c>
      <c r="E5143" s="4" t="str">
        <f t="shared" si="969"/>
      </c>
      <c r="F5143" s="4" t="str">
        <f t="shared" si="970"/>
        <v>CIL LOAD</v>
      </c>
      <c r="G5143" s="4">
        <f t="shared" si="971"/>
        <v>0</v>
      </c>
      <c r="H5143" s="4" t="e">
        <f t="shared" si="972"/>
        <v>#N/A</v>
      </c>
      <c r="I5143" s="4" t="e">
        <f>_xll.BDP(AG5143&amp;" equity","crncy_adj_px_last","eqy_fund_crncy=usd")</f>
        <v>#NAME?</v>
      </c>
      <c r="J5143" s="4" t="str">
        <f t="shared" si="973"/>
      </c>
      <c r="AA5143" s="4">
        <f t="shared" si="974"/>
        <v>0</v>
      </c>
      <c r="AB5143" s="4">
        <f>'Enhanced Basket_AUTOLOAD'!T5143</f>
        <v>0</v>
      </c>
      <c r="AC5143" s="4">
        <f>'Enhanced Basket_AUTOLOAD'!M5143</f>
        <v>0</v>
      </c>
      <c r="AD5143" s="4">
        <f>'Enhanced Basket_AUTOLOAD'!L5143</f>
        <v>0</v>
      </c>
      <c r="AE5143" s="4">
        <f>'Enhanced Basket_AUTOLOAD'!Z5143</f>
        <v>0</v>
      </c>
      <c r="AF5143" s="4">
        <f>'Enhanced Basket_AUTOLOAD'!AB5143</f>
        <v>0</v>
      </c>
      <c r="AG5143" s="4" t="e">
        <f>VLOOKUP(AJ5143,'Ticker Mapping'!$I$3:$M$6706,5,0)</f>
        <v>#N/A</v>
      </c>
      <c r="AH5143" s="4" t="e">
        <f>_xll.BDP(AK5143&amp;" SEDOL","TICKER_AND_EXCH_CODE")</f>
        <v>#NAME?</v>
      </c>
      <c r="AI5143" s="4" t="e">
        <f t="shared" si="975"/>
        <v>#N/A</v>
      </c>
      <c r="AJ5143" s="4">
        <f>'Enhanced Basket_AUTOLOAD'!P5143</f>
        <v>0</v>
      </c>
      <c r="AK5143" s="4">
        <f>'Enhanced Basket_AUTOLOAD'!Q5143</f>
        <v>0</v>
      </c>
      <c r="AL5143" s="4">
        <f>'Enhanced Basket_AUTOLOAD'!Y5143</f>
        <v>0</v>
      </c>
      <c r="AM5143" s="4" t="e">
        <f t="shared" si="976"/>
        <v>#N/A</v>
      </c>
      <c r="AN5143" s="4" t="str">
        <f t="shared" si="977"/>
        <v>NO</v>
      </c>
      <c r="AO5143" s="4" t="str">
        <f t="shared" si="978"/>
        <v>Cash-in-Lieu</v>
      </c>
    </row>
    <row r="5144" ht="15" customHeight="1" s="4" customFormat="1">
      <c r="A5144" s="4">
        <f>'Enhanced Basket_AUTOLOAD'!H5144</f>
        <v>0</v>
      </c>
      <c r="B5144" s="4" t="str">
        <f t="shared" si="967"/>
        <v>SELL</v>
      </c>
      <c r="C5144" s="4" t="s">
        <v>29</v>
      </c>
      <c r="D5144" s="4" t="str">
        <f t="shared" si="968"/>
        <v>MT</v>
      </c>
      <c r="E5144" s="4" t="str">
        <f t="shared" si="969"/>
      </c>
      <c r="F5144" s="4" t="str">
        <f t="shared" si="970"/>
        <v>CIL LOAD</v>
      </c>
      <c r="G5144" s="4">
        <f t="shared" si="971"/>
        <v>0</v>
      </c>
      <c r="H5144" s="4" t="e">
        <f t="shared" si="972"/>
        <v>#N/A</v>
      </c>
      <c r="I5144" s="4" t="e">
        <f>_xll.BDP(AG5144&amp;" equity","crncy_adj_px_last","eqy_fund_crncy=usd")</f>
        <v>#NAME?</v>
      </c>
      <c r="J5144" s="4" t="str">
        <f t="shared" si="973"/>
      </c>
      <c r="AA5144" s="4">
        <f t="shared" si="974"/>
        <v>0</v>
      </c>
      <c r="AB5144" s="4">
        <f>'Enhanced Basket_AUTOLOAD'!T5144</f>
        <v>0</v>
      </c>
      <c r="AC5144" s="4">
        <f>'Enhanced Basket_AUTOLOAD'!M5144</f>
        <v>0</v>
      </c>
      <c r="AD5144" s="4">
        <f>'Enhanced Basket_AUTOLOAD'!L5144</f>
        <v>0</v>
      </c>
      <c r="AE5144" s="4">
        <f>'Enhanced Basket_AUTOLOAD'!Z5144</f>
        <v>0</v>
      </c>
      <c r="AF5144" s="4">
        <f>'Enhanced Basket_AUTOLOAD'!AB5144</f>
        <v>0</v>
      </c>
      <c r="AG5144" s="4" t="e">
        <f>VLOOKUP(AJ5144,'Ticker Mapping'!$I$3:$M$6706,5,0)</f>
        <v>#N/A</v>
      </c>
      <c r="AH5144" s="4" t="e">
        <f>_xll.BDP(AK5144&amp;" SEDOL","TICKER_AND_EXCH_CODE")</f>
        <v>#NAME?</v>
      </c>
      <c r="AI5144" s="4" t="e">
        <f t="shared" si="975"/>
        <v>#N/A</v>
      </c>
      <c r="AJ5144" s="4">
        <f>'Enhanced Basket_AUTOLOAD'!P5144</f>
        <v>0</v>
      </c>
      <c r="AK5144" s="4">
        <f>'Enhanced Basket_AUTOLOAD'!Q5144</f>
        <v>0</v>
      </c>
      <c r="AL5144" s="4">
        <f>'Enhanced Basket_AUTOLOAD'!Y5144</f>
        <v>0</v>
      </c>
      <c r="AM5144" s="4" t="e">
        <f t="shared" si="976"/>
        <v>#N/A</v>
      </c>
      <c r="AN5144" s="4" t="str">
        <f t="shared" si="977"/>
        <v>NO</v>
      </c>
      <c r="AO5144" s="4" t="str">
        <f t="shared" si="978"/>
        <v>Cash-in-Lieu</v>
      </c>
    </row>
    <row r="5145" ht="15" customHeight="1" s="4" customFormat="1">
      <c r="A5145" s="4">
        <f>'Enhanced Basket_AUTOLOAD'!H5145</f>
        <v>0</v>
      </c>
      <c r="B5145" s="4" t="str">
        <f t="shared" si="967"/>
        <v>SELL</v>
      </c>
      <c r="C5145" s="4" t="s">
        <v>29</v>
      </c>
      <c r="D5145" s="4" t="str">
        <f t="shared" si="968"/>
        <v>MT</v>
      </c>
      <c r="E5145" s="4" t="str">
        <f t="shared" si="969"/>
      </c>
      <c r="F5145" s="4" t="str">
        <f t="shared" si="970"/>
        <v>CIL LOAD</v>
      </c>
      <c r="G5145" s="4">
        <f t="shared" si="971"/>
        <v>0</v>
      </c>
      <c r="H5145" s="4" t="e">
        <f t="shared" si="972"/>
        <v>#N/A</v>
      </c>
      <c r="I5145" s="4" t="e">
        <f>_xll.BDP(AG5145&amp;" equity","crncy_adj_px_last","eqy_fund_crncy=usd")</f>
        <v>#NAME?</v>
      </c>
      <c r="J5145" s="4" t="str">
        <f t="shared" si="973"/>
      </c>
      <c r="AA5145" s="4">
        <f t="shared" si="974"/>
        <v>0</v>
      </c>
      <c r="AB5145" s="4">
        <f>'Enhanced Basket_AUTOLOAD'!T5145</f>
        <v>0</v>
      </c>
      <c r="AC5145" s="4">
        <f>'Enhanced Basket_AUTOLOAD'!M5145</f>
        <v>0</v>
      </c>
      <c r="AD5145" s="4">
        <f>'Enhanced Basket_AUTOLOAD'!L5145</f>
        <v>0</v>
      </c>
      <c r="AE5145" s="4">
        <f>'Enhanced Basket_AUTOLOAD'!Z5145</f>
        <v>0</v>
      </c>
      <c r="AF5145" s="4">
        <f>'Enhanced Basket_AUTOLOAD'!AB5145</f>
        <v>0</v>
      </c>
      <c r="AG5145" s="4" t="e">
        <f>VLOOKUP(AJ5145,'Ticker Mapping'!$I$3:$M$6706,5,0)</f>
        <v>#N/A</v>
      </c>
      <c r="AH5145" s="4" t="e">
        <f>_xll.BDP(AK5145&amp;" SEDOL","TICKER_AND_EXCH_CODE")</f>
        <v>#NAME?</v>
      </c>
      <c r="AI5145" s="4" t="e">
        <f t="shared" si="975"/>
        <v>#N/A</v>
      </c>
      <c r="AJ5145" s="4">
        <f>'Enhanced Basket_AUTOLOAD'!P5145</f>
        <v>0</v>
      </c>
      <c r="AK5145" s="4">
        <f>'Enhanced Basket_AUTOLOAD'!Q5145</f>
        <v>0</v>
      </c>
      <c r="AL5145" s="4">
        <f>'Enhanced Basket_AUTOLOAD'!Y5145</f>
        <v>0</v>
      </c>
      <c r="AM5145" s="4" t="e">
        <f t="shared" si="976"/>
        <v>#N/A</v>
      </c>
      <c r="AN5145" s="4" t="str">
        <f t="shared" si="977"/>
        <v>NO</v>
      </c>
      <c r="AO5145" s="4" t="str">
        <f t="shared" si="978"/>
        <v>Cash-in-Lieu</v>
      </c>
    </row>
    <row r="5146" ht="15" customHeight="1" s="4" customFormat="1">
      <c r="A5146" s="4">
        <f>'Enhanced Basket_AUTOLOAD'!H5146</f>
        <v>0</v>
      </c>
      <c r="B5146" s="4" t="str">
        <f t="shared" si="967"/>
        <v>SELL</v>
      </c>
      <c r="C5146" s="4" t="s">
        <v>29</v>
      </c>
      <c r="D5146" s="4" t="str">
        <f t="shared" si="968"/>
        <v>MT</v>
      </c>
      <c r="E5146" s="4" t="str">
        <f t="shared" si="969"/>
      </c>
      <c r="F5146" s="4" t="str">
        <f t="shared" si="970"/>
        <v>CIL LOAD</v>
      </c>
      <c r="G5146" s="4">
        <f t="shared" si="971"/>
        <v>0</v>
      </c>
      <c r="H5146" s="4" t="e">
        <f t="shared" si="972"/>
        <v>#N/A</v>
      </c>
      <c r="I5146" s="4" t="e">
        <f>_xll.BDP(AG5146&amp;" equity","crncy_adj_px_last","eqy_fund_crncy=usd")</f>
        <v>#NAME?</v>
      </c>
      <c r="J5146" s="4" t="str">
        <f t="shared" si="973"/>
      </c>
      <c r="AA5146" s="4">
        <f t="shared" si="974"/>
        <v>0</v>
      </c>
      <c r="AB5146" s="4">
        <f>'Enhanced Basket_AUTOLOAD'!T5146</f>
        <v>0</v>
      </c>
      <c r="AC5146" s="4">
        <f>'Enhanced Basket_AUTOLOAD'!M5146</f>
        <v>0</v>
      </c>
      <c r="AD5146" s="4">
        <f>'Enhanced Basket_AUTOLOAD'!L5146</f>
        <v>0</v>
      </c>
      <c r="AE5146" s="4">
        <f>'Enhanced Basket_AUTOLOAD'!Z5146</f>
        <v>0</v>
      </c>
      <c r="AF5146" s="4">
        <f>'Enhanced Basket_AUTOLOAD'!AB5146</f>
        <v>0</v>
      </c>
      <c r="AG5146" s="4" t="e">
        <f>VLOOKUP(AJ5146,'Ticker Mapping'!$I$3:$M$6706,5,0)</f>
        <v>#N/A</v>
      </c>
      <c r="AH5146" s="4" t="e">
        <f>_xll.BDP(AK5146&amp;" SEDOL","TICKER_AND_EXCH_CODE")</f>
        <v>#NAME?</v>
      </c>
      <c r="AI5146" s="4" t="e">
        <f t="shared" si="975"/>
        <v>#N/A</v>
      </c>
      <c r="AJ5146" s="4">
        <f>'Enhanced Basket_AUTOLOAD'!P5146</f>
        <v>0</v>
      </c>
      <c r="AK5146" s="4">
        <f>'Enhanced Basket_AUTOLOAD'!Q5146</f>
        <v>0</v>
      </c>
      <c r="AL5146" s="4">
        <f>'Enhanced Basket_AUTOLOAD'!Y5146</f>
        <v>0</v>
      </c>
      <c r="AM5146" s="4" t="e">
        <f t="shared" si="976"/>
        <v>#N/A</v>
      </c>
      <c r="AN5146" s="4" t="str">
        <f t="shared" si="977"/>
        <v>NO</v>
      </c>
      <c r="AO5146" s="4" t="str">
        <f t="shared" si="978"/>
        <v>Cash-in-Lieu</v>
      </c>
    </row>
    <row r="5147" ht="15" customHeight="1" s="4" customFormat="1">
      <c r="A5147" s="4">
        <f>'Enhanced Basket_AUTOLOAD'!H5147</f>
        <v>0</v>
      </c>
      <c r="B5147" s="4" t="str">
        <f t="shared" si="967"/>
        <v>SELL</v>
      </c>
      <c r="C5147" s="4" t="s">
        <v>29</v>
      </c>
      <c r="D5147" s="4" t="str">
        <f t="shared" si="968"/>
        <v>MT</v>
      </c>
      <c r="E5147" s="4" t="str">
        <f t="shared" si="969"/>
      </c>
      <c r="F5147" s="4" t="str">
        <f t="shared" si="970"/>
        <v>CIL LOAD</v>
      </c>
      <c r="G5147" s="4">
        <f t="shared" si="971"/>
        <v>0</v>
      </c>
      <c r="H5147" s="4" t="e">
        <f t="shared" si="972"/>
        <v>#N/A</v>
      </c>
      <c r="I5147" s="4" t="e">
        <f>_xll.BDP(AG5147&amp;" equity","crncy_adj_px_last","eqy_fund_crncy=usd")</f>
        <v>#NAME?</v>
      </c>
      <c r="J5147" s="4" t="str">
        <f t="shared" si="973"/>
      </c>
      <c r="AA5147" s="4">
        <f t="shared" si="974"/>
        <v>0</v>
      </c>
      <c r="AB5147" s="4">
        <f>'Enhanced Basket_AUTOLOAD'!T5147</f>
        <v>0</v>
      </c>
      <c r="AC5147" s="4">
        <f>'Enhanced Basket_AUTOLOAD'!M5147</f>
        <v>0</v>
      </c>
      <c r="AD5147" s="4">
        <f>'Enhanced Basket_AUTOLOAD'!L5147</f>
        <v>0</v>
      </c>
      <c r="AE5147" s="4">
        <f>'Enhanced Basket_AUTOLOAD'!Z5147</f>
        <v>0</v>
      </c>
      <c r="AF5147" s="4">
        <f>'Enhanced Basket_AUTOLOAD'!AB5147</f>
        <v>0</v>
      </c>
      <c r="AG5147" s="4" t="e">
        <f>VLOOKUP(AJ5147,'Ticker Mapping'!$I$3:$M$6706,5,0)</f>
        <v>#N/A</v>
      </c>
      <c r="AH5147" s="4" t="e">
        <f>_xll.BDP(AK5147&amp;" SEDOL","TICKER_AND_EXCH_CODE")</f>
        <v>#NAME?</v>
      </c>
      <c r="AI5147" s="4" t="e">
        <f t="shared" si="975"/>
        <v>#N/A</v>
      </c>
      <c r="AJ5147" s="4">
        <f>'Enhanced Basket_AUTOLOAD'!P5147</f>
        <v>0</v>
      </c>
      <c r="AK5147" s="4">
        <f>'Enhanced Basket_AUTOLOAD'!Q5147</f>
        <v>0</v>
      </c>
      <c r="AL5147" s="4">
        <f>'Enhanced Basket_AUTOLOAD'!Y5147</f>
        <v>0</v>
      </c>
      <c r="AM5147" s="4" t="e">
        <f t="shared" si="976"/>
        <v>#N/A</v>
      </c>
      <c r="AN5147" s="4" t="str">
        <f t="shared" si="977"/>
        <v>NO</v>
      </c>
      <c r="AO5147" s="4" t="str">
        <f t="shared" si="978"/>
        <v>Cash-in-Lieu</v>
      </c>
    </row>
    <row r="5148" ht="15" customHeight="1" s="4" customFormat="1">
      <c r="A5148" s="4">
        <f>'Enhanced Basket_AUTOLOAD'!H5148</f>
        <v>0</v>
      </c>
      <c r="B5148" s="4" t="str">
        <f t="shared" si="967"/>
        <v>SELL</v>
      </c>
      <c r="C5148" s="4" t="s">
        <v>29</v>
      </c>
      <c r="D5148" s="4" t="str">
        <f t="shared" si="968"/>
        <v>MT</v>
      </c>
      <c r="E5148" s="4" t="str">
        <f t="shared" si="969"/>
      </c>
      <c r="F5148" s="4" t="str">
        <f t="shared" si="970"/>
        <v>CIL LOAD</v>
      </c>
      <c r="G5148" s="4">
        <f t="shared" si="971"/>
        <v>0</v>
      </c>
      <c r="H5148" s="4" t="e">
        <f t="shared" si="972"/>
        <v>#N/A</v>
      </c>
      <c r="I5148" s="4" t="e">
        <f>_xll.BDP(AG5148&amp;" equity","crncy_adj_px_last","eqy_fund_crncy=usd")</f>
        <v>#NAME?</v>
      </c>
      <c r="J5148" s="4" t="str">
        <f t="shared" si="973"/>
      </c>
      <c r="AA5148" s="4">
        <f t="shared" si="974"/>
        <v>0</v>
      </c>
      <c r="AB5148" s="4">
        <f>'Enhanced Basket_AUTOLOAD'!T5148</f>
        <v>0</v>
      </c>
      <c r="AC5148" s="4">
        <f>'Enhanced Basket_AUTOLOAD'!M5148</f>
        <v>0</v>
      </c>
      <c r="AD5148" s="4">
        <f>'Enhanced Basket_AUTOLOAD'!L5148</f>
        <v>0</v>
      </c>
      <c r="AE5148" s="4">
        <f>'Enhanced Basket_AUTOLOAD'!Z5148</f>
        <v>0</v>
      </c>
      <c r="AF5148" s="4">
        <f>'Enhanced Basket_AUTOLOAD'!AB5148</f>
        <v>0</v>
      </c>
      <c r="AG5148" s="4" t="e">
        <f>VLOOKUP(AJ5148,'Ticker Mapping'!$I$3:$M$6706,5,0)</f>
        <v>#N/A</v>
      </c>
      <c r="AH5148" s="4" t="e">
        <f>_xll.BDP(AK5148&amp;" SEDOL","TICKER_AND_EXCH_CODE")</f>
        <v>#NAME?</v>
      </c>
      <c r="AI5148" s="4" t="e">
        <f t="shared" si="975"/>
        <v>#N/A</v>
      </c>
      <c r="AJ5148" s="4">
        <f>'Enhanced Basket_AUTOLOAD'!P5148</f>
        <v>0</v>
      </c>
      <c r="AK5148" s="4">
        <f>'Enhanced Basket_AUTOLOAD'!Q5148</f>
        <v>0</v>
      </c>
      <c r="AL5148" s="4">
        <f>'Enhanced Basket_AUTOLOAD'!Y5148</f>
        <v>0</v>
      </c>
      <c r="AM5148" s="4" t="e">
        <f t="shared" si="976"/>
        <v>#N/A</v>
      </c>
      <c r="AN5148" s="4" t="str">
        <f t="shared" si="977"/>
        <v>NO</v>
      </c>
      <c r="AO5148" s="4" t="str">
        <f t="shared" si="978"/>
        <v>Cash-in-Lieu</v>
      </c>
    </row>
    <row r="5149" ht="15" customHeight="1" s="4" customFormat="1">
      <c r="A5149" s="4">
        <f>'Enhanced Basket_AUTOLOAD'!H5149</f>
        <v>0</v>
      </c>
      <c r="B5149" s="4" t="str">
        <f t="shared" si="967"/>
        <v>SELL</v>
      </c>
      <c r="C5149" s="4" t="s">
        <v>29</v>
      </c>
      <c r="D5149" s="4" t="str">
        <f t="shared" si="968"/>
        <v>MT</v>
      </c>
      <c r="E5149" s="4" t="str">
        <f t="shared" si="969"/>
      </c>
      <c r="F5149" s="4" t="str">
        <f t="shared" si="970"/>
        <v>CIL LOAD</v>
      </c>
      <c r="G5149" s="4">
        <f t="shared" si="971"/>
        <v>0</v>
      </c>
      <c r="H5149" s="4" t="e">
        <f t="shared" si="972"/>
        <v>#N/A</v>
      </c>
      <c r="I5149" s="4" t="e">
        <f>_xll.BDP(AG5149&amp;" equity","crncy_adj_px_last","eqy_fund_crncy=usd")</f>
        <v>#NAME?</v>
      </c>
      <c r="J5149" s="4" t="str">
        <f t="shared" si="973"/>
      </c>
      <c r="AA5149" s="4">
        <f t="shared" si="974"/>
        <v>0</v>
      </c>
      <c r="AB5149" s="4">
        <f>'Enhanced Basket_AUTOLOAD'!T5149</f>
        <v>0</v>
      </c>
      <c r="AC5149" s="4">
        <f>'Enhanced Basket_AUTOLOAD'!M5149</f>
        <v>0</v>
      </c>
      <c r="AD5149" s="4">
        <f>'Enhanced Basket_AUTOLOAD'!L5149</f>
        <v>0</v>
      </c>
      <c r="AE5149" s="4">
        <f>'Enhanced Basket_AUTOLOAD'!Z5149</f>
        <v>0</v>
      </c>
      <c r="AF5149" s="4">
        <f>'Enhanced Basket_AUTOLOAD'!AB5149</f>
        <v>0</v>
      </c>
      <c r="AG5149" s="4" t="e">
        <f>VLOOKUP(AJ5149,'Ticker Mapping'!$I$3:$M$6706,5,0)</f>
        <v>#N/A</v>
      </c>
      <c r="AH5149" s="4" t="e">
        <f>_xll.BDP(AK5149&amp;" SEDOL","TICKER_AND_EXCH_CODE")</f>
        <v>#NAME?</v>
      </c>
      <c r="AI5149" s="4" t="e">
        <f t="shared" si="975"/>
        <v>#N/A</v>
      </c>
      <c r="AJ5149" s="4">
        <f>'Enhanced Basket_AUTOLOAD'!P5149</f>
        <v>0</v>
      </c>
      <c r="AK5149" s="4">
        <f>'Enhanced Basket_AUTOLOAD'!Q5149</f>
        <v>0</v>
      </c>
      <c r="AL5149" s="4">
        <f>'Enhanced Basket_AUTOLOAD'!Y5149</f>
        <v>0</v>
      </c>
      <c r="AM5149" s="4" t="e">
        <f t="shared" si="976"/>
        <v>#N/A</v>
      </c>
      <c r="AN5149" s="4" t="str">
        <f t="shared" si="977"/>
        <v>NO</v>
      </c>
      <c r="AO5149" s="4" t="str">
        <f t="shared" si="978"/>
        <v>Cash-in-Lieu</v>
      </c>
    </row>
    <row r="5150" ht="15" customHeight="1" s="4" customFormat="1">
      <c r="A5150" s="4">
        <f>'Enhanced Basket_AUTOLOAD'!H5150</f>
        <v>0</v>
      </c>
      <c r="B5150" s="4" t="str">
        <f t="shared" si="967"/>
        <v>SELL</v>
      </c>
      <c r="C5150" s="4" t="s">
        <v>29</v>
      </c>
      <c r="D5150" s="4" t="str">
        <f t="shared" si="968"/>
        <v>MT</v>
      </c>
      <c r="E5150" s="4" t="str">
        <f t="shared" si="969"/>
      </c>
      <c r="F5150" s="4" t="str">
        <f t="shared" si="970"/>
        <v>CIL LOAD</v>
      </c>
      <c r="G5150" s="4">
        <f t="shared" si="971"/>
        <v>0</v>
      </c>
      <c r="H5150" s="4" t="e">
        <f t="shared" si="972"/>
        <v>#N/A</v>
      </c>
      <c r="I5150" s="4" t="e">
        <f>_xll.BDP(AG5150&amp;" equity","crncy_adj_px_last","eqy_fund_crncy=usd")</f>
        <v>#NAME?</v>
      </c>
      <c r="J5150" s="4" t="str">
        <f t="shared" si="973"/>
      </c>
      <c r="AA5150" s="4">
        <f t="shared" si="974"/>
        <v>0</v>
      </c>
      <c r="AB5150" s="4">
        <f>'Enhanced Basket_AUTOLOAD'!T5150</f>
        <v>0</v>
      </c>
      <c r="AC5150" s="4">
        <f>'Enhanced Basket_AUTOLOAD'!M5150</f>
        <v>0</v>
      </c>
      <c r="AD5150" s="4">
        <f>'Enhanced Basket_AUTOLOAD'!L5150</f>
        <v>0</v>
      </c>
      <c r="AE5150" s="4">
        <f>'Enhanced Basket_AUTOLOAD'!Z5150</f>
        <v>0</v>
      </c>
      <c r="AF5150" s="4">
        <f>'Enhanced Basket_AUTOLOAD'!AB5150</f>
        <v>0</v>
      </c>
      <c r="AG5150" s="4" t="e">
        <f>VLOOKUP(AJ5150,'Ticker Mapping'!$I$3:$M$6706,5,0)</f>
        <v>#N/A</v>
      </c>
      <c r="AH5150" s="4" t="e">
        <f>_xll.BDP(AK5150&amp;" SEDOL","TICKER_AND_EXCH_CODE")</f>
        <v>#NAME?</v>
      </c>
      <c r="AI5150" s="4" t="e">
        <f t="shared" si="975"/>
        <v>#N/A</v>
      </c>
      <c r="AJ5150" s="4">
        <f>'Enhanced Basket_AUTOLOAD'!P5150</f>
        <v>0</v>
      </c>
      <c r="AK5150" s="4">
        <f>'Enhanced Basket_AUTOLOAD'!Q5150</f>
        <v>0</v>
      </c>
      <c r="AL5150" s="4">
        <f>'Enhanced Basket_AUTOLOAD'!Y5150</f>
        <v>0</v>
      </c>
      <c r="AM5150" s="4" t="e">
        <f t="shared" si="976"/>
        <v>#N/A</v>
      </c>
      <c r="AN5150" s="4" t="str">
        <f t="shared" si="977"/>
        <v>NO</v>
      </c>
      <c r="AO5150" s="4" t="str">
        <f t="shared" si="978"/>
        <v>Cash-in-Lieu</v>
      </c>
    </row>
    <row r="5151" ht="15" customHeight="1" s="4" customFormat="1">
      <c r="A5151" s="4">
        <f>'Enhanced Basket_AUTOLOAD'!H5151</f>
        <v>0</v>
      </c>
      <c r="B5151" s="4" t="str">
        <f t="shared" si="967"/>
        <v>SELL</v>
      </c>
      <c r="C5151" s="4" t="s">
        <v>29</v>
      </c>
      <c r="D5151" s="4" t="str">
        <f t="shared" si="968"/>
        <v>MT</v>
      </c>
      <c r="E5151" s="4" t="str">
        <f t="shared" si="969"/>
      </c>
      <c r="F5151" s="4" t="str">
        <f t="shared" si="970"/>
        <v>CIL LOAD</v>
      </c>
      <c r="G5151" s="4">
        <f t="shared" si="971"/>
        <v>0</v>
      </c>
      <c r="H5151" s="4" t="e">
        <f t="shared" si="972"/>
        <v>#N/A</v>
      </c>
      <c r="I5151" s="4" t="e">
        <f>_xll.BDP(AG5151&amp;" equity","crncy_adj_px_last","eqy_fund_crncy=usd")</f>
        <v>#NAME?</v>
      </c>
      <c r="J5151" s="4" t="str">
        <f t="shared" si="973"/>
      </c>
      <c r="AA5151" s="4">
        <f t="shared" si="974"/>
        <v>0</v>
      </c>
      <c r="AB5151" s="4">
        <f>'Enhanced Basket_AUTOLOAD'!T5151</f>
        <v>0</v>
      </c>
      <c r="AC5151" s="4">
        <f>'Enhanced Basket_AUTOLOAD'!M5151</f>
        <v>0</v>
      </c>
      <c r="AD5151" s="4">
        <f>'Enhanced Basket_AUTOLOAD'!L5151</f>
        <v>0</v>
      </c>
      <c r="AE5151" s="4">
        <f>'Enhanced Basket_AUTOLOAD'!Z5151</f>
        <v>0</v>
      </c>
      <c r="AF5151" s="4">
        <f>'Enhanced Basket_AUTOLOAD'!AB5151</f>
        <v>0</v>
      </c>
      <c r="AG5151" s="4" t="e">
        <f>VLOOKUP(AJ5151,'Ticker Mapping'!$I$3:$M$6706,5,0)</f>
        <v>#N/A</v>
      </c>
      <c r="AH5151" s="4" t="e">
        <f>_xll.BDP(AK5151&amp;" SEDOL","TICKER_AND_EXCH_CODE")</f>
        <v>#NAME?</v>
      </c>
      <c r="AI5151" s="4" t="e">
        <f t="shared" si="975"/>
        <v>#N/A</v>
      </c>
      <c r="AJ5151" s="4">
        <f>'Enhanced Basket_AUTOLOAD'!P5151</f>
        <v>0</v>
      </c>
      <c r="AK5151" s="4">
        <f>'Enhanced Basket_AUTOLOAD'!Q5151</f>
        <v>0</v>
      </c>
      <c r="AL5151" s="4">
        <f>'Enhanced Basket_AUTOLOAD'!Y5151</f>
        <v>0</v>
      </c>
      <c r="AM5151" s="4" t="e">
        <f t="shared" si="976"/>
        <v>#N/A</v>
      </c>
      <c r="AN5151" s="4" t="str">
        <f t="shared" si="977"/>
        <v>NO</v>
      </c>
      <c r="AO5151" s="4" t="str">
        <f t="shared" si="978"/>
        <v>Cash-in-Lieu</v>
      </c>
    </row>
    <row r="5152" ht="15" customHeight="1" s="4" customFormat="1">
      <c r="A5152" s="4">
        <f>'Enhanced Basket_AUTOLOAD'!H5152</f>
        <v>0</v>
      </c>
      <c r="B5152" s="4" t="str">
        <f t="shared" si="967"/>
        <v>SELL</v>
      </c>
      <c r="C5152" s="4" t="s">
        <v>29</v>
      </c>
      <c r="D5152" s="4" t="str">
        <f t="shared" si="968"/>
        <v>MT</v>
      </c>
      <c r="E5152" s="4" t="str">
        <f t="shared" si="969"/>
      </c>
      <c r="F5152" s="4" t="str">
        <f t="shared" si="970"/>
        <v>CIL LOAD</v>
      </c>
      <c r="G5152" s="4">
        <f t="shared" si="971"/>
        <v>0</v>
      </c>
      <c r="H5152" s="4" t="e">
        <f t="shared" si="972"/>
        <v>#N/A</v>
      </c>
      <c r="I5152" s="4" t="e">
        <f>_xll.BDP(AG5152&amp;" equity","crncy_adj_px_last","eqy_fund_crncy=usd")</f>
        <v>#NAME?</v>
      </c>
      <c r="J5152" s="4" t="str">
        <f t="shared" si="973"/>
      </c>
      <c r="AA5152" s="4">
        <f t="shared" si="974"/>
        <v>0</v>
      </c>
      <c r="AB5152" s="4">
        <f>'Enhanced Basket_AUTOLOAD'!T5152</f>
        <v>0</v>
      </c>
      <c r="AC5152" s="4">
        <f>'Enhanced Basket_AUTOLOAD'!M5152</f>
        <v>0</v>
      </c>
      <c r="AD5152" s="4">
        <f>'Enhanced Basket_AUTOLOAD'!L5152</f>
        <v>0</v>
      </c>
      <c r="AE5152" s="4">
        <f>'Enhanced Basket_AUTOLOAD'!Z5152</f>
        <v>0</v>
      </c>
      <c r="AF5152" s="4">
        <f>'Enhanced Basket_AUTOLOAD'!AB5152</f>
        <v>0</v>
      </c>
      <c r="AG5152" s="4" t="e">
        <f>VLOOKUP(AJ5152,'Ticker Mapping'!$I$3:$M$6706,5,0)</f>
        <v>#N/A</v>
      </c>
      <c r="AH5152" s="4" t="e">
        <f>_xll.BDP(AK5152&amp;" SEDOL","TICKER_AND_EXCH_CODE")</f>
        <v>#NAME?</v>
      </c>
      <c r="AI5152" s="4" t="e">
        <f t="shared" si="975"/>
        <v>#N/A</v>
      </c>
      <c r="AJ5152" s="4">
        <f>'Enhanced Basket_AUTOLOAD'!P5152</f>
        <v>0</v>
      </c>
      <c r="AK5152" s="4">
        <f>'Enhanced Basket_AUTOLOAD'!Q5152</f>
        <v>0</v>
      </c>
      <c r="AL5152" s="4">
        <f>'Enhanced Basket_AUTOLOAD'!Y5152</f>
        <v>0</v>
      </c>
      <c r="AM5152" s="4" t="e">
        <f t="shared" si="976"/>
        <v>#N/A</v>
      </c>
      <c r="AN5152" s="4" t="str">
        <f t="shared" si="977"/>
        <v>NO</v>
      </c>
      <c r="AO5152" s="4" t="str">
        <f t="shared" si="978"/>
        <v>Cash-in-Lieu</v>
      </c>
    </row>
    <row r="5153" ht="15" customHeight="1" s="4" customFormat="1">
      <c r="A5153" s="4">
        <f>'Enhanced Basket_AUTOLOAD'!H5153</f>
        <v>0</v>
      </c>
      <c r="B5153" s="4" t="str">
        <f t="shared" si="967"/>
        <v>SELL</v>
      </c>
      <c r="C5153" s="4" t="s">
        <v>29</v>
      </c>
      <c r="D5153" s="4" t="str">
        <f t="shared" si="968"/>
        <v>MT</v>
      </c>
      <c r="E5153" s="4" t="str">
        <f t="shared" si="969"/>
      </c>
      <c r="F5153" s="4" t="str">
        <f t="shared" si="970"/>
        <v>CIL LOAD</v>
      </c>
      <c r="G5153" s="4">
        <f t="shared" si="971"/>
        <v>0</v>
      </c>
      <c r="H5153" s="4" t="e">
        <f t="shared" si="972"/>
        <v>#N/A</v>
      </c>
      <c r="I5153" s="4" t="e">
        <f>_xll.BDP(AG5153&amp;" equity","crncy_adj_px_last","eqy_fund_crncy=usd")</f>
        <v>#NAME?</v>
      </c>
      <c r="J5153" s="4" t="str">
        <f t="shared" si="973"/>
      </c>
      <c r="AA5153" s="4">
        <f t="shared" si="974"/>
        <v>0</v>
      </c>
      <c r="AB5153" s="4">
        <f>'Enhanced Basket_AUTOLOAD'!T5153</f>
        <v>0</v>
      </c>
      <c r="AC5153" s="4">
        <f>'Enhanced Basket_AUTOLOAD'!M5153</f>
        <v>0</v>
      </c>
      <c r="AD5153" s="4">
        <f>'Enhanced Basket_AUTOLOAD'!L5153</f>
        <v>0</v>
      </c>
      <c r="AE5153" s="4">
        <f>'Enhanced Basket_AUTOLOAD'!Z5153</f>
        <v>0</v>
      </c>
      <c r="AF5153" s="4">
        <f>'Enhanced Basket_AUTOLOAD'!AB5153</f>
        <v>0</v>
      </c>
      <c r="AG5153" s="4" t="e">
        <f>VLOOKUP(AJ5153,'Ticker Mapping'!$I$3:$M$6706,5,0)</f>
        <v>#N/A</v>
      </c>
      <c r="AH5153" s="4" t="e">
        <f>_xll.BDP(AK5153&amp;" SEDOL","TICKER_AND_EXCH_CODE")</f>
        <v>#NAME?</v>
      </c>
      <c r="AI5153" s="4" t="e">
        <f t="shared" si="975"/>
        <v>#N/A</v>
      </c>
      <c r="AJ5153" s="4">
        <f>'Enhanced Basket_AUTOLOAD'!P5153</f>
        <v>0</v>
      </c>
      <c r="AK5153" s="4">
        <f>'Enhanced Basket_AUTOLOAD'!Q5153</f>
        <v>0</v>
      </c>
      <c r="AL5153" s="4">
        <f>'Enhanced Basket_AUTOLOAD'!Y5153</f>
        <v>0</v>
      </c>
      <c r="AM5153" s="4" t="e">
        <f t="shared" si="976"/>
        <v>#N/A</v>
      </c>
      <c r="AN5153" s="4" t="str">
        <f t="shared" si="977"/>
        <v>NO</v>
      </c>
      <c r="AO5153" s="4" t="str">
        <f t="shared" si="978"/>
        <v>Cash-in-Lieu</v>
      </c>
    </row>
    <row r="5154" ht="15" customHeight="1" s="4" customFormat="1">
      <c r="A5154" s="4">
        <f>'Enhanced Basket_AUTOLOAD'!H5154</f>
        <v>0</v>
      </c>
      <c r="B5154" s="4" t="str">
        <f t="shared" si="967"/>
        <v>SELL</v>
      </c>
      <c r="C5154" s="4" t="s">
        <v>29</v>
      </c>
      <c r="D5154" s="4" t="str">
        <f t="shared" si="968"/>
        <v>MT</v>
      </c>
      <c r="E5154" s="4" t="str">
        <f t="shared" si="969"/>
      </c>
      <c r="F5154" s="4" t="str">
        <f t="shared" si="970"/>
        <v>CIL LOAD</v>
      </c>
      <c r="G5154" s="4">
        <f t="shared" si="971"/>
        <v>0</v>
      </c>
      <c r="H5154" s="4" t="e">
        <f t="shared" si="972"/>
        <v>#N/A</v>
      </c>
      <c r="I5154" s="4" t="e">
        <f>_xll.BDP(AG5154&amp;" equity","crncy_adj_px_last","eqy_fund_crncy=usd")</f>
        <v>#NAME?</v>
      </c>
      <c r="J5154" s="4" t="str">
        <f t="shared" si="973"/>
      </c>
      <c r="AA5154" s="4">
        <f t="shared" si="974"/>
        <v>0</v>
      </c>
      <c r="AB5154" s="4">
        <f>'Enhanced Basket_AUTOLOAD'!T5154</f>
        <v>0</v>
      </c>
      <c r="AC5154" s="4">
        <f>'Enhanced Basket_AUTOLOAD'!M5154</f>
        <v>0</v>
      </c>
      <c r="AD5154" s="4">
        <f>'Enhanced Basket_AUTOLOAD'!L5154</f>
        <v>0</v>
      </c>
      <c r="AE5154" s="4">
        <f>'Enhanced Basket_AUTOLOAD'!Z5154</f>
        <v>0</v>
      </c>
      <c r="AF5154" s="4">
        <f>'Enhanced Basket_AUTOLOAD'!AB5154</f>
        <v>0</v>
      </c>
      <c r="AG5154" s="4" t="e">
        <f>VLOOKUP(AJ5154,'Ticker Mapping'!$I$3:$M$6706,5,0)</f>
        <v>#N/A</v>
      </c>
      <c r="AH5154" s="4" t="e">
        <f>_xll.BDP(AK5154&amp;" SEDOL","TICKER_AND_EXCH_CODE")</f>
        <v>#NAME?</v>
      </c>
      <c r="AI5154" s="4" t="e">
        <f t="shared" si="975"/>
        <v>#N/A</v>
      </c>
      <c r="AJ5154" s="4">
        <f>'Enhanced Basket_AUTOLOAD'!P5154</f>
        <v>0</v>
      </c>
      <c r="AK5154" s="4">
        <f>'Enhanced Basket_AUTOLOAD'!Q5154</f>
        <v>0</v>
      </c>
      <c r="AL5154" s="4">
        <f>'Enhanced Basket_AUTOLOAD'!Y5154</f>
        <v>0</v>
      </c>
      <c r="AM5154" s="4" t="e">
        <f t="shared" si="976"/>
        <v>#N/A</v>
      </c>
      <c r="AN5154" s="4" t="str">
        <f t="shared" si="977"/>
        <v>NO</v>
      </c>
      <c r="AO5154" s="4" t="str">
        <f t="shared" si="978"/>
        <v>Cash-in-Lieu</v>
      </c>
    </row>
    <row r="5155" ht="15" customHeight="1" s="4" customFormat="1">
      <c r="A5155" s="4">
        <f>'Enhanced Basket_AUTOLOAD'!H5155</f>
        <v>0</v>
      </c>
      <c r="B5155" s="4" t="str">
        <f t="shared" si="967"/>
        <v>SELL</v>
      </c>
      <c r="C5155" s="4" t="s">
        <v>29</v>
      </c>
      <c r="D5155" s="4" t="str">
        <f t="shared" si="968"/>
        <v>MT</v>
      </c>
      <c r="E5155" s="4" t="str">
        <f t="shared" si="969"/>
      </c>
      <c r="F5155" s="4" t="str">
        <f t="shared" si="970"/>
        <v>CIL LOAD</v>
      </c>
      <c r="G5155" s="4">
        <f t="shared" si="971"/>
        <v>0</v>
      </c>
      <c r="H5155" s="4" t="e">
        <f t="shared" si="972"/>
        <v>#N/A</v>
      </c>
      <c r="I5155" s="4" t="e">
        <f>_xll.BDP(AG5155&amp;" equity","crncy_adj_px_last","eqy_fund_crncy=usd")</f>
        <v>#NAME?</v>
      </c>
      <c r="J5155" s="4" t="str">
        <f t="shared" si="973"/>
      </c>
      <c r="AA5155" s="4">
        <f t="shared" si="974"/>
        <v>0</v>
      </c>
      <c r="AB5155" s="4">
        <f>'Enhanced Basket_AUTOLOAD'!T5155</f>
        <v>0</v>
      </c>
      <c r="AC5155" s="4">
        <f>'Enhanced Basket_AUTOLOAD'!M5155</f>
        <v>0</v>
      </c>
      <c r="AD5155" s="4">
        <f>'Enhanced Basket_AUTOLOAD'!L5155</f>
        <v>0</v>
      </c>
      <c r="AE5155" s="4">
        <f>'Enhanced Basket_AUTOLOAD'!Z5155</f>
        <v>0</v>
      </c>
      <c r="AF5155" s="4">
        <f>'Enhanced Basket_AUTOLOAD'!AB5155</f>
        <v>0</v>
      </c>
      <c r="AG5155" s="4" t="e">
        <f>VLOOKUP(AJ5155,'Ticker Mapping'!$I$3:$M$6706,5,0)</f>
        <v>#N/A</v>
      </c>
      <c r="AH5155" s="4" t="e">
        <f>_xll.BDP(AK5155&amp;" SEDOL","TICKER_AND_EXCH_CODE")</f>
        <v>#NAME?</v>
      </c>
      <c r="AI5155" s="4" t="e">
        <f t="shared" si="975"/>
        <v>#N/A</v>
      </c>
      <c r="AJ5155" s="4">
        <f>'Enhanced Basket_AUTOLOAD'!P5155</f>
        <v>0</v>
      </c>
      <c r="AK5155" s="4">
        <f>'Enhanced Basket_AUTOLOAD'!Q5155</f>
        <v>0</v>
      </c>
      <c r="AL5155" s="4">
        <f>'Enhanced Basket_AUTOLOAD'!Y5155</f>
        <v>0</v>
      </c>
      <c r="AM5155" s="4" t="e">
        <f t="shared" si="976"/>
        <v>#N/A</v>
      </c>
      <c r="AN5155" s="4" t="str">
        <f t="shared" si="977"/>
        <v>NO</v>
      </c>
      <c r="AO5155" s="4" t="str">
        <f t="shared" si="978"/>
        <v>Cash-in-Lieu</v>
      </c>
    </row>
    <row r="5156" ht="15" customHeight="1" s="4" customFormat="1">
      <c r="A5156" s="4">
        <f>'Enhanced Basket_AUTOLOAD'!H5156</f>
        <v>0</v>
      </c>
      <c r="B5156" s="4" t="str">
        <f t="shared" si="967"/>
        <v>SELL</v>
      </c>
      <c r="C5156" s="4" t="s">
        <v>29</v>
      </c>
      <c r="D5156" s="4" t="str">
        <f t="shared" si="968"/>
        <v>MT</v>
      </c>
      <c r="E5156" s="4" t="str">
        <f t="shared" si="969"/>
      </c>
      <c r="F5156" s="4" t="str">
        <f t="shared" si="970"/>
        <v>CIL LOAD</v>
      </c>
      <c r="G5156" s="4">
        <f t="shared" si="971"/>
        <v>0</v>
      </c>
      <c r="H5156" s="4" t="e">
        <f t="shared" si="972"/>
        <v>#N/A</v>
      </c>
      <c r="I5156" s="4" t="e">
        <f>_xll.BDP(AG5156&amp;" equity","crncy_adj_px_last","eqy_fund_crncy=usd")</f>
        <v>#NAME?</v>
      </c>
      <c r="J5156" s="4" t="str">
        <f t="shared" si="973"/>
      </c>
      <c r="AA5156" s="4">
        <f t="shared" si="974"/>
        <v>0</v>
      </c>
      <c r="AB5156" s="4">
        <f>'Enhanced Basket_AUTOLOAD'!T5156</f>
        <v>0</v>
      </c>
      <c r="AC5156" s="4">
        <f>'Enhanced Basket_AUTOLOAD'!M5156</f>
        <v>0</v>
      </c>
      <c r="AD5156" s="4">
        <f>'Enhanced Basket_AUTOLOAD'!L5156</f>
        <v>0</v>
      </c>
      <c r="AE5156" s="4">
        <f>'Enhanced Basket_AUTOLOAD'!Z5156</f>
        <v>0</v>
      </c>
      <c r="AF5156" s="4">
        <f>'Enhanced Basket_AUTOLOAD'!AB5156</f>
        <v>0</v>
      </c>
      <c r="AG5156" s="4" t="e">
        <f>VLOOKUP(AJ5156,'Ticker Mapping'!$I$3:$M$6706,5,0)</f>
        <v>#N/A</v>
      </c>
      <c r="AH5156" s="4" t="e">
        <f>_xll.BDP(AK5156&amp;" SEDOL","TICKER_AND_EXCH_CODE")</f>
        <v>#NAME?</v>
      </c>
      <c r="AI5156" s="4" t="e">
        <f t="shared" si="975"/>
        <v>#N/A</v>
      </c>
      <c r="AJ5156" s="4">
        <f>'Enhanced Basket_AUTOLOAD'!P5156</f>
        <v>0</v>
      </c>
      <c r="AK5156" s="4">
        <f>'Enhanced Basket_AUTOLOAD'!Q5156</f>
        <v>0</v>
      </c>
      <c r="AL5156" s="4">
        <f>'Enhanced Basket_AUTOLOAD'!Y5156</f>
        <v>0</v>
      </c>
      <c r="AM5156" s="4" t="e">
        <f t="shared" si="976"/>
        <v>#N/A</v>
      </c>
      <c r="AN5156" s="4" t="str">
        <f t="shared" si="977"/>
        <v>NO</v>
      </c>
      <c r="AO5156" s="4" t="str">
        <f t="shared" si="978"/>
        <v>Cash-in-Lieu</v>
      </c>
    </row>
    <row r="5157" ht="15" customHeight="1" s="4" customFormat="1">
      <c r="A5157" s="4">
        <f>'Enhanced Basket_AUTOLOAD'!H5157</f>
        <v>0</v>
      </c>
      <c r="B5157" s="4" t="str">
        <f t="shared" si="967"/>
        <v>SELL</v>
      </c>
      <c r="C5157" s="4" t="s">
        <v>29</v>
      </c>
      <c r="D5157" s="4" t="str">
        <f t="shared" si="968"/>
        <v>MT</v>
      </c>
      <c r="E5157" s="4" t="str">
        <f t="shared" si="969"/>
      </c>
      <c r="F5157" s="4" t="str">
        <f t="shared" si="970"/>
        <v>CIL LOAD</v>
      </c>
      <c r="G5157" s="4">
        <f t="shared" si="971"/>
        <v>0</v>
      </c>
      <c r="H5157" s="4" t="e">
        <f t="shared" si="972"/>
        <v>#N/A</v>
      </c>
      <c r="I5157" s="4" t="e">
        <f>_xll.BDP(AG5157&amp;" equity","crncy_adj_px_last","eqy_fund_crncy=usd")</f>
        <v>#NAME?</v>
      </c>
      <c r="J5157" s="4" t="str">
        <f t="shared" si="973"/>
      </c>
      <c r="AA5157" s="4">
        <f t="shared" si="974"/>
        <v>0</v>
      </c>
      <c r="AB5157" s="4">
        <f>'Enhanced Basket_AUTOLOAD'!T5157</f>
        <v>0</v>
      </c>
      <c r="AC5157" s="4">
        <f>'Enhanced Basket_AUTOLOAD'!M5157</f>
        <v>0</v>
      </c>
      <c r="AD5157" s="4">
        <f>'Enhanced Basket_AUTOLOAD'!L5157</f>
        <v>0</v>
      </c>
      <c r="AE5157" s="4">
        <f>'Enhanced Basket_AUTOLOAD'!Z5157</f>
        <v>0</v>
      </c>
      <c r="AF5157" s="4">
        <f>'Enhanced Basket_AUTOLOAD'!AB5157</f>
        <v>0</v>
      </c>
      <c r="AG5157" s="4" t="e">
        <f>VLOOKUP(AJ5157,'Ticker Mapping'!$I$3:$M$6706,5,0)</f>
        <v>#N/A</v>
      </c>
      <c r="AH5157" s="4" t="e">
        <f>_xll.BDP(AK5157&amp;" SEDOL","TICKER_AND_EXCH_CODE")</f>
        <v>#NAME?</v>
      </c>
      <c r="AI5157" s="4" t="e">
        <f t="shared" si="975"/>
        <v>#N/A</v>
      </c>
      <c r="AJ5157" s="4">
        <f>'Enhanced Basket_AUTOLOAD'!P5157</f>
        <v>0</v>
      </c>
      <c r="AK5157" s="4">
        <f>'Enhanced Basket_AUTOLOAD'!Q5157</f>
        <v>0</v>
      </c>
      <c r="AL5157" s="4">
        <f>'Enhanced Basket_AUTOLOAD'!Y5157</f>
        <v>0</v>
      </c>
      <c r="AM5157" s="4" t="e">
        <f t="shared" si="976"/>
        <v>#N/A</v>
      </c>
      <c r="AN5157" s="4" t="str">
        <f t="shared" si="977"/>
        <v>NO</v>
      </c>
      <c r="AO5157" s="4" t="str">
        <f t="shared" si="978"/>
        <v>Cash-in-Lieu</v>
      </c>
    </row>
    <row r="5158" ht="15" customHeight="1" s="4" customFormat="1">
      <c r="A5158" s="4">
        <f>'Enhanced Basket_AUTOLOAD'!H5158</f>
        <v>0</v>
      </c>
      <c r="B5158" s="4" t="str">
        <f t="shared" si="967"/>
        <v>SELL</v>
      </c>
      <c r="C5158" s="4" t="s">
        <v>29</v>
      </c>
      <c r="D5158" s="4" t="str">
        <f t="shared" si="968"/>
        <v>MT</v>
      </c>
      <c r="E5158" s="4" t="str">
        <f t="shared" si="969"/>
      </c>
      <c r="F5158" s="4" t="str">
        <f t="shared" si="970"/>
        <v>CIL LOAD</v>
      </c>
      <c r="G5158" s="4">
        <f t="shared" si="971"/>
        <v>0</v>
      </c>
      <c r="H5158" s="4" t="e">
        <f t="shared" si="972"/>
        <v>#N/A</v>
      </c>
      <c r="I5158" s="4" t="e">
        <f>_xll.BDP(AG5158&amp;" equity","crncy_adj_px_last","eqy_fund_crncy=usd")</f>
        <v>#NAME?</v>
      </c>
      <c r="J5158" s="4" t="str">
        <f t="shared" si="973"/>
      </c>
      <c r="AA5158" s="4">
        <f t="shared" si="974"/>
        <v>0</v>
      </c>
      <c r="AB5158" s="4">
        <f>'Enhanced Basket_AUTOLOAD'!T5158</f>
        <v>0</v>
      </c>
      <c r="AC5158" s="4">
        <f>'Enhanced Basket_AUTOLOAD'!M5158</f>
        <v>0</v>
      </c>
      <c r="AD5158" s="4">
        <f>'Enhanced Basket_AUTOLOAD'!L5158</f>
        <v>0</v>
      </c>
      <c r="AE5158" s="4">
        <f>'Enhanced Basket_AUTOLOAD'!Z5158</f>
        <v>0</v>
      </c>
      <c r="AF5158" s="4">
        <f>'Enhanced Basket_AUTOLOAD'!AB5158</f>
        <v>0</v>
      </c>
      <c r="AG5158" s="4" t="e">
        <f>VLOOKUP(AJ5158,'Ticker Mapping'!$I$3:$M$6706,5,0)</f>
        <v>#N/A</v>
      </c>
      <c r="AH5158" s="4" t="e">
        <f>_xll.BDP(AK5158&amp;" SEDOL","TICKER_AND_EXCH_CODE")</f>
        <v>#NAME?</v>
      </c>
      <c r="AI5158" s="4" t="e">
        <f t="shared" si="975"/>
        <v>#N/A</v>
      </c>
      <c r="AJ5158" s="4">
        <f>'Enhanced Basket_AUTOLOAD'!P5158</f>
        <v>0</v>
      </c>
      <c r="AK5158" s="4">
        <f>'Enhanced Basket_AUTOLOAD'!Q5158</f>
        <v>0</v>
      </c>
      <c r="AL5158" s="4">
        <f>'Enhanced Basket_AUTOLOAD'!Y5158</f>
        <v>0</v>
      </c>
      <c r="AM5158" s="4" t="e">
        <f t="shared" si="976"/>
        <v>#N/A</v>
      </c>
      <c r="AN5158" s="4" t="str">
        <f t="shared" si="977"/>
        <v>NO</v>
      </c>
      <c r="AO5158" s="4" t="str">
        <f t="shared" si="978"/>
        <v>Cash-in-Lieu</v>
      </c>
    </row>
    <row r="5159" ht="15" customHeight="1" s="4" customFormat="1">
      <c r="A5159" s="4">
        <f>'Enhanced Basket_AUTOLOAD'!H5159</f>
        <v>0</v>
      </c>
      <c r="B5159" s="4" t="str">
        <f t="shared" si="967"/>
        <v>SELL</v>
      </c>
      <c r="C5159" s="4" t="s">
        <v>29</v>
      </c>
      <c r="D5159" s="4" t="str">
        <f t="shared" si="968"/>
        <v>MT</v>
      </c>
      <c r="E5159" s="4" t="str">
        <f t="shared" si="969"/>
      </c>
      <c r="F5159" s="4" t="str">
        <f t="shared" si="970"/>
        <v>CIL LOAD</v>
      </c>
      <c r="G5159" s="4">
        <f t="shared" si="971"/>
        <v>0</v>
      </c>
      <c r="H5159" s="4" t="e">
        <f t="shared" si="972"/>
        <v>#N/A</v>
      </c>
      <c r="I5159" s="4" t="e">
        <f>_xll.BDP(AG5159&amp;" equity","crncy_adj_px_last","eqy_fund_crncy=usd")</f>
        <v>#NAME?</v>
      </c>
      <c r="J5159" s="4" t="str">
        <f t="shared" si="973"/>
      </c>
      <c r="AA5159" s="4">
        <f t="shared" si="974"/>
        <v>0</v>
      </c>
      <c r="AB5159" s="4">
        <f>'Enhanced Basket_AUTOLOAD'!T5159</f>
        <v>0</v>
      </c>
      <c r="AC5159" s="4">
        <f>'Enhanced Basket_AUTOLOAD'!M5159</f>
        <v>0</v>
      </c>
      <c r="AD5159" s="4">
        <f>'Enhanced Basket_AUTOLOAD'!L5159</f>
        <v>0</v>
      </c>
      <c r="AE5159" s="4">
        <f>'Enhanced Basket_AUTOLOAD'!Z5159</f>
        <v>0</v>
      </c>
      <c r="AF5159" s="4">
        <f>'Enhanced Basket_AUTOLOAD'!AB5159</f>
        <v>0</v>
      </c>
      <c r="AG5159" s="4" t="e">
        <f>VLOOKUP(AJ5159,'Ticker Mapping'!$I$3:$M$6706,5,0)</f>
        <v>#N/A</v>
      </c>
      <c r="AH5159" s="4" t="e">
        <f>_xll.BDP(AK5159&amp;" SEDOL","TICKER_AND_EXCH_CODE")</f>
        <v>#NAME?</v>
      </c>
      <c r="AI5159" s="4" t="e">
        <f t="shared" si="975"/>
        <v>#N/A</v>
      </c>
      <c r="AJ5159" s="4">
        <f>'Enhanced Basket_AUTOLOAD'!P5159</f>
        <v>0</v>
      </c>
      <c r="AK5159" s="4">
        <f>'Enhanced Basket_AUTOLOAD'!Q5159</f>
        <v>0</v>
      </c>
      <c r="AL5159" s="4">
        <f>'Enhanced Basket_AUTOLOAD'!Y5159</f>
        <v>0</v>
      </c>
      <c r="AM5159" s="4" t="e">
        <f t="shared" si="976"/>
        <v>#N/A</v>
      </c>
      <c r="AN5159" s="4" t="str">
        <f t="shared" si="977"/>
        <v>NO</v>
      </c>
      <c r="AO5159" s="4" t="str">
        <f t="shared" si="978"/>
        <v>Cash-in-Lieu</v>
      </c>
    </row>
    <row r="5160" ht="15" customHeight="1" s="4" customFormat="1">
      <c r="A5160" s="4">
        <f>'Enhanced Basket_AUTOLOAD'!H5160</f>
        <v>0</v>
      </c>
      <c r="B5160" s="4" t="str">
        <f t="shared" si="967"/>
        <v>SELL</v>
      </c>
      <c r="C5160" s="4" t="s">
        <v>29</v>
      </c>
      <c r="D5160" s="4" t="str">
        <f t="shared" si="968"/>
        <v>MT</v>
      </c>
      <c r="E5160" s="4" t="str">
        <f t="shared" si="969"/>
      </c>
      <c r="F5160" s="4" t="str">
        <f t="shared" si="970"/>
        <v>CIL LOAD</v>
      </c>
      <c r="G5160" s="4">
        <f t="shared" si="971"/>
        <v>0</v>
      </c>
      <c r="H5160" s="4" t="e">
        <f t="shared" si="972"/>
        <v>#N/A</v>
      </c>
      <c r="I5160" s="4" t="e">
        <f>_xll.BDP(AG5160&amp;" equity","crncy_adj_px_last","eqy_fund_crncy=usd")</f>
        <v>#NAME?</v>
      </c>
      <c r="J5160" s="4" t="str">
        <f t="shared" si="973"/>
      </c>
      <c r="AA5160" s="4">
        <f t="shared" si="974"/>
        <v>0</v>
      </c>
      <c r="AB5160" s="4">
        <f>'Enhanced Basket_AUTOLOAD'!T5160</f>
        <v>0</v>
      </c>
      <c r="AC5160" s="4">
        <f>'Enhanced Basket_AUTOLOAD'!M5160</f>
        <v>0</v>
      </c>
      <c r="AD5160" s="4">
        <f>'Enhanced Basket_AUTOLOAD'!L5160</f>
        <v>0</v>
      </c>
      <c r="AE5160" s="4">
        <f>'Enhanced Basket_AUTOLOAD'!Z5160</f>
        <v>0</v>
      </c>
      <c r="AF5160" s="4">
        <f>'Enhanced Basket_AUTOLOAD'!AB5160</f>
        <v>0</v>
      </c>
      <c r="AG5160" s="4" t="e">
        <f>VLOOKUP(AJ5160,'Ticker Mapping'!$I$3:$M$6706,5,0)</f>
        <v>#N/A</v>
      </c>
      <c r="AH5160" s="4" t="e">
        <f>_xll.BDP(AK5160&amp;" SEDOL","TICKER_AND_EXCH_CODE")</f>
        <v>#NAME?</v>
      </c>
      <c r="AI5160" s="4" t="e">
        <f t="shared" si="975"/>
        <v>#N/A</v>
      </c>
      <c r="AJ5160" s="4">
        <f>'Enhanced Basket_AUTOLOAD'!P5160</f>
        <v>0</v>
      </c>
      <c r="AK5160" s="4">
        <f>'Enhanced Basket_AUTOLOAD'!Q5160</f>
        <v>0</v>
      </c>
      <c r="AL5160" s="4">
        <f>'Enhanced Basket_AUTOLOAD'!Y5160</f>
        <v>0</v>
      </c>
      <c r="AM5160" s="4" t="e">
        <f t="shared" si="976"/>
        <v>#N/A</v>
      </c>
      <c r="AN5160" s="4" t="str">
        <f t="shared" si="977"/>
        <v>NO</v>
      </c>
      <c r="AO5160" s="4" t="str">
        <f t="shared" si="978"/>
        <v>Cash-in-Lieu</v>
      </c>
    </row>
    <row r="5161" ht="15" customHeight="1" s="4" customFormat="1">
      <c r="A5161" s="4">
        <f>'Enhanced Basket_AUTOLOAD'!H5161</f>
        <v>0</v>
      </c>
      <c r="B5161" s="4" t="str">
        <f t="shared" si="967"/>
        <v>SELL</v>
      </c>
      <c r="C5161" s="4" t="s">
        <v>29</v>
      </c>
      <c r="D5161" s="4" t="str">
        <f t="shared" si="968"/>
        <v>MT</v>
      </c>
      <c r="E5161" s="4" t="str">
        <f t="shared" si="969"/>
      </c>
      <c r="F5161" s="4" t="str">
        <f t="shared" si="970"/>
        <v>CIL LOAD</v>
      </c>
      <c r="G5161" s="4">
        <f t="shared" si="971"/>
        <v>0</v>
      </c>
      <c r="H5161" s="4" t="e">
        <f t="shared" si="972"/>
        <v>#N/A</v>
      </c>
      <c r="I5161" s="4" t="e">
        <f>_xll.BDP(AG5161&amp;" equity","crncy_adj_px_last","eqy_fund_crncy=usd")</f>
        <v>#NAME?</v>
      </c>
      <c r="J5161" s="4" t="str">
        <f t="shared" si="973"/>
      </c>
      <c r="AA5161" s="4">
        <f t="shared" si="974"/>
        <v>0</v>
      </c>
      <c r="AB5161" s="4">
        <f>'Enhanced Basket_AUTOLOAD'!T5161</f>
        <v>0</v>
      </c>
      <c r="AC5161" s="4">
        <f>'Enhanced Basket_AUTOLOAD'!M5161</f>
        <v>0</v>
      </c>
      <c r="AD5161" s="4">
        <f>'Enhanced Basket_AUTOLOAD'!L5161</f>
        <v>0</v>
      </c>
      <c r="AE5161" s="4">
        <f>'Enhanced Basket_AUTOLOAD'!Z5161</f>
        <v>0</v>
      </c>
      <c r="AF5161" s="4">
        <f>'Enhanced Basket_AUTOLOAD'!AB5161</f>
        <v>0</v>
      </c>
      <c r="AG5161" s="4" t="e">
        <f>VLOOKUP(AJ5161,'Ticker Mapping'!$I$3:$M$6706,5,0)</f>
        <v>#N/A</v>
      </c>
      <c r="AH5161" s="4" t="e">
        <f>_xll.BDP(AK5161&amp;" SEDOL","TICKER_AND_EXCH_CODE")</f>
        <v>#NAME?</v>
      </c>
      <c r="AI5161" s="4" t="e">
        <f t="shared" si="975"/>
        <v>#N/A</v>
      </c>
      <c r="AJ5161" s="4">
        <f>'Enhanced Basket_AUTOLOAD'!P5161</f>
        <v>0</v>
      </c>
      <c r="AK5161" s="4">
        <f>'Enhanced Basket_AUTOLOAD'!Q5161</f>
        <v>0</v>
      </c>
      <c r="AL5161" s="4">
        <f>'Enhanced Basket_AUTOLOAD'!Y5161</f>
        <v>0</v>
      </c>
      <c r="AM5161" s="4" t="e">
        <f t="shared" si="976"/>
        <v>#N/A</v>
      </c>
      <c r="AN5161" s="4" t="str">
        <f t="shared" si="977"/>
        <v>NO</v>
      </c>
      <c r="AO5161" s="4" t="str">
        <f t="shared" si="978"/>
        <v>Cash-in-Lieu</v>
      </c>
    </row>
    <row r="5162" ht="15" customHeight="1" s="4" customFormat="1">
      <c r="A5162" s="4">
        <f>'Enhanced Basket_AUTOLOAD'!H5162</f>
        <v>0</v>
      </c>
      <c r="B5162" s="4" t="str">
        <f t="shared" si="967"/>
        <v>SELL</v>
      </c>
      <c r="C5162" s="4" t="s">
        <v>29</v>
      </c>
      <c r="D5162" s="4" t="str">
        <f t="shared" si="968"/>
        <v>MT</v>
      </c>
      <c r="E5162" s="4" t="str">
        <f t="shared" si="969"/>
      </c>
      <c r="F5162" s="4" t="str">
        <f t="shared" si="970"/>
        <v>CIL LOAD</v>
      </c>
      <c r="G5162" s="4">
        <f t="shared" si="971"/>
        <v>0</v>
      </c>
      <c r="H5162" s="4" t="e">
        <f t="shared" si="972"/>
        <v>#N/A</v>
      </c>
      <c r="I5162" s="4" t="e">
        <f>_xll.BDP(AG5162&amp;" equity","crncy_adj_px_last","eqy_fund_crncy=usd")</f>
        <v>#NAME?</v>
      </c>
      <c r="J5162" s="4" t="str">
        <f t="shared" si="973"/>
      </c>
      <c r="AA5162" s="4">
        <f t="shared" si="974"/>
        <v>0</v>
      </c>
      <c r="AB5162" s="4">
        <f>'Enhanced Basket_AUTOLOAD'!T5162</f>
        <v>0</v>
      </c>
      <c r="AC5162" s="4">
        <f>'Enhanced Basket_AUTOLOAD'!M5162</f>
        <v>0</v>
      </c>
      <c r="AD5162" s="4">
        <f>'Enhanced Basket_AUTOLOAD'!L5162</f>
        <v>0</v>
      </c>
      <c r="AE5162" s="4">
        <f>'Enhanced Basket_AUTOLOAD'!Z5162</f>
        <v>0</v>
      </c>
      <c r="AF5162" s="4">
        <f>'Enhanced Basket_AUTOLOAD'!AB5162</f>
        <v>0</v>
      </c>
      <c r="AG5162" s="4" t="e">
        <f>VLOOKUP(AJ5162,'Ticker Mapping'!$I$3:$M$6706,5,0)</f>
        <v>#N/A</v>
      </c>
      <c r="AH5162" s="4" t="e">
        <f>_xll.BDP(AK5162&amp;" SEDOL","TICKER_AND_EXCH_CODE")</f>
        <v>#NAME?</v>
      </c>
      <c r="AI5162" s="4" t="e">
        <f t="shared" si="975"/>
        <v>#N/A</v>
      </c>
      <c r="AJ5162" s="4">
        <f>'Enhanced Basket_AUTOLOAD'!P5162</f>
        <v>0</v>
      </c>
      <c r="AK5162" s="4">
        <f>'Enhanced Basket_AUTOLOAD'!Q5162</f>
        <v>0</v>
      </c>
      <c r="AL5162" s="4">
        <f>'Enhanced Basket_AUTOLOAD'!Y5162</f>
        <v>0</v>
      </c>
      <c r="AM5162" s="4" t="e">
        <f t="shared" si="976"/>
        <v>#N/A</v>
      </c>
      <c r="AN5162" s="4" t="str">
        <f t="shared" si="977"/>
        <v>NO</v>
      </c>
      <c r="AO5162" s="4" t="str">
        <f t="shared" si="978"/>
        <v>Cash-in-Lieu</v>
      </c>
    </row>
    <row r="5163" ht="15" customHeight="1" s="4" customFormat="1">
      <c r="A5163" s="4">
        <f>'Enhanced Basket_AUTOLOAD'!H5163</f>
        <v>0</v>
      </c>
      <c r="B5163" s="4" t="str">
        <f t="shared" si="967"/>
        <v>SELL</v>
      </c>
      <c r="C5163" s="4" t="s">
        <v>29</v>
      </c>
      <c r="D5163" s="4" t="str">
        <f t="shared" si="968"/>
        <v>MT</v>
      </c>
      <c r="E5163" s="4" t="str">
        <f t="shared" si="969"/>
      </c>
      <c r="F5163" s="4" t="str">
        <f t="shared" si="970"/>
        <v>CIL LOAD</v>
      </c>
      <c r="G5163" s="4">
        <f t="shared" si="971"/>
        <v>0</v>
      </c>
      <c r="H5163" s="4" t="e">
        <f t="shared" si="972"/>
        <v>#N/A</v>
      </c>
      <c r="I5163" s="4" t="e">
        <f>_xll.BDP(AG5163&amp;" equity","crncy_adj_px_last","eqy_fund_crncy=usd")</f>
        <v>#NAME?</v>
      </c>
      <c r="J5163" s="4" t="str">
        <f t="shared" si="973"/>
      </c>
      <c r="AA5163" s="4">
        <f t="shared" si="974"/>
        <v>0</v>
      </c>
      <c r="AB5163" s="4">
        <f>'Enhanced Basket_AUTOLOAD'!T5163</f>
        <v>0</v>
      </c>
      <c r="AC5163" s="4">
        <f>'Enhanced Basket_AUTOLOAD'!M5163</f>
        <v>0</v>
      </c>
      <c r="AD5163" s="4">
        <f>'Enhanced Basket_AUTOLOAD'!L5163</f>
        <v>0</v>
      </c>
      <c r="AE5163" s="4">
        <f>'Enhanced Basket_AUTOLOAD'!Z5163</f>
        <v>0</v>
      </c>
      <c r="AF5163" s="4">
        <f>'Enhanced Basket_AUTOLOAD'!AB5163</f>
        <v>0</v>
      </c>
      <c r="AG5163" s="4" t="e">
        <f>VLOOKUP(AJ5163,'Ticker Mapping'!$I$3:$M$6706,5,0)</f>
        <v>#N/A</v>
      </c>
      <c r="AH5163" s="4" t="e">
        <f>_xll.BDP(AK5163&amp;" SEDOL","TICKER_AND_EXCH_CODE")</f>
        <v>#NAME?</v>
      </c>
      <c r="AI5163" s="4" t="e">
        <f t="shared" si="975"/>
        <v>#N/A</v>
      </c>
      <c r="AJ5163" s="4">
        <f>'Enhanced Basket_AUTOLOAD'!P5163</f>
        <v>0</v>
      </c>
      <c r="AK5163" s="4">
        <f>'Enhanced Basket_AUTOLOAD'!Q5163</f>
        <v>0</v>
      </c>
      <c r="AL5163" s="4">
        <f>'Enhanced Basket_AUTOLOAD'!Y5163</f>
        <v>0</v>
      </c>
      <c r="AM5163" s="4" t="e">
        <f t="shared" si="976"/>
        <v>#N/A</v>
      </c>
      <c r="AN5163" s="4" t="str">
        <f t="shared" si="977"/>
        <v>NO</v>
      </c>
      <c r="AO5163" s="4" t="str">
        <f t="shared" si="978"/>
        <v>Cash-in-Lieu</v>
      </c>
    </row>
    <row r="5164" ht="15" customHeight="1" s="4" customFormat="1">
      <c r="A5164" s="4">
        <f>'Enhanced Basket_AUTOLOAD'!H5164</f>
        <v>0</v>
      </c>
      <c r="B5164" s="4" t="str">
        <f t="shared" si="967"/>
        <v>SELL</v>
      </c>
      <c r="C5164" s="4" t="s">
        <v>29</v>
      </c>
      <c r="D5164" s="4" t="str">
        <f t="shared" si="968"/>
        <v>MT</v>
      </c>
      <c r="E5164" s="4" t="str">
        <f t="shared" si="969"/>
      </c>
      <c r="F5164" s="4" t="str">
        <f t="shared" si="970"/>
        <v>CIL LOAD</v>
      </c>
      <c r="G5164" s="4">
        <f t="shared" si="971"/>
        <v>0</v>
      </c>
      <c r="H5164" s="4" t="e">
        <f t="shared" si="972"/>
        <v>#N/A</v>
      </c>
      <c r="I5164" s="4" t="e">
        <f>_xll.BDP(AG5164&amp;" equity","crncy_adj_px_last","eqy_fund_crncy=usd")</f>
        <v>#NAME?</v>
      </c>
      <c r="J5164" s="4" t="str">
        <f t="shared" si="973"/>
      </c>
      <c r="AA5164" s="4">
        <f t="shared" si="974"/>
        <v>0</v>
      </c>
      <c r="AB5164" s="4">
        <f>'Enhanced Basket_AUTOLOAD'!T5164</f>
        <v>0</v>
      </c>
      <c r="AC5164" s="4">
        <f>'Enhanced Basket_AUTOLOAD'!M5164</f>
        <v>0</v>
      </c>
      <c r="AD5164" s="4">
        <f>'Enhanced Basket_AUTOLOAD'!L5164</f>
        <v>0</v>
      </c>
      <c r="AE5164" s="4">
        <f>'Enhanced Basket_AUTOLOAD'!Z5164</f>
        <v>0</v>
      </c>
      <c r="AF5164" s="4">
        <f>'Enhanced Basket_AUTOLOAD'!AB5164</f>
        <v>0</v>
      </c>
      <c r="AG5164" s="4" t="e">
        <f>VLOOKUP(AJ5164,'Ticker Mapping'!$I$3:$M$6706,5,0)</f>
        <v>#N/A</v>
      </c>
      <c r="AH5164" s="4" t="e">
        <f>_xll.BDP(AK5164&amp;" SEDOL","TICKER_AND_EXCH_CODE")</f>
        <v>#NAME?</v>
      </c>
      <c r="AI5164" s="4" t="e">
        <f t="shared" si="975"/>
        <v>#N/A</v>
      </c>
      <c r="AJ5164" s="4">
        <f>'Enhanced Basket_AUTOLOAD'!P5164</f>
        <v>0</v>
      </c>
      <c r="AK5164" s="4">
        <f>'Enhanced Basket_AUTOLOAD'!Q5164</f>
        <v>0</v>
      </c>
      <c r="AL5164" s="4">
        <f>'Enhanced Basket_AUTOLOAD'!Y5164</f>
        <v>0</v>
      </c>
      <c r="AM5164" s="4" t="e">
        <f t="shared" si="976"/>
        <v>#N/A</v>
      </c>
      <c r="AN5164" s="4" t="str">
        <f t="shared" si="977"/>
        <v>NO</v>
      </c>
      <c r="AO5164" s="4" t="str">
        <f t="shared" si="978"/>
        <v>Cash-in-Lieu</v>
      </c>
    </row>
    <row r="5165" ht="15" customHeight="1" s="4" customFormat="1">
      <c r="A5165" s="4">
        <f>'Enhanced Basket_AUTOLOAD'!H5165</f>
        <v>0</v>
      </c>
      <c r="B5165" s="4" t="str">
        <f t="shared" si="967"/>
        <v>SELL</v>
      </c>
      <c r="C5165" s="4" t="s">
        <v>29</v>
      </c>
      <c r="D5165" s="4" t="str">
        <f t="shared" si="968"/>
        <v>MT</v>
      </c>
      <c r="E5165" s="4" t="str">
        <f t="shared" si="969"/>
      </c>
      <c r="F5165" s="4" t="str">
        <f t="shared" si="970"/>
        <v>CIL LOAD</v>
      </c>
      <c r="G5165" s="4">
        <f t="shared" si="971"/>
        <v>0</v>
      </c>
      <c r="H5165" s="4" t="e">
        <f t="shared" si="972"/>
        <v>#N/A</v>
      </c>
      <c r="I5165" s="4" t="e">
        <f>_xll.BDP(AG5165&amp;" equity","crncy_adj_px_last","eqy_fund_crncy=usd")</f>
        <v>#NAME?</v>
      </c>
      <c r="J5165" s="4" t="str">
        <f t="shared" si="973"/>
      </c>
      <c r="AA5165" s="4">
        <f t="shared" si="974"/>
        <v>0</v>
      </c>
      <c r="AB5165" s="4">
        <f>'Enhanced Basket_AUTOLOAD'!T5165</f>
        <v>0</v>
      </c>
      <c r="AC5165" s="4">
        <f>'Enhanced Basket_AUTOLOAD'!M5165</f>
        <v>0</v>
      </c>
      <c r="AD5165" s="4">
        <f>'Enhanced Basket_AUTOLOAD'!L5165</f>
        <v>0</v>
      </c>
      <c r="AE5165" s="4">
        <f>'Enhanced Basket_AUTOLOAD'!Z5165</f>
        <v>0</v>
      </c>
      <c r="AF5165" s="4">
        <f>'Enhanced Basket_AUTOLOAD'!AB5165</f>
        <v>0</v>
      </c>
      <c r="AG5165" s="4" t="e">
        <f>VLOOKUP(AJ5165,'Ticker Mapping'!$I$3:$M$6706,5,0)</f>
        <v>#N/A</v>
      </c>
      <c r="AH5165" s="4" t="e">
        <f>_xll.BDP(AK5165&amp;" SEDOL","TICKER_AND_EXCH_CODE")</f>
        <v>#NAME?</v>
      </c>
      <c r="AI5165" s="4" t="e">
        <f t="shared" si="975"/>
        <v>#N/A</v>
      </c>
      <c r="AJ5165" s="4">
        <f>'Enhanced Basket_AUTOLOAD'!P5165</f>
        <v>0</v>
      </c>
      <c r="AK5165" s="4">
        <f>'Enhanced Basket_AUTOLOAD'!Q5165</f>
        <v>0</v>
      </c>
      <c r="AL5165" s="4">
        <f>'Enhanced Basket_AUTOLOAD'!Y5165</f>
        <v>0</v>
      </c>
      <c r="AM5165" s="4" t="e">
        <f t="shared" si="976"/>
        <v>#N/A</v>
      </c>
      <c r="AN5165" s="4" t="str">
        <f t="shared" si="977"/>
        <v>NO</v>
      </c>
      <c r="AO5165" s="4" t="str">
        <f t="shared" si="978"/>
        <v>Cash-in-Lieu</v>
      </c>
    </row>
    <row r="5166" ht="15" customHeight="1" s="4" customFormat="1">
      <c r="A5166" s="4">
        <f>'Enhanced Basket_AUTOLOAD'!H5166</f>
        <v>0</v>
      </c>
      <c r="B5166" s="4" t="str">
        <f t="shared" si="967"/>
        <v>SELL</v>
      </c>
      <c r="C5166" s="4" t="s">
        <v>29</v>
      </c>
      <c r="D5166" s="4" t="str">
        <f t="shared" si="968"/>
        <v>MT</v>
      </c>
      <c r="E5166" s="4" t="str">
        <f t="shared" si="969"/>
      </c>
      <c r="F5166" s="4" t="str">
        <f t="shared" si="970"/>
        <v>CIL LOAD</v>
      </c>
      <c r="G5166" s="4">
        <f t="shared" si="971"/>
        <v>0</v>
      </c>
      <c r="H5166" s="4" t="e">
        <f t="shared" si="972"/>
        <v>#N/A</v>
      </c>
      <c r="I5166" s="4" t="e">
        <f>_xll.BDP(AG5166&amp;" equity","crncy_adj_px_last","eqy_fund_crncy=usd")</f>
        <v>#NAME?</v>
      </c>
      <c r="J5166" s="4" t="str">
        <f t="shared" si="973"/>
      </c>
      <c r="AA5166" s="4">
        <f t="shared" si="974"/>
        <v>0</v>
      </c>
      <c r="AB5166" s="4">
        <f>'Enhanced Basket_AUTOLOAD'!T5166</f>
        <v>0</v>
      </c>
      <c r="AC5166" s="4">
        <f>'Enhanced Basket_AUTOLOAD'!M5166</f>
        <v>0</v>
      </c>
      <c r="AD5166" s="4">
        <f>'Enhanced Basket_AUTOLOAD'!L5166</f>
        <v>0</v>
      </c>
      <c r="AE5166" s="4">
        <f>'Enhanced Basket_AUTOLOAD'!Z5166</f>
        <v>0</v>
      </c>
      <c r="AF5166" s="4">
        <f>'Enhanced Basket_AUTOLOAD'!AB5166</f>
        <v>0</v>
      </c>
      <c r="AG5166" s="4" t="e">
        <f>VLOOKUP(AJ5166,'Ticker Mapping'!$I$3:$M$6706,5,0)</f>
        <v>#N/A</v>
      </c>
      <c r="AH5166" s="4" t="e">
        <f>_xll.BDP(AK5166&amp;" SEDOL","TICKER_AND_EXCH_CODE")</f>
        <v>#NAME?</v>
      </c>
      <c r="AI5166" s="4" t="e">
        <f t="shared" si="975"/>
        <v>#N/A</v>
      </c>
      <c r="AJ5166" s="4">
        <f>'Enhanced Basket_AUTOLOAD'!P5166</f>
        <v>0</v>
      </c>
      <c r="AK5166" s="4">
        <f>'Enhanced Basket_AUTOLOAD'!Q5166</f>
        <v>0</v>
      </c>
      <c r="AL5166" s="4">
        <f>'Enhanced Basket_AUTOLOAD'!Y5166</f>
        <v>0</v>
      </c>
      <c r="AM5166" s="4" t="e">
        <f t="shared" si="976"/>
        <v>#N/A</v>
      </c>
      <c r="AN5166" s="4" t="str">
        <f t="shared" si="977"/>
        <v>NO</v>
      </c>
      <c r="AO5166" s="4" t="str">
        <f t="shared" si="978"/>
        <v>Cash-in-Lieu</v>
      </c>
    </row>
    <row r="5167" ht="15" customHeight="1" s="4" customFormat="1">
      <c r="A5167" s="4">
        <f>'Enhanced Basket_AUTOLOAD'!H5167</f>
        <v>0</v>
      </c>
      <c r="B5167" s="4" t="str">
        <f t="shared" si="967"/>
        <v>SELL</v>
      </c>
      <c r="C5167" s="4" t="s">
        <v>29</v>
      </c>
      <c r="D5167" s="4" t="str">
        <f t="shared" si="968"/>
        <v>MT</v>
      </c>
      <c r="E5167" s="4" t="str">
        <f t="shared" si="969"/>
      </c>
      <c r="F5167" s="4" t="str">
        <f t="shared" si="970"/>
        <v>CIL LOAD</v>
      </c>
      <c r="G5167" s="4">
        <f t="shared" si="971"/>
        <v>0</v>
      </c>
      <c r="H5167" s="4" t="e">
        <f t="shared" si="972"/>
        <v>#N/A</v>
      </c>
      <c r="I5167" s="4" t="e">
        <f>_xll.BDP(AG5167&amp;" equity","crncy_adj_px_last","eqy_fund_crncy=usd")</f>
        <v>#NAME?</v>
      </c>
      <c r="J5167" s="4" t="str">
        <f t="shared" si="973"/>
      </c>
      <c r="AA5167" s="4">
        <f t="shared" si="974"/>
        <v>0</v>
      </c>
      <c r="AB5167" s="4">
        <f>'Enhanced Basket_AUTOLOAD'!T5167</f>
        <v>0</v>
      </c>
      <c r="AC5167" s="4">
        <f>'Enhanced Basket_AUTOLOAD'!M5167</f>
        <v>0</v>
      </c>
      <c r="AD5167" s="4">
        <f>'Enhanced Basket_AUTOLOAD'!L5167</f>
        <v>0</v>
      </c>
      <c r="AE5167" s="4">
        <f>'Enhanced Basket_AUTOLOAD'!Z5167</f>
        <v>0</v>
      </c>
      <c r="AF5167" s="4">
        <f>'Enhanced Basket_AUTOLOAD'!AB5167</f>
        <v>0</v>
      </c>
      <c r="AG5167" s="4" t="e">
        <f>VLOOKUP(AJ5167,'Ticker Mapping'!$I$3:$M$6706,5,0)</f>
        <v>#N/A</v>
      </c>
      <c r="AH5167" s="4" t="e">
        <f>_xll.BDP(AK5167&amp;" SEDOL","TICKER_AND_EXCH_CODE")</f>
        <v>#NAME?</v>
      </c>
      <c r="AI5167" s="4" t="e">
        <f t="shared" si="975"/>
        <v>#N/A</v>
      </c>
      <c r="AJ5167" s="4">
        <f>'Enhanced Basket_AUTOLOAD'!P5167</f>
        <v>0</v>
      </c>
      <c r="AK5167" s="4">
        <f>'Enhanced Basket_AUTOLOAD'!Q5167</f>
        <v>0</v>
      </c>
      <c r="AL5167" s="4">
        <f>'Enhanced Basket_AUTOLOAD'!Y5167</f>
        <v>0</v>
      </c>
      <c r="AM5167" s="4" t="e">
        <f t="shared" si="976"/>
        <v>#N/A</v>
      </c>
      <c r="AN5167" s="4" t="str">
        <f t="shared" si="977"/>
        <v>NO</v>
      </c>
      <c r="AO5167" s="4" t="str">
        <f t="shared" si="978"/>
        <v>Cash-in-Lieu</v>
      </c>
    </row>
    <row r="5168" ht="15" customHeight="1" s="4" customFormat="1">
      <c r="A5168" s="4">
        <f>'Enhanced Basket_AUTOLOAD'!H5168</f>
        <v>0</v>
      </c>
      <c r="B5168" s="4" t="str">
        <f t="shared" si="967"/>
        <v>SELL</v>
      </c>
      <c r="C5168" s="4" t="s">
        <v>29</v>
      </c>
      <c r="D5168" s="4" t="str">
        <f t="shared" si="968"/>
        <v>MT</v>
      </c>
      <c r="E5168" s="4" t="str">
        <f t="shared" si="969"/>
      </c>
      <c r="F5168" s="4" t="str">
        <f t="shared" si="970"/>
        <v>CIL LOAD</v>
      </c>
      <c r="G5168" s="4">
        <f t="shared" si="971"/>
        <v>0</v>
      </c>
      <c r="H5168" s="4" t="e">
        <f t="shared" si="972"/>
        <v>#N/A</v>
      </c>
      <c r="I5168" s="4" t="e">
        <f>_xll.BDP(AG5168&amp;" equity","crncy_adj_px_last","eqy_fund_crncy=usd")</f>
        <v>#NAME?</v>
      </c>
      <c r="J5168" s="4" t="str">
        <f t="shared" si="973"/>
      </c>
      <c r="AA5168" s="4">
        <f t="shared" si="974"/>
        <v>0</v>
      </c>
      <c r="AB5168" s="4">
        <f>'Enhanced Basket_AUTOLOAD'!T5168</f>
        <v>0</v>
      </c>
      <c r="AC5168" s="4">
        <f>'Enhanced Basket_AUTOLOAD'!M5168</f>
        <v>0</v>
      </c>
      <c r="AD5168" s="4">
        <f>'Enhanced Basket_AUTOLOAD'!L5168</f>
        <v>0</v>
      </c>
      <c r="AE5168" s="4">
        <f>'Enhanced Basket_AUTOLOAD'!Z5168</f>
        <v>0</v>
      </c>
      <c r="AF5168" s="4">
        <f>'Enhanced Basket_AUTOLOAD'!AB5168</f>
        <v>0</v>
      </c>
      <c r="AG5168" s="4" t="e">
        <f>VLOOKUP(AJ5168,'Ticker Mapping'!$I$3:$M$6706,5,0)</f>
        <v>#N/A</v>
      </c>
      <c r="AH5168" s="4" t="e">
        <f>_xll.BDP(AK5168&amp;" SEDOL","TICKER_AND_EXCH_CODE")</f>
        <v>#NAME?</v>
      </c>
      <c r="AI5168" s="4" t="e">
        <f t="shared" si="975"/>
        <v>#N/A</v>
      </c>
      <c r="AJ5168" s="4">
        <f>'Enhanced Basket_AUTOLOAD'!P5168</f>
        <v>0</v>
      </c>
      <c r="AK5168" s="4">
        <f>'Enhanced Basket_AUTOLOAD'!Q5168</f>
        <v>0</v>
      </c>
      <c r="AL5168" s="4">
        <f>'Enhanced Basket_AUTOLOAD'!Y5168</f>
        <v>0</v>
      </c>
      <c r="AM5168" s="4" t="e">
        <f t="shared" si="976"/>
        <v>#N/A</v>
      </c>
      <c r="AN5168" s="4" t="str">
        <f t="shared" si="977"/>
        <v>NO</v>
      </c>
      <c r="AO5168" s="4" t="str">
        <f t="shared" si="978"/>
        <v>Cash-in-Lieu</v>
      </c>
    </row>
    <row r="5169" ht="15" customHeight="1" s="4" customFormat="1">
      <c r="A5169" s="4">
        <f>'Enhanced Basket_AUTOLOAD'!H5169</f>
        <v>0</v>
      </c>
      <c r="B5169" s="4" t="str">
        <f t="shared" si="967"/>
        <v>SELL</v>
      </c>
      <c r="C5169" s="4" t="s">
        <v>29</v>
      </c>
      <c r="D5169" s="4" t="str">
        <f t="shared" si="968"/>
        <v>MT</v>
      </c>
      <c r="E5169" s="4" t="str">
        <f t="shared" si="969"/>
      </c>
      <c r="F5169" s="4" t="str">
        <f t="shared" si="970"/>
        <v>CIL LOAD</v>
      </c>
      <c r="G5169" s="4">
        <f t="shared" si="971"/>
        <v>0</v>
      </c>
      <c r="H5169" s="4" t="e">
        <f t="shared" si="972"/>
        <v>#N/A</v>
      </c>
      <c r="I5169" s="4" t="e">
        <f>_xll.BDP(AG5169&amp;" equity","crncy_adj_px_last","eqy_fund_crncy=usd")</f>
        <v>#NAME?</v>
      </c>
      <c r="J5169" s="4" t="str">
        <f t="shared" si="973"/>
      </c>
      <c r="AA5169" s="4">
        <f t="shared" si="974"/>
        <v>0</v>
      </c>
      <c r="AB5169" s="4">
        <f>'Enhanced Basket_AUTOLOAD'!T5169</f>
        <v>0</v>
      </c>
      <c r="AC5169" s="4">
        <f>'Enhanced Basket_AUTOLOAD'!M5169</f>
        <v>0</v>
      </c>
      <c r="AD5169" s="4">
        <f>'Enhanced Basket_AUTOLOAD'!L5169</f>
        <v>0</v>
      </c>
      <c r="AE5169" s="4">
        <f>'Enhanced Basket_AUTOLOAD'!Z5169</f>
        <v>0</v>
      </c>
      <c r="AF5169" s="4">
        <f>'Enhanced Basket_AUTOLOAD'!AB5169</f>
        <v>0</v>
      </c>
      <c r="AG5169" s="4" t="e">
        <f>VLOOKUP(AJ5169,'Ticker Mapping'!$I$3:$M$6706,5,0)</f>
        <v>#N/A</v>
      </c>
      <c r="AH5169" s="4" t="e">
        <f>_xll.BDP(AK5169&amp;" SEDOL","TICKER_AND_EXCH_CODE")</f>
        <v>#NAME?</v>
      </c>
      <c r="AI5169" s="4" t="e">
        <f t="shared" si="975"/>
        <v>#N/A</v>
      </c>
      <c r="AJ5169" s="4">
        <f>'Enhanced Basket_AUTOLOAD'!P5169</f>
        <v>0</v>
      </c>
      <c r="AK5169" s="4">
        <f>'Enhanced Basket_AUTOLOAD'!Q5169</f>
        <v>0</v>
      </c>
      <c r="AL5169" s="4">
        <f>'Enhanced Basket_AUTOLOAD'!Y5169</f>
        <v>0</v>
      </c>
      <c r="AM5169" s="4" t="e">
        <f t="shared" si="976"/>
        <v>#N/A</v>
      </c>
      <c r="AN5169" s="4" t="str">
        <f t="shared" si="977"/>
        <v>NO</v>
      </c>
      <c r="AO5169" s="4" t="str">
        <f t="shared" si="978"/>
        <v>Cash-in-Lieu</v>
      </c>
    </row>
    <row r="5170" ht="15" customHeight="1" s="4" customFormat="1">
      <c r="A5170" s="4">
        <f>'Enhanced Basket_AUTOLOAD'!H5170</f>
        <v>0</v>
      </c>
      <c r="B5170" s="4" t="str">
        <f t="shared" si="967"/>
        <v>SELL</v>
      </c>
      <c r="C5170" s="4" t="s">
        <v>29</v>
      </c>
      <c r="D5170" s="4" t="str">
        <f t="shared" si="968"/>
        <v>MT</v>
      </c>
      <c r="E5170" s="4" t="str">
        <f t="shared" si="969"/>
      </c>
      <c r="F5170" s="4" t="str">
        <f t="shared" si="970"/>
        <v>CIL LOAD</v>
      </c>
      <c r="G5170" s="4">
        <f t="shared" si="971"/>
        <v>0</v>
      </c>
      <c r="H5170" s="4" t="e">
        <f t="shared" si="972"/>
        <v>#N/A</v>
      </c>
      <c r="I5170" s="4" t="e">
        <f>_xll.BDP(AG5170&amp;" equity","crncy_adj_px_last","eqy_fund_crncy=usd")</f>
        <v>#NAME?</v>
      </c>
      <c r="J5170" s="4" t="str">
        <f t="shared" si="973"/>
      </c>
      <c r="AA5170" s="4">
        <f t="shared" si="974"/>
        <v>0</v>
      </c>
      <c r="AB5170" s="4">
        <f>'Enhanced Basket_AUTOLOAD'!T5170</f>
        <v>0</v>
      </c>
      <c r="AC5170" s="4">
        <f>'Enhanced Basket_AUTOLOAD'!M5170</f>
        <v>0</v>
      </c>
      <c r="AD5170" s="4">
        <f>'Enhanced Basket_AUTOLOAD'!L5170</f>
        <v>0</v>
      </c>
      <c r="AE5170" s="4">
        <f>'Enhanced Basket_AUTOLOAD'!Z5170</f>
        <v>0</v>
      </c>
      <c r="AF5170" s="4">
        <f>'Enhanced Basket_AUTOLOAD'!AB5170</f>
        <v>0</v>
      </c>
      <c r="AG5170" s="4" t="e">
        <f>VLOOKUP(AJ5170,'Ticker Mapping'!$I$3:$M$6706,5,0)</f>
        <v>#N/A</v>
      </c>
      <c r="AH5170" s="4" t="e">
        <f>_xll.BDP(AK5170&amp;" SEDOL","TICKER_AND_EXCH_CODE")</f>
        <v>#NAME?</v>
      </c>
      <c r="AI5170" s="4" t="e">
        <f t="shared" si="975"/>
        <v>#N/A</v>
      </c>
      <c r="AJ5170" s="4">
        <f>'Enhanced Basket_AUTOLOAD'!P5170</f>
        <v>0</v>
      </c>
      <c r="AK5170" s="4">
        <f>'Enhanced Basket_AUTOLOAD'!Q5170</f>
        <v>0</v>
      </c>
      <c r="AL5170" s="4">
        <f>'Enhanced Basket_AUTOLOAD'!Y5170</f>
        <v>0</v>
      </c>
      <c r="AM5170" s="4" t="e">
        <f t="shared" si="976"/>
        <v>#N/A</v>
      </c>
      <c r="AN5170" s="4" t="str">
        <f t="shared" si="977"/>
        <v>NO</v>
      </c>
      <c r="AO5170" s="4" t="str">
        <f t="shared" si="978"/>
        <v>Cash-in-Lieu</v>
      </c>
    </row>
    <row r="5171" ht="15" customHeight="1" s="4" customFormat="1">
      <c r="A5171" s="4">
        <f>'Enhanced Basket_AUTOLOAD'!H5171</f>
        <v>0</v>
      </c>
      <c r="B5171" s="4" t="str">
        <f t="shared" si="967"/>
        <v>SELL</v>
      </c>
      <c r="C5171" s="4" t="s">
        <v>29</v>
      </c>
      <c r="D5171" s="4" t="str">
        <f t="shared" si="968"/>
        <v>MT</v>
      </c>
      <c r="E5171" s="4" t="str">
        <f t="shared" si="969"/>
      </c>
      <c r="F5171" s="4" t="str">
        <f t="shared" si="970"/>
        <v>CIL LOAD</v>
      </c>
      <c r="G5171" s="4">
        <f t="shared" si="971"/>
        <v>0</v>
      </c>
      <c r="H5171" s="4" t="e">
        <f t="shared" si="972"/>
        <v>#N/A</v>
      </c>
      <c r="I5171" s="4" t="e">
        <f>_xll.BDP(AG5171&amp;" equity","crncy_adj_px_last","eqy_fund_crncy=usd")</f>
        <v>#NAME?</v>
      </c>
      <c r="J5171" s="4" t="str">
        <f t="shared" si="973"/>
      </c>
      <c r="AA5171" s="4">
        <f t="shared" si="974"/>
        <v>0</v>
      </c>
      <c r="AB5171" s="4">
        <f>'Enhanced Basket_AUTOLOAD'!T5171</f>
        <v>0</v>
      </c>
      <c r="AC5171" s="4">
        <f>'Enhanced Basket_AUTOLOAD'!M5171</f>
        <v>0</v>
      </c>
      <c r="AD5171" s="4">
        <f>'Enhanced Basket_AUTOLOAD'!L5171</f>
        <v>0</v>
      </c>
      <c r="AE5171" s="4">
        <f>'Enhanced Basket_AUTOLOAD'!Z5171</f>
        <v>0</v>
      </c>
      <c r="AF5171" s="4">
        <f>'Enhanced Basket_AUTOLOAD'!AB5171</f>
        <v>0</v>
      </c>
      <c r="AG5171" s="4" t="e">
        <f>VLOOKUP(AJ5171,'Ticker Mapping'!$I$3:$M$6706,5,0)</f>
        <v>#N/A</v>
      </c>
      <c r="AH5171" s="4" t="e">
        <f>_xll.BDP(AK5171&amp;" SEDOL","TICKER_AND_EXCH_CODE")</f>
        <v>#NAME?</v>
      </c>
      <c r="AI5171" s="4" t="e">
        <f t="shared" si="975"/>
        <v>#N/A</v>
      </c>
      <c r="AJ5171" s="4">
        <f>'Enhanced Basket_AUTOLOAD'!P5171</f>
        <v>0</v>
      </c>
      <c r="AK5171" s="4">
        <f>'Enhanced Basket_AUTOLOAD'!Q5171</f>
        <v>0</v>
      </c>
      <c r="AL5171" s="4">
        <f>'Enhanced Basket_AUTOLOAD'!Y5171</f>
        <v>0</v>
      </c>
      <c r="AM5171" s="4" t="e">
        <f t="shared" si="976"/>
        <v>#N/A</v>
      </c>
      <c r="AN5171" s="4" t="str">
        <f t="shared" si="977"/>
        <v>NO</v>
      </c>
      <c r="AO5171" s="4" t="str">
        <f t="shared" si="978"/>
        <v>Cash-in-Lieu</v>
      </c>
    </row>
    <row r="5172" ht="15" customHeight="1" s="4" customFormat="1">
      <c r="A5172" s="4">
        <f>'Enhanced Basket_AUTOLOAD'!H5172</f>
        <v>0</v>
      </c>
      <c r="B5172" s="4" t="str">
        <f t="shared" si="967"/>
        <v>SELL</v>
      </c>
      <c r="C5172" s="4" t="s">
        <v>29</v>
      </c>
      <c r="D5172" s="4" t="str">
        <f t="shared" si="968"/>
        <v>MT</v>
      </c>
      <c r="E5172" s="4" t="str">
        <f t="shared" si="969"/>
      </c>
      <c r="F5172" s="4" t="str">
        <f t="shared" si="970"/>
        <v>CIL LOAD</v>
      </c>
      <c r="G5172" s="4">
        <f t="shared" si="971"/>
        <v>0</v>
      </c>
      <c r="H5172" s="4" t="e">
        <f t="shared" si="972"/>
        <v>#N/A</v>
      </c>
      <c r="I5172" s="4" t="e">
        <f>_xll.BDP(AG5172&amp;" equity","crncy_adj_px_last","eqy_fund_crncy=usd")</f>
        <v>#NAME?</v>
      </c>
      <c r="J5172" s="4" t="str">
        <f t="shared" si="973"/>
      </c>
      <c r="AA5172" s="4">
        <f t="shared" si="974"/>
        <v>0</v>
      </c>
      <c r="AB5172" s="4">
        <f>'Enhanced Basket_AUTOLOAD'!T5172</f>
        <v>0</v>
      </c>
      <c r="AC5172" s="4">
        <f>'Enhanced Basket_AUTOLOAD'!M5172</f>
        <v>0</v>
      </c>
      <c r="AD5172" s="4">
        <f>'Enhanced Basket_AUTOLOAD'!L5172</f>
        <v>0</v>
      </c>
      <c r="AE5172" s="4">
        <f>'Enhanced Basket_AUTOLOAD'!Z5172</f>
        <v>0</v>
      </c>
      <c r="AF5172" s="4">
        <f>'Enhanced Basket_AUTOLOAD'!AB5172</f>
        <v>0</v>
      </c>
      <c r="AG5172" s="4" t="e">
        <f>VLOOKUP(AJ5172,'Ticker Mapping'!$I$3:$M$6706,5,0)</f>
        <v>#N/A</v>
      </c>
      <c r="AH5172" s="4" t="e">
        <f>_xll.BDP(AK5172&amp;" SEDOL","TICKER_AND_EXCH_CODE")</f>
        <v>#NAME?</v>
      </c>
      <c r="AI5172" s="4" t="e">
        <f t="shared" si="975"/>
        <v>#N/A</v>
      </c>
      <c r="AJ5172" s="4">
        <f>'Enhanced Basket_AUTOLOAD'!P5172</f>
        <v>0</v>
      </c>
      <c r="AK5172" s="4">
        <f>'Enhanced Basket_AUTOLOAD'!Q5172</f>
        <v>0</v>
      </c>
      <c r="AL5172" s="4">
        <f>'Enhanced Basket_AUTOLOAD'!Y5172</f>
        <v>0</v>
      </c>
      <c r="AM5172" s="4" t="e">
        <f t="shared" si="976"/>
        <v>#N/A</v>
      </c>
      <c r="AN5172" s="4" t="str">
        <f t="shared" si="977"/>
        <v>NO</v>
      </c>
      <c r="AO5172" s="4" t="str">
        <f t="shared" si="978"/>
        <v>Cash-in-Lieu</v>
      </c>
    </row>
    <row r="5173" ht="15" customHeight="1" s="4" customFormat="1">
      <c r="A5173" s="4">
        <f>'Enhanced Basket_AUTOLOAD'!H5173</f>
        <v>0</v>
      </c>
      <c r="B5173" s="4" t="str">
        <f t="shared" si="967"/>
        <v>SELL</v>
      </c>
      <c r="C5173" s="4" t="s">
        <v>29</v>
      </c>
      <c r="D5173" s="4" t="str">
        <f t="shared" si="968"/>
        <v>MT</v>
      </c>
      <c r="E5173" s="4" t="str">
        <f t="shared" si="969"/>
      </c>
      <c r="F5173" s="4" t="str">
        <f t="shared" si="970"/>
        <v>CIL LOAD</v>
      </c>
      <c r="G5173" s="4">
        <f t="shared" si="971"/>
        <v>0</v>
      </c>
      <c r="H5173" s="4" t="e">
        <f t="shared" si="972"/>
        <v>#N/A</v>
      </c>
      <c r="I5173" s="4" t="e">
        <f>_xll.BDP(AG5173&amp;" equity","crncy_adj_px_last","eqy_fund_crncy=usd")</f>
        <v>#NAME?</v>
      </c>
      <c r="J5173" s="4" t="str">
        <f t="shared" si="973"/>
      </c>
      <c r="AA5173" s="4">
        <f t="shared" si="974"/>
        <v>0</v>
      </c>
      <c r="AB5173" s="4">
        <f>'Enhanced Basket_AUTOLOAD'!T5173</f>
        <v>0</v>
      </c>
      <c r="AC5173" s="4">
        <f>'Enhanced Basket_AUTOLOAD'!M5173</f>
        <v>0</v>
      </c>
      <c r="AD5173" s="4">
        <f>'Enhanced Basket_AUTOLOAD'!L5173</f>
        <v>0</v>
      </c>
      <c r="AE5173" s="4">
        <f>'Enhanced Basket_AUTOLOAD'!Z5173</f>
        <v>0</v>
      </c>
      <c r="AF5173" s="4">
        <f>'Enhanced Basket_AUTOLOAD'!AB5173</f>
        <v>0</v>
      </c>
      <c r="AG5173" s="4" t="e">
        <f>VLOOKUP(AJ5173,'Ticker Mapping'!$I$3:$M$6706,5,0)</f>
        <v>#N/A</v>
      </c>
      <c r="AH5173" s="4" t="e">
        <f>_xll.BDP(AK5173&amp;" SEDOL","TICKER_AND_EXCH_CODE")</f>
        <v>#NAME?</v>
      </c>
      <c r="AI5173" s="4" t="e">
        <f t="shared" si="975"/>
        <v>#N/A</v>
      </c>
      <c r="AJ5173" s="4">
        <f>'Enhanced Basket_AUTOLOAD'!P5173</f>
        <v>0</v>
      </c>
      <c r="AK5173" s="4">
        <f>'Enhanced Basket_AUTOLOAD'!Q5173</f>
        <v>0</v>
      </c>
      <c r="AL5173" s="4">
        <f>'Enhanced Basket_AUTOLOAD'!Y5173</f>
        <v>0</v>
      </c>
      <c r="AM5173" s="4" t="e">
        <f t="shared" si="976"/>
        <v>#N/A</v>
      </c>
      <c r="AN5173" s="4" t="str">
        <f t="shared" si="977"/>
        <v>NO</v>
      </c>
      <c r="AO5173" s="4" t="str">
        <f t="shared" si="978"/>
        <v>Cash-in-Lieu</v>
      </c>
    </row>
    <row r="5174" ht="15" customHeight="1" s="4" customFormat="1">
      <c r="A5174" s="4">
        <f>'Enhanced Basket_AUTOLOAD'!H5174</f>
        <v>0</v>
      </c>
      <c r="B5174" s="4" t="str">
        <f t="shared" si="967"/>
        <v>SELL</v>
      </c>
      <c r="C5174" s="4" t="s">
        <v>29</v>
      </c>
      <c r="D5174" s="4" t="str">
        <f t="shared" si="968"/>
        <v>MT</v>
      </c>
      <c r="E5174" s="4" t="str">
        <f t="shared" si="969"/>
      </c>
      <c r="F5174" s="4" t="str">
        <f t="shared" si="970"/>
        <v>CIL LOAD</v>
      </c>
      <c r="G5174" s="4">
        <f t="shared" si="971"/>
        <v>0</v>
      </c>
      <c r="H5174" s="4" t="e">
        <f t="shared" si="972"/>
        <v>#N/A</v>
      </c>
      <c r="I5174" s="4" t="e">
        <f>_xll.BDP(AG5174&amp;" equity","crncy_adj_px_last","eqy_fund_crncy=usd")</f>
        <v>#NAME?</v>
      </c>
      <c r="J5174" s="4" t="str">
        <f t="shared" si="973"/>
      </c>
      <c r="AA5174" s="4">
        <f t="shared" si="974"/>
        <v>0</v>
      </c>
      <c r="AB5174" s="4">
        <f>'Enhanced Basket_AUTOLOAD'!T5174</f>
        <v>0</v>
      </c>
      <c r="AC5174" s="4">
        <f>'Enhanced Basket_AUTOLOAD'!M5174</f>
        <v>0</v>
      </c>
      <c r="AD5174" s="4">
        <f>'Enhanced Basket_AUTOLOAD'!L5174</f>
        <v>0</v>
      </c>
      <c r="AE5174" s="4">
        <f>'Enhanced Basket_AUTOLOAD'!Z5174</f>
        <v>0</v>
      </c>
      <c r="AF5174" s="4">
        <f>'Enhanced Basket_AUTOLOAD'!AB5174</f>
        <v>0</v>
      </c>
      <c r="AG5174" s="4" t="e">
        <f>VLOOKUP(AJ5174,'Ticker Mapping'!$I$3:$M$6706,5,0)</f>
        <v>#N/A</v>
      </c>
      <c r="AH5174" s="4" t="e">
        <f>_xll.BDP(AK5174&amp;" SEDOL","TICKER_AND_EXCH_CODE")</f>
        <v>#NAME?</v>
      </c>
      <c r="AI5174" s="4" t="e">
        <f t="shared" si="975"/>
        <v>#N/A</v>
      </c>
      <c r="AJ5174" s="4">
        <f>'Enhanced Basket_AUTOLOAD'!P5174</f>
        <v>0</v>
      </c>
      <c r="AK5174" s="4">
        <f>'Enhanced Basket_AUTOLOAD'!Q5174</f>
        <v>0</v>
      </c>
      <c r="AL5174" s="4">
        <f>'Enhanced Basket_AUTOLOAD'!Y5174</f>
        <v>0</v>
      </c>
      <c r="AM5174" s="4" t="e">
        <f t="shared" si="976"/>
        <v>#N/A</v>
      </c>
      <c r="AN5174" s="4" t="str">
        <f t="shared" si="977"/>
        <v>NO</v>
      </c>
      <c r="AO5174" s="4" t="str">
        <f t="shared" si="978"/>
        <v>Cash-in-Lieu</v>
      </c>
    </row>
    <row r="5175" ht="15" customHeight="1" s="4" customFormat="1">
      <c r="A5175" s="4">
        <f>'Enhanced Basket_AUTOLOAD'!H5175</f>
        <v>0</v>
      </c>
      <c r="B5175" s="4" t="str">
        <f t="shared" si="967"/>
        <v>SELL</v>
      </c>
      <c r="C5175" s="4" t="s">
        <v>29</v>
      </c>
      <c r="D5175" s="4" t="str">
        <f t="shared" si="968"/>
        <v>MT</v>
      </c>
      <c r="E5175" s="4" t="str">
        <f t="shared" si="969"/>
      </c>
      <c r="F5175" s="4" t="str">
        <f t="shared" si="970"/>
        <v>CIL LOAD</v>
      </c>
      <c r="G5175" s="4">
        <f t="shared" si="971"/>
        <v>0</v>
      </c>
      <c r="H5175" s="4" t="e">
        <f t="shared" si="972"/>
        <v>#N/A</v>
      </c>
      <c r="I5175" s="4" t="e">
        <f>_xll.BDP(AG5175&amp;" equity","crncy_adj_px_last","eqy_fund_crncy=usd")</f>
        <v>#NAME?</v>
      </c>
      <c r="J5175" s="4" t="str">
        <f t="shared" si="973"/>
      </c>
      <c r="AA5175" s="4">
        <f t="shared" si="974"/>
        <v>0</v>
      </c>
      <c r="AB5175" s="4">
        <f>'Enhanced Basket_AUTOLOAD'!T5175</f>
        <v>0</v>
      </c>
      <c r="AC5175" s="4">
        <f>'Enhanced Basket_AUTOLOAD'!M5175</f>
        <v>0</v>
      </c>
      <c r="AD5175" s="4">
        <f>'Enhanced Basket_AUTOLOAD'!L5175</f>
        <v>0</v>
      </c>
      <c r="AE5175" s="4">
        <f>'Enhanced Basket_AUTOLOAD'!Z5175</f>
        <v>0</v>
      </c>
      <c r="AF5175" s="4">
        <f>'Enhanced Basket_AUTOLOAD'!AB5175</f>
        <v>0</v>
      </c>
      <c r="AG5175" s="4" t="e">
        <f>VLOOKUP(AJ5175,'Ticker Mapping'!$I$3:$M$6706,5,0)</f>
        <v>#N/A</v>
      </c>
      <c r="AH5175" s="4" t="e">
        <f>_xll.BDP(AK5175&amp;" SEDOL","TICKER_AND_EXCH_CODE")</f>
        <v>#NAME?</v>
      </c>
      <c r="AI5175" s="4" t="e">
        <f t="shared" si="975"/>
        <v>#N/A</v>
      </c>
      <c r="AJ5175" s="4">
        <f>'Enhanced Basket_AUTOLOAD'!P5175</f>
        <v>0</v>
      </c>
      <c r="AK5175" s="4">
        <f>'Enhanced Basket_AUTOLOAD'!Q5175</f>
        <v>0</v>
      </c>
      <c r="AL5175" s="4">
        <f>'Enhanced Basket_AUTOLOAD'!Y5175</f>
        <v>0</v>
      </c>
      <c r="AM5175" s="4" t="e">
        <f t="shared" si="976"/>
        <v>#N/A</v>
      </c>
      <c r="AN5175" s="4" t="str">
        <f t="shared" si="977"/>
        <v>NO</v>
      </c>
      <c r="AO5175" s="4" t="str">
        <f t="shared" si="978"/>
        <v>Cash-in-Lieu</v>
      </c>
    </row>
    <row r="5176" ht="15" customHeight="1" s="4" customFormat="1">
      <c r="A5176" s="4">
        <f>'Enhanced Basket_AUTOLOAD'!H5176</f>
        <v>0</v>
      </c>
      <c r="B5176" s="4" t="str">
        <f t="shared" si="967"/>
        <v>SELL</v>
      </c>
      <c r="C5176" s="4" t="s">
        <v>29</v>
      </c>
      <c r="D5176" s="4" t="str">
        <f t="shared" si="968"/>
        <v>MT</v>
      </c>
      <c r="E5176" s="4" t="str">
        <f t="shared" si="969"/>
      </c>
      <c r="F5176" s="4" t="str">
        <f t="shared" si="970"/>
        <v>CIL LOAD</v>
      </c>
      <c r="G5176" s="4">
        <f t="shared" si="971"/>
        <v>0</v>
      </c>
      <c r="H5176" s="4" t="e">
        <f t="shared" si="972"/>
        <v>#N/A</v>
      </c>
      <c r="I5176" s="4" t="e">
        <f>_xll.BDP(AG5176&amp;" equity","crncy_adj_px_last","eqy_fund_crncy=usd")</f>
        <v>#NAME?</v>
      </c>
      <c r="J5176" s="4" t="str">
        <f t="shared" si="973"/>
      </c>
      <c r="AA5176" s="4">
        <f t="shared" si="974"/>
        <v>0</v>
      </c>
      <c r="AB5176" s="4">
        <f>'Enhanced Basket_AUTOLOAD'!T5176</f>
        <v>0</v>
      </c>
      <c r="AC5176" s="4">
        <f>'Enhanced Basket_AUTOLOAD'!M5176</f>
        <v>0</v>
      </c>
      <c r="AD5176" s="4">
        <f>'Enhanced Basket_AUTOLOAD'!L5176</f>
        <v>0</v>
      </c>
      <c r="AE5176" s="4">
        <f>'Enhanced Basket_AUTOLOAD'!Z5176</f>
        <v>0</v>
      </c>
      <c r="AF5176" s="4">
        <f>'Enhanced Basket_AUTOLOAD'!AB5176</f>
        <v>0</v>
      </c>
      <c r="AG5176" s="4" t="e">
        <f>VLOOKUP(AJ5176,'Ticker Mapping'!$I$3:$M$6706,5,0)</f>
        <v>#N/A</v>
      </c>
      <c r="AH5176" s="4" t="e">
        <f>_xll.BDP(AK5176&amp;" SEDOL","TICKER_AND_EXCH_CODE")</f>
        <v>#NAME?</v>
      </c>
      <c r="AI5176" s="4" t="e">
        <f t="shared" si="975"/>
        <v>#N/A</v>
      </c>
      <c r="AJ5176" s="4">
        <f>'Enhanced Basket_AUTOLOAD'!P5176</f>
        <v>0</v>
      </c>
      <c r="AK5176" s="4">
        <f>'Enhanced Basket_AUTOLOAD'!Q5176</f>
        <v>0</v>
      </c>
      <c r="AL5176" s="4">
        <f>'Enhanced Basket_AUTOLOAD'!Y5176</f>
        <v>0</v>
      </c>
      <c r="AM5176" s="4" t="e">
        <f t="shared" si="976"/>
        <v>#N/A</v>
      </c>
      <c r="AN5176" s="4" t="str">
        <f t="shared" si="977"/>
        <v>NO</v>
      </c>
      <c r="AO5176" s="4" t="str">
        <f t="shared" si="978"/>
        <v>Cash-in-Lieu</v>
      </c>
    </row>
    <row r="5177" ht="15" customHeight="1" s="4" customFormat="1">
      <c r="A5177" s="4">
        <f>'Enhanced Basket_AUTOLOAD'!H5177</f>
        <v>0</v>
      </c>
      <c r="B5177" s="4" t="str">
        <f t="shared" si="967"/>
        <v>SELL</v>
      </c>
      <c r="C5177" s="4" t="s">
        <v>29</v>
      </c>
      <c r="D5177" s="4" t="str">
        <f t="shared" si="968"/>
        <v>MT</v>
      </c>
      <c r="E5177" s="4" t="str">
        <f t="shared" si="969"/>
      </c>
      <c r="F5177" s="4" t="str">
        <f t="shared" si="970"/>
        <v>CIL LOAD</v>
      </c>
      <c r="G5177" s="4">
        <f t="shared" si="971"/>
        <v>0</v>
      </c>
      <c r="H5177" s="4" t="e">
        <f t="shared" si="972"/>
        <v>#N/A</v>
      </c>
      <c r="I5177" s="4" t="e">
        <f>_xll.BDP(AG5177&amp;" equity","crncy_adj_px_last","eqy_fund_crncy=usd")</f>
        <v>#NAME?</v>
      </c>
      <c r="J5177" s="4" t="str">
        <f t="shared" si="973"/>
      </c>
      <c r="AA5177" s="4">
        <f t="shared" si="974"/>
        <v>0</v>
      </c>
      <c r="AB5177" s="4">
        <f>'Enhanced Basket_AUTOLOAD'!T5177</f>
        <v>0</v>
      </c>
      <c r="AC5177" s="4">
        <f>'Enhanced Basket_AUTOLOAD'!M5177</f>
        <v>0</v>
      </c>
      <c r="AD5177" s="4">
        <f>'Enhanced Basket_AUTOLOAD'!L5177</f>
        <v>0</v>
      </c>
      <c r="AE5177" s="4">
        <f>'Enhanced Basket_AUTOLOAD'!Z5177</f>
        <v>0</v>
      </c>
      <c r="AF5177" s="4">
        <f>'Enhanced Basket_AUTOLOAD'!AB5177</f>
        <v>0</v>
      </c>
      <c r="AG5177" s="4" t="e">
        <f>VLOOKUP(AJ5177,'Ticker Mapping'!$I$3:$M$6706,5,0)</f>
        <v>#N/A</v>
      </c>
      <c r="AH5177" s="4" t="e">
        <f>_xll.BDP(AK5177&amp;" SEDOL","TICKER_AND_EXCH_CODE")</f>
        <v>#NAME?</v>
      </c>
      <c r="AI5177" s="4" t="e">
        <f t="shared" si="975"/>
        <v>#N/A</v>
      </c>
      <c r="AJ5177" s="4">
        <f>'Enhanced Basket_AUTOLOAD'!P5177</f>
        <v>0</v>
      </c>
      <c r="AK5177" s="4">
        <f>'Enhanced Basket_AUTOLOAD'!Q5177</f>
        <v>0</v>
      </c>
      <c r="AL5177" s="4">
        <f>'Enhanced Basket_AUTOLOAD'!Y5177</f>
        <v>0</v>
      </c>
      <c r="AM5177" s="4" t="e">
        <f t="shared" si="976"/>
        <v>#N/A</v>
      </c>
      <c r="AN5177" s="4" t="str">
        <f t="shared" si="977"/>
        <v>NO</v>
      </c>
      <c r="AO5177" s="4" t="str">
        <f t="shared" si="978"/>
        <v>Cash-in-Lieu</v>
      </c>
    </row>
    <row r="5178" ht="15" customHeight="1" s="4" customFormat="1">
      <c r="A5178" s="4">
        <f>'Enhanced Basket_AUTOLOAD'!H5178</f>
        <v>0</v>
      </c>
      <c r="B5178" s="4" t="str">
        <f t="shared" si="967"/>
        <v>SELL</v>
      </c>
      <c r="C5178" s="4" t="s">
        <v>29</v>
      </c>
      <c r="D5178" s="4" t="str">
        <f t="shared" si="968"/>
        <v>MT</v>
      </c>
      <c r="E5178" s="4" t="str">
        <f t="shared" si="969"/>
      </c>
      <c r="F5178" s="4" t="str">
        <f t="shared" si="970"/>
        <v>CIL LOAD</v>
      </c>
      <c r="G5178" s="4">
        <f t="shared" si="971"/>
        <v>0</v>
      </c>
      <c r="H5178" s="4" t="e">
        <f t="shared" si="972"/>
        <v>#N/A</v>
      </c>
      <c r="I5178" s="4" t="e">
        <f>_xll.BDP(AG5178&amp;" equity","crncy_adj_px_last","eqy_fund_crncy=usd")</f>
        <v>#NAME?</v>
      </c>
      <c r="J5178" s="4" t="str">
        <f t="shared" si="973"/>
      </c>
      <c r="AA5178" s="4">
        <f t="shared" si="974"/>
        <v>0</v>
      </c>
      <c r="AB5178" s="4">
        <f>'Enhanced Basket_AUTOLOAD'!T5178</f>
        <v>0</v>
      </c>
      <c r="AC5178" s="4">
        <f>'Enhanced Basket_AUTOLOAD'!M5178</f>
        <v>0</v>
      </c>
      <c r="AD5178" s="4">
        <f>'Enhanced Basket_AUTOLOAD'!L5178</f>
        <v>0</v>
      </c>
      <c r="AE5178" s="4">
        <f>'Enhanced Basket_AUTOLOAD'!Z5178</f>
        <v>0</v>
      </c>
      <c r="AF5178" s="4">
        <f>'Enhanced Basket_AUTOLOAD'!AB5178</f>
        <v>0</v>
      </c>
      <c r="AG5178" s="4" t="e">
        <f>VLOOKUP(AJ5178,'Ticker Mapping'!$I$3:$M$6706,5,0)</f>
        <v>#N/A</v>
      </c>
      <c r="AH5178" s="4" t="e">
        <f>_xll.BDP(AK5178&amp;" SEDOL","TICKER_AND_EXCH_CODE")</f>
        <v>#NAME?</v>
      </c>
      <c r="AI5178" s="4" t="e">
        <f t="shared" si="975"/>
        <v>#N/A</v>
      </c>
      <c r="AJ5178" s="4">
        <f>'Enhanced Basket_AUTOLOAD'!P5178</f>
        <v>0</v>
      </c>
      <c r="AK5178" s="4">
        <f>'Enhanced Basket_AUTOLOAD'!Q5178</f>
        <v>0</v>
      </c>
      <c r="AL5178" s="4">
        <f>'Enhanced Basket_AUTOLOAD'!Y5178</f>
        <v>0</v>
      </c>
      <c r="AM5178" s="4" t="e">
        <f t="shared" si="976"/>
        <v>#N/A</v>
      </c>
      <c r="AN5178" s="4" t="str">
        <f t="shared" si="977"/>
        <v>NO</v>
      </c>
      <c r="AO5178" s="4" t="str">
        <f t="shared" si="978"/>
        <v>Cash-in-Lieu</v>
      </c>
    </row>
    <row r="5179" ht="15" customHeight="1" s="4" customFormat="1">
      <c r="A5179" s="4">
        <f>'Enhanced Basket_AUTOLOAD'!H5179</f>
        <v>0</v>
      </c>
      <c r="B5179" s="4" t="str">
        <f t="shared" si="967"/>
        <v>SELL</v>
      </c>
      <c r="C5179" s="4" t="s">
        <v>29</v>
      </c>
      <c r="D5179" s="4" t="str">
        <f t="shared" si="968"/>
        <v>MT</v>
      </c>
      <c r="E5179" s="4" t="str">
        <f t="shared" si="969"/>
      </c>
      <c r="F5179" s="4" t="str">
        <f t="shared" si="970"/>
        <v>CIL LOAD</v>
      </c>
      <c r="G5179" s="4">
        <f t="shared" si="971"/>
        <v>0</v>
      </c>
      <c r="H5179" s="4" t="e">
        <f t="shared" si="972"/>
        <v>#N/A</v>
      </c>
      <c r="I5179" s="4" t="e">
        <f>_xll.BDP(AG5179&amp;" equity","crncy_adj_px_last","eqy_fund_crncy=usd")</f>
        <v>#NAME?</v>
      </c>
      <c r="J5179" s="4" t="str">
        <f t="shared" si="973"/>
      </c>
      <c r="AA5179" s="4">
        <f t="shared" si="974"/>
        <v>0</v>
      </c>
      <c r="AB5179" s="4">
        <f>'Enhanced Basket_AUTOLOAD'!T5179</f>
        <v>0</v>
      </c>
      <c r="AC5179" s="4">
        <f>'Enhanced Basket_AUTOLOAD'!M5179</f>
        <v>0</v>
      </c>
      <c r="AD5179" s="4">
        <f>'Enhanced Basket_AUTOLOAD'!L5179</f>
        <v>0</v>
      </c>
      <c r="AE5179" s="4">
        <f>'Enhanced Basket_AUTOLOAD'!Z5179</f>
        <v>0</v>
      </c>
      <c r="AF5179" s="4">
        <f>'Enhanced Basket_AUTOLOAD'!AB5179</f>
        <v>0</v>
      </c>
      <c r="AG5179" s="4" t="e">
        <f>VLOOKUP(AJ5179,'Ticker Mapping'!$I$3:$M$6706,5,0)</f>
        <v>#N/A</v>
      </c>
      <c r="AH5179" s="4" t="e">
        <f>_xll.BDP(AK5179&amp;" SEDOL","TICKER_AND_EXCH_CODE")</f>
        <v>#NAME?</v>
      </c>
      <c r="AI5179" s="4" t="e">
        <f t="shared" si="975"/>
        <v>#N/A</v>
      </c>
      <c r="AJ5179" s="4">
        <f>'Enhanced Basket_AUTOLOAD'!P5179</f>
        <v>0</v>
      </c>
      <c r="AK5179" s="4">
        <f>'Enhanced Basket_AUTOLOAD'!Q5179</f>
        <v>0</v>
      </c>
      <c r="AL5179" s="4">
        <f>'Enhanced Basket_AUTOLOAD'!Y5179</f>
        <v>0</v>
      </c>
      <c r="AM5179" s="4" t="e">
        <f t="shared" si="976"/>
        <v>#N/A</v>
      </c>
      <c r="AN5179" s="4" t="str">
        <f t="shared" si="977"/>
        <v>NO</v>
      </c>
      <c r="AO5179" s="4" t="str">
        <f t="shared" si="978"/>
        <v>Cash-in-Lieu</v>
      </c>
    </row>
    <row r="5180" ht="15" customHeight="1" s="4" customFormat="1">
      <c r="A5180" s="4">
        <f>'Enhanced Basket_AUTOLOAD'!H5180</f>
        <v>0</v>
      </c>
      <c r="B5180" s="4" t="str">
        <f t="shared" si="967"/>
        <v>SELL</v>
      </c>
      <c r="C5180" s="4" t="s">
        <v>29</v>
      </c>
      <c r="D5180" s="4" t="str">
        <f t="shared" si="968"/>
        <v>MT</v>
      </c>
      <c r="E5180" s="4" t="str">
        <f t="shared" si="969"/>
      </c>
      <c r="F5180" s="4" t="str">
        <f t="shared" si="970"/>
        <v>CIL LOAD</v>
      </c>
      <c r="G5180" s="4">
        <f t="shared" si="971"/>
        <v>0</v>
      </c>
      <c r="H5180" s="4" t="e">
        <f t="shared" si="972"/>
        <v>#N/A</v>
      </c>
      <c r="I5180" s="4" t="e">
        <f>_xll.BDP(AG5180&amp;" equity","crncy_adj_px_last","eqy_fund_crncy=usd")</f>
        <v>#NAME?</v>
      </c>
      <c r="J5180" s="4" t="str">
        <f t="shared" si="973"/>
      </c>
      <c r="AA5180" s="4">
        <f t="shared" si="974"/>
        <v>0</v>
      </c>
      <c r="AB5180" s="4">
        <f>'Enhanced Basket_AUTOLOAD'!T5180</f>
        <v>0</v>
      </c>
      <c r="AC5180" s="4">
        <f>'Enhanced Basket_AUTOLOAD'!M5180</f>
        <v>0</v>
      </c>
      <c r="AD5180" s="4">
        <f>'Enhanced Basket_AUTOLOAD'!L5180</f>
        <v>0</v>
      </c>
      <c r="AE5180" s="4">
        <f>'Enhanced Basket_AUTOLOAD'!Z5180</f>
        <v>0</v>
      </c>
      <c r="AF5180" s="4">
        <f>'Enhanced Basket_AUTOLOAD'!AB5180</f>
        <v>0</v>
      </c>
      <c r="AG5180" s="4" t="e">
        <f>VLOOKUP(AJ5180,'Ticker Mapping'!$I$3:$M$6706,5,0)</f>
        <v>#N/A</v>
      </c>
      <c r="AH5180" s="4" t="e">
        <f>_xll.BDP(AK5180&amp;" SEDOL","TICKER_AND_EXCH_CODE")</f>
        <v>#NAME?</v>
      </c>
      <c r="AI5180" s="4" t="e">
        <f t="shared" si="975"/>
        <v>#N/A</v>
      </c>
      <c r="AJ5180" s="4">
        <f>'Enhanced Basket_AUTOLOAD'!P5180</f>
        <v>0</v>
      </c>
      <c r="AK5180" s="4">
        <f>'Enhanced Basket_AUTOLOAD'!Q5180</f>
        <v>0</v>
      </c>
      <c r="AL5180" s="4">
        <f>'Enhanced Basket_AUTOLOAD'!Y5180</f>
        <v>0</v>
      </c>
      <c r="AM5180" s="4" t="e">
        <f t="shared" si="976"/>
        <v>#N/A</v>
      </c>
      <c r="AN5180" s="4" t="str">
        <f t="shared" si="977"/>
        <v>NO</v>
      </c>
      <c r="AO5180" s="4" t="str">
        <f t="shared" si="978"/>
        <v>Cash-in-Lieu</v>
      </c>
    </row>
    <row r="5181" ht="15" customHeight="1" s="4" customFormat="1">
      <c r="A5181" s="4">
        <f>'Enhanced Basket_AUTOLOAD'!H5181</f>
        <v>0</v>
      </c>
      <c r="B5181" s="4" t="str">
        <f t="shared" si="967"/>
        <v>SELL</v>
      </c>
      <c r="C5181" s="4" t="s">
        <v>29</v>
      </c>
      <c r="D5181" s="4" t="str">
        <f t="shared" si="968"/>
        <v>MT</v>
      </c>
      <c r="E5181" s="4" t="str">
        <f t="shared" si="969"/>
      </c>
      <c r="F5181" s="4" t="str">
        <f t="shared" si="970"/>
        <v>CIL LOAD</v>
      </c>
      <c r="G5181" s="4">
        <f t="shared" si="971"/>
        <v>0</v>
      </c>
      <c r="H5181" s="4" t="e">
        <f t="shared" si="972"/>
        <v>#N/A</v>
      </c>
      <c r="I5181" s="4" t="e">
        <f>_xll.BDP(AG5181&amp;" equity","crncy_adj_px_last","eqy_fund_crncy=usd")</f>
        <v>#NAME?</v>
      </c>
      <c r="J5181" s="4" t="str">
        <f t="shared" si="973"/>
      </c>
      <c r="AA5181" s="4">
        <f t="shared" si="974"/>
        <v>0</v>
      </c>
      <c r="AB5181" s="4">
        <f>'Enhanced Basket_AUTOLOAD'!T5181</f>
        <v>0</v>
      </c>
      <c r="AC5181" s="4">
        <f>'Enhanced Basket_AUTOLOAD'!M5181</f>
        <v>0</v>
      </c>
      <c r="AD5181" s="4">
        <f>'Enhanced Basket_AUTOLOAD'!L5181</f>
        <v>0</v>
      </c>
      <c r="AE5181" s="4">
        <f>'Enhanced Basket_AUTOLOAD'!Z5181</f>
        <v>0</v>
      </c>
      <c r="AF5181" s="4">
        <f>'Enhanced Basket_AUTOLOAD'!AB5181</f>
        <v>0</v>
      </c>
      <c r="AG5181" s="4" t="e">
        <f>VLOOKUP(AJ5181,'Ticker Mapping'!$I$3:$M$6706,5,0)</f>
        <v>#N/A</v>
      </c>
      <c r="AH5181" s="4" t="e">
        <f>_xll.BDP(AK5181&amp;" SEDOL","TICKER_AND_EXCH_CODE")</f>
        <v>#NAME?</v>
      </c>
      <c r="AI5181" s="4" t="e">
        <f t="shared" si="975"/>
        <v>#N/A</v>
      </c>
      <c r="AJ5181" s="4">
        <f>'Enhanced Basket_AUTOLOAD'!P5181</f>
        <v>0</v>
      </c>
      <c r="AK5181" s="4">
        <f>'Enhanced Basket_AUTOLOAD'!Q5181</f>
        <v>0</v>
      </c>
      <c r="AL5181" s="4">
        <f>'Enhanced Basket_AUTOLOAD'!Y5181</f>
        <v>0</v>
      </c>
      <c r="AM5181" s="4" t="e">
        <f t="shared" si="976"/>
        <v>#N/A</v>
      </c>
      <c r="AN5181" s="4" t="str">
        <f t="shared" si="977"/>
        <v>NO</v>
      </c>
      <c r="AO5181" s="4" t="str">
        <f t="shared" si="978"/>
        <v>Cash-in-Lieu</v>
      </c>
    </row>
    <row r="5182" ht="15" customHeight="1" s="4" customFormat="1">
      <c r="A5182" s="4">
        <f>'Enhanced Basket_AUTOLOAD'!H5182</f>
        <v>0</v>
      </c>
      <c r="B5182" s="4" t="str">
        <f t="shared" si="967"/>
        <v>SELL</v>
      </c>
      <c r="C5182" s="4" t="s">
        <v>29</v>
      </c>
      <c r="D5182" s="4" t="str">
        <f t="shared" si="968"/>
        <v>MT</v>
      </c>
      <c r="E5182" s="4" t="str">
        <f t="shared" si="969"/>
      </c>
      <c r="F5182" s="4" t="str">
        <f t="shared" si="970"/>
        <v>CIL LOAD</v>
      </c>
      <c r="G5182" s="4">
        <f t="shared" si="971"/>
        <v>0</v>
      </c>
      <c r="H5182" s="4" t="e">
        <f t="shared" si="972"/>
        <v>#N/A</v>
      </c>
      <c r="I5182" s="4" t="e">
        <f>_xll.BDP(AG5182&amp;" equity","crncy_adj_px_last","eqy_fund_crncy=usd")</f>
        <v>#NAME?</v>
      </c>
      <c r="J5182" s="4" t="str">
        <f t="shared" si="973"/>
      </c>
      <c r="AA5182" s="4">
        <f t="shared" si="974"/>
        <v>0</v>
      </c>
      <c r="AB5182" s="4">
        <f>'Enhanced Basket_AUTOLOAD'!T5182</f>
        <v>0</v>
      </c>
      <c r="AC5182" s="4">
        <f>'Enhanced Basket_AUTOLOAD'!M5182</f>
        <v>0</v>
      </c>
      <c r="AD5182" s="4">
        <f>'Enhanced Basket_AUTOLOAD'!L5182</f>
        <v>0</v>
      </c>
      <c r="AE5182" s="4">
        <f>'Enhanced Basket_AUTOLOAD'!Z5182</f>
        <v>0</v>
      </c>
      <c r="AF5182" s="4">
        <f>'Enhanced Basket_AUTOLOAD'!AB5182</f>
        <v>0</v>
      </c>
      <c r="AG5182" s="4" t="e">
        <f>VLOOKUP(AJ5182,'Ticker Mapping'!$I$3:$M$6706,5,0)</f>
        <v>#N/A</v>
      </c>
      <c r="AH5182" s="4" t="e">
        <f>_xll.BDP(AK5182&amp;" SEDOL","TICKER_AND_EXCH_CODE")</f>
        <v>#NAME?</v>
      </c>
      <c r="AI5182" s="4" t="e">
        <f t="shared" si="975"/>
        <v>#N/A</v>
      </c>
      <c r="AJ5182" s="4">
        <f>'Enhanced Basket_AUTOLOAD'!P5182</f>
        <v>0</v>
      </c>
      <c r="AK5182" s="4">
        <f>'Enhanced Basket_AUTOLOAD'!Q5182</f>
        <v>0</v>
      </c>
      <c r="AL5182" s="4">
        <f>'Enhanced Basket_AUTOLOAD'!Y5182</f>
        <v>0</v>
      </c>
      <c r="AM5182" s="4" t="e">
        <f t="shared" si="976"/>
        <v>#N/A</v>
      </c>
      <c r="AN5182" s="4" t="str">
        <f t="shared" si="977"/>
        <v>NO</v>
      </c>
      <c r="AO5182" s="4" t="str">
        <f t="shared" si="978"/>
        <v>Cash-in-Lieu</v>
      </c>
    </row>
    <row r="5183" ht="15" customHeight="1" s="4" customFormat="1">
      <c r="A5183" s="4">
        <f>'Enhanced Basket_AUTOLOAD'!H5183</f>
        <v>0</v>
      </c>
      <c r="B5183" s="4" t="str">
        <f t="shared" si="967"/>
        <v>SELL</v>
      </c>
      <c r="C5183" s="4" t="s">
        <v>29</v>
      </c>
      <c r="D5183" s="4" t="str">
        <f t="shared" si="968"/>
        <v>MT</v>
      </c>
      <c r="E5183" s="4" t="str">
        <f t="shared" si="969"/>
      </c>
      <c r="F5183" s="4" t="str">
        <f t="shared" si="970"/>
        <v>CIL LOAD</v>
      </c>
      <c r="G5183" s="4">
        <f t="shared" si="971"/>
        <v>0</v>
      </c>
      <c r="H5183" s="4" t="e">
        <f t="shared" si="972"/>
        <v>#N/A</v>
      </c>
      <c r="I5183" s="4" t="e">
        <f>_xll.BDP(AG5183&amp;" equity","crncy_adj_px_last","eqy_fund_crncy=usd")</f>
        <v>#NAME?</v>
      </c>
      <c r="J5183" s="4" t="str">
        <f t="shared" si="973"/>
      </c>
      <c r="AA5183" s="4">
        <f t="shared" si="974"/>
        <v>0</v>
      </c>
      <c r="AB5183" s="4">
        <f>'Enhanced Basket_AUTOLOAD'!T5183</f>
        <v>0</v>
      </c>
      <c r="AC5183" s="4">
        <f>'Enhanced Basket_AUTOLOAD'!M5183</f>
        <v>0</v>
      </c>
      <c r="AD5183" s="4">
        <f>'Enhanced Basket_AUTOLOAD'!L5183</f>
        <v>0</v>
      </c>
      <c r="AE5183" s="4">
        <f>'Enhanced Basket_AUTOLOAD'!Z5183</f>
        <v>0</v>
      </c>
      <c r="AF5183" s="4">
        <f>'Enhanced Basket_AUTOLOAD'!AB5183</f>
        <v>0</v>
      </c>
      <c r="AG5183" s="4" t="e">
        <f>VLOOKUP(AJ5183,'Ticker Mapping'!$I$3:$M$6706,5,0)</f>
        <v>#N/A</v>
      </c>
      <c r="AH5183" s="4" t="e">
        <f>_xll.BDP(AK5183&amp;" SEDOL","TICKER_AND_EXCH_CODE")</f>
        <v>#NAME?</v>
      </c>
      <c r="AI5183" s="4" t="e">
        <f t="shared" si="975"/>
        <v>#N/A</v>
      </c>
      <c r="AJ5183" s="4">
        <f>'Enhanced Basket_AUTOLOAD'!P5183</f>
        <v>0</v>
      </c>
      <c r="AK5183" s="4">
        <f>'Enhanced Basket_AUTOLOAD'!Q5183</f>
        <v>0</v>
      </c>
      <c r="AL5183" s="4">
        <f>'Enhanced Basket_AUTOLOAD'!Y5183</f>
        <v>0</v>
      </c>
      <c r="AM5183" s="4" t="e">
        <f t="shared" si="976"/>
        <v>#N/A</v>
      </c>
      <c r="AN5183" s="4" t="str">
        <f t="shared" si="977"/>
        <v>NO</v>
      </c>
      <c r="AO5183" s="4" t="str">
        <f t="shared" si="978"/>
        <v>Cash-in-Lieu</v>
      </c>
    </row>
    <row r="5184" ht="15" customHeight="1" s="4" customFormat="1">
      <c r="A5184" s="4">
        <f>'Enhanced Basket_AUTOLOAD'!H5184</f>
        <v>0</v>
      </c>
      <c r="B5184" s="4" t="str">
        <f t="shared" si="967"/>
        <v>SELL</v>
      </c>
      <c r="C5184" s="4" t="s">
        <v>29</v>
      </c>
      <c r="D5184" s="4" t="str">
        <f t="shared" si="968"/>
        <v>MT</v>
      </c>
      <c r="E5184" s="4" t="str">
        <f t="shared" si="969"/>
      </c>
      <c r="F5184" s="4" t="str">
        <f t="shared" si="970"/>
        <v>CIL LOAD</v>
      </c>
      <c r="G5184" s="4">
        <f t="shared" si="971"/>
        <v>0</v>
      </c>
      <c r="H5184" s="4" t="e">
        <f t="shared" si="972"/>
        <v>#N/A</v>
      </c>
      <c r="I5184" s="4" t="e">
        <f>_xll.BDP(AG5184&amp;" equity","crncy_adj_px_last","eqy_fund_crncy=usd")</f>
        <v>#NAME?</v>
      </c>
      <c r="J5184" s="4" t="str">
        <f t="shared" si="973"/>
      </c>
      <c r="AA5184" s="4">
        <f t="shared" si="974"/>
        <v>0</v>
      </c>
      <c r="AB5184" s="4">
        <f>'Enhanced Basket_AUTOLOAD'!T5184</f>
        <v>0</v>
      </c>
      <c r="AC5184" s="4">
        <f>'Enhanced Basket_AUTOLOAD'!M5184</f>
        <v>0</v>
      </c>
      <c r="AD5184" s="4">
        <f>'Enhanced Basket_AUTOLOAD'!L5184</f>
        <v>0</v>
      </c>
      <c r="AE5184" s="4">
        <f>'Enhanced Basket_AUTOLOAD'!Z5184</f>
        <v>0</v>
      </c>
      <c r="AF5184" s="4">
        <f>'Enhanced Basket_AUTOLOAD'!AB5184</f>
        <v>0</v>
      </c>
      <c r="AG5184" s="4" t="e">
        <f>VLOOKUP(AJ5184,'Ticker Mapping'!$I$3:$M$6706,5,0)</f>
        <v>#N/A</v>
      </c>
      <c r="AH5184" s="4" t="e">
        <f>_xll.BDP(AK5184&amp;" SEDOL","TICKER_AND_EXCH_CODE")</f>
        <v>#NAME?</v>
      </c>
      <c r="AI5184" s="4" t="e">
        <f t="shared" si="975"/>
        <v>#N/A</v>
      </c>
      <c r="AJ5184" s="4">
        <f>'Enhanced Basket_AUTOLOAD'!P5184</f>
        <v>0</v>
      </c>
      <c r="AK5184" s="4">
        <f>'Enhanced Basket_AUTOLOAD'!Q5184</f>
        <v>0</v>
      </c>
      <c r="AL5184" s="4">
        <f>'Enhanced Basket_AUTOLOAD'!Y5184</f>
        <v>0</v>
      </c>
      <c r="AM5184" s="4" t="e">
        <f t="shared" si="976"/>
        <v>#N/A</v>
      </c>
      <c r="AN5184" s="4" t="str">
        <f t="shared" si="977"/>
        <v>NO</v>
      </c>
      <c r="AO5184" s="4" t="str">
        <f t="shared" si="978"/>
        <v>Cash-in-Lieu</v>
      </c>
    </row>
    <row r="5185" ht="15" customHeight="1" s="4" customFormat="1">
      <c r="A5185" s="4">
        <f>'Enhanced Basket_AUTOLOAD'!H5185</f>
        <v>0</v>
      </c>
      <c r="B5185" s="4" t="str">
        <f t="shared" si="967"/>
        <v>SELL</v>
      </c>
      <c r="C5185" s="4" t="s">
        <v>29</v>
      </c>
      <c r="D5185" s="4" t="str">
        <f t="shared" si="968"/>
        <v>MT</v>
      </c>
      <c r="E5185" s="4" t="str">
        <f t="shared" si="969"/>
      </c>
      <c r="F5185" s="4" t="str">
        <f t="shared" si="970"/>
        <v>CIL LOAD</v>
      </c>
      <c r="G5185" s="4">
        <f t="shared" si="971"/>
        <v>0</v>
      </c>
      <c r="H5185" s="4" t="e">
        <f t="shared" si="972"/>
        <v>#N/A</v>
      </c>
      <c r="I5185" s="4" t="e">
        <f>_xll.BDP(AG5185&amp;" equity","crncy_adj_px_last","eqy_fund_crncy=usd")</f>
        <v>#NAME?</v>
      </c>
      <c r="J5185" s="4" t="str">
        <f t="shared" si="973"/>
      </c>
      <c r="AA5185" s="4">
        <f t="shared" si="974"/>
        <v>0</v>
      </c>
      <c r="AB5185" s="4">
        <f>'Enhanced Basket_AUTOLOAD'!T5185</f>
        <v>0</v>
      </c>
      <c r="AC5185" s="4">
        <f>'Enhanced Basket_AUTOLOAD'!M5185</f>
        <v>0</v>
      </c>
      <c r="AD5185" s="4">
        <f>'Enhanced Basket_AUTOLOAD'!L5185</f>
        <v>0</v>
      </c>
      <c r="AE5185" s="4">
        <f>'Enhanced Basket_AUTOLOAD'!Z5185</f>
        <v>0</v>
      </c>
      <c r="AF5185" s="4">
        <f>'Enhanced Basket_AUTOLOAD'!AB5185</f>
        <v>0</v>
      </c>
      <c r="AG5185" s="4" t="e">
        <f>VLOOKUP(AJ5185,'Ticker Mapping'!$I$3:$M$6706,5,0)</f>
        <v>#N/A</v>
      </c>
      <c r="AH5185" s="4" t="e">
        <f>_xll.BDP(AK5185&amp;" SEDOL","TICKER_AND_EXCH_CODE")</f>
        <v>#NAME?</v>
      </c>
      <c r="AI5185" s="4" t="e">
        <f t="shared" si="975"/>
        <v>#N/A</v>
      </c>
      <c r="AJ5185" s="4">
        <f>'Enhanced Basket_AUTOLOAD'!P5185</f>
        <v>0</v>
      </c>
      <c r="AK5185" s="4">
        <f>'Enhanced Basket_AUTOLOAD'!Q5185</f>
        <v>0</v>
      </c>
      <c r="AL5185" s="4">
        <f>'Enhanced Basket_AUTOLOAD'!Y5185</f>
        <v>0</v>
      </c>
      <c r="AM5185" s="4" t="e">
        <f t="shared" si="976"/>
        <v>#N/A</v>
      </c>
      <c r="AN5185" s="4" t="str">
        <f t="shared" si="977"/>
        <v>NO</v>
      </c>
      <c r="AO5185" s="4" t="str">
        <f t="shared" si="978"/>
        <v>Cash-in-Lieu</v>
      </c>
    </row>
    <row r="5186" ht="15" customHeight="1" s="4" customFormat="1">
      <c r="A5186" s="4">
        <f>'Enhanced Basket_AUTOLOAD'!H5186</f>
        <v>0</v>
      </c>
      <c r="B5186" s="4" t="str">
        <f ref="B5186:B5249" t="shared" si="979">IF(AA5186&gt;0,"BUY","SELL")</f>
        <v>SELL</v>
      </c>
      <c r="C5186" s="4" t="s">
        <v>29</v>
      </c>
      <c r="D5186" s="4" t="str">
        <f ref="D5186:D5249" t="shared" si="980">IF(AO5186="In-Kind","INK","MT")</f>
        <v>MT</v>
      </c>
      <c r="E5186" s="4" t="str">
        <f ref="E5186:E5249" t="shared" si="981">IF(D5186="INK","MSCOP","")</f>
      </c>
      <c r="F5186" s="4" t="str">
        <f ref="F5186:F5249" t="shared" si="982">IF(E5186="MSCOP","INKIND LOAD","CIL LOAD")</f>
        <v>CIL LOAD</v>
      </c>
      <c r="G5186" s="4">
        <f ref="G5186:G5249" t="shared" si="983">ABS(AA5186*AB5186)</f>
        <v>0</v>
      </c>
      <c r="H5186" s="4" t="e">
        <f ref="H5186:H5249" t="shared" si="984">AG5186</f>
        <v>#N/A</v>
      </c>
      <c r="I5186" s="4" t="e">
        <f>_xll.BDP(AG5186&amp;" equity","crncy_adj_px_last","eqy_fund_crncy=usd")</f>
        <v>#NAME?</v>
      </c>
      <c r="J5186" s="4" t="str">
        <f ref="J5186:J5249" t="shared" si="985">IF(D5186="INK",G5186,"")</f>
      </c>
      <c r="AA5186" s="4">
        <f ref="AA5186:AA5249" t="shared" si="986">IFERROR(VLOOKUP(A5186,$R$4:$S$26,2,0),0)</f>
        <v>0</v>
      </c>
      <c r="AB5186" s="4">
        <f>'Enhanced Basket_AUTOLOAD'!T5186</f>
        <v>0</v>
      </c>
      <c r="AC5186" s="4">
        <f>'Enhanced Basket_AUTOLOAD'!M5186</f>
        <v>0</v>
      </c>
      <c r="AD5186" s="4">
        <f>'Enhanced Basket_AUTOLOAD'!L5186</f>
        <v>0</v>
      </c>
      <c r="AE5186" s="4">
        <f>'Enhanced Basket_AUTOLOAD'!Z5186</f>
        <v>0</v>
      </c>
      <c r="AF5186" s="4">
        <f>'Enhanced Basket_AUTOLOAD'!AB5186</f>
        <v>0</v>
      </c>
      <c r="AG5186" s="4" t="e">
        <f>VLOOKUP(AJ5186,'Ticker Mapping'!$I$3:$M$6706,5,0)</f>
        <v>#N/A</v>
      </c>
      <c r="AH5186" s="4" t="e">
        <f>_xll.BDP(AK5186&amp;" SEDOL","TICKER_AND_EXCH_CODE")</f>
        <v>#NAME?</v>
      </c>
      <c r="AI5186" s="4" t="e">
        <f ref="AI5186:AI5249" t="shared" si="987">IF(AG5186=AH5186,"Y","N")</f>
        <v>#N/A</v>
      </c>
      <c r="AJ5186" s="4">
        <f>'Enhanced Basket_AUTOLOAD'!P5186</f>
        <v>0</v>
      </c>
      <c r="AK5186" s="4">
        <f>'Enhanced Basket_AUTOLOAD'!Q5186</f>
        <v>0</v>
      </c>
      <c r="AL5186" s="4">
        <f>'Enhanced Basket_AUTOLOAD'!Y5186</f>
        <v>0</v>
      </c>
      <c r="AM5186" s="4" t="e">
        <f ref="AM5186:AM5249" t="shared" si="988">A5186&amp;" "&amp;AG5186</f>
        <v>#N/A</v>
      </c>
      <c r="AN5186" s="4" t="str">
        <f ref="AN5186:AN5249" t="shared" si="989">IF(COUNTIF($Q$28:$Q$73,AM5186),"YES","NO")</f>
        <v>NO</v>
      </c>
      <c r="AO5186" s="4" t="str">
        <f ref="AO5186:AO5249" t="shared" si="990">IF(AND(AL5186="In-Kind",AN5186="NO"),"In-Kind","Cash-in-Lieu")</f>
        <v>Cash-in-Lieu</v>
      </c>
    </row>
    <row r="5187" ht="15" customHeight="1" s="4" customFormat="1">
      <c r="A5187" s="4">
        <f>'Enhanced Basket_AUTOLOAD'!H5187</f>
        <v>0</v>
      </c>
      <c r="B5187" s="4" t="str">
        <f t="shared" si="979"/>
        <v>SELL</v>
      </c>
      <c r="C5187" s="4" t="s">
        <v>29</v>
      </c>
      <c r="D5187" s="4" t="str">
        <f t="shared" si="980"/>
        <v>MT</v>
      </c>
      <c r="E5187" s="4" t="str">
        <f t="shared" si="981"/>
      </c>
      <c r="F5187" s="4" t="str">
        <f t="shared" si="982"/>
        <v>CIL LOAD</v>
      </c>
      <c r="G5187" s="4">
        <f t="shared" si="983"/>
        <v>0</v>
      </c>
      <c r="H5187" s="4" t="e">
        <f t="shared" si="984"/>
        <v>#N/A</v>
      </c>
      <c r="I5187" s="4" t="e">
        <f>_xll.BDP(AG5187&amp;" equity","crncy_adj_px_last","eqy_fund_crncy=usd")</f>
        <v>#NAME?</v>
      </c>
      <c r="J5187" s="4" t="str">
        <f t="shared" si="985"/>
      </c>
      <c r="AA5187" s="4">
        <f t="shared" si="986"/>
        <v>0</v>
      </c>
      <c r="AB5187" s="4">
        <f>'Enhanced Basket_AUTOLOAD'!T5187</f>
        <v>0</v>
      </c>
      <c r="AC5187" s="4">
        <f>'Enhanced Basket_AUTOLOAD'!M5187</f>
        <v>0</v>
      </c>
      <c r="AD5187" s="4">
        <f>'Enhanced Basket_AUTOLOAD'!L5187</f>
        <v>0</v>
      </c>
      <c r="AE5187" s="4">
        <f>'Enhanced Basket_AUTOLOAD'!Z5187</f>
        <v>0</v>
      </c>
      <c r="AF5187" s="4">
        <f>'Enhanced Basket_AUTOLOAD'!AB5187</f>
        <v>0</v>
      </c>
      <c r="AG5187" s="4" t="e">
        <f>VLOOKUP(AJ5187,'Ticker Mapping'!$I$3:$M$6706,5,0)</f>
        <v>#N/A</v>
      </c>
      <c r="AH5187" s="4" t="e">
        <f>_xll.BDP(AK5187&amp;" SEDOL","TICKER_AND_EXCH_CODE")</f>
        <v>#NAME?</v>
      </c>
      <c r="AI5187" s="4" t="e">
        <f t="shared" si="987"/>
        <v>#N/A</v>
      </c>
      <c r="AJ5187" s="4">
        <f>'Enhanced Basket_AUTOLOAD'!P5187</f>
        <v>0</v>
      </c>
      <c r="AK5187" s="4">
        <f>'Enhanced Basket_AUTOLOAD'!Q5187</f>
        <v>0</v>
      </c>
      <c r="AL5187" s="4">
        <f>'Enhanced Basket_AUTOLOAD'!Y5187</f>
        <v>0</v>
      </c>
      <c r="AM5187" s="4" t="e">
        <f t="shared" si="988"/>
        <v>#N/A</v>
      </c>
      <c r="AN5187" s="4" t="str">
        <f t="shared" si="989"/>
        <v>NO</v>
      </c>
      <c r="AO5187" s="4" t="str">
        <f t="shared" si="990"/>
        <v>Cash-in-Lieu</v>
      </c>
    </row>
    <row r="5188" ht="15" customHeight="1" s="4" customFormat="1">
      <c r="A5188" s="4">
        <f>'Enhanced Basket_AUTOLOAD'!H5188</f>
        <v>0</v>
      </c>
      <c r="B5188" s="4" t="str">
        <f t="shared" si="979"/>
        <v>SELL</v>
      </c>
      <c r="C5188" s="4" t="s">
        <v>29</v>
      </c>
      <c r="D5188" s="4" t="str">
        <f t="shared" si="980"/>
        <v>MT</v>
      </c>
      <c r="E5188" s="4" t="str">
        <f t="shared" si="981"/>
      </c>
      <c r="F5188" s="4" t="str">
        <f t="shared" si="982"/>
        <v>CIL LOAD</v>
      </c>
      <c r="G5188" s="4">
        <f t="shared" si="983"/>
        <v>0</v>
      </c>
      <c r="H5188" s="4" t="e">
        <f t="shared" si="984"/>
        <v>#N/A</v>
      </c>
      <c r="I5188" s="4" t="e">
        <f>_xll.BDP(AG5188&amp;" equity","crncy_adj_px_last","eqy_fund_crncy=usd")</f>
        <v>#NAME?</v>
      </c>
      <c r="J5188" s="4" t="str">
        <f t="shared" si="985"/>
      </c>
      <c r="AA5188" s="4">
        <f t="shared" si="986"/>
        <v>0</v>
      </c>
      <c r="AB5188" s="4">
        <f>'Enhanced Basket_AUTOLOAD'!T5188</f>
        <v>0</v>
      </c>
      <c r="AC5188" s="4">
        <f>'Enhanced Basket_AUTOLOAD'!M5188</f>
        <v>0</v>
      </c>
      <c r="AD5188" s="4">
        <f>'Enhanced Basket_AUTOLOAD'!L5188</f>
        <v>0</v>
      </c>
      <c r="AE5188" s="4">
        <f>'Enhanced Basket_AUTOLOAD'!Z5188</f>
        <v>0</v>
      </c>
      <c r="AF5188" s="4">
        <f>'Enhanced Basket_AUTOLOAD'!AB5188</f>
        <v>0</v>
      </c>
      <c r="AG5188" s="4" t="e">
        <f>VLOOKUP(AJ5188,'Ticker Mapping'!$I$3:$M$6706,5,0)</f>
        <v>#N/A</v>
      </c>
      <c r="AH5188" s="4" t="e">
        <f>_xll.BDP(AK5188&amp;" SEDOL","TICKER_AND_EXCH_CODE")</f>
        <v>#NAME?</v>
      </c>
      <c r="AI5188" s="4" t="e">
        <f t="shared" si="987"/>
        <v>#N/A</v>
      </c>
      <c r="AJ5188" s="4">
        <f>'Enhanced Basket_AUTOLOAD'!P5188</f>
        <v>0</v>
      </c>
      <c r="AK5188" s="4">
        <f>'Enhanced Basket_AUTOLOAD'!Q5188</f>
        <v>0</v>
      </c>
      <c r="AL5188" s="4">
        <f>'Enhanced Basket_AUTOLOAD'!Y5188</f>
        <v>0</v>
      </c>
      <c r="AM5188" s="4" t="e">
        <f t="shared" si="988"/>
        <v>#N/A</v>
      </c>
      <c r="AN5188" s="4" t="str">
        <f t="shared" si="989"/>
        <v>NO</v>
      </c>
      <c r="AO5188" s="4" t="str">
        <f t="shared" si="990"/>
        <v>Cash-in-Lieu</v>
      </c>
    </row>
    <row r="5189" ht="15" customHeight="1" s="4" customFormat="1">
      <c r="A5189" s="4">
        <f>'Enhanced Basket_AUTOLOAD'!H5189</f>
        <v>0</v>
      </c>
      <c r="B5189" s="4" t="str">
        <f t="shared" si="979"/>
        <v>SELL</v>
      </c>
      <c r="C5189" s="4" t="s">
        <v>29</v>
      </c>
      <c r="D5189" s="4" t="str">
        <f t="shared" si="980"/>
        <v>MT</v>
      </c>
      <c r="E5189" s="4" t="str">
        <f t="shared" si="981"/>
      </c>
      <c r="F5189" s="4" t="str">
        <f t="shared" si="982"/>
        <v>CIL LOAD</v>
      </c>
      <c r="G5189" s="4">
        <f t="shared" si="983"/>
        <v>0</v>
      </c>
      <c r="H5189" s="4" t="e">
        <f t="shared" si="984"/>
        <v>#N/A</v>
      </c>
      <c r="I5189" s="4" t="e">
        <f>_xll.BDP(AG5189&amp;" equity","crncy_adj_px_last","eqy_fund_crncy=usd")</f>
        <v>#NAME?</v>
      </c>
      <c r="J5189" s="4" t="str">
        <f t="shared" si="985"/>
      </c>
      <c r="AA5189" s="4">
        <f t="shared" si="986"/>
        <v>0</v>
      </c>
      <c r="AB5189" s="4">
        <f>'Enhanced Basket_AUTOLOAD'!T5189</f>
        <v>0</v>
      </c>
      <c r="AC5189" s="4">
        <f>'Enhanced Basket_AUTOLOAD'!M5189</f>
        <v>0</v>
      </c>
      <c r="AD5189" s="4">
        <f>'Enhanced Basket_AUTOLOAD'!L5189</f>
        <v>0</v>
      </c>
      <c r="AE5189" s="4">
        <f>'Enhanced Basket_AUTOLOAD'!Z5189</f>
        <v>0</v>
      </c>
      <c r="AF5189" s="4">
        <f>'Enhanced Basket_AUTOLOAD'!AB5189</f>
        <v>0</v>
      </c>
      <c r="AG5189" s="4" t="e">
        <f>VLOOKUP(AJ5189,'Ticker Mapping'!$I$3:$M$6706,5,0)</f>
        <v>#N/A</v>
      </c>
      <c r="AH5189" s="4" t="e">
        <f>_xll.BDP(AK5189&amp;" SEDOL","TICKER_AND_EXCH_CODE")</f>
        <v>#NAME?</v>
      </c>
      <c r="AI5189" s="4" t="e">
        <f t="shared" si="987"/>
        <v>#N/A</v>
      </c>
      <c r="AJ5189" s="4">
        <f>'Enhanced Basket_AUTOLOAD'!P5189</f>
        <v>0</v>
      </c>
      <c r="AK5189" s="4">
        <f>'Enhanced Basket_AUTOLOAD'!Q5189</f>
        <v>0</v>
      </c>
      <c r="AL5189" s="4">
        <f>'Enhanced Basket_AUTOLOAD'!Y5189</f>
        <v>0</v>
      </c>
      <c r="AM5189" s="4" t="e">
        <f t="shared" si="988"/>
        <v>#N/A</v>
      </c>
      <c r="AN5189" s="4" t="str">
        <f t="shared" si="989"/>
        <v>NO</v>
      </c>
      <c r="AO5189" s="4" t="str">
        <f t="shared" si="990"/>
        <v>Cash-in-Lieu</v>
      </c>
    </row>
    <row r="5190" ht="15" customHeight="1" s="4" customFormat="1">
      <c r="A5190" s="4">
        <f>'Enhanced Basket_AUTOLOAD'!H5190</f>
        <v>0</v>
      </c>
      <c r="B5190" s="4" t="str">
        <f t="shared" si="979"/>
        <v>SELL</v>
      </c>
      <c r="C5190" s="4" t="s">
        <v>29</v>
      </c>
      <c r="D5190" s="4" t="str">
        <f t="shared" si="980"/>
        <v>MT</v>
      </c>
      <c r="E5190" s="4" t="str">
        <f t="shared" si="981"/>
      </c>
      <c r="F5190" s="4" t="str">
        <f t="shared" si="982"/>
        <v>CIL LOAD</v>
      </c>
      <c r="G5190" s="4">
        <f t="shared" si="983"/>
        <v>0</v>
      </c>
      <c r="H5190" s="4" t="e">
        <f t="shared" si="984"/>
        <v>#N/A</v>
      </c>
      <c r="I5190" s="4" t="e">
        <f>_xll.BDP(AG5190&amp;" equity","crncy_adj_px_last","eqy_fund_crncy=usd")</f>
        <v>#NAME?</v>
      </c>
      <c r="J5190" s="4" t="str">
        <f t="shared" si="985"/>
      </c>
      <c r="AA5190" s="4">
        <f t="shared" si="986"/>
        <v>0</v>
      </c>
      <c r="AB5190" s="4">
        <f>'Enhanced Basket_AUTOLOAD'!T5190</f>
        <v>0</v>
      </c>
      <c r="AC5190" s="4">
        <f>'Enhanced Basket_AUTOLOAD'!M5190</f>
        <v>0</v>
      </c>
      <c r="AD5190" s="4">
        <f>'Enhanced Basket_AUTOLOAD'!L5190</f>
        <v>0</v>
      </c>
      <c r="AE5190" s="4">
        <f>'Enhanced Basket_AUTOLOAD'!Z5190</f>
        <v>0</v>
      </c>
      <c r="AF5190" s="4">
        <f>'Enhanced Basket_AUTOLOAD'!AB5190</f>
        <v>0</v>
      </c>
      <c r="AG5190" s="4" t="e">
        <f>VLOOKUP(AJ5190,'Ticker Mapping'!$I$3:$M$6706,5,0)</f>
        <v>#N/A</v>
      </c>
      <c r="AH5190" s="4" t="e">
        <f>_xll.BDP(AK5190&amp;" SEDOL","TICKER_AND_EXCH_CODE")</f>
        <v>#NAME?</v>
      </c>
      <c r="AI5190" s="4" t="e">
        <f t="shared" si="987"/>
        <v>#N/A</v>
      </c>
      <c r="AJ5190" s="4">
        <f>'Enhanced Basket_AUTOLOAD'!P5190</f>
        <v>0</v>
      </c>
      <c r="AK5190" s="4">
        <f>'Enhanced Basket_AUTOLOAD'!Q5190</f>
        <v>0</v>
      </c>
      <c r="AL5190" s="4">
        <f>'Enhanced Basket_AUTOLOAD'!Y5190</f>
        <v>0</v>
      </c>
      <c r="AM5190" s="4" t="e">
        <f t="shared" si="988"/>
        <v>#N/A</v>
      </c>
      <c r="AN5190" s="4" t="str">
        <f t="shared" si="989"/>
        <v>NO</v>
      </c>
      <c r="AO5190" s="4" t="str">
        <f t="shared" si="990"/>
        <v>Cash-in-Lieu</v>
      </c>
    </row>
    <row r="5191" ht="15" customHeight="1" s="4" customFormat="1">
      <c r="A5191" s="4">
        <f>'Enhanced Basket_AUTOLOAD'!H5191</f>
        <v>0</v>
      </c>
      <c r="B5191" s="4" t="str">
        <f t="shared" si="979"/>
        <v>SELL</v>
      </c>
      <c r="C5191" s="4" t="s">
        <v>29</v>
      </c>
      <c r="D5191" s="4" t="str">
        <f t="shared" si="980"/>
        <v>MT</v>
      </c>
      <c r="E5191" s="4" t="str">
        <f t="shared" si="981"/>
      </c>
      <c r="F5191" s="4" t="str">
        <f t="shared" si="982"/>
        <v>CIL LOAD</v>
      </c>
      <c r="G5191" s="4">
        <f t="shared" si="983"/>
        <v>0</v>
      </c>
      <c r="H5191" s="4" t="e">
        <f t="shared" si="984"/>
        <v>#N/A</v>
      </c>
      <c r="I5191" s="4" t="e">
        <f>_xll.BDP(AG5191&amp;" equity","crncy_adj_px_last","eqy_fund_crncy=usd")</f>
        <v>#NAME?</v>
      </c>
      <c r="J5191" s="4" t="str">
        <f t="shared" si="985"/>
      </c>
      <c r="AA5191" s="4">
        <f t="shared" si="986"/>
        <v>0</v>
      </c>
      <c r="AB5191" s="4">
        <f>'Enhanced Basket_AUTOLOAD'!T5191</f>
        <v>0</v>
      </c>
      <c r="AC5191" s="4">
        <f>'Enhanced Basket_AUTOLOAD'!M5191</f>
        <v>0</v>
      </c>
      <c r="AD5191" s="4">
        <f>'Enhanced Basket_AUTOLOAD'!L5191</f>
        <v>0</v>
      </c>
      <c r="AE5191" s="4">
        <f>'Enhanced Basket_AUTOLOAD'!Z5191</f>
        <v>0</v>
      </c>
      <c r="AF5191" s="4">
        <f>'Enhanced Basket_AUTOLOAD'!AB5191</f>
        <v>0</v>
      </c>
      <c r="AG5191" s="4" t="e">
        <f>VLOOKUP(AJ5191,'Ticker Mapping'!$I$3:$M$6706,5,0)</f>
        <v>#N/A</v>
      </c>
      <c r="AH5191" s="4" t="e">
        <f>_xll.BDP(AK5191&amp;" SEDOL","TICKER_AND_EXCH_CODE")</f>
        <v>#NAME?</v>
      </c>
      <c r="AI5191" s="4" t="e">
        <f t="shared" si="987"/>
        <v>#N/A</v>
      </c>
      <c r="AJ5191" s="4">
        <f>'Enhanced Basket_AUTOLOAD'!P5191</f>
        <v>0</v>
      </c>
      <c r="AK5191" s="4">
        <f>'Enhanced Basket_AUTOLOAD'!Q5191</f>
        <v>0</v>
      </c>
      <c r="AL5191" s="4">
        <f>'Enhanced Basket_AUTOLOAD'!Y5191</f>
        <v>0</v>
      </c>
      <c r="AM5191" s="4" t="e">
        <f t="shared" si="988"/>
        <v>#N/A</v>
      </c>
      <c r="AN5191" s="4" t="str">
        <f t="shared" si="989"/>
        <v>NO</v>
      </c>
      <c r="AO5191" s="4" t="str">
        <f t="shared" si="990"/>
        <v>Cash-in-Lieu</v>
      </c>
    </row>
    <row r="5192" ht="15" customHeight="1" s="4" customFormat="1">
      <c r="A5192" s="4">
        <f>'Enhanced Basket_AUTOLOAD'!H5192</f>
        <v>0</v>
      </c>
      <c r="B5192" s="4" t="str">
        <f t="shared" si="979"/>
        <v>SELL</v>
      </c>
      <c r="C5192" s="4" t="s">
        <v>29</v>
      </c>
      <c r="D5192" s="4" t="str">
        <f t="shared" si="980"/>
        <v>MT</v>
      </c>
      <c r="E5192" s="4" t="str">
        <f t="shared" si="981"/>
      </c>
      <c r="F5192" s="4" t="str">
        <f t="shared" si="982"/>
        <v>CIL LOAD</v>
      </c>
      <c r="G5192" s="4">
        <f t="shared" si="983"/>
        <v>0</v>
      </c>
      <c r="H5192" s="4" t="e">
        <f t="shared" si="984"/>
        <v>#N/A</v>
      </c>
      <c r="I5192" s="4" t="e">
        <f>_xll.BDP(AG5192&amp;" equity","crncy_adj_px_last","eqy_fund_crncy=usd")</f>
        <v>#NAME?</v>
      </c>
      <c r="J5192" s="4" t="str">
        <f t="shared" si="985"/>
      </c>
      <c r="AA5192" s="4">
        <f t="shared" si="986"/>
        <v>0</v>
      </c>
      <c r="AB5192" s="4">
        <f>'Enhanced Basket_AUTOLOAD'!T5192</f>
        <v>0</v>
      </c>
      <c r="AC5192" s="4">
        <f>'Enhanced Basket_AUTOLOAD'!M5192</f>
        <v>0</v>
      </c>
      <c r="AD5192" s="4">
        <f>'Enhanced Basket_AUTOLOAD'!L5192</f>
        <v>0</v>
      </c>
      <c r="AE5192" s="4">
        <f>'Enhanced Basket_AUTOLOAD'!Z5192</f>
        <v>0</v>
      </c>
      <c r="AF5192" s="4">
        <f>'Enhanced Basket_AUTOLOAD'!AB5192</f>
        <v>0</v>
      </c>
      <c r="AG5192" s="4" t="e">
        <f>VLOOKUP(AJ5192,'Ticker Mapping'!$I$3:$M$6706,5,0)</f>
        <v>#N/A</v>
      </c>
      <c r="AH5192" s="4" t="e">
        <f>_xll.BDP(AK5192&amp;" SEDOL","TICKER_AND_EXCH_CODE")</f>
        <v>#NAME?</v>
      </c>
      <c r="AI5192" s="4" t="e">
        <f t="shared" si="987"/>
        <v>#N/A</v>
      </c>
      <c r="AJ5192" s="4">
        <f>'Enhanced Basket_AUTOLOAD'!P5192</f>
        <v>0</v>
      </c>
      <c r="AK5192" s="4">
        <f>'Enhanced Basket_AUTOLOAD'!Q5192</f>
        <v>0</v>
      </c>
      <c r="AL5192" s="4">
        <f>'Enhanced Basket_AUTOLOAD'!Y5192</f>
        <v>0</v>
      </c>
      <c r="AM5192" s="4" t="e">
        <f t="shared" si="988"/>
        <v>#N/A</v>
      </c>
      <c r="AN5192" s="4" t="str">
        <f t="shared" si="989"/>
        <v>NO</v>
      </c>
      <c r="AO5192" s="4" t="str">
        <f t="shared" si="990"/>
        <v>Cash-in-Lieu</v>
      </c>
    </row>
    <row r="5193" ht="15" customHeight="1" s="4" customFormat="1">
      <c r="A5193" s="4">
        <f>'Enhanced Basket_AUTOLOAD'!H5193</f>
        <v>0</v>
      </c>
      <c r="B5193" s="4" t="str">
        <f t="shared" si="979"/>
        <v>SELL</v>
      </c>
      <c r="C5193" s="4" t="s">
        <v>29</v>
      </c>
      <c r="D5193" s="4" t="str">
        <f t="shared" si="980"/>
        <v>MT</v>
      </c>
      <c r="E5193" s="4" t="str">
        <f t="shared" si="981"/>
      </c>
      <c r="F5193" s="4" t="str">
        <f t="shared" si="982"/>
        <v>CIL LOAD</v>
      </c>
      <c r="G5193" s="4">
        <f t="shared" si="983"/>
        <v>0</v>
      </c>
      <c r="H5193" s="4" t="e">
        <f t="shared" si="984"/>
        <v>#N/A</v>
      </c>
      <c r="I5193" s="4" t="e">
        <f>_xll.BDP(AG5193&amp;" equity","crncy_adj_px_last","eqy_fund_crncy=usd")</f>
        <v>#NAME?</v>
      </c>
      <c r="J5193" s="4" t="str">
        <f t="shared" si="985"/>
      </c>
      <c r="AA5193" s="4">
        <f t="shared" si="986"/>
        <v>0</v>
      </c>
      <c r="AB5193" s="4">
        <f>'Enhanced Basket_AUTOLOAD'!T5193</f>
        <v>0</v>
      </c>
      <c r="AC5193" s="4">
        <f>'Enhanced Basket_AUTOLOAD'!M5193</f>
        <v>0</v>
      </c>
      <c r="AD5193" s="4">
        <f>'Enhanced Basket_AUTOLOAD'!L5193</f>
        <v>0</v>
      </c>
      <c r="AE5193" s="4">
        <f>'Enhanced Basket_AUTOLOAD'!Z5193</f>
        <v>0</v>
      </c>
      <c r="AF5193" s="4">
        <f>'Enhanced Basket_AUTOLOAD'!AB5193</f>
        <v>0</v>
      </c>
      <c r="AG5193" s="4" t="e">
        <f>VLOOKUP(AJ5193,'Ticker Mapping'!$I$3:$M$6706,5,0)</f>
        <v>#N/A</v>
      </c>
      <c r="AH5193" s="4" t="e">
        <f>_xll.BDP(AK5193&amp;" SEDOL","TICKER_AND_EXCH_CODE")</f>
        <v>#NAME?</v>
      </c>
      <c r="AI5193" s="4" t="e">
        <f t="shared" si="987"/>
        <v>#N/A</v>
      </c>
      <c r="AJ5193" s="4">
        <f>'Enhanced Basket_AUTOLOAD'!P5193</f>
        <v>0</v>
      </c>
      <c r="AK5193" s="4">
        <f>'Enhanced Basket_AUTOLOAD'!Q5193</f>
        <v>0</v>
      </c>
      <c r="AL5193" s="4">
        <f>'Enhanced Basket_AUTOLOAD'!Y5193</f>
        <v>0</v>
      </c>
      <c r="AM5193" s="4" t="e">
        <f t="shared" si="988"/>
        <v>#N/A</v>
      </c>
      <c r="AN5193" s="4" t="str">
        <f t="shared" si="989"/>
        <v>NO</v>
      </c>
      <c r="AO5193" s="4" t="str">
        <f t="shared" si="990"/>
        <v>Cash-in-Lieu</v>
      </c>
    </row>
    <row r="5194" ht="15" customHeight="1" s="4" customFormat="1">
      <c r="A5194" s="4">
        <f>'Enhanced Basket_AUTOLOAD'!H5194</f>
        <v>0</v>
      </c>
      <c r="B5194" s="4" t="str">
        <f t="shared" si="979"/>
        <v>SELL</v>
      </c>
      <c r="C5194" s="4" t="s">
        <v>29</v>
      </c>
      <c r="D5194" s="4" t="str">
        <f t="shared" si="980"/>
        <v>MT</v>
      </c>
      <c r="E5194" s="4" t="str">
        <f t="shared" si="981"/>
      </c>
      <c r="F5194" s="4" t="str">
        <f t="shared" si="982"/>
        <v>CIL LOAD</v>
      </c>
      <c r="G5194" s="4">
        <f t="shared" si="983"/>
        <v>0</v>
      </c>
      <c r="H5194" s="4" t="e">
        <f t="shared" si="984"/>
        <v>#N/A</v>
      </c>
      <c r="I5194" s="4" t="e">
        <f>_xll.BDP(AG5194&amp;" equity","crncy_adj_px_last","eqy_fund_crncy=usd")</f>
        <v>#NAME?</v>
      </c>
      <c r="J5194" s="4" t="str">
        <f t="shared" si="985"/>
      </c>
      <c r="AA5194" s="4">
        <f t="shared" si="986"/>
        <v>0</v>
      </c>
      <c r="AB5194" s="4">
        <f>'Enhanced Basket_AUTOLOAD'!T5194</f>
        <v>0</v>
      </c>
      <c r="AC5194" s="4">
        <f>'Enhanced Basket_AUTOLOAD'!M5194</f>
        <v>0</v>
      </c>
      <c r="AD5194" s="4">
        <f>'Enhanced Basket_AUTOLOAD'!L5194</f>
        <v>0</v>
      </c>
      <c r="AE5194" s="4">
        <f>'Enhanced Basket_AUTOLOAD'!Z5194</f>
        <v>0</v>
      </c>
      <c r="AF5194" s="4">
        <f>'Enhanced Basket_AUTOLOAD'!AB5194</f>
        <v>0</v>
      </c>
      <c r="AG5194" s="4" t="e">
        <f>VLOOKUP(AJ5194,'Ticker Mapping'!$I$3:$M$6706,5,0)</f>
        <v>#N/A</v>
      </c>
      <c r="AH5194" s="4" t="e">
        <f>_xll.BDP(AK5194&amp;" SEDOL","TICKER_AND_EXCH_CODE")</f>
        <v>#NAME?</v>
      </c>
      <c r="AI5194" s="4" t="e">
        <f t="shared" si="987"/>
        <v>#N/A</v>
      </c>
      <c r="AJ5194" s="4">
        <f>'Enhanced Basket_AUTOLOAD'!P5194</f>
        <v>0</v>
      </c>
      <c r="AK5194" s="4">
        <f>'Enhanced Basket_AUTOLOAD'!Q5194</f>
        <v>0</v>
      </c>
      <c r="AL5194" s="4">
        <f>'Enhanced Basket_AUTOLOAD'!Y5194</f>
        <v>0</v>
      </c>
      <c r="AM5194" s="4" t="e">
        <f t="shared" si="988"/>
        <v>#N/A</v>
      </c>
      <c r="AN5194" s="4" t="str">
        <f t="shared" si="989"/>
        <v>NO</v>
      </c>
      <c r="AO5194" s="4" t="str">
        <f t="shared" si="990"/>
        <v>Cash-in-Lieu</v>
      </c>
    </row>
    <row r="5195" ht="15" customHeight="1" s="4" customFormat="1">
      <c r="A5195" s="4">
        <f>'Enhanced Basket_AUTOLOAD'!H5195</f>
        <v>0</v>
      </c>
      <c r="B5195" s="4" t="str">
        <f t="shared" si="979"/>
        <v>SELL</v>
      </c>
      <c r="C5195" s="4" t="s">
        <v>29</v>
      </c>
      <c r="D5195" s="4" t="str">
        <f t="shared" si="980"/>
        <v>MT</v>
      </c>
      <c r="E5195" s="4" t="str">
        <f t="shared" si="981"/>
      </c>
      <c r="F5195" s="4" t="str">
        <f t="shared" si="982"/>
        <v>CIL LOAD</v>
      </c>
      <c r="G5195" s="4">
        <f t="shared" si="983"/>
        <v>0</v>
      </c>
      <c r="H5195" s="4" t="e">
        <f t="shared" si="984"/>
        <v>#N/A</v>
      </c>
      <c r="I5195" s="4" t="e">
        <f>_xll.BDP(AG5195&amp;" equity","crncy_adj_px_last","eqy_fund_crncy=usd")</f>
        <v>#NAME?</v>
      </c>
      <c r="J5195" s="4" t="str">
        <f t="shared" si="985"/>
      </c>
      <c r="AA5195" s="4">
        <f t="shared" si="986"/>
        <v>0</v>
      </c>
      <c r="AB5195" s="4">
        <f>'Enhanced Basket_AUTOLOAD'!T5195</f>
        <v>0</v>
      </c>
      <c r="AC5195" s="4">
        <f>'Enhanced Basket_AUTOLOAD'!M5195</f>
        <v>0</v>
      </c>
      <c r="AD5195" s="4">
        <f>'Enhanced Basket_AUTOLOAD'!L5195</f>
        <v>0</v>
      </c>
      <c r="AE5195" s="4">
        <f>'Enhanced Basket_AUTOLOAD'!Z5195</f>
        <v>0</v>
      </c>
      <c r="AF5195" s="4">
        <f>'Enhanced Basket_AUTOLOAD'!AB5195</f>
        <v>0</v>
      </c>
      <c r="AG5195" s="4" t="e">
        <f>VLOOKUP(AJ5195,'Ticker Mapping'!$I$3:$M$6706,5,0)</f>
        <v>#N/A</v>
      </c>
      <c r="AH5195" s="4" t="e">
        <f>_xll.BDP(AK5195&amp;" SEDOL","TICKER_AND_EXCH_CODE")</f>
        <v>#NAME?</v>
      </c>
      <c r="AI5195" s="4" t="e">
        <f t="shared" si="987"/>
        <v>#N/A</v>
      </c>
      <c r="AJ5195" s="4">
        <f>'Enhanced Basket_AUTOLOAD'!P5195</f>
        <v>0</v>
      </c>
      <c r="AK5195" s="4">
        <f>'Enhanced Basket_AUTOLOAD'!Q5195</f>
        <v>0</v>
      </c>
      <c r="AL5195" s="4">
        <f>'Enhanced Basket_AUTOLOAD'!Y5195</f>
        <v>0</v>
      </c>
      <c r="AM5195" s="4" t="e">
        <f t="shared" si="988"/>
        <v>#N/A</v>
      </c>
      <c r="AN5195" s="4" t="str">
        <f t="shared" si="989"/>
        <v>NO</v>
      </c>
      <c r="AO5195" s="4" t="str">
        <f t="shared" si="990"/>
        <v>Cash-in-Lieu</v>
      </c>
    </row>
    <row r="5196" ht="15" customHeight="1" s="4" customFormat="1">
      <c r="A5196" s="4">
        <f>'Enhanced Basket_AUTOLOAD'!H5196</f>
        <v>0</v>
      </c>
      <c r="B5196" s="4" t="str">
        <f t="shared" si="979"/>
        <v>SELL</v>
      </c>
      <c r="C5196" s="4" t="s">
        <v>29</v>
      </c>
      <c r="D5196" s="4" t="str">
        <f t="shared" si="980"/>
        <v>MT</v>
      </c>
      <c r="E5196" s="4" t="str">
        <f t="shared" si="981"/>
      </c>
      <c r="F5196" s="4" t="str">
        <f t="shared" si="982"/>
        <v>CIL LOAD</v>
      </c>
      <c r="G5196" s="4">
        <f t="shared" si="983"/>
        <v>0</v>
      </c>
      <c r="H5196" s="4" t="e">
        <f t="shared" si="984"/>
        <v>#N/A</v>
      </c>
      <c r="I5196" s="4" t="e">
        <f>_xll.BDP(AG5196&amp;" equity","crncy_adj_px_last","eqy_fund_crncy=usd")</f>
        <v>#NAME?</v>
      </c>
      <c r="J5196" s="4" t="str">
        <f t="shared" si="985"/>
      </c>
      <c r="AA5196" s="4">
        <f t="shared" si="986"/>
        <v>0</v>
      </c>
      <c r="AB5196" s="4">
        <f>'Enhanced Basket_AUTOLOAD'!T5196</f>
        <v>0</v>
      </c>
      <c r="AC5196" s="4">
        <f>'Enhanced Basket_AUTOLOAD'!M5196</f>
        <v>0</v>
      </c>
      <c r="AD5196" s="4">
        <f>'Enhanced Basket_AUTOLOAD'!L5196</f>
        <v>0</v>
      </c>
      <c r="AE5196" s="4">
        <f>'Enhanced Basket_AUTOLOAD'!Z5196</f>
        <v>0</v>
      </c>
      <c r="AF5196" s="4">
        <f>'Enhanced Basket_AUTOLOAD'!AB5196</f>
        <v>0</v>
      </c>
      <c r="AG5196" s="4" t="e">
        <f>VLOOKUP(AJ5196,'Ticker Mapping'!$I$3:$M$6706,5,0)</f>
        <v>#N/A</v>
      </c>
      <c r="AH5196" s="4" t="e">
        <f>_xll.BDP(AK5196&amp;" SEDOL","TICKER_AND_EXCH_CODE")</f>
        <v>#NAME?</v>
      </c>
      <c r="AI5196" s="4" t="e">
        <f t="shared" si="987"/>
        <v>#N/A</v>
      </c>
      <c r="AJ5196" s="4">
        <f>'Enhanced Basket_AUTOLOAD'!P5196</f>
        <v>0</v>
      </c>
      <c r="AK5196" s="4">
        <f>'Enhanced Basket_AUTOLOAD'!Q5196</f>
        <v>0</v>
      </c>
      <c r="AL5196" s="4">
        <f>'Enhanced Basket_AUTOLOAD'!Y5196</f>
        <v>0</v>
      </c>
      <c r="AM5196" s="4" t="e">
        <f t="shared" si="988"/>
        <v>#N/A</v>
      </c>
      <c r="AN5196" s="4" t="str">
        <f t="shared" si="989"/>
        <v>NO</v>
      </c>
      <c r="AO5196" s="4" t="str">
        <f t="shared" si="990"/>
        <v>Cash-in-Lieu</v>
      </c>
    </row>
    <row r="5197" ht="15" customHeight="1" s="4" customFormat="1">
      <c r="A5197" s="4">
        <f>'Enhanced Basket_AUTOLOAD'!H5197</f>
        <v>0</v>
      </c>
      <c r="B5197" s="4" t="str">
        <f t="shared" si="979"/>
        <v>SELL</v>
      </c>
      <c r="C5197" s="4" t="s">
        <v>29</v>
      </c>
      <c r="D5197" s="4" t="str">
        <f t="shared" si="980"/>
        <v>MT</v>
      </c>
      <c r="E5197" s="4" t="str">
        <f t="shared" si="981"/>
      </c>
      <c r="F5197" s="4" t="str">
        <f t="shared" si="982"/>
        <v>CIL LOAD</v>
      </c>
      <c r="G5197" s="4">
        <f t="shared" si="983"/>
        <v>0</v>
      </c>
      <c r="H5197" s="4" t="e">
        <f t="shared" si="984"/>
        <v>#N/A</v>
      </c>
      <c r="I5197" s="4" t="e">
        <f>_xll.BDP(AG5197&amp;" equity","crncy_adj_px_last","eqy_fund_crncy=usd")</f>
        <v>#NAME?</v>
      </c>
      <c r="J5197" s="4" t="str">
        <f t="shared" si="985"/>
      </c>
      <c r="AA5197" s="4">
        <f t="shared" si="986"/>
        <v>0</v>
      </c>
      <c r="AB5197" s="4">
        <f>'Enhanced Basket_AUTOLOAD'!T5197</f>
        <v>0</v>
      </c>
      <c r="AC5197" s="4">
        <f>'Enhanced Basket_AUTOLOAD'!M5197</f>
        <v>0</v>
      </c>
      <c r="AD5197" s="4">
        <f>'Enhanced Basket_AUTOLOAD'!L5197</f>
        <v>0</v>
      </c>
      <c r="AE5197" s="4">
        <f>'Enhanced Basket_AUTOLOAD'!Z5197</f>
        <v>0</v>
      </c>
      <c r="AF5197" s="4">
        <f>'Enhanced Basket_AUTOLOAD'!AB5197</f>
        <v>0</v>
      </c>
      <c r="AG5197" s="4" t="e">
        <f>VLOOKUP(AJ5197,'Ticker Mapping'!$I$3:$M$6706,5,0)</f>
        <v>#N/A</v>
      </c>
      <c r="AH5197" s="4" t="e">
        <f>_xll.BDP(AK5197&amp;" SEDOL","TICKER_AND_EXCH_CODE")</f>
        <v>#NAME?</v>
      </c>
      <c r="AI5197" s="4" t="e">
        <f t="shared" si="987"/>
        <v>#N/A</v>
      </c>
      <c r="AJ5197" s="4">
        <f>'Enhanced Basket_AUTOLOAD'!P5197</f>
        <v>0</v>
      </c>
      <c r="AK5197" s="4">
        <f>'Enhanced Basket_AUTOLOAD'!Q5197</f>
        <v>0</v>
      </c>
      <c r="AL5197" s="4">
        <f>'Enhanced Basket_AUTOLOAD'!Y5197</f>
        <v>0</v>
      </c>
      <c r="AM5197" s="4" t="e">
        <f t="shared" si="988"/>
        <v>#N/A</v>
      </c>
      <c r="AN5197" s="4" t="str">
        <f t="shared" si="989"/>
        <v>NO</v>
      </c>
      <c r="AO5197" s="4" t="str">
        <f t="shared" si="990"/>
        <v>Cash-in-Lieu</v>
      </c>
    </row>
    <row r="5198" ht="15" customHeight="1" s="4" customFormat="1">
      <c r="A5198" s="4">
        <f>'Enhanced Basket_AUTOLOAD'!H5198</f>
        <v>0</v>
      </c>
      <c r="B5198" s="4" t="str">
        <f t="shared" si="979"/>
        <v>SELL</v>
      </c>
      <c r="C5198" s="4" t="s">
        <v>29</v>
      </c>
      <c r="D5198" s="4" t="str">
        <f t="shared" si="980"/>
        <v>MT</v>
      </c>
      <c r="E5198" s="4" t="str">
        <f t="shared" si="981"/>
      </c>
      <c r="F5198" s="4" t="str">
        <f t="shared" si="982"/>
        <v>CIL LOAD</v>
      </c>
      <c r="G5198" s="4">
        <f t="shared" si="983"/>
        <v>0</v>
      </c>
      <c r="H5198" s="4" t="e">
        <f t="shared" si="984"/>
        <v>#N/A</v>
      </c>
      <c r="I5198" s="4" t="e">
        <f>_xll.BDP(AG5198&amp;" equity","crncy_adj_px_last","eqy_fund_crncy=usd")</f>
        <v>#NAME?</v>
      </c>
      <c r="J5198" s="4" t="str">
        <f t="shared" si="985"/>
      </c>
      <c r="AA5198" s="4">
        <f t="shared" si="986"/>
        <v>0</v>
      </c>
      <c r="AB5198" s="4">
        <f>'Enhanced Basket_AUTOLOAD'!T5198</f>
        <v>0</v>
      </c>
      <c r="AC5198" s="4">
        <f>'Enhanced Basket_AUTOLOAD'!M5198</f>
        <v>0</v>
      </c>
      <c r="AD5198" s="4">
        <f>'Enhanced Basket_AUTOLOAD'!L5198</f>
        <v>0</v>
      </c>
      <c r="AE5198" s="4">
        <f>'Enhanced Basket_AUTOLOAD'!Z5198</f>
        <v>0</v>
      </c>
      <c r="AF5198" s="4">
        <f>'Enhanced Basket_AUTOLOAD'!AB5198</f>
        <v>0</v>
      </c>
      <c r="AG5198" s="4" t="e">
        <f>VLOOKUP(AJ5198,'Ticker Mapping'!$I$3:$M$6706,5,0)</f>
        <v>#N/A</v>
      </c>
      <c r="AH5198" s="4" t="e">
        <f>_xll.BDP(AK5198&amp;" SEDOL","TICKER_AND_EXCH_CODE")</f>
        <v>#NAME?</v>
      </c>
      <c r="AI5198" s="4" t="e">
        <f t="shared" si="987"/>
        <v>#N/A</v>
      </c>
      <c r="AJ5198" s="4">
        <f>'Enhanced Basket_AUTOLOAD'!P5198</f>
        <v>0</v>
      </c>
      <c r="AK5198" s="4">
        <f>'Enhanced Basket_AUTOLOAD'!Q5198</f>
        <v>0</v>
      </c>
      <c r="AL5198" s="4">
        <f>'Enhanced Basket_AUTOLOAD'!Y5198</f>
        <v>0</v>
      </c>
      <c r="AM5198" s="4" t="e">
        <f t="shared" si="988"/>
        <v>#N/A</v>
      </c>
      <c r="AN5198" s="4" t="str">
        <f t="shared" si="989"/>
        <v>NO</v>
      </c>
      <c r="AO5198" s="4" t="str">
        <f t="shared" si="990"/>
        <v>Cash-in-Lieu</v>
      </c>
    </row>
    <row r="5199" ht="15" customHeight="1" s="4" customFormat="1">
      <c r="A5199" s="4">
        <f>'Enhanced Basket_AUTOLOAD'!H5199</f>
        <v>0</v>
      </c>
      <c r="B5199" s="4" t="str">
        <f t="shared" si="979"/>
        <v>SELL</v>
      </c>
      <c r="C5199" s="4" t="s">
        <v>29</v>
      </c>
      <c r="D5199" s="4" t="str">
        <f t="shared" si="980"/>
        <v>MT</v>
      </c>
      <c r="E5199" s="4" t="str">
        <f t="shared" si="981"/>
      </c>
      <c r="F5199" s="4" t="str">
        <f t="shared" si="982"/>
        <v>CIL LOAD</v>
      </c>
      <c r="G5199" s="4">
        <f t="shared" si="983"/>
        <v>0</v>
      </c>
      <c r="H5199" s="4" t="e">
        <f t="shared" si="984"/>
        <v>#N/A</v>
      </c>
      <c r="I5199" s="4" t="e">
        <f>_xll.BDP(AG5199&amp;" equity","crncy_adj_px_last","eqy_fund_crncy=usd")</f>
        <v>#NAME?</v>
      </c>
      <c r="J5199" s="4" t="str">
        <f t="shared" si="985"/>
      </c>
      <c r="AA5199" s="4">
        <f t="shared" si="986"/>
        <v>0</v>
      </c>
      <c r="AB5199" s="4">
        <f>'Enhanced Basket_AUTOLOAD'!T5199</f>
        <v>0</v>
      </c>
      <c r="AC5199" s="4">
        <f>'Enhanced Basket_AUTOLOAD'!M5199</f>
        <v>0</v>
      </c>
      <c r="AD5199" s="4">
        <f>'Enhanced Basket_AUTOLOAD'!L5199</f>
        <v>0</v>
      </c>
      <c r="AE5199" s="4">
        <f>'Enhanced Basket_AUTOLOAD'!Z5199</f>
        <v>0</v>
      </c>
      <c r="AF5199" s="4">
        <f>'Enhanced Basket_AUTOLOAD'!AB5199</f>
        <v>0</v>
      </c>
      <c r="AG5199" s="4" t="e">
        <f>VLOOKUP(AJ5199,'Ticker Mapping'!$I$3:$M$6706,5,0)</f>
        <v>#N/A</v>
      </c>
      <c r="AH5199" s="4" t="e">
        <f>_xll.BDP(AK5199&amp;" SEDOL","TICKER_AND_EXCH_CODE")</f>
        <v>#NAME?</v>
      </c>
      <c r="AI5199" s="4" t="e">
        <f t="shared" si="987"/>
        <v>#N/A</v>
      </c>
      <c r="AJ5199" s="4">
        <f>'Enhanced Basket_AUTOLOAD'!P5199</f>
        <v>0</v>
      </c>
      <c r="AK5199" s="4">
        <f>'Enhanced Basket_AUTOLOAD'!Q5199</f>
        <v>0</v>
      </c>
      <c r="AL5199" s="4">
        <f>'Enhanced Basket_AUTOLOAD'!Y5199</f>
        <v>0</v>
      </c>
      <c r="AM5199" s="4" t="e">
        <f t="shared" si="988"/>
        <v>#N/A</v>
      </c>
      <c r="AN5199" s="4" t="str">
        <f t="shared" si="989"/>
        <v>NO</v>
      </c>
      <c r="AO5199" s="4" t="str">
        <f t="shared" si="990"/>
        <v>Cash-in-Lieu</v>
      </c>
    </row>
    <row r="5200" ht="15" customHeight="1" s="4" customFormat="1">
      <c r="A5200" s="4">
        <f>'Enhanced Basket_AUTOLOAD'!H5200</f>
        <v>0</v>
      </c>
      <c r="B5200" s="4" t="str">
        <f t="shared" si="979"/>
        <v>SELL</v>
      </c>
      <c r="C5200" s="4" t="s">
        <v>29</v>
      </c>
      <c r="D5200" s="4" t="str">
        <f t="shared" si="980"/>
        <v>MT</v>
      </c>
      <c r="E5200" s="4" t="str">
        <f t="shared" si="981"/>
      </c>
      <c r="F5200" s="4" t="str">
        <f t="shared" si="982"/>
        <v>CIL LOAD</v>
      </c>
      <c r="G5200" s="4">
        <f t="shared" si="983"/>
        <v>0</v>
      </c>
      <c r="H5200" s="4" t="e">
        <f t="shared" si="984"/>
        <v>#N/A</v>
      </c>
      <c r="I5200" s="4" t="e">
        <f>_xll.BDP(AG5200&amp;" equity","crncy_adj_px_last","eqy_fund_crncy=usd")</f>
        <v>#NAME?</v>
      </c>
      <c r="J5200" s="4" t="str">
        <f t="shared" si="985"/>
      </c>
      <c r="AA5200" s="4">
        <f t="shared" si="986"/>
        <v>0</v>
      </c>
      <c r="AB5200" s="4">
        <f>'Enhanced Basket_AUTOLOAD'!T5200</f>
        <v>0</v>
      </c>
      <c r="AC5200" s="4">
        <f>'Enhanced Basket_AUTOLOAD'!M5200</f>
        <v>0</v>
      </c>
      <c r="AD5200" s="4">
        <f>'Enhanced Basket_AUTOLOAD'!L5200</f>
        <v>0</v>
      </c>
      <c r="AE5200" s="4">
        <f>'Enhanced Basket_AUTOLOAD'!Z5200</f>
        <v>0</v>
      </c>
      <c r="AF5200" s="4">
        <f>'Enhanced Basket_AUTOLOAD'!AB5200</f>
        <v>0</v>
      </c>
      <c r="AG5200" s="4" t="e">
        <f>VLOOKUP(AJ5200,'Ticker Mapping'!$I$3:$M$6706,5,0)</f>
        <v>#N/A</v>
      </c>
      <c r="AH5200" s="4" t="e">
        <f>_xll.BDP(AK5200&amp;" SEDOL","TICKER_AND_EXCH_CODE")</f>
        <v>#NAME?</v>
      </c>
      <c r="AI5200" s="4" t="e">
        <f t="shared" si="987"/>
        <v>#N/A</v>
      </c>
      <c r="AJ5200" s="4">
        <f>'Enhanced Basket_AUTOLOAD'!P5200</f>
        <v>0</v>
      </c>
      <c r="AK5200" s="4">
        <f>'Enhanced Basket_AUTOLOAD'!Q5200</f>
        <v>0</v>
      </c>
      <c r="AL5200" s="4">
        <f>'Enhanced Basket_AUTOLOAD'!Y5200</f>
        <v>0</v>
      </c>
      <c r="AM5200" s="4" t="e">
        <f t="shared" si="988"/>
        <v>#N/A</v>
      </c>
      <c r="AN5200" s="4" t="str">
        <f t="shared" si="989"/>
        <v>NO</v>
      </c>
      <c r="AO5200" s="4" t="str">
        <f t="shared" si="990"/>
        <v>Cash-in-Lieu</v>
      </c>
    </row>
    <row r="5201" ht="15" customHeight="1" s="4" customFormat="1">
      <c r="A5201" s="4">
        <f>'Enhanced Basket_AUTOLOAD'!H5201</f>
        <v>0</v>
      </c>
      <c r="B5201" s="4" t="str">
        <f t="shared" si="979"/>
        <v>SELL</v>
      </c>
      <c r="C5201" s="4" t="s">
        <v>29</v>
      </c>
      <c r="D5201" s="4" t="str">
        <f t="shared" si="980"/>
        <v>MT</v>
      </c>
      <c r="E5201" s="4" t="str">
        <f t="shared" si="981"/>
      </c>
      <c r="F5201" s="4" t="str">
        <f t="shared" si="982"/>
        <v>CIL LOAD</v>
      </c>
      <c r="G5201" s="4">
        <f t="shared" si="983"/>
        <v>0</v>
      </c>
      <c r="H5201" s="4" t="e">
        <f t="shared" si="984"/>
        <v>#N/A</v>
      </c>
      <c r="I5201" s="4" t="e">
        <f>_xll.BDP(AG5201&amp;" equity","crncy_adj_px_last","eqy_fund_crncy=usd")</f>
        <v>#NAME?</v>
      </c>
      <c r="J5201" s="4" t="str">
        <f t="shared" si="985"/>
      </c>
      <c r="AA5201" s="4">
        <f t="shared" si="986"/>
        <v>0</v>
      </c>
      <c r="AB5201" s="4">
        <f>'Enhanced Basket_AUTOLOAD'!T5201</f>
        <v>0</v>
      </c>
      <c r="AC5201" s="4">
        <f>'Enhanced Basket_AUTOLOAD'!M5201</f>
        <v>0</v>
      </c>
      <c r="AD5201" s="4">
        <f>'Enhanced Basket_AUTOLOAD'!L5201</f>
        <v>0</v>
      </c>
      <c r="AE5201" s="4">
        <f>'Enhanced Basket_AUTOLOAD'!Z5201</f>
        <v>0</v>
      </c>
      <c r="AF5201" s="4">
        <f>'Enhanced Basket_AUTOLOAD'!AB5201</f>
        <v>0</v>
      </c>
      <c r="AG5201" s="4" t="e">
        <f>VLOOKUP(AJ5201,'Ticker Mapping'!$I$3:$M$6706,5,0)</f>
        <v>#N/A</v>
      </c>
      <c r="AH5201" s="4" t="e">
        <f>_xll.BDP(AK5201&amp;" SEDOL","TICKER_AND_EXCH_CODE")</f>
        <v>#NAME?</v>
      </c>
      <c r="AI5201" s="4" t="e">
        <f t="shared" si="987"/>
        <v>#N/A</v>
      </c>
      <c r="AJ5201" s="4">
        <f>'Enhanced Basket_AUTOLOAD'!P5201</f>
        <v>0</v>
      </c>
      <c r="AK5201" s="4">
        <f>'Enhanced Basket_AUTOLOAD'!Q5201</f>
        <v>0</v>
      </c>
      <c r="AL5201" s="4">
        <f>'Enhanced Basket_AUTOLOAD'!Y5201</f>
        <v>0</v>
      </c>
      <c r="AM5201" s="4" t="e">
        <f t="shared" si="988"/>
        <v>#N/A</v>
      </c>
      <c r="AN5201" s="4" t="str">
        <f t="shared" si="989"/>
        <v>NO</v>
      </c>
      <c r="AO5201" s="4" t="str">
        <f t="shared" si="990"/>
        <v>Cash-in-Lieu</v>
      </c>
    </row>
    <row r="5202" ht="15" customHeight="1" s="4" customFormat="1">
      <c r="A5202" s="4">
        <f>'Enhanced Basket_AUTOLOAD'!H5202</f>
        <v>0</v>
      </c>
      <c r="B5202" s="4" t="str">
        <f t="shared" si="979"/>
        <v>SELL</v>
      </c>
      <c r="C5202" s="4" t="s">
        <v>29</v>
      </c>
      <c r="D5202" s="4" t="str">
        <f t="shared" si="980"/>
        <v>MT</v>
      </c>
      <c r="E5202" s="4" t="str">
        <f t="shared" si="981"/>
      </c>
      <c r="F5202" s="4" t="str">
        <f t="shared" si="982"/>
        <v>CIL LOAD</v>
      </c>
      <c r="G5202" s="4">
        <f t="shared" si="983"/>
        <v>0</v>
      </c>
      <c r="H5202" s="4" t="e">
        <f t="shared" si="984"/>
        <v>#N/A</v>
      </c>
      <c r="I5202" s="4" t="e">
        <f>_xll.BDP(AG5202&amp;" equity","crncy_adj_px_last","eqy_fund_crncy=usd")</f>
        <v>#NAME?</v>
      </c>
      <c r="J5202" s="4" t="str">
        <f t="shared" si="985"/>
      </c>
      <c r="AA5202" s="4">
        <f t="shared" si="986"/>
        <v>0</v>
      </c>
      <c r="AB5202" s="4">
        <f>'Enhanced Basket_AUTOLOAD'!T5202</f>
        <v>0</v>
      </c>
      <c r="AC5202" s="4">
        <f>'Enhanced Basket_AUTOLOAD'!M5202</f>
        <v>0</v>
      </c>
      <c r="AD5202" s="4">
        <f>'Enhanced Basket_AUTOLOAD'!L5202</f>
        <v>0</v>
      </c>
      <c r="AE5202" s="4">
        <f>'Enhanced Basket_AUTOLOAD'!Z5202</f>
        <v>0</v>
      </c>
      <c r="AF5202" s="4">
        <f>'Enhanced Basket_AUTOLOAD'!AB5202</f>
        <v>0</v>
      </c>
      <c r="AG5202" s="4" t="e">
        <f>VLOOKUP(AJ5202,'Ticker Mapping'!$I$3:$M$6706,5,0)</f>
        <v>#N/A</v>
      </c>
      <c r="AH5202" s="4" t="e">
        <f>_xll.BDP(AK5202&amp;" SEDOL","TICKER_AND_EXCH_CODE")</f>
        <v>#NAME?</v>
      </c>
      <c r="AI5202" s="4" t="e">
        <f t="shared" si="987"/>
        <v>#N/A</v>
      </c>
      <c r="AJ5202" s="4">
        <f>'Enhanced Basket_AUTOLOAD'!P5202</f>
        <v>0</v>
      </c>
      <c r="AK5202" s="4">
        <f>'Enhanced Basket_AUTOLOAD'!Q5202</f>
        <v>0</v>
      </c>
      <c r="AL5202" s="4">
        <f>'Enhanced Basket_AUTOLOAD'!Y5202</f>
        <v>0</v>
      </c>
      <c r="AM5202" s="4" t="e">
        <f t="shared" si="988"/>
        <v>#N/A</v>
      </c>
      <c r="AN5202" s="4" t="str">
        <f t="shared" si="989"/>
        <v>NO</v>
      </c>
      <c r="AO5202" s="4" t="str">
        <f t="shared" si="990"/>
        <v>Cash-in-Lieu</v>
      </c>
    </row>
    <row r="5203" ht="15" customHeight="1" s="4" customFormat="1">
      <c r="A5203" s="4">
        <f>'Enhanced Basket_AUTOLOAD'!H5203</f>
        <v>0</v>
      </c>
      <c r="B5203" s="4" t="str">
        <f t="shared" si="979"/>
        <v>SELL</v>
      </c>
      <c r="C5203" s="4" t="s">
        <v>29</v>
      </c>
      <c r="D5203" s="4" t="str">
        <f t="shared" si="980"/>
        <v>MT</v>
      </c>
      <c r="E5203" s="4" t="str">
        <f t="shared" si="981"/>
      </c>
      <c r="F5203" s="4" t="str">
        <f t="shared" si="982"/>
        <v>CIL LOAD</v>
      </c>
      <c r="G5203" s="4">
        <f t="shared" si="983"/>
        <v>0</v>
      </c>
      <c r="H5203" s="4" t="e">
        <f t="shared" si="984"/>
        <v>#N/A</v>
      </c>
      <c r="I5203" s="4" t="e">
        <f>_xll.BDP(AG5203&amp;" equity","crncy_adj_px_last","eqy_fund_crncy=usd")</f>
        <v>#NAME?</v>
      </c>
      <c r="J5203" s="4" t="str">
        <f t="shared" si="985"/>
      </c>
      <c r="AA5203" s="4">
        <f t="shared" si="986"/>
        <v>0</v>
      </c>
      <c r="AB5203" s="4">
        <f>'Enhanced Basket_AUTOLOAD'!T5203</f>
        <v>0</v>
      </c>
      <c r="AC5203" s="4">
        <f>'Enhanced Basket_AUTOLOAD'!M5203</f>
        <v>0</v>
      </c>
      <c r="AD5203" s="4">
        <f>'Enhanced Basket_AUTOLOAD'!L5203</f>
        <v>0</v>
      </c>
      <c r="AE5203" s="4">
        <f>'Enhanced Basket_AUTOLOAD'!Z5203</f>
        <v>0</v>
      </c>
      <c r="AF5203" s="4">
        <f>'Enhanced Basket_AUTOLOAD'!AB5203</f>
        <v>0</v>
      </c>
      <c r="AG5203" s="4" t="e">
        <f>VLOOKUP(AJ5203,'Ticker Mapping'!$I$3:$M$6706,5,0)</f>
        <v>#N/A</v>
      </c>
      <c r="AH5203" s="4" t="e">
        <f>_xll.BDP(AK5203&amp;" SEDOL","TICKER_AND_EXCH_CODE")</f>
        <v>#NAME?</v>
      </c>
      <c r="AI5203" s="4" t="e">
        <f t="shared" si="987"/>
        <v>#N/A</v>
      </c>
      <c r="AJ5203" s="4">
        <f>'Enhanced Basket_AUTOLOAD'!P5203</f>
        <v>0</v>
      </c>
      <c r="AK5203" s="4">
        <f>'Enhanced Basket_AUTOLOAD'!Q5203</f>
        <v>0</v>
      </c>
      <c r="AL5203" s="4">
        <f>'Enhanced Basket_AUTOLOAD'!Y5203</f>
        <v>0</v>
      </c>
      <c r="AM5203" s="4" t="e">
        <f t="shared" si="988"/>
        <v>#N/A</v>
      </c>
      <c r="AN5203" s="4" t="str">
        <f t="shared" si="989"/>
        <v>NO</v>
      </c>
      <c r="AO5203" s="4" t="str">
        <f t="shared" si="990"/>
        <v>Cash-in-Lieu</v>
      </c>
    </row>
    <row r="5204" ht="15" customHeight="1" s="4" customFormat="1">
      <c r="A5204" s="4">
        <f>'Enhanced Basket_AUTOLOAD'!H5204</f>
        <v>0</v>
      </c>
      <c r="B5204" s="4" t="str">
        <f t="shared" si="979"/>
        <v>SELL</v>
      </c>
      <c r="C5204" s="4" t="s">
        <v>29</v>
      </c>
      <c r="D5204" s="4" t="str">
        <f t="shared" si="980"/>
        <v>MT</v>
      </c>
      <c r="E5204" s="4" t="str">
        <f t="shared" si="981"/>
      </c>
      <c r="F5204" s="4" t="str">
        <f t="shared" si="982"/>
        <v>CIL LOAD</v>
      </c>
      <c r="G5204" s="4">
        <f t="shared" si="983"/>
        <v>0</v>
      </c>
      <c r="H5204" s="4" t="e">
        <f t="shared" si="984"/>
        <v>#N/A</v>
      </c>
      <c r="I5204" s="4" t="e">
        <f>_xll.BDP(AG5204&amp;" equity","crncy_adj_px_last","eqy_fund_crncy=usd")</f>
        <v>#NAME?</v>
      </c>
      <c r="J5204" s="4" t="str">
        <f t="shared" si="985"/>
      </c>
      <c r="AA5204" s="4">
        <f t="shared" si="986"/>
        <v>0</v>
      </c>
      <c r="AB5204" s="4">
        <f>'Enhanced Basket_AUTOLOAD'!T5204</f>
        <v>0</v>
      </c>
      <c r="AC5204" s="4">
        <f>'Enhanced Basket_AUTOLOAD'!M5204</f>
        <v>0</v>
      </c>
      <c r="AD5204" s="4">
        <f>'Enhanced Basket_AUTOLOAD'!L5204</f>
        <v>0</v>
      </c>
      <c r="AE5204" s="4">
        <f>'Enhanced Basket_AUTOLOAD'!Z5204</f>
        <v>0</v>
      </c>
      <c r="AF5204" s="4">
        <f>'Enhanced Basket_AUTOLOAD'!AB5204</f>
        <v>0</v>
      </c>
      <c r="AG5204" s="4" t="e">
        <f>VLOOKUP(AJ5204,'Ticker Mapping'!$I$3:$M$6706,5,0)</f>
        <v>#N/A</v>
      </c>
      <c r="AH5204" s="4" t="e">
        <f>_xll.BDP(AK5204&amp;" SEDOL","TICKER_AND_EXCH_CODE")</f>
        <v>#NAME?</v>
      </c>
      <c r="AI5204" s="4" t="e">
        <f t="shared" si="987"/>
        <v>#N/A</v>
      </c>
      <c r="AJ5204" s="4">
        <f>'Enhanced Basket_AUTOLOAD'!P5204</f>
        <v>0</v>
      </c>
      <c r="AK5204" s="4">
        <f>'Enhanced Basket_AUTOLOAD'!Q5204</f>
        <v>0</v>
      </c>
      <c r="AL5204" s="4">
        <f>'Enhanced Basket_AUTOLOAD'!Y5204</f>
        <v>0</v>
      </c>
      <c r="AM5204" s="4" t="e">
        <f t="shared" si="988"/>
        <v>#N/A</v>
      </c>
      <c r="AN5204" s="4" t="str">
        <f t="shared" si="989"/>
        <v>NO</v>
      </c>
      <c r="AO5204" s="4" t="str">
        <f t="shared" si="990"/>
        <v>Cash-in-Lieu</v>
      </c>
    </row>
    <row r="5205" ht="15" customHeight="1" s="4" customFormat="1">
      <c r="A5205" s="4">
        <f>'Enhanced Basket_AUTOLOAD'!H5205</f>
        <v>0</v>
      </c>
      <c r="B5205" s="4" t="str">
        <f t="shared" si="979"/>
        <v>SELL</v>
      </c>
      <c r="C5205" s="4" t="s">
        <v>29</v>
      </c>
      <c r="D5205" s="4" t="str">
        <f t="shared" si="980"/>
        <v>MT</v>
      </c>
      <c r="E5205" s="4" t="str">
        <f t="shared" si="981"/>
      </c>
      <c r="F5205" s="4" t="str">
        <f t="shared" si="982"/>
        <v>CIL LOAD</v>
      </c>
      <c r="G5205" s="4">
        <f t="shared" si="983"/>
        <v>0</v>
      </c>
      <c r="H5205" s="4" t="e">
        <f t="shared" si="984"/>
        <v>#N/A</v>
      </c>
      <c r="I5205" s="4" t="e">
        <f>_xll.BDP(AG5205&amp;" equity","crncy_adj_px_last","eqy_fund_crncy=usd")</f>
        <v>#NAME?</v>
      </c>
      <c r="J5205" s="4" t="str">
        <f t="shared" si="985"/>
      </c>
      <c r="AA5205" s="4">
        <f t="shared" si="986"/>
        <v>0</v>
      </c>
      <c r="AB5205" s="4">
        <f>'Enhanced Basket_AUTOLOAD'!T5205</f>
        <v>0</v>
      </c>
      <c r="AC5205" s="4">
        <f>'Enhanced Basket_AUTOLOAD'!M5205</f>
        <v>0</v>
      </c>
      <c r="AD5205" s="4">
        <f>'Enhanced Basket_AUTOLOAD'!L5205</f>
        <v>0</v>
      </c>
      <c r="AE5205" s="4">
        <f>'Enhanced Basket_AUTOLOAD'!Z5205</f>
        <v>0</v>
      </c>
      <c r="AF5205" s="4">
        <f>'Enhanced Basket_AUTOLOAD'!AB5205</f>
        <v>0</v>
      </c>
      <c r="AG5205" s="4" t="e">
        <f>VLOOKUP(AJ5205,'Ticker Mapping'!$I$3:$M$6706,5,0)</f>
        <v>#N/A</v>
      </c>
      <c r="AH5205" s="4" t="e">
        <f>_xll.BDP(AK5205&amp;" SEDOL","TICKER_AND_EXCH_CODE")</f>
        <v>#NAME?</v>
      </c>
      <c r="AI5205" s="4" t="e">
        <f t="shared" si="987"/>
        <v>#N/A</v>
      </c>
      <c r="AJ5205" s="4">
        <f>'Enhanced Basket_AUTOLOAD'!P5205</f>
        <v>0</v>
      </c>
      <c r="AK5205" s="4">
        <f>'Enhanced Basket_AUTOLOAD'!Q5205</f>
        <v>0</v>
      </c>
      <c r="AL5205" s="4">
        <f>'Enhanced Basket_AUTOLOAD'!Y5205</f>
        <v>0</v>
      </c>
      <c r="AM5205" s="4" t="e">
        <f t="shared" si="988"/>
        <v>#N/A</v>
      </c>
      <c r="AN5205" s="4" t="str">
        <f t="shared" si="989"/>
        <v>NO</v>
      </c>
      <c r="AO5205" s="4" t="str">
        <f t="shared" si="990"/>
        <v>Cash-in-Lieu</v>
      </c>
    </row>
    <row r="5206" ht="15" customHeight="1" s="4" customFormat="1">
      <c r="A5206" s="4">
        <f>'Enhanced Basket_AUTOLOAD'!H5206</f>
        <v>0</v>
      </c>
      <c r="B5206" s="4" t="str">
        <f t="shared" si="979"/>
        <v>SELL</v>
      </c>
      <c r="C5206" s="4" t="s">
        <v>29</v>
      </c>
      <c r="D5206" s="4" t="str">
        <f t="shared" si="980"/>
        <v>MT</v>
      </c>
      <c r="E5206" s="4" t="str">
        <f t="shared" si="981"/>
      </c>
      <c r="F5206" s="4" t="str">
        <f t="shared" si="982"/>
        <v>CIL LOAD</v>
      </c>
      <c r="G5206" s="4">
        <f t="shared" si="983"/>
        <v>0</v>
      </c>
      <c r="H5206" s="4" t="e">
        <f t="shared" si="984"/>
        <v>#N/A</v>
      </c>
      <c r="I5206" s="4" t="e">
        <f>_xll.BDP(AG5206&amp;" equity","crncy_adj_px_last","eqy_fund_crncy=usd")</f>
        <v>#NAME?</v>
      </c>
      <c r="J5206" s="4" t="str">
        <f t="shared" si="985"/>
      </c>
      <c r="AA5206" s="4">
        <f t="shared" si="986"/>
        <v>0</v>
      </c>
      <c r="AB5206" s="4">
        <f>'Enhanced Basket_AUTOLOAD'!T5206</f>
        <v>0</v>
      </c>
      <c r="AC5206" s="4">
        <f>'Enhanced Basket_AUTOLOAD'!M5206</f>
        <v>0</v>
      </c>
      <c r="AD5206" s="4">
        <f>'Enhanced Basket_AUTOLOAD'!L5206</f>
        <v>0</v>
      </c>
      <c r="AE5206" s="4">
        <f>'Enhanced Basket_AUTOLOAD'!Z5206</f>
        <v>0</v>
      </c>
      <c r="AF5206" s="4">
        <f>'Enhanced Basket_AUTOLOAD'!AB5206</f>
        <v>0</v>
      </c>
      <c r="AG5206" s="4" t="e">
        <f>VLOOKUP(AJ5206,'Ticker Mapping'!$I$3:$M$6706,5,0)</f>
        <v>#N/A</v>
      </c>
      <c r="AH5206" s="4" t="e">
        <f>_xll.BDP(AK5206&amp;" SEDOL","TICKER_AND_EXCH_CODE")</f>
        <v>#NAME?</v>
      </c>
      <c r="AI5206" s="4" t="e">
        <f t="shared" si="987"/>
        <v>#N/A</v>
      </c>
      <c r="AJ5206" s="4">
        <f>'Enhanced Basket_AUTOLOAD'!P5206</f>
        <v>0</v>
      </c>
      <c r="AK5206" s="4">
        <f>'Enhanced Basket_AUTOLOAD'!Q5206</f>
        <v>0</v>
      </c>
      <c r="AL5206" s="4">
        <f>'Enhanced Basket_AUTOLOAD'!Y5206</f>
        <v>0</v>
      </c>
      <c r="AM5206" s="4" t="e">
        <f t="shared" si="988"/>
        <v>#N/A</v>
      </c>
      <c r="AN5206" s="4" t="str">
        <f t="shared" si="989"/>
        <v>NO</v>
      </c>
      <c r="AO5206" s="4" t="str">
        <f t="shared" si="990"/>
        <v>Cash-in-Lieu</v>
      </c>
    </row>
    <row r="5207" ht="15" customHeight="1" s="4" customFormat="1">
      <c r="A5207" s="4">
        <f>'Enhanced Basket_AUTOLOAD'!H5207</f>
        <v>0</v>
      </c>
      <c r="B5207" s="4" t="str">
        <f t="shared" si="979"/>
        <v>SELL</v>
      </c>
      <c r="C5207" s="4" t="s">
        <v>29</v>
      </c>
      <c r="D5207" s="4" t="str">
        <f t="shared" si="980"/>
        <v>MT</v>
      </c>
      <c r="E5207" s="4" t="str">
        <f t="shared" si="981"/>
      </c>
      <c r="F5207" s="4" t="str">
        <f t="shared" si="982"/>
        <v>CIL LOAD</v>
      </c>
      <c r="G5207" s="4">
        <f t="shared" si="983"/>
        <v>0</v>
      </c>
      <c r="H5207" s="4" t="e">
        <f t="shared" si="984"/>
        <v>#N/A</v>
      </c>
      <c r="I5207" s="4" t="e">
        <f>_xll.BDP(AG5207&amp;" equity","crncy_adj_px_last","eqy_fund_crncy=usd")</f>
        <v>#NAME?</v>
      </c>
      <c r="J5207" s="4" t="str">
        <f t="shared" si="985"/>
      </c>
      <c r="AA5207" s="4">
        <f t="shared" si="986"/>
        <v>0</v>
      </c>
      <c r="AB5207" s="4">
        <f>'Enhanced Basket_AUTOLOAD'!T5207</f>
        <v>0</v>
      </c>
      <c r="AC5207" s="4">
        <f>'Enhanced Basket_AUTOLOAD'!M5207</f>
        <v>0</v>
      </c>
      <c r="AD5207" s="4">
        <f>'Enhanced Basket_AUTOLOAD'!L5207</f>
        <v>0</v>
      </c>
      <c r="AE5207" s="4">
        <f>'Enhanced Basket_AUTOLOAD'!Z5207</f>
        <v>0</v>
      </c>
      <c r="AF5207" s="4">
        <f>'Enhanced Basket_AUTOLOAD'!AB5207</f>
        <v>0</v>
      </c>
      <c r="AG5207" s="4" t="e">
        <f>VLOOKUP(AJ5207,'Ticker Mapping'!$I$3:$M$6706,5,0)</f>
        <v>#N/A</v>
      </c>
      <c r="AH5207" s="4" t="e">
        <f>_xll.BDP(AK5207&amp;" SEDOL","TICKER_AND_EXCH_CODE")</f>
        <v>#NAME?</v>
      </c>
      <c r="AI5207" s="4" t="e">
        <f t="shared" si="987"/>
        <v>#N/A</v>
      </c>
      <c r="AJ5207" s="4">
        <f>'Enhanced Basket_AUTOLOAD'!P5207</f>
        <v>0</v>
      </c>
      <c r="AK5207" s="4">
        <f>'Enhanced Basket_AUTOLOAD'!Q5207</f>
        <v>0</v>
      </c>
      <c r="AL5207" s="4">
        <f>'Enhanced Basket_AUTOLOAD'!Y5207</f>
        <v>0</v>
      </c>
      <c r="AM5207" s="4" t="e">
        <f t="shared" si="988"/>
        <v>#N/A</v>
      </c>
      <c r="AN5207" s="4" t="str">
        <f t="shared" si="989"/>
        <v>NO</v>
      </c>
      <c r="AO5207" s="4" t="str">
        <f t="shared" si="990"/>
        <v>Cash-in-Lieu</v>
      </c>
    </row>
    <row r="5208" ht="15" customHeight="1" s="4" customFormat="1">
      <c r="A5208" s="4">
        <f>'Enhanced Basket_AUTOLOAD'!H5208</f>
        <v>0</v>
      </c>
      <c r="B5208" s="4" t="str">
        <f t="shared" si="979"/>
        <v>SELL</v>
      </c>
      <c r="C5208" s="4" t="s">
        <v>29</v>
      </c>
      <c r="D5208" s="4" t="str">
        <f t="shared" si="980"/>
        <v>MT</v>
      </c>
      <c r="E5208" s="4" t="str">
        <f t="shared" si="981"/>
      </c>
      <c r="F5208" s="4" t="str">
        <f t="shared" si="982"/>
        <v>CIL LOAD</v>
      </c>
      <c r="G5208" s="4">
        <f t="shared" si="983"/>
        <v>0</v>
      </c>
      <c r="H5208" s="4" t="e">
        <f t="shared" si="984"/>
        <v>#N/A</v>
      </c>
      <c r="I5208" s="4" t="e">
        <f>_xll.BDP(AG5208&amp;" equity","crncy_adj_px_last","eqy_fund_crncy=usd")</f>
        <v>#NAME?</v>
      </c>
      <c r="J5208" s="4" t="str">
        <f t="shared" si="985"/>
      </c>
      <c r="AA5208" s="4">
        <f t="shared" si="986"/>
        <v>0</v>
      </c>
      <c r="AB5208" s="4">
        <f>'Enhanced Basket_AUTOLOAD'!T5208</f>
        <v>0</v>
      </c>
      <c r="AC5208" s="4">
        <f>'Enhanced Basket_AUTOLOAD'!M5208</f>
        <v>0</v>
      </c>
      <c r="AD5208" s="4">
        <f>'Enhanced Basket_AUTOLOAD'!L5208</f>
        <v>0</v>
      </c>
      <c r="AE5208" s="4">
        <f>'Enhanced Basket_AUTOLOAD'!Z5208</f>
        <v>0</v>
      </c>
      <c r="AF5208" s="4">
        <f>'Enhanced Basket_AUTOLOAD'!AB5208</f>
        <v>0</v>
      </c>
      <c r="AG5208" s="4" t="e">
        <f>VLOOKUP(AJ5208,'Ticker Mapping'!$I$3:$M$6706,5,0)</f>
        <v>#N/A</v>
      </c>
      <c r="AH5208" s="4" t="e">
        <f>_xll.BDP(AK5208&amp;" SEDOL","TICKER_AND_EXCH_CODE")</f>
        <v>#NAME?</v>
      </c>
      <c r="AI5208" s="4" t="e">
        <f t="shared" si="987"/>
        <v>#N/A</v>
      </c>
      <c r="AJ5208" s="4">
        <f>'Enhanced Basket_AUTOLOAD'!P5208</f>
        <v>0</v>
      </c>
      <c r="AK5208" s="4">
        <f>'Enhanced Basket_AUTOLOAD'!Q5208</f>
        <v>0</v>
      </c>
      <c r="AL5208" s="4">
        <f>'Enhanced Basket_AUTOLOAD'!Y5208</f>
        <v>0</v>
      </c>
      <c r="AM5208" s="4" t="e">
        <f t="shared" si="988"/>
        <v>#N/A</v>
      </c>
      <c r="AN5208" s="4" t="str">
        <f t="shared" si="989"/>
        <v>NO</v>
      </c>
      <c r="AO5208" s="4" t="str">
        <f t="shared" si="990"/>
        <v>Cash-in-Lieu</v>
      </c>
    </row>
    <row r="5209" ht="15" customHeight="1" s="4" customFormat="1">
      <c r="A5209" s="4">
        <f>'Enhanced Basket_AUTOLOAD'!H5209</f>
        <v>0</v>
      </c>
      <c r="B5209" s="4" t="str">
        <f t="shared" si="979"/>
        <v>SELL</v>
      </c>
      <c r="C5209" s="4" t="s">
        <v>29</v>
      </c>
      <c r="D5209" s="4" t="str">
        <f t="shared" si="980"/>
        <v>MT</v>
      </c>
      <c r="E5209" s="4" t="str">
        <f t="shared" si="981"/>
      </c>
      <c r="F5209" s="4" t="str">
        <f t="shared" si="982"/>
        <v>CIL LOAD</v>
      </c>
      <c r="G5209" s="4">
        <f t="shared" si="983"/>
        <v>0</v>
      </c>
      <c r="H5209" s="4" t="e">
        <f t="shared" si="984"/>
        <v>#N/A</v>
      </c>
      <c r="I5209" s="4" t="e">
        <f>_xll.BDP(AG5209&amp;" equity","crncy_adj_px_last","eqy_fund_crncy=usd")</f>
        <v>#NAME?</v>
      </c>
      <c r="J5209" s="4" t="str">
        <f t="shared" si="985"/>
      </c>
      <c r="AA5209" s="4">
        <f t="shared" si="986"/>
        <v>0</v>
      </c>
      <c r="AB5209" s="4">
        <f>'Enhanced Basket_AUTOLOAD'!T5209</f>
        <v>0</v>
      </c>
      <c r="AC5209" s="4">
        <f>'Enhanced Basket_AUTOLOAD'!M5209</f>
        <v>0</v>
      </c>
      <c r="AD5209" s="4">
        <f>'Enhanced Basket_AUTOLOAD'!L5209</f>
        <v>0</v>
      </c>
      <c r="AE5209" s="4">
        <f>'Enhanced Basket_AUTOLOAD'!Z5209</f>
        <v>0</v>
      </c>
      <c r="AF5209" s="4">
        <f>'Enhanced Basket_AUTOLOAD'!AB5209</f>
        <v>0</v>
      </c>
      <c r="AG5209" s="4" t="e">
        <f>VLOOKUP(AJ5209,'Ticker Mapping'!$I$3:$M$6706,5,0)</f>
        <v>#N/A</v>
      </c>
      <c r="AH5209" s="4" t="e">
        <f>_xll.BDP(AK5209&amp;" SEDOL","TICKER_AND_EXCH_CODE")</f>
        <v>#NAME?</v>
      </c>
      <c r="AI5209" s="4" t="e">
        <f t="shared" si="987"/>
        <v>#N/A</v>
      </c>
      <c r="AJ5209" s="4">
        <f>'Enhanced Basket_AUTOLOAD'!P5209</f>
        <v>0</v>
      </c>
      <c r="AK5209" s="4">
        <f>'Enhanced Basket_AUTOLOAD'!Q5209</f>
        <v>0</v>
      </c>
      <c r="AL5209" s="4">
        <f>'Enhanced Basket_AUTOLOAD'!Y5209</f>
        <v>0</v>
      </c>
      <c r="AM5209" s="4" t="e">
        <f t="shared" si="988"/>
        <v>#N/A</v>
      </c>
      <c r="AN5209" s="4" t="str">
        <f t="shared" si="989"/>
        <v>NO</v>
      </c>
      <c r="AO5209" s="4" t="str">
        <f t="shared" si="990"/>
        <v>Cash-in-Lieu</v>
      </c>
    </row>
    <row r="5210" ht="15" customHeight="1" s="4" customFormat="1">
      <c r="A5210" s="4">
        <f>'Enhanced Basket_AUTOLOAD'!H5210</f>
        <v>0</v>
      </c>
      <c r="B5210" s="4" t="str">
        <f t="shared" si="979"/>
        <v>SELL</v>
      </c>
      <c r="C5210" s="4" t="s">
        <v>29</v>
      </c>
      <c r="D5210" s="4" t="str">
        <f t="shared" si="980"/>
        <v>MT</v>
      </c>
      <c r="E5210" s="4" t="str">
        <f t="shared" si="981"/>
      </c>
      <c r="F5210" s="4" t="str">
        <f t="shared" si="982"/>
        <v>CIL LOAD</v>
      </c>
      <c r="G5210" s="4">
        <f t="shared" si="983"/>
        <v>0</v>
      </c>
      <c r="H5210" s="4" t="e">
        <f t="shared" si="984"/>
        <v>#N/A</v>
      </c>
      <c r="I5210" s="4" t="e">
        <f>_xll.BDP(AG5210&amp;" equity","crncy_adj_px_last","eqy_fund_crncy=usd")</f>
        <v>#NAME?</v>
      </c>
      <c r="J5210" s="4" t="str">
        <f t="shared" si="985"/>
      </c>
      <c r="AA5210" s="4">
        <f t="shared" si="986"/>
        <v>0</v>
      </c>
      <c r="AB5210" s="4">
        <f>'Enhanced Basket_AUTOLOAD'!T5210</f>
        <v>0</v>
      </c>
      <c r="AC5210" s="4">
        <f>'Enhanced Basket_AUTOLOAD'!M5210</f>
        <v>0</v>
      </c>
      <c r="AD5210" s="4">
        <f>'Enhanced Basket_AUTOLOAD'!L5210</f>
        <v>0</v>
      </c>
      <c r="AE5210" s="4">
        <f>'Enhanced Basket_AUTOLOAD'!Z5210</f>
        <v>0</v>
      </c>
      <c r="AF5210" s="4">
        <f>'Enhanced Basket_AUTOLOAD'!AB5210</f>
        <v>0</v>
      </c>
      <c r="AG5210" s="4" t="e">
        <f>VLOOKUP(AJ5210,'Ticker Mapping'!$I$3:$M$6706,5,0)</f>
        <v>#N/A</v>
      </c>
      <c r="AH5210" s="4" t="e">
        <f>_xll.BDP(AK5210&amp;" SEDOL","TICKER_AND_EXCH_CODE")</f>
        <v>#NAME?</v>
      </c>
      <c r="AI5210" s="4" t="e">
        <f t="shared" si="987"/>
        <v>#N/A</v>
      </c>
      <c r="AJ5210" s="4">
        <f>'Enhanced Basket_AUTOLOAD'!P5210</f>
        <v>0</v>
      </c>
      <c r="AK5210" s="4">
        <f>'Enhanced Basket_AUTOLOAD'!Q5210</f>
        <v>0</v>
      </c>
      <c r="AL5210" s="4">
        <f>'Enhanced Basket_AUTOLOAD'!Y5210</f>
        <v>0</v>
      </c>
      <c r="AM5210" s="4" t="e">
        <f t="shared" si="988"/>
        <v>#N/A</v>
      </c>
      <c r="AN5210" s="4" t="str">
        <f t="shared" si="989"/>
        <v>NO</v>
      </c>
      <c r="AO5210" s="4" t="str">
        <f t="shared" si="990"/>
        <v>Cash-in-Lieu</v>
      </c>
    </row>
    <row r="5211" ht="15" customHeight="1" s="4" customFormat="1">
      <c r="A5211" s="4">
        <f>'Enhanced Basket_AUTOLOAD'!H5211</f>
        <v>0</v>
      </c>
      <c r="B5211" s="4" t="str">
        <f t="shared" si="979"/>
        <v>SELL</v>
      </c>
      <c r="C5211" s="4" t="s">
        <v>29</v>
      </c>
      <c r="D5211" s="4" t="str">
        <f t="shared" si="980"/>
        <v>MT</v>
      </c>
      <c r="E5211" s="4" t="str">
        <f t="shared" si="981"/>
      </c>
      <c r="F5211" s="4" t="str">
        <f t="shared" si="982"/>
        <v>CIL LOAD</v>
      </c>
      <c r="G5211" s="4">
        <f t="shared" si="983"/>
        <v>0</v>
      </c>
      <c r="H5211" s="4" t="e">
        <f t="shared" si="984"/>
        <v>#N/A</v>
      </c>
      <c r="I5211" s="4" t="e">
        <f>_xll.BDP(AG5211&amp;" equity","crncy_adj_px_last","eqy_fund_crncy=usd")</f>
        <v>#NAME?</v>
      </c>
      <c r="J5211" s="4" t="str">
        <f t="shared" si="985"/>
      </c>
      <c r="AA5211" s="4">
        <f t="shared" si="986"/>
        <v>0</v>
      </c>
      <c r="AB5211" s="4">
        <f>'Enhanced Basket_AUTOLOAD'!T5211</f>
        <v>0</v>
      </c>
      <c r="AC5211" s="4">
        <f>'Enhanced Basket_AUTOLOAD'!M5211</f>
        <v>0</v>
      </c>
      <c r="AD5211" s="4">
        <f>'Enhanced Basket_AUTOLOAD'!L5211</f>
        <v>0</v>
      </c>
      <c r="AE5211" s="4">
        <f>'Enhanced Basket_AUTOLOAD'!Z5211</f>
        <v>0</v>
      </c>
      <c r="AF5211" s="4">
        <f>'Enhanced Basket_AUTOLOAD'!AB5211</f>
        <v>0</v>
      </c>
      <c r="AG5211" s="4" t="e">
        <f>VLOOKUP(AJ5211,'Ticker Mapping'!$I$3:$M$6706,5,0)</f>
        <v>#N/A</v>
      </c>
      <c r="AH5211" s="4" t="e">
        <f>_xll.BDP(AK5211&amp;" SEDOL","TICKER_AND_EXCH_CODE")</f>
        <v>#NAME?</v>
      </c>
      <c r="AI5211" s="4" t="e">
        <f t="shared" si="987"/>
        <v>#N/A</v>
      </c>
      <c r="AJ5211" s="4">
        <f>'Enhanced Basket_AUTOLOAD'!P5211</f>
        <v>0</v>
      </c>
      <c r="AK5211" s="4">
        <f>'Enhanced Basket_AUTOLOAD'!Q5211</f>
        <v>0</v>
      </c>
      <c r="AL5211" s="4">
        <f>'Enhanced Basket_AUTOLOAD'!Y5211</f>
        <v>0</v>
      </c>
      <c r="AM5211" s="4" t="e">
        <f t="shared" si="988"/>
        <v>#N/A</v>
      </c>
      <c r="AN5211" s="4" t="str">
        <f t="shared" si="989"/>
        <v>NO</v>
      </c>
      <c r="AO5211" s="4" t="str">
        <f t="shared" si="990"/>
        <v>Cash-in-Lieu</v>
      </c>
    </row>
    <row r="5212" ht="15" customHeight="1" s="4" customFormat="1">
      <c r="A5212" s="4">
        <f>'Enhanced Basket_AUTOLOAD'!H5212</f>
        <v>0</v>
      </c>
      <c r="B5212" s="4" t="str">
        <f t="shared" si="979"/>
        <v>SELL</v>
      </c>
      <c r="C5212" s="4" t="s">
        <v>29</v>
      </c>
      <c r="D5212" s="4" t="str">
        <f t="shared" si="980"/>
        <v>MT</v>
      </c>
      <c r="E5212" s="4" t="str">
        <f t="shared" si="981"/>
      </c>
      <c r="F5212" s="4" t="str">
        <f t="shared" si="982"/>
        <v>CIL LOAD</v>
      </c>
      <c r="G5212" s="4">
        <f t="shared" si="983"/>
        <v>0</v>
      </c>
      <c r="H5212" s="4" t="e">
        <f t="shared" si="984"/>
        <v>#N/A</v>
      </c>
      <c r="I5212" s="4" t="e">
        <f>_xll.BDP(AG5212&amp;" equity","crncy_adj_px_last","eqy_fund_crncy=usd")</f>
        <v>#NAME?</v>
      </c>
      <c r="J5212" s="4" t="str">
        <f t="shared" si="985"/>
      </c>
      <c r="AA5212" s="4">
        <f t="shared" si="986"/>
        <v>0</v>
      </c>
      <c r="AB5212" s="4">
        <f>'Enhanced Basket_AUTOLOAD'!T5212</f>
        <v>0</v>
      </c>
      <c r="AC5212" s="4">
        <f>'Enhanced Basket_AUTOLOAD'!M5212</f>
        <v>0</v>
      </c>
      <c r="AD5212" s="4">
        <f>'Enhanced Basket_AUTOLOAD'!L5212</f>
        <v>0</v>
      </c>
      <c r="AE5212" s="4">
        <f>'Enhanced Basket_AUTOLOAD'!Z5212</f>
        <v>0</v>
      </c>
      <c r="AF5212" s="4">
        <f>'Enhanced Basket_AUTOLOAD'!AB5212</f>
        <v>0</v>
      </c>
      <c r="AG5212" s="4" t="e">
        <f>VLOOKUP(AJ5212,'Ticker Mapping'!$I$3:$M$6706,5,0)</f>
        <v>#N/A</v>
      </c>
      <c r="AH5212" s="4" t="e">
        <f>_xll.BDP(AK5212&amp;" SEDOL","TICKER_AND_EXCH_CODE")</f>
        <v>#NAME?</v>
      </c>
      <c r="AI5212" s="4" t="e">
        <f t="shared" si="987"/>
        <v>#N/A</v>
      </c>
      <c r="AJ5212" s="4">
        <f>'Enhanced Basket_AUTOLOAD'!P5212</f>
        <v>0</v>
      </c>
      <c r="AK5212" s="4">
        <f>'Enhanced Basket_AUTOLOAD'!Q5212</f>
        <v>0</v>
      </c>
      <c r="AL5212" s="4">
        <f>'Enhanced Basket_AUTOLOAD'!Y5212</f>
        <v>0</v>
      </c>
      <c r="AM5212" s="4" t="e">
        <f t="shared" si="988"/>
        <v>#N/A</v>
      </c>
      <c r="AN5212" s="4" t="str">
        <f t="shared" si="989"/>
        <v>NO</v>
      </c>
      <c r="AO5212" s="4" t="str">
        <f t="shared" si="990"/>
        <v>Cash-in-Lieu</v>
      </c>
    </row>
    <row r="5213" ht="15" customHeight="1" s="4" customFormat="1">
      <c r="A5213" s="4">
        <f>'Enhanced Basket_AUTOLOAD'!H5213</f>
        <v>0</v>
      </c>
      <c r="B5213" s="4" t="str">
        <f t="shared" si="979"/>
        <v>SELL</v>
      </c>
      <c r="C5213" s="4" t="s">
        <v>29</v>
      </c>
      <c r="D5213" s="4" t="str">
        <f t="shared" si="980"/>
        <v>MT</v>
      </c>
      <c r="E5213" s="4" t="str">
        <f t="shared" si="981"/>
      </c>
      <c r="F5213" s="4" t="str">
        <f t="shared" si="982"/>
        <v>CIL LOAD</v>
      </c>
      <c r="G5213" s="4">
        <f t="shared" si="983"/>
        <v>0</v>
      </c>
      <c r="H5213" s="4" t="e">
        <f t="shared" si="984"/>
        <v>#N/A</v>
      </c>
      <c r="I5213" s="4" t="e">
        <f>_xll.BDP(AG5213&amp;" equity","crncy_adj_px_last","eqy_fund_crncy=usd")</f>
        <v>#NAME?</v>
      </c>
      <c r="J5213" s="4" t="str">
        <f t="shared" si="985"/>
      </c>
      <c r="AA5213" s="4">
        <f t="shared" si="986"/>
        <v>0</v>
      </c>
      <c r="AB5213" s="4">
        <f>'Enhanced Basket_AUTOLOAD'!T5213</f>
        <v>0</v>
      </c>
      <c r="AC5213" s="4">
        <f>'Enhanced Basket_AUTOLOAD'!M5213</f>
        <v>0</v>
      </c>
      <c r="AD5213" s="4">
        <f>'Enhanced Basket_AUTOLOAD'!L5213</f>
        <v>0</v>
      </c>
      <c r="AE5213" s="4">
        <f>'Enhanced Basket_AUTOLOAD'!Z5213</f>
        <v>0</v>
      </c>
      <c r="AF5213" s="4">
        <f>'Enhanced Basket_AUTOLOAD'!AB5213</f>
        <v>0</v>
      </c>
      <c r="AG5213" s="4" t="e">
        <f>VLOOKUP(AJ5213,'Ticker Mapping'!$I$3:$M$6706,5,0)</f>
        <v>#N/A</v>
      </c>
      <c r="AH5213" s="4" t="e">
        <f>_xll.BDP(AK5213&amp;" SEDOL","TICKER_AND_EXCH_CODE")</f>
        <v>#NAME?</v>
      </c>
      <c r="AI5213" s="4" t="e">
        <f t="shared" si="987"/>
        <v>#N/A</v>
      </c>
      <c r="AJ5213" s="4">
        <f>'Enhanced Basket_AUTOLOAD'!P5213</f>
        <v>0</v>
      </c>
      <c r="AK5213" s="4">
        <f>'Enhanced Basket_AUTOLOAD'!Q5213</f>
        <v>0</v>
      </c>
      <c r="AL5213" s="4">
        <f>'Enhanced Basket_AUTOLOAD'!Y5213</f>
        <v>0</v>
      </c>
      <c r="AM5213" s="4" t="e">
        <f t="shared" si="988"/>
        <v>#N/A</v>
      </c>
      <c r="AN5213" s="4" t="str">
        <f t="shared" si="989"/>
        <v>NO</v>
      </c>
      <c r="AO5213" s="4" t="str">
        <f t="shared" si="990"/>
        <v>Cash-in-Lieu</v>
      </c>
    </row>
    <row r="5214" ht="15" customHeight="1" s="4" customFormat="1">
      <c r="A5214" s="4">
        <f>'Enhanced Basket_AUTOLOAD'!H5214</f>
        <v>0</v>
      </c>
      <c r="B5214" s="4" t="str">
        <f t="shared" si="979"/>
        <v>SELL</v>
      </c>
      <c r="C5214" s="4" t="s">
        <v>29</v>
      </c>
      <c r="D5214" s="4" t="str">
        <f t="shared" si="980"/>
        <v>MT</v>
      </c>
      <c r="E5214" s="4" t="str">
        <f t="shared" si="981"/>
      </c>
      <c r="F5214" s="4" t="str">
        <f t="shared" si="982"/>
        <v>CIL LOAD</v>
      </c>
      <c r="G5214" s="4">
        <f t="shared" si="983"/>
        <v>0</v>
      </c>
      <c r="H5214" s="4" t="e">
        <f t="shared" si="984"/>
        <v>#N/A</v>
      </c>
      <c r="I5214" s="4" t="e">
        <f>_xll.BDP(AG5214&amp;" equity","crncy_adj_px_last","eqy_fund_crncy=usd")</f>
        <v>#NAME?</v>
      </c>
      <c r="J5214" s="4" t="str">
        <f t="shared" si="985"/>
      </c>
      <c r="AA5214" s="4">
        <f t="shared" si="986"/>
        <v>0</v>
      </c>
      <c r="AB5214" s="4">
        <f>'Enhanced Basket_AUTOLOAD'!T5214</f>
        <v>0</v>
      </c>
      <c r="AC5214" s="4">
        <f>'Enhanced Basket_AUTOLOAD'!M5214</f>
        <v>0</v>
      </c>
      <c r="AD5214" s="4">
        <f>'Enhanced Basket_AUTOLOAD'!L5214</f>
        <v>0</v>
      </c>
      <c r="AE5214" s="4">
        <f>'Enhanced Basket_AUTOLOAD'!Z5214</f>
        <v>0</v>
      </c>
      <c r="AF5214" s="4">
        <f>'Enhanced Basket_AUTOLOAD'!AB5214</f>
        <v>0</v>
      </c>
      <c r="AG5214" s="4" t="e">
        <f>VLOOKUP(AJ5214,'Ticker Mapping'!$I$3:$M$6706,5,0)</f>
        <v>#N/A</v>
      </c>
      <c r="AH5214" s="4" t="e">
        <f>_xll.BDP(AK5214&amp;" SEDOL","TICKER_AND_EXCH_CODE")</f>
        <v>#NAME?</v>
      </c>
      <c r="AI5214" s="4" t="e">
        <f t="shared" si="987"/>
        <v>#N/A</v>
      </c>
      <c r="AJ5214" s="4">
        <f>'Enhanced Basket_AUTOLOAD'!P5214</f>
        <v>0</v>
      </c>
      <c r="AK5214" s="4">
        <f>'Enhanced Basket_AUTOLOAD'!Q5214</f>
        <v>0</v>
      </c>
      <c r="AL5214" s="4">
        <f>'Enhanced Basket_AUTOLOAD'!Y5214</f>
        <v>0</v>
      </c>
      <c r="AM5214" s="4" t="e">
        <f t="shared" si="988"/>
        <v>#N/A</v>
      </c>
      <c r="AN5214" s="4" t="str">
        <f t="shared" si="989"/>
        <v>NO</v>
      </c>
      <c r="AO5214" s="4" t="str">
        <f t="shared" si="990"/>
        <v>Cash-in-Lieu</v>
      </c>
    </row>
    <row r="5215" ht="15" customHeight="1" s="4" customFormat="1">
      <c r="A5215" s="4">
        <f>'Enhanced Basket_AUTOLOAD'!H5215</f>
        <v>0</v>
      </c>
      <c r="B5215" s="4" t="str">
        <f t="shared" si="979"/>
        <v>SELL</v>
      </c>
      <c r="C5215" s="4" t="s">
        <v>29</v>
      </c>
      <c r="D5215" s="4" t="str">
        <f t="shared" si="980"/>
        <v>MT</v>
      </c>
      <c r="E5215" s="4" t="str">
        <f t="shared" si="981"/>
      </c>
      <c r="F5215" s="4" t="str">
        <f t="shared" si="982"/>
        <v>CIL LOAD</v>
      </c>
      <c r="G5215" s="4">
        <f t="shared" si="983"/>
        <v>0</v>
      </c>
      <c r="H5215" s="4" t="e">
        <f t="shared" si="984"/>
        <v>#N/A</v>
      </c>
      <c r="I5215" s="4" t="e">
        <f>_xll.BDP(AG5215&amp;" equity","crncy_adj_px_last","eqy_fund_crncy=usd")</f>
        <v>#NAME?</v>
      </c>
      <c r="J5215" s="4" t="str">
        <f t="shared" si="985"/>
      </c>
      <c r="AA5215" s="4">
        <f t="shared" si="986"/>
        <v>0</v>
      </c>
      <c r="AB5215" s="4">
        <f>'Enhanced Basket_AUTOLOAD'!T5215</f>
        <v>0</v>
      </c>
      <c r="AC5215" s="4">
        <f>'Enhanced Basket_AUTOLOAD'!M5215</f>
        <v>0</v>
      </c>
      <c r="AD5215" s="4">
        <f>'Enhanced Basket_AUTOLOAD'!L5215</f>
        <v>0</v>
      </c>
      <c r="AE5215" s="4">
        <f>'Enhanced Basket_AUTOLOAD'!Z5215</f>
        <v>0</v>
      </c>
      <c r="AF5215" s="4">
        <f>'Enhanced Basket_AUTOLOAD'!AB5215</f>
        <v>0</v>
      </c>
      <c r="AG5215" s="4" t="e">
        <f>VLOOKUP(AJ5215,'Ticker Mapping'!$I$3:$M$6706,5,0)</f>
        <v>#N/A</v>
      </c>
      <c r="AH5215" s="4" t="e">
        <f>_xll.BDP(AK5215&amp;" SEDOL","TICKER_AND_EXCH_CODE")</f>
        <v>#NAME?</v>
      </c>
      <c r="AI5215" s="4" t="e">
        <f t="shared" si="987"/>
        <v>#N/A</v>
      </c>
      <c r="AJ5215" s="4">
        <f>'Enhanced Basket_AUTOLOAD'!P5215</f>
        <v>0</v>
      </c>
      <c r="AK5215" s="4">
        <f>'Enhanced Basket_AUTOLOAD'!Q5215</f>
        <v>0</v>
      </c>
      <c r="AL5215" s="4">
        <f>'Enhanced Basket_AUTOLOAD'!Y5215</f>
        <v>0</v>
      </c>
      <c r="AM5215" s="4" t="e">
        <f t="shared" si="988"/>
        <v>#N/A</v>
      </c>
      <c r="AN5215" s="4" t="str">
        <f t="shared" si="989"/>
        <v>NO</v>
      </c>
      <c r="AO5215" s="4" t="str">
        <f t="shared" si="990"/>
        <v>Cash-in-Lieu</v>
      </c>
    </row>
    <row r="5216" ht="15" customHeight="1" s="4" customFormat="1">
      <c r="A5216" s="4">
        <f>'Enhanced Basket_AUTOLOAD'!H5216</f>
        <v>0</v>
      </c>
      <c r="B5216" s="4" t="str">
        <f t="shared" si="979"/>
        <v>SELL</v>
      </c>
      <c r="C5216" s="4" t="s">
        <v>29</v>
      </c>
      <c r="D5216" s="4" t="str">
        <f t="shared" si="980"/>
        <v>MT</v>
      </c>
      <c r="E5216" s="4" t="str">
        <f t="shared" si="981"/>
      </c>
      <c r="F5216" s="4" t="str">
        <f t="shared" si="982"/>
        <v>CIL LOAD</v>
      </c>
      <c r="G5216" s="4">
        <f t="shared" si="983"/>
        <v>0</v>
      </c>
      <c r="H5216" s="4" t="e">
        <f t="shared" si="984"/>
        <v>#N/A</v>
      </c>
      <c r="I5216" s="4" t="e">
        <f>_xll.BDP(AG5216&amp;" equity","crncy_adj_px_last","eqy_fund_crncy=usd")</f>
        <v>#NAME?</v>
      </c>
      <c r="J5216" s="4" t="str">
        <f t="shared" si="985"/>
      </c>
      <c r="AA5216" s="4">
        <f t="shared" si="986"/>
        <v>0</v>
      </c>
      <c r="AB5216" s="4">
        <f>'Enhanced Basket_AUTOLOAD'!T5216</f>
        <v>0</v>
      </c>
      <c r="AC5216" s="4">
        <f>'Enhanced Basket_AUTOLOAD'!M5216</f>
        <v>0</v>
      </c>
      <c r="AD5216" s="4">
        <f>'Enhanced Basket_AUTOLOAD'!L5216</f>
        <v>0</v>
      </c>
      <c r="AE5216" s="4">
        <f>'Enhanced Basket_AUTOLOAD'!Z5216</f>
        <v>0</v>
      </c>
      <c r="AF5216" s="4">
        <f>'Enhanced Basket_AUTOLOAD'!AB5216</f>
        <v>0</v>
      </c>
      <c r="AG5216" s="4" t="e">
        <f>VLOOKUP(AJ5216,'Ticker Mapping'!$I$3:$M$6706,5,0)</f>
        <v>#N/A</v>
      </c>
      <c r="AH5216" s="4" t="e">
        <f>_xll.BDP(AK5216&amp;" SEDOL","TICKER_AND_EXCH_CODE")</f>
        <v>#NAME?</v>
      </c>
      <c r="AI5216" s="4" t="e">
        <f t="shared" si="987"/>
        <v>#N/A</v>
      </c>
      <c r="AJ5216" s="4">
        <f>'Enhanced Basket_AUTOLOAD'!P5216</f>
        <v>0</v>
      </c>
      <c r="AK5216" s="4">
        <f>'Enhanced Basket_AUTOLOAD'!Q5216</f>
        <v>0</v>
      </c>
      <c r="AL5216" s="4">
        <f>'Enhanced Basket_AUTOLOAD'!Y5216</f>
        <v>0</v>
      </c>
      <c r="AM5216" s="4" t="e">
        <f t="shared" si="988"/>
        <v>#N/A</v>
      </c>
      <c r="AN5216" s="4" t="str">
        <f t="shared" si="989"/>
        <v>NO</v>
      </c>
      <c r="AO5216" s="4" t="str">
        <f t="shared" si="990"/>
        <v>Cash-in-Lieu</v>
      </c>
    </row>
    <row r="5217" ht="15" customHeight="1" s="4" customFormat="1">
      <c r="A5217" s="4">
        <f>'Enhanced Basket_AUTOLOAD'!H5217</f>
        <v>0</v>
      </c>
      <c r="B5217" s="4" t="str">
        <f t="shared" si="979"/>
        <v>SELL</v>
      </c>
      <c r="C5217" s="4" t="s">
        <v>29</v>
      </c>
      <c r="D5217" s="4" t="str">
        <f t="shared" si="980"/>
        <v>MT</v>
      </c>
      <c r="E5217" s="4" t="str">
        <f t="shared" si="981"/>
      </c>
      <c r="F5217" s="4" t="str">
        <f t="shared" si="982"/>
        <v>CIL LOAD</v>
      </c>
      <c r="G5217" s="4">
        <f t="shared" si="983"/>
        <v>0</v>
      </c>
      <c r="H5217" s="4" t="e">
        <f t="shared" si="984"/>
        <v>#N/A</v>
      </c>
      <c r="I5217" s="4" t="e">
        <f>_xll.BDP(AG5217&amp;" equity","crncy_adj_px_last","eqy_fund_crncy=usd")</f>
        <v>#NAME?</v>
      </c>
      <c r="J5217" s="4" t="str">
        <f t="shared" si="985"/>
      </c>
      <c r="AA5217" s="4">
        <f t="shared" si="986"/>
        <v>0</v>
      </c>
      <c r="AB5217" s="4">
        <f>'Enhanced Basket_AUTOLOAD'!T5217</f>
        <v>0</v>
      </c>
      <c r="AC5217" s="4">
        <f>'Enhanced Basket_AUTOLOAD'!M5217</f>
        <v>0</v>
      </c>
      <c r="AD5217" s="4">
        <f>'Enhanced Basket_AUTOLOAD'!L5217</f>
        <v>0</v>
      </c>
      <c r="AE5217" s="4">
        <f>'Enhanced Basket_AUTOLOAD'!Z5217</f>
        <v>0</v>
      </c>
      <c r="AF5217" s="4">
        <f>'Enhanced Basket_AUTOLOAD'!AB5217</f>
        <v>0</v>
      </c>
      <c r="AG5217" s="4" t="e">
        <f>VLOOKUP(AJ5217,'Ticker Mapping'!$I$3:$M$6706,5,0)</f>
        <v>#N/A</v>
      </c>
      <c r="AH5217" s="4" t="e">
        <f>_xll.BDP(AK5217&amp;" SEDOL","TICKER_AND_EXCH_CODE")</f>
        <v>#NAME?</v>
      </c>
      <c r="AI5217" s="4" t="e">
        <f t="shared" si="987"/>
        <v>#N/A</v>
      </c>
      <c r="AJ5217" s="4">
        <f>'Enhanced Basket_AUTOLOAD'!P5217</f>
        <v>0</v>
      </c>
      <c r="AK5217" s="4">
        <f>'Enhanced Basket_AUTOLOAD'!Q5217</f>
        <v>0</v>
      </c>
      <c r="AL5217" s="4">
        <f>'Enhanced Basket_AUTOLOAD'!Y5217</f>
        <v>0</v>
      </c>
      <c r="AM5217" s="4" t="e">
        <f t="shared" si="988"/>
        <v>#N/A</v>
      </c>
      <c r="AN5217" s="4" t="str">
        <f t="shared" si="989"/>
        <v>NO</v>
      </c>
      <c r="AO5217" s="4" t="str">
        <f t="shared" si="990"/>
        <v>Cash-in-Lieu</v>
      </c>
    </row>
    <row r="5218" ht="15" customHeight="1" s="4" customFormat="1">
      <c r="A5218" s="4">
        <f>'Enhanced Basket_AUTOLOAD'!H5218</f>
        <v>0</v>
      </c>
      <c r="B5218" s="4" t="str">
        <f t="shared" si="979"/>
        <v>SELL</v>
      </c>
      <c r="C5218" s="4" t="s">
        <v>29</v>
      </c>
      <c r="D5218" s="4" t="str">
        <f t="shared" si="980"/>
        <v>MT</v>
      </c>
      <c r="E5218" s="4" t="str">
        <f t="shared" si="981"/>
      </c>
      <c r="F5218" s="4" t="str">
        <f t="shared" si="982"/>
        <v>CIL LOAD</v>
      </c>
      <c r="G5218" s="4">
        <f t="shared" si="983"/>
        <v>0</v>
      </c>
      <c r="H5218" s="4" t="e">
        <f t="shared" si="984"/>
        <v>#N/A</v>
      </c>
      <c r="I5218" s="4" t="e">
        <f>_xll.BDP(AG5218&amp;" equity","crncy_adj_px_last","eqy_fund_crncy=usd")</f>
        <v>#NAME?</v>
      </c>
      <c r="J5218" s="4" t="str">
        <f t="shared" si="985"/>
      </c>
      <c r="AA5218" s="4">
        <f t="shared" si="986"/>
        <v>0</v>
      </c>
      <c r="AB5218" s="4">
        <f>'Enhanced Basket_AUTOLOAD'!T5218</f>
        <v>0</v>
      </c>
      <c r="AC5218" s="4">
        <f>'Enhanced Basket_AUTOLOAD'!M5218</f>
        <v>0</v>
      </c>
      <c r="AD5218" s="4">
        <f>'Enhanced Basket_AUTOLOAD'!L5218</f>
        <v>0</v>
      </c>
      <c r="AE5218" s="4">
        <f>'Enhanced Basket_AUTOLOAD'!Z5218</f>
        <v>0</v>
      </c>
      <c r="AF5218" s="4">
        <f>'Enhanced Basket_AUTOLOAD'!AB5218</f>
        <v>0</v>
      </c>
      <c r="AG5218" s="4" t="e">
        <f>VLOOKUP(AJ5218,'Ticker Mapping'!$I$3:$M$6706,5,0)</f>
        <v>#N/A</v>
      </c>
      <c r="AH5218" s="4" t="e">
        <f>_xll.BDP(AK5218&amp;" SEDOL","TICKER_AND_EXCH_CODE")</f>
        <v>#NAME?</v>
      </c>
      <c r="AI5218" s="4" t="e">
        <f t="shared" si="987"/>
        <v>#N/A</v>
      </c>
      <c r="AJ5218" s="4">
        <f>'Enhanced Basket_AUTOLOAD'!P5218</f>
        <v>0</v>
      </c>
      <c r="AK5218" s="4">
        <f>'Enhanced Basket_AUTOLOAD'!Q5218</f>
        <v>0</v>
      </c>
      <c r="AL5218" s="4">
        <f>'Enhanced Basket_AUTOLOAD'!Y5218</f>
        <v>0</v>
      </c>
      <c r="AM5218" s="4" t="e">
        <f t="shared" si="988"/>
        <v>#N/A</v>
      </c>
      <c r="AN5218" s="4" t="str">
        <f t="shared" si="989"/>
        <v>NO</v>
      </c>
      <c r="AO5218" s="4" t="str">
        <f t="shared" si="990"/>
        <v>Cash-in-Lieu</v>
      </c>
    </row>
    <row r="5219" ht="15" customHeight="1" s="4" customFormat="1">
      <c r="A5219" s="4">
        <f>'Enhanced Basket_AUTOLOAD'!H5219</f>
        <v>0</v>
      </c>
      <c r="B5219" s="4" t="str">
        <f t="shared" si="979"/>
        <v>SELL</v>
      </c>
      <c r="C5219" s="4" t="s">
        <v>29</v>
      </c>
      <c r="D5219" s="4" t="str">
        <f t="shared" si="980"/>
        <v>MT</v>
      </c>
      <c r="E5219" s="4" t="str">
        <f t="shared" si="981"/>
      </c>
      <c r="F5219" s="4" t="str">
        <f t="shared" si="982"/>
        <v>CIL LOAD</v>
      </c>
      <c r="G5219" s="4">
        <f t="shared" si="983"/>
        <v>0</v>
      </c>
      <c r="H5219" s="4" t="e">
        <f t="shared" si="984"/>
        <v>#N/A</v>
      </c>
      <c r="I5219" s="4" t="e">
        <f>_xll.BDP(AG5219&amp;" equity","crncy_adj_px_last","eqy_fund_crncy=usd")</f>
        <v>#NAME?</v>
      </c>
      <c r="J5219" s="4" t="str">
        <f t="shared" si="985"/>
      </c>
      <c r="AA5219" s="4">
        <f t="shared" si="986"/>
        <v>0</v>
      </c>
      <c r="AB5219" s="4">
        <f>'Enhanced Basket_AUTOLOAD'!T5219</f>
        <v>0</v>
      </c>
      <c r="AC5219" s="4">
        <f>'Enhanced Basket_AUTOLOAD'!M5219</f>
        <v>0</v>
      </c>
      <c r="AD5219" s="4">
        <f>'Enhanced Basket_AUTOLOAD'!L5219</f>
        <v>0</v>
      </c>
      <c r="AE5219" s="4">
        <f>'Enhanced Basket_AUTOLOAD'!Z5219</f>
        <v>0</v>
      </c>
      <c r="AF5219" s="4">
        <f>'Enhanced Basket_AUTOLOAD'!AB5219</f>
        <v>0</v>
      </c>
      <c r="AG5219" s="4" t="e">
        <f>VLOOKUP(AJ5219,'Ticker Mapping'!$I$3:$M$6706,5,0)</f>
        <v>#N/A</v>
      </c>
      <c r="AH5219" s="4" t="e">
        <f>_xll.BDP(AK5219&amp;" SEDOL","TICKER_AND_EXCH_CODE")</f>
        <v>#NAME?</v>
      </c>
      <c r="AI5219" s="4" t="e">
        <f t="shared" si="987"/>
        <v>#N/A</v>
      </c>
      <c r="AJ5219" s="4">
        <f>'Enhanced Basket_AUTOLOAD'!P5219</f>
        <v>0</v>
      </c>
      <c r="AK5219" s="4">
        <f>'Enhanced Basket_AUTOLOAD'!Q5219</f>
        <v>0</v>
      </c>
      <c r="AL5219" s="4">
        <f>'Enhanced Basket_AUTOLOAD'!Y5219</f>
        <v>0</v>
      </c>
      <c r="AM5219" s="4" t="e">
        <f t="shared" si="988"/>
        <v>#N/A</v>
      </c>
      <c r="AN5219" s="4" t="str">
        <f t="shared" si="989"/>
        <v>NO</v>
      </c>
      <c r="AO5219" s="4" t="str">
        <f t="shared" si="990"/>
        <v>Cash-in-Lieu</v>
      </c>
    </row>
    <row r="5220" ht="15" customHeight="1" s="4" customFormat="1">
      <c r="A5220" s="4">
        <f>'Enhanced Basket_AUTOLOAD'!H5220</f>
        <v>0</v>
      </c>
      <c r="B5220" s="4" t="str">
        <f t="shared" si="979"/>
        <v>SELL</v>
      </c>
      <c r="C5220" s="4" t="s">
        <v>29</v>
      </c>
      <c r="D5220" s="4" t="str">
        <f t="shared" si="980"/>
        <v>MT</v>
      </c>
      <c r="E5220" s="4" t="str">
        <f t="shared" si="981"/>
      </c>
      <c r="F5220" s="4" t="str">
        <f t="shared" si="982"/>
        <v>CIL LOAD</v>
      </c>
      <c r="G5220" s="4">
        <f t="shared" si="983"/>
        <v>0</v>
      </c>
      <c r="H5220" s="4" t="e">
        <f t="shared" si="984"/>
        <v>#N/A</v>
      </c>
      <c r="I5220" s="4" t="e">
        <f>_xll.BDP(AG5220&amp;" equity","crncy_adj_px_last","eqy_fund_crncy=usd")</f>
        <v>#NAME?</v>
      </c>
      <c r="J5220" s="4" t="str">
        <f t="shared" si="985"/>
      </c>
      <c r="AA5220" s="4">
        <f t="shared" si="986"/>
        <v>0</v>
      </c>
      <c r="AB5220" s="4">
        <f>'Enhanced Basket_AUTOLOAD'!T5220</f>
        <v>0</v>
      </c>
      <c r="AC5220" s="4">
        <f>'Enhanced Basket_AUTOLOAD'!M5220</f>
        <v>0</v>
      </c>
      <c r="AD5220" s="4">
        <f>'Enhanced Basket_AUTOLOAD'!L5220</f>
        <v>0</v>
      </c>
      <c r="AE5220" s="4">
        <f>'Enhanced Basket_AUTOLOAD'!Z5220</f>
        <v>0</v>
      </c>
      <c r="AF5220" s="4">
        <f>'Enhanced Basket_AUTOLOAD'!AB5220</f>
        <v>0</v>
      </c>
      <c r="AG5220" s="4" t="e">
        <f>VLOOKUP(AJ5220,'Ticker Mapping'!$I$3:$M$6706,5,0)</f>
        <v>#N/A</v>
      </c>
      <c r="AH5220" s="4" t="e">
        <f>_xll.BDP(AK5220&amp;" SEDOL","TICKER_AND_EXCH_CODE")</f>
        <v>#NAME?</v>
      </c>
      <c r="AI5220" s="4" t="e">
        <f t="shared" si="987"/>
        <v>#N/A</v>
      </c>
      <c r="AJ5220" s="4">
        <f>'Enhanced Basket_AUTOLOAD'!P5220</f>
        <v>0</v>
      </c>
      <c r="AK5220" s="4">
        <f>'Enhanced Basket_AUTOLOAD'!Q5220</f>
        <v>0</v>
      </c>
      <c r="AL5220" s="4">
        <f>'Enhanced Basket_AUTOLOAD'!Y5220</f>
        <v>0</v>
      </c>
      <c r="AM5220" s="4" t="e">
        <f t="shared" si="988"/>
        <v>#N/A</v>
      </c>
      <c r="AN5220" s="4" t="str">
        <f t="shared" si="989"/>
        <v>NO</v>
      </c>
      <c r="AO5220" s="4" t="str">
        <f t="shared" si="990"/>
        <v>Cash-in-Lieu</v>
      </c>
    </row>
    <row r="5221" ht="15" customHeight="1" s="4" customFormat="1">
      <c r="A5221" s="4">
        <f>'Enhanced Basket_AUTOLOAD'!H5221</f>
        <v>0</v>
      </c>
      <c r="B5221" s="4" t="str">
        <f t="shared" si="979"/>
        <v>SELL</v>
      </c>
      <c r="C5221" s="4" t="s">
        <v>29</v>
      </c>
      <c r="D5221" s="4" t="str">
        <f t="shared" si="980"/>
        <v>MT</v>
      </c>
      <c r="E5221" s="4" t="str">
        <f t="shared" si="981"/>
      </c>
      <c r="F5221" s="4" t="str">
        <f t="shared" si="982"/>
        <v>CIL LOAD</v>
      </c>
      <c r="G5221" s="4">
        <f t="shared" si="983"/>
        <v>0</v>
      </c>
      <c r="H5221" s="4" t="e">
        <f t="shared" si="984"/>
        <v>#N/A</v>
      </c>
      <c r="I5221" s="4" t="e">
        <f>_xll.BDP(AG5221&amp;" equity","crncy_adj_px_last","eqy_fund_crncy=usd")</f>
        <v>#NAME?</v>
      </c>
      <c r="J5221" s="4" t="str">
        <f t="shared" si="985"/>
      </c>
      <c r="AA5221" s="4">
        <f t="shared" si="986"/>
        <v>0</v>
      </c>
      <c r="AB5221" s="4">
        <f>'Enhanced Basket_AUTOLOAD'!T5221</f>
        <v>0</v>
      </c>
      <c r="AC5221" s="4">
        <f>'Enhanced Basket_AUTOLOAD'!M5221</f>
        <v>0</v>
      </c>
      <c r="AD5221" s="4">
        <f>'Enhanced Basket_AUTOLOAD'!L5221</f>
        <v>0</v>
      </c>
      <c r="AE5221" s="4">
        <f>'Enhanced Basket_AUTOLOAD'!Z5221</f>
        <v>0</v>
      </c>
      <c r="AF5221" s="4">
        <f>'Enhanced Basket_AUTOLOAD'!AB5221</f>
        <v>0</v>
      </c>
      <c r="AG5221" s="4" t="e">
        <f>VLOOKUP(AJ5221,'Ticker Mapping'!$I$3:$M$6706,5,0)</f>
        <v>#N/A</v>
      </c>
      <c r="AH5221" s="4" t="e">
        <f>_xll.BDP(AK5221&amp;" SEDOL","TICKER_AND_EXCH_CODE")</f>
        <v>#NAME?</v>
      </c>
      <c r="AI5221" s="4" t="e">
        <f t="shared" si="987"/>
        <v>#N/A</v>
      </c>
      <c r="AJ5221" s="4">
        <f>'Enhanced Basket_AUTOLOAD'!P5221</f>
        <v>0</v>
      </c>
      <c r="AK5221" s="4">
        <f>'Enhanced Basket_AUTOLOAD'!Q5221</f>
        <v>0</v>
      </c>
      <c r="AL5221" s="4">
        <f>'Enhanced Basket_AUTOLOAD'!Y5221</f>
        <v>0</v>
      </c>
      <c r="AM5221" s="4" t="e">
        <f t="shared" si="988"/>
        <v>#N/A</v>
      </c>
      <c r="AN5221" s="4" t="str">
        <f t="shared" si="989"/>
        <v>NO</v>
      </c>
      <c r="AO5221" s="4" t="str">
        <f t="shared" si="990"/>
        <v>Cash-in-Lieu</v>
      </c>
    </row>
    <row r="5222" ht="15" customHeight="1" s="4" customFormat="1">
      <c r="A5222" s="4">
        <f>'Enhanced Basket_AUTOLOAD'!H5222</f>
        <v>0</v>
      </c>
      <c r="B5222" s="4" t="str">
        <f t="shared" si="979"/>
        <v>SELL</v>
      </c>
      <c r="C5222" s="4" t="s">
        <v>29</v>
      </c>
      <c r="D5222" s="4" t="str">
        <f t="shared" si="980"/>
        <v>MT</v>
      </c>
      <c r="E5222" s="4" t="str">
        <f t="shared" si="981"/>
      </c>
      <c r="F5222" s="4" t="str">
        <f t="shared" si="982"/>
        <v>CIL LOAD</v>
      </c>
      <c r="G5222" s="4">
        <f t="shared" si="983"/>
        <v>0</v>
      </c>
      <c r="H5222" s="4" t="e">
        <f t="shared" si="984"/>
        <v>#N/A</v>
      </c>
      <c r="I5222" s="4" t="e">
        <f>_xll.BDP(AG5222&amp;" equity","crncy_adj_px_last","eqy_fund_crncy=usd")</f>
        <v>#NAME?</v>
      </c>
      <c r="J5222" s="4" t="str">
        <f t="shared" si="985"/>
      </c>
      <c r="AA5222" s="4">
        <f t="shared" si="986"/>
        <v>0</v>
      </c>
      <c r="AB5222" s="4">
        <f>'Enhanced Basket_AUTOLOAD'!T5222</f>
        <v>0</v>
      </c>
      <c r="AC5222" s="4">
        <f>'Enhanced Basket_AUTOLOAD'!M5222</f>
        <v>0</v>
      </c>
      <c r="AD5222" s="4">
        <f>'Enhanced Basket_AUTOLOAD'!L5222</f>
        <v>0</v>
      </c>
      <c r="AE5222" s="4">
        <f>'Enhanced Basket_AUTOLOAD'!Z5222</f>
        <v>0</v>
      </c>
      <c r="AF5222" s="4">
        <f>'Enhanced Basket_AUTOLOAD'!AB5222</f>
        <v>0</v>
      </c>
      <c r="AG5222" s="4" t="e">
        <f>VLOOKUP(AJ5222,'Ticker Mapping'!$I$3:$M$6706,5,0)</f>
        <v>#N/A</v>
      </c>
      <c r="AH5222" s="4" t="e">
        <f>_xll.BDP(AK5222&amp;" SEDOL","TICKER_AND_EXCH_CODE")</f>
        <v>#NAME?</v>
      </c>
      <c r="AI5222" s="4" t="e">
        <f t="shared" si="987"/>
        <v>#N/A</v>
      </c>
      <c r="AJ5222" s="4">
        <f>'Enhanced Basket_AUTOLOAD'!P5222</f>
        <v>0</v>
      </c>
      <c r="AK5222" s="4">
        <f>'Enhanced Basket_AUTOLOAD'!Q5222</f>
        <v>0</v>
      </c>
      <c r="AL5222" s="4">
        <f>'Enhanced Basket_AUTOLOAD'!Y5222</f>
        <v>0</v>
      </c>
      <c r="AM5222" s="4" t="e">
        <f t="shared" si="988"/>
        <v>#N/A</v>
      </c>
      <c r="AN5222" s="4" t="str">
        <f t="shared" si="989"/>
        <v>NO</v>
      </c>
      <c r="AO5222" s="4" t="str">
        <f t="shared" si="990"/>
        <v>Cash-in-Lieu</v>
      </c>
    </row>
    <row r="5223" ht="15" customHeight="1" s="4" customFormat="1">
      <c r="A5223" s="4">
        <f>'Enhanced Basket_AUTOLOAD'!H5223</f>
        <v>0</v>
      </c>
      <c r="B5223" s="4" t="str">
        <f t="shared" si="979"/>
        <v>SELL</v>
      </c>
      <c r="C5223" s="4" t="s">
        <v>29</v>
      </c>
      <c r="D5223" s="4" t="str">
        <f t="shared" si="980"/>
        <v>MT</v>
      </c>
      <c r="E5223" s="4" t="str">
        <f t="shared" si="981"/>
      </c>
      <c r="F5223" s="4" t="str">
        <f t="shared" si="982"/>
        <v>CIL LOAD</v>
      </c>
      <c r="G5223" s="4">
        <f t="shared" si="983"/>
        <v>0</v>
      </c>
      <c r="H5223" s="4" t="e">
        <f t="shared" si="984"/>
        <v>#N/A</v>
      </c>
      <c r="I5223" s="4" t="e">
        <f>_xll.BDP(AG5223&amp;" equity","crncy_adj_px_last","eqy_fund_crncy=usd")</f>
        <v>#NAME?</v>
      </c>
      <c r="J5223" s="4" t="str">
        <f t="shared" si="985"/>
      </c>
      <c r="AA5223" s="4">
        <f t="shared" si="986"/>
        <v>0</v>
      </c>
      <c r="AB5223" s="4">
        <f>'Enhanced Basket_AUTOLOAD'!T5223</f>
        <v>0</v>
      </c>
      <c r="AC5223" s="4">
        <f>'Enhanced Basket_AUTOLOAD'!M5223</f>
        <v>0</v>
      </c>
      <c r="AD5223" s="4">
        <f>'Enhanced Basket_AUTOLOAD'!L5223</f>
        <v>0</v>
      </c>
      <c r="AE5223" s="4">
        <f>'Enhanced Basket_AUTOLOAD'!Z5223</f>
        <v>0</v>
      </c>
      <c r="AF5223" s="4">
        <f>'Enhanced Basket_AUTOLOAD'!AB5223</f>
        <v>0</v>
      </c>
      <c r="AG5223" s="4" t="e">
        <f>VLOOKUP(AJ5223,'Ticker Mapping'!$I$3:$M$6706,5,0)</f>
        <v>#N/A</v>
      </c>
      <c r="AH5223" s="4" t="e">
        <f>_xll.BDP(AK5223&amp;" SEDOL","TICKER_AND_EXCH_CODE")</f>
        <v>#NAME?</v>
      </c>
      <c r="AI5223" s="4" t="e">
        <f t="shared" si="987"/>
        <v>#N/A</v>
      </c>
      <c r="AJ5223" s="4">
        <f>'Enhanced Basket_AUTOLOAD'!P5223</f>
        <v>0</v>
      </c>
      <c r="AK5223" s="4">
        <f>'Enhanced Basket_AUTOLOAD'!Q5223</f>
        <v>0</v>
      </c>
      <c r="AL5223" s="4">
        <f>'Enhanced Basket_AUTOLOAD'!Y5223</f>
        <v>0</v>
      </c>
      <c r="AM5223" s="4" t="e">
        <f t="shared" si="988"/>
        <v>#N/A</v>
      </c>
      <c r="AN5223" s="4" t="str">
        <f t="shared" si="989"/>
        <v>NO</v>
      </c>
      <c r="AO5223" s="4" t="str">
        <f t="shared" si="990"/>
        <v>Cash-in-Lieu</v>
      </c>
    </row>
    <row r="5224" ht="15" customHeight="1" s="4" customFormat="1">
      <c r="A5224" s="4">
        <f>'Enhanced Basket_AUTOLOAD'!H5224</f>
        <v>0</v>
      </c>
      <c r="B5224" s="4" t="str">
        <f t="shared" si="979"/>
        <v>SELL</v>
      </c>
      <c r="C5224" s="4" t="s">
        <v>29</v>
      </c>
      <c r="D5224" s="4" t="str">
        <f t="shared" si="980"/>
        <v>MT</v>
      </c>
      <c r="E5224" s="4" t="str">
        <f t="shared" si="981"/>
      </c>
      <c r="F5224" s="4" t="str">
        <f t="shared" si="982"/>
        <v>CIL LOAD</v>
      </c>
      <c r="G5224" s="4">
        <f t="shared" si="983"/>
        <v>0</v>
      </c>
      <c r="H5224" s="4" t="e">
        <f t="shared" si="984"/>
        <v>#N/A</v>
      </c>
      <c r="I5224" s="4" t="e">
        <f>_xll.BDP(AG5224&amp;" equity","crncy_adj_px_last","eqy_fund_crncy=usd")</f>
        <v>#NAME?</v>
      </c>
      <c r="J5224" s="4" t="str">
        <f t="shared" si="985"/>
      </c>
      <c r="AA5224" s="4">
        <f t="shared" si="986"/>
        <v>0</v>
      </c>
      <c r="AB5224" s="4">
        <f>'Enhanced Basket_AUTOLOAD'!T5224</f>
        <v>0</v>
      </c>
      <c r="AC5224" s="4">
        <f>'Enhanced Basket_AUTOLOAD'!M5224</f>
        <v>0</v>
      </c>
      <c r="AD5224" s="4">
        <f>'Enhanced Basket_AUTOLOAD'!L5224</f>
        <v>0</v>
      </c>
      <c r="AE5224" s="4">
        <f>'Enhanced Basket_AUTOLOAD'!Z5224</f>
        <v>0</v>
      </c>
      <c r="AF5224" s="4">
        <f>'Enhanced Basket_AUTOLOAD'!AB5224</f>
        <v>0</v>
      </c>
      <c r="AG5224" s="4" t="e">
        <f>VLOOKUP(AJ5224,'Ticker Mapping'!$I$3:$M$6706,5,0)</f>
        <v>#N/A</v>
      </c>
      <c r="AH5224" s="4" t="e">
        <f>_xll.BDP(AK5224&amp;" SEDOL","TICKER_AND_EXCH_CODE")</f>
        <v>#NAME?</v>
      </c>
      <c r="AI5224" s="4" t="e">
        <f t="shared" si="987"/>
        <v>#N/A</v>
      </c>
      <c r="AJ5224" s="4">
        <f>'Enhanced Basket_AUTOLOAD'!P5224</f>
        <v>0</v>
      </c>
      <c r="AK5224" s="4">
        <f>'Enhanced Basket_AUTOLOAD'!Q5224</f>
        <v>0</v>
      </c>
      <c r="AL5224" s="4">
        <f>'Enhanced Basket_AUTOLOAD'!Y5224</f>
        <v>0</v>
      </c>
      <c r="AM5224" s="4" t="e">
        <f t="shared" si="988"/>
        <v>#N/A</v>
      </c>
      <c r="AN5224" s="4" t="str">
        <f t="shared" si="989"/>
        <v>NO</v>
      </c>
      <c r="AO5224" s="4" t="str">
        <f t="shared" si="990"/>
        <v>Cash-in-Lieu</v>
      </c>
    </row>
    <row r="5225" ht="15" customHeight="1" s="4" customFormat="1">
      <c r="A5225" s="4">
        <f>'Enhanced Basket_AUTOLOAD'!H5225</f>
        <v>0</v>
      </c>
      <c r="B5225" s="4" t="str">
        <f t="shared" si="979"/>
        <v>SELL</v>
      </c>
      <c r="C5225" s="4" t="s">
        <v>29</v>
      </c>
      <c r="D5225" s="4" t="str">
        <f t="shared" si="980"/>
        <v>MT</v>
      </c>
      <c r="E5225" s="4" t="str">
        <f t="shared" si="981"/>
      </c>
      <c r="F5225" s="4" t="str">
        <f t="shared" si="982"/>
        <v>CIL LOAD</v>
      </c>
      <c r="G5225" s="4">
        <f t="shared" si="983"/>
        <v>0</v>
      </c>
      <c r="H5225" s="4" t="e">
        <f t="shared" si="984"/>
        <v>#N/A</v>
      </c>
      <c r="I5225" s="4" t="e">
        <f>_xll.BDP(AG5225&amp;" equity","crncy_adj_px_last","eqy_fund_crncy=usd")</f>
        <v>#NAME?</v>
      </c>
      <c r="J5225" s="4" t="str">
        <f t="shared" si="985"/>
      </c>
      <c r="AA5225" s="4">
        <f t="shared" si="986"/>
        <v>0</v>
      </c>
      <c r="AB5225" s="4">
        <f>'Enhanced Basket_AUTOLOAD'!T5225</f>
        <v>0</v>
      </c>
      <c r="AC5225" s="4">
        <f>'Enhanced Basket_AUTOLOAD'!M5225</f>
        <v>0</v>
      </c>
      <c r="AD5225" s="4">
        <f>'Enhanced Basket_AUTOLOAD'!L5225</f>
        <v>0</v>
      </c>
      <c r="AE5225" s="4">
        <f>'Enhanced Basket_AUTOLOAD'!Z5225</f>
        <v>0</v>
      </c>
      <c r="AF5225" s="4">
        <f>'Enhanced Basket_AUTOLOAD'!AB5225</f>
        <v>0</v>
      </c>
      <c r="AG5225" s="4" t="e">
        <f>VLOOKUP(AJ5225,'Ticker Mapping'!$I$3:$M$6706,5,0)</f>
        <v>#N/A</v>
      </c>
      <c r="AH5225" s="4" t="e">
        <f>_xll.BDP(AK5225&amp;" SEDOL","TICKER_AND_EXCH_CODE")</f>
        <v>#NAME?</v>
      </c>
      <c r="AI5225" s="4" t="e">
        <f t="shared" si="987"/>
        <v>#N/A</v>
      </c>
      <c r="AJ5225" s="4">
        <f>'Enhanced Basket_AUTOLOAD'!P5225</f>
        <v>0</v>
      </c>
      <c r="AK5225" s="4">
        <f>'Enhanced Basket_AUTOLOAD'!Q5225</f>
        <v>0</v>
      </c>
      <c r="AL5225" s="4">
        <f>'Enhanced Basket_AUTOLOAD'!Y5225</f>
        <v>0</v>
      </c>
      <c r="AM5225" s="4" t="e">
        <f t="shared" si="988"/>
        <v>#N/A</v>
      </c>
      <c r="AN5225" s="4" t="str">
        <f t="shared" si="989"/>
        <v>NO</v>
      </c>
      <c r="AO5225" s="4" t="str">
        <f t="shared" si="990"/>
        <v>Cash-in-Lieu</v>
      </c>
    </row>
    <row r="5226" ht="15" customHeight="1" s="4" customFormat="1">
      <c r="A5226" s="4">
        <f>'Enhanced Basket_AUTOLOAD'!H5226</f>
        <v>0</v>
      </c>
      <c r="B5226" s="4" t="str">
        <f t="shared" si="979"/>
        <v>SELL</v>
      </c>
      <c r="C5226" s="4" t="s">
        <v>29</v>
      </c>
      <c r="D5226" s="4" t="str">
        <f t="shared" si="980"/>
        <v>MT</v>
      </c>
      <c r="E5226" s="4" t="str">
        <f t="shared" si="981"/>
      </c>
      <c r="F5226" s="4" t="str">
        <f t="shared" si="982"/>
        <v>CIL LOAD</v>
      </c>
      <c r="G5226" s="4">
        <f t="shared" si="983"/>
        <v>0</v>
      </c>
      <c r="H5226" s="4" t="e">
        <f t="shared" si="984"/>
        <v>#N/A</v>
      </c>
      <c r="I5226" s="4" t="e">
        <f>_xll.BDP(AG5226&amp;" equity","crncy_adj_px_last","eqy_fund_crncy=usd")</f>
        <v>#NAME?</v>
      </c>
      <c r="J5226" s="4" t="str">
        <f t="shared" si="985"/>
      </c>
      <c r="AA5226" s="4">
        <f t="shared" si="986"/>
        <v>0</v>
      </c>
      <c r="AB5226" s="4">
        <f>'Enhanced Basket_AUTOLOAD'!T5226</f>
        <v>0</v>
      </c>
      <c r="AC5226" s="4">
        <f>'Enhanced Basket_AUTOLOAD'!M5226</f>
        <v>0</v>
      </c>
      <c r="AD5226" s="4">
        <f>'Enhanced Basket_AUTOLOAD'!L5226</f>
        <v>0</v>
      </c>
      <c r="AE5226" s="4">
        <f>'Enhanced Basket_AUTOLOAD'!Z5226</f>
        <v>0</v>
      </c>
      <c r="AF5226" s="4">
        <f>'Enhanced Basket_AUTOLOAD'!AB5226</f>
        <v>0</v>
      </c>
      <c r="AG5226" s="4" t="e">
        <f>VLOOKUP(AJ5226,'Ticker Mapping'!$I$3:$M$6706,5,0)</f>
        <v>#N/A</v>
      </c>
      <c r="AH5226" s="4" t="e">
        <f>_xll.BDP(AK5226&amp;" SEDOL","TICKER_AND_EXCH_CODE")</f>
        <v>#NAME?</v>
      </c>
      <c r="AI5226" s="4" t="e">
        <f t="shared" si="987"/>
        <v>#N/A</v>
      </c>
      <c r="AJ5226" s="4">
        <f>'Enhanced Basket_AUTOLOAD'!P5226</f>
        <v>0</v>
      </c>
      <c r="AK5226" s="4">
        <f>'Enhanced Basket_AUTOLOAD'!Q5226</f>
        <v>0</v>
      </c>
      <c r="AL5226" s="4">
        <f>'Enhanced Basket_AUTOLOAD'!Y5226</f>
        <v>0</v>
      </c>
      <c r="AM5226" s="4" t="e">
        <f t="shared" si="988"/>
        <v>#N/A</v>
      </c>
      <c r="AN5226" s="4" t="str">
        <f t="shared" si="989"/>
        <v>NO</v>
      </c>
      <c r="AO5226" s="4" t="str">
        <f t="shared" si="990"/>
        <v>Cash-in-Lieu</v>
      </c>
    </row>
    <row r="5227" ht="15" customHeight="1" s="4" customFormat="1">
      <c r="A5227" s="4">
        <f>'Enhanced Basket_AUTOLOAD'!H5227</f>
        <v>0</v>
      </c>
      <c r="B5227" s="4" t="str">
        <f t="shared" si="979"/>
        <v>SELL</v>
      </c>
      <c r="C5227" s="4" t="s">
        <v>29</v>
      </c>
      <c r="D5227" s="4" t="str">
        <f t="shared" si="980"/>
        <v>MT</v>
      </c>
      <c r="E5227" s="4" t="str">
        <f t="shared" si="981"/>
      </c>
      <c r="F5227" s="4" t="str">
        <f t="shared" si="982"/>
        <v>CIL LOAD</v>
      </c>
      <c r="G5227" s="4">
        <f t="shared" si="983"/>
        <v>0</v>
      </c>
      <c r="H5227" s="4" t="e">
        <f t="shared" si="984"/>
        <v>#N/A</v>
      </c>
      <c r="I5227" s="4" t="e">
        <f>_xll.BDP(AG5227&amp;" equity","crncy_adj_px_last","eqy_fund_crncy=usd")</f>
        <v>#NAME?</v>
      </c>
      <c r="J5227" s="4" t="str">
        <f t="shared" si="985"/>
      </c>
      <c r="AA5227" s="4">
        <f t="shared" si="986"/>
        <v>0</v>
      </c>
      <c r="AB5227" s="4">
        <f>'Enhanced Basket_AUTOLOAD'!T5227</f>
        <v>0</v>
      </c>
      <c r="AC5227" s="4">
        <f>'Enhanced Basket_AUTOLOAD'!M5227</f>
        <v>0</v>
      </c>
      <c r="AD5227" s="4">
        <f>'Enhanced Basket_AUTOLOAD'!L5227</f>
        <v>0</v>
      </c>
      <c r="AE5227" s="4">
        <f>'Enhanced Basket_AUTOLOAD'!Z5227</f>
        <v>0</v>
      </c>
      <c r="AF5227" s="4">
        <f>'Enhanced Basket_AUTOLOAD'!AB5227</f>
        <v>0</v>
      </c>
      <c r="AG5227" s="4" t="e">
        <f>VLOOKUP(AJ5227,'Ticker Mapping'!$I$3:$M$6706,5,0)</f>
        <v>#N/A</v>
      </c>
      <c r="AH5227" s="4" t="e">
        <f>_xll.BDP(AK5227&amp;" SEDOL","TICKER_AND_EXCH_CODE")</f>
        <v>#NAME?</v>
      </c>
      <c r="AI5227" s="4" t="e">
        <f t="shared" si="987"/>
        <v>#N/A</v>
      </c>
      <c r="AJ5227" s="4">
        <f>'Enhanced Basket_AUTOLOAD'!P5227</f>
        <v>0</v>
      </c>
      <c r="AK5227" s="4">
        <f>'Enhanced Basket_AUTOLOAD'!Q5227</f>
        <v>0</v>
      </c>
      <c r="AL5227" s="4">
        <f>'Enhanced Basket_AUTOLOAD'!Y5227</f>
        <v>0</v>
      </c>
      <c r="AM5227" s="4" t="e">
        <f t="shared" si="988"/>
        <v>#N/A</v>
      </c>
      <c r="AN5227" s="4" t="str">
        <f t="shared" si="989"/>
        <v>NO</v>
      </c>
      <c r="AO5227" s="4" t="str">
        <f t="shared" si="990"/>
        <v>Cash-in-Lieu</v>
      </c>
    </row>
    <row r="5228" ht="15" customHeight="1" s="4" customFormat="1">
      <c r="A5228" s="4">
        <f>'Enhanced Basket_AUTOLOAD'!H5228</f>
        <v>0</v>
      </c>
      <c r="B5228" s="4" t="str">
        <f t="shared" si="979"/>
        <v>SELL</v>
      </c>
      <c r="C5228" s="4" t="s">
        <v>29</v>
      </c>
      <c r="D5228" s="4" t="str">
        <f t="shared" si="980"/>
        <v>MT</v>
      </c>
      <c r="E5228" s="4" t="str">
        <f t="shared" si="981"/>
      </c>
      <c r="F5228" s="4" t="str">
        <f t="shared" si="982"/>
        <v>CIL LOAD</v>
      </c>
      <c r="G5228" s="4">
        <f t="shared" si="983"/>
        <v>0</v>
      </c>
      <c r="H5228" s="4" t="e">
        <f t="shared" si="984"/>
        <v>#N/A</v>
      </c>
      <c r="I5228" s="4" t="e">
        <f>_xll.BDP(AG5228&amp;" equity","crncy_adj_px_last","eqy_fund_crncy=usd")</f>
        <v>#NAME?</v>
      </c>
      <c r="J5228" s="4" t="str">
        <f t="shared" si="985"/>
      </c>
      <c r="AA5228" s="4">
        <f t="shared" si="986"/>
        <v>0</v>
      </c>
      <c r="AB5228" s="4">
        <f>'Enhanced Basket_AUTOLOAD'!T5228</f>
        <v>0</v>
      </c>
      <c r="AC5228" s="4">
        <f>'Enhanced Basket_AUTOLOAD'!M5228</f>
        <v>0</v>
      </c>
      <c r="AD5228" s="4">
        <f>'Enhanced Basket_AUTOLOAD'!L5228</f>
        <v>0</v>
      </c>
      <c r="AE5228" s="4">
        <f>'Enhanced Basket_AUTOLOAD'!Z5228</f>
        <v>0</v>
      </c>
      <c r="AF5228" s="4">
        <f>'Enhanced Basket_AUTOLOAD'!AB5228</f>
        <v>0</v>
      </c>
      <c r="AG5228" s="4" t="e">
        <f>VLOOKUP(AJ5228,'Ticker Mapping'!$I$3:$M$6706,5,0)</f>
        <v>#N/A</v>
      </c>
      <c r="AH5228" s="4" t="e">
        <f>_xll.BDP(AK5228&amp;" SEDOL","TICKER_AND_EXCH_CODE")</f>
        <v>#NAME?</v>
      </c>
      <c r="AI5228" s="4" t="e">
        <f t="shared" si="987"/>
        <v>#N/A</v>
      </c>
      <c r="AJ5228" s="4">
        <f>'Enhanced Basket_AUTOLOAD'!P5228</f>
        <v>0</v>
      </c>
      <c r="AK5228" s="4">
        <f>'Enhanced Basket_AUTOLOAD'!Q5228</f>
        <v>0</v>
      </c>
      <c r="AL5228" s="4">
        <f>'Enhanced Basket_AUTOLOAD'!Y5228</f>
        <v>0</v>
      </c>
      <c r="AM5228" s="4" t="e">
        <f t="shared" si="988"/>
        <v>#N/A</v>
      </c>
      <c r="AN5228" s="4" t="str">
        <f t="shared" si="989"/>
        <v>NO</v>
      </c>
      <c r="AO5228" s="4" t="str">
        <f t="shared" si="990"/>
        <v>Cash-in-Lieu</v>
      </c>
    </row>
    <row r="5229" ht="15" customHeight="1" s="4" customFormat="1">
      <c r="A5229" s="4">
        <f>'Enhanced Basket_AUTOLOAD'!H5229</f>
        <v>0</v>
      </c>
      <c r="B5229" s="4" t="str">
        <f t="shared" si="979"/>
        <v>SELL</v>
      </c>
      <c r="C5229" s="4" t="s">
        <v>29</v>
      </c>
      <c r="D5229" s="4" t="str">
        <f t="shared" si="980"/>
        <v>MT</v>
      </c>
      <c r="E5229" s="4" t="str">
        <f t="shared" si="981"/>
      </c>
      <c r="F5229" s="4" t="str">
        <f t="shared" si="982"/>
        <v>CIL LOAD</v>
      </c>
      <c r="G5229" s="4">
        <f t="shared" si="983"/>
        <v>0</v>
      </c>
      <c r="H5229" s="4" t="e">
        <f t="shared" si="984"/>
        <v>#N/A</v>
      </c>
      <c r="I5229" s="4" t="e">
        <f>_xll.BDP(AG5229&amp;" equity","crncy_adj_px_last","eqy_fund_crncy=usd")</f>
        <v>#NAME?</v>
      </c>
      <c r="J5229" s="4" t="str">
        <f t="shared" si="985"/>
      </c>
      <c r="AA5229" s="4">
        <f t="shared" si="986"/>
        <v>0</v>
      </c>
      <c r="AB5229" s="4">
        <f>'Enhanced Basket_AUTOLOAD'!T5229</f>
        <v>0</v>
      </c>
      <c r="AC5229" s="4">
        <f>'Enhanced Basket_AUTOLOAD'!M5229</f>
        <v>0</v>
      </c>
      <c r="AD5229" s="4">
        <f>'Enhanced Basket_AUTOLOAD'!L5229</f>
        <v>0</v>
      </c>
      <c r="AE5229" s="4">
        <f>'Enhanced Basket_AUTOLOAD'!Z5229</f>
        <v>0</v>
      </c>
      <c r="AF5229" s="4">
        <f>'Enhanced Basket_AUTOLOAD'!AB5229</f>
        <v>0</v>
      </c>
      <c r="AG5229" s="4" t="e">
        <f>VLOOKUP(AJ5229,'Ticker Mapping'!$I$3:$M$6706,5,0)</f>
        <v>#N/A</v>
      </c>
      <c r="AH5229" s="4" t="e">
        <f>_xll.BDP(AK5229&amp;" SEDOL","TICKER_AND_EXCH_CODE")</f>
        <v>#NAME?</v>
      </c>
      <c r="AI5229" s="4" t="e">
        <f t="shared" si="987"/>
        <v>#N/A</v>
      </c>
      <c r="AJ5229" s="4">
        <f>'Enhanced Basket_AUTOLOAD'!P5229</f>
        <v>0</v>
      </c>
      <c r="AK5229" s="4">
        <f>'Enhanced Basket_AUTOLOAD'!Q5229</f>
        <v>0</v>
      </c>
      <c r="AL5229" s="4">
        <f>'Enhanced Basket_AUTOLOAD'!Y5229</f>
        <v>0</v>
      </c>
      <c r="AM5229" s="4" t="e">
        <f t="shared" si="988"/>
        <v>#N/A</v>
      </c>
      <c r="AN5229" s="4" t="str">
        <f t="shared" si="989"/>
        <v>NO</v>
      </c>
      <c r="AO5229" s="4" t="str">
        <f t="shared" si="990"/>
        <v>Cash-in-Lieu</v>
      </c>
    </row>
    <row r="5230" ht="15" customHeight="1" s="4" customFormat="1">
      <c r="A5230" s="4">
        <f>'Enhanced Basket_AUTOLOAD'!H5230</f>
        <v>0</v>
      </c>
      <c r="B5230" s="4" t="str">
        <f t="shared" si="979"/>
        <v>SELL</v>
      </c>
      <c r="C5230" s="4" t="s">
        <v>29</v>
      </c>
      <c r="D5230" s="4" t="str">
        <f t="shared" si="980"/>
        <v>MT</v>
      </c>
      <c r="E5230" s="4" t="str">
        <f t="shared" si="981"/>
      </c>
      <c r="F5230" s="4" t="str">
        <f t="shared" si="982"/>
        <v>CIL LOAD</v>
      </c>
      <c r="G5230" s="4">
        <f t="shared" si="983"/>
        <v>0</v>
      </c>
      <c r="H5230" s="4" t="e">
        <f t="shared" si="984"/>
        <v>#N/A</v>
      </c>
      <c r="I5230" s="4" t="e">
        <f>_xll.BDP(AG5230&amp;" equity","crncy_adj_px_last","eqy_fund_crncy=usd")</f>
        <v>#NAME?</v>
      </c>
      <c r="J5230" s="4" t="str">
        <f t="shared" si="985"/>
      </c>
      <c r="AA5230" s="4">
        <f t="shared" si="986"/>
        <v>0</v>
      </c>
      <c r="AB5230" s="4">
        <f>'Enhanced Basket_AUTOLOAD'!T5230</f>
        <v>0</v>
      </c>
      <c r="AC5230" s="4">
        <f>'Enhanced Basket_AUTOLOAD'!M5230</f>
        <v>0</v>
      </c>
      <c r="AD5230" s="4">
        <f>'Enhanced Basket_AUTOLOAD'!L5230</f>
        <v>0</v>
      </c>
      <c r="AE5230" s="4">
        <f>'Enhanced Basket_AUTOLOAD'!Z5230</f>
        <v>0</v>
      </c>
      <c r="AF5230" s="4">
        <f>'Enhanced Basket_AUTOLOAD'!AB5230</f>
        <v>0</v>
      </c>
      <c r="AG5230" s="4" t="e">
        <f>VLOOKUP(AJ5230,'Ticker Mapping'!$I$3:$M$6706,5,0)</f>
        <v>#N/A</v>
      </c>
      <c r="AH5230" s="4" t="e">
        <f>_xll.BDP(AK5230&amp;" SEDOL","TICKER_AND_EXCH_CODE")</f>
        <v>#NAME?</v>
      </c>
      <c r="AI5230" s="4" t="e">
        <f t="shared" si="987"/>
        <v>#N/A</v>
      </c>
      <c r="AJ5230" s="4">
        <f>'Enhanced Basket_AUTOLOAD'!P5230</f>
        <v>0</v>
      </c>
      <c r="AK5230" s="4">
        <f>'Enhanced Basket_AUTOLOAD'!Q5230</f>
        <v>0</v>
      </c>
      <c r="AL5230" s="4">
        <f>'Enhanced Basket_AUTOLOAD'!Y5230</f>
        <v>0</v>
      </c>
      <c r="AM5230" s="4" t="e">
        <f t="shared" si="988"/>
        <v>#N/A</v>
      </c>
      <c r="AN5230" s="4" t="str">
        <f t="shared" si="989"/>
        <v>NO</v>
      </c>
      <c r="AO5230" s="4" t="str">
        <f t="shared" si="990"/>
        <v>Cash-in-Lieu</v>
      </c>
    </row>
    <row r="5231" ht="15" customHeight="1" s="4" customFormat="1">
      <c r="A5231" s="4">
        <f>'Enhanced Basket_AUTOLOAD'!H5231</f>
        <v>0</v>
      </c>
      <c r="B5231" s="4" t="str">
        <f t="shared" si="979"/>
        <v>SELL</v>
      </c>
      <c r="C5231" s="4" t="s">
        <v>29</v>
      </c>
      <c r="D5231" s="4" t="str">
        <f t="shared" si="980"/>
        <v>MT</v>
      </c>
      <c r="E5231" s="4" t="str">
        <f t="shared" si="981"/>
      </c>
      <c r="F5231" s="4" t="str">
        <f t="shared" si="982"/>
        <v>CIL LOAD</v>
      </c>
      <c r="G5231" s="4">
        <f t="shared" si="983"/>
        <v>0</v>
      </c>
      <c r="H5231" s="4" t="e">
        <f t="shared" si="984"/>
        <v>#N/A</v>
      </c>
      <c r="I5231" s="4" t="e">
        <f>_xll.BDP(AG5231&amp;" equity","crncy_adj_px_last","eqy_fund_crncy=usd")</f>
        <v>#NAME?</v>
      </c>
      <c r="J5231" s="4" t="str">
        <f t="shared" si="985"/>
      </c>
      <c r="AA5231" s="4">
        <f t="shared" si="986"/>
        <v>0</v>
      </c>
      <c r="AB5231" s="4">
        <f>'Enhanced Basket_AUTOLOAD'!T5231</f>
        <v>0</v>
      </c>
      <c r="AC5231" s="4">
        <f>'Enhanced Basket_AUTOLOAD'!M5231</f>
        <v>0</v>
      </c>
      <c r="AD5231" s="4">
        <f>'Enhanced Basket_AUTOLOAD'!L5231</f>
        <v>0</v>
      </c>
      <c r="AE5231" s="4">
        <f>'Enhanced Basket_AUTOLOAD'!Z5231</f>
        <v>0</v>
      </c>
      <c r="AF5231" s="4">
        <f>'Enhanced Basket_AUTOLOAD'!AB5231</f>
        <v>0</v>
      </c>
      <c r="AG5231" s="4" t="e">
        <f>VLOOKUP(AJ5231,'Ticker Mapping'!$I$3:$M$6706,5,0)</f>
        <v>#N/A</v>
      </c>
      <c r="AH5231" s="4" t="e">
        <f>_xll.BDP(AK5231&amp;" SEDOL","TICKER_AND_EXCH_CODE")</f>
        <v>#NAME?</v>
      </c>
      <c r="AI5231" s="4" t="e">
        <f t="shared" si="987"/>
        <v>#N/A</v>
      </c>
      <c r="AJ5231" s="4">
        <f>'Enhanced Basket_AUTOLOAD'!P5231</f>
        <v>0</v>
      </c>
      <c r="AK5231" s="4">
        <f>'Enhanced Basket_AUTOLOAD'!Q5231</f>
        <v>0</v>
      </c>
      <c r="AL5231" s="4">
        <f>'Enhanced Basket_AUTOLOAD'!Y5231</f>
        <v>0</v>
      </c>
      <c r="AM5231" s="4" t="e">
        <f t="shared" si="988"/>
        <v>#N/A</v>
      </c>
      <c r="AN5231" s="4" t="str">
        <f t="shared" si="989"/>
        <v>NO</v>
      </c>
      <c r="AO5231" s="4" t="str">
        <f t="shared" si="990"/>
        <v>Cash-in-Lieu</v>
      </c>
    </row>
    <row r="5232" ht="15" customHeight="1" s="4" customFormat="1">
      <c r="A5232" s="4">
        <f>'Enhanced Basket_AUTOLOAD'!H5232</f>
        <v>0</v>
      </c>
      <c r="B5232" s="4" t="str">
        <f t="shared" si="979"/>
        <v>SELL</v>
      </c>
      <c r="C5232" s="4" t="s">
        <v>29</v>
      </c>
      <c r="D5232" s="4" t="str">
        <f t="shared" si="980"/>
        <v>MT</v>
      </c>
      <c r="E5232" s="4" t="str">
        <f t="shared" si="981"/>
      </c>
      <c r="F5232" s="4" t="str">
        <f t="shared" si="982"/>
        <v>CIL LOAD</v>
      </c>
      <c r="G5232" s="4">
        <f t="shared" si="983"/>
        <v>0</v>
      </c>
      <c r="H5232" s="4" t="e">
        <f t="shared" si="984"/>
        <v>#N/A</v>
      </c>
      <c r="I5232" s="4" t="e">
        <f>_xll.BDP(AG5232&amp;" equity","crncy_adj_px_last","eqy_fund_crncy=usd")</f>
        <v>#NAME?</v>
      </c>
      <c r="J5232" s="4" t="str">
        <f t="shared" si="985"/>
      </c>
      <c r="AA5232" s="4">
        <f t="shared" si="986"/>
        <v>0</v>
      </c>
      <c r="AB5232" s="4">
        <f>'Enhanced Basket_AUTOLOAD'!T5232</f>
        <v>0</v>
      </c>
      <c r="AC5232" s="4">
        <f>'Enhanced Basket_AUTOLOAD'!M5232</f>
        <v>0</v>
      </c>
      <c r="AD5232" s="4">
        <f>'Enhanced Basket_AUTOLOAD'!L5232</f>
        <v>0</v>
      </c>
      <c r="AE5232" s="4">
        <f>'Enhanced Basket_AUTOLOAD'!Z5232</f>
        <v>0</v>
      </c>
      <c r="AF5232" s="4">
        <f>'Enhanced Basket_AUTOLOAD'!AB5232</f>
        <v>0</v>
      </c>
      <c r="AG5232" s="4" t="e">
        <f>VLOOKUP(AJ5232,'Ticker Mapping'!$I$3:$M$6706,5,0)</f>
        <v>#N/A</v>
      </c>
      <c r="AH5232" s="4" t="e">
        <f>_xll.BDP(AK5232&amp;" SEDOL","TICKER_AND_EXCH_CODE")</f>
        <v>#NAME?</v>
      </c>
      <c r="AI5232" s="4" t="e">
        <f t="shared" si="987"/>
        <v>#N/A</v>
      </c>
      <c r="AJ5232" s="4">
        <f>'Enhanced Basket_AUTOLOAD'!P5232</f>
        <v>0</v>
      </c>
      <c r="AK5232" s="4">
        <f>'Enhanced Basket_AUTOLOAD'!Q5232</f>
        <v>0</v>
      </c>
      <c r="AL5232" s="4">
        <f>'Enhanced Basket_AUTOLOAD'!Y5232</f>
        <v>0</v>
      </c>
      <c r="AM5232" s="4" t="e">
        <f t="shared" si="988"/>
        <v>#N/A</v>
      </c>
      <c r="AN5232" s="4" t="str">
        <f t="shared" si="989"/>
        <v>NO</v>
      </c>
      <c r="AO5232" s="4" t="str">
        <f t="shared" si="990"/>
        <v>Cash-in-Lieu</v>
      </c>
    </row>
    <row r="5233" ht="15" customHeight="1" s="4" customFormat="1">
      <c r="A5233" s="4">
        <f>'Enhanced Basket_AUTOLOAD'!H5233</f>
        <v>0</v>
      </c>
      <c r="B5233" s="4" t="str">
        <f t="shared" si="979"/>
        <v>SELL</v>
      </c>
      <c r="C5233" s="4" t="s">
        <v>29</v>
      </c>
      <c r="D5233" s="4" t="str">
        <f t="shared" si="980"/>
        <v>MT</v>
      </c>
      <c r="E5233" s="4" t="str">
        <f t="shared" si="981"/>
      </c>
      <c r="F5233" s="4" t="str">
        <f t="shared" si="982"/>
        <v>CIL LOAD</v>
      </c>
      <c r="G5233" s="4">
        <f t="shared" si="983"/>
        <v>0</v>
      </c>
      <c r="H5233" s="4" t="e">
        <f t="shared" si="984"/>
        <v>#N/A</v>
      </c>
      <c r="I5233" s="4" t="e">
        <f>_xll.BDP(AG5233&amp;" equity","crncy_adj_px_last","eqy_fund_crncy=usd")</f>
        <v>#NAME?</v>
      </c>
      <c r="J5233" s="4" t="str">
        <f t="shared" si="985"/>
      </c>
      <c r="AA5233" s="4">
        <f t="shared" si="986"/>
        <v>0</v>
      </c>
      <c r="AB5233" s="4">
        <f>'Enhanced Basket_AUTOLOAD'!T5233</f>
        <v>0</v>
      </c>
      <c r="AC5233" s="4">
        <f>'Enhanced Basket_AUTOLOAD'!M5233</f>
        <v>0</v>
      </c>
      <c r="AD5233" s="4">
        <f>'Enhanced Basket_AUTOLOAD'!L5233</f>
        <v>0</v>
      </c>
      <c r="AE5233" s="4">
        <f>'Enhanced Basket_AUTOLOAD'!Z5233</f>
        <v>0</v>
      </c>
      <c r="AF5233" s="4">
        <f>'Enhanced Basket_AUTOLOAD'!AB5233</f>
        <v>0</v>
      </c>
      <c r="AG5233" s="4" t="e">
        <f>VLOOKUP(AJ5233,'Ticker Mapping'!$I$3:$M$6706,5,0)</f>
        <v>#N/A</v>
      </c>
      <c r="AH5233" s="4" t="e">
        <f>_xll.BDP(AK5233&amp;" SEDOL","TICKER_AND_EXCH_CODE")</f>
        <v>#NAME?</v>
      </c>
      <c r="AI5233" s="4" t="e">
        <f t="shared" si="987"/>
        <v>#N/A</v>
      </c>
      <c r="AJ5233" s="4">
        <f>'Enhanced Basket_AUTOLOAD'!P5233</f>
        <v>0</v>
      </c>
      <c r="AK5233" s="4">
        <f>'Enhanced Basket_AUTOLOAD'!Q5233</f>
        <v>0</v>
      </c>
      <c r="AL5233" s="4">
        <f>'Enhanced Basket_AUTOLOAD'!Y5233</f>
        <v>0</v>
      </c>
      <c r="AM5233" s="4" t="e">
        <f t="shared" si="988"/>
        <v>#N/A</v>
      </c>
      <c r="AN5233" s="4" t="str">
        <f t="shared" si="989"/>
        <v>NO</v>
      </c>
      <c r="AO5233" s="4" t="str">
        <f t="shared" si="990"/>
        <v>Cash-in-Lieu</v>
      </c>
    </row>
    <row r="5234" ht="15" customHeight="1" s="4" customFormat="1">
      <c r="A5234" s="4">
        <f>'Enhanced Basket_AUTOLOAD'!H5234</f>
        <v>0</v>
      </c>
      <c r="B5234" s="4" t="str">
        <f t="shared" si="979"/>
        <v>SELL</v>
      </c>
      <c r="C5234" s="4" t="s">
        <v>29</v>
      </c>
      <c r="D5234" s="4" t="str">
        <f t="shared" si="980"/>
        <v>MT</v>
      </c>
      <c r="E5234" s="4" t="str">
        <f t="shared" si="981"/>
      </c>
      <c r="F5234" s="4" t="str">
        <f t="shared" si="982"/>
        <v>CIL LOAD</v>
      </c>
      <c r="G5234" s="4">
        <f t="shared" si="983"/>
        <v>0</v>
      </c>
      <c r="H5234" s="4" t="e">
        <f t="shared" si="984"/>
        <v>#N/A</v>
      </c>
      <c r="I5234" s="4" t="e">
        <f>_xll.BDP(AG5234&amp;" equity","crncy_adj_px_last","eqy_fund_crncy=usd")</f>
        <v>#NAME?</v>
      </c>
      <c r="J5234" s="4" t="str">
        <f t="shared" si="985"/>
      </c>
      <c r="AA5234" s="4">
        <f t="shared" si="986"/>
        <v>0</v>
      </c>
      <c r="AB5234" s="4">
        <f>'Enhanced Basket_AUTOLOAD'!T5234</f>
        <v>0</v>
      </c>
      <c r="AC5234" s="4">
        <f>'Enhanced Basket_AUTOLOAD'!M5234</f>
        <v>0</v>
      </c>
      <c r="AD5234" s="4">
        <f>'Enhanced Basket_AUTOLOAD'!L5234</f>
        <v>0</v>
      </c>
      <c r="AE5234" s="4">
        <f>'Enhanced Basket_AUTOLOAD'!Z5234</f>
        <v>0</v>
      </c>
      <c r="AF5234" s="4">
        <f>'Enhanced Basket_AUTOLOAD'!AB5234</f>
        <v>0</v>
      </c>
      <c r="AG5234" s="4" t="e">
        <f>VLOOKUP(AJ5234,'Ticker Mapping'!$I$3:$M$6706,5,0)</f>
        <v>#N/A</v>
      </c>
      <c r="AH5234" s="4" t="e">
        <f>_xll.BDP(AK5234&amp;" SEDOL","TICKER_AND_EXCH_CODE")</f>
        <v>#NAME?</v>
      </c>
      <c r="AI5234" s="4" t="e">
        <f t="shared" si="987"/>
        <v>#N/A</v>
      </c>
      <c r="AJ5234" s="4">
        <f>'Enhanced Basket_AUTOLOAD'!P5234</f>
        <v>0</v>
      </c>
      <c r="AK5234" s="4">
        <f>'Enhanced Basket_AUTOLOAD'!Q5234</f>
        <v>0</v>
      </c>
      <c r="AL5234" s="4">
        <f>'Enhanced Basket_AUTOLOAD'!Y5234</f>
        <v>0</v>
      </c>
      <c r="AM5234" s="4" t="e">
        <f t="shared" si="988"/>
        <v>#N/A</v>
      </c>
      <c r="AN5234" s="4" t="str">
        <f t="shared" si="989"/>
        <v>NO</v>
      </c>
      <c r="AO5234" s="4" t="str">
        <f t="shared" si="990"/>
        <v>Cash-in-Lieu</v>
      </c>
    </row>
    <row r="5235" ht="15" customHeight="1" s="4" customFormat="1">
      <c r="A5235" s="4">
        <f>'Enhanced Basket_AUTOLOAD'!H5235</f>
        <v>0</v>
      </c>
      <c r="B5235" s="4" t="str">
        <f t="shared" si="979"/>
        <v>SELL</v>
      </c>
      <c r="C5235" s="4" t="s">
        <v>29</v>
      </c>
      <c r="D5235" s="4" t="str">
        <f t="shared" si="980"/>
        <v>MT</v>
      </c>
      <c r="E5235" s="4" t="str">
        <f t="shared" si="981"/>
      </c>
      <c r="F5235" s="4" t="str">
        <f t="shared" si="982"/>
        <v>CIL LOAD</v>
      </c>
      <c r="G5235" s="4">
        <f t="shared" si="983"/>
        <v>0</v>
      </c>
      <c r="H5235" s="4" t="e">
        <f t="shared" si="984"/>
        <v>#N/A</v>
      </c>
      <c r="I5235" s="4" t="e">
        <f>_xll.BDP(AG5235&amp;" equity","crncy_adj_px_last","eqy_fund_crncy=usd")</f>
        <v>#NAME?</v>
      </c>
      <c r="J5235" s="4" t="str">
        <f t="shared" si="985"/>
      </c>
      <c r="AA5235" s="4">
        <f t="shared" si="986"/>
        <v>0</v>
      </c>
      <c r="AB5235" s="4">
        <f>'Enhanced Basket_AUTOLOAD'!T5235</f>
        <v>0</v>
      </c>
      <c r="AC5235" s="4">
        <f>'Enhanced Basket_AUTOLOAD'!M5235</f>
        <v>0</v>
      </c>
      <c r="AD5235" s="4">
        <f>'Enhanced Basket_AUTOLOAD'!L5235</f>
        <v>0</v>
      </c>
      <c r="AE5235" s="4">
        <f>'Enhanced Basket_AUTOLOAD'!Z5235</f>
        <v>0</v>
      </c>
      <c r="AF5235" s="4">
        <f>'Enhanced Basket_AUTOLOAD'!AB5235</f>
        <v>0</v>
      </c>
      <c r="AG5235" s="4" t="e">
        <f>VLOOKUP(AJ5235,'Ticker Mapping'!$I$3:$M$6706,5,0)</f>
        <v>#N/A</v>
      </c>
      <c r="AH5235" s="4" t="e">
        <f>_xll.BDP(AK5235&amp;" SEDOL","TICKER_AND_EXCH_CODE")</f>
        <v>#NAME?</v>
      </c>
      <c r="AI5235" s="4" t="e">
        <f t="shared" si="987"/>
        <v>#N/A</v>
      </c>
      <c r="AJ5235" s="4">
        <f>'Enhanced Basket_AUTOLOAD'!P5235</f>
        <v>0</v>
      </c>
      <c r="AK5235" s="4">
        <f>'Enhanced Basket_AUTOLOAD'!Q5235</f>
        <v>0</v>
      </c>
      <c r="AL5235" s="4">
        <f>'Enhanced Basket_AUTOLOAD'!Y5235</f>
        <v>0</v>
      </c>
      <c r="AM5235" s="4" t="e">
        <f t="shared" si="988"/>
        <v>#N/A</v>
      </c>
      <c r="AN5235" s="4" t="str">
        <f t="shared" si="989"/>
        <v>NO</v>
      </c>
      <c r="AO5235" s="4" t="str">
        <f t="shared" si="990"/>
        <v>Cash-in-Lieu</v>
      </c>
    </row>
    <row r="5236" ht="15" customHeight="1" s="4" customFormat="1">
      <c r="A5236" s="4">
        <f>'Enhanced Basket_AUTOLOAD'!H5236</f>
        <v>0</v>
      </c>
      <c r="B5236" s="4" t="str">
        <f t="shared" si="979"/>
        <v>SELL</v>
      </c>
      <c r="C5236" s="4" t="s">
        <v>29</v>
      </c>
      <c r="D5236" s="4" t="str">
        <f t="shared" si="980"/>
        <v>MT</v>
      </c>
      <c r="E5236" s="4" t="str">
        <f t="shared" si="981"/>
      </c>
      <c r="F5236" s="4" t="str">
        <f t="shared" si="982"/>
        <v>CIL LOAD</v>
      </c>
      <c r="G5236" s="4">
        <f t="shared" si="983"/>
        <v>0</v>
      </c>
      <c r="H5236" s="4" t="e">
        <f t="shared" si="984"/>
        <v>#N/A</v>
      </c>
      <c r="I5236" s="4" t="e">
        <f>_xll.BDP(AG5236&amp;" equity","crncy_adj_px_last","eqy_fund_crncy=usd")</f>
        <v>#NAME?</v>
      </c>
      <c r="J5236" s="4" t="str">
        <f t="shared" si="985"/>
      </c>
      <c r="AA5236" s="4">
        <f t="shared" si="986"/>
        <v>0</v>
      </c>
      <c r="AB5236" s="4">
        <f>'Enhanced Basket_AUTOLOAD'!T5236</f>
        <v>0</v>
      </c>
      <c r="AC5236" s="4">
        <f>'Enhanced Basket_AUTOLOAD'!M5236</f>
        <v>0</v>
      </c>
      <c r="AD5236" s="4">
        <f>'Enhanced Basket_AUTOLOAD'!L5236</f>
        <v>0</v>
      </c>
      <c r="AE5236" s="4">
        <f>'Enhanced Basket_AUTOLOAD'!Z5236</f>
        <v>0</v>
      </c>
      <c r="AF5236" s="4">
        <f>'Enhanced Basket_AUTOLOAD'!AB5236</f>
        <v>0</v>
      </c>
      <c r="AG5236" s="4" t="e">
        <f>VLOOKUP(AJ5236,'Ticker Mapping'!$I$3:$M$6706,5,0)</f>
        <v>#N/A</v>
      </c>
      <c r="AH5236" s="4" t="e">
        <f>_xll.BDP(AK5236&amp;" SEDOL","TICKER_AND_EXCH_CODE")</f>
        <v>#NAME?</v>
      </c>
      <c r="AI5236" s="4" t="e">
        <f t="shared" si="987"/>
        <v>#N/A</v>
      </c>
      <c r="AJ5236" s="4">
        <f>'Enhanced Basket_AUTOLOAD'!P5236</f>
        <v>0</v>
      </c>
      <c r="AK5236" s="4">
        <f>'Enhanced Basket_AUTOLOAD'!Q5236</f>
        <v>0</v>
      </c>
      <c r="AL5236" s="4">
        <f>'Enhanced Basket_AUTOLOAD'!Y5236</f>
        <v>0</v>
      </c>
      <c r="AM5236" s="4" t="e">
        <f t="shared" si="988"/>
        <v>#N/A</v>
      </c>
      <c r="AN5236" s="4" t="str">
        <f t="shared" si="989"/>
        <v>NO</v>
      </c>
      <c r="AO5236" s="4" t="str">
        <f t="shared" si="990"/>
        <v>Cash-in-Lieu</v>
      </c>
    </row>
    <row r="5237" ht="15" customHeight="1" s="4" customFormat="1">
      <c r="A5237" s="4">
        <f>'Enhanced Basket_AUTOLOAD'!H5237</f>
        <v>0</v>
      </c>
      <c r="B5237" s="4" t="str">
        <f t="shared" si="979"/>
        <v>SELL</v>
      </c>
      <c r="C5237" s="4" t="s">
        <v>29</v>
      </c>
      <c r="D5237" s="4" t="str">
        <f t="shared" si="980"/>
        <v>MT</v>
      </c>
      <c r="E5237" s="4" t="str">
        <f t="shared" si="981"/>
      </c>
      <c r="F5237" s="4" t="str">
        <f t="shared" si="982"/>
        <v>CIL LOAD</v>
      </c>
      <c r="G5237" s="4">
        <f t="shared" si="983"/>
        <v>0</v>
      </c>
      <c r="H5237" s="4" t="e">
        <f t="shared" si="984"/>
        <v>#N/A</v>
      </c>
      <c r="I5237" s="4" t="e">
        <f>_xll.BDP(AG5237&amp;" equity","crncy_adj_px_last","eqy_fund_crncy=usd")</f>
        <v>#NAME?</v>
      </c>
      <c r="J5237" s="4" t="str">
        <f t="shared" si="985"/>
      </c>
      <c r="AA5237" s="4">
        <f t="shared" si="986"/>
        <v>0</v>
      </c>
      <c r="AB5237" s="4">
        <f>'Enhanced Basket_AUTOLOAD'!T5237</f>
        <v>0</v>
      </c>
      <c r="AC5237" s="4">
        <f>'Enhanced Basket_AUTOLOAD'!M5237</f>
        <v>0</v>
      </c>
      <c r="AD5237" s="4">
        <f>'Enhanced Basket_AUTOLOAD'!L5237</f>
        <v>0</v>
      </c>
      <c r="AE5237" s="4">
        <f>'Enhanced Basket_AUTOLOAD'!Z5237</f>
        <v>0</v>
      </c>
      <c r="AF5237" s="4">
        <f>'Enhanced Basket_AUTOLOAD'!AB5237</f>
        <v>0</v>
      </c>
      <c r="AG5237" s="4" t="e">
        <f>VLOOKUP(AJ5237,'Ticker Mapping'!$I$3:$M$6706,5,0)</f>
        <v>#N/A</v>
      </c>
      <c r="AH5237" s="4" t="e">
        <f>_xll.BDP(AK5237&amp;" SEDOL","TICKER_AND_EXCH_CODE")</f>
        <v>#NAME?</v>
      </c>
      <c r="AI5237" s="4" t="e">
        <f t="shared" si="987"/>
        <v>#N/A</v>
      </c>
      <c r="AJ5237" s="4">
        <f>'Enhanced Basket_AUTOLOAD'!P5237</f>
        <v>0</v>
      </c>
      <c r="AK5237" s="4">
        <f>'Enhanced Basket_AUTOLOAD'!Q5237</f>
        <v>0</v>
      </c>
      <c r="AL5237" s="4">
        <f>'Enhanced Basket_AUTOLOAD'!Y5237</f>
        <v>0</v>
      </c>
      <c r="AM5237" s="4" t="e">
        <f t="shared" si="988"/>
        <v>#N/A</v>
      </c>
      <c r="AN5237" s="4" t="str">
        <f t="shared" si="989"/>
        <v>NO</v>
      </c>
      <c r="AO5237" s="4" t="str">
        <f t="shared" si="990"/>
        <v>Cash-in-Lieu</v>
      </c>
    </row>
    <row r="5238" ht="15" customHeight="1" s="4" customFormat="1">
      <c r="A5238" s="4">
        <f>'Enhanced Basket_AUTOLOAD'!H5238</f>
        <v>0</v>
      </c>
      <c r="B5238" s="4" t="str">
        <f t="shared" si="979"/>
        <v>SELL</v>
      </c>
      <c r="C5238" s="4" t="s">
        <v>29</v>
      </c>
      <c r="D5238" s="4" t="str">
        <f t="shared" si="980"/>
        <v>MT</v>
      </c>
      <c r="E5238" s="4" t="str">
        <f t="shared" si="981"/>
      </c>
      <c r="F5238" s="4" t="str">
        <f t="shared" si="982"/>
        <v>CIL LOAD</v>
      </c>
      <c r="G5238" s="4">
        <f t="shared" si="983"/>
        <v>0</v>
      </c>
      <c r="H5238" s="4" t="e">
        <f t="shared" si="984"/>
        <v>#N/A</v>
      </c>
      <c r="I5238" s="4" t="e">
        <f>_xll.BDP(AG5238&amp;" equity","crncy_adj_px_last","eqy_fund_crncy=usd")</f>
        <v>#NAME?</v>
      </c>
      <c r="J5238" s="4" t="str">
        <f t="shared" si="985"/>
      </c>
      <c r="AA5238" s="4">
        <f t="shared" si="986"/>
        <v>0</v>
      </c>
      <c r="AB5238" s="4">
        <f>'Enhanced Basket_AUTOLOAD'!T5238</f>
        <v>0</v>
      </c>
      <c r="AC5238" s="4">
        <f>'Enhanced Basket_AUTOLOAD'!M5238</f>
        <v>0</v>
      </c>
      <c r="AD5238" s="4">
        <f>'Enhanced Basket_AUTOLOAD'!L5238</f>
        <v>0</v>
      </c>
      <c r="AE5238" s="4">
        <f>'Enhanced Basket_AUTOLOAD'!Z5238</f>
        <v>0</v>
      </c>
      <c r="AF5238" s="4">
        <f>'Enhanced Basket_AUTOLOAD'!AB5238</f>
        <v>0</v>
      </c>
      <c r="AG5238" s="4" t="e">
        <f>VLOOKUP(AJ5238,'Ticker Mapping'!$I$3:$M$6706,5,0)</f>
        <v>#N/A</v>
      </c>
      <c r="AH5238" s="4" t="e">
        <f>_xll.BDP(AK5238&amp;" SEDOL","TICKER_AND_EXCH_CODE")</f>
        <v>#NAME?</v>
      </c>
      <c r="AI5238" s="4" t="e">
        <f t="shared" si="987"/>
        <v>#N/A</v>
      </c>
      <c r="AJ5238" s="4">
        <f>'Enhanced Basket_AUTOLOAD'!P5238</f>
        <v>0</v>
      </c>
      <c r="AK5238" s="4">
        <f>'Enhanced Basket_AUTOLOAD'!Q5238</f>
        <v>0</v>
      </c>
      <c r="AL5238" s="4">
        <f>'Enhanced Basket_AUTOLOAD'!Y5238</f>
        <v>0</v>
      </c>
      <c r="AM5238" s="4" t="e">
        <f t="shared" si="988"/>
        <v>#N/A</v>
      </c>
      <c r="AN5238" s="4" t="str">
        <f t="shared" si="989"/>
        <v>NO</v>
      </c>
      <c r="AO5238" s="4" t="str">
        <f t="shared" si="990"/>
        <v>Cash-in-Lieu</v>
      </c>
    </row>
    <row r="5239" ht="15" customHeight="1" s="4" customFormat="1">
      <c r="A5239" s="4">
        <f>'Enhanced Basket_AUTOLOAD'!H5239</f>
        <v>0</v>
      </c>
      <c r="B5239" s="4" t="str">
        <f t="shared" si="979"/>
        <v>SELL</v>
      </c>
      <c r="C5239" s="4" t="s">
        <v>29</v>
      </c>
      <c r="D5239" s="4" t="str">
        <f t="shared" si="980"/>
        <v>MT</v>
      </c>
      <c r="E5239" s="4" t="str">
        <f t="shared" si="981"/>
      </c>
      <c r="F5239" s="4" t="str">
        <f t="shared" si="982"/>
        <v>CIL LOAD</v>
      </c>
      <c r="G5239" s="4">
        <f t="shared" si="983"/>
        <v>0</v>
      </c>
      <c r="H5239" s="4" t="e">
        <f t="shared" si="984"/>
        <v>#N/A</v>
      </c>
      <c r="I5239" s="4" t="e">
        <f>_xll.BDP(AG5239&amp;" equity","crncy_adj_px_last","eqy_fund_crncy=usd")</f>
        <v>#NAME?</v>
      </c>
      <c r="J5239" s="4" t="str">
        <f t="shared" si="985"/>
      </c>
      <c r="AA5239" s="4">
        <f t="shared" si="986"/>
        <v>0</v>
      </c>
      <c r="AB5239" s="4">
        <f>'Enhanced Basket_AUTOLOAD'!T5239</f>
        <v>0</v>
      </c>
      <c r="AC5239" s="4">
        <f>'Enhanced Basket_AUTOLOAD'!M5239</f>
        <v>0</v>
      </c>
      <c r="AD5239" s="4">
        <f>'Enhanced Basket_AUTOLOAD'!L5239</f>
        <v>0</v>
      </c>
      <c r="AE5239" s="4">
        <f>'Enhanced Basket_AUTOLOAD'!Z5239</f>
        <v>0</v>
      </c>
      <c r="AF5239" s="4">
        <f>'Enhanced Basket_AUTOLOAD'!AB5239</f>
        <v>0</v>
      </c>
      <c r="AG5239" s="4" t="e">
        <f>VLOOKUP(AJ5239,'Ticker Mapping'!$I$3:$M$6706,5,0)</f>
        <v>#N/A</v>
      </c>
      <c r="AH5239" s="4" t="e">
        <f>_xll.BDP(AK5239&amp;" SEDOL","TICKER_AND_EXCH_CODE")</f>
        <v>#NAME?</v>
      </c>
      <c r="AI5239" s="4" t="e">
        <f t="shared" si="987"/>
        <v>#N/A</v>
      </c>
      <c r="AJ5239" s="4">
        <f>'Enhanced Basket_AUTOLOAD'!P5239</f>
        <v>0</v>
      </c>
      <c r="AK5239" s="4">
        <f>'Enhanced Basket_AUTOLOAD'!Q5239</f>
        <v>0</v>
      </c>
      <c r="AL5239" s="4">
        <f>'Enhanced Basket_AUTOLOAD'!Y5239</f>
        <v>0</v>
      </c>
      <c r="AM5239" s="4" t="e">
        <f t="shared" si="988"/>
        <v>#N/A</v>
      </c>
      <c r="AN5239" s="4" t="str">
        <f t="shared" si="989"/>
        <v>NO</v>
      </c>
      <c r="AO5239" s="4" t="str">
        <f t="shared" si="990"/>
        <v>Cash-in-Lieu</v>
      </c>
    </row>
    <row r="5240" ht="15" customHeight="1" s="4" customFormat="1">
      <c r="A5240" s="4">
        <f>'Enhanced Basket_AUTOLOAD'!H5240</f>
        <v>0</v>
      </c>
      <c r="B5240" s="4" t="str">
        <f t="shared" si="979"/>
        <v>SELL</v>
      </c>
      <c r="C5240" s="4" t="s">
        <v>29</v>
      </c>
      <c r="D5240" s="4" t="str">
        <f t="shared" si="980"/>
        <v>MT</v>
      </c>
      <c r="E5240" s="4" t="str">
        <f t="shared" si="981"/>
      </c>
      <c r="F5240" s="4" t="str">
        <f t="shared" si="982"/>
        <v>CIL LOAD</v>
      </c>
      <c r="G5240" s="4">
        <f t="shared" si="983"/>
        <v>0</v>
      </c>
      <c r="H5240" s="4" t="e">
        <f t="shared" si="984"/>
        <v>#N/A</v>
      </c>
      <c r="I5240" s="4" t="e">
        <f>_xll.BDP(AG5240&amp;" equity","crncy_adj_px_last","eqy_fund_crncy=usd")</f>
        <v>#NAME?</v>
      </c>
      <c r="J5240" s="4" t="str">
        <f t="shared" si="985"/>
      </c>
      <c r="AA5240" s="4">
        <f t="shared" si="986"/>
        <v>0</v>
      </c>
      <c r="AB5240" s="4">
        <f>'Enhanced Basket_AUTOLOAD'!T5240</f>
        <v>0</v>
      </c>
      <c r="AC5240" s="4">
        <f>'Enhanced Basket_AUTOLOAD'!M5240</f>
        <v>0</v>
      </c>
      <c r="AD5240" s="4">
        <f>'Enhanced Basket_AUTOLOAD'!L5240</f>
        <v>0</v>
      </c>
      <c r="AE5240" s="4">
        <f>'Enhanced Basket_AUTOLOAD'!Z5240</f>
        <v>0</v>
      </c>
      <c r="AF5240" s="4">
        <f>'Enhanced Basket_AUTOLOAD'!AB5240</f>
        <v>0</v>
      </c>
      <c r="AG5240" s="4" t="e">
        <f>VLOOKUP(AJ5240,'Ticker Mapping'!$I$3:$M$6706,5,0)</f>
        <v>#N/A</v>
      </c>
      <c r="AH5240" s="4" t="e">
        <f>_xll.BDP(AK5240&amp;" SEDOL","TICKER_AND_EXCH_CODE")</f>
        <v>#NAME?</v>
      </c>
      <c r="AI5240" s="4" t="e">
        <f t="shared" si="987"/>
        <v>#N/A</v>
      </c>
      <c r="AJ5240" s="4">
        <f>'Enhanced Basket_AUTOLOAD'!P5240</f>
        <v>0</v>
      </c>
      <c r="AK5240" s="4">
        <f>'Enhanced Basket_AUTOLOAD'!Q5240</f>
        <v>0</v>
      </c>
      <c r="AL5240" s="4">
        <f>'Enhanced Basket_AUTOLOAD'!Y5240</f>
        <v>0</v>
      </c>
      <c r="AM5240" s="4" t="e">
        <f t="shared" si="988"/>
        <v>#N/A</v>
      </c>
      <c r="AN5240" s="4" t="str">
        <f t="shared" si="989"/>
        <v>NO</v>
      </c>
      <c r="AO5240" s="4" t="str">
        <f t="shared" si="990"/>
        <v>Cash-in-Lieu</v>
      </c>
    </row>
    <row r="5241" ht="15" customHeight="1" s="4" customFormat="1">
      <c r="A5241" s="4">
        <f>'Enhanced Basket_AUTOLOAD'!H5241</f>
        <v>0</v>
      </c>
      <c r="B5241" s="4" t="str">
        <f t="shared" si="979"/>
        <v>SELL</v>
      </c>
      <c r="C5241" s="4" t="s">
        <v>29</v>
      </c>
      <c r="D5241" s="4" t="str">
        <f t="shared" si="980"/>
        <v>MT</v>
      </c>
      <c r="E5241" s="4" t="str">
        <f t="shared" si="981"/>
      </c>
      <c r="F5241" s="4" t="str">
        <f t="shared" si="982"/>
        <v>CIL LOAD</v>
      </c>
      <c r="G5241" s="4">
        <f t="shared" si="983"/>
        <v>0</v>
      </c>
      <c r="H5241" s="4" t="e">
        <f t="shared" si="984"/>
        <v>#N/A</v>
      </c>
      <c r="I5241" s="4" t="e">
        <f>_xll.BDP(AG5241&amp;" equity","crncy_adj_px_last","eqy_fund_crncy=usd")</f>
        <v>#NAME?</v>
      </c>
      <c r="J5241" s="4" t="str">
        <f t="shared" si="985"/>
      </c>
      <c r="AA5241" s="4">
        <f t="shared" si="986"/>
        <v>0</v>
      </c>
      <c r="AB5241" s="4">
        <f>'Enhanced Basket_AUTOLOAD'!T5241</f>
        <v>0</v>
      </c>
      <c r="AC5241" s="4">
        <f>'Enhanced Basket_AUTOLOAD'!M5241</f>
        <v>0</v>
      </c>
      <c r="AD5241" s="4">
        <f>'Enhanced Basket_AUTOLOAD'!L5241</f>
        <v>0</v>
      </c>
      <c r="AE5241" s="4">
        <f>'Enhanced Basket_AUTOLOAD'!Z5241</f>
        <v>0</v>
      </c>
      <c r="AF5241" s="4">
        <f>'Enhanced Basket_AUTOLOAD'!AB5241</f>
        <v>0</v>
      </c>
      <c r="AG5241" s="4" t="e">
        <f>VLOOKUP(AJ5241,'Ticker Mapping'!$I$3:$M$6706,5,0)</f>
        <v>#N/A</v>
      </c>
      <c r="AH5241" s="4" t="e">
        <f>_xll.BDP(AK5241&amp;" SEDOL","TICKER_AND_EXCH_CODE")</f>
        <v>#NAME?</v>
      </c>
      <c r="AI5241" s="4" t="e">
        <f t="shared" si="987"/>
        <v>#N/A</v>
      </c>
      <c r="AJ5241" s="4">
        <f>'Enhanced Basket_AUTOLOAD'!P5241</f>
        <v>0</v>
      </c>
      <c r="AK5241" s="4">
        <f>'Enhanced Basket_AUTOLOAD'!Q5241</f>
        <v>0</v>
      </c>
      <c r="AL5241" s="4">
        <f>'Enhanced Basket_AUTOLOAD'!Y5241</f>
        <v>0</v>
      </c>
      <c r="AM5241" s="4" t="e">
        <f t="shared" si="988"/>
        <v>#N/A</v>
      </c>
      <c r="AN5241" s="4" t="str">
        <f t="shared" si="989"/>
        <v>NO</v>
      </c>
      <c r="AO5241" s="4" t="str">
        <f t="shared" si="990"/>
        <v>Cash-in-Lieu</v>
      </c>
    </row>
    <row r="5242" ht="15" customHeight="1" s="4" customFormat="1">
      <c r="A5242" s="4">
        <f>'Enhanced Basket_AUTOLOAD'!H5242</f>
        <v>0</v>
      </c>
      <c r="B5242" s="4" t="str">
        <f t="shared" si="979"/>
        <v>SELL</v>
      </c>
      <c r="C5242" s="4" t="s">
        <v>29</v>
      </c>
      <c r="D5242" s="4" t="str">
        <f t="shared" si="980"/>
        <v>MT</v>
      </c>
      <c r="E5242" s="4" t="str">
        <f t="shared" si="981"/>
      </c>
      <c r="F5242" s="4" t="str">
        <f t="shared" si="982"/>
        <v>CIL LOAD</v>
      </c>
      <c r="G5242" s="4">
        <f t="shared" si="983"/>
        <v>0</v>
      </c>
      <c r="H5242" s="4" t="e">
        <f t="shared" si="984"/>
        <v>#N/A</v>
      </c>
      <c r="I5242" s="4" t="e">
        <f>_xll.BDP(AG5242&amp;" equity","crncy_adj_px_last","eqy_fund_crncy=usd")</f>
        <v>#NAME?</v>
      </c>
      <c r="J5242" s="4" t="str">
        <f t="shared" si="985"/>
      </c>
      <c r="AA5242" s="4">
        <f t="shared" si="986"/>
        <v>0</v>
      </c>
      <c r="AB5242" s="4">
        <f>'Enhanced Basket_AUTOLOAD'!T5242</f>
        <v>0</v>
      </c>
      <c r="AC5242" s="4">
        <f>'Enhanced Basket_AUTOLOAD'!M5242</f>
        <v>0</v>
      </c>
      <c r="AD5242" s="4">
        <f>'Enhanced Basket_AUTOLOAD'!L5242</f>
        <v>0</v>
      </c>
      <c r="AE5242" s="4">
        <f>'Enhanced Basket_AUTOLOAD'!Z5242</f>
        <v>0</v>
      </c>
      <c r="AF5242" s="4">
        <f>'Enhanced Basket_AUTOLOAD'!AB5242</f>
        <v>0</v>
      </c>
      <c r="AG5242" s="4" t="e">
        <f>VLOOKUP(AJ5242,'Ticker Mapping'!$I$3:$M$6706,5,0)</f>
        <v>#N/A</v>
      </c>
      <c r="AH5242" s="4" t="e">
        <f>_xll.BDP(AK5242&amp;" SEDOL","TICKER_AND_EXCH_CODE")</f>
        <v>#NAME?</v>
      </c>
      <c r="AI5242" s="4" t="e">
        <f t="shared" si="987"/>
        <v>#N/A</v>
      </c>
      <c r="AJ5242" s="4">
        <f>'Enhanced Basket_AUTOLOAD'!P5242</f>
        <v>0</v>
      </c>
      <c r="AK5242" s="4">
        <f>'Enhanced Basket_AUTOLOAD'!Q5242</f>
        <v>0</v>
      </c>
      <c r="AL5242" s="4">
        <f>'Enhanced Basket_AUTOLOAD'!Y5242</f>
        <v>0</v>
      </c>
      <c r="AM5242" s="4" t="e">
        <f t="shared" si="988"/>
        <v>#N/A</v>
      </c>
      <c r="AN5242" s="4" t="str">
        <f t="shared" si="989"/>
        <v>NO</v>
      </c>
      <c r="AO5242" s="4" t="str">
        <f t="shared" si="990"/>
        <v>Cash-in-Lieu</v>
      </c>
    </row>
    <row r="5243" ht="15" customHeight="1" s="4" customFormat="1">
      <c r="A5243" s="4">
        <f>'Enhanced Basket_AUTOLOAD'!H5243</f>
        <v>0</v>
      </c>
      <c r="B5243" s="4" t="str">
        <f t="shared" si="979"/>
        <v>SELL</v>
      </c>
      <c r="C5243" s="4" t="s">
        <v>29</v>
      </c>
      <c r="D5243" s="4" t="str">
        <f t="shared" si="980"/>
        <v>MT</v>
      </c>
      <c r="E5243" s="4" t="str">
        <f t="shared" si="981"/>
      </c>
      <c r="F5243" s="4" t="str">
        <f t="shared" si="982"/>
        <v>CIL LOAD</v>
      </c>
      <c r="G5243" s="4">
        <f t="shared" si="983"/>
        <v>0</v>
      </c>
      <c r="H5243" s="4" t="e">
        <f t="shared" si="984"/>
        <v>#N/A</v>
      </c>
      <c r="I5243" s="4" t="e">
        <f>_xll.BDP(AG5243&amp;" equity","crncy_adj_px_last","eqy_fund_crncy=usd")</f>
        <v>#NAME?</v>
      </c>
      <c r="J5243" s="4" t="str">
        <f t="shared" si="985"/>
      </c>
      <c r="AA5243" s="4">
        <f t="shared" si="986"/>
        <v>0</v>
      </c>
      <c r="AB5243" s="4">
        <f>'Enhanced Basket_AUTOLOAD'!T5243</f>
        <v>0</v>
      </c>
      <c r="AC5243" s="4">
        <f>'Enhanced Basket_AUTOLOAD'!M5243</f>
        <v>0</v>
      </c>
      <c r="AD5243" s="4">
        <f>'Enhanced Basket_AUTOLOAD'!L5243</f>
        <v>0</v>
      </c>
      <c r="AE5243" s="4">
        <f>'Enhanced Basket_AUTOLOAD'!Z5243</f>
        <v>0</v>
      </c>
      <c r="AF5243" s="4">
        <f>'Enhanced Basket_AUTOLOAD'!AB5243</f>
        <v>0</v>
      </c>
      <c r="AG5243" s="4" t="e">
        <f>VLOOKUP(AJ5243,'Ticker Mapping'!$I$3:$M$6706,5,0)</f>
        <v>#N/A</v>
      </c>
      <c r="AH5243" s="4" t="e">
        <f>_xll.BDP(AK5243&amp;" SEDOL","TICKER_AND_EXCH_CODE")</f>
        <v>#NAME?</v>
      </c>
      <c r="AI5243" s="4" t="e">
        <f t="shared" si="987"/>
        <v>#N/A</v>
      </c>
      <c r="AJ5243" s="4">
        <f>'Enhanced Basket_AUTOLOAD'!P5243</f>
        <v>0</v>
      </c>
      <c r="AK5243" s="4">
        <f>'Enhanced Basket_AUTOLOAD'!Q5243</f>
        <v>0</v>
      </c>
      <c r="AL5243" s="4">
        <f>'Enhanced Basket_AUTOLOAD'!Y5243</f>
        <v>0</v>
      </c>
      <c r="AM5243" s="4" t="e">
        <f t="shared" si="988"/>
        <v>#N/A</v>
      </c>
      <c r="AN5243" s="4" t="str">
        <f t="shared" si="989"/>
        <v>NO</v>
      </c>
      <c r="AO5243" s="4" t="str">
        <f t="shared" si="990"/>
        <v>Cash-in-Lieu</v>
      </c>
    </row>
    <row r="5244" ht="15" customHeight="1" s="4" customFormat="1">
      <c r="A5244" s="4">
        <f>'Enhanced Basket_AUTOLOAD'!H5244</f>
        <v>0</v>
      </c>
      <c r="B5244" s="4" t="str">
        <f t="shared" si="979"/>
        <v>SELL</v>
      </c>
      <c r="C5244" s="4" t="s">
        <v>29</v>
      </c>
      <c r="D5244" s="4" t="str">
        <f t="shared" si="980"/>
        <v>MT</v>
      </c>
      <c r="E5244" s="4" t="str">
        <f t="shared" si="981"/>
      </c>
      <c r="F5244" s="4" t="str">
        <f t="shared" si="982"/>
        <v>CIL LOAD</v>
      </c>
      <c r="G5244" s="4">
        <f t="shared" si="983"/>
        <v>0</v>
      </c>
      <c r="H5244" s="4" t="e">
        <f t="shared" si="984"/>
        <v>#N/A</v>
      </c>
      <c r="I5244" s="4" t="e">
        <f>_xll.BDP(AG5244&amp;" equity","crncy_adj_px_last","eqy_fund_crncy=usd")</f>
        <v>#NAME?</v>
      </c>
      <c r="J5244" s="4" t="str">
        <f t="shared" si="985"/>
      </c>
      <c r="AA5244" s="4">
        <f t="shared" si="986"/>
        <v>0</v>
      </c>
      <c r="AB5244" s="4">
        <f>'Enhanced Basket_AUTOLOAD'!T5244</f>
        <v>0</v>
      </c>
      <c r="AC5244" s="4">
        <f>'Enhanced Basket_AUTOLOAD'!M5244</f>
        <v>0</v>
      </c>
      <c r="AD5244" s="4">
        <f>'Enhanced Basket_AUTOLOAD'!L5244</f>
        <v>0</v>
      </c>
      <c r="AE5244" s="4">
        <f>'Enhanced Basket_AUTOLOAD'!Z5244</f>
        <v>0</v>
      </c>
      <c r="AF5244" s="4">
        <f>'Enhanced Basket_AUTOLOAD'!AB5244</f>
        <v>0</v>
      </c>
      <c r="AG5244" s="4" t="e">
        <f>VLOOKUP(AJ5244,'Ticker Mapping'!$I$3:$M$6706,5,0)</f>
        <v>#N/A</v>
      </c>
      <c r="AH5244" s="4" t="e">
        <f>_xll.BDP(AK5244&amp;" SEDOL","TICKER_AND_EXCH_CODE")</f>
        <v>#NAME?</v>
      </c>
      <c r="AI5244" s="4" t="e">
        <f t="shared" si="987"/>
        <v>#N/A</v>
      </c>
      <c r="AJ5244" s="4">
        <f>'Enhanced Basket_AUTOLOAD'!P5244</f>
        <v>0</v>
      </c>
      <c r="AK5244" s="4">
        <f>'Enhanced Basket_AUTOLOAD'!Q5244</f>
        <v>0</v>
      </c>
      <c r="AL5244" s="4">
        <f>'Enhanced Basket_AUTOLOAD'!Y5244</f>
        <v>0</v>
      </c>
      <c r="AM5244" s="4" t="e">
        <f t="shared" si="988"/>
        <v>#N/A</v>
      </c>
      <c r="AN5244" s="4" t="str">
        <f t="shared" si="989"/>
        <v>NO</v>
      </c>
      <c r="AO5244" s="4" t="str">
        <f t="shared" si="990"/>
        <v>Cash-in-Lieu</v>
      </c>
    </row>
    <row r="5245" ht="15" customHeight="1" s="4" customFormat="1">
      <c r="A5245" s="4">
        <f>'Enhanced Basket_AUTOLOAD'!H5245</f>
        <v>0</v>
      </c>
      <c r="B5245" s="4" t="str">
        <f t="shared" si="979"/>
        <v>SELL</v>
      </c>
      <c r="C5245" s="4" t="s">
        <v>29</v>
      </c>
      <c r="D5245" s="4" t="str">
        <f t="shared" si="980"/>
        <v>MT</v>
      </c>
      <c r="E5245" s="4" t="str">
        <f t="shared" si="981"/>
      </c>
      <c r="F5245" s="4" t="str">
        <f t="shared" si="982"/>
        <v>CIL LOAD</v>
      </c>
      <c r="G5245" s="4">
        <f t="shared" si="983"/>
        <v>0</v>
      </c>
      <c r="H5245" s="4" t="e">
        <f t="shared" si="984"/>
        <v>#N/A</v>
      </c>
      <c r="I5245" s="4" t="e">
        <f>_xll.BDP(AG5245&amp;" equity","crncy_adj_px_last","eqy_fund_crncy=usd")</f>
        <v>#NAME?</v>
      </c>
      <c r="J5245" s="4" t="str">
        <f t="shared" si="985"/>
      </c>
      <c r="AA5245" s="4">
        <f t="shared" si="986"/>
        <v>0</v>
      </c>
      <c r="AB5245" s="4">
        <f>'Enhanced Basket_AUTOLOAD'!T5245</f>
        <v>0</v>
      </c>
      <c r="AC5245" s="4">
        <f>'Enhanced Basket_AUTOLOAD'!M5245</f>
        <v>0</v>
      </c>
      <c r="AD5245" s="4">
        <f>'Enhanced Basket_AUTOLOAD'!L5245</f>
        <v>0</v>
      </c>
      <c r="AE5245" s="4">
        <f>'Enhanced Basket_AUTOLOAD'!Z5245</f>
        <v>0</v>
      </c>
      <c r="AF5245" s="4">
        <f>'Enhanced Basket_AUTOLOAD'!AB5245</f>
        <v>0</v>
      </c>
      <c r="AG5245" s="4" t="e">
        <f>VLOOKUP(AJ5245,'Ticker Mapping'!$I$3:$M$6706,5,0)</f>
        <v>#N/A</v>
      </c>
      <c r="AH5245" s="4" t="e">
        <f>_xll.BDP(AK5245&amp;" SEDOL","TICKER_AND_EXCH_CODE")</f>
        <v>#NAME?</v>
      </c>
      <c r="AI5245" s="4" t="e">
        <f t="shared" si="987"/>
        <v>#N/A</v>
      </c>
      <c r="AJ5245" s="4">
        <f>'Enhanced Basket_AUTOLOAD'!P5245</f>
        <v>0</v>
      </c>
      <c r="AK5245" s="4">
        <f>'Enhanced Basket_AUTOLOAD'!Q5245</f>
        <v>0</v>
      </c>
      <c r="AL5245" s="4">
        <f>'Enhanced Basket_AUTOLOAD'!Y5245</f>
        <v>0</v>
      </c>
      <c r="AM5245" s="4" t="e">
        <f t="shared" si="988"/>
        <v>#N/A</v>
      </c>
      <c r="AN5245" s="4" t="str">
        <f t="shared" si="989"/>
        <v>NO</v>
      </c>
      <c r="AO5245" s="4" t="str">
        <f t="shared" si="990"/>
        <v>Cash-in-Lieu</v>
      </c>
    </row>
    <row r="5246" ht="15" customHeight="1" s="4" customFormat="1">
      <c r="A5246" s="4">
        <f>'Enhanced Basket_AUTOLOAD'!H5246</f>
        <v>0</v>
      </c>
      <c r="B5246" s="4" t="str">
        <f t="shared" si="979"/>
        <v>SELL</v>
      </c>
      <c r="C5246" s="4" t="s">
        <v>29</v>
      </c>
      <c r="D5246" s="4" t="str">
        <f t="shared" si="980"/>
        <v>MT</v>
      </c>
      <c r="E5246" s="4" t="str">
        <f t="shared" si="981"/>
      </c>
      <c r="F5246" s="4" t="str">
        <f t="shared" si="982"/>
        <v>CIL LOAD</v>
      </c>
      <c r="G5246" s="4">
        <f t="shared" si="983"/>
        <v>0</v>
      </c>
      <c r="H5246" s="4" t="e">
        <f t="shared" si="984"/>
        <v>#N/A</v>
      </c>
      <c r="I5246" s="4" t="e">
        <f>_xll.BDP(AG5246&amp;" equity","crncy_adj_px_last","eqy_fund_crncy=usd")</f>
        <v>#NAME?</v>
      </c>
      <c r="J5246" s="4" t="str">
        <f t="shared" si="985"/>
      </c>
      <c r="AA5246" s="4">
        <f t="shared" si="986"/>
        <v>0</v>
      </c>
      <c r="AB5246" s="4">
        <f>'Enhanced Basket_AUTOLOAD'!T5246</f>
        <v>0</v>
      </c>
      <c r="AC5246" s="4">
        <f>'Enhanced Basket_AUTOLOAD'!M5246</f>
        <v>0</v>
      </c>
      <c r="AD5246" s="4">
        <f>'Enhanced Basket_AUTOLOAD'!L5246</f>
        <v>0</v>
      </c>
      <c r="AE5246" s="4">
        <f>'Enhanced Basket_AUTOLOAD'!Z5246</f>
        <v>0</v>
      </c>
      <c r="AF5246" s="4">
        <f>'Enhanced Basket_AUTOLOAD'!AB5246</f>
        <v>0</v>
      </c>
      <c r="AG5246" s="4" t="e">
        <f>VLOOKUP(AJ5246,'Ticker Mapping'!$I$3:$M$6706,5,0)</f>
        <v>#N/A</v>
      </c>
      <c r="AH5246" s="4" t="e">
        <f>_xll.BDP(AK5246&amp;" SEDOL","TICKER_AND_EXCH_CODE")</f>
        <v>#NAME?</v>
      </c>
      <c r="AI5246" s="4" t="e">
        <f t="shared" si="987"/>
        <v>#N/A</v>
      </c>
      <c r="AJ5246" s="4">
        <f>'Enhanced Basket_AUTOLOAD'!P5246</f>
        <v>0</v>
      </c>
      <c r="AK5246" s="4">
        <f>'Enhanced Basket_AUTOLOAD'!Q5246</f>
        <v>0</v>
      </c>
      <c r="AL5246" s="4">
        <f>'Enhanced Basket_AUTOLOAD'!Y5246</f>
        <v>0</v>
      </c>
      <c r="AM5246" s="4" t="e">
        <f t="shared" si="988"/>
        <v>#N/A</v>
      </c>
      <c r="AN5246" s="4" t="str">
        <f t="shared" si="989"/>
        <v>NO</v>
      </c>
      <c r="AO5246" s="4" t="str">
        <f t="shared" si="990"/>
        <v>Cash-in-Lieu</v>
      </c>
    </row>
    <row r="5247" ht="15" customHeight="1" s="4" customFormat="1">
      <c r="A5247" s="4">
        <f>'Enhanced Basket_AUTOLOAD'!H5247</f>
        <v>0</v>
      </c>
      <c r="B5247" s="4" t="str">
        <f t="shared" si="979"/>
        <v>SELL</v>
      </c>
      <c r="C5247" s="4" t="s">
        <v>29</v>
      </c>
      <c r="D5247" s="4" t="str">
        <f t="shared" si="980"/>
        <v>MT</v>
      </c>
      <c r="E5247" s="4" t="str">
        <f t="shared" si="981"/>
      </c>
      <c r="F5247" s="4" t="str">
        <f t="shared" si="982"/>
        <v>CIL LOAD</v>
      </c>
      <c r="G5247" s="4">
        <f t="shared" si="983"/>
        <v>0</v>
      </c>
      <c r="H5247" s="4" t="e">
        <f t="shared" si="984"/>
        <v>#N/A</v>
      </c>
      <c r="I5247" s="4" t="e">
        <f>_xll.BDP(AG5247&amp;" equity","crncy_adj_px_last","eqy_fund_crncy=usd")</f>
        <v>#NAME?</v>
      </c>
      <c r="J5247" s="4" t="str">
        <f t="shared" si="985"/>
      </c>
      <c r="AA5247" s="4">
        <f t="shared" si="986"/>
        <v>0</v>
      </c>
      <c r="AB5247" s="4">
        <f>'Enhanced Basket_AUTOLOAD'!T5247</f>
        <v>0</v>
      </c>
      <c r="AC5247" s="4">
        <f>'Enhanced Basket_AUTOLOAD'!M5247</f>
        <v>0</v>
      </c>
      <c r="AD5247" s="4">
        <f>'Enhanced Basket_AUTOLOAD'!L5247</f>
        <v>0</v>
      </c>
      <c r="AE5247" s="4">
        <f>'Enhanced Basket_AUTOLOAD'!Z5247</f>
        <v>0</v>
      </c>
      <c r="AF5247" s="4">
        <f>'Enhanced Basket_AUTOLOAD'!AB5247</f>
        <v>0</v>
      </c>
      <c r="AG5247" s="4" t="e">
        <f>VLOOKUP(AJ5247,'Ticker Mapping'!$I$3:$M$6706,5,0)</f>
        <v>#N/A</v>
      </c>
      <c r="AH5247" s="4" t="e">
        <f>_xll.BDP(AK5247&amp;" SEDOL","TICKER_AND_EXCH_CODE")</f>
        <v>#NAME?</v>
      </c>
      <c r="AI5247" s="4" t="e">
        <f t="shared" si="987"/>
        <v>#N/A</v>
      </c>
      <c r="AJ5247" s="4">
        <f>'Enhanced Basket_AUTOLOAD'!P5247</f>
        <v>0</v>
      </c>
      <c r="AK5247" s="4">
        <f>'Enhanced Basket_AUTOLOAD'!Q5247</f>
        <v>0</v>
      </c>
      <c r="AL5247" s="4">
        <f>'Enhanced Basket_AUTOLOAD'!Y5247</f>
        <v>0</v>
      </c>
      <c r="AM5247" s="4" t="e">
        <f t="shared" si="988"/>
        <v>#N/A</v>
      </c>
      <c r="AN5247" s="4" t="str">
        <f t="shared" si="989"/>
        <v>NO</v>
      </c>
      <c r="AO5247" s="4" t="str">
        <f t="shared" si="990"/>
        <v>Cash-in-Lieu</v>
      </c>
    </row>
    <row r="5248" ht="15" customHeight="1" s="4" customFormat="1">
      <c r="A5248" s="4">
        <f>'Enhanced Basket_AUTOLOAD'!H5248</f>
        <v>0</v>
      </c>
      <c r="B5248" s="4" t="str">
        <f t="shared" si="979"/>
        <v>SELL</v>
      </c>
      <c r="C5248" s="4" t="s">
        <v>29</v>
      </c>
      <c r="D5248" s="4" t="str">
        <f t="shared" si="980"/>
        <v>MT</v>
      </c>
      <c r="E5248" s="4" t="str">
        <f t="shared" si="981"/>
      </c>
      <c r="F5248" s="4" t="str">
        <f t="shared" si="982"/>
        <v>CIL LOAD</v>
      </c>
      <c r="G5248" s="4">
        <f t="shared" si="983"/>
        <v>0</v>
      </c>
      <c r="H5248" s="4" t="e">
        <f t="shared" si="984"/>
        <v>#N/A</v>
      </c>
      <c r="I5248" s="4" t="e">
        <f>_xll.BDP(AG5248&amp;" equity","crncy_adj_px_last","eqy_fund_crncy=usd")</f>
        <v>#NAME?</v>
      </c>
      <c r="J5248" s="4" t="str">
        <f t="shared" si="985"/>
      </c>
      <c r="AA5248" s="4">
        <f t="shared" si="986"/>
        <v>0</v>
      </c>
      <c r="AB5248" s="4">
        <f>'Enhanced Basket_AUTOLOAD'!T5248</f>
        <v>0</v>
      </c>
      <c r="AC5248" s="4">
        <f>'Enhanced Basket_AUTOLOAD'!M5248</f>
        <v>0</v>
      </c>
      <c r="AD5248" s="4">
        <f>'Enhanced Basket_AUTOLOAD'!L5248</f>
        <v>0</v>
      </c>
      <c r="AE5248" s="4">
        <f>'Enhanced Basket_AUTOLOAD'!Z5248</f>
        <v>0</v>
      </c>
      <c r="AF5248" s="4">
        <f>'Enhanced Basket_AUTOLOAD'!AB5248</f>
        <v>0</v>
      </c>
      <c r="AG5248" s="4" t="e">
        <f>VLOOKUP(AJ5248,'Ticker Mapping'!$I$3:$M$6706,5,0)</f>
        <v>#N/A</v>
      </c>
      <c r="AH5248" s="4" t="e">
        <f>_xll.BDP(AK5248&amp;" SEDOL","TICKER_AND_EXCH_CODE")</f>
        <v>#NAME?</v>
      </c>
      <c r="AI5248" s="4" t="e">
        <f t="shared" si="987"/>
        <v>#N/A</v>
      </c>
      <c r="AJ5248" s="4">
        <f>'Enhanced Basket_AUTOLOAD'!P5248</f>
        <v>0</v>
      </c>
      <c r="AK5248" s="4">
        <f>'Enhanced Basket_AUTOLOAD'!Q5248</f>
        <v>0</v>
      </c>
      <c r="AL5248" s="4">
        <f>'Enhanced Basket_AUTOLOAD'!Y5248</f>
        <v>0</v>
      </c>
      <c r="AM5248" s="4" t="e">
        <f t="shared" si="988"/>
        <v>#N/A</v>
      </c>
      <c r="AN5248" s="4" t="str">
        <f t="shared" si="989"/>
        <v>NO</v>
      </c>
      <c r="AO5248" s="4" t="str">
        <f t="shared" si="990"/>
        <v>Cash-in-Lieu</v>
      </c>
    </row>
    <row r="5249" ht="15" customHeight="1" s="4" customFormat="1">
      <c r="A5249" s="4">
        <f>'Enhanced Basket_AUTOLOAD'!H5249</f>
        <v>0</v>
      </c>
      <c r="B5249" s="4" t="str">
        <f t="shared" si="979"/>
        <v>SELL</v>
      </c>
      <c r="C5249" s="4" t="s">
        <v>29</v>
      </c>
      <c r="D5249" s="4" t="str">
        <f t="shared" si="980"/>
        <v>MT</v>
      </c>
      <c r="E5249" s="4" t="str">
        <f t="shared" si="981"/>
      </c>
      <c r="F5249" s="4" t="str">
        <f t="shared" si="982"/>
        <v>CIL LOAD</v>
      </c>
      <c r="G5249" s="4">
        <f t="shared" si="983"/>
        <v>0</v>
      </c>
      <c r="H5249" s="4" t="e">
        <f t="shared" si="984"/>
        <v>#N/A</v>
      </c>
      <c r="I5249" s="4" t="e">
        <f>_xll.BDP(AG5249&amp;" equity","crncy_adj_px_last","eqy_fund_crncy=usd")</f>
        <v>#NAME?</v>
      </c>
      <c r="J5249" s="4" t="str">
        <f t="shared" si="985"/>
      </c>
      <c r="AA5249" s="4">
        <f t="shared" si="986"/>
        <v>0</v>
      </c>
      <c r="AB5249" s="4">
        <f>'Enhanced Basket_AUTOLOAD'!T5249</f>
        <v>0</v>
      </c>
      <c r="AC5249" s="4">
        <f>'Enhanced Basket_AUTOLOAD'!M5249</f>
        <v>0</v>
      </c>
      <c r="AD5249" s="4">
        <f>'Enhanced Basket_AUTOLOAD'!L5249</f>
        <v>0</v>
      </c>
      <c r="AE5249" s="4">
        <f>'Enhanced Basket_AUTOLOAD'!Z5249</f>
        <v>0</v>
      </c>
      <c r="AF5249" s="4">
        <f>'Enhanced Basket_AUTOLOAD'!AB5249</f>
        <v>0</v>
      </c>
      <c r="AG5249" s="4" t="e">
        <f>VLOOKUP(AJ5249,'Ticker Mapping'!$I$3:$M$6706,5,0)</f>
        <v>#N/A</v>
      </c>
      <c r="AH5249" s="4" t="e">
        <f>_xll.BDP(AK5249&amp;" SEDOL","TICKER_AND_EXCH_CODE")</f>
        <v>#NAME?</v>
      </c>
      <c r="AI5249" s="4" t="e">
        <f t="shared" si="987"/>
        <v>#N/A</v>
      </c>
      <c r="AJ5249" s="4">
        <f>'Enhanced Basket_AUTOLOAD'!P5249</f>
        <v>0</v>
      </c>
      <c r="AK5249" s="4">
        <f>'Enhanced Basket_AUTOLOAD'!Q5249</f>
        <v>0</v>
      </c>
      <c r="AL5249" s="4">
        <f>'Enhanced Basket_AUTOLOAD'!Y5249</f>
        <v>0</v>
      </c>
      <c r="AM5249" s="4" t="e">
        <f t="shared" si="988"/>
        <v>#N/A</v>
      </c>
      <c r="AN5249" s="4" t="str">
        <f t="shared" si="989"/>
        <v>NO</v>
      </c>
      <c r="AO5249" s="4" t="str">
        <f t="shared" si="990"/>
        <v>Cash-in-Lieu</v>
      </c>
    </row>
    <row r="5250" ht="15" customHeight="1" s="4" customFormat="1">
      <c r="A5250" s="4">
        <f>'Enhanced Basket_AUTOLOAD'!H5250</f>
        <v>0</v>
      </c>
      <c r="B5250" s="4" t="str">
        <f ref="B5250:B5286" t="shared" si="991">IF(AA5250&gt;0,"BUY","SELL")</f>
        <v>SELL</v>
      </c>
      <c r="C5250" s="4" t="s">
        <v>29</v>
      </c>
      <c r="D5250" s="4" t="str">
        <f ref="D5250:D5286" t="shared" si="992">IF(AO5250="In-Kind","INK","MT")</f>
        <v>MT</v>
      </c>
      <c r="E5250" s="4" t="str">
        <f ref="E5250:E5286" t="shared" si="993">IF(D5250="INK","MSCOP","")</f>
      </c>
      <c r="F5250" s="4" t="str">
        <f ref="F5250:F5286" t="shared" si="994">IF(E5250="MSCOP","INKIND LOAD","CIL LOAD")</f>
        <v>CIL LOAD</v>
      </c>
      <c r="G5250" s="4">
        <f ref="G5250:G5286" t="shared" si="995">ABS(AA5250*AB5250)</f>
        <v>0</v>
      </c>
      <c r="H5250" s="4" t="e">
        <f ref="H5250:H5286" t="shared" si="996">AG5250</f>
        <v>#N/A</v>
      </c>
      <c r="I5250" s="4" t="e">
        <f>_xll.BDP(AG5250&amp;" equity","crncy_adj_px_last","eqy_fund_crncy=usd")</f>
        <v>#NAME?</v>
      </c>
      <c r="J5250" s="4" t="str">
        <f ref="J5250:J5286" t="shared" si="997">IF(D5250="INK",G5250,"")</f>
      </c>
      <c r="AA5250" s="4">
        <f ref="AA5250:AA5286" t="shared" si="998">IFERROR(VLOOKUP(A5250,$R$4:$S$26,2,0),0)</f>
        <v>0</v>
      </c>
      <c r="AB5250" s="4">
        <f>'Enhanced Basket_AUTOLOAD'!T5250</f>
        <v>0</v>
      </c>
      <c r="AC5250" s="4">
        <f>'Enhanced Basket_AUTOLOAD'!M5250</f>
        <v>0</v>
      </c>
      <c r="AD5250" s="4">
        <f>'Enhanced Basket_AUTOLOAD'!L5250</f>
        <v>0</v>
      </c>
      <c r="AE5250" s="4">
        <f>'Enhanced Basket_AUTOLOAD'!Z5250</f>
        <v>0</v>
      </c>
      <c r="AF5250" s="4">
        <f>'Enhanced Basket_AUTOLOAD'!AB5250</f>
        <v>0</v>
      </c>
      <c r="AG5250" s="4" t="e">
        <f>VLOOKUP(AJ5250,'Ticker Mapping'!$I$3:$M$6706,5,0)</f>
        <v>#N/A</v>
      </c>
      <c r="AH5250" s="4" t="e">
        <f>_xll.BDP(AK5250&amp;" SEDOL","TICKER_AND_EXCH_CODE")</f>
        <v>#NAME?</v>
      </c>
      <c r="AI5250" s="4" t="e">
        <f ref="AI5250:AI5287" t="shared" si="999">IF(AG5250=AH5250,"Y","N")</f>
        <v>#N/A</v>
      </c>
      <c r="AJ5250" s="4">
        <f>'Enhanced Basket_AUTOLOAD'!P5250</f>
        <v>0</v>
      </c>
      <c r="AK5250" s="4">
        <f>'Enhanced Basket_AUTOLOAD'!Q5250</f>
        <v>0</v>
      </c>
      <c r="AL5250" s="4">
        <f>'Enhanced Basket_AUTOLOAD'!Y5250</f>
        <v>0</v>
      </c>
      <c r="AM5250" s="4" t="e">
        <f ref="AM5250:AM5287" t="shared" si="1000">A5250&amp;" "&amp;AG5250</f>
        <v>#N/A</v>
      </c>
      <c r="AN5250" s="4" t="str">
        <f ref="AN5250:AN5287" t="shared" si="1001">IF(COUNTIF($Q$28:$Q$73,AM5250),"YES","NO")</f>
        <v>NO</v>
      </c>
      <c r="AO5250" s="4" t="str">
        <f ref="AO5250:AO5287" t="shared" si="1002">IF(AND(AL5250="In-Kind",AN5250="NO"),"In-Kind","Cash-in-Lieu")</f>
        <v>Cash-in-Lieu</v>
      </c>
    </row>
    <row r="5251" ht="15" customHeight="1" s="4" customFormat="1">
      <c r="A5251" s="4">
        <f>'Enhanced Basket_AUTOLOAD'!H5251</f>
        <v>0</v>
      </c>
      <c r="B5251" s="4" t="str">
        <f t="shared" si="991"/>
        <v>SELL</v>
      </c>
      <c r="C5251" s="4" t="s">
        <v>29</v>
      </c>
      <c r="D5251" s="4" t="str">
        <f t="shared" si="992"/>
        <v>MT</v>
      </c>
      <c r="E5251" s="4" t="str">
        <f t="shared" si="993"/>
      </c>
      <c r="F5251" s="4" t="str">
        <f t="shared" si="994"/>
        <v>CIL LOAD</v>
      </c>
      <c r="G5251" s="4">
        <f t="shared" si="995"/>
        <v>0</v>
      </c>
      <c r="H5251" s="4" t="e">
        <f t="shared" si="996"/>
        <v>#N/A</v>
      </c>
      <c r="I5251" s="4" t="e">
        <f>_xll.BDP(AG5251&amp;" equity","crncy_adj_px_last","eqy_fund_crncy=usd")</f>
        <v>#NAME?</v>
      </c>
      <c r="J5251" s="4" t="str">
        <f t="shared" si="997"/>
      </c>
      <c r="AA5251" s="4">
        <f t="shared" si="998"/>
        <v>0</v>
      </c>
      <c r="AB5251" s="4">
        <f>'Enhanced Basket_AUTOLOAD'!T5251</f>
        <v>0</v>
      </c>
      <c r="AC5251" s="4">
        <f>'Enhanced Basket_AUTOLOAD'!M5251</f>
        <v>0</v>
      </c>
      <c r="AD5251" s="4">
        <f>'Enhanced Basket_AUTOLOAD'!L5251</f>
        <v>0</v>
      </c>
      <c r="AE5251" s="4">
        <f>'Enhanced Basket_AUTOLOAD'!Z5251</f>
        <v>0</v>
      </c>
      <c r="AF5251" s="4">
        <f>'Enhanced Basket_AUTOLOAD'!AB5251</f>
        <v>0</v>
      </c>
      <c r="AG5251" s="4" t="e">
        <f>VLOOKUP(AJ5251,'Ticker Mapping'!$I$3:$M$6706,5,0)</f>
        <v>#N/A</v>
      </c>
      <c r="AH5251" s="4" t="e">
        <f>_xll.BDP(AK5251&amp;" SEDOL","TICKER_AND_EXCH_CODE")</f>
        <v>#NAME?</v>
      </c>
      <c r="AI5251" s="4" t="e">
        <f t="shared" si="999"/>
        <v>#N/A</v>
      </c>
      <c r="AJ5251" s="4">
        <f>'Enhanced Basket_AUTOLOAD'!P5251</f>
        <v>0</v>
      </c>
      <c r="AK5251" s="4">
        <f>'Enhanced Basket_AUTOLOAD'!Q5251</f>
        <v>0</v>
      </c>
      <c r="AL5251" s="4">
        <f>'Enhanced Basket_AUTOLOAD'!Y5251</f>
        <v>0</v>
      </c>
      <c r="AM5251" s="4" t="e">
        <f t="shared" si="1000"/>
        <v>#N/A</v>
      </c>
      <c r="AN5251" s="4" t="str">
        <f t="shared" si="1001"/>
        <v>NO</v>
      </c>
      <c r="AO5251" s="4" t="str">
        <f t="shared" si="1002"/>
        <v>Cash-in-Lieu</v>
      </c>
    </row>
    <row r="5252" ht="15" customHeight="1" s="4" customFormat="1">
      <c r="A5252" s="4">
        <f>'Enhanced Basket_AUTOLOAD'!H5252</f>
        <v>0</v>
      </c>
      <c r="B5252" s="4" t="str">
        <f t="shared" si="991"/>
        <v>SELL</v>
      </c>
      <c r="C5252" s="4" t="s">
        <v>29</v>
      </c>
      <c r="D5252" s="4" t="str">
        <f t="shared" si="992"/>
        <v>MT</v>
      </c>
      <c r="E5252" s="4" t="str">
        <f t="shared" si="993"/>
      </c>
      <c r="F5252" s="4" t="str">
        <f t="shared" si="994"/>
        <v>CIL LOAD</v>
      </c>
      <c r="G5252" s="4">
        <f t="shared" si="995"/>
        <v>0</v>
      </c>
      <c r="H5252" s="4" t="e">
        <f t="shared" si="996"/>
        <v>#N/A</v>
      </c>
      <c r="I5252" s="4" t="e">
        <f>_xll.BDP(AG5252&amp;" equity","crncy_adj_px_last","eqy_fund_crncy=usd")</f>
        <v>#NAME?</v>
      </c>
      <c r="J5252" s="4" t="str">
        <f t="shared" si="997"/>
      </c>
      <c r="AA5252" s="4">
        <f t="shared" si="998"/>
        <v>0</v>
      </c>
      <c r="AB5252" s="4">
        <f>'Enhanced Basket_AUTOLOAD'!T5252</f>
        <v>0</v>
      </c>
      <c r="AC5252" s="4">
        <f>'Enhanced Basket_AUTOLOAD'!M5252</f>
        <v>0</v>
      </c>
      <c r="AD5252" s="4">
        <f>'Enhanced Basket_AUTOLOAD'!L5252</f>
        <v>0</v>
      </c>
      <c r="AE5252" s="4">
        <f>'Enhanced Basket_AUTOLOAD'!Z5252</f>
        <v>0</v>
      </c>
      <c r="AF5252" s="4">
        <f>'Enhanced Basket_AUTOLOAD'!AB5252</f>
        <v>0</v>
      </c>
      <c r="AG5252" s="4" t="e">
        <f>VLOOKUP(AJ5252,'Ticker Mapping'!$I$3:$M$6706,5,0)</f>
        <v>#N/A</v>
      </c>
      <c r="AH5252" s="4" t="e">
        <f>_xll.BDP(AK5252&amp;" SEDOL","TICKER_AND_EXCH_CODE")</f>
        <v>#NAME?</v>
      </c>
      <c r="AI5252" s="4" t="e">
        <f t="shared" si="999"/>
        <v>#N/A</v>
      </c>
      <c r="AJ5252" s="4">
        <f>'Enhanced Basket_AUTOLOAD'!P5252</f>
        <v>0</v>
      </c>
      <c r="AK5252" s="4">
        <f>'Enhanced Basket_AUTOLOAD'!Q5252</f>
        <v>0</v>
      </c>
      <c r="AL5252" s="4">
        <f>'Enhanced Basket_AUTOLOAD'!Y5252</f>
        <v>0</v>
      </c>
      <c r="AM5252" s="4" t="e">
        <f t="shared" si="1000"/>
        <v>#N/A</v>
      </c>
      <c r="AN5252" s="4" t="str">
        <f t="shared" si="1001"/>
        <v>NO</v>
      </c>
      <c r="AO5252" s="4" t="str">
        <f t="shared" si="1002"/>
        <v>Cash-in-Lieu</v>
      </c>
    </row>
    <row r="5253" ht="15" customHeight="1" s="4" customFormat="1">
      <c r="A5253" s="4">
        <f>'Enhanced Basket_AUTOLOAD'!H5253</f>
        <v>0</v>
      </c>
      <c r="B5253" s="4" t="str">
        <f t="shared" si="991"/>
        <v>SELL</v>
      </c>
      <c r="C5253" s="4" t="s">
        <v>29</v>
      </c>
      <c r="D5253" s="4" t="str">
        <f t="shared" si="992"/>
        <v>MT</v>
      </c>
      <c r="E5253" s="4" t="str">
        <f t="shared" si="993"/>
      </c>
      <c r="F5253" s="4" t="str">
        <f t="shared" si="994"/>
        <v>CIL LOAD</v>
      </c>
      <c r="G5253" s="4">
        <f t="shared" si="995"/>
        <v>0</v>
      </c>
      <c r="H5253" s="4" t="e">
        <f t="shared" si="996"/>
        <v>#N/A</v>
      </c>
      <c r="I5253" s="4" t="e">
        <f>_xll.BDP(AG5253&amp;" equity","crncy_adj_px_last","eqy_fund_crncy=usd")</f>
        <v>#NAME?</v>
      </c>
      <c r="J5253" s="4" t="str">
        <f t="shared" si="997"/>
      </c>
      <c r="AA5253" s="4">
        <f t="shared" si="998"/>
        <v>0</v>
      </c>
      <c r="AB5253" s="4">
        <f>'Enhanced Basket_AUTOLOAD'!T5253</f>
        <v>0</v>
      </c>
      <c r="AC5253" s="4">
        <f>'Enhanced Basket_AUTOLOAD'!M5253</f>
        <v>0</v>
      </c>
      <c r="AD5253" s="4">
        <f>'Enhanced Basket_AUTOLOAD'!L5253</f>
        <v>0</v>
      </c>
      <c r="AE5253" s="4">
        <f>'Enhanced Basket_AUTOLOAD'!Z5253</f>
        <v>0</v>
      </c>
      <c r="AF5253" s="4">
        <f>'Enhanced Basket_AUTOLOAD'!AB5253</f>
        <v>0</v>
      </c>
      <c r="AG5253" s="4" t="e">
        <f>VLOOKUP(AJ5253,'Ticker Mapping'!$I$3:$M$6706,5,0)</f>
        <v>#N/A</v>
      </c>
      <c r="AH5253" s="4" t="e">
        <f>_xll.BDP(AK5253&amp;" SEDOL","TICKER_AND_EXCH_CODE")</f>
        <v>#NAME?</v>
      </c>
      <c r="AI5253" s="4" t="e">
        <f t="shared" si="999"/>
        <v>#N/A</v>
      </c>
      <c r="AJ5253" s="4">
        <f>'Enhanced Basket_AUTOLOAD'!P5253</f>
        <v>0</v>
      </c>
      <c r="AK5253" s="4">
        <f>'Enhanced Basket_AUTOLOAD'!Q5253</f>
        <v>0</v>
      </c>
      <c r="AL5253" s="4">
        <f>'Enhanced Basket_AUTOLOAD'!Y5253</f>
        <v>0</v>
      </c>
      <c r="AM5253" s="4" t="e">
        <f t="shared" si="1000"/>
        <v>#N/A</v>
      </c>
      <c r="AN5253" s="4" t="str">
        <f t="shared" si="1001"/>
        <v>NO</v>
      </c>
      <c r="AO5253" s="4" t="str">
        <f t="shared" si="1002"/>
        <v>Cash-in-Lieu</v>
      </c>
    </row>
    <row r="5254" ht="15" customHeight="1" s="4" customFormat="1">
      <c r="A5254" s="4">
        <f>'Enhanced Basket_AUTOLOAD'!H5254</f>
        <v>0</v>
      </c>
      <c r="B5254" s="4" t="str">
        <f t="shared" si="991"/>
        <v>SELL</v>
      </c>
      <c r="C5254" s="4" t="s">
        <v>29</v>
      </c>
      <c r="D5254" s="4" t="str">
        <f t="shared" si="992"/>
        <v>MT</v>
      </c>
      <c r="E5254" s="4" t="str">
        <f t="shared" si="993"/>
      </c>
      <c r="F5254" s="4" t="str">
        <f t="shared" si="994"/>
        <v>CIL LOAD</v>
      </c>
      <c r="G5254" s="4">
        <f t="shared" si="995"/>
        <v>0</v>
      </c>
      <c r="H5254" s="4" t="e">
        <f t="shared" si="996"/>
        <v>#N/A</v>
      </c>
      <c r="I5254" s="4" t="e">
        <f>_xll.BDP(AG5254&amp;" equity","crncy_adj_px_last","eqy_fund_crncy=usd")</f>
        <v>#NAME?</v>
      </c>
      <c r="J5254" s="4" t="str">
        <f t="shared" si="997"/>
      </c>
      <c r="AA5254" s="4">
        <f t="shared" si="998"/>
        <v>0</v>
      </c>
      <c r="AB5254" s="4">
        <f>'Enhanced Basket_AUTOLOAD'!T5254</f>
        <v>0</v>
      </c>
      <c r="AC5254" s="4">
        <f>'Enhanced Basket_AUTOLOAD'!M5254</f>
        <v>0</v>
      </c>
      <c r="AD5254" s="4">
        <f>'Enhanced Basket_AUTOLOAD'!L5254</f>
        <v>0</v>
      </c>
      <c r="AE5254" s="4">
        <f>'Enhanced Basket_AUTOLOAD'!Z5254</f>
        <v>0</v>
      </c>
      <c r="AF5254" s="4">
        <f>'Enhanced Basket_AUTOLOAD'!AB5254</f>
        <v>0</v>
      </c>
      <c r="AG5254" s="4" t="e">
        <f>VLOOKUP(AJ5254,'Ticker Mapping'!$I$3:$M$6706,5,0)</f>
        <v>#N/A</v>
      </c>
      <c r="AH5254" s="4" t="e">
        <f>_xll.BDP(AK5254&amp;" SEDOL","TICKER_AND_EXCH_CODE")</f>
        <v>#NAME?</v>
      </c>
      <c r="AI5254" s="4" t="e">
        <f t="shared" si="999"/>
        <v>#N/A</v>
      </c>
      <c r="AJ5254" s="4">
        <f>'Enhanced Basket_AUTOLOAD'!P5254</f>
        <v>0</v>
      </c>
      <c r="AK5254" s="4">
        <f>'Enhanced Basket_AUTOLOAD'!Q5254</f>
        <v>0</v>
      </c>
      <c r="AL5254" s="4">
        <f>'Enhanced Basket_AUTOLOAD'!Y5254</f>
        <v>0</v>
      </c>
      <c r="AM5254" s="4" t="e">
        <f t="shared" si="1000"/>
        <v>#N/A</v>
      </c>
      <c r="AN5254" s="4" t="str">
        <f t="shared" si="1001"/>
        <v>NO</v>
      </c>
      <c r="AO5254" s="4" t="str">
        <f t="shared" si="1002"/>
        <v>Cash-in-Lieu</v>
      </c>
    </row>
    <row r="5255" ht="15" customHeight="1" s="4" customFormat="1">
      <c r="A5255" s="4">
        <f>'Enhanced Basket_AUTOLOAD'!H5255</f>
        <v>0</v>
      </c>
      <c r="B5255" s="4" t="str">
        <f t="shared" si="991"/>
        <v>SELL</v>
      </c>
      <c r="C5255" s="4" t="s">
        <v>29</v>
      </c>
      <c r="D5255" s="4" t="str">
        <f t="shared" si="992"/>
        <v>MT</v>
      </c>
      <c r="E5255" s="4" t="str">
        <f t="shared" si="993"/>
      </c>
      <c r="F5255" s="4" t="str">
        <f t="shared" si="994"/>
        <v>CIL LOAD</v>
      </c>
      <c r="G5255" s="4">
        <f t="shared" si="995"/>
        <v>0</v>
      </c>
      <c r="H5255" s="4" t="e">
        <f t="shared" si="996"/>
        <v>#N/A</v>
      </c>
      <c r="I5255" s="4" t="e">
        <f>_xll.BDP(AG5255&amp;" equity","crncy_adj_px_last","eqy_fund_crncy=usd")</f>
        <v>#NAME?</v>
      </c>
      <c r="J5255" s="4" t="str">
        <f t="shared" si="997"/>
      </c>
      <c r="AA5255" s="4">
        <f t="shared" si="998"/>
        <v>0</v>
      </c>
      <c r="AB5255" s="4">
        <f>'Enhanced Basket_AUTOLOAD'!T5255</f>
        <v>0</v>
      </c>
      <c r="AC5255" s="4">
        <f>'Enhanced Basket_AUTOLOAD'!M5255</f>
        <v>0</v>
      </c>
      <c r="AD5255" s="4">
        <f>'Enhanced Basket_AUTOLOAD'!L5255</f>
        <v>0</v>
      </c>
      <c r="AE5255" s="4">
        <f>'Enhanced Basket_AUTOLOAD'!Z5255</f>
        <v>0</v>
      </c>
      <c r="AF5255" s="4">
        <f>'Enhanced Basket_AUTOLOAD'!AB5255</f>
        <v>0</v>
      </c>
      <c r="AG5255" s="4" t="e">
        <f>VLOOKUP(AJ5255,'Ticker Mapping'!$I$3:$M$6706,5,0)</f>
        <v>#N/A</v>
      </c>
      <c r="AH5255" s="4" t="e">
        <f>_xll.BDP(AK5255&amp;" SEDOL","TICKER_AND_EXCH_CODE")</f>
        <v>#NAME?</v>
      </c>
      <c r="AI5255" s="4" t="e">
        <f t="shared" si="999"/>
        <v>#N/A</v>
      </c>
      <c r="AJ5255" s="4">
        <f>'Enhanced Basket_AUTOLOAD'!P5255</f>
        <v>0</v>
      </c>
      <c r="AK5255" s="4">
        <f>'Enhanced Basket_AUTOLOAD'!Q5255</f>
        <v>0</v>
      </c>
      <c r="AL5255" s="4">
        <f>'Enhanced Basket_AUTOLOAD'!Y5255</f>
        <v>0</v>
      </c>
      <c r="AM5255" s="4" t="e">
        <f t="shared" si="1000"/>
        <v>#N/A</v>
      </c>
      <c r="AN5255" s="4" t="str">
        <f t="shared" si="1001"/>
        <v>NO</v>
      </c>
      <c r="AO5255" s="4" t="str">
        <f t="shared" si="1002"/>
        <v>Cash-in-Lieu</v>
      </c>
    </row>
    <row r="5256" ht="15" customHeight="1" s="4" customFormat="1">
      <c r="A5256" s="4">
        <f>'Enhanced Basket_AUTOLOAD'!H5256</f>
        <v>0</v>
      </c>
      <c r="B5256" s="4" t="str">
        <f t="shared" si="991"/>
        <v>SELL</v>
      </c>
      <c r="C5256" s="4" t="s">
        <v>29</v>
      </c>
      <c r="D5256" s="4" t="str">
        <f t="shared" si="992"/>
        <v>MT</v>
      </c>
      <c r="E5256" s="4" t="str">
        <f t="shared" si="993"/>
      </c>
      <c r="F5256" s="4" t="str">
        <f t="shared" si="994"/>
        <v>CIL LOAD</v>
      </c>
      <c r="G5256" s="4">
        <f t="shared" si="995"/>
        <v>0</v>
      </c>
      <c r="H5256" s="4" t="e">
        <f t="shared" si="996"/>
        <v>#N/A</v>
      </c>
      <c r="I5256" s="4" t="e">
        <f>_xll.BDP(AG5256&amp;" equity","crncy_adj_px_last","eqy_fund_crncy=usd")</f>
        <v>#NAME?</v>
      </c>
      <c r="J5256" s="4" t="str">
        <f t="shared" si="997"/>
      </c>
      <c r="AA5256" s="4">
        <f t="shared" si="998"/>
        <v>0</v>
      </c>
      <c r="AB5256" s="4">
        <f>'Enhanced Basket_AUTOLOAD'!T5256</f>
        <v>0</v>
      </c>
      <c r="AC5256" s="4">
        <f>'Enhanced Basket_AUTOLOAD'!M5256</f>
        <v>0</v>
      </c>
      <c r="AD5256" s="4">
        <f>'Enhanced Basket_AUTOLOAD'!L5256</f>
        <v>0</v>
      </c>
      <c r="AE5256" s="4">
        <f>'Enhanced Basket_AUTOLOAD'!Z5256</f>
        <v>0</v>
      </c>
      <c r="AF5256" s="4">
        <f>'Enhanced Basket_AUTOLOAD'!AB5256</f>
        <v>0</v>
      </c>
      <c r="AG5256" s="4" t="e">
        <f>VLOOKUP(AJ5256,'Ticker Mapping'!$I$3:$M$6706,5,0)</f>
        <v>#N/A</v>
      </c>
      <c r="AH5256" s="4" t="e">
        <f>_xll.BDP(AK5256&amp;" SEDOL","TICKER_AND_EXCH_CODE")</f>
        <v>#NAME?</v>
      </c>
      <c r="AI5256" s="4" t="e">
        <f t="shared" si="999"/>
        <v>#N/A</v>
      </c>
      <c r="AJ5256" s="4">
        <f>'Enhanced Basket_AUTOLOAD'!P5256</f>
        <v>0</v>
      </c>
      <c r="AK5256" s="4">
        <f>'Enhanced Basket_AUTOLOAD'!Q5256</f>
        <v>0</v>
      </c>
      <c r="AL5256" s="4">
        <f>'Enhanced Basket_AUTOLOAD'!Y5256</f>
        <v>0</v>
      </c>
      <c r="AM5256" s="4" t="e">
        <f t="shared" si="1000"/>
        <v>#N/A</v>
      </c>
      <c r="AN5256" s="4" t="str">
        <f t="shared" si="1001"/>
        <v>NO</v>
      </c>
      <c r="AO5256" s="4" t="str">
        <f t="shared" si="1002"/>
        <v>Cash-in-Lieu</v>
      </c>
    </row>
    <row r="5257" ht="15" customHeight="1" s="4" customFormat="1">
      <c r="A5257" s="4">
        <f>'Enhanced Basket_AUTOLOAD'!H5257</f>
        <v>0</v>
      </c>
      <c r="B5257" s="4" t="str">
        <f t="shared" si="991"/>
        <v>SELL</v>
      </c>
      <c r="C5257" s="4" t="s">
        <v>29</v>
      </c>
      <c r="D5257" s="4" t="str">
        <f t="shared" si="992"/>
        <v>MT</v>
      </c>
      <c r="E5257" s="4" t="str">
        <f t="shared" si="993"/>
      </c>
      <c r="F5257" s="4" t="str">
        <f t="shared" si="994"/>
        <v>CIL LOAD</v>
      </c>
      <c r="G5257" s="4">
        <f t="shared" si="995"/>
        <v>0</v>
      </c>
      <c r="H5257" s="4" t="e">
        <f t="shared" si="996"/>
        <v>#N/A</v>
      </c>
      <c r="I5257" s="4" t="e">
        <f>_xll.BDP(AG5257&amp;" equity","crncy_adj_px_last","eqy_fund_crncy=usd")</f>
        <v>#NAME?</v>
      </c>
      <c r="J5257" s="4" t="str">
        <f t="shared" si="997"/>
      </c>
      <c r="AA5257" s="4">
        <f t="shared" si="998"/>
        <v>0</v>
      </c>
      <c r="AB5257" s="4">
        <f>'Enhanced Basket_AUTOLOAD'!T5257</f>
        <v>0</v>
      </c>
      <c r="AC5257" s="4">
        <f>'Enhanced Basket_AUTOLOAD'!M5257</f>
        <v>0</v>
      </c>
      <c r="AD5257" s="4">
        <f>'Enhanced Basket_AUTOLOAD'!L5257</f>
        <v>0</v>
      </c>
      <c r="AE5257" s="4">
        <f>'Enhanced Basket_AUTOLOAD'!Z5257</f>
        <v>0</v>
      </c>
      <c r="AF5257" s="4">
        <f>'Enhanced Basket_AUTOLOAD'!AB5257</f>
        <v>0</v>
      </c>
      <c r="AG5257" s="4" t="e">
        <f>VLOOKUP(AJ5257,'Ticker Mapping'!$I$3:$M$6706,5,0)</f>
        <v>#N/A</v>
      </c>
      <c r="AH5257" s="4" t="e">
        <f>_xll.BDP(AK5257&amp;" SEDOL","TICKER_AND_EXCH_CODE")</f>
        <v>#NAME?</v>
      </c>
      <c r="AI5257" s="4" t="e">
        <f t="shared" si="999"/>
        <v>#N/A</v>
      </c>
      <c r="AJ5257" s="4">
        <f>'Enhanced Basket_AUTOLOAD'!P5257</f>
        <v>0</v>
      </c>
      <c r="AK5257" s="4">
        <f>'Enhanced Basket_AUTOLOAD'!Q5257</f>
        <v>0</v>
      </c>
      <c r="AL5257" s="4">
        <f>'Enhanced Basket_AUTOLOAD'!Y5257</f>
        <v>0</v>
      </c>
      <c r="AM5257" s="4" t="e">
        <f t="shared" si="1000"/>
        <v>#N/A</v>
      </c>
      <c r="AN5257" s="4" t="str">
        <f t="shared" si="1001"/>
        <v>NO</v>
      </c>
      <c r="AO5257" s="4" t="str">
        <f t="shared" si="1002"/>
        <v>Cash-in-Lieu</v>
      </c>
    </row>
    <row r="5258" ht="15" customHeight="1" s="4" customFormat="1">
      <c r="A5258" s="4">
        <f>'Enhanced Basket_AUTOLOAD'!H5258</f>
        <v>0</v>
      </c>
      <c r="B5258" s="4" t="str">
        <f t="shared" si="991"/>
        <v>SELL</v>
      </c>
      <c r="C5258" s="4" t="s">
        <v>29</v>
      </c>
      <c r="D5258" s="4" t="str">
        <f t="shared" si="992"/>
        <v>MT</v>
      </c>
      <c r="E5258" s="4" t="str">
        <f t="shared" si="993"/>
      </c>
      <c r="F5258" s="4" t="str">
        <f t="shared" si="994"/>
        <v>CIL LOAD</v>
      </c>
      <c r="G5258" s="4">
        <f t="shared" si="995"/>
        <v>0</v>
      </c>
      <c r="H5258" s="4" t="e">
        <f t="shared" si="996"/>
        <v>#N/A</v>
      </c>
      <c r="I5258" s="4" t="e">
        <f>_xll.BDP(AG5258&amp;" equity","crncy_adj_px_last","eqy_fund_crncy=usd")</f>
        <v>#NAME?</v>
      </c>
      <c r="J5258" s="4" t="str">
        <f t="shared" si="997"/>
      </c>
      <c r="AA5258" s="4">
        <f t="shared" si="998"/>
        <v>0</v>
      </c>
      <c r="AB5258" s="4">
        <f>'Enhanced Basket_AUTOLOAD'!T5258</f>
        <v>0</v>
      </c>
      <c r="AC5258" s="4">
        <f>'Enhanced Basket_AUTOLOAD'!M5258</f>
        <v>0</v>
      </c>
      <c r="AD5258" s="4">
        <f>'Enhanced Basket_AUTOLOAD'!L5258</f>
        <v>0</v>
      </c>
      <c r="AE5258" s="4">
        <f>'Enhanced Basket_AUTOLOAD'!Z5258</f>
        <v>0</v>
      </c>
      <c r="AF5258" s="4">
        <f>'Enhanced Basket_AUTOLOAD'!AB5258</f>
        <v>0</v>
      </c>
      <c r="AG5258" s="4" t="e">
        <f>VLOOKUP(AJ5258,'Ticker Mapping'!$I$3:$M$6706,5,0)</f>
        <v>#N/A</v>
      </c>
      <c r="AH5258" s="4" t="e">
        <f>_xll.BDP(AK5258&amp;" SEDOL","TICKER_AND_EXCH_CODE")</f>
        <v>#NAME?</v>
      </c>
      <c r="AI5258" s="4" t="e">
        <f t="shared" si="999"/>
        <v>#N/A</v>
      </c>
      <c r="AJ5258" s="4">
        <f>'Enhanced Basket_AUTOLOAD'!P5258</f>
        <v>0</v>
      </c>
      <c r="AK5258" s="4">
        <f>'Enhanced Basket_AUTOLOAD'!Q5258</f>
        <v>0</v>
      </c>
      <c r="AL5258" s="4">
        <f>'Enhanced Basket_AUTOLOAD'!Y5258</f>
        <v>0</v>
      </c>
      <c r="AM5258" s="4" t="e">
        <f t="shared" si="1000"/>
        <v>#N/A</v>
      </c>
      <c r="AN5258" s="4" t="str">
        <f t="shared" si="1001"/>
        <v>NO</v>
      </c>
      <c r="AO5258" s="4" t="str">
        <f t="shared" si="1002"/>
        <v>Cash-in-Lieu</v>
      </c>
    </row>
    <row r="5259" ht="15" customHeight="1" s="4" customFormat="1">
      <c r="A5259" s="4">
        <f>'Enhanced Basket_AUTOLOAD'!H5259</f>
        <v>0</v>
      </c>
      <c r="B5259" s="4" t="str">
        <f t="shared" si="991"/>
        <v>SELL</v>
      </c>
      <c r="C5259" s="4" t="s">
        <v>29</v>
      </c>
      <c r="D5259" s="4" t="str">
        <f t="shared" si="992"/>
        <v>MT</v>
      </c>
      <c r="E5259" s="4" t="str">
        <f t="shared" si="993"/>
      </c>
      <c r="F5259" s="4" t="str">
        <f t="shared" si="994"/>
        <v>CIL LOAD</v>
      </c>
      <c r="G5259" s="4">
        <f t="shared" si="995"/>
        <v>0</v>
      </c>
      <c r="H5259" s="4" t="e">
        <f t="shared" si="996"/>
        <v>#N/A</v>
      </c>
      <c r="I5259" s="4" t="e">
        <f>_xll.BDP(AG5259&amp;" equity","crncy_adj_px_last","eqy_fund_crncy=usd")</f>
        <v>#NAME?</v>
      </c>
      <c r="J5259" s="4" t="str">
        <f t="shared" si="997"/>
      </c>
      <c r="AA5259" s="4">
        <f t="shared" si="998"/>
        <v>0</v>
      </c>
      <c r="AB5259" s="4">
        <f>'Enhanced Basket_AUTOLOAD'!T5259</f>
        <v>0</v>
      </c>
      <c r="AC5259" s="4">
        <f>'Enhanced Basket_AUTOLOAD'!M5259</f>
        <v>0</v>
      </c>
      <c r="AD5259" s="4">
        <f>'Enhanced Basket_AUTOLOAD'!L5259</f>
        <v>0</v>
      </c>
      <c r="AE5259" s="4">
        <f>'Enhanced Basket_AUTOLOAD'!Z5259</f>
        <v>0</v>
      </c>
      <c r="AF5259" s="4">
        <f>'Enhanced Basket_AUTOLOAD'!AB5259</f>
        <v>0</v>
      </c>
      <c r="AG5259" s="4" t="e">
        <f>VLOOKUP(AJ5259,'Ticker Mapping'!$I$3:$M$6706,5,0)</f>
        <v>#N/A</v>
      </c>
      <c r="AH5259" s="4" t="e">
        <f>_xll.BDP(AK5259&amp;" SEDOL","TICKER_AND_EXCH_CODE")</f>
        <v>#NAME?</v>
      </c>
      <c r="AI5259" s="4" t="e">
        <f t="shared" si="999"/>
        <v>#N/A</v>
      </c>
      <c r="AJ5259" s="4">
        <f>'Enhanced Basket_AUTOLOAD'!P5259</f>
        <v>0</v>
      </c>
      <c r="AK5259" s="4">
        <f>'Enhanced Basket_AUTOLOAD'!Q5259</f>
        <v>0</v>
      </c>
      <c r="AL5259" s="4">
        <f>'Enhanced Basket_AUTOLOAD'!Y5259</f>
        <v>0</v>
      </c>
      <c r="AM5259" s="4" t="e">
        <f t="shared" si="1000"/>
        <v>#N/A</v>
      </c>
      <c r="AN5259" s="4" t="str">
        <f t="shared" si="1001"/>
        <v>NO</v>
      </c>
      <c r="AO5259" s="4" t="str">
        <f t="shared" si="1002"/>
        <v>Cash-in-Lieu</v>
      </c>
    </row>
    <row r="5260" ht="15" customHeight="1" s="4" customFormat="1">
      <c r="A5260" s="4">
        <f>'Enhanced Basket_AUTOLOAD'!H5260</f>
        <v>0</v>
      </c>
      <c r="B5260" s="4" t="str">
        <f t="shared" si="991"/>
        <v>SELL</v>
      </c>
      <c r="C5260" s="4" t="s">
        <v>29</v>
      </c>
      <c r="D5260" s="4" t="str">
        <f t="shared" si="992"/>
        <v>MT</v>
      </c>
      <c r="E5260" s="4" t="str">
        <f t="shared" si="993"/>
      </c>
      <c r="F5260" s="4" t="str">
        <f t="shared" si="994"/>
        <v>CIL LOAD</v>
      </c>
      <c r="G5260" s="4">
        <f t="shared" si="995"/>
        <v>0</v>
      </c>
      <c r="H5260" s="4" t="e">
        <f t="shared" si="996"/>
        <v>#N/A</v>
      </c>
      <c r="I5260" s="4" t="e">
        <f>_xll.BDP(AG5260&amp;" equity","crncy_adj_px_last","eqy_fund_crncy=usd")</f>
        <v>#NAME?</v>
      </c>
      <c r="J5260" s="4" t="str">
        <f t="shared" si="997"/>
      </c>
      <c r="AA5260" s="4">
        <f t="shared" si="998"/>
        <v>0</v>
      </c>
      <c r="AB5260" s="4">
        <f>'Enhanced Basket_AUTOLOAD'!T5260</f>
        <v>0</v>
      </c>
      <c r="AC5260" s="4">
        <f>'Enhanced Basket_AUTOLOAD'!M5260</f>
        <v>0</v>
      </c>
      <c r="AD5260" s="4">
        <f>'Enhanced Basket_AUTOLOAD'!L5260</f>
        <v>0</v>
      </c>
      <c r="AE5260" s="4">
        <f>'Enhanced Basket_AUTOLOAD'!Z5260</f>
        <v>0</v>
      </c>
      <c r="AF5260" s="4">
        <f>'Enhanced Basket_AUTOLOAD'!AB5260</f>
        <v>0</v>
      </c>
      <c r="AG5260" s="4" t="e">
        <f>VLOOKUP(AJ5260,'Ticker Mapping'!$I$3:$M$6706,5,0)</f>
        <v>#N/A</v>
      </c>
      <c r="AH5260" s="4" t="e">
        <f>_xll.BDP(AK5260&amp;" SEDOL","TICKER_AND_EXCH_CODE")</f>
        <v>#NAME?</v>
      </c>
      <c r="AI5260" s="4" t="e">
        <f t="shared" si="999"/>
        <v>#N/A</v>
      </c>
      <c r="AJ5260" s="4">
        <f>'Enhanced Basket_AUTOLOAD'!P5260</f>
        <v>0</v>
      </c>
      <c r="AK5260" s="4">
        <f>'Enhanced Basket_AUTOLOAD'!Q5260</f>
        <v>0</v>
      </c>
      <c r="AL5260" s="4">
        <f>'Enhanced Basket_AUTOLOAD'!Y5260</f>
        <v>0</v>
      </c>
      <c r="AM5260" s="4" t="e">
        <f t="shared" si="1000"/>
        <v>#N/A</v>
      </c>
      <c r="AN5260" s="4" t="str">
        <f t="shared" si="1001"/>
        <v>NO</v>
      </c>
      <c r="AO5260" s="4" t="str">
        <f t="shared" si="1002"/>
        <v>Cash-in-Lieu</v>
      </c>
    </row>
    <row r="5261" ht="15" customHeight="1" s="4" customFormat="1">
      <c r="A5261" s="4">
        <f>'Enhanced Basket_AUTOLOAD'!H5261</f>
        <v>0</v>
      </c>
      <c r="B5261" s="4" t="str">
        <f t="shared" si="991"/>
        <v>SELL</v>
      </c>
      <c r="C5261" s="4" t="s">
        <v>29</v>
      </c>
      <c r="D5261" s="4" t="str">
        <f t="shared" si="992"/>
        <v>MT</v>
      </c>
      <c r="E5261" s="4" t="str">
        <f t="shared" si="993"/>
      </c>
      <c r="F5261" s="4" t="str">
        <f t="shared" si="994"/>
        <v>CIL LOAD</v>
      </c>
      <c r="G5261" s="4">
        <f t="shared" si="995"/>
        <v>0</v>
      </c>
      <c r="H5261" s="4" t="e">
        <f t="shared" si="996"/>
        <v>#N/A</v>
      </c>
      <c r="I5261" s="4" t="e">
        <f>_xll.BDP(AG5261&amp;" equity","crncy_adj_px_last","eqy_fund_crncy=usd")</f>
        <v>#NAME?</v>
      </c>
      <c r="J5261" s="4" t="str">
        <f t="shared" si="997"/>
      </c>
      <c r="AA5261" s="4">
        <f t="shared" si="998"/>
        <v>0</v>
      </c>
      <c r="AB5261" s="4">
        <f>'Enhanced Basket_AUTOLOAD'!T5261</f>
        <v>0</v>
      </c>
      <c r="AC5261" s="4">
        <f>'Enhanced Basket_AUTOLOAD'!M5261</f>
        <v>0</v>
      </c>
      <c r="AD5261" s="4">
        <f>'Enhanced Basket_AUTOLOAD'!L5261</f>
        <v>0</v>
      </c>
      <c r="AE5261" s="4">
        <f>'Enhanced Basket_AUTOLOAD'!Z5261</f>
        <v>0</v>
      </c>
      <c r="AF5261" s="4">
        <f>'Enhanced Basket_AUTOLOAD'!AB5261</f>
        <v>0</v>
      </c>
      <c r="AG5261" s="4" t="e">
        <f>VLOOKUP(AJ5261,'Ticker Mapping'!$I$3:$M$6706,5,0)</f>
        <v>#N/A</v>
      </c>
      <c r="AH5261" s="4" t="e">
        <f>_xll.BDP(AK5261&amp;" SEDOL","TICKER_AND_EXCH_CODE")</f>
        <v>#NAME?</v>
      </c>
      <c r="AI5261" s="4" t="e">
        <f t="shared" si="999"/>
        <v>#N/A</v>
      </c>
      <c r="AJ5261" s="4">
        <f>'Enhanced Basket_AUTOLOAD'!P5261</f>
        <v>0</v>
      </c>
      <c r="AK5261" s="4">
        <f>'Enhanced Basket_AUTOLOAD'!Q5261</f>
        <v>0</v>
      </c>
      <c r="AL5261" s="4">
        <f>'Enhanced Basket_AUTOLOAD'!Y5261</f>
        <v>0</v>
      </c>
      <c r="AM5261" s="4" t="e">
        <f t="shared" si="1000"/>
        <v>#N/A</v>
      </c>
      <c r="AN5261" s="4" t="str">
        <f t="shared" si="1001"/>
        <v>NO</v>
      </c>
      <c r="AO5261" s="4" t="str">
        <f t="shared" si="1002"/>
        <v>Cash-in-Lieu</v>
      </c>
    </row>
    <row r="5262" ht="15" customHeight="1" s="4" customFormat="1">
      <c r="A5262" s="4">
        <f>'Enhanced Basket_AUTOLOAD'!H5262</f>
        <v>0</v>
      </c>
      <c r="B5262" s="4" t="str">
        <f t="shared" si="991"/>
        <v>SELL</v>
      </c>
      <c r="C5262" s="4" t="s">
        <v>29</v>
      </c>
      <c r="D5262" s="4" t="str">
        <f t="shared" si="992"/>
        <v>MT</v>
      </c>
      <c r="E5262" s="4" t="str">
        <f t="shared" si="993"/>
      </c>
      <c r="F5262" s="4" t="str">
        <f t="shared" si="994"/>
        <v>CIL LOAD</v>
      </c>
      <c r="G5262" s="4">
        <f t="shared" si="995"/>
        <v>0</v>
      </c>
      <c r="H5262" s="4" t="e">
        <f t="shared" si="996"/>
        <v>#N/A</v>
      </c>
      <c r="I5262" s="4" t="e">
        <f>_xll.BDP(AG5262&amp;" equity","crncy_adj_px_last","eqy_fund_crncy=usd")</f>
        <v>#NAME?</v>
      </c>
      <c r="J5262" s="4" t="str">
        <f t="shared" si="997"/>
      </c>
      <c r="AA5262" s="4">
        <f t="shared" si="998"/>
        <v>0</v>
      </c>
      <c r="AB5262" s="4">
        <f>'Enhanced Basket_AUTOLOAD'!T5262</f>
        <v>0</v>
      </c>
      <c r="AC5262" s="4">
        <f>'Enhanced Basket_AUTOLOAD'!M5262</f>
        <v>0</v>
      </c>
      <c r="AD5262" s="4">
        <f>'Enhanced Basket_AUTOLOAD'!L5262</f>
        <v>0</v>
      </c>
      <c r="AE5262" s="4">
        <f>'Enhanced Basket_AUTOLOAD'!Z5262</f>
        <v>0</v>
      </c>
      <c r="AF5262" s="4">
        <f>'Enhanced Basket_AUTOLOAD'!AB5262</f>
        <v>0</v>
      </c>
      <c r="AG5262" s="4" t="e">
        <f>VLOOKUP(AJ5262,'Ticker Mapping'!$I$3:$M$6706,5,0)</f>
        <v>#N/A</v>
      </c>
      <c r="AH5262" s="4" t="e">
        <f>_xll.BDP(AK5262&amp;" SEDOL","TICKER_AND_EXCH_CODE")</f>
        <v>#NAME?</v>
      </c>
      <c r="AI5262" s="4" t="e">
        <f t="shared" si="999"/>
        <v>#N/A</v>
      </c>
      <c r="AJ5262" s="4">
        <f>'Enhanced Basket_AUTOLOAD'!P5262</f>
        <v>0</v>
      </c>
      <c r="AK5262" s="4">
        <f>'Enhanced Basket_AUTOLOAD'!Q5262</f>
        <v>0</v>
      </c>
      <c r="AL5262" s="4">
        <f>'Enhanced Basket_AUTOLOAD'!Y5262</f>
        <v>0</v>
      </c>
      <c r="AM5262" s="4" t="e">
        <f t="shared" si="1000"/>
        <v>#N/A</v>
      </c>
      <c r="AN5262" s="4" t="str">
        <f t="shared" si="1001"/>
        <v>NO</v>
      </c>
      <c r="AO5262" s="4" t="str">
        <f t="shared" si="1002"/>
        <v>Cash-in-Lieu</v>
      </c>
    </row>
    <row r="5263" ht="15" customHeight="1" s="4" customFormat="1">
      <c r="A5263" s="4">
        <f>'Enhanced Basket_AUTOLOAD'!H5263</f>
        <v>0</v>
      </c>
      <c r="B5263" s="4" t="str">
        <f t="shared" si="991"/>
        <v>SELL</v>
      </c>
      <c r="C5263" s="4" t="s">
        <v>29</v>
      </c>
      <c r="D5263" s="4" t="str">
        <f t="shared" si="992"/>
        <v>MT</v>
      </c>
      <c r="E5263" s="4" t="str">
        <f t="shared" si="993"/>
      </c>
      <c r="F5263" s="4" t="str">
        <f t="shared" si="994"/>
        <v>CIL LOAD</v>
      </c>
      <c r="G5263" s="4">
        <f t="shared" si="995"/>
        <v>0</v>
      </c>
      <c r="H5263" s="4" t="e">
        <f t="shared" si="996"/>
        <v>#N/A</v>
      </c>
      <c r="I5263" s="4" t="e">
        <f>_xll.BDP(AG5263&amp;" equity","crncy_adj_px_last","eqy_fund_crncy=usd")</f>
        <v>#NAME?</v>
      </c>
      <c r="J5263" s="4" t="str">
        <f t="shared" si="997"/>
      </c>
      <c r="AA5263" s="4">
        <f t="shared" si="998"/>
        <v>0</v>
      </c>
      <c r="AB5263" s="4">
        <f>'Enhanced Basket_AUTOLOAD'!T5263</f>
        <v>0</v>
      </c>
      <c r="AC5263" s="4">
        <f>'Enhanced Basket_AUTOLOAD'!M5263</f>
        <v>0</v>
      </c>
      <c r="AD5263" s="4">
        <f>'Enhanced Basket_AUTOLOAD'!L5263</f>
        <v>0</v>
      </c>
      <c r="AE5263" s="4">
        <f>'Enhanced Basket_AUTOLOAD'!Z5263</f>
        <v>0</v>
      </c>
      <c r="AF5263" s="4">
        <f>'Enhanced Basket_AUTOLOAD'!AB5263</f>
        <v>0</v>
      </c>
      <c r="AG5263" s="4" t="e">
        <f>VLOOKUP(AJ5263,'Ticker Mapping'!$I$3:$M$6706,5,0)</f>
        <v>#N/A</v>
      </c>
      <c r="AH5263" s="4" t="e">
        <f>_xll.BDP(AK5263&amp;" SEDOL","TICKER_AND_EXCH_CODE")</f>
        <v>#NAME?</v>
      </c>
      <c r="AI5263" s="4" t="e">
        <f t="shared" si="999"/>
        <v>#N/A</v>
      </c>
      <c r="AJ5263" s="4">
        <f>'Enhanced Basket_AUTOLOAD'!P5263</f>
        <v>0</v>
      </c>
      <c r="AK5263" s="4">
        <f>'Enhanced Basket_AUTOLOAD'!Q5263</f>
        <v>0</v>
      </c>
      <c r="AL5263" s="4">
        <f>'Enhanced Basket_AUTOLOAD'!Y5263</f>
        <v>0</v>
      </c>
      <c r="AM5263" s="4" t="e">
        <f t="shared" si="1000"/>
        <v>#N/A</v>
      </c>
      <c r="AN5263" s="4" t="str">
        <f t="shared" si="1001"/>
        <v>NO</v>
      </c>
      <c r="AO5263" s="4" t="str">
        <f t="shared" si="1002"/>
        <v>Cash-in-Lieu</v>
      </c>
    </row>
    <row r="5264" ht="15" customHeight="1" s="4" customFormat="1">
      <c r="A5264" s="4">
        <f>'Enhanced Basket_AUTOLOAD'!H5264</f>
        <v>0</v>
      </c>
      <c r="B5264" s="4" t="str">
        <f t="shared" si="991"/>
        <v>SELL</v>
      </c>
      <c r="C5264" s="4" t="s">
        <v>29</v>
      </c>
      <c r="D5264" s="4" t="str">
        <f t="shared" si="992"/>
        <v>MT</v>
      </c>
      <c r="E5264" s="4" t="str">
        <f t="shared" si="993"/>
      </c>
      <c r="F5264" s="4" t="str">
        <f t="shared" si="994"/>
        <v>CIL LOAD</v>
      </c>
      <c r="G5264" s="4">
        <f t="shared" si="995"/>
        <v>0</v>
      </c>
      <c r="H5264" s="4" t="e">
        <f t="shared" si="996"/>
        <v>#N/A</v>
      </c>
      <c r="I5264" s="4" t="e">
        <f>_xll.BDP(AG5264&amp;" equity","crncy_adj_px_last","eqy_fund_crncy=usd")</f>
        <v>#NAME?</v>
      </c>
      <c r="J5264" s="4" t="str">
        <f t="shared" si="997"/>
      </c>
      <c r="AA5264" s="4">
        <f t="shared" si="998"/>
        <v>0</v>
      </c>
      <c r="AB5264" s="4">
        <f>'Enhanced Basket_AUTOLOAD'!T5264</f>
        <v>0</v>
      </c>
      <c r="AC5264" s="4">
        <f>'Enhanced Basket_AUTOLOAD'!M5264</f>
        <v>0</v>
      </c>
      <c r="AD5264" s="4">
        <f>'Enhanced Basket_AUTOLOAD'!L5264</f>
        <v>0</v>
      </c>
      <c r="AE5264" s="4">
        <f>'Enhanced Basket_AUTOLOAD'!Z5264</f>
        <v>0</v>
      </c>
      <c r="AF5264" s="4">
        <f>'Enhanced Basket_AUTOLOAD'!AB5264</f>
        <v>0</v>
      </c>
      <c r="AG5264" s="4" t="e">
        <f>VLOOKUP(AJ5264,'Ticker Mapping'!$I$3:$M$6706,5,0)</f>
        <v>#N/A</v>
      </c>
      <c r="AH5264" s="4" t="e">
        <f>_xll.BDP(AK5264&amp;" SEDOL","TICKER_AND_EXCH_CODE")</f>
        <v>#NAME?</v>
      </c>
      <c r="AI5264" s="4" t="e">
        <f t="shared" si="999"/>
        <v>#N/A</v>
      </c>
      <c r="AJ5264" s="4">
        <f>'Enhanced Basket_AUTOLOAD'!P5264</f>
        <v>0</v>
      </c>
      <c r="AK5264" s="4">
        <f>'Enhanced Basket_AUTOLOAD'!Q5264</f>
        <v>0</v>
      </c>
      <c r="AL5264" s="4">
        <f>'Enhanced Basket_AUTOLOAD'!Y5264</f>
        <v>0</v>
      </c>
      <c r="AM5264" s="4" t="e">
        <f t="shared" si="1000"/>
        <v>#N/A</v>
      </c>
      <c r="AN5264" s="4" t="str">
        <f t="shared" si="1001"/>
        <v>NO</v>
      </c>
      <c r="AO5264" s="4" t="str">
        <f t="shared" si="1002"/>
        <v>Cash-in-Lieu</v>
      </c>
    </row>
    <row r="5265" ht="15" customHeight="1" s="4" customFormat="1">
      <c r="A5265" s="4">
        <f>'Enhanced Basket_AUTOLOAD'!H5265</f>
        <v>0</v>
      </c>
      <c r="B5265" s="4" t="str">
        <f t="shared" si="991"/>
        <v>SELL</v>
      </c>
      <c r="C5265" s="4" t="s">
        <v>29</v>
      </c>
      <c r="D5265" s="4" t="str">
        <f t="shared" si="992"/>
        <v>MT</v>
      </c>
      <c r="E5265" s="4" t="str">
        <f t="shared" si="993"/>
      </c>
      <c r="F5265" s="4" t="str">
        <f t="shared" si="994"/>
        <v>CIL LOAD</v>
      </c>
      <c r="G5265" s="4">
        <f t="shared" si="995"/>
        <v>0</v>
      </c>
      <c r="H5265" s="4" t="e">
        <f t="shared" si="996"/>
        <v>#N/A</v>
      </c>
      <c r="I5265" s="4" t="e">
        <f>_xll.BDP(AG5265&amp;" equity","crncy_adj_px_last","eqy_fund_crncy=usd")</f>
        <v>#NAME?</v>
      </c>
      <c r="J5265" s="4" t="str">
        <f t="shared" si="997"/>
      </c>
      <c r="AA5265" s="4">
        <f t="shared" si="998"/>
        <v>0</v>
      </c>
      <c r="AB5265" s="4">
        <f>'Enhanced Basket_AUTOLOAD'!T5265</f>
        <v>0</v>
      </c>
      <c r="AC5265" s="4">
        <f>'Enhanced Basket_AUTOLOAD'!M5265</f>
        <v>0</v>
      </c>
      <c r="AD5265" s="4">
        <f>'Enhanced Basket_AUTOLOAD'!L5265</f>
        <v>0</v>
      </c>
      <c r="AE5265" s="4">
        <f>'Enhanced Basket_AUTOLOAD'!Z5265</f>
        <v>0</v>
      </c>
      <c r="AF5265" s="4">
        <f>'Enhanced Basket_AUTOLOAD'!AB5265</f>
        <v>0</v>
      </c>
      <c r="AG5265" s="4" t="e">
        <f>VLOOKUP(AJ5265,'Ticker Mapping'!$I$3:$M$6706,5,0)</f>
        <v>#N/A</v>
      </c>
      <c r="AH5265" s="4" t="e">
        <f>_xll.BDP(AK5265&amp;" SEDOL","TICKER_AND_EXCH_CODE")</f>
        <v>#NAME?</v>
      </c>
      <c r="AI5265" s="4" t="e">
        <f t="shared" si="999"/>
        <v>#N/A</v>
      </c>
      <c r="AJ5265" s="4">
        <f>'Enhanced Basket_AUTOLOAD'!P5265</f>
        <v>0</v>
      </c>
      <c r="AK5265" s="4">
        <f>'Enhanced Basket_AUTOLOAD'!Q5265</f>
        <v>0</v>
      </c>
      <c r="AL5265" s="4">
        <f>'Enhanced Basket_AUTOLOAD'!Y5265</f>
        <v>0</v>
      </c>
      <c r="AM5265" s="4" t="e">
        <f t="shared" si="1000"/>
        <v>#N/A</v>
      </c>
      <c r="AN5265" s="4" t="str">
        <f t="shared" si="1001"/>
        <v>NO</v>
      </c>
      <c r="AO5265" s="4" t="str">
        <f t="shared" si="1002"/>
        <v>Cash-in-Lieu</v>
      </c>
    </row>
    <row r="5266" ht="15" customHeight="1" s="4" customFormat="1">
      <c r="A5266" s="4">
        <f>'Enhanced Basket_AUTOLOAD'!H5266</f>
        <v>0</v>
      </c>
      <c r="B5266" s="4" t="str">
        <f t="shared" si="991"/>
        <v>SELL</v>
      </c>
      <c r="C5266" s="4" t="s">
        <v>29</v>
      </c>
      <c r="D5266" s="4" t="str">
        <f t="shared" si="992"/>
        <v>MT</v>
      </c>
      <c r="E5266" s="4" t="str">
        <f t="shared" si="993"/>
      </c>
      <c r="F5266" s="4" t="str">
        <f t="shared" si="994"/>
        <v>CIL LOAD</v>
      </c>
      <c r="G5266" s="4">
        <f t="shared" si="995"/>
        <v>0</v>
      </c>
      <c r="H5266" s="4" t="e">
        <f t="shared" si="996"/>
        <v>#N/A</v>
      </c>
      <c r="I5266" s="4" t="e">
        <f>_xll.BDP(AG5266&amp;" equity","crncy_adj_px_last","eqy_fund_crncy=usd")</f>
        <v>#NAME?</v>
      </c>
      <c r="J5266" s="4" t="str">
        <f t="shared" si="997"/>
      </c>
      <c r="AA5266" s="4">
        <f t="shared" si="998"/>
        <v>0</v>
      </c>
      <c r="AB5266" s="4">
        <f>'Enhanced Basket_AUTOLOAD'!T5266</f>
        <v>0</v>
      </c>
      <c r="AC5266" s="4">
        <f>'Enhanced Basket_AUTOLOAD'!M5266</f>
        <v>0</v>
      </c>
      <c r="AD5266" s="4">
        <f>'Enhanced Basket_AUTOLOAD'!L5266</f>
        <v>0</v>
      </c>
      <c r="AE5266" s="4">
        <f>'Enhanced Basket_AUTOLOAD'!Z5266</f>
        <v>0</v>
      </c>
      <c r="AF5266" s="4">
        <f>'Enhanced Basket_AUTOLOAD'!AB5266</f>
        <v>0</v>
      </c>
      <c r="AG5266" s="4" t="e">
        <f>VLOOKUP(AJ5266,'Ticker Mapping'!$I$3:$M$6706,5,0)</f>
        <v>#N/A</v>
      </c>
      <c r="AH5266" s="4" t="e">
        <f>_xll.BDP(AK5266&amp;" SEDOL","TICKER_AND_EXCH_CODE")</f>
        <v>#NAME?</v>
      </c>
      <c r="AI5266" s="4" t="e">
        <f t="shared" si="999"/>
        <v>#N/A</v>
      </c>
      <c r="AJ5266" s="4">
        <f>'Enhanced Basket_AUTOLOAD'!P5266</f>
        <v>0</v>
      </c>
      <c r="AK5266" s="4">
        <f>'Enhanced Basket_AUTOLOAD'!Q5266</f>
        <v>0</v>
      </c>
      <c r="AL5266" s="4">
        <f>'Enhanced Basket_AUTOLOAD'!Y5266</f>
        <v>0</v>
      </c>
      <c r="AM5266" s="4" t="e">
        <f t="shared" si="1000"/>
        <v>#N/A</v>
      </c>
      <c r="AN5266" s="4" t="str">
        <f t="shared" si="1001"/>
        <v>NO</v>
      </c>
      <c r="AO5266" s="4" t="str">
        <f t="shared" si="1002"/>
        <v>Cash-in-Lieu</v>
      </c>
    </row>
    <row r="5267" ht="15" customHeight="1" s="4" customFormat="1">
      <c r="A5267" s="4">
        <f>'Enhanced Basket_AUTOLOAD'!H5267</f>
        <v>0</v>
      </c>
      <c r="B5267" s="4" t="str">
        <f t="shared" si="991"/>
        <v>SELL</v>
      </c>
      <c r="C5267" s="4" t="s">
        <v>29</v>
      </c>
      <c r="D5267" s="4" t="str">
        <f t="shared" si="992"/>
        <v>MT</v>
      </c>
      <c r="E5267" s="4" t="str">
        <f t="shared" si="993"/>
      </c>
      <c r="F5267" s="4" t="str">
        <f t="shared" si="994"/>
        <v>CIL LOAD</v>
      </c>
      <c r="G5267" s="4">
        <f t="shared" si="995"/>
        <v>0</v>
      </c>
      <c r="H5267" s="4" t="e">
        <f t="shared" si="996"/>
        <v>#N/A</v>
      </c>
      <c r="I5267" s="4" t="e">
        <f>_xll.BDP(AG5267&amp;" equity","crncy_adj_px_last","eqy_fund_crncy=usd")</f>
        <v>#NAME?</v>
      </c>
      <c r="J5267" s="4" t="str">
        <f t="shared" si="997"/>
      </c>
      <c r="AA5267" s="4">
        <f t="shared" si="998"/>
        <v>0</v>
      </c>
      <c r="AB5267" s="4">
        <f>'Enhanced Basket_AUTOLOAD'!T5267</f>
        <v>0</v>
      </c>
      <c r="AC5267" s="4">
        <f>'Enhanced Basket_AUTOLOAD'!M5267</f>
        <v>0</v>
      </c>
      <c r="AD5267" s="4">
        <f>'Enhanced Basket_AUTOLOAD'!L5267</f>
        <v>0</v>
      </c>
      <c r="AE5267" s="4">
        <f>'Enhanced Basket_AUTOLOAD'!Z5267</f>
        <v>0</v>
      </c>
      <c r="AF5267" s="4">
        <f>'Enhanced Basket_AUTOLOAD'!AB5267</f>
        <v>0</v>
      </c>
      <c r="AG5267" s="4" t="e">
        <f>VLOOKUP(AJ5267,'Ticker Mapping'!$I$3:$M$6706,5,0)</f>
        <v>#N/A</v>
      </c>
      <c r="AH5267" s="4" t="e">
        <f>_xll.BDP(AK5267&amp;" SEDOL","TICKER_AND_EXCH_CODE")</f>
        <v>#NAME?</v>
      </c>
      <c r="AI5267" s="4" t="e">
        <f t="shared" si="999"/>
        <v>#N/A</v>
      </c>
      <c r="AJ5267" s="4">
        <f>'Enhanced Basket_AUTOLOAD'!P5267</f>
        <v>0</v>
      </c>
      <c r="AK5267" s="4">
        <f>'Enhanced Basket_AUTOLOAD'!Q5267</f>
        <v>0</v>
      </c>
      <c r="AL5267" s="4">
        <f>'Enhanced Basket_AUTOLOAD'!Y5267</f>
        <v>0</v>
      </c>
      <c r="AM5267" s="4" t="e">
        <f t="shared" si="1000"/>
        <v>#N/A</v>
      </c>
      <c r="AN5267" s="4" t="str">
        <f t="shared" si="1001"/>
        <v>NO</v>
      </c>
      <c r="AO5267" s="4" t="str">
        <f t="shared" si="1002"/>
        <v>Cash-in-Lieu</v>
      </c>
    </row>
    <row r="5268" ht="15" customHeight="1" s="4" customFormat="1">
      <c r="A5268" s="4">
        <f>'Enhanced Basket_AUTOLOAD'!H5268</f>
        <v>0</v>
      </c>
      <c r="B5268" s="4" t="str">
        <f t="shared" si="991"/>
        <v>SELL</v>
      </c>
      <c r="C5268" s="4" t="s">
        <v>29</v>
      </c>
      <c r="D5268" s="4" t="str">
        <f t="shared" si="992"/>
        <v>MT</v>
      </c>
      <c r="E5268" s="4" t="str">
        <f t="shared" si="993"/>
      </c>
      <c r="F5268" s="4" t="str">
        <f t="shared" si="994"/>
        <v>CIL LOAD</v>
      </c>
      <c r="G5268" s="4">
        <f t="shared" si="995"/>
        <v>0</v>
      </c>
      <c r="H5268" s="4" t="e">
        <f t="shared" si="996"/>
        <v>#N/A</v>
      </c>
      <c r="I5268" s="4" t="e">
        <f>_xll.BDP(AG5268&amp;" equity","crncy_adj_px_last","eqy_fund_crncy=usd")</f>
        <v>#NAME?</v>
      </c>
      <c r="J5268" s="4" t="str">
        <f t="shared" si="997"/>
      </c>
      <c r="AA5268" s="4">
        <f t="shared" si="998"/>
        <v>0</v>
      </c>
      <c r="AB5268" s="4">
        <f>'Enhanced Basket_AUTOLOAD'!T5268</f>
        <v>0</v>
      </c>
      <c r="AC5268" s="4">
        <f>'Enhanced Basket_AUTOLOAD'!M5268</f>
        <v>0</v>
      </c>
      <c r="AD5268" s="4">
        <f>'Enhanced Basket_AUTOLOAD'!L5268</f>
        <v>0</v>
      </c>
      <c r="AE5268" s="4">
        <f>'Enhanced Basket_AUTOLOAD'!Z5268</f>
        <v>0</v>
      </c>
      <c r="AF5268" s="4">
        <f>'Enhanced Basket_AUTOLOAD'!AB5268</f>
        <v>0</v>
      </c>
      <c r="AG5268" s="4" t="e">
        <f>VLOOKUP(AJ5268,'Ticker Mapping'!$I$3:$M$6706,5,0)</f>
        <v>#N/A</v>
      </c>
      <c r="AH5268" s="4" t="e">
        <f>_xll.BDP(AK5268&amp;" SEDOL","TICKER_AND_EXCH_CODE")</f>
        <v>#NAME?</v>
      </c>
      <c r="AI5268" s="4" t="e">
        <f t="shared" si="999"/>
        <v>#N/A</v>
      </c>
      <c r="AJ5268" s="4">
        <f>'Enhanced Basket_AUTOLOAD'!P5268</f>
        <v>0</v>
      </c>
      <c r="AK5268" s="4">
        <f>'Enhanced Basket_AUTOLOAD'!Q5268</f>
        <v>0</v>
      </c>
      <c r="AL5268" s="4">
        <f>'Enhanced Basket_AUTOLOAD'!Y5268</f>
        <v>0</v>
      </c>
      <c r="AM5268" s="4" t="e">
        <f t="shared" si="1000"/>
        <v>#N/A</v>
      </c>
      <c r="AN5268" s="4" t="str">
        <f t="shared" si="1001"/>
        <v>NO</v>
      </c>
      <c r="AO5268" s="4" t="str">
        <f t="shared" si="1002"/>
        <v>Cash-in-Lieu</v>
      </c>
    </row>
    <row r="5269" ht="15" customHeight="1" s="4" customFormat="1">
      <c r="A5269" s="4">
        <f>'Enhanced Basket_AUTOLOAD'!H5269</f>
        <v>0</v>
      </c>
      <c r="B5269" s="4" t="str">
        <f t="shared" si="991"/>
        <v>SELL</v>
      </c>
      <c r="C5269" s="4" t="s">
        <v>29</v>
      </c>
      <c r="D5269" s="4" t="str">
        <f t="shared" si="992"/>
        <v>MT</v>
      </c>
      <c r="E5269" s="4" t="str">
        <f t="shared" si="993"/>
      </c>
      <c r="F5269" s="4" t="str">
        <f t="shared" si="994"/>
        <v>CIL LOAD</v>
      </c>
      <c r="G5269" s="4">
        <f t="shared" si="995"/>
        <v>0</v>
      </c>
      <c r="H5269" s="4" t="e">
        <f t="shared" si="996"/>
        <v>#N/A</v>
      </c>
      <c r="I5269" s="4" t="e">
        <f>_xll.BDP(AG5269&amp;" equity","crncy_adj_px_last","eqy_fund_crncy=usd")</f>
        <v>#NAME?</v>
      </c>
      <c r="J5269" s="4" t="str">
        <f t="shared" si="997"/>
      </c>
      <c r="AA5269" s="4">
        <f t="shared" si="998"/>
        <v>0</v>
      </c>
      <c r="AB5269" s="4">
        <f>'Enhanced Basket_AUTOLOAD'!T5269</f>
        <v>0</v>
      </c>
      <c r="AC5269" s="4">
        <f>'Enhanced Basket_AUTOLOAD'!M5269</f>
        <v>0</v>
      </c>
      <c r="AD5269" s="4">
        <f>'Enhanced Basket_AUTOLOAD'!L5269</f>
        <v>0</v>
      </c>
      <c r="AE5269" s="4">
        <f>'Enhanced Basket_AUTOLOAD'!Z5269</f>
        <v>0</v>
      </c>
      <c r="AF5269" s="4">
        <f>'Enhanced Basket_AUTOLOAD'!AB5269</f>
        <v>0</v>
      </c>
      <c r="AG5269" s="4" t="e">
        <f>VLOOKUP(AJ5269,'Ticker Mapping'!$I$3:$M$6706,5,0)</f>
        <v>#N/A</v>
      </c>
      <c r="AH5269" s="4" t="e">
        <f>_xll.BDP(AK5269&amp;" SEDOL","TICKER_AND_EXCH_CODE")</f>
        <v>#NAME?</v>
      </c>
      <c r="AI5269" s="4" t="e">
        <f t="shared" si="999"/>
        <v>#N/A</v>
      </c>
      <c r="AJ5269" s="4">
        <f>'Enhanced Basket_AUTOLOAD'!P5269</f>
        <v>0</v>
      </c>
      <c r="AK5269" s="4">
        <f>'Enhanced Basket_AUTOLOAD'!Q5269</f>
        <v>0</v>
      </c>
      <c r="AL5269" s="4">
        <f>'Enhanced Basket_AUTOLOAD'!Y5269</f>
        <v>0</v>
      </c>
      <c r="AM5269" s="4" t="e">
        <f t="shared" si="1000"/>
        <v>#N/A</v>
      </c>
      <c r="AN5269" s="4" t="str">
        <f t="shared" si="1001"/>
        <v>NO</v>
      </c>
      <c r="AO5269" s="4" t="str">
        <f t="shared" si="1002"/>
        <v>Cash-in-Lieu</v>
      </c>
    </row>
    <row r="5270" ht="15" customHeight="1" s="4" customFormat="1">
      <c r="A5270" s="4">
        <f>'Enhanced Basket_AUTOLOAD'!H5270</f>
        <v>0</v>
      </c>
      <c r="B5270" s="4" t="str">
        <f t="shared" si="991"/>
        <v>SELL</v>
      </c>
      <c r="C5270" s="4" t="s">
        <v>29</v>
      </c>
      <c r="D5270" s="4" t="str">
        <f t="shared" si="992"/>
        <v>MT</v>
      </c>
      <c r="E5270" s="4" t="str">
        <f t="shared" si="993"/>
      </c>
      <c r="F5270" s="4" t="str">
        <f t="shared" si="994"/>
        <v>CIL LOAD</v>
      </c>
      <c r="G5270" s="4">
        <f t="shared" si="995"/>
        <v>0</v>
      </c>
      <c r="H5270" s="4" t="e">
        <f t="shared" si="996"/>
        <v>#N/A</v>
      </c>
      <c r="I5270" s="4" t="e">
        <f>_xll.BDP(AG5270&amp;" equity","crncy_adj_px_last","eqy_fund_crncy=usd")</f>
        <v>#NAME?</v>
      </c>
      <c r="J5270" s="4" t="str">
        <f t="shared" si="997"/>
      </c>
      <c r="AA5270" s="4">
        <f t="shared" si="998"/>
        <v>0</v>
      </c>
      <c r="AB5270" s="4">
        <f>'Enhanced Basket_AUTOLOAD'!T5270</f>
        <v>0</v>
      </c>
      <c r="AC5270" s="4">
        <f>'Enhanced Basket_AUTOLOAD'!M5270</f>
        <v>0</v>
      </c>
      <c r="AD5270" s="4">
        <f>'Enhanced Basket_AUTOLOAD'!L5270</f>
        <v>0</v>
      </c>
      <c r="AE5270" s="4">
        <f>'Enhanced Basket_AUTOLOAD'!Z5270</f>
        <v>0</v>
      </c>
      <c r="AF5270" s="4">
        <f>'Enhanced Basket_AUTOLOAD'!AB5270</f>
        <v>0</v>
      </c>
      <c r="AG5270" s="4" t="e">
        <f>VLOOKUP(AJ5270,'Ticker Mapping'!$I$3:$M$6706,5,0)</f>
        <v>#N/A</v>
      </c>
      <c r="AH5270" s="4" t="e">
        <f>_xll.BDP(AK5270&amp;" SEDOL","TICKER_AND_EXCH_CODE")</f>
        <v>#NAME?</v>
      </c>
      <c r="AI5270" s="4" t="e">
        <f t="shared" si="999"/>
        <v>#N/A</v>
      </c>
      <c r="AJ5270" s="4">
        <f>'Enhanced Basket_AUTOLOAD'!P5270</f>
        <v>0</v>
      </c>
      <c r="AK5270" s="4">
        <f>'Enhanced Basket_AUTOLOAD'!Q5270</f>
        <v>0</v>
      </c>
      <c r="AL5270" s="4">
        <f>'Enhanced Basket_AUTOLOAD'!Y5270</f>
        <v>0</v>
      </c>
      <c r="AM5270" s="4" t="e">
        <f t="shared" si="1000"/>
        <v>#N/A</v>
      </c>
      <c r="AN5270" s="4" t="str">
        <f t="shared" si="1001"/>
        <v>NO</v>
      </c>
      <c r="AO5270" s="4" t="str">
        <f t="shared" si="1002"/>
        <v>Cash-in-Lieu</v>
      </c>
    </row>
    <row r="5271" ht="15" customHeight="1" s="4" customFormat="1">
      <c r="A5271" s="4">
        <f>'Enhanced Basket_AUTOLOAD'!H5271</f>
        <v>0</v>
      </c>
      <c r="B5271" s="4" t="str">
        <f t="shared" si="991"/>
        <v>SELL</v>
      </c>
      <c r="C5271" s="4" t="s">
        <v>29</v>
      </c>
      <c r="D5271" s="4" t="str">
        <f t="shared" si="992"/>
        <v>MT</v>
      </c>
      <c r="E5271" s="4" t="str">
        <f t="shared" si="993"/>
      </c>
      <c r="F5271" s="4" t="str">
        <f t="shared" si="994"/>
        <v>CIL LOAD</v>
      </c>
      <c r="G5271" s="4">
        <f t="shared" si="995"/>
        <v>0</v>
      </c>
      <c r="H5271" s="4" t="e">
        <f t="shared" si="996"/>
        <v>#N/A</v>
      </c>
      <c r="I5271" s="4" t="e">
        <f>_xll.BDP(AG5271&amp;" equity","crncy_adj_px_last","eqy_fund_crncy=usd")</f>
        <v>#NAME?</v>
      </c>
      <c r="J5271" s="4" t="str">
        <f t="shared" si="997"/>
      </c>
      <c r="AA5271" s="4">
        <f t="shared" si="998"/>
        <v>0</v>
      </c>
      <c r="AB5271" s="4">
        <f>'Enhanced Basket_AUTOLOAD'!T5271</f>
        <v>0</v>
      </c>
      <c r="AC5271" s="4">
        <f>'Enhanced Basket_AUTOLOAD'!M5271</f>
        <v>0</v>
      </c>
      <c r="AD5271" s="4">
        <f>'Enhanced Basket_AUTOLOAD'!L5271</f>
        <v>0</v>
      </c>
      <c r="AE5271" s="4">
        <f>'Enhanced Basket_AUTOLOAD'!Z5271</f>
        <v>0</v>
      </c>
      <c r="AF5271" s="4">
        <f>'Enhanced Basket_AUTOLOAD'!AB5271</f>
        <v>0</v>
      </c>
      <c r="AG5271" s="4" t="e">
        <f>VLOOKUP(AJ5271,'Ticker Mapping'!$I$3:$M$6706,5,0)</f>
        <v>#N/A</v>
      </c>
      <c r="AH5271" s="4" t="e">
        <f>_xll.BDP(AK5271&amp;" SEDOL","TICKER_AND_EXCH_CODE")</f>
        <v>#NAME?</v>
      </c>
      <c r="AI5271" s="4" t="e">
        <f t="shared" si="999"/>
        <v>#N/A</v>
      </c>
      <c r="AJ5271" s="4">
        <f>'Enhanced Basket_AUTOLOAD'!P5271</f>
        <v>0</v>
      </c>
      <c r="AK5271" s="4">
        <f>'Enhanced Basket_AUTOLOAD'!Q5271</f>
        <v>0</v>
      </c>
      <c r="AL5271" s="4">
        <f>'Enhanced Basket_AUTOLOAD'!Y5271</f>
        <v>0</v>
      </c>
      <c r="AM5271" s="4" t="e">
        <f t="shared" si="1000"/>
        <v>#N/A</v>
      </c>
      <c r="AN5271" s="4" t="str">
        <f t="shared" si="1001"/>
        <v>NO</v>
      </c>
      <c r="AO5271" s="4" t="str">
        <f t="shared" si="1002"/>
        <v>Cash-in-Lieu</v>
      </c>
    </row>
    <row r="5272" ht="15" customHeight="1" s="4" customFormat="1">
      <c r="A5272" s="4">
        <f>'Enhanced Basket_AUTOLOAD'!H5272</f>
        <v>0</v>
      </c>
      <c r="B5272" s="4" t="str">
        <f t="shared" si="991"/>
        <v>SELL</v>
      </c>
      <c r="C5272" s="4" t="s">
        <v>29</v>
      </c>
      <c r="D5272" s="4" t="str">
        <f t="shared" si="992"/>
        <v>MT</v>
      </c>
      <c r="E5272" s="4" t="str">
        <f t="shared" si="993"/>
      </c>
      <c r="F5272" s="4" t="str">
        <f t="shared" si="994"/>
        <v>CIL LOAD</v>
      </c>
      <c r="G5272" s="4">
        <f t="shared" si="995"/>
        <v>0</v>
      </c>
      <c r="H5272" s="4" t="e">
        <f t="shared" si="996"/>
        <v>#N/A</v>
      </c>
      <c r="I5272" s="4" t="e">
        <f>_xll.BDP(AG5272&amp;" equity","crncy_adj_px_last","eqy_fund_crncy=usd")</f>
        <v>#NAME?</v>
      </c>
      <c r="J5272" s="4" t="str">
        <f t="shared" si="997"/>
      </c>
      <c r="AA5272" s="4">
        <f t="shared" si="998"/>
        <v>0</v>
      </c>
      <c r="AB5272" s="4">
        <f>'Enhanced Basket_AUTOLOAD'!T5272</f>
        <v>0</v>
      </c>
      <c r="AC5272" s="4">
        <f>'Enhanced Basket_AUTOLOAD'!M5272</f>
        <v>0</v>
      </c>
      <c r="AD5272" s="4">
        <f>'Enhanced Basket_AUTOLOAD'!L5272</f>
        <v>0</v>
      </c>
      <c r="AE5272" s="4">
        <f>'Enhanced Basket_AUTOLOAD'!Z5272</f>
        <v>0</v>
      </c>
      <c r="AF5272" s="4">
        <f>'Enhanced Basket_AUTOLOAD'!AB5272</f>
        <v>0</v>
      </c>
      <c r="AG5272" s="4" t="e">
        <f>VLOOKUP(AJ5272,'Ticker Mapping'!$I$3:$M$6706,5,0)</f>
        <v>#N/A</v>
      </c>
      <c r="AH5272" s="4" t="e">
        <f>_xll.BDP(AK5272&amp;" SEDOL","TICKER_AND_EXCH_CODE")</f>
        <v>#NAME?</v>
      </c>
      <c r="AI5272" s="4" t="e">
        <f t="shared" si="999"/>
        <v>#N/A</v>
      </c>
      <c r="AJ5272" s="4">
        <f>'Enhanced Basket_AUTOLOAD'!P5272</f>
        <v>0</v>
      </c>
      <c r="AK5272" s="4">
        <f>'Enhanced Basket_AUTOLOAD'!Q5272</f>
        <v>0</v>
      </c>
      <c r="AL5272" s="4">
        <f>'Enhanced Basket_AUTOLOAD'!Y5272</f>
        <v>0</v>
      </c>
      <c r="AM5272" s="4" t="e">
        <f t="shared" si="1000"/>
        <v>#N/A</v>
      </c>
      <c r="AN5272" s="4" t="str">
        <f t="shared" si="1001"/>
        <v>NO</v>
      </c>
      <c r="AO5272" s="4" t="str">
        <f t="shared" si="1002"/>
        <v>Cash-in-Lieu</v>
      </c>
    </row>
    <row r="5273" ht="15" customHeight="1" s="4" customFormat="1">
      <c r="A5273" s="4">
        <f>'Enhanced Basket_AUTOLOAD'!H5273</f>
        <v>0</v>
      </c>
      <c r="B5273" s="4" t="str">
        <f t="shared" si="991"/>
        <v>SELL</v>
      </c>
      <c r="C5273" s="4" t="s">
        <v>29</v>
      </c>
      <c r="D5273" s="4" t="str">
        <f t="shared" si="992"/>
        <v>MT</v>
      </c>
      <c r="E5273" s="4" t="str">
        <f t="shared" si="993"/>
      </c>
      <c r="F5273" s="4" t="str">
        <f t="shared" si="994"/>
        <v>CIL LOAD</v>
      </c>
      <c r="G5273" s="4">
        <f t="shared" si="995"/>
        <v>0</v>
      </c>
      <c r="H5273" s="4" t="e">
        <f t="shared" si="996"/>
        <v>#N/A</v>
      </c>
      <c r="I5273" s="4" t="e">
        <f>_xll.BDP(AG5273&amp;" equity","crncy_adj_px_last","eqy_fund_crncy=usd")</f>
        <v>#NAME?</v>
      </c>
      <c r="J5273" s="4" t="str">
        <f t="shared" si="997"/>
      </c>
      <c r="AA5273" s="4">
        <f t="shared" si="998"/>
        <v>0</v>
      </c>
      <c r="AB5273" s="4">
        <f>'Enhanced Basket_AUTOLOAD'!T5273</f>
        <v>0</v>
      </c>
      <c r="AC5273" s="4">
        <f>'Enhanced Basket_AUTOLOAD'!M5273</f>
        <v>0</v>
      </c>
      <c r="AD5273" s="4">
        <f>'Enhanced Basket_AUTOLOAD'!L5273</f>
        <v>0</v>
      </c>
      <c r="AE5273" s="4">
        <f>'Enhanced Basket_AUTOLOAD'!Z5273</f>
        <v>0</v>
      </c>
      <c r="AF5273" s="4">
        <f>'Enhanced Basket_AUTOLOAD'!AB5273</f>
        <v>0</v>
      </c>
      <c r="AG5273" s="4" t="e">
        <f>VLOOKUP(AJ5273,'Ticker Mapping'!$I$3:$M$6706,5,0)</f>
        <v>#N/A</v>
      </c>
      <c r="AH5273" s="4" t="e">
        <f>_xll.BDP(AK5273&amp;" SEDOL","TICKER_AND_EXCH_CODE")</f>
        <v>#NAME?</v>
      </c>
      <c r="AI5273" s="4" t="e">
        <f t="shared" si="999"/>
        <v>#N/A</v>
      </c>
      <c r="AJ5273" s="4">
        <f>'Enhanced Basket_AUTOLOAD'!P5273</f>
        <v>0</v>
      </c>
      <c r="AK5273" s="4">
        <f>'Enhanced Basket_AUTOLOAD'!Q5273</f>
        <v>0</v>
      </c>
      <c r="AL5273" s="4">
        <f>'Enhanced Basket_AUTOLOAD'!Y5273</f>
        <v>0</v>
      </c>
      <c r="AM5273" s="4" t="e">
        <f t="shared" si="1000"/>
        <v>#N/A</v>
      </c>
      <c r="AN5273" s="4" t="str">
        <f t="shared" si="1001"/>
        <v>NO</v>
      </c>
      <c r="AO5273" s="4" t="str">
        <f t="shared" si="1002"/>
        <v>Cash-in-Lieu</v>
      </c>
    </row>
    <row r="5274" ht="15" customHeight="1" s="4" customFormat="1">
      <c r="A5274" s="4">
        <f>'Enhanced Basket_AUTOLOAD'!H5274</f>
        <v>0</v>
      </c>
      <c r="B5274" s="4" t="str">
        <f t="shared" si="991"/>
        <v>SELL</v>
      </c>
      <c r="C5274" s="4" t="s">
        <v>29</v>
      </c>
      <c r="D5274" s="4" t="str">
        <f t="shared" si="992"/>
        <v>MT</v>
      </c>
      <c r="E5274" s="4" t="str">
        <f t="shared" si="993"/>
      </c>
      <c r="F5274" s="4" t="str">
        <f t="shared" si="994"/>
        <v>CIL LOAD</v>
      </c>
      <c r="G5274" s="4">
        <f t="shared" si="995"/>
        <v>0</v>
      </c>
      <c r="H5274" s="4" t="e">
        <f t="shared" si="996"/>
        <v>#N/A</v>
      </c>
      <c r="I5274" s="4" t="e">
        <f>_xll.BDP(AG5274&amp;" equity","crncy_adj_px_last","eqy_fund_crncy=usd")</f>
        <v>#NAME?</v>
      </c>
      <c r="J5274" s="4" t="str">
        <f t="shared" si="997"/>
      </c>
      <c r="AA5274" s="4">
        <f t="shared" si="998"/>
        <v>0</v>
      </c>
      <c r="AB5274" s="4">
        <f>'Enhanced Basket_AUTOLOAD'!T5274</f>
        <v>0</v>
      </c>
      <c r="AC5274" s="4">
        <f>'Enhanced Basket_AUTOLOAD'!M5274</f>
        <v>0</v>
      </c>
      <c r="AD5274" s="4">
        <f>'Enhanced Basket_AUTOLOAD'!L5274</f>
        <v>0</v>
      </c>
      <c r="AE5274" s="4">
        <f>'Enhanced Basket_AUTOLOAD'!Z5274</f>
        <v>0</v>
      </c>
      <c r="AF5274" s="4">
        <f>'Enhanced Basket_AUTOLOAD'!AB5274</f>
        <v>0</v>
      </c>
      <c r="AG5274" s="4" t="e">
        <f>VLOOKUP(AJ5274,'Ticker Mapping'!$I$3:$M$6706,5,0)</f>
        <v>#N/A</v>
      </c>
      <c r="AH5274" s="4" t="e">
        <f>_xll.BDP(AK5274&amp;" SEDOL","TICKER_AND_EXCH_CODE")</f>
        <v>#NAME?</v>
      </c>
      <c r="AI5274" s="4" t="e">
        <f t="shared" si="999"/>
        <v>#N/A</v>
      </c>
      <c r="AJ5274" s="4">
        <f>'Enhanced Basket_AUTOLOAD'!P5274</f>
        <v>0</v>
      </c>
      <c r="AK5274" s="4">
        <f>'Enhanced Basket_AUTOLOAD'!Q5274</f>
        <v>0</v>
      </c>
      <c r="AL5274" s="4">
        <f>'Enhanced Basket_AUTOLOAD'!Y5274</f>
        <v>0</v>
      </c>
      <c r="AM5274" s="4" t="e">
        <f t="shared" si="1000"/>
        <v>#N/A</v>
      </c>
      <c r="AN5274" s="4" t="str">
        <f t="shared" si="1001"/>
        <v>NO</v>
      </c>
      <c r="AO5274" s="4" t="str">
        <f t="shared" si="1002"/>
        <v>Cash-in-Lieu</v>
      </c>
    </row>
    <row r="5275" ht="15" customHeight="1" s="4" customFormat="1">
      <c r="A5275" s="4">
        <f>'Enhanced Basket_AUTOLOAD'!H5275</f>
        <v>0</v>
      </c>
      <c r="B5275" s="4" t="str">
        <f t="shared" si="991"/>
        <v>SELL</v>
      </c>
      <c r="C5275" s="4" t="s">
        <v>29</v>
      </c>
      <c r="D5275" s="4" t="str">
        <f t="shared" si="992"/>
        <v>MT</v>
      </c>
      <c r="E5275" s="4" t="str">
        <f t="shared" si="993"/>
      </c>
      <c r="F5275" s="4" t="str">
        <f t="shared" si="994"/>
        <v>CIL LOAD</v>
      </c>
      <c r="G5275" s="4">
        <f t="shared" si="995"/>
        <v>0</v>
      </c>
      <c r="H5275" s="4" t="e">
        <f t="shared" si="996"/>
        <v>#N/A</v>
      </c>
      <c r="I5275" s="4" t="e">
        <f>_xll.BDP(AG5275&amp;" equity","crncy_adj_px_last","eqy_fund_crncy=usd")</f>
        <v>#NAME?</v>
      </c>
      <c r="J5275" s="4" t="str">
        <f t="shared" si="997"/>
      </c>
      <c r="AA5275" s="4">
        <f t="shared" si="998"/>
        <v>0</v>
      </c>
      <c r="AB5275" s="4">
        <f>'Enhanced Basket_AUTOLOAD'!T5275</f>
        <v>0</v>
      </c>
      <c r="AC5275" s="4">
        <f>'Enhanced Basket_AUTOLOAD'!M5275</f>
        <v>0</v>
      </c>
      <c r="AD5275" s="4">
        <f>'Enhanced Basket_AUTOLOAD'!L5275</f>
        <v>0</v>
      </c>
      <c r="AE5275" s="4">
        <f>'Enhanced Basket_AUTOLOAD'!Z5275</f>
        <v>0</v>
      </c>
      <c r="AF5275" s="4">
        <f>'Enhanced Basket_AUTOLOAD'!AB5275</f>
        <v>0</v>
      </c>
      <c r="AG5275" s="4" t="e">
        <f>VLOOKUP(AJ5275,'Ticker Mapping'!$I$3:$M$6706,5,0)</f>
        <v>#N/A</v>
      </c>
      <c r="AH5275" s="4" t="e">
        <f>_xll.BDP(AK5275&amp;" SEDOL","TICKER_AND_EXCH_CODE")</f>
        <v>#NAME?</v>
      </c>
      <c r="AI5275" s="4" t="e">
        <f t="shared" si="999"/>
        <v>#N/A</v>
      </c>
      <c r="AJ5275" s="4">
        <f>'Enhanced Basket_AUTOLOAD'!P5275</f>
        <v>0</v>
      </c>
      <c r="AK5275" s="4">
        <f>'Enhanced Basket_AUTOLOAD'!Q5275</f>
        <v>0</v>
      </c>
      <c r="AL5275" s="4">
        <f>'Enhanced Basket_AUTOLOAD'!Y5275</f>
        <v>0</v>
      </c>
      <c r="AM5275" s="4" t="e">
        <f t="shared" si="1000"/>
        <v>#N/A</v>
      </c>
      <c r="AN5275" s="4" t="str">
        <f t="shared" si="1001"/>
        <v>NO</v>
      </c>
      <c r="AO5275" s="4" t="str">
        <f t="shared" si="1002"/>
        <v>Cash-in-Lieu</v>
      </c>
    </row>
    <row r="5276" ht="15" customHeight="1" s="4" customFormat="1">
      <c r="A5276" s="4">
        <f>'Enhanced Basket_AUTOLOAD'!H5276</f>
        <v>0</v>
      </c>
      <c r="B5276" s="4" t="str">
        <f t="shared" si="991"/>
        <v>SELL</v>
      </c>
      <c r="C5276" s="4" t="s">
        <v>29</v>
      </c>
      <c r="D5276" s="4" t="str">
        <f t="shared" si="992"/>
        <v>MT</v>
      </c>
      <c r="E5276" s="4" t="str">
        <f t="shared" si="993"/>
      </c>
      <c r="F5276" s="4" t="str">
        <f t="shared" si="994"/>
        <v>CIL LOAD</v>
      </c>
      <c r="G5276" s="4">
        <f t="shared" si="995"/>
        <v>0</v>
      </c>
      <c r="H5276" s="4" t="e">
        <f t="shared" si="996"/>
        <v>#N/A</v>
      </c>
      <c r="I5276" s="4" t="e">
        <f>_xll.BDP(AG5276&amp;" equity","crncy_adj_px_last","eqy_fund_crncy=usd")</f>
        <v>#NAME?</v>
      </c>
      <c r="J5276" s="4" t="str">
        <f t="shared" si="997"/>
      </c>
      <c r="AA5276" s="4">
        <f t="shared" si="998"/>
        <v>0</v>
      </c>
      <c r="AB5276" s="4">
        <f>'Enhanced Basket_AUTOLOAD'!T5276</f>
        <v>0</v>
      </c>
      <c r="AC5276" s="4">
        <f>'Enhanced Basket_AUTOLOAD'!M5276</f>
        <v>0</v>
      </c>
      <c r="AD5276" s="4">
        <f>'Enhanced Basket_AUTOLOAD'!L5276</f>
        <v>0</v>
      </c>
      <c r="AE5276" s="4">
        <f>'Enhanced Basket_AUTOLOAD'!Z5276</f>
        <v>0</v>
      </c>
      <c r="AF5276" s="4">
        <f>'Enhanced Basket_AUTOLOAD'!AB5276</f>
        <v>0</v>
      </c>
      <c r="AG5276" s="4" t="e">
        <f>VLOOKUP(AJ5276,'Ticker Mapping'!$I$3:$M$6706,5,0)</f>
        <v>#N/A</v>
      </c>
      <c r="AH5276" s="4" t="e">
        <f>_xll.BDP(AK5276&amp;" SEDOL","TICKER_AND_EXCH_CODE")</f>
        <v>#NAME?</v>
      </c>
      <c r="AI5276" s="4" t="e">
        <f t="shared" si="999"/>
        <v>#N/A</v>
      </c>
      <c r="AJ5276" s="4">
        <f>'Enhanced Basket_AUTOLOAD'!P5276</f>
        <v>0</v>
      </c>
      <c r="AK5276" s="4">
        <f>'Enhanced Basket_AUTOLOAD'!Q5276</f>
        <v>0</v>
      </c>
      <c r="AL5276" s="4">
        <f>'Enhanced Basket_AUTOLOAD'!Y5276</f>
        <v>0</v>
      </c>
      <c r="AM5276" s="4" t="e">
        <f t="shared" si="1000"/>
        <v>#N/A</v>
      </c>
      <c r="AN5276" s="4" t="str">
        <f t="shared" si="1001"/>
        <v>NO</v>
      </c>
      <c r="AO5276" s="4" t="str">
        <f t="shared" si="1002"/>
        <v>Cash-in-Lieu</v>
      </c>
    </row>
    <row r="5277" ht="15" customHeight="1" s="4" customFormat="1">
      <c r="A5277" s="4">
        <f>'Enhanced Basket_AUTOLOAD'!H5277</f>
        <v>0</v>
      </c>
      <c r="B5277" s="4" t="str">
        <f t="shared" si="991"/>
        <v>SELL</v>
      </c>
      <c r="C5277" s="4" t="s">
        <v>29</v>
      </c>
      <c r="D5277" s="4" t="str">
        <f t="shared" si="992"/>
        <v>MT</v>
      </c>
      <c r="E5277" s="4" t="str">
        <f t="shared" si="993"/>
      </c>
      <c r="F5277" s="4" t="str">
        <f t="shared" si="994"/>
        <v>CIL LOAD</v>
      </c>
      <c r="G5277" s="4">
        <f t="shared" si="995"/>
        <v>0</v>
      </c>
      <c r="H5277" s="4" t="e">
        <f t="shared" si="996"/>
        <v>#N/A</v>
      </c>
      <c r="I5277" s="4" t="e">
        <f>_xll.BDP(AG5277&amp;" equity","crncy_adj_px_last","eqy_fund_crncy=usd")</f>
        <v>#NAME?</v>
      </c>
      <c r="J5277" s="4" t="str">
        <f t="shared" si="997"/>
      </c>
      <c r="AA5277" s="4">
        <f t="shared" si="998"/>
        <v>0</v>
      </c>
      <c r="AB5277" s="4">
        <f>'Enhanced Basket_AUTOLOAD'!T5277</f>
        <v>0</v>
      </c>
      <c r="AC5277" s="4">
        <f>'Enhanced Basket_AUTOLOAD'!M5277</f>
        <v>0</v>
      </c>
      <c r="AD5277" s="4">
        <f>'Enhanced Basket_AUTOLOAD'!L5277</f>
        <v>0</v>
      </c>
      <c r="AE5277" s="4">
        <f>'Enhanced Basket_AUTOLOAD'!Z5277</f>
        <v>0</v>
      </c>
      <c r="AF5277" s="4">
        <f>'Enhanced Basket_AUTOLOAD'!AB5277</f>
        <v>0</v>
      </c>
      <c r="AG5277" s="4" t="e">
        <f>VLOOKUP(AJ5277,'Ticker Mapping'!$I$3:$M$6706,5,0)</f>
        <v>#N/A</v>
      </c>
      <c r="AH5277" s="4" t="e">
        <f>_xll.BDP(AK5277&amp;" SEDOL","TICKER_AND_EXCH_CODE")</f>
        <v>#NAME?</v>
      </c>
      <c r="AI5277" s="4" t="e">
        <f t="shared" si="999"/>
        <v>#N/A</v>
      </c>
      <c r="AJ5277" s="4">
        <f>'Enhanced Basket_AUTOLOAD'!P5277</f>
        <v>0</v>
      </c>
      <c r="AK5277" s="4">
        <f>'Enhanced Basket_AUTOLOAD'!Q5277</f>
        <v>0</v>
      </c>
      <c r="AL5277" s="4">
        <f>'Enhanced Basket_AUTOLOAD'!Y5277</f>
        <v>0</v>
      </c>
      <c r="AM5277" s="4" t="e">
        <f t="shared" si="1000"/>
        <v>#N/A</v>
      </c>
      <c r="AN5277" s="4" t="str">
        <f t="shared" si="1001"/>
        <v>NO</v>
      </c>
      <c r="AO5277" s="4" t="str">
        <f t="shared" si="1002"/>
        <v>Cash-in-Lieu</v>
      </c>
    </row>
    <row r="5278" ht="15" customHeight="1" s="4" customFormat="1">
      <c r="A5278" s="4">
        <f>'Enhanced Basket_AUTOLOAD'!H5278</f>
        <v>0</v>
      </c>
      <c r="B5278" s="4" t="str">
        <f t="shared" si="991"/>
        <v>SELL</v>
      </c>
      <c r="C5278" s="4" t="s">
        <v>29</v>
      </c>
      <c r="D5278" s="4" t="str">
        <f t="shared" si="992"/>
        <v>MT</v>
      </c>
      <c r="E5278" s="4" t="str">
        <f t="shared" si="993"/>
      </c>
      <c r="F5278" s="4" t="str">
        <f t="shared" si="994"/>
        <v>CIL LOAD</v>
      </c>
      <c r="G5278" s="4">
        <f t="shared" si="995"/>
        <v>0</v>
      </c>
      <c r="H5278" s="4" t="e">
        <f t="shared" si="996"/>
        <v>#N/A</v>
      </c>
      <c r="I5278" s="4" t="e">
        <f>_xll.BDP(AG5278&amp;" equity","crncy_adj_px_last","eqy_fund_crncy=usd")</f>
        <v>#NAME?</v>
      </c>
      <c r="J5278" s="4" t="str">
        <f t="shared" si="997"/>
      </c>
      <c r="AA5278" s="4">
        <f t="shared" si="998"/>
        <v>0</v>
      </c>
      <c r="AB5278" s="4">
        <f>'Enhanced Basket_AUTOLOAD'!T5278</f>
        <v>0</v>
      </c>
      <c r="AC5278" s="4">
        <f>'Enhanced Basket_AUTOLOAD'!M5278</f>
        <v>0</v>
      </c>
      <c r="AD5278" s="4">
        <f>'Enhanced Basket_AUTOLOAD'!L5278</f>
        <v>0</v>
      </c>
      <c r="AE5278" s="4">
        <f>'Enhanced Basket_AUTOLOAD'!Z5278</f>
        <v>0</v>
      </c>
      <c r="AF5278" s="4">
        <f>'Enhanced Basket_AUTOLOAD'!AB5278</f>
        <v>0</v>
      </c>
      <c r="AG5278" s="4" t="e">
        <f>VLOOKUP(AJ5278,'Ticker Mapping'!$I$3:$M$6706,5,0)</f>
        <v>#N/A</v>
      </c>
      <c r="AH5278" s="4" t="e">
        <f>_xll.BDP(AK5278&amp;" SEDOL","TICKER_AND_EXCH_CODE")</f>
        <v>#NAME?</v>
      </c>
      <c r="AI5278" s="4" t="e">
        <f t="shared" si="999"/>
        <v>#N/A</v>
      </c>
      <c r="AJ5278" s="4">
        <f>'Enhanced Basket_AUTOLOAD'!P5278</f>
        <v>0</v>
      </c>
      <c r="AK5278" s="4">
        <f>'Enhanced Basket_AUTOLOAD'!Q5278</f>
        <v>0</v>
      </c>
      <c r="AL5278" s="4">
        <f>'Enhanced Basket_AUTOLOAD'!Y5278</f>
        <v>0</v>
      </c>
      <c r="AM5278" s="4" t="e">
        <f t="shared" si="1000"/>
        <v>#N/A</v>
      </c>
      <c r="AN5278" s="4" t="str">
        <f t="shared" si="1001"/>
        <v>NO</v>
      </c>
      <c r="AO5278" s="4" t="str">
        <f t="shared" si="1002"/>
        <v>Cash-in-Lieu</v>
      </c>
    </row>
    <row r="5279" ht="15" customHeight="1" s="4" customFormat="1">
      <c r="A5279" s="4">
        <f>'Enhanced Basket_AUTOLOAD'!H5279</f>
        <v>0</v>
      </c>
      <c r="B5279" s="4" t="str">
        <f t="shared" si="991"/>
        <v>SELL</v>
      </c>
      <c r="C5279" s="4" t="s">
        <v>29</v>
      </c>
      <c r="D5279" s="4" t="str">
        <f t="shared" si="992"/>
        <v>MT</v>
      </c>
      <c r="E5279" s="4" t="str">
        <f t="shared" si="993"/>
      </c>
      <c r="F5279" s="4" t="str">
        <f t="shared" si="994"/>
        <v>CIL LOAD</v>
      </c>
      <c r="G5279" s="4">
        <f t="shared" si="995"/>
        <v>0</v>
      </c>
      <c r="H5279" s="4" t="e">
        <f t="shared" si="996"/>
        <v>#N/A</v>
      </c>
      <c r="I5279" s="4" t="e">
        <f>_xll.BDP(AG5279&amp;" equity","crncy_adj_px_last","eqy_fund_crncy=usd")</f>
        <v>#NAME?</v>
      </c>
      <c r="J5279" s="4" t="str">
        <f t="shared" si="997"/>
      </c>
      <c r="AA5279" s="4">
        <f t="shared" si="998"/>
        <v>0</v>
      </c>
      <c r="AB5279" s="4">
        <f>'Enhanced Basket_AUTOLOAD'!T5279</f>
        <v>0</v>
      </c>
      <c r="AC5279" s="4">
        <f>'Enhanced Basket_AUTOLOAD'!M5279</f>
        <v>0</v>
      </c>
      <c r="AD5279" s="4">
        <f>'Enhanced Basket_AUTOLOAD'!L5279</f>
        <v>0</v>
      </c>
      <c r="AE5279" s="4">
        <f>'Enhanced Basket_AUTOLOAD'!Z5279</f>
        <v>0</v>
      </c>
      <c r="AF5279" s="4">
        <f>'Enhanced Basket_AUTOLOAD'!AB5279</f>
        <v>0</v>
      </c>
      <c r="AG5279" s="4" t="e">
        <f>VLOOKUP(AJ5279,'Ticker Mapping'!$I$3:$M$6706,5,0)</f>
        <v>#N/A</v>
      </c>
      <c r="AH5279" s="4" t="e">
        <f>_xll.BDP(AK5279&amp;" SEDOL","TICKER_AND_EXCH_CODE")</f>
        <v>#NAME?</v>
      </c>
      <c r="AI5279" s="4" t="e">
        <f t="shared" si="999"/>
        <v>#N/A</v>
      </c>
      <c r="AJ5279" s="4">
        <f>'Enhanced Basket_AUTOLOAD'!P5279</f>
        <v>0</v>
      </c>
      <c r="AK5279" s="4">
        <f>'Enhanced Basket_AUTOLOAD'!Q5279</f>
        <v>0</v>
      </c>
      <c r="AL5279" s="4">
        <f>'Enhanced Basket_AUTOLOAD'!Y5279</f>
        <v>0</v>
      </c>
      <c r="AM5279" s="4" t="e">
        <f t="shared" si="1000"/>
        <v>#N/A</v>
      </c>
      <c r="AN5279" s="4" t="str">
        <f t="shared" si="1001"/>
        <v>NO</v>
      </c>
      <c r="AO5279" s="4" t="str">
        <f t="shared" si="1002"/>
        <v>Cash-in-Lieu</v>
      </c>
    </row>
    <row r="5280" ht="15" customHeight="1" s="4" customFormat="1">
      <c r="A5280" s="4">
        <f>'Enhanced Basket_AUTOLOAD'!H5280</f>
        <v>0</v>
      </c>
      <c r="B5280" s="4" t="str">
        <f t="shared" si="991"/>
        <v>SELL</v>
      </c>
      <c r="C5280" s="4" t="s">
        <v>29</v>
      </c>
      <c r="D5280" s="4" t="str">
        <f t="shared" si="992"/>
        <v>MT</v>
      </c>
      <c r="E5280" s="4" t="str">
        <f t="shared" si="993"/>
      </c>
      <c r="F5280" s="4" t="str">
        <f t="shared" si="994"/>
        <v>CIL LOAD</v>
      </c>
      <c r="G5280" s="4">
        <f t="shared" si="995"/>
        <v>0</v>
      </c>
      <c r="H5280" s="4" t="e">
        <f t="shared" si="996"/>
        <v>#N/A</v>
      </c>
      <c r="I5280" s="4" t="e">
        <f>_xll.BDP(AG5280&amp;" equity","crncy_adj_px_last","eqy_fund_crncy=usd")</f>
        <v>#NAME?</v>
      </c>
      <c r="J5280" s="4" t="str">
        <f t="shared" si="997"/>
      </c>
      <c r="AA5280" s="4">
        <f t="shared" si="998"/>
        <v>0</v>
      </c>
      <c r="AB5280" s="4">
        <f>'Enhanced Basket_AUTOLOAD'!T5280</f>
        <v>0</v>
      </c>
      <c r="AC5280" s="4">
        <f>'Enhanced Basket_AUTOLOAD'!M5280</f>
        <v>0</v>
      </c>
      <c r="AD5280" s="4">
        <f>'Enhanced Basket_AUTOLOAD'!L5280</f>
        <v>0</v>
      </c>
      <c r="AE5280" s="4">
        <f>'Enhanced Basket_AUTOLOAD'!Z5280</f>
        <v>0</v>
      </c>
      <c r="AF5280" s="4">
        <f>'Enhanced Basket_AUTOLOAD'!AB5280</f>
        <v>0</v>
      </c>
      <c r="AG5280" s="4" t="e">
        <f>VLOOKUP(AJ5280,'Ticker Mapping'!$I$3:$M$6706,5,0)</f>
        <v>#N/A</v>
      </c>
      <c r="AH5280" s="4" t="e">
        <f>_xll.BDP(AK5280&amp;" SEDOL","TICKER_AND_EXCH_CODE")</f>
        <v>#NAME?</v>
      </c>
      <c r="AI5280" s="4" t="e">
        <f t="shared" si="999"/>
        <v>#N/A</v>
      </c>
      <c r="AJ5280" s="4">
        <f>'Enhanced Basket_AUTOLOAD'!P5280</f>
        <v>0</v>
      </c>
      <c r="AK5280" s="4">
        <f>'Enhanced Basket_AUTOLOAD'!Q5280</f>
        <v>0</v>
      </c>
      <c r="AL5280" s="4">
        <f>'Enhanced Basket_AUTOLOAD'!Y5280</f>
        <v>0</v>
      </c>
      <c r="AM5280" s="4" t="e">
        <f t="shared" si="1000"/>
        <v>#N/A</v>
      </c>
      <c r="AN5280" s="4" t="str">
        <f t="shared" si="1001"/>
        <v>NO</v>
      </c>
      <c r="AO5280" s="4" t="str">
        <f t="shared" si="1002"/>
        <v>Cash-in-Lieu</v>
      </c>
    </row>
    <row r="5281" ht="15" customHeight="1" s="4" customFormat="1">
      <c r="A5281" s="4">
        <f>'Enhanced Basket_AUTOLOAD'!H5281</f>
        <v>0</v>
      </c>
      <c r="B5281" s="4" t="str">
        <f t="shared" si="991"/>
        <v>SELL</v>
      </c>
      <c r="C5281" s="4" t="s">
        <v>29</v>
      </c>
      <c r="D5281" s="4" t="str">
        <f t="shared" si="992"/>
        <v>MT</v>
      </c>
      <c r="E5281" s="4" t="str">
        <f t="shared" si="993"/>
      </c>
      <c r="F5281" s="4" t="str">
        <f t="shared" si="994"/>
        <v>CIL LOAD</v>
      </c>
      <c r="G5281" s="4">
        <f t="shared" si="995"/>
        <v>0</v>
      </c>
      <c r="H5281" s="4" t="e">
        <f t="shared" si="996"/>
        <v>#N/A</v>
      </c>
      <c r="I5281" s="4" t="e">
        <f>_xll.BDP(AG5281&amp;" equity","crncy_adj_px_last","eqy_fund_crncy=usd")</f>
        <v>#NAME?</v>
      </c>
      <c r="J5281" s="4" t="str">
        <f t="shared" si="997"/>
      </c>
      <c r="AA5281" s="4">
        <f t="shared" si="998"/>
        <v>0</v>
      </c>
      <c r="AB5281" s="4">
        <f>'Enhanced Basket_AUTOLOAD'!T5281</f>
        <v>0</v>
      </c>
      <c r="AC5281" s="4">
        <f>'Enhanced Basket_AUTOLOAD'!M5281</f>
        <v>0</v>
      </c>
      <c r="AD5281" s="4">
        <f>'Enhanced Basket_AUTOLOAD'!L5281</f>
        <v>0</v>
      </c>
      <c r="AE5281" s="4">
        <f>'Enhanced Basket_AUTOLOAD'!Z5281</f>
        <v>0</v>
      </c>
      <c r="AF5281" s="4">
        <f>'Enhanced Basket_AUTOLOAD'!AB5281</f>
        <v>0</v>
      </c>
      <c r="AG5281" s="4" t="e">
        <f>VLOOKUP(AJ5281,'Ticker Mapping'!$I$3:$M$6706,5,0)</f>
        <v>#N/A</v>
      </c>
      <c r="AH5281" s="4" t="e">
        <f>_xll.BDP(AK5281&amp;" SEDOL","TICKER_AND_EXCH_CODE")</f>
        <v>#NAME?</v>
      </c>
      <c r="AI5281" s="4" t="e">
        <f t="shared" si="999"/>
        <v>#N/A</v>
      </c>
      <c r="AJ5281" s="4">
        <f>'Enhanced Basket_AUTOLOAD'!P5281</f>
        <v>0</v>
      </c>
      <c r="AK5281" s="4">
        <f>'Enhanced Basket_AUTOLOAD'!Q5281</f>
        <v>0</v>
      </c>
      <c r="AL5281" s="4">
        <f>'Enhanced Basket_AUTOLOAD'!Y5281</f>
        <v>0</v>
      </c>
      <c r="AM5281" s="4" t="e">
        <f t="shared" si="1000"/>
        <v>#N/A</v>
      </c>
      <c r="AN5281" s="4" t="str">
        <f t="shared" si="1001"/>
        <v>NO</v>
      </c>
      <c r="AO5281" s="4" t="str">
        <f t="shared" si="1002"/>
        <v>Cash-in-Lieu</v>
      </c>
    </row>
    <row r="5282" ht="15" customHeight="1" s="4" customFormat="1">
      <c r="A5282" s="4">
        <f>'Enhanced Basket_AUTOLOAD'!H5282</f>
        <v>0</v>
      </c>
      <c r="B5282" s="4" t="str">
        <f t="shared" si="991"/>
        <v>SELL</v>
      </c>
      <c r="C5282" s="4" t="s">
        <v>29</v>
      </c>
      <c r="D5282" s="4" t="str">
        <f t="shared" si="992"/>
        <v>MT</v>
      </c>
      <c r="E5282" s="4" t="str">
        <f t="shared" si="993"/>
      </c>
      <c r="F5282" s="4" t="str">
        <f t="shared" si="994"/>
        <v>CIL LOAD</v>
      </c>
      <c r="G5282" s="4">
        <f t="shared" si="995"/>
        <v>0</v>
      </c>
      <c r="H5282" s="4" t="e">
        <f t="shared" si="996"/>
        <v>#N/A</v>
      </c>
      <c r="I5282" s="4" t="e">
        <f>_xll.BDP(AG5282&amp;" equity","crncy_adj_px_last","eqy_fund_crncy=usd")</f>
        <v>#NAME?</v>
      </c>
      <c r="J5282" s="4" t="str">
        <f t="shared" si="997"/>
      </c>
      <c r="AA5282" s="4">
        <f t="shared" si="998"/>
        <v>0</v>
      </c>
      <c r="AB5282" s="4">
        <f>'Enhanced Basket_AUTOLOAD'!T5282</f>
        <v>0</v>
      </c>
      <c r="AC5282" s="4">
        <f>'Enhanced Basket_AUTOLOAD'!M5282</f>
        <v>0</v>
      </c>
      <c r="AD5282" s="4">
        <f>'Enhanced Basket_AUTOLOAD'!L5282</f>
        <v>0</v>
      </c>
      <c r="AE5282" s="4">
        <f>'Enhanced Basket_AUTOLOAD'!Z5282</f>
        <v>0</v>
      </c>
      <c r="AF5282" s="4">
        <f>'Enhanced Basket_AUTOLOAD'!AB5282</f>
        <v>0</v>
      </c>
      <c r="AG5282" s="4" t="e">
        <f>VLOOKUP(AJ5282,'Ticker Mapping'!$I$3:$M$6706,5,0)</f>
        <v>#N/A</v>
      </c>
      <c r="AH5282" s="4" t="e">
        <f>_xll.BDP(AK5282&amp;" SEDOL","TICKER_AND_EXCH_CODE")</f>
        <v>#NAME?</v>
      </c>
      <c r="AI5282" s="4" t="e">
        <f t="shared" si="999"/>
        <v>#N/A</v>
      </c>
      <c r="AJ5282" s="4">
        <f>'Enhanced Basket_AUTOLOAD'!P5282</f>
        <v>0</v>
      </c>
      <c r="AK5282" s="4">
        <f>'Enhanced Basket_AUTOLOAD'!Q5282</f>
        <v>0</v>
      </c>
      <c r="AL5282" s="4">
        <f>'Enhanced Basket_AUTOLOAD'!Y5282</f>
        <v>0</v>
      </c>
      <c r="AM5282" s="4" t="e">
        <f t="shared" si="1000"/>
        <v>#N/A</v>
      </c>
      <c r="AN5282" s="4" t="str">
        <f t="shared" si="1001"/>
        <v>NO</v>
      </c>
      <c r="AO5282" s="4" t="str">
        <f t="shared" si="1002"/>
        <v>Cash-in-Lieu</v>
      </c>
    </row>
    <row r="5283" ht="15" customHeight="1" s="4" customFormat="1">
      <c r="A5283" s="4">
        <f>'Enhanced Basket_AUTOLOAD'!H5283</f>
        <v>0</v>
      </c>
      <c r="B5283" s="4" t="str">
        <f t="shared" si="991"/>
        <v>SELL</v>
      </c>
      <c r="C5283" s="4" t="s">
        <v>29</v>
      </c>
      <c r="D5283" s="4" t="str">
        <f t="shared" si="992"/>
        <v>MT</v>
      </c>
      <c r="E5283" s="4" t="str">
        <f t="shared" si="993"/>
      </c>
      <c r="F5283" s="4" t="str">
        <f t="shared" si="994"/>
        <v>CIL LOAD</v>
      </c>
      <c r="G5283" s="4">
        <f t="shared" si="995"/>
        <v>0</v>
      </c>
      <c r="H5283" s="4" t="e">
        <f t="shared" si="996"/>
        <v>#N/A</v>
      </c>
      <c r="I5283" s="4" t="e">
        <f>_xll.BDP(AG5283&amp;" equity","crncy_adj_px_last","eqy_fund_crncy=usd")</f>
        <v>#NAME?</v>
      </c>
      <c r="J5283" s="4" t="str">
        <f t="shared" si="997"/>
      </c>
      <c r="AA5283" s="4">
        <f t="shared" si="998"/>
        <v>0</v>
      </c>
      <c r="AB5283" s="4">
        <f>'Enhanced Basket_AUTOLOAD'!T5283</f>
        <v>0</v>
      </c>
      <c r="AC5283" s="4">
        <f>'Enhanced Basket_AUTOLOAD'!M5283</f>
        <v>0</v>
      </c>
      <c r="AD5283" s="4">
        <f>'Enhanced Basket_AUTOLOAD'!L5283</f>
        <v>0</v>
      </c>
      <c r="AE5283" s="4">
        <f>'Enhanced Basket_AUTOLOAD'!Z5283</f>
        <v>0</v>
      </c>
      <c r="AF5283" s="4">
        <f>'Enhanced Basket_AUTOLOAD'!AB5283</f>
        <v>0</v>
      </c>
      <c r="AG5283" s="4" t="e">
        <f>VLOOKUP(AJ5283,'Ticker Mapping'!$I$3:$M$6706,5,0)</f>
        <v>#N/A</v>
      </c>
      <c r="AH5283" s="4" t="e">
        <f>_xll.BDP(AK5283&amp;" SEDOL","TICKER_AND_EXCH_CODE")</f>
        <v>#NAME?</v>
      </c>
      <c r="AI5283" s="4" t="e">
        <f t="shared" si="999"/>
        <v>#N/A</v>
      </c>
      <c r="AJ5283" s="4">
        <f>'Enhanced Basket_AUTOLOAD'!P5283</f>
        <v>0</v>
      </c>
      <c r="AK5283" s="4">
        <f>'Enhanced Basket_AUTOLOAD'!Q5283</f>
        <v>0</v>
      </c>
      <c r="AL5283" s="4">
        <f>'Enhanced Basket_AUTOLOAD'!Y5283</f>
        <v>0</v>
      </c>
      <c r="AM5283" s="4" t="e">
        <f t="shared" si="1000"/>
        <v>#N/A</v>
      </c>
      <c r="AN5283" s="4" t="str">
        <f t="shared" si="1001"/>
        <v>NO</v>
      </c>
      <c r="AO5283" s="4" t="str">
        <f t="shared" si="1002"/>
        <v>Cash-in-Lieu</v>
      </c>
    </row>
    <row r="5284" ht="15" customHeight="1" s="4" customFormat="1">
      <c r="A5284" s="4">
        <f>'Enhanced Basket_AUTOLOAD'!H5284</f>
        <v>0</v>
      </c>
      <c r="B5284" s="4" t="str">
        <f t="shared" si="991"/>
        <v>SELL</v>
      </c>
      <c r="C5284" s="4" t="s">
        <v>29</v>
      </c>
      <c r="D5284" s="4" t="str">
        <f t="shared" si="992"/>
        <v>MT</v>
      </c>
      <c r="E5284" s="4" t="str">
        <f t="shared" si="993"/>
      </c>
      <c r="F5284" s="4" t="str">
        <f t="shared" si="994"/>
        <v>CIL LOAD</v>
      </c>
      <c r="G5284" s="4">
        <f t="shared" si="995"/>
        <v>0</v>
      </c>
      <c r="H5284" s="4" t="e">
        <f t="shared" si="996"/>
        <v>#N/A</v>
      </c>
      <c r="I5284" s="4" t="e">
        <f>_xll.BDP(AG5284&amp;" equity","crncy_adj_px_last","eqy_fund_crncy=usd")</f>
        <v>#NAME?</v>
      </c>
      <c r="J5284" s="4" t="str">
        <f t="shared" si="997"/>
      </c>
      <c r="AA5284" s="4">
        <f t="shared" si="998"/>
        <v>0</v>
      </c>
      <c r="AB5284" s="4">
        <f>'Enhanced Basket_AUTOLOAD'!T5284</f>
        <v>0</v>
      </c>
      <c r="AC5284" s="4">
        <f>'Enhanced Basket_AUTOLOAD'!M5284</f>
        <v>0</v>
      </c>
      <c r="AD5284" s="4">
        <f>'Enhanced Basket_AUTOLOAD'!L5284</f>
        <v>0</v>
      </c>
      <c r="AE5284" s="4">
        <f>'Enhanced Basket_AUTOLOAD'!Z5284</f>
        <v>0</v>
      </c>
      <c r="AF5284" s="4">
        <f>'Enhanced Basket_AUTOLOAD'!AB5284</f>
        <v>0</v>
      </c>
      <c r="AG5284" s="4" t="e">
        <f>VLOOKUP(AJ5284,'Ticker Mapping'!$I$3:$M$6706,5,0)</f>
        <v>#N/A</v>
      </c>
      <c r="AH5284" s="4" t="e">
        <f>_xll.BDP(AK5284&amp;" SEDOL","TICKER_AND_EXCH_CODE")</f>
        <v>#NAME?</v>
      </c>
      <c r="AI5284" s="4" t="e">
        <f t="shared" si="999"/>
        <v>#N/A</v>
      </c>
      <c r="AJ5284" s="4">
        <f>'Enhanced Basket_AUTOLOAD'!P5284</f>
        <v>0</v>
      </c>
      <c r="AK5284" s="4">
        <f>'Enhanced Basket_AUTOLOAD'!Q5284</f>
        <v>0</v>
      </c>
      <c r="AL5284" s="4">
        <f>'Enhanced Basket_AUTOLOAD'!Y5284</f>
        <v>0</v>
      </c>
      <c r="AM5284" s="4" t="e">
        <f t="shared" si="1000"/>
        <v>#N/A</v>
      </c>
      <c r="AN5284" s="4" t="str">
        <f t="shared" si="1001"/>
        <v>NO</v>
      </c>
      <c r="AO5284" s="4" t="str">
        <f t="shared" si="1002"/>
        <v>Cash-in-Lieu</v>
      </c>
    </row>
    <row r="5285" ht="15" customHeight="1" s="4" customFormat="1">
      <c r="A5285" s="4">
        <f>'Enhanced Basket_AUTOLOAD'!H5285</f>
        <v>0</v>
      </c>
      <c r="B5285" s="4" t="str">
        <f t="shared" si="991"/>
        <v>SELL</v>
      </c>
      <c r="C5285" s="4" t="s">
        <v>29</v>
      </c>
      <c r="D5285" s="4" t="str">
        <f t="shared" si="992"/>
        <v>MT</v>
      </c>
      <c r="E5285" s="4" t="str">
        <f t="shared" si="993"/>
      </c>
      <c r="F5285" s="4" t="str">
        <f t="shared" si="994"/>
        <v>CIL LOAD</v>
      </c>
      <c r="G5285" s="4">
        <f t="shared" si="995"/>
        <v>0</v>
      </c>
      <c r="H5285" s="4" t="e">
        <f t="shared" si="996"/>
        <v>#N/A</v>
      </c>
      <c r="I5285" s="4" t="e">
        <f>_xll.BDP(AG5285&amp;" equity","crncy_adj_px_last","eqy_fund_crncy=usd")</f>
        <v>#NAME?</v>
      </c>
      <c r="J5285" s="4" t="str">
        <f t="shared" si="997"/>
      </c>
      <c r="AA5285" s="4">
        <f t="shared" si="998"/>
        <v>0</v>
      </c>
      <c r="AB5285" s="4">
        <f>'Enhanced Basket_AUTOLOAD'!T5285</f>
        <v>0</v>
      </c>
      <c r="AC5285" s="4">
        <f>'Enhanced Basket_AUTOLOAD'!M5285</f>
        <v>0</v>
      </c>
      <c r="AD5285" s="4">
        <f>'Enhanced Basket_AUTOLOAD'!L5285</f>
        <v>0</v>
      </c>
      <c r="AE5285" s="4">
        <f>'Enhanced Basket_AUTOLOAD'!Z5285</f>
        <v>0</v>
      </c>
      <c r="AF5285" s="4">
        <f>'Enhanced Basket_AUTOLOAD'!AB5285</f>
        <v>0</v>
      </c>
      <c r="AG5285" s="4" t="e">
        <f>VLOOKUP(AJ5285,'Ticker Mapping'!$I$3:$M$6706,5,0)</f>
        <v>#N/A</v>
      </c>
      <c r="AH5285" s="4" t="e">
        <f>_xll.BDP(AK5285&amp;" SEDOL","TICKER_AND_EXCH_CODE")</f>
        <v>#NAME?</v>
      </c>
      <c r="AI5285" s="4" t="e">
        <f t="shared" si="999"/>
        <v>#N/A</v>
      </c>
      <c r="AJ5285" s="4">
        <f>'Enhanced Basket_AUTOLOAD'!P5285</f>
        <v>0</v>
      </c>
      <c r="AK5285" s="4">
        <f>'Enhanced Basket_AUTOLOAD'!Q5285</f>
        <v>0</v>
      </c>
      <c r="AL5285" s="4">
        <f>'Enhanced Basket_AUTOLOAD'!Y5285</f>
        <v>0</v>
      </c>
      <c r="AM5285" s="4" t="e">
        <f t="shared" si="1000"/>
        <v>#N/A</v>
      </c>
      <c r="AN5285" s="4" t="str">
        <f t="shared" si="1001"/>
        <v>NO</v>
      </c>
      <c r="AO5285" s="4" t="str">
        <f t="shared" si="1002"/>
        <v>Cash-in-Lieu</v>
      </c>
    </row>
    <row r="5286" ht="15" customHeight="1" s="4" customFormat="1">
      <c r="A5286" s="4">
        <f>'Enhanced Basket_AUTOLOAD'!H5286</f>
        <v>0</v>
      </c>
      <c r="B5286" s="4" t="str">
        <f t="shared" si="991"/>
        <v>SELL</v>
      </c>
      <c r="C5286" s="4" t="s">
        <v>29</v>
      </c>
      <c r="D5286" s="4" t="str">
        <f t="shared" si="992"/>
        <v>MT</v>
      </c>
      <c r="E5286" s="4" t="str">
        <f t="shared" si="993"/>
      </c>
      <c r="F5286" s="4" t="str">
        <f t="shared" si="994"/>
        <v>CIL LOAD</v>
      </c>
      <c r="G5286" s="4">
        <f t="shared" si="995"/>
        <v>0</v>
      </c>
      <c r="H5286" s="4" t="e">
        <f t="shared" si="996"/>
        <v>#N/A</v>
      </c>
      <c r="I5286" s="4" t="e">
        <f>_xll.BDP(AG5286&amp;" equity","crncy_adj_px_last","eqy_fund_crncy=usd")</f>
        <v>#NAME?</v>
      </c>
      <c r="J5286" s="4" t="str">
        <f t="shared" si="997"/>
      </c>
      <c r="AA5286" s="4">
        <f t="shared" si="998"/>
        <v>0</v>
      </c>
      <c r="AB5286" s="4">
        <f>'Enhanced Basket_AUTOLOAD'!T5286</f>
        <v>0</v>
      </c>
      <c r="AC5286" s="4">
        <f>'Enhanced Basket_AUTOLOAD'!M5286</f>
        <v>0</v>
      </c>
      <c r="AD5286" s="4">
        <f>'Enhanced Basket_AUTOLOAD'!L5286</f>
        <v>0</v>
      </c>
      <c r="AE5286" s="4">
        <f>'Enhanced Basket_AUTOLOAD'!Z5286</f>
        <v>0</v>
      </c>
      <c r="AF5286" s="4">
        <f>'Enhanced Basket_AUTOLOAD'!AB5286</f>
        <v>0</v>
      </c>
      <c r="AG5286" s="4" t="e">
        <f>VLOOKUP(AJ5286,'Ticker Mapping'!$I$3:$M$6706,5,0)</f>
        <v>#N/A</v>
      </c>
      <c r="AH5286" s="4" t="e">
        <f>_xll.BDP(AK5286&amp;" SEDOL","TICKER_AND_EXCH_CODE")</f>
        <v>#NAME?</v>
      </c>
      <c r="AI5286" s="4" t="e">
        <f t="shared" si="999"/>
        <v>#N/A</v>
      </c>
      <c r="AJ5286" s="4">
        <f>'Enhanced Basket_AUTOLOAD'!P5286</f>
        <v>0</v>
      </c>
      <c r="AK5286" s="4">
        <f>'Enhanced Basket_AUTOLOAD'!Q5286</f>
        <v>0</v>
      </c>
      <c r="AL5286" s="4">
        <f>'Enhanced Basket_AUTOLOAD'!Y5286</f>
        <v>0</v>
      </c>
      <c r="AM5286" s="4" t="e">
        <f t="shared" si="1000"/>
        <v>#N/A</v>
      </c>
      <c r="AN5286" s="4" t="str">
        <f t="shared" si="1001"/>
        <v>NO</v>
      </c>
      <c r="AO5286" s="4" t="str">
        <f t="shared" si="1002"/>
        <v>Cash-in-Lieu</v>
      </c>
    </row>
    <row r="5287" ht="15" customHeight="1" s="4" customFormat="1">
      <c r="AC5287" s="4">
        <f>'Enhanced Basket_AUTOLOAD'!M5287</f>
        <v>0</v>
      </c>
      <c r="AD5287" s="4">
        <f>'Enhanced Basket_AUTOLOAD'!L5287</f>
        <v>0</v>
      </c>
      <c r="AF5287" s="4">
        <f>'Enhanced Basket_AUTOLOAD'!AB5287</f>
        <v>0</v>
      </c>
      <c r="AG5287" s="4" t="e">
        <f>VLOOKUP(AJ5287,'Ticker Mapping'!$I$3:$M$6706,5,0)</f>
        <v>#N/A</v>
      </c>
      <c r="AH5287" s="4" t="e">
        <f>_xll.BDP(AK5287&amp;" SEDOL","TICKER_AND_EXCH_CODE")</f>
        <v>#NAME?</v>
      </c>
      <c r="AI5287" s="4" t="e">
        <f t="shared" si="999"/>
        <v>#N/A</v>
      </c>
      <c r="AM5287" s="4" t="e">
        <f t="shared" si="1000"/>
        <v>#N/A</v>
      </c>
      <c r="AN5287" s="4" t="str">
        <f t="shared" si="1001"/>
        <v>NO</v>
      </c>
      <c r="AO5287" s="4" t="str">
        <f t="shared" si="1002"/>
        <v>Cash-in-Lieu</v>
      </c>
    </row>
  </sheetData>
  <mergeCells>
    <mergeCell ref="R26:U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76C7-9B64-42C4-B691-1E97FF351E22}">
  <dimension ref="A1:K1"/>
  <sheetViews>
    <sheetView topLeftCell="E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5" width="9.109375" customWidth="1" style="3"/>
    <col min="6" max="6" bestFit="1" width="12.5546875" customWidth="1" style="4"/>
    <col min="7" max="11" width="9.109375" customWidth="1" style="3"/>
  </cols>
  <sheetData>
    <row r="1" ht="15.75" customHeight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633E-0451-4928-BFAB-A6C44ED985F0}">
  <sheetPr>
    <tabColor rgb="FFFFFF00"/>
  </sheetPr>
  <dimension ref="A1:AB4907"/>
  <sheetViews>
    <sheetView topLeftCell="N1" workbookViewId="0">
      <selection activeCell="A2" sqref="A2:XFD1048576"/>
    </sheetView>
  </sheetViews>
  <sheetFormatPr defaultRowHeight="14.4" x14ac:dyDescent="0.3"/>
  <cols>
    <col min="1" max="1" bestFit="1" width="38.6640625" customWidth="1" style="4"/>
    <col min="2" max="2" bestFit="1" width="22.88671875" customWidth="1" style="4"/>
    <col min="3" max="3" bestFit="1" width="22" customWidth="1" style="4"/>
    <col min="4" max="14" width="9.109375" customWidth="1" style="3"/>
    <col min="15" max="15" bestFit="1" width="11.6640625" customWidth="1" style="4"/>
    <col min="16" max="16" bestFit="1" width="15.6640625" customWidth="1" style="4"/>
    <col min="17" max="18" width="9.109375" customWidth="1" style="3"/>
    <col min="19" max="19" bestFit="1" width="40.5546875" customWidth="1" style="4"/>
    <col min="20" max="20" bestFit="1" width="15.33203125" customWidth="1" style="4"/>
    <col min="21" max="21" bestFit="1" width="29.33203125" customWidth="1" style="4"/>
    <col min="22" max="28" width="9.109375" customWidth="1" style="3"/>
  </cols>
  <sheetData>
    <row r="1" ht="15.75" customHeight="1" s="18" customFormat="1">
      <c r="A1" s="18" t="s">
        <v>53</v>
      </c>
      <c r="B1" s="18" t="s">
        <v>54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60</v>
      </c>
      <c r="I1" s="18" t="s">
        <v>61</v>
      </c>
      <c r="J1" s="18" t="s">
        <v>62</v>
      </c>
      <c r="K1" s="18" t="s">
        <v>63</v>
      </c>
      <c r="L1" s="18" t="s">
        <v>64</v>
      </c>
      <c r="M1" s="18" t="s">
        <v>16</v>
      </c>
      <c r="N1" s="18" t="s">
        <v>65</v>
      </c>
      <c r="O1" s="18" t="s">
        <v>66</v>
      </c>
      <c r="P1" s="18" t="s">
        <v>23</v>
      </c>
      <c r="Q1" s="18" t="s">
        <v>24</v>
      </c>
      <c r="R1" s="18" t="s">
        <v>67</v>
      </c>
      <c r="S1" s="18" t="s">
        <v>68</v>
      </c>
      <c r="T1" s="18" t="s">
        <v>15</v>
      </c>
      <c r="U1" s="18" t="s">
        <v>69</v>
      </c>
      <c r="V1" s="18" t="s">
        <v>70</v>
      </c>
      <c r="W1" s="18" t="s">
        <v>71</v>
      </c>
      <c r="X1" s="18" t="s">
        <v>72</v>
      </c>
      <c r="Y1" s="18" t="s">
        <v>73</v>
      </c>
      <c r="Z1" s="18" t="s">
        <v>18</v>
      </c>
      <c r="AA1" s="18" t="s">
        <v>74</v>
      </c>
      <c r="AB1" s="18" t="s">
        <v>19</v>
      </c>
    </row>
    <row r="2" ht="15" customHeight="1" s="4" customFormat="1">
      <c r="C2" s="39"/>
      <c r="D2" s="39"/>
      <c r="O2" s="40"/>
      <c r="T2" s="40"/>
      <c r="U2" s="40"/>
      <c r="V2" s="40"/>
    </row>
    <row r="3" ht="15" customHeight="1" s="4" customFormat="1">
      <c r="C3" s="39"/>
      <c r="D3" s="39"/>
      <c r="O3" s="40"/>
      <c r="Q3" s="40"/>
      <c r="T3" s="40"/>
      <c r="U3" s="40"/>
      <c r="V3" s="40"/>
    </row>
    <row r="4" ht="15" customHeight="1" s="4" customFormat="1">
      <c r="C4" s="39"/>
      <c r="D4" s="39"/>
      <c r="Q4" s="40"/>
      <c r="T4" s="40"/>
      <c r="U4" s="40"/>
      <c r="V4" s="40"/>
    </row>
    <row r="5" ht="15" customHeight="1" s="4" customFormat="1">
      <c r="C5" s="39"/>
      <c r="D5" s="39"/>
      <c r="Q5" s="40"/>
      <c r="T5" s="40"/>
      <c r="U5" s="40"/>
      <c r="V5" s="40"/>
    </row>
    <row r="6" ht="15" customHeight="1" s="4" customFormat="1">
      <c r="C6" s="39"/>
      <c r="D6" s="39"/>
      <c r="T6" s="40"/>
      <c r="U6" s="40"/>
      <c r="V6" s="40"/>
    </row>
    <row r="7" ht="15" customHeight="1" s="4" customFormat="1">
      <c r="C7" s="39"/>
      <c r="D7" s="39"/>
      <c r="T7" s="40"/>
      <c r="U7" s="40"/>
      <c r="V7" s="40"/>
    </row>
    <row r="8" ht="15" customHeight="1" s="4" customFormat="1">
      <c r="C8" s="39"/>
      <c r="D8" s="39"/>
      <c r="O8" s="40"/>
      <c r="Q8" s="40"/>
      <c r="T8" s="40"/>
      <c r="U8" s="40"/>
      <c r="V8" s="40"/>
    </row>
    <row r="9" ht="15" customHeight="1" s="4" customFormat="1">
      <c r="C9" s="39"/>
      <c r="D9" s="39"/>
      <c r="Q9" s="40"/>
      <c r="T9" s="40"/>
      <c r="U9" s="40"/>
      <c r="V9" s="40"/>
    </row>
    <row r="10" ht="15" customHeight="1" s="4" customFormat="1">
      <c r="C10" s="39"/>
      <c r="D10" s="39"/>
      <c r="T10" s="40"/>
      <c r="U10" s="40"/>
      <c r="V10" s="40"/>
    </row>
    <row r="11" ht="15" customHeight="1" s="4" customFormat="1">
      <c r="C11" s="39"/>
      <c r="D11" s="39"/>
      <c r="O11" s="40"/>
      <c r="Q11" s="40"/>
      <c r="T11" s="40"/>
      <c r="U11" s="40"/>
      <c r="V11" s="40"/>
    </row>
    <row r="12" ht="15" customHeight="1" s="4" customFormat="1">
      <c r="C12" s="39"/>
      <c r="D12" s="39"/>
      <c r="T12" s="40"/>
      <c r="U12" s="40"/>
      <c r="V12" s="40"/>
    </row>
    <row r="13" ht="15" customHeight="1" s="4" customFormat="1">
      <c r="C13" s="39"/>
      <c r="D13" s="39"/>
      <c r="O13" s="40"/>
      <c r="Q13" s="40"/>
      <c r="T13" s="40"/>
      <c r="U13" s="40"/>
      <c r="V13" s="40"/>
    </row>
    <row r="14" ht="15" customHeight="1" s="4" customFormat="1">
      <c r="C14" s="39"/>
      <c r="D14" s="39"/>
      <c r="O14" s="40"/>
      <c r="T14" s="40"/>
      <c r="U14" s="40"/>
      <c r="V14" s="40"/>
    </row>
    <row r="15" ht="15" customHeight="1" s="4" customFormat="1">
      <c r="C15" s="39"/>
      <c r="D15" s="39"/>
      <c r="O15" s="40"/>
      <c r="Q15" s="40"/>
      <c r="T15" s="40"/>
      <c r="U15" s="40"/>
      <c r="V15" s="40"/>
    </row>
    <row r="16" ht="15" customHeight="1" s="4" customFormat="1">
      <c r="C16" s="39"/>
      <c r="D16" s="39"/>
      <c r="Q16" s="40"/>
      <c r="T16" s="40"/>
      <c r="U16" s="40"/>
      <c r="V16" s="40"/>
    </row>
    <row r="17" ht="15" customHeight="1" s="4" customFormat="1">
      <c r="C17" s="39"/>
      <c r="D17" s="39"/>
      <c r="O17" s="40"/>
      <c r="T17" s="40"/>
      <c r="U17" s="40"/>
      <c r="V17" s="40"/>
    </row>
    <row r="18" ht="15" customHeight="1" s="4" customFormat="1">
      <c r="C18" s="39"/>
      <c r="D18" s="39"/>
      <c r="O18" s="40"/>
      <c r="Q18" s="40"/>
      <c r="T18" s="40"/>
      <c r="U18" s="40"/>
      <c r="V18" s="40"/>
    </row>
    <row r="19" ht="15" customHeight="1" s="4" customFormat="1">
      <c r="C19" s="39"/>
      <c r="D19" s="39"/>
      <c r="O19" s="40"/>
      <c r="Q19" s="40"/>
      <c r="T19" s="40"/>
      <c r="U19" s="40"/>
      <c r="V19" s="40"/>
    </row>
    <row r="20" ht="15" customHeight="1" s="4" customFormat="1">
      <c r="C20" s="39"/>
      <c r="D20" s="39"/>
      <c r="T20" s="40"/>
      <c r="U20" s="40"/>
      <c r="V20" s="40"/>
    </row>
    <row r="21" ht="15" customHeight="1" s="4" customFormat="1">
      <c r="C21" s="39"/>
      <c r="D21" s="39"/>
      <c r="O21" s="40"/>
      <c r="T21" s="40"/>
      <c r="U21" s="40"/>
      <c r="V21" s="40"/>
    </row>
    <row r="22" ht="15" customHeight="1" s="4" customFormat="1">
      <c r="C22" s="39"/>
      <c r="D22" s="39"/>
      <c r="O22" s="40"/>
      <c r="Q22" s="40"/>
      <c r="T22" s="40"/>
      <c r="U22" s="40"/>
      <c r="V22" s="40"/>
    </row>
    <row r="23" ht="15" customHeight="1" s="4" customFormat="1">
      <c r="C23" s="39"/>
      <c r="D23" s="39"/>
      <c r="T23" s="40"/>
      <c r="U23" s="40"/>
      <c r="V23" s="40"/>
    </row>
    <row r="24" ht="15" customHeight="1" s="4" customFormat="1">
      <c r="C24" s="39"/>
      <c r="D24" s="39"/>
      <c r="O24" s="40"/>
      <c r="T24" s="40"/>
      <c r="U24" s="40"/>
      <c r="V24" s="40"/>
    </row>
    <row r="25" ht="15" customHeight="1" s="4" customFormat="1">
      <c r="C25" s="39"/>
      <c r="D25" s="39"/>
      <c r="T25" s="40"/>
      <c r="U25" s="40"/>
      <c r="V25" s="40"/>
    </row>
    <row r="26" ht="15" customHeight="1" s="4" customFormat="1">
      <c r="C26" s="39"/>
      <c r="D26" s="39"/>
      <c r="O26" s="40"/>
      <c r="Q26" s="40"/>
      <c r="T26" s="40"/>
      <c r="U26" s="40"/>
      <c r="V26" s="40"/>
    </row>
    <row r="27" ht="15" customHeight="1" s="4" customFormat="1">
      <c r="C27" s="39"/>
      <c r="D27" s="39"/>
      <c r="T27" s="40"/>
      <c r="U27" s="40"/>
      <c r="V27" s="40"/>
    </row>
    <row r="28" ht="15" customHeight="1" s="4" customFormat="1">
      <c r="C28" s="39"/>
      <c r="D28" s="39"/>
      <c r="O28" s="40"/>
      <c r="Q28" s="40"/>
      <c r="T28" s="40"/>
      <c r="U28" s="40"/>
      <c r="V28" s="40"/>
    </row>
    <row r="29" ht="15" customHeight="1" s="4" customFormat="1">
      <c r="C29" s="39"/>
      <c r="D29" s="39"/>
      <c r="Q29" s="40"/>
      <c r="T29" s="40"/>
      <c r="U29" s="40"/>
      <c r="V29" s="40"/>
    </row>
    <row r="30" ht="15" customHeight="1" s="4" customFormat="1">
      <c r="C30" s="39"/>
      <c r="D30" s="39"/>
      <c r="T30" s="40"/>
      <c r="U30" s="40"/>
      <c r="V30" s="40"/>
    </row>
    <row r="31" ht="15" customHeight="1" s="4" customFormat="1">
      <c r="C31" s="39"/>
      <c r="D31" s="39"/>
      <c r="T31" s="40"/>
      <c r="U31" s="40"/>
      <c r="V31" s="40"/>
    </row>
    <row r="32" ht="15" customHeight="1" s="4" customFormat="1">
      <c r="C32" s="39"/>
      <c r="D32" s="39"/>
      <c r="T32" s="40"/>
      <c r="U32" s="40"/>
      <c r="V32" s="40"/>
    </row>
    <row r="33" ht="15" customHeight="1" s="4" customFormat="1">
      <c r="C33" s="39"/>
      <c r="D33" s="39"/>
      <c r="T33" s="40"/>
      <c r="U33" s="40"/>
      <c r="V33" s="40"/>
    </row>
    <row r="34" ht="15" customHeight="1" s="4" customFormat="1">
      <c r="C34" s="39"/>
      <c r="D34" s="39"/>
      <c r="T34" s="40"/>
      <c r="U34" s="40"/>
      <c r="V34" s="40"/>
    </row>
    <row r="35" ht="15" customHeight="1" s="4" customFormat="1">
      <c r="C35" s="39"/>
      <c r="D35" s="39"/>
      <c r="T35" s="40"/>
      <c r="U35" s="40"/>
      <c r="V35" s="40"/>
    </row>
    <row r="36" ht="15" customHeight="1" s="4" customFormat="1">
      <c r="C36" s="39"/>
      <c r="D36" s="39"/>
      <c r="O36" s="40"/>
      <c r="Q36" s="40"/>
      <c r="T36" s="40"/>
      <c r="U36" s="40"/>
      <c r="V36" s="40"/>
    </row>
    <row r="37" ht="15" customHeight="1" s="4" customFormat="1">
      <c r="C37" s="39"/>
      <c r="D37" s="39"/>
      <c r="Q37" s="40"/>
      <c r="T37" s="40"/>
      <c r="U37" s="40"/>
      <c r="V37" s="40"/>
    </row>
    <row r="38" ht="15" customHeight="1" s="4" customFormat="1">
      <c r="C38" s="39"/>
      <c r="D38" s="39"/>
      <c r="O38" s="40"/>
      <c r="T38" s="40"/>
      <c r="U38" s="40"/>
      <c r="V38" s="40"/>
    </row>
    <row r="39" ht="15" customHeight="1" s="4" customFormat="1">
      <c r="C39" s="39"/>
      <c r="D39" s="39"/>
      <c r="T39" s="40"/>
      <c r="U39" s="40"/>
      <c r="V39" s="40"/>
    </row>
    <row r="40" ht="15" customHeight="1" s="4" customFormat="1">
      <c r="C40" s="39"/>
      <c r="D40" s="39"/>
      <c r="O40" s="40"/>
      <c r="Q40" s="40"/>
      <c r="T40" s="40"/>
      <c r="U40" s="40"/>
      <c r="V40" s="40"/>
    </row>
    <row r="41" ht="15" customHeight="1" s="4" customFormat="1">
      <c r="C41" s="39"/>
      <c r="D41" s="39"/>
      <c r="O41" s="40"/>
      <c r="Q41" s="40"/>
      <c r="T41" s="40"/>
      <c r="U41" s="40"/>
      <c r="V41" s="40"/>
    </row>
    <row r="42" ht="15" customHeight="1" s="4" customFormat="1">
      <c r="C42" s="39"/>
      <c r="D42" s="39"/>
      <c r="O42" s="40"/>
      <c r="T42" s="40"/>
      <c r="U42" s="40"/>
      <c r="V42" s="40"/>
    </row>
    <row r="43" ht="15" customHeight="1" s="4" customFormat="1">
      <c r="C43" s="39"/>
      <c r="D43" s="39"/>
      <c r="T43" s="40"/>
      <c r="U43" s="40"/>
      <c r="V43" s="40"/>
    </row>
    <row r="44" ht="15" customHeight="1" s="4" customFormat="1">
      <c r="C44" s="39"/>
      <c r="D44" s="39"/>
      <c r="O44" s="40"/>
      <c r="Q44" s="40"/>
      <c r="T44" s="40"/>
      <c r="U44" s="40"/>
      <c r="V44" s="40"/>
    </row>
    <row r="45" ht="15" customHeight="1" s="4" customFormat="1">
      <c r="C45" s="39"/>
      <c r="D45" s="39"/>
      <c r="O45" s="40"/>
      <c r="Q45" s="40"/>
      <c r="T45" s="40"/>
      <c r="U45" s="40"/>
      <c r="V45" s="40"/>
    </row>
    <row r="46" ht="15" customHeight="1" s="4" customFormat="1">
      <c r="C46" s="39"/>
      <c r="D46" s="39"/>
      <c r="T46" s="40"/>
      <c r="U46" s="40"/>
      <c r="V46" s="40"/>
    </row>
    <row r="47" ht="15" customHeight="1" s="4" customFormat="1">
      <c r="C47" s="39"/>
      <c r="D47" s="39"/>
      <c r="T47" s="40"/>
      <c r="U47" s="40"/>
      <c r="V47" s="40"/>
    </row>
    <row r="48" ht="15" customHeight="1" s="4" customFormat="1">
      <c r="C48" s="39"/>
      <c r="D48" s="39"/>
      <c r="T48" s="40"/>
      <c r="U48" s="40"/>
      <c r="V48" s="40"/>
    </row>
    <row r="49" ht="15" customHeight="1" s="4" customFormat="1">
      <c r="C49" s="39"/>
      <c r="D49" s="39"/>
      <c r="O49" s="40"/>
      <c r="Q49" s="40"/>
      <c r="T49" s="40"/>
      <c r="U49" s="40"/>
      <c r="V49" s="40"/>
    </row>
    <row r="50" ht="15" customHeight="1" s="4" customFormat="1">
      <c r="C50" s="39"/>
      <c r="D50" s="39"/>
      <c r="T50" s="40"/>
      <c r="U50" s="40"/>
      <c r="V50" s="40"/>
    </row>
    <row r="51" ht="15" customHeight="1" s="4" customFormat="1">
      <c r="C51" s="39"/>
      <c r="D51" s="39"/>
      <c r="T51" s="40"/>
      <c r="U51" s="40"/>
      <c r="V51" s="40"/>
    </row>
    <row r="52" ht="15" customHeight="1" s="4" customFormat="1">
      <c r="C52" s="39"/>
      <c r="D52" s="39"/>
      <c r="O52" s="40"/>
      <c r="Q52" s="40"/>
      <c r="T52" s="40"/>
      <c r="U52" s="40"/>
      <c r="V52" s="40"/>
    </row>
    <row r="53" ht="15" customHeight="1" s="4" customFormat="1">
      <c r="C53" s="39"/>
      <c r="D53" s="39"/>
      <c r="O53" s="40"/>
      <c r="T53" s="40"/>
      <c r="U53" s="40"/>
      <c r="V53" s="40"/>
    </row>
    <row r="54" ht="15" customHeight="1" s="4" customFormat="1">
      <c r="C54" s="39"/>
      <c r="D54" s="39"/>
      <c r="T54" s="40"/>
      <c r="U54" s="40"/>
      <c r="V54" s="40"/>
    </row>
    <row r="55" ht="15" customHeight="1" s="4" customFormat="1">
      <c r="C55" s="39"/>
      <c r="D55" s="39"/>
      <c r="T55" s="40"/>
      <c r="U55" s="40"/>
      <c r="V55" s="40"/>
    </row>
    <row r="56" ht="15" customHeight="1" s="4" customFormat="1">
      <c r="C56" s="39"/>
      <c r="D56" s="39"/>
      <c r="Q56" s="40"/>
      <c r="T56" s="40"/>
      <c r="U56" s="40"/>
      <c r="V56" s="40"/>
    </row>
    <row r="57" ht="15" customHeight="1" s="4" customFormat="1">
      <c r="C57" s="39"/>
      <c r="D57" s="39"/>
      <c r="O57" s="40"/>
      <c r="Q57" s="40"/>
      <c r="T57" s="40"/>
      <c r="U57" s="40"/>
      <c r="V57" s="40"/>
    </row>
    <row r="58" ht="15" customHeight="1" s="4" customFormat="1">
      <c r="C58" s="39"/>
      <c r="D58" s="39"/>
      <c r="Q58" s="40"/>
      <c r="T58" s="40"/>
      <c r="U58" s="40"/>
      <c r="V58" s="40"/>
    </row>
    <row r="59" ht="15" customHeight="1" s="4" customFormat="1">
      <c r="C59" s="39"/>
      <c r="D59" s="39"/>
      <c r="O59" s="40"/>
      <c r="Q59" s="40"/>
      <c r="T59" s="40"/>
      <c r="U59" s="40"/>
      <c r="V59" s="40"/>
    </row>
    <row r="60" ht="15" customHeight="1" s="4" customFormat="1">
      <c r="C60" s="39"/>
      <c r="D60" s="39"/>
      <c r="O60" s="40"/>
      <c r="T60" s="40"/>
      <c r="U60" s="40"/>
      <c r="V60" s="40"/>
    </row>
    <row r="61" ht="15" customHeight="1" s="4" customFormat="1">
      <c r="C61" s="39"/>
      <c r="D61" s="39"/>
      <c r="O61" s="40"/>
      <c r="T61" s="40"/>
      <c r="U61" s="40"/>
      <c r="V61" s="40"/>
    </row>
    <row r="62" ht="15" customHeight="1" s="4" customFormat="1">
      <c r="C62" s="39"/>
      <c r="D62" s="39"/>
      <c r="O62" s="40"/>
      <c r="Q62" s="40"/>
      <c r="T62" s="40"/>
      <c r="U62" s="40"/>
      <c r="V62" s="40"/>
    </row>
    <row r="63" ht="15" customHeight="1" s="4" customFormat="1">
      <c r="C63" s="39"/>
      <c r="D63" s="39"/>
      <c r="T63" s="40"/>
      <c r="U63" s="40"/>
      <c r="V63" s="40"/>
    </row>
    <row r="64" ht="15" customHeight="1" s="4" customFormat="1">
      <c r="C64" s="39"/>
      <c r="D64" s="39"/>
      <c r="O64" s="40"/>
      <c r="Q64" s="40"/>
      <c r="T64" s="40"/>
      <c r="U64" s="40"/>
      <c r="V64" s="40"/>
    </row>
    <row r="65" ht="15" customHeight="1" s="4" customFormat="1">
      <c r="C65" s="39"/>
      <c r="D65" s="39"/>
      <c r="Q65" s="40"/>
      <c r="T65" s="40"/>
      <c r="U65" s="40"/>
      <c r="V65" s="40"/>
    </row>
    <row r="66" ht="15" customHeight="1" s="4" customFormat="1">
      <c r="C66" s="39"/>
      <c r="D66" s="39"/>
      <c r="O66" s="40"/>
      <c r="Q66" s="40"/>
      <c r="T66" s="40"/>
      <c r="U66" s="40"/>
      <c r="V66" s="40"/>
    </row>
    <row r="67" ht="15" customHeight="1" s="4" customFormat="1">
      <c r="C67" s="39"/>
      <c r="D67" s="39"/>
      <c r="O67" s="40"/>
      <c r="T67" s="40"/>
      <c r="U67" s="40"/>
      <c r="V67" s="40"/>
    </row>
    <row r="68" ht="15" customHeight="1" s="4" customFormat="1">
      <c r="C68" s="39"/>
      <c r="D68" s="39"/>
      <c r="O68" s="40"/>
      <c r="Q68" s="40"/>
      <c r="T68" s="40"/>
      <c r="U68" s="40"/>
      <c r="V68" s="40"/>
    </row>
    <row r="69" ht="15" customHeight="1" s="4" customFormat="1">
      <c r="C69" s="39"/>
      <c r="D69" s="39"/>
      <c r="O69" s="40"/>
      <c r="Q69" s="40"/>
      <c r="T69" s="40"/>
      <c r="U69" s="40"/>
      <c r="V69" s="40"/>
    </row>
    <row r="70" ht="15" customHeight="1" s="4" customFormat="1">
      <c r="C70" s="39"/>
      <c r="D70" s="39"/>
      <c r="Q70" s="40"/>
      <c r="T70" s="40"/>
      <c r="U70" s="40"/>
      <c r="V70" s="40"/>
    </row>
    <row r="71" ht="15" customHeight="1" s="4" customFormat="1">
      <c r="C71" s="39"/>
      <c r="D71" s="39"/>
      <c r="O71" s="40"/>
      <c r="Q71" s="40"/>
      <c r="T71" s="40"/>
      <c r="U71" s="40"/>
      <c r="V71" s="40"/>
    </row>
    <row r="72" ht="15" customHeight="1" s="4" customFormat="1">
      <c r="C72" s="39"/>
      <c r="D72" s="39"/>
      <c r="O72" s="40"/>
      <c r="T72" s="40"/>
      <c r="U72" s="40"/>
      <c r="V72" s="40"/>
    </row>
    <row r="73" ht="15" customHeight="1" s="4" customFormat="1">
      <c r="C73" s="39"/>
      <c r="D73" s="39"/>
      <c r="O73" s="40"/>
      <c r="Q73" s="40"/>
      <c r="T73" s="40"/>
      <c r="U73" s="40"/>
      <c r="V73" s="40"/>
    </row>
    <row r="74" ht="15" customHeight="1" s="4" customFormat="1">
      <c r="C74" s="39"/>
      <c r="D74" s="39"/>
      <c r="O74" s="40"/>
      <c r="Q74" s="40"/>
      <c r="T74" s="40"/>
      <c r="U74" s="40"/>
      <c r="V74" s="40"/>
    </row>
    <row r="75" ht="15" customHeight="1" s="4" customFormat="1">
      <c r="C75" s="39"/>
      <c r="D75" s="39"/>
      <c r="O75" s="40"/>
      <c r="T75" s="40"/>
      <c r="U75" s="40"/>
      <c r="V75" s="40"/>
    </row>
    <row r="76" ht="15" customHeight="1" s="4" customFormat="1">
      <c r="C76" s="39"/>
      <c r="D76" s="39"/>
      <c r="O76" s="40"/>
      <c r="Q76" s="40"/>
      <c r="T76" s="40"/>
      <c r="U76" s="40"/>
      <c r="V76" s="40"/>
    </row>
    <row r="77" ht="15" customHeight="1" s="4" customFormat="1">
      <c r="C77" s="39"/>
      <c r="D77" s="39"/>
      <c r="O77" s="40"/>
      <c r="Q77" s="40"/>
      <c r="T77" s="40"/>
      <c r="U77" s="40"/>
      <c r="V77" s="40"/>
    </row>
    <row r="78" ht="15" customHeight="1" s="4" customFormat="1">
      <c r="C78" s="39"/>
      <c r="D78" s="39"/>
      <c r="O78" s="40"/>
      <c r="Q78" s="40"/>
      <c r="T78" s="40"/>
      <c r="U78" s="40"/>
      <c r="V78" s="40"/>
    </row>
    <row r="79" ht="15" customHeight="1" s="4" customFormat="1">
      <c r="C79" s="39"/>
      <c r="D79" s="39"/>
      <c r="T79" s="40"/>
      <c r="U79" s="40"/>
      <c r="V79" s="40"/>
    </row>
    <row r="80" ht="15" customHeight="1" s="4" customFormat="1">
      <c r="C80" s="39"/>
      <c r="D80" s="39"/>
      <c r="O80" s="40"/>
      <c r="Q80" s="40"/>
      <c r="T80" s="40"/>
      <c r="U80" s="40"/>
      <c r="V80" s="40"/>
    </row>
    <row r="81" ht="15" customHeight="1" s="4" customFormat="1">
      <c r="C81" s="39"/>
      <c r="D81" s="39"/>
      <c r="Q81" s="40"/>
      <c r="T81" s="40"/>
      <c r="U81" s="40"/>
      <c r="V81" s="40"/>
    </row>
    <row r="82" ht="15" customHeight="1" s="4" customFormat="1">
      <c r="C82" s="39"/>
      <c r="D82" s="39"/>
      <c r="T82" s="40"/>
      <c r="U82" s="40"/>
      <c r="V82" s="40"/>
    </row>
    <row r="83" ht="15" customHeight="1" s="4" customFormat="1">
      <c r="C83" s="39"/>
      <c r="D83" s="39"/>
      <c r="O83" s="40"/>
      <c r="Q83" s="40"/>
      <c r="T83" s="40"/>
      <c r="U83" s="40"/>
      <c r="V83" s="40"/>
    </row>
    <row r="84" ht="15" customHeight="1" s="4" customFormat="1">
      <c r="C84" s="39"/>
      <c r="D84" s="39"/>
      <c r="T84" s="40"/>
      <c r="U84" s="40"/>
      <c r="V84" s="40"/>
    </row>
    <row r="85" ht="15" customHeight="1" s="4" customFormat="1">
      <c r="C85" s="39"/>
      <c r="D85" s="39"/>
      <c r="O85" s="40"/>
      <c r="Q85" s="40"/>
      <c r="T85" s="40"/>
      <c r="U85" s="40"/>
      <c r="V85" s="40"/>
    </row>
    <row r="86" ht="15" customHeight="1" s="4" customFormat="1">
      <c r="C86" s="39"/>
      <c r="D86" s="39"/>
      <c r="O86" s="40"/>
      <c r="Q86" s="40"/>
      <c r="T86" s="40"/>
      <c r="U86" s="40"/>
      <c r="V86" s="40"/>
    </row>
    <row r="87" ht="15" customHeight="1" s="4" customFormat="1">
      <c r="C87" s="39"/>
      <c r="D87" s="39"/>
      <c r="O87" s="40"/>
      <c r="Q87" s="40"/>
      <c r="T87" s="40"/>
      <c r="U87" s="40"/>
      <c r="V87" s="40"/>
    </row>
    <row r="88" ht="15" customHeight="1" s="4" customFormat="1">
      <c r="C88" s="39"/>
      <c r="D88" s="39"/>
      <c r="Q88" s="40"/>
      <c r="T88" s="40"/>
      <c r="U88" s="40"/>
      <c r="V88" s="40"/>
    </row>
    <row r="89" ht="15" customHeight="1" s="4" customFormat="1">
      <c r="C89" s="39"/>
      <c r="D89" s="39"/>
      <c r="T89" s="40"/>
      <c r="U89" s="40"/>
      <c r="V89" s="40"/>
    </row>
    <row r="90" ht="15" customHeight="1" s="4" customFormat="1">
      <c r="C90" s="39"/>
      <c r="D90" s="39"/>
      <c r="O90" s="40"/>
      <c r="Q90" s="40"/>
      <c r="T90" s="40"/>
      <c r="U90" s="40"/>
      <c r="V90" s="40"/>
    </row>
    <row r="91" ht="15" customHeight="1" s="4" customFormat="1">
      <c r="C91" s="39"/>
      <c r="D91" s="39"/>
      <c r="O91" s="40"/>
      <c r="Q91" s="40"/>
      <c r="T91" s="40"/>
      <c r="U91" s="40"/>
      <c r="V91" s="40"/>
    </row>
    <row r="92" ht="15" customHeight="1" s="4" customFormat="1">
      <c r="C92" s="39"/>
      <c r="D92" s="39"/>
      <c r="O92" s="40"/>
      <c r="Q92" s="40"/>
      <c r="T92" s="40"/>
      <c r="U92" s="40"/>
      <c r="V92" s="40"/>
    </row>
    <row r="93" ht="15" customHeight="1" s="4" customFormat="1">
      <c r="C93" s="39"/>
      <c r="D93" s="39"/>
      <c r="T93" s="40"/>
      <c r="U93" s="40"/>
      <c r="V93" s="40"/>
    </row>
    <row r="94" ht="15" customHeight="1" s="4" customFormat="1">
      <c r="C94" s="39"/>
      <c r="D94" s="39"/>
      <c r="O94" s="40"/>
      <c r="Q94" s="40"/>
      <c r="T94" s="40"/>
      <c r="U94" s="40"/>
      <c r="V94" s="40"/>
    </row>
    <row r="95" ht="15" customHeight="1" s="4" customFormat="1">
      <c r="C95" s="39"/>
      <c r="D95" s="39"/>
      <c r="O95" s="40"/>
      <c r="Q95" s="40"/>
      <c r="T95" s="40"/>
      <c r="U95" s="40"/>
      <c r="V95" s="40"/>
    </row>
    <row r="96" ht="15" customHeight="1" s="4" customFormat="1">
      <c r="C96" s="39"/>
      <c r="D96" s="39"/>
      <c r="O96" s="41"/>
      <c r="Q96" s="40"/>
      <c r="T96" s="40"/>
      <c r="U96" s="40"/>
      <c r="V96" s="40"/>
    </row>
    <row r="97" ht="15" customHeight="1" s="4" customFormat="1">
      <c r="C97" s="39"/>
      <c r="D97" s="39"/>
      <c r="Q97" s="40"/>
      <c r="T97" s="40"/>
      <c r="U97" s="40"/>
      <c r="V97" s="40"/>
    </row>
    <row r="98" ht="15" customHeight="1" s="4" customFormat="1">
      <c r="C98" s="39"/>
      <c r="D98" s="39"/>
      <c r="O98" s="40"/>
      <c r="Q98" s="40"/>
      <c r="T98" s="40"/>
      <c r="U98" s="40"/>
      <c r="V98" s="40"/>
    </row>
    <row r="99" ht="15" customHeight="1" s="4" customFormat="1">
      <c r="C99" s="39"/>
      <c r="D99" s="39"/>
      <c r="O99" s="40"/>
      <c r="Q99" s="40"/>
      <c r="T99" s="40"/>
      <c r="U99" s="40"/>
      <c r="V99" s="40"/>
    </row>
    <row r="100" ht="15" customHeight="1" s="4" customFormat="1">
      <c r="C100" s="39"/>
      <c r="D100" s="39"/>
      <c r="O100" s="40"/>
      <c r="Q100" s="40"/>
      <c r="T100" s="40"/>
      <c r="U100" s="40"/>
      <c r="V100" s="40"/>
    </row>
    <row r="101" ht="15" customHeight="1" s="4" customFormat="1">
      <c r="C101" s="39"/>
      <c r="D101" s="39"/>
      <c r="Q101" s="40"/>
      <c r="T101" s="40"/>
      <c r="U101" s="40"/>
      <c r="V101" s="40"/>
    </row>
    <row r="102" ht="15" customHeight="1" s="4" customFormat="1">
      <c r="C102" s="39"/>
      <c r="D102" s="39"/>
      <c r="T102" s="40"/>
      <c r="U102" s="40"/>
      <c r="V102" s="40"/>
    </row>
    <row r="103" ht="15" customHeight="1" s="4" customFormat="1">
      <c r="C103" s="39"/>
      <c r="D103" s="39"/>
      <c r="O103" s="40"/>
      <c r="T103" s="40"/>
      <c r="U103" s="40"/>
      <c r="V103" s="40"/>
    </row>
    <row r="104" ht="15" customHeight="1" s="4" customFormat="1">
      <c r="C104" s="39"/>
      <c r="D104" s="39"/>
      <c r="T104" s="40"/>
      <c r="U104" s="40"/>
      <c r="V104" s="40"/>
    </row>
    <row r="105" ht="15" customHeight="1" s="4" customFormat="1">
      <c r="C105" s="39"/>
      <c r="D105" s="39"/>
      <c r="O105" s="40"/>
      <c r="T105" s="40"/>
      <c r="U105" s="40"/>
      <c r="V105" s="40"/>
    </row>
    <row r="106" ht="15" customHeight="1" s="4" customFormat="1">
      <c r="C106" s="39"/>
      <c r="D106" s="39"/>
      <c r="T106" s="40"/>
      <c r="U106" s="40"/>
      <c r="V106" s="40"/>
    </row>
    <row r="107" ht="15" customHeight="1" s="4" customFormat="1">
      <c r="C107" s="39"/>
      <c r="D107" s="39"/>
      <c r="Q107" s="40"/>
      <c r="T107" s="40"/>
      <c r="U107" s="40"/>
      <c r="V107" s="40"/>
    </row>
    <row r="108" ht="15" customHeight="1" s="4" customFormat="1">
      <c r="C108" s="39"/>
      <c r="D108" s="39"/>
      <c r="M108" s="40"/>
      <c r="Q108" s="40"/>
      <c r="T108" s="40"/>
      <c r="U108" s="40"/>
      <c r="V108" s="40"/>
    </row>
    <row r="109" ht="15" customHeight="1" s="4" customFormat="1">
      <c r="C109" s="39"/>
      <c r="D109" s="39"/>
      <c r="O109" s="40"/>
      <c r="T109" s="40"/>
      <c r="U109" s="40"/>
      <c r="V109" s="40"/>
    </row>
    <row r="110" ht="15" customHeight="1" s="4" customFormat="1">
      <c r="C110" s="39"/>
      <c r="D110" s="39"/>
      <c r="O110" s="40"/>
      <c r="T110" s="40"/>
      <c r="U110" s="40"/>
      <c r="V110" s="40"/>
    </row>
    <row r="111" ht="15" customHeight="1" s="4" customFormat="1">
      <c r="C111" s="39"/>
      <c r="D111" s="39"/>
      <c r="M111" s="40"/>
      <c r="Q111" s="40"/>
      <c r="T111" s="40"/>
      <c r="U111" s="40"/>
      <c r="V111" s="40"/>
    </row>
    <row r="112" ht="15" customHeight="1" s="4" customFormat="1">
      <c r="C112" s="39"/>
      <c r="D112" s="39"/>
      <c r="Q112" s="40"/>
      <c r="T112" s="40"/>
      <c r="U112" s="40"/>
      <c r="V112" s="40"/>
    </row>
    <row r="113" ht="15" customHeight="1" s="4" customFormat="1">
      <c r="C113" s="39"/>
      <c r="D113" s="39"/>
      <c r="T113" s="40"/>
      <c r="U113" s="40"/>
      <c r="V113" s="40"/>
    </row>
    <row r="114" ht="15" customHeight="1" s="4" customFormat="1">
      <c r="C114" s="39"/>
      <c r="D114" s="39"/>
      <c r="O114" s="40"/>
      <c r="T114" s="40"/>
      <c r="U114" s="40"/>
      <c r="V114" s="40"/>
    </row>
    <row r="115" ht="15" customHeight="1" s="4" customFormat="1">
      <c r="C115" s="39"/>
      <c r="D115" s="39"/>
      <c r="T115" s="40"/>
      <c r="U115" s="40"/>
      <c r="V115" s="40"/>
    </row>
    <row r="116" ht="15" customHeight="1" s="4" customFormat="1">
      <c r="C116" s="39"/>
      <c r="D116" s="39"/>
      <c r="T116" s="40"/>
      <c r="U116" s="40"/>
      <c r="V116" s="40"/>
    </row>
    <row r="117" ht="15" customHeight="1" s="4" customFormat="1">
      <c r="C117" s="39"/>
      <c r="D117" s="39"/>
      <c r="Q117" s="40"/>
      <c r="T117" s="40"/>
      <c r="U117" s="40"/>
      <c r="V117" s="40"/>
    </row>
    <row r="118" ht="15" customHeight="1" s="4" customFormat="1">
      <c r="C118" s="39"/>
      <c r="D118" s="39"/>
      <c r="T118" s="40"/>
      <c r="U118" s="40"/>
      <c r="V118" s="40"/>
    </row>
    <row r="119" ht="15" customHeight="1" s="4" customFormat="1">
      <c r="C119" s="39"/>
      <c r="D119" s="39"/>
      <c r="T119" s="40"/>
      <c r="U119" s="40"/>
      <c r="V119" s="40"/>
    </row>
    <row r="120" ht="15" customHeight="1" s="4" customFormat="1">
      <c r="C120" s="39"/>
      <c r="D120" s="39"/>
      <c r="T120" s="40"/>
      <c r="U120" s="40"/>
      <c r="V120" s="40"/>
    </row>
    <row r="121" ht="15" customHeight="1" s="4" customFormat="1">
      <c r="C121" s="39"/>
      <c r="D121" s="39"/>
      <c r="T121" s="40"/>
      <c r="U121" s="40"/>
      <c r="V121" s="40"/>
    </row>
    <row r="122" ht="15" customHeight="1" s="4" customFormat="1">
      <c r="C122" s="39"/>
      <c r="D122" s="39"/>
      <c r="T122" s="40"/>
      <c r="U122" s="40"/>
      <c r="V122" s="40"/>
    </row>
    <row r="123" ht="15" customHeight="1" s="4" customFormat="1">
      <c r="C123" s="39"/>
      <c r="D123" s="39"/>
      <c r="T123" s="40"/>
      <c r="U123" s="40"/>
      <c r="V123" s="40"/>
    </row>
    <row r="124" ht="15" customHeight="1" s="4" customFormat="1">
      <c r="C124" s="39"/>
      <c r="D124" s="39"/>
      <c r="T124" s="40"/>
      <c r="U124" s="40"/>
      <c r="V124" s="40"/>
    </row>
    <row r="125" ht="15" customHeight="1" s="4" customFormat="1">
      <c r="C125" s="39"/>
      <c r="D125" s="39"/>
      <c r="T125" s="40"/>
      <c r="U125" s="40"/>
      <c r="V125" s="40"/>
    </row>
    <row r="126" ht="15" customHeight="1" s="4" customFormat="1">
      <c r="C126" s="39"/>
      <c r="D126" s="39"/>
      <c r="Q126" s="40"/>
      <c r="T126" s="40"/>
      <c r="U126" s="40"/>
      <c r="V126" s="40"/>
    </row>
    <row r="127" ht="15" customHeight="1" s="4" customFormat="1">
      <c r="C127" s="39"/>
      <c r="D127" s="39"/>
      <c r="Q127" s="40"/>
      <c r="T127" s="40"/>
      <c r="U127" s="40"/>
      <c r="V127" s="40"/>
    </row>
    <row r="128" ht="15" customHeight="1" s="4" customFormat="1">
      <c r="C128" s="39"/>
      <c r="D128" s="39"/>
      <c r="T128" s="40"/>
      <c r="U128" s="40"/>
      <c r="V128" s="40"/>
    </row>
    <row r="129" ht="15" customHeight="1" s="4" customFormat="1">
      <c r="C129" s="39"/>
      <c r="D129" s="39"/>
      <c r="Q129" s="40"/>
      <c r="T129" s="40"/>
      <c r="U129" s="40"/>
      <c r="V129" s="40"/>
    </row>
    <row r="130" ht="15" customHeight="1" s="4" customFormat="1">
      <c r="C130" s="39"/>
      <c r="D130" s="39"/>
      <c r="O130" s="40"/>
      <c r="Q130" s="40"/>
      <c r="T130" s="40"/>
      <c r="U130" s="40"/>
      <c r="V130" s="40"/>
    </row>
    <row r="131" ht="15" customHeight="1" s="4" customFormat="1">
      <c r="C131" s="39"/>
      <c r="D131" s="39"/>
      <c r="O131" s="40"/>
      <c r="Q131" s="40"/>
      <c r="T131" s="40"/>
      <c r="U131" s="40"/>
      <c r="V131" s="40"/>
    </row>
    <row r="132" ht="15" customHeight="1" s="4" customFormat="1">
      <c r="C132" s="39"/>
      <c r="D132" s="39"/>
      <c r="O132" s="40"/>
      <c r="Q132" s="40"/>
      <c r="T132" s="40"/>
      <c r="U132" s="40"/>
      <c r="V132" s="40"/>
    </row>
    <row r="133" ht="15" customHeight="1" s="4" customFormat="1">
      <c r="C133" s="39"/>
      <c r="D133" s="39"/>
      <c r="M133" s="40"/>
      <c r="Q133" s="40"/>
      <c r="T133" s="40"/>
      <c r="U133" s="40"/>
      <c r="V133" s="40"/>
    </row>
    <row r="134" ht="15" customHeight="1" s="4" customFormat="1">
      <c r="C134" s="39"/>
      <c r="D134" s="39"/>
      <c r="T134" s="40"/>
      <c r="U134" s="40"/>
      <c r="V134" s="40"/>
    </row>
    <row r="135" ht="15" customHeight="1" s="4" customFormat="1">
      <c r="C135" s="39"/>
      <c r="D135" s="39"/>
      <c r="O135" s="40"/>
      <c r="Q135" s="40"/>
      <c r="T135" s="40"/>
      <c r="U135" s="40"/>
      <c r="V135" s="40"/>
    </row>
    <row r="136" ht="15" customHeight="1" s="4" customFormat="1">
      <c r="C136" s="39"/>
      <c r="D136" s="39"/>
      <c r="Q136" s="40"/>
      <c r="T136" s="40"/>
      <c r="U136" s="40"/>
      <c r="V136" s="40"/>
    </row>
    <row r="137" ht="15" customHeight="1" s="4" customFormat="1">
      <c r="C137" s="39"/>
      <c r="D137" s="39"/>
      <c r="Q137" s="40"/>
      <c r="T137" s="40"/>
      <c r="U137" s="40"/>
      <c r="V137" s="40"/>
    </row>
    <row r="138" ht="15" customHeight="1" s="4" customFormat="1">
      <c r="C138" s="39"/>
      <c r="D138" s="39"/>
      <c r="Q138" s="40"/>
      <c r="T138" s="40"/>
      <c r="U138" s="40"/>
      <c r="V138" s="40"/>
    </row>
    <row r="139" ht="15" customHeight="1" s="4" customFormat="1">
      <c r="C139" s="39"/>
      <c r="D139" s="39"/>
      <c r="M139" s="40"/>
      <c r="T139" s="40"/>
      <c r="U139" s="40"/>
      <c r="V139" s="40"/>
    </row>
    <row r="140" ht="15" customHeight="1" s="4" customFormat="1">
      <c r="C140" s="39"/>
      <c r="D140" s="39"/>
      <c r="T140" s="40"/>
      <c r="U140" s="40"/>
      <c r="V140" s="40"/>
    </row>
    <row r="141" ht="15" customHeight="1" s="4" customFormat="1">
      <c r="C141" s="39"/>
      <c r="D141" s="39"/>
      <c r="T141" s="40"/>
      <c r="U141" s="40"/>
      <c r="V141" s="40"/>
    </row>
    <row r="142" ht="15" customHeight="1" s="4" customFormat="1">
      <c r="C142" s="39"/>
      <c r="D142" s="39"/>
      <c r="T142" s="40"/>
      <c r="U142" s="40"/>
      <c r="V142" s="40"/>
    </row>
    <row r="143" ht="15" customHeight="1" s="4" customFormat="1">
      <c r="C143" s="39"/>
      <c r="D143" s="39"/>
      <c r="Q143" s="40"/>
      <c r="T143" s="40"/>
      <c r="U143" s="40"/>
      <c r="V143" s="40"/>
    </row>
    <row r="144" ht="15" customHeight="1" s="4" customFormat="1">
      <c r="C144" s="39"/>
      <c r="D144" s="39"/>
      <c r="O144" s="40"/>
      <c r="Q144" s="40"/>
      <c r="T144" s="40"/>
      <c r="U144" s="40"/>
      <c r="V144" s="40"/>
    </row>
    <row r="145" ht="15" customHeight="1" s="4" customFormat="1">
      <c r="C145" s="39"/>
      <c r="D145" s="39"/>
      <c r="Q145" s="40"/>
      <c r="T145" s="40"/>
      <c r="U145" s="40"/>
      <c r="V145" s="40"/>
    </row>
    <row r="146" ht="15" customHeight="1" s="4" customFormat="1">
      <c r="C146" s="39"/>
      <c r="D146" s="39"/>
      <c r="O146" s="40"/>
      <c r="Q146" s="40"/>
      <c r="T146" s="40"/>
      <c r="U146" s="40"/>
      <c r="V146" s="40"/>
    </row>
    <row r="147" ht="15" customHeight="1" s="4" customFormat="1">
      <c r="C147" s="39"/>
      <c r="D147" s="39"/>
      <c r="M147" s="40"/>
      <c r="T147" s="40"/>
      <c r="U147" s="40"/>
      <c r="V147" s="40"/>
    </row>
    <row r="148" ht="15" customHeight="1" s="4" customFormat="1">
      <c r="C148" s="39"/>
      <c r="D148" s="39"/>
      <c r="M148" s="40"/>
      <c r="T148" s="40"/>
      <c r="U148" s="40"/>
      <c r="V148" s="40"/>
    </row>
    <row r="149" ht="15" customHeight="1" s="4" customFormat="1">
      <c r="C149" s="39"/>
      <c r="D149" s="39"/>
      <c r="T149" s="40"/>
      <c r="U149" s="40"/>
      <c r="V149" s="40"/>
    </row>
    <row r="150" ht="15" customHeight="1" s="4" customFormat="1">
      <c r="C150" s="39"/>
      <c r="D150" s="39"/>
      <c r="Q150" s="40"/>
      <c r="T150" s="40"/>
      <c r="U150" s="40"/>
      <c r="V150" s="40"/>
    </row>
    <row r="151" ht="15" customHeight="1" s="4" customFormat="1">
      <c r="C151" s="39"/>
      <c r="D151" s="39"/>
      <c r="M151" s="40"/>
      <c r="Q151" s="40"/>
      <c r="T151" s="40"/>
      <c r="U151" s="40"/>
      <c r="V151" s="40"/>
    </row>
    <row r="152" ht="15" customHeight="1" s="4" customFormat="1">
      <c r="C152" s="39"/>
      <c r="D152" s="39"/>
      <c r="Q152" s="40"/>
      <c r="T152" s="40"/>
      <c r="U152" s="40"/>
      <c r="V152" s="40"/>
    </row>
    <row r="153" ht="15" customHeight="1" s="4" customFormat="1">
      <c r="C153" s="39"/>
      <c r="D153" s="39"/>
      <c r="M153" s="40"/>
      <c r="Q153" s="40"/>
      <c r="T153" s="40"/>
      <c r="U153" s="40"/>
      <c r="V153" s="40"/>
    </row>
    <row r="154" ht="15" customHeight="1" s="4" customFormat="1">
      <c r="C154" s="39"/>
      <c r="D154" s="39"/>
      <c r="O154" s="40"/>
      <c r="Q154" s="40"/>
      <c r="T154" s="40"/>
      <c r="U154" s="40"/>
      <c r="V154" s="40"/>
    </row>
    <row r="155" ht="15" customHeight="1" s="4" customFormat="1">
      <c r="C155" s="39"/>
      <c r="D155" s="39"/>
      <c r="T155" s="40"/>
      <c r="U155" s="40"/>
      <c r="V155" s="40"/>
    </row>
    <row r="156" ht="15" customHeight="1" s="4" customFormat="1">
      <c r="C156" s="39"/>
      <c r="D156" s="39"/>
      <c r="T156" s="40"/>
      <c r="U156" s="40"/>
      <c r="V156" s="40"/>
    </row>
    <row r="157" ht="15" customHeight="1" s="4" customFormat="1">
      <c r="C157" s="39"/>
      <c r="D157" s="39"/>
      <c r="T157" s="40"/>
      <c r="U157" s="40"/>
      <c r="V157" s="40"/>
    </row>
    <row r="158" ht="15" customHeight="1" s="4" customFormat="1">
      <c r="C158" s="39"/>
      <c r="D158" s="39"/>
      <c r="O158" s="40"/>
      <c r="Q158" s="40"/>
      <c r="T158" s="40"/>
      <c r="U158" s="40"/>
      <c r="V158" s="40"/>
    </row>
    <row r="159" ht="15" customHeight="1" s="4" customFormat="1">
      <c r="C159" s="39"/>
      <c r="D159" s="39"/>
      <c r="O159" s="40"/>
      <c r="Q159" s="40"/>
      <c r="T159" s="40"/>
      <c r="U159" s="40"/>
      <c r="V159" s="40"/>
    </row>
    <row r="160" ht="15" customHeight="1" s="4" customFormat="1">
      <c r="C160" s="39"/>
      <c r="D160" s="39"/>
      <c r="Q160" s="40"/>
      <c r="T160" s="40"/>
      <c r="U160" s="40"/>
      <c r="V160" s="40"/>
    </row>
    <row r="161" ht="15" customHeight="1" s="4" customFormat="1">
      <c r="C161" s="39"/>
      <c r="D161" s="39"/>
      <c r="T161" s="40"/>
      <c r="U161" s="40"/>
      <c r="V161" s="40"/>
    </row>
    <row r="162" ht="15" customHeight="1" s="4" customFormat="1">
      <c r="C162" s="39"/>
      <c r="D162" s="39"/>
      <c r="M162" s="40"/>
      <c r="T162" s="40"/>
      <c r="U162" s="40"/>
      <c r="V162" s="40"/>
    </row>
    <row r="163" ht="15" customHeight="1" s="4" customFormat="1">
      <c r="C163" s="39"/>
      <c r="D163" s="39"/>
      <c r="O163" s="40"/>
      <c r="T163" s="40"/>
      <c r="U163" s="40"/>
      <c r="V163" s="40"/>
    </row>
    <row r="164" ht="15" customHeight="1" s="4" customFormat="1">
      <c r="C164" s="39"/>
      <c r="D164" s="39"/>
      <c r="T164" s="40"/>
      <c r="U164" s="40"/>
      <c r="V164" s="40"/>
    </row>
    <row r="165" ht="15" customHeight="1" s="4" customFormat="1">
      <c r="C165" s="39"/>
      <c r="D165" s="39"/>
      <c r="T165" s="40"/>
      <c r="U165" s="40"/>
      <c r="V165" s="40"/>
    </row>
    <row r="166" ht="15" customHeight="1" s="4" customFormat="1">
      <c r="C166" s="39"/>
      <c r="D166" s="39"/>
      <c r="T166" s="40"/>
      <c r="U166" s="40"/>
      <c r="V166" s="40"/>
    </row>
    <row r="167" ht="15" customHeight="1" s="4" customFormat="1">
      <c r="C167" s="39"/>
      <c r="D167" s="39"/>
      <c r="M167" s="40"/>
      <c r="T167" s="40"/>
      <c r="U167" s="40"/>
      <c r="V167" s="40"/>
    </row>
    <row r="168" ht="15" customHeight="1" s="4" customFormat="1">
      <c r="C168" s="39"/>
      <c r="D168" s="39"/>
      <c r="O168" s="40"/>
      <c r="Q168" s="40"/>
      <c r="T168" s="40"/>
      <c r="U168" s="40"/>
      <c r="V168" s="40"/>
    </row>
    <row r="169" ht="15" customHeight="1" s="4" customFormat="1">
      <c r="C169" s="39"/>
      <c r="D169" s="39"/>
      <c r="Q169" s="40"/>
      <c r="T169" s="40"/>
      <c r="U169" s="40"/>
      <c r="V169" s="40"/>
    </row>
    <row r="170" ht="15" customHeight="1" s="4" customFormat="1">
      <c r="C170" s="39"/>
      <c r="D170" s="39"/>
      <c r="O170" s="40"/>
      <c r="Q170" s="40"/>
      <c r="T170" s="40"/>
      <c r="U170" s="40"/>
      <c r="V170" s="40"/>
    </row>
    <row r="171" ht="15" customHeight="1" s="4" customFormat="1">
      <c r="C171" s="39"/>
      <c r="D171" s="39"/>
      <c r="M171" s="40"/>
      <c r="Q171" s="40"/>
      <c r="T171" s="40"/>
      <c r="U171" s="40"/>
      <c r="V171" s="40"/>
    </row>
    <row r="172" ht="15" customHeight="1" s="4" customFormat="1">
      <c r="C172" s="39"/>
      <c r="D172" s="39"/>
      <c r="M172" s="40"/>
      <c r="Q172" s="40"/>
      <c r="T172" s="40"/>
      <c r="U172" s="40"/>
      <c r="V172" s="40"/>
    </row>
    <row r="173" ht="15" customHeight="1" s="4" customFormat="1">
      <c r="C173" s="39"/>
      <c r="D173" s="39"/>
      <c r="M173" s="40"/>
      <c r="Q173" s="40"/>
      <c r="T173" s="40"/>
      <c r="U173" s="40"/>
      <c r="V173" s="40"/>
    </row>
    <row r="174" ht="15" customHeight="1" s="4" customFormat="1">
      <c r="C174" s="39"/>
      <c r="D174" s="39"/>
      <c r="T174" s="40"/>
      <c r="U174" s="40"/>
      <c r="V174" s="40"/>
    </row>
    <row r="175" ht="15" customHeight="1" s="4" customFormat="1">
      <c r="C175" s="39"/>
      <c r="D175" s="39"/>
      <c r="O175" s="40"/>
      <c r="Q175" s="40"/>
      <c r="T175" s="40"/>
      <c r="U175" s="40"/>
      <c r="V175" s="40"/>
    </row>
    <row r="176" ht="15" customHeight="1" s="4" customFormat="1">
      <c r="C176" s="39"/>
      <c r="D176" s="39"/>
      <c r="O176" s="40"/>
      <c r="T176" s="40"/>
      <c r="U176" s="40"/>
      <c r="V176" s="40"/>
    </row>
    <row r="177" ht="15" customHeight="1" s="4" customFormat="1">
      <c r="C177" s="39"/>
      <c r="D177" s="39"/>
      <c r="Q177" s="40"/>
      <c r="T177" s="40"/>
      <c r="U177" s="40"/>
      <c r="V177" s="40"/>
    </row>
    <row r="178" ht="15" customHeight="1" s="4" customFormat="1">
      <c r="C178" s="39"/>
      <c r="D178" s="39"/>
      <c r="O178" s="40"/>
      <c r="Q178" s="40"/>
      <c r="T178" s="40"/>
      <c r="U178" s="40"/>
      <c r="V178" s="40"/>
    </row>
    <row r="179" ht="15" customHeight="1" s="4" customFormat="1">
      <c r="C179" s="39"/>
      <c r="D179" s="39"/>
      <c r="Q179" s="40"/>
      <c r="T179" s="40"/>
      <c r="U179" s="40"/>
      <c r="V179" s="40"/>
    </row>
    <row r="180" ht="15" customHeight="1" s="4" customFormat="1">
      <c r="C180" s="39"/>
      <c r="D180" s="39"/>
      <c r="O180" s="40"/>
      <c r="T180" s="40"/>
      <c r="U180" s="40"/>
      <c r="V180" s="40"/>
    </row>
    <row r="181" ht="15" customHeight="1" s="4" customFormat="1">
      <c r="C181" s="39"/>
      <c r="D181" s="39"/>
      <c r="M181" s="40"/>
      <c r="T181" s="40"/>
      <c r="U181" s="40"/>
      <c r="V181" s="40"/>
    </row>
    <row r="182" ht="15" customHeight="1" s="4" customFormat="1">
      <c r="C182" s="39"/>
      <c r="D182" s="39"/>
      <c r="T182" s="40"/>
      <c r="U182" s="40"/>
      <c r="V182" s="40"/>
    </row>
    <row r="183" ht="15" customHeight="1" s="4" customFormat="1">
      <c r="C183" s="39"/>
      <c r="D183" s="39"/>
      <c r="Q183" s="40"/>
      <c r="T183" s="40"/>
      <c r="U183" s="40"/>
      <c r="V183" s="40"/>
    </row>
    <row r="184" ht="15" customHeight="1" s="4" customFormat="1">
      <c r="C184" s="39"/>
      <c r="D184" s="39"/>
      <c r="M184" s="40"/>
      <c r="Q184" s="40"/>
      <c r="T184" s="40"/>
      <c r="U184" s="40"/>
      <c r="V184" s="40"/>
    </row>
    <row r="185" ht="15" customHeight="1" s="4" customFormat="1">
      <c r="C185" s="39"/>
      <c r="D185" s="39"/>
      <c r="M185" s="40"/>
      <c r="Q185" s="40"/>
      <c r="T185" s="40"/>
      <c r="U185" s="40"/>
      <c r="V185" s="40"/>
    </row>
    <row r="186" ht="15" customHeight="1" s="4" customFormat="1">
      <c r="C186" s="39"/>
      <c r="D186" s="39"/>
      <c r="O186" s="40"/>
      <c r="Q186" s="40"/>
      <c r="T186" s="40"/>
      <c r="U186" s="40"/>
      <c r="V186" s="40"/>
    </row>
    <row r="187" ht="15" customHeight="1" s="4" customFormat="1">
      <c r="C187" s="39"/>
      <c r="D187" s="39"/>
      <c r="T187" s="40"/>
      <c r="U187" s="40"/>
      <c r="V187" s="40"/>
    </row>
    <row r="188" ht="15" customHeight="1" s="4" customFormat="1">
      <c r="C188" s="39"/>
      <c r="D188" s="39"/>
      <c r="T188" s="40"/>
      <c r="U188" s="40"/>
      <c r="V188" s="40"/>
    </row>
    <row r="189" ht="15" customHeight="1" s="4" customFormat="1">
      <c r="C189" s="39"/>
      <c r="D189" s="39"/>
      <c r="M189" s="40"/>
      <c r="T189" s="40"/>
      <c r="U189" s="40"/>
      <c r="V189" s="40"/>
    </row>
    <row r="190" ht="15" customHeight="1" s="4" customFormat="1">
      <c r="C190" s="39"/>
      <c r="D190" s="39"/>
      <c r="M190" s="40"/>
      <c r="Q190" s="40"/>
      <c r="T190" s="40"/>
      <c r="U190" s="40"/>
      <c r="V190" s="40"/>
    </row>
    <row r="191" ht="15" customHeight="1" s="4" customFormat="1">
      <c r="C191" s="39"/>
      <c r="D191" s="39"/>
      <c r="Q191" s="40"/>
      <c r="T191" s="40"/>
      <c r="U191" s="40"/>
      <c r="V191" s="40"/>
    </row>
    <row r="192" ht="15" customHeight="1" s="4" customFormat="1">
      <c r="C192" s="39"/>
      <c r="D192" s="39"/>
      <c r="O192" s="40"/>
      <c r="Q192" s="40"/>
      <c r="T192" s="40"/>
      <c r="U192" s="40"/>
      <c r="V192" s="40"/>
    </row>
    <row r="193" ht="15" customHeight="1" s="4" customFormat="1">
      <c r="C193" s="39"/>
      <c r="D193" s="39"/>
      <c r="O193" s="40"/>
      <c r="Q193" s="40"/>
      <c r="T193" s="40"/>
      <c r="U193" s="40"/>
      <c r="V193" s="40"/>
    </row>
    <row r="194" ht="15" customHeight="1" s="4" customFormat="1">
      <c r="C194" s="39"/>
      <c r="D194" s="39"/>
      <c r="T194" s="40"/>
      <c r="U194" s="40"/>
      <c r="V194" s="40"/>
    </row>
    <row r="195" ht="15" customHeight="1" s="4" customFormat="1">
      <c r="C195" s="39"/>
      <c r="D195" s="39"/>
      <c r="T195" s="40"/>
      <c r="U195" s="40"/>
      <c r="V195" s="40"/>
    </row>
    <row r="196" ht="15" customHeight="1" s="4" customFormat="1">
      <c r="C196" s="39"/>
      <c r="D196" s="39"/>
      <c r="T196" s="40"/>
      <c r="U196" s="40"/>
      <c r="V196" s="40"/>
    </row>
    <row r="197" ht="15" customHeight="1" s="4" customFormat="1">
      <c r="C197" s="39"/>
      <c r="D197" s="39"/>
      <c r="M197" s="40"/>
      <c r="Q197" s="40"/>
      <c r="T197" s="40"/>
      <c r="U197" s="40"/>
      <c r="V197" s="40"/>
    </row>
    <row r="198" ht="15" customHeight="1" s="4" customFormat="1">
      <c r="C198" s="39"/>
      <c r="D198" s="39"/>
      <c r="T198" s="40"/>
      <c r="U198" s="40"/>
      <c r="V198" s="40"/>
    </row>
    <row r="199" ht="15" customHeight="1" s="4" customFormat="1">
      <c r="C199" s="39"/>
      <c r="D199" s="39"/>
      <c r="Q199" s="40"/>
      <c r="T199" s="40"/>
      <c r="U199" s="40"/>
      <c r="V199" s="40"/>
    </row>
    <row r="200" ht="15" customHeight="1" s="4" customFormat="1">
      <c r="C200" s="39"/>
      <c r="D200" s="39"/>
      <c r="O200" s="40"/>
      <c r="Q200" s="40"/>
      <c r="T200" s="40"/>
      <c r="U200" s="40"/>
      <c r="V200" s="40"/>
    </row>
    <row r="201" ht="15" customHeight="1" s="4" customFormat="1">
      <c r="C201" s="39"/>
      <c r="D201" s="39"/>
      <c r="T201" s="40"/>
      <c r="U201" s="40"/>
      <c r="V201" s="40"/>
    </row>
    <row r="202" ht="15" customHeight="1" s="4" customFormat="1">
      <c r="C202" s="39"/>
      <c r="D202" s="39"/>
      <c r="M202" s="40"/>
      <c r="T202" s="40"/>
      <c r="U202" s="40"/>
      <c r="V202" s="40"/>
    </row>
    <row r="203" ht="15" customHeight="1" s="4" customFormat="1">
      <c r="C203" s="39"/>
      <c r="D203" s="39"/>
      <c r="T203" s="40"/>
      <c r="U203" s="40"/>
      <c r="V203" s="40"/>
    </row>
    <row r="204" ht="15" customHeight="1" s="4" customFormat="1">
      <c r="C204" s="39"/>
      <c r="D204" s="39"/>
      <c r="T204" s="40"/>
      <c r="U204" s="40"/>
      <c r="V204" s="40"/>
    </row>
    <row r="205" ht="15" customHeight="1" s="4" customFormat="1">
      <c r="C205" s="39"/>
      <c r="D205" s="39"/>
      <c r="Q205" s="40"/>
      <c r="T205" s="40"/>
      <c r="U205" s="40"/>
      <c r="V205" s="40"/>
    </row>
    <row r="206" ht="15" customHeight="1" s="4" customFormat="1">
      <c r="C206" s="39"/>
      <c r="D206" s="39"/>
      <c r="Q206" s="40"/>
      <c r="T206" s="40"/>
      <c r="U206" s="40"/>
      <c r="V206" s="40"/>
    </row>
    <row r="207" ht="15" customHeight="1" s="4" customFormat="1">
      <c r="C207" s="39"/>
      <c r="D207" s="39"/>
      <c r="T207" s="40"/>
      <c r="U207" s="40"/>
      <c r="V207" s="40"/>
    </row>
    <row r="208" ht="15" customHeight="1" s="4" customFormat="1">
      <c r="C208" s="39"/>
      <c r="D208" s="39"/>
      <c r="T208" s="40"/>
      <c r="U208" s="40"/>
      <c r="V208" s="40"/>
    </row>
    <row r="209" ht="15" customHeight="1" s="4" customFormat="1">
      <c r="C209" s="39"/>
      <c r="D209" s="39"/>
      <c r="M209" s="40"/>
      <c r="Q209" s="40"/>
      <c r="T209" s="40"/>
      <c r="U209" s="40"/>
      <c r="V209" s="40"/>
    </row>
    <row r="210" ht="15" customHeight="1" s="4" customFormat="1">
      <c r="C210" s="39"/>
      <c r="D210" s="39"/>
      <c r="Q210" s="40"/>
      <c r="T210" s="40"/>
      <c r="U210" s="40"/>
      <c r="V210" s="40"/>
    </row>
    <row r="211" ht="15" customHeight="1" s="4" customFormat="1">
      <c r="C211" s="39"/>
      <c r="D211" s="39"/>
      <c r="Q211" s="40"/>
      <c r="T211" s="40"/>
      <c r="U211" s="40"/>
      <c r="V211" s="40"/>
    </row>
    <row r="212" ht="15" customHeight="1" s="4" customFormat="1">
      <c r="C212" s="39"/>
      <c r="D212" s="39"/>
      <c r="O212" s="40"/>
      <c r="Q212" s="40"/>
      <c r="T212" s="40"/>
      <c r="U212" s="40"/>
      <c r="V212" s="40"/>
    </row>
    <row r="213" ht="15" customHeight="1" s="4" customFormat="1">
      <c r="C213" s="39"/>
      <c r="D213" s="39"/>
      <c r="Q213" s="40"/>
      <c r="T213" s="40"/>
      <c r="U213" s="40"/>
      <c r="V213" s="40"/>
    </row>
    <row r="214" ht="15" customHeight="1" s="4" customFormat="1">
      <c r="C214" s="39"/>
      <c r="D214" s="39"/>
      <c r="O214" s="40"/>
      <c r="T214" s="40"/>
      <c r="U214" s="40"/>
      <c r="V214" s="40"/>
    </row>
    <row r="215" ht="15" customHeight="1" s="4" customFormat="1">
      <c r="C215" s="39"/>
      <c r="D215" s="39"/>
      <c r="O215" s="40"/>
      <c r="T215" s="40"/>
      <c r="U215" s="40"/>
      <c r="V215" s="40"/>
    </row>
    <row r="216" ht="15" customHeight="1" s="4" customFormat="1">
      <c r="C216" s="39"/>
      <c r="D216" s="39"/>
      <c r="T216" s="40"/>
      <c r="U216" s="40"/>
      <c r="V216" s="40"/>
    </row>
    <row r="217" ht="15" customHeight="1" s="4" customFormat="1">
      <c r="C217" s="39"/>
      <c r="D217" s="39"/>
      <c r="T217" s="40"/>
      <c r="U217" s="40"/>
      <c r="V217" s="40"/>
    </row>
    <row r="218" ht="15" customHeight="1" s="4" customFormat="1">
      <c r="C218" s="39"/>
      <c r="D218" s="39"/>
      <c r="T218" s="40"/>
      <c r="U218" s="40"/>
      <c r="V218" s="40"/>
    </row>
    <row r="219" ht="15" customHeight="1" s="4" customFormat="1">
      <c r="C219" s="39"/>
      <c r="D219" s="39"/>
      <c r="T219" s="40"/>
      <c r="U219" s="40"/>
      <c r="V219" s="40"/>
    </row>
    <row r="220" ht="15" customHeight="1" s="4" customFormat="1">
      <c r="C220" s="39"/>
      <c r="D220" s="39"/>
      <c r="O220" s="40"/>
      <c r="Q220" s="40"/>
      <c r="T220" s="40"/>
      <c r="U220" s="40"/>
      <c r="V220" s="40"/>
    </row>
    <row r="221" ht="15" customHeight="1" s="4" customFormat="1">
      <c r="C221" s="39"/>
      <c r="D221" s="39"/>
      <c r="M221" s="40"/>
      <c r="T221" s="40"/>
      <c r="U221" s="40"/>
      <c r="V221" s="40"/>
    </row>
    <row r="222" ht="15" customHeight="1" s="4" customFormat="1">
      <c r="C222" s="39"/>
      <c r="D222" s="39"/>
      <c r="O222" s="40"/>
      <c r="Q222" s="40"/>
      <c r="T222" s="40"/>
      <c r="U222" s="40"/>
      <c r="V222" s="40"/>
    </row>
    <row r="223" ht="15" customHeight="1" s="4" customFormat="1">
      <c r="C223" s="39"/>
      <c r="D223" s="39"/>
      <c r="Q223" s="40"/>
      <c r="T223" s="40"/>
      <c r="U223" s="40"/>
      <c r="V223" s="40"/>
    </row>
    <row r="224" ht="15" customHeight="1" s="4" customFormat="1">
      <c r="C224" s="39"/>
      <c r="D224" s="39"/>
      <c r="T224" s="40"/>
      <c r="U224" s="40"/>
      <c r="V224" s="40"/>
    </row>
    <row r="225" ht="15" customHeight="1" s="4" customFormat="1">
      <c r="C225" s="39"/>
      <c r="D225" s="39"/>
      <c r="T225" s="40"/>
      <c r="U225" s="40"/>
      <c r="V225" s="40"/>
    </row>
    <row r="226" ht="15" customHeight="1" s="4" customFormat="1">
      <c r="C226" s="39"/>
      <c r="D226" s="39"/>
      <c r="T226" s="40"/>
      <c r="U226" s="40"/>
      <c r="V226" s="40"/>
    </row>
    <row r="227" ht="15" customHeight="1" s="4" customFormat="1">
      <c r="C227" s="39"/>
      <c r="D227" s="39"/>
      <c r="T227" s="40"/>
      <c r="U227" s="40"/>
      <c r="V227" s="40"/>
    </row>
    <row r="228" ht="15" customHeight="1" s="4" customFormat="1">
      <c r="C228" s="39"/>
      <c r="D228" s="39"/>
      <c r="Q228" s="40"/>
      <c r="T228" s="40"/>
      <c r="U228" s="40"/>
      <c r="V228" s="40"/>
    </row>
    <row r="229" ht="15" customHeight="1" s="4" customFormat="1">
      <c r="C229" s="39"/>
      <c r="D229" s="39"/>
      <c r="O229" s="40"/>
      <c r="Q229" s="40"/>
      <c r="T229" s="40"/>
      <c r="U229" s="40"/>
      <c r="V229" s="40"/>
    </row>
    <row r="230" ht="15" customHeight="1" s="4" customFormat="1">
      <c r="C230" s="39"/>
      <c r="D230" s="39"/>
      <c r="M230" s="40"/>
      <c r="Q230" s="40"/>
      <c r="T230" s="40"/>
      <c r="U230" s="40"/>
      <c r="V230" s="40"/>
    </row>
    <row r="231" ht="15" customHeight="1" s="4" customFormat="1">
      <c r="C231" s="39"/>
      <c r="D231" s="39"/>
      <c r="T231" s="40"/>
      <c r="U231" s="40"/>
      <c r="V231" s="40"/>
    </row>
    <row r="232" ht="15" customHeight="1" s="4" customFormat="1">
      <c r="C232" s="39"/>
      <c r="D232" s="39"/>
      <c r="T232" s="40"/>
      <c r="U232" s="40"/>
      <c r="V232" s="40"/>
    </row>
    <row r="233" ht="15" customHeight="1" s="4" customFormat="1">
      <c r="C233" s="39"/>
      <c r="D233" s="39"/>
      <c r="O233" s="40"/>
      <c r="T233" s="40"/>
      <c r="U233" s="40"/>
      <c r="V233" s="40"/>
    </row>
    <row r="234" ht="15" customHeight="1" s="4" customFormat="1">
      <c r="C234" s="39"/>
      <c r="D234" s="39"/>
      <c r="T234" s="40"/>
      <c r="U234" s="40"/>
      <c r="V234" s="40"/>
    </row>
    <row r="235" ht="15" customHeight="1" s="4" customFormat="1">
      <c r="C235" s="39"/>
      <c r="D235" s="39"/>
      <c r="T235" s="40"/>
      <c r="U235" s="40"/>
      <c r="V235" s="40"/>
    </row>
    <row r="236" ht="15" customHeight="1" s="4" customFormat="1">
      <c r="C236" s="39"/>
      <c r="D236" s="39"/>
      <c r="O236" s="40"/>
      <c r="Q236" s="40"/>
      <c r="T236" s="40"/>
      <c r="U236" s="40"/>
      <c r="V236" s="40"/>
    </row>
    <row r="237" ht="15" customHeight="1" s="4" customFormat="1">
      <c r="C237" s="39"/>
      <c r="D237" s="39"/>
      <c r="O237" s="40"/>
      <c r="Q237" s="40"/>
      <c r="T237" s="40"/>
      <c r="U237" s="40"/>
      <c r="V237" s="40"/>
    </row>
    <row r="238" ht="15" customHeight="1" s="4" customFormat="1">
      <c r="C238" s="39"/>
      <c r="D238" s="39"/>
      <c r="Q238" s="40"/>
      <c r="T238" s="40"/>
      <c r="U238" s="40"/>
      <c r="V238" s="40"/>
    </row>
    <row r="239" ht="15" customHeight="1" s="4" customFormat="1">
      <c r="C239" s="39"/>
      <c r="D239" s="39"/>
      <c r="T239" s="40"/>
      <c r="U239" s="40"/>
      <c r="V239" s="40"/>
    </row>
    <row r="240" ht="15" customHeight="1" s="4" customFormat="1">
      <c r="C240" s="39"/>
      <c r="D240" s="39"/>
      <c r="O240" s="40"/>
      <c r="Q240" s="40"/>
      <c r="T240" s="40"/>
      <c r="U240" s="40"/>
      <c r="V240" s="40"/>
    </row>
    <row r="241" ht="15" customHeight="1" s="4" customFormat="1">
      <c r="C241" s="39"/>
      <c r="D241" s="39"/>
      <c r="Q241" s="40"/>
      <c r="T241" s="40"/>
      <c r="U241" s="40"/>
      <c r="V241" s="40"/>
    </row>
    <row r="242" ht="15" customHeight="1" s="4" customFormat="1">
      <c r="C242" s="39"/>
      <c r="D242" s="39"/>
      <c r="T242" s="40"/>
      <c r="U242" s="40"/>
      <c r="V242" s="40"/>
    </row>
    <row r="243" ht="15" customHeight="1" s="4" customFormat="1">
      <c r="C243" s="39"/>
      <c r="D243" s="39"/>
      <c r="O243" s="40"/>
      <c r="Q243" s="40"/>
      <c r="T243" s="40"/>
      <c r="U243" s="40"/>
      <c r="V243" s="40"/>
    </row>
    <row r="244" ht="15" customHeight="1" s="4" customFormat="1">
      <c r="C244" s="39"/>
      <c r="D244" s="39"/>
      <c r="Q244" s="40"/>
      <c r="T244" s="40"/>
      <c r="U244" s="40"/>
      <c r="V244" s="40"/>
    </row>
    <row r="245" ht="15" customHeight="1" s="4" customFormat="1">
      <c r="C245" s="39"/>
      <c r="D245" s="39"/>
      <c r="T245" s="40"/>
      <c r="U245" s="40"/>
      <c r="V245" s="40"/>
    </row>
    <row r="246" ht="15" customHeight="1" s="4" customFormat="1">
      <c r="C246" s="39"/>
      <c r="D246" s="39"/>
      <c r="Q246" s="40"/>
      <c r="T246" s="40"/>
      <c r="U246" s="40"/>
      <c r="V246" s="40"/>
    </row>
    <row r="247" ht="15" customHeight="1" s="4" customFormat="1">
      <c r="C247" s="39"/>
      <c r="D247" s="39"/>
      <c r="M247" s="40"/>
      <c r="Q247" s="40"/>
      <c r="T247" s="40"/>
      <c r="U247" s="40"/>
      <c r="V247" s="40"/>
    </row>
    <row r="248" ht="15" customHeight="1" s="4" customFormat="1">
      <c r="C248" s="39"/>
      <c r="D248" s="39"/>
      <c r="O248" s="40"/>
      <c r="Q248" s="40"/>
      <c r="T248" s="40"/>
      <c r="U248" s="40"/>
      <c r="V248" s="40"/>
    </row>
    <row r="249" ht="15" customHeight="1" s="4" customFormat="1">
      <c r="C249" s="39"/>
      <c r="D249" s="39"/>
      <c r="M249" s="40"/>
      <c r="Q249" s="40"/>
      <c r="T249" s="40"/>
      <c r="U249" s="40"/>
      <c r="V249" s="40"/>
    </row>
    <row r="250" ht="15" customHeight="1" s="4" customFormat="1">
      <c r="C250" s="39"/>
      <c r="D250" s="39"/>
      <c r="T250" s="40"/>
      <c r="U250" s="40"/>
      <c r="V250" s="40"/>
    </row>
    <row r="251" ht="15" customHeight="1" s="4" customFormat="1">
      <c r="C251" s="39"/>
      <c r="D251" s="39"/>
      <c r="T251" s="40"/>
      <c r="U251" s="40"/>
      <c r="V251" s="40"/>
    </row>
    <row r="252" ht="15" customHeight="1" s="4" customFormat="1">
      <c r="C252" s="39"/>
      <c r="D252" s="39"/>
      <c r="O252" s="40"/>
      <c r="Q252" s="40"/>
      <c r="T252" s="40"/>
      <c r="U252" s="40"/>
      <c r="V252" s="40"/>
    </row>
    <row r="253" ht="15" customHeight="1" s="4" customFormat="1">
      <c r="C253" s="39"/>
      <c r="D253" s="39"/>
      <c r="O253" s="40"/>
      <c r="Q253" s="40"/>
      <c r="T253" s="40"/>
      <c r="U253" s="40"/>
      <c r="V253" s="40"/>
    </row>
    <row r="254" ht="15" customHeight="1" s="4" customFormat="1">
      <c r="C254" s="39"/>
      <c r="D254" s="39"/>
      <c r="Q254" s="40"/>
      <c r="T254" s="40"/>
      <c r="U254" s="40"/>
      <c r="V254" s="40"/>
    </row>
    <row r="255" ht="15" customHeight="1" s="4" customFormat="1">
      <c r="C255" s="39"/>
      <c r="D255" s="39"/>
      <c r="M255" s="40"/>
      <c r="Q255" s="40"/>
      <c r="T255" s="40"/>
      <c r="U255" s="40"/>
      <c r="V255" s="40"/>
    </row>
    <row r="256" ht="15" customHeight="1" s="4" customFormat="1">
      <c r="C256" s="39"/>
      <c r="D256" s="39"/>
      <c r="O256" s="40"/>
      <c r="Q256" s="40"/>
      <c r="T256" s="40"/>
      <c r="U256" s="40"/>
      <c r="V256" s="40"/>
    </row>
    <row r="257" ht="15" customHeight="1" s="4" customFormat="1">
      <c r="C257" s="39"/>
      <c r="D257" s="39"/>
      <c r="T257" s="40"/>
      <c r="U257" s="40"/>
      <c r="V257" s="40"/>
    </row>
    <row r="258" ht="15" customHeight="1" s="4" customFormat="1">
      <c r="C258" s="39"/>
      <c r="D258" s="39"/>
      <c r="T258" s="40"/>
      <c r="U258" s="40"/>
      <c r="V258" s="40"/>
    </row>
    <row r="259" ht="15" customHeight="1" s="4" customFormat="1">
      <c r="C259" s="39"/>
      <c r="D259" s="39"/>
      <c r="T259" s="40"/>
      <c r="U259" s="40"/>
      <c r="V259" s="40"/>
    </row>
    <row r="260" ht="15" customHeight="1" s="4" customFormat="1">
      <c r="C260" s="39"/>
      <c r="D260" s="39"/>
      <c r="T260" s="40"/>
      <c r="U260" s="40"/>
      <c r="V260" s="40"/>
    </row>
    <row r="261" ht="15" customHeight="1" s="4" customFormat="1">
      <c r="C261" s="39"/>
      <c r="D261" s="39"/>
      <c r="O261" s="40"/>
      <c r="Q261" s="40"/>
      <c r="T261" s="40"/>
      <c r="U261" s="40"/>
      <c r="V261" s="40"/>
    </row>
    <row r="262" ht="15" customHeight="1" s="4" customFormat="1">
      <c r="C262" s="39"/>
      <c r="D262" s="39"/>
      <c r="T262" s="40"/>
      <c r="U262" s="40"/>
      <c r="V262" s="40"/>
    </row>
    <row r="263" ht="15" customHeight="1" s="4" customFormat="1">
      <c r="C263" s="39"/>
      <c r="D263" s="39"/>
      <c r="O263" s="40"/>
      <c r="T263" s="40"/>
      <c r="U263" s="40"/>
      <c r="V263" s="40"/>
    </row>
    <row r="264" ht="15" customHeight="1" s="4" customFormat="1">
      <c r="C264" s="39"/>
      <c r="D264" s="39"/>
      <c r="Q264" s="40"/>
      <c r="T264" s="40"/>
      <c r="U264" s="40"/>
      <c r="V264" s="40"/>
    </row>
    <row r="265" ht="15" customHeight="1" s="4" customFormat="1">
      <c r="C265" s="39"/>
      <c r="D265" s="39"/>
      <c r="O265" s="40"/>
      <c r="Q265" s="40"/>
      <c r="T265" s="40"/>
      <c r="U265" s="40"/>
      <c r="V265" s="40"/>
    </row>
    <row r="266" ht="15" customHeight="1" s="4" customFormat="1">
      <c r="C266" s="39"/>
      <c r="D266" s="39"/>
      <c r="T266" s="40"/>
      <c r="U266" s="40"/>
      <c r="V266" s="40"/>
    </row>
    <row r="267" ht="15" customHeight="1" s="4" customFormat="1">
      <c r="C267" s="39"/>
      <c r="D267" s="39"/>
      <c r="O267" s="40"/>
      <c r="Q267" s="40"/>
      <c r="T267" s="40"/>
      <c r="U267" s="40"/>
      <c r="V267" s="40"/>
    </row>
    <row r="268" ht="15" customHeight="1" s="4" customFormat="1">
      <c r="C268" s="39"/>
      <c r="D268" s="39"/>
      <c r="Q268" s="40"/>
      <c r="T268" s="40"/>
      <c r="U268" s="40"/>
      <c r="V268" s="40"/>
    </row>
    <row r="269" ht="15" customHeight="1" s="4" customFormat="1">
      <c r="C269" s="39"/>
      <c r="D269" s="39"/>
      <c r="T269" s="40"/>
      <c r="U269" s="40"/>
      <c r="V269" s="40"/>
    </row>
    <row r="270" ht="15" customHeight="1" s="4" customFormat="1">
      <c r="C270" s="39"/>
      <c r="D270" s="39"/>
      <c r="O270" s="40"/>
      <c r="Q270" s="40"/>
      <c r="T270" s="40"/>
      <c r="U270" s="40"/>
      <c r="V270" s="40"/>
    </row>
    <row r="271" ht="15" customHeight="1" s="4" customFormat="1">
      <c r="C271" s="39"/>
      <c r="D271" s="39"/>
      <c r="O271" s="40"/>
      <c r="Q271" s="40"/>
      <c r="T271" s="40"/>
      <c r="U271" s="40"/>
      <c r="V271" s="40"/>
    </row>
    <row r="272" ht="15" customHeight="1" s="4" customFormat="1">
      <c r="C272" s="39"/>
      <c r="D272" s="39"/>
      <c r="T272" s="40"/>
      <c r="U272" s="40"/>
      <c r="V272" s="40"/>
    </row>
    <row r="273" ht="15" customHeight="1" s="4" customFormat="1">
      <c r="C273" s="39"/>
      <c r="D273" s="39"/>
      <c r="T273" s="40"/>
      <c r="U273" s="40"/>
      <c r="V273" s="40"/>
    </row>
    <row r="274" ht="15" customHeight="1" s="4" customFormat="1">
      <c r="C274" s="39"/>
      <c r="D274" s="39"/>
      <c r="T274" s="40"/>
      <c r="U274" s="40"/>
      <c r="V274" s="40"/>
    </row>
    <row r="275" ht="15" customHeight="1" s="4" customFormat="1">
      <c r="C275" s="39"/>
      <c r="D275" s="39"/>
      <c r="O275" s="40"/>
      <c r="Q275" s="40"/>
      <c r="T275" s="40"/>
      <c r="U275" s="40"/>
      <c r="V275" s="40"/>
    </row>
    <row r="276" ht="15" customHeight="1" s="4" customFormat="1">
      <c r="C276" s="39"/>
      <c r="D276" s="39"/>
      <c r="Q276" s="40"/>
      <c r="T276" s="40"/>
      <c r="U276" s="40"/>
      <c r="V276" s="40"/>
    </row>
    <row r="277" ht="15" customHeight="1" s="4" customFormat="1">
      <c r="C277" s="39"/>
      <c r="D277" s="39"/>
      <c r="O277" s="40"/>
      <c r="Q277" s="40"/>
      <c r="T277" s="40"/>
      <c r="U277" s="40"/>
      <c r="V277" s="40"/>
    </row>
    <row r="278" ht="15" customHeight="1" s="4" customFormat="1">
      <c r="C278" s="39"/>
      <c r="D278" s="39"/>
      <c r="O278" s="40"/>
      <c r="Q278" s="40"/>
      <c r="T278" s="40"/>
      <c r="U278" s="40"/>
      <c r="V278" s="40"/>
    </row>
    <row r="279" ht="15" customHeight="1" s="4" customFormat="1">
      <c r="C279" s="39"/>
      <c r="D279" s="39"/>
      <c r="O279" s="40"/>
      <c r="Q279" s="40"/>
      <c r="T279" s="40"/>
      <c r="U279" s="40"/>
      <c r="V279" s="40"/>
    </row>
    <row r="280" ht="15" customHeight="1" s="4" customFormat="1">
      <c r="C280" s="39"/>
      <c r="D280" s="39"/>
      <c r="O280" s="40"/>
      <c r="Q280" s="40"/>
      <c r="T280" s="40"/>
      <c r="U280" s="40"/>
      <c r="V280" s="40"/>
    </row>
    <row r="281" ht="15" customHeight="1" s="4" customFormat="1">
      <c r="C281" s="39"/>
      <c r="D281" s="39"/>
      <c r="T281" s="40"/>
      <c r="U281" s="40"/>
      <c r="V281" s="40"/>
    </row>
    <row r="282" ht="15" customHeight="1" s="4" customFormat="1">
      <c r="C282" s="39"/>
      <c r="D282" s="39"/>
      <c r="O282" s="40"/>
      <c r="Q282" s="40"/>
      <c r="T282" s="40"/>
      <c r="U282" s="40"/>
      <c r="V282" s="40"/>
    </row>
    <row r="283" ht="15" customHeight="1" s="4" customFormat="1">
      <c r="C283" s="39"/>
      <c r="D283" s="39"/>
      <c r="O283" s="40"/>
      <c r="Q283" s="40"/>
      <c r="T283" s="40"/>
      <c r="U283" s="40"/>
      <c r="V283" s="40"/>
    </row>
    <row r="284" ht="15" customHeight="1" s="4" customFormat="1">
      <c r="C284" s="39"/>
      <c r="D284" s="39"/>
      <c r="O284" s="40"/>
      <c r="Q284" s="40"/>
      <c r="T284" s="40"/>
      <c r="U284" s="40"/>
      <c r="V284" s="40"/>
    </row>
    <row r="285" ht="15" customHeight="1" s="4" customFormat="1">
      <c r="C285" s="39"/>
      <c r="D285" s="39"/>
      <c r="O285" s="40"/>
      <c r="T285" s="40"/>
      <c r="U285" s="40"/>
      <c r="V285" s="40"/>
    </row>
    <row r="286" ht="15" customHeight="1" s="4" customFormat="1">
      <c r="C286" s="39"/>
      <c r="D286" s="39"/>
      <c r="T286" s="40"/>
      <c r="U286" s="40"/>
      <c r="V286" s="40"/>
    </row>
    <row r="287" ht="15" customHeight="1" s="4" customFormat="1">
      <c r="C287" s="39"/>
      <c r="D287" s="39"/>
      <c r="T287" s="40"/>
      <c r="U287" s="40"/>
      <c r="V287" s="40"/>
    </row>
    <row r="288" ht="15" customHeight="1" s="4" customFormat="1">
      <c r="C288" s="39"/>
      <c r="D288" s="39"/>
      <c r="O288" s="40"/>
      <c r="T288" s="40"/>
      <c r="U288" s="40"/>
      <c r="V288" s="40"/>
    </row>
    <row r="289" ht="15" customHeight="1" s="4" customFormat="1">
      <c r="C289" s="39"/>
      <c r="D289" s="39"/>
      <c r="O289" s="40"/>
      <c r="T289" s="40"/>
      <c r="U289" s="40"/>
      <c r="V289" s="40"/>
    </row>
    <row r="290" ht="15" customHeight="1" s="4" customFormat="1">
      <c r="C290" s="39"/>
      <c r="D290" s="39"/>
      <c r="O290" s="40"/>
      <c r="Q290" s="40"/>
      <c r="T290" s="40"/>
      <c r="U290" s="40"/>
      <c r="V290" s="40"/>
    </row>
    <row r="291" ht="15" customHeight="1" s="4" customFormat="1">
      <c r="C291" s="39"/>
      <c r="D291" s="39"/>
      <c r="T291" s="40"/>
      <c r="U291" s="40"/>
      <c r="V291" s="40"/>
    </row>
    <row r="292" ht="15" customHeight="1" s="4" customFormat="1">
      <c r="C292" s="39"/>
      <c r="D292" s="39"/>
      <c r="O292" s="40"/>
      <c r="Q292" s="40"/>
      <c r="T292" s="40"/>
      <c r="U292" s="40"/>
      <c r="V292" s="40"/>
    </row>
    <row r="293" ht="15" customHeight="1" s="4" customFormat="1">
      <c r="C293" s="39"/>
      <c r="D293" s="39"/>
      <c r="Q293" s="40"/>
      <c r="T293" s="40"/>
      <c r="U293" s="40"/>
      <c r="V293" s="40"/>
    </row>
    <row r="294" ht="15" customHeight="1" s="4" customFormat="1">
      <c r="C294" s="39"/>
      <c r="D294" s="39"/>
      <c r="O294" s="40"/>
      <c r="T294" s="40"/>
      <c r="U294" s="40"/>
      <c r="V294" s="40"/>
    </row>
    <row r="295" ht="15" customHeight="1" s="4" customFormat="1">
      <c r="C295" s="39"/>
      <c r="D295" s="39"/>
      <c r="O295" s="40"/>
      <c r="Q295" s="40"/>
      <c r="T295" s="40"/>
      <c r="U295" s="40"/>
      <c r="V295" s="40"/>
    </row>
    <row r="296" ht="15" customHeight="1" s="4" customFormat="1">
      <c r="C296" s="39"/>
      <c r="D296" s="39"/>
      <c r="T296" s="40"/>
      <c r="U296" s="40"/>
      <c r="V296" s="40"/>
    </row>
    <row r="297" ht="15" customHeight="1" s="4" customFormat="1">
      <c r="C297" s="39"/>
      <c r="D297" s="39"/>
      <c r="O297" s="40"/>
      <c r="Q297" s="40"/>
      <c r="T297" s="40"/>
      <c r="U297" s="40"/>
      <c r="V297" s="40"/>
    </row>
    <row r="298" ht="15" customHeight="1" s="4" customFormat="1">
      <c r="C298" s="39"/>
      <c r="D298" s="39"/>
      <c r="O298" s="40"/>
      <c r="T298" s="40"/>
      <c r="U298" s="40"/>
      <c r="V298" s="40"/>
    </row>
    <row r="299" ht="15" customHeight="1" s="4" customFormat="1">
      <c r="C299" s="39"/>
      <c r="D299" s="39"/>
      <c r="O299" s="40"/>
      <c r="T299" s="40"/>
      <c r="U299" s="40"/>
      <c r="V299" s="40"/>
    </row>
    <row r="300" ht="15" customHeight="1" s="4" customFormat="1">
      <c r="C300" s="39"/>
      <c r="D300" s="39"/>
      <c r="T300" s="40"/>
      <c r="U300" s="40"/>
      <c r="V300" s="40"/>
    </row>
    <row r="301" ht="15" customHeight="1" s="4" customFormat="1">
      <c r="C301" s="39"/>
      <c r="D301" s="39"/>
      <c r="Q301" s="40"/>
      <c r="T301" s="40"/>
      <c r="U301" s="40"/>
      <c r="V301" s="40"/>
    </row>
    <row r="302" ht="15" customHeight="1" s="4" customFormat="1">
      <c r="C302" s="39"/>
      <c r="D302" s="39"/>
      <c r="O302" s="40"/>
      <c r="T302" s="40"/>
      <c r="U302" s="40"/>
      <c r="V302" s="40"/>
    </row>
    <row r="303" ht="15" customHeight="1" s="4" customFormat="1">
      <c r="C303" s="39"/>
      <c r="D303" s="39"/>
      <c r="T303" s="40"/>
      <c r="U303" s="40"/>
      <c r="V303" s="40"/>
    </row>
    <row r="304" ht="15" customHeight="1" s="4" customFormat="1">
      <c r="C304" s="39"/>
      <c r="D304" s="39"/>
      <c r="O304" s="40"/>
      <c r="Q304" s="40"/>
      <c r="T304" s="40"/>
      <c r="U304" s="40"/>
      <c r="V304" s="40"/>
    </row>
    <row r="305" ht="15" customHeight="1" s="4" customFormat="1">
      <c r="C305" s="39"/>
      <c r="D305" s="39"/>
      <c r="O305" s="40"/>
      <c r="T305" s="40"/>
      <c r="U305" s="40"/>
      <c r="V305" s="40"/>
    </row>
    <row r="306" ht="15" customHeight="1" s="4" customFormat="1">
      <c r="C306" s="39"/>
      <c r="D306" s="39"/>
      <c r="O306" s="40"/>
      <c r="Q306" s="40"/>
      <c r="T306" s="40"/>
      <c r="U306" s="40"/>
      <c r="V306" s="40"/>
    </row>
    <row r="307" ht="15" customHeight="1" s="4" customFormat="1">
      <c r="C307" s="39"/>
      <c r="D307" s="39"/>
      <c r="Q307" s="40"/>
      <c r="T307" s="40"/>
      <c r="U307" s="40"/>
      <c r="V307" s="40"/>
    </row>
    <row r="308" ht="15" customHeight="1" s="4" customFormat="1">
      <c r="C308" s="39"/>
      <c r="D308" s="39"/>
      <c r="T308" s="40"/>
      <c r="U308" s="40"/>
      <c r="V308" s="40"/>
    </row>
    <row r="309" ht="15" customHeight="1" s="4" customFormat="1">
      <c r="C309" s="39"/>
      <c r="D309" s="39"/>
      <c r="T309" s="40"/>
      <c r="U309" s="40"/>
      <c r="V309" s="40"/>
    </row>
    <row r="310" ht="15" customHeight="1" s="4" customFormat="1">
      <c r="C310" s="39"/>
      <c r="D310" s="39"/>
      <c r="Q310" s="40"/>
      <c r="T310" s="40"/>
      <c r="U310" s="40"/>
      <c r="V310" s="40"/>
    </row>
    <row r="311" ht="15" customHeight="1" s="4" customFormat="1">
      <c r="C311" s="39"/>
      <c r="D311" s="39"/>
      <c r="O311" s="40"/>
      <c r="T311" s="40"/>
      <c r="U311" s="40"/>
      <c r="V311" s="40"/>
    </row>
    <row r="312" ht="15" customHeight="1" s="4" customFormat="1">
      <c r="C312" s="39"/>
      <c r="D312" s="39"/>
      <c r="T312" s="40"/>
      <c r="U312" s="40"/>
      <c r="V312" s="40"/>
    </row>
    <row r="313" ht="15" customHeight="1" s="4" customFormat="1">
      <c r="C313" s="39"/>
      <c r="D313" s="39"/>
      <c r="O313" s="40"/>
      <c r="Q313" s="40"/>
      <c r="T313" s="40"/>
      <c r="U313" s="40"/>
      <c r="V313" s="40"/>
    </row>
    <row r="314" ht="15" customHeight="1" s="4" customFormat="1">
      <c r="C314" s="39"/>
      <c r="D314" s="39"/>
      <c r="T314" s="40"/>
      <c r="U314" s="40"/>
      <c r="V314" s="40"/>
    </row>
    <row r="315" ht="15" customHeight="1" s="4" customFormat="1">
      <c r="C315" s="39"/>
      <c r="D315" s="39"/>
      <c r="T315" s="40"/>
      <c r="U315" s="40"/>
      <c r="V315" s="40"/>
    </row>
    <row r="316" ht="15" customHeight="1" s="4" customFormat="1">
      <c r="C316" s="39"/>
      <c r="D316" s="39"/>
      <c r="T316" s="40"/>
      <c r="U316" s="40"/>
      <c r="V316" s="40"/>
    </row>
    <row r="317" ht="15" customHeight="1" s="4" customFormat="1">
      <c r="C317" s="39"/>
      <c r="D317" s="39"/>
      <c r="Q317" s="40"/>
      <c r="T317" s="40"/>
      <c r="U317" s="40"/>
      <c r="V317" s="40"/>
    </row>
    <row r="318" ht="15" customHeight="1" s="4" customFormat="1">
      <c r="C318" s="39"/>
      <c r="D318" s="39"/>
      <c r="O318" s="40"/>
      <c r="Q318" s="40"/>
      <c r="T318" s="40"/>
      <c r="U318" s="40"/>
      <c r="V318" s="40"/>
    </row>
    <row r="319" ht="15" customHeight="1" s="4" customFormat="1">
      <c r="C319" s="39"/>
      <c r="D319" s="39"/>
      <c r="O319" s="40"/>
      <c r="Q319" s="40"/>
      <c r="T319" s="40"/>
      <c r="U319" s="40"/>
      <c r="V319" s="40"/>
    </row>
    <row r="320" ht="15" customHeight="1" s="4" customFormat="1">
      <c r="C320" s="39"/>
      <c r="D320" s="39"/>
      <c r="O320" s="40"/>
      <c r="T320" s="40"/>
      <c r="U320" s="40"/>
      <c r="V320" s="40"/>
    </row>
    <row r="321" ht="15" customHeight="1" s="4" customFormat="1">
      <c r="C321" s="39"/>
      <c r="D321" s="39"/>
      <c r="O321" s="40"/>
      <c r="Q321" s="40"/>
      <c r="T321" s="40"/>
      <c r="U321" s="40"/>
      <c r="V321" s="40"/>
    </row>
    <row r="322" ht="15" customHeight="1" s="4" customFormat="1">
      <c r="C322" s="39"/>
      <c r="D322" s="39"/>
      <c r="T322" s="40"/>
      <c r="U322" s="40"/>
      <c r="V322" s="40"/>
    </row>
    <row r="323" ht="15" customHeight="1" s="4" customFormat="1">
      <c r="C323" s="39"/>
      <c r="D323" s="39"/>
      <c r="O323" s="40"/>
      <c r="T323" s="40"/>
      <c r="U323" s="40"/>
      <c r="V323" s="40"/>
    </row>
    <row r="324" ht="15" customHeight="1" s="4" customFormat="1">
      <c r="C324" s="39"/>
      <c r="D324" s="39"/>
      <c r="T324" s="40"/>
      <c r="U324" s="40"/>
      <c r="V324" s="40"/>
    </row>
    <row r="325" ht="15" customHeight="1" s="4" customFormat="1">
      <c r="C325" s="39"/>
      <c r="D325" s="39"/>
      <c r="T325" s="40"/>
      <c r="U325" s="40"/>
      <c r="V325" s="40"/>
    </row>
    <row r="326" ht="15" customHeight="1" s="4" customFormat="1">
      <c r="C326" s="39"/>
      <c r="D326" s="39"/>
      <c r="O326" s="40"/>
      <c r="Q326" s="40"/>
      <c r="T326" s="40"/>
      <c r="U326" s="40"/>
      <c r="V326" s="40"/>
    </row>
    <row r="327" ht="15" customHeight="1" s="4" customFormat="1">
      <c r="C327" s="39"/>
      <c r="D327" s="39"/>
      <c r="T327" s="40"/>
      <c r="U327" s="40"/>
      <c r="V327" s="40"/>
    </row>
    <row r="328" ht="15" customHeight="1" s="4" customFormat="1">
      <c r="C328" s="39"/>
      <c r="D328" s="39"/>
      <c r="T328" s="40"/>
      <c r="U328" s="40"/>
      <c r="V328" s="40"/>
    </row>
    <row r="329" ht="15" customHeight="1" s="4" customFormat="1">
      <c r="C329" s="39"/>
      <c r="D329" s="39"/>
      <c r="T329" s="40"/>
      <c r="U329" s="40"/>
      <c r="V329" s="40"/>
    </row>
    <row r="330" ht="15" customHeight="1" s="4" customFormat="1">
      <c r="C330" s="39"/>
      <c r="D330" s="39"/>
      <c r="O330" s="40"/>
      <c r="Q330" s="40"/>
      <c r="T330" s="40"/>
      <c r="U330" s="40"/>
      <c r="V330" s="40"/>
    </row>
    <row r="331" ht="15" customHeight="1" s="4" customFormat="1">
      <c r="C331" s="39"/>
      <c r="D331" s="39"/>
      <c r="O331" s="40"/>
      <c r="T331" s="40"/>
      <c r="U331" s="40"/>
      <c r="V331" s="40"/>
    </row>
    <row r="332" ht="15" customHeight="1" s="4" customFormat="1">
      <c r="C332" s="39"/>
      <c r="D332" s="39"/>
      <c r="O332" s="40"/>
      <c r="Q332" s="40"/>
      <c r="T332" s="40"/>
      <c r="U332" s="40"/>
      <c r="V332" s="40"/>
    </row>
    <row r="333" ht="15" customHeight="1" s="4" customFormat="1">
      <c r="C333" s="39"/>
      <c r="D333" s="39"/>
      <c r="T333" s="40"/>
      <c r="U333" s="40"/>
      <c r="V333" s="40"/>
    </row>
    <row r="334" ht="15" customHeight="1" s="4" customFormat="1">
      <c r="C334" s="39"/>
      <c r="D334" s="39"/>
      <c r="T334" s="40"/>
      <c r="U334" s="40"/>
      <c r="V334" s="40"/>
    </row>
    <row r="335" ht="15" customHeight="1" s="4" customFormat="1">
      <c r="C335" s="39"/>
      <c r="D335" s="39"/>
      <c r="O335" s="40"/>
      <c r="Q335" s="40"/>
      <c r="T335" s="40"/>
      <c r="U335" s="40"/>
      <c r="V335" s="40"/>
    </row>
    <row r="336" ht="15" customHeight="1" s="4" customFormat="1">
      <c r="C336" s="39"/>
      <c r="D336" s="39"/>
      <c r="T336" s="40"/>
      <c r="U336" s="40"/>
      <c r="V336" s="40"/>
    </row>
    <row r="337" ht="15" customHeight="1" s="4" customFormat="1">
      <c r="C337" s="39"/>
      <c r="D337" s="39"/>
      <c r="T337" s="40"/>
      <c r="U337" s="40"/>
      <c r="V337" s="40"/>
    </row>
    <row r="338" ht="15" customHeight="1" s="4" customFormat="1">
      <c r="C338" s="39"/>
      <c r="D338" s="39"/>
      <c r="T338" s="40"/>
      <c r="U338" s="40"/>
      <c r="V338" s="40"/>
    </row>
    <row r="339" ht="15" customHeight="1" s="4" customFormat="1">
      <c r="C339" s="39"/>
      <c r="D339" s="39"/>
      <c r="O339" s="40"/>
      <c r="Q339" s="40"/>
      <c r="T339" s="40"/>
      <c r="U339" s="40"/>
      <c r="V339" s="40"/>
    </row>
    <row r="340" ht="15" customHeight="1" s="4" customFormat="1">
      <c r="C340" s="39"/>
      <c r="D340" s="39"/>
      <c r="Q340" s="40"/>
      <c r="T340" s="40"/>
      <c r="U340" s="40"/>
      <c r="V340" s="40"/>
    </row>
    <row r="341" ht="15" customHeight="1" s="4" customFormat="1">
      <c r="C341" s="39"/>
      <c r="D341" s="39"/>
      <c r="O341" s="40"/>
      <c r="Q341" s="40"/>
      <c r="T341" s="40"/>
      <c r="U341" s="40"/>
      <c r="V341" s="40"/>
    </row>
    <row r="342" ht="15" customHeight="1" s="4" customFormat="1">
      <c r="C342" s="39"/>
      <c r="D342" s="39"/>
      <c r="O342" s="40"/>
      <c r="T342" s="40"/>
      <c r="U342" s="40"/>
      <c r="V342" s="40"/>
    </row>
    <row r="343" ht="15" customHeight="1" s="4" customFormat="1">
      <c r="C343" s="39"/>
      <c r="D343" s="39"/>
      <c r="O343" s="40"/>
      <c r="T343" s="40"/>
      <c r="U343" s="40"/>
      <c r="V343" s="40"/>
    </row>
    <row r="344" ht="15" customHeight="1" s="4" customFormat="1">
      <c r="C344" s="39"/>
      <c r="D344" s="39"/>
      <c r="T344" s="40"/>
      <c r="U344" s="40"/>
      <c r="V344" s="40"/>
    </row>
    <row r="345" ht="15" customHeight="1" s="4" customFormat="1">
      <c r="C345" s="39"/>
      <c r="D345" s="39"/>
      <c r="O345" s="40"/>
      <c r="Q345" s="40"/>
      <c r="T345" s="40"/>
      <c r="U345" s="40"/>
      <c r="V345" s="40"/>
    </row>
    <row r="346" ht="15" customHeight="1" s="4" customFormat="1">
      <c r="C346" s="39"/>
      <c r="D346" s="39"/>
      <c r="O346" s="40"/>
      <c r="T346" s="40"/>
      <c r="U346" s="40"/>
      <c r="V346" s="40"/>
    </row>
    <row r="347" ht="15" customHeight="1" s="4" customFormat="1">
      <c r="C347" s="39"/>
      <c r="D347" s="39"/>
      <c r="O347" s="40"/>
      <c r="Q347" s="40"/>
      <c r="T347" s="40"/>
      <c r="U347" s="40"/>
      <c r="V347" s="40"/>
    </row>
    <row r="348" ht="15" customHeight="1" s="4" customFormat="1">
      <c r="C348" s="39"/>
      <c r="D348" s="39"/>
      <c r="Q348" s="40"/>
      <c r="T348" s="40"/>
      <c r="U348" s="40"/>
      <c r="V348" s="40"/>
    </row>
    <row r="349" ht="15" customHeight="1" s="4" customFormat="1">
      <c r="C349" s="39"/>
      <c r="D349" s="39"/>
      <c r="T349" s="40"/>
      <c r="U349" s="40"/>
      <c r="V349" s="40"/>
    </row>
    <row r="350" ht="15" customHeight="1" s="4" customFormat="1">
      <c r="C350" s="39"/>
      <c r="D350" s="39"/>
      <c r="O350" s="40"/>
      <c r="Q350" s="40"/>
      <c r="T350" s="40"/>
      <c r="U350" s="40"/>
      <c r="V350" s="40"/>
    </row>
    <row r="351" ht="15" customHeight="1" s="4" customFormat="1">
      <c r="C351" s="39"/>
      <c r="D351" s="39"/>
      <c r="Q351" s="40"/>
      <c r="T351" s="40"/>
      <c r="U351" s="40"/>
      <c r="V351" s="40"/>
    </row>
    <row r="352" ht="15" customHeight="1" s="4" customFormat="1">
      <c r="C352" s="39"/>
      <c r="D352" s="39"/>
      <c r="O352" s="40"/>
      <c r="T352" s="40"/>
      <c r="U352" s="40"/>
      <c r="V352" s="40"/>
    </row>
    <row r="353" ht="15" customHeight="1" s="4" customFormat="1">
      <c r="C353" s="39"/>
      <c r="D353" s="39"/>
      <c r="O353" s="40"/>
      <c r="Q353" s="40"/>
      <c r="T353" s="40"/>
      <c r="U353" s="40"/>
      <c r="V353" s="40"/>
    </row>
    <row r="354" ht="15" customHeight="1" s="4" customFormat="1">
      <c r="C354" s="39"/>
      <c r="D354" s="39"/>
      <c r="O354" s="40"/>
      <c r="T354" s="40"/>
      <c r="U354" s="40"/>
      <c r="V354" s="40"/>
    </row>
    <row r="355" ht="15" customHeight="1" s="4" customFormat="1">
      <c r="C355" s="39"/>
      <c r="D355" s="39"/>
      <c r="T355" s="40"/>
      <c r="U355" s="40"/>
      <c r="V355" s="40"/>
    </row>
    <row r="356" ht="15" customHeight="1" s="4" customFormat="1">
      <c r="C356" s="39"/>
      <c r="D356" s="39"/>
      <c r="O356" s="40"/>
      <c r="Q356" s="40"/>
      <c r="T356" s="40"/>
      <c r="U356" s="40"/>
      <c r="V356" s="40"/>
    </row>
    <row r="357" ht="15" customHeight="1" s="4" customFormat="1">
      <c r="C357" s="39"/>
      <c r="D357" s="39"/>
      <c r="T357" s="40"/>
      <c r="U357" s="40"/>
      <c r="V357" s="40"/>
    </row>
    <row r="358" ht="15" customHeight="1" s="4" customFormat="1">
      <c r="C358" s="39"/>
      <c r="D358" s="39"/>
      <c r="T358" s="40"/>
      <c r="U358" s="40"/>
      <c r="V358" s="40"/>
    </row>
    <row r="359" ht="15" customHeight="1" s="4" customFormat="1">
      <c r="C359" s="39"/>
      <c r="D359" s="39"/>
      <c r="Q359" s="40"/>
      <c r="T359" s="40"/>
      <c r="U359" s="40"/>
      <c r="V359" s="40"/>
    </row>
    <row r="360" ht="15" customHeight="1" s="4" customFormat="1">
      <c r="C360" s="39"/>
      <c r="D360" s="39"/>
      <c r="T360" s="40"/>
      <c r="U360" s="40"/>
      <c r="V360" s="40"/>
    </row>
    <row r="361" ht="15" customHeight="1" s="4" customFormat="1">
      <c r="C361" s="39"/>
      <c r="D361" s="39"/>
      <c r="T361" s="40"/>
      <c r="U361" s="40"/>
      <c r="V361" s="40"/>
    </row>
    <row r="362" ht="15" customHeight="1" s="4" customFormat="1">
      <c r="C362" s="39"/>
      <c r="D362" s="39"/>
      <c r="O362" s="40"/>
      <c r="Q362" s="40"/>
      <c r="T362" s="40"/>
      <c r="U362" s="40"/>
      <c r="V362" s="40"/>
    </row>
    <row r="363" ht="15" customHeight="1" s="4" customFormat="1">
      <c r="C363" s="39"/>
      <c r="D363" s="39"/>
      <c r="Q363" s="40"/>
      <c r="T363" s="40"/>
      <c r="U363" s="40"/>
      <c r="V363" s="40"/>
    </row>
    <row r="364" ht="15" customHeight="1" s="4" customFormat="1">
      <c r="C364" s="39"/>
      <c r="D364" s="39"/>
      <c r="O364" s="40"/>
      <c r="Q364" s="40"/>
      <c r="T364" s="40"/>
      <c r="U364" s="40"/>
      <c r="V364" s="40"/>
    </row>
    <row r="365" ht="15" customHeight="1" s="4" customFormat="1">
      <c r="C365" s="39"/>
      <c r="D365" s="39"/>
      <c r="T365" s="40"/>
      <c r="U365" s="40"/>
      <c r="V365" s="40"/>
    </row>
    <row r="366" ht="15" customHeight="1" s="4" customFormat="1">
      <c r="C366" s="39"/>
      <c r="D366" s="39"/>
      <c r="Q366" s="40"/>
      <c r="T366" s="40"/>
      <c r="U366" s="40"/>
      <c r="V366" s="40"/>
    </row>
    <row r="367" ht="15" customHeight="1" s="4" customFormat="1">
      <c r="C367" s="39"/>
      <c r="D367" s="39"/>
      <c r="O367" s="40"/>
      <c r="T367" s="40"/>
      <c r="U367" s="40"/>
      <c r="V367" s="40"/>
    </row>
    <row r="368" ht="15" customHeight="1" s="4" customFormat="1">
      <c r="C368" s="39"/>
      <c r="D368" s="39"/>
      <c r="T368" s="40"/>
      <c r="U368" s="40"/>
      <c r="V368" s="40"/>
    </row>
    <row r="369" ht="15" customHeight="1" s="4" customFormat="1">
      <c r="C369" s="39"/>
      <c r="D369" s="39"/>
      <c r="T369" s="40"/>
      <c r="U369" s="40"/>
      <c r="V369" s="40"/>
    </row>
    <row r="370" ht="15" customHeight="1" s="4" customFormat="1">
      <c r="C370" s="39"/>
      <c r="D370" s="39"/>
      <c r="T370" s="40"/>
      <c r="U370" s="40"/>
      <c r="V370" s="40"/>
    </row>
    <row r="371" ht="15" customHeight="1" s="4" customFormat="1">
      <c r="C371" s="39"/>
      <c r="D371" s="39"/>
      <c r="O371" s="40"/>
      <c r="T371" s="40"/>
      <c r="U371" s="40"/>
      <c r="V371" s="40"/>
    </row>
    <row r="372" ht="15" customHeight="1" s="4" customFormat="1">
      <c r="C372" s="39"/>
      <c r="D372" s="39"/>
      <c r="T372" s="40"/>
      <c r="U372" s="40"/>
      <c r="V372" s="40"/>
    </row>
    <row r="373" ht="15" customHeight="1" s="4" customFormat="1">
      <c r="C373" s="39"/>
      <c r="D373" s="39"/>
      <c r="T373" s="40"/>
      <c r="U373" s="40"/>
      <c r="V373" s="40"/>
    </row>
    <row r="374" ht="15" customHeight="1" s="4" customFormat="1">
      <c r="C374" s="39"/>
      <c r="D374" s="39"/>
      <c r="T374" s="40"/>
      <c r="U374" s="40"/>
      <c r="V374" s="40"/>
    </row>
    <row r="375" ht="15" customHeight="1" s="4" customFormat="1">
      <c r="C375" s="39"/>
      <c r="D375" s="39"/>
      <c r="T375" s="40"/>
      <c r="U375" s="40"/>
      <c r="V375" s="40"/>
    </row>
    <row r="376" ht="15" customHeight="1" s="4" customFormat="1">
      <c r="C376" s="39"/>
      <c r="D376" s="39"/>
      <c r="T376" s="40"/>
      <c r="U376" s="40"/>
      <c r="V376" s="40"/>
    </row>
    <row r="377" ht="15" customHeight="1" s="4" customFormat="1">
      <c r="C377" s="39"/>
      <c r="D377" s="39"/>
      <c r="O377" s="40"/>
      <c r="T377" s="40"/>
      <c r="U377" s="40"/>
      <c r="V377" s="40"/>
    </row>
    <row r="378" ht="15" customHeight="1" s="4" customFormat="1">
      <c r="C378" s="39"/>
      <c r="D378" s="39"/>
      <c r="Q378" s="40"/>
      <c r="T378" s="40"/>
      <c r="U378" s="40"/>
      <c r="V378" s="40"/>
    </row>
    <row r="379" ht="15" customHeight="1" s="4" customFormat="1">
      <c r="C379" s="39"/>
      <c r="D379" s="39"/>
      <c r="T379" s="40"/>
      <c r="U379" s="40"/>
      <c r="V379" s="40"/>
    </row>
    <row r="380" ht="15" customHeight="1" s="4" customFormat="1">
      <c r="C380" s="39"/>
      <c r="D380" s="39"/>
      <c r="O380" s="40"/>
      <c r="Q380" s="40"/>
      <c r="T380" s="40"/>
      <c r="U380" s="40"/>
      <c r="V380" s="40"/>
    </row>
    <row r="381" ht="15" customHeight="1" s="4" customFormat="1">
      <c r="C381" s="39"/>
      <c r="D381" s="39"/>
      <c r="O381" s="40"/>
      <c r="Q381" s="40"/>
      <c r="T381" s="40"/>
      <c r="U381" s="40"/>
      <c r="V381" s="40"/>
    </row>
    <row r="382" ht="15" customHeight="1" s="4" customFormat="1">
      <c r="C382" s="39"/>
      <c r="D382" s="39"/>
      <c r="O382" s="40"/>
      <c r="Q382" s="40"/>
      <c r="T382" s="40"/>
      <c r="U382" s="40"/>
      <c r="V382" s="40"/>
    </row>
    <row r="383" ht="15" customHeight="1" s="4" customFormat="1">
      <c r="C383" s="39"/>
      <c r="D383" s="39"/>
      <c r="O383" s="40"/>
      <c r="T383" s="40"/>
      <c r="U383" s="40"/>
      <c r="V383" s="40"/>
    </row>
    <row r="384" ht="15" customHeight="1" s="4" customFormat="1">
      <c r="C384" s="39"/>
      <c r="D384" s="39"/>
      <c r="T384" s="40"/>
      <c r="U384" s="40"/>
      <c r="V384" s="40"/>
    </row>
    <row r="385" ht="15" customHeight="1" s="4" customFormat="1">
      <c r="C385" s="39"/>
      <c r="D385" s="39"/>
      <c r="O385" s="40"/>
      <c r="T385" s="40"/>
      <c r="U385" s="40"/>
      <c r="V385" s="40"/>
    </row>
    <row r="386" ht="15" customHeight="1" s="4" customFormat="1">
      <c r="C386" s="39"/>
      <c r="D386" s="39"/>
      <c r="O386" s="40"/>
      <c r="Q386" s="40"/>
      <c r="T386" s="40"/>
      <c r="U386" s="40"/>
      <c r="V386" s="40"/>
    </row>
    <row r="387" ht="15" customHeight="1" s="4" customFormat="1">
      <c r="C387" s="39"/>
      <c r="D387" s="39"/>
      <c r="O387" s="40"/>
      <c r="T387" s="40"/>
      <c r="U387" s="40"/>
      <c r="V387" s="40"/>
    </row>
    <row r="388" ht="15" customHeight="1" s="4" customFormat="1">
      <c r="C388" s="39"/>
      <c r="D388" s="39"/>
      <c r="O388" s="40"/>
      <c r="T388" s="40"/>
      <c r="U388" s="40"/>
      <c r="V388" s="40"/>
    </row>
    <row r="389" ht="15" customHeight="1" s="4" customFormat="1">
      <c r="C389" s="39"/>
      <c r="D389" s="39"/>
      <c r="Q389" s="40"/>
      <c r="T389" s="40"/>
      <c r="U389" s="40"/>
      <c r="V389" s="40"/>
    </row>
    <row r="390" ht="15" customHeight="1" s="4" customFormat="1">
      <c r="C390" s="39"/>
      <c r="D390" s="39"/>
      <c r="O390" s="40"/>
      <c r="Q390" s="40"/>
      <c r="T390" s="40"/>
      <c r="U390" s="40"/>
      <c r="V390" s="40"/>
    </row>
    <row r="391" ht="15" customHeight="1" s="4" customFormat="1">
      <c r="C391" s="39"/>
      <c r="D391" s="39"/>
      <c r="Q391" s="40"/>
      <c r="T391" s="40"/>
      <c r="U391" s="40"/>
      <c r="V391" s="40"/>
    </row>
    <row r="392" ht="15" customHeight="1" s="4" customFormat="1">
      <c r="C392" s="39"/>
      <c r="D392" s="39"/>
      <c r="T392" s="40"/>
      <c r="U392" s="40"/>
      <c r="V392" s="40"/>
    </row>
    <row r="393" ht="15" customHeight="1" s="4" customFormat="1">
      <c r="C393" s="39"/>
      <c r="D393" s="39"/>
      <c r="O393" s="40"/>
      <c r="T393" s="40"/>
      <c r="U393" s="40"/>
      <c r="V393" s="40"/>
    </row>
    <row r="394" ht="15" customHeight="1" s="4" customFormat="1">
      <c r="C394" s="39"/>
      <c r="D394" s="39"/>
      <c r="T394" s="40"/>
      <c r="U394" s="40"/>
      <c r="V394" s="40"/>
    </row>
    <row r="395" ht="15" customHeight="1" s="4" customFormat="1">
      <c r="C395" s="39"/>
      <c r="D395" s="39"/>
      <c r="T395" s="40"/>
      <c r="U395" s="40"/>
      <c r="V395" s="40"/>
    </row>
    <row r="396" ht="15" customHeight="1" s="4" customFormat="1">
      <c r="C396" s="39"/>
      <c r="D396" s="39"/>
      <c r="T396" s="40"/>
      <c r="U396" s="40"/>
      <c r="V396" s="40"/>
    </row>
    <row r="397" ht="15" customHeight="1" s="4" customFormat="1">
      <c r="C397" s="39"/>
      <c r="D397" s="39"/>
      <c r="T397" s="40"/>
      <c r="U397" s="40"/>
      <c r="V397" s="40"/>
    </row>
    <row r="398" ht="15" customHeight="1" s="4" customFormat="1">
      <c r="C398" s="39"/>
      <c r="D398" s="39"/>
      <c r="T398" s="40"/>
      <c r="U398" s="40"/>
      <c r="V398" s="40"/>
    </row>
    <row r="399" ht="15" customHeight="1" s="4" customFormat="1">
      <c r="C399" s="39"/>
      <c r="D399" s="39"/>
      <c r="T399" s="40"/>
      <c r="U399" s="40"/>
      <c r="V399" s="40"/>
    </row>
    <row r="400" ht="15" customHeight="1" s="4" customFormat="1">
      <c r="C400" s="39"/>
      <c r="D400" s="39"/>
      <c r="O400" s="40"/>
      <c r="Q400" s="40"/>
      <c r="T400" s="40"/>
      <c r="U400" s="40"/>
      <c r="V400" s="40"/>
    </row>
    <row r="401" ht="15" customHeight="1" s="4" customFormat="1">
      <c r="C401" s="39"/>
      <c r="D401" s="39"/>
      <c r="Q401" s="40"/>
      <c r="T401" s="40"/>
      <c r="U401" s="40"/>
      <c r="V401" s="40"/>
    </row>
    <row r="402" ht="15" customHeight="1" s="4" customFormat="1">
      <c r="C402" s="39"/>
      <c r="D402" s="39"/>
      <c r="T402" s="40"/>
      <c r="U402" s="40"/>
      <c r="V402" s="40"/>
    </row>
    <row r="403" ht="15" customHeight="1" s="4" customFormat="1">
      <c r="C403" s="39"/>
      <c r="D403" s="39"/>
      <c r="T403" s="40"/>
      <c r="U403" s="40"/>
      <c r="V403" s="40"/>
    </row>
    <row r="404" ht="15" customHeight="1" s="4" customFormat="1">
      <c r="C404" s="39"/>
      <c r="D404" s="39"/>
      <c r="Q404" s="40"/>
      <c r="T404" s="40"/>
      <c r="U404" s="40"/>
      <c r="V404" s="40"/>
    </row>
    <row r="405" ht="15" customHeight="1" s="4" customFormat="1">
      <c r="C405" s="39"/>
      <c r="D405" s="39"/>
      <c r="O405" s="40"/>
      <c r="Q405" s="40"/>
      <c r="T405" s="40"/>
      <c r="U405" s="40"/>
      <c r="V405" s="40"/>
    </row>
    <row r="406" ht="15" customHeight="1" s="4" customFormat="1">
      <c r="C406" s="39"/>
      <c r="D406" s="39"/>
      <c r="Q406" s="40"/>
      <c r="T406" s="40"/>
      <c r="U406" s="40"/>
      <c r="V406" s="40"/>
    </row>
    <row r="407" ht="15" customHeight="1" s="4" customFormat="1">
      <c r="C407" s="39"/>
      <c r="D407" s="39"/>
      <c r="T407" s="40"/>
      <c r="U407" s="40"/>
      <c r="V407" s="40"/>
    </row>
    <row r="408" ht="15" customHeight="1" s="4" customFormat="1">
      <c r="C408" s="39"/>
      <c r="D408" s="39"/>
      <c r="O408" s="40"/>
      <c r="T408" s="40"/>
      <c r="U408" s="40"/>
      <c r="V408" s="40"/>
    </row>
    <row r="409" ht="15" customHeight="1" s="4" customFormat="1">
      <c r="C409" s="39"/>
      <c r="D409" s="39"/>
      <c r="Q409" s="40"/>
      <c r="T409" s="40"/>
      <c r="U409" s="40"/>
      <c r="V409" s="40"/>
    </row>
    <row r="410" ht="15" customHeight="1" s="4" customFormat="1">
      <c r="C410" s="39"/>
      <c r="D410" s="39"/>
      <c r="O410" s="40"/>
      <c r="T410" s="40"/>
      <c r="U410" s="40"/>
      <c r="V410" s="40"/>
    </row>
    <row r="411" ht="15" customHeight="1" s="4" customFormat="1">
      <c r="C411" s="39"/>
      <c r="D411" s="39"/>
      <c r="T411" s="40"/>
      <c r="U411" s="40"/>
      <c r="V411" s="40"/>
    </row>
    <row r="412" ht="15" customHeight="1" s="4" customFormat="1">
      <c r="C412" s="39"/>
      <c r="D412" s="39"/>
      <c r="T412" s="40"/>
      <c r="U412" s="40"/>
      <c r="V412" s="40"/>
    </row>
    <row r="413" ht="15" customHeight="1" s="4" customFormat="1">
      <c r="C413" s="39"/>
      <c r="D413" s="39"/>
      <c r="T413" s="40"/>
      <c r="U413" s="40"/>
      <c r="V413" s="40"/>
    </row>
    <row r="414" ht="15" customHeight="1" s="4" customFormat="1">
      <c r="C414" s="39"/>
      <c r="D414" s="39"/>
      <c r="O414" s="40"/>
      <c r="Q414" s="40"/>
      <c r="T414" s="40"/>
      <c r="U414" s="40"/>
      <c r="V414" s="40"/>
    </row>
    <row r="415" ht="15" customHeight="1" s="4" customFormat="1">
      <c r="C415" s="39"/>
      <c r="D415" s="39"/>
      <c r="Q415" s="40"/>
      <c r="T415" s="40"/>
      <c r="U415" s="40"/>
      <c r="V415" s="40"/>
    </row>
    <row r="416" ht="15" customHeight="1" s="4" customFormat="1">
      <c r="C416" s="39"/>
      <c r="D416" s="39"/>
      <c r="O416" s="40"/>
      <c r="Q416" s="40"/>
      <c r="T416" s="40"/>
      <c r="U416" s="40"/>
      <c r="V416" s="40"/>
    </row>
    <row r="417" ht="15" customHeight="1" s="4" customFormat="1">
      <c r="C417" s="39"/>
      <c r="D417" s="39"/>
      <c r="O417" s="40"/>
      <c r="Q417" s="40"/>
      <c r="T417" s="40"/>
      <c r="U417" s="40"/>
      <c r="V417" s="40"/>
    </row>
    <row r="418" ht="15" customHeight="1" s="4" customFormat="1">
      <c r="C418" s="39"/>
      <c r="D418" s="39"/>
      <c r="T418" s="40"/>
      <c r="U418" s="40"/>
      <c r="V418" s="40"/>
    </row>
    <row r="419" ht="15" customHeight="1" s="4" customFormat="1">
      <c r="C419" s="39"/>
      <c r="D419" s="39"/>
      <c r="O419" s="40"/>
      <c r="Q419" s="40"/>
      <c r="T419" s="40"/>
      <c r="U419" s="40"/>
      <c r="V419" s="40"/>
    </row>
    <row r="420" ht="15" customHeight="1" s="4" customFormat="1">
      <c r="C420" s="39"/>
      <c r="D420" s="39"/>
      <c r="O420" s="40"/>
      <c r="T420" s="40"/>
      <c r="U420" s="40"/>
      <c r="V420" s="40"/>
    </row>
    <row r="421" ht="15" customHeight="1" s="4" customFormat="1">
      <c r="C421" s="39"/>
      <c r="D421" s="39"/>
      <c r="Q421" s="40"/>
      <c r="T421" s="40"/>
      <c r="U421" s="40"/>
      <c r="V421" s="40"/>
    </row>
    <row r="422" ht="15" customHeight="1" s="4" customFormat="1">
      <c r="C422" s="39"/>
      <c r="D422" s="39"/>
      <c r="Q422" s="40"/>
      <c r="T422" s="40"/>
      <c r="U422" s="40"/>
      <c r="V422" s="40"/>
    </row>
    <row r="423" ht="15" customHeight="1" s="4" customFormat="1">
      <c r="C423" s="39"/>
      <c r="D423" s="39"/>
      <c r="Q423" s="40"/>
      <c r="T423" s="40"/>
      <c r="U423" s="40"/>
      <c r="V423" s="40"/>
    </row>
    <row r="424" ht="15" customHeight="1" s="4" customFormat="1">
      <c r="C424" s="39"/>
      <c r="D424" s="39"/>
      <c r="O424" s="40"/>
      <c r="Q424" s="40"/>
      <c r="T424" s="40"/>
      <c r="U424" s="40"/>
      <c r="V424" s="40"/>
    </row>
    <row r="425" ht="15" customHeight="1" s="4" customFormat="1">
      <c r="C425" s="39"/>
      <c r="D425" s="39"/>
      <c r="O425" s="40"/>
      <c r="T425" s="40"/>
      <c r="U425" s="40"/>
      <c r="V425" s="40"/>
    </row>
    <row r="426" ht="15" customHeight="1" s="4" customFormat="1">
      <c r="C426" s="39"/>
      <c r="D426" s="39"/>
      <c r="T426" s="40"/>
      <c r="U426" s="40"/>
      <c r="V426" s="40"/>
    </row>
    <row r="427" ht="15" customHeight="1" s="4" customFormat="1">
      <c r="C427" s="39"/>
      <c r="D427" s="39"/>
      <c r="T427" s="40"/>
      <c r="U427" s="40"/>
      <c r="V427" s="40"/>
    </row>
    <row r="428" ht="15" customHeight="1" s="4" customFormat="1">
      <c r="C428" s="39"/>
      <c r="D428" s="39"/>
      <c r="T428" s="40"/>
      <c r="U428" s="40"/>
      <c r="V428" s="40"/>
    </row>
    <row r="429" ht="15" customHeight="1" s="4" customFormat="1">
      <c r="C429" s="39"/>
      <c r="D429" s="39"/>
      <c r="T429" s="40"/>
      <c r="U429" s="40"/>
      <c r="V429" s="40"/>
    </row>
    <row r="430" ht="15" customHeight="1" s="4" customFormat="1">
      <c r="C430" s="39"/>
      <c r="D430" s="39"/>
      <c r="O430" s="40"/>
      <c r="Q430" s="40"/>
      <c r="T430" s="40"/>
      <c r="U430" s="40"/>
      <c r="V430" s="40"/>
    </row>
    <row r="431" ht="15" customHeight="1" s="4" customFormat="1">
      <c r="C431" s="39"/>
      <c r="D431" s="39"/>
      <c r="O431" s="40"/>
      <c r="Q431" s="40"/>
      <c r="T431" s="40"/>
      <c r="U431" s="40"/>
      <c r="V431" s="40"/>
    </row>
    <row r="432" ht="15" customHeight="1" s="4" customFormat="1">
      <c r="C432" s="39"/>
      <c r="D432" s="39"/>
      <c r="O432" s="40"/>
      <c r="Q432" s="40"/>
      <c r="T432" s="40"/>
      <c r="U432" s="40"/>
      <c r="V432" s="40"/>
    </row>
    <row r="433" ht="15" customHeight="1" s="4" customFormat="1">
      <c r="C433" s="39"/>
      <c r="D433" s="39"/>
      <c r="O433" s="40"/>
      <c r="Q433" s="40"/>
      <c r="T433" s="40"/>
      <c r="U433" s="40"/>
      <c r="V433" s="40"/>
    </row>
    <row r="434" ht="15" customHeight="1" s="4" customFormat="1">
      <c r="C434" s="39"/>
      <c r="D434" s="39"/>
      <c r="T434" s="40"/>
      <c r="U434" s="40"/>
      <c r="V434" s="40"/>
    </row>
    <row r="435" ht="15" customHeight="1" s="4" customFormat="1">
      <c r="C435" s="39"/>
      <c r="D435" s="39"/>
      <c r="O435" s="40"/>
      <c r="Q435" s="40"/>
      <c r="T435" s="40"/>
      <c r="U435" s="40"/>
      <c r="V435" s="40"/>
    </row>
    <row r="436" ht="15" customHeight="1" s="4" customFormat="1">
      <c r="C436" s="39"/>
      <c r="D436" s="39"/>
      <c r="O436" s="40"/>
      <c r="T436" s="40"/>
      <c r="U436" s="40"/>
      <c r="V436" s="40"/>
    </row>
    <row r="437" ht="15" customHeight="1" s="4" customFormat="1">
      <c r="C437" s="39"/>
      <c r="D437" s="39"/>
      <c r="O437" s="40"/>
      <c r="Q437" s="40"/>
      <c r="T437" s="40"/>
      <c r="U437" s="40"/>
      <c r="V437" s="40"/>
    </row>
    <row r="438" ht="15" customHeight="1" s="4" customFormat="1">
      <c r="C438" s="39"/>
      <c r="D438" s="39"/>
      <c r="O438" s="40"/>
      <c r="T438" s="40"/>
      <c r="U438" s="40"/>
      <c r="V438" s="40"/>
    </row>
    <row r="439" ht="15" customHeight="1" s="4" customFormat="1">
      <c r="C439" s="39"/>
      <c r="D439" s="39"/>
      <c r="O439" s="40"/>
      <c r="T439" s="40"/>
      <c r="U439" s="40"/>
      <c r="V439" s="40"/>
    </row>
    <row r="440" ht="15" customHeight="1" s="4" customFormat="1">
      <c r="C440" s="39"/>
      <c r="D440" s="39"/>
      <c r="Q440" s="40"/>
      <c r="T440" s="40"/>
      <c r="U440" s="40"/>
      <c r="V440" s="40"/>
    </row>
    <row r="441" ht="15" customHeight="1" s="4" customFormat="1">
      <c r="C441" s="39"/>
      <c r="D441" s="39"/>
      <c r="O441" s="40"/>
      <c r="Q441" s="40"/>
      <c r="T441" s="40"/>
      <c r="U441" s="40"/>
      <c r="V441" s="40"/>
    </row>
    <row r="442" ht="15" customHeight="1" s="4" customFormat="1">
      <c r="C442" s="39"/>
      <c r="D442" s="39"/>
      <c r="O442" s="40"/>
      <c r="T442" s="40"/>
      <c r="U442" s="40"/>
      <c r="V442" s="40"/>
    </row>
    <row r="443" ht="15" customHeight="1" s="4" customFormat="1">
      <c r="C443" s="39"/>
      <c r="D443" s="39"/>
      <c r="O443" s="40"/>
      <c r="Q443" s="40"/>
      <c r="T443" s="40"/>
      <c r="U443" s="40"/>
      <c r="V443" s="40"/>
    </row>
    <row r="444" ht="15" customHeight="1" s="4" customFormat="1">
      <c r="C444" s="39"/>
      <c r="D444" s="39"/>
      <c r="Q444" s="40"/>
      <c r="T444" s="40"/>
      <c r="U444" s="40"/>
      <c r="V444" s="40"/>
    </row>
    <row r="445" ht="15" customHeight="1" s="4" customFormat="1">
      <c r="C445" s="39"/>
      <c r="D445" s="39"/>
      <c r="O445" s="40"/>
      <c r="Q445" s="40"/>
      <c r="T445" s="40"/>
      <c r="U445" s="40"/>
      <c r="V445" s="40"/>
    </row>
    <row r="446" ht="15" customHeight="1" s="4" customFormat="1">
      <c r="C446" s="39"/>
      <c r="D446" s="39"/>
      <c r="Q446" s="40"/>
      <c r="T446" s="40"/>
      <c r="U446" s="40"/>
      <c r="V446" s="40"/>
    </row>
    <row r="447" ht="15" customHeight="1" s="4" customFormat="1">
      <c r="C447" s="39"/>
      <c r="D447" s="39"/>
      <c r="O447" s="42"/>
      <c r="T447" s="40"/>
      <c r="U447" s="40"/>
      <c r="V447" s="40"/>
    </row>
    <row r="448" ht="15" customHeight="1" s="4" customFormat="1">
      <c r="C448" s="39"/>
      <c r="D448" s="39"/>
      <c r="O448" s="40"/>
      <c r="Q448" s="40"/>
      <c r="T448" s="40"/>
      <c r="U448" s="40"/>
      <c r="V448" s="40"/>
    </row>
    <row r="449" ht="15" customHeight="1" s="4" customFormat="1">
      <c r="C449" s="39"/>
      <c r="D449" s="39"/>
      <c r="O449" s="40"/>
      <c r="T449" s="40"/>
      <c r="U449" s="40"/>
      <c r="V449" s="40"/>
    </row>
    <row r="450" ht="15" customHeight="1" s="4" customFormat="1">
      <c r="C450" s="39"/>
      <c r="D450" s="39"/>
      <c r="O450" s="40"/>
      <c r="Q450" s="40"/>
      <c r="T450" s="40"/>
      <c r="U450" s="40"/>
      <c r="V450" s="40"/>
    </row>
    <row r="451" ht="15" customHeight="1" s="4" customFormat="1">
      <c r="C451" s="39"/>
      <c r="D451" s="39"/>
      <c r="O451" s="40"/>
      <c r="Q451" s="40"/>
      <c r="T451" s="40"/>
      <c r="U451" s="40"/>
      <c r="V451" s="40"/>
    </row>
    <row r="452" ht="15" customHeight="1" s="4" customFormat="1">
      <c r="C452" s="39"/>
      <c r="D452" s="39"/>
      <c r="Q452" s="40"/>
      <c r="T452" s="40"/>
      <c r="U452" s="40"/>
      <c r="V452" s="40"/>
    </row>
    <row r="453" ht="15" customHeight="1" s="4" customFormat="1">
      <c r="C453" s="39"/>
      <c r="D453" s="39"/>
      <c r="T453" s="40"/>
      <c r="U453" s="40"/>
      <c r="V453" s="40"/>
    </row>
    <row r="454" ht="15" customHeight="1" s="4" customFormat="1">
      <c r="C454" s="39"/>
      <c r="D454" s="39"/>
      <c r="T454" s="40"/>
      <c r="U454" s="40"/>
      <c r="V454" s="40"/>
    </row>
    <row r="455" ht="15" customHeight="1" s="4" customFormat="1">
      <c r="C455" s="39"/>
      <c r="D455" s="39"/>
      <c r="T455" s="40"/>
      <c r="U455" s="40"/>
      <c r="V455" s="40"/>
    </row>
    <row r="456" ht="15" customHeight="1" s="4" customFormat="1">
      <c r="C456" s="39"/>
      <c r="D456" s="39"/>
      <c r="T456" s="40"/>
      <c r="U456" s="40"/>
      <c r="V456" s="40"/>
    </row>
    <row r="457" ht="15" customHeight="1" s="4" customFormat="1">
      <c r="C457" s="39"/>
      <c r="D457" s="39"/>
      <c r="O457" s="40"/>
      <c r="Q457" s="40"/>
      <c r="T457" s="40"/>
      <c r="U457" s="40"/>
      <c r="V457" s="40"/>
    </row>
    <row r="458" ht="15" customHeight="1" s="4" customFormat="1">
      <c r="C458" s="39"/>
      <c r="D458" s="39"/>
      <c r="O458" s="40"/>
      <c r="T458" s="40"/>
      <c r="U458" s="40"/>
      <c r="V458" s="40"/>
    </row>
    <row r="459" ht="15" customHeight="1" s="4" customFormat="1">
      <c r="C459" s="39"/>
      <c r="D459" s="39"/>
      <c r="O459" s="40"/>
      <c r="T459" s="40"/>
      <c r="U459" s="40"/>
      <c r="V459" s="40"/>
    </row>
    <row r="460" ht="15" customHeight="1" s="4" customFormat="1">
      <c r="C460" s="39"/>
      <c r="D460" s="39"/>
      <c r="T460" s="40"/>
      <c r="U460" s="40"/>
      <c r="V460" s="40"/>
    </row>
    <row r="461" ht="15" customHeight="1" s="4" customFormat="1">
      <c r="C461" s="39"/>
      <c r="D461" s="39"/>
      <c r="T461" s="40"/>
      <c r="U461" s="40"/>
      <c r="V461" s="40"/>
    </row>
    <row r="462" ht="15" customHeight="1" s="4" customFormat="1">
      <c r="C462" s="39"/>
      <c r="D462" s="39"/>
      <c r="T462" s="40"/>
      <c r="U462" s="40"/>
      <c r="V462" s="40"/>
    </row>
    <row r="463" ht="15" customHeight="1" s="4" customFormat="1">
      <c r="C463" s="39"/>
      <c r="D463" s="39"/>
      <c r="O463" s="40"/>
      <c r="T463" s="40"/>
      <c r="U463" s="40"/>
      <c r="V463" s="40"/>
    </row>
    <row r="464" ht="15" customHeight="1" s="4" customFormat="1">
      <c r="C464" s="39"/>
      <c r="D464" s="39"/>
      <c r="O464" s="40"/>
      <c r="Q464" s="40"/>
      <c r="T464" s="40"/>
      <c r="U464" s="40"/>
      <c r="V464" s="40"/>
    </row>
    <row r="465" ht="15" customHeight="1" s="4" customFormat="1">
      <c r="C465" s="39"/>
      <c r="D465" s="39"/>
      <c r="O465" s="40"/>
      <c r="T465" s="40"/>
      <c r="U465" s="40"/>
      <c r="V465" s="40"/>
    </row>
    <row r="466" ht="15" customHeight="1" s="4" customFormat="1">
      <c r="C466" s="39"/>
      <c r="D466" s="39"/>
      <c r="O466" s="40"/>
      <c r="T466" s="40"/>
      <c r="U466" s="40"/>
      <c r="V466" s="40"/>
    </row>
    <row r="467" ht="15" customHeight="1" s="4" customFormat="1">
      <c r="C467" s="39"/>
      <c r="D467" s="39"/>
      <c r="T467" s="40"/>
      <c r="U467" s="40"/>
      <c r="V467" s="40"/>
    </row>
    <row r="468" ht="15" customHeight="1" s="4" customFormat="1">
      <c r="C468" s="39"/>
      <c r="D468" s="39"/>
      <c r="T468" s="40"/>
      <c r="U468" s="40"/>
      <c r="V468" s="40"/>
    </row>
    <row r="469" ht="15" customHeight="1" s="4" customFormat="1">
      <c r="C469" s="39"/>
      <c r="D469" s="39"/>
      <c r="Q469" s="40"/>
      <c r="T469" s="40"/>
      <c r="U469" s="40"/>
      <c r="V469" s="40"/>
    </row>
    <row r="470" ht="15" customHeight="1" s="4" customFormat="1">
      <c r="C470" s="39"/>
      <c r="D470" s="39"/>
      <c r="O470" s="40"/>
      <c r="Q470" s="40"/>
      <c r="T470" s="40"/>
      <c r="U470" s="40"/>
      <c r="V470" s="40"/>
    </row>
    <row r="471" ht="15" customHeight="1" s="4" customFormat="1">
      <c r="C471" s="39"/>
      <c r="D471" s="39"/>
      <c r="Q471" s="40"/>
      <c r="T471" s="40"/>
      <c r="U471" s="40"/>
      <c r="V471" s="40"/>
    </row>
    <row r="472" ht="15" customHeight="1" s="4" customFormat="1">
      <c r="C472" s="39"/>
      <c r="D472" s="39"/>
      <c r="O472" s="40"/>
      <c r="Q472" s="40"/>
      <c r="T472" s="40"/>
      <c r="U472" s="40"/>
      <c r="V472" s="40"/>
    </row>
    <row r="473" ht="15" customHeight="1" s="4" customFormat="1">
      <c r="C473" s="39"/>
      <c r="D473" s="39"/>
      <c r="O473" s="40"/>
      <c r="T473" s="40"/>
      <c r="U473" s="40"/>
      <c r="V473" s="40"/>
    </row>
    <row r="474" ht="15" customHeight="1" s="4" customFormat="1">
      <c r="C474" s="39"/>
      <c r="D474" s="39"/>
      <c r="O474" s="40"/>
      <c r="T474" s="40"/>
      <c r="U474" s="40"/>
      <c r="V474" s="40"/>
    </row>
    <row r="475" ht="15" customHeight="1" s="4" customFormat="1">
      <c r="C475" s="39"/>
      <c r="D475" s="39"/>
      <c r="O475" s="40"/>
      <c r="T475" s="40"/>
      <c r="U475" s="40"/>
      <c r="V475" s="40"/>
    </row>
    <row r="476" ht="15" customHeight="1" s="4" customFormat="1">
      <c r="C476" s="39"/>
      <c r="D476" s="39"/>
      <c r="T476" s="40"/>
      <c r="U476" s="40"/>
      <c r="V476" s="40"/>
    </row>
    <row r="477" ht="15" customHeight="1" s="4" customFormat="1">
      <c r="C477" s="39"/>
      <c r="D477" s="39"/>
      <c r="O477" s="40"/>
      <c r="Q477" s="40"/>
      <c r="T477" s="40"/>
      <c r="U477" s="40"/>
      <c r="V477" s="40"/>
    </row>
    <row r="478" ht="15" customHeight="1" s="4" customFormat="1">
      <c r="C478" s="39"/>
      <c r="D478" s="39"/>
      <c r="O478" s="40"/>
      <c r="T478" s="40"/>
      <c r="U478" s="40"/>
      <c r="V478" s="40"/>
    </row>
    <row r="479" ht="15" customHeight="1" s="4" customFormat="1">
      <c r="C479" s="39"/>
      <c r="D479" s="39"/>
      <c r="Q479" s="40"/>
      <c r="T479" s="40"/>
      <c r="U479" s="40"/>
      <c r="V479" s="40"/>
    </row>
    <row r="480" ht="15" customHeight="1" s="4" customFormat="1">
      <c r="C480" s="39"/>
      <c r="D480" s="39"/>
      <c r="T480" s="40"/>
      <c r="U480" s="40"/>
      <c r="V480" s="40"/>
    </row>
    <row r="481" ht="15" customHeight="1" s="4" customFormat="1">
      <c r="C481" s="39"/>
      <c r="D481" s="39"/>
      <c r="T481" s="40"/>
      <c r="U481" s="40"/>
      <c r="V481" s="40"/>
    </row>
    <row r="482" ht="15" customHeight="1" s="4" customFormat="1">
      <c r="C482" s="39"/>
      <c r="D482" s="39"/>
      <c r="T482" s="40"/>
      <c r="U482" s="40"/>
      <c r="V482" s="40"/>
    </row>
    <row r="483" ht="15" customHeight="1" s="4" customFormat="1">
      <c r="C483" s="39"/>
      <c r="D483" s="39"/>
      <c r="T483" s="40"/>
      <c r="U483" s="40"/>
      <c r="V483" s="40"/>
    </row>
    <row r="484" ht="15" customHeight="1" s="4" customFormat="1">
      <c r="C484" s="39"/>
      <c r="D484" s="39"/>
      <c r="T484" s="40"/>
      <c r="U484" s="40"/>
      <c r="V484" s="40"/>
    </row>
    <row r="485" ht="15" customHeight="1" s="4" customFormat="1">
      <c r="C485" s="39"/>
      <c r="D485" s="39"/>
      <c r="O485" s="40"/>
      <c r="T485" s="40"/>
      <c r="U485" s="40"/>
      <c r="V485" s="40"/>
    </row>
    <row r="486" ht="15" customHeight="1" s="4" customFormat="1">
      <c r="C486" s="39"/>
      <c r="D486" s="39"/>
      <c r="T486" s="40"/>
      <c r="U486" s="40"/>
      <c r="V486" s="40"/>
    </row>
    <row r="487" ht="15" customHeight="1" s="4" customFormat="1">
      <c r="C487" s="39"/>
      <c r="D487" s="39"/>
      <c r="T487" s="40"/>
      <c r="U487" s="40"/>
      <c r="V487" s="40"/>
    </row>
    <row r="488" ht="15" customHeight="1" s="4" customFormat="1">
      <c r="C488" s="39"/>
      <c r="D488" s="39"/>
      <c r="O488" s="40"/>
      <c r="Q488" s="40"/>
      <c r="T488" s="40"/>
      <c r="U488" s="40"/>
      <c r="V488" s="40"/>
    </row>
    <row r="489" ht="15" customHeight="1" s="4" customFormat="1">
      <c r="C489" s="39"/>
      <c r="D489" s="39"/>
      <c r="O489" s="40"/>
      <c r="Q489" s="40"/>
      <c r="T489" s="40"/>
      <c r="U489" s="40"/>
      <c r="V489" s="40"/>
    </row>
    <row r="490" ht="15" customHeight="1" s="4" customFormat="1">
      <c r="C490" s="39"/>
      <c r="D490" s="39"/>
      <c r="O490" s="40"/>
      <c r="Q490" s="40"/>
      <c r="T490" s="40"/>
      <c r="U490" s="40"/>
      <c r="V490" s="40"/>
    </row>
    <row r="491" ht="15" customHeight="1" s="4" customFormat="1">
      <c r="C491" s="39"/>
      <c r="D491" s="39"/>
      <c r="O491" s="40"/>
      <c r="Q491" s="40"/>
      <c r="T491" s="40"/>
      <c r="U491" s="40"/>
      <c r="V491" s="40"/>
    </row>
    <row r="492" ht="15" customHeight="1" s="4" customFormat="1">
      <c r="C492" s="39"/>
      <c r="D492" s="39"/>
      <c r="O492" s="40"/>
      <c r="T492" s="40"/>
      <c r="U492" s="40"/>
      <c r="V492" s="40"/>
    </row>
    <row r="493" ht="15" customHeight="1" s="4" customFormat="1">
      <c r="C493" s="39"/>
      <c r="D493" s="39"/>
      <c r="Q493" s="40"/>
      <c r="T493" s="40"/>
      <c r="U493" s="40"/>
      <c r="V493" s="40"/>
    </row>
    <row r="494" ht="15" customHeight="1" s="4" customFormat="1">
      <c r="C494" s="39"/>
      <c r="D494" s="39"/>
      <c r="O494" s="40"/>
      <c r="Q494" s="40"/>
      <c r="T494" s="40"/>
      <c r="U494" s="40"/>
      <c r="V494" s="40"/>
    </row>
    <row r="495" ht="15" customHeight="1" s="4" customFormat="1">
      <c r="C495" s="39"/>
      <c r="D495" s="39"/>
      <c r="O495" s="40"/>
      <c r="Q495" s="40"/>
      <c r="T495" s="40"/>
      <c r="U495" s="40"/>
      <c r="V495" s="40"/>
    </row>
    <row r="496" ht="15" customHeight="1" s="4" customFormat="1">
      <c r="C496" s="39"/>
      <c r="D496" s="39"/>
      <c r="O496" s="40"/>
      <c r="Q496" s="40"/>
      <c r="T496" s="40"/>
      <c r="U496" s="40"/>
      <c r="V496" s="40"/>
    </row>
    <row r="497" ht="15" customHeight="1" s="4" customFormat="1">
      <c r="C497" s="39"/>
      <c r="D497" s="39"/>
      <c r="Q497" s="40"/>
      <c r="T497" s="40"/>
      <c r="U497" s="40"/>
      <c r="V497" s="40"/>
    </row>
    <row r="498" ht="15" customHeight="1" s="4" customFormat="1">
      <c r="C498" s="39"/>
      <c r="D498" s="39"/>
      <c r="O498" s="40"/>
      <c r="T498" s="40"/>
      <c r="U498" s="40"/>
      <c r="V498" s="40"/>
    </row>
    <row r="499" ht="15" customHeight="1" s="4" customFormat="1">
      <c r="C499" s="39"/>
      <c r="D499" s="39"/>
      <c r="O499" s="40"/>
      <c r="T499" s="40"/>
      <c r="U499" s="40"/>
      <c r="V499" s="40"/>
    </row>
    <row r="500" ht="15" customHeight="1" s="4" customFormat="1">
      <c r="C500" s="39"/>
      <c r="D500" s="39"/>
      <c r="T500" s="40"/>
      <c r="U500" s="40"/>
      <c r="V500" s="40"/>
    </row>
    <row r="501" ht="15" customHeight="1" s="4" customFormat="1">
      <c r="C501" s="39"/>
      <c r="D501" s="39"/>
      <c r="O501" s="40"/>
      <c r="Q501" s="40"/>
      <c r="T501" s="40"/>
      <c r="U501" s="40"/>
      <c r="V501" s="40"/>
    </row>
    <row r="502" ht="15" customHeight="1" s="4" customFormat="1">
      <c r="C502" s="39"/>
      <c r="D502" s="39"/>
      <c r="O502" s="40"/>
      <c r="T502" s="40"/>
      <c r="U502" s="40"/>
      <c r="V502" s="40"/>
    </row>
    <row r="503" ht="15" customHeight="1" s="4" customFormat="1">
      <c r="C503" s="39"/>
      <c r="D503" s="39"/>
      <c r="T503" s="40"/>
      <c r="U503" s="40"/>
      <c r="V503" s="40"/>
    </row>
    <row r="504" ht="15" customHeight="1" s="4" customFormat="1">
      <c r="C504" s="39"/>
      <c r="D504" s="39"/>
      <c r="T504" s="40"/>
      <c r="U504" s="40"/>
      <c r="V504" s="40"/>
    </row>
    <row r="505" ht="15" customHeight="1" s="4" customFormat="1">
      <c r="C505" s="39"/>
      <c r="D505" s="39"/>
      <c r="O505" s="40"/>
      <c r="Q505" s="40"/>
      <c r="T505" s="40"/>
      <c r="U505" s="40"/>
      <c r="V505" s="40"/>
    </row>
    <row r="506" ht="15" customHeight="1" s="4" customFormat="1">
      <c r="C506" s="39"/>
      <c r="D506" s="39"/>
      <c r="Q506" s="40"/>
      <c r="T506" s="40"/>
      <c r="U506" s="40"/>
      <c r="V506" s="40"/>
    </row>
    <row r="507" ht="15" customHeight="1" s="4" customFormat="1">
      <c r="C507" s="39"/>
      <c r="D507" s="39"/>
      <c r="O507" s="40"/>
      <c r="Q507" s="40"/>
      <c r="T507" s="40"/>
      <c r="U507" s="40"/>
      <c r="V507" s="40"/>
    </row>
    <row r="508" ht="15" customHeight="1" s="4" customFormat="1">
      <c r="C508" s="39"/>
      <c r="D508" s="39"/>
      <c r="O508" s="40"/>
      <c r="Q508" s="40"/>
      <c r="T508" s="40"/>
      <c r="U508" s="40"/>
      <c r="V508" s="40"/>
    </row>
    <row r="509" ht="15" customHeight="1" s="4" customFormat="1">
      <c r="C509" s="39"/>
      <c r="D509" s="39"/>
      <c r="T509" s="40"/>
      <c r="U509" s="40"/>
      <c r="V509" s="40"/>
    </row>
    <row r="510" ht="15" customHeight="1" s="4" customFormat="1">
      <c r="C510" s="39"/>
      <c r="D510" s="39"/>
      <c r="T510" s="40"/>
      <c r="U510" s="40"/>
      <c r="V510" s="40"/>
    </row>
    <row r="511" ht="15" customHeight="1" s="4" customFormat="1">
      <c r="C511" s="39"/>
      <c r="D511" s="39"/>
      <c r="O511" s="40"/>
      <c r="Q511" s="40"/>
      <c r="T511" s="40"/>
      <c r="U511" s="40"/>
      <c r="V511" s="40"/>
    </row>
    <row r="512" ht="15" customHeight="1" s="4" customFormat="1">
      <c r="C512" s="39"/>
      <c r="D512" s="39"/>
      <c r="Q512" s="40"/>
      <c r="T512" s="40"/>
      <c r="U512" s="40"/>
      <c r="V512" s="40"/>
    </row>
    <row r="513" ht="15" customHeight="1" s="4" customFormat="1">
      <c r="C513" s="39"/>
      <c r="D513" s="39"/>
      <c r="Q513" s="40"/>
      <c r="T513" s="40"/>
      <c r="U513" s="40"/>
      <c r="V513" s="40"/>
    </row>
    <row r="514" ht="15" customHeight="1" s="4" customFormat="1">
      <c r="C514" s="39"/>
      <c r="D514" s="39"/>
      <c r="O514" s="40"/>
      <c r="T514" s="40"/>
      <c r="U514" s="40"/>
      <c r="V514" s="40"/>
    </row>
    <row r="515" ht="15" customHeight="1" s="4" customFormat="1">
      <c r="C515" s="39"/>
      <c r="D515" s="39"/>
      <c r="T515" s="40"/>
      <c r="U515" s="40"/>
      <c r="V515" s="40"/>
    </row>
    <row r="516" ht="15" customHeight="1" s="4" customFormat="1">
      <c r="C516" s="39"/>
      <c r="D516" s="39"/>
      <c r="O516" s="40"/>
      <c r="T516" s="40"/>
      <c r="U516" s="40"/>
      <c r="V516" s="40"/>
    </row>
    <row r="517" ht="15" customHeight="1" s="4" customFormat="1">
      <c r="C517" s="39"/>
      <c r="D517" s="39"/>
      <c r="O517" s="40"/>
      <c r="Q517" s="40"/>
      <c r="T517" s="40"/>
      <c r="U517" s="40"/>
      <c r="V517" s="40"/>
    </row>
    <row r="518" ht="15" customHeight="1" s="4" customFormat="1">
      <c r="C518" s="39"/>
      <c r="D518" s="39"/>
      <c r="Q518" s="40"/>
      <c r="T518" s="40"/>
      <c r="U518" s="40"/>
      <c r="V518" s="40"/>
    </row>
    <row r="519" ht="15" customHeight="1" s="4" customFormat="1">
      <c r="C519" s="39"/>
      <c r="D519" s="39"/>
      <c r="T519" s="40"/>
      <c r="U519" s="40"/>
      <c r="V519" s="40"/>
    </row>
    <row r="520" ht="15" customHeight="1" s="4" customFormat="1">
      <c r="C520" s="39"/>
      <c r="D520" s="39"/>
      <c r="T520" s="40"/>
      <c r="U520" s="40"/>
      <c r="V520" s="40"/>
    </row>
    <row r="521" ht="15" customHeight="1" s="4" customFormat="1">
      <c r="C521" s="39"/>
      <c r="D521" s="39"/>
      <c r="Q521" s="40"/>
      <c r="T521" s="40"/>
      <c r="U521" s="40"/>
      <c r="V521" s="40"/>
    </row>
    <row r="522" ht="15" customHeight="1" s="4" customFormat="1">
      <c r="C522" s="39"/>
      <c r="D522" s="39"/>
      <c r="O522" s="40"/>
      <c r="Q522" s="40"/>
      <c r="T522" s="40"/>
      <c r="U522" s="40"/>
      <c r="V522" s="40"/>
    </row>
    <row r="523" ht="15" customHeight="1" s="4" customFormat="1">
      <c r="C523" s="39"/>
      <c r="D523" s="39"/>
      <c r="O523" s="40"/>
      <c r="Q523" s="40"/>
      <c r="T523" s="40"/>
      <c r="U523" s="40"/>
      <c r="V523" s="40"/>
    </row>
    <row r="524" ht="15" customHeight="1" s="4" customFormat="1">
      <c r="C524" s="39"/>
      <c r="D524" s="39"/>
      <c r="T524" s="40"/>
      <c r="U524" s="40"/>
      <c r="V524" s="40"/>
    </row>
    <row r="525" ht="15" customHeight="1" s="4" customFormat="1">
      <c r="C525" s="39"/>
      <c r="D525" s="39"/>
      <c r="O525" s="40"/>
      <c r="Q525" s="40"/>
      <c r="T525" s="40"/>
      <c r="U525" s="40"/>
      <c r="V525" s="40"/>
    </row>
    <row r="526" ht="15" customHeight="1" s="4" customFormat="1">
      <c r="C526" s="39"/>
      <c r="D526" s="39"/>
      <c r="O526" s="40"/>
      <c r="T526" s="40"/>
      <c r="U526" s="40"/>
      <c r="V526" s="40"/>
    </row>
    <row r="527" ht="15" customHeight="1" s="4" customFormat="1">
      <c r="C527" s="39"/>
      <c r="D527" s="39"/>
      <c r="O527" s="40"/>
      <c r="Q527" s="40"/>
      <c r="T527" s="40"/>
      <c r="U527" s="40"/>
      <c r="V527" s="40"/>
    </row>
    <row r="528" ht="15" customHeight="1" s="4" customFormat="1">
      <c r="C528" s="39"/>
      <c r="D528" s="39"/>
      <c r="O528" s="40"/>
      <c r="Q528" s="40"/>
      <c r="T528" s="40"/>
      <c r="U528" s="40"/>
      <c r="V528" s="40"/>
    </row>
    <row r="529" ht="15" customHeight="1" s="4" customFormat="1">
      <c r="C529" s="39"/>
      <c r="D529" s="39"/>
      <c r="O529" s="40"/>
      <c r="Q529" s="40"/>
      <c r="T529" s="40"/>
      <c r="U529" s="40"/>
      <c r="V529" s="40"/>
    </row>
    <row r="530" ht="15" customHeight="1" s="4" customFormat="1">
      <c r="C530" s="39"/>
      <c r="D530" s="39"/>
      <c r="O530" s="40"/>
      <c r="Q530" s="40"/>
      <c r="T530" s="40"/>
      <c r="U530" s="40"/>
      <c r="V530" s="40"/>
    </row>
    <row r="531" ht="15" customHeight="1" s="4" customFormat="1">
      <c r="C531" s="39"/>
      <c r="D531" s="39"/>
      <c r="Q531" s="40"/>
      <c r="T531" s="40"/>
      <c r="U531" s="40"/>
      <c r="V531" s="40"/>
    </row>
    <row r="532" ht="15" customHeight="1" s="4" customFormat="1">
      <c r="C532" s="39"/>
      <c r="D532" s="39"/>
      <c r="T532" s="40"/>
      <c r="U532" s="40"/>
      <c r="V532" s="40"/>
    </row>
    <row r="533" ht="15" customHeight="1" s="4" customFormat="1">
      <c r="C533" s="39"/>
      <c r="D533" s="39"/>
      <c r="T533" s="40"/>
      <c r="U533" s="40"/>
      <c r="V533" s="40"/>
    </row>
    <row r="534" ht="15" customHeight="1" s="4" customFormat="1">
      <c r="C534" s="39"/>
      <c r="D534" s="39"/>
      <c r="O534" s="40"/>
      <c r="T534" s="40"/>
      <c r="U534" s="40"/>
      <c r="V534" s="40"/>
    </row>
    <row r="535" ht="15" customHeight="1" s="4" customFormat="1">
      <c r="C535" s="39"/>
      <c r="D535" s="39"/>
      <c r="O535" s="40"/>
      <c r="T535" s="40"/>
      <c r="U535" s="40"/>
      <c r="V535" s="40"/>
    </row>
    <row r="536" ht="15" customHeight="1" s="4" customFormat="1">
      <c r="C536" s="39"/>
      <c r="D536" s="39"/>
      <c r="O536" s="40"/>
      <c r="Q536" s="40"/>
      <c r="T536" s="40"/>
      <c r="U536" s="40"/>
      <c r="V536" s="40"/>
    </row>
    <row r="537" ht="15" customHeight="1" s="4" customFormat="1">
      <c r="C537" s="39"/>
      <c r="D537" s="39"/>
      <c r="O537" s="40"/>
      <c r="Q537" s="40"/>
      <c r="T537" s="40"/>
      <c r="U537" s="40"/>
      <c r="V537" s="40"/>
    </row>
    <row r="538" ht="15" customHeight="1" s="4" customFormat="1">
      <c r="C538" s="39"/>
      <c r="D538" s="39"/>
      <c r="T538" s="40"/>
      <c r="U538" s="40"/>
      <c r="V538" s="40"/>
    </row>
    <row r="539" ht="15" customHeight="1" s="4" customFormat="1">
      <c r="C539" s="39"/>
      <c r="D539" s="39"/>
      <c r="T539" s="40"/>
      <c r="U539" s="40"/>
      <c r="V539" s="40"/>
    </row>
    <row r="540" ht="15" customHeight="1" s="4" customFormat="1">
      <c r="C540" s="39"/>
      <c r="D540" s="39"/>
      <c r="T540" s="40"/>
      <c r="U540" s="40"/>
      <c r="V540" s="40"/>
    </row>
    <row r="541" ht="15" customHeight="1" s="4" customFormat="1">
      <c r="C541" s="39"/>
      <c r="D541" s="39"/>
      <c r="O541" s="40"/>
      <c r="Q541" s="40"/>
      <c r="T541" s="40"/>
      <c r="U541" s="40"/>
      <c r="V541" s="40"/>
    </row>
    <row r="542" ht="15" customHeight="1" s="4" customFormat="1">
      <c r="C542" s="39"/>
      <c r="D542" s="39"/>
      <c r="O542" s="40"/>
      <c r="Q542" s="40"/>
      <c r="T542" s="40"/>
      <c r="U542" s="40"/>
      <c r="V542" s="40"/>
    </row>
    <row r="543" ht="15" customHeight="1" s="4" customFormat="1">
      <c r="C543" s="39"/>
      <c r="D543" s="39"/>
      <c r="O543" s="40"/>
      <c r="Q543" s="40"/>
      <c r="T543" s="40"/>
      <c r="U543" s="40"/>
      <c r="V543" s="40"/>
    </row>
    <row r="544" ht="15" customHeight="1" s="4" customFormat="1">
      <c r="C544" s="39"/>
      <c r="D544" s="39"/>
      <c r="T544" s="40"/>
      <c r="U544" s="40"/>
      <c r="V544" s="40"/>
    </row>
    <row r="545" ht="15" customHeight="1" s="4" customFormat="1">
      <c r="C545" s="39"/>
      <c r="D545" s="39"/>
      <c r="O545" s="40"/>
      <c r="Q545" s="40"/>
      <c r="T545" s="40"/>
      <c r="U545" s="40"/>
      <c r="V545" s="40"/>
    </row>
    <row r="546" ht="15" customHeight="1" s="4" customFormat="1">
      <c r="C546" s="39"/>
      <c r="D546" s="39"/>
      <c r="T546" s="40"/>
      <c r="U546" s="40"/>
      <c r="V546" s="40"/>
    </row>
    <row r="547" ht="15" customHeight="1" s="4" customFormat="1">
      <c r="C547" s="39"/>
      <c r="D547" s="39"/>
      <c r="Q547" s="40"/>
      <c r="T547" s="40"/>
      <c r="U547" s="40"/>
      <c r="V547" s="40"/>
    </row>
    <row r="548" ht="15" customHeight="1" s="4" customFormat="1">
      <c r="C548" s="39"/>
      <c r="D548" s="39"/>
      <c r="T548" s="40"/>
      <c r="U548" s="40"/>
      <c r="V548" s="40"/>
    </row>
    <row r="549" ht="15" customHeight="1" s="4" customFormat="1">
      <c r="C549" s="39"/>
      <c r="D549" s="39"/>
      <c r="O549" s="40"/>
      <c r="Q549" s="40"/>
      <c r="T549" s="40"/>
      <c r="U549" s="40"/>
      <c r="V549" s="40"/>
    </row>
    <row r="550" ht="15" customHeight="1" s="4" customFormat="1">
      <c r="C550" s="39"/>
      <c r="D550" s="39"/>
      <c r="O550" s="40"/>
      <c r="Q550" s="40"/>
      <c r="T550" s="40"/>
      <c r="U550" s="40"/>
      <c r="V550" s="40"/>
    </row>
    <row r="551" ht="15" customHeight="1" s="4" customFormat="1">
      <c r="C551" s="39"/>
      <c r="D551" s="39"/>
      <c r="T551" s="40"/>
      <c r="U551" s="40"/>
      <c r="V551" s="40"/>
    </row>
    <row r="552" ht="15" customHeight="1" s="4" customFormat="1">
      <c r="C552" s="39"/>
      <c r="D552" s="39"/>
      <c r="O552" s="40"/>
      <c r="Q552" s="40"/>
      <c r="T552" s="40"/>
      <c r="U552" s="40"/>
      <c r="V552" s="40"/>
    </row>
    <row r="553" ht="15" customHeight="1" s="4" customFormat="1">
      <c r="C553" s="39"/>
      <c r="D553" s="39"/>
      <c r="O553" s="42"/>
      <c r="T553" s="40"/>
      <c r="U553" s="40"/>
      <c r="V553" s="40"/>
    </row>
    <row r="554" ht="15" customHeight="1" s="4" customFormat="1">
      <c r="C554" s="39"/>
      <c r="D554" s="39"/>
      <c r="T554" s="40"/>
      <c r="U554" s="40"/>
      <c r="V554" s="40"/>
    </row>
    <row r="555" ht="15" customHeight="1" s="4" customFormat="1">
      <c r="C555" s="39"/>
      <c r="D555" s="39"/>
      <c r="Q555" s="40"/>
      <c r="T555" s="40"/>
      <c r="U555" s="40"/>
      <c r="V555" s="40"/>
    </row>
    <row r="556" ht="15" customHeight="1" s="4" customFormat="1">
      <c r="C556" s="39"/>
      <c r="D556" s="39"/>
      <c r="O556" s="40"/>
      <c r="Q556" s="40"/>
      <c r="T556" s="40"/>
      <c r="U556" s="40"/>
      <c r="V556" s="40"/>
    </row>
    <row r="557" ht="15" customHeight="1" s="4" customFormat="1">
      <c r="C557" s="39"/>
      <c r="D557" s="39"/>
      <c r="O557" s="40"/>
      <c r="Q557" s="40"/>
      <c r="T557" s="40"/>
      <c r="U557" s="40"/>
      <c r="V557" s="40"/>
    </row>
    <row r="558" ht="15" customHeight="1" s="4" customFormat="1">
      <c r="C558" s="39"/>
      <c r="D558" s="39"/>
      <c r="O558" s="40"/>
      <c r="Q558" s="40"/>
      <c r="T558" s="40"/>
      <c r="U558" s="40"/>
      <c r="V558" s="40"/>
    </row>
    <row r="559" ht="15" customHeight="1" s="4" customFormat="1">
      <c r="C559" s="39"/>
      <c r="D559" s="39"/>
      <c r="O559" s="40"/>
      <c r="Q559" s="40"/>
      <c r="T559" s="40"/>
      <c r="U559" s="40"/>
      <c r="V559" s="40"/>
    </row>
    <row r="560" ht="15" customHeight="1" s="4" customFormat="1">
      <c r="C560" s="39"/>
      <c r="D560" s="39"/>
      <c r="T560" s="40"/>
      <c r="U560" s="40"/>
      <c r="V560" s="40"/>
    </row>
    <row r="561" ht="15" customHeight="1" s="4" customFormat="1">
      <c r="C561" s="39"/>
      <c r="D561" s="39"/>
      <c r="T561" s="40"/>
      <c r="U561" s="40"/>
      <c r="V561" s="40"/>
    </row>
    <row r="562" ht="15" customHeight="1" s="4" customFormat="1">
      <c r="C562" s="39"/>
      <c r="D562" s="39"/>
      <c r="O562" s="40"/>
      <c r="Q562" s="40"/>
      <c r="T562" s="40"/>
      <c r="U562" s="40"/>
      <c r="V562" s="40"/>
    </row>
    <row r="563" ht="15" customHeight="1" s="4" customFormat="1">
      <c r="C563" s="39"/>
      <c r="D563" s="39"/>
      <c r="T563" s="40"/>
      <c r="U563" s="40"/>
      <c r="V563" s="40"/>
    </row>
    <row r="564" ht="15" customHeight="1" s="4" customFormat="1">
      <c r="C564" s="39"/>
      <c r="D564" s="39"/>
      <c r="T564" s="40"/>
      <c r="U564" s="40"/>
      <c r="V564" s="40"/>
    </row>
    <row r="565" ht="15" customHeight="1" s="4" customFormat="1">
      <c r="C565" s="39"/>
      <c r="D565" s="39"/>
      <c r="Q565" s="40"/>
      <c r="T565" s="40"/>
      <c r="U565" s="40"/>
      <c r="V565" s="40"/>
    </row>
    <row r="566" ht="15" customHeight="1" s="4" customFormat="1">
      <c r="C566" s="39"/>
      <c r="D566" s="39"/>
      <c r="T566" s="40"/>
      <c r="U566" s="40"/>
      <c r="V566" s="40"/>
    </row>
    <row r="567" ht="15" customHeight="1" s="4" customFormat="1">
      <c r="C567" s="39"/>
      <c r="D567" s="39"/>
      <c r="O567" s="40"/>
      <c r="Q567" s="40"/>
      <c r="T567" s="40"/>
      <c r="U567" s="40"/>
      <c r="V567" s="40"/>
    </row>
    <row r="568" ht="15" customHeight="1" s="4" customFormat="1">
      <c r="C568" s="39"/>
      <c r="D568" s="39"/>
      <c r="Q568" s="40"/>
      <c r="T568" s="40"/>
      <c r="U568" s="40"/>
      <c r="V568" s="40"/>
    </row>
    <row r="569" ht="15" customHeight="1" s="4" customFormat="1">
      <c r="C569" s="39"/>
      <c r="D569" s="39"/>
      <c r="O569" s="40"/>
      <c r="Q569" s="40"/>
      <c r="T569" s="40"/>
      <c r="U569" s="40"/>
      <c r="V569" s="40"/>
    </row>
    <row r="570" ht="15" customHeight="1" s="4" customFormat="1">
      <c r="C570" s="39"/>
      <c r="D570" s="39"/>
      <c r="O570" s="40"/>
      <c r="Q570" s="40"/>
      <c r="T570" s="40"/>
      <c r="U570" s="40"/>
      <c r="V570" s="40"/>
    </row>
    <row r="571" ht="15" customHeight="1" s="4" customFormat="1">
      <c r="C571" s="39"/>
      <c r="D571" s="39"/>
      <c r="O571" s="40"/>
      <c r="Q571" s="40"/>
      <c r="T571" s="40"/>
      <c r="U571" s="40"/>
      <c r="V571" s="40"/>
    </row>
    <row r="572" ht="15" customHeight="1" s="4" customFormat="1">
      <c r="C572" s="39"/>
      <c r="D572" s="39"/>
      <c r="O572" s="40"/>
      <c r="Q572" s="40"/>
      <c r="T572" s="40"/>
      <c r="U572" s="40"/>
      <c r="V572" s="40"/>
    </row>
    <row r="573" ht="15" customHeight="1" s="4" customFormat="1">
      <c r="C573" s="39"/>
      <c r="D573" s="39"/>
      <c r="O573" s="40"/>
      <c r="Q573" s="40"/>
      <c r="T573" s="40"/>
      <c r="U573" s="40"/>
      <c r="V573" s="40"/>
    </row>
    <row r="574" ht="15" customHeight="1" s="4" customFormat="1">
      <c r="C574" s="39"/>
      <c r="D574" s="39"/>
      <c r="O574" s="40"/>
      <c r="T574" s="40"/>
      <c r="U574" s="40"/>
      <c r="V574" s="40"/>
    </row>
    <row r="575" ht="15" customHeight="1" s="4" customFormat="1">
      <c r="C575" s="39"/>
      <c r="D575" s="39"/>
      <c r="O575" s="40"/>
      <c r="T575" s="40"/>
      <c r="U575" s="40"/>
      <c r="V575" s="40"/>
    </row>
    <row r="576" ht="15" customHeight="1" s="4" customFormat="1">
      <c r="C576" s="39"/>
      <c r="D576" s="39"/>
      <c r="O576" s="40"/>
      <c r="T576" s="40"/>
      <c r="U576" s="40"/>
      <c r="V576" s="40"/>
    </row>
    <row r="577" ht="15" customHeight="1" s="4" customFormat="1">
      <c r="C577" s="39"/>
      <c r="D577" s="39"/>
      <c r="O577" s="40"/>
      <c r="Q577" s="40"/>
      <c r="T577" s="40"/>
      <c r="U577" s="40"/>
      <c r="V577" s="40"/>
    </row>
    <row r="578" ht="15" customHeight="1" s="4" customFormat="1">
      <c r="C578" s="39"/>
      <c r="D578" s="39"/>
      <c r="T578" s="40"/>
      <c r="U578" s="40"/>
      <c r="V578" s="40"/>
    </row>
    <row r="579" ht="15" customHeight="1" s="4" customFormat="1">
      <c r="C579" s="39"/>
      <c r="D579" s="39"/>
      <c r="Q579" s="40"/>
      <c r="T579" s="40"/>
      <c r="U579" s="40"/>
      <c r="V579" s="40"/>
    </row>
    <row r="580" ht="15" customHeight="1" s="4" customFormat="1">
      <c r="C580" s="39"/>
      <c r="D580" s="39"/>
      <c r="O580" s="40"/>
      <c r="Q580" s="40"/>
      <c r="T580" s="40"/>
      <c r="U580" s="40"/>
      <c r="V580" s="40"/>
    </row>
    <row r="581" ht="15" customHeight="1" s="4" customFormat="1">
      <c r="C581" s="39"/>
      <c r="D581" s="39"/>
      <c r="Q581" s="40"/>
      <c r="T581" s="40"/>
      <c r="U581" s="40"/>
      <c r="V581" s="40"/>
    </row>
    <row r="582" ht="15" customHeight="1" s="4" customFormat="1">
      <c r="C582" s="39"/>
      <c r="D582" s="39"/>
      <c r="Q582" s="40"/>
      <c r="T582" s="40"/>
      <c r="U582" s="40"/>
      <c r="V582" s="40"/>
    </row>
    <row r="583" ht="15" customHeight="1" s="4" customFormat="1">
      <c r="C583" s="39"/>
      <c r="D583" s="39"/>
      <c r="T583" s="40"/>
      <c r="U583" s="40"/>
      <c r="V583" s="40"/>
    </row>
    <row r="584" ht="15" customHeight="1" s="4" customFormat="1">
      <c r="C584" s="39"/>
      <c r="D584" s="39"/>
      <c r="T584" s="40"/>
      <c r="U584" s="40"/>
      <c r="V584" s="40"/>
    </row>
    <row r="585" ht="15" customHeight="1" s="4" customFormat="1">
      <c r="C585" s="39"/>
      <c r="D585" s="39"/>
      <c r="O585" s="40"/>
      <c r="Q585" s="40"/>
      <c r="T585" s="40"/>
      <c r="U585" s="40"/>
      <c r="V585" s="40"/>
    </row>
    <row r="586" ht="15" customHeight="1" s="4" customFormat="1">
      <c r="C586" s="39"/>
      <c r="D586" s="39"/>
      <c r="T586" s="40"/>
      <c r="U586" s="40"/>
      <c r="V586" s="40"/>
    </row>
    <row r="587" ht="15" customHeight="1" s="4" customFormat="1">
      <c r="C587" s="39"/>
      <c r="D587" s="39"/>
      <c r="O587" s="40"/>
      <c r="Q587" s="40"/>
      <c r="T587" s="40"/>
      <c r="U587" s="40"/>
      <c r="V587" s="40"/>
    </row>
    <row r="588" ht="15" customHeight="1" s="4" customFormat="1">
      <c r="C588" s="39"/>
      <c r="D588" s="39"/>
      <c r="T588" s="40"/>
      <c r="U588" s="40"/>
      <c r="V588" s="40"/>
    </row>
    <row r="589" ht="15" customHeight="1" s="4" customFormat="1">
      <c r="C589" s="39"/>
      <c r="D589" s="39"/>
      <c r="Q589" s="40"/>
      <c r="T589" s="40"/>
      <c r="U589" s="40"/>
      <c r="V589" s="40"/>
    </row>
    <row r="590" ht="15" customHeight="1" s="4" customFormat="1">
      <c r="C590" s="39"/>
      <c r="D590" s="39"/>
      <c r="O590" s="40"/>
      <c r="Q590" s="40"/>
      <c r="T590" s="40"/>
      <c r="U590" s="40"/>
      <c r="V590" s="40"/>
    </row>
    <row r="591" ht="15" customHeight="1" s="4" customFormat="1">
      <c r="C591" s="39"/>
      <c r="D591" s="39"/>
      <c r="O591" s="40"/>
      <c r="Q591" s="40"/>
      <c r="T591" s="40"/>
      <c r="U591" s="40"/>
      <c r="V591" s="40"/>
    </row>
    <row r="592" ht="15" customHeight="1" s="4" customFormat="1">
      <c r="C592" s="39"/>
      <c r="D592" s="39"/>
      <c r="T592" s="40"/>
      <c r="U592" s="40"/>
      <c r="V592" s="40"/>
    </row>
    <row r="593" ht="15" customHeight="1" s="4" customFormat="1">
      <c r="C593" s="39"/>
      <c r="D593" s="39"/>
      <c r="O593" s="40"/>
      <c r="Q593" s="40"/>
      <c r="T593" s="40"/>
      <c r="U593" s="40"/>
      <c r="V593" s="40"/>
    </row>
    <row r="594" ht="15" customHeight="1" s="4" customFormat="1">
      <c r="C594" s="39"/>
      <c r="D594" s="39"/>
      <c r="O594" s="40"/>
      <c r="Q594" s="40"/>
      <c r="T594" s="40"/>
      <c r="U594" s="40"/>
      <c r="V594" s="40"/>
    </row>
    <row r="595" ht="15" customHeight="1" s="4" customFormat="1">
      <c r="C595" s="39"/>
      <c r="D595" s="39"/>
      <c r="O595" s="40"/>
      <c r="Q595" s="40"/>
      <c r="T595" s="40"/>
      <c r="U595" s="40"/>
      <c r="V595" s="40"/>
    </row>
    <row r="596" ht="15" customHeight="1" s="4" customFormat="1">
      <c r="C596" s="39"/>
      <c r="D596" s="39"/>
      <c r="O596" s="40"/>
      <c r="Q596" s="40"/>
      <c r="T596" s="40"/>
      <c r="U596" s="40"/>
      <c r="V596" s="40"/>
    </row>
    <row r="597" ht="15" customHeight="1" s="4" customFormat="1">
      <c r="C597" s="39"/>
      <c r="D597" s="39"/>
      <c r="O597" s="40"/>
      <c r="Q597" s="40"/>
      <c r="T597" s="40"/>
      <c r="U597" s="40"/>
      <c r="V597" s="40"/>
    </row>
    <row r="598" ht="15" customHeight="1" s="4" customFormat="1">
      <c r="C598" s="39"/>
      <c r="D598" s="39"/>
      <c r="Q598" s="40"/>
      <c r="T598" s="40"/>
      <c r="U598" s="40"/>
      <c r="V598" s="40"/>
    </row>
    <row r="599" ht="15" customHeight="1" s="4" customFormat="1">
      <c r="C599" s="39"/>
      <c r="D599" s="39"/>
      <c r="Q599" s="40"/>
      <c r="T599" s="40"/>
      <c r="U599" s="40"/>
      <c r="V599" s="40"/>
    </row>
    <row r="600" ht="15" customHeight="1" s="4" customFormat="1">
      <c r="C600" s="39"/>
      <c r="D600" s="39"/>
      <c r="O600" s="40"/>
      <c r="Q600" s="40"/>
      <c r="T600" s="40"/>
      <c r="U600" s="40"/>
      <c r="V600" s="40"/>
    </row>
    <row r="601" ht="15" customHeight="1" s="4" customFormat="1">
      <c r="C601" s="39"/>
      <c r="D601" s="39"/>
      <c r="T601" s="40"/>
      <c r="U601" s="40"/>
      <c r="V601" s="40"/>
    </row>
    <row r="602" ht="15" customHeight="1" s="4" customFormat="1">
      <c r="C602" s="39"/>
      <c r="D602" s="39"/>
      <c r="O602" s="40"/>
      <c r="Q602" s="40"/>
      <c r="T602" s="40"/>
      <c r="U602" s="40"/>
      <c r="V602" s="40"/>
    </row>
    <row r="603" ht="15" customHeight="1" s="4" customFormat="1">
      <c r="C603" s="39"/>
      <c r="D603" s="39"/>
      <c r="O603" s="40"/>
      <c r="Q603" s="40"/>
      <c r="T603" s="40"/>
      <c r="U603" s="40"/>
      <c r="V603" s="40"/>
    </row>
    <row r="604" ht="15" customHeight="1" s="4" customFormat="1">
      <c r="C604" s="39"/>
      <c r="D604" s="39"/>
      <c r="Q604" s="40"/>
      <c r="T604" s="40"/>
      <c r="U604" s="40"/>
      <c r="V604" s="40"/>
    </row>
    <row r="605" ht="15" customHeight="1" s="4" customFormat="1">
      <c r="C605" s="39"/>
      <c r="D605" s="39"/>
      <c r="T605" s="40"/>
      <c r="U605" s="40"/>
      <c r="V605" s="40"/>
    </row>
    <row r="606" ht="15" customHeight="1" s="4" customFormat="1">
      <c r="C606" s="39"/>
      <c r="D606" s="39"/>
      <c r="O606" s="40"/>
      <c r="Q606" s="40"/>
      <c r="T606" s="40"/>
      <c r="U606" s="40"/>
      <c r="V606" s="40"/>
    </row>
    <row r="607" ht="15" customHeight="1" s="4" customFormat="1">
      <c r="C607" s="39"/>
      <c r="D607" s="39"/>
      <c r="O607" s="40"/>
      <c r="T607" s="40"/>
      <c r="U607" s="40"/>
      <c r="V607" s="40"/>
    </row>
    <row r="608" ht="15" customHeight="1" s="4" customFormat="1">
      <c r="C608" s="39"/>
      <c r="D608" s="39"/>
      <c r="O608" s="40"/>
      <c r="Q608" s="40"/>
      <c r="T608" s="40"/>
      <c r="U608" s="40"/>
      <c r="V608" s="40"/>
    </row>
    <row r="609" ht="15" customHeight="1" s="4" customFormat="1">
      <c r="C609" s="39"/>
      <c r="D609" s="39"/>
      <c r="T609" s="40"/>
      <c r="U609" s="40"/>
      <c r="V609" s="40"/>
    </row>
    <row r="610" ht="15" customHeight="1" s="4" customFormat="1">
      <c r="C610" s="39"/>
      <c r="D610" s="39"/>
      <c r="O610" s="40"/>
      <c r="Q610" s="40"/>
      <c r="T610" s="40"/>
      <c r="U610" s="40"/>
      <c r="V610" s="40"/>
    </row>
    <row r="611" ht="15" customHeight="1" s="4" customFormat="1">
      <c r="C611" s="39"/>
      <c r="D611" s="39"/>
      <c r="O611" s="40"/>
      <c r="Q611" s="40"/>
      <c r="T611" s="40"/>
      <c r="U611" s="40"/>
      <c r="V611" s="40"/>
    </row>
    <row r="612" ht="15" customHeight="1" s="4" customFormat="1">
      <c r="C612" s="39"/>
      <c r="D612" s="39"/>
      <c r="O612" s="40"/>
      <c r="Q612" s="40"/>
      <c r="T612" s="40"/>
      <c r="U612" s="40"/>
      <c r="V612" s="40"/>
    </row>
    <row r="613" ht="15" customHeight="1" s="4" customFormat="1">
      <c r="C613" s="39"/>
      <c r="D613" s="39"/>
      <c r="O613" s="40"/>
      <c r="Q613" s="40"/>
      <c r="T613" s="40"/>
      <c r="U613" s="40"/>
      <c r="V613" s="40"/>
    </row>
    <row r="614" ht="15" customHeight="1" s="4" customFormat="1">
      <c r="C614" s="39"/>
      <c r="D614" s="39"/>
      <c r="O614" s="40"/>
      <c r="Q614" s="40"/>
      <c r="T614" s="40"/>
      <c r="U614" s="40"/>
      <c r="V614" s="40"/>
    </row>
    <row r="615" ht="15" customHeight="1" s="4" customFormat="1">
      <c r="C615" s="39"/>
      <c r="D615" s="39"/>
      <c r="T615" s="40"/>
      <c r="U615" s="40"/>
      <c r="V615" s="40"/>
    </row>
    <row r="616" ht="15" customHeight="1" s="4" customFormat="1">
      <c r="C616" s="39"/>
      <c r="D616" s="39"/>
      <c r="T616" s="40"/>
      <c r="U616" s="40"/>
      <c r="V616" s="40"/>
    </row>
    <row r="617" ht="15" customHeight="1" s="4" customFormat="1">
      <c r="C617" s="39"/>
      <c r="D617" s="39"/>
      <c r="T617" s="40"/>
      <c r="U617" s="40"/>
      <c r="V617" s="40"/>
    </row>
    <row r="618" ht="15" customHeight="1" s="4" customFormat="1">
      <c r="C618" s="39"/>
      <c r="D618" s="39"/>
      <c r="O618" s="40"/>
      <c r="Q618" s="40"/>
      <c r="T618" s="40"/>
      <c r="U618" s="40"/>
      <c r="V618" s="40"/>
    </row>
    <row r="619" ht="15" customHeight="1" s="4" customFormat="1">
      <c r="C619" s="39"/>
      <c r="D619" s="39"/>
      <c r="T619" s="40"/>
      <c r="U619" s="40"/>
      <c r="V619" s="40"/>
    </row>
    <row r="620" ht="15" customHeight="1" s="4" customFormat="1">
      <c r="C620" s="39"/>
      <c r="D620" s="39"/>
      <c r="O620" s="40"/>
      <c r="T620" s="40"/>
      <c r="U620" s="40"/>
      <c r="V620" s="40"/>
    </row>
    <row r="621" ht="15" customHeight="1" s="4" customFormat="1">
      <c r="C621" s="39"/>
      <c r="D621" s="39"/>
      <c r="T621" s="40"/>
      <c r="U621" s="40"/>
      <c r="V621" s="40"/>
    </row>
    <row r="622" ht="15" customHeight="1" s="4" customFormat="1">
      <c r="C622" s="39"/>
      <c r="D622" s="39"/>
      <c r="T622" s="40"/>
      <c r="U622" s="40"/>
      <c r="V622" s="40"/>
    </row>
    <row r="623" ht="15" customHeight="1" s="4" customFormat="1">
      <c r="C623" s="39"/>
      <c r="D623" s="39"/>
      <c r="O623" s="40"/>
      <c r="Q623" s="40"/>
      <c r="T623" s="40"/>
      <c r="U623" s="40"/>
      <c r="V623" s="40"/>
    </row>
    <row r="624" ht="15" customHeight="1" s="4" customFormat="1">
      <c r="C624" s="39"/>
      <c r="D624" s="39"/>
      <c r="Q624" s="40"/>
      <c r="T624" s="40"/>
      <c r="U624" s="40"/>
      <c r="V624" s="40"/>
    </row>
    <row r="625" ht="15" customHeight="1" s="4" customFormat="1">
      <c r="C625" s="39"/>
      <c r="D625" s="39"/>
      <c r="O625" s="40"/>
      <c r="Q625" s="40"/>
      <c r="T625" s="40"/>
      <c r="U625" s="40"/>
      <c r="V625" s="40"/>
    </row>
    <row r="626" ht="15" customHeight="1" s="4" customFormat="1">
      <c r="C626" s="39"/>
      <c r="D626" s="39"/>
      <c r="Q626" s="40"/>
      <c r="T626" s="40"/>
      <c r="U626" s="40"/>
      <c r="V626" s="40"/>
    </row>
    <row r="627" ht="15" customHeight="1" s="4" customFormat="1">
      <c r="C627" s="39"/>
      <c r="D627" s="39"/>
      <c r="O627" s="42"/>
      <c r="T627" s="40"/>
      <c r="U627" s="40"/>
      <c r="V627" s="40"/>
    </row>
    <row r="628" ht="15" customHeight="1" s="4" customFormat="1">
      <c r="C628" s="39"/>
      <c r="D628" s="39"/>
      <c r="O628" s="40"/>
      <c r="T628" s="40"/>
      <c r="U628" s="40"/>
      <c r="V628" s="40"/>
    </row>
    <row r="629" ht="15" customHeight="1" s="4" customFormat="1">
      <c r="C629" s="39"/>
      <c r="D629" s="39"/>
      <c r="O629" s="42"/>
      <c r="Q629" s="40"/>
      <c r="T629" s="40"/>
      <c r="U629" s="40"/>
      <c r="V629" s="40"/>
    </row>
    <row r="630" ht="15" customHeight="1" s="4" customFormat="1">
      <c r="C630" s="39"/>
      <c r="D630" s="39"/>
      <c r="O630" s="40"/>
      <c r="Q630" s="40"/>
      <c r="T630" s="40"/>
      <c r="U630" s="40"/>
      <c r="V630" s="40"/>
    </row>
    <row r="631" ht="15" customHeight="1" s="4" customFormat="1">
      <c r="C631" s="39"/>
      <c r="D631" s="39"/>
      <c r="O631" s="40"/>
      <c r="Q631" s="40"/>
      <c r="T631" s="40"/>
      <c r="U631" s="40"/>
      <c r="V631" s="40"/>
    </row>
    <row r="632" ht="15" customHeight="1" s="4" customFormat="1">
      <c r="C632" s="39"/>
      <c r="D632" s="39"/>
      <c r="O632" s="40"/>
      <c r="T632" s="40"/>
      <c r="U632" s="40"/>
      <c r="V632" s="40"/>
    </row>
    <row r="633" ht="15" customHeight="1" s="4" customFormat="1">
      <c r="C633" s="39"/>
      <c r="D633" s="39"/>
      <c r="O633" s="40"/>
      <c r="T633" s="40"/>
      <c r="U633" s="40"/>
      <c r="V633" s="40"/>
    </row>
    <row r="634" ht="15" customHeight="1" s="4" customFormat="1">
      <c r="C634" s="39"/>
      <c r="D634" s="39"/>
      <c r="O634" s="40"/>
      <c r="Q634" s="40"/>
      <c r="T634" s="40"/>
      <c r="U634" s="40"/>
      <c r="V634" s="40"/>
    </row>
    <row r="635" ht="15" customHeight="1" s="4" customFormat="1">
      <c r="C635" s="39"/>
      <c r="D635" s="39"/>
      <c r="T635" s="40"/>
      <c r="U635" s="40"/>
      <c r="V635" s="40"/>
    </row>
    <row r="636" ht="15" customHeight="1" s="4" customFormat="1">
      <c r="C636" s="39"/>
      <c r="D636" s="39"/>
      <c r="O636" s="40"/>
      <c r="Q636" s="40"/>
      <c r="T636" s="40"/>
      <c r="U636" s="40"/>
      <c r="V636" s="40"/>
    </row>
    <row r="637" ht="15" customHeight="1" s="4" customFormat="1">
      <c r="C637" s="39"/>
      <c r="D637" s="39"/>
      <c r="O637" s="40"/>
      <c r="T637" s="40"/>
      <c r="U637" s="40"/>
      <c r="V637" s="40"/>
    </row>
    <row r="638" ht="15" customHeight="1" s="4" customFormat="1">
      <c r="C638" s="39"/>
      <c r="D638" s="39"/>
      <c r="O638" s="40"/>
      <c r="Q638" s="40"/>
      <c r="T638" s="40"/>
      <c r="U638" s="40"/>
      <c r="V638" s="40"/>
    </row>
    <row r="639" ht="15" customHeight="1" s="4" customFormat="1">
      <c r="C639" s="39"/>
      <c r="D639" s="39"/>
      <c r="T639" s="40"/>
      <c r="U639" s="40"/>
      <c r="V639" s="40"/>
    </row>
    <row r="640" ht="15" customHeight="1" s="4" customFormat="1">
      <c r="C640" s="39"/>
      <c r="D640" s="39"/>
      <c r="O640" s="40"/>
      <c r="T640" s="40"/>
      <c r="U640" s="40"/>
      <c r="V640" s="40"/>
    </row>
    <row r="641" ht="15" customHeight="1" s="4" customFormat="1">
      <c r="C641" s="39"/>
      <c r="D641" s="39"/>
      <c r="O641" s="40"/>
      <c r="Q641" s="40"/>
      <c r="T641" s="40"/>
      <c r="U641" s="40"/>
      <c r="V641" s="40"/>
    </row>
    <row r="642" ht="15" customHeight="1" s="4" customFormat="1">
      <c r="C642" s="39"/>
      <c r="D642" s="39"/>
      <c r="T642" s="40"/>
      <c r="U642" s="40"/>
      <c r="V642" s="40"/>
    </row>
    <row r="643" ht="15" customHeight="1" s="4" customFormat="1">
      <c r="C643" s="39"/>
      <c r="D643" s="39"/>
      <c r="O643" s="40"/>
      <c r="Q643" s="40"/>
      <c r="T643" s="40"/>
      <c r="U643" s="40"/>
      <c r="V643" s="40"/>
    </row>
    <row r="644" ht="15" customHeight="1" s="4" customFormat="1">
      <c r="C644" s="39"/>
      <c r="D644" s="39"/>
      <c r="O644" s="40"/>
      <c r="T644" s="40"/>
      <c r="U644" s="40"/>
      <c r="V644" s="40"/>
    </row>
    <row r="645" ht="15" customHeight="1" s="4" customFormat="1">
      <c r="C645" s="39"/>
      <c r="D645" s="39"/>
      <c r="O645" s="40"/>
      <c r="Q645" s="40"/>
      <c r="T645" s="40"/>
      <c r="U645" s="40"/>
      <c r="V645" s="40"/>
    </row>
    <row r="646" ht="15" customHeight="1" s="4" customFormat="1">
      <c r="C646" s="39"/>
      <c r="D646" s="39"/>
      <c r="T646" s="40"/>
      <c r="U646" s="40"/>
      <c r="V646" s="40"/>
    </row>
    <row r="647" ht="15" customHeight="1" s="4" customFormat="1">
      <c r="C647" s="39"/>
      <c r="D647" s="39"/>
      <c r="T647" s="40"/>
      <c r="U647" s="40"/>
      <c r="V647" s="40"/>
    </row>
    <row r="648" ht="15" customHeight="1" s="4" customFormat="1">
      <c r="C648" s="39"/>
      <c r="D648" s="39"/>
      <c r="O648" s="40"/>
      <c r="Q648" s="40"/>
      <c r="T648" s="40"/>
      <c r="U648" s="40"/>
      <c r="V648" s="40"/>
    </row>
    <row r="649" ht="15" customHeight="1" s="4" customFormat="1">
      <c r="C649" s="39"/>
      <c r="D649" s="39"/>
      <c r="O649" s="40"/>
      <c r="Q649" s="40"/>
      <c r="T649" s="40"/>
      <c r="U649" s="40"/>
      <c r="V649" s="40"/>
    </row>
    <row r="650" ht="15" customHeight="1" s="4" customFormat="1">
      <c r="C650" s="39"/>
      <c r="D650" s="39"/>
      <c r="O650" s="40"/>
      <c r="Q650" s="40"/>
      <c r="T650" s="40"/>
      <c r="U650" s="40"/>
      <c r="V650" s="40"/>
    </row>
    <row r="651" ht="15" customHeight="1" s="4" customFormat="1">
      <c r="C651" s="39"/>
      <c r="D651" s="39"/>
      <c r="O651" s="40"/>
      <c r="T651" s="40"/>
      <c r="U651" s="40"/>
      <c r="V651" s="40"/>
    </row>
    <row r="652" ht="15" customHeight="1" s="4" customFormat="1">
      <c r="C652" s="39"/>
      <c r="D652" s="39"/>
      <c r="T652" s="40"/>
      <c r="U652" s="40"/>
      <c r="V652" s="40"/>
    </row>
    <row r="653" ht="15" customHeight="1" s="4" customFormat="1">
      <c r="C653" s="39"/>
      <c r="D653" s="39"/>
      <c r="O653" s="40"/>
      <c r="Q653" s="40"/>
      <c r="T653" s="40"/>
      <c r="U653" s="40"/>
      <c r="V653" s="40"/>
    </row>
    <row r="654" ht="15" customHeight="1" s="4" customFormat="1">
      <c r="C654" s="39"/>
      <c r="D654" s="39"/>
      <c r="O654" s="40"/>
      <c r="Q654" s="40"/>
      <c r="T654" s="40"/>
      <c r="U654" s="40"/>
      <c r="V654" s="40"/>
    </row>
    <row r="655" ht="15" customHeight="1" s="4" customFormat="1">
      <c r="C655" s="39"/>
      <c r="D655" s="39"/>
      <c r="O655" s="40"/>
      <c r="Q655" s="40"/>
      <c r="T655" s="40"/>
      <c r="U655" s="40"/>
      <c r="V655" s="40"/>
    </row>
    <row r="656" ht="15" customHeight="1" s="4" customFormat="1">
      <c r="C656" s="39"/>
      <c r="D656" s="39"/>
      <c r="O656" s="40"/>
      <c r="Q656" s="40"/>
      <c r="T656" s="40"/>
      <c r="U656" s="40"/>
      <c r="V656" s="40"/>
    </row>
    <row r="657" ht="15" customHeight="1" s="4" customFormat="1">
      <c r="C657" s="39"/>
      <c r="D657" s="39"/>
      <c r="T657" s="40"/>
      <c r="U657" s="40"/>
      <c r="V657" s="40"/>
    </row>
    <row r="658" ht="15" customHeight="1" s="4" customFormat="1">
      <c r="C658" s="39"/>
      <c r="D658" s="39"/>
      <c r="O658" s="40"/>
      <c r="Q658" s="40"/>
      <c r="T658" s="40"/>
      <c r="U658" s="40"/>
      <c r="V658" s="40"/>
    </row>
    <row r="659" ht="15" customHeight="1" s="4" customFormat="1">
      <c r="C659" s="39"/>
      <c r="D659" s="39"/>
      <c r="T659" s="40"/>
      <c r="U659" s="40"/>
      <c r="V659" s="40"/>
    </row>
    <row r="660" ht="15" customHeight="1" s="4" customFormat="1">
      <c r="C660" s="39"/>
      <c r="D660" s="39"/>
      <c r="T660" s="40"/>
      <c r="U660" s="40"/>
      <c r="V660" s="40"/>
    </row>
    <row r="661" ht="15" customHeight="1" s="4" customFormat="1">
      <c r="C661" s="39"/>
      <c r="D661" s="39"/>
      <c r="O661" s="40"/>
      <c r="Q661" s="40"/>
      <c r="T661" s="40"/>
      <c r="U661" s="40"/>
      <c r="V661" s="40"/>
    </row>
    <row r="662" ht="15" customHeight="1" s="4" customFormat="1">
      <c r="C662" s="39"/>
      <c r="D662" s="39"/>
      <c r="O662" s="40"/>
      <c r="Q662" s="40"/>
      <c r="T662" s="40"/>
      <c r="U662" s="40"/>
      <c r="V662" s="40"/>
    </row>
    <row r="663" ht="15" customHeight="1" s="4" customFormat="1">
      <c r="C663" s="39"/>
      <c r="D663" s="39"/>
      <c r="Q663" s="40"/>
      <c r="T663" s="40"/>
      <c r="U663" s="40"/>
      <c r="V663" s="40"/>
    </row>
    <row r="664" ht="15" customHeight="1" s="4" customFormat="1">
      <c r="C664" s="39"/>
      <c r="D664" s="39"/>
      <c r="T664" s="40"/>
      <c r="U664" s="40"/>
      <c r="V664" s="40"/>
    </row>
    <row r="665" ht="15" customHeight="1" s="4" customFormat="1">
      <c r="C665" s="39"/>
      <c r="D665" s="39"/>
      <c r="O665" s="40"/>
      <c r="Q665" s="40"/>
      <c r="T665" s="40"/>
      <c r="U665" s="40"/>
      <c r="V665" s="40"/>
    </row>
    <row r="666" ht="15" customHeight="1" s="4" customFormat="1">
      <c r="C666" s="39"/>
      <c r="D666" s="39"/>
      <c r="O666" s="40"/>
      <c r="T666" s="40"/>
      <c r="U666" s="40"/>
      <c r="V666" s="40"/>
    </row>
    <row r="667" ht="15" customHeight="1" s="4" customFormat="1">
      <c r="C667" s="39"/>
      <c r="D667" s="39"/>
      <c r="O667" s="40"/>
      <c r="Q667" s="40"/>
      <c r="T667" s="40"/>
      <c r="U667" s="40"/>
      <c r="V667" s="40"/>
    </row>
    <row r="668" ht="15" customHeight="1" s="4" customFormat="1">
      <c r="C668" s="39"/>
      <c r="D668" s="39"/>
      <c r="T668" s="40"/>
      <c r="U668" s="40"/>
      <c r="V668" s="40"/>
    </row>
    <row r="669" ht="15" customHeight="1" s="4" customFormat="1">
      <c r="C669" s="39"/>
      <c r="D669" s="39"/>
      <c r="Q669" s="40"/>
      <c r="T669" s="40"/>
      <c r="U669" s="40"/>
      <c r="V669" s="40"/>
    </row>
    <row r="670" ht="15" customHeight="1" s="4" customFormat="1">
      <c r="C670" s="39"/>
      <c r="D670" s="39"/>
      <c r="O670" s="40"/>
      <c r="T670" s="40"/>
      <c r="U670" s="40"/>
      <c r="V670" s="40"/>
    </row>
    <row r="671" ht="15" customHeight="1" s="4" customFormat="1">
      <c r="C671" s="39"/>
      <c r="D671" s="39"/>
      <c r="O671" s="40"/>
      <c r="Q671" s="40"/>
      <c r="T671" s="40"/>
      <c r="U671" s="40"/>
      <c r="V671" s="40"/>
    </row>
    <row r="672" ht="15" customHeight="1" s="4" customFormat="1">
      <c r="C672" s="39"/>
      <c r="D672" s="39"/>
      <c r="O672" s="40"/>
      <c r="Q672" s="40"/>
      <c r="T672" s="40"/>
      <c r="U672" s="40"/>
      <c r="V672" s="40"/>
    </row>
    <row r="673" ht="15" customHeight="1" s="4" customFormat="1">
      <c r="C673" s="39"/>
      <c r="D673" s="39"/>
      <c r="O673" s="40"/>
      <c r="Q673" s="40"/>
      <c r="T673" s="40"/>
      <c r="U673" s="40"/>
      <c r="V673" s="40"/>
    </row>
    <row r="674" ht="15" customHeight="1" s="4" customFormat="1">
      <c r="C674" s="39"/>
      <c r="D674" s="39"/>
      <c r="T674" s="40"/>
      <c r="U674" s="40"/>
      <c r="V674" s="40"/>
    </row>
    <row r="675" ht="15" customHeight="1" s="4" customFormat="1">
      <c r="C675" s="39"/>
      <c r="D675" s="39"/>
      <c r="T675" s="40"/>
      <c r="U675" s="40"/>
      <c r="V675" s="40"/>
    </row>
    <row r="676" ht="15" customHeight="1" s="4" customFormat="1">
      <c r="C676" s="39"/>
      <c r="D676" s="39"/>
      <c r="O676" s="40"/>
      <c r="Q676" s="40"/>
      <c r="T676" s="40"/>
      <c r="U676" s="40"/>
      <c r="V676" s="40"/>
    </row>
    <row r="677" ht="15" customHeight="1" s="4" customFormat="1">
      <c r="C677" s="39"/>
      <c r="D677" s="39"/>
      <c r="O677" s="40"/>
      <c r="T677" s="40"/>
      <c r="U677" s="40"/>
      <c r="V677" s="40"/>
    </row>
    <row r="678" ht="15" customHeight="1" s="4" customFormat="1">
      <c r="C678" s="39"/>
      <c r="D678" s="39"/>
      <c r="O678" s="40"/>
      <c r="Q678" s="40"/>
      <c r="T678" s="40"/>
      <c r="U678" s="40"/>
      <c r="V678" s="40"/>
    </row>
    <row r="679" ht="15" customHeight="1" s="4" customFormat="1">
      <c r="C679" s="39"/>
      <c r="D679" s="39"/>
      <c r="O679" s="40"/>
      <c r="Q679" s="40"/>
      <c r="T679" s="40"/>
      <c r="U679" s="40"/>
      <c r="V679" s="40"/>
    </row>
    <row r="680" ht="15" customHeight="1" s="4" customFormat="1">
      <c r="C680" s="39"/>
      <c r="D680" s="39"/>
      <c r="T680" s="40"/>
      <c r="U680" s="40"/>
      <c r="V680" s="40"/>
    </row>
    <row r="681" ht="15" customHeight="1" s="4" customFormat="1">
      <c r="C681" s="39"/>
      <c r="D681" s="39"/>
      <c r="T681" s="40"/>
      <c r="U681" s="40"/>
      <c r="V681" s="40"/>
    </row>
    <row r="682" ht="15" customHeight="1" s="4" customFormat="1">
      <c r="C682" s="39"/>
      <c r="D682" s="39"/>
      <c r="O682" s="40"/>
      <c r="Q682" s="40"/>
      <c r="T682" s="40"/>
      <c r="U682" s="40"/>
      <c r="V682" s="40"/>
    </row>
    <row r="683" ht="15" customHeight="1" s="4" customFormat="1">
      <c r="C683" s="39"/>
      <c r="D683" s="39"/>
      <c r="T683" s="40"/>
      <c r="U683" s="40"/>
      <c r="V683" s="40"/>
    </row>
    <row r="684" ht="15" customHeight="1" s="4" customFormat="1">
      <c r="C684" s="39"/>
      <c r="D684" s="39"/>
      <c r="O684" s="40"/>
      <c r="Q684" s="40"/>
      <c r="T684" s="40"/>
      <c r="U684" s="40"/>
      <c r="V684" s="40"/>
    </row>
    <row r="685" ht="15" customHeight="1" s="4" customFormat="1">
      <c r="C685" s="39"/>
      <c r="D685" s="39"/>
      <c r="T685" s="40"/>
      <c r="U685" s="40"/>
      <c r="V685" s="40"/>
    </row>
    <row r="686" ht="15" customHeight="1" s="4" customFormat="1">
      <c r="C686" s="39"/>
      <c r="D686" s="39"/>
      <c r="O686" s="40"/>
      <c r="Q686" s="40"/>
      <c r="T686" s="40"/>
      <c r="U686" s="40"/>
      <c r="V686" s="40"/>
    </row>
    <row r="687" ht="15" customHeight="1" s="4" customFormat="1">
      <c r="C687" s="39"/>
      <c r="D687" s="39"/>
      <c r="O687" s="40"/>
      <c r="Q687" s="40"/>
      <c r="T687" s="40"/>
      <c r="U687" s="40"/>
      <c r="V687" s="40"/>
    </row>
    <row r="688" ht="15" customHeight="1" s="4" customFormat="1">
      <c r="C688" s="39"/>
      <c r="D688" s="39"/>
      <c r="O688" s="40"/>
      <c r="Q688" s="40"/>
      <c r="T688" s="40"/>
      <c r="U688" s="40"/>
      <c r="V688" s="40"/>
    </row>
    <row r="689" ht="15" customHeight="1" s="4" customFormat="1">
      <c r="C689" s="39"/>
      <c r="D689" s="39"/>
      <c r="Q689" s="40"/>
      <c r="T689" s="40"/>
      <c r="U689" s="40"/>
      <c r="V689" s="40"/>
    </row>
    <row r="690" ht="15" customHeight="1" s="4" customFormat="1">
      <c r="C690" s="39"/>
      <c r="D690" s="39"/>
      <c r="O690" s="40"/>
      <c r="Q690" s="40"/>
      <c r="T690" s="40"/>
      <c r="U690" s="40"/>
      <c r="V690" s="40"/>
    </row>
    <row r="691" ht="15" customHeight="1" s="4" customFormat="1">
      <c r="C691" s="39"/>
      <c r="D691" s="39"/>
      <c r="T691" s="40"/>
      <c r="U691" s="40"/>
      <c r="V691" s="40"/>
    </row>
    <row r="692" ht="15" customHeight="1" s="4" customFormat="1">
      <c r="C692" s="39"/>
      <c r="D692" s="39"/>
      <c r="Q692" s="40"/>
      <c r="T692" s="40"/>
      <c r="U692" s="40"/>
      <c r="V692" s="40"/>
    </row>
    <row r="693" ht="15" customHeight="1" s="4" customFormat="1">
      <c r="C693" s="39"/>
      <c r="D693" s="39"/>
      <c r="O693" s="40"/>
      <c r="T693" s="40"/>
      <c r="U693" s="40"/>
      <c r="V693" s="40"/>
    </row>
    <row r="694" ht="15" customHeight="1" s="4" customFormat="1">
      <c r="C694" s="39"/>
      <c r="D694" s="39"/>
      <c r="O694" s="40"/>
      <c r="Q694" s="40"/>
      <c r="T694" s="40"/>
      <c r="U694" s="40"/>
      <c r="V694" s="40"/>
    </row>
    <row r="695" ht="15" customHeight="1" s="4" customFormat="1">
      <c r="C695" s="39"/>
      <c r="D695" s="39"/>
      <c r="O695" s="40"/>
      <c r="Q695" s="40"/>
      <c r="T695" s="40"/>
      <c r="U695" s="40"/>
      <c r="V695" s="40"/>
    </row>
    <row r="696" ht="15" customHeight="1" s="4" customFormat="1">
      <c r="C696" s="39"/>
      <c r="D696" s="39"/>
      <c r="T696" s="40"/>
      <c r="U696" s="40"/>
      <c r="V696" s="40"/>
    </row>
    <row r="697" ht="15" customHeight="1" s="4" customFormat="1">
      <c r="C697" s="39"/>
      <c r="D697" s="39"/>
      <c r="Q697" s="40"/>
      <c r="T697" s="40"/>
      <c r="U697" s="40"/>
      <c r="V697" s="40"/>
    </row>
    <row r="698" ht="15" customHeight="1" s="4" customFormat="1">
      <c r="C698" s="39"/>
      <c r="D698" s="39"/>
      <c r="T698" s="40"/>
      <c r="U698" s="40"/>
      <c r="V698" s="40"/>
    </row>
    <row r="699" ht="15" customHeight="1" s="4" customFormat="1">
      <c r="C699" s="39"/>
      <c r="D699" s="39"/>
      <c r="T699" s="40"/>
      <c r="U699" s="40"/>
      <c r="V699" s="40"/>
    </row>
    <row r="700" ht="15" customHeight="1" s="4" customFormat="1">
      <c r="C700" s="39"/>
      <c r="D700" s="39"/>
      <c r="O700" s="40"/>
      <c r="Q700" s="40"/>
      <c r="T700" s="40"/>
      <c r="U700" s="40"/>
      <c r="V700" s="40"/>
    </row>
    <row r="701" ht="15" customHeight="1" s="4" customFormat="1">
      <c r="C701" s="39"/>
      <c r="D701" s="39"/>
      <c r="O701" s="40"/>
      <c r="Q701" s="40"/>
      <c r="T701" s="40"/>
      <c r="U701" s="40"/>
      <c r="V701" s="40"/>
    </row>
    <row r="702" ht="15" customHeight="1" s="4" customFormat="1">
      <c r="C702" s="39"/>
      <c r="D702" s="39"/>
      <c r="T702" s="40"/>
      <c r="U702" s="40"/>
      <c r="V702" s="40"/>
    </row>
    <row r="703" ht="15" customHeight="1" s="4" customFormat="1">
      <c r="C703" s="39"/>
      <c r="D703" s="39"/>
      <c r="O703" s="41"/>
      <c r="Q703" s="40"/>
      <c r="T703" s="40"/>
      <c r="U703" s="40"/>
      <c r="V703" s="40"/>
    </row>
    <row r="704" ht="15" customHeight="1" s="4" customFormat="1">
      <c r="C704" s="39"/>
      <c r="D704" s="39"/>
      <c r="T704" s="40"/>
      <c r="U704" s="40"/>
      <c r="V704" s="40"/>
    </row>
    <row r="705" ht="15" customHeight="1" s="4" customFormat="1">
      <c r="C705" s="39"/>
      <c r="D705" s="39"/>
      <c r="Q705" s="40"/>
      <c r="T705" s="40"/>
      <c r="U705" s="40"/>
      <c r="V705" s="40"/>
    </row>
    <row r="706" ht="15" customHeight="1" s="4" customFormat="1">
      <c r="C706" s="39"/>
      <c r="D706" s="39"/>
      <c r="O706" s="40"/>
      <c r="Q706" s="40"/>
      <c r="T706" s="40"/>
      <c r="U706" s="40"/>
      <c r="V706" s="40"/>
    </row>
    <row r="707" ht="15" customHeight="1" s="4" customFormat="1">
      <c r="C707" s="39"/>
      <c r="D707" s="39"/>
      <c r="T707" s="40"/>
      <c r="U707" s="40"/>
      <c r="V707" s="40"/>
    </row>
    <row r="708" ht="15" customHeight="1" s="4" customFormat="1">
      <c r="C708" s="39"/>
      <c r="D708" s="39"/>
      <c r="O708" s="40"/>
      <c r="Q708" s="40"/>
      <c r="T708" s="40"/>
      <c r="U708" s="40"/>
      <c r="V708" s="40"/>
    </row>
    <row r="709" ht="15" customHeight="1" s="4" customFormat="1">
      <c r="C709" s="39"/>
      <c r="D709" s="39"/>
      <c r="T709" s="40"/>
      <c r="U709" s="40"/>
      <c r="V709" s="40"/>
    </row>
    <row r="710" ht="15" customHeight="1" s="4" customFormat="1">
      <c r="C710" s="39"/>
      <c r="D710" s="39"/>
      <c r="T710" s="40"/>
      <c r="U710" s="40"/>
      <c r="V710" s="40"/>
    </row>
    <row r="711" ht="15" customHeight="1" s="4" customFormat="1">
      <c r="C711" s="39"/>
      <c r="D711" s="39"/>
      <c r="O711" s="40"/>
      <c r="Q711" s="40"/>
      <c r="T711" s="40"/>
      <c r="U711" s="40"/>
      <c r="V711" s="40"/>
    </row>
    <row r="712" ht="15" customHeight="1" s="4" customFormat="1">
      <c r="C712" s="39"/>
      <c r="D712" s="39"/>
      <c r="O712" s="40"/>
      <c r="T712" s="40"/>
      <c r="U712" s="40"/>
      <c r="V712" s="40"/>
    </row>
    <row r="713" ht="15" customHeight="1" s="4" customFormat="1">
      <c r="C713" s="39"/>
      <c r="D713" s="39"/>
      <c r="O713" s="40"/>
      <c r="Q713" s="40"/>
      <c r="T713" s="40"/>
      <c r="U713" s="40"/>
      <c r="V713" s="40"/>
    </row>
    <row r="714" ht="15" customHeight="1" s="4" customFormat="1">
      <c r="C714" s="39"/>
      <c r="D714" s="39"/>
      <c r="O714" s="40"/>
      <c r="Q714" s="40"/>
      <c r="T714" s="40"/>
      <c r="U714" s="40"/>
      <c r="V714" s="40"/>
    </row>
    <row r="715" ht="15" customHeight="1" s="4" customFormat="1">
      <c r="C715" s="39"/>
      <c r="D715" s="39"/>
      <c r="Q715" s="40"/>
      <c r="T715" s="40"/>
      <c r="U715" s="40"/>
      <c r="V715" s="40"/>
    </row>
    <row r="716" ht="15" customHeight="1" s="4" customFormat="1">
      <c r="C716" s="39"/>
      <c r="D716" s="39"/>
      <c r="O716" s="40"/>
      <c r="Q716" s="40"/>
      <c r="T716" s="40"/>
      <c r="U716" s="40"/>
      <c r="V716" s="40"/>
    </row>
    <row r="717" ht="15" customHeight="1" s="4" customFormat="1">
      <c r="C717" s="39"/>
      <c r="D717" s="39"/>
      <c r="T717" s="40"/>
      <c r="U717" s="40"/>
      <c r="V717" s="40"/>
    </row>
    <row r="718" ht="15" customHeight="1" s="4" customFormat="1">
      <c r="C718" s="39"/>
      <c r="D718" s="39"/>
      <c r="O718" s="40"/>
      <c r="Q718" s="40"/>
      <c r="T718" s="40"/>
      <c r="U718" s="40"/>
      <c r="V718" s="40"/>
    </row>
    <row r="719" ht="15" customHeight="1" s="4" customFormat="1">
      <c r="C719" s="39"/>
      <c r="D719" s="39"/>
      <c r="O719" s="40"/>
      <c r="Q719" s="40"/>
      <c r="T719" s="40"/>
      <c r="U719" s="40"/>
      <c r="V719" s="40"/>
    </row>
    <row r="720" ht="15" customHeight="1" s="4" customFormat="1">
      <c r="C720" s="39"/>
      <c r="D720" s="39"/>
      <c r="O720" s="40"/>
      <c r="Q720" s="40"/>
      <c r="T720" s="40"/>
      <c r="U720" s="40"/>
      <c r="V720" s="40"/>
    </row>
    <row r="721" ht="15" customHeight="1" s="4" customFormat="1">
      <c r="C721" s="39"/>
      <c r="D721" s="39"/>
      <c r="T721" s="40"/>
      <c r="U721" s="40"/>
      <c r="V721" s="40"/>
    </row>
    <row r="722" ht="15" customHeight="1" s="4" customFormat="1">
      <c r="C722" s="39"/>
      <c r="D722" s="39"/>
      <c r="Q722" s="40"/>
      <c r="T722" s="40"/>
      <c r="U722" s="40"/>
      <c r="V722" s="40"/>
    </row>
    <row r="723" ht="15" customHeight="1" s="4" customFormat="1">
      <c r="C723" s="39"/>
      <c r="D723" s="39"/>
      <c r="O723" s="40"/>
      <c r="T723" s="40"/>
      <c r="U723" s="40"/>
      <c r="V723" s="40"/>
    </row>
    <row r="724" ht="15" customHeight="1" s="4" customFormat="1">
      <c r="C724" s="39"/>
      <c r="D724" s="39"/>
      <c r="O724" s="40"/>
      <c r="T724" s="40"/>
      <c r="U724" s="40"/>
      <c r="V724" s="40"/>
    </row>
    <row r="725" ht="15" customHeight="1" s="4" customFormat="1">
      <c r="C725" s="39"/>
      <c r="D725" s="39"/>
      <c r="O725" s="40"/>
      <c r="Q725" s="40"/>
      <c r="T725" s="40"/>
      <c r="U725" s="40"/>
      <c r="V725" s="40"/>
    </row>
    <row r="726" ht="15" customHeight="1" s="4" customFormat="1">
      <c r="C726" s="39"/>
      <c r="D726" s="39"/>
      <c r="T726" s="40"/>
      <c r="U726" s="40"/>
      <c r="V726" s="40"/>
    </row>
    <row r="727" ht="15" customHeight="1" s="4" customFormat="1">
      <c r="C727" s="39"/>
      <c r="D727" s="39"/>
      <c r="Q727" s="40"/>
      <c r="T727" s="40"/>
      <c r="U727" s="40"/>
      <c r="V727" s="40"/>
    </row>
    <row r="728" ht="15" customHeight="1" s="4" customFormat="1">
      <c r="C728" s="39"/>
      <c r="D728" s="39"/>
      <c r="O728" s="40"/>
      <c r="T728" s="40"/>
      <c r="U728" s="40"/>
      <c r="V728" s="40"/>
    </row>
    <row r="729" ht="15" customHeight="1" s="4" customFormat="1">
      <c r="C729" s="39"/>
      <c r="D729" s="39"/>
      <c r="Q729" s="40"/>
      <c r="T729" s="40"/>
      <c r="U729" s="40"/>
      <c r="V729" s="40"/>
    </row>
    <row r="730" ht="15" customHeight="1" s="4" customFormat="1">
      <c r="C730" s="39"/>
      <c r="D730" s="39"/>
      <c r="O730" s="40"/>
      <c r="Q730" s="40"/>
      <c r="T730" s="40"/>
      <c r="U730" s="40"/>
      <c r="V730" s="40"/>
    </row>
    <row r="731" ht="15" customHeight="1" s="4" customFormat="1">
      <c r="C731" s="39"/>
      <c r="D731" s="39"/>
      <c r="O731" s="40"/>
      <c r="Q731" s="40"/>
      <c r="T731" s="40"/>
      <c r="U731" s="40"/>
      <c r="V731" s="40"/>
    </row>
    <row r="732" ht="15" customHeight="1" s="4" customFormat="1">
      <c r="C732" s="39"/>
      <c r="D732" s="39"/>
      <c r="O732" s="40"/>
      <c r="T732" s="40"/>
      <c r="U732" s="40"/>
      <c r="V732" s="40"/>
    </row>
    <row r="733" ht="15" customHeight="1" s="4" customFormat="1">
      <c r="C733" s="39"/>
      <c r="D733" s="39"/>
      <c r="T733" s="40"/>
      <c r="U733" s="40"/>
      <c r="V733" s="40"/>
    </row>
    <row r="734" ht="15" customHeight="1" s="4" customFormat="1">
      <c r="C734" s="39"/>
      <c r="D734" s="39"/>
      <c r="Q734" s="40"/>
      <c r="T734" s="40"/>
      <c r="U734" s="40"/>
      <c r="V734" s="40"/>
    </row>
    <row r="735" ht="15" customHeight="1" s="4" customFormat="1">
      <c r="C735" s="39"/>
      <c r="D735" s="39"/>
      <c r="O735" s="40"/>
      <c r="Q735" s="40"/>
      <c r="T735" s="40"/>
      <c r="U735" s="40"/>
      <c r="V735" s="40"/>
    </row>
    <row r="736" ht="15" customHeight="1" s="4" customFormat="1">
      <c r="C736" s="39"/>
      <c r="D736" s="39"/>
      <c r="O736" s="40"/>
      <c r="Q736" s="40"/>
      <c r="T736" s="40"/>
      <c r="U736" s="40"/>
      <c r="V736" s="40"/>
    </row>
    <row r="737" ht="15" customHeight="1" s="4" customFormat="1">
      <c r="C737" s="39"/>
      <c r="D737" s="39"/>
      <c r="O737" s="40"/>
      <c r="Q737" s="40"/>
      <c r="T737" s="40"/>
      <c r="U737" s="40"/>
      <c r="V737" s="40"/>
    </row>
    <row r="738" ht="15" customHeight="1" s="4" customFormat="1">
      <c r="C738" s="39"/>
      <c r="D738" s="39"/>
      <c r="O738" s="40"/>
      <c r="Q738" s="40"/>
      <c r="T738" s="40"/>
      <c r="U738" s="40"/>
      <c r="V738" s="40"/>
    </row>
    <row r="739" ht="15" customHeight="1" s="4" customFormat="1">
      <c r="C739" s="39"/>
      <c r="D739" s="39"/>
      <c r="T739" s="40"/>
      <c r="U739" s="40"/>
      <c r="V739" s="40"/>
    </row>
    <row r="740" ht="15" customHeight="1" s="4" customFormat="1">
      <c r="C740" s="39"/>
      <c r="D740" s="39"/>
      <c r="T740" s="40"/>
      <c r="U740" s="40"/>
      <c r="V740" s="40"/>
    </row>
    <row r="741" ht="15" customHeight="1" s="4" customFormat="1">
      <c r="C741" s="39"/>
      <c r="D741" s="39"/>
      <c r="O741" s="40"/>
      <c r="Q741" s="40"/>
      <c r="T741" s="40"/>
      <c r="U741" s="40"/>
      <c r="V741" s="40"/>
    </row>
    <row r="742" ht="15" customHeight="1" s="4" customFormat="1">
      <c r="C742" s="39"/>
      <c r="D742" s="39"/>
      <c r="T742" s="40"/>
      <c r="U742" s="40"/>
      <c r="V742" s="40"/>
    </row>
    <row r="743" ht="15" customHeight="1" s="4" customFormat="1">
      <c r="C743" s="39"/>
      <c r="D743" s="39"/>
      <c r="O743" s="40"/>
      <c r="Q743" s="40"/>
      <c r="T743" s="40"/>
      <c r="U743" s="40"/>
      <c r="V743" s="40"/>
    </row>
    <row r="744" ht="15" customHeight="1" s="4" customFormat="1">
      <c r="C744" s="39"/>
      <c r="D744" s="39"/>
      <c r="T744" s="40"/>
      <c r="U744" s="40"/>
      <c r="V744" s="40"/>
    </row>
    <row r="745" ht="15" customHeight="1" s="4" customFormat="1">
      <c r="C745" s="39"/>
      <c r="D745" s="39"/>
      <c r="O745" s="40"/>
      <c r="Q745" s="40"/>
      <c r="T745" s="40"/>
      <c r="U745" s="40"/>
      <c r="V745" s="40"/>
    </row>
    <row r="746" ht="15" customHeight="1" s="4" customFormat="1">
      <c r="C746" s="39"/>
      <c r="D746" s="39"/>
      <c r="T746" s="40"/>
      <c r="U746" s="40"/>
      <c r="V746" s="40"/>
    </row>
    <row r="747" ht="15" customHeight="1" s="4" customFormat="1">
      <c r="C747" s="39"/>
      <c r="D747" s="39"/>
      <c r="O747" s="40"/>
      <c r="Q747" s="40"/>
      <c r="T747" s="40"/>
      <c r="U747" s="40"/>
      <c r="V747" s="40"/>
    </row>
    <row r="748" ht="15" customHeight="1" s="4" customFormat="1">
      <c r="C748" s="39"/>
      <c r="D748" s="39"/>
      <c r="T748" s="40"/>
      <c r="U748" s="40"/>
      <c r="V748" s="40"/>
    </row>
    <row r="749" ht="15" customHeight="1" s="4" customFormat="1">
      <c r="C749" s="39"/>
      <c r="D749" s="39"/>
      <c r="Q749" s="40"/>
      <c r="T749" s="40"/>
      <c r="U749" s="40"/>
      <c r="V749" s="40"/>
    </row>
    <row r="750" ht="15" customHeight="1" s="4" customFormat="1">
      <c r="C750" s="39"/>
      <c r="D750" s="39"/>
      <c r="O750" s="40"/>
      <c r="Q750" s="40"/>
      <c r="T750" s="40"/>
      <c r="U750" s="40"/>
      <c r="V750" s="40"/>
    </row>
    <row r="751" ht="15" customHeight="1" s="4" customFormat="1">
      <c r="C751" s="39"/>
      <c r="D751" s="39"/>
      <c r="O751" s="40"/>
      <c r="Q751" s="40"/>
      <c r="T751" s="40"/>
      <c r="U751" s="40"/>
      <c r="V751" s="40"/>
    </row>
    <row r="752" ht="15" customHeight="1" s="4" customFormat="1">
      <c r="C752" s="39"/>
      <c r="D752" s="39"/>
      <c r="O752" s="40"/>
      <c r="Q752" s="40"/>
      <c r="T752" s="40"/>
      <c r="U752" s="40"/>
      <c r="V752" s="40"/>
    </row>
    <row r="753" ht="15" customHeight="1" s="4" customFormat="1">
      <c r="C753" s="39"/>
      <c r="D753" s="39"/>
      <c r="O753" s="40"/>
      <c r="Q753" s="40"/>
      <c r="T753" s="40"/>
      <c r="U753" s="40"/>
      <c r="V753" s="40"/>
    </row>
    <row r="754" ht="15" customHeight="1" s="4" customFormat="1">
      <c r="C754" s="39"/>
      <c r="D754" s="39"/>
      <c r="O754" s="40"/>
      <c r="Q754" s="40"/>
      <c r="T754" s="40"/>
      <c r="U754" s="40"/>
      <c r="V754" s="40"/>
    </row>
    <row r="755" ht="15" customHeight="1" s="4" customFormat="1">
      <c r="C755" s="39"/>
      <c r="D755" s="39"/>
      <c r="Q755" s="40"/>
      <c r="T755" s="40"/>
      <c r="U755" s="40"/>
      <c r="V755" s="40"/>
    </row>
    <row r="756" ht="15" customHeight="1" s="4" customFormat="1">
      <c r="C756" s="39"/>
      <c r="D756" s="39"/>
      <c r="O756" s="40"/>
      <c r="Q756" s="40"/>
      <c r="T756" s="40"/>
      <c r="U756" s="40"/>
      <c r="V756" s="40"/>
    </row>
    <row r="757" ht="15" customHeight="1" s="4" customFormat="1">
      <c r="C757" s="39"/>
      <c r="D757" s="39"/>
      <c r="Q757" s="40"/>
      <c r="T757" s="40"/>
      <c r="U757" s="40"/>
      <c r="V757" s="40"/>
    </row>
    <row r="758" ht="15" customHeight="1" s="4" customFormat="1">
      <c r="C758" s="39"/>
      <c r="D758" s="39"/>
      <c r="Q758" s="40"/>
      <c r="T758" s="40"/>
      <c r="U758" s="40"/>
      <c r="V758" s="40"/>
    </row>
    <row r="759" ht="15" customHeight="1" s="4" customFormat="1">
      <c r="C759" s="39"/>
      <c r="D759" s="39"/>
      <c r="O759" s="40"/>
      <c r="Q759" s="40"/>
      <c r="T759" s="40"/>
      <c r="U759" s="40"/>
      <c r="V759" s="40"/>
    </row>
    <row r="760" ht="15" customHeight="1" s="4" customFormat="1">
      <c r="C760" s="39"/>
      <c r="D760" s="39"/>
      <c r="O760" s="40"/>
      <c r="T760" s="40"/>
      <c r="U760" s="40"/>
      <c r="V760" s="40"/>
    </row>
    <row r="761" ht="15" customHeight="1" s="4" customFormat="1">
      <c r="C761" s="39"/>
      <c r="D761" s="39"/>
      <c r="O761" s="40"/>
      <c r="Q761" s="40"/>
      <c r="T761" s="40"/>
      <c r="U761" s="40"/>
      <c r="V761" s="40"/>
    </row>
    <row r="762" ht="15" customHeight="1" s="4" customFormat="1">
      <c r="C762" s="39"/>
      <c r="D762" s="39"/>
      <c r="M762" s="40"/>
      <c r="T762" s="40"/>
      <c r="U762" s="40"/>
      <c r="V762" s="40"/>
    </row>
    <row r="763" ht="15" customHeight="1" s="4" customFormat="1">
      <c r="C763" s="39"/>
      <c r="D763" s="39"/>
      <c r="T763" s="40"/>
      <c r="U763" s="40"/>
      <c r="V763" s="40"/>
    </row>
    <row r="764" ht="15" customHeight="1" s="4" customFormat="1">
      <c r="C764" s="39"/>
      <c r="D764" s="39"/>
      <c r="T764" s="40"/>
      <c r="U764" s="40"/>
      <c r="V764" s="40"/>
    </row>
    <row r="765" ht="15" customHeight="1" s="4" customFormat="1">
      <c r="C765" s="39"/>
      <c r="D765" s="39"/>
      <c r="M765" s="40"/>
      <c r="T765" s="40"/>
      <c r="U765" s="40"/>
      <c r="V765" s="40"/>
    </row>
    <row r="766" ht="15" customHeight="1" s="4" customFormat="1">
      <c r="C766" s="39"/>
      <c r="D766" s="39"/>
      <c r="M766" s="40"/>
      <c r="Q766" s="40"/>
      <c r="T766" s="40"/>
      <c r="U766" s="40"/>
      <c r="V766" s="40"/>
    </row>
    <row r="767" ht="15" customHeight="1" s="4" customFormat="1">
      <c r="C767" s="39"/>
      <c r="D767" s="39"/>
      <c r="M767" s="40"/>
      <c r="T767" s="40"/>
      <c r="U767" s="40"/>
      <c r="V767" s="40"/>
    </row>
    <row r="768" ht="15" customHeight="1" s="4" customFormat="1">
      <c r="C768" s="39"/>
      <c r="D768" s="39"/>
      <c r="T768" s="40"/>
      <c r="U768" s="40"/>
      <c r="V768" s="40"/>
    </row>
    <row r="769" ht="15" customHeight="1" s="4" customFormat="1">
      <c r="C769" s="39"/>
      <c r="D769" s="39"/>
      <c r="M769" s="40"/>
      <c r="T769" s="40"/>
      <c r="U769" s="40"/>
      <c r="V769" s="40"/>
    </row>
    <row r="770" ht="15" customHeight="1" s="4" customFormat="1">
      <c r="C770" s="39"/>
      <c r="D770" s="39"/>
      <c r="M770" s="40"/>
      <c r="Q770" s="40"/>
      <c r="T770" s="40"/>
      <c r="U770" s="40"/>
      <c r="V770" s="40"/>
    </row>
    <row r="771" ht="15" customHeight="1" s="4" customFormat="1">
      <c r="C771" s="39"/>
      <c r="D771" s="39"/>
      <c r="M771" s="40"/>
      <c r="T771" s="40"/>
      <c r="U771" s="40"/>
      <c r="V771" s="40"/>
    </row>
    <row r="772" ht="15" customHeight="1" s="4" customFormat="1">
      <c r="C772" s="39"/>
      <c r="D772" s="39"/>
      <c r="T772" s="40"/>
      <c r="U772" s="40"/>
      <c r="V772" s="40"/>
    </row>
    <row r="773" ht="15" customHeight="1" s="4" customFormat="1">
      <c r="C773" s="39"/>
      <c r="D773" s="39"/>
      <c r="T773" s="40"/>
      <c r="U773" s="40"/>
      <c r="V773" s="40"/>
    </row>
    <row r="774" ht="15" customHeight="1" s="4" customFormat="1">
      <c r="C774" s="39"/>
      <c r="D774" s="39"/>
      <c r="T774" s="40"/>
      <c r="U774" s="40"/>
      <c r="V774" s="40"/>
    </row>
    <row r="775" ht="15" customHeight="1" s="4" customFormat="1">
      <c r="C775" s="39"/>
      <c r="D775" s="39"/>
      <c r="T775" s="40"/>
      <c r="U775" s="40"/>
      <c r="V775" s="40"/>
    </row>
    <row r="776" ht="15" customHeight="1" s="4" customFormat="1">
      <c r="C776" s="39"/>
      <c r="D776" s="39"/>
      <c r="T776" s="40"/>
      <c r="U776" s="40"/>
      <c r="V776" s="40"/>
    </row>
    <row r="777" ht="15" customHeight="1" s="4" customFormat="1">
      <c r="C777" s="39"/>
      <c r="D777" s="39"/>
      <c r="M777" s="40"/>
      <c r="Q777" s="40"/>
      <c r="T777" s="40"/>
      <c r="U777" s="40"/>
      <c r="V777" s="40"/>
    </row>
    <row r="778" ht="15" customHeight="1" s="4" customFormat="1">
      <c r="C778" s="39"/>
      <c r="D778" s="39"/>
      <c r="M778" s="40"/>
      <c r="Q778" s="40"/>
      <c r="T778" s="40"/>
      <c r="U778" s="40"/>
      <c r="V778" s="40"/>
    </row>
    <row r="779" ht="15" customHeight="1" s="4" customFormat="1">
      <c r="C779" s="39"/>
      <c r="D779" s="39"/>
      <c r="M779" s="40"/>
      <c r="Q779" s="40"/>
      <c r="T779" s="40"/>
      <c r="U779" s="40"/>
      <c r="V779" s="40"/>
    </row>
    <row r="780" ht="15" customHeight="1" s="4" customFormat="1">
      <c r="C780" s="39"/>
      <c r="D780" s="39"/>
      <c r="Q780" s="40"/>
      <c r="T780" s="40"/>
      <c r="U780" s="40"/>
      <c r="V780" s="40"/>
    </row>
    <row r="781" ht="15" customHeight="1" s="4" customFormat="1">
      <c r="C781" s="39"/>
      <c r="D781" s="39"/>
      <c r="T781" s="40"/>
      <c r="U781" s="40"/>
      <c r="V781" s="40"/>
    </row>
    <row r="782" ht="15" customHeight="1" s="4" customFormat="1">
      <c r="C782" s="39"/>
      <c r="D782" s="39"/>
      <c r="M782" s="40"/>
      <c r="Q782" s="40"/>
      <c r="T782" s="40"/>
      <c r="U782" s="40"/>
      <c r="V782" s="40"/>
    </row>
    <row r="783" ht="15" customHeight="1" s="4" customFormat="1">
      <c r="C783" s="39"/>
      <c r="D783" s="39"/>
      <c r="Q783" s="40"/>
      <c r="T783" s="40"/>
      <c r="U783" s="40"/>
      <c r="V783" s="40"/>
    </row>
    <row r="784" ht="15" customHeight="1" s="4" customFormat="1">
      <c r="C784" s="39"/>
      <c r="D784" s="39"/>
      <c r="Q784" s="40"/>
      <c r="T784" s="40"/>
      <c r="U784" s="40"/>
      <c r="V784" s="40"/>
    </row>
    <row r="785" ht="15" customHeight="1" s="4" customFormat="1">
      <c r="C785" s="39"/>
      <c r="D785" s="39"/>
      <c r="Q785" s="40"/>
      <c r="T785" s="40"/>
      <c r="U785" s="40"/>
      <c r="V785" s="40"/>
    </row>
    <row r="786" ht="15" customHeight="1" s="4" customFormat="1">
      <c r="C786" s="39"/>
      <c r="D786" s="39"/>
      <c r="T786" s="40"/>
      <c r="U786" s="40"/>
      <c r="V786" s="40"/>
    </row>
    <row r="787" ht="15" customHeight="1" s="4" customFormat="1">
      <c r="C787" s="39"/>
      <c r="D787" s="39"/>
      <c r="M787" s="40"/>
      <c r="Q787" s="40"/>
      <c r="T787" s="40"/>
      <c r="U787" s="40"/>
      <c r="V787" s="40"/>
    </row>
    <row r="788" ht="15" customHeight="1" s="4" customFormat="1">
      <c r="C788" s="39"/>
      <c r="D788" s="39"/>
      <c r="Q788" s="40"/>
      <c r="T788" s="40"/>
      <c r="U788" s="40"/>
      <c r="V788" s="40"/>
    </row>
    <row r="789" ht="15" customHeight="1" s="4" customFormat="1">
      <c r="C789" s="39"/>
      <c r="D789" s="39"/>
      <c r="Q789" s="40"/>
      <c r="T789" s="40"/>
      <c r="U789" s="40"/>
      <c r="V789" s="40"/>
    </row>
    <row r="790" ht="15" customHeight="1" s="4" customFormat="1">
      <c r="C790" s="39"/>
      <c r="D790" s="39"/>
      <c r="Q790" s="40"/>
      <c r="T790" s="40"/>
      <c r="U790" s="40"/>
      <c r="V790" s="40"/>
    </row>
    <row r="791" ht="15" customHeight="1" s="4" customFormat="1">
      <c r="C791" s="39"/>
      <c r="D791" s="39"/>
      <c r="Q791" s="40"/>
      <c r="T791" s="40"/>
      <c r="U791" s="40"/>
      <c r="V791" s="40"/>
    </row>
    <row r="792" ht="15" customHeight="1" s="4" customFormat="1">
      <c r="C792" s="39"/>
      <c r="D792" s="39"/>
      <c r="Q792" s="40"/>
      <c r="T792" s="40"/>
      <c r="U792" s="40"/>
      <c r="V792" s="40"/>
    </row>
    <row r="793" ht="15" customHeight="1" s="4" customFormat="1">
      <c r="C793" s="39"/>
      <c r="D793" s="39"/>
      <c r="T793" s="40"/>
      <c r="U793" s="40"/>
      <c r="V793" s="40"/>
    </row>
    <row r="794" ht="15" customHeight="1" s="4" customFormat="1">
      <c r="C794" s="39"/>
      <c r="D794" s="39"/>
      <c r="T794" s="40"/>
      <c r="U794" s="40"/>
      <c r="V794" s="40"/>
    </row>
    <row r="795" ht="15" customHeight="1" s="4" customFormat="1">
      <c r="C795" s="39"/>
      <c r="D795" s="39"/>
      <c r="T795" s="40"/>
      <c r="U795" s="40"/>
      <c r="V795" s="40"/>
    </row>
    <row r="796" ht="15" customHeight="1" s="4" customFormat="1">
      <c r="C796" s="39"/>
      <c r="D796" s="39"/>
      <c r="M796" s="40"/>
      <c r="T796" s="40"/>
      <c r="U796" s="40"/>
      <c r="V796" s="40"/>
    </row>
    <row r="797" ht="15" customHeight="1" s="4" customFormat="1">
      <c r="C797" s="39"/>
      <c r="D797" s="39"/>
      <c r="M797" s="40"/>
      <c r="Q797" s="40"/>
      <c r="T797" s="40"/>
      <c r="U797" s="40"/>
      <c r="V797" s="40"/>
    </row>
    <row r="798" ht="15" customHeight="1" s="4" customFormat="1">
      <c r="C798" s="39"/>
      <c r="D798" s="39"/>
      <c r="M798" s="40"/>
      <c r="Q798" s="40"/>
      <c r="T798" s="40"/>
      <c r="U798" s="40"/>
      <c r="V798" s="40"/>
    </row>
    <row r="799" ht="15" customHeight="1" s="4" customFormat="1">
      <c r="C799" s="39"/>
      <c r="D799" s="39"/>
      <c r="M799" s="40"/>
      <c r="Q799" s="40"/>
      <c r="T799" s="40"/>
      <c r="U799" s="40"/>
      <c r="V799" s="40"/>
    </row>
    <row r="800" ht="15" customHeight="1" s="4" customFormat="1">
      <c r="C800" s="39"/>
      <c r="D800" s="39"/>
      <c r="Q800" s="40"/>
      <c r="T800" s="40"/>
      <c r="U800" s="40"/>
      <c r="V800" s="40"/>
    </row>
    <row r="801" ht="15" customHeight="1" s="4" customFormat="1">
      <c r="C801" s="39"/>
      <c r="D801" s="39"/>
      <c r="T801" s="40"/>
      <c r="U801" s="40"/>
      <c r="V801" s="40"/>
    </row>
    <row r="802" ht="15" customHeight="1" s="4" customFormat="1">
      <c r="C802" s="39"/>
      <c r="D802" s="39"/>
      <c r="M802" s="40"/>
      <c r="Q802" s="40"/>
      <c r="T802" s="40"/>
      <c r="U802" s="40"/>
      <c r="V802" s="40"/>
    </row>
    <row r="803" ht="15" customHeight="1" s="4" customFormat="1">
      <c r="C803" s="39"/>
      <c r="D803" s="39"/>
      <c r="Q803" s="40"/>
      <c r="T803" s="40"/>
      <c r="U803" s="40"/>
      <c r="V803" s="40"/>
    </row>
    <row r="804" ht="15" customHeight="1" s="4" customFormat="1">
      <c r="C804" s="39"/>
      <c r="D804" s="39"/>
      <c r="M804" s="40"/>
      <c r="T804" s="40"/>
      <c r="U804" s="40"/>
      <c r="V804" s="40"/>
    </row>
    <row r="805" ht="15" customHeight="1" s="4" customFormat="1">
      <c r="C805" s="39"/>
      <c r="D805" s="39"/>
      <c r="T805" s="40"/>
      <c r="U805" s="40"/>
      <c r="V805" s="40"/>
    </row>
    <row r="806" ht="15" customHeight="1" s="4" customFormat="1">
      <c r="C806" s="39"/>
      <c r="D806" s="39"/>
      <c r="T806" s="40"/>
      <c r="U806" s="40"/>
      <c r="V806" s="40"/>
    </row>
    <row r="807" ht="15" customHeight="1" s="4" customFormat="1">
      <c r="C807" s="39"/>
      <c r="D807" s="39"/>
      <c r="M807" s="40"/>
      <c r="Q807" s="40"/>
      <c r="T807" s="40"/>
      <c r="U807" s="40"/>
      <c r="V807" s="40"/>
    </row>
    <row r="808" ht="15" customHeight="1" s="4" customFormat="1">
      <c r="C808" s="39"/>
      <c r="D808" s="39"/>
      <c r="Q808" s="40"/>
      <c r="T808" s="40"/>
      <c r="U808" s="40"/>
      <c r="V808" s="40"/>
    </row>
    <row r="809" ht="15" customHeight="1" s="4" customFormat="1">
      <c r="C809" s="39"/>
      <c r="D809" s="39"/>
      <c r="T809" s="40"/>
      <c r="U809" s="40"/>
      <c r="V809" s="40"/>
    </row>
    <row r="810" ht="15" customHeight="1" s="4" customFormat="1">
      <c r="C810" s="39"/>
      <c r="D810" s="39"/>
      <c r="T810" s="40"/>
      <c r="U810" s="40"/>
      <c r="V810" s="40"/>
    </row>
    <row r="811" ht="15" customHeight="1" s="4" customFormat="1">
      <c r="C811" s="39"/>
      <c r="D811" s="39"/>
      <c r="T811" s="40"/>
      <c r="U811" s="40"/>
      <c r="V811" s="40"/>
    </row>
    <row r="812" ht="15" customHeight="1" s="4" customFormat="1">
      <c r="C812" s="39"/>
      <c r="D812" s="39"/>
      <c r="T812" s="40"/>
      <c r="U812" s="40"/>
      <c r="V812" s="40"/>
    </row>
    <row r="813" ht="15" customHeight="1" s="4" customFormat="1">
      <c r="C813" s="39"/>
      <c r="D813" s="39"/>
      <c r="T813" s="40"/>
      <c r="U813" s="40"/>
      <c r="V813" s="40"/>
    </row>
    <row r="814" ht="15" customHeight="1" s="4" customFormat="1">
      <c r="C814" s="39"/>
      <c r="D814" s="39"/>
      <c r="M814" s="40"/>
      <c r="T814" s="40"/>
      <c r="U814" s="40"/>
      <c r="V814" s="40"/>
    </row>
    <row r="815" ht="15" customHeight="1" s="4" customFormat="1">
      <c r="C815" s="39"/>
      <c r="D815" s="39"/>
      <c r="Q815" s="40"/>
      <c r="T815" s="40"/>
      <c r="U815" s="40"/>
      <c r="V815" s="40"/>
    </row>
    <row r="816" ht="15" customHeight="1" s="4" customFormat="1">
      <c r="C816" s="39"/>
      <c r="D816" s="39"/>
      <c r="Q816" s="40"/>
      <c r="T816" s="40"/>
      <c r="U816" s="40"/>
      <c r="V816" s="40"/>
    </row>
    <row r="817" ht="15" customHeight="1" s="4" customFormat="1">
      <c r="C817" s="39"/>
      <c r="D817" s="39"/>
      <c r="M817" s="40"/>
      <c r="Q817" s="40"/>
      <c r="T817" s="40"/>
      <c r="U817" s="40"/>
      <c r="V817" s="40"/>
    </row>
    <row r="818" ht="15" customHeight="1" s="4" customFormat="1">
      <c r="C818" s="39"/>
      <c r="D818" s="39"/>
      <c r="M818" s="40"/>
      <c r="T818" s="40"/>
      <c r="U818" s="40"/>
      <c r="V818" s="40"/>
    </row>
    <row r="819" ht="15" customHeight="1" s="4" customFormat="1">
      <c r="C819" s="39"/>
      <c r="D819" s="39"/>
      <c r="T819" s="40"/>
      <c r="U819" s="40"/>
      <c r="V819" s="40"/>
    </row>
    <row r="820" ht="15" customHeight="1" s="4" customFormat="1">
      <c r="C820" s="39"/>
      <c r="D820" s="39"/>
      <c r="T820" s="40"/>
      <c r="U820" s="40"/>
      <c r="V820" s="40"/>
    </row>
    <row r="821" ht="15" customHeight="1" s="4" customFormat="1">
      <c r="C821" s="39"/>
      <c r="D821" s="39"/>
      <c r="M821" s="40"/>
      <c r="Q821" s="40"/>
      <c r="T821" s="40"/>
      <c r="U821" s="40"/>
      <c r="V821" s="40"/>
    </row>
    <row r="822" ht="15" customHeight="1" s="4" customFormat="1">
      <c r="C822" s="39"/>
      <c r="D822" s="39"/>
      <c r="M822" s="40"/>
      <c r="Q822" s="40"/>
      <c r="T822" s="40"/>
      <c r="U822" s="40"/>
      <c r="V822" s="40"/>
    </row>
    <row r="823" ht="15" customHeight="1" s="4" customFormat="1">
      <c r="C823" s="39"/>
      <c r="D823" s="39"/>
      <c r="Q823" s="40"/>
      <c r="T823" s="40"/>
      <c r="U823" s="40"/>
      <c r="V823" s="40"/>
    </row>
    <row r="824" ht="15" customHeight="1" s="4" customFormat="1">
      <c r="C824" s="39"/>
      <c r="D824" s="39"/>
      <c r="M824" s="40"/>
      <c r="Q824" s="40"/>
      <c r="T824" s="40"/>
      <c r="U824" s="40"/>
      <c r="V824" s="40"/>
    </row>
    <row r="825" ht="15" customHeight="1" s="4" customFormat="1">
      <c r="C825" s="39"/>
      <c r="D825" s="39"/>
      <c r="T825" s="40"/>
      <c r="U825" s="40"/>
      <c r="V825" s="40"/>
    </row>
    <row r="826" ht="15" customHeight="1" s="4" customFormat="1">
      <c r="C826" s="39"/>
      <c r="D826" s="39"/>
      <c r="Q826" s="40"/>
      <c r="T826" s="40"/>
      <c r="U826" s="40"/>
      <c r="V826" s="40"/>
    </row>
    <row r="827" ht="15" customHeight="1" s="4" customFormat="1">
      <c r="C827" s="39"/>
      <c r="D827" s="39"/>
      <c r="M827" s="40"/>
      <c r="Q827" s="40"/>
      <c r="T827" s="40"/>
      <c r="U827" s="40"/>
      <c r="V827" s="40"/>
    </row>
    <row r="828" ht="15" customHeight="1" s="4" customFormat="1">
      <c r="C828" s="39"/>
      <c r="D828" s="39"/>
      <c r="M828" s="40"/>
      <c r="Q828" s="40"/>
      <c r="T828" s="40"/>
      <c r="U828" s="40"/>
      <c r="V828" s="40"/>
    </row>
    <row r="829" ht="15" customHeight="1" s="4" customFormat="1">
      <c r="C829" s="39"/>
      <c r="D829" s="39"/>
      <c r="T829" s="40"/>
      <c r="U829" s="40"/>
      <c r="V829" s="40"/>
    </row>
    <row r="830" ht="15" customHeight="1" s="4" customFormat="1">
      <c r="C830" s="39"/>
      <c r="D830" s="39"/>
      <c r="M830" s="40"/>
      <c r="Q830" s="40"/>
      <c r="T830" s="40"/>
      <c r="U830" s="40"/>
      <c r="V830" s="40"/>
    </row>
    <row r="831" ht="15" customHeight="1" s="4" customFormat="1">
      <c r="C831" s="39"/>
      <c r="D831" s="39"/>
      <c r="T831" s="40"/>
      <c r="U831" s="40"/>
      <c r="V831" s="40"/>
    </row>
    <row r="832" ht="15" customHeight="1" s="4" customFormat="1">
      <c r="C832" s="39"/>
      <c r="D832" s="39"/>
      <c r="M832" s="40"/>
      <c r="T832" s="40"/>
      <c r="U832" s="40"/>
      <c r="V832" s="40"/>
    </row>
    <row r="833" ht="15" customHeight="1" s="4" customFormat="1">
      <c r="C833" s="39"/>
      <c r="D833" s="39"/>
      <c r="T833" s="40"/>
      <c r="U833" s="40"/>
      <c r="V833" s="40"/>
    </row>
    <row r="834" ht="15" customHeight="1" s="4" customFormat="1">
      <c r="C834" s="39"/>
      <c r="D834" s="39"/>
      <c r="M834" s="40"/>
      <c r="T834" s="40"/>
      <c r="U834" s="40"/>
      <c r="V834" s="40"/>
    </row>
    <row r="835" ht="15" customHeight="1" s="4" customFormat="1">
      <c r="C835" s="39"/>
      <c r="D835" s="39"/>
      <c r="M835" s="40"/>
      <c r="Q835" s="40"/>
      <c r="T835" s="40"/>
      <c r="U835" s="40"/>
      <c r="V835" s="40"/>
    </row>
    <row r="836" ht="15" customHeight="1" s="4" customFormat="1">
      <c r="C836" s="39"/>
      <c r="D836" s="39"/>
      <c r="T836" s="40"/>
      <c r="U836" s="40"/>
      <c r="V836" s="40"/>
    </row>
    <row r="837" ht="15" customHeight="1" s="4" customFormat="1">
      <c r="C837" s="39"/>
      <c r="D837" s="39"/>
      <c r="T837" s="40"/>
      <c r="U837" s="40"/>
      <c r="V837" s="40"/>
    </row>
    <row r="838" ht="15" customHeight="1" s="4" customFormat="1">
      <c r="C838" s="39"/>
      <c r="D838" s="39"/>
      <c r="M838" s="40"/>
      <c r="Q838" s="40"/>
      <c r="T838" s="40"/>
      <c r="U838" s="40"/>
      <c r="V838" s="40"/>
    </row>
    <row r="839" ht="15" customHeight="1" s="4" customFormat="1">
      <c r="C839" s="39"/>
      <c r="D839" s="39"/>
      <c r="M839" s="40"/>
      <c r="Q839" s="40"/>
      <c r="T839" s="40"/>
      <c r="U839" s="40"/>
      <c r="V839" s="40"/>
    </row>
    <row r="840" ht="15" customHeight="1" s="4" customFormat="1">
      <c r="C840" s="39"/>
      <c r="D840" s="39"/>
      <c r="M840" s="40"/>
      <c r="Q840" s="40"/>
      <c r="T840" s="40"/>
      <c r="U840" s="40"/>
      <c r="V840" s="40"/>
    </row>
    <row r="841" ht="15" customHeight="1" s="4" customFormat="1">
      <c r="C841" s="39"/>
      <c r="D841" s="39"/>
      <c r="Q841" s="40"/>
      <c r="T841" s="40"/>
      <c r="U841" s="40"/>
      <c r="V841" s="40"/>
    </row>
    <row r="842" ht="15" customHeight="1" s="4" customFormat="1">
      <c r="C842" s="39"/>
      <c r="D842" s="39"/>
      <c r="Q842" s="40"/>
      <c r="T842" s="40"/>
      <c r="U842" s="40"/>
      <c r="V842" s="40"/>
    </row>
    <row r="843" ht="15" customHeight="1" s="4" customFormat="1">
      <c r="C843" s="39"/>
      <c r="D843" s="39"/>
      <c r="Q843" s="40"/>
      <c r="T843" s="40"/>
      <c r="U843" s="40"/>
      <c r="V843" s="40"/>
    </row>
    <row r="844" ht="15" customHeight="1" s="4" customFormat="1">
      <c r="C844" s="39"/>
      <c r="D844" s="39"/>
      <c r="Q844" s="40"/>
      <c r="T844" s="40"/>
      <c r="U844" s="40"/>
      <c r="V844" s="40"/>
    </row>
    <row r="845" ht="15" customHeight="1" s="4" customFormat="1">
      <c r="C845" s="39"/>
      <c r="D845" s="39"/>
      <c r="Q845" s="40"/>
      <c r="T845" s="40"/>
      <c r="U845" s="40"/>
      <c r="V845" s="40"/>
    </row>
    <row r="846" ht="15" customHeight="1" s="4" customFormat="1">
      <c r="C846" s="39"/>
      <c r="D846" s="39"/>
      <c r="Q846" s="40"/>
      <c r="T846" s="40"/>
      <c r="U846" s="40"/>
      <c r="V846" s="40"/>
    </row>
    <row r="847" ht="15" customHeight="1" s="4" customFormat="1">
      <c r="C847" s="39"/>
      <c r="D847" s="39"/>
      <c r="T847" s="40"/>
      <c r="U847" s="40"/>
      <c r="V847" s="40"/>
    </row>
    <row r="848" ht="15" customHeight="1" s="4" customFormat="1">
      <c r="C848" s="39"/>
      <c r="D848" s="39"/>
      <c r="T848" s="40"/>
      <c r="U848" s="40"/>
      <c r="V848" s="40"/>
    </row>
    <row r="849" ht="15" customHeight="1" s="4" customFormat="1">
      <c r="C849" s="39"/>
      <c r="D849" s="39"/>
      <c r="M849" s="40"/>
      <c r="T849" s="40"/>
      <c r="U849" s="40"/>
      <c r="V849" s="40"/>
    </row>
    <row r="850" ht="15" customHeight="1" s="4" customFormat="1">
      <c r="C850" s="39"/>
      <c r="D850" s="39"/>
      <c r="T850" s="40"/>
      <c r="U850" s="40"/>
      <c r="V850" s="40"/>
    </row>
    <row r="851" ht="15" customHeight="1" s="4" customFormat="1">
      <c r="C851" s="39"/>
      <c r="D851" s="39"/>
      <c r="T851" s="40"/>
      <c r="U851" s="40"/>
      <c r="V851" s="40"/>
    </row>
    <row r="852" ht="15" customHeight="1" s="4" customFormat="1">
      <c r="C852" s="39"/>
      <c r="D852" s="39"/>
      <c r="T852" s="40"/>
      <c r="U852" s="40"/>
      <c r="V852" s="40"/>
    </row>
    <row r="853" ht="15" customHeight="1" s="4" customFormat="1">
      <c r="C853" s="39"/>
      <c r="D853" s="39"/>
      <c r="T853" s="40"/>
      <c r="U853" s="40"/>
      <c r="V853" s="40"/>
    </row>
    <row r="854" ht="15" customHeight="1" s="4" customFormat="1">
      <c r="C854" s="39"/>
      <c r="D854" s="39"/>
      <c r="M854" s="40"/>
      <c r="O854" s="40"/>
      <c r="Q854" s="40"/>
      <c r="T854" s="40"/>
      <c r="U854" s="40"/>
      <c r="V854" s="40"/>
    </row>
    <row r="855" ht="15" customHeight="1" s="4" customFormat="1">
      <c r="C855" s="39"/>
      <c r="D855" s="39"/>
      <c r="T855" s="40"/>
      <c r="U855" s="40"/>
      <c r="V855" s="40"/>
    </row>
    <row r="856" ht="15" customHeight="1" s="4" customFormat="1">
      <c r="C856" s="39"/>
      <c r="D856" s="39"/>
      <c r="M856" s="40"/>
      <c r="Q856" s="40"/>
      <c r="T856" s="40"/>
      <c r="U856" s="40"/>
      <c r="V856" s="40"/>
    </row>
    <row r="857" ht="15" customHeight="1" s="4" customFormat="1">
      <c r="C857" s="39"/>
      <c r="D857" s="39"/>
      <c r="M857" s="40"/>
      <c r="T857" s="40"/>
      <c r="U857" s="40"/>
      <c r="V857" s="40"/>
    </row>
    <row r="858" ht="15" customHeight="1" s="4" customFormat="1">
      <c r="C858" s="39"/>
      <c r="D858" s="39"/>
      <c r="T858" s="40"/>
      <c r="U858" s="40"/>
      <c r="V858" s="40"/>
    </row>
    <row r="859" ht="15" customHeight="1" s="4" customFormat="1">
      <c r="C859" s="39"/>
      <c r="D859" s="39"/>
      <c r="M859" s="40"/>
      <c r="Q859" s="40"/>
      <c r="T859" s="40"/>
      <c r="U859" s="40"/>
      <c r="V859" s="40"/>
    </row>
    <row r="860" ht="15" customHeight="1" s="4" customFormat="1">
      <c r="C860" s="39"/>
      <c r="D860" s="39"/>
      <c r="Q860" s="40"/>
      <c r="T860" s="40"/>
      <c r="U860" s="40"/>
      <c r="V860" s="40"/>
    </row>
    <row r="861" ht="15" customHeight="1" s="4" customFormat="1">
      <c r="C861" s="39"/>
      <c r="D861" s="39"/>
      <c r="M861" s="40"/>
      <c r="T861" s="40"/>
      <c r="U861" s="40"/>
      <c r="V861" s="40"/>
    </row>
    <row r="862" ht="15" customHeight="1" s="4" customFormat="1">
      <c r="C862" s="39"/>
      <c r="D862" s="39"/>
      <c r="M862" s="40"/>
      <c r="Q862" s="40"/>
      <c r="T862" s="40"/>
      <c r="U862" s="40"/>
      <c r="V862" s="40"/>
    </row>
    <row r="863" ht="15" customHeight="1" s="4" customFormat="1">
      <c r="C863" s="39"/>
      <c r="D863" s="39"/>
      <c r="M863" s="40"/>
      <c r="Q863" s="40"/>
      <c r="T863" s="40"/>
      <c r="U863" s="40"/>
      <c r="V863" s="40"/>
    </row>
    <row r="864" ht="15" customHeight="1" s="4" customFormat="1">
      <c r="C864" s="39"/>
      <c r="D864" s="39"/>
      <c r="M864" s="40"/>
      <c r="Q864" s="40"/>
      <c r="T864" s="40"/>
      <c r="U864" s="40"/>
      <c r="V864" s="40"/>
    </row>
    <row r="865" ht="15" customHeight="1" s="4" customFormat="1">
      <c r="C865" s="39"/>
      <c r="D865" s="39"/>
      <c r="M865" s="40"/>
      <c r="Q865" s="40"/>
      <c r="T865" s="40"/>
      <c r="U865" s="40"/>
      <c r="V865" s="40"/>
    </row>
    <row r="866" ht="15" customHeight="1" s="4" customFormat="1">
      <c r="C866" s="39"/>
      <c r="D866" s="39"/>
      <c r="T866" s="40"/>
      <c r="U866" s="40"/>
      <c r="V866" s="40"/>
    </row>
    <row r="867" ht="15" customHeight="1" s="4" customFormat="1">
      <c r="C867" s="39"/>
      <c r="D867" s="39"/>
      <c r="T867" s="40"/>
      <c r="U867" s="40"/>
      <c r="V867" s="40"/>
    </row>
    <row r="868" ht="15" customHeight="1" s="4" customFormat="1">
      <c r="C868" s="39"/>
      <c r="D868" s="39"/>
      <c r="M868" s="40"/>
      <c r="Q868" s="40"/>
      <c r="T868" s="40"/>
      <c r="U868" s="40"/>
      <c r="V868" s="40"/>
    </row>
    <row r="869" ht="15" customHeight="1" s="4" customFormat="1">
      <c r="C869" s="39"/>
      <c r="D869" s="39"/>
      <c r="T869" s="40"/>
      <c r="U869" s="40"/>
      <c r="V869" s="40"/>
    </row>
    <row r="870" ht="15" customHeight="1" s="4" customFormat="1">
      <c r="C870" s="39"/>
      <c r="D870" s="39"/>
      <c r="T870" s="40"/>
      <c r="U870" s="40"/>
      <c r="V870" s="40"/>
    </row>
    <row r="871" ht="15" customHeight="1" s="4" customFormat="1">
      <c r="C871" s="39"/>
      <c r="D871" s="39"/>
      <c r="T871" s="40"/>
      <c r="U871" s="40"/>
      <c r="V871" s="40"/>
    </row>
    <row r="872" ht="15" customHeight="1" s="4" customFormat="1">
      <c r="C872" s="39"/>
      <c r="D872" s="39"/>
      <c r="M872" s="40"/>
      <c r="Q872" s="40"/>
      <c r="T872" s="40"/>
      <c r="U872" s="40"/>
      <c r="V872" s="40"/>
    </row>
    <row r="873" ht="15" customHeight="1" s="4" customFormat="1">
      <c r="C873" s="39"/>
      <c r="D873" s="39"/>
      <c r="T873" s="40"/>
      <c r="U873" s="40"/>
      <c r="V873" s="40"/>
    </row>
    <row r="874" ht="15" customHeight="1" s="4" customFormat="1">
      <c r="C874" s="39"/>
      <c r="D874" s="39"/>
      <c r="T874" s="40"/>
      <c r="U874" s="40"/>
      <c r="V874" s="40"/>
    </row>
    <row r="875" ht="15" customHeight="1" s="4" customFormat="1">
      <c r="C875" s="39"/>
      <c r="D875" s="39"/>
      <c r="M875" s="40"/>
      <c r="Q875" s="40"/>
      <c r="T875" s="40"/>
      <c r="U875" s="40"/>
      <c r="V875" s="40"/>
    </row>
    <row r="876" ht="15" customHeight="1" s="4" customFormat="1">
      <c r="C876" s="39"/>
      <c r="D876" s="39"/>
      <c r="M876" s="40"/>
      <c r="Q876" s="40"/>
      <c r="T876" s="40"/>
      <c r="U876" s="40"/>
      <c r="V876" s="40"/>
    </row>
    <row r="877" ht="15" customHeight="1" s="4" customFormat="1">
      <c r="C877" s="39"/>
      <c r="D877" s="39"/>
      <c r="M877" s="40"/>
      <c r="Q877" s="40"/>
      <c r="T877" s="40"/>
      <c r="U877" s="40"/>
      <c r="V877" s="40"/>
    </row>
    <row r="878" ht="15" customHeight="1" s="4" customFormat="1">
      <c r="C878" s="39"/>
      <c r="D878" s="39"/>
      <c r="Q878" s="40"/>
      <c r="T878" s="40"/>
      <c r="U878" s="40"/>
      <c r="V878" s="40"/>
    </row>
    <row r="879" ht="15" customHeight="1" s="4" customFormat="1">
      <c r="C879" s="39"/>
      <c r="D879" s="39"/>
      <c r="Q879" s="40"/>
      <c r="T879" s="40"/>
      <c r="U879" s="40"/>
      <c r="V879" s="40"/>
    </row>
    <row r="880" ht="15" customHeight="1" s="4" customFormat="1">
      <c r="C880" s="39"/>
      <c r="D880" s="39"/>
      <c r="M880" s="40"/>
      <c r="T880" s="40"/>
      <c r="U880" s="40"/>
      <c r="V880" s="40"/>
    </row>
    <row r="881" ht="15" customHeight="1" s="4" customFormat="1">
      <c r="C881" s="39"/>
      <c r="D881" s="39"/>
      <c r="T881" s="40"/>
      <c r="U881" s="40"/>
      <c r="V881" s="40"/>
    </row>
    <row r="882" ht="15" customHeight="1" s="4" customFormat="1">
      <c r="C882" s="39"/>
      <c r="D882" s="39"/>
      <c r="M882" s="40"/>
      <c r="Q882" s="40"/>
      <c r="T882" s="40"/>
      <c r="U882" s="40"/>
      <c r="V882" s="40"/>
    </row>
    <row r="883" ht="15" customHeight="1" s="4" customFormat="1">
      <c r="C883" s="39"/>
      <c r="D883" s="39"/>
      <c r="M883" s="40"/>
      <c r="Q883" s="40"/>
      <c r="T883" s="40"/>
      <c r="U883" s="40"/>
      <c r="V883" s="40"/>
    </row>
    <row r="884" ht="15" customHeight="1" s="4" customFormat="1">
      <c r="C884" s="39"/>
      <c r="D884" s="39"/>
      <c r="T884" s="40"/>
      <c r="U884" s="40"/>
      <c r="V884" s="40"/>
    </row>
    <row r="885" ht="15" customHeight="1" s="4" customFormat="1">
      <c r="C885" s="39"/>
      <c r="D885" s="39"/>
      <c r="T885" s="40"/>
      <c r="U885" s="40"/>
      <c r="V885" s="40"/>
    </row>
    <row r="886" ht="15" customHeight="1" s="4" customFormat="1">
      <c r="C886" s="39"/>
      <c r="D886" s="39"/>
      <c r="T886" s="40"/>
      <c r="U886" s="40"/>
      <c r="V886" s="40"/>
    </row>
    <row r="887" ht="15" customHeight="1" s="4" customFormat="1">
      <c r="C887" s="39"/>
      <c r="D887" s="39"/>
      <c r="Q887" s="40"/>
      <c r="T887" s="40"/>
      <c r="U887" s="40"/>
      <c r="V887" s="40"/>
    </row>
    <row r="888" ht="15" customHeight="1" s="4" customFormat="1">
      <c r="C888" s="39"/>
      <c r="D888" s="39"/>
      <c r="Q888" s="40"/>
      <c r="T888" s="40"/>
      <c r="U888" s="40"/>
      <c r="V888" s="40"/>
    </row>
    <row r="889" ht="15" customHeight="1" s="4" customFormat="1">
      <c r="C889" s="39"/>
      <c r="D889" s="39"/>
      <c r="Q889" s="40"/>
      <c r="T889" s="40"/>
      <c r="U889" s="40"/>
      <c r="V889" s="40"/>
    </row>
    <row r="890" ht="15" customHeight="1" s="4" customFormat="1">
      <c r="C890" s="39"/>
      <c r="D890" s="39"/>
      <c r="Q890" s="40"/>
      <c r="T890" s="40"/>
      <c r="U890" s="40"/>
      <c r="V890" s="40"/>
    </row>
    <row r="891" ht="15" customHeight="1" s="4" customFormat="1">
      <c r="C891" s="39"/>
      <c r="D891" s="39"/>
      <c r="Q891" s="40"/>
      <c r="T891" s="40"/>
      <c r="U891" s="40"/>
      <c r="V891" s="40"/>
    </row>
    <row r="892" ht="15" customHeight="1" s="4" customFormat="1">
      <c r="C892" s="39"/>
      <c r="D892" s="39"/>
      <c r="T892" s="40"/>
      <c r="U892" s="40"/>
      <c r="V892" s="40"/>
    </row>
    <row r="893" ht="15" customHeight="1" s="4" customFormat="1">
      <c r="C893" s="39"/>
      <c r="D893" s="39"/>
      <c r="M893" s="40"/>
      <c r="T893" s="40"/>
      <c r="U893" s="40"/>
      <c r="V893" s="40"/>
    </row>
    <row r="894" ht="15" customHeight="1" s="4" customFormat="1">
      <c r="C894" s="39"/>
      <c r="D894" s="39"/>
      <c r="M894" s="40"/>
      <c r="Q894" s="40"/>
      <c r="T894" s="40"/>
      <c r="U894" s="40"/>
      <c r="V894" s="40"/>
    </row>
    <row r="895" ht="15" customHeight="1" s="4" customFormat="1">
      <c r="C895" s="39"/>
      <c r="D895" s="39"/>
      <c r="Q895" s="40"/>
      <c r="T895" s="40"/>
      <c r="U895" s="40"/>
      <c r="V895" s="40"/>
    </row>
    <row r="896" ht="15" customHeight="1" s="4" customFormat="1">
      <c r="C896" s="39"/>
      <c r="D896" s="39"/>
      <c r="Q896" s="40"/>
      <c r="T896" s="40"/>
      <c r="U896" s="40"/>
      <c r="V896" s="40"/>
    </row>
    <row r="897" ht="15" customHeight="1" s="4" customFormat="1">
      <c r="C897" s="39"/>
      <c r="D897" s="39"/>
      <c r="Q897" s="40"/>
      <c r="T897" s="40"/>
      <c r="U897" s="40"/>
      <c r="V897" s="40"/>
    </row>
    <row r="898" ht="15" customHeight="1" s="4" customFormat="1">
      <c r="C898" s="39"/>
      <c r="D898" s="39"/>
      <c r="T898" s="40"/>
      <c r="U898" s="40"/>
      <c r="V898" s="40"/>
    </row>
    <row r="899" ht="15" customHeight="1" s="4" customFormat="1">
      <c r="C899" s="39"/>
      <c r="D899" s="39"/>
      <c r="T899" s="40"/>
      <c r="U899" s="40"/>
      <c r="V899" s="40"/>
    </row>
    <row r="900" ht="15" customHeight="1" s="4" customFormat="1">
      <c r="C900" s="39"/>
      <c r="D900" s="39"/>
      <c r="M900" s="40"/>
      <c r="T900" s="40"/>
      <c r="U900" s="40"/>
      <c r="V900" s="40"/>
    </row>
    <row r="901" ht="15" customHeight="1" s="4" customFormat="1">
      <c r="C901" s="39"/>
      <c r="D901" s="39"/>
      <c r="M901" s="40"/>
      <c r="T901" s="40"/>
      <c r="U901" s="40"/>
      <c r="V901" s="40"/>
    </row>
    <row r="902" ht="15" customHeight="1" s="4" customFormat="1">
      <c r="C902" s="39"/>
      <c r="D902" s="39"/>
      <c r="T902" s="40"/>
      <c r="U902" s="40"/>
      <c r="V902" s="40"/>
    </row>
    <row r="903" ht="15" customHeight="1" s="4" customFormat="1">
      <c r="C903" s="39"/>
      <c r="D903" s="39"/>
      <c r="M903" s="40"/>
      <c r="Q903" s="40"/>
      <c r="T903" s="40"/>
      <c r="U903" s="40"/>
      <c r="V903" s="40"/>
    </row>
    <row r="904" ht="15" customHeight="1" s="4" customFormat="1">
      <c r="C904" s="39"/>
      <c r="D904" s="39"/>
      <c r="M904" s="40"/>
      <c r="Q904" s="40"/>
      <c r="T904" s="40"/>
      <c r="U904" s="40"/>
      <c r="V904" s="40"/>
    </row>
    <row r="905" ht="15" customHeight="1" s="4" customFormat="1">
      <c r="C905" s="39"/>
      <c r="D905" s="39"/>
      <c r="T905" s="40"/>
      <c r="U905" s="40"/>
      <c r="V905" s="40"/>
    </row>
    <row r="906" ht="15" customHeight="1" s="4" customFormat="1">
      <c r="C906" s="39"/>
      <c r="D906" s="39"/>
      <c r="Q906" s="40"/>
      <c r="T906" s="40"/>
      <c r="U906" s="40"/>
      <c r="V906" s="40"/>
    </row>
    <row r="907" ht="15" customHeight="1" s="4" customFormat="1">
      <c r="C907" s="39"/>
      <c r="D907" s="39"/>
      <c r="M907" s="40"/>
      <c r="Q907" s="40"/>
      <c r="T907" s="40"/>
      <c r="U907" s="40"/>
      <c r="V907" s="40"/>
    </row>
    <row r="908" ht="15" customHeight="1" s="4" customFormat="1">
      <c r="C908" s="39"/>
      <c r="D908" s="39"/>
      <c r="Q908" s="40"/>
      <c r="T908" s="40"/>
      <c r="U908" s="40"/>
      <c r="V908" s="40"/>
    </row>
    <row r="909" ht="15" customHeight="1" s="4" customFormat="1">
      <c r="C909" s="39"/>
      <c r="D909" s="39"/>
      <c r="T909" s="40"/>
      <c r="U909" s="40"/>
      <c r="V909" s="40"/>
    </row>
    <row r="910" ht="15" customHeight="1" s="4" customFormat="1">
      <c r="C910" s="39"/>
      <c r="D910" s="39"/>
      <c r="T910" s="40"/>
      <c r="U910" s="40"/>
      <c r="V910" s="40"/>
    </row>
    <row r="911" ht="15" customHeight="1" s="4" customFormat="1">
      <c r="C911" s="39"/>
      <c r="D911" s="39"/>
      <c r="T911" s="40"/>
      <c r="U911" s="40"/>
      <c r="V911" s="40"/>
    </row>
    <row r="912" ht="15" customHeight="1" s="4" customFormat="1">
      <c r="C912" s="39"/>
      <c r="D912" s="39"/>
      <c r="T912" s="40"/>
      <c r="U912" s="40"/>
      <c r="V912" s="40"/>
    </row>
    <row r="913" ht="15" customHeight="1" s="4" customFormat="1">
      <c r="C913" s="39"/>
      <c r="D913" s="39"/>
      <c r="T913" s="40"/>
      <c r="U913" s="40"/>
      <c r="V913" s="40"/>
    </row>
    <row r="914" ht="15" customHeight="1" s="4" customFormat="1">
      <c r="C914" s="39"/>
      <c r="D914" s="39"/>
      <c r="T914" s="40"/>
      <c r="U914" s="40"/>
      <c r="V914" s="40"/>
    </row>
    <row r="915" ht="15" customHeight="1" s="4" customFormat="1">
      <c r="C915" s="39"/>
      <c r="D915" s="39"/>
      <c r="T915" s="40"/>
      <c r="U915" s="40"/>
      <c r="V915" s="40"/>
    </row>
    <row r="916" ht="15" customHeight="1" s="4" customFormat="1">
      <c r="C916" s="39"/>
      <c r="D916" s="39"/>
      <c r="Q916" s="40"/>
      <c r="T916" s="40"/>
      <c r="U916" s="40"/>
      <c r="V916" s="40"/>
    </row>
    <row r="917" ht="15" customHeight="1" s="4" customFormat="1">
      <c r="C917" s="39"/>
      <c r="D917" s="39"/>
      <c r="T917" s="40"/>
      <c r="U917" s="40"/>
      <c r="V917" s="40"/>
    </row>
    <row r="918" ht="15" customHeight="1" s="4" customFormat="1">
      <c r="C918" s="39"/>
      <c r="D918" s="39"/>
      <c r="Q918" s="40"/>
      <c r="T918" s="40"/>
      <c r="U918" s="40"/>
      <c r="V918" s="40"/>
    </row>
    <row r="919" ht="15" customHeight="1" s="4" customFormat="1">
      <c r="C919" s="39"/>
      <c r="D919" s="39"/>
      <c r="M919" s="40"/>
      <c r="Q919" s="40"/>
      <c r="T919" s="40"/>
      <c r="U919" s="40"/>
      <c r="V919" s="40"/>
    </row>
    <row r="920" ht="15" customHeight="1" s="4" customFormat="1">
      <c r="C920" s="39"/>
      <c r="D920" s="39"/>
      <c r="M920" s="40"/>
      <c r="Q920" s="40"/>
      <c r="T920" s="40"/>
      <c r="U920" s="40"/>
      <c r="V920" s="40"/>
    </row>
    <row r="921" ht="15" customHeight="1" s="4" customFormat="1">
      <c r="C921" s="39"/>
      <c r="D921" s="39"/>
      <c r="M921" s="40"/>
      <c r="Q921" s="40"/>
      <c r="T921" s="40"/>
      <c r="U921" s="40"/>
      <c r="V921" s="40"/>
    </row>
    <row r="922" ht="15" customHeight="1" s="4" customFormat="1">
      <c r="C922" s="39"/>
      <c r="D922" s="39"/>
      <c r="T922" s="40"/>
      <c r="U922" s="40"/>
      <c r="V922" s="40"/>
    </row>
    <row r="923" ht="15" customHeight="1" s="4" customFormat="1">
      <c r="C923" s="39"/>
      <c r="D923" s="39"/>
      <c r="M923" s="40"/>
      <c r="Q923" s="40"/>
      <c r="T923" s="40"/>
      <c r="U923" s="40"/>
      <c r="V923" s="40"/>
    </row>
    <row r="924" ht="15" customHeight="1" s="4" customFormat="1">
      <c r="C924" s="39"/>
      <c r="D924" s="39"/>
      <c r="M924" s="40"/>
      <c r="T924" s="40"/>
      <c r="U924" s="40"/>
      <c r="V924" s="40"/>
    </row>
    <row r="925" ht="15" customHeight="1" s="4" customFormat="1">
      <c r="C925" s="39"/>
      <c r="D925" s="39"/>
      <c r="Q925" s="40"/>
      <c r="T925" s="40"/>
      <c r="U925" s="40"/>
      <c r="V925" s="40"/>
    </row>
    <row r="926" ht="15" customHeight="1" s="4" customFormat="1">
      <c r="C926" s="39"/>
      <c r="D926" s="39"/>
      <c r="Q926" s="40"/>
      <c r="T926" s="40"/>
      <c r="U926" s="40"/>
      <c r="V926" s="40"/>
    </row>
    <row r="927" ht="15" customHeight="1" s="4" customFormat="1">
      <c r="C927" s="39"/>
      <c r="D927" s="39"/>
      <c r="T927" s="40"/>
      <c r="U927" s="40"/>
      <c r="V927" s="40"/>
    </row>
    <row r="928" ht="15" customHeight="1" s="4" customFormat="1">
      <c r="C928" s="39"/>
      <c r="D928" s="39"/>
      <c r="M928" s="40"/>
      <c r="Q928" s="40"/>
      <c r="T928" s="40"/>
      <c r="U928" s="40"/>
      <c r="V928" s="40"/>
    </row>
    <row r="929" ht="15" customHeight="1" s="4" customFormat="1">
      <c r="C929" s="39"/>
      <c r="D929" s="39"/>
      <c r="M929" s="40"/>
      <c r="T929" s="40"/>
      <c r="U929" s="40"/>
      <c r="V929" s="40"/>
    </row>
    <row r="930" ht="15" customHeight="1" s="4" customFormat="1">
      <c r="C930" s="39"/>
      <c r="D930" s="39"/>
      <c r="M930" s="40"/>
      <c r="Q930" s="40"/>
      <c r="T930" s="40"/>
      <c r="U930" s="40"/>
      <c r="V930" s="40"/>
    </row>
    <row r="931" ht="15" customHeight="1" s="4" customFormat="1">
      <c r="C931" s="39"/>
      <c r="D931" s="39"/>
      <c r="M931" s="40"/>
      <c r="Q931" s="40"/>
      <c r="T931" s="40"/>
      <c r="U931" s="40"/>
      <c r="V931" s="40"/>
    </row>
    <row r="932" ht="15" customHeight="1" s="4" customFormat="1">
      <c r="C932" s="39"/>
      <c r="D932" s="39"/>
      <c r="M932" s="40"/>
      <c r="T932" s="40"/>
      <c r="U932" s="40"/>
      <c r="V932" s="40"/>
    </row>
    <row r="933" ht="15" customHeight="1" s="4" customFormat="1">
      <c r="C933" s="39"/>
      <c r="D933" s="39"/>
      <c r="T933" s="40"/>
      <c r="U933" s="40"/>
      <c r="V933" s="40"/>
    </row>
    <row r="934" ht="15" customHeight="1" s="4" customFormat="1">
      <c r="C934" s="39"/>
      <c r="D934" s="39"/>
      <c r="M934" s="40"/>
      <c r="Q934" s="40"/>
      <c r="T934" s="40"/>
      <c r="U934" s="40"/>
      <c r="V934" s="40"/>
    </row>
    <row r="935" ht="15" customHeight="1" s="4" customFormat="1">
      <c r="C935" s="39"/>
      <c r="D935" s="39"/>
      <c r="M935" s="40"/>
      <c r="Q935" s="40"/>
      <c r="T935" s="40"/>
      <c r="U935" s="40"/>
      <c r="V935" s="40"/>
    </row>
    <row r="936" ht="15" customHeight="1" s="4" customFormat="1">
      <c r="C936" s="39"/>
      <c r="D936" s="39"/>
      <c r="Q936" s="40"/>
      <c r="T936" s="40"/>
      <c r="U936" s="40"/>
      <c r="V936" s="40"/>
    </row>
    <row r="937" ht="15" customHeight="1" s="4" customFormat="1">
      <c r="C937" s="39"/>
      <c r="D937" s="39"/>
      <c r="Q937" s="40"/>
      <c r="T937" s="40"/>
      <c r="U937" s="40"/>
      <c r="V937" s="40"/>
    </row>
    <row r="938" ht="15" customHeight="1" s="4" customFormat="1">
      <c r="C938" s="39"/>
      <c r="D938" s="39"/>
      <c r="T938" s="40"/>
      <c r="U938" s="40"/>
      <c r="V938" s="40"/>
    </row>
    <row r="939" ht="15" customHeight="1" s="4" customFormat="1">
      <c r="C939" s="39"/>
      <c r="D939" s="39"/>
      <c r="M939" s="40"/>
      <c r="T939" s="40"/>
      <c r="U939" s="40"/>
      <c r="V939" s="40"/>
    </row>
    <row r="940" ht="15" customHeight="1" s="4" customFormat="1">
      <c r="C940" s="39"/>
      <c r="D940" s="39"/>
      <c r="M940" s="40"/>
      <c r="T940" s="40"/>
      <c r="U940" s="40"/>
      <c r="V940" s="40"/>
    </row>
    <row r="941" ht="15" customHeight="1" s="4" customFormat="1">
      <c r="C941" s="39"/>
      <c r="D941" s="39"/>
      <c r="T941" s="40"/>
      <c r="U941" s="40"/>
      <c r="V941" s="40"/>
    </row>
    <row r="942" ht="15" customHeight="1" s="4" customFormat="1">
      <c r="C942" s="39"/>
      <c r="D942" s="39"/>
      <c r="M942" s="40"/>
      <c r="Q942" s="40"/>
      <c r="T942" s="40"/>
      <c r="U942" s="40"/>
      <c r="V942" s="40"/>
    </row>
    <row r="943" ht="15" customHeight="1" s="4" customFormat="1">
      <c r="C943" s="39"/>
      <c r="D943" s="39"/>
      <c r="M943" s="40"/>
      <c r="Q943" s="40"/>
      <c r="T943" s="40"/>
      <c r="U943" s="40"/>
      <c r="V943" s="40"/>
    </row>
    <row r="944" ht="15" customHeight="1" s="4" customFormat="1">
      <c r="C944" s="39"/>
      <c r="D944" s="39"/>
      <c r="Q944" s="40"/>
      <c r="T944" s="40"/>
      <c r="U944" s="40"/>
      <c r="V944" s="40"/>
    </row>
    <row r="945" ht="15" customHeight="1" s="4" customFormat="1">
      <c r="C945" s="39"/>
      <c r="D945" s="39"/>
      <c r="Q945" s="40"/>
      <c r="T945" s="40"/>
      <c r="U945" s="40"/>
      <c r="V945" s="40"/>
    </row>
    <row r="946" ht="15" customHeight="1" s="4" customFormat="1">
      <c r="C946" s="39"/>
      <c r="D946" s="39"/>
      <c r="Q946" s="40"/>
      <c r="T946" s="40"/>
      <c r="U946" s="40"/>
      <c r="V946" s="40"/>
    </row>
    <row r="947" ht="15" customHeight="1" s="4" customFormat="1">
      <c r="C947" s="39"/>
      <c r="D947" s="39"/>
      <c r="Q947" s="40"/>
      <c r="T947" s="40"/>
      <c r="U947" s="40"/>
      <c r="V947" s="40"/>
    </row>
    <row r="948" ht="15" customHeight="1" s="4" customFormat="1">
      <c r="C948" s="39"/>
      <c r="D948" s="39"/>
      <c r="Q948" s="40"/>
      <c r="T948" s="40"/>
      <c r="U948" s="40"/>
      <c r="V948" s="40"/>
    </row>
    <row r="949" ht="15" customHeight="1" s="4" customFormat="1">
      <c r="C949" s="39"/>
      <c r="D949" s="39"/>
      <c r="Q949" s="40"/>
      <c r="T949" s="40"/>
      <c r="U949" s="40"/>
      <c r="V949" s="40"/>
    </row>
    <row r="950" ht="15" customHeight="1" s="4" customFormat="1">
      <c r="C950" s="39"/>
      <c r="D950" s="39"/>
      <c r="Q950" s="40"/>
      <c r="T950" s="40"/>
      <c r="U950" s="40"/>
      <c r="V950" s="40"/>
    </row>
    <row r="951" ht="15" customHeight="1" s="4" customFormat="1">
      <c r="C951" s="39"/>
      <c r="D951" s="39"/>
      <c r="Q951" s="40"/>
      <c r="T951" s="40"/>
      <c r="U951" s="40"/>
      <c r="V951" s="40"/>
    </row>
    <row r="952" ht="15" customHeight="1" s="4" customFormat="1">
      <c r="C952" s="39"/>
      <c r="D952" s="39"/>
      <c r="Q952" s="40"/>
      <c r="T952" s="40"/>
      <c r="U952" s="40"/>
      <c r="V952" s="40"/>
    </row>
    <row r="953" ht="15" customHeight="1" s="4" customFormat="1">
      <c r="C953" s="39"/>
      <c r="D953" s="39"/>
      <c r="Q953" s="40"/>
      <c r="T953" s="40"/>
      <c r="U953" s="40"/>
      <c r="V953" s="40"/>
    </row>
    <row r="954" ht="15" customHeight="1" s="4" customFormat="1">
      <c r="C954" s="39"/>
      <c r="D954" s="39"/>
      <c r="Q954" s="40"/>
      <c r="T954" s="40"/>
      <c r="U954" s="40"/>
      <c r="V954" s="40"/>
    </row>
    <row r="955" ht="15" customHeight="1" s="4" customFormat="1">
      <c r="C955" s="39"/>
      <c r="D955" s="39"/>
      <c r="M955" s="40"/>
      <c r="T955" s="40"/>
      <c r="U955" s="40"/>
      <c r="V955" s="40"/>
    </row>
    <row r="956" ht="15" customHeight="1" s="4" customFormat="1">
      <c r="C956" s="39"/>
      <c r="D956" s="39"/>
      <c r="M956" s="40"/>
      <c r="T956" s="40"/>
      <c r="U956" s="40"/>
      <c r="V956" s="40"/>
    </row>
    <row r="957" ht="15" customHeight="1" s="4" customFormat="1">
      <c r="C957" s="39"/>
      <c r="D957" s="39"/>
      <c r="Q957" s="40"/>
      <c r="T957" s="40"/>
      <c r="U957" s="40"/>
      <c r="V957" s="40"/>
    </row>
    <row r="958" ht="15" customHeight="1" s="4" customFormat="1">
      <c r="C958" s="39"/>
      <c r="D958" s="39"/>
      <c r="T958" s="40"/>
      <c r="U958" s="40"/>
      <c r="V958" s="40"/>
    </row>
    <row r="959" ht="15" customHeight="1" s="4" customFormat="1">
      <c r="C959" s="39"/>
      <c r="D959" s="39"/>
      <c r="M959" s="40"/>
      <c r="T959" s="40"/>
      <c r="U959" s="40"/>
      <c r="V959" s="40"/>
    </row>
    <row r="960" ht="15" customHeight="1" s="4" customFormat="1">
      <c r="C960" s="39"/>
      <c r="D960" s="39"/>
      <c r="T960" s="40"/>
      <c r="U960" s="40"/>
      <c r="V960" s="40"/>
    </row>
    <row r="961" ht="15" customHeight="1" s="4" customFormat="1">
      <c r="C961" s="39"/>
      <c r="D961" s="39"/>
      <c r="T961" s="40"/>
      <c r="U961" s="40"/>
      <c r="V961" s="40"/>
    </row>
    <row r="962" ht="15" customHeight="1" s="4" customFormat="1">
      <c r="C962" s="39"/>
      <c r="D962" s="39"/>
      <c r="T962" s="40"/>
      <c r="U962" s="40"/>
      <c r="V962" s="40"/>
    </row>
    <row r="963" ht="15" customHeight="1" s="4" customFormat="1">
      <c r="C963" s="39"/>
      <c r="D963" s="39"/>
      <c r="T963" s="40"/>
      <c r="U963" s="40"/>
      <c r="V963" s="40"/>
    </row>
    <row r="964" ht="15" customHeight="1" s="4" customFormat="1">
      <c r="C964" s="39"/>
      <c r="D964" s="39"/>
      <c r="M964" s="40"/>
      <c r="T964" s="40"/>
      <c r="U964" s="40"/>
      <c r="V964" s="40"/>
    </row>
    <row r="965" ht="15" customHeight="1" s="4" customFormat="1">
      <c r="C965" s="39"/>
      <c r="D965" s="39"/>
      <c r="Q965" s="40"/>
      <c r="T965" s="40"/>
      <c r="U965" s="40"/>
      <c r="V965" s="40"/>
    </row>
    <row r="966" ht="15" customHeight="1" s="4" customFormat="1">
      <c r="C966" s="39"/>
      <c r="D966" s="39"/>
      <c r="M966" s="40"/>
      <c r="Q966" s="40"/>
      <c r="T966" s="40"/>
      <c r="U966" s="40"/>
      <c r="V966" s="40"/>
    </row>
    <row r="967" ht="15" customHeight="1" s="4" customFormat="1">
      <c r="C967" s="39"/>
      <c r="D967" s="39"/>
      <c r="T967" s="40"/>
      <c r="U967" s="40"/>
      <c r="V967" s="40"/>
    </row>
    <row r="968" ht="15" customHeight="1" s="4" customFormat="1">
      <c r="C968" s="39"/>
      <c r="D968" s="39"/>
      <c r="T968" s="40"/>
      <c r="U968" s="40"/>
      <c r="V968" s="40"/>
    </row>
    <row r="969" ht="15" customHeight="1" s="4" customFormat="1">
      <c r="C969" s="39"/>
      <c r="D969" s="39"/>
      <c r="M969" s="40"/>
      <c r="Q969" s="40"/>
      <c r="T969" s="40"/>
      <c r="U969" s="40"/>
      <c r="V969" s="40"/>
    </row>
    <row r="970" ht="15" customHeight="1" s="4" customFormat="1">
      <c r="C970" s="39"/>
      <c r="D970" s="39"/>
      <c r="M970" s="40"/>
      <c r="Q970" s="40"/>
      <c r="T970" s="40"/>
      <c r="U970" s="40"/>
      <c r="V970" s="40"/>
    </row>
    <row r="971" ht="15" customHeight="1" s="4" customFormat="1">
      <c r="C971" s="39"/>
      <c r="D971" s="39"/>
      <c r="T971" s="40"/>
      <c r="U971" s="40"/>
      <c r="V971" s="40"/>
    </row>
    <row r="972" ht="15" customHeight="1" s="4" customFormat="1">
      <c r="C972" s="39"/>
      <c r="D972" s="39"/>
      <c r="T972" s="40"/>
      <c r="U972" s="40"/>
      <c r="V972" s="40"/>
    </row>
    <row r="973" ht="15" customHeight="1" s="4" customFormat="1">
      <c r="C973" s="39"/>
      <c r="D973" s="39"/>
      <c r="T973" s="40"/>
      <c r="U973" s="40"/>
      <c r="V973" s="40"/>
    </row>
    <row r="974" ht="15" customHeight="1" s="4" customFormat="1">
      <c r="C974" s="39"/>
      <c r="D974" s="39"/>
      <c r="Q974" s="40"/>
      <c r="T974" s="40"/>
      <c r="U974" s="40"/>
      <c r="V974" s="40"/>
    </row>
    <row r="975" ht="15" customHeight="1" s="4" customFormat="1">
      <c r="C975" s="39"/>
      <c r="D975" s="39"/>
      <c r="M975" s="40"/>
      <c r="Q975" s="40"/>
      <c r="T975" s="40"/>
      <c r="U975" s="40"/>
      <c r="V975" s="40"/>
    </row>
    <row r="976" ht="15" customHeight="1" s="4" customFormat="1">
      <c r="C976" s="39"/>
      <c r="D976" s="39"/>
      <c r="M976" s="40"/>
      <c r="Q976" s="40"/>
      <c r="T976" s="40"/>
      <c r="U976" s="40"/>
      <c r="V976" s="40"/>
    </row>
    <row r="977" ht="15" customHeight="1" s="4" customFormat="1">
      <c r="C977" s="39"/>
      <c r="D977" s="39"/>
      <c r="T977" s="40"/>
      <c r="U977" s="40"/>
      <c r="V977" s="40"/>
    </row>
    <row r="978" ht="15" customHeight="1" s="4" customFormat="1">
      <c r="C978" s="39"/>
      <c r="D978" s="39"/>
      <c r="M978" s="40"/>
      <c r="T978" s="40"/>
      <c r="U978" s="40"/>
      <c r="V978" s="40"/>
    </row>
    <row r="979" ht="15" customHeight="1" s="4" customFormat="1">
      <c r="C979" s="39"/>
      <c r="D979" s="39"/>
      <c r="M979" s="40"/>
      <c r="Q979" s="40"/>
      <c r="T979" s="40"/>
      <c r="U979" s="40"/>
      <c r="V979" s="40"/>
    </row>
    <row r="980" ht="15" customHeight="1" s="4" customFormat="1">
      <c r="C980" s="39"/>
      <c r="D980" s="39"/>
      <c r="M980" s="40"/>
      <c r="Q980" s="40"/>
      <c r="T980" s="40"/>
      <c r="U980" s="40"/>
      <c r="V980" s="40"/>
    </row>
    <row r="981" ht="15" customHeight="1" s="4" customFormat="1">
      <c r="C981" s="39"/>
      <c r="D981" s="39"/>
      <c r="Q981" s="40"/>
      <c r="T981" s="40"/>
      <c r="U981" s="40"/>
      <c r="V981" s="40"/>
    </row>
    <row r="982" ht="15" customHeight="1" s="4" customFormat="1">
      <c r="C982" s="39"/>
      <c r="D982" s="39"/>
      <c r="T982" s="40"/>
      <c r="U982" s="40"/>
      <c r="V982" s="40"/>
    </row>
    <row r="983" ht="15" customHeight="1" s="4" customFormat="1">
      <c r="C983" s="39"/>
      <c r="D983" s="39"/>
      <c r="M983" s="40"/>
      <c r="Q983" s="40"/>
      <c r="T983" s="40"/>
      <c r="U983" s="40"/>
      <c r="V983" s="40"/>
    </row>
    <row r="984" ht="15" customHeight="1" s="4" customFormat="1">
      <c r="C984" s="39"/>
      <c r="D984" s="39"/>
      <c r="Q984" s="40"/>
      <c r="T984" s="40"/>
      <c r="U984" s="40"/>
      <c r="V984" s="40"/>
    </row>
    <row r="985" ht="15" customHeight="1" s="4" customFormat="1">
      <c r="C985" s="39"/>
      <c r="D985" s="39"/>
      <c r="Q985" s="40"/>
      <c r="T985" s="40"/>
      <c r="U985" s="40"/>
      <c r="V985" s="40"/>
    </row>
    <row r="986" ht="15" customHeight="1" s="4" customFormat="1">
      <c r="C986" s="39"/>
      <c r="D986" s="39"/>
      <c r="T986" s="40"/>
      <c r="U986" s="40"/>
      <c r="V986" s="40"/>
    </row>
    <row r="987" ht="15" customHeight="1" s="4" customFormat="1">
      <c r="C987" s="39"/>
      <c r="D987" s="39"/>
      <c r="M987" s="40"/>
      <c r="T987" s="40"/>
      <c r="U987" s="40"/>
      <c r="V987" s="40"/>
    </row>
    <row r="988" ht="15" customHeight="1" s="4" customFormat="1">
      <c r="C988" s="39"/>
      <c r="D988" s="39"/>
      <c r="M988" s="40"/>
      <c r="T988" s="40"/>
      <c r="U988" s="40"/>
      <c r="V988" s="40"/>
    </row>
    <row r="989" ht="15" customHeight="1" s="4" customFormat="1">
      <c r="C989" s="39"/>
      <c r="D989" s="39"/>
      <c r="Q989" s="40"/>
      <c r="T989" s="40"/>
      <c r="U989" s="40"/>
      <c r="V989" s="40"/>
    </row>
    <row r="990" ht="15" customHeight="1" s="4" customFormat="1">
      <c r="C990" s="39"/>
      <c r="D990" s="39"/>
      <c r="M990" s="40"/>
      <c r="Q990" s="40"/>
      <c r="T990" s="40"/>
      <c r="U990" s="40"/>
      <c r="V990" s="40"/>
    </row>
    <row r="991" ht="15" customHeight="1" s="4" customFormat="1">
      <c r="C991" s="39"/>
      <c r="D991" s="39"/>
      <c r="M991" s="40"/>
      <c r="Q991" s="40"/>
      <c r="T991" s="40"/>
      <c r="U991" s="40"/>
      <c r="V991" s="40"/>
    </row>
    <row r="992" ht="15" customHeight="1" s="4" customFormat="1">
      <c r="C992" s="39"/>
      <c r="D992" s="39"/>
      <c r="Q992" s="40"/>
      <c r="T992" s="40"/>
      <c r="U992" s="40"/>
      <c r="V992" s="40"/>
    </row>
    <row r="993" ht="15" customHeight="1" s="4" customFormat="1">
      <c r="C993" s="39"/>
      <c r="D993" s="39"/>
      <c r="Q993" s="40"/>
      <c r="T993" s="40"/>
      <c r="U993" s="40"/>
      <c r="V993" s="40"/>
    </row>
    <row r="994" ht="15" customHeight="1" s="4" customFormat="1">
      <c r="C994" s="39"/>
      <c r="D994" s="39"/>
      <c r="T994" s="40"/>
      <c r="U994" s="40"/>
      <c r="V994" s="40"/>
    </row>
    <row r="995" ht="15" customHeight="1" s="4" customFormat="1">
      <c r="C995" s="39"/>
      <c r="D995" s="39"/>
      <c r="T995" s="40"/>
      <c r="U995" s="40"/>
      <c r="V995" s="40"/>
    </row>
    <row r="996" ht="15" customHeight="1" s="4" customFormat="1">
      <c r="C996" s="39"/>
      <c r="D996" s="39"/>
      <c r="T996" s="40"/>
      <c r="U996" s="40"/>
      <c r="V996" s="40"/>
    </row>
    <row r="997" ht="15" customHeight="1" s="4" customFormat="1">
      <c r="C997" s="39"/>
      <c r="D997" s="39"/>
      <c r="M997" s="40"/>
      <c r="Q997" s="40"/>
      <c r="T997" s="40"/>
      <c r="U997" s="40"/>
      <c r="V997" s="40"/>
    </row>
    <row r="998" ht="15" customHeight="1" s="4" customFormat="1">
      <c r="C998" s="39"/>
      <c r="D998" s="39"/>
      <c r="Q998" s="40"/>
      <c r="T998" s="40"/>
      <c r="U998" s="40"/>
      <c r="V998" s="40"/>
    </row>
    <row r="999" ht="15" customHeight="1" s="4" customFormat="1">
      <c r="C999" s="39"/>
      <c r="D999" s="39"/>
      <c r="T999" s="40"/>
      <c r="U999" s="40"/>
      <c r="V999" s="40"/>
    </row>
    <row r="1000" ht="15" customHeight="1" s="4" customFormat="1">
      <c r="C1000" s="39"/>
      <c r="D1000" s="39"/>
      <c r="Q1000" s="40"/>
      <c r="T1000" s="40"/>
      <c r="U1000" s="40"/>
      <c r="V1000" s="40"/>
    </row>
    <row r="1001" ht="15" customHeight="1" s="4" customFormat="1">
      <c r="C1001" s="39"/>
      <c r="D1001" s="39"/>
      <c r="M1001" s="40"/>
      <c r="Q1001" s="40"/>
      <c r="T1001" s="40"/>
      <c r="U1001" s="40"/>
      <c r="V1001" s="40"/>
    </row>
    <row r="1002" ht="15" customHeight="1" s="4" customFormat="1">
      <c r="C1002" s="39"/>
      <c r="D1002" s="39"/>
      <c r="M1002" s="40"/>
      <c r="Q1002" s="40"/>
      <c r="T1002" s="40"/>
      <c r="U1002" s="40"/>
      <c r="V1002" s="40"/>
    </row>
    <row r="1003" ht="15" customHeight="1" s="4" customFormat="1">
      <c r="C1003" s="39"/>
      <c r="D1003" s="39"/>
      <c r="M1003" s="40"/>
      <c r="Q1003" s="40"/>
      <c r="T1003" s="40"/>
      <c r="U1003" s="40"/>
      <c r="V1003" s="40"/>
    </row>
    <row r="1004" ht="15" customHeight="1" s="4" customFormat="1">
      <c r="C1004" s="39"/>
      <c r="D1004" s="39"/>
      <c r="T1004" s="40"/>
      <c r="U1004" s="40"/>
      <c r="V1004" s="40"/>
    </row>
    <row r="1005" ht="15" customHeight="1" s="4" customFormat="1">
      <c r="C1005" s="39"/>
      <c r="D1005" s="39"/>
      <c r="M1005" s="40"/>
      <c r="T1005" s="40"/>
      <c r="U1005" s="40"/>
      <c r="V1005" s="40"/>
    </row>
    <row r="1006" ht="15" customHeight="1" s="4" customFormat="1">
      <c r="C1006" s="39"/>
      <c r="D1006" s="39"/>
      <c r="M1006" s="40"/>
      <c r="T1006" s="40"/>
      <c r="U1006" s="40"/>
      <c r="V1006" s="40"/>
    </row>
    <row r="1007" ht="15" customHeight="1" s="4" customFormat="1">
      <c r="C1007" s="39"/>
      <c r="D1007" s="39"/>
      <c r="Q1007" s="40"/>
      <c r="T1007" s="40"/>
      <c r="U1007" s="40"/>
      <c r="V1007" s="40"/>
    </row>
    <row r="1008" ht="15" customHeight="1" s="4" customFormat="1">
      <c r="C1008" s="39"/>
      <c r="D1008" s="39"/>
      <c r="Q1008" s="40"/>
      <c r="T1008" s="40"/>
      <c r="U1008" s="40"/>
      <c r="V1008" s="40"/>
    </row>
    <row r="1009" ht="15" customHeight="1" s="4" customFormat="1">
      <c r="C1009" s="39"/>
      <c r="D1009" s="39"/>
      <c r="Q1009" s="40"/>
      <c r="T1009" s="40"/>
      <c r="U1009" s="40"/>
      <c r="V1009" s="40"/>
    </row>
    <row r="1010" ht="15" customHeight="1" s="4" customFormat="1">
      <c r="C1010" s="39"/>
      <c r="D1010" s="39"/>
      <c r="Q1010" s="40"/>
      <c r="T1010" s="40"/>
      <c r="U1010" s="40"/>
      <c r="V1010" s="40"/>
    </row>
    <row r="1011" ht="15" customHeight="1" s="4" customFormat="1">
      <c r="C1011" s="39"/>
      <c r="D1011" s="39"/>
      <c r="M1011" s="40"/>
      <c r="T1011" s="40"/>
      <c r="U1011" s="40"/>
      <c r="V1011" s="40"/>
    </row>
    <row r="1012" ht="15" customHeight="1" s="4" customFormat="1">
      <c r="C1012" s="39"/>
      <c r="D1012" s="39"/>
      <c r="M1012" s="40"/>
      <c r="O1012" s="40"/>
      <c r="Q1012" s="40"/>
      <c r="T1012" s="40"/>
      <c r="U1012" s="40"/>
      <c r="V1012" s="40"/>
    </row>
    <row r="1013" ht="15" customHeight="1" s="4" customFormat="1">
      <c r="C1013" s="39"/>
      <c r="D1013" s="39"/>
      <c r="Q1013" s="40"/>
      <c r="T1013" s="40"/>
      <c r="U1013" s="40"/>
      <c r="V1013" s="40"/>
    </row>
    <row r="1014" ht="15" customHeight="1" s="4" customFormat="1">
      <c r="C1014" s="39"/>
      <c r="D1014" s="39"/>
      <c r="M1014" s="40"/>
      <c r="Q1014" s="40"/>
      <c r="T1014" s="40"/>
      <c r="U1014" s="40"/>
      <c r="V1014" s="40"/>
    </row>
    <row r="1015" ht="15" customHeight="1" s="4" customFormat="1">
      <c r="C1015" s="39"/>
      <c r="D1015" s="39"/>
      <c r="T1015" s="40"/>
      <c r="U1015" s="40"/>
      <c r="V1015" s="40"/>
    </row>
    <row r="1016" ht="15" customHeight="1" s="4" customFormat="1">
      <c r="C1016" s="39"/>
      <c r="D1016" s="39"/>
      <c r="M1016" s="40"/>
      <c r="T1016" s="40"/>
      <c r="U1016" s="40"/>
      <c r="V1016" s="40"/>
    </row>
    <row r="1017" ht="15" customHeight="1" s="4" customFormat="1">
      <c r="C1017" s="39"/>
      <c r="D1017" s="39"/>
      <c r="Q1017" s="40"/>
      <c r="T1017" s="40"/>
      <c r="U1017" s="40"/>
      <c r="V1017" s="40"/>
    </row>
    <row r="1018" ht="15" customHeight="1" s="4" customFormat="1">
      <c r="C1018" s="39"/>
      <c r="D1018" s="39"/>
      <c r="T1018" s="40"/>
      <c r="U1018" s="40"/>
      <c r="V1018" s="40"/>
    </row>
    <row r="1019" ht="15" customHeight="1" s="4" customFormat="1">
      <c r="C1019" s="39"/>
      <c r="D1019" s="39"/>
      <c r="Q1019" s="40"/>
      <c r="T1019" s="40"/>
      <c r="U1019" s="40"/>
      <c r="V1019" s="40"/>
    </row>
    <row r="1020" ht="15" customHeight="1" s="4" customFormat="1">
      <c r="C1020" s="39"/>
      <c r="D1020" s="39"/>
      <c r="Q1020" s="40"/>
      <c r="T1020" s="40"/>
      <c r="U1020" s="40"/>
      <c r="V1020" s="40"/>
    </row>
    <row r="1021" ht="15" customHeight="1" s="4" customFormat="1">
      <c r="C1021" s="39"/>
      <c r="D1021" s="39"/>
      <c r="T1021" s="40"/>
      <c r="U1021" s="40"/>
      <c r="V1021" s="40"/>
    </row>
    <row r="1022" ht="15" customHeight="1" s="4" customFormat="1">
      <c r="C1022" s="39"/>
      <c r="D1022" s="39"/>
      <c r="T1022" s="40"/>
      <c r="U1022" s="40"/>
      <c r="V1022" s="40"/>
    </row>
    <row r="1023" ht="15" customHeight="1" s="4" customFormat="1">
      <c r="C1023" s="39"/>
      <c r="D1023" s="39"/>
      <c r="T1023" s="40"/>
      <c r="U1023" s="40"/>
      <c r="V1023" s="40"/>
    </row>
    <row r="1024" ht="15" customHeight="1" s="4" customFormat="1">
      <c r="C1024" s="39"/>
      <c r="D1024" s="39"/>
      <c r="M1024" s="40"/>
      <c r="O1024" s="40"/>
      <c r="Q1024" s="40"/>
      <c r="T1024" s="40"/>
      <c r="U1024" s="40"/>
      <c r="V1024" s="40"/>
    </row>
    <row r="1025" ht="15" customHeight="1" s="4" customFormat="1">
      <c r="C1025" s="39"/>
      <c r="D1025" s="39"/>
      <c r="T1025" s="40"/>
      <c r="U1025" s="40"/>
      <c r="V1025" s="40"/>
    </row>
    <row r="1026" ht="15" customHeight="1" s="4" customFormat="1">
      <c r="C1026" s="39"/>
      <c r="D1026" s="39"/>
      <c r="T1026" s="40"/>
      <c r="U1026" s="40"/>
      <c r="V1026" s="40"/>
    </row>
    <row r="1027" ht="15" customHeight="1" s="4" customFormat="1">
      <c r="C1027" s="39"/>
      <c r="D1027" s="39"/>
      <c r="Q1027" s="40"/>
      <c r="T1027" s="40"/>
      <c r="U1027" s="40"/>
      <c r="V1027" s="40"/>
    </row>
    <row r="1028" ht="15" customHeight="1" s="4" customFormat="1">
      <c r="C1028" s="39"/>
      <c r="D1028" s="39"/>
      <c r="Q1028" s="40"/>
      <c r="T1028" s="40"/>
      <c r="U1028" s="40"/>
      <c r="V1028" s="40"/>
    </row>
    <row r="1029" ht="15" customHeight="1" s="4" customFormat="1">
      <c r="C1029" s="39"/>
      <c r="D1029" s="39"/>
      <c r="T1029" s="40"/>
      <c r="U1029" s="40"/>
      <c r="V1029" s="40"/>
    </row>
    <row r="1030" ht="15" customHeight="1" s="4" customFormat="1">
      <c r="C1030" s="39"/>
      <c r="D1030" s="39"/>
      <c r="Q1030" s="40"/>
      <c r="T1030" s="40"/>
      <c r="U1030" s="40"/>
      <c r="V1030" s="40"/>
    </row>
    <row r="1031" ht="15" customHeight="1" s="4" customFormat="1">
      <c r="C1031" s="39"/>
      <c r="D1031" s="39"/>
      <c r="Q1031" s="40"/>
      <c r="T1031" s="40"/>
      <c r="U1031" s="40"/>
      <c r="V1031" s="40"/>
    </row>
    <row r="1032" ht="15" customHeight="1" s="4" customFormat="1">
      <c r="C1032" s="39"/>
      <c r="D1032" s="39"/>
      <c r="T1032" s="40"/>
      <c r="U1032" s="40"/>
      <c r="V1032" s="40"/>
    </row>
    <row r="1033" ht="15" customHeight="1" s="4" customFormat="1">
      <c r="C1033" s="39"/>
      <c r="D1033" s="39"/>
      <c r="M1033" s="40"/>
      <c r="Q1033" s="40"/>
      <c r="T1033" s="40"/>
      <c r="U1033" s="40"/>
      <c r="V1033" s="40"/>
    </row>
    <row r="1034" ht="15" customHeight="1" s="4" customFormat="1">
      <c r="C1034" s="39"/>
      <c r="D1034" s="39"/>
      <c r="M1034" s="40"/>
      <c r="Q1034" s="40"/>
      <c r="T1034" s="40"/>
      <c r="U1034" s="40"/>
      <c r="V1034" s="40"/>
    </row>
    <row r="1035" ht="15" customHeight="1" s="4" customFormat="1">
      <c r="C1035" s="39"/>
      <c r="D1035" s="39"/>
      <c r="M1035" s="40"/>
      <c r="Q1035" s="40"/>
      <c r="T1035" s="40"/>
      <c r="U1035" s="40"/>
      <c r="V1035" s="40"/>
    </row>
    <row r="1036" ht="15" customHeight="1" s="4" customFormat="1">
      <c r="C1036" s="39"/>
      <c r="D1036" s="39"/>
      <c r="Q1036" s="40"/>
      <c r="T1036" s="40"/>
      <c r="U1036" s="40"/>
      <c r="V1036" s="40"/>
    </row>
    <row r="1037" ht="15" customHeight="1" s="4" customFormat="1">
      <c r="C1037" s="39"/>
      <c r="D1037" s="39"/>
      <c r="Q1037" s="40"/>
      <c r="T1037" s="40"/>
      <c r="U1037" s="40"/>
      <c r="V1037" s="40"/>
    </row>
    <row r="1038" ht="15" customHeight="1" s="4" customFormat="1">
      <c r="C1038" s="39"/>
      <c r="D1038" s="39"/>
      <c r="Q1038" s="40"/>
      <c r="T1038" s="40"/>
      <c r="U1038" s="40"/>
      <c r="V1038" s="40"/>
    </row>
    <row r="1039" ht="15" customHeight="1" s="4" customFormat="1">
      <c r="C1039" s="39"/>
      <c r="D1039" s="39"/>
      <c r="Q1039" s="40"/>
      <c r="T1039" s="40"/>
      <c r="U1039" s="40"/>
      <c r="V1039" s="40"/>
    </row>
    <row r="1040" ht="15" customHeight="1" s="4" customFormat="1">
      <c r="C1040" s="39"/>
      <c r="D1040" s="39"/>
      <c r="M1040" s="40"/>
      <c r="Q1040" s="40"/>
      <c r="T1040" s="40"/>
      <c r="U1040" s="40"/>
      <c r="V1040" s="40"/>
    </row>
    <row r="1041" ht="15" customHeight="1" s="4" customFormat="1">
      <c r="C1041" s="39"/>
      <c r="D1041" s="39"/>
      <c r="Q1041" s="40"/>
      <c r="T1041" s="40"/>
      <c r="U1041" s="40"/>
      <c r="V1041" s="40"/>
    </row>
    <row r="1042" ht="15" customHeight="1" s="4" customFormat="1">
      <c r="C1042" s="39"/>
      <c r="D1042" s="39"/>
      <c r="Q1042" s="40"/>
      <c r="T1042" s="40"/>
      <c r="U1042" s="40"/>
      <c r="V1042" s="40"/>
    </row>
    <row r="1043" ht="15" customHeight="1" s="4" customFormat="1">
      <c r="C1043" s="39"/>
      <c r="D1043" s="39"/>
      <c r="M1043" s="40"/>
      <c r="Q1043" s="40"/>
      <c r="T1043" s="40"/>
      <c r="U1043" s="40"/>
      <c r="V1043" s="40"/>
    </row>
    <row r="1044" ht="15" customHeight="1" s="4" customFormat="1">
      <c r="C1044" s="39"/>
      <c r="D1044" s="39"/>
      <c r="Q1044" s="40"/>
      <c r="T1044" s="40"/>
      <c r="U1044" s="40"/>
      <c r="V1044" s="40"/>
    </row>
    <row r="1045" ht="15" customHeight="1" s="4" customFormat="1">
      <c r="C1045" s="39"/>
      <c r="D1045" s="39"/>
      <c r="Q1045" s="40"/>
      <c r="T1045" s="40"/>
      <c r="U1045" s="40"/>
      <c r="V1045" s="40"/>
    </row>
    <row r="1046" ht="15" customHeight="1" s="4" customFormat="1">
      <c r="C1046" s="39"/>
      <c r="D1046" s="39"/>
      <c r="Q1046" s="40"/>
      <c r="T1046" s="40"/>
      <c r="U1046" s="40"/>
      <c r="V1046" s="40"/>
    </row>
    <row r="1047" ht="15" customHeight="1" s="4" customFormat="1">
      <c r="C1047" s="39"/>
      <c r="D1047" s="39"/>
      <c r="Q1047" s="40"/>
      <c r="T1047" s="40"/>
      <c r="U1047" s="40"/>
      <c r="V1047" s="40"/>
    </row>
    <row r="1048" ht="15" customHeight="1" s="4" customFormat="1">
      <c r="C1048" s="39"/>
      <c r="D1048" s="39"/>
      <c r="Q1048" s="40"/>
      <c r="T1048" s="40"/>
      <c r="U1048" s="40"/>
      <c r="V1048" s="40"/>
    </row>
    <row r="1049" ht="15" customHeight="1" s="4" customFormat="1">
      <c r="C1049" s="39"/>
      <c r="D1049" s="39"/>
      <c r="Q1049" s="40"/>
      <c r="T1049" s="40"/>
      <c r="U1049" s="40"/>
      <c r="V1049" s="40"/>
    </row>
    <row r="1050" ht="15" customHeight="1" s="4" customFormat="1">
      <c r="C1050" s="39"/>
      <c r="D1050" s="39"/>
      <c r="T1050" s="40"/>
      <c r="U1050" s="40"/>
      <c r="V1050" s="40"/>
    </row>
    <row r="1051" ht="15" customHeight="1" s="4" customFormat="1">
      <c r="C1051" s="39"/>
      <c r="D1051" s="39"/>
      <c r="T1051" s="40"/>
      <c r="U1051" s="40"/>
      <c r="V1051" s="40"/>
    </row>
    <row r="1052" ht="15" customHeight="1" s="4" customFormat="1">
      <c r="C1052" s="39"/>
      <c r="D1052" s="39"/>
      <c r="T1052" s="40"/>
      <c r="U1052" s="40"/>
      <c r="V1052" s="40"/>
    </row>
    <row r="1053" ht="15" customHeight="1" s="4" customFormat="1">
      <c r="C1053" s="39"/>
      <c r="D1053" s="39"/>
      <c r="M1053" s="40"/>
      <c r="Q1053" s="40"/>
      <c r="T1053" s="40"/>
      <c r="U1053" s="40"/>
      <c r="V1053" s="40"/>
    </row>
    <row r="1054" ht="15" customHeight="1" s="4" customFormat="1">
      <c r="C1054" s="39"/>
      <c r="D1054" s="39"/>
      <c r="Q1054" s="40"/>
      <c r="T1054" s="40"/>
      <c r="U1054" s="40"/>
      <c r="V1054" s="40"/>
    </row>
    <row r="1055" ht="15" customHeight="1" s="4" customFormat="1">
      <c r="C1055" s="39"/>
      <c r="D1055" s="39"/>
      <c r="M1055" s="40"/>
      <c r="Q1055" s="40"/>
      <c r="T1055" s="40"/>
      <c r="U1055" s="40"/>
      <c r="V1055" s="40"/>
    </row>
    <row r="1056" ht="15" customHeight="1" s="4" customFormat="1">
      <c r="C1056" s="39"/>
      <c r="D1056" s="39"/>
      <c r="M1056" s="40"/>
      <c r="Q1056" s="40"/>
      <c r="T1056" s="40"/>
      <c r="U1056" s="40"/>
      <c r="V1056" s="40"/>
    </row>
    <row r="1057" ht="15" customHeight="1" s="4" customFormat="1">
      <c r="C1057" s="39"/>
      <c r="D1057" s="39"/>
      <c r="T1057" s="40"/>
      <c r="U1057" s="40"/>
      <c r="V1057" s="40"/>
    </row>
    <row r="1058" ht="15" customHeight="1" s="4" customFormat="1">
      <c r="C1058" s="39"/>
      <c r="D1058" s="39"/>
      <c r="T1058" s="40"/>
      <c r="U1058" s="40"/>
      <c r="V1058" s="40"/>
    </row>
    <row r="1059" ht="15" customHeight="1" s="4" customFormat="1">
      <c r="C1059" s="39"/>
      <c r="D1059" s="39"/>
      <c r="M1059" s="40"/>
      <c r="T1059" s="40"/>
      <c r="U1059" s="40"/>
      <c r="V1059" s="40"/>
    </row>
    <row r="1060" ht="15" customHeight="1" s="4" customFormat="1">
      <c r="C1060" s="39"/>
      <c r="D1060" s="39"/>
      <c r="M1060" s="40"/>
      <c r="Q1060" s="40"/>
      <c r="T1060" s="40"/>
      <c r="U1060" s="40"/>
      <c r="V1060" s="40"/>
    </row>
    <row r="1061" ht="15" customHeight="1" s="4" customFormat="1">
      <c r="C1061" s="39"/>
      <c r="D1061" s="39"/>
      <c r="M1061" s="40"/>
      <c r="T1061" s="40"/>
      <c r="U1061" s="40"/>
      <c r="V1061" s="40"/>
    </row>
    <row r="1062" ht="15" customHeight="1" s="4" customFormat="1">
      <c r="C1062" s="39"/>
      <c r="D1062" s="39"/>
      <c r="M1062" s="40"/>
      <c r="Q1062" s="40"/>
      <c r="T1062" s="40"/>
      <c r="U1062" s="40"/>
      <c r="V1062" s="40"/>
    </row>
    <row r="1063" ht="15" customHeight="1" s="4" customFormat="1">
      <c r="C1063" s="39"/>
      <c r="D1063" s="39"/>
      <c r="Q1063" s="40"/>
      <c r="T1063" s="40"/>
      <c r="U1063" s="40"/>
      <c r="V1063" s="40"/>
    </row>
    <row r="1064" ht="15" customHeight="1" s="4" customFormat="1">
      <c r="C1064" s="39"/>
      <c r="D1064" s="39"/>
      <c r="Q1064" s="40"/>
      <c r="T1064" s="40"/>
      <c r="U1064" s="40"/>
      <c r="V1064" s="40"/>
    </row>
    <row r="1065" ht="15" customHeight="1" s="4" customFormat="1">
      <c r="C1065" s="39"/>
      <c r="D1065" s="39"/>
      <c r="M1065" s="40"/>
      <c r="Q1065" s="40"/>
      <c r="T1065" s="40"/>
      <c r="U1065" s="40"/>
      <c r="V1065" s="40"/>
    </row>
    <row r="1066" ht="15" customHeight="1" s="4" customFormat="1">
      <c r="C1066" s="39"/>
      <c r="D1066" s="39"/>
      <c r="M1066" s="40"/>
      <c r="Q1066" s="40"/>
      <c r="T1066" s="40"/>
      <c r="U1066" s="40"/>
      <c r="V1066" s="40"/>
    </row>
    <row r="1067" ht="15" customHeight="1" s="4" customFormat="1">
      <c r="C1067" s="39"/>
      <c r="D1067" s="39"/>
      <c r="M1067" s="40"/>
      <c r="Q1067" s="40"/>
      <c r="T1067" s="40"/>
      <c r="U1067" s="40"/>
      <c r="V1067" s="40"/>
    </row>
    <row r="1068" ht="15" customHeight="1" s="4" customFormat="1">
      <c r="C1068" s="39"/>
      <c r="D1068" s="39"/>
      <c r="M1068" s="40"/>
      <c r="Q1068" s="40"/>
      <c r="T1068" s="40"/>
      <c r="U1068" s="40"/>
      <c r="V1068" s="40"/>
    </row>
    <row r="1069" ht="15" customHeight="1" s="4" customFormat="1">
      <c r="C1069" s="39"/>
      <c r="D1069" s="39"/>
      <c r="M1069" s="40"/>
      <c r="Q1069" s="40"/>
      <c r="T1069" s="40"/>
      <c r="U1069" s="40"/>
      <c r="V1069" s="40"/>
    </row>
    <row r="1070" ht="15" customHeight="1" s="4" customFormat="1">
      <c r="C1070" s="39"/>
      <c r="D1070" s="39"/>
      <c r="M1070" s="40"/>
      <c r="Q1070" s="40"/>
      <c r="T1070" s="40"/>
      <c r="U1070" s="40"/>
      <c r="V1070" s="40"/>
    </row>
    <row r="1071" ht="15" customHeight="1" s="4" customFormat="1">
      <c r="C1071" s="39"/>
      <c r="D1071" s="39"/>
      <c r="M1071" s="40"/>
      <c r="Q1071" s="40"/>
      <c r="T1071" s="40"/>
      <c r="U1071" s="40"/>
      <c r="V1071" s="40"/>
    </row>
    <row r="1072" ht="15" customHeight="1" s="4" customFormat="1">
      <c r="C1072" s="39"/>
      <c r="D1072" s="39"/>
      <c r="T1072" s="40"/>
      <c r="U1072" s="40"/>
      <c r="V1072" s="40"/>
    </row>
    <row r="1073" ht="15" customHeight="1" s="4" customFormat="1">
      <c r="C1073" s="39"/>
      <c r="D1073" s="39"/>
      <c r="T1073" s="40"/>
      <c r="U1073" s="40"/>
      <c r="V1073" s="40"/>
    </row>
    <row r="1074" ht="15" customHeight="1" s="4" customFormat="1">
      <c r="C1074" s="39"/>
      <c r="D1074" s="39"/>
      <c r="T1074" s="40"/>
      <c r="U1074" s="40"/>
      <c r="V1074" s="40"/>
    </row>
    <row r="1075" ht="15" customHeight="1" s="4" customFormat="1">
      <c r="C1075" s="39"/>
      <c r="D1075" s="39"/>
      <c r="T1075" s="40"/>
      <c r="U1075" s="40"/>
      <c r="V1075" s="40"/>
    </row>
    <row r="1076" ht="15" customHeight="1" s="4" customFormat="1">
      <c r="C1076" s="39"/>
      <c r="D1076" s="39"/>
      <c r="M1076" s="40"/>
      <c r="Q1076" s="40"/>
      <c r="T1076" s="40"/>
      <c r="U1076" s="40"/>
      <c r="V1076" s="40"/>
    </row>
    <row r="1077" ht="15" customHeight="1" s="4" customFormat="1">
      <c r="C1077" s="39"/>
      <c r="D1077" s="39"/>
      <c r="M1077" s="40"/>
      <c r="Q1077" s="40"/>
      <c r="T1077" s="40"/>
      <c r="U1077" s="40"/>
      <c r="V1077" s="40"/>
    </row>
    <row r="1078" ht="15" customHeight="1" s="4" customFormat="1">
      <c r="C1078" s="39"/>
      <c r="D1078" s="39"/>
      <c r="M1078" s="40"/>
      <c r="Q1078" s="40"/>
      <c r="T1078" s="40"/>
      <c r="U1078" s="40"/>
      <c r="V1078" s="40"/>
    </row>
    <row r="1079" ht="15" customHeight="1" s="4" customFormat="1">
      <c r="C1079" s="39"/>
      <c r="D1079" s="39"/>
      <c r="T1079" s="40"/>
      <c r="U1079" s="40"/>
      <c r="V1079" s="40"/>
    </row>
    <row r="1080" ht="15" customHeight="1" s="4" customFormat="1">
      <c r="C1080" s="39"/>
      <c r="D1080" s="39"/>
      <c r="M1080" s="40"/>
      <c r="Q1080" s="40"/>
      <c r="T1080" s="40"/>
      <c r="U1080" s="40"/>
      <c r="V1080" s="40"/>
    </row>
    <row r="1081" ht="15" customHeight="1" s="4" customFormat="1">
      <c r="C1081" s="39"/>
      <c r="D1081" s="39"/>
      <c r="T1081" s="40"/>
      <c r="U1081" s="40"/>
      <c r="V1081" s="40"/>
    </row>
    <row r="1082" ht="15" customHeight="1" s="4" customFormat="1">
      <c r="C1082" s="39"/>
      <c r="D1082" s="39"/>
      <c r="M1082" s="40"/>
      <c r="Q1082" s="40"/>
      <c r="T1082" s="40"/>
      <c r="U1082" s="40"/>
      <c r="V1082" s="40"/>
    </row>
    <row r="1083" ht="15" customHeight="1" s="4" customFormat="1">
      <c r="C1083" s="39"/>
      <c r="D1083" s="39"/>
      <c r="T1083" s="40"/>
      <c r="U1083" s="40"/>
      <c r="V1083" s="40"/>
    </row>
    <row r="1084" ht="15" customHeight="1" s="4" customFormat="1">
      <c r="C1084" s="39"/>
      <c r="D1084" s="39"/>
      <c r="T1084" s="40"/>
      <c r="U1084" s="40"/>
      <c r="V1084" s="40"/>
    </row>
    <row r="1085" ht="15" customHeight="1" s="4" customFormat="1">
      <c r="C1085" s="39"/>
      <c r="D1085" s="39"/>
      <c r="M1085" s="40"/>
      <c r="Q1085" s="40"/>
      <c r="T1085" s="40"/>
      <c r="U1085" s="40"/>
      <c r="V1085" s="40"/>
    </row>
    <row r="1086" ht="15" customHeight="1" s="4" customFormat="1">
      <c r="C1086" s="39"/>
      <c r="D1086" s="39"/>
      <c r="M1086" s="40"/>
      <c r="Q1086" s="40"/>
      <c r="T1086" s="40"/>
      <c r="U1086" s="40"/>
      <c r="V1086" s="40"/>
    </row>
    <row r="1087" ht="15" customHeight="1" s="4" customFormat="1">
      <c r="C1087" s="39"/>
      <c r="D1087" s="39"/>
      <c r="Q1087" s="40"/>
      <c r="T1087" s="40"/>
      <c r="U1087" s="40"/>
      <c r="V1087" s="40"/>
    </row>
    <row r="1088" ht="15" customHeight="1" s="4" customFormat="1">
      <c r="C1088" s="39"/>
      <c r="D1088" s="39"/>
      <c r="Q1088" s="40"/>
      <c r="T1088" s="40"/>
      <c r="U1088" s="40"/>
      <c r="V1088" s="40"/>
    </row>
    <row r="1089" ht="15" customHeight="1" s="4" customFormat="1">
      <c r="C1089" s="39"/>
      <c r="D1089" s="39"/>
      <c r="Q1089" s="40"/>
      <c r="T1089" s="40"/>
      <c r="U1089" s="40"/>
      <c r="V1089" s="40"/>
    </row>
    <row r="1090" ht="15" customHeight="1" s="4" customFormat="1">
      <c r="C1090" s="39"/>
      <c r="D1090" s="39"/>
      <c r="M1090" s="40"/>
      <c r="T1090" s="40"/>
      <c r="U1090" s="40"/>
      <c r="V1090" s="40"/>
    </row>
    <row r="1091" ht="15" customHeight="1" s="4" customFormat="1">
      <c r="C1091" s="39"/>
      <c r="D1091" s="39"/>
      <c r="T1091" s="40"/>
      <c r="U1091" s="40"/>
      <c r="V1091" s="40"/>
    </row>
    <row r="1092" ht="15" customHeight="1" s="4" customFormat="1">
      <c r="C1092" s="39"/>
      <c r="D1092" s="39"/>
      <c r="M1092" s="40"/>
      <c r="Q1092" s="40"/>
      <c r="T1092" s="40"/>
      <c r="U1092" s="40"/>
      <c r="V1092" s="40"/>
    </row>
    <row r="1093" ht="15" customHeight="1" s="4" customFormat="1">
      <c r="C1093" s="39"/>
      <c r="D1093" s="39"/>
      <c r="Q1093" s="40"/>
      <c r="T1093" s="40"/>
      <c r="U1093" s="40"/>
      <c r="V1093" s="40"/>
    </row>
    <row r="1094" ht="15" customHeight="1" s="4" customFormat="1">
      <c r="C1094" s="39"/>
      <c r="D1094" s="39"/>
      <c r="M1094" s="40"/>
      <c r="T1094" s="40"/>
      <c r="U1094" s="40"/>
      <c r="V1094" s="40"/>
    </row>
    <row r="1095" ht="15" customHeight="1" s="4" customFormat="1">
      <c r="C1095" s="39"/>
      <c r="D1095" s="39"/>
      <c r="T1095" s="40"/>
      <c r="U1095" s="40"/>
      <c r="V1095" s="40"/>
    </row>
    <row r="1096" ht="15" customHeight="1" s="4" customFormat="1">
      <c r="C1096" s="39"/>
      <c r="D1096" s="39"/>
      <c r="M1096" s="40"/>
      <c r="Q1096" s="40"/>
      <c r="T1096" s="40"/>
      <c r="U1096" s="40"/>
      <c r="V1096" s="40"/>
    </row>
    <row r="1097" ht="15" customHeight="1" s="4" customFormat="1">
      <c r="C1097" s="39"/>
      <c r="D1097" s="39"/>
      <c r="M1097" s="40"/>
      <c r="Q1097" s="40"/>
      <c r="T1097" s="40"/>
      <c r="U1097" s="40"/>
      <c r="V1097" s="40"/>
    </row>
    <row r="1098" ht="15" customHeight="1" s="4" customFormat="1">
      <c r="C1098" s="39"/>
      <c r="D1098" s="39"/>
      <c r="O1098" s="40"/>
      <c r="Q1098" s="40"/>
      <c r="T1098" s="40"/>
      <c r="U1098" s="40"/>
      <c r="V1098" s="40"/>
    </row>
    <row r="1099" ht="15" customHeight="1" s="4" customFormat="1">
      <c r="C1099" s="39"/>
      <c r="D1099" s="39"/>
      <c r="Q1099" s="40"/>
      <c r="T1099" s="40"/>
      <c r="U1099" s="40"/>
      <c r="V1099" s="40"/>
    </row>
    <row r="1100" ht="15" customHeight="1" s="4" customFormat="1">
      <c r="C1100" s="39"/>
      <c r="D1100" s="39"/>
      <c r="Q1100" s="40"/>
      <c r="T1100" s="40"/>
      <c r="U1100" s="40"/>
      <c r="V1100" s="40"/>
    </row>
    <row r="1101" ht="15" customHeight="1" s="4" customFormat="1">
      <c r="C1101" s="39"/>
      <c r="D1101" s="39"/>
      <c r="Q1101" s="40"/>
      <c r="T1101" s="40"/>
      <c r="U1101" s="40"/>
      <c r="V1101" s="40"/>
    </row>
    <row r="1102" ht="15" customHeight="1" s="4" customFormat="1">
      <c r="C1102" s="39"/>
      <c r="D1102" s="39"/>
      <c r="Q1102" s="40"/>
      <c r="T1102" s="40"/>
      <c r="U1102" s="40"/>
      <c r="V1102" s="40"/>
    </row>
    <row r="1103" ht="15" customHeight="1" s="4" customFormat="1">
      <c r="C1103" s="39"/>
      <c r="D1103" s="39"/>
      <c r="M1103" s="40"/>
      <c r="Q1103" s="40"/>
      <c r="T1103" s="40"/>
      <c r="U1103" s="40"/>
      <c r="V1103" s="40"/>
    </row>
    <row r="1104" ht="15" customHeight="1" s="4" customFormat="1">
      <c r="C1104" s="39"/>
      <c r="D1104" s="39"/>
      <c r="T1104" s="40"/>
      <c r="U1104" s="40"/>
      <c r="V1104" s="40"/>
    </row>
    <row r="1105" ht="15" customHeight="1" s="4" customFormat="1">
      <c r="C1105" s="39"/>
      <c r="D1105" s="39"/>
      <c r="M1105" s="40"/>
      <c r="T1105" s="40"/>
      <c r="U1105" s="40"/>
      <c r="V1105" s="40"/>
    </row>
    <row r="1106" ht="15" customHeight="1" s="4" customFormat="1">
      <c r="C1106" s="39"/>
      <c r="D1106" s="39"/>
      <c r="T1106" s="40"/>
      <c r="U1106" s="40"/>
      <c r="V1106" s="40"/>
    </row>
    <row r="1107" ht="15" customHeight="1" s="4" customFormat="1">
      <c r="C1107" s="39"/>
      <c r="D1107" s="39"/>
      <c r="T1107" s="40"/>
      <c r="U1107" s="40"/>
      <c r="V1107" s="40"/>
    </row>
    <row r="1108" ht="15" customHeight="1" s="4" customFormat="1">
      <c r="C1108" s="39"/>
      <c r="D1108" s="39"/>
      <c r="T1108" s="40"/>
      <c r="U1108" s="40"/>
      <c r="V1108" s="40"/>
    </row>
    <row r="1109" ht="15" customHeight="1" s="4" customFormat="1">
      <c r="C1109" s="39"/>
      <c r="D1109" s="39"/>
      <c r="Q1109" s="40"/>
      <c r="T1109" s="40"/>
      <c r="U1109" s="40"/>
      <c r="V1109" s="40"/>
    </row>
    <row r="1110" ht="15" customHeight="1" s="4" customFormat="1">
      <c r="C1110" s="39"/>
      <c r="D1110" s="39"/>
      <c r="M1110" s="40"/>
      <c r="Q1110" s="40"/>
      <c r="T1110" s="40"/>
      <c r="U1110" s="40"/>
      <c r="V1110" s="40"/>
    </row>
    <row r="1111" ht="15" customHeight="1" s="4" customFormat="1">
      <c r="C1111" s="39"/>
      <c r="D1111" s="39"/>
      <c r="M1111" s="40"/>
      <c r="Q1111" s="40"/>
      <c r="T1111" s="40"/>
      <c r="U1111" s="40"/>
      <c r="V1111" s="40"/>
    </row>
    <row r="1112" ht="15" customHeight="1" s="4" customFormat="1">
      <c r="C1112" s="39"/>
      <c r="D1112" s="39"/>
      <c r="Q1112" s="40"/>
      <c r="T1112" s="40"/>
      <c r="U1112" s="40"/>
      <c r="V1112" s="40"/>
    </row>
    <row r="1113" ht="15" customHeight="1" s="4" customFormat="1">
      <c r="C1113" s="39"/>
      <c r="D1113" s="39"/>
      <c r="Q1113" s="40"/>
      <c r="T1113" s="40"/>
      <c r="U1113" s="40"/>
      <c r="V1113" s="40"/>
    </row>
    <row r="1114" ht="15" customHeight="1" s="4" customFormat="1">
      <c r="C1114" s="39"/>
      <c r="D1114" s="39"/>
      <c r="T1114" s="40"/>
      <c r="U1114" s="40"/>
      <c r="V1114" s="40"/>
    </row>
    <row r="1115" ht="15" customHeight="1" s="4" customFormat="1">
      <c r="C1115" s="39"/>
      <c r="D1115" s="39"/>
      <c r="T1115" s="40"/>
      <c r="U1115" s="40"/>
      <c r="V1115" s="40"/>
    </row>
    <row r="1116" ht="15" customHeight="1" s="4" customFormat="1">
      <c r="C1116" s="39"/>
      <c r="D1116" s="39"/>
      <c r="T1116" s="40"/>
      <c r="U1116" s="40"/>
      <c r="V1116" s="40"/>
    </row>
    <row r="1117" ht="15" customHeight="1" s="4" customFormat="1">
      <c r="C1117" s="39"/>
      <c r="D1117" s="39"/>
      <c r="M1117" s="40"/>
      <c r="Q1117" s="40"/>
      <c r="T1117" s="40"/>
      <c r="U1117" s="40"/>
      <c r="V1117" s="40"/>
    </row>
    <row r="1118" ht="15" customHeight="1" s="4" customFormat="1">
      <c r="C1118" s="39"/>
      <c r="D1118" s="39"/>
      <c r="T1118" s="40"/>
      <c r="U1118" s="40"/>
      <c r="V1118" s="40"/>
    </row>
    <row r="1119" ht="15" customHeight="1" s="4" customFormat="1">
      <c r="C1119" s="39"/>
      <c r="D1119" s="39"/>
      <c r="T1119" s="40"/>
      <c r="U1119" s="40"/>
      <c r="V1119" s="40"/>
    </row>
    <row r="1120" ht="15" customHeight="1" s="4" customFormat="1">
      <c r="C1120" s="39"/>
      <c r="D1120" s="39"/>
      <c r="T1120" s="40"/>
      <c r="U1120" s="40"/>
      <c r="V1120" s="40"/>
    </row>
    <row r="1121" ht="15" customHeight="1" s="4" customFormat="1">
      <c r="C1121" s="39"/>
      <c r="D1121" s="39"/>
      <c r="M1121" s="40"/>
      <c r="Q1121" s="40"/>
      <c r="T1121" s="40"/>
      <c r="U1121" s="40"/>
      <c r="V1121" s="40"/>
    </row>
    <row r="1122" ht="15" customHeight="1" s="4" customFormat="1">
      <c r="C1122" s="39"/>
      <c r="D1122" s="39"/>
      <c r="M1122" s="40"/>
      <c r="O1122" s="40"/>
      <c r="Q1122" s="40"/>
      <c r="T1122" s="40"/>
      <c r="U1122" s="40"/>
      <c r="V1122" s="40"/>
    </row>
    <row r="1123" ht="15" customHeight="1" s="4" customFormat="1">
      <c r="C1123" s="39"/>
      <c r="D1123" s="39"/>
      <c r="M1123" s="40"/>
      <c r="Q1123" s="40"/>
      <c r="T1123" s="40"/>
      <c r="U1123" s="40"/>
      <c r="V1123" s="40"/>
    </row>
    <row r="1124" ht="15" customHeight="1" s="4" customFormat="1">
      <c r="C1124" s="39"/>
      <c r="D1124" s="39"/>
      <c r="M1124" s="40"/>
      <c r="Q1124" s="40"/>
      <c r="T1124" s="40"/>
      <c r="U1124" s="40"/>
      <c r="V1124" s="40"/>
    </row>
    <row r="1125" ht="15" customHeight="1" s="4" customFormat="1">
      <c r="C1125" s="39"/>
      <c r="D1125" s="39"/>
      <c r="Q1125" s="40"/>
      <c r="T1125" s="40"/>
      <c r="U1125" s="40"/>
      <c r="V1125" s="40"/>
    </row>
    <row r="1126" ht="15" customHeight="1" s="4" customFormat="1">
      <c r="C1126" s="39"/>
      <c r="D1126" s="39"/>
      <c r="T1126" s="40"/>
      <c r="U1126" s="40"/>
      <c r="V1126" s="40"/>
    </row>
    <row r="1127" ht="15" customHeight="1" s="4" customFormat="1">
      <c r="C1127" s="39"/>
      <c r="D1127" s="39"/>
      <c r="Q1127" s="40"/>
      <c r="T1127" s="40"/>
      <c r="U1127" s="40"/>
      <c r="V1127" s="40"/>
    </row>
    <row r="1128" ht="15" customHeight="1" s="4" customFormat="1">
      <c r="C1128" s="39"/>
      <c r="D1128" s="39"/>
      <c r="Q1128" s="40"/>
      <c r="T1128" s="40"/>
      <c r="U1128" s="40"/>
      <c r="V1128" s="40"/>
    </row>
    <row r="1129" ht="15" customHeight="1" s="4" customFormat="1">
      <c r="C1129" s="39"/>
      <c r="D1129" s="39"/>
      <c r="T1129" s="40"/>
      <c r="U1129" s="40"/>
      <c r="V1129" s="40"/>
    </row>
    <row r="1130" ht="15" customHeight="1" s="4" customFormat="1">
      <c r="C1130" s="39"/>
      <c r="D1130" s="39"/>
      <c r="M1130" s="40"/>
      <c r="T1130" s="40"/>
      <c r="U1130" s="40"/>
      <c r="V1130" s="40"/>
    </row>
    <row r="1131" ht="15" customHeight="1" s="4" customFormat="1">
      <c r="C1131" s="39"/>
      <c r="D1131" s="39"/>
      <c r="Q1131" s="40"/>
      <c r="T1131" s="40"/>
      <c r="U1131" s="40"/>
      <c r="V1131" s="40"/>
    </row>
    <row r="1132" ht="15" customHeight="1" s="4" customFormat="1">
      <c r="C1132" s="39"/>
      <c r="D1132" s="39"/>
      <c r="Q1132" s="40"/>
      <c r="T1132" s="40"/>
      <c r="U1132" s="40"/>
      <c r="V1132" s="40"/>
    </row>
    <row r="1133" ht="15" customHeight="1" s="4" customFormat="1">
      <c r="C1133" s="39"/>
      <c r="D1133" s="39"/>
      <c r="M1133" s="40"/>
      <c r="T1133" s="40"/>
      <c r="U1133" s="40"/>
      <c r="V1133" s="40"/>
    </row>
    <row r="1134" ht="15" customHeight="1" s="4" customFormat="1">
      <c r="C1134" s="39"/>
      <c r="D1134" s="39"/>
      <c r="M1134" s="40"/>
      <c r="Q1134" s="40"/>
      <c r="T1134" s="40"/>
      <c r="U1134" s="40"/>
      <c r="V1134" s="40"/>
    </row>
    <row r="1135" ht="15" customHeight="1" s="4" customFormat="1">
      <c r="C1135" s="39"/>
      <c r="D1135" s="39"/>
      <c r="M1135" s="40"/>
      <c r="Q1135" s="40"/>
      <c r="T1135" s="40"/>
      <c r="U1135" s="40"/>
      <c r="V1135" s="40"/>
    </row>
    <row r="1136" ht="15" customHeight="1" s="4" customFormat="1">
      <c r="C1136" s="39"/>
      <c r="D1136" s="39"/>
      <c r="T1136" s="40"/>
      <c r="U1136" s="40"/>
      <c r="V1136" s="40"/>
    </row>
    <row r="1137" ht="15" customHeight="1" s="4" customFormat="1">
      <c r="C1137" s="39"/>
      <c r="D1137" s="39"/>
      <c r="T1137" s="40"/>
      <c r="U1137" s="40"/>
      <c r="V1137" s="40"/>
    </row>
    <row r="1138" ht="15" customHeight="1" s="4" customFormat="1">
      <c r="C1138" s="39"/>
      <c r="D1138" s="39"/>
      <c r="Q1138" s="40"/>
      <c r="T1138" s="40"/>
      <c r="U1138" s="40"/>
      <c r="V1138" s="40"/>
    </row>
    <row r="1139" ht="15" customHeight="1" s="4" customFormat="1">
      <c r="C1139" s="39"/>
      <c r="D1139" s="39"/>
      <c r="T1139" s="40"/>
      <c r="U1139" s="40"/>
      <c r="V1139" s="40"/>
    </row>
    <row r="1140" ht="15" customHeight="1" s="4" customFormat="1">
      <c r="C1140" s="39"/>
      <c r="D1140" s="39"/>
      <c r="M1140" s="40"/>
      <c r="Q1140" s="40"/>
      <c r="T1140" s="40"/>
      <c r="U1140" s="40"/>
      <c r="V1140" s="40"/>
    </row>
    <row r="1141" ht="15" customHeight="1" s="4" customFormat="1">
      <c r="C1141" s="39"/>
      <c r="D1141" s="39"/>
      <c r="M1141" s="40"/>
      <c r="Q1141" s="40"/>
      <c r="T1141" s="40"/>
      <c r="U1141" s="40"/>
      <c r="V1141" s="40"/>
    </row>
    <row r="1142" ht="15" customHeight="1" s="4" customFormat="1">
      <c r="C1142" s="39"/>
      <c r="D1142" s="39"/>
      <c r="T1142" s="40"/>
      <c r="U1142" s="40"/>
      <c r="V1142" s="40"/>
    </row>
    <row r="1143" ht="15" customHeight="1" s="4" customFormat="1">
      <c r="C1143" s="39"/>
      <c r="D1143" s="39"/>
      <c r="Q1143" s="40"/>
      <c r="T1143" s="40"/>
      <c r="U1143" s="40"/>
      <c r="V1143" s="40"/>
    </row>
    <row r="1144" ht="15" customHeight="1" s="4" customFormat="1">
      <c r="C1144" s="39"/>
      <c r="D1144" s="39"/>
      <c r="Q1144" s="40"/>
      <c r="T1144" s="40"/>
      <c r="U1144" s="40"/>
      <c r="V1144" s="40"/>
    </row>
    <row r="1145" ht="15" customHeight="1" s="4" customFormat="1">
      <c r="C1145" s="39"/>
      <c r="D1145" s="39"/>
      <c r="M1145" s="40"/>
      <c r="Q1145" s="40"/>
      <c r="T1145" s="40"/>
      <c r="U1145" s="40"/>
      <c r="V1145" s="40"/>
    </row>
    <row r="1146" ht="15" customHeight="1" s="4" customFormat="1">
      <c r="C1146" s="39"/>
      <c r="D1146" s="39"/>
      <c r="Q1146" s="40"/>
      <c r="T1146" s="40"/>
      <c r="U1146" s="40"/>
      <c r="V1146" s="40"/>
    </row>
    <row r="1147" ht="15" customHeight="1" s="4" customFormat="1">
      <c r="C1147" s="39"/>
      <c r="D1147" s="39"/>
      <c r="M1147" s="40"/>
      <c r="Q1147" s="40"/>
      <c r="T1147" s="40"/>
      <c r="U1147" s="40"/>
      <c r="V1147" s="40"/>
    </row>
    <row r="1148" ht="15" customHeight="1" s="4" customFormat="1">
      <c r="C1148" s="39"/>
      <c r="D1148" s="39"/>
      <c r="M1148" s="40"/>
      <c r="Q1148" s="40"/>
      <c r="T1148" s="40"/>
      <c r="U1148" s="40"/>
      <c r="V1148" s="40"/>
    </row>
    <row r="1149" ht="15" customHeight="1" s="4" customFormat="1">
      <c r="C1149" s="39"/>
      <c r="D1149" s="39"/>
      <c r="M1149" s="40"/>
      <c r="Q1149" s="40"/>
      <c r="T1149" s="40"/>
      <c r="U1149" s="40"/>
      <c r="V1149" s="40"/>
    </row>
    <row r="1150" ht="15" customHeight="1" s="4" customFormat="1">
      <c r="C1150" s="39"/>
      <c r="D1150" s="39"/>
      <c r="M1150" s="40"/>
      <c r="Q1150" s="40"/>
      <c r="T1150" s="40"/>
      <c r="U1150" s="40"/>
      <c r="V1150" s="40"/>
    </row>
    <row r="1151" ht="15" customHeight="1" s="4" customFormat="1">
      <c r="C1151" s="39"/>
      <c r="D1151" s="39"/>
      <c r="M1151" s="40"/>
      <c r="Q1151" s="40"/>
      <c r="T1151" s="40"/>
      <c r="U1151" s="40"/>
      <c r="V1151" s="40"/>
    </row>
    <row r="1152" ht="15" customHeight="1" s="4" customFormat="1">
      <c r="C1152" s="39"/>
      <c r="D1152" s="39"/>
      <c r="M1152" s="40"/>
      <c r="Q1152" s="40"/>
      <c r="T1152" s="40"/>
      <c r="U1152" s="40"/>
      <c r="V1152" s="40"/>
    </row>
    <row r="1153" ht="15" customHeight="1" s="4" customFormat="1">
      <c r="C1153" s="39"/>
      <c r="D1153" s="39"/>
      <c r="M1153" s="40"/>
      <c r="Q1153" s="40"/>
      <c r="T1153" s="40"/>
      <c r="U1153" s="40"/>
      <c r="V1153" s="40"/>
    </row>
    <row r="1154" ht="15" customHeight="1" s="4" customFormat="1">
      <c r="C1154" s="39"/>
      <c r="D1154" s="39"/>
      <c r="Q1154" s="40"/>
      <c r="T1154" s="40"/>
      <c r="U1154" s="40"/>
      <c r="V1154" s="40"/>
    </row>
    <row r="1155" ht="15" customHeight="1" s="4" customFormat="1">
      <c r="C1155" s="39"/>
      <c r="D1155" s="39"/>
      <c r="Q1155" s="40"/>
      <c r="T1155" s="40"/>
      <c r="U1155" s="40"/>
      <c r="V1155" s="40"/>
    </row>
    <row r="1156" ht="15" customHeight="1" s="4" customFormat="1">
      <c r="C1156" s="39"/>
      <c r="D1156" s="39"/>
      <c r="T1156" s="40"/>
      <c r="U1156" s="40"/>
      <c r="V1156" s="40"/>
    </row>
    <row r="1157" ht="15" customHeight="1" s="4" customFormat="1">
      <c r="C1157" s="39"/>
      <c r="D1157" s="39"/>
      <c r="Q1157" s="40"/>
      <c r="T1157" s="40"/>
      <c r="U1157" s="40"/>
      <c r="V1157" s="40"/>
    </row>
    <row r="1158" ht="15" customHeight="1" s="4" customFormat="1">
      <c r="C1158" s="39"/>
      <c r="D1158" s="39"/>
      <c r="Q1158" s="40"/>
      <c r="T1158" s="40"/>
      <c r="U1158" s="40"/>
      <c r="V1158" s="40"/>
    </row>
    <row r="1159" ht="15" customHeight="1" s="4" customFormat="1">
      <c r="C1159" s="39"/>
      <c r="D1159" s="39"/>
      <c r="Q1159" s="40"/>
      <c r="T1159" s="40"/>
      <c r="U1159" s="40"/>
      <c r="V1159" s="40"/>
    </row>
    <row r="1160" ht="15" customHeight="1" s="4" customFormat="1">
      <c r="C1160" s="39"/>
      <c r="D1160" s="39"/>
      <c r="Q1160" s="40"/>
      <c r="T1160" s="40"/>
      <c r="U1160" s="40"/>
      <c r="V1160" s="40"/>
    </row>
    <row r="1161" ht="15" customHeight="1" s="4" customFormat="1">
      <c r="C1161" s="39"/>
      <c r="D1161" s="39"/>
      <c r="T1161" s="40"/>
      <c r="U1161" s="40"/>
      <c r="V1161" s="40"/>
    </row>
    <row r="1162" ht="15" customHeight="1" s="4" customFormat="1">
      <c r="C1162" s="39"/>
      <c r="D1162" s="39"/>
      <c r="M1162" s="40"/>
      <c r="T1162" s="40"/>
      <c r="U1162" s="40"/>
      <c r="V1162" s="40"/>
    </row>
    <row r="1163" ht="15" customHeight="1" s="4" customFormat="1">
      <c r="C1163" s="39"/>
      <c r="D1163" s="39"/>
      <c r="Q1163" s="40"/>
      <c r="T1163" s="40"/>
      <c r="U1163" s="40"/>
      <c r="V1163" s="40"/>
    </row>
    <row r="1164" ht="15" customHeight="1" s="4" customFormat="1">
      <c r="C1164" s="39"/>
      <c r="D1164" s="39"/>
      <c r="T1164" s="40"/>
      <c r="U1164" s="40"/>
      <c r="V1164" s="40"/>
    </row>
    <row r="1165" ht="15" customHeight="1" s="4" customFormat="1">
      <c r="C1165" s="39"/>
      <c r="D1165" s="39"/>
      <c r="T1165" s="40"/>
      <c r="U1165" s="40"/>
      <c r="V1165" s="40"/>
    </row>
    <row r="1166" ht="15" customHeight="1" s="4" customFormat="1">
      <c r="C1166" s="39"/>
      <c r="D1166" s="39"/>
      <c r="M1166" s="40"/>
      <c r="Q1166" s="40"/>
      <c r="T1166" s="40"/>
      <c r="U1166" s="40"/>
      <c r="V1166" s="40"/>
    </row>
    <row r="1167" ht="15" customHeight="1" s="4" customFormat="1">
      <c r="C1167" s="39"/>
      <c r="D1167" s="39"/>
      <c r="Q1167" s="40"/>
      <c r="T1167" s="40"/>
      <c r="U1167" s="40"/>
      <c r="V1167" s="40"/>
    </row>
    <row r="1168" ht="15" customHeight="1" s="4" customFormat="1">
      <c r="C1168" s="39"/>
      <c r="D1168" s="39"/>
      <c r="M1168" s="40"/>
      <c r="Q1168" s="40"/>
      <c r="T1168" s="40"/>
      <c r="U1168" s="40"/>
      <c r="V1168" s="40"/>
    </row>
    <row r="1169" ht="15" customHeight="1" s="4" customFormat="1">
      <c r="C1169" s="39"/>
      <c r="D1169" s="39"/>
      <c r="T1169" s="40"/>
      <c r="U1169" s="40"/>
      <c r="V1169" s="40"/>
    </row>
    <row r="1170" ht="15" customHeight="1" s="4" customFormat="1">
      <c r="C1170" s="39"/>
      <c r="D1170" s="39"/>
      <c r="M1170" s="40"/>
      <c r="Q1170" s="40"/>
      <c r="T1170" s="40"/>
      <c r="U1170" s="40"/>
      <c r="V1170" s="40"/>
    </row>
    <row r="1171" ht="15" customHeight="1" s="4" customFormat="1">
      <c r="C1171" s="39"/>
      <c r="D1171" s="39"/>
      <c r="M1171" s="40"/>
      <c r="T1171" s="40"/>
      <c r="U1171" s="40"/>
      <c r="V1171" s="40"/>
    </row>
    <row r="1172" ht="15" customHeight="1" s="4" customFormat="1">
      <c r="C1172" s="39"/>
      <c r="D1172" s="39"/>
      <c r="T1172" s="40"/>
      <c r="U1172" s="40"/>
      <c r="V1172" s="40"/>
    </row>
    <row r="1173" ht="15" customHeight="1" s="4" customFormat="1">
      <c r="C1173" s="39"/>
      <c r="D1173" s="39"/>
      <c r="Q1173" s="40"/>
      <c r="T1173" s="40"/>
      <c r="U1173" s="40"/>
      <c r="V1173" s="40"/>
    </row>
    <row r="1174" ht="15" customHeight="1" s="4" customFormat="1">
      <c r="C1174" s="39"/>
      <c r="D1174" s="39"/>
      <c r="M1174" s="40"/>
      <c r="Q1174" s="40"/>
      <c r="T1174" s="40"/>
      <c r="U1174" s="40"/>
      <c r="V1174" s="40"/>
    </row>
    <row r="1175" ht="15" customHeight="1" s="4" customFormat="1">
      <c r="C1175" s="39"/>
      <c r="D1175" s="39"/>
      <c r="M1175" s="40"/>
      <c r="Q1175" s="40"/>
      <c r="T1175" s="40"/>
      <c r="U1175" s="40"/>
      <c r="V1175" s="40"/>
    </row>
    <row r="1176" ht="15" customHeight="1" s="4" customFormat="1">
      <c r="C1176" s="39"/>
      <c r="D1176" s="39"/>
      <c r="M1176" s="40"/>
      <c r="T1176" s="40"/>
      <c r="U1176" s="40"/>
      <c r="V1176" s="40"/>
    </row>
    <row r="1177" ht="15" customHeight="1" s="4" customFormat="1">
      <c r="C1177" s="39"/>
      <c r="D1177" s="39"/>
      <c r="T1177" s="40"/>
      <c r="U1177" s="40"/>
      <c r="V1177" s="40"/>
    </row>
    <row r="1178" ht="15" customHeight="1" s="4" customFormat="1">
      <c r="C1178" s="39"/>
      <c r="D1178" s="39"/>
      <c r="T1178" s="40"/>
      <c r="U1178" s="40"/>
      <c r="V1178" s="40"/>
    </row>
    <row r="1179" ht="15" customHeight="1" s="4" customFormat="1">
      <c r="C1179" s="39"/>
      <c r="D1179" s="39"/>
      <c r="M1179" s="40"/>
      <c r="T1179" s="40"/>
      <c r="U1179" s="40"/>
      <c r="V1179" s="40"/>
    </row>
    <row r="1180" ht="15" customHeight="1" s="4" customFormat="1">
      <c r="C1180" s="39"/>
      <c r="D1180" s="39"/>
      <c r="M1180" s="40"/>
      <c r="T1180" s="40"/>
      <c r="U1180" s="40"/>
      <c r="V1180" s="40"/>
    </row>
    <row r="1181" ht="15" customHeight="1" s="4" customFormat="1">
      <c r="C1181" s="39"/>
      <c r="D1181" s="39"/>
      <c r="M1181" s="40"/>
      <c r="Q1181" s="40"/>
      <c r="T1181" s="40"/>
      <c r="U1181" s="40"/>
      <c r="V1181" s="40"/>
    </row>
    <row r="1182" ht="15" customHeight="1" s="4" customFormat="1">
      <c r="C1182" s="39"/>
      <c r="D1182" s="39"/>
      <c r="T1182" s="40"/>
      <c r="U1182" s="40"/>
      <c r="V1182" s="40"/>
    </row>
    <row r="1183" ht="15" customHeight="1" s="4" customFormat="1">
      <c r="C1183" s="39"/>
      <c r="D1183" s="39"/>
      <c r="Q1183" s="40"/>
      <c r="T1183" s="40"/>
      <c r="U1183" s="40"/>
      <c r="V1183" s="40"/>
    </row>
    <row r="1184" ht="15" customHeight="1" s="4" customFormat="1">
      <c r="C1184" s="39"/>
      <c r="D1184" s="39"/>
      <c r="M1184" s="40"/>
      <c r="T1184" s="40"/>
      <c r="U1184" s="40"/>
      <c r="V1184" s="40"/>
    </row>
    <row r="1185" ht="15" customHeight="1" s="4" customFormat="1">
      <c r="C1185" s="39"/>
      <c r="D1185" s="39"/>
      <c r="M1185" s="40"/>
      <c r="Q1185" s="40"/>
      <c r="T1185" s="40"/>
      <c r="U1185" s="40"/>
      <c r="V1185" s="40"/>
    </row>
    <row r="1186" ht="15" customHeight="1" s="4" customFormat="1">
      <c r="C1186" s="39"/>
      <c r="D1186" s="39"/>
      <c r="T1186" s="40"/>
      <c r="U1186" s="40"/>
      <c r="V1186" s="40"/>
    </row>
    <row r="1187" ht="15" customHeight="1" s="4" customFormat="1">
      <c r="C1187" s="39"/>
      <c r="D1187" s="39"/>
      <c r="T1187" s="40"/>
      <c r="U1187" s="40"/>
      <c r="V1187" s="40"/>
    </row>
    <row r="1188" ht="15" customHeight="1" s="4" customFormat="1">
      <c r="C1188" s="39"/>
      <c r="D1188" s="39"/>
      <c r="T1188" s="40"/>
      <c r="U1188" s="40"/>
      <c r="V1188" s="40"/>
    </row>
    <row r="1189" ht="15" customHeight="1" s="4" customFormat="1">
      <c r="C1189" s="39"/>
      <c r="D1189" s="39"/>
      <c r="T1189" s="40"/>
      <c r="U1189" s="40"/>
      <c r="V1189" s="40"/>
    </row>
    <row r="1190" ht="15" customHeight="1" s="4" customFormat="1">
      <c r="C1190" s="39"/>
      <c r="D1190" s="39"/>
      <c r="Q1190" s="40"/>
      <c r="T1190" s="40"/>
      <c r="U1190" s="40"/>
      <c r="V1190" s="40"/>
    </row>
    <row r="1191" ht="15" customHeight="1" s="4" customFormat="1">
      <c r="C1191" s="39"/>
      <c r="D1191" s="39"/>
      <c r="T1191" s="40"/>
      <c r="U1191" s="40"/>
      <c r="V1191" s="40"/>
    </row>
    <row r="1192" ht="15" customHeight="1" s="4" customFormat="1">
      <c r="C1192" s="39"/>
      <c r="D1192" s="39"/>
      <c r="T1192" s="40"/>
      <c r="U1192" s="40"/>
      <c r="V1192" s="40"/>
    </row>
    <row r="1193" ht="15" customHeight="1" s="4" customFormat="1">
      <c r="C1193" s="39"/>
      <c r="D1193" s="39"/>
      <c r="M1193" s="40"/>
      <c r="T1193" s="40"/>
      <c r="U1193" s="40"/>
      <c r="V1193" s="40"/>
    </row>
    <row r="1194" ht="15" customHeight="1" s="4" customFormat="1">
      <c r="C1194" s="39"/>
      <c r="D1194" s="39"/>
      <c r="T1194" s="40"/>
      <c r="U1194" s="40"/>
      <c r="V1194" s="40"/>
    </row>
    <row r="1195" ht="15" customHeight="1" s="4" customFormat="1">
      <c r="C1195" s="39"/>
      <c r="D1195" s="39"/>
      <c r="T1195" s="40"/>
      <c r="U1195" s="40"/>
      <c r="V1195" s="40"/>
    </row>
    <row r="1196" ht="15" customHeight="1" s="4" customFormat="1">
      <c r="C1196" s="39"/>
      <c r="D1196" s="39"/>
      <c r="T1196" s="40"/>
      <c r="U1196" s="40"/>
      <c r="V1196" s="40"/>
    </row>
    <row r="1197" ht="15" customHeight="1" s="4" customFormat="1">
      <c r="C1197" s="39"/>
      <c r="D1197" s="39"/>
      <c r="M1197" s="40"/>
      <c r="Q1197" s="40"/>
      <c r="T1197" s="40"/>
      <c r="U1197" s="40"/>
      <c r="V1197" s="40"/>
    </row>
    <row r="1198" ht="15" customHeight="1" s="4" customFormat="1">
      <c r="C1198" s="39"/>
      <c r="D1198" s="39"/>
      <c r="Q1198" s="40"/>
      <c r="T1198" s="40"/>
      <c r="U1198" s="40"/>
      <c r="V1198" s="40"/>
    </row>
    <row r="1199" ht="15" customHeight="1" s="4" customFormat="1">
      <c r="C1199" s="39"/>
      <c r="D1199" s="39"/>
      <c r="Q1199" s="40"/>
      <c r="T1199" s="40"/>
      <c r="U1199" s="40"/>
      <c r="V1199" s="40"/>
    </row>
    <row r="1200" ht="15" customHeight="1" s="4" customFormat="1">
      <c r="C1200" s="39"/>
      <c r="D1200" s="39"/>
      <c r="Q1200" s="40"/>
      <c r="T1200" s="40"/>
      <c r="U1200" s="40"/>
      <c r="V1200" s="40"/>
    </row>
    <row r="1201" ht="15" customHeight="1" s="4" customFormat="1">
      <c r="C1201" s="39"/>
      <c r="D1201" s="39"/>
      <c r="Q1201" s="40"/>
      <c r="T1201" s="40"/>
      <c r="U1201" s="40"/>
      <c r="V1201" s="40"/>
    </row>
    <row r="1202" ht="15" customHeight="1" s="4" customFormat="1">
      <c r="C1202" s="39"/>
      <c r="D1202" s="39"/>
      <c r="M1202" s="40"/>
      <c r="Q1202" s="40"/>
      <c r="T1202" s="40"/>
      <c r="U1202" s="40"/>
      <c r="V1202" s="40"/>
    </row>
    <row r="1203" ht="15" customHeight="1" s="4" customFormat="1">
      <c r="C1203" s="39"/>
      <c r="D1203" s="39"/>
      <c r="M1203" s="40"/>
      <c r="Q1203" s="40"/>
      <c r="T1203" s="40"/>
      <c r="U1203" s="40"/>
      <c r="V1203" s="40"/>
    </row>
    <row r="1204" ht="15" customHeight="1" s="4" customFormat="1">
      <c r="C1204" s="39"/>
      <c r="D1204" s="39"/>
      <c r="M1204" s="40"/>
      <c r="Q1204" s="40"/>
      <c r="T1204" s="40"/>
      <c r="U1204" s="40"/>
      <c r="V1204" s="40"/>
    </row>
    <row r="1205" ht="15" customHeight="1" s="4" customFormat="1">
      <c r="C1205" s="39"/>
      <c r="D1205" s="39"/>
      <c r="Q1205" s="40"/>
      <c r="T1205" s="40"/>
      <c r="U1205" s="40"/>
      <c r="V1205" s="40"/>
    </row>
    <row r="1206" ht="15" customHeight="1" s="4" customFormat="1">
      <c r="C1206" s="39"/>
      <c r="D1206" s="39"/>
      <c r="Q1206" s="40"/>
      <c r="T1206" s="40"/>
      <c r="U1206" s="40"/>
      <c r="V1206" s="40"/>
    </row>
    <row r="1207" ht="15" customHeight="1" s="4" customFormat="1">
      <c r="C1207" s="39"/>
      <c r="D1207" s="39"/>
      <c r="T1207" s="40"/>
      <c r="U1207" s="40"/>
      <c r="V1207" s="40"/>
    </row>
    <row r="1208" ht="15" customHeight="1" s="4" customFormat="1">
      <c r="C1208" s="39"/>
      <c r="D1208" s="39"/>
      <c r="M1208" s="40"/>
      <c r="Q1208" s="40"/>
      <c r="T1208" s="40"/>
      <c r="U1208" s="40"/>
      <c r="V1208" s="40"/>
    </row>
    <row r="1209" ht="15" customHeight="1" s="4" customFormat="1">
      <c r="C1209" s="39"/>
      <c r="D1209" s="39"/>
      <c r="Q1209" s="40"/>
      <c r="T1209" s="40"/>
      <c r="U1209" s="40"/>
      <c r="V1209" s="40"/>
    </row>
    <row r="1210" ht="15" customHeight="1" s="4" customFormat="1">
      <c r="C1210" s="39"/>
      <c r="D1210" s="39"/>
      <c r="T1210" s="40"/>
      <c r="U1210" s="40"/>
      <c r="V1210" s="40"/>
    </row>
    <row r="1211" ht="15" customHeight="1" s="4" customFormat="1">
      <c r="C1211" s="39"/>
      <c r="D1211" s="39"/>
      <c r="T1211" s="40"/>
      <c r="U1211" s="40"/>
      <c r="V1211" s="40"/>
    </row>
    <row r="1212" ht="15" customHeight="1" s="4" customFormat="1">
      <c r="C1212" s="39"/>
      <c r="D1212" s="39"/>
      <c r="M1212" s="40"/>
      <c r="Q1212" s="40"/>
      <c r="T1212" s="40"/>
      <c r="U1212" s="40"/>
      <c r="V1212" s="40"/>
    </row>
    <row r="1213" ht="15" customHeight="1" s="4" customFormat="1">
      <c r="C1213" s="39"/>
      <c r="D1213" s="39"/>
      <c r="M1213" s="40"/>
      <c r="Q1213" s="40"/>
      <c r="T1213" s="40"/>
      <c r="U1213" s="40"/>
      <c r="V1213" s="40"/>
    </row>
    <row r="1214" ht="15" customHeight="1" s="4" customFormat="1">
      <c r="C1214" s="39"/>
      <c r="D1214" s="39"/>
      <c r="M1214" s="40"/>
      <c r="Q1214" s="40"/>
      <c r="T1214" s="40"/>
      <c r="U1214" s="40"/>
      <c r="V1214" s="40"/>
    </row>
    <row r="1215" ht="15" customHeight="1" s="4" customFormat="1">
      <c r="C1215" s="39"/>
      <c r="D1215" s="39"/>
      <c r="T1215" s="40"/>
      <c r="U1215" s="40"/>
      <c r="V1215" s="40"/>
    </row>
    <row r="1216" ht="15" customHeight="1" s="4" customFormat="1">
      <c r="C1216" s="39"/>
      <c r="D1216" s="39"/>
      <c r="M1216" s="40"/>
      <c r="T1216" s="40"/>
      <c r="U1216" s="40"/>
      <c r="V1216" s="40"/>
    </row>
    <row r="1217" ht="15" customHeight="1" s="4" customFormat="1">
      <c r="C1217" s="39"/>
      <c r="D1217" s="39"/>
      <c r="M1217" s="40"/>
      <c r="Q1217" s="40"/>
      <c r="T1217" s="40"/>
      <c r="U1217" s="40"/>
      <c r="V1217" s="40"/>
    </row>
    <row r="1218" ht="15" customHeight="1" s="4" customFormat="1">
      <c r="C1218" s="39"/>
      <c r="D1218" s="39"/>
      <c r="M1218" s="40"/>
      <c r="Q1218" s="40"/>
      <c r="T1218" s="40"/>
      <c r="U1218" s="40"/>
      <c r="V1218" s="40"/>
    </row>
    <row r="1219" ht="15" customHeight="1" s="4" customFormat="1">
      <c r="C1219" s="39"/>
      <c r="D1219" s="39"/>
      <c r="M1219" s="40"/>
      <c r="Q1219" s="40"/>
      <c r="T1219" s="40"/>
      <c r="U1219" s="40"/>
      <c r="V1219" s="40"/>
    </row>
    <row r="1220" ht="15" customHeight="1" s="4" customFormat="1">
      <c r="C1220" s="39"/>
      <c r="D1220" s="39"/>
      <c r="T1220" s="40"/>
      <c r="U1220" s="40"/>
      <c r="V1220" s="40"/>
    </row>
    <row r="1221" ht="15" customHeight="1" s="4" customFormat="1">
      <c r="C1221" s="39"/>
      <c r="D1221" s="39"/>
      <c r="Q1221" s="40"/>
      <c r="T1221" s="40"/>
      <c r="U1221" s="40"/>
      <c r="V1221" s="40"/>
    </row>
    <row r="1222" ht="15" customHeight="1" s="4" customFormat="1">
      <c r="C1222" s="39"/>
      <c r="D1222" s="39"/>
      <c r="M1222" s="40"/>
      <c r="Q1222" s="40"/>
      <c r="T1222" s="40"/>
      <c r="U1222" s="40"/>
      <c r="V1222" s="40"/>
    </row>
    <row r="1223" ht="15" customHeight="1" s="4" customFormat="1">
      <c r="C1223" s="39"/>
      <c r="D1223" s="39"/>
      <c r="M1223" s="40"/>
      <c r="T1223" s="40"/>
      <c r="U1223" s="40"/>
      <c r="V1223" s="40"/>
    </row>
    <row r="1224" ht="15" customHeight="1" s="4" customFormat="1">
      <c r="C1224" s="39"/>
      <c r="D1224" s="39"/>
      <c r="M1224" s="40"/>
      <c r="Q1224" s="40"/>
      <c r="T1224" s="40"/>
      <c r="U1224" s="40"/>
      <c r="V1224" s="40"/>
    </row>
    <row r="1225" ht="15" customHeight="1" s="4" customFormat="1">
      <c r="C1225" s="39"/>
      <c r="D1225" s="39"/>
      <c r="M1225" s="40"/>
      <c r="Q1225" s="40"/>
      <c r="T1225" s="40"/>
      <c r="U1225" s="40"/>
      <c r="V1225" s="40"/>
    </row>
    <row r="1226" ht="15" customHeight="1" s="4" customFormat="1">
      <c r="C1226" s="39"/>
      <c r="D1226" s="39"/>
      <c r="M1226" s="40"/>
      <c r="Q1226" s="40"/>
      <c r="T1226" s="40"/>
      <c r="U1226" s="40"/>
      <c r="V1226" s="40"/>
    </row>
    <row r="1227" ht="15" customHeight="1" s="4" customFormat="1">
      <c r="C1227" s="39"/>
      <c r="D1227" s="39"/>
      <c r="T1227" s="40"/>
      <c r="U1227" s="40"/>
      <c r="V1227" s="40"/>
    </row>
    <row r="1228" ht="15" customHeight="1" s="4" customFormat="1">
      <c r="C1228" s="39"/>
      <c r="D1228" s="39"/>
      <c r="M1228" s="40"/>
      <c r="T1228" s="40"/>
      <c r="U1228" s="40"/>
      <c r="V1228" s="40"/>
    </row>
    <row r="1229" ht="15" customHeight="1" s="4" customFormat="1">
      <c r="C1229" s="39"/>
      <c r="D1229" s="39"/>
      <c r="T1229" s="40"/>
      <c r="U1229" s="40"/>
      <c r="V1229" s="40"/>
    </row>
    <row r="1230" ht="15" customHeight="1" s="4" customFormat="1">
      <c r="C1230" s="39"/>
      <c r="D1230" s="39"/>
      <c r="Q1230" s="40"/>
      <c r="T1230" s="40"/>
      <c r="U1230" s="40"/>
      <c r="V1230" s="40"/>
    </row>
    <row r="1231" ht="15" customHeight="1" s="4" customFormat="1">
      <c r="C1231" s="39"/>
      <c r="D1231" s="39"/>
      <c r="M1231" s="40"/>
      <c r="Q1231" s="40"/>
      <c r="T1231" s="40"/>
      <c r="U1231" s="40"/>
      <c r="V1231" s="40"/>
    </row>
    <row r="1232" ht="15" customHeight="1" s="4" customFormat="1">
      <c r="C1232" s="39"/>
      <c r="D1232" s="39"/>
      <c r="M1232" s="40"/>
      <c r="Q1232" s="40"/>
      <c r="T1232" s="40"/>
      <c r="U1232" s="40"/>
      <c r="V1232" s="40"/>
    </row>
    <row r="1233" ht="15" customHeight="1" s="4" customFormat="1">
      <c r="C1233" s="39"/>
      <c r="D1233" s="39"/>
      <c r="T1233" s="40"/>
      <c r="U1233" s="40"/>
      <c r="V1233" s="40"/>
    </row>
    <row r="1234" ht="15" customHeight="1" s="4" customFormat="1">
      <c r="C1234" s="39"/>
      <c r="D1234" s="39"/>
      <c r="T1234" s="40"/>
      <c r="U1234" s="40"/>
      <c r="V1234" s="40"/>
    </row>
    <row r="1235" ht="15" customHeight="1" s="4" customFormat="1">
      <c r="C1235" s="39"/>
      <c r="D1235" s="39"/>
      <c r="M1235" s="40"/>
      <c r="T1235" s="40"/>
      <c r="U1235" s="40"/>
      <c r="V1235" s="40"/>
    </row>
    <row r="1236" ht="15" customHeight="1" s="4" customFormat="1">
      <c r="C1236" s="39"/>
      <c r="D1236" s="39"/>
      <c r="M1236" s="40"/>
      <c r="T1236" s="40"/>
      <c r="U1236" s="40"/>
      <c r="V1236" s="40"/>
    </row>
    <row r="1237" ht="15" customHeight="1" s="4" customFormat="1">
      <c r="C1237" s="39"/>
      <c r="D1237" s="39"/>
      <c r="M1237" s="40"/>
      <c r="T1237" s="40"/>
      <c r="U1237" s="40"/>
      <c r="V1237" s="40"/>
    </row>
    <row r="1238" ht="15" customHeight="1" s="4" customFormat="1">
      <c r="C1238" s="39"/>
      <c r="D1238" s="39"/>
      <c r="M1238" s="40"/>
      <c r="Q1238" s="40"/>
      <c r="T1238" s="40"/>
      <c r="U1238" s="40"/>
      <c r="V1238" s="40"/>
    </row>
    <row r="1239" ht="15" customHeight="1" s="4" customFormat="1">
      <c r="C1239" s="39"/>
      <c r="D1239" s="39"/>
      <c r="Q1239" s="40"/>
      <c r="T1239" s="40"/>
      <c r="U1239" s="40"/>
      <c r="V1239" s="40"/>
    </row>
    <row r="1240" ht="15" customHeight="1" s="4" customFormat="1">
      <c r="C1240" s="39"/>
      <c r="D1240" s="39"/>
      <c r="Q1240" s="40"/>
      <c r="T1240" s="40"/>
      <c r="U1240" s="40"/>
      <c r="V1240" s="40"/>
    </row>
    <row r="1241" ht="15" customHeight="1" s="4" customFormat="1">
      <c r="C1241" s="39"/>
      <c r="D1241" s="39"/>
      <c r="Q1241" s="40"/>
      <c r="T1241" s="40"/>
      <c r="U1241" s="40"/>
      <c r="V1241" s="40"/>
    </row>
    <row r="1242" ht="15" customHeight="1" s="4" customFormat="1">
      <c r="C1242" s="39"/>
      <c r="D1242" s="39"/>
      <c r="T1242" s="40"/>
      <c r="U1242" s="40"/>
      <c r="V1242" s="40"/>
    </row>
    <row r="1243" ht="15" customHeight="1" s="4" customFormat="1">
      <c r="C1243" s="39"/>
      <c r="D1243" s="39"/>
      <c r="M1243" s="40"/>
      <c r="Q1243" s="40"/>
      <c r="T1243" s="40"/>
      <c r="U1243" s="40"/>
      <c r="V1243" s="40"/>
    </row>
    <row r="1244" ht="15" customHeight="1" s="4" customFormat="1">
      <c r="C1244" s="39"/>
      <c r="D1244" s="39"/>
      <c r="Q1244" s="40"/>
      <c r="T1244" s="40"/>
      <c r="U1244" s="40"/>
      <c r="V1244" s="40"/>
    </row>
    <row r="1245" ht="15" customHeight="1" s="4" customFormat="1">
      <c r="C1245" s="39"/>
      <c r="D1245" s="39"/>
      <c r="Q1245" s="40"/>
      <c r="T1245" s="40"/>
      <c r="U1245" s="40"/>
      <c r="V1245" s="40"/>
    </row>
    <row r="1246" ht="15" customHeight="1" s="4" customFormat="1">
      <c r="C1246" s="39"/>
      <c r="D1246" s="39"/>
      <c r="Q1246" s="40"/>
      <c r="T1246" s="40"/>
      <c r="U1246" s="40"/>
      <c r="V1246" s="40"/>
    </row>
    <row r="1247" ht="15" customHeight="1" s="4" customFormat="1">
      <c r="C1247" s="39"/>
      <c r="D1247" s="39"/>
      <c r="M1247" s="40"/>
      <c r="Q1247" s="40"/>
      <c r="T1247" s="40"/>
      <c r="U1247" s="40"/>
      <c r="V1247" s="40"/>
    </row>
    <row r="1248" ht="15" customHeight="1" s="4" customFormat="1">
      <c r="C1248" s="39"/>
      <c r="D1248" s="39"/>
      <c r="Q1248" s="40"/>
      <c r="T1248" s="40"/>
      <c r="U1248" s="40"/>
      <c r="V1248" s="40"/>
    </row>
    <row r="1249" ht="15" customHeight="1" s="4" customFormat="1">
      <c r="C1249" s="39"/>
      <c r="D1249" s="39"/>
      <c r="Q1249" s="40"/>
      <c r="T1249" s="40"/>
      <c r="U1249" s="40"/>
      <c r="V1249" s="40"/>
    </row>
    <row r="1250" ht="15" customHeight="1" s="4" customFormat="1">
      <c r="C1250" s="39"/>
      <c r="D1250" s="39"/>
      <c r="Q1250" s="40"/>
      <c r="T1250" s="40"/>
      <c r="U1250" s="40"/>
      <c r="V1250" s="40"/>
    </row>
    <row r="1251" ht="15" customHeight="1" s="4" customFormat="1">
      <c r="C1251" s="39"/>
      <c r="D1251" s="39"/>
      <c r="Q1251" s="40"/>
      <c r="T1251" s="40"/>
      <c r="U1251" s="40"/>
      <c r="V1251" s="40"/>
    </row>
    <row r="1252" ht="15" customHeight="1" s="4" customFormat="1">
      <c r="C1252" s="39"/>
      <c r="D1252" s="39"/>
      <c r="Q1252" s="40"/>
      <c r="T1252" s="40"/>
      <c r="U1252" s="40"/>
      <c r="V1252" s="40"/>
    </row>
    <row r="1253" ht="15" customHeight="1" s="4" customFormat="1">
      <c r="C1253" s="39"/>
      <c r="D1253" s="39"/>
      <c r="T1253" s="40"/>
      <c r="U1253" s="40"/>
      <c r="V1253" s="40"/>
    </row>
    <row r="1254" ht="15" customHeight="1" s="4" customFormat="1">
      <c r="C1254" s="39"/>
      <c r="D1254" s="39"/>
      <c r="T1254" s="40"/>
      <c r="U1254" s="40"/>
      <c r="V1254" s="40"/>
    </row>
    <row r="1255" ht="15" customHeight="1" s="4" customFormat="1">
      <c r="C1255" s="39"/>
      <c r="D1255" s="39"/>
      <c r="T1255" s="40"/>
      <c r="U1255" s="40"/>
      <c r="V1255" s="40"/>
    </row>
    <row r="1256" ht="15" customHeight="1" s="4" customFormat="1">
      <c r="C1256" s="39"/>
      <c r="D1256" s="39"/>
      <c r="M1256" s="40"/>
      <c r="Q1256" s="40"/>
      <c r="T1256" s="40"/>
      <c r="U1256" s="40"/>
      <c r="V1256" s="40"/>
    </row>
    <row r="1257" ht="15" customHeight="1" s="4" customFormat="1">
      <c r="C1257" s="39"/>
      <c r="D1257" s="39"/>
      <c r="Q1257" s="40"/>
      <c r="T1257" s="40"/>
      <c r="U1257" s="40"/>
      <c r="V1257" s="40"/>
    </row>
    <row r="1258" ht="15" customHeight="1" s="4" customFormat="1">
      <c r="C1258" s="39"/>
      <c r="D1258" s="39"/>
      <c r="Q1258" s="40"/>
      <c r="T1258" s="40"/>
      <c r="U1258" s="40"/>
      <c r="V1258" s="40"/>
    </row>
    <row r="1259" ht="15" customHeight="1" s="4" customFormat="1">
      <c r="C1259" s="39"/>
      <c r="D1259" s="39"/>
      <c r="M1259" s="40"/>
      <c r="Q1259" s="40"/>
      <c r="T1259" s="40"/>
      <c r="U1259" s="40"/>
      <c r="V1259" s="40"/>
    </row>
    <row r="1260" ht="15" customHeight="1" s="4" customFormat="1">
      <c r="C1260" s="39"/>
      <c r="D1260" s="39"/>
      <c r="M1260" s="40"/>
      <c r="Q1260" s="40"/>
      <c r="T1260" s="40"/>
      <c r="U1260" s="40"/>
      <c r="V1260" s="40"/>
    </row>
    <row r="1261" ht="15" customHeight="1" s="4" customFormat="1">
      <c r="C1261" s="39"/>
      <c r="D1261" s="39"/>
      <c r="T1261" s="40"/>
      <c r="U1261" s="40"/>
      <c r="V1261" s="40"/>
    </row>
    <row r="1262" ht="15" customHeight="1" s="4" customFormat="1">
      <c r="C1262" s="39"/>
      <c r="D1262" s="39"/>
      <c r="T1262" s="40"/>
      <c r="U1262" s="40"/>
      <c r="V1262" s="40"/>
    </row>
    <row r="1263" ht="15" customHeight="1" s="4" customFormat="1">
      <c r="C1263" s="39"/>
      <c r="D1263" s="39"/>
      <c r="M1263" s="40"/>
      <c r="Q1263" s="40"/>
      <c r="T1263" s="40"/>
      <c r="U1263" s="40"/>
      <c r="V1263" s="40"/>
    </row>
    <row r="1264" ht="15" customHeight="1" s="4" customFormat="1">
      <c r="C1264" s="39"/>
      <c r="D1264" s="39"/>
      <c r="T1264" s="40"/>
      <c r="U1264" s="40"/>
      <c r="V1264" s="40"/>
    </row>
    <row r="1265" ht="15" customHeight="1" s="4" customFormat="1">
      <c r="C1265" s="39"/>
      <c r="D1265" s="39"/>
      <c r="T1265" s="40"/>
      <c r="U1265" s="40"/>
      <c r="V1265" s="40"/>
    </row>
    <row r="1266" ht="15" customHeight="1" s="4" customFormat="1">
      <c r="C1266" s="39"/>
      <c r="D1266" s="39"/>
      <c r="T1266" s="40"/>
      <c r="U1266" s="40"/>
      <c r="V1266" s="40"/>
    </row>
    <row r="1267" ht="15" customHeight="1" s="4" customFormat="1">
      <c r="C1267" s="39"/>
      <c r="D1267" s="39"/>
      <c r="T1267" s="40"/>
      <c r="U1267" s="40"/>
      <c r="V1267" s="40"/>
    </row>
    <row r="1268" ht="15" customHeight="1" s="4" customFormat="1">
      <c r="C1268" s="39"/>
      <c r="D1268" s="39"/>
      <c r="M1268" s="40"/>
      <c r="Q1268" s="40"/>
      <c r="T1268" s="40"/>
      <c r="U1268" s="40"/>
      <c r="V1268" s="40"/>
    </row>
    <row r="1269" ht="15" customHeight="1" s="4" customFormat="1">
      <c r="C1269" s="39"/>
      <c r="D1269" s="39"/>
      <c r="M1269" s="40"/>
      <c r="Q1269" s="40"/>
      <c r="T1269" s="40"/>
      <c r="U1269" s="40"/>
      <c r="V1269" s="40"/>
    </row>
    <row r="1270" ht="15" customHeight="1" s="4" customFormat="1">
      <c r="C1270" s="39"/>
      <c r="D1270" s="39"/>
      <c r="T1270" s="40"/>
      <c r="U1270" s="40"/>
      <c r="V1270" s="40"/>
    </row>
    <row r="1271" ht="15" customHeight="1" s="4" customFormat="1">
      <c r="C1271" s="39"/>
      <c r="D1271" s="39"/>
      <c r="Q1271" s="40"/>
      <c r="T1271" s="40"/>
      <c r="U1271" s="40"/>
      <c r="V1271" s="40"/>
    </row>
    <row r="1272" ht="15" customHeight="1" s="4" customFormat="1">
      <c r="C1272" s="39"/>
      <c r="D1272" s="39"/>
      <c r="M1272" s="40"/>
      <c r="Q1272" s="40"/>
      <c r="T1272" s="40"/>
      <c r="U1272" s="40"/>
      <c r="V1272" s="40"/>
    </row>
    <row r="1273" ht="15" customHeight="1" s="4" customFormat="1">
      <c r="C1273" s="39"/>
      <c r="D1273" s="39"/>
      <c r="M1273" s="40"/>
      <c r="Q1273" s="40"/>
      <c r="T1273" s="40"/>
      <c r="U1273" s="40"/>
      <c r="V1273" s="40"/>
    </row>
    <row r="1274" ht="15" customHeight="1" s="4" customFormat="1">
      <c r="C1274" s="39"/>
      <c r="D1274" s="39"/>
      <c r="M1274" s="40"/>
      <c r="Q1274" s="40"/>
      <c r="T1274" s="40"/>
      <c r="U1274" s="40"/>
      <c r="V1274" s="40"/>
    </row>
    <row r="1275" ht="15" customHeight="1" s="4" customFormat="1">
      <c r="C1275" s="39"/>
      <c r="D1275" s="39"/>
      <c r="M1275" s="40"/>
      <c r="Q1275" s="40"/>
      <c r="T1275" s="40"/>
      <c r="U1275" s="40"/>
      <c r="V1275" s="40"/>
    </row>
    <row r="1276" ht="15" customHeight="1" s="4" customFormat="1">
      <c r="C1276" s="39"/>
      <c r="D1276" s="39"/>
      <c r="T1276" s="40"/>
      <c r="U1276" s="40"/>
      <c r="V1276" s="40"/>
    </row>
    <row r="1277" ht="15" customHeight="1" s="4" customFormat="1">
      <c r="C1277" s="39"/>
      <c r="D1277" s="39"/>
      <c r="T1277" s="40"/>
      <c r="U1277" s="40"/>
      <c r="V1277" s="40"/>
    </row>
    <row r="1278" ht="15" customHeight="1" s="4" customFormat="1">
      <c r="C1278" s="39"/>
      <c r="D1278" s="39"/>
      <c r="M1278" s="40"/>
      <c r="T1278" s="40"/>
      <c r="U1278" s="40"/>
      <c r="V1278" s="40"/>
    </row>
    <row r="1279" ht="15" customHeight="1" s="4" customFormat="1">
      <c r="C1279" s="39"/>
      <c r="D1279" s="39"/>
      <c r="T1279" s="40"/>
      <c r="U1279" s="40"/>
      <c r="V1279" s="40"/>
    </row>
    <row r="1280" ht="15" customHeight="1" s="4" customFormat="1">
      <c r="C1280" s="39"/>
      <c r="D1280" s="39"/>
      <c r="Q1280" s="40"/>
      <c r="T1280" s="40"/>
      <c r="U1280" s="40"/>
      <c r="V1280" s="40"/>
    </row>
    <row r="1281" ht="15" customHeight="1" s="4" customFormat="1">
      <c r="C1281" s="39"/>
      <c r="D1281" s="39"/>
      <c r="Q1281" s="40"/>
      <c r="T1281" s="40"/>
      <c r="U1281" s="40"/>
      <c r="V1281" s="40"/>
    </row>
    <row r="1282" ht="15" customHeight="1" s="4" customFormat="1">
      <c r="C1282" s="39"/>
      <c r="D1282" s="39"/>
      <c r="Q1282" s="40"/>
      <c r="T1282" s="40"/>
      <c r="U1282" s="40"/>
      <c r="V1282" s="40"/>
    </row>
    <row r="1283" ht="15" customHeight="1" s="4" customFormat="1">
      <c r="C1283" s="39"/>
      <c r="D1283" s="39"/>
      <c r="M1283" s="40"/>
      <c r="Q1283" s="40"/>
      <c r="T1283" s="40"/>
      <c r="U1283" s="40"/>
      <c r="V1283" s="40"/>
    </row>
    <row r="1284" ht="15" customHeight="1" s="4" customFormat="1">
      <c r="C1284" s="39"/>
      <c r="D1284" s="39"/>
      <c r="M1284" s="40"/>
      <c r="Q1284" s="40"/>
      <c r="T1284" s="40"/>
      <c r="U1284" s="40"/>
      <c r="V1284" s="40"/>
    </row>
    <row r="1285" ht="15" customHeight="1" s="4" customFormat="1">
      <c r="C1285" s="39"/>
      <c r="D1285" s="39"/>
      <c r="O1285" s="40"/>
      <c r="T1285" s="40"/>
      <c r="U1285" s="40"/>
      <c r="V1285" s="40"/>
    </row>
    <row r="1286" ht="15" customHeight="1" s="4" customFormat="1">
      <c r="C1286" s="39"/>
      <c r="D1286" s="39"/>
      <c r="M1286" s="40"/>
      <c r="Q1286" s="40"/>
      <c r="T1286" s="40"/>
      <c r="U1286" s="40"/>
      <c r="V1286" s="40"/>
    </row>
    <row r="1287" ht="15" customHeight="1" s="4" customFormat="1">
      <c r="C1287" s="39"/>
      <c r="D1287" s="39"/>
      <c r="Q1287" s="40"/>
      <c r="T1287" s="40"/>
      <c r="U1287" s="40"/>
      <c r="V1287" s="40"/>
    </row>
    <row r="1288" ht="15" customHeight="1" s="4" customFormat="1">
      <c r="C1288" s="39"/>
      <c r="D1288" s="39"/>
      <c r="Q1288" s="40"/>
      <c r="T1288" s="40"/>
      <c r="U1288" s="40"/>
      <c r="V1288" s="40"/>
    </row>
    <row r="1289" ht="15" customHeight="1" s="4" customFormat="1">
      <c r="C1289" s="39"/>
      <c r="D1289" s="39"/>
      <c r="T1289" s="40"/>
      <c r="U1289" s="40"/>
      <c r="V1289" s="40"/>
    </row>
    <row r="1290" ht="15" customHeight="1" s="4" customFormat="1">
      <c r="C1290" s="39"/>
      <c r="D1290" s="39"/>
      <c r="T1290" s="40"/>
      <c r="U1290" s="40"/>
      <c r="V1290" s="40"/>
    </row>
    <row r="1291" ht="15" customHeight="1" s="4" customFormat="1">
      <c r="C1291" s="39"/>
      <c r="D1291" s="39"/>
      <c r="T1291" s="40"/>
      <c r="U1291" s="40"/>
      <c r="V1291" s="40"/>
    </row>
    <row r="1292" ht="15" customHeight="1" s="4" customFormat="1">
      <c r="C1292" s="39"/>
      <c r="D1292" s="39"/>
      <c r="T1292" s="40"/>
      <c r="U1292" s="40"/>
      <c r="V1292" s="40"/>
    </row>
    <row r="1293" ht="15" customHeight="1" s="4" customFormat="1">
      <c r="C1293" s="39"/>
      <c r="D1293" s="39"/>
      <c r="M1293" s="40"/>
      <c r="Q1293" s="40"/>
      <c r="T1293" s="40"/>
      <c r="U1293" s="40"/>
      <c r="V1293" s="40"/>
    </row>
    <row r="1294" ht="15" customHeight="1" s="4" customFormat="1">
      <c r="C1294" s="39"/>
      <c r="D1294" s="39"/>
      <c r="Q1294" s="40"/>
      <c r="T1294" s="40"/>
      <c r="U1294" s="40"/>
      <c r="V1294" s="40"/>
    </row>
    <row r="1295" ht="15" customHeight="1" s="4" customFormat="1">
      <c r="C1295" s="39"/>
      <c r="D1295" s="39"/>
      <c r="T1295" s="40"/>
      <c r="U1295" s="40"/>
      <c r="V1295" s="40"/>
    </row>
    <row r="1296" ht="15" customHeight="1" s="4" customFormat="1">
      <c r="C1296" s="39"/>
      <c r="D1296" s="39"/>
      <c r="T1296" s="40"/>
      <c r="U1296" s="40"/>
      <c r="V1296" s="40"/>
    </row>
    <row r="1297" ht="15" customHeight="1" s="4" customFormat="1">
      <c r="C1297" s="39"/>
      <c r="D1297" s="39"/>
      <c r="Q1297" s="40"/>
      <c r="T1297" s="40"/>
      <c r="U1297" s="40"/>
      <c r="V1297" s="40"/>
    </row>
    <row r="1298" ht="15" customHeight="1" s="4" customFormat="1">
      <c r="C1298" s="39"/>
      <c r="D1298" s="39"/>
      <c r="T1298" s="40"/>
      <c r="U1298" s="40"/>
      <c r="V1298" s="40"/>
    </row>
    <row r="1299" ht="15" customHeight="1" s="4" customFormat="1">
      <c r="C1299" s="39"/>
      <c r="D1299" s="39"/>
      <c r="M1299" s="40"/>
      <c r="Q1299" s="40"/>
      <c r="T1299" s="40"/>
      <c r="U1299" s="40"/>
      <c r="V1299" s="40"/>
    </row>
    <row r="1300" ht="15" customHeight="1" s="4" customFormat="1">
      <c r="C1300" s="39"/>
      <c r="D1300" s="39"/>
      <c r="T1300" s="40"/>
      <c r="U1300" s="40"/>
      <c r="V1300" s="40"/>
    </row>
    <row r="1301" ht="15" customHeight="1" s="4" customFormat="1">
      <c r="C1301" s="39"/>
      <c r="D1301" s="39"/>
      <c r="M1301" s="40"/>
      <c r="Q1301" s="40"/>
      <c r="T1301" s="40"/>
      <c r="U1301" s="40"/>
      <c r="V1301" s="40"/>
    </row>
    <row r="1302" ht="15" customHeight="1" s="4" customFormat="1">
      <c r="C1302" s="39"/>
      <c r="D1302" s="39"/>
      <c r="M1302" s="40"/>
      <c r="Q1302" s="40"/>
      <c r="T1302" s="40"/>
      <c r="U1302" s="40"/>
      <c r="V1302" s="40"/>
    </row>
    <row r="1303" ht="15" customHeight="1" s="4" customFormat="1">
      <c r="C1303" s="39"/>
      <c r="D1303" s="39"/>
      <c r="M1303" s="40"/>
      <c r="Q1303" s="40"/>
      <c r="T1303" s="40"/>
      <c r="U1303" s="40"/>
      <c r="V1303" s="40"/>
    </row>
    <row r="1304" ht="15" customHeight="1" s="4" customFormat="1">
      <c r="C1304" s="39"/>
      <c r="D1304" s="39"/>
      <c r="M1304" s="40"/>
      <c r="T1304" s="40"/>
      <c r="U1304" s="40"/>
      <c r="V1304" s="40"/>
    </row>
    <row r="1305" ht="15" customHeight="1" s="4" customFormat="1">
      <c r="C1305" s="39"/>
      <c r="D1305" s="39"/>
      <c r="T1305" s="40"/>
      <c r="U1305" s="40"/>
      <c r="V1305" s="40"/>
    </row>
    <row r="1306" ht="15" customHeight="1" s="4" customFormat="1">
      <c r="C1306" s="39"/>
      <c r="D1306" s="39"/>
      <c r="T1306" s="40"/>
      <c r="U1306" s="40"/>
      <c r="V1306" s="40"/>
    </row>
    <row r="1307" ht="15" customHeight="1" s="4" customFormat="1">
      <c r="C1307" s="39"/>
      <c r="D1307" s="39"/>
      <c r="Q1307" s="40"/>
      <c r="T1307" s="40"/>
      <c r="U1307" s="40"/>
      <c r="V1307" s="40"/>
    </row>
    <row r="1308" ht="15" customHeight="1" s="4" customFormat="1">
      <c r="C1308" s="39"/>
      <c r="D1308" s="39"/>
      <c r="T1308" s="40"/>
      <c r="U1308" s="40"/>
      <c r="V1308" s="40"/>
    </row>
    <row r="1309" ht="15" customHeight="1" s="4" customFormat="1">
      <c r="C1309" s="39"/>
      <c r="D1309" s="39"/>
      <c r="O1309" s="40"/>
      <c r="T1309" s="40"/>
      <c r="U1309" s="40"/>
      <c r="V1309" s="40"/>
    </row>
    <row r="1310" ht="15" customHeight="1" s="4" customFormat="1">
      <c r="C1310" s="39"/>
      <c r="D1310" s="39"/>
      <c r="Q1310" s="40"/>
      <c r="T1310" s="40"/>
      <c r="U1310" s="40"/>
      <c r="V1310" s="40"/>
    </row>
    <row r="1311" ht="15" customHeight="1" s="4" customFormat="1">
      <c r="C1311" s="39"/>
      <c r="D1311" s="39"/>
      <c r="M1311" s="40"/>
      <c r="Q1311" s="40"/>
      <c r="T1311" s="40"/>
      <c r="U1311" s="40"/>
      <c r="V1311" s="40"/>
    </row>
    <row r="1312" ht="15" customHeight="1" s="4" customFormat="1">
      <c r="C1312" s="39"/>
      <c r="D1312" s="39"/>
      <c r="T1312" s="40"/>
      <c r="U1312" s="40"/>
      <c r="V1312" s="40"/>
    </row>
    <row r="1313" ht="15" customHeight="1" s="4" customFormat="1">
      <c r="C1313" s="39"/>
      <c r="D1313" s="39"/>
      <c r="T1313" s="40"/>
      <c r="U1313" s="40"/>
      <c r="V1313" s="40"/>
    </row>
    <row r="1314" ht="15" customHeight="1" s="4" customFormat="1">
      <c r="C1314" s="39"/>
      <c r="D1314" s="39"/>
      <c r="T1314" s="40"/>
      <c r="U1314" s="40"/>
      <c r="V1314" s="40"/>
    </row>
    <row r="1315" ht="15" customHeight="1" s="4" customFormat="1">
      <c r="C1315" s="39"/>
      <c r="D1315" s="39"/>
      <c r="M1315" s="40"/>
      <c r="Q1315" s="40"/>
      <c r="T1315" s="40"/>
      <c r="U1315" s="40"/>
      <c r="V1315" s="40"/>
    </row>
    <row r="1316" ht="15" customHeight="1" s="4" customFormat="1">
      <c r="C1316" s="39"/>
      <c r="D1316" s="39"/>
      <c r="M1316" s="40"/>
      <c r="Q1316" s="40"/>
      <c r="T1316" s="40"/>
      <c r="U1316" s="40"/>
      <c r="V1316" s="40"/>
    </row>
    <row r="1317" ht="15" customHeight="1" s="4" customFormat="1">
      <c r="C1317" s="39"/>
      <c r="D1317" s="39"/>
      <c r="Q1317" s="40"/>
      <c r="T1317" s="40"/>
      <c r="U1317" s="40"/>
      <c r="V1317" s="40"/>
    </row>
    <row r="1318" ht="15" customHeight="1" s="4" customFormat="1">
      <c r="C1318" s="39"/>
      <c r="D1318" s="39"/>
      <c r="Q1318" s="40"/>
      <c r="T1318" s="40"/>
      <c r="U1318" s="40"/>
      <c r="V1318" s="40"/>
    </row>
    <row r="1319" ht="15" customHeight="1" s="4" customFormat="1">
      <c r="C1319" s="39"/>
      <c r="D1319" s="39"/>
      <c r="Q1319" s="40"/>
      <c r="T1319" s="40"/>
      <c r="U1319" s="40"/>
      <c r="V1319" s="40"/>
    </row>
    <row r="1320" ht="15" customHeight="1" s="4" customFormat="1">
      <c r="C1320" s="39"/>
      <c r="D1320" s="39"/>
      <c r="M1320" s="40"/>
      <c r="Q1320" s="40"/>
      <c r="T1320" s="40"/>
      <c r="U1320" s="40"/>
      <c r="V1320" s="40"/>
    </row>
    <row r="1321" ht="15" customHeight="1" s="4" customFormat="1">
      <c r="C1321" s="39"/>
      <c r="D1321" s="39"/>
      <c r="Q1321" s="40"/>
      <c r="T1321" s="40"/>
      <c r="U1321" s="40"/>
      <c r="V1321" s="40"/>
    </row>
    <row r="1322" ht="15" customHeight="1" s="4" customFormat="1">
      <c r="C1322" s="39"/>
      <c r="D1322" s="39"/>
      <c r="Q1322" s="40"/>
      <c r="T1322" s="40"/>
      <c r="U1322" s="40"/>
      <c r="V1322" s="40"/>
    </row>
    <row r="1323" ht="15" customHeight="1" s="4" customFormat="1">
      <c r="C1323" s="39"/>
      <c r="D1323" s="39"/>
      <c r="Q1323" s="40"/>
      <c r="T1323" s="40"/>
      <c r="U1323" s="40"/>
      <c r="V1323" s="40"/>
    </row>
    <row r="1324" ht="15" customHeight="1" s="4" customFormat="1">
      <c r="C1324" s="39"/>
      <c r="D1324" s="39"/>
      <c r="Q1324" s="40"/>
      <c r="T1324" s="40"/>
      <c r="U1324" s="40"/>
      <c r="V1324" s="40"/>
    </row>
    <row r="1325" ht="15" customHeight="1" s="4" customFormat="1">
      <c r="C1325" s="39"/>
      <c r="D1325" s="39"/>
      <c r="Q1325" s="40"/>
      <c r="T1325" s="40"/>
      <c r="U1325" s="40"/>
      <c r="V1325" s="40"/>
    </row>
    <row r="1326" ht="15" customHeight="1" s="4" customFormat="1">
      <c r="C1326" s="39"/>
      <c r="D1326" s="39"/>
      <c r="T1326" s="40"/>
      <c r="U1326" s="40"/>
      <c r="V1326" s="40"/>
    </row>
    <row r="1327" ht="15" customHeight="1" s="4" customFormat="1">
      <c r="C1327" s="39"/>
      <c r="D1327" s="39"/>
      <c r="T1327" s="40"/>
      <c r="U1327" s="40"/>
      <c r="V1327" s="40"/>
    </row>
    <row r="1328" ht="15" customHeight="1" s="4" customFormat="1">
      <c r="C1328" s="39"/>
      <c r="D1328" s="39"/>
      <c r="Q1328" s="40"/>
      <c r="T1328" s="40"/>
      <c r="U1328" s="40"/>
      <c r="V1328" s="40"/>
    </row>
    <row r="1329" ht="15" customHeight="1" s="4" customFormat="1">
      <c r="C1329" s="39"/>
      <c r="D1329" s="39"/>
      <c r="Q1329" s="40"/>
      <c r="T1329" s="40"/>
      <c r="U1329" s="40"/>
      <c r="V1329" s="40"/>
    </row>
    <row r="1330" ht="15" customHeight="1" s="4" customFormat="1">
      <c r="C1330" s="39"/>
      <c r="D1330" s="39"/>
      <c r="M1330" s="40"/>
      <c r="Q1330" s="40"/>
      <c r="T1330" s="40"/>
      <c r="U1330" s="40"/>
      <c r="V1330" s="40"/>
    </row>
    <row r="1331" ht="15" customHeight="1" s="4" customFormat="1">
      <c r="C1331" s="39"/>
      <c r="D1331" s="39"/>
      <c r="M1331" s="40"/>
      <c r="Q1331" s="40"/>
      <c r="T1331" s="40"/>
      <c r="U1331" s="40"/>
      <c r="V1331" s="40"/>
    </row>
    <row r="1332" ht="15" customHeight="1" s="4" customFormat="1">
      <c r="C1332" s="39"/>
      <c r="D1332" s="39"/>
      <c r="Q1332" s="40"/>
      <c r="T1332" s="40"/>
      <c r="U1332" s="40"/>
      <c r="V1332" s="40"/>
    </row>
    <row r="1333" ht="15" customHeight="1" s="4" customFormat="1">
      <c r="C1333" s="39"/>
      <c r="D1333" s="39"/>
      <c r="Q1333" s="40"/>
      <c r="T1333" s="40"/>
      <c r="U1333" s="40"/>
      <c r="V1333" s="40"/>
    </row>
    <row r="1334" ht="15" customHeight="1" s="4" customFormat="1">
      <c r="C1334" s="39"/>
      <c r="D1334" s="39"/>
      <c r="T1334" s="40"/>
      <c r="U1334" s="40"/>
      <c r="V1334" s="40"/>
    </row>
    <row r="1335" ht="15" customHeight="1" s="4" customFormat="1">
      <c r="C1335" s="39"/>
      <c r="D1335" s="39"/>
      <c r="T1335" s="40"/>
      <c r="U1335" s="40"/>
      <c r="V1335" s="40"/>
    </row>
    <row r="1336" ht="15" customHeight="1" s="4" customFormat="1">
      <c r="C1336" s="39"/>
      <c r="D1336" s="39"/>
      <c r="M1336" s="40"/>
      <c r="T1336" s="40"/>
      <c r="U1336" s="40"/>
      <c r="V1336" s="40"/>
    </row>
    <row r="1337" ht="15" customHeight="1" s="4" customFormat="1">
      <c r="C1337" s="39"/>
      <c r="D1337" s="39"/>
      <c r="T1337" s="40"/>
      <c r="U1337" s="40"/>
      <c r="V1337" s="40"/>
    </row>
    <row r="1338" ht="15" customHeight="1" s="4" customFormat="1">
      <c r="C1338" s="39"/>
      <c r="D1338" s="39"/>
      <c r="T1338" s="40"/>
      <c r="U1338" s="40"/>
      <c r="V1338" s="40"/>
    </row>
    <row r="1339" ht="15" customHeight="1" s="4" customFormat="1">
      <c r="C1339" s="39"/>
      <c r="D1339" s="39"/>
      <c r="M1339" s="40"/>
      <c r="Q1339" s="40"/>
      <c r="T1339" s="40"/>
      <c r="U1339" s="40"/>
      <c r="V1339" s="40"/>
    </row>
    <row r="1340" ht="15" customHeight="1" s="4" customFormat="1">
      <c r="C1340" s="39"/>
      <c r="D1340" s="39"/>
      <c r="M1340" s="40"/>
      <c r="T1340" s="40"/>
      <c r="U1340" s="40"/>
      <c r="V1340" s="40"/>
    </row>
    <row r="1341" ht="15" customHeight="1" s="4" customFormat="1">
      <c r="C1341" s="39"/>
      <c r="D1341" s="39"/>
      <c r="M1341" s="40"/>
      <c r="Q1341" s="40"/>
      <c r="T1341" s="40"/>
      <c r="U1341" s="40"/>
      <c r="V1341" s="40"/>
    </row>
    <row r="1342" ht="15" customHeight="1" s="4" customFormat="1">
      <c r="C1342" s="39"/>
      <c r="D1342" s="39"/>
      <c r="M1342" s="40"/>
      <c r="Q1342" s="40"/>
      <c r="T1342" s="40"/>
      <c r="U1342" s="40"/>
      <c r="V1342" s="40"/>
    </row>
    <row r="1343" ht="15" customHeight="1" s="4" customFormat="1">
      <c r="C1343" s="39"/>
      <c r="D1343" s="39"/>
      <c r="Q1343" s="40"/>
      <c r="T1343" s="40"/>
      <c r="U1343" s="40"/>
      <c r="V1343" s="40"/>
    </row>
    <row r="1344" ht="15" customHeight="1" s="4" customFormat="1">
      <c r="C1344" s="39"/>
      <c r="D1344" s="39"/>
      <c r="M1344" s="40"/>
      <c r="Q1344" s="40"/>
      <c r="T1344" s="40"/>
      <c r="U1344" s="40"/>
      <c r="V1344" s="40"/>
    </row>
    <row r="1345" ht="15" customHeight="1" s="4" customFormat="1">
      <c r="C1345" s="39"/>
      <c r="D1345" s="39"/>
      <c r="T1345" s="40"/>
      <c r="U1345" s="40"/>
      <c r="V1345" s="40"/>
    </row>
    <row r="1346" ht="15" customHeight="1" s="4" customFormat="1">
      <c r="C1346" s="39"/>
      <c r="D1346" s="39"/>
      <c r="M1346" s="40"/>
      <c r="T1346" s="40"/>
      <c r="U1346" s="40"/>
      <c r="V1346" s="40"/>
    </row>
    <row r="1347" ht="15" customHeight="1" s="4" customFormat="1">
      <c r="C1347" s="39"/>
      <c r="D1347" s="39"/>
      <c r="M1347" s="40"/>
      <c r="Q1347" s="40"/>
      <c r="T1347" s="40"/>
      <c r="U1347" s="40"/>
      <c r="V1347" s="40"/>
    </row>
    <row r="1348" ht="15" customHeight="1" s="4" customFormat="1">
      <c r="C1348" s="39"/>
      <c r="D1348" s="39"/>
      <c r="M1348" s="40"/>
      <c r="Q1348" s="40"/>
      <c r="T1348" s="40"/>
      <c r="U1348" s="40"/>
      <c r="V1348" s="40"/>
    </row>
    <row r="1349" ht="15" customHeight="1" s="4" customFormat="1">
      <c r="C1349" s="39"/>
      <c r="D1349" s="39"/>
      <c r="Q1349" s="40"/>
      <c r="T1349" s="40"/>
      <c r="U1349" s="40"/>
      <c r="V1349" s="40"/>
    </row>
    <row r="1350" ht="15" customHeight="1" s="4" customFormat="1">
      <c r="C1350" s="39"/>
      <c r="D1350" s="39"/>
      <c r="M1350" s="40"/>
      <c r="Q1350" s="40"/>
      <c r="T1350" s="40"/>
      <c r="U1350" s="40"/>
      <c r="V1350" s="40"/>
    </row>
    <row r="1351" ht="15" customHeight="1" s="4" customFormat="1">
      <c r="C1351" s="39"/>
      <c r="D1351" s="39"/>
      <c r="M1351" s="40"/>
      <c r="Q1351" s="40"/>
      <c r="T1351" s="40"/>
      <c r="U1351" s="40"/>
      <c r="V1351" s="40"/>
    </row>
    <row r="1352" ht="15" customHeight="1" s="4" customFormat="1">
      <c r="C1352" s="39"/>
      <c r="D1352" s="39"/>
      <c r="M1352" s="40"/>
      <c r="Q1352" s="40"/>
      <c r="T1352" s="40"/>
      <c r="U1352" s="40"/>
      <c r="V1352" s="40"/>
    </row>
    <row r="1353" ht="15" customHeight="1" s="4" customFormat="1">
      <c r="C1353" s="39"/>
      <c r="D1353" s="39"/>
      <c r="Q1353" s="40"/>
      <c r="T1353" s="40"/>
      <c r="U1353" s="40"/>
      <c r="V1353" s="40"/>
    </row>
    <row r="1354" ht="15" customHeight="1" s="4" customFormat="1">
      <c r="C1354" s="39"/>
      <c r="D1354" s="39"/>
      <c r="Q1354" s="40"/>
      <c r="T1354" s="40"/>
      <c r="U1354" s="40"/>
      <c r="V1354" s="40"/>
    </row>
    <row r="1355" ht="15" customHeight="1" s="4" customFormat="1">
      <c r="C1355" s="39"/>
      <c r="D1355" s="39"/>
      <c r="M1355" s="40"/>
      <c r="Q1355" s="40"/>
      <c r="T1355" s="40"/>
      <c r="U1355" s="40"/>
      <c r="V1355" s="40"/>
    </row>
    <row r="1356" ht="15" customHeight="1" s="4" customFormat="1">
      <c r="C1356" s="39"/>
      <c r="D1356" s="39"/>
      <c r="Q1356" s="40"/>
      <c r="T1356" s="40"/>
      <c r="U1356" s="40"/>
      <c r="V1356" s="40"/>
    </row>
    <row r="1357" ht="15" customHeight="1" s="4" customFormat="1">
      <c r="C1357" s="39"/>
      <c r="D1357" s="39"/>
      <c r="Q1357" s="40"/>
      <c r="T1357" s="40"/>
      <c r="U1357" s="40"/>
      <c r="V1357" s="40"/>
    </row>
    <row r="1358" ht="15" customHeight="1" s="4" customFormat="1">
      <c r="C1358" s="39"/>
      <c r="D1358" s="39"/>
      <c r="Q1358" s="40"/>
      <c r="T1358" s="40"/>
      <c r="U1358" s="40"/>
      <c r="V1358" s="40"/>
    </row>
    <row r="1359" ht="15" customHeight="1" s="4" customFormat="1">
      <c r="C1359" s="39"/>
      <c r="D1359" s="39"/>
      <c r="Q1359" s="40"/>
      <c r="T1359" s="40"/>
      <c r="U1359" s="40"/>
      <c r="V1359" s="40"/>
    </row>
    <row r="1360" ht="15" customHeight="1" s="4" customFormat="1">
      <c r="C1360" s="39"/>
      <c r="D1360" s="39"/>
      <c r="Q1360" s="40"/>
      <c r="T1360" s="40"/>
      <c r="U1360" s="40"/>
      <c r="V1360" s="40"/>
    </row>
    <row r="1361" ht="15" customHeight="1" s="4" customFormat="1">
      <c r="C1361" s="39"/>
      <c r="D1361" s="39"/>
      <c r="T1361" s="40"/>
      <c r="U1361" s="40"/>
      <c r="V1361" s="40"/>
    </row>
    <row r="1362" ht="15" customHeight="1" s="4" customFormat="1">
      <c r="C1362" s="39"/>
      <c r="D1362" s="39"/>
      <c r="T1362" s="40"/>
      <c r="U1362" s="40"/>
      <c r="V1362" s="40"/>
    </row>
    <row r="1363" ht="15" customHeight="1" s="4" customFormat="1">
      <c r="C1363" s="39"/>
      <c r="D1363" s="39"/>
      <c r="M1363" s="40"/>
      <c r="Q1363" s="40"/>
      <c r="T1363" s="40"/>
      <c r="U1363" s="40"/>
      <c r="V1363" s="40"/>
    </row>
    <row r="1364" ht="15" customHeight="1" s="4" customFormat="1">
      <c r="C1364" s="39"/>
      <c r="D1364" s="39"/>
      <c r="T1364" s="40"/>
      <c r="U1364" s="40"/>
      <c r="V1364" s="40"/>
    </row>
    <row r="1365" ht="15" customHeight="1" s="4" customFormat="1">
      <c r="C1365" s="39"/>
      <c r="D1365" s="39"/>
      <c r="T1365" s="40"/>
      <c r="U1365" s="40"/>
      <c r="V1365" s="40"/>
    </row>
    <row r="1366" ht="15" customHeight="1" s="4" customFormat="1">
      <c r="C1366" s="39"/>
      <c r="D1366" s="39"/>
      <c r="T1366" s="40"/>
      <c r="U1366" s="40"/>
      <c r="V1366" s="40"/>
    </row>
    <row r="1367" ht="15" customHeight="1" s="4" customFormat="1">
      <c r="C1367" s="39"/>
      <c r="D1367" s="39"/>
      <c r="Q1367" s="40"/>
      <c r="T1367" s="40"/>
      <c r="U1367" s="40"/>
      <c r="V1367" s="40"/>
    </row>
    <row r="1368" ht="15" customHeight="1" s="4" customFormat="1">
      <c r="C1368" s="39"/>
      <c r="D1368" s="39"/>
      <c r="Q1368" s="40"/>
      <c r="T1368" s="40"/>
      <c r="U1368" s="40"/>
      <c r="V1368" s="40"/>
    </row>
    <row r="1369" ht="15" customHeight="1" s="4" customFormat="1">
      <c r="C1369" s="39"/>
      <c r="D1369" s="39"/>
      <c r="M1369" s="40"/>
      <c r="T1369" s="40"/>
      <c r="U1369" s="40"/>
      <c r="V1369" s="40"/>
    </row>
    <row r="1370" ht="15" customHeight="1" s="4" customFormat="1">
      <c r="C1370" s="39"/>
      <c r="D1370" s="39"/>
      <c r="M1370" s="40"/>
      <c r="Q1370" s="40"/>
      <c r="T1370" s="40"/>
      <c r="U1370" s="40"/>
      <c r="V1370" s="40"/>
    </row>
    <row r="1371" ht="15" customHeight="1" s="4" customFormat="1">
      <c r="C1371" s="39"/>
      <c r="D1371" s="39"/>
      <c r="Q1371" s="40"/>
      <c r="T1371" s="40"/>
      <c r="U1371" s="40"/>
      <c r="V1371" s="40"/>
    </row>
    <row r="1372" ht="15" customHeight="1" s="4" customFormat="1">
      <c r="C1372" s="39"/>
      <c r="D1372" s="39"/>
      <c r="Q1372" s="40"/>
      <c r="T1372" s="40"/>
      <c r="U1372" s="40"/>
      <c r="V1372" s="40"/>
    </row>
    <row r="1373" ht="15" customHeight="1" s="4" customFormat="1">
      <c r="C1373" s="39"/>
      <c r="D1373" s="39"/>
      <c r="Q1373" s="40"/>
      <c r="T1373" s="40"/>
      <c r="U1373" s="40"/>
      <c r="V1373" s="40"/>
    </row>
    <row r="1374" ht="15" customHeight="1" s="4" customFormat="1">
      <c r="C1374" s="39"/>
      <c r="D1374" s="39"/>
      <c r="Q1374" s="40"/>
      <c r="T1374" s="40"/>
      <c r="U1374" s="40"/>
      <c r="V1374" s="40"/>
    </row>
    <row r="1375" ht="15" customHeight="1" s="4" customFormat="1">
      <c r="C1375" s="39"/>
      <c r="D1375" s="39"/>
      <c r="Q1375" s="40"/>
      <c r="T1375" s="40"/>
      <c r="U1375" s="40"/>
      <c r="V1375" s="40"/>
    </row>
    <row r="1376" ht="15" customHeight="1" s="4" customFormat="1">
      <c r="C1376" s="39"/>
      <c r="D1376" s="39"/>
      <c r="M1376" s="40"/>
      <c r="Q1376" s="40"/>
      <c r="T1376" s="40"/>
      <c r="U1376" s="40"/>
      <c r="V1376" s="40"/>
    </row>
    <row r="1377" ht="15" customHeight="1" s="4" customFormat="1">
      <c r="C1377" s="39"/>
      <c r="D1377" s="39"/>
      <c r="Q1377" s="40"/>
      <c r="T1377" s="40"/>
      <c r="U1377" s="40"/>
      <c r="V1377" s="40"/>
    </row>
    <row r="1378" ht="15" customHeight="1" s="4" customFormat="1">
      <c r="C1378" s="39"/>
      <c r="D1378" s="39"/>
      <c r="Q1378" s="40"/>
      <c r="T1378" s="40"/>
      <c r="U1378" s="40"/>
      <c r="V1378" s="40"/>
    </row>
    <row r="1379" ht="15" customHeight="1" s="4" customFormat="1">
      <c r="C1379" s="39"/>
      <c r="D1379" s="39"/>
      <c r="Q1379" s="40"/>
      <c r="T1379" s="40"/>
      <c r="U1379" s="40"/>
      <c r="V1379" s="40"/>
    </row>
    <row r="1380" ht="15" customHeight="1" s="4" customFormat="1">
      <c r="C1380" s="39"/>
      <c r="D1380" s="39"/>
      <c r="T1380" s="40"/>
      <c r="U1380" s="40"/>
      <c r="V1380" s="40"/>
    </row>
    <row r="1381" ht="15" customHeight="1" s="4" customFormat="1">
      <c r="C1381" s="39"/>
      <c r="D1381" s="39"/>
      <c r="T1381" s="40"/>
      <c r="U1381" s="40"/>
      <c r="V1381" s="40"/>
    </row>
    <row r="1382" ht="15" customHeight="1" s="4" customFormat="1">
      <c r="C1382" s="39"/>
      <c r="D1382" s="39"/>
      <c r="M1382" s="40"/>
      <c r="Q1382" s="40"/>
      <c r="T1382" s="40"/>
      <c r="U1382" s="40"/>
      <c r="V1382" s="40"/>
    </row>
    <row r="1383" ht="15" customHeight="1" s="4" customFormat="1">
      <c r="C1383" s="39"/>
      <c r="D1383" s="39"/>
      <c r="T1383" s="40"/>
      <c r="U1383" s="40"/>
      <c r="V1383" s="40"/>
    </row>
    <row r="1384" ht="15" customHeight="1" s="4" customFormat="1">
      <c r="C1384" s="39"/>
      <c r="D1384" s="39"/>
      <c r="Q1384" s="40"/>
      <c r="T1384" s="40"/>
      <c r="U1384" s="40"/>
      <c r="V1384" s="40"/>
    </row>
    <row r="1385" ht="15" customHeight="1" s="4" customFormat="1">
      <c r="C1385" s="39"/>
      <c r="D1385" s="39"/>
      <c r="Q1385" s="40"/>
      <c r="T1385" s="40"/>
      <c r="U1385" s="40"/>
      <c r="V1385" s="40"/>
    </row>
    <row r="1386" ht="15" customHeight="1" s="4" customFormat="1">
      <c r="C1386" s="39"/>
      <c r="D1386" s="39"/>
      <c r="Q1386" s="40"/>
      <c r="T1386" s="40"/>
      <c r="U1386" s="40"/>
      <c r="V1386" s="40"/>
    </row>
    <row r="1387" ht="15" customHeight="1" s="4" customFormat="1">
      <c r="C1387" s="39"/>
      <c r="D1387" s="39"/>
      <c r="M1387" s="40"/>
      <c r="T1387" s="40"/>
      <c r="U1387" s="40"/>
      <c r="V1387" s="40"/>
    </row>
    <row r="1388" ht="15" customHeight="1" s="4" customFormat="1">
      <c r="C1388" s="39"/>
      <c r="D1388" s="39"/>
      <c r="M1388" s="40"/>
      <c r="T1388" s="40"/>
      <c r="U1388" s="40"/>
      <c r="V1388" s="40"/>
    </row>
    <row r="1389" ht="15" customHeight="1" s="4" customFormat="1">
      <c r="C1389" s="39"/>
      <c r="D1389" s="39"/>
      <c r="T1389" s="40"/>
      <c r="U1389" s="40"/>
      <c r="V1389" s="40"/>
    </row>
    <row r="1390" ht="15" customHeight="1" s="4" customFormat="1">
      <c r="C1390" s="39"/>
      <c r="D1390" s="39"/>
      <c r="T1390" s="40"/>
      <c r="U1390" s="40"/>
      <c r="V1390" s="40"/>
    </row>
    <row r="1391" ht="15" customHeight="1" s="4" customFormat="1">
      <c r="C1391" s="39"/>
      <c r="D1391" s="39"/>
      <c r="O1391" s="40"/>
      <c r="Q1391" s="40"/>
      <c r="T1391" s="40"/>
      <c r="U1391" s="40"/>
      <c r="V1391" s="40"/>
    </row>
    <row r="1392" ht="15" customHeight="1" s="4" customFormat="1">
      <c r="C1392" s="39"/>
      <c r="D1392" s="39"/>
      <c r="M1392" s="40"/>
      <c r="Q1392" s="40"/>
      <c r="T1392" s="40"/>
      <c r="U1392" s="40"/>
      <c r="V1392" s="40"/>
    </row>
    <row r="1393" ht="15" customHeight="1" s="4" customFormat="1">
      <c r="C1393" s="39"/>
      <c r="D1393" s="39"/>
      <c r="M1393" s="40"/>
      <c r="Q1393" s="40"/>
      <c r="T1393" s="40"/>
      <c r="U1393" s="40"/>
      <c r="V1393" s="40"/>
    </row>
    <row r="1394" ht="15" customHeight="1" s="4" customFormat="1">
      <c r="C1394" s="39"/>
      <c r="D1394" s="39"/>
      <c r="M1394" s="40"/>
      <c r="Q1394" s="40"/>
      <c r="T1394" s="40"/>
      <c r="U1394" s="40"/>
      <c r="V1394" s="40"/>
    </row>
    <row r="1395" ht="15" customHeight="1" s="4" customFormat="1">
      <c r="C1395" s="39"/>
      <c r="D1395" s="39"/>
      <c r="Q1395" s="40"/>
      <c r="T1395" s="40"/>
      <c r="U1395" s="40"/>
      <c r="V1395" s="40"/>
    </row>
    <row r="1396" ht="15" customHeight="1" s="4" customFormat="1">
      <c r="C1396" s="39"/>
      <c r="D1396" s="39"/>
      <c r="M1396" s="40"/>
      <c r="Q1396" s="40"/>
      <c r="T1396" s="40"/>
      <c r="U1396" s="40"/>
      <c r="V1396" s="40"/>
    </row>
    <row r="1397" ht="15" customHeight="1" s="4" customFormat="1">
      <c r="C1397" s="39"/>
      <c r="D1397" s="39"/>
      <c r="M1397" s="40"/>
      <c r="Q1397" s="40"/>
      <c r="T1397" s="40"/>
      <c r="U1397" s="40"/>
      <c r="V1397" s="40"/>
    </row>
    <row r="1398" ht="15" customHeight="1" s="4" customFormat="1">
      <c r="C1398" s="39"/>
      <c r="D1398" s="39"/>
      <c r="M1398" s="40"/>
      <c r="Q1398" s="40"/>
      <c r="T1398" s="40"/>
      <c r="U1398" s="40"/>
      <c r="V1398" s="40"/>
    </row>
    <row r="1399" ht="15" customHeight="1" s="4" customFormat="1">
      <c r="C1399" s="39"/>
      <c r="D1399" s="39"/>
      <c r="T1399" s="40"/>
      <c r="U1399" s="40"/>
      <c r="V1399" s="40"/>
    </row>
    <row r="1400" ht="15" customHeight="1" s="4" customFormat="1">
      <c r="C1400" s="39"/>
      <c r="D1400" s="39"/>
      <c r="M1400" s="40"/>
      <c r="Q1400" s="40"/>
      <c r="T1400" s="40"/>
      <c r="U1400" s="40"/>
      <c r="V1400" s="40"/>
    </row>
    <row r="1401" ht="15" customHeight="1" s="4" customFormat="1">
      <c r="C1401" s="39"/>
      <c r="D1401" s="39"/>
      <c r="M1401" s="40"/>
      <c r="Q1401" s="40"/>
      <c r="T1401" s="40"/>
      <c r="U1401" s="40"/>
      <c r="V1401" s="40"/>
    </row>
    <row r="1402" ht="15" customHeight="1" s="4" customFormat="1">
      <c r="C1402" s="39"/>
      <c r="D1402" s="39"/>
      <c r="M1402" s="40"/>
      <c r="Q1402" s="40"/>
      <c r="T1402" s="40"/>
      <c r="U1402" s="40"/>
      <c r="V1402" s="40"/>
    </row>
    <row r="1403" ht="15" customHeight="1" s="4" customFormat="1">
      <c r="C1403" s="39"/>
      <c r="D1403" s="39"/>
      <c r="T1403" s="40"/>
      <c r="U1403" s="40"/>
      <c r="V1403" s="40"/>
    </row>
    <row r="1404" ht="15" customHeight="1" s="4" customFormat="1">
      <c r="C1404" s="39"/>
      <c r="D1404" s="39"/>
      <c r="T1404" s="40"/>
      <c r="U1404" s="40"/>
      <c r="V1404" s="40"/>
    </row>
    <row r="1405" ht="15" customHeight="1" s="4" customFormat="1">
      <c r="C1405" s="39"/>
      <c r="D1405" s="39"/>
      <c r="T1405" s="40"/>
      <c r="U1405" s="40"/>
      <c r="V1405" s="40"/>
    </row>
    <row r="1406" ht="15" customHeight="1" s="4" customFormat="1">
      <c r="C1406" s="39"/>
      <c r="D1406" s="39"/>
      <c r="M1406" s="40"/>
      <c r="Q1406" s="40"/>
      <c r="T1406" s="40"/>
      <c r="U1406" s="40"/>
      <c r="V1406" s="40"/>
    </row>
    <row r="1407" ht="15" customHeight="1" s="4" customFormat="1">
      <c r="C1407" s="39"/>
      <c r="D1407" s="39"/>
      <c r="Q1407" s="40"/>
      <c r="T1407" s="40"/>
      <c r="U1407" s="40"/>
      <c r="V1407" s="40"/>
    </row>
    <row r="1408" ht="15" customHeight="1" s="4" customFormat="1">
      <c r="C1408" s="39"/>
      <c r="D1408" s="39"/>
      <c r="Q1408" s="40"/>
      <c r="T1408" s="40"/>
      <c r="U1408" s="40"/>
      <c r="V1408" s="40"/>
    </row>
    <row r="1409" ht="15" customHeight="1" s="4" customFormat="1">
      <c r="C1409" s="39"/>
      <c r="D1409" s="39"/>
      <c r="T1409" s="40"/>
      <c r="U1409" s="40"/>
      <c r="V1409" s="40"/>
    </row>
    <row r="1410" ht="15" customHeight="1" s="4" customFormat="1">
      <c r="C1410" s="39"/>
      <c r="D1410" s="39"/>
      <c r="M1410" s="40"/>
      <c r="T1410" s="40"/>
      <c r="U1410" s="40"/>
      <c r="V1410" s="40"/>
    </row>
    <row r="1411" ht="15" customHeight="1" s="4" customFormat="1">
      <c r="C1411" s="39"/>
      <c r="D1411" s="39"/>
      <c r="M1411" s="40"/>
      <c r="T1411" s="40"/>
      <c r="U1411" s="40"/>
      <c r="V1411" s="40"/>
    </row>
    <row r="1412" ht="15" customHeight="1" s="4" customFormat="1">
      <c r="C1412" s="39"/>
      <c r="D1412" s="39"/>
      <c r="T1412" s="40"/>
      <c r="U1412" s="40"/>
      <c r="V1412" s="40"/>
    </row>
    <row r="1413" ht="15" customHeight="1" s="4" customFormat="1">
      <c r="C1413" s="39"/>
      <c r="D1413" s="39"/>
      <c r="T1413" s="40"/>
      <c r="U1413" s="40"/>
      <c r="V1413" s="40"/>
    </row>
    <row r="1414" ht="15" customHeight="1" s="4" customFormat="1">
      <c r="C1414" s="39"/>
      <c r="D1414" s="39"/>
      <c r="Q1414" s="40"/>
      <c r="T1414" s="40"/>
      <c r="U1414" s="40"/>
      <c r="V1414" s="40"/>
    </row>
    <row r="1415" ht="15" customHeight="1" s="4" customFormat="1">
      <c r="C1415" s="39"/>
      <c r="D1415" s="39"/>
      <c r="Q1415" s="40"/>
      <c r="T1415" s="40"/>
      <c r="U1415" s="40"/>
      <c r="V1415" s="40"/>
    </row>
    <row r="1416" ht="15" customHeight="1" s="4" customFormat="1">
      <c r="C1416" s="39"/>
      <c r="D1416" s="39"/>
      <c r="T1416" s="40"/>
      <c r="U1416" s="40"/>
      <c r="V1416" s="40"/>
    </row>
    <row r="1417" ht="15" customHeight="1" s="4" customFormat="1">
      <c r="C1417" s="39"/>
      <c r="D1417" s="39"/>
      <c r="T1417" s="40"/>
      <c r="U1417" s="40"/>
      <c r="V1417" s="40"/>
    </row>
    <row r="1418" ht="15" customHeight="1" s="4" customFormat="1">
      <c r="C1418" s="39"/>
      <c r="D1418" s="39"/>
      <c r="T1418" s="40"/>
      <c r="U1418" s="40"/>
      <c r="V1418" s="40"/>
    </row>
    <row r="1419" ht="15" customHeight="1" s="4" customFormat="1">
      <c r="C1419" s="39"/>
      <c r="D1419" s="39"/>
      <c r="M1419" s="40"/>
      <c r="Q1419" s="40"/>
      <c r="T1419" s="40"/>
      <c r="U1419" s="40"/>
      <c r="V1419" s="40"/>
    </row>
    <row r="1420" ht="15" customHeight="1" s="4" customFormat="1">
      <c r="C1420" s="39"/>
      <c r="D1420" s="39"/>
      <c r="M1420" s="40"/>
      <c r="Q1420" s="40"/>
      <c r="T1420" s="40"/>
      <c r="U1420" s="40"/>
      <c r="V1420" s="40"/>
    </row>
    <row r="1421" ht="15" customHeight="1" s="4" customFormat="1">
      <c r="C1421" s="39"/>
      <c r="D1421" s="39"/>
      <c r="T1421" s="40"/>
      <c r="U1421" s="40"/>
      <c r="V1421" s="40"/>
    </row>
    <row r="1422" ht="15" customHeight="1" s="4" customFormat="1">
      <c r="C1422" s="39"/>
      <c r="D1422" s="39"/>
      <c r="Q1422" s="40"/>
      <c r="T1422" s="40"/>
      <c r="U1422" s="40"/>
      <c r="V1422" s="40"/>
    </row>
    <row r="1423" ht="15" customHeight="1" s="4" customFormat="1">
      <c r="C1423" s="39"/>
      <c r="D1423" s="39"/>
      <c r="Q1423" s="40"/>
      <c r="T1423" s="40"/>
      <c r="U1423" s="40"/>
      <c r="V1423" s="40"/>
    </row>
    <row r="1424" ht="15" customHeight="1" s="4" customFormat="1">
      <c r="C1424" s="39"/>
      <c r="D1424" s="39"/>
      <c r="Q1424" s="40"/>
      <c r="T1424" s="40"/>
      <c r="U1424" s="40"/>
      <c r="V1424" s="40"/>
    </row>
    <row r="1425" ht="15" customHeight="1" s="4" customFormat="1">
      <c r="C1425" s="39"/>
      <c r="D1425" s="39"/>
      <c r="Q1425" s="40"/>
      <c r="T1425" s="40"/>
      <c r="U1425" s="40"/>
      <c r="V1425" s="40"/>
    </row>
    <row r="1426" ht="15" customHeight="1" s="4" customFormat="1">
      <c r="C1426" s="39"/>
      <c r="D1426" s="39"/>
      <c r="Q1426" s="40"/>
      <c r="T1426" s="40"/>
      <c r="U1426" s="40"/>
      <c r="V1426" s="40"/>
    </row>
    <row r="1427" ht="15" customHeight="1" s="4" customFormat="1">
      <c r="C1427" s="39"/>
      <c r="D1427" s="39"/>
      <c r="M1427" s="40"/>
      <c r="Q1427" s="40"/>
      <c r="T1427" s="40"/>
      <c r="U1427" s="40"/>
      <c r="V1427" s="40"/>
    </row>
    <row r="1428" ht="15" customHeight="1" s="4" customFormat="1">
      <c r="C1428" s="39"/>
      <c r="D1428" s="39"/>
      <c r="Q1428" s="40"/>
      <c r="T1428" s="40"/>
      <c r="U1428" s="40"/>
      <c r="V1428" s="40"/>
    </row>
    <row r="1429" ht="15" customHeight="1" s="4" customFormat="1">
      <c r="C1429" s="39"/>
      <c r="D1429" s="39"/>
      <c r="Q1429" s="40"/>
      <c r="T1429" s="40"/>
      <c r="U1429" s="40"/>
      <c r="V1429" s="40"/>
    </row>
    <row r="1430" ht="15" customHeight="1" s="4" customFormat="1">
      <c r="C1430" s="39"/>
      <c r="D1430" s="39"/>
      <c r="T1430" s="40"/>
      <c r="U1430" s="40"/>
      <c r="V1430" s="40"/>
    </row>
    <row r="1431" ht="15" customHeight="1" s="4" customFormat="1">
      <c r="C1431" s="39"/>
      <c r="D1431" s="39"/>
      <c r="M1431" s="40"/>
      <c r="T1431" s="40"/>
      <c r="U1431" s="40"/>
      <c r="V1431" s="40"/>
    </row>
    <row r="1432" ht="15" customHeight="1" s="4" customFormat="1">
      <c r="C1432" s="39"/>
      <c r="D1432" s="39"/>
      <c r="T1432" s="40"/>
      <c r="U1432" s="40"/>
      <c r="V1432" s="40"/>
    </row>
    <row r="1433" ht="15" customHeight="1" s="4" customFormat="1">
      <c r="C1433" s="39"/>
      <c r="D1433" s="39"/>
      <c r="M1433" s="40"/>
      <c r="Q1433" s="40"/>
      <c r="T1433" s="40"/>
      <c r="U1433" s="40"/>
      <c r="V1433" s="40"/>
    </row>
    <row r="1434" ht="15" customHeight="1" s="4" customFormat="1">
      <c r="C1434" s="39"/>
      <c r="D1434" s="39"/>
      <c r="Q1434" s="40"/>
      <c r="T1434" s="40"/>
      <c r="U1434" s="40"/>
      <c r="V1434" s="40"/>
    </row>
    <row r="1435" ht="15" customHeight="1" s="4" customFormat="1">
      <c r="C1435" s="39"/>
      <c r="D1435" s="39"/>
      <c r="Q1435" s="40"/>
      <c r="T1435" s="40"/>
      <c r="U1435" s="40"/>
      <c r="V1435" s="40"/>
    </row>
    <row r="1436" ht="15" customHeight="1" s="4" customFormat="1">
      <c r="C1436" s="39"/>
      <c r="D1436" s="39"/>
      <c r="Q1436" s="40"/>
      <c r="T1436" s="40"/>
      <c r="U1436" s="40"/>
      <c r="V1436" s="40"/>
    </row>
    <row r="1437" ht="15" customHeight="1" s="4" customFormat="1">
      <c r="C1437" s="39"/>
      <c r="D1437" s="39"/>
      <c r="Q1437" s="40"/>
      <c r="T1437" s="40"/>
      <c r="U1437" s="40"/>
      <c r="V1437" s="40"/>
    </row>
    <row r="1438" ht="15" customHeight="1" s="4" customFormat="1">
      <c r="C1438" s="39"/>
      <c r="D1438" s="39"/>
      <c r="T1438" s="40"/>
      <c r="U1438" s="40"/>
      <c r="V1438" s="40"/>
    </row>
    <row r="1439" ht="15" customHeight="1" s="4" customFormat="1">
      <c r="C1439" s="39"/>
      <c r="D1439" s="39"/>
      <c r="M1439" s="40"/>
      <c r="Q1439" s="40"/>
      <c r="T1439" s="40"/>
      <c r="U1439" s="40"/>
      <c r="V1439" s="40"/>
    </row>
    <row r="1440" ht="15" customHeight="1" s="4" customFormat="1">
      <c r="C1440" s="39"/>
      <c r="D1440" s="39"/>
      <c r="T1440" s="40"/>
      <c r="U1440" s="40"/>
      <c r="V1440" s="40"/>
    </row>
    <row r="1441" ht="15" customHeight="1" s="4" customFormat="1">
      <c r="C1441" s="39"/>
      <c r="D1441" s="39"/>
      <c r="M1441" s="40"/>
      <c r="T1441" s="40"/>
      <c r="U1441" s="40"/>
      <c r="V1441" s="40"/>
    </row>
    <row r="1442" ht="15" customHeight="1" s="4" customFormat="1">
      <c r="C1442" s="39"/>
      <c r="D1442" s="39"/>
      <c r="T1442" s="40"/>
      <c r="U1442" s="40"/>
      <c r="V1442" s="40"/>
    </row>
    <row r="1443" ht="15" customHeight="1" s="4" customFormat="1">
      <c r="C1443" s="39"/>
      <c r="D1443" s="39"/>
      <c r="M1443" s="40"/>
      <c r="Q1443" s="40"/>
      <c r="T1443" s="40"/>
      <c r="U1443" s="40"/>
      <c r="V1443" s="40"/>
    </row>
    <row r="1444" ht="15" customHeight="1" s="4" customFormat="1">
      <c r="C1444" s="39"/>
      <c r="D1444" s="39"/>
      <c r="T1444" s="40"/>
      <c r="U1444" s="40"/>
      <c r="V1444" s="40"/>
    </row>
    <row r="1445" ht="15" customHeight="1" s="4" customFormat="1">
      <c r="C1445" s="39"/>
      <c r="D1445" s="39"/>
      <c r="M1445" s="40"/>
      <c r="Q1445" s="40"/>
      <c r="T1445" s="40"/>
      <c r="U1445" s="40"/>
      <c r="V1445" s="40"/>
    </row>
    <row r="1446" ht="15" customHeight="1" s="4" customFormat="1">
      <c r="C1446" s="39"/>
      <c r="D1446" s="39"/>
      <c r="Q1446" s="40"/>
      <c r="T1446" s="40"/>
      <c r="U1446" s="40"/>
      <c r="V1446" s="40"/>
    </row>
    <row r="1447" ht="15" customHeight="1" s="4" customFormat="1">
      <c r="C1447" s="39"/>
      <c r="D1447" s="39"/>
      <c r="M1447" s="40"/>
      <c r="Q1447" s="40"/>
      <c r="T1447" s="40"/>
      <c r="U1447" s="40"/>
      <c r="V1447" s="40"/>
    </row>
    <row r="1448" ht="15" customHeight="1" s="4" customFormat="1">
      <c r="C1448" s="39"/>
      <c r="D1448" s="39"/>
      <c r="M1448" s="40"/>
      <c r="Q1448" s="40"/>
      <c r="T1448" s="40"/>
      <c r="U1448" s="40"/>
      <c r="V1448" s="40"/>
    </row>
    <row r="1449" ht="15" customHeight="1" s="4" customFormat="1">
      <c r="C1449" s="39"/>
      <c r="D1449" s="39"/>
      <c r="M1449" s="40"/>
      <c r="Q1449" s="40"/>
      <c r="T1449" s="40"/>
      <c r="U1449" s="40"/>
      <c r="V1449" s="40"/>
    </row>
    <row r="1450" ht="15" customHeight="1" s="4" customFormat="1">
      <c r="C1450" s="39"/>
      <c r="D1450" s="39"/>
      <c r="T1450" s="40"/>
      <c r="U1450" s="40"/>
      <c r="V1450" s="40"/>
    </row>
    <row r="1451" ht="15" customHeight="1" s="4" customFormat="1">
      <c r="C1451" s="39"/>
      <c r="D1451" s="39"/>
      <c r="T1451" s="40"/>
      <c r="U1451" s="40"/>
      <c r="V1451" s="40"/>
    </row>
    <row r="1452" ht="15" customHeight="1" s="4" customFormat="1">
      <c r="C1452" s="39"/>
      <c r="D1452" s="39"/>
      <c r="M1452" s="40"/>
      <c r="T1452" s="40"/>
      <c r="U1452" s="40"/>
      <c r="V1452" s="40"/>
    </row>
    <row r="1453" ht="15" customHeight="1" s="4" customFormat="1">
      <c r="C1453" s="39"/>
      <c r="D1453" s="39"/>
      <c r="M1453" s="40"/>
      <c r="T1453" s="40"/>
      <c r="U1453" s="40"/>
      <c r="V1453" s="40"/>
    </row>
    <row r="1454" ht="15" customHeight="1" s="4" customFormat="1">
      <c r="C1454" s="39"/>
      <c r="D1454" s="39"/>
      <c r="T1454" s="40"/>
      <c r="U1454" s="40"/>
      <c r="V1454" s="40"/>
    </row>
    <row r="1455" ht="15" customHeight="1" s="4" customFormat="1">
      <c r="C1455" s="39"/>
      <c r="D1455" s="39"/>
      <c r="M1455" s="40"/>
      <c r="Q1455" s="40"/>
      <c r="T1455" s="40"/>
      <c r="U1455" s="40"/>
      <c r="V1455" s="40"/>
    </row>
    <row r="1456" ht="15" customHeight="1" s="4" customFormat="1">
      <c r="C1456" s="39"/>
      <c r="D1456" s="39"/>
      <c r="M1456" s="40"/>
      <c r="Q1456" s="40"/>
      <c r="T1456" s="40"/>
      <c r="U1456" s="40"/>
      <c r="V1456" s="40"/>
    </row>
    <row r="1457" ht="15" customHeight="1" s="4" customFormat="1">
      <c r="C1457" s="39"/>
      <c r="D1457" s="39"/>
      <c r="M1457" s="40"/>
      <c r="Q1457" s="40"/>
      <c r="T1457" s="40"/>
      <c r="U1457" s="40"/>
      <c r="V1457" s="40"/>
    </row>
    <row r="1458" ht="15" customHeight="1" s="4" customFormat="1">
      <c r="C1458" s="39"/>
      <c r="D1458" s="39"/>
      <c r="M1458" s="40"/>
      <c r="Q1458" s="40"/>
      <c r="T1458" s="40"/>
      <c r="U1458" s="40"/>
      <c r="V1458" s="40"/>
    </row>
    <row r="1459" ht="15" customHeight="1" s="4" customFormat="1">
      <c r="C1459" s="39"/>
      <c r="D1459" s="39"/>
      <c r="T1459" s="40"/>
      <c r="U1459" s="40"/>
      <c r="V1459" s="40"/>
    </row>
    <row r="1460" ht="15" customHeight="1" s="4" customFormat="1">
      <c r="C1460" s="39"/>
      <c r="D1460" s="39"/>
      <c r="M1460" s="40"/>
      <c r="T1460" s="40"/>
      <c r="U1460" s="40"/>
      <c r="V1460" s="40"/>
    </row>
    <row r="1461" ht="15" customHeight="1" s="4" customFormat="1">
      <c r="C1461" s="39"/>
      <c r="D1461" s="39"/>
      <c r="M1461" s="40"/>
      <c r="Q1461" s="40"/>
      <c r="T1461" s="40"/>
      <c r="U1461" s="40"/>
      <c r="V1461" s="40"/>
    </row>
    <row r="1462" ht="15" customHeight="1" s="4" customFormat="1">
      <c r="C1462" s="39"/>
      <c r="D1462" s="39"/>
      <c r="M1462" s="40"/>
      <c r="T1462" s="40"/>
      <c r="U1462" s="40"/>
      <c r="V1462" s="40"/>
    </row>
    <row r="1463" ht="15" customHeight="1" s="4" customFormat="1">
      <c r="C1463" s="39"/>
      <c r="D1463" s="39"/>
      <c r="T1463" s="40"/>
      <c r="U1463" s="40"/>
      <c r="V1463" s="40"/>
    </row>
    <row r="1464" ht="15" customHeight="1" s="4" customFormat="1">
      <c r="C1464" s="39"/>
      <c r="D1464" s="39"/>
      <c r="Q1464" s="40"/>
      <c r="T1464" s="40"/>
      <c r="U1464" s="40"/>
      <c r="V1464" s="40"/>
    </row>
    <row r="1465" ht="15" customHeight="1" s="4" customFormat="1">
      <c r="C1465" s="39"/>
      <c r="D1465" s="39"/>
      <c r="Q1465" s="40"/>
      <c r="T1465" s="40"/>
      <c r="U1465" s="40"/>
      <c r="V1465" s="40"/>
    </row>
    <row r="1466" ht="15" customHeight="1" s="4" customFormat="1">
      <c r="C1466" s="39"/>
      <c r="D1466" s="39"/>
      <c r="M1466" s="40"/>
      <c r="T1466" s="40"/>
      <c r="U1466" s="40"/>
      <c r="V1466" s="40"/>
    </row>
    <row r="1467" ht="15" customHeight="1" s="4" customFormat="1">
      <c r="C1467" s="39"/>
      <c r="D1467" s="39"/>
      <c r="T1467" s="40"/>
      <c r="U1467" s="40"/>
      <c r="V1467" s="40"/>
    </row>
    <row r="1468" ht="15" customHeight="1" s="4" customFormat="1">
      <c r="C1468" s="39"/>
      <c r="D1468" s="39"/>
      <c r="T1468" s="40"/>
      <c r="U1468" s="40"/>
      <c r="V1468" s="40"/>
    </row>
    <row r="1469" ht="15" customHeight="1" s="4" customFormat="1">
      <c r="C1469" s="39"/>
      <c r="D1469" s="39"/>
      <c r="T1469" s="40"/>
      <c r="U1469" s="40"/>
      <c r="V1469" s="40"/>
    </row>
    <row r="1470" ht="15" customHeight="1" s="4" customFormat="1">
      <c r="C1470" s="39"/>
      <c r="D1470" s="39"/>
      <c r="M1470" s="40"/>
      <c r="Q1470" s="40"/>
      <c r="T1470" s="40"/>
      <c r="U1470" s="40"/>
      <c r="V1470" s="40"/>
    </row>
    <row r="1471" ht="15" customHeight="1" s="4" customFormat="1">
      <c r="C1471" s="39"/>
      <c r="D1471" s="39"/>
      <c r="M1471" s="40"/>
      <c r="Q1471" s="40"/>
      <c r="T1471" s="40"/>
      <c r="U1471" s="40"/>
      <c r="V1471" s="40"/>
    </row>
    <row r="1472" ht="15" customHeight="1" s="4" customFormat="1">
      <c r="C1472" s="39"/>
      <c r="D1472" s="39"/>
      <c r="M1472" s="40"/>
      <c r="Q1472" s="40"/>
      <c r="T1472" s="40"/>
      <c r="U1472" s="40"/>
      <c r="V1472" s="40"/>
    </row>
    <row r="1473" ht="15" customHeight="1" s="4" customFormat="1">
      <c r="C1473" s="39"/>
      <c r="D1473" s="39"/>
      <c r="M1473" s="40"/>
      <c r="Q1473" s="40"/>
      <c r="T1473" s="40"/>
      <c r="U1473" s="40"/>
      <c r="V1473" s="40"/>
    </row>
    <row r="1474" ht="15" customHeight="1" s="4" customFormat="1">
      <c r="C1474" s="39"/>
      <c r="D1474" s="39"/>
      <c r="M1474" s="40"/>
      <c r="Q1474" s="40"/>
      <c r="T1474" s="40"/>
      <c r="U1474" s="40"/>
      <c r="V1474" s="40"/>
    </row>
    <row r="1475" ht="15" customHeight="1" s="4" customFormat="1">
      <c r="C1475" s="39"/>
      <c r="D1475" s="39"/>
      <c r="M1475" s="40"/>
      <c r="T1475" s="40"/>
      <c r="U1475" s="40"/>
      <c r="V1475" s="40"/>
    </row>
    <row r="1476" ht="15" customHeight="1" s="4" customFormat="1">
      <c r="C1476" s="39"/>
      <c r="D1476" s="39"/>
      <c r="M1476" s="40"/>
      <c r="Q1476" s="40"/>
      <c r="T1476" s="40"/>
      <c r="U1476" s="40"/>
      <c r="V1476" s="40"/>
    </row>
    <row r="1477" ht="15" customHeight="1" s="4" customFormat="1">
      <c r="C1477" s="39"/>
      <c r="D1477" s="39"/>
      <c r="Q1477" s="40"/>
      <c r="T1477" s="40"/>
      <c r="U1477" s="40"/>
      <c r="V1477" s="40"/>
    </row>
    <row r="1478" ht="15" customHeight="1" s="4" customFormat="1">
      <c r="C1478" s="39"/>
      <c r="D1478" s="39"/>
      <c r="Q1478" s="40"/>
      <c r="T1478" s="40"/>
      <c r="U1478" s="40"/>
      <c r="V1478" s="40"/>
    </row>
    <row r="1479" ht="15" customHeight="1" s="4" customFormat="1">
      <c r="C1479" s="39"/>
      <c r="D1479" s="39"/>
      <c r="Q1479" s="40"/>
      <c r="T1479" s="40"/>
      <c r="U1479" s="40"/>
      <c r="V1479" s="40"/>
    </row>
    <row r="1480" ht="15" customHeight="1" s="4" customFormat="1">
      <c r="C1480" s="39"/>
      <c r="D1480" s="39"/>
      <c r="Q1480" s="40"/>
      <c r="T1480" s="40"/>
      <c r="U1480" s="40"/>
      <c r="V1480" s="40"/>
    </row>
    <row r="1481" ht="15" customHeight="1" s="4" customFormat="1">
      <c r="C1481" s="39"/>
      <c r="D1481" s="39"/>
      <c r="T1481" s="40"/>
      <c r="U1481" s="40"/>
      <c r="V1481" s="40"/>
    </row>
    <row r="1482" ht="15" customHeight="1" s="4" customFormat="1">
      <c r="C1482" s="39"/>
      <c r="D1482" s="39"/>
      <c r="M1482" s="40"/>
      <c r="T1482" s="40"/>
      <c r="U1482" s="40"/>
      <c r="V1482" s="40"/>
    </row>
    <row r="1483" ht="15" customHeight="1" s="4" customFormat="1">
      <c r="C1483" s="39"/>
      <c r="D1483" s="39"/>
      <c r="M1483" s="40"/>
      <c r="Q1483" s="40"/>
      <c r="T1483" s="40"/>
      <c r="U1483" s="40"/>
      <c r="V1483" s="40"/>
    </row>
    <row r="1484" ht="15" customHeight="1" s="4" customFormat="1">
      <c r="C1484" s="39"/>
      <c r="D1484" s="39"/>
      <c r="M1484" s="40"/>
      <c r="Q1484" s="40"/>
      <c r="T1484" s="40"/>
      <c r="U1484" s="40"/>
      <c r="V1484" s="40"/>
    </row>
    <row r="1485" ht="15" customHeight="1" s="4" customFormat="1">
      <c r="C1485" s="39"/>
      <c r="D1485" s="39"/>
      <c r="Q1485" s="40"/>
      <c r="T1485" s="40"/>
      <c r="U1485" s="40"/>
      <c r="V1485" s="40"/>
    </row>
    <row r="1486" ht="15" customHeight="1" s="4" customFormat="1">
      <c r="C1486" s="39"/>
      <c r="D1486" s="39"/>
      <c r="Q1486" s="40"/>
      <c r="T1486" s="40"/>
      <c r="U1486" s="40"/>
      <c r="V1486" s="40"/>
    </row>
    <row r="1487" ht="15" customHeight="1" s="4" customFormat="1">
      <c r="C1487" s="39"/>
      <c r="D1487" s="39"/>
      <c r="M1487" s="40"/>
      <c r="Q1487" s="40"/>
      <c r="T1487" s="40"/>
      <c r="U1487" s="40"/>
      <c r="V1487" s="40"/>
    </row>
    <row r="1488" ht="15" customHeight="1" s="4" customFormat="1">
      <c r="C1488" s="39"/>
      <c r="D1488" s="39"/>
      <c r="Q1488" s="40"/>
      <c r="T1488" s="40"/>
      <c r="U1488" s="40"/>
      <c r="V1488" s="40"/>
    </row>
    <row r="1489" ht="15" customHeight="1" s="4" customFormat="1">
      <c r="C1489" s="39"/>
      <c r="D1489" s="39"/>
      <c r="Q1489" s="40"/>
      <c r="T1489" s="40"/>
      <c r="U1489" s="40"/>
      <c r="V1489" s="40"/>
    </row>
    <row r="1490" ht="15" customHeight="1" s="4" customFormat="1">
      <c r="C1490" s="39"/>
      <c r="D1490" s="39"/>
      <c r="Q1490" s="40"/>
      <c r="T1490" s="40"/>
      <c r="U1490" s="40"/>
      <c r="V1490" s="40"/>
    </row>
    <row r="1491" ht="15" customHeight="1" s="4" customFormat="1">
      <c r="C1491" s="39"/>
      <c r="D1491" s="39"/>
      <c r="Q1491" s="40"/>
      <c r="T1491" s="40"/>
      <c r="U1491" s="40"/>
      <c r="V1491" s="40"/>
    </row>
    <row r="1492" ht="15" customHeight="1" s="4" customFormat="1">
      <c r="C1492" s="39"/>
      <c r="D1492" s="39"/>
      <c r="T1492" s="40"/>
      <c r="U1492" s="40"/>
      <c r="V1492" s="40"/>
    </row>
    <row r="1493" ht="15" customHeight="1" s="4" customFormat="1">
      <c r="C1493" s="39"/>
      <c r="D1493" s="39"/>
      <c r="T1493" s="40"/>
      <c r="U1493" s="40"/>
      <c r="V1493" s="40"/>
    </row>
    <row r="1494" ht="15" customHeight="1" s="4" customFormat="1">
      <c r="C1494" s="39"/>
      <c r="D1494" s="39"/>
      <c r="M1494" s="40"/>
      <c r="T1494" s="40"/>
      <c r="U1494" s="40"/>
      <c r="V1494" s="40"/>
    </row>
    <row r="1495" ht="15" customHeight="1" s="4" customFormat="1">
      <c r="C1495" s="39"/>
      <c r="D1495" s="39"/>
      <c r="M1495" s="40"/>
      <c r="T1495" s="40"/>
      <c r="U1495" s="40"/>
      <c r="V1495" s="40"/>
    </row>
    <row r="1496" ht="15" customHeight="1" s="4" customFormat="1">
      <c r="C1496" s="39"/>
      <c r="D1496" s="39"/>
      <c r="M1496" s="40"/>
      <c r="Q1496" s="40"/>
      <c r="T1496" s="40"/>
      <c r="U1496" s="40"/>
      <c r="V1496" s="40"/>
    </row>
    <row r="1497" ht="15" customHeight="1" s="4" customFormat="1">
      <c r="C1497" s="39"/>
      <c r="D1497" s="39"/>
      <c r="M1497" s="40"/>
      <c r="Q1497" s="40"/>
      <c r="T1497" s="40"/>
      <c r="U1497" s="40"/>
      <c r="V1497" s="40"/>
    </row>
    <row r="1498" ht="15" customHeight="1" s="4" customFormat="1">
      <c r="C1498" s="39"/>
      <c r="D1498" s="39"/>
      <c r="M1498" s="40"/>
      <c r="Q1498" s="40"/>
      <c r="T1498" s="40"/>
      <c r="U1498" s="40"/>
      <c r="V1498" s="40"/>
    </row>
    <row r="1499" ht="15" customHeight="1" s="4" customFormat="1">
      <c r="C1499" s="39"/>
      <c r="D1499" s="39"/>
      <c r="Q1499" s="40"/>
      <c r="T1499" s="40"/>
      <c r="U1499" s="40"/>
      <c r="V1499" s="40"/>
    </row>
    <row r="1500" ht="15" customHeight="1" s="4" customFormat="1">
      <c r="C1500" s="39"/>
      <c r="D1500" s="39"/>
      <c r="M1500" s="40"/>
      <c r="Q1500" s="40"/>
      <c r="T1500" s="40"/>
      <c r="U1500" s="40"/>
      <c r="V1500" s="40"/>
    </row>
    <row r="1501" ht="15" customHeight="1" s="4" customFormat="1">
      <c r="C1501" s="39"/>
      <c r="D1501" s="39"/>
      <c r="M1501" s="40"/>
      <c r="Q1501" s="40"/>
      <c r="T1501" s="40"/>
      <c r="U1501" s="40"/>
      <c r="V1501" s="40"/>
    </row>
    <row r="1502" ht="15" customHeight="1" s="4" customFormat="1">
      <c r="C1502" s="39"/>
      <c r="D1502" s="39"/>
      <c r="M1502" s="40"/>
      <c r="Q1502" s="40"/>
      <c r="T1502" s="40"/>
      <c r="U1502" s="40"/>
      <c r="V1502" s="40"/>
    </row>
    <row r="1503" ht="15" customHeight="1" s="4" customFormat="1">
      <c r="C1503" s="39"/>
      <c r="D1503" s="39"/>
      <c r="T1503" s="40"/>
      <c r="U1503" s="40"/>
      <c r="V1503" s="40"/>
    </row>
    <row r="1504" ht="15" customHeight="1" s="4" customFormat="1">
      <c r="C1504" s="39"/>
      <c r="D1504" s="39"/>
      <c r="T1504" s="40"/>
      <c r="U1504" s="40"/>
      <c r="V1504" s="40"/>
    </row>
    <row r="1505" ht="15" customHeight="1" s="4" customFormat="1">
      <c r="C1505" s="39"/>
      <c r="D1505" s="39"/>
      <c r="T1505" s="40"/>
      <c r="U1505" s="40"/>
      <c r="V1505" s="40"/>
    </row>
    <row r="1506" ht="15" customHeight="1" s="4" customFormat="1">
      <c r="C1506" s="39"/>
      <c r="D1506" s="39"/>
      <c r="T1506" s="40"/>
      <c r="U1506" s="40"/>
      <c r="V1506" s="40"/>
    </row>
    <row r="1507" ht="15" customHeight="1" s="4" customFormat="1">
      <c r="C1507" s="39"/>
      <c r="D1507" s="39"/>
      <c r="T1507" s="40"/>
      <c r="U1507" s="40"/>
      <c r="V1507" s="40"/>
    </row>
    <row r="1508" ht="15" customHeight="1" s="4" customFormat="1">
      <c r="C1508" s="39"/>
      <c r="D1508" s="39"/>
      <c r="T1508" s="40"/>
      <c r="U1508" s="40"/>
      <c r="V1508" s="40"/>
    </row>
    <row r="1509" ht="15" customHeight="1" s="4" customFormat="1">
      <c r="C1509" s="39"/>
      <c r="D1509" s="39"/>
      <c r="T1509" s="40"/>
      <c r="U1509" s="40"/>
      <c r="V1509" s="40"/>
    </row>
    <row r="1510" ht="15" customHeight="1" s="4" customFormat="1">
      <c r="C1510" s="39"/>
      <c r="D1510" s="39"/>
      <c r="Q1510" s="40"/>
      <c r="T1510" s="40"/>
      <c r="U1510" s="40"/>
      <c r="V1510" s="40"/>
    </row>
    <row r="1511" ht="15" customHeight="1" s="4" customFormat="1">
      <c r="C1511" s="39"/>
      <c r="D1511" s="39"/>
      <c r="M1511" s="40"/>
      <c r="Q1511" s="40"/>
      <c r="T1511" s="40"/>
      <c r="U1511" s="40"/>
      <c r="V1511" s="40"/>
    </row>
    <row r="1512" ht="15" customHeight="1" s="4" customFormat="1">
      <c r="C1512" s="39"/>
      <c r="D1512" s="39"/>
      <c r="M1512" s="40"/>
      <c r="Q1512" s="40"/>
      <c r="T1512" s="40"/>
      <c r="U1512" s="40"/>
      <c r="V1512" s="40"/>
    </row>
    <row r="1513" ht="15" customHeight="1" s="4" customFormat="1">
      <c r="C1513" s="39"/>
      <c r="D1513" s="39"/>
      <c r="M1513" s="40"/>
      <c r="Q1513" s="40"/>
      <c r="T1513" s="40"/>
      <c r="U1513" s="40"/>
      <c r="V1513" s="40"/>
    </row>
    <row r="1514" ht="15" customHeight="1" s="4" customFormat="1">
      <c r="C1514" s="39"/>
      <c r="D1514" s="39"/>
      <c r="M1514" s="40"/>
      <c r="T1514" s="40"/>
      <c r="U1514" s="40"/>
      <c r="V1514" s="40"/>
    </row>
    <row r="1515" ht="15" customHeight="1" s="4" customFormat="1">
      <c r="C1515" s="39"/>
      <c r="D1515" s="39"/>
      <c r="M1515" s="40"/>
      <c r="Q1515" s="40"/>
      <c r="T1515" s="40"/>
      <c r="U1515" s="40"/>
      <c r="V1515" s="40"/>
    </row>
    <row r="1516" ht="15" customHeight="1" s="4" customFormat="1">
      <c r="C1516" s="39"/>
      <c r="D1516" s="39"/>
      <c r="M1516" s="40"/>
      <c r="Q1516" s="40"/>
      <c r="T1516" s="40"/>
      <c r="U1516" s="40"/>
      <c r="V1516" s="40"/>
    </row>
    <row r="1517" ht="15" customHeight="1" s="4" customFormat="1">
      <c r="C1517" s="39"/>
      <c r="D1517" s="39"/>
      <c r="M1517" s="40"/>
      <c r="Q1517" s="40"/>
      <c r="T1517" s="40"/>
      <c r="U1517" s="40"/>
      <c r="V1517" s="40"/>
    </row>
    <row r="1518" ht="15" customHeight="1" s="4" customFormat="1">
      <c r="C1518" s="39"/>
      <c r="D1518" s="39"/>
      <c r="T1518" s="40"/>
      <c r="U1518" s="40"/>
      <c r="V1518" s="40"/>
    </row>
    <row r="1519" ht="15" customHeight="1" s="4" customFormat="1">
      <c r="C1519" s="39"/>
      <c r="D1519" s="39"/>
      <c r="T1519" s="40"/>
      <c r="U1519" s="40"/>
      <c r="V1519" s="40"/>
    </row>
    <row r="1520" ht="15" customHeight="1" s="4" customFormat="1">
      <c r="C1520" s="39"/>
      <c r="D1520" s="39"/>
      <c r="T1520" s="40"/>
      <c r="U1520" s="40"/>
      <c r="V1520" s="40"/>
    </row>
    <row r="1521" ht="15" customHeight="1" s="4" customFormat="1">
      <c r="C1521" s="39"/>
      <c r="D1521" s="39"/>
      <c r="M1521" s="40"/>
      <c r="Q1521" s="40"/>
      <c r="T1521" s="40"/>
      <c r="U1521" s="40"/>
      <c r="V1521" s="40"/>
    </row>
    <row r="1522" ht="15" customHeight="1" s="4" customFormat="1">
      <c r="C1522" s="39"/>
      <c r="D1522" s="39"/>
      <c r="T1522" s="40"/>
      <c r="U1522" s="40"/>
      <c r="V1522" s="40"/>
    </row>
    <row r="1523" ht="15" customHeight="1" s="4" customFormat="1">
      <c r="C1523" s="39"/>
      <c r="D1523" s="39"/>
      <c r="T1523" s="40"/>
      <c r="U1523" s="40"/>
      <c r="V1523" s="40"/>
    </row>
    <row r="1524" ht="15" customHeight="1" s="4" customFormat="1">
      <c r="C1524" s="39"/>
      <c r="D1524" s="39"/>
      <c r="T1524" s="40"/>
      <c r="U1524" s="40"/>
      <c r="V1524" s="40"/>
    </row>
    <row r="1525" ht="15" customHeight="1" s="4" customFormat="1">
      <c r="C1525" s="39"/>
      <c r="D1525" s="39"/>
      <c r="Q1525" s="40"/>
      <c r="T1525" s="40"/>
      <c r="U1525" s="40"/>
      <c r="V1525" s="40"/>
    </row>
    <row r="1526" ht="15" customHeight="1" s="4" customFormat="1">
      <c r="C1526" s="39"/>
      <c r="D1526" s="39"/>
      <c r="T1526" s="40"/>
      <c r="U1526" s="40"/>
      <c r="V1526" s="40"/>
    </row>
    <row r="1527" ht="15" customHeight="1" s="4" customFormat="1">
      <c r="C1527" s="39"/>
      <c r="D1527" s="39"/>
      <c r="T1527" s="40"/>
      <c r="U1527" s="40"/>
      <c r="V1527" s="40"/>
    </row>
    <row r="1528" ht="15" customHeight="1" s="4" customFormat="1">
      <c r="C1528" s="39"/>
      <c r="D1528" s="39"/>
      <c r="M1528" s="40"/>
      <c r="T1528" s="40"/>
      <c r="U1528" s="40"/>
      <c r="V1528" s="40"/>
    </row>
    <row r="1529" ht="15" customHeight="1" s="4" customFormat="1">
      <c r="C1529" s="39"/>
      <c r="D1529" s="39"/>
      <c r="T1529" s="40"/>
      <c r="U1529" s="40"/>
      <c r="V1529" s="40"/>
    </row>
    <row r="1530" ht="15" customHeight="1" s="4" customFormat="1">
      <c r="C1530" s="39"/>
      <c r="D1530" s="39"/>
      <c r="Q1530" s="40"/>
      <c r="T1530" s="40"/>
      <c r="U1530" s="40"/>
      <c r="V1530" s="40"/>
    </row>
    <row r="1531" ht="15" customHeight="1" s="4" customFormat="1">
      <c r="C1531" s="39"/>
      <c r="D1531" s="39"/>
      <c r="Q1531" s="40"/>
      <c r="T1531" s="40"/>
      <c r="U1531" s="40"/>
      <c r="V1531" s="40"/>
    </row>
    <row r="1532" ht="15" customHeight="1" s="4" customFormat="1">
      <c r="C1532" s="39"/>
      <c r="D1532" s="39"/>
      <c r="Q1532" s="40"/>
      <c r="T1532" s="40"/>
      <c r="U1532" s="40"/>
      <c r="V1532" s="40"/>
    </row>
    <row r="1533" ht="15" customHeight="1" s="4" customFormat="1">
      <c r="C1533" s="39"/>
      <c r="D1533" s="39"/>
      <c r="Q1533" s="40"/>
      <c r="T1533" s="40"/>
      <c r="U1533" s="40"/>
      <c r="V1533" s="40"/>
    </row>
    <row r="1534" ht="15" customHeight="1" s="4" customFormat="1">
      <c r="C1534" s="39"/>
      <c r="D1534" s="39"/>
      <c r="M1534" s="40"/>
      <c r="Q1534" s="40"/>
      <c r="T1534" s="40"/>
      <c r="U1534" s="40"/>
      <c r="V1534" s="40"/>
    </row>
    <row r="1535" ht="15" customHeight="1" s="4" customFormat="1">
      <c r="C1535" s="39"/>
      <c r="D1535" s="39"/>
      <c r="T1535" s="40"/>
      <c r="U1535" s="40"/>
      <c r="V1535" s="40"/>
    </row>
    <row r="1536" ht="15" customHeight="1" s="4" customFormat="1">
      <c r="C1536" s="39"/>
      <c r="D1536" s="39"/>
      <c r="T1536" s="40"/>
      <c r="U1536" s="40"/>
      <c r="V1536" s="40"/>
    </row>
    <row r="1537" ht="15" customHeight="1" s="4" customFormat="1">
      <c r="C1537" s="39"/>
      <c r="D1537" s="39"/>
      <c r="T1537" s="40"/>
      <c r="U1537" s="40"/>
      <c r="V1537" s="40"/>
    </row>
    <row r="1538" ht="15" customHeight="1" s="4" customFormat="1">
      <c r="C1538" s="39"/>
      <c r="D1538" s="39"/>
      <c r="Q1538" s="40"/>
      <c r="T1538" s="40"/>
      <c r="U1538" s="40"/>
      <c r="V1538" s="40"/>
    </row>
    <row r="1539" ht="15" customHeight="1" s="4" customFormat="1">
      <c r="C1539" s="39"/>
      <c r="D1539" s="39"/>
      <c r="M1539" s="40"/>
      <c r="Q1539" s="40"/>
      <c r="T1539" s="40"/>
      <c r="U1539" s="40"/>
      <c r="V1539" s="40"/>
    </row>
    <row r="1540" ht="15" customHeight="1" s="4" customFormat="1">
      <c r="C1540" s="39"/>
      <c r="D1540" s="39"/>
      <c r="M1540" s="40"/>
      <c r="Q1540" s="40"/>
      <c r="T1540" s="40"/>
      <c r="U1540" s="40"/>
      <c r="V1540" s="40"/>
    </row>
    <row r="1541" ht="15" customHeight="1" s="4" customFormat="1">
      <c r="C1541" s="39"/>
      <c r="D1541" s="39"/>
      <c r="M1541" s="40"/>
      <c r="Q1541" s="40"/>
      <c r="T1541" s="40"/>
      <c r="U1541" s="40"/>
      <c r="V1541" s="40"/>
    </row>
    <row r="1542" ht="15" customHeight="1" s="4" customFormat="1">
      <c r="C1542" s="39"/>
      <c r="D1542" s="39"/>
      <c r="M1542" s="40"/>
      <c r="T1542" s="40"/>
      <c r="U1542" s="40"/>
      <c r="V1542" s="40"/>
    </row>
    <row r="1543" ht="15" customHeight="1" s="4" customFormat="1">
      <c r="C1543" s="39"/>
      <c r="D1543" s="39"/>
      <c r="T1543" s="40"/>
      <c r="U1543" s="40"/>
      <c r="V1543" s="40"/>
    </row>
    <row r="1544" ht="15" customHeight="1" s="4" customFormat="1">
      <c r="C1544" s="39"/>
      <c r="D1544" s="39"/>
      <c r="T1544" s="40"/>
      <c r="U1544" s="40"/>
      <c r="V1544" s="40"/>
    </row>
    <row r="1545" ht="15" customHeight="1" s="4" customFormat="1">
      <c r="C1545" s="39"/>
      <c r="D1545" s="39"/>
      <c r="M1545" s="40"/>
      <c r="Q1545" s="40"/>
      <c r="T1545" s="40"/>
      <c r="U1545" s="40"/>
      <c r="V1545" s="40"/>
    </row>
    <row r="1546" ht="15" customHeight="1" s="4" customFormat="1">
      <c r="C1546" s="39"/>
      <c r="D1546" s="39"/>
      <c r="M1546" s="40"/>
      <c r="T1546" s="40"/>
      <c r="U1546" s="40"/>
      <c r="V1546" s="40"/>
    </row>
    <row r="1547" ht="15" customHeight="1" s="4" customFormat="1">
      <c r="C1547" s="39"/>
      <c r="D1547" s="39"/>
      <c r="M1547" s="40"/>
      <c r="Q1547" s="40"/>
      <c r="T1547" s="40"/>
      <c r="U1547" s="40"/>
      <c r="V1547" s="40"/>
    </row>
    <row r="1548" ht="15" customHeight="1" s="4" customFormat="1">
      <c r="C1548" s="39"/>
      <c r="D1548" s="39"/>
      <c r="M1548" s="40"/>
      <c r="Q1548" s="40"/>
      <c r="T1548" s="40"/>
      <c r="U1548" s="40"/>
      <c r="V1548" s="40"/>
    </row>
    <row r="1549" ht="15" customHeight="1" s="4" customFormat="1">
      <c r="C1549" s="39"/>
      <c r="D1549" s="39"/>
      <c r="Q1549" s="40"/>
      <c r="T1549" s="40"/>
      <c r="U1549" s="40"/>
      <c r="V1549" s="40"/>
    </row>
    <row r="1550" ht="15" customHeight="1" s="4" customFormat="1">
      <c r="C1550" s="39"/>
      <c r="D1550" s="39"/>
      <c r="T1550" s="40"/>
      <c r="U1550" s="40"/>
      <c r="V1550" s="40"/>
    </row>
    <row r="1551" ht="15" customHeight="1" s="4" customFormat="1">
      <c r="C1551" s="39"/>
      <c r="D1551" s="39"/>
      <c r="T1551" s="40"/>
      <c r="U1551" s="40"/>
      <c r="V1551" s="40"/>
    </row>
    <row r="1552" ht="15" customHeight="1" s="4" customFormat="1">
      <c r="C1552" s="39"/>
      <c r="D1552" s="39"/>
      <c r="T1552" s="40"/>
      <c r="U1552" s="40"/>
      <c r="V1552" s="40"/>
    </row>
    <row r="1553" ht="15" customHeight="1" s="4" customFormat="1">
      <c r="C1553" s="39"/>
      <c r="D1553" s="39"/>
      <c r="T1553" s="40"/>
      <c r="U1553" s="40"/>
      <c r="V1553" s="40"/>
    </row>
    <row r="1554" ht="15" customHeight="1" s="4" customFormat="1">
      <c r="C1554" s="39"/>
      <c r="D1554" s="39"/>
      <c r="T1554" s="40"/>
      <c r="U1554" s="40"/>
      <c r="V1554" s="40"/>
    </row>
    <row r="1555" ht="15" customHeight="1" s="4" customFormat="1">
      <c r="C1555" s="39"/>
      <c r="D1555" s="39"/>
      <c r="T1555" s="40"/>
      <c r="U1555" s="40"/>
      <c r="V1555" s="40"/>
    </row>
    <row r="1556" ht="15" customHeight="1" s="4" customFormat="1">
      <c r="C1556" s="39"/>
      <c r="D1556" s="39"/>
      <c r="T1556" s="40"/>
      <c r="U1556" s="40"/>
      <c r="V1556" s="40"/>
    </row>
    <row r="1557" ht="15" customHeight="1" s="4" customFormat="1">
      <c r="C1557" s="39"/>
      <c r="D1557" s="39"/>
      <c r="T1557" s="40"/>
      <c r="U1557" s="40"/>
      <c r="V1557" s="40"/>
    </row>
    <row r="1558" ht="15" customHeight="1" s="4" customFormat="1">
      <c r="C1558" s="39"/>
      <c r="D1558" s="39"/>
      <c r="T1558" s="40"/>
      <c r="U1558" s="40"/>
      <c r="V1558" s="40"/>
    </row>
    <row r="1559" ht="15" customHeight="1" s="4" customFormat="1">
      <c r="C1559" s="39"/>
      <c r="D1559" s="39"/>
      <c r="T1559" s="40"/>
      <c r="U1559" s="40"/>
      <c r="V1559" s="40"/>
    </row>
    <row r="1560" ht="15" customHeight="1" s="4" customFormat="1">
      <c r="C1560" s="39"/>
      <c r="D1560" s="39"/>
      <c r="T1560" s="40"/>
      <c r="U1560" s="40"/>
      <c r="V1560" s="40"/>
    </row>
    <row r="1561" ht="15" customHeight="1" s="4" customFormat="1">
      <c r="C1561" s="39"/>
      <c r="D1561" s="39"/>
      <c r="T1561" s="40"/>
      <c r="U1561" s="40"/>
      <c r="V1561" s="40"/>
    </row>
    <row r="1562" ht="15" customHeight="1" s="4" customFormat="1">
      <c r="C1562" s="39"/>
      <c r="D1562" s="39"/>
      <c r="T1562" s="40"/>
      <c r="U1562" s="40"/>
      <c r="V1562" s="40"/>
    </row>
    <row r="1563" ht="15" customHeight="1" s="4" customFormat="1">
      <c r="C1563" s="39"/>
      <c r="D1563" s="39"/>
      <c r="T1563" s="40"/>
      <c r="U1563" s="40"/>
      <c r="V1563" s="40"/>
    </row>
    <row r="1564" ht="15" customHeight="1" s="4" customFormat="1">
      <c r="C1564" s="39"/>
      <c r="D1564" s="39"/>
      <c r="T1564" s="40"/>
      <c r="U1564" s="40"/>
      <c r="V1564" s="40"/>
    </row>
    <row r="1565" ht="15" customHeight="1" s="4" customFormat="1">
      <c r="C1565" s="39"/>
      <c r="D1565" s="39"/>
      <c r="T1565" s="40"/>
      <c r="U1565" s="40"/>
      <c r="V1565" s="40"/>
    </row>
    <row r="1566" ht="15" customHeight="1" s="4" customFormat="1">
      <c r="C1566" s="39"/>
      <c r="D1566" s="39"/>
      <c r="T1566" s="40"/>
      <c r="U1566" s="40"/>
      <c r="V1566" s="40"/>
    </row>
    <row r="1567" ht="15" customHeight="1" s="4" customFormat="1">
      <c r="C1567" s="39"/>
      <c r="D1567" s="39"/>
      <c r="T1567" s="40"/>
      <c r="U1567" s="40"/>
      <c r="V1567" s="40"/>
    </row>
    <row r="1568" ht="15" customHeight="1" s="4" customFormat="1">
      <c r="C1568" s="39"/>
      <c r="D1568" s="39"/>
      <c r="T1568" s="40"/>
      <c r="U1568" s="40"/>
      <c r="V1568" s="40"/>
    </row>
    <row r="1569" ht="15" customHeight="1" s="4" customFormat="1">
      <c r="C1569" s="39"/>
      <c r="D1569" s="39"/>
      <c r="T1569" s="40"/>
      <c r="U1569" s="40"/>
      <c r="V1569" s="40"/>
    </row>
    <row r="1570" ht="15" customHeight="1" s="4" customFormat="1">
      <c r="C1570" s="39"/>
      <c r="D1570" s="39"/>
      <c r="T1570" s="40"/>
      <c r="U1570" s="40"/>
      <c r="V1570" s="40"/>
    </row>
    <row r="1571" ht="15" customHeight="1" s="4" customFormat="1">
      <c r="C1571" s="39"/>
      <c r="D1571" s="39"/>
      <c r="T1571" s="40"/>
      <c r="U1571" s="40"/>
      <c r="V1571" s="40"/>
    </row>
    <row r="1572" ht="15" customHeight="1" s="4" customFormat="1">
      <c r="C1572" s="39"/>
      <c r="D1572" s="39"/>
      <c r="T1572" s="40"/>
      <c r="U1572" s="40"/>
      <c r="V1572" s="40"/>
    </row>
    <row r="1573" ht="15" customHeight="1" s="4" customFormat="1">
      <c r="C1573" s="39"/>
      <c r="D1573" s="39"/>
      <c r="T1573" s="40"/>
      <c r="U1573" s="40"/>
      <c r="V1573" s="40"/>
    </row>
    <row r="1574" ht="15" customHeight="1" s="4" customFormat="1">
      <c r="C1574" s="39"/>
      <c r="D1574" s="39"/>
      <c r="T1574" s="40"/>
      <c r="U1574" s="40"/>
      <c r="V1574" s="40"/>
    </row>
    <row r="1575" ht="15" customHeight="1" s="4" customFormat="1">
      <c r="C1575" s="39"/>
      <c r="D1575" s="39"/>
      <c r="T1575" s="40"/>
      <c r="U1575" s="40"/>
      <c r="V1575" s="40"/>
    </row>
    <row r="1576" ht="15" customHeight="1" s="4" customFormat="1">
      <c r="C1576" s="39"/>
      <c r="D1576" s="39"/>
      <c r="T1576" s="40"/>
      <c r="U1576" s="40"/>
      <c r="V1576" s="40"/>
    </row>
    <row r="1577" ht="15" customHeight="1" s="4" customFormat="1">
      <c r="C1577" s="39"/>
      <c r="D1577" s="39"/>
      <c r="T1577" s="40"/>
      <c r="U1577" s="40"/>
      <c r="V1577" s="40"/>
    </row>
    <row r="1578" ht="15" customHeight="1" s="4" customFormat="1">
      <c r="C1578" s="39"/>
      <c r="D1578" s="39"/>
      <c r="T1578" s="40"/>
      <c r="U1578" s="40"/>
      <c r="V1578" s="40"/>
    </row>
    <row r="1579" ht="15" customHeight="1" s="4" customFormat="1">
      <c r="C1579" s="39"/>
      <c r="D1579" s="39"/>
      <c r="T1579" s="40"/>
      <c r="U1579" s="40"/>
      <c r="V1579" s="40"/>
    </row>
    <row r="1580" ht="15" customHeight="1" s="4" customFormat="1">
      <c r="C1580" s="39"/>
      <c r="D1580" s="39"/>
      <c r="T1580" s="40"/>
      <c r="U1580" s="40"/>
      <c r="V1580" s="40"/>
    </row>
    <row r="1581" ht="15" customHeight="1" s="4" customFormat="1">
      <c r="C1581" s="39"/>
      <c r="D1581" s="39"/>
      <c r="T1581" s="40"/>
      <c r="U1581" s="40"/>
      <c r="V1581" s="40"/>
    </row>
    <row r="1582" ht="15" customHeight="1" s="4" customFormat="1">
      <c r="C1582" s="39"/>
      <c r="D1582" s="39"/>
      <c r="T1582" s="40"/>
      <c r="U1582" s="40"/>
      <c r="V1582" s="40"/>
    </row>
    <row r="1583" ht="15" customHeight="1" s="4" customFormat="1">
      <c r="C1583" s="39"/>
      <c r="D1583" s="39"/>
      <c r="T1583" s="40"/>
      <c r="U1583" s="40"/>
      <c r="V1583" s="40"/>
    </row>
    <row r="1584" ht="15" customHeight="1" s="4" customFormat="1">
      <c r="C1584" s="39"/>
      <c r="D1584" s="39"/>
      <c r="T1584" s="40"/>
      <c r="U1584" s="40"/>
      <c r="V1584" s="40"/>
    </row>
    <row r="1585" ht="15" customHeight="1" s="4" customFormat="1">
      <c r="C1585" s="39"/>
      <c r="D1585" s="39"/>
      <c r="T1585" s="40"/>
      <c r="U1585" s="40"/>
      <c r="V1585" s="40"/>
    </row>
    <row r="1586" ht="15" customHeight="1" s="4" customFormat="1">
      <c r="C1586" s="39"/>
      <c r="D1586" s="39"/>
      <c r="T1586" s="40"/>
      <c r="U1586" s="40"/>
      <c r="V1586" s="40"/>
    </row>
    <row r="1587" ht="15" customHeight="1" s="4" customFormat="1">
      <c r="C1587" s="39"/>
      <c r="D1587" s="39"/>
      <c r="T1587" s="40"/>
      <c r="U1587" s="40"/>
      <c r="V1587" s="40"/>
    </row>
    <row r="1588" ht="15" customHeight="1" s="4" customFormat="1">
      <c r="C1588" s="39"/>
      <c r="D1588" s="39"/>
      <c r="T1588" s="40"/>
      <c r="U1588" s="40"/>
      <c r="V1588" s="40"/>
    </row>
    <row r="1589" ht="15" customHeight="1" s="4" customFormat="1">
      <c r="C1589" s="39"/>
      <c r="D1589" s="39"/>
      <c r="T1589" s="40"/>
      <c r="U1589" s="40"/>
      <c r="V1589" s="40"/>
    </row>
    <row r="1590" ht="15" customHeight="1" s="4" customFormat="1">
      <c r="C1590" s="39"/>
      <c r="D1590" s="39"/>
      <c r="T1590" s="40"/>
      <c r="U1590" s="40"/>
      <c r="V1590" s="40"/>
    </row>
    <row r="1591" ht="15" customHeight="1" s="4" customFormat="1">
      <c r="C1591" s="39"/>
      <c r="D1591" s="39"/>
      <c r="T1591" s="40"/>
      <c r="U1591" s="40"/>
      <c r="V1591" s="40"/>
    </row>
    <row r="1592" ht="15" customHeight="1" s="4" customFormat="1">
      <c r="C1592" s="39"/>
      <c r="D1592" s="39"/>
      <c r="T1592" s="40"/>
      <c r="U1592" s="40"/>
      <c r="V1592" s="40"/>
    </row>
    <row r="1593" ht="15" customHeight="1" s="4" customFormat="1">
      <c r="C1593" s="39"/>
      <c r="D1593" s="39"/>
      <c r="T1593" s="40"/>
      <c r="U1593" s="40"/>
      <c r="V1593" s="40"/>
    </row>
    <row r="1594" ht="15" customHeight="1" s="4" customFormat="1">
      <c r="C1594" s="39"/>
      <c r="D1594" s="39"/>
      <c r="T1594" s="40"/>
      <c r="U1594" s="40"/>
      <c r="V1594" s="40"/>
    </row>
    <row r="1595" ht="15" customHeight="1" s="4" customFormat="1">
      <c r="C1595" s="39"/>
      <c r="D1595" s="39"/>
      <c r="T1595" s="40"/>
      <c r="U1595" s="40"/>
      <c r="V1595" s="40"/>
    </row>
    <row r="1596" ht="15" customHeight="1" s="4" customFormat="1">
      <c r="C1596" s="39"/>
      <c r="D1596" s="39"/>
      <c r="T1596" s="40"/>
      <c r="U1596" s="40"/>
      <c r="V1596" s="40"/>
    </row>
    <row r="1597" ht="15" customHeight="1" s="4" customFormat="1">
      <c r="C1597" s="39"/>
      <c r="D1597" s="39"/>
      <c r="T1597" s="40"/>
      <c r="U1597" s="40"/>
      <c r="V1597" s="40"/>
    </row>
    <row r="1598" ht="15" customHeight="1" s="4" customFormat="1">
      <c r="C1598" s="39"/>
      <c r="D1598" s="39"/>
      <c r="T1598" s="40"/>
      <c r="U1598" s="40"/>
      <c r="V1598" s="40"/>
    </row>
    <row r="1599" ht="15" customHeight="1" s="4" customFormat="1">
      <c r="C1599" s="39"/>
      <c r="D1599" s="39"/>
      <c r="T1599" s="40"/>
      <c r="U1599" s="40"/>
      <c r="V1599" s="40"/>
    </row>
    <row r="1600" ht="15" customHeight="1" s="4" customFormat="1">
      <c r="C1600" s="39"/>
      <c r="D1600" s="39"/>
      <c r="T1600" s="40"/>
      <c r="U1600" s="40"/>
      <c r="V1600" s="40"/>
    </row>
    <row r="1601" ht="15" customHeight="1" s="4" customFormat="1">
      <c r="C1601" s="39"/>
      <c r="D1601" s="39"/>
      <c r="T1601" s="40"/>
      <c r="U1601" s="40"/>
      <c r="V1601" s="40"/>
    </row>
    <row r="1602" ht="15" customHeight="1" s="4" customFormat="1">
      <c r="C1602" s="39"/>
      <c r="D1602" s="39"/>
      <c r="T1602" s="40"/>
      <c r="U1602" s="40"/>
      <c r="V1602" s="40"/>
    </row>
    <row r="1603" ht="15" customHeight="1" s="4" customFormat="1">
      <c r="C1603" s="39"/>
      <c r="D1603" s="39"/>
      <c r="T1603" s="40"/>
      <c r="U1603" s="40"/>
      <c r="V1603" s="40"/>
    </row>
    <row r="1604" ht="15" customHeight="1" s="4" customFormat="1">
      <c r="C1604" s="39"/>
      <c r="D1604" s="39"/>
      <c r="T1604" s="40"/>
      <c r="U1604" s="40"/>
      <c r="V1604" s="40"/>
    </row>
    <row r="1605" ht="15" customHeight="1" s="4" customFormat="1">
      <c r="C1605" s="39"/>
      <c r="D1605" s="39"/>
      <c r="T1605" s="40"/>
      <c r="U1605" s="40"/>
      <c r="V1605" s="40"/>
    </row>
    <row r="1606" ht="15" customHeight="1" s="4" customFormat="1">
      <c r="C1606" s="39"/>
      <c r="D1606" s="39"/>
      <c r="T1606" s="40"/>
      <c r="U1606" s="40"/>
      <c r="V1606" s="40"/>
    </row>
    <row r="1607" ht="15" customHeight="1" s="4" customFormat="1">
      <c r="C1607" s="39"/>
      <c r="D1607" s="39"/>
      <c r="T1607" s="40"/>
      <c r="U1607" s="40"/>
      <c r="V1607" s="40"/>
    </row>
    <row r="1608" ht="15" customHeight="1" s="4" customFormat="1">
      <c r="C1608" s="39"/>
      <c r="D1608" s="39"/>
      <c r="T1608" s="40"/>
      <c r="U1608" s="40"/>
      <c r="V1608" s="40"/>
    </row>
    <row r="1609" ht="15" customHeight="1" s="4" customFormat="1">
      <c r="C1609" s="39"/>
      <c r="D1609" s="39"/>
      <c r="T1609" s="40"/>
      <c r="U1609" s="40"/>
      <c r="V1609" s="40"/>
    </row>
    <row r="1610" ht="15" customHeight="1" s="4" customFormat="1">
      <c r="C1610" s="39"/>
      <c r="D1610" s="39"/>
      <c r="T1610" s="40"/>
      <c r="U1610" s="40"/>
      <c r="V1610" s="40"/>
    </row>
    <row r="1611" ht="15" customHeight="1" s="4" customFormat="1">
      <c r="C1611" s="39"/>
      <c r="D1611" s="39"/>
      <c r="T1611" s="40"/>
      <c r="U1611" s="40"/>
      <c r="V1611" s="40"/>
    </row>
    <row r="1612" ht="15" customHeight="1" s="4" customFormat="1">
      <c r="C1612" s="39"/>
      <c r="D1612" s="39"/>
      <c r="M1612" s="40"/>
      <c r="Q1612" s="40"/>
      <c r="T1612" s="40"/>
      <c r="U1612" s="40"/>
      <c r="V1612" s="40"/>
    </row>
    <row r="1613" ht="15" customHeight="1" s="4" customFormat="1">
      <c r="C1613" s="39"/>
      <c r="D1613" s="39"/>
      <c r="M1613" s="40"/>
      <c r="T1613" s="40"/>
      <c r="U1613" s="40"/>
      <c r="V1613" s="40"/>
    </row>
    <row r="1614" ht="15" customHeight="1" s="4" customFormat="1">
      <c r="C1614" s="39"/>
      <c r="D1614" s="39"/>
      <c r="M1614" s="40"/>
      <c r="T1614" s="40"/>
      <c r="U1614" s="40"/>
      <c r="V1614" s="40"/>
    </row>
    <row r="1615" ht="15" customHeight="1" s="4" customFormat="1">
      <c r="C1615" s="39"/>
      <c r="D1615" s="39"/>
      <c r="M1615" s="40"/>
      <c r="Q1615" s="40"/>
      <c r="T1615" s="40"/>
      <c r="U1615" s="40"/>
      <c r="V1615" s="40"/>
    </row>
    <row r="1616" ht="15" customHeight="1" s="4" customFormat="1">
      <c r="C1616" s="39"/>
      <c r="D1616" s="39"/>
      <c r="Q1616" s="40"/>
      <c r="T1616" s="40"/>
      <c r="U1616" s="40"/>
      <c r="V1616" s="40"/>
    </row>
    <row r="1617" ht="15" customHeight="1" s="4" customFormat="1">
      <c r="C1617" s="39"/>
      <c r="D1617" s="39"/>
      <c r="M1617" s="40"/>
      <c r="T1617" s="40"/>
      <c r="U1617" s="40"/>
      <c r="V1617" s="40"/>
    </row>
    <row r="1618" ht="15" customHeight="1" s="4" customFormat="1">
      <c r="C1618" s="39"/>
      <c r="D1618" s="39"/>
      <c r="T1618" s="40"/>
      <c r="U1618" s="40"/>
      <c r="V1618" s="40"/>
    </row>
    <row r="1619" ht="15" customHeight="1" s="4" customFormat="1">
      <c r="C1619" s="39"/>
      <c r="D1619" s="39"/>
      <c r="M1619" s="40"/>
      <c r="Q1619" s="40"/>
      <c r="T1619" s="40"/>
      <c r="U1619" s="40"/>
      <c r="V1619" s="40"/>
    </row>
    <row r="1620" ht="15" customHeight="1" s="4" customFormat="1">
      <c r="C1620" s="39"/>
      <c r="D1620" s="39"/>
      <c r="M1620" s="40"/>
      <c r="Q1620" s="40"/>
      <c r="T1620" s="40"/>
      <c r="U1620" s="40"/>
      <c r="V1620" s="40"/>
    </row>
    <row r="1621" ht="15" customHeight="1" s="4" customFormat="1">
      <c r="C1621" s="39"/>
      <c r="D1621" s="39"/>
      <c r="M1621" s="40"/>
      <c r="Q1621" s="40"/>
      <c r="T1621" s="40"/>
      <c r="U1621" s="40"/>
      <c r="V1621" s="40"/>
    </row>
    <row r="1622" ht="15" customHeight="1" s="4" customFormat="1">
      <c r="C1622" s="39"/>
      <c r="D1622" s="39"/>
      <c r="Q1622" s="40"/>
      <c r="T1622" s="40"/>
      <c r="U1622" s="40"/>
      <c r="V1622" s="40"/>
    </row>
    <row r="1623" ht="15" customHeight="1" s="4" customFormat="1">
      <c r="C1623" s="39"/>
      <c r="D1623" s="39"/>
      <c r="O1623" s="40"/>
      <c r="Q1623" s="40"/>
      <c r="T1623" s="40"/>
      <c r="U1623" s="40"/>
      <c r="V1623" s="40"/>
    </row>
    <row r="1624" ht="15" customHeight="1" s="4" customFormat="1">
      <c r="C1624" s="39"/>
      <c r="D1624" s="39"/>
      <c r="Q1624" s="40"/>
      <c r="T1624" s="40"/>
      <c r="U1624" s="40"/>
      <c r="V1624" s="40"/>
    </row>
    <row r="1625" ht="15" customHeight="1" s="4" customFormat="1">
      <c r="C1625" s="39"/>
      <c r="D1625" s="39"/>
      <c r="Q1625" s="40"/>
      <c r="T1625" s="40"/>
      <c r="U1625" s="40"/>
      <c r="V1625" s="40"/>
    </row>
    <row r="1626" ht="15" customHeight="1" s="4" customFormat="1">
      <c r="C1626" s="39"/>
      <c r="D1626" s="39"/>
      <c r="M1626" s="40"/>
      <c r="Q1626" s="40"/>
      <c r="T1626" s="40"/>
      <c r="U1626" s="40"/>
      <c r="V1626" s="40"/>
    </row>
    <row r="1627" ht="15" customHeight="1" s="4" customFormat="1">
      <c r="C1627" s="39"/>
      <c r="D1627" s="39"/>
      <c r="M1627" s="40"/>
      <c r="O1627" s="40"/>
      <c r="Q1627" s="40"/>
      <c r="T1627" s="40"/>
      <c r="U1627" s="40"/>
      <c r="V1627" s="40"/>
    </row>
    <row r="1628" ht="15" customHeight="1" s="4" customFormat="1">
      <c r="C1628" s="39"/>
      <c r="D1628" s="39"/>
      <c r="T1628" s="40"/>
      <c r="U1628" s="40"/>
      <c r="V1628" s="40"/>
    </row>
    <row r="1629" ht="15" customHeight="1" s="4" customFormat="1">
      <c r="C1629" s="39"/>
      <c r="D1629" s="39"/>
      <c r="T1629" s="40"/>
      <c r="U1629" s="40"/>
      <c r="V1629" s="40"/>
    </row>
    <row r="1630" ht="15" customHeight="1" s="4" customFormat="1">
      <c r="C1630" s="39"/>
      <c r="D1630" s="39"/>
      <c r="Q1630" s="40"/>
      <c r="T1630" s="40"/>
      <c r="U1630" s="40"/>
      <c r="V1630" s="40"/>
    </row>
    <row r="1631" ht="15" customHeight="1" s="4" customFormat="1">
      <c r="C1631" s="39"/>
      <c r="D1631" s="39"/>
      <c r="M1631" s="40"/>
      <c r="Q1631" s="40"/>
      <c r="T1631" s="40"/>
      <c r="U1631" s="40"/>
      <c r="V1631" s="40"/>
    </row>
    <row r="1632" ht="15" customHeight="1" s="4" customFormat="1">
      <c r="C1632" s="39"/>
      <c r="D1632" s="39"/>
      <c r="T1632" s="40"/>
      <c r="U1632" s="40"/>
      <c r="V1632" s="40"/>
    </row>
    <row r="1633" ht="15" customHeight="1" s="4" customFormat="1">
      <c r="C1633" s="39"/>
      <c r="D1633" s="39"/>
      <c r="T1633" s="40"/>
      <c r="U1633" s="40"/>
      <c r="V1633" s="40"/>
    </row>
    <row r="1634" ht="15" customHeight="1" s="4" customFormat="1">
      <c r="C1634" s="39"/>
      <c r="D1634" s="39"/>
      <c r="M1634" s="40"/>
      <c r="Q1634" s="40"/>
      <c r="T1634" s="40"/>
      <c r="U1634" s="40"/>
      <c r="V1634" s="40"/>
    </row>
    <row r="1635" ht="15" customHeight="1" s="4" customFormat="1">
      <c r="C1635" s="39"/>
      <c r="D1635" s="39"/>
      <c r="M1635" s="40"/>
      <c r="Q1635" s="40"/>
      <c r="T1635" s="40"/>
      <c r="U1635" s="40"/>
      <c r="V1635" s="40"/>
    </row>
    <row r="1636" ht="15" customHeight="1" s="4" customFormat="1">
      <c r="C1636" s="39"/>
      <c r="D1636" s="39"/>
      <c r="T1636" s="40"/>
      <c r="U1636" s="40"/>
      <c r="V1636" s="40"/>
    </row>
    <row r="1637" ht="15" customHeight="1" s="4" customFormat="1">
      <c r="C1637" s="39"/>
      <c r="D1637" s="39"/>
      <c r="Q1637" s="40"/>
      <c r="T1637" s="40"/>
      <c r="U1637" s="40"/>
      <c r="V1637" s="40"/>
    </row>
    <row r="1638" ht="15" customHeight="1" s="4" customFormat="1">
      <c r="C1638" s="39"/>
      <c r="D1638" s="39"/>
      <c r="Q1638" s="40"/>
      <c r="T1638" s="40"/>
      <c r="U1638" s="40"/>
      <c r="V1638" s="40"/>
    </row>
    <row r="1639" ht="15" customHeight="1" s="4" customFormat="1">
      <c r="C1639" s="39"/>
      <c r="D1639" s="39"/>
      <c r="T1639" s="40"/>
      <c r="U1639" s="40"/>
      <c r="V1639" s="40"/>
    </row>
    <row r="1640" ht="15" customHeight="1" s="4" customFormat="1">
      <c r="C1640" s="39"/>
      <c r="D1640" s="39"/>
      <c r="T1640" s="40"/>
      <c r="U1640" s="40"/>
      <c r="V1640" s="40"/>
    </row>
    <row r="1641" ht="15" customHeight="1" s="4" customFormat="1">
      <c r="C1641" s="39"/>
      <c r="D1641" s="39"/>
      <c r="M1641" s="40"/>
      <c r="T1641" s="40"/>
      <c r="U1641" s="40"/>
      <c r="V1641" s="40"/>
    </row>
    <row r="1642" ht="15" customHeight="1" s="4" customFormat="1">
      <c r="C1642" s="39"/>
      <c r="D1642" s="39"/>
      <c r="Q1642" s="40"/>
      <c r="T1642" s="40"/>
      <c r="U1642" s="40"/>
      <c r="V1642" s="40"/>
    </row>
    <row r="1643" ht="15" customHeight="1" s="4" customFormat="1">
      <c r="C1643" s="39"/>
      <c r="D1643" s="39"/>
      <c r="Q1643" s="40"/>
      <c r="T1643" s="40"/>
      <c r="U1643" s="40"/>
      <c r="V1643" s="40"/>
    </row>
    <row r="1644" ht="15" customHeight="1" s="4" customFormat="1">
      <c r="C1644" s="39"/>
      <c r="D1644" s="39"/>
      <c r="M1644" s="40"/>
      <c r="Q1644" s="40"/>
      <c r="T1644" s="40"/>
      <c r="U1644" s="40"/>
      <c r="V1644" s="40"/>
    </row>
    <row r="1645" ht="15" customHeight="1" s="4" customFormat="1">
      <c r="C1645" s="39"/>
      <c r="D1645" s="39"/>
      <c r="T1645" s="40"/>
      <c r="U1645" s="40"/>
      <c r="V1645" s="40"/>
    </row>
    <row r="1646" ht="15" customHeight="1" s="4" customFormat="1">
      <c r="C1646" s="39"/>
      <c r="D1646" s="39"/>
      <c r="T1646" s="40"/>
      <c r="U1646" s="40"/>
      <c r="V1646" s="40"/>
    </row>
    <row r="1647" ht="15" customHeight="1" s="4" customFormat="1">
      <c r="C1647" s="39"/>
      <c r="D1647" s="39"/>
      <c r="M1647" s="40"/>
      <c r="Q1647" s="40"/>
      <c r="T1647" s="40"/>
      <c r="U1647" s="40"/>
      <c r="V1647" s="40"/>
    </row>
    <row r="1648" ht="15" customHeight="1" s="4" customFormat="1">
      <c r="C1648" s="39"/>
      <c r="D1648" s="39"/>
      <c r="Q1648" s="40"/>
      <c r="T1648" s="40"/>
      <c r="U1648" s="40"/>
      <c r="V1648" s="40"/>
    </row>
    <row r="1649" ht="15" customHeight="1" s="4" customFormat="1">
      <c r="C1649" s="39"/>
      <c r="D1649" s="39"/>
      <c r="Q1649" s="40"/>
      <c r="T1649" s="40"/>
      <c r="U1649" s="40"/>
      <c r="V1649" s="40"/>
    </row>
    <row r="1650" ht="15" customHeight="1" s="4" customFormat="1">
      <c r="C1650" s="39"/>
      <c r="D1650" s="39"/>
      <c r="M1650" s="40"/>
      <c r="T1650" s="40"/>
      <c r="U1650" s="40"/>
      <c r="V1650" s="40"/>
    </row>
    <row r="1651" ht="15" customHeight="1" s="4" customFormat="1">
      <c r="C1651" s="39"/>
      <c r="D1651" s="39"/>
      <c r="T1651" s="40"/>
      <c r="U1651" s="40"/>
      <c r="V1651" s="40"/>
    </row>
    <row r="1652" ht="15" customHeight="1" s="4" customFormat="1">
      <c r="C1652" s="39"/>
      <c r="D1652" s="39"/>
      <c r="Q1652" s="40"/>
      <c r="T1652" s="40"/>
      <c r="U1652" s="40"/>
      <c r="V1652" s="40"/>
    </row>
    <row r="1653" ht="15" customHeight="1" s="4" customFormat="1">
      <c r="C1653" s="39"/>
      <c r="D1653" s="39"/>
      <c r="T1653" s="40"/>
      <c r="U1653" s="40"/>
      <c r="V1653" s="40"/>
    </row>
    <row r="1654" ht="15" customHeight="1" s="4" customFormat="1">
      <c r="C1654" s="39"/>
      <c r="D1654" s="39"/>
      <c r="T1654" s="40"/>
      <c r="U1654" s="40"/>
      <c r="V1654" s="40"/>
    </row>
    <row r="1655" ht="15" customHeight="1" s="4" customFormat="1">
      <c r="C1655" s="39"/>
      <c r="D1655" s="39"/>
      <c r="T1655" s="40"/>
      <c r="U1655" s="40"/>
      <c r="V1655" s="40"/>
    </row>
    <row r="1656" ht="15" customHeight="1" s="4" customFormat="1">
      <c r="C1656" s="39"/>
      <c r="D1656" s="39"/>
      <c r="Q1656" s="40"/>
      <c r="T1656" s="40"/>
      <c r="U1656" s="40"/>
      <c r="V1656" s="40"/>
    </row>
    <row r="1657" ht="15" customHeight="1" s="4" customFormat="1">
      <c r="C1657" s="39"/>
      <c r="D1657" s="39"/>
      <c r="M1657" s="40"/>
      <c r="Q1657" s="40"/>
      <c r="T1657" s="40"/>
      <c r="U1657" s="40"/>
      <c r="V1657" s="40"/>
    </row>
    <row r="1658" ht="15" customHeight="1" s="4" customFormat="1">
      <c r="C1658" s="39"/>
      <c r="D1658" s="39"/>
      <c r="M1658" s="40"/>
      <c r="Q1658" s="40"/>
      <c r="T1658" s="40"/>
      <c r="U1658" s="40"/>
      <c r="V1658" s="40"/>
    </row>
    <row r="1659" ht="15" customHeight="1" s="4" customFormat="1">
      <c r="C1659" s="39"/>
      <c r="D1659" s="39"/>
      <c r="M1659" s="40"/>
      <c r="Q1659" s="40"/>
      <c r="T1659" s="40"/>
      <c r="U1659" s="40"/>
      <c r="V1659" s="40"/>
    </row>
    <row r="1660" ht="15" customHeight="1" s="4" customFormat="1">
      <c r="C1660" s="39"/>
      <c r="D1660" s="39"/>
      <c r="Q1660" s="40"/>
      <c r="T1660" s="40"/>
      <c r="U1660" s="40"/>
      <c r="V1660" s="40"/>
    </row>
    <row r="1661" ht="15" customHeight="1" s="4" customFormat="1">
      <c r="C1661" s="39"/>
      <c r="D1661" s="39"/>
      <c r="Q1661" s="40"/>
      <c r="T1661" s="40"/>
      <c r="U1661" s="40"/>
      <c r="V1661" s="40"/>
    </row>
    <row r="1662" ht="15" customHeight="1" s="4" customFormat="1">
      <c r="C1662" s="39"/>
      <c r="D1662" s="39"/>
      <c r="T1662" s="40"/>
      <c r="U1662" s="40"/>
      <c r="V1662" s="40"/>
    </row>
    <row r="1663" ht="15" customHeight="1" s="4" customFormat="1">
      <c r="C1663" s="39"/>
      <c r="D1663" s="39"/>
      <c r="T1663" s="40"/>
      <c r="U1663" s="40"/>
      <c r="V1663" s="40"/>
    </row>
    <row r="1664" ht="15" customHeight="1" s="4" customFormat="1">
      <c r="C1664" s="39"/>
      <c r="D1664" s="39"/>
      <c r="M1664" s="40"/>
      <c r="Q1664" s="40"/>
      <c r="T1664" s="40"/>
      <c r="U1664" s="40"/>
      <c r="V1664" s="40"/>
    </row>
    <row r="1665" ht="15" customHeight="1" s="4" customFormat="1">
      <c r="C1665" s="39"/>
      <c r="D1665" s="39"/>
      <c r="M1665" s="40"/>
      <c r="T1665" s="40"/>
      <c r="U1665" s="40"/>
      <c r="V1665" s="40"/>
    </row>
    <row r="1666" ht="15" customHeight="1" s="4" customFormat="1">
      <c r="C1666" s="39"/>
      <c r="D1666" s="39"/>
      <c r="M1666" s="40"/>
      <c r="Q1666" s="40"/>
      <c r="T1666" s="40"/>
      <c r="U1666" s="40"/>
      <c r="V1666" s="40"/>
    </row>
    <row r="1667" ht="15" customHeight="1" s="4" customFormat="1">
      <c r="C1667" s="39"/>
      <c r="D1667" s="39"/>
      <c r="M1667" s="40"/>
      <c r="Q1667" s="40"/>
      <c r="T1667" s="40"/>
      <c r="U1667" s="40"/>
      <c r="V1667" s="40"/>
    </row>
    <row r="1668" ht="15" customHeight="1" s="4" customFormat="1">
      <c r="C1668" s="39"/>
      <c r="D1668" s="39"/>
      <c r="M1668" s="40"/>
      <c r="Q1668" s="40"/>
      <c r="T1668" s="40"/>
      <c r="U1668" s="40"/>
      <c r="V1668" s="40"/>
    </row>
    <row r="1669" ht="15" customHeight="1" s="4" customFormat="1">
      <c r="C1669" s="39"/>
      <c r="D1669" s="39"/>
      <c r="M1669" s="40"/>
      <c r="Q1669" s="40"/>
      <c r="T1669" s="40"/>
      <c r="U1669" s="40"/>
      <c r="V1669" s="40"/>
    </row>
    <row r="1670" ht="15" customHeight="1" s="4" customFormat="1">
      <c r="C1670" s="39"/>
      <c r="D1670" s="39"/>
      <c r="Q1670" s="40"/>
      <c r="T1670" s="40"/>
      <c r="U1670" s="40"/>
      <c r="V1670" s="40"/>
    </row>
    <row r="1671" ht="15" customHeight="1" s="4" customFormat="1">
      <c r="C1671" s="39"/>
      <c r="D1671" s="39"/>
      <c r="Q1671" s="40"/>
      <c r="T1671" s="40"/>
      <c r="U1671" s="40"/>
      <c r="V1671" s="40"/>
    </row>
    <row r="1672" ht="15" customHeight="1" s="4" customFormat="1">
      <c r="C1672" s="39"/>
      <c r="D1672" s="39"/>
      <c r="Q1672" s="40"/>
      <c r="T1672" s="40"/>
      <c r="U1672" s="40"/>
      <c r="V1672" s="40"/>
    </row>
    <row r="1673" ht="15" customHeight="1" s="4" customFormat="1">
      <c r="C1673" s="39"/>
      <c r="D1673" s="39"/>
      <c r="Q1673" s="40"/>
      <c r="T1673" s="40"/>
      <c r="U1673" s="40"/>
      <c r="V1673" s="40"/>
    </row>
    <row r="1674" ht="15" customHeight="1" s="4" customFormat="1">
      <c r="C1674" s="39"/>
      <c r="D1674" s="39"/>
      <c r="Q1674" s="40"/>
      <c r="T1674" s="40"/>
      <c r="U1674" s="40"/>
      <c r="V1674" s="40"/>
    </row>
    <row r="1675" ht="15" customHeight="1" s="4" customFormat="1">
      <c r="C1675" s="39"/>
      <c r="D1675" s="39"/>
      <c r="Q1675" s="40"/>
      <c r="T1675" s="40"/>
      <c r="U1675" s="40"/>
      <c r="V1675" s="40"/>
    </row>
    <row r="1676" ht="15" customHeight="1" s="4" customFormat="1">
      <c r="C1676" s="39"/>
      <c r="D1676" s="39"/>
      <c r="Q1676" s="40"/>
      <c r="T1676" s="40"/>
      <c r="U1676" s="40"/>
      <c r="V1676" s="40"/>
    </row>
    <row r="1677" ht="15" customHeight="1" s="4" customFormat="1">
      <c r="C1677" s="39"/>
      <c r="D1677" s="39"/>
      <c r="Q1677" s="40"/>
      <c r="T1677" s="40"/>
      <c r="U1677" s="40"/>
      <c r="V1677" s="40"/>
    </row>
    <row r="1678" ht="15" customHeight="1" s="4" customFormat="1">
      <c r="C1678" s="39"/>
      <c r="D1678" s="39"/>
      <c r="M1678" s="40"/>
      <c r="T1678" s="40"/>
      <c r="U1678" s="40"/>
      <c r="V1678" s="40"/>
    </row>
    <row r="1679" ht="15" customHeight="1" s="4" customFormat="1">
      <c r="C1679" s="39"/>
      <c r="D1679" s="39"/>
      <c r="T1679" s="40"/>
      <c r="U1679" s="40"/>
      <c r="V1679" s="40"/>
    </row>
    <row r="1680" ht="15" customHeight="1" s="4" customFormat="1">
      <c r="C1680" s="39"/>
      <c r="D1680" s="39"/>
      <c r="Q1680" s="40"/>
      <c r="T1680" s="40"/>
      <c r="U1680" s="40"/>
      <c r="V1680" s="40"/>
    </row>
    <row r="1681" ht="15" customHeight="1" s="4" customFormat="1">
      <c r="C1681" s="39"/>
      <c r="D1681" s="39"/>
      <c r="Q1681" s="40"/>
      <c r="T1681" s="40"/>
      <c r="U1681" s="40"/>
      <c r="V1681" s="40"/>
    </row>
    <row r="1682" ht="15" customHeight="1" s="4" customFormat="1">
      <c r="C1682" s="39"/>
      <c r="D1682" s="39"/>
      <c r="M1682" s="40"/>
      <c r="Q1682" s="40"/>
      <c r="T1682" s="40"/>
      <c r="U1682" s="40"/>
      <c r="V1682" s="40"/>
    </row>
    <row r="1683" ht="15" customHeight="1" s="4" customFormat="1">
      <c r="C1683" s="39"/>
      <c r="D1683" s="39"/>
      <c r="M1683" s="40"/>
      <c r="Q1683" s="40"/>
      <c r="T1683" s="40"/>
      <c r="U1683" s="40"/>
      <c r="V1683" s="40"/>
    </row>
    <row r="1684" ht="15" customHeight="1" s="4" customFormat="1">
      <c r="C1684" s="39"/>
      <c r="D1684" s="39"/>
      <c r="M1684" s="40"/>
      <c r="Q1684" s="40"/>
      <c r="T1684" s="40"/>
      <c r="U1684" s="40"/>
      <c r="V1684" s="40"/>
    </row>
    <row r="1685" ht="15" customHeight="1" s="4" customFormat="1">
      <c r="C1685" s="39"/>
      <c r="D1685" s="39"/>
      <c r="T1685" s="40"/>
      <c r="U1685" s="40"/>
      <c r="V1685" s="40"/>
    </row>
    <row r="1686" ht="15" customHeight="1" s="4" customFormat="1">
      <c r="C1686" s="39"/>
      <c r="D1686" s="39"/>
      <c r="Q1686" s="40"/>
      <c r="T1686" s="40"/>
      <c r="U1686" s="40"/>
      <c r="V1686" s="40"/>
    </row>
    <row r="1687" ht="15" customHeight="1" s="4" customFormat="1">
      <c r="C1687" s="39"/>
      <c r="D1687" s="39"/>
      <c r="T1687" s="40"/>
      <c r="U1687" s="40"/>
      <c r="V1687" s="40"/>
    </row>
    <row r="1688" ht="15" customHeight="1" s="4" customFormat="1">
      <c r="C1688" s="39"/>
      <c r="D1688" s="39"/>
      <c r="T1688" s="40"/>
      <c r="U1688" s="40"/>
      <c r="V1688" s="40"/>
    </row>
    <row r="1689" ht="15" customHeight="1" s="4" customFormat="1">
      <c r="C1689" s="39"/>
      <c r="D1689" s="39"/>
      <c r="Q1689" s="40"/>
      <c r="T1689" s="40"/>
      <c r="U1689" s="40"/>
      <c r="V1689" s="40"/>
    </row>
    <row r="1690" ht="15" customHeight="1" s="4" customFormat="1">
      <c r="C1690" s="39"/>
      <c r="D1690" s="39"/>
      <c r="T1690" s="40"/>
      <c r="U1690" s="40"/>
      <c r="V1690" s="40"/>
    </row>
    <row r="1691" ht="15" customHeight="1" s="4" customFormat="1">
      <c r="C1691" s="39"/>
      <c r="D1691" s="39"/>
      <c r="T1691" s="40"/>
      <c r="U1691" s="40"/>
      <c r="V1691" s="40"/>
    </row>
    <row r="1692" ht="15" customHeight="1" s="4" customFormat="1">
      <c r="C1692" s="39"/>
      <c r="D1692" s="39"/>
      <c r="M1692" s="40"/>
      <c r="T1692" s="40"/>
      <c r="U1692" s="40"/>
      <c r="V1692" s="40"/>
    </row>
    <row r="1693" ht="15" customHeight="1" s="4" customFormat="1">
      <c r="C1693" s="39"/>
      <c r="D1693" s="39"/>
      <c r="M1693" s="40"/>
      <c r="T1693" s="40"/>
      <c r="U1693" s="40"/>
      <c r="V1693" s="40"/>
    </row>
    <row r="1694" ht="15" customHeight="1" s="4" customFormat="1">
      <c r="C1694" s="39"/>
      <c r="D1694" s="39"/>
      <c r="T1694" s="40"/>
      <c r="U1694" s="40"/>
      <c r="V1694" s="40"/>
    </row>
    <row r="1695" ht="15" customHeight="1" s="4" customFormat="1">
      <c r="C1695" s="39"/>
      <c r="D1695" s="39"/>
      <c r="T1695" s="40"/>
      <c r="U1695" s="40"/>
      <c r="V1695" s="40"/>
    </row>
    <row r="1696" ht="15" customHeight="1" s="4" customFormat="1">
      <c r="C1696" s="39"/>
      <c r="D1696" s="39"/>
      <c r="Q1696" s="40"/>
      <c r="T1696" s="40"/>
      <c r="U1696" s="40"/>
      <c r="V1696" s="40"/>
    </row>
    <row r="1697" ht="15" customHeight="1" s="4" customFormat="1">
      <c r="C1697" s="39"/>
      <c r="D1697" s="39"/>
      <c r="Q1697" s="40"/>
      <c r="T1697" s="40"/>
      <c r="U1697" s="40"/>
      <c r="V1697" s="40"/>
    </row>
    <row r="1698" ht="15" customHeight="1" s="4" customFormat="1">
      <c r="C1698" s="39"/>
      <c r="D1698" s="39"/>
      <c r="T1698" s="40"/>
      <c r="U1698" s="40"/>
      <c r="V1698" s="40"/>
    </row>
    <row r="1699" ht="15" customHeight="1" s="4" customFormat="1">
      <c r="C1699" s="39"/>
      <c r="D1699" s="39"/>
      <c r="T1699" s="40"/>
      <c r="U1699" s="40"/>
      <c r="V1699" s="40"/>
    </row>
    <row r="1700" ht="15" customHeight="1" s="4" customFormat="1">
      <c r="C1700" s="39"/>
      <c r="D1700" s="39"/>
      <c r="T1700" s="40"/>
      <c r="U1700" s="40"/>
      <c r="V1700" s="40"/>
    </row>
    <row r="1701" ht="15" customHeight="1" s="4" customFormat="1">
      <c r="C1701" s="39"/>
      <c r="D1701" s="39"/>
      <c r="M1701" s="40"/>
      <c r="Q1701" s="40"/>
      <c r="T1701" s="40"/>
      <c r="U1701" s="40"/>
      <c r="V1701" s="40"/>
    </row>
    <row r="1702" ht="15" customHeight="1" s="4" customFormat="1">
      <c r="C1702" s="39"/>
      <c r="D1702" s="39"/>
      <c r="M1702" s="40"/>
      <c r="Q1702" s="40"/>
      <c r="T1702" s="40"/>
      <c r="U1702" s="40"/>
      <c r="V1702" s="40"/>
    </row>
    <row r="1703" ht="15" customHeight="1" s="4" customFormat="1">
      <c r="C1703" s="39"/>
      <c r="D1703" s="39"/>
      <c r="M1703" s="40"/>
      <c r="Q1703" s="40"/>
      <c r="T1703" s="40"/>
      <c r="U1703" s="40"/>
      <c r="V1703" s="40"/>
    </row>
    <row r="1704" ht="15" customHeight="1" s="4" customFormat="1">
      <c r="C1704" s="39"/>
      <c r="D1704" s="39"/>
      <c r="M1704" s="40"/>
      <c r="Q1704" s="40"/>
      <c r="T1704" s="40"/>
      <c r="U1704" s="40"/>
      <c r="V1704" s="40"/>
    </row>
    <row r="1705" ht="15" customHeight="1" s="4" customFormat="1">
      <c r="C1705" s="39"/>
      <c r="D1705" s="39"/>
      <c r="Q1705" s="40"/>
      <c r="T1705" s="40"/>
      <c r="U1705" s="40"/>
      <c r="V1705" s="40"/>
    </row>
    <row r="1706" ht="15" customHeight="1" s="4" customFormat="1">
      <c r="C1706" s="39"/>
      <c r="D1706" s="39"/>
      <c r="M1706" s="40"/>
      <c r="T1706" s="40"/>
      <c r="U1706" s="40"/>
      <c r="V1706" s="40"/>
    </row>
    <row r="1707" ht="15" customHeight="1" s="4" customFormat="1">
      <c r="C1707" s="39"/>
      <c r="D1707" s="39"/>
      <c r="Q1707" s="40"/>
      <c r="T1707" s="40"/>
      <c r="U1707" s="40"/>
      <c r="V1707" s="40"/>
    </row>
    <row r="1708" ht="15" customHeight="1" s="4" customFormat="1">
      <c r="C1708" s="39"/>
      <c r="D1708" s="39"/>
      <c r="M1708" s="40"/>
      <c r="Q1708" s="40"/>
      <c r="T1708" s="40"/>
      <c r="U1708" s="40"/>
      <c r="V1708" s="40"/>
    </row>
    <row r="1709" ht="15" customHeight="1" s="4" customFormat="1">
      <c r="C1709" s="39"/>
      <c r="D1709" s="39"/>
      <c r="M1709" s="40"/>
      <c r="O1709" s="40"/>
      <c r="Q1709" s="40"/>
      <c r="T1709" s="40"/>
      <c r="U1709" s="40"/>
      <c r="V1709" s="40"/>
    </row>
    <row r="1710" ht="15" customHeight="1" s="4" customFormat="1">
      <c r="C1710" s="39"/>
      <c r="D1710" s="39"/>
      <c r="Q1710" s="40"/>
      <c r="T1710" s="40"/>
      <c r="U1710" s="40"/>
      <c r="V1710" s="40"/>
    </row>
    <row r="1711" ht="15" customHeight="1" s="4" customFormat="1">
      <c r="C1711" s="39"/>
      <c r="D1711" s="39"/>
      <c r="Q1711" s="40"/>
      <c r="T1711" s="40"/>
      <c r="U1711" s="40"/>
      <c r="V1711" s="40"/>
    </row>
    <row r="1712" ht="15" customHeight="1" s="4" customFormat="1">
      <c r="C1712" s="39"/>
      <c r="D1712" s="39"/>
      <c r="M1712" s="40"/>
      <c r="Q1712" s="40"/>
      <c r="T1712" s="40"/>
      <c r="U1712" s="40"/>
      <c r="V1712" s="40"/>
    </row>
    <row r="1713" ht="15" customHeight="1" s="4" customFormat="1">
      <c r="C1713" s="39"/>
      <c r="D1713" s="39"/>
      <c r="Q1713" s="40"/>
      <c r="T1713" s="40"/>
      <c r="U1713" s="40"/>
      <c r="V1713" s="40"/>
    </row>
    <row r="1714" ht="15" customHeight="1" s="4" customFormat="1">
      <c r="C1714" s="39"/>
      <c r="D1714" s="39"/>
      <c r="M1714" s="40"/>
      <c r="Q1714" s="40"/>
      <c r="T1714" s="40"/>
      <c r="U1714" s="40"/>
      <c r="V1714" s="40"/>
    </row>
    <row r="1715" ht="15" customHeight="1" s="4" customFormat="1">
      <c r="C1715" s="39"/>
      <c r="D1715" s="39"/>
      <c r="M1715" s="40"/>
      <c r="Q1715" s="40"/>
      <c r="T1715" s="40"/>
      <c r="U1715" s="40"/>
      <c r="V1715" s="40"/>
    </row>
    <row r="1716" ht="15" customHeight="1" s="4" customFormat="1">
      <c r="C1716" s="39"/>
      <c r="D1716" s="39"/>
      <c r="T1716" s="40"/>
      <c r="U1716" s="40"/>
      <c r="V1716" s="40"/>
    </row>
    <row r="1717" ht="15" customHeight="1" s="4" customFormat="1">
      <c r="C1717" s="39"/>
      <c r="D1717" s="39"/>
      <c r="T1717" s="40"/>
      <c r="U1717" s="40"/>
      <c r="V1717" s="40"/>
    </row>
    <row r="1718" ht="15" customHeight="1" s="4" customFormat="1">
      <c r="C1718" s="39"/>
      <c r="D1718" s="39"/>
      <c r="M1718" s="40"/>
      <c r="Q1718" s="40"/>
      <c r="T1718" s="40"/>
      <c r="U1718" s="40"/>
      <c r="V1718" s="40"/>
    </row>
    <row r="1719" ht="15" customHeight="1" s="4" customFormat="1">
      <c r="C1719" s="39"/>
      <c r="D1719" s="39"/>
      <c r="T1719" s="40"/>
      <c r="U1719" s="40"/>
      <c r="V1719" s="40"/>
    </row>
    <row r="1720" ht="15" customHeight="1" s="4" customFormat="1">
      <c r="C1720" s="39"/>
      <c r="D1720" s="39"/>
      <c r="Q1720" s="40"/>
      <c r="T1720" s="40"/>
      <c r="U1720" s="40"/>
      <c r="V1720" s="40"/>
    </row>
    <row r="1721" ht="15" customHeight="1" s="4" customFormat="1">
      <c r="C1721" s="39"/>
      <c r="D1721" s="39"/>
      <c r="T1721" s="40"/>
      <c r="U1721" s="40"/>
      <c r="V1721" s="40"/>
    </row>
    <row r="1722" ht="15" customHeight="1" s="4" customFormat="1">
      <c r="C1722" s="39"/>
      <c r="D1722" s="39"/>
      <c r="T1722" s="40"/>
      <c r="U1722" s="40"/>
      <c r="V1722" s="40"/>
    </row>
    <row r="1723" ht="15" customHeight="1" s="4" customFormat="1">
      <c r="C1723" s="39"/>
      <c r="D1723" s="39"/>
      <c r="M1723" s="40"/>
      <c r="T1723" s="40"/>
      <c r="U1723" s="40"/>
      <c r="V1723" s="40"/>
    </row>
    <row r="1724" ht="15" customHeight="1" s="4" customFormat="1">
      <c r="C1724" s="39"/>
      <c r="D1724" s="39"/>
      <c r="T1724" s="40"/>
      <c r="U1724" s="40"/>
      <c r="V1724" s="40"/>
    </row>
    <row r="1725" ht="15" customHeight="1" s="4" customFormat="1">
      <c r="C1725" s="39"/>
      <c r="D1725" s="39"/>
      <c r="T1725" s="40"/>
      <c r="U1725" s="40"/>
      <c r="V1725" s="40"/>
    </row>
    <row r="1726" ht="15" customHeight="1" s="4" customFormat="1">
      <c r="C1726" s="39"/>
      <c r="D1726" s="39"/>
      <c r="Q1726" s="40"/>
      <c r="T1726" s="40"/>
      <c r="U1726" s="40"/>
      <c r="V1726" s="40"/>
    </row>
    <row r="1727" ht="15" customHeight="1" s="4" customFormat="1">
      <c r="C1727" s="39"/>
      <c r="D1727" s="39"/>
      <c r="M1727" s="40"/>
      <c r="T1727" s="40"/>
      <c r="U1727" s="40"/>
      <c r="V1727" s="40"/>
    </row>
    <row r="1728" ht="15" customHeight="1" s="4" customFormat="1">
      <c r="C1728" s="39"/>
      <c r="D1728" s="39"/>
      <c r="M1728" s="40"/>
      <c r="Q1728" s="40"/>
      <c r="T1728" s="40"/>
      <c r="U1728" s="40"/>
      <c r="V1728" s="40"/>
    </row>
    <row r="1729" ht="15" customHeight="1" s="4" customFormat="1">
      <c r="C1729" s="39"/>
      <c r="D1729" s="39"/>
      <c r="T1729" s="40"/>
      <c r="U1729" s="40"/>
      <c r="V1729" s="40"/>
    </row>
    <row r="1730" ht="15" customHeight="1" s="4" customFormat="1">
      <c r="C1730" s="39"/>
      <c r="D1730" s="39"/>
      <c r="T1730" s="40"/>
      <c r="U1730" s="40"/>
      <c r="V1730" s="40"/>
    </row>
    <row r="1731" ht="15" customHeight="1" s="4" customFormat="1">
      <c r="C1731" s="39"/>
      <c r="D1731" s="39"/>
      <c r="T1731" s="40"/>
      <c r="U1731" s="40"/>
      <c r="V1731" s="40"/>
    </row>
    <row r="1732" ht="15" customHeight="1" s="4" customFormat="1">
      <c r="C1732" s="39"/>
      <c r="D1732" s="39"/>
      <c r="T1732" s="40"/>
      <c r="U1732" s="40"/>
      <c r="V1732" s="40"/>
    </row>
    <row r="1733" ht="15" customHeight="1" s="4" customFormat="1">
      <c r="C1733" s="39"/>
      <c r="D1733" s="39"/>
      <c r="M1733" s="40"/>
      <c r="T1733" s="40"/>
      <c r="U1733" s="40"/>
      <c r="V1733" s="40"/>
    </row>
    <row r="1734" ht="15" customHeight="1" s="4" customFormat="1">
      <c r="C1734" s="39"/>
      <c r="D1734" s="39"/>
      <c r="Q1734" s="40"/>
      <c r="T1734" s="40"/>
      <c r="U1734" s="40"/>
      <c r="V1734" s="40"/>
    </row>
    <row r="1735" ht="15" customHeight="1" s="4" customFormat="1">
      <c r="C1735" s="39"/>
      <c r="D1735" s="39"/>
      <c r="T1735" s="40"/>
      <c r="U1735" s="40"/>
      <c r="V1735" s="40"/>
    </row>
    <row r="1736" ht="15" customHeight="1" s="4" customFormat="1">
      <c r="C1736" s="39"/>
      <c r="D1736" s="39"/>
      <c r="T1736" s="40"/>
      <c r="U1736" s="40"/>
      <c r="V1736" s="40"/>
    </row>
    <row r="1737" ht="15" customHeight="1" s="4" customFormat="1">
      <c r="C1737" s="39"/>
      <c r="D1737" s="39"/>
      <c r="M1737" s="40"/>
      <c r="Q1737" s="40"/>
      <c r="T1737" s="40"/>
      <c r="U1737" s="40"/>
      <c r="V1737" s="40"/>
    </row>
    <row r="1738" ht="15" customHeight="1" s="4" customFormat="1">
      <c r="C1738" s="39"/>
      <c r="D1738" s="39"/>
      <c r="M1738" s="40"/>
      <c r="T1738" s="40"/>
      <c r="U1738" s="40"/>
      <c r="V1738" s="40"/>
    </row>
    <row r="1739" ht="15" customHeight="1" s="4" customFormat="1">
      <c r="C1739" s="39"/>
      <c r="D1739" s="39"/>
      <c r="T1739" s="40"/>
      <c r="U1739" s="40"/>
      <c r="V1739" s="40"/>
    </row>
    <row r="1740" ht="15" customHeight="1" s="4" customFormat="1">
      <c r="C1740" s="39"/>
      <c r="D1740" s="39"/>
      <c r="Q1740" s="40"/>
      <c r="T1740" s="40"/>
      <c r="U1740" s="40"/>
      <c r="V1740" s="40"/>
    </row>
    <row r="1741" ht="15" customHeight="1" s="4" customFormat="1">
      <c r="C1741" s="39"/>
      <c r="D1741" s="39"/>
      <c r="Q1741" s="40"/>
      <c r="T1741" s="40"/>
      <c r="U1741" s="40"/>
      <c r="V1741" s="40"/>
    </row>
    <row r="1742" ht="15" customHeight="1" s="4" customFormat="1">
      <c r="C1742" s="39"/>
      <c r="D1742" s="39"/>
      <c r="T1742" s="40"/>
      <c r="U1742" s="40"/>
      <c r="V1742" s="40"/>
    </row>
    <row r="1743" ht="15" customHeight="1" s="4" customFormat="1">
      <c r="C1743" s="39"/>
      <c r="D1743" s="39"/>
      <c r="M1743" s="40"/>
      <c r="Q1743" s="40"/>
      <c r="T1743" s="40"/>
      <c r="U1743" s="40"/>
      <c r="V1743" s="40"/>
    </row>
    <row r="1744" ht="15" customHeight="1" s="4" customFormat="1">
      <c r="C1744" s="39"/>
      <c r="D1744" s="39"/>
      <c r="M1744" s="40"/>
      <c r="Q1744" s="40"/>
      <c r="T1744" s="40"/>
      <c r="U1744" s="40"/>
      <c r="V1744" s="40"/>
    </row>
    <row r="1745" ht="15" customHeight="1" s="4" customFormat="1">
      <c r="C1745" s="39"/>
      <c r="D1745" s="39"/>
      <c r="M1745" s="40"/>
      <c r="Q1745" s="40"/>
      <c r="T1745" s="40"/>
      <c r="U1745" s="40"/>
      <c r="V1745" s="40"/>
    </row>
    <row r="1746" ht="15" customHeight="1" s="4" customFormat="1">
      <c r="C1746" s="39"/>
      <c r="D1746" s="39"/>
      <c r="Q1746" s="40"/>
      <c r="T1746" s="40"/>
      <c r="U1746" s="40"/>
      <c r="V1746" s="40"/>
    </row>
    <row r="1747" ht="15" customHeight="1" s="4" customFormat="1">
      <c r="C1747" s="39"/>
      <c r="D1747" s="39"/>
      <c r="M1747" s="40"/>
      <c r="Q1747" s="40"/>
      <c r="T1747" s="40"/>
      <c r="U1747" s="40"/>
      <c r="V1747" s="40"/>
    </row>
    <row r="1748" ht="15" customHeight="1" s="4" customFormat="1">
      <c r="C1748" s="39"/>
      <c r="D1748" s="39"/>
      <c r="Q1748" s="40"/>
      <c r="T1748" s="40"/>
      <c r="U1748" s="40"/>
      <c r="V1748" s="40"/>
    </row>
    <row r="1749" ht="15" customHeight="1" s="4" customFormat="1">
      <c r="C1749" s="39"/>
      <c r="D1749" s="39"/>
      <c r="T1749" s="40"/>
      <c r="U1749" s="40"/>
      <c r="V1749" s="40"/>
    </row>
    <row r="1750" ht="15" customHeight="1" s="4" customFormat="1">
      <c r="C1750" s="39"/>
      <c r="D1750" s="39"/>
      <c r="T1750" s="40"/>
      <c r="U1750" s="40"/>
      <c r="V1750" s="40"/>
    </row>
    <row r="1751" ht="15" customHeight="1" s="4" customFormat="1">
      <c r="C1751" s="39"/>
      <c r="D1751" s="39"/>
      <c r="Q1751" s="40"/>
      <c r="T1751" s="40"/>
      <c r="U1751" s="40"/>
      <c r="V1751" s="40"/>
    </row>
    <row r="1752" ht="15" customHeight="1" s="4" customFormat="1">
      <c r="C1752" s="39"/>
      <c r="D1752" s="39"/>
      <c r="T1752" s="40"/>
      <c r="U1752" s="40"/>
      <c r="V1752" s="40"/>
    </row>
    <row r="1753" ht="15" customHeight="1" s="4" customFormat="1">
      <c r="C1753" s="39"/>
      <c r="D1753" s="39"/>
      <c r="T1753" s="40"/>
      <c r="U1753" s="40"/>
      <c r="V1753" s="40"/>
    </row>
    <row r="1754" ht="15" customHeight="1" s="4" customFormat="1">
      <c r="C1754" s="39"/>
      <c r="D1754" s="39"/>
      <c r="M1754" s="40"/>
      <c r="T1754" s="40"/>
      <c r="U1754" s="40"/>
      <c r="V1754" s="40"/>
    </row>
    <row r="1755" ht="15" customHeight="1" s="4" customFormat="1">
      <c r="C1755" s="39"/>
      <c r="D1755" s="39"/>
      <c r="M1755" s="40"/>
      <c r="Q1755" s="40"/>
      <c r="T1755" s="40"/>
      <c r="U1755" s="40"/>
      <c r="V1755" s="40"/>
    </row>
    <row r="1756" ht="15" customHeight="1" s="4" customFormat="1">
      <c r="C1756" s="39"/>
      <c r="D1756" s="39"/>
      <c r="T1756" s="40"/>
      <c r="U1756" s="40"/>
      <c r="V1756" s="40"/>
    </row>
    <row r="1757" ht="15" customHeight="1" s="4" customFormat="1">
      <c r="C1757" s="39"/>
      <c r="D1757" s="39"/>
      <c r="T1757" s="40"/>
      <c r="U1757" s="40"/>
      <c r="V1757" s="40"/>
    </row>
    <row r="1758" ht="15" customHeight="1" s="4" customFormat="1">
      <c r="C1758" s="39"/>
      <c r="D1758" s="39"/>
      <c r="T1758" s="40"/>
      <c r="U1758" s="40"/>
      <c r="V1758" s="40"/>
    </row>
    <row r="1759" ht="15" customHeight="1" s="4" customFormat="1">
      <c r="C1759" s="39"/>
      <c r="D1759" s="39"/>
      <c r="Q1759" s="40"/>
      <c r="T1759" s="40"/>
      <c r="U1759" s="40"/>
      <c r="V1759" s="40"/>
    </row>
    <row r="1760" ht="15" customHeight="1" s="4" customFormat="1">
      <c r="C1760" s="39"/>
      <c r="D1760" s="39"/>
      <c r="Q1760" s="40"/>
      <c r="T1760" s="40"/>
      <c r="U1760" s="40"/>
      <c r="V1760" s="40"/>
    </row>
    <row r="1761" ht="15" customHeight="1" s="4" customFormat="1">
      <c r="C1761" s="39"/>
      <c r="D1761" s="39"/>
      <c r="T1761" s="40"/>
      <c r="U1761" s="40"/>
      <c r="V1761" s="40"/>
    </row>
    <row r="1762" ht="15" customHeight="1" s="4" customFormat="1">
      <c r="C1762" s="39"/>
      <c r="D1762" s="39"/>
      <c r="M1762" s="40"/>
      <c r="T1762" s="40"/>
      <c r="U1762" s="40"/>
      <c r="V1762" s="40"/>
    </row>
    <row r="1763" ht="15" customHeight="1" s="4" customFormat="1">
      <c r="C1763" s="39"/>
      <c r="D1763" s="39"/>
      <c r="M1763" s="40"/>
      <c r="T1763" s="40"/>
      <c r="U1763" s="40"/>
      <c r="V1763" s="40"/>
    </row>
    <row r="1764" ht="15" customHeight="1" s="4" customFormat="1">
      <c r="C1764" s="39"/>
      <c r="D1764" s="39"/>
      <c r="T1764" s="40"/>
      <c r="U1764" s="40"/>
      <c r="V1764" s="40"/>
    </row>
    <row r="1765" ht="15" customHeight="1" s="4" customFormat="1">
      <c r="C1765" s="39"/>
      <c r="D1765" s="39"/>
      <c r="M1765" s="40"/>
      <c r="T1765" s="40"/>
      <c r="U1765" s="40"/>
      <c r="V1765" s="40"/>
    </row>
    <row r="1766" ht="15" customHeight="1" s="4" customFormat="1">
      <c r="C1766" s="39"/>
      <c r="D1766" s="39"/>
      <c r="M1766" s="40"/>
      <c r="Q1766" s="40"/>
      <c r="T1766" s="40"/>
      <c r="U1766" s="40"/>
      <c r="V1766" s="40"/>
    </row>
    <row r="1767" ht="15" customHeight="1" s="4" customFormat="1">
      <c r="C1767" s="39"/>
      <c r="D1767" s="39"/>
      <c r="M1767" s="40"/>
      <c r="Q1767" s="40"/>
      <c r="T1767" s="40"/>
      <c r="U1767" s="40"/>
      <c r="V1767" s="40"/>
    </row>
    <row r="1768" ht="15" customHeight="1" s="4" customFormat="1">
      <c r="C1768" s="39"/>
      <c r="D1768" s="39"/>
      <c r="M1768" s="40"/>
      <c r="T1768" s="40"/>
      <c r="U1768" s="40"/>
      <c r="V1768" s="40"/>
    </row>
    <row r="1769" ht="15" customHeight="1" s="4" customFormat="1">
      <c r="C1769" s="39"/>
      <c r="D1769" s="39"/>
      <c r="T1769" s="40"/>
      <c r="U1769" s="40"/>
      <c r="V1769" s="40"/>
    </row>
    <row r="1770" ht="15" customHeight="1" s="4" customFormat="1">
      <c r="C1770" s="39"/>
      <c r="D1770" s="39"/>
      <c r="M1770" s="40"/>
      <c r="Q1770" s="40"/>
      <c r="T1770" s="40"/>
      <c r="U1770" s="40"/>
      <c r="V1770" s="40"/>
    </row>
    <row r="1771" ht="15" customHeight="1" s="4" customFormat="1">
      <c r="C1771" s="39"/>
      <c r="D1771" s="39"/>
      <c r="T1771" s="40"/>
      <c r="U1771" s="40"/>
      <c r="V1771" s="40"/>
    </row>
    <row r="1772" ht="15" customHeight="1" s="4" customFormat="1">
      <c r="C1772" s="39"/>
      <c r="D1772" s="39"/>
      <c r="M1772" s="40"/>
      <c r="T1772" s="40"/>
      <c r="U1772" s="40"/>
      <c r="V1772" s="40"/>
    </row>
    <row r="1773" ht="15" customHeight="1" s="4" customFormat="1">
      <c r="C1773" s="39"/>
      <c r="D1773" s="39"/>
      <c r="Q1773" s="40"/>
      <c r="T1773" s="40"/>
      <c r="U1773" s="40"/>
      <c r="V1773" s="40"/>
    </row>
    <row r="1774" ht="15" customHeight="1" s="4" customFormat="1">
      <c r="C1774" s="39"/>
      <c r="D1774" s="39"/>
      <c r="M1774" s="40"/>
      <c r="Q1774" s="40"/>
      <c r="T1774" s="40"/>
      <c r="U1774" s="40"/>
      <c r="V1774" s="40"/>
    </row>
    <row r="1775" ht="15" customHeight="1" s="4" customFormat="1">
      <c r="C1775" s="39"/>
      <c r="D1775" s="39"/>
      <c r="M1775" s="40"/>
      <c r="Q1775" s="40"/>
      <c r="T1775" s="40"/>
      <c r="U1775" s="40"/>
      <c r="V1775" s="40"/>
    </row>
    <row r="1776" ht="15" customHeight="1" s="4" customFormat="1">
      <c r="C1776" s="39"/>
      <c r="D1776" s="39"/>
      <c r="M1776" s="40"/>
      <c r="Q1776" s="40"/>
      <c r="T1776" s="40"/>
      <c r="U1776" s="40"/>
      <c r="V1776" s="40"/>
    </row>
    <row r="1777" ht="15" customHeight="1" s="4" customFormat="1">
      <c r="C1777" s="39"/>
      <c r="D1777" s="39"/>
      <c r="M1777" s="40"/>
      <c r="T1777" s="40"/>
      <c r="U1777" s="40"/>
      <c r="V1777" s="40"/>
    </row>
    <row r="1778" ht="15" customHeight="1" s="4" customFormat="1">
      <c r="C1778" s="39"/>
      <c r="D1778" s="39"/>
      <c r="T1778" s="40"/>
      <c r="U1778" s="40"/>
      <c r="V1778" s="40"/>
    </row>
    <row r="1779" ht="15" customHeight="1" s="4" customFormat="1">
      <c r="C1779" s="39"/>
      <c r="D1779" s="39"/>
      <c r="Q1779" s="40"/>
      <c r="T1779" s="40"/>
      <c r="U1779" s="40"/>
      <c r="V1779" s="40"/>
    </row>
    <row r="1780" ht="15" customHeight="1" s="4" customFormat="1">
      <c r="C1780" s="39"/>
      <c r="D1780" s="39"/>
      <c r="M1780" s="40"/>
      <c r="Q1780" s="40"/>
      <c r="T1780" s="40"/>
      <c r="U1780" s="40"/>
      <c r="V1780" s="40"/>
    </row>
    <row r="1781" ht="15" customHeight="1" s="4" customFormat="1">
      <c r="C1781" s="39"/>
      <c r="D1781" s="39"/>
      <c r="M1781" s="40"/>
      <c r="Q1781" s="40"/>
      <c r="T1781" s="40"/>
      <c r="U1781" s="40"/>
      <c r="V1781" s="40"/>
    </row>
    <row r="1782" ht="15" customHeight="1" s="4" customFormat="1">
      <c r="C1782" s="39"/>
      <c r="D1782" s="39"/>
      <c r="M1782" s="40"/>
      <c r="Q1782" s="40"/>
      <c r="T1782" s="40"/>
      <c r="U1782" s="40"/>
      <c r="V1782" s="40"/>
    </row>
    <row r="1783" ht="15" customHeight="1" s="4" customFormat="1">
      <c r="C1783" s="39"/>
      <c r="D1783" s="39"/>
      <c r="M1783" s="40"/>
      <c r="Q1783" s="40"/>
      <c r="T1783" s="40"/>
      <c r="U1783" s="40"/>
      <c r="V1783" s="40"/>
    </row>
    <row r="1784" ht="15" customHeight="1" s="4" customFormat="1">
      <c r="C1784" s="39"/>
      <c r="D1784" s="39"/>
      <c r="M1784" s="40"/>
      <c r="Q1784" s="40"/>
      <c r="T1784" s="40"/>
      <c r="U1784" s="40"/>
      <c r="V1784" s="40"/>
    </row>
    <row r="1785" ht="15" customHeight="1" s="4" customFormat="1">
      <c r="C1785" s="39"/>
      <c r="D1785" s="39"/>
      <c r="T1785" s="40"/>
      <c r="U1785" s="40"/>
      <c r="V1785" s="40"/>
    </row>
    <row r="1786" ht="15" customHeight="1" s="4" customFormat="1">
      <c r="C1786" s="39"/>
      <c r="D1786" s="39"/>
      <c r="T1786" s="40"/>
      <c r="U1786" s="40"/>
      <c r="V1786" s="40"/>
    </row>
    <row r="1787" ht="15" customHeight="1" s="4" customFormat="1">
      <c r="C1787" s="39"/>
      <c r="D1787" s="39"/>
      <c r="Q1787" s="40"/>
      <c r="T1787" s="40"/>
      <c r="U1787" s="40"/>
      <c r="V1787" s="40"/>
    </row>
    <row r="1788" ht="15" customHeight="1" s="4" customFormat="1">
      <c r="C1788" s="39"/>
      <c r="D1788" s="39"/>
      <c r="T1788" s="40"/>
      <c r="U1788" s="40"/>
      <c r="V1788" s="40"/>
    </row>
    <row r="1789" ht="15" customHeight="1" s="4" customFormat="1">
      <c r="C1789" s="39"/>
      <c r="D1789" s="39"/>
      <c r="T1789" s="40"/>
      <c r="U1789" s="40"/>
      <c r="V1789" s="40"/>
    </row>
    <row r="1790" ht="15" customHeight="1" s="4" customFormat="1">
      <c r="C1790" s="39"/>
      <c r="D1790" s="39"/>
      <c r="T1790" s="40"/>
      <c r="U1790" s="40"/>
      <c r="V1790" s="40"/>
    </row>
    <row r="1791" ht="15" customHeight="1" s="4" customFormat="1">
      <c r="C1791" s="39"/>
      <c r="D1791" s="39"/>
      <c r="T1791" s="40"/>
      <c r="U1791" s="40"/>
      <c r="V1791" s="40"/>
    </row>
    <row r="1792" ht="15" customHeight="1" s="4" customFormat="1">
      <c r="C1792" s="39"/>
      <c r="D1792" s="39"/>
      <c r="T1792" s="40"/>
      <c r="U1792" s="40"/>
      <c r="V1792" s="40"/>
    </row>
    <row r="1793" ht="15" customHeight="1" s="4" customFormat="1">
      <c r="C1793" s="39"/>
      <c r="D1793" s="39"/>
      <c r="Q1793" s="40"/>
      <c r="T1793" s="40"/>
      <c r="U1793" s="40"/>
      <c r="V1793" s="40"/>
    </row>
    <row r="1794" ht="15" customHeight="1" s="4" customFormat="1">
      <c r="C1794" s="39"/>
      <c r="D1794" s="39"/>
      <c r="T1794" s="40"/>
      <c r="U1794" s="40"/>
      <c r="V1794" s="40"/>
    </row>
    <row r="1795" ht="15" customHeight="1" s="4" customFormat="1">
      <c r="C1795" s="39"/>
      <c r="D1795" s="39"/>
      <c r="T1795" s="40"/>
      <c r="U1795" s="40"/>
      <c r="V1795" s="40"/>
    </row>
    <row r="1796" ht="15" customHeight="1" s="4" customFormat="1">
      <c r="C1796" s="39"/>
      <c r="D1796" s="39"/>
      <c r="Q1796" s="40"/>
      <c r="T1796" s="40"/>
      <c r="U1796" s="40"/>
      <c r="V1796" s="40"/>
    </row>
    <row r="1797" ht="15" customHeight="1" s="4" customFormat="1">
      <c r="C1797" s="39"/>
      <c r="D1797" s="39"/>
      <c r="T1797" s="40"/>
      <c r="U1797" s="40"/>
      <c r="V1797" s="40"/>
    </row>
    <row r="1798" ht="15" customHeight="1" s="4" customFormat="1">
      <c r="C1798" s="39"/>
      <c r="D1798" s="39"/>
      <c r="M1798" s="40"/>
      <c r="Q1798" s="40"/>
      <c r="T1798" s="40"/>
      <c r="U1798" s="40"/>
      <c r="V1798" s="40"/>
    </row>
    <row r="1799" ht="15" customHeight="1" s="4" customFormat="1">
      <c r="C1799" s="39"/>
      <c r="D1799" s="39"/>
      <c r="M1799" s="40"/>
      <c r="Q1799" s="40"/>
      <c r="T1799" s="40"/>
      <c r="U1799" s="40"/>
      <c r="V1799" s="40"/>
    </row>
    <row r="1800" ht="15" customHeight="1" s="4" customFormat="1">
      <c r="C1800" s="39"/>
      <c r="D1800" s="39"/>
      <c r="M1800" s="40"/>
      <c r="Q1800" s="40"/>
      <c r="T1800" s="40"/>
      <c r="U1800" s="40"/>
      <c r="V1800" s="40"/>
    </row>
    <row r="1801" ht="15" customHeight="1" s="4" customFormat="1">
      <c r="C1801" s="39"/>
      <c r="D1801" s="39"/>
      <c r="Q1801" s="40"/>
      <c r="T1801" s="40"/>
      <c r="U1801" s="40"/>
      <c r="V1801" s="40"/>
    </row>
    <row r="1802" ht="15" customHeight="1" s="4" customFormat="1">
      <c r="C1802" s="39"/>
      <c r="D1802" s="39"/>
      <c r="Q1802" s="40"/>
      <c r="T1802" s="40"/>
      <c r="U1802" s="40"/>
      <c r="V1802" s="40"/>
    </row>
    <row r="1803" ht="15" customHeight="1" s="4" customFormat="1">
      <c r="C1803" s="39"/>
      <c r="D1803" s="39"/>
      <c r="T1803" s="40"/>
      <c r="U1803" s="40"/>
      <c r="V1803" s="40"/>
    </row>
    <row r="1804" ht="15" customHeight="1" s="4" customFormat="1">
      <c r="C1804" s="39"/>
      <c r="D1804" s="39"/>
      <c r="T1804" s="40"/>
      <c r="U1804" s="40"/>
      <c r="V1804" s="40"/>
    </row>
    <row r="1805" ht="15" customHeight="1" s="4" customFormat="1">
      <c r="C1805" s="39"/>
      <c r="D1805" s="39"/>
      <c r="T1805" s="40"/>
      <c r="U1805" s="40"/>
      <c r="V1805" s="40"/>
    </row>
    <row r="1806" ht="15" customHeight="1" s="4" customFormat="1">
      <c r="C1806" s="39"/>
      <c r="D1806" s="39"/>
      <c r="M1806" s="40"/>
      <c r="T1806" s="40"/>
      <c r="U1806" s="40"/>
      <c r="V1806" s="40"/>
    </row>
    <row r="1807" ht="15" customHeight="1" s="4" customFormat="1">
      <c r="C1807" s="39"/>
      <c r="D1807" s="39"/>
      <c r="T1807" s="40"/>
      <c r="U1807" s="40"/>
      <c r="V1807" s="40"/>
    </row>
    <row r="1808" ht="15" customHeight="1" s="4" customFormat="1">
      <c r="C1808" s="39"/>
      <c r="D1808" s="39"/>
      <c r="Q1808" s="40"/>
      <c r="T1808" s="40"/>
      <c r="U1808" s="40"/>
      <c r="V1808" s="40"/>
    </row>
    <row r="1809" ht="15" customHeight="1" s="4" customFormat="1">
      <c r="C1809" s="39"/>
      <c r="D1809" s="39"/>
      <c r="Q1809" s="40"/>
      <c r="T1809" s="40"/>
      <c r="U1809" s="40"/>
      <c r="V1809" s="40"/>
    </row>
    <row r="1810" ht="15" customHeight="1" s="4" customFormat="1">
      <c r="C1810" s="39"/>
      <c r="D1810" s="39"/>
      <c r="Q1810" s="40"/>
      <c r="T1810" s="40"/>
      <c r="U1810" s="40"/>
      <c r="V1810" s="40"/>
    </row>
    <row r="1811" ht="15" customHeight="1" s="4" customFormat="1">
      <c r="C1811" s="39"/>
      <c r="D1811" s="39"/>
      <c r="T1811" s="40"/>
      <c r="U1811" s="40"/>
      <c r="V1811" s="40"/>
    </row>
    <row r="1812" ht="15" customHeight="1" s="4" customFormat="1">
      <c r="C1812" s="39"/>
      <c r="D1812" s="39"/>
      <c r="Q1812" s="40"/>
      <c r="T1812" s="40"/>
      <c r="U1812" s="40"/>
      <c r="V1812" s="40"/>
    </row>
    <row r="1813" ht="15" customHeight="1" s="4" customFormat="1">
      <c r="C1813" s="39"/>
      <c r="D1813" s="39"/>
      <c r="Q1813" s="40"/>
      <c r="T1813" s="40"/>
      <c r="U1813" s="40"/>
      <c r="V1813" s="40"/>
    </row>
    <row r="1814" ht="15" customHeight="1" s="4" customFormat="1">
      <c r="C1814" s="39"/>
      <c r="D1814" s="39"/>
      <c r="Q1814" s="40"/>
      <c r="T1814" s="40"/>
      <c r="U1814" s="40"/>
      <c r="V1814" s="40"/>
    </row>
    <row r="1815" ht="15" customHeight="1" s="4" customFormat="1">
      <c r="C1815" s="39"/>
      <c r="D1815" s="39"/>
      <c r="T1815" s="40"/>
      <c r="U1815" s="40"/>
      <c r="V1815" s="40"/>
    </row>
    <row r="1816" ht="15" customHeight="1" s="4" customFormat="1">
      <c r="C1816" s="39"/>
      <c r="D1816" s="39"/>
      <c r="Q1816" s="40"/>
      <c r="T1816" s="40"/>
      <c r="U1816" s="40"/>
      <c r="V1816" s="40"/>
    </row>
    <row r="1817" ht="15" customHeight="1" s="4" customFormat="1">
      <c r="C1817" s="39"/>
      <c r="D1817" s="39"/>
      <c r="M1817" s="40"/>
      <c r="Q1817" s="40"/>
      <c r="T1817" s="40"/>
      <c r="U1817" s="40"/>
      <c r="V1817" s="40"/>
    </row>
    <row r="1818" ht="15" customHeight="1" s="4" customFormat="1">
      <c r="C1818" s="39"/>
      <c r="D1818" s="39"/>
      <c r="M1818" s="40"/>
      <c r="Q1818" s="40"/>
      <c r="T1818" s="40"/>
      <c r="U1818" s="40"/>
      <c r="V1818" s="40"/>
    </row>
    <row r="1819" ht="15" customHeight="1" s="4" customFormat="1">
      <c r="C1819" s="39"/>
      <c r="D1819" s="39"/>
      <c r="M1819" s="40"/>
      <c r="Q1819" s="40"/>
      <c r="T1819" s="40"/>
      <c r="U1819" s="40"/>
      <c r="V1819" s="40"/>
    </row>
    <row r="1820" ht="15" customHeight="1" s="4" customFormat="1">
      <c r="C1820" s="39"/>
      <c r="D1820" s="39"/>
      <c r="M1820" s="40"/>
      <c r="Q1820" s="40"/>
      <c r="T1820" s="40"/>
      <c r="U1820" s="40"/>
      <c r="V1820" s="40"/>
    </row>
    <row r="1821" ht="15" customHeight="1" s="4" customFormat="1">
      <c r="C1821" s="39"/>
      <c r="D1821" s="39"/>
      <c r="M1821" s="40"/>
      <c r="Q1821" s="40"/>
      <c r="T1821" s="40"/>
      <c r="U1821" s="40"/>
      <c r="V1821" s="40"/>
    </row>
    <row r="1822" ht="15" customHeight="1" s="4" customFormat="1">
      <c r="C1822" s="39"/>
      <c r="D1822" s="39"/>
      <c r="Q1822" s="40"/>
      <c r="T1822" s="40"/>
      <c r="U1822" s="40"/>
      <c r="V1822" s="40"/>
    </row>
    <row r="1823" ht="15" customHeight="1" s="4" customFormat="1">
      <c r="C1823" s="39"/>
      <c r="D1823" s="39"/>
      <c r="M1823" s="40"/>
      <c r="Q1823" s="40"/>
      <c r="T1823" s="40"/>
      <c r="U1823" s="40"/>
      <c r="V1823" s="40"/>
    </row>
    <row r="1824" ht="15" customHeight="1" s="4" customFormat="1">
      <c r="C1824" s="39"/>
      <c r="D1824" s="39"/>
      <c r="M1824" s="40"/>
      <c r="Q1824" s="40"/>
      <c r="T1824" s="40"/>
      <c r="U1824" s="40"/>
      <c r="V1824" s="40"/>
    </row>
    <row r="1825" ht="15" customHeight="1" s="4" customFormat="1">
      <c r="C1825" s="39"/>
      <c r="D1825" s="39"/>
      <c r="T1825" s="40"/>
      <c r="U1825" s="40"/>
      <c r="V1825" s="40"/>
    </row>
    <row r="1826" ht="15" customHeight="1" s="4" customFormat="1">
      <c r="C1826" s="39"/>
      <c r="D1826" s="39"/>
      <c r="T1826" s="40"/>
      <c r="U1826" s="40"/>
      <c r="V1826" s="40"/>
    </row>
    <row r="1827" ht="15" customHeight="1" s="4" customFormat="1">
      <c r="C1827" s="39"/>
      <c r="D1827" s="39"/>
      <c r="T1827" s="40"/>
      <c r="U1827" s="40"/>
      <c r="V1827" s="40"/>
    </row>
    <row r="1828" ht="15" customHeight="1" s="4" customFormat="1">
      <c r="C1828" s="39"/>
      <c r="D1828" s="39"/>
      <c r="M1828" s="40"/>
      <c r="T1828" s="40"/>
      <c r="U1828" s="40"/>
      <c r="V1828" s="40"/>
    </row>
    <row r="1829" ht="15" customHeight="1" s="4" customFormat="1">
      <c r="C1829" s="39"/>
      <c r="D1829" s="39"/>
      <c r="Q1829" s="40"/>
      <c r="T1829" s="40"/>
      <c r="U1829" s="40"/>
      <c r="V1829" s="40"/>
    </row>
    <row r="1830" ht="15" customHeight="1" s="4" customFormat="1">
      <c r="C1830" s="39"/>
      <c r="D1830" s="39"/>
      <c r="Q1830" s="40"/>
      <c r="T1830" s="40"/>
      <c r="U1830" s="40"/>
      <c r="V1830" s="40"/>
    </row>
    <row r="1831" ht="15" customHeight="1" s="4" customFormat="1">
      <c r="C1831" s="39"/>
      <c r="D1831" s="39"/>
      <c r="M1831" s="40"/>
      <c r="Q1831" s="40"/>
      <c r="T1831" s="40"/>
      <c r="U1831" s="40"/>
      <c r="V1831" s="40"/>
    </row>
    <row r="1832" ht="15" customHeight="1" s="4" customFormat="1">
      <c r="C1832" s="39"/>
      <c r="D1832" s="39"/>
      <c r="T1832" s="40"/>
      <c r="U1832" s="40"/>
      <c r="V1832" s="40"/>
    </row>
    <row r="1833" ht="15" customHeight="1" s="4" customFormat="1">
      <c r="C1833" s="39"/>
      <c r="D1833" s="39"/>
      <c r="Q1833" s="40"/>
      <c r="T1833" s="40"/>
      <c r="U1833" s="40"/>
      <c r="V1833" s="40"/>
    </row>
    <row r="1834" ht="15" customHeight="1" s="4" customFormat="1">
      <c r="C1834" s="39"/>
      <c r="D1834" s="39"/>
      <c r="T1834" s="40"/>
      <c r="U1834" s="40"/>
      <c r="V1834" s="40"/>
    </row>
    <row r="1835" ht="15" customHeight="1" s="4" customFormat="1">
      <c r="C1835" s="39"/>
      <c r="D1835" s="39"/>
      <c r="T1835" s="40"/>
      <c r="U1835" s="40"/>
      <c r="V1835" s="40"/>
    </row>
    <row r="1836" ht="15" customHeight="1" s="4" customFormat="1">
      <c r="C1836" s="39"/>
      <c r="D1836" s="39"/>
      <c r="M1836" s="40"/>
      <c r="T1836" s="40"/>
      <c r="U1836" s="40"/>
      <c r="V1836" s="40"/>
    </row>
    <row r="1837" ht="15" customHeight="1" s="4" customFormat="1">
      <c r="C1837" s="39"/>
      <c r="D1837" s="39"/>
      <c r="T1837" s="40"/>
      <c r="U1837" s="40"/>
      <c r="V1837" s="40"/>
    </row>
    <row r="1838" ht="15" customHeight="1" s="4" customFormat="1">
      <c r="C1838" s="39"/>
      <c r="D1838" s="39"/>
      <c r="M1838" s="40"/>
      <c r="Q1838" s="40"/>
      <c r="T1838" s="40"/>
      <c r="U1838" s="40"/>
      <c r="V1838" s="40"/>
    </row>
    <row r="1839" ht="15" customHeight="1" s="4" customFormat="1">
      <c r="C1839" s="39"/>
      <c r="D1839" s="39"/>
      <c r="T1839" s="40"/>
      <c r="U1839" s="40"/>
      <c r="V1839" s="40"/>
    </row>
    <row r="1840" ht="15" customHeight="1" s="4" customFormat="1">
      <c r="C1840" s="39"/>
      <c r="D1840" s="39"/>
      <c r="M1840" s="40"/>
      <c r="Q1840" s="40"/>
      <c r="T1840" s="40"/>
      <c r="U1840" s="40"/>
      <c r="V1840" s="40"/>
    </row>
    <row r="1841" ht="15" customHeight="1" s="4" customFormat="1">
      <c r="C1841" s="39"/>
      <c r="D1841" s="39"/>
      <c r="M1841" s="40"/>
      <c r="Q1841" s="40"/>
      <c r="T1841" s="40"/>
      <c r="U1841" s="40"/>
      <c r="V1841" s="40"/>
    </row>
    <row r="1842" ht="15" customHeight="1" s="4" customFormat="1">
      <c r="C1842" s="39"/>
      <c r="D1842" s="39"/>
      <c r="M1842" s="40"/>
      <c r="Q1842" s="40"/>
      <c r="T1842" s="40"/>
      <c r="U1842" s="40"/>
      <c r="V1842" s="40"/>
    </row>
    <row r="1843" ht="15" customHeight="1" s="4" customFormat="1">
      <c r="C1843" s="39"/>
      <c r="D1843" s="39"/>
      <c r="M1843" s="40"/>
      <c r="Q1843" s="40"/>
      <c r="T1843" s="40"/>
      <c r="U1843" s="40"/>
      <c r="V1843" s="40"/>
    </row>
    <row r="1844" ht="15" customHeight="1" s="4" customFormat="1">
      <c r="C1844" s="39"/>
      <c r="D1844" s="39"/>
      <c r="Q1844" s="40"/>
      <c r="T1844" s="40"/>
      <c r="U1844" s="40"/>
      <c r="V1844" s="40"/>
    </row>
    <row r="1845" ht="15" customHeight="1" s="4" customFormat="1">
      <c r="C1845" s="39"/>
      <c r="D1845" s="39"/>
      <c r="T1845" s="40"/>
      <c r="U1845" s="40"/>
      <c r="V1845" s="40"/>
    </row>
    <row r="1846" ht="15" customHeight="1" s="4" customFormat="1">
      <c r="C1846" s="39"/>
      <c r="D1846" s="39"/>
      <c r="T1846" s="40"/>
      <c r="U1846" s="40"/>
      <c r="V1846" s="40"/>
    </row>
    <row r="1847" ht="15" customHeight="1" s="4" customFormat="1">
      <c r="C1847" s="39"/>
      <c r="D1847" s="39"/>
      <c r="T1847" s="40"/>
      <c r="U1847" s="40"/>
      <c r="V1847" s="40"/>
    </row>
    <row r="1848" ht="15" customHeight="1" s="4" customFormat="1">
      <c r="C1848" s="39"/>
      <c r="D1848" s="39"/>
      <c r="T1848" s="40"/>
      <c r="U1848" s="40"/>
      <c r="V1848" s="40"/>
    </row>
    <row r="1849" ht="15" customHeight="1" s="4" customFormat="1">
      <c r="C1849" s="39"/>
      <c r="D1849" s="39"/>
      <c r="M1849" s="40"/>
      <c r="Q1849" s="40"/>
      <c r="T1849" s="40"/>
      <c r="U1849" s="40"/>
      <c r="V1849" s="40"/>
    </row>
    <row r="1850" ht="15" customHeight="1" s="4" customFormat="1">
      <c r="C1850" s="39"/>
      <c r="D1850" s="39"/>
      <c r="Q1850" s="40"/>
      <c r="T1850" s="40"/>
      <c r="U1850" s="40"/>
      <c r="V1850" s="40"/>
    </row>
    <row r="1851" ht="15" customHeight="1" s="4" customFormat="1">
      <c r="C1851" s="39"/>
      <c r="D1851" s="39"/>
      <c r="T1851" s="40"/>
      <c r="U1851" s="40"/>
      <c r="V1851" s="40"/>
    </row>
    <row r="1852" ht="15" customHeight="1" s="4" customFormat="1">
      <c r="C1852" s="39"/>
      <c r="D1852" s="39"/>
      <c r="Q1852" s="40"/>
      <c r="T1852" s="40"/>
      <c r="U1852" s="40"/>
      <c r="V1852" s="40"/>
    </row>
    <row r="1853" ht="15" customHeight="1" s="4" customFormat="1">
      <c r="C1853" s="39"/>
      <c r="D1853" s="39"/>
      <c r="Q1853" s="40"/>
      <c r="T1853" s="40"/>
      <c r="U1853" s="40"/>
      <c r="V1853" s="40"/>
    </row>
    <row r="1854" ht="15" customHeight="1" s="4" customFormat="1">
      <c r="C1854" s="39"/>
      <c r="D1854" s="39"/>
      <c r="M1854" s="40"/>
      <c r="Q1854" s="40"/>
      <c r="T1854" s="40"/>
      <c r="U1854" s="40"/>
      <c r="V1854" s="40"/>
    </row>
    <row r="1855" ht="15" customHeight="1" s="4" customFormat="1">
      <c r="C1855" s="39"/>
      <c r="D1855" s="39"/>
      <c r="Q1855" s="40"/>
      <c r="T1855" s="40"/>
      <c r="U1855" s="40"/>
      <c r="V1855" s="40"/>
    </row>
    <row r="1856" ht="15" customHeight="1" s="4" customFormat="1">
      <c r="C1856" s="39"/>
      <c r="D1856" s="39"/>
      <c r="Q1856" s="40"/>
      <c r="T1856" s="40"/>
      <c r="U1856" s="40"/>
      <c r="V1856" s="40"/>
    </row>
    <row r="1857" ht="15" customHeight="1" s="4" customFormat="1">
      <c r="C1857" s="39"/>
      <c r="D1857" s="39"/>
      <c r="Q1857" s="40"/>
      <c r="T1857" s="40"/>
      <c r="U1857" s="40"/>
      <c r="V1857" s="40"/>
    </row>
    <row r="1858" ht="15" customHeight="1" s="4" customFormat="1">
      <c r="C1858" s="39"/>
      <c r="D1858" s="39"/>
      <c r="T1858" s="40"/>
      <c r="U1858" s="40"/>
      <c r="V1858" s="40"/>
    </row>
    <row r="1859" ht="15" customHeight="1" s="4" customFormat="1">
      <c r="C1859" s="39"/>
      <c r="D1859" s="39"/>
      <c r="Q1859" s="40"/>
      <c r="T1859" s="40"/>
      <c r="U1859" s="40"/>
      <c r="V1859" s="40"/>
    </row>
    <row r="1860" ht="15" customHeight="1" s="4" customFormat="1">
      <c r="C1860" s="39"/>
      <c r="D1860" s="39"/>
      <c r="Q1860" s="40"/>
      <c r="T1860" s="40"/>
      <c r="U1860" s="40"/>
      <c r="V1860" s="40"/>
    </row>
    <row r="1861" ht="15" customHeight="1" s="4" customFormat="1">
      <c r="C1861" s="39"/>
      <c r="D1861" s="39"/>
      <c r="T1861" s="40"/>
      <c r="U1861" s="40"/>
      <c r="V1861" s="40"/>
    </row>
    <row r="1862" ht="15" customHeight="1" s="4" customFormat="1">
      <c r="C1862" s="39"/>
      <c r="D1862" s="39"/>
      <c r="Q1862" s="40"/>
      <c r="T1862" s="40"/>
      <c r="U1862" s="40"/>
      <c r="V1862" s="40"/>
    </row>
    <row r="1863" ht="15" customHeight="1" s="4" customFormat="1">
      <c r="C1863" s="39"/>
      <c r="D1863" s="39"/>
      <c r="T1863" s="40"/>
      <c r="U1863" s="40"/>
      <c r="V1863" s="40"/>
    </row>
    <row r="1864" ht="15" customHeight="1" s="4" customFormat="1">
      <c r="C1864" s="39"/>
      <c r="D1864" s="39"/>
      <c r="M1864" s="40"/>
      <c r="Q1864" s="40"/>
      <c r="T1864" s="40"/>
      <c r="U1864" s="40"/>
      <c r="V1864" s="40"/>
    </row>
    <row r="1865" ht="15" customHeight="1" s="4" customFormat="1">
      <c r="C1865" s="39"/>
      <c r="D1865" s="39"/>
      <c r="M1865" s="40"/>
      <c r="T1865" s="40"/>
      <c r="U1865" s="40"/>
      <c r="V1865" s="40"/>
    </row>
    <row r="1866" ht="15" customHeight="1" s="4" customFormat="1">
      <c r="C1866" s="39"/>
      <c r="D1866" s="39"/>
      <c r="T1866" s="40"/>
      <c r="U1866" s="40"/>
      <c r="V1866" s="40"/>
    </row>
    <row r="1867" ht="15" customHeight="1" s="4" customFormat="1">
      <c r="C1867" s="39"/>
      <c r="D1867" s="39"/>
      <c r="Q1867" s="40"/>
      <c r="T1867" s="40"/>
      <c r="U1867" s="40"/>
      <c r="V1867" s="40"/>
    </row>
    <row r="1868" ht="15" customHeight="1" s="4" customFormat="1">
      <c r="C1868" s="39"/>
      <c r="D1868" s="39"/>
      <c r="T1868" s="40"/>
      <c r="U1868" s="40"/>
      <c r="V1868" s="40"/>
    </row>
    <row r="1869" ht="15" customHeight="1" s="4" customFormat="1">
      <c r="C1869" s="39"/>
      <c r="D1869" s="39"/>
      <c r="M1869" s="40"/>
      <c r="T1869" s="40"/>
      <c r="U1869" s="40"/>
      <c r="V1869" s="40"/>
    </row>
    <row r="1870" ht="15" customHeight="1" s="4" customFormat="1">
      <c r="C1870" s="39"/>
      <c r="D1870" s="39"/>
      <c r="T1870" s="40"/>
      <c r="U1870" s="40"/>
      <c r="V1870" s="40"/>
    </row>
    <row r="1871" ht="15" customHeight="1" s="4" customFormat="1">
      <c r="C1871" s="39"/>
      <c r="D1871" s="39"/>
      <c r="M1871" s="40"/>
      <c r="O1871" s="42"/>
      <c r="Q1871" s="40"/>
      <c r="T1871" s="40"/>
      <c r="U1871" s="40"/>
      <c r="V1871" s="40"/>
    </row>
    <row r="1872" ht="15" customHeight="1" s="4" customFormat="1">
      <c r="C1872" s="39"/>
      <c r="D1872" s="39"/>
      <c r="M1872" s="40"/>
      <c r="T1872" s="40"/>
      <c r="U1872" s="40"/>
      <c r="V1872" s="40"/>
    </row>
    <row r="1873" ht="15" customHeight="1" s="4" customFormat="1">
      <c r="C1873" s="39"/>
      <c r="D1873" s="39"/>
      <c r="T1873" s="40"/>
      <c r="U1873" s="40"/>
      <c r="V1873" s="40"/>
    </row>
    <row r="1874" ht="15" customHeight="1" s="4" customFormat="1">
      <c r="C1874" s="39"/>
      <c r="D1874" s="39"/>
      <c r="Q1874" s="40"/>
      <c r="T1874" s="40"/>
      <c r="U1874" s="40"/>
      <c r="V1874" s="40"/>
    </row>
    <row r="1875" ht="15" customHeight="1" s="4" customFormat="1">
      <c r="C1875" s="39"/>
      <c r="D1875" s="39"/>
      <c r="Q1875" s="40"/>
      <c r="T1875" s="40"/>
      <c r="U1875" s="40"/>
      <c r="V1875" s="40"/>
    </row>
    <row r="1876" ht="15" customHeight="1" s="4" customFormat="1">
      <c r="C1876" s="39"/>
      <c r="D1876" s="39"/>
      <c r="Q1876" s="40"/>
      <c r="T1876" s="40"/>
      <c r="U1876" s="40"/>
      <c r="V1876" s="40"/>
    </row>
    <row r="1877" ht="15" customHeight="1" s="4" customFormat="1">
      <c r="C1877" s="39"/>
      <c r="D1877" s="39"/>
      <c r="T1877" s="40"/>
      <c r="U1877" s="40"/>
      <c r="V1877" s="40"/>
    </row>
    <row r="1878" ht="15" customHeight="1" s="4" customFormat="1">
      <c r="C1878" s="39"/>
      <c r="D1878" s="39"/>
      <c r="M1878" s="40"/>
      <c r="Q1878" s="40"/>
      <c r="T1878" s="40"/>
      <c r="U1878" s="40"/>
      <c r="V1878" s="40"/>
    </row>
    <row r="1879" ht="15" customHeight="1" s="4" customFormat="1">
      <c r="C1879" s="39"/>
      <c r="D1879" s="39"/>
      <c r="M1879" s="40"/>
      <c r="T1879" s="40"/>
      <c r="U1879" s="40"/>
      <c r="V1879" s="40"/>
    </row>
    <row r="1880" ht="15" customHeight="1" s="4" customFormat="1">
      <c r="C1880" s="39"/>
      <c r="D1880" s="39"/>
      <c r="Q1880" s="40"/>
      <c r="T1880" s="40"/>
      <c r="U1880" s="40"/>
      <c r="V1880" s="40"/>
    </row>
    <row r="1881" ht="15" customHeight="1" s="4" customFormat="1">
      <c r="C1881" s="39"/>
      <c r="D1881" s="39"/>
      <c r="M1881" s="40"/>
      <c r="Q1881" s="40"/>
      <c r="T1881" s="40"/>
      <c r="U1881" s="40"/>
      <c r="V1881" s="40"/>
    </row>
    <row r="1882" ht="15" customHeight="1" s="4" customFormat="1">
      <c r="C1882" s="39"/>
      <c r="D1882" s="39"/>
      <c r="Q1882" s="40"/>
      <c r="T1882" s="40"/>
      <c r="U1882" s="40"/>
      <c r="V1882" s="40"/>
    </row>
    <row r="1883" ht="15" customHeight="1" s="4" customFormat="1">
      <c r="C1883" s="39"/>
      <c r="D1883" s="39"/>
      <c r="Q1883" s="40"/>
      <c r="T1883" s="40"/>
      <c r="U1883" s="40"/>
      <c r="V1883" s="40"/>
    </row>
    <row r="1884" ht="15" customHeight="1" s="4" customFormat="1">
      <c r="C1884" s="39"/>
      <c r="D1884" s="39"/>
      <c r="Q1884" s="40"/>
      <c r="T1884" s="40"/>
      <c r="U1884" s="40"/>
      <c r="V1884" s="40"/>
    </row>
    <row r="1885" ht="15" customHeight="1" s="4" customFormat="1">
      <c r="C1885" s="39"/>
      <c r="D1885" s="39"/>
      <c r="M1885" s="40"/>
      <c r="Q1885" s="40"/>
      <c r="T1885" s="40"/>
      <c r="U1885" s="40"/>
      <c r="V1885" s="40"/>
    </row>
    <row r="1886" ht="15" customHeight="1" s="4" customFormat="1">
      <c r="C1886" s="39"/>
      <c r="D1886" s="39"/>
      <c r="M1886" s="40"/>
      <c r="Q1886" s="40"/>
      <c r="T1886" s="40"/>
      <c r="U1886" s="40"/>
      <c r="V1886" s="40"/>
    </row>
    <row r="1887" ht="15" customHeight="1" s="4" customFormat="1">
      <c r="C1887" s="39"/>
      <c r="D1887" s="39"/>
      <c r="M1887" s="40"/>
      <c r="Q1887" s="40"/>
      <c r="T1887" s="40"/>
      <c r="U1887" s="40"/>
      <c r="V1887" s="40"/>
    </row>
    <row r="1888" ht="15" customHeight="1" s="4" customFormat="1">
      <c r="C1888" s="39"/>
      <c r="D1888" s="39"/>
      <c r="M1888" s="40"/>
      <c r="Q1888" s="40"/>
      <c r="T1888" s="40"/>
      <c r="U1888" s="40"/>
      <c r="V1888" s="40"/>
    </row>
    <row r="1889" ht="15" customHeight="1" s="4" customFormat="1">
      <c r="C1889" s="39"/>
      <c r="D1889" s="39"/>
      <c r="T1889" s="40"/>
      <c r="U1889" s="40"/>
      <c r="V1889" s="40"/>
    </row>
    <row r="1890" ht="15" customHeight="1" s="4" customFormat="1">
      <c r="C1890" s="39"/>
      <c r="D1890" s="39"/>
      <c r="M1890" s="40"/>
      <c r="Q1890" s="40"/>
      <c r="T1890" s="40"/>
      <c r="U1890" s="40"/>
      <c r="V1890" s="40"/>
    </row>
    <row r="1891" ht="15" customHeight="1" s="4" customFormat="1">
      <c r="C1891" s="39"/>
      <c r="D1891" s="39"/>
      <c r="M1891" s="40"/>
      <c r="Q1891" s="40"/>
      <c r="T1891" s="40"/>
      <c r="U1891" s="40"/>
      <c r="V1891" s="40"/>
    </row>
    <row r="1892" ht="15" customHeight="1" s="4" customFormat="1">
      <c r="C1892" s="39"/>
      <c r="D1892" s="39"/>
      <c r="M1892" s="40"/>
      <c r="T1892" s="40"/>
      <c r="U1892" s="40"/>
      <c r="V1892" s="40"/>
    </row>
    <row r="1893" ht="15" customHeight="1" s="4" customFormat="1">
      <c r="C1893" s="39"/>
      <c r="D1893" s="39"/>
      <c r="T1893" s="40"/>
      <c r="U1893" s="40"/>
      <c r="V1893" s="40"/>
    </row>
    <row r="1894" ht="15" customHeight="1" s="4" customFormat="1">
      <c r="C1894" s="39"/>
      <c r="D1894" s="39"/>
      <c r="M1894" s="40"/>
      <c r="Q1894" s="40"/>
      <c r="T1894" s="40"/>
      <c r="U1894" s="40"/>
      <c r="V1894" s="40"/>
    </row>
    <row r="1895" ht="15" customHeight="1" s="4" customFormat="1">
      <c r="C1895" s="39"/>
      <c r="D1895" s="39"/>
      <c r="M1895" s="40"/>
      <c r="T1895" s="40"/>
      <c r="U1895" s="40"/>
      <c r="V1895" s="40"/>
    </row>
    <row r="1896" ht="15" customHeight="1" s="4" customFormat="1">
      <c r="C1896" s="39"/>
      <c r="D1896" s="39"/>
      <c r="M1896" s="40"/>
      <c r="Q1896" s="40"/>
      <c r="T1896" s="40"/>
      <c r="U1896" s="40"/>
      <c r="V1896" s="40"/>
    </row>
    <row r="1897" ht="15" customHeight="1" s="4" customFormat="1">
      <c r="C1897" s="39"/>
      <c r="D1897" s="39"/>
      <c r="T1897" s="40"/>
      <c r="U1897" s="40"/>
      <c r="V1897" s="40"/>
    </row>
    <row r="1898" ht="15" customHeight="1" s="4" customFormat="1">
      <c r="C1898" s="39"/>
      <c r="D1898" s="39"/>
      <c r="T1898" s="40"/>
      <c r="U1898" s="40"/>
      <c r="V1898" s="40"/>
    </row>
    <row r="1899" ht="15" customHeight="1" s="4" customFormat="1">
      <c r="C1899" s="39"/>
      <c r="D1899" s="39"/>
      <c r="T1899" s="40"/>
      <c r="U1899" s="40"/>
      <c r="V1899" s="40"/>
    </row>
    <row r="1900" ht="15" customHeight="1" s="4" customFormat="1">
      <c r="C1900" s="39"/>
      <c r="D1900" s="39"/>
      <c r="T1900" s="40"/>
      <c r="U1900" s="40"/>
      <c r="V1900" s="40"/>
    </row>
    <row r="1901" ht="15" customHeight="1" s="4" customFormat="1">
      <c r="C1901" s="39"/>
      <c r="D1901" s="39"/>
      <c r="M1901" s="40"/>
      <c r="T1901" s="40"/>
      <c r="U1901" s="40"/>
      <c r="V1901" s="40"/>
    </row>
    <row r="1902" ht="15" customHeight="1" s="4" customFormat="1">
      <c r="C1902" s="39"/>
      <c r="D1902" s="39"/>
      <c r="M1902" s="40"/>
      <c r="T1902" s="40"/>
      <c r="U1902" s="40"/>
      <c r="V1902" s="40"/>
    </row>
    <row r="1903" ht="15" customHeight="1" s="4" customFormat="1">
      <c r="C1903" s="39"/>
      <c r="D1903" s="39"/>
      <c r="M1903" s="40"/>
      <c r="Q1903" s="40"/>
      <c r="T1903" s="40"/>
      <c r="U1903" s="40"/>
      <c r="V1903" s="40"/>
    </row>
    <row r="1904" ht="15" customHeight="1" s="4" customFormat="1">
      <c r="C1904" s="39"/>
      <c r="D1904" s="39"/>
      <c r="M1904" s="40"/>
      <c r="Q1904" s="40"/>
      <c r="T1904" s="40"/>
      <c r="U1904" s="40"/>
      <c r="V1904" s="40"/>
    </row>
    <row r="1905" ht="15" customHeight="1" s="4" customFormat="1">
      <c r="C1905" s="39"/>
      <c r="D1905" s="39"/>
      <c r="M1905" s="40"/>
      <c r="Q1905" s="40"/>
      <c r="T1905" s="40"/>
      <c r="U1905" s="40"/>
      <c r="V1905" s="40"/>
    </row>
    <row r="1906" ht="15" customHeight="1" s="4" customFormat="1">
      <c r="C1906" s="39"/>
      <c r="D1906" s="39"/>
      <c r="M1906" s="40"/>
      <c r="Q1906" s="40"/>
      <c r="T1906" s="40"/>
      <c r="U1906" s="40"/>
      <c r="V1906" s="40"/>
    </row>
    <row r="1907" ht="15" customHeight="1" s="4" customFormat="1">
      <c r="C1907" s="39"/>
      <c r="D1907" s="39"/>
      <c r="Q1907" s="40"/>
      <c r="T1907" s="40"/>
      <c r="U1907" s="40"/>
      <c r="V1907" s="40"/>
    </row>
    <row r="1908" ht="15" customHeight="1" s="4" customFormat="1">
      <c r="C1908" s="39"/>
      <c r="D1908" s="39"/>
      <c r="T1908" s="40"/>
      <c r="U1908" s="40"/>
      <c r="V1908" s="40"/>
    </row>
    <row r="1909" ht="15" customHeight="1" s="4" customFormat="1">
      <c r="C1909" s="39"/>
      <c r="D1909" s="39"/>
      <c r="T1909" s="40"/>
      <c r="U1909" s="40"/>
      <c r="V1909" s="40"/>
    </row>
    <row r="1910" ht="15" customHeight="1" s="4" customFormat="1">
      <c r="C1910" s="39"/>
      <c r="D1910" s="39"/>
      <c r="T1910" s="40"/>
      <c r="U1910" s="40"/>
      <c r="V1910" s="40"/>
    </row>
    <row r="1911" ht="15" customHeight="1" s="4" customFormat="1">
      <c r="C1911" s="39"/>
      <c r="D1911" s="39"/>
      <c r="T1911" s="40"/>
      <c r="U1911" s="40"/>
      <c r="V1911" s="40"/>
    </row>
    <row r="1912" ht="15" customHeight="1" s="4" customFormat="1">
      <c r="C1912" s="39"/>
      <c r="D1912" s="39"/>
      <c r="M1912" s="40"/>
      <c r="T1912" s="40"/>
      <c r="U1912" s="40"/>
      <c r="V1912" s="40"/>
    </row>
    <row r="1913" ht="15" customHeight="1" s="4" customFormat="1">
      <c r="C1913" s="39"/>
      <c r="D1913" s="39"/>
      <c r="T1913" s="40"/>
      <c r="U1913" s="40"/>
      <c r="V1913" s="40"/>
    </row>
    <row r="1914" ht="15" customHeight="1" s="4" customFormat="1">
      <c r="C1914" s="39"/>
      <c r="D1914" s="39"/>
      <c r="T1914" s="40"/>
      <c r="U1914" s="40"/>
      <c r="V1914" s="40"/>
    </row>
    <row r="1915" ht="15" customHeight="1" s="4" customFormat="1">
      <c r="C1915" s="39"/>
      <c r="D1915" s="39"/>
      <c r="M1915" s="40"/>
      <c r="T1915" s="40"/>
      <c r="U1915" s="40"/>
      <c r="V1915" s="40"/>
    </row>
    <row r="1916" ht="15" customHeight="1" s="4" customFormat="1">
      <c r="C1916" s="39"/>
      <c r="D1916" s="39"/>
      <c r="M1916" s="40"/>
      <c r="Q1916" s="40"/>
      <c r="T1916" s="40"/>
      <c r="U1916" s="40"/>
      <c r="V1916" s="40"/>
    </row>
    <row r="1917" ht="15" customHeight="1" s="4" customFormat="1">
      <c r="C1917" s="39"/>
      <c r="D1917" s="39"/>
      <c r="M1917" s="40"/>
      <c r="Q1917" s="40"/>
      <c r="T1917" s="40"/>
      <c r="U1917" s="40"/>
      <c r="V1917" s="40"/>
    </row>
    <row r="1918" ht="15" customHeight="1" s="4" customFormat="1">
      <c r="C1918" s="39"/>
      <c r="D1918" s="39"/>
      <c r="T1918" s="40"/>
      <c r="U1918" s="40"/>
      <c r="V1918" s="40"/>
    </row>
    <row r="1919" ht="15" customHeight="1" s="4" customFormat="1">
      <c r="C1919" s="39"/>
      <c r="D1919" s="39"/>
      <c r="Q1919" s="40"/>
      <c r="T1919" s="40"/>
      <c r="U1919" s="40"/>
      <c r="V1919" s="40"/>
    </row>
    <row r="1920" ht="15" customHeight="1" s="4" customFormat="1">
      <c r="C1920" s="39"/>
      <c r="D1920" s="39"/>
      <c r="Q1920" s="40"/>
      <c r="T1920" s="40"/>
      <c r="U1920" s="40"/>
      <c r="V1920" s="40"/>
    </row>
    <row r="1921" ht="15" customHeight="1" s="4" customFormat="1">
      <c r="C1921" s="39"/>
      <c r="D1921" s="39"/>
      <c r="Q1921" s="40"/>
      <c r="T1921" s="40"/>
      <c r="U1921" s="40"/>
      <c r="V1921" s="40"/>
    </row>
    <row r="1922" ht="15" customHeight="1" s="4" customFormat="1">
      <c r="C1922" s="39"/>
      <c r="D1922" s="39"/>
      <c r="Q1922" s="40"/>
      <c r="T1922" s="40"/>
      <c r="U1922" s="40"/>
      <c r="V1922" s="40"/>
    </row>
    <row r="1923" ht="15" customHeight="1" s="4" customFormat="1">
      <c r="C1923" s="39"/>
      <c r="D1923" s="39"/>
      <c r="M1923" s="40"/>
      <c r="Q1923" s="40"/>
      <c r="T1923" s="40"/>
      <c r="U1923" s="40"/>
      <c r="V1923" s="40"/>
    </row>
    <row r="1924" ht="15" customHeight="1" s="4" customFormat="1">
      <c r="C1924" s="39"/>
      <c r="D1924" s="39"/>
      <c r="Q1924" s="40"/>
      <c r="T1924" s="40"/>
      <c r="U1924" s="40"/>
      <c r="V1924" s="40"/>
    </row>
    <row r="1925" ht="15" customHeight="1" s="4" customFormat="1">
      <c r="C1925" s="39"/>
      <c r="D1925" s="39"/>
      <c r="Q1925" s="40"/>
      <c r="T1925" s="40"/>
      <c r="U1925" s="40"/>
      <c r="V1925" s="40"/>
    </row>
    <row r="1926" ht="15" customHeight="1" s="4" customFormat="1">
      <c r="C1926" s="39"/>
      <c r="D1926" s="39"/>
      <c r="M1926" s="40"/>
      <c r="Q1926" s="40"/>
      <c r="T1926" s="40"/>
      <c r="U1926" s="40"/>
      <c r="V1926" s="40"/>
    </row>
    <row r="1927" ht="15" customHeight="1" s="4" customFormat="1">
      <c r="C1927" s="39"/>
      <c r="D1927" s="39"/>
      <c r="M1927" s="40"/>
      <c r="Q1927" s="40"/>
      <c r="T1927" s="40"/>
      <c r="U1927" s="40"/>
      <c r="V1927" s="40"/>
    </row>
    <row r="1928" ht="15" customHeight="1" s="4" customFormat="1">
      <c r="C1928" s="39"/>
      <c r="D1928" s="39"/>
      <c r="M1928" s="40"/>
      <c r="Q1928" s="40"/>
      <c r="T1928" s="40"/>
      <c r="U1928" s="40"/>
      <c r="V1928" s="40"/>
    </row>
    <row r="1929" ht="15" customHeight="1" s="4" customFormat="1">
      <c r="C1929" s="39"/>
      <c r="D1929" s="39"/>
      <c r="M1929" s="40"/>
      <c r="Q1929" s="40"/>
      <c r="T1929" s="40"/>
      <c r="U1929" s="40"/>
      <c r="V1929" s="40"/>
    </row>
    <row r="1930" ht="15" customHeight="1" s="4" customFormat="1">
      <c r="C1930" s="39"/>
      <c r="D1930" s="39"/>
      <c r="Q1930" s="40"/>
      <c r="T1930" s="40"/>
      <c r="U1930" s="40"/>
      <c r="V1930" s="40"/>
    </row>
    <row r="1931" ht="15" customHeight="1" s="4" customFormat="1">
      <c r="C1931" s="39"/>
      <c r="D1931" s="39"/>
      <c r="Q1931" s="40"/>
      <c r="T1931" s="40"/>
      <c r="U1931" s="40"/>
      <c r="V1931" s="40"/>
    </row>
    <row r="1932" ht="15" customHeight="1" s="4" customFormat="1">
      <c r="C1932" s="39"/>
      <c r="D1932" s="39"/>
      <c r="M1932" s="40"/>
      <c r="Q1932" s="40"/>
      <c r="T1932" s="40"/>
      <c r="U1932" s="40"/>
      <c r="V1932" s="40"/>
    </row>
    <row r="1933" ht="15" customHeight="1" s="4" customFormat="1">
      <c r="C1933" s="39"/>
      <c r="D1933" s="39"/>
      <c r="T1933" s="40"/>
      <c r="U1933" s="40"/>
      <c r="V1933" s="40"/>
    </row>
    <row r="1934" ht="15" customHeight="1" s="4" customFormat="1">
      <c r="C1934" s="39"/>
      <c r="D1934" s="39"/>
      <c r="T1934" s="40"/>
      <c r="U1934" s="40"/>
      <c r="V1934" s="40"/>
    </row>
    <row r="1935" ht="15" customHeight="1" s="4" customFormat="1">
      <c r="C1935" s="39"/>
      <c r="D1935" s="39"/>
      <c r="T1935" s="40"/>
      <c r="U1935" s="40"/>
      <c r="V1935" s="40"/>
    </row>
    <row r="1936" ht="15" customHeight="1" s="4" customFormat="1">
      <c r="C1936" s="39"/>
      <c r="D1936" s="39"/>
      <c r="T1936" s="40"/>
      <c r="U1936" s="40"/>
      <c r="V1936" s="40"/>
    </row>
    <row r="1937" ht="15" customHeight="1" s="4" customFormat="1">
      <c r="C1937" s="39"/>
      <c r="D1937" s="39"/>
      <c r="T1937" s="40"/>
      <c r="U1937" s="40"/>
      <c r="V1937" s="40"/>
    </row>
    <row r="1938" ht="15" customHeight="1" s="4" customFormat="1">
      <c r="C1938" s="39"/>
      <c r="D1938" s="39"/>
      <c r="T1938" s="40"/>
      <c r="U1938" s="40"/>
      <c r="V1938" s="40"/>
    </row>
    <row r="1939" ht="15" customHeight="1" s="4" customFormat="1">
      <c r="C1939" s="39"/>
      <c r="D1939" s="39"/>
      <c r="Q1939" s="40"/>
      <c r="T1939" s="40"/>
      <c r="U1939" s="40"/>
      <c r="V1939" s="40"/>
    </row>
    <row r="1940" ht="15" customHeight="1" s="4" customFormat="1">
      <c r="C1940" s="39"/>
      <c r="D1940" s="39"/>
      <c r="M1940" s="40"/>
      <c r="Q1940" s="40"/>
      <c r="T1940" s="40"/>
      <c r="U1940" s="40"/>
      <c r="V1940" s="40"/>
    </row>
    <row r="1941" ht="15" customHeight="1" s="4" customFormat="1">
      <c r="C1941" s="39"/>
      <c r="D1941" s="39"/>
      <c r="T1941" s="40"/>
      <c r="U1941" s="40"/>
      <c r="V1941" s="40"/>
    </row>
    <row r="1942" ht="15" customHeight="1" s="4" customFormat="1">
      <c r="C1942" s="39"/>
      <c r="D1942" s="39"/>
      <c r="T1942" s="40"/>
      <c r="U1942" s="40"/>
      <c r="V1942" s="40"/>
    </row>
    <row r="1943" ht="15" customHeight="1" s="4" customFormat="1">
      <c r="C1943" s="39"/>
      <c r="D1943" s="39"/>
      <c r="T1943" s="40"/>
      <c r="U1943" s="40"/>
      <c r="V1943" s="40"/>
    </row>
    <row r="1944" ht="15" customHeight="1" s="4" customFormat="1">
      <c r="C1944" s="39"/>
      <c r="D1944" s="39"/>
      <c r="M1944" s="40"/>
      <c r="Q1944" s="40"/>
      <c r="T1944" s="40"/>
      <c r="U1944" s="40"/>
      <c r="V1944" s="40"/>
    </row>
    <row r="1945" ht="15" customHeight="1" s="4" customFormat="1">
      <c r="C1945" s="39"/>
      <c r="D1945" s="39"/>
      <c r="Q1945" s="40"/>
      <c r="T1945" s="40"/>
      <c r="U1945" s="40"/>
      <c r="V1945" s="40"/>
    </row>
    <row r="1946" ht="15" customHeight="1" s="4" customFormat="1">
      <c r="C1946" s="39"/>
      <c r="D1946" s="39"/>
      <c r="M1946" s="40"/>
      <c r="Q1946" s="40"/>
      <c r="T1946" s="40"/>
      <c r="U1946" s="40"/>
      <c r="V1946" s="40"/>
    </row>
    <row r="1947" ht="15" customHeight="1" s="4" customFormat="1">
      <c r="C1947" s="39"/>
      <c r="D1947" s="39"/>
      <c r="M1947" s="40"/>
      <c r="Q1947" s="40"/>
      <c r="T1947" s="40"/>
      <c r="U1947" s="40"/>
      <c r="V1947" s="40"/>
    </row>
    <row r="1948" ht="15" customHeight="1" s="4" customFormat="1">
      <c r="C1948" s="39"/>
      <c r="D1948" s="39"/>
      <c r="Q1948" s="40"/>
      <c r="T1948" s="40"/>
      <c r="U1948" s="40"/>
      <c r="V1948" s="40"/>
    </row>
    <row r="1949" ht="15" customHeight="1" s="4" customFormat="1">
      <c r="C1949" s="39"/>
      <c r="D1949" s="39"/>
      <c r="M1949" s="40"/>
      <c r="Q1949" s="40"/>
      <c r="T1949" s="40"/>
      <c r="U1949" s="40"/>
      <c r="V1949" s="40"/>
    </row>
    <row r="1950" ht="15" customHeight="1" s="4" customFormat="1">
      <c r="C1950" s="39"/>
      <c r="D1950" s="39"/>
      <c r="M1950" s="40"/>
      <c r="Q1950" s="40"/>
      <c r="T1950" s="40"/>
      <c r="U1950" s="40"/>
      <c r="V1950" s="40"/>
    </row>
    <row r="1951" ht="15" customHeight="1" s="4" customFormat="1">
      <c r="C1951" s="39"/>
      <c r="D1951" s="39"/>
      <c r="Q1951" s="40"/>
      <c r="T1951" s="40"/>
      <c r="U1951" s="40"/>
      <c r="V1951" s="40"/>
    </row>
    <row r="1952" ht="15" customHeight="1" s="4" customFormat="1">
      <c r="C1952" s="39"/>
      <c r="D1952" s="39"/>
      <c r="M1952" s="40"/>
      <c r="T1952" s="40"/>
      <c r="U1952" s="40"/>
      <c r="V1952" s="40"/>
    </row>
    <row r="1953" ht="15" customHeight="1" s="4" customFormat="1">
      <c r="C1953" s="39"/>
      <c r="D1953" s="39"/>
      <c r="T1953" s="40"/>
      <c r="U1953" s="40"/>
      <c r="V1953" s="40"/>
    </row>
    <row r="1954" ht="15" customHeight="1" s="4" customFormat="1">
      <c r="C1954" s="39"/>
      <c r="D1954" s="39"/>
      <c r="T1954" s="40"/>
      <c r="U1954" s="40"/>
      <c r="V1954" s="40"/>
    </row>
    <row r="1955" ht="15" customHeight="1" s="4" customFormat="1">
      <c r="C1955" s="39"/>
      <c r="D1955" s="39"/>
      <c r="Q1955" s="40"/>
      <c r="T1955" s="40"/>
      <c r="U1955" s="40"/>
      <c r="V1955" s="40"/>
    </row>
    <row r="1956" ht="15" customHeight="1" s="4" customFormat="1">
      <c r="C1956" s="39"/>
      <c r="D1956" s="39"/>
      <c r="M1956" s="40"/>
      <c r="Q1956" s="40"/>
      <c r="T1956" s="40"/>
      <c r="U1956" s="40"/>
      <c r="V1956" s="40"/>
    </row>
    <row r="1957" ht="15" customHeight="1" s="4" customFormat="1">
      <c r="C1957" s="39"/>
      <c r="D1957" s="39"/>
      <c r="M1957" s="40"/>
      <c r="Q1957" s="40"/>
      <c r="T1957" s="40"/>
      <c r="U1957" s="40"/>
      <c r="V1957" s="40"/>
    </row>
    <row r="1958" ht="15" customHeight="1" s="4" customFormat="1">
      <c r="C1958" s="39"/>
      <c r="D1958" s="39"/>
      <c r="M1958" s="40"/>
      <c r="Q1958" s="40"/>
      <c r="T1958" s="40"/>
      <c r="U1958" s="40"/>
      <c r="V1958" s="40"/>
    </row>
    <row r="1959" ht="15" customHeight="1" s="4" customFormat="1">
      <c r="C1959" s="39"/>
      <c r="D1959" s="39"/>
      <c r="M1959" s="40"/>
      <c r="Q1959" s="40"/>
      <c r="T1959" s="40"/>
      <c r="U1959" s="40"/>
      <c r="V1959" s="40"/>
    </row>
    <row r="1960" ht="15" customHeight="1" s="4" customFormat="1">
      <c r="C1960" s="39"/>
      <c r="D1960" s="39"/>
      <c r="T1960" s="40"/>
      <c r="U1960" s="40"/>
      <c r="V1960" s="40"/>
    </row>
    <row r="1961" ht="15" customHeight="1" s="4" customFormat="1">
      <c r="C1961" s="39"/>
      <c r="D1961" s="39"/>
      <c r="M1961" s="40"/>
      <c r="T1961" s="40"/>
      <c r="U1961" s="40"/>
      <c r="V1961" s="40"/>
    </row>
    <row r="1962" ht="15" customHeight="1" s="4" customFormat="1">
      <c r="C1962" s="39"/>
      <c r="D1962" s="39"/>
      <c r="Q1962" s="40"/>
      <c r="T1962" s="40"/>
      <c r="U1962" s="40"/>
      <c r="V1962" s="40"/>
    </row>
    <row r="1963" ht="15" customHeight="1" s="4" customFormat="1">
      <c r="C1963" s="39"/>
      <c r="D1963" s="39"/>
      <c r="Q1963" s="40"/>
      <c r="T1963" s="40"/>
      <c r="U1963" s="40"/>
      <c r="V1963" s="40"/>
    </row>
    <row r="1964" ht="15" customHeight="1" s="4" customFormat="1">
      <c r="C1964" s="39"/>
      <c r="D1964" s="39"/>
      <c r="Q1964" s="40"/>
      <c r="T1964" s="40"/>
      <c r="U1964" s="40"/>
      <c r="V1964" s="40"/>
    </row>
    <row r="1965" ht="15" customHeight="1" s="4" customFormat="1">
      <c r="C1965" s="39"/>
      <c r="D1965" s="39"/>
      <c r="M1965" s="40"/>
      <c r="Q1965" s="40"/>
      <c r="T1965" s="40"/>
      <c r="U1965" s="40"/>
      <c r="V1965" s="40"/>
    </row>
    <row r="1966" ht="15" customHeight="1" s="4" customFormat="1">
      <c r="C1966" s="39"/>
      <c r="D1966" s="39"/>
      <c r="M1966" s="40"/>
      <c r="Q1966" s="40"/>
      <c r="T1966" s="40"/>
      <c r="U1966" s="40"/>
      <c r="V1966" s="40"/>
    </row>
    <row r="1967" ht="15" customHeight="1" s="4" customFormat="1">
      <c r="C1967" s="39"/>
      <c r="D1967" s="39"/>
      <c r="M1967" s="40"/>
      <c r="Q1967" s="40"/>
      <c r="T1967" s="40"/>
      <c r="U1967" s="40"/>
      <c r="V1967" s="40"/>
    </row>
    <row r="1968" ht="15" customHeight="1" s="4" customFormat="1">
      <c r="C1968" s="39"/>
      <c r="D1968" s="39"/>
      <c r="T1968" s="40"/>
      <c r="U1968" s="40"/>
      <c r="V1968" s="40"/>
    </row>
    <row r="1969" ht="15" customHeight="1" s="4" customFormat="1">
      <c r="C1969" s="39"/>
      <c r="D1969" s="39"/>
      <c r="M1969" s="40"/>
      <c r="Q1969" s="40"/>
      <c r="T1969" s="40"/>
      <c r="U1969" s="40"/>
      <c r="V1969" s="40"/>
    </row>
    <row r="1970" ht="15" customHeight="1" s="4" customFormat="1">
      <c r="C1970" s="39"/>
      <c r="D1970" s="39"/>
      <c r="M1970" s="40"/>
      <c r="Q1970" s="40"/>
      <c r="T1970" s="40"/>
      <c r="U1970" s="40"/>
      <c r="V1970" s="40"/>
    </row>
    <row r="1971" ht="15" customHeight="1" s="4" customFormat="1">
      <c r="C1971" s="39"/>
      <c r="D1971" s="39"/>
      <c r="M1971" s="40"/>
      <c r="T1971" s="40"/>
      <c r="U1971" s="40"/>
      <c r="V1971" s="40"/>
    </row>
    <row r="1972" ht="15" customHeight="1" s="4" customFormat="1">
      <c r="C1972" s="39"/>
      <c r="D1972" s="39"/>
      <c r="T1972" s="40"/>
      <c r="U1972" s="40"/>
      <c r="V1972" s="40"/>
    </row>
    <row r="1973" ht="15" customHeight="1" s="4" customFormat="1">
      <c r="C1973" s="39"/>
      <c r="D1973" s="39"/>
      <c r="Q1973" s="40"/>
      <c r="T1973" s="40"/>
      <c r="U1973" s="40"/>
      <c r="V1973" s="40"/>
    </row>
    <row r="1974" ht="15" customHeight="1" s="4" customFormat="1">
      <c r="C1974" s="39"/>
      <c r="D1974" s="39"/>
      <c r="M1974" s="40"/>
      <c r="Q1974" s="40"/>
      <c r="T1974" s="40"/>
      <c r="U1974" s="40"/>
      <c r="V1974" s="40"/>
    </row>
    <row r="1975" ht="15" customHeight="1" s="4" customFormat="1">
      <c r="C1975" s="39"/>
      <c r="D1975" s="39"/>
      <c r="T1975" s="40"/>
      <c r="U1975" s="40"/>
      <c r="V1975" s="40"/>
    </row>
    <row r="1976" ht="15" customHeight="1" s="4" customFormat="1">
      <c r="C1976" s="39"/>
      <c r="D1976" s="39"/>
      <c r="T1976" s="40"/>
      <c r="U1976" s="40"/>
      <c r="V1976" s="40"/>
    </row>
    <row r="1977" ht="15" customHeight="1" s="4" customFormat="1">
      <c r="C1977" s="39"/>
      <c r="D1977" s="39"/>
      <c r="T1977" s="40"/>
      <c r="U1977" s="40"/>
      <c r="V1977" s="40"/>
    </row>
    <row r="1978" ht="15" customHeight="1" s="4" customFormat="1">
      <c r="C1978" s="39"/>
      <c r="D1978" s="39"/>
      <c r="Q1978" s="40"/>
      <c r="T1978" s="40"/>
      <c r="U1978" s="40"/>
      <c r="V1978" s="40"/>
    </row>
    <row r="1979" ht="15" customHeight="1" s="4" customFormat="1">
      <c r="C1979" s="39"/>
      <c r="D1979" s="39"/>
      <c r="T1979" s="40"/>
      <c r="U1979" s="40"/>
      <c r="V1979" s="40"/>
    </row>
    <row r="1980" ht="15" customHeight="1" s="4" customFormat="1">
      <c r="C1980" s="39"/>
      <c r="D1980" s="39"/>
      <c r="Q1980" s="40"/>
      <c r="T1980" s="40"/>
      <c r="U1980" s="40"/>
      <c r="V1980" s="40"/>
    </row>
    <row r="1981" ht="15" customHeight="1" s="4" customFormat="1">
      <c r="C1981" s="39"/>
      <c r="D1981" s="39"/>
      <c r="M1981" s="40"/>
      <c r="Q1981" s="40"/>
      <c r="T1981" s="40"/>
      <c r="U1981" s="40"/>
      <c r="V1981" s="40"/>
    </row>
    <row r="1982" ht="15" customHeight="1" s="4" customFormat="1">
      <c r="C1982" s="39"/>
      <c r="D1982" s="39"/>
      <c r="M1982" s="40"/>
      <c r="Q1982" s="40"/>
      <c r="T1982" s="40"/>
      <c r="U1982" s="40"/>
      <c r="V1982" s="40"/>
    </row>
    <row r="1983" ht="15" customHeight="1" s="4" customFormat="1">
      <c r="C1983" s="39"/>
      <c r="D1983" s="39"/>
      <c r="Q1983" s="40"/>
      <c r="T1983" s="40"/>
      <c r="U1983" s="40"/>
      <c r="V1983" s="40"/>
    </row>
    <row r="1984" ht="15" customHeight="1" s="4" customFormat="1">
      <c r="C1984" s="39"/>
      <c r="D1984" s="39"/>
      <c r="T1984" s="40"/>
      <c r="U1984" s="40"/>
      <c r="V1984" s="40"/>
    </row>
    <row r="1985" ht="15" customHeight="1" s="4" customFormat="1">
      <c r="C1985" s="39"/>
      <c r="D1985" s="39"/>
      <c r="T1985" s="40"/>
      <c r="U1985" s="40"/>
      <c r="V1985" s="40"/>
    </row>
    <row r="1986" ht="15" customHeight="1" s="4" customFormat="1">
      <c r="C1986" s="39"/>
      <c r="D1986" s="39"/>
      <c r="T1986" s="40"/>
      <c r="U1986" s="40"/>
      <c r="V1986" s="40"/>
    </row>
    <row r="1987" ht="15" customHeight="1" s="4" customFormat="1">
      <c r="C1987" s="39"/>
      <c r="D1987" s="39"/>
      <c r="T1987" s="40"/>
      <c r="U1987" s="40"/>
      <c r="V1987" s="40"/>
    </row>
    <row r="1988" ht="15" customHeight="1" s="4" customFormat="1">
      <c r="C1988" s="39"/>
      <c r="D1988" s="39"/>
      <c r="T1988" s="40"/>
      <c r="U1988" s="40"/>
      <c r="V1988" s="40"/>
    </row>
    <row r="1989" ht="15" customHeight="1" s="4" customFormat="1">
      <c r="C1989" s="39"/>
      <c r="D1989" s="39"/>
      <c r="M1989" s="40"/>
      <c r="T1989" s="40"/>
      <c r="U1989" s="40"/>
      <c r="V1989" s="40"/>
    </row>
    <row r="1990" ht="15" customHeight="1" s="4" customFormat="1">
      <c r="C1990" s="39"/>
      <c r="D1990" s="39"/>
      <c r="Q1990" s="40"/>
      <c r="T1990" s="40"/>
      <c r="U1990" s="40"/>
      <c r="V1990" s="40"/>
    </row>
    <row r="1991" ht="15" customHeight="1" s="4" customFormat="1">
      <c r="C1991" s="39"/>
      <c r="D1991" s="39"/>
      <c r="Q1991" s="40"/>
      <c r="T1991" s="40"/>
      <c r="U1991" s="40"/>
      <c r="V1991" s="40"/>
    </row>
    <row r="1992" ht="15" customHeight="1" s="4" customFormat="1">
      <c r="C1992" s="39"/>
      <c r="D1992" s="39"/>
      <c r="Q1992" s="40"/>
      <c r="T1992" s="40"/>
      <c r="U1992" s="40"/>
      <c r="V1992" s="40"/>
    </row>
    <row r="1993" ht="15" customHeight="1" s="4" customFormat="1">
      <c r="C1993" s="39"/>
      <c r="D1993" s="39"/>
      <c r="Q1993" s="40"/>
      <c r="T1993" s="40"/>
      <c r="U1993" s="40"/>
      <c r="V1993" s="40"/>
    </row>
    <row r="1994" ht="15" customHeight="1" s="4" customFormat="1">
      <c r="C1994" s="39"/>
      <c r="D1994" s="39"/>
      <c r="M1994" s="40"/>
      <c r="Q1994" s="40"/>
      <c r="T1994" s="40"/>
      <c r="U1994" s="40"/>
      <c r="V1994" s="40"/>
    </row>
    <row r="1995" ht="15" customHeight="1" s="4" customFormat="1">
      <c r="C1995" s="39"/>
      <c r="D1995" s="39"/>
      <c r="Q1995" s="40"/>
      <c r="T1995" s="40"/>
      <c r="U1995" s="40"/>
      <c r="V1995" s="40"/>
    </row>
    <row r="1996" ht="15" customHeight="1" s="4" customFormat="1">
      <c r="C1996" s="39"/>
      <c r="D1996" s="39"/>
      <c r="M1996" s="40"/>
      <c r="Q1996" s="40"/>
      <c r="T1996" s="40"/>
      <c r="U1996" s="40"/>
      <c r="V1996" s="40"/>
    </row>
    <row r="1997" ht="15" customHeight="1" s="4" customFormat="1">
      <c r="C1997" s="39"/>
      <c r="D1997" s="39"/>
      <c r="T1997" s="40"/>
      <c r="U1997" s="40"/>
      <c r="V1997" s="40"/>
    </row>
    <row r="1998" ht="15" customHeight="1" s="4" customFormat="1">
      <c r="C1998" s="39"/>
      <c r="D1998" s="39"/>
      <c r="Q1998" s="40"/>
      <c r="T1998" s="40"/>
      <c r="U1998" s="40"/>
      <c r="V1998" s="40"/>
    </row>
    <row r="1999" ht="15" customHeight="1" s="4" customFormat="1">
      <c r="C1999" s="39"/>
      <c r="D1999" s="39"/>
      <c r="Q1999" s="40"/>
      <c r="T1999" s="40"/>
      <c r="U1999" s="40"/>
      <c r="V1999" s="40"/>
    </row>
    <row r="2000" ht="15" customHeight="1" s="4" customFormat="1">
      <c r="C2000" s="39"/>
      <c r="D2000" s="39"/>
      <c r="T2000" s="40"/>
      <c r="U2000" s="40"/>
      <c r="V2000" s="40"/>
    </row>
    <row r="2001" ht="15" customHeight="1" s="4" customFormat="1">
      <c r="C2001" s="39"/>
      <c r="D2001" s="39"/>
      <c r="Q2001" s="40"/>
      <c r="T2001" s="40"/>
      <c r="U2001" s="40"/>
      <c r="V2001" s="40"/>
    </row>
    <row r="2002" ht="15" customHeight="1" s="4" customFormat="1">
      <c r="C2002" s="39"/>
      <c r="D2002" s="39"/>
      <c r="Q2002" s="40"/>
      <c r="T2002" s="40"/>
      <c r="U2002" s="40"/>
      <c r="V2002" s="40"/>
    </row>
    <row r="2003" ht="15" customHeight="1" s="4" customFormat="1">
      <c r="C2003" s="39"/>
      <c r="D2003" s="39"/>
      <c r="T2003" s="40"/>
      <c r="U2003" s="40"/>
      <c r="V2003" s="40"/>
    </row>
    <row r="2004" ht="15" customHeight="1" s="4" customFormat="1">
      <c r="C2004" s="39"/>
      <c r="D2004" s="39"/>
      <c r="T2004" s="40"/>
      <c r="U2004" s="40"/>
      <c r="V2004" s="40"/>
    </row>
    <row r="2005" ht="15" customHeight="1" s="4" customFormat="1">
      <c r="C2005" s="39"/>
      <c r="D2005" s="39"/>
      <c r="T2005" s="40"/>
      <c r="U2005" s="40"/>
      <c r="V2005" s="40"/>
    </row>
    <row r="2006" ht="15" customHeight="1" s="4" customFormat="1">
      <c r="C2006" s="39"/>
      <c r="D2006" s="39"/>
      <c r="Q2006" s="40"/>
      <c r="T2006" s="40"/>
      <c r="U2006" s="40"/>
      <c r="V2006" s="40"/>
    </row>
    <row r="2007" ht="15" customHeight="1" s="4" customFormat="1">
      <c r="C2007" s="39"/>
      <c r="D2007" s="39"/>
      <c r="T2007" s="40"/>
      <c r="U2007" s="40"/>
      <c r="V2007" s="40"/>
    </row>
    <row r="2008" ht="15" customHeight="1" s="4" customFormat="1">
      <c r="C2008" s="39"/>
      <c r="D2008" s="39"/>
      <c r="M2008" s="40"/>
      <c r="Q2008" s="40"/>
      <c r="T2008" s="40"/>
      <c r="U2008" s="40"/>
      <c r="V2008" s="40"/>
    </row>
    <row r="2009" ht="15" customHeight="1" s="4" customFormat="1">
      <c r="C2009" s="39"/>
      <c r="D2009" s="39"/>
      <c r="Q2009" s="40"/>
      <c r="T2009" s="40"/>
      <c r="U2009" s="40"/>
      <c r="V2009" s="40"/>
    </row>
    <row r="2010" ht="15" customHeight="1" s="4" customFormat="1">
      <c r="C2010" s="39"/>
      <c r="D2010" s="39"/>
      <c r="M2010" s="40"/>
      <c r="Q2010" s="40"/>
      <c r="T2010" s="40"/>
      <c r="U2010" s="40"/>
      <c r="V2010" s="40"/>
    </row>
    <row r="2011" ht="15" customHeight="1" s="4" customFormat="1">
      <c r="C2011" s="39"/>
      <c r="D2011" s="39"/>
      <c r="M2011" s="40"/>
      <c r="Q2011" s="40"/>
      <c r="T2011" s="40"/>
      <c r="U2011" s="40"/>
      <c r="V2011" s="40"/>
    </row>
    <row r="2012" ht="15" customHeight="1" s="4" customFormat="1">
      <c r="C2012" s="39"/>
      <c r="D2012" s="39"/>
      <c r="T2012" s="40"/>
      <c r="U2012" s="40"/>
      <c r="V2012" s="40"/>
    </row>
    <row r="2013" ht="15" customHeight="1" s="4" customFormat="1">
      <c r="C2013" s="39"/>
      <c r="D2013" s="39"/>
      <c r="M2013" s="40"/>
      <c r="Q2013" s="40"/>
      <c r="T2013" s="40"/>
      <c r="U2013" s="40"/>
      <c r="V2013" s="40"/>
    </row>
    <row r="2014" ht="15" customHeight="1" s="4" customFormat="1">
      <c r="C2014" s="39"/>
      <c r="D2014" s="39"/>
      <c r="M2014" s="40"/>
      <c r="Q2014" s="40"/>
      <c r="T2014" s="40"/>
      <c r="U2014" s="40"/>
      <c r="V2014" s="40"/>
    </row>
    <row r="2015" ht="15" customHeight="1" s="4" customFormat="1">
      <c r="C2015" s="39"/>
      <c r="D2015" s="39"/>
      <c r="M2015" s="40"/>
      <c r="Q2015" s="40"/>
      <c r="T2015" s="40"/>
      <c r="U2015" s="40"/>
      <c r="V2015" s="40"/>
    </row>
    <row r="2016" ht="15" customHeight="1" s="4" customFormat="1">
      <c r="C2016" s="39"/>
      <c r="D2016" s="39"/>
      <c r="Q2016" s="40"/>
      <c r="T2016" s="40"/>
      <c r="U2016" s="40"/>
      <c r="V2016" s="40"/>
    </row>
    <row r="2017" ht="15" customHeight="1" s="4" customFormat="1">
      <c r="C2017" s="39"/>
      <c r="D2017" s="39"/>
      <c r="Q2017" s="40"/>
      <c r="T2017" s="40"/>
      <c r="U2017" s="40"/>
      <c r="V2017" s="40"/>
    </row>
    <row r="2018" ht="15" customHeight="1" s="4" customFormat="1">
      <c r="C2018" s="39"/>
      <c r="D2018" s="39"/>
      <c r="M2018" s="40"/>
      <c r="T2018" s="40"/>
      <c r="U2018" s="40"/>
      <c r="V2018" s="40"/>
    </row>
    <row r="2019" ht="15" customHeight="1" s="4" customFormat="1">
      <c r="C2019" s="39"/>
      <c r="D2019" s="39"/>
      <c r="T2019" s="40"/>
      <c r="U2019" s="40"/>
      <c r="V2019" s="40"/>
    </row>
    <row r="2020" ht="15" customHeight="1" s="4" customFormat="1">
      <c r="C2020" s="39"/>
      <c r="D2020" s="39"/>
      <c r="T2020" s="40"/>
      <c r="U2020" s="40"/>
      <c r="V2020" s="40"/>
    </row>
    <row r="2021" ht="15" customHeight="1" s="4" customFormat="1">
      <c r="C2021" s="39"/>
      <c r="D2021" s="39"/>
      <c r="M2021" s="40"/>
      <c r="Q2021" s="40"/>
      <c r="T2021" s="40"/>
      <c r="U2021" s="40"/>
      <c r="V2021" s="40"/>
    </row>
    <row r="2022" ht="15" customHeight="1" s="4" customFormat="1">
      <c r="C2022" s="39"/>
      <c r="D2022" s="39"/>
      <c r="M2022" s="40"/>
      <c r="Q2022" s="40"/>
      <c r="T2022" s="40"/>
      <c r="U2022" s="40"/>
      <c r="V2022" s="40"/>
    </row>
    <row r="2023" ht="15" customHeight="1" s="4" customFormat="1">
      <c r="C2023" s="39"/>
      <c r="D2023" s="39"/>
      <c r="M2023" s="40"/>
      <c r="Q2023" s="40"/>
      <c r="T2023" s="40"/>
      <c r="U2023" s="40"/>
      <c r="V2023" s="40"/>
    </row>
    <row r="2024" ht="15" customHeight="1" s="4" customFormat="1">
      <c r="C2024" s="39"/>
      <c r="D2024" s="39"/>
      <c r="T2024" s="40"/>
      <c r="U2024" s="40"/>
      <c r="V2024" s="40"/>
    </row>
    <row r="2025" ht="15" customHeight="1" s="4" customFormat="1">
      <c r="C2025" s="39"/>
      <c r="D2025" s="39"/>
      <c r="Q2025" s="40"/>
      <c r="T2025" s="40"/>
      <c r="U2025" s="40"/>
      <c r="V2025" s="40"/>
    </row>
    <row r="2026" ht="15" customHeight="1" s="4" customFormat="1">
      <c r="C2026" s="39"/>
      <c r="D2026" s="39"/>
      <c r="Q2026" s="40"/>
      <c r="T2026" s="40"/>
      <c r="U2026" s="40"/>
      <c r="V2026" s="40"/>
    </row>
    <row r="2027" ht="15" customHeight="1" s="4" customFormat="1">
      <c r="C2027" s="39"/>
      <c r="D2027" s="39"/>
      <c r="Q2027" s="40"/>
      <c r="T2027" s="40"/>
      <c r="U2027" s="40"/>
      <c r="V2027" s="40"/>
    </row>
    <row r="2028" ht="15" customHeight="1" s="4" customFormat="1">
      <c r="C2028" s="39"/>
      <c r="D2028" s="39"/>
      <c r="Q2028" s="40"/>
      <c r="T2028" s="40"/>
      <c r="U2028" s="40"/>
      <c r="V2028" s="40"/>
    </row>
    <row r="2029" ht="15" customHeight="1" s="4" customFormat="1">
      <c r="C2029" s="39"/>
      <c r="D2029" s="39"/>
      <c r="T2029" s="40"/>
      <c r="U2029" s="40"/>
      <c r="V2029" s="40"/>
    </row>
    <row r="2030" ht="15" customHeight="1" s="4" customFormat="1">
      <c r="C2030" s="39"/>
      <c r="D2030" s="39"/>
      <c r="T2030" s="40"/>
      <c r="U2030" s="40"/>
      <c r="V2030" s="40"/>
    </row>
    <row r="2031" ht="15" customHeight="1" s="4" customFormat="1">
      <c r="C2031" s="39"/>
      <c r="D2031" s="39"/>
      <c r="Q2031" s="40"/>
      <c r="T2031" s="40"/>
      <c r="U2031" s="40"/>
      <c r="V2031" s="40"/>
    </row>
    <row r="2032" ht="15" customHeight="1" s="4" customFormat="1">
      <c r="C2032" s="39"/>
      <c r="D2032" s="39"/>
      <c r="M2032" s="40"/>
      <c r="Q2032" s="40"/>
      <c r="T2032" s="40"/>
      <c r="U2032" s="40"/>
      <c r="V2032" s="40"/>
    </row>
    <row r="2033" ht="15" customHeight="1" s="4" customFormat="1">
      <c r="C2033" s="39"/>
      <c r="D2033" s="39"/>
      <c r="T2033" s="40"/>
      <c r="U2033" s="40"/>
      <c r="V2033" s="40"/>
    </row>
    <row r="2034" ht="15" customHeight="1" s="4" customFormat="1">
      <c r="C2034" s="39"/>
      <c r="D2034" s="39"/>
      <c r="M2034" s="40"/>
      <c r="Q2034" s="40"/>
      <c r="T2034" s="40"/>
      <c r="U2034" s="40"/>
      <c r="V2034" s="40"/>
    </row>
    <row r="2035" ht="15" customHeight="1" s="4" customFormat="1">
      <c r="C2035" s="39"/>
      <c r="D2035" s="39"/>
      <c r="Q2035" s="40"/>
      <c r="T2035" s="40"/>
      <c r="U2035" s="40"/>
      <c r="V2035" s="40"/>
    </row>
    <row r="2036" ht="15" customHeight="1" s="4" customFormat="1">
      <c r="C2036" s="39"/>
      <c r="D2036" s="39"/>
      <c r="T2036" s="40"/>
      <c r="U2036" s="40"/>
      <c r="V2036" s="40"/>
    </row>
    <row r="2037" ht="15" customHeight="1" s="4" customFormat="1">
      <c r="C2037" s="39"/>
      <c r="D2037" s="39"/>
      <c r="T2037" s="40"/>
      <c r="U2037" s="40"/>
      <c r="V2037" s="40"/>
    </row>
    <row r="2038" ht="15" customHeight="1" s="4" customFormat="1">
      <c r="C2038" s="39"/>
      <c r="D2038" s="39"/>
      <c r="Q2038" s="40"/>
      <c r="T2038" s="40"/>
      <c r="U2038" s="40"/>
      <c r="V2038" s="40"/>
    </row>
    <row r="2039" ht="15" customHeight="1" s="4" customFormat="1">
      <c r="C2039" s="39"/>
      <c r="D2039" s="39"/>
      <c r="M2039" s="40"/>
      <c r="Q2039" s="40"/>
      <c r="T2039" s="40"/>
      <c r="U2039" s="40"/>
      <c r="V2039" s="40"/>
    </row>
    <row r="2040" ht="15" customHeight="1" s="4" customFormat="1">
      <c r="C2040" s="39"/>
      <c r="D2040" s="39"/>
      <c r="M2040" s="40"/>
      <c r="Q2040" s="40"/>
      <c r="T2040" s="40"/>
      <c r="U2040" s="40"/>
      <c r="V2040" s="40"/>
    </row>
    <row r="2041" ht="15" customHeight="1" s="4" customFormat="1">
      <c r="C2041" s="39"/>
      <c r="D2041" s="39"/>
      <c r="M2041" s="40"/>
      <c r="Q2041" s="40"/>
      <c r="T2041" s="40"/>
      <c r="U2041" s="40"/>
      <c r="V2041" s="40"/>
    </row>
    <row r="2042" ht="15" customHeight="1" s="4" customFormat="1">
      <c r="C2042" s="39"/>
      <c r="D2042" s="39"/>
      <c r="T2042" s="40"/>
      <c r="U2042" s="40"/>
      <c r="V2042" s="40"/>
    </row>
    <row r="2043" ht="15" customHeight="1" s="4" customFormat="1">
      <c r="C2043" s="39"/>
      <c r="D2043" s="39"/>
      <c r="M2043" s="40"/>
      <c r="T2043" s="40"/>
      <c r="U2043" s="40"/>
      <c r="V2043" s="40"/>
    </row>
    <row r="2044" ht="15" customHeight="1" s="4" customFormat="1">
      <c r="C2044" s="39"/>
      <c r="D2044" s="39"/>
      <c r="M2044" s="40"/>
      <c r="Q2044" s="40"/>
      <c r="T2044" s="40"/>
      <c r="U2044" s="40"/>
      <c r="V2044" s="40"/>
    </row>
    <row r="2045" ht="15" customHeight="1" s="4" customFormat="1">
      <c r="C2045" s="39"/>
      <c r="D2045" s="39"/>
      <c r="M2045" s="40"/>
      <c r="Q2045" s="40"/>
      <c r="T2045" s="40"/>
      <c r="U2045" s="40"/>
      <c r="V2045" s="40"/>
    </row>
    <row r="2046" ht="15" customHeight="1" s="4" customFormat="1">
      <c r="C2046" s="39"/>
      <c r="D2046" s="39"/>
      <c r="M2046" s="40"/>
      <c r="Q2046" s="40"/>
      <c r="T2046" s="40"/>
      <c r="U2046" s="40"/>
      <c r="V2046" s="40"/>
    </row>
    <row r="2047" ht="15" customHeight="1" s="4" customFormat="1">
      <c r="C2047" s="39"/>
      <c r="D2047" s="39"/>
      <c r="Q2047" s="40"/>
      <c r="T2047" s="40"/>
      <c r="U2047" s="40"/>
      <c r="V2047" s="40"/>
    </row>
    <row r="2048" ht="15" customHeight="1" s="4" customFormat="1">
      <c r="C2048" s="39"/>
      <c r="D2048" s="39"/>
      <c r="T2048" s="40"/>
      <c r="U2048" s="40"/>
      <c r="V2048" s="40"/>
    </row>
    <row r="2049" ht="15" customHeight="1" s="4" customFormat="1">
      <c r="C2049" s="39"/>
      <c r="D2049" s="39"/>
      <c r="T2049" s="40"/>
      <c r="U2049" s="40"/>
      <c r="V2049" s="40"/>
    </row>
    <row r="2050" ht="15" customHeight="1" s="4" customFormat="1">
      <c r="C2050" s="39"/>
      <c r="D2050" s="39"/>
      <c r="T2050" s="40"/>
      <c r="U2050" s="40"/>
      <c r="V2050" s="40"/>
    </row>
    <row r="2051" ht="15" customHeight="1" s="4" customFormat="1">
      <c r="C2051" s="39"/>
      <c r="D2051" s="39"/>
      <c r="M2051" s="40"/>
      <c r="Q2051" s="40"/>
      <c r="T2051" s="40"/>
      <c r="U2051" s="40"/>
      <c r="V2051" s="40"/>
    </row>
    <row r="2052" ht="15" customHeight="1" s="4" customFormat="1">
      <c r="C2052" s="39"/>
      <c r="D2052" s="39"/>
      <c r="T2052" s="40"/>
      <c r="U2052" s="40"/>
      <c r="V2052" s="40"/>
    </row>
    <row r="2053" ht="15" customHeight="1" s="4" customFormat="1">
      <c r="C2053" s="39"/>
      <c r="D2053" s="39"/>
      <c r="T2053" s="40"/>
      <c r="U2053" s="40"/>
      <c r="V2053" s="40"/>
    </row>
    <row r="2054" ht="15" customHeight="1" s="4" customFormat="1">
      <c r="C2054" s="39"/>
      <c r="D2054" s="39"/>
      <c r="T2054" s="40"/>
      <c r="U2054" s="40"/>
      <c r="V2054" s="40"/>
    </row>
    <row r="2055" ht="15" customHeight="1" s="4" customFormat="1">
      <c r="C2055" s="39"/>
      <c r="D2055" s="39"/>
      <c r="Q2055" s="40"/>
      <c r="T2055" s="40"/>
      <c r="U2055" s="40"/>
      <c r="V2055" s="40"/>
    </row>
    <row r="2056" ht="15" customHeight="1" s="4" customFormat="1">
      <c r="C2056" s="39"/>
      <c r="D2056" s="39"/>
      <c r="M2056" s="40"/>
      <c r="Q2056" s="40"/>
      <c r="T2056" s="40"/>
      <c r="U2056" s="40"/>
      <c r="V2056" s="40"/>
    </row>
    <row r="2057" ht="15" customHeight="1" s="4" customFormat="1">
      <c r="C2057" s="39"/>
      <c r="D2057" s="39"/>
      <c r="Q2057" s="40"/>
      <c r="T2057" s="40"/>
      <c r="U2057" s="40"/>
      <c r="V2057" s="40"/>
    </row>
    <row r="2058" ht="15" customHeight="1" s="4" customFormat="1">
      <c r="C2058" s="39"/>
      <c r="D2058" s="39"/>
      <c r="Q2058" s="40"/>
      <c r="T2058" s="40"/>
      <c r="U2058" s="40"/>
      <c r="V2058" s="40"/>
    </row>
    <row r="2059" ht="15" customHeight="1" s="4" customFormat="1">
      <c r="C2059" s="39"/>
      <c r="D2059" s="39"/>
      <c r="Q2059" s="40"/>
      <c r="T2059" s="40"/>
      <c r="U2059" s="40"/>
      <c r="V2059" s="40"/>
    </row>
    <row r="2060" ht="15" customHeight="1" s="4" customFormat="1">
      <c r="C2060" s="39"/>
      <c r="D2060" s="39"/>
      <c r="M2060" s="40"/>
      <c r="Q2060" s="40"/>
      <c r="T2060" s="40"/>
      <c r="U2060" s="40"/>
      <c r="V2060" s="40"/>
    </row>
    <row r="2061" ht="15" customHeight="1" s="4" customFormat="1">
      <c r="C2061" s="39"/>
      <c r="D2061" s="39"/>
      <c r="M2061" s="40"/>
      <c r="Q2061" s="40"/>
      <c r="T2061" s="40"/>
      <c r="U2061" s="40"/>
      <c r="V2061" s="40"/>
    </row>
    <row r="2062" ht="15" customHeight="1" s="4" customFormat="1">
      <c r="C2062" s="39"/>
      <c r="D2062" s="39"/>
      <c r="T2062" s="40"/>
      <c r="U2062" s="40"/>
      <c r="V2062" s="40"/>
    </row>
    <row r="2063" ht="15" customHeight="1" s="4" customFormat="1">
      <c r="C2063" s="39"/>
      <c r="D2063" s="39"/>
      <c r="M2063" s="40"/>
      <c r="Q2063" s="40"/>
      <c r="T2063" s="40"/>
      <c r="U2063" s="40"/>
      <c r="V2063" s="40"/>
    </row>
    <row r="2064" ht="15" customHeight="1" s="4" customFormat="1">
      <c r="C2064" s="39"/>
      <c r="D2064" s="39"/>
      <c r="Q2064" s="40"/>
      <c r="T2064" s="40"/>
      <c r="U2064" s="40"/>
      <c r="V2064" s="40"/>
    </row>
    <row r="2065" ht="15" customHeight="1" s="4" customFormat="1">
      <c r="C2065" s="39"/>
      <c r="D2065" s="39"/>
      <c r="M2065" s="40"/>
      <c r="Q2065" s="40"/>
      <c r="T2065" s="40"/>
      <c r="U2065" s="40"/>
      <c r="V2065" s="40"/>
    </row>
    <row r="2066" ht="15" customHeight="1" s="4" customFormat="1">
      <c r="C2066" s="39"/>
      <c r="D2066" s="39"/>
      <c r="M2066" s="40"/>
      <c r="Q2066" s="40"/>
      <c r="T2066" s="40"/>
      <c r="U2066" s="40"/>
      <c r="V2066" s="40"/>
    </row>
    <row r="2067" ht="15" customHeight="1" s="4" customFormat="1">
      <c r="C2067" s="39"/>
      <c r="D2067" s="39"/>
      <c r="T2067" s="40"/>
      <c r="U2067" s="40"/>
      <c r="V2067" s="40"/>
    </row>
    <row r="2068" ht="15" customHeight="1" s="4" customFormat="1">
      <c r="C2068" s="39"/>
      <c r="D2068" s="39"/>
      <c r="T2068" s="40"/>
      <c r="U2068" s="40"/>
      <c r="V2068" s="40"/>
    </row>
    <row r="2069" ht="15" customHeight="1" s="4" customFormat="1">
      <c r="C2069" s="39"/>
      <c r="D2069" s="39"/>
      <c r="T2069" s="40"/>
      <c r="U2069" s="40"/>
      <c r="V2069" s="40"/>
    </row>
    <row r="2070" ht="15" customHeight="1" s="4" customFormat="1">
      <c r="C2070" s="39"/>
      <c r="D2070" s="39"/>
      <c r="Q2070" s="40"/>
      <c r="T2070" s="40"/>
      <c r="U2070" s="40"/>
      <c r="V2070" s="40"/>
    </row>
    <row r="2071" ht="15" customHeight="1" s="4" customFormat="1">
      <c r="C2071" s="39"/>
      <c r="D2071" s="39"/>
      <c r="Q2071" s="40"/>
      <c r="T2071" s="40"/>
      <c r="U2071" s="40"/>
      <c r="V2071" s="40"/>
    </row>
    <row r="2072" ht="15" customHeight="1" s="4" customFormat="1">
      <c r="C2072" s="39"/>
      <c r="D2072" s="39"/>
      <c r="T2072" s="40"/>
      <c r="U2072" s="40"/>
      <c r="V2072" s="40"/>
    </row>
    <row r="2073" ht="15" customHeight="1" s="4" customFormat="1">
      <c r="C2073" s="39"/>
      <c r="D2073" s="39"/>
      <c r="T2073" s="40"/>
      <c r="U2073" s="40"/>
      <c r="V2073" s="40"/>
    </row>
    <row r="2074" ht="15" customHeight="1" s="4" customFormat="1">
      <c r="C2074" s="39"/>
      <c r="D2074" s="39"/>
      <c r="T2074" s="40"/>
      <c r="U2074" s="40"/>
      <c r="V2074" s="40"/>
    </row>
    <row r="2075" ht="15" customHeight="1" s="4" customFormat="1">
      <c r="C2075" s="39"/>
      <c r="D2075" s="39"/>
      <c r="M2075" s="40"/>
      <c r="Q2075" s="40"/>
      <c r="T2075" s="40"/>
      <c r="U2075" s="40"/>
      <c r="V2075" s="40"/>
    </row>
    <row r="2076" ht="15" customHeight="1" s="4" customFormat="1">
      <c r="C2076" s="39"/>
      <c r="D2076" s="39"/>
      <c r="Q2076" s="40"/>
      <c r="T2076" s="40"/>
      <c r="U2076" s="40"/>
      <c r="V2076" s="40"/>
    </row>
    <row r="2077" ht="15" customHeight="1" s="4" customFormat="1">
      <c r="C2077" s="39"/>
      <c r="D2077" s="39"/>
      <c r="M2077" s="40"/>
      <c r="Q2077" s="40"/>
      <c r="T2077" s="40"/>
      <c r="U2077" s="40"/>
      <c r="V2077" s="40"/>
    </row>
    <row r="2078" ht="15" customHeight="1" s="4" customFormat="1">
      <c r="C2078" s="39"/>
      <c r="D2078" s="39"/>
      <c r="M2078" s="40"/>
      <c r="Q2078" s="40"/>
      <c r="T2078" s="40"/>
      <c r="U2078" s="40"/>
      <c r="V2078" s="40"/>
    </row>
    <row r="2079" ht="15" customHeight="1" s="4" customFormat="1">
      <c r="C2079" s="39"/>
      <c r="D2079" s="39"/>
      <c r="T2079" s="40"/>
      <c r="U2079" s="40"/>
      <c r="V2079" s="40"/>
    </row>
    <row r="2080" ht="15" customHeight="1" s="4" customFormat="1">
      <c r="C2080" s="39"/>
      <c r="D2080" s="39"/>
      <c r="T2080" s="40"/>
      <c r="U2080" s="40"/>
      <c r="V2080" s="40"/>
    </row>
    <row r="2081" ht="15" customHeight="1" s="4" customFormat="1">
      <c r="C2081" s="39"/>
      <c r="D2081" s="39"/>
      <c r="M2081" s="40"/>
      <c r="T2081" s="40"/>
      <c r="U2081" s="40"/>
      <c r="V2081" s="40"/>
    </row>
    <row r="2082" ht="15" customHeight="1" s="4" customFormat="1">
      <c r="C2082" s="39"/>
      <c r="D2082" s="39"/>
      <c r="Q2082" s="40"/>
      <c r="T2082" s="40"/>
      <c r="U2082" s="40"/>
      <c r="V2082" s="40"/>
    </row>
    <row r="2083" ht="15" customHeight="1" s="4" customFormat="1">
      <c r="C2083" s="39"/>
      <c r="D2083" s="39"/>
      <c r="T2083" s="40"/>
      <c r="U2083" s="40"/>
      <c r="V2083" s="40"/>
    </row>
    <row r="2084" ht="15" customHeight="1" s="4" customFormat="1">
      <c r="C2084" s="39"/>
      <c r="D2084" s="39"/>
      <c r="M2084" s="40"/>
      <c r="T2084" s="40"/>
      <c r="U2084" s="40"/>
      <c r="V2084" s="40"/>
    </row>
    <row r="2085" ht="15" customHeight="1" s="4" customFormat="1">
      <c r="C2085" s="39"/>
      <c r="D2085" s="39"/>
      <c r="T2085" s="40"/>
      <c r="U2085" s="40"/>
      <c r="V2085" s="40"/>
    </row>
    <row r="2086" ht="15" customHeight="1" s="4" customFormat="1">
      <c r="C2086" s="39"/>
      <c r="D2086" s="39"/>
      <c r="Q2086" s="40"/>
      <c r="T2086" s="40"/>
      <c r="U2086" s="40"/>
      <c r="V2086" s="40"/>
    </row>
    <row r="2087" ht="15" customHeight="1" s="4" customFormat="1">
      <c r="C2087" s="39"/>
      <c r="D2087" s="39"/>
      <c r="M2087" s="40"/>
      <c r="Q2087" s="40"/>
      <c r="T2087" s="40"/>
      <c r="U2087" s="40"/>
      <c r="V2087" s="40"/>
    </row>
    <row r="2088" ht="15" customHeight="1" s="4" customFormat="1">
      <c r="C2088" s="39"/>
      <c r="D2088" s="39"/>
      <c r="M2088" s="40"/>
      <c r="Q2088" s="40"/>
      <c r="T2088" s="40"/>
      <c r="U2088" s="40"/>
      <c r="V2088" s="40"/>
    </row>
    <row r="2089" ht="15" customHeight="1" s="4" customFormat="1">
      <c r="C2089" s="39"/>
      <c r="D2089" s="39"/>
      <c r="M2089" s="40"/>
      <c r="Q2089" s="40"/>
      <c r="T2089" s="40"/>
      <c r="U2089" s="40"/>
      <c r="V2089" s="40"/>
    </row>
    <row r="2090" ht="15" customHeight="1" s="4" customFormat="1">
      <c r="C2090" s="39"/>
      <c r="D2090" s="39"/>
      <c r="Q2090" s="40"/>
      <c r="T2090" s="40"/>
      <c r="U2090" s="40"/>
      <c r="V2090" s="40"/>
    </row>
    <row r="2091" ht="15" customHeight="1" s="4" customFormat="1">
      <c r="C2091" s="39"/>
      <c r="D2091" s="39"/>
      <c r="Q2091" s="40"/>
      <c r="T2091" s="40"/>
      <c r="U2091" s="40"/>
      <c r="V2091" s="40"/>
    </row>
    <row r="2092" ht="15" customHeight="1" s="4" customFormat="1">
      <c r="C2092" s="39"/>
      <c r="D2092" s="39"/>
      <c r="M2092" s="40"/>
      <c r="T2092" s="40"/>
      <c r="U2092" s="40"/>
      <c r="V2092" s="40"/>
    </row>
    <row r="2093" ht="15" customHeight="1" s="4" customFormat="1">
      <c r="C2093" s="39"/>
      <c r="D2093" s="39"/>
      <c r="T2093" s="40"/>
      <c r="U2093" s="40"/>
      <c r="V2093" s="40"/>
    </row>
    <row r="2094" ht="15" customHeight="1" s="4" customFormat="1">
      <c r="C2094" s="39"/>
      <c r="D2094" s="39"/>
      <c r="Q2094" s="40"/>
      <c r="T2094" s="40"/>
      <c r="U2094" s="40"/>
      <c r="V2094" s="40"/>
    </row>
    <row r="2095" ht="15" customHeight="1" s="4" customFormat="1">
      <c r="C2095" s="39"/>
      <c r="D2095" s="39"/>
      <c r="T2095" s="40"/>
      <c r="U2095" s="40"/>
      <c r="V2095" s="40"/>
    </row>
    <row r="2096" ht="15" customHeight="1" s="4" customFormat="1">
      <c r="C2096" s="39"/>
      <c r="D2096" s="39"/>
      <c r="M2096" s="40"/>
      <c r="Q2096" s="40"/>
      <c r="T2096" s="40"/>
      <c r="U2096" s="40"/>
      <c r="V2096" s="40"/>
    </row>
    <row r="2097" ht="15" customHeight="1" s="4" customFormat="1">
      <c r="C2097" s="39"/>
      <c r="D2097" s="39"/>
      <c r="Q2097" s="40"/>
      <c r="T2097" s="40"/>
      <c r="U2097" s="40"/>
      <c r="V2097" s="40"/>
    </row>
    <row r="2098" ht="15" customHeight="1" s="4" customFormat="1">
      <c r="C2098" s="39"/>
      <c r="D2098" s="39"/>
      <c r="M2098" s="40"/>
      <c r="T2098" s="40"/>
      <c r="U2098" s="40"/>
      <c r="V2098" s="40"/>
    </row>
    <row r="2099" ht="15" customHeight="1" s="4" customFormat="1">
      <c r="C2099" s="39"/>
      <c r="D2099" s="39"/>
      <c r="M2099" s="40"/>
      <c r="T2099" s="40"/>
      <c r="U2099" s="40"/>
      <c r="V2099" s="40"/>
    </row>
    <row r="2100" ht="15" customHeight="1" s="4" customFormat="1">
      <c r="C2100" s="39"/>
      <c r="D2100" s="39"/>
      <c r="M2100" s="40"/>
      <c r="Q2100" s="40"/>
      <c r="T2100" s="40"/>
      <c r="U2100" s="40"/>
      <c r="V2100" s="40"/>
    </row>
    <row r="2101" ht="15" customHeight="1" s="4" customFormat="1">
      <c r="C2101" s="39"/>
      <c r="D2101" s="39"/>
      <c r="M2101" s="40"/>
      <c r="Q2101" s="40"/>
      <c r="T2101" s="40"/>
      <c r="U2101" s="40"/>
      <c r="V2101" s="40"/>
    </row>
    <row r="2102" ht="15" customHeight="1" s="4" customFormat="1">
      <c r="C2102" s="39"/>
      <c r="D2102" s="39"/>
      <c r="M2102" s="40"/>
      <c r="Q2102" s="40"/>
      <c r="T2102" s="40"/>
      <c r="U2102" s="40"/>
      <c r="V2102" s="40"/>
    </row>
    <row r="2103" ht="15" customHeight="1" s="4" customFormat="1">
      <c r="C2103" s="39"/>
      <c r="D2103" s="39"/>
      <c r="T2103" s="40"/>
      <c r="U2103" s="40"/>
      <c r="V2103" s="40"/>
    </row>
    <row r="2104" ht="15" customHeight="1" s="4" customFormat="1">
      <c r="C2104" s="39"/>
      <c r="D2104" s="39"/>
      <c r="Q2104" s="40"/>
      <c r="T2104" s="40"/>
      <c r="U2104" s="40"/>
      <c r="V2104" s="40"/>
    </row>
    <row r="2105" ht="15" customHeight="1" s="4" customFormat="1">
      <c r="C2105" s="39"/>
      <c r="D2105" s="39"/>
      <c r="M2105" s="40"/>
      <c r="Q2105" s="40"/>
      <c r="T2105" s="40"/>
      <c r="U2105" s="40"/>
      <c r="V2105" s="40"/>
    </row>
    <row r="2106" ht="15" customHeight="1" s="4" customFormat="1">
      <c r="C2106" s="39"/>
      <c r="D2106" s="39"/>
      <c r="Q2106" s="40"/>
      <c r="T2106" s="40"/>
      <c r="U2106" s="40"/>
      <c r="V2106" s="40"/>
    </row>
    <row r="2107" ht="15" customHeight="1" s="4" customFormat="1">
      <c r="C2107" s="39"/>
      <c r="D2107" s="39"/>
      <c r="M2107" s="40"/>
      <c r="Q2107" s="40"/>
      <c r="T2107" s="40"/>
      <c r="U2107" s="40"/>
      <c r="V2107" s="40"/>
    </row>
    <row r="2108" ht="15" customHeight="1" s="4" customFormat="1">
      <c r="C2108" s="39"/>
      <c r="D2108" s="39"/>
      <c r="M2108" s="40"/>
      <c r="T2108" s="40"/>
      <c r="U2108" s="40"/>
      <c r="V2108" s="40"/>
    </row>
    <row r="2109" ht="15" customHeight="1" s="4" customFormat="1">
      <c r="C2109" s="39"/>
      <c r="D2109" s="39"/>
      <c r="Q2109" s="40"/>
      <c r="T2109" s="40"/>
      <c r="U2109" s="40"/>
      <c r="V2109" s="40"/>
    </row>
    <row r="2110" ht="15" customHeight="1" s="4" customFormat="1">
      <c r="C2110" s="39"/>
      <c r="D2110" s="39"/>
      <c r="M2110" s="40"/>
      <c r="Q2110" s="40"/>
      <c r="T2110" s="40"/>
      <c r="U2110" s="40"/>
      <c r="V2110" s="40"/>
    </row>
    <row r="2111" ht="15" customHeight="1" s="4" customFormat="1">
      <c r="C2111" s="39"/>
      <c r="D2111" s="39"/>
      <c r="M2111" s="40"/>
      <c r="O2111" s="40"/>
      <c r="Q2111" s="40"/>
      <c r="T2111" s="40"/>
      <c r="U2111" s="40"/>
      <c r="V2111" s="40"/>
    </row>
    <row r="2112" ht="15" customHeight="1" s="4" customFormat="1">
      <c r="C2112" s="39"/>
      <c r="D2112" s="39"/>
      <c r="Q2112" s="40"/>
      <c r="T2112" s="40"/>
      <c r="U2112" s="40"/>
      <c r="V2112" s="40"/>
    </row>
    <row r="2113" ht="15" customHeight="1" s="4" customFormat="1">
      <c r="C2113" s="39"/>
      <c r="D2113" s="39"/>
      <c r="M2113" s="40"/>
      <c r="Q2113" s="40"/>
      <c r="T2113" s="40"/>
      <c r="U2113" s="40"/>
      <c r="V2113" s="40"/>
    </row>
    <row r="2114" ht="15" customHeight="1" s="4" customFormat="1">
      <c r="C2114" s="39"/>
      <c r="D2114" s="39"/>
      <c r="T2114" s="40"/>
      <c r="U2114" s="40"/>
      <c r="V2114" s="40"/>
    </row>
    <row r="2115" ht="15" customHeight="1" s="4" customFormat="1">
      <c r="C2115" s="39"/>
      <c r="D2115" s="39"/>
      <c r="T2115" s="40"/>
      <c r="U2115" s="40"/>
      <c r="V2115" s="40"/>
    </row>
    <row r="2116" ht="15" customHeight="1" s="4" customFormat="1">
      <c r="C2116" s="39"/>
      <c r="D2116" s="39"/>
      <c r="T2116" s="40"/>
      <c r="U2116" s="40"/>
      <c r="V2116" s="40"/>
    </row>
    <row r="2117" ht="15" customHeight="1" s="4" customFormat="1">
      <c r="C2117" s="39"/>
      <c r="D2117" s="39"/>
      <c r="M2117" s="40"/>
      <c r="Q2117" s="40"/>
      <c r="T2117" s="40"/>
      <c r="U2117" s="40"/>
      <c r="V2117" s="40"/>
    </row>
    <row r="2118" ht="15" customHeight="1" s="4" customFormat="1">
      <c r="C2118" s="39"/>
      <c r="D2118" s="39"/>
      <c r="M2118" s="40"/>
      <c r="Q2118" s="40"/>
      <c r="T2118" s="40"/>
      <c r="U2118" s="40"/>
      <c r="V2118" s="40"/>
    </row>
    <row r="2119" ht="15" customHeight="1" s="4" customFormat="1">
      <c r="C2119" s="39"/>
      <c r="D2119" s="39"/>
      <c r="M2119" s="40"/>
      <c r="Q2119" s="40"/>
      <c r="T2119" s="40"/>
      <c r="U2119" s="40"/>
      <c r="V2119" s="40"/>
    </row>
    <row r="2120" ht="15" customHeight="1" s="4" customFormat="1">
      <c r="C2120" s="39"/>
      <c r="D2120" s="39"/>
      <c r="T2120" s="40"/>
      <c r="U2120" s="40"/>
      <c r="V2120" s="40"/>
    </row>
    <row r="2121" ht="15" customHeight="1" s="4" customFormat="1">
      <c r="C2121" s="39"/>
      <c r="D2121" s="39"/>
      <c r="T2121" s="40"/>
      <c r="U2121" s="40"/>
      <c r="V2121" s="40"/>
    </row>
    <row r="2122" ht="15" customHeight="1" s="4" customFormat="1">
      <c r="C2122" s="39"/>
      <c r="D2122" s="39"/>
      <c r="M2122" s="40"/>
      <c r="Q2122" s="40"/>
      <c r="T2122" s="40"/>
      <c r="U2122" s="40"/>
      <c r="V2122" s="40"/>
    </row>
    <row r="2123" ht="15" customHeight="1" s="4" customFormat="1">
      <c r="C2123" s="39"/>
      <c r="D2123" s="39"/>
      <c r="Q2123" s="40"/>
      <c r="T2123" s="40"/>
      <c r="U2123" s="40"/>
      <c r="V2123" s="40"/>
    </row>
    <row r="2124" ht="15" customHeight="1" s="4" customFormat="1">
      <c r="C2124" s="39"/>
      <c r="D2124" s="39"/>
      <c r="M2124" s="40"/>
      <c r="Q2124" s="40"/>
      <c r="T2124" s="40"/>
      <c r="U2124" s="40"/>
      <c r="V2124" s="40"/>
    </row>
    <row r="2125" ht="15" customHeight="1" s="4" customFormat="1">
      <c r="C2125" s="39"/>
      <c r="D2125" s="39"/>
      <c r="M2125" s="40"/>
      <c r="Q2125" s="40"/>
      <c r="T2125" s="40"/>
      <c r="U2125" s="40"/>
      <c r="V2125" s="40"/>
    </row>
    <row r="2126" ht="15" customHeight="1" s="4" customFormat="1">
      <c r="C2126" s="39"/>
      <c r="D2126" s="39"/>
      <c r="T2126" s="40"/>
      <c r="U2126" s="40"/>
      <c r="V2126" s="40"/>
    </row>
    <row r="2127" ht="15" customHeight="1" s="4" customFormat="1">
      <c r="C2127" s="39"/>
      <c r="D2127" s="39"/>
      <c r="T2127" s="40"/>
      <c r="U2127" s="40"/>
      <c r="V2127" s="40"/>
    </row>
    <row r="2128" ht="15" customHeight="1" s="4" customFormat="1">
      <c r="C2128" s="39"/>
      <c r="D2128" s="39"/>
      <c r="M2128" s="40"/>
      <c r="Q2128" s="40"/>
      <c r="T2128" s="40"/>
      <c r="U2128" s="40"/>
      <c r="V2128" s="40"/>
    </row>
    <row r="2129" ht="15" customHeight="1" s="4" customFormat="1">
      <c r="C2129" s="39"/>
      <c r="D2129" s="39"/>
      <c r="M2129" s="40"/>
      <c r="O2129" s="42"/>
      <c r="Q2129" s="40"/>
      <c r="T2129" s="40"/>
      <c r="U2129" s="40"/>
      <c r="V2129" s="40"/>
    </row>
    <row r="2130" ht="15" customHeight="1" s="4" customFormat="1">
      <c r="C2130" s="39"/>
      <c r="D2130" s="39"/>
      <c r="T2130" s="40"/>
      <c r="U2130" s="40"/>
      <c r="V2130" s="40"/>
    </row>
    <row r="2131" ht="15" customHeight="1" s="4" customFormat="1">
      <c r="C2131" s="39"/>
      <c r="D2131" s="39"/>
      <c r="T2131" s="40"/>
      <c r="U2131" s="40"/>
      <c r="V2131" s="40"/>
    </row>
    <row r="2132" ht="15" customHeight="1" s="4" customFormat="1">
      <c r="C2132" s="39"/>
      <c r="D2132" s="39"/>
      <c r="T2132" s="40"/>
      <c r="U2132" s="40"/>
      <c r="V2132" s="40"/>
    </row>
    <row r="2133" ht="15" customHeight="1" s="4" customFormat="1">
      <c r="C2133" s="39"/>
      <c r="D2133" s="39"/>
      <c r="T2133" s="40"/>
      <c r="U2133" s="40"/>
      <c r="V2133" s="40"/>
    </row>
    <row r="2134" ht="15" customHeight="1" s="4" customFormat="1">
      <c r="C2134" s="39"/>
      <c r="D2134" s="39"/>
      <c r="M2134" s="40"/>
      <c r="Q2134" s="40"/>
      <c r="T2134" s="40"/>
      <c r="U2134" s="40"/>
      <c r="V2134" s="40"/>
    </row>
    <row r="2135" ht="15" customHeight="1" s="4" customFormat="1">
      <c r="C2135" s="39"/>
      <c r="D2135" s="39"/>
      <c r="M2135" s="40"/>
      <c r="Q2135" s="40"/>
      <c r="T2135" s="40"/>
      <c r="U2135" s="40"/>
      <c r="V2135" s="40"/>
    </row>
    <row r="2136" ht="15" customHeight="1" s="4" customFormat="1">
      <c r="C2136" s="39"/>
      <c r="D2136" s="39"/>
      <c r="M2136" s="40"/>
      <c r="Q2136" s="40"/>
      <c r="T2136" s="40"/>
      <c r="U2136" s="40"/>
      <c r="V2136" s="40"/>
    </row>
    <row r="2137" ht="15" customHeight="1" s="4" customFormat="1">
      <c r="C2137" s="39"/>
      <c r="D2137" s="39"/>
      <c r="M2137" s="40"/>
      <c r="Q2137" s="40"/>
      <c r="T2137" s="40"/>
      <c r="U2137" s="40"/>
      <c r="V2137" s="40"/>
    </row>
    <row r="2138" ht="15" customHeight="1" s="4" customFormat="1">
      <c r="C2138" s="39"/>
      <c r="D2138" s="39"/>
      <c r="M2138" s="40"/>
      <c r="Q2138" s="40"/>
      <c r="T2138" s="40"/>
      <c r="U2138" s="40"/>
      <c r="V2138" s="40"/>
    </row>
    <row r="2139" ht="15" customHeight="1" s="4" customFormat="1">
      <c r="C2139" s="39"/>
      <c r="D2139" s="39"/>
      <c r="M2139" s="40"/>
      <c r="T2139" s="40"/>
      <c r="U2139" s="40"/>
      <c r="V2139" s="40"/>
    </row>
    <row r="2140" ht="15" customHeight="1" s="4" customFormat="1">
      <c r="C2140" s="39"/>
      <c r="D2140" s="39"/>
      <c r="Q2140" s="40"/>
      <c r="T2140" s="40"/>
      <c r="U2140" s="40"/>
      <c r="V2140" s="40"/>
    </row>
    <row r="2141" ht="15" customHeight="1" s="4" customFormat="1">
      <c r="C2141" s="39"/>
      <c r="D2141" s="39"/>
      <c r="M2141" s="40"/>
      <c r="Q2141" s="40"/>
      <c r="T2141" s="40"/>
      <c r="U2141" s="40"/>
      <c r="V2141" s="40"/>
    </row>
    <row r="2142" ht="15" customHeight="1" s="4" customFormat="1">
      <c r="C2142" s="39"/>
      <c r="D2142" s="39"/>
      <c r="Q2142" s="40"/>
      <c r="T2142" s="40"/>
      <c r="U2142" s="40"/>
      <c r="V2142" s="40"/>
    </row>
    <row r="2143" ht="15" customHeight="1" s="4" customFormat="1">
      <c r="C2143" s="39"/>
      <c r="D2143" s="39"/>
      <c r="Q2143" s="40"/>
      <c r="T2143" s="40"/>
      <c r="U2143" s="40"/>
      <c r="V2143" s="40"/>
    </row>
    <row r="2144" ht="15" customHeight="1" s="4" customFormat="1">
      <c r="C2144" s="39"/>
      <c r="D2144" s="39"/>
      <c r="Q2144" s="40"/>
      <c r="T2144" s="40"/>
      <c r="U2144" s="40"/>
      <c r="V2144" s="40"/>
    </row>
    <row r="2145" ht="15" customHeight="1" s="4" customFormat="1">
      <c r="C2145" s="39"/>
      <c r="D2145" s="39"/>
      <c r="T2145" s="40"/>
      <c r="U2145" s="40"/>
      <c r="V2145" s="40"/>
    </row>
    <row r="2146" ht="15" customHeight="1" s="4" customFormat="1">
      <c r="C2146" s="39"/>
      <c r="D2146" s="39"/>
      <c r="Q2146" s="40"/>
      <c r="T2146" s="40"/>
      <c r="U2146" s="40"/>
      <c r="V2146" s="40"/>
    </row>
    <row r="2147" ht="15" customHeight="1" s="4" customFormat="1">
      <c r="C2147" s="39"/>
      <c r="D2147" s="39"/>
      <c r="T2147" s="40"/>
      <c r="U2147" s="40"/>
      <c r="V2147" s="40"/>
    </row>
    <row r="2148" ht="15" customHeight="1" s="4" customFormat="1">
      <c r="C2148" s="39"/>
      <c r="D2148" s="39"/>
      <c r="T2148" s="40"/>
      <c r="U2148" s="40"/>
      <c r="V2148" s="40"/>
    </row>
    <row r="2149" ht="15" customHeight="1" s="4" customFormat="1">
      <c r="C2149" s="39"/>
      <c r="D2149" s="39"/>
      <c r="M2149" s="40"/>
      <c r="Q2149" s="40"/>
      <c r="T2149" s="40"/>
      <c r="U2149" s="40"/>
      <c r="V2149" s="40"/>
    </row>
    <row r="2150" ht="15" customHeight="1" s="4" customFormat="1">
      <c r="C2150" s="39"/>
      <c r="D2150" s="39"/>
      <c r="Q2150" s="40"/>
      <c r="T2150" s="40"/>
      <c r="U2150" s="40"/>
      <c r="V2150" s="40"/>
    </row>
    <row r="2151" ht="15" customHeight="1" s="4" customFormat="1">
      <c r="C2151" s="39"/>
      <c r="D2151" s="39"/>
      <c r="Q2151" s="40"/>
      <c r="T2151" s="40"/>
      <c r="U2151" s="40"/>
      <c r="V2151" s="40"/>
    </row>
    <row r="2152" ht="15" customHeight="1" s="4" customFormat="1">
      <c r="C2152" s="39"/>
      <c r="D2152" s="39"/>
      <c r="M2152" s="40"/>
      <c r="T2152" s="40"/>
      <c r="U2152" s="40"/>
      <c r="V2152" s="40"/>
    </row>
    <row r="2153" ht="15" customHeight="1" s="4" customFormat="1">
      <c r="C2153" s="39"/>
      <c r="D2153" s="39"/>
      <c r="M2153" s="40"/>
      <c r="Q2153" s="40"/>
      <c r="T2153" s="40"/>
      <c r="U2153" s="40"/>
      <c r="V2153" s="40"/>
    </row>
    <row r="2154" ht="15" customHeight="1" s="4" customFormat="1">
      <c r="C2154" s="39"/>
      <c r="D2154" s="39"/>
      <c r="M2154" s="40"/>
      <c r="Q2154" s="40"/>
      <c r="T2154" s="40"/>
      <c r="U2154" s="40"/>
      <c r="V2154" s="40"/>
    </row>
    <row r="2155" ht="15" customHeight="1" s="4" customFormat="1">
      <c r="C2155" s="39"/>
      <c r="D2155" s="39"/>
      <c r="M2155" s="40"/>
      <c r="Q2155" s="40"/>
      <c r="T2155" s="40"/>
      <c r="U2155" s="40"/>
      <c r="V2155" s="40"/>
    </row>
    <row r="2156" ht="15" customHeight="1" s="4" customFormat="1">
      <c r="C2156" s="39"/>
      <c r="D2156" s="39"/>
      <c r="T2156" s="40"/>
      <c r="U2156" s="40"/>
      <c r="V2156" s="40"/>
    </row>
    <row r="2157" ht="15" customHeight="1" s="4" customFormat="1">
      <c r="C2157" s="39"/>
      <c r="D2157" s="39"/>
      <c r="M2157" s="40"/>
      <c r="Q2157" s="40"/>
      <c r="T2157" s="40"/>
      <c r="U2157" s="40"/>
      <c r="V2157" s="40"/>
    </row>
    <row r="2158" ht="15" customHeight="1" s="4" customFormat="1">
      <c r="C2158" s="39"/>
      <c r="D2158" s="39"/>
      <c r="T2158" s="40"/>
      <c r="U2158" s="40"/>
      <c r="V2158" s="40"/>
    </row>
    <row r="2159" ht="15" customHeight="1" s="4" customFormat="1">
      <c r="C2159" s="39"/>
      <c r="D2159" s="39"/>
      <c r="M2159" s="40"/>
      <c r="T2159" s="40"/>
      <c r="U2159" s="40"/>
      <c r="V2159" s="40"/>
    </row>
    <row r="2160" ht="15" customHeight="1" s="4" customFormat="1">
      <c r="C2160" s="39"/>
      <c r="D2160" s="39"/>
      <c r="M2160" s="40"/>
      <c r="O2160" s="42"/>
      <c r="Q2160" s="40"/>
      <c r="T2160" s="40"/>
      <c r="U2160" s="40"/>
      <c r="V2160" s="40"/>
    </row>
    <row r="2161" ht="15" customHeight="1" s="4" customFormat="1">
      <c r="C2161" s="39"/>
      <c r="D2161" s="39"/>
      <c r="M2161" s="40"/>
      <c r="Q2161" s="40"/>
      <c r="T2161" s="40"/>
      <c r="U2161" s="40"/>
      <c r="V2161" s="40"/>
    </row>
    <row r="2162" ht="15" customHeight="1" s="4" customFormat="1">
      <c r="C2162" s="39"/>
      <c r="D2162" s="39"/>
      <c r="T2162" s="40"/>
      <c r="U2162" s="40"/>
      <c r="V2162" s="40"/>
    </row>
    <row r="2163" ht="15" customHeight="1" s="4" customFormat="1">
      <c r="C2163" s="39"/>
      <c r="D2163" s="39"/>
      <c r="Q2163" s="40"/>
      <c r="T2163" s="40"/>
      <c r="U2163" s="40"/>
      <c r="V2163" s="40"/>
    </row>
    <row r="2164" ht="15" customHeight="1" s="4" customFormat="1">
      <c r="C2164" s="39"/>
      <c r="D2164" s="39"/>
      <c r="T2164" s="40"/>
      <c r="U2164" s="40"/>
      <c r="V2164" s="40"/>
    </row>
    <row r="2165" ht="15" customHeight="1" s="4" customFormat="1">
      <c r="C2165" s="39"/>
      <c r="D2165" s="39"/>
      <c r="M2165" s="40"/>
      <c r="Q2165" s="40"/>
      <c r="T2165" s="40"/>
      <c r="U2165" s="40"/>
      <c r="V2165" s="40"/>
    </row>
    <row r="2166" ht="15" customHeight="1" s="4" customFormat="1">
      <c r="C2166" s="39"/>
      <c r="D2166" s="39"/>
      <c r="M2166" s="40"/>
      <c r="Q2166" s="40"/>
      <c r="T2166" s="40"/>
      <c r="U2166" s="40"/>
      <c r="V2166" s="40"/>
    </row>
    <row r="2167" ht="15" customHeight="1" s="4" customFormat="1">
      <c r="C2167" s="39"/>
      <c r="D2167" s="39"/>
      <c r="Q2167" s="40"/>
      <c r="T2167" s="40"/>
      <c r="U2167" s="40"/>
      <c r="V2167" s="40"/>
    </row>
    <row r="2168" ht="15" customHeight="1" s="4" customFormat="1">
      <c r="C2168" s="39"/>
      <c r="D2168" s="39"/>
      <c r="Q2168" s="40"/>
      <c r="T2168" s="40"/>
      <c r="U2168" s="40"/>
      <c r="V2168" s="40"/>
    </row>
    <row r="2169" ht="15" customHeight="1" s="4" customFormat="1">
      <c r="C2169" s="39"/>
      <c r="D2169" s="39"/>
      <c r="T2169" s="40"/>
      <c r="U2169" s="40"/>
      <c r="V2169" s="40"/>
    </row>
    <row r="2170" ht="15" customHeight="1" s="4" customFormat="1">
      <c r="C2170" s="39"/>
      <c r="D2170" s="39"/>
      <c r="M2170" s="40"/>
      <c r="Q2170" s="40"/>
      <c r="T2170" s="40"/>
      <c r="U2170" s="40"/>
      <c r="V2170" s="40"/>
    </row>
    <row r="2171" ht="15" customHeight="1" s="4" customFormat="1">
      <c r="C2171" s="39"/>
      <c r="D2171" s="39"/>
      <c r="M2171" s="40"/>
      <c r="Q2171" s="40"/>
      <c r="T2171" s="40"/>
      <c r="U2171" s="40"/>
      <c r="V2171" s="40"/>
    </row>
    <row r="2172" ht="15" customHeight="1" s="4" customFormat="1">
      <c r="C2172" s="39"/>
      <c r="D2172" s="39"/>
      <c r="M2172" s="40"/>
      <c r="T2172" s="40"/>
      <c r="U2172" s="40"/>
      <c r="V2172" s="40"/>
    </row>
    <row r="2173" ht="15" customHeight="1" s="4" customFormat="1">
      <c r="C2173" s="39"/>
      <c r="D2173" s="39"/>
      <c r="M2173" s="40"/>
      <c r="Q2173" s="40"/>
      <c r="T2173" s="40"/>
      <c r="U2173" s="40"/>
      <c r="V2173" s="40"/>
    </row>
    <row r="2174" ht="15" customHeight="1" s="4" customFormat="1">
      <c r="C2174" s="39"/>
      <c r="D2174" s="39"/>
      <c r="M2174" s="40"/>
      <c r="Q2174" s="40"/>
      <c r="T2174" s="40"/>
      <c r="U2174" s="40"/>
      <c r="V2174" s="40"/>
    </row>
    <row r="2175" ht="15" customHeight="1" s="4" customFormat="1">
      <c r="C2175" s="39"/>
      <c r="D2175" s="39"/>
      <c r="M2175" s="40"/>
      <c r="Q2175" s="40"/>
      <c r="T2175" s="40"/>
      <c r="U2175" s="40"/>
      <c r="V2175" s="40"/>
    </row>
    <row r="2176" ht="15" customHeight="1" s="4" customFormat="1">
      <c r="C2176" s="39"/>
      <c r="D2176" s="39"/>
      <c r="T2176" s="40"/>
      <c r="U2176" s="40"/>
      <c r="V2176" s="40"/>
    </row>
    <row r="2177" ht="15" customHeight="1" s="4" customFormat="1">
      <c r="C2177" s="39"/>
      <c r="D2177" s="39"/>
      <c r="M2177" s="40"/>
      <c r="T2177" s="40"/>
      <c r="U2177" s="40"/>
      <c r="V2177" s="40"/>
    </row>
    <row r="2178" ht="15" customHeight="1" s="4" customFormat="1">
      <c r="C2178" s="39"/>
      <c r="D2178" s="39"/>
      <c r="M2178" s="40"/>
      <c r="Q2178" s="40"/>
      <c r="T2178" s="40"/>
      <c r="U2178" s="40"/>
      <c r="V2178" s="40"/>
    </row>
    <row r="2179" ht="15" customHeight="1" s="4" customFormat="1">
      <c r="C2179" s="39"/>
      <c r="D2179" s="39"/>
      <c r="M2179" s="40"/>
      <c r="Q2179" s="40"/>
      <c r="T2179" s="40"/>
      <c r="U2179" s="40"/>
      <c r="V2179" s="40"/>
    </row>
    <row r="2180" ht="15" customHeight="1" s="4" customFormat="1">
      <c r="C2180" s="39"/>
      <c r="D2180" s="39"/>
      <c r="Q2180" s="40"/>
      <c r="T2180" s="40"/>
      <c r="U2180" s="40"/>
      <c r="V2180" s="40"/>
    </row>
    <row r="2181" ht="15" customHeight="1" s="4" customFormat="1">
      <c r="C2181" s="39"/>
      <c r="D2181" s="39"/>
      <c r="T2181" s="40"/>
      <c r="U2181" s="40"/>
      <c r="V2181" s="40"/>
    </row>
    <row r="2182" ht="15" customHeight="1" s="4" customFormat="1">
      <c r="C2182" s="39"/>
      <c r="D2182" s="39"/>
      <c r="Q2182" s="40"/>
      <c r="T2182" s="40"/>
      <c r="U2182" s="40"/>
      <c r="V2182" s="40"/>
    </row>
    <row r="2183" ht="15" customHeight="1" s="4" customFormat="1">
      <c r="C2183" s="39"/>
      <c r="D2183" s="39"/>
      <c r="M2183" s="40"/>
      <c r="Q2183" s="40"/>
      <c r="T2183" s="40"/>
      <c r="U2183" s="40"/>
      <c r="V2183" s="40"/>
    </row>
    <row r="2184" ht="15" customHeight="1" s="4" customFormat="1">
      <c r="C2184" s="39"/>
      <c r="D2184" s="39"/>
      <c r="T2184" s="40"/>
      <c r="U2184" s="40"/>
      <c r="V2184" s="40"/>
    </row>
    <row r="2185" ht="15" customHeight="1" s="4" customFormat="1">
      <c r="C2185" s="39"/>
      <c r="D2185" s="39"/>
      <c r="Q2185" s="40"/>
      <c r="T2185" s="40"/>
      <c r="U2185" s="40"/>
      <c r="V2185" s="40"/>
    </row>
    <row r="2186" ht="15" customHeight="1" s="4" customFormat="1">
      <c r="C2186" s="39"/>
      <c r="D2186" s="39"/>
      <c r="T2186" s="40"/>
      <c r="U2186" s="40"/>
      <c r="V2186" s="40"/>
    </row>
    <row r="2187" ht="15" customHeight="1" s="4" customFormat="1">
      <c r="C2187" s="39"/>
      <c r="D2187" s="39"/>
      <c r="T2187" s="40"/>
      <c r="U2187" s="40"/>
      <c r="V2187" s="40"/>
    </row>
    <row r="2188" ht="15" customHeight="1" s="4" customFormat="1">
      <c r="C2188" s="39"/>
      <c r="D2188" s="39"/>
      <c r="T2188" s="40"/>
      <c r="U2188" s="40"/>
      <c r="V2188" s="40"/>
    </row>
    <row r="2189" ht="15" customHeight="1" s="4" customFormat="1">
      <c r="C2189" s="39"/>
      <c r="D2189" s="39"/>
      <c r="T2189" s="40"/>
      <c r="U2189" s="40"/>
      <c r="V2189" s="40"/>
    </row>
    <row r="2190" ht="15" customHeight="1" s="4" customFormat="1">
      <c r="C2190" s="39"/>
      <c r="D2190" s="39"/>
      <c r="T2190" s="40"/>
      <c r="U2190" s="40"/>
      <c r="V2190" s="40"/>
    </row>
    <row r="2191" ht="15" customHeight="1" s="4" customFormat="1">
      <c r="C2191" s="39"/>
      <c r="D2191" s="39"/>
      <c r="T2191" s="40"/>
      <c r="U2191" s="40"/>
      <c r="V2191" s="40"/>
    </row>
    <row r="2192" ht="15" customHeight="1" s="4" customFormat="1">
      <c r="C2192" s="39"/>
      <c r="D2192" s="39"/>
      <c r="T2192" s="40"/>
      <c r="U2192" s="40"/>
      <c r="V2192" s="40"/>
    </row>
    <row r="2193" ht="15" customHeight="1" s="4" customFormat="1">
      <c r="C2193" s="39"/>
      <c r="D2193" s="39"/>
      <c r="T2193" s="40"/>
      <c r="U2193" s="40"/>
      <c r="V2193" s="40"/>
    </row>
    <row r="2194" ht="15" customHeight="1" s="4" customFormat="1">
      <c r="C2194" s="39"/>
      <c r="D2194" s="39"/>
      <c r="T2194" s="40"/>
      <c r="U2194" s="40"/>
      <c r="V2194" s="40"/>
    </row>
    <row r="2195" ht="15" customHeight="1" s="4" customFormat="1">
      <c r="C2195" s="39"/>
      <c r="D2195" s="39"/>
      <c r="T2195" s="40"/>
      <c r="U2195" s="40"/>
      <c r="V2195" s="40"/>
    </row>
    <row r="2196" ht="15" customHeight="1" s="4" customFormat="1">
      <c r="C2196" s="39"/>
      <c r="D2196" s="39"/>
      <c r="T2196" s="40"/>
      <c r="U2196" s="40"/>
      <c r="V2196" s="40"/>
    </row>
    <row r="2197" ht="15" customHeight="1" s="4" customFormat="1">
      <c r="C2197" s="39"/>
      <c r="D2197" s="39"/>
      <c r="T2197" s="40"/>
      <c r="U2197" s="40"/>
      <c r="V2197" s="40"/>
    </row>
    <row r="2198" ht="15" customHeight="1" s="4" customFormat="1">
      <c r="C2198" s="39"/>
      <c r="D2198" s="39"/>
      <c r="T2198" s="40"/>
      <c r="U2198" s="40"/>
      <c r="V2198" s="40"/>
    </row>
    <row r="2199" ht="15" customHeight="1" s="4" customFormat="1">
      <c r="C2199" s="39"/>
      <c r="D2199" s="39"/>
      <c r="T2199" s="40"/>
      <c r="U2199" s="40"/>
      <c r="V2199" s="40"/>
    </row>
    <row r="2200" ht="15" customHeight="1" s="4" customFormat="1">
      <c r="C2200" s="39"/>
      <c r="D2200" s="39"/>
      <c r="T2200" s="40"/>
      <c r="U2200" s="40"/>
      <c r="V2200" s="40"/>
    </row>
    <row r="2201" ht="15" customHeight="1" s="4" customFormat="1">
      <c r="C2201" s="39"/>
      <c r="D2201" s="39"/>
      <c r="T2201" s="40"/>
      <c r="U2201" s="40"/>
      <c r="V2201" s="40"/>
    </row>
    <row r="2202" ht="15" customHeight="1" s="4" customFormat="1">
      <c r="C2202" s="39"/>
      <c r="D2202" s="39"/>
      <c r="T2202" s="40"/>
      <c r="U2202" s="40"/>
      <c r="V2202" s="40"/>
    </row>
    <row r="2203" ht="15" customHeight="1" s="4" customFormat="1">
      <c r="C2203" s="39"/>
      <c r="D2203" s="39"/>
      <c r="T2203" s="40"/>
      <c r="U2203" s="40"/>
      <c r="V2203" s="40"/>
    </row>
    <row r="2204" ht="15" customHeight="1" s="4" customFormat="1">
      <c r="C2204" s="39"/>
      <c r="D2204" s="39"/>
      <c r="T2204" s="40"/>
      <c r="U2204" s="40"/>
      <c r="V2204" s="40"/>
    </row>
    <row r="2205" ht="15" customHeight="1" s="4" customFormat="1">
      <c r="C2205" s="39"/>
      <c r="D2205" s="39"/>
      <c r="T2205" s="40"/>
      <c r="U2205" s="40"/>
      <c r="V2205" s="40"/>
    </row>
    <row r="2206" ht="15" customHeight="1" s="4" customFormat="1">
      <c r="C2206" s="39"/>
      <c r="D2206" s="39"/>
      <c r="T2206" s="40"/>
      <c r="U2206" s="40"/>
      <c r="V2206" s="40"/>
    </row>
    <row r="2207" ht="15" customHeight="1" s="4" customFormat="1">
      <c r="C2207" s="39"/>
      <c r="D2207" s="39"/>
      <c r="T2207" s="40"/>
      <c r="U2207" s="40"/>
      <c r="V2207" s="40"/>
    </row>
    <row r="2208" ht="15" customHeight="1" s="4" customFormat="1">
      <c r="C2208" s="39"/>
      <c r="D2208" s="39"/>
      <c r="T2208" s="40"/>
      <c r="U2208" s="40"/>
      <c r="V2208" s="40"/>
    </row>
    <row r="2209" ht="15" customHeight="1" s="4" customFormat="1">
      <c r="C2209" s="39"/>
      <c r="D2209" s="39"/>
      <c r="T2209" s="40"/>
      <c r="U2209" s="40"/>
      <c r="V2209" s="40"/>
    </row>
    <row r="2210" ht="15" customHeight="1" s="4" customFormat="1">
      <c r="C2210" s="39"/>
      <c r="D2210" s="39"/>
      <c r="T2210" s="40"/>
      <c r="U2210" s="40"/>
      <c r="V2210" s="40"/>
    </row>
    <row r="2211" ht="15" customHeight="1" s="4" customFormat="1">
      <c r="C2211" s="39"/>
      <c r="D2211" s="39"/>
      <c r="T2211" s="40"/>
      <c r="U2211" s="40"/>
      <c r="V2211" s="40"/>
    </row>
    <row r="2212" ht="15" customHeight="1" s="4" customFormat="1">
      <c r="C2212" s="39"/>
      <c r="D2212" s="39"/>
      <c r="T2212" s="40"/>
      <c r="U2212" s="40"/>
      <c r="V2212" s="40"/>
    </row>
    <row r="2213" ht="15" customHeight="1" s="4" customFormat="1">
      <c r="C2213" s="39"/>
      <c r="D2213" s="39"/>
      <c r="T2213" s="40"/>
      <c r="U2213" s="40"/>
      <c r="V2213" s="40"/>
    </row>
    <row r="2214" ht="15" customHeight="1" s="4" customFormat="1">
      <c r="C2214" s="39"/>
      <c r="D2214" s="39"/>
      <c r="T2214" s="40"/>
      <c r="U2214" s="40"/>
      <c r="V2214" s="40"/>
    </row>
    <row r="2215" ht="15" customHeight="1" s="4" customFormat="1">
      <c r="C2215" s="39"/>
      <c r="D2215" s="39"/>
      <c r="T2215" s="40"/>
      <c r="U2215" s="40"/>
      <c r="V2215" s="40"/>
    </row>
    <row r="2216" ht="15" customHeight="1" s="4" customFormat="1">
      <c r="C2216" s="39"/>
      <c r="D2216" s="39"/>
      <c r="T2216" s="40"/>
      <c r="U2216" s="40"/>
      <c r="V2216" s="40"/>
    </row>
    <row r="2217" ht="15" customHeight="1" s="4" customFormat="1">
      <c r="C2217" s="39"/>
      <c r="D2217" s="39"/>
      <c r="T2217" s="40"/>
      <c r="U2217" s="40"/>
      <c r="V2217" s="40"/>
    </row>
    <row r="2218" ht="15" customHeight="1" s="4" customFormat="1">
      <c r="C2218" s="39"/>
      <c r="D2218" s="39"/>
      <c r="T2218" s="40"/>
      <c r="U2218" s="40"/>
      <c r="V2218" s="40"/>
    </row>
    <row r="2219" ht="15" customHeight="1" s="4" customFormat="1">
      <c r="C2219" s="39"/>
      <c r="D2219" s="39"/>
      <c r="T2219" s="40"/>
      <c r="U2219" s="40"/>
      <c r="V2219" s="40"/>
    </row>
    <row r="2220" ht="15" customHeight="1" s="4" customFormat="1">
      <c r="C2220" s="39"/>
      <c r="D2220" s="39"/>
      <c r="T2220" s="40"/>
      <c r="U2220" s="40"/>
      <c r="V2220" s="40"/>
    </row>
    <row r="2221" ht="15" customHeight="1" s="4" customFormat="1">
      <c r="C2221" s="39"/>
      <c r="D2221" s="39"/>
      <c r="T2221" s="40"/>
      <c r="U2221" s="40"/>
      <c r="V2221" s="40"/>
    </row>
    <row r="2222" ht="15" customHeight="1" s="4" customFormat="1">
      <c r="C2222" s="39"/>
      <c r="D2222" s="39"/>
      <c r="T2222" s="40"/>
      <c r="U2222" s="40"/>
      <c r="V2222" s="40"/>
    </row>
    <row r="2223" ht="15" customHeight="1" s="4" customFormat="1">
      <c r="C2223" s="39"/>
      <c r="D2223" s="39"/>
      <c r="T2223" s="40"/>
      <c r="U2223" s="40"/>
      <c r="V2223" s="40"/>
    </row>
    <row r="2224" ht="15" customHeight="1" s="4" customFormat="1">
      <c r="C2224" s="39"/>
      <c r="D2224" s="39"/>
      <c r="T2224" s="40"/>
      <c r="U2224" s="40"/>
      <c r="V2224" s="40"/>
    </row>
    <row r="2225" ht="15" customHeight="1" s="4" customFormat="1">
      <c r="C2225" s="39"/>
      <c r="D2225" s="39"/>
      <c r="T2225" s="40"/>
      <c r="U2225" s="40"/>
      <c r="V2225" s="40"/>
    </row>
    <row r="2226" ht="15" customHeight="1" s="4" customFormat="1">
      <c r="C2226" s="39"/>
      <c r="D2226" s="39"/>
      <c r="T2226" s="40"/>
      <c r="U2226" s="40"/>
      <c r="V2226" s="40"/>
    </row>
    <row r="2227" ht="15" customHeight="1" s="4" customFormat="1">
      <c r="C2227" s="39"/>
      <c r="D2227" s="39"/>
      <c r="T2227" s="40"/>
      <c r="U2227" s="40"/>
      <c r="V2227" s="40"/>
    </row>
    <row r="2228" ht="15" customHeight="1" s="4" customFormat="1">
      <c r="C2228" s="39"/>
      <c r="D2228" s="39"/>
      <c r="T2228" s="40"/>
      <c r="U2228" s="40"/>
      <c r="V2228" s="40"/>
    </row>
    <row r="2229" ht="15" customHeight="1" s="4" customFormat="1">
      <c r="C2229" s="39"/>
      <c r="D2229" s="39"/>
      <c r="T2229" s="40"/>
      <c r="U2229" s="40"/>
      <c r="V2229" s="40"/>
    </row>
    <row r="2230" ht="15" customHeight="1" s="4" customFormat="1">
      <c r="C2230" s="39"/>
      <c r="D2230" s="39"/>
      <c r="T2230" s="40"/>
      <c r="U2230" s="40"/>
      <c r="V2230" s="40"/>
    </row>
    <row r="2231" ht="15" customHeight="1" s="4" customFormat="1">
      <c r="C2231" s="39"/>
      <c r="D2231" s="39"/>
      <c r="T2231" s="40"/>
      <c r="U2231" s="40"/>
      <c r="V2231" s="40"/>
    </row>
    <row r="2232" ht="15" customHeight="1" s="4" customFormat="1">
      <c r="C2232" s="39"/>
      <c r="D2232" s="39"/>
      <c r="T2232" s="40"/>
      <c r="U2232" s="40"/>
      <c r="V2232" s="40"/>
    </row>
    <row r="2233" ht="15" customHeight="1" s="4" customFormat="1">
      <c r="C2233" s="39"/>
      <c r="D2233" s="39"/>
      <c r="T2233" s="40"/>
      <c r="U2233" s="40"/>
      <c r="V2233" s="40"/>
    </row>
    <row r="2234" ht="15" customHeight="1" s="4" customFormat="1">
      <c r="C2234" s="39"/>
      <c r="D2234" s="39"/>
      <c r="T2234" s="40"/>
      <c r="U2234" s="40"/>
      <c r="V2234" s="40"/>
    </row>
    <row r="2235" ht="15" customHeight="1" s="4" customFormat="1">
      <c r="C2235" s="39"/>
      <c r="D2235" s="39"/>
      <c r="T2235" s="40"/>
      <c r="U2235" s="40"/>
      <c r="V2235" s="40"/>
    </row>
    <row r="2236" ht="15" customHeight="1" s="4" customFormat="1">
      <c r="C2236" s="39"/>
      <c r="D2236" s="39"/>
      <c r="T2236" s="40"/>
      <c r="U2236" s="40"/>
      <c r="V2236" s="40"/>
    </row>
    <row r="2237" ht="15" customHeight="1" s="4" customFormat="1">
      <c r="C2237" s="39"/>
      <c r="D2237" s="39"/>
      <c r="T2237" s="40"/>
      <c r="U2237" s="40"/>
      <c r="V2237" s="40"/>
    </row>
    <row r="2238" ht="15" customHeight="1" s="4" customFormat="1">
      <c r="C2238" s="39"/>
      <c r="D2238" s="39"/>
      <c r="T2238" s="40"/>
      <c r="U2238" s="40"/>
      <c r="V2238" s="40"/>
    </row>
    <row r="2239" ht="15" customHeight="1" s="4" customFormat="1">
      <c r="C2239" s="39"/>
      <c r="D2239" s="39"/>
      <c r="T2239" s="40"/>
      <c r="U2239" s="40"/>
      <c r="V2239" s="40"/>
    </row>
    <row r="2240" ht="15" customHeight="1" s="4" customFormat="1">
      <c r="C2240" s="39"/>
      <c r="D2240" s="39"/>
      <c r="T2240" s="40"/>
      <c r="U2240" s="40"/>
      <c r="V2240" s="40"/>
    </row>
    <row r="2241" ht="15" customHeight="1" s="4" customFormat="1">
      <c r="C2241" s="39"/>
      <c r="D2241" s="39"/>
      <c r="T2241" s="40"/>
      <c r="U2241" s="40"/>
      <c r="V2241" s="40"/>
    </row>
    <row r="2242" ht="15" customHeight="1" s="4" customFormat="1">
      <c r="C2242" s="39"/>
      <c r="D2242" s="39"/>
      <c r="T2242" s="40"/>
      <c r="U2242" s="40"/>
      <c r="V2242" s="40"/>
    </row>
    <row r="2243" ht="15" customHeight="1" s="4" customFormat="1">
      <c r="C2243" s="39"/>
      <c r="D2243" s="39"/>
      <c r="T2243" s="40"/>
      <c r="U2243" s="40"/>
      <c r="V2243" s="40"/>
    </row>
    <row r="2244" ht="15" customHeight="1" s="4" customFormat="1">
      <c r="C2244" s="39"/>
      <c r="D2244" s="39"/>
      <c r="T2244" s="40"/>
      <c r="U2244" s="40"/>
      <c r="V2244" s="40"/>
    </row>
    <row r="2245" ht="15" customHeight="1" s="4" customFormat="1">
      <c r="C2245" s="39"/>
      <c r="D2245" s="39"/>
      <c r="T2245" s="40"/>
      <c r="U2245" s="40"/>
      <c r="V2245" s="40"/>
    </row>
    <row r="2246" ht="15" customHeight="1" s="4" customFormat="1">
      <c r="C2246" s="39"/>
      <c r="D2246" s="39"/>
      <c r="T2246" s="40"/>
      <c r="U2246" s="40"/>
      <c r="V2246" s="40"/>
    </row>
    <row r="2247" ht="15" customHeight="1" s="4" customFormat="1">
      <c r="C2247" s="39"/>
      <c r="D2247" s="39"/>
      <c r="T2247" s="40"/>
      <c r="U2247" s="40"/>
      <c r="V2247" s="40"/>
    </row>
    <row r="2248" ht="15" customHeight="1" s="4" customFormat="1">
      <c r="C2248" s="39"/>
      <c r="D2248" s="39"/>
      <c r="T2248" s="40"/>
      <c r="U2248" s="40"/>
      <c r="V2248" s="40"/>
    </row>
    <row r="2249" ht="15" customHeight="1" s="4" customFormat="1">
      <c r="C2249" s="39"/>
      <c r="D2249" s="39"/>
      <c r="T2249" s="40"/>
      <c r="U2249" s="40"/>
      <c r="V2249" s="40"/>
    </row>
    <row r="2250" ht="15" customHeight="1" s="4" customFormat="1">
      <c r="C2250" s="39"/>
      <c r="D2250" s="39"/>
      <c r="T2250" s="40"/>
      <c r="U2250" s="40"/>
      <c r="V2250" s="40"/>
    </row>
    <row r="2251" ht="15" customHeight="1" s="4" customFormat="1">
      <c r="C2251" s="39"/>
      <c r="D2251" s="39"/>
      <c r="T2251" s="40"/>
      <c r="U2251" s="40"/>
      <c r="V2251" s="40"/>
    </row>
    <row r="2252" ht="15" customHeight="1" s="4" customFormat="1">
      <c r="C2252" s="39"/>
      <c r="D2252" s="39"/>
      <c r="T2252" s="40"/>
      <c r="U2252" s="40"/>
      <c r="V2252" s="40"/>
    </row>
    <row r="2253" ht="15" customHeight="1" s="4" customFormat="1">
      <c r="C2253" s="39"/>
      <c r="D2253" s="39"/>
      <c r="T2253" s="40"/>
      <c r="U2253" s="40"/>
      <c r="V2253" s="40"/>
    </row>
    <row r="2254" ht="15" customHeight="1" s="4" customFormat="1">
      <c r="C2254" s="39"/>
      <c r="D2254" s="39"/>
      <c r="T2254" s="40"/>
      <c r="U2254" s="40"/>
      <c r="V2254" s="40"/>
    </row>
    <row r="2255" ht="15" customHeight="1" s="4" customFormat="1">
      <c r="C2255" s="39"/>
      <c r="D2255" s="39"/>
      <c r="T2255" s="40"/>
      <c r="U2255" s="40"/>
      <c r="V2255" s="40"/>
    </row>
    <row r="2256" ht="15" customHeight="1" s="4" customFormat="1">
      <c r="C2256" s="39"/>
      <c r="D2256" s="39"/>
      <c r="T2256" s="40"/>
      <c r="U2256" s="40"/>
      <c r="V2256" s="40"/>
    </row>
    <row r="2257" ht="15" customHeight="1" s="4" customFormat="1">
      <c r="C2257" s="39"/>
      <c r="D2257" s="39"/>
      <c r="T2257" s="40"/>
      <c r="U2257" s="40"/>
      <c r="V2257" s="40"/>
    </row>
    <row r="2258" ht="15" customHeight="1" s="4" customFormat="1">
      <c r="C2258" s="39"/>
      <c r="D2258" s="39"/>
      <c r="T2258" s="40"/>
      <c r="U2258" s="40"/>
      <c r="V2258" s="40"/>
    </row>
    <row r="2259" ht="15" customHeight="1" s="4" customFormat="1">
      <c r="C2259" s="39"/>
      <c r="D2259" s="39"/>
      <c r="T2259" s="40"/>
      <c r="U2259" s="40"/>
      <c r="V2259" s="40"/>
    </row>
    <row r="2260" ht="15" customHeight="1" s="4" customFormat="1">
      <c r="C2260" s="39"/>
      <c r="D2260" s="39"/>
      <c r="T2260" s="40"/>
      <c r="U2260" s="40"/>
      <c r="V2260" s="40"/>
    </row>
    <row r="2261" ht="15" customHeight="1" s="4" customFormat="1">
      <c r="C2261" s="39"/>
      <c r="D2261" s="39"/>
      <c r="T2261" s="40"/>
      <c r="U2261" s="40"/>
      <c r="V2261" s="40"/>
    </row>
    <row r="2262" ht="15" customHeight="1" s="4" customFormat="1">
      <c r="C2262" s="39"/>
      <c r="D2262" s="39"/>
      <c r="T2262" s="40"/>
      <c r="U2262" s="40"/>
      <c r="V2262" s="40"/>
    </row>
    <row r="2263" ht="15" customHeight="1" s="4" customFormat="1">
      <c r="C2263" s="39"/>
      <c r="D2263" s="39"/>
      <c r="T2263" s="40"/>
      <c r="U2263" s="40"/>
      <c r="V2263" s="40"/>
    </row>
    <row r="2264" ht="15" customHeight="1" s="4" customFormat="1">
      <c r="C2264" s="39"/>
      <c r="D2264" s="39"/>
      <c r="T2264" s="40"/>
      <c r="U2264" s="40"/>
      <c r="V2264" s="40"/>
    </row>
    <row r="2265" ht="15" customHeight="1" s="4" customFormat="1">
      <c r="C2265" s="39"/>
      <c r="D2265" s="39"/>
      <c r="T2265" s="40"/>
      <c r="U2265" s="40"/>
      <c r="V2265" s="40"/>
    </row>
    <row r="2266" ht="15" customHeight="1" s="4" customFormat="1">
      <c r="C2266" s="39"/>
      <c r="D2266" s="39"/>
      <c r="T2266" s="40"/>
      <c r="U2266" s="40"/>
      <c r="V2266" s="40"/>
    </row>
    <row r="2267" ht="15" customHeight="1" s="4" customFormat="1">
      <c r="C2267" s="39"/>
      <c r="D2267" s="39"/>
      <c r="T2267" s="40"/>
      <c r="U2267" s="40"/>
      <c r="V2267" s="40"/>
    </row>
    <row r="2268" ht="15" customHeight="1" s="4" customFormat="1">
      <c r="C2268" s="39"/>
      <c r="D2268" s="39"/>
      <c r="T2268" s="40"/>
      <c r="U2268" s="40"/>
      <c r="V2268" s="40"/>
    </row>
    <row r="2269" ht="15" customHeight="1" s="4" customFormat="1">
      <c r="C2269" s="39"/>
      <c r="D2269" s="39"/>
      <c r="T2269" s="40"/>
      <c r="U2269" s="40"/>
      <c r="V2269" s="40"/>
    </row>
    <row r="2270" ht="15" customHeight="1" s="4" customFormat="1">
      <c r="C2270" s="39"/>
      <c r="D2270" s="39"/>
      <c r="T2270" s="40"/>
      <c r="U2270" s="40"/>
      <c r="V2270" s="40"/>
    </row>
    <row r="2271" ht="15" customHeight="1" s="4" customFormat="1">
      <c r="C2271" s="39"/>
      <c r="D2271" s="39"/>
      <c r="T2271" s="40"/>
      <c r="U2271" s="40"/>
      <c r="V2271" s="40"/>
    </row>
    <row r="2272" ht="15" customHeight="1" s="4" customFormat="1">
      <c r="C2272" s="39"/>
      <c r="D2272" s="39"/>
      <c r="T2272" s="40"/>
      <c r="U2272" s="40"/>
      <c r="V2272" s="40"/>
    </row>
    <row r="2273" ht="15" customHeight="1" s="4" customFormat="1">
      <c r="C2273" s="39"/>
      <c r="D2273" s="39"/>
      <c r="T2273" s="40"/>
      <c r="U2273" s="40"/>
      <c r="V2273" s="40"/>
    </row>
    <row r="2274" ht="15" customHeight="1" s="4" customFormat="1">
      <c r="C2274" s="39"/>
      <c r="D2274" s="39"/>
      <c r="T2274" s="40"/>
      <c r="U2274" s="40"/>
      <c r="V2274" s="40"/>
    </row>
    <row r="2275" ht="15" customHeight="1" s="4" customFormat="1">
      <c r="C2275" s="39"/>
      <c r="D2275" s="39"/>
      <c r="T2275" s="40"/>
      <c r="U2275" s="40"/>
      <c r="V2275" s="40"/>
    </row>
    <row r="2276" ht="15" customHeight="1" s="4" customFormat="1">
      <c r="C2276" s="39"/>
      <c r="D2276" s="39"/>
      <c r="T2276" s="40"/>
      <c r="U2276" s="40"/>
      <c r="V2276" s="40"/>
    </row>
    <row r="2277" ht="15" customHeight="1" s="4" customFormat="1">
      <c r="C2277" s="39"/>
      <c r="D2277" s="39"/>
      <c r="T2277" s="40"/>
      <c r="U2277" s="40"/>
      <c r="V2277" s="40"/>
    </row>
    <row r="2278" ht="15" customHeight="1" s="4" customFormat="1">
      <c r="C2278" s="39"/>
      <c r="D2278" s="39"/>
      <c r="T2278" s="40"/>
      <c r="U2278" s="40"/>
      <c r="V2278" s="40"/>
    </row>
    <row r="2279" ht="15" customHeight="1" s="4" customFormat="1">
      <c r="C2279" s="39"/>
      <c r="D2279" s="39"/>
      <c r="T2279" s="40"/>
      <c r="U2279" s="40"/>
      <c r="V2279" s="40"/>
    </row>
    <row r="2280" ht="15" customHeight="1" s="4" customFormat="1">
      <c r="C2280" s="39"/>
      <c r="D2280" s="39"/>
      <c r="T2280" s="40"/>
      <c r="U2280" s="40"/>
      <c r="V2280" s="40"/>
    </row>
    <row r="2281" ht="15" customHeight="1" s="4" customFormat="1">
      <c r="C2281" s="39"/>
      <c r="D2281" s="39"/>
      <c r="T2281" s="40"/>
      <c r="U2281" s="40"/>
      <c r="V2281" s="40"/>
    </row>
    <row r="2282" ht="15" customHeight="1" s="4" customFormat="1">
      <c r="C2282" s="39"/>
      <c r="D2282" s="39"/>
      <c r="T2282" s="40"/>
      <c r="U2282" s="40"/>
      <c r="V2282" s="40"/>
    </row>
    <row r="2283" ht="15" customHeight="1" s="4" customFormat="1">
      <c r="C2283" s="39"/>
      <c r="D2283" s="39"/>
      <c r="T2283" s="40"/>
      <c r="U2283" s="40"/>
      <c r="V2283" s="40"/>
    </row>
    <row r="2284" ht="15" customHeight="1" s="4" customFormat="1">
      <c r="C2284" s="39"/>
      <c r="D2284" s="39"/>
      <c r="T2284" s="40"/>
      <c r="U2284" s="40"/>
      <c r="V2284" s="40"/>
    </row>
    <row r="2285" ht="15" customHeight="1" s="4" customFormat="1">
      <c r="C2285" s="39"/>
      <c r="D2285" s="39"/>
      <c r="T2285" s="40"/>
      <c r="U2285" s="40"/>
      <c r="V2285" s="40"/>
    </row>
    <row r="2286" ht="15" customHeight="1" s="4" customFormat="1">
      <c r="C2286" s="39"/>
      <c r="D2286" s="39"/>
      <c r="T2286" s="40"/>
      <c r="U2286" s="40"/>
      <c r="V2286" s="40"/>
    </row>
    <row r="2287" ht="15" customHeight="1" s="4" customFormat="1">
      <c r="C2287" s="39"/>
      <c r="D2287" s="39"/>
      <c r="T2287" s="40"/>
      <c r="U2287" s="40"/>
      <c r="V2287" s="40"/>
    </row>
    <row r="2288" ht="15" customHeight="1" s="4" customFormat="1">
      <c r="C2288" s="39"/>
      <c r="D2288" s="39"/>
      <c r="T2288" s="40"/>
      <c r="U2288" s="40"/>
      <c r="V2288" s="40"/>
    </row>
    <row r="2289" ht="15" customHeight="1" s="4" customFormat="1">
      <c r="C2289" s="39"/>
      <c r="D2289" s="39"/>
      <c r="T2289" s="40"/>
      <c r="U2289" s="40"/>
      <c r="V2289" s="40"/>
    </row>
    <row r="2290" ht="15" customHeight="1" s="4" customFormat="1">
      <c r="C2290" s="39"/>
      <c r="D2290" s="39"/>
      <c r="T2290" s="40"/>
      <c r="U2290" s="40"/>
      <c r="V2290" s="40"/>
    </row>
    <row r="2291" ht="15" customHeight="1" s="4" customFormat="1">
      <c r="C2291" s="39"/>
      <c r="D2291" s="39"/>
      <c r="T2291" s="40"/>
      <c r="U2291" s="40"/>
      <c r="V2291" s="40"/>
    </row>
    <row r="2292" ht="15" customHeight="1" s="4" customFormat="1">
      <c r="C2292" s="39"/>
      <c r="D2292" s="39"/>
      <c r="T2292" s="40"/>
      <c r="U2292" s="40"/>
      <c r="V2292" s="40"/>
    </row>
    <row r="2293" ht="15" customHeight="1" s="4" customFormat="1">
      <c r="C2293" s="39"/>
      <c r="D2293" s="39"/>
      <c r="O2293" s="40"/>
      <c r="T2293" s="40"/>
      <c r="U2293" s="40"/>
      <c r="V2293" s="40"/>
    </row>
    <row r="2294" ht="15" customHeight="1" s="4" customFormat="1">
      <c r="C2294" s="39"/>
      <c r="D2294" s="39"/>
      <c r="T2294" s="40"/>
      <c r="U2294" s="40"/>
      <c r="V2294" s="40"/>
    </row>
    <row r="2295" ht="15" customHeight="1" s="4" customFormat="1">
      <c r="C2295" s="39"/>
      <c r="D2295" s="39"/>
      <c r="T2295" s="40"/>
      <c r="U2295" s="40"/>
      <c r="V2295" s="40"/>
    </row>
    <row r="2296" ht="15" customHeight="1" s="4" customFormat="1">
      <c r="C2296" s="39"/>
      <c r="D2296" s="39"/>
      <c r="T2296" s="40"/>
      <c r="U2296" s="40"/>
      <c r="V2296" s="40"/>
    </row>
    <row r="2297" ht="15" customHeight="1" s="4" customFormat="1">
      <c r="C2297" s="39"/>
      <c r="D2297" s="39"/>
      <c r="T2297" s="40"/>
      <c r="U2297" s="40"/>
      <c r="V2297" s="40"/>
    </row>
    <row r="2298" ht="15" customHeight="1" s="4" customFormat="1">
      <c r="C2298" s="39"/>
      <c r="D2298" s="39"/>
      <c r="T2298" s="40"/>
      <c r="U2298" s="40"/>
      <c r="V2298" s="40"/>
    </row>
    <row r="2299" ht="15" customHeight="1" s="4" customFormat="1">
      <c r="C2299" s="39"/>
      <c r="D2299" s="39"/>
      <c r="T2299" s="40"/>
      <c r="U2299" s="40"/>
      <c r="V2299" s="40"/>
    </row>
    <row r="2300" ht="15" customHeight="1" s="4" customFormat="1">
      <c r="C2300" s="39"/>
      <c r="D2300" s="39"/>
      <c r="T2300" s="40"/>
      <c r="U2300" s="40"/>
      <c r="V2300" s="40"/>
    </row>
    <row r="2301" ht="15" customHeight="1" s="4" customFormat="1">
      <c r="C2301" s="39"/>
      <c r="D2301" s="39"/>
      <c r="T2301" s="40"/>
      <c r="U2301" s="40"/>
      <c r="V2301" s="40"/>
    </row>
    <row r="2302" ht="15" customHeight="1" s="4" customFormat="1">
      <c r="C2302" s="39"/>
      <c r="D2302" s="39"/>
      <c r="T2302" s="40"/>
      <c r="U2302" s="40"/>
      <c r="V2302" s="40"/>
    </row>
    <row r="2303" ht="15" customHeight="1" s="4" customFormat="1">
      <c r="C2303" s="39"/>
      <c r="D2303" s="39"/>
      <c r="T2303" s="40"/>
      <c r="U2303" s="40"/>
      <c r="V2303" s="40"/>
    </row>
    <row r="2304" ht="15" customHeight="1" s="4" customFormat="1">
      <c r="C2304" s="39"/>
      <c r="D2304" s="39"/>
      <c r="T2304" s="40"/>
      <c r="U2304" s="40"/>
      <c r="V2304" s="40"/>
    </row>
    <row r="2305" ht="15" customHeight="1" s="4" customFormat="1">
      <c r="C2305" s="39"/>
      <c r="D2305" s="39"/>
      <c r="T2305" s="40"/>
      <c r="U2305" s="40"/>
      <c r="V2305" s="40"/>
    </row>
    <row r="2306" ht="15" customHeight="1" s="4" customFormat="1">
      <c r="C2306" s="39"/>
      <c r="D2306" s="39"/>
      <c r="T2306" s="40"/>
      <c r="U2306" s="40"/>
      <c r="V2306" s="40"/>
    </row>
    <row r="2307" ht="15" customHeight="1" s="4" customFormat="1">
      <c r="C2307" s="39"/>
      <c r="D2307" s="39"/>
      <c r="T2307" s="40"/>
      <c r="U2307" s="40"/>
      <c r="V2307" s="40"/>
    </row>
    <row r="2308" ht="15" customHeight="1" s="4" customFormat="1">
      <c r="C2308" s="39"/>
      <c r="D2308" s="39"/>
      <c r="T2308" s="40"/>
      <c r="U2308" s="40"/>
      <c r="V2308" s="40"/>
    </row>
    <row r="2309" ht="15" customHeight="1" s="4" customFormat="1">
      <c r="C2309" s="39"/>
      <c r="D2309" s="39"/>
      <c r="T2309" s="40"/>
      <c r="U2309" s="40"/>
      <c r="V2309" s="40"/>
    </row>
    <row r="2310" ht="15" customHeight="1" s="4" customFormat="1">
      <c r="C2310" s="39"/>
      <c r="D2310" s="39"/>
      <c r="T2310" s="40"/>
      <c r="U2310" s="40"/>
      <c r="V2310" s="40"/>
    </row>
    <row r="2311" ht="15" customHeight="1" s="4" customFormat="1">
      <c r="C2311" s="39"/>
      <c r="D2311" s="39"/>
      <c r="T2311" s="40"/>
      <c r="U2311" s="40"/>
      <c r="V2311" s="40"/>
    </row>
    <row r="2312" ht="15" customHeight="1" s="4" customFormat="1">
      <c r="C2312" s="39"/>
      <c r="D2312" s="39"/>
      <c r="T2312" s="40"/>
      <c r="U2312" s="40"/>
      <c r="V2312" s="40"/>
    </row>
    <row r="2313" ht="15" customHeight="1" s="4" customFormat="1">
      <c r="C2313" s="39"/>
      <c r="D2313" s="39"/>
      <c r="T2313" s="40"/>
      <c r="U2313" s="40"/>
      <c r="V2313" s="40"/>
    </row>
    <row r="2314" ht="15" customHeight="1" s="4" customFormat="1">
      <c r="C2314" s="39"/>
      <c r="D2314" s="39"/>
      <c r="T2314" s="40"/>
      <c r="U2314" s="40"/>
      <c r="V2314" s="40"/>
    </row>
    <row r="2315" ht="15" customHeight="1" s="4" customFormat="1">
      <c r="C2315" s="39"/>
      <c r="D2315" s="39"/>
      <c r="T2315" s="40"/>
      <c r="U2315" s="40"/>
      <c r="V2315" s="40"/>
    </row>
    <row r="2316" ht="15" customHeight="1" s="4" customFormat="1">
      <c r="C2316" s="39"/>
      <c r="D2316" s="39"/>
      <c r="T2316" s="40"/>
      <c r="U2316" s="40"/>
      <c r="V2316" s="40"/>
    </row>
    <row r="2317" ht="15" customHeight="1" s="4" customFormat="1">
      <c r="C2317" s="39"/>
      <c r="D2317" s="39"/>
      <c r="T2317" s="40"/>
      <c r="U2317" s="40"/>
      <c r="V2317" s="40"/>
    </row>
    <row r="2318" ht="15" customHeight="1" s="4" customFormat="1">
      <c r="C2318" s="39"/>
      <c r="D2318" s="39"/>
      <c r="T2318" s="40"/>
      <c r="U2318" s="40"/>
      <c r="V2318" s="40"/>
    </row>
    <row r="2319" ht="15" customHeight="1" s="4" customFormat="1">
      <c r="C2319" s="39"/>
      <c r="D2319" s="39"/>
      <c r="T2319" s="40"/>
      <c r="U2319" s="40"/>
      <c r="V2319" s="40"/>
    </row>
    <row r="2320" ht="15" customHeight="1" s="4" customFormat="1">
      <c r="C2320" s="39"/>
      <c r="D2320" s="39"/>
      <c r="T2320" s="40"/>
      <c r="U2320" s="40"/>
      <c r="V2320" s="40"/>
    </row>
    <row r="2321" ht="15" customHeight="1" s="4" customFormat="1">
      <c r="C2321" s="39"/>
      <c r="D2321" s="39"/>
      <c r="T2321" s="40"/>
      <c r="U2321" s="40"/>
      <c r="V2321" s="40"/>
    </row>
    <row r="2322" ht="15" customHeight="1" s="4" customFormat="1">
      <c r="C2322" s="39"/>
      <c r="D2322" s="39"/>
      <c r="T2322" s="40"/>
      <c r="U2322" s="40"/>
      <c r="V2322" s="40"/>
    </row>
    <row r="2323" ht="15" customHeight="1" s="4" customFormat="1">
      <c r="C2323" s="39"/>
      <c r="D2323" s="39"/>
      <c r="T2323" s="40"/>
      <c r="U2323" s="40"/>
      <c r="V2323" s="40"/>
    </row>
    <row r="2324" ht="15" customHeight="1" s="4" customFormat="1">
      <c r="C2324" s="39"/>
      <c r="D2324" s="39"/>
      <c r="T2324" s="40"/>
      <c r="U2324" s="40"/>
      <c r="V2324" s="40"/>
    </row>
    <row r="2325" ht="15" customHeight="1" s="4" customFormat="1">
      <c r="C2325" s="39"/>
      <c r="D2325" s="39"/>
      <c r="T2325" s="40"/>
      <c r="U2325" s="40"/>
      <c r="V2325" s="40"/>
    </row>
    <row r="2326" ht="15" customHeight="1" s="4" customFormat="1">
      <c r="C2326" s="39"/>
      <c r="D2326" s="39"/>
      <c r="T2326" s="40"/>
      <c r="U2326" s="40"/>
      <c r="V2326" s="40"/>
    </row>
    <row r="2327" ht="15" customHeight="1" s="4" customFormat="1">
      <c r="C2327" s="39"/>
      <c r="D2327" s="39"/>
      <c r="T2327" s="40"/>
      <c r="U2327" s="40"/>
      <c r="V2327" s="40"/>
    </row>
    <row r="2328" ht="15" customHeight="1" s="4" customFormat="1">
      <c r="C2328" s="39"/>
      <c r="D2328" s="39"/>
      <c r="T2328" s="40"/>
      <c r="U2328" s="40"/>
      <c r="V2328" s="40"/>
    </row>
    <row r="2329" ht="15" customHeight="1" s="4" customFormat="1">
      <c r="C2329" s="39"/>
      <c r="D2329" s="39"/>
      <c r="T2329" s="40"/>
      <c r="U2329" s="40"/>
      <c r="V2329" s="40"/>
    </row>
    <row r="2330" ht="15" customHeight="1" s="4" customFormat="1">
      <c r="C2330" s="39"/>
      <c r="D2330" s="39"/>
      <c r="T2330" s="40"/>
      <c r="U2330" s="40"/>
      <c r="V2330" s="40"/>
    </row>
    <row r="2331" ht="15" customHeight="1" s="4" customFormat="1">
      <c r="C2331" s="39"/>
      <c r="D2331" s="39"/>
      <c r="T2331" s="40"/>
      <c r="U2331" s="40"/>
      <c r="V2331" s="40"/>
    </row>
    <row r="2332" ht="15" customHeight="1" s="4" customFormat="1">
      <c r="C2332" s="39"/>
      <c r="D2332" s="39"/>
      <c r="T2332" s="40"/>
      <c r="U2332" s="40"/>
      <c r="V2332" s="40"/>
    </row>
    <row r="2333" ht="15" customHeight="1" s="4" customFormat="1">
      <c r="C2333" s="39"/>
      <c r="D2333" s="39"/>
      <c r="T2333" s="40"/>
      <c r="U2333" s="40"/>
      <c r="V2333" s="40"/>
    </row>
    <row r="2334" ht="15" customHeight="1" s="4" customFormat="1">
      <c r="C2334" s="39"/>
      <c r="D2334" s="39"/>
      <c r="T2334" s="40"/>
      <c r="U2334" s="40"/>
      <c r="V2334" s="40"/>
    </row>
    <row r="2335" ht="15" customHeight="1" s="4" customFormat="1">
      <c r="C2335" s="39"/>
      <c r="D2335" s="39"/>
      <c r="T2335" s="40"/>
      <c r="U2335" s="40"/>
      <c r="V2335" s="40"/>
    </row>
    <row r="2336" ht="15" customHeight="1" s="4" customFormat="1">
      <c r="C2336" s="39"/>
      <c r="D2336" s="39"/>
      <c r="T2336" s="40"/>
      <c r="U2336" s="40"/>
      <c r="V2336" s="40"/>
    </row>
    <row r="2337" ht="15" customHeight="1" s="4" customFormat="1">
      <c r="C2337" s="39"/>
      <c r="D2337" s="39"/>
      <c r="T2337" s="40"/>
      <c r="U2337" s="40"/>
      <c r="V2337" s="40"/>
    </row>
    <row r="2338" ht="15" customHeight="1" s="4" customFormat="1">
      <c r="C2338" s="39"/>
      <c r="D2338" s="39"/>
      <c r="T2338" s="40"/>
      <c r="U2338" s="40"/>
      <c r="V2338" s="40"/>
    </row>
    <row r="2339" ht="15" customHeight="1" s="4" customFormat="1">
      <c r="C2339" s="39"/>
      <c r="D2339" s="39"/>
      <c r="T2339" s="40"/>
      <c r="U2339" s="40"/>
      <c r="V2339" s="40"/>
    </row>
    <row r="2340" ht="15" customHeight="1" s="4" customFormat="1">
      <c r="C2340" s="39"/>
      <c r="D2340" s="39"/>
      <c r="T2340" s="40"/>
      <c r="U2340" s="40"/>
      <c r="V2340" s="40"/>
    </row>
    <row r="2341" ht="15" customHeight="1" s="4" customFormat="1">
      <c r="C2341" s="39"/>
      <c r="D2341" s="39"/>
      <c r="T2341" s="40"/>
      <c r="U2341" s="40"/>
      <c r="V2341" s="40"/>
    </row>
    <row r="2342" ht="15" customHeight="1" s="4" customFormat="1">
      <c r="C2342" s="39"/>
      <c r="D2342" s="39"/>
      <c r="T2342" s="40"/>
      <c r="U2342" s="40"/>
      <c r="V2342" s="40"/>
    </row>
    <row r="2343" ht="15" customHeight="1" s="4" customFormat="1">
      <c r="C2343" s="39"/>
      <c r="D2343" s="39"/>
      <c r="T2343" s="40"/>
      <c r="U2343" s="40"/>
      <c r="V2343" s="40"/>
    </row>
    <row r="2344" ht="15" customHeight="1" s="4" customFormat="1">
      <c r="C2344" s="39"/>
      <c r="D2344" s="39"/>
      <c r="T2344" s="40"/>
      <c r="U2344" s="40"/>
      <c r="V2344" s="40"/>
    </row>
    <row r="2345" ht="15" customHeight="1" s="4" customFormat="1">
      <c r="C2345" s="39"/>
      <c r="D2345" s="39"/>
      <c r="T2345" s="40"/>
      <c r="U2345" s="40"/>
      <c r="V2345" s="40"/>
    </row>
    <row r="2346" ht="15" customHeight="1" s="4" customFormat="1">
      <c r="C2346" s="39"/>
      <c r="D2346" s="39"/>
      <c r="T2346" s="40"/>
      <c r="U2346" s="40"/>
      <c r="V2346" s="40"/>
    </row>
    <row r="2347" ht="15" customHeight="1" s="4" customFormat="1">
      <c r="C2347" s="39"/>
      <c r="D2347" s="39"/>
      <c r="T2347" s="40"/>
      <c r="U2347" s="40"/>
      <c r="V2347" s="40"/>
    </row>
    <row r="2348" ht="15" customHeight="1" s="4" customFormat="1">
      <c r="C2348" s="39"/>
      <c r="D2348" s="39"/>
      <c r="T2348" s="40"/>
      <c r="U2348" s="40"/>
      <c r="V2348" s="40"/>
    </row>
    <row r="2349" ht="15" customHeight="1" s="4" customFormat="1">
      <c r="C2349" s="39"/>
      <c r="D2349" s="39"/>
      <c r="T2349" s="40"/>
      <c r="U2349" s="40"/>
      <c r="V2349" s="40"/>
    </row>
    <row r="2350" ht="15" customHeight="1" s="4" customFormat="1">
      <c r="C2350" s="39"/>
      <c r="D2350" s="39"/>
      <c r="T2350" s="40"/>
      <c r="U2350" s="40"/>
      <c r="V2350" s="40"/>
    </row>
    <row r="2351" ht="15" customHeight="1" s="4" customFormat="1">
      <c r="C2351" s="39"/>
      <c r="D2351" s="39"/>
      <c r="T2351" s="40"/>
      <c r="U2351" s="40"/>
      <c r="V2351" s="40"/>
    </row>
    <row r="2352" ht="15" customHeight="1" s="4" customFormat="1">
      <c r="C2352" s="39"/>
      <c r="D2352" s="39"/>
      <c r="T2352" s="40"/>
      <c r="U2352" s="40"/>
      <c r="V2352" s="40"/>
    </row>
    <row r="2353" ht="15" customHeight="1" s="4" customFormat="1">
      <c r="C2353" s="39"/>
      <c r="D2353" s="39"/>
      <c r="T2353" s="40"/>
      <c r="U2353" s="40"/>
      <c r="V2353" s="40"/>
    </row>
    <row r="2354" ht="15" customHeight="1" s="4" customFormat="1">
      <c r="C2354" s="39"/>
      <c r="D2354" s="39"/>
      <c r="T2354" s="40"/>
      <c r="U2354" s="40"/>
      <c r="V2354" s="40"/>
    </row>
    <row r="2355" ht="15" customHeight="1" s="4" customFormat="1">
      <c r="C2355" s="39"/>
      <c r="D2355" s="39"/>
      <c r="T2355" s="40"/>
      <c r="U2355" s="40"/>
      <c r="V2355" s="40"/>
    </row>
    <row r="2356" ht="15" customHeight="1" s="4" customFormat="1">
      <c r="C2356" s="39"/>
      <c r="D2356" s="39"/>
      <c r="T2356" s="40"/>
      <c r="U2356" s="40"/>
      <c r="V2356" s="40"/>
    </row>
    <row r="2357" ht="15" customHeight="1" s="4" customFormat="1">
      <c r="C2357" s="39"/>
      <c r="D2357" s="39"/>
      <c r="T2357" s="40"/>
      <c r="U2357" s="40"/>
      <c r="V2357" s="40"/>
    </row>
    <row r="2358" ht="15" customHeight="1" s="4" customFormat="1">
      <c r="C2358" s="39"/>
      <c r="D2358" s="39"/>
      <c r="T2358" s="40"/>
      <c r="U2358" s="40"/>
      <c r="V2358" s="40"/>
    </row>
    <row r="2359" ht="15" customHeight="1" s="4" customFormat="1">
      <c r="C2359" s="39"/>
      <c r="D2359" s="39"/>
      <c r="T2359" s="40"/>
      <c r="U2359" s="40"/>
      <c r="V2359" s="40"/>
    </row>
    <row r="2360" ht="15" customHeight="1" s="4" customFormat="1">
      <c r="C2360" s="39"/>
      <c r="D2360" s="39"/>
      <c r="T2360" s="40"/>
      <c r="U2360" s="40"/>
      <c r="V2360" s="40"/>
    </row>
    <row r="2361" ht="15" customHeight="1" s="4" customFormat="1">
      <c r="C2361" s="39"/>
      <c r="D2361" s="39"/>
      <c r="T2361" s="40"/>
      <c r="U2361" s="40"/>
      <c r="V2361" s="40"/>
    </row>
    <row r="2362" ht="15" customHeight="1" s="4" customFormat="1">
      <c r="C2362" s="39"/>
      <c r="D2362" s="39"/>
      <c r="T2362" s="40"/>
      <c r="U2362" s="40"/>
      <c r="V2362" s="40"/>
    </row>
    <row r="2363" ht="15" customHeight="1" s="4" customFormat="1">
      <c r="C2363" s="39"/>
      <c r="D2363" s="39"/>
      <c r="T2363" s="40"/>
      <c r="U2363" s="40"/>
      <c r="V2363" s="40"/>
    </row>
    <row r="2364" ht="15" customHeight="1" s="4" customFormat="1">
      <c r="C2364" s="39"/>
      <c r="D2364" s="39"/>
      <c r="T2364" s="40"/>
      <c r="U2364" s="40"/>
      <c r="V2364" s="40"/>
    </row>
    <row r="2365" ht="15" customHeight="1" s="4" customFormat="1">
      <c r="C2365" s="39"/>
      <c r="D2365" s="39"/>
      <c r="T2365" s="40"/>
      <c r="U2365" s="40"/>
      <c r="V2365" s="40"/>
    </row>
    <row r="2366" ht="15" customHeight="1" s="4" customFormat="1">
      <c r="C2366" s="39"/>
      <c r="D2366" s="39"/>
      <c r="T2366" s="40"/>
      <c r="U2366" s="40"/>
      <c r="V2366" s="40"/>
    </row>
    <row r="2367" ht="15" customHeight="1" s="4" customFormat="1">
      <c r="C2367" s="39"/>
      <c r="D2367" s="39"/>
      <c r="T2367" s="40"/>
      <c r="U2367" s="40"/>
      <c r="V2367" s="40"/>
    </row>
    <row r="2368" ht="15" customHeight="1" s="4" customFormat="1">
      <c r="C2368" s="39"/>
      <c r="D2368" s="39"/>
      <c r="T2368" s="40"/>
      <c r="U2368" s="40"/>
      <c r="V2368" s="40"/>
    </row>
    <row r="2369" ht="15" customHeight="1" s="4" customFormat="1">
      <c r="C2369" s="39"/>
      <c r="D2369" s="39"/>
      <c r="T2369" s="40"/>
      <c r="U2369" s="40"/>
      <c r="V2369" s="40"/>
    </row>
    <row r="2370" ht="15" customHeight="1" s="4" customFormat="1">
      <c r="C2370" s="39"/>
      <c r="D2370" s="39"/>
      <c r="T2370" s="40"/>
      <c r="U2370" s="40"/>
      <c r="V2370" s="40"/>
    </row>
    <row r="2371" ht="15" customHeight="1" s="4" customFormat="1">
      <c r="C2371" s="39"/>
      <c r="D2371" s="39"/>
      <c r="T2371" s="40"/>
      <c r="U2371" s="40"/>
      <c r="V2371" s="40"/>
    </row>
    <row r="2372" ht="15" customHeight="1" s="4" customFormat="1">
      <c r="C2372" s="39"/>
      <c r="D2372" s="39"/>
      <c r="T2372" s="40"/>
      <c r="U2372" s="40"/>
      <c r="V2372" s="40"/>
    </row>
    <row r="2373" ht="15" customHeight="1" s="4" customFormat="1">
      <c r="C2373" s="39"/>
      <c r="D2373" s="39"/>
      <c r="T2373" s="40"/>
      <c r="U2373" s="40"/>
      <c r="V2373" s="40"/>
    </row>
    <row r="2374" ht="15" customHeight="1" s="4" customFormat="1">
      <c r="C2374" s="39"/>
      <c r="D2374" s="39"/>
      <c r="T2374" s="40"/>
      <c r="U2374" s="40"/>
      <c r="V2374" s="40"/>
    </row>
    <row r="2375" ht="15" customHeight="1" s="4" customFormat="1">
      <c r="C2375" s="39"/>
      <c r="D2375" s="39"/>
      <c r="T2375" s="40"/>
      <c r="U2375" s="40"/>
      <c r="V2375" s="40"/>
    </row>
    <row r="2376" ht="15" customHeight="1" s="4" customFormat="1">
      <c r="C2376" s="39"/>
      <c r="D2376" s="39"/>
      <c r="T2376" s="40"/>
      <c r="U2376" s="40"/>
      <c r="V2376" s="40"/>
    </row>
    <row r="2377" ht="15" customHeight="1" s="4" customFormat="1">
      <c r="C2377" s="39"/>
      <c r="D2377" s="39"/>
      <c r="T2377" s="40"/>
      <c r="U2377" s="40"/>
      <c r="V2377" s="40"/>
    </row>
    <row r="2378" ht="15" customHeight="1" s="4" customFormat="1">
      <c r="C2378" s="39"/>
      <c r="D2378" s="39"/>
      <c r="T2378" s="40"/>
      <c r="U2378" s="40"/>
      <c r="V2378" s="40"/>
    </row>
    <row r="2379" ht="15" customHeight="1" s="4" customFormat="1">
      <c r="C2379" s="39"/>
      <c r="D2379" s="39"/>
      <c r="T2379" s="40"/>
      <c r="U2379" s="40"/>
      <c r="V2379" s="40"/>
    </row>
    <row r="2380" ht="15" customHeight="1" s="4" customFormat="1">
      <c r="C2380" s="39"/>
      <c r="D2380" s="39"/>
      <c r="T2380" s="40"/>
      <c r="U2380" s="40"/>
      <c r="V2380" s="40"/>
    </row>
    <row r="2381" ht="15" customHeight="1" s="4" customFormat="1">
      <c r="C2381" s="39"/>
      <c r="D2381" s="39"/>
      <c r="T2381" s="40"/>
      <c r="U2381" s="40"/>
      <c r="V2381" s="40"/>
    </row>
    <row r="2382" ht="15" customHeight="1" s="4" customFormat="1">
      <c r="C2382" s="39"/>
      <c r="D2382" s="39"/>
      <c r="T2382" s="40"/>
      <c r="U2382" s="40"/>
      <c r="V2382" s="40"/>
    </row>
    <row r="2383" ht="15" customHeight="1" s="4" customFormat="1">
      <c r="C2383" s="39"/>
      <c r="D2383" s="39"/>
      <c r="T2383" s="40"/>
      <c r="U2383" s="40"/>
      <c r="V2383" s="40"/>
    </row>
    <row r="2384" ht="15" customHeight="1" s="4" customFormat="1">
      <c r="C2384" s="39"/>
      <c r="D2384" s="39"/>
      <c r="T2384" s="40"/>
      <c r="U2384" s="40"/>
      <c r="V2384" s="40"/>
    </row>
    <row r="2385" ht="15" customHeight="1" s="4" customFormat="1">
      <c r="C2385" s="39"/>
      <c r="D2385" s="39"/>
      <c r="T2385" s="40"/>
      <c r="U2385" s="40"/>
      <c r="V2385" s="40"/>
    </row>
    <row r="2386" ht="15" customHeight="1" s="4" customFormat="1">
      <c r="C2386" s="39"/>
      <c r="D2386" s="39"/>
      <c r="T2386" s="40"/>
      <c r="U2386" s="40"/>
      <c r="V2386" s="40"/>
    </row>
    <row r="2387" ht="15" customHeight="1" s="4" customFormat="1">
      <c r="C2387" s="39"/>
      <c r="D2387" s="39"/>
      <c r="T2387" s="40"/>
      <c r="U2387" s="40"/>
      <c r="V2387" s="40"/>
    </row>
    <row r="2388" ht="15" customHeight="1" s="4" customFormat="1">
      <c r="C2388" s="39"/>
      <c r="D2388" s="39"/>
      <c r="T2388" s="40"/>
      <c r="U2388" s="40"/>
      <c r="V2388" s="40"/>
    </row>
    <row r="2389" ht="15" customHeight="1" s="4" customFormat="1">
      <c r="C2389" s="39"/>
      <c r="D2389" s="39"/>
      <c r="T2389" s="40"/>
      <c r="U2389" s="40"/>
      <c r="V2389" s="40"/>
    </row>
    <row r="2390" ht="15" customHeight="1" s="4" customFormat="1">
      <c r="C2390" s="39"/>
      <c r="D2390" s="39"/>
      <c r="T2390" s="40"/>
      <c r="U2390" s="40"/>
      <c r="V2390" s="40"/>
    </row>
    <row r="2391" ht="15" customHeight="1" s="4" customFormat="1">
      <c r="C2391" s="39"/>
      <c r="D2391" s="39"/>
      <c r="T2391" s="40"/>
      <c r="U2391" s="40"/>
      <c r="V2391" s="40"/>
    </row>
    <row r="2392" ht="15" customHeight="1" s="4" customFormat="1">
      <c r="C2392" s="39"/>
      <c r="D2392" s="39"/>
      <c r="T2392" s="40"/>
      <c r="U2392" s="40"/>
      <c r="V2392" s="40"/>
    </row>
    <row r="2393" ht="15" customHeight="1" s="4" customFormat="1">
      <c r="C2393" s="39"/>
      <c r="D2393" s="39"/>
      <c r="T2393" s="40"/>
      <c r="U2393" s="40"/>
      <c r="V2393" s="40"/>
    </row>
    <row r="2394" ht="15" customHeight="1" s="4" customFormat="1">
      <c r="C2394" s="39"/>
      <c r="D2394" s="39"/>
      <c r="T2394" s="40"/>
      <c r="U2394" s="40"/>
      <c r="V2394" s="40"/>
    </row>
    <row r="2395" ht="15" customHeight="1" s="4" customFormat="1">
      <c r="C2395" s="39"/>
      <c r="D2395" s="39"/>
      <c r="T2395" s="40"/>
      <c r="U2395" s="40"/>
      <c r="V2395" s="40"/>
    </row>
    <row r="2396" ht="15" customHeight="1" s="4" customFormat="1">
      <c r="C2396" s="39"/>
      <c r="D2396" s="39"/>
      <c r="T2396" s="40"/>
      <c r="U2396" s="40"/>
      <c r="V2396" s="40"/>
    </row>
    <row r="2397" ht="15" customHeight="1" s="4" customFormat="1">
      <c r="C2397" s="39"/>
      <c r="D2397" s="39"/>
      <c r="T2397" s="40"/>
      <c r="U2397" s="40"/>
      <c r="V2397" s="40"/>
    </row>
    <row r="2398" ht="15" customHeight="1" s="4" customFormat="1">
      <c r="C2398" s="39"/>
      <c r="D2398" s="39"/>
      <c r="T2398" s="40"/>
      <c r="U2398" s="40"/>
      <c r="V2398" s="40"/>
    </row>
    <row r="2399" ht="15" customHeight="1" s="4" customFormat="1">
      <c r="C2399" s="39"/>
      <c r="D2399" s="39"/>
      <c r="T2399" s="40"/>
      <c r="U2399" s="40"/>
      <c r="V2399" s="40"/>
    </row>
    <row r="2400" ht="15" customHeight="1" s="4" customFormat="1">
      <c r="C2400" s="39"/>
      <c r="D2400" s="39"/>
      <c r="T2400" s="40"/>
      <c r="U2400" s="40"/>
      <c r="V2400" s="40"/>
    </row>
    <row r="2401" ht="15" customHeight="1" s="4" customFormat="1">
      <c r="C2401" s="39"/>
      <c r="D2401" s="39"/>
      <c r="T2401" s="40"/>
      <c r="U2401" s="40"/>
      <c r="V2401" s="40"/>
    </row>
    <row r="2402" ht="15" customHeight="1" s="4" customFormat="1">
      <c r="C2402" s="39"/>
      <c r="D2402" s="39"/>
      <c r="T2402" s="40"/>
      <c r="U2402" s="40"/>
      <c r="V2402" s="40"/>
    </row>
    <row r="2403" ht="15" customHeight="1" s="4" customFormat="1">
      <c r="C2403" s="39"/>
      <c r="D2403" s="39"/>
      <c r="T2403" s="40"/>
      <c r="U2403" s="40"/>
      <c r="V2403" s="40"/>
    </row>
    <row r="2404" ht="15" customHeight="1" s="4" customFormat="1">
      <c r="C2404" s="39"/>
      <c r="D2404" s="39"/>
      <c r="T2404" s="40"/>
      <c r="U2404" s="40"/>
      <c r="V2404" s="40"/>
    </row>
    <row r="2405" ht="15" customHeight="1" s="4" customFormat="1">
      <c r="C2405" s="39"/>
      <c r="D2405" s="39"/>
      <c r="T2405" s="40"/>
      <c r="U2405" s="40"/>
      <c r="V2405" s="40"/>
    </row>
    <row r="2406" ht="15" customHeight="1" s="4" customFormat="1">
      <c r="C2406" s="39"/>
      <c r="D2406" s="39"/>
      <c r="T2406" s="40"/>
      <c r="U2406" s="40"/>
      <c r="V2406" s="40"/>
    </row>
    <row r="2407" ht="15" customHeight="1" s="4" customFormat="1">
      <c r="C2407" s="39"/>
      <c r="D2407" s="39"/>
      <c r="T2407" s="40"/>
      <c r="U2407" s="40"/>
      <c r="V2407" s="40"/>
    </row>
    <row r="2408" ht="15" customHeight="1" s="4" customFormat="1">
      <c r="C2408" s="39"/>
      <c r="D2408" s="39"/>
      <c r="T2408" s="40"/>
      <c r="U2408" s="40"/>
      <c r="V2408" s="40"/>
    </row>
    <row r="2409" ht="15" customHeight="1" s="4" customFormat="1">
      <c r="C2409" s="39"/>
      <c r="D2409" s="39"/>
      <c r="T2409" s="40"/>
      <c r="U2409" s="40"/>
      <c r="V2409" s="40"/>
    </row>
    <row r="2410" ht="15" customHeight="1" s="4" customFormat="1">
      <c r="C2410" s="39"/>
      <c r="D2410" s="39"/>
      <c r="T2410" s="40"/>
      <c r="U2410" s="40"/>
      <c r="V2410" s="40"/>
    </row>
    <row r="2411" ht="15" customHeight="1" s="4" customFormat="1">
      <c r="C2411" s="39"/>
      <c r="D2411" s="39"/>
      <c r="T2411" s="40"/>
      <c r="U2411" s="40"/>
      <c r="V2411" s="40"/>
    </row>
    <row r="2412" ht="15" customHeight="1" s="4" customFormat="1">
      <c r="C2412" s="39"/>
      <c r="D2412" s="39"/>
      <c r="T2412" s="40"/>
      <c r="U2412" s="40"/>
      <c r="V2412" s="40"/>
    </row>
    <row r="2413" ht="15" customHeight="1" s="4" customFormat="1">
      <c r="C2413" s="39"/>
      <c r="D2413" s="39"/>
      <c r="O2413" s="40"/>
      <c r="T2413" s="40"/>
      <c r="U2413" s="40"/>
      <c r="V2413" s="40"/>
    </row>
    <row r="2414" ht="15" customHeight="1" s="4" customFormat="1">
      <c r="C2414" s="39"/>
      <c r="D2414" s="39"/>
      <c r="T2414" s="40"/>
      <c r="U2414" s="40"/>
      <c r="V2414" s="40"/>
    </row>
    <row r="2415" ht="15" customHeight="1" s="4" customFormat="1">
      <c r="C2415" s="39"/>
      <c r="D2415" s="39"/>
      <c r="T2415" s="40"/>
      <c r="U2415" s="40"/>
      <c r="V2415" s="40"/>
    </row>
    <row r="2416" ht="15" customHeight="1" s="4" customFormat="1">
      <c r="C2416" s="39"/>
      <c r="D2416" s="39"/>
      <c r="T2416" s="40"/>
      <c r="U2416" s="40"/>
      <c r="V2416" s="40"/>
    </row>
    <row r="2417" ht="15" customHeight="1" s="4" customFormat="1">
      <c r="C2417" s="39"/>
      <c r="D2417" s="39"/>
      <c r="T2417" s="40"/>
      <c r="U2417" s="40"/>
      <c r="V2417" s="40"/>
    </row>
    <row r="2418" ht="15" customHeight="1" s="4" customFormat="1">
      <c r="C2418" s="39"/>
      <c r="D2418" s="39"/>
      <c r="T2418" s="40"/>
      <c r="U2418" s="40"/>
      <c r="V2418" s="40"/>
    </row>
    <row r="2419" ht="15" customHeight="1" s="4" customFormat="1">
      <c r="C2419" s="39"/>
      <c r="D2419" s="39"/>
      <c r="T2419" s="40"/>
      <c r="U2419" s="40"/>
      <c r="V2419" s="40"/>
    </row>
    <row r="2420" ht="15" customHeight="1" s="4" customFormat="1">
      <c r="C2420" s="39"/>
      <c r="D2420" s="39"/>
      <c r="T2420" s="40"/>
      <c r="U2420" s="40"/>
      <c r="V2420" s="40"/>
    </row>
    <row r="2421" ht="15" customHeight="1" s="4" customFormat="1">
      <c r="C2421" s="39"/>
      <c r="D2421" s="39"/>
      <c r="T2421" s="40"/>
      <c r="U2421" s="40"/>
      <c r="V2421" s="40"/>
    </row>
    <row r="2422" ht="15" customHeight="1" s="4" customFormat="1">
      <c r="C2422" s="39"/>
      <c r="D2422" s="39"/>
      <c r="T2422" s="40"/>
      <c r="U2422" s="40"/>
      <c r="V2422" s="40"/>
    </row>
    <row r="2423" ht="15" customHeight="1" s="4" customFormat="1">
      <c r="C2423" s="39"/>
      <c r="D2423" s="39"/>
      <c r="T2423" s="40"/>
      <c r="U2423" s="40"/>
      <c r="V2423" s="40"/>
    </row>
    <row r="2424" ht="15" customHeight="1" s="4" customFormat="1">
      <c r="C2424" s="39"/>
      <c r="D2424" s="39"/>
      <c r="T2424" s="40"/>
      <c r="U2424" s="40"/>
      <c r="V2424" s="40"/>
    </row>
    <row r="2425" ht="15" customHeight="1" s="4" customFormat="1">
      <c r="C2425" s="39"/>
      <c r="D2425" s="39"/>
      <c r="T2425" s="40"/>
      <c r="U2425" s="40"/>
      <c r="V2425" s="40"/>
    </row>
    <row r="2426" ht="15" customHeight="1" s="4" customFormat="1">
      <c r="C2426" s="39"/>
      <c r="D2426" s="39"/>
      <c r="T2426" s="40"/>
      <c r="U2426" s="40"/>
      <c r="V2426" s="40"/>
    </row>
    <row r="2427" ht="15" customHeight="1" s="4" customFormat="1">
      <c r="C2427" s="39"/>
      <c r="D2427" s="39"/>
      <c r="T2427" s="40"/>
      <c r="U2427" s="40"/>
      <c r="V2427" s="40"/>
    </row>
    <row r="2428" ht="15" customHeight="1" s="4" customFormat="1">
      <c r="C2428" s="39"/>
      <c r="D2428" s="39"/>
      <c r="T2428" s="40"/>
      <c r="U2428" s="40"/>
      <c r="V2428" s="40"/>
    </row>
    <row r="2429" ht="15" customHeight="1" s="4" customFormat="1">
      <c r="C2429" s="39"/>
      <c r="D2429" s="39"/>
      <c r="T2429" s="40"/>
      <c r="U2429" s="40"/>
      <c r="V2429" s="40"/>
    </row>
    <row r="2430" ht="15" customHeight="1" s="4" customFormat="1">
      <c r="C2430" s="39"/>
      <c r="D2430" s="39"/>
      <c r="T2430" s="40"/>
      <c r="U2430" s="40"/>
      <c r="V2430" s="40"/>
    </row>
    <row r="2431" ht="15" customHeight="1" s="4" customFormat="1">
      <c r="C2431" s="39"/>
      <c r="D2431" s="39"/>
      <c r="T2431" s="40"/>
      <c r="U2431" s="40"/>
      <c r="V2431" s="40"/>
    </row>
    <row r="2432" ht="15" customHeight="1" s="4" customFormat="1">
      <c r="C2432" s="39"/>
      <c r="D2432" s="39"/>
      <c r="T2432" s="40"/>
      <c r="U2432" s="40"/>
      <c r="V2432" s="40"/>
    </row>
    <row r="2433" ht="15" customHeight="1" s="4" customFormat="1">
      <c r="C2433" s="39"/>
      <c r="D2433" s="39"/>
      <c r="T2433" s="40"/>
      <c r="U2433" s="40"/>
      <c r="V2433" s="40"/>
    </row>
    <row r="2434" ht="15" customHeight="1" s="4" customFormat="1">
      <c r="C2434" s="39"/>
      <c r="D2434" s="39"/>
      <c r="T2434" s="40"/>
      <c r="U2434" s="40"/>
      <c r="V2434" s="40"/>
    </row>
    <row r="2435" ht="15" customHeight="1" s="4" customFormat="1">
      <c r="C2435" s="39"/>
      <c r="D2435" s="39"/>
      <c r="T2435" s="40"/>
      <c r="U2435" s="40"/>
      <c r="V2435" s="40"/>
    </row>
    <row r="2436" ht="15" customHeight="1" s="4" customFormat="1">
      <c r="C2436" s="39"/>
      <c r="D2436" s="39"/>
      <c r="T2436" s="40"/>
      <c r="U2436" s="40"/>
      <c r="V2436" s="40"/>
    </row>
    <row r="2437" ht="15" customHeight="1" s="4" customFormat="1">
      <c r="C2437" s="39"/>
      <c r="D2437" s="39"/>
      <c r="T2437" s="40"/>
      <c r="U2437" s="40"/>
      <c r="V2437" s="40"/>
    </row>
    <row r="2438" ht="15" customHeight="1" s="4" customFormat="1">
      <c r="C2438" s="39"/>
      <c r="D2438" s="39"/>
      <c r="T2438" s="40"/>
      <c r="U2438" s="40"/>
      <c r="V2438" s="40"/>
    </row>
    <row r="2439" ht="15" customHeight="1" s="4" customFormat="1">
      <c r="C2439" s="39"/>
      <c r="D2439" s="39"/>
      <c r="T2439" s="40"/>
      <c r="U2439" s="40"/>
      <c r="V2439" s="40"/>
    </row>
    <row r="2440" ht="15" customHeight="1" s="4" customFormat="1">
      <c r="C2440" s="39"/>
      <c r="D2440" s="39"/>
      <c r="T2440" s="40"/>
      <c r="U2440" s="40"/>
      <c r="V2440" s="40"/>
    </row>
    <row r="2441" ht="15" customHeight="1" s="4" customFormat="1">
      <c r="C2441" s="39"/>
      <c r="D2441" s="39"/>
      <c r="T2441" s="40"/>
      <c r="U2441" s="40"/>
      <c r="V2441" s="40"/>
    </row>
    <row r="2442" ht="15" customHeight="1" s="4" customFormat="1">
      <c r="C2442" s="39"/>
      <c r="D2442" s="39"/>
      <c r="T2442" s="40"/>
      <c r="U2442" s="40"/>
      <c r="V2442" s="40"/>
    </row>
    <row r="2443" ht="15" customHeight="1" s="4" customFormat="1">
      <c r="C2443" s="39"/>
      <c r="D2443" s="39"/>
      <c r="T2443" s="40"/>
      <c r="U2443" s="40"/>
      <c r="V2443" s="40"/>
    </row>
    <row r="2444" ht="15" customHeight="1" s="4" customFormat="1">
      <c r="C2444" s="39"/>
      <c r="D2444" s="39"/>
      <c r="T2444" s="40"/>
      <c r="U2444" s="40"/>
      <c r="V2444" s="40"/>
    </row>
    <row r="2445" ht="15" customHeight="1" s="4" customFormat="1">
      <c r="C2445" s="39"/>
      <c r="D2445" s="39"/>
      <c r="T2445" s="40"/>
      <c r="U2445" s="40"/>
      <c r="V2445" s="40"/>
    </row>
    <row r="2446" ht="15" customHeight="1" s="4" customFormat="1">
      <c r="C2446" s="39"/>
      <c r="D2446" s="39"/>
      <c r="T2446" s="40"/>
      <c r="U2446" s="40"/>
      <c r="V2446" s="40"/>
    </row>
    <row r="2447" ht="15" customHeight="1" s="4" customFormat="1">
      <c r="C2447" s="39"/>
      <c r="D2447" s="39"/>
      <c r="T2447" s="40"/>
      <c r="U2447" s="40"/>
      <c r="V2447" s="40"/>
    </row>
    <row r="2448" ht="15" customHeight="1" s="4" customFormat="1">
      <c r="C2448" s="39"/>
      <c r="D2448" s="39"/>
      <c r="T2448" s="40"/>
      <c r="U2448" s="40"/>
      <c r="V2448" s="40"/>
    </row>
    <row r="2449" ht="15" customHeight="1" s="4" customFormat="1">
      <c r="C2449" s="39"/>
      <c r="D2449" s="39"/>
      <c r="T2449" s="40"/>
      <c r="U2449" s="40"/>
      <c r="V2449" s="40"/>
    </row>
    <row r="2450" ht="15" customHeight="1" s="4" customFormat="1">
      <c r="C2450" s="39"/>
      <c r="D2450" s="39"/>
      <c r="T2450" s="40"/>
      <c r="U2450" s="40"/>
      <c r="V2450" s="40"/>
    </row>
    <row r="2451" ht="15" customHeight="1" s="4" customFormat="1">
      <c r="C2451" s="39"/>
      <c r="D2451" s="39"/>
      <c r="T2451" s="40"/>
      <c r="U2451" s="40"/>
      <c r="V2451" s="40"/>
    </row>
    <row r="2452" ht="15" customHeight="1" s="4" customFormat="1">
      <c r="C2452" s="39"/>
      <c r="D2452" s="39"/>
      <c r="T2452" s="40"/>
      <c r="U2452" s="40"/>
      <c r="V2452" s="40"/>
    </row>
    <row r="2453" ht="15" customHeight="1" s="4" customFormat="1">
      <c r="C2453" s="39"/>
      <c r="D2453" s="39"/>
      <c r="T2453" s="40"/>
      <c r="U2453" s="40"/>
      <c r="V2453" s="40"/>
    </row>
    <row r="2454" ht="15" customHeight="1" s="4" customFormat="1">
      <c r="C2454" s="39"/>
      <c r="D2454" s="39"/>
      <c r="T2454" s="40"/>
      <c r="U2454" s="40"/>
      <c r="V2454" s="40"/>
    </row>
    <row r="2455" ht="15" customHeight="1" s="4" customFormat="1">
      <c r="C2455" s="39"/>
      <c r="D2455" s="39"/>
      <c r="T2455" s="40"/>
      <c r="U2455" s="40"/>
      <c r="V2455" s="40"/>
    </row>
    <row r="2456" ht="15" customHeight="1" s="4" customFormat="1">
      <c r="C2456" s="39"/>
      <c r="D2456" s="39"/>
      <c r="T2456" s="40"/>
      <c r="U2456" s="40"/>
      <c r="V2456" s="40"/>
    </row>
    <row r="2457" ht="15" customHeight="1" s="4" customFormat="1">
      <c r="C2457" s="39"/>
      <c r="D2457" s="39"/>
      <c r="T2457" s="40"/>
      <c r="U2457" s="40"/>
      <c r="V2457" s="40"/>
    </row>
    <row r="2458" ht="15" customHeight="1" s="4" customFormat="1">
      <c r="C2458" s="39"/>
      <c r="D2458" s="39"/>
      <c r="T2458" s="40"/>
      <c r="U2458" s="40"/>
      <c r="V2458" s="40"/>
    </row>
    <row r="2459" ht="15" customHeight="1" s="4" customFormat="1">
      <c r="C2459" s="39"/>
      <c r="D2459" s="39"/>
      <c r="T2459" s="40"/>
      <c r="U2459" s="40"/>
      <c r="V2459" s="40"/>
    </row>
    <row r="2460" ht="15" customHeight="1" s="4" customFormat="1">
      <c r="C2460" s="39"/>
      <c r="D2460" s="39"/>
      <c r="T2460" s="40"/>
      <c r="U2460" s="40"/>
      <c r="V2460" s="40"/>
    </row>
    <row r="2461" ht="15" customHeight="1" s="4" customFormat="1">
      <c r="C2461" s="39"/>
      <c r="D2461" s="39"/>
      <c r="T2461" s="40"/>
      <c r="U2461" s="40"/>
      <c r="V2461" s="40"/>
    </row>
    <row r="2462" ht="15" customHeight="1" s="4" customFormat="1">
      <c r="C2462" s="39"/>
      <c r="D2462" s="39"/>
      <c r="T2462" s="40"/>
      <c r="U2462" s="40"/>
      <c r="V2462" s="40"/>
    </row>
    <row r="2463" ht="15" customHeight="1" s="4" customFormat="1">
      <c r="C2463" s="39"/>
      <c r="D2463" s="39"/>
      <c r="T2463" s="40"/>
      <c r="U2463" s="40"/>
      <c r="V2463" s="40"/>
    </row>
    <row r="2464" ht="15" customHeight="1" s="4" customFormat="1">
      <c r="C2464" s="39"/>
      <c r="D2464" s="39"/>
      <c r="T2464" s="40"/>
      <c r="U2464" s="40"/>
      <c r="V2464" s="40"/>
    </row>
    <row r="2465" ht="15" customHeight="1" s="4" customFormat="1">
      <c r="C2465" s="39"/>
      <c r="D2465" s="39"/>
      <c r="T2465" s="40"/>
      <c r="U2465" s="40"/>
      <c r="V2465" s="40"/>
    </row>
    <row r="2466" ht="15" customHeight="1" s="4" customFormat="1">
      <c r="C2466" s="39"/>
      <c r="D2466" s="39"/>
      <c r="T2466" s="40"/>
      <c r="U2466" s="40"/>
      <c r="V2466" s="40"/>
    </row>
    <row r="2467" ht="15" customHeight="1" s="4" customFormat="1">
      <c r="C2467" s="39"/>
      <c r="D2467" s="39"/>
      <c r="T2467" s="40"/>
      <c r="U2467" s="40"/>
      <c r="V2467" s="40"/>
    </row>
    <row r="2468" ht="15" customHeight="1" s="4" customFormat="1">
      <c r="C2468" s="39"/>
      <c r="D2468" s="39"/>
      <c r="T2468" s="40"/>
      <c r="U2468" s="40"/>
      <c r="V2468" s="40"/>
    </row>
    <row r="2469" ht="15" customHeight="1" s="4" customFormat="1">
      <c r="C2469" s="39"/>
      <c r="D2469" s="39"/>
      <c r="T2469" s="40"/>
      <c r="U2469" s="40"/>
      <c r="V2469" s="40"/>
    </row>
    <row r="2470" ht="15" customHeight="1" s="4" customFormat="1">
      <c r="C2470" s="39"/>
      <c r="D2470" s="39"/>
      <c r="T2470" s="40"/>
      <c r="U2470" s="40"/>
      <c r="V2470" s="40"/>
    </row>
    <row r="2471" ht="15" customHeight="1" s="4" customFormat="1">
      <c r="C2471" s="39"/>
      <c r="D2471" s="39"/>
      <c r="T2471" s="40"/>
      <c r="U2471" s="40"/>
      <c r="V2471" s="40"/>
    </row>
    <row r="2472" ht="15" customHeight="1" s="4" customFormat="1">
      <c r="C2472" s="39"/>
      <c r="D2472" s="39"/>
      <c r="T2472" s="40"/>
      <c r="U2472" s="40"/>
      <c r="V2472" s="40"/>
    </row>
    <row r="2473" ht="15" customHeight="1" s="4" customFormat="1">
      <c r="C2473" s="39"/>
      <c r="D2473" s="39"/>
      <c r="T2473" s="40"/>
      <c r="U2473" s="40"/>
      <c r="V2473" s="40"/>
    </row>
    <row r="2474" ht="15" customHeight="1" s="4" customFormat="1">
      <c r="C2474" s="39"/>
      <c r="D2474" s="39"/>
      <c r="T2474" s="40"/>
      <c r="U2474" s="40"/>
      <c r="V2474" s="40"/>
    </row>
    <row r="2475" ht="15" customHeight="1" s="4" customFormat="1">
      <c r="C2475" s="39"/>
      <c r="D2475" s="39"/>
      <c r="T2475" s="40"/>
      <c r="U2475" s="40"/>
      <c r="V2475" s="40"/>
    </row>
    <row r="2476" ht="15" customHeight="1" s="4" customFormat="1">
      <c r="C2476" s="39"/>
      <c r="D2476" s="39"/>
      <c r="T2476" s="40"/>
      <c r="U2476" s="40"/>
      <c r="V2476" s="40"/>
    </row>
    <row r="2477" ht="15" customHeight="1" s="4" customFormat="1">
      <c r="C2477" s="39"/>
      <c r="D2477" s="39"/>
      <c r="T2477" s="40"/>
      <c r="U2477" s="40"/>
      <c r="V2477" s="40"/>
    </row>
    <row r="2478" ht="15" customHeight="1" s="4" customFormat="1">
      <c r="C2478" s="39"/>
      <c r="D2478" s="39"/>
      <c r="T2478" s="40"/>
      <c r="U2478" s="40"/>
      <c r="V2478" s="40"/>
    </row>
    <row r="2479" ht="15" customHeight="1" s="4" customFormat="1">
      <c r="C2479" s="39"/>
      <c r="D2479" s="39"/>
      <c r="T2479" s="40"/>
      <c r="U2479" s="40"/>
      <c r="V2479" s="40"/>
    </row>
    <row r="2480" ht="15" customHeight="1" s="4" customFormat="1">
      <c r="C2480" s="39"/>
      <c r="D2480" s="39"/>
      <c r="T2480" s="40"/>
      <c r="U2480" s="40"/>
      <c r="V2480" s="40"/>
    </row>
    <row r="2481" ht="15" customHeight="1" s="4" customFormat="1">
      <c r="C2481" s="39"/>
      <c r="D2481" s="39"/>
      <c r="T2481" s="40"/>
      <c r="U2481" s="40"/>
      <c r="V2481" s="40"/>
    </row>
    <row r="2482" ht="15" customHeight="1" s="4" customFormat="1">
      <c r="C2482" s="39"/>
      <c r="D2482" s="39"/>
      <c r="T2482" s="40"/>
      <c r="U2482" s="40"/>
      <c r="V2482" s="40"/>
    </row>
    <row r="2483" ht="15" customHeight="1" s="4" customFormat="1">
      <c r="C2483" s="39"/>
      <c r="D2483" s="39"/>
      <c r="T2483" s="40"/>
      <c r="U2483" s="40"/>
      <c r="V2483" s="40"/>
    </row>
    <row r="2484" ht="15" customHeight="1" s="4" customFormat="1">
      <c r="C2484" s="39"/>
      <c r="D2484" s="39"/>
      <c r="T2484" s="40"/>
      <c r="U2484" s="40"/>
      <c r="V2484" s="40"/>
    </row>
    <row r="2485" ht="15" customHeight="1" s="4" customFormat="1">
      <c r="C2485" s="39"/>
      <c r="D2485" s="39"/>
      <c r="T2485" s="40"/>
      <c r="U2485" s="40"/>
      <c r="V2485" s="40"/>
    </row>
    <row r="2486" ht="15" customHeight="1" s="4" customFormat="1">
      <c r="C2486" s="39"/>
      <c r="D2486" s="39"/>
      <c r="T2486" s="40"/>
      <c r="U2486" s="40"/>
      <c r="V2486" s="40"/>
    </row>
    <row r="2487" ht="15" customHeight="1" s="4" customFormat="1">
      <c r="C2487" s="39"/>
      <c r="D2487" s="39"/>
      <c r="T2487" s="40"/>
      <c r="U2487" s="40"/>
      <c r="V2487" s="40"/>
    </row>
    <row r="2488" ht="15" customHeight="1" s="4" customFormat="1">
      <c r="C2488" s="39"/>
      <c r="D2488" s="39"/>
      <c r="T2488" s="40"/>
      <c r="U2488" s="40"/>
      <c r="V2488" s="40"/>
    </row>
    <row r="2489" ht="15" customHeight="1" s="4" customFormat="1">
      <c r="C2489" s="39"/>
      <c r="D2489" s="39"/>
      <c r="T2489" s="40"/>
      <c r="U2489" s="40"/>
      <c r="V2489" s="40"/>
    </row>
    <row r="2490" ht="15" customHeight="1" s="4" customFormat="1">
      <c r="C2490" s="39"/>
      <c r="D2490" s="39"/>
      <c r="T2490" s="40"/>
      <c r="U2490" s="40"/>
      <c r="V2490" s="40"/>
    </row>
    <row r="2491" ht="15" customHeight="1" s="4" customFormat="1">
      <c r="C2491" s="39"/>
      <c r="D2491" s="39"/>
      <c r="T2491" s="40"/>
      <c r="U2491" s="40"/>
      <c r="V2491" s="40"/>
    </row>
    <row r="2492" ht="15" customHeight="1" s="4" customFormat="1">
      <c r="C2492" s="39"/>
      <c r="D2492" s="39"/>
      <c r="T2492" s="40"/>
      <c r="U2492" s="40"/>
      <c r="V2492" s="40"/>
    </row>
    <row r="2493" ht="15" customHeight="1" s="4" customFormat="1">
      <c r="C2493" s="39"/>
      <c r="D2493" s="39"/>
      <c r="T2493" s="40"/>
      <c r="U2493" s="40"/>
      <c r="V2493" s="40"/>
    </row>
    <row r="2494" ht="15" customHeight="1" s="4" customFormat="1">
      <c r="C2494" s="39"/>
      <c r="D2494" s="39"/>
      <c r="T2494" s="40"/>
      <c r="U2494" s="40"/>
      <c r="V2494" s="40"/>
    </row>
    <row r="2495" ht="15" customHeight="1" s="4" customFormat="1">
      <c r="C2495" s="39"/>
      <c r="D2495" s="39"/>
      <c r="T2495" s="40"/>
      <c r="U2495" s="40"/>
      <c r="V2495" s="40"/>
    </row>
    <row r="2496" ht="15" customHeight="1" s="4" customFormat="1">
      <c r="C2496" s="39"/>
      <c r="D2496" s="39"/>
      <c r="T2496" s="40"/>
      <c r="U2496" s="40"/>
      <c r="V2496" s="40"/>
    </row>
    <row r="2497" ht="15" customHeight="1" s="4" customFormat="1">
      <c r="C2497" s="39"/>
      <c r="D2497" s="39"/>
      <c r="T2497" s="40"/>
      <c r="U2497" s="40"/>
      <c r="V2497" s="40"/>
    </row>
    <row r="2498" ht="15" customHeight="1" s="4" customFormat="1">
      <c r="C2498" s="39"/>
      <c r="D2498" s="39"/>
      <c r="T2498" s="40"/>
      <c r="U2498" s="40"/>
      <c r="V2498" s="40"/>
    </row>
    <row r="2499" ht="15" customHeight="1" s="4" customFormat="1">
      <c r="C2499" s="39"/>
      <c r="D2499" s="39"/>
      <c r="T2499" s="40"/>
      <c r="U2499" s="40"/>
      <c r="V2499" s="40"/>
    </row>
    <row r="2500" ht="15" customHeight="1" s="4" customFormat="1">
      <c r="C2500" s="39"/>
      <c r="D2500" s="39"/>
      <c r="T2500" s="40"/>
      <c r="U2500" s="40"/>
      <c r="V2500" s="40"/>
    </row>
    <row r="2501" ht="15" customHeight="1" s="4" customFormat="1">
      <c r="C2501" s="39"/>
      <c r="D2501" s="39"/>
      <c r="T2501" s="40"/>
      <c r="U2501" s="40"/>
      <c r="V2501" s="40"/>
    </row>
    <row r="2502" ht="15" customHeight="1" s="4" customFormat="1">
      <c r="C2502" s="39"/>
      <c r="D2502" s="39"/>
      <c r="T2502" s="40"/>
      <c r="U2502" s="40"/>
      <c r="V2502" s="40"/>
    </row>
    <row r="2503" ht="15" customHeight="1" s="4" customFormat="1">
      <c r="C2503" s="39"/>
      <c r="D2503" s="39"/>
      <c r="T2503" s="40"/>
      <c r="U2503" s="40"/>
      <c r="V2503" s="40"/>
    </row>
    <row r="2504" ht="15" customHeight="1" s="4" customFormat="1">
      <c r="C2504" s="39"/>
      <c r="D2504" s="39"/>
      <c r="T2504" s="40"/>
      <c r="U2504" s="40"/>
      <c r="V2504" s="40"/>
    </row>
    <row r="2505" ht="15" customHeight="1" s="4" customFormat="1">
      <c r="C2505" s="39"/>
      <c r="D2505" s="39"/>
      <c r="T2505" s="40"/>
      <c r="U2505" s="40"/>
      <c r="V2505" s="40"/>
    </row>
    <row r="2506" ht="15" customHeight="1" s="4" customFormat="1">
      <c r="C2506" s="39"/>
      <c r="D2506" s="39"/>
      <c r="T2506" s="40"/>
      <c r="U2506" s="40"/>
      <c r="V2506" s="40"/>
    </row>
    <row r="2507" ht="15" customHeight="1" s="4" customFormat="1">
      <c r="C2507" s="39"/>
      <c r="D2507" s="39"/>
      <c r="T2507" s="40"/>
      <c r="U2507" s="40"/>
      <c r="V2507" s="40"/>
    </row>
    <row r="2508" ht="15" customHeight="1" s="4" customFormat="1">
      <c r="C2508" s="39"/>
      <c r="D2508" s="39"/>
      <c r="T2508" s="40"/>
      <c r="U2508" s="40"/>
      <c r="V2508" s="40"/>
    </row>
    <row r="2509" ht="15" customHeight="1" s="4" customFormat="1">
      <c r="C2509" s="39"/>
      <c r="D2509" s="39"/>
      <c r="T2509" s="40"/>
      <c r="U2509" s="40"/>
      <c r="V2509" s="40"/>
    </row>
    <row r="2510" ht="15" customHeight="1" s="4" customFormat="1">
      <c r="C2510" s="39"/>
      <c r="D2510" s="39"/>
      <c r="T2510" s="40"/>
      <c r="U2510" s="40"/>
      <c r="V2510" s="40"/>
    </row>
    <row r="2511" ht="15" customHeight="1" s="4" customFormat="1">
      <c r="C2511" s="39"/>
      <c r="D2511" s="39"/>
      <c r="T2511" s="40"/>
      <c r="U2511" s="40"/>
      <c r="V2511" s="40"/>
    </row>
    <row r="2512" ht="15" customHeight="1" s="4" customFormat="1">
      <c r="C2512" s="39"/>
      <c r="D2512" s="39"/>
      <c r="T2512" s="40"/>
      <c r="U2512" s="40"/>
      <c r="V2512" s="40"/>
    </row>
    <row r="2513" ht="15" customHeight="1" s="4" customFormat="1">
      <c r="C2513" s="39"/>
      <c r="D2513" s="39"/>
      <c r="T2513" s="40"/>
      <c r="U2513" s="40"/>
      <c r="V2513" s="40"/>
    </row>
    <row r="2514" ht="15" customHeight="1" s="4" customFormat="1">
      <c r="C2514" s="39"/>
      <c r="D2514" s="39"/>
      <c r="T2514" s="40"/>
      <c r="U2514" s="40"/>
      <c r="V2514" s="40"/>
    </row>
    <row r="2515" ht="15" customHeight="1" s="4" customFormat="1">
      <c r="C2515" s="39"/>
      <c r="D2515" s="39"/>
      <c r="T2515" s="40"/>
      <c r="U2515" s="40"/>
      <c r="V2515" s="40"/>
    </row>
    <row r="2516" ht="15" customHeight="1" s="4" customFormat="1">
      <c r="C2516" s="39"/>
      <c r="D2516" s="39"/>
      <c r="T2516" s="40"/>
      <c r="U2516" s="40"/>
      <c r="V2516" s="40"/>
    </row>
    <row r="2517" ht="15" customHeight="1" s="4" customFormat="1">
      <c r="C2517" s="39"/>
      <c r="D2517" s="39"/>
      <c r="T2517" s="40"/>
      <c r="U2517" s="40"/>
      <c r="V2517" s="40"/>
    </row>
    <row r="2518" ht="15" customHeight="1" s="4" customFormat="1">
      <c r="C2518" s="39"/>
      <c r="D2518" s="39"/>
      <c r="T2518" s="40"/>
      <c r="U2518" s="40"/>
      <c r="V2518" s="40"/>
    </row>
    <row r="2519" ht="15" customHeight="1" s="4" customFormat="1">
      <c r="C2519" s="39"/>
      <c r="D2519" s="39"/>
      <c r="T2519" s="40"/>
      <c r="U2519" s="40"/>
      <c r="V2519" s="40"/>
    </row>
    <row r="2520" ht="15" customHeight="1" s="4" customFormat="1">
      <c r="C2520" s="39"/>
      <c r="D2520" s="39"/>
      <c r="T2520" s="40"/>
      <c r="U2520" s="40"/>
      <c r="V2520" s="40"/>
    </row>
    <row r="2521" ht="15" customHeight="1" s="4" customFormat="1">
      <c r="C2521" s="39"/>
      <c r="D2521" s="39"/>
      <c r="T2521" s="40"/>
      <c r="U2521" s="40"/>
      <c r="V2521" s="40"/>
    </row>
    <row r="2522" ht="15" customHeight="1" s="4" customFormat="1">
      <c r="C2522" s="39"/>
      <c r="D2522" s="39"/>
      <c r="T2522" s="40"/>
      <c r="U2522" s="40"/>
      <c r="V2522" s="40"/>
    </row>
    <row r="2523" ht="15" customHeight="1" s="4" customFormat="1">
      <c r="C2523" s="39"/>
      <c r="D2523" s="39"/>
      <c r="T2523" s="40"/>
      <c r="U2523" s="40"/>
      <c r="V2523" s="40"/>
    </row>
    <row r="2524" ht="15" customHeight="1" s="4" customFormat="1">
      <c r="C2524" s="39"/>
      <c r="D2524" s="39"/>
      <c r="T2524" s="40"/>
      <c r="U2524" s="40"/>
      <c r="V2524" s="40"/>
    </row>
    <row r="2525" ht="15" customHeight="1" s="4" customFormat="1">
      <c r="C2525" s="39"/>
      <c r="D2525" s="39"/>
      <c r="T2525" s="40"/>
      <c r="U2525" s="40"/>
      <c r="V2525" s="40"/>
    </row>
    <row r="2526" ht="15" customHeight="1" s="4" customFormat="1">
      <c r="C2526" s="39"/>
      <c r="D2526" s="39"/>
      <c r="T2526" s="40"/>
      <c r="U2526" s="40"/>
      <c r="V2526" s="40"/>
    </row>
    <row r="2527" ht="15" customHeight="1" s="4" customFormat="1">
      <c r="C2527" s="39"/>
      <c r="D2527" s="39"/>
      <c r="T2527" s="40"/>
      <c r="U2527" s="40"/>
      <c r="V2527" s="40"/>
    </row>
    <row r="2528" ht="15" customHeight="1" s="4" customFormat="1">
      <c r="C2528" s="39"/>
      <c r="D2528" s="39"/>
      <c r="T2528" s="40"/>
      <c r="U2528" s="40"/>
      <c r="V2528" s="40"/>
    </row>
    <row r="2529" ht="15" customHeight="1" s="4" customFormat="1">
      <c r="C2529" s="39"/>
      <c r="D2529" s="39"/>
      <c r="T2529" s="40"/>
      <c r="U2529" s="40"/>
      <c r="V2529" s="40"/>
    </row>
    <row r="2530" ht="15" customHeight="1" s="4" customFormat="1">
      <c r="C2530" s="39"/>
      <c r="D2530" s="39"/>
      <c r="T2530" s="40"/>
      <c r="U2530" s="40"/>
      <c r="V2530" s="40"/>
    </row>
    <row r="2531" ht="15" customHeight="1" s="4" customFormat="1">
      <c r="C2531" s="39"/>
      <c r="D2531" s="39"/>
      <c r="T2531" s="40"/>
      <c r="U2531" s="40"/>
      <c r="V2531" s="40"/>
    </row>
    <row r="2532" ht="15" customHeight="1" s="4" customFormat="1">
      <c r="C2532" s="39"/>
      <c r="D2532" s="39"/>
      <c r="T2532" s="40"/>
      <c r="U2532" s="40"/>
      <c r="V2532" s="40"/>
    </row>
    <row r="2533" ht="15" customHeight="1" s="4" customFormat="1">
      <c r="C2533" s="39"/>
      <c r="D2533" s="39"/>
      <c r="T2533" s="40"/>
      <c r="U2533" s="40"/>
      <c r="V2533" s="40"/>
    </row>
    <row r="2534" ht="15" customHeight="1" s="4" customFormat="1">
      <c r="C2534" s="39"/>
      <c r="D2534" s="39"/>
      <c r="T2534" s="40"/>
      <c r="U2534" s="40"/>
      <c r="V2534" s="40"/>
    </row>
    <row r="2535" ht="15" customHeight="1" s="4" customFormat="1">
      <c r="C2535" s="39"/>
      <c r="D2535" s="39"/>
      <c r="T2535" s="40"/>
      <c r="U2535" s="40"/>
      <c r="V2535" s="40"/>
    </row>
    <row r="2536" ht="15" customHeight="1" s="4" customFormat="1">
      <c r="C2536" s="39"/>
      <c r="D2536" s="39"/>
      <c r="T2536" s="40"/>
      <c r="U2536" s="40"/>
      <c r="V2536" s="40"/>
    </row>
    <row r="2537" ht="15" customHeight="1" s="4" customFormat="1">
      <c r="C2537" s="39"/>
      <c r="D2537" s="39"/>
      <c r="T2537" s="40"/>
      <c r="U2537" s="40"/>
      <c r="V2537" s="40"/>
    </row>
    <row r="2538" ht="15" customHeight="1" s="4" customFormat="1">
      <c r="C2538" s="39"/>
      <c r="D2538" s="39"/>
      <c r="T2538" s="40"/>
      <c r="U2538" s="40"/>
      <c r="V2538" s="40"/>
    </row>
    <row r="2539" ht="15" customHeight="1" s="4" customFormat="1">
      <c r="C2539" s="39"/>
      <c r="D2539" s="39"/>
      <c r="T2539" s="40"/>
      <c r="U2539" s="40"/>
      <c r="V2539" s="40"/>
    </row>
    <row r="2540" ht="15" customHeight="1" s="4" customFormat="1">
      <c r="C2540" s="39"/>
      <c r="D2540" s="39"/>
      <c r="T2540" s="40"/>
      <c r="U2540" s="40"/>
      <c r="V2540" s="40"/>
    </row>
    <row r="2541" ht="15" customHeight="1" s="4" customFormat="1">
      <c r="C2541" s="39"/>
      <c r="D2541" s="39"/>
      <c r="T2541" s="40"/>
      <c r="U2541" s="40"/>
      <c r="V2541" s="40"/>
    </row>
    <row r="2542" ht="15" customHeight="1" s="4" customFormat="1">
      <c r="C2542" s="39"/>
      <c r="D2542" s="39"/>
      <c r="T2542" s="40"/>
      <c r="U2542" s="40"/>
      <c r="V2542" s="40"/>
    </row>
    <row r="2543" ht="15" customHeight="1" s="4" customFormat="1">
      <c r="C2543" s="39"/>
      <c r="D2543" s="39"/>
      <c r="T2543" s="40"/>
      <c r="U2543" s="40"/>
      <c r="V2543" s="40"/>
    </row>
    <row r="2544" ht="15" customHeight="1" s="4" customFormat="1">
      <c r="C2544" s="39"/>
      <c r="D2544" s="39"/>
      <c r="T2544" s="40"/>
      <c r="U2544" s="40"/>
      <c r="V2544" s="40"/>
    </row>
    <row r="2545" ht="15" customHeight="1" s="4" customFormat="1">
      <c r="C2545" s="39"/>
      <c r="D2545" s="39"/>
      <c r="T2545" s="40"/>
      <c r="U2545" s="40"/>
      <c r="V2545" s="40"/>
    </row>
    <row r="2546" ht="15" customHeight="1" s="4" customFormat="1">
      <c r="C2546" s="39"/>
      <c r="D2546" s="39"/>
      <c r="T2546" s="40"/>
      <c r="U2546" s="40"/>
      <c r="V2546" s="40"/>
    </row>
    <row r="2547" ht="15" customHeight="1" s="4" customFormat="1">
      <c r="C2547" s="39"/>
      <c r="D2547" s="39"/>
      <c r="T2547" s="40"/>
      <c r="U2547" s="40"/>
      <c r="V2547" s="40"/>
    </row>
    <row r="2548" ht="15" customHeight="1" s="4" customFormat="1">
      <c r="C2548" s="39"/>
      <c r="D2548" s="39"/>
      <c r="T2548" s="40"/>
      <c r="U2548" s="40"/>
      <c r="V2548" s="40"/>
    </row>
    <row r="2549" ht="15" customHeight="1" s="4" customFormat="1">
      <c r="C2549" s="39"/>
      <c r="D2549" s="39"/>
      <c r="T2549" s="40"/>
      <c r="U2549" s="40"/>
      <c r="V2549" s="40"/>
    </row>
    <row r="2550" ht="15" customHeight="1" s="4" customFormat="1">
      <c r="C2550" s="39"/>
      <c r="D2550" s="39"/>
      <c r="T2550" s="40"/>
      <c r="U2550" s="40"/>
      <c r="V2550" s="40"/>
    </row>
    <row r="2551" ht="15" customHeight="1" s="4" customFormat="1">
      <c r="C2551" s="39"/>
      <c r="D2551" s="39"/>
      <c r="T2551" s="40"/>
      <c r="U2551" s="40"/>
      <c r="V2551" s="40"/>
    </row>
    <row r="2552" ht="15" customHeight="1" s="4" customFormat="1">
      <c r="C2552" s="39"/>
      <c r="D2552" s="39"/>
      <c r="T2552" s="40"/>
      <c r="U2552" s="40"/>
      <c r="V2552" s="40"/>
    </row>
    <row r="2553" ht="15" customHeight="1" s="4" customFormat="1">
      <c r="C2553" s="39"/>
      <c r="D2553" s="39"/>
      <c r="T2553" s="40"/>
      <c r="U2553" s="40"/>
      <c r="V2553" s="40"/>
    </row>
    <row r="2554" ht="15" customHeight="1" s="4" customFormat="1">
      <c r="C2554" s="39"/>
      <c r="D2554" s="39"/>
      <c r="T2554" s="40"/>
      <c r="U2554" s="40"/>
      <c r="V2554" s="40"/>
    </row>
    <row r="2555" ht="15" customHeight="1" s="4" customFormat="1">
      <c r="C2555" s="39"/>
      <c r="D2555" s="39"/>
      <c r="T2555" s="40"/>
      <c r="U2555" s="40"/>
      <c r="V2555" s="40"/>
    </row>
    <row r="2556" ht="15" customHeight="1" s="4" customFormat="1">
      <c r="C2556" s="39"/>
      <c r="D2556" s="39"/>
      <c r="T2556" s="40"/>
      <c r="U2556" s="40"/>
      <c r="V2556" s="40"/>
    </row>
    <row r="2557" ht="15" customHeight="1" s="4" customFormat="1">
      <c r="C2557" s="39"/>
      <c r="D2557" s="39"/>
      <c r="T2557" s="40"/>
      <c r="U2557" s="40"/>
      <c r="V2557" s="40"/>
    </row>
    <row r="2558" ht="15" customHeight="1" s="4" customFormat="1">
      <c r="C2558" s="39"/>
      <c r="D2558" s="39"/>
      <c r="T2558" s="40"/>
      <c r="U2558" s="40"/>
      <c r="V2558" s="40"/>
    </row>
    <row r="2559" ht="15" customHeight="1" s="4" customFormat="1">
      <c r="C2559" s="39"/>
      <c r="D2559" s="39"/>
      <c r="T2559" s="40"/>
      <c r="U2559" s="40"/>
      <c r="V2559" s="40"/>
    </row>
    <row r="2560" ht="15" customHeight="1" s="4" customFormat="1">
      <c r="C2560" s="39"/>
      <c r="D2560" s="39"/>
      <c r="T2560" s="40"/>
      <c r="U2560" s="40"/>
      <c r="V2560" s="40"/>
    </row>
    <row r="2561" ht="15" customHeight="1" s="4" customFormat="1">
      <c r="C2561" s="39"/>
      <c r="D2561" s="39"/>
      <c r="T2561" s="40"/>
      <c r="U2561" s="40"/>
      <c r="V2561" s="40"/>
    </row>
    <row r="2562" ht="15" customHeight="1" s="4" customFormat="1">
      <c r="C2562" s="39"/>
      <c r="D2562" s="39"/>
      <c r="T2562" s="40"/>
      <c r="U2562" s="40"/>
      <c r="V2562" s="40"/>
    </row>
    <row r="2563" ht="15" customHeight="1" s="4" customFormat="1">
      <c r="C2563" s="39"/>
      <c r="D2563" s="39"/>
      <c r="T2563" s="40"/>
      <c r="U2563" s="40"/>
      <c r="V2563" s="40"/>
    </row>
    <row r="2564" ht="15" customHeight="1" s="4" customFormat="1">
      <c r="C2564" s="39"/>
      <c r="D2564" s="39"/>
      <c r="T2564" s="40"/>
      <c r="U2564" s="40"/>
      <c r="V2564" s="40"/>
    </row>
    <row r="2565" ht="15" customHeight="1" s="4" customFormat="1">
      <c r="C2565" s="39"/>
      <c r="D2565" s="39"/>
      <c r="T2565" s="40"/>
      <c r="U2565" s="40"/>
      <c r="V2565" s="40"/>
    </row>
    <row r="2566" ht="15" customHeight="1" s="4" customFormat="1">
      <c r="C2566" s="39"/>
      <c r="D2566" s="39"/>
      <c r="T2566" s="40"/>
      <c r="U2566" s="40"/>
      <c r="V2566" s="40"/>
    </row>
    <row r="2567" ht="15" customHeight="1" s="4" customFormat="1">
      <c r="C2567" s="39"/>
      <c r="D2567" s="39"/>
      <c r="T2567" s="40"/>
      <c r="U2567" s="40"/>
      <c r="V2567" s="40"/>
    </row>
    <row r="2568" ht="15" customHeight="1" s="4" customFormat="1">
      <c r="C2568" s="39"/>
      <c r="D2568" s="39"/>
      <c r="T2568" s="40"/>
      <c r="U2568" s="40"/>
      <c r="V2568" s="40"/>
    </row>
    <row r="2569" ht="15" customHeight="1" s="4" customFormat="1">
      <c r="C2569" s="39"/>
      <c r="D2569" s="39"/>
      <c r="T2569" s="40"/>
      <c r="U2569" s="40"/>
      <c r="V2569" s="40"/>
    </row>
    <row r="2570" ht="15" customHeight="1" s="4" customFormat="1">
      <c r="C2570" s="39"/>
      <c r="D2570" s="39"/>
      <c r="T2570" s="40"/>
      <c r="U2570" s="40"/>
      <c r="V2570" s="40"/>
    </row>
    <row r="2571" ht="15" customHeight="1" s="4" customFormat="1">
      <c r="C2571" s="39"/>
      <c r="D2571" s="39"/>
      <c r="T2571" s="40"/>
      <c r="U2571" s="40"/>
      <c r="V2571" s="40"/>
    </row>
    <row r="2572" ht="15" customHeight="1" s="4" customFormat="1">
      <c r="C2572" s="39"/>
      <c r="D2572" s="39"/>
      <c r="T2572" s="40"/>
      <c r="U2572" s="40"/>
      <c r="V2572" s="40"/>
    </row>
    <row r="2573" ht="15" customHeight="1" s="4" customFormat="1">
      <c r="C2573" s="39"/>
      <c r="D2573" s="39"/>
      <c r="T2573" s="40"/>
      <c r="U2573" s="40"/>
      <c r="V2573" s="40"/>
    </row>
    <row r="2574" ht="15" customHeight="1" s="4" customFormat="1">
      <c r="C2574" s="39"/>
      <c r="D2574" s="39"/>
      <c r="T2574" s="40"/>
      <c r="U2574" s="40"/>
      <c r="V2574" s="40"/>
    </row>
    <row r="2575" ht="15" customHeight="1" s="4" customFormat="1">
      <c r="C2575" s="39"/>
      <c r="D2575" s="39"/>
      <c r="T2575" s="40"/>
      <c r="U2575" s="40"/>
      <c r="V2575" s="40"/>
    </row>
    <row r="2576" ht="15" customHeight="1" s="4" customFormat="1">
      <c r="C2576" s="39"/>
      <c r="D2576" s="39"/>
      <c r="T2576" s="40"/>
      <c r="U2576" s="40"/>
      <c r="V2576" s="40"/>
    </row>
    <row r="2577" ht="15" customHeight="1" s="4" customFormat="1">
      <c r="C2577" s="39"/>
      <c r="D2577" s="39"/>
      <c r="T2577" s="40"/>
      <c r="U2577" s="40"/>
      <c r="V2577" s="40"/>
    </row>
    <row r="2578" ht="15" customHeight="1" s="4" customFormat="1">
      <c r="C2578" s="39"/>
      <c r="D2578" s="39"/>
      <c r="T2578" s="40"/>
      <c r="U2578" s="40"/>
      <c r="V2578" s="40"/>
    </row>
    <row r="2579" ht="15" customHeight="1" s="4" customFormat="1">
      <c r="C2579" s="39"/>
      <c r="D2579" s="39"/>
      <c r="T2579" s="40"/>
      <c r="U2579" s="40"/>
      <c r="V2579" s="40"/>
    </row>
    <row r="2580" ht="15" customHeight="1" s="4" customFormat="1">
      <c r="C2580" s="39"/>
      <c r="D2580" s="39"/>
      <c r="T2580" s="40"/>
      <c r="U2580" s="40"/>
      <c r="V2580" s="40"/>
    </row>
    <row r="2581" ht="15" customHeight="1" s="4" customFormat="1">
      <c r="C2581" s="39"/>
      <c r="D2581" s="39"/>
      <c r="T2581" s="40"/>
      <c r="U2581" s="40"/>
      <c r="V2581" s="40"/>
    </row>
    <row r="2582" ht="15" customHeight="1" s="4" customFormat="1">
      <c r="C2582" s="39"/>
      <c r="D2582" s="39"/>
      <c r="T2582" s="40"/>
      <c r="U2582" s="40"/>
      <c r="V2582" s="40"/>
    </row>
    <row r="2583" ht="15" customHeight="1" s="4" customFormat="1">
      <c r="C2583" s="39"/>
      <c r="D2583" s="39"/>
      <c r="T2583" s="40"/>
      <c r="U2583" s="40"/>
      <c r="V2583" s="40"/>
    </row>
    <row r="2584" ht="15" customHeight="1" s="4" customFormat="1">
      <c r="C2584" s="39"/>
      <c r="D2584" s="39"/>
      <c r="T2584" s="40"/>
      <c r="U2584" s="40"/>
      <c r="V2584" s="40"/>
    </row>
    <row r="2585" ht="15" customHeight="1" s="4" customFormat="1">
      <c r="C2585" s="39"/>
      <c r="D2585" s="39"/>
      <c r="T2585" s="40"/>
      <c r="U2585" s="40"/>
      <c r="V2585" s="40"/>
    </row>
    <row r="2586" ht="15" customHeight="1" s="4" customFormat="1">
      <c r="C2586" s="39"/>
      <c r="D2586" s="39"/>
      <c r="T2586" s="40"/>
      <c r="U2586" s="40"/>
      <c r="V2586" s="40"/>
    </row>
    <row r="2587" ht="15" customHeight="1" s="4" customFormat="1">
      <c r="C2587" s="39"/>
      <c r="D2587" s="39"/>
      <c r="T2587" s="40"/>
      <c r="U2587" s="40"/>
      <c r="V2587" s="40"/>
    </row>
    <row r="2588" ht="15" customHeight="1" s="4" customFormat="1">
      <c r="C2588" s="39"/>
      <c r="D2588" s="39"/>
      <c r="T2588" s="40"/>
      <c r="U2588" s="40"/>
      <c r="V2588" s="40"/>
    </row>
    <row r="2589" ht="15" customHeight="1" s="4" customFormat="1">
      <c r="C2589" s="39"/>
      <c r="D2589" s="39"/>
      <c r="T2589" s="40"/>
      <c r="U2589" s="40"/>
      <c r="V2589" s="40"/>
    </row>
    <row r="2590" ht="15" customHeight="1" s="4" customFormat="1">
      <c r="C2590" s="39"/>
      <c r="D2590" s="39"/>
      <c r="T2590" s="40"/>
      <c r="U2590" s="40"/>
      <c r="V2590" s="40"/>
    </row>
    <row r="2591" ht="15" customHeight="1" s="4" customFormat="1">
      <c r="C2591" s="39"/>
      <c r="D2591" s="39"/>
      <c r="T2591" s="40"/>
      <c r="U2591" s="40"/>
      <c r="V2591" s="40"/>
    </row>
    <row r="2592" ht="15" customHeight="1" s="4" customFormat="1">
      <c r="C2592" s="39"/>
      <c r="D2592" s="39"/>
      <c r="T2592" s="40"/>
      <c r="U2592" s="40"/>
      <c r="V2592" s="40"/>
    </row>
    <row r="2593" ht="15" customHeight="1" s="4" customFormat="1">
      <c r="C2593" s="39"/>
      <c r="D2593" s="39"/>
      <c r="T2593" s="40"/>
      <c r="U2593" s="40"/>
      <c r="V2593" s="40"/>
    </row>
    <row r="2594" ht="15" customHeight="1" s="4" customFormat="1">
      <c r="C2594" s="39"/>
      <c r="D2594" s="39"/>
      <c r="T2594" s="40"/>
      <c r="U2594" s="40"/>
      <c r="V2594" s="40"/>
    </row>
    <row r="2595" ht="15" customHeight="1" s="4" customFormat="1">
      <c r="C2595" s="39"/>
      <c r="D2595" s="39"/>
      <c r="T2595" s="40"/>
      <c r="U2595" s="40"/>
      <c r="V2595" s="40"/>
    </row>
    <row r="2596" ht="15" customHeight="1" s="4" customFormat="1">
      <c r="C2596" s="39"/>
      <c r="D2596" s="39"/>
      <c r="T2596" s="40"/>
      <c r="U2596" s="40"/>
      <c r="V2596" s="40"/>
    </row>
    <row r="2597" ht="15" customHeight="1" s="4" customFormat="1">
      <c r="C2597" s="39"/>
      <c r="D2597" s="39"/>
      <c r="T2597" s="40"/>
      <c r="U2597" s="40"/>
      <c r="V2597" s="40"/>
    </row>
    <row r="2598" ht="15" customHeight="1" s="4" customFormat="1">
      <c r="C2598" s="39"/>
      <c r="D2598" s="39"/>
      <c r="T2598" s="40"/>
      <c r="U2598" s="40"/>
      <c r="V2598" s="40"/>
    </row>
    <row r="2599" ht="15" customHeight="1" s="4" customFormat="1">
      <c r="C2599" s="39"/>
      <c r="D2599" s="39"/>
      <c r="T2599" s="40"/>
      <c r="U2599" s="40"/>
      <c r="V2599" s="40"/>
    </row>
    <row r="2600" ht="15" customHeight="1" s="4" customFormat="1">
      <c r="C2600" s="39"/>
      <c r="D2600" s="39"/>
      <c r="T2600" s="40"/>
      <c r="U2600" s="40"/>
      <c r="V2600" s="40"/>
    </row>
    <row r="2601" ht="15" customHeight="1" s="4" customFormat="1">
      <c r="C2601" s="39"/>
      <c r="D2601" s="39"/>
      <c r="T2601" s="40"/>
      <c r="U2601" s="40"/>
      <c r="V2601" s="40"/>
    </row>
    <row r="2602" ht="15" customHeight="1" s="4" customFormat="1">
      <c r="C2602" s="39"/>
      <c r="D2602" s="39"/>
      <c r="T2602" s="40"/>
      <c r="U2602" s="40"/>
      <c r="V2602" s="40"/>
    </row>
    <row r="2603" ht="15" customHeight="1" s="4" customFormat="1">
      <c r="C2603" s="39"/>
      <c r="D2603" s="39"/>
      <c r="T2603" s="40"/>
      <c r="U2603" s="40"/>
      <c r="V2603" s="40"/>
    </row>
    <row r="2604" ht="15" customHeight="1" s="4" customFormat="1">
      <c r="C2604" s="39"/>
      <c r="D2604" s="39"/>
      <c r="T2604" s="40"/>
      <c r="U2604" s="40"/>
      <c r="V2604" s="40"/>
    </row>
    <row r="2605" ht="15" customHeight="1" s="4" customFormat="1">
      <c r="C2605" s="39"/>
      <c r="D2605" s="39"/>
      <c r="T2605" s="40"/>
      <c r="U2605" s="40"/>
      <c r="V2605" s="40"/>
    </row>
    <row r="2606" ht="15" customHeight="1" s="4" customFormat="1">
      <c r="C2606" s="39"/>
      <c r="D2606" s="39"/>
      <c r="T2606" s="40"/>
      <c r="U2606" s="40"/>
      <c r="V2606" s="40"/>
    </row>
    <row r="2607" ht="15" customHeight="1" s="4" customFormat="1">
      <c r="C2607" s="39"/>
      <c r="D2607" s="39"/>
      <c r="T2607" s="40"/>
      <c r="U2607" s="40"/>
      <c r="V2607" s="40"/>
    </row>
    <row r="2608" ht="15" customHeight="1" s="4" customFormat="1">
      <c r="C2608" s="39"/>
      <c r="D2608" s="39"/>
      <c r="T2608" s="40"/>
      <c r="U2608" s="40"/>
      <c r="V2608" s="40"/>
    </row>
    <row r="2609" ht="15" customHeight="1" s="4" customFormat="1">
      <c r="C2609" s="39"/>
      <c r="D2609" s="39"/>
      <c r="T2609" s="40"/>
      <c r="U2609" s="40"/>
      <c r="V2609" s="40"/>
    </row>
    <row r="2610" ht="15" customHeight="1" s="4" customFormat="1">
      <c r="C2610" s="39"/>
      <c r="D2610" s="39"/>
      <c r="T2610" s="40"/>
      <c r="U2610" s="40"/>
      <c r="V2610" s="40"/>
    </row>
    <row r="2611" ht="15" customHeight="1" s="4" customFormat="1">
      <c r="C2611" s="39"/>
      <c r="D2611" s="39"/>
      <c r="T2611" s="40"/>
      <c r="U2611" s="40"/>
      <c r="V2611" s="40"/>
    </row>
    <row r="2612" ht="15" customHeight="1" s="4" customFormat="1">
      <c r="C2612" s="39"/>
      <c r="D2612" s="39"/>
      <c r="T2612" s="40"/>
      <c r="U2612" s="40"/>
      <c r="V2612" s="40"/>
    </row>
    <row r="2613" ht="15" customHeight="1" s="4" customFormat="1">
      <c r="C2613" s="39"/>
      <c r="D2613" s="39"/>
      <c r="T2613" s="40"/>
      <c r="U2613" s="40"/>
      <c r="V2613" s="40"/>
    </row>
    <row r="2614" ht="15" customHeight="1" s="4" customFormat="1">
      <c r="C2614" s="39"/>
      <c r="D2614" s="39"/>
      <c r="T2614" s="40"/>
      <c r="U2614" s="40"/>
      <c r="V2614" s="40"/>
    </row>
    <row r="2615" ht="15" customHeight="1" s="4" customFormat="1">
      <c r="C2615" s="39"/>
      <c r="D2615" s="39"/>
      <c r="T2615" s="40"/>
      <c r="U2615" s="40"/>
      <c r="V2615" s="40"/>
    </row>
    <row r="2616" ht="15" customHeight="1" s="4" customFormat="1">
      <c r="C2616" s="39"/>
      <c r="D2616" s="39"/>
      <c r="T2616" s="40"/>
      <c r="U2616" s="40"/>
      <c r="V2616" s="40"/>
    </row>
    <row r="2617" ht="15" customHeight="1" s="4" customFormat="1">
      <c r="C2617" s="39"/>
      <c r="D2617" s="39"/>
      <c r="T2617" s="40"/>
      <c r="U2617" s="40"/>
      <c r="V2617" s="40"/>
    </row>
    <row r="2618" ht="15" customHeight="1" s="4" customFormat="1">
      <c r="C2618" s="39"/>
      <c r="D2618" s="39"/>
      <c r="T2618" s="40"/>
      <c r="U2618" s="40"/>
      <c r="V2618" s="40"/>
    </row>
    <row r="2619" ht="15" customHeight="1" s="4" customFormat="1">
      <c r="C2619" s="39"/>
      <c r="D2619" s="39"/>
      <c r="T2619" s="40"/>
      <c r="U2619" s="40"/>
      <c r="V2619" s="40"/>
    </row>
    <row r="2620" ht="15" customHeight="1" s="4" customFormat="1">
      <c r="C2620" s="39"/>
      <c r="D2620" s="39"/>
      <c r="T2620" s="40"/>
      <c r="U2620" s="40"/>
      <c r="V2620" s="40"/>
    </row>
    <row r="2621" ht="15" customHeight="1" s="4" customFormat="1">
      <c r="C2621" s="39"/>
      <c r="D2621" s="39"/>
      <c r="T2621" s="40"/>
      <c r="U2621" s="40"/>
      <c r="V2621" s="40"/>
    </row>
    <row r="2622" ht="15" customHeight="1" s="4" customFormat="1">
      <c r="C2622" s="39"/>
      <c r="D2622" s="39"/>
      <c r="T2622" s="40"/>
      <c r="U2622" s="40"/>
      <c r="V2622" s="40"/>
    </row>
    <row r="2623" ht="15" customHeight="1" s="4" customFormat="1">
      <c r="C2623" s="39"/>
      <c r="D2623" s="39"/>
      <c r="T2623" s="40"/>
      <c r="U2623" s="40"/>
      <c r="V2623" s="40"/>
    </row>
    <row r="2624" ht="15" customHeight="1" s="4" customFormat="1">
      <c r="C2624" s="39"/>
      <c r="D2624" s="39"/>
      <c r="T2624" s="40"/>
      <c r="U2624" s="40"/>
      <c r="V2624" s="40"/>
    </row>
    <row r="2625" ht="15" customHeight="1" s="4" customFormat="1">
      <c r="C2625" s="39"/>
      <c r="D2625" s="39"/>
      <c r="T2625" s="40"/>
      <c r="U2625" s="40"/>
      <c r="V2625" s="40"/>
    </row>
    <row r="2626" ht="15" customHeight="1" s="4" customFormat="1">
      <c r="C2626" s="39"/>
      <c r="D2626" s="39"/>
      <c r="T2626" s="40"/>
      <c r="U2626" s="40"/>
      <c r="V2626" s="40"/>
    </row>
    <row r="2627" ht="15" customHeight="1" s="4" customFormat="1">
      <c r="C2627" s="39"/>
      <c r="D2627" s="39"/>
      <c r="T2627" s="40"/>
      <c r="U2627" s="40"/>
      <c r="V2627" s="40"/>
    </row>
    <row r="2628" ht="15" customHeight="1" s="4" customFormat="1">
      <c r="C2628" s="39"/>
      <c r="D2628" s="39"/>
      <c r="T2628" s="40"/>
      <c r="U2628" s="40"/>
      <c r="V2628" s="40"/>
    </row>
    <row r="2629" ht="15" customHeight="1" s="4" customFormat="1">
      <c r="C2629" s="39"/>
      <c r="D2629" s="39"/>
      <c r="T2629" s="40"/>
      <c r="U2629" s="40"/>
      <c r="V2629" s="40"/>
    </row>
    <row r="2630" ht="15" customHeight="1" s="4" customFormat="1">
      <c r="C2630" s="39"/>
      <c r="D2630" s="39"/>
      <c r="T2630" s="40"/>
      <c r="U2630" s="40"/>
      <c r="V2630" s="40"/>
    </row>
    <row r="2631" ht="15" customHeight="1" s="4" customFormat="1">
      <c r="C2631" s="39"/>
      <c r="D2631" s="39"/>
      <c r="T2631" s="40"/>
      <c r="U2631" s="40"/>
      <c r="V2631" s="40"/>
    </row>
    <row r="2632" ht="15" customHeight="1" s="4" customFormat="1">
      <c r="C2632" s="39"/>
      <c r="D2632" s="39"/>
      <c r="T2632" s="40"/>
      <c r="U2632" s="40"/>
      <c r="V2632" s="40"/>
    </row>
    <row r="2633" ht="15" customHeight="1" s="4" customFormat="1">
      <c r="C2633" s="39"/>
      <c r="D2633" s="39"/>
      <c r="T2633" s="40"/>
      <c r="U2633" s="40"/>
      <c r="V2633" s="40"/>
    </row>
    <row r="2634" ht="15" customHeight="1" s="4" customFormat="1">
      <c r="C2634" s="39"/>
      <c r="D2634" s="39"/>
      <c r="T2634" s="40"/>
      <c r="U2634" s="40"/>
      <c r="V2634" s="40"/>
    </row>
    <row r="2635" ht="15" customHeight="1" s="4" customFormat="1">
      <c r="C2635" s="39"/>
      <c r="D2635" s="39"/>
      <c r="T2635" s="40"/>
      <c r="U2635" s="40"/>
      <c r="V2635" s="40"/>
    </row>
    <row r="2636" ht="15" customHeight="1" s="4" customFormat="1">
      <c r="C2636" s="39"/>
      <c r="D2636" s="39"/>
      <c r="T2636" s="40"/>
      <c r="U2636" s="40"/>
      <c r="V2636" s="40"/>
    </row>
    <row r="2637" ht="15" customHeight="1" s="4" customFormat="1">
      <c r="C2637" s="39"/>
      <c r="D2637" s="39"/>
      <c r="T2637" s="40"/>
      <c r="U2637" s="40"/>
      <c r="V2637" s="40"/>
    </row>
    <row r="2638" ht="15" customHeight="1" s="4" customFormat="1">
      <c r="C2638" s="39"/>
      <c r="D2638" s="39"/>
      <c r="T2638" s="40"/>
      <c r="U2638" s="40"/>
      <c r="V2638" s="40"/>
    </row>
    <row r="2639" ht="15" customHeight="1" s="4" customFormat="1">
      <c r="C2639" s="39"/>
      <c r="D2639" s="39"/>
      <c r="T2639" s="40"/>
      <c r="U2639" s="40"/>
      <c r="V2639" s="40"/>
    </row>
    <row r="2640" ht="15" customHeight="1" s="4" customFormat="1">
      <c r="C2640" s="39"/>
      <c r="D2640" s="39"/>
      <c r="T2640" s="40"/>
      <c r="U2640" s="40"/>
      <c r="V2640" s="40"/>
    </row>
    <row r="2641" ht="15" customHeight="1" s="4" customFormat="1">
      <c r="C2641" s="39"/>
      <c r="D2641" s="39"/>
      <c r="O2641" s="42"/>
      <c r="T2641" s="40"/>
      <c r="U2641" s="40"/>
      <c r="V2641" s="40"/>
    </row>
    <row r="2642" ht="15" customHeight="1" s="4" customFormat="1">
      <c r="C2642" s="39"/>
      <c r="D2642" s="39"/>
      <c r="T2642" s="40"/>
      <c r="U2642" s="40"/>
      <c r="V2642" s="40"/>
    </row>
    <row r="2643" ht="15" customHeight="1" s="4" customFormat="1">
      <c r="C2643" s="39"/>
      <c r="D2643" s="39"/>
      <c r="T2643" s="40"/>
      <c r="U2643" s="40"/>
      <c r="V2643" s="40"/>
    </row>
    <row r="2644" ht="15" customHeight="1" s="4" customFormat="1">
      <c r="C2644" s="39"/>
      <c r="D2644" s="39"/>
      <c r="T2644" s="40"/>
      <c r="U2644" s="40"/>
      <c r="V2644" s="40"/>
    </row>
    <row r="2645" ht="15" customHeight="1" s="4" customFormat="1">
      <c r="C2645" s="39"/>
      <c r="D2645" s="39"/>
      <c r="T2645" s="40"/>
      <c r="U2645" s="40"/>
      <c r="V2645" s="40"/>
    </row>
    <row r="2646" ht="15" customHeight="1" s="4" customFormat="1">
      <c r="C2646" s="39"/>
      <c r="D2646" s="39"/>
      <c r="T2646" s="40"/>
      <c r="U2646" s="40"/>
      <c r="V2646" s="40"/>
    </row>
    <row r="2647" ht="15" customHeight="1" s="4" customFormat="1">
      <c r="C2647" s="39"/>
      <c r="D2647" s="39"/>
      <c r="T2647" s="40"/>
      <c r="U2647" s="40"/>
      <c r="V2647" s="40"/>
    </row>
    <row r="2648" ht="15" customHeight="1" s="4" customFormat="1">
      <c r="C2648" s="39"/>
      <c r="D2648" s="39"/>
      <c r="T2648" s="40"/>
      <c r="U2648" s="40"/>
      <c r="V2648" s="40"/>
    </row>
    <row r="2649" ht="15" customHeight="1" s="4" customFormat="1">
      <c r="C2649" s="39"/>
      <c r="D2649" s="39"/>
      <c r="T2649" s="40"/>
      <c r="U2649" s="40"/>
      <c r="V2649" s="40"/>
    </row>
    <row r="2650" ht="15" customHeight="1" s="4" customFormat="1">
      <c r="C2650" s="39"/>
      <c r="D2650" s="39"/>
      <c r="T2650" s="40"/>
      <c r="U2650" s="40"/>
      <c r="V2650" s="40"/>
    </row>
    <row r="2651" ht="15" customHeight="1" s="4" customFormat="1">
      <c r="C2651" s="39"/>
      <c r="D2651" s="39"/>
      <c r="T2651" s="40"/>
      <c r="U2651" s="40"/>
      <c r="V2651" s="40"/>
    </row>
    <row r="2652" ht="15" customHeight="1" s="4" customFormat="1">
      <c r="C2652" s="39"/>
      <c r="D2652" s="39"/>
      <c r="T2652" s="40"/>
      <c r="U2652" s="40"/>
      <c r="V2652" s="40"/>
    </row>
    <row r="2653" ht="15" customHeight="1" s="4" customFormat="1">
      <c r="C2653" s="39"/>
      <c r="D2653" s="39"/>
      <c r="T2653" s="40"/>
      <c r="U2653" s="40"/>
      <c r="V2653" s="40"/>
    </row>
    <row r="2654" ht="15" customHeight="1" s="4" customFormat="1">
      <c r="C2654" s="39"/>
      <c r="D2654" s="39"/>
      <c r="T2654" s="40"/>
      <c r="U2654" s="40"/>
      <c r="V2654" s="40"/>
    </row>
    <row r="2655" ht="15" customHeight="1" s="4" customFormat="1">
      <c r="C2655" s="39"/>
      <c r="D2655" s="39"/>
      <c r="T2655" s="40"/>
      <c r="U2655" s="40"/>
      <c r="V2655" s="40"/>
    </row>
    <row r="2656" ht="15" customHeight="1" s="4" customFormat="1">
      <c r="C2656" s="39"/>
      <c r="D2656" s="39"/>
      <c r="T2656" s="40"/>
      <c r="U2656" s="40"/>
      <c r="V2656" s="40"/>
    </row>
    <row r="2657" ht="15" customHeight="1" s="4" customFormat="1">
      <c r="C2657" s="39"/>
      <c r="D2657" s="39"/>
      <c r="T2657" s="40"/>
      <c r="U2657" s="40"/>
      <c r="V2657" s="40"/>
    </row>
    <row r="2658" ht="15" customHeight="1" s="4" customFormat="1">
      <c r="C2658" s="39"/>
      <c r="D2658" s="39"/>
      <c r="T2658" s="40"/>
      <c r="U2658" s="40"/>
      <c r="V2658" s="40"/>
    </row>
    <row r="2659" ht="15" customHeight="1" s="4" customFormat="1">
      <c r="C2659" s="39"/>
      <c r="D2659" s="39"/>
      <c r="T2659" s="40"/>
      <c r="U2659" s="40"/>
      <c r="V2659" s="40"/>
    </row>
    <row r="2660" ht="15" customHeight="1" s="4" customFormat="1">
      <c r="C2660" s="39"/>
      <c r="D2660" s="39"/>
      <c r="T2660" s="40"/>
      <c r="U2660" s="40"/>
      <c r="V2660" s="40"/>
    </row>
    <row r="2661" ht="15" customHeight="1" s="4" customFormat="1">
      <c r="C2661" s="39"/>
      <c r="D2661" s="39"/>
      <c r="T2661" s="40"/>
      <c r="U2661" s="40"/>
      <c r="V2661" s="40"/>
    </row>
    <row r="2662" ht="15" customHeight="1" s="4" customFormat="1">
      <c r="C2662" s="39"/>
      <c r="D2662" s="39"/>
      <c r="T2662" s="40"/>
      <c r="U2662" s="40"/>
      <c r="V2662" s="40"/>
    </row>
    <row r="2663" ht="15" customHeight="1" s="4" customFormat="1">
      <c r="C2663" s="39"/>
      <c r="D2663" s="39"/>
      <c r="T2663" s="40"/>
      <c r="U2663" s="40"/>
      <c r="V2663" s="40"/>
    </row>
    <row r="2664" ht="15" customHeight="1" s="4" customFormat="1">
      <c r="C2664" s="39"/>
      <c r="D2664" s="39"/>
      <c r="T2664" s="40"/>
      <c r="U2664" s="40"/>
      <c r="V2664" s="40"/>
    </row>
    <row r="2665" ht="15" customHeight="1" s="4" customFormat="1">
      <c r="C2665" s="39"/>
      <c r="D2665" s="39"/>
      <c r="T2665" s="40"/>
      <c r="U2665" s="40"/>
      <c r="V2665" s="40"/>
    </row>
    <row r="2666" ht="15" customHeight="1" s="4" customFormat="1">
      <c r="C2666" s="39"/>
      <c r="D2666" s="39"/>
      <c r="T2666" s="40"/>
      <c r="U2666" s="40"/>
      <c r="V2666" s="40"/>
    </row>
    <row r="2667" ht="15" customHeight="1" s="4" customFormat="1">
      <c r="C2667" s="39"/>
      <c r="D2667" s="39"/>
      <c r="T2667" s="40"/>
      <c r="U2667" s="40"/>
      <c r="V2667" s="40"/>
    </row>
    <row r="2668" ht="15" customHeight="1" s="4" customFormat="1">
      <c r="C2668" s="39"/>
      <c r="D2668" s="39"/>
      <c r="T2668" s="40"/>
      <c r="U2668" s="40"/>
      <c r="V2668" s="40"/>
    </row>
    <row r="2669" ht="15" customHeight="1" s="4" customFormat="1">
      <c r="C2669" s="39"/>
      <c r="D2669" s="39"/>
      <c r="T2669" s="40"/>
      <c r="U2669" s="40"/>
      <c r="V2669" s="40"/>
    </row>
    <row r="2670" ht="15" customHeight="1" s="4" customFormat="1">
      <c r="C2670" s="39"/>
      <c r="D2670" s="39"/>
      <c r="T2670" s="40"/>
      <c r="U2670" s="40"/>
      <c r="V2670" s="40"/>
    </row>
    <row r="2671" ht="15" customHeight="1" s="4" customFormat="1">
      <c r="C2671" s="39"/>
      <c r="D2671" s="39"/>
      <c r="T2671" s="40"/>
      <c r="U2671" s="40"/>
      <c r="V2671" s="40"/>
    </row>
    <row r="2672" ht="15" customHeight="1" s="4" customFormat="1">
      <c r="C2672" s="39"/>
      <c r="D2672" s="39"/>
      <c r="T2672" s="40"/>
      <c r="U2672" s="40"/>
      <c r="V2672" s="40"/>
    </row>
    <row r="2673" ht="15" customHeight="1" s="4" customFormat="1">
      <c r="C2673" s="39"/>
      <c r="D2673" s="39"/>
      <c r="T2673" s="40"/>
      <c r="U2673" s="40"/>
      <c r="V2673" s="40"/>
    </row>
    <row r="2674" ht="15" customHeight="1" s="4" customFormat="1">
      <c r="C2674" s="39"/>
      <c r="D2674" s="39"/>
      <c r="T2674" s="40"/>
      <c r="U2674" s="40"/>
      <c r="V2674" s="40"/>
    </row>
    <row r="2675" ht="15" customHeight="1" s="4" customFormat="1">
      <c r="C2675" s="39"/>
      <c r="D2675" s="39"/>
      <c r="T2675" s="40"/>
      <c r="U2675" s="40"/>
      <c r="V2675" s="40"/>
    </row>
    <row r="2676" ht="15" customHeight="1" s="4" customFormat="1">
      <c r="C2676" s="39"/>
      <c r="D2676" s="39"/>
      <c r="T2676" s="40"/>
      <c r="U2676" s="40"/>
      <c r="V2676" s="40"/>
    </row>
    <row r="2677" ht="15" customHeight="1" s="4" customFormat="1">
      <c r="C2677" s="39"/>
      <c r="D2677" s="39"/>
      <c r="T2677" s="40"/>
      <c r="U2677" s="40"/>
      <c r="V2677" s="40"/>
    </row>
    <row r="2678" ht="15" customHeight="1" s="4" customFormat="1">
      <c r="C2678" s="39"/>
      <c r="D2678" s="39"/>
      <c r="T2678" s="40"/>
      <c r="U2678" s="40"/>
      <c r="V2678" s="40"/>
    </row>
    <row r="2679" ht="15" customHeight="1" s="4" customFormat="1">
      <c r="C2679" s="39"/>
      <c r="D2679" s="39"/>
      <c r="T2679" s="40"/>
      <c r="U2679" s="40"/>
      <c r="V2679" s="40"/>
    </row>
    <row r="2680" ht="15" customHeight="1" s="4" customFormat="1">
      <c r="C2680" s="39"/>
      <c r="D2680" s="39"/>
      <c r="T2680" s="40"/>
      <c r="U2680" s="40"/>
      <c r="V2680" s="40"/>
    </row>
    <row r="2681" ht="15" customHeight="1" s="4" customFormat="1">
      <c r="C2681" s="39"/>
      <c r="D2681" s="39"/>
      <c r="T2681" s="40"/>
      <c r="U2681" s="40"/>
      <c r="V2681" s="40"/>
    </row>
    <row r="2682" ht="15" customHeight="1" s="4" customFormat="1">
      <c r="C2682" s="39"/>
      <c r="D2682" s="39"/>
      <c r="T2682" s="40"/>
      <c r="U2682" s="40"/>
      <c r="V2682" s="40"/>
    </row>
    <row r="2683" ht="15" customHeight="1" s="4" customFormat="1">
      <c r="C2683" s="39"/>
      <c r="D2683" s="39"/>
      <c r="T2683" s="40"/>
      <c r="U2683" s="40"/>
      <c r="V2683" s="40"/>
    </row>
    <row r="2684" ht="15" customHeight="1" s="4" customFormat="1">
      <c r="C2684" s="39"/>
      <c r="D2684" s="39"/>
      <c r="T2684" s="40"/>
      <c r="U2684" s="40"/>
      <c r="V2684" s="40"/>
    </row>
    <row r="2685" ht="15" customHeight="1" s="4" customFormat="1">
      <c r="C2685" s="39"/>
      <c r="D2685" s="39"/>
      <c r="T2685" s="40"/>
      <c r="U2685" s="40"/>
      <c r="V2685" s="40"/>
    </row>
    <row r="2686" ht="15" customHeight="1" s="4" customFormat="1">
      <c r="C2686" s="39"/>
      <c r="D2686" s="39"/>
      <c r="T2686" s="40"/>
      <c r="U2686" s="40"/>
      <c r="V2686" s="40"/>
    </row>
    <row r="2687" ht="15" customHeight="1" s="4" customFormat="1">
      <c r="C2687" s="39"/>
      <c r="D2687" s="39"/>
      <c r="T2687" s="40"/>
      <c r="U2687" s="40"/>
      <c r="V2687" s="40"/>
    </row>
    <row r="2688" ht="15" customHeight="1" s="4" customFormat="1">
      <c r="C2688" s="39"/>
      <c r="D2688" s="39"/>
      <c r="T2688" s="40"/>
      <c r="U2688" s="40"/>
      <c r="V2688" s="40"/>
    </row>
    <row r="2689" ht="15" customHeight="1" s="4" customFormat="1">
      <c r="C2689" s="39"/>
      <c r="D2689" s="39"/>
      <c r="T2689" s="40"/>
      <c r="U2689" s="40"/>
      <c r="V2689" s="40"/>
    </row>
    <row r="2690" ht="15" customHeight="1" s="4" customFormat="1">
      <c r="C2690" s="39"/>
      <c r="D2690" s="39"/>
      <c r="T2690" s="40"/>
      <c r="U2690" s="40"/>
      <c r="V2690" s="40"/>
    </row>
    <row r="2691" ht="15" customHeight="1" s="4" customFormat="1">
      <c r="C2691" s="39"/>
      <c r="D2691" s="39"/>
      <c r="T2691" s="40"/>
      <c r="U2691" s="40"/>
      <c r="V2691" s="40"/>
    </row>
    <row r="2692" ht="15" customHeight="1" s="4" customFormat="1">
      <c r="C2692" s="39"/>
      <c r="D2692" s="39"/>
      <c r="T2692" s="40"/>
      <c r="U2692" s="40"/>
      <c r="V2692" s="40"/>
    </row>
    <row r="2693" ht="15" customHeight="1" s="4" customFormat="1">
      <c r="C2693" s="39"/>
      <c r="D2693" s="39"/>
      <c r="T2693" s="40"/>
      <c r="U2693" s="40"/>
      <c r="V2693" s="40"/>
    </row>
    <row r="2694" ht="15" customHeight="1" s="4" customFormat="1">
      <c r="C2694" s="39"/>
      <c r="D2694" s="39"/>
      <c r="T2694" s="40"/>
      <c r="U2694" s="40"/>
      <c r="V2694" s="40"/>
    </row>
    <row r="2695" ht="15" customHeight="1" s="4" customFormat="1">
      <c r="C2695" s="39"/>
      <c r="D2695" s="39"/>
      <c r="T2695" s="40"/>
      <c r="U2695" s="40"/>
      <c r="V2695" s="40"/>
    </row>
    <row r="2696" ht="15" customHeight="1" s="4" customFormat="1">
      <c r="C2696" s="39"/>
      <c r="D2696" s="39"/>
      <c r="T2696" s="40"/>
      <c r="U2696" s="40"/>
      <c r="V2696" s="40"/>
    </row>
    <row r="2697" ht="15" customHeight="1" s="4" customFormat="1">
      <c r="C2697" s="39"/>
      <c r="D2697" s="39"/>
      <c r="T2697" s="40"/>
      <c r="U2697" s="40"/>
      <c r="V2697" s="40"/>
    </row>
    <row r="2698" ht="15" customHeight="1" s="4" customFormat="1">
      <c r="C2698" s="39"/>
      <c r="D2698" s="39"/>
      <c r="T2698" s="40"/>
      <c r="U2698" s="40"/>
      <c r="V2698" s="40"/>
    </row>
    <row r="2699" ht="15" customHeight="1" s="4" customFormat="1">
      <c r="C2699" s="39"/>
      <c r="D2699" s="39"/>
      <c r="T2699" s="40"/>
      <c r="U2699" s="40"/>
      <c r="V2699" s="40"/>
    </row>
    <row r="2700" ht="15" customHeight="1" s="4" customFormat="1">
      <c r="C2700" s="39"/>
      <c r="D2700" s="39"/>
      <c r="T2700" s="40"/>
      <c r="U2700" s="40"/>
      <c r="V2700" s="40"/>
    </row>
    <row r="2701" ht="15" customHeight="1" s="4" customFormat="1">
      <c r="C2701" s="39"/>
      <c r="D2701" s="39"/>
      <c r="T2701" s="40"/>
      <c r="U2701" s="40"/>
      <c r="V2701" s="40"/>
    </row>
    <row r="2702" ht="15" customHeight="1" s="4" customFormat="1">
      <c r="C2702" s="39"/>
      <c r="D2702" s="39"/>
      <c r="T2702" s="40"/>
      <c r="U2702" s="40"/>
      <c r="V2702" s="40"/>
    </row>
    <row r="2703" ht="15" customHeight="1" s="4" customFormat="1">
      <c r="C2703" s="39"/>
      <c r="D2703" s="39"/>
      <c r="T2703" s="40"/>
      <c r="U2703" s="40"/>
      <c r="V2703" s="40"/>
    </row>
    <row r="2704" ht="15" customHeight="1" s="4" customFormat="1">
      <c r="C2704" s="39"/>
      <c r="D2704" s="39"/>
      <c r="T2704" s="40"/>
      <c r="U2704" s="40"/>
      <c r="V2704" s="40"/>
    </row>
    <row r="2705" ht="15" customHeight="1" s="4" customFormat="1">
      <c r="C2705" s="39"/>
      <c r="D2705" s="39"/>
      <c r="T2705" s="40"/>
      <c r="U2705" s="40"/>
      <c r="V2705" s="40"/>
    </row>
    <row r="2706" ht="15" customHeight="1" s="4" customFormat="1">
      <c r="C2706" s="39"/>
      <c r="D2706" s="39"/>
      <c r="T2706" s="40"/>
      <c r="U2706" s="40"/>
      <c r="V2706" s="40"/>
    </row>
    <row r="2707" ht="15" customHeight="1" s="4" customFormat="1">
      <c r="C2707" s="39"/>
      <c r="D2707" s="39"/>
      <c r="T2707" s="40"/>
      <c r="U2707" s="40"/>
      <c r="V2707" s="40"/>
    </row>
    <row r="2708" ht="15" customHeight="1" s="4" customFormat="1">
      <c r="C2708" s="39"/>
      <c r="D2708" s="39"/>
      <c r="T2708" s="40"/>
      <c r="U2708" s="40"/>
      <c r="V2708" s="40"/>
    </row>
    <row r="2709" ht="15" customHeight="1" s="4" customFormat="1">
      <c r="C2709" s="39"/>
      <c r="D2709" s="39"/>
      <c r="T2709" s="40"/>
      <c r="U2709" s="40"/>
      <c r="V2709" s="40"/>
    </row>
    <row r="2710" ht="15" customHeight="1" s="4" customFormat="1">
      <c r="C2710" s="39"/>
      <c r="D2710" s="39"/>
      <c r="O2710" s="42"/>
      <c r="T2710" s="40"/>
      <c r="U2710" s="40"/>
      <c r="V2710" s="40"/>
    </row>
    <row r="2711" ht="15" customHeight="1" s="4" customFormat="1">
      <c r="C2711" s="39"/>
      <c r="D2711" s="39"/>
      <c r="T2711" s="40"/>
      <c r="U2711" s="40"/>
      <c r="V2711" s="40"/>
    </row>
    <row r="2712" ht="15" customHeight="1" s="4" customFormat="1">
      <c r="C2712" s="39"/>
      <c r="D2712" s="39"/>
      <c r="T2712" s="40"/>
      <c r="U2712" s="40"/>
      <c r="V2712" s="40"/>
    </row>
    <row r="2713" ht="15" customHeight="1" s="4" customFormat="1">
      <c r="C2713" s="39"/>
      <c r="D2713" s="39"/>
      <c r="T2713" s="40"/>
      <c r="U2713" s="40"/>
      <c r="V2713" s="40"/>
    </row>
    <row r="2714" ht="15" customHeight="1" s="4" customFormat="1">
      <c r="C2714" s="39"/>
      <c r="D2714" s="39"/>
      <c r="T2714" s="40"/>
      <c r="U2714" s="40"/>
      <c r="V2714" s="40"/>
    </row>
    <row r="2715" ht="15" customHeight="1" s="4" customFormat="1">
      <c r="C2715" s="39"/>
      <c r="D2715" s="39"/>
      <c r="T2715" s="40"/>
      <c r="U2715" s="40"/>
      <c r="V2715" s="40"/>
    </row>
    <row r="2716" ht="15" customHeight="1" s="4" customFormat="1">
      <c r="C2716" s="39"/>
      <c r="D2716" s="39"/>
      <c r="T2716" s="40"/>
      <c r="U2716" s="40"/>
      <c r="V2716" s="40"/>
    </row>
    <row r="2717" ht="15" customHeight="1" s="4" customFormat="1">
      <c r="C2717" s="39"/>
      <c r="D2717" s="39"/>
      <c r="T2717" s="40"/>
      <c r="U2717" s="40"/>
      <c r="V2717" s="40"/>
    </row>
    <row r="2718" ht="15" customHeight="1" s="4" customFormat="1">
      <c r="C2718" s="39"/>
      <c r="D2718" s="39"/>
      <c r="T2718" s="40"/>
      <c r="U2718" s="40"/>
      <c r="V2718" s="40"/>
    </row>
    <row r="2719" ht="15" customHeight="1" s="4" customFormat="1">
      <c r="C2719" s="39"/>
      <c r="D2719" s="39"/>
      <c r="T2719" s="40"/>
      <c r="U2719" s="40"/>
      <c r="V2719" s="40"/>
    </row>
    <row r="2720" ht="15" customHeight="1" s="4" customFormat="1">
      <c r="C2720" s="39"/>
      <c r="D2720" s="39"/>
      <c r="T2720" s="40"/>
      <c r="U2720" s="40"/>
      <c r="V2720" s="40"/>
    </row>
    <row r="2721" ht="15" customHeight="1" s="4" customFormat="1">
      <c r="C2721" s="39"/>
      <c r="D2721" s="39"/>
      <c r="T2721" s="40"/>
      <c r="U2721" s="40"/>
      <c r="V2721" s="40"/>
    </row>
    <row r="2722" ht="15" customHeight="1" s="4" customFormat="1">
      <c r="C2722" s="39"/>
      <c r="D2722" s="39"/>
      <c r="T2722" s="40"/>
      <c r="U2722" s="40"/>
      <c r="V2722" s="40"/>
    </row>
    <row r="2723" ht="15" customHeight="1" s="4" customFormat="1">
      <c r="C2723" s="39"/>
      <c r="D2723" s="39"/>
      <c r="T2723" s="40"/>
      <c r="U2723" s="40"/>
      <c r="V2723" s="40"/>
    </row>
    <row r="2724" ht="15" customHeight="1" s="4" customFormat="1">
      <c r="C2724" s="39"/>
      <c r="D2724" s="39"/>
      <c r="T2724" s="40"/>
      <c r="U2724" s="40"/>
      <c r="V2724" s="40"/>
    </row>
    <row r="2725" ht="15" customHeight="1" s="4" customFormat="1">
      <c r="C2725" s="39"/>
      <c r="D2725" s="39"/>
      <c r="T2725" s="40"/>
      <c r="U2725" s="40"/>
      <c r="V2725" s="40"/>
    </row>
    <row r="2726" ht="15" customHeight="1" s="4" customFormat="1">
      <c r="C2726" s="39"/>
      <c r="D2726" s="39"/>
      <c r="T2726" s="40"/>
      <c r="U2726" s="40"/>
      <c r="V2726" s="40"/>
    </row>
    <row r="2727" ht="15" customHeight="1" s="4" customFormat="1">
      <c r="C2727" s="39"/>
      <c r="D2727" s="39"/>
      <c r="T2727" s="40"/>
      <c r="U2727" s="40"/>
      <c r="V2727" s="40"/>
    </row>
    <row r="2728" ht="15" customHeight="1" s="4" customFormat="1">
      <c r="C2728" s="39"/>
      <c r="D2728" s="39"/>
      <c r="T2728" s="40"/>
      <c r="U2728" s="40"/>
      <c r="V2728" s="40"/>
    </row>
    <row r="2729" ht="15" customHeight="1" s="4" customFormat="1">
      <c r="C2729" s="39"/>
      <c r="D2729" s="39"/>
      <c r="T2729" s="40"/>
      <c r="U2729" s="40"/>
      <c r="V2729" s="40"/>
    </row>
    <row r="2730" ht="15" customHeight="1" s="4" customFormat="1">
      <c r="C2730" s="39"/>
      <c r="D2730" s="39"/>
      <c r="T2730" s="40"/>
      <c r="U2730" s="40"/>
      <c r="V2730" s="40"/>
    </row>
    <row r="2731" ht="15" customHeight="1" s="4" customFormat="1">
      <c r="C2731" s="39"/>
      <c r="D2731" s="39"/>
      <c r="T2731" s="40"/>
      <c r="U2731" s="40"/>
      <c r="V2731" s="40"/>
    </row>
    <row r="2732" ht="15" customHeight="1" s="4" customFormat="1">
      <c r="C2732" s="39"/>
      <c r="D2732" s="39"/>
      <c r="T2732" s="40"/>
      <c r="U2732" s="40"/>
      <c r="V2732" s="40"/>
    </row>
    <row r="2733" ht="15" customHeight="1" s="4" customFormat="1">
      <c r="C2733" s="39"/>
      <c r="D2733" s="39"/>
      <c r="T2733" s="40"/>
      <c r="U2733" s="40"/>
      <c r="V2733" s="40"/>
    </row>
    <row r="2734" ht="15" customHeight="1" s="4" customFormat="1">
      <c r="C2734" s="39"/>
      <c r="D2734" s="39"/>
      <c r="T2734" s="40"/>
      <c r="U2734" s="40"/>
      <c r="V2734" s="40"/>
    </row>
    <row r="2735" ht="15" customHeight="1" s="4" customFormat="1">
      <c r="C2735" s="39"/>
      <c r="D2735" s="39"/>
      <c r="T2735" s="40"/>
      <c r="U2735" s="40"/>
      <c r="V2735" s="40"/>
    </row>
    <row r="2736" ht="15" customHeight="1" s="4" customFormat="1">
      <c r="C2736" s="39"/>
      <c r="D2736" s="39"/>
      <c r="T2736" s="40"/>
      <c r="U2736" s="40"/>
      <c r="V2736" s="40"/>
    </row>
    <row r="2737" ht="15" customHeight="1" s="4" customFormat="1">
      <c r="C2737" s="39"/>
      <c r="D2737" s="39"/>
      <c r="T2737" s="40"/>
      <c r="U2737" s="40"/>
      <c r="V2737" s="40"/>
    </row>
    <row r="2738" ht="15" customHeight="1" s="4" customFormat="1">
      <c r="C2738" s="39"/>
      <c r="D2738" s="39"/>
      <c r="T2738" s="40"/>
      <c r="U2738" s="40"/>
      <c r="V2738" s="40"/>
    </row>
    <row r="2739" ht="15" customHeight="1" s="4" customFormat="1">
      <c r="C2739" s="39"/>
      <c r="D2739" s="39"/>
      <c r="T2739" s="40"/>
      <c r="U2739" s="40"/>
      <c r="V2739" s="40"/>
    </row>
    <row r="2740" ht="15" customHeight="1" s="4" customFormat="1">
      <c r="C2740" s="39"/>
      <c r="D2740" s="39"/>
      <c r="T2740" s="40"/>
      <c r="U2740" s="40"/>
      <c r="V2740" s="40"/>
    </row>
    <row r="2741" ht="15" customHeight="1" s="4" customFormat="1">
      <c r="C2741" s="39"/>
      <c r="D2741" s="39"/>
      <c r="T2741" s="40"/>
      <c r="U2741" s="40"/>
      <c r="V2741" s="40"/>
    </row>
    <row r="2742" ht="15" customHeight="1" s="4" customFormat="1">
      <c r="C2742" s="39"/>
      <c r="D2742" s="39"/>
      <c r="T2742" s="40"/>
      <c r="U2742" s="40"/>
      <c r="V2742" s="40"/>
    </row>
    <row r="2743" ht="15" customHeight="1" s="4" customFormat="1">
      <c r="C2743" s="39"/>
      <c r="D2743" s="39"/>
      <c r="T2743" s="40"/>
      <c r="U2743" s="40"/>
      <c r="V2743" s="40"/>
    </row>
    <row r="2744" ht="15" customHeight="1" s="4" customFormat="1">
      <c r="C2744" s="39"/>
      <c r="D2744" s="39"/>
      <c r="T2744" s="40"/>
      <c r="U2744" s="40"/>
      <c r="V2744" s="40"/>
    </row>
    <row r="2745" ht="15" customHeight="1" s="4" customFormat="1">
      <c r="C2745" s="39"/>
      <c r="D2745" s="39"/>
      <c r="T2745" s="40"/>
      <c r="U2745" s="40"/>
      <c r="V2745" s="40"/>
    </row>
    <row r="2746" ht="15" customHeight="1" s="4" customFormat="1">
      <c r="C2746" s="39"/>
      <c r="D2746" s="39"/>
      <c r="T2746" s="40"/>
      <c r="U2746" s="40"/>
      <c r="V2746" s="40"/>
    </row>
    <row r="2747" ht="15" customHeight="1" s="4" customFormat="1">
      <c r="C2747" s="39"/>
      <c r="D2747" s="39"/>
      <c r="T2747" s="40"/>
      <c r="U2747" s="40"/>
      <c r="V2747" s="40"/>
    </row>
    <row r="2748" ht="15" customHeight="1" s="4" customFormat="1">
      <c r="C2748" s="39"/>
      <c r="D2748" s="39"/>
      <c r="T2748" s="40"/>
      <c r="U2748" s="40"/>
      <c r="V2748" s="40"/>
    </row>
    <row r="2749" ht="15" customHeight="1" s="4" customFormat="1">
      <c r="C2749" s="39"/>
      <c r="D2749" s="39"/>
      <c r="T2749" s="40"/>
      <c r="U2749" s="40"/>
      <c r="V2749" s="40"/>
    </row>
    <row r="2750" ht="15" customHeight="1" s="4" customFormat="1">
      <c r="C2750" s="39"/>
      <c r="D2750" s="39"/>
      <c r="T2750" s="40"/>
      <c r="U2750" s="40"/>
      <c r="V2750" s="40"/>
    </row>
    <row r="2751" ht="15" customHeight="1" s="4" customFormat="1">
      <c r="C2751" s="39"/>
      <c r="D2751" s="39"/>
      <c r="T2751" s="40"/>
      <c r="U2751" s="40"/>
      <c r="V2751" s="40"/>
    </row>
    <row r="2752" ht="15" customHeight="1" s="4" customFormat="1">
      <c r="C2752" s="39"/>
      <c r="D2752" s="39"/>
      <c r="T2752" s="40"/>
      <c r="U2752" s="40"/>
      <c r="V2752" s="40"/>
    </row>
    <row r="2753" ht="15" customHeight="1" s="4" customFormat="1">
      <c r="C2753" s="39"/>
      <c r="D2753" s="39"/>
      <c r="T2753" s="40"/>
      <c r="U2753" s="40"/>
      <c r="V2753" s="40"/>
    </row>
    <row r="2754" ht="15" customHeight="1" s="4" customFormat="1">
      <c r="C2754" s="39"/>
      <c r="D2754" s="39"/>
      <c r="T2754" s="40"/>
      <c r="U2754" s="40"/>
      <c r="V2754" s="40"/>
    </row>
    <row r="2755" ht="15" customHeight="1" s="4" customFormat="1">
      <c r="C2755" s="39"/>
      <c r="D2755" s="39"/>
      <c r="T2755" s="40"/>
      <c r="U2755" s="40"/>
      <c r="V2755" s="40"/>
    </row>
    <row r="2756" ht="15" customHeight="1" s="4" customFormat="1">
      <c r="C2756" s="39"/>
      <c r="D2756" s="39"/>
      <c r="T2756" s="40"/>
      <c r="U2756" s="40"/>
      <c r="V2756" s="40"/>
    </row>
    <row r="2757" ht="15" customHeight="1" s="4" customFormat="1">
      <c r="C2757" s="39"/>
      <c r="D2757" s="39"/>
      <c r="T2757" s="40"/>
      <c r="U2757" s="40"/>
      <c r="V2757" s="40"/>
    </row>
    <row r="2758" ht="15" customHeight="1" s="4" customFormat="1">
      <c r="C2758" s="39"/>
      <c r="D2758" s="39"/>
      <c r="T2758" s="40"/>
      <c r="U2758" s="40"/>
      <c r="V2758" s="40"/>
    </row>
    <row r="2759" ht="15" customHeight="1" s="4" customFormat="1">
      <c r="C2759" s="39"/>
      <c r="D2759" s="39"/>
      <c r="T2759" s="40"/>
      <c r="U2759" s="40"/>
      <c r="V2759" s="40"/>
    </row>
    <row r="2760" ht="15" customHeight="1" s="4" customFormat="1">
      <c r="C2760" s="39"/>
      <c r="D2760" s="39"/>
      <c r="T2760" s="40"/>
      <c r="U2760" s="40"/>
      <c r="V2760" s="40"/>
    </row>
    <row r="2761" ht="15" customHeight="1" s="4" customFormat="1">
      <c r="C2761" s="39"/>
      <c r="D2761" s="39"/>
      <c r="T2761" s="40"/>
      <c r="U2761" s="40"/>
      <c r="V2761" s="40"/>
    </row>
    <row r="2762" ht="15" customHeight="1" s="4" customFormat="1">
      <c r="C2762" s="39"/>
      <c r="D2762" s="39"/>
      <c r="T2762" s="40"/>
      <c r="U2762" s="40"/>
      <c r="V2762" s="40"/>
    </row>
    <row r="2763" ht="15" customHeight="1" s="4" customFormat="1">
      <c r="C2763" s="39"/>
      <c r="D2763" s="39"/>
      <c r="T2763" s="40"/>
      <c r="U2763" s="40"/>
      <c r="V2763" s="40"/>
    </row>
    <row r="2764" ht="15" customHeight="1" s="4" customFormat="1">
      <c r="C2764" s="39"/>
      <c r="D2764" s="39"/>
      <c r="T2764" s="40"/>
      <c r="U2764" s="40"/>
      <c r="V2764" s="40"/>
    </row>
    <row r="2765" ht="15" customHeight="1" s="4" customFormat="1">
      <c r="C2765" s="39"/>
      <c r="D2765" s="39"/>
      <c r="T2765" s="40"/>
      <c r="U2765" s="40"/>
      <c r="V2765" s="40"/>
    </row>
    <row r="2766" ht="15" customHeight="1" s="4" customFormat="1">
      <c r="C2766" s="39"/>
      <c r="D2766" s="39"/>
      <c r="T2766" s="40"/>
      <c r="U2766" s="40"/>
      <c r="V2766" s="40"/>
    </row>
    <row r="2767" ht="15" customHeight="1" s="4" customFormat="1">
      <c r="C2767" s="39"/>
      <c r="D2767" s="39"/>
      <c r="T2767" s="40"/>
      <c r="U2767" s="40"/>
      <c r="V2767" s="40"/>
    </row>
    <row r="2768" ht="15" customHeight="1" s="4" customFormat="1">
      <c r="C2768" s="39"/>
      <c r="D2768" s="39"/>
      <c r="T2768" s="40"/>
      <c r="U2768" s="40"/>
      <c r="V2768" s="40"/>
    </row>
    <row r="2769" ht="15" customHeight="1" s="4" customFormat="1">
      <c r="C2769" s="39"/>
      <c r="D2769" s="39"/>
      <c r="T2769" s="40"/>
      <c r="U2769" s="40"/>
      <c r="V2769" s="40"/>
    </row>
    <row r="2770" ht="15" customHeight="1" s="4" customFormat="1">
      <c r="C2770" s="39"/>
      <c r="D2770" s="39"/>
      <c r="T2770" s="40"/>
      <c r="U2770" s="40"/>
      <c r="V2770" s="40"/>
    </row>
    <row r="2771" ht="15" customHeight="1" s="4" customFormat="1">
      <c r="C2771" s="39"/>
      <c r="D2771" s="39"/>
      <c r="T2771" s="40"/>
      <c r="U2771" s="40"/>
      <c r="V2771" s="40"/>
    </row>
    <row r="2772" ht="15" customHeight="1" s="4" customFormat="1">
      <c r="C2772" s="39"/>
      <c r="D2772" s="39"/>
      <c r="T2772" s="40"/>
      <c r="U2772" s="40"/>
      <c r="V2772" s="40"/>
    </row>
    <row r="2773" ht="15" customHeight="1" s="4" customFormat="1">
      <c r="C2773" s="39"/>
      <c r="D2773" s="39"/>
      <c r="T2773" s="40"/>
      <c r="U2773" s="40"/>
      <c r="V2773" s="40"/>
    </row>
    <row r="2774" ht="15" customHeight="1" s="4" customFormat="1">
      <c r="C2774" s="39"/>
      <c r="D2774" s="39"/>
      <c r="T2774" s="40"/>
      <c r="U2774" s="40"/>
      <c r="V2774" s="40"/>
    </row>
    <row r="2775" ht="15" customHeight="1" s="4" customFormat="1">
      <c r="C2775" s="39"/>
      <c r="D2775" s="39"/>
      <c r="T2775" s="40"/>
      <c r="U2775" s="40"/>
      <c r="V2775" s="40"/>
    </row>
    <row r="2776" ht="15" customHeight="1" s="4" customFormat="1">
      <c r="C2776" s="39"/>
      <c r="D2776" s="39"/>
      <c r="T2776" s="40"/>
      <c r="U2776" s="40"/>
      <c r="V2776" s="40"/>
    </row>
    <row r="2777" ht="15" customHeight="1" s="4" customFormat="1">
      <c r="C2777" s="39"/>
      <c r="D2777" s="39"/>
      <c r="T2777" s="40"/>
      <c r="U2777" s="40"/>
      <c r="V2777" s="40"/>
    </row>
    <row r="2778" ht="15" customHeight="1" s="4" customFormat="1">
      <c r="C2778" s="39"/>
      <c r="D2778" s="39"/>
      <c r="T2778" s="40"/>
      <c r="U2778" s="40"/>
      <c r="V2778" s="40"/>
    </row>
    <row r="2779" ht="15" customHeight="1" s="4" customFormat="1">
      <c r="C2779" s="39"/>
      <c r="D2779" s="39"/>
      <c r="T2779" s="40"/>
      <c r="U2779" s="40"/>
      <c r="V2779" s="40"/>
    </row>
    <row r="2780" ht="15" customHeight="1" s="4" customFormat="1">
      <c r="C2780" s="39"/>
      <c r="D2780" s="39"/>
      <c r="T2780" s="40"/>
      <c r="U2780" s="40"/>
      <c r="V2780" s="40"/>
    </row>
    <row r="2781" ht="15" customHeight="1" s="4" customFormat="1">
      <c r="C2781" s="39"/>
      <c r="D2781" s="39"/>
      <c r="T2781" s="40"/>
      <c r="U2781" s="40"/>
      <c r="V2781" s="40"/>
    </row>
    <row r="2782" ht="15" customHeight="1" s="4" customFormat="1">
      <c r="C2782" s="39"/>
      <c r="D2782" s="39"/>
      <c r="T2782" s="40"/>
      <c r="U2782" s="40"/>
      <c r="V2782" s="40"/>
    </row>
    <row r="2783" ht="15" customHeight="1" s="4" customFormat="1">
      <c r="C2783" s="39"/>
      <c r="D2783" s="39"/>
      <c r="T2783" s="40"/>
      <c r="U2783" s="40"/>
      <c r="V2783" s="40"/>
    </row>
    <row r="2784" ht="15" customHeight="1" s="4" customFormat="1">
      <c r="C2784" s="39"/>
      <c r="D2784" s="39"/>
      <c r="T2784" s="40"/>
      <c r="U2784" s="40"/>
      <c r="V2784" s="40"/>
    </row>
    <row r="2785" ht="15" customHeight="1" s="4" customFormat="1">
      <c r="C2785" s="39"/>
      <c r="D2785" s="39"/>
      <c r="T2785" s="40"/>
      <c r="U2785" s="40"/>
      <c r="V2785" s="40"/>
    </row>
    <row r="2786" ht="15" customHeight="1" s="4" customFormat="1">
      <c r="C2786" s="39"/>
      <c r="D2786" s="39"/>
      <c r="T2786" s="40"/>
      <c r="U2786" s="40"/>
      <c r="V2786" s="40"/>
    </row>
    <row r="2787" ht="15" customHeight="1" s="4" customFormat="1">
      <c r="C2787" s="39"/>
      <c r="D2787" s="39"/>
      <c r="T2787" s="40"/>
      <c r="U2787" s="40"/>
      <c r="V2787" s="40"/>
    </row>
    <row r="2788" ht="15" customHeight="1" s="4" customFormat="1">
      <c r="C2788" s="39"/>
      <c r="D2788" s="39"/>
      <c r="T2788" s="40"/>
      <c r="U2788" s="40"/>
      <c r="V2788" s="40"/>
    </row>
    <row r="2789" ht="15" customHeight="1" s="4" customFormat="1">
      <c r="C2789" s="39"/>
      <c r="D2789" s="39"/>
      <c r="T2789" s="40"/>
      <c r="U2789" s="40"/>
      <c r="V2789" s="40"/>
    </row>
    <row r="2790" ht="15" customHeight="1" s="4" customFormat="1">
      <c r="C2790" s="39"/>
      <c r="D2790" s="39"/>
      <c r="T2790" s="40"/>
      <c r="U2790" s="40"/>
      <c r="V2790" s="40"/>
    </row>
    <row r="2791" ht="15" customHeight="1" s="4" customFormat="1">
      <c r="C2791" s="39"/>
      <c r="D2791" s="39"/>
      <c r="T2791" s="40"/>
      <c r="U2791" s="40"/>
      <c r="V2791" s="40"/>
    </row>
    <row r="2792" ht="15" customHeight="1" s="4" customFormat="1">
      <c r="C2792" s="39"/>
      <c r="D2792" s="39"/>
      <c r="T2792" s="40"/>
      <c r="U2792" s="40"/>
      <c r="V2792" s="40"/>
    </row>
    <row r="2793" ht="15" customHeight="1" s="4" customFormat="1">
      <c r="C2793" s="39"/>
      <c r="D2793" s="39"/>
      <c r="T2793" s="40"/>
      <c r="U2793" s="40"/>
      <c r="V2793" s="40"/>
    </row>
    <row r="2794" ht="15" customHeight="1" s="4" customFormat="1">
      <c r="C2794" s="39"/>
      <c r="D2794" s="39"/>
      <c r="T2794" s="40"/>
      <c r="U2794" s="40"/>
      <c r="V2794" s="40"/>
    </row>
    <row r="2795" ht="15" customHeight="1" s="4" customFormat="1">
      <c r="C2795" s="39"/>
      <c r="D2795" s="39"/>
      <c r="T2795" s="40"/>
      <c r="U2795" s="40"/>
      <c r="V2795" s="40"/>
    </row>
    <row r="2796" ht="15" customHeight="1" s="4" customFormat="1">
      <c r="C2796" s="39"/>
      <c r="D2796" s="39"/>
      <c r="T2796" s="40"/>
      <c r="U2796" s="40"/>
      <c r="V2796" s="40"/>
    </row>
    <row r="2797" ht="15" customHeight="1" s="4" customFormat="1">
      <c r="C2797" s="39"/>
      <c r="D2797" s="39"/>
      <c r="T2797" s="40"/>
      <c r="U2797" s="40"/>
      <c r="V2797" s="40"/>
    </row>
    <row r="2798" ht="15" customHeight="1" s="4" customFormat="1">
      <c r="C2798" s="39"/>
      <c r="D2798" s="39"/>
      <c r="T2798" s="40"/>
      <c r="U2798" s="40"/>
      <c r="V2798" s="40"/>
    </row>
    <row r="2799" ht="15" customHeight="1" s="4" customFormat="1">
      <c r="C2799" s="39"/>
      <c r="D2799" s="39"/>
      <c r="T2799" s="40"/>
      <c r="U2799" s="40"/>
      <c r="V2799" s="40"/>
    </row>
    <row r="2800" ht="15" customHeight="1" s="4" customFormat="1">
      <c r="C2800" s="39"/>
      <c r="D2800" s="39"/>
      <c r="T2800" s="40"/>
      <c r="U2800" s="40"/>
      <c r="V2800" s="40"/>
    </row>
    <row r="2801" ht="15" customHeight="1" s="4" customFormat="1">
      <c r="C2801" s="39"/>
      <c r="D2801" s="39"/>
      <c r="T2801" s="40"/>
      <c r="U2801" s="40"/>
      <c r="V2801" s="40"/>
    </row>
    <row r="2802" ht="15" customHeight="1" s="4" customFormat="1">
      <c r="C2802" s="39"/>
      <c r="D2802" s="39"/>
      <c r="T2802" s="40"/>
      <c r="U2802" s="40"/>
      <c r="V2802" s="40"/>
    </row>
    <row r="2803" ht="15" customHeight="1" s="4" customFormat="1">
      <c r="C2803" s="39"/>
      <c r="D2803" s="39"/>
      <c r="T2803" s="40"/>
      <c r="U2803" s="40"/>
      <c r="V2803" s="40"/>
    </row>
    <row r="2804" ht="15" customHeight="1" s="4" customFormat="1">
      <c r="C2804" s="39"/>
      <c r="D2804" s="39"/>
      <c r="T2804" s="40"/>
      <c r="U2804" s="40"/>
      <c r="V2804" s="40"/>
    </row>
    <row r="2805" ht="15" customHeight="1" s="4" customFormat="1">
      <c r="C2805" s="39"/>
      <c r="D2805" s="39"/>
      <c r="T2805" s="40"/>
      <c r="U2805" s="40"/>
      <c r="V2805" s="40"/>
    </row>
    <row r="2806" ht="15" customHeight="1" s="4" customFormat="1">
      <c r="C2806" s="39"/>
      <c r="D2806" s="39"/>
      <c r="T2806" s="40"/>
      <c r="U2806" s="40"/>
      <c r="V2806" s="40"/>
    </row>
    <row r="2807" ht="15" customHeight="1" s="4" customFormat="1">
      <c r="C2807" s="39"/>
      <c r="D2807" s="39"/>
      <c r="T2807" s="40"/>
      <c r="U2807" s="40"/>
      <c r="V2807" s="40"/>
    </row>
    <row r="2808" ht="15" customHeight="1" s="4" customFormat="1">
      <c r="C2808" s="39"/>
      <c r="D2808" s="39"/>
      <c r="T2808" s="40"/>
      <c r="U2808" s="40"/>
      <c r="V2808" s="40"/>
    </row>
    <row r="2809" ht="15" customHeight="1" s="4" customFormat="1">
      <c r="C2809" s="39"/>
      <c r="D2809" s="39"/>
      <c r="T2809" s="40"/>
      <c r="U2809" s="40"/>
      <c r="V2809" s="40"/>
    </row>
    <row r="2810" ht="15" customHeight="1" s="4" customFormat="1">
      <c r="C2810" s="39"/>
      <c r="D2810" s="39"/>
      <c r="T2810" s="40"/>
      <c r="U2810" s="40"/>
      <c r="V2810" s="40"/>
    </row>
    <row r="2811" ht="15" customHeight="1" s="4" customFormat="1">
      <c r="C2811" s="39"/>
      <c r="D2811" s="39"/>
      <c r="T2811" s="40"/>
      <c r="U2811" s="40"/>
      <c r="V2811" s="40"/>
    </row>
    <row r="2812" ht="15" customHeight="1" s="4" customFormat="1">
      <c r="C2812" s="39"/>
      <c r="D2812" s="39"/>
      <c r="T2812" s="40"/>
      <c r="U2812" s="40"/>
      <c r="V2812" s="40"/>
    </row>
    <row r="2813" ht="15" customHeight="1" s="4" customFormat="1">
      <c r="C2813" s="39"/>
      <c r="D2813" s="39"/>
      <c r="T2813" s="40"/>
      <c r="U2813" s="40"/>
      <c r="V2813" s="40"/>
    </row>
    <row r="2814" ht="15" customHeight="1" s="4" customFormat="1">
      <c r="C2814" s="39"/>
      <c r="D2814" s="39"/>
      <c r="T2814" s="40"/>
      <c r="U2814" s="40"/>
      <c r="V2814" s="40"/>
    </row>
    <row r="2815" ht="15" customHeight="1" s="4" customFormat="1">
      <c r="C2815" s="39"/>
      <c r="D2815" s="39"/>
      <c r="T2815" s="40"/>
      <c r="U2815" s="40"/>
      <c r="V2815" s="40"/>
    </row>
    <row r="2816" ht="15" customHeight="1" s="4" customFormat="1">
      <c r="C2816" s="39"/>
      <c r="D2816" s="39"/>
      <c r="T2816" s="40"/>
      <c r="U2816" s="40"/>
      <c r="V2816" s="40"/>
    </row>
    <row r="2817" ht="15" customHeight="1" s="4" customFormat="1">
      <c r="C2817" s="39"/>
      <c r="D2817" s="39"/>
      <c r="T2817" s="40"/>
      <c r="U2817" s="40"/>
      <c r="V2817" s="40"/>
    </row>
    <row r="2818" ht="15" customHeight="1" s="4" customFormat="1">
      <c r="C2818" s="39"/>
      <c r="D2818" s="39"/>
      <c r="T2818" s="40"/>
      <c r="U2818" s="40"/>
      <c r="V2818" s="40"/>
    </row>
    <row r="2819" ht="15" customHeight="1" s="4" customFormat="1">
      <c r="C2819" s="39"/>
      <c r="D2819" s="39"/>
      <c r="T2819" s="40"/>
      <c r="U2819" s="40"/>
      <c r="V2819" s="40"/>
    </row>
    <row r="2820" ht="15" customHeight="1" s="4" customFormat="1">
      <c r="C2820" s="39"/>
      <c r="D2820" s="39"/>
      <c r="T2820" s="40"/>
      <c r="U2820" s="40"/>
      <c r="V2820" s="40"/>
    </row>
    <row r="2821" ht="15" customHeight="1" s="4" customFormat="1">
      <c r="C2821" s="39"/>
      <c r="D2821" s="39"/>
      <c r="T2821" s="40"/>
      <c r="U2821" s="40"/>
      <c r="V2821" s="40"/>
    </row>
    <row r="2822" ht="15" customHeight="1" s="4" customFormat="1">
      <c r="C2822" s="39"/>
      <c r="D2822" s="39"/>
      <c r="T2822" s="40"/>
      <c r="U2822" s="40"/>
      <c r="V2822" s="40"/>
    </row>
    <row r="2823" ht="15" customHeight="1" s="4" customFormat="1">
      <c r="C2823" s="39"/>
      <c r="D2823" s="39"/>
      <c r="T2823" s="40"/>
      <c r="U2823" s="40"/>
      <c r="V2823" s="40"/>
    </row>
    <row r="2824" ht="15" customHeight="1" s="4" customFormat="1">
      <c r="C2824" s="39"/>
      <c r="D2824" s="39"/>
      <c r="T2824" s="40"/>
      <c r="U2824" s="40"/>
      <c r="V2824" s="40"/>
    </row>
    <row r="2825" ht="15" customHeight="1" s="4" customFormat="1">
      <c r="C2825" s="39"/>
      <c r="D2825" s="39"/>
      <c r="T2825" s="40"/>
      <c r="U2825" s="40"/>
      <c r="V2825" s="40"/>
    </row>
    <row r="2826" ht="15" customHeight="1" s="4" customFormat="1">
      <c r="C2826" s="39"/>
      <c r="D2826" s="39"/>
      <c r="T2826" s="40"/>
      <c r="U2826" s="40"/>
      <c r="V2826" s="40"/>
    </row>
    <row r="2827" ht="15" customHeight="1" s="4" customFormat="1">
      <c r="C2827" s="39"/>
      <c r="D2827" s="39"/>
      <c r="T2827" s="40"/>
      <c r="U2827" s="40"/>
      <c r="V2827" s="40"/>
    </row>
    <row r="2828" ht="15" customHeight="1" s="4" customFormat="1">
      <c r="C2828" s="39"/>
      <c r="D2828" s="39"/>
      <c r="T2828" s="40"/>
      <c r="U2828" s="40"/>
      <c r="V2828" s="40"/>
    </row>
    <row r="2829" ht="15" customHeight="1" s="4" customFormat="1">
      <c r="C2829" s="39"/>
      <c r="D2829" s="39"/>
      <c r="T2829" s="40"/>
      <c r="U2829" s="40"/>
      <c r="V2829" s="40"/>
    </row>
    <row r="2830" ht="15" customHeight="1" s="4" customFormat="1">
      <c r="C2830" s="39"/>
      <c r="D2830" s="39"/>
      <c r="T2830" s="40"/>
      <c r="U2830" s="40"/>
      <c r="V2830" s="40"/>
    </row>
    <row r="2831" ht="15" customHeight="1" s="4" customFormat="1">
      <c r="C2831" s="39"/>
      <c r="D2831" s="39"/>
      <c r="T2831" s="40"/>
      <c r="U2831" s="40"/>
      <c r="V2831" s="40"/>
    </row>
    <row r="2832" ht="15" customHeight="1" s="4" customFormat="1">
      <c r="C2832" s="39"/>
      <c r="D2832" s="39"/>
      <c r="T2832" s="40"/>
      <c r="U2832" s="40"/>
      <c r="V2832" s="40"/>
    </row>
    <row r="2833" ht="15" customHeight="1" s="4" customFormat="1">
      <c r="C2833" s="39"/>
      <c r="D2833" s="39"/>
      <c r="T2833" s="40"/>
      <c r="U2833" s="40"/>
      <c r="V2833" s="40"/>
    </row>
    <row r="2834" ht="15" customHeight="1" s="4" customFormat="1">
      <c r="C2834" s="39"/>
      <c r="D2834" s="39"/>
      <c r="T2834" s="40"/>
      <c r="U2834" s="40"/>
      <c r="V2834" s="40"/>
    </row>
    <row r="2835" ht="15" customHeight="1" s="4" customFormat="1">
      <c r="C2835" s="39"/>
      <c r="D2835" s="39"/>
      <c r="T2835" s="40"/>
      <c r="U2835" s="40"/>
      <c r="V2835" s="40"/>
    </row>
    <row r="2836" ht="15" customHeight="1" s="4" customFormat="1">
      <c r="C2836" s="39"/>
      <c r="D2836" s="39"/>
      <c r="T2836" s="40"/>
      <c r="U2836" s="40"/>
      <c r="V2836" s="40"/>
    </row>
    <row r="2837" ht="15" customHeight="1" s="4" customFormat="1">
      <c r="C2837" s="39"/>
      <c r="D2837" s="39"/>
      <c r="T2837" s="40"/>
      <c r="U2837" s="40"/>
      <c r="V2837" s="40"/>
    </row>
    <row r="2838" ht="15" customHeight="1" s="4" customFormat="1">
      <c r="C2838" s="39"/>
      <c r="D2838" s="39"/>
      <c r="T2838" s="40"/>
      <c r="U2838" s="40"/>
      <c r="V2838" s="40"/>
    </row>
    <row r="2839" ht="15" customHeight="1" s="4" customFormat="1">
      <c r="C2839" s="39"/>
      <c r="D2839" s="39"/>
      <c r="T2839" s="40"/>
      <c r="U2839" s="40"/>
      <c r="V2839" s="40"/>
    </row>
    <row r="2840" ht="15" customHeight="1" s="4" customFormat="1">
      <c r="C2840" s="39"/>
      <c r="D2840" s="39"/>
      <c r="T2840" s="40"/>
      <c r="U2840" s="40"/>
      <c r="V2840" s="40"/>
    </row>
    <row r="2841" ht="15" customHeight="1" s="4" customFormat="1">
      <c r="C2841" s="39"/>
      <c r="D2841" s="39"/>
      <c r="T2841" s="40"/>
      <c r="U2841" s="40"/>
      <c r="V2841" s="40"/>
    </row>
    <row r="2842" ht="15" customHeight="1" s="4" customFormat="1">
      <c r="C2842" s="39"/>
      <c r="D2842" s="39"/>
      <c r="T2842" s="40"/>
      <c r="U2842" s="40"/>
      <c r="V2842" s="40"/>
    </row>
    <row r="2843" ht="15" customHeight="1" s="4" customFormat="1">
      <c r="C2843" s="39"/>
      <c r="D2843" s="39"/>
      <c r="O2843" s="42"/>
      <c r="T2843" s="40"/>
      <c r="U2843" s="40"/>
      <c r="V2843" s="40"/>
    </row>
    <row r="2844" ht="15" customHeight="1" s="4" customFormat="1">
      <c r="C2844" s="39"/>
      <c r="D2844" s="39"/>
      <c r="T2844" s="40"/>
      <c r="U2844" s="40"/>
      <c r="V2844" s="40"/>
    </row>
    <row r="2845" ht="15" customHeight="1" s="4" customFormat="1">
      <c r="C2845" s="39"/>
      <c r="D2845" s="39"/>
      <c r="T2845" s="40"/>
      <c r="U2845" s="40"/>
      <c r="V2845" s="40"/>
    </row>
    <row r="2846" ht="15" customHeight="1" s="4" customFormat="1">
      <c r="C2846" s="39"/>
      <c r="D2846" s="39"/>
      <c r="T2846" s="40"/>
      <c r="U2846" s="40"/>
      <c r="V2846" s="40"/>
    </row>
    <row r="2847" ht="15" customHeight="1" s="4" customFormat="1">
      <c r="C2847" s="39"/>
      <c r="D2847" s="39"/>
      <c r="T2847" s="40"/>
      <c r="U2847" s="40"/>
      <c r="V2847" s="40"/>
    </row>
    <row r="2848" ht="15" customHeight="1" s="4" customFormat="1">
      <c r="C2848" s="39"/>
      <c r="D2848" s="39"/>
      <c r="T2848" s="40"/>
      <c r="U2848" s="40"/>
      <c r="V2848" s="40"/>
    </row>
    <row r="2849" ht="15" customHeight="1" s="4" customFormat="1">
      <c r="C2849" s="39"/>
      <c r="D2849" s="39"/>
      <c r="T2849" s="40"/>
      <c r="U2849" s="40"/>
      <c r="V2849" s="40"/>
    </row>
    <row r="2850" ht="15" customHeight="1" s="4" customFormat="1">
      <c r="C2850" s="39"/>
      <c r="D2850" s="39"/>
      <c r="T2850" s="40"/>
      <c r="U2850" s="40"/>
      <c r="V2850" s="40"/>
    </row>
    <row r="2851" ht="15" customHeight="1" s="4" customFormat="1">
      <c r="C2851" s="39"/>
      <c r="D2851" s="39"/>
      <c r="T2851" s="40"/>
      <c r="U2851" s="40"/>
      <c r="V2851" s="40"/>
    </row>
    <row r="2852" ht="15" customHeight="1" s="4" customFormat="1">
      <c r="C2852" s="39"/>
      <c r="D2852" s="39"/>
      <c r="T2852" s="40"/>
      <c r="U2852" s="40"/>
      <c r="V2852" s="40"/>
    </row>
    <row r="2853" ht="15" customHeight="1" s="4" customFormat="1">
      <c r="C2853" s="39"/>
      <c r="D2853" s="39"/>
      <c r="T2853" s="40"/>
      <c r="U2853" s="40"/>
      <c r="V2853" s="40"/>
    </row>
    <row r="2854" ht="15" customHeight="1" s="4" customFormat="1">
      <c r="C2854" s="39"/>
      <c r="D2854" s="39"/>
      <c r="T2854" s="40"/>
      <c r="U2854" s="40"/>
      <c r="V2854" s="40"/>
    </row>
    <row r="2855" ht="15" customHeight="1" s="4" customFormat="1">
      <c r="C2855" s="39"/>
      <c r="D2855" s="39"/>
      <c r="T2855" s="40"/>
      <c r="U2855" s="40"/>
      <c r="V2855" s="40"/>
    </row>
    <row r="2856" ht="15" customHeight="1" s="4" customFormat="1">
      <c r="C2856" s="39"/>
      <c r="D2856" s="39"/>
      <c r="T2856" s="40"/>
      <c r="U2856" s="40"/>
      <c r="V2856" s="40"/>
    </row>
    <row r="2857" ht="15" customHeight="1" s="4" customFormat="1">
      <c r="C2857" s="39"/>
      <c r="D2857" s="39"/>
      <c r="T2857" s="40"/>
      <c r="U2857" s="40"/>
      <c r="V2857" s="40"/>
    </row>
    <row r="2858" ht="15" customHeight="1" s="4" customFormat="1">
      <c r="C2858" s="39"/>
      <c r="D2858" s="39"/>
      <c r="T2858" s="40"/>
      <c r="U2858" s="40"/>
      <c r="V2858" s="40"/>
    </row>
    <row r="2859" ht="15" customHeight="1" s="4" customFormat="1">
      <c r="C2859" s="39"/>
      <c r="D2859" s="39"/>
      <c r="T2859" s="40"/>
      <c r="U2859" s="40"/>
      <c r="V2859" s="40"/>
    </row>
    <row r="2860" ht="15" customHeight="1" s="4" customFormat="1">
      <c r="C2860" s="39"/>
      <c r="D2860" s="39"/>
      <c r="T2860" s="40"/>
      <c r="U2860" s="40"/>
      <c r="V2860" s="40"/>
    </row>
    <row r="2861" ht="15" customHeight="1" s="4" customFormat="1">
      <c r="C2861" s="39"/>
      <c r="D2861" s="39"/>
      <c r="T2861" s="40"/>
      <c r="U2861" s="40"/>
      <c r="V2861" s="40"/>
    </row>
    <row r="2862" ht="15" customHeight="1" s="4" customFormat="1">
      <c r="C2862" s="39"/>
      <c r="D2862" s="39"/>
      <c r="T2862" s="40"/>
      <c r="U2862" s="40"/>
      <c r="V2862" s="40"/>
    </row>
    <row r="2863" ht="15" customHeight="1" s="4" customFormat="1">
      <c r="C2863" s="39"/>
      <c r="D2863" s="39"/>
      <c r="T2863" s="40"/>
      <c r="U2863" s="40"/>
      <c r="V2863" s="40"/>
    </row>
    <row r="2864" ht="15" customHeight="1" s="4" customFormat="1">
      <c r="C2864" s="39"/>
      <c r="D2864" s="39"/>
      <c r="T2864" s="40"/>
      <c r="U2864" s="40"/>
      <c r="V2864" s="40"/>
    </row>
    <row r="2865" ht="15" customHeight="1" s="4" customFormat="1">
      <c r="C2865" s="39"/>
      <c r="D2865" s="39"/>
      <c r="T2865" s="40"/>
      <c r="U2865" s="40"/>
      <c r="V2865" s="40"/>
    </row>
    <row r="2866" ht="15" customHeight="1" s="4" customFormat="1">
      <c r="C2866" s="39"/>
      <c r="D2866" s="39"/>
      <c r="T2866" s="40"/>
      <c r="U2866" s="40"/>
      <c r="V2866" s="40"/>
    </row>
    <row r="2867" ht="15" customHeight="1" s="4" customFormat="1">
      <c r="C2867" s="39"/>
      <c r="D2867" s="39"/>
      <c r="T2867" s="40"/>
      <c r="U2867" s="40"/>
      <c r="V2867" s="40"/>
    </row>
    <row r="2868" ht="15" customHeight="1" s="4" customFormat="1">
      <c r="C2868" s="39"/>
      <c r="D2868" s="39"/>
      <c r="T2868" s="40"/>
      <c r="U2868" s="40"/>
      <c r="V2868" s="40"/>
    </row>
    <row r="2869" ht="15" customHeight="1" s="4" customFormat="1">
      <c r="C2869" s="39"/>
      <c r="D2869" s="39"/>
      <c r="T2869" s="40"/>
      <c r="U2869" s="40"/>
      <c r="V2869" s="40"/>
    </row>
    <row r="2870" ht="15" customHeight="1" s="4" customFormat="1">
      <c r="C2870" s="39"/>
      <c r="D2870" s="39"/>
      <c r="T2870" s="40"/>
      <c r="U2870" s="40"/>
      <c r="V2870" s="40"/>
    </row>
    <row r="2871" ht="15" customHeight="1" s="4" customFormat="1">
      <c r="C2871" s="39"/>
      <c r="D2871" s="39"/>
      <c r="T2871" s="40"/>
      <c r="U2871" s="40"/>
      <c r="V2871" s="40"/>
    </row>
    <row r="2872" ht="15" customHeight="1" s="4" customFormat="1">
      <c r="C2872" s="39"/>
      <c r="D2872" s="39"/>
      <c r="T2872" s="40"/>
      <c r="U2872" s="40"/>
      <c r="V2872" s="40"/>
    </row>
    <row r="2873" ht="15" customHeight="1" s="4" customFormat="1">
      <c r="C2873" s="39"/>
      <c r="D2873" s="39"/>
      <c r="T2873" s="40"/>
      <c r="U2873" s="40"/>
      <c r="V2873" s="40"/>
    </row>
    <row r="2874" ht="15" customHeight="1" s="4" customFormat="1">
      <c r="C2874" s="39"/>
      <c r="D2874" s="39"/>
      <c r="T2874" s="40"/>
      <c r="U2874" s="40"/>
      <c r="V2874" s="40"/>
    </row>
    <row r="2875" ht="15" customHeight="1" s="4" customFormat="1">
      <c r="C2875" s="39"/>
      <c r="D2875" s="39"/>
      <c r="T2875" s="40"/>
      <c r="U2875" s="40"/>
      <c r="V2875" s="40"/>
    </row>
    <row r="2876" ht="15" customHeight="1" s="4" customFormat="1">
      <c r="C2876" s="39"/>
      <c r="D2876" s="39"/>
      <c r="T2876" s="40"/>
      <c r="U2876" s="40"/>
      <c r="V2876" s="40"/>
    </row>
    <row r="2877" ht="15" customHeight="1" s="4" customFormat="1">
      <c r="C2877" s="39"/>
      <c r="D2877" s="39"/>
      <c r="T2877" s="40"/>
      <c r="U2877" s="40"/>
      <c r="V2877" s="40"/>
    </row>
    <row r="2878" ht="15" customHeight="1" s="4" customFormat="1">
      <c r="C2878" s="39"/>
      <c r="D2878" s="39"/>
      <c r="T2878" s="40"/>
      <c r="U2878" s="40"/>
      <c r="V2878" s="40"/>
    </row>
    <row r="2879" ht="15" customHeight="1" s="4" customFormat="1">
      <c r="C2879" s="39"/>
      <c r="D2879" s="39"/>
      <c r="T2879" s="40"/>
      <c r="U2879" s="40"/>
      <c r="V2879" s="40"/>
    </row>
    <row r="2880" ht="15" customHeight="1" s="4" customFormat="1">
      <c r="C2880" s="39"/>
      <c r="D2880" s="39"/>
      <c r="T2880" s="40"/>
      <c r="U2880" s="40"/>
      <c r="V2880" s="40"/>
    </row>
    <row r="2881" ht="15" customHeight="1" s="4" customFormat="1">
      <c r="C2881" s="39"/>
      <c r="D2881" s="39"/>
      <c r="T2881" s="40"/>
      <c r="U2881" s="40"/>
      <c r="V2881" s="40"/>
    </row>
    <row r="2882" ht="15" customHeight="1" s="4" customFormat="1">
      <c r="C2882" s="39"/>
      <c r="D2882" s="39"/>
      <c r="T2882" s="40"/>
      <c r="U2882" s="40"/>
      <c r="V2882" s="40"/>
    </row>
    <row r="2883" ht="15" customHeight="1" s="4" customFormat="1">
      <c r="C2883" s="39"/>
      <c r="D2883" s="39"/>
      <c r="T2883" s="40"/>
      <c r="U2883" s="40"/>
      <c r="V2883" s="40"/>
    </row>
    <row r="2884" ht="15" customHeight="1" s="4" customFormat="1">
      <c r="C2884" s="39"/>
      <c r="D2884" s="39"/>
      <c r="T2884" s="40"/>
      <c r="U2884" s="40"/>
      <c r="V2884" s="40"/>
    </row>
    <row r="2885" ht="15" customHeight="1" s="4" customFormat="1">
      <c r="C2885" s="39"/>
      <c r="D2885" s="39"/>
      <c r="T2885" s="40"/>
      <c r="U2885" s="40"/>
      <c r="V2885" s="40"/>
    </row>
    <row r="2886" ht="15" customHeight="1" s="4" customFormat="1">
      <c r="C2886" s="39"/>
      <c r="D2886" s="39"/>
      <c r="T2886" s="40"/>
      <c r="U2886" s="40"/>
      <c r="V2886" s="40"/>
    </row>
    <row r="2887" ht="15" customHeight="1" s="4" customFormat="1">
      <c r="C2887" s="39"/>
      <c r="D2887" s="39"/>
      <c r="T2887" s="40"/>
      <c r="U2887" s="40"/>
      <c r="V2887" s="40"/>
    </row>
    <row r="2888" ht="15" customHeight="1" s="4" customFormat="1">
      <c r="C2888" s="39"/>
      <c r="D2888" s="39"/>
      <c r="T2888" s="40"/>
      <c r="U2888" s="40"/>
      <c r="V2888" s="40"/>
    </row>
    <row r="2889" ht="15" customHeight="1" s="4" customFormat="1">
      <c r="C2889" s="39"/>
      <c r="D2889" s="39"/>
      <c r="T2889" s="40"/>
      <c r="U2889" s="40"/>
      <c r="V2889" s="40"/>
    </row>
    <row r="2890" ht="15" customHeight="1" s="4" customFormat="1">
      <c r="C2890" s="39"/>
      <c r="D2890" s="39"/>
      <c r="T2890" s="40"/>
      <c r="U2890" s="40"/>
      <c r="V2890" s="40"/>
    </row>
    <row r="2891" ht="15" customHeight="1" s="4" customFormat="1">
      <c r="C2891" s="39"/>
      <c r="D2891" s="39"/>
      <c r="T2891" s="40"/>
      <c r="U2891" s="40"/>
      <c r="V2891" s="40"/>
    </row>
    <row r="2892" ht="15" customHeight="1" s="4" customFormat="1">
      <c r="C2892" s="39"/>
      <c r="D2892" s="39"/>
      <c r="T2892" s="40"/>
      <c r="U2892" s="40"/>
      <c r="V2892" s="40"/>
    </row>
    <row r="2893" ht="15" customHeight="1" s="4" customFormat="1">
      <c r="C2893" s="39"/>
      <c r="D2893" s="39"/>
      <c r="T2893" s="40"/>
      <c r="U2893" s="40"/>
      <c r="V2893" s="40"/>
    </row>
    <row r="2894" ht="15" customHeight="1" s="4" customFormat="1">
      <c r="C2894" s="39"/>
      <c r="D2894" s="39"/>
      <c r="T2894" s="40"/>
      <c r="U2894" s="40"/>
      <c r="V2894" s="40"/>
    </row>
    <row r="2895" ht="15" customHeight="1" s="4" customFormat="1">
      <c r="C2895" s="39"/>
      <c r="D2895" s="39"/>
      <c r="T2895" s="40"/>
      <c r="U2895" s="40"/>
      <c r="V2895" s="40"/>
    </row>
    <row r="2896" ht="15" customHeight="1" s="4" customFormat="1">
      <c r="C2896" s="39"/>
      <c r="D2896" s="39"/>
      <c r="T2896" s="40"/>
      <c r="U2896" s="40"/>
      <c r="V2896" s="40"/>
    </row>
    <row r="2897" ht="15" customHeight="1" s="4" customFormat="1">
      <c r="C2897" s="39"/>
      <c r="D2897" s="39"/>
      <c r="T2897" s="40"/>
      <c r="U2897" s="40"/>
      <c r="V2897" s="40"/>
    </row>
    <row r="2898" ht="15" customHeight="1" s="4" customFormat="1">
      <c r="C2898" s="39"/>
      <c r="D2898" s="39"/>
      <c r="T2898" s="40"/>
      <c r="U2898" s="40"/>
      <c r="V2898" s="40"/>
    </row>
    <row r="2899" ht="15" customHeight="1" s="4" customFormat="1">
      <c r="C2899" s="39"/>
      <c r="D2899" s="39"/>
      <c r="T2899" s="40"/>
      <c r="U2899" s="40"/>
      <c r="V2899" s="40"/>
    </row>
    <row r="2900" ht="15" customHeight="1" s="4" customFormat="1">
      <c r="C2900" s="39"/>
      <c r="D2900" s="39"/>
      <c r="T2900" s="40"/>
      <c r="U2900" s="40"/>
      <c r="V2900" s="40"/>
    </row>
    <row r="2901" ht="15" customHeight="1" s="4" customFormat="1">
      <c r="C2901" s="39"/>
      <c r="D2901" s="39"/>
      <c r="T2901" s="40"/>
      <c r="U2901" s="40"/>
      <c r="V2901" s="40"/>
    </row>
    <row r="2902" ht="15" customHeight="1" s="4" customFormat="1">
      <c r="C2902" s="39"/>
      <c r="D2902" s="39"/>
      <c r="T2902" s="40"/>
      <c r="U2902" s="40"/>
      <c r="V2902" s="40"/>
    </row>
    <row r="2903" ht="15" customHeight="1" s="4" customFormat="1">
      <c r="C2903" s="39"/>
      <c r="D2903" s="39"/>
      <c r="O2903" s="42"/>
      <c r="T2903" s="40"/>
      <c r="U2903" s="40"/>
      <c r="V2903" s="40"/>
    </row>
    <row r="2904" ht="15" customHeight="1" s="4" customFormat="1">
      <c r="C2904" s="39"/>
      <c r="D2904" s="39"/>
      <c r="T2904" s="40"/>
      <c r="U2904" s="40"/>
      <c r="V2904" s="40"/>
    </row>
    <row r="2905" ht="15" customHeight="1" s="4" customFormat="1">
      <c r="C2905" s="39"/>
      <c r="D2905" s="39"/>
      <c r="T2905" s="40"/>
      <c r="U2905" s="40"/>
      <c r="V2905" s="40"/>
    </row>
    <row r="2906" ht="15" customHeight="1" s="4" customFormat="1">
      <c r="C2906" s="39"/>
      <c r="D2906" s="39"/>
      <c r="T2906" s="40"/>
      <c r="U2906" s="40"/>
      <c r="V2906" s="40"/>
    </row>
    <row r="2907" ht="15" customHeight="1" s="4" customFormat="1">
      <c r="C2907" s="39"/>
      <c r="D2907" s="39"/>
      <c r="T2907" s="40"/>
      <c r="U2907" s="40"/>
      <c r="V2907" s="40"/>
    </row>
    <row r="2908" ht="15" customHeight="1" s="4" customFormat="1">
      <c r="C2908" s="39"/>
      <c r="D2908" s="39"/>
      <c r="T2908" s="40"/>
      <c r="U2908" s="40"/>
      <c r="V2908" s="40"/>
    </row>
    <row r="2909" ht="15" customHeight="1" s="4" customFormat="1">
      <c r="C2909" s="39"/>
      <c r="D2909" s="39"/>
      <c r="T2909" s="40"/>
      <c r="U2909" s="40"/>
      <c r="V2909" s="40"/>
    </row>
    <row r="2910" ht="15" customHeight="1" s="4" customFormat="1">
      <c r="C2910" s="39"/>
      <c r="D2910" s="39"/>
      <c r="T2910" s="40"/>
      <c r="U2910" s="40"/>
      <c r="V2910" s="40"/>
    </row>
    <row r="2911" ht="15" customHeight="1" s="4" customFormat="1">
      <c r="C2911" s="39"/>
      <c r="D2911" s="39"/>
      <c r="T2911" s="40"/>
      <c r="U2911" s="40"/>
      <c r="V2911" s="40"/>
    </row>
    <row r="2912" ht="15" customHeight="1" s="4" customFormat="1">
      <c r="C2912" s="39"/>
      <c r="D2912" s="39"/>
      <c r="T2912" s="40"/>
      <c r="U2912" s="40"/>
      <c r="V2912" s="40"/>
    </row>
    <row r="2913" ht="15" customHeight="1" s="4" customFormat="1">
      <c r="C2913" s="39"/>
      <c r="D2913" s="39"/>
      <c r="T2913" s="40"/>
      <c r="U2913" s="40"/>
      <c r="V2913" s="40"/>
    </row>
    <row r="2914" ht="15" customHeight="1" s="4" customFormat="1">
      <c r="C2914" s="39"/>
      <c r="D2914" s="39"/>
      <c r="T2914" s="40"/>
      <c r="U2914" s="40"/>
      <c r="V2914" s="40"/>
    </row>
    <row r="2915" ht="15" customHeight="1" s="4" customFormat="1">
      <c r="C2915" s="39"/>
      <c r="D2915" s="39"/>
      <c r="T2915" s="40"/>
      <c r="U2915" s="40"/>
      <c r="V2915" s="40"/>
    </row>
    <row r="2916" ht="15" customHeight="1" s="4" customFormat="1">
      <c r="C2916" s="39"/>
      <c r="D2916" s="39"/>
      <c r="T2916" s="40"/>
      <c r="U2916" s="40"/>
      <c r="V2916" s="40"/>
    </row>
    <row r="2917" ht="15" customHeight="1" s="4" customFormat="1">
      <c r="C2917" s="39"/>
      <c r="D2917" s="39"/>
      <c r="T2917" s="40"/>
      <c r="U2917" s="40"/>
      <c r="V2917" s="40"/>
    </row>
    <row r="2918" ht="15" customHeight="1" s="4" customFormat="1">
      <c r="C2918" s="39"/>
      <c r="D2918" s="39"/>
      <c r="T2918" s="40"/>
      <c r="U2918" s="40"/>
      <c r="V2918" s="40"/>
    </row>
    <row r="2919" ht="15" customHeight="1" s="4" customFormat="1">
      <c r="C2919" s="39"/>
      <c r="D2919" s="39"/>
      <c r="T2919" s="40"/>
      <c r="U2919" s="40"/>
      <c r="V2919" s="40"/>
    </row>
    <row r="2920" ht="15" customHeight="1" s="4" customFormat="1">
      <c r="C2920" s="39"/>
      <c r="D2920" s="39"/>
      <c r="T2920" s="40"/>
      <c r="U2920" s="40"/>
      <c r="V2920" s="40"/>
    </row>
    <row r="2921" ht="15" customHeight="1" s="4" customFormat="1">
      <c r="C2921" s="39"/>
      <c r="D2921" s="39"/>
      <c r="T2921" s="40"/>
      <c r="U2921" s="40"/>
      <c r="V2921" s="40"/>
    </row>
    <row r="2922" ht="15" customHeight="1" s="4" customFormat="1">
      <c r="C2922" s="39"/>
      <c r="D2922" s="39"/>
      <c r="T2922" s="40"/>
      <c r="U2922" s="40"/>
      <c r="V2922" s="40"/>
    </row>
    <row r="2923" ht="15" customHeight="1" s="4" customFormat="1">
      <c r="C2923" s="39"/>
      <c r="D2923" s="39"/>
      <c r="T2923" s="40"/>
      <c r="U2923" s="40"/>
      <c r="V2923" s="40"/>
    </row>
    <row r="2924" ht="15" customHeight="1" s="4" customFormat="1">
      <c r="C2924" s="39"/>
      <c r="D2924" s="39"/>
      <c r="T2924" s="40"/>
      <c r="U2924" s="40"/>
      <c r="V2924" s="40"/>
    </row>
    <row r="2925" ht="15" customHeight="1" s="4" customFormat="1">
      <c r="C2925" s="39"/>
      <c r="D2925" s="39"/>
      <c r="T2925" s="40"/>
      <c r="U2925" s="40"/>
      <c r="V2925" s="40"/>
    </row>
    <row r="2926" ht="15" customHeight="1" s="4" customFormat="1">
      <c r="C2926" s="39"/>
      <c r="D2926" s="39"/>
      <c r="T2926" s="40"/>
      <c r="U2926" s="40"/>
      <c r="V2926" s="40"/>
    </row>
    <row r="2927" ht="15" customHeight="1" s="4" customFormat="1">
      <c r="C2927" s="39"/>
      <c r="D2927" s="39"/>
      <c r="T2927" s="40"/>
      <c r="U2927" s="40"/>
      <c r="V2927" s="40"/>
    </row>
    <row r="2928" ht="15" customHeight="1" s="4" customFormat="1">
      <c r="C2928" s="39"/>
      <c r="D2928" s="39"/>
      <c r="T2928" s="40"/>
      <c r="U2928" s="40"/>
      <c r="V2928" s="40"/>
    </row>
    <row r="2929" ht="15" customHeight="1" s="4" customFormat="1">
      <c r="C2929" s="39"/>
      <c r="D2929" s="39"/>
      <c r="T2929" s="40"/>
      <c r="U2929" s="40"/>
      <c r="V2929" s="40"/>
    </row>
    <row r="2930" ht="15" customHeight="1" s="4" customFormat="1">
      <c r="C2930" s="39"/>
      <c r="D2930" s="39"/>
      <c r="T2930" s="40"/>
      <c r="U2930" s="40"/>
      <c r="V2930" s="40"/>
    </row>
    <row r="2931" ht="15" customHeight="1" s="4" customFormat="1">
      <c r="C2931" s="39"/>
      <c r="D2931" s="39"/>
      <c r="T2931" s="40"/>
      <c r="U2931" s="40"/>
      <c r="V2931" s="40"/>
    </row>
    <row r="2932" ht="15" customHeight="1" s="4" customFormat="1">
      <c r="C2932" s="39"/>
      <c r="D2932" s="39"/>
      <c r="T2932" s="40"/>
      <c r="U2932" s="40"/>
      <c r="V2932" s="40"/>
    </row>
    <row r="2933" ht="15" customHeight="1" s="4" customFormat="1">
      <c r="C2933" s="39"/>
      <c r="D2933" s="39"/>
      <c r="T2933" s="40"/>
      <c r="U2933" s="40"/>
      <c r="V2933" s="40"/>
    </row>
    <row r="2934" ht="15" customHeight="1" s="4" customFormat="1">
      <c r="C2934" s="39"/>
      <c r="D2934" s="39"/>
      <c r="T2934" s="40"/>
      <c r="U2934" s="40"/>
      <c r="V2934" s="40"/>
    </row>
    <row r="2935" ht="15" customHeight="1" s="4" customFormat="1">
      <c r="C2935" s="39"/>
      <c r="D2935" s="39"/>
      <c r="T2935" s="40"/>
      <c r="U2935" s="40"/>
      <c r="V2935" s="40"/>
    </row>
    <row r="2936" ht="15" customHeight="1" s="4" customFormat="1">
      <c r="C2936" s="39"/>
      <c r="D2936" s="39"/>
      <c r="T2936" s="40"/>
      <c r="U2936" s="40"/>
      <c r="V2936" s="40"/>
    </row>
    <row r="2937" ht="15" customHeight="1" s="4" customFormat="1">
      <c r="C2937" s="39"/>
      <c r="D2937" s="39"/>
      <c r="T2937" s="40"/>
      <c r="U2937" s="40"/>
      <c r="V2937" s="40"/>
    </row>
    <row r="2938" ht="15" customHeight="1" s="4" customFormat="1">
      <c r="C2938" s="39"/>
      <c r="D2938" s="39"/>
      <c r="T2938" s="40"/>
      <c r="U2938" s="40"/>
      <c r="V2938" s="40"/>
    </row>
    <row r="2939" ht="15" customHeight="1" s="4" customFormat="1">
      <c r="C2939" s="39"/>
      <c r="D2939" s="39"/>
      <c r="T2939" s="40"/>
      <c r="U2939" s="40"/>
      <c r="V2939" s="40"/>
    </row>
    <row r="2940" ht="15" customHeight="1" s="4" customFormat="1">
      <c r="C2940" s="39"/>
      <c r="D2940" s="39"/>
      <c r="T2940" s="40"/>
      <c r="U2940" s="40"/>
      <c r="V2940" s="40"/>
    </row>
    <row r="2941" ht="15" customHeight="1" s="4" customFormat="1">
      <c r="C2941" s="39"/>
      <c r="D2941" s="39"/>
      <c r="T2941" s="40"/>
      <c r="U2941" s="40"/>
      <c r="V2941" s="40"/>
    </row>
    <row r="2942" ht="15" customHeight="1" s="4" customFormat="1">
      <c r="C2942" s="39"/>
      <c r="D2942" s="39"/>
      <c r="T2942" s="40"/>
      <c r="U2942" s="40"/>
      <c r="V2942" s="40"/>
    </row>
    <row r="2943" ht="15" customHeight="1" s="4" customFormat="1">
      <c r="C2943" s="39"/>
      <c r="D2943" s="39"/>
      <c r="T2943" s="40"/>
      <c r="U2943" s="40"/>
      <c r="V2943" s="40"/>
    </row>
    <row r="2944" ht="15" customHeight="1" s="4" customFormat="1">
      <c r="C2944" s="39"/>
      <c r="D2944" s="39"/>
      <c r="T2944" s="40"/>
      <c r="U2944" s="40"/>
      <c r="V2944" s="40"/>
    </row>
    <row r="2945" ht="15" customHeight="1" s="4" customFormat="1">
      <c r="C2945" s="39"/>
      <c r="D2945" s="39"/>
      <c r="T2945" s="40"/>
      <c r="U2945" s="40"/>
      <c r="V2945" s="40"/>
    </row>
    <row r="2946" ht="15" customHeight="1" s="4" customFormat="1">
      <c r="C2946" s="39"/>
      <c r="D2946" s="39"/>
      <c r="T2946" s="40"/>
      <c r="U2946" s="40"/>
      <c r="V2946" s="40"/>
    </row>
    <row r="2947" ht="15" customHeight="1" s="4" customFormat="1">
      <c r="C2947" s="39"/>
      <c r="D2947" s="39"/>
      <c r="T2947" s="40"/>
      <c r="U2947" s="40"/>
      <c r="V2947" s="40"/>
    </row>
    <row r="2948" ht="15" customHeight="1" s="4" customFormat="1">
      <c r="C2948" s="39"/>
      <c r="D2948" s="39"/>
      <c r="O2948" s="42"/>
      <c r="T2948" s="40"/>
      <c r="U2948" s="40"/>
      <c r="V2948" s="40"/>
    </row>
    <row r="2949" ht="15" customHeight="1" s="4" customFormat="1">
      <c r="C2949" s="39"/>
      <c r="D2949" s="39"/>
      <c r="T2949" s="40"/>
      <c r="U2949" s="40"/>
      <c r="V2949" s="40"/>
    </row>
    <row r="2950" ht="15" customHeight="1" s="4" customFormat="1">
      <c r="C2950" s="39"/>
      <c r="D2950" s="39"/>
      <c r="T2950" s="40"/>
      <c r="U2950" s="40"/>
      <c r="V2950" s="40"/>
    </row>
    <row r="2951" ht="15" customHeight="1" s="4" customFormat="1">
      <c r="C2951" s="39"/>
      <c r="D2951" s="39"/>
      <c r="T2951" s="40"/>
      <c r="U2951" s="40"/>
      <c r="V2951" s="40"/>
    </row>
    <row r="2952" ht="15" customHeight="1" s="4" customFormat="1">
      <c r="C2952" s="39"/>
      <c r="D2952" s="39"/>
      <c r="T2952" s="40"/>
      <c r="U2952" s="40"/>
      <c r="V2952" s="40"/>
    </row>
    <row r="2953" ht="15" customHeight="1" s="4" customFormat="1">
      <c r="C2953" s="39"/>
      <c r="D2953" s="39"/>
      <c r="T2953" s="40"/>
      <c r="U2953" s="40"/>
      <c r="V2953" s="40"/>
    </row>
    <row r="2954" ht="15" customHeight="1" s="4" customFormat="1">
      <c r="C2954" s="39"/>
      <c r="D2954" s="39"/>
      <c r="T2954" s="40"/>
      <c r="U2954" s="40"/>
      <c r="V2954" s="40"/>
    </row>
    <row r="2955" ht="15" customHeight="1" s="4" customFormat="1">
      <c r="C2955" s="39"/>
      <c r="D2955" s="39"/>
      <c r="T2955" s="40"/>
      <c r="U2955" s="40"/>
      <c r="V2955" s="40"/>
    </row>
    <row r="2956" ht="15" customHeight="1" s="4" customFormat="1">
      <c r="C2956" s="39"/>
      <c r="D2956" s="39"/>
      <c r="T2956" s="40"/>
      <c r="U2956" s="40"/>
      <c r="V2956" s="40"/>
    </row>
    <row r="2957" ht="15" customHeight="1" s="4" customFormat="1">
      <c r="C2957" s="39"/>
      <c r="D2957" s="39"/>
      <c r="T2957" s="40"/>
      <c r="U2957" s="40"/>
      <c r="V2957" s="40"/>
    </row>
    <row r="2958" ht="15" customHeight="1" s="4" customFormat="1">
      <c r="C2958" s="39"/>
      <c r="D2958" s="39"/>
      <c r="T2958" s="40"/>
      <c r="U2958" s="40"/>
      <c r="V2958" s="40"/>
    </row>
    <row r="2959" ht="15" customHeight="1" s="4" customFormat="1">
      <c r="C2959" s="39"/>
      <c r="D2959" s="39"/>
      <c r="T2959" s="40"/>
      <c r="U2959" s="40"/>
      <c r="V2959" s="40"/>
    </row>
    <row r="2960" ht="15" customHeight="1" s="4" customFormat="1">
      <c r="C2960" s="39"/>
      <c r="D2960" s="39"/>
      <c r="T2960" s="40"/>
      <c r="U2960" s="40"/>
      <c r="V2960" s="40"/>
    </row>
    <row r="2961" ht="15" customHeight="1" s="4" customFormat="1">
      <c r="C2961" s="39"/>
      <c r="D2961" s="39"/>
      <c r="T2961" s="40"/>
      <c r="U2961" s="40"/>
      <c r="V2961" s="40"/>
    </row>
    <row r="2962" ht="15" customHeight="1" s="4" customFormat="1">
      <c r="C2962" s="39"/>
      <c r="D2962" s="39"/>
      <c r="T2962" s="40"/>
      <c r="U2962" s="40"/>
      <c r="V2962" s="40"/>
    </row>
    <row r="2963" ht="15" customHeight="1" s="4" customFormat="1">
      <c r="C2963" s="39"/>
      <c r="D2963" s="39"/>
      <c r="T2963" s="40"/>
      <c r="U2963" s="40"/>
      <c r="V2963" s="40"/>
    </row>
    <row r="2964" ht="15" customHeight="1" s="4" customFormat="1">
      <c r="C2964" s="39"/>
      <c r="D2964" s="39"/>
      <c r="T2964" s="40"/>
      <c r="U2964" s="40"/>
      <c r="V2964" s="40"/>
    </row>
    <row r="2965" ht="15" customHeight="1" s="4" customFormat="1">
      <c r="C2965" s="39"/>
      <c r="D2965" s="39"/>
      <c r="T2965" s="40"/>
      <c r="U2965" s="40"/>
      <c r="V2965" s="40"/>
    </row>
    <row r="2966" ht="15" customHeight="1" s="4" customFormat="1">
      <c r="C2966" s="39"/>
      <c r="D2966" s="39"/>
      <c r="T2966" s="40"/>
      <c r="U2966" s="40"/>
      <c r="V2966" s="40"/>
    </row>
    <row r="2967" ht="15" customHeight="1" s="4" customFormat="1">
      <c r="C2967" s="39"/>
      <c r="D2967" s="39"/>
      <c r="T2967" s="40"/>
      <c r="U2967" s="40"/>
      <c r="V2967" s="40"/>
    </row>
    <row r="2968" ht="15" customHeight="1" s="4" customFormat="1">
      <c r="C2968" s="39"/>
      <c r="D2968" s="39"/>
      <c r="T2968" s="40"/>
      <c r="U2968" s="40"/>
      <c r="V2968" s="40"/>
    </row>
    <row r="2969" ht="15" customHeight="1" s="4" customFormat="1">
      <c r="C2969" s="39"/>
      <c r="D2969" s="39"/>
      <c r="T2969" s="40"/>
      <c r="U2969" s="40"/>
      <c r="V2969" s="40"/>
    </row>
    <row r="2970" ht="15" customHeight="1" s="4" customFormat="1">
      <c r="C2970" s="39"/>
      <c r="D2970" s="39"/>
      <c r="T2970" s="40"/>
      <c r="U2970" s="40"/>
      <c r="V2970" s="40"/>
    </row>
    <row r="2971" ht="15" customHeight="1" s="4" customFormat="1">
      <c r="C2971" s="39"/>
      <c r="D2971" s="39"/>
      <c r="T2971" s="40"/>
      <c r="U2971" s="40"/>
      <c r="V2971" s="40"/>
    </row>
    <row r="2972" ht="15" customHeight="1" s="4" customFormat="1">
      <c r="C2972" s="39"/>
      <c r="D2972" s="39"/>
      <c r="T2972" s="40"/>
      <c r="U2972" s="40"/>
      <c r="V2972" s="40"/>
    </row>
    <row r="2973" ht="15" customHeight="1" s="4" customFormat="1">
      <c r="C2973" s="39"/>
      <c r="D2973" s="39"/>
      <c r="T2973" s="40"/>
      <c r="U2973" s="40"/>
      <c r="V2973" s="40"/>
    </row>
    <row r="2974" ht="15" customHeight="1" s="4" customFormat="1">
      <c r="C2974" s="39"/>
      <c r="D2974" s="39"/>
      <c r="T2974" s="40"/>
      <c r="U2974" s="40"/>
      <c r="V2974" s="40"/>
    </row>
    <row r="2975" ht="15" customHeight="1" s="4" customFormat="1">
      <c r="C2975" s="39"/>
      <c r="D2975" s="39"/>
      <c r="T2975" s="40"/>
      <c r="U2975" s="40"/>
      <c r="V2975" s="40"/>
    </row>
    <row r="2976" ht="15" customHeight="1" s="4" customFormat="1">
      <c r="C2976" s="39"/>
      <c r="D2976" s="39"/>
      <c r="T2976" s="40"/>
      <c r="U2976" s="40"/>
      <c r="V2976" s="40"/>
    </row>
    <row r="2977" ht="15" customHeight="1" s="4" customFormat="1">
      <c r="C2977" s="39"/>
      <c r="D2977" s="39"/>
      <c r="T2977" s="40"/>
      <c r="U2977" s="40"/>
      <c r="V2977" s="40"/>
    </row>
    <row r="2978" ht="15" customHeight="1" s="4" customFormat="1">
      <c r="C2978" s="39"/>
      <c r="D2978" s="39"/>
      <c r="T2978" s="40"/>
      <c r="U2978" s="40"/>
      <c r="V2978" s="40"/>
    </row>
    <row r="2979" ht="15" customHeight="1" s="4" customFormat="1">
      <c r="C2979" s="39"/>
      <c r="D2979" s="39"/>
      <c r="T2979" s="40"/>
      <c r="U2979" s="40"/>
      <c r="V2979" s="40"/>
    </row>
    <row r="2980" ht="15" customHeight="1" s="4" customFormat="1">
      <c r="C2980" s="39"/>
      <c r="D2980" s="39"/>
      <c r="T2980" s="40"/>
      <c r="U2980" s="40"/>
      <c r="V2980" s="40"/>
    </row>
    <row r="2981" ht="15" customHeight="1" s="4" customFormat="1">
      <c r="C2981" s="39"/>
      <c r="D2981" s="39"/>
      <c r="T2981" s="40"/>
      <c r="U2981" s="40"/>
      <c r="V2981" s="40"/>
    </row>
    <row r="2982" ht="15" customHeight="1" s="4" customFormat="1">
      <c r="C2982" s="39"/>
      <c r="D2982" s="39"/>
      <c r="T2982" s="40"/>
      <c r="U2982" s="40"/>
      <c r="V2982" s="40"/>
    </row>
    <row r="2983" ht="15" customHeight="1" s="4" customFormat="1">
      <c r="C2983" s="39"/>
      <c r="D2983" s="39"/>
      <c r="T2983" s="40"/>
      <c r="U2983" s="40"/>
      <c r="V2983" s="40"/>
    </row>
    <row r="2984" ht="15" customHeight="1" s="4" customFormat="1">
      <c r="C2984" s="39"/>
      <c r="D2984" s="39"/>
      <c r="T2984" s="40"/>
      <c r="U2984" s="40"/>
      <c r="V2984" s="40"/>
    </row>
    <row r="2985" ht="15" customHeight="1" s="4" customFormat="1">
      <c r="C2985" s="39"/>
      <c r="D2985" s="39"/>
      <c r="T2985" s="40"/>
      <c r="U2985" s="40"/>
      <c r="V2985" s="40"/>
    </row>
    <row r="2986" ht="15" customHeight="1" s="4" customFormat="1">
      <c r="C2986" s="39"/>
      <c r="D2986" s="39"/>
      <c r="T2986" s="40"/>
      <c r="U2986" s="40"/>
      <c r="V2986" s="40"/>
    </row>
    <row r="2987" ht="15" customHeight="1" s="4" customFormat="1">
      <c r="C2987" s="39"/>
      <c r="D2987" s="39"/>
      <c r="T2987" s="40"/>
      <c r="U2987" s="40"/>
      <c r="V2987" s="40"/>
    </row>
    <row r="2988" ht="15" customHeight="1" s="4" customFormat="1">
      <c r="C2988" s="39"/>
      <c r="D2988" s="39"/>
      <c r="T2988" s="40"/>
      <c r="U2988" s="40"/>
      <c r="V2988" s="40"/>
    </row>
    <row r="2989" ht="15" customHeight="1" s="4" customFormat="1">
      <c r="C2989" s="39"/>
      <c r="D2989" s="39"/>
      <c r="T2989" s="40"/>
      <c r="U2989" s="40"/>
      <c r="V2989" s="40"/>
    </row>
    <row r="2990" ht="15" customHeight="1" s="4" customFormat="1">
      <c r="C2990" s="39"/>
      <c r="D2990" s="39"/>
      <c r="T2990" s="40"/>
      <c r="U2990" s="40"/>
      <c r="V2990" s="40"/>
    </row>
    <row r="2991" ht="15" customHeight="1" s="4" customFormat="1">
      <c r="C2991" s="39"/>
      <c r="D2991" s="39"/>
      <c r="T2991" s="40"/>
      <c r="U2991" s="40"/>
      <c r="V2991" s="40"/>
    </row>
    <row r="2992" ht="15" customHeight="1" s="4" customFormat="1">
      <c r="C2992" s="39"/>
      <c r="D2992" s="39"/>
      <c r="T2992" s="40"/>
      <c r="U2992" s="40"/>
      <c r="V2992" s="40"/>
    </row>
    <row r="2993" ht="15" customHeight="1" s="4" customFormat="1">
      <c r="C2993" s="39"/>
      <c r="D2993" s="39"/>
      <c r="T2993" s="40"/>
      <c r="U2993" s="40"/>
      <c r="V2993" s="40"/>
    </row>
    <row r="2994" ht="15" customHeight="1" s="4" customFormat="1">
      <c r="C2994" s="39"/>
      <c r="D2994" s="39"/>
      <c r="T2994" s="40"/>
      <c r="U2994" s="40"/>
      <c r="V2994" s="40"/>
    </row>
    <row r="2995" ht="15" customHeight="1" s="4" customFormat="1">
      <c r="C2995" s="39"/>
      <c r="D2995" s="39"/>
      <c r="T2995" s="40"/>
      <c r="U2995" s="40"/>
      <c r="V2995" s="40"/>
    </row>
    <row r="2996" ht="15" customHeight="1" s="4" customFormat="1">
      <c r="C2996" s="39"/>
      <c r="D2996" s="39"/>
      <c r="T2996" s="40"/>
      <c r="U2996" s="40"/>
      <c r="V2996" s="40"/>
    </row>
    <row r="2997" ht="15" customHeight="1" s="4" customFormat="1">
      <c r="C2997" s="39"/>
      <c r="D2997" s="39"/>
      <c r="T2997" s="40"/>
      <c r="U2997" s="40"/>
      <c r="V2997" s="40"/>
    </row>
    <row r="2998" ht="15" customHeight="1" s="4" customFormat="1">
      <c r="C2998" s="39"/>
      <c r="D2998" s="39"/>
      <c r="T2998" s="40"/>
      <c r="U2998" s="40"/>
      <c r="V2998" s="40"/>
    </row>
    <row r="2999" ht="15" customHeight="1" s="4" customFormat="1">
      <c r="C2999" s="39"/>
      <c r="D2999" s="39"/>
      <c r="T2999" s="40"/>
      <c r="U2999" s="40"/>
      <c r="V2999" s="40"/>
    </row>
    <row r="3000" ht="15" customHeight="1" s="4" customFormat="1">
      <c r="C3000" s="39"/>
      <c r="D3000" s="39"/>
      <c r="T3000" s="40"/>
      <c r="U3000" s="40"/>
      <c r="V3000" s="40"/>
    </row>
    <row r="3001" ht="15" customHeight="1" s="4" customFormat="1">
      <c r="C3001" s="39"/>
      <c r="D3001" s="39"/>
      <c r="T3001" s="40"/>
      <c r="U3001" s="40"/>
      <c r="V3001" s="40"/>
    </row>
    <row r="3002" ht="15" customHeight="1" s="4" customFormat="1">
      <c r="C3002" s="39"/>
      <c r="D3002" s="39"/>
      <c r="T3002" s="40"/>
      <c r="U3002" s="40"/>
      <c r="V3002" s="40"/>
    </row>
    <row r="3003" ht="15" customHeight="1" s="4" customFormat="1">
      <c r="C3003" s="39"/>
      <c r="D3003" s="39"/>
      <c r="T3003" s="40"/>
      <c r="U3003" s="40"/>
      <c r="V3003" s="40"/>
    </row>
    <row r="3004" ht="15" customHeight="1" s="4" customFormat="1">
      <c r="C3004" s="39"/>
      <c r="D3004" s="39"/>
      <c r="T3004" s="40"/>
      <c r="U3004" s="40"/>
      <c r="V3004" s="40"/>
    </row>
    <row r="3005" ht="15" customHeight="1" s="4" customFormat="1">
      <c r="C3005" s="39"/>
      <c r="D3005" s="39"/>
      <c r="T3005" s="40"/>
      <c r="U3005" s="40"/>
      <c r="V3005" s="40"/>
    </row>
    <row r="3006" ht="15" customHeight="1" s="4" customFormat="1">
      <c r="C3006" s="39"/>
      <c r="D3006" s="39"/>
      <c r="T3006" s="40"/>
      <c r="U3006" s="40"/>
      <c r="V3006" s="40"/>
    </row>
    <row r="3007" ht="15" customHeight="1" s="4" customFormat="1">
      <c r="C3007" s="39"/>
      <c r="D3007" s="39"/>
      <c r="T3007" s="40"/>
      <c r="U3007" s="40"/>
      <c r="V3007" s="40"/>
    </row>
    <row r="3008" ht="15" customHeight="1" s="4" customFormat="1">
      <c r="C3008" s="39"/>
      <c r="D3008" s="39"/>
      <c r="T3008" s="40"/>
      <c r="U3008" s="40"/>
      <c r="V3008" s="40"/>
    </row>
    <row r="3009" ht="15" customHeight="1" s="4" customFormat="1">
      <c r="C3009" s="39"/>
      <c r="D3009" s="39"/>
      <c r="T3009" s="40"/>
      <c r="U3009" s="40"/>
      <c r="V3009" s="40"/>
    </row>
    <row r="3010" ht="15" customHeight="1" s="4" customFormat="1">
      <c r="C3010" s="39"/>
      <c r="D3010" s="39"/>
      <c r="T3010" s="40"/>
      <c r="U3010" s="40"/>
      <c r="V3010" s="40"/>
    </row>
    <row r="3011" ht="15" customHeight="1" s="4" customFormat="1">
      <c r="C3011" s="39"/>
      <c r="D3011" s="39"/>
      <c r="T3011" s="40"/>
      <c r="U3011" s="40"/>
      <c r="V3011" s="40"/>
    </row>
    <row r="3012" ht="15" customHeight="1" s="4" customFormat="1">
      <c r="C3012" s="39"/>
      <c r="D3012" s="39"/>
      <c r="T3012" s="40"/>
      <c r="U3012" s="40"/>
      <c r="V3012" s="40"/>
    </row>
    <row r="3013" ht="15" customHeight="1" s="4" customFormat="1">
      <c r="C3013" s="39"/>
      <c r="D3013" s="39"/>
      <c r="T3013" s="40"/>
      <c r="U3013" s="40"/>
      <c r="V3013" s="40"/>
    </row>
    <row r="3014" ht="15" customHeight="1" s="4" customFormat="1">
      <c r="C3014" s="39"/>
      <c r="D3014" s="39"/>
      <c r="T3014" s="40"/>
      <c r="U3014" s="40"/>
      <c r="V3014" s="40"/>
    </row>
    <row r="3015" ht="15" customHeight="1" s="4" customFormat="1">
      <c r="C3015" s="39"/>
      <c r="D3015" s="39"/>
      <c r="T3015" s="40"/>
      <c r="U3015" s="40"/>
      <c r="V3015" s="40"/>
    </row>
    <row r="3016" ht="15" customHeight="1" s="4" customFormat="1">
      <c r="C3016" s="39"/>
      <c r="D3016" s="39"/>
      <c r="T3016" s="40"/>
      <c r="U3016" s="40"/>
      <c r="V3016" s="40"/>
    </row>
    <row r="3017" ht="15" customHeight="1" s="4" customFormat="1">
      <c r="C3017" s="39"/>
      <c r="D3017" s="39"/>
      <c r="T3017" s="40"/>
      <c r="U3017" s="40"/>
      <c r="V3017" s="40"/>
    </row>
    <row r="3018" ht="15" customHeight="1" s="4" customFormat="1">
      <c r="C3018" s="39"/>
      <c r="D3018" s="39"/>
      <c r="T3018" s="40"/>
      <c r="U3018" s="40"/>
      <c r="V3018" s="40"/>
    </row>
    <row r="3019" ht="15" customHeight="1" s="4" customFormat="1">
      <c r="C3019" s="39"/>
      <c r="D3019" s="39"/>
      <c r="T3019" s="40"/>
      <c r="U3019" s="40"/>
      <c r="V3019" s="40"/>
    </row>
    <row r="3020" ht="15" customHeight="1" s="4" customFormat="1">
      <c r="C3020" s="39"/>
      <c r="D3020" s="39"/>
      <c r="T3020" s="40"/>
      <c r="U3020" s="40"/>
      <c r="V3020" s="40"/>
    </row>
    <row r="3021" ht="15" customHeight="1" s="4" customFormat="1">
      <c r="C3021" s="39"/>
      <c r="D3021" s="39"/>
      <c r="T3021" s="40"/>
      <c r="U3021" s="40"/>
      <c r="V3021" s="40"/>
    </row>
    <row r="3022" ht="15" customHeight="1" s="4" customFormat="1">
      <c r="C3022" s="39"/>
      <c r="D3022" s="39"/>
      <c r="T3022" s="40"/>
      <c r="U3022" s="40"/>
      <c r="V3022" s="40"/>
    </row>
    <row r="3023" ht="15" customHeight="1" s="4" customFormat="1">
      <c r="C3023" s="39"/>
      <c r="D3023" s="39"/>
      <c r="T3023" s="40"/>
      <c r="U3023" s="40"/>
      <c r="V3023" s="40"/>
    </row>
    <row r="3024" ht="15" customHeight="1" s="4" customFormat="1">
      <c r="C3024" s="39"/>
      <c r="D3024" s="39"/>
      <c r="T3024" s="40"/>
      <c r="U3024" s="40"/>
      <c r="V3024" s="40"/>
    </row>
    <row r="3025" ht="15" customHeight="1" s="4" customFormat="1">
      <c r="C3025" s="39"/>
      <c r="D3025" s="39"/>
      <c r="T3025" s="40"/>
      <c r="U3025" s="40"/>
      <c r="V3025" s="40"/>
    </row>
    <row r="3026" ht="15" customHeight="1" s="4" customFormat="1">
      <c r="C3026" s="39"/>
      <c r="D3026" s="39"/>
      <c r="T3026" s="40"/>
      <c r="U3026" s="40"/>
      <c r="V3026" s="40"/>
    </row>
    <row r="3027" ht="15" customHeight="1" s="4" customFormat="1">
      <c r="C3027" s="39"/>
      <c r="D3027" s="39"/>
      <c r="T3027" s="40"/>
      <c r="U3027" s="40"/>
      <c r="V3027" s="40"/>
    </row>
    <row r="3028" ht="15" customHeight="1" s="4" customFormat="1">
      <c r="C3028" s="39"/>
      <c r="D3028" s="39"/>
      <c r="T3028" s="40"/>
      <c r="U3028" s="40"/>
      <c r="V3028" s="40"/>
    </row>
    <row r="3029" ht="15" customHeight="1" s="4" customFormat="1">
      <c r="C3029" s="39"/>
      <c r="D3029" s="39"/>
      <c r="T3029" s="40"/>
      <c r="U3029" s="40"/>
      <c r="V3029" s="40"/>
    </row>
    <row r="3030" ht="15" customHeight="1" s="4" customFormat="1">
      <c r="C3030" s="39"/>
      <c r="D3030" s="39"/>
      <c r="T3030" s="40"/>
      <c r="U3030" s="40"/>
      <c r="V3030" s="40"/>
    </row>
    <row r="3031" ht="15" customHeight="1" s="4" customFormat="1">
      <c r="C3031" s="39"/>
      <c r="D3031" s="39"/>
      <c r="T3031" s="40"/>
      <c r="U3031" s="40"/>
      <c r="V3031" s="40"/>
    </row>
    <row r="3032" ht="15" customHeight="1" s="4" customFormat="1">
      <c r="C3032" s="39"/>
      <c r="D3032" s="39"/>
      <c r="T3032" s="40"/>
      <c r="U3032" s="40"/>
      <c r="V3032" s="40"/>
    </row>
    <row r="3033" ht="15" customHeight="1" s="4" customFormat="1">
      <c r="C3033" s="39"/>
      <c r="D3033" s="39"/>
      <c r="T3033" s="40"/>
      <c r="U3033" s="40"/>
      <c r="V3033" s="40"/>
    </row>
    <row r="3034" ht="15" customHeight="1" s="4" customFormat="1">
      <c r="C3034" s="39"/>
      <c r="D3034" s="39"/>
      <c r="T3034" s="40"/>
      <c r="U3034" s="40"/>
      <c r="V3034" s="40"/>
    </row>
    <row r="3035" ht="15" customHeight="1" s="4" customFormat="1">
      <c r="C3035" s="39"/>
      <c r="D3035" s="39"/>
      <c r="T3035" s="40"/>
      <c r="U3035" s="40"/>
      <c r="V3035" s="40"/>
    </row>
    <row r="3036" ht="15" customHeight="1" s="4" customFormat="1">
      <c r="C3036" s="39"/>
      <c r="D3036" s="39"/>
      <c r="T3036" s="40"/>
      <c r="U3036" s="40"/>
      <c r="V3036" s="40"/>
    </row>
    <row r="3037" ht="15" customHeight="1" s="4" customFormat="1">
      <c r="C3037" s="39"/>
      <c r="D3037" s="39"/>
      <c r="T3037" s="40"/>
      <c r="U3037" s="40"/>
      <c r="V3037" s="40"/>
    </row>
    <row r="3038" ht="15" customHeight="1" s="4" customFormat="1">
      <c r="C3038" s="39"/>
      <c r="D3038" s="39"/>
      <c r="T3038" s="40"/>
      <c r="U3038" s="40"/>
      <c r="V3038" s="40"/>
    </row>
    <row r="3039" ht="15" customHeight="1" s="4" customFormat="1">
      <c r="C3039" s="39"/>
      <c r="D3039" s="39"/>
      <c r="T3039" s="40"/>
      <c r="U3039" s="40"/>
      <c r="V3039" s="40"/>
    </row>
    <row r="3040" ht="15" customHeight="1" s="4" customFormat="1">
      <c r="C3040" s="39"/>
      <c r="D3040" s="39"/>
      <c r="O3040" s="42"/>
      <c r="T3040" s="40"/>
      <c r="U3040" s="40"/>
      <c r="V3040" s="40"/>
    </row>
    <row r="3041" ht="15" customHeight="1" s="4" customFormat="1">
      <c r="C3041" s="39"/>
      <c r="D3041" s="39"/>
      <c r="T3041" s="40"/>
      <c r="U3041" s="40"/>
      <c r="V3041" s="40"/>
    </row>
    <row r="3042" ht="15" customHeight="1" s="4" customFormat="1">
      <c r="C3042" s="39"/>
      <c r="D3042" s="39"/>
      <c r="T3042" s="40"/>
      <c r="U3042" s="40"/>
      <c r="V3042" s="40"/>
    </row>
    <row r="3043" ht="15" customHeight="1" s="4" customFormat="1">
      <c r="C3043" s="39"/>
      <c r="D3043" s="39"/>
      <c r="T3043" s="40"/>
      <c r="U3043" s="40"/>
      <c r="V3043" s="40"/>
    </row>
    <row r="3044" ht="15" customHeight="1" s="4" customFormat="1">
      <c r="C3044" s="39"/>
      <c r="D3044" s="39"/>
      <c r="T3044" s="40"/>
      <c r="U3044" s="40"/>
      <c r="V3044" s="40"/>
    </row>
    <row r="3045" ht="15" customHeight="1" s="4" customFormat="1">
      <c r="C3045" s="39"/>
      <c r="D3045" s="39"/>
      <c r="T3045" s="40"/>
      <c r="U3045" s="40"/>
      <c r="V3045" s="40"/>
    </row>
    <row r="3046" ht="15" customHeight="1" s="4" customFormat="1">
      <c r="C3046" s="39"/>
      <c r="D3046" s="39"/>
      <c r="T3046" s="40"/>
      <c r="U3046" s="40"/>
      <c r="V3046" s="40"/>
    </row>
    <row r="3047" ht="15" customHeight="1" s="4" customFormat="1">
      <c r="C3047" s="39"/>
      <c r="D3047" s="39"/>
      <c r="T3047" s="40"/>
      <c r="U3047" s="40"/>
      <c r="V3047" s="40"/>
    </row>
    <row r="3048" ht="15" customHeight="1" s="4" customFormat="1">
      <c r="C3048" s="39"/>
      <c r="D3048" s="39"/>
      <c r="T3048" s="40"/>
      <c r="U3048" s="40"/>
      <c r="V3048" s="40"/>
    </row>
    <row r="3049" ht="15" customHeight="1" s="4" customFormat="1">
      <c r="C3049" s="39"/>
      <c r="D3049" s="39"/>
      <c r="T3049" s="40"/>
      <c r="U3049" s="40"/>
      <c r="V3049" s="40"/>
    </row>
    <row r="3050" ht="15" customHeight="1" s="4" customFormat="1">
      <c r="C3050" s="39"/>
      <c r="D3050" s="39"/>
      <c r="T3050" s="40"/>
      <c r="U3050" s="40"/>
      <c r="V3050" s="40"/>
    </row>
    <row r="3051" ht="15" customHeight="1" s="4" customFormat="1">
      <c r="C3051" s="39"/>
      <c r="D3051" s="39"/>
      <c r="T3051" s="40"/>
      <c r="U3051" s="40"/>
      <c r="V3051" s="40"/>
    </row>
    <row r="3052" ht="15" customHeight="1" s="4" customFormat="1">
      <c r="C3052" s="39"/>
      <c r="D3052" s="39"/>
      <c r="T3052" s="40"/>
      <c r="U3052" s="40"/>
      <c r="V3052" s="40"/>
    </row>
    <row r="3053" ht="15" customHeight="1" s="4" customFormat="1">
      <c r="C3053" s="39"/>
      <c r="D3053" s="39"/>
      <c r="T3053" s="40"/>
      <c r="U3053" s="40"/>
      <c r="V3053" s="40"/>
    </row>
    <row r="3054" ht="15" customHeight="1" s="4" customFormat="1">
      <c r="C3054" s="39"/>
      <c r="D3054" s="39"/>
      <c r="T3054" s="40"/>
      <c r="U3054" s="40"/>
      <c r="V3054" s="40"/>
    </row>
    <row r="3055" ht="15" customHeight="1" s="4" customFormat="1">
      <c r="C3055" s="39"/>
      <c r="D3055" s="39"/>
      <c r="T3055" s="40"/>
      <c r="U3055" s="40"/>
      <c r="V3055" s="40"/>
    </row>
    <row r="3056" ht="15" customHeight="1" s="4" customFormat="1">
      <c r="C3056" s="39"/>
      <c r="D3056" s="39"/>
      <c r="T3056" s="40"/>
      <c r="U3056" s="40"/>
      <c r="V3056" s="40"/>
    </row>
    <row r="3057" ht="15" customHeight="1" s="4" customFormat="1">
      <c r="C3057" s="39"/>
      <c r="D3057" s="39"/>
      <c r="T3057" s="40"/>
      <c r="U3057" s="40"/>
      <c r="V3057" s="40"/>
    </row>
    <row r="3058" ht="15" customHeight="1" s="4" customFormat="1">
      <c r="C3058" s="39"/>
      <c r="D3058" s="39"/>
      <c r="T3058" s="40"/>
      <c r="U3058" s="40"/>
      <c r="V3058" s="40"/>
    </row>
    <row r="3059" ht="15" customHeight="1" s="4" customFormat="1">
      <c r="C3059" s="39"/>
      <c r="D3059" s="39"/>
      <c r="T3059" s="40"/>
      <c r="U3059" s="40"/>
      <c r="V3059" s="40"/>
    </row>
    <row r="3060" ht="15" customHeight="1" s="4" customFormat="1">
      <c r="C3060" s="39"/>
      <c r="D3060" s="39"/>
      <c r="T3060" s="40"/>
      <c r="U3060" s="40"/>
      <c r="V3060" s="40"/>
    </row>
    <row r="3061" ht="15" customHeight="1" s="4" customFormat="1">
      <c r="C3061" s="39"/>
      <c r="D3061" s="39"/>
      <c r="T3061" s="40"/>
      <c r="U3061" s="40"/>
      <c r="V3061" s="40"/>
    </row>
    <row r="3062" ht="15" customHeight="1" s="4" customFormat="1">
      <c r="C3062" s="39"/>
      <c r="D3062" s="39"/>
      <c r="T3062" s="40"/>
      <c r="U3062" s="40"/>
      <c r="V3062" s="40"/>
    </row>
    <row r="3063" ht="15" customHeight="1" s="4" customFormat="1">
      <c r="C3063" s="39"/>
      <c r="D3063" s="39"/>
      <c r="T3063" s="40"/>
      <c r="U3063" s="40"/>
      <c r="V3063" s="40"/>
    </row>
    <row r="3064" ht="15" customHeight="1" s="4" customFormat="1">
      <c r="C3064" s="39"/>
      <c r="D3064" s="39"/>
      <c r="T3064" s="40"/>
      <c r="U3064" s="40"/>
      <c r="V3064" s="40"/>
    </row>
    <row r="3065" ht="15" customHeight="1" s="4" customFormat="1">
      <c r="C3065" s="39"/>
      <c r="D3065" s="39"/>
      <c r="T3065" s="40"/>
      <c r="U3065" s="40"/>
      <c r="V3065" s="40"/>
    </row>
    <row r="3066" ht="15" customHeight="1" s="4" customFormat="1">
      <c r="C3066" s="39"/>
      <c r="D3066" s="39"/>
      <c r="T3066" s="40"/>
      <c r="U3066" s="40"/>
      <c r="V3066" s="40"/>
    </row>
    <row r="3067" ht="15" customHeight="1" s="4" customFormat="1">
      <c r="C3067" s="39"/>
      <c r="D3067" s="39"/>
      <c r="T3067" s="40"/>
      <c r="U3067" s="40"/>
      <c r="V3067" s="40"/>
    </row>
    <row r="3068" ht="15" customHeight="1" s="4" customFormat="1">
      <c r="C3068" s="39"/>
      <c r="D3068" s="39"/>
      <c r="T3068" s="40"/>
      <c r="U3068" s="40"/>
      <c r="V3068" s="40"/>
    </row>
    <row r="3069" ht="15" customHeight="1" s="4" customFormat="1">
      <c r="C3069" s="39"/>
      <c r="D3069" s="39"/>
      <c r="T3069" s="40"/>
      <c r="U3069" s="40"/>
      <c r="V3069" s="40"/>
    </row>
    <row r="3070" ht="15" customHeight="1" s="4" customFormat="1">
      <c r="C3070" s="39"/>
      <c r="D3070" s="39"/>
      <c r="T3070" s="40"/>
      <c r="U3070" s="40"/>
      <c r="V3070" s="40"/>
    </row>
    <row r="3071" ht="15" customHeight="1" s="4" customFormat="1">
      <c r="C3071" s="39"/>
      <c r="D3071" s="39"/>
      <c r="T3071" s="40"/>
      <c r="U3071" s="40"/>
      <c r="V3071" s="40"/>
    </row>
    <row r="3072" ht="15" customHeight="1" s="4" customFormat="1">
      <c r="C3072" s="39"/>
      <c r="D3072" s="39"/>
      <c r="T3072" s="40"/>
      <c r="U3072" s="40"/>
      <c r="V3072" s="40"/>
    </row>
    <row r="3073" ht="15" customHeight="1" s="4" customFormat="1">
      <c r="C3073" s="39"/>
      <c r="D3073" s="39"/>
      <c r="T3073" s="40"/>
      <c r="U3073" s="40"/>
      <c r="V3073" s="40"/>
    </row>
    <row r="3074" ht="15" customHeight="1" s="4" customFormat="1">
      <c r="C3074" s="39"/>
      <c r="D3074" s="39"/>
      <c r="O3074" s="42"/>
      <c r="T3074" s="40"/>
      <c r="U3074" s="40"/>
      <c r="V3074" s="40"/>
    </row>
    <row r="3075" ht="15" customHeight="1" s="4" customFormat="1">
      <c r="C3075" s="39"/>
      <c r="D3075" s="39"/>
      <c r="T3075" s="40"/>
      <c r="U3075" s="40"/>
      <c r="V3075" s="40"/>
    </row>
    <row r="3076" ht="15" customHeight="1" s="4" customFormat="1">
      <c r="C3076" s="39"/>
      <c r="D3076" s="39"/>
      <c r="O3076" s="42"/>
      <c r="T3076" s="40"/>
      <c r="U3076" s="40"/>
      <c r="V3076" s="40"/>
    </row>
    <row r="3077" ht="15" customHeight="1" s="4" customFormat="1">
      <c r="C3077" s="39"/>
      <c r="D3077" s="39"/>
      <c r="T3077" s="40"/>
      <c r="U3077" s="40"/>
      <c r="V3077" s="40"/>
    </row>
    <row r="3078" ht="15" customHeight="1" s="4" customFormat="1">
      <c r="C3078" s="39"/>
      <c r="D3078" s="39"/>
      <c r="T3078" s="40"/>
      <c r="U3078" s="40"/>
      <c r="V3078" s="40"/>
    </row>
    <row r="3079" ht="15" customHeight="1" s="4" customFormat="1">
      <c r="C3079" s="39"/>
      <c r="D3079" s="39"/>
      <c r="T3079" s="40"/>
      <c r="U3079" s="40"/>
      <c r="V3079" s="40"/>
    </row>
    <row r="3080" ht="15" customHeight="1" s="4" customFormat="1">
      <c r="C3080" s="39"/>
      <c r="D3080" s="39"/>
      <c r="T3080" s="40"/>
      <c r="U3080" s="40"/>
      <c r="V3080" s="40"/>
    </row>
    <row r="3081" ht="15" customHeight="1" s="4" customFormat="1">
      <c r="C3081" s="39"/>
      <c r="D3081" s="39"/>
      <c r="T3081" s="40"/>
      <c r="U3081" s="40"/>
      <c r="V3081" s="40"/>
    </row>
    <row r="3082" ht="15" customHeight="1" s="4" customFormat="1">
      <c r="C3082" s="39"/>
      <c r="D3082" s="39"/>
      <c r="T3082" s="40"/>
      <c r="U3082" s="40"/>
      <c r="V3082" s="40"/>
    </row>
    <row r="3083" ht="15" customHeight="1" s="4" customFormat="1">
      <c r="C3083" s="39"/>
      <c r="D3083" s="39"/>
      <c r="T3083" s="40"/>
      <c r="U3083" s="40"/>
      <c r="V3083" s="40"/>
    </row>
    <row r="3084" ht="15" customHeight="1" s="4" customFormat="1">
      <c r="C3084" s="39"/>
      <c r="D3084" s="39"/>
      <c r="T3084" s="40"/>
      <c r="U3084" s="40"/>
      <c r="V3084" s="40"/>
    </row>
    <row r="3085" ht="15" customHeight="1" s="4" customFormat="1">
      <c r="C3085" s="39"/>
      <c r="D3085" s="39"/>
      <c r="T3085" s="40"/>
      <c r="U3085" s="40"/>
      <c r="V3085" s="40"/>
    </row>
    <row r="3086" ht="15" customHeight="1" s="4" customFormat="1">
      <c r="C3086" s="39"/>
      <c r="D3086" s="39"/>
      <c r="T3086" s="40"/>
      <c r="U3086" s="40"/>
      <c r="V3086" s="40"/>
    </row>
    <row r="3087" ht="15" customHeight="1" s="4" customFormat="1">
      <c r="C3087" s="39"/>
      <c r="D3087" s="39"/>
      <c r="T3087" s="40"/>
      <c r="U3087" s="40"/>
      <c r="V3087" s="40"/>
    </row>
    <row r="3088" ht="15" customHeight="1" s="4" customFormat="1">
      <c r="C3088" s="39"/>
      <c r="D3088" s="39"/>
      <c r="T3088" s="40"/>
      <c r="U3088" s="40"/>
      <c r="V3088" s="40"/>
    </row>
    <row r="3089" ht="15" customHeight="1" s="4" customFormat="1">
      <c r="C3089" s="39"/>
      <c r="D3089" s="39"/>
      <c r="T3089" s="40"/>
      <c r="U3089" s="40"/>
      <c r="V3089" s="40"/>
    </row>
    <row r="3090" ht="15" customHeight="1" s="4" customFormat="1">
      <c r="C3090" s="39"/>
      <c r="D3090" s="39"/>
      <c r="T3090" s="40"/>
      <c r="U3090" s="40"/>
      <c r="V3090" s="40"/>
    </row>
    <row r="3091" ht="15" customHeight="1" s="4" customFormat="1">
      <c r="C3091" s="39"/>
      <c r="D3091" s="39"/>
      <c r="T3091" s="40"/>
      <c r="U3091" s="40"/>
      <c r="V3091" s="40"/>
    </row>
    <row r="3092" ht="15" customHeight="1" s="4" customFormat="1">
      <c r="C3092" s="39"/>
      <c r="D3092" s="39"/>
      <c r="T3092" s="40"/>
      <c r="U3092" s="40"/>
      <c r="V3092" s="40"/>
    </row>
    <row r="3093" ht="15" customHeight="1" s="4" customFormat="1">
      <c r="C3093" s="39"/>
      <c r="D3093" s="39"/>
      <c r="T3093" s="40"/>
      <c r="U3093" s="40"/>
      <c r="V3093" s="40"/>
    </row>
    <row r="3094" ht="15" customHeight="1" s="4" customFormat="1">
      <c r="C3094" s="39"/>
      <c r="D3094" s="39"/>
      <c r="T3094" s="40"/>
      <c r="U3094" s="40"/>
      <c r="V3094" s="40"/>
    </row>
    <row r="3095" ht="15" customHeight="1" s="4" customFormat="1">
      <c r="C3095" s="39"/>
      <c r="D3095" s="39"/>
      <c r="T3095" s="40"/>
      <c r="U3095" s="40"/>
      <c r="V3095" s="40"/>
    </row>
    <row r="3096" ht="15" customHeight="1" s="4" customFormat="1">
      <c r="C3096" s="39"/>
      <c r="D3096" s="39"/>
      <c r="T3096" s="40"/>
      <c r="U3096" s="40"/>
      <c r="V3096" s="40"/>
    </row>
    <row r="3097" ht="15" customHeight="1" s="4" customFormat="1">
      <c r="C3097" s="39"/>
      <c r="D3097" s="39"/>
      <c r="T3097" s="40"/>
      <c r="U3097" s="40"/>
      <c r="V3097" s="40"/>
    </row>
    <row r="3098" ht="15" customHeight="1" s="4" customFormat="1">
      <c r="C3098" s="39"/>
      <c r="D3098" s="39"/>
      <c r="T3098" s="40"/>
      <c r="U3098" s="40"/>
      <c r="V3098" s="40"/>
    </row>
    <row r="3099" ht="15" customHeight="1" s="4" customFormat="1">
      <c r="C3099" s="39"/>
      <c r="D3099" s="39"/>
      <c r="T3099" s="40"/>
      <c r="U3099" s="40"/>
      <c r="V3099" s="40"/>
    </row>
    <row r="3100" ht="15" customHeight="1" s="4" customFormat="1">
      <c r="C3100" s="39"/>
      <c r="D3100" s="39"/>
      <c r="T3100" s="40"/>
      <c r="U3100" s="40"/>
      <c r="V3100" s="40"/>
    </row>
    <row r="3101" ht="15" customHeight="1" s="4" customFormat="1">
      <c r="C3101" s="39"/>
      <c r="D3101" s="39"/>
      <c r="Q3101" s="40"/>
      <c r="T3101" s="40"/>
      <c r="U3101" s="40"/>
      <c r="V3101" s="40"/>
    </row>
    <row r="3102" ht="15" customHeight="1" s="4" customFormat="1">
      <c r="C3102" s="39"/>
      <c r="D3102" s="39"/>
      <c r="O3102" s="40"/>
      <c r="Q3102" s="40"/>
      <c r="T3102" s="40"/>
      <c r="U3102" s="40"/>
      <c r="V3102" s="40"/>
    </row>
    <row r="3103" ht="15" customHeight="1" s="4" customFormat="1">
      <c r="C3103" s="39"/>
      <c r="D3103" s="39"/>
      <c r="O3103" s="40"/>
      <c r="Q3103" s="40"/>
      <c r="T3103" s="40"/>
      <c r="U3103" s="40"/>
      <c r="V3103" s="40"/>
    </row>
    <row r="3104" ht="15" customHeight="1" s="4" customFormat="1">
      <c r="C3104" s="39"/>
      <c r="D3104" s="39"/>
      <c r="O3104" s="40"/>
      <c r="T3104" s="40"/>
      <c r="U3104" s="40"/>
      <c r="V3104" s="40"/>
    </row>
    <row r="3105" ht="15" customHeight="1" s="4" customFormat="1">
      <c r="C3105" s="39"/>
      <c r="D3105" s="39"/>
      <c r="M3105" s="40"/>
      <c r="T3105" s="40"/>
      <c r="U3105" s="40"/>
      <c r="V3105" s="40"/>
    </row>
    <row r="3106" ht="15" customHeight="1" s="4" customFormat="1">
      <c r="C3106" s="39"/>
      <c r="D3106" s="39"/>
      <c r="T3106" s="40"/>
      <c r="U3106" s="40"/>
      <c r="V3106" s="40"/>
    </row>
    <row r="3107" ht="15" customHeight="1" s="4" customFormat="1">
      <c r="C3107" s="39"/>
      <c r="D3107" s="39"/>
      <c r="M3107" s="40"/>
      <c r="T3107" s="40"/>
      <c r="U3107" s="40"/>
      <c r="V3107" s="40"/>
    </row>
    <row r="3108" ht="15" customHeight="1" s="4" customFormat="1">
      <c r="C3108" s="39"/>
      <c r="D3108" s="39"/>
      <c r="O3108" s="40"/>
      <c r="Q3108" s="40"/>
      <c r="T3108" s="40"/>
      <c r="U3108" s="40"/>
      <c r="V3108" s="40"/>
    </row>
    <row r="3109" ht="15" customHeight="1" s="4" customFormat="1">
      <c r="C3109" s="39"/>
      <c r="D3109" s="39"/>
      <c r="O3109" s="40"/>
      <c r="T3109" s="40"/>
      <c r="U3109" s="40"/>
      <c r="V3109" s="40"/>
    </row>
    <row r="3110" ht="15" customHeight="1" s="4" customFormat="1">
      <c r="C3110" s="39"/>
      <c r="D3110" s="39"/>
      <c r="T3110" s="40"/>
      <c r="U3110" s="40"/>
      <c r="V3110" s="40"/>
    </row>
    <row r="3111" ht="15" customHeight="1" s="4" customFormat="1">
      <c r="C3111" s="39"/>
      <c r="D3111" s="39"/>
      <c r="T3111" s="40"/>
      <c r="U3111" s="40"/>
      <c r="V3111" s="40"/>
    </row>
    <row r="3112" ht="15" customHeight="1" s="4" customFormat="1">
      <c r="C3112" s="39"/>
      <c r="D3112" s="39"/>
      <c r="T3112" s="40"/>
      <c r="U3112" s="40"/>
      <c r="V3112" s="40"/>
    </row>
    <row r="3113" ht="15" customHeight="1" s="4" customFormat="1">
      <c r="C3113" s="39"/>
      <c r="D3113" s="39"/>
      <c r="T3113" s="40"/>
      <c r="U3113" s="40"/>
      <c r="V3113" s="40"/>
    </row>
    <row r="3114" ht="15" customHeight="1" s="4" customFormat="1">
      <c r="C3114" s="39"/>
      <c r="D3114" s="39"/>
      <c r="Q3114" s="40"/>
      <c r="T3114" s="40"/>
      <c r="U3114" s="40"/>
      <c r="V3114" s="40"/>
    </row>
    <row r="3115" ht="15" customHeight="1" s="4" customFormat="1">
      <c r="C3115" s="39"/>
      <c r="D3115" s="39"/>
      <c r="T3115" s="40"/>
      <c r="U3115" s="40"/>
      <c r="V3115" s="40"/>
    </row>
    <row r="3116" ht="15" customHeight="1" s="4" customFormat="1">
      <c r="C3116" s="39"/>
      <c r="D3116" s="39"/>
      <c r="M3116" s="40"/>
      <c r="T3116" s="40"/>
      <c r="U3116" s="40"/>
      <c r="V3116" s="40"/>
    </row>
    <row r="3117" ht="15" customHeight="1" s="4" customFormat="1">
      <c r="C3117" s="39"/>
      <c r="D3117" s="39"/>
      <c r="T3117" s="40"/>
      <c r="U3117" s="40"/>
      <c r="V3117" s="40"/>
    </row>
    <row r="3118" ht="15" customHeight="1" s="4" customFormat="1">
      <c r="C3118" s="39"/>
      <c r="D3118" s="39"/>
      <c r="O3118" s="42"/>
      <c r="T3118" s="40"/>
      <c r="U3118" s="40"/>
      <c r="V3118" s="40"/>
    </row>
    <row r="3119" ht="15" customHeight="1" s="4" customFormat="1">
      <c r="C3119" s="39"/>
      <c r="D3119" s="39"/>
      <c r="O3119" s="40"/>
      <c r="Q3119" s="40"/>
      <c r="T3119" s="40"/>
      <c r="U3119" s="40"/>
      <c r="V3119" s="40"/>
    </row>
    <row r="3120" ht="15" customHeight="1" s="4" customFormat="1">
      <c r="C3120" s="39"/>
      <c r="D3120" s="39"/>
      <c r="O3120" s="40"/>
      <c r="Q3120" s="40"/>
      <c r="T3120" s="40"/>
      <c r="U3120" s="40"/>
      <c r="V3120" s="40"/>
    </row>
    <row r="3121" ht="15" customHeight="1" s="4" customFormat="1">
      <c r="C3121" s="39"/>
      <c r="D3121" s="39"/>
      <c r="O3121" s="40"/>
      <c r="Q3121" s="40"/>
      <c r="T3121" s="40"/>
      <c r="U3121" s="40"/>
      <c r="V3121" s="40"/>
    </row>
    <row r="3122" ht="15" customHeight="1" s="4" customFormat="1">
      <c r="C3122" s="39"/>
      <c r="D3122" s="39"/>
      <c r="T3122" s="40"/>
      <c r="U3122" s="40"/>
      <c r="V3122" s="40"/>
    </row>
    <row r="3123" ht="15" customHeight="1" s="4" customFormat="1">
      <c r="C3123" s="39"/>
      <c r="D3123" s="39"/>
      <c r="T3123" s="40"/>
      <c r="U3123" s="40"/>
      <c r="V3123" s="40"/>
    </row>
    <row r="3124" ht="15" customHeight="1" s="4" customFormat="1">
      <c r="C3124" s="39"/>
      <c r="D3124" s="39"/>
      <c r="O3124" s="40"/>
      <c r="T3124" s="40"/>
      <c r="U3124" s="40"/>
      <c r="V3124" s="40"/>
    </row>
    <row r="3125" ht="15" customHeight="1" s="4" customFormat="1">
      <c r="C3125" s="39"/>
      <c r="D3125" s="39"/>
      <c r="T3125" s="40"/>
      <c r="U3125" s="40"/>
      <c r="V3125" s="40"/>
    </row>
    <row r="3126" ht="15" customHeight="1" s="4" customFormat="1">
      <c r="C3126" s="39"/>
      <c r="D3126" s="39"/>
      <c r="T3126" s="40"/>
      <c r="U3126" s="40"/>
      <c r="V3126" s="40"/>
    </row>
    <row r="3127" ht="15" customHeight="1" s="4" customFormat="1">
      <c r="C3127" s="39"/>
      <c r="D3127" s="39"/>
      <c r="T3127" s="40"/>
      <c r="U3127" s="40"/>
      <c r="V3127" s="40"/>
    </row>
    <row r="3128" ht="15" customHeight="1" s="4" customFormat="1">
      <c r="C3128" s="39"/>
      <c r="D3128" s="39"/>
      <c r="T3128" s="40"/>
      <c r="U3128" s="40"/>
      <c r="V3128" s="40"/>
    </row>
    <row r="3129" ht="15" customHeight="1" s="4" customFormat="1">
      <c r="C3129" s="39"/>
      <c r="D3129" s="39"/>
      <c r="O3129" s="40"/>
      <c r="T3129" s="40"/>
      <c r="U3129" s="40"/>
      <c r="V3129" s="40"/>
    </row>
    <row r="3130" ht="15" customHeight="1" s="4" customFormat="1">
      <c r="C3130" s="39"/>
      <c r="D3130" s="39"/>
      <c r="T3130" s="40"/>
      <c r="U3130" s="40"/>
      <c r="V3130" s="40"/>
    </row>
    <row r="3131" ht="15" customHeight="1" s="4" customFormat="1">
      <c r="C3131" s="39"/>
      <c r="D3131" s="39"/>
      <c r="T3131" s="40"/>
      <c r="U3131" s="40"/>
      <c r="V3131" s="40"/>
    </row>
    <row r="3132" ht="15" customHeight="1" s="4" customFormat="1">
      <c r="C3132" s="39"/>
      <c r="D3132" s="39"/>
      <c r="T3132" s="40"/>
      <c r="U3132" s="40"/>
      <c r="V3132" s="40"/>
    </row>
    <row r="3133" ht="15" customHeight="1" s="4" customFormat="1">
      <c r="C3133" s="39"/>
      <c r="D3133" s="39"/>
      <c r="T3133" s="40"/>
      <c r="U3133" s="40"/>
      <c r="V3133" s="40"/>
    </row>
    <row r="3134" ht="15" customHeight="1" s="4" customFormat="1">
      <c r="C3134" s="39"/>
      <c r="D3134" s="39"/>
      <c r="Q3134" s="40"/>
      <c r="T3134" s="40"/>
      <c r="U3134" s="40"/>
      <c r="V3134" s="40"/>
    </row>
    <row r="3135" ht="15" customHeight="1" s="4" customFormat="1">
      <c r="C3135" s="39"/>
      <c r="D3135" s="39"/>
      <c r="Q3135" s="40"/>
      <c r="T3135" s="40"/>
      <c r="U3135" s="40"/>
      <c r="V3135" s="40"/>
    </row>
    <row r="3136" ht="15" customHeight="1" s="4" customFormat="1">
      <c r="C3136" s="39"/>
      <c r="D3136" s="39"/>
      <c r="T3136" s="40"/>
      <c r="U3136" s="40"/>
      <c r="V3136" s="40"/>
    </row>
    <row r="3137" ht="15" customHeight="1" s="4" customFormat="1">
      <c r="C3137" s="39"/>
      <c r="D3137" s="39"/>
      <c r="T3137" s="40"/>
      <c r="U3137" s="40"/>
      <c r="V3137" s="40"/>
    </row>
    <row r="3138" ht="15" customHeight="1" s="4" customFormat="1">
      <c r="C3138" s="39"/>
      <c r="D3138" s="39"/>
      <c r="T3138" s="40"/>
      <c r="U3138" s="40"/>
      <c r="V3138" s="40"/>
    </row>
    <row r="3139" ht="15" customHeight="1" s="4" customFormat="1">
      <c r="C3139" s="39"/>
      <c r="D3139" s="39"/>
      <c r="T3139" s="40"/>
      <c r="U3139" s="40"/>
      <c r="V3139" s="40"/>
    </row>
    <row r="3140" ht="15" customHeight="1" s="4" customFormat="1">
      <c r="C3140" s="39"/>
      <c r="D3140" s="39"/>
      <c r="T3140" s="40"/>
      <c r="U3140" s="40"/>
      <c r="V3140" s="40"/>
    </row>
    <row r="3141" ht="15" customHeight="1" s="4" customFormat="1">
      <c r="C3141" s="39"/>
      <c r="D3141" s="39"/>
      <c r="Q3141" s="40"/>
      <c r="T3141" s="40"/>
      <c r="U3141" s="40"/>
      <c r="V3141" s="40"/>
    </row>
    <row r="3142" ht="15" customHeight="1" s="4" customFormat="1">
      <c r="C3142" s="39"/>
      <c r="D3142" s="39"/>
      <c r="T3142" s="40"/>
      <c r="U3142" s="40"/>
      <c r="V3142" s="40"/>
    </row>
    <row r="3143" ht="15" customHeight="1" s="4" customFormat="1">
      <c r="C3143" s="39"/>
      <c r="D3143" s="39"/>
      <c r="T3143" s="40"/>
      <c r="U3143" s="40"/>
      <c r="V3143" s="40"/>
    </row>
    <row r="3144" ht="15" customHeight="1" s="4" customFormat="1">
      <c r="C3144" s="39"/>
      <c r="D3144" s="39"/>
      <c r="T3144" s="40"/>
      <c r="U3144" s="40"/>
      <c r="V3144" s="40"/>
    </row>
    <row r="3145" ht="15" customHeight="1" s="4" customFormat="1">
      <c r="C3145" s="39"/>
      <c r="D3145" s="39"/>
      <c r="T3145" s="40"/>
      <c r="U3145" s="40"/>
      <c r="V3145" s="40"/>
    </row>
    <row r="3146" ht="15" customHeight="1" s="4" customFormat="1">
      <c r="C3146" s="39"/>
      <c r="D3146" s="39"/>
      <c r="T3146" s="40"/>
      <c r="U3146" s="40"/>
      <c r="V3146" s="40"/>
    </row>
    <row r="3147" ht="15" customHeight="1" s="4" customFormat="1">
      <c r="C3147" s="39"/>
      <c r="D3147" s="39"/>
      <c r="Q3147" s="40"/>
      <c r="T3147" s="40"/>
      <c r="U3147" s="40"/>
      <c r="V3147" s="40"/>
    </row>
    <row r="3148" ht="15" customHeight="1" s="4" customFormat="1">
      <c r="C3148" s="39"/>
      <c r="D3148" s="39"/>
      <c r="O3148" s="40"/>
      <c r="Q3148" s="40"/>
      <c r="T3148" s="40"/>
      <c r="U3148" s="40"/>
      <c r="V3148" s="40"/>
    </row>
    <row r="3149" ht="15" customHeight="1" s="4" customFormat="1">
      <c r="C3149" s="39"/>
      <c r="D3149" s="39"/>
      <c r="O3149" s="40"/>
      <c r="T3149" s="40"/>
      <c r="U3149" s="40"/>
      <c r="V3149" s="40"/>
    </row>
    <row r="3150" ht="15" customHeight="1" s="4" customFormat="1">
      <c r="C3150" s="39"/>
      <c r="D3150" s="39"/>
      <c r="T3150" s="40"/>
      <c r="U3150" s="40"/>
      <c r="V3150" s="40"/>
    </row>
    <row r="3151" ht="15" customHeight="1" s="4" customFormat="1">
      <c r="C3151" s="39"/>
      <c r="D3151" s="39"/>
      <c r="Q3151" s="40"/>
      <c r="T3151" s="40"/>
      <c r="U3151" s="40"/>
      <c r="V3151" s="40"/>
    </row>
    <row r="3152" ht="15" customHeight="1" s="4" customFormat="1">
      <c r="C3152" s="39"/>
      <c r="D3152" s="39"/>
      <c r="T3152" s="40"/>
      <c r="U3152" s="40"/>
      <c r="V3152" s="40"/>
    </row>
    <row r="3153" ht="15" customHeight="1" s="4" customFormat="1">
      <c r="C3153" s="39"/>
      <c r="D3153" s="39"/>
      <c r="O3153" s="40"/>
      <c r="T3153" s="40"/>
      <c r="U3153" s="40"/>
      <c r="V3153" s="40"/>
    </row>
    <row r="3154" ht="15" customHeight="1" s="4" customFormat="1">
      <c r="C3154" s="39"/>
      <c r="D3154" s="39"/>
      <c r="O3154" s="40"/>
      <c r="T3154" s="40"/>
      <c r="U3154" s="40"/>
      <c r="V3154" s="40"/>
    </row>
    <row r="3155" ht="15" customHeight="1" s="4" customFormat="1">
      <c r="C3155" s="39"/>
      <c r="D3155" s="39"/>
      <c r="T3155" s="40"/>
      <c r="U3155" s="40"/>
      <c r="V3155" s="40"/>
    </row>
    <row r="3156" ht="15" customHeight="1" s="4" customFormat="1">
      <c r="C3156" s="39"/>
      <c r="D3156" s="39"/>
      <c r="T3156" s="40"/>
      <c r="U3156" s="40"/>
      <c r="V3156" s="40"/>
    </row>
    <row r="3157" ht="15" customHeight="1" s="4" customFormat="1">
      <c r="C3157" s="39"/>
      <c r="D3157" s="39"/>
      <c r="T3157" s="40"/>
      <c r="U3157" s="40"/>
      <c r="V3157" s="40"/>
    </row>
    <row r="3158" ht="15" customHeight="1" s="4" customFormat="1">
      <c r="C3158" s="39"/>
      <c r="D3158" s="39"/>
      <c r="T3158" s="40"/>
      <c r="U3158" s="40"/>
      <c r="V3158" s="40"/>
    </row>
    <row r="3159" ht="15" customHeight="1" s="4" customFormat="1">
      <c r="C3159" s="39"/>
      <c r="D3159" s="39"/>
      <c r="T3159" s="40"/>
      <c r="U3159" s="40"/>
      <c r="V3159" s="40"/>
    </row>
    <row r="3160" ht="15" customHeight="1" s="4" customFormat="1">
      <c r="C3160" s="39"/>
      <c r="D3160" s="39"/>
      <c r="T3160" s="40"/>
      <c r="U3160" s="40"/>
      <c r="V3160" s="40"/>
    </row>
    <row r="3161" ht="15" customHeight="1" s="4" customFormat="1">
      <c r="C3161" s="39"/>
      <c r="D3161" s="39"/>
      <c r="T3161" s="40"/>
      <c r="U3161" s="40"/>
      <c r="V3161" s="40"/>
    </row>
    <row r="3162" ht="15" customHeight="1" s="4" customFormat="1">
      <c r="C3162" s="39"/>
      <c r="D3162" s="39"/>
      <c r="O3162" s="40"/>
      <c r="T3162" s="40"/>
      <c r="U3162" s="40"/>
      <c r="V3162" s="40"/>
    </row>
    <row r="3163" ht="15" customHeight="1" s="4" customFormat="1">
      <c r="C3163" s="39"/>
      <c r="D3163" s="39"/>
      <c r="T3163" s="40"/>
      <c r="U3163" s="40"/>
      <c r="V3163" s="40"/>
    </row>
    <row r="3164" ht="15" customHeight="1" s="4" customFormat="1">
      <c r="C3164" s="39"/>
      <c r="D3164" s="39"/>
      <c r="T3164" s="40"/>
      <c r="U3164" s="40"/>
      <c r="V3164" s="40"/>
    </row>
    <row r="3165" ht="15" customHeight="1" s="4" customFormat="1">
      <c r="C3165" s="39"/>
      <c r="D3165" s="39"/>
      <c r="T3165" s="40"/>
      <c r="U3165" s="40"/>
      <c r="V3165" s="40"/>
    </row>
    <row r="3166" ht="15" customHeight="1" s="4" customFormat="1">
      <c r="C3166" s="39"/>
      <c r="D3166" s="39"/>
      <c r="Q3166" s="40"/>
      <c r="T3166" s="40"/>
      <c r="U3166" s="40"/>
      <c r="V3166" s="40"/>
    </row>
    <row r="3167" ht="15" customHeight="1" s="4" customFormat="1">
      <c r="C3167" s="39"/>
      <c r="D3167" s="39"/>
      <c r="T3167" s="40"/>
      <c r="U3167" s="40"/>
      <c r="V3167" s="40"/>
    </row>
    <row r="3168" ht="15" customHeight="1" s="4" customFormat="1">
      <c r="C3168" s="39"/>
      <c r="D3168" s="39"/>
      <c r="O3168" s="40"/>
      <c r="T3168" s="40"/>
      <c r="U3168" s="40"/>
      <c r="V3168" s="40"/>
    </row>
    <row r="3169" ht="15" customHeight="1" s="4" customFormat="1">
      <c r="C3169" s="39"/>
      <c r="D3169" s="39"/>
      <c r="O3169" s="40"/>
      <c r="Q3169" s="40"/>
      <c r="T3169" s="40"/>
      <c r="U3169" s="40"/>
      <c r="V3169" s="40"/>
    </row>
    <row r="3170" ht="15" customHeight="1" s="4" customFormat="1">
      <c r="C3170" s="39"/>
      <c r="D3170" s="39"/>
      <c r="O3170" s="40"/>
      <c r="T3170" s="40"/>
      <c r="U3170" s="40"/>
      <c r="V3170" s="40"/>
    </row>
    <row r="3171" ht="15" customHeight="1" s="4" customFormat="1">
      <c r="C3171" s="39"/>
      <c r="D3171" s="39"/>
      <c r="T3171" s="40"/>
      <c r="U3171" s="40"/>
      <c r="V3171" s="40"/>
    </row>
    <row r="3172" ht="15" customHeight="1" s="4" customFormat="1">
      <c r="C3172" s="39"/>
      <c r="D3172" s="39"/>
      <c r="T3172" s="40"/>
      <c r="U3172" s="40"/>
      <c r="V3172" s="40"/>
    </row>
    <row r="3173" ht="15" customHeight="1" s="4" customFormat="1">
      <c r="C3173" s="39"/>
      <c r="D3173" s="39"/>
      <c r="T3173" s="40"/>
      <c r="U3173" s="40"/>
      <c r="V3173" s="40"/>
    </row>
    <row r="3174" ht="15" customHeight="1" s="4" customFormat="1">
      <c r="C3174" s="39"/>
      <c r="D3174" s="39"/>
      <c r="T3174" s="40"/>
      <c r="U3174" s="40"/>
      <c r="V3174" s="40"/>
    </row>
    <row r="3175" ht="15" customHeight="1" s="4" customFormat="1">
      <c r="C3175" s="39"/>
      <c r="D3175" s="39"/>
      <c r="T3175" s="40"/>
      <c r="U3175" s="40"/>
      <c r="V3175" s="40"/>
    </row>
    <row r="3176" ht="15" customHeight="1" s="4" customFormat="1">
      <c r="C3176" s="39"/>
      <c r="D3176" s="39"/>
      <c r="M3176" s="40"/>
      <c r="Q3176" s="40"/>
      <c r="T3176" s="40"/>
      <c r="U3176" s="40"/>
      <c r="V3176" s="40"/>
    </row>
    <row r="3177" ht="15" customHeight="1" s="4" customFormat="1">
      <c r="C3177" s="39"/>
      <c r="D3177" s="39"/>
      <c r="M3177" s="40"/>
      <c r="Q3177" s="40"/>
      <c r="T3177" s="40"/>
      <c r="U3177" s="40"/>
      <c r="V3177" s="40"/>
    </row>
    <row r="3178" ht="15" customHeight="1" s="4" customFormat="1">
      <c r="C3178" s="39"/>
      <c r="D3178" s="39"/>
      <c r="O3178" s="40"/>
      <c r="Q3178" s="40"/>
      <c r="T3178" s="40"/>
      <c r="U3178" s="40"/>
      <c r="V3178" s="40"/>
    </row>
    <row r="3179" ht="15" customHeight="1" s="4" customFormat="1">
      <c r="C3179" s="39"/>
      <c r="D3179" s="39"/>
      <c r="M3179" s="40"/>
      <c r="T3179" s="40"/>
      <c r="U3179" s="40"/>
      <c r="V3179" s="40"/>
    </row>
    <row r="3180" ht="15" customHeight="1" s="4" customFormat="1">
      <c r="C3180" s="39"/>
      <c r="D3180" s="39"/>
      <c r="M3180" s="40"/>
      <c r="Q3180" s="40"/>
      <c r="T3180" s="40"/>
      <c r="U3180" s="40"/>
      <c r="V3180" s="40"/>
    </row>
    <row r="3181" ht="15" customHeight="1" s="4" customFormat="1">
      <c r="C3181" s="39"/>
      <c r="D3181" s="39"/>
      <c r="Q3181" s="40"/>
      <c r="T3181" s="40"/>
      <c r="U3181" s="40"/>
      <c r="V3181" s="40"/>
    </row>
    <row r="3182" ht="15" customHeight="1" s="4" customFormat="1">
      <c r="C3182" s="39"/>
      <c r="D3182" s="39"/>
      <c r="Q3182" s="40"/>
      <c r="T3182" s="40"/>
      <c r="U3182" s="40"/>
      <c r="V3182" s="40"/>
    </row>
    <row r="3183" ht="15" customHeight="1" s="4" customFormat="1">
      <c r="C3183" s="39"/>
      <c r="D3183" s="39"/>
      <c r="T3183" s="40"/>
      <c r="U3183" s="40"/>
      <c r="V3183" s="40"/>
    </row>
    <row r="3184" ht="15" customHeight="1" s="4" customFormat="1">
      <c r="C3184" s="39"/>
      <c r="D3184" s="39"/>
      <c r="M3184" s="40"/>
      <c r="Q3184" s="40"/>
      <c r="T3184" s="40"/>
      <c r="U3184" s="40"/>
      <c r="V3184" s="40"/>
    </row>
    <row r="3185" ht="15" customHeight="1" s="4" customFormat="1">
      <c r="C3185" s="39"/>
      <c r="D3185" s="39"/>
      <c r="M3185" s="40"/>
      <c r="Q3185" s="40"/>
      <c r="T3185" s="40"/>
      <c r="U3185" s="40"/>
      <c r="V3185" s="40"/>
    </row>
    <row r="3186" ht="15" customHeight="1" s="4" customFormat="1">
      <c r="C3186" s="39"/>
      <c r="D3186" s="39"/>
      <c r="T3186" s="40"/>
      <c r="U3186" s="40"/>
      <c r="V3186" s="40"/>
    </row>
    <row r="3187" ht="15" customHeight="1" s="4" customFormat="1">
      <c r="C3187" s="39"/>
      <c r="D3187" s="39"/>
      <c r="M3187" s="40"/>
      <c r="T3187" s="40"/>
      <c r="U3187" s="40"/>
      <c r="V3187" s="40"/>
    </row>
    <row r="3188" ht="15" customHeight="1" s="4" customFormat="1">
      <c r="C3188" s="39"/>
      <c r="D3188" s="39"/>
      <c r="O3188" s="40"/>
      <c r="T3188" s="40"/>
      <c r="U3188" s="40"/>
      <c r="V3188" s="40"/>
    </row>
    <row r="3189" ht="15" customHeight="1" s="4" customFormat="1">
      <c r="C3189" s="39"/>
      <c r="D3189" s="39"/>
      <c r="T3189" s="40"/>
      <c r="U3189" s="40"/>
      <c r="V3189" s="40"/>
    </row>
    <row r="3190" ht="15" customHeight="1" s="4" customFormat="1">
      <c r="C3190" s="39"/>
      <c r="D3190" s="39"/>
      <c r="M3190" s="40"/>
      <c r="Q3190" s="40"/>
      <c r="T3190" s="40"/>
      <c r="U3190" s="40"/>
      <c r="V3190" s="40"/>
    </row>
    <row r="3191" ht="15" customHeight="1" s="4" customFormat="1">
      <c r="C3191" s="39"/>
      <c r="D3191" s="39"/>
      <c r="M3191" s="40"/>
      <c r="Q3191" s="40"/>
      <c r="T3191" s="40"/>
      <c r="U3191" s="40"/>
      <c r="V3191" s="40"/>
    </row>
    <row r="3192" ht="15" customHeight="1" s="4" customFormat="1">
      <c r="C3192" s="39"/>
      <c r="D3192" s="39"/>
      <c r="Q3192" s="40"/>
      <c r="T3192" s="40"/>
      <c r="U3192" s="40"/>
      <c r="V3192" s="40"/>
    </row>
    <row r="3193" ht="15" customHeight="1" s="4" customFormat="1">
      <c r="C3193" s="39"/>
      <c r="D3193" s="39"/>
      <c r="Q3193" s="40"/>
      <c r="T3193" s="40"/>
      <c r="U3193" s="40"/>
      <c r="V3193" s="40"/>
    </row>
    <row r="3194" ht="15" customHeight="1" s="4" customFormat="1">
      <c r="C3194" s="39"/>
      <c r="D3194" s="39"/>
      <c r="O3194" s="40"/>
      <c r="Q3194" s="40"/>
      <c r="T3194" s="40"/>
      <c r="U3194" s="40"/>
      <c r="V3194" s="40"/>
    </row>
    <row r="3195" ht="15" customHeight="1" s="4" customFormat="1">
      <c r="C3195" s="39"/>
      <c r="D3195" s="39"/>
      <c r="M3195" s="40"/>
      <c r="Q3195" s="40"/>
      <c r="T3195" s="40"/>
      <c r="U3195" s="40"/>
      <c r="V3195" s="40"/>
    </row>
    <row r="3196" ht="15" customHeight="1" s="4" customFormat="1">
      <c r="C3196" s="39"/>
      <c r="D3196" s="39"/>
      <c r="O3196" s="40"/>
      <c r="Q3196" s="40"/>
      <c r="T3196" s="40"/>
      <c r="U3196" s="40"/>
      <c r="V3196" s="40"/>
    </row>
    <row r="3197" ht="15" customHeight="1" s="4" customFormat="1">
      <c r="C3197" s="39"/>
      <c r="D3197" s="39"/>
      <c r="T3197" s="40"/>
      <c r="U3197" s="40"/>
      <c r="V3197" s="40"/>
    </row>
    <row r="3198" ht="15" customHeight="1" s="4" customFormat="1">
      <c r="C3198" s="39"/>
      <c r="D3198" s="39"/>
      <c r="T3198" s="40"/>
      <c r="U3198" s="40"/>
      <c r="V3198" s="40"/>
    </row>
    <row r="3199" ht="15" customHeight="1" s="4" customFormat="1">
      <c r="C3199" s="39"/>
      <c r="D3199" s="39"/>
      <c r="T3199" s="40"/>
      <c r="U3199" s="40"/>
      <c r="V3199" s="40"/>
    </row>
    <row r="3200" ht="15" customHeight="1" s="4" customFormat="1">
      <c r="C3200" s="39"/>
      <c r="D3200" s="39"/>
      <c r="T3200" s="40"/>
      <c r="U3200" s="40"/>
      <c r="V3200" s="40"/>
    </row>
    <row r="3201" ht="15" customHeight="1" s="4" customFormat="1">
      <c r="C3201" s="39"/>
      <c r="D3201" s="39"/>
      <c r="T3201" s="40"/>
      <c r="U3201" s="40"/>
      <c r="V3201" s="40"/>
    </row>
    <row r="3202" ht="15" customHeight="1" s="4" customFormat="1">
      <c r="C3202" s="39"/>
      <c r="D3202" s="39"/>
      <c r="T3202" s="40"/>
      <c r="U3202" s="40"/>
      <c r="V3202" s="40"/>
    </row>
    <row r="3203" ht="15" customHeight="1" s="4" customFormat="1">
      <c r="C3203" s="39"/>
      <c r="D3203" s="39"/>
      <c r="M3203" s="40"/>
      <c r="Q3203" s="40"/>
      <c r="T3203" s="40"/>
      <c r="U3203" s="40"/>
      <c r="V3203" s="40"/>
    </row>
    <row r="3204" ht="15" customHeight="1" s="4" customFormat="1">
      <c r="C3204" s="39"/>
      <c r="D3204" s="39"/>
      <c r="Q3204" s="40"/>
      <c r="T3204" s="40"/>
      <c r="U3204" s="40"/>
      <c r="V3204" s="40"/>
    </row>
    <row r="3205" ht="15" customHeight="1" s="4" customFormat="1">
      <c r="C3205" s="39"/>
      <c r="D3205" s="39"/>
      <c r="M3205" s="40"/>
      <c r="T3205" s="40"/>
      <c r="U3205" s="40"/>
      <c r="V3205" s="40"/>
    </row>
    <row r="3206" ht="15" customHeight="1" s="4" customFormat="1">
      <c r="C3206" s="39"/>
      <c r="D3206" s="39"/>
      <c r="O3206" s="40"/>
      <c r="Q3206" s="40"/>
      <c r="T3206" s="40"/>
      <c r="U3206" s="40"/>
      <c r="V3206" s="40"/>
    </row>
    <row r="3207" ht="15" customHeight="1" s="4" customFormat="1">
      <c r="C3207" s="39"/>
      <c r="D3207" s="39"/>
      <c r="Q3207" s="40"/>
      <c r="T3207" s="40"/>
      <c r="U3207" s="40"/>
      <c r="V3207" s="40"/>
    </row>
    <row r="3208" ht="15" customHeight="1" s="4" customFormat="1">
      <c r="C3208" s="39"/>
      <c r="D3208" s="39"/>
      <c r="M3208" s="40"/>
      <c r="Q3208" s="40"/>
      <c r="T3208" s="40"/>
      <c r="U3208" s="40"/>
      <c r="V3208" s="40"/>
    </row>
    <row r="3209" ht="15" customHeight="1" s="4" customFormat="1">
      <c r="C3209" s="39"/>
      <c r="D3209" s="39"/>
      <c r="M3209" s="40"/>
      <c r="Q3209" s="40"/>
      <c r="T3209" s="40"/>
      <c r="U3209" s="40"/>
      <c r="V3209" s="40"/>
    </row>
    <row r="3210" ht="15" customHeight="1" s="4" customFormat="1">
      <c r="C3210" s="39"/>
      <c r="D3210" s="39"/>
      <c r="O3210" s="40"/>
      <c r="Q3210" s="40"/>
      <c r="T3210" s="40"/>
      <c r="U3210" s="40"/>
      <c r="V3210" s="40"/>
    </row>
    <row r="3211" ht="15" customHeight="1" s="4" customFormat="1">
      <c r="C3211" s="39"/>
      <c r="D3211" s="39"/>
      <c r="Q3211" s="40"/>
      <c r="T3211" s="40"/>
      <c r="U3211" s="40"/>
      <c r="V3211" s="40"/>
    </row>
    <row r="3212" ht="15" customHeight="1" s="4" customFormat="1">
      <c r="C3212" s="39"/>
      <c r="D3212" s="39"/>
      <c r="T3212" s="40"/>
      <c r="U3212" s="40"/>
      <c r="V3212" s="40"/>
    </row>
    <row r="3213" ht="15" customHeight="1" s="4" customFormat="1">
      <c r="C3213" s="39"/>
      <c r="D3213" s="39"/>
      <c r="O3213" s="40"/>
      <c r="Q3213" s="40"/>
      <c r="T3213" s="40"/>
      <c r="U3213" s="40"/>
      <c r="V3213" s="40"/>
    </row>
    <row r="3214" ht="15" customHeight="1" s="4" customFormat="1">
      <c r="C3214" s="39"/>
      <c r="D3214" s="39"/>
      <c r="M3214" s="40"/>
      <c r="T3214" s="40"/>
      <c r="U3214" s="40"/>
      <c r="V3214" s="40"/>
    </row>
    <row r="3215" ht="15" customHeight="1" s="4" customFormat="1">
      <c r="C3215" s="39"/>
      <c r="D3215" s="39"/>
      <c r="T3215" s="40"/>
      <c r="U3215" s="40"/>
      <c r="V3215" s="40"/>
    </row>
    <row r="3216" ht="15" customHeight="1" s="4" customFormat="1">
      <c r="C3216" s="39"/>
      <c r="D3216" s="39"/>
      <c r="O3216" s="40"/>
      <c r="Q3216" s="40"/>
      <c r="T3216" s="40"/>
      <c r="U3216" s="40"/>
      <c r="V3216" s="40"/>
    </row>
    <row r="3217" ht="15" customHeight="1" s="4" customFormat="1">
      <c r="C3217" s="39"/>
      <c r="D3217" s="39"/>
      <c r="Q3217" s="40"/>
      <c r="T3217" s="40"/>
      <c r="U3217" s="40"/>
      <c r="V3217" s="40"/>
    </row>
    <row r="3218" ht="15" customHeight="1" s="4" customFormat="1">
      <c r="C3218" s="39"/>
      <c r="D3218" s="39"/>
      <c r="Q3218" s="40"/>
      <c r="T3218" s="40"/>
      <c r="U3218" s="40"/>
      <c r="V3218" s="40"/>
    </row>
    <row r="3219" ht="15" customHeight="1" s="4" customFormat="1">
      <c r="C3219" s="39"/>
      <c r="D3219" s="39"/>
      <c r="O3219" s="40"/>
      <c r="Q3219" s="40"/>
      <c r="T3219" s="40"/>
      <c r="U3219" s="40"/>
      <c r="V3219" s="40"/>
    </row>
    <row r="3220" ht="15" customHeight="1" s="4" customFormat="1">
      <c r="C3220" s="39"/>
      <c r="D3220" s="39"/>
      <c r="Q3220" s="40"/>
      <c r="T3220" s="40"/>
      <c r="U3220" s="40"/>
      <c r="V3220" s="40"/>
    </row>
    <row r="3221" ht="15" customHeight="1" s="4" customFormat="1">
      <c r="C3221" s="39"/>
      <c r="D3221" s="39"/>
      <c r="M3221" s="40"/>
      <c r="T3221" s="40"/>
      <c r="U3221" s="40"/>
      <c r="V3221" s="40"/>
    </row>
    <row r="3222" ht="15" customHeight="1" s="4" customFormat="1">
      <c r="C3222" s="39"/>
      <c r="D3222" s="39"/>
      <c r="O3222" s="40"/>
      <c r="Q3222" s="40"/>
      <c r="T3222" s="40"/>
      <c r="U3222" s="40"/>
      <c r="V3222" s="40"/>
    </row>
    <row r="3223" ht="15" customHeight="1" s="4" customFormat="1">
      <c r="C3223" s="39"/>
      <c r="D3223" s="39"/>
      <c r="O3223" s="40"/>
      <c r="Q3223" s="40"/>
      <c r="T3223" s="40"/>
      <c r="U3223" s="40"/>
      <c r="V3223" s="40"/>
    </row>
    <row r="3224" ht="15" customHeight="1" s="4" customFormat="1">
      <c r="C3224" s="39"/>
      <c r="D3224" s="39"/>
      <c r="O3224" s="40"/>
      <c r="Q3224" s="40"/>
      <c r="T3224" s="40"/>
      <c r="U3224" s="40"/>
      <c r="V3224" s="40"/>
    </row>
    <row r="3225" ht="15" customHeight="1" s="4" customFormat="1">
      <c r="C3225" s="39"/>
      <c r="D3225" s="39"/>
      <c r="O3225" s="40"/>
      <c r="Q3225" s="40"/>
      <c r="T3225" s="40"/>
      <c r="U3225" s="40"/>
      <c r="V3225" s="40"/>
    </row>
    <row r="3226" ht="15" customHeight="1" s="4" customFormat="1">
      <c r="C3226" s="39"/>
      <c r="D3226" s="39"/>
      <c r="O3226" s="40"/>
      <c r="Q3226" s="40"/>
      <c r="T3226" s="40"/>
      <c r="U3226" s="40"/>
      <c r="V3226" s="40"/>
    </row>
    <row r="3227" ht="15" customHeight="1" s="4" customFormat="1">
      <c r="C3227" s="39"/>
      <c r="D3227" s="39"/>
      <c r="M3227" s="40"/>
      <c r="Q3227" s="40"/>
      <c r="T3227" s="40"/>
      <c r="U3227" s="40"/>
      <c r="V3227" s="40"/>
    </row>
    <row r="3228" ht="15" customHeight="1" s="4" customFormat="1">
      <c r="C3228" s="39"/>
      <c r="D3228" s="39"/>
      <c r="M3228" s="40"/>
      <c r="Q3228" s="40"/>
      <c r="T3228" s="40"/>
      <c r="U3228" s="40"/>
      <c r="V3228" s="40"/>
    </row>
    <row r="3229" ht="15" customHeight="1" s="4" customFormat="1">
      <c r="C3229" s="39"/>
      <c r="D3229" s="39"/>
      <c r="T3229" s="40"/>
      <c r="U3229" s="40"/>
      <c r="V3229" s="40"/>
    </row>
    <row r="3230" ht="15" customHeight="1" s="4" customFormat="1">
      <c r="C3230" s="39"/>
      <c r="D3230" s="39"/>
      <c r="O3230" s="40"/>
      <c r="T3230" s="40"/>
      <c r="U3230" s="40"/>
      <c r="V3230" s="40"/>
    </row>
    <row r="3231" ht="15" customHeight="1" s="4" customFormat="1">
      <c r="C3231" s="39"/>
      <c r="D3231" s="39"/>
      <c r="M3231" s="40"/>
      <c r="Q3231" s="40"/>
      <c r="T3231" s="40"/>
      <c r="U3231" s="40"/>
      <c r="V3231" s="40"/>
    </row>
    <row r="3232" ht="15" customHeight="1" s="4" customFormat="1">
      <c r="C3232" s="39"/>
      <c r="D3232" s="39"/>
      <c r="T3232" s="40"/>
      <c r="U3232" s="40"/>
      <c r="V3232" s="40"/>
    </row>
    <row r="3233" ht="15" customHeight="1" s="4" customFormat="1">
      <c r="C3233" s="39"/>
      <c r="D3233" s="39"/>
      <c r="T3233" s="40"/>
      <c r="U3233" s="40"/>
      <c r="V3233" s="40"/>
    </row>
    <row r="3234" ht="15" customHeight="1" s="4" customFormat="1">
      <c r="C3234" s="39"/>
      <c r="D3234" s="39"/>
      <c r="M3234" s="40"/>
      <c r="T3234" s="40"/>
      <c r="U3234" s="40"/>
      <c r="V3234" s="40"/>
    </row>
    <row r="3235" ht="15" customHeight="1" s="4" customFormat="1">
      <c r="C3235" s="39"/>
      <c r="D3235" s="39"/>
      <c r="Q3235" s="40"/>
      <c r="T3235" s="40"/>
      <c r="U3235" s="40"/>
      <c r="V3235" s="40"/>
    </row>
    <row r="3236" ht="15" customHeight="1" s="4" customFormat="1">
      <c r="C3236" s="39"/>
      <c r="D3236" s="39"/>
      <c r="M3236" s="40"/>
      <c r="T3236" s="40"/>
      <c r="U3236" s="40"/>
      <c r="V3236" s="40"/>
    </row>
    <row r="3237" ht="15" customHeight="1" s="4" customFormat="1">
      <c r="C3237" s="39"/>
      <c r="D3237" s="39"/>
      <c r="Q3237" s="40"/>
      <c r="T3237" s="40"/>
      <c r="U3237" s="40"/>
      <c r="V3237" s="40"/>
    </row>
    <row r="3238" ht="15" customHeight="1" s="4" customFormat="1">
      <c r="C3238" s="39"/>
      <c r="D3238" s="39"/>
      <c r="O3238" s="40"/>
      <c r="Q3238" s="40"/>
      <c r="T3238" s="40"/>
      <c r="U3238" s="40"/>
      <c r="V3238" s="40"/>
    </row>
    <row r="3239" ht="15" customHeight="1" s="4" customFormat="1">
      <c r="C3239" s="39"/>
      <c r="D3239" s="39"/>
      <c r="M3239" s="40"/>
      <c r="Q3239" s="40"/>
      <c r="T3239" s="40"/>
      <c r="U3239" s="40"/>
      <c r="V3239" s="40"/>
    </row>
    <row r="3240" ht="15" customHeight="1" s="4" customFormat="1">
      <c r="C3240" s="39"/>
      <c r="D3240" s="39"/>
      <c r="O3240" s="40"/>
      <c r="Q3240" s="40"/>
      <c r="T3240" s="40"/>
      <c r="U3240" s="40"/>
      <c r="V3240" s="40"/>
    </row>
    <row r="3241" ht="15" customHeight="1" s="4" customFormat="1">
      <c r="C3241" s="39"/>
      <c r="D3241" s="39"/>
      <c r="T3241" s="40"/>
      <c r="U3241" s="40"/>
      <c r="V3241" s="40"/>
    </row>
    <row r="3242" ht="15" customHeight="1" s="4" customFormat="1">
      <c r="C3242" s="39"/>
      <c r="D3242" s="39"/>
      <c r="M3242" s="40"/>
      <c r="T3242" s="40"/>
      <c r="U3242" s="40"/>
      <c r="V3242" s="40"/>
    </row>
    <row r="3243" ht="15" customHeight="1" s="4" customFormat="1">
      <c r="C3243" s="39"/>
      <c r="D3243" s="39"/>
      <c r="T3243" s="40"/>
      <c r="U3243" s="40"/>
      <c r="V3243" s="40"/>
    </row>
    <row r="3244" ht="15" customHeight="1" s="4" customFormat="1">
      <c r="C3244" s="39"/>
      <c r="D3244" s="39"/>
      <c r="T3244" s="40"/>
      <c r="U3244" s="40"/>
      <c r="V3244" s="40"/>
    </row>
    <row r="3245" ht="15" customHeight="1" s="4" customFormat="1">
      <c r="C3245" s="39"/>
      <c r="D3245" s="39"/>
      <c r="T3245" s="40"/>
      <c r="U3245" s="40"/>
      <c r="V3245" s="40"/>
    </row>
    <row r="3246" ht="15" customHeight="1" s="4" customFormat="1">
      <c r="C3246" s="39"/>
      <c r="D3246" s="39"/>
      <c r="T3246" s="40"/>
      <c r="U3246" s="40"/>
      <c r="V3246" s="40"/>
    </row>
    <row r="3247" ht="15" customHeight="1" s="4" customFormat="1">
      <c r="C3247" s="39"/>
      <c r="D3247" s="39"/>
      <c r="O3247" s="40"/>
      <c r="Q3247" s="40"/>
      <c r="T3247" s="40"/>
      <c r="U3247" s="40"/>
      <c r="V3247" s="40"/>
    </row>
    <row r="3248" ht="15" customHeight="1" s="4" customFormat="1">
      <c r="C3248" s="39"/>
      <c r="D3248" s="39"/>
      <c r="Q3248" s="40"/>
      <c r="T3248" s="40"/>
      <c r="U3248" s="40"/>
      <c r="V3248" s="40"/>
    </row>
    <row r="3249" ht="15" customHeight="1" s="4" customFormat="1">
      <c r="C3249" s="39"/>
      <c r="D3249" s="39"/>
      <c r="T3249" s="40"/>
      <c r="U3249" s="40"/>
      <c r="V3249" s="40"/>
    </row>
    <row r="3250" ht="15" customHeight="1" s="4" customFormat="1">
      <c r="C3250" s="39"/>
      <c r="D3250" s="39"/>
      <c r="O3250" s="40"/>
      <c r="Q3250" s="40"/>
      <c r="T3250" s="40"/>
      <c r="U3250" s="40"/>
      <c r="V3250" s="40"/>
    </row>
    <row r="3251" ht="15" customHeight="1" s="4" customFormat="1">
      <c r="C3251" s="39"/>
      <c r="D3251" s="39"/>
      <c r="O3251" s="40"/>
      <c r="Q3251" s="40"/>
      <c r="T3251" s="40"/>
      <c r="U3251" s="40"/>
      <c r="V3251" s="40"/>
    </row>
    <row r="3252" ht="15" customHeight="1" s="4" customFormat="1">
      <c r="C3252" s="39"/>
      <c r="D3252" s="39"/>
      <c r="M3252" s="40"/>
      <c r="T3252" s="40"/>
      <c r="U3252" s="40"/>
      <c r="V3252" s="40"/>
    </row>
    <row r="3253" ht="15" customHeight="1" s="4" customFormat="1">
      <c r="C3253" s="39"/>
      <c r="D3253" s="39"/>
      <c r="M3253" s="40"/>
      <c r="T3253" s="40"/>
      <c r="U3253" s="40"/>
      <c r="V3253" s="40"/>
    </row>
    <row r="3254" ht="15" customHeight="1" s="4" customFormat="1">
      <c r="C3254" s="39"/>
      <c r="D3254" s="39"/>
      <c r="M3254" s="40"/>
      <c r="Q3254" s="40"/>
      <c r="T3254" s="40"/>
      <c r="U3254" s="40"/>
      <c r="V3254" s="40"/>
    </row>
    <row r="3255" ht="15" customHeight="1" s="4" customFormat="1">
      <c r="C3255" s="39"/>
      <c r="D3255" s="39"/>
      <c r="T3255" s="40"/>
      <c r="U3255" s="40"/>
      <c r="V3255" s="40"/>
    </row>
    <row r="3256" ht="15" customHeight="1" s="4" customFormat="1">
      <c r="C3256" s="39"/>
      <c r="D3256" s="39"/>
      <c r="T3256" s="40"/>
      <c r="U3256" s="40"/>
      <c r="V3256" s="40"/>
    </row>
    <row r="3257" ht="15" customHeight="1" s="4" customFormat="1">
      <c r="C3257" s="39"/>
      <c r="D3257" s="39"/>
      <c r="M3257" s="40"/>
      <c r="Q3257" s="40"/>
      <c r="T3257" s="40"/>
      <c r="U3257" s="40"/>
      <c r="V3257" s="40"/>
    </row>
    <row r="3258" ht="15" customHeight="1" s="4" customFormat="1">
      <c r="C3258" s="39"/>
      <c r="D3258" s="39"/>
      <c r="M3258" s="40"/>
      <c r="Q3258" s="40"/>
      <c r="T3258" s="40"/>
      <c r="U3258" s="40"/>
      <c r="V3258" s="40"/>
    </row>
    <row r="3259" ht="15" customHeight="1" s="4" customFormat="1">
      <c r="C3259" s="39"/>
      <c r="D3259" s="39"/>
      <c r="Q3259" s="40"/>
      <c r="T3259" s="40"/>
      <c r="U3259" s="40"/>
      <c r="V3259" s="40"/>
    </row>
    <row r="3260" ht="15" customHeight="1" s="4" customFormat="1">
      <c r="C3260" s="39"/>
      <c r="D3260" s="39"/>
      <c r="M3260" s="40"/>
      <c r="T3260" s="40"/>
      <c r="U3260" s="40"/>
      <c r="V3260" s="40"/>
    </row>
    <row r="3261" ht="15" customHeight="1" s="4" customFormat="1">
      <c r="C3261" s="39"/>
      <c r="D3261" s="39"/>
      <c r="T3261" s="40"/>
      <c r="U3261" s="40"/>
      <c r="V3261" s="40"/>
    </row>
    <row r="3262" ht="15" customHeight="1" s="4" customFormat="1">
      <c r="C3262" s="39"/>
      <c r="D3262" s="39"/>
      <c r="O3262" s="40"/>
      <c r="Q3262" s="40"/>
      <c r="T3262" s="40"/>
      <c r="U3262" s="40"/>
      <c r="V3262" s="40"/>
    </row>
    <row r="3263" ht="15" customHeight="1" s="4" customFormat="1">
      <c r="C3263" s="39"/>
      <c r="D3263" s="39"/>
      <c r="O3263" s="40"/>
      <c r="Q3263" s="40"/>
      <c r="T3263" s="40"/>
      <c r="U3263" s="40"/>
      <c r="V3263" s="40"/>
    </row>
    <row r="3264" ht="15" customHeight="1" s="4" customFormat="1">
      <c r="C3264" s="39"/>
      <c r="D3264" s="39"/>
      <c r="O3264" s="40"/>
      <c r="Q3264" s="40"/>
      <c r="T3264" s="40"/>
      <c r="U3264" s="40"/>
      <c r="V3264" s="40"/>
    </row>
    <row r="3265" ht="15" customHeight="1" s="4" customFormat="1">
      <c r="C3265" s="39"/>
      <c r="D3265" s="39"/>
      <c r="M3265" s="40"/>
      <c r="Q3265" s="40"/>
      <c r="T3265" s="40"/>
      <c r="U3265" s="40"/>
      <c r="V3265" s="40"/>
    </row>
    <row r="3266" ht="15" customHeight="1" s="4" customFormat="1">
      <c r="C3266" s="39"/>
      <c r="D3266" s="39"/>
      <c r="M3266" s="40"/>
      <c r="Q3266" s="40"/>
      <c r="T3266" s="40"/>
      <c r="U3266" s="40"/>
      <c r="V3266" s="40"/>
    </row>
    <row r="3267" ht="15" customHeight="1" s="4" customFormat="1">
      <c r="C3267" s="39"/>
      <c r="D3267" s="39"/>
      <c r="O3267" s="40"/>
      <c r="Q3267" s="40"/>
      <c r="T3267" s="40"/>
      <c r="U3267" s="40"/>
      <c r="V3267" s="40"/>
    </row>
    <row r="3268" ht="15" customHeight="1" s="4" customFormat="1">
      <c r="C3268" s="39"/>
      <c r="D3268" s="39"/>
      <c r="O3268" s="40"/>
      <c r="T3268" s="40"/>
      <c r="U3268" s="40"/>
      <c r="V3268" s="40"/>
    </row>
    <row r="3269" ht="15" customHeight="1" s="4" customFormat="1">
      <c r="C3269" s="39"/>
      <c r="D3269" s="39"/>
      <c r="T3269" s="40"/>
      <c r="U3269" s="40"/>
      <c r="V3269" s="40"/>
    </row>
    <row r="3270" ht="15" customHeight="1" s="4" customFormat="1">
      <c r="C3270" s="39"/>
      <c r="D3270" s="39"/>
      <c r="O3270" s="40"/>
      <c r="Q3270" s="40"/>
      <c r="T3270" s="40"/>
      <c r="U3270" s="40"/>
      <c r="V3270" s="40"/>
    </row>
    <row r="3271" ht="15" customHeight="1" s="4" customFormat="1">
      <c r="C3271" s="39"/>
      <c r="D3271" s="39"/>
      <c r="M3271" s="40"/>
      <c r="Q3271" s="40"/>
      <c r="T3271" s="40"/>
      <c r="U3271" s="40"/>
      <c r="V3271" s="40"/>
    </row>
    <row r="3272" ht="15" customHeight="1" s="4" customFormat="1">
      <c r="C3272" s="39"/>
      <c r="D3272" s="39"/>
      <c r="M3272" s="40"/>
      <c r="Q3272" s="40"/>
      <c r="T3272" s="40"/>
      <c r="U3272" s="40"/>
      <c r="V3272" s="40"/>
    </row>
    <row r="3273" ht="15" customHeight="1" s="4" customFormat="1">
      <c r="C3273" s="39"/>
      <c r="D3273" s="39"/>
      <c r="M3273" s="40"/>
      <c r="Q3273" s="40"/>
      <c r="T3273" s="40"/>
      <c r="U3273" s="40"/>
      <c r="V3273" s="40"/>
    </row>
    <row r="3274" ht="15" customHeight="1" s="4" customFormat="1">
      <c r="C3274" s="39"/>
      <c r="D3274" s="39"/>
      <c r="M3274" s="40"/>
      <c r="Q3274" s="40"/>
      <c r="T3274" s="40"/>
      <c r="U3274" s="40"/>
      <c r="V3274" s="40"/>
    </row>
    <row r="3275" ht="15" customHeight="1" s="4" customFormat="1">
      <c r="C3275" s="39"/>
      <c r="D3275" s="39"/>
      <c r="M3275" s="40"/>
      <c r="T3275" s="40"/>
      <c r="U3275" s="40"/>
      <c r="V3275" s="40"/>
    </row>
    <row r="3276" ht="15" customHeight="1" s="4" customFormat="1">
      <c r="C3276" s="39"/>
      <c r="D3276" s="39"/>
      <c r="O3276" s="40"/>
      <c r="Q3276" s="40"/>
      <c r="T3276" s="40"/>
      <c r="U3276" s="40"/>
      <c r="V3276" s="40"/>
    </row>
    <row r="3277" ht="15" customHeight="1" s="4" customFormat="1">
      <c r="C3277" s="39"/>
      <c r="D3277" s="39"/>
      <c r="O3277" s="40"/>
      <c r="Q3277" s="40"/>
      <c r="T3277" s="40"/>
      <c r="U3277" s="40"/>
      <c r="V3277" s="40"/>
    </row>
    <row r="3278" ht="15" customHeight="1" s="4" customFormat="1">
      <c r="C3278" s="39"/>
      <c r="D3278" s="39"/>
      <c r="Q3278" s="40"/>
      <c r="T3278" s="40"/>
      <c r="U3278" s="40"/>
      <c r="V3278" s="40"/>
    </row>
    <row r="3279" ht="15" customHeight="1" s="4" customFormat="1">
      <c r="C3279" s="39"/>
      <c r="D3279" s="39"/>
      <c r="M3279" s="40"/>
      <c r="Q3279" s="40"/>
      <c r="T3279" s="40"/>
      <c r="U3279" s="40"/>
      <c r="V3279" s="40"/>
    </row>
    <row r="3280" ht="15" customHeight="1" s="4" customFormat="1">
      <c r="C3280" s="39"/>
      <c r="D3280" s="39"/>
      <c r="O3280" s="40"/>
      <c r="T3280" s="40"/>
      <c r="U3280" s="40"/>
      <c r="V3280" s="40"/>
    </row>
    <row r="3281" ht="15" customHeight="1" s="4" customFormat="1">
      <c r="C3281" s="39"/>
      <c r="D3281" s="39"/>
      <c r="O3281" s="40"/>
      <c r="Q3281" s="40"/>
      <c r="T3281" s="40"/>
      <c r="U3281" s="40"/>
      <c r="V3281" s="40"/>
    </row>
    <row r="3282" ht="15" customHeight="1" s="4" customFormat="1">
      <c r="C3282" s="39"/>
      <c r="D3282" s="39"/>
      <c r="M3282" s="40"/>
      <c r="Q3282" s="40"/>
      <c r="T3282" s="40"/>
      <c r="U3282" s="40"/>
      <c r="V3282" s="40"/>
    </row>
    <row r="3283" ht="15" customHeight="1" s="4" customFormat="1">
      <c r="C3283" s="39"/>
      <c r="D3283" s="39"/>
      <c r="T3283" s="40"/>
      <c r="U3283" s="40"/>
      <c r="V3283" s="40"/>
    </row>
    <row r="3284" ht="15" customHeight="1" s="4" customFormat="1">
      <c r="C3284" s="39"/>
      <c r="D3284" s="39"/>
      <c r="Q3284" s="40"/>
      <c r="T3284" s="40"/>
      <c r="U3284" s="40"/>
      <c r="V3284" s="40"/>
    </row>
    <row r="3285" ht="15" customHeight="1" s="4" customFormat="1">
      <c r="C3285" s="39"/>
      <c r="D3285" s="39"/>
      <c r="Q3285" s="40"/>
      <c r="T3285" s="40"/>
      <c r="U3285" s="40"/>
      <c r="V3285" s="40"/>
    </row>
    <row r="3286" ht="15" customHeight="1" s="4" customFormat="1">
      <c r="C3286" s="39"/>
      <c r="D3286" s="39"/>
      <c r="O3286" s="40"/>
      <c r="T3286" s="40"/>
      <c r="U3286" s="40"/>
      <c r="V3286" s="40"/>
    </row>
    <row r="3287" ht="15" customHeight="1" s="4" customFormat="1">
      <c r="C3287" s="39"/>
      <c r="D3287" s="39"/>
      <c r="O3287" s="40"/>
      <c r="Q3287" s="40"/>
      <c r="T3287" s="40"/>
      <c r="U3287" s="40"/>
      <c r="V3287" s="40"/>
    </row>
    <row r="3288" ht="15" customHeight="1" s="4" customFormat="1">
      <c r="C3288" s="39"/>
      <c r="D3288" s="39"/>
      <c r="T3288" s="40"/>
      <c r="U3288" s="40"/>
      <c r="V3288" s="40"/>
    </row>
    <row r="3289" ht="15" customHeight="1" s="4" customFormat="1">
      <c r="C3289" s="39"/>
      <c r="D3289" s="39"/>
      <c r="T3289" s="40"/>
      <c r="U3289" s="40"/>
      <c r="V3289" s="40"/>
    </row>
    <row r="3290" ht="15" customHeight="1" s="4" customFormat="1">
      <c r="C3290" s="39"/>
      <c r="D3290" s="39"/>
      <c r="T3290" s="40"/>
      <c r="U3290" s="40"/>
      <c r="V3290" s="40"/>
    </row>
    <row r="3291" ht="15" customHeight="1" s="4" customFormat="1">
      <c r="C3291" s="39"/>
      <c r="D3291" s="39"/>
      <c r="T3291" s="40"/>
      <c r="U3291" s="40"/>
      <c r="V3291" s="40"/>
    </row>
    <row r="3292" ht="15" customHeight="1" s="4" customFormat="1">
      <c r="C3292" s="39"/>
      <c r="D3292" s="39"/>
      <c r="T3292" s="40"/>
      <c r="U3292" s="40"/>
      <c r="V3292" s="40"/>
    </row>
    <row r="3293" ht="15" customHeight="1" s="4" customFormat="1">
      <c r="C3293" s="39"/>
      <c r="D3293" s="39"/>
      <c r="O3293" s="41"/>
      <c r="Q3293" s="40"/>
      <c r="T3293" s="40"/>
      <c r="U3293" s="40"/>
      <c r="V3293" s="40"/>
    </row>
    <row r="3294" ht="15" customHeight="1" s="4" customFormat="1">
      <c r="C3294" s="39"/>
      <c r="D3294" s="39"/>
      <c r="O3294" s="40"/>
      <c r="Q3294" s="40"/>
      <c r="T3294" s="40"/>
      <c r="U3294" s="40"/>
      <c r="V3294" s="40"/>
    </row>
    <row r="3295" ht="15" customHeight="1" s="4" customFormat="1">
      <c r="C3295" s="39"/>
      <c r="D3295" s="39"/>
      <c r="O3295" s="40"/>
      <c r="Q3295" s="40"/>
      <c r="T3295" s="40"/>
      <c r="U3295" s="40"/>
      <c r="V3295" s="40"/>
    </row>
    <row r="3296" ht="15" customHeight="1" s="4" customFormat="1">
      <c r="C3296" s="39"/>
      <c r="D3296" s="39"/>
      <c r="Q3296" s="40"/>
      <c r="T3296" s="40"/>
      <c r="U3296" s="40"/>
      <c r="V3296" s="40"/>
    </row>
    <row r="3297" ht="15" customHeight="1" s="4" customFormat="1">
      <c r="C3297" s="39"/>
      <c r="D3297" s="39"/>
      <c r="O3297" s="40"/>
      <c r="Q3297" s="40"/>
      <c r="T3297" s="40"/>
      <c r="U3297" s="40"/>
      <c r="V3297" s="40"/>
    </row>
    <row r="3298" ht="15" customHeight="1" s="4" customFormat="1">
      <c r="C3298" s="39"/>
      <c r="D3298" s="39"/>
      <c r="O3298" s="40"/>
      <c r="Q3298" s="40"/>
      <c r="T3298" s="40"/>
      <c r="U3298" s="40"/>
      <c r="V3298" s="40"/>
    </row>
    <row r="3299" ht="15" customHeight="1" s="4" customFormat="1">
      <c r="C3299" s="39"/>
      <c r="D3299" s="39"/>
      <c r="O3299" s="40"/>
      <c r="Q3299" s="40"/>
      <c r="T3299" s="40"/>
      <c r="U3299" s="40"/>
      <c r="V3299" s="40"/>
    </row>
    <row r="3300" ht="15" customHeight="1" s="4" customFormat="1">
      <c r="C3300" s="39"/>
      <c r="D3300" s="39"/>
      <c r="T3300" s="40"/>
      <c r="U3300" s="40"/>
      <c r="V3300" s="40"/>
    </row>
    <row r="3301" ht="15" customHeight="1" s="4" customFormat="1">
      <c r="C3301" s="39"/>
      <c r="D3301" s="39"/>
      <c r="O3301" s="40"/>
      <c r="T3301" s="40"/>
      <c r="U3301" s="40"/>
      <c r="V3301" s="40"/>
    </row>
    <row r="3302" ht="15" customHeight="1" s="4" customFormat="1">
      <c r="C3302" s="39"/>
      <c r="D3302" s="39"/>
      <c r="M3302" s="40"/>
      <c r="T3302" s="40"/>
      <c r="U3302" s="40"/>
      <c r="V3302" s="40"/>
    </row>
    <row r="3303" ht="15" customHeight="1" s="4" customFormat="1">
      <c r="C3303" s="39"/>
      <c r="D3303" s="39"/>
      <c r="Q3303" s="40"/>
      <c r="T3303" s="40"/>
      <c r="U3303" s="40"/>
      <c r="V3303" s="40"/>
    </row>
    <row r="3304" ht="15" customHeight="1" s="4" customFormat="1">
      <c r="C3304" s="39"/>
      <c r="D3304" s="39"/>
      <c r="M3304" s="40"/>
      <c r="Q3304" s="40"/>
      <c r="T3304" s="40"/>
      <c r="U3304" s="40"/>
      <c r="V3304" s="40"/>
    </row>
    <row r="3305" ht="15" customHeight="1" s="4" customFormat="1">
      <c r="C3305" s="39"/>
      <c r="D3305" s="39"/>
      <c r="M3305" s="40"/>
      <c r="T3305" s="40"/>
      <c r="U3305" s="40"/>
      <c r="V3305" s="40"/>
    </row>
    <row r="3306" ht="15" customHeight="1" s="4" customFormat="1">
      <c r="C3306" s="39"/>
      <c r="D3306" s="39"/>
      <c r="Q3306" s="40"/>
      <c r="T3306" s="40"/>
      <c r="U3306" s="40"/>
      <c r="V3306" s="40"/>
    </row>
    <row r="3307" ht="15" customHeight="1" s="4" customFormat="1">
      <c r="C3307" s="39"/>
      <c r="D3307" s="39"/>
      <c r="Q3307" s="40"/>
      <c r="T3307" s="40"/>
      <c r="U3307" s="40"/>
      <c r="V3307" s="40"/>
    </row>
    <row r="3308" ht="15" customHeight="1" s="4" customFormat="1">
      <c r="C3308" s="39"/>
      <c r="D3308" s="39"/>
      <c r="Q3308" s="40"/>
      <c r="T3308" s="40"/>
      <c r="U3308" s="40"/>
      <c r="V3308" s="40"/>
    </row>
    <row r="3309" ht="15" customHeight="1" s="4" customFormat="1">
      <c r="C3309" s="39"/>
      <c r="D3309" s="39"/>
      <c r="Q3309" s="40"/>
      <c r="T3309" s="40"/>
      <c r="U3309" s="40"/>
      <c r="V3309" s="40"/>
    </row>
    <row r="3310" ht="15" customHeight="1" s="4" customFormat="1">
      <c r="C3310" s="39"/>
      <c r="D3310" s="39"/>
      <c r="Q3310" s="40"/>
      <c r="T3310" s="40"/>
      <c r="U3310" s="40"/>
      <c r="V3310" s="40"/>
    </row>
    <row r="3311" ht="15" customHeight="1" s="4" customFormat="1">
      <c r="C3311" s="39"/>
      <c r="D3311" s="39"/>
      <c r="M3311" s="40"/>
      <c r="T3311" s="40"/>
      <c r="U3311" s="40"/>
      <c r="V3311" s="40"/>
    </row>
    <row r="3312" ht="15" customHeight="1" s="4" customFormat="1">
      <c r="C3312" s="39"/>
      <c r="D3312" s="39"/>
      <c r="Q3312" s="40"/>
      <c r="T3312" s="40"/>
      <c r="U3312" s="40"/>
      <c r="V3312" s="40"/>
    </row>
    <row r="3313" ht="15" customHeight="1" s="4" customFormat="1">
      <c r="C3313" s="39"/>
      <c r="D3313" s="39"/>
      <c r="O3313" s="40"/>
      <c r="T3313" s="40"/>
      <c r="U3313" s="40"/>
      <c r="V3313" s="40"/>
    </row>
    <row r="3314" ht="15" customHeight="1" s="4" customFormat="1">
      <c r="C3314" s="39"/>
      <c r="D3314" s="39"/>
      <c r="T3314" s="40"/>
      <c r="U3314" s="40"/>
      <c r="V3314" s="40"/>
    </row>
    <row r="3315" ht="15" customHeight="1" s="4" customFormat="1">
      <c r="C3315" s="39"/>
      <c r="D3315" s="39"/>
      <c r="T3315" s="40"/>
      <c r="U3315" s="40"/>
      <c r="V3315" s="40"/>
    </row>
    <row r="3316" ht="15" customHeight="1" s="4" customFormat="1">
      <c r="C3316" s="39"/>
      <c r="D3316" s="39"/>
      <c r="M3316" s="40"/>
      <c r="Q3316" s="40"/>
      <c r="T3316" s="40"/>
      <c r="U3316" s="40"/>
      <c r="V3316" s="40"/>
    </row>
    <row r="3317" ht="15" customHeight="1" s="4" customFormat="1">
      <c r="C3317" s="39"/>
      <c r="D3317" s="39"/>
      <c r="Q3317" s="40"/>
      <c r="T3317" s="40"/>
      <c r="U3317" s="40"/>
      <c r="V3317" s="40"/>
    </row>
    <row r="3318" ht="15" customHeight="1" s="4" customFormat="1">
      <c r="C3318" s="39"/>
      <c r="D3318" s="39"/>
      <c r="Q3318" s="40"/>
      <c r="T3318" s="40"/>
      <c r="U3318" s="40"/>
      <c r="V3318" s="40"/>
    </row>
    <row r="3319" ht="15" customHeight="1" s="4" customFormat="1">
      <c r="C3319" s="39"/>
      <c r="D3319" s="39"/>
      <c r="O3319" s="40"/>
      <c r="Q3319" s="40"/>
      <c r="T3319" s="40"/>
      <c r="U3319" s="40"/>
      <c r="V3319" s="40"/>
    </row>
    <row r="3320" ht="15" customHeight="1" s="4" customFormat="1">
      <c r="C3320" s="39"/>
      <c r="D3320" s="39"/>
      <c r="O3320" s="40"/>
      <c r="Q3320" s="40"/>
      <c r="T3320" s="40"/>
      <c r="U3320" s="40"/>
      <c r="V3320" s="40"/>
    </row>
    <row r="3321" ht="15" customHeight="1" s="4" customFormat="1">
      <c r="C3321" s="39"/>
      <c r="D3321" s="39"/>
      <c r="O3321" s="40"/>
      <c r="Q3321" s="40"/>
      <c r="T3321" s="40"/>
      <c r="U3321" s="40"/>
      <c r="V3321" s="40"/>
    </row>
    <row r="3322" ht="15" customHeight="1" s="4" customFormat="1">
      <c r="C3322" s="39"/>
      <c r="D3322" s="39"/>
      <c r="T3322" s="40"/>
      <c r="U3322" s="40"/>
      <c r="V3322" s="40"/>
    </row>
    <row r="3323" ht="15" customHeight="1" s="4" customFormat="1">
      <c r="C3323" s="39"/>
      <c r="D3323" s="39"/>
      <c r="O3323" s="40"/>
      <c r="Q3323" s="40"/>
      <c r="T3323" s="40"/>
      <c r="U3323" s="40"/>
      <c r="V3323" s="40"/>
    </row>
    <row r="3324" ht="15" customHeight="1" s="4" customFormat="1">
      <c r="C3324" s="39"/>
      <c r="D3324" s="39"/>
      <c r="M3324" s="40"/>
      <c r="Q3324" s="40"/>
      <c r="T3324" s="40"/>
      <c r="U3324" s="40"/>
      <c r="V3324" s="40"/>
    </row>
    <row r="3325" ht="15" customHeight="1" s="4" customFormat="1">
      <c r="C3325" s="39"/>
      <c r="D3325" s="39"/>
      <c r="Q3325" s="40"/>
      <c r="T3325" s="40"/>
      <c r="U3325" s="40"/>
      <c r="V3325" s="40"/>
    </row>
    <row r="3326" ht="15" customHeight="1" s="4" customFormat="1">
      <c r="C3326" s="39"/>
      <c r="D3326" s="39"/>
      <c r="T3326" s="40"/>
      <c r="U3326" s="40"/>
      <c r="V3326" s="40"/>
    </row>
    <row r="3327" ht="15" customHeight="1" s="4" customFormat="1">
      <c r="C3327" s="39"/>
      <c r="D3327" s="39"/>
      <c r="O3327" s="40"/>
      <c r="T3327" s="40"/>
      <c r="U3327" s="40"/>
      <c r="V3327" s="40"/>
    </row>
    <row r="3328" ht="15" customHeight="1" s="4" customFormat="1">
      <c r="C3328" s="39"/>
      <c r="D3328" s="39"/>
      <c r="T3328" s="40"/>
      <c r="U3328" s="40"/>
      <c r="V3328" s="40"/>
    </row>
    <row r="3329" ht="15" customHeight="1" s="4" customFormat="1">
      <c r="C3329" s="39"/>
      <c r="D3329" s="39"/>
      <c r="O3329" s="40"/>
      <c r="Q3329" s="40"/>
      <c r="T3329" s="40"/>
      <c r="U3329" s="40"/>
      <c r="V3329" s="40"/>
    </row>
    <row r="3330" ht="15" customHeight="1" s="4" customFormat="1">
      <c r="C3330" s="39"/>
      <c r="D3330" s="39"/>
      <c r="Q3330" s="40"/>
      <c r="T3330" s="40"/>
      <c r="U3330" s="40"/>
      <c r="V3330" s="40"/>
    </row>
    <row r="3331" ht="15" customHeight="1" s="4" customFormat="1">
      <c r="C3331" s="39"/>
      <c r="D3331" s="39"/>
      <c r="M3331" s="40"/>
      <c r="Q3331" s="40"/>
      <c r="T3331" s="40"/>
      <c r="U3331" s="40"/>
      <c r="V3331" s="40"/>
    </row>
    <row r="3332" ht="15" customHeight="1" s="4" customFormat="1">
      <c r="C3332" s="39"/>
      <c r="D3332" s="39"/>
      <c r="M3332" s="40"/>
      <c r="Q3332" s="40"/>
      <c r="T3332" s="40"/>
      <c r="U3332" s="40"/>
      <c r="V3332" s="40"/>
    </row>
    <row r="3333" ht="15" customHeight="1" s="4" customFormat="1">
      <c r="C3333" s="39"/>
      <c r="D3333" s="39"/>
      <c r="Q3333" s="40"/>
      <c r="T3333" s="40"/>
      <c r="U3333" s="40"/>
      <c r="V3333" s="40"/>
    </row>
    <row r="3334" ht="15" customHeight="1" s="4" customFormat="1">
      <c r="C3334" s="39"/>
      <c r="D3334" s="39"/>
      <c r="O3334" s="40"/>
      <c r="Q3334" s="40"/>
      <c r="T3334" s="40"/>
      <c r="U3334" s="40"/>
      <c r="V3334" s="40"/>
    </row>
    <row r="3335" ht="15" customHeight="1" s="4" customFormat="1">
      <c r="C3335" s="39"/>
      <c r="D3335" s="39"/>
      <c r="O3335" s="40"/>
      <c r="Q3335" s="40"/>
      <c r="T3335" s="40"/>
      <c r="U3335" s="40"/>
      <c r="V3335" s="40"/>
    </row>
    <row r="3336" ht="15" customHeight="1" s="4" customFormat="1">
      <c r="C3336" s="39"/>
      <c r="D3336" s="39"/>
      <c r="M3336" s="40"/>
      <c r="Q3336" s="40"/>
      <c r="T3336" s="40"/>
      <c r="U3336" s="40"/>
      <c r="V3336" s="40"/>
    </row>
    <row r="3337" ht="15" customHeight="1" s="4" customFormat="1">
      <c r="C3337" s="39"/>
      <c r="D3337" s="39"/>
      <c r="T3337" s="40"/>
      <c r="U3337" s="40"/>
      <c r="V3337" s="40"/>
    </row>
    <row r="3338" ht="15" customHeight="1" s="4" customFormat="1">
      <c r="C3338" s="39"/>
      <c r="D3338" s="39"/>
      <c r="M3338" s="40"/>
      <c r="T3338" s="40"/>
      <c r="U3338" s="40"/>
      <c r="V3338" s="40"/>
    </row>
    <row r="3339" ht="15" customHeight="1" s="4" customFormat="1">
      <c r="C3339" s="39"/>
      <c r="D3339" s="39"/>
      <c r="M3339" s="40"/>
      <c r="T3339" s="40"/>
      <c r="U3339" s="40"/>
      <c r="V3339" s="40"/>
    </row>
    <row r="3340" ht="15" customHeight="1" s="4" customFormat="1">
      <c r="C3340" s="39"/>
      <c r="D3340" s="39"/>
      <c r="O3340" s="40"/>
      <c r="T3340" s="40"/>
      <c r="U3340" s="40"/>
      <c r="V3340" s="40"/>
    </row>
    <row r="3341" ht="15" customHeight="1" s="4" customFormat="1">
      <c r="C3341" s="39"/>
      <c r="D3341" s="39"/>
      <c r="T3341" s="40"/>
      <c r="U3341" s="40"/>
      <c r="V3341" s="40"/>
    </row>
    <row r="3342" ht="15" customHeight="1" s="4" customFormat="1">
      <c r="C3342" s="39"/>
      <c r="D3342" s="39"/>
      <c r="Q3342" s="40"/>
      <c r="T3342" s="40"/>
      <c r="U3342" s="40"/>
      <c r="V3342" s="40"/>
    </row>
    <row r="3343" ht="15" customHeight="1" s="4" customFormat="1">
      <c r="C3343" s="39"/>
      <c r="D3343" s="39"/>
      <c r="M3343" s="40"/>
      <c r="Q3343" s="40"/>
      <c r="T3343" s="40"/>
      <c r="U3343" s="40"/>
      <c r="V3343" s="40"/>
    </row>
    <row r="3344" ht="15" customHeight="1" s="4" customFormat="1">
      <c r="C3344" s="39"/>
      <c r="D3344" s="39"/>
      <c r="T3344" s="40"/>
      <c r="U3344" s="40"/>
      <c r="V3344" s="40"/>
    </row>
    <row r="3345" ht="15" customHeight="1" s="4" customFormat="1">
      <c r="C3345" s="39"/>
      <c r="D3345" s="39"/>
      <c r="Q3345" s="40"/>
      <c r="T3345" s="40"/>
      <c r="U3345" s="40"/>
      <c r="V3345" s="40"/>
    </row>
    <row r="3346" ht="15" customHeight="1" s="4" customFormat="1">
      <c r="C3346" s="39"/>
      <c r="D3346" s="39"/>
      <c r="O3346" s="40"/>
      <c r="Q3346" s="40"/>
      <c r="T3346" s="40"/>
      <c r="U3346" s="40"/>
      <c r="V3346" s="40"/>
    </row>
    <row r="3347" ht="15" customHeight="1" s="4" customFormat="1">
      <c r="C3347" s="39"/>
      <c r="D3347" s="39"/>
      <c r="M3347" s="40"/>
      <c r="Q3347" s="40"/>
      <c r="T3347" s="40"/>
      <c r="U3347" s="40"/>
      <c r="V3347" s="40"/>
    </row>
    <row r="3348" ht="15" customHeight="1" s="4" customFormat="1">
      <c r="C3348" s="39"/>
      <c r="D3348" s="39"/>
      <c r="M3348" s="40"/>
      <c r="Q3348" s="40"/>
      <c r="T3348" s="40"/>
      <c r="U3348" s="40"/>
      <c r="V3348" s="40"/>
    </row>
    <row r="3349" ht="15" customHeight="1" s="4" customFormat="1">
      <c r="C3349" s="39"/>
      <c r="D3349" s="39"/>
      <c r="Q3349" s="40"/>
      <c r="T3349" s="40"/>
      <c r="U3349" s="40"/>
      <c r="V3349" s="40"/>
    </row>
    <row r="3350" ht="15" customHeight="1" s="4" customFormat="1">
      <c r="C3350" s="39"/>
      <c r="D3350" s="39"/>
      <c r="M3350" s="40"/>
      <c r="Q3350" s="40"/>
      <c r="T3350" s="40"/>
      <c r="U3350" s="40"/>
      <c r="V3350" s="40"/>
    </row>
    <row r="3351" ht="15" customHeight="1" s="4" customFormat="1">
      <c r="C3351" s="39"/>
      <c r="D3351" s="39"/>
      <c r="O3351" s="40"/>
      <c r="T3351" s="40"/>
      <c r="U3351" s="40"/>
      <c r="V3351" s="40"/>
    </row>
    <row r="3352" ht="15" customHeight="1" s="4" customFormat="1">
      <c r="C3352" s="39"/>
      <c r="D3352" s="39"/>
      <c r="M3352" s="40"/>
      <c r="T3352" s="40"/>
      <c r="U3352" s="40"/>
      <c r="V3352" s="40"/>
    </row>
    <row r="3353" ht="15" customHeight="1" s="4" customFormat="1">
      <c r="C3353" s="39"/>
      <c r="D3353" s="39"/>
      <c r="T3353" s="40"/>
      <c r="U3353" s="40"/>
      <c r="V3353" s="40"/>
    </row>
    <row r="3354" ht="15" customHeight="1" s="4" customFormat="1">
      <c r="C3354" s="39"/>
      <c r="D3354" s="39"/>
      <c r="T3354" s="40"/>
      <c r="U3354" s="40"/>
      <c r="V3354" s="40"/>
    </row>
    <row r="3355" ht="15" customHeight="1" s="4" customFormat="1">
      <c r="C3355" s="39"/>
      <c r="D3355" s="39"/>
      <c r="Q3355" s="40"/>
      <c r="T3355" s="40"/>
      <c r="U3355" s="40"/>
      <c r="V3355" s="40"/>
    </row>
    <row r="3356" ht="15" customHeight="1" s="4" customFormat="1">
      <c r="C3356" s="39"/>
      <c r="D3356" s="39"/>
      <c r="M3356" s="40"/>
      <c r="T3356" s="40"/>
      <c r="U3356" s="40"/>
      <c r="V3356" s="40"/>
    </row>
    <row r="3357" ht="15" customHeight="1" s="4" customFormat="1">
      <c r="C3357" s="39"/>
      <c r="D3357" s="39"/>
      <c r="Q3357" s="40"/>
      <c r="T3357" s="40"/>
      <c r="U3357" s="40"/>
      <c r="V3357" s="40"/>
    </row>
    <row r="3358" ht="15" customHeight="1" s="4" customFormat="1">
      <c r="C3358" s="39"/>
      <c r="D3358" s="39"/>
      <c r="Q3358" s="40"/>
      <c r="T3358" s="40"/>
      <c r="U3358" s="40"/>
      <c r="V3358" s="40"/>
    </row>
    <row r="3359" ht="15" customHeight="1" s="4" customFormat="1">
      <c r="C3359" s="39"/>
      <c r="D3359" s="39"/>
      <c r="Q3359" s="40"/>
      <c r="T3359" s="40"/>
      <c r="U3359" s="40"/>
      <c r="V3359" s="40"/>
    </row>
    <row r="3360" ht="15" customHeight="1" s="4" customFormat="1">
      <c r="C3360" s="39"/>
      <c r="D3360" s="39"/>
      <c r="O3360" s="40"/>
      <c r="Q3360" s="40"/>
      <c r="T3360" s="40"/>
      <c r="U3360" s="40"/>
      <c r="V3360" s="40"/>
    </row>
    <row r="3361" ht="15" customHeight="1" s="4" customFormat="1">
      <c r="C3361" s="39"/>
      <c r="D3361" s="39"/>
      <c r="O3361" s="40"/>
      <c r="T3361" s="40"/>
      <c r="U3361" s="40"/>
      <c r="V3361" s="40"/>
    </row>
    <row r="3362" ht="15" customHeight="1" s="4" customFormat="1">
      <c r="C3362" s="39"/>
      <c r="D3362" s="39"/>
      <c r="M3362" s="40"/>
      <c r="T3362" s="40"/>
      <c r="U3362" s="40"/>
      <c r="V3362" s="40"/>
    </row>
    <row r="3363" ht="15" customHeight="1" s="4" customFormat="1">
      <c r="C3363" s="39"/>
      <c r="D3363" s="39"/>
      <c r="T3363" s="40"/>
      <c r="U3363" s="40"/>
      <c r="V3363" s="40"/>
    </row>
    <row r="3364" ht="15" customHeight="1" s="4" customFormat="1">
      <c r="C3364" s="39"/>
      <c r="D3364" s="39"/>
      <c r="T3364" s="40"/>
      <c r="U3364" s="40"/>
      <c r="V3364" s="40"/>
    </row>
    <row r="3365" ht="15" customHeight="1" s="4" customFormat="1">
      <c r="C3365" s="39"/>
      <c r="D3365" s="39"/>
      <c r="T3365" s="40"/>
      <c r="U3365" s="40"/>
      <c r="V3365" s="40"/>
    </row>
    <row r="3366" ht="15" customHeight="1" s="4" customFormat="1">
      <c r="C3366" s="39"/>
      <c r="D3366" s="39"/>
      <c r="T3366" s="40"/>
      <c r="U3366" s="40"/>
      <c r="V3366" s="40"/>
    </row>
    <row r="3367" ht="15" customHeight="1" s="4" customFormat="1">
      <c r="C3367" s="39"/>
      <c r="D3367" s="39"/>
      <c r="T3367" s="40"/>
      <c r="U3367" s="40"/>
      <c r="V3367" s="40"/>
    </row>
    <row r="3368" ht="15" customHeight="1" s="4" customFormat="1">
      <c r="C3368" s="39"/>
      <c r="D3368" s="39"/>
      <c r="M3368" s="40"/>
      <c r="T3368" s="40"/>
      <c r="U3368" s="40"/>
      <c r="V3368" s="40"/>
    </row>
    <row r="3369" ht="15" customHeight="1" s="4" customFormat="1">
      <c r="C3369" s="39"/>
      <c r="D3369" s="39"/>
      <c r="O3369" s="40"/>
      <c r="T3369" s="40"/>
      <c r="U3369" s="40"/>
      <c r="V3369" s="40"/>
    </row>
    <row r="3370" ht="15" customHeight="1" s="4" customFormat="1">
      <c r="C3370" s="39"/>
      <c r="D3370" s="39"/>
      <c r="Q3370" s="40"/>
      <c r="T3370" s="40"/>
      <c r="U3370" s="40"/>
      <c r="V3370" s="40"/>
    </row>
    <row r="3371" ht="15" customHeight="1" s="4" customFormat="1">
      <c r="C3371" s="39"/>
      <c r="D3371" s="39"/>
      <c r="Q3371" s="40"/>
      <c r="T3371" s="40"/>
      <c r="U3371" s="40"/>
      <c r="V3371" s="40"/>
    </row>
    <row r="3372" ht="15" customHeight="1" s="4" customFormat="1">
      <c r="C3372" s="39"/>
      <c r="D3372" s="39"/>
      <c r="O3372" s="40"/>
      <c r="Q3372" s="40"/>
      <c r="T3372" s="40"/>
      <c r="U3372" s="40"/>
      <c r="V3372" s="40"/>
    </row>
    <row r="3373" ht="15" customHeight="1" s="4" customFormat="1">
      <c r="C3373" s="39"/>
      <c r="D3373" s="39"/>
      <c r="O3373" s="40"/>
      <c r="Q3373" s="40"/>
      <c r="T3373" s="40"/>
      <c r="U3373" s="40"/>
      <c r="V3373" s="40"/>
    </row>
    <row r="3374" ht="15" customHeight="1" s="4" customFormat="1">
      <c r="C3374" s="39"/>
      <c r="D3374" s="39"/>
      <c r="Q3374" s="40"/>
      <c r="T3374" s="40"/>
      <c r="U3374" s="40"/>
      <c r="V3374" s="40"/>
    </row>
    <row r="3375" ht="15" customHeight="1" s="4" customFormat="1">
      <c r="C3375" s="39"/>
      <c r="D3375" s="39"/>
      <c r="T3375" s="40"/>
      <c r="U3375" s="40"/>
      <c r="V3375" s="40"/>
    </row>
    <row r="3376" ht="15" customHeight="1" s="4" customFormat="1">
      <c r="C3376" s="39"/>
      <c r="D3376" s="39"/>
      <c r="T3376" s="40"/>
      <c r="U3376" s="40"/>
      <c r="V3376" s="40"/>
    </row>
    <row r="3377" ht="15" customHeight="1" s="4" customFormat="1">
      <c r="C3377" s="39"/>
      <c r="D3377" s="39"/>
      <c r="T3377" s="40"/>
      <c r="U3377" s="40"/>
      <c r="V3377" s="40"/>
    </row>
    <row r="3378" ht="15" customHeight="1" s="4" customFormat="1">
      <c r="C3378" s="39"/>
      <c r="D3378" s="39"/>
      <c r="T3378" s="40"/>
      <c r="U3378" s="40"/>
      <c r="V3378" s="40"/>
    </row>
    <row r="3379" ht="15" customHeight="1" s="4" customFormat="1">
      <c r="C3379" s="39"/>
      <c r="D3379" s="39"/>
      <c r="T3379" s="40"/>
      <c r="U3379" s="40"/>
      <c r="V3379" s="40"/>
    </row>
    <row r="3380" ht="15" customHeight="1" s="4" customFormat="1">
      <c r="C3380" s="39"/>
      <c r="D3380" s="39"/>
      <c r="T3380" s="40"/>
      <c r="U3380" s="40"/>
      <c r="V3380" s="40"/>
    </row>
    <row r="3381" ht="15" customHeight="1" s="4" customFormat="1">
      <c r="C3381" s="39"/>
      <c r="D3381" s="39"/>
      <c r="T3381" s="40"/>
      <c r="U3381" s="40"/>
      <c r="V3381" s="40"/>
    </row>
    <row r="3382" ht="15" customHeight="1" s="4" customFormat="1">
      <c r="C3382" s="39"/>
      <c r="D3382" s="39"/>
      <c r="T3382" s="40"/>
      <c r="U3382" s="40"/>
      <c r="V3382" s="40"/>
    </row>
    <row r="3383" ht="15" customHeight="1" s="4" customFormat="1">
      <c r="C3383" s="39"/>
      <c r="D3383" s="39"/>
      <c r="T3383" s="40"/>
      <c r="U3383" s="40"/>
      <c r="V3383" s="40"/>
    </row>
    <row r="3384" ht="15" customHeight="1" s="4" customFormat="1">
      <c r="C3384" s="39"/>
      <c r="D3384" s="39"/>
      <c r="T3384" s="40"/>
      <c r="U3384" s="40"/>
      <c r="V3384" s="40"/>
    </row>
    <row r="3385" ht="15" customHeight="1" s="4" customFormat="1">
      <c r="C3385" s="39"/>
      <c r="D3385" s="39"/>
      <c r="T3385" s="40"/>
      <c r="U3385" s="40"/>
      <c r="V3385" s="40"/>
    </row>
    <row r="3386" ht="15" customHeight="1" s="4" customFormat="1">
      <c r="C3386" s="39"/>
      <c r="D3386" s="39"/>
      <c r="T3386" s="40"/>
      <c r="U3386" s="40"/>
      <c r="V3386" s="40"/>
    </row>
    <row r="3387" ht="15" customHeight="1" s="4" customFormat="1">
      <c r="C3387" s="39"/>
      <c r="D3387" s="39"/>
      <c r="T3387" s="40"/>
      <c r="U3387" s="40"/>
      <c r="V3387" s="40"/>
    </row>
    <row r="3388" ht="15" customHeight="1" s="4" customFormat="1">
      <c r="C3388" s="39"/>
      <c r="D3388" s="39"/>
      <c r="T3388" s="40"/>
      <c r="U3388" s="40"/>
      <c r="V3388" s="40"/>
    </row>
    <row r="3389" ht="15" customHeight="1" s="4" customFormat="1">
      <c r="C3389" s="39"/>
      <c r="D3389" s="39"/>
      <c r="T3389" s="40"/>
      <c r="U3389" s="40"/>
      <c r="V3389" s="40"/>
    </row>
    <row r="3390" ht="15" customHeight="1" s="4" customFormat="1">
      <c r="C3390" s="39"/>
      <c r="D3390" s="39"/>
      <c r="T3390" s="40"/>
      <c r="U3390" s="40"/>
      <c r="V3390" s="40"/>
    </row>
    <row r="3391" ht="15" customHeight="1" s="4" customFormat="1">
      <c r="C3391" s="39"/>
      <c r="D3391" s="39"/>
      <c r="T3391" s="40"/>
      <c r="U3391" s="40"/>
      <c r="V3391" s="40"/>
    </row>
    <row r="3392" ht="15" customHeight="1" s="4" customFormat="1">
      <c r="C3392" s="39"/>
      <c r="D3392" s="39"/>
      <c r="T3392" s="40"/>
      <c r="U3392" s="40"/>
      <c r="V3392" s="40"/>
    </row>
    <row r="3393" ht="15" customHeight="1" s="4" customFormat="1">
      <c r="C3393" s="39"/>
      <c r="D3393" s="39"/>
      <c r="T3393" s="40"/>
      <c r="U3393" s="40"/>
      <c r="V3393" s="40"/>
    </row>
    <row r="3394" ht="15" customHeight="1" s="4" customFormat="1">
      <c r="C3394" s="39"/>
      <c r="D3394" s="39"/>
      <c r="T3394" s="40"/>
      <c r="U3394" s="40"/>
      <c r="V3394" s="40"/>
    </row>
    <row r="3395" ht="15" customHeight="1" s="4" customFormat="1">
      <c r="C3395" s="39"/>
      <c r="D3395" s="39"/>
      <c r="T3395" s="40"/>
      <c r="U3395" s="40"/>
      <c r="V3395" s="40"/>
    </row>
    <row r="3396" ht="15" customHeight="1" s="4" customFormat="1">
      <c r="C3396" s="39"/>
      <c r="D3396" s="39"/>
      <c r="T3396" s="40"/>
      <c r="U3396" s="40"/>
      <c r="V3396" s="40"/>
    </row>
    <row r="3397" ht="15" customHeight="1" s="4" customFormat="1">
      <c r="C3397" s="39"/>
      <c r="D3397" s="39"/>
      <c r="T3397" s="40"/>
      <c r="U3397" s="40"/>
      <c r="V3397" s="40"/>
    </row>
    <row r="3398" ht="15" customHeight="1" s="4" customFormat="1">
      <c r="C3398" s="39"/>
      <c r="D3398" s="39"/>
      <c r="T3398" s="40"/>
      <c r="U3398" s="40"/>
      <c r="V3398" s="40"/>
    </row>
    <row r="3399" ht="15" customHeight="1" s="4" customFormat="1">
      <c r="C3399" s="39"/>
      <c r="D3399" s="39"/>
      <c r="T3399" s="40"/>
      <c r="U3399" s="40"/>
      <c r="V3399" s="40"/>
    </row>
    <row r="3400" ht="15" customHeight="1" s="4" customFormat="1">
      <c r="C3400" s="39"/>
      <c r="D3400" s="39"/>
      <c r="T3400" s="40"/>
      <c r="U3400" s="40"/>
      <c r="V3400" s="40"/>
    </row>
    <row r="3401" ht="15" customHeight="1" s="4" customFormat="1">
      <c r="C3401" s="39"/>
      <c r="D3401" s="39"/>
      <c r="T3401" s="40"/>
      <c r="U3401" s="40"/>
      <c r="V3401" s="40"/>
    </row>
    <row r="3402" ht="15" customHeight="1" s="4" customFormat="1">
      <c r="C3402" s="39"/>
      <c r="D3402" s="39"/>
      <c r="T3402" s="40"/>
      <c r="U3402" s="40"/>
      <c r="V3402" s="40"/>
    </row>
    <row r="3403" ht="15" customHeight="1" s="4" customFormat="1">
      <c r="C3403" s="39"/>
      <c r="D3403" s="39"/>
      <c r="T3403" s="40"/>
      <c r="U3403" s="40"/>
      <c r="V3403" s="40"/>
    </row>
    <row r="3404" ht="15" customHeight="1" s="4" customFormat="1">
      <c r="C3404" s="39"/>
      <c r="D3404" s="39"/>
      <c r="T3404" s="40"/>
      <c r="U3404" s="40"/>
      <c r="V3404" s="40"/>
    </row>
    <row r="3405" ht="15" customHeight="1" s="4" customFormat="1">
      <c r="C3405" s="39"/>
      <c r="D3405" s="39"/>
      <c r="T3405" s="40"/>
      <c r="U3405" s="40"/>
      <c r="V3405" s="40"/>
    </row>
    <row r="3406" ht="15" customHeight="1" s="4" customFormat="1">
      <c r="C3406" s="39"/>
      <c r="D3406" s="39"/>
      <c r="T3406" s="40"/>
      <c r="U3406" s="40"/>
      <c r="V3406" s="40"/>
    </row>
    <row r="3407" ht="15" customHeight="1" s="4" customFormat="1">
      <c r="C3407" s="39"/>
      <c r="D3407" s="39"/>
      <c r="T3407" s="40"/>
      <c r="U3407" s="40"/>
      <c r="V3407" s="40"/>
    </row>
    <row r="3408" ht="15" customHeight="1" s="4" customFormat="1">
      <c r="C3408" s="39"/>
      <c r="D3408" s="39"/>
      <c r="T3408" s="40"/>
      <c r="U3408" s="40"/>
      <c r="V3408" s="40"/>
    </row>
    <row r="3409" ht="15" customHeight="1" s="4" customFormat="1">
      <c r="C3409" s="39"/>
      <c r="D3409" s="39"/>
      <c r="T3409" s="40"/>
      <c r="U3409" s="40"/>
      <c r="V3409" s="40"/>
    </row>
    <row r="3410" ht="15" customHeight="1" s="4" customFormat="1">
      <c r="C3410" s="39"/>
      <c r="D3410" s="39"/>
      <c r="T3410" s="40"/>
      <c r="U3410" s="40"/>
      <c r="V3410" s="40"/>
    </row>
    <row r="3411" ht="15" customHeight="1" s="4" customFormat="1">
      <c r="C3411" s="39"/>
      <c r="D3411" s="39"/>
      <c r="T3411" s="40"/>
      <c r="U3411" s="40"/>
      <c r="V3411" s="40"/>
    </row>
    <row r="3412" ht="15" customHeight="1" s="4" customFormat="1">
      <c r="C3412" s="39"/>
      <c r="D3412" s="39"/>
      <c r="T3412" s="40"/>
      <c r="U3412" s="40"/>
      <c r="V3412" s="40"/>
    </row>
    <row r="3413" ht="15" customHeight="1" s="4" customFormat="1">
      <c r="C3413" s="39"/>
      <c r="D3413" s="39"/>
      <c r="T3413" s="40"/>
      <c r="U3413" s="40"/>
      <c r="V3413" s="40"/>
    </row>
    <row r="3414" ht="15" customHeight="1" s="4" customFormat="1">
      <c r="C3414" s="39"/>
      <c r="D3414" s="39"/>
      <c r="T3414" s="40"/>
      <c r="U3414" s="40"/>
      <c r="V3414" s="40"/>
    </row>
    <row r="3415" ht="15" customHeight="1" s="4" customFormat="1">
      <c r="C3415" s="39"/>
      <c r="D3415" s="39"/>
      <c r="T3415" s="40"/>
      <c r="U3415" s="40"/>
      <c r="V3415" s="40"/>
    </row>
    <row r="3416" ht="15" customHeight="1" s="4" customFormat="1">
      <c r="C3416" s="39"/>
      <c r="D3416" s="39"/>
      <c r="T3416" s="40"/>
      <c r="U3416" s="40"/>
      <c r="V3416" s="40"/>
    </row>
    <row r="3417" ht="15" customHeight="1" s="4" customFormat="1">
      <c r="C3417" s="39"/>
      <c r="D3417" s="39"/>
      <c r="T3417" s="40"/>
      <c r="U3417" s="40"/>
      <c r="V3417" s="40"/>
    </row>
    <row r="3418" ht="15" customHeight="1" s="4" customFormat="1">
      <c r="C3418" s="39"/>
      <c r="D3418" s="39"/>
      <c r="T3418" s="40"/>
      <c r="U3418" s="40"/>
      <c r="V3418" s="40"/>
    </row>
    <row r="3419" ht="15" customHeight="1" s="4" customFormat="1">
      <c r="C3419" s="39"/>
      <c r="D3419" s="39"/>
      <c r="T3419" s="40"/>
      <c r="U3419" s="40"/>
      <c r="V3419" s="40"/>
    </row>
    <row r="3420" ht="15" customHeight="1" s="4" customFormat="1">
      <c r="C3420" s="39"/>
      <c r="D3420" s="39"/>
      <c r="T3420" s="40"/>
      <c r="U3420" s="40"/>
      <c r="V3420" s="40"/>
    </row>
    <row r="3421" ht="15" customHeight="1" s="4" customFormat="1">
      <c r="C3421" s="39"/>
      <c r="D3421" s="39"/>
      <c r="T3421" s="40"/>
      <c r="U3421" s="40"/>
      <c r="V3421" s="40"/>
    </row>
    <row r="3422" ht="15" customHeight="1" s="4" customFormat="1">
      <c r="C3422" s="39"/>
      <c r="D3422" s="39"/>
      <c r="T3422" s="40"/>
      <c r="U3422" s="40"/>
      <c r="V3422" s="40"/>
    </row>
    <row r="3423" ht="15" customHeight="1" s="4" customFormat="1">
      <c r="C3423" s="39"/>
      <c r="D3423" s="39"/>
      <c r="T3423" s="40"/>
      <c r="U3423" s="40"/>
      <c r="V3423" s="40"/>
    </row>
    <row r="3424" ht="15" customHeight="1" s="4" customFormat="1">
      <c r="C3424" s="39"/>
      <c r="D3424" s="39"/>
      <c r="T3424" s="40"/>
      <c r="U3424" s="40"/>
      <c r="V3424" s="40"/>
    </row>
    <row r="3425" ht="15" customHeight="1" s="4" customFormat="1">
      <c r="C3425" s="39"/>
      <c r="D3425" s="39"/>
      <c r="T3425" s="40"/>
      <c r="U3425" s="40"/>
      <c r="V3425" s="40"/>
    </row>
    <row r="3426" ht="15" customHeight="1" s="4" customFormat="1">
      <c r="C3426" s="39"/>
      <c r="D3426" s="39"/>
      <c r="T3426" s="40"/>
      <c r="U3426" s="40"/>
      <c r="V3426" s="40"/>
    </row>
    <row r="3427" ht="15" customHeight="1" s="4" customFormat="1">
      <c r="C3427" s="39"/>
      <c r="D3427" s="39"/>
      <c r="T3427" s="40"/>
      <c r="U3427" s="40"/>
      <c r="V3427" s="40"/>
    </row>
    <row r="3428" ht="15" customHeight="1" s="4" customFormat="1">
      <c r="C3428" s="39"/>
      <c r="D3428" s="39"/>
      <c r="T3428" s="40"/>
      <c r="U3428" s="40"/>
      <c r="V3428" s="40"/>
    </row>
    <row r="3429" ht="15" customHeight="1" s="4" customFormat="1">
      <c r="C3429" s="39"/>
      <c r="D3429" s="39"/>
      <c r="T3429" s="40"/>
      <c r="U3429" s="40"/>
      <c r="V3429" s="40"/>
    </row>
    <row r="3430" ht="15" customHeight="1" s="4" customFormat="1">
      <c r="C3430" s="39"/>
      <c r="D3430" s="39"/>
      <c r="T3430" s="40"/>
      <c r="U3430" s="40"/>
      <c r="V3430" s="40"/>
    </row>
    <row r="3431" ht="15" customHeight="1" s="4" customFormat="1">
      <c r="C3431" s="39"/>
      <c r="D3431" s="39"/>
      <c r="T3431" s="40"/>
      <c r="U3431" s="40"/>
      <c r="V3431" s="40"/>
    </row>
    <row r="3432" ht="15" customHeight="1" s="4" customFormat="1">
      <c r="C3432" s="39"/>
      <c r="D3432" s="39"/>
      <c r="T3432" s="40"/>
      <c r="U3432" s="40"/>
      <c r="V3432" s="40"/>
    </row>
    <row r="3433" ht="15" customHeight="1" s="4" customFormat="1">
      <c r="C3433" s="39"/>
      <c r="D3433" s="39"/>
      <c r="T3433" s="40"/>
      <c r="U3433" s="40"/>
      <c r="V3433" s="40"/>
    </row>
    <row r="3434" ht="15" customHeight="1" s="4" customFormat="1">
      <c r="C3434" s="39"/>
      <c r="D3434" s="39"/>
      <c r="T3434" s="40"/>
      <c r="U3434" s="40"/>
      <c r="V3434" s="40"/>
    </row>
    <row r="3435" ht="15" customHeight="1" s="4" customFormat="1">
      <c r="C3435" s="39"/>
      <c r="D3435" s="39"/>
      <c r="T3435" s="40"/>
      <c r="U3435" s="40"/>
      <c r="V3435" s="40"/>
    </row>
    <row r="3436" ht="15" customHeight="1" s="4" customFormat="1">
      <c r="C3436" s="39"/>
      <c r="D3436" s="39"/>
      <c r="T3436" s="40"/>
      <c r="U3436" s="40"/>
      <c r="V3436" s="40"/>
    </row>
    <row r="3437" ht="15" customHeight="1" s="4" customFormat="1">
      <c r="C3437" s="39"/>
      <c r="D3437" s="39"/>
      <c r="T3437" s="40"/>
      <c r="U3437" s="40"/>
      <c r="V3437" s="40"/>
    </row>
    <row r="3438" ht="15" customHeight="1" s="4" customFormat="1">
      <c r="C3438" s="39"/>
      <c r="D3438" s="39"/>
      <c r="T3438" s="40"/>
      <c r="U3438" s="40"/>
      <c r="V3438" s="40"/>
    </row>
    <row r="3439" ht="15" customHeight="1" s="4" customFormat="1">
      <c r="C3439" s="39"/>
      <c r="D3439" s="39"/>
      <c r="T3439" s="40"/>
      <c r="U3439" s="40"/>
      <c r="V3439" s="40"/>
    </row>
    <row r="3440" ht="15" customHeight="1" s="4" customFormat="1">
      <c r="C3440" s="39"/>
      <c r="D3440" s="39"/>
      <c r="T3440" s="40"/>
      <c r="U3440" s="40"/>
      <c r="V3440" s="40"/>
    </row>
    <row r="3441" ht="15" customHeight="1" s="4" customFormat="1">
      <c r="C3441" s="39"/>
      <c r="D3441" s="39"/>
      <c r="T3441" s="40"/>
      <c r="U3441" s="40"/>
      <c r="V3441" s="40"/>
    </row>
    <row r="3442" ht="15" customHeight="1" s="4" customFormat="1">
      <c r="C3442" s="39"/>
      <c r="D3442" s="39"/>
      <c r="T3442" s="40"/>
      <c r="U3442" s="40"/>
      <c r="V3442" s="40"/>
    </row>
    <row r="3443" ht="15" customHeight="1" s="4" customFormat="1">
      <c r="C3443" s="39"/>
      <c r="D3443" s="39"/>
      <c r="T3443" s="40"/>
      <c r="U3443" s="40"/>
      <c r="V3443" s="40"/>
    </row>
    <row r="3444" ht="15" customHeight="1" s="4" customFormat="1">
      <c r="C3444" s="39"/>
      <c r="D3444" s="39"/>
      <c r="T3444" s="40"/>
      <c r="U3444" s="40"/>
      <c r="V3444" s="40"/>
    </row>
    <row r="3445" ht="15" customHeight="1" s="4" customFormat="1">
      <c r="C3445" s="39"/>
      <c r="D3445" s="39"/>
      <c r="T3445" s="40"/>
      <c r="U3445" s="40"/>
      <c r="V3445" s="40"/>
    </row>
    <row r="3446" ht="15" customHeight="1" s="4" customFormat="1">
      <c r="C3446" s="39"/>
      <c r="D3446" s="39"/>
      <c r="T3446" s="40"/>
      <c r="U3446" s="40"/>
      <c r="V3446" s="40"/>
    </row>
    <row r="3447" ht="15" customHeight="1" s="4" customFormat="1">
      <c r="C3447" s="39"/>
      <c r="D3447" s="39"/>
      <c r="T3447" s="40"/>
      <c r="U3447" s="40"/>
      <c r="V3447" s="40"/>
    </row>
    <row r="3448" ht="15" customHeight="1" s="4" customFormat="1">
      <c r="C3448" s="39"/>
      <c r="D3448" s="39"/>
      <c r="T3448" s="40"/>
      <c r="U3448" s="40"/>
      <c r="V3448" s="40"/>
    </row>
    <row r="3449" ht="15" customHeight="1" s="4" customFormat="1">
      <c r="C3449" s="39"/>
      <c r="D3449" s="39"/>
      <c r="T3449" s="40"/>
      <c r="U3449" s="40"/>
      <c r="V3449" s="40"/>
    </row>
    <row r="3450" ht="15" customHeight="1" s="4" customFormat="1">
      <c r="C3450" s="39"/>
      <c r="D3450" s="39"/>
      <c r="T3450" s="40"/>
      <c r="U3450" s="40"/>
      <c r="V3450" s="40"/>
    </row>
    <row r="3451" ht="15" customHeight="1" s="4" customFormat="1">
      <c r="C3451" s="39"/>
      <c r="D3451" s="39"/>
      <c r="T3451" s="40"/>
      <c r="U3451" s="40"/>
      <c r="V3451" s="40"/>
    </row>
    <row r="3452" ht="15" customHeight="1" s="4" customFormat="1">
      <c r="C3452" s="39"/>
      <c r="D3452" s="39"/>
      <c r="T3452" s="40"/>
      <c r="U3452" s="40"/>
      <c r="V3452" s="40"/>
    </row>
    <row r="3453" ht="15" customHeight="1" s="4" customFormat="1">
      <c r="C3453" s="39"/>
      <c r="D3453" s="39"/>
      <c r="T3453" s="40"/>
      <c r="U3453" s="40"/>
      <c r="V3453" s="40"/>
    </row>
    <row r="3454" ht="15" customHeight="1" s="4" customFormat="1">
      <c r="C3454" s="39"/>
      <c r="D3454" s="39"/>
      <c r="T3454" s="40"/>
      <c r="U3454" s="40"/>
      <c r="V3454" s="40"/>
    </row>
    <row r="3455" ht="15" customHeight="1" s="4" customFormat="1">
      <c r="C3455" s="39"/>
      <c r="D3455" s="39"/>
      <c r="T3455" s="40"/>
      <c r="U3455" s="40"/>
      <c r="V3455" s="40"/>
    </row>
    <row r="3456" ht="15" customHeight="1" s="4" customFormat="1">
      <c r="C3456" s="39"/>
      <c r="D3456" s="39"/>
      <c r="T3456" s="40"/>
      <c r="U3456" s="40"/>
      <c r="V3456" s="40"/>
    </row>
    <row r="3457" ht="15" customHeight="1" s="4" customFormat="1">
      <c r="C3457" s="39"/>
      <c r="D3457" s="39"/>
      <c r="T3457" s="40"/>
      <c r="U3457" s="40"/>
      <c r="V3457" s="40"/>
    </row>
    <row r="3458" ht="15" customHeight="1" s="4" customFormat="1">
      <c r="C3458" s="39"/>
      <c r="D3458" s="39"/>
      <c r="T3458" s="40"/>
      <c r="U3458" s="40"/>
      <c r="V3458" s="40"/>
    </row>
    <row r="3459" ht="15" customHeight="1" s="4" customFormat="1">
      <c r="C3459" s="39"/>
      <c r="D3459" s="39"/>
      <c r="T3459" s="40"/>
      <c r="U3459" s="40"/>
      <c r="V3459" s="40"/>
    </row>
    <row r="3460" ht="15" customHeight="1" s="4" customFormat="1">
      <c r="C3460" s="39"/>
      <c r="D3460" s="39"/>
      <c r="T3460" s="40"/>
      <c r="U3460" s="40"/>
      <c r="V3460" s="40"/>
    </row>
    <row r="3461" ht="15" customHeight="1" s="4" customFormat="1">
      <c r="C3461" s="39"/>
      <c r="D3461" s="39"/>
      <c r="T3461" s="40"/>
      <c r="U3461" s="40"/>
      <c r="V3461" s="40"/>
    </row>
    <row r="3462" ht="15" customHeight="1" s="4" customFormat="1">
      <c r="C3462" s="39"/>
      <c r="D3462" s="39"/>
      <c r="T3462" s="40"/>
      <c r="U3462" s="40"/>
      <c r="V3462" s="40"/>
    </row>
    <row r="3463" ht="15" customHeight="1" s="4" customFormat="1">
      <c r="C3463" s="39"/>
      <c r="D3463" s="39"/>
      <c r="T3463" s="40"/>
      <c r="U3463" s="40"/>
      <c r="V3463" s="40"/>
    </row>
    <row r="3464" ht="15" customHeight="1" s="4" customFormat="1">
      <c r="C3464" s="39"/>
      <c r="D3464" s="39"/>
      <c r="T3464" s="40"/>
      <c r="U3464" s="40"/>
      <c r="V3464" s="40"/>
    </row>
    <row r="3465" ht="15" customHeight="1" s="4" customFormat="1">
      <c r="C3465" s="39"/>
      <c r="D3465" s="39"/>
      <c r="T3465" s="40"/>
      <c r="U3465" s="40"/>
      <c r="V3465" s="40"/>
    </row>
    <row r="3466" ht="15" customHeight="1" s="4" customFormat="1">
      <c r="C3466" s="39"/>
      <c r="D3466" s="39"/>
      <c r="T3466" s="40"/>
      <c r="U3466" s="40"/>
      <c r="V3466" s="40"/>
    </row>
    <row r="3467" ht="15" customHeight="1" s="4" customFormat="1">
      <c r="C3467" s="39"/>
      <c r="D3467" s="39"/>
      <c r="T3467" s="40"/>
      <c r="U3467" s="40"/>
      <c r="V3467" s="40"/>
    </row>
    <row r="3468" ht="15" customHeight="1" s="4" customFormat="1">
      <c r="C3468" s="39"/>
      <c r="D3468" s="39"/>
      <c r="T3468" s="40"/>
      <c r="U3468" s="40"/>
      <c r="V3468" s="40"/>
    </row>
    <row r="3469" ht="15" customHeight="1" s="4" customFormat="1">
      <c r="C3469" s="39"/>
      <c r="D3469" s="39"/>
      <c r="T3469" s="40"/>
      <c r="U3469" s="40"/>
      <c r="V3469" s="40"/>
    </row>
    <row r="3470" ht="15" customHeight="1" s="4" customFormat="1">
      <c r="C3470" s="39"/>
      <c r="D3470" s="39"/>
      <c r="T3470" s="40"/>
      <c r="U3470" s="40"/>
      <c r="V3470" s="40"/>
    </row>
    <row r="3471" ht="15" customHeight="1" s="4" customFormat="1">
      <c r="C3471" s="39"/>
      <c r="D3471" s="39"/>
      <c r="T3471" s="40"/>
      <c r="U3471" s="40"/>
      <c r="V3471" s="40"/>
    </row>
    <row r="3472" ht="15" customHeight="1" s="4" customFormat="1">
      <c r="C3472" s="39"/>
      <c r="D3472" s="39"/>
      <c r="T3472" s="40"/>
      <c r="U3472" s="40"/>
      <c r="V3472" s="40"/>
    </row>
    <row r="3473" ht="15" customHeight="1" s="4" customFormat="1">
      <c r="C3473" s="39"/>
      <c r="D3473" s="39"/>
      <c r="T3473" s="40"/>
      <c r="U3473" s="40"/>
      <c r="V3473" s="40"/>
    </row>
    <row r="3474" ht="15" customHeight="1" s="4" customFormat="1">
      <c r="C3474" s="39"/>
      <c r="D3474" s="39"/>
      <c r="T3474" s="40"/>
      <c r="U3474" s="40"/>
      <c r="V3474" s="40"/>
    </row>
    <row r="3475" ht="15" customHeight="1" s="4" customFormat="1">
      <c r="C3475" s="39"/>
      <c r="D3475" s="39"/>
      <c r="T3475" s="40"/>
      <c r="U3475" s="40"/>
      <c r="V3475" s="40"/>
    </row>
    <row r="3476" ht="15" customHeight="1" s="4" customFormat="1">
      <c r="C3476" s="39"/>
      <c r="D3476" s="39"/>
      <c r="T3476" s="40"/>
      <c r="U3476" s="40"/>
      <c r="V3476" s="40"/>
    </row>
    <row r="3477" ht="15" customHeight="1" s="4" customFormat="1">
      <c r="C3477" s="39"/>
      <c r="D3477" s="39"/>
      <c r="T3477" s="40"/>
      <c r="U3477" s="40"/>
      <c r="V3477" s="40"/>
    </row>
    <row r="3478" ht="15" customHeight="1" s="4" customFormat="1">
      <c r="C3478" s="39"/>
      <c r="D3478" s="39"/>
      <c r="T3478" s="40"/>
      <c r="U3478" s="40"/>
      <c r="V3478" s="40"/>
    </row>
    <row r="3479" ht="15" customHeight="1" s="4" customFormat="1">
      <c r="C3479" s="39"/>
      <c r="D3479" s="39"/>
      <c r="T3479" s="40"/>
      <c r="U3479" s="40"/>
      <c r="V3479" s="40"/>
    </row>
    <row r="3480" ht="15" customHeight="1" s="4" customFormat="1">
      <c r="C3480" s="39"/>
      <c r="D3480" s="39"/>
      <c r="T3480" s="40"/>
      <c r="U3480" s="40"/>
      <c r="V3480" s="40"/>
    </row>
    <row r="3481" ht="15" customHeight="1" s="4" customFormat="1">
      <c r="C3481" s="39"/>
      <c r="D3481" s="39"/>
      <c r="T3481" s="40"/>
      <c r="U3481" s="40"/>
      <c r="V3481" s="40"/>
    </row>
    <row r="3482" ht="15" customHeight="1" s="4" customFormat="1">
      <c r="C3482" s="39"/>
      <c r="D3482" s="39"/>
      <c r="T3482" s="40"/>
      <c r="U3482" s="40"/>
      <c r="V3482" s="40"/>
    </row>
    <row r="3483" ht="15" customHeight="1" s="4" customFormat="1">
      <c r="C3483" s="39"/>
      <c r="D3483" s="39"/>
      <c r="T3483" s="40"/>
      <c r="U3483" s="40"/>
      <c r="V3483" s="40"/>
    </row>
    <row r="3484" ht="15" customHeight="1" s="4" customFormat="1">
      <c r="C3484" s="39"/>
      <c r="D3484" s="39"/>
      <c r="T3484" s="40"/>
      <c r="U3484" s="40"/>
      <c r="V3484" s="40"/>
    </row>
    <row r="3485" ht="15" customHeight="1" s="4" customFormat="1">
      <c r="C3485" s="39"/>
      <c r="D3485" s="39"/>
      <c r="T3485" s="40"/>
      <c r="U3485" s="40"/>
      <c r="V3485" s="40"/>
    </row>
    <row r="3486" ht="15" customHeight="1" s="4" customFormat="1">
      <c r="C3486" s="39"/>
      <c r="D3486" s="39"/>
      <c r="T3486" s="40"/>
      <c r="U3486" s="40"/>
      <c r="V3486" s="40"/>
    </row>
    <row r="3487" ht="15" customHeight="1" s="4" customFormat="1">
      <c r="C3487" s="39"/>
      <c r="D3487" s="39"/>
      <c r="T3487" s="40"/>
      <c r="U3487" s="40"/>
      <c r="V3487" s="40"/>
    </row>
    <row r="3488" ht="15" customHeight="1" s="4" customFormat="1">
      <c r="C3488" s="39"/>
      <c r="D3488" s="39"/>
      <c r="T3488" s="40"/>
      <c r="U3488" s="40"/>
      <c r="V3488" s="40"/>
    </row>
    <row r="3489" ht="15" customHeight="1" s="4" customFormat="1">
      <c r="C3489" s="39"/>
      <c r="D3489" s="39"/>
      <c r="T3489" s="40"/>
      <c r="U3489" s="40"/>
      <c r="V3489" s="40"/>
    </row>
    <row r="3490" ht="15" customHeight="1" s="4" customFormat="1">
      <c r="C3490" s="39"/>
      <c r="D3490" s="39"/>
      <c r="T3490" s="40"/>
      <c r="U3490" s="40"/>
      <c r="V3490" s="40"/>
    </row>
    <row r="3491" ht="15" customHeight="1" s="4" customFormat="1">
      <c r="C3491" s="39"/>
      <c r="D3491" s="39"/>
      <c r="T3491" s="40"/>
      <c r="U3491" s="40"/>
      <c r="V3491" s="40"/>
    </row>
    <row r="3492" ht="15" customHeight="1" s="4" customFormat="1">
      <c r="C3492" s="39"/>
      <c r="D3492" s="39"/>
      <c r="T3492" s="40"/>
      <c r="U3492" s="40"/>
      <c r="V3492" s="40"/>
    </row>
    <row r="3493" ht="15" customHeight="1" s="4" customFormat="1">
      <c r="C3493" s="39"/>
      <c r="D3493" s="39"/>
      <c r="T3493" s="40"/>
      <c r="U3493" s="40"/>
      <c r="V3493" s="40"/>
    </row>
    <row r="3494" ht="15" customHeight="1" s="4" customFormat="1">
      <c r="C3494" s="39"/>
      <c r="D3494" s="39"/>
      <c r="T3494" s="40"/>
      <c r="U3494" s="40"/>
      <c r="V3494" s="40"/>
    </row>
    <row r="3495" ht="15" customHeight="1" s="4" customFormat="1">
      <c r="C3495" s="39"/>
      <c r="D3495" s="39"/>
      <c r="T3495" s="40"/>
      <c r="U3495" s="40"/>
      <c r="V3495" s="40"/>
    </row>
    <row r="3496" ht="15" customHeight="1" s="4" customFormat="1">
      <c r="C3496" s="39"/>
      <c r="D3496" s="39"/>
      <c r="T3496" s="40"/>
      <c r="U3496" s="40"/>
      <c r="V3496" s="40"/>
    </row>
    <row r="3497" ht="15" customHeight="1" s="4" customFormat="1">
      <c r="C3497" s="39"/>
      <c r="D3497" s="39"/>
      <c r="T3497" s="40"/>
      <c r="U3497" s="40"/>
      <c r="V3497" s="40"/>
    </row>
    <row r="3498" ht="15" customHeight="1" s="4" customFormat="1">
      <c r="C3498" s="39"/>
      <c r="D3498" s="39"/>
      <c r="T3498" s="40"/>
      <c r="U3498" s="40"/>
      <c r="V3498" s="40"/>
    </row>
    <row r="3499" ht="15" customHeight="1" s="4" customFormat="1">
      <c r="C3499" s="39"/>
      <c r="D3499" s="39"/>
      <c r="T3499" s="40"/>
      <c r="U3499" s="40"/>
      <c r="V3499" s="40"/>
    </row>
    <row r="3500" ht="15" customHeight="1" s="4" customFormat="1">
      <c r="C3500" s="39"/>
      <c r="D3500" s="39"/>
      <c r="T3500" s="40"/>
      <c r="U3500" s="40"/>
      <c r="V3500" s="40"/>
    </row>
    <row r="3501" ht="15" customHeight="1" s="4" customFormat="1">
      <c r="C3501" s="39"/>
      <c r="D3501" s="39"/>
      <c r="T3501" s="40"/>
      <c r="U3501" s="40"/>
      <c r="V3501" s="40"/>
    </row>
    <row r="3502" ht="15" customHeight="1" s="4" customFormat="1">
      <c r="C3502" s="39"/>
      <c r="D3502" s="39"/>
      <c r="T3502" s="40"/>
      <c r="U3502" s="40"/>
      <c r="V3502" s="40"/>
    </row>
    <row r="3503" ht="15" customHeight="1" s="4" customFormat="1">
      <c r="C3503" s="39"/>
      <c r="D3503" s="39"/>
      <c r="T3503" s="40"/>
      <c r="U3503" s="40"/>
      <c r="V3503" s="40"/>
    </row>
    <row r="3504" ht="15" customHeight="1" s="4" customFormat="1">
      <c r="C3504" s="39"/>
      <c r="D3504" s="39"/>
      <c r="T3504" s="40"/>
      <c r="U3504" s="40"/>
      <c r="V3504" s="40"/>
    </row>
    <row r="3505" ht="15" customHeight="1" s="4" customFormat="1">
      <c r="C3505" s="39"/>
      <c r="D3505" s="39"/>
      <c r="T3505" s="40"/>
      <c r="U3505" s="40"/>
      <c r="V3505" s="40"/>
    </row>
    <row r="3506" ht="15" customHeight="1" s="4" customFormat="1">
      <c r="C3506" s="39"/>
      <c r="D3506" s="39"/>
      <c r="T3506" s="40"/>
      <c r="U3506" s="40"/>
      <c r="V3506" s="40"/>
    </row>
    <row r="3507" ht="15" customHeight="1" s="4" customFormat="1">
      <c r="C3507" s="39"/>
      <c r="D3507" s="39"/>
      <c r="T3507" s="40"/>
      <c r="U3507" s="40"/>
      <c r="V3507" s="40"/>
    </row>
    <row r="3508" ht="15" customHeight="1" s="4" customFormat="1">
      <c r="C3508" s="39"/>
      <c r="D3508" s="39"/>
      <c r="T3508" s="40"/>
      <c r="U3508" s="40"/>
      <c r="V3508" s="40"/>
    </row>
    <row r="3509" ht="15" customHeight="1" s="4" customFormat="1">
      <c r="C3509" s="39"/>
      <c r="D3509" s="39"/>
      <c r="T3509" s="40"/>
      <c r="U3509" s="40"/>
      <c r="V3509" s="40"/>
    </row>
    <row r="3510" ht="15" customHeight="1" s="4" customFormat="1">
      <c r="C3510" s="39"/>
      <c r="D3510" s="39"/>
      <c r="T3510" s="40"/>
      <c r="U3510" s="40"/>
      <c r="V3510" s="40"/>
    </row>
    <row r="3511" ht="15" customHeight="1" s="4" customFormat="1">
      <c r="C3511" s="39"/>
      <c r="D3511" s="39"/>
      <c r="T3511" s="40"/>
      <c r="U3511" s="40"/>
      <c r="V3511" s="40"/>
    </row>
    <row r="3512" ht="15" customHeight="1" s="4" customFormat="1">
      <c r="C3512" s="39"/>
      <c r="D3512" s="39"/>
      <c r="T3512" s="40"/>
      <c r="U3512" s="40"/>
      <c r="V3512" s="40"/>
    </row>
    <row r="3513" ht="15" customHeight="1" s="4" customFormat="1">
      <c r="C3513" s="39"/>
      <c r="D3513" s="39"/>
      <c r="T3513" s="40"/>
      <c r="U3513" s="40"/>
      <c r="V3513" s="40"/>
    </row>
    <row r="3514" ht="15" customHeight="1" s="4" customFormat="1">
      <c r="C3514" s="39"/>
      <c r="D3514" s="39"/>
      <c r="T3514" s="40"/>
      <c r="U3514" s="40"/>
      <c r="V3514" s="40"/>
    </row>
    <row r="3515" ht="15" customHeight="1" s="4" customFormat="1">
      <c r="C3515" s="39"/>
      <c r="D3515" s="39"/>
      <c r="T3515" s="40"/>
      <c r="U3515" s="40"/>
      <c r="V3515" s="40"/>
    </row>
    <row r="3516" ht="15" customHeight="1" s="4" customFormat="1">
      <c r="C3516" s="39"/>
      <c r="D3516" s="39"/>
      <c r="T3516" s="40"/>
      <c r="U3516" s="40"/>
      <c r="V3516" s="40"/>
    </row>
    <row r="3517" ht="15" customHeight="1" s="4" customFormat="1">
      <c r="C3517" s="39"/>
      <c r="D3517" s="39"/>
      <c r="T3517" s="40"/>
      <c r="U3517" s="40"/>
      <c r="V3517" s="40"/>
    </row>
    <row r="3518" ht="15" customHeight="1" s="4" customFormat="1">
      <c r="C3518" s="39"/>
      <c r="D3518" s="39"/>
      <c r="T3518" s="40"/>
      <c r="U3518" s="40"/>
      <c r="V3518" s="40"/>
    </row>
    <row r="3519" ht="15" customHeight="1" s="4" customFormat="1">
      <c r="C3519" s="39"/>
      <c r="D3519" s="39"/>
      <c r="T3519" s="40"/>
      <c r="U3519" s="40"/>
      <c r="V3519" s="40"/>
    </row>
    <row r="3520" ht="15" customHeight="1" s="4" customFormat="1">
      <c r="C3520" s="39"/>
      <c r="D3520" s="39"/>
      <c r="T3520" s="40"/>
      <c r="U3520" s="40"/>
      <c r="V3520" s="40"/>
    </row>
    <row r="3521" ht="15" customHeight="1" s="4" customFormat="1">
      <c r="C3521" s="39"/>
      <c r="D3521" s="39"/>
      <c r="T3521" s="40"/>
      <c r="U3521" s="40"/>
      <c r="V3521" s="40"/>
    </row>
    <row r="3522" ht="15" customHeight="1" s="4" customFormat="1">
      <c r="C3522" s="39"/>
      <c r="D3522" s="39"/>
      <c r="T3522" s="40"/>
      <c r="U3522" s="40"/>
      <c r="V3522" s="40"/>
    </row>
    <row r="3523" ht="15" customHeight="1" s="4" customFormat="1">
      <c r="C3523" s="39"/>
      <c r="D3523" s="39"/>
      <c r="T3523" s="40"/>
      <c r="U3523" s="40"/>
      <c r="V3523" s="40"/>
    </row>
    <row r="3524" ht="15" customHeight="1" s="4" customFormat="1">
      <c r="C3524" s="39"/>
      <c r="D3524" s="39"/>
      <c r="T3524" s="40"/>
      <c r="U3524" s="40"/>
      <c r="V3524" s="40"/>
    </row>
    <row r="3525" ht="15" customHeight="1" s="4" customFormat="1">
      <c r="C3525" s="39"/>
      <c r="D3525" s="39"/>
      <c r="T3525" s="40"/>
      <c r="U3525" s="40"/>
      <c r="V3525" s="40"/>
    </row>
    <row r="3526" ht="15" customHeight="1" s="4" customFormat="1">
      <c r="C3526" s="39"/>
      <c r="D3526" s="39"/>
      <c r="T3526" s="40"/>
      <c r="U3526" s="40"/>
      <c r="V3526" s="40"/>
    </row>
    <row r="3527" ht="15" customHeight="1" s="4" customFormat="1">
      <c r="C3527" s="39"/>
      <c r="D3527" s="39"/>
      <c r="T3527" s="40"/>
      <c r="U3527" s="40"/>
      <c r="V3527" s="40"/>
    </row>
    <row r="3528" ht="15" customHeight="1" s="4" customFormat="1">
      <c r="C3528" s="39"/>
      <c r="D3528" s="39"/>
      <c r="T3528" s="40"/>
      <c r="U3528" s="40"/>
      <c r="V3528" s="40"/>
    </row>
    <row r="3529" ht="15" customHeight="1" s="4" customFormat="1">
      <c r="C3529" s="39"/>
      <c r="D3529" s="39"/>
      <c r="T3529" s="40"/>
      <c r="U3529" s="40"/>
      <c r="V3529" s="40"/>
    </row>
    <row r="3530" ht="15" customHeight="1" s="4" customFormat="1">
      <c r="C3530" s="39"/>
      <c r="D3530" s="39"/>
      <c r="T3530" s="40"/>
      <c r="U3530" s="40"/>
      <c r="V3530" s="40"/>
    </row>
    <row r="3531" ht="15" customHeight="1" s="4" customFormat="1">
      <c r="C3531" s="39"/>
      <c r="D3531" s="39"/>
      <c r="T3531" s="40"/>
      <c r="U3531" s="40"/>
      <c r="V3531" s="40"/>
    </row>
    <row r="3532" ht="15" customHeight="1" s="4" customFormat="1">
      <c r="C3532" s="39"/>
      <c r="D3532" s="39"/>
      <c r="T3532" s="40"/>
      <c r="U3532" s="40"/>
      <c r="V3532" s="40"/>
    </row>
    <row r="3533" ht="15" customHeight="1" s="4" customFormat="1">
      <c r="C3533" s="39"/>
      <c r="D3533" s="39"/>
      <c r="T3533" s="40"/>
      <c r="U3533" s="40"/>
      <c r="V3533" s="40"/>
    </row>
    <row r="3534" ht="15" customHeight="1" s="4" customFormat="1">
      <c r="C3534" s="39"/>
      <c r="D3534" s="39"/>
      <c r="T3534" s="40"/>
      <c r="U3534" s="40"/>
      <c r="V3534" s="40"/>
    </row>
    <row r="3535" ht="15" customHeight="1" s="4" customFormat="1">
      <c r="C3535" s="39"/>
      <c r="D3535" s="39"/>
      <c r="T3535" s="40"/>
      <c r="U3535" s="40"/>
      <c r="V3535" s="40"/>
    </row>
    <row r="3536" ht="15" customHeight="1" s="4" customFormat="1">
      <c r="C3536" s="39"/>
      <c r="D3536" s="39"/>
      <c r="T3536" s="40"/>
      <c r="U3536" s="40"/>
      <c r="V3536" s="40"/>
    </row>
    <row r="3537" ht="15" customHeight="1" s="4" customFormat="1">
      <c r="C3537" s="39"/>
      <c r="D3537" s="39"/>
      <c r="T3537" s="40"/>
      <c r="U3537" s="40"/>
      <c r="V3537" s="40"/>
    </row>
    <row r="3538" ht="15" customHeight="1" s="4" customFormat="1">
      <c r="C3538" s="39"/>
      <c r="D3538" s="39"/>
      <c r="T3538" s="40"/>
      <c r="U3538" s="40"/>
      <c r="V3538" s="40"/>
    </row>
    <row r="3539" ht="15" customHeight="1" s="4" customFormat="1">
      <c r="C3539" s="39"/>
      <c r="D3539" s="39"/>
      <c r="T3539" s="40"/>
      <c r="U3539" s="40"/>
      <c r="V3539" s="40"/>
    </row>
    <row r="3540" ht="15" customHeight="1" s="4" customFormat="1">
      <c r="C3540" s="39"/>
      <c r="D3540" s="39"/>
      <c r="T3540" s="40"/>
      <c r="U3540" s="40"/>
      <c r="V3540" s="40"/>
    </row>
    <row r="3541" ht="15" customHeight="1" s="4" customFormat="1">
      <c r="C3541" s="39"/>
      <c r="D3541" s="39"/>
      <c r="T3541" s="40"/>
      <c r="U3541" s="40"/>
      <c r="V3541" s="40"/>
    </row>
    <row r="3542" ht="15" customHeight="1" s="4" customFormat="1">
      <c r="C3542" s="39"/>
      <c r="D3542" s="39"/>
      <c r="T3542" s="40"/>
      <c r="U3542" s="40"/>
      <c r="V3542" s="40"/>
    </row>
    <row r="3543" ht="15" customHeight="1" s="4" customFormat="1">
      <c r="C3543" s="39"/>
      <c r="D3543" s="39"/>
      <c r="T3543" s="40"/>
      <c r="U3543" s="40"/>
      <c r="V3543" s="40"/>
    </row>
    <row r="3544" ht="15" customHeight="1" s="4" customFormat="1">
      <c r="C3544" s="39"/>
      <c r="D3544" s="39"/>
      <c r="T3544" s="40"/>
      <c r="U3544" s="40"/>
      <c r="V3544" s="40"/>
    </row>
    <row r="3545" ht="15" customHeight="1" s="4" customFormat="1">
      <c r="C3545" s="39"/>
      <c r="D3545" s="39"/>
      <c r="T3545" s="40"/>
      <c r="U3545" s="40"/>
      <c r="V3545" s="40"/>
    </row>
    <row r="3546" ht="15" customHeight="1" s="4" customFormat="1">
      <c r="C3546" s="39"/>
      <c r="D3546" s="39"/>
      <c r="T3546" s="40"/>
      <c r="U3546" s="40"/>
      <c r="V3546" s="40"/>
    </row>
    <row r="3547" ht="15" customHeight="1" s="4" customFormat="1">
      <c r="C3547" s="39"/>
      <c r="D3547" s="39"/>
      <c r="T3547" s="40"/>
      <c r="U3547" s="40"/>
      <c r="V3547" s="40"/>
    </row>
    <row r="3548" ht="15" customHeight="1" s="4" customFormat="1">
      <c r="C3548" s="39"/>
      <c r="D3548" s="39"/>
      <c r="T3548" s="40"/>
      <c r="U3548" s="40"/>
      <c r="V3548" s="40"/>
    </row>
    <row r="3549" ht="15" customHeight="1" s="4" customFormat="1">
      <c r="C3549" s="39"/>
      <c r="D3549" s="39"/>
      <c r="T3549" s="40"/>
      <c r="U3549" s="40"/>
      <c r="V3549" s="40"/>
    </row>
    <row r="3550" ht="15" customHeight="1" s="4" customFormat="1">
      <c r="C3550" s="39"/>
      <c r="D3550" s="39"/>
      <c r="T3550" s="40"/>
      <c r="U3550" s="40"/>
      <c r="V3550" s="40"/>
    </row>
    <row r="3551" ht="15" customHeight="1" s="4" customFormat="1">
      <c r="C3551" s="39"/>
      <c r="D3551" s="39"/>
      <c r="T3551" s="40"/>
      <c r="U3551" s="40"/>
      <c r="V3551" s="40"/>
    </row>
    <row r="3552" ht="15" customHeight="1" s="4" customFormat="1">
      <c r="C3552" s="39"/>
      <c r="D3552" s="39"/>
      <c r="T3552" s="40"/>
      <c r="U3552" s="40"/>
      <c r="V3552" s="40"/>
    </row>
    <row r="3553" ht="15" customHeight="1" s="4" customFormat="1">
      <c r="C3553" s="39"/>
      <c r="D3553" s="39"/>
      <c r="T3553" s="40"/>
      <c r="U3553" s="40"/>
      <c r="V3553" s="40"/>
    </row>
    <row r="3554" ht="15" customHeight="1" s="4" customFormat="1">
      <c r="C3554" s="39"/>
      <c r="D3554" s="39"/>
      <c r="T3554" s="40"/>
      <c r="U3554" s="40"/>
      <c r="V3554" s="40"/>
    </row>
    <row r="3555" ht="15" customHeight="1" s="4" customFormat="1">
      <c r="C3555" s="39"/>
      <c r="D3555" s="39"/>
      <c r="T3555" s="40"/>
      <c r="U3555" s="40"/>
      <c r="V3555" s="40"/>
    </row>
    <row r="3556" ht="15" customHeight="1" s="4" customFormat="1">
      <c r="C3556" s="39"/>
      <c r="D3556" s="39"/>
      <c r="T3556" s="40"/>
      <c r="U3556" s="40"/>
      <c r="V3556" s="40"/>
    </row>
    <row r="3557" ht="15" customHeight="1" s="4" customFormat="1">
      <c r="C3557" s="39"/>
      <c r="D3557" s="39"/>
      <c r="T3557" s="40"/>
      <c r="U3557" s="40"/>
      <c r="V3557" s="40"/>
    </row>
    <row r="3558" ht="15" customHeight="1" s="4" customFormat="1">
      <c r="C3558" s="39"/>
      <c r="D3558" s="39"/>
      <c r="T3558" s="40"/>
      <c r="U3558" s="40"/>
      <c r="V3558" s="40"/>
    </row>
    <row r="3559" ht="15" customHeight="1" s="4" customFormat="1">
      <c r="C3559" s="39"/>
      <c r="D3559" s="39"/>
      <c r="T3559" s="40"/>
      <c r="U3559" s="40"/>
      <c r="V3559" s="40"/>
    </row>
    <row r="3560" ht="15" customHeight="1" s="4" customFormat="1">
      <c r="C3560" s="39"/>
      <c r="D3560" s="39"/>
      <c r="T3560" s="40"/>
      <c r="U3560" s="40"/>
      <c r="V3560" s="40"/>
    </row>
    <row r="3561" ht="15" customHeight="1" s="4" customFormat="1">
      <c r="C3561" s="39"/>
      <c r="D3561" s="39"/>
      <c r="T3561" s="40"/>
      <c r="U3561" s="40"/>
      <c r="V3561" s="40"/>
    </row>
    <row r="3562" ht="15" customHeight="1" s="4" customFormat="1">
      <c r="C3562" s="39"/>
      <c r="D3562" s="39"/>
      <c r="T3562" s="40"/>
      <c r="U3562" s="40"/>
      <c r="V3562" s="40"/>
    </row>
    <row r="3563" ht="15" customHeight="1" s="4" customFormat="1">
      <c r="C3563" s="39"/>
      <c r="D3563" s="39"/>
      <c r="T3563" s="40"/>
      <c r="U3563" s="40"/>
      <c r="V3563" s="40"/>
    </row>
    <row r="3564" ht="15" customHeight="1" s="4" customFormat="1">
      <c r="C3564" s="39"/>
      <c r="D3564" s="39"/>
      <c r="T3564" s="40"/>
      <c r="U3564" s="40"/>
      <c r="V3564" s="40"/>
    </row>
    <row r="3565" ht="15" customHeight="1" s="4" customFormat="1">
      <c r="C3565" s="39"/>
      <c r="D3565" s="39"/>
      <c r="T3565" s="40"/>
      <c r="U3565" s="40"/>
      <c r="V3565" s="40"/>
    </row>
    <row r="3566" ht="15" customHeight="1" s="4" customFormat="1">
      <c r="C3566" s="39"/>
      <c r="D3566" s="39"/>
      <c r="T3566" s="40"/>
      <c r="U3566" s="40"/>
      <c r="V3566" s="40"/>
    </row>
    <row r="3567" ht="15" customHeight="1" s="4" customFormat="1">
      <c r="C3567" s="39"/>
      <c r="D3567" s="39"/>
      <c r="T3567" s="40"/>
      <c r="U3567" s="40"/>
      <c r="V3567" s="40"/>
    </row>
    <row r="3568" ht="15" customHeight="1" s="4" customFormat="1">
      <c r="C3568" s="39"/>
      <c r="D3568" s="39"/>
      <c r="T3568" s="40"/>
      <c r="U3568" s="40"/>
      <c r="V3568" s="40"/>
    </row>
    <row r="3569" ht="15" customHeight="1" s="4" customFormat="1">
      <c r="C3569" s="39"/>
      <c r="D3569" s="39"/>
      <c r="T3569" s="40"/>
      <c r="U3569" s="40"/>
      <c r="V3569" s="40"/>
    </row>
    <row r="3570" ht="15" customHeight="1" s="4" customFormat="1">
      <c r="C3570" s="39"/>
      <c r="D3570" s="39"/>
      <c r="T3570" s="40"/>
      <c r="U3570" s="40"/>
      <c r="V3570" s="40"/>
    </row>
    <row r="3571" ht="15" customHeight="1" s="4" customFormat="1">
      <c r="C3571" s="39"/>
      <c r="D3571" s="39"/>
      <c r="T3571" s="40"/>
      <c r="U3571" s="40"/>
      <c r="V3571" s="40"/>
    </row>
    <row r="3572" ht="15" customHeight="1" s="4" customFormat="1">
      <c r="C3572" s="39"/>
      <c r="D3572" s="39"/>
      <c r="T3572" s="40"/>
      <c r="U3572" s="40"/>
      <c r="V3572" s="40"/>
    </row>
    <row r="3573" ht="15" customHeight="1" s="4" customFormat="1">
      <c r="C3573" s="39"/>
      <c r="D3573" s="39"/>
      <c r="T3573" s="40"/>
      <c r="U3573" s="40"/>
      <c r="V3573" s="40"/>
    </row>
    <row r="3574" ht="15" customHeight="1" s="4" customFormat="1">
      <c r="C3574" s="39"/>
      <c r="D3574" s="39"/>
      <c r="T3574" s="40"/>
      <c r="U3574" s="40"/>
      <c r="V3574" s="40"/>
    </row>
    <row r="3575" ht="15" customHeight="1" s="4" customFormat="1">
      <c r="C3575" s="39"/>
      <c r="D3575" s="39"/>
      <c r="T3575" s="40"/>
      <c r="U3575" s="40"/>
      <c r="V3575" s="40"/>
    </row>
    <row r="3576" ht="15" customHeight="1" s="4" customFormat="1">
      <c r="C3576" s="39"/>
      <c r="D3576" s="39"/>
      <c r="T3576" s="40"/>
      <c r="U3576" s="40"/>
      <c r="V3576" s="40"/>
    </row>
    <row r="3577" ht="15" customHeight="1" s="4" customFormat="1">
      <c r="C3577" s="39"/>
      <c r="D3577" s="39"/>
      <c r="T3577" s="40"/>
      <c r="U3577" s="40"/>
      <c r="V3577" s="40"/>
    </row>
    <row r="3578" ht="15" customHeight="1" s="4" customFormat="1">
      <c r="C3578" s="39"/>
      <c r="D3578" s="39"/>
      <c r="T3578" s="40"/>
      <c r="U3578" s="40"/>
      <c r="V3578" s="40"/>
    </row>
    <row r="3579" ht="15" customHeight="1" s="4" customFormat="1">
      <c r="C3579" s="39"/>
      <c r="D3579" s="39"/>
      <c r="T3579" s="40"/>
      <c r="U3579" s="40"/>
      <c r="V3579" s="40"/>
    </row>
    <row r="3580" ht="15" customHeight="1" s="4" customFormat="1">
      <c r="C3580" s="39"/>
      <c r="D3580" s="39"/>
      <c r="T3580" s="40"/>
      <c r="U3580" s="40"/>
      <c r="V3580" s="40"/>
    </row>
    <row r="3581" ht="15" customHeight="1" s="4" customFormat="1">
      <c r="C3581" s="39"/>
      <c r="D3581" s="39"/>
      <c r="T3581" s="40"/>
      <c r="U3581" s="40"/>
      <c r="V3581" s="40"/>
    </row>
    <row r="3582" ht="15" customHeight="1" s="4" customFormat="1">
      <c r="C3582" s="39"/>
      <c r="D3582" s="39"/>
      <c r="T3582" s="40"/>
      <c r="U3582" s="40"/>
      <c r="V3582" s="40"/>
    </row>
    <row r="3583" ht="15" customHeight="1" s="4" customFormat="1">
      <c r="C3583" s="39"/>
      <c r="D3583" s="39"/>
      <c r="T3583" s="40"/>
      <c r="U3583" s="40"/>
      <c r="V3583" s="40"/>
    </row>
    <row r="3584" ht="15" customHeight="1" s="4" customFormat="1">
      <c r="C3584" s="39"/>
      <c r="D3584" s="39"/>
      <c r="T3584" s="40"/>
      <c r="U3584" s="40"/>
      <c r="V3584" s="40"/>
    </row>
    <row r="3585" ht="15" customHeight="1" s="4" customFormat="1">
      <c r="C3585" s="39"/>
      <c r="D3585" s="39"/>
      <c r="T3585" s="40"/>
      <c r="U3585" s="40"/>
      <c r="V3585" s="40"/>
    </row>
    <row r="3586" ht="15" customHeight="1" s="4" customFormat="1">
      <c r="C3586" s="39"/>
      <c r="D3586" s="39"/>
      <c r="T3586" s="40"/>
      <c r="U3586" s="40"/>
      <c r="V3586" s="40"/>
    </row>
    <row r="3587" ht="15" customHeight="1" s="4" customFormat="1">
      <c r="C3587" s="39"/>
      <c r="D3587" s="39"/>
      <c r="T3587" s="40"/>
      <c r="U3587" s="40"/>
      <c r="V3587" s="40"/>
    </row>
    <row r="3588" ht="15" customHeight="1" s="4" customFormat="1">
      <c r="C3588" s="39"/>
      <c r="D3588" s="39"/>
      <c r="T3588" s="40"/>
      <c r="U3588" s="40"/>
      <c r="V3588" s="40"/>
    </row>
    <row r="3589" ht="15" customHeight="1" s="4" customFormat="1">
      <c r="C3589" s="39"/>
      <c r="D3589" s="39"/>
      <c r="T3589" s="40"/>
      <c r="U3589" s="40"/>
      <c r="V3589" s="40"/>
    </row>
    <row r="3590" ht="15" customHeight="1" s="4" customFormat="1">
      <c r="C3590" s="39"/>
      <c r="D3590" s="39"/>
      <c r="T3590" s="40"/>
      <c r="U3590" s="40"/>
      <c r="V3590" s="40"/>
    </row>
    <row r="3591" ht="15" customHeight="1" s="4" customFormat="1">
      <c r="C3591" s="39"/>
      <c r="D3591" s="39"/>
      <c r="T3591" s="40"/>
      <c r="U3591" s="40"/>
      <c r="V3591" s="40"/>
    </row>
    <row r="3592" ht="15" customHeight="1" s="4" customFormat="1">
      <c r="C3592" s="39"/>
      <c r="D3592" s="39"/>
      <c r="T3592" s="40"/>
      <c r="U3592" s="40"/>
      <c r="V3592" s="40"/>
    </row>
    <row r="3593" ht="15" customHeight="1" s="4" customFormat="1">
      <c r="C3593" s="39"/>
      <c r="D3593" s="39"/>
      <c r="T3593" s="40"/>
      <c r="U3593" s="40"/>
      <c r="V3593" s="40"/>
    </row>
    <row r="3594" ht="15" customHeight="1" s="4" customFormat="1">
      <c r="C3594" s="39"/>
      <c r="D3594" s="39"/>
      <c r="T3594" s="40"/>
      <c r="U3594" s="40"/>
      <c r="V3594" s="40"/>
    </row>
    <row r="3595" ht="15" customHeight="1" s="4" customFormat="1">
      <c r="C3595" s="39"/>
      <c r="D3595" s="39"/>
      <c r="T3595" s="40"/>
      <c r="U3595" s="40"/>
      <c r="V3595" s="40"/>
    </row>
    <row r="3596" ht="15" customHeight="1" s="4" customFormat="1">
      <c r="C3596" s="39"/>
      <c r="D3596" s="39"/>
      <c r="T3596" s="40"/>
      <c r="U3596" s="40"/>
      <c r="V3596" s="40"/>
    </row>
    <row r="3597" ht="15" customHeight="1" s="4" customFormat="1">
      <c r="C3597" s="39"/>
      <c r="D3597" s="39"/>
      <c r="T3597" s="40"/>
      <c r="U3597" s="40"/>
      <c r="V3597" s="40"/>
    </row>
    <row r="3598" ht="15" customHeight="1" s="4" customFormat="1">
      <c r="C3598" s="39"/>
      <c r="D3598" s="39"/>
      <c r="T3598" s="40"/>
      <c r="U3598" s="40"/>
      <c r="V3598" s="40"/>
    </row>
    <row r="3599" ht="15" customHeight="1" s="4" customFormat="1">
      <c r="C3599" s="39"/>
      <c r="D3599" s="39"/>
      <c r="T3599" s="40"/>
      <c r="U3599" s="40"/>
      <c r="V3599" s="40"/>
    </row>
    <row r="3600" ht="15" customHeight="1" s="4" customFormat="1">
      <c r="C3600" s="39"/>
      <c r="D3600" s="39"/>
      <c r="T3600" s="40"/>
      <c r="U3600" s="40"/>
      <c r="V3600" s="40"/>
    </row>
    <row r="3601" ht="15" customHeight="1" s="4" customFormat="1">
      <c r="C3601" s="39"/>
      <c r="D3601" s="39"/>
      <c r="T3601" s="40"/>
      <c r="U3601" s="40"/>
      <c r="V3601" s="40"/>
    </row>
    <row r="3602" ht="15" customHeight="1" s="4" customFormat="1">
      <c r="C3602" s="39"/>
      <c r="D3602" s="39"/>
      <c r="T3602" s="40"/>
      <c r="U3602" s="40"/>
      <c r="V3602" s="40"/>
    </row>
    <row r="3603" ht="15" customHeight="1" s="4" customFormat="1">
      <c r="C3603" s="39"/>
      <c r="D3603" s="39"/>
      <c r="T3603" s="40"/>
      <c r="U3603" s="40"/>
      <c r="V3603" s="40"/>
    </row>
    <row r="3604" ht="15" customHeight="1" s="4" customFormat="1">
      <c r="C3604" s="39"/>
      <c r="D3604" s="39"/>
      <c r="T3604" s="40"/>
      <c r="U3604" s="40"/>
      <c r="V3604" s="40"/>
    </row>
    <row r="3605" ht="15" customHeight="1" s="4" customFormat="1">
      <c r="C3605" s="39"/>
      <c r="D3605" s="39"/>
      <c r="T3605" s="40"/>
      <c r="U3605" s="40"/>
      <c r="V3605" s="40"/>
    </row>
    <row r="3606" ht="15" customHeight="1" s="4" customFormat="1">
      <c r="C3606" s="39"/>
      <c r="D3606" s="39"/>
      <c r="T3606" s="40"/>
      <c r="U3606" s="40"/>
      <c r="V3606" s="40"/>
    </row>
    <row r="3607" ht="15" customHeight="1" s="4" customFormat="1">
      <c r="C3607" s="39"/>
      <c r="D3607" s="39"/>
      <c r="T3607" s="40"/>
      <c r="U3607" s="40"/>
      <c r="V3607" s="40"/>
    </row>
    <row r="3608" ht="15" customHeight="1" s="4" customFormat="1">
      <c r="C3608" s="39"/>
      <c r="D3608" s="39"/>
      <c r="T3608" s="40"/>
      <c r="U3608" s="40"/>
      <c r="V3608" s="40"/>
    </row>
    <row r="3609" ht="15" customHeight="1" s="4" customFormat="1">
      <c r="C3609" s="39"/>
      <c r="D3609" s="39"/>
      <c r="T3609" s="40"/>
      <c r="U3609" s="40"/>
      <c r="V3609" s="40"/>
    </row>
    <row r="3610" ht="15" customHeight="1" s="4" customFormat="1">
      <c r="C3610" s="39"/>
      <c r="D3610" s="39"/>
      <c r="T3610" s="40"/>
      <c r="U3610" s="40"/>
      <c r="V3610" s="40"/>
    </row>
    <row r="3611" ht="15" customHeight="1" s="4" customFormat="1">
      <c r="C3611" s="39"/>
      <c r="D3611" s="39"/>
      <c r="T3611" s="40"/>
      <c r="U3611" s="40"/>
      <c r="V3611" s="40"/>
    </row>
    <row r="3612" ht="15" customHeight="1" s="4" customFormat="1">
      <c r="C3612" s="39"/>
      <c r="D3612" s="39"/>
      <c r="T3612" s="40"/>
      <c r="U3612" s="40"/>
      <c r="V3612" s="40"/>
    </row>
    <row r="3613" ht="15" customHeight="1" s="4" customFormat="1">
      <c r="C3613" s="39"/>
      <c r="D3613" s="39"/>
      <c r="T3613" s="40"/>
      <c r="U3613" s="40"/>
      <c r="V3613" s="40"/>
    </row>
    <row r="3614" ht="15" customHeight="1" s="4" customFormat="1">
      <c r="C3614" s="39"/>
      <c r="D3614" s="39"/>
      <c r="T3614" s="40"/>
      <c r="U3614" s="40"/>
      <c r="V3614" s="40"/>
    </row>
    <row r="3615" ht="15" customHeight="1" s="4" customFormat="1">
      <c r="C3615" s="39"/>
      <c r="D3615" s="39"/>
      <c r="T3615" s="40"/>
      <c r="U3615" s="40"/>
      <c r="V3615" s="40"/>
    </row>
    <row r="3616" ht="15" customHeight="1" s="4" customFormat="1">
      <c r="C3616" s="39"/>
      <c r="D3616" s="39"/>
      <c r="T3616" s="40"/>
      <c r="U3616" s="40"/>
      <c r="V3616" s="40"/>
    </row>
    <row r="3617" ht="15" customHeight="1" s="4" customFormat="1">
      <c r="C3617" s="39"/>
      <c r="D3617" s="39"/>
      <c r="T3617" s="40"/>
      <c r="U3617" s="40"/>
      <c r="V3617" s="40"/>
    </row>
    <row r="3618" ht="15" customHeight="1" s="4" customFormat="1">
      <c r="C3618" s="39"/>
      <c r="D3618" s="39"/>
      <c r="T3618" s="40"/>
      <c r="U3618" s="40"/>
      <c r="V3618" s="40"/>
    </row>
    <row r="3619" ht="15" customHeight="1" s="4" customFormat="1">
      <c r="C3619" s="39"/>
      <c r="D3619" s="39"/>
      <c r="T3619" s="40"/>
      <c r="U3619" s="40"/>
      <c r="V3619" s="40"/>
    </row>
    <row r="3620" ht="15" customHeight="1" s="4" customFormat="1">
      <c r="C3620" s="39"/>
      <c r="D3620" s="39"/>
      <c r="T3620" s="40"/>
      <c r="U3620" s="40"/>
      <c r="V3620" s="40"/>
    </row>
    <row r="3621" ht="15" customHeight="1" s="4" customFormat="1">
      <c r="C3621" s="39"/>
      <c r="D3621" s="39"/>
      <c r="T3621" s="40"/>
      <c r="U3621" s="40"/>
      <c r="V3621" s="40"/>
    </row>
    <row r="3622" ht="15" customHeight="1" s="4" customFormat="1">
      <c r="C3622" s="39"/>
      <c r="D3622" s="39"/>
      <c r="T3622" s="40"/>
      <c r="U3622" s="40"/>
      <c r="V3622" s="40"/>
    </row>
    <row r="3623" ht="15" customHeight="1" s="4" customFormat="1">
      <c r="C3623" s="39"/>
      <c r="D3623" s="39"/>
      <c r="T3623" s="40"/>
      <c r="U3623" s="40"/>
      <c r="V3623" s="40"/>
    </row>
    <row r="3624" ht="15" customHeight="1" s="4" customFormat="1">
      <c r="C3624" s="39"/>
      <c r="D3624" s="39"/>
      <c r="T3624" s="40"/>
      <c r="U3624" s="40"/>
      <c r="V3624" s="40"/>
    </row>
    <row r="3625" ht="15" customHeight="1" s="4" customFormat="1">
      <c r="C3625" s="39"/>
      <c r="D3625" s="39"/>
      <c r="T3625" s="40"/>
      <c r="U3625" s="40"/>
      <c r="V3625" s="40"/>
    </row>
    <row r="3626" ht="15" customHeight="1" s="4" customFormat="1">
      <c r="C3626" s="39"/>
      <c r="D3626" s="39"/>
      <c r="T3626" s="40"/>
      <c r="U3626" s="40"/>
      <c r="V3626" s="40"/>
    </row>
    <row r="3627" ht="15" customHeight="1" s="4" customFormat="1">
      <c r="C3627" s="39"/>
      <c r="D3627" s="39"/>
      <c r="T3627" s="40"/>
      <c r="U3627" s="40"/>
      <c r="V3627" s="40"/>
    </row>
    <row r="3628" ht="15" customHeight="1" s="4" customFormat="1">
      <c r="C3628" s="39"/>
      <c r="D3628" s="39"/>
      <c r="T3628" s="40"/>
      <c r="U3628" s="40"/>
      <c r="V3628" s="40"/>
    </row>
    <row r="3629" ht="15" customHeight="1" s="4" customFormat="1">
      <c r="C3629" s="39"/>
      <c r="D3629" s="39"/>
      <c r="T3629" s="40"/>
      <c r="U3629" s="40"/>
      <c r="V3629" s="40"/>
    </row>
    <row r="3630" ht="15" customHeight="1" s="4" customFormat="1">
      <c r="C3630" s="39"/>
      <c r="D3630" s="39"/>
      <c r="T3630" s="40"/>
      <c r="U3630" s="40"/>
      <c r="V3630" s="40"/>
    </row>
    <row r="3631" ht="15" customHeight="1" s="4" customFormat="1">
      <c r="C3631" s="39"/>
      <c r="D3631" s="39"/>
      <c r="T3631" s="40"/>
      <c r="U3631" s="40"/>
      <c r="V3631" s="40"/>
    </row>
    <row r="3632" ht="15" customHeight="1" s="4" customFormat="1">
      <c r="C3632" s="39"/>
      <c r="D3632" s="39"/>
      <c r="T3632" s="40"/>
      <c r="U3632" s="40"/>
      <c r="V3632" s="40"/>
    </row>
    <row r="3633" ht="15" customHeight="1" s="4" customFormat="1">
      <c r="C3633" s="39"/>
      <c r="D3633" s="39"/>
      <c r="T3633" s="40"/>
      <c r="U3633" s="40"/>
      <c r="V3633" s="40"/>
    </row>
    <row r="3634" ht="15" customHeight="1" s="4" customFormat="1">
      <c r="C3634" s="39"/>
      <c r="D3634" s="39"/>
      <c r="T3634" s="40"/>
      <c r="U3634" s="40"/>
      <c r="V3634" s="40"/>
    </row>
    <row r="3635" ht="15" customHeight="1" s="4" customFormat="1">
      <c r="C3635" s="39"/>
      <c r="D3635" s="39"/>
      <c r="T3635" s="40"/>
      <c r="U3635" s="40"/>
      <c r="V3635" s="40"/>
    </row>
    <row r="3636" ht="15" customHeight="1" s="4" customFormat="1">
      <c r="C3636" s="39"/>
      <c r="D3636" s="39"/>
      <c r="T3636" s="40"/>
      <c r="U3636" s="40"/>
      <c r="V3636" s="40"/>
    </row>
    <row r="3637" ht="15" customHeight="1" s="4" customFormat="1">
      <c r="C3637" s="39"/>
      <c r="D3637" s="39"/>
      <c r="T3637" s="40"/>
      <c r="U3637" s="40"/>
      <c r="V3637" s="40"/>
    </row>
    <row r="3638" ht="15" customHeight="1" s="4" customFormat="1">
      <c r="C3638" s="39"/>
      <c r="D3638" s="39"/>
      <c r="T3638" s="40"/>
      <c r="U3638" s="40"/>
      <c r="V3638" s="40"/>
    </row>
    <row r="3639" ht="15" customHeight="1" s="4" customFormat="1">
      <c r="C3639" s="39"/>
      <c r="D3639" s="39"/>
      <c r="T3639" s="40"/>
      <c r="U3639" s="40"/>
      <c r="V3639" s="40"/>
    </row>
    <row r="3640" ht="15" customHeight="1" s="4" customFormat="1">
      <c r="C3640" s="39"/>
      <c r="D3640" s="39"/>
      <c r="T3640" s="40"/>
      <c r="U3640" s="40"/>
      <c r="V3640" s="40"/>
    </row>
    <row r="3641" ht="15" customHeight="1" s="4" customFormat="1">
      <c r="C3641" s="39"/>
      <c r="D3641" s="39"/>
      <c r="T3641" s="40"/>
      <c r="U3641" s="40"/>
      <c r="V3641" s="40"/>
    </row>
    <row r="3642" ht="15" customHeight="1" s="4" customFormat="1">
      <c r="C3642" s="39"/>
      <c r="D3642" s="39"/>
      <c r="T3642" s="40"/>
      <c r="U3642" s="40"/>
      <c r="V3642" s="40"/>
    </row>
    <row r="3643" ht="15" customHeight="1" s="4" customFormat="1">
      <c r="C3643" s="39"/>
      <c r="D3643" s="39"/>
      <c r="T3643" s="40"/>
      <c r="U3643" s="40"/>
      <c r="V3643" s="40"/>
    </row>
    <row r="3644" ht="15" customHeight="1" s="4" customFormat="1">
      <c r="C3644" s="39"/>
      <c r="D3644" s="39"/>
      <c r="T3644" s="40"/>
      <c r="U3644" s="40"/>
      <c r="V3644" s="40"/>
    </row>
    <row r="3645" ht="15" customHeight="1" s="4" customFormat="1">
      <c r="C3645" s="39"/>
      <c r="D3645" s="39"/>
      <c r="T3645" s="40"/>
      <c r="U3645" s="40"/>
      <c r="V3645" s="40"/>
    </row>
    <row r="3646" ht="15" customHeight="1" s="4" customFormat="1">
      <c r="C3646" s="39"/>
      <c r="D3646" s="39"/>
      <c r="T3646" s="40"/>
      <c r="U3646" s="40"/>
      <c r="V3646" s="40"/>
    </row>
    <row r="3647" ht="15" customHeight="1" s="4" customFormat="1">
      <c r="C3647" s="39"/>
      <c r="D3647" s="39"/>
      <c r="T3647" s="40"/>
      <c r="U3647" s="40"/>
      <c r="V3647" s="40"/>
    </row>
    <row r="3648" ht="15" customHeight="1" s="4" customFormat="1">
      <c r="C3648" s="39"/>
      <c r="D3648" s="39"/>
      <c r="T3648" s="40"/>
      <c r="U3648" s="40"/>
      <c r="V3648" s="40"/>
    </row>
    <row r="3649" ht="15" customHeight="1" s="4" customFormat="1">
      <c r="C3649" s="39"/>
      <c r="D3649" s="39"/>
      <c r="T3649" s="40"/>
      <c r="U3649" s="40"/>
      <c r="V3649" s="40"/>
    </row>
    <row r="3650" ht="15" customHeight="1" s="4" customFormat="1">
      <c r="C3650" s="39"/>
      <c r="D3650" s="39"/>
      <c r="T3650" s="40"/>
      <c r="U3650" s="40"/>
      <c r="V3650" s="40"/>
    </row>
    <row r="3651" ht="15" customHeight="1" s="4" customFormat="1">
      <c r="C3651" s="39"/>
      <c r="D3651" s="39"/>
      <c r="T3651" s="40"/>
      <c r="U3651" s="40"/>
      <c r="V3651" s="40"/>
    </row>
    <row r="3652" ht="15" customHeight="1" s="4" customFormat="1">
      <c r="C3652" s="39"/>
      <c r="D3652" s="39"/>
      <c r="T3652" s="40"/>
      <c r="U3652" s="40"/>
      <c r="V3652" s="40"/>
    </row>
    <row r="3653" ht="15" customHeight="1" s="4" customFormat="1">
      <c r="C3653" s="39"/>
      <c r="D3653" s="39"/>
      <c r="T3653" s="40"/>
      <c r="U3653" s="40"/>
      <c r="V3653" s="40"/>
    </row>
    <row r="3654" ht="15" customHeight="1" s="4" customFormat="1">
      <c r="C3654" s="39"/>
      <c r="D3654" s="39"/>
      <c r="T3654" s="40"/>
      <c r="U3654" s="40"/>
      <c r="V3654" s="40"/>
    </row>
    <row r="3655" ht="15" customHeight="1" s="4" customFormat="1">
      <c r="C3655" s="39"/>
      <c r="D3655" s="39"/>
      <c r="T3655" s="40"/>
      <c r="U3655" s="40"/>
      <c r="V3655" s="40"/>
    </row>
    <row r="3656" ht="15" customHeight="1" s="4" customFormat="1">
      <c r="C3656" s="39"/>
      <c r="D3656" s="39"/>
      <c r="T3656" s="40"/>
      <c r="U3656" s="40"/>
      <c r="V3656" s="40"/>
    </row>
    <row r="3657" ht="15" customHeight="1" s="4" customFormat="1">
      <c r="C3657" s="39"/>
      <c r="D3657" s="39"/>
      <c r="T3657" s="40"/>
      <c r="U3657" s="40"/>
      <c r="V3657" s="40"/>
    </row>
    <row r="3658" ht="15" customHeight="1" s="4" customFormat="1">
      <c r="C3658" s="39"/>
      <c r="D3658" s="39"/>
      <c r="T3658" s="40"/>
      <c r="U3658" s="40"/>
      <c r="V3658" s="40"/>
    </row>
    <row r="3659" ht="15" customHeight="1" s="4" customFormat="1">
      <c r="C3659" s="39"/>
      <c r="D3659" s="39"/>
      <c r="T3659" s="40"/>
      <c r="U3659" s="40"/>
      <c r="V3659" s="40"/>
    </row>
    <row r="3660" ht="15" customHeight="1" s="4" customFormat="1">
      <c r="C3660" s="39"/>
      <c r="D3660" s="39"/>
      <c r="T3660" s="40"/>
      <c r="U3660" s="40"/>
      <c r="V3660" s="40"/>
    </row>
    <row r="3661" ht="15" customHeight="1" s="4" customFormat="1">
      <c r="C3661" s="39"/>
      <c r="D3661" s="39"/>
      <c r="T3661" s="40"/>
      <c r="U3661" s="40"/>
      <c r="V3661" s="40"/>
    </row>
    <row r="3662" ht="15" customHeight="1" s="4" customFormat="1">
      <c r="C3662" s="39"/>
      <c r="D3662" s="39"/>
      <c r="T3662" s="40"/>
      <c r="U3662" s="40"/>
      <c r="V3662" s="40"/>
    </row>
    <row r="3663" ht="15" customHeight="1" s="4" customFormat="1">
      <c r="C3663" s="39"/>
      <c r="D3663" s="39"/>
      <c r="T3663" s="40"/>
      <c r="U3663" s="40"/>
      <c r="V3663" s="40"/>
    </row>
    <row r="3664" ht="15" customHeight="1" s="4" customFormat="1">
      <c r="C3664" s="39"/>
      <c r="D3664" s="39"/>
      <c r="T3664" s="40"/>
      <c r="U3664" s="40"/>
      <c r="V3664" s="40"/>
    </row>
    <row r="3665" ht="15" customHeight="1" s="4" customFormat="1">
      <c r="C3665" s="39"/>
      <c r="D3665" s="39"/>
      <c r="T3665" s="40"/>
      <c r="U3665" s="40"/>
      <c r="V3665" s="40"/>
    </row>
    <row r="3666" ht="15" customHeight="1" s="4" customFormat="1">
      <c r="C3666" s="39"/>
      <c r="D3666" s="39"/>
      <c r="T3666" s="40"/>
      <c r="U3666" s="40"/>
      <c r="V3666" s="40"/>
    </row>
    <row r="3667" ht="15" customHeight="1" s="4" customFormat="1">
      <c r="C3667" s="39"/>
      <c r="D3667" s="39"/>
      <c r="T3667" s="40"/>
      <c r="U3667" s="40"/>
      <c r="V3667" s="40"/>
    </row>
    <row r="3668" ht="15" customHeight="1" s="4" customFormat="1">
      <c r="C3668" s="39"/>
      <c r="D3668" s="39"/>
      <c r="T3668" s="40"/>
      <c r="U3668" s="40"/>
      <c r="V3668" s="40"/>
    </row>
    <row r="3669" ht="15" customHeight="1" s="4" customFormat="1">
      <c r="C3669" s="39"/>
      <c r="D3669" s="39"/>
      <c r="T3669" s="40"/>
      <c r="U3669" s="40"/>
      <c r="V3669" s="40"/>
    </row>
    <row r="3670" ht="15" customHeight="1" s="4" customFormat="1">
      <c r="C3670" s="39"/>
      <c r="D3670" s="39"/>
      <c r="T3670" s="40"/>
      <c r="U3670" s="40"/>
      <c r="V3670" s="40"/>
    </row>
    <row r="3671" ht="15" customHeight="1" s="4" customFormat="1">
      <c r="C3671" s="39"/>
      <c r="D3671" s="39"/>
      <c r="T3671" s="40"/>
      <c r="U3671" s="40"/>
      <c r="V3671" s="40"/>
    </row>
    <row r="3672" ht="15" customHeight="1" s="4" customFormat="1">
      <c r="C3672" s="39"/>
      <c r="D3672" s="39"/>
      <c r="T3672" s="40"/>
      <c r="U3672" s="40"/>
      <c r="V3672" s="40"/>
    </row>
    <row r="3673" ht="15" customHeight="1" s="4" customFormat="1">
      <c r="C3673" s="39"/>
      <c r="D3673" s="39"/>
      <c r="T3673" s="40"/>
      <c r="U3673" s="40"/>
      <c r="V3673" s="40"/>
    </row>
    <row r="3674" ht="15" customHeight="1" s="4" customFormat="1">
      <c r="C3674" s="39"/>
      <c r="D3674" s="39"/>
      <c r="T3674" s="40"/>
      <c r="U3674" s="40"/>
      <c r="V3674" s="40"/>
    </row>
    <row r="3675" ht="15" customHeight="1" s="4" customFormat="1">
      <c r="C3675" s="39"/>
      <c r="D3675" s="39"/>
      <c r="T3675" s="40"/>
      <c r="U3675" s="40"/>
      <c r="V3675" s="40"/>
    </row>
    <row r="3676" ht="15" customHeight="1" s="4" customFormat="1">
      <c r="C3676" s="39"/>
      <c r="D3676" s="39"/>
      <c r="T3676" s="40"/>
      <c r="U3676" s="40"/>
      <c r="V3676" s="40"/>
    </row>
    <row r="3677" ht="15" customHeight="1" s="4" customFormat="1">
      <c r="C3677" s="39"/>
      <c r="D3677" s="39"/>
      <c r="T3677" s="40"/>
      <c r="U3677" s="40"/>
      <c r="V3677" s="40"/>
    </row>
    <row r="3678" ht="15" customHeight="1" s="4" customFormat="1">
      <c r="C3678" s="39"/>
      <c r="D3678" s="39"/>
      <c r="T3678" s="40"/>
      <c r="U3678" s="40"/>
      <c r="V3678" s="40"/>
    </row>
    <row r="3679" ht="15" customHeight="1" s="4" customFormat="1">
      <c r="C3679" s="39"/>
      <c r="D3679" s="39"/>
      <c r="T3679" s="40"/>
      <c r="U3679" s="40"/>
      <c r="V3679" s="40"/>
    </row>
    <row r="3680" ht="15" customHeight="1" s="4" customFormat="1">
      <c r="C3680" s="39"/>
      <c r="D3680" s="39"/>
      <c r="T3680" s="40"/>
      <c r="U3680" s="40"/>
      <c r="V3680" s="40"/>
    </row>
    <row r="3681" ht="15" customHeight="1" s="4" customFormat="1">
      <c r="C3681" s="39"/>
      <c r="D3681" s="39"/>
      <c r="T3681" s="40"/>
      <c r="U3681" s="40"/>
      <c r="V3681" s="40"/>
    </row>
    <row r="3682" ht="15" customHeight="1" s="4" customFormat="1">
      <c r="C3682" s="39"/>
      <c r="D3682" s="39"/>
      <c r="T3682" s="40"/>
      <c r="U3682" s="40"/>
      <c r="V3682" s="40"/>
    </row>
    <row r="3683" ht="15" customHeight="1" s="4" customFormat="1">
      <c r="C3683" s="39"/>
      <c r="D3683" s="39"/>
      <c r="T3683" s="40"/>
      <c r="U3683" s="40"/>
      <c r="V3683" s="40"/>
    </row>
    <row r="3684" ht="15" customHeight="1" s="4" customFormat="1">
      <c r="C3684" s="39"/>
      <c r="D3684" s="39"/>
      <c r="T3684" s="40"/>
      <c r="U3684" s="40"/>
      <c r="V3684" s="40"/>
    </row>
    <row r="3685" ht="15" customHeight="1" s="4" customFormat="1">
      <c r="C3685" s="39"/>
      <c r="D3685" s="39"/>
      <c r="T3685" s="40"/>
      <c r="U3685" s="40"/>
      <c r="V3685" s="40"/>
    </row>
    <row r="3686" ht="15" customHeight="1" s="4" customFormat="1">
      <c r="C3686" s="39"/>
      <c r="D3686" s="39"/>
      <c r="T3686" s="40"/>
      <c r="U3686" s="40"/>
      <c r="V3686" s="40"/>
    </row>
    <row r="3687" ht="15" customHeight="1" s="4" customFormat="1">
      <c r="C3687" s="39"/>
      <c r="D3687" s="39"/>
      <c r="T3687" s="40"/>
      <c r="U3687" s="40"/>
      <c r="V3687" s="40"/>
    </row>
    <row r="3688" ht="15" customHeight="1" s="4" customFormat="1">
      <c r="C3688" s="39"/>
      <c r="D3688" s="39"/>
      <c r="T3688" s="40"/>
      <c r="U3688" s="40"/>
      <c r="V3688" s="40"/>
    </row>
    <row r="3689" ht="15" customHeight="1" s="4" customFormat="1">
      <c r="C3689" s="39"/>
      <c r="D3689" s="39"/>
      <c r="T3689" s="40"/>
      <c r="U3689" s="40"/>
      <c r="V3689" s="40"/>
    </row>
    <row r="3690" ht="15" customHeight="1" s="4" customFormat="1">
      <c r="C3690" s="39"/>
      <c r="D3690" s="39"/>
      <c r="T3690" s="40"/>
      <c r="U3690" s="40"/>
      <c r="V3690" s="40"/>
    </row>
    <row r="3691" ht="15" customHeight="1" s="4" customFormat="1">
      <c r="C3691" s="39"/>
      <c r="D3691" s="39"/>
      <c r="T3691" s="40"/>
      <c r="U3691" s="40"/>
      <c r="V3691" s="40"/>
    </row>
    <row r="3692" ht="15" customHeight="1" s="4" customFormat="1">
      <c r="C3692" s="39"/>
      <c r="D3692" s="39"/>
      <c r="T3692" s="40"/>
      <c r="U3692" s="40"/>
      <c r="V3692" s="40"/>
    </row>
    <row r="3693" ht="15" customHeight="1" s="4" customFormat="1">
      <c r="C3693" s="39"/>
      <c r="D3693" s="39"/>
      <c r="T3693" s="40"/>
      <c r="U3693" s="40"/>
      <c r="V3693" s="40"/>
    </row>
    <row r="3694" ht="15" customHeight="1" s="4" customFormat="1">
      <c r="C3694" s="39"/>
      <c r="D3694" s="39"/>
      <c r="T3694" s="40"/>
      <c r="U3694" s="40"/>
      <c r="V3694" s="40"/>
    </row>
    <row r="3695" ht="15" customHeight="1" s="4" customFormat="1">
      <c r="C3695" s="39"/>
      <c r="D3695" s="39"/>
      <c r="T3695" s="40"/>
      <c r="U3695" s="40"/>
      <c r="V3695" s="40"/>
    </row>
    <row r="3696" ht="15" customHeight="1" s="4" customFormat="1">
      <c r="C3696" s="39"/>
      <c r="D3696" s="39"/>
      <c r="T3696" s="40"/>
      <c r="U3696" s="40"/>
      <c r="V3696" s="40"/>
    </row>
    <row r="3697" ht="15" customHeight="1" s="4" customFormat="1">
      <c r="C3697" s="39"/>
      <c r="D3697" s="39"/>
      <c r="T3697" s="40"/>
      <c r="U3697" s="40"/>
      <c r="V3697" s="40"/>
    </row>
    <row r="3698" ht="15" customHeight="1" s="4" customFormat="1">
      <c r="C3698" s="39"/>
      <c r="D3698" s="39"/>
      <c r="T3698" s="40"/>
      <c r="U3698" s="40"/>
      <c r="V3698" s="40"/>
    </row>
    <row r="3699" ht="15" customHeight="1" s="4" customFormat="1">
      <c r="C3699" s="39"/>
      <c r="D3699" s="39"/>
      <c r="T3699" s="40"/>
      <c r="U3699" s="40"/>
      <c r="V3699" s="40"/>
    </row>
    <row r="3700" ht="15" customHeight="1" s="4" customFormat="1">
      <c r="C3700" s="39"/>
      <c r="D3700" s="39"/>
      <c r="T3700" s="40"/>
      <c r="U3700" s="40"/>
      <c r="V3700" s="40"/>
    </row>
    <row r="3701" ht="15" customHeight="1" s="4" customFormat="1">
      <c r="C3701" s="39"/>
      <c r="D3701" s="39"/>
      <c r="T3701" s="40"/>
      <c r="U3701" s="40"/>
      <c r="V3701" s="40"/>
    </row>
    <row r="3702" ht="15" customHeight="1" s="4" customFormat="1">
      <c r="C3702" s="39"/>
      <c r="D3702" s="39"/>
      <c r="T3702" s="40"/>
      <c r="U3702" s="40"/>
      <c r="V3702" s="40"/>
    </row>
    <row r="3703" ht="15" customHeight="1" s="4" customFormat="1">
      <c r="C3703" s="39"/>
      <c r="D3703" s="39"/>
      <c r="T3703" s="40"/>
      <c r="U3703" s="40"/>
      <c r="V3703" s="40"/>
    </row>
    <row r="3704" ht="15" customHeight="1" s="4" customFormat="1">
      <c r="C3704" s="39"/>
      <c r="D3704" s="39"/>
      <c r="T3704" s="40"/>
      <c r="U3704" s="40"/>
      <c r="V3704" s="40"/>
    </row>
    <row r="3705" ht="15" customHeight="1" s="4" customFormat="1">
      <c r="C3705" s="39"/>
      <c r="D3705" s="39"/>
      <c r="T3705" s="40"/>
      <c r="U3705" s="40"/>
      <c r="V3705" s="40"/>
    </row>
    <row r="3706" ht="15" customHeight="1" s="4" customFormat="1">
      <c r="C3706" s="39"/>
      <c r="D3706" s="39"/>
      <c r="T3706" s="40"/>
      <c r="U3706" s="40"/>
      <c r="V3706" s="40"/>
    </row>
    <row r="3707" ht="15" customHeight="1" s="4" customFormat="1">
      <c r="C3707" s="39"/>
      <c r="D3707" s="39"/>
      <c r="T3707" s="40"/>
      <c r="U3707" s="40"/>
      <c r="V3707" s="40"/>
    </row>
    <row r="3708" ht="15" customHeight="1" s="4" customFormat="1">
      <c r="C3708" s="39"/>
      <c r="D3708" s="39"/>
      <c r="T3708" s="40"/>
      <c r="U3708" s="40"/>
      <c r="V3708" s="40"/>
    </row>
    <row r="3709" ht="15" customHeight="1" s="4" customFormat="1">
      <c r="C3709" s="39"/>
      <c r="D3709" s="39"/>
      <c r="T3709" s="40"/>
      <c r="U3709" s="40"/>
      <c r="V3709" s="40"/>
    </row>
    <row r="3710" ht="15" customHeight="1" s="4" customFormat="1">
      <c r="C3710" s="39"/>
      <c r="D3710" s="39"/>
      <c r="T3710" s="40"/>
      <c r="U3710" s="40"/>
      <c r="V3710" s="40"/>
    </row>
    <row r="3711" ht="15" customHeight="1" s="4" customFormat="1">
      <c r="C3711" s="39"/>
      <c r="D3711" s="39"/>
      <c r="T3711" s="40"/>
      <c r="U3711" s="40"/>
      <c r="V3711" s="40"/>
    </row>
    <row r="3712" ht="15" customHeight="1" s="4" customFormat="1">
      <c r="C3712" s="39"/>
      <c r="D3712" s="39"/>
      <c r="T3712" s="40"/>
      <c r="U3712" s="40"/>
      <c r="V3712" s="40"/>
    </row>
    <row r="3713" ht="15" customHeight="1" s="4" customFormat="1">
      <c r="C3713" s="39"/>
      <c r="D3713" s="39"/>
      <c r="T3713" s="40"/>
      <c r="U3713" s="40"/>
      <c r="V3713" s="40"/>
    </row>
    <row r="3714" ht="15" customHeight="1" s="4" customFormat="1">
      <c r="C3714" s="39"/>
      <c r="D3714" s="39"/>
      <c r="T3714" s="40"/>
      <c r="U3714" s="40"/>
      <c r="V3714" s="40"/>
    </row>
    <row r="3715" ht="15" customHeight="1" s="4" customFormat="1">
      <c r="C3715" s="39"/>
      <c r="D3715" s="39"/>
      <c r="T3715" s="40"/>
      <c r="U3715" s="40"/>
      <c r="V3715" s="40"/>
    </row>
    <row r="3716" ht="15" customHeight="1" s="4" customFormat="1">
      <c r="C3716" s="39"/>
      <c r="D3716" s="39"/>
      <c r="T3716" s="40"/>
      <c r="U3716" s="40"/>
      <c r="V3716" s="40"/>
    </row>
    <row r="3717" ht="15" customHeight="1" s="4" customFormat="1">
      <c r="C3717" s="39"/>
      <c r="D3717" s="39"/>
      <c r="T3717" s="40"/>
      <c r="U3717" s="40"/>
      <c r="V3717" s="40"/>
    </row>
    <row r="3718" ht="15" customHeight="1" s="4" customFormat="1">
      <c r="C3718" s="39"/>
      <c r="D3718" s="39"/>
      <c r="T3718" s="40"/>
      <c r="U3718" s="40"/>
      <c r="V3718" s="40"/>
    </row>
    <row r="3719" ht="15" customHeight="1" s="4" customFormat="1">
      <c r="C3719" s="39"/>
      <c r="D3719" s="39"/>
      <c r="T3719" s="40"/>
      <c r="U3719" s="40"/>
      <c r="V3719" s="40"/>
    </row>
    <row r="3720" ht="15" customHeight="1" s="4" customFormat="1">
      <c r="C3720" s="39"/>
      <c r="D3720" s="39"/>
      <c r="T3720" s="40"/>
      <c r="U3720" s="40"/>
      <c r="V3720" s="40"/>
    </row>
    <row r="3721" ht="15" customHeight="1" s="4" customFormat="1">
      <c r="C3721" s="39"/>
      <c r="D3721" s="39"/>
      <c r="T3721" s="40"/>
      <c r="U3721" s="40"/>
      <c r="V3721" s="40"/>
    </row>
    <row r="3722" ht="15" customHeight="1" s="4" customFormat="1">
      <c r="C3722" s="39"/>
      <c r="D3722" s="39"/>
      <c r="T3722" s="40"/>
      <c r="U3722" s="40"/>
      <c r="V3722" s="40"/>
    </row>
    <row r="3723" ht="15" customHeight="1" s="4" customFormat="1">
      <c r="C3723" s="39"/>
      <c r="D3723" s="39"/>
      <c r="T3723" s="40"/>
      <c r="U3723" s="40"/>
      <c r="V3723" s="40"/>
    </row>
    <row r="3724" ht="15" customHeight="1" s="4" customFormat="1">
      <c r="C3724" s="39"/>
      <c r="D3724" s="39"/>
      <c r="T3724" s="40"/>
      <c r="U3724" s="40"/>
      <c r="V3724" s="40"/>
    </row>
    <row r="3725" ht="15" customHeight="1" s="4" customFormat="1">
      <c r="C3725" s="39"/>
      <c r="D3725" s="39"/>
      <c r="T3725" s="40"/>
      <c r="U3725" s="40"/>
      <c r="V3725" s="40"/>
    </row>
    <row r="3726" ht="15" customHeight="1" s="4" customFormat="1">
      <c r="C3726" s="39"/>
      <c r="D3726" s="39"/>
      <c r="T3726" s="40"/>
      <c r="U3726" s="40"/>
      <c r="V3726" s="40"/>
    </row>
    <row r="3727" ht="15" customHeight="1" s="4" customFormat="1">
      <c r="C3727" s="39"/>
      <c r="D3727" s="39"/>
      <c r="T3727" s="40"/>
      <c r="U3727" s="40"/>
      <c r="V3727" s="40"/>
    </row>
    <row r="3728" ht="15" customHeight="1" s="4" customFormat="1">
      <c r="C3728" s="39"/>
      <c r="D3728" s="39"/>
      <c r="T3728" s="40"/>
      <c r="U3728" s="40"/>
      <c r="V3728" s="40"/>
    </row>
    <row r="3729" ht="15" customHeight="1" s="4" customFormat="1">
      <c r="C3729" s="39"/>
      <c r="D3729" s="39"/>
      <c r="T3729" s="40"/>
      <c r="U3729" s="40"/>
      <c r="V3729" s="40"/>
    </row>
    <row r="3730" ht="15" customHeight="1" s="4" customFormat="1">
      <c r="C3730" s="39"/>
      <c r="D3730" s="39"/>
      <c r="T3730" s="40"/>
      <c r="U3730" s="40"/>
      <c r="V3730" s="40"/>
    </row>
    <row r="3731" ht="15" customHeight="1" s="4" customFormat="1">
      <c r="C3731" s="39"/>
      <c r="D3731" s="39"/>
      <c r="T3731" s="40"/>
      <c r="U3731" s="40"/>
      <c r="V3731" s="40"/>
    </row>
    <row r="3732" ht="15" customHeight="1" s="4" customFormat="1">
      <c r="C3732" s="39"/>
      <c r="D3732" s="39"/>
      <c r="T3732" s="40"/>
      <c r="U3732" s="40"/>
      <c r="V3732" s="40"/>
    </row>
    <row r="3733" ht="15" customHeight="1" s="4" customFormat="1">
      <c r="C3733" s="39"/>
      <c r="D3733" s="39"/>
      <c r="T3733" s="40"/>
      <c r="U3733" s="40"/>
      <c r="V3733" s="40"/>
    </row>
    <row r="3734" ht="15" customHeight="1" s="4" customFormat="1">
      <c r="C3734" s="39"/>
      <c r="D3734" s="39"/>
      <c r="T3734" s="40"/>
      <c r="U3734" s="40"/>
      <c r="V3734" s="40"/>
    </row>
    <row r="3735" ht="15" customHeight="1" s="4" customFormat="1">
      <c r="C3735" s="39"/>
      <c r="D3735" s="39"/>
      <c r="T3735" s="40"/>
      <c r="U3735" s="40"/>
      <c r="V3735" s="40"/>
    </row>
    <row r="3736" ht="15" customHeight="1" s="4" customFormat="1">
      <c r="C3736" s="39"/>
      <c r="D3736" s="39"/>
      <c r="T3736" s="40"/>
      <c r="U3736" s="40"/>
      <c r="V3736" s="40"/>
    </row>
    <row r="3737" ht="15" customHeight="1" s="4" customFormat="1">
      <c r="C3737" s="39"/>
      <c r="D3737" s="39"/>
      <c r="T3737" s="40"/>
      <c r="U3737" s="40"/>
      <c r="V3737" s="40"/>
    </row>
    <row r="3738" ht="15" customHeight="1" s="4" customFormat="1">
      <c r="C3738" s="39"/>
      <c r="D3738" s="39"/>
      <c r="T3738" s="40"/>
      <c r="U3738" s="40"/>
      <c r="V3738" s="40"/>
    </row>
    <row r="3739" ht="15" customHeight="1" s="4" customFormat="1">
      <c r="C3739" s="39"/>
      <c r="D3739" s="39"/>
      <c r="T3739" s="40"/>
      <c r="U3739" s="40"/>
      <c r="V3739" s="40"/>
    </row>
    <row r="3740" ht="15" customHeight="1" s="4" customFormat="1">
      <c r="C3740" s="39"/>
      <c r="D3740" s="39"/>
      <c r="T3740" s="40"/>
      <c r="U3740" s="40"/>
      <c r="V3740" s="40"/>
    </row>
    <row r="3741" ht="15" customHeight="1" s="4" customFormat="1">
      <c r="C3741" s="39"/>
      <c r="D3741" s="39"/>
      <c r="T3741" s="40"/>
      <c r="U3741" s="40"/>
      <c r="V3741" s="40"/>
    </row>
    <row r="3742" ht="15" customHeight="1" s="4" customFormat="1">
      <c r="C3742" s="39"/>
      <c r="D3742" s="39"/>
      <c r="T3742" s="40"/>
      <c r="U3742" s="40"/>
      <c r="V3742" s="40"/>
    </row>
    <row r="3743" ht="15" customHeight="1" s="4" customFormat="1">
      <c r="C3743" s="39"/>
      <c r="D3743" s="39"/>
      <c r="T3743" s="40"/>
      <c r="U3743" s="40"/>
      <c r="V3743" s="40"/>
    </row>
    <row r="3744" ht="15" customHeight="1" s="4" customFormat="1">
      <c r="C3744" s="39"/>
      <c r="D3744" s="39"/>
      <c r="T3744" s="40"/>
      <c r="U3744" s="40"/>
      <c r="V3744" s="40"/>
    </row>
    <row r="3745" ht="15" customHeight="1" s="4" customFormat="1">
      <c r="C3745" s="39"/>
      <c r="D3745" s="39"/>
      <c r="T3745" s="40"/>
      <c r="U3745" s="40"/>
      <c r="V3745" s="40"/>
    </row>
    <row r="3746" ht="15" customHeight="1" s="4" customFormat="1">
      <c r="C3746" s="39"/>
      <c r="D3746" s="39"/>
      <c r="T3746" s="40"/>
      <c r="U3746" s="40"/>
      <c r="V3746" s="40"/>
    </row>
    <row r="3747" ht="15" customHeight="1" s="4" customFormat="1">
      <c r="C3747" s="39"/>
      <c r="D3747" s="39"/>
      <c r="T3747" s="40"/>
      <c r="U3747" s="40"/>
      <c r="V3747" s="40"/>
    </row>
    <row r="3748" ht="15" customHeight="1" s="4" customFormat="1">
      <c r="C3748" s="39"/>
      <c r="D3748" s="39"/>
      <c r="T3748" s="40"/>
      <c r="U3748" s="40"/>
      <c r="V3748" s="40"/>
    </row>
    <row r="3749" ht="15" customHeight="1" s="4" customFormat="1">
      <c r="C3749" s="39"/>
      <c r="D3749" s="39"/>
      <c r="T3749" s="40"/>
      <c r="U3749" s="40"/>
      <c r="V3749" s="40"/>
    </row>
    <row r="3750" ht="15" customHeight="1" s="4" customFormat="1">
      <c r="C3750" s="39"/>
      <c r="D3750" s="39"/>
      <c r="T3750" s="40"/>
      <c r="U3750" s="40"/>
      <c r="V3750" s="40"/>
    </row>
    <row r="3751" ht="15" customHeight="1" s="4" customFormat="1">
      <c r="C3751" s="39"/>
      <c r="D3751" s="39"/>
      <c r="T3751" s="40"/>
      <c r="U3751" s="40"/>
      <c r="V3751" s="40"/>
    </row>
    <row r="3752" ht="15" customHeight="1" s="4" customFormat="1">
      <c r="C3752" s="39"/>
      <c r="D3752" s="39"/>
      <c r="T3752" s="40"/>
      <c r="U3752" s="40"/>
      <c r="V3752" s="40"/>
    </row>
    <row r="3753" ht="15" customHeight="1" s="4" customFormat="1">
      <c r="C3753" s="39"/>
      <c r="D3753" s="39"/>
      <c r="T3753" s="40"/>
      <c r="U3753" s="40"/>
      <c r="V3753" s="40"/>
    </row>
    <row r="3754" ht="15" customHeight="1" s="4" customFormat="1">
      <c r="C3754" s="39"/>
      <c r="D3754" s="39"/>
      <c r="T3754" s="40"/>
      <c r="U3754" s="40"/>
      <c r="V3754" s="40"/>
    </row>
    <row r="3755" ht="15" customHeight="1" s="4" customFormat="1">
      <c r="C3755" s="39"/>
      <c r="D3755" s="39"/>
      <c r="T3755" s="40"/>
      <c r="U3755" s="40"/>
      <c r="V3755" s="40"/>
    </row>
    <row r="3756" ht="15" customHeight="1" s="4" customFormat="1">
      <c r="C3756" s="39"/>
      <c r="D3756" s="39"/>
      <c r="T3756" s="40"/>
      <c r="U3756" s="40"/>
      <c r="V3756" s="40"/>
    </row>
    <row r="3757" ht="15" customHeight="1" s="4" customFormat="1">
      <c r="C3757" s="39"/>
      <c r="D3757" s="39"/>
      <c r="T3757" s="40"/>
      <c r="U3757" s="40"/>
      <c r="V3757" s="40"/>
    </row>
    <row r="3758" ht="15" customHeight="1" s="4" customFormat="1">
      <c r="C3758" s="39"/>
      <c r="D3758" s="39"/>
      <c r="T3758" s="40"/>
      <c r="U3758" s="40"/>
      <c r="V3758" s="40"/>
    </row>
    <row r="3759" ht="15" customHeight="1" s="4" customFormat="1">
      <c r="C3759" s="39"/>
      <c r="D3759" s="39"/>
      <c r="T3759" s="40"/>
      <c r="U3759" s="40"/>
      <c r="V3759" s="40"/>
    </row>
    <row r="3760" ht="15" customHeight="1" s="4" customFormat="1">
      <c r="C3760" s="39"/>
      <c r="D3760" s="39"/>
      <c r="T3760" s="40"/>
      <c r="U3760" s="40"/>
      <c r="V3760" s="40"/>
    </row>
    <row r="3761" ht="15" customHeight="1" s="4" customFormat="1">
      <c r="C3761" s="39"/>
      <c r="D3761" s="39"/>
      <c r="T3761" s="40"/>
      <c r="U3761" s="40"/>
      <c r="V3761" s="40"/>
    </row>
    <row r="3762" ht="15" customHeight="1" s="4" customFormat="1">
      <c r="C3762" s="39"/>
      <c r="D3762" s="39"/>
      <c r="T3762" s="40"/>
      <c r="U3762" s="40"/>
      <c r="V3762" s="40"/>
    </row>
    <row r="3763" ht="15" customHeight="1" s="4" customFormat="1">
      <c r="C3763" s="39"/>
      <c r="D3763" s="39"/>
      <c r="T3763" s="40"/>
      <c r="U3763" s="40"/>
      <c r="V3763" s="40"/>
    </row>
    <row r="3764" ht="15" customHeight="1" s="4" customFormat="1">
      <c r="C3764" s="39"/>
      <c r="D3764" s="39"/>
      <c r="T3764" s="40"/>
      <c r="U3764" s="40"/>
      <c r="V3764" s="40"/>
    </row>
    <row r="3765" ht="15" customHeight="1" s="4" customFormat="1">
      <c r="C3765" s="39"/>
      <c r="D3765" s="39"/>
      <c r="T3765" s="40"/>
      <c r="U3765" s="40"/>
      <c r="V3765" s="40"/>
    </row>
    <row r="3766" ht="15" customHeight="1" s="4" customFormat="1">
      <c r="C3766" s="39"/>
      <c r="D3766" s="39"/>
      <c r="T3766" s="40"/>
      <c r="U3766" s="40"/>
      <c r="V3766" s="40"/>
    </row>
    <row r="3767" ht="15" customHeight="1" s="4" customFormat="1">
      <c r="C3767" s="39"/>
      <c r="D3767" s="39"/>
      <c r="T3767" s="40"/>
      <c r="U3767" s="40"/>
      <c r="V3767" s="40"/>
    </row>
    <row r="3768" ht="15" customHeight="1" s="4" customFormat="1">
      <c r="C3768" s="39"/>
      <c r="D3768" s="39"/>
      <c r="T3768" s="40"/>
      <c r="U3768" s="40"/>
      <c r="V3768" s="40"/>
    </row>
    <row r="3769" ht="15" customHeight="1" s="4" customFormat="1">
      <c r="C3769" s="39"/>
      <c r="D3769" s="39"/>
      <c r="T3769" s="40"/>
      <c r="U3769" s="40"/>
      <c r="V3769" s="40"/>
    </row>
    <row r="3770" ht="15" customHeight="1" s="4" customFormat="1">
      <c r="C3770" s="39"/>
      <c r="D3770" s="39"/>
      <c r="T3770" s="40"/>
      <c r="U3770" s="40"/>
      <c r="V3770" s="40"/>
    </row>
    <row r="3771" ht="15" customHeight="1" s="4" customFormat="1">
      <c r="C3771" s="39"/>
      <c r="D3771" s="39"/>
      <c r="T3771" s="40"/>
      <c r="U3771" s="40"/>
      <c r="V3771" s="40"/>
    </row>
    <row r="3772" ht="15" customHeight="1" s="4" customFormat="1">
      <c r="C3772" s="39"/>
      <c r="D3772" s="39"/>
      <c r="T3772" s="40"/>
      <c r="U3772" s="40"/>
      <c r="V3772" s="40"/>
    </row>
    <row r="3773" ht="15" customHeight="1" s="4" customFormat="1">
      <c r="C3773" s="39"/>
      <c r="D3773" s="39"/>
      <c r="T3773" s="40"/>
      <c r="U3773" s="40"/>
      <c r="V3773" s="40"/>
    </row>
    <row r="3774" ht="15" customHeight="1" s="4" customFormat="1">
      <c r="C3774" s="39"/>
      <c r="D3774" s="39"/>
      <c r="T3774" s="40"/>
      <c r="U3774" s="40"/>
      <c r="V3774" s="40"/>
    </row>
    <row r="3775" ht="15" customHeight="1" s="4" customFormat="1">
      <c r="C3775" s="39"/>
      <c r="D3775" s="39"/>
      <c r="T3775" s="40"/>
      <c r="U3775" s="40"/>
      <c r="V3775" s="40"/>
    </row>
    <row r="3776" ht="15" customHeight="1" s="4" customFormat="1">
      <c r="C3776" s="39"/>
      <c r="D3776" s="39"/>
      <c r="T3776" s="40"/>
      <c r="U3776" s="40"/>
      <c r="V3776" s="40"/>
    </row>
    <row r="3777" ht="15" customHeight="1" s="4" customFormat="1">
      <c r="C3777" s="39"/>
      <c r="D3777" s="39"/>
      <c r="T3777" s="40"/>
      <c r="U3777" s="40"/>
      <c r="V3777" s="40"/>
    </row>
    <row r="3778" ht="15" customHeight="1" s="4" customFormat="1">
      <c r="C3778" s="39"/>
      <c r="D3778" s="39"/>
      <c r="T3778" s="40"/>
      <c r="U3778" s="40"/>
      <c r="V3778" s="40"/>
    </row>
    <row r="3779" ht="15" customHeight="1" s="4" customFormat="1">
      <c r="C3779" s="39"/>
      <c r="D3779" s="39"/>
      <c r="T3779" s="40"/>
      <c r="U3779" s="40"/>
      <c r="V3779" s="40"/>
    </row>
    <row r="3780" ht="15" customHeight="1" s="4" customFormat="1">
      <c r="C3780" s="39"/>
      <c r="D3780" s="39"/>
      <c r="T3780" s="40"/>
      <c r="U3780" s="40"/>
      <c r="V3780" s="40"/>
    </row>
    <row r="3781" ht="15" customHeight="1" s="4" customFormat="1">
      <c r="C3781" s="39"/>
      <c r="D3781" s="39"/>
      <c r="T3781" s="40"/>
      <c r="U3781" s="40"/>
      <c r="V3781" s="40"/>
    </row>
    <row r="3782" ht="15" customHeight="1" s="4" customFormat="1">
      <c r="C3782" s="39"/>
      <c r="D3782" s="39"/>
      <c r="T3782" s="40"/>
      <c r="U3782" s="40"/>
      <c r="V3782" s="40"/>
    </row>
    <row r="3783" ht="15" customHeight="1" s="4" customFormat="1">
      <c r="C3783" s="39"/>
      <c r="D3783" s="39"/>
      <c r="T3783" s="40"/>
      <c r="U3783" s="40"/>
      <c r="V3783" s="40"/>
    </row>
    <row r="3784" ht="15" customHeight="1" s="4" customFormat="1">
      <c r="C3784" s="39"/>
      <c r="D3784" s="39"/>
      <c r="T3784" s="40"/>
      <c r="U3784" s="40"/>
      <c r="V3784" s="40"/>
    </row>
    <row r="3785" ht="15" customHeight="1" s="4" customFormat="1">
      <c r="C3785" s="39"/>
      <c r="D3785" s="39"/>
      <c r="T3785" s="40"/>
      <c r="U3785" s="40"/>
      <c r="V3785" s="40"/>
    </row>
    <row r="3786" ht="15" customHeight="1" s="4" customFormat="1">
      <c r="C3786" s="39"/>
      <c r="D3786" s="39"/>
      <c r="T3786" s="40"/>
      <c r="U3786" s="40"/>
      <c r="V3786" s="40"/>
    </row>
    <row r="3787" ht="15" customHeight="1" s="4" customFormat="1">
      <c r="C3787" s="39"/>
      <c r="D3787" s="39"/>
      <c r="T3787" s="40"/>
      <c r="U3787" s="40"/>
      <c r="V3787" s="40"/>
    </row>
    <row r="3788" ht="15" customHeight="1" s="4" customFormat="1">
      <c r="C3788" s="39"/>
      <c r="D3788" s="39"/>
      <c r="T3788" s="40"/>
      <c r="U3788" s="40"/>
      <c r="V3788" s="40"/>
    </row>
    <row r="3789" ht="15" customHeight="1" s="4" customFormat="1">
      <c r="C3789" s="39"/>
      <c r="D3789" s="39"/>
      <c r="T3789" s="40"/>
      <c r="U3789" s="40"/>
      <c r="V3789" s="40"/>
    </row>
    <row r="3790" ht="15" customHeight="1" s="4" customFormat="1">
      <c r="C3790" s="39"/>
      <c r="D3790" s="39"/>
      <c r="T3790" s="40"/>
      <c r="U3790" s="40"/>
      <c r="V3790" s="40"/>
    </row>
    <row r="3791" ht="15" customHeight="1" s="4" customFormat="1">
      <c r="C3791" s="39"/>
      <c r="D3791" s="39"/>
      <c r="T3791" s="40"/>
      <c r="U3791" s="40"/>
      <c r="V3791" s="40"/>
    </row>
    <row r="3792" ht="15" customHeight="1" s="4" customFormat="1">
      <c r="C3792" s="39"/>
      <c r="D3792" s="39"/>
      <c r="T3792" s="40"/>
      <c r="U3792" s="40"/>
      <c r="V3792" s="40"/>
    </row>
    <row r="3793" ht="15" customHeight="1" s="4" customFormat="1">
      <c r="C3793" s="39"/>
      <c r="D3793" s="39"/>
      <c r="T3793" s="40"/>
      <c r="U3793" s="40"/>
      <c r="V3793" s="40"/>
    </row>
    <row r="3794" ht="15" customHeight="1" s="4" customFormat="1">
      <c r="C3794" s="39"/>
      <c r="D3794" s="39"/>
      <c r="T3794" s="40"/>
      <c r="U3794" s="40"/>
      <c r="V3794" s="40"/>
    </row>
    <row r="3795" ht="15" customHeight="1" s="4" customFormat="1">
      <c r="C3795" s="39"/>
      <c r="D3795" s="39"/>
      <c r="T3795" s="40"/>
      <c r="U3795" s="40"/>
      <c r="V3795" s="40"/>
    </row>
    <row r="3796" ht="15" customHeight="1" s="4" customFormat="1">
      <c r="C3796" s="39"/>
      <c r="D3796" s="39"/>
      <c r="T3796" s="40"/>
      <c r="U3796" s="40"/>
      <c r="V3796" s="40"/>
    </row>
    <row r="3797" ht="15" customHeight="1" s="4" customFormat="1">
      <c r="C3797" s="39"/>
      <c r="D3797" s="39"/>
      <c r="T3797" s="40"/>
      <c r="U3797" s="40"/>
      <c r="V3797" s="40"/>
    </row>
    <row r="3798" ht="15" customHeight="1" s="4" customFormat="1">
      <c r="C3798" s="39"/>
      <c r="D3798" s="39"/>
      <c r="T3798" s="40"/>
      <c r="U3798" s="40"/>
      <c r="V3798" s="40"/>
    </row>
    <row r="3799" ht="15" customHeight="1" s="4" customFormat="1">
      <c r="C3799" s="39"/>
      <c r="D3799" s="39"/>
      <c r="T3799" s="40"/>
      <c r="U3799" s="40"/>
      <c r="V3799" s="40"/>
    </row>
    <row r="3800" ht="15" customHeight="1" s="4" customFormat="1">
      <c r="C3800" s="39"/>
      <c r="D3800" s="39"/>
      <c r="T3800" s="40"/>
      <c r="U3800" s="40"/>
      <c r="V3800" s="40"/>
    </row>
    <row r="3801" ht="15" customHeight="1" s="4" customFormat="1">
      <c r="C3801" s="39"/>
      <c r="D3801" s="39"/>
      <c r="T3801" s="40"/>
      <c r="U3801" s="40"/>
      <c r="V3801" s="40"/>
    </row>
    <row r="3802" ht="15" customHeight="1" s="4" customFormat="1">
      <c r="C3802" s="39"/>
      <c r="D3802" s="39"/>
      <c r="O3802" s="40"/>
      <c r="T3802" s="40"/>
      <c r="U3802" s="40"/>
      <c r="V3802" s="40"/>
    </row>
    <row r="3803" ht="15" customHeight="1" s="4" customFormat="1">
      <c r="C3803" s="39"/>
      <c r="D3803" s="39"/>
      <c r="O3803" s="40"/>
      <c r="Q3803" s="40"/>
      <c r="T3803" s="40"/>
      <c r="U3803" s="40"/>
      <c r="V3803" s="40"/>
    </row>
    <row r="3804" ht="15" customHeight="1" s="4" customFormat="1">
      <c r="C3804" s="39"/>
      <c r="D3804" s="39"/>
      <c r="T3804" s="40"/>
      <c r="U3804" s="40"/>
      <c r="V3804" s="40"/>
    </row>
    <row r="3805" ht="15" customHeight="1" s="4" customFormat="1">
      <c r="C3805" s="39"/>
      <c r="D3805" s="39"/>
      <c r="T3805" s="40"/>
      <c r="U3805" s="40"/>
      <c r="V3805" s="40"/>
    </row>
    <row r="3806" ht="15" customHeight="1" s="4" customFormat="1">
      <c r="C3806" s="39"/>
      <c r="D3806" s="39"/>
      <c r="T3806" s="40"/>
      <c r="U3806" s="40"/>
      <c r="V3806" s="40"/>
    </row>
    <row r="3807" ht="15" customHeight="1" s="4" customFormat="1">
      <c r="C3807" s="39"/>
      <c r="D3807" s="39"/>
      <c r="O3807" s="40"/>
      <c r="Q3807" s="40"/>
      <c r="T3807" s="40"/>
      <c r="U3807" s="40"/>
      <c r="V3807" s="40"/>
    </row>
    <row r="3808" ht="15" customHeight="1" s="4" customFormat="1">
      <c r="C3808" s="39"/>
      <c r="D3808" s="39"/>
      <c r="O3808" s="40"/>
      <c r="T3808" s="40"/>
      <c r="U3808" s="40"/>
      <c r="V3808" s="40"/>
    </row>
    <row r="3809" ht="15" customHeight="1" s="4" customFormat="1">
      <c r="C3809" s="39"/>
      <c r="D3809" s="39"/>
      <c r="O3809" s="40"/>
      <c r="Q3809" s="40"/>
      <c r="T3809" s="40"/>
      <c r="U3809" s="40"/>
      <c r="V3809" s="40"/>
    </row>
    <row r="3810" ht="15" customHeight="1" s="4" customFormat="1">
      <c r="C3810" s="39"/>
      <c r="D3810" s="39"/>
      <c r="O3810" s="40"/>
      <c r="Q3810" s="40"/>
      <c r="T3810" s="40"/>
      <c r="U3810" s="40"/>
      <c r="V3810" s="40"/>
    </row>
    <row r="3811" ht="15" customHeight="1" s="4" customFormat="1">
      <c r="C3811" s="39"/>
      <c r="D3811" s="39"/>
      <c r="O3811" s="40"/>
      <c r="T3811" s="40"/>
      <c r="U3811" s="40"/>
      <c r="V3811" s="40"/>
    </row>
    <row r="3812" ht="15" customHeight="1" s="4" customFormat="1">
      <c r="C3812" s="39"/>
      <c r="D3812" s="39"/>
      <c r="T3812" s="40"/>
      <c r="U3812" s="40"/>
      <c r="V3812" s="40"/>
    </row>
    <row r="3813" ht="15" customHeight="1" s="4" customFormat="1">
      <c r="C3813" s="39"/>
      <c r="D3813" s="39"/>
      <c r="O3813" s="40"/>
      <c r="Q3813" s="40"/>
      <c r="T3813" s="40"/>
      <c r="U3813" s="40"/>
      <c r="V3813" s="40"/>
    </row>
    <row r="3814" ht="15" customHeight="1" s="4" customFormat="1">
      <c r="C3814" s="39"/>
      <c r="D3814" s="39"/>
      <c r="T3814" s="40"/>
      <c r="U3814" s="40"/>
      <c r="V3814" s="40"/>
    </row>
    <row r="3815" ht="15" customHeight="1" s="4" customFormat="1">
      <c r="C3815" s="39"/>
      <c r="D3815" s="39"/>
      <c r="Q3815" s="40"/>
      <c r="T3815" s="40"/>
      <c r="U3815" s="40"/>
      <c r="V3815" s="40"/>
    </row>
    <row r="3816" ht="15" customHeight="1" s="4" customFormat="1">
      <c r="C3816" s="39"/>
      <c r="D3816" s="39"/>
      <c r="Q3816" s="40"/>
      <c r="T3816" s="40"/>
      <c r="U3816" s="40"/>
      <c r="V3816" s="40"/>
    </row>
    <row r="3817" ht="15" customHeight="1" s="4" customFormat="1">
      <c r="C3817" s="39"/>
      <c r="D3817" s="39"/>
      <c r="O3817" s="40"/>
      <c r="Q3817" s="40"/>
      <c r="T3817" s="40"/>
      <c r="U3817" s="40"/>
      <c r="V3817" s="40"/>
    </row>
    <row r="3818" ht="15" customHeight="1" s="4" customFormat="1">
      <c r="C3818" s="39"/>
      <c r="D3818" s="39"/>
      <c r="T3818" s="40"/>
      <c r="U3818" s="40"/>
      <c r="V3818" s="40"/>
    </row>
    <row r="3819" ht="15" customHeight="1" s="4" customFormat="1">
      <c r="C3819" s="39"/>
      <c r="D3819" s="39"/>
      <c r="T3819" s="40"/>
      <c r="U3819" s="40"/>
      <c r="V3819" s="40"/>
    </row>
    <row r="3820" ht="15" customHeight="1" s="4" customFormat="1">
      <c r="C3820" s="39"/>
      <c r="D3820" s="39"/>
      <c r="T3820" s="40"/>
      <c r="U3820" s="40"/>
      <c r="V3820" s="40"/>
    </row>
    <row r="3821" ht="15" customHeight="1" s="4" customFormat="1">
      <c r="C3821" s="39"/>
      <c r="D3821" s="39"/>
      <c r="T3821" s="40"/>
      <c r="U3821" s="40"/>
      <c r="V3821" s="40"/>
    </row>
    <row r="3822" ht="15" customHeight="1" s="4" customFormat="1">
      <c r="C3822" s="39"/>
      <c r="D3822" s="39"/>
      <c r="T3822" s="40"/>
      <c r="U3822" s="40"/>
      <c r="V3822" s="40"/>
    </row>
    <row r="3823" ht="15" customHeight="1" s="4" customFormat="1">
      <c r="C3823" s="39"/>
      <c r="D3823" s="39"/>
      <c r="T3823" s="40"/>
      <c r="U3823" s="40"/>
      <c r="V3823" s="40"/>
    </row>
    <row r="3824" ht="15" customHeight="1" s="4" customFormat="1">
      <c r="C3824" s="39"/>
      <c r="D3824" s="39"/>
      <c r="O3824" s="40"/>
      <c r="Q3824" s="40"/>
      <c r="T3824" s="40"/>
      <c r="U3824" s="40"/>
      <c r="V3824" s="40"/>
    </row>
    <row r="3825" ht="15" customHeight="1" s="4" customFormat="1">
      <c r="C3825" s="39"/>
      <c r="D3825" s="39"/>
      <c r="O3825" s="41"/>
      <c r="Q3825" s="40"/>
      <c r="T3825" s="40"/>
      <c r="U3825" s="40"/>
      <c r="V3825" s="40"/>
    </row>
    <row r="3826" ht="15" customHeight="1" s="4" customFormat="1">
      <c r="C3826" s="39"/>
      <c r="D3826" s="39"/>
      <c r="T3826" s="40"/>
      <c r="U3826" s="40"/>
      <c r="V3826" s="40"/>
    </row>
    <row r="3827" ht="15" customHeight="1" s="4" customFormat="1">
      <c r="C3827" s="39"/>
      <c r="D3827" s="39"/>
      <c r="T3827" s="40"/>
      <c r="U3827" s="40"/>
      <c r="V3827" s="40"/>
    </row>
    <row r="3828" ht="15" customHeight="1" s="4" customFormat="1">
      <c r="C3828" s="39"/>
      <c r="D3828" s="39"/>
      <c r="T3828" s="40"/>
      <c r="U3828" s="40"/>
      <c r="V3828" s="40"/>
    </row>
    <row r="3829" ht="15" customHeight="1" s="4" customFormat="1">
      <c r="C3829" s="39"/>
      <c r="D3829" s="39"/>
      <c r="Q3829" s="40"/>
      <c r="T3829" s="40"/>
      <c r="U3829" s="40"/>
      <c r="V3829" s="40"/>
    </row>
    <row r="3830" ht="15" customHeight="1" s="4" customFormat="1">
      <c r="C3830" s="39"/>
      <c r="D3830" s="39"/>
      <c r="T3830" s="40"/>
      <c r="U3830" s="40"/>
      <c r="V3830" s="40"/>
    </row>
    <row r="3831" ht="15" customHeight="1" s="4" customFormat="1">
      <c r="C3831" s="39"/>
      <c r="D3831" s="39"/>
      <c r="O3831" s="40"/>
      <c r="Q3831" s="40"/>
      <c r="T3831" s="40"/>
      <c r="U3831" s="40"/>
      <c r="V3831" s="40"/>
    </row>
    <row r="3832" ht="15" customHeight="1" s="4" customFormat="1">
      <c r="C3832" s="39"/>
      <c r="D3832" s="39"/>
      <c r="O3832" s="40"/>
      <c r="Q3832" s="40"/>
      <c r="T3832" s="40"/>
      <c r="U3832" s="40"/>
      <c r="V3832" s="40"/>
    </row>
    <row r="3833" ht="15" customHeight="1" s="4" customFormat="1">
      <c r="C3833" s="39"/>
      <c r="D3833" s="39"/>
      <c r="O3833" s="40"/>
      <c r="T3833" s="40"/>
      <c r="U3833" s="40"/>
      <c r="V3833" s="40"/>
    </row>
    <row r="3834" ht="15" customHeight="1" s="4" customFormat="1">
      <c r="C3834" s="39"/>
      <c r="D3834" s="39"/>
      <c r="O3834" s="40"/>
      <c r="Q3834" s="40"/>
      <c r="T3834" s="40"/>
      <c r="U3834" s="40"/>
      <c r="V3834" s="40"/>
    </row>
    <row r="3835" ht="15" customHeight="1" s="4" customFormat="1">
      <c r="C3835" s="39"/>
      <c r="D3835" s="39"/>
      <c r="T3835" s="40"/>
      <c r="U3835" s="40"/>
      <c r="V3835" s="40"/>
    </row>
    <row r="3836" ht="15" customHeight="1" s="4" customFormat="1">
      <c r="C3836" s="39"/>
      <c r="D3836" s="39"/>
      <c r="T3836" s="40"/>
      <c r="U3836" s="40"/>
      <c r="V3836" s="40"/>
    </row>
    <row r="3837" ht="15" customHeight="1" s="4" customFormat="1">
      <c r="C3837" s="39"/>
      <c r="D3837" s="39"/>
      <c r="T3837" s="40"/>
      <c r="U3837" s="40"/>
      <c r="V3837" s="40"/>
    </row>
    <row r="3838" ht="15" customHeight="1" s="4" customFormat="1">
      <c r="C3838" s="39"/>
      <c r="D3838" s="39"/>
      <c r="T3838" s="40"/>
      <c r="U3838" s="40"/>
      <c r="V3838" s="40"/>
    </row>
    <row r="3839" ht="15" customHeight="1" s="4" customFormat="1">
      <c r="C3839" s="39"/>
      <c r="D3839" s="39"/>
      <c r="T3839" s="40"/>
      <c r="U3839" s="40"/>
      <c r="V3839" s="40"/>
    </row>
    <row r="3840" ht="15" customHeight="1" s="4" customFormat="1">
      <c r="C3840" s="39"/>
      <c r="D3840" s="39"/>
      <c r="O3840" s="40"/>
      <c r="Q3840" s="40"/>
      <c r="T3840" s="40"/>
      <c r="U3840" s="40"/>
      <c r="V3840" s="40"/>
    </row>
    <row r="3841" ht="15" customHeight="1" s="4" customFormat="1">
      <c r="C3841" s="39"/>
      <c r="D3841" s="39"/>
      <c r="T3841" s="40"/>
      <c r="U3841" s="40"/>
      <c r="V3841" s="40"/>
    </row>
    <row r="3842" ht="15" customHeight="1" s="4" customFormat="1">
      <c r="C3842" s="39"/>
      <c r="D3842" s="39"/>
      <c r="O3842" s="40"/>
      <c r="T3842" s="40"/>
      <c r="U3842" s="40"/>
      <c r="V3842" s="40"/>
    </row>
    <row r="3843" ht="15" customHeight="1" s="4" customFormat="1">
      <c r="C3843" s="39"/>
      <c r="D3843" s="39"/>
      <c r="O3843" s="40"/>
      <c r="Q3843" s="40"/>
      <c r="T3843" s="40"/>
      <c r="U3843" s="40"/>
      <c r="V3843" s="40"/>
    </row>
    <row r="3844" ht="15" customHeight="1" s="4" customFormat="1">
      <c r="C3844" s="39"/>
      <c r="D3844" s="39"/>
      <c r="T3844" s="40"/>
      <c r="U3844" s="40"/>
      <c r="V3844" s="40"/>
    </row>
    <row r="3845" ht="15" customHeight="1" s="4" customFormat="1">
      <c r="C3845" s="39"/>
      <c r="D3845" s="39"/>
      <c r="T3845" s="40"/>
      <c r="U3845" s="40"/>
      <c r="V3845" s="40"/>
    </row>
    <row r="3846" ht="15" customHeight="1" s="4" customFormat="1">
      <c r="C3846" s="39"/>
      <c r="D3846" s="39"/>
      <c r="T3846" s="40"/>
      <c r="U3846" s="40"/>
      <c r="V3846" s="40"/>
    </row>
    <row r="3847" ht="15" customHeight="1" s="4" customFormat="1">
      <c r="C3847" s="39"/>
      <c r="D3847" s="39"/>
      <c r="T3847" s="40"/>
      <c r="U3847" s="40"/>
      <c r="V3847" s="40"/>
    </row>
    <row r="3848" ht="15" customHeight="1" s="4" customFormat="1">
      <c r="C3848" s="39"/>
      <c r="D3848" s="39"/>
      <c r="T3848" s="40"/>
      <c r="U3848" s="40"/>
      <c r="V3848" s="40"/>
    </row>
    <row r="3849" ht="15" customHeight="1" s="4" customFormat="1">
      <c r="C3849" s="39"/>
      <c r="D3849" s="39"/>
      <c r="T3849" s="40"/>
      <c r="U3849" s="40"/>
      <c r="V3849" s="40"/>
    </row>
    <row r="3850" ht="15" customHeight="1" s="4" customFormat="1">
      <c r="C3850" s="39"/>
      <c r="D3850" s="39"/>
      <c r="T3850" s="40"/>
      <c r="U3850" s="40"/>
      <c r="V3850" s="40"/>
    </row>
    <row r="3851" ht="15" customHeight="1" s="4" customFormat="1">
      <c r="C3851" s="39"/>
      <c r="D3851" s="39"/>
      <c r="T3851" s="40"/>
      <c r="U3851" s="40"/>
      <c r="V3851" s="40"/>
    </row>
    <row r="3852" ht="15" customHeight="1" s="4" customFormat="1">
      <c r="C3852" s="39"/>
      <c r="D3852" s="39"/>
      <c r="T3852" s="40"/>
      <c r="U3852" s="40"/>
      <c r="V3852" s="40"/>
    </row>
    <row r="3853" ht="15" customHeight="1" s="4" customFormat="1">
      <c r="C3853" s="39"/>
      <c r="D3853" s="39"/>
      <c r="T3853" s="40"/>
      <c r="U3853" s="40"/>
      <c r="V3853" s="40"/>
    </row>
    <row r="3854" ht="15" customHeight="1" s="4" customFormat="1">
      <c r="C3854" s="39"/>
      <c r="D3854" s="39"/>
      <c r="T3854" s="40"/>
      <c r="U3854" s="40"/>
      <c r="V3854" s="40"/>
    </row>
    <row r="3855" ht="15" customHeight="1" s="4" customFormat="1">
      <c r="C3855" s="39"/>
      <c r="D3855" s="39"/>
      <c r="T3855" s="40"/>
      <c r="U3855" s="40"/>
      <c r="V3855" s="40"/>
    </row>
    <row r="3856" ht="15" customHeight="1" s="4" customFormat="1">
      <c r="C3856" s="39"/>
      <c r="D3856" s="39"/>
      <c r="T3856" s="40"/>
      <c r="U3856" s="40"/>
      <c r="V3856" s="40"/>
    </row>
    <row r="3857" ht="15" customHeight="1" s="4" customFormat="1">
      <c r="C3857" s="39"/>
      <c r="D3857" s="39"/>
      <c r="T3857" s="40"/>
      <c r="U3857" s="40"/>
      <c r="V3857" s="40"/>
    </row>
    <row r="3858" ht="15" customHeight="1" s="4" customFormat="1">
      <c r="C3858" s="39"/>
      <c r="D3858" s="39"/>
      <c r="T3858" s="40"/>
      <c r="U3858" s="40"/>
      <c r="V3858" s="40"/>
    </row>
    <row r="3859" ht="15" customHeight="1" s="4" customFormat="1">
      <c r="C3859" s="39"/>
      <c r="D3859" s="39"/>
      <c r="T3859" s="40"/>
      <c r="U3859" s="40"/>
      <c r="V3859" s="40"/>
    </row>
    <row r="3860" ht="15" customHeight="1" s="4" customFormat="1">
      <c r="C3860" s="39"/>
      <c r="D3860" s="39"/>
      <c r="T3860" s="40"/>
      <c r="U3860" s="40"/>
      <c r="V3860" s="40"/>
    </row>
    <row r="3861" ht="15" customHeight="1" s="4" customFormat="1">
      <c r="C3861" s="39"/>
      <c r="D3861" s="39"/>
      <c r="T3861" s="40"/>
      <c r="U3861" s="40"/>
      <c r="V3861" s="40"/>
    </row>
    <row r="3862" ht="15" customHeight="1" s="4" customFormat="1">
      <c r="C3862" s="39"/>
      <c r="D3862" s="39"/>
      <c r="T3862" s="40"/>
      <c r="U3862" s="40"/>
      <c r="V3862" s="40"/>
    </row>
    <row r="3863" ht="15" customHeight="1" s="4" customFormat="1">
      <c r="C3863" s="39"/>
      <c r="D3863" s="39"/>
      <c r="T3863" s="40"/>
      <c r="U3863" s="40"/>
      <c r="V3863" s="40"/>
    </row>
    <row r="3864" ht="15" customHeight="1" s="4" customFormat="1">
      <c r="C3864" s="39"/>
      <c r="D3864" s="39"/>
      <c r="T3864" s="40"/>
      <c r="U3864" s="40"/>
      <c r="V3864" s="40"/>
    </row>
    <row r="3865" ht="15" customHeight="1" s="4" customFormat="1">
      <c r="C3865" s="39"/>
      <c r="D3865" s="39"/>
      <c r="T3865" s="40"/>
      <c r="U3865" s="40"/>
      <c r="V3865" s="40"/>
    </row>
    <row r="3866" ht="15" customHeight="1" s="4" customFormat="1">
      <c r="C3866" s="39"/>
      <c r="D3866" s="39"/>
      <c r="T3866" s="40"/>
      <c r="U3866" s="40"/>
      <c r="V3866" s="40"/>
    </row>
    <row r="3867" ht="15" customHeight="1" s="4" customFormat="1">
      <c r="C3867" s="39"/>
      <c r="D3867" s="39"/>
      <c r="T3867" s="40"/>
      <c r="U3867" s="40"/>
      <c r="V3867" s="40"/>
    </row>
    <row r="3868" ht="15" customHeight="1" s="4" customFormat="1">
      <c r="C3868" s="39"/>
      <c r="D3868" s="39"/>
      <c r="T3868" s="40"/>
      <c r="U3868" s="40"/>
      <c r="V3868" s="40"/>
    </row>
    <row r="3869" ht="15" customHeight="1" s="4" customFormat="1">
      <c r="C3869" s="39"/>
      <c r="D3869" s="39"/>
      <c r="T3869" s="40"/>
      <c r="U3869" s="40"/>
      <c r="V3869" s="40"/>
    </row>
    <row r="3870" ht="15" customHeight="1" s="4" customFormat="1">
      <c r="C3870" s="39"/>
      <c r="D3870" s="39"/>
      <c r="T3870" s="40"/>
      <c r="U3870" s="40"/>
      <c r="V3870" s="40"/>
    </row>
    <row r="3871" ht="15" customHeight="1" s="4" customFormat="1">
      <c r="C3871" s="39"/>
      <c r="D3871" s="39"/>
      <c r="T3871" s="40"/>
      <c r="U3871" s="40"/>
      <c r="V3871" s="40"/>
    </row>
    <row r="3872" ht="15" customHeight="1" s="4" customFormat="1">
      <c r="C3872" s="39"/>
      <c r="D3872" s="39"/>
      <c r="T3872" s="40"/>
      <c r="U3872" s="40"/>
      <c r="V3872" s="40"/>
    </row>
    <row r="3873" ht="15" customHeight="1" s="4" customFormat="1">
      <c r="C3873" s="39"/>
      <c r="D3873" s="39"/>
      <c r="T3873" s="40"/>
      <c r="U3873" s="40"/>
      <c r="V3873" s="40"/>
    </row>
    <row r="3874" ht="15" customHeight="1" s="4" customFormat="1">
      <c r="C3874" s="39"/>
      <c r="D3874" s="39"/>
      <c r="T3874" s="40"/>
      <c r="U3874" s="40"/>
      <c r="V3874" s="40"/>
    </row>
    <row r="3875" ht="15" customHeight="1" s="4" customFormat="1">
      <c r="C3875" s="39"/>
      <c r="D3875" s="39"/>
      <c r="T3875" s="40"/>
      <c r="U3875" s="40"/>
      <c r="V3875" s="40"/>
    </row>
    <row r="3876" ht="15" customHeight="1" s="4" customFormat="1">
      <c r="C3876" s="39"/>
      <c r="D3876" s="39"/>
      <c r="T3876" s="40"/>
      <c r="U3876" s="40"/>
      <c r="V3876" s="40"/>
    </row>
    <row r="3877" ht="15" customHeight="1" s="4" customFormat="1">
      <c r="C3877" s="39"/>
      <c r="D3877" s="39"/>
      <c r="T3877" s="40"/>
      <c r="U3877" s="40"/>
      <c r="V3877" s="40"/>
    </row>
    <row r="3878" ht="15" customHeight="1" s="4" customFormat="1">
      <c r="C3878" s="39"/>
      <c r="D3878" s="39"/>
      <c r="T3878" s="40"/>
      <c r="U3878" s="40"/>
      <c r="V3878" s="40"/>
    </row>
    <row r="3879" ht="15" customHeight="1" s="4" customFormat="1">
      <c r="C3879" s="39"/>
      <c r="D3879" s="39"/>
      <c r="T3879" s="40"/>
      <c r="U3879" s="40"/>
      <c r="V3879" s="40"/>
    </row>
    <row r="3880" ht="15" customHeight="1" s="4" customFormat="1">
      <c r="C3880" s="39"/>
      <c r="D3880" s="39"/>
      <c r="T3880" s="40"/>
      <c r="U3880" s="40"/>
      <c r="V3880" s="40"/>
    </row>
    <row r="3881" ht="15" customHeight="1" s="4" customFormat="1">
      <c r="C3881" s="39"/>
      <c r="D3881" s="39"/>
      <c r="T3881" s="40"/>
      <c r="U3881" s="40"/>
      <c r="V3881" s="40"/>
    </row>
    <row r="3882" ht="15" customHeight="1" s="4" customFormat="1">
      <c r="C3882" s="39"/>
      <c r="D3882" s="39"/>
      <c r="T3882" s="40"/>
      <c r="U3882" s="40"/>
      <c r="V3882" s="40"/>
    </row>
    <row r="3883" ht="15" customHeight="1" s="4" customFormat="1">
      <c r="C3883" s="39"/>
      <c r="D3883" s="39"/>
      <c r="T3883" s="40"/>
      <c r="U3883" s="40"/>
      <c r="V3883" s="40"/>
    </row>
    <row r="3884" ht="15" customHeight="1" s="4" customFormat="1">
      <c r="C3884" s="39"/>
      <c r="D3884" s="39"/>
      <c r="T3884" s="40"/>
      <c r="U3884" s="40"/>
      <c r="V3884" s="40"/>
    </row>
    <row r="3885" ht="15" customHeight="1" s="4" customFormat="1">
      <c r="C3885" s="39"/>
      <c r="D3885" s="39"/>
      <c r="T3885" s="40"/>
      <c r="U3885" s="40"/>
      <c r="V3885" s="40"/>
    </row>
    <row r="3886" ht="15" customHeight="1" s="4" customFormat="1">
      <c r="C3886" s="39"/>
      <c r="D3886" s="39"/>
      <c r="T3886" s="40"/>
      <c r="U3886" s="40"/>
      <c r="V3886" s="40"/>
    </row>
    <row r="3887" ht="15" customHeight="1" s="4" customFormat="1">
      <c r="C3887" s="39"/>
      <c r="D3887" s="39"/>
      <c r="T3887" s="40"/>
      <c r="U3887" s="40"/>
      <c r="V3887" s="40"/>
    </row>
    <row r="3888" ht="15" customHeight="1" s="4" customFormat="1">
      <c r="C3888" s="39"/>
      <c r="D3888" s="39"/>
      <c r="T3888" s="40"/>
      <c r="U3888" s="40"/>
      <c r="V3888" s="40"/>
    </row>
    <row r="3889" ht="15" customHeight="1" s="4" customFormat="1">
      <c r="C3889" s="39"/>
      <c r="D3889" s="39"/>
      <c r="T3889" s="40"/>
      <c r="U3889" s="40"/>
      <c r="V3889" s="40"/>
    </row>
    <row r="3890" ht="15" customHeight="1" s="4" customFormat="1">
      <c r="C3890" s="39"/>
      <c r="D3890" s="39"/>
      <c r="T3890" s="40"/>
      <c r="U3890" s="40"/>
      <c r="V3890" s="40"/>
    </row>
    <row r="3891" ht="15" customHeight="1" s="4" customFormat="1">
      <c r="C3891" s="39"/>
      <c r="D3891" s="39"/>
      <c r="T3891" s="40"/>
      <c r="U3891" s="40"/>
      <c r="V3891" s="40"/>
    </row>
    <row r="3892" ht="15" customHeight="1" s="4" customFormat="1">
      <c r="C3892" s="39"/>
      <c r="D3892" s="39"/>
      <c r="T3892" s="40"/>
      <c r="U3892" s="40"/>
      <c r="V3892" s="40"/>
    </row>
    <row r="3893" ht="15" customHeight="1" s="4" customFormat="1">
      <c r="C3893" s="39"/>
      <c r="D3893" s="39"/>
      <c r="T3893" s="40"/>
      <c r="U3893" s="40"/>
      <c r="V3893" s="40"/>
    </row>
    <row r="3894" ht="15" customHeight="1" s="4" customFormat="1">
      <c r="C3894" s="39"/>
      <c r="D3894" s="39"/>
      <c r="T3894" s="40"/>
      <c r="U3894" s="40"/>
      <c r="V3894" s="40"/>
    </row>
    <row r="3895" ht="15" customHeight="1" s="4" customFormat="1">
      <c r="C3895" s="39"/>
      <c r="D3895" s="39"/>
      <c r="T3895" s="40"/>
      <c r="U3895" s="40"/>
      <c r="V3895" s="40"/>
    </row>
    <row r="3896" ht="15" customHeight="1" s="4" customFormat="1">
      <c r="C3896" s="39"/>
      <c r="D3896" s="39"/>
      <c r="T3896" s="40"/>
      <c r="U3896" s="40"/>
      <c r="V3896" s="40"/>
    </row>
    <row r="3897" ht="15" customHeight="1" s="4" customFormat="1">
      <c r="C3897" s="39"/>
      <c r="D3897" s="39"/>
      <c r="T3897" s="40"/>
      <c r="U3897" s="40"/>
      <c r="V3897" s="40"/>
    </row>
    <row r="3898" ht="15" customHeight="1" s="4" customFormat="1">
      <c r="C3898" s="39"/>
      <c r="D3898" s="39"/>
      <c r="T3898" s="40"/>
      <c r="U3898" s="40"/>
      <c r="V3898" s="40"/>
    </row>
    <row r="3899" ht="15" customHeight="1" s="4" customFormat="1">
      <c r="C3899" s="39"/>
      <c r="D3899" s="39"/>
      <c r="T3899" s="40"/>
      <c r="U3899" s="40"/>
      <c r="V3899" s="40"/>
    </row>
    <row r="3900" ht="15" customHeight="1" s="4" customFormat="1">
      <c r="C3900" s="39"/>
      <c r="D3900" s="39"/>
      <c r="T3900" s="40"/>
      <c r="U3900" s="40"/>
      <c r="V3900" s="40"/>
    </row>
    <row r="3901" ht="15" customHeight="1" s="4" customFormat="1">
      <c r="C3901" s="39"/>
      <c r="D3901" s="39"/>
      <c r="T3901" s="40"/>
      <c r="U3901" s="40"/>
      <c r="V3901" s="40"/>
    </row>
    <row r="3902" ht="15" customHeight="1" s="4" customFormat="1">
      <c r="C3902" s="39"/>
      <c r="D3902" s="39"/>
      <c r="T3902" s="40"/>
      <c r="U3902" s="40"/>
      <c r="V3902" s="40"/>
    </row>
    <row r="3903" ht="15" customHeight="1" s="4" customFormat="1">
      <c r="C3903" s="39"/>
      <c r="D3903" s="39"/>
      <c r="T3903" s="40"/>
      <c r="U3903" s="40"/>
      <c r="V3903" s="40"/>
    </row>
    <row r="3904" ht="15" customHeight="1" s="4" customFormat="1">
      <c r="C3904" s="39"/>
      <c r="D3904" s="39"/>
      <c r="T3904" s="40"/>
      <c r="U3904" s="40"/>
      <c r="V3904" s="40"/>
    </row>
    <row r="3905" ht="15" customHeight="1" s="4" customFormat="1">
      <c r="C3905" s="39"/>
      <c r="D3905" s="39"/>
      <c r="T3905" s="40"/>
      <c r="U3905" s="40"/>
      <c r="V3905" s="40"/>
    </row>
    <row r="3906" ht="15" customHeight="1" s="4" customFormat="1">
      <c r="C3906" s="39"/>
      <c r="D3906" s="39"/>
      <c r="T3906" s="40"/>
      <c r="U3906" s="40"/>
      <c r="V3906" s="40"/>
    </row>
    <row r="3907" ht="15" customHeight="1" s="4" customFormat="1">
      <c r="C3907" s="39"/>
      <c r="D3907" s="39"/>
      <c r="T3907" s="40"/>
      <c r="U3907" s="40"/>
      <c r="V3907" s="40"/>
    </row>
    <row r="3908" ht="15" customHeight="1" s="4" customFormat="1">
      <c r="C3908" s="39"/>
      <c r="D3908" s="39"/>
      <c r="T3908" s="40"/>
      <c r="U3908" s="40"/>
      <c r="V3908" s="40"/>
    </row>
    <row r="3909" ht="15" customHeight="1" s="4" customFormat="1">
      <c r="C3909" s="39"/>
      <c r="D3909" s="39"/>
      <c r="T3909" s="40"/>
      <c r="U3909" s="40"/>
      <c r="V3909" s="40"/>
    </row>
    <row r="3910" ht="15" customHeight="1" s="4" customFormat="1">
      <c r="C3910" s="39"/>
      <c r="D3910" s="39"/>
      <c r="T3910" s="40"/>
      <c r="U3910" s="40"/>
      <c r="V3910" s="40"/>
    </row>
    <row r="3911" ht="15" customHeight="1" s="4" customFormat="1">
      <c r="C3911" s="39"/>
      <c r="D3911" s="39"/>
      <c r="T3911" s="40"/>
      <c r="U3911" s="40"/>
      <c r="V3911" s="40"/>
    </row>
    <row r="3912" ht="15" customHeight="1" s="4" customFormat="1">
      <c r="C3912" s="39"/>
      <c r="D3912" s="39"/>
      <c r="T3912" s="40"/>
      <c r="U3912" s="40"/>
      <c r="V3912" s="40"/>
    </row>
    <row r="3913" ht="15" customHeight="1" s="4" customFormat="1">
      <c r="C3913" s="39"/>
      <c r="D3913" s="39"/>
      <c r="T3913" s="40"/>
      <c r="U3913" s="40"/>
      <c r="V3913" s="40"/>
    </row>
    <row r="3914" ht="15" customHeight="1" s="4" customFormat="1">
      <c r="C3914" s="39"/>
      <c r="D3914" s="39"/>
      <c r="T3914" s="40"/>
      <c r="U3914" s="40"/>
      <c r="V3914" s="40"/>
    </row>
    <row r="3915" ht="15" customHeight="1" s="4" customFormat="1">
      <c r="C3915" s="39"/>
      <c r="D3915" s="39"/>
      <c r="T3915" s="40"/>
      <c r="U3915" s="40"/>
      <c r="V3915" s="40"/>
    </row>
    <row r="3916" ht="15" customHeight="1" s="4" customFormat="1">
      <c r="C3916" s="39"/>
      <c r="D3916" s="39"/>
      <c r="T3916" s="40"/>
      <c r="U3916" s="40"/>
      <c r="V3916" s="40"/>
    </row>
    <row r="3917" ht="15" customHeight="1" s="4" customFormat="1">
      <c r="C3917" s="39"/>
      <c r="D3917" s="39"/>
      <c r="T3917" s="40"/>
      <c r="U3917" s="40"/>
      <c r="V3917" s="40"/>
    </row>
    <row r="3918" ht="15" customHeight="1" s="4" customFormat="1">
      <c r="C3918" s="39"/>
      <c r="D3918" s="39"/>
      <c r="T3918" s="40"/>
      <c r="U3918" s="40"/>
      <c r="V3918" s="40"/>
    </row>
    <row r="3919" ht="15" customHeight="1" s="4" customFormat="1">
      <c r="C3919" s="39"/>
      <c r="D3919" s="39"/>
      <c r="T3919" s="40"/>
      <c r="U3919" s="40"/>
      <c r="V3919" s="40"/>
    </row>
    <row r="3920" ht="15" customHeight="1" s="4" customFormat="1">
      <c r="C3920" s="39"/>
      <c r="D3920" s="39"/>
      <c r="T3920" s="40"/>
      <c r="U3920" s="40"/>
      <c r="V3920" s="40"/>
    </row>
    <row r="3921" ht="15" customHeight="1" s="4" customFormat="1">
      <c r="C3921" s="39"/>
      <c r="D3921" s="39"/>
      <c r="T3921" s="40"/>
      <c r="U3921" s="40"/>
      <c r="V3921" s="40"/>
    </row>
    <row r="3922" ht="15" customHeight="1" s="4" customFormat="1">
      <c r="C3922" s="39"/>
      <c r="D3922" s="39"/>
      <c r="T3922" s="40"/>
      <c r="U3922" s="40"/>
      <c r="V3922" s="40"/>
    </row>
    <row r="3923" ht="15" customHeight="1" s="4" customFormat="1">
      <c r="C3923" s="39"/>
      <c r="D3923" s="39"/>
      <c r="T3923" s="40"/>
      <c r="U3923" s="40"/>
      <c r="V3923" s="40"/>
    </row>
    <row r="3924" ht="15" customHeight="1" s="4" customFormat="1">
      <c r="C3924" s="39"/>
      <c r="D3924" s="39"/>
      <c r="T3924" s="40"/>
      <c r="U3924" s="40"/>
      <c r="V3924" s="40"/>
    </row>
    <row r="3925" ht="15" customHeight="1" s="4" customFormat="1">
      <c r="C3925" s="39"/>
      <c r="D3925" s="39"/>
      <c r="T3925" s="40"/>
      <c r="U3925" s="40"/>
      <c r="V3925" s="40"/>
    </row>
    <row r="3926" ht="15" customHeight="1" s="4" customFormat="1">
      <c r="C3926" s="39"/>
      <c r="D3926" s="39"/>
      <c r="T3926" s="40"/>
      <c r="U3926" s="40"/>
      <c r="V3926" s="40"/>
    </row>
    <row r="3927" ht="15" customHeight="1" s="4" customFormat="1">
      <c r="C3927" s="39"/>
      <c r="D3927" s="39"/>
      <c r="T3927" s="40"/>
      <c r="U3927" s="40"/>
      <c r="V3927" s="40"/>
    </row>
    <row r="3928" ht="15" customHeight="1" s="4" customFormat="1">
      <c r="C3928" s="39"/>
      <c r="D3928" s="39"/>
      <c r="T3928" s="40"/>
      <c r="U3928" s="40"/>
      <c r="V3928" s="40"/>
    </row>
    <row r="3929" ht="15" customHeight="1" s="4" customFormat="1">
      <c r="C3929" s="39"/>
      <c r="D3929" s="39"/>
      <c r="T3929" s="40"/>
      <c r="U3929" s="40"/>
      <c r="V3929" s="40"/>
    </row>
    <row r="3930" ht="15" customHeight="1" s="4" customFormat="1">
      <c r="C3930" s="39"/>
      <c r="D3930" s="39"/>
      <c r="T3930" s="40"/>
      <c r="U3930" s="40"/>
      <c r="V3930" s="40"/>
    </row>
    <row r="3931" ht="15" customHeight="1" s="4" customFormat="1">
      <c r="C3931" s="39"/>
      <c r="D3931" s="39"/>
      <c r="T3931" s="40"/>
      <c r="U3931" s="40"/>
      <c r="V3931" s="40"/>
    </row>
    <row r="3932" ht="15" customHeight="1" s="4" customFormat="1">
      <c r="C3932" s="39"/>
      <c r="D3932" s="39"/>
      <c r="T3932" s="40"/>
      <c r="U3932" s="40"/>
      <c r="V3932" s="40"/>
    </row>
    <row r="3933" ht="15" customHeight="1" s="4" customFormat="1">
      <c r="C3933" s="39"/>
      <c r="D3933" s="39"/>
      <c r="T3933" s="40"/>
      <c r="U3933" s="40"/>
      <c r="V3933" s="40"/>
    </row>
    <row r="3934" ht="15" customHeight="1" s="4" customFormat="1">
      <c r="C3934" s="39"/>
      <c r="D3934" s="39"/>
      <c r="T3934" s="40"/>
      <c r="U3934" s="40"/>
      <c r="V3934" s="40"/>
    </row>
    <row r="3935" ht="15" customHeight="1" s="4" customFormat="1">
      <c r="C3935" s="39"/>
      <c r="D3935" s="39"/>
      <c r="T3935" s="40"/>
      <c r="U3935" s="40"/>
      <c r="V3935" s="40"/>
    </row>
    <row r="3936" ht="15" customHeight="1" s="4" customFormat="1">
      <c r="C3936" s="39"/>
      <c r="D3936" s="39"/>
      <c r="T3936" s="40"/>
      <c r="U3936" s="40"/>
      <c r="V3936" s="40"/>
    </row>
    <row r="3937" ht="15" customHeight="1" s="4" customFormat="1">
      <c r="C3937" s="39"/>
      <c r="D3937" s="39"/>
      <c r="T3937" s="40"/>
      <c r="U3937" s="40"/>
      <c r="V3937" s="40"/>
    </row>
    <row r="3938" ht="15" customHeight="1" s="4" customFormat="1">
      <c r="C3938" s="39"/>
      <c r="D3938" s="39"/>
      <c r="T3938" s="40"/>
      <c r="U3938" s="40"/>
      <c r="V3938" s="40"/>
    </row>
    <row r="3939" ht="15" customHeight="1" s="4" customFormat="1">
      <c r="C3939" s="39"/>
      <c r="D3939" s="39"/>
      <c r="T3939" s="40"/>
      <c r="U3939" s="40"/>
      <c r="V3939" s="40"/>
    </row>
    <row r="3940" ht="15" customHeight="1" s="4" customFormat="1">
      <c r="C3940" s="39"/>
      <c r="D3940" s="39"/>
      <c r="T3940" s="40"/>
      <c r="U3940" s="40"/>
      <c r="V3940" s="40"/>
    </row>
    <row r="3941" ht="15" customHeight="1" s="4" customFormat="1">
      <c r="C3941" s="39"/>
      <c r="D3941" s="39"/>
      <c r="T3941" s="40"/>
      <c r="U3941" s="40"/>
      <c r="V3941" s="40"/>
    </row>
    <row r="3942" ht="15" customHeight="1" s="4" customFormat="1">
      <c r="C3942" s="39"/>
      <c r="D3942" s="39"/>
      <c r="T3942" s="40"/>
      <c r="U3942" s="40"/>
      <c r="V3942" s="40"/>
    </row>
    <row r="3943" ht="15" customHeight="1" s="4" customFormat="1">
      <c r="C3943" s="39"/>
      <c r="D3943" s="39"/>
      <c r="T3943" s="40"/>
      <c r="U3943" s="40"/>
      <c r="V3943" s="40"/>
    </row>
    <row r="3944" ht="15" customHeight="1" s="4" customFormat="1">
      <c r="C3944" s="39"/>
      <c r="D3944" s="39"/>
      <c r="T3944" s="40"/>
      <c r="U3944" s="40"/>
      <c r="V3944" s="40"/>
    </row>
    <row r="3945" ht="15" customHeight="1" s="4" customFormat="1">
      <c r="C3945" s="39"/>
      <c r="D3945" s="39"/>
      <c r="T3945" s="40"/>
      <c r="U3945" s="40"/>
      <c r="V3945" s="40"/>
    </row>
    <row r="3946" ht="15" customHeight="1" s="4" customFormat="1">
      <c r="C3946" s="39"/>
      <c r="D3946" s="39"/>
      <c r="T3946" s="40"/>
      <c r="U3946" s="40"/>
      <c r="V3946" s="40"/>
    </row>
    <row r="3947" ht="15" customHeight="1" s="4" customFormat="1">
      <c r="C3947" s="39"/>
      <c r="D3947" s="39"/>
      <c r="T3947" s="40"/>
      <c r="U3947" s="40"/>
      <c r="V3947" s="40"/>
    </row>
    <row r="3948" ht="15" customHeight="1" s="4" customFormat="1">
      <c r="C3948" s="39"/>
      <c r="D3948" s="39"/>
      <c r="T3948" s="40"/>
      <c r="U3948" s="40"/>
      <c r="V3948" s="40"/>
    </row>
    <row r="3949" ht="15" customHeight="1" s="4" customFormat="1">
      <c r="C3949" s="39"/>
      <c r="D3949" s="39"/>
      <c r="T3949" s="40"/>
      <c r="U3949" s="40"/>
      <c r="V3949" s="40"/>
    </row>
    <row r="3950" ht="15" customHeight="1" s="4" customFormat="1">
      <c r="C3950" s="39"/>
      <c r="D3950" s="39"/>
      <c r="T3950" s="40"/>
      <c r="U3950" s="40"/>
      <c r="V3950" s="40"/>
    </row>
    <row r="3951" ht="15" customHeight="1" s="4" customFormat="1">
      <c r="C3951" s="39"/>
      <c r="D3951" s="39"/>
      <c r="T3951" s="40"/>
      <c r="U3951" s="40"/>
      <c r="V3951" s="40"/>
    </row>
    <row r="3952" ht="15" customHeight="1" s="4" customFormat="1">
      <c r="C3952" s="39"/>
      <c r="D3952" s="39"/>
      <c r="T3952" s="40"/>
      <c r="U3952" s="40"/>
      <c r="V3952" s="40"/>
    </row>
    <row r="3953" ht="15" customHeight="1" s="4" customFormat="1">
      <c r="C3953" s="39"/>
      <c r="D3953" s="39"/>
      <c r="T3953" s="40"/>
      <c r="U3953" s="40"/>
      <c r="V3953" s="40"/>
    </row>
    <row r="3954" ht="15" customHeight="1" s="4" customFormat="1">
      <c r="C3954" s="39"/>
      <c r="D3954" s="39"/>
      <c r="T3954" s="40"/>
      <c r="U3954" s="40"/>
      <c r="V3954" s="40"/>
    </row>
    <row r="3955" ht="15" customHeight="1" s="4" customFormat="1">
      <c r="C3955" s="39"/>
      <c r="D3955" s="39"/>
      <c r="T3955" s="40"/>
      <c r="U3955" s="40"/>
      <c r="V3955" s="40"/>
    </row>
    <row r="3956" ht="15" customHeight="1" s="4" customFormat="1">
      <c r="C3956" s="39"/>
      <c r="D3956" s="39"/>
      <c r="T3956" s="40"/>
      <c r="U3956" s="40"/>
      <c r="V3956" s="40"/>
    </row>
    <row r="3957" ht="15" customHeight="1" s="4" customFormat="1">
      <c r="C3957" s="39"/>
      <c r="D3957" s="39"/>
      <c r="T3957" s="40"/>
      <c r="U3957" s="40"/>
      <c r="V3957" s="40"/>
    </row>
    <row r="3958" ht="15" customHeight="1" s="4" customFormat="1">
      <c r="C3958" s="39"/>
      <c r="D3958" s="39"/>
      <c r="T3958" s="40"/>
      <c r="U3958" s="40"/>
      <c r="V3958" s="40"/>
    </row>
    <row r="3959" ht="15" customHeight="1" s="4" customFormat="1">
      <c r="C3959" s="39"/>
      <c r="D3959" s="39"/>
      <c r="T3959" s="40"/>
      <c r="U3959" s="40"/>
      <c r="V3959" s="40"/>
    </row>
    <row r="3960" ht="15" customHeight="1" s="4" customFormat="1">
      <c r="C3960" s="39"/>
      <c r="D3960" s="39"/>
      <c r="T3960" s="40"/>
      <c r="U3960" s="40"/>
      <c r="V3960" s="40"/>
    </row>
    <row r="3961" ht="15" customHeight="1" s="4" customFormat="1">
      <c r="C3961" s="39"/>
      <c r="D3961" s="39"/>
      <c r="T3961" s="40"/>
      <c r="U3961" s="40"/>
      <c r="V3961" s="40"/>
    </row>
    <row r="3962" ht="15" customHeight="1" s="4" customFormat="1">
      <c r="C3962" s="39"/>
      <c r="D3962" s="39"/>
      <c r="T3962" s="40"/>
      <c r="U3962" s="40"/>
      <c r="V3962" s="40"/>
    </row>
    <row r="3963" ht="15" customHeight="1" s="4" customFormat="1">
      <c r="C3963" s="39"/>
      <c r="D3963" s="39"/>
      <c r="T3963" s="40"/>
      <c r="U3963" s="40"/>
      <c r="V3963" s="40"/>
    </row>
    <row r="3964" ht="15" customHeight="1" s="4" customFormat="1">
      <c r="C3964" s="39"/>
      <c r="D3964" s="39"/>
      <c r="T3964" s="40"/>
      <c r="U3964" s="40"/>
      <c r="V3964" s="40"/>
    </row>
    <row r="3965" ht="15" customHeight="1" s="4" customFormat="1">
      <c r="C3965" s="39"/>
      <c r="D3965" s="39"/>
      <c r="T3965" s="40"/>
      <c r="U3965" s="40"/>
      <c r="V3965" s="40"/>
    </row>
    <row r="3966" ht="15" customHeight="1" s="4" customFormat="1">
      <c r="C3966" s="39"/>
      <c r="D3966" s="39"/>
      <c r="T3966" s="40"/>
      <c r="U3966" s="40"/>
      <c r="V3966" s="40"/>
    </row>
    <row r="3967" ht="15" customHeight="1" s="4" customFormat="1">
      <c r="C3967" s="39"/>
      <c r="D3967" s="39"/>
      <c r="T3967" s="40"/>
      <c r="U3967" s="40"/>
      <c r="V3967" s="40"/>
    </row>
    <row r="3968" ht="15" customHeight="1" s="4" customFormat="1">
      <c r="C3968" s="39"/>
      <c r="D3968" s="39"/>
      <c r="T3968" s="40"/>
      <c r="U3968" s="40"/>
      <c r="V3968" s="40"/>
    </row>
    <row r="3969" ht="15" customHeight="1" s="4" customFormat="1">
      <c r="C3969" s="39"/>
      <c r="D3969" s="39"/>
      <c r="T3969" s="40"/>
      <c r="U3969" s="40"/>
      <c r="V3969" s="40"/>
    </row>
    <row r="3970" ht="15" customHeight="1" s="4" customFormat="1">
      <c r="C3970" s="39"/>
      <c r="D3970" s="39"/>
      <c r="T3970" s="40"/>
      <c r="U3970" s="40"/>
      <c r="V3970" s="40"/>
    </row>
    <row r="3971" ht="15" customHeight="1" s="4" customFormat="1">
      <c r="C3971" s="39"/>
      <c r="D3971" s="39"/>
      <c r="T3971" s="40"/>
      <c r="U3971" s="40"/>
      <c r="V3971" s="40"/>
    </row>
    <row r="3972" ht="15" customHeight="1" s="4" customFormat="1">
      <c r="C3972" s="39"/>
      <c r="D3972" s="39"/>
      <c r="T3972" s="40"/>
      <c r="U3972" s="40"/>
      <c r="V3972" s="40"/>
    </row>
    <row r="3973" ht="15" customHeight="1" s="4" customFormat="1">
      <c r="C3973" s="39"/>
      <c r="D3973" s="39"/>
      <c r="T3973" s="40"/>
      <c r="U3973" s="40"/>
      <c r="V3973" s="40"/>
    </row>
    <row r="3974" ht="15" customHeight="1" s="4" customFormat="1">
      <c r="C3974" s="39"/>
      <c r="D3974" s="39"/>
      <c r="T3974" s="40"/>
      <c r="U3974" s="40"/>
      <c r="V3974" s="40"/>
    </row>
    <row r="3975" ht="15" customHeight="1" s="4" customFormat="1">
      <c r="C3975" s="39"/>
      <c r="D3975" s="39"/>
      <c r="T3975" s="40"/>
      <c r="U3975" s="40"/>
      <c r="V3975" s="40"/>
    </row>
    <row r="3976" ht="15" customHeight="1" s="4" customFormat="1">
      <c r="C3976" s="39"/>
      <c r="D3976" s="39"/>
      <c r="T3976" s="40"/>
      <c r="U3976" s="40"/>
      <c r="V3976" s="40"/>
    </row>
    <row r="3977" ht="15" customHeight="1" s="4" customFormat="1">
      <c r="C3977" s="39"/>
      <c r="D3977" s="39"/>
      <c r="T3977" s="40"/>
      <c r="U3977" s="40"/>
      <c r="V3977" s="40"/>
    </row>
    <row r="3978" ht="15" customHeight="1" s="4" customFormat="1">
      <c r="C3978" s="39"/>
      <c r="D3978" s="39"/>
      <c r="T3978" s="40"/>
      <c r="U3978" s="40"/>
      <c r="V3978" s="40"/>
    </row>
    <row r="3979" ht="15" customHeight="1" s="4" customFormat="1">
      <c r="C3979" s="39"/>
      <c r="D3979" s="39"/>
      <c r="T3979" s="40"/>
      <c r="U3979" s="40"/>
      <c r="V3979" s="40"/>
    </row>
    <row r="3980" ht="15" customHeight="1" s="4" customFormat="1">
      <c r="C3980" s="39"/>
      <c r="D3980" s="39"/>
      <c r="T3980" s="40"/>
      <c r="U3980" s="40"/>
      <c r="V3980" s="40"/>
    </row>
    <row r="3981" ht="15" customHeight="1" s="4" customFormat="1">
      <c r="C3981" s="39"/>
      <c r="D3981" s="39"/>
      <c r="T3981" s="40"/>
      <c r="U3981" s="40"/>
      <c r="V3981" s="40"/>
    </row>
    <row r="3982" ht="15" customHeight="1" s="4" customFormat="1">
      <c r="C3982" s="39"/>
      <c r="D3982" s="39"/>
      <c r="T3982" s="40"/>
      <c r="U3982" s="40"/>
      <c r="V3982" s="40"/>
    </row>
    <row r="3983" ht="15" customHeight="1" s="4" customFormat="1">
      <c r="C3983" s="39"/>
      <c r="D3983" s="39"/>
      <c r="T3983" s="40"/>
      <c r="U3983" s="40"/>
      <c r="V3983" s="40"/>
    </row>
    <row r="3984" ht="15" customHeight="1" s="4" customFormat="1">
      <c r="C3984" s="39"/>
      <c r="D3984" s="39"/>
      <c r="T3984" s="40"/>
      <c r="U3984" s="40"/>
      <c r="V3984" s="40"/>
    </row>
    <row r="3985" ht="15" customHeight="1" s="4" customFormat="1">
      <c r="C3985" s="39"/>
      <c r="D3985" s="39"/>
      <c r="T3985" s="40"/>
      <c r="U3985" s="40"/>
      <c r="V3985" s="40"/>
    </row>
    <row r="3986" ht="15" customHeight="1" s="4" customFormat="1">
      <c r="C3986" s="39"/>
      <c r="D3986" s="39"/>
      <c r="T3986" s="40"/>
      <c r="U3986" s="40"/>
      <c r="V3986" s="40"/>
    </row>
    <row r="3987" ht="15" customHeight="1" s="4" customFormat="1">
      <c r="C3987" s="39"/>
      <c r="D3987" s="39"/>
      <c r="T3987" s="40"/>
      <c r="U3987" s="40"/>
      <c r="V3987" s="40"/>
    </row>
    <row r="3988" ht="15" customHeight="1" s="4" customFormat="1">
      <c r="C3988" s="39"/>
      <c r="D3988" s="39"/>
      <c r="T3988" s="40"/>
      <c r="U3988" s="40"/>
      <c r="V3988" s="40"/>
    </row>
    <row r="3989" ht="15" customHeight="1" s="4" customFormat="1">
      <c r="C3989" s="39"/>
      <c r="D3989" s="39"/>
      <c r="T3989" s="40"/>
      <c r="U3989" s="40"/>
      <c r="V3989" s="40"/>
    </row>
    <row r="3990" ht="15" customHeight="1" s="4" customFormat="1">
      <c r="C3990" s="39"/>
      <c r="D3990" s="39"/>
      <c r="T3990" s="40"/>
      <c r="U3990" s="40"/>
      <c r="V3990" s="40"/>
    </row>
    <row r="3991" ht="15" customHeight="1" s="4" customFormat="1">
      <c r="C3991" s="39"/>
      <c r="D3991" s="39"/>
      <c r="T3991" s="40"/>
      <c r="U3991" s="40"/>
      <c r="V3991" s="40"/>
    </row>
    <row r="3992" ht="15" customHeight="1" s="4" customFormat="1">
      <c r="C3992" s="39"/>
      <c r="D3992" s="39"/>
      <c r="T3992" s="40"/>
      <c r="U3992" s="40"/>
      <c r="V3992" s="40"/>
    </row>
    <row r="3993" ht="15" customHeight="1" s="4" customFormat="1">
      <c r="C3993" s="39"/>
      <c r="D3993" s="39"/>
      <c r="T3993" s="40"/>
      <c r="U3993" s="40"/>
      <c r="V3993" s="40"/>
    </row>
    <row r="3994" ht="15" customHeight="1" s="4" customFormat="1">
      <c r="C3994" s="39"/>
      <c r="D3994" s="39"/>
      <c r="T3994" s="40"/>
      <c r="U3994" s="40"/>
      <c r="V3994" s="40"/>
    </row>
    <row r="3995" ht="15" customHeight="1" s="4" customFormat="1">
      <c r="C3995" s="39"/>
      <c r="D3995" s="39"/>
      <c r="T3995" s="40"/>
      <c r="U3995" s="40"/>
      <c r="V3995" s="40"/>
    </row>
    <row r="3996" ht="15" customHeight="1" s="4" customFormat="1">
      <c r="C3996" s="39"/>
      <c r="D3996" s="39"/>
      <c r="T3996" s="40"/>
      <c r="U3996" s="40"/>
      <c r="V3996" s="40"/>
    </row>
    <row r="3997" ht="15" customHeight="1" s="4" customFormat="1">
      <c r="C3997" s="39"/>
      <c r="D3997" s="39"/>
      <c r="T3997" s="40"/>
      <c r="U3997" s="40"/>
      <c r="V3997" s="40"/>
    </row>
    <row r="3998" ht="15" customHeight="1" s="4" customFormat="1">
      <c r="C3998" s="39"/>
      <c r="D3998" s="39"/>
      <c r="T3998" s="40"/>
      <c r="U3998" s="40"/>
      <c r="V3998" s="40"/>
    </row>
    <row r="3999" ht="15" customHeight="1" s="4" customFormat="1">
      <c r="C3999" s="39"/>
      <c r="D3999" s="39"/>
      <c r="T3999" s="40"/>
      <c r="U3999" s="40"/>
      <c r="V3999" s="40"/>
    </row>
    <row r="4000" ht="15" customHeight="1" s="4" customFormat="1">
      <c r="C4000" s="39"/>
      <c r="D4000" s="39"/>
      <c r="T4000" s="40"/>
      <c r="U4000" s="40"/>
      <c r="V4000" s="40"/>
    </row>
    <row r="4001" ht="15" customHeight="1" s="4" customFormat="1">
      <c r="C4001" s="39"/>
      <c r="D4001" s="39"/>
      <c r="O4001" s="42"/>
      <c r="T4001" s="40"/>
      <c r="U4001" s="40"/>
      <c r="V4001" s="40"/>
    </row>
    <row r="4002" ht="15" customHeight="1" s="4" customFormat="1">
      <c r="C4002" s="39"/>
      <c r="D4002" s="39"/>
      <c r="T4002" s="40"/>
      <c r="U4002" s="40"/>
      <c r="V4002" s="40"/>
    </row>
    <row r="4003" ht="15" customHeight="1" s="4" customFormat="1">
      <c r="C4003" s="39"/>
      <c r="D4003" s="39"/>
      <c r="T4003" s="40"/>
      <c r="U4003" s="40"/>
      <c r="V4003" s="40"/>
    </row>
    <row r="4004" ht="15" customHeight="1" s="4" customFormat="1">
      <c r="C4004" s="39"/>
      <c r="D4004" s="39"/>
      <c r="T4004" s="40"/>
      <c r="U4004" s="40"/>
      <c r="V4004" s="40"/>
    </row>
    <row r="4005" ht="15" customHeight="1" s="4" customFormat="1">
      <c r="C4005" s="39"/>
      <c r="D4005" s="39"/>
      <c r="T4005" s="40"/>
      <c r="U4005" s="40"/>
      <c r="V4005" s="40"/>
    </row>
    <row r="4006" ht="15" customHeight="1" s="4" customFormat="1">
      <c r="C4006" s="39"/>
      <c r="D4006" s="39"/>
      <c r="T4006" s="40"/>
      <c r="U4006" s="40"/>
      <c r="V4006" s="40"/>
    </row>
    <row r="4007" ht="15" customHeight="1" s="4" customFormat="1">
      <c r="C4007" s="39"/>
      <c r="D4007" s="39"/>
      <c r="T4007" s="40"/>
      <c r="U4007" s="40"/>
      <c r="V4007" s="40"/>
    </row>
    <row r="4008" ht="15" customHeight="1" s="4" customFormat="1">
      <c r="C4008" s="39"/>
      <c r="D4008" s="39"/>
      <c r="T4008" s="40"/>
      <c r="U4008" s="40"/>
      <c r="V4008" s="40"/>
    </row>
    <row r="4009" ht="15" customHeight="1" s="4" customFormat="1">
      <c r="C4009" s="39"/>
      <c r="D4009" s="39"/>
      <c r="T4009" s="40"/>
      <c r="U4009" s="40"/>
      <c r="V4009" s="40"/>
    </row>
    <row r="4010" ht="15" customHeight="1" s="4" customFormat="1">
      <c r="C4010" s="39"/>
      <c r="D4010" s="39"/>
      <c r="T4010" s="40"/>
      <c r="U4010" s="40"/>
      <c r="V4010" s="40"/>
    </row>
    <row r="4011" ht="15" customHeight="1" s="4" customFormat="1">
      <c r="C4011" s="39"/>
      <c r="D4011" s="39"/>
      <c r="T4011" s="40"/>
      <c r="U4011" s="40"/>
      <c r="V4011" s="40"/>
    </row>
    <row r="4012" ht="15" customHeight="1" s="4" customFormat="1">
      <c r="C4012" s="39"/>
      <c r="D4012" s="39"/>
      <c r="T4012" s="40"/>
      <c r="U4012" s="40"/>
      <c r="V4012" s="40"/>
    </row>
    <row r="4013" ht="15" customHeight="1" s="4" customFormat="1">
      <c r="C4013" s="39"/>
      <c r="D4013" s="39"/>
      <c r="T4013" s="40"/>
      <c r="U4013" s="40"/>
      <c r="V4013" s="40"/>
    </row>
    <row r="4014" ht="15" customHeight="1" s="4" customFormat="1">
      <c r="C4014" s="39"/>
      <c r="D4014" s="39"/>
      <c r="T4014" s="40"/>
      <c r="U4014" s="40"/>
      <c r="V4014" s="40"/>
    </row>
    <row r="4015" ht="15" customHeight="1" s="4" customFormat="1">
      <c r="C4015" s="39"/>
      <c r="D4015" s="39"/>
      <c r="T4015" s="40"/>
      <c r="U4015" s="40"/>
      <c r="V4015" s="40"/>
    </row>
    <row r="4016" ht="15" customHeight="1" s="4" customFormat="1">
      <c r="C4016" s="39"/>
      <c r="D4016" s="39"/>
      <c r="T4016" s="40"/>
      <c r="U4016" s="40"/>
      <c r="V4016" s="40"/>
    </row>
    <row r="4017" ht="15" customHeight="1" s="4" customFormat="1">
      <c r="C4017" s="39"/>
      <c r="D4017" s="39"/>
      <c r="T4017" s="40"/>
      <c r="U4017" s="40"/>
      <c r="V4017" s="40"/>
    </row>
    <row r="4018" ht="15" customHeight="1" s="4" customFormat="1">
      <c r="C4018" s="39"/>
      <c r="D4018" s="39"/>
      <c r="T4018" s="40"/>
      <c r="U4018" s="40"/>
      <c r="V4018" s="40"/>
    </row>
    <row r="4019" ht="15" customHeight="1" s="4" customFormat="1">
      <c r="C4019" s="39"/>
      <c r="D4019" s="39"/>
      <c r="T4019" s="40"/>
      <c r="U4019" s="40"/>
      <c r="V4019" s="40"/>
    </row>
    <row r="4020" ht="15" customHeight="1" s="4" customFormat="1">
      <c r="C4020" s="39"/>
      <c r="D4020" s="39"/>
      <c r="T4020" s="40"/>
      <c r="U4020" s="40"/>
      <c r="V4020" s="40"/>
    </row>
    <row r="4021" ht="15" customHeight="1" s="4" customFormat="1">
      <c r="C4021" s="39"/>
      <c r="D4021" s="39"/>
      <c r="T4021" s="40"/>
      <c r="U4021" s="40"/>
      <c r="V4021" s="40"/>
    </row>
    <row r="4022" ht="15" customHeight="1" s="4" customFormat="1">
      <c r="C4022" s="39"/>
      <c r="D4022" s="39"/>
      <c r="T4022" s="40"/>
      <c r="U4022" s="40"/>
      <c r="V4022" s="40"/>
    </row>
    <row r="4023" ht="15" customHeight="1" s="4" customFormat="1">
      <c r="C4023" s="39"/>
      <c r="D4023" s="39"/>
      <c r="T4023" s="40"/>
      <c r="U4023" s="40"/>
      <c r="V4023" s="40"/>
    </row>
    <row r="4024" ht="15" customHeight="1" s="4" customFormat="1">
      <c r="C4024" s="39"/>
      <c r="D4024" s="39"/>
      <c r="T4024" s="40"/>
      <c r="U4024" s="40"/>
      <c r="V4024" s="40"/>
    </row>
    <row r="4025" ht="15" customHeight="1" s="4" customFormat="1">
      <c r="C4025" s="39"/>
      <c r="D4025" s="39"/>
      <c r="T4025" s="40"/>
      <c r="U4025" s="40"/>
      <c r="V4025" s="40"/>
    </row>
    <row r="4026" ht="15" customHeight="1" s="4" customFormat="1">
      <c r="C4026" s="39"/>
      <c r="D4026" s="39"/>
      <c r="T4026" s="40"/>
      <c r="U4026" s="40"/>
      <c r="V4026" s="40"/>
    </row>
    <row r="4027" ht="15" customHeight="1" s="4" customFormat="1">
      <c r="C4027" s="39"/>
      <c r="D4027" s="39"/>
      <c r="T4027" s="40"/>
      <c r="U4027" s="40"/>
      <c r="V4027" s="40"/>
    </row>
    <row r="4028" ht="15" customHeight="1" s="4" customFormat="1">
      <c r="C4028" s="39"/>
      <c r="D4028" s="39"/>
      <c r="T4028" s="40"/>
      <c r="U4028" s="40"/>
      <c r="V4028" s="40"/>
    </row>
    <row r="4029" ht="15" customHeight="1" s="4" customFormat="1">
      <c r="C4029" s="39"/>
      <c r="D4029" s="39"/>
      <c r="T4029" s="40"/>
      <c r="U4029" s="40"/>
      <c r="V4029" s="40"/>
    </row>
    <row r="4030" ht="15" customHeight="1" s="4" customFormat="1">
      <c r="C4030" s="39"/>
      <c r="D4030" s="39"/>
      <c r="T4030" s="40"/>
      <c r="U4030" s="40"/>
      <c r="V4030" s="40"/>
    </row>
    <row r="4031" ht="15" customHeight="1" s="4" customFormat="1">
      <c r="C4031" s="39"/>
      <c r="D4031" s="39"/>
      <c r="T4031" s="40"/>
      <c r="U4031" s="40"/>
      <c r="V4031" s="40"/>
    </row>
    <row r="4032" ht="15" customHeight="1" s="4" customFormat="1">
      <c r="C4032" s="39"/>
      <c r="D4032" s="39"/>
      <c r="T4032" s="40"/>
      <c r="U4032" s="40"/>
      <c r="V4032" s="40"/>
    </row>
    <row r="4033" ht="15" customHeight="1" s="4" customFormat="1">
      <c r="C4033" s="39"/>
      <c r="D4033" s="39"/>
      <c r="T4033" s="40"/>
      <c r="U4033" s="40"/>
      <c r="V4033" s="40"/>
    </row>
    <row r="4034" ht="15" customHeight="1" s="4" customFormat="1">
      <c r="C4034" s="39"/>
      <c r="D4034" s="39"/>
      <c r="T4034" s="40"/>
      <c r="U4034" s="40"/>
      <c r="V4034" s="40"/>
    </row>
    <row r="4035" ht="15" customHeight="1" s="4" customFormat="1">
      <c r="C4035" s="39"/>
      <c r="D4035" s="39"/>
      <c r="T4035" s="40"/>
      <c r="U4035" s="40"/>
      <c r="V4035" s="40"/>
    </row>
    <row r="4036" ht="15" customHeight="1" s="4" customFormat="1">
      <c r="C4036" s="39"/>
      <c r="D4036" s="39"/>
      <c r="T4036" s="40"/>
      <c r="U4036" s="40"/>
      <c r="V4036" s="40"/>
    </row>
    <row r="4037" ht="15" customHeight="1" s="4" customFormat="1">
      <c r="C4037" s="39"/>
      <c r="D4037" s="39"/>
      <c r="T4037" s="40"/>
      <c r="U4037" s="40"/>
      <c r="V4037" s="40"/>
    </row>
    <row r="4038" ht="15" customHeight="1" s="4" customFormat="1">
      <c r="C4038" s="39"/>
      <c r="D4038" s="39"/>
      <c r="T4038" s="40"/>
      <c r="U4038" s="40"/>
      <c r="V4038" s="40"/>
    </row>
    <row r="4039" ht="15" customHeight="1" s="4" customFormat="1">
      <c r="C4039" s="39"/>
      <c r="D4039" s="39"/>
      <c r="T4039" s="40"/>
      <c r="U4039" s="40"/>
      <c r="V4039" s="40"/>
    </row>
    <row r="4040" ht="15" customHeight="1" s="4" customFormat="1">
      <c r="C4040" s="39"/>
      <c r="D4040" s="39"/>
      <c r="T4040" s="40"/>
      <c r="U4040" s="40"/>
      <c r="V4040" s="40"/>
    </row>
    <row r="4041" ht="15" customHeight="1" s="4" customFormat="1">
      <c r="C4041" s="39"/>
      <c r="D4041" s="39"/>
      <c r="T4041" s="40"/>
      <c r="U4041" s="40"/>
      <c r="V4041" s="40"/>
    </row>
    <row r="4042" ht="15" customHeight="1" s="4" customFormat="1">
      <c r="C4042" s="39"/>
      <c r="D4042" s="39"/>
      <c r="T4042" s="40"/>
      <c r="U4042" s="40"/>
      <c r="V4042" s="40"/>
    </row>
    <row r="4043" ht="15" customHeight="1" s="4" customFormat="1">
      <c r="C4043" s="39"/>
      <c r="D4043" s="39"/>
      <c r="T4043" s="40"/>
      <c r="U4043" s="40"/>
      <c r="V4043" s="40"/>
    </row>
    <row r="4044" ht="15" customHeight="1" s="4" customFormat="1">
      <c r="C4044" s="39"/>
      <c r="D4044" s="39"/>
      <c r="T4044" s="40"/>
      <c r="U4044" s="40"/>
      <c r="V4044" s="40"/>
    </row>
    <row r="4045" ht="15" customHeight="1" s="4" customFormat="1">
      <c r="C4045" s="39"/>
      <c r="D4045" s="39"/>
      <c r="T4045" s="40"/>
      <c r="U4045" s="40"/>
      <c r="V4045" s="40"/>
    </row>
    <row r="4046" ht="15" customHeight="1" s="4" customFormat="1">
      <c r="C4046" s="39"/>
      <c r="D4046" s="39"/>
      <c r="T4046" s="40"/>
      <c r="U4046" s="40"/>
      <c r="V4046" s="40"/>
    </row>
    <row r="4047" ht="15" customHeight="1" s="4" customFormat="1">
      <c r="C4047" s="39"/>
      <c r="D4047" s="39"/>
      <c r="T4047" s="40"/>
      <c r="U4047" s="40"/>
      <c r="V4047" s="40"/>
    </row>
    <row r="4048" ht="15" customHeight="1" s="4" customFormat="1">
      <c r="C4048" s="39"/>
      <c r="D4048" s="39"/>
      <c r="T4048" s="40"/>
      <c r="U4048" s="40"/>
      <c r="V4048" s="40"/>
    </row>
    <row r="4049" ht="15" customHeight="1" s="4" customFormat="1">
      <c r="C4049" s="39"/>
      <c r="D4049" s="39"/>
      <c r="T4049" s="40"/>
      <c r="U4049" s="40"/>
      <c r="V4049" s="40"/>
    </row>
    <row r="4050" ht="15" customHeight="1" s="4" customFormat="1">
      <c r="C4050" s="39"/>
      <c r="D4050" s="39"/>
      <c r="T4050" s="40"/>
      <c r="U4050" s="40"/>
      <c r="V4050" s="40"/>
    </row>
    <row r="4051" ht="15" customHeight="1" s="4" customFormat="1">
      <c r="C4051" s="39"/>
      <c r="D4051" s="39"/>
      <c r="T4051" s="40"/>
      <c r="U4051" s="40"/>
      <c r="V4051" s="40"/>
    </row>
    <row r="4052" ht="15" customHeight="1" s="4" customFormat="1">
      <c r="C4052" s="39"/>
      <c r="D4052" s="39"/>
      <c r="T4052" s="40"/>
      <c r="U4052" s="40"/>
      <c r="V4052" s="40"/>
    </row>
    <row r="4053" ht="15" customHeight="1" s="4" customFormat="1">
      <c r="C4053" s="39"/>
      <c r="D4053" s="39"/>
      <c r="T4053" s="40"/>
      <c r="U4053" s="40"/>
      <c r="V4053" s="40"/>
    </row>
    <row r="4054" ht="15" customHeight="1" s="4" customFormat="1">
      <c r="C4054" s="39"/>
      <c r="D4054" s="39"/>
      <c r="T4054" s="40"/>
      <c r="U4054" s="40"/>
      <c r="V4054" s="40"/>
    </row>
    <row r="4055" ht="15" customHeight="1" s="4" customFormat="1">
      <c r="C4055" s="39"/>
      <c r="D4055" s="39"/>
      <c r="T4055" s="40"/>
      <c r="U4055" s="40"/>
      <c r="V4055" s="40"/>
    </row>
    <row r="4056" ht="15" customHeight="1" s="4" customFormat="1">
      <c r="C4056" s="39"/>
      <c r="D4056" s="39"/>
      <c r="T4056" s="40"/>
      <c r="U4056" s="40"/>
      <c r="V4056" s="40"/>
    </row>
    <row r="4057" ht="15" customHeight="1" s="4" customFormat="1">
      <c r="C4057" s="39"/>
      <c r="D4057" s="39"/>
      <c r="T4057" s="40"/>
      <c r="U4057" s="40"/>
      <c r="V4057" s="40"/>
    </row>
    <row r="4058" ht="15" customHeight="1" s="4" customFormat="1">
      <c r="C4058" s="39"/>
      <c r="D4058" s="39"/>
      <c r="T4058" s="40"/>
      <c r="U4058" s="40"/>
      <c r="V4058" s="40"/>
    </row>
    <row r="4059" ht="15" customHeight="1" s="4" customFormat="1">
      <c r="C4059" s="39"/>
      <c r="D4059" s="39"/>
      <c r="T4059" s="40"/>
      <c r="U4059" s="40"/>
      <c r="V4059" s="40"/>
    </row>
    <row r="4060" ht="15" customHeight="1" s="4" customFormat="1">
      <c r="C4060" s="39"/>
      <c r="D4060" s="39"/>
      <c r="T4060" s="40"/>
      <c r="U4060" s="40"/>
      <c r="V4060" s="40"/>
    </row>
    <row r="4061" ht="15" customHeight="1" s="4" customFormat="1">
      <c r="C4061" s="39"/>
      <c r="D4061" s="39"/>
      <c r="T4061" s="40"/>
      <c r="U4061" s="40"/>
      <c r="V4061" s="40"/>
    </row>
    <row r="4062" ht="15" customHeight="1" s="4" customFormat="1">
      <c r="C4062" s="39"/>
      <c r="D4062" s="39"/>
      <c r="T4062" s="40"/>
      <c r="U4062" s="40"/>
      <c r="V4062" s="40"/>
    </row>
    <row r="4063" ht="15" customHeight="1" s="4" customFormat="1">
      <c r="C4063" s="39"/>
      <c r="D4063" s="39"/>
      <c r="T4063" s="40"/>
      <c r="U4063" s="40"/>
      <c r="V4063" s="40"/>
    </row>
    <row r="4064" ht="15" customHeight="1" s="4" customFormat="1">
      <c r="C4064" s="39"/>
      <c r="D4064" s="39"/>
      <c r="T4064" s="40"/>
      <c r="U4064" s="40"/>
      <c r="V4064" s="40"/>
    </row>
    <row r="4065" ht="15" customHeight="1" s="4" customFormat="1">
      <c r="C4065" s="39"/>
      <c r="D4065" s="39"/>
      <c r="T4065" s="40"/>
      <c r="U4065" s="40"/>
      <c r="V4065" s="40"/>
    </row>
    <row r="4066" ht="15" customHeight="1" s="4" customFormat="1">
      <c r="C4066" s="39"/>
      <c r="D4066" s="39"/>
      <c r="T4066" s="40"/>
      <c r="U4066" s="40"/>
      <c r="V4066" s="40"/>
    </row>
    <row r="4067" ht="15" customHeight="1" s="4" customFormat="1">
      <c r="C4067" s="39"/>
      <c r="D4067" s="39"/>
      <c r="T4067" s="40"/>
      <c r="U4067" s="40"/>
      <c r="V4067" s="40"/>
    </row>
    <row r="4068" ht="15" customHeight="1" s="4" customFormat="1">
      <c r="C4068" s="39"/>
      <c r="D4068" s="39"/>
      <c r="T4068" s="40"/>
      <c r="U4068" s="40"/>
      <c r="V4068" s="40"/>
    </row>
    <row r="4069" ht="15" customHeight="1" s="4" customFormat="1">
      <c r="C4069" s="39"/>
      <c r="D4069" s="39"/>
      <c r="T4069" s="40"/>
      <c r="U4069" s="40"/>
      <c r="V4069" s="40"/>
    </row>
    <row r="4070" ht="15" customHeight="1" s="4" customFormat="1">
      <c r="C4070" s="39"/>
      <c r="D4070" s="39"/>
      <c r="T4070" s="40"/>
      <c r="U4070" s="40"/>
      <c r="V4070" s="40"/>
    </row>
    <row r="4071" ht="15" customHeight="1" s="4" customFormat="1">
      <c r="C4071" s="39"/>
      <c r="D4071" s="39"/>
      <c r="T4071" s="40"/>
      <c r="U4071" s="40"/>
      <c r="V4071" s="40"/>
    </row>
    <row r="4072" ht="15" customHeight="1" s="4" customFormat="1">
      <c r="C4072" s="39"/>
      <c r="D4072" s="39"/>
      <c r="T4072" s="40"/>
      <c r="U4072" s="40"/>
      <c r="V4072" s="40"/>
    </row>
    <row r="4073" ht="15" customHeight="1" s="4" customFormat="1">
      <c r="C4073" s="39"/>
      <c r="D4073" s="39"/>
      <c r="T4073" s="40"/>
      <c r="U4073" s="40"/>
      <c r="V4073" s="40"/>
    </row>
    <row r="4074" ht="15" customHeight="1" s="4" customFormat="1">
      <c r="C4074" s="39"/>
      <c r="D4074" s="39"/>
      <c r="T4074" s="40"/>
      <c r="U4074" s="40"/>
      <c r="V4074" s="40"/>
    </row>
    <row r="4075" ht="15" customHeight="1" s="4" customFormat="1">
      <c r="C4075" s="39"/>
      <c r="D4075" s="39"/>
      <c r="T4075" s="40"/>
      <c r="U4075" s="40"/>
      <c r="V4075" s="40"/>
    </row>
    <row r="4076" ht="15" customHeight="1" s="4" customFormat="1">
      <c r="C4076" s="39"/>
      <c r="D4076" s="39"/>
      <c r="T4076" s="40"/>
      <c r="U4076" s="40"/>
      <c r="V4076" s="40"/>
    </row>
    <row r="4077" ht="15" customHeight="1" s="4" customFormat="1">
      <c r="C4077" s="39"/>
      <c r="D4077" s="39"/>
      <c r="T4077" s="40"/>
      <c r="U4077" s="40"/>
      <c r="V4077" s="40"/>
    </row>
    <row r="4078" ht="15" customHeight="1" s="4" customFormat="1">
      <c r="C4078" s="39"/>
      <c r="D4078" s="39"/>
      <c r="T4078" s="40"/>
      <c r="U4078" s="40"/>
      <c r="V4078" s="40"/>
    </row>
    <row r="4079" ht="15" customHeight="1" s="4" customFormat="1">
      <c r="C4079" s="39"/>
      <c r="D4079" s="39"/>
      <c r="T4079" s="40"/>
      <c r="U4079" s="40"/>
      <c r="V4079" s="40"/>
    </row>
    <row r="4080" ht="15" customHeight="1" s="4" customFormat="1">
      <c r="C4080" s="39"/>
      <c r="D4080" s="39"/>
      <c r="T4080" s="40"/>
      <c r="U4080" s="40"/>
      <c r="V4080" s="40"/>
    </row>
    <row r="4081" ht="15" customHeight="1" s="4" customFormat="1">
      <c r="C4081" s="39"/>
      <c r="D4081" s="39"/>
      <c r="T4081" s="40"/>
      <c r="U4081" s="40"/>
      <c r="V4081" s="40"/>
    </row>
    <row r="4082" ht="15" customHeight="1" s="4" customFormat="1">
      <c r="C4082" s="39"/>
      <c r="D4082" s="39"/>
      <c r="T4082" s="40"/>
      <c r="U4082" s="40"/>
      <c r="V4082" s="40"/>
    </row>
    <row r="4083" ht="15" customHeight="1" s="4" customFormat="1">
      <c r="C4083" s="39"/>
      <c r="D4083" s="39"/>
      <c r="T4083" s="40"/>
      <c r="U4083" s="40"/>
      <c r="V4083" s="40"/>
    </row>
    <row r="4084" ht="15" customHeight="1" s="4" customFormat="1">
      <c r="C4084" s="39"/>
      <c r="D4084" s="39"/>
      <c r="T4084" s="40"/>
      <c r="U4084" s="40"/>
      <c r="V4084" s="40"/>
    </row>
    <row r="4085" ht="15" customHeight="1" s="4" customFormat="1">
      <c r="C4085" s="39"/>
      <c r="D4085" s="39"/>
      <c r="T4085" s="40"/>
      <c r="U4085" s="40"/>
      <c r="V4085" s="40"/>
    </row>
    <row r="4086" ht="15" customHeight="1" s="4" customFormat="1">
      <c r="C4086" s="39"/>
      <c r="D4086" s="39"/>
      <c r="T4086" s="40"/>
      <c r="U4086" s="40"/>
      <c r="V4086" s="40"/>
    </row>
    <row r="4087" ht="15" customHeight="1" s="4" customFormat="1">
      <c r="C4087" s="39"/>
      <c r="D4087" s="39"/>
      <c r="T4087" s="40"/>
      <c r="U4087" s="40"/>
      <c r="V4087" s="40"/>
    </row>
    <row r="4088" ht="15" customHeight="1" s="4" customFormat="1">
      <c r="C4088" s="39"/>
      <c r="D4088" s="39"/>
      <c r="T4088" s="40"/>
      <c r="U4088" s="40"/>
      <c r="V4088" s="40"/>
    </row>
    <row r="4089" ht="15" customHeight="1" s="4" customFormat="1">
      <c r="C4089" s="39"/>
      <c r="D4089" s="39"/>
      <c r="T4089" s="40"/>
      <c r="U4089" s="40"/>
      <c r="V4089" s="40"/>
    </row>
    <row r="4090" ht="15" customHeight="1" s="4" customFormat="1">
      <c r="C4090" s="39"/>
      <c r="D4090" s="39"/>
      <c r="T4090" s="40"/>
      <c r="U4090" s="40"/>
      <c r="V4090" s="40"/>
    </row>
    <row r="4091" ht="15" customHeight="1" s="4" customFormat="1">
      <c r="C4091" s="39"/>
      <c r="D4091" s="39"/>
      <c r="T4091" s="40"/>
      <c r="U4091" s="40"/>
      <c r="V4091" s="40"/>
    </row>
    <row r="4092" ht="15" customHeight="1" s="4" customFormat="1">
      <c r="C4092" s="39"/>
      <c r="D4092" s="39"/>
      <c r="T4092" s="40"/>
      <c r="U4092" s="40"/>
      <c r="V4092" s="40"/>
    </row>
    <row r="4093" ht="15" customHeight="1" s="4" customFormat="1">
      <c r="C4093" s="39"/>
      <c r="D4093" s="39"/>
      <c r="T4093" s="40"/>
      <c r="U4093" s="40"/>
      <c r="V4093" s="40"/>
    </row>
    <row r="4094" ht="15" customHeight="1" s="4" customFormat="1">
      <c r="C4094" s="39"/>
      <c r="D4094" s="39"/>
      <c r="T4094" s="40"/>
      <c r="U4094" s="40"/>
      <c r="V4094" s="40"/>
    </row>
    <row r="4095" ht="15" customHeight="1" s="4" customFormat="1">
      <c r="C4095" s="39"/>
      <c r="D4095" s="39"/>
      <c r="T4095" s="40"/>
      <c r="U4095" s="40"/>
      <c r="V4095" s="40"/>
    </row>
    <row r="4096" ht="15" customHeight="1" s="4" customFormat="1">
      <c r="C4096" s="39"/>
      <c r="D4096" s="39"/>
      <c r="T4096" s="40"/>
      <c r="U4096" s="40"/>
      <c r="V4096" s="40"/>
    </row>
    <row r="4097" ht="15" customHeight="1" s="4" customFormat="1">
      <c r="C4097" s="39"/>
      <c r="D4097" s="39"/>
      <c r="T4097" s="40"/>
      <c r="U4097" s="40"/>
      <c r="V4097" s="40"/>
    </row>
    <row r="4098" ht="15" customHeight="1" s="4" customFormat="1">
      <c r="C4098" s="39"/>
      <c r="D4098" s="39"/>
      <c r="T4098" s="40"/>
      <c r="U4098" s="40"/>
      <c r="V4098" s="40"/>
    </row>
    <row r="4099" ht="15" customHeight="1" s="4" customFormat="1">
      <c r="C4099" s="39"/>
      <c r="D4099" s="39"/>
      <c r="T4099" s="40"/>
      <c r="U4099" s="40"/>
      <c r="V4099" s="40"/>
    </row>
    <row r="4100" ht="15" customHeight="1" s="4" customFormat="1">
      <c r="C4100" s="39"/>
      <c r="D4100" s="39"/>
      <c r="T4100" s="40"/>
      <c r="U4100" s="40"/>
      <c r="V4100" s="40"/>
    </row>
    <row r="4101" ht="15" customHeight="1" s="4" customFormat="1">
      <c r="C4101" s="39"/>
      <c r="D4101" s="39"/>
      <c r="T4101" s="40"/>
      <c r="U4101" s="40"/>
      <c r="V4101" s="40"/>
    </row>
    <row r="4102" ht="15" customHeight="1" s="4" customFormat="1">
      <c r="C4102" s="39"/>
      <c r="D4102" s="39"/>
      <c r="T4102" s="40"/>
      <c r="U4102" s="40"/>
      <c r="V4102" s="40"/>
    </row>
    <row r="4103" ht="15" customHeight="1" s="4" customFormat="1">
      <c r="C4103" s="39"/>
      <c r="D4103" s="39"/>
      <c r="T4103" s="40"/>
      <c r="U4103" s="40"/>
      <c r="V4103" s="40"/>
    </row>
    <row r="4104" ht="15" customHeight="1" s="4" customFormat="1">
      <c r="C4104" s="39"/>
      <c r="D4104" s="39"/>
      <c r="T4104" s="40"/>
      <c r="U4104" s="40"/>
      <c r="V4104" s="40"/>
    </row>
    <row r="4105" ht="15" customHeight="1" s="4" customFormat="1">
      <c r="C4105" s="39"/>
      <c r="D4105" s="39"/>
      <c r="T4105" s="40"/>
      <c r="U4105" s="40"/>
      <c r="V4105" s="40"/>
    </row>
    <row r="4106" ht="15" customHeight="1" s="4" customFormat="1">
      <c r="C4106" s="39"/>
      <c r="D4106" s="39"/>
      <c r="T4106" s="40"/>
      <c r="U4106" s="40"/>
      <c r="V4106" s="40"/>
    </row>
    <row r="4107" ht="15" customHeight="1" s="4" customFormat="1">
      <c r="C4107" s="39"/>
      <c r="D4107" s="39"/>
      <c r="T4107" s="40"/>
      <c r="U4107" s="40"/>
      <c r="V4107" s="40"/>
    </row>
    <row r="4108" ht="15" customHeight="1" s="4" customFormat="1">
      <c r="C4108" s="39"/>
      <c r="D4108" s="39"/>
      <c r="T4108" s="40"/>
      <c r="U4108" s="40"/>
      <c r="V4108" s="40"/>
    </row>
    <row r="4109" ht="15" customHeight="1" s="4" customFormat="1">
      <c r="C4109" s="39"/>
      <c r="D4109" s="39"/>
      <c r="T4109" s="40"/>
      <c r="U4109" s="40"/>
      <c r="V4109" s="40"/>
    </row>
    <row r="4110" ht="15" customHeight="1" s="4" customFormat="1">
      <c r="C4110" s="39"/>
      <c r="D4110" s="39"/>
      <c r="T4110" s="40"/>
      <c r="U4110" s="40"/>
      <c r="V4110" s="40"/>
    </row>
    <row r="4111" ht="15" customHeight="1" s="4" customFormat="1">
      <c r="C4111" s="39"/>
      <c r="D4111" s="39"/>
      <c r="T4111" s="40"/>
      <c r="U4111" s="40"/>
      <c r="V4111" s="40"/>
    </row>
    <row r="4112" ht="15" customHeight="1" s="4" customFormat="1">
      <c r="C4112" s="39"/>
      <c r="D4112" s="39"/>
      <c r="T4112" s="40"/>
      <c r="U4112" s="40"/>
      <c r="V4112" s="40"/>
    </row>
    <row r="4113" ht="15" customHeight="1" s="4" customFormat="1">
      <c r="C4113" s="39"/>
      <c r="D4113" s="39"/>
      <c r="T4113" s="40"/>
      <c r="U4113" s="40"/>
      <c r="V4113" s="40"/>
    </row>
    <row r="4114" ht="15" customHeight="1" s="4" customFormat="1">
      <c r="C4114" s="39"/>
      <c r="D4114" s="39"/>
      <c r="T4114" s="40"/>
      <c r="U4114" s="40"/>
      <c r="V4114" s="40"/>
    </row>
    <row r="4115" ht="15" customHeight="1" s="4" customFormat="1">
      <c r="C4115" s="39"/>
      <c r="D4115" s="39"/>
      <c r="T4115" s="40"/>
      <c r="U4115" s="40"/>
      <c r="V4115" s="40"/>
    </row>
    <row r="4116" ht="15" customHeight="1" s="4" customFormat="1">
      <c r="C4116" s="39"/>
      <c r="D4116" s="39"/>
      <c r="T4116" s="40"/>
      <c r="U4116" s="40"/>
      <c r="V4116" s="40"/>
    </row>
    <row r="4117" ht="15" customHeight="1" s="4" customFormat="1">
      <c r="C4117" s="39"/>
      <c r="D4117" s="39"/>
      <c r="T4117" s="40"/>
      <c r="U4117" s="40"/>
      <c r="V4117" s="40"/>
    </row>
    <row r="4118" ht="15" customHeight="1" s="4" customFormat="1">
      <c r="C4118" s="39"/>
      <c r="D4118" s="39"/>
      <c r="T4118" s="40"/>
      <c r="U4118" s="40"/>
      <c r="V4118" s="40"/>
    </row>
    <row r="4119" ht="15" customHeight="1" s="4" customFormat="1">
      <c r="C4119" s="39"/>
      <c r="D4119" s="39"/>
      <c r="T4119" s="40"/>
      <c r="U4119" s="40"/>
      <c r="V4119" s="40"/>
    </row>
    <row r="4120" ht="15" customHeight="1" s="4" customFormat="1">
      <c r="C4120" s="39"/>
      <c r="D4120" s="39"/>
      <c r="T4120" s="40"/>
      <c r="U4120" s="40"/>
      <c r="V4120" s="40"/>
    </row>
    <row r="4121" ht="15" customHeight="1" s="4" customFormat="1">
      <c r="C4121" s="39"/>
      <c r="D4121" s="39"/>
      <c r="T4121" s="40"/>
      <c r="U4121" s="40"/>
      <c r="V4121" s="40"/>
    </row>
    <row r="4122" ht="15" customHeight="1" s="4" customFormat="1">
      <c r="C4122" s="39"/>
      <c r="D4122" s="39"/>
      <c r="T4122" s="40"/>
      <c r="U4122" s="40"/>
      <c r="V4122" s="40"/>
    </row>
    <row r="4123" ht="15" customHeight="1" s="4" customFormat="1">
      <c r="C4123" s="39"/>
      <c r="D4123" s="39"/>
      <c r="T4123" s="40"/>
      <c r="U4123" s="40"/>
      <c r="V4123" s="40"/>
    </row>
    <row r="4124" ht="15" customHeight="1" s="4" customFormat="1">
      <c r="C4124" s="39"/>
      <c r="D4124" s="39"/>
      <c r="T4124" s="40"/>
      <c r="U4124" s="40"/>
      <c r="V4124" s="40"/>
    </row>
    <row r="4125" ht="15" customHeight="1" s="4" customFormat="1">
      <c r="C4125" s="39"/>
      <c r="D4125" s="39"/>
      <c r="T4125" s="40"/>
      <c r="U4125" s="40"/>
      <c r="V4125" s="40"/>
    </row>
    <row r="4126" ht="15" customHeight="1" s="4" customFormat="1">
      <c r="C4126" s="39"/>
      <c r="D4126" s="39"/>
      <c r="T4126" s="40"/>
      <c r="U4126" s="40"/>
      <c r="V4126" s="40"/>
    </row>
    <row r="4127" ht="15" customHeight="1" s="4" customFormat="1">
      <c r="C4127" s="39"/>
      <c r="D4127" s="39"/>
      <c r="T4127" s="40"/>
      <c r="U4127" s="40"/>
      <c r="V4127" s="40"/>
    </row>
    <row r="4128" ht="15" customHeight="1" s="4" customFormat="1">
      <c r="C4128" s="39"/>
      <c r="D4128" s="39"/>
      <c r="T4128" s="40"/>
      <c r="U4128" s="40"/>
      <c r="V4128" s="40"/>
    </row>
    <row r="4129" ht="15" customHeight="1" s="4" customFormat="1">
      <c r="C4129" s="39"/>
      <c r="D4129" s="39"/>
      <c r="T4129" s="40"/>
      <c r="U4129" s="40"/>
      <c r="V4129" s="40"/>
    </row>
    <row r="4130" ht="15" customHeight="1" s="4" customFormat="1">
      <c r="C4130" s="39"/>
      <c r="D4130" s="39"/>
      <c r="T4130" s="40"/>
      <c r="U4130" s="40"/>
      <c r="V4130" s="40"/>
    </row>
    <row r="4131" ht="15" customHeight="1" s="4" customFormat="1">
      <c r="C4131" s="39"/>
      <c r="D4131" s="39"/>
      <c r="T4131" s="40"/>
      <c r="U4131" s="40"/>
      <c r="V4131" s="40"/>
    </row>
    <row r="4132" ht="15" customHeight="1" s="4" customFormat="1">
      <c r="C4132" s="39"/>
      <c r="D4132" s="39"/>
      <c r="T4132" s="40"/>
      <c r="U4132" s="40"/>
      <c r="V4132" s="40"/>
    </row>
    <row r="4133" ht="15" customHeight="1" s="4" customFormat="1">
      <c r="C4133" s="39"/>
      <c r="D4133" s="39"/>
      <c r="T4133" s="40"/>
      <c r="U4133" s="40"/>
      <c r="V4133" s="40"/>
    </row>
    <row r="4134" ht="15" customHeight="1" s="4" customFormat="1">
      <c r="C4134" s="39"/>
      <c r="D4134" s="39"/>
      <c r="T4134" s="40"/>
      <c r="U4134" s="40"/>
      <c r="V4134" s="40"/>
    </row>
    <row r="4135" ht="15" customHeight="1" s="4" customFormat="1">
      <c r="C4135" s="39"/>
      <c r="D4135" s="39"/>
      <c r="T4135" s="40"/>
      <c r="U4135" s="40"/>
      <c r="V4135" s="40"/>
    </row>
    <row r="4136" ht="15" customHeight="1" s="4" customFormat="1">
      <c r="C4136" s="39"/>
      <c r="D4136" s="39"/>
      <c r="O4136" s="42"/>
      <c r="T4136" s="40"/>
      <c r="U4136" s="40"/>
      <c r="V4136" s="40"/>
    </row>
    <row r="4137" ht="15" customHeight="1" s="4" customFormat="1">
      <c r="C4137" s="39"/>
      <c r="D4137" s="39"/>
      <c r="T4137" s="40"/>
      <c r="U4137" s="40"/>
      <c r="V4137" s="40"/>
    </row>
    <row r="4138" ht="15" customHeight="1" s="4" customFormat="1">
      <c r="C4138" s="39"/>
      <c r="D4138" s="39"/>
      <c r="T4138" s="40"/>
      <c r="U4138" s="40"/>
      <c r="V4138" s="40"/>
    </row>
    <row r="4139" ht="15" customHeight="1" s="4" customFormat="1">
      <c r="C4139" s="39"/>
      <c r="D4139" s="39"/>
      <c r="T4139" s="40"/>
      <c r="U4139" s="40"/>
      <c r="V4139" s="40"/>
    </row>
    <row r="4140" ht="15" customHeight="1" s="4" customFormat="1">
      <c r="C4140" s="39"/>
      <c r="D4140" s="39"/>
      <c r="T4140" s="40"/>
      <c r="U4140" s="40"/>
      <c r="V4140" s="40"/>
    </row>
    <row r="4141" ht="15" customHeight="1" s="4" customFormat="1">
      <c r="C4141" s="39"/>
      <c r="D4141" s="39"/>
      <c r="T4141" s="40"/>
      <c r="U4141" s="40"/>
      <c r="V4141" s="40"/>
    </row>
    <row r="4142" ht="15" customHeight="1" s="4" customFormat="1">
      <c r="C4142" s="39"/>
      <c r="D4142" s="39"/>
      <c r="T4142" s="40"/>
      <c r="U4142" s="40"/>
      <c r="V4142" s="40"/>
    </row>
    <row r="4143" ht="15" customHeight="1" s="4" customFormat="1">
      <c r="C4143" s="39"/>
      <c r="D4143" s="39"/>
      <c r="T4143" s="40"/>
      <c r="U4143" s="40"/>
      <c r="V4143" s="40"/>
    </row>
    <row r="4144" ht="15" customHeight="1" s="4" customFormat="1">
      <c r="C4144" s="39"/>
      <c r="D4144" s="39"/>
      <c r="T4144" s="40"/>
      <c r="U4144" s="40"/>
      <c r="V4144" s="40"/>
    </row>
    <row r="4145" ht="15" customHeight="1" s="4" customFormat="1">
      <c r="C4145" s="39"/>
      <c r="D4145" s="39"/>
      <c r="T4145" s="40"/>
      <c r="U4145" s="40"/>
      <c r="V4145" s="40"/>
    </row>
    <row r="4146" ht="15" customHeight="1" s="4" customFormat="1">
      <c r="C4146" s="39"/>
      <c r="D4146" s="39"/>
      <c r="T4146" s="40"/>
      <c r="U4146" s="40"/>
      <c r="V4146" s="40"/>
    </row>
    <row r="4147" ht="15" customHeight="1" s="4" customFormat="1">
      <c r="C4147" s="39"/>
      <c r="D4147" s="39"/>
      <c r="T4147" s="40"/>
      <c r="U4147" s="40"/>
      <c r="V4147" s="40"/>
    </row>
    <row r="4148" ht="15" customHeight="1" s="4" customFormat="1">
      <c r="C4148" s="39"/>
      <c r="D4148" s="39"/>
      <c r="T4148" s="40"/>
      <c r="U4148" s="40"/>
      <c r="V4148" s="40"/>
    </row>
    <row r="4149" ht="15" customHeight="1" s="4" customFormat="1">
      <c r="C4149" s="39"/>
      <c r="D4149" s="39"/>
      <c r="T4149" s="40"/>
      <c r="U4149" s="40"/>
      <c r="V4149" s="40"/>
    </row>
    <row r="4150" ht="15" customHeight="1" s="4" customFormat="1">
      <c r="C4150" s="39"/>
      <c r="D4150" s="39"/>
      <c r="T4150" s="40"/>
      <c r="U4150" s="40"/>
      <c r="V4150" s="40"/>
    </row>
    <row r="4151" ht="15" customHeight="1" s="4" customFormat="1">
      <c r="C4151" s="39"/>
      <c r="D4151" s="39"/>
      <c r="T4151" s="40"/>
      <c r="U4151" s="40"/>
      <c r="V4151" s="40"/>
    </row>
    <row r="4152" ht="15" customHeight="1" s="4" customFormat="1">
      <c r="C4152" s="39"/>
      <c r="D4152" s="39"/>
      <c r="T4152" s="40"/>
      <c r="U4152" s="40"/>
      <c r="V4152" s="40"/>
    </row>
    <row r="4153" ht="15" customHeight="1" s="4" customFormat="1">
      <c r="C4153" s="39"/>
      <c r="D4153" s="39"/>
      <c r="T4153" s="40"/>
      <c r="U4153" s="40"/>
      <c r="V4153" s="40"/>
    </row>
    <row r="4154" ht="15" customHeight="1" s="4" customFormat="1">
      <c r="C4154" s="39"/>
      <c r="D4154" s="39"/>
      <c r="T4154" s="40"/>
      <c r="U4154" s="40"/>
      <c r="V4154" s="40"/>
    </row>
    <row r="4155" ht="15" customHeight="1" s="4" customFormat="1">
      <c r="C4155" s="39"/>
      <c r="D4155" s="39"/>
      <c r="T4155" s="40"/>
      <c r="U4155" s="40"/>
      <c r="V4155" s="40"/>
    </row>
    <row r="4156" ht="15" customHeight="1" s="4" customFormat="1">
      <c r="C4156" s="39"/>
      <c r="D4156" s="39"/>
      <c r="T4156" s="40"/>
      <c r="U4156" s="40"/>
      <c r="V4156" s="40"/>
    </row>
    <row r="4157" ht="15" customHeight="1" s="4" customFormat="1">
      <c r="C4157" s="39"/>
      <c r="D4157" s="39"/>
      <c r="T4157" s="40"/>
      <c r="U4157" s="40"/>
      <c r="V4157" s="40"/>
    </row>
    <row r="4158" ht="15" customHeight="1" s="4" customFormat="1">
      <c r="C4158" s="39"/>
      <c r="D4158" s="39"/>
      <c r="T4158" s="40"/>
      <c r="U4158" s="40"/>
      <c r="V4158" s="40"/>
    </row>
    <row r="4159" ht="15" customHeight="1" s="4" customFormat="1">
      <c r="C4159" s="39"/>
      <c r="D4159" s="39"/>
      <c r="T4159" s="40"/>
      <c r="U4159" s="40"/>
      <c r="V4159" s="40"/>
    </row>
    <row r="4160" ht="15" customHeight="1" s="4" customFormat="1">
      <c r="C4160" s="39"/>
      <c r="D4160" s="39"/>
      <c r="T4160" s="40"/>
      <c r="U4160" s="40"/>
      <c r="V4160" s="40"/>
    </row>
    <row r="4161" ht="15" customHeight="1" s="4" customFormat="1">
      <c r="C4161" s="39"/>
      <c r="D4161" s="39"/>
      <c r="T4161" s="40"/>
      <c r="U4161" s="40"/>
      <c r="V4161" s="40"/>
    </row>
    <row r="4162" ht="15" customHeight="1" s="4" customFormat="1">
      <c r="C4162" s="39"/>
      <c r="D4162" s="39"/>
      <c r="T4162" s="40"/>
      <c r="U4162" s="40"/>
      <c r="V4162" s="40"/>
    </row>
    <row r="4163" ht="15" customHeight="1" s="4" customFormat="1">
      <c r="C4163" s="39"/>
      <c r="D4163" s="39"/>
      <c r="T4163" s="40"/>
      <c r="U4163" s="40"/>
      <c r="V4163" s="40"/>
    </row>
    <row r="4164" ht="15" customHeight="1" s="4" customFormat="1">
      <c r="C4164" s="39"/>
      <c r="D4164" s="39"/>
      <c r="T4164" s="40"/>
      <c r="U4164" s="40"/>
      <c r="V4164" s="40"/>
    </row>
    <row r="4165" ht="15" customHeight="1" s="4" customFormat="1">
      <c r="C4165" s="39"/>
      <c r="D4165" s="39"/>
      <c r="T4165" s="40"/>
      <c r="U4165" s="40"/>
      <c r="V4165" s="40"/>
    </row>
    <row r="4166" ht="15" customHeight="1" s="4" customFormat="1">
      <c r="C4166" s="39"/>
      <c r="D4166" s="39"/>
      <c r="T4166" s="40"/>
      <c r="U4166" s="40"/>
      <c r="V4166" s="40"/>
    </row>
    <row r="4167" ht="15" customHeight="1" s="4" customFormat="1">
      <c r="C4167" s="39"/>
      <c r="D4167" s="39"/>
      <c r="T4167" s="40"/>
      <c r="U4167" s="40"/>
      <c r="V4167" s="40"/>
    </row>
    <row r="4168" ht="15" customHeight="1" s="4" customFormat="1">
      <c r="C4168" s="39"/>
      <c r="D4168" s="39"/>
      <c r="T4168" s="40"/>
      <c r="U4168" s="40"/>
      <c r="V4168" s="40"/>
    </row>
    <row r="4169" ht="15" customHeight="1" s="4" customFormat="1">
      <c r="C4169" s="39"/>
      <c r="D4169" s="39"/>
      <c r="T4169" s="40"/>
      <c r="U4169" s="40"/>
      <c r="V4169" s="40"/>
    </row>
    <row r="4170" ht="15" customHeight="1" s="4" customFormat="1">
      <c r="C4170" s="39"/>
      <c r="D4170" s="39"/>
      <c r="T4170" s="40"/>
      <c r="U4170" s="40"/>
      <c r="V4170" s="40"/>
    </row>
    <row r="4171" ht="15" customHeight="1" s="4" customFormat="1">
      <c r="C4171" s="39"/>
      <c r="D4171" s="39"/>
      <c r="T4171" s="40"/>
      <c r="U4171" s="40"/>
      <c r="V4171" s="40"/>
    </row>
    <row r="4172" ht="15" customHeight="1" s="4" customFormat="1">
      <c r="C4172" s="39"/>
      <c r="D4172" s="39"/>
      <c r="T4172" s="40"/>
      <c r="U4172" s="40"/>
      <c r="V4172" s="40"/>
    </row>
    <row r="4173" ht="15" customHeight="1" s="4" customFormat="1">
      <c r="C4173" s="39"/>
      <c r="D4173" s="39"/>
      <c r="T4173" s="40"/>
      <c r="U4173" s="40"/>
      <c r="V4173" s="40"/>
    </row>
    <row r="4174" ht="15" customHeight="1" s="4" customFormat="1">
      <c r="C4174" s="39"/>
      <c r="D4174" s="39"/>
      <c r="T4174" s="40"/>
      <c r="U4174" s="40"/>
      <c r="V4174" s="40"/>
    </row>
    <row r="4175" ht="15" customHeight="1" s="4" customFormat="1">
      <c r="C4175" s="39"/>
      <c r="D4175" s="39"/>
      <c r="T4175" s="40"/>
      <c r="U4175" s="40"/>
      <c r="V4175" s="40"/>
    </row>
    <row r="4176" ht="15" customHeight="1" s="4" customFormat="1">
      <c r="C4176" s="39"/>
      <c r="D4176" s="39"/>
      <c r="T4176" s="40"/>
      <c r="U4176" s="40"/>
      <c r="V4176" s="40"/>
    </row>
    <row r="4177" ht="15" customHeight="1" s="4" customFormat="1">
      <c r="C4177" s="39"/>
      <c r="D4177" s="39"/>
      <c r="T4177" s="40"/>
      <c r="U4177" s="40"/>
      <c r="V4177" s="40"/>
    </row>
    <row r="4178" ht="15" customHeight="1" s="4" customFormat="1">
      <c r="C4178" s="39"/>
      <c r="D4178" s="39"/>
      <c r="T4178" s="40"/>
      <c r="U4178" s="40"/>
      <c r="V4178" s="40"/>
    </row>
    <row r="4179" ht="15" customHeight="1" s="4" customFormat="1">
      <c r="C4179" s="39"/>
      <c r="D4179" s="39"/>
      <c r="T4179" s="40"/>
      <c r="U4179" s="40"/>
      <c r="V4179" s="40"/>
    </row>
    <row r="4180" ht="15" customHeight="1" s="4" customFormat="1">
      <c r="C4180" s="39"/>
      <c r="D4180" s="39"/>
      <c r="T4180" s="40"/>
      <c r="U4180" s="40"/>
      <c r="V4180" s="40"/>
    </row>
    <row r="4181" ht="15" customHeight="1" s="4" customFormat="1">
      <c r="C4181" s="39"/>
      <c r="D4181" s="39"/>
      <c r="T4181" s="40"/>
      <c r="U4181" s="40"/>
      <c r="V4181" s="40"/>
    </row>
    <row r="4182" ht="15" customHeight="1" s="4" customFormat="1">
      <c r="C4182" s="39"/>
      <c r="D4182" s="39"/>
      <c r="T4182" s="40"/>
      <c r="U4182" s="40"/>
      <c r="V4182" s="40"/>
    </row>
    <row r="4183" ht="15" customHeight="1" s="4" customFormat="1">
      <c r="C4183" s="39"/>
      <c r="D4183" s="39"/>
      <c r="T4183" s="40"/>
      <c r="U4183" s="40"/>
      <c r="V4183" s="40"/>
    </row>
    <row r="4184" ht="15" customHeight="1" s="4" customFormat="1">
      <c r="C4184" s="39"/>
      <c r="D4184" s="39"/>
      <c r="T4184" s="40"/>
      <c r="U4184" s="40"/>
      <c r="V4184" s="40"/>
    </row>
    <row r="4185" ht="15" customHeight="1" s="4" customFormat="1">
      <c r="C4185" s="39"/>
      <c r="D4185" s="39"/>
      <c r="T4185" s="40"/>
      <c r="U4185" s="40"/>
      <c r="V4185" s="40"/>
    </row>
    <row r="4186" ht="15" customHeight="1" s="4" customFormat="1">
      <c r="C4186" s="39"/>
      <c r="D4186" s="39"/>
      <c r="T4186" s="40"/>
      <c r="U4186" s="40"/>
      <c r="V4186" s="40"/>
    </row>
    <row r="4187" ht="15" customHeight="1" s="4" customFormat="1">
      <c r="C4187" s="39"/>
      <c r="D4187" s="39"/>
      <c r="T4187" s="40"/>
      <c r="U4187" s="40"/>
      <c r="V4187" s="40"/>
    </row>
    <row r="4188" ht="15" customHeight="1" s="4" customFormat="1">
      <c r="C4188" s="39"/>
      <c r="D4188" s="39"/>
      <c r="T4188" s="40"/>
      <c r="U4188" s="40"/>
      <c r="V4188" s="40"/>
    </row>
    <row r="4189" ht="15" customHeight="1" s="4" customFormat="1">
      <c r="C4189" s="39"/>
      <c r="D4189" s="39"/>
      <c r="T4189" s="40"/>
      <c r="U4189" s="40"/>
      <c r="V4189" s="40"/>
    </row>
    <row r="4190" ht="15" customHeight="1" s="4" customFormat="1">
      <c r="C4190" s="39"/>
      <c r="D4190" s="39"/>
      <c r="T4190" s="40"/>
      <c r="U4190" s="40"/>
      <c r="V4190" s="40"/>
    </row>
    <row r="4191" ht="15" customHeight="1" s="4" customFormat="1">
      <c r="C4191" s="39"/>
      <c r="D4191" s="39"/>
      <c r="T4191" s="40"/>
      <c r="U4191" s="40"/>
      <c r="V4191" s="40"/>
    </row>
    <row r="4192" ht="15" customHeight="1" s="4" customFormat="1">
      <c r="C4192" s="39"/>
      <c r="D4192" s="39"/>
      <c r="T4192" s="40"/>
      <c r="U4192" s="40"/>
      <c r="V4192" s="40"/>
    </row>
    <row r="4193" ht="15" customHeight="1" s="4" customFormat="1">
      <c r="C4193" s="39"/>
      <c r="D4193" s="39"/>
      <c r="T4193" s="40"/>
      <c r="U4193" s="40"/>
      <c r="V4193" s="40"/>
    </row>
    <row r="4194" ht="15" customHeight="1" s="4" customFormat="1">
      <c r="C4194" s="39"/>
      <c r="D4194" s="39"/>
      <c r="T4194" s="40"/>
      <c r="U4194" s="40"/>
      <c r="V4194" s="40"/>
    </row>
    <row r="4195" ht="15" customHeight="1" s="4" customFormat="1">
      <c r="C4195" s="39"/>
      <c r="D4195" s="39"/>
      <c r="T4195" s="40"/>
      <c r="U4195" s="40"/>
      <c r="V4195" s="40"/>
    </row>
    <row r="4196" ht="15" customHeight="1" s="4" customFormat="1">
      <c r="C4196" s="39"/>
      <c r="D4196" s="39"/>
      <c r="T4196" s="40"/>
      <c r="U4196" s="40"/>
      <c r="V4196" s="40"/>
    </row>
    <row r="4197" ht="15" customHeight="1" s="4" customFormat="1">
      <c r="C4197" s="39"/>
      <c r="D4197" s="39"/>
      <c r="T4197" s="40"/>
      <c r="U4197" s="40"/>
      <c r="V4197" s="40"/>
    </row>
    <row r="4198" ht="15" customHeight="1" s="4" customFormat="1">
      <c r="C4198" s="39"/>
      <c r="D4198" s="39"/>
      <c r="T4198" s="40"/>
      <c r="U4198" s="40"/>
      <c r="V4198" s="40"/>
    </row>
    <row r="4199" ht="15" customHeight="1" s="4" customFormat="1">
      <c r="C4199" s="39"/>
      <c r="D4199" s="39"/>
      <c r="T4199" s="40"/>
      <c r="U4199" s="40"/>
      <c r="V4199" s="40"/>
    </row>
    <row r="4200" ht="15" customHeight="1" s="4" customFormat="1">
      <c r="C4200" s="39"/>
      <c r="D4200" s="39"/>
      <c r="T4200" s="40"/>
      <c r="U4200" s="40"/>
      <c r="V4200" s="40"/>
    </row>
    <row r="4201" ht="15" customHeight="1" s="4" customFormat="1">
      <c r="C4201" s="39"/>
      <c r="D4201" s="39"/>
      <c r="T4201" s="40"/>
      <c r="U4201" s="40"/>
      <c r="V4201" s="40"/>
    </row>
    <row r="4202" ht="15" customHeight="1" s="4" customFormat="1">
      <c r="C4202" s="39"/>
      <c r="D4202" s="39"/>
      <c r="T4202" s="40"/>
      <c r="U4202" s="40"/>
      <c r="V4202" s="40"/>
    </row>
    <row r="4203" ht="15" customHeight="1" s="4" customFormat="1">
      <c r="C4203" s="39"/>
      <c r="D4203" s="39"/>
      <c r="T4203" s="40"/>
      <c r="U4203" s="40"/>
      <c r="V4203" s="40"/>
    </row>
    <row r="4204" ht="15" customHeight="1" s="4" customFormat="1">
      <c r="C4204" s="39"/>
      <c r="D4204" s="39"/>
      <c r="T4204" s="40"/>
      <c r="U4204" s="40"/>
      <c r="V4204" s="40"/>
    </row>
    <row r="4205" ht="15" customHeight="1" s="4" customFormat="1">
      <c r="C4205" s="39"/>
      <c r="D4205" s="39"/>
      <c r="T4205" s="40"/>
      <c r="U4205" s="40"/>
      <c r="V4205" s="40"/>
    </row>
    <row r="4206" ht="15" customHeight="1" s="4" customFormat="1">
      <c r="C4206" s="39"/>
      <c r="D4206" s="39"/>
      <c r="T4206" s="40"/>
      <c r="U4206" s="40"/>
      <c r="V4206" s="40"/>
    </row>
    <row r="4207" ht="15" customHeight="1" s="4" customFormat="1">
      <c r="C4207" s="39"/>
      <c r="D4207" s="39"/>
      <c r="T4207" s="40"/>
      <c r="U4207" s="40"/>
      <c r="V4207" s="40"/>
    </row>
    <row r="4208" ht="15" customHeight="1" s="4" customFormat="1">
      <c r="C4208" s="39"/>
      <c r="D4208" s="39"/>
      <c r="T4208" s="40"/>
      <c r="U4208" s="40"/>
      <c r="V4208" s="40"/>
    </row>
    <row r="4209" ht="15" customHeight="1" s="4" customFormat="1">
      <c r="C4209" s="39"/>
      <c r="D4209" s="39"/>
      <c r="T4209" s="40"/>
      <c r="U4209" s="40"/>
      <c r="V4209" s="40"/>
    </row>
    <row r="4210" ht="15" customHeight="1" s="4" customFormat="1">
      <c r="C4210" s="39"/>
      <c r="D4210" s="39"/>
      <c r="T4210" s="40"/>
      <c r="U4210" s="40"/>
      <c r="V4210" s="40"/>
    </row>
    <row r="4211" ht="15" customHeight="1" s="4" customFormat="1">
      <c r="C4211" s="39"/>
      <c r="D4211" s="39"/>
      <c r="T4211" s="40"/>
      <c r="U4211" s="40"/>
      <c r="V4211" s="40"/>
    </row>
    <row r="4212" ht="15" customHeight="1" s="4" customFormat="1">
      <c r="C4212" s="39"/>
      <c r="D4212" s="39"/>
      <c r="T4212" s="40"/>
      <c r="U4212" s="40"/>
      <c r="V4212" s="40"/>
    </row>
    <row r="4213" ht="15" customHeight="1" s="4" customFormat="1">
      <c r="C4213" s="39"/>
      <c r="D4213" s="39"/>
      <c r="T4213" s="40"/>
      <c r="U4213" s="40"/>
      <c r="V4213" s="40"/>
    </row>
    <row r="4214" ht="15" customHeight="1" s="4" customFormat="1">
      <c r="C4214" s="39"/>
      <c r="D4214" s="39"/>
      <c r="T4214" s="40"/>
      <c r="U4214" s="40"/>
      <c r="V4214" s="40"/>
    </row>
    <row r="4215" ht="15" customHeight="1" s="4" customFormat="1">
      <c r="C4215" s="39"/>
      <c r="D4215" s="39"/>
      <c r="T4215" s="40"/>
      <c r="U4215" s="40"/>
      <c r="V4215" s="40"/>
    </row>
    <row r="4216" ht="15" customHeight="1" s="4" customFormat="1">
      <c r="C4216" s="39"/>
      <c r="D4216" s="39"/>
      <c r="T4216" s="40"/>
      <c r="U4216" s="40"/>
      <c r="V4216" s="40"/>
    </row>
    <row r="4217" ht="15" customHeight="1" s="4" customFormat="1">
      <c r="C4217" s="39"/>
      <c r="D4217" s="39"/>
      <c r="T4217" s="40"/>
      <c r="U4217" s="40"/>
      <c r="V4217" s="40"/>
    </row>
    <row r="4218" ht="15" customHeight="1" s="4" customFormat="1">
      <c r="C4218" s="39"/>
      <c r="D4218" s="39"/>
      <c r="T4218" s="40"/>
      <c r="U4218" s="40"/>
      <c r="V4218" s="40"/>
    </row>
    <row r="4219" ht="15" customHeight="1" s="4" customFormat="1">
      <c r="C4219" s="39"/>
      <c r="D4219" s="39"/>
      <c r="T4219" s="40"/>
      <c r="U4219" s="40"/>
      <c r="V4219" s="40"/>
    </row>
    <row r="4220" ht="15" customHeight="1" s="4" customFormat="1">
      <c r="C4220" s="39"/>
      <c r="D4220" s="39"/>
      <c r="T4220" s="40"/>
      <c r="U4220" s="40"/>
      <c r="V4220" s="40"/>
    </row>
    <row r="4221" ht="15" customHeight="1" s="4" customFormat="1">
      <c r="C4221" s="39"/>
      <c r="D4221" s="39"/>
      <c r="T4221" s="40"/>
      <c r="U4221" s="40"/>
      <c r="V4221" s="40"/>
    </row>
    <row r="4222" ht="15" customHeight="1" s="4" customFormat="1">
      <c r="C4222" s="39"/>
      <c r="D4222" s="39"/>
      <c r="T4222" s="40"/>
      <c r="U4222" s="40"/>
      <c r="V4222" s="40"/>
    </row>
    <row r="4223" ht="15" customHeight="1" s="4" customFormat="1">
      <c r="C4223" s="39"/>
      <c r="D4223" s="39"/>
      <c r="T4223" s="40"/>
      <c r="U4223" s="40"/>
      <c r="V4223" s="40"/>
    </row>
    <row r="4224" ht="15" customHeight="1" s="4" customFormat="1">
      <c r="C4224" s="39"/>
      <c r="D4224" s="39"/>
      <c r="T4224" s="40"/>
      <c r="U4224" s="40"/>
      <c r="V4224" s="40"/>
    </row>
    <row r="4225" ht="15" customHeight="1" s="4" customFormat="1">
      <c r="C4225" s="39"/>
      <c r="D4225" s="39"/>
      <c r="T4225" s="40"/>
      <c r="U4225" s="40"/>
      <c r="V4225" s="40"/>
    </row>
    <row r="4226" ht="15" customHeight="1" s="4" customFormat="1">
      <c r="C4226" s="39"/>
      <c r="D4226" s="39"/>
      <c r="T4226" s="40"/>
      <c r="U4226" s="40"/>
      <c r="V4226" s="40"/>
    </row>
    <row r="4227" ht="15" customHeight="1" s="4" customFormat="1">
      <c r="C4227" s="39"/>
      <c r="D4227" s="39"/>
      <c r="T4227" s="40"/>
      <c r="U4227" s="40"/>
      <c r="V4227" s="40"/>
    </row>
    <row r="4228" ht="15" customHeight="1" s="4" customFormat="1">
      <c r="C4228" s="39"/>
      <c r="D4228" s="39"/>
      <c r="T4228" s="40"/>
      <c r="U4228" s="40"/>
      <c r="V4228" s="40"/>
    </row>
    <row r="4229" ht="15" customHeight="1" s="4" customFormat="1">
      <c r="C4229" s="39"/>
      <c r="D4229" s="39"/>
      <c r="T4229" s="40"/>
      <c r="U4229" s="40"/>
      <c r="V4229" s="40"/>
    </row>
    <row r="4230" ht="15" customHeight="1" s="4" customFormat="1">
      <c r="C4230" s="39"/>
      <c r="D4230" s="39"/>
      <c r="T4230" s="40"/>
      <c r="U4230" s="40"/>
      <c r="V4230" s="40"/>
    </row>
    <row r="4231" ht="15" customHeight="1" s="4" customFormat="1">
      <c r="C4231" s="39"/>
      <c r="D4231" s="39"/>
      <c r="T4231" s="40"/>
      <c r="U4231" s="40"/>
      <c r="V4231" s="40"/>
    </row>
    <row r="4232" ht="15" customHeight="1" s="4" customFormat="1">
      <c r="C4232" s="39"/>
      <c r="D4232" s="39"/>
      <c r="T4232" s="40"/>
      <c r="U4232" s="40"/>
      <c r="V4232" s="40"/>
    </row>
    <row r="4233" ht="15" customHeight="1" s="4" customFormat="1">
      <c r="C4233" s="39"/>
      <c r="D4233" s="39"/>
      <c r="T4233" s="40"/>
      <c r="U4233" s="40"/>
      <c r="V4233" s="40"/>
    </row>
    <row r="4234" ht="15" customHeight="1" s="4" customFormat="1">
      <c r="C4234" s="39"/>
      <c r="D4234" s="39"/>
      <c r="T4234" s="40"/>
      <c r="U4234" s="40"/>
      <c r="V4234" s="40"/>
    </row>
    <row r="4235" ht="15" customHeight="1" s="4" customFormat="1">
      <c r="C4235" s="39"/>
      <c r="D4235" s="39"/>
      <c r="T4235" s="40"/>
      <c r="U4235" s="40"/>
      <c r="V4235" s="40"/>
    </row>
    <row r="4236" ht="15" customHeight="1" s="4" customFormat="1">
      <c r="C4236" s="39"/>
      <c r="D4236" s="39"/>
      <c r="T4236" s="40"/>
      <c r="U4236" s="40"/>
      <c r="V4236" s="40"/>
    </row>
    <row r="4237" ht="15" customHeight="1" s="4" customFormat="1">
      <c r="C4237" s="39"/>
      <c r="D4237" s="39"/>
      <c r="T4237" s="40"/>
      <c r="U4237" s="40"/>
      <c r="V4237" s="40"/>
    </row>
    <row r="4238" ht="15" customHeight="1" s="4" customFormat="1">
      <c r="C4238" s="39"/>
      <c r="D4238" s="39"/>
      <c r="T4238" s="40"/>
      <c r="U4238" s="40"/>
      <c r="V4238" s="40"/>
    </row>
    <row r="4239" ht="15" customHeight="1" s="4" customFormat="1">
      <c r="C4239" s="39"/>
      <c r="D4239" s="39"/>
      <c r="T4239" s="40"/>
      <c r="U4239" s="40"/>
      <c r="V4239" s="40"/>
    </row>
    <row r="4240" ht="15" customHeight="1" s="4" customFormat="1">
      <c r="C4240" s="39"/>
      <c r="D4240" s="39"/>
      <c r="T4240" s="40"/>
      <c r="U4240" s="40"/>
      <c r="V4240" s="40"/>
    </row>
    <row r="4241" ht="15" customHeight="1" s="4" customFormat="1">
      <c r="C4241" s="39"/>
      <c r="D4241" s="39"/>
      <c r="T4241" s="40"/>
      <c r="U4241" s="40"/>
      <c r="V4241" s="40"/>
    </row>
    <row r="4242" ht="15" customHeight="1" s="4" customFormat="1">
      <c r="C4242" s="39"/>
      <c r="D4242" s="39"/>
      <c r="T4242" s="40"/>
      <c r="U4242" s="40"/>
      <c r="V4242" s="40"/>
    </row>
    <row r="4243" ht="15" customHeight="1" s="4" customFormat="1">
      <c r="C4243" s="39"/>
      <c r="D4243" s="39"/>
      <c r="T4243" s="40"/>
      <c r="U4243" s="40"/>
      <c r="V4243" s="40"/>
    </row>
    <row r="4244" ht="15" customHeight="1" s="4" customFormat="1">
      <c r="C4244" s="39"/>
      <c r="D4244" s="39"/>
      <c r="T4244" s="40"/>
      <c r="U4244" s="40"/>
      <c r="V4244" s="40"/>
    </row>
    <row r="4245" ht="15" customHeight="1" s="4" customFormat="1">
      <c r="C4245" s="39"/>
      <c r="D4245" s="39"/>
      <c r="T4245" s="40"/>
      <c r="U4245" s="40"/>
      <c r="V4245" s="40"/>
    </row>
    <row r="4246" ht="15" customHeight="1" s="4" customFormat="1">
      <c r="C4246" s="39"/>
      <c r="D4246" s="39"/>
      <c r="T4246" s="40"/>
      <c r="U4246" s="40"/>
      <c r="V4246" s="40"/>
    </row>
    <row r="4247" ht="15" customHeight="1" s="4" customFormat="1">
      <c r="C4247" s="39"/>
      <c r="D4247" s="39"/>
      <c r="T4247" s="40"/>
      <c r="U4247" s="40"/>
      <c r="V4247" s="40"/>
    </row>
    <row r="4248" ht="15" customHeight="1" s="4" customFormat="1">
      <c r="C4248" s="39"/>
      <c r="D4248" s="39"/>
      <c r="T4248" s="40"/>
      <c r="U4248" s="40"/>
      <c r="V4248" s="40"/>
    </row>
    <row r="4249" ht="15" customHeight="1" s="4" customFormat="1">
      <c r="C4249" s="39"/>
      <c r="D4249" s="39"/>
      <c r="T4249" s="40"/>
      <c r="U4249" s="40"/>
      <c r="V4249" s="40"/>
    </row>
    <row r="4250" ht="15" customHeight="1" s="4" customFormat="1">
      <c r="C4250" s="39"/>
      <c r="D4250" s="39"/>
      <c r="T4250" s="40"/>
      <c r="U4250" s="40"/>
      <c r="V4250" s="40"/>
    </row>
    <row r="4251" ht="15" customHeight="1" s="4" customFormat="1">
      <c r="C4251" s="39"/>
      <c r="D4251" s="39"/>
      <c r="T4251" s="40"/>
      <c r="U4251" s="40"/>
      <c r="V4251" s="40"/>
    </row>
    <row r="4252" ht="15" customHeight="1" s="4" customFormat="1">
      <c r="C4252" s="39"/>
      <c r="D4252" s="39"/>
      <c r="T4252" s="40"/>
      <c r="U4252" s="40"/>
      <c r="V4252" s="40"/>
    </row>
    <row r="4253" ht="15" customHeight="1" s="4" customFormat="1">
      <c r="C4253" s="39"/>
      <c r="D4253" s="39"/>
      <c r="T4253" s="40"/>
      <c r="U4253" s="40"/>
      <c r="V4253" s="40"/>
    </row>
    <row r="4254" ht="15" customHeight="1" s="4" customFormat="1">
      <c r="C4254" s="39"/>
      <c r="D4254" s="39"/>
      <c r="T4254" s="40"/>
      <c r="U4254" s="40"/>
      <c r="V4254" s="40"/>
    </row>
    <row r="4255" ht="15" customHeight="1" s="4" customFormat="1">
      <c r="C4255" s="39"/>
      <c r="D4255" s="39"/>
      <c r="T4255" s="40"/>
      <c r="U4255" s="40"/>
      <c r="V4255" s="40"/>
    </row>
    <row r="4256" ht="15" customHeight="1" s="4" customFormat="1">
      <c r="C4256" s="39"/>
      <c r="D4256" s="39"/>
      <c r="T4256" s="40"/>
      <c r="U4256" s="40"/>
      <c r="V4256" s="40"/>
    </row>
    <row r="4257" ht="15" customHeight="1" s="4" customFormat="1">
      <c r="C4257" s="39"/>
      <c r="D4257" s="39"/>
      <c r="T4257" s="40"/>
      <c r="U4257" s="40"/>
      <c r="V4257" s="40"/>
    </row>
    <row r="4258" ht="15" customHeight="1" s="4" customFormat="1">
      <c r="C4258" s="39"/>
      <c r="D4258" s="39"/>
      <c r="T4258" s="40"/>
      <c r="U4258" s="40"/>
      <c r="V4258" s="40"/>
    </row>
    <row r="4259" ht="15" customHeight="1" s="4" customFormat="1">
      <c r="C4259" s="39"/>
      <c r="D4259" s="39"/>
      <c r="T4259" s="40"/>
      <c r="U4259" s="40"/>
      <c r="V4259" s="40"/>
    </row>
    <row r="4260" ht="15" customHeight="1" s="4" customFormat="1">
      <c r="C4260" s="39"/>
      <c r="D4260" s="39"/>
      <c r="T4260" s="40"/>
      <c r="U4260" s="40"/>
      <c r="V4260" s="40"/>
    </row>
    <row r="4261" ht="15" customHeight="1" s="4" customFormat="1">
      <c r="C4261" s="39"/>
      <c r="D4261" s="39"/>
      <c r="T4261" s="40"/>
      <c r="U4261" s="40"/>
      <c r="V4261" s="40"/>
    </row>
    <row r="4262" ht="15" customHeight="1" s="4" customFormat="1">
      <c r="C4262" s="39"/>
      <c r="D4262" s="39"/>
      <c r="T4262" s="40"/>
      <c r="U4262" s="40"/>
      <c r="V4262" s="40"/>
    </row>
    <row r="4263" ht="15" customHeight="1" s="4" customFormat="1">
      <c r="C4263" s="39"/>
      <c r="D4263" s="39"/>
      <c r="T4263" s="40"/>
      <c r="U4263" s="40"/>
      <c r="V4263" s="40"/>
    </row>
    <row r="4264" ht="15" customHeight="1" s="4" customFormat="1">
      <c r="C4264" s="39"/>
      <c r="D4264" s="39"/>
      <c r="T4264" s="40"/>
      <c r="U4264" s="40"/>
      <c r="V4264" s="40"/>
    </row>
    <row r="4265" ht="15" customHeight="1" s="4" customFormat="1">
      <c r="C4265" s="39"/>
      <c r="D4265" s="39"/>
      <c r="T4265" s="40"/>
      <c r="U4265" s="40"/>
      <c r="V4265" s="40"/>
    </row>
    <row r="4266" ht="15" customHeight="1" s="4" customFormat="1">
      <c r="C4266" s="39"/>
      <c r="D4266" s="39"/>
      <c r="T4266" s="40"/>
      <c r="U4266" s="40"/>
      <c r="V4266" s="40"/>
    </row>
    <row r="4267" ht="15" customHeight="1" s="4" customFormat="1">
      <c r="C4267" s="39"/>
      <c r="D4267" s="39"/>
      <c r="T4267" s="40"/>
      <c r="U4267" s="40"/>
      <c r="V4267" s="40"/>
    </row>
    <row r="4268" ht="15" customHeight="1" s="4" customFormat="1">
      <c r="C4268" s="39"/>
      <c r="D4268" s="39"/>
      <c r="T4268" s="40"/>
      <c r="U4268" s="40"/>
      <c r="V4268" s="40"/>
    </row>
    <row r="4269" ht="15" customHeight="1" s="4" customFormat="1">
      <c r="C4269" s="39"/>
      <c r="D4269" s="39"/>
      <c r="T4269" s="40"/>
      <c r="U4269" s="40"/>
      <c r="V4269" s="40"/>
    </row>
    <row r="4270" ht="15" customHeight="1" s="4" customFormat="1">
      <c r="C4270" s="39"/>
      <c r="D4270" s="39"/>
      <c r="T4270" s="40"/>
      <c r="U4270" s="40"/>
      <c r="V4270" s="40"/>
    </row>
    <row r="4271" ht="15" customHeight="1" s="4" customFormat="1">
      <c r="C4271" s="39"/>
      <c r="D4271" s="39"/>
      <c r="T4271" s="40"/>
      <c r="U4271" s="40"/>
      <c r="V4271" s="40"/>
    </row>
    <row r="4272" ht="15" customHeight="1" s="4" customFormat="1">
      <c r="C4272" s="39"/>
      <c r="D4272" s="39"/>
      <c r="T4272" s="40"/>
      <c r="U4272" s="40"/>
      <c r="V4272" s="40"/>
    </row>
    <row r="4273" ht="15" customHeight="1" s="4" customFormat="1">
      <c r="C4273" s="39"/>
      <c r="D4273" s="39"/>
      <c r="T4273" s="40"/>
      <c r="U4273" s="40"/>
      <c r="V4273" s="40"/>
    </row>
    <row r="4274" ht="15" customHeight="1" s="4" customFormat="1">
      <c r="C4274" s="39"/>
      <c r="D4274" s="39"/>
      <c r="T4274" s="40"/>
      <c r="U4274" s="40"/>
      <c r="V4274" s="40"/>
    </row>
    <row r="4275" ht="15" customHeight="1" s="4" customFormat="1">
      <c r="C4275" s="39"/>
      <c r="D4275" s="39"/>
      <c r="T4275" s="40"/>
      <c r="U4275" s="40"/>
      <c r="V4275" s="40"/>
    </row>
    <row r="4276" ht="15" customHeight="1" s="4" customFormat="1">
      <c r="C4276" s="39"/>
      <c r="D4276" s="39"/>
      <c r="T4276" s="40"/>
      <c r="U4276" s="40"/>
      <c r="V4276" s="40"/>
    </row>
    <row r="4277" ht="15" customHeight="1" s="4" customFormat="1">
      <c r="C4277" s="39"/>
      <c r="D4277" s="39"/>
      <c r="T4277" s="40"/>
      <c r="U4277" s="40"/>
      <c r="V4277" s="40"/>
    </row>
    <row r="4278" ht="15" customHeight="1" s="4" customFormat="1">
      <c r="C4278" s="39"/>
      <c r="D4278" s="39"/>
      <c r="T4278" s="40"/>
      <c r="U4278" s="40"/>
      <c r="V4278" s="40"/>
    </row>
    <row r="4279" ht="15" customHeight="1" s="4" customFormat="1">
      <c r="C4279" s="39"/>
      <c r="D4279" s="39"/>
      <c r="T4279" s="40"/>
      <c r="U4279" s="40"/>
      <c r="V4279" s="40"/>
    </row>
    <row r="4280" ht="15" customHeight="1" s="4" customFormat="1">
      <c r="C4280" s="39"/>
      <c r="D4280" s="39"/>
      <c r="T4280" s="40"/>
      <c r="U4280" s="40"/>
      <c r="V4280" s="40"/>
    </row>
    <row r="4281" ht="15" customHeight="1" s="4" customFormat="1">
      <c r="C4281" s="39"/>
      <c r="D4281" s="39"/>
      <c r="T4281" s="40"/>
      <c r="U4281" s="40"/>
      <c r="V4281" s="40"/>
    </row>
    <row r="4282" ht="15" customHeight="1" s="4" customFormat="1">
      <c r="C4282" s="39"/>
      <c r="D4282" s="39"/>
      <c r="T4282" s="40"/>
      <c r="U4282" s="40"/>
      <c r="V4282" s="40"/>
    </row>
    <row r="4283" ht="15" customHeight="1" s="4" customFormat="1">
      <c r="C4283" s="39"/>
      <c r="D4283" s="39"/>
      <c r="T4283" s="40"/>
      <c r="U4283" s="40"/>
      <c r="V4283" s="40"/>
    </row>
    <row r="4284" ht="15" customHeight="1" s="4" customFormat="1">
      <c r="C4284" s="39"/>
      <c r="D4284" s="39"/>
      <c r="T4284" s="40"/>
      <c r="U4284" s="40"/>
      <c r="V4284" s="40"/>
    </row>
    <row r="4285" ht="15" customHeight="1" s="4" customFormat="1">
      <c r="C4285" s="39"/>
      <c r="D4285" s="39"/>
      <c r="T4285" s="40"/>
      <c r="U4285" s="40"/>
      <c r="V4285" s="40"/>
    </row>
    <row r="4286" ht="15" customHeight="1" s="4" customFormat="1">
      <c r="C4286" s="39"/>
      <c r="D4286" s="39"/>
      <c r="T4286" s="40"/>
      <c r="U4286" s="40"/>
      <c r="V4286" s="40"/>
    </row>
    <row r="4287" ht="15" customHeight="1" s="4" customFormat="1">
      <c r="C4287" s="39"/>
      <c r="D4287" s="39"/>
      <c r="T4287" s="40"/>
      <c r="U4287" s="40"/>
      <c r="V4287" s="40"/>
    </row>
    <row r="4288" ht="15" customHeight="1" s="4" customFormat="1">
      <c r="C4288" s="39"/>
      <c r="D4288" s="39"/>
      <c r="T4288" s="40"/>
      <c r="U4288" s="40"/>
      <c r="V4288" s="40"/>
    </row>
    <row r="4289" ht="15" customHeight="1" s="4" customFormat="1">
      <c r="C4289" s="39"/>
      <c r="D4289" s="39"/>
      <c r="T4289" s="40"/>
      <c r="U4289" s="40"/>
      <c r="V4289" s="40"/>
    </row>
    <row r="4290" ht="15" customHeight="1" s="4" customFormat="1">
      <c r="C4290" s="39"/>
      <c r="D4290" s="39"/>
      <c r="T4290" s="40"/>
      <c r="U4290" s="40"/>
      <c r="V4290" s="40"/>
    </row>
    <row r="4291" ht="15" customHeight="1" s="4" customFormat="1">
      <c r="C4291" s="39"/>
      <c r="D4291" s="39"/>
      <c r="T4291" s="40"/>
      <c r="U4291" s="40"/>
      <c r="V4291" s="40"/>
    </row>
    <row r="4292" ht="15" customHeight="1" s="4" customFormat="1">
      <c r="C4292" s="39"/>
      <c r="D4292" s="39"/>
      <c r="T4292" s="40"/>
      <c r="U4292" s="40"/>
      <c r="V4292" s="40"/>
    </row>
    <row r="4293" ht="15" customHeight="1" s="4" customFormat="1">
      <c r="C4293" s="39"/>
      <c r="D4293" s="39"/>
      <c r="T4293" s="40"/>
      <c r="U4293" s="40"/>
      <c r="V4293" s="40"/>
    </row>
    <row r="4294" ht="15" customHeight="1" s="4" customFormat="1">
      <c r="C4294" s="39"/>
      <c r="D4294" s="39"/>
      <c r="T4294" s="40"/>
      <c r="U4294" s="40"/>
      <c r="V4294" s="40"/>
    </row>
    <row r="4295" ht="15" customHeight="1" s="4" customFormat="1">
      <c r="C4295" s="39"/>
      <c r="D4295" s="39"/>
      <c r="T4295" s="40"/>
      <c r="U4295" s="40"/>
      <c r="V4295" s="40"/>
    </row>
    <row r="4296" ht="15" customHeight="1" s="4" customFormat="1">
      <c r="C4296" s="39"/>
      <c r="D4296" s="39"/>
      <c r="T4296" s="40"/>
      <c r="U4296" s="40"/>
      <c r="V4296" s="40"/>
    </row>
    <row r="4297" ht="15" customHeight="1" s="4" customFormat="1">
      <c r="C4297" s="39"/>
      <c r="D4297" s="39"/>
      <c r="T4297" s="40"/>
      <c r="U4297" s="40"/>
      <c r="V4297" s="40"/>
    </row>
    <row r="4298" ht="15" customHeight="1" s="4" customFormat="1">
      <c r="C4298" s="39"/>
      <c r="D4298" s="39"/>
      <c r="T4298" s="40"/>
      <c r="U4298" s="40"/>
      <c r="V4298" s="40"/>
    </row>
    <row r="4299" ht="15" customHeight="1" s="4" customFormat="1">
      <c r="C4299" s="39"/>
      <c r="D4299" s="39"/>
      <c r="T4299" s="40"/>
      <c r="U4299" s="40"/>
      <c r="V4299" s="40"/>
    </row>
    <row r="4300" ht="15" customHeight="1" s="4" customFormat="1">
      <c r="C4300" s="39"/>
      <c r="D4300" s="39"/>
      <c r="T4300" s="40"/>
      <c r="U4300" s="40"/>
      <c r="V4300" s="40"/>
    </row>
    <row r="4301" ht="15" customHeight="1" s="4" customFormat="1">
      <c r="C4301" s="39"/>
      <c r="D4301" s="39"/>
      <c r="T4301" s="40"/>
      <c r="U4301" s="40"/>
      <c r="V4301" s="40"/>
    </row>
    <row r="4302" ht="15" customHeight="1" s="4" customFormat="1">
      <c r="C4302" s="39"/>
      <c r="D4302" s="39"/>
      <c r="T4302" s="40"/>
      <c r="U4302" s="40"/>
      <c r="V4302" s="40"/>
    </row>
    <row r="4303" ht="15" customHeight="1" s="4" customFormat="1">
      <c r="C4303" s="39"/>
      <c r="D4303" s="39"/>
      <c r="T4303" s="40"/>
      <c r="U4303" s="40"/>
      <c r="V4303" s="40"/>
    </row>
    <row r="4304" ht="15" customHeight="1" s="4" customFormat="1">
      <c r="C4304" s="39"/>
      <c r="D4304" s="39"/>
      <c r="T4304" s="40"/>
      <c r="U4304" s="40"/>
      <c r="V4304" s="40"/>
    </row>
    <row r="4305" ht="15" customHeight="1" s="4" customFormat="1">
      <c r="C4305" s="39"/>
      <c r="D4305" s="39"/>
      <c r="T4305" s="40"/>
      <c r="U4305" s="40"/>
      <c r="V4305" s="40"/>
    </row>
    <row r="4306" ht="15" customHeight="1" s="4" customFormat="1">
      <c r="C4306" s="39"/>
      <c r="D4306" s="39"/>
      <c r="T4306" s="40"/>
      <c r="U4306" s="40"/>
      <c r="V4306" s="40"/>
    </row>
    <row r="4307" ht="15" customHeight="1" s="4" customFormat="1">
      <c r="C4307" s="39"/>
      <c r="D4307" s="39"/>
      <c r="T4307" s="40"/>
      <c r="U4307" s="40"/>
      <c r="V4307" s="40"/>
    </row>
    <row r="4308" ht="15" customHeight="1" s="4" customFormat="1">
      <c r="C4308" s="39"/>
      <c r="D4308" s="39"/>
      <c r="T4308" s="40"/>
      <c r="U4308" s="40"/>
      <c r="V4308" s="40"/>
    </row>
    <row r="4309" ht="15" customHeight="1" s="4" customFormat="1">
      <c r="C4309" s="39"/>
      <c r="D4309" s="39"/>
      <c r="T4309" s="40"/>
      <c r="U4309" s="40"/>
      <c r="V4309" s="40"/>
    </row>
    <row r="4310" ht="15" customHeight="1" s="4" customFormat="1">
      <c r="C4310" s="39"/>
      <c r="D4310" s="39"/>
      <c r="T4310" s="40"/>
      <c r="U4310" s="40"/>
      <c r="V4310" s="40"/>
    </row>
    <row r="4311" ht="15" customHeight="1" s="4" customFormat="1">
      <c r="C4311" s="39"/>
      <c r="D4311" s="39"/>
      <c r="T4311" s="40"/>
      <c r="U4311" s="40"/>
      <c r="V4311" s="40"/>
    </row>
    <row r="4312" ht="15" customHeight="1" s="4" customFormat="1">
      <c r="C4312" s="39"/>
      <c r="D4312" s="39"/>
      <c r="T4312" s="40"/>
      <c r="U4312" s="40"/>
      <c r="V4312" s="40"/>
    </row>
    <row r="4313" ht="15" customHeight="1" s="4" customFormat="1">
      <c r="C4313" s="39"/>
      <c r="D4313" s="39"/>
      <c r="T4313" s="40"/>
      <c r="U4313" s="40"/>
      <c r="V4313" s="40"/>
    </row>
    <row r="4314" ht="15" customHeight="1" s="4" customFormat="1">
      <c r="C4314" s="39"/>
      <c r="D4314" s="39"/>
      <c r="T4314" s="40"/>
      <c r="U4314" s="40"/>
      <c r="V4314" s="40"/>
    </row>
    <row r="4315" ht="15" customHeight="1" s="4" customFormat="1">
      <c r="C4315" s="39"/>
      <c r="D4315" s="39"/>
      <c r="T4315" s="40"/>
      <c r="U4315" s="40"/>
      <c r="V4315" s="40"/>
    </row>
    <row r="4316" ht="15" customHeight="1" s="4" customFormat="1">
      <c r="C4316" s="39"/>
      <c r="D4316" s="39"/>
      <c r="T4316" s="40"/>
      <c r="U4316" s="40"/>
      <c r="V4316" s="40"/>
    </row>
    <row r="4317" ht="15" customHeight="1" s="4" customFormat="1">
      <c r="C4317" s="39"/>
      <c r="D4317" s="39"/>
      <c r="T4317" s="40"/>
      <c r="U4317" s="40"/>
      <c r="V4317" s="40"/>
    </row>
    <row r="4318" ht="15" customHeight="1" s="4" customFormat="1">
      <c r="C4318" s="39"/>
      <c r="D4318" s="39"/>
      <c r="T4318" s="40"/>
      <c r="U4318" s="40"/>
      <c r="V4318" s="40"/>
    </row>
    <row r="4319" ht="15" customHeight="1" s="4" customFormat="1">
      <c r="C4319" s="39"/>
      <c r="D4319" s="39"/>
      <c r="T4319" s="40"/>
      <c r="U4319" s="40"/>
      <c r="V4319" s="40"/>
    </row>
    <row r="4320" ht="15" customHeight="1" s="4" customFormat="1">
      <c r="C4320" s="39"/>
      <c r="D4320" s="39"/>
      <c r="T4320" s="40"/>
      <c r="U4320" s="40"/>
      <c r="V4320" s="40"/>
    </row>
    <row r="4321" ht="15" customHeight="1" s="4" customFormat="1">
      <c r="C4321" s="39"/>
      <c r="D4321" s="39"/>
      <c r="T4321" s="40"/>
      <c r="U4321" s="40"/>
      <c r="V4321" s="40"/>
    </row>
    <row r="4322" ht="15" customHeight="1" s="4" customFormat="1">
      <c r="C4322" s="39"/>
      <c r="D4322" s="39"/>
      <c r="T4322" s="40"/>
      <c r="U4322" s="40"/>
      <c r="V4322" s="40"/>
    </row>
    <row r="4323" ht="15" customHeight="1" s="4" customFormat="1">
      <c r="C4323" s="39"/>
      <c r="D4323" s="39"/>
      <c r="T4323" s="40"/>
      <c r="U4323" s="40"/>
      <c r="V4323" s="40"/>
    </row>
    <row r="4324" ht="15" customHeight="1" s="4" customFormat="1">
      <c r="C4324" s="39"/>
      <c r="D4324" s="39"/>
      <c r="T4324" s="40"/>
      <c r="U4324" s="40"/>
      <c r="V4324" s="40"/>
    </row>
    <row r="4325" ht="15" customHeight="1" s="4" customFormat="1">
      <c r="C4325" s="39"/>
      <c r="D4325" s="39"/>
      <c r="T4325" s="40"/>
      <c r="U4325" s="40"/>
      <c r="V4325" s="40"/>
    </row>
    <row r="4326" ht="15" customHeight="1" s="4" customFormat="1">
      <c r="C4326" s="39"/>
      <c r="D4326" s="39"/>
      <c r="T4326" s="40"/>
      <c r="U4326" s="40"/>
      <c r="V4326" s="40"/>
    </row>
    <row r="4327" ht="15" customHeight="1" s="4" customFormat="1">
      <c r="C4327" s="39"/>
      <c r="D4327" s="39"/>
      <c r="T4327" s="40"/>
      <c r="U4327" s="40"/>
      <c r="V4327" s="40"/>
    </row>
    <row r="4328" ht="15" customHeight="1" s="4" customFormat="1">
      <c r="C4328" s="39"/>
      <c r="D4328" s="39"/>
      <c r="T4328" s="40"/>
      <c r="U4328" s="40"/>
      <c r="V4328" s="40"/>
    </row>
    <row r="4329" ht="15" customHeight="1" s="4" customFormat="1">
      <c r="C4329" s="39"/>
      <c r="D4329" s="39"/>
      <c r="T4329" s="40"/>
      <c r="U4329" s="40"/>
      <c r="V4329" s="40"/>
    </row>
    <row r="4330" ht="15" customHeight="1" s="4" customFormat="1">
      <c r="C4330" s="39"/>
      <c r="D4330" s="39"/>
      <c r="T4330" s="40"/>
      <c r="U4330" s="40"/>
      <c r="V4330" s="40"/>
    </row>
    <row r="4331" ht="15" customHeight="1" s="4" customFormat="1">
      <c r="C4331" s="39"/>
      <c r="D4331" s="39"/>
      <c r="T4331" s="40"/>
      <c r="U4331" s="40"/>
      <c r="V4331" s="40"/>
    </row>
    <row r="4332" ht="15" customHeight="1" s="4" customFormat="1">
      <c r="C4332" s="39"/>
      <c r="D4332" s="39"/>
      <c r="T4332" s="40"/>
      <c r="U4332" s="40"/>
      <c r="V4332" s="40"/>
    </row>
    <row r="4333" ht="15" customHeight="1" s="4" customFormat="1">
      <c r="C4333" s="39"/>
      <c r="D4333" s="39"/>
      <c r="T4333" s="40"/>
      <c r="U4333" s="40"/>
      <c r="V4333" s="40"/>
    </row>
    <row r="4334" ht="15" customHeight="1" s="4" customFormat="1">
      <c r="C4334" s="39"/>
      <c r="D4334" s="39"/>
      <c r="T4334" s="40"/>
      <c r="U4334" s="40"/>
      <c r="V4334" s="40"/>
    </row>
    <row r="4335" ht="15" customHeight="1" s="4" customFormat="1">
      <c r="C4335" s="39"/>
      <c r="D4335" s="39"/>
      <c r="T4335" s="40"/>
      <c r="U4335" s="40"/>
      <c r="V4335" s="40"/>
    </row>
    <row r="4336" ht="15" customHeight="1" s="4" customFormat="1">
      <c r="C4336" s="39"/>
      <c r="D4336" s="39"/>
      <c r="T4336" s="40"/>
      <c r="U4336" s="40"/>
      <c r="V4336" s="40"/>
    </row>
    <row r="4337" ht="15" customHeight="1" s="4" customFormat="1">
      <c r="C4337" s="39"/>
      <c r="D4337" s="39"/>
      <c r="T4337" s="40"/>
      <c r="U4337" s="40"/>
      <c r="V4337" s="40"/>
    </row>
    <row r="4338" ht="15" customHeight="1" s="4" customFormat="1">
      <c r="C4338" s="39"/>
      <c r="D4338" s="39"/>
      <c r="T4338" s="40"/>
      <c r="U4338" s="40"/>
      <c r="V4338" s="40"/>
    </row>
    <row r="4339" ht="15" customHeight="1" s="4" customFormat="1">
      <c r="C4339" s="39"/>
      <c r="D4339" s="39"/>
      <c r="T4339" s="40"/>
      <c r="U4339" s="40"/>
      <c r="V4339" s="40"/>
    </row>
    <row r="4340" ht="15" customHeight="1" s="4" customFormat="1">
      <c r="C4340" s="39"/>
      <c r="D4340" s="39"/>
      <c r="T4340" s="40"/>
      <c r="U4340" s="40"/>
      <c r="V4340" s="40"/>
    </row>
    <row r="4341" ht="15" customHeight="1" s="4" customFormat="1">
      <c r="C4341" s="39"/>
      <c r="D4341" s="39"/>
      <c r="T4341" s="40"/>
      <c r="U4341" s="40"/>
      <c r="V4341" s="40"/>
    </row>
    <row r="4342" ht="15" customHeight="1" s="4" customFormat="1">
      <c r="C4342" s="39"/>
      <c r="D4342" s="39"/>
      <c r="T4342" s="40"/>
      <c r="U4342" s="40"/>
      <c r="V4342" s="40"/>
    </row>
    <row r="4343" ht="15" customHeight="1" s="4" customFormat="1">
      <c r="C4343" s="39"/>
      <c r="D4343" s="39"/>
      <c r="T4343" s="40"/>
      <c r="U4343" s="40"/>
      <c r="V4343" s="40"/>
    </row>
    <row r="4344" ht="15" customHeight="1" s="4" customFormat="1">
      <c r="C4344" s="39"/>
      <c r="D4344" s="39"/>
      <c r="T4344" s="40"/>
      <c r="U4344" s="40"/>
      <c r="V4344" s="40"/>
    </row>
    <row r="4345" ht="15" customHeight="1" s="4" customFormat="1">
      <c r="C4345" s="39"/>
      <c r="D4345" s="39"/>
      <c r="T4345" s="40"/>
      <c r="U4345" s="40"/>
      <c r="V4345" s="40"/>
    </row>
    <row r="4346" ht="15" customHeight="1" s="4" customFormat="1">
      <c r="C4346" s="39"/>
      <c r="D4346" s="39"/>
      <c r="T4346" s="40"/>
      <c r="U4346" s="40"/>
      <c r="V4346" s="40"/>
    </row>
    <row r="4347" ht="15" customHeight="1" s="4" customFormat="1">
      <c r="C4347" s="39"/>
      <c r="D4347" s="39"/>
      <c r="T4347" s="40"/>
      <c r="U4347" s="40"/>
      <c r="V4347" s="40"/>
    </row>
    <row r="4348" ht="15" customHeight="1" s="4" customFormat="1">
      <c r="C4348" s="39"/>
      <c r="D4348" s="39"/>
      <c r="T4348" s="40"/>
      <c r="U4348" s="40"/>
      <c r="V4348" s="40"/>
    </row>
    <row r="4349" ht="15" customHeight="1" s="4" customFormat="1">
      <c r="C4349" s="39"/>
      <c r="D4349" s="39"/>
      <c r="T4349" s="40"/>
      <c r="U4349" s="40"/>
      <c r="V4349" s="40"/>
    </row>
    <row r="4350" ht="15" customHeight="1" s="4" customFormat="1">
      <c r="C4350" s="39"/>
      <c r="D4350" s="39"/>
      <c r="T4350" s="40"/>
      <c r="U4350" s="40"/>
      <c r="V4350" s="40"/>
    </row>
    <row r="4351" ht="15" customHeight="1" s="4" customFormat="1">
      <c r="C4351" s="39"/>
      <c r="D4351" s="39"/>
      <c r="T4351" s="40"/>
      <c r="U4351" s="40"/>
      <c r="V4351" s="40"/>
    </row>
    <row r="4352" ht="15" customHeight="1" s="4" customFormat="1">
      <c r="C4352" s="39"/>
      <c r="D4352" s="39"/>
      <c r="T4352" s="40"/>
      <c r="U4352" s="40"/>
      <c r="V4352" s="40"/>
    </row>
    <row r="4353" ht="15" customHeight="1" s="4" customFormat="1">
      <c r="C4353" s="39"/>
      <c r="D4353" s="39"/>
      <c r="T4353" s="40"/>
      <c r="U4353" s="40"/>
      <c r="V4353" s="40"/>
    </row>
    <row r="4354" ht="15" customHeight="1" s="4" customFormat="1">
      <c r="C4354" s="39"/>
      <c r="D4354" s="39"/>
      <c r="T4354" s="40"/>
      <c r="U4354" s="40"/>
      <c r="V4354" s="40"/>
    </row>
    <row r="4355" ht="15" customHeight="1" s="4" customFormat="1">
      <c r="C4355" s="39"/>
      <c r="D4355" s="39"/>
      <c r="T4355" s="40"/>
      <c r="U4355" s="40"/>
      <c r="V4355" s="40"/>
    </row>
    <row r="4356" ht="15" customHeight="1" s="4" customFormat="1">
      <c r="C4356" s="39"/>
      <c r="D4356" s="39"/>
      <c r="T4356" s="40"/>
      <c r="U4356" s="40"/>
      <c r="V4356" s="40"/>
    </row>
    <row r="4357" ht="15" customHeight="1" s="4" customFormat="1">
      <c r="C4357" s="39"/>
      <c r="D4357" s="39"/>
      <c r="T4357" s="40"/>
      <c r="U4357" s="40"/>
      <c r="V4357" s="40"/>
    </row>
    <row r="4358" ht="15" customHeight="1" s="4" customFormat="1">
      <c r="C4358" s="39"/>
      <c r="D4358" s="39"/>
      <c r="T4358" s="40"/>
      <c r="U4358" s="40"/>
      <c r="V4358" s="40"/>
    </row>
    <row r="4359" ht="15" customHeight="1" s="4" customFormat="1">
      <c r="C4359" s="39"/>
      <c r="D4359" s="39"/>
      <c r="T4359" s="40"/>
      <c r="U4359" s="40"/>
      <c r="V4359" s="40"/>
    </row>
    <row r="4360" ht="15" customHeight="1" s="4" customFormat="1">
      <c r="C4360" s="39"/>
      <c r="D4360" s="39"/>
      <c r="T4360" s="40"/>
      <c r="U4360" s="40"/>
      <c r="V4360" s="40"/>
    </row>
    <row r="4361" ht="15" customHeight="1" s="4" customFormat="1">
      <c r="C4361" s="39"/>
      <c r="D4361" s="39"/>
      <c r="T4361" s="40"/>
      <c r="U4361" s="40"/>
      <c r="V4361" s="40"/>
    </row>
    <row r="4362" ht="15" customHeight="1" s="4" customFormat="1">
      <c r="C4362" s="39"/>
      <c r="D4362" s="39"/>
      <c r="T4362" s="40"/>
      <c r="U4362" s="40"/>
      <c r="V4362" s="40"/>
    </row>
    <row r="4363" ht="15" customHeight="1" s="4" customFormat="1">
      <c r="C4363" s="39"/>
      <c r="D4363" s="39"/>
      <c r="T4363" s="40"/>
      <c r="U4363" s="40"/>
      <c r="V4363" s="40"/>
    </row>
    <row r="4364" ht="15" customHeight="1" s="4" customFormat="1">
      <c r="C4364" s="39"/>
      <c r="D4364" s="39"/>
      <c r="T4364" s="40"/>
      <c r="U4364" s="40"/>
      <c r="V4364" s="40"/>
    </row>
    <row r="4365" ht="15" customHeight="1" s="4" customFormat="1">
      <c r="C4365" s="39"/>
      <c r="D4365" s="39"/>
      <c r="T4365" s="40"/>
      <c r="U4365" s="40"/>
      <c r="V4365" s="40"/>
    </row>
    <row r="4366" ht="15" customHeight="1" s="4" customFormat="1">
      <c r="C4366" s="39"/>
      <c r="D4366" s="39"/>
      <c r="T4366" s="40"/>
      <c r="U4366" s="40"/>
      <c r="V4366" s="40"/>
    </row>
    <row r="4367" ht="15" customHeight="1" s="4" customFormat="1">
      <c r="C4367" s="39"/>
      <c r="D4367" s="39"/>
      <c r="T4367" s="40"/>
      <c r="U4367" s="40"/>
      <c r="V4367" s="40"/>
    </row>
    <row r="4368" ht="15" customHeight="1" s="4" customFormat="1">
      <c r="C4368" s="39"/>
      <c r="D4368" s="39"/>
      <c r="T4368" s="40"/>
      <c r="U4368" s="40"/>
      <c r="V4368" s="40"/>
    </row>
    <row r="4369" ht="15" customHeight="1" s="4" customFormat="1">
      <c r="C4369" s="39"/>
      <c r="D4369" s="39"/>
      <c r="T4369" s="40"/>
      <c r="U4369" s="40"/>
      <c r="V4369" s="40"/>
    </row>
    <row r="4370" ht="15" customHeight="1" s="4" customFormat="1">
      <c r="C4370" s="39"/>
      <c r="D4370" s="39"/>
      <c r="T4370" s="40"/>
      <c r="U4370" s="40"/>
      <c r="V4370" s="40"/>
    </row>
    <row r="4371" ht="15" customHeight="1" s="4" customFormat="1">
      <c r="C4371" s="39"/>
      <c r="D4371" s="39"/>
      <c r="T4371" s="40"/>
      <c r="U4371" s="40"/>
      <c r="V4371" s="40"/>
    </row>
    <row r="4372" ht="15" customHeight="1" s="4" customFormat="1">
      <c r="C4372" s="39"/>
      <c r="D4372" s="39"/>
      <c r="T4372" s="40"/>
      <c r="U4372" s="40"/>
      <c r="V4372" s="40"/>
    </row>
    <row r="4373" ht="15" customHeight="1" s="4" customFormat="1">
      <c r="C4373" s="39"/>
      <c r="D4373" s="39"/>
      <c r="T4373" s="40"/>
      <c r="U4373" s="40"/>
      <c r="V4373" s="40"/>
    </row>
    <row r="4374" ht="15" customHeight="1" s="4" customFormat="1">
      <c r="C4374" s="39"/>
      <c r="D4374" s="39"/>
      <c r="T4374" s="40"/>
      <c r="U4374" s="40"/>
      <c r="V4374" s="40"/>
    </row>
    <row r="4375" ht="15" customHeight="1" s="4" customFormat="1">
      <c r="C4375" s="39"/>
      <c r="D4375" s="39"/>
      <c r="T4375" s="40"/>
      <c r="U4375" s="40"/>
      <c r="V4375" s="40"/>
    </row>
    <row r="4376" ht="15" customHeight="1" s="4" customFormat="1">
      <c r="C4376" s="39"/>
      <c r="D4376" s="39"/>
      <c r="T4376" s="40"/>
      <c r="U4376" s="40"/>
      <c r="V4376" s="40"/>
    </row>
    <row r="4377" ht="15" customHeight="1" s="4" customFormat="1">
      <c r="C4377" s="39"/>
      <c r="D4377" s="39"/>
      <c r="T4377" s="40"/>
      <c r="U4377" s="40"/>
      <c r="V4377" s="40"/>
    </row>
    <row r="4378" ht="15" customHeight="1" s="4" customFormat="1">
      <c r="C4378" s="39"/>
      <c r="D4378" s="39"/>
      <c r="T4378" s="40"/>
      <c r="U4378" s="40"/>
      <c r="V4378" s="40"/>
    </row>
    <row r="4379" ht="15" customHeight="1" s="4" customFormat="1">
      <c r="C4379" s="39"/>
      <c r="D4379" s="39"/>
      <c r="T4379" s="40"/>
      <c r="U4379" s="40"/>
      <c r="V4379" s="40"/>
    </row>
    <row r="4380" ht="15" customHeight="1" s="4" customFormat="1">
      <c r="C4380" s="39"/>
      <c r="D4380" s="39"/>
      <c r="T4380" s="40"/>
      <c r="U4380" s="40"/>
      <c r="V4380" s="40"/>
    </row>
    <row r="4381" ht="15" customHeight="1" s="4" customFormat="1">
      <c r="C4381" s="39"/>
      <c r="D4381" s="39"/>
      <c r="T4381" s="40"/>
      <c r="U4381" s="40"/>
      <c r="V4381" s="40"/>
    </row>
    <row r="4382" ht="15" customHeight="1" s="4" customFormat="1">
      <c r="C4382" s="39"/>
      <c r="D4382" s="39"/>
      <c r="T4382" s="40"/>
      <c r="U4382" s="40"/>
      <c r="V4382" s="40"/>
    </row>
    <row r="4383" ht="15" customHeight="1" s="4" customFormat="1">
      <c r="C4383" s="39"/>
      <c r="D4383" s="39"/>
      <c r="T4383" s="40"/>
      <c r="U4383" s="40"/>
      <c r="V4383" s="40"/>
    </row>
    <row r="4384" ht="15" customHeight="1" s="4" customFormat="1">
      <c r="C4384" s="39"/>
      <c r="D4384" s="39"/>
      <c r="T4384" s="40"/>
      <c r="U4384" s="40"/>
      <c r="V4384" s="40"/>
    </row>
    <row r="4385" ht="15" customHeight="1" s="4" customFormat="1">
      <c r="C4385" s="39"/>
      <c r="D4385" s="39"/>
      <c r="T4385" s="40"/>
      <c r="U4385" s="40"/>
      <c r="V4385" s="40"/>
    </row>
    <row r="4386" ht="15" customHeight="1" s="4" customFormat="1">
      <c r="C4386" s="39"/>
      <c r="D4386" s="39"/>
      <c r="T4386" s="40"/>
      <c r="U4386" s="40"/>
      <c r="V4386" s="40"/>
    </row>
    <row r="4387" ht="15" customHeight="1" s="4" customFormat="1">
      <c r="C4387" s="39"/>
      <c r="D4387" s="39"/>
      <c r="T4387" s="40"/>
      <c r="U4387" s="40"/>
      <c r="V4387" s="40"/>
    </row>
    <row r="4388" ht="15" customHeight="1" s="4" customFormat="1">
      <c r="C4388" s="39"/>
      <c r="D4388" s="39"/>
      <c r="T4388" s="40"/>
      <c r="U4388" s="40"/>
      <c r="V4388" s="40"/>
    </row>
    <row r="4389" ht="15" customHeight="1" s="4" customFormat="1">
      <c r="C4389" s="39"/>
      <c r="D4389" s="39"/>
      <c r="T4389" s="40"/>
      <c r="U4389" s="40"/>
      <c r="V4389" s="40"/>
    </row>
    <row r="4390" ht="15" customHeight="1" s="4" customFormat="1">
      <c r="C4390" s="39"/>
      <c r="D4390" s="39"/>
      <c r="T4390" s="40"/>
      <c r="U4390" s="40"/>
      <c r="V4390" s="40"/>
    </row>
    <row r="4391" ht="15" customHeight="1" s="4" customFormat="1">
      <c r="C4391" s="39"/>
      <c r="D4391" s="39"/>
      <c r="T4391" s="40"/>
      <c r="U4391" s="40"/>
      <c r="V4391" s="40"/>
    </row>
    <row r="4392" ht="15" customHeight="1" s="4" customFormat="1">
      <c r="C4392" s="39"/>
      <c r="D4392" s="39"/>
      <c r="T4392" s="40"/>
      <c r="U4392" s="40"/>
      <c r="V4392" s="40"/>
    </row>
    <row r="4393" ht="15" customHeight="1" s="4" customFormat="1">
      <c r="C4393" s="39"/>
      <c r="D4393" s="39"/>
      <c r="T4393" s="40"/>
      <c r="U4393" s="40"/>
      <c r="V4393" s="40"/>
    </row>
    <row r="4394" ht="15" customHeight="1" s="4" customFormat="1">
      <c r="C4394" s="39"/>
      <c r="D4394" s="39"/>
      <c r="T4394" s="40"/>
      <c r="U4394" s="40"/>
      <c r="V4394" s="40"/>
    </row>
    <row r="4395" ht="15" customHeight="1" s="4" customFormat="1">
      <c r="C4395" s="39"/>
      <c r="D4395" s="39"/>
      <c r="T4395" s="40"/>
      <c r="U4395" s="40"/>
      <c r="V4395" s="40"/>
    </row>
    <row r="4396" ht="15" customHeight="1" s="4" customFormat="1">
      <c r="C4396" s="39"/>
      <c r="D4396" s="39"/>
      <c r="T4396" s="40"/>
      <c r="U4396" s="40"/>
      <c r="V4396" s="40"/>
    </row>
    <row r="4397" ht="15" customHeight="1" s="4" customFormat="1">
      <c r="C4397" s="39"/>
      <c r="D4397" s="39"/>
      <c r="T4397" s="40"/>
      <c r="U4397" s="40"/>
      <c r="V4397" s="40"/>
    </row>
    <row r="4398" ht="15" customHeight="1" s="4" customFormat="1">
      <c r="C4398" s="39"/>
      <c r="D4398" s="39"/>
      <c r="T4398" s="40"/>
      <c r="U4398" s="40"/>
      <c r="V4398" s="40"/>
    </row>
    <row r="4399" ht="15" customHeight="1" s="4" customFormat="1">
      <c r="C4399" s="39"/>
      <c r="D4399" s="39"/>
      <c r="T4399" s="40"/>
      <c r="U4399" s="40"/>
      <c r="V4399" s="40"/>
    </row>
    <row r="4400" ht="15" customHeight="1" s="4" customFormat="1">
      <c r="C4400" s="39"/>
      <c r="D4400" s="39"/>
      <c r="T4400" s="40"/>
      <c r="U4400" s="40"/>
      <c r="V4400" s="40"/>
    </row>
    <row r="4401" ht="15" customHeight="1" s="4" customFormat="1">
      <c r="C4401" s="39"/>
      <c r="D4401" s="39"/>
      <c r="T4401" s="40"/>
      <c r="U4401" s="40"/>
      <c r="V4401" s="40"/>
    </row>
    <row r="4402" ht="15" customHeight="1" s="4" customFormat="1">
      <c r="C4402" s="39"/>
      <c r="D4402" s="39"/>
      <c r="T4402" s="40"/>
      <c r="U4402" s="40"/>
      <c r="V4402" s="40"/>
    </row>
    <row r="4403" ht="15" customHeight="1" s="4" customFormat="1">
      <c r="C4403" s="39"/>
      <c r="D4403" s="39"/>
      <c r="T4403" s="40"/>
      <c r="U4403" s="40"/>
      <c r="V4403" s="40"/>
    </row>
    <row r="4404" ht="15" customHeight="1" s="4" customFormat="1">
      <c r="C4404" s="39"/>
      <c r="D4404" s="39"/>
      <c r="T4404" s="40"/>
      <c r="U4404" s="40"/>
      <c r="V4404" s="40"/>
    </row>
    <row r="4405" ht="15" customHeight="1" s="4" customFormat="1">
      <c r="C4405" s="39"/>
      <c r="D4405" s="39"/>
      <c r="T4405" s="40"/>
      <c r="U4405" s="40"/>
      <c r="V4405" s="40"/>
    </row>
    <row r="4406" ht="15" customHeight="1" s="4" customFormat="1">
      <c r="C4406" s="39"/>
      <c r="D4406" s="39"/>
      <c r="T4406" s="40"/>
      <c r="U4406" s="40"/>
      <c r="V4406" s="40"/>
    </row>
    <row r="4407" ht="15" customHeight="1" s="4" customFormat="1">
      <c r="C4407" s="39"/>
      <c r="D4407" s="39"/>
      <c r="T4407" s="40"/>
      <c r="U4407" s="40"/>
      <c r="V4407" s="40"/>
    </row>
    <row r="4408" ht="15" customHeight="1" s="4" customFormat="1">
      <c r="C4408" s="39"/>
      <c r="D4408" s="39"/>
      <c r="T4408" s="40"/>
      <c r="U4408" s="40"/>
      <c r="V4408" s="40"/>
    </row>
    <row r="4409" ht="15" customHeight="1" s="4" customFormat="1">
      <c r="C4409" s="39"/>
      <c r="D4409" s="39"/>
      <c r="T4409" s="40"/>
      <c r="U4409" s="40"/>
      <c r="V4409" s="40"/>
    </row>
    <row r="4410" ht="15" customHeight="1" s="4" customFormat="1">
      <c r="C4410" s="39"/>
      <c r="D4410" s="39"/>
      <c r="T4410" s="40"/>
      <c r="U4410" s="40"/>
      <c r="V4410" s="40"/>
    </row>
    <row r="4411" ht="15" customHeight="1" s="4" customFormat="1">
      <c r="C4411" s="39"/>
      <c r="D4411" s="39"/>
      <c r="T4411" s="40"/>
      <c r="U4411" s="40"/>
      <c r="V4411" s="40"/>
    </row>
    <row r="4412" ht="15" customHeight="1" s="4" customFormat="1">
      <c r="C4412" s="39"/>
      <c r="D4412" s="39"/>
      <c r="T4412" s="40"/>
      <c r="U4412" s="40"/>
      <c r="V4412" s="40"/>
    </row>
    <row r="4413" ht="15" customHeight="1" s="4" customFormat="1">
      <c r="C4413" s="39"/>
      <c r="D4413" s="39"/>
      <c r="T4413" s="40"/>
      <c r="U4413" s="40"/>
      <c r="V4413" s="40"/>
    </row>
    <row r="4414" ht="15" customHeight="1" s="4" customFormat="1">
      <c r="C4414" s="39"/>
      <c r="D4414" s="39"/>
      <c r="T4414" s="40"/>
      <c r="U4414" s="40"/>
      <c r="V4414" s="40"/>
    </row>
    <row r="4415" ht="15" customHeight="1" s="4" customFormat="1">
      <c r="C4415" s="39"/>
      <c r="D4415" s="39"/>
      <c r="T4415" s="40"/>
      <c r="U4415" s="40"/>
      <c r="V4415" s="40"/>
    </row>
    <row r="4416" ht="15" customHeight="1" s="4" customFormat="1">
      <c r="C4416" s="39"/>
      <c r="D4416" s="39"/>
      <c r="T4416" s="40"/>
      <c r="U4416" s="40"/>
      <c r="V4416" s="40"/>
    </row>
    <row r="4417" ht="15" customHeight="1" s="4" customFormat="1">
      <c r="C4417" s="39"/>
      <c r="D4417" s="39"/>
      <c r="T4417" s="40"/>
      <c r="U4417" s="40"/>
      <c r="V4417" s="40"/>
    </row>
    <row r="4418" ht="15" customHeight="1" s="4" customFormat="1">
      <c r="C4418" s="39"/>
      <c r="D4418" s="39"/>
      <c r="T4418" s="40"/>
      <c r="U4418" s="40"/>
      <c r="V4418" s="40"/>
    </row>
    <row r="4419" ht="15" customHeight="1" s="4" customFormat="1">
      <c r="C4419" s="39"/>
      <c r="D4419" s="39"/>
      <c r="T4419" s="40"/>
      <c r="U4419" s="40"/>
      <c r="V4419" s="40"/>
    </row>
    <row r="4420" ht="15" customHeight="1" s="4" customFormat="1">
      <c r="C4420" s="39"/>
      <c r="D4420" s="39"/>
      <c r="T4420" s="40"/>
      <c r="U4420" s="40"/>
      <c r="V4420" s="40"/>
    </row>
    <row r="4421" ht="15" customHeight="1" s="4" customFormat="1">
      <c r="C4421" s="39"/>
      <c r="D4421" s="39"/>
      <c r="T4421" s="40"/>
      <c r="U4421" s="40"/>
      <c r="V4421" s="40"/>
    </row>
    <row r="4422" ht="15" customHeight="1" s="4" customFormat="1">
      <c r="C4422" s="39"/>
      <c r="D4422" s="39"/>
      <c r="T4422" s="40"/>
      <c r="U4422" s="40"/>
      <c r="V4422" s="40"/>
    </row>
    <row r="4423" ht="15" customHeight="1" s="4" customFormat="1">
      <c r="C4423" s="39"/>
      <c r="D4423" s="39"/>
      <c r="T4423" s="40"/>
      <c r="U4423" s="40"/>
      <c r="V4423" s="40"/>
    </row>
    <row r="4424" ht="15" customHeight="1" s="4" customFormat="1">
      <c r="C4424" s="39"/>
      <c r="D4424" s="39"/>
      <c r="T4424" s="40"/>
      <c r="U4424" s="40"/>
      <c r="V4424" s="40"/>
    </row>
    <row r="4425" ht="15" customHeight="1" s="4" customFormat="1">
      <c r="C4425" s="39"/>
      <c r="D4425" s="39"/>
      <c r="T4425" s="40"/>
      <c r="U4425" s="40"/>
      <c r="V4425" s="40"/>
    </row>
    <row r="4426" ht="15" customHeight="1" s="4" customFormat="1">
      <c r="C4426" s="39"/>
      <c r="D4426" s="39"/>
      <c r="T4426" s="40"/>
      <c r="U4426" s="40"/>
      <c r="V4426" s="40"/>
    </row>
    <row r="4427" ht="15" customHeight="1" s="4" customFormat="1">
      <c r="C4427" s="39"/>
      <c r="D4427" s="39"/>
      <c r="T4427" s="40"/>
      <c r="U4427" s="40"/>
      <c r="V4427" s="40"/>
    </row>
    <row r="4428" ht="15" customHeight="1" s="4" customFormat="1">
      <c r="C4428" s="39"/>
      <c r="D4428" s="39"/>
      <c r="T4428" s="40"/>
      <c r="U4428" s="40"/>
      <c r="V4428" s="40"/>
    </row>
    <row r="4429" ht="15" customHeight="1" s="4" customFormat="1">
      <c r="C4429" s="39"/>
      <c r="D4429" s="39"/>
      <c r="T4429" s="40"/>
      <c r="U4429" s="40"/>
      <c r="V4429" s="40"/>
    </row>
    <row r="4430" ht="15" customHeight="1" s="4" customFormat="1">
      <c r="C4430" s="39"/>
      <c r="D4430" s="39"/>
      <c r="T4430" s="40"/>
      <c r="U4430" s="40"/>
      <c r="V4430" s="40"/>
    </row>
    <row r="4431" ht="15" customHeight="1" s="4" customFormat="1">
      <c r="C4431" s="39"/>
      <c r="D4431" s="39"/>
      <c r="T4431" s="40"/>
      <c r="U4431" s="40"/>
      <c r="V4431" s="40"/>
    </row>
    <row r="4432" ht="15" customHeight="1" s="4" customFormat="1">
      <c r="C4432" s="39"/>
      <c r="D4432" s="39"/>
      <c r="T4432" s="40"/>
      <c r="U4432" s="40"/>
      <c r="V4432" s="40"/>
    </row>
    <row r="4433" ht="15" customHeight="1" s="4" customFormat="1">
      <c r="C4433" s="39"/>
      <c r="D4433" s="39"/>
      <c r="T4433" s="40"/>
      <c r="U4433" s="40"/>
      <c r="V4433" s="40"/>
    </row>
    <row r="4434" ht="15" customHeight="1" s="4" customFormat="1">
      <c r="C4434" s="39"/>
      <c r="D4434" s="39"/>
      <c r="T4434" s="40"/>
      <c r="U4434" s="40"/>
      <c r="V4434" s="40"/>
    </row>
    <row r="4435" ht="15" customHeight="1" s="4" customFormat="1">
      <c r="C4435" s="39"/>
      <c r="D4435" s="39"/>
      <c r="T4435" s="40"/>
      <c r="U4435" s="40"/>
      <c r="V4435" s="40"/>
    </row>
    <row r="4436" ht="15" customHeight="1" s="4" customFormat="1">
      <c r="C4436" s="39"/>
      <c r="D4436" s="39"/>
      <c r="T4436" s="40"/>
      <c r="U4436" s="40"/>
      <c r="V4436" s="40"/>
    </row>
    <row r="4437" ht="15" customHeight="1" s="4" customFormat="1">
      <c r="C4437" s="39"/>
      <c r="D4437" s="39"/>
      <c r="T4437" s="40"/>
      <c r="U4437" s="40"/>
      <c r="V4437" s="40"/>
    </row>
    <row r="4438" ht="15" customHeight="1" s="4" customFormat="1">
      <c r="C4438" s="39"/>
      <c r="D4438" s="39"/>
      <c r="T4438" s="40"/>
      <c r="U4438" s="40"/>
      <c r="V4438" s="40"/>
    </row>
    <row r="4439" ht="15" customHeight="1" s="4" customFormat="1">
      <c r="C4439" s="39"/>
      <c r="D4439" s="39"/>
      <c r="T4439" s="40"/>
      <c r="U4439" s="40"/>
      <c r="V4439" s="40"/>
    </row>
    <row r="4440" ht="15" customHeight="1" s="4" customFormat="1">
      <c r="C4440" s="39"/>
      <c r="D4440" s="39"/>
      <c r="T4440" s="40"/>
      <c r="U4440" s="40"/>
      <c r="V4440" s="40"/>
    </row>
    <row r="4441" ht="15" customHeight="1" s="4" customFormat="1">
      <c r="C4441" s="39"/>
      <c r="D4441" s="39"/>
      <c r="T4441" s="40"/>
      <c r="U4441" s="40"/>
      <c r="V4441" s="40"/>
    </row>
    <row r="4442" ht="15" customHeight="1" s="4" customFormat="1">
      <c r="C4442" s="39"/>
      <c r="D4442" s="39"/>
      <c r="T4442" s="40"/>
      <c r="U4442" s="40"/>
      <c r="V4442" s="40"/>
    </row>
    <row r="4443" ht="15" customHeight="1" s="4" customFormat="1">
      <c r="C4443" s="39"/>
      <c r="D4443" s="39"/>
      <c r="T4443" s="40"/>
      <c r="U4443" s="40"/>
      <c r="V4443" s="40"/>
    </row>
    <row r="4444" ht="15" customHeight="1" s="4" customFormat="1">
      <c r="C4444" s="39"/>
      <c r="D4444" s="39"/>
      <c r="T4444" s="40"/>
      <c r="U4444" s="40"/>
      <c r="V4444" s="40"/>
    </row>
    <row r="4445" ht="15" customHeight="1" s="4" customFormat="1">
      <c r="C4445" s="39"/>
      <c r="D4445" s="39"/>
      <c r="T4445" s="40"/>
      <c r="U4445" s="40"/>
      <c r="V4445" s="40"/>
    </row>
    <row r="4446" ht="15" customHeight="1" s="4" customFormat="1">
      <c r="C4446" s="39"/>
      <c r="D4446" s="39"/>
      <c r="T4446" s="40"/>
      <c r="U4446" s="40"/>
      <c r="V4446" s="40"/>
    </row>
    <row r="4447" ht="15" customHeight="1" s="4" customFormat="1">
      <c r="C4447" s="39"/>
      <c r="D4447" s="39"/>
      <c r="T4447" s="40"/>
      <c r="U4447" s="40"/>
      <c r="V4447" s="40"/>
    </row>
    <row r="4448" ht="15" customHeight="1" s="4" customFormat="1">
      <c r="C4448" s="39"/>
      <c r="D4448" s="39"/>
      <c r="T4448" s="40"/>
      <c r="U4448" s="40"/>
      <c r="V4448" s="40"/>
    </row>
    <row r="4449" ht="15" customHeight="1" s="4" customFormat="1">
      <c r="C4449" s="39"/>
      <c r="D4449" s="39"/>
      <c r="T4449" s="41"/>
      <c r="U4449" s="41"/>
      <c r="V4449" s="41"/>
    </row>
    <row r="4450" ht="15" customHeight="1" s="4" customFormat="1">
      <c r="C4450" s="39"/>
      <c r="D4450" s="39"/>
      <c r="T4450" s="40"/>
      <c r="U4450" s="40"/>
      <c r="V4450" s="40"/>
    </row>
    <row r="4451" ht="15" customHeight="1" s="4" customFormat="1">
      <c r="C4451" s="39"/>
      <c r="D4451" s="39"/>
      <c r="T4451" s="40"/>
      <c r="U4451" s="40"/>
      <c r="V4451" s="40"/>
    </row>
    <row r="4452" ht="15" customHeight="1" s="4" customFormat="1">
      <c r="C4452" s="39"/>
      <c r="D4452" s="39"/>
      <c r="T4452" s="40"/>
      <c r="U4452" s="40"/>
      <c r="V4452" s="40"/>
    </row>
    <row r="4453" ht="15" customHeight="1" s="4" customFormat="1">
      <c r="C4453" s="39"/>
      <c r="D4453" s="39"/>
      <c r="T4453" s="40"/>
      <c r="U4453" s="40"/>
      <c r="V4453" s="40"/>
    </row>
    <row r="4454" ht="15" customHeight="1" s="4" customFormat="1">
      <c r="C4454" s="39"/>
      <c r="D4454" s="39"/>
      <c r="T4454" s="40"/>
      <c r="U4454" s="40"/>
      <c r="V4454" s="40"/>
    </row>
    <row r="4455" ht="15" customHeight="1" s="4" customFormat="1">
      <c r="C4455" s="39"/>
      <c r="D4455" s="39"/>
      <c r="T4455" s="40"/>
      <c r="U4455" s="40"/>
      <c r="V4455" s="40"/>
    </row>
    <row r="4456" ht="15" customHeight="1" s="4" customFormat="1">
      <c r="C4456" s="39"/>
      <c r="D4456" s="39"/>
      <c r="T4456" s="40"/>
      <c r="U4456" s="40"/>
      <c r="V4456" s="40"/>
    </row>
    <row r="4457" ht="15" customHeight="1" s="4" customFormat="1">
      <c r="C4457" s="39"/>
      <c r="D4457" s="39"/>
      <c r="T4457" s="40"/>
      <c r="U4457" s="40"/>
      <c r="V4457" s="40"/>
    </row>
    <row r="4458" ht="15" customHeight="1" s="4" customFormat="1">
      <c r="C4458" s="39"/>
      <c r="D4458" s="39"/>
      <c r="T4458" s="40"/>
      <c r="U4458" s="40"/>
      <c r="V4458" s="40"/>
    </row>
    <row r="4459" ht="15" customHeight="1" s="4" customFormat="1">
      <c r="C4459" s="39"/>
      <c r="D4459" s="39"/>
      <c r="T4459" s="40"/>
      <c r="U4459" s="40"/>
      <c r="V4459" s="40"/>
    </row>
    <row r="4460" ht="15" customHeight="1" s="4" customFormat="1">
      <c r="C4460" s="39"/>
      <c r="D4460" s="39"/>
      <c r="T4460" s="40"/>
      <c r="U4460" s="40"/>
      <c r="V4460" s="40"/>
    </row>
    <row r="4461" ht="15" customHeight="1" s="4" customFormat="1">
      <c r="C4461" s="39"/>
      <c r="D4461" s="39"/>
      <c r="T4461" s="40"/>
      <c r="U4461" s="40"/>
      <c r="V4461" s="40"/>
    </row>
    <row r="4462" ht="15" customHeight="1" s="4" customFormat="1">
      <c r="C4462" s="39"/>
      <c r="D4462" s="39"/>
      <c r="T4462" s="40"/>
      <c r="U4462" s="40"/>
      <c r="V4462" s="40"/>
    </row>
    <row r="4463" ht="15" customHeight="1" s="4" customFormat="1">
      <c r="C4463" s="39"/>
      <c r="D4463" s="39"/>
      <c r="T4463" s="40"/>
      <c r="U4463" s="40"/>
      <c r="V4463" s="40"/>
    </row>
    <row r="4464" ht="15" customHeight="1" s="4" customFormat="1">
      <c r="C4464" s="39"/>
      <c r="D4464" s="39"/>
      <c r="T4464" s="40"/>
      <c r="U4464" s="40"/>
      <c r="V4464" s="40"/>
    </row>
    <row r="4465" ht="15" customHeight="1" s="4" customFormat="1">
      <c r="C4465" s="39"/>
      <c r="D4465" s="39"/>
      <c r="T4465" s="40"/>
      <c r="U4465" s="40"/>
      <c r="V4465" s="40"/>
    </row>
    <row r="4466" ht="15" customHeight="1" s="4" customFormat="1">
      <c r="C4466" s="39"/>
      <c r="D4466" s="39"/>
      <c r="T4466" s="40"/>
      <c r="U4466" s="40"/>
      <c r="V4466" s="40"/>
    </row>
    <row r="4467" ht="15" customHeight="1" s="4" customFormat="1">
      <c r="C4467" s="39"/>
      <c r="D4467" s="39"/>
      <c r="T4467" s="40"/>
      <c r="U4467" s="40"/>
      <c r="V4467" s="40"/>
    </row>
    <row r="4468" ht="15" customHeight="1" s="4" customFormat="1">
      <c r="C4468" s="39"/>
      <c r="D4468" s="39"/>
      <c r="T4468" s="40"/>
      <c r="U4468" s="40"/>
      <c r="V4468" s="40"/>
    </row>
    <row r="4469" ht="15" customHeight="1" s="4" customFormat="1">
      <c r="C4469" s="39"/>
      <c r="D4469" s="39"/>
      <c r="T4469" s="40"/>
      <c r="U4469" s="40"/>
      <c r="V4469" s="40"/>
    </row>
    <row r="4470" ht="15" customHeight="1" s="4" customFormat="1">
      <c r="C4470" s="39"/>
      <c r="D4470" s="39"/>
      <c r="T4470" s="40"/>
      <c r="U4470" s="40"/>
      <c r="V4470" s="40"/>
    </row>
    <row r="4471" ht="15" customHeight="1" s="4" customFormat="1">
      <c r="C4471" s="39"/>
      <c r="D4471" s="39"/>
      <c r="O4471" s="40"/>
      <c r="T4471" s="40"/>
      <c r="U4471" s="40"/>
      <c r="V4471" s="40"/>
    </row>
    <row r="4472" ht="15" customHeight="1" s="4" customFormat="1">
      <c r="C4472" s="39"/>
      <c r="D4472" s="39"/>
      <c r="T4472" s="40"/>
      <c r="U4472" s="40"/>
      <c r="V4472" s="40"/>
    </row>
    <row r="4473" ht="15" customHeight="1" s="4" customFormat="1">
      <c r="C4473" s="39"/>
      <c r="D4473" s="39"/>
      <c r="T4473" s="40"/>
      <c r="U4473" s="40"/>
      <c r="V4473" s="40"/>
    </row>
    <row r="4474" ht="15" customHeight="1" s="4" customFormat="1">
      <c r="C4474" s="39"/>
      <c r="D4474" s="39"/>
      <c r="T4474" s="40"/>
      <c r="U4474" s="40"/>
      <c r="V4474" s="40"/>
    </row>
    <row r="4475" ht="15" customHeight="1" s="4" customFormat="1">
      <c r="C4475" s="39"/>
      <c r="D4475" s="39"/>
      <c r="T4475" s="40"/>
      <c r="U4475" s="40"/>
      <c r="V4475" s="40"/>
    </row>
    <row r="4476" ht="15" customHeight="1" s="4" customFormat="1">
      <c r="C4476" s="39"/>
      <c r="D4476" s="39"/>
      <c r="T4476" s="40"/>
      <c r="U4476" s="40"/>
      <c r="V4476" s="40"/>
    </row>
    <row r="4477" ht="15" customHeight="1" s="4" customFormat="1">
      <c r="C4477" s="39"/>
      <c r="D4477" s="39"/>
      <c r="T4477" s="40"/>
      <c r="U4477" s="40"/>
      <c r="V4477" s="40"/>
    </row>
    <row r="4478" ht="15" customHeight="1" s="4" customFormat="1">
      <c r="C4478" s="39"/>
      <c r="D4478" s="39"/>
      <c r="T4478" s="40"/>
      <c r="U4478" s="40"/>
      <c r="V4478" s="40"/>
    </row>
    <row r="4479" ht="15" customHeight="1" s="4" customFormat="1">
      <c r="C4479" s="39"/>
      <c r="D4479" s="39"/>
      <c r="T4479" s="40"/>
      <c r="U4479" s="40"/>
      <c r="V4479" s="40"/>
    </row>
    <row r="4480" ht="15" customHeight="1" s="4" customFormat="1">
      <c r="C4480" s="39"/>
      <c r="D4480" s="39"/>
      <c r="T4480" s="40"/>
      <c r="U4480" s="40"/>
      <c r="V4480" s="40"/>
    </row>
    <row r="4481" ht="15" customHeight="1" s="4" customFormat="1">
      <c r="C4481" s="39"/>
      <c r="D4481" s="39"/>
      <c r="T4481" s="40"/>
      <c r="U4481" s="40"/>
      <c r="V4481" s="40"/>
    </row>
    <row r="4482" ht="15" customHeight="1" s="4" customFormat="1">
      <c r="C4482" s="39"/>
      <c r="D4482" s="39"/>
      <c r="T4482" s="40"/>
      <c r="U4482" s="40"/>
      <c r="V4482" s="40"/>
    </row>
    <row r="4483" ht="15" customHeight="1" s="4" customFormat="1">
      <c r="C4483" s="39"/>
      <c r="D4483" s="39"/>
      <c r="T4483" s="40"/>
      <c r="U4483" s="40"/>
      <c r="V4483" s="40"/>
    </row>
    <row r="4484" ht="15" customHeight="1" s="4" customFormat="1">
      <c r="C4484" s="39"/>
      <c r="D4484" s="39"/>
      <c r="O4484" s="40"/>
      <c r="T4484" s="40"/>
      <c r="U4484" s="40"/>
      <c r="V4484" s="40"/>
    </row>
    <row r="4485" ht="15" customHeight="1" s="4" customFormat="1">
      <c r="C4485" s="39"/>
      <c r="D4485" s="39"/>
      <c r="T4485" s="40"/>
      <c r="U4485" s="40"/>
      <c r="V4485" s="40"/>
    </row>
    <row r="4486" ht="15" customHeight="1" s="4" customFormat="1">
      <c r="C4486" s="39"/>
      <c r="D4486" s="39"/>
      <c r="T4486" s="40"/>
      <c r="U4486" s="40"/>
      <c r="V4486" s="40"/>
    </row>
    <row r="4487" ht="15" customHeight="1" s="4" customFormat="1">
      <c r="C4487" s="39"/>
      <c r="D4487" s="39"/>
      <c r="T4487" s="40"/>
      <c r="U4487" s="40"/>
      <c r="V4487" s="40"/>
    </row>
    <row r="4488" ht="15" customHeight="1" s="4" customFormat="1">
      <c r="C4488" s="39"/>
      <c r="D4488" s="39"/>
      <c r="T4488" s="40"/>
      <c r="U4488" s="40"/>
      <c r="V4488" s="40"/>
    </row>
    <row r="4489" ht="15" customHeight="1" s="4" customFormat="1">
      <c r="C4489" s="39"/>
      <c r="D4489" s="39"/>
      <c r="T4489" s="40"/>
      <c r="U4489" s="40"/>
      <c r="V4489" s="40"/>
    </row>
    <row r="4490" ht="15" customHeight="1" s="4" customFormat="1">
      <c r="C4490" s="39"/>
      <c r="D4490" s="39"/>
      <c r="T4490" s="40"/>
      <c r="U4490" s="40"/>
      <c r="V4490" s="40"/>
    </row>
    <row r="4491" ht="15" customHeight="1" s="4" customFormat="1">
      <c r="C4491" s="39"/>
      <c r="D4491" s="39"/>
      <c r="T4491" s="40"/>
      <c r="U4491" s="40"/>
      <c r="V4491" s="40"/>
    </row>
    <row r="4492" ht="15" customHeight="1" s="4" customFormat="1">
      <c r="C4492" s="39"/>
      <c r="D4492" s="39"/>
      <c r="T4492" s="40"/>
      <c r="U4492" s="40"/>
      <c r="V4492" s="40"/>
    </row>
    <row r="4493" ht="15" customHeight="1" s="4" customFormat="1">
      <c r="C4493" s="39"/>
      <c r="D4493" s="39"/>
      <c r="T4493" s="40"/>
      <c r="U4493" s="40"/>
      <c r="V4493" s="40"/>
    </row>
    <row r="4494" ht="15" customHeight="1" s="4" customFormat="1">
      <c r="C4494" s="39"/>
      <c r="D4494" s="39"/>
      <c r="T4494" s="40"/>
      <c r="U4494" s="40"/>
      <c r="V4494" s="40"/>
    </row>
    <row r="4495" ht="15" customHeight="1" s="4" customFormat="1">
      <c r="C4495" s="39"/>
      <c r="D4495" s="39"/>
      <c r="T4495" s="40"/>
      <c r="U4495" s="40"/>
      <c r="V4495" s="40"/>
    </row>
    <row r="4496" ht="15" customHeight="1" s="4" customFormat="1">
      <c r="C4496" s="39"/>
      <c r="D4496" s="39"/>
      <c r="T4496" s="40"/>
      <c r="U4496" s="40"/>
      <c r="V4496" s="40"/>
    </row>
    <row r="4497" ht="15" customHeight="1" s="4" customFormat="1">
      <c r="C4497" s="39"/>
      <c r="D4497" s="39"/>
      <c r="T4497" s="40"/>
      <c r="U4497" s="40"/>
      <c r="V4497" s="40"/>
    </row>
    <row r="4498" ht="15" customHeight="1" s="4" customFormat="1">
      <c r="C4498" s="39"/>
      <c r="D4498" s="39"/>
      <c r="T4498" s="40"/>
      <c r="U4498" s="40"/>
      <c r="V4498" s="40"/>
    </row>
    <row r="4499" ht="15" customHeight="1" s="4" customFormat="1">
      <c r="C4499" s="39"/>
      <c r="D4499" s="39"/>
      <c r="T4499" s="40"/>
      <c r="U4499" s="40"/>
      <c r="V4499" s="40"/>
    </row>
    <row r="4500" ht="15" customHeight="1" s="4" customFormat="1">
      <c r="C4500" s="39"/>
      <c r="D4500" s="39"/>
      <c r="T4500" s="40"/>
      <c r="U4500" s="40"/>
      <c r="V4500" s="40"/>
    </row>
    <row r="4501" ht="15" customHeight="1" s="4" customFormat="1">
      <c r="C4501" s="39"/>
      <c r="D4501" s="39"/>
      <c r="T4501" s="40"/>
      <c r="U4501" s="40"/>
      <c r="V4501" s="40"/>
    </row>
    <row r="4502" ht="15" customHeight="1" s="4" customFormat="1">
      <c r="C4502" s="39"/>
      <c r="D4502" s="39"/>
      <c r="T4502" s="40"/>
      <c r="U4502" s="40"/>
      <c r="V4502" s="40"/>
    </row>
    <row r="4503" ht="15" customHeight="1" s="4" customFormat="1">
      <c r="C4503" s="39"/>
      <c r="D4503" s="39"/>
      <c r="T4503" s="40"/>
      <c r="U4503" s="40"/>
      <c r="V4503" s="40"/>
    </row>
    <row r="4504" ht="15" customHeight="1" s="4" customFormat="1">
      <c r="C4504" s="39"/>
      <c r="D4504" s="39"/>
      <c r="T4504" s="40"/>
      <c r="U4504" s="40"/>
      <c r="V4504" s="40"/>
    </row>
    <row r="4505" ht="15" customHeight="1" s="4" customFormat="1">
      <c r="C4505" s="39"/>
      <c r="D4505" s="39"/>
      <c r="T4505" s="40"/>
      <c r="U4505" s="40"/>
      <c r="V4505" s="40"/>
    </row>
    <row r="4506" ht="15" customHeight="1" s="4" customFormat="1">
      <c r="C4506" s="39"/>
      <c r="D4506" s="39"/>
      <c r="T4506" s="40"/>
      <c r="U4506" s="40"/>
      <c r="V4506" s="40"/>
    </row>
    <row r="4507" ht="15" customHeight="1" s="4" customFormat="1">
      <c r="C4507" s="39"/>
      <c r="D4507" s="39"/>
      <c r="Q4507" s="40"/>
      <c r="T4507" s="40"/>
      <c r="U4507" s="40"/>
      <c r="V4507" s="40"/>
    </row>
    <row r="4508" ht="15" customHeight="1" s="4" customFormat="1">
      <c r="C4508" s="39"/>
      <c r="D4508" s="39"/>
      <c r="O4508" s="40"/>
      <c r="T4508" s="40"/>
      <c r="U4508" s="40"/>
      <c r="V4508" s="40"/>
    </row>
    <row r="4509" ht="15" customHeight="1" s="4" customFormat="1">
      <c r="C4509" s="39"/>
      <c r="D4509" s="39"/>
      <c r="T4509" s="40"/>
      <c r="U4509" s="40"/>
      <c r="V4509" s="40"/>
    </row>
    <row r="4510" ht="15" customHeight="1" s="4" customFormat="1">
      <c r="C4510" s="39"/>
      <c r="D4510" s="39"/>
      <c r="T4510" s="40"/>
      <c r="U4510" s="40"/>
      <c r="V4510" s="40"/>
    </row>
    <row r="4511" ht="15" customHeight="1" s="4" customFormat="1">
      <c r="C4511" s="39"/>
      <c r="D4511" s="39"/>
      <c r="O4511" s="40"/>
      <c r="Q4511" s="40"/>
      <c r="T4511" s="40"/>
      <c r="U4511" s="40"/>
      <c r="V4511" s="40"/>
    </row>
    <row r="4512" ht="15" customHeight="1" s="4" customFormat="1">
      <c r="C4512" s="39"/>
      <c r="D4512" s="39"/>
      <c r="T4512" s="40"/>
      <c r="U4512" s="40"/>
      <c r="V4512" s="40"/>
    </row>
    <row r="4513" ht="15" customHeight="1" s="4" customFormat="1">
      <c r="C4513" s="39"/>
      <c r="D4513" s="39"/>
      <c r="O4513" s="40"/>
      <c r="Q4513" s="40"/>
      <c r="T4513" s="40"/>
      <c r="U4513" s="40"/>
      <c r="V4513" s="40"/>
    </row>
    <row r="4514" ht="15" customHeight="1" s="4" customFormat="1">
      <c r="C4514" s="39"/>
      <c r="D4514" s="39"/>
      <c r="T4514" s="40"/>
      <c r="U4514" s="40"/>
      <c r="V4514" s="40"/>
    </row>
    <row r="4515" ht="15" customHeight="1" s="4" customFormat="1">
      <c r="C4515" s="39"/>
      <c r="D4515" s="39"/>
      <c r="T4515" s="40"/>
      <c r="U4515" s="40"/>
      <c r="V4515" s="40"/>
    </row>
    <row r="4516" ht="15" customHeight="1" s="4" customFormat="1">
      <c r="C4516" s="39"/>
      <c r="D4516" s="39"/>
      <c r="O4516" s="40"/>
      <c r="Q4516" s="40"/>
      <c r="T4516" s="40"/>
      <c r="U4516" s="40"/>
      <c r="V4516" s="40"/>
    </row>
    <row r="4517" ht="15" customHeight="1" s="4" customFormat="1">
      <c r="C4517" s="39"/>
      <c r="D4517" s="39"/>
      <c r="O4517" s="40"/>
      <c r="Q4517" s="40"/>
      <c r="T4517" s="40"/>
      <c r="U4517" s="40"/>
      <c r="V4517" s="40"/>
    </row>
    <row r="4518" ht="15" customHeight="1" s="4" customFormat="1">
      <c r="C4518" s="39"/>
      <c r="D4518" s="39"/>
      <c r="T4518" s="40"/>
      <c r="U4518" s="40"/>
      <c r="V4518" s="40"/>
    </row>
    <row r="4519" ht="15" customHeight="1" s="4" customFormat="1">
      <c r="C4519" s="39"/>
      <c r="D4519" s="39"/>
      <c r="O4519" s="40"/>
      <c r="T4519" s="40"/>
      <c r="U4519" s="40"/>
      <c r="V4519" s="40"/>
    </row>
    <row r="4520" ht="15" customHeight="1" s="4" customFormat="1">
      <c r="C4520" s="39"/>
      <c r="D4520" s="39"/>
      <c r="T4520" s="40"/>
      <c r="U4520" s="40"/>
      <c r="V4520" s="40"/>
    </row>
    <row r="4521" ht="15" customHeight="1" s="4" customFormat="1">
      <c r="C4521" s="39"/>
      <c r="D4521" s="39"/>
      <c r="T4521" s="40"/>
      <c r="U4521" s="40"/>
      <c r="V4521" s="40"/>
    </row>
    <row r="4522" ht="15" customHeight="1" s="4" customFormat="1">
      <c r="C4522" s="39"/>
      <c r="D4522" s="39"/>
      <c r="O4522" s="40"/>
      <c r="Q4522" s="40"/>
      <c r="T4522" s="40"/>
      <c r="U4522" s="40"/>
      <c r="V4522" s="40"/>
    </row>
    <row r="4523" ht="15" customHeight="1" s="4" customFormat="1">
      <c r="C4523" s="39"/>
      <c r="D4523" s="39"/>
      <c r="T4523" s="40"/>
      <c r="U4523" s="40"/>
      <c r="V4523" s="40"/>
    </row>
    <row r="4524" ht="15" customHeight="1" s="4" customFormat="1">
      <c r="C4524" s="39"/>
      <c r="D4524" s="39"/>
      <c r="O4524" s="40"/>
      <c r="Q4524" s="40"/>
      <c r="T4524" s="40"/>
      <c r="U4524" s="40"/>
      <c r="V4524" s="40"/>
    </row>
    <row r="4525" ht="15" customHeight="1" s="4" customFormat="1">
      <c r="C4525" s="39"/>
      <c r="D4525" s="39"/>
      <c r="T4525" s="40"/>
      <c r="U4525" s="40"/>
      <c r="V4525" s="40"/>
    </row>
    <row r="4526" ht="15" customHeight="1" s="4" customFormat="1">
      <c r="C4526" s="39"/>
      <c r="D4526" s="39"/>
      <c r="O4526" s="40"/>
      <c r="Q4526" s="40"/>
      <c r="T4526" s="40"/>
      <c r="U4526" s="40"/>
      <c r="V4526" s="40"/>
    </row>
    <row r="4527" ht="15" customHeight="1" s="4" customFormat="1">
      <c r="C4527" s="39"/>
      <c r="D4527" s="39"/>
      <c r="Q4527" s="40"/>
      <c r="T4527" s="40"/>
      <c r="U4527" s="40"/>
      <c r="V4527" s="40"/>
    </row>
    <row r="4528" ht="15" customHeight="1" s="4" customFormat="1">
      <c r="C4528" s="39"/>
      <c r="D4528" s="39"/>
      <c r="O4528" s="40"/>
      <c r="Q4528" s="40"/>
      <c r="T4528" s="40"/>
      <c r="U4528" s="40"/>
      <c r="V4528" s="40"/>
    </row>
    <row r="4529" ht="15" customHeight="1" s="4" customFormat="1">
      <c r="C4529" s="39"/>
      <c r="D4529" s="39"/>
      <c r="O4529" s="40"/>
      <c r="Q4529" s="40"/>
      <c r="T4529" s="40"/>
      <c r="U4529" s="40"/>
      <c r="V4529" s="40"/>
    </row>
    <row r="4530" ht="15" customHeight="1" s="4" customFormat="1">
      <c r="C4530" s="39"/>
      <c r="D4530" s="39"/>
      <c r="T4530" s="40"/>
      <c r="U4530" s="40"/>
      <c r="V4530" s="40"/>
    </row>
    <row r="4531" ht="15" customHeight="1" s="4" customFormat="1">
      <c r="C4531" s="39"/>
      <c r="D4531" s="39"/>
      <c r="O4531" s="41"/>
      <c r="Q4531" s="40"/>
      <c r="T4531" s="40"/>
      <c r="U4531" s="40"/>
      <c r="V4531" s="40"/>
    </row>
    <row r="4532" ht="15" customHeight="1" s="4" customFormat="1">
      <c r="C4532" s="39"/>
      <c r="D4532" s="39"/>
      <c r="T4532" s="40"/>
      <c r="U4532" s="40"/>
      <c r="V4532" s="40"/>
    </row>
    <row r="4533" ht="15" customHeight="1" s="4" customFormat="1">
      <c r="C4533" s="39"/>
      <c r="D4533" s="39"/>
      <c r="T4533" s="40"/>
      <c r="U4533" s="40"/>
      <c r="V4533" s="40"/>
    </row>
    <row r="4534" ht="15" customHeight="1" s="4" customFormat="1">
      <c r="C4534" s="39"/>
      <c r="D4534" s="39"/>
      <c r="O4534" s="40"/>
      <c r="Q4534" s="40"/>
      <c r="T4534" s="40"/>
      <c r="U4534" s="40"/>
      <c r="V4534" s="40"/>
    </row>
    <row r="4535" ht="15" customHeight="1" s="4" customFormat="1">
      <c r="C4535" s="39"/>
      <c r="D4535" s="39"/>
      <c r="Q4535" s="40"/>
      <c r="T4535" s="40"/>
      <c r="U4535" s="40"/>
      <c r="V4535" s="40"/>
    </row>
    <row r="4536" ht="15" customHeight="1" s="4" customFormat="1">
      <c r="C4536" s="39"/>
      <c r="D4536" s="39"/>
      <c r="T4536" s="40"/>
      <c r="U4536" s="40"/>
      <c r="V4536" s="40"/>
    </row>
    <row r="4537" ht="15" customHeight="1" s="4" customFormat="1">
      <c r="C4537" s="39"/>
      <c r="D4537" s="39"/>
      <c r="T4537" s="40"/>
      <c r="U4537" s="40"/>
      <c r="V4537" s="40"/>
    </row>
    <row r="4538" ht="15" customHeight="1" s="4" customFormat="1">
      <c r="C4538" s="39"/>
      <c r="D4538" s="39"/>
      <c r="T4538" s="40"/>
      <c r="U4538" s="40"/>
      <c r="V4538" s="40"/>
    </row>
    <row r="4539" ht="15" customHeight="1" s="4" customFormat="1">
      <c r="C4539" s="39"/>
      <c r="D4539" s="39"/>
      <c r="T4539" s="40"/>
      <c r="U4539" s="40"/>
      <c r="V4539" s="40"/>
    </row>
    <row r="4540" ht="15" customHeight="1" s="4" customFormat="1">
      <c r="C4540" s="39"/>
      <c r="D4540" s="39"/>
      <c r="T4540" s="40"/>
      <c r="U4540" s="40"/>
      <c r="V4540" s="40"/>
    </row>
    <row r="4541" ht="15" customHeight="1" s="4" customFormat="1">
      <c r="C4541" s="39"/>
      <c r="D4541" s="39"/>
      <c r="T4541" s="40"/>
      <c r="U4541" s="40"/>
      <c r="V4541" s="40"/>
    </row>
    <row r="4542" ht="15" customHeight="1" s="4" customFormat="1">
      <c r="C4542" s="39"/>
      <c r="D4542" s="39"/>
      <c r="T4542" s="40"/>
      <c r="U4542" s="40"/>
      <c r="V4542" s="40"/>
    </row>
    <row r="4543" ht="15" customHeight="1" s="4" customFormat="1">
      <c r="C4543" s="39"/>
      <c r="D4543" s="39"/>
      <c r="T4543" s="40"/>
      <c r="U4543" s="40"/>
      <c r="V4543" s="40"/>
    </row>
    <row r="4544" ht="15" customHeight="1" s="4" customFormat="1">
      <c r="C4544" s="39"/>
      <c r="D4544" s="39"/>
      <c r="T4544" s="40"/>
      <c r="U4544" s="40"/>
      <c r="V4544" s="40"/>
    </row>
    <row r="4545" ht="15" customHeight="1" s="4" customFormat="1">
      <c r="C4545" s="39"/>
      <c r="D4545" s="39"/>
      <c r="T4545" s="40"/>
      <c r="U4545" s="40"/>
      <c r="V4545" s="40"/>
    </row>
    <row r="4546" ht="15" customHeight="1" s="4" customFormat="1">
      <c r="C4546" s="39"/>
      <c r="D4546" s="39"/>
      <c r="T4546" s="40"/>
      <c r="U4546" s="40"/>
      <c r="V4546" s="40"/>
    </row>
    <row r="4547" ht="15" customHeight="1" s="4" customFormat="1">
      <c r="C4547" s="39"/>
      <c r="D4547" s="39"/>
      <c r="T4547" s="40"/>
      <c r="U4547" s="40"/>
      <c r="V4547" s="40"/>
    </row>
    <row r="4548" ht="15" customHeight="1" s="4" customFormat="1">
      <c r="C4548" s="39"/>
      <c r="D4548" s="39"/>
      <c r="T4548" s="40"/>
      <c r="U4548" s="40"/>
      <c r="V4548" s="40"/>
    </row>
    <row r="4549" ht="15" customHeight="1" s="4" customFormat="1">
      <c r="C4549" s="39"/>
      <c r="D4549" s="39"/>
      <c r="T4549" s="40"/>
      <c r="U4549" s="40"/>
      <c r="V4549" s="40"/>
    </row>
    <row r="4550" ht="15" customHeight="1" s="4" customFormat="1">
      <c r="C4550" s="39"/>
      <c r="D4550" s="39"/>
      <c r="T4550" s="40"/>
      <c r="U4550" s="40"/>
      <c r="V4550" s="40"/>
    </row>
    <row r="4551" ht="15" customHeight="1" s="4" customFormat="1">
      <c r="C4551" s="39"/>
      <c r="D4551" s="39"/>
      <c r="T4551" s="40"/>
      <c r="U4551" s="40"/>
      <c r="V4551" s="40"/>
    </row>
    <row r="4552" ht="15" customHeight="1" s="4" customFormat="1">
      <c r="C4552" s="39"/>
      <c r="D4552" s="39"/>
      <c r="T4552" s="40"/>
      <c r="U4552" s="40"/>
      <c r="V4552" s="40"/>
    </row>
    <row r="4553" ht="15" customHeight="1" s="4" customFormat="1">
      <c r="C4553" s="39"/>
      <c r="D4553" s="39"/>
      <c r="T4553" s="40"/>
      <c r="U4553" s="40"/>
      <c r="V4553" s="40"/>
    </row>
    <row r="4554" ht="15" customHeight="1" s="4" customFormat="1">
      <c r="C4554" s="39"/>
      <c r="D4554" s="39"/>
      <c r="T4554" s="40"/>
      <c r="U4554" s="40"/>
      <c r="V4554" s="40"/>
    </row>
    <row r="4555" ht="15" customHeight="1" s="4" customFormat="1">
      <c r="C4555" s="39"/>
      <c r="D4555" s="39"/>
      <c r="T4555" s="40"/>
      <c r="U4555" s="40"/>
      <c r="V4555" s="40"/>
    </row>
    <row r="4556" ht="15" customHeight="1" s="4" customFormat="1">
      <c r="C4556" s="39"/>
      <c r="D4556" s="39"/>
      <c r="T4556" s="40"/>
      <c r="U4556" s="40"/>
      <c r="V4556" s="40"/>
    </row>
    <row r="4557" ht="15" customHeight="1" s="4" customFormat="1">
      <c r="C4557" s="39"/>
      <c r="D4557" s="39"/>
      <c r="T4557" s="40"/>
      <c r="U4557" s="40"/>
      <c r="V4557" s="40"/>
    </row>
    <row r="4558" ht="15" customHeight="1" s="4" customFormat="1">
      <c r="C4558" s="39"/>
      <c r="D4558" s="39"/>
      <c r="T4558" s="40"/>
      <c r="U4558" s="40"/>
      <c r="V4558" s="40"/>
    </row>
    <row r="4559" ht="15" customHeight="1" s="4" customFormat="1">
      <c r="C4559" s="39"/>
      <c r="D4559" s="39"/>
      <c r="T4559" s="40"/>
      <c r="U4559" s="40"/>
      <c r="V4559" s="40"/>
    </row>
    <row r="4560" ht="15" customHeight="1" s="4" customFormat="1">
      <c r="C4560" s="39"/>
      <c r="D4560" s="39"/>
      <c r="T4560" s="40"/>
      <c r="U4560" s="40"/>
      <c r="V4560" s="40"/>
    </row>
    <row r="4561" ht="15" customHeight="1" s="4" customFormat="1">
      <c r="C4561" s="39"/>
      <c r="D4561" s="39"/>
      <c r="T4561" s="40"/>
      <c r="U4561" s="40"/>
      <c r="V4561" s="40"/>
    </row>
    <row r="4562" ht="15" customHeight="1" s="4" customFormat="1">
      <c r="C4562" s="39"/>
      <c r="D4562" s="39"/>
      <c r="T4562" s="40"/>
      <c r="U4562" s="40"/>
      <c r="V4562" s="40"/>
    </row>
    <row r="4563" ht="15" customHeight="1" s="4" customFormat="1">
      <c r="C4563" s="39"/>
      <c r="D4563" s="39"/>
      <c r="T4563" s="40"/>
      <c r="U4563" s="40"/>
      <c r="V4563" s="40"/>
    </row>
    <row r="4564" ht="15" customHeight="1" s="4" customFormat="1">
      <c r="C4564" s="39"/>
      <c r="D4564" s="39"/>
      <c r="T4564" s="40"/>
      <c r="U4564" s="40"/>
      <c r="V4564" s="40"/>
    </row>
    <row r="4565" ht="15" customHeight="1" s="4" customFormat="1">
      <c r="C4565" s="39"/>
      <c r="D4565" s="39"/>
      <c r="T4565" s="40"/>
      <c r="U4565" s="40"/>
      <c r="V4565" s="40"/>
    </row>
    <row r="4566" ht="15" customHeight="1" s="4" customFormat="1">
      <c r="C4566" s="39"/>
      <c r="D4566" s="39"/>
      <c r="T4566" s="40"/>
      <c r="U4566" s="40"/>
      <c r="V4566" s="40"/>
    </row>
    <row r="4567" ht="15" customHeight="1" s="4" customFormat="1">
      <c r="C4567" s="39"/>
      <c r="D4567" s="39"/>
      <c r="T4567" s="40"/>
      <c r="U4567" s="40"/>
      <c r="V4567" s="40"/>
    </row>
    <row r="4568" ht="15" customHeight="1" s="4" customFormat="1">
      <c r="C4568" s="39"/>
      <c r="D4568" s="39"/>
      <c r="T4568" s="40"/>
      <c r="U4568" s="40"/>
      <c r="V4568" s="40"/>
    </row>
    <row r="4569" ht="15" customHeight="1" s="4" customFormat="1">
      <c r="C4569" s="39"/>
      <c r="D4569" s="39"/>
      <c r="T4569" s="40"/>
      <c r="U4569" s="40"/>
      <c r="V4569" s="40"/>
    </row>
    <row r="4570" ht="15" customHeight="1" s="4" customFormat="1">
      <c r="C4570" s="39"/>
      <c r="D4570" s="39"/>
      <c r="T4570" s="40"/>
      <c r="U4570" s="40"/>
      <c r="V4570" s="40"/>
    </row>
    <row r="4571" ht="15" customHeight="1" s="4" customFormat="1">
      <c r="C4571" s="39"/>
      <c r="D4571" s="39"/>
      <c r="T4571" s="40"/>
      <c r="U4571" s="40"/>
      <c r="V4571" s="40"/>
    </row>
    <row r="4572" ht="15" customHeight="1" s="4" customFormat="1">
      <c r="C4572" s="39"/>
      <c r="D4572" s="39"/>
      <c r="T4572" s="40"/>
      <c r="U4572" s="40"/>
      <c r="V4572" s="40"/>
    </row>
    <row r="4573" ht="15" customHeight="1" s="4" customFormat="1">
      <c r="C4573" s="39"/>
      <c r="D4573" s="39"/>
      <c r="T4573" s="40"/>
      <c r="U4573" s="40"/>
      <c r="V4573" s="40"/>
    </row>
    <row r="4574" ht="15" customHeight="1" s="4" customFormat="1">
      <c r="C4574" s="39"/>
      <c r="D4574" s="39"/>
      <c r="T4574" s="40"/>
      <c r="U4574" s="40"/>
      <c r="V4574" s="40"/>
    </row>
    <row r="4575" ht="15" customHeight="1" s="4" customFormat="1">
      <c r="C4575" s="39"/>
      <c r="D4575" s="39"/>
      <c r="T4575" s="40"/>
      <c r="U4575" s="40"/>
      <c r="V4575" s="40"/>
    </row>
    <row r="4576" ht="15" customHeight="1" s="4" customFormat="1">
      <c r="C4576" s="39"/>
      <c r="D4576" s="39"/>
      <c r="T4576" s="40"/>
      <c r="U4576" s="40"/>
      <c r="V4576" s="40"/>
    </row>
    <row r="4577" ht="15" customHeight="1" s="4" customFormat="1">
      <c r="C4577" s="39"/>
      <c r="D4577" s="39"/>
      <c r="T4577" s="40"/>
      <c r="U4577" s="40"/>
      <c r="V4577" s="40"/>
    </row>
    <row r="4578" ht="15" customHeight="1" s="4" customFormat="1">
      <c r="C4578" s="39"/>
      <c r="D4578" s="39"/>
      <c r="T4578" s="40"/>
      <c r="U4578" s="40"/>
      <c r="V4578" s="40"/>
    </row>
    <row r="4579" ht="15" customHeight="1" s="4" customFormat="1">
      <c r="C4579" s="39"/>
      <c r="D4579" s="39"/>
      <c r="T4579" s="40"/>
      <c r="U4579" s="40"/>
      <c r="V4579" s="40"/>
    </row>
    <row r="4580" ht="15" customHeight="1" s="4" customFormat="1">
      <c r="C4580" s="39"/>
      <c r="D4580" s="39"/>
      <c r="T4580" s="40"/>
      <c r="U4580" s="40"/>
      <c r="V4580" s="40"/>
    </row>
    <row r="4581" ht="15" customHeight="1" s="4" customFormat="1">
      <c r="C4581" s="39"/>
      <c r="D4581" s="39"/>
      <c r="T4581" s="40"/>
      <c r="U4581" s="40"/>
      <c r="V4581" s="40"/>
    </row>
    <row r="4582" ht="15" customHeight="1" s="4" customFormat="1">
      <c r="C4582" s="39"/>
      <c r="D4582" s="39"/>
      <c r="T4582" s="40"/>
      <c r="U4582" s="40"/>
      <c r="V4582" s="40"/>
    </row>
    <row r="4583" ht="15" customHeight="1" s="4" customFormat="1">
      <c r="C4583" s="39"/>
      <c r="D4583" s="39"/>
      <c r="T4583" s="40"/>
      <c r="U4583" s="40"/>
      <c r="V4583" s="40"/>
    </row>
    <row r="4584" ht="15" customHeight="1" s="4" customFormat="1">
      <c r="C4584" s="39"/>
      <c r="D4584" s="39"/>
      <c r="T4584" s="40"/>
      <c r="U4584" s="40"/>
      <c r="V4584" s="40"/>
    </row>
    <row r="4585" ht="15" customHeight="1" s="4" customFormat="1">
      <c r="C4585" s="39"/>
      <c r="D4585" s="39"/>
      <c r="T4585" s="40"/>
      <c r="U4585" s="40"/>
      <c r="V4585" s="40"/>
    </row>
    <row r="4586" ht="15" customHeight="1" s="4" customFormat="1">
      <c r="C4586" s="39"/>
      <c r="D4586" s="39"/>
      <c r="T4586" s="40"/>
      <c r="U4586" s="40"/>
      <c r="V4586" s="40"/>
    </row>
    <row r="4587" ht="15" customHeight="1" s="4" customFormat="1">
      <c r="C4587" s="39"/>
      <c r="D4587" s="39"/>
      <c r="T4587" s="40"/>
      <c r="U4587" s="40"/>
      <c r="V4587" s="40"/>
    </row>
    <row r="4588" ht="15" customHeight="1" s="4" customFormat="1">
      <c r="C4588" s="39"/>
      <c r="D4588" s="39"/>
      <c r="T4588" s="40"/>
      <c r="U4588" s="40"/>
      <c r="V4588" s="40"/>
    </row>
    <row r="4589" ht="15" customHeight="1" s="4" customFormat="1">
      <c r="C4589" s="39"/>
      <c r="D4589" s="39"/>
      <c r="T4589" s="40"/>
      <c r="U4589" s="40"/>
      <c r="V4589" s="40"/>
    </row>
    <row r="4590" ht="15" customHeight="1" s="4" customFormat="1">
      <c r="C4590" s="39"/>
      <c r="D4590" s="39"/>
      <c r="T4590" s="40"/>
      <c r="U4590" s="40"/>
      <c r="V4590" s="40"/>
    </row>
    <row r="4591" ht="15" customHeight="1" s="4" customFormat="1">
      <c r="C4591" s="39"/>
      <c r="D4591" s="39"/>
      <c r="T4591" s="40"/>
      <c r="U4591" s="40"/>
      <c r="V4591" s="40"/>
    </row>
    <row r="4592" ht="15" customHeight="1" s="4" customFormat="1">
      <c r="C4592" s="39"/>
      <c r="D4592" s="39"/>
      <c r="T4592" s="40"/>
      <c r="U4592" s="40"/>
      <c r="V4592" s="40"/>
    </row>
    <row r="4593" ht="15" customHeight="1" s="4" customFormat="1">
      <c r="C4593" s="39"/>
      <c r="D4593" s="39"/>
      <c r="T4593" s="40"/>
      <c r="U4593" s="40"/>
      <c r="V4593" s="40"/>
    </row>
    <row r="4594" ht="15" customHeight="1" s="4" customFormat="1">
      <c r="C4594" s="39"/>
      <c r="D4594" s="39"/>
      <c r="T4594" s="40"/>
      <c r="U4594" s="40"/>
      <c r="V4594" s="40"/>
    </row>
    <row r="4595" ht="15" customHeight="1" s="4" customFormat="1">
      <c r="C4595" s="39"/>
      <c r="D4595" s="39"/>
      <c r="T4595" s="40"/>
      <c r="U4595" s="40"/>
      <c r="V4595" s="40"/>
    </row>
    <row r="4596" ht="15" customHeight="1" s="4" customFormat="1">
      <c r="C4596" s="39"/>
      <c r="D4596" s="39"/>
      <c r="T4596" s="40"/>
      <c r="U4596" s="40"/>
      <c r="V4596" s="40"/>
    </row>
    <row r="4597" ht="15" customHeight="1" s="4" customFormat="1">
      <c r="C4597" s="39"/>
      <c r="D4597" s="39"/>
      <c r="T4597" s="40"/>
      <c r="U4597" s="40"/>
      <c r="V4597" s="40"/>
    </row>
    <row r="4598" ht="15" customHeight="1" s="4" customFormat="1">
      <c r="C4598" s="39"/>
      <c r="D4598" s="39"/>
      <c r="T4598" s="40"/>
      <c r="U4598" s="40"/>
      <c r="V4598" s="40"/>
    </row>
    <row r="4599" ht="15" customHeight="1" s="4" customFormat="1">
      <c r="C4599" s="39"/>
      <c r="D4599" s="39"/>
      <c r="T4599" s="40"/>
      <c r="U4599" s="40"/>
      <c r="V4599" s="40"/>
    </row>
    <row r="4600" ht="15" customHeight="1" s="4" customFormat="1">
      <c r="C4600" s="39"/>
      <c r="D4600" s="39"/>
      <c r="T4600" s="40"/>
      <c r="U4600" s="40"/>
      <c r="V4600" s="40"/>
    </row>
    <row r="4601" ht="15" customHeight="1" s="4" customFormat="1">
      <c r="C4601" s="39"/>
      <c r="D4601" s="39"/>
      <c r="T4601" s="40"/>
      <c r="U4601" s="40"/>
      <c r="V4601" s="40"/>
    </row>
    <row r="4602" ht="15" customHeight="1" s="4" customFormat="1">
      <c r="C4602" s="39"/>
      <c r="D4602" s="39"/>
      <c r="T4602" s="40"/>
      <c r="U4602" s="40"/>
      <c r="V4602" s="40"/>
    </row>
    <row r="4603" ht="15" customHeight="1" s="4" customFormat="1">
      <c r="C4603" s="39"/>
      <c r="D4603" s="39"/>
      <c r="T4603" s="40"/>
      <c r="U4603" s="40"/>
      <c r="V4603" s="40"/>
    </row>
    <row r="4604" ht="15" customHeight="1" s="4" customFormat="1">
      <c r="C4604" s="39"/>
      <c r="D4604" s="39"/>
      <c r="T4604" s="40"/>
      <c r="U4604" s="40"/>
      <c r="V4604" s="40"/>
    </row>
    <row r="4605" ht="15" customHeight="1" s="4" customFormat="1">
      <c r="C4605" s="39"/>
      <c r="D4605" s="39"/>
      <c r="T4605" s="40"/>
      <c r="U4605" s="40"/>
      <c r="V4605" s="40"/>
    </row>
    <row r="4606" ht="15" customHeight="1" s="4" customFormat="1">
      <c r="C4606" s="39"/>
      <c r="D4606" s="39"/>
      <c r="T4606" s="40"/>
      <c r="U4606" s="40"/>
      <c r="V4606" s="40"/>
    </row>
    <row r="4607" ht="15" customHeight="1" s="4" customFormat="1">
      <c r="C4607" s="39"/>
      <c r="D4607" s="39"/>
      <c r="T4607" s="40"/>
      <c r="U4607" s="40"/>
      <c r="V4607" s="40"/>
    </row>
    <row r="4608" ht="15" customHeight="1" s="4" customFormat="1">
      <c r="C4608" s="39"/>
      <c r="D4608" s="39"/>
      <c r="T4608" s="40"/>
      <c r="U4608" s="40"/>
      <c r="V4608" s="40"/>
    </row>
    <row r="4609" ht="15" customHeight="1" s="4" customFormat="1">
      <c r="C4609" s="39"/>
      <c r="D4609" s="39"/>
      <c r="T4609" s="40"/>
      <c r="U4609" s="40"/>
      <c r="V4609" s="40"/>
    </row>
    <row r="4610" ht="15" customHeight="1" s="4" customFormat="1">
      <c r="C4610" s="39"/>
      <c r="D4610" s="39"/>
      <c r="T4610" s="40"/>
      <c r="U4610" s="40"/>
      <c r="V4610" s="40"/>
    </row>
    <row r="4611" ht="15" customHeight="1" s="4" customFormat="1">
      <c r="C4611" s="39"/>
      <c r="D4611" s="39"/>
      <c r="T4611" s="40"/>
      <c r="U4611" s="40"/>
      <c r="V4611" s="40"/>
    </row>
    <row r="4612" ht="15" customHeight="1" s="4" customFormat="1">
      <c r="C4612" s="39"/>
      <c r="D4612" s="39"/>
      <c r="T4612" s="40"/>
      <c r="U4612" s="40"/>
      <c r="V4612" s="40"/>
    </row>
    <row r="4613" ht="15" customHeight="1" s="4" customFormat="1">
      <c r="C4613" s="39"/>
      <c r="D4613" s="39"/>
      <c r="T4613" s="40"/>
      <c r="U4613" s="40"/>
      <c r="V4613" s="40"/>
    </row>
    <row r="4614" ht="15" customHeight="1" s="4" customFormat="1">
      <c r="C4614" s="39"/>
      <c r="D4614" s="39"/>
      <c r="T4614" s="40"/>
      <c r="U4614" s="40"/>
      <c r="V4614" s="40"/>
    </row>
    <row r="4615" ht="15" customHeight="1" s="4" customFormat="1">
      <c r="C4615" s="39"/>
      <c r="D4615" s="39"/>
      <c r="T4615" s="40"/>
      <c r="U4615" s="40"/>
      <c r="V4615" s="40"/>
    </row>
    <row r="4616" ht="15" customHeight="1" s="4" customFormat="1">
      <c r="C4616" s="39"/>
      <c r="D4616" s="39"/>
      <c r="T4616" s="40"/>
      <c r="U4616" s="40"/>
      <c r="V4616" s="40"/>
    </row>
    <row r="4617" ht="15" customHeight="1" s="4" customFormat="1">
      <c r="C4617" s="39"/>
      <c r="D4617" s="39"/>
      <c r="T4617" s="40"/>
      <c r="U4617" s="40"/>
      <c r="V4617" s="40"/>
    </row>
    <row r="4618" ht="15" customHeight="1" s="4" customFormat="1">
      <c r="C4618" s="39"/>
      <c r="D4618" s="39"/>
      <c r="T4618" s="40"/>
      <c r="U4618" s="40"/>
      <c r="V4618" s="40"/>
    </row>
    <row r="4619" ht="15" customHeight="1" s="4" customFormat="1">
      <c r="C4619" s="39"/>
      <c r="D4619" s="39"/>
      <c r="T4619" s="40"/>
      <c r="U4619" s="40"/>
      <c r="V4619" s="40"/>
    </row>
    <row r="4620" ht="15" customHeight="1" s="4" customFormat="1">
      <c r="C4620" s="39"/>
      <c r="D4620" s="39"/>
      <c r="T4620" s="40"/>
      <c r="U4620" s="40"/>
      <c r="V4620" s="40"/>
    </row>
    <row r="4621" ht="15" customHeight="1" s="4" customFormat="1">
      <c r="C4621" s="39"/>
      <c r="D4621" s="39"/>
      <c r="T4621" s="40"/>
      <c r="U4621" s="40"/>
      <c r="V4621" s="40"/>
    </row>
    <row r="4622" ht="15" customHeight="1" s="4" customFormat="1">
      <c r="C4622" s="39"/>
      <c r="D4622" s="39"/>
      <c r="T4622" s="40"/>
      <c r="U4622" s="40"/>
      <c r="V4622" s="40"/>
    </row>
    <row r="4623" ht="15" customHeight="1" s="4" customFormat="1">
      <c r="C4623" s="39"/>
      <c r="D4623" s="39"/>
      <c r="T4623" s="40"/>
      <c r="U4623" s="40"/>
      <c r="V4623" s="40"/>
    </row>
    <row r="4624" ht="15" customHeight="1" s="4" customFormat="1">
      <c r="C4624" s="39"/>
      <c r="D4624" s="39"/>
      <c r="T4624" s="40"/>
      <c r="U4624" s="40"/>
      <c r="V4624" s="40"/>
    </row>
    <row r="4625" ht="15" customHeight="1" s="4" customFormat="1">
      <c r="C4625" s="39"/>
      <c r="D4625" s="39"/>
      <c r="T4625" s="40"/>
      <c r="U4625" s="40"/>
      <c r="V4625" s="40"/>
    </row>
    <row r="4626" ht="15" customHeight="1" s="4" customFormat="1">
      <c r="C4626" s="39"/>
      <c r="D4626" s="39"/>
      <c r="T4626" s="40"/>
      <c r="U4626" s="40"/>
      <c r="V4626" s="40"/>
    </row>
    <row r="4627" ht="15" customHeight="1" s="4" customFormat="1">
      <c r="C4627" s="39"/>
      <c r="D4627" s="39"/>
      <c r="T4627" s="40"/>
      <c r="U4627" s="40"/>
      <c r="V4627" s="40"/>
    </row>
    <row r="4628" ht="15" customHeight="1" s="4" customFormat="1">
      <c r="C4628" s="39"/>
      <c r="D4628" s="39"/>
      <c r="T4628" s="40"/>
      <c r="U4628" s="40"/>
      <c r="V4628" s="40"/>
    </row>
    <row r="4629" ht="15" customHeight="1" s="4" customFormat="1">
      <c r="C4629" s="39"/>
      <c r="D4629" s="39"/>
      <c r="T4629" s="40"/>
      <c r="U4629" s="40"/>
      <c r="V4629" s="40"/>
    </row>
    <row r="4630" ht="15" customHeight="1" s="4" customFormat="1">
      <c r="C4630" s="39"/>
      <c r="D4630" s="39"/>
      <c r="T4630" s="40"/>
      <c r="U4630" s="40"/>
      <c r="V4630" s="40"/>
    </row>
    <row r="4631" ht="15" customHeight="1" s="4" customFormat="1">
      <c r="C4631" s="39"/>
      <c r="D4631" s="39"/>
      <c r="T4631" s="40"/>
      <c r="U4631" s="40"/>
      <c r="V4631" s="40"/>
    </row>
    <row r="4632" ht="15" customHeight="1" s="4" customFormat="1">
      <c r="C4632" s="39"/>
      <c r="D4632" s="39"/>
      <c r="T4632" s="40"/>
      <c r="U4632" s="40"/>
      <c r="V4632" s="40"/>
    </row>
    <row r="4633" ht="15" customHeight="1" s="4" customFormat="1">
      <c r="C4633" s="39"/>
      <c r="D4633" s="39"/>
      <c r="T4633" s="40"/>
      <c r="U4633" s="40"/>
      <c r="V4633" s="40"/>
    </row>
    <row r="4634" ht="15" customHeight="1" s="4" customFormat="1">
      <c r="C4634" s="39"/>
      <c r="D4634" s="39"/>
      <c r="T4634" s="40"/>
      <c r="U4634" s="40"/>
      <c r="V4634" s="40"/>
    </row>
    <row r="4635" ht="15" customHeight="1" s="4" customFormat="1">
      <c r="C4635" s="39"/>
      <c r="D4635" s="39"/>
      <c r="T4635" s="40"/>
      <c r="U4635" s="40"/>
      <c r="V4635" s="40"/>
    </row>
    <row r="4636" ht="15" customHeight="1" s="4" customFormat="1">
      <c r="C4636" s="39"/>
      <c r="D4636" s="39"/>
      <c r="T4636" s="40"/>
      <c r="U4636" s="40"/>
      <c r="V4636" s="40"/>
    </row>
    <row r="4637" ht="15" customHeight="1" s="4" customFormat="1">
      <c r="C4637" s="39"/>
      <c r="D4637" s="39"/>
      <c r="T4637" s="40"/>
      <c r="U4637" s="40"/>
      <c r="V4637" s="40"/>
    </row>
    <row r="4638" ht="15" customHeight="1" s="4" customFormat="1">
      <c r="C4638" s="39"/>
      <c r="D4638" s="39"/>
      <c r="T4638" s="40"/>
      <c r="U4638" s="40"/>
      <c r="V4638" s="40"/>
    </row>
    <row r="4639" ht="15" customHeight="1" s="4" customFormat="1">
      <c r="C4639" s="39"/>
      <c r="D4639" s="39"/>
      <c r="T4639" s="40"/>
      <c r="U4639" s="40"/>
      <c r="V4639" s="40"/>
    </row>
    <row r="4640" ht="15" customHeight="1" s="4" customFormat="1">
      <c r="C4640" s="39"/>
      <c r="D4640" s="39"/>
      <c r="T4640" s="40"/>
      <c r="U4640" s="40"/>
      <c r="V4640" s="40"/>
    </row>
    <row r="4641" ht="15" customHeight="1" s="4" customFormat="1">
      <c r="C4641" s="39"/>
      <c r="D4641" s="39"/>
      <c r="T4641" s="40"/>
      <c r="U4641" s="40"/>
      <c r="V4641" s="40"/>
    </row>
    <row r="4642" ht="15" customHeight="1" s="4" customFormat="1">
      <c r="C4642" s="39"/>
      <c r="D4642" s="39"/>
      <c r="T4642" s="40"/>
      <c r="U4642" s="40"/>
      <c r="V4642" s="40"/>
    </row>
    <row r="4643" ht="15" customHeight="1" s="4" customFormat="1">
      <c r="C4643" s="39"/>
      <c r="D4643" s="39"/>
      <c r="T4643" s="40"/>
      <c r="U4643" s="40"/>
      <c r="V4643" s="40"/>
    </row>
    <row r="4644" ht="15" customHeight="1" s="4" customFormat="1">
      <c r="C4644" s="39"/>
      <c r="D4644" s="39"/>
      <c r="T4644" s="40"/>
      <c r="U4644" s="40"/>
      <c r="V4644" s="40"/>
    </row>
    <row r="4645" ht="15" customHeight="1" s="4" customFormat="1">
      <c r="C4645" s="39"/>
      <c r="D4645" s="39"/>
      <c r="T4645" s="40"/>
      <c r="U4645" s="40"/>
      <c r="V4645" s="40"/>
    </row>
    <row r="4646" ht="15" customHeight="1" s="4" customFormat="1">
      <c r="C4646" s="39"/>
      <c r="D4646" s="39"/>
      <c r="T4646" s="40"/>
      <c r="U4646" s="40"/>
      <c r="V4646" s="40"/>
    </row>
    <row r="4647" ht="15" customHeight="1" s="4" customFormat="1">
      <c r="C4647" s="39"/>
      <c r="D4647" s="39"/>
      <c r="T4647" s="40"/>
      <c r="U4647" s="40"/>
      <c r="V4647" s="40"/>
    </row>
    <row r="4648" ht="15" customHeight="1" s="4" customFormat="1">
      <c r="C4648" s="39"/>
      <c r="D4648" s="39"/>
      <c r="T4648" s="40"/>
      <c r="U4648" s="40"/>
      <c r="V4648" s="40"/>
    </row>
    <row r="4649" ht="15" customHeight="1" s="4" customFormat="1">
      <c r="C4649" s="39"/>
      <c r="D4649" s="39"/>
      <c r="T4649" s="40"/>
      <c r="U4649" s="40"/>
      <c r="V4649" s="40"/>
    </row>
    <row r="4650" ht="15" customHeight="1" s="4" customFormat="1">
      <c r="C4650" s="39"/>
      <c r="D4650" s="39"/>
      <c r="T4650" s="40"/>
      <c r="U4650" s="40"/>
      <c r="V4650" s="40"/>
    </row>
    <row r="4651" ht="15" customHeight="1" s="4" customFormat="1">
      <c r="C4651" s="39"/>
      <c r="D4651" s="39"/>
      <c r="T4651" s="40"/>
      <c r="U4651" s="40"/>
      <c r="V4651" s="40"/>
    </row>
    <row r="4652" ht="15" customHeight="1" s="4" customFormat="1">
      <c r="C4652" s="39"/>
      <c r="D4652" s="39"/>
      <c r="T4652" s="40"/>
      <c r="U4652" s="40"/>
      <c r="V4652" s="40"/>
    </row>
    <row r="4653" ht="15" customHeight="1" s="4" customFormat="1">
      <c r="C4653" s="39"/>
      <c r="D4653" s="39"/>
      <c r="T4653" s="40"/>
      <c r="U4653" s="40"/>
      <c r="V4653" s="40"/>
    </row>
    <row r="4654" ht="15" customHeight="1" s="4" customFormat="1">
      <c r="C4654" s="39"/>
      <c r="D4654" s="39"/>
      <c r="T4654" s="40"/>
      <c r="U4654" s="40"/>
      <c r="V4654" s="40"/>
    </row>
    <row r="4655" ht="15" customHeight="1" s="4" customFormat="1">
      <c r="C4655" s="39"/>
      <c r="D4655" s="39"/>
      <c r="T4655" s="40"/>
      <c r="U4655" s="40"/>
      <c r="V4655" s="40"/>
    </row>
    <row r="4656" ht="15" customHeight="1" s="4" customFormat="1">
      <c r="C4656" s="39"/>
      <c r="D4656" s="39"/>
      <c r="T4656" s="40"/>
      <c r="U4656" s="40"/>
      <c r="V4656" s="40"/>
    </row>
    <row r="4657" ht="15" customHeight="1" s="4" customFormat="1">
      <c r="C4657" s="39"/>
      <c r="D4657" s="39"/>
      <c r="T4657" s="40"/>
      <c r="U4657" s="40"/>
      <c r="V4657" s="40"/>
    </row>
    <row r="4658" ht="15" customHeight="1" s="4" customFormat="1">
      <c r="C4658" s="39"/>
      <c r="D4658" s="39"/>
      <c r="T4658" s="40"/>
      <c r="U4658" s="40"/>
      <c r="V4658" s="40"/>
    </row>
    <row r="4659" ht="15" customHeight="1" s="4" customFormat="1">
      <c r="C4659" s="39"/>
      <c r="D4659" s="39"/>
      <c r="T4659" s="40"/>
      <c r="U4659" s="40"/>
      <c r="V4659" s="40"/>
    </row>
    <row r="4660" ht="15" customHeight="1" s="4" customFormat="1">
      <c r="C4660" s="39"/>
      <c r="D4660" s="39"/>
      <c r="T4660" s="40"/>
      <c r="U4660" s="40"/>
      <c r="V4660" s="40"/>
    </row>
    <row r="4661" ht="15" customHeight="1" s="4" customFormat="1">
      <c r="C4661" s="39"/>
      <c r="D4661" s="39"/>
      <c r="T4661" s="40"/>
      <c r="U4661" s="40"/>
      <c r="V4661" s="40"/>
    </row>
    <row r="4662" ht="15" customHeight="1" s="4" customFormat="1">
      <c r="C4662" s="39"/>
      <c r="D4662" s="39"/>
      <c r="T4662" s="40"/>
      <c r="U4662" s="40"/>
      <c r="V4662" s="40"/>
    </row>
    <row r="4663" ht="15" customHeight="1" s="4" customFormat="1">
      <c r="C4663" s="39"/>
      <c r="D4663" s="39"/>
      <c r="T4663" s="40"/>
      <c r="U4663" s="40"/>
      <c r="V4663" s="40"/>
    </row>
    <row r="4664" ht="15" customHeight="1" s="4" customFormat="1">
      <c r="C4664" s="39"/>
      <c r="D4664" s="39"/>
      <c r="T4664" s="40"/>
      <c r="U4664" s="40"/>
      <c r="V4664" s="40"/>
    </row>
    <row r="4665" ht="15" customHeight="1" s="4" customFormat="1">
      <c r="C4665" s="39"/>
      <c r="D4665" s="39"/>
      <c r="T4665" s="40"/>
      <c r="U4665" s="40"/>
      <c r="V4665" s="40"/>
    </row>
    <row r="4666" ht="15" customHeight="1" s="4" customFormat="1">
      <c r="C4666" s="39"/>
      <c r="D4666" s="39"/>
      <c r="T4666" s="40"/>
      <c r="U4666" s="40"/>
      <c r="V4666" s="40"/>
    </row>
    <row r="4667" ht="15" customHeight="1" s="4" customFormat="1">
      <c r="C4667" s="39"/>
      <c r="D4667" s="39"/>
      <c r="T4667" s="40"/>
      <c r="U4667" s="40"/>
      <c r="V4667" s="40"/>
    </row>
    <row r="4668" ht="15" customHeight="1" s="4" customFormat="1">
      <c r="C4668" s="39"/>
      <c r="D4668" s="39"/>
      <c r="T4668" s="40"/>
      <c r="U4668" s="40"/>
      <c r="V4668" s="40"/>
    </row>
    <row r="4669" ht="15" customHeight="1" s="4" customFormat="1">
      <c r="C4669" s="39"/>
      <c r="D4669" s="39"/>
      <c r="T4669" s="40"/>
      <c r="U4669" s="40"/>
      <c r="V4669" s="40"/>
    </row>
    <row r="4670" ht="15" customHeight="1" s="4" customFormat="1">
      <c r="C4670" s="39"/>
      <c r="D4670" s="39"/>
      <c r="T4670" s="40"/>
      <c r="U4670" s="40"/>
      <c r="V4670" s="40"/>
    </row>
    <row r="4671" ht="15" customHeight="1" s="4" customFormat="1">
      <c r="C4671" s="39"/>
      <c r="D4671" s="39"/>
      <c r="T4671" s="40"/>
      <c r="U4671" s="40"/>
      <c r="V4671" s="40"/>
    </row>
    <row r="4672" ht="15" customHeight="1" s="4" customFormat="1">
      <c r="C4672" s="39"/>
      <c r="D4672" s="39"/>
      <c r="T4672" s="40"/>
      <c r="U4672" s="40"/>
      <c r="V4672" s="40"/>
    </row>
    <row r="4673" ht="15" customHeight="1" s="4" customFormat="1">
      <c r="C4673" s="39"/>
      <c r="D4673" s="39"/>
      <c r="T4673" s="40"/>
      <c r="U4673" s="40"/>
      <c r="V4673" s="40"/>
    </row>
    <row r="4674" ht="15" customHeight="1" s="4" customFormat="1">
      <c r="C4674" s="39"/>
      <c r="D4674" s="39"/>
      <c r="T4674" s="40"/>
      <c r="U4674" s="40"/>
      <c r="V4674" s="40"/>
    </row>
    <row r="4675" ht="15" customHeight="1" s="4" customFormat="1">
      <c r="C4675" s="39"/>
      <c r="D4675" s="39"/>
      <c r="T4675" s="40"/>
      <c r="U4675" s="40"/>
      <c r="V4675" s="40"/>
    </row>
    <row r="4676" ht="15" customHeight="1" s="4" customFormat="1">
      <c r="C4676" s="39"/>
      <c r="D4676" s="39"/>
      <c r="T4676" s="40"/>
      <c r="U4676" s="40"/>
      <c r="V4676" s="40"/>
    </row>
    <row r="4677" ht="15" customHeight="1" s="4" customFormat="1">
      <c r="C4677" s="39"/>
      <c r="D4677" s="39"/>
      <c r="T4677" s="40"/>
      <c r="U4677" s="40"/>
      <c r="V4677" s="40"/>
    </row>
    <row r="4678" ht="15" customHeight="1" s="4" customFormat="1">
      <c r="C4678" s="39"/>
      <c r="D4678" s="39"/>
      <c r="T4678" s="40"/>
      <c r="U4678" s="40"/>
      <c r="V4678" s="40"/>
    </row>
    <row r="4679" ht="15" customHeight="1" s="4" customFormat="1">
      <c r="C4679" s="39"/>
      <c r="D4679" s="39"/>
      <c r="T4679" s="40"/>
      <c r="U4679" s="40"/>
      <c r="V4679" s="40"/>
    </row>
    <row r="4680" ht="15" customHeight="1" s="4" customFormat="1">
      <c r="C4680" s="39"/>
      <c r="D4680" s="39"/>
      <c r="T4680" s="40"/>
      <c r="U4680" s="40"/>
      <c r="V4680" s="40"/>
    </row>
    <row r="4681" ht="15" customHeight="1" s="4" customFormat="1">
      <c r="C4681" s="39"/>
      <c r="D4681" s="39"/>
      <c r="Q4681" s="40"/>
      <c r="T4681" s="40"/>
      <c r="U4681" s="40"/>
      <c r="V4681" s="40"/>
    </row>
    <row r="4682" ht="15" customHeight="1" s="4" customFormat="1">
      <c r="C4682" s="39"/>
      <c r="D4682" s="39"/>
      <c r="T4682" s="40"/>
      <c r="U4682" s="40"/>
      <c r="V4682" s="40"/>
    </row>
    <row r="4683" ht="15" customHeight="1" s="4" customFormat="1">
      <c r="C4683" s="39"/>
      <c r="D4683" s="39"/>
      <c r="T4683" s="40"/>
      <c r="U4683" s="40"/>
      <c r="V4683" s="40"/>
    </row>
    <row r="4684" ht="15" customHeight="1" s="4" customFormat="1">
      <c r="C4684" s="39"/>
      <c r="D4684" s="39"/>
      <c r="T4684" s="40"/>
      <c r="U4684" s="40"/>
      <c r="V4684" s="40"/>
    </row>
    <row r="4685" ht="15" customHeight="1" s="4" customFormat="1">
      <c r="C4685" s="39"/>
      <c r="D4685" s="39"/>
      <c r="T4685" s="40"/>
      <c r="U4685" s="40"/>
      <c r="V4685" s="40"/>
    </row>
    <row r="4686" ht="15" customHeight="1" s="4" customFormat="1">
      <c r="C4686" s="39"/>
      <c r="D4686" s="39"/>
      <c r="T4686" s="40"/>
      <c r="U4686" s="40"/>
      <c r="V4686" s="40"/>
    </row>
    <row r="4687" ht="15" customHeight="1" s="4" customFormat="1">
      <c r="C4687" s="39"/>
      <c r="D4687" s="39"/>
      <c r="T4687" s="40"/>
      <c r="U4687" s="40"/>
      <c r="V4687" s="40"/>
    </row>
    <row r="4688" ht="15" customHeight="1" s="4" customFormat="1">
      <c r="C4688" s="39"/>
      <c r="D4688" s="39"/>
      <c r="T4688" s="40"/>
      <c r="U4688" s="40"/>
      <c r="V4688" s="40"/>
    </row>
    <row r="4689" ht="15" customHeight="1" s="4" customFormat="1">
      <c r="C4689" s="39"/>
      <c r="D4689" s="39"/>
      <c r="T4689" s="40"/>
      <c r="U4689" s="40"/>
      <c r="V4689" s="40"/>
    </row>
    <row r="4690" ht="15" customHeight="1" s="4" customFormat="1">
      <c r="C4690" s="39"/>
      <c r="D4690" s="39"/>
      <c r="T4690" s="40"/>
      <c r="U4690" s="40"/>
      <c r="V4690" s="40"/>
    </row>
    <row r="4691" ht="15" customHeight="1" s="4" customFormat="1">
      <c r="C4691" s="39"/>
      <c r="D4691" s="39"/>
      <c r="T4691" s="40"/>
      <c r="U4691" s="40"/>
      <c r="V4691" s="40"/>
    </row>
    <row r="4692" ht="15" customHeight="1" s="4" customFormat="1">
      <c r="C4692" s="39"/>
      <c r="D4692" s="39"/>
      <c r="T4692" s="40"/>
      <c r="U4692" s="40"/>
      <c r="V4692" s="40"/>
    </row>
    <row r="4693" ht="15" customHeight="1" s="4" customFormat="1">
      <c r="C4693" s="39"/>
      <c r="D4693" s="39"/>
      <c r="T4693" s="40"/>
      <c r="U4693" s="40"/>
      <c r="V4693" s="40"/>
    </row>
    <row r="4694" ht="15" customHeight="1" s="4" customFormat="1">
      <c r="C4694" s="39"/>
      <c r="D4694" s="39"/>
      <c r="T4694" s="40"/>
      <c r="U4694" s="40"/>
      <c r="V4694" s="40"/>
    </row>
    <row r="4695" ht="15" customHeight="1" s="4" customFormat="1">
      <c r="C4695" s="39"/>
      <c r="D4695" s="39"/>
      <c r="T4695" s="40"/>
      <c r="U4695" s="40"/>
      <c r="V4695" s="40"/>
    </row>
    <row r="4696" ht="15" customHeight="1" s="4" customFormat="1">
      <c r="C4696" s="39"/>
      <c r="D4696" s="39"/>
      <c r="T4696" s="40"/>
      <c r="U4696" s="40"/>
      <c r="V4696" s="40"/>
    </row>
    <row r="4697" ht="15" customHeight="1" s="4" customFormat="1">
      <c r="C4697" s="39"/>
      <c r="D4697" s="39"/>
      <c r="T4697" s="40"/>
      <c r="U4697" s="40"/>
      <c r="V4697" s="40"/>
    </row>
    <row r="4698" ht="15" customHeight="1" s="4" customFormat="1">
      <c r="C4698" s="39"/>
      <c r="D4698" s="39"/>
      <c r="T4698" s="40"/>
      <c r="U4698" s="40"/>
      <c r="V4698" s="40"/>
    </row>
    <row r="4699" ht="15" customHeight="1" s="4" customFormat="1">
      <c r="C4699" s="39"/>
      <c r="D4699" s="39"/>
      <c r="T4699" s="40"/>
      <c r="U4699" s="40"/>
      <c r="V4699" s="40"/>
    </row>
    <row r="4700" ht="15" customHeight="1" s="4" customFormat="1">
      <c r="C4700" s="39"/>
      <c r="D4700" s="39"/>
      <c r="T4700" s="40"/>
      <c r="U4700" s="40"/>
      <c r="V4700" s="40"/>
    </row>
    <row r="4701" ht="15" customHeight="1" s="4" customFormat="1">
      <c r="C4701" s="39"/>
      <c r="D4701" s="39"/>
      <c r="T4701" s="40"/>
      <c r="U4701" s="40"/>
      <c r="V4701" s="40"/>
    </row>
    <row r="4702" ht="15" customHeight="1" s="4" customFormat="1">
      <c r="C4702" s="39"/>
      <c r="D4702" s="39"/>
      <c r="T4702" s="40"/>
      <c r="U4702" s="40"/>
      <c r="V4702" s="40"/>
    </row>
    <row r="4703" ht="15" customHeight="1" s="4" customFormat="1">
      <c r="C4703" s="39"/>
      <c r="D4703" s="39"/>
      <c r="T4703" s="40"/>
      <c r="U4703" s="40"/>
      <c r="V4703" s="40"/>
    </row>
    <row r="4704" ht="15" customHeight="1" s="4" customFormat="1">
      <c r="C4704" s="39"/>
      <c r="D4704" s="39"/>
      <c r="T4704" s="40"/>
      <c r="U4704" s="40"/>
      <c r="V4704" s="40"/>
    </row>
    <row r="4705" ht="15" customHeight="1" s="4" customFormat="1">
      <c r="C4705" s="39"/>
      <c r="D4705" s="39"/>
      <c r="T4705" s="40"/>
      <c r="U4705" s="40"/>
      <c r="V4705" s="40"/>
    </row>
    <row r="4706" ht="15" customHeight="1" s="4" customFormat="1">
      <c r="C4706" s="39"/>
      <c r="D4706" s="39"/>
      <c r="T4706" s="40"/>
      <c r="U4706" s="40"/>
      <c r="V4706" s="40"/>
    </row>
    <row r="4707" ht="15" customHeight="1" s="4" customFormat="1">
      <c r="C4707" s="39"/>
      <c r="D4707" s="39"/>
      <c r="T4707" s="40"/>
      <c r="U4707" s="40"/>
      <c r="V4707" s="40"/>
    </row>
    <row r="4708" ht="15" customHeight="1" s="4" customFormat="1">
      <c r="C4708" s="39"/>
      <c r="D4708" s="39"/>
      <c r="T4708" s="40"/>
      <c r="U4708" s="40"/>
      <c r="V4708" s="40"/>
    </row>
    <row r="4709" ht="15" customHeight="1" s="4" customFormat="1">
      <c r="C4709" s="39"/>
      <c r="D4709" s="39"/>
      <c r="T4709" s="40"/>
      <c r="U4709" s="40"/>
      <c r="V4709" s="40"/>
    </row>
    <row r="4710" ht="15" customHeight="1" s="4" customFormat="1">
      <c r="C4710" s="39"/>
      <c r="D4710" s="39"/>
      <c r="T4710" s="40"/>
      <c r="U4710" s="40"/>
      <c r="V4710" s="40"/>
    </row>
    <row r="4711" ht="15" customHeight="1" s="4" customFormat="1">
      <c r="C4711" s="39"/>
      <c r="D4711" s="39"/>
      <c r="T4711" s="40"/>
      <c r="U4711" s="40"/>
      <c r="V4711" s="40"/>
    </row>
    <row r="4712" ht="15" customHeight="1" s="4" customFormat="1">
      <c r="C4712" s="39"/>
      <c r="D4712" s="39"/>
      <c r="T4712" s="40"/>
      <c r="U4712" s="40"/>
      <c r="V4712" s="40"/>
    </row>
    <row r="4713" ht="15" customHeight="1" s="4" customFormat="1">
      <c r="C4713" s="39"/>
      <c r="D4713" s="39"/>
      <c r="T4713" s="40"/>
      <c r="U4713" s="40"/>
      <c r="V4713" s="40"/>
    </row>
    <row r="4714" ht="15" customHeight="1" s="4" customFormat="1">
      <c r="C4714" s="39"/>
      <c r="D4714" s="39"/>
      <c r="T4714" s="40"/>
      <c r="U4714" s="40"/>
      <c r="V4714" s="40"/>
    </row>
    <row r="4715" ht="15" customHeight="1" s="4" customFormat="1">
      <c r="C4715" s="39"/>
      <c r="D4715" s="39"/>
      <c r="T4715" s="40"/>
      <c r="U4715" s="40"/>
      <c r="V4715" s="40"/>
    </row>
    <row r="4716" ht="15" customHeight="1" s="4" customFormat="1">
      <c r="C4716" s="39"/>
      <c r="D4716" s="39"/>
      <c r="T4716" s="40"/>
      <c r="U4716" s="40"/>
      <c r="V4716" s="40"/>
    </row>
    <row r="4717" ht="15" customHeight="1" s="4" customFormat="1">
      <c r="C4717" s="39"/>
      <c r="D4717" s="39"/>
      <c r="T4717" s="40"/>
      <c r="U4717" s="40"/>
      <c r="V4717" s="40"/>
    </row>
    <row r="4718" ht="15" customHeight="1" s="4" customFormat="1">
      <c r="C4718" s="39"/>
      <c r="D4718" s="39"/>
      <c r="T4718" s="40"/>
      <c r="U4718" s="40"/>
      <c r="V4718" s="40"/>
    </row>
    <row r="4719" ht="15" customHeight="1" s="4" customFormat="1">
      <c r="C4719" s="39"/>
      <c r="D4719" s="39"/>
      <c r="T4719" s="40"/>
      <c r="U4719" s="40"/>
      <c r="V4719" s="40"/>
    </row>
    <row r="4720" ht="15" customHeight="1" s="4" customFormat="1">
      <c r="C4720" s="39"/>
      <c r="D4720" s="39"/>
      <c r="T4720" s="40"/>
      <c r="U4720" s="40"/>
      <c r="V4720" s="40"/>
    </row>
    <row r="4721" ht="15" customHeight="1" s="4" customFormat="1">
      <c r="C4721" s="39"/>
      <c r="D4721" s="39"/>
      <c r="T4721" s="40"/>
      <c r="U4721" s="40"/>
      <c r="V4721" s="40"/>
    </row>
    <row r="4722" ht="15" customHeight="1" s="4" customFormat="1">
      <c r="C4722" s="39"/>
      <c r="D4722" s="39"/>
      <c r="T4722" s="40"/>
      <c r="U4722" s="40"/>
      <c r="V4722" s="40"/>
    </row>
    <row r="4723" ht="15" customHeight="1" s="4" customFormat="1">
      <c r="C4723" s="39"/>
      <c r="D4723" s="39"/>
      <c r="T4723" s="40"/>
      <c r="U4723" s="40"/>
      <c r="V4723" s="40"/>
    </row>
    <row r="4724" ht="15" customHeight="1" s="4" customFormat="1">
      <c r="C4724" s="39"/>
      <c r="D4724" s="39"/>
      <c r="T4724" s="40"/>
      <c r="U4724" s="40"/>
      <c r="V4724" s="40"/>
    </row>
    <row r="4725" ht="15" customHeight="1" s="4" customFormat="1">
      <c r="C4725" s="39"/>
      <c r="D4725" s="39"/>
      <c r="T4725" s="40"/>
      <c r="U4725" s="40"/>
      <c r="V4725" s="40"/>
    </row>
    <row r="4726" ht="15" customHeight="1" s="4" customFormat="1">
      <c r="C4726" s="39"/>
      <c r="D4726" s="39"/>
      <c r="T4726" s="40"/>
      <c r="U4726" s="40"/>
      <c r="V4726" s="40"/>
    </row>
    <row r="4727" ht="15" customHeight="1" s="4" customFormat="1">
      <c r="C4727" s="39"/>
      <c r="D4727" s="39"/>
      <c r="T4727" s="40"/>
      <c r="U4727" s="40"/>
      <c r="V4727" s="40"/>
    </row>
    <row r="4728" ht="15" customHeight="1" s="4" customFormat="1">
      <c r="C4728" s="39"/>
      <c r="D4728" s="39"/>
      <c r="T4728" s="40"/>
      <c r="U4728" s="40"/>
      <c r="V4728" s="40"/>
    </row>
    <row r="4729" ht="15" customHeight="1" s="4" customFormat="1">
      <c r="C4729" s="39"/>
      <c r="D4729" s="39"/>
      <c r="T4729" s="40"/>
      <c r="U4729" s="40"/>
      <c r="V4729" s="40"/>
    </row>
    <row r="4730" ht="15" customHeight="1" s="4" customFormat="1">
      <c r="C4730" s="39"/>
      <c r="D4730" s="39"/>
      <c r="T4730" s="40"/>
      <c r="U4730" s="40"/>
      <c r="V4730" s="40"/>
    </row>
    <row r="4731" ht="15" customHeight="1" s="4" customFormat="1">
      <c r="C4731" s="39"/>
      <c r="D4731" s="39"/>
      <c r="T4731" s="40"/>
      <c r="U4731" s="40"/>
      <c r="V4731" s="40"/>
    </row>
    <row r="4732" ht="15" customHeight="1" s="4" customFormat="1">
      <c r="C4732" s="39"/>
      <c r="D4732" s="39"/>
      <c r="T4732" s="40"/>
      <c r="U4732" s="40"/>
      <c r="V4732" s="40"/>
    </row>
    <row r="4733" ht="15" customHeight="1" s="4" customFormat="1">
      <c r="C4733" s="39"/>
      <c r="D4733" s="39"/>
      <c r="T4733" s="40"/>
      <c r="U4733" s="40"/>
      <c r="V4733" s="40"/>
    </row>
    <row r="4734" ht="15" customHeight="1" s="4" customFormat="1">
      <c r="C4734" s="39"/>
      <c r="D4734" s="39"/>
      <c r="T4734" s="40"/>
      <c r="U4734" s="40"/>
      <c r="V4734" s="40"/>
    </row>
    <row r="4735" ht="15" customHeight="1" s="4" customFormat="1">
      <c r="C4735" s="39"/>
      <c r="D4735" s="39"/>
      <c r="T4735" s="40"/>
      <c r="U4735" s="40"/>
      <c r="V4735" s="40"/>
    </row>
    <row r="4736" ht="15" customHeight="1" s="4" customFormat="1">
      <c r="C4736" s="39"/>
      <c r="D4736" s="39"/>
      <c r="T4736" s="40"/>
      <c r="U4736" s="40"/>
      <c r="V4736" s="40"/>
    </row>
    <row r="4737" ht="15" customHeight="1" s="4" customFormat="1">
      <c r="C4737" s="39"/>
      <c r="D4737" s="39"/>
      <c r="T4737" s="40"/>
      <c r="U4737" s="40"/>
      <c r="V4737" s="40"/>
    </row>
    <row r="4738" ht="15" customHeight="1" s="4" customFormat="1">
      <c r="C4738" s="39"/>
      <c r="D4738" s="39"/>
      <c r="T4738" s="40"/>
      <c r="U4738" s="40"/>
      <c r="V4738" s="40"/>
    </row>
    <row r="4739" ht="15" customHeight="1" s="4" customFormat="1">
      <c r="C4739" s="39"/>
      <c r="D4739" s="39"/>
      <c r="T4739" s="40"/>
      <c r="U4739" s="40"/>
      <c r="V4739" s="40"/>
    </row>
    <row r="4740" ht="15" customHeight="1" s="4" customFormat="1">
      <c r="C4740" s="39"/>
      <c r="D4740" s="39"/>
      <c r="T4740" s="40"/>
      <c r="U4740" s="40"/>
      <c r="V4740" s="40"/>
    </row>
    <row r="4741" ht="15" customHeight="1" s="4" customFormat="1">
      <c r="C4741" s="39"/>
      <c r="D4741" s="39"/>
      <c r="T4741" s="40"/>
      <c r="U4741" s="40"/>
      <c r="V4741" s="40"/>
    </row>
    <row r="4742" ht="15" customHeight="1" s="4" customFormat="1">
      <c r="C4742" s="39"/>
      <c r="D4742" s="39"/>
      <c r="T4742" s="40"/>
      <c r="U4742" s="40"/>
      <c r="V4742" s="40"/>
    </row>
    <row r="4743" ht="15" customHeight="1" s="4" customFormat="1">
      <c r="C4743" s="39"/>
      <c r="D4743" s="39"/>
      <c r="T4743" s="40"/>
      <c r="U4743" s="40"/>
      <c r="V4743" s="40"/>
    </row>
    <row r="4744" ht="15" customHeight="1" s="4" customFormat="1">
      <c r="C4744" s="39"/>
      <c r="D4744" s="39"/>
      <c r="T4744" s="40"/>
      <c r="U4744" s="40"/>
      <c r="V4744" s="40"/>
    </row>
    <row r="4745" ht="15" customHeight="1" s="4" customFormat="1">
      <c r="C4745" s="39"/>
      <c r="D4745" s="39"/>
      <c r="T4745" s="40"/>
      <c r="U4745" s="40"/>
      <c r="V4745" s="40"/>
    </row>
    <row r="4746" ht="15" customHeight="1" s="4" customFormat="1">
      <c r="C4746" s="39"/>
      <c r="D4746" s="39"/>
      <c r="T4746" s="40"/>
      <c r="U4746" s="40"/>
      <c r="V4746" s="40"/>
    </row>
    <row r="4747" ht="15" customHeight="1" s="4" customFormat="1">
      <c r="C4747" s="39"/>
      <c r="D4747" s="39"/>
      <c r="T4747" s="40"/>
      <c r="U4747" s="40"/>
      <c r="V4747" s="40"/>
    </row>
    <row r="4748" ht="15" customHeight="1" s="4" customFormat="1">
      <c r="C4748" s="39"/>
      <c r="D4748" s="39"/>
      <c r="T4748" s="40"/>
      <c r="U4748" s="40"/>
      <c r="V4748" s="40"/>
    </row>
    <row r="4749" ht="15" customHeight="1" s="4" customFormat="1">
      <c r="C4749" s="39"/>
      <c r="D4749" s="39"/>
      <c r="T4749" s="40"/>
      <c r="U4749" s="40"/>
      <c r="V4749" s="40"/>
    </row>
    <row r="4750" ht="15" customHeight="1" s="4" customFormat="1">
      <c r="C4750" s="39"/>
      <c r="D4750" s="39"/>
      <c r="T4750" s="40"/>
      <c r="U4750" s="40"/>
      <c r="V4750" s="40"/>
    </row>
    <row r="4751" ht="15" customHeight="1" s="4" customFormat="1">
      <c r="C4751" s="39"/>
      <c r="D4751" s="39"/>
      <c r="T4751" s="40"/>
      <c r="U4751" s="40"/>
      <c r="V4751" s="40"/>
    </row>
    <row r="4752" ht="15" customHeight="1" s="4" customFormat="1">
      <c r="C4752" s="39"/>
      <c r="D4752" s="39"/>
      <c r="T4752" s="40"/>
      <c r="U4752" s="40"/>
      <c r="V4752" s="40"/>
    </row>
    <row r="4753" ht="15" customHeight="1" s="4" customFormat="1">
      <c r="C4753" s="39"/>
      <c r="D4753" s="39"/>
      <c r="T4753" s="40"/>
      <c r="U4753" s="40"/>
      <c r="V4753" s="40"/>
    </row>
    <row r="4754" ht="15" customHeight="1" s="4" customFormat="1">
      <c r="C4754" s="39"/>
      <c r="D4754" s="39"/>
      <c r="T4754" s="40"/>
      <c r="U4754" s="40"/>
      <c r="V4754" s="40"/>
    </row>
    <row r="4755" ht="15" customHeight="1" s="4" customFormat="1">
      <c r="C4755" s="39"/>
      <c r="D4755" s="39"/>
      <c r="T4755" s="40"/>
      <c r="U4755" s="40"/>
      <c r="V4755" s="40"/>
    </row>
    <row r="4756" ht="15" customHeight="1" s="4" customFormat="1">
      <c r="C4756" s="39"/>
      <c r="D4756" s="39"/>
      <c r="T4756" s="40"/>
      <c r="U4756" s="40"/>
      <c r="V4756" s="40"/>
    </row>
    <row r="4757" ht="15" customHeight="1" s="4" customFormat="1">
      <c r="C4757" s="39"/>
      <c r="D4757" s="39"/>
      <c r="T4757" s="40"/>
      <c r="U4757" s="40"/>
      <c r="V4757" s="40"/>
    </row>
    <row r="4758" ht="15" customHeight="1" s="4" customFormat="1">
      <c r="C4758" s="39"/>
      <c r="D4758" s="39"/>
      <c r="T4758" s="40"/>
      <c r="U4758" s="40"/>
      <c r="V4758" s="40"/>
    </row>
    <row r="4759" ht="15" customHeight="1" s="4" customFormat="1">
      <c r="C4759" s="39"/>
      <c r="D4759" s="39"/>
      <c r="T4759" s="40"/>
      <c r="U4759" s="40"/>
      <c r="V4759" s="40"/>
    </row>
    <row r="4760" ht="15" customHeight="1" s="4" customFormat="1">
      <c r="C4760" s="39"/>
      <c r="D4760" s="39"/>
      <c r="T4760" s="40"/>
      <c r="U4760" s="40"/>
      <c r="V4760" s="40"/>
    </row>
    <row r="4761" ht="15" customHeight="1" s="4" customFormat="1">
      <c r="C4761" s="39"/>
      <c r="D4761" s="39"/>
      <c r="T4761" s="40"/>
      <c r="U4761" s="40"/>
      <c r="V4761" s="40"/>
    </row>
    <row r="4762" ht="15" customHeight="1" s="4" customFormat="1">
      <c r="C4762" s="39"/>
      <c r="D4762" s="39"/>
      <c r="T4762" s="40"/>
      <c r="U4762" s="40"/>
      <c r="V4762" s="40"/>
    </row>
    <row r="4763" ht="15" customHeight="1" s="4" customFormat="1">
      <c r="C4763" s="39"/>
      <c r="D4763" s="39"/>
      <c r="T4763" s="40"/>
      <c r="U4763" s="40"/>
      <c r="V4763" s="40"/>
    </row>
    <row r="4764" ht="15" customHeight="1" s="4" customFormat="1">
      <c r="C4764" s="39"/>
      <c r="D4764" s="39"/>
      <c r="T4764" s="40"/>
      <c r="U4764" s="40"/>
      <c r="V4764" s="40"/>
    </row>
    <row r="4765" ht="15" customHeight="1" s="4" customFormat="1">
      <c r="C4765" s="39"/>
      <c r="D4765" s="39"/>
      <c r="T4765" s="40"/>
      <c r="U4765" s="40"/>
      <c r="V4765" s="40"/>
    </row>
    <row r="4766" ht="15" customHeight="1" s="4" customFormat="1">
      <c r="C4766" s="39"/>
      <c r="D4766" s="39"/>
      <c r="T4766" s="40"/>
      <c r="U4766" s="40"/>
      <c r="V4766" s="40"/>
    </row>
    <row r="4767" ht="15" customHeight="1" s="4" customFormat="1">
      <c r="C4767" s="39"/>
      <c r="D4767" s="39"/>
      <c r="T4767" s="40"/>
      <c r="U4767" s="40"/>
      <c r="V4767" s="40"/>
    </row>
    <row r="4768" ht="15" customHeight="1" s="4" customFormat="1">
      <c r="C4768" s="39"/>
      <c r="D4768" s="39"/>
      <c r="T4768" s="40"/>
      <c r="U4768" s="40"/>
      <c r="V4768" s="40"/>
    </row>
    <row r="4769" ht="15" customHeight="1" s="4" customFormat="1">
      <c r="C4769" s="39"/>
      <c r="D4769" s="39"/>
      <c r="T4769" s="40"/>
      <c r="U4769" s="40"/>
      <c r="V4769" s="40"/>
    </row>
    <row r="4770" ht="15" customHeight="1" s="4" customFormat="1">
      <c r="C4770" s="39"/>
      <c r="D4770" s="39"/>
      <c r="T4770" s="40"/>
      <c r="U4770" s="40"/>
      <c r="V4770" s="40"/>
    </row>
    <row r="4771" ht="15" customHeight="1" s="4" customFormat="1">
      <c r="C4771" s="39"/>
      <c r="D4771" s="39"/>
      <c r="T4771" s="40"/>
      <c r="U4771" s="40"/>
      <c r="V4771" s="40"/>
    </row>
    <row r="4772" ht="15" customHeight="1" s="4" customFormat="1">
      <c r="C4772" s="39"/>
      <c r="D4772" s="39"/>
      <c r="T4772" s="40"/>
      <c r="U4772" s="40"/>
      <c r="V4772" s="40"/>
    </row>
    <row r="4773" ht="15" customHeight="1" s="4" customFormat="1">
      <c r="C4773" s="39"/>
      <c r="D4773" s="39"/>
      <c r="T4773" s="40"/>
      <c r="U4773" s="40"/>
      <c r="V4773" s="40"/>
    </row>
    <row r="4774" ht="15" customHeight="1" s="4" customFormat="1">
      <c r="C4774" s="39"/>
      <c r="D4774" s="39"/>
      <c r="T4774" s="40"/>
      <c r="U4774" s="40"/>
      <c r="V4774" s="40"/>
    </row>
    <row r="4775" ht="15" customHeight="1" s="4" customFormat="1">
      <c r="C4775" s="39"/>
      <c r="D4775" s="39"/>
      <c r="T4775" s="40"/>
      <c r="U4775" s="40"/>
      <c r="V4775" s="40"/>
    </row>
    <row r="4776" ht="15" customHeight="1" s="4" customFormat="1">
      <c r="C4776" s="39"/>
      <c r="D4776" s="39"/>
      <c r="T4776" s="40"/>
      <c r="U4776" s="40"/>
      <c r="V4776" s="40"/>
    </row>
    <row r="4777" ht="15" customHeight="1" s="4" customFormat="1">
      <c r="C4777" s="39"/>
      <c r="D4777" s="39"/>
      <c r="T4777" s="40"/>
      <c r="U4777" s="40"/>
      <c r="V4777" s="40"/>
    </row>
    <row r="4778" ht="15" customHeight="1" s="4" customFormat="1">
      <c r="C4778" s="39"/>
      <c r="D4778" s="39"/>
      <c r="T4778" s="40"/>
      <c r="U4778" s="40"/>
      <c r="V4778" s="40"/>
    </row>
    <row r="4779" ht="15" customHeight="1" s="4" customFormat="1">
      <c r="C4779" s="39"/>
      <c r="D4779" s="39"/>
      <c r="T4779" s="40"/>
      <c r="U4779" s="40"/>
      <c r="V4779" s="40"/>
    </row>
    <row r="4780" ht="15" customHeight="1" s="4" customFormat="1">
      <c r="C4780" s="39"/>
      <c r="D4780" s="39"/>
      <c r="T4780" s="40"/>
      <c r="U4780" s="40"/>
      <c r="V4780" s="40"/>
    </row>
    <row r="4781" ht="15" customHeight="1" s="4" customFormat="1">
      <c r="C4781" s="39"/>
      <c r="D4781" s="39"/>
      <c r="T4781" s="40"/>
      <c r="U4781" s="40"/>
      <c r="V4781" s="40"/>
    </row>
    <row r="4782" ht="15" customHeight="1" s="4" customFormat="1">
      <c r="C4782" s="39"/>
      <c r="D4782" s="39"/>
      <c r="T4782" s="40"/>
      <c r="U4782" s="40"/>
      <c r="V4782" s="40"/>
    </row>
    <row r="4783" ht="15" customHeight="1" s="4" customFormat="1">
      <c r="C4783" s="39"/>
      <c r="D4783" s="39"/>
      <c r="T4783" s="40"/>
      <c r="U4783" s="40"/>
      <c r="V4783" s="40"/>
    </row>
    <row r="4784" ht="15" customHeight="1" s="4" customFormat="1">
      <c r="C4784" s="39"/>
      <c r="D4784" s="39"/>
      <c r="T4784" s="40"/>
      <c r="U4784" s="40"/>
      <c r="V4784" s="40"/>
    </row>
    <row r="4785" ht="15" customHeight="1" s="4" customFormat="1">
      <c r="C4785" s="39"/>
      <c r="D4785" s="39"/>
      <c r="T4785" s="40"/>
      <c r="U4785" s="40"/>
      <c r="V4785" s="40"/>
    </row>
    <row r="4786" ht="15" customHeight="1" s="4" customFormat="1">
      <c r="C4786" s="39"/>
      <c r="D4786" s="39"/>
      <c r="T4786" s="40"/>
      <c r="U4786" s="40"/>
      <c r="V4786" s="40"/>
    </row>
    <row r="4787" ht="15" customHeight="1" s="4" customFormat="1">
      <c r="C4787" s="39"/>
      <c r="D4787" s="39"/>
      <c r="T4787" s="40"/>
      <c r="U4787" s="40"/>
      <c r="V4787" s="40"/>
    </row>
    <row r="4788" ht="15" customHeight="1" s="4" customFormat="1">
      <c r="C4788" s="39"/>
      <c r="D4788" s="39"/>
      <c r="T4788" s="40"/>
      <c r="U4788" s="40"/>
      <c r="V4788" s="40"/>
    </row>
    <row r="4789" ht="15" customHeight="1" s="4" customFormat="1">
      <c r="C4789" s="39"/>
      <c r="D4789" s="39"/>
      <c r="T4789" s="40"/>
      <c r="U4789" s="40"/>
      <c r="V4789" s="40"/>
    </row>
    <row r="4790" ht="15" customHeight="1" s="4" customFormat="1">
      <c r="C4790" s="39"/>
      <c r="D4790" s="39"/>
      <c r="T4790" s="40"/>
      <c r="U4790" s="40"/>
      <c r="V4790" s="40"/>
    </row>
    <row r="4791" ht="15" customHeight="1" s="4" customFormat="1">
      <c r="C4791" s="39"/>
      <c r="D4791" s="39"/>
      <c r="T4791" s="40"/>
      <c r="U4791" s="40"/>
      <c r="V4791" s="40"/>
    </row>
    <row r="4792" ht="15" customHeight="1" s="4" customFormat="1">
      <c r="C4792" s="39"/>
      <c r="D4792" s="39"/>
      <c r="T4792" s="40"/>
      <c r="U4792" s="40"/>
      <c r="V4792" s="40"/>
    </row>
    <row r="4793" ht="15" customHeight="1" s="4" customFormat="1">
      <c r="C4793" s="39"/>
      <c r="D4793" s="39"/>
      <c r="T4793" s="40"/>
      <c r="U4793" s="40"/>
      <c r="V4793" s="40"/>
    </row>
    <row r="4794" ht="15" customHeight="1" s="4" customFormat="1">
      <c r="C4794" s="39"/>
      <c r="D4794" s="39"/>
      <c r="T4794" s="40"/>
      <c r="U4794" s="40"/>
      <c r="V4794" s="40"/>
    </row>
    <row r="4795" ht="15" customHeight="1" s="4" customFormat="1">
      <c r="C4795" s="39"/>
      <c r="D4795" s="39"/>
      <c r="T4795" s="40"/>
      <c r="U4795" s="40"/>
      <c r="V4795" s="40"/>
    </row>
    <row r="4796" ht="15" customHeight="1" s="4" customFormat="1">
      <c r="C4796" s="39"/>
      <c r="D4796" s="39"/>
      <c r="T4796" s="40"/>
      <c r="U4796" s="40"/>
      <c r="V4796" s="40"/>
    </row>
    <row r="4797" ht="15" customHeight="1" s="4" customFormat="1">
      <c r="C4797" s="39"/>
      <c r="D4797" s="39"/>
      <c r="T4797" s="40"/>
      <c r="U4797" s="40"/>
      <c r="V4797" s="40"/>
    </row>
    <row r="4798" ht="15" customHeight="1" s="4" customFormat="1">
      <c r="C4798" s="39"/>
      <c r="D4798" s="39"/>
      <c r="T4798" s="40"/>
      <c r="U4798" s="40"/>
      <c r="V4798" s="40"/>
    </row>
    <row r="4799" ht="15" customHeight="1" s="4" customFormat="1">
      <c r="C4799" s="39"/>
      <c r="D4799" s="39"/>
      <c r="T4799" s="40"/>
      <c r="U4799" s="40"/>
      <c r="V4799" s="40"/>
    </row>
    <row r="4800" ht="15" customHeight="1" s="4" customFormat="1">
      <c r="C4800" s="39"/>
      <c r="D4800" s="39"/>
      <c r="T4800" s="40"/>
      <c r="U4800" s="40"/>
      <c r="V4800" s="40"/>
    </row>
    <row r="4801" ht="15" customHeight="1" s="4" customFormat="1">
      <c r="C4801" s="39"/>
      <c r="D4801" s="39"/>
      <c r="T4801" s="40"/>
      <c r="U4801" s="40"/>
      <c r="V4801" s="40"/>
    </row>
    <row r="4802" ht="15" customHeight="1" s="4" customFormat="1">
      <c r="C4802" s="39"/>
      <c r="D4802" s="39"/>
      <c r="T4802" s="40"/>
      <c r="U4802" s="40"/>
      <c r="V4802" s="40"/>
    </row>
    <row r="4803" ht="15" customHeight="1" s="4" customFormat="1">
      <c r="C4803" s="39"/>
      <c r="D4803" s="39"/>
      <c r="T4803" s="40"/>
      <c r="U4803" s="40"/>
      <c r="V4803" s="40"/>
    </row>
    <row r="4804" ht="15" customHeight="1" s="4" customFormat="1">
      <c r="C4804" s="39"/>
      <c r="D4804" s="39"/>
      <c r="T4804" s="40"/>
      <c r="U4804" s="40"/>
      <c r="V4804" s="40"/>
    </row>
    <row r="4805" ht="15" customHeight="1" s="4" customFormat="1">
      <c r="C4805" s="39"/>
      <c r="D4805" s="39"/>
      <c r="T4805" s="40"/>
      <c r="U4805" s="40"/>
      <c r="V4805" s="40"/>
    </row>
    <row r="4806" ht="15" customHeight="1" s="4" customFormat="1">
      <c r="C4806" s="39"/>
      <c r="D4806" s="39"/>
      <c r="T4806" s="40"/>
      <c r="U4806" s="40"/>
      <c r="V4806" s="40"/>
    </row>
    <row r="4807" ht="15" customHeight="1" s="4" customFormat="1">
      <c r="C4807" s="39"/>
      <c r="D4807" s="39"/>
      <c r="T4807" s="40"/>
      <c r="U4807" s="40"/>
      <c r="V4807" s="40"/>
    </row>
    <row r="4808" ht="15" customHeight="1" s="4" customFormat="1">
      <c r="C4808" s="39"/>
      <c r="D4808" s="39"/>
      <c r="T4808" s="40"/>
      <c r="U4808" s="40"/>
      <c r="V4808" s="40"/>
    </row>
    <row r="4809" ht="15" customHeight="1" s="4" customFormat="1">
      <c r="C4809" s="39"/>
      <c r="D4809" s="39"/>
      <c r="T4809" s="40"/>
      <c r="U4809" s="40"/>
      <c r="V4809" s="40"/>
    </row>
    <row r="4810" ht="15" customHeight="1" s="4" customFormat="1">
      <c r="C4810" s="39"/>
      <c r="D4810" s="39"/>
      <c r="T4810" s="40"/>
      <c r="U4810" s="40"/>
      <c r="V4810" s="40"/>
    </row>
    <row r="4811" ht="15" customHeight="1" s="4" customFormat="1">
      <c r="C4811" s="39"/>
      <c r="D4811" s="39"/>
      <c r="T4811" s="40"/>
      <c r="U4811" s="40"/>
      <c r="V4811" s="40"/>
    </row>
    <row r="4812" ht="15" customHeight="1" s="4" customFormat="1">
      <c r="C4812" s="39"/>
      <c r="D4812" s="39"/>
      <c r="T4812" s="40"/>
      <c r="U4812" s="40"/>
      <c r="V4812" s="40"/>
    </row>
    <row r="4813" ht="15" customHeight="1" s="4" customFormat="1">
      <c r="C4813" s="39"/>
      <c r="D4813" s="39"/>
      <c r="T4813" s="40"/>
      <c r="U4813" s="40"/>
      <c r="V4813" s="40"/>
    </row>
    <row r="4814" ht="15" customHeight="1" s="4" customFormat="1">
      <c r="C4814" s="39"/>
      <c r="D4814" s="39"/>
      <c r="T4814" s="40"/>
      <c r="U4814" s="40"/>
      <c r="V4814" s="40"/>
    </row>
    <row r="4815" ht="15" customHeight="1" s="4" customFormat="1">
      <c r="C4815" s="39"/>
      <c r="D4815" s="39"/>
      <c r="T4815" s="40"/>
      <c r="U4815" s="40"/>
      <c r="V4815" s="40"/>
    </row>
    <row r="4816" ht="15" customHeight="1" s="4" customFormat="1">
      <c r="C4816" s="39"/>
      <c r="D4816" s="39"/>
      <c r="T4816" s="40"/>
      <c r="U4816" s="40"/>
      <c r="V4816" s="40"/>
    </row>
    <row r="4817" ht="15" customHeight="1" s="4" customFormat="1">
      <c r="C4817" s="39"/>
      <c r="D4817" s="39"/>
      <c r="T4817" s="40"/>
      <c r="U4817" s="40"/>
      <c r="V4817" s="40"/>
    </row>
    <row r="4818" ht="15" customHeight="1" s="4" customFormat="1">
      <c r="C4818" s="39"/>
      <c r="D4818" s="39"/>
      <c r="T4818" s="40"/>
      <c r="U4818" s="40"/>
      <c r="V4818" s="40"/>
    </row>
    <row r="4819" ht="15" customHeight="1" s="4" customFormat="1">
      <c r="C4819" s="39"/>
      <c r="D4819" s="39"/>
      <c r="T4819" s="40"/>
      <c r="U4819" s="40"/>
      <c r="V4819" s="40"/>
    </row>
    <row r="4820" ht="15" customHeight="1" s="4" customFormat="1">
      <c r="C4820" s="39"/>
      <c r="D4820" s="39"/>
      <c r="T4820" s="40"/>
      <c r="U4820" s="40"/>
      <c r="V4820" s="40"/>
    </row>
    <row r="4821" ht="15" customHeight="1" s="4" customFormat="1">
      <c r="C4821" s="39"/>
      <c r="D4821" s="39"/>
      <c r="T4821" s="40"/>
      <c r="U4821" s="40"/>
      <c r="V4821" s="40"/>
    </row>
    <row r="4822" ht="15" customHeight="1" s="4" customFormat="1">
      <c r="C4822" s="39"/>
      <c r="D4822" s="39"/>
      <c r="T4822" s="40"/>
      <c r="U4822" s="40"/>
      <c r="V4822" s="40"/>
    </row>
    <row r="4823" ht="15" customHeight="1" s="4" customFormat="1">
      <c r="C4823" s="39"/>
      <c r="D4823" s="39"/>
      <c r="T4823" s="40"/>
      <c r="U4823" s="40"/>
      <c r="V4823" s="40"/>
    </row>
    <row r="4824" ht="15" customHeight="1" s="4" customFormat="1">
      <c r="C4824" s="39"/>
      <c r="D4824" s="39"/>
      <c r="T4824" s="40"/>
      <c r="U4824" s="40"/>
      <c r="V4824" s="40"/>
    </row>
    <row r="4825" ht="15" customHeight="1" s="4" customFormat="1">
      <c r="C4825" s="39"/>
      <c r="D4825" s="39"/>
      <c r="T4825" s="40"/>
      <c r="U4825" s="40"/>
      <c r="V4825" s="40"/>
    </row>
    <row r="4826" ht="15" customHeight="1" s="4" customFormat="1">
      <c r="C4826" s="39"/>
      <c r="D4826" s="39"/>
      <c r="T4826" s="40"/>
      <c r="U4826" s="40"/>
      <c r="V4826" s="40"/>
    </row>
    <row r="4827" ht="15" customHeight="1" s="4" customFormat="1">
      <c r="C4827" s="39"/>
      <c r="D4827" s="39"/>
      <c r="T4827" s="40"/>
      <c r="U4827" s="40"/>
      <c r="V4827" s="40"/>
    </row>
    <row r="4828" ht="15" customHeight="1" s="4" customFormat="1">
      <c r="C4828" s="39"/>
      <c r="D4828" s="39"/>
      <c r="T4828" s="40"/>
      <c r="U4828" s="40"/>
      <c r="V4828" s="40"/>
    </row>
    <row r="4829" ht="15" customHeight="1" s="4" customFormat="1">
      <c r="C4829" s="39"/>
      <c r="D4829" s="39"/>
      <c r="T4829" s="40"/>
      <c r="U4829" s="40"/>
      <c r="V4829" s="40"/>
    </row>
    <row r="4830" ht="15" customHeight="1" s="4" customFormat="1">
      <c r="C4830" s="39"/>
      <c r="D4830" s="39"/>
      <c r="T4830" s="40"/>
      <c r="U4830" s="40"/>
      <c r="V4830" s="40"/>
    </row>
    <row r="4831" ht="15" customHeight="1" s="4" customFormat="1">
      <c r="C4831" s="39"/>
      <c r="D4831" s="39"/>
      <c r="T4831" s="40"/>
      <c r="U4831" s="40"/>
      <c r="V4831" s="40"/>
    </row>
    <row r="4832" ht="15" customHeight="1" s="4" customFormat="1">
      <c r="C4832" s="39"/>
      <c r="D4832" s="39"/>
      <c r="T4832" s="40"/>
      <c r="U4832" s="40"/>
      <c r="V4832" s="40"/>
    </row>
    <row r="4833" ht="15" customHeight="1" s="4" customFormat="1">
      <c r="C4833" s="39"/>
      <c r="D4833" s="39"/>
      <c r="T4833" s="40"/>
      <c r="U4833" s="40"/>
      <c r="V4833" s="40"/>
    </row>
    <row r="4834" ht="15" customHeight="1" s="4" customFormat="1">
      <c r="C4834" s="39"/>
      <c r="D4834" s="39"/>
      <c r="T4834" s="40"/>
      <c r="U4834" s="40"/>
      <c r="V4834" s="40"/>
    </row>
    <row r="4835" ht="15" customHeight="1" s="4" customFormat="1">
      <c r="C4835" s="39"/>
      <c r="D4835" s="39"/>
      <c r="T4835" s="40"/>
      <c r="U4835" s="40"/>
      <c r="V4835" s="40"/>
    </row>
    <row r="4836" ht="15" customHeight="1" s="4" customFormat="1">
      <c r="C4836" s="39"/>
      <c r="D4836" s="39"/>
      <c r="T4836" s="40"/>
      <c r="U4836" s="40"/>
      <c r="V4836" s="40"/>
    </row>
    <row r="4837" ht="15" customHeight="1" s="4" customFormat="1">
      <c r="C4837" s="39"/>
      <c r="D4837" s="39"/>
      <c r="T4837" s="40"/>
      <c r="U4837" s="40"/>
      <c r="V4837" s="40"/>
    </row>
    <row r="4838" ht="15" customHeight="1" s="4" customFormat="1">
      <c r="C4838" s="39"/>
      <c r="D4838" s="39"/>
      <c r="T4838" s="40"/>
      <c r="U4838" s="40"/>
      <c r="V4838" s="40"/>
    </row>
    <row r="4839" ht="15" customHeight="1" s="4" customFormat="1">
      <c r="C4839" s="39"/>
      <c r="D4839" s="39"/>
      <c r="T4839" s="40"/>
      <c r="U4839" s="40"/>
      <c r="V4839" s="40"/>
    </row>
    <row r="4840" ht="15" customHeight="1" s="4" customFormat="1">
      <c r="C4840" s="39"/>
      <c r="D4840" s="39"/>
      <c r="T4840" s="40"/>
      <c r="U4840" s="40"/>
      <c r="V4840" s="40"/>
    </row>
    <row r="4841" ht="15" customHeight="1" s="4" customFormat="1">
      <c r="C4841" s="39"/>
      <c r="D4841" s="39"/>
      <c r="T4841" s="40"/>
      <c r="U4841" s="40"/>
      <c r="V4841" s="40"/>
    </row>
    <row r="4842" ht="15" customHeight="1" s="4" customFormat="1">
      <c r="C4842" s="39"/>
      <c r="D4842" s="39"/>
      <c r="T4842" s="40"/>
      <c r="U4842" s="40"/>
      <c r="V4842" s="40"/>
    </row>
    <row r="4843" ht="15" customHeight="1" s="4" customFormat="1">
      <c r="C4843" s="39"/>
      <c r="D4843" s="39"/>
      <c r="T4843" s="40"/>
      <c r="U4843" s="40"/>
      <c r="V4843" s="40"/>
    </row>
    <row r="4844" ht="15" customHeight="1" s="4" customFormat="1">
      <c r="C4844" s="39"/>
      <c r="D4844" s="39"/>
      <c r="T4844" s="40"/>
      <c r="U4844" s="40"/>
      <c r="V4844" s="40"/>
    </row>
    <row r="4845" ht="15" customHeight="1" s="4" customFormat="1">
      <c r="C4845" s="39"/>
      <c r="D4845" s="39"/>
      <c r="T4845" s="40"/>
      <c r="U4845" s="40"/>
      <c r="V4845" s="40"/>
    </row>
    <row r="4846" ht="15" customHeight="1" s="4" customFormat="1">
      <c r="C4846" s="39"/>
      <c r="D4846" s="39"/>
      <c r="T4846" s="40"/>
      <c r="U4846" s="40"/>
      <c r="V4846" s="40"/>
    </row>
    <row r="4847" ht="15" customHeight="1" s="4" customFormat="1">
      <c r="C4847" s="39"/>
      <c r="D4847" s="39"/>
      <c r="T4847" s="40"/>
      <c r="U4847" s="40"/>
      <c r="V4847" s="40"/>
    </row>
    <row r="4848" ht="15" customHeight="1" s="4" customFormat="1">
      <c r="C4848" s="39"/>
      <c r="D4848" s="39"/>
      <c r="T4848" s="40"/>
      <c r="U4848" s="40"/>
      <c r="V4848" s="40"/>
    </row>
    <row r="4849" ht="15" customHeight="1" s="4" customFormat="1">
      <c r="C4849" s="39"/>
      <c r="D4849" s="39"/>
      <c r="T4849" s="40"/>
      <c r="U4849" s="40"/>
      <c r="V4849" s="40"/>
    </row>
    <row r="4850" ht="15" customHeight="1" s="4" customFormat="1">
      <c r="C4850" s="39"/>
      <c r="D4850" s="39"/>
      <c r="T4850" s="40"/>
      <c r="U4850" s="40"/>
      <c r="V4850" s="40"/>
    </row>
    <row r="4851" ht="15" customHeight="1" s="4" customFormat="1">
      <c r="C4851" s="39"/>
      <c r="D4851" s="39"/>
      <c r="T4851" s="40"/>
      <c r="U4851" s="40"/>
      <c r="V4851" s="40"/>
    </row>
    <row r="4852" ht="15" customHeight="1" s="4" customFormat="1">
      <c r="C4852" s="39"/>
      <c r="D4852" s="39"/>
      <c r="T4852" s="40"/>
      <c r="U4852" s="40"/>
      <c r="V4852" s="40"/>
    </row>
    <row r="4853" ht="15" customHeight="1" s="4" customFormat="1">
      <c r="C4853" s="39"/>
      <c r="D4853" s="39"/>
      <c r="T4853" s="40"/>
      <c r="U4853" s="40"/>
      <c r="V4853" s="40"/>
    </row>
    <row r="4854" ht="15" customHeight="1" s="4" customFormat="1">
      <c r="C4854" s="39"/>
      <c r="D4854" s="39"/>
      <c r="T4854" s="40"/>
      <c r="U4854" s="40"/>
      <c r="V4854" s="40"/>
    </row>
    <row r="4855" ht="15" customHeight="1" s="4" customFormat="1">
      <c r="C4855" s="39"/>
      <c r="D4855" s="39"/>
      <c r="T4855" s="40"/>
      <c r="U4855" s="40"/>
      <c r="V4855" s="40"/>
    </row>
    <row r="4856" ht="15" customHeight="1" s="4" customFormat="1">
      <c r="C4856" s="39"/>
      <c r="D4856" s="39"/>
    </row>
    <row r="4857" ht="15" customHeight="1" s="4" customFormat="1">
      <c r="C4857" s="39"/>
      <c r="D4857" s="39"/>
    </row>
    <row r="4858" ht="15" customHeight="1" s="4" customFormat="1">
      <c r="C4858" s="39"/>
      <c r="D4858" s="39"/>
    </row>
    <row r="4859" ht="15" customHeight="1" s="4" customFormat="1">
      <c r="C4859" s="39"/>
      <c r="D4859" s="39"/>
    </row>
    <row r="4860" ht="15" customHeight="1" s="4" customFormat="1">
      <c r="C4860" s="39"/>
      <c r="D4860" s="39"/>
    </row>
    <row r="4861" ht="15" customHeight="1" s="4" customFormat="1">
      <c r="C4861" s="39"/>
      <c r="D4861" s="39"/>
    </row>
    <row r="4862" ht="15" customHeight="1" s="4" customFormat="1">
      <c r="C4862" s="39"/>
      <c r="D4862" s="39"/>
    </row>
    <row r="4863" ht="15" customHeight="1" s="4" customFormat="1">
      <c r="C4863" s="39"/>
      <c r="D4863" s="39"/>
    </row>
    <row r="4864" ht="15" customHeight="1" s="4" customFormat="1">
      <c r="C4864" s="39"/>
      <c r="D4864" s="39"/>
    </row>
    <row r="4865" ht="15" customHeight="1" s="4" customFormat="1">
      <c r="C4865" s="39"/>
      <c r="D4865" s="39"/>
    </row>
    <row r="4866" ht="15" customHeight="1" s="4" customFormat="1">
      <c r="C4866" s="39"/>
      <c r="D4866" s="39"/>
    </row>
    <row r="4867" ht="15" customHeight="1" s="4" customFormat="1">
      <c r="C4867" s="39"/>
      <c r="D4867" s="39"/>
    </row>
    <row r="4868" ht="15" customHeight="1" s="4" customFormat="1">
      <c r="C4868" s="39"/>
      <c r="D4868" s="39"/>
    </row>
    <row r="4869" ht="15" customHeight="1" s="4" customFormat="1">
      <c r="C4869" s="39"/>
      <c r="D4869" s="39"/>
    </row>
    <row r="4870" ht="15" customHeight="1" s="4" customFormat="1">
      <c r="C4870" s="39"/>
      <c r="D4870" s="39"/>
    </row>
    <row r="4871" ht="15" customHeight="1" s="4" customFormat="1">
      <c r="C4871" s="39"/>
      <c r="D4871" s="39"/>
    </row>
    <row r="4872" ht="15" customHeight="1" s="4" customFormat="1">
      <c r="C4872" s="39"/>
      <c r="D4872" s="39"/>
    </row>
    <row r="4873" ht="15" customHeight="1" s="4" customFormat="1">
      <c r="C4873" s="39"/>
      <c r="D4873" s="39"/>
    </row>
    <row r="4874" ht="15" customHeight="1" s="4" customFormat="1">
      <c r="C4874" s="39"/>
      <c r="D4874" s="39"/>
    </row>
    <row r="4875" ht="15" customHeight="1" s="4" customFormat="1">
      <c r="C4875" s="39"/>
      <c r="D4875" s="39"/>
      <c r="O4875" s="42"/>
    </row>
    <row r="4876" ht="15" customHeight="1" s="4" customFormat="1">
      <c r="C4876" s="39"/>
      <c r="D4876" s="39"/>
    </row>
    <row r="4877" ht="15" customHeight="1" s="4" customFormat="1">
      <c r="C4877" s="39"/>
      <c r="D4877" s="39"/>
    </row>
    <row r="4878" ht="15" customHeight="1" s="4" customFormat="1">
      <c r="C4878" s="39"/>
      <c r="D4878" s="39"/>
    </row>
    <row r="4879" ht="15" customHeight="1" s="4" customFormat="1">
      <c r="C4879" s="39"/>
      <c r="D4879" s="39"/>
    </row>
    <row r="4880" ht="15" customHeight="1" s="4" customFormat="1">
      <c r="C4880" s="39"/>
      <c r="D4880" s="39"/>
    </row>
    <row r="4881" ht="15" customHeight="1" s="4" customFormat="1">
      <c r="C4881" s="39"/>
      <c r="D4881" s="39"/>
    </row>
    <row r="4882" ht="15" customHeight="1" s="4" customFormat="1">
      <c r="C4882" s="39"/>
      <c r="D4882" s="39"/>
    </row>
    <row r="4883" ht="15" customHeight="1" s="4" customFormat="1">
      <c r="C4883" s="39"/>
      <c r="D4883" s="39"/>
    </row>
    <row r="4884" ht="15" customHeight="1" s="4" customFormat="1">
      <c r="C4884" s="39"/>
      <c r="D4884" s="39"/>
    </row>
    <row r="4885" ht="15" customHeight="1" s="4" customFormat="1">
      <c r="C4885" s="39"/>
      <c r="D4885" s="39"/>
    </row>
    <row r="4886" ht="15" customHeight="1" s="4" customFormat="1">
      <c r="C4886" s="39"/>
      <c r="D4886" s="39"/>
    </row>
    <row r="4887" ht="15" customHeight="1" s="4" customFormat="1">
      <c r="C4887" s="39"/>
      <c r="D4887" s="39"/>
    </row>
    <row r="4888" ht="15" customHeight="1" s="4" customFormat="1">
      <c r="C4888" s="39"/>
      <c r="D4888" s="39"/>
    </row>
    <row r="4889" ht="15" customHeight="1" s="4" customFormat="1">
      <c r="C4889" s="39"/>
      <c r="D4889" s="39"/>
    </row>
    <row r="4890" ht="15" customHeight="1" s="4" customFormat="1">
      <c r="C4890" s="39"/>
      <c r="D4890" s="39"/>
    </row>
    <row r="4891" ht="15" customHeight="1" s="4" customFormat="1">
      <c r="C4891" s="39"/>
      <c r="D4891" s="39"/>
    </row>
    <row r="4892" ht="15" customHeight="1" s="4" customFormat="1">
      <c r="C4892" s="39"/>
      <c r="D4892" s="39"/>
    </row>
    <row r="4893" ht="15" customHeight="1" s="4" customFormat="1">
      <c r="C4893" s="39"/>
      <c r="D4893" s="39"/>
    </row>
    <row r="4894" ht="15" customHeight="1" s="4" customFormat="1">
      <c r="C4894" s="39"/>
      <c r="D4894" s="39"/>
    </row>
    <row r="4895" ht="15" customHeight="1" s="4" customFormat="1">
      <c r="C4895" s="39"/>
      <c r="D4895" s="39"/>
    </row>
    <row r="4896" ht="15" customHeight="1" s="4" customFormat="1">
      <c r="C4896" s="39"/>
      <c r="D4896" s="39"/>
    </row>
    <row r="4897" ht="15" customHeight="1" s="4" customFormat="1">
      <c r="C4897" s="39"/>
      <c r="D4897" s="39"/>
    </row>
    <row r="4898" ht="15" customHeight="1" s="4" customFormat="1">
      <c r="C4898" s="39"/>
      <c r="D4898" s="39"/>
    </row>
    <row r="4899" ht="15" customHeight="1" s="4" customFormat="1">
      <c r="C4899" s="39"/>
      <c r="D4899" s="39"/>
    </row>
    <row r="4900" ht="15" customHeight="1" s="4" customFormat="1">
      <c r="C4900" s="39"/>
      <c r="D4900" s="39"/>
    </row>
    <row r="4901" ht="15" customHeight="1" s="4" customFormat="1">
      <c r="C4901" s="39"/>
      <c r="D4901" s="39"/>
    </row>
    <row r="4902" ht="15" customHeight="1" s="4" customFormat="1">
      <c r="C4902" s="39"/>
      <c r="D4902" s="39"/>
    </row>
    <row r="4903" ht="15" customHeight="1" s="4" customFormat="1">
      <c r="C4903" s="39"/>
      <c r="D4903" s="39"/>
    </row>
    <row r="4904" ht="15" customHeight="1" s="4" customFormat="1">
      <c r="C4904" s="39"/>
      <c r="D4904" s="39"/>
    </row>
    <row r="4905" ht="15" customHeight="1" s="4" customFormat="1">
      <c r="C4905" s="39"/>
      <c r="D4905" s="39"/>
    </row>
    <row r="4906" ht="15" customHeight="1" s="4" customFormat="1">
      <c r="C4906" s="39"/>
      <c r="D4906" s="39"/>
    </row>
    <row r="4907" ht="15" customHeight="1" s="4" customFormat="1">
      <c r="C4907" s="39"/>
      <c r="D4907" s="3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4AEF-5BE5-4231-ADAB-B6AB7C920B39}">
  <sheetPr>
    <tabColor rgb="FFFFFF00"/>
  </sheetPr>
  <dimension ref="A1:J2539"/>
  <sheetViews>
    <sheetView workbookViewId="0">
      <selection activeCell="D12" sqref="D12"/>
    </sheetView>
  </sheetViews>
  <sheetFormatPr defaultRowHeight="14.4" x14ac:dyDescent="0.3"/>
  <cols>
    <col min="1" max="1" bestFit="1" width="31" customWidth="1" style="4"/>
    <col min="2" max="2" bestFit="1" width="8.6640625" customWidth="1" style="4"/>
    <col min="3" max="3" bestFit="1" width="12.6640625" customWidth="1" style="4"/>
    <col min="4" max="4" bestFit="1" width="13.5546875" customWidth="1" style="4"/>
    <col min="5" max="5" bestFit="1" width="12" customWidth="1" style="4"/>
    <col min="6" max="6" bestFit="1" width="22" customWidth="1" style="4"/>
    <col min="7" max="7" bestFit="1" width="18.6640625" customWidth="1" style="4"/>
    <col min="8" max="8" bestFit="1" width="3.33203125" customWidth="1" style="4"/>
    <col min="9" max="9" bestFit="1" width="10.6640625" customWidth="1" style="4"/>
    <col min="10" max="10" bestFit="1" width="16.33203125" customWidth="1" style="4"/>
  </cols>
  <sheetData>
    <row r="1" ht="15" customHeight="1" s="4" customFormat="1">
      <c r="A1" s="4" t="s">
        <v>75</v>
      </c>
    </row>
    <row r="2" ht="15" customHeight="1" s="4" customFormat="1">
      <c r="A2" s="4" t="s">
        <v>76</v>
      </c>
    </row>
    <row r="3" ht="15.75" customHeight="1" s="4" customFormat="1">
      <c r="A3" s="4" t="s">
        <v>77</v>
      </c>
    </row>
    <row r="4" ht="15" customHeight="1" s="4" customFormat="1">
      <c r="A4" s="4" t="s">
        <v>78</v>
      </c>
      <c r="B4" s="4" t="s">
        <v>79</v>
      </c>
      <c r="C4" s="4" t="s">
        <v>80</v>
      </c>
      <c r="D4" s="4" t="s">
        <v>81</v>
      </c>
      <c r="E4" s="4" t="s">
        <v>8</v>
      </c>
      <c r="F4" s="4" t="s">
        <v>82</v>
      </c>
      <c r="G4" s="4" t="s">
        <v>16</v>
      </c>
      <c r="H4" s="4" t="s">
        <v>83</v>
      </c>
      <c r="I4" s="4" t="s">
        <v>84</v>
      </c>
      <c r="J4" s="4" t="s">
        <v>85</v>
      </c>
    </row>
    <row r="5" ht="15" customHeight="1" s="4" customFormat="1">
      <c r="C5" s="40"/>
      <c r="D5" s="40"/>
      <c r="E5" s="40"/>
      <c r="F5" s="40"/>
    </row>
    <row r="6" ht="15" customHeight="1" s="4" customFormat="1">
      <c r="C6" s="40"/>
      <c r="D6" s="40"/>
      <c r="E6" s="40"/>
      <c r="F6" s="40"/>
    </row>
    <row r="7" ht="15" customHeight="1" s="4" customFormat="1">
      <c r="C7" s="40"/>
      <c r="D7" s="40"/>
      <c r="E7" s="40"/>
      <c r="F7" s="40"/>
    </row>
    <row r="8" ht="15" customHeight="1" s="4" customFormat="1">
      <c r="C8" s="40"/>
      <c r="D8" s="40"/>
      <c r="E8" s="40"/>
      <c r="F8" s="40"/>
    </row>
    <row r="9" ht="15" customHeight="1" s="4" customFormat="1">
      <c r="C9" s="40"/>
      <c r="D9" s="40"/>
      <c r="E9" s="40"/>
      <c r="F9" s="40"/>
    </row>
    <row r="10" ht="15" customHeight="1" s="4" customFormat="1">
      <c r="C10" s="40"/>
      <c r="D10" s="40"/>
      <c r="E10" s="40"/>
      <c r="F10" s="40"/>
    </row>
    <row r="11" ht="15" customHeight="1" s="4" customFormat="1">
      <c r="C11" s="40"/>
      <c r="D11" s="40"/>
      <c r="E11" s="40"/>
      <c r="F11" s="40"/>
    </row>
    <row r="12" ht="15" customHeight="1" s="4" customFormat="1">
      <c r="C12" s="40"/>
      <c r="D12" s="40"/>
      <c r="E12" s="40"/>
      <c r="F12" s="40"/>
    </row>
    <row r="13" ht="15" customHeight="1" s="4" customFormat="1">
      <c r="C13" s="40"/>
      <c r="D13" s="40"/>
      <c r="E13" s="40"/>
      <c r="F13" s="40"/>
    </row>
    <row r="14" ht="15" customHeight="1" s="4" customFormat="1">
      <c r="C14" s="40"/>
      <c r="D14" s="40"/>
      <c r="E14" s="40"/>
      <c r="F14" s="40"/>
    </row>
    <row r="15" ht="15" customHeight="1" s="4" customFormat="1">
      <c r="C15" s="40"/>
      <c r="D15" s="40"/>
      <c r="E15" s="40"/>
      <c r="F15" s="40"/>
    </row>
    <row r="16" ht="15" customHeight="1" s="4" customFormat="1">
      <c r="C16" s="40"/>
      <c r="D16" s="40"/>
      <c r="E16" s="40"/>
      <c r="F16" s="40"/>
    </row>
    <row r="17" ht="15" customHeight="1" s="4" customFormat="1">
      <c r="C17" s="40"/>
      <c r="D17" s="40"/>
      <c r="E17" s="40"/>
      <c r="F17" s="40"/>
    </row>
    <row r="18" ht="15" customHeight="1" s="4" customFormat="1">
      <c r="C18" s="40"/>
      <c r="D18" s="40"/>
      <c r="E18" s="40"/>
      <c r="F18" s="40"/>
    </row>
    <row r="19" ht="15" customHeight="1" s="4" customFormat="1">
      <c r="C19" s="40"/>
      <c r="D19" s="40"/>
      <c r="E19" s="40"/>
      <c r="F19" s="40"/>
    </row>
    <row r="20" ht="15" customHeight="1" s="4" customFormat="1">
      <c r="C20" s="40"/>
      <c r="D20" s="40"/>
      <c r="E20" s="40"/>
      <c r="F20" s="40"/>
    </row>
    <row r="21" ht="15" customHeight="1" s="3" customFormat="1">
      <c r="C21" s="40"/>
      <c r="D21" s="40"/>
      <c r="E21" s="40"/>
    </row>
    <row r="22" ht="15" customHeight="1" s="4" customFormat="1">
      <c r="C22" s="40"/>
      <c r="D22" s="40"/>
      <c r="E22" s="40"/>
      <c r="F22" s="40"/>
    </row>
    <row r="23" ht="15" customHeight="1" s="4" customFormat="1">
      <c r="C23" s="40"/>
      <c r="D23" s="40"/>
      <c r="E23" s="40"/>
      <c r="F23" s="40"/>
    </row>
    <row r="24" ht="15" customHeight="1" s="4" customFormat="1">
      <c r="C24" s="40"/>
      <c r="D24" s="40"/>
      <c r="E24" s="40"/>
      <c r="F24" s="40"/>
    </row>
    <row r="25" ht="15" customHeight="1" s="4" customFormat="1">
      <c r="C25" s="40"/>
      <c r="D25" s="40"/>
      <c r="E25" s="40"/>
      <c r="F25" s="40"/>
    </row>
    <row r="26" ht="15" customHeight="1" s="4" customFormat="1">
      <c r="C26" s="40"/>
      <c r="D26" s="40"/>
      <c r="E26" s="40"/>
      <c r="F26" s="40"/>
    </row>
    <row r="27" ht="15" customHeight="1" s="4" customFormat="1">
      <c r="C27" s="40"/>
      <c r="D27" s="40"/>
      <c r="E27" s="40"/>
      <c r="F27" s="40"/>
    </row>
    <row r="28" ht="15" customHeight="1" s="4" customFormat="1">
      <c r="C28" s="40"/>
      <c r="D28" s="40"/>
      <c r="E28" s="40"/>
      <c r="F28" s="40"/>
    </row>
    <row r="29" ht="15" customHeight="1" s="4" customFormat="1">
      <c r="C29" s="40"/>
      <c r="D29" s="40"/>
      <c r="E29" s="40"/>
      <c r="F29" s="40"/>
    </row>
    <row r="30" ht="15" customHeight="1" s="4" customFormat="1">
      <c r="C30" s="40"/>
      <c r="D30" s="40"/>
      <c r="E30" s="40"/>
      <c r="F30" s="40"/>
    </row>
    <row r="31" ht="15" customHeight="1" s="3" customFormat="1">
      <c r="C31" s="40"/>
      <c r="D31" s="40"/>
      <c r="E31" s="40"/>
      <c r="F31" s="40"/>
    </row>
    <row r="32" ht="15" customHeight="1" s="4" customFormat="1">
      <c r="C32" s="40"/>
      <c r="D32" s="40"/>
      <c r="E32" s="40"/>
      <c r="F32" s="40"/>
    </row>
    <row r="33" ht="15" customHeight="1" s="4" customFormat="1">
      <c r="C33" s="40"/>
      <c r="D33" s="40"/>
      <c r="E33" s="40"/>
      <c r="F33" s="40"/>
    </row>
    <row r="34" ht="15" customHeight="1" s="4" customFormat="1">
      <c r="C34" s="40"/>
      <c r="D34" s="40"/>
      <c r="E34" s="40"/>
      <c r="F34" s="40"/>
    </row>
    <row r="35" ht="15" customHeight="1" s="4" customFormat="1">
      <c r="C35" s="40"/>
      <c r="D35" s="40"/>
      <c r="E35" s="40"/>
      <c r="F35" s="40"/>
    </row>
    <row r="36" ht="15" customHeight="1" s="4" customFormat="1">
      <c r="C36" s="40"/>
      <c r="D36" s="40"/>
      <c r="E36" s="40"/>
      <c r="F36" s="40"/>
    </row>
    <row r="37" ht="15" customHeight="1" s="4" customFormat="1">
      <c r="C37" s="40"/>
      <c r="D37" s="40"/>
      <c r="E37" s="40"/>
      <c r="F37" s="40"/>
    </row>
    <row r="38" ht="15" customHeight="1" s="4" customFormat="1">
      <c r="C38" s="40"/>
      <c r="D38" s="40"/>
      <c r="E38" s="40"/>
      <c r="F38" s="40"/>
    </row>
    <row r="39" ht="15" customHeight="1" s="4" customFormat="1">
      <c r="C39" s="40"/>
      <c r="D39" s="40"/>
      <c r="E39" s="40"/>
      <c r="F39" s="40"/>
    </row>
    <row r="40" ht="15" customHeight="1" s="4" customFormat="1">
      <c r="C40" s="40"/>
      <c r="D40" s="40"/>
      <c r="E40" s="40"/>
      <c r="F40" s="40"/>
    </row>
    <row r="41" ht="15" customHeight="1" s="4" customFormat="1">
      <c r="C41" s="40"/>
      <c r="D41" s="40"/>
      <c r="E41" s="40"/>
      <c r="F41" s="40"/>
    </row>
    <row r="42" ht="15" customHeight="1" s="4" customFormat="1">
      <c r="C42" s="40"/>
      <c r="D42" s="40"/>
      <c r="E42" s="40"/>
      <c r="F42" s="40"/>
    </row>
    <row r="43" ht="15" customHeight="1" s="4" customFormat="1">
      <c r="C43" s="40"/>
      <c r="D43" s="40"/>
      <c r="E43" s="40"/>
      <c r="F43" s="40"/>
    </row>
    <row r="44" ht="15" customHeight="1" s="4" customFormat="1">
      <c r="C44" s="40"/>
      <c r="D44" s="40"/>
      <c r="E44" s="40"/>
      <c r="F44" s="40"/>
    </row>
    <row r="45" ht="15" customHeight="1" s="4" customFormat="1">
      <c r="C45" s="40"/>
      <c r="D45" s="40"/>
      <c r="E45" s="40"/>
      <c r="F45" s="40"/>
    </row>
    <row r="46" ht="15" customHeight="1" s="4" customFormat="1">
      <c r="C46" s="40"/>
      <c r="D46" s="40"/>
      <c r="E46" s="40"/>
      <c r="F46" s="40"/>
    </row>
    <row r="47" ht="15" customHeight="1" s="4" customFormat="1">
      <c r="C47" s="40"/>
      <c r="D47" s="40"/>
      <c r="E47" s="40"/>
      <c r="F47" s="40"/>
    </row>
    <row r="48" ht="15" customHeight="1" s="4" customFormat="1">
      <c r="C48" s="40"/>
      <c r="D48" s="40"/>
      <c r="E48" s="40"/>
      <c r="F48" s="40"/>
    </row>
    <row r="49" ht="15" customHeight="1" s="4" customFormat="1">
      <c r="C49" s="40"/>
      <c r="D49" s="40"/>
      <c r="E49" s="40"/>
      <c r="F49" s="40"/>
    </row>
    <row r="50" ht="15" customHeight="1" s="4" customFormat="1">
      <c r="C50" s="40"/>
      <c r="D50" s="40"/>
      <c r="E50" s="40"/>
      <c r="F50" s="40"/>
    </row>
    <row r="51" ht="15" customHeight="1" s="4" customFormat="1">
      <c r="C51" s="40"/>
      <c r="D51" s="40"/>
      <c r="E51" s="40"/>
      <c r="F51" s="40"/>
    </row>
    <row r="52" ht="15" customHeight="1" s="4" customFormat="1">
      <c r="C52" s="40"/>
      <c r="D52" s="40"/>
      <c r="E52" s="40"/>
      <c r="F52" s="40"/>
    </row>
    <row r="53" ht="15" customHeight="1" s="4" customFormat="1">
      <c r="C53" s="40"/>
      <c r="D53" s="40"/>
      <c r="E53" s="41"/>
      <c r="F53" s="40"/>
    </row>
    <row r="54" ht="15" customHeight="1" s="4" customFormat="1">
      <c r="C54" s="40"/>
      <c r="D54" s="40"/>
      <c r="E54" s="41"/>
      <c r="F54" s="40"/>
    </row>
    <row r="55" ht="15" customHeight="1" s="4" customFormat="1">
      <c r="C55" s="40"/>
      <c r="D55" s="40"/>
      <c r="E55" s="41"/>
      <c r="F55" s="40"/>
    </row>
    <row r="56" ht="15" customHeight="1" s="4" customFormat="1">
      <c r="C56" s="40"/>
      <c r="D56" s="40"/>
      <c r="E56" s="41"/>
      <c r="F56" s="40"/>
    </row>
    <row r="57" ht="15" customHeight="1" s="4" customFormat="1">
      <c r="C57" s="40"/>
      <c r="D57" s="40"/>
      <c r="E57" s="40"/>
      <c r="F57" s="40"/>
    </row>
    <row r="58" ht="15" customHeight="1" s="4" customFormat="1">
      <c r="C58" s="40"/>
      <c r="D58" s="40"/>
      <c r="E58" s="41"/>
      <c r="F58" s="40"/>
    </row>
    <row r="59" ht="15" customHeight="1" s="4" customFormat="1">
      <c r="C59" s="40"/>
      <c r="D59" s="40"/>
      <c r="E59" s="41"/>
      <c r="F59" s="40"/>
    </row>
    <row r="60" ht="15" customHeight="1" s="4" customFormat="1">
      <c r="C60" s="40"/>
      <c r="D60" s="40"/>
      <c r="E60" s="41"/>
      <c r="F60" s="40"/>
    </row>
    <row r="61" ht="15" customHeight="1" s="4" customFormat="1">
      <c r="C61" s="40"/>
      <c r="D61" s="40"/>
      <c r="E61" s="41"/>
      <c r="F61" s="40"/>
    </row>
    <row r="62" ht="15" customHeight="1" s="4" customFormat="1">
      <c r="C62" s="40"/>
      <c r="D62" s="40"/>
      <c r="E62" s="41"/>
      <c r="F62" s="40"/>
    </row>
    <row r="63" ht="15" customHeight="1" s="4" customFormat="1">
      <c r="C63" s="40"/>
      <c r="D63" s="40"/>
      <c r="E63" s="41"/>
      <c r="F63" s="40"/>
    </row>
    <row r="64" ht="15" customHeight="1" s="4" customFormat="1">
      <c r="C64" s="40"/>
      <c r="D64" s="40"/>
      <c r="E64" s="41"/>
      <c r="F64" s="40"/>
    </row>
    <row r="65" ht="15" customHeight="1" s="4" customFormat="1">
      <c r="C65" s="40"/>
      <c r="D65" s="40"/>
      <c r="E65" s="41"/>
      <c r="F65" s="40"/>
    </row>
    <row r="66" ht="15" customHeight="1" s="4" customFormat="1">
      <c r="C66" s="40"/>
      <c r="D66" s="40"/>
      <c r="E66" s="41"/>
      <c r="F66" s="40"/>
    </row>
    <row r="67" ht="15" customHeight="1" s="4" customFormat="1">
      <c r="C67" s="40"/>
      <c r="D67" s="40"/>
      <c r="E67" s="41"/>
      <c r="F67" s="40"/>
    </row>
    <row r="68" ht="15" customHeight="1" s="4" customFormat="1">
      <c r="C68" s="40"/>
      <c r="D68" s="40"/>
      <c r="E68" s="40"/>
      <c r="F68" s="40"/>
    </row>
    <row r="69" ht="15" customHeight="1" s="4" customFormat="1">
      <c r="C69" s="40"/>
      <c r="D69" s="40"/>
      <c r="E69" s="41"/>
      <c r="F69" s="40"/>
    </row>
    <row r="70" ht="15" customHeight="1" s="4" customFormat="1">
      <c r="C70" s="40"/>
      <c r="D70" s="40"/>
      <c r="E70" s="41"/>
      <c r="F70" s="40"/>
    </row>
    <row r="71" ht="15" customHeight="1" s="4" customFormat="1">
      <c r="C71" s="40"/>
      <c r="D71" s="40"/>
      <c r="E71" s="41"/>
      <c r="F71" s="40"/>
    </row>
    <row r="72" ht="15" customHeight="1" s="4" customFormat="1">
      <c r="C72" s="40"/>
      <c r="D72" s="40"/>
      <c r="E72" s="40"/>
      <c r="F72" s="40"/>
    </row>
    <row r="73" ht="15" customHeight="1" s="4" customFormat="1">
      <c r="C73" s="40"/>
      <c r="D73" s="40"/>
      <c r="E73" s="41"/>
      <c r="F73" s="40"/>
    </row>
    <row r="74" ht="15" customHeight="1" s="4" customFormat="1">
      <c r="C74" s="40"/>
      <c r="D74" s="40"/>
      <c r="E74" s="40"/>
      <c r="F74" s="43"/>
    </row>
    <row r="75" ht="15" customHeight="1" s="3" customFormat="1">
      <c r="C75" s="40"/>
      <c r="D75" s="40"/>
      <c r="E75" s="41"/>
      <c r="F75" s="40"/>
    </row>
    <row r="76" ht="15" customHeight="1" s="4" customFormat="1">
      <c r="C76" s="40"/>
      <c r="D76" s="40"/>
      <c r="E76" s="40"/>
      <c r="F76" s="40"/>
    </row>
    <row r="77" ht="15" customHeight="1" s="4" customFormat="1">
      <c r="C77" s="40"/>
      <c r="D77" s="40"/>
      <c r="E77" s="40"/>
      <c r="F77" s="40"/>
    </row>
    <row r="78" ht="15" customHeight="1" s="4" customFormat="1">
      <c r="C78" s="40"/>
      <c r="D78" s="40"/>
      <c r="E78" s="40"/>
      <c r="F78" s="40"/>
    </row>
    <row r="79" ht="15" customHeight="1" s="4" customFormat="1">
      <c r="C79" s="40"/>
      <c r="D79" s="40"/>
      <c r="E79" s="40"/>
      <c r="F79" s="40"/>
    </row>
    <row r="80" ht="15" customHeight="1" s="4" customFormat="1">
      <c r="C80" s="40"/>
      <c r="D80" s="40"/>
      <c r="E80" s="41"/>
      <c r="F80" s="40"/>
    </row>
    <row r="81" ht="15" customHeight="1" s="4" customFormat="1">
      <c r="C81" s="40"/>
      <c r="D81" s="40"/>
      <c r="E81" s="41"/>
      <c r="F81" s="40"/>
    </row>
    <row r="82" ht="15" customHeight="1" s="4" customFormat="1">
      <c r="C82" s="40"/>
      <c r="D82" s="40"/>
      <c r="E82" s="40"/>
      <c r="F82" s="40"/>
    </row>
    <row r="83" ht="15" customHeight="1" s="4" customFormat="1">
      <c r="C83" s="40"/>
      <c r="D83" s="40"/>
      <c r="E83" s="41"/>
      <c r="F83" s="40"/>
    </row>
    <row r="84" ht="15" customHeight="1" s="4" customFormat="1">
      <c r="C84" s="40"/>
      <c r="D84" s="40"/>
      <c r="E84" s="40"/>
      <c r="F84" s="40"/>
    </row>
    <row r="85" ht="15" customHeight="1" s="4" customFormat="1">
      <c r="C85" s="40"/>
      <c r="D85" s="40"/>
      <c r="E85" s="40"/>
      <c r="F85" s="40"/>
    </row>
    <row r="86" ht="15" customHeight="1" s="4" customFormat="1">
      <c r="C86" s="40"/>
      <c r="D86" s="40"/>
      <c r="E86" s="41"/>
      <c r="F86" s="40"/>
    </row>
    <row r="87" ht="15" customHeight="1" s="4" customFormat="1">
      <c r="C87" s="40"/>
      <c r="D87" s="40"/>
      <c r="E87" s="40"/>
      <c r="F87" s="40"/>
    </row>
    <row r="88" ht="15" customHeight="1" s="4" customFormat="1">
      <c r="C88" s="40"/>
      <c r="D88" s="40"/>
      <c r="E88" s="41"/>
      <c r="F88" s="40"/>
    </row>
    <row r="89" ht="15" customHeight="1" s="4" customFormat="1">
      <c r="C89" s="40"/>
      <c r="D89" s="40"/>
      <c r="E89" s="41"/>
      <c r="F89" s="40"/>
    </row>
    <row r="90" ht="15" customHeight="1" s="4" customFormat="1">
      <c r="C90" s="40"/>
      <c r="D90" s="40"/>
      <c r="E90" s="41"/>
      <c r="F90" s="40"/>
    </row>
    <row r="91" ht="15" customHeight="1" s="4" customFormat="1">
      <c r="C91" s="40"/>
      <c r="D91" s="40"/>
      <c r="E91" s="40"/>
      <c r="F91" s="40"/>
    </row>
    <row r="92" ht="15" customHeight="1" s="4" customFormat="1">
      <c r="C92" s="40"/>
      <c r="D92" s="40"/>
      <c r="E92" s="40"/>
      <c r="F92" s="40"/>
    </row>
    <row r="93" ht="15" customHeight="1" s="4" customFormat="1">
      <c r="C93" s="40"/>
      <c r="D93" s="40"/>
      <c r="E93" s="41"/>
      <c r="F93" s="40"/>
    </row>
    <row r="94" ht="15" customHeight="1" s="4" customFormat="1">
      <c r="C94" s="40"/>
      <c r="D94" s="40"/>
      <c r="E94" s="40"/>
      <c r="F94" s="40"/>
    </row>
    <row r="95" ht="15" customHeight="1" s="4" customFormat="1">
      <c r="C95" s="40"/>
      <c r="D95" s="40"/>
      <c r="E95" s="40"/>
      <c r="F95" s="40"/>
    </row>
    <row r="96" ht="15" customHeight="1" s="4" customFormat="1">
      <c r="C96" s="40"/>
      <c r="D96" s="40"/>
      <c r="E96" s="41"/>
      <c r="F96" s="40"/>
    </row>
    <row r="97" ht="15" customHeight="1" s="4" customFormat="1">
      <c r="C97" s="40"/>
      <c r="D97" s="40"/>
      <c r="E97" s="40"/>
      <c r="F97" s="40"/>
    </row>
    <row r="98" ht="15" customHeight="1" s="4" customFormat="1">
      <c r="C98" s="40"/>
      <c r="D98" s="40"/>
      <c r="E98" s="40"/>
      <c r="F98" s="40"/>
    </row>
    <row r="99" ht="15" customHeight="1" s="4" customFormat="1">
      <c r="C99" s="40"/>
      <c r="D99" s="40"/>
      <c r="E99" s="41"/>
      <c r="F99" s="40"/>
    </row>
    <row r="100" ht="15" customHeight="1" s="4" customFormat="1">
      <c r="C100" s="40"/>
      <c r="D100" s="40"/>
      <c r="E100" s="40"/>
      <c r="F100" s="40"/>
    </row>
    <row r="101" ht="15" customHeight="1" s="4" customFormat="1">
      <c r="C101" s="40"/>
      <c r="D101" s="40"/>
      <c r="E101" s="41"/>
      <c r="F101" s="40"/>
    </row>
    <row r="102" ht="15" customHeight="1" s="4" customFormat="1">
      <c r="C102" s="40"/>
      <c r="D102" s="40"/>
      <c r="E102" s="41"/>
      <c r="F102" s="40"/>
    </row>
    <row r="103" ht="15" customHeight="1" s="4" customFormat="1">
      <c r="C103" s="40"/>
      <c r="D103" s="40"/>
      <c r="E103" s="41"/>
      <c r="F103" s="40"/>
    </row>
    <row r="104" ht="15" customHeight="1" s="4" customFormat="1">
      <c r="C104" s="40"/>
      <c r="D104" s="40"/>
      <c r="E104" s="41"/>
      <c r="F104" s="40"/>
    </row>
    <row r="105" ht="15" customHeight="1" s="4" customFormat="1">
      <c r="C105" s="40"/>
      <c r="D105" s="40"/>
      <c r="E105" s="41"/>
      <c r="F105" s="40"/>
    </row>
    <row r="106" ht="15" customHeight="1" s="4" customFormat="1">
      <c r="C106" s="40"/>
      <c r="D106" s="40"/>
      <c r="E106" s="40"/>
      <c r="F106" s="40"/>
    </row>
    <row r="107" ht="15" customHeight="1" s="4" customFormat="1">
      <c r="C107" s="40"/>
      <c r="D107" s="40"/>
      <c r="E107" s="40"/>
      <c r="F107" s="40"/>
    </row>
    <row r="108" ht="15" customHeight="1" s="4" customFormat="1">
      <c r="C108" s="40"/>
      <c r="D108" s="40"/>
      <c r="E108" s="41"/>
      <c r="F108" s="40"/>
    </row>
    <row r="109" ht="15" customHeight="1" s="4" customFormat="1">
      <c r="C109" s="40"/>
      <c r="D109" s="40"/>
      <c r="E109" s="40"/>
      <c r="F109" s="40"/>
    </row>
    <row r="110" ht="15" customHeight="1" s="4" customFormat="1">
      <c r="C110" s="40"/>
      <c r="D110" s="40"/>
      <c r="E110" s="41"/>
      <c r="F110" s="40"/>
    </row>
    <row r="111" ht="15" customHeight="1" s="4" customFormat="1">
      <c r="C111" s="40"/>
      <c r="D111" s="40"/>
      <c r="E111" s="40"/>
      <c r="F111" s="40"/>
    </row>
    <row r="112" ht="15" customHeight="1" s="4" customFormat="1">
      <c r="C112" s="40"/>
      <c r="D112" s="40"/>
      <c r="E112" s="40"/>
      <c r="F112" s="40"/>
    </row>
    <row r="113" ht="15" customHeight="1" s="4" customFormat="1">
      <c r="C113" s="40"/>
      <c r="D113" s="40"/>
      <c r="E113" s="41"/>
      <c r="F113" s="40"/>
    </row>
    <row r="114" ht="15" customHeight="1" s="4" customFormat="1">
      <c r="C114" s="40"/>
      <c r="D114" s="40"/>
      <c r="E114" s="41"/>
      <c r="F114" s="40"/>
    </row>
    <row r="115" ht="15" customHeight="1" s="4" customFormat="1">
      <c r="C115" s="40"/>
      <c r="D115" s="40"/>
      <c r="E115" s="40"/>
      <c r="F115" s="40"/>
    </row>
    <row r="116" ht="15" customHeight="1" s="4" customFormat="1">
      <c r="C116" s="40"/>
      <c r="D116" s="40"/>
      <c r="E116" s="40"/>
      <c r="F116" s="40"/>
    </row>
    <row r="117" ht="15" customHeight="1" s="4" customFormat="1">
      <c r="C117" s="40"/>
      <c r="D117" s="40"/>
      <c r="E117" s="40"/>
      <c r="F117" s="40"/>
    </row>
    <row r="118" ht="15" customHeight="1" s="4" customFormat="1">
      <c r="C118" s="40"/>
      <c r="D118" s="40"/>
      <c r="E118" s="41"/>
      <c r="F118" s="40"/>
    </row>
    <row r="119" ht="15" customHeight="1" s="4" customFormat="1">
      <c r="C119" s="40"/>
      <c r="D119" s="40"/>
      <c r="E119" s="41"/>
      <c r="F119" s="40"/>
    </row>
    <row r="120" ht="15" customHeight="1" s="4" customFormat="1">
      <c r="C120" s="40"/>
      <c r="D120" s="40"/>
      <c r="E120" s="41"/>
      <c r="F120" s="40"/>
    </row>
    <row r="121" ht="15" customHeight="1" s="4" customFormat="1">
      <c r="C121" s="40"/>
      <c r="D121" s="40"/>
      <c r="E121" s="41"/>
      <c r="F121" s="40"/>
    </row>
    <row r="122" ht="15" customHeight="1" s="4" customFormat="1">
      <c r="C122" s="40"/>
      <c r="D122" s="40"/>
      <c r="E122" s="40"/>
      <c r="F122" s="40"/>
    </row>
    <row r="123" ht="15" customHeight="1" s="4" customFormat="1">
      <c r="C123" s="40"/>
      <c r="D123" s="40"/>
      <c r="E123" s="41"/>
      <c r="F123" s="40"/>
    </row>
    <row r="124" ht="15" customHeight="1" s="4" customFormat="1">
      <c r="C124" s="40"/>
      <c r="D124" s="40"/>
      <c r="E124" s="40"/>
      <c r="F124" s="40"/>
    </row>
    <row r="125" ht="15" customHeight="1" s="4" customFormat="1">
      <c r="C125" s="40"/>
      <c r="D125" s="40"/>
      <c r="E125" s="41"/>
      <c r="F125" s="40"/>
    </row>
    <row r="126" ht="15" customHeight="1" s="4" customFormat="1">
      <c r="C126" s="40"/>
      <c r="D126" s="40"/>
      <c r="E126" s="41"/>
      <c r="F126" s="40"/>
    </row>
    <row r="127" ht="15" customHeight="1" s="4" customFormat="1">
      <c r="C127" s="40"/>
      <c r="D127" s="40"/>
      <c r="E127" s="41"/>
      <c r="F127" s="40"/>
    </row>
    <row r="128" ht="15" customHeight="1" s="4" customFormat="1">
      <c r="C128" s="40"/>
      <c r="D128" s="40"/>
      <c r="E128" s="40"/>
      <c r="F128" s="40"/>
    </row>
    <row r="129" ht="15" customHeight="1" s="4" customFormat="1">
      <c r="C129" s="40"/>
      <c r="D129" s="40"/>
      <c r="E129" s="40"/>
      <c r="F129" s="40"/>
    </row>
    <row r="130" ht="15" customHeight="1" s="4" customFormat="1">
      <c r="C130" s="40"/>
      <c r="D130" s="40"/>
      <c r="E130" s="40"/>
      <c r="F130" s="40"/>
    </row>
    <row r="131" ht="15" customHeight="1" s="4" customFormat="1">
      <c r="C131" s="40"/>
      <c r="D131" s="40"/>
      <c r="E131" s="40"/>
      <c r="F131" s="40"/>
    </row>
    <row r="132" ht="15" customHeight="1" s="4" customFormat="1">
      <c r="C132" s="40"/>
      <c r="D132" s="40"/>
      <c r="E132" s="41"/>
      <c r="F132" s="40"/>
    </row>
    <row r="133" ht="15" customHeight="1" s="4" customFormat="1">
      <c r="C133" s="40"/>
      <c r="D133" s="40"/>
      <c r="E133" s="41"/>
      <c r="F133" s="40"/>
    </row>
    <row r="134" ht="15" customHeight="1" s="4" customFormat="1">
      <c r="C134" s="40"/>
      <c r="D134" s="40"/>
      <c r="E134" s="40"/>
      <c r="F134" s="40"/>
    </row>
    <row r="135" ht="15" customHeight="1" s="4" customFormat="1">
      <c r="C135" s="40"/>
      <c r="D135" s="40"/>
      <c r="E135" s="40"/>
      <c r="F135" s="40"/>
    </row>
    <row r="136" ht="15" customHeight="1" s="4" customFormat="1">
      <c r="C136" s="40"/>
      <c r="D136" s="40"/>
      <c r="E136" s="40"/>
      <c r="F136" s="40"/>
    </row>
    <row r="137" ht="15" customHeight="1" s="4" customFormat="1">
      <c r="C137" s="40"/>
      <c r="D137" s="40"/>
      <c r="E137" s="40"/>
      <c r="F137" s="40"/>
    </row>
    <row r="138" ht="15" customHeight="1" s="4" customFormat="1">
      <c r="C138" s="40"/>
      <c r="D138" s="40"/>
      <c r="E138" s="40"/>
      <c r="F138" s="40"/>
    </row>
    <row r="139" ht="15" customHeight="1" s="4" customFormat="1">
      <c r="C139" s="40"/>
      <c r="D139" s="40"/>
      <c r="E139" s="41"/>
      <c r="F139" s="40"/>
    </row>
    <row r="140" ht="15" customHeight="1" s="4" customFormat="1">
      <c r="C140" s="40"/>
      <c r="D140" s="40"/>
      <c r="E140" s="40"/>
      <c r="F140" s="40"/>
    </row>
    <row r="141" ht="15" customHeight="1" s="4" customFormat="1">
      <c r="C141" s="40"/>
      <c r="D141" s="40"/>
      <c r="E141" s="41"/>
      <c r="F141" s="40"/>
    </row>
    <row r="142" ht="15" customHeight="1" s="4" customFormat="1">
      <c r="C142" s="40"/>
      <c r="D142" s="40"/>
      <c r="E142" s="41"/>
      <c r="F142" s="40"/>
    </row>
    <row r="143" ht="15" customHeight="1" s="4" customFormat="1">
      <c r="C143" s="40"/>
      <c r="D143" s="40"/>
      <c r="E143" s="41"/>
      <c r="F143" s="40"/>
    </row>
    <row r="144" ht="15" customHeight="1" s="4" customFormat="1">
      <c r="C144" s="40"/>
      <c r="D144" s="40"/>
      <c r="E144" s="40"/>
      <c r="F144" s="40"/>
    </row>
    <row r="145" ht="15" customHeight="1" s="4" customFormat="1">
      <c r="C145" s="40"/>
      <c r="D145" s="40"/>
      <c r="E145" s="40"/>
      <c r="F145" s="40"/>
    </row>
    <row r="146" ht="15" customHeight="1" s="4" customFormat="1">
      <c r="C146" s="40"/>
      <c r="D146" s="40"/>
      <c r="E146" s="40"/>
      <c r="F146" s="40"/>
    </row>
    <row r="147" ht="15" customHeight="1" s="4" customFormat="1">
      <c r="C147" s="40"/>
      <c r="D147" s="40"/>
      <c r="E147" s="40"/>
      <c r="F147" s="40"/>
    </row>
    <row r="148" ht="15" customHeight="1" s="4" customFormat="1">
      <c r="C148" s="40"/>
      <c r="D148" s="40"/>
      <c r="E148" s="41"/>
      <c r="F148" s="40"/>
    </row>
    <row r="149" ht="15" customHeight="1" s="4" customFormat="1">
      <c r="C149" s="40"/>
      <c r="D149" s="40"/>
      <c r="E149" s="40"/>
      <c r="F149" s="40"/>
    </row>
    <row r="150" ht="15" customHeight="1" s="4" customFormat="1">
      <c r="C150" s="40"/>
      <c r="D150" s="40"/>
      <c r="E150" s="40"/>
      <c r="F150" s="40"/>
    </row>
    <row r="151" ht="15" customHeight="1" s="4" customFormat="1">
      <c r="C151" s="40"/>
      <c r="D151" s="40"/>
      <c r="E151" s="41"/>
      <c r="F151" s="40"/>
    </row>
    <row r="152" ht="15" customHeight="1" s="4" customFormat="1">
      <c r="C152" s="40"/>
      <c r="D152" s="40"/>
      <c r="E152" s="41"/>
      <c r="F152" s="40"/>
    </row>
    <row r="153" ht="15" customHeight="1" s="4" customFormat="1">
      <c r="C153" s="40"/>
      <c r="D153" s="40"/>
      <c r="E153" s="41"/>
      <c r="F153" s="40"/>
    </row>
    <row r="154" ht="15" customHeight="1" s="4" customFormat="1">
      <c r="C154" s="40"/>
      <c r="D154" s="40"/>
      <c r="E154" s="40"/>
      <c r="F154" s="40"/>
    </row>
    <row r="155" ht="15" customHeight="1" s="4" customFormat="1">
      <c r="C155" s="40"/>
      <c r="D155" s="40"/>
      <c r="E155" s="41"/>
      <c r="F155" s="40"/>
    </row>
    <row r="156" ht="15" customHeight="1" s="4" customFormat="1">
      <c r="C156" s="40"/>
      <c r="D156" s="40"/>
      <c r="E156" s="40"/>
      <c r="F156" s="43"/>
    </row>
    <row r="157" ht="15" customHeight="1" s="4" customFormat="1">
      <c r="C157" s="40"/>
      <c r="D157" s="40"/>
      <c r="E157" s="41"/>
      <c r="F157" s="40"/>
    </row>
    <row r="158" ht="15" customHeight="1" s="4" customFormat="1">
      <c r="C158" s="40"/>
      <c r="D158" s="40"/>
      <c r="E158" s="41"/>
      <c r="F158" s="40"/>
    </row>
    <row r="159" ht="15" customHeight="1" s="3" customFormat="1">
      <c r="C159" s="40"/>
      <c r="D159" s="40"/>
      <c r="E159" s="41"/>
      <c r="F159" s="40"/>
    </row>
    <row r="160" ht="15" customHeight="1" s="4" customFormat="1">
      <c r="C160" s="40"/>
      <c r="D160" s="40"/>
      <c r="E160" s="40"/>
      <c r="F160" s="40"/>
    </row>
    <row r="161" ht="15" customHeight="1" s="4" customFormat="1">
      <c r="C161" s="40"/>
      <c r="D161" s="40"/>
      <c r="E161" s="40"/>
      <c r="F161" s="40"/>
    </row>
    <row r="162" ht="15" customHeight="1" s="4" customFormat="1">
      <c r="C162" s="40"/>
      <c r="D162" s="40"/>
      <c r="E162" s="41"/>
      <c r="F162" s="40"/>
    </row>
    <row r="163" ht="15" customHeight="1" s="4" customFormat="1">
      <c r="C163" s="40"/>
      <c r="D163" s="40"/>
      <c r="E163" s="41"/>
      <c r="F163" s="40"/>
    </row>
    <row r="164" ht="15" customHeight="1" s="4" customFormat="1">
      <c r="C164" s="40"/>
      <c r="D164" s="40"/>
      <c r="E164" s="41"/>
      <c r="F164" s="40"/>
    </row>
    <row r="165" ht="15" customHeight="1" s="4" customFormat="1">
      <c r="C165" s="40"/>
      <c r="D165" s="40"/>
      <c r="E165" s="41"/>
      <c r="F165" s="40"/>
    </row>
    <row r="166" ht="15" customHeight="1" s="4" customFormat="1">
      <c r="C166" s="40"/>
      <c r="D166" s="40"/>
      <c r="E166" s="40"/>
      <c r="F166" s="40"/>
    </row>
    <row r="167" ht="15" customHeight="1" s="4" customFormat="1">
      <c r="C167" s="40"/>
      <c r="D167" s="40"/>
      <c r="E167" s="40"/>
      <c r="F167" s="40"/>
    </row>
    <row r="168" ht="15" customHeight="1" s="4" customFormat="1">
      <c r="C168" s="40"/>
      <c r="D168" s="40"/>
      <c r="E168" s="41"/>
      <c r="F168" s="40"/>
    </row>
    <row r="169" ht="15" customHeight="1" s="4" customFormat="1">
      <c r="C169" s="40"/>
      <c r="D169" s="40"/>
      <c r="E169" s="41"/>
      <c r="F169" s="40"/>
    </row>
    <row r="170" ht="15" customHeight="1" s="4" customFormat="1">
      <c r="C170" s="40"/>
      <c r="D170" s="40"/>
      <c r="E170" s="41"/>
      <c r="F170" s="40"/>
    </row>
    <row r="171" ht="15" customHeight="1" s="4" customFormat="1">
      <c r="C171" s="40"/>
      <c r="D171" s="40"/>
      <c r="E171" s="40"/>
      <c r="F171" s="40"/>
    </row>
    <row r="172" ht="15" customHeight="1" s="4" customFormat="1">
      <c r="C172" s="40"/>
      <c r="D172" s="40"/>
      <c r="E172" s="40"/>
      <c r="F172" s="40"/>
    </row>
    <row r="173" ht="15" customHeight="1" s="4" customFormat="1">
      <c r="C173" s="40"/>
      <c r="D173" s="40"/>
      <c r="E173" s="41"/>
      <c r="F173" s="40"/>
    </row>
    <row r="174" ht="15" customHeight="1" s="4" customFormat="1">
      <c r="C174" s="40"/>
      <c r="D174" s="40"/>
      <c r="E174" s="40"/>
      <c r="F174" s="40"/>
    </row>
    <row r="175" ht="15" customHeight="1" s="4" customFormat="1">
      <c r="C175" s="40"/>
      <c r="D175" s="40"/>
      <c r="E175" s="40"/>
      <c r="F175" s="40"/>
    </row>
    <row r="176" ht="15" customHeight="1" s="4" customFormat="1">
      <c r="C176" s="40"/>
      <c r="D176" s="40"/>
      <c r="E176" s="40"/>
      <c r="F176" s="40"/>
    </row>
    <row r="177" ht="15" customHeight="1" s="4" customFormat="1">
      <c r="C177" s="40"/>
      <c r="D177" s="40"/>
      <c r="E177" s="40"/>
      <c r="F177" s="40"/>
    </row>
    <row r="178" ht="15" customHeight="1" s="4" customFormat="1">
      <c r="C178" s="40"/>
      <c r="D178" s="40"/>
      <c r="E178" s="40"/>
      <c r="F178" s="40"/>
    </row>
    <row r="179" ht="15" customHeight="1" s="4" customFormat="1">
      <c r="C179" s="40"/>
      <c r="D179" s="40"/>
      <c r="E179" s="40"/>
      <c r="F179" s="40"/>
    </row>
    <row r="180" ht="15" customHeight="1" s="4" customFormat="1">
      <c r="C180" s="40"/>
      <c r="D180" s="40"/>
      <c r="E180" s="41"/>
      <c r="F180" s="40"/>
    </row>
    <row r="181" ht="15" customHeight="1" s="4" customFormat="1">
      <c r="C181" s="40"/>
      <c r="D181" s="40"/>
      <c r="E181" s="41"/>
      <c r="F181" s="40"/>
    </row>
    <row r="182" ht="15" customHeight="1" s="4" customFormat="1">
      <c r="C182" s="40"/>
      <c r="D182" s="40"/>
      <c r="E182" s="41"/>
      <c r="F182" s="40"/>
    </row>
    <row r="183" ht="15" customHeight="1" s="4" customFormat="1">
      <c r="C183" s="40"/>
      <c r="D183" s="40"/>
      <c r="E183" s="40"/>
      <c r="F183" s="40"/>
    </row>
    <row r="184" ht="15" customHeight="1" s="4" customFormat="1">
      <c r="C184" s="40"/>
      <c r="D184" s="41"/>
      <c r="E184" s="40"/>
      <c r="F184" s="40"/>
    </row>
    <row r="185" ht="15" customHeight="1" s="4" customFormat="1">
      <c r="C185" s="40"/>
      <c r="D185" s="40"/>
      <c r="E185" s="41"/>
      <c r="F185" s="40"/>
    </row>
    <row r="186" ht="15" customHeight="1" s="4" customFormat="1">
      <c r="C186" s="40"/>
      <c r="D186" s="40"/>
      <c r="E186" s="41"/>
      <c r="F186" s="40"/>
    </row>
    <row r="187" ht="15" customHeight="1" s="4" customFormat="1">
      <c r="C187" s="40"/>
      <c r="D187" s="40"/>
      <c r="E187" s="40"/>
      <c r="F187" s="40"/>
    </row>
    <row r="188" ht="15" customHeight="1" s="4" customFormat="1">
      <c r="C188" s="40"/>
      <c r="D188" s="40"/>
      <c r="E188" s="40"/>
      <c r="F188" s="40"/>
    </row>
    <row r="189" ht="15" customHeight="1" s="4" customFormat="1">
      <c r="C189" s="40"/>
      <c r="D189" s="40"/>
      <c r="E189" s="40"/>
      <c r="F189" s="40"/>
    </row>
    <row r="190" ht="15" customHeight="1" s="4" customFormat="1">
      <c r="C190" s="40"/>
      <c r="D190" s="40"/>
      <c r="E190" s="40"/>
      <c r="F190" s="40"/>
    </row>
    <row r="191" ht="15" customHeight="1" s="4" customFormat="1">
      <c r="C191" s="40"/>
      <c r="D191" s="40"/>
      <c r="E191" s="40"/>
      <c r="F191" s="40"/>
    </row>
    <row r="192" ht="15" customHeight="1" s="4" customFormat="1">
      <c r="C192" s="40"/>
      <c r="D192" s="40"/>
      <c r="E192" s="40"/>
      <c r="F192" s="40"/>
    </row>
    <row r="193" ht="15" customHeight="1" s="4" customFormat="1">
      <c r="C193" s="40"/>
      <c r="D193" s="40"/>
      <c r="E193" s="40"/>
      <c r="F193" s="40"/>
    </row>
    <row r="194" ht="15" customHeight="1" s="4" customFormat="1">
      <c r="C194" s="40"/>
      <c r="D194" s="40"/>
      <c r="E194" s="40"/>
      <c r="F194" s="40"/>
    </row>
    <row r="195" ht="15" customHeight="1" s="4" customFormat="1">
      <c r="C195" s="40"/>
      <c r="D195" s="40"/>
      <c r="E195" s="40"/>
      <c r="F195" s="40"/>
    </row>
    <row r="196" ht="15" customHeight="1" s="4" customFormat="1">
      <c r="C196" s="40"/>
      <c r="D196" s="40"/>
      <c r="E196" s="41"/>
      <c r="F196" s="40"/>
    </row>
    <row r="197" ht="15" customHeight="1" s="4" customFormat="1">
      <c r="C197" s="40"/>
      <c r="D197" s="40"/>
      <c r="E197" s="40"/>
      <c r="F197" s="40"/>
    </row>
    <row r="198" ht="15" customHeight="1" s="4" customFormat="1">
      <c r="C198" s="40"/>
      <c r="D198" s="40"/>
      <c r="E198" s="41"/>
      <c r="F198" s="40"/>
    </row>
    <row r="199" ht="15" customHeight="1" s="4" customFormat="1">
      <c r="C199" s="40"/>
      <c r="D199" s="40"/>
      <c r="E199" s="41"/>
      <c r="F199" s="40"/>
    </row>
    <row r="200" ht="15" customHeight="1" s="4" customFormat="1">
      <c r="C200" s="40"/>
      <c r="D200" s="40"/>
      <c r="E200" s="41"/>
      <c r="F200" s="40"/>
    </row>
    <row r="201" ht="15" customHeight="1" s="4" customFormat="1">
      <c r="C201" s="40"/>
      <c r="D201" s="40"/>
      <c r="E201" s="41"/>
      <c r="F201" s="40"/>
    </row>
    <row r="202" ht="15" customHeight="1" s="4" customFormat="1">
      <c r="C202" s="40"/>
      <c r="D202" s="40"/>
      <c r="E202" s="41"/>
      <c r="F202" s="40"/>
    </row>
    <row r="203" ht="15" customHeight="1" s="4" customFormat="1">
      <c r="C203" s="40"/>
      <c r="D203" s="40"/>
      <c r="E203" s="41"/>
      <c r="F203" s="40"/>
    </row>
    <row r="204" ht="15" customHeight="1" s="4" customFormat="1">
      <c r="C204" s="40"/>
      <c r="D204" s="40"/>
      <c r="E204" s="41"/>
      <c r="F204" s="40"/>
    </row>
    <row r="205" ht="15" customHeight="1" s="4" customFormat="1">
      <c r="C205" s="40"/>
      <c r="D205" s="40"/>
      <c r="E205" s="40"/>
      <c r="F205" s="40"/>
    </row>
    <row r="206" ht="15" customHeight="1" s="4" customFormat="1">
      <c r="C206" s="40"/>
      <c r="D206" s="40"/>
      <c r="E206" s="41"/>
      <c r="F206" s="40"/>
    </row>
    <row r="207" ht="15" customHeight="1" s="4" customFormat="1">
      <c r="C207" s="40"/>
      <c r="D207" s="40"/>
      <c r="E207" s="40"/>
      <c r="F207" s="40"/>
    </row>
    <row r="208" ht="15" customHeight="1" s="4" customFormat="1">
      <c r="C208" s="40"/>
      <c r="D208" s="40"/>
      <c r="E208" s="40"/>
      <c r="F208" s="40"/>
    </row>
    <row r="209" ht="15" customHeight="1" s="4" customFormat="1">
      <c r="C209" s="40"/>
      <c r="D209" s="40"/>
      <c r="E209" s="41"/>
      <c r="F209" s="40"/>
    </row>
    <row r="210" ht="15" customHeight="1" s="4" customFormat="1">
      <c r="C210" s="40"/>
      <c r="D210" s="40"/>
      <c r="E210" s="40"/>
      <c r="F210" s="40"/>
    </row>
    <row r="211" ht="15" customHeight="1" s="4" customFormat="1">
      <c r="C211" s="40"/>
      <c r="D211" s="40"/>
      <c r="E211" s="40"/>
      <c r="F211" s="40"/>
    </row>
    <row r="212" ht="15" customHeight="1" s="4" customFormat="1">
      <c r="C212" s="40"/>
      <c r="D212" s="40"/>
      <c r="E212" s="40"/>
      <c r="F212" s="40"/>
    </row>
    <row r="213" ht="15" customHeight="1" s="4" customFormat="1">
      <c r="C213" s="40"/>
      <c r="D213" s="40"/>
      <c r="E213" s="40"/>
      <c r="F213" s="40"/>
    </row>
    <row r="214" ht="15" customHeight="1" s="4" customFormat="1">
      <c r="C214" s="40"/>
      <c r="D214" s="40"/>
      <c r="E214" s="40"/>
      <c r="F214" s="40"/>
    </row>
    <row r="215" ht="15" customHeight="1" s="4" customFormat="1">
      <c r="C215" s="40"/>
      <c r="D215" s="40"/>
      <c r="E215" s="40"/>
      <c r="F215" s="40"/>
    </row>
    <row r="216" ht="15" customHeight="1" s="4" customFormat="1">
      <c r="C216" s="40"/>
      <c r="D216" s="40"/>
      <c r="E216" s="40"/>
      <c r="F216" s="40"/>
    </row>
    <row r="217" ht="15" customHeight="1" s="4" customFormat="1">
      <c r="C217" s="40"/>
      <c r="D217" s="40"/>
      <c r="E217" s="40"/>
      <c r="F217" s="40"/>
    </row>
    <row r="218" ht="15" customHeight="1" s="4" customFormat="1">
      <c r="C218" s="40"/>
      <c r="D218" s="40"/>
      <c r="E218" s="40"/>
      <c r="F218" s="40"/>
    </row>
    <row r="219" ht="15" customHeight="1" s="4" customFormat="1">
      <c r="C219" s="40"/>
      <c r="D219" s="40"/>
      <c r="E219" s="40"/>
      <c r="F219" s="40"/>
    </row>
    <row r="220" ht="15" customHeight="1" s="4" customFormat="1">
      <c r="C220" s="40"/>
      <c r="D220" s="40"/>
      <c r="E220" s="41"/>
      <c r="F220" s="40"/>
    </row>
    <row r="221" ht="15" customHeight="1" s="4" customFormat="1">
      <c r="C221" s="40"/>
      <c r="D221" s="40"/>
      <c r="E221" s="41"/>
      <c r="F221" s="40"/>
    </row>
    <row r="222" ht="15" customHeight="1" s="4" customFormat="1">
      <c r="C222" s="40"/>
      <c r="D222" s="40"/>
      <c r="E222" s="40"/>
      <c r="F222" s="40"/>
    </row>
    <row r="223" ht="15" customHeight="1" s="4" customFormat="1">
      <c r="C223" s="40"/>
      <c r="D223" s="40"/>
      <c r="E223" s="40"/>
      <c r="F223" s="40"/>
    </row>
    <row r="224" ht="15" customHeight="1" s="4" customFormat="1">
      <c r="C224" s="40"/>
      <c r="D224" s="40"/>
      <c r="E224" s="41"/>
      <c r="F224" s="40"/>
    </row>
    <row r="225" ht="15" customHeight="1" s="4" customFormat="1">
      <c r="C225" s="40"/>
      <c r="D225" s="40"/>
      <c r="E225" s="41"/>
      <c r="F225" s="40"/>
    </row>
    <row r="226" ht="15" customHeight="1" s="4" customFormat="1">
      <c r="C226" s="40"/>
      <c r="D226" s="40"/>
      <c r="E226" s="40"/>
      <c r="F226" s="40"/>
    </row>
    <row r="227" ht="15" customHeight="1" s="4" customFormat="1">
      <c r="C227" s="40"/>
      <c r="D227" s="40"/>
      <c r="E227" s="40"/>
      <c r="F227" s="40"/>
    </row>
    <row r="228" ht="15" customHeight="1" s="4" customFormat="1">
      <c r="C228" s="40"/>
      <c r="D228" s="40"/>
      <c r="E228" s="40"/>
      <c r="F228" s="40"/>
    </row>
    <row r="229" ht="15" customHeight="1" s="4" customFormat="1">
      <c r="C229" s="40"/>
      <c r="D229" s="40"/>
      <c r="E229" s="40"/>
      <c r="F229" s="40"/>
    </row>
    <row r="230" ht="15" customHeight="1" s="4" customFormat="1">
      <c r="C230" s="40"/>
      <c r="D230" s="40"/>
      <c r="E230" s="41"/>
      <c r="F230" s="40"/>
    </row>
    <row r="231" ht="15" customHeight="1" s="4" customFormat="1">
      <c r="C231" s="40"/>
      <c r="D231" s="40"/>
      <c r="E231" s="41"/>
      <c r="F231" s="40"/>
    </row>
    <row r="232" ht="15" customHeight="1" s="4" customFormat="1">
      <c r="C232" s="40"/>
      <c r="D232" s="40"/>
      <c r="E232" s="40"/>
      <c r="F232" s="40"/>
    </row>
    <row r="233" ht="15" customHeight="1" s="4" customFormat="1">
      <c r="C233" s="40"/>
      <c r="D233" s="40"/>
      <c r="E233" s="40"/>
      <c r="F233" s="40"/>
    </row>
    <row r="234" ht="15" customHeight="1" s="4" customFormat="1">
      <c r="C234" s="40"/>
      <c r="D234" s="40"/>
      <c r="E234" s="40"/>
      <c r="F234" s="40"/>
    </row>
    <row r="235" ht="15" customHeight="1" s="4" customFormat="1">
      <c r="C235" s="40"/>
      <c r="D235" s="40"/>
      <c r="E235" s="40"/>
      <c r="F235" s="40"/>
    </row>
    <row r="236" ht="15" customHeight="1" s="4" customFormat="1">
      <c r="C236" s="40"/>
      <c r="D236" s="40"/>
      <c r="E236" s="40"/>
      <c r="F236" s="40"/>
    </row>
    <row r="237" ht="15" customHeight="1" s="4" customFormat="1">
      <c r="C237" s="40"/>
      <c r="D237" s="40"/>
      <c r="E237" s="40"/>
      <c r="F237" s="40"/>
    </row>
    <row r="238" ht="15" customHeight="1" s="4" customFormat="1">
      <c r="C238" s="40"/>
      <c r="D238" s="40"/>
      <c r="E238" s="40"/>
      <c r="F238" s="40"/>
    </row>
    <row r="239" ht="15" customHeight="1" s="4" customFormat="1">
      <c r="C239" s="40"/>
      <c r="D239" s="40"/>
      <c r="E239" s="40"/>
      <c r="F239" s="40"/>
    </row>
    <row r="240" ht="15" customHeight="1" s="4" customFormat="1">
      <c r="C240" s="40"/>
      <c r="D240" s="40"/>
      <c r="E240" s="40"/>
      <c r="F240" s="40"/>
    </row>
    <row r="241" ht="15" customHeight="1" s="4" customFormat="1">
      <c r="C241" s="40"/>
      <c r="D241" s="40"/>
      <c r="E241" s="40"/>
      <c r="F241" s="40"/>
    </row>
    <row r="242" ht="15" customHeight="1" s="4" customFormat="1">
      <c r="C242" s="40"/>
      <c r="D242" s="40"/>
      <c r="E242" s="40"/>
      <c r="F242" s="40"/>
    </row>
    <row r="243" ht="15" customHeight="1" s="4" customFormat="1">
      <c r="C243" s="40"/>
      <c r="D243" s="40"/>
      <c r="E243" s="40"/>
      <c r="F243" s="40"/>
    </row>
    <row r="244" ht="15" customHeight="1" s="4" customFormat="1">
      <c r="C244" s="40"/>
      <c r="D244" s="40"/>
      <c r="E244" s="40"/>
      <c r="F244" s="40"/>
    </row>
    <row r="245" ht="15" customHeight="1" s="4" customFormat="1">
      <c r="C245" s="40"/>
      <c r="D245" s="40"/>
      <c r="E245" s="40"/>
      <c r="F245" s="40"/>
    </row>
    <row r="246" ht="15" customHeight="1" s="4" customFormat="1">
      <c r="C246" s="40"/>
      <c r="D246" s="40"/>
      <c r="E246" s="40"/>
      <c r="F246" s="40"/>
    </row>
    <row r="247" ht="15" customHeight="1" s="4" customFormat="1">
      <c r="C247" s="40"/>
      <c r="D247" s="40"/>
      <c r="E247" s="40"/>
      <c r="F247" s="40"/>
    </row>
    <row r="248" ht="15" customHeight="1" s="4" customFormat="1">
      <c r="C248" s="40"/>
      <c r="D248" s="40"/>
      <c r="E248" s="40"/>
      <c r="F248" s="40"/>
    </row>
    <row r="249" ht="15" customHeight="1" s="4" customFormat="1">
      <c r="C249" s="40"/>
      <c r="D249" s="40"/>
      <c r="E249" s="40"/>
      <c r="F249" s="40"/>
    </row>
    <row r="250" ht="15" customHeight="1" s="4" customFormat="1">
      <c r="C250" s="40"/>
      <c r="D250" s="40"/>
      <c r="E250" s="40"/>
      <c r="F250" s="40"/>
    </row>
    <row r="251" ht="15" customHeight="1" s="4" customFormat="1">
      <c r="C251" s="40"/>
      <c r="D251" s="40"/>
      <c r="E251" s="40"/>
      <c r="F251" s="40"/>
    </row>
    <row r="252" ht="15" customHeight="1" s="4" customFormat="1">
      <c r="C252" s="40"/>
      <c r="D252" s="40"/>
      <c r="E252" s="41"/>
      <c r="F252" s="40"/>
    </row>
    <row r="253" ht="15" customHeight="1" s="4" customFormat="1">
      <c r="C253" s="40"/>
      <c r="D253" s="40"/>
      <c r="E253" s="41"/>
      <c r="F253" s="40"/>
    </row>
    <row r="254" ht="15" customHeight="1" s="4" customFormat="1">
      <c r="C254" s="40"/>
      <c r="D254" s="40"/>
      <c r="E254" s="40"/>
      <c r="F254" s="40"/>
    </row>
    <row r="255" ht="15" customHeight="1" s="4" customFormat="1">
      <c r="C255" s="40"/>
      <c r="D255" s="40"/>
      <c r="E255" s="40"/>
      <c r="F255" s="40"/>
    </row>
    <row r="256" ht="15" customHeight="1" s="4" customFormat="1">
      <c r="C256" s="40"/>
      <c r="D256" s="40"/>
      <c r="E256" s="40"/>
      <c r="F256" s="40"/>
    </row>
    <row r="257" ht="15" customHeight="1" s="4" customFormat="1">
      <c r="C257" s="40"/>
      <c r="D257" s="40"/>
      <c r="E257" s="40"/>
      <c r="F257" s="40"/>
    </row>
    <row r="258" ht="15" customHeight="1" s="4" customFormat="1">
      <c r="C258" s="40"/>
      <c r="D258" s="40"/>
      <c r="E258" s="40"/>
      <c r="F258" s="40"/>
    </row>
    <row r="259" ht="15" customHeight="1" s="4" customFormat="1">
      <c r="C259" s="40"/>
      <c r="D259" s="40"/>
      <c r="E259" s="40"/>
      <c r="F259" s="40"/>
    </row>
    <row r="260" ht="15" customHeight="1" s="4" customFormat="1">
      <c r="C260" s="40"/>
      <c r="D260" s="40"/>
      <c r="E260" s="40"/>
      <c r="F260" s="40"/>
    </row>
    <row r="261" ht="15" customHeight="1" s="4" customFormat="1">
      <c r="C261" s="40"/>
      <c r="D261" s="40"/>
      <c r="E261" s="40"/>
      <c r="F261" s="40"/>
    </row>
    <row r="262" ht="15" customHeight="1" s="4" customFormat="1">
      <c r="C262" s="40"/>
      <c r="D262" s="40"/>
      <c r="E262" s="40"/>
      <c r="F262" s="40"/>
    </row>
    <row r="263" ht="15" customHeight="1" s="4" customFormat="1">
      <c r="C263" s="40"/>
      <c r="D263" s="40"/>
      <c r="E263" s="40"/>
      <c r="F263" s="40"/>
    </row>
    <row r="264" ht="15" customHeight="1" s="4" customFormat="1">
      <c r="C264" s="40"/>
      <c r="D264" s="40"/>
      <c r="E264" s="40"/>
      <c r="F264" s="40"/>
    </row>
    <row r="265" ht="15" customHeight="1" s="4" customFormat="1">
      <c r="C265" s="40"/>
      <c r="D265" s="40"/>
      <c r="E265" s="41"/>
      <c r="F265" s="40"/>
    </row>
    <row r="266" ht="15" customHeight="1" s="4" customFormat="1">
      <c r="C266" s="40"/>
      <c r="D266" s="40"/>
      <c r="E266" s="40"/>
      <c r="F266" s="40"/>
    </row>
    <row r="267" ht="15" customHeight="1" s="4" customFormat="1">
      <c r="C267" s="40"/>
      <c r="D267" s="40"/>
      <c r="E267" s="40"/>
      <c r="F267" s="40"/>
    </row>
    <row r="268" ht="15" customHeight="1" s="4" customFormat="1">
      <c r="C268" s="40"/>
      <c r="D268" s="40"/>
      <c r="E268" s="40"/>
      <c r="F268" s="40"/>
    </row>
    <row r="269" ht="15" customHeight="1" s="4" customFormat="1">
      <c r="C269" s="40"/>
      <c r="D269" s="40"/>
      <c r="E269" s="40"/>
      <c r="F269" s="40"/>
    </row>
    <row r="270" ht="15" customHeight="1" s="4" customFormat="1">
      <c r="C270" s="40"/>
      <c r="D270" s="40"/>
      <c r="E270" s="40"/>
      <c r="F270" s="40"/>
    </row>
    <row r="271" ht="15" customHeight="1" s="4" customFormat="1">
      <c r="C271" s="40"/>
      <c r="D271" s="40"/>
      <c r="E271" s="40"/>
      <c r="F271" s="40"/>
    </row>
    <row r="272" ht="15" customHeight="1" s="4" customFormat="1">
      <c r="C272" s="40"/>
      <c r="D272" s="40"/>
      <c r="E272" s="41"/>
      <c r="F272" s="40"/>
    </row>
    <row r="273" ht="15" customHeight="1" s="4" customFormat="1">
      <c r="C273" s="40"/>
      <c r="D273" s="40"/>
      <c r="E273" s="41"/>
      <c r="F273" s="40"/>
    </row>
    <row r="274" ht="15" customHeight="1" s="4" customFormat="1">
      <c r="C274" s="40"/>
      <c r="D274" s="40"/>
      <c r="E274" s="40"/>
      <c r="F274" s="40"/>
    </row>
    <row r="275" ht="15" customHeight="1" s="4" customFormat="1">
      <c r="C275" s="40"/>
      <c r="D275" s="40"/>
      <c r="E275" s="40"/>
      <c r="F275" s="40"/>
    </row>
    <row r="276" ht="15" customHeight="1" s="4" customFormat="1">
      <c r="C276" s="40"/>
      <c r="D276" s="40"/>
      <c r="E276" s="40"/>
      <c r="F276" s="40"/>
    </row>
    <row r="277" ht="15" customHeight="1" s="4" customFormat="1">
      <c r="C277" s="40"/>
      <c r="D277" s="40"/>
      <c r="E277" s="40"/>
      <c r="F277" s="40"/>
    </row>
    <row r="278" ht="15" customHeight="1" s="4" customFormat="1">
      <c r="C278" s="40"/>
      <c r="D278" s="40"/>
      <c r="E278" s="40"/>
      <c r="F278" s="40"/>
    </row>
    <row r="279" ht="15" customHeight="1" s="4" customFormat="1">
      <c r="C279" s="40"/>
      <c r="D279" s="40"/>
      <c r="E279" s="40"/>
      <c r="F279" s="40"/>
    </row>
    <row r="280" ht="15" customHeight="1" s="4" customFormat="1">
      <c r="C280" s="40"/>
      <c r="D280" s="40"/>
      <c r="E280" s="40"/>
      <c r="F280" s="40"/>
    </row>
    <row r="281" ht="15" customHeight="1" s="4" customFormat="1">
      <c r="C281" s="40"/>
      <c r="D281" s="40"/>
      <c r="E281" s="40"/>
      <c r="F281" s="40"/>
    </row>
    <row r="282" ht="15" customHeight="1" s="4" customFormat="1">
      <c r="C282" s="40"/>
      <c r="D282" s="40"/>
      <c r="E282" s="40"/>
      <c r="F282" s="40"/>
    </row>
    <row r="283" ht="15" customHeight="1" s="4" customFormat="1">
      <c r="C283" s="40"/>
      <c r="D283" s="40"/>
      <c r="E283" s="40"/>
      <c r="F283" s="40"/>
    </row>
    <row r="284" ht="15" customHeight="1" s="4" customFormat="1">
      <c r="C284" s="40"/>
      <c r="D284" s="40"/>
      <c r="E284" s="40"/>
      <c r="F284" s="40"/>
    </row>
    <row r="285" ht="15" customHeight="1" s="4" customFormat="1">
      <c r="C285" s="40"/>
      <c r="D285" s="40"/>
      <c r="E285" s="41"/>
      <c r="F285" s="40"/>
    </row>
    <row r="286" ht="15" customHeight="1" s="4" customFormat="1">
      <c r="C286" s="40"/>
      <c r="D286" s="40"/>
      <c r="E286" s="41"/>
      <c r="F286" s="40"/>
    </row>
    <row r="287" ht="15" customHeight="1" s="4" customFormat="1">
      <c r="C287" s="40"/>
      <c r="D287" s="40"/>
      <c r="E287" s="40"/>
      <c r="F287" s="40"/>
    </row>
    <row r="288" ht="15" customHeight="1" s="4" customFormat="1">
      <c r="C288" s="40"/>
      <c r="D288" s="40"/>
      <c r="E288" s="40"/>
      <c r="F288" s="40"/>
    </row>
    <row r="289" ht="15" customHeight="1" s="4" customFormat="1">
      <c r="C289" s="40"/>
      <c r="D289" s="40"/>
      <c r="E289" s="40"/>
      <c r="F289" s="40"/>
    </row>
    <row r="290" ht="15" customHeight="1" s="4" customFormat="1">
      <c r="C290" s="40"/>
      <c r="D290" s="40"/>
      <c r="E290" s="40"/>
      <c r="F290" s="40"/>
    </row>
    <row r="291" ht="15" customHeight="1" s="4" customFormat="1">
      <c r="C291" s="40"/>
      <c r="D291" s="40"/>
      <c r="E291" s="40"/>
      <c r="F291" s="40"/>
    </row>
    <row r="292" ht="15" customHeight="1" s="4" customFormat="1">
      <c r="C292" s="40"/>
      <c r="D292" s="40"/>
      <c r="E292" s="41"/>
      <c r="F292" s="40"/>
    </row>
    <row r="293" ht="15" customHeight="1" s="4" customFormat="1">
      <c r="C293" s="40"/>
      <c r="D293" s="40"/>
      <c r="E293" s="40"/>
      <c r="F293" s="40"/>
    </row>
    <row r="294" ht="15" customHeight="1" s="4" customFormat="1">
      <c r="C294" s="40"/>
      <c r="D294" s="40"/>
      <c r="E294" s="40"/>
      <c r="F294" s="40"/>
    </row>
    <row r="295" ht="15" customHeight="1" s="4" customFormat="1">
      <c r="C295" s="40"/>
      <c r="D295" s="40"/>
      <c r="E295" s="40"/>
      <c r="F295" s="40"/>
    </row>
    <row r="296" ht="15" customHeight="1" s="4" customFormat="1">
      <c r="C296" s="40"/>
      <c r="D296" s="40"/>
      <c r="E296" s="40"/>
      <c r="F296" s="40"/>
    </row>
    <row r="297" ht="15" customHeight="1" s="4" customFormat="1">
      <c r="C297" s="40"/>
      <c r="D297" s="40"/>
      <c r="E297" s="40"/>
      <c r="F297" s="40"/>
    </row>
    <row r="298" ht="15" customHeight="1" s="4" customFormat="1">
      <c r="C298" s="40"/>
      <c r="D298" s="40"/>
      <c r="E298" s="41"/>
      <c r="F298" s="40"/>
    </row>
    <row r="299" ht="15" customHeight="1" s="4" customFormat="1">
      <c r="C299" s="40"/>
      <c r="D299" s="40"/>
      <c r="E299" s="41"/>
      <c r="F299" s="40"/>
    </row>
    <row r="300" ht="15" customHeight="1" s="4" customFormat="1">
      <c r="C300" s="40"/>
      <c r="D300" s="40"/>
      <c r="E300" s="40"/>
      <c r="F300" s="40"/>
    </row>
    <row r="301" ht="15" customHeight="1" s="4" customFormat="1">
      <c r="C301" s="40"/>
      <c r="D301" s="40"/>
      <c r="E301" s="41"/>
      <c r="F301" s="40"/>
    </row>
    <row r="302" ht="15" customHeight="1" s="4" customFormat="1">
      <c r="C302" s="40"/>
      <c r="D302" s="40"/>
      <c r="E302" s="40"/>
      <c r="F302" s="40"/>
    </row>
    <row r="303" ht="15" customHeight="1" s="4" customFormat="1">
      <c r="C303" s="40"/>
      <c r="D303" s="40"/>
      <c r="E303" s="40"/>
      <c r="F303" s="40"/>
    </row>
    <row r="304" ht="15" customHeight="1" s="4" customFormat="1">
      <c r="C304" s="40"/>
      <c r="D304" s="40"/>
      <c r="E304" s="40"/>
      <c r="F304" s="40"/>
    </row>
    <row r="305" ht="15" customHeight="1" s="4" customFormat="1">
      <c r="C305" s="40"/>
      <c r="D305" s="40"/>
      <c r="E305" s="40"/>
      <c r="F305" s="40"/>
    </row>
    <row r="306" ht="15" customHeight="1" s="4" customFormat="1">
      <c r="C306" s="40"/>
      <c r="D306" s="40"/>
      <c r="E306" s="40"/>
      <c r="F306" s="40"/>
    </row>
    <row r="307" ht="15" customHeight="1" s="4" customFormat="1">
      <c r="C307" s="40"/>
      <c r="D307" s="40"/>
      <c r="E307" s="40"/>
      <c r="F307" s="40"/>
    </row>
    <row r="308" ht="15" customHeight="1" s="4" customFormat="1">
      <c r="C308" s="40"/>
      <c r="D308" s="40"/>
      <c r="E308" s="41"/>
      <c r="F308" s="40"/>
    </row>
    <row r="309" ht="15" customHeight="1" s="4" customFormat="1">
      <c r="C309" s="40"/>
      <c r="D309" s="40"/>
      <c r="E309" s="41"/>
      <c r="F309" s="40"/>
    </row>
    <row r="310" ht="15" customHeight="1" s="4" customFormat="1">
      <c r="C310" s="40"/>
      <c r="D310" s="40"/>
      <c r="E310" s="40"/>
      <c r="F310" s="40"/>
    </row>
    <row r="311" ht="15" customHeight="1" s="4" customFormat="1">
      <c r="C311" s="40"/>
      <c r="D311" s="40"/>
      <c r="E311" s="40"/>
      <c r="F311" s="40"/>
    </row>
    <row r="312" ht="15" customHeight="1" s="4" customFormat="1">
      <c r="C312" s="40"/>
      <c r="D312" s="40"/>
      <c r="E312" s="41"/>
      <c r="F312" s="40"/>
    </row>
    <row r="313" ht="15" customHeight="1" s="4" customFormat="1">
      <c r="C313" s="40"/>
      <c r="D313" s="40"/>
      <c r="E313" s="41"/>
      <c r="F313" s="40"/>
    </row>
    <row r="314" ht="15" customHeight="1" s="4" customFormat="1">
      <c r="C314" s="40"/>
      <c r="D314" s="40"/>
      <c r="E314" s="40"/>
      <c r="F314" s="40"/>
    </row>
    <row r="315" ht="15" customHeight="1" s="4" customFormat="1">
      <c r="C315" s="40"/>
      <c r="D315" s="40"/>
      <c r="E315" s="40"/>
      <c r="F315" s="40"/>
    </row>
    <row r="316" ht="15" customHeight="1" s="4" customFormat="1">
      <c r="C316" s="40"/>
      <c r="D316" s="40"/>
      <c r="E316" s="40"/>
      <c r="F316" s="40"/>
    </row>
    <row r="317" ht="15" customHeight="1" s="4" customFormat="1">
      <c r="C317" s="40"/>
      <c r="D317" s="40"/>
      <c r="E317" s="40"/>
      <c r="F317" s="40"/>
    </row>
    <row r="318" ht="15" customHeight="1" s="4" customFormat="1">
      <c r="C318" s="40"/>
      <c r="D318" s="40"/>
      <c r="E318" s="40"/>
      <c r="F318" s="40"/>
    </row>
    <row r="319" ht="15" customHeight="1" s="4" customFormat="1">
      <c r="C319" s="40"/>
      <c r="D319" s="40"/>
      <c r="E319" s="40"/>
      <c r="F319" s="40"/>
    </row>
    <row r="320" ht="15" customHeight="1" s="4" customFormat="1">
      <c r="C320" s="40"/>
      <c r="D320" s="40"/>
      <c r="E320" s="40"/>
      <c r="F320" s="40"/>
    </row>
    <row r="321" ht="15" customHeight="1" s="4" customFormat="1">
      <c r="C321" s="40"/>
      <c r="D321" s="40"/>
      <c r="E321" s="41"/>
      <c r="F321" s="40"/>
    </row>
    <row r="322" ht="15" customHeight="1" s="4" customFormat="1">
      <c r="C322" s="40"/>
      <c r="D322" s="40"/>
      <c r="E322" s="41"/>
      <c r="F322" s="40"/>
    </row>
    <row r="323" ht="15" customHeight="1" s="4" customFormat="1">
      <c r="C323" s="40"/>
      <c r="D323" s="40"/>
      <c r="E323" s="41"/>
      <c r="F323" s="40"/>
    </row>
    <row r="324" ht="15" customHeight="1" s="4" customFormat="1">
      <c r="C324" s="40"/>
      <c r="D324" s="40"/>
      <c r="E324" s="40"/>
      <c r="F324" s="40"/>
    </row>
    <row r="325" ht="15" customHeight="1" s="4" customFormat="1">
      <c r="C325" s="40"/>
      <c r="D325" s="40"/>
      <c r="E325" s="40"/>
      <c r="F325" s="40"/>
    </row>
    <row r="326" ht="15" customHeight="1" s="4" customFormat="1">
      <c r="C326" s="40"/>
      <c r="D326" s="40"/>
      <c r="E326" s="40"/>
      <c r="F326" s="40"/>
    </row>
    <row r="327" ht="15" customHeight="1" s="4" customFormat="1">
      <c r="C327" s="40"/>
      <c r="D327" s="40"/>
      <c r="E327" s="40"/>
      <c r="F327" s="40"/>
    </row>
    <row r="328" ht="15" customHeight="1" s="4" customFormat="1">
      <c r="C328" s="40"/>
      <c r="D328" s="40"/>
      <c r="E328" s="40"/>
      <c r="F328" s="40"/>
    </row>
    <row r="329" ht="15" customHeight="1" s="4" customFormat="1">
      <c r="C329" s="40"/>
      <c r="D329" s="40"/>
      <c r="E329" s="40"/>
      <c r="F329" s="40"/>
    </row>
    <row r="330" ht="15" customHeight="1" s="4" customFormat="1">
      <c r="C330" s="40"/>
      <c r="D330" s="40"/>
      <c r="E330" s="41"/>
      <c r="F330" s="40"/>
    </row>
    <row r="331" ht="15" customHeight="1" s="4" customFormat="1">
      <c r="C331" s="40"/>
      <c r="D331" s="40"/>
      <c r="E331" s="41"/>
      <c r="F331" s="40"/>
    </row>
    <row r="332" ht="15" customHeight="1" s="4" customFormat="1">
      <c r="C332" s="40"/>
      <c r="D332" s="40"/>
      <c r="E332" s="41"/>
      <c r="F332" s="40"/>
    </row>
    <row r="333" ht="15" customHeight="1" s="4" customFormat="1">
      <c r="C333" s="40"/>
      <c r="D333" s="40"/>
      <c r="E333" s="41"/>
      <c r="F333" s="40"/>
    </row>
    <row r="334" ht="15" customHeight="1" s="4" customFormat="1">
      <c r="C334" s="40"/>
      <c r="D334" s="40"/>
      <c r="E334" s="40"/>
      <c r="F334" s="40"/>
    </row>
    <row r="335" ht="15" customHeight="1" s="4" customFormat="1">
      <c r="C335" s="40"/>
      <c r="D335" s="40"/>
      <c r="E335" s="40"/>
      <c r="F335" s="40"/>
    </row>
    <row r="336" ht="15" customHeight="1" s="4" customFormat="1">
      <c r="C336" s="40"/>
      <c r="D336" s="40"/>
      <c r="E336" s="40"/>
      <c r="F336" s="40"/>
    </row>
    <row r="337" ht="15" customHeight="1" s="4" customFormat="1">
      <c r="C337" s="40"/>
      <c r="D337" s="40"/>
      <c r="E337" s="40"/>
      <c r="F337" s="40"/>
    </row>
    <row r="338" ht="15" customHeight="1" s="4" customFormat="1">
      <c r="C338" s="40"/>
      <c r="D338" s="40"/>
      <c r="E338" s="40"/>
      <c r="F338" s="40"/>
    </row>
    <row r="339" ht="15" customHeight="1" s="4" customFormat="1">
      <c r="C339" s="40"/>
      <c r="D339" s="40"/>
      <c r="E339" s="41"/>
      <c r="F339" s="40"/>
    </row>
    <row r="340" ht="15" customHeight="1" s="4" customFormat="1">
      <c r="C340" s="40"/>
      <c r="D340" s="40"/>
      <c r="E340" s="41"/>
      <c r="F340" s="40"/>
    </row>
    <row r="341" ht="15" customHeight="1" s="4" customFormat="1">
      <c r="C341" s="40"/>
      <c r="D341" s="40"/>
      <c r="E341" s="41"/>
      <c r="F341" s="40"/>
    </row>
    <row r="342" ht="15" customHeight="1" s="4" customFormat="1">
      <c r="C342" s="40"/>
      <c r="D342" s="40"/>
      <c r="E342" s="40"/>
      <c r="F342" s="40"/>
    </row>
    <row r="343" ht="15" customHeight="1" s="4" customFormat="1">
      <c r="C343" s="40"/>
      <c r="D343" s="40"/>
      <c r="E343" s="40"/>
      <c r="F343" s="40"/>
    </row>
    <row r="344" ht="15" customHeight="1" s="4" customFormat="1">
      <c r="C344" s="40"/>
      <c r="D344" s="40"/>
      <c r="E344" s="40"/>
      <c r="F344" s="40"/>
    </row>
    <row r="345" ht="15" customHeight="1" s="4" customFormat="1">
      <c r="C345" s="40"/>
      <c r="D345" s="40"/>
      <c r="E345" s="40"/>
      <c r="F345" s="40"/>
    </row>
    <row r="346" ht="15" customHeight="1" s="4" customFormat="1">
      <c r="C346" s="40"/>
      <c r="D346" s="40"/>
      <c r="E346" s="40"/>
      <c r="F346" s="40"/>
    </row>
    <row r="347" ht="15" customHeight="1" s="4" customFormat="1">
      <c r="C347" s="40"/>
      <c r="D347" s="40"/>
      <c r="E347" s="40"/>
      <c r="F347" s="40"/>
    </row>
    <row r="348" ht="15" customHeight="1" s="4" customFormat="1">
      <c r="C348" s="40"/>
      <c r="D348" s="40"/>
      <c r="E348" s="40"/>
      <c r="F348" s="40"/>
    </row>
    <row r="349" ht="15" customHeight="1" s="4" customFormat="1">
      <c r="C349" s="40"/>
      <c r="D349" s="40"/>
      <c r="E349" s="40"/>
      <c r="F349" s="40"/>
    </row>
    <row r="350" ht="15" customHeight="1" s="4" customFormat="1">
      <c r="C350" s="40"/>
      <c r="D350" s="40"/>
      <c r="E350" s="40"/>
      <c r="F350" s="40"/>
    </row>
    <row r="351" ht="15" customHeight="1" s="4" customFormat="1">
      <c r="C351" s="40"/>
      <c r="D351" s="40"/>
      <c r="E351" s="41"/>
      <c r="F351" s="40"/>
    </row>
    <row r="352" ht="15" customHeight="1" s="4" customFormat="1">
      <c r="C352" s="40"/>
      <c r="D352" s="40"/>
      <c r="E352" s="40"/>
      <c r="F352" s="40"/>
    </row>
    <row r="353" ht="15" customHeight="1" s="4" customFormat="1">
      <c r="C353" s="40"/>
      <c r="D353" s="40"/>
      <c r="E353" s="40"/>
      <c r="F353" s="40"/>
    </row>
    <row r="354" ht="15" customHeight="1" s="4" customFormat="1">
      <c r="C354" s="40"/>
      <c r="D354" s="40"/>
      <c r="E354" s="41"/>
      <c r="F354" s="40"/>
    </row>
    <row r="355" ht="15" customHeight="1" s="4" customFormat="1">
      <c r="C355" s="40"/>
      <c r="D355" s="40"/>
      <c r="E355" s="40"/>
      <c r="F355" s="40"/>
    </row>
    <row r="356" ht="15" customHeight="1" s="4" customFormat="1">
      <c r="C356" s="40"/>
      <c r="D356" s="40"/>
      <c r="E356" s="41"/>
      <c r="F356" s="40"/>
    </row>
    <row r="357" ht="15" customHeight="1" s="4" customFormat="1">
      <c r="C357" s="40"/>
      <c r="D357" s="40"/>
      <c r="E357" s="41"/>
      <c r="F357" s="40"/>
    </row>
    <row r="358" ht="15" customHeight="1" s="4" customFormat="1">
      <c r="C358" s="40"/>
      <c r="D358" s="40"/>
      <c r="E358" s="41"/>
      <c r="F358" s="40"/>
    </row>
    <row r="359" ht="15" customHeight="1" s="4" customFormat="1">
      <c r="C359" s="40"/>
      <c r="D359" s="40"/>
      <c r="E359" s="40"/>
      <c r="F359" s="40"/>
    </row>
    <row r="360" ht="15" customHeight="1" s="4" customFormat="1">
      <c r="C360" s="40"/>
      <c r="D360" s="40"/>
      <c r="E360" s="40"/>
      <c r="F360" s="40"/>
    </row>
    <row r="361" ht="15" customHeight="1" s="4" customFormat="1">
      <c r="C361" s="40"/>
      <c r="D361" s="40"/>
      <c r="E361" s="41"/>
      <c r="F361" s="40"/>
    </row>
    <row r="362" ht="15" customHeight="1" s="4" customFormat="1">
      <c r="C362" s="40"/>
      <c r="D362" s="40"/>
      <c r="E362" s="41"/>
      <c r="F362" s="40"/>
    </row>
    <row r="363" ht="15" customHeight="1" s="4" customFormat="1">
      <c r="C363" s="40"/>
      <c r="D363" s="40"/>
      <c r="E363" s="41"/>
      <c r="F363" s="40"/>
    </row>
    <row r="364" ht="15" customHeight="1" s="4" customFormat="1">
      <c r="C364" s="40"/>
      <c r="D364" s="40"/>
      <c r="E364" s="40"/>
      <c r="F364" s="40"/>
    </row>
    <row r="365" ht="15" customHeight="1" s="4" customFormat="1">
      <c r="C365" s="40"/>
      <c r="D365" s="40"/>
      <c r="E365" s="40"/>
      <c r="F365" s="40"/>
    </row>
    <row r="366" ht="15" customHeight="1" s="4" customFormat="1">
      <c r="C366" s="40"/>
      <c r="D366" s="40"/>
      <c r="E366" s="40"/>
      <c r="F366" s="40"/>
    </row>
    <row r="367" ht="15" customHeight="1" s="4" customFormat="1">
      <c r="C367" s="40"/>
      <c r="D367" s="40"/>
      <c r="E367" s="40"/>
      <c r="F367" s="40"/>
    </row>
    <row r="368" ht="15" customHeight="1" s="4" customFormat="1">
      <c r="C368" s="40"/>
      <c r="D368" s="40"/>
      <c r="E368" s="40"/>
      <c r="F368" s="40"/>
    </row>
    <row r="369" ht="15" customHeight="1" s="4" customFormat="1">
      <c r="C369" s="40"/>
      <c r="D369" s="40"/>
      <c r="E369" s="40"/>
      <c r="F369" s="40"/>
    </row>
    <row r="370" ht="15" customHeight="1" s="4" customFormat="1">
      <c r="C370" s="40"/>
      <c r="D370" s="40"/>
      <c r="E370" s="40"/>
      <c r="F370" s="40"/>
    </row>
    <row r="371" ht="15" customHeight="1" s="4" customFormat="1">
      <c r="C371" s="40"/>
      <c r="D371" s="40"/>
      <c r="E371" s="40"/>
      <c r="F371" s="40"/>
    </row>
    <row r="372" ht="15" customHeight="1" s="4" customFormat="1">
      <c r="C372" s="40"/>
      <c r="D372" s="40"/>
      <c r="E372" s="40"/>
      <c r="F372" s="40"/>
    </row>
    <row r="373" ht="15" customHeight="1" s="4" customFormat="1">
      <c r="C373" s="40"/>
      <c r="D373" s="40"/>
      <c r="E373" s="40"/>
      <c r="F373" s="40"/>
    </row>
    <row r="374" ht="15" customHeight="1" s="4" customFormat="1">
      <c r="C374" s="40"/>
      <c r="D374" s="40"/>
      <c r="E374" s="41"/>
      <c r="F374" s="40"/>
    </row>
    <row r="375" ht="15" customHeight="1" s="4" customFormat="1">
      <c r="C375" s="40"/>
      <c r="D375" s="40"/>
      <c r="E375" s="40"/>
      <c r="F375" s="40"/>
    </row>
    <row r="376" ht="15" customHeight="1" s="4" customFormat="1">
      <c r="C376" s="40"/>
      <c r="D376" s="40"/>
      <c r="E376" s="40"/>
      <c r="F376" s="40"/>
    </row>
    <row r="377" ht="15" customHeight="1" s="4" customFormat="1">
      <c r="C377" s="40"/>
      <c r="D377" s="40"/>
      <c r="E377" s="40"/>
      <c r="F377" s="40"/>
    </row>
    <row r="378" ht="15" customHeight="1" s="4" customFormat="1">
      <c r="C378" s="40"/>
      <c r="D378" s="40"/>
      <c r="E378" s="40"/>
      <c r="F378" s="40"/>
    </row>
    <row r="379" ht="15" customHeight="1" s="4" customFormat="1">
      <c r="C379" s="40"/>
      <c r="D379" s="40"/>
      <c r="E379" s="40"/>
      <c r="F379" s="40"/>
    </row>
    <row r="380" ht="15" customHeight="1" s="4" customFormat="1">
      <c r="C380" s="40"/>
      <c r="D380" s="40"/>
      <c r="E380" s="40"/>
      <c r="F380" s="40"/>
    </row>
    <row r="381" ht="15" customHeight="1" s="4" customFormat="1">
      <c r="C381" s="40"/>
      <c r="D381" s="40"/>
      <c r="E381" s="40"/>
      <c r="F381" s="40"/>
    </row>
    <row r="382" ht="15" customHeight="1" s="4" customFormat="1">
      <c r="C382" s="40"/>
      <c r="D382" s="40"/>
      <c r="E382" s="40"/>
      <c r="F382" s="40"/>
    </row>
    <row r="383" ht="15" customHeight="1" s="4" customFormat="1">
      <c r="C383" s="40"/>
      <c r="D383" s="40"/>
      <c r="E383" s="41"/>
      <c r="F383" s="40"/>
    </row>
    <row r="384" ht="15" customHeight="1" s="4" customFormat="1">
      <c r="C384" s="40"/>
      <c r="D384" s="40"/>
      <c r="E384" s="40"/>
      <c r="F384" s="40"/>
    </row>
    <row r="385" ht="15" customHeight="1" s="4" customFormat="1">
      <c r="C385" s="40"/>
      <c r="D385" s="40"/>
      <c r="E385" s="40"/>
      <c r="F385" s="40"/>
    </row>
    <row r="386" ht="15" customHeight="1" s="4" customFormat="1">
      <c r="C386" s="40"/>
      <c r="D386" s="40"/>
      <c r="E386" s="41"/>
      <c r="F386" s="40"/>
    </row>
    <row r="387" ht="15" customHeight="1" s="4" customFormat="1">
      <c r="C387" s="40"/>
      <c r="D387" s="40"/>
      <c r="E387" s="41"/>
      <c r="F387" s="40"/>
    </row>
    <row r="388" ht="15" customHeight="1" s="4" customFormat="1">
      <c r="C388" s="40"/>
      <c r="D388" s="40"/>
      <c r="E388" s="40"/>
      <c r="F388" s="40"/>
    </row>
    <row r="389" ht="15" customHeight="1" s="4" customFormat="1">
      <c r="C389" s="40"/>
      <c r="D389" s="40"/>
      <c r="E389" s="40"/>
      <c r="F389" s="40"/>
    </row>
    <row r="390" ht="15" customHeight="1" s="4" customFormat="1">
      <c r="C390" s="40"/>
      <c r="D390" s="40"/>
      <c r="E390" s="40"/>
      <c r="F390" s="40"/>
    </row>
    <row r="391" ht="15" customHeight="1" s="4" customFormat="1">
      <c r="C391" s="40"/>
      <c r="D391" s="40"/>
      <c r="E391" s="40"/>
      <c r="F391" s="40"/>
    </row>
    <row r="392" ht="15" customHeight="1" s="4" customFormat="1">
      <c r="C392" s="40"/>
      <c r="D392" s="40"/>
      <c r="E392" s="40"/>
      <c r="F392" s="40"/>
    </row>
    <row r="393" ht="15" customHeight="1" s="4" customFormat="1">
      <c r="C393" s="40"/>
      <c r="D393" s="40"/>
      <c r="E393" s="40"/>
      <c r="F393" s="40"/>
    </row>
    <row r="394" ht="15" customHeight="1" s="4" customFormat="1">
      <c r="C394" s="40"/>
      <c r="D394" s="40"/>
      <c r="E394" s="40"/>
      <c r="F394" s="40"/>
    </row>
    <row r="395" ht="15" customHeight="1" s="4" customFormat="1">
      <c r="C395" s="40"/>
      <c r="D395" s="40"/>
      <c r="E395" s="40"/>
      <c r="F395" s="40"/>
    </row>
    <row r="396" ht="15" customHeight="1" s="4" customFormat="1">
      <c r="C396" s="40"/>
      <c r="D396" s="40"/>
      <c r="E396" s="40"/>
      <c r="F396" s="40"/>
    </row>
    <row r="397" ht="15" customHeight="1" s="4" customFormat="1">
      <c r="C397" s="40"/>
      <c r="D397" s="40"/>
      <c r="E397" s="40"/>
      <c r="F397" s="40"/>
    </row>
    <row r="398" ht="15" customHeight="1" s="4" customFormat="1">
      <c r="C398" s="40"/>
      <c r="D398" s="40"/>
      <c r="E398" s="40"/>
      <c r="F398" s="40"/>
    </row>
    <row r="399" ht="15" customHeight="1" s="4" customFormat="1">
      <c r="C399" s="40"/>
      <c r="D399" s="40"/>
      <c r="E399" s="41"/>
      <c r="F399" s="40"/>
    </row>
    <row r="400" ht="15" customHeight="1" s="4" customFormat="1">
      <c r="C400" s="40"/>
      <c r="D400" s="40"/>
      <c r="E400" s="41"/>
      <c r="F400" s="40"/>
    </row>
    <row r="401" ht="15" customHeight="1" s="4" customFormat="1">
      <c r="C401" s="40"/>
      <c r="D401" s="40"/>
      <c r="E401" s="40"/>
      <c r="F401" s="40"/>
    </row>
    <row r="402" ht="15" customHeight="1" s="4" customFormat="1">
      <c r="C402" s="40"/>
      <c r="D402" s="40"/>
      <c r="E402" s="40"/>
      <c r="F402" s="40"/>
    </row>
    <row r="403" ht="15" customHeight="1" s="4" customFormat="1">
      <c r="C403" s="40"/>
      <c r="D403" s="40"/>
      <c r="E403" s="41"/>
      <c r="F403" s="40"/>
    </row>
    <row r="404" ht="15" customHeight="1" s="4" customFormat="1">
      <c r="C404" s="40"/>
      <c r="D404" s="40"/>
      <c r="E404" s="41"/>
      <c r="F404" s="40"/>
    </row>
    <row r="405" ht="15" customHeight="1" s="4" customFormat="1">
      <c r="C405" s="40"/>
      <c r="D405" s="40"/>
      <c r="E405" s="40"/>
      <c r="F405" s="40"/>
    </row>
    <row r="406" ht="15" customHeight="1" s="4" customFormat="1">
      <c r="C406" s="40"/>
      <c r="D406" s="40"/>
      <c r="E406" s="40"/>
      <c r="F406" s="40"/>
    </row>
    <row r="407" ht="15" customHeight="1" s="4" customFormat="1">
      <c r="C407" s="40"/>
      <c r="D407" s="40"/>
      <c r="E407" s="41"/>
      <c r="F407" s="40"/>
    </row>
    <row r="408" ht="15" customHeight="1" s="4" customFormat="1">
      <c r="C408" s="40"/>
      <c r="D408" s="40"/>
      <c r="E408" s="41"/>
      <c r="F408" s="40"/>
    </row>
    <row r="409" ht="15" customHeight="1" s="4" customFormat="1">
      <c r="C409" s="40"/>
      <c r="D409" s="40"/>
      <c r="E409" s="40"/>
      <c r="F409" s="40"/>
    </row>
    <row r="410" ht="15" customHeight="1" s="4" customFormat="1">
      <c r="C410" s="40"/>
      <c r="D410" s="40"/>
      <c r="E410" s="40"/>
      <c r="F410" s="40"/>
    </row>
    <row r="411" ht="15" customHeight="1" s="4" customFormat="1">
      <c r="C411" s="40"/>
      <c r="D411" s="40"/>
      <c r="E411" s="40"/>
      <c r="F411" s="40"/>
    </row>
    <row r="412" ht="15" customHeight="1" s="4" customFormat="1">
      <c r="C412" s="40"/>
      <c r="D412" s="40"/>
      <c r="E412" s="40"/>
      <c r="F412" s="40"/>
    </row>
    <row r="413" ht="15" customHeight="1" s="4" customFormat="1">
      <c r="C413" s="40"/>
      <c r="D413" s="40"/>
      <c r="E413" s="41"/>
      <c r="F413" s="40"/>
    </row>
    <row r="414" ht="15" customHeight="1" s="4" customFormat="1">
      <c r="C414" s="40"/>
      <c r="D414" s="40"/>
      <c r="E414" s="40"/>
      <c r="F414" s="40"/>
    </row>
    <row r="415" ht="15" customHeight="1" s="4" customFormat="1">
      <c r="C415" s="40"/>
      <c r="D415" s="40"/>
      <c r="E415" s="40"/>
      <c r="F415" s="40"/>
    </row>
    <row r="416" ht="15" customHeight="1" s="4" customFormat="1">
      <c r="C416" s="40"/>
      <c r="D416" s="40"/>
      <c r="E416" s="40"/>
      <c r="F416" s="40"/>
    </row>
    <row r="417" ht="15" customHeight="1" s="4" customFormat="1">
      <c r="C417" s="40"/>
      <c r="D417" s="40"/>
      <c r="E417" s="40"/>
      <c r="F417" s="40"/>
    </row>
    <row r="418" ht="15" customHeight="1" s="4" customFormat="1">
      <c r="C418" s="40"/>
      <c r="D418" s="40"/>
      <c r="E418" s="40"/>
      <c r="F418" s="40"/>
    </row>
    <row r="419" ht="15" customHeight="1" s="4" customFormat="1">
      <c r="C419" s="40"/>
      <c r="D419" s="40"/>
      <c r="E419" s="41"/>
      <c r="F419" s="40"/>
    </row>
    <row r="420" ht="15" customHeight="1" s="4" customFormat="1">
      <c r="C420" s="40"/>
      <c r="D420" s="40"/>
      <c r="E420" s="40"/>
      <c r="F420" s="40"/>
    </row>
    <row r="421" ht="15" customHeight="1" s="4" customFormat="1">
      <c r="C421" s="40"/>
      <c r="D421" s="40"/>
      <c r="E421" s="41"/>
      <c r="F421" s="40"/>
    </row>
    <row r="422" ht="15" customHeight="1" s="4" customFormat="1">
      <c r="C422" s="40"/>
      <c r="D422" s="40"/>
      <c r="E422" s="41"/>
      <c r="F422" s="40"/>
    </row>
    <row r="423" ht="15" customHeight="1" s="4" customFormat="1">
      <c r="C423" s="40"/>
      <c r="D423" s="40"/>
      <c r="E423" s="41"/>
      <c r="F423" s="40"/>
    </row>
    <row r="424" ht="15" customHeight="1" s="4" customFormat="1">
      <c r="C424" s="40"/>
      <c r="D424" s="40"/>
      <c r="E424" s="41"/>
      <c r="F424" s="40"/>
    </row>
    <row r="425" ht="15" customHeight="1" s="4" customFormat="1">
      <c r="C425" s="40"/>
      <c r="D425" s="40"/>
      <c r="E425" s="40"/>
      <c r="F425" s="40"/>
    </row>
    <row r="426" ht="15" customHeight="1" s="4" customFormat="1">
      <c r="C426" s="40"/>
      <c r="D426" s="40"/>
      <c r="E426" s="40"/>
      <c r="F426" s="40"/>
    </row>
    <row r="427" ht="15" customHeight="1" s="4" customFormat="1">
      <c r="C427" s="40"/>
      <c r="D427" s="40"/>
      <c r="E427" s="40"/>
      <c r="F427" s="40"/>
    </row>
    <row r="428" ht="15" customHeight="1" s="4" customFormat="1">
      <c r="C428" s="40"/>
      <c r="D428" s="40"/>
      <c r="E428" s="40"/>
      <c r="F428" s="40"/>
    </row>
    <row r="429" ht="15" customHeight="1" s="4" customFormat="1">
      <c r="C429" s="40"/>
      <c r="D429" s="40"/>
      <c r="E429" s="41"/>
      <c r="F429" s="40"/>
    </row>
    <row r="430" ht="15" customHeight="1" s="4" customFormat="1">
      <c r="C430" s="40"/>
      <c r="D430" s="40"/>
      <c r="E430" s="41"/>
      <c r="F430" s="40"/>
    </row>
    <row r="431" ht="15" customHeight="1" s="4" customFormat="1">
      <c r="C431" s="40"/>
      <c r="D431" s="40"/>
      <c r="E431" s="41"/>
      <c r="F431" s="40"/>
    </row>
    <row r="432" ht="15" customHeight="1" s="4" customFormat="1">
      <c r="C432" s="40"/>
      <c r="D432" s="40"/>
      <c r="E432" s="41"/>
      <c r="F432" s="40"/>
    </row>
    <row r="433" ht="15" customHeight="1" s="4" customFormat="1">
      <c r="C433" s="40"/>
      <c r="D433" s="40"/>
      <c r="E433" s="41"/>
      <c r="F433" s="40"/>
    </row>
    <row r="434" ht="15" customHeight="1" s="4" customFormat="1">
      <c r="C434" s="40"/>
      <c r="D434" s="40"/>
      <c r="E434" s="41"/>
      <c r="F434" s="40"/>
    </row>
    <row r="435" ht="15" customHeight="1" s="4" customFormat="1">
      <c r="C435" s="40"/>
      <c r="D435" s="40"/>
      <c r="E435" s="41"/>
      <c r="F435" s="40"/>
    </row>
    <row r="436" ht="15" customHeight="1" s="4" customFormat="1">
      <c r="C436" s="40"/>
      <c r="D436" s="40"/>
      <c r="E436" s="41"/>
      <c r="F436" s="40"/>
    </row>
    <row r="437" ht="15" customHeight="1" s="4" customFormat="1">
      <c r="C437" s="40"/>
      <c r="D437" s="40"/>
      <c r="E437" s="40"/>
      <c r="F437" s="40"/>
    </row>
    <row r="438" ht="15" customHeight="1" s="4" customFormat="1">
      <c r="C438" s="40"/>
      <c r="D438" s="40"/>
      <c r="E438" s="41"/>
      <c r="F438" s="40"/>
    </row>
    <row r="439" ht="15" customHeight="1" s="4" customFormat="1">
      <c r="C439" s="40"/>
      <c r="D439" s="40"/>
      <c r="E439" s="41"/>
      <c r="F439" s="40"/>
    </row>
    <row r="440" ht="15" customHeight="1" s="4" customFormat="1">
      <c r="C440" s="40"/>
      <c r="D440" s="40"/>
      <c r="E440" s="41"/>
      <c r="F440" s="40"/>
    </row>
    <row r="441" ht="15" customHeight="1" s="4" customFormat="1">
      <c r="C441" s="40"/>
      <c r="D441" s="40"/>
      <c r="E441" s="41"/>
      <c r="F441" s="40"/>
    </row>
    <row r="442" ht="15" customHeight="1" s="4" customFormat="1">
      <c r="C442" s="40"/>
      <c r="D442" s="40"/>
      <c r="E442" s="41"/>
      <c r="F442" s="40"/>
    </row>
    <row r="443" ht="15" customHeight="1" s="4" customFormat="1">
      <c r="C443" s="40"/>
      <c r="D443" s="40"/>
      <c r="E443" s="41"/>
      <c r="F443" s="40"/>
    </row>
    <row r="444" ht="15" customHeight="1" s="4" customFormat="1">
      <c r="C444" s="40"/>
      <c r="D444" s="40"/>
      <c r="E444" s="40"/>
      <c r="F444" s="40"/>
    </row>
    <row r="445" ht="15" customHeight="1" s="4" customFormat="1">
      <c r="C445" s="40"/>
      <c r="D445" s="40"/>
      <c r="E445" s="40"/>
      <c r="F445" s="40"/>
    </row>
    <row r="446" ht="15" customHeight="1" s="4" customFormat="1">
      <c r="C446" s="40"/>
      <c r="D446" s="40"/>
      <c r="E446" s="40"/>
      <c r="F446" s="40"/>
    </row>
    <row r="447" ht="15" customHeight="1" s="4" customFormat="1">
      <c r="C447" s="40"/>
      <c r="D447" s="40"/>
      <c r="E447" s="40"/>
      <c r="F447" s="40"/>
    </row>
    <row r="448" ht="15" customHeight="1" s="4" customFormat="1">
      <c r="C448" s="40"/>
      <c r="D448" s="40"/>
      <c r="E448" s="40"/>
      <c r="F448" s="40"/>
    </row>
    <row r="449" ht="15" customHeight="1" s="4" customFormat="1">
      <c r="C449" s="40"/>
      <c r="D449" s="40"/>
      <c r="E449" s="41"/>
      <c r="F449" s="40"/>
    </row>
    <row r="450" ht="15" customHeight="1" s="4" customFormat="1">
      <c r="C450" s="40"/>
      <c r="D450" s="40"/>
      <c r="E450" s="40"/>
      <c r="F450" s="40"/>
    </row>
    <row r="451" ht="15" customHeight="1" s="4" customFormat="1">
      <c r="C451" s="40"/>
      <c r="D451" s="40"/>
      <c r="E451" s="40"/>
      <c r="F451" s="40"/>
    </row>
    <row r="452" ht="15" customHeight="1" s="4" customFormat="1">
      <c r="C452" s="40"/>
      <c r="D452" s="40"/>
      <c r="E452" s="40"/>
      <c r="F452" s="40"/>
    </row>
    <row r="453" ht="15" customHeight="1" s="4" customFormat="1">
      <c r="C453" s="40"/>
      <c r="D453" s="40"/>
      <c r="E453" s="40"/>
      <c r="F453" s="40"/>
    </row>
    <row r="454" ht="15" customHeight="1" s="4" customFormat="1">
      <c r="C454" s="40"/>
      <c r="D454" s="40"/>
      <c r="E454" s="41"/>
      <c r="F454" s="40"/>
    </row>
    <row r="455" ht="15" customHeight="1" s="4" customFormat="1">
      <c r="C455" s="40"/>
      <c r="D455" s="40"/>
      <c r="E455" s="40"/>
      <c r="F455" s="40"/>
    </row>
    <row r="456" ht="15" customHeight="1" s="4" customFormat="1">
      <c r="C456" s="40"/>
      <c r="D456" s="40"/>
      <c r="E456" s="40"/>
      <c r="F456" s="40"/>
    </row>
    <row r="457" ht="15" customHeight="1" s="4" customFormat="1">
      <c r="C457" s="40"/>
      <c r="D457" s="40"/>
      <c r="E457" s="40"/>
      <c r="F457" s="40"/>
    </row>
    <row r="458" ht="15" customHeight="1" s="4" customFormat="1">
      <c r="C458" s="40"/>
      <c r="D458" s="40"/>
      <c r="E458" s="40"/>
      <c r="F458" s="40"/>
    </row>
    <row r="459" ht="15" customHeight="1" s="4" customFormat="1">
      <c r="C459" s="40"/>
      <c r="D459" s="40"/>
      <c r="E459" s="40"/>
      <c r="F459" s="40"/>
    </row>
    <row r="460" ht="15" customHeight="1" s="4" customFormat="1">
      <c r="C460" s="40"/>
      <c r="D460" s="40"/>
      <c r="E460" s="40"/>
      <c r="F460" s="40"/>
    </row>
    <row r="461" ht="15" customHeight="1" s="4" customFormat="1">
      <c r="C461" s="40"/>
      <c r="D461" s="40"/>
      <c r="E461" s="40"/>
      <c r="F461" s="40"/>
    </row>
    <row r="462" ht="15" customHeight="1" s="4" customFormat="1">
      <c r="C462" s="40"/>
      <c r="D462" s="40"/>
      <c r="E462" s="40"/>
      <c r="F462" s="40"/>
    </row>
    <row r="463" ht="15" customHeight="1" s="4" customFormat="1">
      <c r="C463" s="40"/>
      <c r="D463" s="40"/>
      <c r="E463" s="40"/>
      <c r="F463" s="40"/>
    </row>
    <row r="464" ht="15" customHeight="1" s="4" customFormat="1">
      <c r="C464" s="40"/>
      <c r="D464" s="40"/>
      <c r="E464" s="41"/>
      <c r="F464" s="40"/>
    </row>
    <row r="465" ht="15" customHeight="1" s="4" customFormat="1">
      <c r="C465" s="40"/>
      <c r="D465" s="40"/>
      <c r="E465" s="41"/>
      <c r="F465" s="40"/>
    </row>
    <row r="466" ht="15" customHeight="1" s="4" customFormat="1">
      <c r="C466" s="40"/>
      <c r="D466" s="40"/>
      <c r="E466" s="40"/>
      <c r="F466" s="40"/>
    </row>
    <row r="467" ht="15" customHeight="1" s="4" customFormat="1">
      <c r="C467" s="40"/>
      <c r="D467" s="40"/>
      <c r="E467" s="40"/>
      <c r="F467" s="40"/>
    </row>
    <row r="468" ht="15" customHeight="1" s="4" customFormat="1">
      <c r="C468" s="40"/>
      <c r="D468" s="40"/>
      <c r="E468" s="40"/>
      <c r="F468" s="40"/>
    </row>
    <row r="469" ht="15" customHeight="1" s="4" customFormat="1">
      <c r="C469" s="40"/>
      <c r="D469" s="40"/>
      <c r="E469" s="40"/>
      <c r="F469" s="40"/>
    </row>
    <row r="470" ht="15" customHeight="1" s="4" customFormat="1">
      <c r="C470" s="40"/>
      <c r="D470" s="40"/>
      <c r="E470" s="40"/>
      <c r="F470" s="40"/>
    </row>
    <row r="471" ht="15" customHeight="1" s="4" customFormat="1">
      <c r="C471" s="40"/>
      <c r="D471" s="40"/>
      <c r="E471" s="40"/>
      <c r="F471" s="40"/>
    </row>
    <row r="472" ht="15" customHeight="1" s="4" customFormat="1">
      <c r="C472" s="40"/>
      <c r="D472" s="40"/>
      <c r="E472" s="40"/>
      <c r="F472" s="40"/>
    </row>
    <row r="473" ht="15" customHeight="1" s="4" customFormat="1">
      <c r="C473" s="40"/>
      <c r="D473" s="40"/>
      <c r="E473" s="40"/>
      <c r="F473" s="40"/>
    </row>
    <row r="474" ht="15" customHeight="1" s="4" customFormat="1">
      <c r="C474" s="40"/>
      <c r="D474" s="40"/>
      <c r="E474" s="40"/>
      <c r="F474" s="40"/>
    </row>
    <row r="475" ht="15" customHeight="1" s="4" customFormat="1">
      <c r="C475" s="40"/>
      <c r="D475" s="40"/>
      <c r="E475" s="40"/>
      <c r="F475" s="40"/>
    </row>
    <row r="476" ht="15" customHeight="1" s="4" customFormat="1">
      <c r="C476" s="40"/>
      <c r="D476" s="40"/>
      <c r="E476" s="41"/>
      <c r="F476" s="40"/>
    </row>
    <row r="477" ht="15" customHeight="1" s="4" customFormat="1">
      <c r="C477" s="40"/>
      <c r="D477" s="40"/>
      <c r="E477" s="41"/>
      <c r="F477" s="40"/>
    </row>
    <row r="478" ht="15" customHeight="1" s="4" customFormat="1">
      <c r="C478" s="40"/>
      <c r="D478" s="40"/>
      <c r="E478" s="40"/>
      <c r="F478" s="40"/>
    </row>
    <row r="479" ht="15" customHeight="1" s="4" customFormat="1">
      <c r="C479" s="40"/>
      <c r="D479" s="40"/>
      <c r="E479" s="40"/>
      <c r="F479" s="40"/>
    </row>
    <row r="480" ht="15" customHeight="1" s="4" customFormat="1">
      <c r="C480" s="40"/>
      <c r="D480" s="40"/>
      <c r="E480" s="40"/>
      <c r="F480" s="40"/>
    </row>
    <row r="481" ht="15" customHeight="1" s="4" customFormat="1">
      <c r="C481" s="40"/>
      <c r="D481" s="40"/>
      <c r="E481" s="41"/>
      <c r="F481" s="40"/>
    </row>
    <row r="482" ht="15" customHeight="1" s="4" customFormat="1">
      <c r="C482" s="40"/>
      <c r="D482" s="40"/>
      <c r="E482" s="41"/>
      <c r="F482" s="40"/>
    </row>
    <row r="483" ht="15" customHeight="1" s="4" customFormat="1">
      <c r="C483" s="40"/>
      <c r="D483" s="40"/>
      <c r="E483" s="40"/>
      <c r="F483" s="40"/>
    </row>
    <row r="484" ht="15" customHeight="1" s="4" customFormat="1">
      <c r="C484" s="40"/>
      <c r="D484" s="40"/>
      <c r="E484" s="40"/>
      <c r="F484" s="40"/>
    </row>
    <row r="485" ht="15" customHeight="1" s="4" customFormat="1">
      <c r="C485" s="40"/>
      <c r="D485" s="40"/>
      <c r="E485" s="40"/>
      <c r="F485" s="40"/>
    </row>
    <row r="486" ht="15" customHeight="1" s="4" customFormat="1">
      <c r="C486" s="40"/>
      <c r="D486" s="40"/>
      <c r="E486" s="40"/>
      <c r="F486" s="40"/>
    </row>
    <row r="487" ht="15" customHeight="1" s="4" customFormat="1">
      <c r="C487" s="40"/>
      <c r="D487" s="40"/>
      <c r="E487" s="41"/>
      <c r="F487" s="40"/>
    </row>
    <row r="488" ht="15" customHeight="1" s="4" customFormat="1">
      <c r="C488" s="40"/>
      <c r="D488" s="40"/>
      <c r="E488" s="41"/>
      <c r="F488" s="40"/>
    </row>
    <row r="489" ht="15" customHeight="1" s="4" customFormat="1">
      <c r="C489" s="40"/>
      <c r="D489" s="40"/>
      <c r="E489" s="40"/>
      <c r="F489" s="40"/>
    </row>
    <row r="490" ht="15" customHeight="1" s="4" customFormat="1">
      <c r="C490" s="40"/>
      <c r="D490" s="40"/>
      <c r="E490" s="40"/>
      <c r="F490" s="40"/>
    </row>
    <row r="491" ht="15" customHeight="1" s="4" customFormat="1">
      <c r="C491" s="40"/>
      <c r="D491" s="40"/>
      <c r="E491" s="40"/>
      <c r="F491" s="40"/>
    </row>
    <row r="492" ht="15" customHeight="1" s="4" customFormat="1">
      <c r="C492" s="40"/>
      <c r="D492" s="40"/>
      <c r="E492" s="40"/>
      <c r="F492" s="40"/>
    </row>
    <row r="493" ht="15" customHeight="1" s="4" customFormat="1">
      <c r="C493" s="40"/>
      <c r="D493" s="40"/>
      <c r="E493" s="40"/>
      <c r="F493" s="40"/>
    </row>
    <row r="494" ht="15" customHeight="1" s="4" customFormat="1">
      <c r="C494" s="40"/>
      <c r="D494" s="40"/>
      <c r="E494" s="40"/>
      <c r="F494" s="40"/>
    </row>
    <row r="495" ht="15" customHeight="1" s="4" customFormat="1">
      <c r="C495" s="40"/>
      <c r="D495" s="40"/>
      <c r="E495" s="40"/>
      <c r="F495" s="40"/>
    </row>
    <row r="496" ht="15" customHeight="1" s="4" customFormat="1">
      <c r="C496" s="40"/>
      <c r="D496" s="40"/>
      <c r="E496" s="41"/>
      <c r="F496" s="40"/>
    </row>
    <row r="497" ht="15" customHeight="1" s="4" customFormat="1">
      <c r="C497" s="40"/>
      <c r="D497" s="40"/>
      <c r="E497" s="41"/>
      <c r="F497" s="40"/>
    </row>
    <row r="498" ht="15" customHeight="1" s="4" customFormat="1">
      <c r="C498" s="40"/>
      <c r="D498" s="40"/>
      <c r="E498" s="40"/>
      <c r="F498" s="40"/>
    </row>
    <row r="499" ht="15" customHeight="1" s="4" customFormat="1">
      <c r="C499" s="40"/>
      <c r="D499" s="40"/>
      <c r="E499" s="40"/>
      <c r="F499" s="40"/>
    </row>
    <row r="500" ht="15" customHeight="1" s="4" customFormat="1">
      <c r="C500" s="40"/>
      <c r="D500" s="40"/>
      <c r="E500" s="41"/>
      <c r="F500" s="40"/>
    </row>
    <row r="501" ht="15" customHeight="1" s="4" customFormat="1">
      <c r="C501" s="40"/>
      <c r="D501" s="40"/>
      <c r="E501" s="41"/>
      <c r="F501" s="40"/>
    </row>
    <row r="502" ht="15" customHeight="1" s="4" customFormat="1">
      <c r="C502" s="40"/>
      <c r="D502" s="40"/>
      <c r="E502" s="40"/>
      <c r="F502" s="40"/>
    </row>
    <row r="503" ht="15" customHeight="1" s="4" customFormat="1">
      <c r="C503" s="40"/>
      <c r="D503" s="40"/>
      <c r="E503" s="40"/>
      <c r="F503" s="40"/>
    </row>
    <row r="504" ht="15" customHeight="1" s="4" customFormat="1">
      <c r="C504" s="40"/>
      <c r="D504" s="40"/>
      <c r="E504" s="40"/>
      <c r="F504" s="40"/>
    </row>
    <row r="505" ht="15" customHeight="1" s="4" customFormat="1">
      <c r="C505" s="40"/>
      <c r="D505" s="40"/>
      <c r="E505" s="40"/>
      <c r="F505" s="40"/>
    </row>
    <row r="506" ht="15" customHeight="1" s="4" customFormat="1">
      <c r="C506" s="40"/>
      <c r="D506" s="40"/>
      <c r="E506" s="41"/>
      <c r="F506" s="40"/>
    </row>
    <row r="507" ht="15" customHeight="1" s="4" customFormat="1">
      <c r="C507" s="40"/>
      <c r="D507" s="40"/>
      <c r="E507" s="41"/>
      <c r="F507" s="40"/>
    </row>
    <row r="508" ht="15" customHeight="1" s="4" customFormat="1">
      <c r="C508" s="40"/>
      <c r="D508" s="40"/>
      <c r="E508" s="41"/>
      <c r="F508" s="40"/>
    </row>
    <row r="509" ht="15" customHeight="1" s="4" customFormat="1">
      <c r="C509" s="40"/>
      <c r="D509" s="40"/>
      <c r="E509" s="41"/>
      <c r="F509" s="40"/>
    </row>
    <row r="510" ht="15" customHeight="1" s="4" customFormat="1">
      <c r="C510" s="40"/>
      <c r="D510" s="40"/>
      <c r="E510" s="41"/>
      <c r="F510" s="40"/>
    </row>
    <row r="511" ht="15" customHeight="1" s="4" customFormat="1">
      <c r="C511" s="40"/>
      <c r="D511" s="40"/>
      <c r="E511" s="40"/>
      <c r="F511" s="40"/>
    </row>
    <row r="512" ht="15" customHeight="1" s="4" customFormat="1">
      <c r="C512" s="40"/>
      <c r="D512" s="40"/>
      <c r="E512" s="40"/>
      <c r="F512" s="40"/>
    </row>
    <row r="513" ht="15" customHeight="1" s="4" customFormat="1">
      <c r="C513" s="40"/>
      <c r="D513" s="40"/>
      <c r="E513" s="40"/>
      <c r="F513" s="40"/>
    </row>
    <row r="514" ht="15" customHeight="1" s="4" customFormat="1">
      <c r="C514" s="40"/>
      <c r="D514" s="40"/>
      <c r="E514" s="40"/>
      <c r="F514" s="40"/>
    </row>
    <row r="515" ht="15" customHeight="1" s="4" customFormat="1">
      <c r="C515" s="40"/>
      <c r="D515" s="40"/>
      <c r="E515" s="41"/>
      <c r="F515" s="40"/>
    </row>
    <row r="516" ht="15" customHeight="1" s="4" customFormat="1">
      <c r="C516" s="40"/>
      <c r="D516" s="40"/>
      <c r="E516" s="40"/>
      <c r="F516" s="40"/>
    </row>
    <row r="517" ht="15" customHeight="1" s="4" customFormat="1">
      <c r="C517" s="40"/>
      <c r="D517" s="40"/>
      <c r="E517" s="40"/>
      <c r="F517" s="40"/>
    </row>
    <row r="518" ht="15" customHeight="1" s="4" customFormat="1">
      <c r="C518" s="40"/>
      <c r="D518" s="40"/>
      <c r="E518" s="40"/>
      <c r="F518" s="40"/>
    </row>
    <row r="519" ht="15" customHeight="1" s="4" customFormat="1">
      <c r="C519" s="40"/>
      <c r="D519" s="40"/>
      <c r="E519" s="40"/>
      <c r="F519" s="40"/>
    </row>
    <row r="520" ht="15" customHeight="1" s="4" customFormat="1">
      <c r="C520" s="40"/>
      <c r="D520" s="40"/>
      <c r="E520" s="40"/>
      <c r="F520" s="40"/>
    </row>
    <row r="521" ht="15" customHeight="1" s="4" customFormat="1">
      <c r="C521" s="40"/>
      <c r="D521" s="40"/>
      <c r="E521" s="41"/>
      <c r="F521" s="40"/>
    </row>
    <row r="522" ht="15" customHeight="1" s="4" customFormat="1">
      <c r="C522" s="40"/>
      <c r="D522" s="40"/>
      <c r="E522" s="40"/>
      <c r="F522" s="40"/>
    </row>
    <row r="523" ht="15" customHeight="1" s="4" customFormat="1">
      <c r="C523" s="40"/>
      <c r="D523" s="40"/>
      <c r="E523" s="40"/>
      <c r="F523" s="40"/>
    </row>
    <row r="524" ht="15" customHeight="1" s="4" customFormat="1">
      <c r="C524" s="40"/>
      <c r="D524" s="40"/>
      <c r="E524" s="41"/>
      <c r="F524" s="40"/>
    </row>
    <row r="525" ht="15" customHeight="1" s="4" customFormat="1">
      <c r="C525" s="40"/>
      <c r="D525" s="40"/>
      <c r="E525" s="41"/>
      <c r="F525" s="40"/>
    </row>
    <row r="526" ht="15" customHeight="1" s="4" customFormat="1">
      <c r="C526" s="40"/>
      <c r="D526" s="40"/>
      <c r="E526" s="41"/>
      <c r="F526" s="40"/>
    </row>
    <row r="527" ht="15" customHeight="1" s="4" customFormat="1">
      <c r="C527" s="40"/>
      <c r="D527" s="40"/>
      <c r="E527" s="41"/>
      <c r="F527" s="40"/>
    </row>
    <row r="528" ht="15" customHeight="1" s="4" customFormat="1">
      <c r="C528" s="40"/>
      <c r="D528" s="40"/>
      <c r="E528" s="40"/>
      <c r="F528" s="40"/>
    </row>
    <row r="529" ht="15" customHeight="1" s="4" customFormat="1">
      <c r="C529" s="40"/>
      <c r="D529" s="40"/>
      <c r="E529" s="40"/>
      <c r="F529" s="40"/>
    </row>
    <row r="530" ht="15" customHeight="1" s="4" customFormat="1">
      <c r="C530" s="40"/>
      <c r="D530" s="40"/>
      <c r="E530" s="41"/>
      <c r="F530" s="40"/>
    </row>
    <row r="531" ht="15" customHeight="1" s="4" customFormat="1">
      <c r="C531" s="40"/>
      <c r="D531" s="40"/>
      <c r="E531" s="40"/>
      <c r="F531" s="40"/>
    </row>
    <row r="532" ht="15" customHeight="1" s="4" customFormat="1">
      <c r="C532" s="40"/>
      <c r="D532" s="40"/>
      <c r="E532" s="41"/>
      <c r="F532" s="40"/>
    </row>
    <row r="533" ht="15" customHeight="1" s="4" customFormat="1">
      <c r="C533" s="40"/>
      <c r="D533" s="40"/>
      <c r="E533" s="40"/>
      <c r="F533" s="40"/>
    </row>
    <row r="534" ht="15" customHeight="1" s="4" customFormat="1">
      <c r="C534" s="40"/>
      <c r="D534" s="40"/>
      <c r="E534" s="40"/>
      <c r="F534" s="40"/>
    </row>
    <row r="535" ht="15" customHeight="1" s="4" customFormat="1">
      <c r="C535" s="40"/>
      <c r="D535" s="40"/>
      <c r="E535" s="40"/>
      <c r="F535" s="40"/>
    </row>
    <row r="536" ht="15" customHeight="1" s="4" customFormat="1">
      <c r="C536" s="40"/>
      <c r="D536" s="40"/>
      <c r="E536" s="40"/>
      <c r="F536" s="40"/>
    </row>
    <row r="537" ht="15" customHeight="1" s="4" customFormat="1">
      <c r="C537" s="40"/>
      <c r="D537" s="40"/>
      <c r="E537" s="40"/>
      <c r="F537" s="40"/>
    </row>
    <row r="538" ht="15" customHeight="1" s="4" customFormat="1">
      <c r="C538" s="40"/>
      <c r="D538" s="40"/>
      <c r="E538" s="40"/>
      <c r="F538" s="40"/>
    </row>
    <row r="539" ht="15" customHeight="1" s="4" customFormat="1">
      <c r="C539" s="40"/>
      <c r="D539" s="40"/>
      <c r="E539" s="40"/>
      <c r="F539" s="40"/>
    </row>
    <row r="540" ht="15" customHeight="1" s="4" customFormat="1">
      <c r="C540" s="40"/>
      <c r="D540" s="40"/>
      <c r="E540" s="40"/>
      <c r="F540" s="40"/>
    </row>
    <row r="541" ht="15" customHeight="1" s="4" customFormat="1">
      <c r="C541" s="40"/>
      <c r="D541" s="40"/>
      <c r="E541" s="41"/>
      <c r="F541" s="40"/>
    </row>
    <row r="542" ht="15" customHeight="1" s="4" customFormat="1">
      <c r="C542" s="40"/>
      <c r="D542" s="40"/>
      <c r="E542" s="41"/>
      <c r="F542" s="40"/>
    </row>
    <row r="543" ht="15" customHeight="1" s="4" customFormat="1">
      <c r="C543" s="40"/>
      <c r="D543" s="40"/>
      <c r="E543" s="40"/>
      <c r="F543" s="40"/>
    </row>
    <row r="544" ht="15" customHeight="1" s="4" customFormat="1">
      <c r="C544" s="40"/>
      <c r="D544" s="40"/>
      <c r="E544" s="40"/>
      <c r="F544" s="40"/>
    </row>
    <row r="545" ht="15" customHeight="1" s="4" customFormat="1">
      <c r="C545" s="40"/>
      <c r="D545" s="40"/>
      <c r="E545" s="40"/>
      <c r="F545" s="40"/>
    </row>
    <row r="546" ht="15" customHeight="1" s="4" customFormat="1">
      <c r="C546" s="40"/>
      <c r="D546" s="40"/>
      <c r="E546" s="40"/>
      <c r="F546" s="40"/>
    </row>
    <row r="547" ht="15" customHeight="1" s="4" customFormat="1">
      <c r="C547" s="40"/>
      <c r="D547" s="40"/>
      <c r="E547" s="40"/>
      <c r="F547" s="40"/>
    </row>
    <row r="548" ht="15" customHeight="1" s="4" customFormat="1">
      <c r="C548" s="40"/>
      <c r="D548" s="40"/>
      <c r="E548" s="40"/>
      <c r="F548" s="40"/>
    </row>
    <row r="549" ht="15" customHeight="1" s="4" customFormat="1">
      <c r="C549" s="40"/>
      <c r="D549" s="40"/>
      <c r="E549" s="40"/>
      <c r="F549" s="40"/>
    </row>
    <row r="550" ht="15" customHeight="1" s="4" customFormat="1">
      <c r="C550" s="40"/>
      <c r="D550" s="40"/>
      <c r="E550" s="40"/>
      <c r="F550" s="40"/>
    </row>
    <row r="551" ht="15" customHeight="1" s="4" customFormat="1">
      <c r="C551" s="40"/>
      <c r="D551" s="40"/>
      <c r="E551" s="40"/>
      <c r="F551" s="40"/>
    </row>
    <row r="552" ht="15" customHeight="1" s="4" customFormat="1">
      <c r="C552" s="40"/>
      <c r="D552" s="40"/>
      <c r="E552" s="41"/>
      <c r="F552" s="40"/>
    </row>
    <row r="553" ht="15" customHeight="1" s="4" customFormat="1">
      <c r="C553" s="40"/>
      <c r="D553" s="40"/>
      <c r="E553" s="40"/>
      <c r="F553" s="40"/>
    </row>
    <row r="554" ht="15" customHeight="1" s="4" customFormat="1">
      <c r="C554" s="40"/>
      <c r="D554" s="40"/>
      <c r="E554" s="40"/>
      <c r="F554" s="40"/>
    </row>
    <row r="555" ht="15" customHeight="1" s="4" customFormat="1">
      <c r="C555" s="40"/>
      <c r="D555" s="40"/>
      <c r="E555" s="40"/>
      <c r="F555" s="40"/>
    </row>
    <row r="556" ht="15" customHeight="1" s="4" customFormat="1">
      <c r="C556" s="40"/>
      <c r="D556" s="40"/>
      <c r="E556" s="40"/>
      <c r="F556" s="40"/>
    </row>
    <row r="557" ht="15" customHeight="1" s="4" customFormat="1">
      <c r="C557" s="40"/>
      <c r="D557" s="40"/>
      <c r="E557" s="40"/>
      <c r="F557" s="40"/>
    </row>
    <row r="558" ht="15" customHeight="1" s="4" customFormat="1">
      <c r="C558" s="40"/>
      <c r="D558" s="40"/>
      <c r="E558" s="40"/>
      <c r="F558" s="40"/>
    </row>
    <row r="559" ht="15" customHeight="1" s="4" customFormat="1">
      <c r="C559" s="40"/>
      <c r="D559" s="40"/>
      <c r="E559" s="40"/>
      <c r="F559" s="40"/>
    </row>
    <row r="560" ht="15" customHeight="1" s="4" customFormat="1">
      <c r="C560" s="40"/>
      <c r="D560" s="40"/>
      <c r="E560" s="40"/>
      <c r="F560" s="40"/>
    </row>
    <row r="561" ht="15" customHeight="1" s="4" customFormat="1">
      <c r="C561" s="40"/>
      <c r="D561" s="40"/>
      <c r="E561" s="41"/>
      <c r="F561" s="40"/>
    </row>
    <row r="562" ht="15" customHeight="1" s="4" customFormat="1">
      <c r="C562" s="40"/>
      <c r="D562" s="40"/>
      <c r="E562" s="41"/>
      <c r="F562" s="40"/>
    </row>
    <row r="563" ht="15" customHeight="1" s="4" customFormat="1">
      <c r="C563" s="40"/>
      <c r="D563" s="40"/>
      <c r="E563" s="40"/>
      <c r="F563" s="40"/>
    </row>
    <row r="564" ht="15" customHeight="1" s="4" customFormat="1">
      <c r="C564" s="40"/>
      <c r="D564" s="40"/>
      <c r="E564" s="40"/>
      <c r="F564" s="40"/>
    </row>
    <row r="565" ht="15" customHeight="1" s="4" customFormat="1">
      <c r="C565" s="40"/>
      <c r="D565" s="40"/>
      <c r="E565" s="40"/>
      <c r="F565" s="40"/>
    </row>
    <row r="566" ht="15" customHeight="1" s="4" customFormat="1">
      <c r="C566" s="40"/>
      <c r="D566" s="40"/>
      <c r="E566" s="40"/>
      <c r="F566" s="40"/>
    </row>
    <row r="567" ht="15" customHeight="1" s="4" customFormat="1">
      <c r="C567" s="40"/>
      <c r="D567" s="40"/>
      <c r="E567" s="40"/>
      <c r="F567" s="40"/>
    </row>
    <row r="568" ht="15" customHeight="1" s="4" customFormat="1">
      <c r="C568" s="40"/>
      <c r="D568" s="40"/>
      <c r="E568" s="40"/>
      <c r="F568" s="40"/>
    </row>
    <row r="569" ht="15" customHeight="1" s="4" customFormat="1">
      <c r="C569" s="40"/>
      <c r="D569" s="40"/>
      <c r="E569" s="40"/>
      <c r="F569" s="40"/>
    </row>
    <row r="570" ht="15" customHeight="1" s="4" customFormat="1">
      <c r="C570" s="40"/>
      <c r="D570" s="40"/>
      <c r="E570" s="40"/>
      <c r="F570" s="40"/>
    </row>
    <row r="571" ht="15" customHeight="1" s="4" customFormat="1">
      <c r="C571" s="40"/>
      <c r="D571" s="40"/>
      <c r="E571" s="40"/>
      <c r="F571" s="40"/>
    </row>
    <row r="572" ht="15" customHeight="1" s="4" customFormat="1">
      <c r="C572" s="40"/>
      <c r="D572" s="40"/>
      <c r="E572" s="40"/>
      <c r="F572" s="40"/>
    </row>
    <row r="573" ht="15" customHeight="1" s="4" customFormat="1">
      <c r="C573" s="40"/>
      <c r="D573" s="40"/>
      <c r="E573" s="40"/>
      <c r="F573" s="40"/>
    </row>
    <row r="574" ht="15" customHeight="1" s="4" customFormat="1">
      <c r="C574" s="40"/>
      <c r="D574" s="40"/>
      <c r="E574" s="41"/>
      <c r="F574" s="40"/>
    </row>
    <row r="575" ht="15" customHeight="1" s="4" customFormat="1">
      <c r="C575" s="40"/>
      <c r="D575" s="40"/>
      <c r="E575" s="41"/>
      <c r="F575" s="40"/>
    </row>
    <row r="576" ht="15" customHeight="1" s="4" customFormat="1">
      <c r="C576" s="40"/>
      <c r="D576" s="40"/>
      <c r="E576" s="40"/>
      <c r="F576" s="40"/>
    </row>
    <row r="577" ht="15" customHeight="1" s="4" customFormat="1">
      <c r="C577" s="40"/>
      <c r="D577" s="40"/>
      <c r="E577" s="40"/>
      <c r="F577" s="40"/>
    </row>
    <row r="578" ht="15" customHeight="1" s="4" customFormat="1">
      <c r="C578" s="40"/>
      <c r="D578" s="40"/>
      <c r="E578" s="40"/>
      <c r="F578" s="40"/>
    </row>
    <row r="579" ht="15" customHeight="1" s="4" customFormat="1">
      <c r="C579" s="40"/>
      <c r="D579" s="40"/>
      <c r="E579" s="40"/>
      <c r="F579" s="40"/>
    </row>
    <row r="580" ht="15" customHeight="1" s="4" customFormat="1">
      <c r="C580" s="40"/>
      <c r="D580" s="40"/>
      <c r="E580" s="40"/>
      <c r="F580" s="40"/>
    </row>
    <row r="581" ht="15" customHeight="1" s="4" customFormat="1">
      <c r="C581" s="40"/>
      <c r="D581" s="40"/>
      <c r="E581" s="40"/>
      <c r="F581" s="40"/>
    </row>
    <row r="582" ht="15" customHeight="1" s="4" customFormat="1">
      <c r="C582" s="40"/>
      <c r="D582" s="40"/>
      <c r="E582" s="40"/>
      <c r="F582" s="40"/>
    </row>
    <row r="583" ht="15" customHeight="1" s="4" customFormat="1">
      <c r="C583" s="40"/>
      <c r="D583" s="40"/>
      <c r="E583" s="41"/>
      <c r="F583" s="40"/>
    </row>
    <row r="584" ht="15" customHeight="1" s="4" customFormat="1">
      <c r="C584" s="40"/>
      <c r="D584" s="40"/>
      <c r="E584" s="40"/>
      <c r="F584" s="40"/>
    </row>
    <row r="585" ht="15" customHeight="1" s="4" customFormat="1">
      <c r="C585" s="40"/>
      <c r="D585" s="40"/>
      <c r="E585" s="41"/>
      <c r="F585" s="40"/>
    </row>
    <row r="586" ht="15" customHeight="1" s="4" customFormat="1">
      <c r="C586" s="40"/>
      <c r="D586" s="40"/>
      <c r="E586" s="41"/>
      <c r="F586" s="40"/>
    </row>
    <row r="587" ht="15" customHeight="1" s="4" customFormat="1">
      <c r="C587" s="40"/>
      <c r="D587" s="40"/>
      <c r="E587" s="41"/>
      <c r="F587" s="40"/>
    </row>
    <row r="588" ht="15" customHeight="1" s="4" customFormat="1">
      <c r="C588" s="40"/>
      <c r="D588" s="40"/>
      <c r="E588" s="41"/>
      <c r="F588" s="40"/>
    </row>
    <row r="589" ht="15" customHeight="1" s="4" customFormat="1">
      <c r="C589" s="40"/>
      <c r="D589" s="40"/>
      <c r="E589" s="41"/>
      <c r="F589" s="40"/>
    </row>
    <row r="590" ht="15" customHeight="1" s="4" customFormat="1">
      <c r="C590" s="40"/>
      <c r="D590" s="40"/>
      <c r="E590" s="41"/>
      <c r="F590" s="40"/>
    </row>
    <row r="591" ht="15" customHeight="1" s="4" customFormat="1">
      <c r="C591" s="40"/>
      <c r="D591" s="40"/>
      <c r="E591" s="40"/>
      <c r="F591" s="40"/>
    </row>
    <row r="592" ht="15" customHeight="1" s="4" customFormat="1">
      <c r="C592" s="40"/>
      <c r="D592" s="40"/>
      <c r="E592" s="40"/>
      <c r="F592" s="40"/>
    </row>
    <row r="593" ht="15" customHeight="1" s="4" customFormat="1">
      <c r="C593" s="40"/>
      <c r="D593" s="40"/>
      <c r="E593" s="41"/>
      <c r="F593" s="40"/>
    </row>
    <row r="594" ht="15" customHeight="1" s="4" customFormat="1">
      <c r="C594" s="40"/>
      <c r="D594" s="40"/>
      <c r="E594" s="41"/>
      <c r="F594" s="40"/>
    </row>
    <row r="595" ht="15" customHeight="1" s="4" customFormat="1">
      <c r="C595" s="40"/>
      <c r="D595" s="40"/>
      <c r="E595" s="41"/>
      <c r="F595" s="40"/>
    </row>
    <row r="596" ht="15" customHeight="1" s="4" customFormat="1">
      <c r="C596" s="40"/>
      <c r="D596" s="40"/>
      <c r="E596" s="40"/>
      <c r="F596" s="40"/>
    </row>
    <row r="597" ht="15" customHeight="1" s="4" customFormat="1">
      <c r="C597" s="40"/>
      <c r="D597" s="40"/>
      <c r="E597" s="40"/>
      <c r="F597" s="40"/>
    </row>
    <row r="598" ht="15" customHeight="1" s="4" customFormat="1">
      <c r="C598" s="40"/>
      <c r="D598" s="40"/>
      <c r="E598" s="40"/>
      <c r="F598" s="40"/>
    </row>
    <row r="599" ht="15" customHeight="1" s="4" customFormat="1">
      <c r="C599" s="40"/>
      <c r="D599" s="40"/>
      <c r="E599" s="40"/>
      <c r="F599" s="40"/>
    </row>
    <row r="600" ht="15" customHeight="1" s="4" customFormat="1">
      <c r="C600" s="40"/>
      <c r="D600" s="40"/>
      <c r="E600" s="40"/>
      <c r="F600" s="40"/>
    </row>
    <row r="601" ht="15" customHeight="1" s="4" customFormat="1">
      <c r="C601" s="40"/>
      <c r="D601" s="40"/>
      <c r="E601" s="40"/>
      <c r="F601" s="40"/>
    </row>
    <row r="602" ht="15" customHeight="1" s="4" customFormat="1">
      <c r="C602" s="40"/>
      <c r="D602" s="40"/>
      <c r="E602" s="41"/>
      <c r="F602" s="40"/>
    </row>
    <row r="603" ht="15" customHeight="1" s="4" customFormat="1">
      <c r="C603" s="40"/>
      <c r="D603" s="40"/>
      <c r="E603" s="40"/>
      <c r="F603" s="40"/>
    </row>
    <row r="604" ht="15" customHeight="1" s="4" customFormat="1">
      <c r="C604" s="40"/>
      <c r="D604" s="40"/>
      <c r="E604" s="40"/>
      <c r="F604" s="40"/>
    </row>
    <row r="605" ht="15" customHeight="1" s="4" customFormat="1">
      <c r="C605" s="40"/>
      <c r="D605" s="40"/>
      <c r="E605" s="40"/>
      <c r="F605" s="40"/>
    </row>
    <row r="606" ht="15" customHeight="1" s="4" customFormat="1">
      <c r="C606" s="40"/>
      <c r="D606" s="40"/>
      <c r="E606" s="40"/>
      <c r="F606" s="40"/>
    </row>
    <row r="607" ht="15" customHeight="1" s="4" customFormat="1">
      <c r="C607" s="40"/>
      <c r="D607" s="40"/>
      <c r="E607" s="40"/>
      <c r="F607" s="40"/>
    </row>
    <row r="608" ht="15" customHeight="1" s="4" customFormat="1">
      <c r="C608" s="40"/>
      <c r="D608" s="40"/>
      <c r="E608" s="40"/>
      <c r="F608" s="40"/>
    </row>
    <row r="609" ht="15" customHeight="1" s="4" customFormat="1">
      <c r="C609" s="40"/>
      <c r="D609" s="40"/>
      <c r="E609" s="40"/>
      <c r="F609" s="40"/>
    </row>
    <row r="610" ht="15" customHeight="1" s="4" customFormat="1">
      <c r="C610" s="40"/>
      <c r="D610" s="40"/>
      <c r="E610" s="41"/>
      <c r="F610" s="40"/>
    </row>
    <row r="611" ht="15" customHeight="1" s="4" customFormat="1">
      <c r="C611" s="40"/>
      <c r="D611" s="40"/>
      <c r="E611" s="40"/>
      <c r="F611" s="40"/>
    </row>
    <row r="612" ht="15" customHeight="1" s="4" customFormat="1">
      <c r="C612" s="40"/>
      <c r="D612" s="40"/>
      <c r="E612" s="41"/>
      <c r="F612" s="40"/>
    </row>
    <row r="613" ht="15" customHeight="1" s="4" customFormat="1">
      <c r="C613" s="40"/>
      <c r="D613" s="40"/>
      <c r="E613" s="41"/>
      <c r="F613" s="40"/>
    </row>
    <row r="614" ht="15" customHeight="1" s="4" customFormat="1">
      <c r="C614" s="40"/>
      <c r="D614" s="40"/>
      <c r="E614" s="40"/>
      <c r="F614" s="40"/>
    </row>
    <row r="615" ht="15" customHeight="1" s="4" customFormat="1">
      <c r="C615" s="40"/>
      <c r="D615" s="40"/>
      <c r="E615" s="41"/>
      <c r="F615" s="40"/>
    </row>
    <row r="616" ht="15" customHeight="1" s="4" customFormat="1">
      <c r="C616" s="40"/>
      <c r="D616" s="40"/>
      <c r="E616" s="41"/>
      <c r="F616" s="40"/>
    </row>
    <row r="617" ht="15" customHeight="1" s="4" customFormat="1">
      <c r="C617" s="40"/>
      <c r="D617" s="40"/>
      <c r="E617" s="41"/>
      <c r="F617" s="40"/>
    </row>
    <row r="618" ht="15" customHeight="1" s="4" customFormat="1">
      <c r="C618" s="40"/>
      <c r="D618" s="40"/>
      <c r="E618" s="41"/>
      <c r="F618" s="40"/>
    </row>
    <row r="619" ht="15" customHeight="1" s="4" customFormat="1">
      <c r="C619" s="40"/>
      <c r="D619" s="40"/>
      <c r="E619" s="40"/>
      <c r="F619" s="40"/>
    </row>
    <row r="620" ht="15" customHeight="1" s="4" customFormat="1">
      <c r="C620" s="40"/>
      <c r="D620" s="40"/>
      <c r="E620" s="40"/>
      <c r="F620" s="40"/>
    </row>
    <row r="621" ht="15" customHeight="1" s="4" customFormat="1">
      <c r="C621" s="40"/>
      <c r="D621" s="40"/>
      <c r="E621" s="40"/>
      <c r="F621" s="40"/>
    </row>
    <row r="622" ht="15" customHeight="1" s="4" customFormat="1">
      <c r="C622" s="40"/>
      <c r="D622" s="40"/>
      <c r="E622" s="40"/>
      <c r="F622" s="40"/>
    </row>
    <row r="623" ht="15" customHeight="1" s="4" customFormat="1">
      <c r="C623" s="40"/>
      <c r="D623" s="40"/>
      <c r="E623" s="40"/>
      <c r="F623" s="40"/>
    </row>
    <row r="624" ht="15" customHeight="1" s="4" customFormat="1">
      <c r="C624" s="40"/>
      <c r="D624" s="40"/>
      <c r="E624" s="41"/>
      <c r="F624" s="40"/>
    </row>
    <row r="625" ht="15" customHeight="1" s="4" customFormat="1">
      <c r="C625" s="40"/>
      <c r="D625" s="40"/>
      <c r="E625" s="41"/>
      <c r="F625" s="40"/>
    </row>
    <row r="626" ht="15" customHeight="1" s="4" customFormat="1">
      <c r="C626" s="40"/>
      <c r="D626" s="40"/>
      <c r="E626" s="41"/>
      <c r="F626" s="40"/>
    </row>
    <row r="627" ht="15" customHeight="1" s="4" customFormat="1">
      <c r="C627" s="40"/>
      <c r="D627" s="40"/>
      <c r="E627" s="41"/>
      <c r="F627" s="40"/>
    </row>
    <row r="628" ht="15" customHeight="1" s="4" customFormat="1">
      <c r="C628" s="40"/>
      <c r="D628" s="40"/>
      <c r="E628" s="40"/>
      <c r="F628" s="40"/>
    </row>
    <row r="629" ht="15" customHeight="1" s="4" customFormat="1">
      <c r="C629" s="40"/>
      <c r="D629" s="40"/>
      <c r="E629" s="41"/>
      <c r="F629" s="40"/>
    </row>
    <row r="630" ht="15" customHeight="1" s="4" customFormat="1">
      <c r="C630" s="40"/>
      <c r="D630" s="40"/>
      <c r="E630" s="41"/>
      <c r="F630" s="40"/>
    </row>
    <row r="631" ht="15" customHeight="1" s="4" customFormat="1">
      <c r="C631" s="40"/>
      <c r="D631" s="40"/>
      <c r="E631" s="41"/>
      <c r="F631" s="40"/>
    </row>
    <row r="632" ht="15" customHeight="1" s="4" customFormat="1">
      <c r="C632" s="40"/>
      <c r="D632" s="40"/>
      <c r="E632" s="41"/>
      <c r="F632" s="40"/>
    </row>
    <row r="633" ht="15" customHeight="1" s="4" customFormat="1">
      <c r="C633" s="40"/>
      <c r="D633" s="40"/>
      <c r="E633" s="41"/>
      <c r="F633" s="40"/>
    </row>
    <row r="634" ht="15" customHeight="1" s="4" customFormat="1">
      <c r="C634" s="40"/>
      <c r="D634" s="40"/>
      <c r="E634" s="41"/>
      <c r="F634" s="40"/>
    </row>
    <row r="635" ht="15" customHeight="1" s="4" customFormat="1">
      <c r="C635" s="40"/>
      <c r="D635" s="40"/>
      <c r="E635" s="41"/>
      <c r="F635" s="40"/>
    </row>
    <row r="636" ht="15" customHeight="1" s="4" customFormat="1">
      <c r="C636" s="40"/>
      <c r="D636" s="40"/>
      <c r="E636" s="41"/>
      <c r="F636" s="40"/>
    </row>
    <row r="637" ht="15" customHeight="1" s="4" customFormat="1">
      <c r="C637" s="40"/>
      <c r="D637" s="40"/>
      <c r="E637" s="40"/>
      <c r="F637" s="40"/>
    </row>
    <row r="638" ht="15" customHeight="1" s="4" customFormat="1">
      <c r="C638" s="40"/>
      <c r="D638" s="40"/>
      <c r="E638" s="40"/>
      <c r="F638" s="40"/>
    </row>
    <row r="639" ht="15" customHeight="1" s="4" customFormat="1">
      <c r="C639" s="40"/>
      <c r="D639" s="40"/>
      <c r="E639" s="41"/>
      <c r="F639" s="40"/>
    </row>
    <row r="640" ht="15" customHeight="1" s="4" customFormat="1">
      <c r="C640" s="40"/>
      <c r="D640" s="40"/>
      <c r="E640" s="41"/>
      <c r="F640" s="40"/>
    </row>
    <row r="641" ht="15" customHeight="1" s="4" customFormat="1">
      <c r="C641" s="40"/>
      <c r="D641" s="40"/>
      <c r="E641" s="40"/>
      <c r="F641" s="40"/>
    </row>
    <row r="642" ht="15" customHeight="1" s="4" customFormat="1">
      <c r="C642" s="40"/>
      <c r="D642" s="40"/>
      <c r="E642" s="41"/>
      <c r="F642" s="40"/>
    </row>
    <row r="643" ht="15" customHeight="1" s="4" customFormat="1">
      <c r="C643" s="40"/>
      <c r="D643" s="40"/>
      <c r="E643" s="40"/>
      <c r="F643" s="40"/>
    </row>
    <row r="644" ht="15" customHeight="1" s="4" customFormat="1">
      <c r="C644" s="40"/>
      <c r="D644" s="40"/>
      <c r="E644" s="40"/>
      <c r="F644" s="40"/>
    </row>
    <row r="645" ht="15" customHeight="1" s="4" customFormat="1">
      <c r="C645" s="40"/>
      <c r="D645" s="40"/>
      <c r="E645" s="40"/>
      <c r="F645" s="40"/>
    </row>
    <row r="646" ht="15" customHeight="1" s="4" customFormat="1">
      <c r="C646" s="40"/>
      <c r="D646" s="40"/>
      <c r="E646" s="41"/>
      <c r="F646" s="40"/>
    </row>
    <row r="647" ht="15" customHeight="1" s="4" customFormat="1">
      <c r="C647" s="40"/>
      <c r="D647" s="40"/>
      <c r="E647" s="41"/>
      <c r="F647" s="40"/>
    </row>
    <row r="648" ht="15" customHeight="1" s="4" customFormat="1">
      <c r="C648" s="40"/>
      <c r="D648" s="40"/>
      <c r="E648" s="41"/>
      <c r="F648" s="40"/>
    </row>
    <row r="649" ht="15" customHeight="1" s="4" customFormat="1">
      <c r="C649" s="40"/>
      <c r="D649" s="40"/>
      <c r="E649" s="41"/>
      <c r="F649" s="40"/>
    </row>
    <row r="650" ht="15" customHeight="1" s="4" customFormat="1">
      <c r="C650" s="40"/>
      <c r="D650" s="40"/>
      <c r="E650" s="41"/>
      <c r="F650" s="40"/>
    </row>
    <row r="651" ht="15" customHeight="1" s="4" customFormat="1">
      <c r="C651" s="40"/>
      <c r="D651" s="40"/>
      <c r="E651" s="41"/>
      <c r="F651" s="40"/>
    </row>
    <row r="652" ht="15" customHeight="1" s="4" customFormat="1">
      <c r="C652" s="40"/>
      <c r="D652" s="40"/>
      <c r="E652" s="41"/>
      <c r="F652" s="40"/>
    </row>
    <row r="653" ht="15" customHeight="1" s="4" customFormat="1">
      <c r="C653" s="40"/>
      <c r="D653" s="40"/>
      <c r="E653" s="41"/>
      <c r="F653" s="40"/>
    </row>
    <row r="654" ht="15" customHeight="1" s="4" customFormat="1">
      <c r="C654" s="40"/>
      <c r="D654" s="40"/>
      <c r="E654" s="41"/>
      <c r="F654" s="40"/>
    </row>
    <row r="655" ht="15" customHeight="1" s="4" customFormat="1">
      <c r="C655" s="40"/>
      <c r="D655" s="40"/>
      <c r="E655" s="41"/>
      <c r="F655" s="40"/>
    </row>
    <row r="656" ht="15" customHeight="1" s="4" customFormat="1">
      <c r="C656" s="40"/>
      <c r="D656" s="40"/>
      <c r="E656" s="41"/>
      <c r="F656" s="40"/>
    </row>
    <row r="657" ht="15" customHeight="1" s="4" customFormat="1">
      <c r="C657" s="40"/>
      <c r="D657" s="40"/>
      <c r="E657" s="41"/>
      <c r="F657" s="40"/>
    </row>
    <row r="658" ht="15" customHeight="1" s="4" customFormat="1">
      <c r="C658" s="40"/>
      <c r="D658" s="40"/>
      <c r="E658" s="41"/>
      <c r="F658" s="40"/>
    </row>
    <row r="659" ht="15" customHeight="1" s="4" customFormat="1">
      <c r="C659" s="40"/>
      <c r="D659" s="40"/>
      <c r="E659" s="41"/>
      <c r="F659" s="40"/>
    </row>
    <row r="660" ht="15" customHeight="1" s="4" customFormat="1">
      <c r="C660" s="40"/>
      <c r="D660" s="40"/>
      <c r="E660" s="41"/>
      <c r="F660" s="40"/>
    </row>
    <row r="661" ht="15" customHeight="1" s="4" customFormat="1">
      <c r="C661" s="40"/>
      <c r="D661" s="40"/>
      <c r="E661" s="41"/>
      <c r="F661" s="40"/>
    </row>
    <row r="662" ht="15" customHeight="1" s="4" customFormat="1">
      <c r="C662" s="40"/>
      <c r="D662" s="40"/>
      <c r="E662" s="41"/>
      <c r="F662" s="40"/>
    </row>
    <row r="663" ht="15" customHeight="1" s="4" customFormat="1">
      <c r="C663" s="40"/>
      <c r="D663" s="40"/>
      <c r="E663" s="41"/>
      <c r="F663" s="40"/>
    </row>
    <row r="664" ht="15" customHeight="1" s="4" customFormat="1">
      <c r="C664" s="40"/>
      <c r="D664" s="40"/>
      <c r="E664" s="41"/>
      <c r="F664" s="40"/>
    </row>
    <row r="665" ht="15" customHeight="1" s="4" customFormat="1">
      <c r="C665" s="40"/>
      <c r="D665" s="40"/>
      <c r="E665" s="41"/>
      <c r="F665" s="40"/>
    </row>
    <row r="666" ht="15" customHeight="1" s="4" customFormat="1">
      <c r="C666" s="40"/>
      <c r="D666" s="40"/>
      <c r="E666" s="41"/>
      <c r="F666" s="40"/>
    </row>
    <row r="667" ht="15" customHeight="1" s="4" customFormat="1">
      <c r="C667" s="40"/>
      <c r="D667" s="40"/>
      <c r="E667" s="40"/>
      <c r="F667" s="40"/>
    </row>
    <row r="668" ht="15" customHeight="1" s="4" customFormat="1">
      <c r="C668" s="40"/>
      <c r="D668" s="40"/>
      <c r="E668" s="41"/>
      <c r="F668" s="40"/>
    </row>
    <row r="669" ht="15" customHeight="1" s="4" customFormat="1">
      <c r="C669" s="40"/>
      <c r="D669" s="40"/>
      <c r="E669" s="41"/>
      <c r="F669" s="40"/>
    </row>
    <row r="670" ht="15" customHeight="1" s="4" customFormat="1">
      <c r="C670" s="40"/>
      <c r="D670" s="40"/>
      <c r="E670" s="41"/>
      <c r="F670" s="40"/>
    </row>
    <row r="671" ht="15" customHeight="1" s="4" customFormat="1">
      <c r="C671" s="40"/>
      <c r="D671" s="40"/>
      <c r="E671" s="41"/>
      <c r="F671" s="40"/>
    </row>
    <row r="672" ht="15" customHeight="1" s="4" customFormat="1">
      <c r="C672" s="40"/>
      <c r="D672" s="40"/>
      <c r="E672" s="41"/>
      <c r="F672" s="40"/>
    </row>
    <row r="673" ht="15" customHeight="1" s="4" customFormat="1">
      <c r="C673" s="40"/>
      <c r="D673" s="40"/>
      <c r="E673" s="41"/>
      <c r="F673" s="40"/>
    </row>
    <row r="674" ht="15" customHeight="1" s="4" customFormat="1">
      <c r="C674" s="40"/>
      <c r="D674" s="40"/>
      <c r="E674" s="41"/>
      <c r="F674" s="40"/>
    </row>
    <row r="675" ht="15" customHeight="1" s="4" customFormat="1">
      <c r="C675" s="40"/>
      <c r="D675" s="40"/>
      <c r="E675" s="41"/>
      <c r="F675" s="40"/>
    </row>
    <row r="676" ht="15" customHeight="1" s="4" customFormat="1">
      <c r="C676" s="40"/>
      <c r="D676" s="40"/>
      <c r="E676" s="41"/>
      <c r="F676" s="40"/>
    </row>
    <row r="677" ht="15" customHeight="1" s="4" customFormat="1">
      <c r="C677" s="40"/>
      <c r="D677" s="40"/>
      <c r="E677" s="41"/>
      <c r="F677" s="40"/>
    </row>
    <row r="678" ht="15" customHeight="1" s="4" customFormat="1">
      <c r="C678" s="40"/>
      <c r="D678" s="40"/>
      <c r="E678" s="41"/>
      <c r="F678" s="40"/>
    </row>
    <row r="679" ht="15" customHeight="1" s="4" customFormat="1">
      <c r="C679" s="40"/>
      <c r="D679" s="40"/>
      <c r="E679" s="41"/>
      <c r="F679" s="40"/>
    </row>
    <row r="680" ht="15" customHeight="1" s="4" customFormat="1">
      <c r="C680" s="40"/>
      <c r="D680" s="40"/>
      <c r="E680" s="41"/>
      <c r="F680" s="40"/>
    </row>
    <row r="681" ht="15" customHeight="1" s="4" customFormat="1">
      <c r="C681" s="40"/>
      <c r="D681" s="40"/>
      <c r="E681" s="41"/>
      <c r="F681" s="40"/>
    </row>
    <row r="682" ht="15" customHeight="1" s="4" customFormat="1">
      <c r="C682" s="40"/>
      <c r="D682" s="40"/>
      <c r="E682" s="40"/>
      <c r="F682" s="40"/>
    </row>
    <row r="683" ht="15" customHeight="1" s="4" customFormat="1">
      <c r="C683" s="40"/>
      <c r="D683" s="40"/>
      <c r="E683" s="40"/>
      <c r="F683" s="40"/>
    </row>
    <row r="684" ht="15" customHeight="1" s="4" customFormat="1">
      <c r="C684" s="40"/>
      <c r="D684" s="40"/>
      <c r="E684" s="41"/>
      <c r="F684" s="40"/>
    </row>
    <row r="685" ht="15" customHeight="1" s="4" customFormat="1">
      <c r="C685" s="40"/>
      <c r="D685" s="40"/>
      <c r="E685" s="41"/>
      <c r="F685" s="40"/>
    </row>
    <row r="686" ht="15" customHeight="1" s="4" customFormat="1">
      <c r="C686" s="40"/>
      <c r="D686" s="40"/>
      <c r="E686" s="41"/>
      <c r="F686" s="40"/>
    </row>
    <row r="687" ht="15" customHeight="1" s="4" customFormat="1">
      <c r="C687" s="40"/>
      <c r="D687" s="40"/>
      <c r="E687" s="41"/>
      <c r="F687" s="40"/>
    </row>
    <row r="688" ht="15" customHeight="1" s="4" customFormat="1">
      <c r="C688" s="40"/>
      <c r="D688" s="40"/>
      <c r="E688" s="41"/>
      <c r="F688" s="40"/>
    </row>
    <row r="689" ht="15" customHeight="1" s="4" customFormat="1">
      <c r="C689" s="40"/>
      <c r="D689" s="40"/>
      <c r="E689" s="41"/>
      <c r="F689" s="40"/>
    </row>
    <row r="690" ht="15" customHeight="1" s="4" customFormat="1">
      <c r="C690" s="40"/>
      <c r="D690" s="40"/>
      <c r="E690" s="41"/>
      <c r="F690" s="40"/>
    </row>
    <row r="691" ht="15" customHeight="1" s="4" customFormat="1">
      <c r="C691" s="40"/>
      <c r="D691" s="40"/>
      <c r="E691" s="41"/>
      <c r="F691" s="40"/>
    </row>
    <row r="692" ht="15" customHeight="1" s="4" customFormat="1">
      <c r="C692" s="40"/>
      <c r="D692" s="40"/>
      <c r="E692" s="41"/>
      <c r="F692" s="40"/>
    </row>
    <row r="693" ht="15" customHeight="1" s="4" customFormat="1">
      <c r="C693" s="40"/>
      <c r="D693" s="40"/>
      <c r="E693" s="41"/>
      <c r="F693" s="40"/>
    </row>
    <row r="694" ht="15" customHeight="1" s="4" customFormat="1">
      <c r="C694" s="40"/>
      <c r="D694" s="40"/>
      <c r="E694" s="41"/>
      <c r="F694" s="40"/>
    </row>
    <row r="695" ht="15" customHeight="1" s="4" customFormat="1">
      <c r="C695" s="40"/>
      <c r="D695" s="40"/>
      <c r="E695" s="41"/>
      <c r="F695" s="40"/>
    </row>
    <row r="696" ht="15" customHeight="1" s="4" customFormat="1">
      <c r="C696" s="40"/>
      <c r="D696" s="40"/>
      <c r="E696" s="41"/>
      <c r="F696" s="40"/>
    </row>
    <row r="697" ht="15" customHeight="1" s="4" customFormat="1">
      <c r="C697" s="40"/>
      <c r="D697" s="40"/>
      <c r="E697" s="41"/>
      <c r="F697" s="40"/>
    </row>
    <row r="698" ht="15" customHeight="1" s="4" customFormat="1">
      <c r="C698" s="40"/>
      <c r="D698" s="40"/>
      <c r="E698" s="41"/>
      <c r="F698" s="40"/>
    </row>
    <row r="699" ht="15" customHeight="1" s="4" customFormat="1">
      <c r="C699" s="40"/>
      <c r="D699" s="40"/>
      <c r="E699" s="41"/>
      <c r="F699" s="40"/>
    </row>
    <row r="700" ht="15" customHeight="1" s="4" customFormat="1">
      <c r="C700" s="40"/>
      <c r="D700" s="40"/>
      <c r="E700" s="41"/>
      <c r="F700" s="40"/>
    </row>
    <row r="701" ht="15" customHeight="1" s="4" customFormat="1">
      <c r="C701" s="40"/>
      <c r="D701" s="40"/>
      <c r="E701" s="41"/>
      <c r="F701" s="40"/>
    </row>
    <row r="702" ht="15" customHeight="1" s="4" customFormat="1">
      <c r="C702" s="40"/>
      <c r="D702" s="40"/>
      <c r="E702" s="41"/>
      <c r="F702" s="40"/>
    </row>
    <row r="703" ht="15" customHeight="1" s="4" customFormat="1">
      <c r="C703" s="40"/>
      <c r="D703" s="40"/>
      <c r="E703" s="41"/>
      <c r="F703" s="40"/>
    </row>
    <row r="704" ht="15" customHeight="1" s="4" customFormat="1">
      <c r="C704" s="40"/>
      <c r="D704" s="40"/>
      <c r="E704" s="41"/>
      <c r="F704" s="40"/>
    </row>
    <row r="705" ht="15" customHeight="1" s="4" customFormat="1">
      <c r="C705" s="40"/>
      <c r="D705" s="40"/>
      <c r="E705" s="41"/>
      <c r="F705" s="40"/>
    </row>
    <row r="706" ht="15" customHeight="1" s="4" customFormat="1">
      <c r="C706" s="40"/>
      <c r="D706" s="40"/>
      <c r="E706" s="40"/>
      <c r="F706" s="40"/>
    </row>
    <row r="707" ht="15" customHeight="1" s="4" customFormat="1">
      <c r="C707" s="40"/>
      <c r="D707" s="40"/>
      <c r="E707" s="40"/>
      <c r="F707" s="40"/>
    </row>
    <row r="708" ht="15" customHeight="1" s="4" customFormat="1">
      <c r="C708" s="40"/>
      <c r="D708" s="40"/>
      <c r="E708" s="41"/>
      <c r="F708" s="40"/>
    </row>
    <row r="709" ht="15" customHeight="1" s="4" customFormat="1">
      <c r="C709" s="40"/>
      <c r="D709" s="40"/>
      <c r="E709" s="41"/>
      <c r="F709" s="40"/>
    </row>
    <row r="710" ht="15" customHeight="1" s="4" customFormat="1">
      <c r="C710" s="40"/>
      <c r="D710" s="40"/>
      <c r="E710" s="41"/>
      <c r="F710" s="40"/>
    </row>
    <row r="711" ht="15" customHeight="1" s="4" customFormat="1">
      <c r="C711" s="40"/>
      <c r="D711" s="40"/>
      <c r="E711" s="41"/>
      <c r="F711" s="40"/>
    </row>
    <row r="712" ht="15" customHeight="1" s="4" customFormat="1">
      <c r="C712" s="40"/>
      <c r="D712" s="40"/>
      <c r="E712" s="41"/>
      <c r="F712" s="40"/>
    </row>
    <row r="713" ht="15" customHeight="1" s="4" customFormat="1">
      <c r="C713" s="40"/>
      <c r="D713" s="40"/>
      <c r="E713" s="41"/>
      <c r="F713" s="40"/>
    </row>
    <row r="714" ht="15" customHeight="1" s="4" customFormat="1">
      <c r="C714" s="40"/>
      <c r="D714" s="40"/>
      <c r="E714" s="41"/>
      <c r="F714" s="40"/>
    </row>
    <row r="715" ht="15" customHeight="1" s="4" customFormat="1">
      <c r="C715" s="40"/>
      <c r="D715" s="40"/>
      <c r="E715" s="41"/>
      <c r="F715" s="40"/>
    </row>
    <row r="716" ht="15" customHeight="1" s="4" customFormat="1">
      <c r="C716" s="40"/>
      <c r="D716" s="40"/>
      <c r="E716" s="41"/>
      <c r="F716" s="40"/>
    </row>
    <row r="717" ht="15" customHeight="1" s="4" customFormat="1">
      <c r="C717" s="40"/>
      <c r="D717" s="40"/>
      <c r="E717" s="41"/>
      <c r="F717" s="40"/>
    </row>
    <row r="718" ht="15" customHeight="1" s="4" customFormat="1">
      <c r="C718" s="40"/>
      <c r="D718" s="40"/>
      <c r="E718" s="41"/>
      <c r="F718" s="40"/>
    </row>
    <row r="719" ht="15" customHeight="1" s="4" customFormat="1">
      <c r="C719" s="40"/>
      <c r="D719" s="40"/>
      <c r="E719" s="41"/>
      <c r="F719" s="40"/>
    </row>
    <row r="720" ht="15" customHeight="1" s="4" customFormat="1">
      <c r="C720" s="40"/>
      <c r="D720" s="40"/>
      <c r="E720" s="41"/>
      <c r="F720" s="40"/>
    </row>
    <row r="721" ht="15" customHeight="1" s="4" customFormat="1">
      <c r="C721" s="40"/>
      <c r="D721" s="40"/>
      <c r="E721" s="41"/>
      <c r="F721" s="40"/>
    </row>
    <row r="722" ht="15" customHeight="1" s="4" customFormat="1">
      <c r="C722" s="40"/>
      <c r="D722" s="40"/>
      <c r="E722" s="41"/>
      <c r="F722" s="40"/>
    </row>
    <row r="723" ht="15" customHeight="1" s="4" customFormat="1">
      <c r="C723" s="40"/>
      <c r="D723" s="40"/>
      <c r="E723" s="41"/>
      <c r="F723" s="40"/>
    </row>
    <row r="724" ht="15" customHeight="1" s="4" customFormat="1">
      <c r="C724" s="40"/>
      <c r="D724" s="40"/>
      <c r="E724" s="40"/>
      <c r="F724" s="40"/>
    </row>
    <row r="725" ht="15" customHeight="1" s="4" customFormat="1">
      <c r="C725" s="40"/>
      <c r="D725" s="40"/>
      <c r="E725" s="41"/>
      <c r="F725" s="40"/>
    </row>
    <row r="726" ht="15" customHeight="1" s="4" customFormat="1">
      <c r="C726" s="40"/>
      <c r="D726" s="40"/>
      <c r="E726" s="41"/>
      <c r="F726" s="40"/>
    </row>
    <row r="727" ht="15" customHeight="1" s="4" customFormat="1">
      <c r="C727" s="40"/>
      <c r="D727" s="40"/>
      <c r="E727" s="41"/>
      <c r="F727" s="40"/>
    </row>
    <row r="728" ht="15" customHeight="1" s="4" customFormat="1">
      <c r="C728" s="40"/>
      <c r="D728" s="40"/>
      <c r="E728" s="41"/>
      <c r="F728" s="40"/>
    </row>
    <row r="729" ht="15" customHeight="1" s="4" customFormat="1">
      <c r="C729" s="40"/>
      <c r="D729" s="40"/>
      <c r="E729" s="41"/>
      <c r="F729" s="40"/>
    </row>
    <row r="730" ht="15" customHeight="1" s="4" customFormat="1">
      <c r="C730" s="40"/>
      <c r="D730" s="40"/>
      <c r="E730" s="41"/>
      <c r="F730" s="40"/>
    </row>
    <row r="731" ht="15" customHeight="1" s="4" customFormat="1">
      <c r="C731" s="40"/>
      <c r="D731" s="40"/>
      <c r="E731" s="41"/>
      <c r="F731" s="40"/>
    </row>
    <row r="732" ht="15" customHeight="1" s="4" customFormat="1">
      <c r="C732" s="40"/>
      <c r="D732" s="40"/>
      <c r="E732" s="41"/>
      <c r="F732" s="40"/>
    </row>
    <row r="733" ht="15" customHeight="1" s="4" customFormat="1">
      <c r="C733" s="40"/>
      <c r="D733" s="40"/>
      <c r="E733" s="41"/>
      <c r="F733" s="40"/>
    </row>
    <row r="734" ht="15" customHeight="1" s="4" customFormat="1">
      <c r="C734" s="40"/>
      <c r="D734" s="40"/>
      <c r="E734" s="41"/>
      <c r="F734" s="40"/>
    </row>
    <row r="735" ht="15" customHeight="1" s="4" customFormat="1">
      <c r="C735" s="40"/>
      <c r="D735" s="40"/>
      <c r="E735" s="41"/>
      <c r="F735" s="40"/>
    </row>
    <row r="736" ht="15" customHeight="1" s="4" customFormat="1">
      <c r="C736" s="40"/>
      <c r="D736" s="40"/>
      <c r="E736" s="41"/>
      <c r="F736" s="40"/>
    </row>
    <row r="737" ht="15" customHeight="1" s="4" customFormat="1">
      <c r="C737" s="40"/>
      <c r="D737" s="40"/>
      <c r="E737" s="41"/>
      <c r="F737" s="40"/>
    </row>
    <row r="738" ht="15" customHeight="1" s="4" customFormat="1">
      <c r="C738" s="40"/>
      <c r="D738" s="40"/>
      <c r="E738" s="41"/>
      <c r="F738" s="40"/>
    </row>
    <row r="739" ht="15" customHeight="1" s="4" customFormat="1">
      <c r="C739" s="40"/>
      <c r="D739" s="40"/>
      <c r="E739" s="41"/>
      <c r="F739" s="40"/>
    </row>
    <row r="740" ht="15" customHeight="1" s="4" customFormat="1">
      <c r="C740" s="40"/>
      <c r="D740" s="40"/>
      <c r="E740" s="41"/>
      <c r="F740" s="40"/>
    </row>
    <row r="741" ht="15" customHeight="1" s="4" customFormat="1">
      <c r="C741" s="40"/>
      <c r="D741" s="40"/>
      <c r="E741" s="41"/>
      <c r="F741" s="40"/>
    </row>
    <row r="742" ht="15" customHeight="1" s="4" customFormat="1">
      <c r="C742" s="40"/>
      <c r="D742" s="40"/>
      <c r="E742" s="41"/>
      <c r="F742" s="40"/>
    </row>
    <row r="743" ht="15" customHeight="1" s="4" customFormat="1">
      <c r="C743" s="40"/>
      <c r="D743" s="40"/>
      <c r="E743" s="41"/>
      <c r="F743" s="40"/>
    </row>
    <row r="744" ht="15" customHeight="1" s="4" customFormat="1">
      <c r="C744" s="40"/>
      <c r="D744" s="40"/>
      <c r="E744" s="41"/>
      <c r="F744" s="40"/>
    </row>
    <row r="745" ht="15" customHeight="1" s="4" customFormat="1">
      <c r="C745" s="40"/>
      <c r="D745" s="40"/>
      <c r="E745" s="41"/>
      <c r="F745" s="40"/>
    </row>
    <row r="746" ht="15" customHeight="1" s="4" customFormat="1">
      <c r="C746" s="40"/>
      <c r="D746" s="40"/>
      <c r="E746" s="40"/>
      <c r="F746" s="40"/>
    </row>
    <row r="747" ht="15" customHeight="1" s="4" customFormat="1">
      <c r="C747" s="40"/>
      <c r="D747" s="40"/>
      <c r="E747" s="41"/>
      <c r="F747" s="40"/>
    </row>
    <row r="748" ht="15" customHeight="1" s="4" customFormat="1">
      <c r="C748" s="40"/>
      <c r="D748" s="40"/>
      <c r="E748" s="41"/>
      <c r="F748" s="40"/>
    </row>
    <row r="749" ht="15" customHeight="1" s="4" customFormat="1">
      <c r="C749" s="40"/>
      <c r="D749" s="40"/>
      <c r="E749" s="41"/>
      <c r="F749" s="40"/>
    </row>
    <row r="750" ht="15" customHeight="1" s="4" customFormat="1">
      <c r="C750" s="40"/>
      <c r="D750" s="40"/>
      <c r="E750" s="41"/>
      <c r="F750" s="40"/>
    </row>
    <row r="751" ht="15" customHeight="1" s="4" customFormat="1">
      <c r="C751" s="40"/>
      <c r="D751" s="40"/>
      <c r="E751" s="41"/>
      <c r="F751" s="40"/>
    </row>
    <row r="752" ht="15" customHeight="1" s="4" customFormat="1">
      <c r="C752" s="40"/>
      <c r="D752" s="40"/>
      <c r="E752" s="41"/>
      <c r="F752" s="40"/>
    </row>
    <row r="753" ht="15" customHeight="1" s="4" customFormat="1">
      <c r="C753" s="40"/>
      <c r="D753" s="40"/>
      <c r="E753" s="41"/>
      <c r="F753" s="40"/>
    </row>
    <row r="754" ht="15" customHeight="1" s="4" customFormat="1">
      <c r="C754" s="40"/>
      <c r="D754" s="40"/>
      <c r="E754" s="41"/>
      <c r="F754" s="40"/>
    </row>
    <row r="755" ht="15" customHeight="1" s="4" customFormat="1">
      <c r="C755" s="40"/>
      <c r="D755" s="40"/>
      <c r="E755" s="41"/>
      <c r="F755" s="40"/>
    </row>
    <row r="756" ht="15" customHeight="1" s="4" customFormat="1">
      <c r="C756" s="40"/>
      <c r="D756" s="40"/>
      <c r="E756" s="41"/>
      <c r="F756" s="40"/>
    </row>
    <row r="757" ht="15" customHeight="1" s="4" customFormat="1">
      <c r="C757" s="40"/>
      <c r="D757" s="40"/>
      <c r="E757" s="41"/>
      <c r="F757" s="40"/>
    </row>
    <row r="758" ht="15" customHeight="1" s="4" customFormat="1">
      <c r="C758" s="40"/>
      <c r="D758" s="40"/>
      <c r="E758" s="41"/>
      <c r="F758" s="40"/>
    </row>
    <row r="759" ht="15" customHeight="1" s="4" customFormat="1">
      <c r="C759" s="40"/>
      <c r="D759" s="40"/>
      <c r="E759" s="41"/>
      <c r="F759" s="40"/>
    </row>
    <row r="760" ht="15" customHeight="1" s="4" customFormat="1">
      <c r="C760" s="40"/>
      <c r="D760" s="40"/>
      <c r="E760" s="41"/>
      <c r="F760" s="40"/>
    </row>
    <row r="761" ht="15" customHeight="1" s="4" customFormat="1">
      <c r="C761" s="40"/>
      <c r="D761" s="41"/>
      <c r="E761" s="41"/>
      <c r="F761" s="40"/>
    </row>
    <row r="762" ht="15" customHeight="1" s="4" customFormat="1">
      <c r="C762" s="40"/>
      <c r="D762" s="40"/>
      <c r="E762" s="41"/>
      <c r="F762" s="40"/>
    </row>
    <row r="763" ht="15" customHeight="1" s="4" customFormat="1">
      <c r="C763" s="40"/>
      <c r="D763" s="40"/>
      <c r="E763" s="41"/>
      <c r="F763" s="40"/>
    </row>
    <row r="764" ht="15" customHeight="1" s="4" customFormat="1">
      <c r="C764" s="40"/>
      <c r="D764" s="40"/>
      <c r="E764" s="41"/>
      <c r="F764" s="40"/>
    </row>
    <row r="765" ht="15" customHeight="1" s="4" customFormat="1">
      <c r="C765" s="40"/>
      <c r="D765" s="40"/>
      <c r="E765" s="41"/>
      <c r="F765" s="40"/>
    </row>
    <row r="766" ht="15" customHeight="1" s="4" customFormat="1">
      <c r="C766" s="40"/>
      <c r="D766" s="40"/>
      <c r="E766" s="41"/>
      <c r="F766" s="40"/>
    </row>
    <row r="767" ht="15" customHeight="1" s="4" customFormat="1">
      <c r="C767" s="40"/>
      <c r="D767" s="41"/>
      <c r="E767" s="41"/>
      <c r="F767" s="40"/>
    </row>
    <row r="768" ht="15" customHeight="1" s="4" customFormat="1">
      <c r="C768" s="40"/>
      <c r="D768" s="41"/>
      <c r="E768" s="41"/>
      <c r="F768" s="40"/>
    </row>
    <row r="769" ht="15" customHeight="1" s="4" customFormat="1">
      <c r="C769" s="40"/>
      <c r="D769" s="41"/>
      <c r="E769" s="41"/>
      <c r="F769" s="40"/>
    </row>
    <row r="770" ht="15" customHeight="1" s="4" customFormat="1">
      <c r="C770" s="40"/>
      <c r="D770" s="41"/>
      <c r="E770" s="41"/>
      <c r="F770" s="40"/>
    </row>
    <row r="771" ht="15" customHeight="1" s="4" customFormat="1">
      <c r="C771" s="40"/>
      <c r="D771" s="40"/>
      <c r="E771" s="41"/>
      <c r="F771" s="40"/>
    </row>
    <row r="772" ht="15" customHeight="1" s="4" customFormat="1">
      <c r="C772" s="40"/>
      <c r="D772" s="40"/>
      <c r="E772" s="41"/>
      <c r="F772" s="40"/>
    </row>
    <row r="773" ht="15" customHeight="1" s="4" customFormat="1">
      <c r="C773" s="40"/>
      <c r="D773" s="40"/>
      <c r="E773" s="41"/>
      <c r="F773" s="40"/>
    </row>
    <row r="774" ht="15" customHeight="1" s="4" customFormat="1">
      <c r="C774" s="40"/>
      <c r="D774" s="40"/>
      <c r="E774" s="41"/>
      <c r="F774" s="40"/>
    </row>
    <row r="775" ht="15" customHeight="1" s="4" customFormat="1">
      <c r="C775" s="40"/>
      <c r="D775" s="40"/>
      <c r="E775" s="41"/>
      <c r="F775" s="40"/>
    </row>
    <row r="776" ht="15" customHeight="1" s="4" customFormat="1">
      <c r="C776" s="40"/>
      <c r="D776" s="40"/>
      <c r="E776" s="41"/>
      <c r="F776" s="40"/>
    </row>
    <row r="777" ht="15" customHeight="1" s="4" customFormat="1">
      <c r="C777" s="40"/>
      <c r="D777" s="40"/>
      <c r="E777" s="41"/>
      <c r="F777" s="40"/>
    </row>
    <row r="778" ht="15" customHeight="1" s="4" customFormat="1">
      <c r="C778" s="40"/>
      <c r="D778" s="40"/>
      <c r="E778" s="41"/>
      <c r="F778" s="40"/>
    </row>
    <row r="779" ht="15" customHeight="1" s="4" customFormat="1">
      <c r="C779" s="40"/>
      <c r="D779" s="41"/>
      <c r="E779" s="41"/>
      <c r="F779" s="40"/>
    </row>
    <row r="780" ht="15" customHeight="1" s="4" customFormat="1">
      <c r="C780" s="40"/>
      <c r="D780" s="41"/>
      <c r="E780" s="41"/>
      <c r="F780" s="40"/>
    </row>
    <row r="781" ht="15" customHeight="1" s="4" customFormat="1">
      <c r="C781" s="40"/>
      <c r="D781" s="41"/>
      <c r="E781" s="41"/>
      <c r="F781" s="40"/>
    </row>
    <row r="782" ht="15" customHeight="1" s="4" customFormat="1">
      <c r="C782" s="40"/>
      <c r="D782" s="41"/>
      <c r="E782" s="41"/>
      <c r="F782" s="40"/>
    </row>
    <row r="783" ht="15" customHeight="1" s="4" customFormat="1">
      <c r="C783" s="40"/>
      <c r="D783" s="40"/>
      <c r="E783" s="41"/>
      <c r="F783" s="40"/>
    </row>
    <row r="784" ht="15" customHeight="1" s="4" customFormat="1">
      <c r="C784" s="40"/>
      <c r="D784" s="40"/>
      <c r="E784" s="41"/>
      <c r="F784" s="40"/>
    </row>
    <row r="785" ht="15" customHeight="1" s="4" customFormat="1">
      <c r="C785" s="40"/>
      <c r="D785" s="40"/>
      <c r="E785" s="40"/>
      <c r="F785" s="40"/>
    </row>
    <row r="786" ht="15" customHeight="1" s="4" customFormat="1">
      <c r="C786" s="40"/>
      <c r="D786" s="40"/>
      <c r="E786" s="40"/>
      <c r="F786" s="40"/>
    </row>
    <row r="787" ht="15" customHeight="1" s="4" customFormat="1">
      <c r="C787" s="40"/>
      <c r="D787" s="40"/>
      <c r="E787" s="40"/>
      <c r="F787" s="40"/>
    </row>
    <row r="788" ht="15" customHeight="1" s="4" customFormat="1">
      <c r="C788" s="40"/>
      <c r="D788" s="40"/>
      <c r="E788" s="41"/>
      <c r="F788" s="40"/>
    </row>
    <row r="789" ht="15" customHeight="1" s="4" customFormat="1">
      <c r="C789" s="40"/>
      <c r="D789" s="40"/>
      <c r="E789" s="41"/>
      <c r="F789" s="40"/>
    </row>
    <row r="790" ht="15" customHeight="1" s="4" customFormat="1">
      <c r="C790" s="40"/>
      <c r="D790" s="40"/>
      <c r="E790" s="41"/>
      <c r="F790" s="40"/>
    </row>
    <row r="791" ht="15" customHeight="1" s="4" customFormat="1">
      <c r="C791" s="40"/>
      <c r="D791" s="40"/>
      <c r="E791" s="41"/>
      <c r="F791" s="40"/>
    </row>
    <row r="792" ht="15" customHeight="1" s="4" customFormat="1">
      <c r="C792" s="40"/>
      <c r="D792" s="40"/>
      <c r="E792" s="41"/>
      <c r="F792" s="40"/>
    </row>
    <row r="793" ht="15" customHeight="1" s="4" customFormat="1">
      <c r="C793" s="40"/>
      <c r="D793" s="40"/>
      <c r="E793" s="41"/>
      <c r="F793" s="40"/>
    </row>
    <row r="794" ht="15" customHeight="1" s="4" customFormat="1">
      <c r="C794" s="40"/>
      <c r="D794" s="40"/>
      <c r="E794" s="41"/>
      <c r="F794" s="40"/>
    </row>
    <row r="795" ht="15" customHeight="1" s="4" customFormat="1">
      <c r="C795" s="40"/>
      <c r="D795" s="40"/>
      <c r="E795" s="41"/>
      <c r="F795" s="40"/>
    </row>
    <row r="796" ht="15" customHeight="1" s="4" customFormat="1">
      <c r="C796" s="40"/>
      <c r="D796" s="40"/>
      <c r="E796" s="41"/>
      <c r="F796" s="40"/>
    </row>
    <row r="797" ht="15" customHeight="1" s="4" customFormat="1">
      <c r="C797" s="40"/>
      <c r="D797" s="40"/>
      <c r="E797" s="41"/>
      <c r="F797" s="40"/>
    </row>
    <row r="798" ht="15" customHeight="1" s="4" customFormat="1">
      <c r="C798" s="40"/>
      <c r="D798" s="40"/>
      <c r="E798" s="41"/>
      <c r="F798" s="40"/>
    </row>
    <row r="799" ht="15" customHeight="1" s="4" customFormat="1">
      <c r="C799" s="40"/>
      <c r="D799" s="40"/>
      <c r="E799" s="41"/>
      <c r="F799" s="40"/>
    </row>
    <row r="800" ht="15" customHeight="1" s="4" customFormat="1">
      <c r="C800" s="40"/>
      <c r="D800" s="40"/>
      <c r="E800" s="41"/>
      <c r="F800" s="40"/>
    </row>
    <row r="801" ht="15" customHeight="1" s="4" customFormat="1">
      <c r="C801" s="40"/>
      <c r="D801" s="40"/>
      <c r="E801" s="41"/>
      <c r="F801" s="40"/>
    </row>
    <row r="802" ht="15" customHeight="1" s="4" customFormat="1">
      <c r="C802" s="40"/>
      <c r="D802" s="40"/>
      <c r="E802" s="41"/>
      <c r="F802" s="40"/>
    </row>
    <row r="803" ht="15" customHeight="1" s="4" customFormat="1">
      <c r="C803" s="40"/>
      <c r="D803" s="40"/>
      <c r="E803" s="41"/>
      <c r="F803" s="40"/>
    </row>
    <row r="804" ht="15" customHeight="1" s="4" customFormat="1">
      <c r="C804" s="40"/>
      <c r="D804" s="40"/>
      <c r="E804" s="41"/>
      <c r="F804" s="40"/>
    </row>
    <row r="805" ht="15" customHeight="1" s="4" customFormat="1">
      <c r="C805" s="40"/>
      <c r="D805" s="40"/>
      <c r="E805" s="41"/>
      <c r="F805" s="40"/>
    </row>
    <row r="806" ht="15" customHeight="1" s="4" customFormat="1">
      <c r="C806" s="40"/>
      <c r="D806" s="40"/>
      <c r="E806" s="41"/>
      <c r="F806" s="40"/>
    </row>
    <row r="807" ht="15" customHeight="1" s="4" customFormat="1">
      <c r="C807" s="40"/>
      <c r="D807" s="40"/>
      <c r="E807" s="41"/>
      <c r="F807" s="40"/>
    </row>
    <row r="808" ht="15" customHeight="1" s="4" customFormat="1">
      <c r="C808" s="40"/>
      <c r="D808" s="40"/>
      <c r="E808" s="41"/>
      <c r="F808" s="40"/>
    </row>
    <row r="809" ht="15" customHeight="1" s="4" customFormat="1">
      <c r="C809" s="40"/>
      <c r="D809" s="40"/>
      <c r="E809" s="41"/>
      <c r="F809" s="40"/>
    </row>
    <row r="810" ht="15" customHeight="1" s="4" customFormat="1">
      <c r="C810" s="40"/>
      <c r="D810" s="40"/>
      <c r="E810" s="41"/>
      <c r="F810" s="40"/>
    </row>
    <row r="811" ht="15" customHeight="1" s="4" customFormat="1">
      <c r="C811" s="40"/>
      <c r="D811" s="40"/>
      <c r="E811" s="40"/>
      <c r="F811" s="40"/>
    </row>
    <row r="812" ht="15" customHeight="1" s="4" customFormat="1">
      <c r="C812" s="40"/>
      <c r="D812" s="41"/>
      <c r="E812" s="41"/>
      <c r="F812" s="40"/>
    </row>
    <row r="813" ht="15" customHeight="1" s="4" customFormat="1">
      <c r="C813" s="40"/>
      <c r="D813" s="40"/>
      <c r="E813" s="41"/>
      <c r="F813" s="40"/>
    </row>
    <row r="814" ht="15" customHeight="1" s="4" customFormat="1">
      <c r="C814" s="40"/>
      <c r="D814" s="40"/>
      <c r="E814" s="41"/>
      <c r="F814" s="40"/>
    </row>
    <row r="815" ht="15" customHeight="1" s="4" customFormat="1">
      <c r="C815" s="40"/>
      <c r="D815" s="40"/>
      <c r="E815" s="41"/>
      <c r="F815" s="40"/>
    </row>
    <row r="816" ht="15" customHeight="1" s="4" customFormat="1">
      <c r="C816" s="40"/>
      <c r="D816" s="40"/>
      <c r="E816" s="41"/>
      <c r="F816" s="40"/>
    </row>
    <row r="817" ht="15" customHeight="1" s="4" customFormat="1">
      <c r="C817" s="40"/>
      <c r="D817" s="40"/>
      <c r="E817" s="41"/>
      <c r="F817" s="40"/>
    </row>
    <row r="818" ht="15" customHeight="1" s="4" customFormat="1">
      <c r="C818" s="40"/>
      <c r="D818" s="40"/>
      <c r="E818" s="41"/>
      <c r="F818" s="40"/>
    </row>
    <row r="819" ht="15" customHeight="1" s="4" customFormat="1">
      <c r="C819" s="40"/>
      <c r="D819" s="40"/>
      <c r="E819" s="41"/>
      <c r="F819" s="40"/>
    </row>
    <row r="820" ht="15" customHeight="1" s="4" customFormat="1">
      <c r="C820" s="40"/>
      <c r="D820" s="40"/>
      <c r="E820" s="41"/>
      <c r="F820" s="40"/>
    </row>
    <row r="821" ht="15" customHeight="1" s="4" customFormat="1">
      <c r="C821" s="40"/>
      <c r="D821" s="40"/>
      <c r="E821" s="41"/>
      <c r="F821" s="40"/>
    </row>
    <row r="822" ht="15" customHeight="1" s="4" customFormat="1">
      <c r="C822" s="40"/>
      <c r="D822" s="40"/>
      <c r="E822" s="41"/>
      <c r="F822" s="40"/>
    </row>
    <row r="823" ht="15" customHeight="1" s="4" customFormat="1">
      <c r="C823" s="40"/>
      <c r="D823" s="40"/>
      <c r="E823" s="41"/>
      <c r="F823" s="40"/>
    </row>
    <row r="824" ht="15" customHeight="1" s="4" customFormat="1">
      <c r="C824" s="40"/>
      <c r="D824" s="40"/>
      <c r="E824" s="41"/>
      <c r="F824" s="40"/>
    </row>
    <row r="825" ht="15" customHeight="1" s="4" customFormat="1">
      <c r="C825" s="40"/>
      <c r="D825" s="40"/>
      <c r="E825" s="41"/>
      <c r="F825" s="40"/>
    </row>
    <row r="826" ht="15" customHeight="1" s="4" customFormat="1">
      <c r="C826" s="40"/>
      <c r="D826" s="40"/>
      <c r="E826" s="41"/>
      <c r="F826" s="40"/>
    </row>
    <row r="827" ht="15" customHeight="1" s="4" customFormat="1">
      <c r="C827" s="40"/>
      <c r="D827" s="40"/>
      <c r="E827" s="41"/>
      <c r="F827" s="40"/>
    </row>
    <row r="828" ht="15" customHeight="1" s="4" customFormat="1">
      <c r="C828" s="40"/>
      <c r="D828" s="40"/>
      <c r="E828" s="41"/>
      <c r="F828" s="40"/>
    </row>
    <row r="829" ht="15" customHeight="1" s="4" customFormat="1">
      <c r="C829" s="40"/>
      <c r="D829" s="40"/>
      <c r="E829" s="41"/>
      <c r="F829" s="40"/>
    </row>
    <row r="830" ht="15" customHeight="1" s="4" customFormat="1">
      <c r="C830" s="40"/>
      <c r="D830" s="40"/>
      <c r="E830" s="41"/>
      <c r="F830" s="40"/>
    </row>
    <row r="831" ht="15" customHeight="1" s="4" customFormat="1">
      <c r="C831" s="40"/>
      <c r="D831" s="40"/>
      <c r="E831" s="41"/>
      <c r="F831" s="40"/>
    </row>
    <row r="832" ht="15" customHeight="1" s="4" customFormat="1">
      <c r="C832" s="40"/>
      <c r="D832" s="40"/>
      <c r="E832" s="40"/>
      <c r="F832" s="40"/>
    </row>
    <row r="833" ht="15" customHeight="1" s="4" customFormat="1">
      <c r="C833" s="40"/>
      <c r="D833" s="40"/>
      <c r="E833" s="41"/>
      <c r="F833" s="40"/>
    </row>
    <row r="834" ht="15" customHeight="1" s="4" customFormat="1">
      <c r="C834" s="40"/>
      <c r="D834" s="40"/>
      <c r="E834" s="41"/>
      <c r="F834" s="40"/>
    </row>
    <row r="835" ht="15" customHeight="1" s="4" customFormat="1">
      <c r="C835" s="40"/>
      <c r="D835" s="40"/>
      <c r="E835" s="41"/>
      <c r="F835" s="40"/>
    </row>
    <row r="836" ht="15" customHeight="1" s="4" customFormat="1">
      <c r="C836" s="40"/>
      <c r="D836" s="40"/>
      <c r="E836" s="41"/>
      <c r="F836" s="40"/>
    </row>
    <row r="837" ht="15" customHeight="1" s="4" customFormat="1">
      <c r="C837" s="40"/>
      <c r="D837" s="40"/>
      <c r="E837" s="40"/>
      <c r="F837" s="40"/>
    </row>
    <row r="838" ht="15" customHeight="1" s="4" customFormat="1">
      <c r="C838" s="40"/>
      <c r="D838" s="40"/>
      <c r="E838" s="41"/>
      <c r="F838" s="40"/>
    </row>
    <row r="839" ht="15" customHeight="1" s="4" customFormat="1">
      <c r="C839" s="40"/>
      <c r="D839" s="40"/>
      <c r="E839" s="41"/>
      <c r="F839" s="40"/>
    </row>
    <row r="840" ht="15" customHeight="1" s="4" customFormat="1">
      <c r="C840" s="40"/>
      <c r="D840" s="40"/>
      <c r="E840" s="41"/>
      <c r="F840" s="40"/>
    </row>
    <row r="841" ht="15" customHeight="1" s="4" customFormat="1">
      <c r="C841" s="40"/>
      <c r="D841" s="40"/>
      <c r="E841" s="41"/>
      <c r="F841" s="40"/>
    </row>
    <row r="842" ht="15" customHeight="1" s="4" customFormat="1">
      <c r="C842" s="40"/>
      <c r="D842" s="40"/>
      <c r="E842" s="41"/>
      <c r="F842" s="40"/>
    </row>
    <row r="843" ht="15" customHeight="1" s="4" customFormat="1">
      <c r="C843" s="40"/>
      <c r="D843" s="40"/>
      <c r="E843" s="41"/>
      <c r="F843" s="40"/>
    </row>
    <row r="844" ht="15" customHeight="1" s="4" customFormat="1">
      <c r="C844" s="40"/>
      <c r="D844" s="40"/>
      <c r="E844" s="41"/>
      <c r="F844" s="40"/>
    </row>
    <row r="845" ht="15" customHeight="1" s="4" customFormat="1">
      <c r="C845" s="40"/>
      <c r="D845" s="40"/>
      <c r="E845" s="41"/>
      <c r="F845" s="40"/>
    </row>
    <row r="846" ht="15" customHeight="1" s="4" customFormat="1">
      <c r="C846" s="40"/>
      <c r="D846" s="40"/>
      <c r="E846" s="41"/>
      <c r="F846" s="40"/>
    </row>
    <row r="847" ht="15" customHeight="1" s="4" customFormat="1">
      <c r="C847" s="40"/>
      <c r="D847" s="40"/>
      <c r="E847" s="41"/>
      <c r="F847" s="40"/>
    </row>
    <row r="848" ht="15" customHeight="1" s="4" customFormat="1">
      <c r="C848" s="40"/>
      <c r="D848" s="40"/>
      <c r="E848" s="41"/>
      <c r="F848" s="40"/>
    </row>
    <row r="849" ht="15" customHeight="1" s="4" customFormat="1">
      <c r="C849" s="40"/>
      <c r="D849" s="40"/>
      <c r="E849" s="41"/>
      <c r="F849" s="40"/>
    </row>
    <row r="850" ht="15" customHeight="1" s="4" customFormat="1">
      <c r="C850" s="40"/>
      <c r="D850" s="40"/>
      <c r="E850" s="41"/>
      <c r="F850" s="40"/>
    </row>
    <row r="851" ht="15" customHeight="1" s="4" customFormat="1">
      <c r="C851" s="40"/>
      <c r="D851" s="40"/>
      <c r="E851" s="41"/>
      <c r="F851" s="40"/>
    </row>
    <row r="852" ht="15" customHeight="1" s="4" customFormat="1">
      <c r="C852" s="40"/>
      <c r="D852" s="40"/>
      <c r="E852" s="41"/>
      <c r="F852" s="40"/>
    </row>
    <row r="853" ht="15" customHeight="1" s="4" customFormat="1">
      <c r="C853" s="40"/>
      <c r="D853" s="41"/>
      <c r="E853" s="41"/>
      <c r="F853" s="40"/>
    </row>
    <row r="854" ht="15" customHeight="1" s="4" customFormat="1">
      <c r="C854" s="40"/>
      <c r="D854" s="41"/>
      <c r="E854" s="41"/>
      <c r="F854" s="40"/>
    </row>
    <row r="855" ht="15" customHeight="1" s="4" customFormat="1">
      <c r="C855" s="40"/>
      <c r="D855" s="41"/>
      <c r="E855" s="41"/>
      <c r="F855" s="40"/>
    </row>
    <row r="856" ht="15" customHeight="1" s="4" customFormat="1">
      <c r="C856" s="40"/>
      <c r="D856" s="41"/>
      <c r="E856" s="41"/>
      <c r="F856" s="40"/>
    </row>
    <row r="857" ht="15" customHeight="1" s="4" customFormat="1">
      <c r="C857" s="40"/>
      <c r="D857" s="40"/>
      <c r="E857" s="41"/>
      <c r="F857" s="40"/>
    </row>
    <row r="858" ht="15" customHeight="1" s="4" customFormat="1">
      <c r="C858" s="40"/>
      <c r="D858" s="40"/>
      <c r="E858" s="40"/>
      <c r="F858" s="40"/>
    </row>
    <row r="859" ht="15" customHeight="1" s="3" customFormat="1">
      <c r="C859" s="40"/>
      <c r="D859" s="40"/>
      <c r="E859" s="41"/>
      <c r="F859" s="40"/>
    </row>
    <row r="860" ht="15" customHeight="1" s="4" customFormat="1">
      <c r="C860" s="40"/>
      <c r="D860" s="40"/>
      <c r="E860" s="41"/>
      <c r="F860" s="40"/>
    </row>
    <row r="861" ht="15" customHeight="1" s="4" customFormat="1">
      <c r="C861" s="40"/>
      <c r="D861" s="40"/>
      <c r="E861" s="40"/>
      <c r="F861" s="40"/>
    </row>
    <row r="862" ht="15" customHeight="1" s="4" customFormat="1">
      <c r="C862" s="40"/>
      <c r="D862" s="40"/>
      <c r="E862" s="41"/>
      <c r="F862" s="40"/>
    </row>
    <row r="863" ht="15" customHeight="1" s="4" customFormat="1">
      <c r="C863" s="40"/>
      <c r="D863" s="40"/>
      <c r="E863" s="41"/>
      <c r="F863" s="40"/>
    </row>
    <row r="864" ht="15" customHeight="1" s="4" customFormat="1">
      <c r="C864" s="40"/>
      <c r="D864" s="40"/>
      <c r="E864" s="41"/>
      <c r="F864" s="40"/>
    </row>
    <row r="865" ht="15" customHeight="1" s="4" customFormat="1">
      <c r="C865" s="40"/>
      <c r="D865" s="40"/>
      <c r="E865" s="41"/>
      <c r="F865" s="40"/>
    </row>
    <row r="866" ht="15" customHeight="1" s="4" customFormat="1">
      <c r="C866" s="40"/>
      <c r="D866" s="40"/>
      <c r="E866" s="41"/>
      <c r="F866" s="40"/>
    </row>
    <row r="867" ht="15" customHeight="1" s="4" customFormat="1">
      <c r="C867" s="40"/>
      <c r="D867" s="40"/>
      <c r="E867" s="41"/>
      <c r="F867" s="40"/>
    </row>
    <row r="868" ht="15" customHeight="1" s="4" customFormat="1">
      <c r="C868" s="40"/>
      <c r="D868" s="40"/>
      <c r="E868" s="41"/>
      <c r="F868" s="40"/>
    </row>
    <row r="869" ht="15" customHeight="1" s="4" customFormat="1">
      <c r="C869" s="40"/>
      <c r="D869" s="40"/>
      <c r="E869" s="41"/>
      <c r="F869" s="40"/>
    </row>
    <row r="870" ht="15" customHeight="1" s="4" customFormat="1">
      <c r="C870" s="40"/>
      <c r="D870" s="40"/>
      <c r="E870" s="41"/>
      <c r="F870" s="40"/>
    </row>
    <row r="871" ht="15" customHeight="1" s="4" customFormat="1">
      <c r="C871" s="40"/>
      <c r="D871" s="40"/>
      <c r="E871" s="41"/>
      <c r="F871" s="40"/>
    </row>
    <row r="872" ht="15" customHeight="1" s="4" customFormat="1">
      <c r="C872" s="40"/>
      <c r="D872" s="40"/>
      <c r="E872" s="41"/>
      <c r="F872" s="40"/>
    </row>
    <row r="873" ht="15" customHeight="1" s="4" customFormat="1">
      <c r="C873" s="40"/>
      <c r="D873" s="40"/>
      <c r="E873" s="40"/>
      <c r="F873" s="40"/>
    </row>
    <row r="874" ht="15" customHeight="1" s="4" customFormat="1">
      <c r="C874" s="40"/>
      <c r="D874" s="40"/>
      <c r="E874" s="41"/>
      <c r="F874" s="40"/>
    </row>
    <row r="875" ht="15" customHeight="1" s="4" customFormat="1">
      <c r="C875" s="40"/>
      <c r="D875" s="40"/>
      <c r="E875" s="41"/>
      <c r="F875" s="40"/>
    </row>
    <row r="876" ht="15" customHeight="1" s="4" customFormat="1">
      <c r="C876" s="40"/>
      <c r="D876" s="40"/>
      <c r="E876" s="41"/>
      <c r="F876" s="40"/>
    </row>
    <row r="877" ht="15" customHeight="1" s="4" customFormat="1">
      <c r="C877" s="40"/>
      <c r="D877" s="40"/>
      <c r="E877" s="41"/>
      <c r="F877" s="40"/>
    </row>
    <row r="878" ht="15" customHeight="1" s="4" customFormat="1">
      <c r="C878" s="40"/>
      <c r="D878" s="40"/>
      <c r="E878" s="41"/>
      <c r="F878" s="40"/>
    </row>
    <row r="879" ht="15" customHeight="1" s="4" customFormat="1">
      <c r="C879" s="40"/>
      <c r="D879" s="40"/>
      <c r="E879" s="41"/>
      <c r="F879" s="40"/>
    </row>
    <row r="880" ht="15" customHeight="1" s="4" customFormat="1">
      <c r="C880" s="40"/>
      <c r="D880" s="40"/>
      <c r="E880" s="41"/>
      <c r="F880" s="40"/>
    </row>
    <row r="881" ht="15" customHeight="1" s="4" customFormat="1">
      <c r="C881" s="40"/>
      <c r="D881" s="40"/>
      <c r="E881" s="41"/>
      <c r="F881" s="40"/>
    </row>
    <row r="882" ht="15" customHeight="1" s="4" customFormat="1">
      <c r="C882" s="40"/>
      <c r="D882" s="40"/>
      <c r="E882" s="41"/>
      <c r="F882" s="40"/>
    </row>
    <row r="883" ht="15" customHeight="1" s="4" customFormat="1">
      <c r="C883" s="40"/>
      <c r="D883" s="40"/>
      <c r="E883" s="41"/>
      <c r="F883" s="40"/>
    </row>
    <row r="884" ht="15" customHeight="1" s="4" customFormat="1">
      <c r="C884" s="40"/>
      <c r="D884" s="40"/>
      <c r="E884" s="40"/>
      <c r="F884" s="40"/>
    </row>
    <row r="885" ht="15" customHeight="1" s="4" customFormat="1">
      <c r="C885" s="40"/>
      <c r="D885" s="40"/>
      <c r="E885" s="40"/>
      <c r="F885" s="40"/>
    </row>
    <row r="886" ht="15" customHeight="1" s="4" customFormat="1">
      <c r="C886" s="40"/>
      <c r="D886" s="40"/>
      <c r="E886" s="41"/>
      <c r="F886" s="40"/>
    </row>
    <row r="887" ht="15" customHeight="1" s="4" customFormat="1">
      <c r="C887" s="40"/>
      <c r="D887" s="40"/>
      <c r="E887" s="41"/>
      <c r="F887" s="40"/>
    </row>
    <row r="888" ht="15" customHeight="1" s="4" customFormat="1">
      <c r="C888" s="40"/>
      <c r="D888" s="40"/>
      <c r="E888" s="41"/>
      <c r="F888" s="40"/>
    </row>
    <row r="889" ht="15" customHeight="1" s="4" customFormat="1">
      <c r="C889" s="40"/>
      <c r="D889" s="40"/>
      <c r="E889" s="41"/>
      <c r="F889" s="40"/>
    </row>
    <row r="890" ht="15" customHeight="1" s="4" customFormat="1">
      <c r="C890" s="40"/>
      <c r="D890" s="40"/>
      <c r="E890" s="41"/>
      <c r="F890" s="40"/>
    </row>
    <row r="891" ht="15" customHeight="1" s="4" customFormat="1">
      <c r="C891" s="40"/>
      <c r="D891" s="40"/>
      <c r="E891" s="41"/>
      <c r="F891" s="40"/>
    </row>
    <row r="892" ht="15" customHeight="1" s="4" customFormat="1">
      <c r="C892" s="40"/>
      <c r="D892" s="40"/>
      <c r="E892" s="41"/>
      <c r="F892" s="40"/>
    </row>
    <row r="893" ht="15" customHeight="1" s="4" customFormat="1">
      <c r="C893" s="40"/>
      <c r="D893" s="40"/>
      <c r="E893" s="41"/>
      <c r="F893" s="40"/>
    </row>
    <row r="894" ht="15" customHeight="1" s="4" customFormat="1">
      <c r="C894" s="40"/>
      <c r="D894" s="40"/>
      <c r="E894" s="41"/>
      <c r="F894" s="40"/>
    </row>
    <row r="895" ht="15" customHeight="1" s="4" customFormat="1">
      <c r="C895" s="40"/>
      <c r="D895" s="40"/>
      <c r="E895" s="40"/>
      <c r="F895" s="40"/>
    </row>
    <row r="896" ht="15" customHeight="1" s="4" customFormat="1">
      <c r="C896" s="40"/>
      <c r="D896" s="40"/>
      <c r="E896" s="41"/>
      <c r="F896" s="40"/>
    </row>
    <row r="897" ht="15" customHeight="1" s="4" customFormat="1">
      <c r="C897" s="40"/>
      <c r="D897" s="40"/>
      <c r="E897" s="41"/>
      <c r="F897" s="40"/>
    </row>
    <row r="898" ht="15" customHeight="1" s="4" customFormat="1">
      <c r="C898" s="40"/>
      <c r="D898" s="40"/>
      <c r="E898" s="41"/>
      <c r="F898" s="40"/>
    </row>
    <row r="899" ht="15" customHeight="1" s="4" customFormat="1">
      <c r="C899" s="40"/>
      <c r="D899" s="40"/>
      <c r="E899" s="41"/>
      <c r="F899" s="40"/>
    </row>
    <row r="900" ht="15" customHeight="1" s="4" customFormat="1">
      <c r="C900" s="40"/>
      <c r="D900" s="40"/>
      <c r="E900" s="41"/>
      <c r="F900" s="40"/>
    </row>
    <row r="901" ht="15" customHeight="1" s="4" customFormat="1">
      <c r="C901" s="40"/>
      <c r="D901" s="40"/>
      <c r="E901" s="41"/>
      <c r="F901" s="40"/>
    </row>
    <row r="902" ht="15" customHeight="1" s="4" customFormat="1">
      <c r="C902" s="40"/>
      <c r="D902" s="40"/>
      <c r="E902" s="41"/>
      <c r="F902" s="40"/>
    </row>
    <row r="903" ht="15" customHeight="1" s="4" customFormat="1">
      <c r="C903" s="40"/>
      <c r="D903" s="41"/>
      <c r="E903" s="41"/>
      <c r="F903" s="40"/>
    </row>
    <row r="904" ht="15" customHeight="1" s="4" customFormat="1">
      <c r="C904" s="40"/>
      <c r="D904" s="40"/>
      <c r="E904" s="41"/>
      <c r="F904" s="40"/>
    </row>
    <row r="905" ht="15" customHeight="1" s="4" customFormat="1">
      <c r="C905" s="40"/>
      <c r="D905" s="40"/>
      <c r="E905" s="41"/>
      <c r="F905" s="40"/>
    </row>
    <row r="906" ht="15" customHeight="1" s="4" customFormat="1">
      <c r="C906" s="40"/>
      <c r="D906" s="40"/>
      <c r="E906" s="41"/>
      <c r="F906" s="40"/>
    </row>
    <row r="907" ht="15" customHeight="1" s="4" customFormat="1">
      <c r="C907" s="40"/>
      <c r="D907" s="40"/>
      <c r="E907" s="41"/>
      <c r="F907" s="40"/>
    </row>
    <row r="908" ht="15" customHeight="1" s="4" customFormat="1">
      <c r="C908" s="40"/>
      <c r="D908" s="40"/>
      <c r="E908" s="41"/>
      <c r="F908" s="40"/>
    </row>
    <row r="909" ht="15" customHeight="1" s="4" customFormat="1">
      <c r="C909" s="40"/>
      <c r="D909" s="40"/>
      <c r="E909" s="41"/>
      <c r="F909" s="40"/>
    </row>
    <row r="910" ht="15" customHeight="1" s="4" customFormat="1">
      <c r="C910" s="40"/>
      <c r="D910" s="40"/>
      <c r="E910" s="41"/>
      <c r="F910" s="40"/>
    </row>
    <row r="911" ht="15" customHeight="1" s="4" customFormat="1">
      <c r="C911" s="40"/>
      <c r="D911" s="40"/>
      <c r="E911" s="41"/>
      <c r="F911" s="40"/>
    </row>
    <row r="912" ht="15" customHeight="1" s="4" customFormat="1">
      <c r="C912" s="40"/>
      <c r="D912" s="40"/>
      <c r="E912" s="41"/>
      <c r="F912" s="40"/>
    </row>
    <row r="913" ht="15" customHeight="1" s="4" customFormat="1">
      <c r="C913" s="40"/>
      <c r="D913" s="40"/>
      <c r="E913" s="41"/>
      <c r="F913" s="40"/>
    </row>
    <row r="914" ht="15" customHeight="1" s="4" customFormat="1">
      <c r="C914" s="40"/>
      <c r="D914" s="40"/>
      <c r="E914" s="41"/>
      <c r="F914" s="40"/>
    </row>
    <row r="915" ht="15" customHeight="1" s="4" customFormat="1">
      <c r="C915" s="40"/>
      <c r="D915" s="40"/>
      <c r="E915" s="41"/>
      <c r="F915" s="40"/>
    </row>
    <row r="916" ht="15" customHeight="1" s="4" customFormat="1">
      <c r="C916" s="40"/>
      <c r="D916" s="40"/>
      <c r="E916" s="41"/>
      <c r="F916" s="40"/>
    </row>
    <row r="917" ht="15" customHeight="1" s="4" customFormat="1">
      <c r="C917" s="40"/>
      <c r="D917" s="40"/>
      <c r="E917" s="41"/>
      <c r="F917" s="40"/>
    </row>
    <row r="918" ht="15" customHeight="1" s="4" customFormat="1">
      <c r="C918" s="40"/>
      <c r="D918" s="40"/>
      <c r="E918" s="41"/>
      <c r="F918" s="40"/>
    </row>
    <row r="919" ht="15" customHeight="1" s="4" customFormat="1">
      <c r="C919" s="40"/>
      <c r="D919" s="40"/>
      <c r="E919" s="41"/>
      <c r="F919" s="40"/>
    </row>
    <row r="920" ht="15" customHeight="1" s="4" customFormat="1">
      <c r="C920" s="40"/>
      <c r="D920" s="40"/>
      <c r="E920" s="41"/>
      <c r="F920" s="40"/>
    </row>
    <row r="921" ht="15" customHeight="1" s="4" customFormat="1">
      <c r="C921" s="40"/>
      <c r="D921" s="40"/>
      <c r="E921" s="41"/>
      <c r="F921" s="40"/>
    </row>
    <row r="922" ht="15" customHeight="1" s="4" customFormat="1">
      <c r="C922" s="40"/>
      <c r="D922" s="40"/>
      <c r="E922" s="41"/>
      <c r="F922" s="40"/>
    </row>
    <row r="923" ht="15" customHeight="1" s="4" customFormat="1">
      <c r="C923" s="40"/>
      <c r="D923" s="40"/>
      <c r="E923" s="41"/>
      <c r="F923" s="40"/>
    </row>
    <row r="924" ht="15" customHeight="1" s="4" customFormat="1">
      <c r="C924" s="40"/>
      <c r="D924" s="40"/>
      <c r="E924" s="41"/>
      <c r="F924" s="40"/>
    </row>
    <row r="925" ht="15" customHeight="1" s="4" customFormat="1">
      <c r="C925" s="40"/>
      <c r="D925" s="40"/>
      <c r="E925" s="41"/>
      <c r="F925" s="40"/>
    </row>
    <row r="926" ht="15" customHeight="1" s="4" customFormat="1">
      <c r="C926" s="40"/>
      <c r="D926" s="40"/>
      <c r="E926" s="41"/>
      <c r="F926" s="40"/>
    </row>
    <row r="927" ht="15" customHeight="1" s="4" customFormat="1">
      <c r="C927" s="40"/>
      <c r="D927" s="41"/>
      <c r="E927" s="41"/>
      <c r="F927" s="40"/>
    </row>
    <row r="928" ht="15" customHeight="1" s="4" customFormat="1">
      <c r="C928" s="40"/>
      <c r="D928" s="41"/>
      <c r="E928" s="41"/>
      <c r="F928" s="40"/>
    </row>
    <row r="929" ht="15" customHeight="1" s="4" customFormat="1">
      <c r="C929" s="40"/>
      <c r="D929" s="41"/>
      <c r="E929" s="41"/>
      <c r="F929" s="40"/>
    </row>
    <row r="930" ht="15" customHeight="1" s="4" customFormat="1">
      <c r="C930" s="40"/>
      <c r="D930" s="41"/>
      <c r="E930" s="41"/>
      <c r="F930" s="40"/>
    </row>
    <row r="931" ht="15" customHeight="1" s="4" customFormat="1">
      <c r="C931" s="40"/>
      <c r="D931" s="40"/>
      <c r="E931" s="41"/>
      <c r="F931" s="40"/>
    </row>
    <row r="932" ht="15" customHeight="1" s="4" customFormat="1">
      <c r="C932" s="40"/>
      <c r="D932" s="40"/>
      <c r="E932" s="41"/>
      <c r="F932" s="40"/>
    </row>
    <row r="933" ht="15" customHeight="1" s="4" customFormat="1">
      <c r="C933" s="40"/>
      <c r="D933" s="40"/>
      <c r="E933" s="41"/>
      <c r="F933" s="40"/>
    </row>
    <row r="934" ht="15" customHeight="1" s="4" customFormat="1">
      <c r="C934" s="40"/>
      <c r="D934" s="40"/>
      <c r="E934" s="41"/>
      <c r="F934" s="40"/>
    </row>
    <row r="935" ht="15" customHeight="1" s="4" customFormat="1">
      <c r="C935" s="40"/>
      <c r="D935" s="40"/>
      <c r="E935" s="41"/>
      <c r="F935" s="40"/>
    </row>
    <row r="936" ht="15" customHeight="1" s="4" customFormat="1">
      <c r="C936" s="40"/>
      <c r="D936" s="40"/>
      <c r="E936" s="41"/>
      <c r="F936" s="40"/>
    </row>
    <row r="937" ht="15" customHeight="1" s="4" customFormat="1">
      <c r="C937" s="40"/>
      <c r="D937" s="40"/>
      <c r="E937" s="41"/>
      <c r="F937" s="40"/>
    </row>
    <row r="938" ht="15" customHeight="1" s="4" customFormat="1">
      <c r="C938" s="40"/>
      <c r="D938" s="40"/>
      <c r="E938" s="41"/>
      <c r="F938" s="40"/>
    </row>
    <row r="939" ht="15" customHeight="1" s="4" customFormat="1">
      <c r="C939" s="40"/>
      <c r="D939" s="40"/>
      <c r="E939" s="41"/>
      <c r="F939" s="40"/>
    </row>
    <row r="940" ht="15" customHeight="1" s="4" customFormat="1">
      <c r="C940" s="40"/>
      <c r="D940" s="40"/>
      <c r="E940" s="41"/>
      <c r="F940" s="40"/>
    </row>
    <row r="941" ht="15" customHeight="1" s="4" customFormat="1">
      <c r="C941" s="40"/>
      <c r="D941" s="40"/>
      <c r="E941" s="41"/>
      <c r="F941" s="40"/>
    </row>
    <row r="942" ht="15" customHeight="1" s="4" customFormat="1">
      <c r="C942" s="40"/>
      <c r="D942" s="40"/>
      <c r="E942" s="41"/>
      <c r="F942" s="40"/>
    </row>
    <row r="943" ht="15" customHeight="1" s="4" customFormat="1">
      <c r="C943" s="40"/>
      <c r="D943" s="40"/>
      <c r="E943" s="41"/>
      <c r="F943" s="40"/>
    </row>
    <row r="944" ht="15" customHeight="1" s="4" customFormat="1">
      <c r="C944" s="40"/>
      <c r="D944" s="40"/>
      <c r="E944" s="41"/>
      <c r="F944" s="40"/>
    </row>
    <row r="945" ht="15" customHeight="1" s="4" customFormat="1">
      <c r="C945" s="40"/>
      <c r="D945" s="40"/>
      <c r="E945" s="41"/>
      <c r="F945" s="40"/>
    </row>
    <row r="946" ht="15" customHeight="1" s="4" customFormat="1">
      <c r="C946" s="40"/>
      <c r="D946" s="40"/>
      <c r="E946" s="41"/>
      <c r="F946" s="40"/>
    </row>
    <row r="947" ht="15" customHeight="1" s="4" customFormat="1">
      <c r="C947" s="40"/>
      <c r="D947" s="40"/>
      <c r="E947" s="41"/>
      <c r="F947" s="40"/>
    </row>
    <row r="948" ht="15" customHeight="1" s="4" customFormat="1">
      <c r="C948" s="40"/>
      <c r="D948" s="40"/>
      <c r="E948" s="41"/>
      <c r="F948" s="40"/>
    </row>
    <row r="949" ht="15" customHeight="1" s="4" customFormat="1">
      <c r="C949" s="40"/>
      <c r="D949" s="40"/>
      <c r="E949" s="41"/>
      <c r="F949" s="40"/>
    </row>
    <row r="950" ht="15" customHeight="1" s="4" customFormat="1">
      <c r="C950" s="40"/>
      <c r="D950" s="40"/>
      <c r="E950" s="41"/>
      <c r="F950" s="40"/>
    </row>
    <row r="951" ht="15" customHeight="1" s="4" customFormat="1">
      <c r="C951" s="40"/>
      <c r="D951" s="40"/>
      <c r="E951" s="41"/>
      <c r="F951" s="40"/>
    </row>
    <row r="952" ht="15" customHeight="1" s="4" customFormat="1">
      <c r="C952" s="40"/>
      <c r="D952" s="40"/>
      <c r="E952" s="41"/>
      <c r="F952" s="40"/>
    </row>
    <row r="953" ht="15" customHeight="1" s="4" customFormat="1">
      <c r="C953" s="40"/>
      <c r="D953" s="40"/>
      <c r="E953" s="41"/>
      <c r="F953" s="40"/>
    </row>
    <row r="954" ht="15" customHeight="1" s="4" customFormat="1">
      <c r="C954" s="40"/>
      <c r="D954" s="40"/>
      <c r="E954" s="41"/>
      <c r="F954" s="40"/>
    </row>
    <row r="955" ht="15" customHeight="1" s="4" customFormat="1">
      <c r="C955" s="40"/>
      <c r="D955" s="40"/>
      <c r="E955" s="41"/>
      <c r="F955" s="40"/>
    </row>
    <row r="956" ht="15" customHeight="1" s="4" customFormat="1">
      <c r="C956" s="40"/>
      <c r="D956" s="40"/>
      <c r="E956" s="41"/>
      <c r="F956" s="40"/>
    </row>
    <row r="957" ht="15" customHeight="1" s="4" customFormat="1">
      <c r="C957" s="40"/>
      <c r="D957" s="40"/>
      <c r="E957" s="41"/>
      <c r="F957" s="40"/>
    </row>
    <row r="958" ht="15" customHeight="1" s="4" customFormat="1">
      <c r="C958" s="40"/>
      <c r="D958" s="40"/>
      <c r="E958" s="41"/>
      <c r="F958" s="40"/>
    </row>
    <row r="959" ht="15" customHeight="1" s="4" customFormat="1">
      <c r="C959" s="40"/>
      <c r="D959" s="40"/>
      <c r="E959" s="41"/>
      <c r="F959" s="40"/>
    </row>
    <row r="960" ht="15" customHeight="1" s="4" customFormat="1">
      <c r="C960" s="40"/>
      <c r="D960" s="40"/>
      <c r="E960" s="41"/>
      <c r="F960" s="40"/>
    </row>
    <row r="961" ht="15" customHeight="1" s="4" customFormat="1">
      <c r="C961" s="40"/>
      <c r="D961" s="40"/>
      <c r="E961" s="41"/>
      <c r="F961" s="40"/>
    </row>
    <row r="962" ht="15" customHeight="1" s="4" customFormat="1">
      <c r="C962" s="40"/>
      <c r="D962" s="40"/>
      <c r="E962" s="41"/>
      <c r="F962" s="40"/>
    </row>
    <row r="963" ht="15" customHeight="1" s="4" customFormat="1">
      <c r="C963" s="40"/>
      <c r="D963" s="40"/>
      <c r="E963" s="41"/>
      <c r="F963" s="40"/>
    </row>
    <row r="964" ht="15" customHeight="1" s="4" customFormat="1">
      <c r="C964" s="40"/>
      <c r="D964" s="40"/>
      <c r="E964" s="41"/>
      <c r="F964" s="40"/>
    </row>
    <row r="965" ht="15" customHeight="1" s="4" customFormat="1">
      <c r="C965" s="40"/>
      <c r="D965" s="40"/>
      <c r="E965" s="41"/>
      <c r="F965" s="40"/>
    </row>
    <row r="966" ht="15" customHeight="1" s="4" customFormat="1">
      <c r="C966" s="40"/>
      <c r="D966" s="40"/>
      <c r="E966" s="41"/>
      <c r="F966" s="40"/>
    </row>
    <row r="967" ht="15" customHeight="1" s="4" customFormat="1">
      <c r="C967" s="40"/>
      <c r="D967" s="40"/>
      <c r="E967" s="41"/>
      <c r="F967" s="40"/>
    </row>
    <row r="968" ht="15" customHeight="1" s="4" customFormat="1">
      <c r="C968" s="40"/>
      <c r="D968" s="40"/>
      <c r="E968" s="41"/>
      <c r="F968" s="40"/>
    </row>
    <row r="969" ht="15" customHeight="1" s="4" customFormat="1">
      <c r="C969" s="40"/>
      <c r="D969" s="40"/>
      <c r="E969" s="41"/>
      <c r="F969" s="40"/>
    </row>
    <row r="970" ht="15" customHeight="1" s="4" customFormat="1">
      <c r="C970" s="40"/>
      <c r="D970" s="40"/>
      <c r="E970" s="41"/>
      <c r="F970" s="40"/>
    </row>
    <row r="971" ht="15" customHeight="1" s="4" customFormat="1">
      <c r="C971" s="40"/>
      <c r="D971" s="40"/>
      <c r="E971" s="41"/>
      <c r="F971" s="40"/>
    </row>
    <row r="972" ht="15" customHeight="1" s="4" customFormat="1">
      <c r="C972" s="40"/>
      <c r="D972" s="40"/>
      <c r="E972" s="41"/>
      <c r="F972" s="40"/>
    </row>
    <row r="973" ht="15" customHeight="1" s="4" customFormat="1">
      <c r="C973" s="40"/>
      <c r="D973" s="40"/>
      <c r="E973" s="41"/>
      <c r="F973" s="40"/>
    </row>
    <row r="974" ht="15" customHeight="1" s="4" customFormat="1">
      <c r="C974" s="40"/>
      <c r="D974" s="40"/>
      <c r="E974" s="41"/>
      <c r="F974" s="40"/>
    </row>
    <row r="975" ht="15" customHeight="1" s="4" customFormat="1">
      <c r="C975" s="40"/>
      <c r="D975" s="40"/>
      <c r="E975" s="41"/>
      <c r="F975" s="40"/>
    </row>
    <row r="976" ht="15" customHeight="1" s="4" customFormat="1">
      <c r="C976" s="40"/>
      <c r="D976" s="40"/>
      <c r="E976" s="41"/>
      <c r="F976" s="40"/>
    </row>
    <row r="977" ht="15" customHeight="1" s="4" customFormat="1">
      <c r="C977" s="40"/>
      <c r="D977" s="40"/>
      <c r="E977" s="41"/>
      <c r="F977" s="40"/>
    </row>
    <row r="978" ht="15" customHeight="1" s="4" customFormat="1">
      <c r="C978" s="40"/>
      <c r="D978" s="40"/>
      <c r="E978" s="41"/>
      <c r="F978" s="40"/>
    </row>
    <row r="979" ht="15" customHeight="1" s="4" customFormat="1">
      <c r="C979" s="40"/>
      <c r="D979" s="40"/>
      <c r="E979" s="41"/>
      <c r="F979" s="40"/>
    </row>
    <row r="980" ht="15" customHeight="1" s="4" customFormat="1">
      <c r="C980" s="40"/>
      <c r="D980" s="40"/>
      <c r="E980" s="41"/>
      <c r="F980" s="40"/>
    </row>
    <row r="981" ht="15" customHeight="1" s="4" customFormat="1">
      <c r="C981" s="40"/>
      <c r="D981" s="40"/>
      <c r="E981" s="41"/>
      <c r="F981" s="40"/>
    </row>
    <row r="982" ht="15" customHeight="1" s="4" customFormat="1">
      <c r="C982" s="40"/>
      <c r="D982" s="40"/>
      <c r="E982" s="41"/>
      <c r="F982" s="40"/>
    </row>
    <row r="983" ht="15" customHeight="1" s="4" customFormat="1">
      <c r="C983" s="40"/>
      <c r="D983" s="40"/>
      <c r="E983" s="41"/>
      <c r="F983" s="40"/>
    </row>
    <row r="984" ht="15" customHeight="1" s="4" customFormat="1">
      <c r="C984" s="40"/>
      <c r="D984" s="40"/>
      <c r="E984" s="41"/>
      <c r="F984" s="40"/>
    </row>
    <row r="985" ht="15" customHeight="1" s="4" customFormat="1">
      <c r="C985" s="40"/>
      <c r="D985" s="40"/>
      <c r="E985" s="41"/>
      <c r="F985" s="40"/>
    </row>
    <row r="986" ht="15" customHeight="1" s="4" customFormat="1">
      <c r="C986" s="40"/>
      <c r="D986" s="40"/>
      <c r="E986" s="41"/>
      <c r="F986" s="40"/>
    </row>
    <row r="987" ht="15" customHeight="1" s="4" customFormat="1">
      <c r="C987" s="40"/>
      <c r="D987" s="40"/>
      <c r="E987" s="41"/>
      <c r="F987" s="40"/>
    </row>
    <row r="988" ht="15" customHeight="1" s="4" customFormat="1">
      <c r="C988" s="40"/>
      <c r="D988" s="40"/>
      <c r="E988" s="41"/>
      <c r="F988" s="40"/>
    </row>
    <row r="989" ht="15" customHeight="1" s="4" customFormat="1">
      <c r="C989" s="40"/>
      <c r="D989" s="40"/>
      <c r="E989" s="41"/>
      <c r="F989" s="40"/>
    </row>
    <row r="990" ht="15" customHeight="1" s="4" customFormat="1">
      <c r="C990" s="40"/>
      <c r="D990" s="40"/>
      <c r="E990" s="41"/>
      <c r="F990" s="40"/>
    </row>
    <row r="991" ht="15" customHeight="1" s="4" customFormat="1">
      <c r="C991" s="40"/>
      <c r="D991" s="40"/>
      <c r="E991" s="41"/>
      <c r="F991" s="40"/>
    </row>
    <row r="992" ht="15" customHeight="1" s="4" customFormat="1">
      <c r="C992" s="40"/>
      <c r="D992" s="40"/>
      <c r="E992" s="41"/>
      <c r="F992" s="40"/>
    </row>
    <row r="993" ht="15" customHeight="1" s="4" customFormat="1">
      <c r="C993" s="40"/>
      <c r="D993" s="40"/>
      <c r="E993" s="41"/>
      <c r="F993" s="40"/>
    </row>
    <row r="994" ht="15" customHeight="1" s="4" customFormat="1">
      <c r="C994" s="40"/>
      <c r="D994" s="40"/>
      <c r="E994" s="41"/>
      <c r="F994" s="40"/>
    </row>
    <row r="995" ht="15" customHeight="1" s="4" customFormat="1">
      <c r="C995" s="40"/>
      <c r="D995" s="40"/>
      <c r="E995" s="41"/>
      <c r="F995" s="40"/>
    </row>
    <row r="996" ht="15" customHeight="1" s="4" customFormat="1">
      <c r="C996" s="40"/>
      <c r="D996" s="40"/>
      <c r="E996" s="41"/>
      <c r="F996" s="40"/>
    </row>
    <row r="997" ht="15" customHeight="1" s="4" customFormat="1">
      <c r="C997" s="40"/>
      <c r="D997" s="40"/>
      <c r="E997" s="41"/>
      <c r="F997" s="40"/>
    </row>
    <row r="998" ht="15" customHeight="1" s="4" customFormat="1">
      <c r="C998" s="40"/>
      <c r="D998" s="40"/>
      <c r="E998" s="41"/>
      <c r="F998" s="40"/>
    </row>
    <row r="999" ht="15" customHeight="1" s="4" customFormat="1">
      <c r="C999" s="40"/>
      <c r="D999" s="40"/>
      <c r="E999" s="41"/>
      <c r="F999" s="40"/>
    </row>
    <row r="1000" ht="15" customHeight="1" s="4" customFormat="1">
      <c r="C1000" s="40"/>
      <c r="D1000" s="40"/>
      <c r="E1000" s="41"/>
      <c r="F1000" s="40"/>
    </row>
    <row r="1001" ht="15" customHeight="1" s="4" customFormat="1">
      <c r="C1001" s="40"/>
      <c r="D1001" s="40"/>
      <c r="E1001" s="41"/>
      <c r="F1001" s="40"/>
    </row>
    <row r="1002" ht="15" customHeight="1" s="4" customFormat="1">
      <c r="C1002" s="40"/>
      <c r="D1002" s="40"/>
      <c r="E1002" s="41"/>
      <c r="F1002" s="40"/>
    </row>
    <row r="1003" ht="15" customHeight="1" s="4" customFormat="1">
      <c r="C1003" s="40"/>
      <c r="D1003" s="40"/>
      <c r="E1003" s="41"/>
      <c r="F1003" s="40"/>
    </row>
    <row r="1004" ht="15" customHeight="1" s="4" customFormat="1">
      <c r="C1004" s="40"/>
      <c r="D1004" s="40"/>
      <c r="E1004" s="41"/>
      <c r="F1004" s="40"/>
    </row>
    <row r="1005" ht="15" customHeight="1" s="4" customFormat="1">
      <c r="C1005" s="40"/>
      <c r="D1005" s="40"/>
      <c r="E1005" s="41"/>
      <c r="F1005" s="40"/>
    </row>
    <row r="1006" ht="15" customHeight="1" s="4" customFormat="1">
      <c r="C1006" s="40"/>
      <c r="D1006" s="40"/>
      <c r="E1006" s="41"/>
      <c r="F1006" s="40"/>
    </row>
    <row r="1007" ht="15" customHeight="1" s="4" customFormat="1">
      <c r="C1007" s="40"/>
      <c r="D1007" s="40"/>
      <c r="E1007" s="41"/>
      <c r="F1007" s="40"/>
    </row>
    <row r="1008" ht="15" customHeight="1" s="4" customFormat="1">
      <c r="C1008" s="40"/>
      <c r="D1008" s="40"/>
      <c r="E1008" s="41"/>
      <c r="F1008" s="40"/>
    </row>
    <row r="1009" ht="15" customHeight="1" s="4" customFormat="1">
      <c r="C1009" s="40"/>
      <c r="D1009" s="40"/>
      <c r="E1009" s="41"/>
      <c r="F1009" s="40"/>
    </row>
    <row r="1010" ht="15" customHeight="1" s="4" customFormat="1">
      <c r="C1010" s="40"/>
      <c r="D1010" s="41"/>
      <c r="E1010" s="41"/>
      <c r="F1010" s="40"/>
    </row>
    <row r="1011" ht="15" customHeight="1" s="4" customFormat="1">
      <c r="C1011" s="40"/>
      <c r="D1011" s="40"/>
      <c r="E1011" s="41"/>
      <c r="F1011" s="40"/>
    </row>
    <row r="1012" ht="15" customHeight="1" s="4" customFormat="1">
      <c r="C1012" s="40"/>
      <c r="D1012" s="40"/>
      <c r="E1012" s="41"/>
      <c r="F1012" s="40"/>
    </row>
    <row r="1013" ht="15" customHeight="1" s="4" customFormat="1">
      <c r="C1013" s="40"/>
      <c r="D1013" s="40"/>
      <c r="E1013" s="41"/>
      <c r="F1013" s="40"/>
    </row>
    <row r="1014" ht="15" customHeight="1" s="4" customFormat="1">
      <c r="C1014" s="40"/>
      <c r="D1014" s="40"/>
      <c r="E1014" s="41"/>
      <c r="F1014" s="40"/>
    </row>
    <row r="1015" ht="15" customHeight="1" s="4" customFormat="1">
      <c r="C1015" s="40"/>
      <c r="D1015" s="40"/>
      <c r="E1015" s="41"/>
      <c r="F1015" s="40"/>
    </row>
    <row r="1016" ht="15" customHeight="1" s="4" customFormat="1">
      <c r="C1016" s="40"/>
      <c r="D1016" s="40"/>
      <c r="E1016" s="41"/>
      <c r="F1016" s="40"/>
    </row>
    <row r="1017" ht="15" customHeight="1" s="4" customFormat="1">
      <c r="C1017" s="40"/>
      <c r="D1017" s="40"/>
      <c r="E1017" s="41"/>
      <c r="F1017" s="40"/>
    </row>
    <row r="1018" ht="15" customHeight="1" s="4" customFormat="1">
      <c r="C1018" s="40"/>
      <c r="D1018" s="40"/>
      <c r="E1018" s="41"/>
      <c r="F1018" s="40"/>
    </row>
    <row r="1019" ht="15" customHeight="1" s="4" customFormat="1">
      <c r="C1019" s="40"/>
      <c r="D1019" s="40"/>
      <c r="E1019" s="41"/>
      <c r="F1019" s="40"/>
    </row>
    <row r="1020" ht="15" customHeight="1" s="4" customFormat="1">
      <c r="C1020" s="40"/>
      <c r="D1020" s="40"/>
      <c r="E1020" s="41"/>
      <c r="F1020" s="40"/>
    </row>
    <row r="1021" ht="15" customHeight="1" s="4" customFormat="1">
      <c r="C1021" s="40"/>
      <c r="D1021" s="40"/>
      <c r="E1021" s="41"/>
      <c r="F1021" s="40"/>
    </row>
    <row r="1022" ht="15" customHeight="1" s="4" customFormat="1">
      <c r="C1022" s="40"/>
      <c r="D1022" s="40"/>
      <c r="E1022" s="41"/>
      <c r="F1022" s="40"/>
    </row>
    <row r="1023" ht="15" customHeight="1" s="4" customFormat="1">
      <c r="C1023" s="40"/>
      <c r="D1023" s="40"/>
      <c r="E1023" s="41"/>
      <c r="F1023" s="40"/>
    </row>
    <row r="1024" ht="15" customHeight="1" s="4" customFormat="1">
      <c r="C1024" s="40"/>
      <c r="D1024" s="40"/>
      <c r="E1024" s="41"/>
      <c r="F1024" s="40"/>
    </row>
    <row r="1025" ht="15" customHeight="1" s="4" customFormat="1">
      <c r="C1025" s="40"/>
      <c r="D1025" s="40"/>
      <c r="E1025" s="41"/>
      <c r="F1025" s="40"/>
    </row>
    <row r="1026" ht="15" customHeight="1" s="4" customFormat="1">
      <c r="C1026" s="40"/>
      <c r="D1026" s="40"/>
      <c r="E1026" s="41"/>
      <c r="F1026" s="40"/>
    </row>
    <row r="1027" ht="15" customHeight="1" s="4" customFormat="1">
      <c r="C1027" s="40"/>
      <c r="D1027" s="40"/>
      <c r="E1027" s="41"/>
      <c r="F1027" s="40"/>
    </row>
    <row r="1028" ht="15" customHeight="1" s="4" customFormat="1">
      <c r="C1028" s="40"/>
      <c r="D1028" s="40"/>
      <c r="E1028" s="41"/>
      <c r="F1028" s="40"/>
    </row>
    <row r="1029" ht="15" customHeight="1" s="4" customFormat="1">
      <c r="C1029" s="40"/>
      <c r="D1029" s="40"/>
      <c r="E1029" s="41"/>
      <c r="F1029" s="40"/>
    </row>
    <row r="1030" ht="15" customHeight="1" s="4" customFormat="1">
      <c r="C1030" s="40"/>
      <c r="D1030" s="40"/>
      <c r="E1030" s="41"/>
      <c r="F1030" s="40"/>
    </row>
    <row r="1031" ht="15" customHeight="1" s="4" customFormat="1">
      <c r="C1031" s="40"/>
      <c r="D1031" s="40"/>
      <c r="E1031" s="41"/>
      <c r="F1031" s="40"/>
    </row>
    <row r="1032" ht="15" customHeight="1" s="4" customFormat="1">
      <c r="C1032" s="40"/>
      <c r="D1032" s="40"/>
      <c r="E1032" s="41"/>
      <c r="F1032" s="40"/>
    </row>
    <row r="1033" ht="15" customHeight="1" s="4" customFormat="1">
      <c r="C1033" s="40"/>
      <c r="D1033" s="40"/>
      <c r="E1033" s="41"/>
      <c r="F1033" s="40"/>
    </row>
    <row r="1034" ht="15" customHeight="1" s="4" customFormat="1">
      <c r="C1034" s="40"/>
      <c r="D1034" s="40"/>
      <c r="E1034" s="41"/>
      <c r="F1034" s="40"/>
    </row>
    <row r="1035" ht="15" customHeight="1" s="4" customFormat="1">
      <c r="C1035" s="40"/>
      <c r="D1035" s="40"/>
      <c r="E1035" s="41"/>
      <c r="F1035" s="40"/>
    </row>
    <row r="1036" ht="15" customHeight="1" s="4" customFormat="1">
      <c r="C1036" s="40"/>
      <c r="D1036" s="40"/>
      <c r="E1036" s="41"/>
      <c r="F1036" s="40"/>
    </row>
    <row r="1037" ht="15" customHeight="1" s="4" customFormat="1">
      <c r="C1037" s="40"/>
      <c r="D1037" s="40"/>
      <c r="E1037" s="41"/>
      <c r="F1037" s="40"/>
    </row>
    <row r="1038" ht="15" customHeight="1" s="4" customFormat="1">
      <c r="C1038" s="40"/>
      <c r="D1038" s="40"/>
      <c r="E1038" s="41"/>
      <c r="F1038" s="40"/>
    </row>
    <row r="1039" ht="15" customHeight="1" s="4" customFormat="1">
      <c r="C1039" s="40"/>
      <c r="D1039" s="40"/>
      <c r="E1039" s="41"/>
      <c r="F1039" s="40"/>
    </row>
    <row r="1040" ht="15" customHeight="1" s="4" customFormat="1">
      <c r="C1040" s="40"/>
      <c r="D1040" s="40"/>
      <c r="E1040" s="41"/>
      <c r="F1040" s="40"/>
    </row>
    <row r="1041" ht="15" customHeight="1" s="4" customFormat="1">
      <c r="C1041" s="40"/>
      <c r="D1041" s="40"/>
      <c r="E1041" s="41"/>
      <c r="F1041" s="40"/>
    </row>
    <row r="1042" ht="15" customHeight="1" s="4" customFormat="1">
      <c r="C1042" s="40"/>
      <c r="D1042" s="40"/>
      <c r="E1042" s="41"/>
      <c r="F1042" s="40"/>
    </row>
    <row r="1043" ht="15" customHeight="1" s="4" customFormat="1">
      <c r="C1043" s="40"/>
      <c r="D1043" s="40"/>
      <c r="E1043" s="41"/>
      <c r="F1043" s="40"/>
    </row>
    <row r="1044" ht="15" customHeight="1" s="4" customFormat="1">
      <c r="C1044" s="40"/>
      <c r="D1044" s="40"/>
      <c r="E1044" s="41"/>
      <c r="F1044" s="40"/>
    </row>
    <row r="1045" ht="15" customHeight="1" s="4" customFormat="1">
      <c r="C1045" s="40"/>
      <c r="D1045" s="40"/>
      <c r="E1045" s="41"/>
      <c r="F1045" s="40"/>
    </row>
    <row r="1046" ht="15" customHeight="1" s="4" customFormat="1">
      <c r="C1046" s="40"/>
      <c r="D1046" s="40"/>
      <c r="E1046" s="41"/>
      <c r="F1046" s="40"/>
    </row>
    <row r="1047" ht="15" customHeight="1" s="4" customFormat="1">
      <c r="C1047" s="40"/>
      <c r="D1047" s="40"/>
      <c r="E1047" s="41"/>
      <c r="F1047" s="40"/>
    </row>
    <row r="1048" ht="15" customHeight="1" s="4" customFormat="1">
      <c r="C1048" s="40"/>
      <c r="D1048" s="40"/>
      <c r="E1048" s="41"/>
      <c r="F1048" s="40"/>
    </row>
    <row r="1049" ht="15" customHeight="1" s="4" customFormat="1">
      <c r="C1049" s="40"/>
      <c r="D1049" s="40"/>
      <c r="E1049" s="41"/>
      <c r="F1049" s="40"/>
    </row>
    <row r="1050" ht="15" customHeight="1" s="4" customFormat="1">
      <c r="C1050" s="40"/>
      <c r="D1050" s="40"/>
      <c r="E1050" s="41"/>
      <c r="F1050" s="40"/>
    </row>
    <row r="1051" ht="15" customHeight="1" s="4" customFormat="1">
      <c r="C1051" s="40"/>
      <c r="D1051" s="40"/>
      <c r="E1051" s="41"/>
      <c r="F1051" s="40"/>
    </row>
    <row r="1052" ht="15" customHeight="1" s="4" customFormat="1">
      <c r="C1052" s="40"/>
      <c r="D1052" s="41"/>
      <c r="E1052" s="41"/>
      <c r="F1052" s="40"/>
    </row>
    <row r="1053" ht="15" customHeight="1" s="4" customFormat="1">
      <c r="C1053" s="40"/>
      <c r="D1053" s="41"/>
      <c r="E1053" s="41"/>
      <c r="F1053" s="40"/>
    </row>
    <row r="1054" ht="15" customHeight="1" s="4" customFormat="1">
      <c r="C1054" s="40"/>
      <c r="D1054" s="41"/>
      <c r="E1054" s="41"/>
      <c r="F1054" s="40"/>
    </row>
    <row r="1055" ht="15" customHeight="1" s="4" customFormat="1">
      <c r="C1055" s="40"/>
      <c r="D1055" s="41"/>
      <c r="E1055" s="41"/>
      <c r="F1055" s="40"/>
    </row>
    <row r="1056" ht="15" customHeight="1" s="4" customFormat="1">
      <c r="C1056" s="40"/>
      <c r="D1056" s="40"/>
      <c r="E1056" s="41"/>
      <c r="F1056" s="40"/>
    </row>
    <row r="1057" ht="15" customHeight="1" s="4" customFormat="1">
      <c r="C1057" s="40"/>
      <c r="D1057" s="40"/>
      <c r="E1057" s="41"/>
      <c r="F1057" s="40"/>
    </row>
    <row r="1058" ht="15" customHeight="1" s="4" customFormat="1">
      <c r="C1058" s="40"/>
      <c r="D1058" s="40"/>
      <c r="E1058" s="41"/>
      <c r="F1058" s="40"/>
    </row>
    <row r="1059" ht="15" customHeight="1" s="4" customFormat="1">
      <c r="C1059" s="40"/>
      <c r="D1059" s="40"/>
      <c r="E1059" s="41"/>
      <c r="F1059" s="40"/>
    </row>
    <row r="1060" ht="15" customHeight="1" s="4" customFormat="1">
      <c r="C1060" s="40"/>
      <c r="D1060" s="40"/>
      <c r="E1060" s="41"/>
      <c r="F1060" s="40"/>
    </row>
    <row r="1061" ht="15" customHeight="1" s="4" customFormat="1">
      <c r="C1061" s="40"/>
      <c r="D1061" s="40"/>
      <c r="E1061" s="41"/>
      <c r="F1061" s="40"/>
    </row>
    <row r="1062" ht="15" customHeight="1" s="4" customFormat="1">
      <c r="C1062" s="40"/>
      <c r="D1062" s="40"/>
      <c r="E1062" s="41"/>
      <c r="F1062" s="40"/>
    </row>
    <row r="1063" ht="15" customHeight="1" s="4" customFormat="1">
      <c r="C1063" s="40"/>
      <c r="D1063" s="40"/>
      <c r="E1063" s="41"/>
      <c r="F1063" s="40"/>
    </row>
    <row r="1064" ht="15" customHeight="1" s="4" customFormat="1">
      <c r="C1064" s="40"/>
      <c r="D1064" s="40"/>
      <c r="E1064" s="41"/>
      <c r="F1064" s="40"/>
    </row>
    <row r="1065" ht="15" customHeight="1" s="4" customFormat="1">
      <c r="C1065" s="40"/>
      <c r="D1065" s="40"/>
      <c r="E1065" s="41"/>
      <c r="F1065" s="40"/>
    </row>
    <row r="1066" ht="15" customHeight="1" s="4" customFormat="1">
      <c r="C1066" s="40"/>
      <c r="D1066" s="40"/>
      <c r="E1066" s="41"/>
      <c r="F1066" s="40"/>
    </row>
    <row r="1067" ht="15" customHeight="1" s="4" customFormat="1">
      <c r="C1067" s="40"/>
      <c r="D1067" s="40"/>
      <c r="E1067" s="41"/>
      <c r="F1067" s="40"/>
    </row>
    <row r="1068" ht="15" customHeight="1" s="4" customFormat="1">
      <c r="C1068" s="40"/>
      <c r="D1068" s="40"/>
      <c r="E1068" s="41"/>
      <c r="F1068" s="40"/>
    </row>
    <row r="1069" ht="15" customHeight="1" s="4" customFormat="1">
      <c r="C1069" s="40"/>
      <c r="D1069" s="41"/>
      <c r="E1069" s="41"/>
      <c r="F1069" s="40"/>
    </row>
    <row r="1070" ht="15" customHeight="1" s="4" customFormat="1">
      <c r="C1070" s="40"/>
      <c r="D1070" s="41"/>
      <c r="E1070" s="41"/>
      <c r="F1070" s="40"/>
    </row>
    <row r="1071" ht="15" customHeight="1" s="4" customFormat="1">
      <c r="C1071" s="40"/>
      <c r="D1071" s="41"/>
      <c r="E1071" s="41"/>
      <c r="F1071" s="40"/>
    </row>
    <row r="1072" ht="15" customHeight="1" s="4" customFormat="1">
      <c r="C1072" s="40"/>
      <c r="D1072" s="41"/>
      <c r="E1072" s="41"/>
      <c r="F1072" s="40"/>
    </row>
    <row r="1073" ht="15" customHeight="1" s="4" customFormat="1">
      <c r="C1073" s="40"/>
      <c r="D1073" s="40"/>
      <c r="E1073" s="41"/>
      <c r="F1073" s="40"/>
    </row>
    <row r="1074" ht="15" customHeight="1" s="4" customFormat="1">
      <c r="C1074" s="40"/>
      <c r="D1074" s="40"/>
      <c r="E1074" s="41"/>
      <c r="F1074" s="40"/>
    </row>
    <row r="1075" ht="15" customHeight="1" s="4" customFormat="1">
      <c r="C1075" s="40"/>
      <c r="D1075" s="40"/>
      <c r="E1075" s="41"/>
      <c r="F1075" s="40"/>
    </row>
    <row r="1076" ht="15" customHeight="1" s="4" customFormat="1">
      <c r="C1076" s="40"/>
      <c r="D1076" s="40"/>
      <c r="E1076" s="41"/>
      <c r="F1076" s="40"/>
    </row>
    <row r="1077" ht="15" customHeight="1" s="4" customFormat="1">
      <c r="C1077" s="40"/>
      <c r="D1077" s="40"/>
      <c r="E1077" s="41"/>
      <c r="F1077" s="40"/>
    </row>
    <row r="1078" ht="15" customHeight="1" s="4" customFormat="1">
      <c r="C1078" s="40"/>
      <c r="D1078" s="40"/>
      <c r="E1078" s="41"/>
      <c r="F1078" s="40"/>
    </row>
    <row r="1079" ht="15" customHeight="1" s="4" customFormat="1">
      <c r="C1079" s="40"/>
      <c r="D1079" s="40"/>
      <c r="E1079" s="41"/>
      <c r="F1079" s="40"/>
    </row>
    <row r="1080" ht="15" customHeight="1" s="4" customFormat="1">
      <c r="C1080" s="40"/>
      <c r="D1080" s="40"/>
      <c r="E1080" s="41"/>
      <c r="F1080" s="40"/>
    </row>
    <row r="1081" ht="15" customHeight="1" s="4" customFormat="1">
      <c r="C1081" s="40"/>
      <c r="D1081" s="40"/>
      <c r="E1081" s="41"/>
      <c r="F1081" s="40"/>
    </row>
    <row r="1082" ht="15" customHeight="1" s="4" customFormat="1">
      <c r="C1082" s="40"/>
      <c r="D1082" s="40"/>
      <c r="E1082" s="41"/>
      <c r="F1082" s="40"/>
    </row>
    <row r="1083" ht="15" customHeight="1" s="4" customFormat="1">
      <c r="C1083" s="40"/>
      <c r="D1083" s="40"/>
      <c r="E1083" s="41"/>
      <c r="F1083" s="40"/>
    </row>
    <row r="1084" ht="15" customHeight="1" s="4" customFormat="1">
      <c r="C1084" s="40"/>
      <c r="D1084" s="40"/>
      <c r="E1084" s="41"/>
      <c r="F1084" s="40"/>
    </row>
    <row r="1085" ht="15" customHeight="1" s="4" customFormat="1">
      <c r="C1085" s="40"/>
      <c r="D1085" s="41"/>
      <c r="E1085" s="41"/>
      <c r="F1085" s="40"/>
    </row>
    <row r="1086" ht="15" customHeight="1" s="4" customFormat="1">
      <c r="C1086" s="40"/>
      <c r="D1086" s="41"/>
      <c r="E1086" s="41"/>
      <c r="F1086" s="40"/>
    </row>
    <row r="1087" ht="15" customHeight="1" s="4" customFormat="1">
      <c r="C1087" s="40"/>
      <c r="D1087" s="41"/>
      <c r="E1087" s="41"/>
      <c r="F1087" s="40"/>
    </row>
    <row r="1088" ht="15" customHeight="1" s="4" customFormat="1">
      <c r="C1088" s="40"/>
      <c r="D1088" s="41"/>
      <c r="E1088" s="41"/>
      <c r="F1088" s="40"/>
    </row>
    <row r="1089" ht="15" customHeight="1" s="4" customFormat="1">
      <c r="C1089" s="40"/>
      <c r="D1089" s="40"/>
      <c r="E1089" s="41"/>
      <c r="F1089" s="40"/>
    </row>
    <row r="1090" ht="15" customHeight="1" s="4" customFormat="1">
      <c r="C1090" s="40"/>
      <c r="D1090" s="40"/>
      <c r="E1090" s="41"/>
      <c r="F1090" s="40"/>
    </row>
    <row r="1091" ht="15" customHeight="1" s="4" customFormat="1">
      <c r="C1091" s="40"/>
      <c r="D1091" s="40"/>
      <c r="E1091" s="41"/>
      <c r="F1091" s="40"/>
    </row>
    <row r="1092" ht="15" customHeight="1" s="4" customFormat="1">
      <c r="C1092" s="40"/>
      <c r="D1092" s="41"/>
      <c r="E1092" s="41"/>
      <c r="F1092" s="40"/>
    </row>
    <row r="1093" ht="15" customHeight="1" s="4" customFormat="1">
      <c r="C1093" s="40"/>
      <c r="D1093" s="41"/>
      <c r="E1093" s="41"/>
      <c r="F1093" s="40"/>
    </row>
    <row r="1094" ht="15" customHeight="1" s="4" customFormat="1">
      <c r="C1094" s="40"/>
      <c r="D1094" s="41"/>
      <c r="E1094" s="41"/>
      <c r="F1094" s="40"/>
    </row>
    <row r="1095" ht="15" customHeight="1" s="4" customFormat="1">
      <c r="C1095" s="40"/>
      <c r="D1095" s="41"/>
      <c r="E1095" s="41"/>
      <c r="F1095" s="40"/>
    </row>
    <row r="1096" ht="15" customHeight="1" s="4" customFormat="1">
      <c r="C1096" s="40"/>
      <c r="D1096" s="40"/>
      <c r="E1096" s="41"/>
      <c r="F1096" s="40"/>
    </row>
    <row r="1097" ht="15" customHeight="1" s="4" customFormat="1">
      <c r="C1097" s="40"/>
      <c r="D1097" s="40"/>
      <c r="E1097" s="41"/>
      <c r="F1097" s="40"/>
    </row>
    <row r="1098" ht="15" customHeight="1" s="4" customFormat="1">
      <c r="C1098" s="40"/>
      <c r="D1098" s="40"/>
      <c r="E1098" s="41"/>
      <c r="F1098" s="40"/>
    </row>
    <row r="1099" ht="15" customHeight="1" s="4" customFormat="1">
      <c r="C1099" s="40"/>
      <c r="D1099" s="40"/>
      <c r="E1099" s="41"/>
      <c r="F1099" s="40"/>
    </row>
    <row r="1100" ht="15" customHeight="1" s="4" customFormat="1">
      <c r="C1100" s="40"/>
      <c r="D1100" s="40"/>
      <c r="E1100" s="41"/>
      <c r="F1100" s="40"/>
    </row>
    <row r="1101" ht="15" customHeight="1" s="4" customFormat="1">
      <c r="C1101" s="40"/>
      <c r="D1101" s="40"/>
      <c r="E1101" s="41"/>
      <c r="F1101" s="40"/>
    </row>
    <row r="1102" ht="15" customHeight="1" s="4" customFormat="1">
      <c r="C1102" s="40"/>
      <c r="D1102" s="40"/>
      <c r="E1102" s="41"/>
      <c r="F1102" s="40"/>
    </row>
    <row r="1103" ht="15" customHeight="1" s="4" customFormat="1">
      <c r="C1103" s="40"/>
      <c r="D1103" s="40"/>
      <c r="E1103" s="41"/>
      <c r="F1103" s="40"/>
    </row>
    <row r="1104" ht="15" customHeight="1" s="4" customFormat="1">
      <c r="C1104" s="40"/>
      <c r="D1104" s="40"/>
      <c r="E1104" s="41"/>
      <c r="F1104" s="40"/>
    </row>
    <row r="1105" ht="15" customHeight="1" s="4" customFormat="1">
      <c r="C1105" s="40"/>
      <c r="D1105" s="40"/>
      <c r="E1105" s="41"/>
      <c r="F1105" s="40"/>
    </row>
    <row r="1106" ht="15" customHeight="1" s="4" customFormat="1">
      <c r="C1106" s="40"/>
      <c r="D1106" s="40"/>
      <c r="E1106" s="41"/>
      <c r="F1106" s="40"/>
    </row>
    <row r="1107" ht="15" customHeight="1" s="4" customFormat="1">
      <c r="C1107" s="40"/>
      <c r="D1107" s="40"/>
      <c r="E1107" s="41"/>
      <c r="F1107" s="40"/>
    </row>
    <row r="1108" ht="15" customHeight="1" s="4" customFormat="1">
      <c r="C1108" s="40"/>
      <c r="D1108" s="40"/>
      <c r="E1108" s="41"/>
      <c r="F1108" s="40"/>
    </row>
    <row r="1109" ht="15" customHeight="1" s="4" customFormat="1">
      <c r="C1109" s="40"/>
      <c r="D1109" s="40"/>
      <c r="E1109" s="41"/>
      <c r="F1109" s="40"/>
    </row>
    <row r="1110" ht="15" customHeight="1" s="4" customFormat="1">
      <c r="C1110" s="40"/>
      <c r="D1110" s="40"/>
      <c r="E1110" s="41"/>
      <c r="F1110" s="40"/>
    </row>
    <row r="1111" ht="15" customHeight="1" s="4" customFormat="1">
      <c r="C1111" s="40"/>
      <c r="D1111" s="40"/>
      <c r="E1111" s="41"/>
      <c r="F1111" s="40"/>
    </row>
    <row r="1112" ht="15" customHeight="1" s="4" customFormat="1">
      <c r="C1112" s="40"/>
      <c r="D1112" s="40"/>
      <c r="E1112" s="41"/>
      <c r="F1112" s="40"/>
    </row>
    <row r="1113" ht="15" customHeight="1" s="4" customFormat="1">
      <c r="C1113" s="40"/>
      <c r="D1113" s="40"/>
      <c r="E1113" s="41"/>
      <c r="F1113" s="40"/>
    </row>
    <row r="1114" ht="15" customHeight="1" s="4" customFormat="1">
      <c r="C1114" s="40"/>
      <c r="D1114" s="40"/>
      <c r="E1114" s="41"/>
      <c r="F1114" s="40"/>
    </row>
    <row r="1115" ht="15" customHeight="1" s="4" customFormat="1">
      <c r="C1115" s="40"/>
      <c r="D1115" s="40"/>
      <c r="E1115" s="41"/>
      <c r="F1115" s="40"/>
    </row>
    <row r="1116" ht="15" customHeight="1" s="4" customFormat="1">
      <c r="C1116" s="40"/>
      <c r="D1116" s="40"/>
      <c r="E1116" s="41"/>
      <c r="F1116" s="40"/>
    </row>
    <row r="1117" ht="15" customHeight="1" s="4" customFormat="1">
      <c r="C1117" s="40"/>
      <c r="D1117" s="40"/>
      <c r="E1117" s="41"/>
      <c r="F1117" s="40"/>
    </row>
    <row r="1118" ht="15" customHeight="1" s="4" customFormat="1">
      <c r="C1118" s="40"/>
      <c r="D1118" s="40"/>
      <c r="E1118" s="41"/>
      <c r="F1118" s="40"/>
    </row>
    <row r="1119" ht="15" customHeight="1" s="4" customFormat="1">
      <c r="C1119" s="40"/>
      <c r="D1119" s="40"/>
      <c r="E1119" s="41"/>
      <c r="F1119" s="40"/>
    </row>
    <row r="1120" ht="15" customHeight="1" s="4" customFormat="1">
      <c r="C1120" s="40"/>
      <c r="D1120" s="40"/>
      <c r="E1120" s="41"/>
      <c r="F1120" s="40"/>
    </row>
    <row r="1121" ht="15" customHeight="1" s="4" customFormat="1">
      <c r="C1121" s="40"/>
      <c r="D1121" s="40"/>
      <c r="E1121" s="41"/>
      <c r="F1121" s="40"/>
    </row>
    <row r="1122" ht="15" customHeight="1" s="4" customFormat="1">
      <c r="C1122" s="40"/>
      <c r="D1122" s="40"/>
      <c r="E1122" s="41"/>
      <c r="F1122" s="40"/>
    </row>
    <row r="1123" ht="15" customHeight="1" s="4" customFormat="1">
      <c r="C1123" s="40"/>
      <c r="D1123" s="40"/>
      <c r="E1123" s="41"/>
      <c r="F1123" s="40"/>
    </row>
    <row r="1124" ht="15" customHeight="1" s="4" customFormat="1">
      <c r="C1124" s="40"/>
      <c r="D1124" s="40"/>
      <c r="E1124" s="41"/>
      <c r="F1124" s="40"/>
    </row>
    <row r="1125" ht="15" customHeight="1" s="4" customFormat="1">
      <c r="C1125" s="40"/>
      <c r="D1125" s="40"/>
      <c r="E1125" s="41"/>
      <c r="F1125" s="40"/>
    </row>
    <row r="1126" ht="15" customHeight="1" s="4" customFormat="1">
      <c r="C1126" s="40"/>
      <c r="D1126" s="40"/>
      <c r="E1126" s="41"/>
      <c r="F1126" s="40"/>
    </row>
    <row r="1127" ht="15" customHeight="1" s="4" customFormat="1">
      <c r="C1127" s="40"/>
      <c r="D1127" s="40"/>
      <c r="E1127" s="41"/>
      <c r="F1127" s="40"/>
    </row>
    <row r="1128" ht="15" customHeight="1" s="4" customFormat="1">
      <c r="C1128" s="40"/>
      <c r="D1128" s="40"/>
      <c r="E1128" s="41"/>
      <c r="F1128" s="40"/>
    </row>
    <row r="1129" ht="15" customHeight="1" s="4" customFormat="1">
      <c r="C1129" s="40"/>
      <c r="D1129" s="40"/>
      <c r="E1129" s="41"/>
      <c r="F1129" s="40"/>
    </row>
    <row r="1130" ht="15" customHeight="1" s="4" customFormat="1">
      <c r="C1130" s="40"/>
      <c r="D1130" s="40"/>
      <c r="E1130" s="41"/>
      <c r="F1130" s="40"/>
    </row>
    <row r="1131" ht="15" customHeight="1" s="4" customFormat="1">
      <c r="C1131" s="40"/>
      <c r="D1131" s="40"/>
      <c r="E1131" s="41"/>
      <c r="F1131" s="40"/>
    </row>
    <row r="1132" ht="15" customHeight="1" s="4" customFormat="1">
      <c r="C1132" s="40"/>
      <c r="D1132" s="40"/>
      <c r="E1132" s="41"/>
      <c r="F1132" s="40"/>
    </row>
    <row r="1133" ht="15" customHeight="1" s="4" customFormat="1">
      <c r="C1133" s="40"/>
      <c r="D1133" s="41"/>
      <c r="E1133" s="41"/>
      <c r="F1133" s="40"/>
    </row>
    <row r="1134" ht="15" customHeight="1" s="4" customFormat="1">
      <c r="C1134" s="40"/>
      <c r="D1134" s="40"/>
      <c r="E1134" s="40"/>
      <c r="F1134" s="40"/>
    </row>
    <row r="1135" ht="15" customHeight="1" s="4" customFormat="1">
      <c r="C1135" s="40"/>
      <c r="D1135" s="40"/>
      <c r="E1135" s="40"/>
      <c r="F1135" s="40"/>
    </row>
    <row r="1136" ht="15" customHeight="1" s="4" customFormat="1">
      <c r="C1136" s="40"/>
      <c r="D1136" s="40"/>
      <c r="E1136" s="41"/>
      <c r="F1136" s="40"/>
    </row>
    <row r="1137" ht="15" customHeight="1" s="4" customFormat="1">
      <c r="C1137" s="40"/>
      <c r="D1137" s="40"/>
      <c r="E1137" s="41"/>
      <c r="F1137" s="40"/>
    </row>
    <row r="1138" ht="15" customHeight="1" s="4" customFormat="1">
      <c r="C1138" s="40"/>
      <c r="D1138" s="40"/>
      <c r="E1138" s="41"/>
      <c r="F1138" s="40"/>
    </row>
    <row r="1139" ht="15" customHeight="1" s="4" customFormat="1">
      <c r="C1139" s="40"/>
      <c r="D1139" s="41"/>
      <c r="E1139" s="41"/>
      <c r="F1139" s="40"/>
    </row>
    <row r="1140" ht="15" customHeight="1" s="4" customFormat="1">
      <c r="C1140" s="40"/>
      <c r="D1140" s="40"/>
      <c r="E1140" s="41"/>
      <c r="F1140" s="40"/>
    </row>
    <row r="1141" ht="15" customHeight="1" s="4" customFormat="1">
      <c r="C1141" s="40"/>
      <c r="D1141" s="40"/>
      <c r="E1141" s="41"/>
      <c r="F1141" s="40"/>
    </row>
    <row r="1142" ht="15" customHeight="1" s="4" customFormat="1">
      <c r="C1142" s="40"/>
      <c r="D1142" s="40"/>
      <c r="E1142" s="41"/>
      <c r="F1142" s="40"/>
    </row>
    <row r="1143" ht="15" customHeight="1" s="4" customFormat="1">
      <c r="C1143" s="40"/>
      <c r="D1143" s="40"/>
      <c r="E1143" s="41"/>
      <c r="F1143" s="40"/>
    </row>
    <row r="1144" ht="15" customHeight="1" s="4" customFormat="1">
      <c r="C1144" s="40"/>
      <c r="D1144" s="40"/>
      <c r="E1144" s="41"/>
      <c r="F1144" s="40"/>
    </row>
    <row r="1145" ht="15" customHeight="1" s="4" customFormat="1">
      <c r="C1145" s="40"/>
      <c r="D1145" s="40"/>
      <c r="E1145" s="41"/>
      <c r="F1145" s="40"/>
    </row>
    <row r="1146" ht="15" customHeight="1" s="4" customFormat="1">
      <c r="C1146" s="40"/>
      <c r="D1146" s="40"/>
      <c r="E1146" s="41"/>
      <c r="F1146" s="40"/>
    </row>
    <row r="1147" ht="15" customHeight="1" s="4" customFormat="1">
      <c r="C1147" s="40"/>
      <c r="D1147" s="40"/>
      <c r="E1147" s="41"/>
      <c r="F1147" s="40"/>
    </row>
    <row r="1148" ht="15" customHeight="1" s="4" customFormat="1">
      <c r="C1148" s="40"/>
      <c r="D1148" s="40"/>
      <c r="E1148" s="41"/>
      <c r="F1148" s="40"/>
    </row>
    <row r="1149" ht="15" customHeight="1" s="4" customFormat="1">
      <c r="C1149" s="40"/>
      <c r="D1149" s="40"/>
      <c r="E1149" s="41"/>
      <c r="F1149" s="40"/>
    </row>
    <row r="1150" ht="15" customHeight="1" s="4" customFormat="1">
      <c r="C1150" s="40"/>
      <c r="D1150" s="40"/>
      <c r="E1150" s="41"/>
      <c r="F1150" s="40"/>
    </row>
    <row r="1151" ht="15" customHeight="1" s="4" customFormat="1">
      <c r="C1151" s="40"/>
      <c r="D1151" s="40"/>
      <c r="E1151" s="41"/>
      <c r="F1151" s="40"/>
    </row>
    <row r="1152" ht="15" customHeight="1" s="4" customFormat="1">
      <c r="C1152" s="40"/>
      <c r="D1152" s="40"/>
      <c r="E1152" s="41"/>
      <c r="F1152" s="40"/>
    </row>
    <row r="1153" ht="15" customHeight="1" s="4" customFormat="1">
      <c r="C1153" s="40"/>
      <c r="D1153" s="40"/>
      <c r="E1153" s="41"/>
      <c r="F1153" s="40"/>
    </row>
    <row r="1154" ht="15" customHeight="1" s="4" customFormat="1">
      <c r="C1154" s="40"/>
      <c r="D1154" s="40"/>
      <c r="E1154" s="41"/>
      <c r="F1154" s="40"/>
    </row>
    <row r="1155" ht="15" customHeight="1" s="4" customFormat="1">
      <c r="C1155" s="40"/>
      <c r="D1155" s="40"/>
      <c r="E1155" s="41"/>
      <c r="F1155" s="40"/>
    </row>
    <row r="1156" ht="15" customHeight="1" s="4" customFormat="1">
      <c r="C1156" s="40"/>
      <c r="D1156" s="40"/>
      <c r="E1156" s="41"/>
      <c r="F1156" s="40"/>
    </row>
    <row r="1157" ht="15" customHeight="1" s="4" customFormat="1">
      <c r="C1157" s="40"/>
      <c r="D1157" s="40"/>
      <c r="E1157" s="41"/>
      <c r="F1157" s="40"/>
    </row>
    <row r="1158" ht="15" customHeight="1" s="4" customFormat="1">
      <c r="C1158" s="40"/>
      <c r="D1158" s="40"/>
      <c r="E1158" s="41"/>
      <c r="F1158" s="40"/>
    </row>
    <row r="1159" ht="15" customHeight="1" s="4" customFormat="1">
      <c r="C1159" s="40"/>
      <c r="D1159" s="40"/>
      <c r="E1159" s="41"/>
      <c r="F1159" s="40"/>
    </row>
    <row r="1160" ht="15" customHeight="1" s="4" customFormat="1">
      <c r="C1160" s="40"/>
      <c r="D1160" s="40"/>
      <c r="E1160" s="41"/>
      <c r="F1160" s="40"/>
    </row>
    <row r="1161" ht="15" customHeight="1" s="4" customFormat="1">
      <c r="C1161" s="40"/>
      <c r="D1161" s="40"/>
      <c r="E1161" s="41"/>
      <c r="F1161" s="40"/>
    </row>
    <row r="1162" ht="15" customHeight="1" s="4" customFormat="1">
      <c r="C1162" s="40"/>
      <c r="D1162" s="40"/>
      <c r="E1162" s="41"/>
      <c r="F1162" s="40"/>
    </row>
    <row r="1163" ht="15" customHeight="1" s="4" customFormat="1">
      <c r="C1163" s="40"/>
      <c r="D1163" s="40"/>
      <c r="E1163" s="41"/>
      <c r="F1163" s="40"/>
    </row>
    <row r="1164" ht="15" customHeight="1" s="4" customFormat="1">
      <c r="C1164" s="40"/>
      <c r="D1164" s="40"/>
      <c r="E1164" s="41"/>
      <c r="F1164" s="40"/>
    </row>
    <row r="1165" ht="15" customHeight="1" s="4" customFormat="1">
      <c r="C1165" s="40"/>
      <c r="D1165" s="41"/>
      <c r="E1165" s="41"/>
      <c r="F1165" s="40"/>
    </row>
    <row r="1166" ht="15" customHeight="1" s="4" customFormat="1">
      <c r="C1166" s="40"/>
      <c r="D1166" s="40"/>
      <c r="E1166" s="41"/>
      <c r="F1166" s="40"/>
    </row>
    <row r="1167" ht="15" customHeight="1" s="4" customFormat="1">
      <c r="C1167" s="40"/>
      <c r="D1167" s="40"/>
      <c r="E1167" s="41"/>
      <c r="F1167" s="40"/>
    </row>
    <row r="1168" ht="15" customHeight="1" s="4" customFormat="1">
      <c r="C1168" s="40"/>
      <c r="D1168" s="40"/>
      <c r="E1168" s="41"/>
      <c r="F1168" s="40"/>
    </row>
    <row r="1169" ht="15" customHeight="1" s="4" customFormat="1">
      <c r="C1169" s="40"/>
      <c r="D1169" s="40"/>
      <c r="E1169" s="41"/>
      <c r="F1169" s="40"/>
    </row>
    <row r="1170" ht="15" customHeight="1" s="4" customFormat="1">
      <c r="C1170" s="40"/>
      <c r="D1170" s="40"/>
      <c r="E1170" s="41"/>
      <c r="F1170" s="40"/>
    </row>
    <row r="1171" ht="15" customHeight="1" s="4" customFormat="1">
      <c r="C1171" s="40"/>
      <c r="D1171" s="40"/>
      <c r="E1171" s="41"/>
      <c r="F1171" s="40"/>
    </row>
    <row r="1172" ht="15" customHeight="1" s="4" customFormat="1">
      <c r="C1172" s="40"/>
      <c r="D1172" s="40"/>
      <c r="E1172" s="41"/>
      <c r="F1172" s="40"/>
    </row>
    <row r="1173" ht="15" customHeight="1" s="4" customFormat="1">
      <c r="C1173" s="40"/>
      <c r="D1173" s="40"/>
      <c r="E1173" s="41"/>
      <c r="F1173" s="40"/>
    </row>
    <row r="1174" ht="15" customHeight="1" s="4" customFormat="1">
      <c r="C1174" s="40"/>
      <c r="D1174" s="40"/>
      <c r="E1174" s="41"/>
      <c r="F1174" s="40"/>
    </row>
    <row r="1175" ht="15" customHeight="1" s="4" customFormat="1">
      <c r="C1175" s="40"/>
      <c r="D1175" s="40"/>
      <c r="E1175" s="41"/>
      <c r="F1175" s="40"/>
    </row>
    <row r="1176" ht="15" customHeight="1" s="4" customFormat="1">
      <c r="C1176" s="40"/>
      <c r="D1176" s="40"/>
      <c r="E1176" s="40"/>
      <c r="F1176" s="40"/>
    </row>
    <row r="1177" ht="15" customHeight="1" s="4" customFormat="1">
      <c r="C1177" s="40"/>
      <c r="D1177" s="40"/>
      <c r="E1177" s="41"/>
      <c r="F1177" s="40"/>
    </row>
    <row r="1178" ht="15" customHeight="1" s="4" customFormat="1">
      <c r="C1178" s="40"/>
      <c r="D1178" s="40"/>
      <c r="E1178" s="41"/>
      <c r="F1178" s="40"/>
    </row>
    <row r="1179" ht="15" customHeight="1" s="4" customFormat="1">
      <c r="C1179" s="40"/>
      <c r="D1179" s="40"/>
      <c r="E1179" s="41"/>
      <c r="F1179" s="40"/>
    </row>
    <row r="1180" ht="15" customHeight="1" s="4" customFormat="1">
      <c r="C1180" s="40"/>
      <c r="D1180" s="40"/>
      <c r="E1180" s="41"/>
      <c r="F1180" s="40"/>
    </row>
    <row r="1181" ht="15" customHeight="1" s="4" customFormat="1">
      <c r="C1181" s="40"/>
      <c r="D1181" s="40"/>
      <c r="E1181" s="40"/>
      <c r="F1181" s="40"/>
    </row>
    <row r="1182" ht="15" customHeight="1" s="4" customFormat="1">
      <c r="C1182" s="40"/>
      <c r="D1182" s="40"/>
      <c r="E1182" s="41"/>
      <c r="F1182" s="40"/>
    </row>
    <row r="1183" ht="15" customHeight="1" s="4" customFormat="1">
      <c r="C1183" s="40"/>
      <c r="D1183" s="40"/>
      <c r="E1183" s="41"/>
      <c r="F1183" s="40"/>
    </row>
    <row r="1184" ht="15" customHeight="1" s="4" customFormat="1">
      <c r="C1184" s="40"/>
      <c r="D1184" s="40"/>
      <c r="E1184" s="41"/>
      <c r="F1184" s="40"/>
    </row>
    <row r="1185" ht="15" customHeight="1" s="4" customFormat="1">
      <c r="C1185" s="40"/>
      <c r="D1185" s="40"/>
      <c r="E1185" s="41"/>
      <c r="F1185" s="40"/>
    </row>
    <row r="1186" ht="15" customHeight="1" s="4" customFormat="1">
      <c r="C1186" s="40"/>
      <c r="D1186" s="40"/>
      <c r="E1186" s="41"/>
      <c r="F1186" s="40"/>
    </row>
    <row r="1187" ht="15" customHeight="1" s="4" customFormat="1">
      <c r="C1187" s="40"/>
      <c r="D1187" s="40"/>
      <c r="E1187" s="41"/>
      <c r="F1187" s="40"/>
    </row>
    <row r="1188" ht="15" customHeight="1" s="4" customFormat="1">
      <c r="C1188" s="40"/>
      <c r="D1188" s="40"/>
      <c r="E1188" s="41"/>
      <c r="F1188" s="40"/>
    </row>
    <row r="1189" ht="15" customHeight="1" s="4" customFormat="1">
      <c r="C1189" s="40"/>
      <c r="D1189" s="40"/>
      <c r="E1189" s="41"/>
      <c r="F1189" s="40"/>
    </row>
    <row r="1190" ht="15" customHeight="1" s="4" customFormat="1">
      <c r="C1190" s="40"/>
      <c r="D1190" s="40"/>
      <c r="E1190" s="41"/>
      <c r="F1190" s="40"/>
    </row>
    <row r="1191" ht="15" customHeight="1" s="4" customFormat="1">
      <c r="C1191" s="40"/>
      <c r="D1191" s="40"/>
      <c r="E1191" s="40"/>
      <c r="F1191" s="40"/>
    </row>
    <row r="1192" ht="15" customHeight="1" s="4" customFormat="1">
      <c r="C1192" s="40"/>
      <c r="D1192" s="40"/>
      <c r="E1192" s="41"/>
      <c r="F1192" s="40"/>
    </row>
    <row r="1193" ht="15" customHeight="1" s="4" customFormat="1">
      <c r="C1193" s="40"/>
      <c r="D1193" s="40"/>
      <c r="E1193" s="41"/>
      <c r="F1193" s="40"/>
    </row>
    <row r="1194" ht="15" customHeight="1" s="4" customFormat="1">
      <c r="C1194" s="40"/>
      <c r="D1194" s="41"/>
      <c r="E1194" s="41"/>
      <c r="F1194" s="40"/>
    </row>
    <row r="1195" ht="15" customHeight="1" s="4" customFormat="1">
      <c r="C1195" s="40"/>
      <c r="D1195" s="41"/>
      <c r="E1195" s="41"/>
      <c r="F1195" s="40"/>
    </row>
    <row r="1196" ht="15" customHeight="1" s="4" customFormat="1">
      <c r="C1196" s="40"/>
      <c r="D1196" s="41"/>
      <c r="E1196" s="41"/>
      <c r="F1196" s="40"/>
    </row>
    <row r="1197" ht="15" customHeight="1" s="4" customFormat="1">
      <c r="C1197" s="40"/>
      <c r="D1197" s="41"/>
      <c r="E1197" s="41"/>
      <c r="F1197" s="40"/>
    </row>
    <row r="1198" ht="15" customHeight="1" s="4" customFormat="1">
      <c r="C1198" s="40"/>
      <c r="D1198" s="40"/>
      <c r="E1198" s="41"/>
      <c r="F1198" s="40"/>
    </row>
    <row r="1199" ht="15" customHeight="1" s="4" customFormat="1">
      <c r="C1199" s="40"/>
      <c r="D1199" s="40"/>
      <c r="E1199" s="41"/>
      <c r="F1199" s="40"/>
    </row>
    <row r="1200" ht="15" customHeight="1" s="4" customFormat="1">
      <c r="C1200" s="40"/>
      <c r="D1200" s="40"/>
      <c r="E1200" s="41"/>
      <c r="F1200" s="40"/>
    </row>
    <row r="1201" ht="15" customHeight="1" s="4" customFormat="1">
      <c r="C1201" s="40"/>
      <c r="D1201" s="40"/>
      <c r="E1201" s="41"/>
      <c r="F1201" s="40"/>
    </row>
    <row r="1202" ht="15" customHeight="1" s="4" customFormat="1">
      <c r="C1202" s="40"/>
      <c r="D1202" s="40"/>
      <c r="E1202" s="41"/>
      <c r="F1202" s="40"/>
    </row>
    <row r="1203" ht="15" customHeight="1" s="4" customFormat="1">
      <c r="C1203" s="40"/>
      <c r="D1203" s="40"/>
      <c r="E1203" s="41"/>
      <c r="F1203" s="40"/>
    </row>
    <row r="1204" ht="15" customHeight="1" s="4" customFormat="1">
      <c r="C1204" s="40"/>
      <c r="D1204" s="40"/>
      <c r="E1204" s="41"/>
      <c r="F1204" s="40"/>
    </row>
    <row r="1205" ht="15" customHeight="1" s="4" customFormat="1">
      <c r="C1205" s="40"/>
      <c r="D1205" s="40"/>
      <c r="E1205" s="41"/>
      <c r="F1205" s="40"/>
    </row>
    <row r="1206" ht="15" customHeight="1" s="4" customFormat="1">
      <c r="C1206" s="40"/>
      <c r="D1206" s="40"/>
      <c r="E1206" s="41"/>
      <c r="F1206" s="40"/>
    </row>
    <row r="1207" ht="15" customHeight="1" s="4" customFormat="1">
      <c r="C1207" s="40"/>
      <c r="D1207" s="40"/>
      <c r="E1207" s="41"/>
      <c r="F1207" s="40"/>
    </row>
    <row r="1208" ht="15" customHeight="1" s="4" customFormat="1">
      <c r="C1208" s="40"/>
      <c r="D1208" s="40"/>
      <c r="E1208" s="41"/>
      <c r="F1208" s="40"/>
    </row>
    <row r="1209" ht="15" customHeight="1" s="4" customFormat="1">
      <c r="C1209" s="40"/>
      <c r="D1209" s="40"/>
      <c r="E1209" s="41"/>
      <c r="F1209" s="40"/>
    </row>
    <row r="1210" ht="15" customHeight="1" s="4" customFormat="1">
      <c r="C1210" s="40"/>
      <c r="D1210" s="40"/>
      <c r="E1210" s="41"/>
      <c r="F1210" s="40"/>
    </row>
    <row r="1211" ht="15" customHeight="1" s="4" customFormat="1">
      <c r="C1211" s="40"/>
      <c r="D1211" s="40"/>
      <c r="E1211" s="41"/>
      <c r="F1211" s="40"/>
    </row>
    <row r="1212" ht="15" customHeight="1" s="4" customFormat="1">
      <c r="C1212" s="40"/>
      <c r="D1212" s="40"/>
      <c r="E1212" s="41"/>
      <c r="F1212" s="40"/>
    </row>
    <row r="1213" ht="15" customHeight="1" s="4" customFormat="1">
      <c r="C1213" s="40"/>
      <c r="D1213" s="40"/>
      <c r="E1213" s="41"/>
      <c r="F1213" s="40"/>
    </row>
    <row r="1214" ht="15" customHeight="1" s="4" customFormat="1">
      <c r="C1214" s="40"/>
      <c r="D1214" s="40"/>
      <c r="E1214" s="41"/>
      <c r="F1214" s="40"/>
    </row>
    <row r="1215" ht="15" customHeight="1" s="4" customFormat="1">
      <c r="C1215" s="40"/>
      <c r="D1215" s="40"/>
      <c r="E1215" s="41"/>
      <c r="F1215" s="40"/>
    </row>
    <row r="1216" ht="15" customHeight="1" s="4" customFormat="1">
      <c r="C1216" s="40"/>
      <c r="D1216" s="40"/>
      <c r="E1216" s="41"/>
      <c r="F1216" s="40"/>
    </row>
    <row r="1217" ht="15" customHeight="1" s="4" customFormat="1">
      <c r="C1217" s="40"/>
      <c r="D1217" s="40"/>
      <c r="E1217" s="41"/>
      <c r="F1217" s="40"/>
    </row>
    <row r="1218" ht="15" customHeight="1" s="4" customFormat="1">
      <c r="C1218" s="40"/>
      <c r="D1218" s="40"/>
      <c r="E1218" s="41"/>
      <c r="F1218" s="40"/>
    </row>
    <row r="1219" ht="15" customHeight="1" s="4" customFormat="1">
      <c r="C1219" s="40"/>
      <c r="D1219" s="40"/>
      <c r="E1219" s="41"/>
      <c r="F1219" s="40"/>
    </row>
    <row r="1220" ht="15" customHeight="1" s="4" customFormat="1">
      <c r="C1220" s="40"/>
      <c r="D1220" s="40"/>
      <c r="E1220" s="41"/>
      <c r="F1220" s="40"/>
    </row>
    <row r="1221" ht="15" customHeight="1" s="4" customFormat="1">
      <c r="C1221" s="40"/>
      <c r="D1221" s="40"/>
      <c r="E1221" s="41"/>
      <c r="F1221" s="40"/>
    </row>
    <row r="1222" ht="15" customHeight="1" s="4" customFormat="1">
      <c r="C1222" s="40"/>
      <c r="D1222" s="40"/>
      <c r="E1222" s="41"/>
      <c r="F1222" s="40"/>
    </row>
    <row r="1223" ht="15" customHeight="1" s="4" customFormat="1">
      <c r="C1223" s="40"/>
      <c r="D1223" s="40"/>
      <c r="E1223" s="41"/>
      <c r="F1223" s="40"/>
    </row>
    <row r="1224" ht="15" customHeight="1" s="4" customFormat="1">
      <c r="C1224" s="40"/>
      <c r="D1224" s="40"/>
      <c r="E1224" s="41"/>
      <c r="F1224" s="40"/>
    </row>
    <row r="1225" ht="15" customHeight="1" s="4" customFormat="1">
      <c r="C1225" s="40"/>
      <c r="D1225" s="40"/>
      <c r="E1225" s="40"/>
      <c r="F1225" s="40"/>
    </row>
    <row r="1226" ht="15" customHeight="1" s="4" customFormat="1">
      <c r="C1226" s="40"/>
      <c r="D1226" s="40"/>
      <c r="E1226" s="41"/>
      <c r="F1226" s="40"/>
    </row>
    <row r="1227" ht="15" customHeight="1" s="4" customFormat="1">
      <c r="C1227" s="40"/>
      <c r="D1227" s="40"/>
      <c r="E1227" s="41"/>
      <c r="F1227" s="40"/>
    </row>
    <row r="1228" ht="15" customHeight="1" s="4" customFormat="1">
      <c r="C1228" s="40"/>
      <c r="D1228" s="40"/>
      <c r="E1228" s="41"/>
      <c r="F1228" s="40"/>
    </row>
    <row r="1229" ht="15" customHeight="1" s="4" customFormat="1">
      <c r="C1229" s="40"/>
      <c r="D1229" s="40"/>
      <c r="E1229" s="41"/>
      <c r="F1229" s="40"/>
    </row>
    <row r="1230" ht="15" customHeight="1" s="4" customFormat="1">
      <c r="C1230" s="40"/>
      <c r="D1230" s="40"/>
      <c r="E1230" s="41"/>
      <c r="F1230" s="40"/>
    </row>
    <row r="1231" ht="15" customHeight="1" s="4" customFormat="1">
      <c r="C1231" s="40"/>
      <c r="D1231" s="40"/>
      <c r="E1231" s="41"/>
      <c r="F1231" s="40"/>
    </row>
    <row r="1232" ht="15" customHeight="1" s="4" customFormat="1">
      <c r="C1232" s="40"/>
      <c r="D1232" s="40"/>
      <c r="E1232" s="41"/>
      <c r="F1232" s="40"/>
    </row>
    <row r="1233" ht="15" customHeight="1" s="4" customFormat="1">
      <c r="C1233" s="40"/>
      <c r="D1233" s="40"/>
      <c r="E1233" s="41"/>
      <c r="F1233" s="40"/>
    </row>
    <row r="1234" ht="15" customHeight="1" s="4" customFormat="1">
      <c r="C1234" s="40"/>
      <c r="D1234" s="40"/>
      <c r="E1234" s="41"/>
      <c r="F1234" s="40"/>
    </row>
    <row r="1235" ht="15" customHeight="1" s="4" customFormat="1">
      <c r="C1235" s="40"/>
      <c r="D1235" s="40"/>
      <c r="E1235" s="40"/>
      <c r="F1235" s="40"/>
    </row>
    <row r="1236" ht="15" customHeight="1" s="4" customFormat="1">
      <c r="C1236" s="40"/>
      <c r="D1236" s="40"/>
      <c r="E1236" s="41"/>
      <c r="F1236" s="40"/>
    </row>
    <row r="1237" ht="15" customHeight="1" s="4" customFormat="1">
      <c r="C1237" s="40"/>
      <c r="D1237" s="40"/>
      <c r="E1237" s="41"/>
      <c r="F1237" s="40"/>
    </row>
    <row r="1238" ht="15" customHeight="1" s="4" customFormat="1">
      <c r="C1238" s="40"/>
      <c r="D1238" s="40"/>
      <c r="E1238" s="41"/>
      <c r="F1238" s="40"/>
    </row>
    <row r="1239" ht="15" customHeight="1" s="4" customFormat="1">
      <c r="C1239" s="40"/>
      <c r="D1239" s="40"/>
      <c r="E1239" s="41"/>
      <c r="F1239" s="40"/>
    </row>
    <row r="1240" ht="15" customHeight="1" s="4" customFormat="1">
      <c r="C1240" s="40"/>
      <c r="D1240" s="40"/>
      <c r="E1240" s="41"/>
      <c r="F1240" s="40"/>
    </row>
    <row r="1241" ht="15" customHeight="1" s="4" customFormat="1">
      <c r="C1241" s="40"/>
      <c r="D1241" s="40"/>
      <c r="E1241" s="41"/>
      <c r="F1241" s="40"/>
    </row>
    <row r="1242" ht="15" customHeight="1" s="4" customFormat="1">
      <c r="C1242" s="40"/>
      <c r="D1242" s="40"/>
      <c r="E1242" s="41"/>
      <c r="F1242" s="40"/>
    </row>
    <row r="1243" ht="15" customHeight="1" s="4" customFormat="1">
      <c r="C1243" s="40"/>
      <c r="D1243" s="40"/>
      <c r="E1243" s="41"/>
      <c r="F1243" s="40"/>
    </row>
    <row r="1244" ht="15" customHeight="1" s="4" customFormat="1">
      <c r="C1244" s="40"/>
      <c r="D1244" s="40"/>
      <c r="E1244" s="41"/>
      <c r="F1244" s="40"/>
    </row>
    <row r="1245" ht="15" customHeight="1" s="4" customFormat="1">
      <c r="C1245" s="40"/>
      <c r="D1245" s="40"/>
      <c r="E1245" s="41"/>
      <c r="F1245" s="40"/>
    </row>
    <row r="1246" ht="15" customHeight="1" s="4" customFormat="1">
      <c r="C1246" s="40"/>
      <c r="D1246" s="40"/>
      <c r="E1246" s="41"/>
      <c r="F1246" s="40"/>
    </row>
    <row r="1247" ht="15" customHeight="1" s="4" customFormat="1">
      <c r="C1247" s="40"/>
      <c r="D1247" s="40"/>
      <c r="E1247" s="41"/>
      <c r="F1247" s="40"/>
    </row>
    <row r="1248" ht="15" customHeight="1" s="4" customFormat="1">
      <c r="C1248" s="40"/>
      <c r="D1248" s="40"/>
      <c r="E1248" s="41"/>
      <c r="F1248" s="40"/>
    </row>
    <row r="1249" ht="15" customHeight="1" s="4" customFormat="1">
      <c r="C1249" s="40"/>
      <c r="D1249" s="40"/>
      <c r="E1249" s="41"/>
      <c r="F1249" s="40"/>
    </row>
    <row r="1250" ht="15" customHeight="1" s="4" customFormat="1">
      <c r="C1250" s="40"/>
      <c r="D1250" s="40"/>
      <c r="E1250" s="41"/>
      <c r="F1250" s="40"/>
    </row>
    <row r="1251" ht="15" customHeight="1" s="4" customFormat="1">
      <c r="C1251" s="40"/>
      <c r="D1251" s="40"/>
      <c r="E1251" s="41"/>
      <c r="F1251" s="40"/>
    </row>
    <row r="1252" ht="15" customHeight="1" s="4" customFormat="1">
      <c r="C1252" s="40"/>
      <c r="D1252" s="40"/>
      <c r="E1252" s="41"/>
      <c r="F1252" s="40"/>
    </row>
    <row r="1253" ht="15" customHeight="1" s="4" customFormat="1">
      <c r="C1253" s="40"/>
      <c r="D1253" s="40"/>
      <c r="E1253" s="41"/>
      <c r="F1253" s="40"/>
    </row>
    <row r="1254" ht="15" customHeight="1" s="4" customFormat="1">
      <c r="C1254" s="40"/>
      <c r="D1254" s="40"/>
      <c r="E1254" s="41"/>
      <c r="F1254" s="40"/>
    </row>
    <row r="1255" ht="15" customHeight="1" s="4" customFormat="1">
      <c r="C1255" s="40"/>
      <c r="D1255" s="40"/>
      <c r="E1255" s="41"/>
      <c r="F1255" s="40"/>
    </row>
    <row r="1256" ht="15" customHeight="1" s="4" customFormat="1">
      <c r="C1256" s="40"/>
      <c r="D1256" s="40"/>
      <c r="E1256" s="41"/>
      <c r="F1256" s="40"/>
    </row>
    <row r="1257" ht="15" customHeight="1" s="4" customFormat="1">
      <c r="C1257" s="40"/>
      <c r="D1257" s="40"/>
      <c r="E1257" s="41"/>
      <c r="F1257" s="40"/>
    </row>
    <row r="1258" ht="15" customHeight="1" s="4" customFormat="1">
      <c r="C1258" s="40"/>
      <c r="D1258" s="40"/>
      <c r="E1258" s="41"/>
      <c r="F1258" s="40"/>
    </row>
    <row r="1259" ht="15" customHeight="1" s="4" customFormat="1">
      <c r="C1259" s="40"/>
      <c r="D1259" s="40"/>
      <c r="E1259" s="41"/>
      <c r="F1259" s="40"/>
    </row>
    <row r="1260" ht="15" customHeight="1" s="4" customFormat="1">
      <c r="C1260" s="40"/>
      <c r="D1260" s="40"/>
      <c r="E1260" s="40"/>
      <c r="F1260" s="40"/>
    </row>
    <row r="1261" ht="15" customHeight="1" s="4" customFormat="1">
      <c r="C1261" s="40"/>
      <c r="D1261" s="40"/>
      <c r="E1261" s="41"/>
      <c r="F1261" s="40"/>
    </row>
    <row r="1262" ht="15" customHeight="1" s="4" customFormat="1">
      <c r="C1262" s="40"/>
      <c r="D1262" s="40"/>
      <c r="E1262" s="41"/>
      <c r="F1262" s="40"/>
    </row>
    <row r="1263" ht="15" customHeight="1" s="4" customFormat="1">
      <c r="C1263" s="40"/>
      <c r="D1263" s="40"/>
      <c r="E1263" s="41"/>
      <c r="F1263" s="40"/>
    </row>
    <row r="1264" ht="15" customHeight="1" s="4" customFormat="1">
      <c r="C1264" s="40"/>
      <c r="D1264" s="40"/>
      <c r="E1264" s="41"/>
      <c r="F1264" s="40"/>
    </row>
    <row r="1265" ht="15" customHeight="1" s="4" customFormat="1">
      <c r="C1265" s="40"/>
      <c r="D1265" s="40"/>
      <c r="E1265" s="41"/>
      <c r="F1265" s="40"/>
    </row>
    <row r="1266" ht="15" customHeight="1" s="4" customFormat="1">
      <c r="C1266" s="40"/>
      <c r="D1266" s="40"/>
      <c r="E1266" s="41"/>
      <c r="F1266" s="40"/>
    </row>
    <row r="1267" ht="15" customHeight="1" s="4" customFormat="1">
      <c r="C1267" s="40"/>
      <c r="D1267" s="40"/>
      <c r="E1267" s="41"/>
      <c r="F1267" s="40"/>
    </row>
    <row r="1268" ht="15" customHeight="1" s="4" customFormat="1">
      <c r="C1268" s="40"/>
      <c r="D1268" s="40"/>
      <c r="E1268" s="41"/>
      <c r="F1268" s="40"/>
    </row>
    <row r="1269" ht="15" customHeight="1" s="4" customFormat="1">
      <c r="C1269" s="40"/>
      <c r="D1269" s="40"/>
      <c r="E1269" s="41"/>
      <c r="F1269" s="40"/>
    </row>
    <row r="1270" ht="15" customHeight="1" s="4" customFormat="1">
      <c r="C1270" s="40"/>
      <c r="D1270" s="40"/>
      <c r="E1270" s="41"/>
      <c r="F1270" s="40"/>
    </row>
    <row r="1271" ht="15" customHeight="1" s="4" customFormat="1">
      <c r="C1271" s="40"/>
      <c r="D1271" s="40"/>
      <c r="E1271" s="41"/>
      <c r="F1271" s="40"/>
    </row>
    <row r="1272" ht="15" customHeight="1" s="4" customFormat="1">
      <c r="C1272" s="40"/>
      <c r="D1272" s="41"/>
      <c r="E1272" s="41"/>
      <c r="F1272" s="40"/>
    </row>
    <row r="1273" ht="15" customHeight="1" s="4" customFormat="1">
      <c r="C1273" s="40"/>
      <c r="D1273" s="41"/>
      <c r="E1273" s="41"/>
      <c r="F1273" s="40"/>
    </row>
    <row r="1274" ht="15" customHeight="1" s="4" customFormat="1">
      <c r="C1274" s="40"/>
      <c r="D1274" s="41"/>
      <c r="E1274" s="41"/>
      <c r="F1274" s="40"/>
    </row>
    <row r="1275" ht="15" customHeight="1" s="4" customFormat="1">
      <c r="C1275" s="40"/>
      <c r="D1275" s="41"/>
      <c r="E1275" s="41"/>
      <c r="F1275" s="40"/>
    </row>
    <row r="1276" ht="15" customHeight="1" s="4" customFormat="1">
      <c r="C1276" s="40"/>
      <c r="D1276" s="40"/>
      <c r="E1276" s="41"/>
      <c r="F1276" s="40"/>
    </row>
    <row r="1277" ht="15" customHeight="1" s="4" customFormat="1">
      <c r="C1277" s="40"/>
      <c r="D1277" s="40"/>
      <c r="E1277" s="41"/>
      <c r="F1277" s="40"/>
    </row>
    <row r="1278" ht="15" customHeight="1" s="4" customFormat="1">
      <c r="C1278" s="40"/>
      <c r="D1278" s="40"/>
      <c r="E1278" s="41"/>
      <c r="F1278" s="40"/>
    </row>
    <row r="1279" ht="15" customHeight="1" s="4" customFormat="1">
      <c r="C1279" s="40"/>
      <c r="D1279" s="41"/>
      <c r="E1279" s="41"/>
      <c r="F1279" s="40"/>
    </row>
    <row r="1280" ht="15" customHeight="1" s="4" customFormat="1">
      <c r="C1280" s="40"/>
      <c r="D1280" s="41"/>
      <c r="E1280" s="41"/>
      <c r="F1280" s="40"/>
    </row>
    <row r="1281" ht="15" customHeight="1" s="4" customFormat="1">
      <c r="C1281" s="40"/>
      <c r="D1281" s="41"/>
      <c r="E1281" s="41"/>
      <c r="F1281" s="40"/>
    </row>
    <row r="1282" ht="15" customHeight="1" s="4" customFormat="1">
      <c r="C1282" s="40"/>
      <c r="D1282" s="41"/>
      <c r="E1282" s="41"/>
      <c r="F1282" s="40"/>
    </row>
    <row r="1283" ht="15" customHeight="1" s="4" customFormat="1">
      <c r="C1283" s="40"/>
      <c r="D1283" s="40"/>
      <c r="E1283" s="41"/>
      <c r="F1283" s="40"/>
    </row>
    <row r="1284" ht="15" customHeight="1" s="4" customFormat="1">
      <c r="C1284" s="40"/>
      <c r="D1284" s="40"/>
      <c r="E1284" s="41"/>
      <c r="F1284" s="40"/>
    </row>
    <row r="1285" ht="15" customHeight="1" s="4" customFormat="1">
      <c r="C1285" s="40"/>
      <c r="D1285" s="41"/>
      <c r="E1285" s="41"/>
      <c r="F1285" s="40"/>
    </row>
    <row r="1286" ht="15" customHeight="1" s="4" customFormat="1">
      <c r="C1286" s="40"/>
      <c r="D1286" s="41"/>
      <c r="E1286" s="41"/>
      <c r="F1286" s="40"/>
    </row>
    <row r="1287" ht="15" customHeight="1" s="4" customFormat="1">
      <c r="C1287" s="40"/>
      <c r="D1287" s="41"/>
      <c r="E1287" s="41"/>
      <c r="F1287" s="40"/>
    </row>
    <row r="1288" ht="15" customHeight="1" s="4" customFormat="1">
      <c r="C1288" s="40"/>
      <c r="D1288" s="41"/>
      <c r="E1288" s="41"/>
      <c r="F1288" s="40"/>
    </row>
    <row r="1289" ht="15" customHeight="1" s="4" customFormat="1">
      <c r="C1289" s="40"/>
      <c r="D1289" s="40"/>
      <c r="E1289" s="41"/>
      <c r="F1289" s="40"/>
    </row>
    <row r="1290" ht="15" customHeight="1" s="4" customFormat="1">
      <c r="C1290" s="40"/>
      <c r="D1290" s="40"/>
      <c r="E1290" s="41"/>
      <c r="F1290" s="40"/>
    </row>
    <row r="1291" ht="15" customHeight="1" s="4" customFormat="1">
      <c r="C1291" s="40"/>
      <c r="D1291" s="41"/>
      <c r="E1291" s="41"/>
      <c r="F1291" s="40"/>
    </row>
    <row r="1292" ht="15" customHeight="1" s="4" customFormat="1">
      <c r="C1292" s="40"/>
      <c r="D1292" s="41"/>
      <c r="E1292" s="41"/>
      <c r="F1292" s="40"/>
    </row>
    <row r="1293" ht="15" customHeight="1" s="4" customFormat="1">
      <c r="C1293" s="40"/>
      <c r="D1293" s="41"/>
      <c r="E1293" s="41"/>
      <c r="F1293" s="40"/>
    </row>
    <row r="1294" ht="15" customHeight="1" s="4" customFormat="1">
      <c r="C1294" s="40"/>
      <c r="D1294" s="41"/>
      <c r="E1294" s="41"/>
      <c r="F1294" s="40"/>
    </row>
    <row r="1295" ht="15" customHeight="1" s="4" customFormat="1">
      <c r="C1295" s="40"/>
      <c r="D1295" s="40"/>
      <c r="E1295" s="41"/>
      <c r="F1295" s="40"/>
    </row>
    <row r="1296" ht="15" customHeight="1" s="4" customFormat="1">
      <c r="C1296" s="40"/>
      <c r="D1296" s="41"/>
      <c r="E1296" s="41"/>
      <c r="F1296" s="40"/>
    </row>
    <row r="1297" ht="15" customHeight="1" s="4" customFormat="1">
      <c r="C1297" s="40"/>
      <c r="D1297" s="40"/>
      <c r="E1297" s="41"/>
      <c r="F1297" s="40"/>
    </row>
    <row r="1298" ht="15" customHeight="1" s="4" customFormat="1">
      <c r="C1298" s="40"/>
      <c r="D1298" s="40"/>
      <c r="E1298" s="41"/>
      <c r="F1298" s="40"/>
    </row>
    <row r="1299" ht="15" customHeight="1" s="4" customFormat="1">
      <c r="C1299" s="40"/>
      <c r="D1299" s="40"/>
      <c r="E1299" s="41"/>
      <c r="F1299" s="40"/>
    </row>
    <row r="1300" ht="15" customHeight="1" s="4" customFormat="1">
      <c r="C1300" s="40"/>
      <c r="D1300" s="40"/>
      <c r="E1300" s="41"/>
      <c r="F1300" s="40"/>
    </row>
    <row r="1301" ht="15" customHeight="1" s="4" customFormat="1">
      <c r="C1301" s="40"/>
      <c r="D1301" s="40"/>
      <c r="E1301" s="41"/>
      <c r="F1301" s="40"/>
    </row>
    <row r="1302" ht="15" customHeight="1" s="4" customFormat="1">
      <c r="C1302" s="40"/>
      <c r="D1302" s="40"/>
      <c r="E1302" s="41"/>
      <c r="F1302" s="40"/>
    </row>
    <row r="1303" ht="15" customHeight="1" s="4" customFormat="1">
      <c r="C1303" s="40"/>
      <c r="D1303" s="40"/>
      <c r="E1303" s="41"/>
      <c r="F1303" s="40"/>
    </row>
    <row r="1304" ht="15" customHeight="1" s="4" customFormat="1">
      <c r="C1304" s="40"/>
      <c r="D1304" s="40"/>
      <c r="E1304" s="41"/>
      <c r="F1304" s="40"/>
    </row>
    <row r="1305" ht="15" customHeight="1" s="4" customFormat="1">
      <c r="C1305" s="40"/>
      <c r="D1305" s="40"/>
      <c r="E1305" s="41"/>
      <c r="F1305" s="40"/>
    </row>
    <row r="1306" ht="15" customHeight="1" s="4" customFormat="1">
      <c r="C1306" s="40"/>
      <c r="D1306" s="40"/>
      <c r="E1306" s="41"/>
      <c r="F1306" s="40"/>
    </row>
    <row r="1307" ht="15" customHeight="1" s="4" customFormat="1">
      <c r="C1307" s="40"/>
      <c r="D1307" s="40"/>
      <c r="E1307" s="41"/>
      <c r="F1307" s="40"/>
    </row>
    <row r="1308" ht="15" customHeight="1" s="4" customFormat="1">
      <c r="C1308" s="40"/>
      <c r="D1308" s="40"/>
      <c r="E1308" s="41"/>
      <c r="F1308" s="40"/>
    </row>
    <row r="1309" ht="15" customHeight="1" s="4" customFormat="1">
      <c r="C1309" s="40"/>
      <c r="D1309" s="40"/>
      <c r="E1309" s="41"/>
      <c r="F1309" s="40"/>
    </row>
    <row r="1310" ht="15" customHeight="1" s="4" customFormat="1">
      <c r="C1310" s="40"/>
      <c r="D1310" s="40"/>
      <c r="E1310" s="41"/>
      <c r="F1310" s="40"/>
    </row>
    <row r="1311" ht="15" customHeight="1" s="4" customFormat="1">
      <c r="C1311" s="40"/>
      <c r="D1311" s="40"/>
      <c r="E1311" s="41"/>
      <c r="F1311" s="40"/>
    </row>
    <row r="1312" ht="15" customHeight="1" s="4" customFormat="1">
      <c r="C1312" s="40"/>
      <c r="D1312" s="40"/>
      <c r="E1312" s="41"/>
      <c r="F1312" s="40"/>
    </row>
    <row r="1313" ht="15" customHeight="1" s="4" customFormat="1">
      <c r="C1313" s="40"/>
      <c r="D1313" s="40"/>
      <c r="E1313" s="41"/>
      <c r="F1313" s="40"/>
    </row>
    <row r="1314" ht="15" customHeight="1" s="4" customFormat="1">
      <c r="C1314" s="40"/>
      <c r="D1314" s="41"/>
      <c r="E1314" s="41"/>
      <c r="F1314" s="40"/>
    </row>
    <row r="1315" ht="15" customHeight="1" s="4" customFormat="1">
      <c r="C1315" s="40"/>
      <c r="D1315" s="40"/>
      <c r="E1315" s="41"/>
      <c r="F1315" s="40"/>
    </row>
    <row r="1316" ht="15" customHeight="1" s="4" customFormat="1">
      <c r="C1316" s="40"/>
      <c r="D1316" s="41"/>
      <c r="E1316" s="41"/>
      <c r="F1316" s="40"/>
    </row>
    <row r="1317" ht="15" customHeight="1" s="4" customFormat="1">
      <c r="C1317" s="40"/>
      <c r="D1317" s="40"/>
      <c r="E1317" s="41"/>
      <c r="F1317" s="40"/>
    </row>
    <row r="1318" ht="15" customHeight="1" s="4" customFormat="1">
      <c r="C1318" s="40"/>
      <c r="D1318" s="40"/>
      <c r="E1318" s="41"/>
      <c r="F1318" s="40"/>
    </row>
    <row r="1319" ht="15" customHeight="1" s="4" customFormat="1">
      <c r="C1319" s="40"/>
      <c r="D1319" s="40"/>
      <c r="E1319" s="41"/>
      <c r="F1319" s="40"/>
    </row>
    <row r="1320" ht="15" customHeight="1" s="4" customFormat="1">
      <c r="C1320" s="40"/>
      <c r="D1320" s="40"/>
      <c r="E1320" s="41"/>
      <c r="F1320" s="40"/>
    </row>
    <row r="1321" ht="15" customHeight="1" s="4" customFormat="1">
      <c r="C1321" s="40"/>
      <c r="D1321" s="40"/>
      <c r="E1321" s="41"/>
      <c r="F1321" s="40"/>
    </row>
    <row r="1322" ht="15" customHeight="1" s="4" customFormat="1">
      <c r="C1322" s="40"/>
      <c r="D1322" s="40"/>
      <c r="E1322" s="41"/>
      <c r="F1322" s="40"/>
    </row>
    <row r="1323" ht="15" customHeight="1" s="4" customFormat="1">
      <c r="C1323" s="40"/>
      <c r="D1323" s="40"/>
      <c r="E1323" s="41"/>
      <c r="F1323" s="40"/>
    </row>
    <row r="1324" ht="15" customHeight="1" s="4" customFormat="1">
      <c r="C1324" s="40"/>
      <c r="D1324" s="40"/>
      <c r="E1324" s="41"/>
      <c r="F1324" s="40"/>
    </row>
    <row r="1325" ht="15" customHeight="1" s="4" customFormat="1">
      <c r="C1325" s="40"/>
      <c r="D1325" s="40"/>
      <c r="E1325" s="41"/>
      <c r="F1325" s="40"/>
    </row>
    <row r="1326" ht="15" customHeight="1" s="4" customFormat="1">
      <c r="C1326" s="40"/>
      <c r="D1326" s="40"/>
      <c r="E1326" s="41"/>
      <c r="F1326" s="40"/>
    </row>
    <row r="1327" ht="15" customHeight="1" s="4" customFormat="1">
      <c r="C1327" s="40"/>
      <c r="D1327" s="40"/>
      <c r="E1327" s="41"/>
      <c r="F1327" s="40"/>
    </row>
    <row r="1328" ht="15" customHeight="1" s="4" customFormat="1">
      <c r="C1328" s="40"/>
      <c r="D1328" s="40"/>
      <c r="E1328" s="41"/>
      <c r="F1328" s="40"/>
    </row>
    <row r="1329" ht="15" customHeight="1" s="4" customFormat="1">
      <c r="C1329" s="40"/>
      <c r="D1329" s="40"/>
      <c r="E1329" s="41"/>
      <c r="F1329" s="40"/>
    </row>
    <row r="1330" ht="15" customHeight="1" s="4" customFormat="1">
      <c r="C1330" s="40"/>
      <c r="D1330" s="40"/>
      <c r="E1330" s="41"/>
      <c r="F1330" s="40"/>
    </row>
    <row r="1331" ht="15" customHeight="1" s="4" customFormat="1">
      <c r="C1331" s="40"/>
      <c r="D1331" s="40"/>
      <c r="E1331" s="41"/>
      <c r="F1331" s="40"/>
    </row>
    <row r="1332" ht="15" customHeight="1" s="4" customFormat="1">
      <c r="C1332" s="40"/>
      <c r="D1332" s="40"/>
      <c r="E1332" s="41"/>
      <c r="F1332" s="40"/>
    </row>
    <row r="1333" ht="15" customHeight="1" s="4" customFormat="1">
      <c r="C1333" s="40"/>
      <c r="D1333" s="40"/>
      <c r="E1333" s="41"/>
      <c r="F1333" s="40"/>
    </row>
    <row r="1334" ht="15" customHeight="1" s="4" customFormat="1">
      <c r="C1334" s="40"/>
      <c r="D1334" s="40"/>
      <c r="E1334" s="41"/>
      <c r="F1334" s="40"/>
    </row>
    <row r="1335" ht="15" customHeight="1" s="4" customFormat="1">
      <c r="C1335" s="40"/>
      <c r="D1335" s="40"/>
      <c r="E1335" s="41"/>
      <c r="F1335" s="40"/>
    </row>
    <row r="1336" ht="15" customHeight="1" s="4" customFormat="1">
      <c r="C1336" s="40"/>
      <c r="D1336" s="40"/>
      <c r="E1336" s="41"/>
      <c r="F1336" s="40"/>
    </row>
    <row r="1337" ht="15" customHeight="1" s="4" customFormat="1">
      <c r="C1337" s="40"/>
      <c r="D1337" s="40"/>
      <c r="E1337" s="41"/>
      <c r="F1337" s="40"/>
    </row>
    <row r="1338" ht="15" customHeight="1" s="4" customFormat="1">
      <c r="C1338" s="40"/>
      <c r="D1338" s="40"/>
      <c r="E1338" s="41"/>
      <c r="F1338" s="40"/>
    </row>
    <row r="1339" ht="15" customHeight="1" s="4" customFormat="1">
      <c r="C1339" s="40"/>
      <c r="D1339" s="40"/>
      <c r="E1339" s="40"/>
      <c r="F1339" s="40"/>
    </row>
    <row r="1340" ht="15" customHeight="1" s="4" customFormat="1">
      <c r="C1340" s="40"/>
      <c r="D1340" s="40"/>
      <c r="E1340" s="41"/>
      <c r="F1340" s="40"/>
    </row>
    <row r="1341" ht="15" customHeight="1" s="4" customFormat="1">
      <c r="C1341" s="40"/>
      <c r="D1341" s="40"/>
      <c r="E1341" s="41"/>
      <c r="F1341" s="40"/>
    </row>
    <row r="1342" ht="15" customHeight="1" s="4" customFormat="1">
      <c r="C1342" s="40"/>
      <c r="D1342" s="40"/>
      <c r="E1342" s="41"/>
      <c r="F1342" s="40"/>
    </row>
    <row r="1343" ht="15" customHeight="1" s="4" customFormat="1">
      <c r="C1343" s="40"/>
      <c r="D1343" s="40"/>
      <c r="E1343" s="41"/>
      <c r="F1343" s="40"/>
    </row>
    <row r="1344" ht="15" customHeight="1" s="4" customFormat="1">
      <c r="C1344" s="40"/>
      <c r="D1344" s="40"/>
      <c r="E1344" s="41"/>
      <c r="F1344" s="40"/>
    </row>
    <row r="1345" ht="15" customHeight="1" s="4" customFormat="1">
      <c r="C1345" s="40"/>
      <c r="D1345" s="40"/>
      <c r="E1345" s="41"/>
      <c r="F1345" s="40"/>
    </row>
    <row r="1346" ht="15" customHeight="1" s="4" customFormat="1">
      <c r="C1346" s="40"/>
      <c r="D1346" s="40"/>
      <c r="E1346" s="41"/>
      <c r="F1346" s="40"/>
    </row>
    <row r="1347" ht="15" customHeight="1" s="4" customFormat="1">
      <c r="C1347" s="40"/>
      <c r="D1347" s="40"/>
      <c r="E1347" s="41"/>
      <c r="F1347" s="40"/>
    </row>
    <row r="1348" ht="15" customHeight="1" s="4" customFormat="1">
      <c r="C1348" s="40"/>
      <c r="D1348" s="40"/>
      <c r="E1348" s="40"/>
      <c r="F1348" s="40"/>
    </row>
    <row r="1349" ht="15" customHeight="1" s="4" customFormat="1">
      <c r="C1349" s="40"/>
      <c r="D1349" s="40"/>
      <c r="E1349" s="40"/>
      <c r="F1349" s="40"/>
    </row>
    <row r="1350" ht="15" customHeight="1" s="4" customFormat="1">
      <c r="C1350" s="40"/>
      <c r="D1350" s="40"/>
      <c r="E1350" s="40"/>
      <c r="F1350" s="40"/>
    </row>
    <row r="1351" ht="15" customHeight="1" s="4" customFormat="1">
      <c r="C1351" s="40"/>
      <c r="D1351" s="40"/>
      <c r="E1351" s="41"/>
      <c r="F1351" s="40"/>
    </row>
    <row r="1352" ht="15" customHeight="1" s="4" customFormat="1">
      <c r="C1352" s="40"/>
      <c r="D1352" s="40"/>
      <c r="E1352" s="41"/>
      <c r="F1352" s="40"/>
    </row>
    <row r="1353" ht="15" customHeight="1" s="4" customFormat="1">
      <c r="C1353" s="40"/>
      <c r="D1353" s="40"/>
      <c r="E1353" s="41"/>
      <c r="F1353" s="40"/>
    </row>
    <row r="1354" ht="15" customHeight="1" s="4" customFormat="1">
      <c r="C1354" s="40"/>
      <c r="D1354" s="40"/>
      <c r="E1354" s="41"/>
      <c r="F1354" s="40"/>
    </row>
    <row r="1355" ht="15" customHeight="1" s="4" customFormat="1">
      <c r="C1355" s="40"/>
      <c r="D1355" s="40"/>
      <c r="E1355" s="41"/>
      <c r="F1355" s="40"/>
    </row>
    <row r="1356" ht="15" customHeight="1" s="4" customFormat="1">
      <c r="C1356" s="40"/>
      <c r="D1356" s="40"/>
      <c r="E1356" s="41"/>
      <c r="F1356" s="40"/>
    </row>
    <row r="1357" ht="15" customHeight="1" s="4" customFormat="1">
      <c r="C1357" s="40"/>
      <c r="D1357" s="40"/>
      <c r="E1357" s="41"/>
      <c r="F1357" s="40"/>
    </row>
    <row r="1358" ht="15" customHeight="1" s="4" customFormat="1">
      <c r="C1358" s="40"/>
      <c r="D1358" s="40"/>
      <c r="E1358" s="41"/>
      <c r="F1358" s="40"/>
    </row>
    <row r="1359" ht="15" customHeight="1" s="4" customFormat="1">
      <c r="C1359" s="40"/>
      <c r="D1359" s="40"/>
      <c r="E1359" s="41"/>
      <c r="F1359" s="40"/>
    </row>
    <row r="1360" ht="15" customHeight="1" s="4" customFormat="1">
      <c r="C1360" s="40"/>
      <c r="D1360" s="40"/>
      <c r="E1360" s="41"/>
      <c r="F1360" s="40"/>
    </row>
    <row r="1361" ht="15" customHeight="1" s="4" customFormat="1">
      <c r="C1361" s="40"/>
      <c r="D1361" s="40"/>
      <c r="E1361" s="41"/>
      <c r="F1361" s="40"/>
    </row>
    <row r="1362" ht="15" customHeight="1" s="4" customFormat="1">
      <c r="C1362" s="40"/>
      <c r="D1362" s="40"/>
      <c r="E1362" s="41"/>
      <c r="F1362" s="40"/>
    </row>
    <row r="1363" ht="15" customHeight="1" s="4" customFormat="1">
      <c r="C1363" s="40"/>
      <c r="D1363" s="40"/>
      <c r="E1363" s="41"/>
      <c r="F1363" s="40"/>
    </row>
    <row r="1364" ht="15" customHeight="1" s="4" customFormat="1">
      <c r="C1364" s="40"/>
      <c r="D1364" s="40"/>
      <c r="E1364" s="41"/>
      <c r="F1364" s="40"/>
    </row>
    <row r="1365" ht="15" customHeight="1" s="4" customFormat="1">
      <c r="C1365" s="40"/>
      <c r="D1365" s="40"/>
      <c r="E1365" s="41"/>
      <c r="F1365" s="40"/>
    </row>
    <row r="1366" ht="15" customHeight="1" s="4" customFormat="1">
      <c r="C1366" s="40"/>
      <c r="D1366" s="40"/>
      <c r="E1366" s="41"/>
      <c r="F1366" s="40"/>
    </row>
    <row r="1367" ht="15" customHeight="1" s="4" customFormat="1">
      <c r="C1367" s="40"/>
      <c r="D1367" s="40"/>
      <c r="E1367" s="41"/>
      <c r="F1367" s="40"/>
    </row>
    <row r="1368" ht="15" customHeight="1" s="4" customFormat="1">
      <c r="C1368" s="40"/>
      <c r="D1368" s="40"/>
      <c r="E1368" s="41"/>
      <c r="F1368" s="40"/>
    </row>
    <row r="1369" ht="15" customHeight="1" s="4" customFormat="1">
      <c r="C1369" s="40"/>
      <c r="D1369" s="40"/>
      <c r="E1369" s="41"/>
      <c r="F1369" s="40"/>
    </row>
    <row r="1370" ht="15" customHeight="1" s="4" customFormat="1">
      <c r="C1370" s="40"/>
      <c r="D1370" s="40"/>
      <c r="E1370" s="41"/>
      <c r="F1370" s="40"/>
    </row>
    <row r="1371" ht="15" customHeight="1" s="4" customFormat="1">
      <c r="C1371" s="40"/>
      <c r="D1371" s="40"/>
      <c r="E1371" s="41"/>
      <c r="F1371" s="40"/>
    </row>
    <row r="1372" ht="15" customHeight="1" s="4" customFormat="1">
      <c r="C1372" s="40"/>
      <c r="D1372" s="40"/>
      <c r="E1372" s="41"/>
      <c r="F1372" s="40"/>
    </row>
    <row r="1373" ht="15" customHeight="1" s="4" customFormat="1">
      <c r="C1373" s="40"/>
      <c r="D1373" s="40"/>
      <c r="E1373" s="41"/>
      <c r="F1373" s="40"/>
    </row>
    <row r="1374" ht="15" customHeight="1" s="4" customFormat="1">
      <c r="C1374" s="40"/>
      <c r="D1374" s="40"/>
      <c r="E1374" s="41"/>
      <c r="F1374" s="40"/>
    </row>
    <row r="1375" ht="15" customHeight="1" s="4" customFormat="1">
      <c r="C1375" s="40"/>
      <c r="D1375" s="40"/>
      <c r="E1375" s="41"/>
      <c r="F1375" s="40"/>
    </row>
    <row r="1376" ht="15" customHeight="1" s="4" customFormat="1">
      <c r="C1376" s="40"/>
      <c r="D1376" s="40"/>
      <c r="E1376" s="41"/>
      <c r="F1376" s="40"/>
    </row>
    <row r="1377" ht="15" customHeight="1" s="4" customFormat="1">
      <c r="C1377" s="40"/>
      <c r="D1377" s="40"/>
      <c r="E1377" s="41"/>
      <c r="F1377" s="40"/>
    </row>
    <row r="1378" ht="15" customHeight="1" s="4" customFormat="1">
      <c r="C1378" s="40"/>
      <c r="D1378" s="40"/>
      <c r="E1378" s="41"/>
      <c r="F1378" s="40"/>
    </row>
    <row r="1379" ht="15" customHeight="1" s="4" customFormat="1">
      <c r="C1379" s="40"/>
      <c r="D1379" s="40"/>
      <c r="E1379" s="41"/>
      <c r="F1379" s="40"/>
    </row>
    <row r="1380" ht="15" customHeight="1" s="4" customFormat="1">
      <c r="C1380" s="40"/>
      <c r="D1380" s="40"/>
      <c r="E1380" s="41"/>
      <c r="F1380" s="40"/>
    </row>
    <row r="1381" ht="15" customHeight="1" s="4" customFormat="1">
      <c r="C1381" s="40"/>
      <c r="D1381" s="40"/>
      <c r="E1381" s="41"/>
      <c r="F1381" s="40"/>
    </row>
    <row r="1382" ht="15" customHeight="1" s="4" customFormat="1">
      <c r="C1382" s="40"/>
      <c r="D1382" s="40"/>
      <c r="E1382" s="41"/>
      <c r="F1382" s="40"/>
    </row>
    <row r="1383" ht="15" customHeight="1" s="4" customFormat="1">
      <c r="C1383" s="40"/>
      <c r="D1383" s="40"/>
      <c r="E1383" s="41"/>
      <c r="F1383" s="40"/>
    </row>
    <row r="1384" ht="15" customHeight="1" s="4" customFormat="1">
      <c r="C1384" s="40"/>
      <c r="D1384" s="40"/>
      <c r="E1384" s="41"/>
      <c r="F1384" s="40"/>
    </row>
    <row r="1385" ht="15" customHeight="1" s="4" customFormat="1">
      <c r="C1385" s="40"/>
      <c r="D1385" s="40"/>
      <c r="E1385" s="41"/>
      <c r="F1385" s="40"/>
    </row>
    <row r="1386" ht="15" customHeight="1" s="4" customFormat="1">
      <c r="C1386" s="40"/>
      <c r="D1386" s="40"/>
      <c r="E1386" s="41"/>
      <c r="F1386" s="40"/>
    </row>
    <row r="1387" ht="15" customHeight="1" s="4" customFormat="1">
      <c r="C1387" s="40"/>
      <c r="D1387" s="40"/>
      <c r="E1387" s="41"/>
      <c r="F1387" s="40"/>
    </row>
    <row r="1388" ht="15" customHeight="1" s="4" customFormat="1">
      <c r="C1388" s="40"/>
      <c r="D1388" s="40"/>
      <c r="E1388" s="41"/>
      <c r="F1388" s="40"/>
    </row>
    <row r="1389" ht="15" customHeight="1" s="4" customFormat="1">
      <c r="C1389" s="40"/>
      <c r="D1389" s="40"/>
      <c r="E1389" s="41"/>
      <c r="F1389" s="40"/>
    </row>
    <row r="1390" ht="15" customHeight="1" s="4" customFormat="1">
      <c r="C1390" s="40"/>
      <c r="D1390" s="40"/>
      <c r="E1390" s="41"/>
      <c r="F1390" s="40"/>
    </row>
    <row r="1391" ht="15" customHeight="1" s="4" customFormat="1">
      <c r="C1391" s="40"/>
      <c r="D1391" s="40"/>
      <c r="E1391" s="41"/>
      <c r="F1391" s="40"/>
    </row>
    <row r="1392" ht="15" customHeight="1" s="4" customFormat="1">
      <c r="C1392" s="40"/>
      <c r="D1392" s="40"/>
      <c r="E1392" s="41"/>
      <c r="F1392" s="40"/>
    </row>
    <row r="1393" ht="15" customHeight="1" s="4" customFormat="1">
      <c r="C1393" s="40"/>
      <c r="D1393" s="40"/>
      <c r="E1393" s="41"/>
      <c r="F1393" s="40"/>
    </row>
    <row r="1394" ht="15" customHeight="1" s="4" customFormat="1">
      <c r="C1394" s="40"/>
      <c r="D1394" s="40"/>
      <c r="E1394" s="41"/>
      <c r="F1394" s="40"/>
    </row>
    <row r="1395" ht="15" customHeight="1" s="4" customFormat="1">
      <c r="C1395" s="40"/>
      <c r="D1395" s="40"/>
      <c r="E1395" s="41"/>
      <c r="F1395" s="40"/>
    </row>
    <row r="1396" ht="15" customHeight="1" s="4" customFormat="1">
      <c r="C1396" s="40"/>
      <c r="D1396" s="40"/>
      <c r="E1396" s="41"/>
      <c r="F1396" s="40"/>
    </row>
    <row r="1397" ht="15" customHeight="1" s="4" customFormat="1">
      <c r="C1397" s="40"/>
      <c r="D1397" s="40"/>
      <c r="E1397" s="41"/>
      <c r="F1397" s="40"/>
    </row>
    <row r="1398" ht="15" customHeight="1" s="4" customFormat="1">
      <c r="C1398" s="40"/>
      <c r="D1398" s="40"/>
      <c r="E1398" s="41"/>
      <c r="F1398" s="40"/>
    </row>
    <row r="1399" ht="15" customHeight="1" s="4" customFormat="1">
      <c r="C1399" s="40"/>
      <c r="D1399" s="40"/>
      <c r="E1399" s="41"/>
      <c r="F1399" s="40"/>
    </row>
    <row r="1400" ht="15" customHeight="1" s="4" customFormat="1">
      <c r="C1400" s="40"/>
      <c r="D1400" s="40"/>
      <c r="E1400" s="41"/>
      <c r="F1400" s="40"/>
    </row>
    <row r="1401" ht="15" customHeight="1" s="4" customFormat="1">
      <c r="C1401" s="40"/>
      <c r="D1401" s="40"/>
      <c r="E1401" s="41"/>
      <c r="F1401" s="40"/>
    </row>
    <row r="1402" ht="15" customHeight="1" s="4" customFormat="1">
      <c r="C1402" s="40"/>
      <c r="D1402" s="40"/>
      <c r="E1402" s="41"/>
      <c r="F1402" s="40"/>
    </row>
    <row r="1403" ht="15" customHeight="1" s="4" customFormat="1">
      <c r="C1403" s="40"/>
      <c r="D1403" s="40"/>
      <c r="E1403" s="41"/>
      <c r="F1403" s="40"/>
    </row>
    <row r="1404" ht="15" customHeight="1" s="4" customFormat="1">
      <c r="C1404" s="40"/>
      <c r="D1404" s="40"/>
      <c r="E1404" s="41"/>
      <c r="F1404" s="40"/>
    </row>
    <row r="1405" ht="15" customHeight="1" s="4" customFormat="1">
      <c r="C1405" s="40"/>
      <c r="D1405" s="40"/>
      <c r="E1405" s="40"/>
      <c r="F1405" s="40"/>
    </row>
    <row r="1406" ht="15" customHeight="1" s="4" customFormat="1">
      <c r="C1406" s="40"/>
      <c r="D1406" s="40"/>
      <c r="E1406" s="40"/>
      <c r="F1406" s="40"/>
    </row>
    <row r="1407" ht="15" customHeight="1" s="4" customFormat="1">
      <c r="C1407" s="40"/>
      <c r="D1407" s="40"/>
      <c r="E1407" s="41"/>
      <c r="F1407" s="40"/>
    </row>
    <row r="1408" ht="15" customHeight="1" s="4" customFormat="1">
      <c r="C1408" s="40"/>
      <c r="D1408" s="40"/>
      <c r="E1408" s="41"/>
      <c r="F1408" s="40"/>
    </row>
    <row r="1409" ht="15" customHeight="1" s="4" customFormat="1">
      <c r="C1409" s="40"/>
      <c r="D1409" s="40"/>
      <c r="E1409" s="41"/>
      <c r="F1409" s="40"/>
    </row>
    <row r="1410" ht="15" customHeight="1" s="4" customFormat="1">
      <c r="C1410" s="40"/>
      <c r="D1410" s="40"/>
      <c r="E1410" s="41"/>
      <c r="F1410" s="40"/>
    </row>
    <row r="1411" ht="15" customHeight="1" s="4" customFormat="1">
      <c r="C1411" s="40"/>
      <c r="D1411" s="40"/>
      <c r="E1411" s="41"/>
      <c r="F1411" s="40"/>
    </row>
    <row r="1412" ht="15" customHeight="1" s="4" customFormat="1">
      <c r="C1412" s="40"/>
      <c r="D1412" s="40"/>
      <c r="E1412" s="41"/>
      <c r="F1412" s="40"/>
    </row>
    <row r="1413" ht="15" customHeight="1" s="4" customFormat="1">
      <c r="C1413" s="40"/>
      <c r="D1413" s="40"/>
      <c r="E1413" s="41"/>
      <c r="F1413" s="40"/>
    </row>
    <row r="1414" ht="15" customHeight="1" s="4" customFormat="1">
      <c r="C1414" s="40"/>
      <c r="D1414" s="40"/>
      <c r="E1414" s="41"/>
      <c r="F1414" s="40"/>
    </row>
    <row r="1415" ht="15" customHeight="1" s="4" customFormat="1">
      <c r="C1415" s="40"/>
      <c r="D1415" s="40"/>
      <c r="E1415" s="41"/>
      <c r="F1415" s="40"/>
    </row>
    <row r="1416" ht="15" customHeight="1" s="4" customFormat="1">
      <c r="C1416" s="40"/>
      <c r="D1416" s="40"/>
      <c r="E1416" s="41"/>
      <c r="F1416" s="40"/>
    </row>
    <row r="1417" ht="15" customHeight="1" s="4" customFormat="1">
      <c r="C1417" s="40"/>
      <c r="D1417" s="40"/>
      <c r="E1417" s="41"/>
      <c r="F1417" s="40"/>
    </row>
    <row r="1418" ht="15" customHeight="1" s="4" customFormat="1">
      <c r="C1418" s="40"/>
      <c r="D1418" s="40"/>
      <c r="E1418" s="41"/>
      <c r="F1418" s="40"/>
    </row>
    <row r="1419" ht="15" customHeight="1" s="4" customFormat="1">
      <c r="C1419" s="40"/>
      <c r="D1419" s="40"/>
      <c r="E1419" s="41"/>
      <c r="F1419" s="40"/>
    </row>
    <row r="1420" ht="15" customHeight="1" s="4" customFormat="1">
      <c r="C1420" s="40"/>
      <c r="D1420" s="40"/>
      <c r="E1420" s="41"/>
      <c r="F1420" s="40"/>
    </row>
    <row r="1421" ht="15" customHeight="1" s="4" customFormat="1">
      <c r="C1421" s="40"/>
      <c r="D1421" s="40"/>
      <c r="E1421" s="41"/>
      <c r="F1421" s="40"/>
    </row>
    <row r="1422" ht="15" customHeight="1" s="4" customFormat="1">
      <c r="C1422" s="40"/>
      <c r="D1422" s="40"/>
      <c r="E1422" s="41"/>
      <c r="F1422" s="40"/>
    </row>
    <row r="1423" ht="15" customHeight="1" s="4" customFormat="1">
      <c r="C1423" s="40"/>
      <c r="D1423" s="40"/>
      <c r="E1423" s="41"/>
      <c r="F1423" s="40"/>
    </row>
    <row r="1424" ht="15" customHeight="1" s="4" customFormat="1">
      <c r="C1424" s="40"/>
      <c r="D1424" s="40"/>
      <c r="E1424" s="41"/>
      <c r="F1424" s="40"/>
    </row>
    <row r="1425" ht="15" customHeight="1" s="4" customFormat="1">
      <c r="C1425" s="40"/>
      <c r="D1425" s="40"/>
      <c r="E1425" s="41"/>
      <c r="F1425" s="40"/>
    </row>
    <row r="1426" ht="15" customHeight="1" s="4" customFormat="1">
      <c r="C1426" s="40"/>
      <c r="D1426" s="40"/>
      <c r="E1426" s="41"/>
      <c r="F1426" s="40"/>
    </row>
    <row r="1427" ht="15" customHeight="1" s="4" customFormat="1">
      <c r="C1427" s="40"/>
      <c r="D1427" s="40"/>
      <c r="E1427" s="41"/>
      <c r="F1427" s="40"/>
    </row>
    <row r="1428" ht="15" customHeight="1" s="4" customFormat="1">
      <c r="C1428" s="40"/>
      <c r="D1428" s="40"/>
      <c r="E1428" s="41"/>
      <c r="F1428" s="40"/>
    </row>
    <row r="1429" ht="15" customHeight="1" s="4" customFormat="1">
      <c r="C1429" s="40"/>
      <c r="D1429" s="40"/>
      <c r="E1429" s="41"/>
      <c r="F1429" s="40"/>
    </row>
    <row r="1430" ht="15" customHeight="1" s="4" customFormat="1">
      <c r="C1430" s="40"/>
      <c r="D1430" s="40"/>
      <c r="E1430" s="41"/>
      <c r="F1430" s="40"/>
    </row>
    <row r="1431" ht="15" customHeight="1" s="4" customFormat="1">
      <c r="C1431" s="40"/>
      <c r="D1431" s="40"/>
      <c r="E1431" s="41"/>
      <c r="F1431" s="40"/>
    </row>
    <row r="1432" ht="15" customHeight="1" s="4" customFormat="1">
      <c r="C1432" s="40"/>
      <c r="D1432" s="40"/>
      <c r="E1432" s="41"/>
      <c r="F1432" s="40"/>
    </row>
    <row r="1433" ht="15" customHeight="1" s="4" customFormat="1">
      <c r="C1433" s="40"/>
      <c r="D1433" s="40"/>
      <c r="E1433" s="41"/>
      <c r="F1433" s="40"/>
    </row>
    <row r="1434" ht="15" customHeight="1" s="4" customFormat="1">
      <c r="C1434" s="40"/>
      <c r="D1434" s="40"/>
      <c r="E1434" s="41"/>
      <c r="F1434" s="40"/>
    </row>
    <row r="1435" ht="15" customHeight="1" s="4" customFormat="1">
      <c r="C1435" s="40"/>
      <c r="D1435" s="40"/>
      <c r="E1435" s="41"/>
      <c r="F1435" s="40"/>
    </row>
    <row r="1436" ht="15" customHeight="1" s="4" customFormat="1">
      <c r="C1436" s="40"/>
      <c r="D1436" s="40"/>
      <c r="E1436" s="41"/>
      <c r="F1436" s="40"/>
    </row>
    <row r="1437" ht="15" customHeight="1" s="4" customFormat="1">
      <c r="C1437" s="40"/>
      <c r="D1437" s="40"/>
      <c r="E1437" s="41"/>
      <c r="F1437" s="40"/>
    </row>
    <row r="1438" ht="15" customHeight="1" s="4" customFormat="1">
      <c r="C1438" s="40"/>
      <c r="D1438" s="40"/>
      <c r="E1438" s="41"/>
      <c r="F1438" s="40"/>
    </row>
    <row r="1439" ht="15" customHeight="1" s="4" customFormat="1">
      <c r="C1439" s="40"/>
      <c r="D1439" s="40"/>
      <c r="E1439" s="41"/>
      <c r="F1439" s="40"/>
    </row>
    <row r="1440" ht="15" customHeight="1" s="4" customFormat="1">
      <c r="C1440" s="40"/>
      <c r="D1440" s="40"/>
      <c r="E1440" s="41"/>
      <c r="F1440" s="40"/>
    </row>
    <row r="1441" ht="15" customHeight="1" s="4" customFormat="1">
      <c r="C1441" s="40"/>
      <c r="D1441" s="40"/>
      <c r="E1441" s="41"/>
      <c r="F1441" s="40"/>
    </row>
    <row r="1442" ht="15" customHeight="1" s="4" customFormat="1">
      <c r="C1442" s="40"/>
      <c r="D1442" s="40"/>
      <c r="E1442" s="41"/>
      <c r="F1442" s="40"/>
    </row>
    <row r="1443" ht="15" customHeight="1" s="4" customFormat="1">
      <c r="C1443" s="40"/>
      <c r="D1443" s="40"/>
      <c r="E1443" s="41"/>
      <c r="F1443" s="40"/>
    </row>
    <row r="1444" ht="15" customHeight="1" s="4" customFormat="1">
      <c r="C1444" s="40"/>
      <c r="D1444" s="40"/>
      <c r="E1444" s="41"/>
      <c r="F1444" s="40"/>
    </row>
    <row r="1445" ht="15" customHeight="1" s="4" customFormat="1">
      <c r="C1445" s="40"/>
      <c r="D1445" s="40"/>
      <c r="E1445" s="41"/>
      <c r="F1445" s="40"/>
    </row>
    <row r="1446" ht="15" customHeight="1" s="4" customFormat="1">
      <c r="C1446" s="40"/>
      <c r="D1446" s="40"/>
      <c r="E1446" s="41"/>
      <c r="F1446" s="40"/>
    </row>
    <row r="1447" ht="15" customHeight="1" s="4" customFormat="1">
      <c r="C1447" s="40"/>
      <c r="D1447" s="40"/>
      <c r="E1447" s="41"/>
      <c r="F1447" s="40"/>
    </row>
    <row r="1448" ht="15" customHeight="1" s="4" customFormat="1">
      <c r="C1448" s="40"/>
      <c r="D1448" s="40"/>
      <c r="E1448" s="41"/>
      <c r="F1448" s="40"/>
    </row>
    <row r="1449" ht="15" customHeight="1" s="4" customFormat="1">
      <c r="C1449" s="40"/>
      <c r="D1449" s="40"/>
      <c r="E1449" s="41"/>
      <c r="F1449" s="40"/>
    </row>
    <row r="1450" ht="15" customHeight="1" s="4" customFormat="1">
      <c r="C1450" s="40"/>
      <c r="D1450" s="40"/>
      <c r="E1450" s="41"/>
      <c r="F1450" s="40"/>
    </row>
    <row r="1451" ht="15" customHeight="1" s="4" customFormat="1">
      <c r="C1451" s="40"/>
      <c r="D1451" s="40"/>
      <c r="E1451" s="41"/>
      <c r="F1451" s="40"/>
    </row>
    <row r="1452" ht="15" customHeight="1" s="4" customFormat="1">
      <c r="C1452" s="40"/>
      <c r="D1452" s="40"/>
      <c r="E1452" s="41"/>
      <c r="F1452" s="40"/>
    </row>
    <row r="1453" ht="15" customHeight="1" s="4" customFormat="1">
      <c r="C1453" s="40"/>
      <c r="D1453" s="40"/>
      <c r="E1453" s="41"/>
      <c r="F1453" s="40"/>
    </row>
    <row r="1454" ht="15" customHeight="1" s="4" customFormat="1">
      <c r="C1454" s="40"/>
      <c r="D1454" s="40"/>
      <c r="E1454" s="41"/>
      <c r="F1454" s="40"/>
    </row>
    <row r="1455" ht="15" customHeight="1" s="4" customFormat="1">
      <c r="C1455" s="40"/>
      <c r="D1455" s="40"/>
      <c r="E1455" s="41"/>
      <c r="F1455" s="40"/>
    </row>
    <row r="1456" ht="15" customHeight="1" s="4" customFormat="1">
      <c r="C1456" s="40"/>
      <c r="D1456" s="40"/>
      <c r="E1456" s="41"/>
      <c r="F1456" s="40"/>
    </row>
    <row r="1457" ht="15" customHeight="1" s="4" customFormat="1">
      <c r="C1457" s="40"/>
      <c r="D1457" s="40"/>
      <c r="E1457" s="41"/>
      <c r="F1457" s="40"/>
    </row>
    <row r="1458" ht="15" customHeight="1" s="4" customFormat="1">
      <c r="C1458" s="40"/>
      <c r="D1458" s="40"/>
      <c r="E1458" s="41"/>
      <c r="F1458" s="40"/>
    </row>
    <row r="1459" ht="15" customHeight="1" s="4" customFormat="1">
      <c r="C1459" s="40"/>
      <c r="D1459" s="40"/>
      <c r="E1459" s="41"/>
      <c r="F1459" s="40"/>
    </row>
    <row r="1460" ht="15" customHeight="1" s="4" customFormat="1">
      <c r="C1460" s="40"/>
      <c r="D1460" s="40"/>
      <c r="E1460" s="41"/>
      <c r="F1460" s="40"/>
    </row>
    <row r="1461" ht="15" customHeight="1" s="4" customFormat="1">
      <c r="C1461" s="40"/>
      <c r="D1461" s="40"/>
      <c r="E1461" s="41"/>
      <c r="F1461" s="40"/>
    </row>
    <row r="1462" ht="15" customHeight="1" s="4" customFormat="1">
      <c r="C1462" s="40"/>
      <c r="D1462" s="41"/>
      <c r="E1462" s="41"/>
      <c r="F1462" s="40"/>
    </row>
    <row r="1463" ht="15" customHeight="1" s="4" customFormat="1">
      <c r="C1463" s="40"/>
      <c r="D1463" s="41"/>
      <c r="E1463" s="41"/>
      <c r="F1463" s="40"/>
    </row>
    <row r="1464" ht="15" customHeight="1" s="4" customFormat="1">
      <c r="C1464" s="40"/>
      <c r="D1464" s="41"/>
      <c r="E1464" s="41"/>
      <c r="F1464" s="40"/>
    </row>
    <row r="1465" ht="15" customHeight="1" s="4" customFormat="1">
      <c r="C1465" s="40"/>
      <c r="D1465" s="41"/>
      <c r="E1465" s="41"/>
      <c r="F1465" s="40"/>
    </row>
    <row r="1466" ht="15" customHeight="1" s="4" customFormat="1">
      <c r="C1466" s="40"/>
      <c r="D1466" s="40"/>
      <c r="E1466" s="41"/>
      <c r="F1466" s="40"/>
    </row>
    <row r="1467" ht="15" customHeight="1" s="4" customFormat="1">
      <c r="C1467" s="40"/>
      <c r="D1467" s="41"/>
      <c r="E1467" s="41"/>
      <c r="F1467" s="40"/>
    </row>
    <row r="1468" ht="15" customHeight="1" s="4" customFormat="1">
      <c r="C1468" s="40"/>
      <c r="D1468" s="41"/>
      <c r="E1468" s="41"/>
      <c r="F1468" s="40"/>
    </row>
    <row r="1469" ht="15" customHeight="1" s="4" customFormat="1">
      <c r="C1469" s="40"/>
      <c r="D1469" s="41"/>
      <c r="E1469" s="41"/>
      <c r="F1469" s="40"/>
    </row>
    <row r="1470" ht="15" customHeight="1" s="4" customFormat="1">
      <c r="C1470" s="40"/>
      <c r="D1470" s="41"/>
      <c r="E1470" s="41"/>
      <c r="F1470" s="40"/>
    </row>
    <row r="1471" ht="15" customHeight="1" s="4" customFormat="1">
      <c r="C1471" s="40"/>
      <c r="D1471" s="41"/>
      <c r="E1471" s="41"/>
      <c r="F1471" s="40"/>
    </row>
    <row r="1472" ht="15" customHeight="1" s="4" customFormat="1">
      <c r="C1472" s="40"/>
      <c r="D1472" s="40"/>
      <c r="E1472" s="41"/>
      <c r="F1472" s="40"/>
    </row>
    <row r="1473" ht="15" customHeight="1" s="4" customFormat="1">
      <c r="C1473" s="40"/>
      <c r="D1473" s="40"/>
      <c r="E1473" s="41"/>
      <c r="F1473" s="40"/>
    </row>
    <row r="1474" ht="15" customHeight="1" s="4" customFormat="1">
      <c r="C1474" s="40"/>
      <c r="D1474" s="40"/>
      <c r="E1474" s="41"/>
      <c r="F1474" s="40"/>
    </row>
    <row r="1475" ht="15" customHeight="1" s="4" customFormat="1">
      <c r="C1475" s="40"/>
      <c r="D1475" s="40"/>
      <c r="E1475" s="41"/>
      <c r="F1475" s="40"/>
    </row>
    <row r="1476" ht="15" customHeight="1" s="4" customFormat="1">
      <c r="C1476" s="40"/>
      <c r="D1476" s="40"/>
      <c r="E1476" s="41"/>
      <c r="F1476" s="40"/>
    </row>
    <row r="1477" ht="15" customHeight="1" s="4" customFormat="1">
      <c r="C1477" s="40"/>
      <c r="D1477" s="40"/>
      <c r="E1477" s="41"/>
      <c r="F1477" s="40"/>
    </row>
    <row r="1478" ht="15" customHeight="1" s="4" customFormat="1">
      <c r="C1478" s="40"/>
      <c r="D1478" s="41"/>
      <c r="E1478" s="41"/>
      <c r="F1478" s="40"/>
    </row>
    <row r="1479" ht="15" customHeight="1" s="4" customFormat="1">
      <c r="C1479" s="40"/>
      <c r="D1479" s="41"/>
      <c r="E1479" s="41"/>
      <c r="F1479" s="40"/>
    </row>
    <row r="1480" ht="15" customHeight="1" s="4" customFormat="1">
      <c r="C1480" s="40"/>
      <c r="D1480" s="41"/>
      <c r="E1480" s="41"/>
      <c r="F1480" s="40"/>
    </row>
    <row r="1481" ht="15" customHeight="1" s="4" customFormat="1">
      <c r="C1481" s="40"/>
      <c r="D1481" s="41"/>
      <c r="E1481" s="41"/>
      <c r="F1481" s="40"/>
    </row>
    <row r="1482" ht="15" customHeight="1" s="4" customFormat="1">
      <c r="C1482" s="40"/>
      <c r="D1482" s="40"/>
      <c r="E1482" s="41"/>
      <c r="F1482" s="40"/>
    </row>
    <row r="1483" ht="15" customHeight="1" s="4" customFormat="1">
      <c r="C1483" s="40"/>
      <c r="D1483" s="40"/>
      <c r="E1483" s="41"/>
      <c r="F1483" s="40"/>
    </row>
    <row r="1484" ht="15" customHeight="1" s="4" customFormat="1">
      <c r="C1484" s="40"/>
      <c r="D1484" s="40"/>
      <c r="E1484" s="41"/>
      <c r="F1484" s="40"/>
    </row>
    <row r="1485" ht="15" customHeight="1" s="4" customFormat="1">
      <c r="C1485" s="40"/>
      <c r="D1485" s="40"/>
      <c r="E1485" s="41"/>
      <c r="F1485" s="40"/>
    </row>
    <row r="1486" ht="15" customHeight="1" s="4" customFormat="1">
      <c r="C1486" s="40"/>
      <c r="D1486" s="40"/>
      <c r="E1486" s="41"/>
      <c r="F1486" s="40"/>
    </row>
    <row r="1487" ht="15" customHeight="1" s="4" customFormat="1">
      <c r="C1487" s="40"/>
      <c r="D1487" s="40"/>
      <c r="E1487" s="41"/>
      <c r="F1487" s="40"/>
    </row>
    <row r="1488" ht="15" customHeight="1" s="4" customFormat="1">
      <c r="C1488" s="40"/>
      <c r="D1488" s="41"/>
      <c r="E1488" s="41"/>
      <c r="F1488" s="40"/>
    </row>
    <row r="1489" ht="15" customHeight="1" s="4" customFormat="1">
      <c r="C1489" s="40"/>
      <c r="D1489" s="41"/>
      <c r="E1489" s="41"/>
      <c r="F1489" s="40"/>
    </row>
    <row r="1490" ht="15" customHeight="1" s="4" customFormat="1">
      <c r="C1490" s="40"/>
      <c r="D1490" s="41"/>
      <c r="E1490" s="41"/>
      <c r="F1490" s="40"/>
    </row>
    <row r="1491" ht="15" customHeight="1" s="4" customFormat="1">
      <c r="C1491" s="40"/>
      <c r="D1491" s="41"/>
      <c r="E1491" s="41"/>
      <c r="F1491" s="40"/>
    </row>
    <row r="1492" ht="15" customHeight="1" s="4" customFormat="1">
      <c r="C1492" s="40"/>
      <c r="D1492" s="40"/>
      <c r="E1492" s="41"/>
      <c r="F1492" s="40"/>
    </row>
    <row r="1493" ht="15" customHeight="1" s="4" customFormat="1">
      <c r="C1493" s="40"/>
      <c r="D1493" s="40"/>
      <c r="E1493" s="41"/>
      <c r="F1493" s="40"/>
    </row>
    <row r="1494" ht="15" customHeight="1" s="4" customFormat="1">
      <c r="C1494" s="40"/>
      <c r="D1494" s="40"/>
      <c r="E1494" s="41"/>
      <c r="F1494" s="40"/>
    </row>
    <row r="1495" ht="15" customHeight="1" s="4" customFormat="1">
      <c r="C1495" s="40"/>
      <c r="D1495" s="40"/>
      <c r="E1495" s="41"/>
      <c r="F1495" s="40"/>
    </row>
    <row r="1496" ht="15" customHeight="1" s="4" customFormat="1">
      <c r="C1496" s="40"/>
      <c r="D1496" s="40"/>
      <c r="E1496" s="41"/>
      <c r="F1496" s="40"/>
    </row>
    <row r="1497" ht="15" customHeight="1" s="4" customFormat="1">
      <c r="C1497" s="40"/>
      <c r="D1497" s="40"/>
      <c r="E1497" s="41"/>
      <c r="F1497" s="40"/>
    </row>
    <row r="1498" ht="15" customHeight="1" s="4" customFormat="1">
      <c r="C1498" s="40"/>
      <c r="D1498" s="40"/>
      <c r="E1498" s="41"/>
      <c r="F1498" s="40"/>
    </row>
    <row r="1499" ht="15" customHeight="1" s="4" customFormat="1">
      <c r="C1499" s="40"/>
      <c r="D1499" s="40"/>
      <c r="E1499" s="41"/>
      <c r="F1499" s="40"/>
    </row>
    <row r="1500" ht="15" customHeight="1" s="4" customFormat="1">
      <c r="C1500" s="40"/>
      <c r="D1500" s="40"/>
      <c r="E1500" s="41"/>
      <c r="F1500" s="40"/>
    </row>
    <row r="1501" ht="15" customHeight="1" s="4" customFormat="1">
      <c r="C1501" s="40"/>
      <c r="D1501" s="40"/>
      <c r="E1501" s="41"/>
      <c r="F1501" s="40"/>
    </row>
    <row r="1502" ht="15" customHeight="1" s="4" customFormat="1">
      <c r="C1502" s="40"/>
      <c r="D1502" s="40"/>
      <c r="E1502" s="41"/>
      <c r="F1502" s="40"/>
    </row>
    <row r="1503" ht="15" customHeight="1" s="4" customFormat="1">
      <c r="C1503" s="40"/>
      <c r="D1503" s="40"/>
      <c r="E1503" s="41"/>
      <c r="F1503" s="40"/>
    </row>
    <row r="1504" ht="15" customHeight="1" s="4" customFormat="1">
      <c r="C1504" s="40"/>
      <c r="D1504" s="40"/>
      <c r="E1504" s="41"/>
      <c r="F1504" s="40"/>
    </row>
    <row r="1505" ht="15" customHeight="1" s="4" customFormat="1">
      <c r="C1505" s="40"/>
      <c r="D1505" s="40"/>
      <c r="E1505" s="41"/>
      <c r="F1505" s="40"/>
    </row>
    <row r="1506" ht="15" customHeight="1" s="4" customFormat="1">
      <c r="C1506" s="40"/>
      <c r="D1506" s="40"/>
      <c r="E1506" s="41"/>
      <c r="F1506" s="40"/>
    </row>
    <row r="1507" ht="15" customHeight="1" s="4" customFormat="1">
      <c r="C1507" s="40"/>
      <c r="D1507" s="40"/>
      <c r="E1507" s="41"/>
      <c r="F1507" s="40"/>
    </row>
    <row r="1508" ht="15" customHeight="1" s="4" customFormat="1">
      <c r="C1508" s="40"/>
      <c r="D1508" s="40"/>
      <c r="E1508" s="41"/>
      <c r="F1508" s="40"/>
    </row>
    <row r="1509" ht="15" customHeight="1" s="4" customFormat="1">
      <c r="C1509" s="40"/>
      <c r="D1509" s="40"/>
      <c r="E1509" s="41"/>
      <c r="F1509" s="40"/>
    </row>
    <row r="1510" ht="15" customHeight="1" s="4" customFormat="1">
      <c r="C1510" s="40"/>
      <c r="D1510" s="40"/>
      <c r="E1510" s="41"/>
      <c r="F1510" s="40"/>
    </row>
    <row r="1511" ht="15" customHeight="1" s="4" customFormat="1">
      <c r="C1511" s="40"/>
      <c r="D1511" s="40"/>
      <c r="E1511" s="41"/>
      <c r="F1511" s="40"/>
    </row>
    <row r="1512" ht="15" customHeight="1" s="4" customFormat="1">
      <c r="C1512" s="40"/>
      <c r="D1512" s="40"/>
      <c r="E1512" s="41"/>
      <c r="F1512" s="40"/>
    </row>
    <row r="1513" ht="15" customHeight="1" s="4" customFormat="1">
      <c r="C1513" s="40"/>
      <c r="D1513" s="40"/>
      <c r="E1513" s="41"/>
      <c r="F1513" s="40"/>
    </row>
    <row r="1514" ht="15" customHeight="1" s="4" customFormat="1">
      <c r="C1514" s="40"/>
      <c r="D1514" s="40"/>
      <c r="E1514" s="41"/>
      <c r="F1514" s="40"/>
    </row>
    <row r="1515" ht="15" customHeight="1" s="4" customFormat="1">
      <c r="C1515" s="40"/>
      <c r="D1515" s="40"/>
      <c r="E1515" s="41"/>
      <c r="F1515" s="40"/>
    </row>
    <row r="1516" ht="15" customHeight="1" s="4" customFormat="1">
      <c r="C1516" s="40"/>
      <c r="D1516" s="40"/>
      <c r="E1516" s="41"/>
      <c r="F1516" s="40"/>
    </row>
    <row r="1517" ht="15" customHeight="1" s="4" customFormat="1">
      <c r="C1517" s="40"/>
      <c r="D1517" s="40"/>
      <c r="E1517" s="41"/>
      <c r="F1517" s="40"/>
    </row>
    <row r="1518" ht="15" customHeight="1" s="4" customFormat="1">
      <c r="C1518" s="40"/>
      <c r="D1518" s="40"/>
      <c r="E1518" s="41"/>
      <c r="F1518" s="40"/>
    </row>
    <row r="1519" ht="15" customHeight="1" s="4" customFormat="1">
      <c r="C1519" s="40"/>
      <c r="D1519" s="40"/>
      <c r="E1519" s="41"/>
      <c r="F1519" s="40"/>
    </row>
    <row r="1520" ht="15" customHeight="1" s="4" customFormat="1">
      <c r="C1520" s="40"/>
      <c r="D1520" s="40"/>
      <c r="E1520" s="41"/>
      <c r="F1520" s="40"/>
    </row>
    <row r="1521" ht="15" customHeight="1" s="4" customFormat="1">
      <c r="C1521" s="40"/>
      <c r="D1521" s="40"/>
      <c r="E1521" s="40"/>
      <c r="F1521" s="40"/>
    </row>
    <row r="1522" ht="15" customHeight="1" s="4" customFormat="1">
      <c r="C1522" s="40"/>
      <c r="D1522" s="40"/>
      <c r="E1522" s="41"/>
      <c r="F1522" s="40"/>
    </row>
    <row r="1523" ht="15" customHeight="1" s="4" customFormat="1">
      <c r="C1523" s="40"/>
      <c r="D1523" s="40"/>
      <c r="E1523" s="41"/>
      <c r="F1523" s="40"/>
    </row>
    <row r="1524" ht="15" customHeight="1" s="4" customFormat="1">
      <c r="C1524" s="40"/>
      <c r="D1524" s="40"/>
      <c r="E1524" s="41"/>
      <c r="F1524" s="40"/>
    </row>
    <row r="1525" ht="15" customHeight="1" s="4" customFormat="1">
      <c r="C1525" s="40"/>
      <c r="D1525" s="40"/>
      <c r="E1525" s="41"/>
      <c r="F1525" s="40"/>
    </row>
    <row r="1526" ht="15" customHeight="1" s="4" customFormat="1">
      <c r="C1526" s="40"/>
      <c r="D1526" s="40"/>
      <c r="E1526" s="41"/>
      <c r="F1526" s="40"/>
    </row>
    <row r="1527" ht="15" customHeight="1" s="4" customFormat="1">
      <c r="C1527" s="40"/>
      <c r="D1527" s="40"/>
      <c r="E1527" s="41"/>
      <c r="F1527" s="40"/>
    </row>
    <row r="1528" ht="15" customHeight="1" s="4" customFormat="1">
      <c r="C1528" s="40"/>
      <c r="D1528" s="40"/>
      <c r="E1528" s="41"/>
      <c r="F1528" s="40"/>
    </row>
    <row r="1529" ht="15" customHeight="1" s="4" customFormat="1">
      <c r="C1529" s="40"/>
      <c r="D1529" s="40"/>
      <c r="E1529" s="41"/>
      <c r="F1529" s="40"/>
    </row>
    <row r="1530" ht="15" customHeight="1" s="4" customFormat="1">
      <c r="C1530" s="40"/>
      <c r="D1530" s="40"/>
      <c r="E1530" s="41"/>
      <c r="F1530" s="40"/>
    </row>
    <row r="1531" ht="15" customHeight="1" s="4" customFormat="1">
      <c r="C1531" s="40"/>
      <c r="D1531" s="40"/>
      <c r="E1531" s="41"/>
      <c r="F1531" s="40"/>
    </row>
    <row r="1532" ht="15" customHeight="1" s="4" customFormat="1">
      <c r="C1532" s="40"/>
      <c r="D1532" s="40"/>
      <c r="E1532" s="41"/>
      <c r="F1532" s="40"/>
    </row>
    <row r="1533" ht="15" customHeight="1" s="4" customFormat="1">
      <c r="C1533" s="40"/>
      <c r="D1533" s="40"/>
      <c r="E1533" s="41"/>
      <c r="F1533" s="40"/>
    </row>
    <row r="1534" ht="15" customHeight="1" s="4" customFormat="1">
      <c r="C1534" s="40"/>
      <c r="D1534" s="40"/>
      <c r="E1534" s="41"/>
      <c r="F1534" s="40"/>
    </row>
    <row r="1535" ht="15" customHeight="1" s="4" customFormat="1">
      <c r="C1535" s="40"/>
      <c r="D1535" s="40"/>
      <c r="E1535" s="40"/>
      <c r="F1535" s="40"/>
    </row>
    <row r="1536" ht="15" customHeight="1" s="4" customFormat="1">
      <c r="C1536" s="40"/>
      <c r="D1536" s="40"/>
      <c r="E1536" s="41"/>
      <c r="F1536" s="40"/>
    </row>
    <row r="1537" ht="15" customHeight="1" s="4" customFormat="1">
      <c r="C1537" s="40"/>
      <c r="D1537" s="40"/>
      <c r="E1537" s="41"/>
      <c r="F1537" s="40"/>
    </row>
    <row r="1538" ht="15" customHeight="1" s="4" customFormat="1">
      <c r="C1538" s="40"/>
      <c r="D1538" s="40"/>
      <c r="E1538" s="41"/>
      <c r="F1538" s="40"/>
    </row>
    <row r="1539" ht="15" customHeight="1" s="4" customFormat="1">
      <c r="C1539" s="40"/>
      <c r="D1539" s="40"/>
      <c r="E1539" s="41"/>
      <c r="F1539" s="40"/>
    </row>
    <row r="1540" ht="15" customHeight="1" s="4" customFormat="1">
      <c r="C1540" s="40"/>
      <c r="D1540" s="40"/>
      <c r="E1540" s="41"/>
      <c r="F1540" s="40"/>
    </row>
    <row r="1541" ht="15" customHeight="1" s="4" customFormat="1">
      <c r="C1541" s="40"/>
      <c r="D1541" s="40"/>
      <c r="E1541" s="41"/>
      <c r="F1541" s="40"/>
    </row>
    <row r="1542" ht="15" customHeight="1" s="4" customFormat="1">
      <c r="C1542" s="40"/>
      <c r="D1542" s="40"/>
      <c r="E1542" s="41"/>
      <c r="F1542" s="40"/>
    </row>
    <row r="1543" ht="15" customHeight="1" s="4" customFormat="1">
      <c r="C1543" s="40"/>
      <c r="D1543" s="41"/>
      <c r="E1543" s="41"/>
      <c r="F1543" s="40"/>
    </row>
    <row r="1544" ht="15" customHeight="1" s="4" customFormat="1">
      <c r="C1544" s="40"/>
      <c r="D1544" s="41"/>
      <c r="E1544" s="41"/>
      <c r="F1544" s="40"/>
    </row>
    <row r="1545" ht="15" customHeight="1" s="4" customFormat="1">
      <c r="C1545" s="40"/>
      <c r="D1545" s="41"/>
      <c r="E1545" s="41"/>
      <c r="F1545" s="40"/>
    </row>
    <row r="1546" ht="15" customHeight="1" s="4" customFormat="1">
      <c r="C1546" s="40"/>
      <c r="D1546" s="41"/>
      <c r="E1546" s="41"/>
      <c r="F1546" s="40"/>
    </row>
    <row r="1547" ht="15" customHeight="1" s="4" customFormat="1">
      <c r="C1547" s="40"/>
      <c r="D1547" s="40"/>
      <c r="E1547" s="41"/>
      <c r="F1547" s="40"/>
    </row>
    <row r="1548" ht="15" customHeight="1" s="4" customFormat="1">
      <c r="C1548" s="40"/>
      <c r="D1548" s="40"/>
      <c r="E1548" s="41"/>
      <c r="F1548" s="40"/>
    </row>
    <row r="1549" ht="15" customHeight="1" s="4" customFormat="1">
      <c r="C1549" s="40"/>
      <c r="D1549" s="41"/>
      <c r="E1549" s="41"/>
      <c r="F1549" s="40"/>
    </row>
    <row r="1550" ht="15" customHeight="1" s="4" customFormat="1">
      <c r="C1550" s="40"/>
      <c r="D1550" s="41"/>
      <c r="E1550" s="41"/>
      <c r="F1550" s="40"/>
    </row>
    <row r="1551" ht="15" customHeight="1" s="4" customFormat="1">
      <c r="C1551" s="40"/>
      <c r="D1551" s="41"/>
      <c r="E1551" s="41"/>
      <c r="F1551" s="40"/>
    </row>
    <row r="1552" ht="15" customHeight="1" s="4" customFormat="1">
      <c r="C1552" s="40"/>
      <c r="D1552" s="41"/>
      <c r="E1552" s="41"/>
      <c r="F1552" s="40"/>
    </row>
    <row r="1553" ht="15" customHeight="1" s="4" customFormat="1">
      <c r="C1553" s="40"/>
      <c r="D1553" s="40"/>
      <c r="E1553" s="41"/>
      <c r="F1553" s="40"/>
    </row>
    <row r="1554" ht="15" customHeight="1" s="4" customFormat="1">
      <c r="C1554" s="40"/>
      <c r="D1554" s="40"/>
      <c r="E1554" s="41"/>
      <c r="F1554" s="40"/>
    </row>
    <row r="1555" ht="15" customHeight="1" s="4" customFormat="1">
      <c r="C1555" s="40"/>
      <c r="D1555" s="40"/>
      <c r="E1555" s="41"/>
      <c r="F1555" s="40"/>
    </row>
    <row r="1556" ht="15" customHeight="1" s="4" customFormat="1">
      <c r="C1556" s="40"/>
      <c r="D1556" s="40"/>
      <c r="E1556" s="41"/>
      <c r="F1556" s="40"/>
    </row>
    <row r="1557" ht="15" customHeight="1" s="4" customFormat="1">
      <c r="C1557" s="40"/>
      <c r="D1557" s="40"/>
      <c r="E1557" s="41"/>
      <c r="F1557" s="40"/>
    </row>
    <row r="1558" ht="15" customHeight="1" s="4" customFormat="1">
      <c r="C1558" s="40"/>
      <c r="D1558" s="40"/>
      <c r="E1558" s="41"/>
      <c r="F1558" s="40"/>
    </row>
    <row r="1559" ht="15" customHeight="1" s="4" customFormat="1">
      <c r="C1559" s="40"/>
      <c r="D1559" s="40"/>
      <c r="E1559" s="41"/>
      <c r="F1559" s="40"/>
    </row>
    <row r="1560" ht="15" customHeight="1" s="4" customFormat="1">
      <c r="C1560" s="40"/>
      <c r="D1560" s="40"/>
      <c r="E1560" s="41"/>
      <c r="F1560" s="40"/>
    </row>
    <row r="1561" ht="15" customHeight="1" s="4" customFormat="1">
      <c r="C1561" s="40"/>
      <c r="D1561" s="40"/>
      <c r="E1561" s="41"/>
      <c r="F1561" s="40"/>
    </row>
    <row r="1562" ht="15" customHeight="1" s="4" customFormat="1">
      <c r="C1562" s="40"/>
      <c r="D1562" s="40"/>
      <c r="E1562" s="41"/>
      <c r="F1562" s="40"/>
    </row>
    <row r="1563" ht="15" customHeight="1" s="4" customFormat="1">
      <c r="C1563" s="40"/>
      <c r="D1563" s="40"/>
      <c r="E1563" s="41"/>
      <c r="F1563" s="40"/>
    </row>
    <row r="1564" ht="15" customHeight="1" s="4" customFormat="1">
      <c r="C1564" s="40"/>
      <c r="D1564" s="40"/>
      <c r="E1564" s="41"/>
      <c r="F1564" s="40"/>
    </row>
    <row r="1565" ht="15" customHeight="1" s="4" customFormat="1">
      <c r="C1565" s="40"/>
      <c r="D1565" s="40"/>
      <c r="E1565" s="41"/>
      <c r="F1565" s="40"/>
    </row>
    <row r="1566" ht="15" customHeight="1" s="4" customFormat="1">
      <c r="C1566" s="40"/>
      <c r="D1566" s="40"/>
      <c r="E1566" s="41"/>
      <c r="F1566" s="40"/>
    </row>
    <row r="1567" ht="15" customHeight="1" s="4" customFormat="1">
      <c r="C1567" s="40"/>
      <c r="D1567" s="40"/>
      <c r="E1567" s="41"/>
      <c r="F1567" s="40"/>
    </row>
    <row r="1568" ht="15" customHeight="1" s="4" customFormat="1">
      <c r="C1568" s="40"/>
      <c r="D1568" s="40"/>
      <c r="E1568" s="41"/>
      <c r="F1568" s="40"/>
    </row>
    <row r="1569" ht="15" customHeight="1" s="4" customFormat="1">
      <c r="C1569" s="40"/>
      <c r="D1569" s="40"/>
      <c r="E1569" s="41"/>
      <c r="F1569" s="40"/>
    </row>
    <row r="1570" ht="15" customHeight="1" s="4" customFormat="1">
      <c r="C1570" s="40"/>
      <c r="D1570" s="40"/>
      <c r="E1570" s="41"/>
      <c r="F1570" s="40"/>
    </row>
    <row r="1571" ht="15" customHeight="1" s="4" customFormat="1">
      <c r="C1571" s="40"/>
      <c r="D1571" s="40"/>
      <c r="E1571" s="41"/>
      <c r="F1571" s="40"/>
    </row>
    <row r="1572" ht="15" customHeight="1" s="4" customFormat="1">
      <c r="C1572" s="40"/>
      <c r="D1572" s="40"/>
      <c r="E1572" s="41"/>
      <c r="F1572" s="40"/>
    </row>
    <row r="1573" ht="15" customHeight="1" s="4" customFormat="1">
      <c r="C1573" s="40"/>
      <c r="D1573" s="40"/>
      <c r="E1573" s="41"/>
      <c r="F1573" s="40"/>
    </row>
    <row r="1574" ht="15" customHeight="1" s="4" customFormat="1">
      <c r="C1574" s="40"/>
      <c r="D1574" s="40"/>
      <c r="E1574" s="41"/>
      <c r="F1574" s="40"/>
    </row>
    <row r="1575" ht="15" customHeight="1" s="4" customFormat="1">
      <c r="C1575" s="40"/>
      <c r="D1575" s="40"/>
      <c r="E1575" s="41"/>
      <c r="F1575" s="40"/>
    </row>
    <row r="1576" ht="15" customHeight="1" s="4" customFormat="1">
      <c r="C1576" s="40"/>
      <c r="D1576" s="40"/>
      <c r="E1576" s="41"/>
      <c r="F1576" s="40"/>
    </row>
    <row r="1577" ht="15" customHeight="1" s="4" customFormat="1">
      <c r="C1577" s="40"/>
      <c r="D1577" s="40"/>
      <c r="E1577" s="41"/>
      <c r="F1577" s="40"/>
    </row>
    <row r="1578" ht="15" customHeight="1" s="4" customFormat="1">
      <c r="C1578" s="40"/>
      <c r="D1578" s="40"/>
      <c r="E1578" s="41"/>
      <c r="F1578" s="40"/>
    </row>
    <row r="1579" ht="15" customHeight="1" s="4" customFormat="1">
      <c r="C1579" s="40"/>
      <c r="D1579" s="40"/>
      <c r="E1579" s="41"/>
      <c r="F1579" s="40"/>
    </row>
    <row r="1580" ht="15" customHeight="1" s="4" customFormat="1">
      <c r="C1580" s="40"/>
      <c r="D1580" s="40"/>
      <c r="E1580" s="41"/>
      <c r="F1580" s="40"/>
    </row>
    <row r="1581" ht="15" customHeight="1" s="4" customFormat="1">
      <c r="C1581" s="40"/>
      <c r="D1581" s="40"/>
      <c r="E1581" s="41"/>
      <c r="F1581" s="40"/>
    </row>
    <row r="1582" ht="15" customHeight="1" s="4" customFormat="1">
      <c r="C1582" s="40"/>
      <c r="D1582" s="40"/>
      <c r="E1582" s="41"/>
      <c r="F1582" s="40"/>
    </row>
    <row r="1583" ht="15" customHeight="1" s="4" customFormat="1">
      <c r="C1583" s="40"/>
      <c r="D1583" s="40"/>
      <c r="E1583" s="41"/>
      <c r="F1583" s="40"/>
    </row>
    <row r="1584" ht="15" customHeight="1" s="4" customFormat="1">
      <c r="C1584" s="40"/>
      <c r="D1584" s="40"/>
      <c r="E1584" s="41"/>
      <c r="F1584" s="40"/>
    </row>
    <row r="1585" ht="15" customHeight="1" s="4" customFormat="1">
      <c r="C1585" s="40"/>
      <c r="D1585" s="40"/>
      <c r="E1585" s="41"/>
      <c r="F1585" s="40"/>
    </row>
    <row r="1586" ht="15" customHeight="1" s="4" customFormat="1">
      <c r="C1586" s="40"/>
      <c r="D1586" s="40"/>
      <c r="E1586" s="41"/>
      <c r="F1586" s="40"/>
    </row>
    <row r="1587" ht="15" customHeight="1" s="4" customFormat="1">
      <c r="C1587" s="40"/>
      <c r="D1587" s="40"/>
      <c r="E1587" s="41"/>
      <c r="F1587" s="40"/>
    </row>
    <row r="1588" ht="15" customHeight="1" s="4" customFormat="1">
      <c r="C1588" s="40"/>
      <c r="D1588" s="40"/>
      <c r="E1588" s="41"/>
      <c r="F1588" s="40"/>
    </row>
    <row r="1589" ht="15" customHeight="1" s="4" customFormat="1">
      <c r="C1589" s="40"/>
      <c r="D1589" s="40"/>
      <c r="E1589" s="41"/>
      <c r="F1589" s="40"/>
    </row>
    <row r="1590" ht="15" customHeight="1" s="4" customFormat="1">
      <c r="C1590" s="40"/>
      <c r="D1590" s="40"/>
      <c r="E1590" s="41"/>
      <c r="F1590" s="40"/>
    </row>
    <row r="1591" ht="15" customHeight="1" s="4" customFormat="1">
      <c r="C1591" s="40"/>
      <c r="D1591" s="40"/>
      <c r="E1591" s="41"/>
      <c r="F1591" s="40"/>
    </row>
    <row r="1592" ht="15" customHeight="1" s="4" customFormat="1">
      <c r="C1592" s="40"/>
      <c r="D1592" s="40"/>
      <c r="E1592" s="40"/>
      <c r="F1592" s="40"/>
    </row>
    <row r="1593" ht="15" customHeight="1" s="4" customFormat="1">
      <c r="C1593" s="40"/>
      <c r="D1593" s="40"/>
      <c r="E1593" s="40"/>
      <c r="F1593" s="40"/>
    </row>
    <row r="1594" ht="15" customHeight="1" s="4" customFormat="1">
      <c r="C1594" s="40"/>
      <c r="D1594" s="40"/>
      <c r="E1594" s="41"/>
      <c r="F1594" s="40"/>
    </row>
    <row r="1595" ht="15" customHeight="1" s="4" customFormat="1">
      <c r="C1595" s="40"/>
      <c r="D1595" s="40"/>
      <c r="E1595" s="41"/>
      <c r="F1595" s="40"/>
    </row>
    <row r="1596" ht="15" customHeight="1" s="4" customFormat="1">
      <c r="C1596" s="40"/>
      <c r="D1596" s="40"/>
      <c r="E1596" s="41"/>
      <c r="F1596" s="40"/>
    </row>
    <row r="1597" ht="15" customHeight="1" s="4" customFormat="1">
      <c r="C1597" s="40"/>
      <c r="D1597" s="40"/>
      <c r="E1597" s="41"/>
      <c r="F1597" s="40"/>
    </row>
    <row r="1598" ht="15" customHeight="1" s="4" customFormat="1">
      <c r="C1598" s="40"/>
      <c r="D1598" s="40"/>
      <c r="E1598" s="41"/>
      <c r="F1598" s="40"/>
    </row>
    <row r="1599" ht="15" customHeight="1" s="4" customFormat="1">
      <c r="C1599" s="40"/>
      <c r="D1599" s="40"/>
      <c r="E1599" s="41"/>
      <c r="F1599" s="40"/>
    </row>
    <row r="1600" ht="15" customHeight="1" s="4" customFormat="1">
      <c r="C1600" s="40"/>
      <c r="D1600" s="40"/>
      <c r="E1600" s="41"/>
      <c r="F1600" s="40"/>
    </row>
    <row r="1601" ht="15" customHeight="1" s="4" customFormat="1">
      <c r="C1601" s="40"/>
      <c r="D1601" s="40"/>
      <c r="E1601" s="41"/>
      <c r="F1601" s="40"/>
    </row>
    <row r="1602" ht="15" customHeight="1" s="4" customFormat="1">
      <c r="C1602" s="40"/>
      <c r="D1602" s="40"/>
      <c r="E1602" s="41"/>
      <c r="F1602" s="40"/>
    </row>
    <row r="1603" ht="15" customHeight="1" s="4" customFormat="1">
      <c r="C1603" s="40"/>
      <c r="D1603" s="40"/>
      <c r="E1603" s="41"/>
      <c r="F1603" s="40"/>
    </row>
    <row r="1604" ht="15" customHeight="1" s="4" customFormat="1">
      <c r="C1604" s="40"/>
      <c r="D1604" s="40"/>
      <c r="E1604" s="41"/>
      <c r="F1604" s="40"/>
    </row>
    <row r="1605" ht="15" customHeight="1" s="4" customFormat="1">
      <c r="C1605" s="40"/>
      <c r="D1605" s="40"/>
      <c r="E1605" s="41"/>
      <c r="F1605" s="40"/>
    </row>
    <row r="1606" ht="15" customHeight="1" s="4" customFormat="1">
      <c r="C1606" s="40"/>
      <c r="D1606" s="40"/>
      <c r="E1606" s="41"/>
      <c r="F1606" s="40"/>
    </row>
    <row r="1607" ht="15" customHeight="1" s="4" customFormat="1">
      <c r="C1607" s="40"/>
      <c r="D1607" s="40"/>
      <c r="E1607" s="41"/>
      <c r="F1607" s="40"/>
    </row>
    <row r="1608" ht="15" customHeight="1" s="4" customFormat="1">
      <c r="C1608" s="40"/>
      <c r="D1608" s="40"/>
      <c r="E1608" s="41"/>
      <c r="F1608" s="40"/>
    </row>
    <row r="1609" ht="15" customHeight="1" s="4" customFormat="1">
      <c r="C1609" s="40"/>
      <c r="D1609" s="40"/>
      <c r="E1609" s="41"/>
      <c r="F1609" s="40"/>
    </row>
    <row r="1610" ht="15" customHeight="1" s="4" customFormat="1">
      <c r="C1610" s="40"/>
      <c r="D1610" s="40"/>
      <c r="E1610" s="41"/>
      <c r="F1610" s="40"/>
    </row>
    <row r="1611" ht="15" customHeight="1" s="4" customFormat="1">
      <c r="C1611" s="40"/>
      <c r="D1611" s="40"/>
      <c r="E1611" s="40"/>
      <c r="F1611" s="40"/>
    </row>
    <row r="1612" ht="15" customHeight="1" s="4" customFormat="1">
      <c r="C1612" s="40"/>
      <c r="D1612" s="40"/>
      <c r="E1612" s="41"/>
      <c r="F1612" s="40"/>
    </row>
    <row r="1613" ht="15" customHeight="1" s="4" customFormat="1">
      <c r="C1613" s="40"/>
      <c r="D1613" s="40"/>
      <c r="E1613" s="41"/>
      <c r="F1613" s="40"/>
    </row>
    <row r="1614" ht="15" customHeight="1" s="4" customFormat="1">
      <c r="C1614" s="40"/>
      <c r="D1614" s="40"/>
      <c r="E1614" s="41"/>
      <c r="F1614" s="40"/>
    </row>
    <row r="1615" ht="15" customHeight="1" s="4" customFormat="1">
      <c r="C1615" s="40"/>
      <c r="D1615" s="40"/>
      <c r="E1615" s="41"/>
      <c r="F1615" s="40"/>
    </row>
    <row r="1616" ht="15" customHeight="1" s="4" customFormat="1">
      <c r="C1616" s="40"/>
      <c r="D1616" s="40"/>
      <c r="E1616" s="41"/>
      <c r="F1616" s="40"/>
    </row>
    <row r="1617" ht="15" customHeight="1" s="4" customFormat="1">
      <c r="C1617" s="40"/>
      <c r="D1617" s="40"/>
      <c r="E1617" s="41"/>
      <c r="F1617" s="40"/>
    </row>
    <row r="1618" ht="15" customHeight="1" s="4" customFormat="1">
      <c r="C1618" s="40"/>
      <c r="D1618" s="40"/>
      <c r="E1618" s="41"/>
      <c r="F1618" s="40"/>
    </row>
    <row r="1619" ht="15" customHeight="1" s="4" customFormat="1">
      <c r="C1619" s="40"/>
      <c r="D1619" s="40"/>
      <c r="E1619" s="41"/>
      <c r="F1619" s="40"/>
    </row>
    <row r="1620" ht="15" customHeight="1" s="4" customFormat="1">
      <c r="C1620" s="40"/>
      <c r="D1620" s="40"/>
      <c r="E1620" s="41"/>
      <c r="F1620" s="40"/>
    </row>
    <row r="1621" ht="15" customHeight="1" s="4" customFormat="1">
      <c r="C1621" s="40"/>
      <c r="D1621" s="40"/>
      <c r="E1621" s="41"/>
      <c r="F1621" s="40"/>
    </row>
    <row r="1622" ht="15" customHeight="1" s="4" customFormat="1">
      <c r="C1622" s="40"/>
      <c r="D1622" s="40"/>
      <c r="E1622" s="41"/>
      <c r="F1622" s="40"/>
    </row>
    <row r="1623" ht="15" customHeight="1" s="4" customFormat="1">
      <c r="C1623" s="40"/>
      <c r="D1623" s="40"/>
      <c r="E1623" s="41"/>
      <c r="F1623" s="40"/>
    </row>
    <row r="1624" ht="15" customHeight="1" s="4" customFormat="1">
      <c r="C1624" s="40"/>
      <c r="D1624" s="40"/>
      <c r="E1624" s="40"/>
      <c r="F1624" s="40"/>
    </row>
    <row r="1625" ht="15" customHeight="1" s="4" customFormat="1">
      <c r="C1625" s="40"/>
      <c r="D1625" s="40"/>
      <c r="E1625" s="40"/>
      <c r="F1625" s="40"/>
    </row>
    <row r="1626" ht="15" customHeight="1" s="4" customFormat="1">
      <c r="C1626" s="40"/>
      <c r="D1626" s="40"/>
      <c r="E1626" s="41"/>
      <c r="F1626" s="40"/>
    </row>
    <row r="1627" ht="15" customHeight="1" s="4" customFormat="1">
      <c r="C1627" s="40"/>
      <c r="D1627" s="40"/>
      <c r="E1627" s="41"/>
      <c r="F1627" s="40"/>
    </row>
    <row r="1628" ht="15" customHeight="1" s="4" customFormat="1">
      <c r="C1628" s="40"/>
      <c r="D1628" s="40"/>
      <c r="E1628" s="41"/>
      <c r="F1628" s="40"/>
    </row>
    <row r="1629" ht="15" customHeight="1" s="4" customFormat="1">
      <c r="C1629" s="40"/>
      <c r="D1629" s="40"/>
      <c r="E1629" s="41"/>
      <c r="F1629" s="40"/>
    </row>
    <row r="1630" ht="15" customHeight="1" s="4" customFormat="1">
      <c r="C1630" s="40"/>
      <c r="D1630" s="40"/>
      <c r="E1630" s="41"/>
      <c r="F1630" s="40"/>
    </row>
    <row r="1631" ht="15" customHeight="1" s="4" customFormat="1">
      <c r="C1631" s="40"/>
      <c r="D1631" s="40"/>
      <c r="E1631" s="41"/>
      <c r="F1631" s="40"/>
    </row>
    <row r="1632" ht="15" customHeight="1" s="4" customFormat="1">
      <c r="C1632" s="40"/>
      <c r="D1632" s="40"/>
      <c r="E1632" s="41"/>
      <c r="F1632" s="40"/>
    </row>
    <row r="1633" ht="15" customHeight="1" s="4" customFormat="1">
      <c r="C1633" s="40"/>
      <c r="D1633" s="40"/>
      <c r="E1633" s="41"/>
      <c r="F1633" s="40"/>
    </row>
    <row r="1634" ht="15" customHeight="1" s="4" customFormat="1">
      <c r="C1634" s="40"/>
      <c r="D1634" s="40"/>
      <c r="E1634" s="41"/>
      <c r="F1634" s="40"/>
    </row>
    <row r="1635" ht="15" customHeight="1" s="4" customFormat="1">
      <c r="C1635" s="40"/>
      <c r="D1635" s="40"/>
      <c r="E1635" s="41"/>
      <c r="F1635" s="40"/>
    </row>
    <row r="1636" ht="15" customHeight="1" s="4" customFormat="1">
      <c r="C1636" s="40"/>
      <c r="D1636" s="40"/>
      <c r="E1636" s="41"/>
      <c r="F1636" s="40"/>
    </row>
    <row r="1637" ht="15" customHeight="1" s="4" customFormat="1">
      <c r="C1637" s="40"/>
      <c r="D1637" s="40"/>
      <c r="E1637" s="40"/>
      <c r="F1637" s="43"/>
    </row>
    <row r="1638" ht="15" customHeight="1" s="4" customFormat="1">
      <c r="C1638" s="40"/>
      <c r="D1638" s="40"/>
      <c r="E1638" s="40"/>
      <c r="F1638" s="43"/>
    </row>
    <row r="1639" ht="15" customHeight="1" s="4" customFormat="1">
      <c r="C1639" s="40"/>
      <c r="D1639" s="40"/>
      <c r="E1639" s="40"/>
      <c r="F1639" s="43"/>
    </row>
    <row r="1640" ht="15" customHeight="1" s="4" customFormat="1">
      <c r="C1640" s="40"/>
      <c r="D1640" s="40"/>
      <c r="E1640" s="40"/>
      <c r="F1640" s="40"/>
    </row>
    <row r="1641" ht="15" customHeight="1" s="4" customFormat="1">
      <c r="C1641" s="40"/>
      <c r="D1641" s="40"/>
      <c r="E1641" s="40"/>
      <c r="F1641" s="40"/>
    </row>
    <row r="1642" ht="15" customHeight="1" s="4" customFormat="1">
      <c r="C1642" s="40"/>
      <c r="D1642" s="40"/>
      <c r="E1642" s="41"/>
      <c r="F1642" s="40"/>
    </row>
    <row r="1643" ht="15" customHeight="1" s="4" customFormat="1">
      <c r="C1643" s="40"/>
      <c r="D1643" s="40"/>
      <c r="E1643" s="40"/>
      <c r="F1643" s="40"/>
    </row>
    <row r="1644" ht="15" customHeight="1" s="4" customFormat="1">
      <c r="C1644" s="40"/>
      <c r="D1644" s="40"/>
      <c r="E1644" s="41"/>
      <c r="F1644" s="40"/>
    </row>
    <row r="1645" ht="15" customHeight="1" s="4" customFormat="1">
      <c r="C1645" s="40"/>
      <c r="D1645" s="40"/>
      <c r="E1645" s="41"/>
      <c r="F1645" s="40"/>
    </row>
    <row r="1646" ht="15" customHeight="1" s="4" customFormat="1">
      <c r="C1646" s="40"/>
      <c r="D1646" s="40"/>
      <c r="E1646" s="41"/>
      <c r="F1646" s="40"/>
    </row>
    <row r="1647" ht="15" customHeight="1" s="3" customFormat="1">
      <c r="C1647" s="40"/>
      <c r="D1647" s="40"/>
      <c r="E1647" s="41"/>
      <c r="F1647" s="40"/>
    </row>
    <row r="1648" ht="15" customHeight="1" s="3" customFormat="1">
      <c r="C1648" s="40"/>
      <c r="D1648" s="40"/>
      <c r="E1648" s="41"/>
      <c r="F1648" s="40"/>
    </row>
    <row r="1649" ht="15" customHeight="1" s="3" customFormat="1">
      <c r="C1649" s="40"/>
      <c r="D1649" s="40"/>
      <c r="E1649" s="41"/>
      <c r="F1649" s="40"/>
    </row>
    <row r="1650" ht="15" customHeight="1" s="4" customFormat="1">
      <c r="C1650" s="40"/>
      <c r="D1650" s="40"/>
      <c r="E1650" s="41"/>
      <c r="F1650" s="40"/>
    </row>
    <row r="1651" ht="15" customHeight="1" s="4" customFormat="1">
      <c r="C1651" s="40"/>
      <c r="D1651" s="40"/>
      <c r="E1651" s="41"/>
      <c r="F1651" s="40"/>
    </row>
    <row r="1652" ht="15" customHeight="1" s="4" customFormat="1">
      <c r="C1652" s="40"/>
      <c r="D1652" s="40"/>
      <c r="E1652" s="41"/>
      <c r="F1652" s="40"/>
    </row>
    <row r="1653" ht="15" customHeight="1" s="4" customFormat="1">
      <c r="C1653" s="40"/>
      <c r="D1653" s="40"/>
      <c r="E1653" s="41"/>
      <c r="F1653" s="40"/>
    </row>
    <row r="1654" ht="15" customHeight="1" s="4" customFormat="1">
      <c r="C1654" s="40"/>
      <c r="D1654" s="40"/>
      <c r="E1654" s="41"/>
      <c r="F1654" s="40"/>
    </row>
    <row r="1655" ht="15" customHeight="1" s="4" customFormat="1">
      <c r="C1655" s="40"/>
      <c r="D1655" s="40"/>
      <c r="E1655" s="41"/>
      <c r="F1655" s="40"/>
    </row>
    <row r="1656" ht="15" customHeight="1" s="4" customFormat="1">
      <c r="C1656" s="40"/>
      <c r="D1656" s="40"/>
      <c r="E1656" s="41"/>
      <c r="F1656" s="40"/>
    </row>
    <row r="1657" ht="15" customHeight="1" s="4" customFormat="1">
      <c r="C1657" s="40"/>
      <c r="D1657" s="40"/>
      <c r="E1657" s="41"/>
      <c r="F1657" s="40"/>
    </row>
    <row r="1658" ht="15" customHeight="1" s="4" customFormat="1">
      <c r="C1658" s="40"/>
      <c r="D1658" s="40"/>
      <c r="E1658" s="41"/>
      <c r="F1658" s="40"/>
    </row>
    <row r="1659" ht="15" customHeight="1" s="4" customFormat="1">
      <c r="C1659" s="40"/>
      <c r="D1659" s="40"/>
      <c r="E1659" s="41"/>
      <c r="F1659" s="40"/>
    </row>
    <row r="1660" ht="15" customHeight="1" s="4" customFormat="1">
      <c r="C1660" s="40"/>
      <c r="D1660" s="40"/>
      <c r="E1660" s="41"/>
      <c r="F1660" s="40"/>
    </row>
    <row r="1661" ht="15" customHeight="1" s="4" customFormat="1">
      <c r="C1661" s="40"/>
      <c r="D1661" s="40"/>
      <c r="E1661" s="41"/>
      <c r="F1661" s="40"/>
    </row>
    <row r="1662" ht="15" customHeight="1" s="4" customFormat="1">
      <c r="C1662" s="40"/>
      <c r="D1662" s="40"/>
      <c r="E1662" s="41"/>
      <c r="F1662" s="40"/>
    </row>
    <row r="1663" ht="15" customHeight="1" s="4" customFormat="1">
      <c r="C1663" s="40"/>
      <c r="D1663" s="40"/>
      <c r="E1663" s="40"/>
      <c r="F1663" s="40"/>
    </row>
    <row r="1664" ht="15" customHeight="1" s="4" customFormat="1">
      <c r="C1664" s="40"/>
      <c r="D1664" s="40"/>
      <c r="E1664" s="40"/>
      <c r="F1664" s="40"/>
    </row>
    <row r="1665" ht="15" customHeight="1" s="4" customFormat="1">
      <c r="C1665" s="40"/>
      <c r="D1665" s="40"/>
      <c r="E1665" s="40"/>
      <c r="F1665" s="40"/>
    </row>
    <row r="1666" ht="15" customHeight="1" s="4" customFormat="1">
      <c r="C1666" s="40"/>
      <c r="D1666" s="40"/>
      <c r="E1666" s="41"/>
      <c r="F1666" s="40"/>
    </row>
    <row r="1667" ht="15" customHeight="1" s="4" customFormat="1">
      <c r="C1667" s="40"/>
      <c r="D1667" s="40"/>
      <c r="E1667" s="41"/>
      <c r="F1667" s="40"/>
    </row>
    <row r="1668" ht="15" customHeight="1" s="4" customFormat="1">
      <c r="C1668" s="40"/>
      <c r="D1668" s="40"/>
      <c r="E1668" s="41"/>
      <c r="F1668" s="40"/>
    </row>
    <row r="1669" ht="15" customHeight="1" s="4" customFormat="1">
      <c r="C1669" s="40"/>
      <c r="D1669" s="40"/>
      <c r="E1669" s="41"/>
      <c r="F1669" s="40"/>
    </row>
    <row r="1670" ht="15" customHeight="1" s="4" customFormat="1">
      <c r="C1670" s="40"/>
      <c r="D1670" s="40"/>
      <c r="E1670" s="41"/>
      <c r="F1670" s="40"/>
    </row>
    <row r="1671" ht="15" customHeight="1" s="4" customFormat="1">
      <c r="C1671" s="40"/>
      <c r="D1671" s="40"/>
      <c r="E1671" s="41"/>
      <c r="F1671" s="40"/>
    </row>
    <row r="1672" ht="15" customHeight="1" s="4" customFormat="1">
      <c r="C1672" s="40"/>
      <c r="D1672" s="40"/>
      <c r="E1672" s="41"/>
      <c r="F1672" s="40"/>
    </row>
    <row r="1673" ht="15" customHeight="1" s="4" customFormat="1">
      <c r="C1673" s="40"/>
      <c r="D1673" s="40"/>
      <c r="E1673" s="41"/>
      <c r="F1673" s="40"/>
    </row>
    <row r="1674" ht="15" customHeight="1" s="4" customFormat="1">
      <c r="C1674" s="40"/>
      <c r="D1674" s="40"/>
      <c r="E1674" s="41"/>
      <c r="F1674" s="40"/>
    </row>
    <row r="1675" ht="15" customHeight="1" s="4" customFormat="1">
      <c r="C1675" s="40"/>
      <c r="D1675" s="40"/>
      <c r="E1675" s="41"/>
      <c r="F1675" s="40"/>
    </row>
    <row r="1676" ht="15" customHeight="1" s="4" customFormat="1">
      <c r="C1676" s="40"/>
      <c r="D1676" s="40"/>
      <c r="E1676" s="40"/>
      <c r="F1676" s="40"/>
    </row>
    <row r="1677" ht="15" customHeight="1" s="4" customFormat="1">
      <c r="C1677" s="40"/>
      <c r="D1677" s="40"/>
      <c r="E1677" s="40"/>
      <c r="F1677" s="40"/>
    </row>
    <row r="1678" ht="15" customHeight="1" s="4" customFormat="1">
      <c r="C1678" s="40"/>
      <c r="D1678" s="40"/>
      <c r="E1678" s="40"/>
      <c r="F1678" s="40"/>
    </row>
    <row r="1679" ht="15" customHeight="1" s="4" customFormat="1">
      <c r="C1679" s="40"/>
      <c r="D1679" s="40"/>
      <c r="E1679" s="41"/>
      <c r="F1679" s="40"/>
    </row>
    <row r="1680" ht="15" customHeight="1" s="4" customFormat="1">
      <c r="C1680" s="40"/>
      <c r="D1680" s="40"/>
      <c r="E1680" s="41"/>
      <c r="F1680" s="40"/>
    </row>
    <row r="1681" ht="15" customHeight="1" s="4" customFormat="1">
      <c r="C1681" s="40"/>
      <c r="D1681" s="40"/>
      <c r="E1681" s="41"/>
      <c r="F1681" s="40"/>
    </row>
    <row r="1682" ht="15" customHeight="1" s="4" customFormat="1">
      <c r="C1682" s="40"/>
      <c r="D1682" s="41"/>
      <c r="E1682" s="41"/>
      <c r="F1682" s="40"/>
    </row>
    <row r="1683" ht="15" customHeight="1" s="4" customFormat="1">
      <c r="C1683" s="40"/>
      <c r="D1683" s="41"/>
      <c r="E1683" s="41"/>
      <c r="F1683" s="40"/>
    </row>
    <row r="1684" ht="15" customHeight="1" s="4" customFormat="1">
      <c r="C1684" s="40"/>
      <c r="D1684" s="41"/>
      <c r="E1684" s="41"/>
      <c r="F1684" s="40"/>
    </row>
    <row r="1685" ht="15" customHeight="1" s="4" customFormat="1">
      <c r="C1685" s="40"/>
      <c r="D1685" s="41"/>
      <c r="E1685" s="41"/>
      <c r="F1685" s="40"/>
    </row>
    <row r="1686" ht="15" customHeight="1" s="4" customFormat="1">
      <c r="C1686" s="40"/>
      <c r="D1686" s="40"/>
      <c r="E1686" s="41"/>
      <c r="F1686" s="40"/>
    </row>
    <row r="1687" ht="15" customHeight="1" s="4" customFormat="1">
      <c r="C1687" s="40"/>
      <c r="D1687" s="40"/>
      <c r="E1687" s="41"/>
      <c r="F1687" s="40"/>
    </row>
    <row r="1688" ht="15" customHeight="1" s="4" customFormat="1">
      <c r="C1688" s="40"/>
      <c r="D1688" s="40"/>
      <c r="E1688" s="41"/>
      <c r="F1688" s="40"/>
    </row>
    <row r="1689" ht="15" customHeight="1" s="4" customFormat="1">
      <c r="C1689" s="40"/>
      <c r="D1689" s="40"/>
      <c r="E1689" s="41"/>
      <c r="F1689" s="40"/>
    </row>
    <row r="1690" ht="15" customHeight="1" s="4" customFormat="1">
      <c r="C1690" s="40"/>
      <c r="D1690" s="40"/>
      <c r="E1690" s="41"/>
      <c r="F1690" s="40"/>
    </row>
    <row r="1691" ht="15" customHeight="1" s="4" customFormat="1">
      <c r="C1691" s="40"/>
      <c r="D1691" s="40"/>
      <c r="E1691" s="41"/>
      <c r="F1691" s="40"/>
    </row>
    <row r="1692" ht="15" customHeight="1" s="4" customFormat="1">
      <c r="C1692" s="40"/>
      <c r="D1692" s="40"/>
      <c r="E1692" s="41"/>
      <c r="F1692" s="40"/>
    </row>
    <row r="1693" ht="15" customHeight="1" s="4" customFormat="1">
      <c r="C1693" s="40"/>
      <c r="D1693" s="40"/>
      <c r="E1693" s="41"/>
      <c r="F1693" s="40"/>
    </row>
    <row r="1694" ht="15" customHeight="1" s="4" customFormat="1">
      <c r="C1694" s="40"/>
      <c r="D1694" s="40"/>
      <c r="E1694" s="41"/>
      <c r="F1694" s="40"/>
    </row>
    <row r="1695" ht="15" customHeight="1" s="4" customFormat="1">
      <c r="C1695" s="40"/>
      <c r="D1695" s="40"/>
      <c r="E1695" s="41"/>
      <c r="F1695" s="40"/>
    </row>
    <row r="1696" ht="15" customHeight="1" s="4" customFormat="1">
      <c r="C1696" s="40"/>
      <c r="D1696" s="40"/>
      <c r="E1696" s="41"/>
      <c r="F1696" s="40"/>
    </row>
    <row r="1697" ht="15" customHeight="1" s="4" customFormat="1">
      <c r="C1697" s="40"/>
      <c r="D1697" s="40"/>
      <c r="E1697" s="41"/>
      <c r="F1697" s="40"/>
    </row>
    <row r="1698" ht="15" customHeight="1" s="4" customFormat="1">
      <c r="C1698" s="40"/>
      <c r="D1698" s="40"/>
      <c r="E1698" s="41"/>
      <c r="F1698" s="40"/>
    </row>
    <row r="1699" ht="15" customHeight="1" s="4" customFormat="1">
      <c r="C1699" s="40"/>
      <c r="D1699" s="40"/>
      <c r="E1699" s="41"/>
      <c r="F1699" s="40"/>
    </row>
    <row r="1700" ht="15" customHeight="1" s="4" customFormat="1">
      <c r="C1700" s="40"/>
      <c r="D1700" s="40"/>
      <c r="E1700" s="41"/>
      <c r="F1700" s="40"/>
    </row>
    <row r="1701" ht="15" customHeight="1" s="4" customFormat="1">
      <c r="C1701" s="40"/>
      <c r="D1701" s="40"/>
      <c r="E1701" s="41"/>
      <c r="F1701" s="40"/>
    </row>
    <row r="1702" ht="15" customHeight="1" s="4" customFormat="1">
      <c r="C1702" s="40"/>
      <c r="D1702" s="40"/>
      <c r="E1702" s="41"/>
      <c r="F1702" s="40"/>
    </row>
    <row r="1703" ht="15" customHeight="1" s="4" customFormat="1">
      <c r="C1703" s="40"/>
      <c r="D1703" s="40"/>
      <c r="E1703" s="41"/>
      <c r="F1703" s="40"/>
    </row>
    <row r="1704" ht="15" customHeight="1" s="4" customFormat="1">
      <c r="C1704" s="40"/>
      <c r="D1704" s="40"/>
      <c r="E1704" s="41"/>
      <c r="F1704" s="40"/>
    </row>
    <row r="1705" ht="15" customHeight="1" s="4" customFormat="1">
      <c r="C1705" s="40"/>
      <c r="D1705" s="40"/>
      <c r="E1705" s="41"/>
      <c r="F1705" s="40"/>
    </row>
    <row r="1706" ht="15" customHeight="1" s="4" customFormat="1">
      <c r="C1706" s="40"/>
      <c r="D1706" s="40"/>
      <c r="E1706" s="41"/>
      <c r="F1706" s="40"/>
    </row>
    <row r="1707" ht="15" customHeight="1" s="4" customFormat="1">
      <c r="C1707" s="40"/>
      <c r="D1707" s="40"/>
      <c r="E1707" s="41"/>
      <c r="F1707" s="40"/>
    </row>
    <row r="1708" ht="15" customHeight="1" s="4" customFormat="1">
      <c r="C1708" s="40"/>
      <c r="D1708" s="40"/>
      <c r="E1708" s="41"/>
      <c r="F1708" s="40"/>
    </row>
    <row r="1709" ht="15" customHeight="1" s="4" customFormat="1">
      <c r="C1709" s="40"/>
      <c r="D1709" s="40"/>
      <c r="E1709" s="41"/>
      <c r="F1709" s="40"/>
    </row>
    <row r="1710" ht="15" customHeight="1" s="4" customFormat="1">
      <c r="C1710" s="40"/>
      <c r="D1710" s="40"/>
      <c r="E1710" s="41"/>
      <c r="F1710" s="40"/>
    </row>
    <row r="1711" ht="15" customHeight="1" s="4" customFormat="1">
      <c r="C1711" s="40"/>
      <c r="D1711" s="40"/>
      <c r="E1711" s="41"/>
      <c r="F1711" s="40"/>
    </row>
    <row r="1712" ht="15" customHeight="1" s="4" customFormat="1">
      <c r="C1712" s="40"/>
      <c r="D1712" s="40"/>
      <c r="E1712" s="41"/>
      <c r="F1712" s="40"/>
    </row>
    <row r="1713" ht="15" customHeight="1" s="4" customFormat="1">
      <c r="C1713" s="40"/>
      <c r="D1713" s="40"/>
      <c r="E1713" s="41"/>
      <c r="F1713" s="40"/>
    </row>
    <row r="1714" ht="15" customHeight="1" s="4" customFormat="1">
      <c r="C1714" s="40"/>
      <c r="D1714" s="40"/>
      <c r="E1714" s="40"/>
      <c r="F1714" s="40"/>
    </row>
    <row r="1715" ht="15" customHeight="1" s="4" customFormat="1">
      <c r="C1715" s="40"/>
      <c r="D1715" s="40"/>
      <c r="E1715" s="41"/>
      <c r="F1715" s="40"/>
    </row>
    <row r="1716" ht="15" customHeight="1" s="4" customFormat="1">
      <c r="C1716" s="40"/>
      <c r="D1716" s="40"/>
      <c r="E1716" s="41"/>
      <c r="F1716" s="40"/>
    </row>
    <row r="1717" ht="15" customHeight="1" s="4" customFormat="1">
      <c r="C1717" s="40"/>
      <c r="D1717" s="40"/>
      <c r="E1717" s="41"/>
      <c r="F1717" s="40"/>
    </row>
    <row r="1718" ht="15" customHeight="1" s="4" customFormat="1">
      <c r="C1718" s="40"/>
      <c r="D1718" s="40"/>
      <c r="E1718" s="41"/>
      <c r="F1718" s="40"/>
    </row>
    <row r="1719" ht="15" customHeight="1" s="4" customFormat="1">
      <c r="C1719" s="40"/>
      <c r="D1719" s="40"/>
      <c r="E1719" s="41"/>
      <c r="F1719" s="40"/>
    </row>
    <row r="1720" ht="15" customHeight="1" s="4" customFormat="1">
      <c r="C1720" s="40"/>
      <c r="D1720" s="40"/>
      <c r="E1720" s="41"/>
      <c r="F1720" s="40"/>
    </row>
    <row r="1721" ht="15" customHeight="1" s="4" customFormat="1">
      <c r="C1721" s="40"/>
      <c r="D1721" s="40"/>
      <c r="E1721" s="41"/>
      <c r="F1721" s="40"/>
    </row>
    <row r="1722" ht="15" customHeight="1" s="4" customFormat="1">
      <c r="C1722" s="40"/>
      <c r="D1722" s="40"/>
      <c r="E1722" s="41"/>
      <c r="F1722" s="40"/>
    </row>
    <row r="1723" ht="15" customHeight="1" s="4" customFormat="1">
      <c r="C1723" s="40"/>
      <c r="D1723" s="40"/>
      <c r="E1723" s="41"/>
      <c r="F1723" s="40"/>
    </row>
    <row r="1724" ht="15" customHeight="1" s="4" customFormat="1">
      <c r="C1724" s="40"/>
      <c r="D1724" s="40"/>
      <c r="E1724" s="41"/>
      <c r="F1724" s="40"/>
    </row>
    <row r="1725" ht="15" customHeight="1" s="4" customFormat="1">
      <c r="C1725" s="40"/>
      <c r="D1725" s="40"/>
      <c r="E1725" s="41"/>
      <c r="F1725" s="40"/>
    </row>
    <row r="1726" ht="15" customHeight="1" s="4" customFormat="1">
      <c r="C1726" s="40"/>
      <c r="D1726" s="41"/>
      <c r="E1726" s="41"/>
      <c r="F1726" s="40"/>
    </row>
    <row r="1727" ht="15" customHeight="1" s="4" customFormat="1">
      <c r="C1727" s="40"/>
      <c r="D1727" s="41"/>
      <c r="E1727" s="41"/>
      <c r="F1727" s="40"/>
    </row>
    <row r="1728" ht="15" customHeight="1" s="4" customFormat="1">
      <c r="C1728" s="40"/>
      <c r="D1728" s="41"/>
      <c r="E1728" s="41"/>
      <c r="F1728" s="40"/>
    </row>
    <row r="1729" ht="15" customHeight="1" s="4" customFormat="1">
      <c r="C1729" s="40"/>
      <c r="D1729" s="41"/>
      <c r="E1729" s="41"/>
      <c r="F1729" s="40"/>
    </row>
    <row r="1730" ht="15" customHeight="1" s="4" customFormat="1">
      <c r="C1730" s="40"/>
      <c r="D1730" s="40"/>
      <c r="E1730" s="41"/>
      <c r="F1730" s="40"/>
    </row>
    <row r="1731" ht="15" customHeight="1" s="4" customFormat="1">
      <c r="C1731" s="40"/>
      <c r="D1731" s="40"/>
      <c r="E1731" s="41"/>
      <c r="F1731" s="40"/>
    </row>
    <row r="1732" ht="15" customHeight="1" s="4" customFormat="1">
      <c r="C1732" s="40"/>
      <c r="D1732" s="40"/>
      <c r="E1732" s="41"/>
      <c r="F1732" s="40"/>
    </row>
    <row r="1733" ht="15" customHeight="1" s="4" customFormat="1">
      <c r="C1733" s="40"/>
      <c r="D1733" s="40"/>
      <c r="E1733" s="41"/>
      <c r="F1733" s="40"/>
    </row>
    <row r="1734" ht="15" customHeight="1" s="4" customFormat="1">
      <c r="C1734" s="40"/>
      <c r="D1734" s="40"/>
      <c r="E1734" s="41"/>
      <c r="F1734" s="40"/>
    </row>
    <row r="1735" ht="15" customHeight="1" s="4" customFormat="1">
      <c r="C1735" s="40"/>
      <c r="D1735" s="40"/>
      <c r="E1735" s="41"/>
      <c r="F1735" s="40"/>
    </row>
    <row r="1736" ht="15" customHeight="1" s="4" customFormat="1">
      <c r="C1736" s="40"/>
      <c r="D1736" s="40"/>
      <c r="E1736" s="41"/>
      <c r="F1736" s="40"/>
    </row>
    <row r="1737" ht="15" customHeight="1" s="4" customFormat="1">
      <c r="C1737" s="40"/>
      <c r="D1737" s="40"/>
      <c r="E1737" s="41"/>
      <c r="F1737" s="40"/>
    </row>
    <row r="1738" ht="15" customHeight="1" s="4" customFormat="1">
      <c r="C1738" s="40"/>
      <c r="D1738" s="40"/>
      <c r="E1738" s="41"/>
      <c r="F1738" s="40"/>
    </row>
    <row r="1739" ht="15" customHeight="1" s="4" customFormat="1">
      <c r="C1739" s="40"/>
      <c r="D1739" s="40"/>
      <c r="E1739" s="41"/>
      <c r="F1739" s="40"/>
    </row>
    <row r="1740" ht="15" customHeight="1" s="4" customFormat="1">
      <c r="C1740" s="40"/>
      <c r="D1740" s="40"/>
      <c r="E1740" s="41"/>
      <c r="F1740" s="40"/>
    </row>
    <row r="1741" ht="15" customHeight="1" s="4" customFormat="1">
      <c r="C1741" s="40"/>
      <c r="D1741" s="40"/>
      <c r="E1741" s="41"/>
      <c r="F1741" s="40"/>
    </row>
    <row r="1742" ht="15" customHeight="1" s="4" customFormat="1">
      <c r="C1742" s="40"/>
      <c r="D1742" s="40"/>
      <c r="E1742" s="41"/>
      <c r="F1742" s="40"/>
    </row>
    <row r="1743" ht="15" customHeight="1" s="4" customFormat="1">
      <c r="C1743" s="40"/>
      <c r="D1743" s="40"/>
      <c r="E1743" s="41"/>
      <c r="F1743" s="40"/>
    </row>
    <row r="1744" ht="15" customHeight="1" s="4" customFormat="1">
      <c r="C1744" s="40"/>
      <c r="D1744" s="40"/>
      <c r="E1744" s="41"/>
      <c r="F1744" s="40"/>
    </row>
    <row r="1745" ht="15" customHeight="1" s="4" customFormat="1">
      <c r="C1745" s="40"/>
      <c r="D1745" s="40"/>
      <c r="E1745" s="41"/>
      <c r="F1745" s="40"/>
    </row>
    <row r="1746" ht="15" customHeight="1" s="4" customFormat="1">
      <c r="C1746" s="40"/>
      <c r="D1746" s="40"/>
      <c r="E1746" s="41"/>
      <c r="F1746" s="40"/>
    </row>
    <row r="1747" ht="15" customHeight="1" s="4" customFormat="1">
      <c r="C1747" s="40"/>
      <c r="D1747" s="40"/>
      <c r="E1747" s="41"/>
      <c r="F1747" s="40"/>
    </row>
    <row r="1748" ht="15" customHeight="1" s="4" customFormat="1">
      <c r="C1748" s="40"/>
      <c r="D1748" s="40"/>
      <c r="E1748" s="41"/>
      <c r="F1748" s="40"/>
    </row>
    <row r="1749" ht="15" customHeight="1" s="4" customFormat="1">
      <c r="C1749" s="40"/>
      <c r="D1749" s="40"/>
      <c r="E1749" s="41"/>
      <c r="F1749" s="40"/>
    </row>
    <row r="1750" ht="15" customHeight="1" s="4" customFormat="1">
      <c r="C1750" s="40"/>
      <c r="D1750" s="40"/>
      <c r="E1750" s="41"/>
      <c r="F1750" s="40"/>
    </row>
    <row r="1751" ht="15" customHeight="1" s="4" customFormat="1">
      <c r="C1751" s="40"/>
      <c r="D1751" s="40"/>
      <c r="E1751" s="41"/>
      <c r="F1751" s="40"/>
    </row>
    <row r="1752" ht="15" customHeight="1" s="4" customFormat="1">
      <c r="C1752" s="40"/>
      <c r="D1752" s="40"/>
      <c r="E1752" s="41"/>
      <c r="F1752" s="40"/>
    </row>
    <row r="1753" ht="15" customHeight="1" s="4" customFormat="1">
      <c r="C1753" s="40"/>
      <c r="D1753" s="40"/>
      <c r="E1753" s="41"/>
      <c r="F1753" s="40"/>
    </row>
    <row r="1754" ht="15" customHeight="1" s="4" customFormat="1">
      <c r="C1754" s="40"/>
      <c r="D1754" s="40"/>
      <c r="E1754" s="41"/>
      <c r="F1754" s="40"/>
    </row>
    <row r="1755" ht="15" customHeight="1" s="4" customFormat="1">
      <c r="C1755" s="40"/>
      <c r="D1755" s="40"/>
      <c r="E1755" s="41"/>
      <c r="F1755" s="40"/>
    </row>
    <row r="1756" ht="15" customHeight="1" s="4" customFormat="1">
      <c r="C1756" s="40"/>
      <c r="D1756" s="40"/>
      <c r="E1756" s="41"/>
      <c r="F1756" s="40"/>
    </row>
    <row r="1757" ht="15" customHeight="1" s="4" customFormat="1">
      <c r="C1757" s="40"/>
      <c r="D1757" s="40"/>
      <c r="E1757" s="41"/>
      <c r="F1757" s="40"/>
    </row>
    <row r="1758" ht="15" customHeight="1" s="4" customFormat="1">
      <c r="C1758" s="40"/>
      <c r="D1758" s="40"/>
      <c r="E1758" s="41"/>
      <c r="F1758" s="40"/>
    </row>
    <row r="1759" ht="15" customHeight="1" s="4" customFormat="1">
      <c r="C1759" s="40"/>
      <c r="D1759" s="40"/>
      <c r="E1759" s="41"/>
      <c r="F1759" s="40"/>
    </row>
    <row r="1760" ht="15" customHeight="1" s="4" customFormat="1">
      <c r="C1760" s="40"/>
      <c r="D1760" s="40"/>
      <c r="E1760" s="41"/>
      <c r="F1760" s="40"/>
    </row>
    <row r="1761" ht="15" customHeight="1" s="4" customFormat="1">
      <c r="C1761" s="40"/>
      <c r="D1761" s="40"/>
      <c r="E1761" s="41"/>
      <c r="F1761" s="40"/>
    </row>
    <row r="1762" ht="15" customHeight="1" s="4" customFormat="1">
      <c r="C1762" s="40"/>
      <c r="D1762" s="40"/>
      <c r="E1762" s="41"/>
      <c r="F1762" s="40"/>
    </row>
    <row r="1763" ht="15" customHeight="1" s="4" customFormat="1">
      <c r="C1763" s="40"/>
      <c r="D1763" s="40"/>
      <c r="E1763" s="41"/>
      <c r="F1763" s="40"/>
    </row>
    <row r="1764" ht="15" customHeight="1" s="4" customFormat="1">
      <c r="C1764" s="40"/>
      <c r="D1764" s="40"/>
      <c r="E1764" s="41"/>
      <c r="F1764" s="40"/>
    </row>
    <row r="1765" ht="15" customHeight="1" s="4" customFormat="1">
      <c r="C1765" s="40"/>
      <c r="D1765" s="40"/>
      <c r="E1765" s="41"/>
      <c r="F1765" s="40"/>
    </row>
    <row r="1766" ht="15" customHeight="1" s="4" customFormat="1">
      <c r="C1766" s="40"/>
      <c r="D1766" s="40"/>
      <c r="E1766" s="41"/>
      <c r="F1766" s="40"/>
    </row>
    <row r="1767" ht="15" customHeight="1" s="4" customFormat="1">
      <c r="C1767" s="40"/>
      <c r="D1767" s="40"/>
      <c r="E1767" s="41"/>
      <c r="F1767" s="40"/>
    </row>
    <row r="1768" ht="15" customHeight="1" s="4" customFormat="1">
      <c r="C1768" s="40"/>
      <c r="D1768" s="40"/>
      <c r="E1768" s="41"/>
      <c r="F1768" s="40"/>
    </row>
    <row r="1769" ht="15" customHeight="1" s="4" customFormat="1">
      <c r="C1769" s="40"/>
      <c r="D1769" s="40"/>
      <c r="E1769" s="41"/>
      <c r="F1769" s="40"/>
    </row>
    <row r="1770" ht="15" customHeight="1" s="4" customFormat="1">
      <c r="C1770" s="40"/>
      <c r="D1770" s="40"/>
      <c r="E1770" s="41"/>
      <c r="F1770" s="40"/>
    </row>
    <row r="1771" ht="15" customHeight="1" s="4" customFormat="1">
      <c r="C1771" s="40"/>
      <c r="D1771" s="40"/>
      <c r="E1771" s="41"/>
      <c r="F1771" s="40"/>
    </row>
    <row r="1772" ht="15" customHeight="1" s="4" customFormat="1">
      <c r="C1772" s="40"/>
      <c r="D1772" s="40"/>
      <c r="E1772" s="41"/>
      <c r="F1772" s="40"/>
    </row>
    <row r="1773" ht="15" customHeight="1" s="4" customFormat="1">
      <c r="C1773" s="40"/>
      <c r="D1773" s="40"/>
      <c r="E1773" s="41"/>
      <c r="F1773" s="40"/>
    </row>
    <row r="1774" ht="15" customHeight="1" s="4" customFormat="1">
      <c r="C1774" s="40"/>
      <c r="D1774" s="41"/>
      <c r="E1774" s="41"/>
      <c r="F1774" s="40"/>
    </row>
    <row r="1775" ht="15" customHeight="1" s="4" customFormat="1">
      <c r="C1775" s="40"/>
      <c r="D1775" s="41"/>
      <c r="E1775" s="41"/>
      <c r="F1775" s="40"/>
    </row>
    <row r="1776" ht="15" customHeight="1" s="4" customFormat="1">
      <c r="C1776" s="40"/>
      <c r="D1776" s="41"/>
      <c r="E1776" s="41"/>
      <c r="F1776" s="40"/>
    </row>
    <row r="1777" ht="15" customHeight="1" s="4" customFormat="1">
      <c r="C1777" s="40"/>
      <c r="D1777" s="41"/>
      <c r="E1777" s="41"/>
      <c r="F1777" s="40"/>
    </row>
    <row r="1778" ht="15" customHeight="1" s="4" customFormat="1">
      <c r="C1778" s="40"/>
      <c r="D1778" s="40"/>
      <c r="E1778" s="41"/>
      <c r="F1778" s="40"/>
    </row>
    <row r="1779" ht="15" customHeight="1" s="4" customFormat="1">
      <c r="C1779" s="40"/>
      <c r="D1779" s="40"/>
      <c r="E1779" s="41"/>
      <c r="F1779" s="40"/>
    </row>
    <row r="1780" ht="15" customHeight="1" s="4" customFormat="1">
      <c r="C1780" s="40"/>
      <c r="D1780" s="40"/>
      <c r="E1780" s="41"/>
      <c r="F1780" s="40"/>
    </row>
    <row r="1781" ht="15" customHeight="1" s="4" customFormat="1">
      <c r="C1781" s="40"/>
      <c r="D1781" s="40"/>
      <c r="E1781" s="41"/>
      <c r="F1781" s="40"/>
    </row>
    <row r="1782" ht="15" customHeight="1" s="4" customFormat="1">
      <c r="C1782" s="40"/>
      <c r="D1782" s="40"/>
      <c r="E1782" s="41"/>
      <c r="F1782" s="40"/>
    </row>
    <row r="1783" ht="15" customHeight="1" s="4" customFormat="1">
      <c r="C1783" s="40"/>
      <c r="D1783" s="40"/>
      <c r="E1783" s="41"/>
      <c r="F1783" s="40"/>
    </row>
    <row r="1784" ht="15" customHeight="1" s="4" customFormat="1">
      <c r="C1784" s="40"/>
      <c r="D1784" s="40"/>
      <c r="E1784" s="41"/>
      <c r="F1784" s="40"/>
    </row>
    <row r="1785" ht="15" customHeight="1" s="4" customFormat="1">
      <c r="C1785" s="40"/>
      <c r="D1785" s="41"/>
      <c r="E1785" s="41"/>
      <c r="F1785" s="40"/>
    </row>
    <row r="1786" ht="15" customHeight="1" s="4" customFormat="1">
      <c r="C1786" s="40"/>
      <c r="D1786" s="41"/>
      <c r="E1786" s="41"/>
      <c r="F1786" s="40"/>
    </row>
    <row r="1787" ht="15" customHeight="1" s="4" customFormat="1">
      <c r="C1787" s="40"/>
      <c r="D1787" s="41"/>
      <c r="E1787" s="41"/>
      <c r="F1787" s="40"/>
    </row>
    <row r="1788" ht="15" customHeight="1" s="4" customFormat="1">
      <c r="C1788" s="40"/>
      <c r="D1788" s="41"/>
      <c r="E1788" s="41"/>
      <c r="F1788" s="40"/>
    </row>
    <row r="1789" ht="15" customHeight="1" s="4" customFormat="1">
      <c r="C1789" s="40"/>
      <c r="D1789" s="40"/>
      <c r="E1789" s="41"/>
      <c r="F1789" s="40"/>
    </row>
    <row r="1790" ht="15" customHeight="1" s="4" customFormat="1">
      <c r="C1790" s="40"/>
      <c r="D1790" s="40"/>
      <c r="E1790" s="41"/>
      <c r="F1790" s="40"/>
    </row>
    <row r="1791" ht="15" customHeight="1" s="4" customFormat="1">
      <c r="C1791" s="40"/>
      <c r="D1791" s="40"/>
      <c r="E1791" s="41"/>
      <c r="F1791" s="40"/>
    </row>
    <row r="1792" ht="15" customHeight="1" s="4" customFormat="1">
      <c r="C1792" s="40"/>
      <c r="D1792" s="40"/>
      <c r="E1792" s="41"/>
      <c r="F1792" s="40"/>
    </row>
    <row r="1793" ht="15" customHeight="1" s="4" customFormat="1">
      <c r="C1793" s="40"/>
      <c r="D1793" s="40"/>
      <c r="E1793" s="41"/>
      <c r="F1793" s="40"/>
    </row>
    <row r="1794" ht="15" customHeight="1" s="4" customFormat="1">
      <c r="C1794" s="40"/>
      <c r="D1794" s="40"/>
      <c r="E1794" s="41"/>
      <c r="F1794" s="40"/>
    </row>
    <row r="1795" ht="15" customHeight="1" s="4" customFormat="1">
      <c r="C1795" s="40"/>
      <c r="D1795" s="40"/>
      <c r="E1795" s="41"/>
      <c r="F1795" s="40"/>
    </row>
    <row r="1796" ht="15" customHeight="1" s="4" customFormat="1">
      <c r="C1796" s="40"/>
      <c r="D1796" s="40"/>
      <c r="E1796" s="41"/>
      <c r="F1796" s="40"/>
    </row>
    <row r="1797" ht="15" customHeight="1" s="4" customFormat="1">
      <c r="C1797" s="40"/>
      <c r="D1797" s="40"/>
      <c r="E1797" s="41"/>
      <c r="F1797" s="40"/>
    </row>
    <row r="1798" ht="15" customHeight="1" s="4" customFormat="1">
      <c r="C1798" s="40"/>
      <c r="D1798" s="40"/>
      <c r="E1798" s="41"/>
      <c r="F1798" s="40"/>
    </row>
    <row r="1799" ht="15" customHeight="1" s="4" customFormat="1">
      <c r="C1799" s="40"/>
      <c r="D1799" s="40"/>
      <c r="E1799" s="41"/>
      <c r="F1799" s="40"/>
    </row>
    <row r="1800" ht="15" customHeight="1" s="4" customFormat="1">
      <c r="C1800" s="40"/>
      <c r="D1800" s="40"/>
      <c r="E1800" s="41"/>
      <c r="F1800" s="40"/>
    </row>
    <row r="1801" ht="15" customHeight="1" s="4" customFormat="1">
      <c r="C1801" s="40"/>
      <c r="D1801" s="40"/>
      <c r="E1801" s="41"/>
      <c r="F1801" s="40"/>
    </row>
    <row r="1802" ht="15" customHeight="1" s="4" customFormat="1">
      <c r="C1802" s="40"/>
      <c r="D1802" s="40"/>
      <c r="E1802" s="41"/>
      <c r="F1802" s="40"/>
    </row>
    <row r="1803" ht="15" customHeight="1" s="4" customFormat="1">
      <c r="C1803" s="40"/>
      <c r="D1803" s="40"/>
      <c r="E1803" s="41"/>
      <c r="F1803" s="40"/>
    </row>
    <row r="1804" ht="15" customHeight="1" s="4" customFormat="1">
      <c r="C1804" s="40"/>
      <c r="D1804" s="40"/>
      <c r="E1804" s="41"/>
      <c r="F1804" s="40"/>
    </row>
    <row r="1805" ht="15" customHeight="1" s="4" customFormat="1">
      <c r="C1805" s="40"/>
      <c r="D1805" s="40"/>
      <c r="E1805" s="41"/>
      <c r="F1805" s="40"/>
    </row>
    <row r="1806" ht="15" customHeight="1" s="4" customFormat="1">
      <c r="C1806" s="40"/>
      <c r="D1806" s="40"/>
      <c r="E1806" s="41"/>
      <c r="F1806" s="40"/>
    </row>
    <row r="1807" ht="15" customHeight="1" s="4" customFormat="1">
      <c r="C1807" s="40"/>
      <c r="D1807" s="40"/>
      <c r="E1807" s="41"/>
      <c r="F1807" s="40"/>
    </row>
    <row r="1808" ht="15" customHeight="1" s="4" customFormat="1">
      <c r="C1808" s="40"/>
      <c r="D1808" s="40"/>
      <c r="E1808" s="41"/>
      <c r="F1808" s="40"/>
    </row>
    <row r="1809" ht="15" customHeight="1" s="4" customFormat="1">
      <c r="C1809" s="40"/>
      <c r="D1809" s="40"/>
      <c r="E1809" s="41"/>
      <c r="F1809" s="40"/>
    </row>
    <row r="1810" ht="15" customHeight="1" s="4" customFormat="1">
      <c r="C1810" s="40"/>
      <c r="D1810" s="40"/>
      <c r="E1810" s="41"/>
      <c r="F1810" s="40"/>
    </row>
    <row r="1811" ht="15" customHeight="1" s="4" customFormat="1">
      <c r="C1811" s="40"/>
      <c r="D1811" s="40"/>
      <c r="E1811" s="41"/>
      <c r="F1811" s="40"/>
    </row>
    <row r="1812" ht="15" customHeight="1" s="4" customFormat="1">
      <c r="C1812" s="40"/>
      <c r="D1812" s="40"/>
      <c r="E1812" s="41"/>
      <c r="F1812" s="40"/>
    </row>
    <row r="1813" ht="15" customHeight="1" s="4" customFormat="1">
      <c r="C1813" s="40"/>
      <c r="D1813" s="40"/>
      <c r="E1813" s="41"/>
      <c r="F1813" s="40"/>
    </row>
    <row r="1814" ht="15" customHeight="1" s="4" customFormat="1">
      <c r="C1814" s="40"/>
      <c r="D1814" s="40"/>
      <c r="E1814" s="41"/>
      <c r="F1814" s="40"/>
    </row>
    <row r="1815" ht="15" customHeight="1" s="4" customFormat="1">
      <c r="C1815" s="40"/>
      <c r="D1815" s="40"/>
      <c r="E1815" s="41"/>
      <c r="F1815" s="40"/>
    </row>
    <row r="1816" ht="15" customHeight="1" s="4" customFormat="1">
      <c r="C1816" s="40"/>
      <c r="D1816" s="40"/>
      <c r="E1816" s="41"/>
      <c r="F1816" s="40"/>
    </row>
    <row r="1817" ht="15" customHeight="1" s="4" customFormat="1">
      <c r="C1817" s="40"/>
      <c r="D1817" s="40"/>
      <c r="E1817" s="41"/>
      <c r="F1817" s="40"/>
    </row>
    <row r="1818" ht="15" customHeight="1" s="4" customFormat="1">
      <c r="C1818" s="40"/>
      <c r="D1818" s="40"/>
      <c r="E1818" s="41"/>
      <c r="F1818" s="40"/>
    </row>
    <row r="1819" ht="15" customHeight="1" s="4" customFormat="1">
      <c r="C1819" s="40"/>
      <c r="D1819" s="40"/>
      <c r="E1819" s="41"/>
      <c r="F1819" s="40"/>
    </row>
    <row r="1820" ht="15" customHeight="1" s="4" customFormat="1">
      <c r="C1820" s="40"/>
      <c r="D1820" s="40"/>
      <c r="E1820" s="41"/>
      <c r="F1820" s="40"/>
    </row>
    <row r="1821" ht="15" customHeight="1" s="4" customFormat="1">
      <c r="C1821" s="40"/>
      <c r="D1821" s="40"/>
      <c r="E1821" s="41"/>
      <c r="F1821" s="40"/>
    </row>
    <row r="1822" ht="15" customHeight="1" s="4" customFormat="1">
      <c r="C1822" s="40"/>
      <c r="D1822" s="40"/>
      <c r="E1822" s="41"/>
      <c r="F1822" s="40"/>
    </row>
    <row r="1823" ht="15" customHeight="1" s="4" customFormat="1">
      <c r="C1823" s="40"/>
      <c r="D1823" s="40"/>
      <c r="E1823" s="41"/>
      <c r="F1823" s="40"/>
    </row>
    <row r="1824" ht="15" customHeight="1" s="4" customFormat="1">
      <c r="C1824" s="40"/>
      <c r="D1824" s="40"/>
      <c r="E1824" s="41"/>
      <c r="F1824" s="40"/>
    </row>
    <row r="1825" ht="15" customHeight="1" s="4" customFormat="1">
      <c r="C1825" s="40"/>
      <c r="D1825" s="40"/>
      <c r="E1825" s="41"/>
      <c r="F1825" s="40"/>
    </row>
    <row r="1826" ht="15" customHeight="1" s="4" customFormat="1">
      <c r="C1826" s="40"/>
      <c r="D1826" s="40"/>
      <c r="E1826" s="41"/>
      <c r="F1826" s="40"/>
    </row>
    <row r="1827" ht="15" customHeight="1" s="4" customFormat="1">
      <c r="C1827" s="40"/>
      <c r="D1827" s="40"/>
      <c r="E1827" s="41"/>
      <c r="F1827" s="40"/>
    </row>
    <row r="1828" ht="15" customHeight="1" s="4" customFormat="1">
      <c r="C1828" s="40"/>
      <c r="D1828" s="40"/>
      <c r="E1828" s="41"/>
      <c r="F1828" s="40"/>
    </row>
    <row r="1829" ht="15" customHeight="1" s="4" customFormat="1">
      <c r="C1829" s="40"/>
      <c r="D1829" s="40"/>
      <c r="E1829" s="41"/>
      <c r="F1829" s="40"/>
    </row>
    <row r="1830" ht="15" customHeight="1" s="4" customFormat="1">
      <c r="C1830" s="40"/>
      <c r="D1830" s="40"/>
      <c r="E1830" s="41"/>
      <c r="F1830" s="40"/>
    </row>
    <row r="1831" ht="15" customHeight="1" s="4" customFormat="1">
      <c r="C1831" s="40"/>
      <c r="D1831" s="40"/>
      <c r="E1831" s="41"/>
      <c r="F1831" s="40"/>
    </row>
    <row r="1832" ht="15" customHeight="1" s="4" customFormat="1">
      <c r="C1832" s="40"/>
      <c r="D1832" s="40"/>
      <c r="E1832" s="41"/>
      <c r="F1832" s="40"/>
    </row>
    <row r="1833" ht="15" customHeight="1" s="4" customFormat="1">
      <c r="C1833" s="40"/>
      <c r="D1833" s="40"/>
      <c r="E1833" s="41"/>
      <c r="F1833" s="40"/>
    </row>
    <row r="1834" ht="15" customHeight="1" s="4" customFormat="1">
      <c r="C1834" s="40"/>
      <c r="D1834" s="40"/>
      <c r="E1834" s="41"/>
      <c r="F1834" s="40"/>
    </row>
    <row r="1835" ht="15" customHeight="1" s="4" customFormat="1">
      <c r="C1835" s="40"/>
      <c r="D1835" s="40"/>
      <c r="E1835" s="41"/>
      <c r="F1835" s="40"/>
    </row>
    <row r="1836" ht="15" customHeight="1" s="4" customFormat="1">
      <c r="C1836" s="40"/>
      <c r="D1836" s="40"/>
      <c r="E1836" s="41"/>
      <c r="F1836" s="40"/>
    </row>
    <row r="1837" ht="15" customHeight="1" s="4" customFormat="1">
      <c r="C1837" s="40"/>
      <c r="D1837" s="40"/>
      <c r="E1837" s="41"/>
      <c r="F1837" s="40"/>
    </row>
    <row r="1838" ht="15" customHeight="1" s="4" customFormat="1">
      <c r="C1838" s="40"/>
      <c r="D1838" s="40"/>
      <c r="E1838" s="41"/>
      <c r="F1838" s="40"/>
    </row>
    <row r="1839" ht="15" customHeight="1" s="4" customFormat="1">
      <c r="C1839" s="40"/>
      <c r="D1839" s="40"/>
      <c r="E1839" s="41"/>
      <c r="F1839" s="40"/>
    </row>
    <row r="1840" ht="15" customHeight="1" s="4" customFormat="1">
      <c r="C1840" s="40"/>
      <c r="D1840" s="40"/>
      <c r="E1840" s="41"/>
      <c r="F1840" s="40"/>
    </row>
    <row r="1841" ht="15" customHeight="1" s="4" customFormat="1">
      <c r="C1841" s="40"/>
      <c r="D1841" s="40"/>
      <c r="E1841" s="41"/>
      <c r="F1841" s="40"/>
    </row>
    <row r="1842" ht="15" customHeight="1" s="4" customFormat="1">
      <c r="C1842" s="40"/>
      <c r="D1842" s="40"/>
      <c r="E1842" s="41"/>
      <c r="F1842" s="40"/>
    </row>
    <row r="1843" ht="15" customHeight="1" s="4" customFormat="1">
      <c r="C1843" s="40"/>
      <c r="D1843" s="40"/>
      <c r="E1843" s="41"/>
      <c r="F1843" s="40"/>
    </row>
    <row r="1844" ht="15" customHeight="1" s="4" customFormat="1">
      <c r="C1844" s="40"/>
      <c r="D1844" s="40"/>
      <c r="E1844" s="41"/>
      <c r="F1844" s="40"/>
    </row>
    <row r="1845" ht="15" customHeight="1" s="4" customFormat="1">
      <c r="C1845" s="40"/>
      <c r="D1845" s="40"/>
      <c r="E1845" s="41"/>
      <c r="F1845" s="40"/>
    </row>
    <row r="1846" ht="15" customHeight="1" s="4" customFormat="1">
      <c r="C1846" s="40"/>
      <c r="D1846" s="40"/>
      <c r="E1846" s="41"/>
      <c r="F1846" s="40"/>
    </row>
    <row r="1847" ht="15" customHeight="1" s="4" customFormat="1">
      <c r="C1847" s="40"/>
      <c r="D1847" s="40"/>
      <c r="E1847" s="41"/>
      <c r="F1847" s="40"/>
    </row>
    <row r="1848" ht="15" customHeight="1" s="4" customFormat="1">
      <c r="C1848" s="40"/>
      <c r="D1848" s="40"/>
      <c r="E1848" s="41"/>
      <c r="F1848" s="40"/>
    </row>
    <row r="1849" ht="15" customHeight="1" s="4" customFormat="1">
      <c r="C1849" s="40"/>
      <c r="D1849" s="40"/>
      <c r="E1849" s="41"/>
      <c r="F1849" s="40"/>
    </row>
    <row r="1850" ht="15" customHeight="1" s="4" customFormat="1">
      <c r="C1850" s="40"/>
      <c r="D1850" s="40"/>
      <c r="E1850" s="41"/>
      <c r="F1850" s="40"/>
    </row>
    <row r="1851" ht="15" customHeight="1" s="4" customFormat="1">
      <c r="C1851" s="40"/>
      <c r="D1851" s="40"/>
      <c r="E1851" s="41"/>
      <c r="F1851" s="40"/>
    </row>
    <row r="1852" ht="15" customHeight="1" s="4" customFormat="1">
      <c r="C1852" s="40"/>
      <c r="D1852" s="40"/>
      <c r="E1852" s="41"/>
      <c r="F1852" s="40"/>
    </row>
    <row r="1853" ht="15" customHeight="1" s="4" customFormat="1">
      <c r="C1853" s="40"/>
      <c r="D1853" s="40"/>
      <c r="E1853" s="41"/>
      <c r="F1853" s="40"/>
    </row>
    <row r="1854" ht="15" customHeight="1" s="4" customFormat="1">
      <c r="C1854" s="40"/>
      <c r="D1854" s="40"/>
      <c r="E1854" s="41"/>
      <c r="F1854" s="40"/>
    </row>
    <row r="1855" ht="15" customHeight="1" s="4" customFormat="1">
      <c r="C1855" s="40"/>
      <c r="D1855" s="40"/>
      <c r="E1855" s="41"/>
      <c r="F1855" s="40"/>
    </row>
    <row r="1856" ht="15" customHeight="1" s="4" customFormat="1">
      <c r="C1856" s="40"/>
      <c r="D1856" s="40"/>
      <c r="E1856" s="41"/>
      <c r="F1856" s="40"/>
    </row>
    <row r="1857" ht="15" customHeight="1" s="4" customFormat="1">
      <c r="C1857" s="40"/>
      <c r="D1857" s="40"/>
      <c r="E1857" s="40"/>
      <c r="F1857" s="40"/>
    </row>
    <row r="1858" ht="15" customHeight="1" s="4" customFormat="1">
      <c r="C1858" s="40"/>
      <c r="D1858" s="40"/>
      <c r="E1858" s="40"/>
      <c r="F1858" s="40"/>
    </row>
    <row r="1859" ht="15" customHeight="1" s="4" customFormat="1">
      <c r="C1859" s="40"/>
      <c r="D1859" s="40"/>
      <c r="E1859" s="41"/>
      <c r="F1859" s="40"/>
    </row>
    <row r="1860" ht="15" customHeight="1" s="4" customFormat="1">
      <c r="C1860" s="40"/>
      <c r="D1860" s="40"/>
      <c r="E1860" s="41"/>
      <c r="F1860" s="40"/>
    </row>
    <row r="1861" ht="15" customHeight="1" s="4" customFormat="1">
      <c r="C1861" s="40"/>
      <c r="D1861" s="40"/>
      <c r="E1861" s="41"/>
      <c r="F1861" s="40"/>
    </row>
    <row r="1862" ht="15" customHeight="1" s="4" customFormat="1">
      <c r="C1862" s="40"/>
      <c r="D1862" s="40"/>
      <c r="E1862" s="41"/>
      <c r="F1862" s="40"/>
    </row>
    <row r="1863" ht="15" customHeight="1" s="4" customFormat="1">
      <c r="C1863" s="40"/>
      <c r="D1863" s="40"/>
      <c r="E1863" s="41"/>
      <c r="F1863" s="40"/>
    </row>
    <row r="1864" ht="15" customHeight="1" s="4" customFormat="1">
      <c r="C1864" s="40"/>
      <c r="D1864" s="40"/>
      <c r="E1864" s="41"/>
      <c r="F1864" s="40"/>
    </row>
    <row r="1865" ht="15" customHeight="1" s="4" customFormat="1">
      <c r="C1865" s="40"/>
      <c r="D1865" s="40"/>
      <c r="E1865" s="41"/>
      <c r="F1865" s="40"/>
    </row>
    <row r="1866" ht="15" customHeight="1" s="4" customFormat="1">
      <c r="C1866" s="40"/>
      <c r="D1866" s="40"/>
      <c r="E1866" s="41"/>
      <c r="F1866" s="40"/>
    </row>
    <row r="1867" ht="15" customHeight="1" s="4" customFormat="1">
      <c r="C1867" s="40"/>
      <c r="D1867" s="40"/>
      <c r="E1867" s="41"/>
      <c r="F1867" s="40"/>
    </row>
    <row r="1868" ht="15" customHeight="1" s="4" customFormat="1">
      <c r="C1868" s="40"/>
      <c r="D1868" s="40"/>
      <c r="E1868" s="41"/>
      <c r="F1868" s="40"/>
    </row>
    <row r="1869" ht="15" customHeight="1" s="4" customFormat="1">
      <c r="C1869" s="40"/>
      <c r="D1869" s="40"/>
      <c r="E1869" s="41"/>
      <c r="F1869" s="40"/>
    </row>
    <row r="1870" ht="15" customHeight="1" s="4" customFormat="1">
      <c r="C1870" s="40"/>
      <c r="D1870" s="40"/>
      <c r="E1870" s="41"/>
      <c r="F1870" s="40"/>
    </row>
    <row r="1871" ht="15" customHeight="1" s="4" customFormat="1">
      <c r="C1871" s="40"/>
      <c r="D1871" s="40"/>
      <c r="E1871" s="41"/>
      <c r="F1871" s="40"/>
    </row>
    <row r="1872" ht="15" customHeight="1" s="4" customFormat="1">
      <c r="C1872" s="40"/>
      <c r="D1872" s="40"/>
      <c r="E1872" s="41"/>
      <c r="F1872" s="40"/>
    </row>
    <row r="1873" ht="15" customHeight="1" s="4" customFormat="1">
      <c r="C1873" s="40"/>
      <c r="D1873" s="40"/>
      <c r="E1873" s="41"/>
      <c r="F1873" s="40"/>
    </row>
    <row r="1874" ht="15" customHeight="1" s="4" customFormat="1">
      <c r="C1874" s="40"/>
      <c r="D1874" s="40"/>
      <c r="E1874" s="41"/>
      <c r="F1874" s="40"/>
    </row>
    <row r="1875" ht="15" customHeight="1" s="4" customFormat="1">
      <c r="C1875" s="40"/>
      <c r="D1875" s="40"/>
      <c r="E1875" s="41"/>
      <c r="F1875" s="40"/>
    </row>
    <row r="1876" ht="15" customHeight="1" s="4" customFormat="1">
      <c r="C1876" s="40"/>
      <c r="D1876" s="40"/>
      <c r="E1876" s="41"/>
      <c r="F1876" s="40"/>
    </row>
    <row r="1877" ht="15" customHeight="1" s="4" customFormat="1">
      <c r="C1877" s="40"/>
      <c r="D1877" s="40"/>
      <c r="E1877" s="41"/>
      <c r="F1877" s="40"/>
    </row>
    <row r="1878" ht="15" customHeight="1" s="4" customFormat="1">
      <c r="C1878" s="40"/>
      <c r="D1878" s="40"/>
      <c r="E1878" s="41"/>
      <c r="F1878" s="40"/>
    </row>
    <row r="1879" ht="15" customHeight="1" s="4" customFormat="1">
      <c r="C1879" s="40"/>
      <c r="D1879" s="40"/>
      <c r="E1879" s="41"/>
      <c r="F1879" s="40"/>
    </row>
    <row r="1880" ht="15" customHeight="1" s="4" customFormat="1">
      <c r="C1880" s="40"/>
      <c r="D1880" s="40"/>
      <c r="E1880" s="41"/>
      <c r="F1880" s="40"/>
    </row>
    <row r="1881" ht="15" customHeight="1" s="4" customFormat="1">
      <c r="C1881" s="40"/>
      <c r="D1881" s="40"/>
      <c r="E1881" s="41"/>
      <c r="F1881" s="40"/>
    </row>
    <row r="1882" ht="15" customHeight="1" s="4" customFormat="1">
      <c r="C1882" s="40"/>
      <c r="D1882" s="40"/>
      <c r="E1882" s="41"/>
      <c r="F1882" s="40"/>
    </row>
    <row r="1883" ht="15" customHeight="1" s="4" customFormat="1">
      <c r="C1883" s="40"/>
      <c r="D1883" s="40"/>
      <c r="E1883" s="41"/>
      <c r="F1883" s="40"/>
    </row>
    <row r="1884" ht="15" customHeight="1" s="4" customFormat="1">
      <c r="C1884" s="40"/>
      <c r="D1884" s="40"/>
      <c r="E1884" s="40"/>
      <c r="F1884" s="40"/>
    </row>
    <row r="1885" ht="15" customHeight="1" s="4" customFormat="1">
      <c r="C1885" s="40"/>
      <c r="D1885" s="40"/>
      <c r="E1885" s="40"/>
      <c r="F1885" s="40"/>
    </row>
    <row r="1886" ht="15" customHeight="1" s="4" customFormat="1">
      <c r="C1886" s="40"/>
      <c r="D1886" s="40"/>
      <c r="E1886" s="41"/>
      <c r="F1886" s="40"/>
    </row>
    <row r="1887" ht="15" customHeight="1" s="4" customFormat="1">
      <c r="C1887" s="40"/>
      <c r="D1887" s="40"/>
      <c r="E1887" s="41"/>
      <c r="F1887" s="40"/>
    </row>
    <row r="1888" ht="15" customHeight="1" s="4" customFormat="1">
      <c r="C1888" s="40"/>
      <c r="D1888" s="40"/>
      <c r="E1888" s="41"/>
      <c r="F1888" s="40"/>
    </row>
    <row r="1889" ht="15" customHeight="1" s="4" customFormat="1">
      <c r="C1889" s="40"/>
      <c r="D1889" s="40"/>
      <c r="E1889" s="41"/>
      <c r="F1889" s="40"/>
    </row>
    <row r="1890" ht="15" customHeight="1" s="4" customFormat="1">
      <c r="C1890" s="40"/>
      <c r="D1890" s="40"/>
      <c r="E1890" s="41"/>
      <c r="F1890" s="40"/>
    </row>
    <row r="1891" ht="15" customHeight="1" s="4" customFormat="1">
      <c r="C1891" s="40"/>
      <c r="D1891" s="40"/>
      <c r="E1891" s="41"/>
      <c r="F1891" s="40"/>
    </row>
    <row r="1892" ht="15" customHeight="1" s="4" customFormat="1">
      <c r="C1892" s="40"/>
      <c r="D1892" s="40"/>
      <c r="E1892" s="41"/>
      <c r="F1892" s="40"/>
    </row>
    <row r="1893" ht="15" customHeight="1" s="4" customFormat="1">
      <c r="C1893" s="40"/>
      <c r="D1893" s="40"/>
      <c r="E1893" s="41"/>
      <c r="F1893" s="40"/>
    </row>
    <row r="1894" ht="15" customHeight="1" s="4" customFormat="1">
      <c r="C1894" s="40"/>
      <c r="D1894" s="40"/>
      <c r="E1894" s="41"/>
      <c r="F1894" s="40"/>
    </row>
    <row r="1895" ht="15" customHeight="1" s="4" customFormat="1">
      <c r="C1895" s="40"/>
      <c r="D1895" s="40"/>
      <c r="E1895" s="41"/>
      <c r="F1895" s="40"/>
    </row>
    <row r="1896" ht="15" customHeight="1" s="4" customFormat="1">
      <c r="C1896" s="40"/>
      <c r="D1896" s="41"/>
      <c r="E1896" s="41"/>
      <c r="F1896" s="40"/>
    </row>
    <row r="1897" ht="15" customHeight="1" s="4" customFormat="1">
      <c r="C1897" s="40"/>
      <c r="D1897" s="40"/>
      <c r="E1897" s="41"/>
      <c r="F1897" s="40"/>
    </row>
    <row r="1898" ht="15" customHeight="1" s="4" customFormat="1">
      <c r="C1898" s="40"/>
      <c r="D1898" s="40"/>
      <c r="E1898" s="41"/>
      <c r="F1898" s="40"/>
    </row>
    <row r="1899" ht="15" customHeight="1" s="4" customFormat="1">
      <c r="C1899" s="40"/>
      <c r="D1899" s="40"/>
      <c r="E1899" s="41"/>
      <c r="F1899" s="40"/>
    </row>
    <row r="1900" ht="15" customHeight="1" s="4" customFormat="1">
      <c r="C1900" s="40"/>
      <c r="D1900" s="40"/>
      <c r="E1900" s="41"/>
      <c r="F1900" s="40"/>
    </row>
    <row r="1901" ht="15" customHeight="1" s="4" customFormat="1">
      <c r="C1901" s="40"/>
      <c r="D1901" s="40"/>
      <c r="E1901" s="41"/>
      <c r="F1901" s="40"/>
    </row>
    <row r="1902" ht="15" customHeight="1" s="4" customFormat="1">
      <c r="C1902" s="40"/>
      <c r="D1902" s="40"/>
      <c r="E1902" s="41"/>
      <c r="F1902" s="40"/>
    </row>
    <row r="1903" ht="15" customHeight="1" s="4" customFormat="1">
      <c r="C1903" s="40"/>
      <c r="D1903" s="40"/>
      <c r="E1903" s="41"/>
      <c r="F1903" s="40"/>
    </row>
    <row r="1904" ht="15" customHeight="1" s="4" customFormat="1">
      <c r="C1904" s="40"/>
      <c r="D1904" s="40"/>
      <c r="E1904" s="41"/>
      <c r="F1904" s="40"/>
    </row>
    <row r="1905" ht="15" customHeight="1" s="4" customFormat="1">
      <c r="C1905" s="40"/>
      <c r="D1905" s="40"/>
      <c r="E1905" s="41"/>
      <c r="F1905" s="40"/>
    </row>
    <row r="1906" ht="15" customHeight="1" s="4" customFormat="1">
      <c r="C1906" s="40"/>
      <c r="D1906" s="40"/>
      <c r="E1906" s="41"/>
      <c r="F1906" s="40"/>
    </row>
    <row r="1907" ht="15" customHeight="1" s="4" customFormat="1">
      <c r="C1907" s="40"/>
      <c r="D1907" s="41"/>
      <c r="E1907" s="41"/>
      <c r="F1907" s="40"/>
    </row>
    <row r="1908" ht="15" customHeight="1" s="4" customFormat="1">
      <c r="C1908" s="40"/>
      <c r="D1908" s="41"/>
      <c r="E1908" s="41"/>
      <c r="F1908" s="40"/>
    </row>
    <row r="1909" ht="15" customHeight="1" s="4" customFormat="1">
      <c r="C1909" s="40"/>
      <c r="D1909" s="41"/>
      <c r="E1909" s="41"/>
      <c r="F1909" s="40"/>
    </row>
    <row r="1910" ht="15" customHeight="1" s="4" customFormat="1">
      <c r="C1910" s="40"/>
      <c r="D1910" s="41"/>
      <c r="E1910" s="41"/>
      <c r="F1910" s="40"/>
    </row>
    <row r="1911" ht="15" customHeight="1" s="4" customFormat="1">
      <c r="C1911" s="40"/>
      <c r="D1911" s="40"/>
      <c r="E1911" s="41"/>
      <c r="F1911" s="40"/>
    </row>
    <row r="1912" ht="15" customHeight="1" s="4" customFormat="1">
      <c r="C1912" s="40"/>
      <c r="D1912" s="40"/>
      <c r="E1912" s="41"/>
      <c r="F1912" s="40"/>
    </row>
    <row r="1913" ht="15" customHeight="1" s="4" customFormat="1">
      <c r="C1913" s="40"/>
      <c r="D1913" s="40"/>
      <c r="E1913" s="41"/>
      <c r="F1913" s="40"/>
    </row>
    <row r="1914" ht="15" customHeight="1" s="4" customFormat="1">
      <c r="C1914" s="40"/>
      <c r="D1914" s="40"/>
      <c r="E1914" s="41"/>
      <c r="F1914" s="40"/>
    </row>
    <row r="1915" ht="15" customHeight="1" s="4" customFormat="1">
      <c r="C1915" s="40"/>
      <c r="D1915" s="40"/>
      <c r="E1915" s="41"/>
      <c r="F1915" s="40"/>
    </row>
    <row r="1916" ht="15" customHeight="1" s="4" customFormat="1">
      <c r="C1916" s="40"/>
      <c r="D1916" s="40"/>
      <c r="E1916" s="41"/>
      <c r="F1916" s="40"/>
    </row>
    <row r="1917" ht="15" customHeight="1" s="4" customFormat="1">
      <c r="C1917" s="40"/>
      <c r="D1917" s="40"/>
      <c r="E1917" s="41"/>
      <c r="F1917" s="40"/>
    </row>
    <row r="1918" ht="15" customHeight="1" s="4" customFormat="1">
      <c r="C1918" s="40"/>
      <c r="D1918" s="40"/>
      <c r="E1918" s="41"/>
      <c r="F1918" s="40"/>
    </row>
    <row r="1919" ht="15" customHeight="1" s="4" customFormat="1">
      <c r="C1919" s="40"/>
      <c r="D1919" s="40"/>
      <c r="E1919" s="41"/>
      <c r="F1919" s="40"/>
    </row>
    <row r="1920" ht="15" customHeight="1" s="4" customFormat="1">
      <c r="C1920" s="40"/>
      <c r="D1920" s="40"/>
      <c r="E1920" s="41"/>
      <c r="F1920" s="40"/>
    </row>
    <row r="1921" ht="15" customHeight="1" s="4" customFormat="1">
      <c r="C1921" s="40"/>
      <c r="D1921" s="40"/>
      <c r="E1921" s="41"/>
      <c r="F1921" s="40"/>
    </row>
    <row r="1922" ht="15" customHeight="1" s="4" customFormat="1">
      <c r="C1922" s="40"/>
      <c r="D1922" s="41"/>
      <c r="E1922" s="41"/>
      <c r="F1922" s="40"/>
    </row>
    <row r="1923" ht="15" customHeight="1" s="4" customFormat="1">
      <c r="C1923" s="40"/>
      <c r="D1923" s="41"/>
      <c r="E1923" s="41"/>
      <c r="F1923" s="40"/>
    </row>
    <row r="1924" ht="15" customHeight="1" s="4" customFormat="1">
      <c r="C1924" s="40"/>
      <c r="D1924" s="41"/>
      <c r="E1924" s="41"/>
      <c r="F1924" s="40"/>
    </row>
    <row r="1925" ht="15" customHeight="1" s="4" customFormat="1">
      <c r="C1925" s="40"/>
      <c r="D1925" s="41"/>
      <c r="E1925" s="41"/>
      <c r="F1925" s="40"/>
    </row>
    <row r="1926" ht="15" customHeight="1" s="4" customFormat="1">
      <c r="C1926" s="40"/>
      <c r="D1926" s="40"/>
      <c r="E1926" s="41"/>
      <c r="F1926" s="40"/>
    </row>
    <row r="1927" ht="15" customHeight="1" s="4" customFormat="1">
      <c r="C1927" s="40"/>
      <c r="D1927" s="40"/>
      <c r="E1927" s="41"/>
      <c r="F1927" s="40"/>
    </row>
    <row r="1928" ht="15" customHeight="1" s="4" customFormat="1">
      <c r="C1928" s="40"/>
      <c r="D1928" s="40"/>
      <c r="E1928" s="41"/>
      <c r="F1928" s="40"/>
    </row>
    <row r="1929" ht="15" customHeight="1" s="4" customFormat="1">
      <c r="C1929" s="40"/>
      <c r="D1929" s="40"/>
      <c r="E1929" s="41"/>
      <c r="F1929" s="40"/>
    </row>
    <row r="1930" ht="15" customHeight="1" s="4" customFormat="1">
      <c r="C1930" s="40"/>
      <c r="D1930" s="40"/>
      <c r="E1930" s="41"/>
      <c r="F1930" s="40"/>
    </row>
    <row r="1931" ht="15" customHeight="1" s="4" customFormat="1">
      <c r="C1931" s="40"/>
      <c r="D1931" s="40"/>
      <c r="E1931" s="41"/>
      <c r="F1931" s="40"/>
    </row>
    <row r="1932" ht="15" customHeight="1" s="4" customFormat="1">
      <c r="C1932" s="40"/>
      <c r="D1932" s="40"/>
      <c r="E1932" s="41"/>
      <c r="F1932" s="40"/>
    </row>
    <row r="1933" ht="15" customHeight="1" s="4" customFormat="1">
      <c r="C1933" s="40"/>
      <c r="D1933" s="40"/>
      <c r="E1933" s="41"/>
      <c r="F1933" s="40"/>
    </row>
    <row r="1934" ht="15" customHeight="1" s="4" customFormat="1">
      <c r="C1934" s="40"/>
      <c r="D1934" s="40"/>
      <c r="E1934" s="41"/>
      <c r="F1934" s="40"/>
    </row>
    <row r="1935" ht="15" customHeight="1" s="4" customFormat="1">
      <c r="C1935" s="40"/>
      <c r="D1935" s="40"/>
      <c r="E1935" s="41"/>
      <c r="F1935" s="40"/>
    </row>
    <row r="1936" ht="15" customHeight="1" s="4" customFormat="1">
      <c r="C1936" s="40"/>
      <c r="D1936" s="40"/>
      <c r="E1936" s="41"/>
      <c r="F1936" s="40"/>
    </row>
    <row r="1937" ht="15" customHeight="1" s="4" customFormat="1">
      <c r="C1937" s="40"/>
      <c r="D1937" s="40"/>
      <c r="E1937" s="41"/>
      <c r="F1937" s="40"/>
    </row>
    <row r="1938" ht="15" customHeight="1" s="4" customFormat="1">
      <c r="C1938" s="40"/>
      <c r="D1938" s="40"/>
      <c r="E1938" s="41"/>
      <c r="F1938" s="40"/>
    </row>
    <row r="1939" ht="15" customHeight="1" s="4" customFormat="1">
      <c r="C1939" s="40"/>
      <c r="D1939" s="40"/>
      <c r="E1939" s="41"/>
      <c r="F1939" s="40"/>
    </row>
    <row r="1940" ht="15" customHeight="1" s="4" customFormat="1">
      <c r="C1940" s="40"/>
      <c r="D1940" s="40"/>
      <c r="E1940" s="41"/>
      <c r="F1940" s="40"/>
    </row>
    <row r="1941" ht="15" customHeight="1" s="4" customFormat="1">
      <c r="C1941" s="40"/>
      <c r="D1941" s="40"/>
      <c r="E1941" s="41"/>
      <c r="F1941" s="40"/>
    </row>
    <row r="1942" ht="15" customHeight="1" s="4" customFormat="1">
      <c r="C1942" s="40"/>
      <c r="D1942" s="40"/>
      <c r="E1942" s="41"/>
      <c r="F1942" s="40"/>
    </row>
    <row r="1943" ht="15" customHeight="1" s="4" customFormat="1">
      <c r="C1943" s="40"/>
      <c r="D1943" s="40"/>
      <c r="E1943" s="40"/>
      <c r="F1943" s="40"/>
    </row>
    <row r="1944" ht="15" customHeight="1" s="4" customFormat="1">
      <c r="C1944" s="40"/>
      <c r="D1944" s="40"/>
      <c r="E1944" s="40"/>
      <c r="F1944" s="40"/>
    </row>
    <row r="1945" ht="15" customHeight="1" s="4" customFormat="1">
      <c r="C1945" s="40"/>
      <c r="D1945" s="40"/>
      <c r="E1945" s="41"/>
      <c r="F1945" s="40"/>
    </row>
    <row r="1946" ht="15" customHeight="1" s="4" customFormat="1">
      <c r="C1946" s="40"/>
      <c r="D1946" s="40"/>
      <c r="E1946" s="41"/>
      <c r="F1946" s="40"/>
    </row>
    <row r="1947" ht="15" customHeight="1" s="4" customFormat="1">
      <c r="C1947" s="40"/>
      <c r="D1947" s="40"/>
      <c r="E1947" s="41"/>
      <c r="F1947" s="40"/>
    </row>
    <row r="1948" ht="15" customHeight="1" s="4" customFormat="1">
      <c r="C1948" s="40"/>
      <c r="D1948" s="40"/>
      <c r="E1948" s="41"/>
      <c r="F1948" s="40"/>
    </row>
    <row r="1949" ht="15" customHeight="1" s="4" customFormat="1">
      <c r="C1949" s="40"/>
      <c r="D1949" s="40"/>
      <c r="E1949" s="41"/>
      <c r="F1949" s="40"/>
    </row>
    <row r="1950" ht="15" customHeight="1" s="4" customFormat="1">
      <c r="C1950" s="40"/>
      <c r="D1950" s="40"/>
      <c r="E1950" s="41"/>
      <c r="F1950" s="40"/>
    </row>
    <row r="1951" ht="15" customHeight="1" s="4" customFormat="1">
      <c r="C1951" s="40"/>
      <c r="D1951" s="40"/>
      <c r="E1951" s="41"/>
      <c r="F1951" s="40"/>
    </row>
    <row r="1952" ht="15" customHeight="1" s="4" customFormat="1">
      <c r="C1952" s="40"/>
      <c r="D1952" s="40"/>
      <c r="E1952" s="41"/>
      <c r="F1952" s="40"/>
    </row>
    <row r="1953" ht="15" customHeight="1" s="4" customFormat="1">
      <c r="C1953" s="40"/>
      <c r="D1953" s="40"/>
      <c r="E1953" s="41"/>
      <c r="F1953" s="40"/>
    </row>
    <row r="1954" ht="15" customHeight="1" s="4" customFormat="1">
      <c r="C1954" s="40"/>
      <c r="D1954" s="40"/>
      <c r="E1954" s="41"/>
      <c r="F1954" s="40"/>
    </row>
    <row r="1955" ht="15" customHeight="1" s="4" customFormat="1">
      <c r="C1955" s="40"/>
      <c r="D1955" s="40"/>
      <c r="E1955" s="41"/>
      <c r="F1955" s="40"/>
    </row>
    <row r="1956" ht="15" customHeight="1" s="4" customFormat="1">
      <c r="C1956" s="40"/>
      <c r="D1956" s="40"/>
      <c r="E1956" s="41"/>
      <c r="F1956" s="40"/>
    </row>
    <row r="1957" ht="15" customHeight="1" s="4" customFormat="1">
      <c r="C1957" s="40"/>
      <c r="D1957" s="40"/>
      <c r="E1957" s="41"/>
      <c r="F1957" s="40"/>
    </row>
    <row r="1958" ht="15" customHeight="1" s="4" customFormat="1">
      <c r="C1958" s="40"/>
      <c r="D1958" s="40"/>
      <c r="E1958" s="41"/>
      <c r="F1958" s="40"/>
    </row>
    <row r="1959" ht="15" customHeight="1" s="4" customFormat="1">
      <c r="C1959" s="40"/>
      <c r="D1959" s="40"/>
      <c r="E1959" s="41"/>
      <c r="F1959" s="40"/>
    </row>
    <row r="1960" ht="15" customHeight="1" s="4" customFormat="1">
      <c r="C1960" s="40"/>
      <c r="D1960" s="40"/>
      <c r="E1960" s="41"/>
      <c r="F1960" s="40"/>
    </row>
    <row r="1961" ht="15" customHeight="1" s="4" customFormat="1">
      <c r="C1961" s="40"/>
      <c r="D1961" s="40"/>
      <c r="E1961" s="41"/>
      <c r="F1961" s="40"/>
    </row>
    <row r="1962" ht="15" customHeight="1" s="4" customFormat="1">
      <c r="C1962" s="40"/>
      <c r="D1962" s="40"/>
      <c r="E1962" s="41"/>
      <c r="F1962" s="40"/>
    </row>
    <row r="1963" ht="15" customHeight="1" s="4" customFormat="1">
      <c r="C1963" s="40"/>
      <c r="D1963" s="40"/>
      <c r="E1963" s="41"/>
      <c r="F1963" s="40"/>
    </row>
    <row r="1964" ht="15" customHeight="1" s="4" customFormat="1">
      <c r="C1964" s="40"/>
      <c r="D1964" s="40"/>
      <c r="E1964" s="41"/>
      <c r="F1964" s="40"/>
    </row>
    <row r="1965" ht="15" customHeight="1" s="4" customFormat="1">
      <c r="C1965" s="40"/>
      <c r="D1965" s="40"/>
      <c r="E1965" s="41"/>
      <c r="F1965" s="40"/>
    </row>
    <row r="1966" ht="15" customHeight="1" s="4" customFormat="1">
      <c r="C1966" s="40"/>
      <c r="D1966" s="40"/>
      <c r="E1966" s="41"/>
      <c r="F1966" s="40"/>
    </row>
    <row r="1967" ht="15" customHeight="1" s="4" customFormat="1">
      <c r="C1967" s="40"/>
      <c r="D1967" s="40"/>
      <c r="E1967" s="41"/>
      <c r="F1967" s="40"/>
    </row>
    <row r="1968" ht="15" customHeight="1" s="4" customFormat="1">
      <c r="C1968" s="40"/>
      <c r="D1968" s="40"/>
      <c r="E1968" s="41"/>
      <c r="F1968" s="40"/>
    </row>
    <row r="1969" ht="15" customHeight="1" s="4" customFormat="1">
      <c r="C1969" s="40"/>
      <c r="D1969" s="40"/>
      <c r="E1969" s="41"/>
      <c r="F1969" s="40"/>
    </row>
    <row r="1970" ht="15" customHeight="1" s="4" customFormat="1">
      <c r="C1970" s="40"/>
      <c r="D1970" s="40"/>
      <c r="E1970" s="41"/>
      <c r="F1970" s="40"/>
    </row>
    <row r="1971" ht="15" customHeight="1" s="4" customFormat="1">
      <c r="C1971" s="40"/>
      <c r="D1971" s="40"/>
      <c r="E1971" s="41"/>
      <c r="F1971" s="40"/>
    </row>
    <row r="1972" ht="15" customHeight="1" s="4" customFormat="1">
      <c r="C1972" s="40"/>
      <c r="D1972" s="40"/>
      <c r="E1972" s="41"/>
      <c r="F1972" s="40"/>
    </row>
    <row r="1973" ht="15" customHeight="1" s="4" customFormat="1">
      <c r="C1973" s="40"/>
      <c r="D1973" s="40"/>
      <c r="E1973" s="41"/>
      <c r="F1973" s="40"/>
    </row>
    <row r="1974" ht="15" customHeight="1" s="4" customFormat="1">
      <c r="C1974" s="40"/>
      <c r="D1974" s="40"/>
      <c r="E1974" s="41"/>
      <c r="F1974" s="40"/>
    </row>
    <row r="1975" ht="15" customHeight="1" s="4" customFormat="1">
      <c r="C1975" s="40"/>
      <c r="D1975" s="40"/>
      <c r="E1975" s="41"/>
      <c r="F1975" s="40"/>
    </row>
    <row r="1976" ht="15" customHeight="1" s="4" customFormat="1">
      <c r="C1976" s="40"/>
      <c r="D1976" s="40"/>
      <c r="E1976" s="41"/>
      <c r="F1976" s="40"/>
    </row>
    <row r="1977" ht="15" customHeight="1" s="4" customFormat="1">
      <c r="C1977" s="40"/>
      <c r="D1977" s="40"/>
      <c r="E1977" s="41"/>
      <c r="F1977" s="40"/>
    </row>
    <row r="1978" ht="15" customHeight="1" s="4" customFormat="1">
      <c r="C1978" s="40"/>
      <c r="D1978" s="40"/>
      <c r="E1978" s="41"/>
      <c r="F1978" s="40"/>
    </row>
    <row r="1979" ht="15" customHeight="1" s="4" customFormat="1">
      <c r="C1979" s="40"/>
      <c r="D1979" s="40"/>
      <c r="E1979" s="41"/>
      <c r="F1979" s="40"/>
    </row>
    <row r="1980" ht="15" customHeight="1" s="4" customFormat="1">
      <c r="C1980" s="40"/>
      <c r="D1980" s="40"/>
      <c r="E1980" s="41"/>
      <c r="F1980" s="40"/>
    </row>
    <row r="1981" ht="15" customHeight="1" s="4" customFormat="1">
      <c r="C1981" s="40"/>
      <c r="D1981" s="40"/>
      <c r="E1981" s="41"/>
      <c r="F1981" s="40"/>
    </row>
    <row r="1982" ht="15" customHeight="1" s="4" customFormat="1">
      <c r="C1982" s="40"/>
      <c r="D1982" s="40"/>
      <c r="E1982" s="41"/>
      <c r="F1982" s="40"/>
    </row>
    <row r="1983" ht="15" customHeight="1" s="4" customFormat="1">
      <c r="C1983" s="40"/>
      <c r="D1983" s="40"/>
      <c r="E1983" s="41"/>
      <c r="F1983" s="40"/>
    </row>
    <row r="1984" ht="15" customHeight="1" s="4" customFormat="1">
      <c r="C1984" s="40"/>
      <c r="D1984" s="40"/>
      <c r="E1984" s="41"/>
      <c r="F1984" s="40"/>
    </row>
    <row r="1985" ht="15" customHeight="1" s="4" customFormat="1">
      <c r="C1985" s="40"/>
      <c r="D1985" s="40"/>
      <c r="E1985" s="41"/>
      <c r="F1985" s="40"/>
    </row>
    <row r="1986" ht="15" customHeight="1" s="4" customFormat="1">
      <c r="C1986" s="40"/>
      <c r="D1986" s="40"/>
      <c r="E1986" s="41"/>
      <c r="F1986" s="40"/>
    </row>
    <row r="1987" ht="15" customHeight="1" s="4" customFormat="1">
      <c r="C1987" s="40"/>
      <c r="D1987" s="40"/>
      <c r="E1987" s="41"/>
      <c r="F1987" s="40"/>
    </row>
    <row r="1988" ht="15" customHeight="1" s="4" customFormat="1">
      <c r="C1988" s="40"/>
      <c r="D1988" s="40"/>
      <c r="E1988" s="41"/>
      <c r="F1988" s="40"/>
    </row>
    <row r="1989" ht="15" customHeight="1" s="4" customFormat="1">
      <c r="C1989" s="40"/>
      <c r="D1989" s="40"/>
      <c r="E1989" s="41"/>
      <c r="F1989" s="40"/>
    </row>
    <row r="1990" ht="15" customHeight="1" s="4" customFormat="1">
      <c r="C1990" s="40"/>
      <c r="D1990" s="40"/>
      <c r="E1990" s="41"/>
      <c r="F1990" s="40"/>
    </row>
    <row r="1991" ht="15" customHeight="1" s="4" customFormat="1">
      <c r="C1991" s="40"/>
      <c r="D1991" s="40"/>
      <c r="E1991" s="41"/>
      <c r="F1991" s="40"/>
    </row>
    <row r="1992" ht="15" customHeight="1" s="4" customFormat="1">
      <c r="C1992" s="40"/>
      <c r="D1992" s="40"/>
      <c r="E1992" s="41"/>
      <c r="F1992" s="40"/>
    </row>
    <row r="1993" ht="15" customHeight="1" s="4" customFormat="1">
      <c r="C1993" s="40"/>
      <c r="D1993" s="40"/>
      <c r="E1993" s="41"/>
      <c r="F1993" s="40"/>
    </row>
    <row r="1994" ht="15" customHeight="1" s="4" customFormat="1">
      <c r="C1994" s="40"/>
      <c r="D1994" s="40"/>
      <c r="E1994" s="41"/>
      <c r="F1994" s="40"/>
    </row>
    <row r="1995" ht="15" customHeight="1" s="4" customFormat="1">
      <c r="C1995" s="40"/>
      <c r="D1995" s="40"/>
      <c r="E1995" s="41"/>
      <c r="F1995" s="40"/>
    </row>
    <row r="1996" ht="15" customHeight="1" s="4" customFormat="1">
      <c r="C1996" s="40"/>
      <c r="D1996" s="40"/>
      <c r="E1996" s="41"/>
      <c r="F1996" s="40"/>
    </row>
    <row r="1997" ht="15" customHeight="1" s="4" customFormat="1">
      <c r="C1997" s="40"/>
      <c r="D1997" s="41"/>
      <c r="E1997" s="41"/>
      <c r="F1997" s="40"/>
    </row>
    <row r="1998" ht="15" customHeight="1" s="4" customFormat="1">
      <c r="C1998" s="40"/>
      <c r="D1998" s="41"/>
      <c r="E1998" s="41"/>
      <c r="F1998" s="40"/>
    </row>
    <row r="1999" ht="15" customHeight="1" s="4" customFormat="1">
      <c r="C1999" s="40"/>
      <c r="D1999" s="41"/>
      <c r="E1999" s="41"/>
      <c r="F1999" s="40"/>
    </row>
    <row r="2000" ht="15" customHeight="1" s="4" customFormat="1">
      <c r="C2000" s="40"/>
      <c r="D2000" s="41"/>
      <c r="E2000" s="41"/>
      <c r="F2000" s="40"/>
    </row>
    <row r="2001" ht="15" customHeight="1" s="4" customFormat="1">
      <c r="C2001" s="40"/>
      <c r="D2001" s="40"/>
      <c r="E2001" s="41"/>
      <c r="F2001" s="40"/>
    </row>
    <row r="2002" ht="15" customHeight="1" s="4" customFormat="1">
      <c r="C2002" s="40"/>
      <c r="D2002" s="40"/>
      <c r="E2002" s="41"/>
      <c r="F2002" s="40"/>
    </row>
    <row r="2003" ht="15" customHeight="1" s="4" customFormat="1">
      <c r="C2003" s="40"/>
      <c r="D2003" s="40"/>
      <c r="E2003" s="41"/>
      <c r="F2003" s="40"/>
    </row>
    <row r="2004" ht="15" customHeight="1" s="4" customFormat="1">
      <c r="C2004" s="40"/>
      <c r="D2004" s="40"/>
      <c r="E2004" s="41"/>
      <c r="F2004" s="40"/>
    </row>
    <row r="2005" ht="15" customHeight="1" s="4" customFormat="1">
      <c r="C2005" s="40"/>
      <c r="D2005" s="40"/>
      <c r="E2005" s="41"/>
      <c r="F2005" s="40"/>
    </row>
    <row r="2006" ht="15" customHeight="1" s="4" customFormat="1">
      <c r="C2006" s="40"/>
      <c r="D2006" s="40"/>
      <c r="E2006" s="41"/>
      <c r="F2006" s="40"/>
    </row>
    <row r="2007" ht="15" customHeight="1" s="4" customFormat="1">
      <c r="C2007" s="40"/>
      <c r="D2007" s="40"/>
      <c r="E2007" s="41"/>
      <c r="F2007" s="40"/>
    </row>
    <row r="2008" ht="15" customHeight="1" s="4" customFormat="1">
      <c r="C2008" s="40"/>
      <c r="D2008" s="40"/>
      <c r="E2008" s="41"/>
      <c r="F2008" s="40"/>
    </row>
    <row r="2009" ht="15" customHeight="1" s="4" customFormat="1">
      <c r="D2009" s="40"/>
      <c r="E2009" s="40"/>
      <c r="F2009" s="43"/>
    </row>
    <row r="2010" ht="15" customHeight="1" s="4" customFormat="1">
      <c r="C2010" s="40"/>
      <c r="D2010" s="40"/>
      <c r="E2010" s="41"/>
      <c r="F2010" s="40"/>
    </row>
    <row r="2011" ht="15" customHeight="1" s="4" customFormat="1">
      <c r="C2011" s="40"/>
      <c r="D2011" s="40"/>
      <c r="E2011" s="41"/>
      <c r="F2011" s="40"/>
    </row>
    <row r="2012" ht="15" customHeight="1" s="4" customFormat="1">
      <c r="C2012" s="40"/>
      <c r="D2012" s="40"/>
      <c r="E2012" s="41"/>
      <c r="F2012" s="40"/>
    </row>
    <row r="2013" ht="15" customHeight="1" s="4" customFormat="1">
      <c r="C2013" s="40"/>
      <c r="D2013" s="40"/>
      <c r="E2013" s="41"/>
      <c r="F2013" s="40"/>
    </row>
    <row r="2014" ht="15" customHeight="1" s="4" customFormat="1">
      <c r="C2014" s="40"/>
      <c r="D2014" s="40"/>
      <c r="E2014" s="41"/>
      <c r="F2014" s="40"/>
    </row>
    <row r="2015" ht="15" customHeight="1" s="4" customFormat="1">
      <c r="C2015" s="40"/>
      <c r="D2015" s="40"/>
      <c r="E2015" s="41"/>
      <c r="F2015" s="40"/>
    </row>
    <row r="2016" ht="15" customHeight="1" s="4" customFormat="1">
      <c r="C2016" s="40"/>
      <c r="D2016" s="40"/>
      <c r="E2016" s="41"/>
      <c r="F2016" s="40"/>
    </row>
    <row r="2017" ht="15" customHeight="1" s="4" customFormat="1">
      <c r="C2017" s="40"/>
      <c r="D2017" s="40"/>
      <c r="E2017" s="41"/>
      <c r="F2017" s="40"/>
    </row>
    <row r="2018" ht="15" customHeight="1" s="4" customFormat="1">
      <c r="C2018" s="40"/>
      <c r="D2018" s="40"/>
      <c r="E2018" s="41"/>
      <c r="F2018" s="40"/>
    </row>
    <row r="2019" ht="15" customHeight="1" s="4" customFormat="1">
      <c r="C2019" s="40"/>
      <c r="D2019" s="40"/>
      <c r="E2019" s="41"/>
      <c r="F2019" s="40"/>
    </row>
    <row r="2020" ht="15" customHeight="1" s="4" customFormat="1">
      <c r="C2020" s="40"/>
      <c r="D2020" s="40"/>
      <c r="E2020" s="41"/>
      <c r="F2020" s="40"/>
    </row>
    <row r="2021" ht="15" customHeight="1" s="4" customFormat="1">
      <c r="C2021" s="40"/>
      <c r="D2021" s="40"/>
      <c r="E2021" s="41"/>
      <c r="F2021" s="40"/>
    </row>
    <row r="2022" ht="15" customHeight="1" s="4" customFormat="1">
      <c r="C2022" s="40"/>
      <c r="D2022" s="40"/>
      <c r="E2022" s="41"/>
      <c r="F2022" s="40"/>
    </row>
    <row r="2023" ht="15" customHeight="1" s="4" customFormat="1">
      <c r="C2023" s="40"/>
      <c r="D2023" s="40"/>
      <c r="E2023" s="41"/>
      <c r="F2023" s="40"/>
    </row>
    <row r="2024" ht="15" customHeight="1" s="4" customFormat="1">
      <c r="C2024" s="40"/>
      <c r="D2024" s="40"/>
      <c r="E2024" s="41"/>
      <c r="F2024" s="40"/>
    </row>
    <row r="2025" ht="15" customHeight="1" s="4" customFormat="1">
      <c r="C2025" s="40"/>
      <c r="D2025" s="40"/>
      <c r="E2025" s="41"/>
      <c r="F2025" s="40"/>
    </row>
    <row r="2026" ht="15" customHeight="1" s="4" customFormat="1">
      <c r="C2026" s="40"/>
      <c r="D2026" s="40"/>
      <c r="E2026" s="40"/>
      <c r="F2026" s="40"/>
    </row>
    <row r="2027" ht="15" customHeight="1" s="4" customFormat="1">
      <c r="C2027" s="40"/>
      <c r="D2027" s="40"/>
      <c r="E2027" s="41"/>
      <c r="F2027" s="40"/>
    </row>
    <row r="2028" ht="15" customHeight="1" s="4" customFormat="1">
      <c r="C2028" s="40"/>
      <c r="D2028" s="40"/>
      <c r="E2028" s="41"/>
      <c r="F2028" s="40"/>
    </row>
    <row r="2029" ht="15" customHeight="1" s="4" customFormat="1">
      <c r="C2029" s="40"/>
      <c r="D2029" s="40"/>
      <c r="E2029" s="41"/>
      <c r="F2029" s="40"/>
    </row>
    <row r="2030" ht="15" customHeight="1" s="4" customFormat="1">
      <c r="C2030" s="40"/>
      <c r="D2030" s="40"/>
      <c r="E2030" s="41"/>
      <c r="F2030" s="40"/>
    </row>
    <row r="2031" ht="15" customHeight="1" s="4" customFormat="1">
      <c r="C2031" s="40"/>
      <c r="D2031" s="40"/>
      <c r="E2031" s="41"/>
      <c r="F2031" s="40"/>
    </row>
    <row r="2032" ht="15" customHeight="1" s="4" customFormat="1">
      <c r="C2032" s="40"/>
      <c r="D2032" s="40"/>
      <c r="E2032" s="41"/>
      <c r="F2032" s="40"/>
    </row>
    <row r="2033" ht="15" customHeight="1" s="4" customFormat="1">
      <c r="C2033" s="40"/>
      <c r="D2033" s="40"/>
      <c r="E2033" s="41"/>
      <c r="F2033" s="40"/>
    </row>
    <row r="2034" ht="15" customHeight="1" s="4" customFormat="1">
      <c r="C2034" s="40"/>
      <c r="D2034" s="40"/>
      <c r="E2034" s="41"/>
      <c r="F2034" s="40"/>
    </row>
    <row r="2035" ht="15" customHeight="1" s="4" customFormat="1">
      <c r="C2035" s="40"/>
      <c r="D2035" s="40"/>
      <c r="E2035" s="41"/>
      <c r="F2035" s="40"/>
    </row>
    <row r="2036" ht="15" customHeight="1" s="4" customFormat="1">
      <c r="C2036" s="40"/>
      <c r="D2036" s="40"/>
      <c r="E2036" s="41"/>
      <c r="F2036" s="40"/>
    </row>
    <row r="2037" ht="15" customHeight="1" s="4" customFormat="1">
      <c r="C2037" s="40"/>
      <c r="D2037" s="40"/>
      <c r="E2037" s="41"/>
      <c r="F2037" s="40"/>
    </row>
    <row r="2038" ht="15" customHeight="1" s="4" customFormat="1">
      <c r="C2038" s="40"/>
      <c r="D2038" s="40"/>
      <c r="E2038" s="41"/>
      <c r="F2038" s="40"/>
    </row>
    <row r="2039" ht="15" customHeight="1" s="4" customFormat="1">
      <c r="C2039" s="40"/>
      <c r="D2039" s="40"/>
      <c r="E2039" s="41"/>
      <c r="F2039" s="40"/>
    </row>
    <row r="2040" ht="15" customHeight="1" s="4" customFormat="1">
      <c r="C2040" s="40"/>
      <c r="D2040" s="40"/>
      <c r="E2040" s="41"/>
      <c r="F2040" s="40"/>
    </row>
    <row r="2041" ht="15" customHeight="1" s="4" customFormat="1">
      <c r="C2041" s="40"/>
      <c r="D2041" s="40"/>
      <c r="E2041" s="40"/>
      <c r="F2041" s="40"/>
    </row>
    <row r="2042" ht="15" customHeight="1" s="4" customFormat="1">
      <c r="C2042" s="40"/>
      <c r="D2042" s="40"/>
      <c r="E2042" s="40"/>
      <c r="F2042" s="40"/>
    </row>
    <row r="2043" ht="15" customHeight="1" s="4" customFormat="1">
      <c r="C2043" s="40"/>
      <c r="D2043" s="41"/>
      <c r="E2043" s="41"/>
      <c r="F2043" s="40"/>
    </row>
    <row r="2044" ht="15" customHeight="1" s="4" customFormat="1">
      <c r="C2044" s="40"/>
      <c r="D2044" s="40"/>
      <c r="E2044" s="41"/>
      <c r="F2044" s="40"/>
    </row>
    <row r="2045" ht="15" customHeight="1" s="4" customFormat="1">
      <c r="C2045" s="40"/>
      <c r="D2045" s="40"/>
      <c r="E2045" s="41"/>
      <c r="F2045" s="40"/>
    </row>
    <row r="2046" ht="15" customHeight="1" s="4" customFormat="1">
      <c r="C2046" s="40"/>
      <c r="D2046" s="40"/>
      <c r="E2046" s="41"/>
      <c r="F2046" s="40"/>
    </row>
    <row r="2047" ht="15" customHeight="1" s="4" customFormat="1">
      <c r="C2047" s="40"/>
      <c r="D2047" s="41"/>
      <c r="E2047" s="41"/>
      <c r="F2047" s="40"/>
    </row>
    <row r="2048" ht="15" customHeight="1" s="4" customFormat="1">
      <c r="C2048" s="40"/>
      <c r="D2048" s="40"/>
      <c r="E2048" s="40"/>
      <c r="F2048" s="40"/>
    </row>
    <row r="2049" ht="15" customHeight="1" s="4" customFormat="1">
      <c r="C2049" s="40"/>
      <c r="D2049" s="40"/>
      <c r="E2049" s="40"/>
      <c r="F2049" s="40"/>
    </row>
    <row r="2050" ht="15" customHeight="1" s="4" customFormat="1">
      <c r="C2050" s="40"/>
      <c r="D2050" s="40"/>
      <c r="E2050" s="41"/>
      <c r="F2050" s="40"/>
    </row>
    <row r="2051" ht="15" customHeight="1" s="4" customFormat="1">
      <c r="C2051" s="40"/>
      <c r="D2051" s="40"/>
      <c r="E2051" s="41"/>
      <c r="F2051" s="40"/>
    </row>
    <row r="2052" ht="15" customHeight="1" s="4" customFormat="1">
      <c r="C2052" s="40"/>
      <c r="D2052" s="40"/>
      <c r="E2052" s="41"/>
      <c r="F2052" s="40"/>
    </row>
    <row r="2053" ht="15" customHeight="1" s="4" customFormat="1">
      <c r="C2053" s="40"/>
      <c r="D2053" s="40"/>
      <c r="E2053" s="41"/>
      <c r="F2053" s="40"/>
    </row>
    <row r="2054" ht="15" customHeight="1" s="4" customFormat="1">
      <c r="C2054" s="40"/>
      <c r="D2054" s="40"/>
      <c r="E2054" s="41"/>
      <c r="F2054" s="40"/>
    </row>
    <row r="2055" ht="15" customHeight="1" s="4" customFormat="1">
      <c r="C2055" s="40"/>
      <c r="D2055" s="40"/>
      <c r="E2055" s="41"/>
      <c r="F2055" s="40"/>
    </row>
    <row r="2056" ht="15" customHeight="1" s="4" customFormat="1">
      <c r="C2056" s="40"/>
      <c r="D2056" s="40"/>
      <c r="E2056" s="40"/>
      <c r="F2056" s="40"/>
    </row>
    <row r="2057" ht="15" customHeight="1" s="4" customFormat="1">
      <c r="C2057" s="40"/>
      <c r="D2057" s="40"/>
      <c r="E2057" s="40"/>
      <c r="F2057" s="40"/>
    </row>
    <row r="2058" ht="15" customHeight="1" s="4" customFormat="1">
      <c r="C2058" s="40"/>
      <c r="D2058" s="40"/>
      <c r="E2058" s="40"/>
      <c r="F2058" s="40"/>
    </row>
    <row r="2059" ht="15" customHeight="1" s="4" customFormat="1">
      <c r="C2059" s="40"/>
      <c r="D2059" s="40"/>
      <c r="E2059" s="41"/>
      <c r="F2059" s="40"/>
    </row>
    <row r="2060" ht="15" customHeight="1" s="4" customFormat="1">
      <c r="C2060" s="40"/>
      <c r="D2060" s="40"/>
      <c r="E2060" s="41"/>
      <c r="F2060" s="40"/>
    </row>
    <row r="2061" ht="15" customHeight="1" s="4" customFormat="1">
      <c r="C2061" s="40"/>
      <c r="D2061" s="40"/>
      <c r="E2061" s="41"/>
      <c r="F2061" s="40"/>
    </row>
    <row r="2062" ht="15" customHeight="1" s="4" customFormat="1">
      <c r="C2062" s="40"/>
      <c r="D2062" s="40"/>
      <c r="E2062" s="41"/>
      <c r="F2062" s="40"/>
    </row>
    <row r="2063" ht="15" customHeight="1" s="4" customFormat="1">
      <c r="C2063" s="40"/>
      <c r="D2063" s="40"/>
      <c r="E2063" s="41"/>
      <c r="F2063" s="40"/>
    </row>
    <row r="2064" ht="15" customHeight="1" s="4" customFormat="1">
      <c r="C2064" s="40"/>
      <c r="D2064" s="40"/>
      <c r="E2064" s="41"/>
      <c r="F2064" s="40"/>
    </row>
    <row r="2065" ht="15" customHeight="1" s="4" customFormat="1">
      <c r="C2065" s="40"/>
      <c r="D2065" s="40"/>
      <c r="E2065" s="41"/>
      <c r="F2065" s="40"/>
    </row>
    <row r="2066" ht="15" customHeight="1" s="4" customFormat="1">
      <c r="C2066" s="40"/>
      <c r="D2066" s="40"/>
      <c r="E2066" s="40"/>
      <c r="F2066" s="40"/>
    </row>
    <row r="2067" ht="15" customHeight="1" s="4" customFormat="1">
      <c r="C2067" s="40"/>
      <c r="D2067" s="40"/>
      <c r="E2067" s="41"/>
      <c r="F2067" s="40"/>
    </row>
    <row r="2068" ht="15" customHeight="1" s="4" customFormat="1">
      <c r="C2068" s="40"/>
      <c r="D2068" s="40"/>
      <c r="E2068" s="41"/>
      <c r="F2068" s="40"/>
    </row>
    <row r="2069" ht="15" customHeight="1" s="4" customFormat="1">
      <c r="C2069" s="40"/>
      <c r="D2069" s="40"/>
      <c r="E2069" s="41"/>
      <c r="F2069" s="40"/>
    </row>
    <row r="2070" ht="15" customHeight="1" s="4" customFormat="1">
      <c r="C2070" s="40"/>
      <c r="D2070" s="40"/>
      <c r="E2070" s="41"/>
      <c r="F2070" s="40"/>
    </row>
    <row r="2071" ht="15" customHeight="1" s="4" customFormat="1">
      <c r="C2071" s="40"/>
      <c r="D2071" s="40"/>
      <c r="E2071" s="41"/>
      <c r="F2071" s="40"/>
    </row>
    <row r="2072" ht="15" customHeight="1" s="4" customFormat="1">
      <c r="C2072" s="40"/>
      <c r="D2072" s="40"/>
      <c r="E2072" s="41"/>
      <c r="F2072" s="40"/>
    </row>
    <row r="2073" ht="15" customHeight="1" s="4" customFormat="1">
      <c r="C2073" s="40"/>
      <c r="D2073" s="40"/>
      <c r="E2073" s="41"/>
      <c r="F2073" s="40"/>
    </row>
    <row r="2074" ht="15" customHeight="1" s="4" customFormat="1">
      <c r="C2074" s="40"/>
      <c r="D2074" s="40"/>
      <c r="E2074" s="41"/>
      <c r="F2074" s="40"/>
    </row>
    <row r="2075" ht="15" customHeight="1" s="4" customFormat="1">
      <c r="C2075" s="40"/>
      <c r="D2075" s="40"/>
      <c r="E2075" s="41"/>
      <c r="F2075" s="40"/>
    </row>
    <row r="2076" ht="15" customHeight="1" s="4" customFormat="1">
      <c r="C2076" s="40"/>
      <c r="D2076" s="40"/>
      <c r="E2076" s="41"/>
      <c r="F2076" s="40"/>
    </row>
    <row r="2077" ht="15" customHeight="1" s="4" customFormat="1">
      <c r="C2077" s="40"/>
      <c r="D2077" s="40"/>
      <c r="E2077" s="41"/>
      <c r="F2077" s="40"/>
    </row>
    <row r="2078" ht="15" customHeight="1" s="4" customFormat="1">
      <c r="C2078" s="40"/>
      <c r="D2078" s="40"/>
      <c r="E2078" s="41"/>
      <c r="F2078" s="40"/>
    </row>
    <row r="2079" ht="15" customHeight="1" s="4" customFormat="1">
      <c r="C2079" s="40"/>
      <c r="D2079" s="40"/>
      <c r="E2079" s="41"/>
      <c r="F2079" s="40"/>
    </row>
    <row r="2080" ht="15" customHeight="1" s="4" customFormat="1">
      <c r="C2080" s="40"/>
      <c r="D2080" s="40"/>
      <c r="E2080" s="40"/>
      <c r="F2080" s="40"/>
    </row>
    <row r="2081" ht="15" customHeight="1" s="4" customFormat="1">
      <c r="C2081" s="40"/>
      <c r="D2081" s="40"/>
      <c r="E2081" s="40"/>
      <c r="F2081" s="40"/>
    </row>
    <row r="2082" ht="15" customHeight="1" s="4" customFormat="1">
      <c r="C2082" s="40"/>
      <c r="D2082" s="40"/>
      <c r="E2082" s="41"/>
      <c r="F2082" s="40"/>
    </row>
    <row r="2083" ht="15" customHeight="1" s="4" customFormat="1">
      <c r="C2083" s="40"/>
      <c r="D2083" s="40"/>
      <c r="E2083" s="41"/>
      <c r="F2083" s="40"/>
    </row>
    <row r="2084" ht="15" customHeight="1" s="4" customFormat="1">
      <c r="C2084" s="40"/>
      <c r="D2084" s="40"/>
      <c r="E2084" s="41"/>
      <c r="F2084" s="40"/>
    </row>
    <row r="2085" ht="15" customHeight="1" s="4" customFormat="1">
      <c r="C2085" s="40"/>
      <c r="D2085" s="40"/>
      <c r="E2085" s="41"/>
      <c r="F2085" s="40"/>
    </row>
    <row r="2086" ht="15" customHeight="1" s="4" customFormat="1">
      <c r="C2086" s="40"/>
      <c r="D2086" s="40"/>
      <c r="E2086" s="41"/>
      <c r="F2086" s="40"/>
    </row>
    <row r="2087" ht="15" customHeight="1" s="4" customFormat="1">
      <c r="C2087" s="40"/>
      <c r="D2087" s="40"/>
      <c r="E2087" s="41"/>
      <c r="F2087" s="40"/>
    </row>
    <row r="2088" ht="15" customHeight="1" s="4" customFormat="1">
      <c r="C2088" s="40"/>
      <c r="D2088" s="40"/>
      <c r="E2088" s="41"/>
      <c r="F2088" s="40"/>
    </row>
    <row r="2089" ht="15" customHeight="1" s="4" customFormat="1">
      <c r="C2089" s="40"/>
      <c r="D2089" s="40"/>
      <c r="E2089" s="41"/>
      <c r="F2089" s="40"/>
    </row>
    <row r="2090" ht="15" customHeight="1" s="4" customFormat="1">
      <c r="C2090" s="40"/>
      <c r="D2090" s="40"/>
      <c r="E2090" s="41"/>
      <c r="F2090" s="40"/>
    </row>
    <row r="2091" ht="15" customHeight="1" s="4" customFormat="1">
      <c r="C2091" s="40"/>
      <c r="D2091" s="40"/>
      <c r="E2091" s="41"/>
      <c r="F2091" s="40"/>
    </row>
    <row r="2092" ht="15" customHeight="1" s="4" customFormat="1">
      <c r="C2092" s="40"/>
      <c r="D2092" s="40"/>
      <c r="E2092" s="41"/>
      <c r="F2092" s="40"/>
    </row>
    <row r="2093" ht="15" customHeight="1" s="4" customFormat="1">
      <c r="C2093" s="40"/>
      <c r="D2093" s="40"/>
      <c r="E2093" s="41"/>
      <c r="F2093" s="40"/>
    </row>
    <row r="2094" ht="15" customHeight="1" s="4" customFormat="1">
      <c r="C2094" s="40"/>
      <c r="D2094" s="40"/>
      <c r="E2094" s="41"/>
      <c r="F2094" s="40"/>
    </row>
    <row r="2095" ht="15" customHeight="1" s="4" customFormat="1">
      <c r="C2095" s="40"/>
      <c r="D2095" s="40"/>
      <c r="E2095" s="41"/>
      <c r="F2095" s="40"/>
    </row>
    <row r="2096" ht="15" customHeight="1" s="4" customFormat="1">
      <c r="C2096" s="40"/>
      <c r="D2096" s="40"/>
      <c r="E2096" s="41"/>
      <c r="F2096" s="40"/>
    </row>
    <row r="2097" ht="15" customHeight="1" s="4" customFormat="1">
      <c r="C2097" s="40"/>
      <c r="D2097" s="40"/>
      <c r="E2097" s="41"/>
      <c r="F2097" s="40"/>
    </row>
    <row r="2098" ht="15" customHeight="1" s="4" customFormat="1">
      <c r="C2098" s="40"/>
      <c r="D2098" s="40"/>
      <c r="E2098" s="41"/>
      <c r="F2098" s="40"/>
    </row>
    <row r="2099" ht="15" customHeight="1" s="4" customFormat="1">
      <c r="C2099" s="40"/>
      <c r="D2099" s="40"/>
      <c r="E2099" s="41"/>
      <c r="F2099" s="40"/>
    </row>
    <row r="2100" ht="15" customHeight="1" s="4" customFormat="1">
      <c r="C2100" s="40"/>
      <c r="D2100" s="40"/>
      <c r="E2100" s="41"/>
      <c r="F2100" s="40"/>
    </row>
    <row r="2101" ht="15" customHeight="1" s="4" customFormat="1">
      <c r="C2101" s="40"/>
      <c r="D2101" s="40"/>
      <c r="E2101" s="40"/>
      <c r="F2101" s="40"/>
    </row>
    <row r="2102" ht="15" customHeight="1" s="4" customFormat="1">
      <c r="C2102" s="40"/>
      <c r="D2102" s="40"/>
      <c r="E2102" s="40"/>
      <c r="F2102" s="40"/>
    </row>
    <row r="2103" ht="15" customHeight="1" s="4" customFormat="1">
      <c r="C2103" s="40"/>
      <c r="D2103" s="40"/>
      <c r="E2103" s="41"/>
      <c r="F2103" s="40"/>
    </row>
    <row r="2104" ht="15" customHeight="1" s="4" customFormat="1">
      <c r="C2104" s="40"/>
      <c r="D2104" s="40"/>
      <c r="E2104" s="41"/>
      <c r="F2104" s="40"/>
    </row>
    <row r="2105" ht="15" customHeight="1" s="4" customFormat="1">
      <c r="C2105" s="40"/>
      <c r="D2105" s="40"/>
      <c r="E2105" s="41"/>
      <c r="F2105" s="40"/>
    </row>
    <row r="2106" ht="15" customHeight="1" s="4" customFormat="1">
      <c r="C2106" s="40"/>
      <c r="D2106" s="40"/>
      <c r="E2106" s="41"/>
      <c r="F2106" s="40"/>
    </row>
    <row r="2107" ht="15" customHeight="1" s="4" customFormat="1">
      <c r="C2107" s="40"/>
      <c r="D2107" s="40"/>
      <c r="E2107" s="41"/>
      <c r="F2107" s="40"/>
    </row>
    <row r="2108" ht="15" customHeight="1" s="4" customFormat="1">
      <c r="C2108" s="40"/>
      <c r="D2108" s="40"/>
      <c r="E2108" s="41"/>
      <c r="F2108" s="40"/>
    </row>
    <row r="2109" ht="15" customHeight="1" s="4" customFormat="1">
      <c r="C2109" s="40"/>
      <c r="D2109" s="40"/>
      <c r="E2109" s="41"/>
      <c r="F2109" s="40"/>
    </row>
    <row r="2110" ht="15" customHeight="1" s="4" customFormat="1">
      <c r="C2110" s="40"/>
      <c r="D2110" s="40"/>
      <c r="E2110" s="41"/>
      <c r="F2110" s="40"/>
    </row>
    <row r="2111" ht="15" customHeight="1" s="4" customFormat="1">
      <c r="C2111" s="40"/>
      <c r="D2111" s="40"/>
      <c r="E2111" s="41"/>
      <c r="F2111" s="40"/>
    </row>
    <row r="2112" ht="15" customHeight="1" s="4" customFormat="1">
      <c r="C2112" s="40"/>
      <c r="D2112" s="40"/>
      <c r="E2112" s="41"/>
      <c r="F2112" s="40"/>
    </row>
    <row r="2113" ht="15" customHeight="1" s="4" customFormat="1">
      <c r="C2113" s="40"/>
      <c r="D2113" s="40"/>
      <c r="E2113" s="41"/>
      <c r="F2113" s="40"/>
    </row>
    <row r="2114" ht="15" customHeight="1" s="4" customFormat="1">
      <c r="C2114" s="40"/>
      <c r="D2114" s="40"/>
      <c r="E2114" s="41"/>
      <c r="F2114" s="40"/>
    </row>
    <row r="2115" ht="15" customHeight="1" s="4" customFormat="1">
      <c r="C2115" s="40"/>
      <c r="D2115" s="40"/>
      <c r="E2115" s="41"/>
      <c r="F2115" s="40"/>
    </row>
    <row r="2116" ht="15" customHeight="1" s="4" customFormat="1">
      <c r="C2116" s="40"/>
      <c r="D2116" s="40"/>
      <c r="E2116" s="41"/>
      <c r="F2116" s="40"/>
    </row>
    <row r="2117" ht="15" customHeight="1" s="4" customFormat="1">
      <c r="C2117" s="40"/>
      <c r="D2117" s="40"/>
      <c r="E2117" s="41"/>
      <c r="F2117" s="40"/>
    </row>
    <row r="2118" ht="15" customHeight="1" s="4" customFormat="1">
      <c r="C2118" s="40"/>
      <c r="D2118" s="40"/>
      <c r="E2118" s="41"/>
      <c r="F2118" s="40"/>
    </row>
    <row r="2119" ht="15" customHeight="1" s="4" customFormat="1">
      <c r="C2119" s="40"/>
      <c r="D2119" s="40"/>
      <c r="E2119" s="41"/>
      <c r="F2119" s="40"/>
    </row>
    <row r="2120" ht="15" customHeight="1" s="4" customFormat="1">
      <c r="C2120" s="40"/>
      <c r="D2120" s="40"/>
      <c r="E2120" s="41"/>
      <c r="F2120" s="40"/>
    </row>
    <row r="2121" ht="15" customHeight="1" s="4" customFormat="1">
      <c r="C2121" s="40"/>
      <c r="D2121" s="40"/>
      <c r="E2121" s="41"/>
      <c r="F2121" s="40"/>
    </row>
    <row r="2122" ht="15" customHeight="1" s="4" customFormat="1">
      <c r="C2122" s="40"/>
      <c r="D2122" s="40"/>
      <c r="E2122" s="41"/>
      <c r="F2122" s="40"/>
    </row>
    <row r="2123" ht="15" customHeight="1" s="4" customFormat="1">
      <c r="C2123" s="40"/>
      <c r="D2123" s="40"/>
      <c r="E2123" s="41"/>
      <c r="F2123" s="40"/>
    </row>
    <row r="2124" ht="15" customHeight="1" s="4" customFormat="1">
      <c r="C2124" s="40"/>
      <c r="D2124" s="40"/>
      <c r="E2124" s="41"/>
      <c r="F2124" s="40"/>
    </row>
    <row r="2125" ht="15" customHeight="1" s="4" customFormat="1">
      <c r="C2125" s="40"/>
      <c r="D2125" s="40"/>
      <c r="E2125" s="41"/>
      <c r="F2125" s="40"/>
    </row>
    <row r="2126" ht="15" customHeight="1" s="4" customFormat="1">
      <c r="C2126" s="40"/>
      <c r="D2126" s="40"/>
      <c r="E2126" s="41"/>
      <c r="F2126" s="40"/>
    </row>
    <row r="2127" ht="15" customHeight="1" s="4" customFormat="1">
      <c r="C2127" s="40"/>
      <c r="D2127" s="40"/>
      <c r="E2127" s="41"/>
      <c r="F2127" s="40"/>
    </row>
    <row r="2128" ht="15" customHeight="1" s="4" customFormat="1">
      <c r="C2128" s="40"/>
      <c r="D2128" s="40"/>
      <c r="E2128" s="41"/>
      <c r="F2128" s="40"/>
    </row>
    <row r="2129" ht="15" customHeight="1" s="4" customFormat="1">
      <c r="C2129" s="40"/>
      <c r="D2129" s="40"/>
      <c r="E2129" s="41"/>
      <c r="F2129" s="40"/>
    </row>
    <row r="2130" ht="15" customHeight="1" s="4" customFormat="1">
      <c r="C2130" s="40"/>
      <c r="D2130" s="40"/>
      <c r="E2130" s="41"/>
      <c r="F2130" s="40"/>
    </row>
    <row r="2131" ht="15" customHeight="1" s="4" customFormat="1">
      <c r="C2131" s="40"/>
      <c r="D2131" s="40"/>
      <c r="E2131" s="41"/>
      <c r="F2131" s="40"/>
    </row>
    <row r="2132" ht="15" customHeight="1" s="4" customFormat="1">
      <c r="C2132" s="40"/>
      <c r="D2132" s="40"/>
      <c r="E2132" s="41"/>
      <c r="F2132" s="40"/>
    </row>
    <row r="2133" ht="15" customHeight="1" s="4" customFormat="1">
      <c r="C2133" s="40"/>
      <c r="D2133" s="40"/>
      <c r="E2133" s="41"/>
      <c r="F2133" s="40"/>
    </row>
    <row r="2134" ht="15" customHeight="1" s="4" customFormat="1">
      <c r="C2134" s="40"/>
      <c r="D2134" s="40"/>
      <c r="E2134" s="41"/>
      <c r="F2134" s="40"/>
    </row>
    <row r="2135" ht="15" customHeight="1" s="4" customFormat="1">
      <c r="C2135" s="40"/>
      <c r="D2135" s="40"/>
      <c r="E2135" s="41"/>
      <c r="F2135" s="40"/>
    </row>
    <row r="2136" ht="15" customHeight="1" s="4" customFormat="1">
      <c r="C2136" s="40"/>
      <c r="D2136" s="40"/>
      <c r="E2136" s="41"/>
      <c r="F2136" s="40"/>
    </row>
    <row r="2137" ht="15" customHeight="1" s="4" customFormat="1">
      <c r="C2137" s="40"/>
      <c r="D2137" s="40"/>
      <c r="E2137" s="41"/>
      <c r="F2137" s="40"/>
    </row>
    <row r="2138" ht="15" customHeight="1" s="4" customFormat="1">
      <c r="C2138" s="40"/>
      <c r="D2138" s="40"/>
      <c r="E2138" s="41"/>
      <c r="F2138" s="40"/>
    </row>
    <row r="2139" ht="15" customHeight="1" s="4" customFormat="1">
      <c r="C2139" s="40"/>
      <c r="D2139" s="40"/>
      <c r="E2139" s="41"/>
      <c r="F2139" s="40"/>
    </row>
    <row r="2140" ht="15" customHeight="1" s="4" customFormat="1">
      <c r="C2140" s="40"/>
      <c r="D2140" s="40"/>
      <c r="E2140" s="41"/>
      <c r="F2140" s="40"/>
    </row>
    <row r="2141" ht="15" customHeight="1" s="4" customFormat="1">
      <c r="C2141" s="40"/>
      <c r="D2141" s="40"/>
      <c r="E2141" s="41"/>
      <c r="F2141" s="40"/>
    </row>
    <row r="2142" ht="15" customHeight="1" s="4" customFormat="1">
      <c r="C2142" s="40"/>
      <c r="D2142" s="40"/>
      <c r="E2142" s="41"/>
      <c r="F2142" s="40"/>
    </row>
    <row r="2143" ht="15" customHeight="1" s="4" customFormat="1">
      <c r="C2143" s="40"/>
      <c r="D2143" s="40"/>
      <c r="E2143" s="41"/>
      <c r="F2143" s="40"/>
    </row>
    <row r="2144" ht="15" customHeight="1" s="4" customFormat="1">
      <c r="C2144" s="40"/>
      <c r="D2144" s="40"/>
      <c r="E2144" s="41"/>
      <c r="F2144" s="40"/>
    </row>
    <row r="2145" ht="15" customHeight="1" s="4" customFormat="1">
      <c r="C2145" s="40"/>
      <c r="D2145" s="40"/>
      <c r="E2145" s="41"/>
      <c r="F2145" s="40"/>
    </row>
    <row r="2146" ht="15" customHeight="1" s="4" customFormat="1">
      <c r="C2146" s="40"/>
      <c r="D2146" s="41"/>
      <c r="E2146" s="41"/>
      <c r="F2146" s="40"/>
    </row>
    <row r="2147" ht="15" customHeight="1" s="4" customFormat="1">
      <c r="C2147" s="40"/>
      <c r="D2147" s="40"/>
      <c r="E2147" s="41"/>
      <c r="F2147" s="40"/>
    </row>
    <row r="2148" ht="15" customHeight="1" s="4" customFormat="1">
      <c r="C2148" s="40"/>
      <c r="D2148" s="41"/>
      <c r="E2148" s="41"/>
      <c r="F2148" s="40"/>
    </row>
    <row r="2149" ht="15" customHeight="1" s="4" customFormat="1">
      <c r="C2149" s="40"/>
      <c r="D2149" s="40"/>
      <c r="E2149" s="41"/>
      <c r="F2149" s="40"/>
    </row>
    <row r="2150" ht="15" customHeight="1" s="4" customFormat="1">
      <c r="C2150" s="40"/>
      <c r="D2150" s="40"/>
      <c r="E2150" s="41"/>
      <c r="F2150" s="40"/>
    </row>
    <row r="2151" ht="15" customHeight="1" s="4" customFormat="1">
      <c r="C2151" s="40"/>
      <c r="D2151" s="40"/>
      <c r="E2151" s="41"/>
      <c r="F2151" s="40"/>
    </row>
    <row r="2152" ht="15" customHeight="1" s="4" customFormat="1">
      <c r="C2152" s="40"/>
      <c r="D2152" s="40"/>
      <c r="E2152" s="41"/>
      <c r="F2152" s="40"/>
    </row>
    <row r="2153" ht="15" customHeight="1" s="4" customFormat="1">
      <c r="C2153" s="40"/>
      <c r="D2153" s="40"/>
      <c r="E2153" s="41"/>
      <c r="F2153" s="40"/>
    </row>
    <row r="2154" ht="15" customHeight="1" s="4" customFormat="1">
      <c r="C2154" s="40"/>
      <c r="D2154" s="40"/>
      <c r="E2154" s="41"/>
      <c r="F2154" s="40"/>
    </row>
    <row r="2155" ht="15" customHeight="1" s="4" customFormat="1">
      <c r="C2155" s="40"/>
      <c r="D2155" s="40"/>
      <c r="E2155" s="41"/>
      <c r="F2155" s="40"/>
    </row>
    <row r="2156" ht="15" customHeight="1" s="4" customFormat="1">
      <c r="C2156" s="40"/>
      <c r="D2156" s="40"/>
      <c r="E2156" s="41"/>
      <c r="F2156" s="40"/>
    </row>
    <row r="2157" ht="15" customHeight="1" s="4" customFormat="1">
      <c r="C2157" s="40"/>
      <c r="D2157" s="40"/>
      <c r="E2157" s="40"/>
      <c r="F2157" s="40"/>
    </row>
    <row r="2158" ht="15" customHeight="1" s="4" customFormat="1">
      <c r="C2158" s="40"/>
      <c r="D2158" s="40"/>
      <c r="E2158" s="41"/>
      <c r="F2158" s="40"/>
    </row>
    <row r="2159" ht="15" customHeight="1" s="4" customFormat="1">
      <c r="C2159" s="40"/>
      <c r="D2159" s="40"/>
      <c r="E2159" s="41"/>
      <c r="F2159" s="40"/>
    </row>
    <row r="2160" ht="15" customHeight="1" s="4" customFormat="1">
      <c r="C2160" s="40"/>
      <c r="D2160" s="40"/>
      <c r="E2160" s="41"/>
      <c r="F2160" s="40"/>
    </row>
    <row r="2161" ht="15" customHeight="1" s="4" customFormat="1">
      <c r="C2161" s="40"/>
      <c r="D2161" s="40"/>
      <c r="E2161" s="41"/>
      <c r="F2161" s="40"/>
    </row>
    <row r="2162" ht="15" customHeight="1" s="4" customFormat="1">
      <c r="C2162" s="40"/>
      <c r="D2162" s="40"/>
      <c r="E2162" s="41"/>
      <c r="F2162" s="40"/>
    </row>
    <row r="2163" ht="15" customHeight="1" s="4" customFormat="1">
      <c r="C2163" s="40"/>
      <c r="D2163" s="40"/>
      <c r="E2163" s="41"/>
      <c r="F2163" s="40"/>
    </row>
    <row r="2164" ht="15" customHeight="1" s="4" customFormat="1">
      <c r="C2164" s="40"/>
      <c r="D2164" s="40"/>
      <c r="E2164" s="41"/>
      <c r="F2164" s="40"/>
    </row>
    <row r="2165" ht="15" customHeight="1" s="4" customFormat="1">
      <c r="C2165" s="40"/>
      <c r="D2165" s="40"/>
      <c r="E2165" s="41"/>
      <c r="F2165" s="40"/>
    </row>
    <row r="2166" ht="15" customHeight="1" s="4" customFormat="1">
      <c r="C2166" s="40"/>
      <c r="D2166" s="40"/>
      <c r="E2166" s="41"/>
      <c r="F2166" s="40"/>
    </row>
    <row r="2167" ht="15" customHeight="1" s="4" customFormat="1">
      <c r="C2167" s="40"/>
      <c r="D2167" s="40"/>
      <c r="E2167" s="41"/>
      <c r="F2167" s="40"/>
    </row>
    <row r="2168" ht="15" customHeight="1" s="4" customFormat="1">
      <c r="C2168" s="40"/>
      <c r="D2168" s="40"/>
      <c r="E2168" s="41"/>
      <c r="F2168" s="40"/>
    </row>
    <row r="2169" ht="15" customHeight="1" s="4" customFormat="1">
      <c r="C2169" s="40"/>
      <c r="D2169" s="40"/>
      <c r="E2169" s="41"/>
      <c r="F2169" s="40"/>
    </row>
    <row r="2170" ht="15" customHeight="1" s="4" customFormat="1">
      <c r="C2170" s="40"/>
      <c r="D2170" s="40"/>
      <c r="E2170" s="41"/>
      <c r="F2170" s="40"/>
    </row>
    <row r="2171" ht="15" customHeight="1" s="4" customFormat="1">
      <c r="C2171" s="40"/>
      <c r="D2171" s="40"/>
      <c r="E2171" s="41"/>
      <c r="F2171" s="40"/>
    </row>
    <row r="2172" ht="15" customHeight="1" s="4" customFormat="1">
      <c r="C2172" s="40"/>
      <c r="D2172" s="40"/>
      <c r="E2172" s="41"/>
      <c r="F2172" s="40"/>
    </row>
    <row r="2173" ht="15" customHeight="1" s="4" customFormat="1">
      <c r="C2173" s="40"/>
      <c r="D2173" s="40"/>
      <c r="E2173" s="41"/>
      <c r="F2173" s="40"/>
    </row>
    <row r="2174" ht="15" customHeight="1" s="4" customFormat="1">
      <c r="C2174" s="40"/>
      <c r="D2174" s="40"/>
      <c r="E2174" s="41"/>
      <c r="F2174" s="40"/>
    </row>
    <row r="2175" ht="15" customHeight="1" s="4" customFormat="1">
      <c r="C2175" s="40"/>
      <c r="D2175" s="40"/>
      <c r="E2175" s="41"/>
      <c r="F2175" s="40"/>
    </row>
    <row r="2176" ht="15" customHeight="1" s="4" customFormat="1">
      <c r="C2176" s="40"/>
      <c r="D2176" s="40"/>
      <c r="E2176" s="41"/>
      <c r="F2176" s="40"/>
    </row>
    <row r="2177" ht="15" customHeight="1" s="4" customFormat="1">
      <c r="C2177" s="40"/>
      <c r="D2177" s="40"/>
      <c r="E2177" s="41"/>
      <c r="F2177" s="40"/>
    </row>
    <row r="2178" ht="15" customHeight="1" s="4" customFormat="1">
      <c r="C2178" s="40"/>
      <c r="D2178" s="40"/>
      <c r="E2178" s="41"/>
      <c r="F2178" s="40"/>
    </row>
    <row r="2179" ht="15" customHeight="1" s="4" customFormat="1">
      <c r="C2179" s="40"/>
      <c r="D2179" s="40"/>
      <c r="E2179" s="41"/>
      <c r="F2179" s="40"/>
    </row>
    <row r="2180" ht="15" customHeight="1" s="4" customFormat="1">
      <c r="C2180" s="40"/>
      <c r="D2180" s="41"/>
      <c r="E2180" s="41"/>
      <c r="F2180" s="40"/>
    </row>
    <row r="2181" ht="15" customHeight="1" s="4" customFormat="1">
      <c r="C2181" s="40"/>
      <c r="D2181" s="41"/>
      <c r="E2181" s="41"/>
      <c r="F2181" s="40"/>
    </row>
    <row r="2182" ht="15" customHeight="1" s="4" customFormat="1">
      <c r="C2182" s="40"/>
      <c r="D2182" s="41"/>
      <c r="E2182" s="41"/>
      <c r="F2182" s="40"/>
    </row>
    <row r="2183" ht="15" customHeight="1" s="4" customFormat="1">
      <c r="C2183" s="40"/>
      <c r="D2183" s="41"/>
      <c r="E2183" s="41"/>
      <c r="F2183" s="40"/>
    </row>
    <row r="2184" ht="15" customHeight="1" s="4" customFormat="1">
      <c r="C2184" s="40"/>
      <c r="D2184" s="40"/>
      <c r="E2184" s="41"/>
      <c r="F2184" s="40"/>
    </row>
    <row r="2185" ht="15" customHeight="1" s="4" customFormat="1">
      <c r="C2185" s="40"/>
      <c r="D2185" s="40"/>
      <c r="E2185" s="41"/>
      <c r="F2185" s="40"/>
    </row>
    <row r="2186" ht="15" customHeight="1" s="4" customFormat="1">
      <c r="C2186" s="40"/>
      <c r="D2186" s="40"/>
      <c r="E2186" s="41"/>
      <c r="F2186" s="40"/>
    </row>
    <row r="2187" ht="15" customHeight="1" s="4" customFormat="1">
      <c r="C2187" s="40"/>
      <c r="D2187" s="40"/>
      <c r="E2187" s="41"/>
      <c r="F2187" s="40"/>
    </row>
    <row r="2188" ht="15" customHeight="1" s="4" customFormat="1">
      <c r="C2188" s="40"/>
      <c r="D2188" s="40"/>
      <c r="E2188" s="41"/>
      <c r="F2188" s="40"/>
    </row>
    <row r="2189" ht="15" customHeight="1" s="4" customFormat="1">
      <c r="C2189" s="40"/>
      <c r="D2189" s="41"/>
      <c r="E2189" s="41"/>
      <c r="F2189" s="40"/>
    </row>
    <row r="2190" ht="15" customHeight="1" s="4" customFormat="1">
      <c r="C2190" s="40"/>
      <c r="D2190" s="40"/>
      <c r="E2190" s="41"/>
      <c r="F2190" s="40"/>
    </row>
    <row r="2191" ht="15" customHeight="1" s="4" customFormat="1">
      <c r="C2191" s="40"/>
      <c r="D2191" s="40"/>
      <c r="E2191" s="41"/>
      <c r="F2191" s="40"/>
    </row>
    <row r="2192" ht="15" customHeight="1" s="4" customFormat="1">
      <c r="C2192" s="40"/>
      <c r="D2192" s="40"/>
      <c r="E2192" s="41"/>
      <c r="F2192" s="40"/>
    </row>
    <row r="2193" ht="15" customHeight="1" s="4" customFormat="1">
      <c r="C2193" s="40"/>
      <c r="D2193" s="40"/>
      <c r="E2193" s="41"/>
      <c r="F2193" s="40"/>
    </row>
    <row r="2194" ht="15" customHeight="1" s="4" customFormat="1">
      <c r="C2194" s="40"/>
      <c r="D2194" s="40"/>
      <c r="E2194" s="41"/>
      <c r="F2194" s="40"/>
    </row>
    <row r="2195" ht="15" customHeight="1" s="4" customFormat="1">
      <c r="C2195" s="40"/>
      <c r="D2195" s="40"/>
      <c r="E2195" s="41"/>
      <c r="F2195" s="40"/>
    </row>
    <row r="2196" ht="15" customHeight="1" s="4" customFormat="1">
      <c r="C2196" s="40"/>
      <c r="D2196" s="40"/>
      <c r="E2196" s="41"/>
      <c r="F2196" s="40"/>
    </row>
    <row r="2197" ht="15" customHeight="1" s="4" customFormat="1">
      <c r="C2197" s="40"/>
      <c r="D2197" s="40"/>
      <c r="E2197" s="41"/>
      <c r="F2197" s="40"/>
    </row>
    <row r="2198" ht="15" customHeight="1" s="4" customFormat="1">
      <c r="C2198" s="40"/>
      <c r="D2198" s="40"/>
      <c r="E2198" s="41"/>
      <c r="F2198" s="40"/>
    </row>
    <row r="2199" ht="15" customHeight="1" s="4" customFormat="1">
      <c r="C2199" s="40"/>
      <c r="D2199" s="40"/>
      <c r="E2199" s="41"/>
      <c r="F2199" s="40"/>
    </row>
    <row r="2200" ht="15" customHeight="1" s="4" customFormat="1">
      <c r="C2200" s="40"/>
      <c r="D2200" s="40"/>
      <c r="E2200" s="41"/>
      <c r="F2200" s="40"/>
    </row>
    <row r="2201" ht="15" customHeight="1" s="4" customFormat="1">
      <c r="C2201" s="40"/>
      <c r="D2201" s="40"/>
      <c r="E2201" s="41"/>
      <c r="F2201" s="40"/>
    </row>
    <row r="2202" ht="15" customHeight="1" s="4" customFormat="1">
      <c r="C2202" s="40"/>
      <c r="D2202" s="40"/>
      <c r="E2202" s="41"/>
      <c r="F2202" s="40"/>
    </row>
    <row r="2203" ht="15" customHeight="1" s="4" customFormat="1">
      <c r="C2203" s="40"/>
      <c r="D2203" s="40"/>
      <c r="E2203" s="40"/>
      <c r="F2203" s="40"/>
    </row>
    <row r="2204" ht="15" customHeight="1" s="4" customFormat="1">
      <c r="C2204" s="40"/>
      <c r="D2204" s="40"/>
      <c r="E2204" s="41"/>
      <c r="F2204" s="40"/>
    </row>
    <row r="2205" ht="15" customHeight="1" s="4" customFormat="1">
      <c r="C2205" s="40"/>
      <c r="D2205" s="40"/>
      <c r="E2205" s="41"/>
      <c r="F2205" s="40"/>
    </row>
    <row r="2206" ht="15" customHeight="1" s="4" customFormat="1">
      <c r="C2206" s="40"/>
      <c r="D2206" s="40"/>
      <c r="E2206" s="41"/>
      <c r="F2206" s="40"/>
    </row>
    <row r="2207" ht="15" customHeight="1" s="4" customFormat="1">
      <c r="C2207" s="40"/>
      <c r="D2207" s="40"/>
      <c r="E2207" s="41"/>
      <c r="F2207" s="40"/>
    </row>
    <row r="2208" ht="15" customHeight="1" s="4" customFormat="1">
      <c r="C2208" s="40"/>
      <c r="D2208" s="40"/>
      <c r="E2208" s="41"/>
      <c r="F2208" s="40"/>
    </row>
    <row r="2209" ht="15" customHeight="1" s="4" customFormat="1">
      <c r="C2209" s="40"/>
      <c r="D2209" s="40"/>
      <c r="E2209" s="41"/>
      <c r="F2209" s="40"/>
    </row>
    <row r="2210" ht="15" customHeight="1" s="4" customFormat="1">
      <c r="C2210" s="40"/>
      <c r="D2210" s="40"/>
      <c r="E2210" s="41"/>
      <c r="F2210" s="40"/>
    </row>
    <row r="2211" ht="15" customHeight="1" s="4" customFormat="1">
      <c r="C2211" s="40"/>
      <c r="D2211" s="40"/>
      <c r="E2211" s="41"/>
      <c r="F2211" s="40"/>
    </row>
    <row r="2212" ht="15" customHeight="1" s="4" customFormat="1">
      <c r="C2212" s="40"/>
      <c r="D2212" s="40"/>
      <c r="E2212" s="41"/>
      <c r="F2212" s="40"/>
    </row>
    <row r="2213" ht="15" customHeight="1" s="4" customFormat="1">
      <c r="C2213" s="40"/>
      <c r="D2213" s="40"/>
      <c r="E2213" s="41"/>
      <c r="F2213" s="40"/>
    </row>
    <row r="2214" ht="15" customHeight="1" s="4" customFormat="1">
      <c r="C2214" s="40"/>
      <c r="D2214" s="40"/>
      <c r="E2214" s="41"/>
      <c r="F2214" s="40"/>
    </row>
    <row r="2215" ht="15" customHeight="1" s="4" customFormat="1">
      <c r="C2215" s="40"/>
      <c r="D2215" s="40"/>
      <c r="E2215" s="41"/>
      <c r="F2215" s="40"/>
    </row>
    <row r="2216" ht="15" customHeight="1" s="4" customFormat="1">
      <c r="C2216" s="40"/>
      <c r="D2216" s="40"/>
      <c r="E2216" s="41"/>
      <c r="F2216" s="40"/>
    </row>
    <row r="2217" ht="15" customHeight="1" s="4" customFormat="1">
      <c r="C2217" s="40"/>
      <c r="D2217" s="40"/>
      <c r="E2217" s="41"/>
      <c r="F2217" s="40"/>
    </row>
    <row r="2218" ht="15" customHeight="1" s="4" customFormat="1">
      <c r="C2218" s="40"/>
      <c r="D2218" s="40"/>
      <c r="E2218" s="41"/>
      <c r="F2218" s="40"/>
    </row>
    <row r="2219" ht="15" customHeight="1" s="4" customFormat="1">
      <c r="C2219" s="40"/>
      <c r="D2219" s="40"/>
      <c r="E2219" s="41"/>
      <c r="F2219" s="40"/>
    </row>
    <row r="2220" ht="15" customHeight="1" s="4" customFormat="1">
      <c r="C2220" s="40"/>
      <c r="D2220" s="40"/>
      <c r="E2220" s="41"/>
      <c r="F2220" s="40"/>
    </row>
    <row r="2221" ht="15" customHeight="1" s="4" customFormat="1">
      <c r="C2221" s="40"/>
      <c r="D2221" s="41"/>
      <c r="E2221" s="41"/>
      <c r="F2221" s="40"/>
    </row>
    <row r="2222" ht="15" customHeight="1" s="4" customFormat="1">
      <c r="C2222" s="40"/>
      <c r="D2222" s="41"/>
      <c r="E2222" s="41"/>
      <c r="F2222" s="40"/>
    </row>
    <row r="2223" ht="15" customHeight="1" s="4" customFormat="1">
      <c r="C2223" s="40"/>
      <c r="D2223" s="41"/>
      <c r="E2223" s="41"/>
      <c r="F2223" s="40"/>
    </row>
    <row r="2224" ht="15" customHeight="1" s="4" customFormat="1">
      <c r="C2224" s="40"/>
      <c r="D2224" s="41"/>
      <c r="E2224" s="41"/>
      <c r="F2224" s="40"/>
    </row>
    <row r="2225" ht="15" customHeight="1" s="4" customFormat="1">
      <c r="C2225" s="40"/>
      <c r="D2225" s="40"/>
      <c r="E2225" s="41"/>
      <c r="F2225" s="40"/>
    </row>
    <row r="2226" ht="15" customHeight="1" s="4" customFormat="1">
      <c r="C2226" s="40"/>
      <c r="D2226" s="40"/>
      <c r="E2226" s="41"/>
      <c r="F2226" s="40"/>
    </row>
    <row r="2227" ht="15" customHeight="1" s="4" customFormat="1">
      <c r="C2227" s="40"/>
      <c r="D2227" s="40"/>
      <c r="E2227" s="41"/>
      <c r="F2227" s="40"/>
    </row>
    <row r="2228" ht="15" customHeight="1" s="4" customFormat="1">
      <c r="C2228" s="40"/>
      <c r="D2228" s="40"/>
      <c r="E2228" s="41"/>
      <c r="F2228" s="40"/>
    </row>
    <row r="2229" ht="15" customHeight="1" s="4" customFormat="1">
      <c r="C2229" s="40"/>
      <c r="D2229" s="40"/>
      <c r="E2229" s="41"/>
      <c r="F2229" s="40"/>
    </row>
    <row r="2230" ht="15" customHeight="1" s="4" customFormat="1">
      <c r="C2230" s="40"/>
      <c r="D2230" s="40"/>
      <c r="E2230" s="41"/>
      <c r="F2230" s="40"/>
    </row>
    <row r="2231" ht="15" customHeight="1" s="4" customFormat="1">
      <c r="C2231" s="40"/>
      <c r="D2231" s="40"/>
      <c r="E2231" s="41"/>
      <c r="F2231" s="40"/>
    </row>
    <row r="2232" ht="15" customHeight="1" s="4" customFormat="1">
      <c r="C2232" s="40"/>
      <c r="D2232" s="40"/>
      <c r="E2232" s="41"/>
      <c r="F2232" s="40"/>
    </row>
    <row r="2233" ht="15" customHeight="1" s="4" customFormat="1">
      <c r="C2233" s="40"/>
      <c r="D2233" s="40"/>
      <c r="E2233" s="41"/>
      <c r="F2233" s="40"/>
    </row>
    <row r="2234" ht="15" customHeight="1" s="4" customFormat="1">
      <c r="C2234" s="40"/>
      <c r="D2234" s="40"/>
      <c r="E2234" s="41"/>
      <c r="F2234" s="40"/>
    </row>
    <row r="2235" ht="15" customHeight="1" s="4" customFormat="1">
      <c r="C2235" s="40"/>
      <c r="D2235" s="40"/>
      <c r="E2235" s="41"/>
      <c r="F2235" s="40"/>
    </row>
    <row r="2236" ht="15" customHeight="1" s="4" customFormat="1">
      <c r="C2236" s="40"/>
      <c r="D2236" s="40"/>
      <c r="E2236" s="41"/>
      <c r="F2236" s="40"/>
    </row>
    <row r="2237" ht="15" customHeight="1" s="4" customFormat="1">
      <c r="C2237" s="40"/>
      <c r="D2237" s="40"/>
      <c r="E2237" s="41"/>
      <c r="F2237" s="40"/>
    </row>
    <row r="2238" ht="15" customHeight="1" s="4" customFormat="1">
      <c r="C2238" s="40"/>
      <c r="D2238" s="40"/>
      <c r="E2238" s="41"/>
      <c r="F2238" s="40"/>
    </row>
    <row r="2239" ht="15" customHeight="1" s="4" customFormat="1">
      <c r="C2239" s="40"/>
      <c r="D2239" s="40"/>
      <c r="E2239" s="41"/>
      <c r="F2239" s="40"/>
    </row>
    <row r="2240" ht="15" customHeight="1" s="4" customFormat="1">
      <c r="C2240" s="40"/>
      <c r="D2240" s="40"/>
      <c r="E2240" s="41"/>
      <c r="F2240" s="40"/>
    </row>
    <row r="2241" ht="15" customHeight="1" s="4" customFormat="1">
      <c r="C2241" s="40"/>
      <c r="D2241" s="40"/>
      <c r="E2241" s="41"/>
      <c r="F2241" s="40"/>
    </row>
    <row r="2242" ht="15" customHeight="1" s="4" customFormat="1">
      <c r="C2242" s="40"/>
      <c r="D2242" s="40"/>
      <c r="E2242" s="41"/>
      <c r="F2242" s="40"/>
    </row>
    <row r="2243" ht="15" customHeight="1" s="4" customFormat="1">
      <c r="C2243" s="40"/>
      <c r="D2243" s="40"/>
      <c r="E2243" s="41"/>
      <c r="F2243" s="40"/>
    </row>
    <row r="2244" ht="15" customHeight="1" s="4" customFormat="1">
      <c r="C2244" s="40"/>
      <c r="D2244" s="41"/>
      <c r="E2244" s="41"/>
      <c r="F2244" s="40"/>
    </row>
    <row r="2245" ht="15" customHeight="1" s="4" customFormat="1">
      <c r="C2245" s="40"/>
      <c r="D2245" s="40"/>
      <c r="E2245" s="41"/>
      <c r="F2245" s="40"/>
    </row>
    <row r="2246" ht="15" customHeight="1" s="4" customFormat="1">
      <c r="C2246" s="40"/>
      <c r="D2246" s="40"/>
      <c r="E2246" s="41"/>
      <c r="F2246" s="40"/>
    </row>
    <row r="2247" ht="15" customHeight="1" s="4" customFormat="1">
      <c r="C2247" s="40"/>
      <c r="D2247" s="40"/>
      <c r="E2247" s="41"/>
      <c r="F2247" s="40"/>
    </row>
    <row r="2248" ht="15" customHeight="1" s="4" customFormat="1">
      <c r="C2248" s="40"/>
      <c r="D2248" s="40"/>
      <c r="E2248" s="41"/>
      <c r="F2248" s="40"/>
    </row>
    <row r="2249" ht="15" customHeight="1" s="4" customFormat="1">
      <c r="C2249" s="40"/>
      <c r="D2249" s="40"/>
      <c r="E2249" s="41"/>
      <c r="F2249" s="40"/>
    </row>
    <row r="2250" ht="15" customHeight="1" s="4" customFormat="1">
      <c r="C2250" s="40"/>
      <c r="D2250" s="40"/>
      <c r="E2250" s="41"/>
      <c r="F2250" s="40"/>
    </row>
    <row r="2251" ht="15" customHeight="1" s="4" customFormat="1">
      <c r="C2251" s="40"/>
      <c r="D2251" s="40"/>
      <c r="E2251" s="40"/>
      <c r="F2251" s="40"/>
    </row>
    <row r="2252" ht="15" customHeight="1" s="4" customFormat="1">
      <c r="C2252" s="40"/>
      <c r="D2252" s="40"/>
      <c r="E2252" s="41"/>
      <c r="F2252" s="40"/>
    </row>
    <row r="2253" ht="15" customHeight="1" s="4" customFormat="1">
      <c r="C2253" s="40"/>
      <c r="D2253" s="40"/>
      <c r="E2253" s="41"/>
      <c r="F2253" s="40"/>
    </row>
    <row r="2254" ht="15" customHeight="1" s="4" customFormat="1">
      <c r="C2254" s="40"/>
      <c r="D2254" s="40"/>
      <c r="E2254" s="41"/>
      <c r="F2254" s="40"/>
    </row>
    <row r="2255" ht="15" customHeight="1" s="4" customFormat="1">
      <c r="C2255" s="40"/>
      <c r="D2255" s="40"/>
      <c r="E2255" s="41"/>
      <c r="F2255" s="40"/>
    </row>
    <row r="2256" ht="15" customHeight="1" s="4" customFormat="1">
      <c r="C2256" s="40"/>
      <c r="D2256" s="40"/>
      <c r="E2256" s="41"/>
      <c r="F2256" s="40"/>
    </row>
    <row r="2257" ht="15" customHeight="1" s="4" customFormat="1">
      <c r="C2257" s="40"/>
      <c r="D2257" s="40"/>
      <c r="E2257" s="41"/>
      <c r="F2257" s="40"/>
    </row>
    <row r="2258" ht="15" customHeight="1" s="4" customFormat="1">
      <c r="C2258" s="40"/>
      <c r="D2258" s="40"/>
      <c r="E2258" s="41"/>
      <c r="F2258" s="40"/>
    </row>
    <row r="2259" ht="15" customHeight="1" s="4" customFormat="1">
      <c r="C2259" s="40"/>
      <c r="D2259" s="40"/>
      <c r="E2259" s="41"/>
      <c r="F2259" s="40"/>
    </row>
    <row r="2260" ht="15" customHeight="1" s="4" customFormat="1">
      <c r="C2260" s="40"/>
      <c r="D2260" s="40"/>
      <c r="E2260" s="41"/>
      <c r="F2260" s="40"/>
    </row>
    <row r="2261" ht="15" customHeight="1" s="4" customFormat="1">
      <c r="C2261" s="40"/>
      <c r="D2261" s="40"/>
      <c r="E2261" s="41"/>
      <c r="F2261" s="40"/>
    </row>
    <row r="2262" ht="15" customHeight="1" s="4" customFormat="1">
      <c r="C2262" s="40"/>
      <c r="D2262" s="40"/>
      <c r="E2262" s="41"/>
      <c r="F2262" s="40"/>
    </row>
    <row r="2263" ht="15" customHeight="1" s="4" customFormat="1">
      <c r="C2263" s="40"/>
      <c r="D2263" s="40"/>
      <c r="E2263" s="41"/>
      <c r="F2263" s="40"/>
    </row>
    <row r="2264" ht="15" customHeight="1" s="4" customFormat="1">
      <c r="C2264" s="40"/>
      <c r="D2264" s="40"/>
      <c r="E2264" s="41"/>
      <c r="F2264" s="40"/>
    </row>
    <row r="2265" ht="15" customHeight="1" s="4" customFormat="1">
      <c r="C2265" s="40"/>
      <c r="D2265" s="40"/>
      <c r="E2265" s="41"/>
      <c r="F2265" s="40"/>
    </row>
    <row r="2266" ht="15" customHeight="1" s="4" customFormat="1">
      <c r="C2266" s="40"/>
      <c r="D2266" s="40"/>
      <c r="E2266" s="41"/>
      <c r="F2266" s="40"/>
    </row>
    <row r="2267" ht="15" customHeight="1" s="4" customFormat="1">
      <c r="C2267" s="40"/>
      <c r="D2267" s="40"/>
      <c r="E2267" s="41"/>
      <c r="F2267" s="40"/>
    </row>
    <row r="2268" ht="15" customHeight="1" s="4" customFormat="1">
      <c r="C2268" s="40"/>
      <c r="D2268" s="40"/>
      <c r="E2268" s="41"/>
      <c r="F2268" s="40"/>
    </row>
    <row r="2269" ht="15" customHeight="1" s="4" customFormat="1">
      <c r="C2269" s="40"/>
      <c r="D2269" s="40"/>
      <c r="E2269" s="41"/>
      <c r="F2269" s="40"/>
    </row>
    <row r="2270" ht="15" customHeight="1" s="4" customFormat="1">
      <c r="C2270" s="40"/>
      <c r="D2270" s="40"/>
      <c r="E2270" s="41"/>
      <c r="F2270" s="40"/>
    </row>
    <row r="2271" ht="15" customHeight="1" s="4" customFormat="1">
      <c r="C2271" s="40"/>
      <c r="D2271" s="40"/>
      <c r="E2271" s="41"/>
      <c r="F2271" s="40"/>
    </row>
    <row r="2272" ht="15" customHeight="1" s="4" customFormat="1">
      <c r="C2272" s="40"/>
      <c r="D2272" s="40"/>
      <c r="E2272" s="41"/>
      <c r="F2272" s="40"/>
    </row>
    <row r="2273" ht="15" customHeight="1" s="4" customFormat="1">
      <c r="C2273" s="40"/>
      <c r="D2273" s="40"/>
      <c r="E2273" s="41"/>
      <c r="F2273" s="40"/>
    </row>
    <row r="2274" ht="15" customHeight="1" s="4" customFormat="1">
      <c r="C2274" s="40"/>
      <c r="D2274" s="40"/>
      <c r="E2274" s="41"/>
      <c r="F2274" s="40"/>
    </row>
    <row r="2275" ht="15" customHeight="1" s="4" customFormat="1">
      <c r="C2275" s="40"/>
      <c r="D2275" s="40"/>
      <c r="E2275" s="41"/>
      <c r="F2275" s="40"/>
    </row>
    <row r="2276" ht="15" customHeight="1" s="4" customFormat="1">
      <c r="C2276" s="40"/>
      <c r="D2276" s="40"/>
      <c r="E2276" s="41"/>
      <c r="F2276" s="40"/>
    </row>
    <row r="2277" ht="15" customHeight="1" s="4" customFormat="1">
      <c r="C2277" s="40"/>
      <c r="D2277" s="40"/>
      <c r="E2277" s="41"/>
      <c r="F2277" s="40"/>
    </row>
    <row r="2278" ht="15" customHeight="1" s="4" customFormat="1">
      <c r="C2278" s="40"/>
      <c r="D2278" s="40"/>
      <c r="E2278" s="41"/>
      <c r="F2278" s="40"/>
    </row>
    <row r="2279" ht="15" customHeight="1" s="4" customFormat="1">
      <c r="C2279" s="40"/>
      <c r="D2279" s="40"/>
      <c r="E2279" s="41"/>
      <c r="F2279" s="40"/>
    </row>
    <row r="2280" ht="15" customHeight="1" s="4" customFormat="1">
      <c r="C2280" s="40"/>
      <c r="D2280" s="40"/>
      <c r="E2280" s="41"/>
      <c r="F2280" s="40"/>
    </row>
    <row r="2281" ht="15" customHeight="1" s="4" customFormat="1">
      <c r="C2281" s="40"/>
      <c r="D2281" s="40"/>
      <c r="E2281" s="41"/>
      <c r="F2281" s="40"/>
    </row>
    <row r="2282" ht="15" customHeight="1" s="4" customFormat="1">
      <c r="C2282" s="40"/>
      <c r="D2282" s="40"/>
      <c r="E2282" s="41"/>
      <c r="F2282" s="40"/>
    </row>
    <row r="2283" ht="15" customHeight="1" s="4" customFormat="1">
      <c r="C2283" s="40"/>
      <c r="D2283" s="40"/>
      <c r="E2283" s="41"/>
      <c r="F2283" s="40"/>
    </row>
    <row r="2284" ht="15" customHeight="1" s="4" customFormat="1">
      <c r="C2284" s="40"/>
      <c r="D2284" s="40"/>
      <c r="E2284" s="41"/>
      <c r="F2284" s="40"/>
    </row>
    <row r="2285" ht="15" customHeight="1" s="4" customFormat="1">
      <c r="C2285" s="40"/>
      <c r="D2285" s="41"/>
      <c r="E2285" s="41"/>
      <c r="F2285" s="40"/>
    </row>
    <row r="2286" ht="15" customHeight="1" s="4" customFormat="1">
      <c r="C2286" s="40"/>
      <c r="D2286" s="40"/>
      <c r="E2286" s="41"/>
      <c r="F2286" s="40"/>
    </row>
    <row r="2287" ht="15" customHeight="1" s="4" customFormat="1">
      <c r="C2287" s="40"/>
      <c r="D2287" s="40"/>
      <c r="E2287" s="41"/>
      <c r="F2287" s="40"/>
    </row>
    <row r="2288" ht="15" customHeight="1" s="4" customFormat="1">
      <c r="C2288" s="40"/>
      <c r="D2288" s="40"/>
      <c r="E2288" s="41"/>
      <c r="F2288" s="40"/>
    </row>
    <row r="2289" ht="15" customHeight="1" s="4" customFormat="1">
      <c r="C2289" s="40"/>
      <c r="D2289" s="40"/>
      <c r="E2289" s="41"/>
      <c r="F2289" s="40"/>
    </row>
    <row r="2290" ht="15" customHeight="1" s="4" customFormat="1">
      <c r="C2290" s="40"/>
      <c r="D2290" s="40"/>
      <c r="E2290" s="41"/>
      <c r="F2290" s="40"/>
    </row>
    <row r="2291" ht="15" customHeight="1" s="4" customFormat="1">
      <c r="C2291" s="40"/>
      <c r="D2291" s="40"/>
      <c r="E2291" s="41"/>
      <c r="F2291" s="40"/>
    </row>
    <row r="2292" ht="15" customHeight="1" s="4" customFormat="1">
      <c r="C2292" s="40"/>
      <c r="D2292" s="40"/>
      <c r="E2292" s="41"/>
      <c r="F2292" s="40"/>
    </row>
    <row r="2293" ht="15" customHeight="1" s="4" customFormat="1">
      <c r="C2293" s="40"/>
      <c r="D2293" s="40"/>
      <c r="E2293" s="41"/>
      <c r="F2293" s="40"/>
    </row>
    <row r="2294" ht="15" customHeight="1" s="4" customFormat="1">
      <c r="C2294" s="40"/>
      <c r="D2294" s="40"/>
      <c r="E2294" s="41"/>
      <c r="F2294" s="40"/>
    </row>
    <row r="2295" ht="15" customHeight="1" s="4" customFormat="1">
      <c r="C2295" s="40"/>
      <c r="D2295" s="40"/>
      <c r="E2295" s="41"/>
      <c r="F2295" s="40"/>
    </row>
    <row r="2296" ht="15" customHeight="1" s="4" customFormat="1">
      <c r="C2296" s="40"/>
      <c r="D2296" s="40"/>
      <c r="E2296" s="41"/>
      <c r="F2296" s="40"/>
    </row>
    <row r="2297" ht="15" customHeight="1" s="4" customFormat="1">
      <c r="C2297" s="40"/>
      <c r="D2297" s="40"/>
      <c r="E2297" s="41"/>
      <c r="F2297" s="40"/>
    </row>
    <row r="2298" ht="15" customHeight="1" s="4" customFormat="1">
      <c r="C2298" s="40"/>
      <c r="D2298" s="40"/>
      <c r="E2298" s="41"/>
      <c r="F2298" s="40"/>
    </row>
    <row r="2299" ht="15" customHeight="1" s="4" customFormat="1">
      <c r="C2299" s="40"/>
      <c r="D2299" s="40"/>
      <c r="E2299" s="41"/>
      <c r="F2299" s="40"/>
    </row>
    <row r="2300" ht="15" customHeight="1" s="4" customFormat="1">
      <c r="C2300" s="40"/>
      <c r="D2300" s="40"/>
      <c r="E2300" s="41"/>
      <c r="F2300" s="40"/>
    </row>
    <row r="2301" ht="15" customHeight="1" s="4" customFormat="1">
      <c r="C2301" s="40"/>
      <c r="D2301" s="40"/>
      <c r="E2301" s="41"/>
      <c r="F2301" s="40"/>
    </row>
    <row r="2302" ht="15" customHeight="1" s="4" customFormat="1">
      <c r="C2302" s="40"/>
      <c r="D2302" s="40"/>
      <c r="E2302" s="41"/>
      <c r="F2302" s="40"/>
    </row>
    <row r="2303" ht="15" customHeight="1" s="4" customFormat="1">
      <c r="C2303" s="40"/>
      <c r="D2303" s="40"/>
      <c r="E2303" s="41"/>
      <c r="F2303" s="40"/>
    </row>
    <row r="2304" ht="15" customHeight="1" s="4" customFormat="1">
      <c r="C2304" s="40"/>
      <c r="D2304" s="40"/>
      <c r="E2304" s="41"/>
      <c r="F2304" s="40"/>
    </row>
    <row r="2305" ht="15" customHeight="1" s="4" customFormat="1">
      <c r="C2305" s="40"/>
      <c r="D2305" s="40"/>
      <c r="E2305" s="41"/>
      <c r="F2305" s="40"/>
    </row>
    <row r="2306" ht="15" customHeight="1" s="4" customFormat="1">
      <c r="C2306" s="40"/>
      <c r="D2306" s="40"/>
      <c r="E2306" s="41"/>
      <c r="F2306" s="40"/>
    </row>
    <row r="2307" ht="15" customHeight="1" s="4" customFormat="1">
      <c r="C2307" s="40"/>
      <c r="D2307" s="40"/>
      <c r="E2307" s="41"/>
      <c r="F2307" s="40"/>
    </row>
    <row r="2308" ht="15" customHeight="1" s="4" customFormat="1">
      <c r="C2308" s="40"/>
      <c r="D2308" s="40"/>
      <c r="E2308" s="41"/>
      <c r="F2308" s="40"/>
    </row>
    <row r="2309" ht="15" customHeight="1" s="4" customFormat="1">
      <c r="C2309" s="40"/>
      <c r="D2309" s="40"/>
      <c r="E2309" s="41"/>
      <c r="F2309" s="40"/>
    </row>
    <row r="2310" ht="15" customHeight="1" s="4" customFormat="1">
      <c r="C2310" s="40"/>
      <c r="D2310" s="40"/>
      <c r="E2310" s="41"/>
      <c r="F2310" s="40"/>
    </row>
    <row r="2311" ht="15" customHeight="1" s="4" customFormat="1">
      <c r="C2311" s="40"/>
      <c r="D2311" s="40"/>
      <c r="E2311" s="40"/>
      <c r="F2311" s="40"/>
    </row>
    <row r="2312" ht="15" customHeight="1" s="4" customFormat="1">
      <c r="C2312" s="40"/>
      <c r="D2312" s="40"/>
      <c r="E2312" s="41"/>
      <c r="F2312" s="40"/>
    </row>
    <row r="2313" ht="15" customHeight="1" s="4" customFormat="1">
      <c r="C2313" s="40"/>
      <c r="D2313" s="40"/>
      <c r="E2313" s="41"/>
      <c r="F2313" s="40"/>
    </row>
    <row r="2314" ht="15" customHeight="1" s="4" customFormat="1">
      <c r="C2314" s="40"/>
      <c r="D2314" s="40"/>
      <c r="E2314" s="41"/>
      <c r="F2314" s="40"/>
    </row>
    <row r="2315" ht="15" customHeight="1" s="4" customFormat="1">
      <c r="C2315" s="40"/>
      <c r="D2315" s="40"/>
      <c r="E2315" s="41"/>
      <c r="F2315" s="40"/>
    </row>
    <row r="2316" ht="15" customHeight="1" s="4" customFormat="1">
      <c r="C2316" s="40"/>
      <c r="D2316" s="40"/>
      <c r="E2316" s="41"/>
      <c r="F2316" s="40"/>
    </row>
    <row r="2317" ht="15" customHeight="1" s="4" customFormat="1">
      <c r="C2317" s="40"/>
      <c r="D2317" s="40"/>
      <c r="E2317" s="41"/>
      <c r="F2317" s="40"/>
    </row>
    <row r="2318" ht="15" customHeight="1" s="4" customFormat="1">
      <c r="C2318" s="40"/>
      <c r="D2318" s="40"/>
      <c r="E2318" s="41"/>
      <c r="F2318" s="40"/>
    </row>
    <row r="2319" ht="15" customHeight="1" s="4" customFormat="1">
      <c r="C2319" s="40"/>
      <c r="D2319" s="40"/>
      <c r="E2319" s="41"/>
      <c r="F2319" s="40"/>
    </row>
    <row r="2320" ht="15" customHeight="1" s="4" customFormat="1">
      <c r="C2320" s="40"/>
      <c r="D2320" s="40"/>
      <c r="E2320" s="41"/>
      <c r="F2320" s="40"/>
    </row>
    <row r="2321" ht="15" customHeight="1" s="4" customFormat="1">
      <c r="C2321" s="40"/>
      <c r="D2321" s="40"/>
      <c r="E2321" s="41"/>
      <c r="F2321" s="40"/>
    </row>
    <row r="2322" ht="15" customHeight="1" s="4" customFormat="1">
      <c r="C2322" s="40"/>
      <c r="D2322" s="40"/>
      <c r="E2322" s="41"/>
      <c r="F2322" s="40"/>
    </row>
    <row r="2323" ht="15" customHeight="1" s="4" customFormat="1">
      <c r="C2323" s="40"/>
      <c r="D2323" s="40"/>
      <c r="E2323" s="41"/>
      <c r="F2323" s="40"/>
    </row>
    <row r="2324" ht="15" customHeight="1" s="4" customFormat="1">
      <c r="C2324" s="40"/>
      <c r="D2324" s="40"/>
      <c r="E2324" s="41"/>
      <c r="F2324" s="40"/>
    </row>
    <row r="2325" ht="15" customHeight="1" s="4" customFormat="1">
      <c r="C2325" s="40"/>
      <c r="D2325" s="40"/>
      <c r="E2325" s="41"/>
      <c r="F2325" s="40"/>
    </row>
    <row r="2326" ht="15" customHeight="1" s="4" customFormat="1">
      <c r="C2326" s="40"/>
      <c r="D2326" s="40"/>
      <c r="E2326" s="41"/>
      <c r="F2326" s="40"/>
    </row>
    <row r="2327" ht="15" customHeight="1" s="4" customFormat="1">
      <c r="C2327" s="40"/>
      <c r="D2327" s="40"/>
      <c r="E2327" s="41"/>
      <c r="F2327" s="40"/>
    </row>
    <row r="2328" ht="15" customHeight="1" s="4" customFormat="1">
      <c r="C2328" s="40"/>
      <c r="D2328" s="40"/>
      <c r="E2328" s="41"/>
      <c r="F2328" s="40"/>
    </row>
    <row r="2329" ht="15" customHeight="1" s="4" customFormat="1">
      <c r="C2329" s="40"/>
      <c r="D2329" s="40"/>
      <c r="E2329" s="41"/>
      <c r="F2329" s="40"/>
    </row>
    <row r="2330" ht="15" customHeight="1" s="4" customFormat="1">
      <c r="C2330" s="40"/>
      <c r="D2330" s="40"/>
      <c r="E2330" s="41"/>
      <c r="F2330" s="40"/>
    </row>
    <row r="2331" ht="15" customHeight="1" s="4" customFormat="1">
      <c r="C2331" s="40"/>
      <c r="D2331" s="40"/>
      <c r="E2331" s="41"/>
      <c r="F2331" s="40"/>
    </row>
    <row r="2332" ht="15" customHeight="1" s="4" customFormat="1">
      <c r="C2332" s="40"/>
      <c r="D2332" s="40"/>
      <c r="E2332" s="41"/>
      <c r="F2332" s="40"/>
    </row>
    <row r="2333" ht="15" customHeight="1" s="4" customFormat="1">
      <c r="C2333" s="40"/>
      <c r="D2333" s="40"/>
      <c r="E2333" s="41"/>
      <c r="F2333" s="40"/>
    </row>
    <row r="2334" ht="15" customHeight="1" s="4" customFormat="1">
      <c r="C2334" s="40"/>
      <c r="D2334" s="40"/>
      <c r="E2334" s="41"/>
      <c r="F2334" s="40"/>
    </row>
    <row r="2335" ht="15" customHeight="1" s="4" customFormat="1">
      <c r="C2335" s="40"/>
      <c r="D2335" s="40"/>
      <c r="E2335" s="41"/>
      <c r="F2335" s="40"/>
    </row>
    <row r="2336" ht="15" customHeight="1" s="4" customFormat="1">
      <c r="C2336" s="40"/>
      <c r="D2336" s="40"/>
      <c r="E2336" s="41"/>
      <c r="F2336" s="40"/>
    </row>
    <row r="2337" ht="15" customHeight="1" s="4" customFormat="1">
      <c r="C2337" s="40"/>
      <c r="D2337" s="40"/>
      <c r="E2337" s="41"/>
      <c r="F2337" s="40"/>
    </row>
    <row r="2338" ht="15" customHeight="1" s="4" customFormat="1">
      <c r="C2338" s="40"/>
      <c r="D2338" s="40"/>
      <c r="E2338" s="41"/>
      <c r="F2338" s="40"/>
    </row>
    <row r="2339" ht="15" customHeight="1" s="4" customFormat="1">
      <c r="C2339" s="40"/>
      <c r="D2339" s="40"/>
      <c r="E2339" s="41"/>
      <c r="F2339" s="40"/>
    </row>
    <row r="2340" ht="15" customHeight="1" s="4" customFormat="1">
      <c r="C2340" s="40"/>
      <c r="D2340" s="40"/>
      <c r="E2340" s="41"/>
      <c r="F2340" s="40"/>
    </row>
    <row r="2341" ht="15" customHeight="1" s="4" customFormat="1">
      <c r="C2341" s="40"/>
      <c r="D2341" s="40"/>
      <c r="E2341" s="41"/>
      <c r="F2341" s="40"/>
    </row>
    <row r="2342" ht="15" customHeight="1" s="4" customFormat="1">
      <c r="C2342" s="40"/>
      <c r="D2342" s="40"/>
      <c r="E2342" s="41"/>
      <c r="F2342" s="40"/>
    </row>
    <row r="2343" ht="15" customHeight="1" s="4" customFormat="1">
      <c r="C2343" s="40"/>
      <c r="D2343" s="40"/>
      <c r="E2343" s="41"/>
      <c r="F2343" s="40"/>
    </row>
    <row r="2344" ht="15" customHeight="1" s="4" customFormat="1">
      <c r="C2344" s="40"/>
      <c r="D2344" s="40"/>
      <c r="E2344" s="41"/>
      <c r="F2344" s="40"/>
    </row>
    <row r="2345" ht="15" customHeight="1" s="4" customFormat="1">
      <c r="C2345" s="40"/>
      <c r="D2345" s="40"/>
      <c r="E2345" s="41"/>
      <c r="F2345" s="40"/>
    </row>
    <row r="2346" ht="15" customHeight="1" s="4" customFormat="1">
      <c r="C2346" s="40"/>
      <c r="D2346" s="40"/>
      <c r="E2346" s="41"/>
      <c r="F2346" s="40"/>
    </row>
    <row r="2347" ht="15" customHeight="1" s="4" customFormat="1">
      <c r="C2347" s="40"/>
      <c r="D2347" s="40"/>
      <c r="E2347" s="41"/>
      <c r="F2347" s="40"/>
    </row>
    <row r="2348" ht="15" customHeight="1" s="4" customFormat="1">
      <c r="C2348" s="40"/>
      <c r="D2348" s="40"/>
      <c r="E2348" s="41"/>
      <c r="F2348" s="40"/>
    </row>
    <row r="2349" ht="15" customHeight="1" s="4" customFormat="1">
      <c r="C2349" s="40"/>
      <c r="D2349" s="41"/>
      <c r="E2349" s="41"/>
      <c r="F2349" s="40"/>
    </row>
    <row r="2350" ht="15" customHeight="1" s="4" customFormat="1">
      <c r="C2350" s="40"/>
      <c r="D2350" s="41"/>
      <c r="E2350" s="41"/>
      <c r="F2350" s="40"/>
    </row>
    <row r="2351" ht="15" customHeight="1" s="4" customFormat="1">
      <c r="C2351" s="40"/>
      <c r="D2351" s="41"/>
      <c r="E2351" s="41"/>
      <c r="F2351" s="40"/>
    </row>
    <row r="2352" ht="15" customHeight="1" s="4" customFormat="1">
      <c r="C2352" s="40"/>
      <c r="D2352" s="41"/>
      <c r="E2352" s="41"/>
      <c r="F2352" s="40"/>
    </row>
    <row r="2353" ht="15" customHeight="1" s="4" customFormat="1">
      <c r="C2353" s="40"/>
      <c r="D2353" s="40"/>
      <c r="E2353" s="41"/>
      <c r="F2353" s="40"/>
    </row>
    <row r="2354" ht="15" customHeight="1" s="4" customFormat="1">
      <c r="C2354" s="40"/>
      <c r="D2354" s="40"/>
      <c r="E2354" s="41"/>
      <c r="F2354" s="40"/>
    </row>
    <row r="2355" ht="15" customHeight="1" s="4" customFormat="1">
      <c r="C2355" s="40"/>
      <c r="D2355" s="40"/>
      <c r="E2355" s="41"/>
      <c r="F2355" s="40"/>
    </row>
    <row r="2356" ht="15" customHeight="1" s="4" customFormat="1">
      <c r="C2356" s="40"/>
      <c r="D2356" s="40"/>
      <c r="E2356" s="41"/>
      <c r="F2356" s="40"/>
    </row>
    <row r="2357" ht="15" customHeight="1" s="4" customFormat="1">
      <c r="C2357" s="40"/>
      <c r="D2357" s="40"/>
      <c r="E2357" s="41"/>
      <c r="F2357" s="40"/>
    </row>
    <row r="2358" ht="15" customHeight="1" s="4" customFormat="1">
      <c r="C2358" s="40"/>
      <c r="D2358" s="40"/>
      <c r="E2358" s="41"/>
      <c r="F2358" s="40"/>
    </row>
    <row r="2359" ht="15" customHeight="1" s="4" customFormat="1">
      <c r="C2359" s="40"/>
      <c r="D2359" s="40"/>
      <c r="E2359" s="41"/>
      <c r="F2359" s="40"/>
    </row>
    <row r="2360" ht="15" customHeight="1" s="4" customFormat="1">
      <c r="C2360" s="40"/>
      <c r="D2360" s="40"/>
      <c r="E2360" s="41"/>
      <c r="F2360" s="40"/>
    </row>
    <row r="2361" ht="15" customHeight="1" s="4" customFormat="1">
      <c r="C2361" s="40"/>
      <c r="D2361" s="40"/>
      <c r="E2361" s="41"/>
      <c r="F2361" s="40"/>
    </row>
    <row r="2362" ht="15" customHeight="1" s="4" customFormat="1">
      <c r="C2362" s="40"/>
      <c r="D2362" s="40"/>
      <c r="E2362" s="41"/>
      <c r="F2362" s="40"/>
    </row>
    <row r="2363" ht="15" customHeight="1" s="4" customFormat="1">
      <c r="C2363" s="40"/>
      <c r="D2363" s="40"/>
      <c r="E2363" s="41"/>
      <c r="F2363" s="40"/>
    </row>
    <row r="2364" ht="15" customHeight="1" s="4" customFormat="1">
      <c r="C2364" s="40"/>
      <c r="D2364" s="40"/>
      <c r="E2364" s="41"/>
      <c r="F2364" s="40"/>
    </row>
    <row r="2365" ht="15" customHeight="1" s="4" customFormat="1">
      <c r="C2365" s="40"/>
      <c r="D2365" s="40"/>
      <c r="E2365" s="41"/>
      <c r="F2365" s="40"/>
    </row>
    <row r="2366" ht="15" customHeight="1" s="4" customFormat="1">
      <c r="C2366" s="40"/>
      <c r="D2366" s="40"/>
      <c r="E2366" s="41"/>
      <c r="F2366" s="40"/>
    </row>
    <row r="2367" ht="15" customHeight="1" s="4" customFormat="1">
      <c r="C2367" s="40"/>
      <c r="D2367" s="40"/>
      <c r="E2367" s="41"/>
      <c r="F2367" s="40"/>
    </row>
    <row r="2368" ht="15" customHeight="1" s="4" customFormat="1">
      <c r="C2368" s="40"/>
      <c r="D2368" s="40"/>
      <c r="E2368" s="41"/>
      <c r="F2368" s="40"/>
    </row>
    <row r="2369" ht="15" customHeight="1" s="4" customFormat="1">
      <c r="C2369" s="40"/>
      <c r="D2369" s="40"/>
      <c r="E2369" s="41"/>
      <c r="F2369" s="40"/>
    </row>
    <row r="2370" ht="15" customHeight="1" s="4" customFormat="1">
      <c r="C2370" s="40"/>
      <c r="D2370" s="40"/>
      <c r="E2370" s="41"/>
      <c r="F2370" s="40"/>
    </row>
    <row r="2371" ht="15" customHeight="1" s="4" customFormat="1">
      <c r="C2371" s="40"/>
      <c r="D2371" s="40"/>
      <c r="E2371" s="41"/>
      <c r="F2371" s="40"/>
    </row>
    <row r="2372" ht="15" customHeight="1" s="4" customFormat="1">
      <c r="C2372" s="40"/>
      <c r="D2372" s="40"/>
      <c r="E2372" s="41"/>
      <c r="F2372" s="40"/>
    </row>
    <row r="2373" ht="15" customHeight="1" s="4" customFormat="1">
      <c r="C2373" s="40"/>
      <c r="D2373" s="40"/>
      <c r="E2373" s="41"/>
      <c r="F2373" s="40"/>
    </row>
    <row r="2374" ht="15" customHeight="1" s="4" customFormat="1">
      <c r="C2374" s="40"/>
      <c r="D2374" s="40"/>
      <c r="E2374" s="41"/>
      <c r="F2374" s="40"/>
    </row>
    <row r="2375" ht="15" customHeight="1" s="4" customFormat="1">
      <c r="C2375" s="40"/>
      <c r="D2375" s="40"/>
      <c r="E2375" s="41"/>
      <c r="F2375" s="40"/>
    </row>
    <row r="2376" ht="15" customHeight="1" s="4" customFormat="1">
      <c r="C2376" s="40"/>
      <c r="D2376" s="40"/>
      <c r="E2376" s="41"/>
      <c r="F2376" s="40"/>
    </row>
    <row r="2377" ht="15" customHeight="1" s="4" customFormat="1">
      <c r="C2377" s="40"/>
      <c r="D2377" s="40"/>
      <c r="E2377" s="41"/>
      <c r="F2377" s="40"/>
    </row>
    <row r="2378" ht="15" customHeight="1" s="4" customFormat="1">
      <c r="C2378" s="40"/>
      <c r="D2378" s="41"/>
      <c r="E2378" s="41"/>
      <c r="F2378" s="40"/>
    </row>
    <row r="2379" ht="15" customHeight="1" s="4" customFormat="1">
      <c r="C2379" s="40"/>
      <c r="D2379" s="41"/>
      <c r="E2379" s="41"/>
      <c r="F2379" s="40"/>
    </row>
    <row r="2380" ht="15" customHeight="1" s="4" customFormat="1">
      <c r="C2380" s="40"/>
      <c r="D2380" s="41"/>
      <c r="E2380" s="41"/>
      <c r="F2380" s="40"/>
    </row>
    <row r="2381" ht="15" customHeight="1" s="4" customFormat="1">
      <c r="C2381" s="40"/>
      <c r="D2381" s="41"/>
      <c r="E2381" s="41"/>
      <c r="F2381" s="40"/>
    </row>
    <row r="2382" ht="15" customHeight="1" s="4" customFormat="1">
      <c r="C2382" s="40"/>
      <c r="D2382" s="40"/>
      <c r="E2382" s="41"/>
      <c r="F2382" s="40"/>
    </row>
    <row r="2383" ht="15" customHeight="1" s="4" customFormat="1">
      <c r="C2383" s="40"/>
      <c r="D2383" s="40"/>
      <c r="E2383" s="40"/>
      <c r="F2383" s="40"/>
    </row>
    <row r="2384" ht="15" customHeight="1" s="4" customFormat="1">
      <c r="C2384" s="40"/>
      <c r="D2384" s="40"/>
      <c r="E2384" s="40"/>
      <c r="F2384" s="40"/>
    </row>
    <row r="2385" ht="15" customHeight="1" s="4" customFormat="1">
      <c r="C2385" s="40"/>
      <c r="D2385" s="40"/>
      <c r="E2385" s="41"/>
      <c r="F2385" s="40"/>
    </row>
    <row r="2386" ht="15" customHeight="1" s="4" customFormat="1">
      <c r="C2386" s="40"/>
      <c r="D2386" s="40"/>
      <c r="E2386" s="41"/>
      <c r="F2386" s="40"/>
    </row>
    <row r="2387" ht="15" customHeight="1" s="4" customFormat="1">
      <c r="C2387" s="40"/>
      <c r="D2387" s="40"/>
      <c r="E2387" s="41"/>
      <c r="F2387" s="40"/>
    </row>
    <row r="2388" ht="15" customHeight="1" s="4" customFormat="1">
      <c r="C2388" s="40"/>
      <c r="D2388" s="40"/>
      <c r="E2388" s="41"/>
      <c r="F2388" s="40"/>
    </row>
    <row r="2389" ht="15" customHeight="1" s="4" customFormat="1">
      <c r="C2389" s="40"/>
      <c r="D2389" s="40"/>
      <c r="E2389" s="41"/>
      <c r="F2389" s="40"/>
    </row>
    <row r="2390" ht="15" customHeight="1" s="4" customFormat="1">
      <c r="C2390" s="40"/>
      <c r="D2390" s="40"/>
      <c r="E2390" s="41"/>
      <c r="F2390" s="40"/>
    </row>
    <row r="2391" ht="15" customHeight="1" s="4" customFormat="1">
      <c r="C2391" s="40"/>
      <c r="D2391" s="40"/>
      <c r="E2391" s="41"/>
      <c r="F2391" s="40"/>
    </row>
    <row r="2392" ht="15" customHeight="1" s="4" customFormat="1">
      <c r="C2392" s="40"/>
      <c r="D2392" s="41"/>
      <c r="E2392" s="41"/>
      <c r="F2392" s="40"/>
    </row>
    <row r="2393" ht="15" customHeight="1" s="4" customFormat="1">
      <c r="C2393" s="40"/>
      <c r="D2393" s="41"/>
      <c r="E2393" s="41"/>
      <c r="F2393" s="40"/>
    </row>
    <row r="2394" ht="15" customHeight="1" s="4" customFormat="1">
      <c r="C2394" s="40"/>
      <c r="D2394" s="41"/>
      <c r="E2394" s="41"/>
      <c r="F2394" s="40"/>
    </row>
    <row r="2395" ht="15" customHeight="1" s="4" customFormat="1">
      <c r="C2395" s="40"/>
      <c r="D2395" s="41"/>
      <c r="E2395" s="41"/>
      <c r="F2395" s="40"/>
    </row>
    <row r="2396" ht="15" customHeight="1" s="4" customFormat="1">
      <c r="C2396" s="40"/>
      <c r="D2396" s="40"/>
      <c r="E2396" s="41"/>
      <c r="F2396" s="40"/>
    </row>
    <row r="2397" ht="15" customHeight="1" s="4" customFormat="1">
      <c r="C2397" s="40"/>
      <c r="D2397" s="40"/>
      <c r="E2397" s="41"/>
      <c r="F2397" s="40"/>
    </row>
    <row r="2398" ht="15" customHeight="1" s="4" customFormat="1">
      <c r="C2398" s="40"/>
      <c r="D2398" s="40"/>
      <c r="E2398" s="41"/>
      <c r="F2398" s="40"/>
    </row>
    <row r="2399" ht="15" customHeight="1" s="4" customFormat="1">
      <c r="C2399" s="40"/>
      <c r="D2399" s="40"/>
      <c r="E2399" s="41"/>
      <c r="F2399" s="40"/>
    </row>
    <row r="2400" ht="15" customHeight="1" s="4" customFormat="1">
      <c r="C2400" s="40"/>
      <c r="D2400" s="40"/>
      <c r="E2400" s="41"/>
      <c r="F2400" s="40"/>
    </row>
    <row r="2401" ht="15" customHeight="1" s="4" customFormat="1">
      <c r="C2401" s="40"/>
      <c r="D2401" s="40"/>
      <c r="E2401" s="41"/>
      <c r="F2401" s="40"/>
    </row>
    <row r="2402" ht="15" customHeight="1" s="4" customFormat="1">
      <c r="C2402" s="40"/>
      <c r="D2402" s="41"/>
      <c r="E2402" s="41"/>
      <c r="F2402" s="40"/>
    </row>
    <row r="2403" ht="15" customHeight="1" s="4" customFormat="1">
      <c r="C2403" s="40"/>
      <c r="D2403" s="41"/>
      <c r="E2403" s="41"/>
      <c r="F2403" s="40"/>
    </row>
    <row r="2404" ht="15" customHeight="1" s="4" customFormat="1">
      <c r="C2404" s="40"/>
      <c r="D2404" s="41"/>
      <c r="E2404" s="41"/>
      <c r="F2404" s="40"/>
    </row>
    <row r="2405" ht="15" customHeight="1" s="4" customFormat="1">
      <c r="C2405" s="40"/>
      <c r="D2405" s="41"/>
      <c r="E2405" s="41"/>
      <c r="F2405" s="40"/>
    </row>
    <row r="2406" ht="15" customHeight="1" s="4" customFormat="1">
      <c r="C2406" s="40"/>
      <c r="D2406" s="41"/>
      <c r="E2406" s="41"/>
      <c r="F2406" s="40"/>
    </row>
    <row r="2407" ht="15" customHeight="1" s="4" customFormat="1">
      <c r="C2407" s="40"/>
      <c r="D2407" s="40"/>
      <c r="E2407" s="41"/>
      <c r="F2407" s="40"/>
    </row>
    <row r="2408" ht="15" customHeight="1" s="4" customFormat="1">
      <c r="C2408" s="40"/>
      <c r="D2408" s="40"/>
      <c r="E2408" s="41"/>
      <c r="F2408" s="40"/>
    </row>
    <row r="2409" ht="15" customHeight="1" s="4" customFormat="1">
      <c r="C2409" s="40"/>
      <c r="D2409" s="40"/>
      <c r="E2409" s="41"/>
      <c r="F2409" s="40"/>
    </row>
    <row r="2410" ht="15" customHeight="1" s="4" customFormat="1">
      <c r="C2410" s="40"/>
      <c r="D2410" s="40"/>
      <c r="E2410" s="41"/>
      <c r="F2410" s="40"/>
    </row>
    <row r="2411" ht="15" customHeight="1" s="4" customFormat="1">
      <c r="C2411" s="40"/>
      <c r="D2411" s="40"/>
      <c r="E2411" s="40"/>
      <c r="F2411" s="40"/>
    </row>
    <row r="2412" ht="15" customHeight="1" s="4" customFormat="1">
      <c r="C2412" s="40"/>
      <c r="D2412" s="40"/>
      <c r="E2412" s="40"/>
      <c r="F2412" s="40"/>
    </row>
    <row r="2413" ht="15" customHeight="1" s="4" customFormat="1">
      <c r="C2413" s="40"/>
      <c r="D2413" s="40"/>
      <c r="E2413" s="41"/>
      <c r="F2413" s="40"/>
    </row>
    <row r="2414" ht="15" customHeight="1" s="4" customFormat="1">
      <c r="C2414" s="40"/>
      <c r="D2414" s="40"/>
      <c r="E2414" s="41"/>
      <c r="F2414" s="40"/>
    </row>
    <row r="2415" ht="15" customHeight="1" s="4" customFormat="1">
      <c r="C2415" s="40"/>
      <c r="D2415" s="40"/>
      <c r="E2415" s="41"/>
      <c r="F2415" s="40"/>
    </row>
    <row r="2416" ht="15" customHeight="1" s="4" customFormat="1">
      <c r="C2416" s="40"/>
      <c r="D2416" s="40"/>
      <c r="E2416" s="41"/>
      <c r="F2416" s="40"/>
    </row>
    <row r="2417" ht="15" customHeight="1" s="4" customFormat="1">
      <c r="C2417" s="40"/>
      <c r="D2417" s="40"/>
      <c r="E2417" s="41"/>
      <c r="F2417" s="40"/>
    </row>
    <row r="2418" ht="15" customHeight="1" s="4" customFormat="1">
      <c r="C2418" s="40"/>
      <c r="D2418" s="40"/>
      <c r="E2418" s="41"/>
      <c r="F2418" s="40"/>
    </row>
    <row r="2419" ht="15" customHeight="1" s="4" customFormat="1">
      <c r="C2419" s="40"/>
      <c r="D2419" s="40"/>
      <c r="E2419" s="41"/>
      <c r="F2419" s="40"/>
    </row>
    <row r="2420" ht="15" customHeight="1" s="4" customFormat="1">
      <c r="C2420" s="40"/>
      <c r="D2420" s="40"/>
      <c r="E2420" s="41"/>
      <c r="F2420" s="40"/>
    </row>
    <row r="2421" ht="15" customHeight="1" s="4" customFormat="1">
      <c r="C2421" s="40"/>
      <c r="D2421" s="40"/>
      <c r="E2421" s="41"/>
      <c r="F2421" s="40"/>
    </row>
    <row r="2422" ht="15" customHeight="1" s="4" customFormat="1">
      <c r="C2422" s="40"/>
      <c r="D2422" s="40"/>
      <c r="E2422" s="41"/>
      <c r="F2422" s="40"/>
    </row>
    <row r="2423" ht="15" customHeight="1" s="4" customFormat="1">
      <c r="C2423" s="40"/>
      <c r="D2423" s="41"/>
      <c r="E2423" s="41"/>
      <c r="F2423" s="40"/>
    </row>
    <row r="2424" ht="15" customHeight="1" s="4" customFormat="1">
      <c r="C2424" s="40"/>
      <c r="D2424" s="41"/>
      <c r="E2424" s="41"/>
      <c r="F2424" s="40"/>
    </row>
    <row r="2425" ht="15" customHeight="1" s="4" customFormat="1">
      <c r="C2425" s="40"/>
      <c r="D2425" s="41"/>
      <c r="E2425" s="41"/>
      <c r="F2425" s="40"/>
    </row>
    <row r="2426" ht="15" customHeight="1" s="4" customFormat="1">
      <c r="C2426" s="40"/>
      <c r="D2426" s="41"/>
      <c r="E2426" s="41"/>
      <c r="F2426" s="40"/>
    </row>
    <row r="2427" ht="15" customHeight="1" s="4" customFormat="1">
      <c r="C2427" s="40"/>
      <c r="D2427" s="40"/>
      <c r="E2427" s="41"/>
      <c r="F2427" s="40"/>
    </row>
    <row r="2428" ht="15" customHeight="1" s="4" customFormat="1">
      <c r="C2428" s="40"/>
      <c r="D2428" s="40"/>
      <c r="E2428" s="41"/>
      <c r="F2428" s="40"/>
    </row>
    <row r="2429" ht="15" customHeight="1" s="4" customFormat="1">
      <c r="C2429" s="40"/>
      <c r="D2429" s="41"/>
      <c r="E2429" s="41"/>
      <c r="F2429" s="40"/>
    </row>
    <row r="2430" ht="15" customHeight="1" s="4" customFormat="1">
      <c r="C2430" s="40"/>
      <c r="D2430" s="41"/>
      <c r="E2430" s="41"/>
      <c r="F2430" s="40"/>
    </row>
    <row r="2431" ht="15" customHeight="1" s="4" customFormat="1">
      <c r="C2431" s="40"/>
      <c r="D2431" s="41"/>
      <c r="E2431" s="41"/>
      <c r="F2431" s="40"/>
    </row>
    <row r="2432" ht="15" customHeight="1" s="4" customFormat="1">
      <c r="C2432" s="40"/>
      <c r="D2432" s="41"/>
      <c r="E2432" s="41"/>
      <c r="F2432" s="40"/>
    </row>
    <row r="2433" ht="15" customHeight="1" s="4" customFormat="1">
      <c r="C2433" s="40"/>
      <c r="D2433" s="40"/>
      <c r="E2433" s="41"/>
      <c r="F2433" s="40"/>
    </row>
    <row r="2434" ht="15" customHeight="1" s="4" customFormat="1">
      <c r="C2434" s="40"/>
      <c r="D2434" s="40"/>
      <c r="E2434" s="41"/>
      <c r="F2434" s="40"/>
    </row>
    <row r="2435" ht="15" customHeight="1" s="4" customFormat="1">
      <c r="C2435" s="40"/>
      <c r="D2435" s="40"/>
      <c r="E2435" s="41"/>
      <c r="F2435" s="40"/>
    </row>
    <row r="2436" ht="15" customHeight="1" s="4" customFormat="1">
      <c r="C2436" s="40"/>
      <c r="D2436" s="40"/>
      <c r="E2436" s="41"/>
      <c r="F2436" s="40"/>
    </row>
    <row r="2437" ht="15" customHeight="1" s="4" customFormat="1">
      <c r="C2437" s="40"/>
      <c r="D2437" s="40"/>
      <c r="E2437" s="41"/>
      <c r="F2437" s="40"/>
    </row>
    <row r="2438" ht="15" customHeight="1" s="4" customFormat="1">
      <c r="C2438" s="40"/>
      <c r="D2438" s="40"/>
      <c r="E2438" s="41"/>
      <c r="F2438" s="40"/>
    </row>
    <row r="2439" ht="15" customHeight="1" s="4" customFormat="1">
      <c r="C2439" s="40"/>
      <c r="D2439" s="40"/>
      <c r="E2439" s="41"/>
      <c r="F2439" s="40"/>
    </row>
    <row r="2440" ht="15" customHeight="1" s="4" customFormat="1">
      <c r="C2440" s="40"/>
      <c r="D2440" s="40"/>
      <c r="E2440" s="41"/>
      <c r="F2440" s="40"/>
    </row>
    <row r="2441" ht="15" customHeight="1" s="4" customFormat="1">
      <c r="C2441" s="40"/>
      <c r="D2441" s="40"/>
      <c r="E2441" s="41"/>
      <c r="F2441" s="40"/>
    </row>
    <row r="2442" ht="15" customHeight="1" s="4" customFormat="1">
      <c r="C2442" s="40"/>
      <c r="D2442" s="40"/>
      <c r="E2442" s="41"/>
      <c r="F2442" s="40"/>
    </row>
    <row r="2443" ht="15" customHeight="1" s="4" customFormat="1">
      <c r="C2443" s="40"/>
      <c r="D2443" s="40"/>
      <c r="E2443" s="41"/>
      <c r="F2443" s="40"/>
    </row>
    <row r="2444" ht="15" customHeight="1" s="4" customFormat="1">
      <c r="C2444" s="40"/>
      <c r="D2444" s="40"/>
      <c r="E2444" s="41"/>
      <c r="F2444" s="40"/>
    </row>
    <row r="2445" ht="15" customHeight="1" s="4" customFormat="1">
      <c r="C2445" s="40"/>
      <c r="D2445" s="40"/>
      <c r="E2445" s="41"/>
      <c r="F2445" s="40"/>
    </row>
    <row r="2446" ht="15" customHeight="1" s="4" customFormat="1">
      <c r="C2446" s="40"/>
      <c r="D2446" s="40"/>
      <c r="E2446" s="41"/>
      <c r="F2446" s="40"/>
    </row>
    <row r="2447" ht="15" customHeight="1" s="4" customFormat="1">
      <c r="C2447" s="40"/>
      <c r="D2447" s="40"/>
      <c r="E2447" s="41"/>
      <c r="F2447" s="40"/>
    </row>
    <row r="2448" ht="15" customHeight="1" s="4" customFormat="1">
      <c r="C2448" s="40"/>
      <c r="D2448" s="40"/>
      <c r="E2448" s="41"/>
      <c r="F2448" s="40"/>
    </row>
    <row r="2449" ht="15" customHeight="1" s="4" customFormat="1">
      <c r="C2449" s="40"/>
      <c r="D2449" s="40"/>
      <c r="E2449" s="41"/>
      <c r="F2449" s="40"/>
    </row>
    <row r="2450" ht="15" customHeight="1" s="4" customFormat="1">
      <c r="C2450" s="40"/>
      <c r="D2450" s="40"/>
      <c r="E2450" s="41"/>
      <c r="F2450" s="40"/>
    </row>
    <row r="2451" ht="15" customHeight="1" s="4" customFormat="1">
      <c r="C2451" s="40"/>
      <c r="D2451" s="40"/>
      <c r="E2451" s="41"/>
      <c r="F2451" s="40"/>
    </row>
    <row r="2452" ht="15" customHeight="1" s="4" customFormat="1">
      <c r="C2452" s="40"/>
      <c r="D2452" s="40"/>
      <c r="E2452" s="41"/>
      <c r="F2452" s="40"/>
    </row>
    <row r="2453" ht="15" customHeight="1" s="4" customFormat="1">
      <c r="C2453" s="40"/>
      <c r="D2453" s="40"/>
      <c r="E2453" s="41"/>
      <c r="F2453" s="40"/>
    </row>
    <row r="2454" ht="15" customHeight="1" s="4" customFormat="1">
      <c r="C2454" s="40"/>
      <c r="D2454" s="40"/>
      <c r="E2454" s="41"/>
      <c r="F2454" s="40"/>
    </row>
    <row r="2455" ht="15" customHeight="1" s="4" customFormat="1">
      <c r="C2455" s="40"/>
      <c r="D2455" s="40"/>
      <c r="E2455" s="40"/>
      <c r="F2455" s="40"/>
    </row>
    <row r="2456" ht="15" customHeight="1" s="4" customFormat="1">
      <c r="C2456" s="40"/>
      <c r="D2456" s="40"/>
      <c r="E2456" s="40"/>
      <c r="F2456" s="40"/>
    </row>
    <row r="2457" ht="15" customHeight="1" s="4" customFormat="1">
      <c r="C2457" s="40"/>
      <c r="D2457" s="40"/>
      <c r="E2457" s="41"/>
      <c r="F2457" s="40"/>
    </row>
    <row r="2458" ht="15" customHeight="1" s="4" customFormat="1">
      <c r="C2458" s="40"/>
      <c r="D2458" s="40"/>
      <c r="E2458" s="41"/>
      <c r="F2458" s="40"/>
    </row>
    <row r="2459" ht="15" customHeight="1" s="4" customFormat="1">
      <c r="C2459" s="40"/>
      <c r="D2459" s="40"/>
      <c r="E2459" s="41"/>
      <c r="F2459" s="40"/>
    </row>
    <row r="2460" ht="15" customHeight="1" s="4" customFormat="1">
      <c r="C2460" s="40"/>
      <c r="D2460" s="40"/>
      <c r="E2460" s="41"/>
      <c r="F2460" s="40"/>
    </row>
    <row r="2461" ht="15" customHeight="1" s="4" customFormat="1">
      <c r="C2461" s="40"/>
      <c r="D2461" s="40"/>
      <c r="E2461" s="41"/>
      <c r="F2461" s="40"/>
    </row>
    <row r="2462" ht="15" customHeight="1" s="4" customFormat="1">
      <c r="C2462" s="40"/>
      <c r="D2462" s="40"/>
      <c r="E2462" s="41"/>
      <c r="F2462" s="40"/>
    </row>
    <row r="2463" ht="15" customHeight="1" s="4" customFormat="1">
      <c r="C2463" s="40"/>
      <c r="D2463" s="40"/>
      <c r="E2463" s="41"/>
      <c r="F2463" s="40"/>
    </row>
    <row r="2464" ht="15" customHeight="1" s="4" customFormat="1">
      <c r="C2464" s="40"/>
      <c r="D2464" s="40"/>
      <c r="E2464" s="41"/>
      <c r="F2464" s="40"/>
    </row>
    <row r="2465" ht="15" customHeight="1" s="4" customFormat="1">
      <c r="C2465" s="40"/>
      <c r="D2465" s="40"/>
      <c r="E2465" s="41"/>
      <c r="F2465" s="40"/>
    </row>
    <row r="2466" ht="15" customHeight="1" s="4" customFormat="1">
      <c r="C2466" s="40"/>
      <c r="D2466" s="40"/>
      <c r="E2466" s="41"/>
      <c r="F2466" s="40"/>
    </row>
    <row r="2467" ht="15" customHeight="1" s="4" customFormat="1">
      <c r="C2467" s="40"/>
      <c r="D2467" s="40"/>
      <c r="E2467" s="41"/>
      <c r="F2467" s="40"/>
    </row>
    <row r="2468" ht="15" customHeight="1" s="4" customFormat="1">
      <c r="C2468" s="40"/>
      <c r="D2468" s="40"/>
      <c r="E2468" s="41"/>
      <c r="F2468" s="40"/>
    </row>
    <row r="2469" ht="15" customHeight="1" s="4" customFormat="1">
      <c r="C2469" s="40"/>
      <c r="D2469" s="40"/>
      <c r="E2469" s="41"/>
      <c r="F2469" s="40"/>
    </row>
    <row r="2470" ht="15" customHeight="1" s="4" customFormat="1">
      <c r="C2470" s="40"/>
      <c r="D2470" s="40"/>
      <c r="E2470" s="41"/>
      <c r="F2470" s="40"/>
    </row>
    <row r="2471" ht="15" customHeight="1" s="4" customFormat="1">
      <c r="C2471" s="40"/>
      <c r="D2471" s="40"/>
      <c r="E2471" s="41"/>
      <c r="F2471" s="40"/>
    </row>
    <row r="2472" ht="15" customHeight="1" s="4" customFormat="1">
      <c r="C2472" s="40"/>
      <c r="D2472" s="40"/>
      <c r="E2472" s="41"/>
      <c r="F2472" s="40"/>
    </row>
    <row r="2473" ht="15" customHeight="1" s="4" customFormat="1">
      <c r="C2473" s="40"/>
      <c r="D2473" s="40"/>
      <c r="E2473" s="41"/>
      <c r="F2473" s="40"/>
    </row>
    <row r="2474" ht="15" customHeight="1" s="4" customFormat="1">
      <c r="C2474" s="40"/>
      <c r="D2474" s="40"/>
      <c r="E2474" s="41"/>
      <c r="F2474" s="40"/>
    </row>
    <row r="2475" ht="15" customHeight="1" s="4" customFormat="1">
      <c r="C2475" s="40"/>
      <c r="D2475" s="40"/>
      <c r="E2475" s="41"/>
      <c r="F2475" s="40"/>
    </row>
    <row r="2476" ht="15" customHeight="1" s="4" customFormat="1">
      <c r="C2476" s="40"/>
      <c r="D2476" s="40"/>
      <c r="E2476" s="41"/>
      <c r="F2476" s="40"/>
    </row>
    <row r="2477" ht="15" customHeight="1" s="4" customFormat="1">
      <c r="C2477" s="40"/>
      <c r="D2477" s="40"/>
      <c r="E2477" s="41"/>
      <c r="F2477" s="40"/>
    </row>
    <row r="2478" ht="15" customHeight="1" s="4" customFormat="1">
      <c r="C2478" s="40"/>
      <c r="D2478" s="40"/>
      <c r="E2478" s="41"/>
      <c r="F2478" s="40"/>
    </row>
    <row r="2479" ht="15" customHeight="1" s="4" customFormat="1">
      <c r="C2479" s="40"/>
      <c r="D2479" s="40"/>
      <c r="E2479" s="41"/>
      <c r="F2479" s="40"/>
    </row>
    <row r="2480" ht="15" customHeight="1" s="4" customFormat="1">
      <c r="C2480" s="40"/>
      <c r="D2480" s="40"/>
      <c r="E2480" s="41"/>
      <c r="F2480" s="40"/>
    </row>
    <row r="2481" ht="15" customHeight="1" s="4" customFormat="1">
      <c r="C2481" s="40"/>
      <c r="D2481" s="40"/>
      <c r="E2481" s="41"/>
      <c r="F2481" s="40"/>
    </row>
    <row r="2482" ht="15" customHeight="1" s="4" customFormat="1">
      <c r="C2482" s="40"/>
      <c r="D2482" s="40"/>
      <c r="E2482" s="41"/>
      <c r="F2482" s="40"/>
    </row>
    <row r="2483" ht="15" customHeight="1" s="4" customFormat="1">
      <c r="C2483" s="40"/>
      <c r="D2483" s="40"/>
      <c r="E2483" s="41"/>
      <c r="F2483" s="40"/>
    </row>
    <row r="2484" ht="15" customHeight="1" s="4" customFormat="1">
      <c r="C2484" s="40"/>
      <c r="D2484" s="40"/>
      <c r="E2484" s="41"/>
      <c r="F2484" s="40"/>
    </row>
    <row r="2485" ht="15" customHeight="1" s="4" customFormat="1">
      <c r="C2485" s="40"/>
      <c r="D2485" s="40"/>
      <c r="E2485" s="41"/>
      <c r="F2485" s="40"/>
    </row>
    <row r="2486" ht="15" customHeight="1" s="4" customFormat="1">
      <c r="C2486" s="40"/>
      <c r="D2486" s="40"/>
      <c r="E2486" s="41"/>
      <c r="F2486" s="40"/>
    </row>
    <row r="2487" ht="15" customHeight="1" s="4" customFormat="1">
      <c r="C2487" s="40"/>
      <c r="D2487" s="40"/>
      <c r="E2487" s="41"/>
      <c r="F2487" s="40"/>
    </row>
    <row r="2488" ht="15" customHeight="1" s="4" customFormat="1">
      <c r="C2488" s="40"/>
      <c r="D2488" s="40"/>
      <c r="E2488" s="41"/>
      <c r="F2488" s="40"/>
    </row>
    <row r="2489" ht="15" customHeight="1" s="4" customFormat="1">
      <c r="C2489" s="40"/>
      <c r="D2489" s="40"/>
      <c r="E2489" s="41"/>
      <c r="F2489" s="40"/>
    </row>
    <row r="2490" ht="15" customHeight="1" s="4" customFormat="1">
      <c r="C2490" s="40"/>
      <c r="D2490" s="40"/>
      <c r="E2490" s="41"/>
      <c r="F2490" s="40"/>
    </row>
    <row r="2491" ht="15" customHeight="1" s="4" customFormat="1">
      <c r="C2491" s="40"/>
      <c r="D2491" s="40"/>
      <c r="E2491" s="41"/>
      <c r="F2491" s="40"/>
    </row>
    <row r="2492" ht="15" customHeight="1" s="4" customFormat="1">
      <c r="C2492" s="40"/>
      <c r="D2492" s="40"/>
      <c r="E2492" s="41"/>
      <c r="F2492" s="40"/>
    </row>
    <row r="2493" ht="15" customHeight="1" s="4" customFormat="1">
      <c r="C2493" s="40"/>
      <c r="D2493" s="40"/>
      <c r="E2493" s="41"/>
      <c r="F2493" s="40"/>
    </row>
    <row r="2494" ht="15" customHeight="1" s="4" customFormat="1">
      <c r="C2494" s="40"/>
      <c r="D2494" s="40"/>
      <c r="E2494" s="41"/>
      <c r="F2494" s="40"/>
    </row>
    <row r="2495" ht="15" customHeight="1" s="4" customFormat="1">
      <c r="C2495" s="40"/>
      <c r="D2495" s="41"/>
      <c r="E2495" s="41"/>
      <c r="F2495" s="40"/>
    </row>
    <row r="2496" ht="15" customHeight="1" s="4" customFormat="1">
      <c r="C2496" s="40"/>
      <c r="D2496" s="41"/>
      <c r="E2496" s="41"/>
      <c r="F2496" s="40"/>
    </row>
    <row r="2497" ht="15" customHeight="1" s="4" customFormat="1">
      <c r="C2497" s="40"/>
      <c r="D2497" s="41"/>
      <c r="E2497" s="41"/>
      <c r="F2497" s="40"/>
    </row>
    <row r="2498" ht="15" customHeight="1" s="4" customFormat="1">
      <c r="C2498" s="40"/>
      <c r="D2498" s="41"/>
      <c r="E2498" s="41"/>
      <c r="F2498" s="40"/>
    </row>
    <row r="2499" ht="15" customHeight="1" s="4" customFormat="1">
      <c r="C2499" s="40"/>
      <c r="D2499" s="40"/>
      <c r="E2499" s="41"/>
      <c r="F2499" s="40"/>
    </row>
    <row r="2500" ht="15" customHeight="1" s="4" customFormat="1">
      <c r="C2500" s="40"/>
      <c r="D2500" s="40"/>
      <c r="E2500" s="41"/>
      <c r="F2500" s="40"/>
    </row>
    <row r="2501" ht="15" customHeight="1" s="4" customFormat="1">
      <c r="C2501" s="40"/>
      <c r="D2501" s="41"/>
      <c r="E2501" s="41"/>
      <c r="F2501" s="40"/>
    </row>
    <row r="2502" ht="15" customHeight="1" s="4" customFormat="1">
      <c r="C2502" s="40"/>
      <c r="D2502" s="41"/>
      <c r="E2502" s="41"/>
      <c r="F2502" s="40"/>
    </row>
    <row r="2503" ht="15" customHeight="1" s="4" customFormat="1">
      <c r="C2503" s="40"/>
      <c r="D2503" s="41"/>
      <c r="E2503" s="41"/>
      <c r="F2503" s="40"/>
    </row>
    <row r="2504" ht="15" customHeight="1" s="4" customFormat="1">
      <c r="C2504" s="40"/>
      <c r="D2504" s="41"/>
      <c r="E2504" s="41"/>
      <c r="F2504" s="40"/>
    </row>
    <row r="2505" ht="15" customHeight="1" s="4" customFormat="1">
      <c r="C2505" s="40"/>
      <c r="D2505" s="40"/>
      <c r="E2505" s="41"/>
      <c r="F2505" s="40"/>
    </row>
    <row r="2506" ht="15" customHeight="1" s="4" customFormat="1">
      <c r="C2506" s="40"/>
      <c r="D2506" s="40"/>
      <c r="E2506" s="41"/>
      <c r="F2506" s="40"/>
    </row>
    <row r="2507" ht="15" customHeight="1" s="4" customFormat="1">
      <c r="C2507" s="40"/>
      <c r="D2507" s="41"/>
      <c r="E2507" s="41"/>
      <c r="F2507" s="40"/>
    </row>
    <row r="2508" ht="15" customHeight="1" s="4" customFormat="1">
      <c r="C2508" s="40"/>
      <c r="D2508" s="41"/>
      <c r="E2508" s="41"/>
      <c r="F2508" s="40"/>
    </row>
    <row r="2509" ht="15" customHeight="1" s="4" customFormat="1">
      <c r="C2509" s="40"/>
      <c r="D2509" s="41"/>
      <c r="E2509" s="41"/>
      <c r="F2509" s="40"/>
    </row>
    <row r="2510" ht="15" customHeight="1" s="4" customFormat="1">
      <c r="C2510" s="40"/>
      <c r="D2510" s="41"/>
      <c r="E2510" s="41"/>
      <c r="F2510" s="40"/>
    </row>
    <row r="2511" ht="15" customHeight="1" s="4" customFormat="1">
      <c r="C2511" s="40"/>
      <c r="D2511" s="40"/>
      <c r="E2511" s="41"/>
      <c r="F2511" s="40"/>
    </row>
    <row r="2512" ht="15" customHeight="1" s="4" customFormat="1">
      <c r="C2512" s="40"/>
      <c r="D2512" s="40"/>
      <c r="E2512" s="41"/>
      <c r="F2512" s="40"/>
    </row>
    <row r="2513" ht="15" customHeight="1" s="4" customFormat="1">
      <c r="C2513" s="40"/>
      <c r="D2513" s="41"/>
      <c r="E2513" s="41"/>
      <c r="F2513" s="40"/>
    </row>
    <row r="2514" ht="15" customHeight="1" s="4" customFormat="1">
      <c r="C2514" s="40"/>
      <c r="D2514" s="41"/>
      <c r="E2514" s="41"/>
      <c r="F2514" s="40"/>
    </row>
    <row r="2515" ht="15" customHeight="1" s="4" customFormat="1">
      <c r="C2515" s="40"/>
      <c r="D2515" s="41"/>
      <c r="E2515" s="41"/>
      <c r="F2515" s="40"/>
    </row>
    <row r="2516" ht="15" customHeight="1" s="4" customFormat="1">
      <c r="C2516" s="40"/>
      <c r="D2516" s="41"/>
      <c r="E2516" s="41"/>
      <c r="F2516" s="40"/>
    </row>
    <row r="2517" ht="15" customHeight="1" s="4" customFormat="1">
      <c r="C2517" s="40"/>
      <c r="D2517" s="41"/>
      <c r="E2517" s="41"/>
      <c r="F2517" s="40"/>
    </row>
    <row r="2518" ht="15" customHeight="1" s="4" customFormat="1">
      <c r="C2518" s="40"/>
      <c r="D2518" s="40"/>
      <c r="E2518" s="41"/>
      <c r="F2518" s="40"/>
    </row>
    <row r="2519" ht="15" customHeight="1" s="4" customFormat="1">
      <c r="C2519" s="40"/>
      <c r="D2519" s="41"/>
      <c r="E2519" s="41"/>
      <c r="F2519" s="40"/>
    </row>
    <row r="2520" ht="15" customHeight="1" s="4" customFormat="1">
      <c r="C2520" s="40"/>
      <c r="D2520" s="40"/>
      <c r="E2520" s="41"/>
      <c r="F2520" s="40"/>
    </row>
    <row r="2521" ht="15" customHeight="1" s="4" customFormat="1">
      <c r="C2521" s="40"/>
      <c r="D2521" s="40"/>
      <c r="E2521" s="41"/>
      <c r="F2521" s="40"/>
    </row>
    <row r="2522" ht="15" customHeight="1" s="4" customFormat="1">
      <c r="C2522" s="40"/>
      <c r="D2522" s="40"/>
      <c r="E2522" s="41"/>
      <c r="F2522" s="40"/>
    </row>
    <row r="2523" ht="15" customHeight="1" s="4" customFormat="1">
      <c r="C2523" s="40"/>
      <c r="D2523" s="40"/>
      <c r="E2523" s="41"/>
      <c r="F2523" s="40"/>
    </row>
    <row r="2524" ht="15" customHeight="1" s="4" customFormat="1">
      <c r="C2524" s="40"/>
      <c r="D2524" s="40"/>
      <c r="E2524" s="41"/>
      <c r="F2524" s="40"/>
    </row>
    <row r="2525" ht="15" customHeight="1" s="4" customFormat="1">
      <c r="C2525" s="40"/>
      <c r="D2525" s="40"/>
      <c r="E2525" s="41"/>
      <c r="F2525" s="40"/>
    </row>
    <row r="2526" ht="15" customHeight="1" s="4" customFormat="1">
      <c r="C2526" s="40"/>
      <c r="D2526" s="40"/>
      <c r="E2526" s="41"/>
      <c r="F2526" s="40"/>
    </row>
    <row r="2527" ht="15" customHeight="1" s="4" customFormat="1">
      <c r="C2527" s="40"/>
      <c r="D2527" s="40"/>
      <c r="E2527" s="41"/>
      <c r="F2527" s="40"/>
    </row>
    <row r="2528" ht="15" customHeight="1" s="4" customFormat="1">
      <c r="C2528" s="40"/>
      <c r="D2528" s="40"/>
      <c r="E2528" s="41"/>
      <c r="F2528" s="40"/>
    </row>
    <row r="2529" ht="15" customHeight="1" s="4" customFormat="1">
      <c r="C2529" s="40"/>
      <c r="D2529" s="40"/>
      <c r="E2529" s="41"/>
      <c r="F2529" s="40"/>
    </row>
    <row r="2530" ht="15" customHeight="1" s="4" customFormat="1">
      <c r="C2530" s="40"/>
      <c r="D2530" s="40"/>
      <c r="E2530" s="41"/>
      <c r="F2530" s="40"/>
    </row>
    <row r="2531" ht="15" customHeight="1" s="3" customFormat="1">
      <c r="C2531" s="40"/>
      <c r="D2531" s="40"/>
      <c r="E2531" s="41"/>
      <c r="F2531" s="40"/>
    </row>
    <row r="2532" ht="15" customHeight="1" s="4" customFormat="1">
      <c r="C2532" s="40"/>
      <c r="D2532" s="40"/>
      <c r="E2532" s="41"/>
      <c r="F2532" s="40"/>
    </row>
    <row r="2533" ht="15" customHeight="1" s="3" customFormat="1">
      <c r="C2533" s="40"/>
      <c r="D2533" s="40"/>
      <c r="E2533" s="40"/>
      <c r="F2533" s="40"/>
    </row>
    <row r="2534" ht="15" customHeight="1" s="3" customFormat="1">
      <c r="C2534" s="40"/>
      <c r="D2534" s="40"/>
      <c r="E2534" s="41"/>
      <c r="F2534" s="40"/>
    </row>
    <row r="2535" ht="15" customHeight="1" s="3" customFormat="1">
      <c r="C2535" s="40"/>
      <c r="D2535" s="40"/>
      <c r="E2535" s="41"/>
      <c r="F2535" s="40"/>
    </row>
    <row r="2536" ht="15" customHeight="1" s="3" customFormat="1">
      <c r="C2536" s="40"/>
      <c r="D2536" s="40"/>
      <c r="E2536" s="41"/>
      <c r="F2536" s="40"/>
    </row>
    <row r="2537" ht="15" customHeight="1" s="3" customFormat="1">
      <c r="C2537" s="40"/>
      <c r="D2537" s="40"/>
      <c r="E2537" s="41"/>
      <c r="F2537" s="40"/>
    </row>
    <row r="2538" ht="15" customHeight="1" s="3" customFormat="1">
      <c r="C2538" s="40"/>
      <c r="D2538" s="40"/>
      <c r="E2538" s="41"/>
      <c r="F2538" s="40"/>
    </row>
    <row r="2539" ht="15" customHeight="1" s="3" customFormat="1">
      <c r="C2539" s="40"/>
      <c r="D2539" s="40"/>
      <c r="E2539" s="41"/>
      <c r="F2539" s="4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03CE-3723-47BC-B999-82203B7A14AF}">
  <sheetPr>
    <tabColor theme="0" tint="-0.34998626667073579"/>
  </sheetPr>
  <dimension ref="A1:J5451"/>
  <sheetViews>
    <sheetView workbookViewId="0">
      <pane ySplit="2" topLeftCell="A3" activePane="bottomLeft" state="frozen"/>
      <selection pane="bottomLeft" activeCell="J42" sqref="J42"/>
    </sheetView>
  </sheetViews>
  <sheetFormatPr defaultRowHeight="14.4" x14ac:dyDescent="0.3"/>
  <cols>
    <col min="1" max="3" width="9.109375" customWidth="1" style="3"/>
    <col min="4" max="4" bestFit="1" width="18.6640625" customWidth="1" style="4"/>
    <col min="5" max="6" width="9.109375" customWidth="1" style="3"/>
    <col min="7" max="8" bestFit="1" width="19.33203125" customWidth="1" style="4"/>
  </cols>
  <sheetData>
    <row r="1" ht="15" customHeight="1" s="4" customFormat="1">
      <c r="F1" s="4" t="s">
        <v>86</v>
      </c>
      <c r="G1" s="4" t="s">
        <v>87</v>
      </c>
      <c r="H1" s="4" t="s">
        <v>87</v>
      </c>
    </row>
    <row r="2" ht="15.75" customHeight="1" s="38" customFormat="1">
      <c r="D2" s="18" t="s">
        <v>88</v>
      </c>
      <c r="E2" s="18"/>
      <c r="F2" s="18" t="s">
        <v>66</v>
      </c>
      <c r="G2" s="18" t="s">
        <v>23</v>
      </c>
      <c r="H2" s="18" t="s">
        <v>24</v>
      </c>
      <c r="J2" s="18" t="s">
        <v>88</v>
      </c>
    </row>
    <row r="3" ht="15" customHeight="1" s="4" customFormat="1">
      <c r="D3" s="4">
        <f>'EZE Daily Holdings_AUTOLOAD'!G5</f>
        <v>0</v>
      </c>
      <c r="F3" s="4" t="e">
        <f>_xll.BDP(D3&amp;" equity",$F$1)</f>
        <v>#NAME?</v>
      </c>
      <c r="G3" s="4" t="e">
        <f>_xll.BDP(D3&amp;" equity",$G$1)</f>
        <v>#NAME?</v>
      </c>
      <c r="H3" s="4" t="e">
        <f>_xll.BDP(D3&amp;" equity",$H$1)</f>
        <v>#NAME?</v>
      </c>
      <c r="J3" s="4">
        <f ref="J3:J66" t="shared" si="0">D3</f>
        <v>0</v>
      </c>
    </row>
    <row r="4" ht="15" customHeight="1" s="4" customFormat="1">
      <c r="D4" s="4">
        <f>'EZE Daily Holdings_AUTOLOAD'!G6</f>
        <v>0</v>
      </c>
      <c r="F4" s="4" t="e">
        <f>_xll.BDP(D4&amp;" equity",$F$1)</f>
        <v>#NAME?</v>
      </c>
      <c r="G4" s="4" t="e">
        <f>_xll.BDP(D4&amp;" equity",$G$1)</f>
        <v>#NAME?</v>
      </c>
      <c r="H4" s="4" t="e">
        <f>_xll.BDP(D4&amp;" equity",$H$1)</f>
        <v>#NAME?</v>
      </c>
      <c r="J4" s="4">
        <f t="shared" si="0"/>
        <v>0</v>
      </c>
    </row>
    <row r="5" ht="15" customHeight="1" s="4" customFormat="1">
      <c r="D5" s="4">
        <f>'EZE Daily Holdings_AUTOLOAD'!G7</f>
        <v>0</v>
      </c>
      <c r="F5" s="4" t="e">
        <f>_xll.BDP(D5&amp;" equity",$F$1)</f>
        <v>#NAME?</v>
      </c>
      <c r="G5" s="4" t="e">
        <f>_xll.BDP(D5&amp;" equity",$G$1)</f>
        <v>#NAME?</v>
      </c>
      <c r="H5" s="4" t="e">
        <f>_xll.BDP(D5&amp;" equity",$H$1)</f>
        <v>#NAME?</v>
      </c>
      <c r="J5" s="4">
        <f t="shared" si="0"/>
        <v>0</v>
      </c>
    </row>
    <row r="6" ht="15" customHeight="1" s="4" customFormat="1">
      <c r="D6" s="4">
        <f>'EZE Daily Holdings_AUTOLOAD'!G8</f>
        <v>0</v>
      </c>
      <c r="F6" s="4" t="e">
        <f>_xll.BDP(D6&amp;" equity",$F$1)</f>
        <v>#NAME?</v>
      </c>
      <c r="G6" s="4" t="e">
        <f>_xll.BDP(D6&amp;" equity",$G$1)</f>
        <v>#NAME?</v>
      </c>
      <c r="H6" s="4" t="e">
        <f>_xll.BDP(D6&amp;" equity",$H$1)</f>
        <v>#NAME?</v>
      </c>
      <c r="J6" s="4">
        <f t="shared" si="0"/>
        <v>0</v>
      </c>
    </row>
    <row r="7" ht="15" customHeight="1" s="4" customFormat="1">
      <c r="D7" s="4">
        <f>'EZE Daily Holdings_AUTOLOAD'!G9</f>
        <v>0</v>
      </c>
      <c r="F7" s="4" t="e">
        <f>_xll.BDP(D7&amp;" equity",$F$1)</f>
        <v>#NAME?</v>
      </c>
      <c r="G7" s="4" t="e">
        <f>_xll.BDP(D7&amp;" equity",$G$1)</f>
        <v>#NAME?</v>
      </c>
      <c r="H7" s="4" t="e">
        <f>_xll.BDP(D7&amp;" equity",$H$1)</f>
        <v>#NAME?</v>
      </c>
      <c r="J7" s="4">
        <f t="shared" si="0"/>
        <v>0</v>
      </c>
    </row>
    <row r="8" ht="15" customHeight="1" s="4" customFormat="1">
      <c r="D8" s="4">
        <f>'EZE Daily Holdings_AUTOLOAD'!G10</f>
        <v>0</v>
      </c>
      <c r="F8" s="4" t="e">
        <f>_xll.BDP(D8&amp;" equity",$F$1)</f>
        <v>#NAME?</v>
      </c>
      <c r="G8" s="4" t="e">
        <f>_xll.BDP(D8&amp;" equity",$G$1)</f>
        <v>#NAME?</v>
      </c>
      <c r="H8" s="4" t="e">
        <f>_xll.BDP(D8&amp;" equity",$H$1)</f>
        <v>#NAME?</v>
      </c>
      <c r="J8" s="4">
        <f t="shared" si="0"/>
        <v>0</v>
      </c>
    </row>
    <row r="9" ht="15" customHeight="1" s="4" customFormat="1">
      <c r="D9" s="4">
        <f>'EZE Daily Holdings_AUTOLOAD'!G11</f>
        <v>0</v>
      </c>
      <c r="F9" s="4" t="e">
        <f>_xll.BDP(D9&amp;" equity",$F$1)</f>
        <v>#NAME?</v>
      </c>
      <c r="G9" s="4" t="e">
        <f>_xll.BDP(D9&amp;" equity",$G$1)</f>
        <v>#NAME?</v>
      </c>
      <c r="H9" s="4" t="e">
        <f>_xll.BDP(D9&amp;" equity",$H$1)</f>
        <v>#NAME?</v>
      </c>
      <c r="J9" s="4">
        <f t="shared" si="0"/>
        <v>0</v>
      </c>
    </row>
    <row r="10" ht="15" customHeight="1" s="4" customFormat="1">
      <c r="D10" s="4">
        <f>'EZE Daily Holdings_AUTOLOAD'!G12</f>
        <v>0</v>
      </c>
      <c r="F10" s="4" t="e">
        <f>_xll.BDP(D10&amp;" equity",$F$1)</f>
        <v>#NAME?</v>
      </c>
      <c r="G10" s="4" t="e">
        <f>_xll.BDP(D10&amp;" equity",$G$1)</f>
        <v>#NAME?</v>
      </c>
      <c r="H10" s="4" t="e">
        <f>_xll.BDP(D10&amp;" equity",$H$1)</f>
        <v>#NAME?</v>
      </c>
      <c r="J10" s="4">
        <f t="shared" si="0"/>
        <v>0</v>
      </c>
    </row>
    <row r="11" ht="15" customHeight="1" s="4" customFormat="1">
      <c r="D11" s="4">
        <f>'EZE Daily Holdings_AUTOLOAD'!G13</f>
        <v>0</v>
      </c>
      <c r="F11" s="4" t="e">
        <f>_xll.BDP(D11&amp;" equity",$F$1)</f>
        <v>#NAME?</v>
      </c>
      <c r="G11" s="4" t="e">
        <f>_xll.BDP(D11&amp;" equity",$G$1)</f>
        <v>#NAME?</v>
      </c>
      <c r="H11" s="4" t="e">
        <f>_xll.BDP(D11&amp;" equity",$H$1)</f>
        <v>#NAME?</v>
      </c>
      <c r="J11" s="4">
        <f t="shared" si="0"/>
        <v>0</v>
      </c>
    </row>
    <row r="12" ht="15" customHeight="1" s="4" customFormat="1">
      <c r="D12" s="4">
        <f>'EZE Daily Holdings_AUTOLOAD'!G14</f>
        <v>0</v>
      </c>
      <c r="F12" s="4" t="e">
        <f>_xll.BDP(D12&amp;" equity",$F$1)</f>
        <v>#NAME?</v>
      </c>
      <c r="G12" s="4" t="e">
        <f>_xll.BDP(D12&amp;" equity",$G$1)</f>
        <v>#NAME?</v>
      </c>
      <c r="H12" s="4" t="e">
        <f>_xll.BDP(D12&amp;" equity",$H$1)</f>
        <v>#NAME?</v>
      </c>
      <c r="J12" s="4">
        <f t="shared" si="0"/>
        <v>0</v>
      </c>
    </row>
    <row r="13" ht="15" customHeight="1" s="4" customFormat="1">
      <c r="D13" s="4">
        <f>'EZE Daily Holdings_AUTOLOAD'!G15</f>
        <v>0</v>
      </c>
      <c r="F13" s="4" t="e">
        <f>_xll.BDP(D13&amp;" equity",$F$1)</f>
        <v>#NAME?</v>
      </c>
      <c r="G13" s="4" t="e">
        <f>_xll.BDP(D13&amp;" equity",$G$1)</f>
        <v>#NAME?</v>
      </c>
      <c r="H13" s="4" t="e">
        <f>_xll.BDP(D13&amp;" equity",$H$1)</f>
        <v>#NAME?</v>
      </c>
      <c r="J13" s="4">
        <f t="shared" si="0"/>
        <v>0</v>
      </c>
    </row>
    <row r="14" ht="15" customHeight="1" s="4" customFormat="1">
      <c r="D14" s="4">
        <f>'EZE Daily Holdings_AUTOLOAD'!G16</f>
        <v>0</v>
      </c>
      <c r="F14" s="4" t="e">
        <f>_xll.BDP(D14&amp;" equity",$F$1)</f>
        <v>#NAME?</v>
      </c>
      <c r="G14" s="4" t="e">
        <f>_xll.BDP(D14&amp;" equity",$G$1)</f>
        <v>#NAME?</v>
      </c>
      <c r="H14" s="4" t="e">
        <f>_xll.BDP(D14&amp;" equity",$H$1)</f>
        <v>#NAME?</v>
      </c>
      <c r="J14" s="4">
        <f t="shared" si="0"/>
        <v>0</v>
      </c>
    </row>
    <row r="15" ht="15" customHeight="1" s="4" customFormat="1">
      <c r="D15" s="4">
        <f>'EZE Daily Holdings_AUTOLOAD'!G17</f>
        <v>0</v>
      </c>
      <c r="F15" s="4" t="e">
        <f>_xll.BDP(D15&amp;" equity",$F$1)</f>
        <v>#NAME?</v>
      </c>
      <c r="G15" s="4" t="e">
        <f>_xll.BDP(D15&amp;" equity",$G$1)</f>
        <v>#NAME?</v>
      </c>
      <c r="H15" s="4" t="e">
        <f>_xll.BDP(D15&amp;" equity",$H$1)</f>
        <v>#NAME?</v>
      </c>
      <c r="J15" s="4">
        <f t="shared" si="0"/>
        <v>0</v>
      </c>
    </row>
    <row r="16" ht="15" customHeight="1" s="4" customFormat="1">
      <c r="D16" s="4">
        <f>'EZE Daily Holdings_AUTOLOAD'!G18</f>
        <v>0</v>
      </c>
      <c r="F16" s="4" t="e">
        <f>_xll.BDP(D16&amp;" equity",$F$1)</f>
        <v>#NAME?</v>
      </c>
      <c r="G16" s="4" t="e">
        <f>_xll.BDP(D16&amp;" equity",$G$1)</f>
        <v>#NAME?</v>
      </c>
      <c r="H16" s="4" t="e">
        <f>_xll.BDP(D16&amp;" equity",$H$1)</f>
        <v>#NAME?</v>
      </c>
      <c r="J16" s="4">
        <f t="shared" si="0"/>
        <v>0</v>
      </c>
    </row>
    <row r="17" ht="15" customHeight="1" s="4" customFormat="1">
      <c r="D17" s="4">
        <f>'EZE Daily Holdings_AUTOLOAD'!G19</f>
        <v>0</v>
      </c>
      <c r="F17" s="4" t="e">
        <f>_xll.BDP(D17&amp;" equity",$F$1)</f>
        <v>#NAME?</v>
      </c>
      <c r="G17" s="4" t="e">
        <f>_xll.BDP(D17&amp;" equity",$G$1)</f>
        <v>#NAME?</v>
      </c>
      <c r="H17" s="4" t="e">
        <f>_xll.BDP(D17&amp;" equity",$H$1)</f>
        <v>#NAME?</v>
      </c>
      <c r="J17" s="4">
        <f t="shared" si="0"/>
        <v>0</v>
      </c>
    </row>
    <row r="18" ht="15" customHeight="1" s="4" customFormat="1">
      <c r="D18" s="4">
        <f>'EZE Daily Holdings_AUTOLOAD'!G20</f>
        <v>0</v>
      </c>
      <c r="F18" s="4" t="e">
        <f>_xll.BDP(D18&amp;" equity",$F$1)</f>
        <v>#NAME?</v>
      </c>
      <c r="G18" s="4" t="e">
        <f>_xll.BDP(D18&amp;" equity",$G$1)</f>
        <v>#NAME?</v>
      </c>
      <c r="H18" s="4" t="e">
        <f>_xll.BDP(D18&amp;" equity",$H$1)</f>
        <v>#NAME?</v>
      </c>
      <c r="J18" s="4">
        <f t="shared" si="0"/>
        <v>0</v>
      </c>
    </row>
    <row r="19" ht="15" customHeight="1" s="4" customFormat="1">
      <c r="D19" s="4">
        <f>'EZE Daily Holdings_AUTOLOAD'!G21</f>
        <v>0</v>
      </c>
      <c r="F19" s="4" t="e">
        <f>_xll.BDP(D19&amp;" equity",$F$1)</f>
        <v>#NAME?</v>
      </c>
      <c r="G19" s="4" t="e">
        <f>_xll.BDP(D19&amp;" equity",$G$1)</f>
        <v>#NAME?</v>
      </c>
      <c r="H19" s="4" t="e">
        <f>_xll.BDP(D19&amp;" equity",$H$1)</f>
        <v>#NAME?</v>
      </c>
      <c r="J19" s="4">
        <f t="shared" si="0"/>
        <v>0</v>
      </c>
    </row>
    <row r="20" ht="15" customHeight="1" s="4" customFormat="1">
      <c r="D20" s="4">
        <f>'EZE Daily Holdings_AUTOLOAD'!G22</f>
        <v>0</v>
      </c>
      <c r="F20" s="4" t="e">
        <f>_xll.BDP(D20&amp;" equity",$F$1)</f>
        <v>#NAME?</v>
      </c>
      <c r="G20" s="4" t="e">
        <f>_xll.BDP(D20&amp;" equity",$G$1)</f>
        <v>#NAME?</v>
      </c>
      <c r="H20" s="4" t="e">
        <f>_xll.BDP(D20&amp;" equity",$H$1)</f>
        <v>#NAME?</v>
      </c>
      <c r="J20" s="4">
        <f t="shared" si="0"/>
        <v>0</v>
      </c>
    </row>
    <row r="21" ht="15" customHeight="1" s="4" customFormat="1">
      <c r="D21" s="4">
        <f>'EZE Daily Holdings_AUTOLOAD'!G23</f>
        <v>0</v>
      </c>
      <c r="F21" s="4" t="e">
        <f>_xll.BDP(D21&amp;" equity",$F$1)</f>
        <v>#NAME?</v>
      </c>
      <c r="G21" s="4" t="e">
        <f>_xll.BDP(D21&amp;" equity",$G$1)</f>
        <v>#NAME?</v>
      </c>
      <c r="H21" s="4" t="e">
        <f>_xll.BDP(D21&amp;" equity",$H$1)</f>
        <v>#NAME?</v>
      </c>
      <c r="J21" s="4">
        <f t="shared" si="0"/>
        <v>0</v>
      </c>
    </row>
    <row r="22" ht="15" customHeight="1" s="4" customFormat="1">
      <c r="D22" s="4">
        <f>'EZE Daily Holdings_AUTOLOAD'!G24</f>
        <v>0</v>
      </c>
      <c r="F22" s="4" t="e">
        <f>_xll.BDP(D22&amp;" equity",$F$1)</f>
        <v>#NAME?</v>
      </c>
      <c r="G22" s="4" t="e">
        <f>_xll.BDP(D22&amp;" equity",$G$1)</f>
        <v>#NAME?</v>
      </c>
      <c r="H22" s="4" t="e">
        <f>_xll.BDP(D22&amp;" equity",$H$1)</f>
        <v>#NAME?</v>
      </c>
      <c r="J22" s="4">
        <f t="shared" si="0"/>
        <v>0</v>
      </c>
    </row>
    <row r="23" ht="15" customHeight="1" s="4" customFormat="1">
      <c r="D23" s="4">
        <f>'EZE Daily Holdings_AUTOLOAD'!G25</f>
        <v>0</v>
      </c>
      <c r="F23" s="4" t="e">
        <f>_xll.BDP(D23&amp;" equity",$F$1)</f>
        <v>#NAME?</v>
      </c>
      <c r="G23" s="4" t="e">
        <f>_xll.BDP(D23&amp;" equity",$G$1)</f>
        <v>#NAME?</v>
      </c>
      <c r="H23" s="4" t="e">
        <f>_xll.BDP(D23&amp;" equity",$H$1)</f>
        <v>#NAME?</v>
      </c>
      <c r="J23" s="4">
        <f t="shared" si="0"/>
        <v>0</v>
      </c>
    </row>
    <row r="24" ht="15" customHeight="1" s="4" customFormat="1">
      <c r="D24" s="4">
        <f>'EZE Daily Holdings_AUTOLOAD'!G26</f>
        <v>0</v>
      </c>
      <c r="F24" s="4" t="e">
        <f>_xll.BDP(D24&amp;" equity",$F$1)</f>
        <v>#NAME?</v>
      </c>
      <c r="G24" s="4" t="e">
        <f>_xll.BDP(D24&amp;" equity",$G$1)</f>
        <v>#NAME?</v>
      </c>
      <c r="H24" s="4" t="e">
        <f>_xll.BDP(D24&amp;" equity",$H$1)</f>
        <v>#NAME?</v>
      </c>
      <c r="J24" s="4">
        <f t="shared" si="0"/>
        <v>0</v>
      </c>
    </row>
    <row r="25" ht="15" customHeight="1" s="4" customFormat="1">
      <c r="D25" s="4">
        <f>'EZE Daily Holdings_AUTOLOAD'!G27</f>
        <v>0</v>
      </c>
      <c r="F25" s="4" t="e">
        <f>_xll.BDP(D25&amp;" equity",$F$1)</f>
        <v>#NAME?</v>
      </c>
      <c r="G25" s="4" t="e">
        <f>_xll.BDP(D25&amp;" equity",$G$1)</f>
        <v>#NAME?</v>
      </c>
      <c r="H25" s="4" t="e">
        <f>_xll.BDP(D25&amp;" equity",$H$1)</f>
        <v>#NAME?</v>
      </c>
      <c r="J25" s="4">
        <f t="shared" si="0"/>
        <v>0</v>
      </c>
    </row>
    <row r="26" ht="15" customHeight="1" s="4" customFormat="1">
      <c r="D26" s="4">
        <f>'EZE Daily Holdings_AUTOLOAD'!G28</f>
        <v>0</v>
      </c>
      <c r="F26" s="4" t="e">
        <f>_xll.BDP(D26&amp;" equity",$F$1)</f>
        <v>#NAME?</v>
      </c>
      <c r="G26" s="4" t="e">
        <f>_xll.BDP(D26&amp;" equity",$G$1)</f>
        <v>#NAME?</v>
      </c>
      <c r="H26" s="4" t="e">
        <f>_xll.BDP(D26&amp;" equity",$H$1)</f>
        <v>#NAME?</v>
      </c>
      <c r="J26" s="4">
        <f t="shared" si="0"/>
        <v>0</v>
      </c>
    </row>
    <row r="27" ht="15" customHeight="1" s="4" customFormat="1">
      <c r="D27" s="4">
        <f>'EZE Daily Holdings_AUTOLOAD'!G29</f>
        <v>0</v>
      </c>
      <c r="F27" s="4" t="e">
        <f>_xll.BDP(D27&amp;" equity",$F$1)</f>
        <v>#NAME?</v>
      </c>
      <c r="G27" s="4" t="e">
        <f>_xll.BDP(D27&amp;" equity",$G$1)</f>
        <v>#NAME?</v>
      </c>
      <c r="H27" s="4" t="e">
        <f>_xll.BDP(D27&amp;" equity",$H$1)</f>
        <v>#NAME?</v>
      </c>
      <c r="J27" s="4">
        <f t="shared" si="0"/>
        <v>0</v>
      </c>
    </row>
    <row r="28" ht="15" customHeight="1" s="4" customFormat="1">
      <c r="D28" s="4">
        <f>'EZE Daily Holdings_AUTOLOAD'!G30</f>
        <v>0</v>
      </c>
      <c r="F28" s="4" t="e">
        <f>_xll.BDP(D28&amp;" equity",$F$1)</f>
        <v>#NAME?</v>
      </c>
      <c r="G28" s="4" t="e">
        <f>_xll.BDP(D28&amp;" equity",$G$1)</f>
        <v>#NAME?</v>
      </c>
      <c r="H28" s="4" t="e">
        <f>_xll.BDP(D28&amp;" equity",$H$1)</f>
        <v>#NAME?</v>
      </c>
      <c r="J28" s="4">
        <f t="shared" si="0"/>
        <v>0</v>
      </c>
    </row>
    <row r="29" ht="15" customHeight="1" s="4" customFormat="1">
      <c r="D29" s="4">
        <f>'EZE Daily Holdings_AUTOLOAD'!G31</f>
        <v>0</v>
      </c>
      <c r="F29" s="4" t="e">
        <f>_xll.BDP(D29&amp;" equity",$F$1)</f>
        <v>#NAME?</v>
      </c>
      <c r="G29" s="4" t="e">
        <f>_xll.BDP(D29&amp;" equity",$G$1)</f>
        <v>#NAME?</v>
      </c>
      <c r="H29" s="4" t="e">
        <f>_xll.BDP(D29&amp;" equity",$H$1)</f>
        <v>#NAME?</v>
      </c>
      <c r="J29" s="4">
        <f t="shared" si="0"/>
        <v>0</v>
      </c>
    </row>
    <row r="30" ht="15" customHeight="1" s="4" customFormat="1">
      <c r="D30" s="4">
        <f>'EZE Daily Holdings_AUTOLOAD'!G32</f>
        <v>0</v>
      </c>
      <c r="F30" s="4" t="e">
        <f>_xll.BDP(D30&amp;" equity",$F$1)</f>
        <v>#NAME?</v>
      </c>
      <c r="G30" s="4" t="e">
        <f>_xll.BDP(D30&amp;" equity",$G$1)</f>
        <v>#NAME?</v>
      </c>
      <c r="H30" s="4" t="e">
        <f>_xll.BDP(D30&amp;" equity",$H$1)</f>
        <v>#NAME?</v>
      </c>
      <c r="J30" s="4">
        <f t="shared" si="0"/>
        <v>0</v>
      </c>
    </row>
    <row r="31" ht="15" customHeight="1" s="4" customFormat="1">
      <c r="D31" s="4">
        <f>'EZE Daily Holdings_AUTOLOAD'!G33</f>
        <v>0</v>
      </c>
      <c r="F31" s="4" t="e">
        <f>_xll.BDP(D31&amp;" equity",$F$1)</f>
        <v>#NAME?</v>
      </c>
      <c r="G31" s="4" t="e">
        <f>_xll.BDP(D31&amp;" equity",$G$1)</f>
        <v>#NAME?</v>
      </c>
      <c r="H31" s="4" t="e">
        <f>_xll.BDP(D31&amp;" equity",$H$1)</f>
        <v>#NAME?</v>
      </c>
      <c r="J31" s="4">
        <f t="shared" si="0"/>
        <v>0</v>
      </c>
    </row>
    <row r="32" ht="15" customHeight="1" s="4" customFormat="1">
      <c r="D32" s="4">
        <f>'EZE Daily Holdings_AUTOLOAD'!G34</f>
        <v>0</v>
      </c>
      <c r="F32" s="4" t="e">
        <f>_xll.BDP(D32&amp;" equity",$F$1)</f>
        <v>#NAME?</v>
      </c>
      <c r="G32" s="4" t="e">
        <f>_xll.BDP(D32&amp;" equity",$G$1)</f>
        <v>#NAME?</v>
      </c>
      <c r="H32" s="4" t="e">
        <f>_xll.BDP(D32&amp;" equity",$H$1)</f>
        <v>#NAME?</v>
      </c>
      <c r="J32" s="4">
        <f t="shared" si="0"/>
        <v>0</v>
      </c>
    </row>
    <row r="33" ht="15" customHeight="1" s="4" customFormat="1">
      <c r="D33" s="4">
        <f>'EZE Daily Holdings_AUTOLOAD'!G35</f>
        <v>0</v>
      </c>
      <c r="F33" s="4" t="e">
        <f>_xll.BDP(D33&amp;" equity",$F$1)</f>
        <v>#NAME?</v>
      </c>
      <c r="G33" s="4" t="e">
        <f>_xll.BDP(D33&amp;" equity",$G$1)</f>
        <v>#NAME?</v>
      </c>
      <c r="H33" s="4" t="e">
        <f>_xll.BDP(D33&amp;" equity",$H$1)</f>
        <v>#NAME?</v>
      </c>
      <c r="J33" s="4">
        <f t="shared" si="0"/>
        <v>0</v>
      </c>
    </row>
    <row r="34" ht="15" customHeight="1" s="4" customFormat="1">
      <c r="D34" s="4">
        <f>'EZE Daily Holdings_AUTOLOAD'!G36</f>
        <v>0</v>
      </c>
      <c r="F34" s="4" t="e">
        <f>_xll.BDP(D34&amp;" equity",$F$1)</f>
        <v>#NAME?</v>
      </c>
      <c r="G34" s="4" t="e">
        <f>_xll.BDP(D34&amp;" equity",$G$1)</f>
        <v>#NAME?</v>
      </c>
      <c r="H34" s="4" t="e">
        <f>_xll.BDP(D34&amp;" equity",$H$1)</f>
        <v>#NAME?</v>
      </c>
      <c r="J34" s="4">
        <f t="shared" si="0"/>
        <v>0</v>
      </c>
    </row>
    <row r="35" ht="15" customHeight="1" s="4" customFormat="1">
      <c r="D35" s="4">
        <f>'EZE Daily Holdings_AUTOLOAD'!G37</f>
        <v>0</v>
      </c>
      <c r="F35" s="4" t="e">
        <f>_xll.BDP(D35&amp;" equity",$F$1)</f>
        <v>#NAME?</v>
      </c>
      <c r="G35" s="4" t="e">
        <f>_xll.BDP(D35&amp;" equity",$G$1)</f>
        <v>#NAME?</v>
      </c>
      <c r="H35" s="4" t="e">
        <f>_xll.BDP(D35&amp;" equity",$H$1)</f>
        <v>#NAME?</v>
      </c>
      <c r="J35" s="4">
        <f t="shared" si="0"/>
        <v>0</v>
      </c>
    </row>
    <row r="36" ht="15" customHeight="1" s="4" customFormat="1">
      <c r="D36" s="4">
        <f>'EZE Daily Holdings_AUTOLOAD'!G38</f>
        <v>0</v>
      </c>
      <c r="F36" s="4" t="e">
        <f>_xll.BDP(D36&amp;" equity",$F$1)</f>
        <v>#NAME?</v>
      </c>
      <c r="G36" s="4" t="e">
        <f>_xll.BDP(D36&amp;" equity",$G$1)</f>
        <v>#NAME?</v>
      </c>
      <c r="H36" s="4" t="e">
        <f>_xll.BDP(D36&amp;" equity",$H$1)</f>
        <v>#NAME?</v>
      </c>
      <c r="J36" s="4">
        <f t="shared" si="0"/>
        <v>0</v>
      </c>
    </row>
    <row r="37" ht="15" customHeight="1" s="4" customFormat="1">
      <c r="D37" s="4">
        <f>'EZE Daily Holdings_AUTOLOAD'!G39</f>
        <v>0</v>
      </c>
      <c r="F37" s="4" t="e">
        <f>_xll.BDP(D37&amp;" equity",$F$1)</f>
        <v>#NAME?</v>
      </c>
      <c r="G37" s="4" t="e">
        <f>_xll.BDP(D37&amp;" equity",$G$1)</f>
        <v>#NAME?</v>
      </c>
      <c r="H37" s="4" t="e">
        <f>_xll.BDP(D37&amp;" equity",$H$1)</f>
        <v>#NAME?</v>
      </c>
      <c r="J37" s="4">
        <f t="shared" si="0"/>
        <v>0</v>
      </c>
    </row>
    <row r="38" ht="15" customHeight="1" s="4" customFormat="1">
      <c r="D38" s="4">
        <f>'EZE Daily Holdings_AUTOLOAD'!G40</f>
        <v>0</v>
      </c>
      <c r="F38" s="4" t="e">
        <f>_xll.BDP(D38&amp;" equity",$F$1)</f>
        <v>#NAME?</v>
      </c>
      <c r="G38" s="4" t="e">
        <f>_xll.BDP(D38&amp;" equity",$G$1)</f>
        <v>#NAME?</v>
      </c>
      <c r="H38" s="4" t="e">
        <f>_xll.BDP(D38&amp;" equity",$H$1)</f>
        <v>#NAME?</v>
      </c>
      <c r="J38" s="4">
        <f t="shared" si="0"/>
        <v>0</v>
      </c>
    </row>
    <row r="39" ht="15" customHeight="1" s="4" customFormat="1">
      <c r="D39" s="4">
        <f>'EZE Daily Holdings_AUTOLOAD'!G41</f>
        <v>0</v>
      </c>
      <c r="F39" s="4" t="e">
        <f>_xll.BDP(D39&amp;" equity",$F$1)</f>
        <v>#NAME?</v>
      </c>
      <c r="G39" s="4" t="e">
        <f>_xll.BDP(D39&amp;" equity",$G$1)</f>
        <v>#NAME?</v>
      </c>
      <c r="H39" s="4" t="e">
        <f>_xll.BDP(D39&amp;" equity",$H$1)</f>
        <v>#NAME?</v>
      </c>
      <c r="J39" s="4">
        <f t="shared" si="0"/>
        <v>0</v>
      </c>
    </row>
    <row r="40" ht="15" customHeight="1" s="4" customFormat="1">
      <c r="D40" s="4">
        <f>'EZE Daily Holdings_AUTOLOAD'!G42</f>
        <v>0</v>
      </c>
      <c r="F40" s="4" t="e">
        <f>_xll.BDP(D40&amp;" equity",$F$1)</f>
        <v>#NAME?</v>
      </c>
      <c r="G40" s="4" t="e">
        <f>_xll.BDP(D40&amp;" equity",$G$1)</f>
        <v>#NAME?</v>
      </c>
      <c r="H40" s="4" t="e">
        <f>_xll.BDP(D40&amp;" equity",$H$1)</f>
        <v>#NAME?</v>
      </c>
      <c r="J40" s="4">
        <f t="shared" si="0"/>
        <v>0</v>
      </c>
    </row>
    <row r="41" ht="15" customHeight="1" s="4" customFormat="1">
      <c r="D41" s="4">
        <f>'EZE Daily Holdings_AUTOLOAD'!G43</f>
        <v>0</v>
      </c>
      <c r="F41" s="4" t="e">
        <f>_xll.BDP(D41&amp;" equity",$F$1)</f>
        <v>#NAME?</v>
      </c>
      <c r="G41" s="4" t="e">
        <f>_xll.BDP(D41&amp;" equity",$G$1)</f>
        <v>#NAME?</v>
      </c>
      <c r="H41" s="4" t="e">
        <f>_xll.BDP(D41&amp;" equity",$H$1)</f>
        <v>#NAME?</v>
      </c>
      <c r="J41" s="4">
        <f t="shared" si="0"/>
        <v>0</v>
      </c>
    </row>
    <row r="42" ht="15" customHeight="1" s="4" customFormat="1">
      <c r="D42" s="4">
        <f>'EZE Daily Holdings_AUTOLOAD'!G44</f>
        <v>0</v>
      </c>
      <c r="F42" s="4" t="e">
        <f>_xll.BDP(D42&amp;" equity",$F$1)</f>
        <v>#NAME?</v>
      </c>
      <c r="G42" s="4" t="e">
        <f>_xll.BDP(D42&amp;" equity",$G$1)</f>
        <v>#NAME?</v>
      </c>
      <c r="H42" s="4" t="e">
        <f>_xll.BDP(D42&amp;" equity",$H$1)</f>
        <v>#NAME?</v>
      </c>
      <c r="J42" s="4">
        <f t="shared" si="0"/>
        <v>0</v>
      </c>
    </row>
    <row r="43" ht="15" customHeight="1" s="4" customFormat="1">
      <c r="D43" s="4">
        <f>'EZE Daily Holdings_AUTOLOAD'!G45</f>
        <v>0</v>
      </c>
      <c r="F43" s="4" t="e">
        <f>_xll.BDP(D43&amp;" equity",$F$1)</f>
        <v>#NAME?</v>
      </c>
      <c r="G43" s="4" t="e">
        <f>_xll.BDP(D43&amp;" equity",$G$1)</f>
        <v>#NAME?</v>
      </c>
      <c r="H43" s="4" t="e">
        <f>_xll.BDP(D43&amp;" equity",$H$1)</f>
        <v>#NAME?</v>
      </c>
      <c r="J43" s="4">
        <f t="shared" si="0"/>
        <v>0</v>
      </c>
    </row>
    <row r="44" ht="15" customHeight="1" s="4" customFormat="1">
      <c r="D44" s="4">
        <f>'EZE Daily Holdings_AUTOLOAD'!G46</f>
        <v>0</v>
      </c>
      <c r="F44" s="4" t="e">
        <f>_xll.BDP(D44&amp;" equity",$F$1)</f>
        <v>#NAME?</v>
      </c>
      <c r="G44" s="4" t="e">
        <f>_xll.BDP(D44&amp;" equity",$G$1)</f>
        <v>#NAME?</v>
      </c>
      <c r="H44" s="4" t="e">
        <f>_xll.BDP(D44&amp;" equity",$H$1)</f>
        <v>#NAME?</v>
      </c>
      <c r="J44" s="4">
        <f t="shared" si="0"/>
        <v>0</v>
      </c>
    </row>
    <row r="45" ht="15" customHeight="1" s="4" customFormat="1">
      <c r="D45" s="4">
        <f>'EZE Daily Holdings_AUTOLOAD'!G47</f>
        <v>0</v>
      </c>
      <c r="F45" s="4" t="e">
        <f>_xll.BDP(D45&amp;" equity",$F$1)</f>
        <v>#NAME?</v>
      </c>
      <c r="G45" s="4" t="e">
        <f>_xll.BDP(D45&amp;" equity",$G$1)</f>
        <v>#NAME?</v>
      </c>
      <c r="H45" s="4" t="e">
        <f>_xll.BDP(D45&amp;" equity",$H$1)</f>
        <v>#NAME?</v>
      </c>
      <c r="J45" s="4">
        <f t="shared" si="0"/>
        <v>0</v>
      </c>
    </row>
    <row r="46" ht="15" customHeight="1" s="4" customFormat="1">
      <c r="D46" s="4">
        <f>'EZE Daily Holdings_AUTOLOAD'!G48</f>
        <v>0</v>
      </c>
      <c r="F46" s="4" t="e">
        <f>_xll.BDP(D46&amp;" equity",$F$1)</f>
        <v>#NAME?</v>
      </c>
      <c r="G46" s="4" t="e">
        <f>_xll.BDP(D46&amp;" equity",$G$1)</f>
        <v>#NAME?</v>
      </c>
      <c r="H46" s="4" t="e">
        <f>_xll.BDP(D46&amp;" equity",$H$1)</f>
        <v>#NAME?</v>
      </c>
      <c r="J46" s="4">
        <f t="shared" si="0"/>
        <v>0</v>
      </c>
    </row>
    <row r="47" ht="15" customHeight="1" s="4" customFormat="1">
      <c r="D47" s="4">
        <f>'EZE Daily Holdings_AUTOLOAD'!G49</f>
        <v>0</v>
      </c>
      <c r="F47" s="4" t="e">
        <f>_xll.BDP(D47&amp;" equity",$F$1)</f>
        <v>#NAME?</v>
      </c>
      <c r="G47" s="4" t="e">
        <f>_xll.BDP(D47&amp;" equity",$G$1)</f>
        <v>#NAME?</v>
      </c>
      <c r="H47" s="4" t="e">
        <f>_xll.BDP(D47&amp;" equity",$H$1)</f>
        <v>#NAME?</v>
      </c>
      <c r="J47" s="4">
        <f t="shared" si="0"/>
        <v>0</v>
      </c>
    </row>
    <row r="48" ht="15" customHeight="1" s="4" customFormat="1">
      <c r="D48" s="4">
        <f>'EZE Daily Holdings_AUTOLOAD'!G50</f>
        <v>0</v>
      </c>
      <c r="F48" s="4" t="e">
        <f>_xll.BDP(D48&amp;" equity",$F$1)</f>
        <v>#NAME?</v>
      </c>
      <c r="G48" s="4" t="e">
        <f>_xll.BDP(D48&amp;" equity",$G$1)</f>
        <v>#NAME?</v>
      </c>
      <c r="H48" s="4" t="e">
        <f>_xll.BDP(D48&amp;" equity",$H$1)</f>
        <v>#NAME?</v>
      </c>
      <c r="J48" s="4">
        <f t="shared" si="0"/>
        <v>0</v>
      </c>
    </row>
    <row r="49" ht="15" customHeight="1" s="4" customFormat="1">
      <c r="D49" s="4">
        <f>'EZE Daily Holdings_AUTOLOAD'!G51</f>
        <v>0</v>
      </c>
      <c r="F49" s="4" t="e">
        <f>_xll.BDP(D49&amp;" equity",$F$1)</f>
        <v>#NAME?</v>
      </c>
      <c r="G49" s="4" t="e">
        <f>_xll.BDP(D49&amp;" equity",$G$1)</f>
        <v>#NAME?</v>
      </c>
      <c r="H49" s="4" t="e">
        <f>_xll.BDP(D49&amp;" equity",$H$1)</f>
        <v>#NAME?</v>
      </c>
      <c r="J49" s="4">
        <f t="shared" si="0"/>
        <v>0</v>
      </c>
    </row>
    <row r="50" ht="15" customHeight="1" s="4" customFormat="1">
      <c r="D50" s="4">
        <f>'EZE Daily Holdings_AUTOLOAD'!G52</f>
        <v>0</v>
      </c>
      <c r="F50" s="4" t="e">
        <f>_xll.BDP(D50&amp;" equity",$F$1)</f>
        <v>#NAME?</v>
      </c>
      <c r="G50" s="4" t="e">
        <f>_xll.BDP(D50&amp;" equity",$G$1)</f>
        <v>#NAME?</v>
      </c>
      <c r="H50" s="4" t="e">
        <f>_xll.BDP(D50&amp;" equity",$H$1)</f>
        <v>#NAME?</v>
      </c>
      <c r="J50" s="4">
        <f t="shared" si="0"/>
        <v>0</v>
      </c>
    </row>
    <row r="51" ht="15" customHeight="1" s="4" customFormat="1">
      <c r="D51" s="4">
        <f>'EZE Daily Holdings_AUTOLOAD'!G53</f>
        <v>0</v>
      </c>
      <c r="F51" s="4" t="e">
        <f>_xll.BDP(D51&amp;" equity",$F$1)</f>
        <v>#NAME?</v>
      </c>
      <c r="G51" s="4" t="e">
        <f>_xll.BDP(D51&amp;" equity",$G$1)</f>
        <v>#NAME?</v>
      </c>
      <c r="H51" s="4" t="e">
        <f>_xll.BDP(D51&amp;" equity",$H$1)</f>
        <v>#NAME?</v>
      </c>
      <c r="J51" s="4">
        <f t="shared" si="0"/>
        <v>0</v>
      </c>
    </row>
    <row r="52" ht="15" customHeight="1" s="4" customFormat="1">
      <c r="D52" s="4">
        <f>'EZE Daily Holdings_AUTOLOAD'!G54</f>
        <v>0</v>
      </c>
      <c r="F52" s="4" t="e">
        <f>_xll.BDP(D52&amp;" equity",$F$1)</f>
        <v>#NAME?</v>
      </c>
      <c r="G52" s="4" t="e">
        <f>_xll.BDP(D52&amp;" equity",$G$1)</f>
        <v>#NAME?</v>
      </c>
      <c r="H52" s="4" t="e">
        <f>_xll.BDP(D52&amp;" equity",$H$1)</f>
        <v>#NAME?</v>
      </c>
      <c r="J52" s="4">
        <f t="shared" si="0"/>
        <v>0</v>
      </c>
    </row>
    <row r="53" ht="15" customHeight="1" s="4" customFormat="1">
      <c r="D53" s="4">
        <f>'EZE Daily Holdings_AUTOLOAD'!G55</f>
        <v>0</v>
      </c>
      <c r="F53" s="4" t="e">
        <f>_xll.BDP(D53&amp;" equity",$F$1)</f>
        <v>#NAME?</v>
      </c>
      <c r="G53" s="4" t="e">
        <f>_xll.BDP(D53&amp;" equity",$G$1)</f>
        <v>#NAME?</v>
      </c>
      <c r="H53" s="4" t="e">
        <f>_xll.BDP(D53&amp;" equity",$H$1)</f>
        <v>#NAME?</v>
      </c>
      <c r="J53" s="4">
        <f t="shared" si="0"/>
        <v>0</v>
      </c>
    </row>
    <row r="54" ht="15" customHeight="1" s="4" customFormat="1">
      <c r="D54" s="4">
        <f>'EZE Daily Holdings_AUTOLOAD'!G56</f>
        <v>0</v>
      </c>
      <c r="F54" s="4" t="e">
        <f>_xll.BDP(D54&amp;" equity",$F$1)</f>
        <v>#NAME?</v>
      </c>
      <c r="G54" s="4" t="e">
        <f>_xll.BDP(D54&amp;" equity",$G$1)</f>
        <v>#NAME?</v>
      </c>
      <c r="H54" s="4" t="e">
        <f>_xll.BDP(D54&amp;" equity",$H$1)</f>
        <v>#NAME?</v>
      </c>
      <c r="J54" s="4">
        <f t="shared" si="0"/>
        <v>0</v>
      </c>
    </row>
    <row r="55" ht="15" customHeight="1" s="4" customFormat="1">
      <c r="D55" s="4">
        <f>'EZE Daily Holdings_AUTOLOAD'!G57</f>
        <v>0</v>
      </c>
      <c r="F55" s="4" t="e">
        <f>_xll.BDP(D55&amp;" equity",$F$1)</f>
        <v>#NAME?</v>
      </c>
      <c r="G55" s="4" t="e">
        <f>_xll.BDP(D55&amp;" equity",$G$1)</f>
        <v>#NAME?</v>
      </c>
      <c r="H55" s="4" t="e">
        <f>_xll.BDP(D55&amp;" equity",$H$1)</f>
        <v>#NAME?</v>
      </c>
      <c r="J55" s="4">
        <f t="shared" si="0"/>
        <v>0</v>
      </c>
    </row>
    <row r="56" ht="15" customHeight="1" s="4" customFormat="1">
      <c r="D56" s="4">
        <f>'EZE Daily Holdings_AUTOLOAD'!G58</f>
        <v>0</v>
      </c>
      <c r="F56" s="4" t="e">
        <f>_xll.BDP(D56&amp;" equity",$F$1)</f>
        <v>#NAME?</v>
      </c>
      <c r="G56" s="4" t="e">
        <f>_xll.BDP(D56&amp;" equity",$G$1)</f>
        <v>#NAME?</v>
      </c>
      <c r="H56" s="4" t="e">
        <f>_xll.BDP(D56&amp;" equity",$H$1)</f>
        <v>#NAME?</v>
      </c>
      <c r="J56" s="4">
        <f t="shared" si="0"/>
        <v>0</v>
      </c>
    </row>
    <row r="57" ht="15" customHeight="1" s="4" customFormat="1">
      <c r="D57" s="4">
        <f>'EZE Daily Holdings_AUTOLOAD'!G59</f>
        <v>0</v>
      </c>
      <c r="F57" s="4" t="e">
        <f>_xll.BDP(D57&amp;" equity",$F$1)</f>
        <v>#NAME?</v>
      </c>
      <c r="G57" s="4" t="e">
        <f>_xll.BDP(D57&amp;" equity",$G$1)</f>
        <v>#NAME?</v>
      </c>
      <c r="H57" s="4" t="e">
        <f>_xll.BDP(D57&amp;" equity",$H$1)</f>
        <v>#NAME?</v>
      </c>
      <c r="J57" s="4">
        <f t="shared" si="0"/>
        <v>0</v>
      </c>
    </row>
    <row r="58" ht="15" customHeight="1" s="4" customFormat="1">
      <c r="D58" s="4">
        <f>'EZE Daily Holdings_AUTOLOAD'!G60</f>
        <v>0</v>
      </c>
      <c r="F58" s="4" t="e">
        <f>_xll.BDP(D58&amp;" equity",$F$1)</f>
        <v>#NAME?</v>
      </c>
      <c r="G58" s="4" t="e">
        <f>_xll.BDP(D58&amp;" equity",$G$1)</f>
        <v>#NAME?</v>
      </c>
      <c r="H58" s="4" t="e">
        <f>_xll.BDP(D58&amp;" equity",$H$1)</f>
        <v>#NAME?</v>
      </c>
      <c r="J58" s="4">
        <f t="shared" si="0"/>
        <v>0</v>
      </c>
    </row>
    <row r="59" ht="15" customHeight="1" s="4" customFormat="1">
      <c r="D59" s="4">
        <f>'EZE Daily Holdings_AUTOLOAD'!G61</f>
        <v>0</v>
      </c>
      <c r="F59" s="4" t="e">
        <f>_xll.BDP(D59&amp;" equity",$F$1)</f>
        <v>#NAME?</v>
      </c>
      <c r="G59" s="4" t="e">
        <f>_xll.BDP(D59&amp;" equity",$G$1)</f>
        <v>#NAME?</v>
      </c>
      <c r="H59" s="4" t="e">
        <f>_xll.BDP(D59&amp;" equity",$H$1)</f>
        <v>#NAME?</v>
      </c>
      <c r="J59" s="4">
        <f t="shared" si="0"/>
        <v>0</v>
      </c>
    </row>
    <row r="60" ht="15" customHeight="1" s="4" customFormat="1">
      <c r="D60" s="4">
        <f>'EZE Daily Holdings_AUTOLOAD'!G62</f>
        <v>0</v>
      </c>
      <c r="F60" s="4" t="e">
        <f>_xll.BDP(D60&amp;" equity",$F$1)</f>
        <v>#NAME?</v>
      </c>
      <c r="G60" s="4" t="e">
        <f>_xll.BDP(D60&amp;" equity",$G$1)</f>
        <v>#NAME?</v>
      </c>
      <c r="H60" s="4" t="e">
        <f>_xll.BDP(D60&amp;" equity",$H$1)</f>
        <v>#NAME?</v>
      </c>
      <c r="J60" s="4">
        <f t="shared" si="0"/>
        <v>0</v>
      </c>
    </row>
    <row r="61" ht="15" customHeight="1" s="4" customFormat="1">
      <c r="D61" s="4">
        <f>'EZE Daily Holdings_AUTOLOAD'!G63</f>
        <v>0</v>
      </c>
      <c r="F61" s="4" t="e">
        <f>_xll.BDP(D61&amp;" equity",$F$1)</f>
        <v>#NAME?</v>
      </c>
      <c r="G61" s="4" t="e">
        <f>_xll.BDP(D61&amp;" equity",$G$1)</f>
        <v>#NAME?</v>
      </c>
      <c r="H61" s="4" t="e">
        <f>_xll.BDP(D61&amp;" equity",$H$1)</f>
        <v>#NAME?</v>
      </c>
      <c r="J61" s="4">
        <f t="shared" si="0"/>
        <v>0</v>
      </c>
    </row>
    <row r="62" ht="15" customHeight="1" s="4" customFormat="1">
      <c r="D62" s="4">
        <f>'EZE Daily Holdings_AUTOLOAD'!G64</f>
        <v>0</v>
      </c>
      <c r="F62" s="4" t="e">
        <f>_xll.BDP(D62&amp;" equity",$F$1)</f>
        <v>#NAME?</v>
      </c>
      <c r="G62" s="4" t="e">
        <f>_xll.BDP(D62&amp;" equity",$G$1)</f>
        <v>#NAME?</v>
      </c>
      <c r="H62" s="4" t="e">
        <f>_xll.BDP(D62&amp;" equity",$H$1)</f>
        <v>#NAME?</v>
      </c>
      <c r="J62" s="4">
        <f t="shared" si="0"/>
        <v>0</v>
      </c>
    </row>
    <row r="63" ht="15" customHeight="1" s="4" customFormat="1">
      <c r="D63" s="4">
        <f>'EZE Daily Holdings_AUTOLOAD'!G65</f>
        <v>0</v>
      </c>
      <c r="F63" s="4" t="e">
        <f>_xll.BDP(D63&amp;" equity",$F$1)</f>
        <v>#NAME?</v>
      </c>
      <c r="G63" s="4" t="e">
        <f>_xll.BDP(D63&amp;" equity",$G$1)</f>
        <v>#NAME?</v>
      </c>
      <c r="H63" s="4" t="e">
        <f>_xll.BDP(D63&amp;" equity",$H$1)</f>
        <v>#NAME?</v>
      </c>
      <c r="J63" s="4">
        <f t="shared" si="0"/>
        <v>0</v>
      </c>
    </row>
    <row r="64" ht="15" customHeight="1" s="4" customFormat="1">
      <c r="D64" s="4">
        <f>'EZE Daily Holdings_AUTOLOAD'!G66</f>
        <v>0</v>
      </c>
      <c r="F64" s="4" t="e">
        <f>_xll.BDP(D64&amp;" equity",$F$1)</f>
        <v>#NAME?</v>
      </c>
      <c r="G64" s="4" t="e">
        <f>_xll.BDP(D64&amp;" equity",$G$1)</f>
        <v>#NAME?</v>
      </c>
      <c r="H64" s="4" t="e">
        <f>_xll.BDP(D64&amp;" equity",$H$1)</f>
        <v>#NAME?</v>
      </c>
      <c r="J64" s="4">
        <f t="shared" si="0"/>
        <v>0</v>
      </c>
    </row>
    <row r="65" ht="15" customHeight="1" s="4" customFormat="1">
      <c r="D65" s="4">
        <f>'EZE Daily Holdings_AUTOLOAD'!G67</f>
        <v>0</v>
      </c>
      <c r="F65" s="4" t="e">
        <f>_xll.BDP(D65&amp;" equity",$F$1)</f>
        <v>#NAME?</v>
      </c>
      <c r="G65" s="4" t="e">
        <f>_xll.BDP(D65&amp;" equity",$G$1)</f>
        <v>#NAME?</v>
      </c>
      <c r="H65" s="4" t="e">
        <f>_xll.BDP(D65&amp;" equity",$H$1)</f>
        <v>#NAME?</v>
      </c>
      <c r="J65" s="4">
        <f t="shared" si="0"/>
        <v>0</v>
      </c>
    </row>
    <row r="66" ht="15" customHeight="1" s="4" customFormat="1">
      <c r="D66" s="4">
        <f>'EZE Daily Holdings_AUTOLOAD'!G68</f>
        <v>0</v>
      </c>
      <c r="F66" s="4" t="e">
        <f>_xll.BDP(D66&amp;" equity",$F$1)</f>
        <v>#NAME?</v>
      </c>
      <c r="G66" s="4" t="e">
        <f>_xll.BDP(D66&amp;" equity",$G$1)</f>
        <v>#NAME?</v>
      </c>
      <c r="H66" s="4" t="e">
        <f>_xll.BDP(D66&amp;" equity",$H$1)</f>
        <v>#NAME?</v>
      </c>
      <c r="J66" s="4">
        <f t="shared" si="0"/>
        <v>0</v>
      </c>
    </row>
    <row r="67" ht="15" customHeight="1" s="4" customFormat="1">
      <c r="D67" s="4">
        <f>'EZE Daily Holdings_AUTOLOAD'!G69</f>
        <v>0</v>
      </c>
      <c r="F67" s="4" t="e">
        <f>_xll.BDP(D67&amp;" equity",$F$1)</f>
        <v>#NAME?</v>
      </c>
      <c r="G67" s="4" t="e">
        <f>_xll.BDP(D67&amp;" equity",$G$1)</f>
        <v>#NAME?</v>
      </c>
      <c r="H67" s="4" t="e">
        <f>_xll.BDP(D67&amp;" equity",$H$1)</f>
        <v>#NAME?</v>
      </c>
      <c r="J67" s="4">
        <f ref="J67:J130" t="shared" si="1">D67</f>
        <v>0</v>
      </c>
    </row>
    <row r="68" ht="15" customHeight="1" s="4" customFormat="1">
      <c r="D68" s="4">
        <f>'EZE Daily Holdings_AUTOLOAD'!G70</f>
        <v>0</v>
      </c>
      <c r="F68" s="4" t="e">
        <f>_xll.BDP(D68&amp;" equity",$F$1)</f>
        <v>#NAME?</v>
      </c>
      <c r="G68" s="4" t="e">
        <f>_xll.BDP(D68&amp;" equity",$G$1)</f>
        <v>#NAME?</v>
      </c>
      <c r="H68" s="4" t="e">
        <f>_xll.BDP(D68&amp;" equity",$H$1)</f>
        <v>#NAME?</v>
      </c>
      <c r="J68" s="4">
        <f t="shared" si="1"/>
        <v>0</v>
      </c>
    </row>
    <row r="69" ht="15" customHeight="1" s="4" customFormat="1">
      <c r="D69" s="4">
        <f>'EZE Daily Holdings_AUTOLOAD'!G71</f>
        <v>0</v>
      </c>
      <c r="F69" s="4" t="e">
        <f>_xll.BDP(D69&amp;" equity",$F$1)</f>
        <v>#NAME?</v>
      </c>
      <c r="G69" s="4" t="e">
        <f>_xll.BDP(D69&amp;" equity",$G$1)</f>
        <v>#NAME?</v>
      </c>
      <c r="H69" s="4" t="e">
        <f>_xll.BDP(D69&amp;" equity",$H$1)</f>
        <v>#NAME?</v>
      </c>
      <c r="J69" s="4">
        <f t="shared" si="1"/>
        <v>0</v>
      </c>
    </row>
    <row r="70" ht="15" customHeight="1" s="4" customFormat="1">
      <c r="D70" s="4">
        <f>'EZE Daily Holdings_AUTOLOAD'!G72</f>
        <v>0</v>
      </c>
      <c r="F70" s="4" t="e">
        <f>_xll.BDP(D70&amp;" equity",$F$1)</f>
        <v>#NAME?</v>
      </c>
      <c r="G70" s="4" t="e">
        <f>_xll.BDP(D70&amp;" equity",$G$1)</f>
        <v>#NAME?</v>
      </c>
      <c r="H70" s="4" t="e">
        <f>_xll.BDP(D70&amp;" equity",$H$1)</f>
        <v>#NAME?</v>
      </c>
      <c r="J70" s="4">
        <f t="shared" si="1"/>
        <v>0</v>
      </c>
    </row>
    <row r="71" ht="15" customHeight="1" s="4" customFormat="1">
      <c r="D71" s="4">
        <f>'EZE Daily Holdings_AUTOLOAD'!G73</f>
        <v>0</v>
      </c>
      <c r="F71" s="4" t="e">
        <f>_xll.BDP(D71&amp;" equity",$F$1)</f>
        <v>#NAME?</v>
      </c>
      <c r="G71" s="4" t="e">
        <f>_xll.BDP(D71&amp;" equity",$G$1)</f>
        <v>#NAME?</v>
      </c>
      <c r="H71" s="4" t="e">
        <f>_xll.BDP(D71&amp;" equity",$H$1)</f>
        <v>#NAME?</v>
      </c>
      <c r="J71" s="4">
        <f t="shared" si="1"/>
        <v>0</v>
      </c>
    </row>
    <row r="72" ht="15" customHeight="1" s="4" customFormat="1">
      <c r="D72" s="4">
        <f>'EZE Daily Holdings_AUTOLOAD'!G74</f>
        <v>0</v>
      </c>
      <c r="F72" s="4" t="e">
        <f>_xll.BDP(D72&amp;" equity",$F$1)</f>
        <v>#NAME?</v>
      </c>
      <c r="G72" s="4" t="e">
        <f>_xll.BDP(D72&amp;" equity",$G$1)</f>
        <v>#NAME?</v>
      </c>
      <c r="H72" s="4" t="e">
        <f>_xll.BDP(D72&amp;" equity",$H$1)</f>
        <v>#NAME?</v>
      </c>
      <c r="J72" s="4">
        <f t="shared" si="1"/>
        <v>0</v>
      </c>
    </row>
    <row r="73" ht="15" customHeight="1" s="4" customFormat="1">
      <c r="D73" s="4">
        <f>'EZE Daily Holdings_AUTOLOAD'!G75</f>
        <v>0</v>
      </c>
      <c r="F73" s="4" t="e">
        <f>_xll.BDP(D73&amp;" equity",$F$1)</f>
        <v>#NAME?</v>
      </c>
      <c r="G73" s="4" t="e">
        <f>_xll.BDP(D73&amp;" equity",$G$1)</f>
        <v>#NAME?</v>
      </c>
      <c r="H73" s="4" t="e">
        <f>_xll.BDP(D73&amp;" equity",$H$1)</f>
        <v>#NAME?</v>
      </c>
      <c r="J73" s="4">
        <f t="shared" si="1"/>
        <v>0</v>
      </c>
    </row>
    <row r="74" ht="15" customHeight="1" s="4" customFormat="1">
      <c r="D74" s="4">
        <f>'EZE Daily Holdings_AUTOLOAD'!G76</f>
        <v>0</v>
      </c>
      <c r="F74" s="4" t="e">
        <f>_xll.BDP(D74&amp;" equity",$F$1)</f>
        <v>#NAME?</v>
      </c>
      <c r="G74" s="4" t="e">
        <f>_xll.BDP(D74&amp;" equity",$G$1)</f>
        <v>#NAME?</v>
      </c>
      <c r="H74" s="4" t="e">
        <f>_xll.BDP(D74&amp;" equity",$H$1)</f>
        <v>#NAME?</v>
      </c>
      <c r="J74" s="4">
        <f t="shared" si="1"/>
        <v>0</v>
      </c>
    </row>
    <row r="75" ht="15" customHeight="1" s="4" customFormat="1">
      <c r="D75" s="4">
        <f>'EZE Daily Holdings_AUTOLOAD'!G77</f>
        <v>0</v>
      </c>
      <c r="F75" s="4" t="e">
        <f>_xll.BDP(D75&amp;" equity",$F$1)</f>
        <v>#NAME?</v>
      </c>
      <c r="G75" s="4" t="e">
        <f>_xll.BDP(D75&amp;" equity",$G$1)</f>
        <v>#NAME?</v>
      </c>
      <c r="H75" s="4" t="e">
        <f>_xll.BDP(D75&amp;" equity",$H$1)</f>
        <v>#NAME?</v>
      </c>
      <c r="J75" s="4">
        <f t="shared" si="1"/>
        <v>0</v>
      </c>
    </row>
    <row r="76" ht="15" customHeight="1" s="4" customFormat="1">
      <c r="D76" s="4">
        <f>'EZE Daily Holdings_AUTOLOAD'!G78</f>
        <v>0</v>
      </c>
      <c r="F76" s="4" t="e">
        <f>_xll.BDP(D76&amp;" equity",$F$1)</f>
        <v>#NAME?</v>
      </c>
      <c r="G76" s="4" t="e">
        <f>_xll.BDP(D76&amp;" equity",$G$1)</f>
        <v>#NAME?</v>
      </c>
      <c r="H76" s="4" t="e">
        <f>_xll.BDP(D76&amp;" equity",$H$1)</f>
        <v>#NAME?</v>
      </c>
      <c r="J76" s="4">
        <f t="shared" si="1"/>
        <v>0</v>
      </c>
    </row>
    <row r="77" ht="15" customHeight="1" s="4" customFormat="1">
      <c r="D77" s="4">
        <f>'EZE Daily Holdings_AUTOLOAD'!G79</f>
        <v>0</v>
      </c>
      <c r="F77" s="4" t="e">
        <f>_xll.BDP(D77&amp;" equity",$F$1)</f>
        <v>#NAME?</v>
      </c>
      <c r="G77" s="4" t="e">
        <f>_xll.BDP(D77&amp;" equity",$G$1)</f>
        <v>#NAME?</v>
      </c>
      <c r="H77" s="4" t="e">
        <f>_xll.BDP(D77&amp;" equity",$H$1)</f>
        <v>#NAME?</v>
      </c>
      <c r="J77" s="4">
        <f t="shared" si="1"/>
        <v>0</v>
      </c>
    </row>
    <row r="78" ht="15" customHeight="1" s="4" customFormat="1">
      <c r="D78" s="4">
        <f>'EZE Daily Holdings_AUTOLOAD'!G80</f>
        <v>0</v>
      </c>
      <c r="F78" s="4" t="e">
        <f>_xll.BDP(D78&amp;" equity",$F$1)</f>
        <v>#NAME?</v>
      </c>
      <c r="G78" s="4" t="e">
        <f>_xll.BDP(D78&amp;" equity",$G$1)</f>
        <v>#NAME?</v>
      </c>
      <c r="H78" s="4" t="e">
        <f>_xll.BDP(D78&amp;" equity",$H$1)</f>
        <v>#NAME?</v>
      </c>
      <c r="J78" s="4">
        <f t="shared" si="1"/>
        <v>0</v>
      </c>
    </row>
    <row r="79" ht="15" customHeight="1" s="4" customFormat="1">
      <c r="D79" s="4">
        <f>'EZE Daily Holdings_AUTOLOAD'!G81</f>
        <v>0</v>
      </c>
      <c r="F79" s="4" t="e">
        <f>_xll.BDP(D79&amp;" equity",$F$1)</f>
        <v>#NAME?</v>
      </c>
      <c r="G79" s="4" t="e">
        <f>_xll.BDP(D79&amp;" equity",$G$1)</f>
        <v>#NAME?</v>
      </c>
      <c r="H79" s="4" t="e">
        <f>_xll.BDP(D79&amp;" equity",$H$1)</f>
        <v>#NAME?</v>
      </c>
      <c r="J79" s="4">
        <f t="shared" si="1"/>
        <v>0</v>
      </c>
    </row>
    <row r="80" ht="15" customHeight="1" s="4" customFormat="1">
      <c r="D80" s="4">
        <f>'EZE Daily Holdings_AUTOLOAD'!G82</f>
        <v>0</v>
      </c>
      <c r="F80" s="4" t="e">
        <f>_xll.BDP(D80&amp;" equity",$F$1)</f>
        <v>#NAME?</v>
      </c>
      <c r="G80" s="4" t="e">
        <f>_xll.BDP(D80&amp;" equity",$G$1)</f>
        <v>#NAME?</v>
      </c>
      <c r="H80" s="4" t="e">
        <f>_xll.BDP(D80&amp;" equity",$H$1)</f>
        <v>#NAME?</v>
      </c>
      <c r="J80" s="4">
        <f t="shared" si="1"/>
        <v>0</v>
      </c>
    </row>
    <row r="81" ht="15" customHeight="1" s="4" customFormat="1">
      <c r="D81" s="4">
        <f>'EZE Daily Holdings_AUTOLOAD'!G83</f>
        <v>0</v>
      </c>
      <c r="F81" s="4" t="e">
        <f>_xll.BDP(D81&amp;" equity",$F$1)</f>
        <v>#NAME?</v>
      </c>
      <c r="G81" s="4" t="e">
        <f>_xll.BDP(D81&amp;" equity",$G$1)</f>
        <v>#NAME?</v>
      </c>
      <c r="H81" s="4" t="e">
        <f>_xll.BDP(D81&amp;" equity",$H$1)</f>
        <v>#NAME?</v>
      </c>
      <c r="J81" s="4">
        <f t="shared" si="1"/>
        <v>0</v>
      </c>
    </row>
    <row r="82" ht="15" customHeight="1" s="4" customFormat="1">
      <c r="D82" s="4">
        <f>'EZE Daily Holdings_AUTOLOAD'!G84</f>
        <v>0</v>
      </c>
      <c r="F82" s="4" t="e">
        <f>_xll.BDP(D82&amp;" equity",$F$1)</f>
        <v>#NAME?</v>
      </c>
      <c r="G82" s="4" t="e">
        <f>_xll.BDP(D82&amp;" equity",$G$1)</f>
        <v>#NAME?</v>
      </c>
      <c r="H82" s="4" t="e">
        <f>_xll.BDP(D82&amp;" equity",$H$1)</f>
        <v>#NAME?</v>
      </c>
      <c r="J82" s="4">
        <f t="shared" si="1"/>
        <v>0</v>
      </c>
    </row>
    <row r="83" ht="15" customHeight="1" s="4" customFormat="1">
      <c r="D83" s="4">
        <f>'EZE Daily Holdings_AUTOLOAD'!G85</f>
        <v>0</v>
      </c>
      <c r="F83" s="4" t="e">
        <f>_xll.BDP(D83&amp;" equity",$F$1)</f>
        <v>#NAME?</v>
      </c>
      <c r="G83" s="4" t="e">
        <f>_xll.BDP(D83&amp;" equity",$G$1)</f>
        <v>#NAME?</v>
      </c>
      <c r="H83" s="4" t="e">
        <f>_xll.BDP(D83&amp;" equity",$H$1)</f>
        <v>#NAME?</v>
      </c>
      <c r="J83" s="4">
        <f t="shared" si="1"/>
        <v>0</v>
      </c>
    </row>
    <row r="84" ht="15" customHeight="1" s="4" customFormat="1">
      <c r="D84" s="4">
        <f>'EZE Daily Holdings_AUTOLOAD'!G86</f>
        <v>0</v>
      </c>
      <c r="F84" s="4" t="e">
        <f>_xll.BDP(D84&amp;" equity",$F$1)</f>
        <v>#NAME?</v>
      </c>
      <c r="G84" s="4" t="e">
        <f>_xll.BDP(D84&amp;" equity",$G$1)</f>
        <v>#NAME?</v>
      </c>
      <c r="H84" s="4" t="e">
        <f>_xll.BDP(D84&amp;" equity",$H$1)</f>
        <v>#NAME?</v>
      </c>
      <c r="J84" s="4">
        <f t="shared" si="1"/>
        <v>0</v>
      </c>
    </row>
    <row r="85" ht="15" customHeight="1" s="4" customFormat="1">
      <c r="D85" s="4">
        <f>'EZE Daily Holdings_AUTOLOAD'!G87</f>
        <v>0</v>
      </c>
      <c r="F85" s="4" t="e">
        <f>_xll.BDP(D85&amp;" equity",$F$1)</f>
        <v>#NAME?</v>
      </c>
      <c r="G85" s="4" t="e">
        <f>_xll.BDP(D85&amp;" equity",$G$1)</f>
        <v>#NAME?</v>
      </c>
      <c r="H85" s="4" t="e">
        <f>_xll.BDP(D85&amp;" equity",$H$1)</f>
        <v>#NAME?</v>
      </c>
      <c r="J85" s="4">
        <f t="shared" si="1"/>
        <v>0</v>
      </c>
    </row>
    <row r="86" ht="15" customHeight="1" s="4" customFormat="1">
      <c r="D86" s="4">
        <f>'EZE Daily Holdings_AUTOLOAD'!G88</f>
        <v>0</v>
      </c>
      <c r="F86" s="4" t="e">
        <f>_xll.BDP(D86&amp;" equity",$F$1)</f>
        <v>#NAME?</v>
      </c>
      <c r="G86" s="4" t="e">
        <f>_xll.BDP(D86&amp;" equity",$G$1)</f>
        <v>#NAME?</v>
      </c>
      <c r="H86" s="4" t="e">
        <f>_xll.BDP(D86&amp;" equity",$H$1)</f>
        <v>#NAME?</v>
      </c>
      <c r="J86" s="4">
        <f t="shared" si="1"/>
        <v>0</v>
      </c>
    </row>
    <row r="87" ht="15" customHeight="1" s="4" customFormat="1">
      <c r="D87" s="4">
        <f>'EZE Daily Holdings_AUTOLOAD'!G89</f>
        <v>0</v>
      </c>
      <c r="F87" s="4" t="e">
        <f>_xll.BDP(D87&amp;" equity",$F$1)</f>
        <v>#NAME?</v>
      </c>
      <c r="G87" s="4" t="e">
        <f>_xll.BDP(D87&amp;" equity",$G$1)</f>
        <v>#NAME?</v>
      </c>
      <c r="H87" s="4" t="e">
        <f>_xll.BDP(D87&amp;" equity",$H$1)</f>
        <v>#NAME?</v>
      </c>
      <c r="J87" s="4">
        <f t="shared" si="1"/>
        <v>0</v>
      </c>
    </row>
    <row r="88" ht="15" customHeight="1" s="4" customFormat="1">
      <c r="D88" s="4">
        <f>'EZE Daily Holdings_AUTOLOAD'!G90</f>
        <v>0</v>
      </c>
      <c r="F88" s="4" t="e">
        <f>_xll.BDP(D88&amp;" equity",$F$1)</f>
        <v>#NAME?</v>
      </c>
      <c r="G88" s="4" t="e">
        <f>_xll.BDP(D88&amp;" equity",$G$1)</f>
        <v>#NAME?</v>
      </c>
      <c r="H88" s="4" t="e">
        <f>_xll.BDP(D88&amp;" equity",$H$1)</f>
        <v>#NAME?</v>
      </c>
      <c r="J88" s="4">
        <f t="shared" si="1"/>
        <v>0</v>
      </c>
    </row>
    <row r="89" ht="15" customHeight="1" s="4" customFormat="1">
      <c r="D89" s="4">
        <f>'EZE Daily Holdings_AUTOLOAD'!G91</f>
        <v>0</v>
      </c>
      <c r="F89" s="4" t="e">
        <f>_xll.BDP(D89&amp;" equity",$F$1)</f>
        <v>#NAME?</v>
      </c>
      <c r="G89" s="4" t="e">
        <f>_xll.BDP(D89&amp;" equity",$G$1)</f>
        <v>#NAME?</v>
      </c>
      <c r="H89" s="4" t="e">
        <f>_xll.BDP(D89&amp;" equity",$H$1)</f>
        <v>#NAME?</v>
      </c>
      <c r="J89" s="4">
        <f t="shared" si="1"/>
        <v>0</v>
      </c>
    </row>
    <row r="90" ht="15" customHeight="1" s="4" customFormat="1">
      <c r="D90" s="4">
        <f>'EZE Daily Holdings_AUTOLOAD'!G92</f>
        <v>0</v>
      </c>
      <c r="F90" s="4" t="e">
        <f>_xll.BDP(D90&amp;" equity",$F$1)</f>
        <v>#NAME?</v>
      </c>
      <c r="G90" s="4" t="e">
        <f>_xll.BDP(D90&amp;" equity",$G$1)</f>
        <v>#NAME?</v>
      </c>
      <c r="H90" s="4" t="e">
        <f>_xll.BDP(D90&amp;" equity",$H$1)</f>
        <v>#NAME?</v>
      </c>
      <c r="J90" s="4">
        <f t="shared" si="1"/>
        <v>0</v>
      </c>
    </row>
    <row r="91" ht="15" customHeight="1" s="4" customFormat="1">
      <c r="D91" s="4">
        <f>'EZE Daily Holdings_AUTOLOAD'!G93</f>
        <v>0</v>
      </c>
      <c r="F91" s="4" t="e">
        <f>_xll.BDP(D91&amp;" equity",$F$1)</f>
        <v>#NAME?</v>
      </c>
      <c r="G91" s="4" t="e">
        <f>_xll.BDP(D91&amp;" equity",$G$1)</f>
        <v>#NAME?</v>
      </c>
      <c r="H91" s="4" t="e">
        <f>_xll.BDP(D91&amp;" equity",$H$1)</f>
        <v>#NAME?</v>
      </c>
      <c r="J91" s="4">
        <f t="shared" si="1"/>
        <v>0</v>
      </c>
    </row>
    <row r="92" ht="15" customHeight="1" s="4" customFormat="1">
      <c r="D92" s="4">
        <f>'EZE Daily Holdings_AUTOLOAD'!G94</f>
        <v>0</v>
      </c>
      <c r="F92" s="4" t="e">
        <f>_xll.BDP(D92&amp;" equity",$F$1)</f>
        <v>#NAME?</v>
      </c>
      <c r="G92" s="4" t="e">
        <f>_xll.BDP(D92&amp;" equity",$G$1)</f>
        <v>#NAME?</v>
      </c>
      <c r="H92" s="4" t="e">
        <f>_xll.BDP(D92&amp;" equity",$H$1)</f>
        <v>#NAME?</v>
      </c>
      <c r="J92" s="4">
        <f t="shared" si="1"/>
        <v>0</v>
      </c>
    </row>
    <row r="93" ht="15" customHeight="1" s="4" customFormat="1">
      <c r="D93" s="4">
        <f>'EZE Daily Holdings_AUTOLOAD'!G95</f>
        <v>0</v>
      </c>
      <c r="F93" s="4" t="e">
        <f>_xll.BDP(D93&amp;" equity",$F$1)</f>
        <v>#NAME?</v>
      </c>
      <c r="G93" s="4" t="e">
        <f>_xll.BDP(D93&amp;" equity",$G$1)</f>
        <v>#NAME?</v>
      </c>
      <c r="H93" s="4" t="e">
        <f>_xll.BDP(D93&amp;" equity",$H$1)</f>
        <v>#NAME?</v>
      </c>
      <c r="J93" s="4">
        <f t="shared" si="1"/>
        <v>0</v>
      </c>
    </row>
    <row r="94" ht="15" customHeight="1" s="4" customFormat="1">
      <c r="D94" s="4">
        <f>'EZE Daily Holdings_AUTOLOAD'!G96</f>
        <v>0</v>
      </c>
      <c r="F94" s="4" t="e">
        <f>_xll.BDP(D94&amp;" equity",$F$1)</f>
        <v>#NAME?</v>
      </c>
      <c r="G94" s="4" t="e">
        <f>_xll.BDP(D94&amp;" equity",$G$1)</f>
        <v>#NAME?</v>
      </c>
      <c r="H94" s="4" t="e">
        <f>_xll.BDP(D94&amp;" equity",$H$1)</f>
        <v>#NAME?</v>
      </c>
      <c r="J94" s="4">
        <f t="shared" si="1"/>
        <v>0</v>
      </c>
    </row>
    <row r="95" ht="15" customHeight="1" s="4" customFormat="1">
      <c r="D95" s="4">
        <f>'EZE Daily Holdings_AUTOLOAD'!G97</f>
        <v>0</v>
      </c>
      <c r="F95" s="4" t="e">
        <f>_xll.BDP(D95&amp;" equity",$F$1)</f>
        <v>#NAME?</v>
      </c>
      <c r="G95" s="4" t="e">
        <f>_xll.BDP(D95&amp;" equity",$G$1)</f>
        <v>#NAME?</v>
      </c>
      <c r="H95" s="4" t="e">
        <f>_xll.BDP(D95&amp;" equity",$H$1)</f>
        <v>#NAME?</v>
      </c>
      <c r="J95" s="4">
        <f t="shared" si="1"/>
        <v>0</v>
      </c>
    </row>
    <row r="96" ht="15" customHeight="1" s="4" customFormat="1">
      <c r="D96" s="4">
        <f>'EZE Daily Holdings_AUTOLOAD'!G98</f>
        <v>0</v>
      </c>
      <c r="F96" s="4" t="e">
        <f>_xll.BDP(D96&amp;" equity",$F$1)</f>
        <v>#NAME?</v>
      </c>
      <c r="G96" s="4" t="e">
        <f>_xll.BDP(D96&amp;" equity",$G$1)</f>
        <v>#NAME?</v>
      </c>
      <c r="H96" s="4" t="e">
        <f>_xll.BDP(D96&amp;" equity",$H$1)</f>
        <v>#NAME?</v>
      </c>
      <c r="J96" s="4">
        <f t="shared" si="1"/>
        <v>0</v>
      </c>
    </row>
    <row r="97" ht="15" customHeight="1" s="4" customFormat="1">
      <c r="D97" s="4">
        <f>'EZE Daily Holdings_AUTOLOAD'!G99</f>
        <v>0</v>
      </c>
      <c r="F97" s="4" t="e">
        <f>_xll.BDP(D97&amp;" equity",$F$1)</f>
        <v>#NAME?</v>
      </c>
      <c r="G97" s="4" t="e">
        <f>_xll.BDP(D97&amp;" equity",$G$1)</f>
        <v>#NAME?</v>
      </c>
      <c r="H97" s="4" t="e">
        <f>_xll.BDP(D97&amp;" equity",$H$1)</f>
        <v>#NAME?</v>
      </c>
      <c r="J97" s="4">
        <f t="shared" si="1"/>
        <v>0</v>
      </c>
    </row>
    <row r="98" ht="15" customHeight="1" s="4" customFormat="1">
      <c r="D98" s="4">
        <f>'EZE Daily Holdings_AUTOLOAD'!G100</f>
        <v>0</v>
      </c>
      <c r="F98" s="4" t="e">
        <f>_xll.BDP(D98&amp;" equity",$F$1)</f>
        <v>#NAME?</v>
      </c>
      <c r="G98" s="4" t="e">
        <f>_xll.BDP(D98&amp;" equity",$G$1)</f>
        <v>#NAME?</v>
      </c>
      <c r="H98" s="4" t="e">
        <f>_xll.BDP(D98&amp;" equity",$H$1)</f>
        <v>#NAME?</v>
      </c>
      <c r="J98" s="4">
        <f t="shared" si="1"/>
        <v>0</v>
      </c>
    </row>
    <row r="99" ht="15" customHeight="1" s="4" customFormat="1">
      <c r="D99" s="4">
        <f>'EZE Daily Holdings_AUTOLOAD'!G101</f>
        <v>0</v>
      </c>
      <c r="F99" s="4" t="e">
        <f>_xll.BDP(D99&amp;" equity",$F$1)</f>
        <v>#NAME?</v>
      </c>
      <c r="G99" s="4" t="e">
        <f>_xll.BDP(D99&amp;" equity",$G$1)</f>
        <v>#NAME?</v>
      </c>
      <c r="H99" s="4" t="e">
        <f>_xll.BDP(D99&amp;" equity",$H$1)</f>
        <v>#NAME?</v>
      </c>
      <c r="J99" s="4">
        <f t="shared" si="1"/>
        <v>0</v>
      </c>
    </row>
    <row r="100" ht="15" customHeight="1" s="4" customFormat="1">
      <c r="D100" s="4">
        <f>'EZE Daily Holdings_AUTOLOAD'!G102</f>
        <v>0</v>
      </c>
      <c r="F100" s="4" t="e">
        <f>_xll.BDP(D100&amp;" equity",$F$1)</f>
        <v>#NAME?</v>
      </c>
      <c r="G100" s="4" t="e">
        <f>_xll.BDP(D100&amp;" equity",$G$1)</f>
        <v>#NAME?</v>
      </c>
      <c r="H100" s="4" t="e">
        <f>_xll.BDP(D100&amp;" equity",$H$1)</f>
        <v>#NAME?</v>
      </c>
      <c r="J100" s="4">
        <f t="shared" si="1"/>
        <v>0</v>
      </c>
    </row>
    <row r="101" ht="15" customHeight="1" s="4" customFormat="1">
      <c r="D101" s="4">
        <f>'EZE Daily Holdings_AUTOLOAD'!G103</f>
        <v>0</v>
      </c>
      <c r="F101" s="4" t="e">
        <f>_xll.BDP(D101&amp;" equity",$F$1)</f>
        <v>#NAME?</v>
      </c>
      <c r="G101" s="4" t="e">
        <f>_xll.BDP(D101&amp;" equity",$G$1)</f>
        <v>#NAME?</v>
      </c>
      <c r="H101" s="4" t="e">
        <f>_xll.BDP(D101&amp;" equity",$H$1)</f>
        <v>#NAME?</v>
      </c>
      <c r="J101" s="4">
        <f t="shared" si="1"/>
        <v>0</v>
      </c>
    </row>
    <row r="102" ht="15" customHeight="1" s="4" customFormat="1">
      <c r="D102" s="4">
        <f>'EZE Daily Holdings_AUTOLOAD'!G104</f>
        <v>0</v>
      </c>
      <c r="F102" s="4" t="e">
        <f>_xll.BDP(D102&amp;" equity",$F$1)</f>
        <v>#NAME?</v>
      </c>
      <c r="G102" s="4" t="e">
        <f>_xll.BDP(D102&amp;" equity",$G$1)</f>
        <v>#NAME?</v>
      </c>
      <c r="H102" s="4" t="e">
        <f>_xll.BDP(D102&amp;" equity",$H$1)</f>
        <v>#NAME?</v>
      </c>
      <c r="J102" s="4">
        <f t="shared" si="1"/>
        <v>0</v>
      </c>
    </row>
    <row r="103" ht="15" customHeight="1" s="4" customFormat="1">
      <c r="D103" s="4">
        <f>'EZE Daily Holdings_AUTOLOAD'!G105</f>
        <v>0</v>
      </c>
      <c r="F103" s="4" t="e">
        <f>_xll.BDP(D103&amp;" equity",$F$1)</f>
        <v>#NAME?</v>
      </c>
      <c r="G103" s="4" t="e">
        <f>_xll.BDP(D103&amp;" equity",$G$1)</f>
        <v>#NAME?</v>
      </c>
      <c r="H103" s="4" t="e">
        <f>_xll.BDP(D103&amp;" equity",$H$1)</f>
        <v>#NAME?</v>
      </c>
      <c r="J103" s="4">
        <f t="shared" si="1"/>
        <v>0</v>
      </c>
    </row>
    <row r="104" ht="15" customHeight="1" s="4" customFormat="1">
      <c r="D104" s="4">
        <f>'EZE Daily Holdings_AUTOLOAD'!G106</f>
        <v>0</v>
      </c>
      <c r="F104" s="4" t="e">
        <f>_xll.BDP(D104&amp;" equity",$F$1)</f>
        <v>#NAME?</v>
      </c>
      <c r="G104" s="4" t="e">
        <f>_xll.BDP(D104&amp;" equity",$G$1)</f>
        <v>#NAME?</v>
      </c>
      <c r="H104" s="4" t="e">
        <f>_xll.BDP(D104&amp;" equity",$H$1)</f>
        <v>#NAME?</v>
      </c>
      <c r="J104" s="4">
        <f t="shared" si="1"/>
        <v>0</v>
      </c>
    </row>
    <row r="105" ht="15" customHeight="1" s="4" customFormat="1">
      <c r="D105" s="4">
        <f>'EZE Daily Holdings_AUTOLOAD'!G107</f>
        <v>0</v>
      </c>
      <c r="F105" s="4" t="e">
        <f>_xll.BDP(D105&amp;" equity",$F$1)</f>
        <v>#NAME?</v>
      </c>
      <c r="G105" s="4" t="e">
        <f>_xll.BDP(D105&amp;" equity",$G$1)</f>
        <v>#NAME?</v>
      </c>
      <c r="H105" s="4" t="e">
        <f>_xll.BDP(D105&amp;" equity",$H$1)</f>
        <v>#NAME?</v>
      </c>
      <c r="J105" s="4">
        <f t="shared" si="1"/>
        <v>0</v>
      </c>
    </row>
    <row r="106" ht="15" customHeight="1" s="4" customFormat="1">
      <c r="D106" s="4">
        <f>'EZE Daily Holdings_AUTOLOAD'!G108</f>
        <v>0</v>
      </c>
      <c r="F106" s="4" t="e">
        <f>_xll.BDP(D106&amp;" equity",$F$1)</f>
        <v>#NAME?</v>
      </c>
      <c r="G106" s="4" t="e">
        <f>_xll.BDP(D106&amp;" equity",$G$1)</f>
        <v>#NAME?</v>
      </c>
      <c r="H106" s="4" t="e">
        <f>_xll.BDP(D106&amp;" equity",$H$1)</f>
        <v>#NAME?</v>
      </c>
      <c r="J106" s="4">
        <f t="shared" si="1"/>
        <v>0</v>
      </c>
    </row>
    <row r="107" ht="15" customHeight="1" s="4" customFormat="1">
      <c r="D107" s="4">
        <f>'EZE Daily Holdings_AUTOLOAD'!G109</f>
        <v>0</v>
      </c>
      <c r="F107" s="4" t="e">
        <f>_xll.BDP(D107&amp;" equity",$F$1)</f>
        <v>#NAME?</v>
      </c>
      <c r="G107" s="4" t="e">
        <f>_xll.BDP(D107&amp;" equity",$G$1)</f>
        <v>#NAME?</v>
      </c>
      <c r="H107" s="4" t="e">
        <f>_xll.BDP(D107&amp;" equity",$H$1)</f>
        <v>#NAME?</v>
      </c>
      <c r="J107" s="4">
        <f t="shared" si="1"/>
        <v>0</v>
      </c>
    </row>
    <row r="108" ht="15" customHeight="1" s="4" customFormat="1">
      <c r="D108" s="4">
        <f>'EZE Daily Holdings_AUTOLOAD'!G110</f>
        <v>0</v>
      </c>
      <c r="F108" s="4" t="e">
        <f>_xll.BDP(D108&amp;" equity",$F$1)</f>
        <v>#NAME?</v>
      </c>
      <c r="G108" s="4" t="e">
        <f>_xll.BDP(D108&amp;" equity",$G$1)</f>
        <v>#NAME?</v>
      </c>
      <c r="H108" s="4" t="e">
        <f>_xll.BDP(D108&amp;" equity",$H$1)</f>
        <v>#NAME?</v>
      </c>
      <c r="J108" s="4">
        <f t="shared" si="1"/>
        <v>0</v>
      </c>
    </row>
    <row r="109" ht="15" customHeight="1" s="4" customFormat="1">
      <c r="D109" s="4">
        <f>'EZE Daily Holdings_AUTOLOAD'!G111</f>
        <v>0</v>
      </c>
      <c r="F109" s="4" t="e">
        <f>_xll.BDP(D109&amp;" equity",$F$1)</f>
        <v>#NAME?</v>
      </c>
      <c r="G109" s="4" t="e">
        <f>_xll.BDP(D109&amp;" equity",$G$1)</f>
        <v>#NAME?</v>
      </c>
      <c r="H109" s="4" t="e">
        <f>_xll.BDP(D109&amp;" equity",$H$1)</f>
        <v>#NAME?</v>
      </c>
      <c r="J109" s="4">
        <f t="shared" si="1"/>
        <v>0</v>
      </c>
    </row>
    <row r="110" ht="15" customHeight="1" s="4" customFormat="1">
      <c r="D110" s="4">
        <f>'EZE Daily Holdings_AUTOLOAD'!G112</f>
        <v>0</v>
      </c>
      <c r="F110" s="4" t="e">
        <f>_xll.BDP(D110&amp;" equity",$F$1)</f>
        <v>#NAME?</v>
      </c>
      <c r="G110" s="4" t="e">
        <f>_xll.BDP(D110&amp;" equity",$G$1)</f>
        <v>#NAME?</v>
      </c>
      <c r="H110" s="4" t="e">
        <f>_xll.BDP(D110&amp;" equity",$H$1)</f>
        <v>#NAME?</v>
      </c>
      <c r="J110" s="4">
        <f t="shared" si="1"/>
        <v>0</v>
      </c>
    </row>
    <row r="111" ht="15" customHeight="1" s="4" customFormat="1">
      <c r="D111" s="4">
        <f>'EZE Daily Holdings_AUTOLOAD'!G113</f>
        <v>0</v>
      </c>
      <c r="F111" s="4" t="e">
        <f>_xll.BDP(D111&amp;" equity",$F$1)</f>
        <v>#NAME?</v>
      </c>
      <c r="G111" s="4" t="e">
        <f>_xll.BDP(D111&amp;" equity",$G$1)</f>
        <v>#NAME?</v>
      </c>
      <c r="H111" s="4" t="e">
        <f>_xll.BDP(D111&amp;" equity",$H$1)</f>
        <v>#NAME?</v>
      </c>
      <c r="J111" s="4">
        <f t="shared" si="1"/>
        <v>0</v>
      </c>
    </row>
    <row r="112" ht="15" customHeight="1" s="4" customFormat="1">
      <c r="D112" s="4">
        <f>'EZE Daily Holdings_AUTOLOAD'!G114</f>
        <v>0</v>
      </c>
      <c r="F112" s="4" t="e">
        <f>_xll.BDP(D112&amp;" equity",$F$1)</f>
        <v>#NAME?</v>
      </c>
      <c r="G112" s="4" t="e">
        <f>_xll.BDP(D112&amp;" equity",$G$1)</f>
        <v>#NAME?</v>
      </c>
      <c r="H112" s="4" t="e">
        <f>_xll.BDP(D112&amp;" equity",$H$1)</f>
        <v>#NAME?</v>
      </c>
      <c r="J112" s="4">
        <f t="shared" si="1"/>
        <v>0</v>
      </c>
    </row>
    <row r="113" ht="15" customHeight="1" s="4" customFormat="1">
      <c r="D113" s="4">
        <f>'EZE Daily Holdings_AUTOLOAD'!G115</f>
        <v>0</v>
      </c>
      <c r="F113" s="4" t="e">
        <f>_xll.BDP(D113&amp;" equity",$F$1)</f>
        <v>#NAME?</v>
      </c>
      <c r="G113" s="4" t="e">
        <f>_xll.BDP(D113&amp;" equity",$G$1)</f>
        <v>#NAME?</v>
      </c>
      <c r="H113" s="4" t="e">
        <f>_xll.BDP(D113&amp;" equity",$H$1)</f>
        <v>#NAME?</v>
      </c>
      <c r="J113" s="4">
        <f t="shared" si="1"/>
        <v>0</v>
      </c>
    </row>
    <row r="114" ht="15" customHeight="1" s="4" customFormat="1">
      <c r="D114" s="4">
        <f>'EZE Daily Holdings_AUTOLOAD'!G116</f>
        <v>0</v>
      </c>
      <c r="F114" s="4" t="e">
        <f>_xll.BDP(D114&amp;" equity",$F$1)</f>
        <v>#NAME?</v>
      </c>
      <c r="G114" s="4" t="e">
        <f>_xll.BDP(D114&amp;" equity",$G$1)</f>
        <v>#NAME?</v>
      </c>
      <c r="H114" s="4" t="e">
        <f>_xll.BDP(D114&amp;" equity",$H$1)</f>
        <v>#NAME?</v>
      </c>
      <c r="J114" s="4">
        <f t="shared" si="1"/>
        <v>0</v>
      </c>
    </row>
    <row r="115" ht="15" customHeight="1" s="4" customFormat="1">
      <c r="D115" s="4">
        <f>'EZE Daily Holdings_AUTOLOAD'!G117</f>
        <v>0</v>
      </c>
      <c r="F115" s="4" t="e">
        <f>_xll.BDP(D115&amp;" equity",$F$1)</f>
        <v>#NAME?</v>
      </c>
      <c r="G115" s="4" t="e">
        <f>_xll.BDP(D115&amp;" equity",$G$1)</f>
        <v>#NAME?</v>
      </c>
      <c r="H115" s="4" t="e">
        <f>_xll.BDP(D115&amp;" equity",$H$1)</f>
        <v>#NAME?</v>
      </c>
      <c r="J115" s="4">
        <f t="shared" si="1"/>
        <v>0</v>
      </c>
    </row>
    <row r="116" ht="15" customHeight="1" s="4" customFormat="1">
      <c r="D116" s="4">
        <f>'EZE Daily Holdings_AUTOLOAD'!G118</f>
        <v>0</v>
      </c>
      <c r="F116" s="4" t="e">
        <f>_xll.BDP(D116&amp;" equity",$F$1)</f>
        <v>#NAME?</v>
      </c>
      <c r="G116" s="4" t="e">
        <f>_xll.BDP(D116&amp;" equity",$G$1)</f>
        <v>#NAME?</v>
      </c>
      <c r="H116" s="4" t="e">
        <f>_xll.BDP(D116&amp;" equity",$H$1)</f>
        <v>#NAME?</v>
      </c>
      <c r="J116" s="4">
        <f t="shared" si="1"/>
        <v>0</v>
      </c>
    </row>
    <row r="117" ht="15" customHeight="1" s="4" customFormat="1">
      <c r="D117" s="4">
        <f>'EZE Daily Holdings_AUTOLOAD'!G119</f>
        <v>0</v>
      </c>
      <c r="F117" s="4" t="e">
        <f>_xll.BDP(D117&amp;" equity",$F$1)</f>
        <v>#NAME?</v>
      </c>
      <c r="G117" s="4" t="e">
        <f>_xll.BDP(D117&amp;" equity",$G$1)</f>
        <v>#NAME?</v>
      </c>
      <c r="H117" s="4" t="e">
        <f>_xll.BDP(D117&amp;" equity",$H$1)</f>
        <v>#NAME?</v>
      </c>
      <c r="J117" s="4">
        <f t="shared" si="1"/>
        <v>0</v>
      </c>
    </row>
    <row r="118" ht="15" customHeight="1" s="4" customFormat="1">
      <c r="D118" s="4">
        <f>'EZE Daily Holdings_AUTOLOAD'!G120</f>
        <v>0</v>
      </c>
      <c r="F118" s="4" t="e">
        <f>_xll.BDP(D118&amp;" equity",$F$1)</f>
        <v>#NAME?</v>
      </c>
      <c r="G118" s="4" t="e">
        <f>_xll.BDP(D118&amp;" equity",$G$1)</f>
        <v>#NAME?</v>
      </c>
      <c r="H118" s="4" t="e">
        <f>_xll.BDP(D118&amp;" equity",$H$1)</f>
        <v>#NAME?</v>
      </c>
      <c r="J118" s="4">
        <f t="shared" si="1"/>
        <v>0</v>
      </c>
    </row>
    <row r="119" ht="15" customHeight="1" s="4" customFormat="1">
      <c r="D119" s="4">
        <f>'EZE Daily Holdings_AUTOLOAD'!G121</f>
        <v>0</v>
      </c>
      <c r="F119" s="4" t="e">
        <f>_xll.BDP(D119&amp;" equity",$F$1)</f>
        <v>#NAME?</v>
      </c>
      <c r="G119" s="4" t="e">
        <f>_xll.BDP(D119&amp;" equity",$G$1)</f>
        <v>#NAME?</v>
      </c>
      <c r="H119" s="4" t="e">
        <f>_xll.BDP(D119&amp;" equity",$H$1)</f>
        <v>#NAME?</v>
      </c>
      <c r="J119" s="4">
        <f t="shared" si="1"/>
        <v>0</v>
      </c>
    </row>
    <row r="120" ht="15" customHeight="1" s="4" customFormat="1">
      <c r="D120" s="4">
        <f>'EZE Daily Holdings_AUTOLOAD'!G122</f>
        <v>0</v>
      </c>
      <c r="F120" s="4" t="e">
        <f>_xll.BDP(D120&amp;" equity",$F$1)</f>
        <v>#NAME?</v>
      </c>
      <c r="G120" s="4" t="e">
        <f>_xll.BDP(D120&amp;" equity",$G$1)</f>
        <v>#NAME?</v>
      </c>
      <c r="H120" s="4" t="e">
        <f>_xll.BDP(D120&amp;" equity",$H$1)</f>
        <v>#NAME?</v>
      </c>
      <c r="J120" s="4">
        <f t="shared" si="1"/>
        <v>0</v>
      </c>
    </row>
    <row r="121" ht="15" customHeight="1" s="4" customFormat="1">
      <c r="D121" s="4">
        <f>'EZE Daily Holdings_AUTOLOAD'!G123</f>
        <v>0</v>
      </c>
      <c r="F121" s="4" t="e">
        <f>_xll.BDP(D121&amp;" equity",$F$1)</f>
        <v>#NAME?</v>
      </c>
      <c r="G121" s="4" t="e">
        <f>_xll.BDP(D121&amp;" equity",$G$1)</f>
        <v>#NAME?</v>
      </c>
      <c r="H121" s="4" t="e">
        <f>_xll.BDP(D121&amp;" equity",$H$1)</f>
        <v>#NAME?</v>
      </c>
      <c r="J121" s="4">
        <f t="shared" si="1"/>
        <v>0</v>
      </c>
    </row>
    <row r="122" ht="15" customHeight="1" s="4" customFormat="1">
      <c r="D122" s="4">
        <f>'EZE Daily Holdings_AUTOLOAD'!G124</f>
        <v>0</v>
      </c>
      <c r="F122" s="4" t="e">
        <f>_xll.BDP(D122&amp;" equity",$F$1)</f>
        <v>#NAME?</v>
      </c>
      <c r="G122" s="4" t="e">
        <f>_xll.BDP(D122&amp;" equity",$G$1)</f>
        <v>#NAME?</v>
      </c>
      <c r="H122" s="4" t="e">
        <f>_xll.BDP(D122&amp;" equity",$H$1)</f>
        <v>#NAME?</v>
      </c>
      <c r="J122" s="4">
        <f t="shared" si="1"/>
        <v>0</v>
      </c>
    </row>
    <row r="123" ht="15" customHeight="1" s="4" customFormat="1">
      <c r="D123" s="4">
        <f>'EZE Daily Holdings_AUTOLOAD'!G125</f>
        <v>0</v>
      </c>
      <c r="F123" s="4" t="e">
        <f>_xll.BDP(D123&amp;" equity",$F$1)</f>
        <v>#NAME?</v>
      </c>
      <c r="G123" s="4" t="e">
        <f>_xll.BDP(D123&amp;" equity",$G$1)</f>
        <v>#NAME?</v>
      </c>
      <c r="H123" s="4" t="e">
        <f>_xll.BDP(D123&amp;" equity",$H$1)</f>
        <v>#NAME?</v>
      </c>
      <c r="J123" s="4">
        <f t="shared" si="1"/>
        <v>0</v>
      </c>
    </row>
    <row r="124" ht="15" customHeight="1" s="4" customFormat="1">
      <c r="D124" s="4">
        <f>'EZE Daily Holdings_AUTOLOAD'!G126</f>
        <v>0</v>
      </c>
      <c r="F124" s="4" t="e">
        <f>_xll.BDP(D124&amp;" equity",$F$1)</f>
        <v>#NAME?</v>
      </c>
      <c r="G124" s="4" t="e">
        <f>_xll.BDP(D124&amp;" equity",$G$1)</f>
        <v>#NAME?</v>
      </c>
      <c r="H124" s="4" t="e">
        <f>_xll.BDP(D124&amp;" equity",$H$1)</f>
        <v>#NAME?</v>
      </c>
      <c r="J124" s="4">
        <f t="shared" si="1"/>
        <v>0</v>
      </c>
    </row>
    <row r="125" ht="15" customHeight="1" s="4" customFormat="1">
      <c r="D125" s="4">
        <f>'EZE Daily Holdings_AUTOLOAD'!G127</f>
        <v>0</v>
      </c>
      <c r="F125" s="4" t="e">
        <f>_xll.BDP(D125&amp;" equity",$F$1)</f>
        <v>#NAME?</v>
      </c>
      <c r="G125" s="4" t="e">
        <f>_xll.BDP(D125&amp;" equity",$G$1)</f>
        <v>#NAME?</v>
      </c>
      <c r="H125" s="4" t="e">
        <f>_xll.BDP(D125&amp;" equity",$H$1)</f>
        <v>#NAME?</v>
      </c>
      <c r="J125" s="4">
        <f t="shared" si="1"/>
        <v>0</v>
      </c>
    </row>
    <row r="126" ht="15" customHeight="1" s="4" customFormat="1">
      <c r="D126" s="4">
        <f>'EZE Daily Holdings_AUTOLOAD'!G128</f>
        <v>0</v>
      </c>
      <c r="F126" s="4" t="e">
        <f>_xll.BDP(D126&amp;" equity",$F$1)</f>
        <v>#NAME?</v>
      </c>
      <c r="G126" s="4" t="e">
        <f>_xll.BDP(D126&amp;" equity",$G$1)</f>
        <v>#NAME?</v>
      </c>
      <c r="H126" s="4" t="e">
        <f>_xll.BDP(D126&amp;" equity",$H$1)</f>
        <v>#NAME?</v>
      </c>
      <c r="J126" s="4">
        <f t="shared" si="1"/>
        <v>0</v>
      </c>
    </row>
    <row r="127" ht="15" customHeight="1" s="4" customFormat="1">
      <c r="D127" s="4">
        <f>'EZE Daily Holdings_AUTOLOAD'!G129</f>
        <v>0</v>
      </c>
      <c r="F127" s="4" t="e">
        <f>_xll.BDP(D127&amp;" equity",$F$1)</f>
        <v>#NAME?</v>
      </c>
      <c r="G127" s="4" t="e">
        <f>_xll.BDP(D127&amp;" equity",$G$1)</f>
        <v>#NAME?</v>
      </c>
      <c r="H127" s="4" t="e">
        <f>_xll.BDP(D127&amp;" equity",$H$1)</f>
        <v>#NAME?</v>
      </c>
      <c r="J127" s="4">
        <f t="shared" si="1"/>
        <v>0</v>
      </c>
    </row>
    <row r="128" ht="15" customHeight="1" s="4" customFormat="1">
      <c r="D128" s="4">
        <f>'EZE Daily Holdings_AUTOLOAD'!G130</f>
        <v>0</v>
      </c>
      <c r="F128" s="4" t="e">
        <f>_xll.BDP(D128&amp;" equity",$F$1)</f>
        <v>#NAME?</v>
      </c>
      <c r="G128" s="4" t="e">
        <f>_xll.BDP(D128&amp;" equity",$G$1)</f>
        <v>#NAME?</v>
      </c>
      <c r="H128" s="4" t="e">
        <f>_xll.BDP(D128&amp;" equity",$H$1)</f>
        <v>#NAME?</v>
      </c>
      <c r="J128" s="4">
        <f t="shared" si="1"/>
        <v>0</v>
      </c>
    </row>
    <row r="129" ht="15" customHeight="1" s="4" customFormat="1">
      <c r="D129" s="4">
        <f>'EZE Daily Holdings_AUTOLOAD'!G131</f>
        <v>0</v>
      </c>
      <c r="F129" s="4" t="e">
        <f>_xll.BDP(D129&amp;" equity",$F$1)</f>
        <v>#NAME?</v>
      </c>
      <c r="G129" s="4" t="e">
        <f>_xll.BDP(D129&amp;" equity",$G$1)</f>
        <v>#NAME?</v>
      </c>
      <c r="H129" s="4" t="e">
        <f>_xll.BDP(D129&amp;" equity",$H$1)</f>
        <v>#NAME?</v>
      </c>
      <c r="J129" s="4">
        <f t="shared" si="1"/>
        <v>0</v>
      </c>
    </row>
    <row r="130" ht="15" customHeight="1" s="4" customFormat="1">
      <c r="D130" s="4">
        <f>'EZE Daily Holdings_AUTOLOAD'!G132</f>
        <v>0</v>
      </c>
      <c r="F130" s="4" t="e">
        <f>_xll.BDP(D130&amp;" equity",$F$1)</f>
        <v>#NAME?</v>
      </c>
      <c r="G130" s="4" t="e">
        <f>_xll.BDP(D130&amp;" equity",$G$1)</f>
        <v>#NAME?</v>
      </c>
      <c r="H130" s="4" t="e">
        <f>_xll.BDP(D130&amp;" equity",$H$1)</f>
        <v>#NAME?</v>
      </c>
      <c r="J130" s="4">
        <f t="shared" si="1"/>
        <v>0</v>
      </c>
    </row>
    <row r="131" ht="15" customHeight="1" s="4" customFormat="1">
      <c r="D131" s="4">
        <f>'EZE Daily Holdings_AUTOLOAD'!G133</f>
        <v>0</v>
      </c>
      <c r="F131" s="4" t="e">
        <f>_xll.BDP(D131&amp;" equity",$F$1)</f>
        <v>#NAME?</v>
      </c>
      <c r="G131" s="4" t="e">
        <f>_xll.BDP(D131&amp;" equity",$G$1)</f>
        <v>#NAME?</v>
      </c>
      <c r="H131" s="4" t="e">
        <f>_xll.BDP(D131&amp;" equity",$H$1)</f>
        <v>#NAME?</v>
      </c>
      <c r="J131" s="4">
        <f ref="J131:J194" t="shared" si="2">D131</f>
        <v>0</v>
      </c>
    </row>
    <row r="132" ht="15" customHeight="1" s="4" customFormat="1">
      <c r="D132" s="4">
        <f>'EZE Daily Holdings_AUTOLOAD'!G134</f>
        <v>0</v>
      </c>
      <c r="F132" s="4" t="e">
        <f>_xll.BDP(D132&amp;" equity",$F$1)</f>
        <v>#NAME?</v>
      </c>
      <c r="G132" s="4" t="e">
        <f>_xll.BDP(D132&amp;" equity",$G$1)</f>
        <v>#NAME?</v>
      </c>
      <c r="H132" s="4" t="e">
        <f>_xll.BDP(D132&amp;" equity",$H$1)</f>
        <v>#NAME?</v>
      </c>
      <c r="J132" s="4">
        <f t="shared" si="2"/>
        <v>0</v>
      </c>
    </row>
    <row r="133" ht="15" customHeight="1" s="4" customFormat="1">
      <c r="D133" s="4">
        <f>'EZE Daily Holdings_AUTOLOAD'!G135</f>
        <v>0</v>
      </c>
      <c r="F133" s="4" t="e">
        <f>_xll.BDP(D133&amp;" equity",$F$1)</f>
        <v>#NAME?</v>
      </c>
      <c r="G133" s="4" t="e">
        <f>_xll.BDP(D133&amp;" equity",$G$1)</f>
        <v>#NAME?</v>
      </c>
      <c r="H133" s="4" t="e">
        <f>_xll.BDP(D133&amp;" equity",$H$1)</f>
        <v>#NAME?</v>
      </c>
      <c r="J133" s="4">
        <f t="shared" si="2"/>
        <v>0</v>
      </c>
    </row>
    <row r="134" ht="15" customHeight="1" s="4" customFormat="1">
      <c r="D134" s="4">
        <f>'EZE Daily Holdings_AUTOLOAD'!G136</f>
        <v>0</v>
      </c>
      <c r="F134" s="4" t="e">
        <f>_xll.BDP(D134&amp;" equity",$F$1)</f>
        <v>#NAME?</v>
      </c>
      <c r="G134" s="4" t="e">
        <f>_xll.BDP(D134&amp;" equity",$G$1)</f>
        <v>#NAME?</v>
      </c>
      <c r="H134" s="4" t="e">
        <f>_xll.BDP(D134&amp;" equity",$H$1)</f>
        <v>#NAME?</v>
      </c>
      <c r="J134" s="4">
        <f t="shared" si="2"/>
        <v>0</v>
      </c>
    </row>
    <row r="135" ht="15" customHeight="1" s="4" customFormat="1">
      <c r="D135" s="4">
        <f>'EZE Daily Holdings_AUTOLOAD'!G137</f>
        <v>0</v>
      </c>
      <c r="F135" s="4" t="e">
        <f>_xll.BDP(D135&amp;" equity",$F$1)</f>
        <v>#NAME?</v>
      </c>
      <c r="G135" s="4" t="e">
        <f>_xll.BDP(D135&amp;" equity",$G$1)</f>
        <v>#NAME?</v>
      </c>
      <c r="H135" s="4" t="e">
        <f>_xll.BDP(D135&amp;" equity",$H$1)</f>
        <v>#NAME?</v>
      </c>
      <c r="J135" s="4">
        <f t="shared" si="2"/>
        <v>0</v>
      </c>
    </row>
    <row r="136" ht="15" customHeight="1" s="4" customFormat="1">
      <c r="D136" s="4">
        <f>'EZE Daily Holdings_AUTOLOAD'!G138</f>
        <v>0</v>
      </c>
      <c r="F136" s="4" t="e">
        <f>_xll.BDP(D136&amp;" equity",$F$1)</f>
        <v>#NAME?</v>
      </c>
      <c r="G136" s="4" t="e">
        <f>_xll.BDP(D136&amp;" equity",$G$1)</f>
        <v>#NAME?</v>
      </c>
      <c r="H136" s="4" t="e">
        <f>_xll.BDP(D136&amp;" equity",$H$1)</f>
        <v>#NAME?</v>
      </c>
      <c r="J136" s="4">
        <f t="shared" si="2"/>
        <v>0</v>
      </c>
    </row>
    <row r="137" ht="15" customHeight="1" s="4" customFormat="1">
      <c r="D137" s="4">
        <f>'EZE Daily Holdings_AUTOLOAD'!G139</f>
        <v>0</v>
      </c>
      <c r="F137" s="4" t="e">
        <f>_xll.BDP(D137&amp;" equity",$F$1)</f>
        <v>#NAME?</v>
      </c>
      <c r="G137" s="4" t="e">
        <f>_xll.BDP(D137&amp;" equity",$G$1)</f>
        <v>#NAME?</v>
      </c>
      <c r="H137" s="4" t="e">
        <f>_xll.BDP(D137&amp;" equity",$H$1)</f>
        <v>#NAME?</v>
      </c>
      <c r="J137" s="4">
        <f t="shared" si="2"/>
        <v>0</v>
      </c>
    </row>
    <row r="138" ht="15" customHeight="1" s="4" customFormat="1">
      <c r="D138" s="4">
        <f>'EZE Daily Holdings_AUTOLOAD'!G140</f>
        <v>0</v>
      </c>
      <c r="F138" s="4" t="e">
        <f>_xll.BDP(D138&amp;" equity",$F$1)</f>
        <v>#NAME?</v>
      </c>
      <c r="G138" s="4" t="e">
        <f>_xll.BDP(D138&amp;" equity",$G$1)</f>
        <v>#NAME?</v>
      </c>
      <c r="H138" s="4" t="e">
        <f>_xll.BDP(D138&amp;" equity",$H$1)</f>
        <v>#NAME?</v>
      </c>
      <c r="J138" s="4">
        <f t="shared" si="2"/>
        <v>0</v>
      </c>
    </row>
    <row r="139" ht="15" customHeight="1" s="4" customFormat="1">
      <c r="D139" s="4">
        <f>'EZE Daily Holdings_AUTOLOAD'!G141</f>
        <v>0</v>
      </c>
      <c r="F139" s="4" t="e">
        <f>_xll.BDP(D139&amp;" equity",$F$1)</f>
        <v>#NAME?</v>
      </c>
      <c r="G139" s="4" t="e">
        <f>_xll.BDP(D139&amp;" equity",$G$1)</f>
        <v>#NAME?</v>
      </c>
      <c r="H139" s="4" t="e">
        <f>_xll.BDP(D139&amp;" equity",$H$1)</f>
        <v>#NAME?</v>
      </c>
      <c r="J139" s="4">
        <f t="shared" si="2"/>
        <v>0</v>
      </c>
    </row>
    <row r="140" ht="15" customHeight="1" s="4" customFormat="1">
      <c r="D140" s="4">
        <f>'EZE Daily Holdings_AUTOLOAD'!G142</f>
        <v>0</v>
      </c>
      <c r="F140" s="4" t="e">
        <f>_xll.BDP(D140&amp;" equity",$F$1)</f>
        <v>#NAME?</v>
      </c>
      <c r="G140" s="4" t="e">
        <f>_xll.BDP(D140&amp;" equity",$G$1)</f>
        <v>#NAME?</v>
      </c>
      <c r="H140" s="4" t="e">
        <f>_xll.BDP(D140&amp;" equity",$H$1)</f>
        <v>#NAME?</v>
      </c>
      <c r="J140" s="4">
        <f t="shared" si="2"/>
        <v>0</v>
      </c>
    </row>
    <row r="141" ht="15" customHeight="1" s="4" customFormat="1">
      <c r="D141" s="4">
        <f>'EZE Daily Holdings_AUTOLOAD'!G143</f>
        <v>0</v>
      </c>
      <c r="F141" s="4" t="e">
        <f>_xll.BDP(D141&amp;" equity",$F$1)</f>
        <v>#NAME?</v>
      </c>
      <c r="G141" s="4" t="e">
        <f>_xll.BDP(D141&amp;" equity",$G$1)</f>
        <v>#NAME?</v>
      </c>
      <c r="H141" s="4" t="e">
        <f>_xll.BDP(D141&amp;" equity",$H$1)</f>
        <v>#NAME?</v>
      </c>
      <c r="J141" s="4">
        <f t="shared" si="2"/>
        <v>0</v>
      </c>
    </row>
    <row r="142" ht="15" customHeight="1" s="4" customFormat="1">
      <c r="D142" s="4">
        <f>'EZE Daily Holdings_AUTOLOAD'!G144</f>
        <v>0</v>
      </c>
      <c r="F142" s="4" t="e">
        <f>_xll.BDP(D142&amp;" equity",$F$1)</f>
        <v>#NAME?</v>
      </c>
      <c r="G142" s="4" t="e">
        <f>_xll.BDP(D142&amp;" equity",$G$1)</f>
        <v>#NAME?</v>
      </c>
      <c r="H142" s="4" t="e">
        <f>_xll.BDP(D142&amp;" equity",$H$1)</f>
        <v>#NAME?</v>
      </c>
      <c r="J142" s="4">
        <f t="shared" si="2"/>
        <v>0</v>
      </c>
    </row>
    <row r="143" ht="15" customHeight="1" s="4" customFormat="1">
      <c r="D143" s="4">
        <f>'EZE Daily Holdings_AUTOLOAD'!G145</f>
        <v>0</v>
      </c>
      <c r="F143" s="4" t="e">
        <f>_xll.BDP(D143&amp;" equity",$F$1)</f>
        <v>#NAME?</v>
      </c>
      <c r="G143" s="4" t="e">
        <f>_xll.BDP(D143&amp;" equity",$G$1)</f>
        <v>#NAME?</v>
      </c>
      <c r="H143" s="4" t="e">
        <f>_xll.BDP(D143&amp;" equity",$H$1)</f>
        <v>#NAME?</v>
      </c>
      <c r="J143" s="4">
        <f t="shared" si="2"/>
        <v>0</v>
      </c>
    </row>
    <row r="144" ht="15" customHeight="1" s="4" customFormat="1">
      <c r="D144" s="4">
        <f>'EZE Daily Holdings_AUTOLOAD'!G146</f>
        <v>0</v>
      </c>
      <c r="F144" s="4" t="e">
        <f>_xll.BDP(D144&amp;" equity",$F$1)</f>
        <v>#NAME?</v>
      </c>
      <c r="G144" s="4" t="e">
        <f>_xll.BDP(D144&amp;" equity",$G$1)</f>
        <v>#NAME?</v>
      </c>
      <c r="H144" s="4" t="e">
        <f>_xll.BDP(D144&amp;" equity",$H$1)</f>
        <v>#NAME?</v>
      </c>
      <c r="J144" s="4">
        <f t="shared" si="2"/>
        <v>0</v>
      </c>
    </row>
    <row r="145" ht="15" customHeight="1" s="4" customFormat="1">
      <c r="D145" s="4">
        <f>'EZE Daily Holdings_AUTOLOAD'!G147</f>
        <v>0</v>
      </c>
      <c r="F145" s="4" t="e">
        <f>_xll.BDP(D145&amp;" equity",$F$1)</f>
        <v>#NAME?</v>
      </c>
      <c r="G145" s="4" t="e">
        <f>_xll.BDP(D145&amp;" equity",$G$1)</f>
        <v>#NAME?</v>
      </c>
      <c r="H145" s="4" t="e">
        <f>_xll.BDP(D145&amp;" equity",$H$1)</f>
        <v>#NAME?</v>
      </c>
      <c r="J145" s="4">
        <f t="shared" si="2"/>
        <v>0</v>
      </c>
    </row>
    <row r="146" ht="15" customHeight="1" s="4" customFormat="1">
      <c r="D146" s="4">
        <f>'EZE Daily Holdings_AUTOLOAD'!G148</f>
        <v>0</v>
      </c>
      <c r="F146" s="4" t="e">
        <f>_xll.BDP(D146&amp;" equity",$F$1)</f>
        <v>#NAME?</v>
      </c>
      <c r="G146" s="4" t="e">
        <f>_xll.BDP(D146&amp;" equity",$G$1)</f>
        <v>#NAME?</v>
      </c>
      <c r="H146" s="4" t="e">
        <f>_xll.BDP(D146&amp;" equity",$H$1)</f>
        <v>#NAME?</v>
      </c>
      <c r="J146" s="4">
        <f t="shared" si="2"/>
        <v>0</v>
      </c>
    </row>
    <row r="147" ht="15" customHeight="1" s="4" customFormat="1">
      <c r="D147" s="4">
        <f>'EZE Daily Holdings_AUTOLOAD'!G149</f>
        <v>0</v>
      </c>
      <c r="F147" s="4" t="e">
        <f>_xll.BDP(D147&amp;" equity",$F$1)</f>
        <v>#NAME?</v>
      </c>
      <c r="G147" s="4" t="e">
        <f>_xll.BDP(D147&amp;" equity",$G$1)</f>
        <v>#NAME?</v>
      </c>
      <c r="H147" s="4" t="e">
        <f>_xll.BDP(D147&amp;" equity",$H$1)</f>
        <v>#NAME?</v>
      </c>
      <c r="J147" s="4">
        <f t="shared" si="2"/>
        <v>0</v>
      </c>
    </row>
    <row r="148" ht="15" customHeight="1" s="4" customFormat="1">
      <c r="D148" s="4">
        <f>'EZE Daily Holdings_AUTOLOAD'!G150</f>
        <v>0</v>
      </c>
      <c r="F148" s="4" t="e">
        <f>_xll.BDP(D148&amp;" equity",$F$1)</f>
        <v>#NAME?</v>
      </c>
      <c r="G148" s="4" t="e">
        <f>_xll.BDP(D148&amp;" equity",$G$1)</f>
        <v>#NAME?</v>
      </c>
      <c r="H148" s="4" t="e">
        <f>_xll.BDP(D148&amp;" equity",$H$1)</f>
        <v>#NAME?</v>
      </c>
      <c r="J148" s="4">
        <f t="shared" si="2"/>
        <v>0</v>
      </c>
    </row>
    <row r="149" ht="15" customHeight="1" s="4" customFormat="1">
      <c r="D149" s="4">
        <f>'EZE Daily Holdings_AUTOLOAD'!G151</f>
        <v>0</v>
      </c>
      <c r="F149" s="4" t="e">
        <f>_xll.BDP(D149&amp;" equity",$F$1)</f>
        <v>#NAME?</v>
      </c>
      <c r="G149" s="4" t="e">
        <f>_xll.BDP(D149&amp;" equity",$G$1)</f>
        <v>#NAME?</v>
      </c>
      <c r="H149" s="4" t="e">
        <f>_xll.BDP(D149&amp;" equity",$H$1)</f>
        <v>#NAME?</v>
      </c>
      <c r="J149" s="4">
        <f t="shared" si="2"/>
        <v>0</v>
      </c>
    </row>
    <row r="150" ht="15" customHeight="1" s="4" customFormat="1">
      <c r="D150" s="4">
        <f>'EZE Daily Holdings_AUTOLOAD'!G152</f>
        <v>0</v>
      </c>
      <c r="F150" s="4" t="e">
        <f>_xll.BDP(D150&amp;" equity",$F$1)</f>
        <v>#NAME?</v>
      </c>
      <c r="G150" s="4" t="e">
        <f>_xll.BDP(D150&amp;" equity",$G$1)</f>
        <v>#NAME?</v>
      </c>
      <c r="H150" s="4" t="e">
        <f>_xll.BDP(D150&amp;" equity",$H$1)</f>
        <v>#NAME?</v>
      </c>
      <c r="J150" s="4">
        <f t="shared" si="2"/>
        <v>0</v>
      </c>
    </row>
    <row r="151" ht="15" customHeight="1" s="4" customFormat="1">
      <c r="D151" s="4">
        <f>'EZE Daily Holdings_AUTOLOAD'!G153</f>
        <v>0</v>
      </c>
      <c r="F151" s="4" t="e">
        <f>_xll.BDP(D151&amp;" equity",$F$1)</f>
        <v>#NAME?</v>
      </c>
      <c r="G151" s="4" t="e">
        <f>_xll.BDP(D151&amp;" equity",$G$1)</f>
        <v>#NAME?</v>
      </c>
      <c r="H151" s="4" t="e">
        <f>_xll.BDP(D151&amp;" equity",$H$1)</f>
        <v>#NAME?</v>
      </c>
      <c r="J151" s="4">
        <f t="shared" si="2"/>
        <v>0</v>
      </c>
    </row>
    <row r="152" ht="15" customHeight="1" s="4" customFormat="1">
      <c r="D152" s="4">
        <f>'EZE Daily Holdings_AUTOLOAD'!G154</f>
        <v>0</v>
      </c>
      <c r="F152" s="4" t="e">
        <f>_xll.BDP(D152&amp;" equity",$F$1)</f>
        <v>#NAME?</v>
      </c>
      <c r="G152" s="4" t="e">
        <f>_xll.BDP(D152&amp;" equity",$G$1)</f>
        <v>#NAME?</v>
      </c>
      <c r="H152" s="4" t="e">
        <f>_xll.BDP(D152&amp;" equity",$H$1)</f>
        <v>#NAME?</v>
      </c>
      <c r="J152" s="4">
        <f t="shared" si="2"/>
        <v>0</v>
      </c>
    </row>
    <row r="153" ht="15" customHeight="1" s="4" customFormat="1">
      <c r="D153" s="4">
        <f>'EZE Daily Holdings_AUTOLOAD'!G155</f>
        <v>0</v>
      </c>
      <c r="F153" s="4" t="e">
        <f>_xll.BDP(D153&amp;" equity",$F$1)</f>
        <v>#NAME?</v>
      </c>
      <c r="G153" s="4" t="e">
        <f>_xll.BDP(D153&amp;" equity",$G$1)</f>
        <v>#NAME?</v>
      </c>
      <c r="H153" s="4" t="e">
        <f>_xll.BDP(D153&amp;" equity",$H$1)</f>
        <v>#NAME?</v>
      </c>
      <c r="J153" s="4">
        <f t="shared" si="2"/>
        <v>0</v>
      </c>
    </row>
    <row r="154" ht="15" customHeight="1" s="4" customFormat="1">
      <c r="D154" s="4">
        <f>'EZE Daily Holdings_AUTOLOAD'!G156</f>
        <v>0</v>
      </c>
      <c r="F154" s="4" t="e">
        <f>_xll.BDP(D154&amp;" equity",$F$1)</f>
        <v>#NAME?</v>
      </c>
      <c r="G154" s="4" t="e">
        <f>_xll.BDP(D154&amp;" equity",$G$1)</f>
        <v>#NAME?</v>
      </c>
      <c r="H154" s="4" t="e">
        <f>_xll.BDP(D154&amp;" equity",$H$1)</f>
        <v>#NAME?</v>
      </c>
      <c r="J154" s="4">
        <f t="shared" si="2"/>
        <v>0</v>
      </c>
    </row>
    <row r="155" ht="15" customHeight="1" s="4" customFormat="1">
      <c r="D155" s="4">
        <f>'EZE Daily Holdings_AUTOLOAD'!G157</f>
        <v>0</v>
      </c>
      <c r="F155" s="4" t="e">
        <f>_xll.BDP(D155&amp;" equity",$F$1)</f>
        <v>#NAME?</v>
      </c>
      <c r="G155" s="4" t="e">
        <f>_xll.BDP(D155&amp;" equity",$G$1)</f>
        <v>#NAME?</v>
      </c>
      <c r="H155" s="4" t="e">
        <f>_xll.BDP(D155&amp;" equity",$H$1)</f>
        <v>#NAME?</v>
      </c>
      <c r="J155" s="4">
        <f t="shared" si="2"/>
        <v>0</v>
      </c>
    </row>
    <row r="156" ht="15" customHeight="1" s="4" customFormat="1">
      <c r="D156" s="4">
        <f>'EZE Daily Holdings_AUTOLOAD'!G158</f>
        <v>0</v>
      </c>
      <c r="F156" s="4" t="e">
        <f>_xll.BDP(D156&amp;" equity",$F$1)</f>
        <v>#NAME?</v>
      </c>
      <c r="G156" s="4" t="e">
        <f>_xll.BDP(D156&amp;" equity",$G$1)</f>
        <v>#NAME?</v>
      </c>
      <c r="H156" s="4" t="e">
        <f>_xll.BDP(D156&amp;" equity",$H$1)</f>
        <v>#NAME?</v>
      </c>
      <c r="J156" s="4">
        <f t="shared" si="2"/>
        <v>0</v>
      </c>
    </row>
    <row r="157" ht="15" customHeight="1" s="4" customFormat="1">
      <c r="D157" s="4">
        <f>'EZE Daily Holdings_AUTOLOAD'!G159</f>
        <v>0</v>
      </c>
      <c r="F157" s="4" t="e">
        <f>_xll.BDP(D157&amp;" equity",$F$1)</f>
        <v>#NAME?</v>
      </c>
      <c r="G157" s="4" t="e">
        <f>_xll.BDP(D157&amp;" equity",$G$1)</f>
        <v>#NAME?</v>
      </c>
      <c r="H157" s="4" t="e">
        <f>_xll.BDP(D157&amp;" equity",$H$1)</f>
        <v>#NAME?</v>
      </c>
      <c r="J157" s="4">
        <f t="shared" si="2"/>
        <v>0</v>
      </c>
    </row>
    <row r="158" ht="15" customHeight="1" s="4" customFormat="1">
      <c r="D158" s="4">
        <f>'EZE Daily Holdings_AUTOLOAD'!G160</f>
        <v>0</v>
      </c>
      <c r="F158" s="4" t="e">
        <f>_xll.BDP(D158&amp;" equity",$F$1)</f>
        <v>#NAME?</v>
      </c>
      <c r="G158" s="4" t="e">
        <f>_xll.BDP(D158&amp;" equity",$G$1)</f>
        <v>#NAME?</v>
      </c>
      <c r="H158" s="4" t="e">
        <f>_xll.BDP(D158&amp;" equity",$H$1)</f>
        <v>#NAME?</v>
      </c>
      <c r="J158" s="4">
        <f t="shared" si="2"/>
        <v>0</v>
      </c>
    </row>
    <row r="159" ht="15" customHeight="1" s="4" customFormat="1">
      <c r="D159" s="4">
        <f>'EZE Daily Holdings_AUTOLOAD'!G161</f>
        <v>0</v>
      </c>
      <c r="F159" s="4" t="e">
        <f>_xll.BDP(D159&amp;" equity",$F$1)</f>
        <v>#NAME?</v>
      </c>
      <c r="G159" s="4" t="e">
        <f>_xll.BDP(D159&amp;" equity",$G$1)</f>
        <v>#NAME?</v>
      </c>
      <c r="H159" s="4" t="e">
        <f>_xll.BDP(D159&amp;" equity",$H$1)</f>
        <v>#NAME?</v>
      </c>
      <c r="J159" s="4">
        <f t="shared" si="2"/>
        <v>0</v>
      </c>
    </row>
    <row r="160" ht="15" customHeight="1" s="4" customFormat="1">
      <c r="D160" s="4">
        <f>'EZE Daily Holdings_AUTOLOAD'!G162</f>
        <v>0</v>
      </c>
      <c r="F160" s="4" t="e">
        <f>_xll.BDP(D160&amp;" equity",$F$1)</f>
        <v>#NAME?</v>
      </c>
      <c r="G160" s="4" t="e">
        <f>_xll.BDP(D160&amp;" equity",$G$1)</f>
        <v>#NAME?</v>
      </c>
      <c r="H160" s="4" t="e">
        <f>_xll.BDP(D160&amp;" equity",$H$1)</f>
        <v>#NAME?</v>
      </c>
      <c r="J160" s="4">
        <f t="shared" si="2"/>
        <v>0</v>
      </c>
    </row>
    <row r="161" ht="15" customHeight="1" s="4" customFormat="1">
      <c r="D161" s="4">
        <f>'EZE Daily Holdings_AUTOLOAD'!G163</f>
        <v>0</v>
      </c>
      <c r="F161" s="4" t="e">
        <f>_xll.BDP(D161&amp;" equity",$F$1)</f>
        <v>#NAME?</v>
      </c>
      <c r="G161" s="4" t="e">
        <f>_xll.BDP(D161&amp;" equity",$G$1)</f>
        <v>#NAME?</v>
      </c>
      <c r="H161" s="4" t="e">
        <f>_xll.BDP(D161&amp;" equity",$H$1)</f>
        <v>#NAME?</v>
      </c>
      <c r="J161" s="4">
        <f t="shared" si="2"/>
        <v>0</v>
      </c>
    </row>
    <row r="162" ht="15" customHeight="1" s="4" customFormat="1">
      <c r="D162" s="4">
        <f>'EZE Daily Holdings_AUTOLOAD'!G164</f>
        <v>0</v>
      </c>
      <c r="F162" s="4" t="e">
        <f>_xll.BDP(D162&amp;" equity",$F$1)</f>
        <v>#NAME?</v>
      </c>
      <c r="G162" s="4" t="e">
        <f>_xll.BDP(D162&amp;" equity",$G$1)</f>
        <v>#NAME?</v>
      </c>
      <c r="H162" s="4" t="e">
        <f>_xll.BDP(D162&amp;" equity",$H$1)</f>
        <v>#NAME?</v>
      </c>
      <c r="J162" s="4">
        <f t="shared" si="2"/>
        <v>0</v>
      </c>
    </row>
    <row r="163" ht="15" customHeight="1" s="4" customFormat="1">
      <c r="D163" s="4">
        <f>'EZE Daily Holdings_AUTOLOAD'!G165</f>
        <v>0</v>
      </c>
      <c r="F163" s="4" t="e">
        <f>_xll.BDP(D163&amp;" equity",$F$1)</f>
        <v>#NAME?</v>
      </c>
      <c r="G163" s="4" t="e">
        <f>_xll.BDP(D163&amp;" equity",$G$1)</f>
        <v>#NAME?</v>
      </c>
      <c r="H163" s="4" t="e">
        <f>_xll.BDP(D163&amp;" equity",$H$1)</f>
        <v>#NAME?</v>
      </c>
      <c r="J163" s="4">
        <f t="shared" si="2"/>
        <v>0</v>
      </c>
    </row>
    <row r="164" ht="15" customHeight="1" s="4" customFormat="1">
      <c r="D164" s="4">
        <f>'EZE Daily Holdings_AUTOLOAD'!G166</f>
        <v>0</v>
      </c>
      <c r="F164" s="4" t="e">
        <f>_xll.BDP(D164&amp;" equity",$F$1)</f>
        <v>#NAME?</v>
      </c>
      <c r="G164" s="4" t="e">
        <f>_xll.BDP(D164&amp;" equity",$G$1)</f>
        <v>#NAME?</v>
      </c>
      <c r="H164" s="4" t="e">
        <f>_xll.BDP(D164&amp;" equity",$H$1)</f>
        <v>#NAME?</v>
      </c>
      <c r="J164" s="4">
        <f t="shared" si="2"/>
        <v>0</v>
      </c>
    </row>
    <row r="165" ht="15" customHeight="1" s="4" customFormat="1">
      <c r="D165" s="4">
        <f>'EZE Daily Holdings_AUTOLOAD'!G167</f>
        <v>0</v>
      </c>
      <c r="F165" s="4" t="e">
        <f>_xll.BDP(D165&amp;" equity",$F$1)</f>
        <v>#NAME?</v>
      </c>
      <c r="G165" s="4" t="e">
        <f>_xll.BDP(D165&amp;" equity",$G$1)</f>
        <v>#NAME?</v>
      </c>
      <c r="H165" s="4" t="e">
        <f>_xll.BDP(D165&amp;" equity",$H$1)</f>
        <v>#NAME?</v>
      </c>
      <c r="J165" s="4">
        <f t="shared" si="2"/>
        <v>0</v>
      </c>
    </row>
    <row r="166" ht="15" customHeight="1" s="4" customFormat="1">
      <c r="D166" s="4">
        <f>'EZE Daily Holdings_AUTOLOAD'!G168</f>
        <v>0</v>
      </c>
      <c r="F166" s="4" t="e">
        <f>_xll.BDP(D166&amp;" equity",$F$1)</f>
        <v>#NAME?</v>
      </c>
      <c r="G166" s="4" t="e">
        <f>_xll.BDP(D166&amp;" equity",$G$1)</f>
        <v>#NAME?</v>
      </c>
      <c r="H166" s="4" t="e">
        <f>_xll.BDP(D166&amp;" equity",$H$1)</f>
        <v>#NAME?</v>
      </c>
      <c r="J166" s="4">
        <f t="shared" si="2"/>
        <v>0</v>
      </c>
    </row>
    <row r="167" ht="15" customHeight="1" s="4" customFormat="1">
      <c r="D167" s="4">
        <f>'EZE Daily Holdings_AUTOLOAD'!G169</f>
        <v>0</v>
      </c>
      <c r="F167" s="4" t="e">
        <f>_xll.BDP(D167&amp;" equity",$F$1)</f>
        <v>#NAME?</v>
      </c>
      <c r="G167" s="4" t="e">
        <f>_xll.BDP(D167&amp;" equity",$G$1)</f>
        <v>#NAME?</v>
      </c>
      <c r="H167" s="4" t="e">
        <f>_xll.BDP(D167&amp;" equity",$H$1)</f>
        <v>#NAME?</v>
      </c>
      <c r="J167" s="4">
        <f t="shared" si="2"/>
        <v>0</v>
      </c>
    </row>
    <row r="168" ht="15" customHeight="1" s="4" customFormat="1">
      <c r="D168" s="4">
        <f>'EZE Daily Holdings_AUTOLOAD'!G170</f>
        <v>0</v>
      </c>
      <c r="F168" s="4" t="e">
        <f>_xll.BDP(D168&amp;" equity",$F$1)</f>
        <v>#NAME?</v>
      </c>
      <c r="G168" s="4" t="e">
        <f>_xll.BDP(D168&amp;" equity",$G$1)</f>
        <v>#NAME?</v>
      </c>
      <c r="H168" s="4" t="e">
        <f>_xll.BDP(D168&amp;" equity",$H$1)</f>
        <v>#NAME?</v>
      </c>
      <c r="J168" s="4">
        <f t="shared" si="2"/>
        <v>0</v>
      </c>
    </row>
    <row r="169" ht="15" customHeight="1" s="4" customFormat="1">
      <c r="D169" s="4">
        <f>'EZE Daily Holdings_AUTOLOAD'!G171</f>
        <v>0</v>
      </c>
      <c r="F169" s="4" t="e">
        <f>_xll.BDP(D169&amp;" equity",$F$1)</f>
        <v>#NAME?</v>
      </c>
      <c r="G169" s="4" t="e">
        <f>_xll.BDP(D169&amp;" equity",$G$1)</f>
        <v>#NAME?</v>
      </c>
      <c r="H169" s="4" t="e">
        <f>_xll.BDP(D169&amp;" equity",$H$1)</f>
        <v>#NAME?</v>
      </c>
      <c r="J169" s="4">
        <f t="shared" si="2"/>
        <v>0</v>
      </c>
    </row>
    <row r="170" ht="15" customHeight="1" s="4" customFormat="1">
      <c r="D170" s="4">
        <f>'EZE Daily Holdings_AUTOLOAD'!G172</f>
        <v>0</v>
      </c>
      <c r="F170" s="4" t="e">
        <f>_xll.BDP(D170&amp;" equity",$F$1)</f>
        <v>#NAME?</v>
      </c>
      <c r="G170" s="4" t="e">
        <f>_xll.BDP(D170&amp;" equity",$G$1)</f>
        <v>#NAME?</v>
      </c>
      <c r="H170" s="4" t="e">
        <f>_xll.BDP(D170&amp;" equity",$H$1)</f>
        <v>#NAME?</v>
      </c>
      <c r="J170" s="4">
        <f t="shared" si="2"/>
        <v>0</v>
      </c>
    </row>
    <row r="171" ht="15" customHeight="1" s="4" customFormat="1">
      <c r="D171" s="4">
        <f>'EZE Daily Holdings_AUTOLOAD'!G173</f>
        <v>0</v>
      </c>
      <c r="F171" s="4" t="e">
        <f>_xll.BDP(D171&amp;" equity",$F$1)</f>
        <v>#NAME?</v>
      </c>
      <c r="G171" s="4" t="e">
        <f>_xll.BDP(D171&amp;" equity",$G$1)</f>
        <v>#NAME?</v>
      </c>
      <c r="H171" s="4" t="e">
        <f>_xll.BDP(D171&amp;" equity",$H$1)</f>
        <v>#NAME?</v>
      </c>
      <c r="J171" s="4">
        <f t="shared" si="2"/>
        <v>0</v>
      </c>
    </row>
    <row r="172" ht="15" customHeight="1" s="4" customFormat="1">
      <c r="D172" s="4">
        <f>'EZE Daily Holdings_AUTOLOAD'!G174</f>
        <v>0</v>
      </c>
      <c r="F172" s="4" t="e">
        <f>_xll.BDP(D172&amp;" equity",$F$1)</f>
        <v>#NAME?</v>
      </c>
      <c r="G172" s="4" t="e">
        <f>_xll.BDP(D172&amp;" equity",$G$1)</f>
        <v>#NAME?</v>
      </c>
      <c r="H172" s="4" t="e">
        <f>_xll.BDP(D172&amp;" equity",$H$1)</f>
        <v>#NAME?</v>
      </c>
      <c r="J172" s="4">
        <f t="shared" si="2"/>
        <v>0</v>
      </c>
    </row>
    <row r="173" ht="15" customHeight="1" s="4" customFormat="1">
      <c r="D173" s="4">
        <f>'EZE Daily Holdings_AUTOLOAD'!G175</f>
        <v>0</v>
      </c>
      <c r="F173" s="4" t="e">
        <f>_xll.BDP(D173&amp;" equity",$F$1)</f>
        <v>#NAME?</v>
      </c>
      <c r="G173" s="4" t="e">
        <f>_xll.BDP(D173&amp;" equity",$G$1)</f>
        <v>#NAME?</v>
      </c>
      <c r="H173" s="4" t="e">
        <f>_xll.BDP(D173&amp;" equity",$H$1)</f>
        <v>#NAME?</v>
      </c>
      <c r="J173" s="4">
        <f t="shared" si="2"/>
        <v>0</v>
      </c>
    </row>
    <row r="174" ht="15" customHeight="1" s="4" customFormat="1">
      <c r="D174" s="4">
        <f>'EZE Daily Holdings_AUTOLOAD'!G176</f>
        <v>0</v>
      </c>
      <c r="F174" s="4" t="e">
        <f>_xll.BDP(D174&amp;" equity",$F$1)</f>
        <v>#NAME?</v>
      </c>
      <c r="G174" s="4" t="e">
        <f>_xll.BDP(D174&amp;" equity",$G$1)</f>
        <v>#NAME?</v>
      </c>
      <c r="H174" s="4" t="e">
        <f>_xll.BDP(D174&amp;" equity",$H$1)</f>
        <v>#NAME?</v>
      </c>
      <c r="J174" s="4">
        <f t="shared" si="2"/>
        <v>0</v>
      </c>
    </row>
    <row r="175" ht="15" customHeight="1" s="4" customFormat="1">
      <c r="D175" s="4">
        <f>'EZE Daily Holdings_AUTOLOAD'!G177</f>
        <v>0</v>
      </c>
      <c r="F175" s="4" t="e">
        <f>_xll.BDP(D175&amp;" equity",$F$1)</f>
        <v>#NAME?</v>
      </c>
      <c r="G175" s="4" t="e">
        <f>_xll.BDP(D175&amp;" equity",$G$1)</f>
        <v>#NAME?</v>
      </c>
      <c r="H175" s="4" t="e">
        <f>_xll.BDP(D175&amp;" equity",$H$1)</f>
        <v>#NAME?</v>
      </c>
      <c r="J175" s="4">
        <f t="shared" si="2"/>
        <v>0</v>
      </c>
    </row>
    <row r="176" ht="15" customHeight="1" s="4" customFormat="1">
      <c r="D176" s="4">
        <f>'EZE Daily Holdings_AUTOLOAD'!G178</f>
        <v>0</v>
      </c>
      <c r="F176" s="4" t="e">
        <f>_xll.BDP(D176&amp;" equity",$F$1)</f>
        <v>#NAME?</v>
      </c>
      <c r="G176" s="4" t="e">
        <f>_xll.BDP(D176&amp;" equity",$G$1)</f>
        <v>#NAME?</v>
      </c>
      <c r="H176" s="4" t="e">
        <f>_xll.BDP(D176&amp;" equity",$H$1)</f>
        <v>#NAME?</v>
      </c>
      <c r="J176" s="4">
        <f t="shared" si="2"/>
        <v>0</v>
      </c>
    </row>
    <row r="177" ht="15" customHeight="1" s="4" customFormat="1">
      <c r="D177" s="4">
        <f>'EZE Daily Holdings_AUTOLOAD'!G179</f>
        <v>0</v>
      </c>
      <c r="F177" s="4" t="e">
        <f>_xll.BDP(D177&amp;" equity",$F$1)</f>
        <v>#NAME?</v>
      </c>
      <c r="G177" s="4" t="e">
        <f>_xll.BDP(D177&amp;" equity",$G$1)</f>
        <v>#NAME?</v>
      </c>
      <c r="H177" s="4" t="e">
        <f>_xll.BDP(D177&amp;" equity",$H$1)</f>
        <v>#NAME?</v>
      </c>
      <c r="J177" s="4">
        <f t="shared" si="2"/>
        <v>0</v>
      </c>
    </row>
    <row r="178" ht="15" customHeight="1" s="4" customFormat="1">
      <c r="D178" s="4">
        <f>'EZE Daily Holdings_AUTOLOAD'!G180</f>
        <v>0</v>
      </c>
      <c r="F178" s="4" t="e">
        <f>_xll.BDP(D178&amp;" equity",$F$1)</f>
        <v>#NAME?</v>
      </c>
      <c r="G178" s="4" t="e">
        <f>_xll.BDP(D178&amp;" equity",$G$1)</f>
        <v>#NAME?</v>
      </c>
      <c r="H178" s="4" t="e">
        <f>_xll.BDP(D178&amp;" equity",$H$1)</f>
        <v>#NAME?</v>
      </c>
      <c r="J178" s="4">
        <f t="shared" si="2"/>
        <v>0</v>
      </c>
    </row>
    <row r="179" ht="15" customHeight="1" s="4" customFormat="1">
      <c r="D179" s="4">
        <f>'EZE Daily Holdings_AUTOLOAD'!G181</f>
        <v>0</v>
      </c>
      <c r="F179" s="4" t="e">
        <f>_xll.BDP(D179&amp;" equity",$F$1)</f>
        <v>#NAME?</v>
      </c>
      <c r="G179" s="4" t="e">
        <f>_xll.BDP(D179&amp;" equity",$G$1)</f>
        <v>#NAME?</v>
      </c>
      <c r="H179" s="4" t="e">
        <f>_xll.BDP(D179&amp;" equity",$H$1)</f>
        <v>#NAME?</v>
      </c>
      <c r="J179" s="4">
        <f t="shared" si="2"/>
        <v>0</v>
      </c>
    </row>
    <row r="180" ht="15" customHeight="1" s="4" customFormat="1">
      <c r="D180" s="4">
        <f>'EZE Daily Holdings_AUTOLOAD'!G182</f>
        <v>0</v>
      </c>
      <c r="F180" s="4" t="e">
        <f>_xll.BDP(D180&amp;" equity",$F$1)</f>
        <v>#NAME?</v>
      </c>
      <c r="G180" s="4" t="e">
        <f>_xll.BDP(D180&amp;" equity",$G$1)</f>
        <v>#NAME?</v>
      </c>
      <c r="H180" s="4" t="e">
        <f>_xll.BDP(D180&amp;" equity",$H$1)</f>
        <v>#NAME?</v>
      </c>
      <c r="J180" s="4">
        <f t="shared" si="2"/>
        <v>0</v>
      </c>
    </row>
    <row r="181" ht="15" customHeight="1" s="4" customFormat="1">
      <c r="D181" s="4">
        <f>'EZE Daily Holdings_AUTOLOAD'!G183</f>
        <v>0</v>
      </c>
      <c r="F181" s="4" t="e">
        <f>_xll.BDP(D181&amp;" equity",$F$1)</f>
        <v>#NAME?</v>
      </c>
      <c r="G181" s="4" t="e">
        <f>_xll.BDP(D181&amp;" equity",$G$1)</f>
        <v>#NAME?</v>
      </c>
      <c r="H181" s="4" t="e">
        <f>_xll.BDP(D181&amp;" equity",$H$1)</f>
        <v>#NAME?</v>
      </c>
      <c r="J181" s="4">
        <f t="shared" si="2"/>
        <v>0</v>
      </c>
    </row>
    <row r="182" ht="15" customHeight="1" s="4" customFormat="1">
      <c r="D182" s="4">
        <f>'EZE Daily Holdings_AUTOLOAD'!G184</f>
        <v>0</v>
      </c>
      <c r="F182" s="4" t="e">
        <f>_xll.BDP(D182&amp;" equity",$F$1)</f>
        <v>#NAME?</v>
      </c>
      <c r="G182" s="4" t="e">
        <f>_xll.BDP(D182&amp;" equity",$G$1)</f>
        <v>#NAME?</v>
      </c>
      <c r="H182" s="4" t="e">
        <f>_xll.BDP(D182&amp;" equity",$H$1)</f>
        <v>#NAME?</v>
      </c>
      <c r="J182" s="4">
        <f t="shared" si="2"/>
        <v>0</v>
      </c>
    </row>
    <row r="183" ht="15" customHeight="1" s="4" customFormat="1">
      <c r="D183" s="4">
        <f>'EZE Daily Holdings_AUTOLOAD'!G185</f>
        <v>0</v>
      </c>
      <c r="F183" s="4" t="e">
        <f>_xll.BDP(D183&amp;" equity",$F$1)</f>
        <v>#NAME?</v>
      </c>
      <c r="G183" s="4" t="e">
        <f>_xll.BDP(D183&amp;" equity",$G$1)</f>
        <v>#NAME?</v>
      </c>
      <c r="H183" s="4" t="e">
        <f>_xll.BDP(D183&amp;" equity",$H$1)</f>
        <v>#NAME?</v>
      </c>
      <c r="J183" s="4">
        <f t="shared" si="2"/>
        <v>0</v>
      </c>
    </row>
    <row r="184" ht="15" customHeight="1" s="4" customFormat="1">
      <c r="D184" s="4">
        <f>'EZE Daily Holdings_AUTOLOAD'!G186</f>
        <v>0</v>
      </c>
      <c r="F184" s="4" t="e">
        <f>_xll.BDP(D184&amp;" equity",$F$1)</f>
        <v>#NAME?</v>
      </c>
      <c r="G184" s="4" t="e">
        <f>_xll.BDP(D184&amp;" equity",$G$1)</f>
        <v>#NAME?</v>
      </c>
      <c r="H184" s="4" t="e">
        <f>_xll.BDP(D184&amp;" equity",$H$1)</f>
        <v>#NAME?</v>
      </c>
      <c r="J184" s="4">
        <f t="shared" si="2"/>
        <v>0</v>
      </c>
    </row>
    <row r="185" ht="15" customHeight="1" s="4" customFormat="1">
      <c r="D185" s="4">
        <f>'EZE Daily Holdings_AUTOLOAD'!G187</f>
        <v>0</v>
      </c>
      <c r="F185" s="4" t="e">
        <f>_xll.BDP(D185&amp;" equity",$F$1)</f>
        <v>#NAME?</v>
      </c>
      <c r="G185" s="4" t="e">
        <f>_xll.BDP(D185&amp;" equity",$G$1)</f>
        <v>#NAME?</v>
      </c>
      <c r="H185" s="4" t="e">
        <f>_xll.BDP(D185&amp;" equity",$H$1)</f>
        <v>#NAME?</v>
      </c>
      <c r="J185" s="4">
        <f t="shared" si="2"/>
        <v>0</v>
      </c>
    </row>
    <row r="186" ht="15" customHeight="1" s="4" customFormat="1">
      <c r="D186" s="4">
        <f>'EZE Daily Holdings_AUTOLOAD'!G188</f>
        <v>0</v>
      </c>
      <c r="F186" s="4" t="e">
        <f>_xll.BDP(D186&amp;" equity",$F$1)</f>
        <v>#NAME?</v>
      </c>
      <c r="G186" s="4" t="e">
        <f>_xll.BDP(D186&amp;" equity",$G$1)</f>
        <v>#NAME?</v>
      </c>
      <c r="H186" s="4" t="e">
        <f>_xll.BDP(D186&amp;" equity",$H$1)</f>
        <v>#NAME?</v>
      </c>
      <c r="J186" s="4">
        <f t="shared" si="2"/>
        <v>0</v>
      </c>
    </row>
    <row r="187" ht="15" customHeight="1" s="4" customFormat="1">
      <c r="D187" s="4">
        <f>'EZE Daily Holdings_AUTOLOAD'!G189</f>
        <v>0</v>
      </c>
      <c r="F187" s="4" t="e">
        <f>_xll.BDP(D187&amp;" equity",$F$1)</f>
        <v>#NAME?</v>
      </c>
      <c r="G187" s="4" t="e">
        <f>_xll.BDP(D187&amp;" equity",$G$1)</f>
        <v>#NAME?</v>
      </c>
      <c r="H187" s="4" t="e">
        <f>_xll.BDP(D187&amp;" equity",$H$1)</f>
        <v>#NAME?</v>
      </c>
      <c r="J187" s="4">
        <f t="shared" si="2"/>
        <v>0</v>
      </c>
    </row>
    <row r="188" ht="15" customHeight="1" s="4" customFormat="1">
      <c r="D188" s="4">
        <f>'EZE Daily Holdings_AUTOLOAD'!G190</f>
        <v>0</v>
      </c>
      <c r="F188" s="4" t="e">
        <f>_xll.BDP(D188&amp;" equity",$F$1)</f>
        <v>#NAME?</v>
      </c>
      <c r="G188" s="4" t="e">
        <f>_xll.BDP(D188&amp;" equity",$G$1)</f>
        <v>#NAME?</v>
      </c>
      <c r="H188" s="4" t="e">
        <f>_xll.BDP(D188&amp;" equity",$H$1)</f>
        <v>#NAME?</v>
      </c>
      <c r="J188" s="4">
        <f t="shared" si="2"/>
        <v>0</v>
      </c>
    </row>
    <row r="189" ht="15" customHeight="1" s="4" customFormat="1">
      <c r="D189" s="4">
        <f>'EZE Daily Holdings_AUTOLOAD'!G191</f>
        <v>0</v>
      </c>
      <c r="F189" s="4" t="e">
        <f>_xll.BDP(D189&amp;" equity",$F$1)</f>
        <v>#NAME?</v>
      </c>
      <c r="G189" s="4" t="e">
        <f>_xll.BDP(D189&amp;" equity",$G$1)</f>
        <v>#NAME?</v>
      </c>
      <c r="H189" s="4" t="e">
        <f>_xll.BDP(D189&amp;" equity",$H$1)</f>
        <v>#NAME?</v>
      </c>
      <c r="J189" s="4">
        <f t="shared" si="2"/>
        <v>0</v>
      </c>
    </row>
    <row r="190" ht="15" customHeight="1" s="4" customFormat="1">
      <c r="D190" s="4">
        <f>'EZE Daily Holdings_AUTOLOAD'!G192</f>
        <v>0</v>
      </c>
      <c r="F190" s="4" t="e">
        <f>_xll.BDP(D190&amp;" equity",$F$1)</f>
        <v>#NAME?</v>
      </c>
      <c r="G190" s="4" t="e">
        <f>_xll.BDP(D190&amp;" equity",$G$1)</f>
        <v>#NAME?</v>
      </c>
      <c r="H190" s="4" t="e">
        <f>_xll.BDP(D190&amp;" equity",$H$1)</f>
        <v>#NAME?</v>
      </c>
      <c r="J190" s="4">
        <f t="shared" si="2"/>
        <v>0</v>
      </c>
    </row>
    <row r="191" ht="15" customHeight="1" s="4" customFormat="1">
      <c r="D191" s="4">
        <f>'EZE Daily Holdings_AUTOLOAD'!G193</f>
        <v>0</v>
      </c>
      <c r="F191" s="4" t="e">
        <f>_xll.BDP(D191&amp;" equity",$F$1)</f>
        <v>#NAME?</v>
      </c>
      <c r="G191" s="4" t="e">
        <f>_xll.BDP(D191&amp;" equity",$G$1)</f>
        <v>#NAME?</v>
      </c>
      <c r="H191" s="4" t="e">
        <f>_xll.BDP(D191&amp;" equity",$H$1)</f>
        <v>#NAME?</v>
      </c>
      <c r="J191" s="4">
        <f t="shared" si="2"/>
        <v>0</v>
      </c>
    </row>
    <row r="192" ht="15" customHeight="1" s="4" customFormat="1">
      <c r="D192" s="4">
        <f>'EZE Daily Holdings_AUTOLOAD'!G194</f>
        <v>0</v>
      </c>
      <c r="F192" s="4" t="e">
        <f>_xll.BDP(D192&amp;" equity",$F$1)</f>
        <v>#NAME?</v>
      </c>
      <c r="G192" s="4" t="e">
        <f>_xll.BDP(D192&amp;" equity",$G$1)</f>
        <v>#NAME?</v>
      </c>
      <c r="H192" s="4" t="e">
        <f>_xll.BDP(D192&amp;" equity",$H$1)</f>
        <v>#NAME?</v>
      </c>
      <c r="J192" s="4">
        <f t="shared" si="2"/>
        <v>0</v>
      </c>
    </row>
    <row r="193" ht="15" customHeight="1" s="4" customFormat="1">
      <c r="D193" s="4">
        <f>'EZE Daily Holdings_AUTOLOAD'!G195</f>
        <v>0</v>
      </c>
      <c r="F193" s="4" t="e">
        <f>_xll.BDP(D193&amp;" equity",$F$1)</f>
        <v>#NAME?</v>
      </c>
      <c r="G193" s="4" t="e">
        <f>_xll.BDP(D193&amp;" equity",$G$1)</f>
        <v>#NAME?</v>
      </c>
      <c r="H193" s="4" t="e">
        <f>_xll.BDP(D193&amp;" equity",$H$1)</f>
        <v>#NAME?</v>
      </c>
      <c r="J193" s="4">
        <f t="shared" si="2"/>
        <v>0</v>
      </c>
    </row>
    <row r="194" ht="15" customHeight="1" s="4" customFormat="1">
      <c r="D194" s="4">
        <f>'EZE Daily Holdings_AUTOLOAD'!G196</f>
        <v>0</v>
      </c>
      <c r="F194" s="4" t="e">
        <f>_xll.BDP(D194&amp;" equity",$F$1)</f>
        <v>#NAME?</v>
      </c>
      <c r="G194" s="4" t="e">
        <f>_xll.BDP(D194&amp;" equity",$G$1)</f>
        <v>#NAME?</v>
      </c>
      <c r="H194" s="4" t="e">
        <f>_xll.BDP(D194&amp;" equity",$H$1)</f>
        <v>#NAME?</v>
      </c>
      <c r="J194" s="4">
        <f t="shared" si="2"/>
        <v>0</v>
      </c>
    </row>
    <row r="195" ht="15" customHeight="1" s="4" customFormat="1">
      <c r="D195" s="4">
        <f>'EZE Daily Holdings_AUTOLOAD'!G197</f>
        <v>0</v>
      </c>
      <c r="F195" s="4" t="e">
        <f>_xll.BDP(D195&amp;" equity",$F$1)</f>
        <v>#NAME?</v>
      </c>
      <c r="G195" s="4" t="e">
        <f>_xll.BDP(D195&amp;" equity",$G$1)</f>
        <v>#NAME?</v>
      </c>
      <c r="H195" s="4" t="e">
        <f>_xll.BDP(D195&amp;" equity",$H$1)</f>
        <v>#NAME?</v>
      </c>
      <c r="J195" s="4">
        <f ref="J195:J258" t="shared" si="3">D195</f>
        <v>0</v>
      </c>
    </row>
    <row r="196" ht="15" customHeight="1" s="4" customFormat="1">
      <c r="D196" s="4">
        <f>'EZE Daily Holdings_AUTOLOAD'!G198</f>
        <v>0</v>
      </c>
      <c r="F196" s="4" t="e">
        <f>_xll.BDP(D196&amp;" equity",$F$1)</f>
        <v>#NAME?</v>
      </c>
      <c r="G196" s="4" t="e">
        <f>_xll.BDP(D196&amp;" equity",$G$1)</f>
        <v>#NAME?</v>
      </c>
      <c r="H196" s="4" t="e">
        <f>_xll.BDP(D196&amp;" equity",$H$1)</f>
        <v>#NAME?</v>
      </c>
      <c r="J196" s="4">
        <f t="shared" si="3"/>
        <v>0</v>
      </c>
    </row>
    <row r="197" ht="15" customHeight="1" s="4" customFormat="1">
      <c r="D197" s="4">
        <f>'EZE Daily Holdings_AUTOLOAD'!G199</f>
        <v>0</v>
      </c>
      <c r="F197" s="4" t="e">
        <f>_xll.BDP(D197&amp;" equity",$F$1)</f>
        <v>#NAME?</v>
      </c>
      <c r="G197" s="4" t="e">
        <f>_xll.BDP(D197&amp;" equity",$G$1)</f>
        <v>#NAME?</v>
      </c>
      <c r="H197" s="4" t="e">
        <f>_xll.BDP(D197&amp;" equity",$H$1)</f>
        <v>#NAME?</v>
      </c>
      <c r="J197" s="4">
        <f t="shared" si="3"/>
        <v>0</v>
      </c>
    </row>
    <row r="198" ht="15" customHeight="1" s="4" customFormat="1">
      <c r="D198" s="4">
        <f>'EZE Daily Holdings_AUTOLOAD'!G200</f>
        <v>0</v>
      </c>
      <c r="F198" s="4" t="e">
        <f>_xll.BDP(D198&amp;" equity",$F$1)</f>
        <v>#NAME?</v>
      </c>
      <c r="G198" s="4" t="e">
        <f>_xll.BDP(D198&amp;" equity",$G$1)</f>
        <v>#NAME?</v>
      </c>
      <c r="H198" s="4" t="e">
        <f>_xll.BDP(D198&amp;" equity",$H$1)</f>
        <v>#NAME?</v>
      </c>
      <c r="J198" s="4">
        <f t="shared" si="3"/>
        <v>0</v>
      </c>
    </row>
    <row r="199" ht="15" customHeight="1" s="4" customFormat="1">
      <c r="D199" s="4">
        <f>'EZE Daily Holdings_AUTOLOAD'!G201</f>
        <v>0</v>
      </c>
      <c r="F199" s="4" t="e">
        <f>_xll.BDP(D199&amp;" equity",$F$1)</f>
        <v>#NAME?</v>
      </c>
      <c r="G199" s="4" t="e">
        <f>_xll.BDP(D199&amp;" equity",$G$1)</f>
        <v>#NAME?</v>
      </c>
      <c r="H199" s="4" t="e">
        <f>_xll.BDP(D199&amp;" equity",$H$1)</f>
        <v>#NAME?</v>
      </c>
      <c r="J199" s="4">
        <f t="shared" si="3"/>
        <v>0</v>
      </c>
    </row>
    <row r="200" ht="15" customHeight="1" s="4" customFormat="1">
      <c r="D200" s="4">
        <f>'EZE Daily Holdings_AUTOLOAD'!G202</f>
        <v>0</v>
      </c>
      <c r="F200" s="4" t="e">
        <f>_xll.BDP(D200&amp;" equity",$F$1)</f>
        <v>#NAME?</v>
      </c>
      <c r="G200" s="4" t="e">
        <f>_xll.BDP(D200&amp;" equity",$G$1)</f>
        <v>#NAME?</v>
      </c>
      <c r="H200" s="4" t="e">
        <f>_xll.BDP(D200&amp;" equity",$H$1)</f>
        <v>#NAME?</v>
      </c>
      <c r="J200" s="4">
        <f t="shared" si="3"/>
        <v>0</v>
      </c>
    </row>
    <row r="201" ht="15" customHeight="1" s="4" customFormat="1">
      <c r="D201" s="4">
        <f>'EZE Daily Holdings_AUTOLOAD'!G203</f>
        <v>0</v>
      </c>
      <c r="F201" s="4" t="e">
        <f>_xll.BDP(D201&amp;" equity",$F$1)</f>
        <v>#NAME?</v>
      </c>
      <c r="G201" s="4" t="e">
        <f>_xll.BDP(D201&amp;" equity",$G$1)</f>
        <v>#NAME?</v>
      </c>
      <c r="H201" s="4" t="e">
        <f>_xll.BDP(D201&amp;" equity",$H$1)</f>
        <v>#NAME?</v>
      </c>
      <c r="J201" s="4">
        <f t="shared" si="3"/>
        <v>0</v>
      </c>
    </row>
    <row r="202" ht="15" customHeight="1" s="4" customFormat="1">
      <c r="D202" s="4">
        <f>'EZE Daily Holdings_AUTOLOAD'!G204</f>
        <v>0</v>
      </c>
      <c r="F202" s="4" t="e">
        <f>_xll.BDP(D202&amp;" equity",$F$1)</f>
        <v>#NAME?</v>
      </c>
      <c r="G202" s="4" t="e">
        <f>_xll.BDP(D202&amp;" equity",$G$1)</f>
        <v>#NAME?</v>
      </c>
      <c r="H202" s="4" t="e">
        <f>_xll.BDP(D202&amp;" equity",$H$1)</f>
        <v>#NAME?</v>
      </c>
      <c r="J202" s="4">
        <f t="shared" si="3"/>
        <v>0</v>
      </c>
    </row>
    <row r="203" ht="15" customHeight="1" s="4" customFormat="1">
      <c r="D203" s="4">
        <f>'EZE Daily Holdings_AUTOLOAD'!G205</f>
        <v>0</v>
      </c>
      <c r="F203" s="4" t="e">
        <f>_xll.BDP(D203&amp;" equity",$F$1)</f>
        <v>#NAME?</v>
      </c>
      <c r="G203" s="4" t="e">
        <f>_xll.BDP(D203&amp;" equity",$G$1)</f>
        <v>#NAME?</v>
      </c>
      <c r="H203" s="4" t="e">
        <f>_xll.BDP(D203&amp;" equity",$H$1)</f>
        <v>#NAME?</v>
      </c>
      <c r="J203" s="4">
        <f t="shared" si="3"/>
        <v>0</v>
      </c>
    </row>
    <row r="204" ht="15" customHeight="1" s="4" customFormat="1">
      <c r="D204" s="4">
        <f>'EZE Daily Holdings_AUTOLOAD'!G206</f>
        <v>0</v>
      </c>
      <c r="F204" s="4" t="e">
        <f>_xll.BDP(D204&amp;" equity",$F$1)</f>
        <v>#NAME?</v>
      </c>
      <c r="G204" s="4" t="e">
        <f>_xll.BDP(D204&amp;" equity",$G$1)</f>
        <v>#NAME?</v>
      </c>
      <c r="H204" s="4" t="e">
        <f>_xll.BDP(D204&amp;" equity",$H$1)</f>
        <v>#NAME?</v>
      </c>
      <c r="J204" s="4">
        <f t="shared" si="3"/>
        <v>0</v>
      </c>
    </row>
    <row r="205" ht="15" customHeight="1" s="4" customFormat="1">
      <c r="D205" s="4">
        <f>'EZE Daily Holdings_AUTOLOAD'!G207</f>
        <v>0</v>
      </c>
      <c r="F205" s="4" t="e">
        <f>_xll.BDP(D205&amp;" equity",$F$1)</f>
        <v>#NAME?</v>
      </c>
      <c r="G205" s="4" t="e">
        <f>_xll.BDP(D205&amp;" equity",$G$1)</f>
        <v>#NAME?</v>
      </c>
      <c r="H205" s="4" t="e">
        <f>_xll.BDP(D205&amp;" equity",$H$1)</f>
        <v>#NAME?</v>
      </c>
      <c r="J205" s="4">
        <f t="shared" si="3"/>
        <v>0</v>
      </c>
    </row>
    <row r="206" ht="15" customHeight="1" s="4" customFormat="1">
      <c r="D206" s="4">
        <f>'EZE Daily Holdings_AUTOLOAD'!G208</f>
        <v>0</v>
      </c>
      <c r="F206" s="4" t="e">
        <f>_xll.BDP(D206&amp;" equity",$F$1)</f>
        <v>#NAME?</v>
      </c>
      <c r="G206" s="4" t="e">
        <f>_xll.BDP(D206&amp;" equity",$G$1)</f>
        <v>#NAME?</v>
      </c>
      <c r="H206" s="4" t="e">
        <f>_xll.BDP(D206&amp;" equity",$H$1)</f>
        <v>#NAME?</v>
      </c>
      <c r="J206" s="4">
        <f t="shared" si="3"/>
        <v>0</v>
      </c>
    </row>
    <row r="207" ht="15" customHeight="1" s="4" customFormat="1">
      <c r="D207" s="4">
        <f>'EZE Daily Holdings_AUTOLOAD'!G209</f>
        <v>0</v>
      </c>
      <c r="F207" s="4" t="e">
        <f>_xll.BDP(D207&amp;" equity",$F$1)</f>
        <v>#NAME?</v>
      </c>
      <c r="G207" s="4" t="e">
        <f>_xll.BDP(D207&amp;" equity",$G$1)</f>
        <v>#NAME?</v>
      </c>
      <c r="H207" s="4" t="e">
        <f>_xll.BDP(D207&amp;" equity",$H$1)</f>
        <v>#NAME?</v>
      </c>
      <c r="J207" s="4">
        <f t="shared" si="3"/>
        <v>0</v>
      </c>
    </row>
    <row r="208" ht="15" customHeight="1" s="4" customFormat="1">
      <c r="D208" s="4">
        <f>'EZE Daily Holdings_AUTOLOAD'!G210</f>
        <v>0</v>
      </c>
      <c r="F208" s="4" t="e">
        <f>_xll.BDP(D208&amp;" equity",$F$1)</f>
        <v>#NAME?</v>
      </c>
      <c r="G208" s="4" t="e">
        <f>_xll.BDP(D208&amp;" equity",$G$1)</f>
        <v>#NAME?</v>
      </c>
      <c r="H208" s="4" t="e">
        <f>_xll.BDP(D208&amp;" equity",$H$1)</f>
        <v>#NAME?</v>
      </c>
      <c r="J208" s="4">
        <f t="shared" si="3"/>
        <v>0</v>
      </c>
    </row>
    <row r="209" ht="15" customHeight="1" s="4" customFormat="1">
      <c r="D209" s="4">
        <f>'EZE Daily Holdings_AUTOLOAD'!G211</f>
        <v>0</v>
      </c>
      <c r="F209" s="4" t="e">
        <f>_xll.BDP(D209&amp;" equity",$F$1)</f>
        <v>#NAME?</v>
      </c>
      <c r="G209" s="4" t="e">
        <f>_xll.BDP(D209&amp;" equity",$G$1)</f>
        <v>#NAME?</v>
      </c>
      <c r="H209" s="4" t="e">
        <f>_xll.BDP(D209&amp;" equity",$H$1)</f>
        <v>#NAME?</v>
      </c>
      <c r="J209" s="4">
        <f t="shared" si="3"/>
        <v>0</v>
      </c>
    </row>
    <row r="210" ht="15" customHeight="1" s="4" customFormat="1">
      <c r="D210" s="4">
        <f>'EZE Daily Holdings_AUTOLOAD'!G212</f>
        <v>0</v>
      </c>
      <c r="F210" s="4" t="e">
        <f>_xll.BDP(D210&amp;" equity",$F$1)</f>
        <v>#NAME?</v>
      </c>
      <c r="G210" s="4" t="e">
        <f>_xll.BDP(D210&amp;" equity",$G$1)</f>
        <v>#NAME?</v>
      </c>
      <c r="H210" s="4" t="e">
        <f>_xll.BDP(D210&amp;" equity",$H$1)</f>
        <v>#NAME?</v>
      </c>
      <c r="J210" s="4">
        <f t="shared" si="3"/>
        <v>0</v>
      </c>
    </row>
    <row r="211" ht="15" customHeight="1" s="4" customFormat="1">
      <c r="D211" s="4">
        <f>'EZE Daily Holdings_AUTOLOAD'!G213</f>
        <v>0</v>
      </c>
      <c r="F211" s="4" t="e">
        <f>_xll.BDP(D211&amp;" equity",$F$1)</f>
        <v>#NAME?</v>
      </c>
      <c r="G211" s="4" t="e">
        <f>_xll.BDP(D211&amp;" equity",$G$1)</f>
        <v>#NAME?</v>
      </c>
      <c r="H211" s="4" t="e">
        <f>_xll.BDP(D211&amp;" equity",$H$1)</f>
        <v>#NAME?</v>
      </c>
      <c r="J211" s="4">
        <f t="shared" si="3"/>
        <v>0</v>
      </c>
    </row>
    <row r="212" ht="15" customHeight="1" s="4" customFormat="1">
      <c r="D212" s="4">
        <f>'EZE Daily Holdings_AUTOLOAD'!G214</f>
        <v>0</v>
      </c>
      <c r="F212" s="4" t="e">
        <f>_xll.BDP(D212&amp;" equity",$F$1)</f>
        <v>#NAME?</v>
      </c>
      <c r="G212" s="4" t="e">
        <f>_xll.BDP(D212&amp;" equity",$G$1)</f>
        <v>#NAME?</v>
      </c>
      <c r="H212" s="4" t="e">
        <f>_xll.BDP(D212&amp;" equity",$H$1)</f>
        <v>#NAME?</v>
      </c>
      <c r="J212" s="4">
        <f t="shared" si="3"/>
        <v>0</v>
      </c>
    </row>
    <row r="213" ht="15" customHeight="1" s="4" customFormat="1">
      <c r="D213" s="4">
        <f>'EZE Daily Holdings_AUTOLOAD'!G215</f>
        <v>0</v>
      </c>
      <c r="F213" s="4" t="e">
        <f>_xll.BDP(D213&amp;" equity",$F$1)</f>
        <v>#NAME?</v>
      </c>
      <c r="G213" s="4" t="e">
        <f>_xll.BDP(D213&amp;" equity",$G$1)</f>
        <v>#NAME?</v>
      </c>
      <c r="H213" s="4" t="e">
        <f>_xll.BDP(D213&amp;" equity",$H$1)</f>
        <v>#NAME?</v>
      </c>
      <c r="J213" s="4">
        <f t="shared" si="3"/>
        <v>0</v>
      </c>
    </row>
    <row r="214" ht="15" customHeight="1" s="4" customFormat="1">
      <c r="D214" s="4">
        <f>'EZE Daily Holdings_AUTOLOAD'!G216</f>
        <v>0</v>
      </c>
      <c r="F214" s="4" t="e">
        <f>_xll.BDP(D214&amp;" equity",$F$1)</f>
        <v>#NAME?</v>
      </c>
      <c r="G214" s="4" t="e">
        <f>_xll.BDP(D214&amp;" equity",$G$1)</f>
        <v>#NAME?</v>
      </c>
      <c r="H214" s="4" t="e">
        <f>_xll.BDP(D214&amp;" equity",$H$1)</f>
        <v>#NAME?</v>
      </c>
      <c r="J214" s="4">
        <f t="shared" si="3"/>
        <v>0</v>
      </c>
    </row>
    <row r="215" ht="15" customHeight="1" s="4" customFormat="1">
      <c r="D215" s="4">
        <f>'EZE Daily Holdings_AUTOLOAD'!G217</f>
        <v>0</v>
      </c>
      <c r="F215" s="4" t="e">
        <f>_xll.BDP(D215&amp;" equity",$F$1)</f>
        <v>#NAME?</v>
      </c>
      <c r="G215" s="4" t="e">
        <f>_xll.BDP(D215&amp;" equity",$G$1)</f>
        <v>#NAME?</v>
      </c>
      <c r="H215" s="4" t="e">
        <f>_xll.BDP(D215&amp;" equity",$H$1)</f>
        <v>#NAME?</v>
      </c>
      <c r="J215" s="4">
        <f t="shared" si="3"/>
        <v>0</v>
      </c>
    </row>
    <row r="216" ht="15" customHeight="1" s="4" customFormat="1">
      <c r="D216" s="4">
        <f>'EZE Daily Holdings_AUTOLOAD'!G218</f>
        <v>0</v>
      </c>
      <c r="F216" s="4" t="e">
        <f>_xll.BDP(D216&amp;" equity",$F$1)</f>
        <v>#NAME?</v>
      </c>
      <c r="G216" s="4" t="e">
        <f>_xll.BDP(D216&amp;" equity",$G$1)</f>
        <v>#NAME?</v>
      </c>
      <c r="H216" s="4" t="e">
        <f>_xll.BDP(D216&amp;" equity",$H$1)</f>
        <v>#NAME?</v>
      </c>
      <c r="J216" s="4">
        <f t="shared" si="3"/>
        <v>0</v>
      </c>
    </row>
    <row r="217" ht="15" customHeight="1" s="4" customFormat="1">
      <c r="D217" s="4">
        <f>'EZE Daily Holdings_AUTOLOAD'!G219</f>
        <v>0</v>
      </c>
      <c r="F217" s="4" t="e">
        <f>_xll.BDP(D217&amp;" equity",$F$1)</f>
        <v>#NAME?</v>
      </c>
      <c r="G217" s="4" t="e">
        <f>_xll.BDP(D217&amp;" equity",$G$1)</f>
        <v>#NAME?</v>
      </c>
      <c r="H217" s="4" t="e">
        <f>_xll.BDP(D217&amp;" equity",$H$1)</f>
        <v>#NAME?</v>
      </c>
      <c r="J217" s="4">
        <f t="shared" si="3"/>
        <v>0</v>
      </c>
    </row>
    <row r="218" ht="15" customHeight="1" s="4" customFormat="1">
      <c r="D218" s="4">
        <f>'EZE Daily Holdings_AUTOLOAD'!G220</f>
        <v>0</v>
      </c>
      <c r="F218" s="4" t="e">
        <f>_xll.BDP(D218&amp;" equity",$F$1)</f>
        <v>#NAME?</v>
      </c>
      <c r="G218" s="4" t="e">
        <f>_xll.BDP(D218&amp;" equity",$G$1)</f>
        <v>#NAME?</v>
      </c>
      <c r="H218" s="4" t="e">
        <f>_xll.BDP(D218&amp;" equity",$H$1)</f>
        <v>#NAME?</v>
      </c>
      <c r="J218" s="4">
        <f t="shared" si="3"/>
        <v>0</v>
      </c>
    </row>
    <row r="219" ht="15" customHeight="1" s="4" customFormat="1">
      <c r="D219" s="4">
        <f>'EZE Daily Holdings_AUTOLOAD'!G221</f>
        <v>0</v>
      </c>
      <c r="F219" s="4" t="e">
        <f>_xll.BDP(D219&amp;" equity",$F$1)</f>
        <v>#NAME?</v>
      </c>
      <c r="G219" s="4" t="e">
        <f>_xll.BDP(D219&amp;" equity",$G$1)</f>
        <v>#NAME?</v>
      </c>
      <c r="H219" s="4" t="e">
        <f>_xll.BDP(D219&amp;" equity",$H$1)</f>
        <v>#NAME?</v>
      </c>
      <c r="J219" s="4">
        <f t="shared" si="3"/>
        <v>0</v>
      </c>
    </row>
    <row r="220" ht="15" customHeight="1" s="4" customFormat="1">
      <c r="D220" s="4">
        <f>'EZE Daily Holdings_AUTOLOAD'!G222</f>
        <v>0</v>
      </c>
      <c r="F220" s="4" t="e">
        <f>_xll.BDP(D220&amp;" equity",$F$1)</f>
        <v>#NAME?</v>
      </c>
      <c r="G220" s="4" t="e">
        <f>_xll.BDP(D220&amp;" equity",$G$1)</f>
        <v>#NAME?</v>
      </c>
      <c r="H220" s="4" t="e">
        <f>_xll.BDP(D220&amp;" equity",$H$1)</f>
        <v>#NAME?</v>
      </c>
      <c r="J220" s="4">
        <f t="shared" si="3"/>
        <v>0</v>
      </c>
    </row>
    <row r="221" ht="15" customHeight="1" s="4" customFormat="1">
      <c r="D221" s="4">
        <f>'EZE Daily Holdings_AUTOLOAD'!G223</f>
        <v>0</v>
      </c>
      <c r="F221" s="4" t="e">
        <f>_xll.BDP(D221&amp;" equity",$F$1)</f>
        <v>#NAME?</v>
      </c>
      <c r="G221" s="4" t="e">
        <f>_xll.BDP(D221&amp;" equity",$G$1)</f>
        <v>#NAME?</v>
      </c>
      <c r="H221" s="4" t="e">
        <f>_xll.BDP(D221&amp;" equity",$H$1)</f>
        <v>#NAME?</v>
      </c>
      <c r="J221" s="4">
        <f t="shared" si="3"/>
        <v>0</v>
      </c>
    </row>
    <row r="222" ht="15" customHeight="1" s="4" customFormat="1">
      <c r="D222" s="4">
        <f>'EZE Daily Holdings_AUTOLOAD'!G224</f>
        <v>0</v>
      </c>
      <c r="F222" s="4" t="e">
        <f>_xll.BDP(D222&amp;" equity",$F$1)</f>
        <v>#NAME?</v>
      </c>
      <c r="G222" s="4" t="e">
        <f>_xll.BDP(D222&amp;" equity",$G$1)</f>
        <v>#NAME?</v>
      </c>
      <c r="H222" s="4" t="e">
        <f>_xll.BDP(D222&amp;" equity",$H$1)</f>
        <v>#NAME?</v>
      </c>
      <c r="J222" s="4">
        <f t="shared" si="3"/>
        <v>0</v>
      </c>
    </row>
    <row r="223" ht="15" customHeight="1" s="4" customFormat="1">
      <c r="D223" s="4">
        <f>'EZE Daily Holdings_AUTOLOAD'!G225</f>
        <v>0</v>
      </c>
      <c r="F223" s="4" t="e">
        <f>_xll.BDP(D223&amp;" equity",$F$1)</f>
        <v>#NAME?</v>
      </c>
      <c r="G223" s="4" t="e">
        <f>_xll.BDP(D223&amp;" equity",$G$1)</f>
        <v>#NAME?</v>
      </c>
      <c r="H223" s="4" t="e">
        <f>_xll.BDP(D223&amp;" equity",$H$1)</f>
        <v>#NAME?</v>
      </c>
      <c r="J223" s="4">
        <f t="shared" si="3"/>
        <v>0</v>
      </c>
    </row>
    <row r="224" ht="15" customHeight="1" s="4" customFormat="1">
      <c r="D224" s="4">
        <f>'EZE Daily Holdings_AUTOLOAD'!G226</f>
        <v>0</v>
      </c>
      <c r="F224" s="4" t="e">
        <f>_xll.BDP(D224&amp;" equity",$F$1)</f>
        <v>#NAME?</v>
      </c>
      <c r="G224" s="4" t="e">
        <f>_xll.BDP(D224&amp;" equity",$G$1)</f>
        <v>#NAME?</v>
      </c>
      <c r="H224" s="4" t="e">
        <f>_xll.BDP(D224&amp;" equity",$H$1)</f>
        <v>#NAME?</v>
      </c>
      <c r="J224" s="4">
        <f t="shared" si="3"/>
        <v>0</v>
      </c>
    </row>
    <row r="225" ht="15" customHeight="1" s="4" customFormat="1">
      <c r="D225" s="4">
        <f>'EZE Daily Holdings_AUTOLOAD'!G227</f>
        <v>0</v>
      </c>
      <c r="F225" s="4" t="e">
        <f>_xll.BDP(D225&amp;" equity",$F$1)</f>
        <v>#NAME?</v>
      </c>
      <c r="G225" s="4" t="e">
        <f>_xll.BDP(D225&amp;" equity",$G$1)</f>
        <v>#NAME?</v>
      </c>
      <c r="H225" s="4" t="e">
        <f>_xll.BDP(D225&amp;" equity",$H$1)</f>
        <v>#NAME?</v>
      </c>
      <c r="J225" s="4">
        <f t="shared" si="3"/>
        <v>0</v>
      </c>
    </row>
    <row r="226" ht="15" customHeight="1" s="4" customFormat="1">
      <c r="D226" s="4">
        <f>'EZE Daily Holdings_AUTOLOAD'!G228</f>
        <v>0</v>
      </c>
      <c r="F226" s="4" t="e">
        <f>_xll.BDP(D226&amp;" equity",$F$1)</f>
        <v>#NAME?</v>
      </c>
      <c r="G226" s="4" t="e">
        <f>_xll.BDP(D226&amp;" equity",$G$1)</f>
        <v>#NAME?</v>
      </c>
      <c r="H226" s="4" t="e">
        <f>_xll.BDP(D226&amp;" equity",$H$1)</f>
        <v>#NAME?</v>
      </c>
      <c r="J226" s="4">
        <f t="shared" si="3"/>
        <v>0</v>
      </c>
    </row>
    <row r="227" ht="15" customHeight="1" s="4" customFormat="1">
      <c r="D227" s="4">
        <f>'EZE Daily Holdings_AUTOLOAD'!G229</f>
        <v>0</v>
      </c>
      <c r="F227" s="4" t="e">
        <f>_xll.BDP(D227&amp;" equity",$F$1)</f>
        <v>#NAME?</v>
      </c>
      <c r="G227" s="4" t="e">
        <f>_xll.BDP(D227&amp;" equity",$G$1)</f>
        <v>#NAME?</v>
      </c>
      <c r="H227" s="4" t="e">
        <f>_xll.BDP(D227&amp;" equity",$H$1)</f>
        <v>#NAME?</v>
      </c>
      <c r="J227" s="4">
        <f t="shared" si="3"/>
        <v>0</v>
      </c>
    </row>
    <row r="228" ht="15" customHeight="1" s="4" customFormat="1">
      <c r="D228" s="4">
        <f>'EZE Daily Holdings_AUTOLOAD'!G230</f>
        <v>0</v>
      </c>
      <c r="F228" s="4" t="e">
        <f>_xll.BDP(D228&amp;" equity",$F$1)</f>
        <v>#NAME?</v>
      </c>
      <c r="G228" s="4" t="e">
        <f>_xll.BDP(D228&amp;" equity",$G$1)</f>
        <v>#NAME?</v>
      </c>
      <c r="H228" s="4" t="e">
        <f>_xll.BDP(D228&amp;" equity",$H$1)</f>
        <v>#NAME?</v>
      </c>
      <c r="J228" s="4">
        <f t="shared" si="3"/>
        <v>0</v>
      </c>
    </row>
    <row r="229" ht="15" customHeight="1" s="4" customFormat="1">
      <c r="D229" s="4">
        <f>'EZE Daily Holdings_AUTOLOAD'!G231</f>
        <v>0</v>
      </c>
      <c r="F229" s="4" t="e">
        <f>_xll.BDP(D229&amp;" equity",$F$1)</f>
        <v>#NAME?</v>
      </c>
      <c r="G229" s="4" t="e">
        <f>_xll.BDP(D229&amp;" equity",$G$1)</f>
        <v>#NAME?</v>
      </c>
      <c r="H229" s="4" t="e">
        <f>_xll.BDP(D229&amp;" equity",$H$1)</f>
        <v>#NAME?</v>
      </c>
      <c r="J229" s="4">
        <f t="shared" si="3"/>
        <v>0</v>
      </c>
    </row>
    <row r="230" ht="15" customHeight="1" s="4" customFormat="1">
      <c r="D230" s="4">
        <f>'EZE Daily Holdings_AUTOLOAD'!G232</f>
        <v>0</v>
      </c>
      <c r="F230" s="4" t="e">
        <f>_xll.BDP(D230&amp;" equity",$F$1)</f>
        <v>#NAME?</v>
      </c>
      <c r="G230" s="4" t="e">
        <f>_xll.BDP(D230&amp;" equity",$G$1)</f>
        <v>#NAME?</v>
      </c>
      <c r="H230" s="4" t="e">
        <f>_xll.BDP(D230&amp;" equity",$H$1)</f>
        <v>#NAME?</v>
      </c>
      <c r="J230" s="4">
        <f t="shared" si="3"/>
        <v>0</v>
      </c>
    </row>
    <row r="231" ht="15" customHeight="1" s="4" customFormat="1">
      <c r="D231" s="4">
        <f>'EZE Daily Holdings_AUTOLOAD'!G233</f>
        <v>0</v>
      </c>
      <c r="F231" s="4" t="e">
        <f>_xll.BDP(D231&amp;" equity",$F$1)</f>
        <v>#NAME?</v>
      </c>
      <c r="G231" s="4" t="e">
        <f>_xll.BDP(D231&amp;" equity",$G$1)</f>
        <v>#NAME?</v>
      </c>
      <c r="H231" s="4" t="e">
        <f>_xll.BDP(D231&amp;" equity",$H$1)</f>
        <v>#NAME?</v>
      </c>
      <c r="J231" s="4">
        <f t="shared" si="3"/>
        <v>0</v>
      </c>
    </row>
    <row r="232" ht="15" customHeight="1" s="4" customFormat="1">
      <c r="D232" s="4">
        <f>'EZE Daily Holdings_AUTOLOAD'!G234</f>
        <v>0</v>
      </c>
      <c r="F232" s="4" t="e">
        <f>_xll.BDP(D232&amp;" equity",$F$1)</f>
        <v>#NAME?</v>
      </c>
      <c r="G232" s="4" t="e">
        <f>_xll.BDP(D232&amp;" equity",$G$1)</f>
        <v>#NAME?</v>
      </c>
      <c r="H232" s="4" t="e">
        <f>_xll.BDP(D232&amp;" equity",$H$1)</f>
        <v>#NAME?</v>
      </c>
      <c r="J232" s="4">
        <f t="shared" si="3"/>
        <v>0</v>
      </c>
    </row>
    <row r="233" ht="15" customHeight="1" s="4" customFormat="1">
      <c r="D233" s="4">
        <f>'EZE Daily Holdings_AUTOLOAD'!G235</f>
        <v>0</v>
      </c>
      <c r="F233" s="4" t="e">
        <f>_xll.BDP(D233&amp;" equity",$F$1)</f>
        <v>#NAME?</v>
      </c>
      <c r="G233" s="4" t="e">
        <f>_xll.BDP(D233&amp;" equity",$G$1)</f>
        <v>#NAME?</v>
      </c>
      <c r="H233" s="4" t="e">
        <f>_xll.BDP(D233&amp;" equity",$H$1)</f>
        <v>#NAME?</v>
      </c>
      <c r="J233" s="4">
        <f t="shared" si="3"/>
        <v>0</v>
      </c>
    </row>
    <row r="234" ht="15" customHeight="1" s="4" customFormat="1">
      <c r="D234" s="4">
        <f>'EZE Daily Holdings_AUTOLOAD'!G236</f>
        <v>0</v>
      </c>
      <c r="F234" s="4" t="e">
        <f>_xll.BDP(D234&amp;" equity",$F$1)</f>
        <v>#NAME?</v>
      </c>
      <c r="G234" s="4" t="e">
        <f>_xll.BDP(D234&amp;" equity",$G$1)</f>
        <v>#NAME?</v>
      </c>
      <c r="H234" s="4" t="e">
        <f>_xll.BDP(D234&amp;" equity",$H$1)</f>
        <v>#NAME?</v>
      </c>
      <c r="J234" s="4">
        <f t="shared" si="3"/>
        <v>0</v>
      </c>
    </row>
    <row r="235" ht="15" customHeight="1" s="4" customFormat="1">
      <c r="D235" s="4">
        <f>'EZE Daily Holdings_AUTOLOAD'!G237</f>
        <v>0</v>
      </c>
      <c r="F235" s="4" t="e">
        <f>_xll.BDP(D235&amp;" equity",$F$1)</f>
        <v>#NAME?</v>
      </c>
      <c r="G235" s="4" t="e">
        <f>_xll.BDP(D235&amp;" equity",$G$1)</f>
        <v>#NAME?</v>
      </c>
      <c r="H235" s="4" t="e">
        <f>_xll.BDP(D235&amp;" equity",$H$1)</f>
        <v>#NAME?</v>
      </c>
      <c r="J235" s="4">
        <f t="shared" si="3"/>
        <v>0</v>
      </c>
    </row>
    <row r="236" ht="15" customHeight="1" s="4" customFormat="1">
      <c r="D236" s="4">
        <f>'EZE Daily Holdings_AUTOLOAD'!G238</f>
        <v>0</v>
      </c>
      <c r="F236" s="4" t="e">
        <f>_xll.BDP(D236&amp;" equity",$F$1)</f>
        <v>#NAME?</v>
      </c>
      <c r="G236" s="4" t="e">
        <f>_xll.BDP(D236&amp;" equity",$G$1)</f>
        <v>#NAME?</v>
      </c>
      <c r="H236" s="4" t="e">
        <f>_xll.BDP(D236&amp;" equity",$H$1)</f>
        <v>#NAME?</v>
      </c>
      <c r="J236" s="4">
        <f t="shared" si="3"/>
        <v>0</v>
      </c>
    </row>
    <row r="237" ht="15" customHeight="1" s="4" customFormat="1">
      <c r="D237" s="4">
        <f>'EZE Daily Holdings_AUTOLOAD'!G239</f>
        <v>0</v>
      </c>
      <c r="F237" s="4" t="e">
        <f>_xll.BDP(D237&amp;" equity",$F$1)</f>
        <v>#NAME?</v>
      </c>
      <c r="G237" s="4" t="e">
        <f>_xll.BDP(D237&amp;" equity",$G$1)</f>
        <v>#NAME?</v>
      </c>
      <c r="H237" s="4" t="e">
        <f>_xll.BDP(D237&amp;" equity",$H$1)</f>
        <v>#NAME?</v>
      </c>
      <c r="J237" s="4">
        <f t="shared" si="3"/>
        <v>0</v>
      </c>
    </row>
    <row r="238" ht="15" customHeight="1" s="4" customFormat="1">
      <c r="D238" s="4">
        <f>'EZE Daily Holdings_AUTOLOAD'!G240</f>
        <v>0</v>
      </c>
      <c r="F238" s="4" t="e">
        <f>_xll.BDP(D238&amp;" equity",$F$1)</f>
        <v>#NAME?</v>
      </c>
      <c r="G238" s="4" t="e">
        <f>_xll.BDP(D238&amp;" equity",$G$1)</f>
        <v>#NAME?</v>
      </c>
      <c r="H238" s="4" t="e">
        <f>_xll.BDP(D238&amp;" equity",$H$1)</f>
        <v>#NAME?</v>
      </c>
      <c r="J238" s="4">
        <f t="shared" si="3"/>
        <v>0</v>
      </c>
    </row>
    <row r="239" ht="15" customHeight="1" s="4" customFormat="1">
      <c r="D239" s="4">
        <f>'EZE Daily Holdings_AUTOLOAD'!G241</f>
        <v>0</v>
      </c>
      <c r="F239" s="4" t="e">
        <f>_xll.BDP(D239&amp;" equity",$F$1)</f>
        <v>#NAME?</v>
      </c>
      <c r="G239" s="4" t="e">
        <f>_xll.BDP(D239&amp;" equity",$G$1)</f>
        <v>#NAME?</v>
      </c>
      <c r="H239" s="4" t="e">
        <f>_xll.BDP(D239&amp;" equity",$H$1)</f>
        <v>#NAME?</v>
      </c>
      <c r="J239" s="4">
        <f t="shared" si="3"/>
        <v>0</v>
      </c>
    </row>
    <row r="240" ht="15" customHeight="1" s="4" customFormat="1">
      <c r="D240" s="4">
        <f>'EZE Daily Holdings_AUTOLOAD'!G242</f>
        <v>0</v>
      </c>
      <c r="F240" s="4" t="e">
        <f>_xll.BDP(D240&amp;" equity",$F$1)</f>
        <v>#NAME?</v>
      </c>
      <c r="G240" s="4" t="e">
        <f>_xll.BDP(D240&amp;" equity",$G$1)</f>
        <v>#NAME?</v>
      </c>
      <c r="H240" s="4" t="e">
        <f>_xll.BDP(D240&amp;" equity",$H$1)</f>
        <v>#NAME?</v>
      </c>
      <c r="J240" s="4">
        <f t="shared" si="3"/>
        <v>0</v>
      </c>
    </row>
    <row r="241" ht="15" customHeight="1" s="4" customFormat="1">
      <c r="D241" s="4">
        <f>'EZE Daily Holdings_AUTOLOAD'!G243</f>
        <v>0</v>
      </c>
      <c r="F241" s="4" t="e">
        <f>_xll.BDP(D241&amp;" equity",$F$1)</f>
        <v>#NAME?</v>
      </c>
      <c r="G241" s="4" t="e">
        <f>_xll.BDP(D241&amp;" equity",$G$1)</f>
        <v>#NAME?</v>
      </c>
      <c r="H241" s="4" t="e">
        <f>_xll.BDP(D241&amp;" equity",$H$1)</f>
        <v>#NAME?</v>
      </c>
      <c r="J241" s="4">
        <f t="shared" si="3"/>
        <v>0</v>
      </c>
    </row>
    <row r="242" ht="15" customHeight="1" s="4" customFormat="1">
      <c r="D242" s="4">
        <f>'EZE Daily Holdings_AUTOLOAD'!G244</f>
        <v>0</v>
      </c>
      <c r="F242" s="4" t="e">
        <f>_xll.BDP(D242&amp;" equity",$F$1)</f>
        <v>#NAME?</v>
      </c>
      <c r="G242" s="4" t="e">
        <f>_xll.BDP(D242&amp;" equity",$G$1)</f>
        <v>#NAME?</v>
      </c>
      <c r="H242" s="4" t="e">
        <f>_xll.BDP(D242&amp;" equity",$H$1)</f>
        <v>#NAME?</v>
      </c>
      <c r="J242" s="4">
        <f t="shared" si="3"/>
        <v>0</v>
      </c>
    </row>
    <row r="243" ht="15" customHeight="1" s="4" customFormat="1">
      <c r="D243" s="4">
        <f>'EZE Daily Holdings_AUTOLOAD'!G245</f>
        <v>0</v>
      </c>
      <c r="F243" s="4" t="e">
        <f>_xll.BDP(D243&amp;" equity",$F$1)</f>
        <v>#NAME?</v>
      </c>
      <c r="G243" s="4" t="e">
        <f>_xll.BDP(D243&amp;" equity",$G$1)</f>
        <v>#NAME?</v>
      </c>
      <c r="H243" s="4" t="e">
        <f>_xll.BDP(D243&amp;" equity",$H$1)</f>
        <v>#NAME?</v>
      </c>
      <c r="J243" s="4">
        <f t="shared" si="3"/>
        <v>0</v>
      </c>
    </row>
    <row r="244" ht="15" customHeight="1" s="4" customFormat="1">
      <c r="D244" s="4">
        <f>'EZE Daily Holdings_AUTOLOAD'!G246</f>
        <v>0</v>
      </c>
      <c r="F244" s="4" t="e">
        <f>_xll.BDP(D244&amp;" equity",$F$1)</f>
        <v>#NAME?</v>
      </c>
      <c r="G244" s="4" t="e">
        <f>_xll.BDP(D244&amp;" equity",$G$1)</f>
        <v>#NAME?</v>
      </c>
      <c r="H244" s="4" t="e">
        <f>_xll.BDP(D244&amp;" equity",$H$1)</f>
        <v>#NAME?</v>
      </c>
      <c r="J244" s="4">
        <f t="shared" si="3"/>
        <v>0</v>
      </c>
    </row>
    <row r="245" ht="15" customHeight="1" s="4" customFormat="1">
      <c r="D245" s="4">
        <f>'EZE Daily Holdings_AUTOLOAD'!G247</f>
        <v>0</v>
      </c>
      <c r="F245" s="4" t="e">
        <f>_xll.BDP(D245&amp;" equity",$F$1)</f>
        <v>#NAME?</v>
      </c>
      <c r="G245" s="4" t="e">
        <f>_xll.BDP(D245&amp;" equity",$G$1)</f>
        <v>#NAME?</v>
      </c>
      <c r="H245" s="4" t="e">
        <f>_xll.BDP(D245&amp;" equity",$H$1)</f>
        <v>#NAME?</v>
      </c>
      <c r="J245" s="4">
        <f t="shared" si="3"/>
        <v>0</v>
      </c>
    </row>
    <row r="246" ht="15" customHeight="1" s="4" customFormat="1">
      <c r="D246" s="4">
        <f>'EZE Daily Holdings_AUTOLOAD'!G248</f>
        <v>0</v>
      </c>
      <c r="F246" s="4" t="e">
        <f>_xll.BDP(D246&amp;" equity",$F$1)</f>
        <v>#NAME?</v>
      </c>
      <c r="G246" s="4" t="e">
        <f>_xll.BDP(D246&amp;" equity",$G$1)</f>
        <v>#NAME?</v>
      </c>
      <c r="H246" s="4" t="e">
        <f>_xll.BDP(D246&amp;" equity",$H$1)</f>
        <v>#NAME?</v>
      </c>
      <c r="J246" s="4">
        <f t="shared" si="3"/>
        <v>0</v>
      </c>
    </row>
    <row r="247" ht="15" customHeight="1" s="4" customFormat="1">
      <c r="D247" s="4">
        <f>'EZE Daily Holdings_AUTOLOAD'!G249</f>
        <v>0</v>
      </c>
      <c r="F247" s="4" t="e">
        <f>_xll.BDP(D247&amp;" equity",$F$1)</f>
        <v>#NAME?</v>
      </c>
      <c r="G247" s="4" t="e">
        <f>_xll.BDP(D247&amp;" equity",$G$1)</f>
        <v>#NAME?</v>
      </c>
      <c r="H247" s="4" t="e">
        <f>_xll.BDP(D247&amp;" equity",$H$1)</f>
        <v>#NAME?</v>
      </c>
      <c r="J247" s="4">
        <f t="shared" si="3"/>
        <v>0</v>
      </c>
    </row>
    <row r="248" ht="15" customHeight="1" s="4" customFormat="1">
      <c r="D248" s="4">
        <f>'EZE Daily Holdings_AUTOLOAD'!G250</f>
        <v>0</v>
      </c>
      <c r="F248" s="4" t="e">
        <f>_xll.BDP(D248&amp;" equity",$F$1)</f>
        <v>#NAME?</v>
      </c>
      <c r="G248" s="4" t="e">
        <f>_xll.BDP(D248&amp;" equity",$G$1)</f>
        <v>#NAME?</v>
      </c>
      <c r="H248" s="4" t="e">
        <f>_xll.BDP(D248&amp;" equity",$H$1)</f>
        <v>#NAME?</v>
      </c>
      <c r="J248" s="4">
        <f t="shared" si="3"/>
        <v>0</v>
      </c>
    </row>
    <row r="249" ht="15" customHeight="1" s="4" customFormat="1">
      <c r="D249" s="4">
        <f>'EZE Daily Holdings_AUTOLOAD'!G251</f>
        <v>0</v>
      </c>
      <c r="F249" s="4" t="e">
        <f>_xll.BDP(D249&amp;" equity",$F$1)</f>
        <v>#NAME?</v>
      </c>
      <c r="G249" s="4" t="e">
        <f>_xll.BDP(D249&amp;" equity",$G$1)</f>
        <v>#NAME?</v>
      </c>
      <c r="H249" s="4" t="e">
        <f>_xll.BDP(D249&amp;" equity",$H$1)</f>
        <v>#NAME?</v>
      </c>
      <c r="J249" s="4">
        <f t="shared" si="3"/>
        <v>0</v>
      </c>
    </row>
    <row r="250" ht="15" customHeight="1" s="4" customFormat="1">
      <c r="D250" s="4">
        <f>'EZE Daily Holdings_AUTOLOAD'!G252</f>
        <v>0</v>
      </c>
      <c r="F250" s="4" t="e">
        <f>_xll.BDP(D250&amp;" equity",$F$1)</f>
        <v>#NAME?</v>
      </c>
      <c r="G250" s="4" t="e">
        <f>_xll.BDP(D250&amp;" equity",$G$1)</f>
        <v>#NAME?</v>
      </c>
      <c r="H250" s="4" t="e">
        <f>_xll.BDP(D250&amp;" equity",$H$1)</f>
        <v>#NAME?</v>
      </c>
      <c r="J250" s="4">
        <f t="shared" si="3"/>
        <v>0</v>
      </c>
    </row>
    <row r="251" ht="15" customHeight="1" s="4" customFormat="1">
      <c r="D251" s="4">
        <f>'EZE Daily Holdings_AUTOLOAD'!G253</f>
        <v>0</v>
      </c>
      <c r="F251" s="4" t="e">
        <f>_xll.BDP(D251&amp;" equity",$F$1)</f>
        <v>#NAME?</v>
      </c>
      <c r="G251" s="4" t="e">
        <f>_xll.BDP(D251&amp;" equity",$G$1)</f>
        <v>#NAME?</v>
      </c>
      <c r="H251" s="4" t="e">
        <f>_xll.BDP(D251&amp;" equity",$H$1)</f>
        <v>#NAME?</v>
      </c>
      <c r="J251" s="4">
        <f t="shared" si="3"/>
        <v>0</v>
      </c>
    </row>
    <row r="252" ht="15" customHeight="1" s="4" customFormat="1">
      <c r="D252" s="4">
        <f>'EZE Daily Holdings_AUTOLOAD'!G254</f>
        <v>0</v>
      </c>
      <c r="F252" s="4" t="e">
        <f>_xll.BDP(D252&amp;" equity",$F$1)</f>
        <v>#NAME?</v>
      </c>
      <c r="G252" s="4" t="e">
        <f>_xll.BDP(D252&amp;" equity",$G$1)</f>
        <v>#NAME?</v>
      </c>
      <c r="H252" s="4" t="e">
        <f>_xll.BDP(D252&amp;" equity",$H$1)</f>
        <v>#NAME?</v>
      </c>
      <c r="J252" s="4">
        <f t="shared" si="3"/>
        <v>0</v>
      </c>
    </row>
    <row r="253" ht="15" customHeight="1" s="4" customFormat="1">
      <c r="D253" s="4">
        <f>'EZE Daily Holdings_AUTOLOAD'!G255</f>
        <v>0</v>
      </c>
      <c r="F253" s="4" t="e">
        <f>_xll.BDP(D253&amp;" equity",$F$1)</f>
        <v>#NAME?</v>
      </c>
      <c r="G253" s="4" t="e">
        <f>_xll.BDP(D253&amp;" equity",$G$1)</f>
        <v>#NAME?</v>
      </c>
      <c r="H253" s="4" t="e">
        <f>_xll.BDP(D253&amp;" equity",$H$1)</f>
        <v>#NAME?</v>
      </c>
      <c r="J253" s="4">
        <f t="shared" si="3"/>
        <v>0</v>
      </c>
    </row>
    <row r="254" ht="15" customHeight="1" s="4" customFormat="1">
      <c r="D254" s="4">
        <f>'EZE Daily Holdings_AUTOLOAD'!G256</f>
        <v>0</v>
      </c>
      <c r="F254" s="4" t="e">
        <f>_xll.BDP(D254&amp;" equity",$F$1)</f>
        <v>#NAME?</v>
      </c>
      <c r="G254" s="4" t="e">
        <f>_xll.BDP(D254&amp;" equity",$G$1)</f>
        <v>#NAME?</v>
      </c>
      <c r="H254" s="4" t="e">
        <f>_xll.BDP(D254&amp;" equity",$H$1)</f>
        <v>#NAME?</v>
      </c>
      <c r="J254" s="4">
        <f t="shared" si="3"/>
        <v>0</v>
      </c>
    </row>
    <row r="255" ht="15" customHeight="1" s="4" customFormat="1">
      <c r="D255" s="4">
        <f>'EZE Daily Holdings_AUTOLOAD'!G257</f>
        <v>0</v>
      </c>
      <c r="F255" s="4" t="e">
        <f>_xll.BDP(D255&amp;" equity",$F$1)</f>
        <v>#NAME?</v>
      </c>
      <c r="G255" s="4" t="e">
        <f>_xll.BDP(D255&amp;" equity",$G$1)</f>
        <v>#NAME?</v>
      </c>
      <c r="H255" s="4" t="e">
        <f>_xll.BDP(D255&amp;" equity",$H$1)</f>
        <v>#NAME?</v>
      </c>
      <c r="J255" s="4">
        <f t="shared" si="3"/>
        <v>0</v>
      </c>
    </row>
    <row r="256" ht="15" customHeight="1" s="4" customFormat="1">
      <c r="D256" s="4">
        <f>'EZE Daily Holdings_AUTOLOAD'!G258</f>
        <v>0</v>
      </c>
      <c r="F256" s="4" t="e">
        <f>_xll.BDP(D256&amp;" equity",$F$1)</f>
        <v>#NAME?</v>
      </c>
      <c r="G256" s="4" t="e">
        <f>_xll.BDP(D256&amp;" equity",$G$1)</f>
        <v>#NAME?</v>
      </c>
      <c r="H256" s="4" t="e">
        <f>_xll.BDP(D256&amp;" equity",$H$1)</f>
        <v>#NAME?</v>
      </c>
      <c r="J256" s="4">
        <f t="shared" si="3"/>
        <v>0</v>
      </c>
    </row>
    <row r="257" ht="15" customHeight="1" s="4" customFormat="1">
      <c r="D257" s="4">
        <f>'EZE Daily Holdings_AUTOLOAD'!G259</f>
        <v>0</v>
      </c>
      <c r="F257" s="4" t="e">
        <f>_xll.BDP(D257&amp;" equity",$F$1)</f>
        <v>#NAME?</v>
      </c>
      <c r="G257" s="4" t="e">
        <f>_xll.BDP(D257&amp;" equity",$G$1)</f>
        <v>#NAME?</v>
      </c>
      <c r="H257" s="4" t="e">
        <f>_xll.BDP(D257&amp;" equity",$H$1)</f>
        <v>#NAME?</v>
      </c>
      <c r="J257" s="4">
        <f t="shared" si="3"/>
        <v>0</v>
      </c>
    </row>
    <row r="258" ht="15" customHeight="1" s="4" customFormat="1">
      <c r="D258" s="4">
        <f>'EZE Daily Holdings_AUTOLOAD'!G260</f>
        <v>0</v>
      </c>
      <c r="F258" s="4" t="e">
        <f>_xll.BDP(D258&amp;" equity",$F$1)</f>
        <v>#NAME?</v>
      </c>
      <c r="G258" s="4" t="e">
        <f>_xll.BDP(D258&amp;" equity",$G$1)</f>
        <v>#NAME?</v>
      </c>
      <c r="H258" s="4" t="e">
        <f>_xll.BDP(D258&amp;" equity",$H$1)</f>
        <v>#NAME?</v>
      </c>
      <c r="J258" s="4">
        <f t="shared" si="3"/>
        <v>0</v>
      </c>
    </row>
    <row r="259" ht="15" customHeight="1" s="4" customFormat="1">
      <c r="D259" s="4">
        <f>'EZE Daily Holdings_AUTOLOAD'!G261</f>
        <v>0</v>
      </c>
      <c r="F259" s="4" t="e">
        <f>_xll.BDP(D259&amp;" equity",$F$1)</f>
        <v>#NAME?</v>
      </c>
      <c r="G259" s="4" t="e">
        <f>_xll.BDP(D259&amp;" equity",$G$1)</f>
        <v>#NAME?</v>
      </c>
      <c r="H259" s="4" t="e">
        <f>_xll.BDP(D259&amp;" equity",$H$1)</f>
        <v>#NAME?</v>
      </c>
      <c r="J259" s="4">
        <f ref="J259:J322" t="shared" si="4">D259</f>
        <v>0</v>
      </c>
    </row>
    <row r="260" ht="15" customHeight="1" s="4" customFormat="1">
      <c r="D260" s="4">
        <f>'EZE Daily Holdings_AUTOLOAD'!G262</f>
        <v>0</v>
      </c>
      <c r="F260" s="4" t="e">
        <f>_xll.BDP(D260&amp;" equity",$F$1)</f>
        <v>#NAME?</v>
      </c>
      <c r="G260" s="4" t="e">
        <f>_xll.BDP(D260&amp;" equity",$G$1)</f>
        <v>#NAME?</v>
      </c>
      <c r="H260" s="4" t="e">
        <f>_xll.BDP(D260&amp;" equity",$H$1)</f>
        <v>#NAME?</v>
      </c>
      <c r="J260" s="4">
        <f t="shared" si="4"/>
        <v>0</v>
      </c>
    </row>
    <row r="261" ht="15" customHeight="1" s="4" customFormat="1">
      <c r="D261" s="4">
        <f>'EZE Daily Holdings_AUTOLOAD'!G263</f>
        <v>0</v>
      </c>
      <c r="F261" s="4" t="e">
        <f>_xll.BDP(D261&amp;" equity",$F$1)</f>
        <v>#NAME?</v>
      </c>
      <c r="G261" s="4" t="e">
        <f>_xll.BDP(D261&amp;" equity",$G$1)</f>
        <v>#NAME?</v>
      </c>
      <c r="H261" s="4" t="e">
        <f>_xll.BDP(D261&amp;" equity",$H$1)</f>
        <v>#NAME?</v>
      </c>
      <c r="J261" s="4">
        <f t="shared" si="4"/>
        <v>0</v>
      </c>
    </row>
    <row r="262" ht="15" customHeight="1" s="4" customFormat="1">
      <c r="D262" s="4">
        <f>'EZE Daily Holdings_AUTOLOAD'!G264</f>
        <v>0</v>
      </c>
      <c r="F262" s="4" t="e">
        <f>_xll.BDP(D262&amp;" equity",$F$1)</f>
        <v>#NAME?</v>
      </c>
      <c r="G262" s="4" t="e">
        <f>_xll.BDP(D262&amp;" equity",$G$1)</f>
        <v>#NAME?</v>
      </c>
      <c r="H262" s="4" t="e">
        <f>_xll.BDP(D262&amp;" equity",$H$1)</f>
        <v>#NAME?</v>
      </c>
      <c r="J262" s="4">
        <f t="shared" si="4"/>
        <v>0</v>
      </c>
    </row>
    <row r="263" ht="15" customHeight="1" s="4" customFormat="1">
      <c r="D263" s="4">
        <f>'EZE Daily Holdings_AUTOLOAD'!G265</f>
        <v>0</v>
      </c>
      <c r="F263" s="4" t="e">
        <f>_xll.BDP(D263&amp;" equity",$F$1)</f>
        <v>#NAME?</v>
      </c>
      <c r="G263" s="4" t="e">
        <f>_xll.BDP(D263&amp;" equity",$G$1)</f>
        <v>#NAME?</v>
      </c>
      <c r="H263" s="4" t="e">
        <f>_xll.BDP(D263&amp;" equity",$H$1)</f>
        <v>#NAME?</v>
      </c>
      <c r="J263" s="4">
        <f t="shared" si="4"/>
        <v>0</v>
      </c>
    </row>
    <row r="264" ht="15" customHeight="1" s="4" customFormat="1">
      <c r="D264" s="4">
        <f>'EZE Daily Holdings_AUTOLOAD'!G266</f>
        <v>0</v>
      </c>
      <c r="F264" s="4" t="e">
        <f>_xll.BDP(D264&amp;" equity",$F$1)</f>
        <v>#NAME?</v>
      </c>
      <c r="G264" s="4" t="e">
        <f>_xll.BDP(D264&amp;" equity",$G$1)</f>
        <v>#NAME?</v>
      </c>
      <c r="H264" s="4" t="e">
        <f>_xll.BDP(D264&amp;" equity",$H$1)</f>
        <v>#NAME?</v>
      </c>
      <c r="J264" s="4">
        <f t="shared" si="4"/>
        <v>0</v>
      </c>
    </row>
    <row r="265" ht="15" customHeight="1" s="4" customFormat="1">
      <c r="D265" s="4">
        <f>'EZE Daily Holdings_AUTOLOAD'!G267</f>
        <v>0</v>
      </c>
      <c r="F265" s="4" t="e">
        <f>_xll.BDP(D265&amp;" equity",$F$1)</f>
        <v>#NAME?</v>
      </c>
      <c r="G265" s="4" t="e">
        <f>_xll.BDP(D265&amp;" equity",$G$1)</f>
        <v>#NAME?</v>
      </c>
      <c r="H265" s="4" t="e">
        <f>_xll.BDP(D265&amp;" equity",$H$1)</f>
        <v>#NAME?</v>
      </c>
      <c r="J265" s="4">
        <f t="shared" si="4"/>
        <v>0</v>
      </c>
    </row>
    <row r="266" ht="15" customHeight="1" s="4" customFormat="1">
      <c r="D266" s="4">
        <f>'EZE Daily Holdings_AUTOLOAD'!G268</f>
        <v>0</v>
      </c>
      <c r="F266" s="4" t="e">
        <f>_xll.BDP(D266&amp;" equity",$F$1)</f>
        <v>#NAME?</v>
      </c>
      <c r="G266" s="4" t="e">
        <f>_xll.BDP(D266&amp;" equity",$G$1)</f>
        <v>#NAME?</v>
      </c>
      <c r="H266" s="4" t="e">
        <f>_xll.BDP(D266&amp;" equity",$H$1)</f>
        <v>#NAME?</v>
      </c>
      <c r="J266" s="4">
        <f t="shared" si="4"/>
        <v>0</v>
      </c>
    </row>
    <row r="267" ht="15" customHeight="1" s="4" customFormat="1">
      <c r="D267" s="4">
        <f>'EZE Daily Holdings_AUTOLOAD'!G269</f>
        <v>0</v>
      </c>
      <c r="F267" s="4" t="e">
        <f>_xll.BDP(D267&amp;" equity",$F$1)</f>
        <v>#NAME?</v>
      </c>
      <c r="G267" s="4" t="e">
        <f>_xll.BDP(D267&amp;" equity",$G$1)</f>
        <v>#NAME?</v>
      </c>
      <c r="H267" s="4" t="e">
        <f>_xll.BDP(D267&amp;" equity",$H$1)</f>
        <v>#NAME?</v>
      </c>
      <c r="J267" s="4">
        <f t="shared" si="4"/>
        <v>0</v>
      </c>
    </row>
    <row r="268" ht="15" customHeight="1" s="4" customFormat="1">
      <c r="D268" s="4">
        <f>'EZE Daily Holdings_AUTOLOAD'!G270</f>
        <v>0</v>
      </c>
      <c r="F268" s="4" t="e">
        <f>_xll.BDP(D268&amp;" equity",$F$1)</f>
        <v>#NAME?</v>
      </c>
      <c r="G268" s="4" t="e">
        <f>_xll.BDP(D268&amp;" equity",$G$1)</f>
        <v>#NAME?</v>
      </c>
      <c r="H268" s="4" t="e">
        <f>_xll.BDP(D268&amp;" equity",$H$1)</f>
        <v>#NAME?</v>
      </c>
      <c r="J268" s="4">
        <f t="shared" si="4"/>
        <v>0</v>
      </c>
    </row>
    <row r="269" ht="15" customHeight="1" s="4" customFormat="1">
      <c r="D269" s="4">
        <f>'EZE Daily Holdings_AUTOLOAD'!G271</f>
        <v>0</v>
      </c>
      <c r="F269" s="4" t="e">
        <f>_xll.BDP(D269&amp;" equity",$F$1)</f>
        <v>#NAME?</v>
      </c>
      <c r="G269" s="4" t="e">
        <f>_xll.BDP(D269&amp;" equity",$G$1)</f>
        <v>#NAME?</v>
      </c>
      <c r="H269" s="4" t="e">
        <f>_xll.BDP(D269&amp;" equity",$H$1)</f>
        <v>#NAME?</v>
      </c>
      <c r="J269" s="4">
        <f t="shared" si="4"/>
        <v>0</v>
      </c>
    </row>
    <row r="270" ht="15" customHeight="1" s="4" customFormat="1">
      <c r="D270" s="4">
        <f>'EZE Daily Holdings_AUTOLOAD'!G272</f>
        <v>0</v>
      </c>
      <c r="F270" s="4" t="e">
        <f>_xll.BDP(D270&amp;" equity",$F$1)</f>
        <v>#NAME?</v>
      </c>
      <c r="G270" s="4" t="e">
        <f>_xll.BDP(D270&amp;" equity",$G$1)</f>
        <v>#NAME?</v>
      </c>
      <c r="H270" s="4" t="e">
        <f>_xll.BDP(D270&amp;" equity",$H$1)</f>
        <v>#NAME?</v>
      </c>
      <c r="J270" s="4">
        <f t="shared" si="4"/>
        <v>0</v>
      </c>
    </row>
    <row r="271" ht="15" customHeight="1" s="4" customFormat="1">
      <c r="D271" s="4">
        <f>'EZE Daily Holdings_AUTOLOAD'!G273</f>
        <v>0</v>
      </c>
      <c r="F271" s="4" t="e">
        <f>_xll.BDP(D271&amp;" equity",$F$1)</f>
        <v>#NAME?</v>
      </c>
      <c r="G271" s="4" t="e">
        <f>_xll.BDP(D271&amp;" equity",$G$1)</f>
        <v>#NAME?</v>
      </c>
      <c r="H271" s="4" t="e">
        <f>_xll.BDP(D271&amp;" equity",$H$1)</f>
        <v>#NAME?</v>
      </c>
      <c r="J271" s="4">
        <f t="shared" si="4"/>
        <v>0</v>
      </c>
    </row>
    <row r="272" ht="15" customHeight="1" s="4" customFormat="1">
      <c r="D272" s="4">
        <f>'EZE Daily Holdings_AUTOLOAD'!G274</f>
        <v>0</v>
      </c>
      <c r="F272" s="4" t="e">
        <f>_xll.BDP(D272&amp;" equity",$F$1)</f>
        <v>#NAME?</v>
      </c>
      <c r="G272" s="4" t="e">
        <f>_xll.BDP(D272&amp;" equity",$G$1)</f>
        <v>#NAME?</v>
      </c>
      <c r="H272" s="4" t="e">
        <f>_xll.BDP(D272&amp;" equity",$H$1)</f>
        <v>#NAME?</v>
      </c>
      <c r="J272" s="4">
        <f t="shared" si="4"/>
        <v>0</v>
      </c>
    </row>
    <row r="273" ht="15" customHeight="1" s="4" customFormat="1">
      <c r="D273" s="4">
        <f>'EZE Daily Holdings_AUTOLOAD'!G275</f>
        <v>0</v>
      </c>
      <c r="F273" s="4" t="e">
        <f>_xll.BDP(D273&amp;" equity",$F$1)</f>
        <v>#NAME?</v>
      </c>
      <c r="G273" s="4" t="e">
        <f>_xll.BDP(D273&amp;" equity",$G$1)</f>
        <v>#NAME?</v>
      </c>
      <c r="H273" s="4" t="e">
        <f>_xll.BDP(D273&amp;" equity",$H$1)</f>
        <v>#NAME?</v>
      </c>
      <c r="J273" s="4">
        <f t="shared" si="4"/>
        <v>0</v>
      </c>
    </row>
    <row r="274" ht="15" customHeight="1" s="4" customFormat="1">
      <c r="D274" s="4">
        <f>'EZE Daily Holdings_AUTOLOAD'!G276</f>
        <v>0</v>
      </c>
      <c r="F274" s="4" t="e">
        <f>_xll.BDP(D274&amp;" equity",$F$1)</f>
        <v>#NAME?</v>
      </c>
      <c r="G274" s="4" t="e">
        <f>_xll.BDP(D274&amp;" equity",$G$1)</f>
        <v>#NAME?</v>
      </c>
      <c r="H274" s="4" t="e">
        <f>_xll.BDP(D274&amp;" equity",$H$1)</f>
        <v>#NAME?</v>
      </c>
      <c r="J274" s="4">
        <f t="shared" si="4"/>
        <v>0</v>
      </c>
    </row>
    <row r="275" ht="15" customHeight="1" s="4" customFormat="1">
      <c r="D275" s="4">
        <f>'EZE Daily Holdings_AUTOLOAD'!G277</f>
        <v>0</v>
      </c>
      <c r="F275" s="4" t="e">
        <f>_xll.BDP(D275&amp;" equity",$F$1)</f>
        <v>#NAME?</v>
      </c>
      <c r="G275" s="4" t="e">
        <f>_xll.BDP(D275&amp;" equity",$G$1)</f>
        <v>#NAME?</v>
      </c>
      <c r="H275" s="4" t="e">
        <f>_xll.BDP(D275&amp;" equity",$H$1)</f>
        <v>#NAME?</v>
      </c>
      <c r="J275" s="4">
        <f t="shared" si="4"/>
        <v>0</v>
      </c>
    </row>
    <row r="276" ht="15" customHeight="1" s="4" customFormat="1">
      <c r="D276" s="4">
        <f>'EZE Daily Holdings_AUTOLOAD'!G278</f>
        <v>0</v>
      </c>
      <c r="F276" s="4" t="e">
        <f>_xll.BDP(D276&amp;" equity",$F$1)</f>
        <v>#NAME?</v>
      </c>
      <c r="G276" s="4" t="e">
        <f>_xll.BDP(D276&amp;" equity",$G$1)</f>
        <v>#NAME?</v>
      </c>
      <c r="H276" s="4" t="e">
        <f>_xll.BDP(D276&amp;" equity",$H$1)</f>
        <v>#NAME?</v>
      </c>
      <c r="J276" s="4">
        <f t="shared" si="4"/>
        <v>0</v>
      </c>
    </row>
    <row r="277" ht="15" customHeight="1" s="4" customFormat="1">
      <c r="D277" s="4">
        <f>'EZE Daily Holdings_AUTOLOAD'!G279</f>
        <v>0</v>
      </c>
      <c r="F277" s="4" t="e">
        <f>_xll.BDP(D277&amp;" equity",$F$1)</f>
        <v>#NAME?</v>
      </c>
      <c r="G277" s="4" t="e">
        <f>_xll.BDP(D277&amp;" equity",$G$1)</f>
        <v>#NAME?</v>
      </c>
      <c r="H277" s="4" t="e">
        <f>_xll.BDP(D277&amp;" equity",$H$1)</f>
        <v>#NAME?</v>
      </c>
      <c r="J277" s="4">
        <f t="shared" si="4"/>
        <v>0</v>
      </c>
    </row>
    <row r="278" ht="15" customHeight="1" s="4" customFormat="1">
      <c r="D278" s="4">
        <f>'EZE Daily Holdings_AUTOLOAD'!G280</f>
        <v>0</v>
      </c>
      <c r="F278" s="4" t="e">
        <f>_xll.BDP(D278&amp;" equity",$F$1)</f>
        <v>#NAME?</v>
      </c>
      <c r="G278" s="4" t="e">
        <f>_xll.BDP(D278&amp;" equity",$G$1)</f>
        <v>#NAME?</v>
      </c>
      <c r="H278" s="4" t="e">
        <f>_xll.BDP(D278&amp;" equity",$H$1)</f>
        <v>#NAME?</v>
      </c>
      <c r="J278" s="4">
        <f t="shared" si="4"/>
        <v>0</v>
      </c>
    </row>
    <row r="279" ht="15" customHeight="1" s="4" customFormat="1">
      <c r="D279" s="4">
        <f>'EZE Daily Holdings_AUTOLOAD'!G281</f>
        <v>0</v>
      </c>
      <c r="F279" s="4" t="e">
        <f>_xll.BDP(D279&amp;" equity",$F$1)</f>
        <v>#NAME?</v>
      </c>
      <c r="G279" s="4" t="e">
        <f>_xll.BDP(D279&amp;" equity",$G$1)</f>
        <v>#NAME?</v>
      </c>
      <c r="H279" s="4" t="e">
        <f>_xll.BDP(D279&amp;" equity",$H$1)</f>
        <v>#NAME?</v>
      </c>
      <c r="J279" s="4">
        <f t="shared" si="4"/>
        <v>0</v>
      </c>
    </row>
    <row r="280" ht="15" customHeight="1" s="4" customFormat="1">
      <c r="D280" s="4">
        <f>'EZE Daily Holdings_AUTOLOAD'!G282</f>
        <v>0</v>
      </c>
      <c r="F280" s="4" t="e">
        <f>_xll.BDP(D280&amp;" equity",$F$1)</f>
        <v>#NAME?</v>
      </c>
      <c r="G280" s="4" t="e">
        <f>_xll.BDP(D280&amp;" equity",$G$1)</f>
        <v>#NAME?</v>
      </c>
      <c r="H280" s="4" t="e">
        <f>_xll.BDP(D280&amp;" equity",$H$1)</f>
        <v>#NAME?</v>
      </c>
      <c r="J280" s="4">
        <f t="shared" si="4"/>
        <v>0</v>
      </c>
    </row>
    <row r="281" ht="15" customHeight="1" s="4" customFormat="1">
      <c r="D281" s="4">
        <f>'EZE Daily Holdings_AUTOLOAD'!G283</f>
        <v>0</v>
      </c>
      <c r="F281" s="4" t="e">
        <f>_xll.BDP(D281&amp;" equity",$F$1)</f>
        <v>#NAME?</v>
      </c>
      <c r="G281" s="4" t="e">
        <f>_xll.BDP(D281&amp;" equity",$G$1)</f>
        <v>#NAME?</v>
      </c>
      <c r="H281" s="4" t="e">
        <f>_xll.BDP(D281&amp;" equity",$H$1)</f>
        <v>#NAME?</v>
      </c>
      <c r="J281" s="4">
        <f t="shared" si="4"/>
        <v>0</v>
      </c>
    </row>
    <row r="282" ht="15" customHeight="1" s="4" customFormat="1">
      <c r="D282" s="4">
        <f>'EZE Daily Holdings_AUTOLOAD'!G284</f>
        <v>0</v>
      </c>
      <c r="F282" s="4" t="e">
        <f>_xll.BDP(D282&amp;" equity",$F$1)</f>
        <v>#NAME?</v>
      </c>
      <c r="G282" s="4" t="e">
        <f>_xll.BDP(D282&amp;" equity",$G$1)</f>
        <v>#NAME?</v>
      </c>
      <c r="H282" s="4" t="e">
        <f>_xll.BDP(D282&amp;" equity",$H$1)</f>
        <v>#NAME?</v>
      </c>
      <c r="J282" s="4">
        <f t="shared" si="4"/>
        <v>0</v>
      </c>
    </row>
    <row r="283" ht="15" customHeight="1" s="4" customFormat="1">
      <c r="D283" s="4">
        <f>'EZE Daily Holdings_AUTOLOAD'!G285</f>
        <v>0</v>
      </c>
      <c r="F283" s="4" t="e">
        <f>_xll.BDP(D283&amp;" equity",$F$1)</f>
        <v>#NAME?</v>
      </c>
      <c r="G283" s="4" t="e">
        <f>_xll.BDP(D283&amp;" equity",$G$1)</f>
        <v>#NAME?</v>
      </c>
      <c r="H283" s="4" t="e">
        <f>_xll.BDP(D283&amp;" equity",$H$1)</f>
        <v>#NAME?</v>
      </c>
      <c r="J283" s="4">
        <f t="shared" si="4"/>
        <v>0</v>
      </c>
    </row>
    <row r="284" ht="15" customHeight="1" s="4" customFormat="1">
      <c r="D284" s="4">
        <f>'EZE Daily Holdings_AUTOLOAD'!G286</f>
        <v>0</v>
      </c>
      <c r="F284" s="4" t="e">
        <f>_xll.BDP(D284&amp;" equity",$F$1)</f>
        <v>#NAME?</v>
      </c>
      <c r="G284" s="4" t="e">
        <f>_xll.BDP(D284&amp;" equity",$G$1)</f>
        <v>#NAME?</v>
      </c>
      <c r="H284" s="4" t="e">
        <f>_xll.BDP(D284&amp;" equity",$H$1)</f>
        <v>#NAME?</v>
      </c>
      <c r="J284" s="4">
        <f t="shared" si="4"/>
        <v>0</v>
      </c>
    </row>
    <row r="285" ht="15" customHeight="1" s="4" customFormat="1">
      <c r="D285" s="4">
        <f>'EZE Daily Holdings_AUTOLOAD'!G287</f>
        <v>0</v>
      </c>
      <c r="F285" s="4" t="e">
        <f>_xll.BDP(D285&amp;" equity",$F$1)</f>
        <v>#NAME?</v>
      </c>
      <c r="G285" s="4" t="e">
        <f>_xll.BDP(D285&amp;" equity",$G$1)</f>
        <v>#NAME?</v>
      </c>
      <c r="H285" s="4" t="e">
        <f>_xll.BDP(D285&amp;" equity",$H$1)</f>
        <v>#NAME?</v>
      </c>
      <c r="J285" s="4">
        <f t="shared" si="4"/>
        <v>0</v>
      </c>
    </row>
    <row r="286" ht="15" customHeight="1" s="4" customFormat="1">
      <c r="D286" s="4">
        <f>'EZE Daily Holdings_AUTOLOAD'!G288</f>
        <v>0</v>
      </c>
      <c r="F286" s="4" t="e">
        <f>_xll.BDP(D286&amp;" equity",$F$1)</f>
        <v>#NAME?</v>
      </c>
      <c r="G286" s="4" t="e">
        <f>_xll.BDP(D286&amp;" equity",$G$1)</f>
        <v>#NAME?</v>
      </c>
      <c r="H286" s="4" t="e">
        <f>_xll.BDP(D286&amp;" equity",$H$1)</f>
        <v>#NAME?</v>
      </c>
      <c r="J286" s="4">
        <f t="shared" si="4"/>
        <v>0</v>
      </c>
    </row>
    <row r="287" ht="15" customHeight="1" s="4" customFormat="1">
      <c r="D287" s="4">
        <f>'EZE Daily Holdings_AUTOLOAD'!G289</f>
        <v>0</v>
      </c>
      <c r="F287" s="4" t="e">
        <f>_xll.BDP(D287&amp;" equity",$F$1)</f>
        <v>#NAME?</v>
      </c>
      <c r="G287" s="4" t="e">
        <f>_xll.BDP(D287&amp;" equity",$G$1)</f>
        <v>#NAME?</v>
      </c>
      <c r="H287" s="4" t="e">
        <f>_xll.BDP(D287&amp;" equity",$H$1)</f>
        <v>#NAME?</v>
      </c>
      <c r="J287" s="4">
        <f t="shared" si="4"/>
        <v>0</v>
      </c>
    </row>
    <row r="288" ht="15" customHeight="1" s="4" customFormat="1">
      <c r="D288" s="4">
        <f>'EZE Daily Holdings_AUTOLOAD'!G290</f>
        <v>0</v>
      </c>
      <c r="F288" s="4" t="e">
        <f>_xll.BDP(D288&amp;" equity",$F$1)</f>
        <v>#NAME?</v>
      </c>
      <c r="G288" s="4" t="e">
        <f>_xll.BDP(D288&amp;" equity",$G$1)</f>
        <v>#NAME?</v>
      </c>
      <c r="H288" s="4" t="e">
        <f>_xll.BDP(D288&amp;" equity",$H$1)</f>
        <v>#NAME?</v>
      </c>
      <c r="J288" s="4">
        <f t="shared" si="4"/>
        <v>0</v>
      </c>
    </row>
    <row r="289" ht="15" customHeight="1" s="4" customFormat="1">
      <c r="D289" s="4">
        <f>'EZE Daily Holdings_AUTOLOAD'!G291</f>
        <v>0</v>
      </c>
      <c r="F289" s="4" t="e">
        <f>_xll.BDP(D289&amp;" equity",$F$1)</f>
        <v>#NAME?</v>
      </c>
      <c r="G289" s="4" t="e">
        <f>_xll.BDP(D289&amp;" equity",$G$1)</f>
        <v>#NAME?</v>
      </c>
      <c r="H289" s="4" t="e">
        <f>_xll.BDP(D289&amp;" equity",$H$1)</f>
        <v>#NAME?</v>
      </c>
      <c r="J289" s="4">
        <f t="shared" si="4"/>
        <v>0</v>
      </c>
    </row>
    <row r="290" ht="15" customHeight="1" s="4" customFormat="1">
      <c r="D290" s="4">
        <f>'EZE Daily Holdings_AUTOLOAD'!G292</f>
        <v>0</v>
      </c>
      <c r="F290" s="4" t="e">
        <f>_xll.BDP(D290&amp;" equity",$F$1)</f>
        <v>#NAME?</v>
      </c>
      <c r="G290" s="4" t="e">
        <f>_xll.BDP(D290&amp;" equity",$G$1)</f>
        <v>#NAME?</v>
      </c>
      <c r="H290" s="4" t="e">
        <f>_xll.BDP(D290&amp;" equity",$H$1)</f>
        <v>#NAME?</v>
      </c>
      <c r="J290" s="4">
        <f t="shared" si="4"/>
        <v>0</v>
      </c>
    </row>
    <row r="291" ht="15" customHeight="1" s="4" customFormat="1">
      <c r="D291" s="4">
        <f>'EZE Daily Holdings_AUTOLOAD'!G293</f>
        <v>0</v>
      </c>
      <c r="F291" s="4" t="e">
        <f>_xll.BDP(D291&amp;" equity",$F$1)</f>
        <v>#NAME?</v>
      </c>
      <c r="G291" s="4" t="e">
        <f>_xll.BDP(D291&amp;" equity",$G$1)</f>
        <v>#NAME?</v>
      </c>
      <c r="H291" s="4" t="e">
        <f>_xll.BDP(D291&amp;" equity",$H$1)</f>
        <v>#NAME?</v>
      </c>
      <c r="J291" s="4">
        <f t="shared" si="4"/>
        <v>0</v>
      </c>
    </row>
    <row r="292" ht="15" customHeight="1" s="4" customFormat="1">
      <c r="D292" s="4">
        <f>'EZE Daily Holdings_AUTOLOAD'!G294</f>
        <v>0</v>
      </c>
      <c r="F292" s="4" t="e">
        <f>_xll.BDP(D292&amp;" equity",$F$1)</f>
        <v>#NAME?</v>
      </c>
      <c r="G292" s="4" t="e">
        <f>_xll.BDP(D292&amp;" equity",$G$1)</f>
        <v>#NAME?</v>
      </c>
      <c r="H292" s="4" t="e">
        <f>_xll.BDP(D292&amp;" equity",$H$1)</f>
        <v>#NAME?</v>
      </c>
      <c r="J292" s="4">
        <f t="shared" si="4"/>
        <v>0</v>
      </c>
    </row>
    <row r="293" ht="15" customHeight="1" s="4" customFormat="1">
      <c r="D293" s="4">
        <f>'EZE Daily Holdings_AUTOLOAD'!G295</f>
        <v>0</v>
      </c>
      <c r="F293" s="4" t="e">
        <f>_xll.BDP(D293&amp;" equity",$F$1)</f>
        <v>#NAME?</v>
      </c>
      <c r="G293" s="4" t="e">
        <f>_xll.BDP(D293&amp;" equity",$G$1)</f>
        <v>#NAME?</v>
      </c>
      <c r="H293" s="4" t="e">
        <f>_xll.BDP(D293&amp;" equity",$H$1)</f>
        <v>#NAME?</v>
      </c>
      <c r="J293" s="4">
        <f t="shared" si="4"/>
        <v>0</v>
      </c>
    </row>
    <row r="294" ht="15" customHeight="1" s="4" customFormat="1">
      <c r="D294" s="4">
        <f>'EZE Daily Holdings_AUTOLOAD'!G296</f>
        <v>0</v>
      </c>
      <c r="F294" s="4" t="e">
        <f>_xll.BDP(D294&amp;" equity",$F$1)</f>
        <v>#NAME?</v>
      </c>
      <c r="G294" s="4" t="e">
        <f>_xll.BDP(D294&amp;" equity",$G$1)</f>
        <v>#NAME?</v>
      </c>
      <c r="H294" s="4" t="e">
        <f>_xll.BDP(D294&amp;" equity",$H$1)</f>
        <v>#NAME?</v>
      </c>
      <c r="J294" s="4">
        <f t="shared" si="4"/>
        <v>0</v>
      </c>
    </row>
    <row r="295" ht="15" customHeight="1" s="4" customFormat="1">
      <c r="D295" s="4">
        <f>'EZE Daily Holdings_AUTOLOAD'!G297</f>
        <v>0</v>
      </c>
      <c r="F295" s="4" t="e">
        <f>_xll.BDP(D295&amp;" equity",$F$1)</f>
        <v>#NAME?</v>
      </c>
      <c r="G295" s="4" t="e">
        <f>_xll.BDP(D295&amp;" equity",$G$1)</f>
        <v>#NAME?</v>
      </c>
      <c r="H295" s="4" t="e">
        <f>_xll.BDP(D295&amp;" equity",$H$1)</f>
        <v>#NAME?</v>
      </c>
      <c r="J295" s="4">
        <f t="shared" si="4"/>
        <v>0</v>
      </c>
    </row>
    <row r="296" ht="15" customHeight="1" s="4" customFormat="1">
      <c r="D296" s="4">
        <f>'EZE Daily Holdings_AUTOLOAD'!G298</f>
        <v>0</v>
      </c>
      <c r="F296" s="4" t="e">
        <f>_xll.BDP(D296&amp;" equity",$F$1)</f>
        <v>#NAME?</v>
      </c>
      <c r="G296" s="4" t="e">
        <f>_xll.BDP(D296&amp;" equity",$G$1)</f>
        <v>#NAME?</v>
      </c>
      <c r="H296" s="4" t="e">
        <f>_xll.BDP(D296&amp;" equity",$H$1)</f>
        <v>#NAME?</v>
      </c>
      <c r="J296" s="4">
        <f t="shared" si="4"/>
        <v>0</v>
      </c>
    </row>
    <row r="297" ht="15" customHeight="1" s="4" customFormat="1">
      <c r="D297" s="4">
        <f>'EZE Daily Holdings_AUTOLOAD'!G299</f>
        <v>0</v>
      </c>
      <c r="F297" s="4" t="e">
        <f>_xll.BDP(D297&amp;" equity",$F$1)</f>
        <v>#NAME?</v>
      </c>
      <c r="G297" s="4" t="e">
        <f>_xll.BDP(D297&amp;" equity",$G$1)</f>
        <v>#NAME?</v>
      </c>
      <c r="H297" s="4" t="e">
        <f>_xll.BDP(D297&amp;" equity",$H$1)</f>
        <v>#NAME?</v>
      </c>
      <c r="J297" s="4">
        <f t="shared" si="4"/>
        <v>0</v>
      </c>
    </row>
    <row r="298" ht="15" customHeight="1" s="4" customFormat="1">
      <c r="D298" s="4">
        <f>'EZE Daily Holdings_AUTOLOAD'!G300</f>
        <v>0</v>
      </c>
      <c r="F298" s="4" t="e">
        <f>_xll.BDP(D298&amp;" equity",$F$1)</f>
        <v>#NAME?</v>
      </c>
      <c r="G298" s="4" t="e">
        <f>_xll.BDP(D298&amp;" equity",$G$1)</f>
        <v>#NAME?</v>
      </c>
      <c r="H298" s="4" t="e">
        <f>_xll.BDP(D298&amp;" equity",$H$1)</f>
        <v>#NAME?</v>
      </c>
      <c r="J298" s="4">
        <f t="shared" si="4"/>
        <v>0</v>
      </c>
    </row>
    <row r="299" ht="15" customHeight="1" s="4" customFormat="1">
      <c r="D299" s="4">
        <f>'EZE Daily Holdings_AUTOLOAD'!G301</f>
        <v>0</v>
      </c>
      <c r="F299" s="4" t="e">
        <f>_xll.BDP(D299&amp;" equity",$F$1)</f>
        <v>#NAME?</v>
      </c>
      <c r="G299" s="4" t="e">
        <f>_xll.BDP(D299&amp;" equity",$G$1)</f>
        <v>#NAME?</v>
      </c>
      <c r="H299" s="4" t="e">
        <f>_xll.BDP(D299&amp;" equity",$H$1)</f>
        <v>#NAME?</v>
      </c>
      <c r="J299" s="4">
        <f t="shared" si="4"/>
        <v>0</v>
      </c>
    </row>
    <row r="300" ht="15" customHeight="1" s="4" customFormat="1">
      <c r="D300" s="4">
        <f>'EZE Daily Holdings_AUTOLOAD'!G302</f>
        <v>0</v>
      </c>
      <c r="F300" s="4" t="e">
        <f>_xll.BDP(D300&amp;" equity",$F$1)</f>
        <v>#NAME?</v>
      </c>
      <c r="G300" s="4" t="e">
        <f>_xll.BDP(D300&amp;" equity",$G$1)</f>
        <v>#NAME?</v>
      </c>
      <c r="H300" s="4" t="e">
        <f>_xll.BDP(D300&amp;" equity",$H$1)</f>
        <v>#NAME?</v>
      </c>
      <c r="J300" s="4">
        <f t="shared" si="4"/>
        <v>0</v>
      </c>
    </row>
    <row r="301" ht="15" customHeight="1" s="4" customFormat="1">
      <c r="D301" s="4">
        <f>'EZE Daily Holdings_AUTOLOAD'!G303</f>
        <v>0</v>
      </c>
      <c r="F301" s="4" t="e">
        <f>_xll.BDP(D301&amp;" equity",$F$1)</f>
        <v>#NAME?</v>
      </c>
      <c r="G301" s="4" t="e">
        <f>_xll.BDP(D301&amp;" equity",$G$1)</f>
        <v>#NAME?</v>
      </c>
      <c r="H301" s="4" t="e">
        <f>_xll.BDP(D301&amp;" equity",$H$1)</f>
        <v>#NAME?</v>
      </c>
      <c r="J301" s="4">
        <f t="shared" si="4"/>
        <v>0</v>
      </c>
    </row>
    <row r="302" ht="15" customHeight="1" s="4" customFormat="1">
      <c r="D302" s="4">
        <f>'EZE Daily Holdings_AUTOLOAD'!G304</f>
        <v>0</v>
      </c>
      <c r="F302" s="4" t="e">
        <f>_xll.BDP(D302&amp;" equity",$F$1)</f>
        <v>#NAME?</v>
      </c>
      <c r="G302" s="4" t="e">
        <f>_xll.BDP(D302&amp;" equity",$G$1)</f>
        <v>#NAME?</v>
      </c>
      <c r="H302" s="4" t="e">
        <f>_xll.BDP(D302&amp;" equity",$H$1)</f>
        <v>#NAME?</v>
      </c>
      <c r="J302" s="4">
        <f t="shared" si="4"/>
        <v>0</v>
      </c>
    </row>
    <row r="303" ht="15" customHeight="1" s="4" customFormat="1">
      <c r="D303" s="4">
        <f>'EZE Daily Holdings_AUTOLOAD'!G305</f>
        <v>0</v>
      </c>
      <c r="F303" s="4" t="e">
        <f>_xll.BDP(D303&amp;" equity",$F$1)</f>
        <v>#NAME?</v>
      </c>
      <c r="G303" s="4" t="e">
        <f>_xll.BDP(D303&amp;" equity",$G$1)</f>
        <v>#NAME?</v>
      </c>
      <c r="H303" s="4" t="e">
        <f>_xll.BDP(D303&amp;" equity",$H$1)</f>
        <v>#NAME?</v>
      </c>
      <c r="J303" s="4">
        <f t="shared" si="4"/>
        <v>0</v>
      </c>
    </row>
    <row r="304" ht="15" customHeight="1" s="4" customFormat="1">
      <c r="D304" s="4">
        <f>'EZE Daily Holdings_AUTOLOAD'!G306</f>
        <v>0</v>
      </c>
      <c r="F304" s="4" t="e">
        <f>_xll.BDP(D304&amp;" equity",$F$1)</f>
        <v>#NAME?</v>
      </c>
      <c r="G304" s="4" t="e">
        <f>_xll.BDP(D304&amp;" equity",$G$1)</f>
        <v>#NAME?</v>
      </c>
      <c r="H304" s="4" t="e">
        <f>_xll.BDP(D304&amp;" equity",$H$1)</f>
        <v>#NAME?</v>
      </c>
      <c r="J304" s="4">
        <f t="shared" si="4"/>
        <v>0</v>
      </c>
    </row>
    <row r="305" ht="15" customHeight="1" s="4" customFormat="1">
      <c r="D305" s="4">
        <f>'EZE Daily Holdings_AUTOLOAD'!G307</f>
        <v>0</v>
      </c>
      <c r="F305" s="4" t="e">
        <f>_xll.BDP(D305&amp;" equity",$F$1)</f>
        <v>#NAME?</v>
      </c>
      <c r="G305" s="4" t="e">
        <f>_xll.BDP(D305&amp;" equity",$G$1)</f>
        <v>#NAME?</v>
      </c>
      <c r="H305" s="4" t="e">
        <f>_xll.BDP(D305&amp;" equity",$H$1)</f>
        <v>#NAME?</v>
      </c>
      <c r="J305" s="4">
        <f t="shared" si="4"/>
        <v>0</v>
      </c>
    </row>
    <row r="306" ht="15" customHeight="1" s="4" customFormat="1">
      <c r="D306" s="4">
        <f>'EZE Daily Holdings_AUTOLOAD'!G308</f>
        <v>0</v>
      </c>
      <c r="F306" s="4" t="e">
        <f>_xll.BDP(D306&amp;" equity",$F$1)</f>
        <v>#NAME?</v>
      </c>
      <c r="G306" s="4" t="e">
        <f>_xll.BDP(D306&amp;" equity",$G$1)</f>
        <v>#NAME?</v>
      </c>
      <c r="H306" s="4" t="e">
        <f>_xll.BDP(D306&amp;" equity",$H$1)</f>
        <v>#NAME?</v>
      </c>
      <c r="J306" s="4">
        <f t="shared" si="4"/>
        <v>0</v>
      </c>
    </row>
    <row r="307" ht="15" customHeight="1" s="4" customFormat="1">
      <c r="D307" s="4">
        <f>'EZE Daily Holdings_AUTOLOAD'!G309</f>
        <v>0</v>
      </c>
      <c r="F307" s="4" t="e">
        <f>_xll.BDP(D307&amp;" equity",$F$1)</f>
        <v>#NAME?</v>
      </c>
      <c r="G307" s="4" t="e">
        <f>_xll.BDP(D307&amp;" equity",$G$1)</f>
        <v>#NAME?</v>
      </c>
      <c r="H307" s="4" t="e">
        <f>_xll.BDP(D307&amp;" equity",$H$1)</f>
        <v>#NAME?</v>
      </c>
      <c r="J307" s="4">
        <f t="shared" si="4"/>
        <v>0</v>
      </c>
    </row>
    <row r="308" ht="15" customHeight="1" s="4" customFormat="1">
      <c r="D308" s="4">
        <f>'EZE Daily Holdings_AUTOLOAD'!G310</f>
        <v>0</v>
      </c>
      <c r="F308" s="4" t="e">
        <f>_xll.BDP(D308&amp;" equity",$F$1)</f>
        <v>#NAME?</v>
      </c>
      <c r="G308" s="4" t="e">
        <f>_xll.BDP(D308&amp;" equity",$G$1)</f>
        <v>#NAME?</v>
      </c>
      <c r="H308" s="4" t="e">
        <f>_xll.BDP(D308&amp;" equity",$H$1)</f>
        <v>#NAME?</v>
      </c>
      <c r="J308" s="4">
        <f t="shared" si="4"/>
        <v>0</v>
      </c>
    </row>
    <row r="309" ht="15" customHeight="1" s="4" customFormat="1">
      <c r="D309" s="4">
        <f>'EZE Daily Holdings_AUTOLOAD'!G311</f>
        <v>0</v>
      </c>
      <c r="F309" s="4" t="e">
        <f>_xll.BDP(D309&amp;" equity",$F$1)</f>
        <v>#NAME?</v>
      </c>
      <c r="G309" s="4" t="e">
        <f>_xll.BDP(D309&amp;" equity",$G$1)</f>
        <v>#NAME?</v>
      </c>
      <c r="H309" s="4" t="e">
        <f>_xll.BDP(D309&amp;" equity",$H$1)</f>
        <v>#NAME?</v>
      </c>
      <c r="J309" s="4">
        <f t="shared" si="4"/>
        <v>0</v>
      </c>
    </row>
    <row r="310" ht="15" customHeight="1" s="4" customFormat="1">
      <c r="D310" s="4">
        <f>'EZE Daily Holdings_AUTOLOAD'!G312</f>
        <v>0</v>
      </c>
      <c r="F310" s="4" t="e">
        <f>_xll.BDP(D310&amp;" equity",$F$1)</f>
        <v>#NAME?</v>
      </c>
      <c r="G310" s="4" t="e">
        <f>_xll.BDP(D310&amp;" equity",$G$1)</f>
        <v>#NAME?</v>
      </c>
      <c r="H310" s="4" t="e">
        <f>_xll.BDP(D310&amp;" equity",$H$1)</f>
        <v>#NAME?</v>
      </c>
      <c r="J310" s="4">
        <f t="shared" si="4"/>
        <v>0</v>
      </c>
    </row>
    <row r="311" ht="15" customHeight="1" s="4" customFormat="1">
      <c r="D311" s="4">
        <f>'EZE Daily Holdings_AUTOLOAD'!G313</f>
        <v>0</v>
      </c>
      <c r="F311" s="4" t="e">
        <f>_xll.BDP(D311&amp;" equity",$F$1)</f>
        <v>#NAME?</v>
      </c>
      <c r="G311" s="4" t="e">
        <f>_xll.BDP(D311&amp;" equity",$G$1)</f>
        <v>#NAME?</v>
      </c>
      <c r="H311" s="4" t="e">
        <f>_xll.BDP(D311&amp;" equity",$H$1)</f>
        <v>#NAME?</v>
      </c>
      <c r="J311" s="4">
        <f t="shared" si="4"/>
        <v>0</v>
      </c>
    </row>
    <row r="312" ht="15" customHeight="1" s="4" customFormat="1">
      <c r="D312" s="4">
        <f>'EZE Daily Holdings_AUTOLOAD'!G314</f>
        <v>0</v>
      </c>
      <c r="F312" s="4" t="e">
        <f>_xll.BDP(D312&amp;" equity",$F$1)</f>
        <v>#NAME?</v>
      </c>
      <c r="G312" s="4" t="e">
        <f>_xll.BDP(D312&amp;" equity",$G$1)</f>
        <v>#NAME?</v>
      </c>
      <c r="H312" s="4" t="e">
        <f>_xll.BDP(D312&amp;" equity",$H$1)</f>
        <v>#NAME?</v>
      </c>
      <c r="J312" s="4">
        <f t="shared" si="4"/>
        <v>0</v>
      </c>
    </row>
    <row r="313" ht="15" customHeight="1" s="4" customFormat="1">
      <c r="D313" s="4">
        <f>'EZE Daily Holdings_AUTOLOAD'!G315</f>
        <v>0</v>
      </c>
      <c r="F313" s="4" t="e">
        <f>_xll.BDP(D313&amp;" equity",$F$1)</f>
        <v>#NAME?</v>
      </c>
      <c r="G313" s="4" t="e">
        <f>_xll.BDP(D313&amp;" equity",$G$1)</f>
        <v>#NAME?</v>
      </c>
      <c r="H313" s="4" t="e">
        <f>_xll.BDP(D313&amp;" equity",$H$1)</f>
        <v>#NAME?</v>
      </c>
      <c r="J313" s="4">
        <f t="shared" si="4"/>
        <v>0</v>
      </c>
    </row>
    <row r="314" ht="15" customHeight="1" s="4" customFormat="1">
      <c r="D314" s="4">
        <f>'EZE Daily Holdings_AUTOLOAD'!G316</f>
        <v>0</v>
      </c>
      <c r="F314" s="4" t="e">
        <f>_xll.BDP(D314&amp;" equity",$F$1)</f>
        <v>#NAME?</v>
      </c>
      <c r="G314" s="4" t="e">
        <f>_xll.BDP(D314&amp;" equity",$G$1)</f>
        <v>#NAME?</v>
      </c>
      <c r="H314" s="4" t="e">
        <f>_xll.BDP(D314&amp;" equity",$H$1)</f>
        <v>#NAME?</v>
      </c>
      <c r="J314" s="4">
        <f t="shared" si="4"/>
        <v>0</v>
      </c>
    </row>
    <row r="315" ht="15" customHeight="1" s="4" customFormat="1">
      <c r="D315" s="4">
        <f>'EZE Daily Holdings_AUTOLOAD'!G317</f>
        <v>0</v>
      </c>
      <c r="F315" s="4" t="e">
        <f>_xll.BDP(D315&amp;" equity",$F$1)</f>
        <v>#NAME?</v>
      </c>
      <c r="G315" s="4" t="e">
        <f>_xll.BDP(D315&amp;" equity",$G$1)</f>
        <v>#NAME?</v>
      </c>
      <c r="H315" s="4" t="e">
        <f>_xll.BDP(D315&amp;" equity",$H$1)</f>
        <v>#NAME?</v>
      </c>
      <c r="J315" s="4">
        <f t="shared" si="4"/>
        <v>0</v>
      </c>
    </row>
    <row r="316" ht="15" customHeight="1" s="4" customFormat="1">
      <c r="D316" s="4">
        <f>'EZE Daily Holdings_AUTOLOAD'!G318</f>
        <v>0</v>
      </c>
      <c r="F316" s="4" t="e">
        <f>_xll.BDP(D316&amp;" equity",$F$1)</f>
        <v>#NAME?</v>
      </c>
      <c r="G316" s="4" t="e">
        <f>_xll.BDP(D316&amp;" equity",$G$1)</f>
        <v>#NAME?</v>
      </c>
      <c r="H316" s="4" t="e">
        <f>_xll.BDP(D316&amp;" equity",$H$1)</f>
        <v>#NAME?</v>
      </c>
      <c r="J316" s="4">
        <f t="shared" si="4"/>
        <v>0</v>
      </c>
    </row>
    <row r="317" ht="15" customHeight="1" s="4" customFormat="1">
      <c r="D317" s="4">
        <f>'EZE Daily Holdings_AUTOLOAD'!G319</f>
        <v>0</v>
      </c>
      <c r="F317" s="4" t="e">
        <f>_xll.BDP(D317&amp;" equity",$F$1)</f>
        <v>#NAME?</v>
      </c>
      <c r="G317" s="4" t="e">
        <f>_xll.BDP(D317&amp;" equity",$G$1)</f>
        <v>#NAME?</v>
      </c>
      <c r="H317" s="4" t="e">
        <f>_xll.BDP(D317&amp;" equity",$H$1)</f>
        <v>#NAME?</v>
      </c>
      <c r="J317" s="4">
        <f t="shared" si="4"/>
        <v>0</v>
      </c>
    </row>
    <row r="318" ht="15" customHeight="1" s="4" customFormat="1">
      <c r="D318" s="4">
        <f>'EZE Daily Holdings_AUTOLOAD'!G320</f>
        <v>0</v>
      </c>
      <c r="F318" s="4" t="e">
        <f>_xll.BDP(D318&amp;" equity",$F$1)</f>
        <v>#NAME?</v>
      </c>
      <c r="G318" s="4" t="e">
        <f>_xll.BDP(D318&amp;" equity",$G$1)</f>
        <v>#NAME?</v>
      </c>
      <c r="H318" s="4" t="e">
        <f>_xll.BDP(D318&amp;" equity",$H$1)</f>
        <v>#NAME?</v>
      </c>
      <c r="J318" s="4">
        <f t="shared" si="4"/>
        <v>0</v>
      </c>
    </row>
    <row r="319" ht="15" customHeight="1" s="4" customFormat="1">
      <c r="D319" s="4">
        <f>'EZE Daily Holdings_AUTOLOAD'!G321</f>
        <v>0</v>
      </c>
      <c r="F319" s="4" t="e">
        <f>_xll.BDP(D319&amp;" equity",$F$1)</f>
        <v>#NAME?</v>
      </c>
      <c r="G319" s="4" t="e">
        <f>_xll.BDP(D319&amp;" equity",$G$1)</f>
        <v>#NAME?</v>
      </c>
      <c r="H319" s="4" t="e">
        <f>_xll.BDP(D319&amp;" equity",$H$1)</f>
        <v>#NAME?</v>
      </c>
      <c r="J319" s="4">
        <f t="shared" si="4"/>
        <v>0</v>
      </c>
    </row>
    <row r="320" ht="15" customHeight="1" s="4" customFormat="1">
      <c r="D320" s="4">
        <f>'EZE Daily Holdings_AUTOLOAD'!G322</f>
        <v>0</v>
      </c>
      <c r="F320" s="4" t="e">
        <f>_xll.BDP(D320&amp;" equity",$F$1)</f>
        <v>#NAME?</v>
      </c>
      <c r="G320" s="4" t="e">
        <f>_xll.BDP(D320&amp;" equity",$G$1)</f>
        <v>#NAME?</v>
      </c>
      <c r="H320" s="4" t="e">
        <f>_xll.BDP(D320&amp;" equity",$H$1)</f>
        <v>#NAME?</v>
      </c>
      <c r="J320" s="4">
        <f t="shared" si="4"/>
        <v>0</v>
      </c>
    </row>
    <row r="321" ht="15" customHeight="1" s="4" customFormat="1">
      <c r="D321" s="4">
        <f>'EZE Daily Holdings_AUTOLOAD'!G323</f>
        <v>0</v>
      </c>
      <c r="F321" s="4" t="e">
        <f>_xll.BDP(D321&amp;" equity",$F$1)</f>
        <v>#NAME?</v>
      </c>
      <c r="G321" s="4" t="e">
        <f>_xll.BDP(D321&amp;" equity",$G$1)</f>
        <v>#NAME?</v>
      </c>
      <c r="H321" s="4" t="e">
        <f>_xll.BDP(D321&amp;" equity",$H$1)</f>
        <v>#NAME?</v>
      </c>
      <c r="J321" s="4">
        <f t="shared" si="4"/>
        <v>0</v>
      </c>
    </row>
    <row r="322" ht="15" customHeight="1" s="4" customFormat="1">
      <c r="D322" s="4">
        <f>'EZE Daily Holdings_AUTOLOAD'!G324</f>
        <v>0</v>
      </c>
      <c r="F322" s="4" t="e">
        <f>_xll.BDP(D322&amp;" equity",$F$1)</f>
        <v>#NAME?</v>
      </c>
      <c r="G322" s="4" t="e">
        <f>_xll.BDP(D322&amp;" equity",$G$1)</f>
        <v>#NAME?</v>
      </c>
      <c r="H322" s="4" t="e">
        <f>_xll.BDP(D322&amp;" equity",$H$1)</f>
        <v>#NAME?</v>
      </c>
      <c r="J322" s="4">
        <f t="shared" si="4"/>
        <v>0</v>
      </c>
    </row>
    <row r="323" ht="15" customHeight="1" s="4" customFormat="1">
      <c r="D323" s="4">
        <f>'EZE Daily Holdings_AUTOLOAD'!G325</f>
        <v>0</v>
      </c>
      <c r="F323" s="4" t="e">
        <f>_xll.BDP(D323&amp;" equity",$F$1)</f>
        <v>#NAME?</v>
      </c>
      <c r="G323" s="4" t="e">
        <f>_xll.BDP(D323&amp;" equity",$G$1)</f>
        <v>#NAME?</v>
      </c>
      <c r="H323" s="4" t="e">
        <f>_xll.BDP(D323&amp;" equity",$H$1)</f>
        <v>#NAME?</v>
      </c>
      <c r="J323" s="4">
        <f ref="J323:J386" t="shared" si="5">D323</f>
        <v>0</v>
      </c>
    </row>
    <row r="324" ht="15" customHeight="1" s="4" customFormat="1">
      <c r="D324" s="4">
        <f>'EZE Daily Holdings_AUTOLOAD'!G326</f>
        <v>0</v>
      </c>
      <c r="F324" s="4" t="e">
        <f>_xll.BDP(D324&amp;" equity",$F$1)</f>
        <v>#NAME?</v>
      </c>
      <c r="G324" s="4" t="e">
        <f>_xll.BDP(D324&amp;" equity",$G$1)</f>
        <v>#NAME?</v>
      </c>
      <c r="H324" s="4" t="e">
        <f>_xll.BDP(D324&amp;" equity",$H$1)</f>
        <v>#NAME?</v>
      </c>
      <c r="J324" s="4">
        <f t="shared" si="5"/>
        <v>0</v>
      </c>
    </row>
    <row r="325" ht="15" customHeight="1" s="4" customFormat="1">
      <c r="D325" s="4">
        <f>'EZE Daily Holdings_AUTOLOAD'!G327</f>
        <v>0</v>
      </c>
      <c r="F325" s="4" t="e">
        <f>_xll.BDP(D325&amp;" equity",$F$1)</f>
        <v>#NAME?</v>
      </c>
      <c r="G325" s="4" t="e">
        <f>_xll.BDP(D325&amp;" equity",$G$1)</f>
        <v>#NAME?</v>
      </c>
      <c r="H325" s="4" t="e">
        <f>_xll.BDP(D325&amp;" equity",$H$1)</f>
        <v>#NAME?</v>
      </c>
      <c r="J325" s="4">
        <f t="shared" si="5"/>
        <v>0</v>
      </c>
    </row>
    <row r="326" ht="15" customHeight="1" s="4" customFormat="1">
      <c r="D326" s="4">
        <f>'EZE Daily Holdings_AUTOLOAD'!G328</f>
        <v>0</v>
      </c>
      <c r="F326" s="4" t="e">
        <f>_xll.BDP(D326&amp;" equity",$F$1)</f>
        <v>#NAME?</v>
      </c>
      <c r="G326" s="4" t="e">
        <f>_xll.BDP(D326&amp;" equity",$G$1)</f>
        <v>#NAME?</v>
      </c>
      <c r="H326" s="4" t="e">
        <f>_xll.BDP(D326&amp;" equity",$H$1)</f>
        <v>#NAME?</v>
      </c>
      <c r="J326" s="4">
        <f t="shared" si="5"/>
        <v>0</v>
      </c>
    </row>
    <row r="327" ht="15" customHeight="1" s="4" customFormat="1">
      <c r="D327" s="4">
        <f>'EZE Daily Holdings_AUTOLOAD'!G329</f>
        <v>0</v>
      </c>
      <c r="F327" s="4" t="e">
        <f>_xll.BDP(D327&amp;" equity",$F$1)</f>
        <v>#NAME?</v>
      </c>
      <c r="G327" s="4" t="e">
        <f>_xll.BDP(D327&amp;" equity",$G$1)</f>
        <v>#NAME?</v>
      </c>
      <c r="H327" s="4" t="e">
        <f>_xll.BDP(D327&amp;" equity",$H$1)</f>
        <v>#NAME?</v>
      </c>
      <c r="J327" s="4">
        <f t="shared" si="5"/>
        <v>0</v>
      </c>
    </row>
    <row r="328" ht="15" customHeight="1" s="4" customFormat="1">
      <c r="D328" s="4">
        <f>'EZE Daily Holdings_AUTOLOAD'!G330</f>
        <v>0</v>
      </c>
      <c r="F328" s="4" t="e">
        <f>_xll.BDP(D328&amp;" equity",$F$1)</f>
        <v>#NAME?</v>
      </c>
      <c r="G328" s="4" t="e">
        <f>_xll.BDP(D328&amp;" equity",$G$1)</f>
        <v>#NAME?</v>
      </c>
      <c r="H328" s="4" t="e">
        <f>_xll.BDP(D328&amp;" equity",$H$1)</f>
        <v>#NAME?</v>
      </c>
      <c r="J328" s="4">
        <f t="shared" si="5"/>
        <v>0</v>
      </c>
    </row>
    <row r="329" ht="15" customHeight="1" s="4" customFormat="1">
      <c r="D329" s="4">
        <f>'EZE Daily Holdings_AUTOLOAD'!G331</f>
        <v>0</v>
      </c>
      <c r="F329" s="4" t="e">
        <f>_xll.BDP(D329&amp;" equity",$F$1)</f>
        <v>#NAME?</v>
      </c>
      <c r="G329" s="4" t="e">
        <f>_xll.BDP(D329&amp;" equity",$G$1)</f>
        <v>#NAME?</v>
      </c>
      <c r="H329" s="4" t="e">
        <f>_xll.BDP(D329&amp;" equity",$H$1)</f>
        <v>#NAME?</v>
      </c>
      <c r="J329" s="4">
        <f t="shared" si="5"/>
        <v>0</v>
      </c>
    </row>
    <row r="330" ht="15" customHeight="1" s="4" customFormat="1">
      <c r="D330" s="4">
        <f>'EZE Daily Holdings_AUTOLOAD'!G332</f>
        <v>0</v>
      </c>
      <c r="F330" s="4" t="e">
        <f>_xll.BDP(D330&amp;" equity",$F$1)</f>
        <v>#NAME?</v>
      </c>
      <c r="G330" s="4" t="e">
        <f>_xll.BDP(D330&amp;" equity",$G$1)</f>
        <v>#NAME?</v>
      </c>
      <c r="H330" s="4" t="e">
        <f>_xll.BDP(D330&amp;" equity",$H$1)</f>
        <v>#NAME?</v>
      </c>
      <c r="J330" s="4">
        <f t="shared" si="5"/>
        <v>0</v>
      </c>
    </row>
    <row r="331" ht="15" customHeight="1" s="4" customFormat="1">
      <c r="D331" s="4">
        <f>'EZE Daily Holdings_AUTOLOAD'!G333</f>
        <v>0</v>
      </c>
      <c r="F331" s="4" t="e">
        <f>_xll.BDP(D331&amp;" equity",$F$1)</f>
        <v>#NAME?</v>
      </c>
      <c r="G331" s="4" t="e">
        <f>_xll.BDP(D331&amp;" equity",$G$1)</f>
        <v>#NAME?</v>
      </c>
      <c r="H331" s="4" t="e">
        <f>_xll.BDP(D331&amp;" equity",$H$1)</f>
        <v>#NAME?</v>
      </c>
      <c r="J331" s="4">
        <f t="shared" si="5"/>
        <v>0</v>
      </c>
    </row>
    <row r="332" ht="15" customHeight="1" s="4" customFormat="1">
      <c r="D332" s="4">
        <f>'EZE Daily Holdings_AUTOLOAD'!G334</f>
        <v>0</v>
      </c>
      <c r="F332" s="4" t="e">
        <f>_xll.BDP(D332&amp;" equity",$F$1)</f>
        <v>#NAME?</v>
      </c>
      <c r="G332" s="4" t="e">
        <f>_xll.BDP(D332&amp;" equity",$G$1)</f>
        <v>#NAME?</v>
      </c>
      <c r="H332" s="4" t="e">
        <f>_xll.BDP(D332&amp;" equity",$H$1)</f>
        <v>#NAME?</v>
      </c>
      <c r="J332" s="4">
        <f t="shared" si="5"/>
        <v>0</v>
      </c>
    </row>
    <row r="333" ht="15" customHeight="1" s="4" customFormat="1">
      <c r="D333" s="4">
        <f>'EZE Daily Holdings_AUTOLOAD'!G335</f>
        <v>0</v>
      </c>
      <c r="F333" s="4" t="e">
        <f>_xll.BDP(D333&amp;" equity",$F$1)</f>
        <v>#NAME?</v>
      </c>
      <c r="G333" s="4" t="e">
        <f>_xll.BDP(D333&amp;" equity",$G$1)</f>
        <v>#NAME?</v>
      </c>
      <c r="H333" s="4" t="e">
        <f>_xll.BDP(D333&amp;" equity",$H$1)</f>
        <v>#NAME?</v>
      </c>
      <c r="J333" s="4">
        <f t="shared" si="5"/>
        <v>0</v>
      </c>
    </row>
    <row r="334" ht="15" customHeight="1" s="4" customFormat="1">
      <c r="D334" s="4">
        <f>'EZE Daily Holdings_AUTOLOAD'!G336</f>
        <v>0</v>
      </c>
      <c r="F334" s="4" t="e">
        <f>_xll.BDP(D334&amp;" equity",$F$1)</f>
        <v>#NAME?</v>
      </c>
      <c r="G334" s="4" t="e">
        <f>_xll.BDP(D334&amp;" equity",$G$1)</f>
        <v>#NAME?</v>
      </c>
      <c r="H334" s="4" t="e">
        <f>_xll.BDP(D334&amp;" equity",$H$1)</f>
        <v>#NAME?</v>
      </c>
      <c r="J334" s="4">
        <f t="shared" si="5"/>
        <v>0</v>
      </c>
    </row>
    <row r="335" ht="15" customHeight="1" s="4" customFormat="1">
      <c r="D335" s="4">
        <f>'EZE Daily Holdings_AUTOLOAD'!G337</f>
        <v>0</v>
      </c>
      <c r="F335" s="4" t="e">
        <f>_xll.BDP(D335&amp;" equity",$F$1)</f>
        <v>#NAME?</v>
      </c>
      <c r="G335" s="4" t="e">
        <f>_xll.BDP(D335&amp;" equity",$G$1)</f>
        <v>#NAME?</v>
      </c>
      <c r="H335" s="4" t="e">
        <f>_xll.BDP(D335&amp;" equity",$H$1)</f>
        <v>#NAME?</v>
      </c>
      <c r="J335" s="4">
        <f t="shared" si="5"/>
        <v>0</v>
      </c>
    </row>
    <row r="336" ht="15" customHeight="1" s="4" customFormat="1">
      <c r="D336" s="4">
        <f>'EZE Daily Holdings_AUTOLOAD'!G338</f>
        <v>0</v>
      </c>
      <c r="F336" s="4" t="e">
        <f>_xll.BDP(D336&amp;" equity",$F$1)</f>
        <v>#NAME?</v>
      </c>
      <c r="G336" s="4" t="e">
        <f>_xll.BDP(D336&amp;" equity",$G$1)</f>
        <v>#NAME?</v>
      </c>
      <c r="H336" s="4" t="e">
        <f>_xll.BDP(D336&amp;" equity",$H$1)</f>
        <v>#NAME?</v>
      </c>
      <c r="J336" s="4">
        <f t="shared" si="5"/>
        <v>0</v>
      </c>
    </row>
    <row r="337" ht="15" customHeight="1" s="4" customFormat="1">
      <c r="D337" s="4">
        <f>'EZE Daily Holdings_AUTOLOAD'!G339</f>
        <v>0</v>
      </c>
      <c r="F337" s="4" t="e">
        <f>_xll.BDP(D337&amp;" equity",$F$1)</f>
        <v>#NAME?</v>
      </c>
      <c r="G337" s="4" t="e">
        <f>_xll.BDP(D337&amp;" equity",$G$1)</f>
        <v>#NAME?</v>
      </c>
      <c r="H337" s="4" t="e">
        <f>_xll.BDP(D337&amp;" equity",$H$1)</f>
        <v>#NAME?</v>
      </c>
      <c r="J337" s="4">
        <f t="shared" si="5"/>
        <v>0</v>
      </c>
    </row>
    <row r="338" ht="15" customHeight="1" s="4" customFormat="1">
      <c r="D338" s="4">
        <f>'EZE Daily Holdings_AUTOLOAD'!G340</f>
        <v>0</v>
      </c>
      <c r="F338" s="4" t="e">
        <f>_xll.BDP(D338&amp;" equity",$F$1)</f>
        <v>#NAME?</v>
      </c>
      <c r="G338" s="4" t="e">
        <f>_xll.BDP(D338&amp;" equity",$G$1)</f>
        <v>#NAME?</v>
      </c>
      <c r="H338" s="4" t="e">
        <f>_xll.BDP(D338&amp;" equity",$H$1)</f>
        <v>#NAME?</v>
      </c>
      <c r="J338" s="4">
        <f t="shared" si="5"/>
        <v>0</v>
      </c>
    </row>
    <row r="339" ht="15" customHeight="1" s="4" customFormat="1">
      <c r="D339" s="4">
        <f>'EZE Daily Holdings_AUTOLOAD'!G341</f>
        <v>0</v>
      </c>
      <c r="F339" s="4" t="e">
        <f>_xll.BDP(D339&amp;" equity",$F$1)</f>
        <v>#NAME?</v>
      </c>
      <c r="G339" s="4" t="e">
        <f>_xll.BDP(D339&amp;" equity",$G$1)</f>
        <v>#NAME?</v>
      </c>
      <c r="H339" s="4" t="e">
        <f>_xll.BDP(D339&amp;" equity",$H$1)</f>
        <v>#NAME?</v>
      </c>
      <c r="J339" s="4">
        <f t="shared" si="5"/>
        <v>0</v>
      </c>
    </row>
    <row r="340" ht="15" customHeight="1" s="4" customFormat="1">
      <c r="D340" s="4">
        <f>'EZE Daily Holdings_AUTOLOAD'!G342</f>
        <v>0</v>
      </c>
      <c r="F340" s="4" t="e">
        <f>_xll.BDP(D340&amp;" equity",$F$1)</f>
        <v>#NAME?</v>
      </c>
      <c r="G340" s="4" t="e">
        <f>_xll.BDP(D340&amp;" equity",$G$1)</f>
        <v>#NAME?</v>
      </c>
      <c r="H340" s="4" t="e">
        <f>_xll.BDP(D340&amp;" equity",$H$1)</f>
        <v>#NAME?</v>
      </c>
      <c r="J340" s="4">
        <f t="shared" si="5"/>
        <v>0</v>
      </c>
    </row>
    <row r="341" ht="15" customHeight="1" s="4" customFormat="1">
      <c r="D341" s="4">
        <f>'EZE Daily Holdings_AUTOLOAD'!G343</f>
        <v>0</v>
      </c>
      <c r="F341" s="4" t="e">
        <f>_xll.BDP(D341&amp;" equity",$F$1)</f>
        <v>#NAME?</v>
      </c>
      <c r="G341" s="4" t="e">
        <f>_xll.BDP(D341&amp;" equity",$G$1)</f>
        <v>#NAME?</v>
      </c>
      <c r="H341" s="4" t="e">
        <f>_xll.BDP(D341&amp;" equity",$H$1)</f>
        <v>#NAME?</v>
      </c>
      <c r="J341" s="4">
        <f t="shared" si="5"/>
        <v>0</v>
      </c>
    </row>
    <row r="342" ht="15" customHeight="1" s="4" customFormat="1">
      <c r="D342" s="4">
        <f>'EZE Daily Holdings_AUTOLOAD'!G344</f>
        <v>0</v>
      </c>
      <c r="F342" s="4" t="e">
        <f>_xll.BDP(D342&amp;" equity",$F$1)</f>
        <v>#NAME?</v>
      </c>
      <c r="G342" s="4" t="e">
        <f>_xll.BDP(D342&amp;" equity",$G$1)</f>
        <v>#NAME?</v>
      </c>
      <c r="H342" s="4" t="e">
        <f>_xll.BDP(D342&amp;" equity",$H$1)</f>
        <v>#NAME?</v>
      </c>
      <c r="J342" s="4">
        <f t="shared" si="5"/>
        <v>0</v>
      </c>
    </row>
    <row r="343" ht="15" customHeight="1" s="4" customFormat="1">
      <c r="D343" s="4">
        <f>'EZE Daily Holdings_AUTOLOAD'!G345</f>
        <v>0</v>
      </c>
      <c r="F343" s="4" t="e">
        <f>_xll.BDP(D343&amp;" equity",$F$1)</f>
        <v>#NAME?</v>
      </c>
      <c r="G343" s="4" t="e">
        <f>_xll.BDP(D343&amp;" equity",$G$1)</f>
        <v>#NAME?</v>
      </c>
      <c r="H343" s="4" t="e">
        <f>_xll.BDP(D343&amp;" equity",$H$1)</f>
        <v>#NAME?</v>
      </c>
      <c r="J343" s="4">
        <f t="shared" si="5"/>
        <v>0</v>
      </c>
    </row>
    <row r="344" ht="15" customHeight="1" s="4" customFormat="1">
      <c r="D344" s="4">
        <f>'EZE Daily Holdings_AUTOLOAD'!G346</f>
        <v>0</v>
      </c>
      <c r="F344" s="4" t="e">
        <f>_xll.BDP(D344&amp;" equity",$F$1)</f>
        <v>#NAME?</v>
      </c>
      <c r="G344" s="4" t="e">
        <f>_xll.BDP(D344&amp;" equity",$G$1)</f>
        <v>#NAME?</v>
      </c>
      <c r="H344" s="4" t="e">
        <f>_xll.BDP(D344&amp;" equity",$H$1)</f>
        <v>#NAME?</v>
      </c>
      <c r="J344" s="4">
        <f t="shared" si="5"/>
        <v>0</v>
      </c>
    </row>
    <row r="345" ht="15" customHeight="1" s="4" customFormat="1">
      <c r="D345" s="4">
        <f>'EZE Daily Holdings_AUTOLOAD'!G347</f>
        <v>0</v>
      </c>
      <c r="F345" s="4" t="e">
        <f>_xll.BDP(D345&amp;" equity",$F$1)</f>
        <v>#NAME?</v>
      </c>
      <c r="G345" s="4" t="e">
        <f>_xll.BDP(D345&amp;" equity",$G$1)</f>
        <v>#NAME?</v>
      </c>
      <c r="H345" s="4" t="e">
        <f>_xll.BDP(D345&amp;" equity",$H$1)</f>
        <v>#NAME?</v>
      </c>
      <c r="J345" s="4">
        <f t="shared" si="5"/>
        <v>0</v>
      </c>
    </row>
    <row r="346" ht="15" customHeight="1" s="4" customFormat="1">
      <c r="D346" s="4">
        <f>'EZE Daily Holdings_AUTOLOAD'!G348</f>
        <v>0</v>
      </c>
      <c r="F346" s="4" t="e">
        <f>_xll.BDP(D346&amp;" equity",$F$1)</f>
        <v>#NAME?</v>
      </c>
      <c r="G346" s="4" t="e">
        <f>_xll.BDP(D346&amp;" equity",$G$1)</f>
        <v>#NAME?</v>
      </c>
      <c r="H346" s="4" t="e">
        <f>_xll.BDP(D346&amp;" equity",$H$1)</f>
        <v>#NAME?</v>
      </c>
      <c r="J346" s="4">
        <f t="shared" si="5"/>
        <v>0</v>
      </c>
    </row>
    <row r="347" ht="15" customHeight="1" s="4" customFormat="1">
      <c r="D347" s="4">
        <f>'EZE Daily Holdings_AUTOLOAD'!G349</f>
        <v>0</v>
      </c>
      <c r="F347" s="4" t="e">
        <f>_xll.BDP(D347&amp;" equity",$F$1)</f>
        <v>#NAME?</v>
      </c>
      <c r="G347" s="4" t="e">
        <f>_xll.BDP(D347&amp;" equity",$G$1)</f>
        <v>#NAME?</v>
      </c>
      <c r="H347" s="4" t="e">
        <f>_xll.BDP(D347&amp;" equity",$H$1)</f>
        <v>#NAME?</v>
      </c>
      <c r="J347" s="4">
        <f t="shared" si="5"/>
        <v>0</v>
      </c>
    </row>
    <row r="348" ht="15" customHeight="1" s="4" customFormat="1">
      <c r="D348" s="4">
        <f>'EZE Daily Holdings_AUTOLOAD'!G350</f>
        <v>0</v>
      </c>
      <c r="F348" s="4" t="e">
        <f>_xll.BDP(D348&amp;" equity",$F$1)</f>
        <v>#NAME?</v>
      </c>
      <c r="G348" s="4" t="e">
        <f>_xll.BDP(D348&amp;" equity",$G$1)</f>
        <v>#NAME?</v>
      </c>
      <c r="H348" s="4" t="e">
        <f>_xll.BDP(D348&amp;" equity",$H$1)</f>
        <v>#NAME?</v>
      </c>
      <c r="J348" s="4">
        <f t="shared" si="5"/>
        <v>0</v>
      </c>
    </row>
    <row r="349" ht="15" customHeight="1" s="4" customFormat="1">
      <c r="D349" s="4">
        <f>'EZE Daily Holdings_AUTOLOAD'!G351</f>
        <v>0</v>
      </c>
      <c r="F349" s="4" t="e">
        <f>_xll.BDP(D349&amp;" equity",$F$1)</f>
        <v>#NAME?</v>
      </c>
      <c r="G349" s="4" t="e">
        <f>_xll.BDP(D349&amp;" equity",$G$1)</f>
        <v>#NAME?</v>
      </c>
      <c r="H349" s="4" t="e">
        <f>_xll.BDP(D349&amp;" equity",$H$1)</f>
        <v>#NAME?</v>
      </c>
      <c r="J349" s="4">
        <f t="shared" si="5"/>
        <v>0</v>
      </c>
    </row>
    <row r="350" ht="15" customHeight="1" s="4" customFormat="1">
      <c r="D350" s="4">
        <f>'EZE Daily Holdings_AUTOLOAD'!G352</f>
        <v>0</v>
      </c>
      <c r="F350" s="4" t="e">
        <f>_xll.BDP(D350&amp;" equity",$F$1)</f>
        <v>#NAME?</v>
      </c>
      <c r="G350" s="4" t="e">
        <f>_xll.BDP(D350&amp;" equity",$G$1)</f>
        <v>#NAME?</v>
      </c>
      <c r="H350" s="4" t="e">
        <f>_xll.BDP(D350&amp;" equity",$H$1)</f>
        <v>#NAME?</v>
      </c>
      <c r="J350" s="4">
        <f t="shared" si="5"/>
        <v>0</v>
      </c>
    </row>
    <row r="351" ht="15" customHeight="1" s="4" customFormat="1">
      <c r="D351" s="4">
        <f>'EZE Daily Holdings_AUTOLOAD'!G353</f>
        <v>0</v>
      </c>
      <c r="F351" s="4" t="e">
        <f>_xll.BDP(D351&amp;" equity",$F$1)</f>
        <v>#NAME?</v>
      </c>
      <c r="G351" s="4" t="e">
        <f>_xll.BDP(D351&amp;" equity",$G$1)</f>
        <v>#NAME?</v>
      </c>
      <c r="H351" s="4" t="e">
        <f>_xll.BDP(D351&amp;" equity",$H$1)</f>
        <v>#NAME?</v>
      </c>
      <c r="J351" s="4">
        <f t="shared" si="5"/>
        <v>0</v>
      </c>
    </row>
    <row r="352" ht="15" customHeight="1" s="4" customFormat="1">
      <c r="D352" s="4">
        <f>'EZE Daily Holdings_AUTOLOAD'!G354</f>
        <v>0</v>
      </c>
      <c r="F352" s="4" t="e">
        <f>_xll.BDP(D352&amp;" equity",$F$1)</f>
        <v>#NAME?</v>
      </c>
      <c r="G352" s="4" t="e">
        <f>_xll.BDP(D352&amp;" equity",$G$1)</f>
        <v>#NAME?</v>
      </c>
      <c r="H352" s="4" t="e">
        <f>_xll.BDP(D352&amp;" equity",$H$1)</f>
        <v>#NAME?</v>
      </c>
      <c r="J352" s="4">
        <f t="shared" si="5"/>
        <v>0</v>
      </c>
    </row>
    <row r="353" ht="15" customHeight="1" s="4" customFormat="1">
      <c r="D353" s="4">
        <f>'EZE Daily Holdings_AUTOLOAD'!G355</f>
        <v>0</v>
      </c>
      <c r="F353" s="4" t="e">
        <f>_xll.BDP(D353&amp;" equity",$F$1)</f>
        <v>#NAME?</v>
      </c>
      <c r="G353" s="4" t="e">
        <f>_xll.BDP(D353&amp;" equity",$G$1)</f>
        <v>#NAME?</v>
      </c>
      <c r="H353" s="4" t="e">
        <f>_xll.BDP(D353&amp;" equity",$H$1)</f>
        <v>#NAME?</v>
      </c>
      <c r="J353" s="4">
        <f t="shared" si="5"/>
        <v>0</v>
      </c>
    </row>
    <row r="354" ht="15" customHeight="1" s="4" customFormat="1">
      <c r="D354" s="4">
        <f>'EZE Daily Holdings_AUTOLOAD'!G356</f>
        <v>0</v>
      </c>
      <c r="F354" s="4" t="e">
        <f>_xll.BDP(D354&amp;" equity",$F$1)</f>
        <v>#NAME?</v>
      </c>
      <c r="G354" s="4" t="e">
        <f>_xll.BDP(D354&amp;" equity",$G$1)</f>
        <v>#NAME?</v>
      </c>
      <c r="H354" s="4" t="e">
        <f>_xll.BDP(D354&amp;" equity",$H$1)</f>
        <v>#NAME?</v>
      </c>
      <c r="J354" s="4">
        <f t="shared" si="5"/>
        <v>0</v>
      </c>
    </row>
    <row r="355" ht="15" customHeight="1" s="4" customFormat="1">
      <c r="D355" s="4">
        <f>'EZE Daily Holdings_AUTOLOAD'!G357</f>
        <v>0</v>
      </c>
      <c r="F355" s="4" t="e">
        <f>_xll.BDP(D355&amp;" equity",$F$1)</f>
        <v>#NAME?</v>
      </c>
      <c r="G355" s="4" t="e">
        <f>_xll.BDP(D355&amp;" equity",$G$1)</f>
        <v>#NAME?</v>
      </c>
      <c r="H355" s="4" t="e">
        <f>_xll.BDP(D355&amp;" equity",$H$1)</f>
        <v>#NAME?</v>
      </c>
      <c r="J355" s="4">
        <f t="shared" si="5"/>
        <v>0</v>
      </c>
    </row>
    <row r="356" ht="15" customHeight="1" s="4" customFormat="1">
      <c r="D356" s="4">
        <f>'EZE Daily Holdings_AUTOLOAD'!G358</f>
        <v>0</v>
      </c>
      <c r="F356" s="4" t="e">
        <f>_xll.BDP(D356&amp;" equity",$F$1)</f>
        <v>#NAME?</v>
      </c>
      <c r="G356" s="4" t="e">
        <f>_xll.BDP(D356&amp;" equity",$G$1)</f>
        <v>#NAME?</v>
      </c>
      <c r="H356" s="4" t="e">
        <f>_xll.BDP(D356&amp;" equity",$H$1)</f>
        <v>#NAME?</v>
      </c>
      <c r="J356" s="4">
        <f t="shared" si="5"/>
        <v>0</v>
      </c>
    </row>
    <row r="357" ht="15" customHeight="1" s="4" customFormat="1">
      <c r="D357" s="4">
        <f>'EZE Daily Holdings_AUTOLOAD'!G359</f>
        <v>0</v>
      </c>
      <c r="F357" s="4" t="e">
        <f>_xll.BDP(D357&amp;" equity",$F$1)</f>
        <v>#NAME?</v>
      </c>
      <c r="G357" s="4" t="e">
        <f>_xll.BDP(D357&amp;" equity",$G$1)</f>
        <v>#NAME?</v>
      </c>
      <c r="H357" s="4" t="e">
        <f>_xll.BDP(D357&amp;" equity",$H$1)</f>
        <v>#NAME?</v>
      </c>
      <c r="J357" s="4">
        <f t="shared" si="5"/>
        <v>0</v>
      </c>
    </row>
    <row r="358" ht="15" customHeight="1" s="4" customFormat="1">
      <c r="D358" s="4">
        <f>'EZE Daily Holdings_AUTOLOAD'!G360</f>
        <v>0</v>
      </c>
      <c r="F358" s="4" t="e">
        <f>_xll.BDP(D358&amp;" equity",$F$1)</f>
        <v>#NAME?</v>
      </c>
      <c r="G358" s="4" t="e">
        <f>_xll.BDP(D358&amp;" equity",$G$1)</f>
        <v>#NAME?</v>
      </c>
      <c r="H358" s="4" t="e">
        <f>_xll.BDP(D358&amp;" equity",$H$1)</f>
        <v>#NAME?</v>
      </c>
      <c r="J358" s="4">
        <f t="shared" si="5"/>
        <v>0</v>
      </c>
    </row>
    <row r="359" ht="15" customHeight="1" s="4" customFormat="1">
      <c r="D359" s="4">
        <f>'EZE Daily Holdings_AUTOLOAD'!G361</f>
        <v>0</v>
      </c>
      <c r="F359" s="4" t="e">
        <f>_xll.BDP(D359&amp;" equity",$F$1)</f>
        <v>#NAME?</v>
      </c>
      <c r="G359" s="4" t="e">
        <f>_xll.BDP(D359&amp;" equity",$G$1)</f>
        <v>#NAME?</v>
      </c>
      <c r="H359" s="4" t="e">
        <f>_xll.BDP(D359&amp;" equity",$H$1)</f>
        <v>#NAME?</v>
      </c>
      <c r="J359" s="4">
        <f t="shared" si="5"/>
        <v>0</v>
      </c>
    </row>
    <row r="360" ht="15" customHeight="1" s="4" customFormat="1">
      <c r="D360" s="4">
        <f>'EZE Daily Holdings_AUTOLOAD'!G362</f>
        <v>0</v>
      </c>
      <c r="F360" s="4" t="e">
        <f>_xll.BDP(D360&amp;" equity",$F$1)</f>
        <v>#NAME?</v>
      </c>
      <c r="G360" s="4" t="e">
        <f>_xll.BDP(D360&amp;" equity",$G$1)</f>
        <v>#NAME?</v>
      </c>
      <c r="H360" s="4" t="e">
        <f>_xll.BDP(D360&amp;" equity",$H$1)</f>
        <v>#NAME?</v>
      </c>
      <c r="J360" s="4">
        <f t="shared" si="5"/>
        <v>0</v>
      </c>
    </row>
    <row r="361" ht="15" customHeight="1" s="4" customFormat="1">
      <c r="D361" s="4">
        <f>'EZE Daily Holdings_AUTOLOAD'!G363</f>
        <v>0</v>
      </c>
      <c r="F361" s="4" t="e">
        <f>_xll.BDP(D361&amp;" equity",$F$1)</f>
        <v>#NAME?</v>
      </c>
      <c r="G361" s="4" t="e">
        <f>_xll.BDP(D361&amp;" equity",$G$1)</f>
        <v>#NAME?</v>
      </c>
      <c r="H361" s="4" t="e">
        <f>_xll.BDP(D361&amp;" equity",$H$1)</f>
        <v>#NAME?</v>
      </c>
      <c r="J361" s="4">
        <f t="shared" si="5"/>
        <v>0</v>
      </c>
    </row>
    <row r="362" ht="15" customHeight="1" s="4" customFormat="1">
      <c r="D362" s="4">
        <f>'EZE Daily Holdings_AUTOLOAD'!G364</f>
        <v>0</v>
      </c>
      <c r="F362" s="4" t="e">
        <f>_xll.BDP(D362&amp;" equity",$F$1)</f>
        <v>#NAME?</v>
      </c>
      <c r="G362" s="4" t="e">
        <f>_xll.BDP(D362&amp;" equity",$G$1)</f>
        <v>#NAME?</v>
      </c>
      <c r="H362" s="4" t="e">
        <f>_xll.BDP(D362&amp;" equity",$H$1)</f>
        <v>#NAME?</v>
      </c>
      <c r="J362" s="4">
        <f t="shared" si="5"/>
        <v>0</v>
      </c>
    </row>
    <row r="363" ht="15" customHeight="1" s="4" customFormat="1">
      <c r="D363" s="4">
        <f>'EZE Daily Holdings_AUTOLOAD'!G365</f>
        <v>0</v>
      </c>
      <c r="F363" s="4" t="e">
        <f>_xll.BDP(D363&amp;" equity",$F$1)</f>
        <v>#NAME?</v>
      </c>
      <c r="G363" s="4" t="e">
        <f>_xll.BDP(D363&amp;" equity",$G$1)</f>
        <v>#NAME?</v>
      </c>
      <c r="H363" s="4" t="e">
        <f>_xll.BDP(D363&amp;" equity",$H$1)</f>
        <v>#NAME?</v>
      </c>
      <c r="J363" s="4">
        <f t="shared" si="5"/>
        <v>0</v>
      </c>
    </row>
    <row r="364" ht="15" customHeight="1" s="4" customFormat="1">
      <c r="D364" s="4">
        <f>'EZE Daily Holdings_AUTOLOAD'!G366</f>
        <v>0</v>
      </c>
      <c r="F364" s="4" t="e">
        <f>_xll.BDP(D364&amp;" equity",$F$1)</f>
        <v>#NAME?</v>
      </c>
      <c r="G364" s="4" t="e">
        <f>_xll.BDP(D364&amp;" equity",$G$1)</f>
        <v>#NAME?</v>
      </c>
      <c r="H364" s="4" t="e">
        <f>_xll.BDP(D364&amp;" equity",$H$1)</f>
        <v>#NAME?</v>
      </c>
      <c r="J364" s="4">
        <f t="shared" si="5"/>
        <v>0</v>
      </c>
    </row>
    <row r="365" ht="15" customHeight="1" s="4" customFormat="1">
      <c r="D365" s="4">
        <f>'EZE Daily Holdings_AUTOLOAD'!G367</f>
        <v>0</v>
      </c>
      <c r="F365" s="4" t="e">
        <f>_xll.BDP(D365&amp;" equity",$F$1)</f>
        <v>#NAME?</v>
      </c>
      <c r="G365" s="4" t="e">
        <f>_xll.BDP(D365&amp;" equity",$G$1)</f>
        <v>#NAME?</v>
      </c>
      <c r="H365" s="4" t="e">
        <f>_xll.BDP(D365&amp;" equity",$H$1)</f>
        <v>#NAME?</v>
      </c>
      <c r="J365" s="4">
        <f t="shared" si="5"/>
        <v>0</v>
      </c>
    </row>
    <row r="366" ht="15" customHeight="1" s="4" customFormat="1">
      <c r="D366" s="4">
        <f>'EZE Daily Holdings_AUTOLOAD'!G368</f>
        <v>0</v>
      </c>
      <c r="F366" s="4" t="e">
        <f>_xll.BDP(D366&amp;" equity",$F$1)</f>
        <v>#NAME?</v>
      </c>
      <c r="G366" s="4" t="e">
        <f>_xll.BDP(D366&amp;" equity",$G$1)</f>
        <v>#NAME?</v>
      </c>
      <c r="H366" s="4" t="e">
        <f>_xll.BDP(D366&amp;" equity",$H$1)</f>
        <v>#NAME?</v>
      </c>
      <c r="J366" s="4">
        <f t="shared" si="5"/>
        <v>0</v>
      </c>
    </row>
    <row r="367" ht="15" customHeight="1" s="4" customFormat="1">
      <c r="D367" s="4">
        <f>'EZE Daily Holdings_AUTOLOAD'!G369</f>
        <v>0</v>
      </c>
      <c r="F367" s="4" t="e">
        <f>_xll.BDP(D367&amp;" equity",$F$1)</f>
        <v>#NAME?</v>
      </c>
      <c r="G367" s="4" t="e">
        <f>_xll.BDP(D367&amp;" equity",$G$1)</f>
        <v>#NAME?</v>
      </c>
      <c r="H367" s="4" t="e">
        <f>_xll.BDP(D367&amp;" equity",$H$1)</f>
        <v>#NAME?</v>
      </c>
      <c r="J367" s="4">
        <f t="shared" si="5"/>
        <v>0</v>
      </c>
    </row>
    <row r="368" ht="15" customHeight="1" s="4" customFormat="1">
      <c r="D368" s="4">
        <f>'EZE Daily Holdings_AUTOLOAD'!G370</f>
        <v>0</v>
      </c>
      <c r="F368" s="4" t="e">
        <f>_xll.BDP(D368&amp;" equity",$F$1)</f>
        <v>#NAME?</v>
      </c>
      <c r="G368" s="4" t="e">
        <f>_xll.BDP(D368&amp;" equity",$G$1)</f>
        <v>#NAME?</v>
      </c>
      <c r="H368" s="4" t="e">
        <f>_xll.BDP(D368&amp;" equity",$H$1)</f>
        <v>#NAME?</v>
      </c>
      <c r="J368" s="4">
        <f t="shared" si="5"/>
        <v>0</v>
      </c>
    </row>
    <row r="369" ht="15" customHeight="1" s="4" customFormat="1">
      <c r="D369" s="4">
        <f>'EZE Daily Holdings_AUTOLOAD'!G371</f>
        <v>0</v>
      </c>
      <c r="F369" s="4" t="e">
        <f>_xll.BDP(D369&amp;" equity",$F$1)</f>
        <v>#NAME?</v>
      </c>
      <c r="G369" s="4" t="e">
        <f>_xll.BDP(D369&amp;" equity",$G$1)</f>
        <v>#NAME?</v>
      </c>
      <c r="H369" s="4" t="e">
        <f>_xll.BDP(D369&amp;" equity",$H$1)</f>
        <v>#NAME?</v>
      </c>
      <c r="J369" s="4">
        <f t="shared" si="5"/>
        <v>0</v>
      </c>
    </row>
    <row r="370" ht="15" customHeight="1" s="4" customFormat="1">
      <c r="D370" s="4">
        <f>'EZE Daily Holdings_AUTOLOAD'!G372</f>
        <v>0</v>
      </c>
      <c r="F370" s="4" t="e">
        <f>_xll.BDP(D370&amp;" equity",$F$1)</f>
        <v>#NAME?</v>
      </c>
      <c r="G370" s="4" t="e">
        <f>_xll.BDP(D370&amp;" equity",$G$1)</f>
        <v>#NAME?</v>
      </c>
      <c r="H370" s="4" t="e">
        <f>_xll.BDP(D370&amp;" equity",$H$1)</f>
        <v>#NAME?</v>
      </c>
      <c r="J370" s="4">
        <f t="shared" si="5"/>
        <v>0</v>
      </c>
    </row>
    <row r="371" ht="15" customHeight="1" s="4" customFormat="1">
      <c r="D371" s="4">
        <f>'EZE Daily Holdings_AUTOLOAD'!G373</f>
        <v>0</v>
      </c>
      <c r="F371" s="4" t="e">
        <f>_xll.BDP(D371&amp;" equity",$F$1)</f>
        <v>#NAME?</v>
      </c>
      <c r="G371" s="4" t="e">
        <f>_xll.BDP(D371&amp;" equity",$G$1)</f>
        <v>#NAME?</v>
      </c>
      <c r="H371" s="4" t="e">
        <f>_xll.BDP(D371&amp;" equity",$H$1)</f>
        <v>#NAME?</v>
      </c>
      <c r="J371" s="4">
        <f t="shared" si="5"/>
        <v>0</v>
      </c>
    </row>
    <row r="372" ht="15" customHeight="1" s="4" customFormat="1">
      <c r="D372" s="4">
        <f>'EZE Daily Holdings_AUTOLOAD'!G374</f>
        <v>0</v>
      </c>
      <c r="F372" s="4" t="e">
        <f>_xll.BDP(D372&amp;" equity",$F$1)</f>
        <v>#NAME?</v>
      </c>
      <c r="G372" s="4" t="e">
        <f>_xll.BDP(D372&amp;" equity",$G$1)</f>
        <v>#NAME?</v>
      </c>
      <c r="H372" s="4" t="e">
        <f>_xll.BDP(D372&amp;" equity",$H$1)</f>
        <v>#NAME?</v>
      </c>
      <c r="J372" s="4">
        <f t="shared" si="5"/>
        <v>0</v>
      </c>
    </row>
    <row r="373" ht="15" customHeight="1" s="4" customFormat="1">
      <c r="D373" s="4">
        <f>'EZE Daily Holdings_AUTOLOAD'!G375</f>
        <v>0</v>
      </c>
      <c r="F373" s="4" t="e">
        <f>_xll.BDP(D373&amp;" equity",$F$1)</f>
        <v>#NAME?</v>
      </c>
      <c r="G373" s="4" t="e">
        <f>_xll.BDP(D373&amp;" equity",$G$1)</f>
        <v>#NAME?</v>
      </c>
      <c r="H373" s="4" t="e">
        <f>_xll.BDP(D373&amp;" equity",$H$1)</f>
        <v>#NAME?</v>
      </c>
      <c r="J373" s="4">
        <f t="shared" si="5"/>
        <v>0</v>
      </c>
    </row>
    <row r="374" ht="15" customHeight="1" s="4" customFormat="1">
      <c r="D374" s="4">
        <f>'EZE Daily Holdings_AUTOLOAD'!G376</f>
        <v>0</v>
      </c>
      <c r="F374" s="4" t="e">
        <f>_xll.BDP(D374&amp;" equity",$F$1)</f>
        <v>#NAME?</v>
      </c>
      <c r="G374" s="4" t="e">
        <f>_xll.BDP(D374&amp;" equity",$G$1)</f>
        <v>#NAME?</v>
      </c>
      <c r="H374" s="4" t="e">
        <f>_xll.BDP(D374&amp;" equity",$H$1)</f>
        <v>#NAME?</v>
      </c>
      <c r="J374" s="4">
        <f t="shared" si="5"/>
        <v>0</v>
      </c>
    </row>
    <row r="375" ht="15" customHeight="1" s="4" customFormat="1">
      <c r="D375" s="4">
        <f>'EZE Daily Holdings_AUTOLOAD'!G377</f>
        <v>0</v>
      </c>
      <c r="F375" s="4" t="e">
        <f>_xll.BDP(D375&amp;" equity",$F$1)</f>
        <v>#NAME?</v>
      </c>
      <c r="G375" s="4" t="e">
        <f>_xll.BDP(D375&amp;" equity",$G$1)</f>
        <v>#NAME?</v>
      </c>
      <c r="H375" s="4" t="e">
        <f>_xll.BDP(D375&amp;" equity",$H$1)</f>
        <v>#NAME?</v>
      </c>
      <c r="J375" s="4">
        <f t="shared" si="5"/>
        <v>0</v>
      </c>
    </row>
    <row r="376" ht="15" customHeight="1" s="4" customFormat="1">
      <c r="D376" s="4">
        <f>'EZE Daily Holdings_AUTOLOAD'!G378</f>
        <v>0</v>
      </c>
      <c r="F376" s="4" t="e">
        <f>_xll.BDP(D376&amp;" equity",$F$1)</f>
        <v>#NAME?</v>
      </c>
      <c r="G376" s="4" t="e">
        <f>_xll.BDP(D376&amp;" equity",$G$1)</f>
        <v>#NAME?</v>
      </c>
      <c r="H376" s="4" t="e">
        <f>_xll.BDP(D376&amp;" equity",$H$1)</f>
        <v>#NAME?</v>
      </c>
      <c r="J376" s="4">
        <f t="shared" si="5"/>
        <v>0</v>
      </c>
    </row>
    <row r="377" ht="15" customHeight="1" s="4" customFormat="1">
      <c r="D377" s="4">
        <f>'EZE Daily Holdings_AUTOLOAD'!G379</f>
        <v>0</v>
      </c>
      <c r="F377" s="4" t="e">
        <f>_xll.BDP(D377&amp;" equity",$F$1)</f>
        <v>#NAME?</v>
      </c>
      <c r="G377" s="4" t="e">
        <f>_xll.BDP(D377&amp;" equity",$G$1)</f>
        <v>#NAME?</v>
      </c>
      <c r="H377" s="4" t="e">
        <f>_xll.BDP(D377&amp;" equity",$H$1)</f>
        <v>#NAME?</v>
      </c>
      <c r="J377" s="4">
        <f t="shared" si="5"/>
        <v>0</v>
      </c>
    </row>
    <row r="378" ht="15" customHeight="1" s="4" customFormat="1">
      <c r="D378" s="4">
        <f>'EZE Daily Holdings_AUTOLOAD'!G380</f>
        <v>0</v>
      </c>
      <c r="F378" s="4" t="e">
        <f>_xll.BDP(D378&amp;" equity",$F$1)</f>
        <v>#NAME?</v>
      </c>
      <c r="G378" s="4" t="e">
        <f>_xll.BDP(D378&amp;" equity",$G$1)</f>
        <v>#NAME?</v>
      </c>
      <c r="H378" s="4" t="e">
        <f>_xll.BDP(D378&amp;" equity",$H$1)</f>
        <v>#NAME?</v>
      </c>
      <c r="J378" s="4">
        <f t="shared" si="5"/>
        <v>0</v>
      </c>
    </row>
    <row r="379" ht="15" customHeight="1" s="4" customFormat="1">
      <c r="D379" s="4">
        <f>'EZE Daily Holdings_AUTOLOAD'!G381</f>
        <v>0</v>
      </c>
      <c r="F379" s="4" t="e">
        <f>_xll.BDP(D379&amp;" equity",$F$1)</f>
        <v>#NAME?</v>
      </c>
      <c r="G379" s="4" t="e">
        <f>_xll.BDP(D379&amp;" equity",$G$1)</f>
        <v>#NAME?</v>
      </c>
      <c r="H379" s="4" t="e">
        <f>_xll.BDP(D379&amp;" equity",$H$1)</f>
        <v>#NAME?</v>
      </c>
      <c r="J379" s="4">
        <f t="shared" si="5"/>
        <v>0</v>
      </c>
    </row>
    <row r="380" ht="15" customHeight="1" s="4" customFormat="1">
      <c r="D380" s="4">
        <f>'EZE Daily Holdings_AUTOLOAD'!G382</f>
        <v>0</v>
      </c>
      <c r="F380" s="4" t="e">
        <f>_xll.BDP(D380&amp;" equity",$F$1)</f>
        <v>#NAME?</v>
      </c>
      <c r="G380" s="4" t="e">
        <f>_xll.BDP(D380&amp;" equity",$G$1)</f>
        <v>#NAME?</v>
      </c>
      <c r="H380" s="4" t="e">
        <f>_xll.BDP(D380&amp;" equity",$H$1)</f>
        <v>#NAME?</v>
      </c>
      <c r="J380" s="4">
        <f t="shared" si="5"/>
        <v>0</v>
      </c>
    </row>
    <row r="381" ht="15" customHeight="1" s="4" customFormat="1">
      <c r="D381" s="4">
        <f>'EZE Daily Holdings_AUTOLOAD'!G383</f>
        <v>0</v>
      </c>
      <c r="F381" s="4" t="e">
        <f>_xll.BDP(D381&amp;" equity",$F$1)</f>
        <v>#NAME?</v>
      </c>
      <c r="G381" s="4" t="e">
        <f>_xll.BDP(D381&amp;" equity",$G$1)</f>
        <v>#NAME?</v>
      </c>
      <c r="H381" s="4" t="e">
        <f>_xll.BDP(D381&amp;" equity",$H$1)</f>
        <v>#NAME?</v>
      </c>
      <c r="J381" s="4">
        <f t="shared" si="5"/>
        <v>0</v>
      </c>
    </row>
    <row r="382" ht="15" customHeight="1" s="4" customFormat="1">
      <c r="D382" s="4">
        <f>'EZE Daily Holdings_AUTOLOAD'!G384</f>
        <v>0</v>
      </c>
      <c r="F382" s="4" t="e">
        <f>_xll.BDP(D382&amp;" equity",$F$1)</f>
        <v>#NAME?</v>
      </c>
      <c r="G382" s="4" t="e">
        <f>_xll.BDP(D382&amp;" equity",$G$1)</f>
        <v>#NAME?</v>
      </c>
      <c r="H382" s="4" t="e">
        <f>_xll.BDP(D382&amp;" equity",$H$1)</f>
        <v>#NAME?</v>
      </c>
      <c r="J382" s="4">
        <f t="shared" si="5"/>
        <v>0</v>
      </c>
    </row>
    <row r="383" ht="15" customHeight="1" s="4" customFormat="1">
      <c r="D383" s="4">
        <f>'EZE Daily Holdings_AUTOLOAD'!G385</f>
        <v>0</v>
      </c>
      <c r="F383" s="4" t="e">
        <f>_xll.BDP(D383&amp;" equity",$F$1)</f>
        <v>#NAME?</v>
      </c>
      <c r="G383" s="4" t="e">
        <f>_xll.BDP(D383&amp;" equity",$G$1)</f>
        <v>#NAME?</v>
      </c>
      <c r="H383" s="4" t="e">
        <f>_xll.BDP(D383&amp;" equity",$H$1)</f>
        <v>#NAME?</v>
      </c>
      <c r="J383" s="4">
        <f t="shared" si="5"/>
        <v>0</v>
      </c>
    </row>
    <row r="384" ht="15" customHeight="1" s="4" customFormat="1">
      <c r="D384" s="4">
        <f>'EZE Daily Holdings_AUTOLOAD'!G386</f>
        <v>0</v>
      </c>
      <c r="F384" s="4" t="e">
        <f>_xll.BDP(D384&amp;" equity",$F$1)</f>
        <v>#NAME?</v>
      </c>
      <c r="G384" s="4" t="e">
        <f>_xll.BDP(D384&amp;" equity",$G$1)</f>
        <v>#NAME?</v>
      </c>
      <c r="H384" s="4" t="e">
        <f>_xll.BDP(D384&amp;" equity",$H$1)</f>
        <v>#NAME?</v>
      </c>
      <c r="J384" s="4">
        <f t="shared" si="5"/>
        <v>0</v>
      </c>
    </row>
    <row r="385" ht="15" customHeight="1" s="4" customFormat="1">
      <c r="D385" s="4">
        <f>'EZE Daily Holdings_AUTOLOAD'!G387</f>
        <v>0</v>
      </c>
      <c r="F385" s="4" t="e">
        <f>_xll.BDP(D385&amp;" equity",$F$1)</f>
        <v>#NAME?</v>
      </c>
      <c r="G385" s="4" t="e">
        <f>_xll.BDP(D385&amp;" equity",$G$1)</f>
        <v>#NAME?</v>
      </c>
      <c r="H385" s="4" t="e">
        <f>_xll.BDP(D385&amp;" equity",$H$1)</f>
        <v>#NAME?</v>
      </c>
      <c r="J385" s="4">
        <f t="shared" si="5"/>
        <v>0</v>
      </c>
    </row>
    <row r="386" ht="15" customHeight="1" s="4" customFormat="1">
      <c r="D386" s="4">
        <f>'EZE Daily Holdings_AUTOLOAD'!G388</f>
        <v>0</v>
      </c>
      <c r="F386" s="4" t="e">
        <f>_xll.BDP(D386&amp;" equity",$F$1)</f>
        <v>#NAME?</v>
      </c>
      <c r="G386" s="4" t="e">
        <f>_xll.BDP(D386&amp;" equity",$G$1)</f>
        <v>#NAME?</v>
      </c>
      <c r="H386" s="4" t="e">
        <f>_xll.BDP(D386&amp;" equity",$H$1)</f>
        <v>#NAME?</v>
      </c>
      <c r="J386" s="4">
        <f t="shared" si="5"/>
        <v>0</v>
      </c>
    </row>
    <row r="387" ht="15" customHeight="1" s="4" customFormat="1">
      <c r="D387" s="4">
        <f>'EZE Daily Holdings_AUTOLOAD'!G389</f>
        <v>0</v>
      </c>
      <c r="F387" s="4" t="e">
        <f>_xll.BDP(D387&amp;" equity",$F$1)</f>
        <v>#NAME?</v>
      </c>
      <c r="G387" s="4" t="e">
        <f>_xll.BDP(D387&amp;" equity",$G$1)</f>
        <v>#NAME?</v>
      </c>
      <c r="H387" s="4" t="e">
        <f>_xll.BDP(D387&amp;" equity",$H$1)</f>
        <v>#NAME?</v>
      </c>
      <c r="J387" s="4">
        <f ref="J387:J450" t="shared" si="6">D387</f>
        <v>0</v>
      </c>
    </row>
    <row r="388" ht="15" customHeight="1" s="4" customFormat="1">
      <c r="D388" s="4">
        <f>'EZE Daily Holdings_AUTOLOAD'!G390</f>
        <v>0</v>
      </c>
      <c r="F388" s="4" t="e">
        <f>_xll.BDP(D388&amp;" equity",$F$1)</f>
        <v>#NAME?</v>
      </c>
      <c r="G388" s="4" t="e">
        <f>_xll.BDP(D388&amp;" equity",$G$1)</f>
        <v>#NAME?</v>
      </c>
      <c r="H388" s="4" t="e">
        <f>_xll.BDP(D388&amp;" equity",$H$1)</f>
        <v>#NAME?</v>
      </c>
      <c r="J388" s="4">
        <f t="shared" si="6"/>
        <v>0</v>
      </c>
    </row>
    <row r="389" ht="15" customHeight="1" s="4" customFormat="1">
      <c r="D389" s="4">
        <f>'EZE Daily Holdings_AUTOLOAD'!G391</f>
        <v>0</v>
      </c>
      <c r="F389" s="4" t="e">
        <f>_xll.BDP(D389&amp;" equity",$F$1)</f>
        <v>#NAME?</v>
      </c>
      <c r="G389" s="4" t="e">
        <f>_xll.BDP(D389&amp;" equity",$G$1)</f>
        <v>#NAME?</v>
      </c>
      <c r="H389" s="4" t="e">
        <f>_xll.BDP(D389&amp;" equity",$H$1)</f>
        <v>#NAME?</v>
      </c>
      <c r="J389" s="4">
        <f t="shared" si="6"/>
        <v>0</v>
      </c>
    </row>
    <row r="390" ht="15" customHeight="1" s="4" customFormat="1">
      <c r="D390" s="4">
        <f>'EZE Daily Holdings_AUTOLOAD'!G392</f>
        <v>0</v>
      </c>
      <c r="F390" s="4" t="e">
        <f>_xll.BDP(D390&amp;" equity",$F$1)</f>
        <v>#NAME?</v>
      </c>
      <c r="G390" s="4" t="e">
        <f>_xll.BDP(D390&amp;" equity",$G$1)</f>
        <v>#NAME?</v>
      </c>
      <c r="H390" s="4" t="e">
        <f>_xll.BDP(D390&amp;" equity",$H$1)</f>
        <v>#NAME?</v>
      </c>
      <c r="J390" s="4">
        <f t="shared" si="6"/>
        <v>0</v>
      </c>
    </row>
    <row r="391" ht="15" customHeight="1" s="4" customFormat="1">
      <c r="D391" s="4">
        <f>'EZE Daily Holdings_AUTOLOAD'!G393</f>
        <v>0</v>
      </c>
      <c r="F391" s="4" t="e">
        <f>_xll.BDP(D391&amp;" equity",$F$1)</f>
        <v>#NAME?</v>
      </c>
      <c r="G391" s="4" t="e">
        <f>_xll.BDP(D391&amp;" equity",$G$1)</f>
        <v>#NAME?</v>
      </c>
      <c r="H391" s="4" t="e">
        <f>_xll.BDP(D391&amp;" equity",$H$1)</f>
        <v>#NAME?</v>
      </c>
      <c r="J391" s="4">
        <f t="shared" si="6"/>
        <v>0</v>
      </c>
    </row>
    <row r="392" ht="15" customHeight="1" s="4" customFormat="1">
      <c r="D392" s="4">
        <f>'EZE Daily Holdings_AUTOLOAD'!G394</f>
        <v>0</v>
      </c>
      <c r="F392" s="4" t="e">
        <f>_xll.BDP(D392&amp;" equity",$F$1)</f>
        <v>#NAME?</v>
      </c>
      <c r="G392" s="4" t="e">
        <f>_xll.BDP(D392&amp;" equity",$G$1)</f>
        <v>#NAME?</v>
      </c>
      <c r="H392" s="4" t="e">
        <f>_xll.BDP(D392&amp;" equity",$H$1)</f>
        <v>#NAME?</v>
      </c>
      <c r="J392" s="4">
        <f t="shared" si="6"/>
        <v>0</v>
      </c>
    </row>
    <row r="393" ht="15" customHeight="1" s="4" customFormat="1">
      <c r="D393" s="4">
        <f>'EZE Daily Holdings_AUTOLOAD'!G395</f>
        <v>0</v>
      </c>
      <c r="F393" s="4" t="e">
        <f>_xll.BDP(D393&amp;" equity",$F$1)</f>
        <v>#NAME?</v>
      </c>
      <c r="G393" s="4" t="e">
        <f>_xll.BDP(D393&amp;" equity",$G$1)</f>
        <v>#NAME?</v>
      </c>
      <c r="H393" s="4" t="e">
        <f>_xll.BDP(D393&amp;" equity",$H$1)</f>
        <v>#NAME?</v>
      </c>
      <c r="J393" s="4">
        <f t="shared" si="6"/>
        <v>0</v>
      </c>
    </row>
    <row r="394" ht="15" customHeight="1" s="4" customFormat="1">
      <c r="D394" s="4">
        <f>'EZE Daily Holdings_AUTOLOAD'!G396</f>
        <v>0</v>
      </c>
      <c r="F394" s="4" t="e">
        <f>_xll.BDP(D394&amp;" equity",$F$1)</f>
        <v>#NAME?</v>
      </c>
      <c r="G394" s="4" t="e">
        <f>_xll.BDP(D394&amp;" equity",$G$1)</f>
        <v>#NAME?</v>
      </c>
      <c r="H394" s="4" t="e">
        <f>_xll.BDP(D394&amp;" equity",$H$1)</f>
        <v>#NAME?</v>
      </c>
      <c r="J394" s="4">
        <f t="shared" si="6"/>
        <v>0</v>
      </c>
    </row>
    <row r="395" ht="15" customHeight="1" s="4" customFormat="1">
      <c r="D395" s="4">
        <f>'EZE Daily Holdings_AUTOLOAD'!G397</f>
        <v>0</v>
      </c>
      <c r="F395" s="4" t="e">
        <f>_xll.BDP(D395&amp;" equity",$F$1)</f>
        <v>#NAME?</v>
      </c>
      <c r="G395" s="4" t="e">
        <f>_xll.BDP(D395&amp;" equity",$G$1)</f>
        <v>#NAME?</v>
      </c>
      <c r="H395" s="4" t="e">
        <f>_xll.BDP(D395&amp;" equity",$H$1)</f>
        <v>#NAME?</v>
      </c>
      <c r="J395" s="4">
        <f t="shared" si="6"/>
        <v>0</v>
      </c>
    </row>
    <row r="396" ht="15" customHeight="1" s="4" customFormat="1">
      <c r="D396" s="4">
        <f>'EZE Daily Holdings_AUTOLOAD'!G398</f>
        <v>0</v>
      </c>
      <c r="F396" s="4" t="e">
        <f>_xll.BDP(D396&amp;" equity",$F$1)</f>
        <v>#NAME?</v>
      </c>
      <c r="G396" s="4" t="e">
        <f>_xll.BDP(D396&amp;" equity",$G$1)</f>
        <v>#NAME?</v>
      </c>
      <c r="H396" s="4" t="e">
        <f>_xll.BDP(D396&amp;" equity",$H$1)</f>
        <v>#NAME?</v>
      </c>
      <c r="J396" s="4">
        <f t="shared" si="6"/>
        <v>0</v>
      </c>
    </row>
    <row r="397" ht="15" customHeight="1" s="4" customFormat="1">
      <c r="D397" s="4">
        <f>'EZE Daily Holdings_AUTOLOAD'!G399</f>
        <v>0</v>
      </c>
      <c r="F397" s="4" t="e">
        <f>_xll.BDP(D397&amp;" equity",$F$1)</f>
        <v>#NAME?</v>
      </c>
      <c r="G397" s="4" t="e">
        <f>_xll.BDP(D397&amp;" equity",$G$1)</f>
        <v>#NAME?</v>
      </c>
      <c r="H397" s="4" t="e">
        <f>_xll.BDP(D397&amp;" equity",$H$1)</f>
        <v>#NAME?</v>
      </c>
      <c r="J397" s="4">
        <f t="shared" si="6"/>
        <v>0</v>
      </c>
    </row>
    <row r="398" ht="15" customHeight="1" s="4" customFormat="1">
      <c r="D398" s="4">
        <f>'EZE Daily Holdings_AUTOLOAD'!G400</f>
        <v>0</v>
      </c>
      <c r="F398" s="4" t="e">
        <f>_xll.BDP(D398&amp;" equity",$F$1)</f>
        <v>#NAME?</v>
      </c>
      <c r="G398" s="4" t="e">
        <f>_xll.BDP(D398&amp;" equity",$G$1)</f>
        <v>#NAME?</v>
      </c>
      <c r="H398" s="4" t="e">
        <f>_xll.BDP(D398&amp;" equity",$H$1)</f>
        <v>#NAME?</v>
      </c>
      <c r="J398" s="4">
        <f t="shared" si="6"/>
        <v>0</v>
      </c>
    </row>
    <row r="399" ht="15" customHeight="1" s="4" customFormat="1">
      <c r="D399" s="4">
        <f>'EZE Daily Holdings_AUTOLOAD'!G401</f>
        <v>0</v>
      </c>
      <c r="F399" s="4" t="e">
        <f>_xll.BDP(D399&amp;" equity",$F$1)</f>
        <v>#NAME?</v>
      </c>
      <c r="G399" s="4" t="e">
        <f>_xll.BDP(D399&amp;" equity",$G$1)</f>
        <v>#NAME?</v>
      </c>
      <c r="H399" s="4" t="e">
        <f>_xll.BDP(D399&amp;" equity",$H$1)</f>
        <v>#NAME?</v>
      </c>
      <c r="J399" s="4">
        <f t="shared" si="6"/>
        <v>0</v>
      </c>
    </row>
    <row r="400" ht="15" customHeight="1" s="4" customFormat="1">
      <c r="D400" s="4">
        <f>'EZE Daily Holdings_AUTOLOAD'!G402</f>
        <v>0</v>
      </c>
      <c r="F400" s="4" t="e">
        <f>_xll.BDP(D400&amp;" equity",$F$1)</f>
        <v>#NAME?</v>
      </c>
      <c r="G400" s="4" t="e">
        <f>_xll.BDP(D400&amp;" equity",$G$1)</f>
        <v>#NAME?</v>
      </c>
      <c r="H400" s="4" t="e">
        <f>_xll.BDP(D400&amp;" equity",$H$1)</f>
        <v>#NAME?</v>
      </c>
      <c r="J400" s="4">
        <f t="shared" si="6"/>
        <v>0</v>
      </c>
    </row>
    <row r="401" ht="15" customHeight="1" s="4" customFormat="1">
      <c r="D401" s="4">
        <f>'EZE Daily Holdings_AUTOLOAD'!G403</f>
        <v>0</v>
      </c>
      <c r="F401" s="4" t="e">
        <f>_xll.BDP(D401&amp;" equity",$F$1)</f>
        <v>#NAME?</v>
      </c>
      <c r="G401" s="4" t="e">
        <f>_xll.BDP(D401&amp;" equity",$G$1)</f>
        <v>#NAME?</v>
      </c>
      <c r="H401" s="4" t="e">
        <f>_xll.BDP(D401&amp;" equity",$H$1)</f>
        <v>#NAME?</v>
      </c>
      <c r="J401" s="4">
        <f t="shared" si="6"/>
        <v>0</v>
      </c>
    </row>
    <row r="402" ht="15" customHeight="1" s="4" customFormat="1">
      <c r="D402" s="4">
        <f>'EZE Daily Holdings_AUTOLOAD'!G404</f>
        <v>0</v>
      </c>
      <c r="F402" s="4" t="e">
        <f>_xll.BDP(D402&amp;" equity",$F$1)</f>
        <v>#NAME?</v>
      </c>
      <c r="G402" s="4" t="e">
        <f>_xll.BDP(D402&amp;" equity",$G$1)</f>
        <v>#NAME?</v>
      </c>
      <c r="H402" s="4" t="e">
        <f>_xll.BDP(D402&amp;" equity",$H$1)</f>
        <v>#NAME?</v>
      </c>
      <c r="J402" s="4">
        <f t="shared" si="6"/>
        <v>0</v>
      </c>
    </row>
    <row r="403" ht="15" customHeight="1" s="4" customFormat="1">
      <c r="D403" s="4">
        <f>'EZE Daily Holdings_AUTOLOAD'!G405</f>
        <v>0</v>
      </c>
      <c r="F403" s="4" t="e">
        <f>_xll.BDP(D403&amp;" equity",$F$1)</f>
        <v>#NAME?</v>
      </c>
      <c r="G403" s="4" t="e">
        <f>_xll.BDP(D403&amp;" equity",$G$1)</f>
        <v>#NAME?</v>
      </c>
      <c r="H403" s="4" t="e">
        <f>_xll.BDP(D403&amp;" equity",$H$1)</f>
        <v>#NAME?</v>
      </c>
      <c r="J403" s="4">
        <f t="shared" si="6"/>
        <v>0</v>
      </c>
    </row>
    <row r="404" ht="15" customHeight="1" s="4" customFormat="1">
      <c r="D404" s="4">
        <f>'EZE Daily Holdings_AUTOLOAD'!G406</f>
        <v>0</v>
      </c>
      <c r="F404" s="4" t="e">
        <f>_xll.BDP(D404&amp;" equity",$F$1)</f>
        <v>#NAME?</v>
      </c>
      <c r="G404" s="4" t="e">
        <f>_xll.BDP(D404&amp;" equity",$G$1)</f>
        <v>#NAME?</v>
      </c>
      <c r="H404" s="4" t="e">
        <f>_xll.BDP(D404&amp;" equity",$H$1)</f>
        <v>#NAME?</v>
      </c>
      <c r="J404" s="4">
        <f t="shared" si="6"/>
        <v>0</v>
      </c>
    </row>
    <row r="405" ht="15" customHeight="1" s="4" customFormat="1">
      <c r="D405" s="4">
        <f>'EZE Daily Holdings_AUTOLOAD'!G407</f>
        <v>0</v>
      </c>
      <c r="F405" s="4" t="e">
        <f>_xll.BDP(D405&amp;" equity",$F$1)</f>
        <v>#NAME?</v>
      </c>
      <c r="G405" s="4" t="e">
        <f>_xll.BDP(D405&amp;" equity",$G$1)</f>
        <v>#NAME?</v>
      </c>
      <c r="H405" s="4" t="e">
        <f>_xll.BDP(D405&amp;" equity",$H$1)</f>
        <v>#NAME?</v>
      </c>
      <c r="J405" s="4">
        <f t="shared" si="6"/>
        <v>0</v>
      </c>
    </row>
    <row r="406" ht="15" customHeight="1" s="4" customFormat="1">
      <c r="D406" s="4">
        <f>'EZE Daily Holdings_AUTOLOAD'!G408</f>
        <v>0</v>
      </c>
      <c r="F406" s="4" t="e">
        <f>_xll.BDP(D406&amp;" equity",$F$1)</f>
        <v>#NAME?</v>
      </c>
      <c r="G406" s="4" t="e">
        <f>_xll.BDP(D406&amp;" equity",$G$1)</f>
        <v>#NAME?</v>
      </c>
      <c r="H406" s="4" t="e">
        <f>_xll.BDP(D406&amp;" equity",$H$1)</f>
        <v>#NAME?</v>
      </c>
      <c r="J406" s="4">
        <f t="shared" si="6"/>
        <v>0</v>
      </c>
    </row>
    <row r="407" ht="15" customHeight="1" s="4" customFormat="1">
      <c r="D407" s="4">
        <f>'EZE Daily Holdings_AUTOLOAD'!G409</f>
        <v>0</v>
      </c>
      <c r="F407" s="4" t="e">
        <f>_xll.BDP(D407&amp;" equity",$F$1)</f>
        <v>#NAME?</v>
      </c>
      <c r="G407" s="4" t="e">
        <f>_xll.BDP(D407&amp;" equity",$G$1)</f>
        <v>#NAME?</v>
      </c>
      <c r="H407" s="4" t="e">
        <f>_xll.BDP(D407&amp;" equity",$H$1)</f>
        <v>#NAME?</v>
      </c>
      <c r="J407" s="4">
        <f t="shared" si="6"/>
        <v>0</v>
      </c>
    </row>
    <row r="408" ht="15" customHeight="1" s="4" customFormat="1">
      <c r="D408" s="4">
        <f>'EZE Daily Holdings_AUTOLOAD'!G410</f>
        <v>0</v>
      </c>
      <c r="F408" s="4" t="e">
        <f>_xll.BDP(D408&amp;" equity",$F$1)</f>
        <v>#NAME?</v>
      </c>
      <c r="G408" s="4" t="e">
        <f>_xll.BDP(D408&amp;" equity",$G$1)</f>
        <v>#NAME?</v>
      </c>
      <c r="H408" s="4" t="e">
        <f>_xll.BDP(D408&amp;" equity",$H$1)</f>
        <v>#NAME?</v>
      </c>
      <c r="J408" s="4">
        <f t="shared" si="6"/>
        <v>0</v>
      </c>
    </row>
    <row r="409" ht="15" customHeight="1" s="4" customFormat="1">
      <c r="D409" s="4">
        <f>'EZE Daily Holdings_AUTOLOAD'!G411</f>
        <v>0</v>
      </c>
      <c r="F409" s="4" t="e">
        <f>_xll.BDP(D409&amp;" equity",$F$1)</f>
        <v>#NAME?</v>
      </c>
      <c r="G409" s="4" t="e">
        <f>_xll.BDP(D409&amp;" equity",$G$1)</f>
        <v>#NAME?</v>
      </c>
      <c r="H409" s="4" t="e">
        <f>_xll.BDP(D409&amp;" equity",$H$1)</f>
        <v>#NAME?</v>
      </c>
      <c r="J409" s="4">
        <f t="shared" si="6"/>
        <v>0</v>
      </c>
    </row>
    <row r="410" ht="15" customHeight="1" s="4" customFormat="1">
      <c r="D410" s="4">
        <f>'EZE Daily Holdings_AUTOLOAD'!G412</f>
        <v>0</v>
      </c>
      <c r="F410" s="4" t="e">
        <f>_xll.BDP(D410&amp;" equity",$F$1)</f>
        <v>#NAME?</v>
      </c>
      <c r="G410" s="4" t="e">
        <f>_xll.BDP(D410&amp;" equity",$G$1)</f>
        <v>#NAME?</v>
      </c>
      <c r="H410" s="4" t="e">
        <f>_xll.BDP(D410&amp;" equity",$H$1)</f>
        <v>#NAME?</v>
      </c>
      <c r="J410" s="4">
        <f t="shared" si="6"/>
        <v>0</v>
      </c>
    </row>
    <row r="411" ht="15" customHeight="1" s="4" customFormat="1">
      <c r="D411" s="4">
        <f>'EZE Daily Holdings_AUTOLOAD'!G413</f>
        <v>0</v>
      </c>
      <c r="F411" s="4" t="e">
        <f>_xll.BDP(D411&amp;" equity",$F$1)</f>
        <v>#NAME?</v>
      </c>
      <c r="G411" s="4" t="e">
        <f>_xll.BDP(D411&amp;" equity",$G$1)</f>
        <v>#NAME?</v>
      </c>
      <c r="H411" s="4" t="e">
        <f>_xll.BDP(D411&amp;" equity",$H$1)</f>
        <v>#NAME?</v>
      </c>
      <c r="J411" s="4">
        <f t="shared" si="6"/>
        <v>0</v>
      </c>
    </row>
    <row r="412" ht="15" customHeight="1" s="4" customFormat="1">
      <c r="D412" s="4">
        <f>'EZE Daily Holdings_AUTOLOAD'!G414</f>
        <v>0</v>
      </c>
      <c r="F412" s="4" t="e">
        <f>_xll.BDP(D412&amp;" equity",$F$1)</f>
        <v>#NAME?</v>
      </c>
      <c r="G412" s="4" t="e">
        <f>_xll.BDP(D412&amp;" equity",$G$1)</f>
        <v>#NAME?</v>
      </c>
      <c r="H412" s="4" t="e">
        <f>_xll.BDP(D412&amp;" equity",$H$1)</f>
        <v>#NAME?</v>
      </c>
      <c r="J412" s="4">
        <f t="shared" si="6"/>
        <v>0</v>
      </c>
    </row>
    <row r="413" ht="15" customHeight="1" s="4" customFormat="1">
      <c r="D413" s="4">
        <f>'EZE Daily Holdings_AUTOLOAD'!G415</f>
        <v>0</v>
      </c>
      <c r="F413" s="4" t="e">
        <f>_xll.BDP(D413&amp;" equity",$F$1)</f>
        <v>#NAME?</v>
      </c>
      <c r="G413" s="4" t="e">
        <f>_xll.BDP(D413&amp;" equity",$G$1)</f>
        <v>#NAME?</v>
      </c>
      <c r="H413" s="4" t="e">
        <f>_xll.BDP(D413&amp;" equity",$H$1)</f>
        <v>#NAME?</v>
      </c>
      <c r="J413" s="4">
        <f t="shared" si="6"/>
        <v>0</v>
      </c>
    </row>
    <row r="414" ht="15" customHeight="1" s="4" customFormat="1">
      <c r="D414" s="4">
        <f>'EZE Daily Holdings_AUTOLOAD'!G416</f>
        <v>0</v>
      </c>
      <c r="F414" s="4" t="e">
        <f>_xll.BDP(D414&amp;" equity",$F$1)</f>
        <v>#NAME?</v>
      </c>
      <c r="G414" s="4" t="e">
        <f>_xll.BDP(D414&amp;" equity",$G$1)</f>
        <v>#NAME?</v>
      </c>
      <c r="H414" s="4" t="e">
        <f>_xll.BDP(D414&amp;" equity",$H$1)</f>
        <v>#NAME?</v>
      </c>
      <c r="J414" s="4">
        <f t="shared" si="6"/>
        <v>0</v>
      </c>
    </row>
    <row r="415" ht="15" customHeight="1" s="4" customFormat="1">
      <c r="D415" s="4">
        <f>'EZE Daily Holdings_AUTOLOAD'!G417</f>
        <v>0</v>
      </c>
      <c r="F415" s="4" t="e">
        <f>_xll.BDP(D415&amp;" equity",$F$1)</f>
        <v>#NAME?</v>
      </c>
      <c r="G415" s="4" t="e">
        <f>_xll.BDP(D415&amp;" equity",$G$1)</f>
        <v>#NAME?</v>
      </c>
      <c r="H415" s="4" t="e">
        <f>_xll.BDP(D415&amp;" equity",$H$1)</f>
        <v>#NAME?</v>
      </c>
      <c r="J415" s="4">
        <f t="shared" si="6"/>
        <v>0</v>
      </c>
    </row>
    <row r="416" ht="15" customHeight="1" s="4" customFormat="1">
      <c r="D416" s="4">
        <f>'EZE Daily Holdings_AUTOLOAD'!G418</f>
        <v>0</v>
      </c>
      <c r="F416" s="4" t="e">
        <f>_xll.BDP(D416&amp;" equity",$F$1)</f>
        <v>#NAME?</v>
      </c>
      <c r="G416" s="4" t="e">
        <f>_xll.BDP(D416&amp;" equity",$G$1)</f>
        <v>#NAME?</v>
      </c>
      <c r="H416" s="4" t="e">
        <f>_xll.BDP(D416&amp;" equity",$H$1)</f>
        <v>#NAME?</v>
      </c>
      <c r="J416" s="4">
        <f t="shared" si="6"/>
        <v>0</v>
      </c>
    </row>
    <row r="417" ht="15" customHeight="1" s="4" customFormat="1">
      <c r="D417" s="4">
        <f>'EZE Daily Holdings_AUTOLOAD'!G419</f>
        <v>0</v>
      </c>
      <c r="F417" s="4" t="e">
        <f>_xll.BDP(D417&amp;" equity",$F$1)</f>
        <v>#NAME?</v>
      </c>
      <c r="G417" s="4" t="e">
        <f>_xll.BDP(D417&amp;" equity",$G$1)</f>
        <v>#NAME?</v>
      </c>
      <c r="H417" s="4" t="e">
        <f>_xll.BDP(D417&amp;" equity",$H$1)</f>
        <v>#NAME?</v>
      </c>
      <c r="J417" s="4">
        <f t="shared" si="6"/>
        <v>0</v>
      </c>
    </row>
    <row r="418" ht="15" customHeight="1" s="4" customFormat="1">
      <c r="D418" s="4">
        <f>'EZE Daily Holdings_AUTOLOAD'!G420</f>
        <v>0</v>
      </c>
      <c r="F418" s="4" t="e">
        <f>_xll.BDP(D418&amp;" equity",$F$1)</f>
        <v>#NAME?</v>
      </c>
      <c r="G418" s="4" t="e">
        <f>_xll.BDP(D418&amp;" equity",$G$1)</f>
        <v>#NAME?</v>
      </c>
      <c r="H418" s="4" t="e">
        <f>_xll.BDP(D418&amp;" equity",$H$1)</f>
        <v>#NAME?</v>
      </c>
      <c r="J418" s="4">
        <f t="shared" si="6"/>
        <v>0</v>
      </c>
    </row>
    <row r="419" ht="15" customHeight="1" s="4" customFormat="1">
      <c r="D419" s="4">
        <f>'EZE Daily Holdings_AUTOLOAD'!G421</f>
        <v>0</v>
      </c>
      <c r="F419" s="4" t="e">
        <f>_xll.BDP(D419&amp;" equity",$F$1)</f>
        <v>#NAME?</v>
      </c>
      <c r="G419" s="4" t="e">
        <f>_xll.BDP(D419&amp;" equity",$G$1)</f>
        <v>#NAME?</v>
      </c>
      <c r="H419" s="4" t="e">
        <f>_xll.BDP(D419&amp;" equity",$H$1)</f>
        <v>#NAME?</v>
      </c>
      <c r="J419" s="4">
        <f t="shared" si="6"/>
        <v>0</v>
      </c>
    </row>
    <row r="420" ht="15" customHeight="1" s="4" customFormat="1">
      <c r="D420" s="4">
        <f>'EZE Daily Holdings_AUTOLOAD'!G422</f>
        <v>0</v>
      </c>
      <c r="F420" s="4" t="e">
        <f>_xll.BDP(D420&amp;" equity",$F$1)</f>
        <v>#NAME?</v>
      </c>
      <c r="G420" s="4" t="e">
        <f>_xll.BDP(D420&amp;" equity",$G$1)</f>
        <v>#NAME?</v>
      </c>
      <c r="H420" s="4" t="e">
        <f>_xll.BDP(D420&amp;" equity",$H$1)</f>
        <v>#NAME?</v>
      </c>
      <c r="J420" s="4">
        <f t="shared" si="6"/>
        <v>0</v>
      </c>
    </row>
    <row r="421" ht="15" customHeight="1" s="4" customFormat="1">
      <c r="D421" s="4">
        <f>'EZE Daily Holdings_AUTOLOAD'!G423</f>
        <v>0</v>
      </c>
      <c r="F421" s="4" t="e">
        <f>_xll.BDP(D421&amp;" equity",$F$1)</f>
        <v>#NAME?</v>
      </c>
      <c r="G421" s="4" t="e">
        <f>_xll.BDP(D421&amp;" equity",$G$1)</f>
        <v>#NAME?</v>
      </c>
      <c r="H421" s="4" t="e">
        <f>_xll.BDP(D421&amp;" equity",$H$1)</f>
        <v>#NAME?</v>
      </c>
      <c r="J421" s="4">
        <f t="shared" si="6"/>
        <v>0</v>
      </c>
    </row>
    <row r="422" ht="15" customHeight="1" s="4" customFormat="1">
      <c r="D422" s="4">
        <f>'EZE Daily Holdings_AUTOLOAD'!G424</f>
        <v>0</v>
      </c>
      <c r="F422" s="4" t="e">
        <f>_xll.BDP(D422&amp;" equity",$F$1)</f>
        <v>#NAME?</v>
      </c>
      <c r="G422" s="4" t="e">
        <f>_xll.BDP(D422&amp;" equity",$G$1)</f>
        <v>#NAME?</v>
      </c>
      <c r="H422" s="4" t="e">
        <f>_xll.BDP(D422&amp;" equity",$H$1)</f>
        <v>#NAME?</v>
      </c>
      <c r="J422" s="4">
        <f t="shared" si="6"/>
        <v>0</v>
      </c>
    </row>
    <row r="423" ht="15" customHeight="1" s="4" customFormat="1">
      <c r="D423" s="4">
        <f>'EZE Daily Holdings_AUTOLOAD'!G425</f>
        <v>0</v>
      </c>
      <c r="F423" s="4" t="e">
        <f>_xll.BDP(D423&amp;" equity",$F$1)</f>
        <v>#NAME?</v>
      </c>
      <c r="G423" s="4" t="e">
        <f>_xll.BDP(D423&amp;" equity",$G$1)</f>
        <v>#NAME?</v>
      </c>
      <c r="H423" s="4" t="e">
        <f>_xll.BDP(D423&amp;" equity",$H$1)</f>
        <v>#NAME?</v>
      </c>
      <c r="J423" s="4">
        <f t="shared" si="6"/>
        <v>0</v>
      </c>
    </row>
    <row r="424" ht="15" customHeight="1" s="4" customFormat="1">
      <c r="D424" s="4">
        <f>'EZE Daily Holdings_AUTOLOAD'!G426</f>
        <v>0</v>
      </c>
      <c r="F424" s="4" t="e">
        <f>_xll.BDP(D424&amp;" equity",$F$1)</f>
        <v>#NAME?</v>
      </c>
      <c r="G424" s="4" t="e">
        <f>_xll.BDP(D424&amp;" equity",$G$1)</f>
        <v>#NAME?</v>
      </c>
      <c r="H424" s="4" t="e">
        <f>_xll.BDP(D424&amp;" equity",$H$1)</f>
        <v>#NAME?</v>
      </c>
      <c r="J424" s="4">
        <f t="shared" si="6"/>
        <v>0</v>
      </c>
    </row>
    <row r="425" ht="15" customHeight="1" s="4" customFormat="1">
      <c r="D425" s="4">
        <f>'EZE Daily Holdings_AUTOLOAD'!G427</f>
        <v>0</v>
      </c>
      <c r="F425" s="4" t="e">
        <f>_xll.BDP(D425&amp;" equity",$F$1)</f>
        <v>#NAME?</v>
      </c>
      <c r="G425" s="4" t="e">
        <f>_xll.BDP(D425&amp;" equity",$G$1)</f>
        <v>#NAME?</v>
      </c>
      <c r="H425" s="4" t="e">
        <f>_xll.BDP(D425&amp;" equity",$H$1)</f>
        <v>#NAME?</v>
      </c>
      <c r="J425" s="4">
        <f t="shared" si="6"/>
        <v>0</v>
      </c>
    </row>
    <row r="426" ht="15" customHeight="1" s="4" customFormat="1">
      <c r="D426" s="4">
        <f>'EZE Daily Holdings_AUTOLOAD'!G428</f>
        <v>0</v>
      </c>
      <c r="F426" s="4" t="e">
        <f>_xll.BDP(D426&amp;" equity",$F$1)</f>
        <v>#NAME?</v>
      </c>
      <c r="G426" s="4" t="e">
        <f>_xll.BDP(D426&amp;" equity",$G$1)</f>
        <v>#NAME?</v>
      </c>
      <c r="H426" s="4" t="e">
        <f>_xll.BDP(D426&amp;" equity",$H$1)</f>
        <v>#NAME?</v>
      </c>
      <c r="J426" s="4">
        <f t="shared" si="6"/>
        <v>0</v>
      </c>
    </row>
    <row r="427" ht="15" customHeight="1" s="4" customFormat="1">
      <c r="D427" s="4">
        <f>'EZE Daily Holdings_AUTOLOAD'!G429</f>
        <v>0</v>
      </c>
      <c r="F427" s="4" t="e">
        <f>_xll.BDP(D427&amp;" equity",$F$1)</f>
        <v>#NAME?</v>
      </c>
      <c r="G427" s="4" t="e">
        <f>_xll.BDP(D427&amp;" equity",$G$1)</f>
        <v>#NAME?</v>
      </c>
      <c r="H427" s="4" t="e">
        <f>_xll.BDP(D427&amp;" equity",$H$1)</f>
        <v>#NAME?</v>
      </c>
      <c r="J427" s="4">
        <f t="shared" si="6"/>
        <v>0</v>
      </c>
    </row>
    <row r="428" ht="15" customHeight="1" s="4" customFormat="1">
      <c r="D428" s="4">
        <f>'EZE Daily Holdings_AUTOLOAD'!G430</f>
        <v>0</v>
      </c>
      <c r="F428" s="4" t="e">
        <f>_xll.BDP(D428&amp;" equity",$F$1)</f>
        <v>#NAME?</v>
      </c>
      <c r="G428" s="4" t="e">
        <f>_xll.BDP(D428&amp;" equity",$G$1)</f>
        <v>#NAME?</v>
      </c>
      <c r="H428" s="4" t="e">
        <f>_xll.BDP(D428&amp;" equity",$H$1)</f>
        <v>#NAME?</v>
      </c>
      <c r="J428" s="4">
        <f t="shared" si="6"/>
        <v>0</v>
      </c>
    </row>
    <row r="429" ht="15" customHeight="1" s="4" customFormat="1">
      <c r="D429" s="4">
        <f>'EZE Daily Holdings_AUTOLOAD'!G431</f>
        <v>0</v>
      </c>
      <c r="F429" s="4" t="e">
        <f>_xll.BDP(D429&amp;" equity",$F$1)</f>
        <v>#NAME?</v>
      </c>
      <c r="G429" s="4" t="e">
        <f>_xll.BDP(D429&amp;" equity",$G$1)</f>
        <v>#NAME?</v>
      </c>
      <c r="H429" s="4" t="e">
        <f>_xll.BDP(D429&amp;" equity",$H$1)</f>
        <v>#NAME?</v>
      </c>
      <c r="J429" s="4">
        <f t="shared" si="6"/>
        <v>0</v>
      </c>
    </row>
    <row r="430" ht="15" customHeight="1" s="4" customFormat="1">
      <c r="D430" s="4">
        <f>'EZE Daily Holdings_AUTOLOAD'!G432</f>
        <v>0</v>
      </c>
      <c r="F430" s="4" t="e">
        <f>_xll.BDP(D430&amp;" equity",$F$1)</f>
        <v>#NAME?</v>
      </c>
      <c r="G430" s="4" t="e">
        <f>_xll.BDP(D430&amp;" equity",$G$1)</f>
        <v>#NAME?</v>
      </c>
      <c r="H430" s="4" t="e">
        <f>_xll.BDP(D430&amp;" equity",$H$1)</f>
        <v>#NAME?</v>
      </c>
      <c r="J430" s="4">
        <f t="shared" si="6"/>
        <v>0</v>
      </c>
    </row>
    <row r="431" ht="15" customHeight="1" s="4" customFormat="1">
      <c r="D431" s="4">
        <f>'EZE Daily Holdings_AUTOLOAD'!G433</f>
        <v>0</v>
      </c>
      <c r="F431" s="4" t="e">
        <f>_xll.BDP(D431&amp;" equity",$F$1)</f>
        <v>#NAME?</v>
      </c>
      <c r="G431" s="4" t="e">
        <f>_xll.BDP(D431&amp;" equity",$G$1)</f>
        <v>#NAME?</v>
      </c>
      <c r="H431" s="4" t="e">
        <f>_xll.BDP(D431&amp;" equity",$H$1)</f>
        <v>#NAME?</v>
      </c>
      <c r="J431" s="4">
        <f t="shared" si="6"/>
        <v>0</v>
      </c>
    </row>
    <row r="432" ht="15" customHeight="1" s="4" customFormat="1">
      <c r="D432" s="4">
        <f>'EZE Daily Holdings_AUTOLOAD'!G434</f>
        <v>0</v>
      </c>
      <c r="F432" s="4" t="e">
        <f>_xll.BDP(D432&amp;" equity",$F$1)</f>
        <v>#NAME?</v>
      </c>
      <c r="G432" s="4" t="e">
        <f>_xll.BDP(D432&amp;" equity",$G$1)</f>
        <v>#NAME?</v>
      </c>
      <c r="H432" s="4" t="e">
        <f>_xll.BDP(D432&amp;" equity",$H$1)</f>
        <v>#NAME?</v>
      </c>
      <c r="J432" s="4">
        <f t="shared" si="6"/>
        <v>0</v>
      </c>
    </row>
    <row r="433" ht="15" customHeight="1" s="4" customFormat="1">
      <c r="D433" s="4">
        <f>'EZE Daily Holdings_AUTOLOAD'!G435</f>
        <v>0</v>
      </c>
      <c r="F433" s="4" t="e">
        <f>_xll.BDP(D433&amp;" equity",$F$1)</f>
        <v>#NAME?</v>
      </c>
      <c r="G433" s="4" t="e">
        <f>_xll.BDP(D433&amp;" equity",$G$1)</f>
        <v>#NAME?</v>
      </c>
      <c r="H433" s="4" t="e">
        <f>_xll.BDP(D433&amp;" equity",$H$1)</f>
        <v>#NAME?</v>
      </c>
      <c r="J433" s="4">
        <f t="shared" si="6"/>
        <v>0</v>
      </c>
    </row>
    <row r="434" ht="15" customHeight="1" s="4" customFormat="1">
      <c r="D434" s="4">
        <f>'EZE Daily Holdings_AUTOLOAD'!G436</f>
        <v>0</v>
      </c>
      <c r="F434" s="4" t="e">
        <f>_xll.BDP(D434&amp;" equity",$F$1)</f>
        <v>#NAME?</v>
      </c>
      <c r="G434" s="4" t="e">
        <f>_xll.BDP(D434&amp;" equity",$G$1)</f>
        <v>#NAME?</v>
      </c>
      <c r="H434" s="4" t="e">
        <f>_xll.BDP(D434&amp;" equity",$H$1)</f>
        <v>#NAME?</v>
      </c>
      <c r="J434" s="4">
        <f t="shared" si="6"/>
        <v>0</v>
      </c>
    </row>
    <row r="435" ht="15" customHeight="1" s="4" customFormat="1">
      <c r="D435" s="4">
        <f>'EZE Daily Holdings_AUTOLOAD'!G437</f>
        <v>0</v>
      </c>
      <c r="F435" s="4" t="e">
        <f>_xll.BDP(D435&amp;" equity",$F$1)</f>
        <v>#NAME?</v>
      </c>
      <c r="G435" s="4" t="e">
        <f>_xll.BDP(D435&amp;" equity",$G$1)</f>
        <v>#NAME?</v>
      </c>
      <c r="H435" s="4" t="e">
        <f>_xll.BDP(D435&amp;" equity",$H$1)</f>
        <v>#NAME?</v>
      </c>
      <c r="J435" s="4">
        <f t="shared" si="6"/>
        <v>0</v>
      </c>
    </row>
    <row r="436" ht="15" customHeight="1" s="4" customFormat="1">
      <c r="D436" s="4">
        <f>'EZE Daily Holdings_AUTOLOAD'!G438</f>
        <v>0</v>
      </c>
      <c r="F436" s="4" t="e">
        <f>_xll.BDP(D436&amp;" equity",$F$1)</f>
        <v>#NAME?</v>
      </c>
      <c r="G436" s="4" t="e">
        <f>_xll.BDP(D436&amp;" equity",$G$1)</f>
        <v>#NAME?</v>
      </c>
      <c r="H436" s="4" t="e">
        <f>_xll.BDP(D436&amp;" equity",$H$1)</f>
        <v>#NAME?</v>
      </c>
      <c r="J436" s="4">
        <f t="shared" si="6"/>
        <v>0</v>
      </c>
    </row>
    <row r="437" ht="15" customHeight="1" s="4" customFormat="1">
      <c r="D437" s="4">
        <f>'EZE Daily Holdings_AUTOLOAD'!G439</f>
        <v>0</v>
      </c>
      <c r="F437" s="4" t="e">
        <f>_xll.BDP(D437&amp;" equity",$F$1)</f>
        <v>#NAME?</v>
      </c>
      <c r="G437" s="4" t="e">
        <f>_xll.BDP(D437&amp;" equity",$G$1)</f>
        <v>#NAME?</v>
      </c>
      <c r="H437" s="4" t="e">
        <f>_xll.BDP(D437&amp;" equity",$H$1)</f>
        <v>#NAME?</v>
      </c>
      <c r="J437" s="4">
        <f t="shared" si="6"/>
        <v>0</v>
      </c>
    </row>
    <row r="438" ht="15" customHeight="1" s="4" customFormat="1">
      <c r="D438" s="4">
        <f>'EZE Daily Holdings_AUTOLOAD'!G440</f>
        <v>0</v>
      </c>
      <c r="F438" s="4" t="e">
        <f>_xll.BDP(D438&amp;" equity",$F$1)</f>
        <v>#NAME?</v>
      </c>
      <c r="G438" s="4" t="e">
        <f>_xll.BDP(D438&amp;" equity",$G$1)</f>
        <v>#NAME?</v>
      </c>
      <c r="H438" s="4" t="e">
        <f>_xll.BDP(D438&amp;" equity",$H$1)</f>
        <v>#NAME?</v>
      </c>
      <c r="J438" s="4">
        <f t="shared" si="6"/>
        <v>0</v>
      </c>
    </row>
    <row r="439" ht="15" customHeight="1" s="4" customFormat="1">
      <c r="D439" s="4">
        <f>'EZE Daily Holdings_AUTOLOAD'!G441</f>
        <v>0</v>
      </c>
      <c r="F439" s="4" t="e">
        <f>_xll.BDP(D439&amp;" equity",$F$1)</f>
        <v>#NAME?</v>
      </c>
      <c r="G439" s="4" t="e">
        <f>_xll.BDP(D439&amp;" equity",$G$1)</f>
        <v>#NAME?</v>
      </c>
      <c r="H439" s="4" t="e">
        <f>_xll.BDP(D439&amp;" equity",$H$1)</f>
        <v>#NAME?</v>
      </c>
      <c r="J439" s="4">
        <f t="shared" si="6"/>
        <v>0</v>
      </c>
    </row>
    <row r="440" ht="15" customHeight="1" s="4" customFormat="1">
      <c r="D440" s="4">
        <f>'EZE Daily Holdings_AUTOLOAD'!G442</f>
        <v>0</v>
      </c>
      <c r="F440" s="4" t="e">
        <f>_xll.BDP(D440&amp;" equity",$F$1)</f>
        <v>#NAME?</v>
      </c>
      <c r="G440" s="4" t="e">
        <f>_xll.BDP(D440&amp;" equity",$G$1)</f>
        <v>#NAME?</v>
      </c>
      <c r="H440" s="4" t="e">
        <f>_xll.BDP(D440&amp;" equity",$H$1)</f>
        <v>#NAME?</v>
      </c>
      <c r="J440" s="4">
        <f t="shared" si="6"/>
        <v>0</v>
      </c>
    </row>
    <row r="441" ht="15" customHeight="1" s="4" customFormat="1">
      <c r="D441" s="4">
        <f>'EZE Daily Holdings_AUTOLOAD'!G443</f>
        <v>0</v>
      </c>
      <c r="F441" s="4" t="e">
        <f>_xll.BDP(D441&amp;" equity",$F$1)</f>
        <v>#NAME?</v>
      </c>
      <c r="G441" s="4" t="e">
        <f>_xll.BDP(D441&amp;" equity",$G$1)</f>
        <v>#NAME?</v>
      </c>
      <c r="H441" s="4" t="e">
        <f>_xll.BDP(D441&amp;" equity",$H$1)</f>
        <v>#NAME?</v>
      </c>
      <c r="J441" s="4">
        <f t="shared" si="6"/>
        <v>0</v>
      </c>
    </row>
    <row r="442" ht="15" customHeight="1" s="4" customFormat="1">
      <c r="D442" s="4">
        <f>'EZE Daily Holdings_AUTOLOAD'!G444</f>
        <v>0</v>
      </c>
      <c r="F442" s="4" t="e">
        <f>_xll.BDP(D442&amp;" equity",$F$1)</f>
        <v>#NAME?</v>
      </c>
      <c r="G442" s="4" t="e">
        <f>_xll.BDP(D442&amp;" equity",$G$1)</f>
        <v>#NAME?</v>
      </c>
      <c r="H442" s="4" t="e">
        <f>_xll.BDP(D442&amp;" equity",$H$1)</f>
        <v>#NAME?</v>
      </c>
      <c r="J442" s="4">
        <f t="shared" si="6"/>
        <v>0</v>
      </c>
    </row>
    <row r="443" ht="15" customHeight="1" s="4" customFormat="1">
      <c r="D443" s="4">
        <f>'EZE Daily Holdings_AUTOLOAD'!G445</f>
        <v>0</v>
      </c>
      <c r="F443" s="4" t="e">
        <f>_xll.BDP(D443&amp;" equity",$F$1)</f>
        <v>#NAME?</v>
      </c>
      <c r="G443" s="4" t="e">
        <f>_xll.BDP(D443&amp;" equity",$G$1)</f>
        <v>#NAME?</v>
      </c>
      <c r="H443" s="4" t="e">
        <f>_xll.BDP(D443&amp;" equity",$H$1)</f>
        <v>#NAME?</v>
      </c>
      <c r="J443" s="4">
        <f t="shared" si="6"/>
        <v>0</v>
      </c>
    </row>
    <row r="444" ht="15" customHeight="1" s="4" customFormat="1">
      <c r="D444" s="4">
        <f>'EZE Daily Holdings_AUTOLOAD'!G446</f>
        <v>0</v>
      </c>
      <c r="F444" s="4" t="e">
        <f>_xll.BDP(D444&amp;" equity",$F$1)</f>
        <v>#NAME?</v>
      </c>
      <c r="G444" s="4" t="e">
        <f>_xll.BDP(D444&amp;" equity",$G$1)</f>
        <v>#NAME?</v>
      </c>
      <c r="H444" s="4" t="e">
        <f>_xll.BDP(D444&amp;" equity",$H$1)</f>
        <v>#NAME?</v>
      </c>
      <c r="J444" s="4">
        <f t="shared" si="6"/>
        <v>0</v>
      </c>
    </row>
    <row r="445" ht="15" customHeight="1" s="4" customFormat="1">
      <c r="D445" s="4">
        <f>'EZE Daily Holdings_AUTOLOAD'!G447</f>
        <v>0</v>
      </c>
      <c r="F445" s="4" t="e">
        <f>_xll.BDP(D445&amp;" equity",$F$1)</f>
        <v>#NAME?</v>
      </c>
      <c r="G445" s="4" t="e">
        <f>_xll.BDP(D445&amp;" equity",$G$1)</f>
        <v>#NAME?</v>
      </c>
      <c r="H445" s="4" t="e">
        <f>_xll.BDP(D445&amp;" equity",$H$1)</f>
        <v>#NAME?</v>
      </c>
      <c r="J445" s="4">
        <f t="shared" si="6"/>
        <v>0</v>
      </c>
    </row>
    <row r="446" ht="15" customHeight="1" s="4" customFormat="1">
      <c r="D446" s="4">
        <f>'EZE Daily Holdings_AUTOLOAD'!G448</f>
        <v>0</v>
      </c>
      <c r="F446" s="4" t="e">
        <f>_xll.BDP(D446&amp;" equity",$F$1)</f>
        <v>#NAME?</v>
      </c>
      <c r="G446" s="4" t="e">
        <f>_xll.BDP(D446&amp;" equity",$G$1)</f>
        <v>#NAME?</v>
      </c>
      <c r="H446" s="4" t="e">
        <f>_xll.BDP(D446&amp;" equity",$H$1)</f>
        <v>#NAME?</v>
      </c>
      <c r="J446" s="4">
        <f t="shared" si="6"/>
        <v>0</v>
      </c>
    </row>
    <row r="447" ht="15" customHeight="1" s="4" customFormat="1">
      <c r="D447" s="4">
        <f>'EZE Daily Holdings_AUTOLOAD'!G449</f>
        <v>0</v>
      </c>
      <c r="F447" s="4" t="e">
        <f>_xll.BDP(D447&amp;" equity",$F$1)</f>
        <v>#NAME?</v>
      </c>
      <c r="G447" s="4" t="e">
        <f>_xll.BDP(D447&amp;" equity",$G$1)</f>
        <v>#NAME?</v>
      </c>
      <c r="H447" s="4" t="e">
        <f>_xll.BDP(D447&amp;" equity",$H$1)</f>
        <v>#NAME?</v>
      </c>
      <c r="J447" s="4">
        <f t="shared" si="6"/>
        <v>0</v>
      </c>
    </row>
    <row r="448" ht="15" customHeight="1" s="4" customFormat="1">
      <c r="D448" s="4">
        <f>'EZE Daily Holdings_AUTOLOAD'!G450</f>
        <v>0</v>
      </c>
      <c r="F448" s="4" t="e">
        <f>_xll.BDP(D448&amp;" equity",$F$1)</f>
        <v>#NAME?</v>
      </c>
      <c r="G448" s="4" t="e">
        <f>_xll.BDP(D448&amp;" equity",$G$1)</f>
        <v>#NAME?</v>
      </c>
      <c r="H448" s="4" t="e">
        <f>_xll.BDP(D448&amp;" equity",$H$1)</f>
        <v>#NAME?</v>
      </c>
      <c r="J448" s="4">
        <f t="shared" si="6"/>
        <v>0</v>
      </c>
    </row>
    <row r="449" ht="15" customHeight="1" s="4" customFormat="1">
      <c r="D449" s="4">
        <f>'EZE Daily Holdings_AUTOLOAD'!G451</f>
        <v>0</v>
      </c>
      <c r="F449" s="4" t="e">
        <f>_xll.BDP(D449&amp;" equity",$F$1)</f>
        <v>#NAME?</v>
      </c>
      <c r="G449" s="4" t="e">
        <f>_xll.BDP(D449&amp;" equity",$G$1)</f>
        <v>#NAME?</v>
      </c>
      <c r="H449" s="4" t="e">
        <f>_xll.BDP(D449&amp;" equity",$H$1)</f>
        <v>#NAME?</v>
      </c>
      <c r="J449" s="4">
        <f t="shared" si="6"/>
        <v>0</v>
      </c>
    </row>
    <row r="450" ht="15" customHeight="1" s="4" customFormat="1">
      <c r="D450" s="4">
        <f>'EZE Daily Holdings_AUTOLOAD'!G452</f>
        <v>0</v>
      </c>
      <c r="F450" s="4" t="e">
        <f>_xll.BDP(D450&amp;" equity",$F$1)</f>
        <v>#NAME?</v>
      </c>
      <c r="G450" s="4" t="e">
        <f>_xll.BDP(D450&amp;" equity",$G$1)</f>
        <v>#NAME?</v>
      </c>
      <c r="H450" s="4" t="e">
        <f>_xll.BDP(D450&amp;" equity",$H$1)</f>
        <v>#NAME?</v>
      </c>
      <c r="J450" s="4">
        <f t="shared" si="6"/>
        <v>0</v>
      </c>
    </row>
    <row r="451" ht="15" customHeight="1" s="4" customFormat="1">
      <c r="D451" s="4">
        <f>'EZE Daily Holdings_AUTOLOAD'!G453</f>
        <v>0</v>
      </c>
      <c r="F451" s="4" t="e">
        <f>_xll.BDP(D451&amp;" equity",$F$1)</f>
        <v>#NAME?</v>
      </c>
      <c r="G451" s="4" t="e">
        <f>_xll.BDP(D451&amp;" equity",$G$1)</f>
        <v>#NAME?</v>
      </c>
      <c r="H451" s="4" t="e">
        <f>_xll.BDP(D451&amp;" equity",$H$1)</f>
        <v>#NAME?</v>
      </c>
      <c r="J451" s="4">
        <f ref="J451:J514" t="shared" si="7">D451</f>
        <v>0</v>
      </c>
    </row>
    <row r="452" ht="15" customHeight="1" s="4" customFormat="1">
      <c r="D452" s="4">
        <f>'EZE Daily Holdings_AUTOLOAD'!G454</f>
        <v>0</v>
      </c>
      <c r="F452" s="4" t="e">
        <f>_xll.BDP(D452&amp;" equity",$F$1)</f>
        <v>#NAME?</v>
      </c>
      <c r="G452" s="4" t="e">
        <f>_xll.BDP(D452&amp;" equity",$G$1)</f>
        <v>#NAME?</v>
      </c>
      <c r="H452" s="4" t="e">
        <f>_xll.BDP(D452&amp;" equity",$H$1)</f>
        <v>#NAME?</v>
      </c>
      <c r="J452" s="4">
        <f t="shared" si="7"/>
        <v>0</v>
      </c>
    </row>
    <row r="453" ht="15" customHeight="1" s="4" customFormat="1">
      <c r="D453" s="4">
        <f>'EZE Daily Holdings_AUTOLOAD'!G455</f>
        <v>0</v>
      </c>
      <c r="F453" s="4" t="e">
        <f>_xll.BDP(D453&amp;" equity",$F$1)</f>
        <v>#NAME?</v>
      </c>
      <c r="G453" s="4" t="e">
        <f>_xll.BDP(D453&amp;" equity",$G$1)</f>
        <v>#NAME?</v>
      </c>
      <c r="H453" s="4" t="e">
        <f>_xll.BDP(D453&amp;" equity",$H$1)</f>
        <v>#NAME?</v>
      </c>
      <c r="J453" s="4">
        <f t="shared" si="7"/>
        <v>0</v>
      </c>
    </row>
    <row r="454" ht="15" customHeight="1" s="4" customFormat="1">
      <c r="D454" s="4">
        <f>'EZE Daily Holdings_AUTOLOAD'!G456</f>
        <v>0</v>
      </c>
      <c r="F454" s="4" t="e">
        <f>_xll.BDP(D454&amp;" equity",$F$1)</f>
        <v>#NAME?</v>
      </c>
      <c r="G454" s="4" t="e">
        <f>_xll.BDP(D454&amp;" equity",$G$1)</f>
        <v>#NAME?</v>
      </c>
      <c r="H454" s="4" t="e">
        <f>_xll.BDP(D454&amp;" equity",$H$1)</f>
        <v>#NAME?</v>
      </c>
      <c r="J454" s="4">
        <f t="shared" si="7"/>
        <v>0</v>
      </c>
    </row>
    <row r="455" ht="15" customHeight="1" s="4" customFormat="1">
      <c r="D455" s="4">
        <f>'EZE Daily Holdings_AUTOLOAD'!G457</f>
        <v>0</v>
      </c>
      <c r="F455" s="4" t="e">
        <f>_xll.BDP(D455&amp;" equity",$F$1)</f>
        <v>#NAME?</v>
      </c>
      <c r="G455" s="4" t="e">
        <f>_xll.BDP(D455&amp;" equity",$G$1)</f>
        <v>#NAME?</v>
      </c>
      <c r="H455" s="4" t="e">
        <f>_xll.BDP(D455&amp;" equity",$H$1)</f>
        <v>#NAME?</v>
      </c>
      <c r="J455" s="4">
        <f t="shared" si="7"/>
        <v>0</v>
      </c>
    </row>
    <row r="456" ht="15" customHeight="1" s="4" customFormat="1">
      <c r="D456" s="4">
        <f>'EZE Daily Holdings_AUTOLOAD'!G458</f>
        <v>0</v>
      </c>
      <c r="F456" s="4" t="e">
        <f>_xll.BDP(D456&amp;" equity",$F$1)</f>
        <v>#NAME?</v>
      </c>
      <c r="G456" s="4" t="e">
        <f>_xll.BDP(D456&amp;" equity",$G$1)</f>
        <v>#NAME?</v>
      </c>
      <c r="H456" s="4" t="e">
        <f>_xll.BDP(D456&amp;" equity",$H$1)</f>
        <v>#NAME?</v>
      </c>
      <c r="J456" s="4">
        <f t="shared" si="7"/>
        <v>0</v>
      </c>
    </row>
    <row r="457" ht="15" customHeight="1" s="4" customFormat="1">
      <c r="D457" s="4">
        <f>'EZE Daily Holdings_AUTOLOAD'!G459</f>
        <v>0</v>
      </c>
      <c r="F457" s="4" t="e">
        <f>_xll.BDP(D457&amp;" equity",$F$1)</f>
        <v>#NAME?</v>
      </c>
      <c r="G457" s="4" t="e">
        <f>_xll.BDP(D457&amp;" equity",$G$1)</f>
        <v>#NAME?</v>
      </c>
      <c r="H457" s="4" t="e">
        <f>_xll.BDP(D457&amp;" equity",$H$1)</f>
        <v>#NAME?</v>
      </c>
      <c r="J457" s="4">
        <f t="shared" si="7"/>
        <v>0</v>
      </c>
    </row>
    <row r="458" ht="15" customHeight="1" s="4" customFormat="1">
      <c r="D458" s="4">
        <f>'EZE Daily Holdings_AUTOLOAD'!G460</f>
        <v>0</v>
      </c>
      <c r="F458" s="4" t="e">
        <f>_xll.BDP(D458&amp;" equity",$F$1)</f>
        <v>#NAME?</v>
      </c>
      <c r="G458" s="4" t="e">
        <f>_xll.BDP(D458&amp;" equity",$G$1)</f>
        <v>#NAME?</v>
      </c>
      <c r="H458" s="4" t="e">
        <f>_xll.BDP(D458&amp;" equity",$H$1)</f>
        <v>#NAME?</v>
      </c>
      <c r="J458" s="4">
        <f t="shared" si="7"/>
        <v>0</v>
      </c>
    </row>
    <row r="459" ht="15" customHeight="1" s="4" customFormat="1">
      <c r="D459" s="4">
        <f>'EZE Daily Holdings_AUTOLOAD'!G461</f>
        <v>0</v>
      </c>
      <c r="F459" s="4" t="e">
        <f>_xll.BDP(D459&amp;" equity",$F$1)</f>
        <v>#NAME?</v>
      </c>
      <c r="G459" s="4" t="e">
        <f>_xll.BDP(D459&amp;" equity",$G$1)</f>
        <v>#NAME?</v>
      </c>
      <c r="H459" s="4" t="e">
        <f>_xll.BDP(D459&amp;" equity",$H$1)</f>
        <v>#NAME?</v>
      </c>
      <c r="J459" s="4">
        <f t="shared" si="7"/>
        <v>0</v>
      </c>
    </row>
    <row r="460" ht="15" customHeight="1" s="4" customFormat="1">
      <c r="D460" s="4">
        <f>'EZE Daily Holdings_AUTOLOAD'!G462</f>
        <v>0</v>
      </c>
      <c r="F460" s="4" t="e">
        <f>_xll.BDP(D460&amp;" equity",$F$1)</f>
        <v>#NAME?</v>
      </c>
      <c r="G460" s="4" t="e">
        <f>_xll.BDP(D460&amp;" equity",$G$1)</f>
        <v>#NAME?</v>
      </c>
      <c r="H460" s="4" t="e">
        <f>_xll.BDP(D460&amp;" equity",$H$1)</f>
        <v>#NAME?</v>
      </c>
      <c r="J460" s="4">
        <f t="shared" si="7"/>
        <v>0</v>
      </c>
    </row>
    <row r="461" ht="15" customHeight="1" s="4" customFormat="1">
      <c r="D461" s="4">
        <f>'EZE Daily Holdings_AUTOLOAD'!G463</f>
        <v>0</v>
      </c>
      <c r="F461" s="4" t="e">
        <f>_xll.BDP(D461&amp;" equity",$F$1)</f>
        <v>#NAME?</v>
      </c>
      <c r="G461" s="4" t="e">
        <f>_xll.BDP(D461&amp;" equity",$G$1)</f>
        <v>#NAME?</v>
      </c>
      <c r="H461" s="4" t="e">
        <f>_xll.BDP(D461&amp;" equity",$H$1)</f>
        <v>#NAME?</v>
      </c>
      <c r="J461" s="4">
        <f t="shared" si="7"/>
        <v>0</v>
      </c>
    </row>
    <row r="462" ht="15" customHeight="1" s="4" customFormat="1">
      <c r="D462" s="4">
        <f>'EZE Daily Holdings_AUTOLOAD'!G464</f>
        <v>0</v>
      </c>
      <c r="F462" s="4" t="e">
        <f>_xll.BDP(D462&amp;" equity",$F$1)</f>
        <v>#NAME?</v>
      </c>
      <c r="G462" s="4" t="e">
        <f>_xll.BDP(D462&amp;" equity",$G$1)</f>
        <v>#NAME?</v>
      </c>
      <c r="H462" s="4" t="e">
        <f>_xll.BDP(D462&amp;" equity",$H$1)</f>
        <v>#NAME?</v>
      </c>
      <c r="J462" s="4">
        <f t="shared" si="7"/>
        <v>0</v>
      </c>
    </row>
    <row r="463" ht="15" customHeight="1" s="4" customFormat="1">
      <c r="D463" s="4">
        <f>'EZE Daily Holdings_AUTOLOAD'!G465</f>
        <v>0</v>
      </c>
      <c r="F463" s="4" t="e">
        <f>_xll.BDP(D463&amp;" equity",$F$1)</f>
        <v>#NAME?</v>
      </c>
      <c r="G463" s="4" t="e">
        <f>_xll.BDP(D463&amp;" equity",$G$1)</f>
        <v>#NAME?</v>
      </c>
      <c r="H463" s="4" t="e">
        <f>_xll.BDP(D463&amp;" equity",$H$1)</f>
        <v>#NAME?</v>
      </c>
      <c r="J463" s="4">
        <f t="shared" si="7"/>
        <v>0</v>
      </c>
    </row>
    <row r="464" ht="15" customHeight="1" s="4" customFormat="1">
      <c r="D464" s="4">
        <f>'EZE Daily Holdings_AUTOLOAD'!G466</f>
        <v>0</v>
      </c>
      <c r="F464" s="4" t="e">
        <f>_xll.BDP(D464&amp;" equity",$F$1)</f>
        <v>#NAME?</v>
      </c>
      <c r="G464" s="4" t="e">
        <f>_xll.BDP(D464&amp;" equity",$G$1)</f>
        <v>#NAME?</v>
      </c>
      <c r="H464" s="4" t="e">
        <f>_xll.BDP(D464&amp;" equity",$H$1)</f>
        <v>#NAME?</v>
      </c>
      <c r="J464" s="4">
        <f t="shared" si="7"/>
        <v>0</v>
      </c>
    </row>
    <row r="465" ht="15" customHeight="1" s="4" customFormat="1">
      <c r="D465" s="4">
        <f>'EZE Daily Holdings_AUTOLOAD'!G467</f>
        <v>0</v>
      </c>
      <c r="F465" s="4" t="e">
        <f>_xll.BDP(D465&amp;" equity",$F$1)</f>
        <v>#NAME?</v>
      </c>
      <c r="G465" s="4" t="e">
        <f>_xll.BDP(D465&amp;" equity",$G$1)</f>
        <v>#NAME?</v>
      </c>
      <c r="H465" s="4" t="e">
        <f>_xll.BDP(D465&amp;" equity",$H$1)</f>
        <v>#NAME?</v>
      </c>
      <c r="J465" s="4">
        <f t="shared" si="7"/>
        <v>0</v>
      </c>
    </row>
    <row r="466" ht="15" customHeight="1" s="4" customFormat="1">
      <c r="D466" s="4">
        <f>'EZE Daily Holdings_AUTOLOAD'!G468</f>
        <v>0</v>
      </c>
      <c r="F466" s="4" t="e">
        <f>_xll.BDP(D466&amp;" equity",$F$1)</f>
        <v>#NAME?</v>
      </c>
      <c r="G466" s="4" t="e">
        <f>_xll.BDP(D466&amp;" equity",$G$1)</f>
        <v>#NAME?</v>
      </c>
      <c r="H466" s="4" t="e">
        <f>_xll.BDP(D466&amp;" equity",$H$1)</f>
        <v>#NAME?</v>
      </c>
      <c r="J466" s="4">
        <f t="shared" si="7"/>
        <v>0</v>
      </c>
    </row>
    <row r="467" ht="15" customHeight="1" s="4" customFormat="1">
      <c r="D467" s="4">
        <f>'EZE Daily Holdings_AUTOLOAD'!G469</f>
        <v>0</v>
      </c>
      <c r="F467" s="4" t="e">
        <f>_xll.BDP(D467&amp;" equity",$F$1)</f>
        <v>#NAME?</v>
      </c>
      <c r="G467" s="4" t="e">
        <f>_xll.BDP(D467&amp;" equity",$G$1)</f>
        <v>#NAME?</v>
      </c>
      <c r="H467" s="4" t="e">
        <f>_xll.BDP(D467&amp;" equity",$H$1)</f>
        <v>#NAME?</v>
      </c>
      <c r="J467" s="4">
        <f t="shared" si="7"/>
        <v>0</v>
      </c>
    </row>
    <row r="468" ht="15" customHeight="1" s="4" customFormat="1">
      <c r="D468" s="4">
        <f>'EZE Daily Holdings_AUTOLOAD'!G470</f>
        <v>0</v>
      </c>
      <c r="F468" s="4" t="e">
        <f>_xll.BDP(D468&amp;" equity",$F$1)</f>
        <v>#NAME?</v>
      </c>
      <c r="G468" s="4" t="e">
        <f>_xll.BDP(D468&amp;" equity",$G$1)</f>
        <v>#NAME?</v>
      </c>
      <c r="H468" s="4" t="e">
        <f>_xll.BDP(D468&amp;" equity",$H$1)</f>
        <v>#NAME?</v>
      </c>
      <c r="J468" s="4">
        <f t="shared" si="7"/>
        <v>0</v>
      </c>
    </row>
    <row r="469" ht="15" customHeight="1" s="4" customFormat="1">
      <c r="D469" s="4">
        <f>'EZE Daily Holdings_AUTOLOAD'!G471</f>
        <v>0</v>
      </c>
      <c r="F469" s="4" t="e">
        <f>_xll.BDP(D469&amp;" equity",$F$1)</f>
        <v>#NAME?</v>
      </c>
      <c r="G469" s="4" t="e">
        <f>_xll.BDP(D469&amp;" equity",$G$1)</f>
        <v>#NAME?</v>
      </c>
      <c r="H469" s="4" t="e">
        <f>_xll.BDP(D469&amp;" equity",$H$1)</f>
        <v>#NAME?</v>
      </c>
      <c r="J469" s="4">
        <f t="shared" si="7"/>
        <v>0</v>
      </c>
    </row>
    <row r="470" ht="15" customHeight="1" s="4" customFormat="1">
      <c r="D470" s="4">
        <f>'EZE Daily Holdings_AUTOLOAD'!G472</f>
        <v>0</v>
      </c>
      <c r="F470" s="4" t="e">
        <f>_xll.BDP(D470&amp;" equity",$F$1)</f>
        <v>#NAME?</v>
      </c>
      <c r="G470" s="4" t="e">
        <f>_xll.BDP(D470&amp;" equity",$G$1)</f>
        <v>#NAME?</v>
      </c>
      <c r="H470" s="4" t="e">
        <f>_xll.BDP(D470&amp;" equity",$H$1)</f>
        <v>#NAME?</v>
      </c>
      <c r="J470" s="4">
        <f t="shared" si="7"/>
        <v>0</v>
      </c>
    </row>
    <row r="471" ht="15" customHeight="1" s="4" customFormat="1">
      <c r="D471" s="4">
        <f>'EZE Daily Holdings_AUTOLOAD'!G473</f>
        <v>0</v>
      </c>
      <c r="F471" s="4" t="e">
        <f>_xll.BDP(D471&amp;" equity",$F$1)</f>
        <v>#NAME?</v>
      </c>
      <c r="G471" s="4" t="e">
        <f>_xll.BDP(D471&amp;" equity",$G$1)</f>
        <v>#NAME?</v>
      </c>
      <c r="H471" s="4" t="e">
        <f>_xll.BDP(D471&amp;" equity",$H$1)</f>
        <v>#NAME?</v>
      </c>
      <c r="J471" s="4">
        <f t="shared" si="7"/>
        <v>0</v>
      </c>
    </row>
    <row r="472" ht="15" customHeight="1" s="4" customFormat="1">
      <c r="D472" s="4">
        <f>'EZE Daily Holdings_AUTOLOAD'!G474</f>
        <v>0</v>
      </c>
      <c r="F472" s="4" t="e">
        <f>_xll.BDP(D472&amp;" equity",$F$1)</f>
        <v>#NAME?</v>
      </c>
      <c r="G472" s="4" t="e">
        <f>_xll.BDP(D472&amp;" equity",$G$1)</f>
        <v>#NAME?</v>
      </c>
      <c r="H472" s="4" t="e">
        <f>_xll.BDP(D472&amp;" equity",$H$1)</f>
        <v>#NAME?</v>
      </c>
      <c r="J472" s="4">
        <f t="shared" si="7"/>
        <v>0</v>
      </c>
    </row>
    <row r="473" ht="15" customHeight="1" s="4" customFormat="1">
      <c r="D473" s="4">
        <f>'EZE Daily Holdings_AUTOLOAD'!G475</f>
        <v>0</v>
      </c>
      <c r="F473" s="4" t="e">
        <f>_xll.BDP(D473&amp;" equity",$F$1)</f>
        <v>#NAME?</v>
      </c>
      <c r="G473" s="4" t="e">
        <f>_xll.BDP(D473&amp;" equity",$G$1)</f>
        <v>#NAME?</v>
      </c>
      <c r="H473" s="4" t="e">
        <f>_xll.BDP(D473&amp;" equity",$H$1)</f>
        <v>#NAME?</v>
      </c>
      <c r="J473" s="4">
        <f t="shared" si="7"/>
        <v>0</v>
      </c>
    </row>
    <row r="474" ht="15" customHeight="1" s="4" customFormat="1">
      <c r="D474" s="4">
        <f>'EZE Daily Holdings_AUTOLOAD'!G476</f>
        <v>0</v>
      </c>
      <c r="F474" s="4" t="e">
        <f>_xll.BDP(D474&amp;" equity",$F$1)</f>
        <v>#NAME?</v>
      </c>
      <c r="G474" s="4" t="e">
        <f>_xll.BDP(D474&amp;" equity",$G$1)</f>
        <v>#NAME?</v>
      </c>
      <c r="H474" s="4" t="e">
        <f>_xll.BDP(D474&amp;" equity",$H$1)</f>
        <v>#NAME?</v>
      </c>
      <c r="J474" s="4">
        <f t="shared" si="7"/>
        <v>0</v>
      </c>
    </row>
    <row r="475" ht="15" customHeight="1" s="4" customFormat="1">
      <c r="D475" s="4">
        <f>'EZE Daily Holdings_AUTOLOAD'!G477</f>
        <v>0</v>
      </c>
      <c r="F475" s="4" t="e">
        <f>_xll.BDP(D475&amp;" equity",$F$1)</f>
        <v>#NAME?</v>
      </c>
      <c r="G475" s="4" t="e">
        <f>_xll.BDP(D475&amp;" equity",$G$1)</f>
        <v>#NAME?</v>
      </c>
      <c r="H475" s="4" t="e">
        <f>_xll.BDP(D475&amp;" equity",$H$1)</f>
        <v>#NAME?</v>
      </c>
      <c r="J475" s="4">
        <f t="shared" si="7"/>
        <v>0</v>
      </c>
    </row>
    <row r="476" ht="15" customHeight="1" s="4" customFormat="1">
      <c r="D476" s="4">
        <f>'EZE Daily Holdings_AUTOLOAD'!G478</f>
        <v>0</v>
      </c>
      <c r="F476" s="4" t="e">
        <f>_xll.BDP(D476&amp;" equity",$F$1)</f>
        <v>#NAME?</v>
      </c>
      <c r="G476" s="4" t="e">
        <f>_xll.BDP(D476&amp;" equity",$G$1)</f>
        <v>#NAME?</v>
      </c>
      <c r="H476" s="4" t="e">
        <f>_xll.BDP(D476&amp;" equity",$H$1)</f>
        <v>#NAME?</v>
      </c>
      <c r="J476" s="4">
        <f t="shared" si="7"/>
        <v>0</v>
      </c>
    </row>
    <row r="477" ht="15" customHeight="1" s="4" customFormat="1">
      <c r="D477" s="4">
        <f>'EZE Daily Holdings_AUTOLOAD'!G479</f>
        <v>0</v>
      </c>
      <c r="F477" s="4" t="e">
        <f>_xll.BDP(D477&amp;" equity",$F$1)</f>
        <v>#NAME?</v>
      </c>
      <c r="G477" s="4" t="e">
        <f>_xll.BDP(D477&amp;" equity",$G$1)</f>
        <v>#NAME?</v>
      </c>
      <c r="H477" s="4" t="e">
        <f>_xll.BDP(D477&amp;" equity",$H$1)</f>
        <v>#NAME?</v>
      </c>
      <c r="J477" s="4">
        <f t="shared" si="7"/>
        <v>0</v>
      </c>
    </row>
    <row r="478" ht="15" customHeight="1" s="4" customFormat="1">
      <c r="D478" s="4">
        <f>'EZE Daily Holdings_AUTOLOAD'!G480</f>
        <v>0</v>
      </c>
      <c r="F478" s="4" t="e">
        <f>_xll.BDP(D478&amp;" equity",$F$1)</f>
        <v>#NAME?</v>
      </c>
      <c r="G478" s="4" t="e">
        <f>_xll.BDP(D478&amp;" equity",$G$1)</f>
        <v>#NAME?</v>
      </c>
      <c r="H478" s="4" t="e">
        <f>_xll.BDP(D478&amp;" equity",$H$1)</f>
        <v>#NAME?</v>
      </c>
      <c r="J478" s="4">
        <f t="shared" si="7"/>
        <v>0</v>
      </c>
    </row>
    <row r="479" ht="15" customHeight="1" s="4" customFormat="1">
      <c r="D479" s="4">
        <f>'EZE Daily Holdings_AUTOLOAD'!G481</f>
        <v>0</v>
      </c>
      <c r="F479" s="4" t="e">
        <f>_xll.BDP(D479&amp;" equity",$F$1)</f>
        <v>#NAME?</v>
      </c>
      <c r="G479" s="4" t="e">
        <f>_xll.BDP(D479&amp;" equity",$G$1)</f>
        <v>#NAME?</v>
      </c>
      <c r="H479" s="4" t="e">
        <f>_xll.BDP(D479&amp;" equity",$H$1)</f>
        <v>#NAME?</v>
      </c>
      <c r="J479" s="4">
        <f t="shared" si="7"/>
        <v>0</v>
      </c>
    </row>
    <row r="480" ht="15" customHeight="1" s="4" customFormat="1">
      <c r="D480" s="4">
        <f>'EZE Daily Holdings_AUTOLOAD'!G482</f>
        <v>0</v>
      </c>
      <c r="F480" s="4" t="e">
        <f>_xll.BDP(D480&amp;" equity",$F$1)</f>
        <v>#NAME?</v>
      </c>
      <c r="G480" s="4" t="e">
        <f>_xll.BDP(D480&amp;" equity",$G$1)</f>
        <v>#NAME?</v>
      </c>
      <c r="H480" s="4" t="e">
        <f>_xll.BDP(D480&amp;" equity",$H$1)</f>
        <v>#NAME?</v>
      </c>
      <c r="J480" s="4">
        <f t="shared" si="7"/>
        <v>0</v>
      </c>
    </row>
    <row r="481" ht="15" customHeight="1" s="4" customFormat="1">
      <c r="D481" s="4">
        <f>'EZE Daily Holdings_AUTOLOAD'!G483</f>
        <v>0</v>
      </c>
      <c r="F481" s="4" t="e">
        <f>_xll.BDP(D481&amp;" equity",$F$1)</f>
        <v>#NAME?</v>
      </c>
      <c r="G481" s="4" t="e">
        <f>_xll.BDP(D481&amp;" equity",$G$1)</f>
        <v>#NAME?</v>
      </c>
      <c r="H481" s="4" t="e">
        <f>_xll.BDP(D481&amp;" equity",$H$1)</f>
        <v>#NAME?</v>
      </c>
      <c r="J481" s="4">
        <f t="shared" si="7"/>
        <v>0</v>
      </c>
    </row>
    <row r="482" ht="15" customHeight="1" s="4" customFormat="1">
      <c r="D482" s="4">
        <f>'EZE Daily Holdings_AUTOLOAD'!G484</f>
        <v>0</v>
      </c>
      <c r="F482" s="4" t="e">
        <f>_xll.BDP(D482&amp;" equity",$F$1)</f>
        <v>#NAME?</v>
      </c>
      <c r="G482" s="4" t="e">
        <f>_xll.BDP(D482&amp;" equity",$G$1)</f>
        <v>#NAME?</v>
      </c>
      <c r="H482" s="4" t="e">
        <f>_xll.BDP(D482&amp;" equity",$H$1)</f>
        <v>#NAME?</v>
      </c>
      <c r="J482" s="4">
        <f t="shared" si="7"/>
        <v>0</v>
      </c>
    </row>
    <row r="483" ht="15" customHeight="1" s="4" customFormat="1">
      <c r="D483" s="4">
        <f>'EZE Daily Holdings_AUTOLOAD'!G485</f>
        <v>0</v>
      </c>
      <c r="F483" s="4" t="e">
        <f>_xll.BDP(D483&amp;" equity",$F$1)</f>
        <v>#NAME?</v>
      </c>
      <c r="G483" s="4" t="e">
        <f>_xll.BDP(D483&amp;" equity",$G$1)</f>
        <v>#NAME?</v>
      </c>
      <c r="H483" s="4" t="e">
        <f>_xll.BDP(D483&amp;" equity",$H$1)</f>
        <v>#NAME?</v>
      </c>
      <c r="J483" s="4">
        <f t="shared" si="7"/>
        <v>0</v>
      </c>
    </row>
    <row r="484" ht="15" customHeight="1" s="4" customFormat="1">
      <c r="D484" s="4">
        <f>'EZE Daily Holdings_AUTOLOAD'!G486</f>
        <v>0</v>
      </c>
      <c r="F484" s="4" t="e">
        <f>_xll.BDP(D484&amp;" equity",$F$1)</f>
        <v>#NAME?</v>
      </c>
      <c r="G484" s="4" t="e">
        <f>_xll.BDP(D484&amp;" equity",$G$1)</f>
        <v>#NAME?</v>
      </c>
      <c r="H484" s="4" t="e">
        <f>_xll.BDP(D484&amp;" equity",$H$1)</f>
        <v>#NAME?</v>
      </c>
      <c r="J484" s="4">
        <f t="shared" si="7"/>
        <v>0</v>
      </c>
    </row>
    <row r="485" ht="15" customHeight="1" s="4" customFormat="1">
      <c r="D485" s="4">
        <f>'EZE Daily Holdings_AUTOLOAD'!G487</f>
        <v>0</v>
      </c>
      <c r="F485" s="4" t="e">
        <f>_xll.BDP(D485&amp;" equity",$F$1)</f>
        <v>#NAME?</v>
      </c>
      <c r="G485" s="4" t="e">
        <f>_xll.BDP(D485&amp;" equity",$G$1)</f>
        <v>#NAME?</v>
      </c>
      <c r="H485" s="4" t="e">
        <f>_xll.BDP(D485&amp;" equity",$H$1)</f>
        <v>#NAME?</v>
      </c>
      <c r="J485" s="4">
        <f t="shared" si="7"/>
        <v>0</v>
      </c>
    </row>
    <row r="486" ht="15" customHeight="1" s="4" customFormat="1">
      <c r="D486" s="4">
        <f>'EZE Daily Holdings_AUTOLOAD'!G488</f>
        <v>0</v>
      </c>
      <c r="F486" s="4" t="e">
        <f>_xll.BDP(D486&amp;" equity",$F$1)</f>
        <v>#NAME?</v>
      </c>
      <c r="G486" s="4" t="e">
        <f>_xll.BDP(D486&amp;" equity",$G$1)</f>
        <v>#NAME?</v>
      </c>
      <c r="H486" s="4" t="e">
        <f>_xll.BDP(D486&amp;" equity",$H$1)</f>
        <v>#NAME?</v>
      </c>
      <c r="J486" s="4">
        <f t="shared" si="7"/>
        <v>0</v>
      </c>
    </row>
    <row r="487" ht="15" customHeight="1" s="4" customFormat="1">
      <c r="D487" s="4">
        <f>'EZE Daily Holdings_AUTOLOAD'!G489</f>
        <v>0</v>
      </c>
      <c r="F487" s="4" t="e">
        <f>_xll.BDP(D487&amp;" equity",$F$1)</f>
        <v>#NAME?</v>
      </c>
      <c r="G487" s="4" t="e">
        <f>_xll.BDP(D487&amp;" equity",$G$1)</f>
        <v>#NAME?</v>
      </c>
      <c r="H487" s="4" t="e">
        <f>_xll.BDP(D487&amp;" equity",$H$1)</f>
        <v>#NAME?</v>
      </c>
      <c r="J487" s="4">
        <f t="shared" si="7"/>
        <v>0</v>
      </c>
    </row>
    <row r="488" ht="15" customHeight="1" s="4" customFormat="1">
      <c r="D488" s="4">
        <f>'EZE Daily Holdings_AUTOLOAD'!G490</f>
        <v>0</v>
      </c>
      <c r="F488" s="4" t="e">
        <f>_xll.BDP(D488&amp;" equity",$F$1)</f>
        <v>#NAME?</v>
      </c>
      <c r="G488" s="4" t="e">
        <f>_xll.BDP(D488&amp;" equity",$G$1)</f>
        <v>#NAME?</v>
      </c>
      <c r="H488" s="4" t="e">
        <f>_xll.BDP(D488&amp;" equity",$H$1)</f>
        <v>#NAME?</v>
      </c>
      <c r="J488" s="4">
        <f t="shared" si="7"/>
        <v>0</v>
      </c>
    </row>
    <row r="489" ht="15" customHeight="1" s="4" customFormat="1">
      <c r="D489" s="4">
        <f>'EZE Daily Holdings_AUTOLOAD'!G491</f>
        <v>0</v>
      </c>
      <c r="F489" s="4" t="e">
        <f>_xll.BDP(D489&amp;" equity",$F$1)</f>
        <v>#NAME?</v>
      </c>
      <c r="G489" s="4" t="e">
        <f>_xll.BDP(D489&amp;" equity",$G$1)</f>
        <v>#NAME?</v>
      </c>
      <c r="H489" s="4" t="e">
        <f>_xll.BDP(D489&amp;" equity",$H$1)</f>
        <v>#NAME?</v>
      </c>
      <c r="J489" s="4">
        <f t="shared" si="7"/>
        <v>0</v>
      </c>
    </row>
    <row r="490" ht="15" customHeight="1" s="4" customFormat="1">
      <c r="D490" s="4">
        <f>'EZE Daily Holdings_AUTOLOAD'!G492</f>
        <v>0</v>
      </c>
      <c r="F490" s="4" t="e">
        <f>_xll.BDP(D490&amp;" equity",$F$1)</f>
        <v>#NAME?</v>
      </c>
      <c r="G490" s="4" t="e">
        <f>_xll.BDP(D490&amp;" equity",$G$1)</f>
        <v>#NAME?</v>
      </c>
      <c r="H490" s="4" t="e">
        <f>_xll.BDP(D490&amp;" equity",$H$1)</f>
        <v>#NAME?</v>
      </c>
      <c r="J490" s="4">
        <f t="shared" si="7"/>
        <v>0</v>
      </c>
    </row>
    <row r="491" ht="15" customHeight="1" s="4" customFormat="1">
      <c r="D491" s="4">
        <f>'EZE Daily Holdings_AUTOLOAD'!G493</f>
        <v>0</v>
      </c>
      <c r="F491" s="4" t="e">
        <f>_xll.BDP(D491&amp;" equity",$F$1)</f>
        <v>#NAME?</v>
      </c>
      <c r="G491" s="4" t="e">
        <f>_xll.BDP(D491&amp;" equity",$G$1)</f>
        <v>#NAME?</v>
      </c>
      <c r="H491" s="4" t="e">
        <f>_xll.BDP(D491&amp;" equity",$H$1)</f>
        <v>#NAME?</v>
      </c>
      <c r="J491" s="4">
        <f t="shared" si="7"/>
        <v>0</v>
      </c>
    </row>
    <row r="492" ht="15" customHeight="1" s="4" customFormat="1">
      <c r="D492" s="4">
        <f>'EZE Daily Holdings_AUTOLOAD'!G494</f>
        <v>0</v>
      </c>
      <c r="F492" s="4" t="e">
        <f>_xll.BDP(D492&amp;" equity",$F$1)</f>
        <v>#NAME?</v>
      </c>
      <c r="G492" s="4" t="e">
        <f>_xll.BDP(D492&amp;" equity",$G$1)</f>
        <v>#NAME?</v>
      </c>
      <c r="H492" s="4" t="e">
        <f>_xll.BDP(D492&amp;" equity",$H$1)</f>
        <v>#NAME?</v>
      </c>
      <c r="J492" s="4">
        <f t="shared" si="7"/>
        <v>0</v>
      </c>
    </row>
    <row r="493" ht="15" customHeight="1" s="4" customFormat="1">
      <c r="D493" s="4">
        <f>'EZE Daily Holdings_AUTOLOAD'!G495</f>
        <v>0</v>
      </c>
      <c r="F493" s="4" t="e">
        <f>_xll.BDP(D493&amp;" equity",$F$1)</f>
        <v>#NAME?</v>
      </c>
      <c r="G493" s="4" t="e">
        <f>_xll.BDP(D493&amp;" equity",$G$1)</f>
        <v>#NAME?</v>
      </c>
      <c r="H493" s="4" t="e">
        <f>_xll.BDP(D493&amp;" equity",$H$1)</f>
        <v>#NAME?</v>
      </c>
      <c r="J493" s="4">
        <f t="shared" si="7"/>
        <v>0</v>
      </c>
    </row>
    <row r="494" ht="15" customHeight="1" s="4" customFormat="1">
      <c r="D494" s="4">
        <f>'EZE Daily Holdings_AUTOLOAD'!G496</f>
        <v>0</v>
      </c>
      <c r="F494" s="4" t="e">
        <f>_xll.BDP(D494&amp;" equity",$F$1)</f>
        <v>#NAME?</v>
      </c>
      <c r="G494" s="4" t="e">
        <f>_xll.BDP(D494&amp;" equity",$G$1)</f>
        <v>#NAME?</v>
      </c>
      <c r="H494" s="4" t="e">
        <f>_xll.BDP(D494&amp;" equity",$H$1)</f>
        <v>#NAME?</v>
      </c>
      <c r="J494" s="4">
        <f t="shared" si="7"/>
        <v>0</v>
      </c>
    </row>
    <row r="495" ht="15" customHeight="1" s="4" customFormat="1">
      <c r="D495" s="4">
        <f>'EZE Daily Holdings_AUTOLOAD'!G497</f>
        <v>0</v>
      </c>
      <c r="F495" s="4" t="e">
        <f>_xll.BDP(D495&amp;" equity",$F$1)</f>
        <v>#NAME?</v>
      </c>
      <c r="G495" s="4" t="e">
        <f>_xll.BDP(D495&amp;" equity",$G$1)</f>
        <v>#NAME?</v>
      </c>
      <c r="H495" s="4" t="e">
        <f>_xll.BDP(D495&amp;" equity",$H$1)</f>
        <v>#NAME?</v>
      </c>
      <c r="J495" s="4">
        <f t="shared" si="7"/>
        <v>0</v>
      </c>
    </row>
    <row r="496" ht="15" customHeight="1" s="4" customFormat="1">
      <c r="D496" s="4">
        <f>'EZE Daily Holdings_AUTOLOAD'!G498</f>
        <v>0</v>
      </c>
      <c r="F496" s="4" t="e">
        <f>_xll.BDP(D496&amp;" equity",$F$1)</f>
        <v>#NAME?</v>
      </c>
      <c r="G496" s="4" t="e">
        <f>_xll.BDP(D496&amp;" equity",$G$1)</f>
        <v>#NAME?</v>
      </c>
      <c r="H496" s="4" t="e">
        <f>_xll.BDP(D496&amp;" equity",$H$1)</f>
        <v>#NAME?</v>
      </c>
      <c r="J496" s="4">
        <f t="shared" si="7"/>
        <v>0</v>
      </c>
    </row>
    <row r="497" ht="15" customHeight="1" s="4" customFormat="1">
      <c r="D497" s="4">
        <f>'EZE Daily Holdings_AUTOLOAD'!G499</f>
        <v>0</v>
      </c>
      <c r="F497" s="4" t="e">
        <f>_xll.BDP(D497&amp;" equity",$F$1)</f>
        <v>#NAME?</v>
      </c>
      <c r="G497" s="4" t="e">
        <f>_xll.BDP(D497&amp;" equity",$G$1)</f>
        <v>#NAME?</v>
      </c>
      <c r="H497" s="4" t="e">
        <f>_xll.BDP(D497&amp;" equity",$H$1)</f>
        <v>#NAME?</v>
      </c>
      <c r="J497" s="4">
        <f t="shared" si="7"/>
        <v>0</v>
      </c>
    </row>
    <row r="498" ht="15" customHeight="1" s="4" customFormat="1">
      <c r="D498" s="4">
        <f>'EZE Daily Holdings_AUTOLOAD'!G500</f>
        <v>0</v>
      </c>
      <c r="F498" s="4" t="e">
        <f>_xll.BDP(D498&amp;" equity",$F$1)</f>
        <v>#NAME?</v>
      </c>
      <c r="G498" s="4" t="e">
        <f>_xll.BDP(D498&amp;" equity",$G$1)</f>
        <v>#NAME?</v>
      </c>
      <c r="H498" s="4" t="e">
        <f>_xll.BDP(D498&amp;" equity",$H$1)</f>
        <v>#NAME?</v>
      </c>
      <c r="J498" s="4">
        <f t="shared" si="7"/>
        <v>0</v>
      </c>
    </row>
    <row r="499" ht="15" customHeight="1" s="4" customFormat="1">
      <c r="D499" s="4">
        <f>'EZE Daily Holdings_AUTOLOAD'!G501</f>
        <v>0</v>
      </c>
      <c r="F499" s="4" t="e">
        <f>_xll.BDP(D499&amp;" equity",$F$1)</f>
        <v>#NAME?</v>
      </c>
      <c r="G499" s="4" t="e">
        <f>_xll.BDP(D499&amp;" equity",$G$1)</f>
        <v>#NAME?</v>
      </c>
      <c r="H499" s="4" t="e">
        <f>_xll.BDP(D499&amp;" equity",$H$1)</f>
        <v>#NAME?</v>
      </c>
      <c r="J499" s="4">
        <f t="shared" si="7"/>
        <v>0</v>
      </c>
    </row>
    <row r="500" ht="15" customHeight="1" s="4" customFormat="1">
      <c r="D500" s="4">
        <f>'EZE Daily Holdings_AUTOLOAD'!G502</f>
        <v>0</v>
      </c>
      <c r="F500" s="4" t="e">
        <f>_xll.BDP(D500&amp;" equity",$F$1)</f>
        <v>#NAME?</v>
      </c>
      <c r="G500" s="4" t="e">
        <f>_xll.BDP(D500&amp;" equity",$G$1)</f>
        <v>#NAME?</v>
      </c>
      <c r="H500" s="4" t="e">
        <f>_xll.BDP(D500&amp;" equity",$H$1)</f>
        <v>#NAME?</v>
      </c>
      <c r="J500" s="4">
        <f t="shared" si="7"/>
        <v>0</v>
      </c>
    </row>
    <row r="501" ht="15" customHeight="1" s="4" customFormat="1">
      <c r="D501" s="4">
        <f>'EZE Daily Holdings_AUTOLOAD'!G503</f>
        <v>0</v>
      </c>
      <c r="F501" s="4" t="e">
        <f>_xll.BDP(D501&amp;" equity",$F$1)</f>
        <v>#NAME?</v>
      </c>
      <c r="G501" s="4" t="e">
        <f>_xll.BDP(D501&amp;" equity",$G$1)</f>
        <v>#NAME?</v>
      </c>
      <c r="H501" s="4" t="e">
        <f>_xll.BDP(D501&amp;" equity",$H$1)</f>
        <v>#NAME?</v>
      </c>
      <c r="J501" s="4">
        <f t="shared" si="7"/>
        <v>0</v>
      </c>
    </row>
    <row r="502" ht="15" customHeight="1" s="4" customFormat="1">
      <c r="D502" s="4">
        <f>'EZE Daily Holdings_AUTOLOAD'!G504</f>
        <v>0</v>
      </c>
      <c r="F502" s="4" t="e">
        <f>_xll.BDP(D502&amp;" equity",$F$1)</f>
        <v>#NAME?</v>
      </c>
      <c r="G502" s="4" t="e">
        <f>_xll.BDP(D502&amp;" equity",$G$1)</f>
        <v>#NAME?</v>
      </c>
      <c r="H502" s="4" t="e">
        <f>_xll.BDP(D502&amp;" equity",$H$1)</f>
        <v>#NAME?</v>
      </c>
      <c r="J502" s="4">
        <f t="shared" si="7"/>
        <v>0</v>
      </c>
    </row>
    <row r="503" ht="15" customHeight="1" s="4" customFormat="1">
      <c r="D503" s="4">
        <f>'EZE Daily Holdings_AUTOLOAD'!G505</f>
        <v>0</v>
      </c>
      <c r="F503" s="4" t="e">
        <f>_xll.BDP(D503&amp;" equity",$F$1)</f>
        <v>#NAME?</v>
      </c>
      <c r="G503" s="4" t="e">
        <f>_xll.BDP(D503&amp;" equity",$G$1)</f>
        <v>#NAME?</v>
      </c>
      <c r="H503" s="4" t="e">
        <f>_xll.BDP(D503&amp;" equity",$H$1)</f>
        <v>#NAME?</v>
      </c>
      <c r="J503" s="4">
        <f t="shared" si="7"/>
        <v>0</v>
      </c>
    </row>
    <row r="504" ht="15" customHeight="1" s="4" customFormat="1">
      <c r="D504" s="4">
        <f>'EZE Daily Holdings_AUTOLOAD'!G506</f>
        <v>0</v>
      </c>
      <c r="F504" s="4" t="e">
        <f>_xll.BDP(D504&amp;" equity",$F$1)</f>
        <v>#NAME?</v>
      </c>
      <c r="G504" s="4" t="e">
        <f>_xll.BDP(D504&amp;" equity",$G$1)</f>
        <v>#NAME?</v>
      </c>
      <c r="H504" s="4" t="e">
        <f>_xll.BDP(D504&amp;" equity",$H$1)</f>
        <v>#NAME?</v>
      </c>
      <c r="J504" s="4">
        <f t="shared" si="7"/>
        <v>0</v>
      </c>
    </row>
    <row r="505" ht="15" customHeight="1" s="4" customFormat="1">
      <c r="D505" s="4">
        <f>'EZE Daily Holdings_AUTOLOAD'!G507</f>
        <v>0</v>
      </c>
      <c r="F505" s="4" t="e">
        <f>_xll.BDP(D505&amp;" equity",$F$1)</f>
        <v>#NAME?</v>
      </c>
      <c r="G505" s="4" t="e">
        <f>_xll.BDP(D505&amp;" equity",$G$1)</f>
        <v>#NAME?</v>
      </c>
      <c r="H505" s="4" t="e">
        <f>_xll.BDP(D505&amp;" equity",$H$1)</f>
        <v>#NAME?</v>
      </c>
      <c r="J505" s="4">
        <f t="shared" si="7"/>
        <v>0</v>
      </c>
    </row>
    <row r="506" ht="15" customHeight="1" s="4" customFormat="1">
      <c r="D506" s="4">
        <f>'EZE Daily Holdings_AUTOLOAD'!G508</f>
        <v>0</v>
      </c>
      <c r="F506" s="4" t="e">
        <f>_xll.BDP(D506&amp;" equity",$F$1)</f>
        <v>#NAME?</v>
      </c>
      <c r="G506" s="4" t="e">
        <f>_xll.BDP(D506&amp;" equity",$G$1)</f>
        <v>#NAME?</v>
      </c>
      <c r="H506" s="4" t="e">
        <f>_xll.BDP(D506&amp;" equity",$H$1)</f>
        <v>#NAME?</v>
      </c>
      <c r="J506" s="4">
        <f t="shared" si="7"/>
        <v>0</v>
      </c>
    </row>
    <row r="507" ht="15" customHeight="1" s="4" customFormat="1">
      <c r="D507" s="4">
        <f>'EZE Daily Holdings_AUTOLOAD'!G509</f>
        <v>0</v>
      </c>
      <c r="F507" s="4" t="e">
        <f>_xll.BDP(D507&amp;" equity",$F$1)</f>
        <v>#NAME?</v>
      </c>
      <c r="G507" s="4" t="e">
        <f>_xll.BDP(D507&amp;" equity",$G$1)</f>
        <v>#NAME?</v>
      </c>
      <c r="H507" s="4" t="e">
        <f>_xll.BDP(D507&amp;" equity",$H$1)</f>
        <v>#NAME?</v>
      </c>
      <c r="J507" s="4">
        <f t="shared" si="7"/>
        <v>0</v>
      </c>
    </row>
    <row r="508" ht="15" customHeight="1" s="4" customFormat="1">
      <c r="D508" s="4">
        <f>'EZE Daily Holdings_AUTOLOAD'!G510</f>
        <v>0</v>
      </c>
      <c r="F508" s="4" t="e">
        <f>_xll.BDP(D508&amp;" equity",$F$1)</f>
        <v>#NAME?</v>
      </c>
      <c r="G508" s="4" t="e">
        <f>_xll.BDP(D508&amp;" equity",$G$1)</f>
        <v>#NAME?</v>
      </c>
      <c r="H508" s="4" t="e">
        <f>_xll.BDP(D508&amp;" equity",$H$1)</f>
        <v>#NAME?</v>
      </c>
      <c r="J508" s="4">
        <f t="shared" si="7"/>
        <v>0</v>
      </c>
    </row>
    <row r="509" ht="15" customHeight="1" s="4" customFormat="1">
      <c r="D509" s="4">
        <f>'EZE Daily Holdings_AUTOLOAD'!G511</f>
        <v>0</v>
      </c>
      <c r="F509" s="4" t="e">
        <f>_xll.BDP(D509&amp;" equity",$F$1)</f>
        <v>#NAME?</v>
      </c>
      <c r="G509" s="4" t="e">
        <f>_xll.BDP(D509&amp;" equity",$G$1)</f>
        <v>#NAME?</v>
      </c>
      <c r="H509" s="4" t="e">
        <f>_xll.BDP(D509&amp;" equity",$H$1)</f>
        <v>#NAME?</v>
      </c>
      <c r="J509" s="4">
        <f t="shared" si="7"/>
        <v>0</v>
      </c>
    </row>
    <row r="510" ht="15" customHeight="1" s="4" customFormat="1">
      <c r="D510" s="4">
        <f>'EZE Daily Holdings_AUTOLOAD'!G512</f>
        <v>0</v>
      </c>
      <c r="F510" s="4" t="e">
        <f>_xll.BDP(D510&amp;" equity",$F$1)</f>
        <v>#NAME?</v>
      </c>
      <c r="G510" s="4" t="e">
        <f>_xll.BDP(D510&amp;" equity",$G$1)</f>
        <v>#NAME?</v>
      </c>
      <c r="H510" s="4" t="e">
        <f>_xll.BDP(D510&amp;" equity",$H$1)</f>
        <v>#NAME?</v>
      </c>
      <c r="J510" s="4">
        <f t="shared" si="7"/>
        <v>0</v>
      </c>
    </row>
    <row r="511" ht="15" customHeight="1" s="4" customFormat="1">
      <c r="D511" s="4">
        <f>'EZE Daily Holdings_AUTOLOAD'!G513</f>
        <v>0</v>
      </c>
      <c r="F511" s="4" t="e">
        <f>_xll.BDP(D511&amp;" equity",$F$1)</f>
        <v>#NAME?</v>
      </c>
      <c r="G511" s="4" t="e">
        <f>_xll.BDP(D511&amp;" equity",$G$1)</f>
        <v>#NAME?</v>
      </c>
      <c r="H511" s="4" t="e">
        <f>_xll.BDP(D511&amp;" equity",$H$1)</f>
        <v>#NAME?</v>
      </c>
      <c r="J511" s="4">
        <f t="shared" si="7"/>
        <v>0</v>
      </c>
    </row>
    <row r="512" ht="15" customHeight="1" s="4" customFormat="1">
      <c r="D512" s="4">
        <f>'EZE Daily Holdings_AUTOLOAD'!G514</f>
        <v>0</v>
      </c>
      <c r="F512" s="4" t="e">
        <f>_xll.BDP(D512&amp;" equity",$F$1)</f>
        <v>#NAME?</v>
      </c>
      <c r="G512" s="4" t="e">
        <f>_xll.BDP(D512&amp;" equity",$G$1)</f>
        <v>#NAME?</v>
      </c>
      <c r="H512" s="4" t="e">
        <f>_xll.BDP(D512&amp;" equity",$H$1)</f>
        <v>#NAME?</v>
      </c>
      <c r="J512" s="4">
        <f t="shared" si="7"/>
        <v>0</v>
      </c>
    </row>
    <row r="513" ht="15" customHeight="1" s="4" customFormat="1">
      <c r="D513" s="4">
        <f>'EZE Daily Holdings_AUTOLOAD'!G515</f>
        <v>0</v>
      </c>
      <c r="F513" s="4" t="e">
        <f>_xll.BDP(D513&amp;" equity",$F$1)</f>
        <v>#NAME?</v>
      </c>
      <c r="G513" s="4" t="e">
        <f>_xll.BDP(D513&amp;" equity",$G$1)</f>
        <v>#NAME?</v>
      </c>
      <c r="H513" s="4" t="e">
        <f>_xll.BDP(D513&amp;" equity",$H$1)</f>
        <v>#NAME?</v>
      </c>
      <c r="J513" s="4">
        <f t="shared" si="7"/>
        <v>0</v>
      </c>
    </row>
    <row r="514" ht="15" customHeight="1" s="4" customFormat="1">
      <c r="D514" s="4">
        <f>'EZE Daily Holdings_AUTOLOAD'!G516</f>
        <v>0</v>
      </c>
      <c r="F514" s="4" t="e">
        <f>_xll.BDP(D514&amp;" equity",$F$1)</f>
        <v>#NAME?</v>
      </c>
      <c r="G514" s="4" t="e">
        <f>_xll.BDP(D514&amp;" equity",$G$1)</f>
        <v>#NAME?</v>
      </c>
      <c r="H514" s="4" t="e">
        <f>_xll.BDP(D514&amp;" equity",$H$1)</f>
        <v>#NAME?</v>
      </c>
      <c r="J514" s="4">
        <f t="shared" si="7"/>
        <v>0</v>
      </c>
    </row>
    <row r="515" ht="15" customHeight="1" s="4" customFormat="1">
      <c r="D515" s="4">
        <f>'EZE Daily Holdings_AUTOLOAD'!G517</f>
        <v>0</v>
      </c>
      <c r="F515" s="4" t="e">
        <f>_xll.BDP(D515&amp;" equity",$F$1)</f>
        <v>#NAME?</v>
      </c>
      <c r="G515" s="4" t="e">
        <f>_xll.BDP(D515&amp;" equity",$G$1)</f>
        <v>#NAME?</v>
      </c>
      <c r="H515" s="4" t="e">
        <f>_xll.BDP(D515&amp;" equity",$H$1)</f>
        <v>#NAME?</v>
      </c>
      <c r="J515" s="4">
        <f ref="J515:J578" t="shared" si="8">D515</f>
        <v>0</v>
      </c>
    </row>
    <row r="516" ht="15" customHeight="1" s="4" customFormat="1">
      <c r="D516" s="4">
        <f>'EZE Daily Holdings_AUTOLOAD'!G518</f>
        <v>0</v>
      </c>
      <c r="F516" s="4" t="e">
        <f>_xll.BDP(D516&amp;" equity",$F$1)</f>
        <v>#NAME?</v>
      </c>
      <c r="G516" s="4" t="e">
        <f>_xll.BDP(D516&amp;" equity",$G$1)</f>
        <v>#NAME?</v>
      </c>
      <c r="H516" s="4" t="e">
        <f>_xll.BDP(D516&amp;" equity",$H$1)</f>
        <v>#NAME?</v>
      </c>
      <c r="J516" s="4">
        <f t="shared" si="8"/>
        <v>0</v>
      </c>
    </row>
    <row r="517" ht="15" customHeight="1" s="4" customFormat="1">
      <c r="D517" s="4">
        <f>'EZE Daily Holdings_AUTOLOAD'!G519</f>
        <v>0</v>
      </c>
      <c r="F517" s="4" t="e">
        <f>_xll.BDP(D517&amp;" equity",$F$1)</f>
        <v>#NAME?</v>
      </c>
      <c r="G517" s="4" t="e">
        <f>_xll.BDP(D517&amp;" equity",$G$1)</f>
        <v>#NAME?</v>
      </c>
      <c r="H517" s="4" t="e">
        <f>_xll.BDP(D517&amp;" equity",$H$1)</f>
        <v>#NAME?</v>
      </c>
      <c r="J517" s="4">
        <f t="shared" si="8"/>
        <v>0</v>
      </c>
    </row>
    <row r="518" ht="15" customHeight="1" s="4" customFormat="1">
      <c r="D518" s="4">
        <f>'EZE Daily Holdings_AUTOLOAD'!G520</f>
        <v>0</v>
      </c>
      <c r="F518" s="4" t="e">
        <f>_xll.BDP(D518&amp;" equity",$F$1)</f>
        <v>#NAME?</v>
      </c>
      <c r="G518" s="4" t="e">
        <f>_xll.BDP(D518&amp;" equity",$G$1)</f>
        <v>#NAME?</v>
      </c>
      <c r="H518" s="4" t="e">
        <f>_xll.BDP(D518&amp;" equity",$H$1)</f>
        <v>#NAME?</v>
      </c>
      <c r="J518" s="4">
        <f t="shared" si="8"/>
        <v>0</v>
      </c>
    </row>
    <row r="519" ht="15" customHeight="1" s="4" customFormat="1">
      <c r="D519" s="4">
        <f>'EZE Daily Holdings_AUTOLOAD'!G521</f>
        <v>0</v>
      </c>
      <c r="F519" s="4" t="e">
        <f>_xll.BDP(D519&amp;" equity",$F$1)</f>
        <v>#NAME?</v>
      </c>
      <c r="G519" s="4" t="e">
        <f>_xll.BDP(D519&amp;" equity",$G$1)</f>
        <v>#NAME?</v>
      </c>
      <c r="H519" s="4" t="e">
        <f>_xll.BDP(D519&amp;" equity",$H$1)</f>
        <v>#NAME?</v>
      </c>
      <c r="J519" s="4">
        <f t="shared" si="8"/>
        <v>0</v>
      </c>
    </row>
    <row r="520" ht="15" customHeight="1" s="4" customFormat="1">
      <c r="D520" s="4">
        <f>'EZE Daily Holdings_AUTOLOAD'!G522</f>
        <v>0</v>
      </c>
      <c r="F520" s="4" t="e">
        <f>_xll.BDP(D520&amp;" equity",$F$1)</f>
        <v>#NAME?</v>
      </c>
      <c r="G520" s="4" t="e">
        <f>_xll.BDP(D520&amp;" equity",$G$1)</f>
        <v>#NAME?</v>
      </c>
      <c r="H520" s="4" t="e">
        <f>_xll.BDP(D520&amp;" equity",$H$1)</f>
        <v>#NAME?</v>
      </c>
      <c r="J520" s="4">
        <f t="shared" si="8"/>
        <v>0</v>
      </c>
    </row>
    <row r="521" ht="15" customHeight="1" s="4" customFormat="1">
      <c r="D521" s="4">
        <f>'EZE Daily Holdings_AUTOLOAD'!G523</f>
        <v>0</v>
      </c>
      <c r="F521" s="4" t="e">
        <f>_xll.BDP(D521&amp;" equity",$F$1)</f>
        <v>#NAME?</v>
      </c>
      <c r="G521" s="4" t="e">
        <f>_xll.BDP(D521&amp;" equity",$G$1)</f>
        <v>#NAME?</v>
      </c>
      <c r="H521" s="4" t="e">
        <f>_xll.BDP(D521&amp;" equity",$H$1)</f>
        <v>#NAME?</v>
      </c>
      <c r="J521" s="4">
        <f t="shared" si="8"/>
        <v>0</v>
      </c>
    </row>
    <row r="522" ht="15" customHeight="1" s="4" customFormat="1">
      <c r="D522" s="4">
        <f>'EZE Daily Holdings_AUTOLOAD'!G524</f>
        <v>0</v>
      </c>
      <c r="F522" s="4" t="e">
        <f>_xll.BDP(D522&amp;" equity",$F$1)</f>
        <v>#NAME?</v>
      </c>
      <c r="G522" s="4" t="e">
        <f>_xll.BDP(D522&amp;" equity",$G$1)</f>
        <v>#NAME?</v>
      </c>
      <c r="H522" s="4" t="e">
        <f>_xll.BDP(D522&amp;" equity",$H$1)</f>
        <v>#NAME?</v>
      </c>
      <c r="J522" s="4">
        <f t="shared" si="8"/>
        <v>0</v>
      </c>
    </row>
    <row r="523" ht="15" customHeight="1" s="4" customFormat="1">
      <c r="D523" s="4">
        <f>'EZE Daily Holdings_AUTOLOAD'!G525</f>
        <v>0</v>
      </c>
      <c r="F523" s="4" t="e">
        <f>_xll.BDP(D523&amp;" equity",$F$1)</f>
        <v>#NAME?</v>
      </c>
      <c r="G523" s="4" t="e">
        <f>_xll.BDP(D523&amp;" equity",$G$1)</f>
        <v>#NAME?</v>
      </c>
      <c r="H523" s="4" t="e">
        <f>_xll.BDP(D523&amp;" equity",$H$1)</f>
        <v>#NAME?</v>
      </c>
      <c r="J523" s="4">
        <f t="shared" si="8"/>
        <v>0</v>
      </c>
    </row>
    <row r="524" ht="15" customHeight="1" s="4" customFormat="1">
      <c r="D524" s="4">
        <f>'EZE Daily Holdings_AUTOLOAD'!G526</f>
        <v>0</v>
      </c>
      <c r="F524" s="4" t="e">
        <f>_xll.BDP(D524&amp;" equity",$F$1)</f>
        <v>#NAME?</v>
      </c>
      <c r="G524" s="4" t="e">
        <f>_xll.BDP(D524&amp;" equity",$G$1)</f>
        <v>#NAME?</v>
      </c>
      <c r="H524" s="4" t="e">
        <f>_xll.BDP(D524&amp;" equity",$H$1)</f>
        <v>#NAME?</v>
      </c>
      <c r="J524" s="4">
        <f t="shared" si="8"/>
        <v>0</v>
      </c>
    </row>
    <row r="525" ht="15" customHeight="1" s="4" customFormat="1">
      <c r="D525" s="4">
        <f>'EZE Daily Holdings_AUTOLOAD'!G527</f>
        <v>0</v>
      </c>
      <c r="F525" s="4" t="e">
        <f>_xll.BDP(D525&amp;" equity",$F$1)</f>
        <v>#NAME?</v>
      </c>
      <c r="G525" s="4" t="e">
        <f>_xll.BDP(D525&amp;" equity",$G$1)</f>
        <v>#NAME?</v>
      </c>
      <c r="H525" s="4" t="e">
        <f>_xll.BDP(D525&amp;" equity",$H$1)</f>
        <v>#NAME?</v>
      </c>
      <c r="J525" s="4">
        <f t="shared" si="8"/>
        <v>0</v>
      </c>
    </row>
    <row r="526" ht="15" customHeight="1" s="4" customFormat="1">
      <c r="D526" s="4">
        <f>'EZE Daily Holdings_AUTOLOAD'!G528</f>
        <v>0</v>
      </c>
      <c r="F526" s="4" t="e">
        <f>_xll.BDP(D526&amp;" equity",$F$1)</f>
        <v>#NAME?</v>
      </c>
      <c r="G526" s="4" t="e">
        <f>_xll.BDP(D526&amp;" equity",$G$1)</f>
        <v>#NAME?</v>
      </c>
      <c r="H526" s="4" t="e">
        <f>_xll.BDP(D526&amp;" equity",$H$1)</f>
        <v>#NAME?</v>
      </c>
      <c r="J526" s="4">
        <f t="shared" si="8"/>
        <v>0</v>
      </c>
    </row>
    <row r="527" ht="15" customHeight="1" s="4" customFormat="1">
      <c r="D527" s="4">
        <f>'EZE Daily Holdings_AUTOLOAD'!G529</f>
        <v>0</v>
      </c>
      <c r="F527" s="4" t="e">
        <f>_xll.BDP(D527&amp;" equity",$F$1)</f>
        <v>#NAME?</v>
      </c>
      <c r="G527" s="4" t="e">
        <f>_xll.BDP(D527&amp;" equity",$G$1)</f>
        <v>#NAME?</v>
      </c>
      <c r="H527" s="4" t="e">
        <f>_xll.BDP(D527&amp;" equity",$H$1)</f>
        <v>#NAME?</v>
      </c>
      <c r="J527" s="4">
        <f t="shared" si="8"/>
        <v>0</v>
      </c>
    </row>
    <row r="528" ht="15" customHeight="1" s="4" customFormat="1">
      <c r="D528" s="4">
        <f>'EZE Daily Holdings_AUTOLOAD'!G530</f>
        <v>0</v>
      </c>
      <c r="F528" s="4" t="e">
        <f>_xll.BDP(D528&amp;" equity",$F$1)</f>
        <v>#NAME?</v>
      </c>
      <c r="G528" s="4" t="e">
        <f>_xll.BDP(D528&amp;" equity",$G$1)</f>
        <v>#NAME?</v>
      </c>
      <c r="H528" s="4" t="e">
        <f>_xll.BDP(D528&amp;" equity",$H$1)</f>
        <v>#NAME?</v>
      </c>
      <c r="J528" s="4">
        <f t="shared" si="8"/>
        <v>0</v>
      </c>
    </row>
    <row r="529" ht="15" customHeight="1" s="4" customFormat="1">
      <c r="D529" s="4">
        <f>'EZE Daily Holdings_AUTOLOAD'!G531</f>
        <v>0</v>
      </c>
      <c r="F529" s="4" t="e">
        <f>_xll.BDP(D529&amp;" equity",$F$1)</f>
        <v>#NAME?</v>
      </c>
      <c r="G529" s="4" t="e">
        <f>_xll.BDP(D529&amp;" equity",$G$1)</f>
        <v>#NAME?</v>
      </c>
      <c r="H529" s="4" t="e">
        <f>_xll.BDP(D529&amp;" equity",$H$1)</f>
        <v>#NAME?</v>
      </c>
      <c r="J529" s="4">
        <f t="shared" si="8"/>
        <v>0</v>
      </c>
    </row>
    <row r="530" ht="15" customHeight="1" s="4" customFormat="1">
      <c r="D530" s="4">
        <f>'EZE Daily Holdings_AUTOLOAD'!G532</f>
        <v>0</v>
      </c>
      <c r="F530" s="4" t="e">
        <f>_xll.BDP(D530&amp;" equity",$F$1)</f>
        <v>#NAME?</v>
      </c>
      <c r="G530" s="4" t="e">
        <f>_xll.BDP(D530&amp;" equity",$G$1)</f>
        <v>#NAME?</v>
      </c>
      <c r="H530" s="4" t="e">
        <f>_xll.BDP(D530&amp;" equity",$H$1)</f>
        <v>#NAME?</v>
      </c>
      <c r="J530" s="4">
        <f t="shared" si="8"/>
        <v>0</v>
      </c>
    </row>
    <row r="531" ht="15" customHeight="1" s="4" customFormat="1">
      <c r="D531" s="4">
        <f>'EZE Daily Holdings_AUTOLOAD'!G533</f>
        <v>0</v>
      </c>
      <c r="F531" s="4" t="e">
        <f>_xll.BDP(D531&amp;" equity",$F$1)</f>
        <v>#NAME?</v>
      </c>
      <c r="G531" s="4" t="e">
        <f>_xll.BDP(D531&amp;" equity",$G$1)</f>
        <v>#NAME?</v>
      </c>
      <c r="H531" s="4" t="e">
        <f>_xll.BDP(D531&amp;" equity",$H$1)</f>
        <v>#NAME?</v>
      </c>
      <c r="J531" s="4">
        <f t="shared" si="8"/>
        <v>0</v>
      </c>
    </row>
    <row r="532" ht="15" customHeight="1" s="4" customFormat="1">
      <c r="D532" s="4">
        <f>'EZE Daily Holdings_AUTOLOAD'!G534</f>
        <v>0</v>
      </c>
      <c r="F532" s="4" t="e">
        <f>_xll.BDP(D532&amp;" equity",$F$1)</f>
        <v>#NAME?</v>
      </c>
      <c r="G532" s="4" t="e">
        <f>_xll.BDP(D532&amp;" equity",$G$1)</f>
        <v>#NAME?</v>
      </c>
      <c r="H532" s="4" t="e">
        <f>_xll.BDP(D532&amp;" equity",$H$1)</f>
        <v>#NAME?</v>
      </c>
      <c r="J532" s="4">
        <f t="shared" si="8"/>
        <v>0</v>
      </c>
    </row>
    <row r="533" ht="15" customHeight="1" s="4" customFormat="1">
      <c r="D533" s="4">
        <f>'EZE Daily Holdings_AUTOLOAD'!G535</f>
        <v>0</v>
      </c>
      <c r="F533" s="4" t="e">
        <f>_xll.BDP(D533&amp;" equity",$F$1)</f>
        <v>#NAME?</v>
      </c>
      <c r="G533" s="4" t="e">
        <f>_xll.BDP(D533&amp;" equity",$G$1)</f>
        <v>#NAME?</v>
      </c>
      <c r="H533" s="4" t="e">
        <f>_xll.BDP(D533&amp;" equity",$H$1)</f>
        <v>#NAME?</v>
      </c>
      <c r="J533" s="4">
        <f t="shared" si="8"/>
        <v>0</v>
      </c>
    </row>
    <row r="534" ht="15" customHeight="1" s="4" customFormat="1">
      <c r="D534" s="4">
        <f>'EZE Daily Holdings_AUTOLOAD'!G536</f>
        <v>0</v>
      </c>
      <c r="F534" s="4" t="e">
        <f>_xll.BDP(D534&amp;" equity",$F$1)</f>
        <v>#NAME?</v>
      </c>
      <c r="G534" s="4" t="e">
        <f>_xll.BDP(D534&amp;" equity",$G$1)</f>
        <v>#NAME?</v>
      </c>
      <c r="H534" s="4" t="e">
        <f>_xll.BDP(D534&amp;" equity",$H$1)</f>
        <v>#NAME?</v>
      </c>
      <c r="J534" s="4">
        <f t="shared" si="8"/>
        <v>0</v>
      </c>
    </row>
    <row r="535" ht="15" customHeight="1" s="4" customFormat="1">
      <c r="D535" s="4">
        <f>'EZE Daily Holdings_AUTOLOAD'!G537</f>
        <v>0</v>
      </c>
      <c r="F535" s="4" t="e">
        <f>_xll.BDP(D535&amp;" equity",$F$1)</f>
        <v>#NAME?</v>
      </c>
      <c r="G535" s="4" t="e">
        <f>_xll.BDP(D535&amp;" equity",$G$1)</f>
        <v>#NAME?</v>
      </c>
      <c r="H535" s="4" t="e">
        <f>_xll.BDP(D535&amp;" equity",$H$1)</f>
        <v>#NAME?</v>
      </c>
      <c r="J535" s="4">
        <f t="shared" si="8"/>
        <v>0</v>
      </c>
    </row>
    <row r="536" ht="15" customHeight="1" s="4" customFormat="1">
      <c r="D536" s="4">
        <f>'EZE Daily Holdings_AUTOLOAD'!G538</f>
        <v>0</v>
      </c>
      <c r="F536" s="4" t="e">
        <f>_xll.BDP(D536&amp;" equity",$F$1)</f>
        <v>#NAME?</v>
      </c>
      <c r="G536" s="4" t="e">
        <f>_xll.BDP(D536&amp;" equity",$G$1)</f>
        <v>#NAME?</v>
      </c>
      <c r="H536" s="4" t="e">
        <f>_xll.BDP(D536&amp;" equity",$H$1)</f>
        <v>#NAME?</v>
      </c>
      <c r="J536" s="4">
        <f t="shared" si="8"/>
        <v>0</v>
      </c>
    </row>
    <row r="537" ht="15" customHeight="1" s="4" customFormat="1">
      <c r="D537" s="4">
        <f>'EZE Daily Holdings_AUTOLOAD'!G539</f>
        <v>0</v>
      </c>
      <c r="F537" s="4" t="e">
        <f>_xll.BDP(D537&amp;" equity",$F$1)</f>
        <v>#NAME?</v>
      </c>
      <c r="G537" s="4" t="e">
        <f>_xll.BDP(D537&amp;" equity",$G$1)</f>
        <v>#NAME?</v>
      </c>
      <c r="H537" s="4" t="e">
        <f>_xll.BDP(D537&amp;" equity",$H$1)</f>
        <v>#NAME?</v>
      </c>
      <c r="J537" s="4">
        <f t="shared" si="8"/>
        <v>0</v>
      </c>
    </row>
    <row r="538" ht="15" customHeight="1" s="4" customFormat="1">
      <c r="D538" s="4">
        <f>'EZE Daily Holdings_AUTOLOAD'!G540</f>
        <v>0</v>
      </c>
      <c r="F538" s="4" t="e">
        <f>_xll.BDP(D538&amp;" equity",$F$1)</f>
        <v>#NAME?</v>
      </c>
      <c r="G538" s="4" t="e">
        <f>_xll.BDP(D538&amp;" equity",$G$1)</f>
        <v>#NAME?</v>
      </c>
      <c r="H538" s="4" t="e">
        <f>_xll.BDP(D538&amp;" equity",$H$1)</f>
        <v>#NAME?</v>
      </c>
      <c r="J538" s="4">
        <f t="shared" si="8"/>
        <v>0</v>
      </c>
    </row>
    <row r="539" ht="15" customHeight="1" s="4" customFormat="1">
      <c r="D539" s="4">
        <f>'EZE Daily Holdings_AUTOLOAD'!G541</f>
        <v>0</v>
      </c>
      <c r="F539" s="4" t="e">
        <f>_xll.BDP(D539&amp;" equity",$F$1)</f>
        <v>#NAME?</v>
      </c>
      <c r="G539" s="4" t="e">
        <f>_xll.BDP(D539&amp;" equity",$G$1)</f>
        <v>#NAME?</v>
      </c>
      <c r="H539" s="4" t="e">
        <f>_xll.BDP(D539&amp;" equity",$H$1)</f>
        <v>#NAME?</v>
      </c>
      <c r="J539" s="4">
        <f t="shared" si="8"/>
        <v>0</v>
      </c>
    </row>
    <row r="540" ht="15" customHeight="1" s="4" customFormat="1">
      <c r="D540" s="4">
        <f>'EZE Daily Holdings_AUTOLOAD'!G542</f>
        <v>0</v>
      </c>
      <c r="F540" s="4" t="e">
        <f>_xll.BDP(D540&amp;" equity",$F$1)</f>
        <v>#NAME?</v>
      </c>
      <c r="G540" s="4" t="e">
        <f>_xll.BDP(D540&amp;" equity",$G$1)</f>
        <v>#NAME?</v>
      </c>
      <c r="H540" s="4" t="e">
        <f>_xll.BDP(D540&amp;" equity",$H$1)</f>
        <v>#NAME?</v>
      </c>
      <c r="J540" s="4">
        <f t="shared" si="8"/>
        <v>0</v>
      </c>
    </row>
    <row r="541" ht="15" customHeight="1" s="4" customFormat="1">
      <c r="D541" s="4">
        <f>'EZE Daily Holdings_AUTOLOAD'!G543</f>
        <v>0</v>
      </c>
      <c r="F541" s="4" t="e">
        <f>_xll.BDP(D541&amp;" equity",$F$1)</f>
        <v>#NAME?</v>
      </c>
      <c r="G541" s="4" t="e">
        <f>_xll.BDP(D541&amp;" equity",$G$1)</f>
        <v>#NAME?</v>
      </c>
      <c r="H541" s="4" t="e">
        <f>_xll.BDP(D541&amp;" equity",$H$1)</f>
        <v>#NAME?</v>
      </c>
      <c r="J541" s="4">
        <f t="shared" si="8"/>
        <v>0</v>
      </c>
    </row>
    <row r="542" ht="15" customHeight="1" s="4" customFormat="1">
      <c r="D542" s="4">
        <f>'EZE Daily Holdings_AUTOLOAD'!G544</f>
        <v>0</v>
      </c>
      <c r="F542" s="4" t="e">
        <f>_xll.BDP(D542&amp;" equity",$F$1)</f>
        <v>#NAME?</v>
      </c>
      <c r="G542" s="4" t="e">
        <f>_xll.BDP(D542&amp;" equity",$G$1)</f>
        <v>#NAME?</v>
      </c>
      <c r="H542" s="4" t="e">
        <f>_xll.BDP(D542&amp;" equity",$H$1)</f>
        <v>#NAME?</v>
      </c>
      <c r="J542" s="4">
        <f t="shared" si="8"/>
        <v>0</v>
      </c>
    </row>
    <row r="543" ht="15" customHeight="1" s="4" customFormat="1">
      <c r="D543" s="4">
        <f>'EZE Daily Holdings_AUTOLOAD'!G545</f>
        <v>0</v>
      </c>
      <c r="F543" s="4" t="e">
        <f>_xll.BDP(D543&amp;" equity",$F$1)</f>
        <v>#NAME?</v>
      </c>
      <c r="G543" s="4" t="e">
        <f>_xll.BDP(D543&amp;" equity",$G$1)</f>
        <v>#NAME?</v>
      </c>
      <c r="H543" s="4" t="e">
        <f>_xll.BDP(D543&amp;" equity",$H$1)</f>
        <v>#NAME?</v>
      </c>
      <c r="J543" s="4">
        <f t="shared" si="8"/>
        <v>0</v>
      </c>
    </row>
    <row r="544" ht="15" customHeight="1" s="4" customFormat="1">
      <c r="D544" s="4">
        <f>'EZE Daily Holdings_AUTOLOAD'!G546</f>
        <v>0</v>
      </c>
      <c r="F544" s="4" t="e">
        <f>_xll.BDP(D544&amp;" equity",$F$1)</f>
        <v>#NAME?</v>
      </c>
      <c r="G544" s="4" t="e">
        <f>_xll.BDP(D544&amp;" equity",$G$1)</f>
        <v>#NAME?</v>
      </c>
      <c r="H544" s="4" t="e">
        <f>_xll.BDP(D544&amp;" equity",$H$1)</f>
        <v>#NAME?</v>
      </c>
      <c r="J544" s="4">
        <f t="shared" si="8"/>
        <v>0</v>
      </c>
    </row>
    <row r="545" ht="15" customHeight="1" s="4" customFormat="1">
      <c r="D545" s="4">
        <f>'EZE Daily Holdings_AUTOLOAD'!G547</f>
        <v>0</v>
      </c>
      <c r="F545" s="4" t="e">
        <f>_xll.BDP(D545&amp;" equity",$F$1)</f>
        <v>#NAME?</v>
      </c>
      <c r="G545" s="4" t="e">
        <f>_xll.BDP(D545&amp;" equity",$G$1)</f>
        <v>#NAME?</v>
      </c>
      <c r="H545" s="4" t="e">
        <f>_xll.BDP(D545&amp;" equity",$H$1)</f>
        <v>#NAME?</v>
      </c>
      <c r="J545" s="4">
        <f t="shared" si="8"/>
        <v>0</v>
      </c>
    </row>
    <row r="546" ht="15" customHeight="1" s="4" customFormat="1">
      <c r="D546" s="4">
        <f>'EZE Daily Holdings_AUTOLOAD'!G548</f>
        <v>0</v>
      </c>
      <c r="F546" s="4" t="e">
        <f>_xll.BDP(D546&amp;" equity",$F$1)</f>
        <v>#NAME?</v>
      </c>
      <c r="G546" s="4" t="e">
        <f>_xll.BDP(D546&amp;" equity",$G$1)</f>
        <v>#NAME?</v>
      </c>
      <c r="H546" s="4" t="e">
        <f>_xll.BDP(D546&amp;" equity",$H$1)</f>
        <v>#NAME?</v>
      </c>
      <c r="J546" s="4">
        <f t="shared" si="8"/>
        <v>0</v>
      </c>
    </row>
    <row r="547" ht="15" customHeight="1" s="4" customFormat="1">
      <c r="D547" s="4">
        <f>'EZE Daily Holdings_AUTOLOAD'!G549</f>
        <v>0</v>
      </c>
      <c r="F547" s="4" t="e">
        <f>_xll.BDP(D547&amp;" equity",$F$1)</f>
        <v>#NAME?</v>
      </c>
      <c r="G547" s="4" t="e">
        <f>_xll.BDP(D547&amp;" equity",$G$1)</f>
        <v>#NAME?</v>
      </c>
      <c r="H547" s="4" t="e">
        <f>_xll.BDP(D547&amp;" equity",$H$1)</f>
        <v>#NAME?</v>
      </c>
      <c r="J547" s="4">
        <f t="shared" si="8"/>
        <v>0</v>
      </c>
    </row>
    <row r="548" ht="15" customHeight="1" s="4" customFormat="1">
      <c r="D548" s="4">
        <f>'EZE Daily Holdings_AUTOLOAD'!G550</f>
        <v>0</v>
      </c>
      <c r="F548" s="4" t="e">
        <f>_xll.BDP(D548&amp;" equity",$F$1)</f>
        <v>#NAME?</v>
      </c>
      <c r="G548" s="4" t="e">
        <f>_xll.BDP(D548&amp;" equity",$G$1)</f>
        <v>#NAME?</v>
      </c>
      <c r="H548" s="4" t="e">
        <f>_xll.BDP(D548&amp;" equity",$H$1)</f>
        <v>#NAME?</v>
      </c>
      <c r="J548" s="4">
        <f t="shared" si="8"/>
        <v>0</v>
      </c>
    </row>
    <row r="549" ht="15" customHeight="1" s="4" customFormat="1">
      <c r="D549" s="4">
        <f>'EZE Daily Holdings_AUTOLOAD'!G551</f>
        <v>0</v>
      </c>
      <c r="F549" s="4" t="e">
        <f>_xll.BDP(D549&amp;" equity",$F$1)</f>
        <v>#NAME?</v>
      </c>
      <c r="G549" s="4" t="e">
        <f>_xll.BDP(D549&amp;" equity",$G$1)</f>
        <v>#NAME?</v>
      </c>
      <c r="H549" s="4" t="e">
        <f>_xll.BDP(D549&amp;" equity",$H$1)</f>
        <v>#NAME?</v>
      </c>
      <c r="J549" s="4">
        <f t="shared" si="8"/>
        <v>0</v>
      </c>
    </row>
    <row r="550" ht="15" customHeight="1" s="4" customFormat="1">
      <c r="D550" s="4">
        <f>'EZE Daily Holdings_AUTOLOAD'!G552</f>
        <v>0</v>
      </c>
      <c r="F550" s="4" t="e">
        <f>_xll.BDP(D550&amp;" equity",$F$1)</f>
        <v>#NAME?</v>
      </c>
      <c r="G550" s="4" t="e">
        <f>_xll.BDP(D550&amp;" equity",$G$1)</f>
        <v>#NAME?</v>
      </c>
      <c r="H550" s="4" t="e">
        <f>_xll.BDP(D550&amp;" equity",$H$1)</f>
        <v>#NAME?</v>
      </c>
      <c r="J550" s="4">
        <f t="shared" si="8"/>
        <v>0</v>
      </c>
    </row>
    <row r="551" ht="15" customHeight="1" s="4" customFormat="1">
      <c r="D551" s="4">
        <f>'EZE Daily Holdings_AUTOLOAD'!G553</f>
        <v>0</v>
      </c>
      <c r="F551" s="4" t="e">
        <f>_xll.BDP(D551&amp;" equity",$F$1)</f>
        <v>#NAME?</v>
      </c>
      <c r="G551" s="4" t="e">
        <f>_xll.BDP(D551&amp;" equity",$G$1)</f>
        <v>#NAME?</v>
      </c>
      <c r="H551" s="4" t="e">
        <f>_xll.BDP(D551&amp;" equity",$H$1)</f>
        <v>#NAME?</v>
      </c>
      <c r="J551" s="4">
        <f t="shared" si="8"/>
        <v>0</v>
      </c>
    </row>
    <row r="552" ht="15" customHeight="1" s="4" customFormat="1">
      <c r="D552" s="4">
        <f>'EZE Daily Holdings_AUTOLOAD'!G554</f>
        <v>0</v>
      </c>
      <c r="F552" s="4" t="e">
        <f>_xll.BDP(D552&amp;" equity",$F$1)</f>
        <v>#NAME?</v>
      </c>
      <c r="G552" s="4" t="e">
        <f>_xll.BDP(D552&amp;" equity",$G$1)</f>
        <v>#NAME?</v>
      </c>
      <c r="H552" s="4" t="e">
        <f>_xll.BDP(D552&amp;" equity",$H$1)</f>
        <v>#NAME?</v>
      </c>
      <c r="J552" s="4">
        <f t="shared" si="8"/>
        <v>0</v>
      </c>
    </row>
    <row r="553" ht="15" customHeight="1" s="4" customFormat="1">
      <c r="D553" s="4">
        <f>'EZE Daily Holdings_AUTOLOAD'!G555</f>
        <v>0</v>
      </c>
      <c r="F553" s="4" t="e">
        <f>_xll.BDP(D553&amp;" equity",$F$1)</f>
        <v>#NAME?</v>
      </c>
      <c r="G553" s="4" t="e">
        <f>_xll.BDP(D553&amp;" equity",$G$1)</f>
        <v>#NAME?</v>
      </c>
      <c r="H553" s="4" t="e">
        <f>_xll.BDP(D553&amp;" equity",$H$1)</f>
        <v>#NAME?</v>
      </c>
      <c r="J553" s="4">
        <f t="shared" si="8"/>
        <v>0</v>
      </c>
    </row>
    <row r="554" ht="15" customHeight="1" s="4" customFormat="1">
      <c r="D554" s="4">
        <f>'EZE Daily Holdings_AUTOLOAD'!G556</f>
        <v>0</v>
      </c>
      <c r="F554" s="4" t="e">
        <f>_xll.BDP(D554&amp;" equity",$F$1)</f>
        <v>#NAME?</v>
      </c>
      <c r="G554" s="4" t="e">
        <f>_xll.BDP(D554&amp;" equity",$G$1)</f>
        <v>#NAME?</v>
      </c>
      <c r="H554" s="4" t="e">
        <f>_xll.BDP(D554&amp;" equity",$H$1)</f>
        <v>#NAME?</v>
      </c>
      <c r="J554" s="4">
        <f t="shared" si="8"/>
        <v>0</v>
      </c>
    </row>
    <row r="555" ht="15" customHeight="1" s="4" customFormat="1">
      <c r="D555" s="4">
        <f>'EZE Daily Holdings_AUTOLOAD'!G557</f>
        <v>0</v>
      </c>
      <c r="F555" s="4" t="e">
        <f>_xll.BDP(D555&amp;" equity",$F$1)</f>
        <v>#NAME?</v>
      </c>
      <c r="G555" s="4" t="e">
        <f>_xll.BDP(D555&amp;" equity",$G$1)</f>
        <v>#NAME?</v>
      </c>
      <c r="H555" s="4" t="e">
        <f>_xll.BDP(D555&amp;" equity",$H$1)</f>
        <v>#NAME?</v>
      </c>
      <c r="J555" s="4">
        <f t="shared" si="8"/>
        <v>0</v>
      </c>
    </row>
    <row r="556" ht="15" customHeight="1" s="4" customFormat="1">
      <c r="D556" s="4">
        <f>'EZE Daily Holdings_AUTOLOAD'!G558</f>
        <v>0</v>
      </c>
      <c r="F556" s="4" t="e">
        <f>_xll.BDP(D556&amp;" equity",$F$1)</f>
        <v>#NAME?</v>
      </c>
      <c r="G556" s="4" t="e">
        <f>_xll.BDP(D556&amp;" equity",$G$1)</f>
        <v>#NAME?</v>
      </c>
      <c r="H556" s="4" t="e">
        <f>_xll.BDP(D556&amp;" equity",$H$1)</f>
        <v>#NAME?</v>
      </c>
      <c r="J556" s="4">
        <f t="shared" si="8"/>
        <v>0</v>
      </c>
    </row>
    <row r="557" ht="15" customHeight="1" s="4" customFormat="1">
      <c r="D557" s="4">
        <f>'EZE Daily Holdings_AUTOLOAD'!G559</f>
        <v>0</v>
      </c>
      <c r="F557" s="4" t="e">
        <f>_xll.BDP(D557&amp;" equity",$F$1)</f>
        <v>#NAME?</v>
      </c>
      <c r="G557" s="4" t="e">
        <f>_xll.BDP(D557&amp;" equity",$G$1)</f>
        <v>#NAME?</v>
      </c>
      <c r="H557" s="4" t="e">
        <f>_xll.BDP(D557&amp;" equity",$H$1)</f>
        <v>#NAME?</v>
      </c>
      <c r="J557" s="4">
        <f t="shared" si="8"/>
        <v>0</v>
      </c>
    </row>
    <row r="558" ht="15" customHeight="1" s="4" customFormat="1">
      <c r="D558" s="4">
        <f>'EZE Daily Holdings_AUTOLOAD'!G560</f>
        <v>0</v>
      </c>
      <c r="F558" s="4" t="e">
        <f>_xll.BDP(D558&amp;" equity",$F$1)</f>
        <v>#NAME?</v>
      </c>
      <c r="G558" s="4" t="e">
        <f>_xll.BDP(D558&amp;" equity",$G$1)</f>
        <v>#NAME?</v>
      </c>
      <c r="H558" s="4" t="e">
        <f>_xll.BDP(D558&amp;" equity",$H$1)</f>
        <v>#NAME?</v>
      </c>
      <c r="J558" s="4">
        <f t="shared" si="8"/>
        <v>0</v>
      </c>
    </row>
    <row r="559" ht="15" customHeight="1" s="4" customFormat="1">
      <c r="D559" s="4">
        <f>'EZE Daily Holdings_AUTOLOAD'!G561</f>
        <v>0</v>
      </c>
      <c r="F559" s="4" t="e">
        <f>_xll.BDP(D559&amp;" equity",$F$1)</f>
        <v>#NAME?</v>
      </c>
      <c r="G559" s="4" t="e">
        <f>_xll.BDP(D559&amp;" equity",$G$1)</f>
        <v>#NAME?</v>
      </c>
      <c r="H559" s="4" t="e">
        <f>_xll.BDP(D559&amp;" equity",$H$1)</f>
        <v>#NAME?</v>
      </c>
      <c r="J559" s="4">
        <f t="shared" si="8"/>
        <v>0</v>
      </c>
    </row>
    <row r="560" ht="15" customHeight="1" s="4" customFormat="1">
      <c r="D560" s="4">
        <f>'EZE Daily Holdings_AUTOLOAD'!G562</f>
        <v>0</v>
      </c>
      <c r="F560" s="4" t="e">
        <f>_xll.BDP(D560&amp;" equity",$F$1)</f>
        <v>#NAME?</v>
      </c>
      <c r="G560" s="4" t="e">
        <f>_xll.BDP(D560&amp;" equity",$G$1)</f>
        <v>#NAME?</v>
      </c>
      <c r="H560" s="4" t="e">
        <f>_xll.BDP(D560&amp;" equity",$H$1)</f>
        <v>#NAME?</v>
      </c>
      <c r="J560" s="4">
        <f t="shared" si="8"/>
        <v>0</v>
      </c>
    </row>
    <row r="561" ht="15" customHeight="1" s="4" customFormat="1">
      <c r="D561" s="4">
        <f>'EZE Daily Holdings_AUTOLOAD'!G563</f>
        <v>0</v>
      </c>
      <c r="F561" s="4" t="e">
        <f>_xll.BDP(D561&amp;" equity",$F$1)</f>
        <v>#NAME?</v>
      </c>
      <c r="G561" s="4" t="e">
        <f>_xll.BDP(D561&amp;" equity",$G$1)</f>
        <v>#NAME?</v>
      </c>
      <c r="H561" s="4" t="e">
        <f>_xll.BDP(D561&amp;" equity",$H$1)</f>
        <v>#NAME?</v>
      </c>
      <c r="J561" s="4">
        <f t="shared" si="8"/>
        <v>0</v>
      </c>
    </row>
    <row r="562" ht="15" customHeight="1" s="4" customFormat="1">
      <c r="D562" s="4">
        <f>'EZE Daily Holdings_AUTOLOAD'!G564</f>
        <v>0</v>
      </c>
      <c r="F562" s="4" t="e">
        <f>_xll.BDP(D562&amp;" equity",$F$1)</f>
        <v>#NAME?</v>
      </c>
      <c r="G562" s="4" t="e">
        <f>_xll.BDP(D562&amp;" equity",$G$1)</f>
        <v>#NAME?</v>
      </c>
      <c r="H562" s="4" t="e">
        <f>_xll.BDP(D562&amp;" equity",$H$1)</f>
        <v>#NAME?</v>
      </c>
      <c r="J562" s="4">
        <f t="shared" si="8"/>
        <v>0</v>
      </c>
    </row>
    <row r="563" ht="15" customHeight="1" s="4" customFormat="1">
      <c r="D563" s="4">
        <f>'EZE Daily Holdings_AUTOLOAD'!G565</f>
        <v>0</v>
      </c>
      <c r="F563" s="4" t="e">
        <f>_xll.BDP(D563&amp;" equity",$F$1)</f>
        <v>#NAME?</v>
      </c>
      <c r="G563" s="4" t="e">
        <f>_xll.BDP(D563&amp;" equity",$G$1)</f>
        <v>#NAME?</v>
      </c>
      <c r="H563" s="4" t="e">
        <f>_xll.BDP(D563&amp;" equity",$H$1)</f>
        <v>#NAME?</v>
      </c>
      <c r="J563" s="4">
        <f t="shared" si="8"/>
        <v>0</v>
      </c>
    </row>
    <row r="564" ht="15" customHeight="1" s="4" customFormat="1">
      <c r="D564" s="4">
        <f>'EZE Daily Holdings_AUTOLOAD'!G566</f>
        <v>0</v>
      </c>
      <c r="F564" s="4" t="e">
        <f>_xll.BDP(D564&amp;" equity",$F$1)</f>
        <v>#NAME?</v>
      </c>
      <c r="G564" s="4" t="e">
        <f>_xll.BDP(D564&amp;" equity",$G$1)</f>
        <v>#NAME?</v>
      </c>
      <c r="H564" s="4" t="e">
        <f>_xll.BDP(D564&amp;" equity",$H$1)</f>
        <v>#NAME?</v>
      </c>
      <c r="J564" s="4">
        <f t="shared" si="8"/>
        <v>0</v>
      </c>
    </row>
    <row r="565" ht="15" customHeight="1" s="4" customFormat="1">
      <c r="D565" s="4">
        <f>'EZE Daily Holdings_AUTOLOAD'!G567</f>
        <v>0</v>
      </c>
      <c r="F565" s="4" t="e">
        <f>_xll.BDP(D565&amp;" equity",$F$1)</f>
        <v>#NAME?</v>
      </c>
      <c r="G565" s="4" t="e">
        <f>_xll.BDP(D565&amp;" equity",$G$1)</f>
        <v>#NAME?</v>
      </c>
      <c r="H565" s="4" t="e">
        <f>_xll.BDP(D565&amp;" equity",$H$1)</f>
        <v>#NAME?</v>
      </c>
      <c r="J565" s="4">
        <f t="shared" si="8"/>
        <v>0</v>
      </c>
    </row>
    <row r="566" ht="15" customHeight="1" s="4" customFormat="1">
      <c r="D566" s="4">
        <f>'EZE Daily Holdings_AUTOLOAD'!G568</f>
        <v>0</v>
      </c>
      <c r="F566" s="4" t="e">
        <f>_xll.BDP(D566&amp;" equity",$F$1)</f>
        <v>#NAME?</v>
      </c>
      <c r="G566" s="4" t="e">
        <f>_xll.BDP(D566&amp;" equity",$G$1)</f>
        <v>#NAME?</v>
      </c>
      <c r="H566" s="4" t="e">
        <f>_xll.BDP(D566&amp;" equity",$H$1)</f>
        <v>#NAME?</v>
      </c>
      <c r="J566" s="4">
        <f t="shared" si="8"/>
        <v>0</v>
      </c>
    </row>
    <row r="567" ht="15" customHeight="1" s="4" customFormat="1">
      <c r="D567" s="4">
        <f>'EZE Daily Holdings_AUTOLOAD'!G569</f>
        <v>0</v>
      </c>
      <c r="F567" s="4" t="e">
        <f>_xll.BDP(D567&amp;" equity",$F$1)</f>
        <v>#NAME?</v>
      </c>
      <c r="G567" s="4" t="e">
        <f>_xll.BDP(D567&amp;" equity",$G$1)</f>
        <v>#NAME?</v>
      </c>
      <c r="H567" s="4" t="e">
        <f>_xll.BDP(D567&amp;" equity",$H$1)</f>
        <v>#NAME?</v>
      </c>
      <c r="J567" s="4">
        <f t="shared" si="8"/>
        <v>0</v>
      </c>
    </row>
    <row r="568" ht="15" customHeight="1" s="4" customFormat="1">
      <c r="D568" s="4">
        <f>'EZE Daily Holdings_AUTOLOAD'!G570</f>
        <v>0</v>
      </c>
      <c r="F568" s="4" t="e">
        <f>_xll.BDP(D568&amp;" equity",$F$1)</f>
        <v>#NAME?</v>
      </c>
      <c r="G568" s="4" t="e">
        <f>_xll.BDP(D568&amp;" equity",$G$1)</f>
        <v>#NAME?</v>
      </c>
      <c r="H568" s="4" t="e">
        <f>_xll.BDP(D568&amp;" equity",$H$1)</f>
        <v>#NAME?</v>
      </c>
      <c r="J568" s="4">
        <f t="shared" si="8"/>
        <v>0</v>
      </c>
    </row>
    <row r="569" ht="15" customHeight="1" s="4" customFormat="1">
      <c r="D569" s="4">
        <f>'EZE Daily Holdings_AUTOLOAD'!G571</f>
        <v>0</v>
      </c>
      <c r="F569" s="4" t="e">
        <f>_xll.BDP(D569&amp;" equity",$F$1)</f>
        <v>#NAME?</v>
      </c>
      <c r="G569" s="4" t="e">
        <f>_xll.BDP(D569&amp;" equity",$G$1)</f>
        <v>#NAME?</v>
      </c>
      <c r="H569" s="4" t="e">
        <f>_xll.BDP(D569&amp;" equity",$H$1)</f>
        <v>#NAME?</v>
      </c>
      <c r="J569" s="4">
        <f t="shared" si="8"/>
        <v>0</v>
      </c>
    </row>
    <row r="570" ht="15" customHeight="1" s="4" customFormat="1">
      <c r="D570" s="4">
        <f>'EZE Daily Holdings_AUTOLOAD'!G572</f>
        <v>0</v>
      </c>
      <c r="F570" s="4" t="e">
        <f>_xll.BDP(D570&amp;" equity",$F$1)</f>
        <v>#NAME?</v>
      </c>
      <c r="G570" s="4" t="e">
        <f>_xll.BDP(D570&amp;" equity",$G$1)</f>
        <v>#NAME?</v>
      </c>
      <c r="H570" s="4" t="e">
        <f>_xll.BDP(D570&amp;" equity",$H$1)</f>
        <v>#NAME?</v>
      </c>
      <c r="J570" s="4">
        <f t="shared" si="8"/>
        <v>0</v>
      </c>
    </row>
    <row r="571" ht="15" customHeight="1" s="4" customFormat="1">
      <c r="D571" s="4">
        <f>'EZE Daily Holdings_AUTOLOAD'!G573</f>
        <v>0</v>
      </c>
      <c r="F571" s="4" t="e">
        <f>_xll.BDP(D571&amp;" equity",$F$1)</f>
        <v>#NAME?</v>
      </c>
      <c r="G571" s="4" t="e">
        <f>_xll.BDP(D571&amp;" equity",$G$1)</f>
        <v>#NAME?</v>
      </c>
      <c r="H571" s="4" t="e">
        <f>_xll.BDP(D571&amp;" equity",$H$1)</f>
        <v>#NAME?</v>
      </c>
      <c r="J571" s="4">
        <f t="shared" si="8"/>
        <v>0</v>
      </c>
    </row>
    <row r="572" ht="15" customHeight="1" s="4" customFormat="1">
      <c r="D572" s="4">
        <f>'EZE Daily Holdings_AUTOLOAD'!G574</f>
        <v>0</v>
      </c>
      <c r="F572" s="4" t="e">
        <f>_xll.BDP(D572&amp;" equity",$F$1)</f>
        <v>#NAME?</v>
      </c>
      <c r="G572" s="4" t="e">
        <f>_xll.BDP(D572&amp;" equity",$G$1)</f>
        <v>#NAME?</v>
      </c>
      <c r="H572" s="4" t="e">
        <f>_xll.BDP(D572&amp;" equity",$H$1)</f>
        <v>#NAME?</v>
      </c>
      <c r="J572" s="4">
        <f t="shared" si="8"/>
        <v>0</v>
      </c>
    </row>
    <row r="573" ht="15" customHeight="1" s="4" customFormat="1">
      <c r="D573" s="4">
        <f>'EZE Daily Holdings_AUTOLOAD'!G575</f>
        <v>0</v>
      </c>
      <c r="F573" s="4" t="e">
        <f>_xll.BDP(D573&amp;" equity",$F$1)</f>
        <v>#NAME?</v>
      </c>
      <c r="G573" s="4" t="e">
        <f>_xll.BDP(D573&amp;" equity",$G$1)</f>
        <v>#NAME?</v>
      </c>
      <c r="H573" s="4" t="e">
        <f>_xll.BDP(D573&amp;" equity",$H$1)</f>
        <v>#NAME?</v>
      </c>
      <c r="J573" s="4">
        <f t="shared" si="8"/>
        <v>0</v>
      </c>
    </row>
    <row r="574" ht="15" customHeight="1" s="4" customFormat="1">
      <c r="D574" s="4">
        <f>'EZE Daily Holdings_AUTOLOAD'!G576</f>
        <v>0</v>
      </c>
      <c r="F574" s="4" t="e">
        <f>_xll.BDP(D574&amp;" equity",$F$1)</f>
        <v>#NAME?</v>
      </c>
      <c r="G574" s="4" t="e">
        <f>_xll.BDP(D574&amp;" equity",$G$1)</f>
        <v>#NAME?</v>
      </c>
      <c r="H574" s="4" t="e">
        <f>_xll.BDP(D574&amp;" equity",$H$1)</f>
        <v>#NAME?</v>
      </c>
      <c r="J574" s="4">
        <f t="shared" si="8"/>
        <v>0</v>
      </c>
    </row>
    <row r="575" ht="15" customHeight="1" s="4" customFormat="1">
      <c r="D575" s="4">
        <f>'EZE Daily Holdings_AUTOLOAD'!G577</f>
        <v>0</v>
      </c>
      <c r="F575" s="4" t="e">
        <f>_xll.BDP(D575&amp;" equity",$F$1)</f>
        <v>#NAME?</v>
      </c>
      <c r="G575" s="4" t="e">
        <f>_xll.BDP(D575&amp;" equity",$G$1)</f>
        <v>#NAME?</v>
      </c>
      <c r="H575" s="4" t="e">
        <f>_xll.BDP(D575&amp;" equity",$H$1)</f>
        <v>#NAME?</v>
      </c>
      <c r="J575" s="4">
        <f t="shared" si="8"/>
        <v>0</v>
      </c>
    </row>
    <row r="576" ht="15" customHeight="1" s="4" customFormat="1">
      <c r="D576" s="4">
        <f>'EZE Daily Holdings_AUTOLOAD'!G578</f>
        <v>0</v>
      </c>
      <c r="F576" s="4" t="e">
        <f>_xll.BDP(D576&amp;" equity",$F$1)</f>
        <v>#NAME?</v>
      </c>
      <c r="G576" s="4" t="e">
        <f>_xll.BDP(D576&amp;" equity",$G$1)</f>
        <v>#NAME?</v>
      </c>
      <c r="H576" s="4" t="e">
        <f>_xll.BDP(D576&amp;" equity",$H$1)</f>
        <v>#NAME?</v>
      </c>
      <c r="J576" s="4">
        <f t="shared" si="8"/>
        <v>0</v>
      </c>
    </row>
    <row r="577" ht="15" customHeight="1" s="4" customFormat="1">
      <c r="D577" s="4">
        <f>'EZE Daily Holdings_AUTOLOAD'!G579</f>
        <v>0</v>
      </c>
      <c r="F577" s="4" t="e">
        <f>_xll.BDP(D577&amp;" equity",$F$1)</f>
        <v>#NAME?</v>
      </c>
      <c r="G577" s="4" t="e">
        <f>_xll.BDP(D577&amp;" equity",$G$1)</f>
        <v>#NAME?</v>
      </c>
      <c r="H577" s="4" t="e">
        <f>_xll.BDP(D577&amp;" equity",$H$1)</f>
        <v>#NAME?</v>
      </c>
      <c r="J577" s="4">
        <f t="shared" si="8"/>
        <v>0</v>
      </c>
    </row>
    <row r="578" ht="15" customHeight="1" s="4" customFormat="1">
      <c r="D578" s="4">
        <f>'EZE Daily Holdings_AUTOLOAD'!G580</f>
        <v>0</v>
      </c>
      <c r="F578" s="4" t="e">
        <f>_xll.BDP(D578&amp;" equity",$F$1)</f>
        <v>#NAME?</v>
      </c>
      <c r="G578" s="4" t="e">
        <f>_xll.BDP(D578&amp;" equity",$G$1)</f>
        <v>#NAME?</v>
      </c>
      <c r="H578" s="4" t="e">
        <f>_xll.BDP(D578&amp;" equity",$H$1)</f>
        <v>#NAME?</v>
      </c>
      <c r="J578" s="4">
        <f t="shared" si="8"/>
        <v>0</v>
      </c>
    </row>
    <row r="579" ht="15" customHeight="1" s="4" customFormat="1">
      <c r="D579" s="4">
        <f>'EZE Daily Holdings_AUTOLOAD'!G581</f>
        <v>0</v>
      </c>
      <c r="F579" s="4" t="e">
        <f>_xll.BDP(D579&amp;" equity",$F$1)</f>
        <v>#NAME?</v>
      </c>
      <c r="G579" s="4" t="e">
        <f>_xll.BDP(D579&amp;" equity",$G$1)</f>
        <v>#NAME?</v>
      </c>
      <c r="H579" s="4" t="e">
        <f>_xll.BDP(D579&amp;" equity",$H$1)</f>
        <v>#NAME?</v>
      </c>
      <c r="J579" s="4">
        <f ref="J579:J642" t="shared" si="9">D579</f>
        <v>0</v>
      </c>
    </row>
    <row r="580" ht="15" customHeight="1" s="4" customFormat="1">
      <c r="D580" s="4">
        <f>'EZE Daily Holdings_AUTOLOAD'!G582</f>
        <v>0</v>
      </c>
      <c r="F580" s="4" t="e">
        <f>_xll.BDP(D580&amp;" equity",$F$1)</f>
        <v>#NAME?</v>
      </c>
      <c r="G580" s="4" t="e">
        <f>_xll.BDP(D580&amp;" equity",$G$1)</f>
        <v>#NAME?</v>
      </c>
      <c r="H580" s="4" t="e">
        <f>_xll.BDP(D580&amp;" equity",$H$1)</f>
        <v>#NAME?</v>
      </c>
      <c r="J580" s="4">
        <f t="shared" si="9"/>
        <v>0</v>
      </c>
    </row>
    <row r="581" ht="15" customHeight="1" s="4" customFormat="1">
      <c r="D581" s="4">
        <f>'EZE Daily Holdings_AUTOLOAD'!G583</f>
        <v>0</v>
      </c>
      <c r="F581" s="4" t="e">
        <f>_xll.BDP(D581&amp;" equity",$F$1)</f>
        <v>#NAME?</v>
      </c>
      <c r="G581" s="4" t="e">
        <f>_xll.BDP(D581&amp;" equity",$G$1)</f>
        <v>#NAME?</v>
      </c>
      <c r="H581" s="4" t="e">
        <f>_xll.BDP(D581&amp;" equity",$H$1)</f>
        <v>#NAME?</v>
      </c>
      <c r="J581" s="4">
        <f t="shared" si="9"/>
        <v>0</v>
      </c>
    </row>
    <row r="582" ht="15" customHeight="1" s="4" customFormat="1">
      <c r="D582" s="4">
        <f>'EZE Daily Holdings_AUTOLOAD'!G584</f>
        <v>0</v>
      </c>
      <c r="F582" s="4" t="e">
        <f>_xll.BDP(D582&amp;" equity",$F$1)</f>
        <v>#NAME?</v>
      </c>
      <c r="G582" s="4" t="e">
        <f>_xll.BDP(D582&amp;" equity",$G$1)</f>
        <v>#NAME?</v>
      </c>
      <c r="H582" s="4" t="e">
        <f>_xll.BDP(D582&amp;" equity",$H$1)</f>
        <v>#NAME?</v>
      </c>
      <c r="J582" s="4">
        <f t="shared" si="9"/>
        <v>0</v>
      </c>
    </row>
    <row r="583" ht="15" customHeight="1" s="4" customFormat="1">
      <c r="D583" s="4">
        <f>'EZE Daily Holdings_AUTOLOAD'!G585</f>
        <v>0</v>
      </c>
      <c r="F583" s="4" t="e">
        <f>_xll.BDP(D583&amp;" equity",$F$1)</f>
        <v>#NAME?</v>
      </c>
      <c r="G583" s="4" t="e">
        <f>_xll.BDP(D583&amp;" equity",$G$1)</f>
        <v>#NAME?</v>
      </c>
      <c r="H583" s="4" t="e">
        <f>_xll.BDP(D583&amp;" equity",$H$1)</f>
        <v>#NAME?</v>
      </c>
      <c r="J583" s="4">
        <f t="shared" si="9"/>
        <v>0</v>
      </c>
    </row>
    <row r="584" ht="15" customHeight="1" s="4" customFormat="1">
      <c r="D584" s="4">
        <f>'EZE Daily Holdings_AUTOLOAD'!G586</f>
        <v>0</v>
      </c>
      <c r="F584" s="4" t="e">
        <f>_xll.BDP(D584&amp;" equity",$F$1)</f>
        <v>#NAME?</v>
      </c>
      <c r="G584" s="4" t="e">
        <f>_xll.BDP(D584&amp;" equity",$G$1)</f>
        <v>#NAME?</v>
      </c>
      <c r="H584" s="4" t="e">
        <f>_xll.BDP(D584&amp;" equity",$H$1)</f>
        <v>#NAME?</v>
      </c>
      <c r="J584" s="4">
        <f t="shared" si="9"/>
        <v>0</v>
      </c>
    </row>
    <row r="585" ht="15" customHeight="1" s="4" customFormat="1">
      <c r="D585" s="4">
        <f>'EZE Daily Holdings_AUTOLOAD'!G587</f>
        <v>0</v>
      </c>
      <c r="F585" s="4" t="e">
        <f>_xll.BDP(D585&amp;" equity",$F$1)</f>
        <v>#NAME?</v>
      </c>
      <c r="G585" s="4" t="e">
        <f>_xll.BDP(D585&amp;" equity",$G$1)</f>
        <v>#NAME?</v>
      </c>
      <c r="H585" s="4" t="e">
        <f>_xll.BDP(D585&amp;" equity",$H$1)</f>
        <v>#NAME?</v>
      </c>
      <c r="J585" s="4">
        <f t="shared" si="9"/>
        <v>0</v>
      </c>
    </row>
    <row r="586" ht="15" customHeight="1" s="4" customFormat="1">
      <c r="D586" s="4">
        <f>'EZE Daily Holdings_AUTOLOAD'!G588</f>
        <v>0</v>
      </c>
      <c r="F586" s="4" t="e">
        <f>_xll.BDP(D586&amp;" equity",$F$1)</f>
        <v>#NAME?</v>
      </c>
      <c r="G586" s="4" t="e">
        <f>_xll.BDP(D586&amp;" equity",$G$1)</f>
        <v>#NAME?</v>
      </c>
      <c r="H586" s="4" t="e">
        <f>_xll.BDP(D586&amp;" equity",$H$1)</f>
        <v>#NAME?</v>
      </c>
      <c r="J586" s="4">
        <f t="shared" si="9"/>
        <v>0</v>
      </c>
    </row>
    <row r="587" ht="15" customHeight="1" s="4" customFormat="1">
      <c r="D587" s="4">
        <f>'EZE Daily Holdings_AUTOLOAD'!G589</f>
        <v>0</v>
      </c>
      <c r="F587" s="4" t="e">
        <f>_xll.BDP(D587&amp;" equity",$F$1)</f>
        <v>#NAME?</v>
      </c>
      <c r="G587" s="4" t="e">
        <f>_xll.BDP(D587&amp;" equity",$G$1)</f>
        <v>#NAME?</v>
      </c>
      <c r="H587" s="4" t="e">
        <f>_xll.BDP(D587&amp;" equity",$H$1)</f>
        <v>#NAME?</v>
      </c>
      <c r="J587" s="4">
        <f t="shared" si="9"/>
        <v>0</v>
      </c>
    </row>
    <row r="588" ht="15" customHeight="1" s="4" customFormat="1">
      <c r="D588" s="4">
        <f>'EZE Daily Holdings_AUTOLOAD'!G590</f>
        <v>0</v>
      </c>
      <c r="F588" s="4" t="e">
        <f>_xll.BDP(D588&amp;" equity",$F$1)</f>
        <v>#NAME?</v>
      </c>
      <c r="G588" s="4" t="e">
        <f>_xll.BDP(D588&amp;" equity",$G$1)</f>
        <v>#NAME?</v>
      </c>
      <c r="H588" s="4" t="e">
        <f>_xll.BDP(D588&amp;" equity",$H$1)</f>
        <v>#NAME?</v>
      </c>
      <c r="J588" s="4">
        <f t="shared" si="9"/>
        <v>0</v>
      </c>
    </row>
    <row r="589" ht="15" customHeight="1" s="4" customFormat="1">
      <c r="D589" s="4">
        <f>'EZE Daily Holdings_AUTOLOAD'!G591</f>
        <v>0</v>
      </c>
      <c r="F589" s="4" t="e">
        <f>_xll.BDP(D589&amp;" equity",$F$1)</f>
        <v>#NAME?</v>
      </c>
      <c r="G589" s="4" t="e">
        <f>_xll.BDP(D589&amp;" equity",$G$1)</f>
        <v>#NAME?</v>
      </c>
      <c r="H589" s="4" t="e">
        <f>_xll.BDP(D589&amp;" equity",$H$1)</f>
        <v>#NAME?</v>
      </c>
      <c r="J589" s="4">
        <f t="shared" si="9"/>
        <v>0</v>
      </c>
    </row>
    <row r="590" ht="15" customHeight="1" s="4" customFormat="1">
      <c r="D590" s="4">
        <f>'EZE Daily Holdings_AUTOLOAD'!G592</f>
        <v>0</v>
      </c>
      <c r="F590" s="4" t="e">
        <f>_xll.BDP(D590&amp;" equity",$F$1)</f>
        <v>#NAME?</v>
      </c>
      <c r="G590" s="4" t="e">
        <f>_xll.BDP(D590&amp;" equity",$G$1)</f>
        <v>#NAME?</v>
      </c>
      <c r="H590" s="4" t="e">
        <f>_xll.BDP(D590&amp;" equity",$H$1)</f>
        <v>#NAME?</v>
      </c>
      <c r="J590" s="4">
        <f t="shared" si="9"/>
        <v>0</v>
      </c>
    </row>
    <row r="591" ht="15" customHeight="1" s="4" customFormat="1">
      <c r="D591" s="4">
        <f>'EZE Daily Holdings_AUTOLOAD'!G593</f>
        <v>0</v>
      </c>
      <c r="F591" s="4" t="e">
        <f>_xll.BDP(D591&amp;" equity",$F$1)</f>
        <v>#NAME?</v>
      </c>
      <c r="G591" s="4" t="e">
        <f>_xll.BDP(D591&amp;" equity",$G$1)</f>
        <v>#NAME?</v>
      </c>
      <c r="H591" s="4" t="e">
        <f>_xll.BDP(D591&amp;" equity",$H$1)</f>
        <v>#NAME?</v>
      </c>
      <c r="J591" s="4">
        <f t="shared" si="9"/>
        <v>0</v>
      </c>
    </row>
    <row r="592" ht="15" customHeight="1" s="4" customFormat="1">
      <c r="D592" s="4">
        <f>'EZE Daily Holdings_AUTOLOAD'!G594</f>
        <v>0</v>
      </c>
      <c r="F592" s="4" t="e">
        <f>_xll.BDP(D592&amp;" equity",$F$1)</f>
        <v>#NAME?</v>
      </c>
      <c r="G592" s="4" t="e">
        <f>_xll.BDP(D592&amp;" equity",$G$1)</f>
        <v>#NAME?</v>
      </c>
      <c r="H592" s="4" t="e">
        <f>_xll.BDP(D592&amp;" equity",$H$1)</f>
        <v>#NAME?</v>
      </c>
      <c r="J592" s="4">
        <f t="shared" si="9"/>
        <v>0</v>
      </c>
    </row>
    <row r="593" ht="15" customHeight="1" s="4" customFormat="1">
      <c r="D593" s="4">
        <f>'EZE Daily Holdings_AUTOLOAD'!G595</f>
        <v>0</v>
      </c>
      <c r="F593" s="4" t="e">
        <f>_xll.BDP(D593&amp;" equity",$F$1)</f>
        <v>#NAME?</v>
      </c>
      <c r="G593" s="4" t="e">
        <f>_xll.BDP(D593&amp;" equity",$G$1)</f>
        <v>#NAME?</v>
      </c>
      <c r="H593" s="4" t="e">
        <f>_xll.BDP(D593&amp;" equity",$H$1)</f>
        <v>#NAME?</v>
      </c>
      <c r="J593" s="4">
        <f t="shared" si="9"/>
        <v>0</v>
      </c>
    </row>
    <row r="594" ht="15" customHeight="1" s="4" customFormat="1">
      <c r="D594" s="4">
        <f>'EZE Daily Holdings_AUTOLOAD'!G596</f>
        <v>0</v>
      </c>
      <c r="F594" s="4" t="e">
        <f>_xll.BDP(D594&amp;" equity",$F$1)</f>
        <v>#NAME?</v>
      </c>
      <c r="G594" s="4" t="e">
        <f>_xll.BDP(D594&amp;" equity",$G$1)</f>
        <v>#NAME?</v>
      </c>
      <c r="H594" s="4" t="e">
        <f>_xll.BDP(D594&amp;" equity",$H$1)</f>
        <v>#NAME?</v>
      </c>
      <c r="J594" s="4">
        <f t="shared" si="9"/>
        <v>0</v>
      </c>
    </row>
    <row r="595" ht="15" customHeight="1" s="4" customFormat="1">
      <c r="D595" s="4">
        <f>'EZE Daily Holdings_AUTOLOAD'!G597</f>
        <v>0</v>
      </c>
      <c r="F595" s="4" t="e">
        <f>_xll.BDP(D595&amp;" equity",$F$1)</f>
        <v>#NAME?</v>
      </c>
      <c r="G595" s="4" t="e">
        <f>_xll.BDP(D595&amp;" equity",$G$1)</f>
        <v>#NAME?</v>
      </c>
      <c r="H595" s="4" t="e">
        <f>_xll.BDP(D595&amp;" equity",$H$1)</f>
        <v>#NAME?</v>
      </c>
      <c r="J595" s="4">
        <f t="shared" si="9"/>
        <v>0</v>
      </c>
    </row>
    <row r="596" ht="15" customHeight="1" s="4" customFormat="1">
      <c r="D596" s="4">
        <f>'EZE Daily Holdings_AUTOLOAD'!G598</f>
        <v>0</v>
      </c>
      <c r="F596" s="4" t="e">
        <f>_xll.BDP(D596&amp;" equity",$F$1)</f>
        <v>#NAME?</v>
      </c>
      <c r="G596" s="4" t="e">
        <f>_xll.BDP(D596&amp;" equity",$G$1)</f>
        <v>#NAME?</v>
      </c>
      <c r="H596" s="4" t="e">
        <f>_xll.BDP(D596&amp;" equity",$H$1)</f>
        <v>#NAME?</v>
      </c>
      <c r="J596" s="4">
        <f t="shared" si="9"/>
        <v>0</v>
      </c>
    </row>
    <row r="597" ht="15" customHeight="1" s="4" customFormat="1">
      <c r="D597" s="4">
        <f>'EZE Daily Holdings_AUTOLOAD'!G599</f>
        <v>0</v>
      </c>
      <c r="F597" s="4" t="e">
        <f>_xll.BDP(D597&amp;" equity",$F$1)</f>
        <v>#NAME?</v>
      </c>
      <c r="G597" s="4" t="e">
        <f>_xll.BDP(D597&amp;" equity",$G$1)</f>
        <v>#NAME?</v>
      </c>
      <c r="H597" s="4" t="e">
        <f>_xll.BDP(D597&amp;" equity",$H$1)</f>
        <v>#NAME?</v>
      </c>
      <c r="J597" s="4">
        <f t="shared" si="9"/>
        <v>0</v>
      </c>
    </row>
    <row r="598" ht="15" customHeight="1" s="4" customFormat="1">
      <c r="D598" s="4">
        <f>'EZE Daily Holdings_AUTOLOAD'!G600</f>
        <v>0</v>
      </c>
      <c r="F598" s="4" t="e">
        <f>_xll.BDP(D598&amp;" equity",$F$1)</f>
        <v>#NAME?</v>
      </c>
      <c r="G598" s="4" t="e">
        <f>_xll.BDP(D598&amp;" equity",$G$1)</f>
        <v>#NAME?</v>
      </c>
      <c r="H598" s="4" t="e">
        <f>_xll.BDP(D598&amp;" equity",$H$1)</f>
        <v>#NAME?</v>
      </c>
      <c r="J598" s="4">
        <f t="shared" si="9"/>
        <v>0</v>
      </c>
    </row>
    <row r="599" ht="15" customHeight="1" s="4" customFormat="1">
      <c r="D599" s="4">
        <f>'EZE Daily Holdings_AUTOLOAD'!G601</f>
        <v>0</v>
      </c>
      <c r="F599" s="4" t="e">
        <f>_xll.BDP(D599&amp;" equity",$F$1)</f>
        <v>#NAME?</v>
      </c>
      <c r="G599" s="4" t="e">
        <f>_xll.BDP(D599&amp;" equity",$G$1)</f>
        <v>#NAME?</v>
      </c>
      <c r="H599" s="4" t="e">
        <f>_xll.BDP(D599&amp;" equity",$H$1)</f>
        <v>#NAME?</v>
      </c>
      <c r="J599" s="4">
        <f t="shared" si="9"/>
        <v>0</v>
      </c>
    </row>
    <row r="600" ht="15" customHeight="1" s="4" customFormat="1">
      <c r="D600" s="4">
        <f>'EZE Daily Holdings_AUTOLOAD'!G602</f>
        <v>0</v>
      </c>
      <c r="F600" s="4" t="e">
        <f>_xll.BDP(D600&amp;" equity",$F$1)</f>
        <v>#NAME?</v>
      </c>
      <c r="G600" s="4" t="e">
        <f>_xll.BDP(D600&amp;" equity",$G$1)</f>
        <v>#NAME?</v>
      </c>
      <c r="H600" s="4" t="e">
        <f>_xll.BDP(D600&amp;" equity",$H$1)</f>
        <v>#NAME?</v>
      </c>
      <c r="J600" s="4">
        <f t="shared" si="9"/>
        <v>0</v>
      </c>
    </row>
    <row r="601" ht="15" customHeight="1" s="4" customFormat="1">
      <c r="D601" s="4">
        <f>'EZE Daily Holdings_AUTOLOAD'!G603</f>
        <v>0</v>
      </c>
      <c r="F601" s="4" t="e">
        <f>_xll.BDP(D601&amp;" equity",$F$1)</f>
        <v>#NAME?</v>
      </c>
      <c r="G601" s="4" t="e">
        <f>_xll.BDP(D601&amp;" equity",$G$1)</f>
        <v>#NAME?</v>
      </c>
      <c r="H601" s="4" t="e">
        <f>_xll.BDP(D601&amp;" equity",$H$1)</f>
        <v>#NAME?</v>
      </c>
      <c r="J601" s="4">
        <f t="shared" si="9"/>
        <v>0</v>
      </c>
    </row>
    <row r="602" ht="15" customHeight="1" s="4" customFormat="1">
      <c r="D602" s="4">
        <f>'EZE Daily Holdings_AUTOLOAD'!G604</f>
        <v>0</v>
      </c>
      <c r="F602" s="4" t="e">
        <f>_xll.BDP(D602&amp;" equity",$F$1)</f>
        <v>#NAME?</v>
      </c>
      <c r="G602" s="4" t="e">
        <f>_xll.BDP(D602&amp;" equity",$G$1)</f>
        <v>#NAME?</v>
      </c>
      <c r="H602" s="4" t="e">
        <f>_xll.BDP(D602&amp;" equity",$H$1)</f>
        <v>#NAME?</v>
      </c>
      <c r="J602" s="4">
        <f t="shared" si="9"/>
        <v>0</v>
      </c>
    </row>
    <row r="603" ht="15" customHeight="1" s="4" customFormat="1">
      <c r="D603" s="4">
        <f>'EZE Daily Holdings_AUTOLOAD'!G605</f>
        <v>0</v>
      </c>
      <c r="F603" s="4" t="e">
        <f>_xll.BDP(D603&amp;" equity",$F$1)</f>
        <v>#NAME?</v>
      </c>
      <c r="G603" s="4" t="e">
        <f>_xll.BDP(D603&amp;" equity",$G$1)</f>
        <v>#NAME?</v>
      </c>
      <c r="H603" s="4" t="e">
        <f>_xll.BDP(D603&amp;" equity",$H$1)</f>
        <v>#NAME?</v>
      </c>
      <c r="J603" s="4">
        <f t="shared" si="9"/>
        <v>0</v>
      </c>
    </row>
    <row r="604" ht="15" customHeight="1" s="4" customFormat="1">
      <c r="D604" s="4">
        <f>'EZE Daily Holdings_AUTOLOAD'!G606</f>
        <v>0</v>
      </c>
      <c r="F604" s="4" t="e">
        <f>_xll.BDP(D604&amp;" equity",$F$1)</f>
        <v>#NAME?</v>
      </c>
      <c r="G604" s="4" t="e">
        <f>_xll.BDP(D604&amp;" equity",$G$1)</f>
        <v>#NAME?</v>
      </c>
      <c r="H604" s="4" t="e">
        <f>_xll.BDP(D604&amp;" equity",$H$1)</f>
        <v>#NAME?</v>
      </c>
      <c r="J604" s="4">
        <f t="shared" si="9"/>
        <v>0</v>
      </c>
    </row>
    <row r="605" ht="15" customHeight="1" s="4" customFormat="1">
      <c r="D605" s="4">
        <f>'EZE Daily Holdings_AUTOLOAD'!G607</f>
        <v>0</v>
      </c>
      <c r="F605" s="4" t="e">
        <f>_xll.BDP(D605&amp;" equity",$F$1)</f>
        <v>#NAME?</v>
      </c>
      <c r="G605" s="4" t="e">
        <f>_xll.BDP(D605&amp;" equity",$G$1)</f>
        <v>#NAME?</v>
      </c>
      <c r="H605" s="4" t="e">
        <f>_xll.BDP(D605&amp;" equity",$H$1)</f>
        <v>#NAME?</v>
      </c>
      <c r="J605" s="4">
        <f t="shared" si="9"/>
        <v>0</v>
      </c>
    </row>
    <row r="606" ht="15" customHeight="1" s="4" customFormat="1">
      <c r="D606" s="4">
        <f>'EZE Daily Holdings_AUTOLOAD'!G608</f>
        <v>0</v>
      </c>
      <c r="F606" s="4" t="e">
        <f>_xll.BDP(D606&amp;" equity",$F$1)</f>
        <v>#NAME?</v>
      </c>
      <c r="G606" s="4" t="e">
        <f>_xll.BDP(D606&amp;" equity",$G$1)</f>
        <v>#NAME?</v>
      </c>
      <c r="H606" s="4" t="e">
        <f>_xll.BDP(D606&amp;" equity",$H$1)</f>
        <v>#NAME?</v>
      </c>
      <c r="J606" s="4">
        <f t="shared" si="9"/>
        <v>0</v>
      </c>
    </row>
    <row r="607" ht="15" customHeight="1" s="4" customFormat="1">
      <c r="D607" s="4">
        <f>'EZE Daily Holdings_AUTOLOAD'!G609</f>
        <v>0</v>
      </c>
      <c r="F607" s="4" t="e">
        <f>_xll.BDP(D607&amp;" equity",$F$1)</f>
        <v>#NAME?</v>
      </c>
      <c r="G607" s="4" t="e">
        <f>_xll.BDP(D607&amp;" equity",$G$1)</f>
        <v>#NAME?</v>
      </c>
      <c r="H607" s="4" t="e">
        <f>_xll.BDP(D607&amp;" equity",$H$1)</f>
        <v>#NAME?</v>
      </c>
      <c r="J607" s="4">
        <f t="shared" si="9"/>
        <v>0</v>
      </c>
    </row>
    <row r="608" ht="15" customHeight="1" s="4" customFormat="1">
      <c r="D608" s="4">
        <f>'EZE Daily Holdings_AUTOLOAD'!G610</f>
        <v>0</v>
      </c>
      <c r="F608" s="4" t="e">
        <f>_xll.BDP(D608&amp;" equity",$F$1)</f>
        <v>#NAME?</v>
      </c>
      <c r="G608" s="4" t="e">
        <f>_xll.BDP(D608&amp;" equity",$G$1)</f>
        <v>#NAME?</v>
      </c>
      <c r="H608" s="4" t="e">
        <f>_xll.BDP(D608&amp;" equity",$H$1)</f>
        <v>#NAME?</v>
      </c>
      <c r="J608" s="4">
        <f t="shared" si="9"/>
        <v>0</v>
      </c>
    </row>
    <row r="609" ht="15" customHeight="1" s="4" customFormat="1">
      <c r="D609" s="4">
        <f>'EZE Daily Holdings_AUTOLOAD'!G611</f>
        <v>0</v>
      </c>
      <c r="F609" s="4" t="e">
        <f>_xll.BDP(D609&amp;" equity",$F$1)</f>
        <v>#NAME?</v>
      </c>
      <c r="G609" s="4" t="e">
        <f>_xll.BDP(D609&amp;" equity",$G$1)</f>
        <v>#NAME?</v>
      </c>
      <c r="H609" s="4" t="e">
        <f>_xll.BDP(D609&amp;" equity",$H$1)</f>
        <v>#NAME?</v>
      </c>
      <c r="J609" s="4">
        <f t="shared" si="9"/>
        <v>0</v>
      </c>
    </row>
    <row r="610" ht="15" customHeight="1" s="4" customFormat="1">
      <c r="D610" s="4">
        <f>'EZE Daily Holdings_AUTOLOAD'!G612</f>
        <v>0</v>
      </c>
      <c r="F610" s="4" t="e">
        <f>_xll.BDP(D610&amp;" equity",$F$1)</f>
        <v>#NAME?</v>
      </c>
      <c r="G610" s="4" t="e">
        <f>_xll.BDP(D610&amp;" equity",$G$1)</f>
        <v>#NAME?</v>
      </c>
      <c r="H610" s="4" t="e">
        <f>_xll.BDP(D610&amp;" equity",$H$1)</f>
        <v>#NAME?</v>
      </c>
      <c r="J610" s="4">
        <f t="shared" si="9"/>
        <v>0</v>
      </c>
    </row>
    <row r="611" ht="15" customHeight="1" s="4" customFormat="1">
      <c r="D611" s="4">
        <f>'EZE Daily Holdings_AUTOLOAD'!G613</f>
        <v>0</v>
      </c>
      <c r="F611" s="4" t="e">
        <f>_xll.BDP(D611&amp;" equity",$F$1)</f>
        <v>#NAME?</v>
      </c>
      <c r="G611" s="4" t="e">
        <f>_xll.BDP(D611&amp;" equity",$G$1)</f>
        <v>#NAME?</v>
      </c>
      <c r="H611" s="4" t="e">
        <f>_xll.BDP(D611&amp;" equity",$H$1)</f>
        <v>#NAME?</v>
      </c>
      <c r="J611" s="4">
        <f t="shared" si="9"/>
        <v>0</v>
      </c>
    </row>
    <row r="612" ht="15" customHeight="1" s="4" customFormat="1">
      <c r="D612" s="4">
        <f>'EZE Daily Holdings_AUTOLOAD'!G614</f>
        <v>0</v>
      </c>
      <c r="F612" s="4" t="e">
        <f>_xll.BDP(D612&amp;" equity",$F$1)</f>
        <v>#NAME?</v>
      </c>
      <c r="G612" s="4" t="e">
        <f>_xll.BDP(D612&amp;" equity",$G$1)</f>
        <v>#NAME?</v>
      </c>
      <c r="H612" s="4" t="e">
        <f>_xll.BDP(D612&amp;" equity",$H$1)</f>
        <v>#NAME?</v>
      </c>
      <c r="J612" s="4">
        <f t="shared" si="9"/>
        <v>0</v>
      </c>
    </row>
    <row r="613" ht="15" customHeight="1" s="4" customFormat="1">
      <c r="D613" s="4">
        <f>'EZE Daily Holdings_AUTOLOAD'!G615</f>
        <v>0</v>
      </c>
      <c r="F613" s="4" t="e">
        <f>_xll.BDP(D613&amp;" equity",$F$1)</f>
        <v>#NAME?</v>
      </c>
      <c r="G613" s="4" t="e">
        <f>_xll.BDP(D613&amp;" equity",$G$1)</f>
        <v>#NAME?</v>
      </c>
      <c r="H613" s="4" t="e">
        <f>_xll.BDP(D613&amp;" equity",$H$1)</f>
        <v>#NAME?</v>
      </c>
      <c r="J613" s="4">
        <f t="shared" si="9"/>
        <v>0</v>
      </c>
    </row>
    <row r="614" ht="15" customHeight="1" s="4" customFormat="1">
      <c r="D614" s="4">
        <f>'EZE Daily Holdings_AUTOLOAD'!G616</f>
        <v>0</v>
      </c>
      <c r="F614" s="4" t="e">
        <f>_xll.BDP(D614&amp;" equity",$F$1)</f>
        <v>#NAME?</v>
      </c>
      <c r="G614" s="4" t="e">
        <f>_xll.BDP(D614&amp;" equity",$G$1)</f>
        <v>#NAME?</v>
      </c>
      <c r="H614" s="4" t="e">
        <f>_xll.BDP(D614&amp;" equity",$H$1)</f>
        <v>#NAME?</v>
      </c>
      <c r="J614" s="4">
        <f t="shared" si="9"/>
        <v>0</v>
      </c>
    </row>
    <row r="615" ht="15" customHeight="1" s="4" customFormat="1">
      <c r="D615" s="4">
        <f>'EZE Daily Holdings_AUTOLOAD'!G617</f>
        <v>0</v>
      </c>
      <c r="F615" s="4" t="e">
        <f>_xll.BDP(D615&amp;" equity",$F$1)</f>
        <v>#NAME?</v>
      </c>
      <c r="G615" s="4" t="e">
        <f>_xll.BDP(D615&amp;" equity",$G$1)</f>
        <v>#NAME?</v>
      </c>
      <c r="H615" s="4" t="e">
        <f>_xll.BDP(D615&amp;" equity",$H$1)</f>
        <v>#NAME?</v>
      </c>
      <c r="J615" s="4">
        <f t="shared" si="9"/>
        <v>0</v>
      </c>
    </row>
    <row r="616" ht="15" customHeight="1" s="4" customFormat="1">
      <c r="D616" s="4">
        <f>'EZE Daily Holdings_AUTOLOAD'!G618</f>
        <v>0</v>
      </c>
      <c r="F616" s="4" t="e">
        <f>_xll.BDP(D616&amp;" equity",$F$1)</f>
        <v>#NAME?</v>
      </c>
      <c r="G616" s="4" t="e">
        <f>_xll.BDP(D616&amp;" equity",$G$1)</f>
        <v>#NAME?</v>
      </c>
      <c r="H616" s="4" t="e">
        <f>_xll.BDP(D616&amp;" equity",$H$1)</f>
        <v>#NAME?</v>
      </c>
      <c r="J616" s="4">
        <f t="shared" si="9"/>
        <v>0</v>
      </c>
    </row>
    <row r="617" ht="15" customHeight="1" s="4" customFormat="1">
      <c r="D617" s="4">
        <f>'EZE Daily Holdings_AUTOLOAD'!G619</f>
        <v>0</v>
      </c>
      <c r="F617" s="4" t="e">
        <f>_xll.BDP(D617&amp;" equity",$F$1)</f>
        <v>#NAME?</v>
      </c>
      <c r="G617" s="4" t="e">
        <f>_xll.BDP(D617&amp;" equity",$G$1)</f>
        <v>#NAME?</v>
      </c>
      <c r="H617" s="4" t="e">
        <f>_xll.BDP(D617&amp;" equity",$H$1)</f>
        <v>#NAME?</v>
      </c>
      <c r="J617" s="4">
        <f t="shared" si="9"/>
        <v>0</v>
      </c>
    </row>
    <row r="618" ht="15" customHeight="1" s="4" customFormat="1">
      <c r="D618" s="4">
        <f>'EZE Daily Holdings_AUTOLOAD'!G620</f>
        <v>0</v>
      </c>
      <c r="F618" s="4" t="e">
        <f>_xll.BDP(D618&amp;" equity",$F$1)</f>
        <v>#NAME?</v>
      </c>
      <c r="G618" s="4" t="e">
        <f>_xll.BDP(D618&amp;" equity",$G$1)</f>
        <v>#NAME?</v>
      </c>
      <c r="H618" s="4" t="e">
        <f>_xll.BDP(D618&amp;" equity",$H$1)</f>
        <v>#NAME?</v>
      </c>
      <c r="J618" s="4">
        <f t="shared" si="9"/>
        <v>0</v>
      </c>
    </row>
    <row r="619" ht="15" customHeight="1" s="4" customFormat="1">
      <c r="D619" s="4">
        <f>'EZE Daily Holdings_AUTOLOAD'!G621</f>
        <v>0</v>
      </c>
      <c r="F619" s="4" t="e">
        <f>_xll.BDP(D619&amp;" equity",$F$1)</f>
        <v>#NAME?</v>
      </c>
      <c r="G619" s="4" t="e">
        <f>_xll.BDP(D619&amp;" equity",$G$1)</f>
        <v>#NAME?</v>
      </c>
      <c r="H619" s="4" t="e">
        <f>_xll.BDP(D619&amp;" equity",$H$1)</f>
        <v>#NAME?</v>
      </c>
      <c r="J619" s="4">
        <f t="shared" si="9"/>
        <v>0</v>
      </c>
    </row>
    <row r="620" ht="15" customHeight="1" s="4" customFormat="1">
      <c r="D620" s="4">
        <f>'EZE Daily Holdings_AUTOLOAD'!G622</f>
        <v>0</v>
      </c>
      <c r="F620" s="4" t="e">
        <f>_xll.BDP(D620&amp;" equity",$F$1)</f>
        <v>#NAME?</v>
      </c>
      <c r="G620" s="4" t="e">
        <f>_xll.BDP(D620&amp;" equity",$G$1)</f>
        <v>#NAME?</v>
      </c>
      <c r="H620" s="4" t="e">
        <f>_xll.BDP(D620&amp;" equity",$H$1)</f>
        <v>#NAME?</v>
      </c>
      <c r="J620" s="4">
        <f t="shared" si="9"/>
        <v>0</v>
      </c>
    </row>
    <row r="621" ht="15" customHeight="1" s="4" customFormat="1">
      <c r="D621" s="4">
        <f>'EZE Daily Holdings_AUTOLOAD'!G623</f>
        <v>0</v>
      </c>
      <c r="F621" s="4" t="e">
        <f>_xll.BDP(D621&amp;" equity",$F$1)</f>
        <v>#NAME?</v>
      </c>
      <c r="G621" s="4" t="e">
        <f>_xll.BDP(D621&amp;" equity",$G$1)</f>
        <v>#NAME?</v>
      </c>
      <c r="H621" s="4" t="e">
        <f>_xll.BDP(D621&amp;" equity",$H$1)</f>
        <v>#NAME?</v>
      </c>
      <c r="J621" s="4">
        <f t="shared" si="9"/>
        <v>0</v>
      </c>
    </row>
    <row r="622" ht="15" customHeight="1" s="4" customFormat="1">
      <c r="D622" s="4">
        <f>'EZE Daily Holdings_AUTOLOAD'!G624</f>
        <v>0</v>
      </c>
      <c r="F622" s="4" t="e">
        <f>_xll.BDP(D622&amp;" equity",$F$1)</f>
        <v>#NAME?</v>
      </c>
      <c r="G622" s="4" t="e">
        <f>_xll.BDP(D622&amp;" equity",$G$1)</f>
        <v>#NAME?</v>
      </c>
      <c r="H622" s="4" t="e">
        <f>_xll.BDP(D622&amp;" equity",$H$1)</f>
        <v>#NAME?</v>
      </c>
      <c r="J622" s="4">
        <f t="shared" si="9"/>
        <v>0</v>
      </c>
    </row>
    <row r="623" ht="15" customHeight="1" s="4" customFormat="1">
      <c r="D623" s="4">
        <f>'EZE Daily Holdings_AUTOLOAD'!G625</f>
        <v>0</v>
      </c>
      <c r="F623" s="4" t="e">
        <f>_xll.BDP(D623&amp;" equity",$F$1)</f>
        <v>#NAME?</v>
      </c>
      <c r="G623" s="4" t="e">
        <f>_xll.BDP(D623&amp;" equity",$G$1)</f>
        <v>#NAME?</v>
      </c>
      <c r="H623" s="4" t="e">
        <f>_xll.BDP(D623&amp;" equity",$H$1)</f>
        <v>#NAME?</v>
      </c>
      <c r="J623" s="4">
        <f t="shared" si="9"/>
        <v>0</v>
      </c>
    </row>
    <row r="624" ht="15" customHeight="1" s="4" customFormat="1">
      <c r="D624" s="4">
        <f>'EZE Daily Holdings_AUTOLOAD'!G626</f>
        <v>0</v>
      </c>
      <c r="F624" s="4" t="e">
        <f>_xll.BDP(D624&amp;" equity",$F$1)</f>
        <v>#NAME?</v>
      </c>
      <c r="G624" s="4" t="e">
        <f>_xll.BDP(D624&amp;" equity",$G$1)</f>
        <v>#NAME?</v>
      </c>
      <c r="H624" s="4" t="e">
        <f>_xll.BDP(D624&amp;" equity",$H$1)</f>
        <v>#NAME?</v>
      </c>
      <c r="J624" s="4">
        <f t="shared" si="9"/>
        <v>0</v>
      </c>
    </row>
    <row r="625" ht="15" customHeight="1" s="4" customFormat="1">
      <c r="D625" s="4">
        <f>'EZE Daily Holdings_AUTOLOAD'!G627</f>
        <v>0</v>
      </c>
      <c r="F625" s="4" t="e">
        <f>_xll.BDP(D625&amp;" equity",$F$1)</f>
        <v>#NAME?</v>
      </c>
      <c r="G625" s="4" t="e">
        <f>_xll.BDP(D625&amp;" equity",$G$1)</f>
        <v>#NAME?</v>
      </c>
      <c r="H625" s="4" t="e">
        <f>_xll.BDP(D625&amp;" equity",$H$1)</f>
        <v>#NAME?</v>
      </c>
      <c r="J625" s="4">
        <f t="shared" si="9"/>
        <v>0</v>
      </c>
    </row>
    <row r="626" ht="15" customHeight="1" s="4" customFormat="1">
      <c r="D626" s="4">
        <f>'EZE Daily Holdings_AUTOLOAD'!G628</f>
        <v>0</v>
      </c>
      <c r="F626" s="4" t="e">
        <f>_xll.BDP(D626&amp;" equity",$F$1)</f>
        <v>#NAME?</v>
      </c>
      <c r="G626" s="4" t="e">
        <f>_xll.BDP(D626&amp;" equity",$G$1)</f>
        <v>#NAME?</v>
      </c>
      <c r="H626" s="4" t="e">
        <f>_xll.BDP(D626&amp;" equity",$H$1)</f>
        <v>#NAME?</v>
      </c>
      <c r="J626" s="4">
        <f t="shared" si="9"/>
        <v>0</v>
      </c>
    </row>
    <row r="627" ht="15" customHeight="1" s="4" customFormat="1">
      <c r="D627" s="4">
        <f>'EZE Daily Holdings_AUTOLOAD'!G629</f>
        <v>0</v>
      </c>
      <c r="F627" s="4" t="e">
        <f>_xll.BDP(D627&amp;" equity",$F$1)</f>
        <v>#NAME?</v>
      </c>
      <c r="G627" s="4" t="e">
        <f>_xll.BDP(D627&amp;" equity",$G$1)</f>
        <v>#NAME?</v>
      </c>
      <c r="H627" s="4" t="e">
        <f>_xll.BDP(D627&amp;" equity",$H$1)</f>
        <v>#NAME?</v>
      </c>
      <c r="J627" s="4">
        <f t="shared" si="9"/>
        <v>0</v>
      </c>
    </row>
    <row r="628" ht="15" customHeight="1" s="4" customFormat="1">
      <c r="D628" s="4">
        <f>'EZE Daily Holdings_AUTOLOAD'!G630</f>
        <v>0</v>
      </c>
      <c r="F628" s="4" t="e">
        <f>_xll.BDP(D628&amp;" equity",$F$1)</f>
        <v>#NAME?</v>
      </c>
      <c r="G628" s="4" t="e">
        <f>_xll.BDP(D628&amp;" equity",$G$1)</f>
        <v>#NAME?</v>
      </c>
      <c r="H628" s="4" t="e">
        <f>_xll.BDP(D628&amp;" equity",$H$1)</f>
        <v>#NAME?</v>
      </c>
      <c r="J628" s="4">
        <f t="shared" si="9"/>
        <v>0</v>
      </c>
    </row>
    <row r="629" ht="15" customHeight="1" s="4" customFormat="1">
      <c r="D629" s="4">
        <f>'EZE Daily Holdings_AUTOLOAD'!G631</f>
        <v>0</v>
      </c>
      <c r="F629" s="4" t="e">
        <f>_xll.BDP(D629&amp;" equity",$F$1)</f>
        <v>#NAME?</v>
      </c>
      <c r="G629" s="4" t="e">
        <f>_xll.BDP(D629&amp;" equity",$G$1)</f>
        <v>#NAME?</v>
      </c>
      <c r="H629" s="4" t="e">
        <f>_xll.BDP(D629&amp;" equity",$H$1)</f>
        <v>#NAME?</v>
      </c>
      <c r="J629" s="4">
        <f t="shared" si="9"/>
        <v>0</v>
      </c>
    </row>
    <row r="630" ht="15" customHeight="1" s="4" customFormat="1">
      <c r="D630" s="4">
        <f>'EZE Daily Holdings_AUTOLOAD'!G632</f>
        <v>0</v>
      </c>
      <c r="F630" s="4" t="e">
        <f>_xll.BDP(D630&amp;" equity",$F$1)</f>
        <v>#NAME?</v>
      </c>
      <c r="G630" s="4" t="e">
        <f>_xll.BDP(D630&amp;" equity",$G$1)</f>
        <v>#NAME?</v>
      </c>
      <c r="H630" s="4" t="e">
        <f>_xll.BDP(D630&amp;" equity",$H$1)</f>
        <v>#NAME?</v>
      </c>
      <c r="J630" s="4">
        <f t="shared" si="9"/>
        <v>0</v>
      </c>
    </row>
    <row r="631" ht="15" customHeight="1" s="4" customFormat="1">
      <c r="D631" s="4">
        <f>'EZE Daily Holdings_AUTOLOAD'!G633</f>
        <v>0</v>
      </c>
      <c r="F631" s="4" t="e">
        <f>_xll.BDP(D631&amp;" equity",$F$1)</f>
        <v>#NAME?</v>
      </c>
      <c r="G631" s="4" t="e">
        <f>_xll.BDP(D631&amp;" equity",$G$1)</f>
        <v>#NAME?</v>
      </c>
      <c r="H631" s="4" t="e">
        <f>_xll.BDP(D631&amp;" equity",$H$1)</f>
        <v>#NAME?</v>
      </c>
      <c r="J631" s="4">
        <f t="shared" si="9"/>
        <v>0</v>
      </c>
    </row>
    <row r="632" ht="15" customHeight="1" s="4" customFormat="1">
      <c r="D632" s="4">
        <f>'EZE Daily Holdings_AUTOLOAD'!G634</f>
        <v>0</v>
      </c>
      <c r="F632" s="4" t="e">
        <f>_xll.BDP(D632&amp;" equity",$F$1)</f>
        <v>#NAME?</v>
      </c>
      <c r="G632" s="4" t="e">
        <f>_xll.BDP(D632&amp;" equity",$G$1)</f>
        <v>#NAME?</v>
      </c>
      <c r="H632" s="4" t="e">
        <f>_xll.BDP(D632&amp;" equity",$H$1)</f>
        <v>#NAME?</v>
      </c>
      <c r="J632" s="4">
        <f t="shared" si="9"/>
        <v>0</v>
      </c>
    </row>
    <row r="633" ht="15" customHeight="1" s="4" customFormat="1">
      <c r="D633" s="4">
        <f>'EZE Daily Holdings_AUTOLOAD'!G635</f>
        <v>0</v>
      </c>
      <c r="F633" s="4" t="e">
        <f>_xll.BDP(D633&amp;" equity",$F$1)</f>
        <v>#NAME?</v>
      </c>
      <c r="G633" s="4" t="e">
        <f>_xll.BDP(D633&amp;" equity",$G$1)</f>
        <v>#NAME?</v>
      </c>
      <c r="H633" s="4" t="e">
        <f>_xll.BDP(D633&amp;" equity",$H$1)</f>
        <v>#NAME?</v>
      </c>
      <c r="J633" s="4">
        <f t="shared" si="9"/>
        <v>0</v>
      </c>
    </row>
    <row r="634" ht="15" customHeight="1" s="4" customFormat="1">
      <c r="D634" s="4">
        <f>'EZE Daily Holdings_AUTOLOAD'!G636</f>
        <v>0</v>
      </c>
      <c r="F634" s="4" t="e">
        <f>_xll.BDP(D634&amp;" equity",$F$1)</f>
        <v>#NAME?</v>
      </c>
      <c r="G634" s="4" t="e">
        <f>_xll.BDP(D634&amp;" equity",$G$1)</f>
        <v>#NAME?</v>
      </c>
      <c r="H634" s="4" t="e">
        <f>_xll.BDP(D634&amp;" equity",$H$1)</f>
        <v>#NAME?</v>
      </c>
      <c r="J634" s="4">
        <f t="shared" si="9"/>
        <v>0</v>
      </c>
    </row>
    <row r="635" ht="15" customHeight="1" s="4" customFormat="1">
      <c r="D635" s="4">
        <f>'EZE Daily Holdings_AUTOLOAD'!G637</f>
        <v>0</v>
      </c>
      <c r="F635" s="4" t="e">
        <f>_xll.BDP(D635&amp;" equity",$F$1)</f>
        <v>#NAME?</v>
      </c>
      <c r="G635" s="4" t="e">
        <f>_xll.BDP(D635&amp;" equity",$G$1)</f>
        <v>#NAME?</v>
      </c>
      <c r="H635" s="4" t="e">
        <f>_xll.BDP(D635&amp;" equity",$H$1)</f>
        <v>#NAME?</v>
      </c>
      <c r="J635" s="4">
        <f t="shared" si="9"/>
        <v>0</v>
      </c>
    </row>
    <row r="636" ht="15" customHeight="1" s="4" customFormat="1">
      <c r="D636" s="4">
        <f>'EZE Daily Holdings_AUTOLOAD'!G638</f>
        <v>0</v>
      </c>
      <c r="F636" s="4" t="e">
        <f>_xll.BDP(D636&amp;" equity",$F$1)</f>
        <v>#NAME?</v>
      </c>
      <c r="G636" s="4" t="e">
        <f>_xll.BDP(D636&amp;" equity",$G$1)</f>
        <v>#NAME?</v>
      </c>
      <c r="H636" s="4" t="e">
        <f>_xll.BDP(D636&amp;" equity",$H$1)</f>
        <v>#NAME?</v>
      </c>
      <c r="J636" s="4">
        <f t="shared" si="9"/>
        <v>0</v>
      </c>
    </row>
    <row r="637" ht="15" customHeight="1" s="4" customFormat="1">
      <c r="D637" s="4">
        <f>'EZE Daily Holdings_AUTOLOAD'!G639</f>
        <v>0</v>
      </c>
      <c r="F637" s="4" t="e">
        <f>_xll.BDP(D637&amp;" equity",$F$1)</f>
        <v>#NAME?</v>
      </c>
      <c r="G637" s="4" t="e">
        <f>_xll.BDP(D637&amp;" equity",$G$1)</f>
        <v>#NAME?</v>
      </c>
      <c r="H637" s="4" t="e">
        <f>_xll.BDP(D637&amp;" equity",$H$1)</f>
        <v>#NAME?</v>
      </c>
      <c r="J637" s="4">
        <f t="shared" si="9"/>
        <v>0</v>
      </c>
    </row>
    <row r="638" ht="15" customHeight="1" s="4" customFormat="1">
      <c r="D638" s="4">
        <f>'EZE Daily Holdings_AUTOLOAD'!G640</f>
        <v>0</v>
      </c>
      <c r="F638" s="4" t="e">
        <f>_xll.BDP(D638&amp;" equity",$F$1)</f>
        <v>#NAME?</v>
      </c>
      <c r="G638" s="4" t="e">
        <f>_xll.BDP(D638&amp;" equity",$G$1)</f>
        <v>#NAME?</v>
      </c>
      <c r="H638" s="4" t="e">
        <f>_xll.BDP(D638&amp;" equity",$H$1)</f>
        <v>#NAME?</v>
      </c>
      <c r="J638" s="4">
        <f t="shared" si="9"/>
        <v>0</v>
      </c>
    </row>
    <row r="639" ht="15" customHeight="1" s="4" customFormat="1">
      <c r="D639" s="4">
        <f>'EZE Daily Holdings_AUTOLOAD'!G641</f>
        <v>0</v>
      </c>
      <c r="F639" s="4" t="e">
        <f>_xll.BDP(D639&amp;" equity",$F$1)</f>
        <v>#NAME?</v>
      </c>
      <c r="G639" s="4" t="e">
        <f>_xll.BDP(D639&amp;" equity",$G$1)</f>
        <v>#NAME?</v>
      </c>
      <c r="H639" s="4" t="e">
        <f>_xll.BDP(D639&amp;" equity",$H$1)</f>
        <v>#NAME?</v>
      </c>
      <c r="J639" s="4">
        <f t="shared" si="9"/>
        <v>0</v>
      </c>
    </row>
    <row r="640" ht="15" customHeight="1" s="4" customFormat="1">
      <c r="D640" s="4">
        <f>'EZE Daily Holdings_AUTOLOAD'!G642</f>
        <v>0</v>
      </c>
      <c r="F640" s="4" t="e">
        <f>_xll.BDP(D640&amp;" equity",$F$1)</f>
        <v>#NAME?</v>
      </c>
      <c r="G640" s="4" t="e">
        <f>_xll.BDP(D640&amp;" equity",$G$1)</f>
        <v>#NAME?</v>
      </c>
      <c r="H640" s="4" t="e">
        <f>_xll.BDP(D640&amp;" equity",$H$1)</f>
        <v>#NAME?</v>
      </c>
      <c r="J640" s="4">
        <f t="shared" si="9"/>
        <v>0</v>
      </c>
    </row>
    <row r="641" ht="15" customHeight="1" s="4" customFormat="1">
      <c r="D641" s="4">
        <f>'EZE Daily Holdings_AUTOLOAD'!G643</f>
        <v>0</v>
      </c>
      <c r="F641" s="4" t="e">
        <f>_xll.BDP(D641&amp;" equity",$F$1)</f>
        <v>#NAME?</v>
      </c>
      <c r="G641" s="4" t="e">
        <f>_xll.BDP(D641&amp;" equity",$G$1)</f>
        <v>#NAME?</v>
      </c>
      <c r="H641" s="4" t="e">
        <f>_xll.BDP(D641&amp;" equity",$H$1)</f>
        <v>#NAME?</v>
      </c>
      <c r="J641" s="4">
        <f t="shared" si="9"/>
        <v>0</v>
      </c>
    </row>
    <row r="642" ht="15" customHeight="1" s="4" customFormat="1">
      <c r="D642" s="4">
        <f>'EZE Daily Holdings_AUTOLOAD'!G644</f>
        <v>0</v>
      </c>
      <c r="F642" s="4" t="e">
        <f>_xll.BDP(D642&amp;" equity",$F$1)</f>
        <v>#NAME?</v>
      </c>
      <c r="G642" s="4" t="e">
        <f>_xll.BDP(D642&amp;" equity",$G$1)</f>
        <v>#NAME?</v>
      </c>
      <c r="H642" s="4" t="e">
        <f>_xll.BDP(D642&amp;" equity",$H$1)</f>
        <v>#NAME?</v>
      </c>
      <c r="J642" s="4">
        <f t="shared" si="9"/>
        <v>0</v>
      </c>
    </row>
    <row r="643" ht="15" customHeight="1" s="4" customFormat="1">
      <c r="D643" s="4">
        <f>'EZE Daily Holdings_AUTOLOAD'!G645</f>
        <v>0</v>
      </c>
      <c r="F643" s="4" t="e">
        <f>_xll.BDP(D643&amp;" equity",$F$1)</f>
        <v>#NAME?</v>
      </c>
      <c r="G643" s="4" t="e">
        <f>_xll.BDP(D643&amp;" equity",$G$1)</f>
        <v>#NAME?</v>
      </c>
      <c r="H643" s="4" t="e">
        <f>_xll.BDP(D643&amp;" equity",$H$1)</f>
        <v>#NAME?</v>
      </c>
      <c r="J643" s="4">
        <f ref="J643:J706" t="shared" si="10">D643</f>
        <v>0</v>
      </c>
    </row>
    <row r="644" ht="15" customHeight="1" s="4" customFormat="1">
      <c r="D644" s="4">
        <f>'EZE Daily Holdings_AUTOLOAD'!G646</f>
        <v>0</v>
      </c>
      <c r="F644" s="4" t="e">
        <f>_xll.BDP(D644&amp;" equity",$F$1)</f>
        <v>#NAME?</v>
      </c>
      <c r="G644" s="4" t="e">
        <f>_xll.BDP(D644&amp;" equity",$G$1)</f>
        <v>#NAME?</v>
      </c>
      <c r="H644" s="4" t="e">
        <f>_xll.BDP(D644&amp;" equity",$H$1)</f>
        <v>#NAME?</v>
      </c>
      <c r="J644" s="4">
        <f t="shared" si="10"/>
        <v>0</v>
      </c>
    </row>
    <row r="645" ht="15" customHeight="1" s="4" customFormat="1">
      <c r="D645" s="4">
        <f>'EZE Daily Holdings_AUTOLOAD'!G647</f>
        <v>0</v>
      </c>
      <c r="F645" s="4" t="e">
        <f>_xll.BDP(D645&amp;" equity",$F$1)</f>
        <v>#NAME?</v>
      </c>
      <c r="G645" s="4" t="e">
        <f>_xll.BDP(D645&amp;" equity",$G$1)</f>
        <v>#NAME?</v>
      </c>
      <c r="H645" s="4" t="e">
        <f>_xll.BDP(D645&amp;" equity",$H$1)</f>
        <v>#NAME?</v>
      </c>
      <c r="J645" s="4">
        <f t="shared" si="10"/>
        <v>0</v>
      </c>
    </row>
    <row r="646" ht="15" customHeight="1" s="4" customFormat="1">
      <c r="D646" s="4">
        <f>'EZE Daily Holdings_AUTOLOAD'!G648</f>
        <v>0</v>
      </c>
      <c r="F646" s="4" t="e">
        <f>_xll.BDP(D646&amp;" equity",$F$1)</f>
        <v>#NAME?</v>
      </c>
      <c r="G646" s="4" t="e">
        <f>_xll.BDP(D646&amp;" equity",$G$1)</f>
        <v>#NAME?</v>
      </c>
      <c r="H646" s="4" t="e">
        <f>_xll.BDP(D646&amp;" equity",$H$1)</f>
        <v>#NAME?</v>
      </c>
      <c r="J646" s="4">
        <f t="shared" si="10"/>
        <v>0</v>
      </c>
    </row>
    <row r="647" ht="15" customHeight="1" s="4" customFormat="1">
      <c r="D647" s="4">
        <f>'EZE Daily Holdings_AUTOLOAD'!G649</f>
        <v>0</v>
      </c>
      <c r="F647" s="4" t="e">
        <f>_xll.BDP(D647&amp;" equity",$F$1)</f>
        <v>#NAME?</v>
      </c>
      <c r="G647" s="4" t="e">
        <f>_xll.BDP(D647&amp;" equity",$G$1)</f>
        <v>#NAME?</v>
      </c>
      <c r="H647" s="4" t="e">
        <f>_xll.BDP(D647&amp;" equity",$H$1)</f>
        <v>#NAME?</v>
      </c>
      <c r="J647" s="4">
        <f t="shared" si="10"/>
        <v>0</v>
      </c>
    </row>
    <row r="648" ht="15" customHeight="1" s="4" customFormat="1">
      <c r="D648" s="4">
        <f>'EZE Daily Holdings_AUTOLOAD'!G650</f>
        <v>0</v>
      </c>
      <c r="F648" s="4" t="e">
        <f>_xll.BDP(D648&amp;" equity",$F$1)</f>
        <v>#NAME?</v>
      </c>
      <c r="G648" s="4" t="e">
        <f>_xll.BDP(D648&amp;" equity",$G$1)</f>
        <v>#NAME?</v>
      </c>
      <c r="H648" s="4" t="e">
        <f>_xll.BDP(D648&amp;" equity",$H$1)</f>
        <v>#NAME?</v>
      </c>
      <c r="J648" s="4">
        <f t="shared" si="10"/>
        <v>0</v>
      </c>
    </row>
    <row r="649" ht="15" customHeight="1" s="4" customFormat="1">
      <c r="D649" s="4">
        <f>'EZE Daily Holdings_AUTOLOAD'!G651</f>
        <v>0</v>
      </c>
      <c r="F649" s="4" t="e">
        <f>_xll.BDP(D649&amp;" equity",$F$1)</f>
        <v>#NAME?</v>
      </c>
      <c r="G649" s="4" t="e">
        <f>_xll.BDP(D649&amp;" equity",$G$1)</f>
        <v>#NAME?</v>
      </c>
      <c r="H649" s="4" t="e">
        <f>_xll.BDP(D649&amp;" equity",$H$1)</f>
        <v>#NAME?</v>
      </c>
      <c r="J649" s="4">
        <f t="shared" si="10"/>
        <v>0</v>
      </c>
    </row>
    <row r="650" ht="15" customHeight="1" s="4" customFormat="1">
      <c r="D650" s="4">
        <f>'EZE Daily Holdings_AUTOLOAD'!G652</f>
        <v>0</v>
      </c>
      <c r="F650" s="4" t="e">
        <f>_xll.BDP(D650&amp;" equity",$F$1)</f>
        <v>#NAME?</v>
      </c>
      <c r="G650" s="4" t="e">
        <f>_xll.BDP(D650&amp;" equity",$G$1)</f>
        <v>#NAME?</v>
      </c>
      <c r="H650" s="4" t="e">
        <f>_xll.BDP(D650&amp;" equity",$H$1)</f>
        <v>#NAME?</v>
      </c>
      <c r="J650" s="4">
        <f t="shared" si="10"/>
        <v>0</v>
      </c>
    </row>
    <row r="651" ht="15" customHeight="1" s="4" customFormat="1">
      <c r="D651" s="4">
        <f>'EZE Daily Holdings_AUTOLOAD'!G653</f>
        <v>0</v>
      </c>
      <c r="F651" s="4" t="e">
        <f>_xll.BDP(D651&amp;" equity",$F$1)</f>
        <v>#NAME?</v>
      </c>
      <c r="G651" s="4" t="e">
        <f>_xll.BDP(D651&amp;" equity",$G$1)</f>
        <v>#NAME?</v>
      </c>
      <c r="H651" s="4" t="e">
        <f>_xll.BDP(D651&amp;" equity",$H$1)</f>
        <v>#NAME?</v>
      </c>
      <c r="J651" s="4">
        <f t="shared" si="10"/>
        <v>0</v>
      </c>
    </row>
    <row r="652" ht="15" customHeight="1" s="4" customFormat="1">
      <c r="D652" s="4">
        <f>'EZE Daily Holdings_AUTOLOAD'!G654</f>
        <v>0</v>
      </c>
      <c r="F652" s="4" t="e">
        <f>_xll.BDP(D652&amp;" equity",$F$1)</f>
        <v>#NAME?</v>
      </c>
      <c r="G652" s="4" t="e">
        <f>_xll.BDP(D652&amp;" equity",$G$1)</f>
        <v>#NAME?</v>
      </c>
      <c r="H652" s="4" t="e">
        <f>_xll.BDP(D652&amp;" equity",$H$1)</f>
        <v>#NAME?</v>
      </c>
      <c r="J652" s="4">
        <f t="shared" si="10"/>
        <v>0</v>
      </c>
    </row>
    <row r="653" ht="15" customHeight="1" s="4" customFormat="1">
      <c r="D653" s="4">
        <f>'EZE Daily Holdings_AUTOLOAD'!G655</f>
        <v>0</v>
      </c>
      <c r="F653" s="4" t="e">
        <f>_xll.BDP(D653&amp;" equity",$F$1)</f>
        <v>#NAME?</v>
      </c>
      <c r="G653" s="4" t="e">
        <f>_xll.BDP(D653&amp;" equity",$G$1)</f>
        <v>#NAME?</v>
      </c>
      <c r="H653" s="4" t="e">
        <f>_xll.BDP(D653&amp;" equity",$H$1)</f>
        <v>#NAME?</v>
      </c>
      <c r="J653" s="4">
        <f t="shared" si="10"/>
        <v>0</v>
      </c>
    </row>
    <row r="654" ht="15" customHeight="1" s="4" customFormat="1">
      <c r="D654" s="4">
        <f>'EZE Daily Holdings_AUTOLOAD'!G656</f>
        <v>0</v>
      </c>
      <c r="F654" s="4" t="e">
        <f>_xll.BDP(D654&amp;" equity",$F$1)</f>
        <v>#NAME?</v>
      </c>
      <c r="G654" s="4" t="e">
        <f>_xll.BDP(D654&amp;" equity",$G$1)</f>
        <v>#NAME?</v>
      </c>
      <c r="H654" s="4" t="e">
        <f>_xll.BDP(D654&amp;" equity",$H$1)</f>
        <v>#NAME?</v>
      </c>
      <c r="J654" s="4">
        <f t="shared" si="10"/>
        <v>0</v>
      </c>
    </row>
    <row r="655" ht="15" customHeight="1" s="4" customFormat="1">
      <c r="D655" s="4">
        <f>'EZE Daily Holdings_AUTOLOAD'!G657</f>
        <v>0</v>
      </c>
      <c r="F655" s="4" t="e">
        <f>_xll.BDP(D655&amp;" equity",$F$1)</f>
        <v>#NAME?</v>
      </c>
      <c r="G655" s="4" t="e">
        <f>_xll.BDP(D655&amp;" equity",$G$1)</f>
        <v>#NAME?</v>
      </c>
      <c r="H655" s="4" t="e">
        <f>_xll.BDP(D655&amp;" equity",$H$1)</f>
        <v>#NAME?</v>
      </c>
      <c r="J655" s="4">
        <f t="shared" si="10"/>
        <v>0</v>
      </c>
    </row>
    <row r="656" ht="15" customHeight="1" s="4" customFormat="1">
      <c r="D656" s="4">
        <f>'EZE Daily Holdings_AUTOLOAD'!G658</f>
        <v>0</v>
      </c>
      <c r="F656" s="4" t="e">
        <f>_xll.BDP(D656&amp;" equity",$F$1)</f>
        <v>#NAME?</v>
      </c>
      <c r="G656" s="4" t="e">
        <f>_xll.BDP(D656&amp;" equity",$G$1)</f>
        <v>#NAME?</v>
      </c>
      <c r="H656" s="4" t="e">
        <f>_xll.BDP(D656&amp;" equity",$H$1)</f>
        <v>#NAME?</v>
      </c>
      <c r="J656" s="4">
        <f t="shared" si="10"/>
        <v>0</v>
      </c>
    </row>
    <row r="657" ht="15" customHeight="1" s="4" customFormat="1">
      <c r="D657" s="4">
        <f>'EZE Daily Holdings_AUTOLOAD'!G659</f>
        <v>0</v>
      </c>
      <c r="F657" s="4" t="e">
        <f>_xll.BDP(D657&amp;" equity",$F$1)</f>
        <v>#NAME?</v>
      </c>
      <c r="G657" s="4" t="e">
        <f>_xll.BDP(D657&amp;" equity",$G$1)</f>
        <v>#NAME?</v>
      </c>
      <c r="H657" s="4" t="e">
        <f>_xll.BDP(D657&amp;" equity",$H$1)</f>
        <v>#NAME?</v>
      </c>
      <c r="J657" s="4">
        <f t="shared" si="10"/>
        <v>0</v>
      </c>
    </row>
    <row r="658" ht="15" customHeight="1" s="4" customFormat="1">
      <c r="D658" s="4">
        <f>'EZE Daily Holdings_AUTOLOAD'!G660</f>
        <v>0</v>
      </c>
      <c r="F658" s="4" t="e">
        <f>_xll.BDP(D658&amp;" equity",$F$1)</f>
        <v>#NAME?</v>
      </c>
      <c r="G658" s="4" t="e">
        <f>_xll.BDP(D658&amp;" equity",$G$1)</f>
        <v>#NAME?</v>
      </c>
      <c r="H658" s="4" t="e">
        <f>_xll.BDP(D658&amp;" equity",$H$1)</f>
        <v>#NAME?</v>
      </c>
      <c r="J658" s="4">
        <f t="shared" si="10"/>
        <v>0</v>
      </c>
    </row>
    <row r="659" ht="15" customHeight="1" s="4" customFormat="1">
      <c r="D659" s="4">
        <f>'EZE Daily Holdings_AUTOLOAD'!G661</f>
        <v>0</v>
      </c>
      <c r="F659" s="4" t="e">
        <f>_xll.BDP(D659&amp;" equity",$F$1)</f>
        <v>#NAME?</v>
      </c>
      <c r="G659" s="4" t="e">
        <f>_xll.BDP(D659&amp;" equity",$G$1)</f>
        <v>#NAME?</v>
      </c>
      <c r="H659" s="4" t="e">
        <f>_xll.BDP(D659&amp;" equity",$H$1)</f>
        <v>#NAME?</v>
      </c>
      <c r="J659" s="4">
        <f t="shared" si="10"/>
        <v>0</v>
      </c>
    </row>
    <row r="660" ht="15" customHeight="1" s="4" customFormat="1">
      <c r="D660" s="4">
        <f>'EZE Daily Holdings_AUTOLOAD'!G662</f>
        <v>0</v>
      </c>
      <c r="F660" s="4" t="e">
        <f>_xll.BDP(D660&amp;" equity",$F$1)</f>
        <v>#NAME?</v>
      </c>
      <c r="G660" s="4" t="e">
        <f>_xll.BDP(D660&amp;" equity",$G$1)</f>
        <v>#NAME?</v>
      </c>
      <c r="H660" s="4" t="e">
        <f>_xll.BDP(D660&amp;" equity",$H$1)</f>
        <v>#NAME?</v>
      </c>
      <c r="J660" s="4">
        <f t="shared" si="10"/>
        <v>0</v>
      </c>
    </row>
    <row r="661" ht="15" customHeight="1" s="4" customFormat="1">
      <c r="D661" s="4">
        <f>'EZE Daily Holdings_AUTOLOAD'!G663</f>
        <v>0</v>
      </c>
      <c r="F661" s="4" t="e">
        <f>_xll.BDP(D661&amp;" equity",$F$1)</f>
        <v>#NAME?</v>
      </c>
      <c r="G661" s="4" t="e">
        <f>_xll.BDP(D661&amp;" equity",$G$1)</f>
        <v>#NAME?</v>
      </c>
      <c r="H661" s="4" t="e">
        <f>_xll.BDP(D661&amp;" equity",$H$1)</f>
        <v>#NAME?</v>
      </c>
      <c r="J661" s="4">
        <f t="shared" si="10"/>
        <v>0</v>
      </c>
    </row>
    <row r="662" ht="15" customHeight="1" s="4" customFormat="1">
      <c r="D662" s="4">
        <f>'EZE Daily Holdings_AUTOLOAD'!G664</f>
        <v>0</v>
      </c>
      <c r="F662" s="4" t="e">
        <f>_xll.BDP(D662&amp;" equity",$F$1)</f>
        <v>#NAME?</v>
      </c>
      <c r="G662" s="4" t="e">
        <f>_xll.BDP(D662&amp;" equity",$G$1)</f>
        <v>#NAME?</v>
      </c>
      <c r="H662" s="4" t="e">
        <f>_xll.BDP(D662&amp;" equity",$H$1)</f>
        <v>#NAME?</v>
      </c>
      <c r="J662" s="4">
        <f t="shared" si="10"/>
        <v>0</v>
      </c>
    </row>
    <row r="663" ht="15" customHeight="1" s="4" customFormat="1">
      <c r="D663" s="4">
        <f>'EZE Daily Holdings_AUTOLOAD'!G665</f>
        <v>0</v>
      </c>
      <c r="F663" s="4" t="e">
        <f>_xll.BDP(D663&amp;" equity",$F$1)</f>
        <v>#NAME?</v>
      </c>
      <c r="G663" s="4" t="e">
        <f>_xll.BDP(D663&amp;" equity",$G$1)</f>
        <v>#NAME?</v>
      </c>
      <c r="H663" s="4" t="e">
        <f>_xll.BDP(D663&amp;" equity",$H$1)</f>
        <v>#NAME?</v>
      </c>
      <c r="J663" s="4">
        <f t="shared" si="10"/>
        <v>0</v>
      </c>
    </row>
    <row r="664" ht="15" customHeight="1" s="4" customFormat="1">
      <c r="D664" s="4">
        <f>'EZE Daily Holdings_AUTOLOAD'!G666</f>
        <v>0</v>
      </c>
      <c r="F664" s="4" t="e">
        <f>_xll.BDP(D664&amp;" equity",$F$1)</f>
        <v>#NAME?</v>
      </c>
      <c r="G664" s="4" t="e">
        <f>_xll.BDP(D664&amp;" equity",$G$1)</f>
        <v>#NAME?</v>
      </c>
      <c r="H664" s="4" t="e">
        <f>_xll.BDP(D664&amp;" equity",$H$1)</f>
        <v>#NAME?</v>
      </c>
      <c r="J664" s="4">
        <f t="shared" si="10"/>
        <v>0</v>
      </c>
    </row>
    <row r="665" ht="15" customHeight="1" s="4" customFormat="1">
      <c r="D665" s="4">
        <f>'EZE Daily Holdings_AUTOLOAD'!G667</f>
        <v>0</v>
      </c>
      <c r="F665" s="4" t="e">
        <f>_xll.BDP(D665&amp;" equity",$F$1)</f>
        <v>#NAME?</v>
      </c>
      <c r="G665" s="4" t="e">
        <f>_xll.BDP(D665&amp;" equity",$G$1)</f>
        <v>#NAME?</v>
      </c>
      <c r="H665" s="4" t="e">
        <f>_xll.BDP(D665&amp;" equity",$H$1)</f>
        <v>#NAME?</v>
      </c>
      <c r="J665" s="4">
        <f t="shared" si="10"/>
        <v>0</v>
      </c>
    </row>
    <row r="666" ht="15" customHeight="1" s="4" customFormat="1">
      <c r="D666" s="4">
        <f>'EZE Daily Holdings_AUTOLOAD'!G668</f>
        <v>0</v>
      </c>
      <c r="F666" s="4" t="e">
        <f>_xll.BDP(D666&amp;" equity",$F$1)</f>
        <v>#NAME?</v>
      </c>
      <c r="G666" s="4" t="e">
        <f>_xll.BDP(D666&amp;" equity",$G$1)</f>
        <v>#NAME?</v>
      </c>
      <c r="H666" s="4" t="e">
        <f>_xll.BDP(D666&amp;" equity",$H$1)</f>
        <v>#NAME?</v>
      </c>
      <c r="J666" s="4">
        <f t="shared" si="10"/>
        <v>0</v>
      </c>
    </row>
    <row r="667" ht="15" customHeight="1" s="4" customFormat="1">
      <c r="D667" s="4">
        <f>'EZE Daily Holdings_AUTOLOAD'!G669</f>
        <v>0</v>
      </c>
      <c r="F667" s="4" t="e">
        <f>_xll.BDP(D667&amp;" equity",$F$1)</f>
        <v>#NAME?</v>
      </c>
      <c r="G667" s="4" t="e">
        <f>_xll.BDP(D667&amp;" equity",$G$1)</f>
        <v>#NAME?</v>
      </c>
      <c r="H667" s="4" t="e">
        <f>_xll.BDP(D667&amp;" equity",$H$1)</f>
        <v>#NAME?</v>
      </c>
      <c r="J667" s="4">
        <f t="shared" si="10"/>
        <v>0</v>
      </c>
    </row>
    <row r="668" ht="15" customHeight="1" s="4" customFormat="1">
      <c r="D668" s="4">
        <f>'EZE Daily Holdings_AUTOLOAD'!G670</f>
        <v>0</v>
      </c>
      <c r="F668" s="4" t="e">
        <f>_xll.BDP(D668&amp;" equity",$F$1)</f>
        <v>#NAME?</v>
      </c>
      <c r="G668" s="4" t="e">
        <f>_xll.BDP(D668&amp;" equity",$G$1)</f>
        <v>#NAME?</v>
      </c>
      <c r="H668" s="4" t="e">
        <f>_xll.BDP(D668&amp;" equity",$H$1)</f>
        <v>#NAME?</v>
      </c>
      <c r="J668" s="4">
        <f t="shared" si="10"/>
        <v>0</v>
      </c>
    </row>
    <row r="669" ht="15" customHeight="1" s="4" customFormat="1">
      <c r="D669" s="4">
        <f>'EZE Daily Holdings_AUTOLOAD'!G671</f>
        <v>0</v>
      </c>
      <c r="F669" s="4" t="e">
        <f>_xll.BDP(D669&amp;" equity",$F$1)</f>
        <v>#NAME?</v>
      </c>
      <c r="G669" s="4" t="e">
        <f>_xll.BDP(D669&amp;" equity",$G$1)</f>
        <v>#NAME?</v>
      </c>
      <c r="H669" s="4" t="e">
        <f>_xll.BDP(D669&amp;" equity",$H$1)</f>
        <v>#NAME?</v>
      </c>
      <c r="J669" s="4">
        <f t="shared" si="10"/>
        <v>0</v>
      </c>
    </row>
    <row r="670" ht="15" customHeight="1" s="4" customFormat="1">
      <c r="D670" s="4">
        <f>'EZE Daily Holdings_AUTOLOAD'!G672</f>
        <v>0</v>
      </c>
      <c r="F670" s="4" t="e">
        <f>_xll.BDP(D670&amp;" equity",$F$1)</f>
        <v>#NAME?</v>
      </c>
      <c r="G670" s="4" t="e">
        <f>_xll.BDP(D670&amp;" equity",$G$1)</f>
        <v>#NAME?</v>
      </c>
      <c r="H670" s="4" t="e">
        <f>_xll.BDP(D670&amp;" equity",$H$1)</f>
        <v>#NAME?</v>
      </c>
      <c r="J670" s="4">
        <f t="shared" si="10"/>
        <v>0</v>
      </c>
    </row>
    <row r="671" ht="15" customHeight="1" s="4" customFormat="1">
      <c r="D671" s="4">
        <f>'EZE Daily Holdings_AUTOLOAD'!G673</f>
        <v>0</v>
      </c>
      <c r="F671" s="4" t="e">
        <f>_xll.BDP(D671&amp;" equity",$F$1)</f>
        <v>#NAME?</v>
      </c>
      <c r="G671" s="4" t="e">
        <f>_xll.BDP(D671&amp;" equity",$G$1)</f>
        <v>#NAME?</v>
      </c>
      <c r="H671" s="4" t="e">
        <f>_xll.BDP(D671&amp;" equity",$H$1)</f>
        <v>#NAME?</v>
      </c>
      <c r="J671" s="4">
        <f t="shared" si="10"/>
        <v>0</v>
      </c>
    </row>
    <row r="672" ht="15" customHeight="1" s="4" customFormat="1">
      <c r="D672" s="4">
        <f>'EZE Daily Holdings_AUTOLOAD'!G674</f>
        <v>0</v>
      </c>
      <c r="F672" s="4" t="e">
        <f>_xll.BDP(D672&amp;" equity",$F$1)</f>
        <v>#NAME?</v>
      </c>
      <c r="G672" s="4" t="e">
        <f>_xll.BDP(D672&amp;" equity",$G$1)</f>
        <v>#NAME?</v>
      </c>
      <c r="H672" s="4" t="e">
        <f>_xll.BDP(D672&amp;" equity",$H$1)</f>
        <v>#NAME?</v>
      </c>
      <c r="J672" s="4">
        <f t="shared" si="10"/>
        <v>0</v>
      </c>
    </row>
    <row r="673" ht="15" customHeight="1" s="4" customFormat="1">
      <c r="D673" s="4">
        <f>'EZE Daily Holdings_AUTOLOAD'!G675</f>
        <v>0</v>
      </c>
      <c r="F673" s="4" t="e">
        <f>_xll.BDP(D673&amp;" equity",$F$1)</f>
        <v>#NAME?</v>
      </c>
      <c r="G673" s="4" t="e">
        <f>_xll.BDP(D673&amp;" equity",$G$1)</f>
        <v>#NAME?</v>
      </c>
      <c r="H673" s="4" t="e">
        <f>_xll.BDP(D673&amp;" equity",$H$1)</f>
        <v>#NAME?</v>
      </c>
      <c r="J673" s="4">
        <f t="shared" si="10"/>
        <v>0</v>
      </c>
    </row>
    <row r="674" ht="15" customHeight="1" s="4" customFormat="1">
      <c r="D674" s="4">
        <f>'EZE Daily Holdings_AUTOLOAD'!G676</f>
        <v>0</v>
      </c>
      <c r="F674" s="4" t="e">
        <f>_xll.BDP(D674&amp;" equity",$F$1)</f>
        <v>#NAME?</v>
      </c>
      <c r="G674" s="4" t="e">
        <f>_xll.BDP(D674&amp;" equity",$G$1)</f>
        <v>#NAME?</v>
      </c>
      <c r="H674" s="4" t="e">
        <f>_xll.BDP(D674&amp;" equity",$H$1)</f>
        <v>#NAME?</v>
      </c>
      <c r="J674" s="4">
        <f t="shared" si="10"/>
        <v>0</v>
      </c>
    </row>
    <row r="675" ht="15" customHeight="1" s="4" customFormat="1">
      <c r="D675" s="4">
        <f>'EZE Daily Holdings_AUTOLOAD'!G677</f>
        <v>0</v>
      </c>
      <c r="F675" s="4" t="e">
        <f>_xll.BDP(D675&amp;" equity",$F$1)</f>
        <v>#NAME?</v>
      </c>
      <c r="G675" s="4" t="e">
        <f>_xll.BDP(D675&amp;" equity",$G$1)</f>
        <v>#NAME?</v>
      </c>
      <c r="H675" s="4" t="e">
        <f>_xll.BDP(D675&amp;" equity",$H$1)</f>
        <v>#NAME?</v>
      </c>
      <c r="J675" s="4">
        <f t="shared" si="10"/>
        <v>0</v>
      </c>
    </row>
    <row r="676" ht="15" customHeight="1" s="4" customFormat="1">
      <c r="D676" s="4">
        <f>'EZE Daily Holdings_AUTOLOAD'!G678</f>
        <v>0</v>
      </c>
      <c r="F676" s="4" t="e">
        <f>_xll.BDP(D676&amp;" equity",$F$1)</f>
        <v>#NAME?</v>
      </c>
      <c r="G676" s="4" t="e">
        <f>_xll.BDP(D676&amp;" equity",$G$1)</f>
        <v>#NAME?</v>
      </c>
      <c r="H676" s="4" t="e">
        <f>_xll.BDP(D676&amp;" equity",$H$1)</f>
        <v>#NAME?</v>
      </c>
      <c r="J676" s="4">
        <f t="shared" si="10"/>
        <v>0</v>
      </c>
    </row>
    <row r="677" ht="15" customHeight="1" s="4" customFormat="1">
      <c r="D677" s="4">
        <f>'EZE Daily Holdings_AUTOLOAD'!G679</f>
        <v>0</v>
      </c>
      <c r="F677" s="4" t="e">
        <f>_xll.BDP(D677&amp;" equity",$F$1)</f>
        <v>#NAME?</v>
      </c>
      <c r="G677" s="4" t="e">
        <f>_xll.BDP(D677&amp;" equity",$G$1)</f>
        <v>#NAME?</v>
      </c>
      <c r="H677" s="4" t="e">
        <f>_xll.BDP(D677&amp;" equity",$H$1)</f>
        <v>#NAME?</v>
      </c>
      <c r="J677" s="4">
        <f t="shared" si="10"/>
        <v>0</v>
      </c>
    </row>
    <row r="678" ht="15" customHeight="1" s="4" customFormat="1">
      <c r="D678" s="4">
        <f>'EZE Daily Holdings_AUTOLOAD'!G680</f>
        <v>0</v>
      </c>
      <c r="F678" s="4" t="e">
        <f>_xll.BDP(D678&amp;" equity",$F$1)</f>
        <v>#NAME?</v>
      </c>
      <c r="G678" s="4" t="e">
        <f>_xll.BDP(D678&amp;" equity",$G$1)</f>
        <v>#NAME?</v>
      </c>
      <c r="H678" s="4" t="e">
        <f>_xll.BDP(D678&amp;" equity",$H$1)</f>
        <v>#NAME?</v>
      </c>
      <c r="J678" s="4">
        <f t="shared" si="10"/>
        <v>0</v>
      </c>
    </row>
    <row r="679" ht="15" customHeight="1" s="4" customFormat="1">
      <c r="D679" s="4">
        <f>'EZE Daily Holdings_AUTOLOAD'!G681</f>
        <v>0</v>
      </c>
      <c r="F679" s="4" t="e">
        <f>_xll.BDP(D679&amp;" equity",$F$1)</f>
        <v>#NAME?</v>
      </c>
      <c r="G679" s="4" t="e">
        <f>_xll.BDP(D679&amp;" equity",$G$1)</f>
        <v>#NAME?</v>
      </c>
      <c r="H679" s="4" t="e">
        <f>_xll.BDP(D679&amp;" equity",$H$1)</f>
        <v>#NAME?</v>
      </c>
      <c r="J679" s="4">
        <f t="shared" si="10"/>
        <v>0</v>
      </c>
    </row>
    <row r="680" ht="15" customHeight="1" s="4" customFormat="1">
      <c r="D680" s="4">
        <f>'EZE Daily Holdings_AUTOLOAD'!G682</f>
        <v>0</v>
      </c>
      <c r="F680" s="4" t="e">
        <f>_xll.BDP(D680&amp;" equity",$F$1)</f>
        <v>#NAME?</v>
      </c>
      <c r="G680" s="4" t="e">
        <f>_xll.BDP(D680&amp;" equity",$G$1)</f>
        <v>#NAME?</v>
      </c>
      <c r="H680" s="4" t="e">
        <f>_xll.BDP(D680&amp;" equity",$H$1)</f>
        <v>#NAME?</v>
      </c>
      <c r="J680" s="4">
        <f t="shared" si="10"/>
        <v>0</v>
      </c>
    </row>
    <row r="681" ht="15" customHeight="1" s="4" customFormat="1">
      <c r="D681" s="4">
        <f>'EZE Daily Holdings_AUTOLOAD'!G683</f>
        <v>0</v>
      </c>
      <c r="F681" s="4" t="e">
        <f>_xll.BDP(D681&amp;" equity",$F$1)</f>
        <v>#NAME?</v>
      </c>
      <c r="G681" s="4" t="e">
        <f>_xll.BDP(D681&amp;" equity",$G$1)</f>
        <v>#NAME?</v>
      </c>
      <c r="H681" s="4" t="e">
        <f>_xll.BDP(D681&amp;" equity",$H$1)</f>
        <v>#NAME?</v>
      </c>
      <c r="J681" s="4">
        <f t="shared" si="10"/>
        <v>0</v>
      </c>
    </row>
    <row r="682" ht="15" customHeight="1" s="4" customFormat="1">
      <c r="D682" s="4">
        <f>'EZE Daily Holdings_AUTOLOAD'!G684</f>
        <v>0</v>
      </c>
      <c r="F682" s="4" t="e">
        <f>_xll.BDP(D682&amp;" equity",$F$1)</f>
        <v>#NAME?</v>
      </c>
      <c r="G682" s="4" t="e">
        <f>_xll.BDP(D682&amp;" equity",$G$1)</f>
        <v>#NAME?</v>
      </c>
      <c r="H682" s="4" t="e">
        <f>_xll.BDP(D682&amp;" equity",$H$1)</f>
        <v>#NAME?</v>
      </c>
      <c r="J682" s="4">
        <f t="shared" si="10"/>
        <v>0</v>
      </c>
    </row>
    <row r="683" ht="15" customHeight="1" s="4" customFormat="1">
      <c r="D683" s="4">
        <f>'EZE Daily Holdings_AUTOLOAD'!G685</f>
        <v>0</v>
      </c>
      <c r="F683" s="4" t="e">
        <f>_xll.BDP(D683&amp;" equity",$F$1)</f>
        <v>#NAME?</v>
      </c>
      <c r="G683" s="4" t="e">
        <f>_xll.BDP(D683&amp;" equity",$G$1)</f>
        <v>#NAME?</v>
      </c>
      <c r="H683" s="4" t="e">
        <f>_xll.BDP(D683&amp;" equity",$H$1)</f>
        <v>#NAME?</v>
      </c>
      <c r="J683" s="4">
        <f t="shared" si="10"/>
        <v>0</v>
      </c>
    </row>
    <row r="684" ht="15" customHeight="1" s="4" customFormat="1">
      <c r="D684" s="4">
        <f>'EZE Daily Holdings_AUTOLOAD'!G686</f>
        <v>0</v>
      </c>
      <c r="F684" s="4" t="e">
        <f>_xll.BDP(D684&amp;" equity",$F$1)</f>
        <v>#NAME?</v>
      </c>
      <c r="G684" s="4" t="e">
        <f>_xll.BDP(D684&amp;" equity",$G$1)</f>
        <v>#NAME?</v>
      </c>
      <c r="H684" s="4" t="e">
        <f>_xll.BDP(D684&amp;" equity",$H$1)</f>
        <v>#NAME?</v>
      </c>
      <c r="J684" s="4">
        <f t="shared" si="10"/>
        <v>0</v>
      </c>
    </row>
    <row r="685" ht="15" customHeight="1" s="4" customFormat="1">
      <c r="D685" s="4">
        <f>'EZE Daily Holdings_AUTOLOAD'!G687</f>
        <v>0</v>
      </c>
      <c r="F685" s="4" t="e">
        <f>_xll.BDP(D685&amp;" equity",$F$1)</f>
        <v>#NAME?</v>
      </c>
      <c r="G685" s="4" t="e">
        <f>_xll.BDP(D685&amp;" equity",$G$1)</f>
        <v>#NAME?</v>
      </c>
      <c r="H685" s="4" t="e">
        <f>_xll.BDP(D685&amp;" equity",$H$1)</f>
        <v>#NAME?</v>
      </c>
      <c r="J685" s="4">
        <f t="shared" si="10"/>
        <v>0</v>
      </c>
    </row>
    <row r="686" ht="15" customHeight="1" s="4" customFormat="1">
      <c r="D686" s="4">
        <f>'EZE Daily Holdings_AUTOLOAD'!G688</f>
        <v>0</v>
      </c>
      <c r="F686" s="4" t="e">
        <f>_xll.BDP(D686&amp;" equity",$F$1)</f>
        <v>#NAME?</v>
      </c>
      <c r="G686" s="4" t="e">
        <f>_xll.BDP(D686&amp;" equity",$G$1)</f>
        <v>#NAME?</v>
      </c>
      <c r="H686" s="4" t="e">
        <f>_xll.BDP(D686&amp;" equity",$H$1)</f>
        <v>#NAME?</v>
      </c>
      <c r="J686" s="4">
        <f t="shared" si="10"/>
        <v>0</v>
      </c>
    </row>
    <row r="687" ht="15" customHeight="1" s="4" customFormat="1">
      <c r="D687" s="4">
        <f>'EZE Daily Holdings_AUTOLOAD'!G689</f>
        <v>0</v>
      </c>
      <c r="F687" s="4" t="e">
        <f>_xll.BDP(D687&amp;" equity",$F$1)</f>
        <v>#NAME?</v>
      </c>
      <c r="G687" s="4" t="e">
        <f>_xll.BDP(D687&amp;" equity",$G$1)</f>
        <v>#NAME?</v>
      </c>
      <c r="H687" s="4" t="e">
        <f>_xll.BDP(D687&amp;" equity",$H$1)</f>
        <v>#NAME?</v>
      </c>
      <c r="J687" s="4">
        <f t="shared" si="10"/>
        <v>0</v>
      </c>
    </row>
    <row r="688" ht="15" customHeight="1" s="4" customFormat="1">
      <c r="D688" s="4">
        <f>'EZE Daily Holdings_AUTOLOAD'!G690</f>
        <v>0</v>
      </c>
      <c r="F688" s="4" t="e">
        <f>_xll.BDP(D688&amp;" equity",$F$1)</f>
        <v>#NAME?</v>
      </c>
      <c r="G688" s="4" t="e">
        <f>_xll.BDP(D688&amp;" equity",$G$1)</f>
        <v>#NAME?</v>
      </c>
      <c r="H688" s="4" t="e">
        <f>_xll.BDP(D688&amp;" equity",$H$1)</f>
        <v>#NAME?</v>
      </c>
      <c r="J688" s="4">
        <f t="shared" si="10"/>
        <v>0</v>
      </c>
    </row>
    <row r="689" ht="15" customHeight="1" s="4" customFormat="1">
      <c r="D689" s="4">
        <f>'EZE Daily Holdings_AUTOLOAD'!G691</f>
        <v>0</v>
      </c>
      <c r="F689" s="4" t="e">
        <f>_xll.BDP(D689&amp;" equity",$F$1)</f>
        <v>#NAME?</v>
      </c>
      <c r="G689" s="4" t="e">
        <f>_xll.BDP(D689&amp;" equity",$G$1)</f>
        <v>#NAME?</v>
      </c>
      <c r="H689" s="4" t="e">
        <f>_xll.BDP(D689&amp;" equity",$H$1)</f>
        <v>#NAME?</v>
      </c>
      <c r="J689" s="4">
        <f t="shared" si="10"/>
        <v>0</v>
      </c>
    </row>
    <row r="690" ht="15" customHeight="1" s="4" customFormat="1">
      <c r="D690" s="4">
        <f>'EZE Daily Holdings_AUTOLOAD'!G692</f>
        <v>0</v>
      </c>
      <c r="F690" s="4" t="e">
        <f>_xll.BDP(D690&amp;" equity",$F$1)</f>
        <v>#NAME?</v>
      </c>
      <c r="G690" s="4" t="e">
        <f>_xll.BDP(D690&amp;" equity",$G$1)</f>
        <v>#NAME?</v>
      </c>
      <c r="H690" s="4" t="e">
        <f>_xll.BDP(D690&amp;" equity",$H$1)</f>
        <v>#NAME?</v>
      </c>
      <c r="J690" s="4">
        <f t="shared" si="10"/>
        <v>0</v>
      </c>
    </row>
    <row r="691" ht="15" customHeight="1" s="4" customFormat="1">
      <c r="D691" s="4">
        <f>'EZE Daily Holdings_AUTOLOAD'!G693</f>
        <v>0</v>
      </c>
      <c r="F691" s="4" t="e">
        <f>_xll.BDP(D691&amp;" equity",$F$1)</f>
        <v>#NAME?</v>
      </c>
      <c r="G691" s="4" t="e">
        <f>_xll.BDP(D691&amp;" equity",$G$1)</f>
        <v>#NAME?</v>
      </c>
      <c r="H691" s="4" t="e">
        <f>_xll.BDP(D691&amp;" equity",$H$1)</f>
        <v>#NAME?</v>
      </c>
      <c r="J691" s="4">
        <f t="shared" si="10"/>
        <v>0</v>
      </c>
    </row>
    <row r="692" ht="15" customHeight="1" s="4" customFormat="1">
      <c r="D692" s="4">
        <f>'EZE Daily Holdings_AUTOLOAD'!G694</f>
        <v>0</v>
      </c>
      <c r="F692" s="4" t="e">
        <f>_xll.BDP(D692&amp;" equity",$F$1)</f>
        <v>#NAME?</v>
      </c>
      <c r="G692" s="4" t="e">
        <f>_xll.BDP(D692&amp;" equity",$G$1)</f>
        <v>#NAME?</v>
      </c>
      <c r="H692" s="4" t="e">
        <f>_xll.BDP(D692&amp;" equity",$H$1)</f>
        <v>#NAME?</v>
      </c>
      <c r="J692" s="4">
        <f t="shared" si="10"/>
        <v>0</v>
      </c>
    </row>
    <row r="693" ht="15" customHeight="1" s="4" customFormat="1">
      <c r="D693" s="4">
        <f>'EZE Daily Holdings_AUTOLOAD'!G695</f>
        <v>0</v>
      </c>
      <c r="F693" s="4" t="e">
        <f>_xll.BDP(D693&amp;" equity",$F$1)</f>
        <v>#NAME?</v>
      </c>
      <c r="G693" s="4" t="e">
        <f>_xll.BDP(D693&amp;" equity",$G$1)</f>
        <v>#NAME?</v>
      </c>
      <c r="H693" s="4" t="e">
        <f>_xll.BDP(D693&amp;" equity",$H$1)</f>
        <v>#NAME?</v>
      </c>
      <c r="J693" s="4">
        <f t="shared" si="10"/>
        <v>0</v>
      </c>
    </row>
    <row r="694" ht="15" customHeight="1" s="4" customFormat="1">
      <c r="D694" s="4">
        <f>'EZE Daily Holdings_AUTOLOAD'!G696</f>
        <v>0</v>
      </c>
      <c r="F694" s="4" t="e">
        <f>_xll.BDP(D694&amp;" equity",$F$1)</f>
        <v>#NAME?</v>
      </c>
      <c r="G694" s="4" t="e">
        <f>_xll.BDP(D694&amp;" equity",$G$1)</f>
        <v>#NAME?</v>
      </c>
      <c r="H694" s="4" t="e">
        <f>_xll.BDP(D694&amp;" equity",$H$1)</f>
        <v>#NAME?</v>
      </c>
      <c r="J694" s="4">
        <f t="shared" si="10"/>
        <v>0</v>
      </c>
    </row>
    <row r="695" ht="15" customHeight="1" s="4" customFormat="1">
      <c r="D695" s="4">
        <f>'EZE Daily Holdings_AUTOLOAD'!G697</f>
        <v>0</v>
      </c>
      <c r="F695" s="4" t="e">
        <f>_xll.BDP(D695&amp;" equity",$F$1)</f>
        <v>#NAME?</v>
      </c>
      <c r="G695" s="4" t="e">
        <f>_xll.BDP(D695&amp;" equity",$G$1)</f>
        <v>#NAME?</v>
      </c>
      <c r="H695" s="4" t="e">
        <f>_xll.BDP(D695&amp;" equity",$H$1)</f>
        <v>#NAME?</v>
      </c>
      <c r="J695" s="4">
        <f t="shared" si="10"/>
        <v>0</v>
      </c>
    </row>
    <row r="696" ht="15" customHeight="1" s="4" customFormat="1">
      <c r="D696" s="4">
        <f>'EZE Daily Holdings_AUTOLOAD'!G698</f>
        <v>0</v>
      </c>
      <c r="F696" s="4" t="e">
        <f>_xll.BDP(D696&amp;" equity",$F$1)</f>
        <v>#NAME?</v>
      </c>
      <c r="G696" s="4" t="e">
        <f>_xll.BDP(D696&amp;" equity",$G$1)</f>
        <v>#NAME?</v>
      </c>
      <c r="H696" s="4" t="e">
        <f>_xll.BDP(D696&amp;" equity",$H$1)</f>
        <v>#NAME?</v>
      </c>
      <c r="J696" s="4">
        <f t="shared" si="10"/>
        <v>0</v>
      </c>
    </row>
    <row r="697" ht="15" customHeight="1" s="4" customFormat="1">
      <c r="D697" s="4">
        <f>'EZE Daily Holdings_AUTOLOAD'!G699</f>
        <v>0</v>
      </c>
      <c r="F697" s="4" t="e">
        <f>_xll.BDP(D697&amp;" equity",$F$1)</f>
        <v>#NAME?</v>
      </c>
      <c r="G697" s="4" t="e">
        <f>_xll.BDP(D697&amp;" equity",$G$1)</f>
        <v>#NAME?</v>
      </c>
      <c r="H697" s="4" t="e">
        <f>_xll.BDP(D697&amp;" equity",$H$1)</f>
        <v>#NAME?</v>
      </c>
      <c r="J697" s="4">
        <f t="shared" si="10"/>
        <v>0</v>
      </c>
    </row>
    <row r="698" ht="15" customHeight="1" s="4" customFormat="1">
      <c r="D698" s="4">
        <f>'EZE Daily Holdings_AUTOLOAD'!G700</f>
        <v>0</v>
      </c>
      <c r="F698" s="4" t="e">
        <f>_xll.BDP(D698&amp;" equity",$F$1)</f>
        <v>#NAME?</v>
      </c>
      <c r="G698" s="4" t="e">
        <f>_xll.BDP(D698&amp;" equity",$G$1)</f>
        <v>#NAME?</v>
      </c>
      <c r="H698" s="4" t="e">
        <f>_xll.BDP(D698&amp;" equity",$H$1)</f>
        <v>#NAME?</v>
      </c>
      <c r="J698" s="4">
        <f t="shared" si="10"/>
        <v>0</v>
      </c>
    </row>
    <row r="699" ht="15" customHeight="1" s="4" customFormat="1">
      <c r="D699" s="4">
        <f>'EZE Daily Holdings_AUTOLOAD'!G701</f>
        <v>0</v>
      </c>
      <c r="F699" s="4" t="e">
        <f>_xll.BDP(D699&amp;" equity",$F$1)</f>
        <v>#NAME?</v>
      </c>
      <c r="G699" s="4" t="e">
        <f>_xll.BDP(D699&amp;" equity",$G$1)</f>
        <v>#NAME?</v>
      </c>
      <c r="H699" s="4" t="e">
        <f>_xll.BDP(D699&amp;" equity",$H$1)</f>
        <v>#NAME?</v>
      </c>
      <c r="J699" s="4">
        <f t="shared" si="10"/>
        <v>0</v>
      </c>
    </row>
    <row r="700" ht="15" customHeight="1" s="4" customFormat="1">
      <c r="D700" s="4">
        <f>'EZE Daily Holdings_AUTOLOAD'!G702</f>
        <v>0</v>
      </c>
      <c r="F700" s="4" t="e">
        <f>_xll.BDP(D700&amp;" equity",$F$1)</f>
        <v>#NAME?</v>
      </c>
      <c r="G700" s="4" t="e">
        <f>_xll.BDP(D700&amp;" equity",$G$1)</f>
        <v>#NAME?</v>
      </c>
      <c r="H700" s="4" t="e">
        <f>_xll.BDP(D700&amp;" equity",$H$1)</f>
        <v>#NAME?</v>
      </c>
      <c r="J700" s="4">
        <f t="shared" si="10"/>
        <v>0</v>
      </c>
    </row>
    <row r="701" ht="15" customHeight="1" s="4" customFormat="1">
      <c r="D701" s="4">
        <f>'EZE Daily Holdings_AUTOLOAD'!G703</f>
        <v>0</v>
      </c>
      <c r="F701" s="4" t="e">
        <f>_xll.BDP(D701&amp;" equity",$F$1)</f>
        <v>#NAME?</v>
      </c>
      <c r="G701" s="4" t="e">
        <f>_xll.BDP(D701&amp;" equity",$G$1)</f>
        <v>#NAME?</v>
      </c>
      <c r="H701" s="4" t="e">
        <f>_xll.BDP(D701&amp;" equity",$H$1)</f>
        <v>#NAME?</v>
      </c>
      <c r="J701" s="4">
        <f t="shared" si="10"/>
        <v>0</v>
      </c>
    </row>
    <row r="702" ht="15" customHeight="1" s="4" customFormat="1">
      <c r="D702" s="4">
        <f>'EZE Daily Holdings_AUTOLOAD'!G704</f>
        <v>0</v>
      </c>
      <c r="F702" s="4" t="e">
        <f>_xll.BDP(D702&amp;" equity",$F$1)</f>
        <v>#NAME?</v>
      </c>
      <c r="G702" s="4" t="e">
        <f>_xll.BDP(D702&amp;" equity",$G$1)</f>
        <v>#NAME?</v>
      </c>
      <c r="H702" s="4" t="e">
        <f>_xll.BDP(D702&amp;" equity",$H$1)</f>
        <v>#NAME?</v>
      </c>
      <c r="J702" s="4">
        <f t="shared" si="10"/>
        <v>0</v>
      </c>
    </row>
    <row r="703" ht="15" customHeight="1" s="4" customFormat="1">
      <c r="D703" s="4">
        <f>'EZE Daily Holdings_AUTOLOAD'!G705</f>
        <v>0</v>
      </c>
      <c r="F703" s="4" t="e">
        <f>_xll.BDP(D703&amp;" equity",$F$1)</f>
        <v>#NAME?</v>
      </c>
      <c r="G703" s="4" t="e">
        <f>_xll.BDP(D703&amp;" equity",$G$1)</f>
        <v>#NAME?</v>
      </c>
      <c r="H703" s="4" t="e">
        <f>_xll.BDP(D703&amp;" equity",$H$1)</f>
        <v>#NAME?</v>
      </c>
      <c r="J703" s="4">
        <f t="shared" si="10"/>
        <v>0</v>
      </c>
    </row>
    <row r="704" ht="15" customHeight="1" s="4" customFormat="1">
      <c r="D704" s="4">
        <f>'EZE Daily Holdings_AUTOLOAD'!G706</f>
        <v>0</v>
      </c>
      <c r="F704" s="4" t="e">
        <f>_xll.BDP(D704&amp;" equity",$F$1)</f>
        <v>#NAME?</v>
      </c>
      <c r="G704" s="4" t="e">
        <f>_xll.BDP(D704&amp;" equity",$G$1)</f>
        <v>#NAME?</v>
      </c>
      <c r="H704" s="4" t="e">
        <f>_xll.BDP(D704&amp;" equity",$H$1)</f>
        <v>#NAME?</v>
      </c>
      <c r="J704" s="4">
        <f t="shared" si="10"/>
        <v>0</v>
      </c>
    </row>
    <row r="705" ht="15" customHeight="1" s="4" customFormat="1">
      <c r="D705" s="4">
        <f>'EZE Daily Holdings_AUTOLOAD'!G707</f>
        <v>0</v>
      </c>
      <c r="F705" s="4" t="e">
        <f>_xll.BDP(D705&amp;" equity",$F$1)</f>
        <v>#NAME?</v>
      </c>
      <c r="G705" s="4" t="e">
        <f>_xll.BDP(D705&amp;" equity",$G$1)</f>
        <v>#NAME?</v>
      </c>
      <c r="H705" s="4" t="e">
        <f>_xll.BDP(D705&amp;" equity",$H$1)</f>
        <v>#NAME?</v>
      </c>
      <c r="J705" s="4">
        <f t="shared" si="10"/>
        <v>0</v>
      </c>
    </row>
    <row r="706" ht="15" customHeight="1" s="4" customFormat="1">
      <c r="D706" s="4">
        <f>'EZE Daily Holdings_AUTOLOAD'!G708</f>
        <v>0</v>
      </c>
      <c r="F706" s="4" t="e">
        <f>_xll.BDP(D706&amp;" equity",$F$1)</f>
        <v>#NAME?</v>
      </c>
      <c r="G706" s="4" t="e">
        <f>_xll.BDP(D706&amp;" equity",$G$1)</f>
        <v>#NAME?</v>
      </c>
      <c r="H706" s="4" t="e">
        <f>_xll.BDP(D706&amp;" equity",$H$1)</f>
        <v>#NAME?</v>
      </c>
      <c r="J706" s="4">
        <f t="shared" si="10"/>
        <v>0</v>
      </c>
    </row>
    <row r="707" ht="15" customHeight="1" s="4" customFormat="1">
      <c r="D707" s="4">
        <f>'EZE Daily Holdings_AUTOLOAD'!G709</f>
        <v>0</v>
      </c>
      <c r="F707" s="4" t="e">
        <f>_xll.BDP(D707&amp;" equity",$F$1)</f>
        <v>#NAME?</v>
      </c>
      <c r="G707" s="4" t="e">
        <f>_xll.BDP(D707&amp;" equity",$G$1)</f>
        <v>#NAME?</v>
      </c>
      <c r="H707" s="4" t="e">
        <f>_xll.BDP(D707&amp;" equity",$H$1)</f>
        <v>#NAME?</v>
      </c>
      <c r="J707" s="4">
        <f ref="J707:J770" t="shared" si="11">D707</f>
        <v>0</v>
      </c>
    </row>
    <row r="708" ht="15" customHeight="1" s="4" customFormat="1">
      <c r="D708" s="4">
        <f>'EZE Daily Holdings_AUTOLOAD'!G710</f>
        <v>0</v>
      </c>
      <c r="F708" s="4" t="e">
        <f>_xll.BDP(D708&amp;" equity",$F$1)</f>
        <v>#NAME?</v>
      </c>
      <c r="G708" s="4" t="e">
        <f>_xll.BDP(D708&amp;" equity",$G$1)</f>
        <v>#NAME?</v>
      </c>
      <c r="H708" s="4" t="e">
        <f>_xll.BDP(D708&amp;" equity",$H$1)</f>
        <v>#NAME?</v>
      </c>
      <c r="J708" s="4">
        <f t="shared" si="11"/>
        <v>0</v>
      </c>
    </row>
    <row r="709" ht="15" customHeight="1" s="4" customFormat="1">
      <c r="D709" s="4">
        <f>'EZE Daily Holdings_AUTOLOAD'!G711</f>
        <v>0</v>
      </c>
      <c r="F709" s="4" t="e">
        <f>_xll.BDP(D709&amp;" equity",$F$1)</f>
        <v>#NAME?</v>
      </c>
      <c r="G709" s="4" t="e">
        <f>_xll.BDP(D709&amp;" equity",$G$1)</f>
        <v>#NAME?</v>
      </c>
      <c r="H709" s="4" t="e">
        <f>_xll.BDP(D709&amp;" equity",$H$1)</f>
        <v>#NAME?</v>
      </c>
      <c r="J709" s="4">
        <f t="shared" si="11"/>
        <v>0</v>
      </c>
    </row>
    <row r="710" ht="15" customHeight="1" s="4" customFormat="1">
      <c r="D710" s="4">
        <f>'EZE Daily Holdings_AUTOLOAD'!G712</f>
        <v>0</v>
      </c>
      <c r="F710" s="4" t="e">
        <f>_xll.BDP(D710&amp;" equity",$F$1)</f>
        <v>#NAME?</v>
      </c>
      <c r="G710" s="4" t="e">
        <f>_xll.BDP(D710&amp;" equity",$G$1)</f>
        <v>#NAME?</v>
      </c>
      <c r="H710" s="4" t="e">
        <f>_xll.BDP(D710&amp;" equity",$H$1)</f>
        <v>#NAME?</v>
      </c>
      <c r="J710" s="4">
        <f t="shared" si="11"/>
        <v>0</v>
      </c>
    </row>
    <row r="711" ht="15" customHeight="1" s="4" customFormat="1">
      <c r="D711" s="4">
        <f>'EZE Daily Holdings_AUTOLOAD'!G713</f>
        <v>0</v>
      </c>
      <c r="F711" s="4" t="e">
        <f>_xll.BDP(D711&amp;" equity",$F$1)</f>
        <v>#NAME?</v>
      </c>
      <c r="G711" s="4" t="e">
        <f>_xll.BDP(D711&amp;" equity",$G$1)</f>
        <v>#NAME?</v>
      </c>
      <c r="H711" s="4" t="e">
        <f>_xll.BDP(D711&amp;" equity",$H$1)</f>
        <v>#NAME?</v>
      </c>
      <c r="J711" s="4">
        <f t="shared" si="11"/>
        <v>0</v>
      </c>
    </row>
    <row r="712" ht="15" customHeight="1" s="4" customFormat="1">
      <c r="D712" s="4">
        <f>'EZE Daily Holdings_AUTOLOAD'!G714</f>
        <v>0</v>
      </c>
      <c r="F712" s="4" t="e">
        <f>_xll.BDP(D712&amp;" equity",$F$1)</f>
        <v>#NAME?</v>
      </c>
      <c r="G712" s="4" t="e">
        <f>_xll.BDP(D712&amp;" equity",$G$1)</f>
        <v>#NAME?</v>
      </c>
      <c r="H712" s="4" t="e">
        <f>_xll.BDP(D712&amp;" equity",$H$1)</f>
        <v>#NAME?</v>
      </c>
      <c r="J712" s="4">
        <f t="shared" si="11"/>
        <v>0</v>
      </c>
    </row>
    <row r="713" ht="15" customHeight="1" s="4" customFormat="1">
      <c r="D713" s="4">
        <f>'EZE Daily Holdings_AUTOLOAD'!G715</f>
        <v>0</v>
      </c>
      <c r="F713" s="4" t="e">
        <f>_xll.BDP(D713&amp;" equity",$F$1)</f>
        <v>#NAME?</v>
      </c>
      <c r="G713" s="4" t="e">
        <f>_xll.BDP(D713&amp;" equity",$G$1)</f>
        <v>#NAME?</v>
      </c>
      <c r="H713" s="4" t="e">
        <f>_xll.BDP(D713&amp;" equity",$H$1)</f>
        <v>#NAME?</v>
      </c>
      <c r="J713" s="4">
        <f t="shared" si="11"/>
        <v>0</v>
      </c>
    </row>
    <row r="714" ht="15" customHeight="1" s="4" customFormat="1">
      <c r="D714" s="4">
        <f>'EZE Daily Holdings_AUTOLOAD'!G716</f>
        <v>0</v>
      </c>
      <c r="F714" s="4" t="e">
        <f>_xll.BDP(D714&amp;" equity",$F$1)</f>
        <v>#NAME?</v>
      </c>
      <c r="G714" s="4" t="e">
        <f>_xll.BDP(D714&amp;" equity",$G$1)</f>
        <v>#NAME?</v>
      </c>
      <c r="H714" s="4" t="e">
        <f>_xll.BDP(D714&amp;" equity",$H$1)</f>
        <v>#NAME?</v>
      </c>
      <c r="J714" s="4">
        <f t="shared" si="11"/>
        <v>0</v>
      </c>
    </row>
    <row r="715" ht="15" customHeight="1" s="4" customFormat="1">
      <c r="D715" s="4">
        <f>'EZE Daily Holdings_AUTOLOAD'!G717</f>
        <v>0</v>
      </c>
      <c r="F715" s="4" t="e">
        <f>_xll.BDP(D715&amp;" equity",$F$1)</f>
        <v>#NAME?</v>
      </c>
      <c r="G715" s="4" t="e">
        <f>_xll.BDP(D715&amp;" equity",$G$1)</f>
        <v>#NAME?</v>
      </c>
      <c r="H715" s="4" t="e">
        <f>_xll.BDP(D715&amp;" equity",$H$1)</f>
        <v>#NAME?</v>
      </c>
      <c r="J715" s="4">
        <f t="shared" si="11"/>
        <v>0</v>
      </c>
    </row>
    <row r="716" ht="15" customHeight="1" s="4" customFormat="1">
      <c r="D716" s="4">
        <f>'EZE Daily Holdings_AUTOLOAD'!G718</f>
        <v>0</v>
      </c>
      <c r="F716" s="4" t="e">
        <f>_xll.BDP(D716&amp;" equity",$F$1)</f>
        <v>#NAME?</v>
      </c>
      <c r="G716" s="4" t="e">
        <f>_xll.BDP(D716&amp;" equity",$G$1)</f>
        <v>#NAME?</v>
      </c>
      <c r="H716" s="4" t="e">
        <f>_xll.BDP(D716&amp;" equity",$H$1)</f>
        <v>#NAME?</v>
      </c>
      <c r="J716" s="4">
        <f t="shared" si="11"/>
        <v>0</v>
      </c>
    </row>
    <row r="717" ht="15" customHeight="1" s="4" customFormat="1">
      <c r="D717" s="4">
        <f>'EZE Daily Holdings_AUTOLOAD'!G719</f>
        <v>0</v>
      </c>
      <c r="F717" s="4" t="e">
        <f>_xll.BDP(D717&amp;" equity",$F$1)</f>
        <v>#NAME?</v>
      </c>
      <c r="G717" s="4" t="e">
        <f>_xll.BDP(D717&amp;" equity",$G$1)</f>
        <v>#NAME?</v>
      </c>
      <c r="H717" s="4" t="e">
        <f>_xll.BDP(D717&amp;" equity",$H$1)</f>
        <v>#NAME?</v>
      </c>
      <c r="J717" s="4">
        <f t="shared" si="11"/>
        <v>0</v>
      </c>
    </row>
    <row r="718" ht="15" customHeight="1" s="4" customFormat="1">
      <c r="D718" s="4">
        <f>'EZE Daily Holdings_AUTOLOAD'!G720</f>
        <v>0</v>
      </c>
      <c r="F718" s="4" t="e">
        <f>_xll.BDP(D718&amp;" equity",$F$1)</f>
        <v>#NAME?</v>
      </c>
      <c r="G718" s="4" t="e">
        <f>_xll.BDP(D718&amp;" equity",$G$1)</f>
        <v>#NAME?</v>
      </c>
      <c r="H718" s="4" t="e">
        <f>_xll.BDP(D718&amp;" equity",$H$1)</f>
        <v>#NAME?</v>
      </c>
      <c r="J718" s="4">
        <f t="shared" si="11"/>
        <v>0</v>
      </c>
    </row>
    <row r="719" ht="15" customHeight="1" s="4" customFormat="1">
      <c r="D719" s="4">
        <f>'EZE Daily Holdings_AUTOLOAD'!G721</f>
        <v>0</v>
      </c>
      <c r="F719" s="4" t="e">
        <f>_xll.BDP(D719&amp;" equity",$F$1)</f>
        <v>#NAME?</v>
      </c>
      <c r="G719" s="4" t="e">
        <f>_xll.BDP(D719&amp;" equity",$G$1)</f>
        <v>#NAME?</v>
      </c>
      <c r="H719" s="4" t="e">
        <f>_xll.BDP(D719&amp;" equity",$H$1)</f>
        <v>#NAME?</v>
      </c>
      <c r="J719" s="4">
        <f t="shared" si="11"/>
        <v>0</v>
      </c>
    </row>
    <row r="720" ht="15" customHeight="1" s="4" customFormat="1">
      <c r="D720" s="4">
        <f>'EZE Daily Holdings_AUTOLOAD'!G722</f>
        <v>0</v>
      </c>
      <c r="F720" s="4" t="e">
        <f>_xll.BDP(D720&amp;" equity",$F$1)</f>
        <v>#NAME?</v>
      </c>
      <c r="G720" s="4" t="e">
        <f>_xll.BDP(D720&amp;" equity",$G$1)</f>
        <v>#NAME?</v>
      </c>
      <c r="H720" s="4" t="e">
        <f>_xll.BDP(D720&amp;" equity",$H$1)</f>
        <v>#NAME?</v>
      </c>
      <c r="J720" s="4">
        <f t="shared" si="11"/>
        <v>0</v>
      </c>
    </row>
    <row r="721" ht="15" customHeight="1" s="4" customFormat="1">
      <c r="D721" s="4">
        <f>'EZE Daily Holdings_AUTOLOAD'!G723</f>
        <v>0</v>
      </c>
      <c r="F721" s="4" t="e">
        <f>_xll.BDP(D721&amp;" equity",$F$1)</f>
        <v>#NAME?</v>
      </c>
      <c r="G721" s="4" t="e">
        <f>_xll.BDP(D721&amp;" equity",$G$1)</f>
        <v>#NAME?</v>
      </c>
      <c r="H721" s="4" t="e">
        <f>_xll.BDP(D721&amp;" equity",$H$1)</f>
        <v>#NAME?</v>
      </c>
      <c r="J721" s="4">
        <f t="shared" si="11"/>
        <v>0</v>
      </c>
    </row>
    <row r="722" ht="15" customHeight="1" s="4" customFormat="1">
      <c r="D722" s="4">
        <f>'EZE Daily Holdings_AUTOLOAD'!G724</f>
        <v>0</v>
      </c>
      <c r="F722" s="4" t="e">
        <f>_xll.BDP(D722&amp;" equity",$F$1)</f>
        <v>#NAME?</v>
      </c>
      <c r="G722" s="4" t="e">
        <f>_xll.BDP(D722&amp;" equity",$G$1)</f>
        <v>#NAME?</v>
      </c>
      <c r="H722" s="4" t="e">
        <f>_xll.BDP(D722&amp;" equity",$H$1)</f>
        <v>#NAME?</v>
      </c>
      <c r="J722" s="4">
        <f t="shared" si="11"/>
        <v>0</v>
      </c>
    </row>
    <row r="723" ht="15" customHeight="1" s="4" customFormat="1">
      <c r="D723" s="4">
        <f>'EZE Daily Holdings_AUTOLOAD'!G725</f>
        <v>0</v>
      </c>
      <c r="F723" s="4" t="e">
        <f>_xll.BDP(D723&amp;" equity",$F$1)</f>
        <v>#NAME?</v>
      </c>
      <c r="G723" s="4" t="e">
        <f>_xll.BDP(D723&amp;" equity",$G$1)</f>
        <v>#NAME?</v>
      </c>
      <c r="H723" s="4" t="e">
        <f>_xll.BDP(D723&amp;" equity",$H$1)</f>
        <v>#NAME?</v>
      </c>
      <c r="J723" s="4">
        <f t="shared" si="11"/>
        <v>0</v>
      </c>
    </row>
    <row r="724" ht="15" customHeight="1" s="4" customFormat="1">
      <c r="D724" s="4">
        <f>'EZE Daily Holdings_AUTOLOAD'!G726</f>
        <v>0</v>
      </c>
      <c r="F724" s="4" t="e">
        <f>_xll.BDP(D724&amp;" equity",$F$1)</f>
        <v>#NAME?</v>
      </c>
      <c r="G724" s="4" t="e">
        <f>_xll.BDP(D724&amp;" equity",$G$1)</f>
        <v>#NAME?</v>
      </c>
      <c r="H724" s="4" t="e">
        <f>_xll.BDP(D724&amp;" equity",$H$1)</f>
        <v>#NAME?</v>
      </c>
      <c r="J724" s="4">
        <f t="shared" si="11"/>
        <v>0</v>
      </c>
    </row>
    <row r="725" ht="15" customHeight="1" s="4" customFormat="1">
      <c r="D725" s="4">
        <f>'EZE Daily Holdings_AUTOLOAD'!G727</f>
        <v>0</v>
      </c>
      <c r="F725" s="4" t="e">
        <f>_xll.BDP(D725&amp;" equity",$F$1)</f>
        <v>#NAME?</v>
      </c>
      <c r="G725" s="4" t="e">
        <f>_xll.BDP(D725&amp;" equity",$G$1)</f>
        <v>#NAME?</v>
      </c>
      <c r="H725" s="4" t="e">
        <f>_xll.BDP(D725&amp;" equity",$H$1)</f>
        <v>#NAME?</v>
      </c>
      <c r="J725" s="4">
        <f t="shared" si="11"/>
        <v>0</v>
      </c>
    </row>
    <row r="726" ht="15" customHeight="1" s="4" customFormat="1">
      <c r="D726" s="4">
        <f>'EZE Daily Holdings_AUTOLOAD'!G728</f>
        <v>0</v>
      </c>
      <c r="F726" s="4" t="e">
        <f>_xll.BDP(D726&amp;" equity",$F$1)</f>
        <v>#NAME?</v>
      </c>
      <c r="G726" s="4" t="e">
        <f>_xll.BDP(D726&amp;" equity",$G$1)</f>
        <v>#NAME?</v>
      </c>
      <c r="H726" s="4" t="e">
        <f>_xll.BDP(D726&amp;" equity",$H$1)</f>
        <v>#NAME?</v>
      </c>
      <c r="J726" s="4">
        <f t="shared" si="11"/>
        <v>0</v>
      </c>
    </row>
    <row r="727" ht="15" customHeight="1" s="4" customFormat="1">
      <c r="D727" s="4">
        <f>'EZE Daily Holdings_AUTOLOAD'!G729</f>
        <v>0</v>
      </c>
      <c r="F727" s="4" t="e">
        <f>_xll.BDP(D727&amp;" equity",$F$1)</f>
        <v>#NAME?</v>
      </c>
      <c r="G727" s="4" t="e">
        <f>_xll.BDP(D727&amp;" equity",$G$1)</f>
        <v>#NAME?</v>
      </c>
      <c r="H727" s="4" t="e">
        <f>_xll.BDP(D727&amp;" equity",$H$1)</f>
        <v>#NAME?</v>
      </c>
      <c r="J727" s="4">
        <f t="shared" si="11"/>
        <v>0</v>
      </c>
    </row>
    <row r="728" ht="15" customHeight="1" s="4" customFormat="1">
      <c r="D728" s="4">
        <f>'EZE Daily Holdings_AUTOLOAD'!G730</f>
        <v>0</v>
      </c>
      <c r="F728" s="4" t="e">
        <f>_xll.BDP(D728&amp;" equity",$F$1)</f>
        <v>#NAME?</v>
      </c>
      <c r="G728" s="4" t="e">
        <f>_xll.BDP(D728&amp;" equity",$G$1)</f>
        <v>#NAME?</v>
      </c>
      <c r="H728" s="4" t="e">
        <f>_xll.BDP(D728&amp;" equity",$H$1)</f>
        <v>#NAME?</v>
      </c>
      <c r="J728" s="4">
        <f t="shared" si="11"/>
        <v>0</v>
      </c>
    </row>
    <row r="729" ht="15" customHeight="1" s="4" customFormat="1">
      <c r="D729" s="4">
        <f>'EZE Daily Holdings_AUTOLOAD'!G731</f>
        <v>0</v>
      </c>
      <c r="F729" s="4" t="e">
        <f>_xll.BDP(D729&amp;" equity",$F$1)</f>
        <v>#NAME?</v>
      </c>
      <c r="G729" s="4" t="e">
        <f>_xll.BDP(D729&amp;" equity",$G$1)</f>
        <v>#NAME?</v>
      </c>
      <c r="H729" s="4" t="e">
        <f>_xll.BDP(D729&amp;" equity",$H$1)</f>
        <v>#NAME?</v>
      </c>
      <c r="J729" s="4">
        <f t="shared" si="11"/>
        <v>0</v>
      </c>
    </row>
    <row r="730" ht="15" customHeight="1" s="4" customFormat="1">
      <c r="D730" s="4">
        <f>'EZE Daily Holdings_AUTOLOAD'!G732</f>
        <v>0</v>
      </c>
      <c r="F730" s="4" t="e">
        <f>_xll.BDP(D730&amp;" equity",$F$1)</f>
        <v>#NAME?</v>
      </c>
      <c r="G730" s="4" t="e">
        <f>_xll.BDP(D730&amp;" equity",$G$1)</f>
        <v>#NAME?</v>
      </c>
      <c r="H730" s="4" t="e">
        <f>_xll.BDP(D730&amp;" equity",$H$1)</f>
        <v>#NAME?</v>
      </c>
      <c r="J730" s="4">
        <f t="shared" si="11"/>
        <v>0</v>
      </c>
    </row>
    <row r="731" ht="15" customHeight="1" s="4" customFormat="1">
      <c r="D731" s="4">
        <f>'EZE Daily Holdings_AUTOLOAD'!G733</f>
        <v>0</v>
      </c>
      <c r="F731" s="4" t="e">
        <f>_xll.BDP(D731&amp;" equity",$F$1)</f>
        <v>#NAME?</v>
      </c>
      <c r="G731" s="4" t="e">
        <f>_xll.BDP(D731&amp;" equity",$G$1)</f>
        <v>#NAME?</v>
      </c>
      <c r="H731" s="4" t="e">
        <f>_xll.BDP(D731&amp;" equity",$H$1)</f>
        <v>#NAME?</v>
      </c>
      <c r="J731" s="4">
        <f t="shared" si="11"/>
        <v>0</v>
      </c>
    </row>
    <row r="732" ht="15" customHeight="1" s="4" customFormat="1">
      <c r="D732" s="4">
        <f>'EZE Daily Holdings_AUTOLOAD'!G734</f>
        <v>0</v>
      </c>
      <c r="F732" s="4" t="e">
        <f>_xll.BDP(D732&amp;" equity",$F$1)</f>
        <v>#NAME?</v>
      </c>
      <c r="G732" s="4" t="e">
        <f>_xll.BDP(D732&amp;" equity",$G$1)</f>
        <v>#NAME?</v>
      </c>
      <c r="H732" s="4" t="e">
        <f>_xll.BDP(D732&amp;" equity",$H$1)</f>
        <v>#NAME?</v>
      </c>
      <c r="J732" s="4">
        <f t="shared" si="11"/>
        <v>0</v>
      </c>
    </row>
    <row r="733" ht="15" customHeight="1" s="4" customFormat="1">
      <c r="D733" s="4">
        <f>'EZE Daily Holdings_AUTOLOAD'!G735</f>
        <v>0</v>
      </c>
      <c r="F733" s="4" t="e">
        <f>_xll.BDP(D733&amp;" equity",$F$1)</f>
        <v>#NAME?</v>
      </c>
      <c r="G733" s="4" t="e">
        <f>_xll.BDP(D733&amp;" equity",$G$1)</f>
        <v>#NAME?</v>
      </c>
      <c r="H733" s="4" t="e">
        <f>_xll.BDP(D733&amp;" equity",$H$1)</f>
        <v>#NAME?</v>
      </c>
      <c r="J733" s="4">
        <f t="shared" si="11"/>
        <v>0</v>
      </c>
    </row>
    <row r="734" ht="15" customHeight="1" s="4" customFormat="1">
      <c r="D734" s="4">
        <f>'EZE Daily Holdings_AUTOLOAD'!G736</f>
        <v>0</v>
      </c>
      <c r="F734" s="4" t="e">
        <f>_xll.BDP(D734&amp;" equity",$F$1)</f>
        <v>#NAME?</v>
      </c>
      <c r="G734" s="4" t="e">
        <f>_xll.BDP(D734&amp;" equity",$G$1)</f>
        <v>#NAME?</v>
      </c>
      <c r="H734" s="4" t="e">
        <f>_xll.BDP(D734&amp;" equity",$H$1)</f>
        <v>#NAME?</v>
      </c>
      <c r="J734" s="4">
        <f t="shared" si="11"/>
        <v>0</v>
      </c>
    </row>
    <row r="735" ht="15" customHeight="1" s="4" customFormat="1">
      <c r="D735" s="4">
        <f>'EZE Daily Holdings_AUTOLOAD'!G737</f>
        <v>0</v>
      </c>
      <c r="F735" s="4" t="e">
        <f>_xll.BDP(D735&amp;" equity",$F$1)</f>
        <v>#NAME?</v>
      </c>
      <c r="G735" s="4" t="e">
        <f>_xll.BDP(D735&amp;" equity",$G$1)</f>
        <v>#NAME?</v>
      </c>
      <c r="H735" s="4" t="e">
        <f>_xll.BDP(D735&amp;" equity",$H$1)</f>
        <v>#NAME?</v>
      </c>
      <c r="J735" s="4">
        <f t="shared" si="11"/>
        <v>0</v>
      </c>
    </row>
    <row r="736" ht="15" customHeight="1" s="4" customFormat="1">
      <c r="D736" s="4">
        <f>'EZE Daily Holdings_AUTOLOAD'!G738</f>
        <v>0</v>
      </c>
      <c r="F736" s="4" t="e">
        <f>_xll.BDP(D736&amp;" equity",$F$1)</f>
        <v>#NAME?</v>
      </c>
      <c r="G736" s="4" t="e">
        <f>_xll.BDP(D736&amp;" equity",$G$1)</f>
        <v>#NAME?</v>
      </c>
      <c r="H736" s="4" t="e">
        <f>_xll.BDP(D736&amp;" equity",$H$1)</f>
        <v>#NAME?</v>
      </c>
      <c r="J736" s="4">
        <f t="shared" si="11"/>
        <v>0</v>
      </c>
    </row>
    <row r="737" ht="15" customHeight="1" s="4" customFormat="1">
      <c r="D737" s="4">
        <f>'EZE Daily Holdings_AUTOLOAD'!G739</f>
        <v>0</v>
      </c>
      <c r="F737" s="4" t="e">
        <f>_xll.BDP(D737&amp;" equity",$F$1)</f>
        <v>#NAME?</v>
      </c>
      <c r="G737" s="4" t="e">
        <f>_xll.BDP(D737&amp;" equity",$G$1)</f>
        <v>#NAME?</v>
      </c>
      <c r="H737" s="4" t="e">
        <f>_xll.BDP(D737&amp;" equity",$H$1)</f>
        <v>#NAME?</v>
      </c>
      <c r="J737" s="4">
        <f t="shared" si="11"/>
        <v>0</v>
      </c>
    </row>
    <row r="738" ht="15" customHeight="1" s="4" customFormat="1">
      <c r="D738" s="4">
        <f>'EZE Daily Holdings_AUTOLOAD'!G740</f>
        <v>0</v>
      </c>
      <c r="F738" s="4" t="e">
        <f>_xll.BDP(D738&amp;" equity",$F$1)</f>
        <v>#NAME?</v>
      </c>
      <c r="G738" s="4" t="e">
        <f>_xll.BDP(D738&amp;" equity",$G$1)</f>
        <v>#NAME?</v>
      </c>
      <c r="H738" s="4" t="e">
        <f>_xll.BDP(D738&amp;" equity",$H$1)</f>
        <v>#NAME?</v>
      </c>
      <c r="J738" s="4">
        <f t="shared" si="11"/>
        <v>0</v>
      </c>
    </row>
    <row r="739" ht="15" customHeight="1" s="4" customFormat="1">
      <c r="D739" s="4">
        <f>'EZE Daily Holdings_AUTOLOAD'!G741</f>
        <v>0</v>
      </c>
      <c r="F739" s="4" t="e">
        <f>_xll.BDP(D739&amp;" equity",$F$1)</f>
        <v>#NAME?</v>
      </c>
      <c r="G739" s="4" t="e">
        <f>_xll.BDP(D739&amp;" equity",$G$1)</f>
        <v>#NAME?</v>
      </c>
      <c r="H739" s="4" t="e">
        <f>_xll.BDP(D739&amp;" equity",$H$1)</f>
        <v>#NAME?</v>
      </c>
      <c r="J739" s="4">
        <f t="shared" si="11"/>
        <v>0</v>
      </c>
    </row>
    <row r="740" ht="15" customHeight="1" s="4" customFormat="1">
      <c r="D740" s="4">
        <f>'EZE Daily Holdings_AUTOLOAD'!G742</f>
        <v>0</v>
      </c>
      <c r="F740" s="4" t="e">
        <f>_xll.BDP(D740&amp;" equity",$F$1)</f>
        <v>#NAME?</v>
      </c>
      <c r="G740" s="4" t="e">
        <f>_xll.BDP(D740&amp;" equity",$G$1)</f>
        <v>#NAME?</v>
      </c>
      <c r="H740" s="4" t="e">
        <f>_xll.BDP(D740&amp;" equity",$H$1)</f>
        <v>#NAME?</v>
      </c>
      <c r="J740" s="4">
        <f t="shared" si="11"/>
        <v>0</v>
      </c>
    </row>
    <row r="741" ht="15" customHeight="1" s="4" customFormat="1">
      <c r="D741" s="4">
        <f>'EZE Daily Holdings_AUTOLOAD'!G743</f>
        <v>0</v>
      </c>
      <c r="F741" s="4" t="e">
        <f>_xll.BDP(D741&amp;" equity",$F$1)</f>
        <v>#NAME?</v>
      </c>
      <c r="G741" s="4" t="e">
        <f>_xll.BDP(D741&amp;" equity",$G$1)</f>
        <v>#NAME?</v>
      </c>
      <c r="H741" s="4" t="e">
        <f>_xll.BDP(D741&amp;" equity",$H$1)</f>
        <v>#NAME?</v>
      </c>
      <c r="J741" s="4">
        <f t="shared" si="11"/>
        <v>0</v>
      </c>
    </row>
    <row r="742" ht="15" customHeight="1" s="4" customFormat="1">
      <c r="D742" s="4">
        <f>'EZE Daily Holdings_AUTOLOAD'!G744</f>
        <v>0</v>
      </c>
      <c r="F742" s="4" t="e">
        <f>_xll.BDP(D742&amp;" equity",$F$1)</f>
        <v>#NAME?</v>
      </c>
      <c r="G742" s="4" t="e">
        <f>_xll.BDP(D742&amp;" equity",$G$1)</f>
        <v>#NAME?</v>
      </c>
      <c r="H742" s="4" t="e">
        <f>_xll.BDP(D742&amp;" equity",$H$1)</f>
        <v>#NAME?</v>
      </c>
      <c r="J742" s="4">
        <f t="shared" si="11"/>
        <v>0</v>
      </c>
    </row>
    <row r="743" ht="15" customHeight="1" s="4" customFormat="1">
      <c r="D743" s="4">
        <f>'EZE Daily Holdings_AUTOLOAD'!G745</f>
        <v>0</v>
      </c>
      <c r="F743" s="4" t="e">
        <f>_xll.BDP(D743&amp;" equity",$F$1)</f>
        <v>#NAME?</v>
      </c>
      <c r="G743" s="4" t="e">
        <f>_xll.BDP(D743&amp;" equity",$G$1)</f>
        <v>#NAME?</v>
      </c>
      <c r="H743" s="4" t="e">
        <f>_xll.BDP(D743&amp;" equity",$H$1)</f>
        <v>#NAME?</v>
      </c>
      <c r="J743" s="4">
        <f t="shared" si="11"/>
        <v>0</v>
      </c>
    </row>
    <row r="744" ht="15" customHeight="1" s="4" customFormat="1">
      <c r="D744" s="4">
        <f>'EZE Daily Holdings_AUTOLOAD'!G746</f>
        <v>0</v>
      </c>
      <c r="F744" s="4" t="e">
        <f>_xll.BDP(D744&amp;" equity",$F$1)</f>
        <v>#NAME?</v>
      </c>
      <c r="G744" s="4" t="e">
        <f>_xll.BDP(D744&amp;" equity",$G$1)</f>
        <v>#NAME?</v>
      </c>
      <c r="H744" s="4" t="e">
        <f>_xll.BDP(D744&amp;" equity",$H$1)</f>
        <v>#NAME?</v>
      </c>
      <c r="J744" s="4">
        <f t="shared" si="11"/>
        <v>0</v>
      </c>
    </row>
    <row r="745" ht="15" customHeight="1" s="4" customFormat="1">
      <c r="D745" s="4">
        <f>'EZE Daily Holdings_AUTOLOAD'!G747</f>
        <v>0</v>
      </c>
      <c r="F745" s="4" t="e">
        <f>_xll.BDP(D745&amp;" equity",$F$1)</f>
        <v>#NAME?</v>
      </c>
      <c r="G745" s="4" t="e">
        <f>_xll.BDP(D745&amp;" equity",$G$1)</f>
        <v>#NAME?</v>
      </c>
      <c r="H745" s="4" t="e">
        <f>_xll.BDP(D745&amp;" equity",$H$1)</f>
        <v>#NAME?</v>
      </c>
      <c r="J745" s="4">
        <f t="shared" si="11"/>
        <v>0</v>
      </c>
    </row>
    <row r="746" ht="15" customHeight="1" s="4" customFormat="1">
      <c r="D746" s="4">
        <f>'EZE Daily Holdings_AUTOLOAD'!G748</f>
        <v>0</v>
      </c>
      <c r="F746" s="4" t="e">
        <f>_xll.BDP(D746&amp;" equity",$F$1)</f>
        <v>#NAME?</v>
      </c>
      <c r="G746" s="4" t="e">
        <f>_xll.BDP(D746&amp;" equity",$G$1)</f>
        <v>#NAME?</v>
      </c>
      <c r="H746" s="4" t="e">
        <f>_xll.BDP(D746&amp;" equity",$H$1)</f>
        <v>#NAME?</v>
      </c>
      <c r="J746" s="4">
        <f t="shared" si="11"/>
        <v>0</v>
      </c>
    </row>
    <row r="747" ht="15" customHeight="1" s="4" customFormat="1">
      <c r="D747" s="4">
        <f>'EZE Daily Holdings_AUTOLOAD'!G749</f>
        <v>0</v>
      </c>
      <c r="F747" s="4" t="e">
        <f>_xll.BDP(D747&amp;" equity",$F$1)</f>
        <v>#NAME?</v>
      </c>
      <c r="G747" s="4" t="e">
        <f>_xll.BDP(D747&amp;" equity",$G$1)</f>
        <v>#NAME?</v>
      </c>
      <c r="H747" s="4" t="e">
        <f>_xll.BDP(D747&amp;" equity",$H$1)</f>
        <v>#NAME?</v>
      </c>
      <c r="J747" s="4">
        <f t="shared" si="11"/>
        <v>0</v>
      </c>
    </row>
    <row r="748" ht="15" customHeight="1" s="4" customFormat="1">
      <c r="D748" s="4">
        <f>'EZE Daily Holdings_AUTOLOAD'!G750</f>
        <v>0</v>
      </c>
      <c r="F748" s="4" t="e">
        <f>_xll.BDP(D748&amp;" equity",$F$1)</f>
        <v>#NAME?</v>
      </c>
      <c r="G748" s="4" t="e">
        <f>_xll.BDP(D748&amp;" equity",$G$1)</f>
        <v>#NAME?</v>
      </c>
      <c r="H748" s="4" t="e">
        <f>_xll.BDP(D748&amp;" equity",$H$1)</f>
        <v>#NAME?</v>
      </c>
      <c r="J748" s="4">
        <f t="shared" si="11"/>
        <v>0</v>
      </c>
    </row>
    <row r="749" ht="15" customHeight="1" s="4" customFormat="1">
      <c r="D749" s="4">
        <f>'EZE Daily Holdings_AUTOLOAD'!G751</f>
        <v>0</v>
      </c>
      <c r="F749" s="4" t="e">
        <f>_xll.BDP(D749&amp;" equity",$F$1)</f>
        <v>#NAME?</v>
      </c>
      <c r="G749" s="4" t="e">
        <f>_xll.BDP(D749&amp;" equity",$G$1)</f>
        <v>#NAME?</v>
      </c>
      <c r="H749" s="4" t="e">
        <f>_xll.BDP(D749&amp;" equity",$H$1)</f>
        <v>#NAME?</v>
      </c>
      <c r="J749" s="4">
        <f t="shared" si="11"/>
        <v>0</v>
      </c>
    </row>
    <row r="750" ht="15" customHeight="1" s="4" customFormat="1">
      <c r="D750" s="4">
        <f>'EZE Daily Holdings_AUTOLOAD'!G752</f>
        <v>0</v>
      </c>
      <c r="F750" s="4" t="e">
        <f>_xll.BDP(D750&amp;" equity",$F$1)</f>
        <v>#NAME?</v>
      </c>
      <c r="G750" s="4" t="e">
        <f>_xll.BDP(D750&amp;" equity",$G$1)</f>
        <v>#NAME?</v>
      </c>
      <c r="H750" s="4" t="e">
        <f>_xll.BDP(D750&amp;" equity",$H$1)</f>
        <v>#NAME?</v>
      </c>
      <c r="J750" s="4">
        <f t="shared" si="11"/>
        <v>0</v>
      </c>
    </row>
    <row r="751" ht="15" customHeight="1" s="4" customFormat="1">
      <c r="D751" s="4">
        <f>'EZE Daily Holdings_AUTOLOAD'!G753</f>
        <v>0</v>
      </c>
      <c r="F751" s="4" t="e">
        <f>_xll.BDP(D751&amp;" equity",$F$1)</f>
        <v>#NAME?</v>
      </c>
      <c r="G751" s="4" t="e">
        <f>_xll.BDP(D751&amp;" equity",$G$1)</f>
        <v>#NAME?</v>
      </c>
      <c r="H751" s="4" t="e">
        <f>_xll.BDP(D751&amp;" equity",$H$1)</f>
        <v>#NAME?</v>
      </c>
      <c r="J751" s="4">
        <f t="shared" si="11"/>
        <v>0</v>
      </c>
    </row>
    <row r="752" ht="15" customHeight="1" s="4" customFormat="1">
      <c r="D752" s="4">
        <f>'EZE Daily Holdings_AUTOLOAD'!G754</f>
        <v>0</v>
      </c>
      <c r="F752" s="4" t="e">
        <f>_xll.BDP(D752&amp;" equity",$F$1)</f>
        <v>#NAME?</v>
      </c>
      <c r="G752" s="4" t="e">
        <f>_xll.BDP(D752&amp;" equity",$G$1)</f>
        <v>#NAME?</v>
      </c>
      <c r="H752" s="4" t="e">
        <f>_xll.BDP(D752&amp;" equity",$H$1)</f>
        <v>#NAME?</v>
      </c>
      <c r="J752" s="4">
        <f t="shared" si="11"/>
        <v>0</v>
      </c>
    </row>
    <row r="753" ht="15" customHeight="1" s="4" customFormat="1">
      <c r="D753" s="4">
        <f>'EZE Daily Holdings_AUTOLOAD'!G755</f>
        <v>0</v>
      </c>
      <c r="F753" s="4" t="e">
        <f>_xll.BDP(D753&amp;" equity",$F$1)</f>
        <v>#NAME?</v>
      </c>
      <c r="G753" s="4" t="e">
        <f>_xll.BDP(D753&amp;" equity",$G$1)</f>
        <v>#NAME?</v>
      </c>
      <c r="H753" s="4" t="e">
        <f>_xll.BDP(D753&amp;" equity",$H$1)</f>
        <v>#NAME?</v>
      </c>
      <c r="J753" s="4">
        <f t="shared" si="11"/>
        <v>0</v>
      </c>
    </row>
    <row r="754" ht="15" customHeight="1" s="4" customFormat="1">
      <c r="D754" s="4">
        <f>'EZE Daily Holdings_AUTOLOAD'!G756</f>
        <v>0</v>
      </c>
      <c r="F754" s="4" t="e">
        <f>_xll.BDP(D754&amp;" equity",$F$1)</f>
        <v>#NAME?</v>
      </c>
      <c r="G754" s="4" t="e">
        <f>_xll.BDP(D754&amp;" equity",$G$1)</f>
        <v>#NAME?</v>
      </c>
      <c r="H754" s="4" t="e">
        <f>_xll.BDP(D754&amp;" equity",$H$1)</f>
        <v>#NAME?</v>
      </c>
      <c r="J754" s="4">
        <f t="shared" si="11"/>
        <v>0</v>
      </c>
    </row>
    <row r="755" ht="15" customHeight="1" s="4" customFormat="1">
      <c r="D755" s="4">
        <f>'EZE Daily Holdings_AUTOLOAD'!G757</f>
        <v>0</v>
      </c>
      <c r="F755" s="4" t="e">
        <f>_xll.BDP(D755&amp;" equity",$F$1)</f>
        <v>#NAME?</v>
      </c>
      <c r="G755" s="4" t="e">
        <f>_xll.BDP(D755&amp;" equity",$G$1)</f>
        <v>#NAME?</v>
      </c>
      <c r="H755" s="4" t="e">
        <f>_xll.BDP(D755&amp;" equity",$H$1)</f>
        <v>#NAME?</v>
      </c>
      <c r="J755" s="4">
        <f t="shared" si="11"/>
        <v>0</v>
      </c>
    </row>
    <row r="756" ht="15" customHeight="1" s="4" customFormat="1">
      <c r="D756" s="4">
        <f>'EZE Daily Holdings_AUTOLOAD'!G758</f>
        <v>0</v>
      </c>
      <c r="F756" s="4" t="e">
        <f>_xll.BDP(D756&amp;" equity",$F$1)</f>
        <v>#NAME?</v>
      </c>
      <c r="G756" s="4" t="e">
        <f>_xll.BDP(D756&amp;" equity",$G$1)</f>
        <v>#NAME?</v>
      </c>
      <c r="H756" s="4" t="e">
        <f>_xll.BDP(D756&amp;" equity",$H$1)</f>
        <v>#NAME?</v>
      </c>
      <c r="J756" s="4">
        <f t="shared" si="11"/>
        <v>0</v>
      </c>
    </row>
    <row r="757" ht="15" customHeight="1" s="4" customFormat="1">
      <c r="D757" s="4">
        <f>'EZE Daily Holdings_AUTOLOAD'!G759</f>
        <v>0</v>
      </c>
      <c r="F757" s="4" t="e">
        <f>_xll.BDP(D757&amp;" equity",$F$1)</f>
        <v>#NAME?</v>
      </c>
      <c r="G757" s="4" t="e">
        <f>_xll.BDP(D757&amp;" equity",$G$1)</f>
        <v>#NAME?</v>
      </c>
      <c r="H757" s="4" t="e">
        <f>_xll.BDP(D757&amp;" equity",$H$1)</f>
        <v>#NAME?</v>
      </c>
      <c r="J757" s="4">
        <f t="shared" si="11"/>
        <v>0</v>
      </c>
    </row>
    <row r="758" ht="15" customHeight="1" s="4" customFormat="1">
      <c r="D758" s="4">
        <f>'EZE Daily Holdings_AUTOLOAD'!G760</f>
        <v>0</v>
      </c>
      <c r="F758" s="4" t="e">
        <f>_xll.BDP(D758&amp;" equity",$F$1)</f>
        <v>#NAME?</v>
      </c>
      <c r="G758" s="4" t="e">
        <f>_xll.BDP(D758&amp;" equity",$G$1)</f>
        <v>#NAME?</v>
      </c>
      <c r="H758" s="4" t="e">
        <f>_xll.BDP(D758&amp;" equity",$H$1)</f>
        <v>#NAME?</v>
      </c>
      <c r="J758" s="4">
        <f t="shared" si="11"/>
        <v>0</v>
      </c>
    </row>
    <row r="759" ht="15" customHeight="1" s="4" customFormat="1">
      <c r="D759" s="4">
        <f>'EZE Daily Holdings_AUTOLOAD'!G761</f>
        <v>0</v>
      </c>
      <c r="F759" s="4" t="e">
        <f>_xll.BDP(D759&amp;" equity",$F$1)</f>
        <v>#NAME?</v>
      </c>
      <c r="G759" s="4" t="e">
        <f>_xll.BDP(D759&amp;" equity",$G$1)</f>
        <v>#NAME?</v>
      </c>
      <c r="H759" s="4" t="e">
        <f>_xll.BDP(D759&amp;" equity",$H$1)</f>
        <v>#NAME?</v>
      </c>
      <c r="J759" s="4">
        <f t="shared" si="11"/>
        <v>0</v>
      </c>
    </row>
    <row r="760" ht="15" customHeight="1" s="4" customFormat="1">
      <c r="D760" s="4">
        <f>'EZE Daily Holdings_AUTOLOAD'!G762</f>
        <v>0</v>
      </c>
      <c r="F760" s="4" t="e">
        <f>_xll.BDP(D760&amp;" equity",$F$1)</f>
        <v>#NAME?</v>
      </c>
      <c r="G760" s="4" t="e">
        <f>_xll.BDP(D760&amp;" equity",$G$1)</f>
        <v>#NAME?</v>
      </c>
      <c r="H760" s="4" t="e">
        <f>_xll.BDP(D760&amp;" equity",$H$1)</f>
        <v>#NAME?</v>
      </c>
      <c r="J760" s="4">
        <f t="shared" si="11"/>
        <v>0</v>
      </c>
    </row>
    <row r="761" ht="15" customHeight="1" s="4" customFormat="1">
      <c r="D761" s="4">
        <f>'EZE Daily Holdings_AUTOLOAD'!G763</f>
        <v>0</v>
      </c>
      <c r="F761" s="4" t="e">
        <f>_xll.BDP(D761&amp;" equity",$F$1)</f>
        <v>#NAME?</v>
      </c>
      <c r="G761" s="4" t="e">
        <f>_xll.BDP(D761&amp;" equity",$G$1)</f>
        <v>#NAME?</v>
      </c>
      <c r="H761" s="4" t="e">
        <f>_xll.BDP(D761&amp;" equity",$H$1)</f>
        <v>#NAME?</v>
      </c>
      <c r="J761" s="4">
        <f t="shared" si="11"/>
        <v>0</v>
      </c>
    </row>
    <row r="762" ht="15" customHeight="1" s="4" customFormat="1">
      <c r="D762" s="4">
        <f>'EZE Daily Holdings_AUTOLOAD'!G764</f>
        <v>0</v>
      </c>
      <c r="F762" s="4" t="e">
        <f>_xll.BDP(D762&amp;" equity",$F$1)</f>
        <v>#NAME?</v>
      </c>
      <c r="G762" s="4" t="e">
        <f>_xll.BDP(D762&amp;" equity",$G$1)</f>
        <v>#NAME?</v>
      </c>
      <c r="H762" s="4" t="e">
        <f>_xll.BDP(D762&amp;" equity",$H$1)</f>
        <v>#NAME?</v>
      </c>
      <c r="J762" s="4">
        <f t="shared" si="11"/>
        <v>0</v>
      </c>
    </row>
    <row r="763" ht="15" customHeight="1" s="4" customFormat="1">
      <c r="D763" s="4">
        <f>'EZE Daily Holdings_AUTOLOAD'!G765</f>
        <v>0</v>
      </c>
      <c r="F763" s="4" t="e">
        <f>_xll.BDP(D763&amp;" equity",$F$1)</f>
        <v>#NAME?</v>
      </c>
      <c r="G763" s="4" t="e">
        <f>_xll.BDP(D763&amp;" equity",$G$1)</f>
        <v>#NAME?</v>
      </c>
      <c r="H763" s="4" t="e">
        <f>_xll.BDP(D763&amp;" equity",$H$1)</f>
        <v>#NAME?</v>
      </c>
      <c r="J763" s="4">
        <f t="shared" si="11"/>
        <v>0</v>
      </c>
    </row>
    <row r="764" ht="15" customHeight="1" s="4" customFormat="1">
      <c r="D764" s="4">
        <f>'EZE Daily Holdings_AUTOLOAD'!G766</f>
        <v>0</v>
      </c>
      <c r="F764" s="4" t="e">
        <f>_xll.BDP(D764&amp;" equity",$F$1)</f>
        <v>#NAME?</v>
      </c>
      <c r="G764" s="4" t="e">
        <f>_xll.BDP(D764&amp;" equity",$G$1)</f>
        <v>#NAME?</v>
      </c>
      <c r="H764" s="4" t="e">
        <f>_xll.BDP(D764&amp;" equity",$H$1)</f>
        <v>#NAME?</v>
      </c>
      <c r="J764" s="4">
        <f t="shared" si="11"/>
        <v>0</v>
      </c>
    </row>
    <row r="765" ht="15" customHeight="1" s="4" customFormat="1">
      <c r="D765" s="4">
        <f>'EZE Daily Holdings_AUTOLOAD'!G767</f>
        <v>0</v>
      </c>
      <c r="F765" s="4" t="e">
        <f>_xll.BDP(D765&amp;" equity",$F$1)</f>
        <v>#NAME?</v>
      </c>
      <c r="G765" s="4" t="e">
        <f>_xll.BDP(D765&amp;" equity",$G$1)</f>
        <v>#NAME?</v>
      </c>
      <c r="H765" s="4" t="e">
        <f>_xll.BDP(D765&amp;" equity",$H$1)</f>
        <v>#NAME?</v>
      </c>
      <c r="J765" s="4">
        <f t="shared" si="11"/>
        <v>0</v>
      </c>
    </row>
    <row r="766" ht="15" customHeight="1" s="4" customFormat="1">
      <c r="D766" s="4">
        <f>'EZE Daily Holdings_AUTOLOAD'!G768</f>
        <v>0</v>
      </c>
      <c r="F766" s="4" t="e">
        <f>_xll.BDP(D766&amp;" equity",$F$1)</f>
        <v>#NAME?</v>
      </c>
      <c r="G766" s="4" t="e">
        <f>_xll.BDP(D766&amp;" equity",$G$1)</f>
        <v>#NAME?</v>
      </c>
      <c r="H766" s="4" t="e">
        <f>_xll.BDP(D766&amp;" equity",$H$1)</f>
        <v>#NAME?</v>
      </c>
      <c r="J766" s="4">
        <f t="shared" si="11"/>
        <v>0</v>
      </c>
    </row>
    <row r="767" ht="15" customHeight="1" s="4" customFormat="1">
      <c r="D767" s="4">
        <f>'EZE Daily Holdings_AUTOLOAD'!G769</f>
        <v>0</v>
      </c>
      <c r="F767" s="4" t="e">
        <f>_xll.BDP(D767&amp;" equity",$F$1)</f>
        <v>#NAME?</v>
      </c>
      <c r="G767" s="4" t="e">
        <f>_xll.BDP(D767&amp;" equity",$G$1)</f>
        <v>#NAME?</v>
      </c>
      <c r="H767" s="4" t="e">
        <f>_xll.BDP(D767&amp;" equity",$H$1)</f>
        <v>#NAME?</v>
      </c>
      <c r="J767" s="4">
        <f t="shared" si="11"/>
        <v>0</v>
      </c>
    </row>
    <row r="768" ht="15" customHeight="1" s="4" customFormat="1">
      <c r="D768" s="4">
        <f>'EZE Daily Holdings_AUTOLOAD'!G770</f>
        <v>0</v>
      </c>
      <c r="F768" s="4" t="e">
        <f>_xll.BDP(D768&amp;" equity",$F$1)</f>
        <v>#NAME?</v>
      </c>
      <c r="G768" s="4" t="e">
        <f>_xll.BDP(D768&amp;" equity",$G$1)</f>
        <v>#NAME?</v>
      </c>
      <c r="H768" s="4" t="e">
        <f>_xll.BDP(D768&amp;" equity",$H$1)</f>
        <v>#NAME?</v>
      </c>
      <c r="J768" s="4">
        <f t="shared" si="11"/>
        <v>0</v>
      </c>
    </row>
    <row r="769" ht="15" customHeight="1" s="4" customFormat="1">
      <c r="D769" s="4">
        <f>'EZE Daily Holdings_AUTOLOAD'!G771</f>
        <v>0</v>
      </c>
      <c r="F769" s="4" t="e">
        <f>_xll.BDP(D769&amp;" equity",$F$1)</f>
        <v>#NAME?</v>
      </c>
      <c r="G769" s="4" t="e">
        <f>_xll.BDP(D769&amp;" equity",$G$1)</f>
        <v>#NAME?</v>
      </c>
      <c r="H769" s="4" t="e">
        <f>_xll.BDP(D769&amp;" equity",$H$1)</f>
        <v>#NAME?</v>
      </c>
      <c r="J769" s="4">
        <f t="shared" si="11"/>
        <v>0</v>
      </c>
    </row>
    <row r="770" ht="15" customHeight="1" s="4" customFormat="1">
      <c r="D770" s="4">
        <f>'EZE Daily Holdings_AUTOLOAD'!G772</f>
        <v>0</v>
      </c>
      <c r="F770" s="4" t="e">
        <f>_xll.BDP(D770&amp;" equity",$F$1)</f>
        <v>#NAME?</v>
      </c>
      <c r="G770" s="4" t="e">
        <f>_xll.BDP(D770&amp;" equity",$G$1)</f>
        <v>#NAME?</v>
      </c>
      <c r="H770" s="4" t="e">
        <f>_xll.BDP(D770&amp;" equity",$H$1)</f>
        <v>#NAME?</v>
      </c>
      <c r="J770" s="4">
        <f t="shared" si="11"/>
        <v>0</v>
      </c>
    </row>
    <row r="771" ht="15" customHeight="1" s="4" customFormat="1">
      <c r="D771" s="4">
        <f>'EZE Daily Holdings_AUTOLOAD'!G773</f>
        <v>0</v>
      </c>
      <c r="F771" s="4" t="e">
        <f>_xll.BDP(D771&amp;" equity",$F$1)</f>
        <v>#NAME?</v>
      </c>
      <c r="G771" s="4" t="e">
        <f>_xll.BDP(D771&amp;" equity",$G$1)</f>
        <v>#NAME?</v>
      </c>
      <c r="H771" s="4" t="e">
        <f>_xll.BDP(D771&amp;" equity",$H$1)</f>
        <v>#NAME?</v>
      </c>
      <c r="J771" s="4">
        <f ref="J771:J834" t="shared" si="12">D771</f>
        <v>0</v>
      </c>
    </row>
    <row r="772" ht="15" customHeight="1" s="4" customFormat="1">
      <c r="D772" s="4">
        <f>'EZE Daily Holdings_AUTOLOAD'!G774</f>
        <v>0</v>
      </c>
      <c r="F772" s="4" t="e">
        <f>_xll.BDP(D772&amp;" equity",$F$1)</f>
        <v>#NAME?</v>
      </c>
      <c r="G772" s="4" t="e">
        <f>_xll.BDP(D772&amp;" equity",$G$1)</f>
        <v>#NAME?</v>
      </c>
      <c r="H772" s="4" t="e">
        <f>_xll.BDP(D772&amp;" equity",$H$1)</f>
        <v>#NAME?</v>
      </c>
      <c r="J772" s="4">
        <f t="shared" si="12"/>
        <v>0</v>
      </c>
    </row>
    <row r="773" ht="15" customHeight="1" s="4" customFormat="1">
      <c r="D773" s="4">
        <f>'EZE Daily Holdings_AUTOLOAD'!G775</f>
        <v>0</v>
      </c>
      <c r="F773" s="4" t="e">
        <f>_xll.BDP(D773&amp;" equity",$F$1)</f>
        <v>#NAME?</v>
      </c>
      <c r="G773" s="4" t="e">
        <f>_xll.BDP(D773&amp;" equity",$G$1)</f>
        <v>#NAME?</v>
      </c>
      <c r="H773" s="4" t="e">
        <f>_xll.BDP(D773&amp;" equity",$H$1)</f>
        <v>#NAME?</v>
      </c>
      <c r="J773" s="4">
        <f t="shared" si="12"/>
        <v>0</v>
      </c>
    </row>
    <row r="774" ht="15" customHeight="1" s="4" customFormat="1">
      <c r="D774" s="4">
        <f>'EZE Daily Holdings_AUTOLOAD'!G776</f>
        <v>0</v>
      </c>
      <c r="F774" s="4" t="e">
        <f>_xll.BDP(D774&amp;" equity",$F$1)</f>
        <v>#NAME?</v>
      </c>
      <c r="G774" s="4" t="e">
        <f>_xll.BDP(D774&amp;" equity",$G$1)</f>
        <v>#NAME?</v>
      </c>
      <c r="H774" s="4" t="e">
        <f>_xll.BDP(D774&amp;" equity",$H$1)</f>
        <v>#NAME?</v>
      </c>
      <c r="J774" s="4">
        <f t="shared" si="12"/>
        <v>0</v>
      </c>
    </row>
    <row r="775" ht="15" customHeight="1" s="4" customFormat="1">
      <c r="D775" s="4">
        <f>'EZE Daily Holdings_AUTOLOAD'!G777</f>
        <v>0</v>
      </c>
      <c r="F775" s="4" t="e">
        <f>_xll.BDP(D775&amp;" equity",$F$1)</f>
        <v>#NAME?</v>
      </c>
      <c r="G775" s="4" t="e">
        <f>_xll.BDP(D775&amp;" equity",$G$1)</f>
        <v>#NAME?</v>
      </c>
      <c r="H775" s="4" t="e">
        <f>_xll.BDP(D775&amp;" equity",$H$1)</f>
        <v>#NAME?</v>
      </c>
      <c r="J775" s="4">
        <f t="shared" si="12"/>
        <v>0</v>
      </c>
    </row>
    <row r="776" ht="15" customHeight="1" s="4" customFormat="1">
      <c r="D776" s="4">
        <f>'EZE Daily Holdings_AUTOLOAD'!G778</f>
        <v>0</v>
      </c>
      <c r="F776" s="4" t="e">
        <f>_xll.BDP(D776&amp;" equity",$F$1)</f>
        <v>#NAME?</v>
      </c>
      <c r="G776" s="4" t="e">
        <f>_xll.BDP(D776&amp;" equity",$G$1)</f>
        <v>#NAME?</v>
      </c>
      <c r="H776" s="4" t="e">
        <f>_xll.BDP(D776&amp;" equity",$H$1)</f>
        <v>#NAME?</v>
      </c>
      <c r="J776" s="4">
        <f t="shared" si="12"/>
        <v>0</v>
      </c>
    </row>
    <row r="777" ht="15" customHeight="1" s="4" customFormat="1">
      <c r="D777" s="4">
        <f>'EZE Daily Holdings_AUTOLOAD'!G779</f>
        <v>0</v>
      </c>
      <c r="F777" s="4" t="e">
        <f>_xll.BDP(D777&amp;" equity",$F$1)</f>
        <v>#NAME?</v>
      </c>
      <c r="G777" s="4" t="e">
        <f>_xll.BDP(D777&amp;" equity",$G$1)</f>
        <v>#NAME?</v>
      </c>
      <c r="H777" s="4" t="e">
        <f>_xll.BDP(D777&amp;" equity",$H$1)</f>
        <v>#NAME?</v>
      </c>
      <c r="J777" s="4">
        <f t="shared" si="12"/>
        <v>0</v>
      </c>
    </row>
    <row r="778" ht="15" customHeight="1" s="4" customFormat="1">
      <c r="D778" s="4">
        <f>'EZE Daily Holdings_AUTOLOAD'!G780</f>
        <v>0</v>
      </c>
      <c r="F778" s="4" t="e">
        <f>_xll.BDP(D778&amp;" equity",$F$1)</f>
        <v>#NAME?</v>
      </c>
      <c r="G778" s="4" t="e">
        <f>_xll.BDP(D778&amp;" equity",$G$1)</f>
        <v>#NAME?</v>
      </c>
      <c r="H778" s="4" t="e">
        <f>_xll.BDP(D778&amp;" equity",$H$1)</f>
        <v>#NAME?</v>
      </c>
      <c r="J778" s="4">
        <f t="shared" si="12"/>
        <v>0</v>
      </c>
    </row>
    <row r="779" ht="15" customHeight="1" s="4" customFormat="1">
      <c r="D779" s="4">
        <f>'EZE Daily Holdings_AUTOLOAD'!G781</f>
        <v>0</v>
      </c>
      <c r="F779" s="4" t="e">
        <f>_xll.BDP(D779&amp;" equity",$F$1)</f>
        <v>#NAME?</v>
      </c>
      <c r="G779" s="4" t="e">
        <f>_xll.BDP(D779&amp;" equity",$G$1)</f>
        <v>#NAME?</v>
      </c>
      <c r="H779" s="4" t="e">
        <f>_xll.BDP(D779&amp;" equity",$H$1)</f>
        <v>#NAME?</v>
      </c>
      <c r="J779" s="4">
        <f t="shared" si="12"/>
        <v>0</v>
      </c>
    </row>
    <row r="780" ht="15" customHeight="1" s="4" customFormat="1">
      <c r="D780" s="4">
        <f>'EZE Daily Holdings_AUTOLOAD'!G782</f>
        <v>0</v>
      </c>
      <c r="F780" s="4" t="e">
        <f>_xll.BDP(D780&amp;" equity",$F$1)</f>
        <v>#NAME?</v>
      </c>
      <c r="G780" s="4" t="e">
        <f>_xll.BDP(D780&amp;" equity",$G$1)</f>
        <v>#NAME?</v>
      </c>
      <c r="H780" s="4" t="e">
        <f>_xll.BDP(D780&amp;" equity",$H$1)</f>
        <v>#NAME?</v>
      </c>
      <c r="J780" s="4">
        <f t="shared" si="12"/>
        <v>0</v>
      </c>
    </row>
    <row r="781" ht="15" customHeight="1" s="4" customFormat="1">
      <c r="D781" s="4">
        <f>'EZE Daily Holdings_AUTOLOAD'!G783</f>
        <v>0</v>
      </c>
      <c r="F781" s="4" t="e">
        <f>_xll.BDP(D781&amp;" equity",$F$1)</f>
        <v>#NAME?</v>
      </c>
      <c r="G781" s="4" t="e">
        <f>_xll.BDP(D781&amp;" equity",$G$1)</f>
        <v>#NAME?</v>
      </c>
      <c r="H781" s="4" t="e">
        <f>_xll.BDP(D781&amp;" equity",$H$1)</f>
        <v>#NAME?</v>
      </c>
      <c r="J781" s="4">
        <f t="shared" si="12"/>
        <v>0</v>
      </c>
    </row>
    <row r="782" ht="15" customHeight="1" s="4" customFormat="1">
      <c r="D782" s="4">
        <f>'EZE Daily Holdings_AUTOLOAD'!G784</f>
        <v>0</v>
      </c>
      <c r="F782" s="4" t="e">
        <f>_xll.BDP(D782&amp;" equity",$F$1)</f>
        <v>#NAME?</v>
      </c>
      <c r="G782" s="4" t="e">
        <f>_xll.BDP(D782&amp;" equity",$G$1)</f>
        <v>#NAME?</v>
      </c>
      <c r="H782" s="4" t="e">
        <f>_xll.BDP(D782&amp;" equity",$H$1)</f>
        <v>#NAME?</v>
      </c>
      <c r="J782" s="4">
        <f t="shared" si="12"/>
        <v>0</v>
      </c>
    </row>
    <row r="783" ht="15" customHeight="1" s="4" customFormat="1">
      <c r="D783" s="4">
        <f>'EZE Daily Holdings_AUTOLOAD'!G785</f>
        <v>0</v>
      </c>
      <c r="F783" s="4" t="e">
        <f>_xll.BDP(D783&amp;" equity",$F$1)</f>
        <v>#NAME?</v>
      </c>
      <c r="G783" s="4" t="e">
        <f>_xll.BDP(D783&amp;" equity",$G$1)</f>
        <v>#NAME?</v>
      </c>
      <c r="H783" s="4" t="e">
        <f>_xll.BDP(D783&amp;" equity",$H$1)</f>
        <v>#NAME?</v>
      </c>
      <c r="J783" s="4">
        <f t="shared" si="12"/>
        <v>0</v>
      </c>
    </row>
    <row r="784" ht="15" customHeight="1" s="4" customFormat="1">
      <c r="D784" s="4">
        <f>'EZE Daily Holdings_AUTOLOAD'!G786</f>
        <v>0</v>
      </c>
      <c r="F784" s="4" t="e">
        <f>_xll.BDP(D784&amp;" equity",$F$1)</f>
        <v>#NAME?</v>
      </c>
      <c r="G784" s="4" t="e">
        <f>_xll.BDP(D784&amp;" equity",$G$1)</f>
        <v>#NAME?</v>
      </c>
      <c r="H784" s="4" t="e">
        <f>_xll.BDP(D784&amp;" equity",$H$1)</f>
        <v>#NAME?</v>
      </c>
      <c r="J784" s="4">
        <f t="shared" si="12"/>
        <v>0</v>
      </c>
    </row>
    <row r="785" ht="15" customHeight="1" s="4" customFormat="1">
      <c r="D785" s="4">
        <f>'EZE Daily Holdings_AUTOLOAD'!G787</f>
        <v>0</v>
      </c>
      <c r="F785" s="4" t="e">
        <f>_xll.BDP(D785&amp;" equity",$F$1)</f>
        <v>#NAME?</v>
      </c>
      <c r="G785" s="4" t="e">
        <f>_xll.BDP(D785&amp;" equity",$G$1)</f>
        <v>#NAME?</v>
      </c>
      <c r="H785" s="4" t="e">
        <f>_xll.BDP(D785&amp;" equity",$H$1)</f>
        <v>#NAME?</v>
      </c>
      <c r="J785" s="4">
        <f t="shared" si="12"/>
        <v>0</v>
      </c>
    </row>
    <row r="786" ht="15" customHeight="1" s="4" customFormat="1">
      <c r="D786" s="4">
        <f>'EZE Daily Holdings_AUTOLOAD'!G788</f>
        <v>0</v>
      </c>
      <c r="F786" s="4" t="e">
        <f>_xll.BDP(D786&amp;" equity",$F$1)</f>
        <v>#NAME?</v>
      </c>
      <c r="G786" s="4" t="e">
        <f>_xll.BDP(D786&amp;" equity",$G$1)</f>
        <v>#NAME?</v>
      </c>
      <c r="H786" s="4" t="e">
        <f>_xll.BDP(D786&amp;" equity",$H$1)</f>
        <v>#NAME?</v>
      </c>
      <c r="J786" s="4">
        <f t="shared" si="12"/>
        <v>0</v>
      </c>
    </row>
    <row r="787" ht="15" customHeight="1" s="4" customFormat="1">
      <c r="D787" s="4">
        <f>'EZE Daily Holdings_AUTOLOAD'!G789</f>
        <v>0</v>
      </c>
      <c r="F787" s="4" t="e">
        <f>_xll.BDP(D787&amp;" equity",$F$1)</f>
        <v>#NAME?</v>
      </c>
      <c r="G787" s="4" t="e">
        <f>_xll.BDP(D787&amp;" equity",$G$1)</f>
        <v>#NAME?</v>
      </c>
      <c r="H787" s="4" t="e">
        <f>_xll.BDP(D787&amp;" equity",$H$1)</f>
        <v>#NAME?</v>
      </c>
      <c r="J787" s="4">
        <f t="shared" si="12"/>
        <v>0</v>
      </c>
    </row>
    <row r="788" ht="15" customHeight="1" s="4" customFormat="1">
      <c r="D788" s="4">
        <f>'EZE Daily Holdings_AUTOLOAD'!G790</f>
        <v>0</v>
      </c>
      <c r="F788" s="4" t="e">
        <f>_xll.BDP(D788&amp;" equity",$F$1)</f>
        <v>#NAME?</v>
      </c>
      <c r="G788" s="4" t="e">
        <f>_xll.BDP(D788&amp;" equity",$G$1)</f>
        <v>#NAME?</v>
      </c>
      <c r="H788" s="4" t="e">
        <f>_xll.BDP(D788&amp;" equity",$H$1)</f>
        <v>#NAME?</v>
      </c>
      <c r="J788" s="4">
        <f t="shared" si="12"/>
        <v>0</v>
      </c>
    </row>
    <row r="789" ht="15" customHeight="1" s="4" customFormat="1">
      <c r="D789" s="4">
        <f>'EZE Daily Holdings_AUTOLOAD'!G791</f>
        <v>0</v>
      </c>
      <c r="F789" s="4" t="e">
        <f>_xll.BDP(D789&amp;" equity",$F$1)</f>
        <v>#NAME?</v>
      </c>
      <c r="G789" s="4" t="e">
        <f>_xll.BDP(D789&amp;" equity",$G$1)</f>
        <v>#NAME?</v>
      </c>
      <c r="H789" s="4" t="e">
        <f>_xll.BDP(D789&amp;" equity",$H$1)</f>
        <v>#NAME?</v>
      </c>
      <c r="J789" s="4">
        <f t="shared" si="12"/>
        <v>0</v>
      </c>
    </row>
    <row r="790" ht="15" customHeight="1" s="4" customFormat="1">
      <c r="D790" s="4">
        <f>'EZE Daily Holdings_AUTOLOAD'!G792</f>
        <v>0</v>
      </c>
      <c r="F790" s="4" t="e">
        <f>_xll.BDP(D790&amp;" equity",$F$1)</f>
        <v>#NAME?</v>
      </c>
      <c r="G790" s="4" t="e">
        <f>_xll.BDP(D790&amp;" equity",$G$1)</f>
        <v>#NAME?</v>
      </c>
      <c r="H790" s="4" t="e">
        <f>_xll.BDP(D790&amp;" equity",$H$1)</f>
        <v>#NAME?</v>
      </c>
      <c r="J790" s="4">
        <f t="shared" si="12"/>
        <v>0</v>
      </c>
    </row>
    <row r="791" ht="15" customHeight="1" s="4" customFormat="1">
      <c r="D791" s="4">
        <f>'EZE Daily Holdings_AUTOLOAD'!G793</f>
        <v>0</v>
      </c>
      <c r="F791" s="4" t="e">
        <f>_xll.BDP(D791&amp;" equity",$F$1)</f>
        <v>#NAME?</v>
      </c>
      <c r="G791" s="4" t="e">
        <f>_xll.BDP(D791&amp;" equity",$G$1)</f>
        <v>#NAME?</v>
      </c>
      <c r="H791" s="4" t="e">
        <f>_xll.BDP(D791&amp;" equity",$H$1)</f>
        <v>#NAME?</v>
      </c>
      <c r="J791" s="4">
        <f t="shared" si="12"/>
        <v>0</v>
      </c>
    </row>
    <row r="792" ht="15" customHeight="1" s="4" customFormat="1">
      <c r="D792" s="4">
        <f>'EZE Daily Holdings_AUTOLOAD'!G794</f>
        <v>0</v>
      </c>
      <c r="F792" s="4" t="e">
        <f>_xll.BDP(D792&amp;" equity",$F$1)</f>
        <v>#NAME?</v>
      </c>
      <c r="G792" s="4" t="e">
        <f>_xll.BDP(D792&amp;" equity",$G$1)</f>
        <v>#NAME?</v>
      </c>
      <c r="H792" s="4" t="e">
        <f>_xll.BDP(D792&amp;" equity",$H$1)</f>
        <v>#NAME?</v>
      </c>
      <c r="J792" s="4">
        <f t="shared" si="12"/>
        <v>0</v>
      </c>
    </row>
    <row r="793" ht="15" customHeight="1" s="4" customFormat="1">
      <c r="D793" s="4">
        <f>'EZE Daily Holdings_AUTOLOAD'!G795</f>
        <v>0</v>
      </c>
      <c r="F793" s="4" t="e">
        <f>_xll.BDP(D793&amp;" equity",$F$1)</f>
        <v>#NAME?</v>
      </c>
      <c r="G793" s="4" t="e">
        <f>_xll.BDP(D793&amp;" equity",$G$1)</f>
        <v>#NAME?</v>
      </c>
      <c r="H793" s="4" t="e">
        <f>_xll.BDP(D793&amp;" equity",$H$1)</f>
        <v>#NAME?</v>
      </c>
      <c r="J793" s="4">
        <f t="shared" si="12"/>
        <v>0</v>
      </c>
    </row>
    <row r="794" ht="15" customHeight="1" s="4" customFormat="1">
      <c r="D794" s="4">
        <f>'EZE Daily Holdings_AUTOLOAD'!G796</f>
        <v>0</v>
      </c>
      <c r="F794" s="4" t="e">
        <f>_xll.BDP(D794&amp;" equity",$F$1)</f>
        <v>#NAME?</v>
      </c>
      <c r="G794" s="4" t="e">
        <f>_xll.BDP(D794&amp;" equity",$G$1)</f>
        <v>#NAME?</v>
      </c>
      <c r="H794" s="4" t="e">
        <f>_xll.BDP(D794&amp;" equity",$H$1)</f>
        <v>#NAME?</v>
      </c>
      <c r="J794" s="4">
        <f t="shared" si="12"/>
        <v>0</v>
      </c>
    </row>
    <row r="795" ht="15" customHeight="1" s="4" customFormat="1">
      <c r="D795" s="4">
        <f>'EZE Daily Holdings_AUTOLOAD'!G797</f>
        <v>0</v>
      </c>
      <c r="F795" s="4" t="e">
        <f>_xll.BDP(D795&amp;" equity",$F$1)</f>
        <v>#NAME?</v>
      </c>
      <c r="G795" s="4" t="e">
        <f>_xll.BDP(D795&amp;" equity",$G$1)</f>
        <v>#NAME?</v>
      </c>
      <c r="H795" s="4" t="e">
        <f>_xll.BDP(D795&amp;" equity",$H$1)</f>
        <v>#NAME?</v>
      </c>
      <c r="J795" s="4">
        <f t="shared" si="12"/>
        <v>0</v>
      </c>
    </row>
    <row r="796" ht="15" customHeight="1" s="4" customFormat="1">
      <c r="D796" s="4">
        <f>'EZE Daily Holdings_AUTOLOAD'!G798</f>
        <v>0</v>
      </c>
      <c r="F796" s="4" t="e">
        <f>_xll.BDP(D796&amp;" equity",$F$1)</f>
        <v>#NAME?</v>
      </c>
      <c r="G796" s="4" t="e">
        <f>_xll.BDP(D796&amp;" equity",$G$1)</f>
        <v>#NAME?</v>
      </c>
      <c r="H796" s="4" t="e">
        <f>_xll.BDP(D796&amp;" equity",$H$1)</f>
        <v>#NAME?</v>
      </c>
      <c r="J796" s="4">
        <f t="shared" si="12"/>
        <v>0</v>
      </c>
    </row>
    <row r="797" ht="15" customHeight="1" s="4" customFormat="1">
      <c r="D797" s="4">
        <f>'EZE Daily Holdings_AUTOLOAD'!G799</f>
        <v>0</v>
      </c>
      <c r="F797" s="4" t="e">
        <f>_xll.BDP(D797&amp;" equity",$F$1)</f>
        <v>#NAME?</v>
      </c>
      <c r="G797" s="4" t="e">
        <f>_xll.BDP(D797&amp;" equity",$G$1)</f>
        <v>#NAME?</v>
      </c>
      <c r="H797" s="4" t="e">
        <f>_xll.BDP(D797&amp;" equity",$H$1)</f>
        <v>#NAME?</v>
      </c>
      <c r="J797" s="4">
        <f t="shared" si="12"/>
        <v>0</v>
      </c>
    </row>
    <row r="798" ht="15" customHeight="1" s="4" customFormat="1">
      <c r="D798" s="4">
        <f>'EZE Daily Holdings_AUTOLOAD'!G800</f>
        <v>0</v>
      </c>
      <c r="F798" s="4" t="e">
        <f>_xll.BDP(D798&amp;" equity",$F$1)</f>
        <v>#NAME?</v>
      </c>
      <c r="G798" s="4" t="e">
        <f>_xll.BDP(D798&amp;" equity",$G$1)</f>
        <v>#NAME?</v>
      </c>
      <c r="H798" s="4" t="e">
        <f>_xll.BDP(D798&amp;" equity",$H$1)</f>
        <v>#NAME?</v>
      </c>
      <c r="J798" s="4">
        <f t="shared" si="12"/>
        <v>0</v>
      </c>
    </row>
    <row r="799" ht="15" customHeight="1" s="4" customFormat="1">
      <c r="D799" s="4">
        <f>'EZE Daily Holdings_AUTOLOAD'!G801</f>
        <v>0</v>
      </c>
      <c r="F799" s="4" t="e">
        <f>_xll.BDP(D799&amp;" equity",$F$1)</f>
        <v>#NAME?</v>
      </c>
      <c r="G799" s="4" t="e">
        <f>_xll.BDP(D799&amp;" equity",$G$1)</f>
        <v>#NAME?</v>
      </c>
      <c r="H799" s="4" t="e">
        <f>_xll.BDP(D799&amp;" equity",$H$1)</f>
        <v>#NAME?</v>
      </c>
      <c r="J799" s="4">
        <f t="shared" si="12"/>
        <v>0</v>
      </c>
    </row>
    <row r="800" ht="15" customHeight="1" s="4" customFormat="1">
      <c r="D800" s="4">
        <f>'EZE Daily Holdings_AUTOLOAD'!G802</f>
        <v>0</v>
      </c>
      <c r="F800" s="4" t="e">
        <f>_xll.BDP(D800&amp;" equity",$F$1)</f>
        <v>#NAME?</v>
      </c>
      <c r="G800" s="4" t="e">
        <f>_xll.BDP(D800&amp;" equity",$G$1)</f>
        <v>#NAME?</v>
      </c>
      <c r="H800" s="4" t="e">
        <f>_xll.BDP(D800&amp;" equity",$H$1)</f>
        <v>#NAME?</v>
      </c>
      <c r="J800" s="4">
        <f t="shared" si="12"/>
        <v>0</v>
      </c>
    </row>
    <row r="801" ht="15" customHeight="1" s="4" customFormat="1">
      <c r="D801" s="4">
        <f>'EZE Daily Holdings_AUTOLOAD'!G803</f>
        <v>0</v>
      </c>
      <c r="F801" s="4" t="e">
        <f>_xll.BDP(D801&amp;" equity",$F$1)</f>
        <v>#NAME?</v>
      </c>
      <c r="G801" s="4" t="e">
        <f>_xll.BDP(D801&amp;" equity",$G$1)</f>
        <v>#NAME?</v>
      </c>
      <c r="H801" s="4" t="e">
        <f>_xll.BDP(D801&amp;" equity",$H$1)</f>
        <v>#NAME?</v>
      </c>
      <c r="J801" s="4">
        <f t="shared" si="12"/>
        <v>0</v>
      </c>
    </row>
    <row r="802" ht="15" customHeight="1" s="4" customFormat="1">
      <c r="D802" s="4">
        <f>'EZE Daily Holdings_AUTOLOAD'!G804</f>
        <v>0</v>
      </c>
      <c r="F802" s="4" t="e">
        <f>_xll.BDP(D802&amp;" equity",$F$1)</f>
        <v>#NAME?</v>
      </c>
      <c r="G802" s="4" t="e">
        <f>_xll.BDP(D802&amp;" equity",$G$1)</f>
        <v>#NAME?</v>
      </c>
      <c r="H802" s="4" t="e">
        <f>_xll.BDP(D802&amp;" equity",$H$1)</f>
        <v>#NAME?</v>
      </c>
      <c r="J802" s="4">
        <f t="shared" si="12"/>
        <v>0</v>
      </c>
    </row>
    <row r="803" ht="15" customHeight="1" s="4" customFormat="1">
      <c r="D803" s="4">
        <f>'EZE Daily Holdings_AUTOLOAD'!G805</f>
        <v>0</v>
      </c>
      <c r="F803" s="4" t="e">
        <f>_xll.BDP(D803&amp;" equity",$F$1)</f>
        <v>#NAME?</v>
      </c>
      <c r="G803" s="4" t="e">
        <f>_xll.BDP(D803&amp;" equity",$G$1)</f>
        <v>#NAME?</v>
      </c>
      <c r="H803" s="4" t="e">
        <f>_xll.BDP(D803&amp;" equity",$H$1)</f>
        <v>#NAME?</v>
      </c>
      <c r="J803" s="4">
        <f t="shared" si="12"/>
        <v>0</v>
      </c>
    </row>
    <row r="804" ht="15" customHeight="1" s="4" customFormat="1">
      <c r="D804" s="4">
        <f>'EZE Daily Holdings_AUTOLOAD'!G806</f>
        <v>0</v>
      </c>
      <c r="F804" s="4" t="e">
        <f>_xll.BDP(D804&amp;" equity",$F$1)</f>
        <v>#NAME?</v>
      </c>
      <c r="G804" s="4" t="e">
        <f>_xll.BDP(D804&amp;" equity",$G$1)</f>
        <v>#NAME?</v>
      </c>
      <c r="H804" s="4" t="e">
        <f>_xll.BDP(D804&amp;" equity",$H$1)</f>
        <v>#NAME?</v>
      </c>
      <c r="J804" s="4">
        <f t="shared" si="12"/>
        <v>0</v>
      </c>
    </row>
    <row r="805" ht="15" customHeight="1" s="4" customFormat="1">
      <c r="D805" s="4">
        <f>'EZE Daily Holdings_AUTOLOAD'!G807</f>
        <v>0</v>
      </c>
      <c r="F805" s="4" t="e">
        <f>_xll.BDP(D805&amp;" equity",$F$1)</f>
        <v>#NAME?</v>
      </c>
      <c r="G805" s="4" t="e">
        <f>_xll.BDP(D805&amp;" equity",$G$1)</f>
        <v>#NAME?</v>
      </c>
      <c r="H805" s="4" t="e">
        <f>_xll.BDP(D805&amp;" equity",$H$1)</f>
        <v>#NAME?</v>
      </c>
      <c r="J805" s="4">
        <f t="shared" si="12"/>
        <v>0</v>
      </c>
    </row>
    <row r="806" ht="15" customHeight="1" s="4" customFormat="1">
      <c r="D806" s="4">
        <f>'EZE Daily Holdings_AUTOLOAD'!G808</f>
        <v>0</v>
      </c>
      <c r="F806" s="4" t="e">
        <f>_xll.BDP(D806&amp;" equity",$F$1)</f>
        <v>#NAME?</v>
      </c>
      <c r="G806" s="4" t="e">
        <f>_xll.BDP(D806&amp;" equity",$G$1)</f>
        <v>#NAME?</v>
      </c>
      <c r="H806" s="4" t="e">
        <f>_xll.BDP(D806&amp;" equity",$H$1)</f>
        <v>#NAME?</v>
      </c>
      <c r="J806" s="4">
        <f t="shared" si="12"/>
        <v>0</v>
      </c>
    </row>
    <row r="807" ht="15" customHeight="1" s="4" customFormat="1">
      <c r="D807" s="4">
        <f>'EZE Daily Holdings_AUTOLOAD'!G809</f>
        <v>0</v>
      </c>
      <c r="F807" s="4" t="e">
        <f>_xll.BDP(D807&amp;" equity",$F$1)</f>
        <v>#NAME?</v>
      </c>
      <c r="G807" s="4" t="e">
        <f>_xll.BDP(D807&amp;" equity",$G$1)</f>
        <v>#NAME?</v>
      </c>
      <c r="H807" s="4" t="e">
        <f>_xll.BDP(D807&amp;" equity",$H$1)</f>
        <v>#NAME?</v>
      </c>
      <c r="J807" s="4">
        <f t="shared" si="12"/>
        <v>0</v>
      </c>
    </row>
    <row r="808" ht="15" customHeight="1" s="4" customFormat="1">
      <c r="D808" s="4">
        <f>'EZE Daily Holdings_AUTOLOAD'!G810</f>
        <v>0</v>
      </c>
      <c r="F808" s="4" t="e">
        <f>_xll.BDP(D808&amp;" equity",$F$1)</f>
        <v>#NAME?</v>
      </c>
      <c r="G808" s="4" t="e">
        <f>_xll.BDP(D808&amp;" equity",$G$1)</f>
        <v>#NAME?</v>
      </c>
      <c r="H808" s="4" t="e">
        <f>_xll.BDP(D808&amp;" equity",$H$1)</f>
        <v>#NAME?</v>
      </c>
      <c r="J808" s="4">
        <f t="shared" si="12"/>
        <v>0</v>
      </c>
    </row>
    <row r="809" ht="15" customHeight="1" s="4" customFormat="1">
      <c r="D809" s="4">
        <f>'EZE Daily Holdings_AUTOLOAD'!G811</f>
        <v>0</v>
      </c>
      <c r="F809" s="4" t="e">
        <f>_xll.BDP(D809&amp;" equity",$F$1)</f>
        <v>#NAME?</v>
      </c>
      <c r="G809" s="4" t="e">
        <f>_xll.BDP(D809&amp;" equity",$G$1)</f>
        <v>#NAME?</v>
      </c>
      <c r="H809" s="4" t="e">
        <f>_xll.BDP(D809&amp;" equity",$H$1)</f>
        <v>#NAME?</v>
      </c>
      <c r="J809" s="4">
        <f t="shared" si="12"/>
        <v>0</v>
      </c>
    </row>
    <row r="810" ht="15" customHeight="1" s="4" customFormat="1">
      <c r="D810" s="4">
        <f>'EZE Daily Holdings_AUTOLOAD'!G812</f>
        <v>0</v>
      </c>
      <c r="F810" s="4" t="e">
        <f>_xll.BDP(D810&amp;" equity",$F$1)</f>
        <v>#NAME?</v>
      </c>
      <c r="G810" s="4" t="e">
        <f>_xll.BDP(D810&amp;" equity",$G$1)</f>
        <v>#NAME?</v>
      </c>
      <c r="H810" s="4" t="e">
        <f>_xll.BDP(D810&amp;" equity",$H$1)</f>
        <v>#NAME?</v>
      </c>
      <c r="J810" s="4">
        <f t="shared" si="12"/>
        <v>0</v>
      </c>
    </row>
    <row r="811" ht="15" customHeight="1" s="4" customFormat="1">
      <c r="D811" s="4">
        <f>'EZE Daily Holdings_AUTOLOAD'!G813</f>
        <v>0</v>
      </c>
      <c r="F811" s="4" t="e">
        <f>_xll.BDP(D811&amp;" equity",$F$1)</f>
        <v>#NAME?</v>
      </c>
      <c r="G811" s="4" t="e">
        <f>_xll.BDP(D811&amp;" equity",$G$1)</f>
        <v>#NAME?</v>
      </c>
      <c r="H811" s="4" t="e">
        <f>_xll.BDP(D811&amp;" equity",$H$1)</f>
        <v>#NAME?</v>
      </c>
      <c r="J811" s="4">
        <f t="shared" si="12"/>
        <v>0</v>
      </c>
    </row>
    <row r="812" ht="15" customHeight="1" s="4" customFormat="1">
      <c r="D812" s="4">
        <f>'EZE Daily Holdings_AUTOLOAD'!G814</f>
        <v>0</v>
      </c>
      <c r="F812" s="4" t="e">
        <f>_xll.BDP(D812&amp;" equity",$F$1)</f>
        <v>#NAME?</v>
      </c>
      <c r="G812" s="4" t="e">
        <f>_xll.BDP(D812&amp;" equity",$G$1)</f>
        <v>#NAME?</v>
      </c>
      <c r="H812" s="4" t="e">
        <f>_xll.BDP(D812&amp;" equity",$H$1)</f>
        <v>#NAME?</v>
      </c>
      <c r="J812" s="4">
        <f t="shared" si="12"/>
        <v>0</v>
      </c>
    </row>
    <row r="813" ht="15" customHeight="1" s="4" customFormat="1">
      <c r="D813" s="4">
        <f>'EZE Daily Holdings_AUTOLOAD'!G815</f>
        <v>0</v>
      </c>
      <c r="F813" s="4" t="e">
        <f>_xll.BDP(D813&amp;" equity",$F$1)</f>
        <v>#NAME?</v>
      </c>
      <c r="G813" s="4" t="e">
        <f>_xll.BDP(D813&amp;" equity",$G$1)</f>
        <v>#NAME?</v>
      </c>
      <c r="H813" s="4" t="e">
        <f>_xll.BDP(D813&amp;" equity",$H$1)</f>
        <v>#NAME?</v>
      </c>
      <c r="J813" s="4">
        <f t="shared" si="12"/>
        <v>0</v>
      </c>
    </row>
    <row r="814" ht="15" customHeight="1" s="4" customFormat="1">
      <c r="D814" s="4">
        <f>'EZE Daily Holdings_AUTOLOAD'!G816</f>
        <v>0</v>
      </c>
      <c r="F814" s="4" t="e">
        <f>_xll.BDP(D814&amp;" equity",$F$1)</f>
        <v>#NAME?</v>
      </c>
      <c r="G814" s="4" t="e">
        <f>_xll.BDP(D814&amp;" equity",$G$1)</f>
        <v>#NAME?</v>
      </c>
      <c r="H814" s="4" t="e">
        <f>_xll.BDP(D814&amp;" equity",$H$1)</f>
        <v>#NAME?</v>
      </c>
      <c r="J814" s="4">
        <f t="shared" si="12"/>
        <v>0</v>
      </c>
    </row>
    <row r="815" ht="15" customHeight="1" s="4" customFormat="1">
      <c r="D815" s="4">
        <f>'EZE Daily Holdings_AUTOLOAD'!G817</f>
        <v>0</v>
      </c>
      <c r="F815" s="4" t="e">
        <f>_xll.BDP(D815&amp;" equity",$F$1)</f>
        <v>#NAME?</v>
      </c>
      <c r="G815" s="4" t="e">
        <f>_xll.BDP(D815&amp;" equity",$G$1)</f>
        <v>#NAME?</v>
      </c>
      <c r="H815" s="4" t="e">
        <f>_xll.BDP(D815&amp;" equity",$H$1)</f>
        <v>#NAME?</v>
      </c>
      <c r="J815" s="4">
        <f t="shared" si="12"/>
        <v>0</v>
      </c>
    </row>
    <row r="816" ht="15" customHeight="1" s="4" customFormat="1">
      <c r="D816" s="4">
        <f>'EZE Daily Holdings_AUTOLOAD'!G818</f>
        <v>0</v>
      </c>
      <c r="F816" s="4" t="e">
        <f>_xll.BDP(D816&amp;" equity",$F$1)</f>
        <v>#NAME?</v>
      </c>
      <c r="G816" s="4" t="e">
        <f>_xll.BDP(D816&amp;" equity",$G$1)</f>
        <v>#NAME?</v>
      </c>
      <c r="H816" s="4" t="e">
        <f>_xll.BDP(D816&amp;" equity",$H$1)</f>
        <v>#NAME?</v>
      </c>
      <c r="J816" s="4">
        <f t="shared" si="12"/>
        <v>0</v>
      </c>
    </row>
    <row r="817" ht="15" customHeight="1" s="4" customFormat="1">
      <c r="D817" s="4">
        <f>'EZE Daily Holdings_AUTOLOAD'!G819</f>
        <v>0</v>
      </c>
      <c r="F817" s="4" t="e">
        <f>_xll.BDP(D817&amp;" equity",$F$1)</f>
        <v>#NAME?</v>
      </c>
      <c r="G817" s="4" t="e">
        <f>_xll.BDP(D817&amp;" equity",$G$1)</f>
        <v>#NAME?</v>
      </c>
      <c r="H817" s="4" t="e">
        <f>_xll.BDP(D817&amp;" equity",$H$1)</f>
        <v>#NAME?</v>
      </c>
      <c r="J817" s="4">
        <f t="shared" si="12"/>
        <v>0</v>
      </c>
    </row>
    <row r="818" ht="15" customHeight="1" s="4" customFormat="1">
      <c r="D818" s="4">
        <f>'EZE Daily Holdings_AUTOLOAD'!G820</f>
        <v>0</v>
      </c>
      <c r="F818" s="4" t="e">
        <f>_xll.BDP(D818&amp;" equity",$F$1)</f>
        <v>#NAME?</v>
      </c>
      <c r="G818" s="4" t="e">
        <f>_xll.BDP(D818&amp;" equity",$G$1)</f>
        <v>#NAME?</v>
      </c>
      <c r="H818" s="4" t="e">
        <f>_xll.BDP(D818&amp;" equity",$H$1)</f>
        <v>#NAME?</v>
      </c>
      <c r="J818" s="4">
        <f t="shared" si="12"/>
        <v>0</v>
      </c>
    </row>
    <row r="819" ht="15" customHeight="1" s="4" customFormat="1">
      <c r="D819" s="4">
        <f>'EZE Daily Holdings_AUTOLOAD'!G821</f>
        <v>0</v>
      </c>
      <c r="F819" s="4" t="e">
        <f>_xll.BDP(D819&amp;" equity",$F$1)</f>
        <v>#NAME?</v>
      </c>
      <c r="G819" s="4" t="e">
        <f>_xll.BDP(D819&amp;" equity",$G$1)</f>
        <v>#NAME?</v>
      </c>
      <c r="H819" s="4" t="e">
        <f>_xll.BDP(D819&amp;" equity",$H$1)</f>
        <v>#NAME?</v>
      </c>
      <c r="J819" s="4">
        <f t="shared" si="12"/>
        <v>0</v>
      </c>
    </row>
    <row r="820" ht="15" customHeight="1" s="4" customFormat="1">
      <c r="D820" s="4">
        <f>'EZE Daily Holdings_AUTOLOAD'!G822</f>
        <v>0</v>
      </c>
      <c r="F820" s="4" t="e">
        <f>_xll.BDP(D820&amp;" equity",$F$1)</f>
        <v>#NAME?</v>
      </c>
      <c r="G820" s="4" t="e">
        <f>_xll.BDP(D820&amp;" equity",$G$1)</f>
        <v>#NAME?</v>
      </c>
      <c r="H820" s="4" t="e">
        <f>_xll.BDP(D820&amp;" equity",$H$1)</f>
        <v>#NAME?</v>
      </c>
      <c r="J820" s="4">
        <f t="shared" si="12"/>
        <v>0</v>
      </c>
    </row>
    <row r="821" ht="15" customHeight="1" s="4" customFormat="1">
      <c r="D821" s="4">
        <f>'EZE Daily Holdings_AUTOLOAD'!G823</f>
        <v>0</v>
      </c>
      <c r="F821" s="4" t="e">
        <f>_xll.BDP(D821&amp;" equity",$F$1)</f>
        <v>#NAME?</v>
      </c>
      <c r="G821" s="4" t="e">
        <f>_xll.BDP(D821&amp;" equity",$G$1)</f>
        <v>#NAME?</v>
      </c>
      <c r="H821" s="4" t="e">
        <f>_xll.BDP(D821&amp;" equity",$H$1)</f>
        <v>#NAME?</v>
      </c>
      <c r="J821" s="4">
        <f t="shared" si="12"/>
        <v>0</v>
      </c>
    </row>
    <row r="822" ht="15" customHeight="1" s="4" customFormat="1">
      <c r="D822" s="4">
        <f>'EZE Daily Holdings_AUTOLOAD'!G824</f>
        <v>0</v>
      </c>
      <c r="F822" s="4" t="e">
        <f>_xll.BDP(D822&amp;" equity",$F$1)</f>
        <v>#NAME?</v>
      </c>
      <c r="G822" s="4" t="e">
        <f>_xll.BDP(D822&amp;" equity",$G$1)</f>
        <v>#NAME?</v>
      </c>
      <c r="H822" s="4" t="e">
        <f>_xll.BDP(D822&amp;" equity",$H$1)</f>
        <v>#NAME?</v>
      </c>
      <c r="J822" s="4">
        <f t="shared" si="12"/>
        <v>0</v>
      </c>
    </row>
    <row r="823" ht="15" customHeight="1" s="4" customFormat="1">
      <c r="D823" s="4">
        <f>'EZE Daily Holdings_AUTOLOAD'!G825</f>
        <v>0</v>
      </c>
      <c r="F823" s="4" t="e">
        <f>_xll.BDP(D823&amp;" equity",$F$1)</f>
        <v>#NAME?</v>
      </c>
      <c r="G823" s="4" t="e">
        <f>_xll.BDP(D823&amp;" equity",$G$1)</f>
        <v>#NAME?</v>
      </c>
      <c r="H823" s="4" t="e">
        <f>_xll.BDP(D823&amp;" equity",$H$1)</f>
        <v>#NAME?</v>
      </c>
      <c r="J823" s="4">
        <f t="shared" si="12"/>
        <v>0</v>
      </c>
    </row>
    <row r="824" ht="15" customHeight="1" s="4" customFormat="1">
      <c r="D824" s="4">
        <f>'EZE Daily Holdings_AUTOLOAD'!G826</f>
        <v>0</v>
      </c>
      <c r="F824" s="4" t="e">
        <f>_xll.BDP(D824&amp;" equity",$F$1)</f>
        <v>#NAME?</v>
      </c>
      <c r="G824" s="4" t="e">
        <f>_xll.BDP(D824&amp;" equity",$G$1)</f>
        <v>#NAME?</v>
      </c>
      <c r="H824" s="4" t="e">
        <f>_xll.BDP(D824&amp;" equity",$H$1)</f>
        <v>#NAME?</v>
      </c>
      <c r="J824" s="4">
        <f t="shared" si="12"/>
        <v>0</v>
      </c>
    </row>
    <row r="825" ht="15" customHeight="1" s="4" customFormat="1">
      <c r="D825" s="4">
        <f>'EZE Daily Holdings_AUTOLOAD'!G827</f>
        <v>0</v>
      </c>
      <c r="F825" s="4" t="e">
        <f>_xll.BDP(D825&amp;" equity",$F$1)</f>
        <v>#NAME?</v>
      </c>
      <c r="G825" s="4" t="e">
        <f>_xll.BDP(D825&amp;" equity",$G$1)</f>
        <v>#NAME?</v>
      </c>
      <c r="H825" s="4" t="e">
        <f>_xll.BDP(D825&amp;" equity",$H$1)</f>
        <v>#NAME?</v>
      </c>
      <c r="J825" s="4">
        <f t="shared" si="12"/>
        <v>0</v>
      </c>
    </row>
    <row r="826" ht="15" customHeight="1" s="4" customFormat="1">
      <c r="D826" s="4">
        <f>'EZE Daily Holdings_AUTOLOAD'!G828</f>
        <v>0</v>
      </c>
      <c r="F826" s="4" t="e">
        <f>_xll.BDP(D826&amp;" equity",$F$1)</f>
        <v>#NAME?</v>
      </c>
      <c r="G826" s="4" t="e">
        <f>_xll.BDP(D826&amp;" equity",$G$1)</f>
        <v>#NAME?</v>
      </c>
      <c r="H826" s="4" t="e">
        <f>_xll.BDP(D826&amp;" equity",$H$1)</f>
        <v>#NAME?</v>
      </c>
      <c r="J826" s="4">
        <f t="shared" si="12"/>
        <v>0</v>
      </c>
    </row>
    <row r="827" ht="15" customHeight="1" s="4" customFormat="1">
      <c r="D827" s="4">
        <f>'EZE Daily Holdings_AUTOLOAD'!G829</f>
        <v>0</v>
      </c>
      <c r="F827" s="4" t="e">
        <f>_xll.BDP(D827&amp;" equity",$F$1)</f>
        <v>#NAME?</v>
      </c>
      <c r="G827" s="4" t="e">
        <f>_xll.BDP(D827&amp;" equity",$G$1)</f>
        <v>#NAME?</v>
      </c>
      <c r="H827" s="4" t="e">
        <f>_xll.BDP(D827&amp;" equity",$H$1)</f>
        <v>#NAME?</v>
      </c>
      <c r="J827" s="4">
        <f t="shared" si="12"/>
        <v>0</v>
      </c>
    </row>
    <row r="828" ht="15" customHeight="1" s="4" customFormat="1">
      <c r="D828" s="4">
        <f>'EZE Daily Holdings_AUTOLOAD'!G830</f>
        <v>0</v>
      </c>
      <c r="F828" s="4" t="e">
        <f>_xll.BDP(D828&amp;" equity",$F$1)</f>
        <v>#NAME?</v>
      </c>
      <c r="G828" s="4" t="e">
        <f>_xll.BDP(D828&amp;" equity",$G$1)</f>
        <v>#NAME?</v>
      </c>
      <c r="H828" s="4" t="e">
        <f>_xll.BDP(D828&amp;" equity",$H$1)</f>
        <v>#NAME?</v>
      </c>
      <c r="J828" s="4">
        <f t="shared" si="12"/>
        <v>0</v>
      </c>
    </row>
    <row r="829" ht="15" customHeight="1" s="4" customFormat="1">
      <c r="D829" s="4">
        <f>'EZE Daily Holdings_AUTOLOAD'!G831</f>
        <v>0</v>
      </c>
      <c r="F829" s="4" t="e">
        <f>_xll.BDP(D829&amp;" equity",$F$1)</f>
        <v>#NAME?</v>
      </c>
      <c r="G829" s="4" t="e">
        <f>_xll.BDP(D829&amp;" equity",$G$1)</f>
        <v>#NAME?</v>
      </c>
      <c r="H829" s="4" t="e">
        <f>_xll.BDP(D829&amp;" equity",$H$1)</f>
        <v>#NAME?</v>
      </c>
      <c r="J829" s="4">
        <f t="shared" si="12"/>
        <v>0</v>
      </c>
    </row>
    <row r="830" ht="15" customHeight="1" s="4" customFormat="1">
      <c r="D830" s="4">
        <f>'EZE Daily Holdings_AUTOLOAD'!G832</f>
        <v>0</v>
      </c>
      <c r="F830" s="4" t="e">
        <f>_xll.BDP(D830&amp;" equity",$F$1)</f>
        <v>#NAME?</v>
      </c>
      <c r="G830" s="4" t="e">
        <f>_xll.BDP(D830&amp;" equity",$G$1)</f>
        <v>#NAME?</v>
      </c>
      <c r="H830" s="4" t="e">
        <f>_xll.BDP(D830&amp;" equity",$H$1)</f>
        <v>#NAME?</v>
      </c>
      <c r="J830" s="4">
        <f t="shared" si="12"/>
        <v>0</v>
      </c>
    </row>
    <row r="831" ht="15" customHeight="1" s="4" customFormat="1">
      <c r="D831" s="4">
        <f>'EZE Daily Holdings_AUTOLOAD'!G833</f>
        <v>0</v>
      </c>
      <c r="F831" s="4" t="e">
        <f>_xll.BDP(D831&amp;" equity",$F$1)</f>
        <v>#NAME?</v>
      </c>
      <c r="G831" s="4" t="e">
        <f>_xll.BDP(D831&amp;" equity",$G$1)</f>
        <v>#NAME?</v>
      </c>
      <c r="H831" s="4" t="e">
        <f>_xll.BDP(D831&amp;" equity",$H$1)</f>
        <v>#NAME?</v>
      </c>
      <c r="J831" s="4">
        <f t="shared" si="12"/>
        <v>0</v>
      </c>
    </row>
    <row r="832" ht="15" customHeight="1" s="4" customFormat="1">
      <c r="D832" s="4">
        <f>'EZE Daily Holdings_AUTOLOAD'!G834</f>
        <v>0</v>
      </c>
      <c r="F832" s="4" t="e">
        <f>_xll.BDP(D832&amp;" equity",$F$1)</f>
        <v>#NAME?</v>
      </c>
      <c r="G832" s="4" t="e">
        <f>_xll.BDP(D832&amp;" equity",$G$1)</f>
        <v>#NAME?</v>
      </c>
      <c r="H832" s="4" t="e">
        <f>_xll.BDP(D832&amp;" equity",$H$1)</f>
        <v>#NAME?</v>
      </c>
      <c r="J832" s="4">
        <f t="shared" si="12"/>
        <v>0</v>
      </c>
    </row>
    <row r="833" ht="15" customHeight="1" s="4" customFormat="1">
      <c r="D833" s="4">
        <f>'EZE Daily Holdings_AUTOLOAD'!G835</f>
        <v>0</v>
      </c>
      <c r="F833" s="4" t="e">
        <f>_xll.BDP(D833&amp;" equity",$F$1)</f>
        <v>#NAME?</v>
      </c>
      <c r="G833" s="4" t="e">
        <f>_xll.BDP(D833&amp;" equity",$G$1)</f>
        <v>#NAME?</v>
      </c>
      <c r="H833" s="4" t="e">
        <f>_xll.BDP(D833&amp;" equity",$H$1)</f>
        <v>#NAME?</v>
      </c>
      <c r="J833" s="4">
        <f t="shared" si="12"/>
        <v>0</v>
      </c>
    </row>
    <row r="834" ht="15" customHeight="1" s="4" customFormat="1">
      <c r="D834" s="4">
        <f>'EZE Daily Holdings_AUTOLOAD'!G836</f>
        <v>0</v>
      </c>
      <c r="F834" s="4" t="e">
        <f>_xll.BDP(D834&amp;" equity",$F$1)</f>
        <v>#NAME?</v>
      </c>
      <c r="G834" s="4" t="e">
        <f>_xll.BDP(D834&amp;" equity",$G$1)</f>
        <v>#NAME?</v>
      </c>
      <c r="H834" s="4" t="e">
        <f>_xll.BDP(D834&amp;" equity",$H$1)</f>
        <v>#NAME?</v>
      </c>
      <c r="J834" s="4">
        <f t="shared" si="12"/>
        <v>0</v>
      </c>
    </row>
    <row r="835" ht="15" customHeight="1" s="4" customFormat="1">
      <c r="D835" s="4">
        <f>'EZE Daily Holdings_AUTOLOAD'!G837</f>
        <v>0</v>
      </c>
      <c r="F835" s="4" t="e">
        <f>_xll.BDP(D835&amp;" equity",$F$1)</f>
        <v>#NAME?</v>
      </c>
      <c r="G835" s="4" t="e">
        <f>_xll.BDP(D835&amp;" equity",$G$1)</f>
        <v>#NAME?</v>
      </c>
      <c r="H835" s="4" t="e">
        <f>_xll.BDP(D835&amp;" equity",$H$1)</f>
        <v>#NAME?</v>
      </c>
      <c r="J835" s="4">
        <f ref="J835:J898" t="shared" si="13">D835</f>
        <v>0</v>
      </c>
    </row>
    <row r="836" ht="15" customHeight="1" s="4" customFormat="1">
      <c r="D836" s="4">
        <f>'EZE Daily Holdings_AUTOLOAD'!G838</f>
        <v>0</v>
      </c>
      <c r="F836" s="4" t="e">
        <f>_xll.BDP(D836&amp;" equity",$F$1)</f>
        <v>#NAME?</v>
      </c>
      <c r="G836" s="4" t="e">
        <f>_xll.BDP(D836&amp;" equity",$G$1)</f>
        <v>#NAME?</v>
      </c>
      <c r="H836" s="4" t="e">
        <f>_xll.BDP(D836&amp;" equity",$H$1)</f>
        <v>#NAME?</v>
      </c>
      <c r="J836" s="4">
        <f t="shared" si="13"/>
        <v>0</v>
      </c>
    </row>
    <row r="837" ht="15" customHeight="1" s="4" customFormat="1">
      <c r="D837" s="4">
        <f>'EZE Daily Holdings_AUTOLOAD'!G839</f>
        <v>0</v>
      </c>
      <c r="F837" s="4" t="e">
        <f>_xll.BDP(D837&amp;" equity",$F$1)</f>
        <v>#NAME?</v>
      </c>
      <c r="G837" s="4" t="e">
        <f>_xll.BDP(D837&amp;" equity",$G$1)</f>
        <v>#NAME?</v>
      </c>
      <c r="H837" s="4" t="e">
        <f>_xll.BDP(D837&amp;" equity",$H$1)</f>
        <v>#NAME?</v>
      </c>
      <c r="J837" s="4">
        <f t="shared" si="13"/>
        <v>0</v>
      </c>
    </row>
    <row r="838" ht="15" customHeight="1" s="4" customFormat="1">
      <c r="D838" s="4">
        <f>'EZE Daily Holdings_AUTOLOAD'!G840</f>
        <v>0</v>
      </c>
      <c r="F838" s="4" t="e">
        <f>_xll.BDP(D838&amp;" equity",$F$1)</f>
        <v>#NAME?</v>
      </c>
      <c r="G838" s="4" t="e">
        <f>_xll.BDP(D838&amp;" equity",$G$1)</f>
        <v>#NAME?</v>
      </c>
      <c r="H838" s="4" t="e">
        <f>_xll.BDP(D838&amp;" equity",$H$1)</f>
        <v>#NAME?</v>
      </c>
      <c r="J838" s="4">
        <f t="shared" si="13"/>
        <v>0</v>
      </c>
    </row>
    <row r="839" ht="15" customHeight="1" s="4" customFormat="1">
      <c r="D839" s="4">
        <f>'EZE Daily Holdings_AUTOLOAD'!G841</f>
        <v>0</v>
      </c>
      <c r="F839" s="4" t="e">
        <f>_xll.BDP(D839&amp;" equity",$F$1)</f>
        <v>#NAME?</v>
      </c>
      <c r="G839" s="4" t="e">
        <f>_xll.BDP(D839&amp;" equity",$G$1)</f>
        <v>#NAME?</v>
      </c>
      <c r="H839" s="4" t="e">
        <f>_xll.BDP(D839&amp;" equity",$H$1)</f>
        <v>#NAME?</v>
      </c>
      <c r="J839" s="4">
        <f t="shared" si="13"/>
        <v>0</v>
      </c>
    </row>
    <row r="840" ht="15" customHeight="1" s="4" customFormat="1">
      <c r="D840" s="4">
        <f>'EZE Daily Holdings_AUTOLOAD'!G842</f>
        <v>0</v>
      </c>
      <c r="F840" s="4" t="e">
        <f>_xll.BDP(D840&amp;" equity",$F$1)</f>
        <v>#NAME?</v>
      </c>
      <c r="G840" s="4" t="e">
        <f>_xll.BDP(D840&amp;" equity",$G$1)</f>
        <v>#NAME?</v>
      </c>
      <c r="H840" s="4" t="e">
        <f>_xll.BDP(D840&amp;" equity",$H$1)</f>
        <v>#NAME?</v>
      </c>
      <c r="J840" s="4">
        <f t="shared" si="13"/>
        <v>0</v>
      </c>
    </row>
    <row r="841" ht="15" customHeight="1" s="4" customFormat="1">
      <c r="D841" s="4">
        <f>'EZE Daily Holdings_AUTOLOAD'!G843</f>
        <v>0</v>
      </c>
      <c r="F841" s="4" t="e">
        <f>_xll.BDP(D841&amp;" equity",$F$1)</f>
        <v>#NAME?</v>
      </c>
      <c r="G841" s="4" t="e">
        <f>_xll.BDP(D841&amp;" equity",$G$1)</f>
        <v>#NAME?</v>
      </c>
      <c r="H841" s="4" t="e">
        <f>_xll.BDP(D841&amp;" equity",$H$1)</f>
        <v>#NAME?</v>
      </c>
      <c r="J841" s="4">
        <f t="shared" si="13"/>
        <v>0</v>
      </c>
    </row>
    <row r="842" ht="15" customHeight="1" s="4" customFormat="1">
      <c r="D842" s="4">
        <f>'EZE Daily Holdings_AUTOLOAD'!G844</f>
        <v>0</v>
      </c>
      <c r="F842" s="4" t="e">
        <f>_xll.BDP(D842&amp;" equity",$F$1)</f>
        <v>#NAME?</v>
      </c>
      <c r="G842" s="4" t="e">
        <f>_xll.BDP(D842&amp;" equity",$G$1)</f>
        <v>#NAME?</v>
      </c>
      <c r="H842" s="4" t="e">
        <f>_xll.BDP(D842&amp;" equity",$H$1)</f>
        <v>#NAME?</v>
      </c>
      <c r="J842" s="4">
        <f t="shared" si="13"/>
        <v>0</v>
      </c>
    </row>
    <row r="843" ht="15" customHeight="1" s="4" customFormat="1">
      <c r="D843" s="4">
        <f>'EZE Daily Holdings_AUTOLOAD'!G845</f>
        <v>0</v>
      </c>
      <c r="F843" s="4" t="e">
        <f>_xll.BDP(D843&amp;" equity",$F$1)</f>
        <v>#NAME?</v>
      </c>
      <c r="G843" s="4" t="e">
        <f>_xll.BDP(D843&amp;" equity",$G$1)</f>
        <v>#NAME?</v>
      </c>
      <c r="H843" s="4" t="e">
        <f>_xll.BDP(D843&amp;" equity",$H$1)</f>
        <v>#NAME?</v>
      </c>
      <c r="J843" s="4">
        <f t="shared" si="13"/>
        <v>0</v>
      </c>
    </row>
    <row r="844" ht="15" customHeight="1" s="4" customFormat="1">
      <c r="D844" s="4">
        <f>'EZE Daily Holdings_AUTOLOAD'!G846</f>
        <v>0</v>
      </c>
      <c r="F844" s="4" t="e">
        <f>_xll.BDP(D844&amp;" equity",$F$1)</f>
        <v>#NAME?</v>
      </c>
      <c r="G844" s="4" t="e">
        <f>_xll.BDP(D844&amp;" equity",$G$1)</f>
        <v>#NAME?</v>
      </c>
      <c r="H844" s="4" t="e">
        <f>_xll.BDP(D844&amp;" equity",$H$1)</f>
        <v>#NAME?</v>
      </c>
      <c r="J844" s="4">
        <f t="shared" si="13"/>
        <v>0</v>
      </c>
    </row>
    <row r="845" ht="15" customHeight="1" s="4" customFormat="1">
      <c r="D845" s="4">
        <f>'EZE Daily Holdings_AUTOLOAD'!G847</f>
        <v>0</v>
      </c>
      <c r="F845" s="4" t="e">
        <f>_xll.BDP(D845&amp;" equity",$F$1)</f>
        <v>#NAME?</v>
      </c>
      <c r="G845" s="4" t="e">
        <f>_xll.BDP(D845&amp;" equity",$G$1)</f>
        <v>#NAME?</v>
      </c>
      <c r="H845" s="4" t="e">
        <f>_xll.BDP(D845&amp;" equity",$H$1)</f>
        <v>#NAME?</v>
      </c>
      <c r="J845" s="4">
        <f t="shared" si="13"/>
        <v>0</v>
      </c>
    </row>
    <row r="846" ht="15" customHeight="1" s="4" customFormat="1">
      <c r="D846" s="4">
        <f>'EZE Daily Holdings_AUTOLOAD'!G848</f>
        <v>0</v>
      </c>
      <c r="F846" s="4" t="e">
        <f>_xll.BDP(D846&amp;" equity",$F$1)</f>
        <v>#NAME?</v>
      </c>
      <c r="G846" s="4" t="e">
        <f>_xll.BDP(D846&amp;" equity",$G$1)</f>
        <v>#NAME?</v>
      </c>
      <c r="H846" s="4" t="e">
        <f>_xll.BDP(D846&amp;" equity",$H$1)</f>
        <v>#NAME?</v>
      </c>
      <c r="J846" s="4">
        <f t="shared" si="13"/>
        <v>0</v>
      </c>
    </row>
    <row r="847" ht="15" customHeight="1" s="4" customFormat="1">
      <c r="D847" s="4">
        <f>'EZE Daily Holdings_AUTOLOAD'!G849</f>
        <v>0</v>
      </c>
      <c r="F847" s="4" t="e">
        <f>_xll.BDP(D847&amp;" equity",$F$1)</f>
        <v>#NAME?</v>
      </c>
      <c r="G847" s="4" t="e">
        <f>_xll.BDP(D847&amp;" equity",$G$1)</f>
        <v>#NAME?</v>
      </c>
      <c r="H847" s="4" t="e">
        <f>_xll.BDP(D847&amp;" equity",$H$1)</f>
        <v>#NAME?</v>
      </c>
      <c r="J847" s="4">
        <f t="shared" si="13"/>
        <v>0</v>
      </c>
    </row>
    <row r="848" ht="15" customHeight="1" s="4" customFormat="1">
      <c r="D848" s="4">
        <f>'EZE Daily Holdings_AUTOLOAD'!G850</f>
        <v>0</v>
      </c>
      <c r="F848" s="4" t="e">
        <f>_xll.BDP(D848&amp;" equity",$F$1)</f>
        <v>#NAME?</v>
      </c>
      <c r="G848" s="4" t="e">
        <f>_xll.BDP(D848&amp;" equity",$G$1)</f>
        <v>#NAME?</v>
      </c>
      <c r="H848" s="4" t="e">
        <f>_xll.BDP(D848&amp;" equity",$H$1)</f>
        <v>#NAME?</v>
      </c>
      <c r="J848" s="4">
        <f t="shared" si="13"/>
        <v>0</v>
      </c>
    </row>
    <row r="849" ht="15" customHeight="1" s="4" customFormat="1">
      <c r="D849" s="4">
        <f>'EZE Daily Holdings_AUTOLOAD'!G851</f>
        <v>0</v>
      </c>
      <c r="F849" s="4" t="e">
        <f>_xll.BDP(D849&amp;" equity",$F$1)</f>
        <v>#NAME?</v>
      </c>
      <c r="G849" s="4" t="e">
        <f>_xll.BDP(D849&amp;" equity",$G$1)</f>
        <v>#NAME?</v>
      </c>
      <c r="H849" s="4" t="e">
        <f>_xll.BDP(D849&amp;" equity",$H$1)</f>
        <v>#NAME?</v>
      </c>
      <c r="J849" s="4">
        <f t="shared" si="13"/>
        <v>0</v>
      </c>
    </row>
    <row r="850" ht="15" customHeight="1" s="4" customFormat="1">
      <c r="D850" s="4">
        <f>'EZE Daily Holdings_AUTOLOAD'!G852</f>
        <v>0</v>
      </c>
      <c r="F850" s="4" t="e">
        <f>_xll.BDP(D850&amp;" equity",$F$1)</f>
        <v>#NAME?</v>
      </c>
      <c r="G850" s="4" t="e">
        <f>_xll.BDP(D850&amp;" equity",$G$1)</f>
        <v>#NAME?</v>
      </c>
      <c r="H850" s="4" t="e">
        <f>_xll.BDP(D850&amp;" equity",$H$1)</f>
        <v>#NAME?</v>
      </c>
      <c r="J850" s="4">
        <f t="shared" si="13"/>
        <v>0</v>
      </c>
    </row>
    <row r="851" ht="15" customHeight="1" s="4" customFormat="1">
      <c r="D851" s="4">
        <f>'EZE Daily Holdings_AUTOLOAD'!G853</f>
        <v>0</v>
      </c>
      <c r="F851" s="4" t="e">
        <f>_xll.BDP(D851&amp;" equity",$F$1)</f>
        <v>#NAME?</v>
      </c>
      <c r="G851" s="4" t="e">
        <f>_xll.BDP(D851&amp;" equity",$G$1)</f>
        <v>#NAME?</v>
      </c>
      <c r="H851" s="4" t="e">
        <f>_xll.BDP(D851&amp;" equity",$H$1)</f>
        <v>#NAME?</v>
      </c>
      <c r="J851" s="4">
        <f t="shared" si="13"/>
        <v>0</v>
      </c>
    </row>
    <row r="852" ht="15" customHeight="1" s="4" customFormat="1">
      <c r="D852" s="4">
        <f>'EZE Daily Holdings_AUTOLOAD'!G854</f>
        <v>0</v>
      </c>
      <c r="F852" s="4" t="e">
        <f>_xll.BDP(D852&amp;" equity",$F$1)</f>
        <v>#NAME?</v>
      </c>
      <c r="G852" s="4" t="e">
        <f>_xll.BDP(D852&amp;" equity",$G$1)</f>
        <v>#NAME?</v>
      </c>
      <c r="H852" s="4" t="e">
        <f>_xll.BDP(D852&amp;" equity",$H$1)</f>
        <v>#NAME?</v>
      </c>
      <c r="J852" s="4">
        <f t="shared" si="13"/>
        <v>0</v>
      </c>
    </row>
    <row r="853" ht="15" customHeight="1" s="4" customFormat="1">
      <c r="D853" s="4">
        <f>'EZE Daily Holdings_AUTOLOAD'!G855</f>
        <v>0</v>
      </c>
      <c r="F853" s="4" t="e">
        <f>_xll.BDP(D853&amp;" equity",$F$1)</f>
        <v>#NAME?</v>
      </c>
      <c r="G853" s="4" t="e">
        <f>_xll.BDP(D853&amp;" equity",$G$1)</f>
        <v>#NAME?</v>
      </c>
      <c r="H853" s="4" t="e">
        <f>_xll.BDP(D853&amp;" equity",$H$1)</f>
        <v>#NAME?</v>
      </c>
      <c r="J853" s="4">
        <f t="shared" si="13"/>
        <v>0</v>
      </c>
    </row>
    <row r="854" ht="15" customHeight="1" s="4" customFormat="1">
      <c r="D854" s="4">
        <f>'EZE Daily Holdings_AUTOLOAD'!G856</f>
        <v>0</v>
      </c>
      <c r="F854" s="4" t="e">
        <f>_xll.BDP(D854&amp;" equity",$F$1)</f>
        <v>#NAME?</v>
      </c>
      <c r="G854" s="4" t="e">
        <f>_xll.BDP(D854&amp;" equity",$G$1)</f>
        <v>#NAME?</v>
      </c>
      <c r="H854" s="4" t="e">
        <f>_xll.BDP(D854&amp;" equity",$H$1)</f>
        <v>#NAME?</v>
      </c>
      <c r="J854" s="4">
        <f t="shared" si="13"/>
        <v>0</v>
      </c>
    </row>
    <row r="855" ht="15" customHeight="1" s="4" customFormat="1">
      <c r="D855" s="4">
        <f>'EZE Daily Holdings_AUTOLOAD'!G857</f>
        <v>0</v>
      </c>
      <c r="F855" s="4" t="e">
        <f>_xll.BDP(D855&amp;" equity",$F$1)</f>
        <v>#NAME?</v>
      </c>
      <c r="G855" s="4" t="e">
        <f>_xll.BDP(D855&amp;" equity",$G$1)</f>
        <v>#NAME?</v>
      </c>
      <c r="H855" s="4" t="e">
        <f>_xll.BDP(D855&amp;" equity",$H$1)</f>
        <v>#NAME?</v>
      </c>
      <c r="J855" s="4">
        <f t="shared" si="13"/>
        <v>0</v>
      </c>
    </row>
    <row r="856" ht="15" customHeight="1" s="4" customFormat="1">
      <c r="D856" s="4">
        <f>'EZE Daily Holdings_AUTOLOAD'!G858</f>
        <v>0</v>
      </c>
      <c r="F856" s="4" t="e">
        <f>_xll.BDP(D856&amp;" equity",$F$1)</f>
        <v>#NAME?</v>
      </c>
      <c r="G856" s="4" t="e">
        <f>_xll.BDP(D856&amp;" equity",$G$1)</f>
        <v>#NAME?</v>
      </c>
      <c r="H856" s="4" t="e">
        <f>_xll.BDP(D856&amp;" equity",$H$1)</f>
        <v>#NAME?</v>
      </c>
      <c r="J856" s="4">
        <f t="shared" si="13"/>
        <v>0</v>
      </c>
    </row>
    <row r="857" ht="15" customHeight="1" s="4" customFormat="1">
      <c r="D857" s="4">
        <f>'EZE Daily Holdings_AUTOLOAD'!G859</f>
        <v>0</v>
      </c>
      <c r="F857" s="4" t="e">
        <f>_xll.BDP(D857&amp;" equity",$F$1)</f>
        <v>#NAME?</v>
      </c>
      <c r="G857" s="4" t="e">
        <f>_xll.BDP(D857&amp;" equity",$G$1)</f>
        <v>#NAME?</v>
      </c>
      <c r="H857" s="4" t="e">
        <f>_xll.BDP(D857&amp;" equity",$H$1)</f>
        <v>#NAME?</v>
      </c>
      <c r="J857" s="4">
        <f t="shared" si="13"/>
        <v>0</v>
      </c>
    </row>
    <row r="858" ht="15" customHeight="1" s="4" customFormat="1">
      <c r="D858" s="4">
        <f>'EZE Daily Holdings_AUTOLOAD'!G860</f>
        <v>0</v>
      </c>
      <c r="F858" s="4" t="e">
        <f>_xll.BDP(D858&amp;" equity",$F$1)</f>
        <v>#NAME?</v>
      </c>
      <c r="G858" s="4" t="e">
        <f>_xll.BDP(D858&amp;" equity",$G$1)</f>
        <v>#NAME?</v>
      </c>
      <c r="H858" s="4" t="e">
        <f>_xll.BDP(D858&amp;" equity",$H$1)</f>
        <v>#NAME?</v>
      </c>
      <c r="J858" s="4">
        <f t="shared" si="13"/>
        <v>0</v>
      </c>
    </row>
    <row r="859" ht="15" customHeight="1" s="4" customFormat="1">
      <c r="D859" s="4">
        <f>'EZE Daily Holdings_AUTOLOAD'!G861</f>
        <v>0</v>
      </c>
      <c r="F859" s="4" t="e">
        <f>_xll.BDP(D859&amp;" equity",$F$1)</f>
        <v>#NAME?</v>
      </c>
      <c r="G859" s="4" t="e">
        <f>_xll.BDP(D859&amp;" equity",$G$1)</f>
        <v>#NAME?</v>
      </c>
      <c r="H859" s="4" t="e">
        <f>_xll.BDP(D859&amp;" equity",$H$1)</f>
        <v>#NAME?</v>
      </c>
      <c r="J859" s="4">
        <f t="shared" si="13"/>
        <v>0</v>
      </c>
    </row>
    <row r="860" ht="15" customHeight="1" s="4" customFormat="1">
      <c r="D860" s="4">
        <f>'EZE Daily Holdings_AUTOLOAD'!G862</f>
        <v>0</v>
      </c>
      <c r="F860" s="4" t="e">
        <f>_xll.BDP(D860&amp;" equity",$F$1)</f>
        <v>#NAME?</v>
      </c>
      <c r="G860" s="4" t="e">
        <f>_xll.BDP(D860&amp;" equity",$G$1)</f>
        <v>#NAME?</v>
      </c>
      <c r="H860" s="4" t="e">
        <f>_xll.BDP(D860&amp;" equity",$H$1)</f>
        <v>#NAME?</v>
      </c>
      <c r="J860" s="4">
        <f t="shared" si="13"/>
        <v>0</v>
      </c>
    </row>
    <row r="861" ht="15" customHeight="1" s="4" customFormat="1">
      <c r="D861" s="4">
        <f>'EZE Daily Holdings_AUTOLOAD'!G863</f>
        <v>0</v>
      </c>
      <c r="F861" s="4" t="e">
        <f>_xll.BDP(D861&amp;" equity",$F$1)</f>
        <v>#NAME?</v>
      </c>
      <c r="G861" s="4" t="e">
        <f>_xll.BDP(D861&amp;" equity",$G$1)</f>
        <v>#NAME?</v>
      </c>
      <c r="H861" s="4" t="e">
        <f>_xll.BDP(D861&amp;" equity",$H$1)</f>
        <v>#NAME?</v>
      </c>
      <c r="J861" s="4">
        <f t="shared" si="13"/>
        <v>0</v>
      </c>
    </row>
    <row r="862" ht="15" customHeight="1" s="4" customFormat="1">
      <c r="D862" s="4">
        <f>'EZE Daily Holdings_AUTOLOAD'!G864</f>
        <v>0</v>
      </c>
      <c r="F862" s="4" t="e">
        <f>_xll.BDP(D862&amp;" equity",$F$1)</f>
        <v>#NAME?</v>
      </c>
      <c r="G862" s="4" t="e">
        <f>_xll.BDP(D862&amp;" equity",$G$1)</f>
        <v>#NAME?</v>
      </c>
      <c r="H862" s="4" t="e">
        <f>_xll.BDP(D862&amp;" equity",$H$1)</f>
        <v>#NAME?</v>
      </c>
      <c r="J862" s="4">
        <f t="shared" si="13"/>
        <v>0</v>
      </c>
    </row>
    <row r="863" ht="15" customHeight="1" s="4" customFormat="1">
      <c r="D863" s="4">
        <f>'EZE Daily Holdings_AUTOLOAD'!G865</f>
        <v>0</v>
      </c>
      <c r="F863" s="4" t="e">
        <f>_xll.BDP(D863&amp;" equity",$F$1)</f>
        <v>#NAME?</v>
      </c>
      <c r="G863" s="4" t="e">
        <f>_xll.BDP(D863&amp;" equity",$G$1)</f>
        <v>#NAME?</v>
      </c>
      <c r="H863" s="4" t="e">
        <f>_xll.BDP(D863&amp;" equity",$H$1)</f>
        <v>#NAME?</v>
      </c>
      <c r="J863" s="4">
        <f t="shared" si="13"/>
        <v>0</v>
      </c>
    </row>
    <row r="864" ht="15" customHeight="1" s="4" customFormat="1">
      <c r="D864" s="4">
        <f>'EZE Daily Holdings_AUTOLOAD'!G866</f>
        <v>0</v>
      </c>
      <c r="F864" s="4" t="e">
        <f>_xll.BDP(D864&amp;" equity",$F$1)</f>
        <v>#NAME?</v>
      </c>
      <c r="G864" s="4" t="e">
        <f>_xll.BDP(D864&amp;" equity",$G$1)</f>
        <v>#NAME?</v>
      </c>
      <c r="H864" s="4" t="e">
        <f>_xll.BDP(D864&amp;" equity",$H$1)</f>
        <v>#NAME?</v>
      </c>
      <c r="J864" s="4">
        <f t="shared" si="13"/>
        <v>0</v>
      </c>
    </row>
    <row r="865" ht="15" customHeight="1" s="4" customFormat="1">
      <c r="D865" s="4">
        <f>'EZE Daily Holdings_AUTOLOAD'!G867</f>
        <v>0</v>
      </c>
      <c r="F865" s="4" t="e">
        <f>_xll.BDP(D865&amp;" equity",$F$1)</f>
        <v>#NAME?</v>
      </c>
      <c r="G865" s="4" t="e">
        <f>_xll.BDP(D865&amp;" equity",$G$1)</f>
        <v>#NAME?</v>
      </c>
      <c r="H865" s="4" t="e">
        <f>_xll.BDP(D865&amp;" equity",$H$1)</f>
        <v>#NAME?</v>
      </c>
      <c r="J865" s="4">
        <f t="shared" si="13"/>
        <v>0</v>
      </c>
    </row>
    <row r="866" ht="15" customHeight="1" s="4" customFormat="1">
      <c r="D866" s="4">
        <f>'EZE Daily Holdings_AUTOLOAD'!G868</f>
        <v>0</v>
      </c>
      <c r="F866" s="4" t="e">
        <f>_xll.BDP(D866&amp;" equity",$F$1)</f>
        <v>#NAME?</v>
      </c>
      <c r="G866" s="4" t="e">
        <f>_xll.BDP(D866&amp;" equity",$G$1)</f>
        <v>#NAME?</v>
      </c>
      <c r="H866" s="4" t="e">
        <f>_xll.BDP(D866&amp;" equity",$H$1)</f>
        <v>#NAME?</v>
      </c>
      <c r="J866" s="4">
        <f t="shared" si="13"/>
        <v>0</v>
      </c>
    </row>
    <row r="867" ht="15" customHeight="1" s="4" customFormat="1">
      <c r="D867" s="4">
        <f>'EZE Daily Holdings_AUTOLOAD'!G869</f>
        <v>0</v>
      </c>
      <c r="F867" s="4" t="e">
        <f>_xll.BDP(D867&amp;" equity",$F$1)</f>
        <v>#NAME?</v>
      </c>
      <c r="G867" s="4" t="e">
        <f>_xll.BDP(D867&amp;" equity",$G$1)</f>
        <v>#NAME?</v>
      </c>
      <c r="H867" s="4" t="e">
        <f>_xll.BDP(D867&amp;" equity",$H$1)</f>
        <v>#NAME?</v>
      </c>
      <c r="J867" s="4">
        <f t="shared" si="13"/>
        <v>0</v>
      </c>
    </row>
    <row r="868" ht="15" customHeight="1" s="4" customFormat="1">
      <c r="D868" s="4">
        <f>'EZE Daily Holdings_AUTOLOAD'!G870</f>
        <v>0</v>
      </c>
      <c r="F868" s="4" t="e">
        <f>_xll.BDP(D868&amp;" equity",$F$1)</f>
        <v>#NAME?</v>
      </c>
      <c r="G868" s="4" t="e">
        <f>_xll.BDP(D868&amp;" equity",$G$1)</f>
        <v>#NAME?</v>
      </c>
      <c r="H868" s="4" t="e">
        <f>_xll.BDP(D868&amp;" equity",$H$1)</f>
        <v>#NAME?</v>
      </c>
      <c r="J868" s="4">
        <f t="shared" si="13"/>
        <v>0</v>
      </c>
    </row>
    <row r="869" ht="15" customHeight="1" s="4" customFormat="1">
      <c r="D869" s="4">
        <f>'EZE Daily Holdings_AUTOLOAD'!G871</f>
        <v>0</v>
      </c>
      <c r="F869" s="4" t="e">
        <f>_xll.BDP(D869&amp;" equity",$F$1)</f>
        <v>#NAME?</v>
      </c>
      <c r="G869" s="4" t="e">
        <f>_xll.BDP(D869&amp;" equity",$G$1)</f>
        <v>#NAME?</v>
      </c>
      <c r="H869" s="4" t="e">
        <f>_xll.BDP(D869&amp;" equity",$H$1)</f>
        <v>#NAME?</v>
      </c>
      <c r="J869" s="4">
        <f t="shared" si="13"/>
        <v>0</v>
      </c>
    </row>
    <row r="870" ht="15" customHeight="1" s="4" customFormat="1">
      <c r="D870" s="4">
        <f>'EZE Daily Holdings_AUTOLOAD'!G872</f>
        <v>0</v>
      </c>
      <c r="F870" s="4" t="e">
        <f>_xll.BDP(D870&amp;" equity",$F$1)</f>
        <v>#NAME?</v>
      </c>
      <c r="G870" s="4" t="e">
        <f>_xll.BDP(D870&amp;" equity",$G$1)</f>
        <v>#NAME?</v>
      </c>
      <c r="H870" s="4" t="e">
        <f>_xll.BDP(D870&amp;" equity",$H$1)</f>
        <v>#NAME?</v>
      </c>
      <c r="J870" s="4">
        <f t="shared" si="13"/>
        <v>0</v>
      </c>
    </row>
    <row r="871" ht="15" customHeight="1" s="4" customFormat="1">
      <c r="D871" s="4">
        <f>'EZE Daily Holdings_AUTOLOAD'!G873</f>
        <v>0</v>
      </c>
      <c r="F871" s="4" t="e">
        <f>_xll.BDP(D871&amp;" equity",$F$1)</f>
        <v>#NAME?</v>
      </c>
      <c r="G871" s="4" t="e">
        <f>_xll.BDP(D871&amp;" equity",$G$1)</f>
        <v>#NAME?</v>
      </c>
      <c r="H871" s="4" t="e">
        <f>_xll.BDP(D871&amp;" equity",$H$1)</f>
        <v>#NAME?</v>
      </c>
      <c r="J871" s="4">
        <f t="shared" si="13"/>
        <v>0</v>
      </c>
    </row>
    <row r="872" ht="15" customHeight="1" s="4" customFormat="1">
      <c r="D872" s="4">
        <f>'EZE Daily Holdings_AUTOLOAD'!G874</f>
        <v>0</v>
      </c>
      <c r="F872" s="4" t="e">
        <f>_xll.BDP(D872&amp;" equity",$F$1)</f>
        <v>#NAME?</v>
      </c>
      <c r="G872" s="4" t="e">
        <f>_xll.BDP(D872&amp;" equity",$G$1)</f>
        <v>#NAME?</v>
      </c>
      <c r="H872" s="4" t="e">
        <f>_xll.BDP(D872&amp;" equity",$H$1)</f>
        <v>#NAME?</v>
      </c>
      <c r="J872" s="4">
        <f t="shared" si="13"/>
        <v>0</v>
      </c>
    </row>
    <row r="873" ht="15" customHeight="1" s="4" customFormat="1">
      <c r="D873" s="4">
        <f>'EZE Daily Holdings_AUTOLOAD'!G875</f>
        <v>0</v>
      </c>
      <c r="F873" s="4" t="e">
        <f>_xll.BDP(D873&amp;" equity",$F$1)</f>
        <v>#NAME?</v>
      </c>
      <c r="G873" s="4" t="e">
        <f>_xll.BDP(D873&amp;" equity",$G$1)</f>
        <v>#NAME?</v>
      </c>
      <c r="H873" s="4" t="e">
        <f>_xll.BDP(D873&amp;" equity",$H$1)</f>
        <v>#NAME?</v>
      </c>
      <c r="J873" s="4">
        <f t="shared" si="13"/>
        <v>0</v>
      </c>
    </row>
    <row r="874" ht="15" customHeight="1" s="4" customFormat="1">
      <c r="D874" s="4">
        <f>'EZE Daily Holdings_AUTOLOAD'!G876</f>
        <v>0</v>
      </c>
      <c r="F874" s="4" t="e">
        <f>_xll.BDP(D874&amp;" equity",$F$1)</f>
        <v>#NAME?</v>
      </c>
      <c r="G874" s="4" t="e">
        <f>_xll.BDP(D874&amp;" equity",$G$1)</f>
        <v>#NAME?</v>
      </c>
      <c r="H874" s="4" t="e">
        <f>_xll.BDP(D874&amp;" equity",$H$1)</f>
        <v>#NAME?</v>
      </c>
      <c r="J874" s="4">
        <f t="shared" si="13"/>
        <v>0</v>
      </c>
    </row>
    <row r="875" ht="15" customHeight="1" s="4" customFormat="1">
      <c r="D875" s="4">
        <f>'EZE Daily Holdings_AUTOLOAD'!G877</f>
        <v>0</v>
      </c>
      <c r="F875" s="4" t="e">
        <f>_xll.BDP(D875&amp;" equity",$F$1)</f>
        <v>#NAME?</v>
      </c>
      <c r="G875" s="4" t="e">
        <f>_xll.BDP(D875&amp;" equity",$G$1)</f>
        <v>#NAME?</v>
      </c>
      <c r="H875" s="4" t="e">
        <f>_xll.BDP(D875&amp;" equity",$H$1)</f>
        <v>#NAME?</v>
      </c>
      <c r="J875" s="4">
        <f t="shared" si="13"/>
        <v>0</v>
      </c>
    </row>
    <row r="876" ht="15" customHeight="1" s="4" customFormat="1">
      <c r="D876" s="4">
        <f>'EZE Daily Holdings_AUTOLOAD'!G878</f>
        <v>0</v>
      </c>
      <c r="F876" s="4" t="e">
        <f>_xll.BDP(D876&amp;" equity",$F$1)</f>
        <v>#NAME?</v>
      </c>
      <c r="G876" s="4" t="e">
        <f>_xll.BDP(D876&amp;" equity",$G$1)</f>
        <v>#NAME?</v>
      </c>
      <c r="H876" s="4" t="e">
        <f>_xll.BDP(D876&amp;" equity",$H$1)</f>
        <v>#NAME?</v>
      </c>
      <c r="J876" s="4">
        <f t="shared" si="13"/>
        <v>0</v>
      </c>
    </row>
    <row r="877" ht="15" customHeight="1" s="4" customFormat="1">
      <c r="D877" s="4">
        <f>'EZE Daily Holdings_AUTOLOAD'!G879</f>
        <v>0</v>
      </c>
      <c r="F877" s="4" t="e">
        <f>_xll.BDP(D877&amp;" equity",$F$1)</f>
        <v>#NAME?</v>
      </c>
      <c r="G877" s="4" t="e">
        <f>_xll.BDP(D877&amp;" equity",$G$1)</f>
        <v>#NAME?</v>
      </c>
      <c r="H877" s="4" t="e">
        <f>_xll.BDP(D877&amp;" equity",$H$1)</f>
        <v>#NAME?</v>
      </c>
      <c r="J877" s="4">
        <f t="shared" si="13"/>
        <v>0</v>
      </c>
    </row>
    <row r="878" ht="15" customHeight="1" s="4" customFormat="1">
      <c r="D878" s="4">
        <f>'EZE Daily Holdings_AUTOLOAD'!G880</f>
        <v>0</v>
      </c>
      <c r="F878" s="4" t="e">
        <f>_xll.BDP(D878&amp;" equity",$F$1)</f>
        <v>#NAME?</v>
      </c>
      <c r="G878" s="4" t="e">
        <f>_xll.BDP(D878&amp;" equity",$G$1)</f>
        <v>#NAME?</v>
      </c>
      <c r="H878" s="4" t="e">
        <f>_xll.BDP(D878&amp;" equity",$H$1)</f>
        <v>#NAME?</v>
      </c>
      <c r="J878" s="4">
        <f t="shared" si="13"/>
        <v>0</v>
      </c>
    </row>
    <row r="879" ht="15" customHeight="1" s="4" customFormat="1">
      <c r="D879" s="4">
        <f>'EZE Daily Holdings_AUTOLOAD'!G881</f>
        <v>0</v>
      </c>
      <c r="F879" s="4" t="e">
        <f>_xll.BDP(D879&amp;" equity",$F$1)</f>
        <v>#NAME?</v>
      </c>
      <c r="G879" s="4" t="e">
        <f>_xll.BDP(D879&amp;" equity",$G$1)</f>
        <v>#NAME?</v>
      </c>
      <c r="H879" s="4" t="e">
        <f>_xll.BDP(D879&amp;" equity",$H$1)</f>
        <v>#NAME?</v>
      </c>
      <c r="J879" s="4">
        <f t="shared" si="13"/>
        <v>0</v>
      </c>
    </row>
    <row r="880" ht="15" customHeight="1" s="4" customFormat="1">
      <c r="D880" s="4">
        <f>'EZE Daily Holdings_AUTOLOAD'!G882</f>
        <v>0</v>
      </c>
      <c r="F880" s="4" t="e">
        <f>_xll.BDP(D880&amp;" equity",$F$1)</f>
        <v>#NAME?</v>
      </c>
      <c r="G880" s="4" t="e">
        <f>_xll.BDP(D880&amp;" equity",$G$1)</f>
        <v>#NAME?</v>
      </c>
      <c r="H880" s="4" t="e">
        <f>_xll.BDP(D880&amp;" equity",$H$1)</f>
        <v>#NAME?</v>
      </c>
      <c r="J880" s="4">
        <f t="shared" si="13"/>
        <v>0</v>
      </c>
    </row>
    <row r="881" ht="15" customHeight="1" s="4" customFormat="1">
      <c r="D881" s="4">
        <f>'EZE Daily Holdings_AUTOLOAD'!G883</f>
        <v>0</v>
      </c>
      <c r="F881" s="4" t="e">
        <f>_xll.BDP(D881&amp;" equity",$F$1)</f>
        <v>#NAME?</v>
      </c>
      <c r="G881" s="4" t="e">
        <f>_xll.BDP(D881&amp;" equity",$G$1)</f>
        <v>#NAME?</v>
      </c>
      <c r="H881" s="4" t="e">
        <f>_xll.BDP(D881&amp;" equity",$H$1)</f>
        <v>#NAME?</v>
      </c>
      <c r="J881" s="4">
        <f t="shared" si="13"/>
        <v>0</v>
      </c>
    </row>
    <row r="882" ht="15" customHeight="1" s="4" customFormat="1">
      <c r="D882" s="4">
        <f>'EZE Daily Holdings_AUTOLOAD'!G884</f>
        <v>0</v>
      </c>
      <c r="F882" s="4" t="e">
        <f>_xll.BDP(D882&amp;" equity",$F$1)</f>
        <v>#NAME?</v>
      </c>
      <c r="G882" s="4" t="e">
        <f>_xll.BDP(D882&amp;" equity",$G$1)</f>
        <v>#NAME?</v>
      </c>
      <c r="H882" s="4" t="e">
        <f>_xll.BDP(D882&amp;" equity",$H$1)</f>
        <v>#NAME?</v>
      </c>
      <c r="J882" s="4">
        <f t="shared" si="13"/>
        <v>0</v>
      </c>
    </row>
    <row r="883" ht="15" customHeight="1" s="4" customFormat="1">
      <c r="D883" s="4">
        <f>'EZE Daily Holdings_AUTOLOAD'!G885</f>
        <v>0</v>
      </c>
      <c r="F883" s="4" t="e">
        <f>_xll.BDP(D883&amp;" equity",$F$1)</f>
        <v>#NAME?</v>
      </c>
      <c r="G883" s="4" t="e">
        <f>_xll.BDP(D883&amp;" equity",$G$1)</f>
        <v>#NAME?</v>
      </c>
      <c r="H883" s="4" t="e">
        <f>_xll.BDP(D883&amp;" equity",$H$1)</f>
        <v>#NAME?</v>
      </c>
      <c r="J883" s="4">
        <f t="shared" si="13"/>
        <v>0</v>
      </c>
    </row>
    <row r="884" ht="15" customHeight="1" s="4" customFormat="1">
      <c r="D884" s="4">
        <f>'EZE Daily Holdings_AUTOLOAD'!G886</f>
        <v>0</v>
      </c>
      <c r="F884" s="4" t="e">
        <f>_xll.BDP(D884&amp;" equity",$F$1)</f>
        <v>#NAME?</v>
      </c>
      <c r="G884" s="4" t="e">
        <f>_xll.BDP(D884&amp;" equity",$G$1)</f>
        <v>#NAME?</v>
      </c>
      <c r="H884" s="4" t="e">
        <f>_xll.BDP(D884&amp;" equity",$H$1)</f>
        <v>#NAME?</v>
      </c>
      <c r="J884" s="4">
        <f t="shared" si="13"/>
        <v>0</v>
      </c>
    </row>
    <row r="885" ht="15" customHeight="1" s="4" customFormat="1">
      <c r="D885" s="4">
        <f>'EZE Daily Holdings_AUTOLOAD'!G887</f>
        <v>0</v>
      </c>
      <c r="F885" s="4" t="e">
        <f>_xll.BDP(D885&amp;" equity",$F$1)</f>
        <v>#NAME?</v>
      </c>
      <c r="G885" s="4" t="e">
        <f>_xll.BDP(D885&amp;" equity",$G$1)</f>
        <v>#NAME?</v>
      </c>
      <c r="H885" s="4" t="e">
        <f>_xll.BDP(D885&amp;" equity",$H$1)</f>
        <v>#NAME?</v>
      </c>
      <c r="J885" s="4">
        <f t="shared" si="13"/>
        <v>0</v>
      </c>
    </row>
    <row r="886" ht="15" customHeight="1" s="4" customFormat="1">
      <c r="D886" s="4">
        <f>'EZE Daily Holdings_AUTOLOAD'!G888</f>
        <v>0</v>
      </c>
      <c r="F886" s="4" t="e">
        <f>_xll.BDP(D886&amp;" equity",$F$1)</f>
        <v>#NAME?</v>
      </c>
      <c r="G886" s="4" t="e">
        <f>_xll.BDP(D886&amp;" equity",$G$1)</f>
        <v>#NAME?</v>
      </c>
      <c r="H886" s="4" t="e">
        <f>_xll.BDP(D886&amp;" equity",$H$1)</f>
        <v>#NAME?</v>
      </c>
      <c r="J886" s="4">
        <f t="shared" si="13"/>
        <v>0</v>
      </c>
    </row>
    <row r="887" ht="15" customHeight="1" s="4" customFormat="1">
      <c r="D887" s="4">
        <f>'EZE Daily Holdings_AUTOLOAD'!G889</f>
        <v>0</v>
      </c>
      <c r="F887" s="4" t="e">
        <f>_xll.BDP(D887&amp;" equity",$F$1)</f>
        <v>#NAME?</v>
      </c>
      <c r="G887" s="4" t="e">
        <f>_xll.BDP(D887&amp;" equity",$G$1)</f>
        <v>#NAME?</v>
      </c>
      <c r="H887" s="4" t="e">
        <f>_xll.BDP(D887&amp;" equity",$H$1)</f>
        <v>#NAME?</v>
      </c>
      <c r="J887" s="4">
        <f t="shared" si="13"/>
        <v>0</v>
      </c>
    </row>
    <row r="888" ht="15" customHeight="1" s="4" customFormat="1">
      <c r="D888" s="4">
        <f>'EZE Daily Holdings_AUTOLOAD'!G890</f>
        <v>0</v>
      </c>
      <c r="F888" s="4" t="e">
        <f>_xll.BDP(D888&amp;" equity",$F$1)</f>
        <v>#NAME?</v>
      </c>
      <c r="G888" s="4" t="e">
        <f>_xll.BDP(D888&amp;" equity",$G$1)</f>
        <v>#NAME?</v>
      </c>
      <c r="H888" s="4" t="e">
        <f>_xll.BDP(D888&amp;" equity",$H$1)</f>
        <v>#NAME?</v>
      </c>
      <c r="J888" s="4">
        <f t="shared" si="13"/>
        <v>0</v>
      </c>
    </row>
    <row r="889" ht="15" customHeight="1" s="4" customFormat="1">
      <c r="D889" s="4">
        <f>'EZE Daily Holdings_AUTOLOAD'!G891</f>
        <v>0</v>
      </c>
      <c r="F889" s="4" t="e">
        <f>_xll.BDP(D889&amp;" equity",$F$1)</f>
        <v>#NAME?</v>
      </c>
      <c r="G889" s="4" t="e">
        <f>_xll.BDP(D889&amp;" equity",$G$1)</f>
        <v>#NAME?</v>
      </c>
      <c r="H889" s="4" t="e">
        <f>_xll.BDP(D889&amp;" equity",$H$1)</f>
        <v>#NAME?</v>
      </c>
      <c r="J889" s="4">
        <f t="shared" si="13"/>
        <v>0</v>
      </c>
    </row>
    <row r="890" ht="15" customHeight="1" s="4" customFormat="1">
      <c r="D890" s="4">
        <f>'EZE Daily Holdings_AUTOLOAD'!G892</f>
        <v>0</v>
      </c>
      <c r="F890" s="4" t="e">
        <f>_xll.BDP(D890&amp;" equity",$F$1)</f>
        <v>#NAME?</v>
      </c>
      <c r="G890" s="4" t="e">
        <f>_xll.BDP(D890&amp;" equity",$G$1)</f>
        <v>#NAME?</v>
      </c>
      <c r="H890" s="4" t="e">
        <f>_xll.BDP(D890&amp;" equity",$H$1)</f>
        <v>#NAME?</v>
      </c>
      <c r="J890" s="4">
        <f t="shared" si="13"/>
        <v>0</v>
      </c>
    </row>
    <row r="891" ht="15" customHeight="1" s="4" customFormat="1">
      <c r="D891" s="4">
        <f>'EZE Daily Holdings_AUTOLOAD'!G893</f>
        <v>0</v>
      </c>
      <c r="F891" s="4" t="e">
        <f>_xll.BDP(D891&amp;" equity",$F$1)</f>
        <v>#NAME?</v>
      </c>
      <c r="G891" s="4" t="e">
        <f>_xll.BDP(D891&amp;" equity",$G$1)</f>
        <v>#NAME?</v>
      </c>
      <c r="H891" s="4" t="e">
        <f>_xll.BDP(D891&amp;" equity",$H$1)</f>
        <v>#NAME?</v>
      </c>
      <c r="J891" s="4">
        <f t="shared" si="13"/>
        <v>0</v>
      </c>
    </row>
    <row r="892" ht="15" customHeight="1" s="4" customFormat="1">
      <c r="D892" s="4">
        <f>'EZE Daily Holdings_AUTOLOAD'!G894</f>
        <v>0</v>
      </c>
      <c r="F892" s="4" t="e">
        <f>_xll.BDP(D892&amp;" equity",$F$1)</f>
        <v>#NAME?</v>
      </c>
      <c r="G892" s="4" t="e">
        <f>_xll.BDP(D892&amp;" equity",$G$1)</f>
        <v>#NAME?</v>
      </c>
      <c r="H892" s="4" t="e">
        <f>_xll.BDP(D892&amp;" equity",$H$1)</f>
        <v>#NAME?</v>
      </c>
      <c r="J892" s="4">
        <f t="shared" si="13"/>
        <v>0</v>
      </c>
    </row>
    <row r="893" ht="15" customHeight="1" s="4" customFormat="1">
      <c r="D893" s="4">
        <f>'EZE Daily Holdings_AUTOLOAD'!G895</f>
        <v>0</v>
      </c>
      <c r="F893" s="4" t="e">
        <f>_xll.BDP(D893&amp;" equity",$F$1)</f>
        <v>#NAME?</v>
      </c>
      <c r="G893" s="4" t="e">
        <f>_xll.BDP(D893&amp;" equity",$G$1)</f>
        <v>#NAME?</v>
      </c>
      <c r="H893" s="4" t="e">
        <f>_xll.BDP(D893&amp;" equity",$H$1)</f>
        <v>#NAME?</v>
      </c>
      <c r="J893" s="4">
        <f t="shared" si="13"/>
        <v>0</v>
      </c>
    </row>
    <row r="894" ht="15" customHeight="1" s="4" customFormat="1">
      <c r="D894" s="4">
        <f>'EZE Daily Holdings_AUTOLOAD'!G896</f>
        <v>0</v>
      </c>
      <c r="F894" s="4" t="e">
        <f>_xll.BDP(D894&amp;" equity",$F$1)</f>
        <v>#NAME?</v>
      </c>
      <c r="G894" s="4" t="e">
        <f>_xll.BDP(D894&amp;" equity",$G$1)</f>
        <v>#NAME?</v>
      </c>
      <c r="H894" s="4" t="e">
        <f>_xll.BDP(D894&amp;" equity",$H$1)</f>
        <v>#NAME?</v>
      </c>
      <c r="J894" s="4">
        <f t="shared" si="13"/>
        <v>0</v>
      </c>
    </row>
    <row r="895" ht="15" customHeight="1" s="4" customFormat="1">
      <c r="D895" s="4">
        <f>'EZE Daily Holdings_AUTOLOAD'!G897</f>
        <v>0</v>
      </c>
      <c r="F895" s="4" t="e">
        <f>_xll.BDP(D895&amp;" equity",$F$1)</f>
        <v>#NAME?</v>
      </c>
      <c r="G895" s="4" t="e">
        <f>_xll.BDP(D895&amp;" equity",$G$1)</f>
        <v>#NAME?</v>
      </c>
      <c r="H895" s="4" t="e">
        <f>_xll.BDP(D895&amp;" equity",$H$1)</f>
        <v>#NAME?</v>
      </c>
      <c r="J895" s="4">
        <f t="shared" si="13"/>
        <v>0</v>
      </c>
    </row>
    <row r="896" ht="15" customHeight="1" s="4" customFormat="1">
      <c r="D896" s="4">
        <f>'EZE Daily Holdings_AUTOLOAD'!G898</f>
        <v>0</v>
      </c>
      <c r="F896" s="4" t="e">
        <f>_xll.BDP(D896&amp;" equity",$F$1)</f>
        <v>#NAME?</v>
      </c>
      <c r="G896" s="4" t="e">
        <f>_xll.BDP(D896&amp;" equity",$G$1)</f>
        <v>#NAME?</v>
      </c>
      <c r="H896" s="4" t="e">
        <f>_xll.BDP(D896&amp;" equity",$H$1)</f>
        <v>#NAME?</v>
      </c>
      <c r="J896" s="4">
        <f t="shared" si="13"/>
        <v>0</v>
      </c>
    </row>
    <row r="897" ht="15" customHeight="1" s="4" customFormat="1">
      <c r="D897" s="4">
        <f>'EZE Daily Holdings_AUTOLOAD'!G899</f>
        <v>0</v>
      </c>
      <c r="F897" s="4" t="e">
        <f>_xll.BDP(D897&amp;" equity",$F$1)</f>
        <v>#NAME?</v>
      </c>
      <c r="G897" s="4" t="e">
        <f>_xll.BDP(D897&amp;" equity",$G$1)</f>
        <v>#NAME?</v>
      </c>
      <c r="H897" s="4" t="e">
        <f>_xll.BDP(D897&amp;" equity",$H$1)</f>
        <v>#NAME?</v>
      </c>
      <c r="J897" s="4">
        <f t="shared" si="13"/>
        <v>0</v>
      </c>
    </row>
    <row r="898" ht="15" customHeight="1" s="4" customFormat="1">
      <c r="D898" s="4">
        <f>'EZE Daily Holdings_AUTOLOAD'!G900</f>
        <v>0</v>
      </c>
      <c r="F898" s="4" t="e">
        <f>_xll.BDP(D898&amp;" equity",$F$1)</f>
        <v>#NAME?</v>
      </c>
      <c r="G898" s="4" t="e">
        <f>_xll.BDP(D898&amp;" equity",$G$1)</f>
        <v>#NAME?</v>
      </c>
      <c r="H898" s="4" t="e">
        <f>_xll.BDP(D898&amp;" equity",$H$1)</f>
        <v>#NAME?</v>
      </c>
      <c r="J898" s="4">
        <f t="shared" si="13"/>
        <v>0</v>
      </c>
    </row>
    <row r="899" ht="15" customHeight="1" s="4" customFormat="1">
      <c r="D899" s="4">
        <f>'EZE Daily Holdings_AUTOLOAD'!G901</f>
        <v>0</v>
      </c>
      <c r="F899" s="4" t="e">
        <f>_xll.BDP(D899&amp;" equity",$F$1)</f>
        <v>#NAME?</v>
      </c>
      <c r="G899" s="4" t="e">
        <f>_xll.BDP(D899&amp;" equity",$G$1)</f>
        <v>#NAME?</v>
      </c>
      <c r="H899" s="4" t="e">
        <f>_xll.BDP(D899&amp;" equity",$H$1)</f>
        <v>#NAME?</v>
      </c>
      <c r="J899" s="4">
        <f ref="J899:J962" t="shared" si="14">D899</f>
        <v>0</v>
      </c>
    </row>
    <row r="900" ht="15" customHeight="1" s="4" customFormat="1">
      <c r="D900" s="4">
        <f>'EZE Daily Holdings_AUTOLOAD'!G902</f>
        <v>0</v>
      </c>
      <c r="F900" s="4" t="e">
        <f>_xll.BDP(D900&amp;" equity",$F$1)</f>
        <v>#NAME?</v>
      </c>
      <c r="G900" s="4" t="e">
        <f>_xll.BDP(D900&amp;" equity",$G$1)</f>
        <v>#NAME?</v>
      </c>
      <c r="H900" s="4" t="e">
        <f>_xll.BDP(D900&amp;" equity",$H$1)</f>
        <v>#NAME?</v>
      </c>
      <c r="J900" s="4">
        <f t="shared" si="14"/>
        <v>0</v>
      </c>
    </row>
    <row r="901" ht="15" customHeight="1" s="4" customFormat="1">
      <c r="D901" s="4">
        <f>'EZE Daily Holdings_AUTOLOAD'!G903</f>
        <v>0</v>
      </c>
      <c r="F901" s="4" t="e">
        <f>_xll.BDP(D901&amp;" equity",$F$1)</f>
        <v>#NAME?</v>
      </c>
      <c r="G901" s="4" t="e">
        <f>_xll.BDP(D901&amp;" equity",$G$1)</f>
        <v>#NAME?</v>
      </c>
      <c r="H901" s="4" t="e">
        <f>_xll.BDP(D901&amp;" equity",$H$1)</f>
        <v>#NAME?</v>
      </c>
      <c r="J901" s="4">
        <f t="shared" si="14"/>
        <v>0</v>
      </c>
    </row>
    <row r="902" ht="15" customHeight="1" s="4" customFormat="1">
      <c r="D902" s="4">
        <f>'EZE Daily Holdings_AUTOLOAD'!G904</f>
        <v>0</v>
      </c>
      <c r="F902" s="4" t="e">
        <f>_xll.BDP(D902&amp;" equity",$F$1)</f>
        <v>#NAME?</v>
      </c>
      <c r="G902" s="4" t="e">
        <f>_xll.BDP(D902&amp;" equity",$G$1)</f>
        <v>#NAME?</v>
      </c>
      <c r="H902" s="4" t="e">
        <f>_xll.BDP(D902&amp;" equity",$H$1)</f>
        <v>#NAME?</v>
      </c>
      <c r="J902" s="4">
        <f t="shared" si="14"/>
        <v>0</v>
      </c>
    </row>
    <row r="903" ht="15" customHeight="1" s="4" customFormat="1">
      <c r="D903" s="4">
        <f>'EZE Daily Holdings_AUTOLOAD'!G905</f>
        <v>0</v>
      </c>
      <c r="F903" s="4" t="e">
        <f>_xll.BDP(D903&amp;" equity",$F$1)</f>
        <v>#NAME?</v>
      </c>
      <c r="G903" s="4" t="e">
        <f>_xll.BDP(D903&amp;" equity",$G$1)</f>
        <v>#NAME?</v>
      </c>
      <c r="H903" s="4" t="e">
        <f>_xll.BDP(D903&amp;" equity",$H$1)</f>
        <v>#NAME?</v>
      </c>
      <c r="J903" s="4">
        <f t="shared" si="14"/>
        <v>0</v>
      </c>
    </row>
    <row r="904" ht="15" customHeight="1" s="4" customFormat="1">
      <c r="D904" s="4">
        <f>'EZE Daily Holdings_AUTOLOAD'!G906</f>
        <v>0</v>
      </c>
      <c r="F904" s="4" t="e">
        <f>_xll.BDP(D904&amp;" equity",$F$1)</f>
        <v>#NAME?</v>
      </c>
      <c r="G904" s="4" t="e">
        <f>_xll.BDP(D904&amp;" equity",$G$1)</f>
        <v>#NAME?</v>
      </c>
      <c r="H904" s="4" t="e">
        <f>_xll.BDP(D904&amp;" equity",$H$1)</f>
        <v>#NAME?</v>
      </c>
      <c r="J904" s="4">
        <f t="shared" si="14"/>
        <v>0</v>
      </c>
    </row>
    <row r="905" ht="15" customHeight="1" s="4" customFormat="1">
      <c r="D905" s="4">
        <f>'EZE Daily Holdings_AUTOLOAD'!G907</f>
        <v>0</v>
      </c>
      <c r="F905" s="4" t="e">
        <f>_xll.BDP(D905&amp;" equity",$F$1)</f>
        <v>#NAME?</v>
      </c>
      <c r="G905" s="4" t="e">
        <f>_xll.BDP(D905&amp;" equity",$G$1)</f>
        <v>#NAME?</v>
      </c>
      <c r="H905" s="4" t="e">
        <f>_xll.BDP(D905&amp;" equity",$H$1)</f>
        <v>#NAME?</v>
      </c>
      <c r="J905" s="4">
        <f t="shared" si="14"/>
        <v>0</v>
      </c>
    </row>
    <row r="906" ht="15" customHeight="1" s="4" customFormat="1">
      <c r="D906" s="4">
        <f>'EZE Daily Holdings_AUTOLOAD'!G908</f>
        <v>0</v>
      </c>
      <c r="F906" s="4" t="e">
        <f>_xll.BDP(D906&amp;" equity",$F$1)</f>
        <v>#NAME?</v>
      </c>
      <c r="G906" s="4" t="e">
        <f>_xll.BDP(D906&amp;" equity",$G$1)</f>
        <v>#NAME?</v>
      </c>
      <c r="H906" s="4" t="e">
        <f>_xll.BDP(D906&amp;" equity",$H$1)</f>
        <v>#NAME?</v>
      </c>
      <c r="J906" s="4">
        <f t="shared" si="14"/>
        <v>0</v>
      </c>
    </row>
    <row r="907" ht="15" customHeight="1" s="4" customFormat="1">
      <c r="D907" s="4">
        <f>'EZE Daily Holdings_AUTOLOAD'!G909</f>
        <v>0</v>
      </c>
      <c r="F907" s="4" t="e">
        <f>_xll.BDP(D907&amp;" equity",$F$1)</f>
        <v>#NAME?</v>
      </c>
      <c r="G907" s="4" t="e">
        <f>_xll.BDP(D907&amp;" equity",$G$1)</f>
        <v>#NAME?</v>
      </c>
      <c r="H907" s="4" t="e">
        <f>_xll.BDP(D907&amp;" equity",$H$1)</f>
        <v>#NAME?</v>
      </c>
      <c r="J907" s="4">
        <f t="shared" si="14"/>
        <v>0</v>
      </c>
    </row>
    <row r="908" ht="15" customHeight="1" s="4" customFormat="1">
      <c r="D908" s="4">
        <f>'EZE Daily Holdings_AUTOLOAD'!G910</f>
        <v>0</v>
      </c>
      <c r="F908" s="4" t="e">
        <f>_xll.BDP(D908&amp;" equity",$F$1)</f>
        <v>#NAME?</v>
      </c>
      <c r="G908" s="4" t="e">
        <f>_xll.BDP(D908&amp;" equity",$G$1)</f>
        <v>#NAME?</v>
      </c>
      <c r="H908" s="4" t="e">
        <f>_xll.BDP(D908&amp;" equity",$H$1)</f>
        <v>#NAME?</v>
      </c>
      <c r="J908" s="4">
        <f t="shared" si="14"/>
        <v>0</v>
      </c>
    </row>
    <row r="909" ht="15" customHeight="1" s="4" customFormat="1">
      <c r="D909" s="4">
        <f>'EZE Daily Holdings_AUTOLOAD'!G911</f>
        <v>0</v>
      </c>
      <c r="F909" s="4" t="e">
        <f>_xll.BDP(D909&amp;" equity",$F$1)</f>
        <v>#NAME?</v>
      </c>
      <c r="G909" s="4" t="e">
        <f>_xll.BDP(D909&amp;" equity",$G$1)</f>
        <v>#NAME?</v>
      </c>
      <c r="H909" s="4" t="e">
        <f>_xll.BDP(D909&amp;" equity",$H$1)</f>
        <v>#NAME?</v>
      </c>
      <c r="J909" s="4">
        <f t="shared" si="14"/>
        <v>0</v>
      </c>
    </row>
    <row r="910" ht="15" customHeight="1" s="4" customFormat="1">
      <c r="D910" s="4">
        <f>'EZE Daily Holdings_AUTOLOAD'!G912</f>
        <v>0</v>
      </c>
      <c r="F910" s="4" t="e">
        <f>_xll.BDP(D910&amp;" equity",$F$1)</f>
        <v>#NAME?</v>
      </c>
      <c r="G910" s="4" t="e">
        <f>_xll.BDP(D910&amp;" equity",$G$1)</f>
        <v>#NAME?</v>
      </c>
      <c r="H910" s="4" t="e">
        <f>_xll.BDP(D910&amp;" equity",$H$1)</f>
        <v>#NAME?</v>
      </c>
      <c r="J910" s="4">
        <f t="shared" si="14"/>
        <v>0</v>
      </c>
    </row>
    <row r="911" ht="15" customHeight="1" s="4" customFormat="1">
      <c r="D911" s="4">
        <f>'EZE Daily Holdings_AUTOLOAD'!G913</f>
        <v>0</v>
      </c>
      <c r="F911" s="4" t="e">
        <f>_xll.BDP(D911&amp;" equity",$F$1)</f>
        <v>#NAME?</v>
      </c>
      <c r="G911" s="4" t="e">
        <f>_xll.BDP(D911&amp;" equity",$G$1)</f>
        <v>#NAME?</v>
      </c>
      <c r="H911" s="4" t="e">
        <f>_xll.BDP(D911&amp;" equity",$H$1)</f>
        <v>#NAME?</v>
      </c>
      <c r="J911" s="4">
        <f t="shared" si="14"/>
        <v>0</v>
      </c>
    </row>
    <row r="912" ht="15" customHeight="1" s="4" customFormat="1">
      <c r="D912" s="4">
        <f>'EZE Daily Holdings_AUTOLOAD'!G914</f>
        <v>0</v>
      </c>
      <c r="F912" s="4" t="e">
        <f>_xll.BDP(D912&amp;" equity",$F$1)</f>
        <v>#NAME?</v>
      </c>
      <c r="G912" s="4" t="e">
        <f>_xll.BDP(D912&amp;" equity",$G$1)</f>
        <v>#NAME?</v>
      </c>
      <c r="H912" s="4" t="e">
        <f>_xll.BDP(D912&amp;" equity",$H$1)</f>
        <v>#NAME?</v>
      </c>
      <c r="J912" s="4">
        <f t="shared" si="14"/>
        <v>0</v>
      </c>
    </row>
    <row r="913" ht="15" customHeight="1" s="4" customFormat="1">
      <c r="D913" s="4">
        <f>'EZE Daily Holdings_AUTOLOAD'!G915</f>
        <v>0</v>
      </c>
      <c r="F913" s="4" t="e">
        <f>_xll.BDP(D913&amp;" equity",$F$1)</f>
        <v>#NAME?</v>
      </c>
      <c r="G913" s="4" t="e">
        <f>_xll.BDP(D913&amp;" equity",$G$1)</f>
        <v>#NAME?</v>
      </c>
      <c r="H913" s="4" t="e">
        <f>_xll.BDP(D913&amp;" equity",$H$1)</f>
        <v>#NAME?</v>
      </c>
      <c r="J913" s="4">
        <f t="shared" si="14"/>
        <v>0</v>
      </c>
    </row>
    <row r="914" ht="15" customHeight="1" s="4" customFormat="1">
      <c r="D914" s="4">
        <f>'EZE Daily Holdings_AUTOLOAD'!G916</f>
        <v>0</v>
      </c>
      <c r="F914" s="4" t="e">
        <f>_xll.BDP(D914&amp;" equity",$F$1)</f>
        <v>#NAME?</v>
      </c>
      <c r="G914" s="4" t="e">
        <f>_xll.BDP(D914&amp;" equity",$G$1)</f>
        <v>#NAME?</v>
      </c>
      <c r="H914" s="4" t="e">
        <f>_xll.BDP(D914&amp;" equity",$H$1)</f>
        <v>#NAME?</v>
      </c>
      <c r="J914" s="4">
        <f t="shared" si="14"/>
        <v>0</v>
      </c>
    </row>
    <row r="915" ht="15" customHeight="1" s="4" customFormat="1">
      <c r="D915" s="4">
        <f>'EZE Daily Holdings_AUTOLOAD'!G917</f>
        <v>0</v>
      </c>
      <c r="F915" s="4" t="e">
        <f>_xll.BDP(D915&amp;" equity",$F$1)</f>
        <v>#NAME?</v>
      </c>
      <c r="G915" s="4" t="e">
        <f>_xll.BDP(D915&amp;" equity",$G$1)</f>
        <v>#NAME?</v>
      </c>
      <c r="H915" s="4" t="e">
        <f>_xll.BDP(D915&amp;" equity",$H$1)</f>
        <v>#NAME?</v>
      </c>
      <c r="J915" s="4">
        <f t="shared" si="14"/>
        <v>0</v>
      </c>
    </row>
    <row r="916" ht="15" customHeight="1" s="4" customFormat="1">
      <c r="D916" s="4">
        <f>'EZE Daily Holdings_AUTOLOAD'!G918</f>
        <v>0</v>
      </c>
      <c r="F916" s="4" t="e">
        <f>_xll.BDP(D916&amp;" equity",$F$1)</f>
        <v>#NAME?</v>
      </c>
      <c r="G916" s="4" t="e">
        <f>_xll.BDP(D916&amp;" equity",$G$1)</f>
        <v>#NAME?</v>
      </c>
      <c r="H916" s="4" t="e">
        <f>_xll.BDP(D916&amp;" equity",$H$1)</f>
        <v>#NAME?</v>
      </c>
      <c r="J916" s="4">
        <f t="shared" si="14"/>
        <v>0</v>
      </c>
    </row>
    <row r="917" ht="15" customHeight="1" s="4" customFormat="1">
      <c r="D917" s="4">
        <f>'EZE Daily Holdings_AUTOLOAD'!G919</f>
        <v>0</v>
      </c>
      <c r="F917" s="4" t="e">
        <f>_xll.BDP(D917&amp;" equity",$F$1)</f>
        <v>#NAME?</v>
      </c>
      <c r="G917" s="4" t="e">
        <f>_xll.BDP(D917&amp;" equity",$G$1)</f>
        <v>#NAME?</v>
      </c>
      <c r="H917" s="4" t="e">
        <f>_xll.BDP(D917&amp;" equity",$H$1)</f>
        <v>#NAME?</v>
      </c>
      <c r="J917" s="4">
        <f t="shared" si="14"/>
        <v>0</v>
      </c>
    </row>
    <row r="918" ht="15" customHeight="1" s="4" customFormat="1">
      <c r="D918" s="4">
        <f>'EZE Daily Holdings_AUTOLOAD'!G920</f>
        <v>0</v>
      </c>
      <c r="F918" s="4" t="e">
        <f>_xll.BDP(D918&amp;" equity",$F$1)</f>
        <v>#NAME?</v>
      </c>
      <c r="G918" s="4" t="e">
        <f>_xll.BDP(D918&amp;" equity",$G$1)</f>
        <v>#NAME?</v>
      </c>
      <c r="H918" s="4" t="e">
        <f>_xll.BDP(D918&amp;" equity",$H$1)</f>
        <v>#NAME?</v>
      </c>
      <c r="J918" s="4">
        <f t="shared" si="14"/>
        <v>0</v>
      </c>
    </row>
    <row r="919" ht="15" customHeight="1" s="4" customFormat="1">
      <c r="D919" s="4">
        <f>'EZE Daily Holdings_AUTOLOAD'!G921</f>
        <v>0</v>
      </c>
      <c r="F919" s="4" t="e">
        <f>_xll.BDP(D919&amp;" equity",$F$1)</f>
        <v>#NAME?</v>
      </c>
      <c r="G919" s="4" t="e">
        <f>_xll.BDP(D919&amp;" equity",$G$1)</f>
        <v>#NAME?</v>
      </c>
      <c r="H919" s="4" t="e">
        <f>_xll.BDP(D919&amp;" equity",$H$1)</f>
        <v>#NAME?</v>
      </c>
      <c r="J919" s="4">
        <f t="shared" si="14"/>
        <v>0</v>
      </c>
    </row>
    <row r="920" ht="15" customHeight="1" s="4" customFormat="1">
      <c r="D920" s="4">
        <f>'EZE Daily Holdings_AUTOLOAD'!G922</f>
        <v>0</v>
      </c>
      <c r="F920" s="4" t="e">
        <f>_xll.BDP(D920&amp;" equity",$F$1)</f>
        <v>#NAME?</v>
      </c>
      <c r="G920" s="4" t="e">
        <f>_xll.BDP(D920&amp;" equity",$G$1)</f>
        <v>#NAME?</v>
      </c>
      <c r="H920" s="4" t="e">
        <f>_xll.BDP(D920&amp;" equity",$H$1)</f>
        <v>#NAME?</v>
      </c>
      <c r="J920" s="4">
        <f t="shared" si="14"/>
        <v>0</v>
      </c>
    </row>
    <row r="921" ht="15" customHeight="1" s="4" customFormat="1">
      <c r="D921" s="4">
        <f>'EZE Daily Holdings_AUTOLOAD'!G923</f>
        <v>0</v>
      </c>
      <c r="F921" s="4" t="e">
        <f>_xll.BDP(D921&amp;" equity",$F$1)</f>
        <v>#NAME?</v>
      </c>
      <c r="G921" s="4" t="e">
        <f>_xll.BDP(D921&amp;" equity",$G$1)</f>
        <v>#NAME?</v>
      </c>
      <c r="H921" s="4" t="e">
        <f>_xll.BDP(D921&amp;" equity",$H$1)</f>
        <v>#NAME?</v>
      </c>
      <c r="J921" s="4">
        <f t="shared" si="14"/>
        <v>0</v>
      </c>
    </row>
    <row r="922" ht="15" customHeight="1" s="4" customFormat="1">
      <c r="D922" s="4">
        <f>'EZE Daily Holdings_AUTOLOAD'!G924</f>
        <v>0</v>
      </c>
      <c r="F922" s="4" t="e">
        <f>_xll.BDP(D922&amp;" equity",$F$1)</f>
        <v>#NAME?</v>
      </c>
      <c r="G922" s="4" t="e">
        <f>_xll.BDP(D922&amp;" equity",$G$1)</f>
        <v>#NAME?</v>
      </c>
      <c r="H922" s="4" t="e">
        <f>_xll.BDP(D922&amp;" equity",$H$1)</f>
        <v>#NAME?</v>
      </c>
      <c r="J922" s="4">
        <f t="shared" si="14"/>
        <v>0</v>
      </c>
    </row>
    <row r="923" ht="15" customHeight="1" s="4" customFormat="1">
      <c r="D923" s="4">
        <f>'EZE Daily Holdings_AUTOLOAD'!G925</f>
        <v>0</v>
      </c>
      <c r="F923" s="4" t="e">
        <f>_xll.BDP(D923&amp;" equity",$F$1)</f>
        <v>#NAME?</v>
      </c>
      <c r="G923" s="4" t="e">
        <f>_xll.BDP(D923&amp;" equity",$G$1)</f>
        <v>#NAME?</v>
      </c>
      <c r="H923" s="4" t="e">
        <f>_xll.BDP(D923&amp;" equity",$H$1)</f>
        <v>#NAME?</v>
      </c>
      <c r="J923" s="4">
        <f t="shared" si="14"/>
        <v>0</v>
      </c>
    </row>
    <row r="924" ht="15" customHeight="1" s="4" customFormat="1">
      <c r="D924" s="4">
        <f>'EZE Daily Holdings_AUTOLOAD'!G926</f>
        <v>0</v>
      </c>
      <c r="F924" s="4" t="e">
        <f>_xll.BDP(D924&amp;" equity",$F$1)</f>
        <v>#NAME?</v>
      </c>
      <c r="G924" s="4" t="e">
        <f>_xll.BDP(D924&amp;" equity",$G$1)</f>
        <v>#NAME?</v>
      </c>
      <c r="H924" s="4" t="e">
        <f>_xll.BDP(D924&amp;" equity",$H$1)</f>
        <v>#NAME?</v>
      </c>
      <c r="J924" s="4">
        <f t="shared" si="14"/>
        <v>0</v>
      </c>
    </row>
    <row r="925" ht="15" customHeight="1" s="4" customFormat="1">
      <c r="D925" s="4">
        <f>'EZE Daily Holdings_AUTOLOAD'!G927</f>
        <v>0</v>
      </c>
      <c r="F925" s="4" t="e">
        <f>_xll.BDP(D925&amp;" equity",$F$1)</f>
        <v>#NAME?</v>
      </c>
      <c r="G925" s="4" t="e">
        <f>_xll.BDP(D925&amp;" equity",$G$1)</f>
        <v>#NAME?</v>
      </c>
      <c r="H925" s="4" t="e">
        <f>_xll.BDP(D925&amp;" equity",$H$1)</f>
        <v>#NAME?</v>
      </c>
      <c r="J925" s="4">
        <f t="shared" si="14"/>
        <v>0</v>
      </c>
    </row>
    <row r="926" ht="15" customHeight="1" s="4" customFormat="1">
      <c r="D926" s="4">
        <f>'EZE Daily Holdings_AUTOLOAD'!G928</f>
        <v>0</v>
      </c>
      <c r="F926" s="4" t="e">
        <f>_xll.BDP(D926&amp;" equity",$F$1)</f>
        <v>#NAME?</v>
      </c>
      <c r="G926" s="4" t="e">
        <f>_xll.BDP(D926&amp;" equity",$G$1)</f>
        <v>#NAME?</v>
      </c>
      <c r="H926" s="4" t="e">
        <f>_xll.BDP(D926&amp;" equity",$H$1)</f>
        <v>#NAME?</v>
      </c>
      <c r="J926" s="4">
        <f t="shared" si="14"/>
        <v>0</v>
      </c>
    </row>
    <row r="927" ht="15" customHeight="1" s="4" customFormat="1">
      <c r="D927" s="4">
        <f>'EZE Daily Holdings_AUTOLOAD'!G929</f>
        <v>0</v>
      </c>
      <c r="F927" s="4" t="e">
        <f>_xll.BDP(D927&amp;" equity",$F$1)</f>
        <v>#NAME?</v>
      </c>
      <c r="G927" s="4" t="e">
        <f>_xll.BDP(D927&amp;" equity",$G$1)</f>
        <v>#NAME?</v>
      </c>
      <c r="H927" s="4" t="e">
        <f>_xll.BDP(D927&amp;" equity",$H$1)</f>
        <v>#NAME?</v>
      </c>
      <c r="J927" s="4">
        <f t="shared" si="14"/>
        <v>0</v>
      </c>
    </row>
    <row r="928" ht="15" customHeight="1" s="4" customFormat="1">
      <c r="D928" s="4">
        <f>'EZE Daily Holdings_AUTOLOAD'!G930</f>
        <v>0</v>
      </c>
      <c r="F928" s="4" t="e">
        <f>_xll.BDP(D928&amp;" equity",$F$1)</f>
        <v>#NAME?</v>
      </c>
      <c r="G928" s="4" t="e">
        <f>_xll.BDP(D928&amp;" equity",$G$1)</f>
        <v>#NAME?</v>
      </c>
      <c r="H928" s="4" t="e">
        <f>_xll.BDP(D928&amp;" equity",$H$1)</f>
        <v>#NAME?</v>
      </c>
      <c r="J928" s="4">
        <f t="shared" si="14"/>
        <v>0</v>
      </c>
    </row>
    <row r="929" ht="15" customHeight="1" s="4" customFormat="1">
      <c r="D929" s="4">
        <f>'EZE Daily Holdings_AUTOLOAD'!G931</f>
        <v>0</v>
      </c>
      <c r="F929" s="4" t="e">
        <f>_xll.BDP(D929&amp;" equity",$F$1)</f>
        <v>#NAME?</v>
      </c>
      <c r="G929" s="4" t="e">
        <f>_xll.BDP(D929&amp;" equity",$G$1)</f>
        <v>#NAME?</v>
      </c>
      <c r="H929" s="4" t="e">
        <f>_xll.BDP(D929&amp;" equity",$H$1)</f>
        <v>#NAME?</v>
      </c>
      <c r="J929" s="4">
        <f t="shared" si="14"/>
        <v>0</v>
      </c>
    </row>
    <row r="930" ht="15" customHeight="1" s="4" customFormat="1">
      <c r="D930" s="4">
        <f>'EZE Daily Holdings_AUTOLOAD'!G932</f>
        <v>0</v>
      </c>
      <c r="F930" s="4" t="e">
        <f>_xll.BDP(D930&amp;" equity",$F$1)</f>
        <v>#NAME?</v>
      </c>
      <c r="G930" s="4" t="e">
        <f>_xll.BDP(D930&amp;" equity",$G$1)</f>
        <v>#NAME?</v>
      </c>
      <c r="H930" s="4" t="e">
        <f>_xll.BDP(D930&amp;" equity",$H$1)</f>
        <v>#NAME?</v>
      </c>
      <c r="J930" s="4">
        <f t="shared" si="14"/>
        <v>0</v>
      </c>
    </row>
    <row r="931" ht="15" customHeight="1" s="4" customFormat="1">
      <c r="D931" s="4">
        <f>'EZE Daily Holdings_AUTOLOAD'!G933</f>
        <v>0</v>
      </c>
      <c r="F931" s="4" t="e">
        <f>_xll.BDP(D931&amp;" equity",$F$1)</f>
        <v>#NAME?</v>
      </c>
      <c r="G931" s="4" t="e">
        <f>_xll.BDP(D931&amp;" equity",$G$1)</f>
        <v>#NAME?</v>
      </c>
      <c r="H931" s="4" t="e">
        <f>_xll.BDP(D931&amp;" equity",$H$1)</f>
        <v>#NAME?</v>
      </c>
      <c r="J931" s="4">
        <f t="shared" si="14"/>
        <v>0</v>
      </c>
    </row>
    <row r="932" ht="15" customHeight="1" s="4" customFormat="1">
      <c r="D932" s="4">
        <f>'EZE Daily Holdings_AUTOLOAD'!G934</f>
        <v>0</v>
      </c>
      <c r="F932" s="4" t="e">
        <f>_xll.BDP(D932&amp;" equity",$F$1)</f>
        <v>#NAME?</v>
      </c>
      <c r="G932" s="4" t="e">
        <f>_xll.BDP(D932&amp;" equity",$G$1)</f>
        <v>#NAME?</v>
      </c>
      <c r="H932" s="4" t="e">
        <f>_xll.BDP(D932&amp;" equity",$H$1)</f>
        <v>#NAME?</v>
      </c>
      <c r="J932" s="4">
        <f t="shared" si="14"/>
        <v>0</v>
      </c>
    </row>
    <row r="933" ht="15" customHeight="1" s="4" customFormat="1">
      <c r="D933" s="4">
        <f>'EZE Daily Holdings_AUTOLOAD'!G935</f>
        <v>0</v>
      </c>
      <c r="F933" s="4" t="e">
        <f>_xll.BDP(D933&amp;" equity",$F$1)</f>
        <v>#NAME?</v>
      </c>
      <c r="G933" s="4" t="e">
        <f>_xll.BDP(D933&amp;" equity",$G$1)</f>
        <v>#NAME?</v>
      </c>
      <c r="H933" s="4" t="e">
        <f>_xll.BDP(D933&amp;" equity",$H$1)</f>
        <v>#NAME?</v>
      </c>
      <c r="J933" s="4">
        <f t="shared" si="14"/>
        <v>0</v>
      </c>
    </row>
    <row r="934" ht="15" customHeight="1" s="4" customFormat="1">
      <c r="D934" s="4">
        <f>'EZE Daily Holdings_AUTOLOAD'!G936</f>
        <v>0</v>
      </c>
      <c r="F934" s="4" t="e">
        <f>_xll.BDP(D934&amp;" equity",$F$1)</f>
        <v>#NAME?</v>
      </c>
      <c r="G934" s="4" t="e">
        <f>_xll.BDP(D934&amp;" equity",$G$1)</f>
        <v>#NAME?</v>
      </c>
      <c r="H934" s="4" t="e">
        <f>_xll.BDP(D934&amp;" equity",$H$1)</f>
        <v>#NAME?</v>
      </c>
      <c r="J934" s="4">
        <f t="shared" si="14"/>
        <v>0</v>
      </c>
    </row>
    <row r="935" ht="15" customHeight="1" s="4" customFormat="1">
      <c r="D935" s="4">
        <f>'EZE Daily Holdings_AUTOLOAD'!G937</f>
        <v>0</v>
      </c>
      <c r="F935" s="4" t="e">
        <f>_xll.BDP(D935&amp;" equity",$F$1)</f>
        <v>#NAME?</v>
      </c>
      <c r="G935" s="4" t="e">
        <f>_xll.BDP(D935&amp;" equity",$G$1)</f>
        <v>#NAME?</v>
      </c>
      <c r="H935" s="4" t="e">
        <f>_xll.BDP(D935&amp;" equity",$H$1)</f>
        <v>#NAME?</v>
      </c>
      <c r="J935" s="4">
        <f t="shared" si="14"/>
        <v>0</v>
      </c>
    </row>
    <row r="936" ht="15" customHeight="1" s="4" customFormat="1">
      <c r="D936" s="4">
        <f>'EZE Daily Holdings_AUTOLOAD'!G938</f>
        <v>0</v>
      </c>
      <c r="F936" s="4" t="e">
        <f>_xll.BDP(D936&amp;" equity",$F$1)</f>
        <v>#NAME?</v>
      </c>
      <c r="G936" s="4" t="e">
        <f>_xll.BDP(D936&amp;" equity",$G$1)</f>
        <v>#NAME?</v>
      </c>
      <c r="H936" s="4" t="e">
        <f>_xll.BDP(D936&amp;" equity",$H$1)</f>
        <v>#NAME?</v>
      </c>
      <c r="J936" s="4">
        <f t="shared" si="14"/>
        <v>0</v>
      </c>
    </row>
    <row r="937" ht="15" customHeight="1" s="4" customFormat="1">
      <c r="D937" s="4">
        <f>'EZE Daily Holdings_AUTOLOAD'!G939</f>
        <v>0</v>
      </c>
      <c r="F937" s="4" t="e">
        <f>_xll.BDP(D937&amp;" equity",$F$1)</f>
        <v>#NAME?</v>
      </c>
      <c r="G937" s="4" t="e">
        <f>_xll.BDP(D937&amp;" equity",$G$1)</f>
        <v>#NAME?</v>
      </c>
      <c r="H937" s="4" t="e">
        <f>_xll.BDP(D937&amp;" equity",$H$1)</f>
        <v>#NAME?</v>
      </c>
      <c r="J937" s="4">
        <f t="shared" si="14"/>
        <v>0</v>
      </c>
    </row>
    <row r="938" ht="15" customHeight="1" s="4" customFormat="1">
      <c r="D938" s="4">
        <f>'EZE Daily Holdings_AUTOLOAD'!G940</f>
        <v>0</v>
      </c>
      <c r="F938" s="4" t="e">
        <f>_xll.BDP(D938&amp;" equity",$F$1)</f>
        <v>#NAME?</v>
      </c>
      <c r="G938" s="4" t="e">
        <f>_xll.BDP(D938&amp;" equity",$G$1)</f>
        <v>#NAME?</v>
      </c>
      <c r="H938" s="4" t="e">
        <f>_xll.BDP(D938&amp;" equity",$H$1)</f>
        <v>#NAME?</v>
      </c>
      <c r="J938" s="4">
        <f t="shared" si="14"/>
        <v>0</v>
      </c>
    </row>
    <row r="939" ht="15" customHeight="1" s="4" customFormat="1">
      <c r="D939" s="4">
        <f>'EZE Daily Holdings_AUTOLOAD'!G941</f>
        <v>0</v>
      </c>
      <c r="F939" s="4" t="e">
        <f>_xll.BDP(D939&amp;" equity",$F$1)</f>
        <v>#NAME?</v>
      </c>
      <c r="G939" s="4" t="e">
        <f>_xll.BDP(D939&amp;" equity",$G$1)</f>
        <v>#NAME?</v>
      </c>
      <c r="H939" s="4" t="e">
        <f>_xll.BDP(D939&amp;" equity",$H$1)</f>
        <v>#NAME?</v>
      </c>
      <c r="J939" s="4">
        <f t="shared" si="14"/>
        <v>0</v>
      </c>
    </row>
    <row r="940" ht="15" customHeight="1" s="4" customFormat="1">
      <c r="D940" s="4">
        <f>'EZE Daily Holdings_AUTOLOAD'!G942</f>
        <v>0</v>
      </c>
      <c r="F940" s="4" t="e">
        <f>_xll.BDP(D940&amp;" equity",$F$1)</f>
        <v>#NAME?</v>
      </c>
      <c r="G940" s="4" t="e">
        <f>_xll.BDP(D940&amp;" equity",$G$1)</f>
        <v>#NAME?</v>
      </c>
      <c r="H940" s="4" t="e">
        <f>_xll.BDP(D940&amp;" equity",$H$1)</f>
        <v>#NAME?</v>
      </c>
      <c r="J940" s="4">
        <f t="shared" si="14"/>
        <v>0</v>
      </c>
    </row>
    <row r="941" ht="15" customHeight="1" s="4" customFormat="1">
      <c r="D941" s="4">
        <f>'EZE Daily Holdings_AUTOLOAD'!G943</f>
        <v>0</v>
      </c>
      <c r="F941" s="4" t="e">
        <f>_xll.BDP(D941&amp;" equity",$F$1)</f>
        <v>#NAME?</v>
      </c>
      <c r="G941" s="4" t="e">
        <f>_xll.BDP(D941&amp;" equity",$G$1)</f>
        <v>#NAME?</v>
      </c>
      <c r="H941" s="4" t="e">
        <f>_xll.BDP(D941&amp;" equity",$H$1)</f>
        <v>#NAME?</v>
      </c>
      <c r="J941" s="4">
        <f t="shared" si="14"/>
        <v>0</v>
      </c>
    </row>
    <row r="942" ht="15" customHeight="1" s="4" customFormat="1">
      <c r="D942" s="4">
        <f>'EZE Daily Holdings_AUTOLOAD'!G944</f>
        <v>0</v>
      </c>
      <c r="F942" s="4" t="e">
        <f>_xll.BDP(D942&amp;" equity",$F$1)</f>
        <v>#NAME?</v>
      </c>
      <c r="G942" s="4" t="e">
        <f>_xll.BDP(D942&amp;" equity",$G$1)</f>
        <v>#NAME?</v>
      </c>
      <c r="H942" s="4" t="e">
        <f>_xll.BDP(D942&amp;" equity",$H$1)</f>
        <v>#NAME?</v>
      </c>
      <c r="J942" s="4">
        <f t="shared" si="14"/>
        <v>0</v>
      </c>
    </row>
    <row r="943" ht="15" customHeight="1" s="4" customFormat="1">
      <c r="D943" s="4">
        <f>'EZE Daily Holdings_AUTOLOAD'!G945</f>
        <v>0</v>
      </c>
      <c r="F943" s="4" t="e">
        <f>_xll.BDP(D943&amp;" equity",$F$1)</f>
        <v>#NAME?</v>
      </c>
      <c r="G943" s="4" t="e">
        <f>_xll.BDP(D943&amp;" equity",$G$1)</f>
        <v>#NAME?</v>
      </c>
      <c r="H943" s="4" t="e">
        <f>_xll.BDP(D943&amp;" equity",$H$1)</f>
        <v>#NAME?</v>
      </c>
      <c r="J943" s="4">
        <f t="shared" si="14"/>
        <v>0</v>
      </c>
    </row>
    <row r="944" ht="15" customHeight="1" s="4" customFormat="1">
      <c r="D944" s="4">
        <f>'EZE Daily Holdings_AUTOLOAD'!G946</f>
        <v>0</v>
      </c>
      <c r="F944" s="4" t="e">
        <f>_xll.BDP(D944&amp;" equity",$F$1)</f>
        <v>#NAME?</v>
      </c>
      <c r="G944" s="4" t="e">
        <f>_xll.BDP(D944&amp;" equity",$G$1)</f>
        <v>#NAME?</v>
      </c>
      <c r="H944" s="4" t="e">
        <f>_xll.BDP(D944&amp;" equity",$H$1)</f>
        <v>#NAME?</v>
      </c>
      <c r="J944" s="4">
        <f t="shared" si="14"/>
        <v>0</v>
      </c>
    </row>
    <row r="945" ht="15" customHeight="1" s="4" customFormat="1">
      <c r="D945" s="4">
        <f>'EZE Daily Holdings_AUTOLOAD'!G947</f>
        <v>0</v>
      </c>
      <c r="F945" s="4" t="e">
        <f>_xll.BDP(D945&amp;" equity",$F$1)</f>
        <v>#NAME?</v>
      </c>
      <c r="G945" s="4" t="e">
        <f>_xll.BDP(D945&amp;" equity",$G$1)</f>
        <v>#NAME?</v>
      </c>
      <c r="H945" s="4" t="e">
        <f>_xll.BDP(D945&amp;" equity",$H$1)</f>
        <v>#NAME?</v>
      </c>
      <c r="J945" s="4">
        <f t="shared" si="14"/>
        <v>0</v>
      </c>
    </row>
    <row r="946" ht="15" customHeight="1" s="4" customFormat="1">
      <c r="D946" s="4">
        <f>'EZE Daily Holdings_AUTOLOAD'!G948</f>
        <v>0</v>
      </c>
      <c r="F946" s="4" t="e">
        <f>_xll.BDP(D946&amp;" equity",$F$1)</f>
        <v>#NAME?</v>
      </c>
      <c r="G946" s="4" t="e">
        <f>_xll.BDP(D946&amp;" equity",$G$1)</f>
        <v>#NAME?</v>
      </c>
      <c r="H946" s="4" t="e">
        <f>_xll.BDP(D946&amp;" equity",$H$1)</f>
        <v>#NAME?</v>
      </c>
      <c r="J946" s="4">
        <f t="shared" si="14"/>
        <v>0</v>
      </c>
    </row>
    <row r="947" ht="15" customHeight="1" s="4" customFormat="1">
      <c r="D947" s="4">
        <f>'EZE Daily Holdings_AUTOLOAD'!G949</f>
        <v>0</v>
      </c>
      <c r="F947" s="4" t="e">
        <f>_xll.BDP(D947&amp;" equity",$F$1)</f>
        <v>#NAME?</v>
      </c>
      <c r="G947" s="4" t="e">
        <f>_xll.BDP(D947&amp;" equity",$G$1)</f>
        <v>#NAME?</v>
      </c>
      <c r="H947" s="4" t="e">
        <f>_xll.BDP(D947&amp;" equity",$H$1)</f>
        <v>#NAME?</v>
      </c>
      <c r="J947" s="4">
        <f t="shared" si="14"/>
        <v>0</v>
      </c>
    </row>
    <row r="948" ht="15" customHeight="1" s="4" customFormat="1">
      <c r="D948" s="4">
        <f>'EZE Daily Holdings_AUTOLOAD'!G950</f>
        <v>0</v>
      </c>
      <c r="F948" s="4" t="e">
        <f>_xll.BDP(D948&amp;" equity",$F$1)</f>
        <v>#NAME?</v>
      </c>
      <c r="G948" s="4" t="e">
        <f>_xll.BDP(D948&amp;" equity",$G$1)</f>
        <v>#NAME?</v>
      </c>
      <c r="H948" s="4" t="e">
        <f>_xll.BDP(D948&amp;" equity",$H$1)</f>
        <v>#NAME?</v>
      </c>
      <c r="J948" s="4">
        <f t="shared" si="14"/>
        <v>0</v>
      </c>
    </row>
    <row r="949" ht="15" customHeight="1" s="4" customFormat="1">
      <c r="D949" s="4">
        <f>'EZE Daily Holdings_AUTOLOAD'!G951</f>
        <v>0</v>
      </c>
      <c r="F949" s="4" t="e">
        <f>_xll.BDP(D949&amp;" equity",$F$1)</f>
        <v>#NAME?</v>
      </c>
      <c r="G949" s="4" t="e">
        <f>_xll.BDP(D949&amp;" equity",$G$1)</f>
        <v>#NAME?</v>
      </c>
      <c r="H949" s="4" t="e">
        <f>_xll.BDP(D949&amp;" equity",$H$1)</f>
        <v>#NAME?</v>
      </c>
      <c r="J949" s="4">
        <f t="shared" si="14"/>
        <v>0</v>
      </c>
    </row>
    <row r="950" ht="15" customHeight="1" s="4" customFormat="1">
      <c r="D950" s="4">
        <f>'EZE Daily Holdings_AUTOLOAD'!G952</f>
        <v>0</v>
      </c>
      <c r="F950" s="4" t="e">
        <f>_xll.BDP(D950&amp;" equity",$F$1)</f>
        <v>#NAME?</v>
      </c>
      <c r="G950" s="4" t="e">
        <f>_xll.BDP(D950&amp;" equity",$G$1)</f>
        <v>#NAME?</v>
      </c>
      <c r="H950" s="4" t="e">
        <f>_xll.BDP(D950&amp;" equity",$H$1)</f>
        <v>#NAME?</v>
      </c>
      <c r="J950" s="4">
        <f t="shared" si="14"/>
        <v>0</v>
      </c>
    </row>
    <row r="951" ht="15" customHeight="1" s="4" customFormat="1">
      <c r="D951" s="4">
        <f>'EZE Daily Holdings_AUTOLOAD'!G953</f>
        <v>0</v>
      </c>
      <c r="F951" s="4" t="e">
        <f>_xll.BDP(D951&amp;" equity",$F$1)</f>
        <v>#NAME?</v>
      </c>
      <c r="G951" s="4" t="e">
        <f>_xll.BDP(D951&amp;" equity",$G$1)</f>
        <v>#NAME?</v>
      </c>
      <c r="H951" s="4" t="e">
        <f>_xll.BDP(D951&amp;" equity",$H$1)</f>
        <v>#NAME?</v>
      </c>
      <c r="J951" s="4">
        <f t="shared" si="14"/>
        <v>0</v>
      </c>
    </row>
    <row r="952" ht="15" customHeight="1" s="4" customFormat="1">
      <c r="D952" s="4">
        <f>'EZE Daily Holdings_AUTOLOAD'!G954</f>
        <v>0</v>
      </c>
      <c r="F952" s="4" t="e">
        <f>_xll.BDP(D952&amp;" equity",$F$1)</f>
        <v>#NAME?</v>
      </c>
      <c r="G952" s="4" t="e">
        <f>_xll.BDP(D952&amp;" equity",$G$1)</f>
        <v>#NAME?</v>
      </c>
      <c r="H952" s="4" t="e">
        <f>_xll.BDP(D952&amp;" equity",$H$1)</f>
        <v>#NAME?</v>
      </c>
      <c r="J952" s="4">
        <f t="shared" si="14"/>
        <v>0</v>
      </c>
    </row>
    <row r="953" ht="15" customHeight="1" s="4" customFormat="1">
      <c r="D953" s="4">
        <f>'EZE Daily Holdings_AUTOLOAD'!G955</f>
        <v>0</v>
      </c>
      <c r="F953" s="4" t="e">
        <f>_xll.BDP(D953&amp;" equity",$F$1)</f>
        <v>#NAME?</v>
      </c>
      <c r="G953" s="4" t="e">
        <f>_xll.BDP(D953&amp;" equity",$G$1)</f>
        <v>#NAME?</v>
      </c>
      <c r="H953" s="4" t="e">
        <f>_xll.BDP(D953&amp;" equity",$H$1)</f>
        <v>#NAME?</v>
      </c>
      <c r="J953" s="4">
        <f t="shared" si="14"/>
        <v>0</v>
      </c>
    </row>
    <row r="954" ht="15" customHeight="1" s="4" customFormat="1">
      <c r="D954" s="4">
        <f>'EZE Daily Holdings_AUTOLOAD'!G956</f>
        <v>0</v>
      </c>
      <c r="F954" s="4" t="e">
        <f>_xll.BDP(D954&amp;" equity",$F$1)</f>
        <v>#NAME?</v>
      </c>
      <c r="G954" s="4" t="e">
        <f>_xll.BDP(D954&amp;" equity",$G$1)</f>
        <v>#NAME?</v>
      </c>
      <c r="H954" s="4" t="e">
        <f>_xll.BDP(D954&amp;" equity",$H$1)</f>
        <v>#NAME?</v>
      </c>
      <c r="J954" s="4">
        <f t="shared" si="14"/>
        <v>0</v>
      </c>
    </row>
    <row r="955" ht="15" customHeight="1" s="4" customFormat="1">
      <c r="D955" s="4">
        <f>'EZE Daily Holdings_AUTOLOAD'!G957</f>
        <v>0</v>
      </c>
      <c r="F955" s="4" t="e">
        <f>_xll.BDP(D955&amp;" equity",$F$1)</f>
        <v>#NAME?</v>
      </c>
      <c r="G955" s="4" t="e">
        <f>_xll.BDP(D955&amp;" equity",$G$1)</f>
        <v>#NAME?</v>
      </c>
      <c r="H955" s="4" t="e">
        <f>_xll.BDP(D955&amp;" equity",$H$1)</f>
        <v>#NAME?</v>
      </c>
      <c r="J955" s="4">
        <f t="shared" si="14"/>
        <v>0</v>
      </c>
    </row>
    <row r="956" ht="15" customHeight="1" s="4" customFormat="1">
      <c r="D956" s="4">
        <f>'EZE Daily Holdings_AUTOLOAD'!G958</f>
        <v>0</v>
      </c>
      <c r="F956" s="4" t="e">
        <f>_xll.BDP(D956&amp;" equity",$F$1)</f>
        <v>#NAME?</v>
      </c>
      <c r="G956" s="4" t="e">
        <f>_xll.BDP(D956&amp;" equity",$G$1)</f>
        <v>#NAME?</v>
      </c>
      <c r="H956" s="4" t="e">
        <f>_xll.BDP(D956&amp;" equity",$H$1)</f>
        <v>#NAME?</v>
      </c>
      <c r="J956" s="4">
        <f t="shared" si="14"/>
        <v>0</v>
      </c>
    </row>
    <row r="957" ht="15" customHeight="1" s="4" customFormat="1">
      <c r="D957" s="4">
        <f>'EZE Daily Holdings_AUTOLOAD'!G959</f>
        <v>0</v>
      </c>
      <c r="F957" s="4" t="e">
        <f>_xll.BDP(D957&amp;" equity",$F$1)</f>
        <v>#NAME?</v>
      </c>
      <c r="G957" s="4" t="e">
        <f>_xll.BDP(D957&amp;" equity",$G$1)</f>
        <v>#NAME?</v>
      </c>
      <c r="H957" s="4" t="e">
        <f>_xll.BDP(D957&amp;" equity",$H$1)</f>
        <v>#NAME?</v>
      </c>
      <c r="J957" s="4">
        <f t="shared" si="14"/>
        <v>0</v>
      </c>
    </row>
    <row r="958" ht="15" customHeight="1" s="4" customFormat="1">
      <c r="D958" s="4">
        <f>'EZE Daily Holdings_AUTOLOAD'!G960</f>
        <v>0</v>
      </c>
      <c r="F958" s="4" t="e">
        <f>_xll.BDP(D958&amp;" equity",$F$1)</f>
        <v>#NAME?</v>
      </c>
      <c r="G958" s="4" t="e">
        <f>_xll.BDP(D958&amp;" equity",$G$1)</f>
        <v>#NAME?</v>
      </c>
      <c r="H958" s="4" t="e">
        <f>_xll.BDP(D958&amp;" equity",$H$1)</f>
        <v>#NAME?</v>
      </c>
      <c r="J958" s="4">
        <f t="shared" si="14"/>
        <v>0</v>
      </c>
    </row>
    <row r="959" ht="15" customHeight="1" s="4" customFormat="1">
      <c r="D959" s="4">
        <f>'EZE Daily Holdings_AUTOLOAD'!G961</f>
        <v>0</v>
      </c>
      <c r="F959" s="4" t="e">
        <f>_xll.BDP(D959&amp;" equity",$F$1)</f>
        <v>#NAME?</v>
      </c>
      <c r="G959" s="4" t="e">
        <f>_xll.BDP(D959&amp;" equity",$G$1)</f>
        <v>#NAME?</v>
      </c>
      <c r="H959" s="4" t="e">
        <f>_xll.BDP(D959&amp;" equity",$H$1)</f>
        <v>#NAME?</v>
      </c>
      <c r="J959" s="4">
        <f t="shared" si="14"/>
        <v>0</v>
      </c>
    </row>
    <row r="960" ht="15" customHeight="1" s="4" customFormat="1">
      <c r="D960" s="4">
        <f>'EZE Daily Holdings_AUTOLOAD'!G962</f>
        <v>0</v>
      </c>
      <c r="F960" s="4" t="e">
        <f>_xll.BDP(D960&amp;" equity",$F$1)</f>
        <v>#NAME?</v>
      </c>
      <c r="G960" s="4" t="e">
        <f>_xll.BDP(D960&amp;" equity",$G$1)</f>
        <v>#NAME?</v>
      </c>
      <c r="H960" s="4" t="e">
        <f>_xll.BDP(D960&amp;" equity",$H$1)</f>
        <v>#NAME?</v>
      </c>
      <c r="J960" s="4">
        <f t="shared" si="14"/>
        <v>0</v>
      </c>
    </row>
    <row r="961" ht="15" customHeight="1" s="4" customFormat="1">
      <c r="D961" s="4">
        <f>'EZE Daily Holdings_AUTOLOAD'!G963</f>
        <v>0</v>
      </c>
      <c r="F961" s="4" t="e">
        <f>_xll.BDP(D961&amp;" equity",$F$1)</f>
        <v>#NAME?</v>
      </c>
      <c r="G961" s="4" t="e">
        <f>_xll.BDP(D961&amp;" equity",$G$1)</f>
        <v>#NAME?</v>
      </c>
      <c r="H961" s="4" t="e">
        <f>_xll.BDP(D961&amp;" equity",$H$1)</f>
        <v>#NAME?</v>
      </c>
      <c r="J961" s="4">
        <f t="shared" si="14"/>
        <v>0</v>
      </c>
    </row>
    <row r="962" ht="15" customHeight="1" s="4" customFormat="1">
      <c r="D962" s="4">
        <f>'EZE Daily Holdings_AUTOLOAD'!G964</f>
        <v>0</v>
      </c>
      <c r="F962" s="4" t="e">
        <f>_xll.BDP(D962&amp;" equity",$F$1)</f>
        <v>#NAME?</v>
      </c>
      <c r="G962" s="4" t="e">
        <f>_xll.BDP(D962&amp;" equity",$G$1)</f>
        <v>#NAME?</v>
      </c>
      <c r="H962" s="4" t="e">
        <f>_xll.BDP(D962&amp;" equity",$H$1)</f>
        <v>#NAME?</v>
      </c>
      <c r="J962" s="4">
        <f t="shared" si="14"/>
        <v>0</v>
      </c>
    </row>
    <row r="963" ht="15" customHeight="1" s="4" customFormat="1">
      <c r="D963" s="4">
        <f>'EZE Daily Holdings_AUTOLOAD'!G965</f>
        <v>0</v>
      </c>
      <c r="F963" s="4" t="e">
        <f>_xll.BDP(D963&amp;" equity",$F$1)</f>
        <v>#NAME?</v>
      </c>
      <c r="G963" s="4" t="e">
        <f>_xll.BDP(D963&amp;" equity",$G$1)</f>
        <v>#NAME?</v>
      </c>
      <c r="H963" s="4" t="e">
        <f>_xll.BDP(D963&amp;" equity",$H$1)</f>
        <v>#NAME?</v>
      </c>
      <c r="J963" s="4">
        <f ref="J963:J1026" t="shared" si="15">D963</f>
        <v>0</v>
      </c>
    </row>
    <row r="964" ht="15" customHeight="1" s="4" customFormat="1">
      <c r="D964" s="4">
        <f>'EZE Daily Holdings_AUTOLOAD'!G966</f>
        <v>0</v>
      </c>
      <c r="F964" s="4" t="e">
        <f>_xll.BDP(D964&amp;" equity",$F$1)</f>
        <v>#NAME?</v>
      </c>
      <c r="G964" s="4" t="e">
        <f>_xll.BDP(D964&amp;" equity",$G$1)</f>
        <v>#NAME?</v>
      </c>
      <c r="H964" s="4" t="e">
        <f>_xll.BDP(D964&amp;" equity",$H$1)</f>
        <v>#NAME?</v>
      </c>
      <c r="J964" s="4">
        <f t="shared" si="15"/>
        <v>0</v>
      </c>
    </row>
    <row r="965" ht="15" customHeight="1" s="4" customFormat="1">
      <c r="D965" s="4">
        <f>'EZE Daily Holdings_AUTOLOAD'!G967</f>
        <v>0</v>
      </c>
      <c r="F965" s="4" t="e">
        <f>_xll.BDP(D965&amp;" equity",$F$1)</f>
        <v>#NAME?</v>
      </c>
      <c r="G965" s="4" t="e">
        <f>_xll.BDP(D965&amp;" equity",$G$1)</f>
        <v>#NAME?</v>
      </c>
      <c r="H965" s="4" t="e">
        <f>_xll.BDP(D965&amp;" equity",$H$1)</f>
        <v>#NAME?</v>
      </c>
      <c r="J965" s="4">
        <f t="shared" si="15"/>
        <v>0</v>
      </c>
    </row>
    <row r="966" ht="15" customHeight="1" s="4" customFormat="1">
      <c r="D966" s="4">
        <f>'EZE Daily Holdings_AUTOLOAD'!G968</f>
        <v>0</v>
      </c>
      <c r="F966" s="4" t="e">
        <f>_xll.BDP(D966&amp;" equity",$F$1)</f>
        <v>#NAME?</v>
      </c>
      <c r="G966" s="4" t="e">
        <f>_xll.BDP(D966&amp;" equity",$G$1)</f>
        <v>#NAME?</v>
      </c>
      <c r="H966" s="4" t="e">
        <f>_xll.BDP(D966&amp;" equity",$H$1)</f>
        <v>#NAME?</v>
      </c>
      <c r="J966" s="4">
        <f t="shared" si="15"/>
        <v>0</v>
      </c>
    </row>
    <row r="967" ht="15" customHeight="1" s="4" customFormat="1">
      <c r="D967" s="4">
        <f>'EZE Daily Holdings_AUTOLOAD'!G969</f>
        <v>0</v>
      </c>
      <c r="F967" s="4" t="e">
        <f>_xll.BDP(D967&amp;" equity",$F$1)</f>
        <v>#NAME?</v>
      </c>
      <c r="G967" s="4" t="e">
        <f>_xll.BDP(D967&amp;" equity",$G$1)</f>
        <v>#NAME?</v>
      </c>
      <c r="H967" s="4" t="e">
        <f>_xll.BDP(D967&amp;" equity",$H$1)</f>
        <v>#NAME?</v>
      </c>
      <c r="J967" s="4">
        <f t="shared" si="15"/>
        <v>0</v>
      </c>
    </row>
    <row r="968" ht="15" customHeight="1" s="4" customFormat="1">
      <c r="D968" s="4">
        <f>'EZE Daily Holdings_AUTOLOAD'!G970</f>
        <v>0</v>
      </c>
      <c r="F968" s="4" t="e">
        <f>_xll.BDP(D968&amp;" equity",$F$1)</f>
        <v>#NAME?</v>
      </c>
      <c r="G968" s="4" t="e">
        <f>_xll.BDP(D968&amp;" equity",$G$1)</f>
        <v>#NAME?</v>
      </c>
      <c r="H968" s="4" t="e">
        <f>_xll.BDP(D968&amp;" equity",$H$1)</f>
        <v>#NAME?</v>
      </c>
      <c r="J968" s="4">
        <f t="shared" si="15"/>
        <v>0</v>
      </c>
    </row>
    <row r="969" ht="15" customHeight="1" s="4" customFormat="1">
      <c r="D969" s="4">
        <f>'EZE Daily Holdings_AUTOLOAD'!G971</f>
        <v>0</v>
      </c>
      <c r="F969" s="4" t="e">
        <f>_xll.BDP(D969&amp;" equity",$F$1)</f>
        <v>#NAME?</v>
      </c>
      <c r="G969" s="4" t="e">
        <f>_xll.BDP(D969&amp;" equity",$G$1)</f>
        <v>#NAME?</v>
      </c>
      <c r="H969" s="4" t="e">
        <f>_xll.BDP(D969&amp;" equity",$H$1)</f>
        <v>#NAME?</v>
      </c>
      <c r="J969" s="4">
        <f t="shared" si="15"/>
        <v>0</v>
      </c>
    </row>
    <row r="970" ht="15" customHeight="1" s="4" customFormat="1">
      <c r="D970" s="4">
        <f>'EZE Daily Holdings_AUTOLOAD'!G972</f>
        <v>0</v>
      </c>
      <c r="F970" s="4" t="e">
        <f>_xll.BDP(D970&amp;" equity",$F$1)</f>
        <v>#NAME?</v>
      </c>
      <c r="G970" s="4" t="e">
        <f>_xll.BDP(D970&amp;" equity",$G$1)</f>
        <v>#NAME?</v>
      </c>
      <c r="H970" s="4" t="e">
        <f>_xll.BDP(D970&amp;" equity",$H$1)</f>
        <v>#NAME?</v>
      </c>
      <c r="J970" s="4">
        <f t="shared" si="15"/>
        <v>0</v>
      </c>
    </row>
    <row r="971" ht="15" customHeight="1" s="4" customFormat="1">
      <c r="D971" s="4">
        <f>'EZE Daily Holdings_AUTOLOAD'!G973</f>
        <v>0</v>
      </c>
      <c r="F971" s="4" t="e">
        <f>_xll.BDP(D971&amp;" equity",$F$1)</f>
        <v>#NAME?</v>
      </c>
      <c r="G971" s="4" t="e">
        <f>_xll.BDP(D971&amp;" equity",$G$1)</f>
        <v>#NAME?</v>
      </c>
      <c r="H971" s="4" t="e">
        <f>_xll.BDP(D971&amp;" equity",$H$1)</f>
        <v>#NAME?</v>
      </c>
      <c r="J971" s="4">
        <f t="shared" si="15"/>
        <v>0</v>
      </c>
    </row>
    <row r="972" ht="15" customHeight="1" s="4" customFormat="1">
      <c r="D972" s="4">
        <f>'EZE Daily Holdings_AUTOLOAD'!G974</f>
        <v>0</v>
      </c>
      <c r="F972" s="4" t="e">
        <f>_xll.BDP(D972&amp;" equity",$F$1)</f>
        <v>#NAME?</v>
      </c>
      <c r="G972" s="4" t="e">
        <f>_xll.BDP(D972&amp;" equity",$G$1)</f>
        <v>#NAME?</v>
      </c>
      <c r="H972" s="4" t="e">
        <f>_xll.BDP(D972&amp;" equity",$H$1)</f>
        <v>#NAME?</v>
      </c>
      <c r="J972" s="4">
        <f t="shared" si="15"/>
        <v>0</v>
      </c>
    </row>
    <row r="973" ht="15" customHeight="1" s="4" customFormat="1">
      <c r="D973" s="4">
        <f>'EZE Daily Holdings_AUTOLOAD'!G975</f>
        <v>0</v>
      </c>
      <c r="F973" s="4" t="e">
        <f>_xll.BDP(D973&amp;" equity",$F$1)</f>
        <v>#NAME?</v>
      </c>
      <c r="G973" s="4" t="e">
        <f>_xll.BDP(D973&amp;" equity",$G$1)</f>
        <v>#NAME?</v>
      </c>
      <c r="H973" s="4" t="e">
        <f>_xll.BDP(D973&amp;" equity",$H$1)</f>
        <v>#NAME?</v>
      </c>
      <c r="J973" s="4">
        <f t="shared" si="15"/>
        <v>0</v>
      </c>
    </row>
    <row r="974" ht="15" customHeight="1" s="4" customFormat="1">
      <c r="D974" s="4">
        <f>'EZE Daily Holdings_AUTOLOAD'!G976</f>
        <v>0</v>
      </c>
      <c r="F974" s="4" t="e">
        <f>_xll.BDP(D974&amp;" equity",$F$1)</f>
        <v>#NAME?</v>
      </c>
      <c r="G974" s="4" t="e">
        <f>_xll.BDP(D974&amp;" equity",$G$1)</f>
        <v>#NAME?</v>
      </c>
      <c r="H974" s="4" t="e">
        <f>_xll.BDP(D974&amp;" equity",$H$1)</f>
        <v>#NAME?</v>
      </c>
      <c r="J974" s="4">
        <f t="shared" si="15"/>
        <v>0</v>
      </c>
    </row>
    <row r="975" ht="15" customHeight="1" s="4" customFormat="1">
      <c r="D975" s="4">
        <f>'EZE Daily Holdings_AUTOLOAD'!G977</f>
        <v>0</v>
      </c>
      <c r="F975" s="4" t="e">
        <f>_xll.BDP(D975&amp;" equity",$F$1)</f>
        <v>#NAME?</v>
      </c>
      <c r="G975" s="4" t="e">
        <f>_xll.BDP(D975&amp;" equity",$G$1)</f>
        <v>#NAME?</v>
      </c>
      <c r="H975" s="4" t="e">
        <f>_xll.BDP(D975&amp;" equity",$H$1)</f>
        <v>#NAME?</v>
      </c>
      <c r="J975" s="4">
        <f t="shared" si="15"/>
        <v>0</v>
      </c>
    </row>
    <row r="976" ht="15" customHeight="1" s="4" customFormat="1">
      <c r="D976" s="4">
        <f>'EZE Daily Holdings_AUTOLOAD'!G978</f>
        <v>0</v>
      </c>
      <c r="F976" s="4" t="e">
        <f>_xll.BDP(D976&amp;" equity",$F$1)</f>
        <v>#NAME?</v>
      </c>
      <c r="G976" s="4" t="e">
        <f>_xll.BDP(D976&amp;" equity",$G$1)</f>
        <v>#NAME?</v>
      </c>
      <c r="H976" s="4" t="e">
        <f>_xll.BDP(D976&amp;" equity",$H$1)</f>
        <v>#NAME?</v>
      </c>
      <c r="J976" s="4">
        <f t="shared" si="15"/>
        <v>0</v>
      </c>
    </row>
    <row r="977" ht="15" customHeight="1" s="4" customFormat="1">
      <c r="D977" s="4">
        <f>'EZE Daily Holdings_AUTOLOAD'!G979</f>
        <v>0</v>
      </c>
      <c r="F977" s="4" t="e">
        <f>_xll.BDP(D977&amp;" equity",$F$1)</f>
        <v>#NAME?</v>
      </c>
      <c r="G977" s="4" t="e">
        <f>_xll.BDP(D977&amp;" equity",$G$1)</f>
        <v>#NAME?</v>
      </c>
      <c r="H977" s="4" t="e">
        <f>_xll.BDP(D977&amp;" equity",$H$1)</f>
        <v>#NAME?</v>
      </c>
      <c r="J977" s="4">
        <f t="shared" si="15"/>
        <v>0</v>
      </c>
    </row>
    <row r="978" ht="15" customHeight="1" s="4" customFormat="1">
      <c r="D978" s="4">
        <f>'EZE Daily Holdings_AUTOLOAD'!G980</f>
        <v>0</v>
      </c>
      <c r="F978" s="4" t="e">
        <f>_xll.BDP(D978&amp;" equity",$F$1)</f>
        <v>#NAME?</v>
      </c>
      <c r="G978" s="4" t="e">
        <f>_xll.BDP(D978&amp;" equity",$G$1)</f>
        <v>#NAME?</v>
      </c>
      <c r="H978" s="4" t="e">
        <f>_xll.BDP(D978&amp;" equity",$H$1)</f>
        <v>#NAME?</v>
      </c>
      <c r="J978" s="4">
        <f t="shared" si="15"/>
        <v>0</v>
      </c>
    </row>
    <row r="979" ht="15" customHeight="1" s="4" customFormat="1">
      <c r="D979" s="4">
        <f>'EZE Daily Holdings_AUTOLOAD'!G981</f>
        <v>0</v>
      </c>
      <c r="F979" s="4" t="e">
        <f>_xll.BDP(D979&amp;" equity",$F$1)</f>
        <v>#NAME?</v>
      </c>
      <c r="G979" s="4" t="e">
        <f>_xll.BDP(D979&amp;" equity",$G$1)</f>
        <v>#NAME?</v>
      </c>
      <c r="H979" s="4" t="e">
        <f>_xll.BDP(D979&amp;" equity",$H$1)</f>
        <v>#NAME?</v>
      </c>
      <c r="J979" s="4">
        <f t="shared" si="15"/>
        <v>0</v>
      </c>
    </row>
    <row r="980" ht="15" customHeight="1" s="4" customFormat="1">
      <c r="D980" s="4">
        <f>'EZE Daily Holdings_AUTOLOAD'!G982</f>
        <v>0</v>
      </c>
      <c r="F980" s="4" t="e">
        <f>_xll.BDP(D980&amp;" equity",$F$1)</f>
        <v>#NAME?</v>
      </c>
      <c r="G980" s="4" t="e">
        <f>_xll.BDP(D980&amp;" equity",$G$1)</f>
        <v>#NAME?</v>
      </c>
      <c r="H980" s="4" t="e">
        <f>_xll.BDP(D980&amp;" equity",$H$1)</f>
        <v>#NAME?</v>
      </c>
      <c r="J980" s="4">
        <f t="shared" si="15"/>
        <v>0</v>
      </c>
    </row>
    <row r="981" ht="15" customHeight="1" s="4" customFormat="1">
      <c r="D981" s="4">
        <f>'EZE Daily Holdings_AUTOLOAD'!G983</f>
        <v>0</v>
      </c>
      <c r="F981" s="4" t="e">
        <f>_xll.BDP(D981&amp;" equity",$F$1)</f>
        <v>#NAME?</v>
      </c>
      <c r="G981" s="4" t="e">
        <f>_xll.BDP(D981&amp;" equity",$G$1)</f>
        <v>#NAME?</v>
      </c>
      <c r="H981" s="4" t="e">
        <f>_xll.BDP(D981&amp;" equity",$H$1)</f>
        <v>#NAME?</v>
      </c>
      <c r="J981" s="4">
        <f t="shared" si="15"/>
        <v>0</v>
      </c>
    </row>
    <row r="982" ht="15" customHeight="1" s="4" customFormat="1">
      <c r="D982" s="4">
        <f>'EZE Daily Holdings_AUTOLOAD'!G984</f>
        <v>0</v>
      </c>
      <c r="F982" s="4" t="e">
        <f>_xll.BDP(D982&amp;" equity",$F$1)</f>
        <v>#NAME?</v>
      </c>
      <c r="G982" s="4" t="e">
        <f>_xll.BDP(D982&amp;" equity",$G$1)</f>
        <v>#NAME?</v>
      </c>
      <c r="H982" s="4" t="e">
        <f>_xll.BDP(D982&amp;" equity",$H$1)</f>
        <v>#NAME?</v>
      </c>
      <c r="J982" s="4">
        <f t="shared" si="15"/>
        <v>0</v>
      </c>
    </row>
    <row r="983" ht="15" customHeight="1" s="4" customFormat="1">
      <c r="D983" s="4">
        <f>'EZE Daily Holdings_AUTOLOAD'!G985</f>
        <v>0</v>
      </c>
      <c r="F983" s="4" t="e">
        <f>_xll.BDP(D983&amp;" equity",$F$1)</f>
        <v>#NAME?</v>
      </c>
      <c r="G983" s="4" t="e">
        <f>_xll.BDP(D983&amp;" equity",$G$1)</f>
        <v>#NAME?</v>
      </c>
      <c r="H983" s="4" t="e">
        <f>_xll.BDP(D983&amp;" equity",$H$1)</f>
        <v>#NAME?</v>
      </c>
      <c r="J983" s="4">
        <f t="shared" si="15"/>
        <v>0</v>
      </c>
    </row>
    <row r="984" ht="15" customHeight="1" s="4" customFormat="1">
      <c r="D984" s="4">
        <f>'EZE Daily Holdings_AUTOLOAD'!G986</f>
        <v>0</v>
      </c>
      <c r="F984" s="4" t="e">
        <f>_xll.BDP(D984&amp;" equity",$F$1)</f>
        <v>#NAME?</v>
      </c>
      <c r="G984" s="4" t="e">
        <f>_xll.BDP(D984&amp;" equity",$G$1)</f>
        <v>#NAME?</v>
      </c>
      <c r="H984" s="4" t="e">
        <f>_xll.BDP(D984&amp;" equity",$H$1)</f>
        <v>#NAME?</v>
      </c>
      <c r="J984" s="4">
        <f t="shared" si="15"/>
        <v>0</v>
      </c>
    </row>
    <row r="985" ht="15" customHeight="1" s="4" customFormat="1">
      <c r="D985" s="4">
        <f>'EZE Daily Holdings_AUTOLOAD'!G987</f>
        <v>0</v>
      </c>
      <c r="F985" s="4" t="e">
        <f>_xll.BDP(D985&amp;" equity",$F$1)</f>
        <v>#NAME?</v>
      </c>
      <c r="G985" s="4" t="e">
        <f>_xll.BDP(D985&amp;" equity",$G$1)</f>
        <v>#NAME?</v>
      </c>
      <c r="H985" s="4" t="e">
        <f>_xll.BDP(D985&amp;" equity",$H$1)</f>
        <v>#NAME?</v>
      </c>
      <c r="J985" s="4">
        <f t="shared" si="15"/>
        <v>0</v>
      </c>
    </row>
    <row r="986" ht="15" customHeight="1" s="4" customFormat="1">
      <c r="D986" s="4">
        <f>'EZE Daily Holdings_AUTOLOAD'!G988</f>
        <v>0</v>
      </c>
      <c r="F986" s="4" t="e">
        <f>_xll.BDP(D986&amp;" equity",$F$1)</f>
        <v>#NAME?</v>
      </c>
      <c r="G986" s="4" t="e">
        <f>_xll.BDP(D986&amp;" equity",$G$1)</f>
        <v>#NAME?</v>
      </c>
      <c r="H986" s="4" t="e">
        <f>_xll.BDP(D986&amp;" equity",$H$1)</f>
        <v>#NAME?</v>
      </c>
      <c r="J986" s="4">
        <f t="shared" si="15"/>
        <v>0</v>
      </c>
    </row>
    <row r="987" ht="15" customHeight="1" s="4" customFormat="1">
      <c r="D987" s="4">
        <f>'EZE Daily Holdings_AUTOLOAD'!G989</f>
        <v>0</v>
      </c>
      <c r="F987" s="4" t="e">
        <f>_xll.BDP(D987&amp;" equity",$F$1)</f>
        <v>#NAME?</v>
      </c>
      <c r="G987" s="4" t="e">
        <f>_xll.BDP(D987&amp;" equity",$G$1)</f>
        <v>#NAME?</v>
      </c>
      <c r="H987" s="4" t="e">
        <f>_xll.BDP(D987&amp;" equity",$H$1)</f>
        <v>#NAME?</v>
      </c>
      <c r="J987" s="4">
        <f t="shared" si="15"/>
        <v>0</v>
      </c>
    </row>
    <row r="988" ht="15" customHeight="1" s="4" customFormat="1">
      <c r="D988" s="4">
        <f>'EZE Daily Holdings_AUTOLOAD'!G990</f>
        <v>0</v>
      </c>
      <c r="F988" s="4" t="e">
        <f>_xll.BDP(D988&amp;" equity",$F$1)</f>
        <v>#NAME?</v>
      </c>
      <c r="G988" s="4" t="e">
        <f>_xll.BDP(D988&amp;" equity",$G$1)</f>
        <v>#NAME?</v>
      </c>
      <c r="H988" s="4" t="e">
        <f>_xll.BDP(D988&amp;" equity",$H$1)</f>
        <v>#NAME?</v>
      </c>
      <c r="J988" s="4">
        <f t="shared" si="15"/>
        <v>0</v>
      </c>
    </row>
    <row r="989" ht="15" customHeight="1" s="4" customFormat="1">
      <c r="D989" s="4">
        <f>'EZE Daily Holdings_AUTOLOAD'!G991</f>
        <v>0</v>
      </c>
      <c r="F989" s="4" t="e">
        <f>_xll.BDP(D989&amp;" equity",$F$1)</f>
        <v>#NAME?</v>
      </c>
      <c r="G989" s="4" t="e">
        <f>_xll.BDP(D989&amp;" equity",$G$1)</f>
        <v>#NAME?</v>
      </c>
      <c r="H989" s="4" t="e">
        <f>_xll.BDP(D989&amp;" equity",$H$1)</f>
        <v>#NAME?</v>
      </c>
      <c r="J989" s="4">
        <f t="shared" si="15"/>
        <v>0</v>
      </c>
    </row>
    <row r="990" ht="15" customHeight="1" s="4" customFormat="1">
      <c r="D990" s="4">
        <f>'EZE Daily Holdings_AUTOLOAD'!G992</f>
        <v>0</v>
      </c>
      <c r="F990" s="4" t="e">
        <f>_xll.BDP(D990&amp;" equity",$F$1)</f>
        <v>#NAME?</v>
      </c>
      <c r="G990" s="4" t="e">
        <f>_xll.BDP(D990&amp;" equity",$G$1)</f>
        <v>#NAME?</v>
      </c>
      <c r="H990" s="4" t="e">
        <f>_xll.BDP(D990&amp;" equity",$H$1)</f>
        <v>#NAME?</v>
      </c>
      <c r="J990" s="4">
        <f t="shared" si="15"/>
        <v>0</v>
      </c>
    </row>
    <row r="991" ht="15" customHeight="1" s="4" customFormat="1">
      <c r="D991" s="4">
        <f>'EZE Daily Holdings_AUTOLOAD'!G993</f>
        <v>0</v>
      </c>
      <c r="F991" s="4" t="e">
        <f>_xll.BDP(D991&amp;" equity",$F$1)</f>
        <v>#NAME?</v>
      </c>
      <c r="G991" s="4" t="e">
        <f>_xll.BDP(D991&amp;" equity",$G$1)</f>
        <v>#NAME?</v>
      </c>
      <c r="H991" s="4" t="e">
        <f>_xll.BDP(D991&amp;" equity",$H$1)</f>
        <v>#NAME?</v>
      </c>
      <c r="J991" s="4">
        <f t="shared" si="15"/>
        <v>0</v>
      </c>
    </row>
    <row r="992" ht="15" customHeight="1" s="4" customFormat="1">
      <c r="D992" s="4">
        <f>'EZE Daily Holdings_AUTOLOAD'!G994</f>
        <v>0</v>
      </c>
      <c r="F992" s="4" t="e">
        <f>_xll.BDP(D992&amp;" equity",$F$1)</f>
        <v>#NAME?</v>
      </c>
      <c r="G992" s="4" t="e">
        <f>_xll.BDP(D992&amp;" equity",$G$1)</f>
        <v>#NAME?</v>
      </c>
      <c r="H992" s="4" t="e">
        <f>_xll.BDP(D992&amp;" equity",$H$1)</f>
        <v>#NAME?</v>
      </c>
      <c r="J992" s="4">
        <f t="shared" si="15"/>
        <v>0</v>
      </c>
    </row>
    <row r="993" ht="15" customHeight="1" s="4" customFormat="1">
      <c r="D993" s="4">
        <f>'EZE Daily Holdings_AUTOLOAD'!G995</f>
        <v>0</v>
      </c>
      <c r="F993" s="4" t="e">
        <f>_xll.BDP(D993&amp;" equity",$F$1)</f>
        <v>#NAME?</v>
      </c>
      <c r="G993" s="4" t="e">
        <f>_xll.BDP(D993&amp;" equity",$G$1)</f>
        <v>#NAME?</v>
      </c>
      <c r="H993" s="4" t="e">
        <f>_xll.BDP(D993&amp;" equity",$H$1)</f>
        <v>#NAME?</v>
      </c>
      <c r="J993" s="4">
        <f t="shared" si="15"/>
        <v>0</v>
      </c>
    </row>
    <row r="994" ht="15" customHeight="1" s="4" customFormat="1">
      <c r="D994" s="4">
        <f>'EZE Daily Holdings_AUTOLOAD'!G996</f>
        <v>0</v>
      </c>
      <c r="F994" s="4" t="e">
        <f>_xll.BDP(D994&amp;" equity",$F$1)</f>
        <v>#NAME?</v>
      </c>
      <c r="G994" s="4" t="e">
        <f>_xll.BDP(D994&amp;" equity",$G$1)</f>
        <v>#NAME?</v>
      </c>
      <c r="H994" s="4" t="e">
        <f>_xll.BDP(D994&amp;" equity",$H$1)</f>
        <v>#NAME?</v>
      </c>
      <c r="J994" s="4">
        <f t="shared" si="15"/>
        <v>0</v>
      </c>
    </row>
    <row r="995" ht="15" customHeight="1" s="4" customFormat="1">
      <c r="D995" s="4">
        <f>'EZE Daily Holdings_AUTOLOAD'!G997</f>
        <v>0</v>
      </c>
      <c r="F995" s="4" t="e">
        <f>_xll.BDP(D995&amp;" equity",$F$1)</f>
        <v>#NAME?</v>
      </c>
      <c r="G995" s="4" t="e">
        <f>_xll.BDP(D995&amp;" equity",$G$1)</f>
        <v>#NAME?</v>
      </c>
      <c r="H995" s="4" t="e">
        <f>_xll.BDP(D995&amp;" equity",$H$1)</f>
        <v>#NAME?</v>
      </c>
      <c r="J995" s="4">
        <f t="shared" si="15"/>
        <v>0</v>
      </c>
    </row>
    <row r="996" ht="15" customHeight="1" s="4" customFormat="1">
      <c r="D996" s="4">
        <f>'EZE Daily Holdings_AUTOLOAD'!G998</f>
        <v>0</v>
      </c>
      <c r="F996" s="4" t="e">
        <f>_xll.BDP(D996&amp;" equity",$F$1)</f>
        <v>#NAME?</v>
      </c>
      <c r="G996" s="4" t="e">
        <f>_xll.BDP(D996&amp;" equity",$G$1)</f>
        <v>#NAME?</v>
      </c>
      <c r="H996" s="4" t="e">
        <f>_xll.BDP(D996&amp;" equity",$H$1)</f>
        <v>#NAME?</v>
      </c>
      <c r="J996" s="4">
        <f t="shared" si="15"/>
        <v>0</v>
      </c>
    </row>
    <row r="997" ht="15" customHeight="1" s="4" customFormat="1">
      <c r="D997" s="4">
        <f>'EZE Daily Holdings_AUTOLOAD'!G999</f>
        <v>0</v>
      </c>
      <c r="F997" s="4" t="e">
        <f>_xll.BDP(D997&amp;" equity",$F$1)</f>
        <v>#NAME?</v>
      </c>
      <c r="G997" s="4" t="e">
        <f>_xll.BDP(D997&amp;" equity",$G$1)</f>
        <v>#NAME?</v>
      </c>
      <c r="H997" s="4" t="e">
        <f>_xll.BDP(D997&amp;" equity",$H$1)</f>
        <v>#NAME?</v>
      </c>
      <c r="J997" s="4">
        <f t="shared" si="15"/>
        <v>0</v>
      </c>
    </row>
    <row r="998" ht="15" customHeight="1" s="4" customFormat="1">
      <c r="D998" s="4">
        <f>'EZE Daily Holdings_AUTOLOAD'!G1000</f>
        <v>0</v>
      </c>
      <c r="F998" s="4" t="e">
        <f>_xll.BDP(D998&amp;" equity",$F$1)</f>
        <v>#NAME?</v>
      </c>
      <c r="G998" s="4" t="e">
        <f>_xll.BDP(D998&amp;" equity",$G$1)</f>
        <v>#NAME?</v>
      </c>
      <c r="H998" s="4" t="e">
        <f>_xll.BDP(D998&amp;" equity",$H$1)</f>
        <v>#NAME?</v>
      </c>
      <c r="J998" s="4">
        <f t="shared" si="15"/>
        <v>0</v>
      </c>
    </row>
    <row r="999" ht="15" customHeight="1" s="4" customFormat="1">
      <c r="D999" s="4">
        <f>'EZE Daily Holdings_AUTOLOAD'!G1001</f>
        <v>0</v>
      </c>
      <c r="F999" s="4" t="e">
        <f>_xll.BDP(D999&amp;" equity",$F$1)</f>
        <v>#NAME?</v>
      </c>
      <c r="G999" s="4" t="e">
        <f>_xll.BDP(D999&amp;" equity",$G$1)</f>
        <v>#NAME?</v>
      </c>
      <c r="H999" s="4" t="e">
        <f>_xll.BDP(D999&amp;" equity",$H$1)</f>
        <v>#NAME?</v>
      </c>
      <c r="J999" s="4">
        <f t="shared" si="15"/>
        <v>0</v>
      </c>
    </row>
    <row r="1000" ht="15" customHeight="1" s="4" customFormat="1">
      <c r="D1000" s="4">
        <f>'EZE Daily Holdings_AUTOLOAD'!G1002</f>
        <v>0</v>
      </c>
      <c r="F1000" s="4" t="e">
        <f>_xll.BDP(D1000&amp;" equity",$F$1)</f>
        <v>#NAME?</v>
      </c>
      <c r="G1000" s="4" t="e">
        <f>_xll.BDP(D1000&amp;" equity",$G$1)</f>
        <v>#NAME?</v>
      </c>
      <c r="H1000" s="4" t="e">
        <f>_xll.BDP(D1000&amp;" equity",$H$1)</f>
        <v>#NAME?</v>
      </c>
      <c r="J1000" s="4">
        <f t="shared" si="15"/>
        <v>0</v>
      </c>
    </row>
    <row r="1001" ht="15" customHeight="1" s="4" customFormat="1">
      <c r="D1001" s="4">
        <f>'EZE Daily Holdings_AUTOLOAD'!G1003</f>
        <v>0</v>
      </c>
      <c r="F1001" s="4" t="e">
        <f>_xll.BDP(D1001&amp;" equity",$F$1)</f>
        <v>#NAME?</v>
      </c>
      <c r="G1001" s="4" t="e">
        <f>_xll.BDP(D1001&amp;" equity",$G$1)</f>
        <v>#NAME?</v>
      </c>
      <c r="H1001" s="4" t="e">
        <f>_xll.BDP(D1001&amp;" equity",$H$1)</f>
        <v>#NAME?</v>
      </c>
      <c r="J1001" s="4">
        <f t="shared" si="15"/>
        <v>0</v>
      </c>
    </row>
    <row r="1002" ht="15" customHeight="1" s="4" customFormat="1">
      <c r="D1002" s="4">
        <f>'EZE Daily Holdings_AUTOLOAD'!G1004</f>
        <v>0</v>
      </c>
      <c r="F1002" s="4" t="e">
        <f>_xll.BDP(D1002&amp;" equity",$F$1)</f>
        <v>#NAME?</v>
      </c>
      <c r="G1002" s="4" t="e">
        <f>_xll.BDP(D1002&amp;" equity",$G$1)</f>
        <v>#NAME?</v>
      </c>
      <c r="H1002" s="4" t="e">
        <f>_xll.BDP(D1002&amp;" equity",$H$1)</f>
        <v>#NAME?</v>
      </c>
      <c r="J1002" s="4">
        <f t="shared" si="15"/>
        <v>0</v>
      </c>
    </row>
    <row r="1003" ht="15" customHeight="1" s="4" customFormat="1">
      <c r="D1003" s="4">
        <f>'EZE Daily Holdings_AUTOLOAD'!G1005</f>
        <v>0</v>
      </c>
      <c r="F1003" s="4" t="e">
        <f>_xll.BDP(D1003&amp;" equity",$F$1)</f>
        <v>#NAME?</v>
      </c>
      <c r="G1003" s="4" t="e">
        <f>_xll.BDP(D1003&amp;" equity",$G$1)</f>
        <v>#NAME?</v>
      </c>
      <c r="H1003" s="4" t="e">
        <f>_xll.BDP(D1003&amp;" equity",$H$1)</f>
        <v>#NAME?</v>
      </c>
      <c r="J1003" s="4">
        <f t="shared" si="15"/>
        <v>0</v>
      </c>
    </row>
    <row r="1004" ht="15" customHeight="1" s="4" customFormat="1">
      <c r="D1004" s="4">
        <f>'EZE Daily Holdings_AUTOLOAD'!G1006</f>
        <v>0</v>
      </c>
      <c r="F1004" s="4" t="e">
        <f>_xll.BDP(D1004&amp;" equity",$F$1)</f>
        <v>#NAME?</v>
      </c>
      <c r="G1004" s="4" t="e">
        <f>_xll.BDP(D1004&amp;" equity",$G$1)</f>
        <v>#NAME?</v>
      </c>
      <c r="H1004" s="4" t="e">
        <f>_xll.BDP(D1004&amp;" equity",$H$1)</f>
        <v>#NAME?</v>
      </c>
      <c r="J1004" s="4">
        <f t="shared" si="15"/>
        <v>0</v>
      </c>
    </row>
    <row r="1005" ht="15" customHeight="1" s="4" customFormat="1">
      <c r="D1005" s="4">
        <f>'EZE Daily Holdings_AUTOLOAD'!G1007</f>
        <v>0</v>
      </c>
      <c r="F1005" s="4" t="e">
        <f>_xll.BDP(D1005&amp;" equity",$F$1)</f>
        <v>#NAME?</v>
      </c>
      <c r="G1005" s="4" t="e">
        <f>_xll.BDP(D1005&amp;" equity",$G$1)</f>
        <v>#NAME?</v>
      </c>
      <c r="H1005" s="4" t="e">
        <f>_xll.BDP(D1005&amp;" equity",$H$1)</f>
        <v>#NAME?</v>
      </c>
      <c r="J1005" s="4">
        <f t="shared" si="15"/>
        <v>0</v>
      </c>
    </row>
    <row r="1006" ht="15" customHeight="1" s="4" customFormat="1">
      <c r="D1006" s="4">
        <f>'EZE Daily Holdings_AUTOLOAD'!G1008</f>
        <v>0</v>
      </c>
      <c r="F1006" s="4" t="e">
        <f>_xll.BDP(D1006&amp;" equity",$F$1)</f>
        <v>#NAME?</v>
      </c>
      <c r="G1006" s="4" t="e">
        <f>_xll.BDP(D1006&amp;" equity",$G$1)</f>
        <v>#NAME?</v>
      </c>
      <c r="H1006" s="4" t="e">
        <f>_xll.BDP(D1006&amp;" equity",$H$1)</f>
        <v>#NAME?</v>
      </c>
      <c r="J1006" s="4">
        <f t="shared" si="15"/>
        <v>0</v>
      </c>
    </row>
    <row r="1007" ht="15" customHeight="1" s="4" customFormat="1">
      <c r="D1007" s="4">
        <f>'EZE Daily Holdings_AUTOLOAD'!G1009</f>
        <v>0</v>
      </c>
      <c r="F1007" s="4" t="e">
        <f>_xll.BDP(D1007&amp;" equity",$F$1)</f>
        <v>#NAME?</v>
      </c>
      <c r="G1007" s="4" t="e">
        <f>_xll.BDP(D1007&amp;" equity",$G$1)</f>
        <v>#NAME?</v>
      </c>
      <c r="H1007" s="4" t="e">
        <f>_xll.BDP(D1007&amp;" equity",$H$1)</f>
        <v>#NAME?</v>
      </c>
      <c r="J1007" s="4">
        <f t="shared" si="15"/>
        <v>0</v>
      </c>
    </row>
    <row r="1008" ht="15" customHeight="1" s="4" customFormat="1">
      <c r="D1008" s="4">
        <f>'EZE Daily Holdings_AUTOLOAD'!G1010</f>
        <v>0</v>
      </c>
      <c r="F1008" s="4" t="e">
        <f>_xll.BDP(D1008&amp;" equity",$F$1)</f>
        <v>#NAME?</v>
      </c>
      <c r="G1008" s="4" t="e">
        <f>_xll.BDP(D1008&amp;" equity",$G$1)</f>
        <v>#NAME?</v>
      </c>
      <c r="H1008" s="4" t="e">
        <f>_xll.BDP(D1008&amp;" equity",$H$1)</f>
        <v>#NAME?</v>
      </c>
      <c r="J1008" s="4">
        <f t="shared" si="15"/>
        <v>0</v>
      </c>
    </row>
    <row r="1009" ht="15" customHeight="1" s="4" customFormat="1">
      <c r="D1009" s="4">
        <f>'EZE Daily Holdings_AUTOLOAD'!G1011</f>
        <v>0</v>
      </c>
      <c r="F1009" s="4" t="e">
        <f>_xll.BDP(D1009&amp;" equity",$F$1)</f>
        <v>#NAME?</v>
      </c>
      <c r="G1009" s="4" t="e">
        <f>_xll.BDP(D1009&amp;" equity",$G$1)</f>
        <v>#NAME?</v>
      </c>
      <c r="H1009" s="4" t="e">
        <f>_xll.BDP(D1009&amp;" equity",$H$1)</f>
        <v>#NAME?</v>
      </c>
      <c r="J1009" s="4">
        <f t="shared" si="15"/>
        <v>0</v>
      </c>
    </row>
    <row r="1010" ht="15" customHeight="1" s="4" customFormat="1">
      <c r="D1010" s="4">
        <f>'EZE Daily Holdings_AUTOLOAD'!G1012</f>
        <v>0</v>
      </c>
      <c r="F1010" s="4" t="e">
        <f>_xll.BDP(D1010&amp;" equity",$F$1)</f>
        <v>#NAME?</v>
      </c>
      <c r="G1010" s="4" t="e">
        <f>_xll.BDP(D1010&amp;" equity",$G$1)</f>
        <v>#NAME?</v>
      </c>
      <c r="H1010" s="4" t="e">
        <f>_xll.BDP(D1010&amp;" equity",$H$1)</f>
        <v>#NAME?</v>
      </c>
      <c r="J1010" s="4">
        <f t="shared" si="15"/>
        <v>0</v>
      </c>
    </row>
    <row r="1011" ht="15" customHeight="1" s="4" customFormat="1">
      <c r="D1011" s="4">
        <f>'EZE Daily Holdings_AUTOLOAD'!G1013</f>
        <v>0</v>
      </c>
      <c r="F1011" s="4" t="e">
        <f>_xll.BDP(D1011&amp;" equity",$F$1)</f>
        <v>#NAME?</v>
      </c>
      <c r="G1011" s="4" t="e">
        <f>_xll.BDP(D1011&amp;" equity",$G$1)</f>
        <v>#NAME?</v>
      </c>
      <c r="H1011" s="4" t="e">
        <f>_xll.BDP(D1011&amp;" equity",$H$1)</f>
        <v>#NAME?</v>
      </c>
      <c r="J1011" s="4">
        <f t="shared" si="15"/>
        <v>0</v>
      </c>
    </row>
    <row r="1012" ht="15" customHeight="1" s="4" customFormat="1">
      <c r="D1012" s="4">
        <f>'EZE Daily Holdings_AUTOLOAD'!G1014</f>
        <v>0</v>
      </c>
      <c r="F1012" s="4" t="e">
        <f>_xll.BDP(D1012&amp;" equity",$F$1)</f>
        <v>#NAME?</v>
      </c>
      <c r="G1012" s="4" t="e">
        <f>_xll.BDP(D1012&amp;" equity",$G$1)</f>
        <v>#NAME?</v>
      </c>
      <c r="H1012" s="4" t="e">
        <f>_xll.BDP(D1012&amp;" equity",$H$1)</f>
        <v>#NAME?</v>
      </c>
      <c r="J1012" s="4">
        <f t="shared" si="15"/>
        <v>0</v>
      </c>
    </row>
    <row r="1013" ht="15" customHeight="1" s="4" customFormat="1">
      <c r="D1013" s="4">
        <f>'EZE Daily Holdings_AUTOLOAD'!G1015</f>
        <v>0</v>
      </c>
      <c r="F1013" s="4" t="e">
        <f>_xll.BDP(D1013&amp;" equity",$F$1)</f>
        <v>#NAME?</v>
      </c>
      <c r="G1013" s="4" t="e">
        <f>_xll.BDP(D1013&amp;" equity",$G$1)</f>
        <v>#NAME?</v>
      </c>
      <c r="H1013" s="4" t="e">
        <f>_xll.BDP(D1013&amp;" equity",$H$1)</f>
        <v>#NAME?</v>
      </c>
      <c r="J1013" s="4">
        <f t="shared" si="15"/>
        <v>0</v>
      </c>
    </row>
    <row r="1014" ht="15" customHeight="1" s="4" customFormat="1">
      <c r="D1014" s="4">
        <f>'EZE Daily Holdings_AUTOLOAD'!G1016</f>
        <v>0</v>
      </c>
      <c r="F1014" s="4" t="e">
        <f>_xll.BDP(D1014&amp;" equity",$F$1)</f>
        <v>#NAME?</v>
      </c>
      <c r="G1014" s="4" t="e">
        <f>_xll.BDP(D1014&amp;" equity",$G$1)</f>
        <v>#NAME?</v>
      </c>
      <c r="H1014" s="4" t="e">
        <f>_xll.BDP(D1014&amp;" equity",$H$1)</f>
        <v>#NAME?</v>
      </c>
      <c r="J1014" s="4">
        <f t="shared" si="15"/>
        <v>0</v>
      </c>
    </row>
    <row r="1015" ht="15" customHeight="1" s="4" customFormat="1">
      <c r="D1015" s="4">
        <f>'EZE Daily Holdings_AUTOLOAD'!G1017</f>
        <v>0</v>
      </c>
      <c r="F1015" s="4" t="e">
        <f>_xll.BDP(D1015&amp;" equity",$F$1)</f>
        <v>#NAME?</v>
      </c>
      <c r="G1015" s="4" t="e">
        <f>_xll.BDP(D1015&amp;" equity",$G$1)</f>
        <v>#NAME?</v>
      </c>
      <c r="H1015" s="4" t="e">
        <f>_xll.BDP(D1015&amp;" equity",$H$1)</f>
        <v>#NAME?</v>
      </c>
      <c r="J1015" s="4">
        <f t="shared" si="15"/>
        <v>0</v>
      </c>
    </row>
    <row r="1016" ht="15" customHeight="1" s="4" customFormat="1">
      <c r="D1016" s="4">
        <f>'EZE Daily Holdings_AUTOLOAD'!G1018</f>
        <v>0</v>
      </c>
      <c r="F1016" s="4" t="e">
        <f>_xll.BDP(D1016&amp;" equity",$F$1)</f>
        <v>#NAME?</v>
      </c>
      <c r="G1016" s="4" t="e">
        <f>_xll.BDP(D1016&amp;" equity",$G$1)</f>
        <v>#NAME?</v>
      </c>
      <c r="H1016" s="4" t="e">
        <f>_xll.BDP(D1016&amp;" equity",$H$1)</f>
        <v>#NAME?</v>
      </c>
      <c r="J1016" s="4">
        <f t="shared" si="15"/>
        <v>0</v>
      </c>
    </row>
    <row r="1017" ht="15" customHeight="1" s="4" customFormat="1">
      <c r="D1017" s="4">
        <f>'EZE Daily Holdings_AUTOLOAD'!G1019</f>
        <v>0</v>
      </c>
      <c r="F1017" s="4" t="e">
        <f>_xll.BDP(D1017&amp;" equity",$F$1)</f>
        <v>#NAME?</v>
      </c>
      <c r="G1017" s="4" t="e">
        <f>_xll.BDP(D1017&amp;" equity",$G$1)</f>
        <v>#NAME?</v>
      </c>
      <c r="H1017" s="4" t="e">
        <f>_xll.BDP(D1017&amp;" equity",$H$1)</f>
        <v>#NAME?</v>
      </c>
      <c r="J1017" s="4">
        <f t="shared" si="15"/>
        <v>0</v>
      </c>
    </row>
    <row r="1018" ht="15" customHeight="1" s="4" customFormat="1">
      <c r="D1018" s="4">
        <f>'EZE Daily Holdings_AUTOLOAD'!G1020</f>
        <v>0</v>
      </c>
      <c r="F1018" s="4" t="e">
        <f>_xll.BDP(D1018&amp;" equity",$F$1)</f>
        <v>#NAME?</v>
      </c>
      <c r="G1018" s="4" t="e">
        <f>_xll.BDP(D1018&amp;" equity",$G$1)</f>
        <v>#NAME?</v>
      </c>
      <c r="H1018" s="4" t="e">
        <f>_xll.BDP(D1018&amp;" equity",$H$1)</f>
        <v>#NAME?</v>
      </c>
      <c r="J1018" s="4">
        <f t="shared" si="15"/>
        <v>0</v>
      </c>
    </row>
    <row r="1019" ht="15" customHeight="1" s="4" customFormat="1">
      <c r="D1019" s="4">
        <f>'EZE Daily Holdings_AUTOLOAD'!G1021</f>
        <v>0</v>
      </c>
      <c r="F1019" s="4" t="e">
        <f>_xll.BDP(D1019&amp;" equity",$F$1)</f>
        <v>#NAME?</v>
      </c>
      <c r="G1019" s="4" t="e">
        <f>_xll.BDP(D1019&amp;" equity",$G$1)</f>
        <v>#NAME?</v>
      </c>
      <c r="H1019" s="4" t="e">
        <f>_xll.BDP(D1019&amp;" equity",$H$1)</f>
        <v>#NAME?</v>
      </c>
      <c r="J1019" s="4">
        <f t="shared" si="15"/>
        <v>0</v>
      </c>
    </row>
    <row r="1020" ht="15" customHeight="1" s="4" customFormat="1">
      <c r="D1020" s="4">
        <f>'EZE Daily Holdings_AUTOLOAD'!G1022</f>
        <v>0</v>
      </c>
      <c r="F1020" s="4" t="e">
        <f>_xll.BDP(D1020&amp;" equity",$F$1)</f>
        <v>#NAME?</v>
      </c>
      <c r="G1020" s="4" t="e">
        <f>_xll.BDP(D1020&amp;" equity",$G$1)</f>
        <v>#NAME?</v>
      </c>
      <c r="H1020" s="4" t="e">
        <f>_xll.BDP(D1020&amp;" equity",$H$1)</f>
        <v>#NAME?</v>
      </c>
      <c r="J1020" s="4">
        <f t="shared" si="15"/>
        <v>0</v>
      </c>
    </row>
    <row r="1021" ht="15" customHeight="1" s="4" customFormat="1">
      <c r="D1021" s="4">
        <f>'EZE Daily Holdings_AUTOLOAD'!G1023</f>
        <v>0</v>
      </c>
      <c r="F1021" s="4" t="e">
        <f>_xll.BDP(D1021&amp;" equity",$F$1)</f>
        <v>#NAME?</v>
      </c>
      <c r="G1021" s="4" t="e">
        <f>_xll.BDP(D1021&amp;" equity",$G$1)</f>
        <v>#NAME?</v>
      </c>
      <c r="H1021" s="4" t="e">
        <f>_xll.BDP(D1021&amp;" equity",$H$1)</f>
        <v>#NAME?</v>
      </c>
      <c r="J1021" s="4">
        <f t="shared" si="15"/>
        <v>0</v>
      </c>
    </row>
    <row r="1022" ht="15" customHeight="1" s="4" customFormat="1">
      <c r="D1022" s="4">
        <f>'EZE Daily Holdings_AUTOLOAD'!G1024</f>
        <v>0</v>
      </c>
      <c r="F1022" s="4" t="e">
        <f>_xll.BDP(D1022&amp;" equity",$F$1)</f>
        <v>#NAME?</v>
      </c>
      <c r="G1022" s="4" t="e">
        <f>_xll.BDP(D1022&amp;" equity",$G$1)</f>
        <v>#NAME?</v>
      </c>
      <c r="H1022" s="4" t="e">
        <f>_xll.BDP(D1022&amp;" equity",$H$1)</f>
        <v>#NAME?</v>
      </c>
      <c r="J1022" s="4">
        <f t="shared" si="15"/>
        <v>0</v>
      </c>
    </row>
    <row r="1023" ht="15" customHeight="1" s="4" customFormat="1">
      <c r="D1023" s="4">
        <f>'EZE Daily Holdings_AUTOLOAD'!G1025</f>
        <v>0</v>
      </c>
      <c r="F1023" s="4" t="e">
        <f>_xll.BDP(D1023&amp;" equity",$F$1)</f>
        <v>#NAME?</v>
      </c>
      <c r="G1023" s="4" t="e">
        <f>_xll.BDP(D1023&amp;" equity",$G$1)</f>
        <v>#NAME?</v>
      </c>
      <c r="H1023" s="4" t="e">
        <f>_xll.BDP(D1023&amp;" equity",$H$1)</f>
        <v>#NAME?</v>
      </c>
      <c r="J1023" s="4">
        <f t="shared" si="15"/>
        <v>0</v>
      </c>
    </row>
    <row r="1024" ht="15" customHeight="1" s="4" customFormat="1">
      <c r="D1024" s="4">
        <f>'EZE Daily Holdings_AUTOLOAD'!G1026</f>
        <v>0</v>
      </c>
      <c r="F1024" s="4" t="e">
        <f>_xll.BDP(D1024&amp;" equity",$F$1)</f>
        <v>#NAME?</v>
      </c>
      <c r="G1024" s="4" t="e">
        <f>_xll.BDP(D1024&amp;" equity",$G$1)</f>
        <v>#NAME?</v>
      </c>
      <c r="H1024" s="4" t="e">
        <f>_xll.BDP(D1024&amp;" equity",$H$1)</f>
        <v>#NAME?</v>
      </c>
      <c r="J1024" s="4">
        <f t="shared" si="15"/>
        <v>0</v>
      </c>
    </row>
    <row r="1025" ht="15" customHeight="1" s="4" customFormat="1">
      <c r="D1025" s="4">
        <f>'EZE Daily Holdings_AUTOLOAD'!G1027</f>
        <v>0</v>
      </c>
      <c r="F1025" s="4" t="e">
        <f>_xll.BDP(D1025&amp;" equity",$F$1)</f>
        <v>#NAME?</v>
      </c>
      <c r="G1025" s="4" t="e">
        <f>_xll.BDP(D1025&amp;" equity",$G$1)</f>
        <v>#NAME?</v>
      </c>
      <c r="H1025" s="4" t="e">
        <f>_xll.BDP(D1025&amp;" equity",$H$1)</f>
        <v>#NAME?</v>
      </c>
      <c r="J1025" s="4">
        <f t="shared" si="15"/>
        <v>0</v>
      </c>
    </row>
    <row r="1026" ht="15" customHeight="1" s="4" customFormat="1">
      <c r="D1026" s="4">
        <f>'EZE Daily Holdings_AUTOLOAD'!G1028</f>
        <v>0</v>
      </c>
      <c r="F1026" s="4" t="e">
        <f>_xll.BDP(D1026&amp;" equity",$F$1)</f>
        <v>#NAME?</v>
      </c>
      <c r="G1026" s="4" t="e">
        <f>_xll.BDP(D1026&amp;" equity",$G$1)</f>
        <v>#NAME?</v>
      </c>
      <c r="H1026" s="4" t="e">
        <f>_xll.BDP(D1026&amp;" equity",$H$1)</f>
        <v>#NAME?</v>
      </c>
      <c r="J1026" s="4">
        <f t="shared" si="15"/>
        <v>0</v>
      </c>
    </row>
    <row r="1027" ht="15" customHeight="1" s="4" customFormat="1">
      <c r="D1027" s="4">
        <f>'EZE Daily Holdings_AUTOLOAD'!G1029</f>
        <v>0</v>
      </c>
      <c r="F1027" s="4" t="e">
        <f>_xll.BDP(D1027&amp;" equity",$F$1)</f>
        <v>#NAME?</v>
      </c>
      <c r="G1027" s="4" t="e">
        <f>_xll.BDP(D1027&amp;" equity",$G$1)</f>
        <v>#NAME?</v>
      </c>
      <c r="H1027" s="4" t="e">
        <f>_xll.BDP(D1027&amp;" equity",$H$1)</f>
        <v>#NAME?</v>
      </c>
      <c r="J1027" s="4">
        <f ref="J1027:J1090" t="shared" si="16">D1027</f>
        <v>0</v>
      </c>
    </row>
    <row r="1028" ht="15" customHeight="1" s="4" customFormat="1">
      <c r="D1028" s="4">
        <f>'EZE Daily Holdings_AUTOLOAD'!G1030</f>
        <v>0</v>
      </c>
      <c r="F1028" s="4" t="e">
        <f>_xll.BDP(D1028&amp;" equity",$F$1)</f>
        <v>#NAME?</v>
      </c>
      <c r="G1028" s="4" t="e">
        <f>_xll.BDP(D1028&amp;" equity",$G$1)</f>
        <v>#NAME?</v>
      </c>
      <c r="H1028" s="4" t="e">
        <f>_xll.BDP(D1028&amp;" equity",$H$1)</f>
        <v>#NAME?</v>
      </c>
      <c r="J1028" s="4">
        <f t="shared" si="16"/>
        <v>0</v>
      </c>
    </row>
    <row r="1029" ht="15" customHeight="1" s="4" customFormat="1">
      <c r="D1029" s="4">
        <f>'EZE Daily Holdings_AUTOLOAD'!G1031</f>
        <v>0</v>
      </c>
      <c r="F1029" s="4" t="e">
        <f>_xll.BDP(D1029&amp;" equity",$F$1)</f>
        <v>#NAME?</v>
      </c>
      <c r="G1029" s="4" t="e">
        <f>_xll.BDP(D1029&amp;" equity",$G$1)</f>
        <v>#NAME?</v>
      </c>
      <c r="H1029" s="4" t="e">
        <f>_xll.BDP(D1029&amp;" equity",$H$1)</f>
        <v>#NAME?</v>
      </c>
      <c r="J1029" s="4">
        <f t="shared" si="16"/>
        <v>0</v>
      </c>
    </row>
    <row r="1030" ht="15" customHeight="1" s="4" customFormat="1">
      <c r="D1030" s="4">
        <f>'EZE Daily Holdings_AUTOLOAD'!G1032</f>
        <v>0</v>
      </c>
      <c r="F1030" s="4" t="e">
        <f>_xll.BDP(D1030&amp;" equity",$F$1)</f>
        <v>#NAME?</v>
      </c>
      <c r="G1030" s="4" t="e">
        <f>_xll.BDP(D1030&amp;" equity",$G$1)</f>
        <v>#NAME?</v>
      </c>
      <c r="H1030" s="4" t="e">
        <f>_xll.BDP(D1030&amp;" equity",$H$1)</f>
        <v>#NAME?</v>
      </c>
      <c r="J1030" s="4">
        <f t="shared" si="16"/>
        <v>0</v>
      </c>
    </row>
    <row r="1031" ht="15" customHeight="1" s="4" customFormat="1">
      <c r="D1031" s="4">
        <f>'EZE Daily Holdings_AUTOLOAD'!G1033</f>
        <v>0</v>
      </c>
      <c r="F1031" s="4" t="e">
        <f>_xll.BDP(D1031&amp;" equity",$F$1)</f>
        <v>#NAME?</v>
      </c>
      <c r="G1031" s="4" t="e">
        <f>_xll.BDP(D1031&amp;" equity",$G$1)</f>
        <v>#NAME?</v>
      </c>
      <c r="H1031" s="4" t="e">
        <f>_xll.BDP(D1031&amp;" equity",$H$1)</f>
        <v>#NAME?</v>
      </c>
      <c r="J1031" s="4">
        <f t="shared" si="16"/>
        <v>0</v>
      </c>
    </row>
    <row r="1032" ht="15" customHeight="1" s="4" customFormat="1">
      <c r="D1032" s="4">
        <f>'EZE Daily Holdings_AUTOLOAD'!G1034</f>
        <v>0</v>
      </c>
      <c r="F1032" s="4" t="e">
        <f>_xll.BDP(D1032&amp;" equity",$F$1)</f>
        <v>#NAME?</v>
      </c>
      <c r="G1032" s="4" t="e">
        <f>_xll.BDP(D1032&amp;" equity",$G$1)</f>
        <v>#NAME?</v>
      </c>
      <c r="H1032" s="4" t="e">
        <f>_xll.BDP(D1032&amp;" equity",$H$1)</f>
        <v>#NAME?</v>
      </c>
      <c r="J1032" s="4">
        <f t="shared" si="16"/>
        <v>0</v>
      </c>
    </row>
    <row r="1033" ht="15" customHeight="1" s="4" customFormat="1">
      <c r="D1033" s="4">
        <f>'EZE Daily Holdings_AUTOLOAD'!G1035</f>
        <v>0</v>
      </c>
      <c r="F1033" s="4" t="e">
        <f>_xll.BDP(D1033&amp;" equity",$F$1)</f>
        <v>#NAME?</v>
      </c>
      <c r="G1033" s="4" t="e">
        <f>_xll.BDP(D1033&amp;" equity",$G$1)</f>
        <v>#NAME?</v>
      </c>
      <c r="H1033" s="4" t="e">
        <f>_xll.BDP(D1033&amp;" equity",$H$1)</f>
        <v>#NAME?</v>
      </c>
      <c r="J1033" s="4">
        <f t="shared" si="16"/>
        <v>0</v>
      </c>
    </row>
    <row r="1034" ht="15" customHeight="1" s="4" customFormat="1">
      <c r="D1034" s="4">
        <f>'EZE Daily Holdings_AUTOLOAD'!G1036</f>
        <v>0</v>
      </c>
      <c r="F1034" s="4" t="e">
        <f>_xll.BDP(D1034&amp;" equity",$F$1)</f>
        <v>#NAME?</v>
      </c>
      <c r="G1034" s="4" t="e">
        <f>_xll.BDP(D1034&amp;" equity",$G$1)</f>
        <v>#NAME?</v>
      </c>
      <c r="H1034" s="4" t="e">
        <f>_xll.BDP(D1034&amp;" equity",$H$1)</f>
        <v>#NAME?</v>
      </c>
      <c r="J1034" s="4">
        <f t="shared" si="16"/>
        <v>0</v>
      </c>
    </row>
    <row r="1035" ht="15" customHeight="1" s="4" customFormat="1">
      <c r="D1035" s="4">
        <f>'EZE Daily Holdings_AUTOLOAD'!G1037</f>
        <v>0</v>
      </c>
      <c r="F1035" s="4" t="e">
        <f>_xll.BDP(D1035&amp;" equity",$F$1)</f>
        <v>#NAME?</v>
      </c>
      <c r="G1035" s="4" t="e">
        <f>_xll.BDP(D1035&amp;" equity",$G$1)</f>
        <v>#NAME?</v>
      </c>
      <c r="H1035" s="4" t="e">
        <f>_xll.BDP(D1035&amp;" equity",$H$1)</f>
        <v>#NAME?</v>
      </c>
      <c r="J1035" s="4">
        <f t="shared" si="16"/>
        <v>0</v>
      </c>
    </row>
    <row r="1036" ht="15" customHeight="1" s="4" customFormat="1">
      <c r="D1036" s="4">
        <f>'EZE Daily Holdings_AUTOLOAD'!G1038</f>
        <v>0</v>
      </c>
      <c r="F1036" s="4" t="e">
        <f>_xll.BDP(D1036&amp;" equity",$F$1)</f>
        <v>#NAME?</v>
      </c>
      <c r="G1036" s="4" t="e">
        <f>_xll.BDP(D1036&amp;" equity",$G$1)</f>
        <v>#NAME?</v>
      </c>
      <c r="H1036" s="4" t="e">
        <f>_xll.BDP(D1036&amp;" equity",$H$1)</f>
        <v>#NAME?</v>
      </c>
      <c r="J1036" s="4">
        <f t="shared" si="16"/>
        <v>0</v>
      </c>
    </row>
    <row r="1037" ht="15" customHeight="1" s="4" customFormat="1">
      <c r="D1037" s="4">
        <f>'EZE Daily Holdings_AUTOLOAD'!G1039</f>
        <v>0</v>
      </c>
      <c r="F1037" s="4" t="e">
        <f>_xll.BDP(D1037&amp;" equity",$F$1)</f>
        <v>#NAME?</v>
      </c>
      <c r="G1037" s="4" t="e">
        <f>_xll.BDP(D1037&amp;" equity",$G$1)</f>
        <v>#NAME?</v>
      </c>
      <c r="H1037" s="4" t="e">
        <f>_xll.BDP(D1037&amp;" equity",$H$1)</f>
        <v>#NAME?</v>
      </c>
      <c r="J1037" s="4">
        <f t="shared" si="16"/>
        <v>0</v>
      </c>
    </row>
    <row r="1038" ht="15" customHeight="1" s="4" customFormat="1">
      <c r="D1038" s="4">
        <f>'EZE Daily Holdings_AUTOLOAD'!G1040</f>
        <v>0</v>
      </c>
      <c r="F1038" s="4" t="e">
        <f>_xll.BDP(D1038&amp;" equity",$F$1)</f>
        <v>#NAME?</v>
      </c>
      <c r="G1038" s="4" t="e">
        <f>_xll.BDP(D1038&amp;" equity",$G$1)</f>
        <v>#NAME?</v>
      </c>
      <c r="H1038" s="4" t="e">
        <f>_xll.BDP(D1038&amp;" equity",$H$1)</f>
        <v>#NAME?</v>
      </c>
      <c r="J1038" s="4">
        <f t="shared" si="16"/>
        <v>0</v>
      </c>
    </row>
    <row r="1039" ht="15" customHeight="1" s="4" customFormat="1">
      <c r="D1039" s="4">
        <f>'EZE Daily Holdings_AUTOLOAD'!G1041</f>
        <v>0</v>
      </c>
      <c r="F1039" s="4" t="e">
        <f>_xll.BDP(D1039&amp;" equity",$F$1)</f>
        <v>#NAME?</v>
      </c>
      <c r="G1039" s="4" t="e">
        <f>_xll.BDP(D1039&amp;" equity",$G$1)</f>
        <v>#NAME?</v>
      </c>
      <c r="H1039" s="4" t="e">
        <f>_xll.BDP(D1039&amp;" equity",$H$1)</f>
        <v>#NAME?</v>
      </c>
      <c r="J1039" s="4">
        <f t="shared" si="16"/>
        <v>0</v>
      </c>
    </row>
    <row r="1040" ht="15" customHeight="1" s="4" customFormat="1">
      <c r="D1040" s="4">
        <f>'EZE Daily Holdings_AUTOLOAD'!G1042</f>
        <v>0</v>
      </c>
      <c r="F1040" s="4" t="e">
        <f>_xll.BDP(D1040&amp;" equity",$F$1)</f>
        <v>#NAME?</v>
      </c>
      <c r="G1040" s="4" t="e">
        <f>_xll.BDP(D1040&amp;" equity",$G$1)</f>
        <v>#NAME?</v>
      </c>
      <c r="H1040" s="4" t="e">
        <f>_xll.BDP(D1040&amp;" equity",$H$1)</f>
        <v>#NAME?</v>
      </c>
      <c r="J1040" s="4">
        <f t="shared" si="16"/>
        <v>0</v>
      </c>
    </row>
    <row r="1041" ht="15" customHeight="1" s="4" customFormat="1">
      <c r="D1041" s="4">
        <f>'EZE Daily Holdings_AUTOLOAD'!G1043</f>
        <v>0</v>
      </c>
      <c r="F1041" s="4" t="e">
        <f>_xll.BDP(D1041&amp;" equity",$F$1)</f>
        <v>#NAME?</v>
      </c>
      <c r="G1041" s="4" t="e">
        <f>_xll.BDP(D1041&amp;" equity",$G$1)</f>
        <v>#NAME?</v>
      </c>
      <c r="H1041" s="4" t="e">
        <f>_xll.BDP(D1041&amp;" equity",$H$1)</f>
        <v>#NAME?</v>
      </c>
      <c r="J1041" s="4">
        <f t="shared" si="16"/>
        <v>0</v>
      </c>
    </row>
    <row r="1042" ht="15" customHeight="1" s="4" customFormat="1">
      <c r="D1042" s="4">
        <f>'EZE Daily Holdings_AUTOLOAD'!G1044</f>
        <v>0</v>
      </c>
      <c r="F1042" s="4" t="e">
        <f>_xll.BDP(D1042&amp;" equity",$F$1)</f>
        <v>#NAME?</v>
      </c>
      <c r="G1042" s="4" t="e">
        <f>_xll.BDP(D1042&amp;" equity",$G$1)</f>
        <v>#NAME?</v>
      </c>
      <c r="H1042" s="4" t="e">
        <f>_xll.BDP(D1042&amp;" equity",$H$1)</f>
        <v>#NAME?</v>
      </c>
      <c r="J1042" s="4">
        <f t="shared" si="16"/>
        <v>0</v>
      </c>
    </row>
    <row r="1043" ht="15" customHeight="1" s="4" customFormat="1">
      <c r="D1043" s="4">
        <f>'EZE Daily Holdings_AUTOLOAD'!G1045</f>
        <v>0</v>
      </c>
      <c r="F1043" s="4" t="e">
        <f>_xll.BDP(D1043&amp;" equity",$F$1)</f>
        <v>#NAME?</v>
      </c>
      <c r="G1043" s="4" t="e">
        <f>_xll.BDP(D1043&amp;" equity",$G$1)</f>
        <v>#NAME?</v>
      </c>
      <c r="H1043" s="4" t="e">
        <f>_xll.BDP(D1043&amp;" equity",$H$1)</f>
        <v>#NAME?</v>
      </c>
      <c r="J1043" s="4">
        <f t="shared" si="16"/>
        <v>0</v>
      </c>
    </row>
    <row r="1044" ht="15" customHeight="1" s="4" customFormat="1">
      <c r="D1044" s="4">
        <f>'EZE Daily Holdings_AUTOLOAD'!G1046</f>
        <v>0</v>
      </c>
      <c r="F1044" s="4" t="e">
        <f>_xll.BDP(D1044&amp;" equity",$F$1)</f>
        <v>#NAME?</v>
      </c>
      <c r="G1044" s="4" t="e">
        <f>_xll.BDP(D1044&amp;" equity",$G$1)</f>
        <v>#NAME?</v>
      </c>
      <c r="H1044" s="4" t="e">
        <f>_xll.BDP(D1044&amp;" equity",$H$1)</f>
        <v>#NAME?</v>
      </c>
      <c r="J1044" s="4">
        <f t="shared" si="16"/>
        <v>0</v>
      </c>
    </row>
    <row r="1045" ht="15" customHeight="1" s="4" customFormat="1">
      <c r="D1045" s="4">
        <f>'EZE Daily Holdings_AUTOLOAD'!G1047</f>
        <v>0</v>
      </c>
      <c r="F1045" s="4" t="e">
        <f>_xll.BDP(D1045&amp;" equity",$F$1)</f>
        <v>#NAME?</v>
      </c>
      <c r="G1045" s="4" t="e">
        <f>_xll.BDP(D1045&amp;" equity",$G$1)</f>
        <v>#NAME?</v>
      </c>
      <c r="H1045" s="4" t="e">
        <f>_xll.BDP(D1045&amp;" equity",$H$1)</f>
        <v>#NAME?</v>
      </c>
      <c r="J1045" s="4">
        <f t="shared" si="16"/>
        <v>0</v>
      </c>
    </row>
    <row r="1046" ht="15" customHeight="1" s="4" customFormat="1">
      <c r="D1046" s="4">
        <f>'EZE Daily Holdings_AUTOLOAD'!G1048</f>
        <v>0</v>
      </c>
      <c r="F1046" s="4" t="e">
        <f>_xll.BDP(D1046&amp;" equity",$F$1)</f>
        <v>#NAME?</v>
      </c>
      <c r="G1046" s="4" t="e">
        <f>_xll.BDP(D1046&amp;" equity",$G$1)</f>
        <v>#NAME?</v>
      </c>
      <c r="H1046" s="4" t="e">
        <f>_xll.BDP(D1046&amp;" equity",$H$1)</f>
        <v>#NAME?</v>
      </c>
      <c r="J1046" s="4">
        <f t="shared" si="16"/>
        <v>0</v>
      </c>
    </row>
    <row r="1047" ht="15" customHeight="1" s="4" customFormat="1">
      <c r="D1047" s="4">
        <f>'EZE Daily Holdings_AUTOLOAD'!G1049</f>
        <v>0</v>
      </c>
      <c r="F1047" s="4" t="e">
        <f>_xll.BDP(D1047&amp;" equity",$F$1)</f>
        <v>#NAME?</v>
      </c>
      <c r="G1047" s="4" t="e">
        <f>_xll.BDP(D1047&amp;" equity",$G$1)</f>
        <v>#NAME?</v>
      </c>
      <c r="H1047" s="4" t="e">
        <f>_xll.BDP(D1047&amp;" equity",$H$1)</f>
        <v>#NAME?</v>
      </c>
      <c r="J1047" s="4">
        <f t="shared" si="16"/>
        <v>0</v>
      </c>
    </row>
    <row r="1048" ht="15" customHeight="1" s="4" customFormat="1">
      <c r="D1048" s="4">
        <f>'EZE Daily Holdings_AUTOLOAD'!G1050</f>
        <v>0</v>
      </c>
      <c r="F1048" s="4" t="e">
        <f>_xll.BDP(D1048&amp;" equity",$F$1)</f>
        <v>#NAME?</v>
      </c>
      <c r="G1048" s="4" t="e">
        <f>_xll.BDP(D1048&amp;" equity",$G$1)</f>
        <v>#NAME?</v>
      </c>
      <c r="H1048" s="4" t="e">
        <f>_xll.BDP(D1048&amp;" equity",$H$1)</f>
        <v>#NAME?</v>
      </c>
      <c r="J1048" s="4">
        <f t="shared" si="16"/>
        <v>0</v>
      </c>
    </row>
    <row r="1049" ht="15" customHeight="1" s="4" customFormat="1">
      <c r="D1049" s="4">
        <f>'EZE Daily Holdings_AUTOLOAD'!G1051</f>
        <v>0</v>
      </c>
      <c r="F1049" s="4" t="e">
        <f>_xll.BDP(D1049&amp;" equity",$F$1)</f>
        <v>#NAME?</v>
      </c>
      <c r="G1049" s="4" t="e">
        <f>_xll.BDP(D1049&amp;" equity",$G$1)</f>
        <v>#NAME?</v>
      </c>
      <c r="H1049" s="4" t="e">
        <f>_xll.BDP(D1049&amp;" equity",$H$1)</f>
        <v>#NAME?</v>
      </c>
      <c r="J1049" s="4">
        <f t="shared" si="16"/>
        <v>0</v>
      </c>
    </row>
    <row r="1050" ht="15" customHeight="1" s="4" customFormat="1">
      <c r="D1050" s="4">
        <f>'EZE Daily Holdings_AUTOLOAD'!G1052</f>
        <v>0</v>
      </c>
      <c r="F1050" s="4" t="e">
        <f>_xll.BDP(D1050&amp;" equity",$F$1)</f>
        <v>#NAME?</v>
      </c>
      <c r="G1050" s="4" t="e">
        <f>_xll.BDP(D1050&amp;" equity",$G$1)</f>
        <v>#NAME?</v>
      </c>
      <c r="H1050" s="4" t="e">
        <f>_xll.BDP(D1050&amp;" equity",$H$1)</f>
        <v>#NAME?</v>
      </c>
      <c r="J1050" s="4">
        <f t="shared" si="16"/>
        <v>0</v>
      </c>
    </row>
    <row r="1051" ht="15" customHeight="1" s="4" customFormat="1">
      <c r="D1051" s="4">
        <f>'EZE Daily Holdings_AUTOLOAD'!G1053</f>
        <v>0</v>
      </c>
      <c r="F1051" s="4" t="e">
        <f>_xll.BDP(D1051&amp;" equity",$F$1)</f>
        <v>#NAME?</v>
      </c>
      <c r="G1051" s="4" t="e">
        <f>_xll.BDP(D1051&amp;" equity",$G$1)</f>
        <v>#NAME?</v>
      </c>
      <c r="H1051" s="4" t="e">
        <f>_xll.BDP(D1051&amp;" equity",$H$1)</f>
        <v>#NAME?</v>
      </c>
      <c r="J1051" s="4">
        <f t="shared" si="16"/>
        <v>0</v>
      </c>
    </row>
    <row r="1052" ht="15" customHeight="1" s="4" customFormat="1">
      <c r="D1052" s="4">
        <f>'EZE Daily Holdings_AUTOLOAD'!G1054</f>
        <v>0</v>
      </c>
      <c r="F1052" s="4" t="e">
        <f>_xll.BDP(D1052&amp;" equity",$F$1)</f>
        <v>#NAME?</v>
      </c>
      <c r="G1052" s="4" t="e">
        <f>_xll.BDP(D1052&amp;" equity",$G$1)</f>
        <v>#NAME?</v>
      </c>
      <c r="H1052" s="4" t="e">
        <f>_xll.BDP(D1052&amp;" equity",$H$1)</f>
        <v>#NAME?</v>
      </c>
      <c r="J1052" s="4">
        <f t="shared" si="16"/>
        <v>0</v>
      </c>
    </row>
    <row r="1053" ht="15" customHeight="1" s="4" customFormat="1">
      <c r="D1053" s="4">
        <f>'EZE Daily Holdings_AUTOLOAD'!G1055</f>
        <v>0</v>
      </c>
      <c r="F1053" s="4" t="e">
        <f>_xll.BDP(D1053&amp;" equity",$F$1)</f>
        <v>#NAME?</v>
      </c>
      <c r="G1053" s="4" t="e">
        <f>_xll.BDP(D1053&amp;" equity",$G$1)</f>
        <v>#NAME?</v>
      </c>
      <c r="H1053" s="4" t="e">
        <f>_xll.BDP(D1053&amp;" equity",$H$1)</f>
        <v>#NAME?</v>
      </c>
      <c r="J1053" s="4">
        <f t="shared" si="16"/>
        <v>0</v>
      </c>
    </row>
    <row r="1054" ht="15" customHeight="1" s="4" customFormat="1">
      <c r="D1054" s="4">
        <f>'EZE Daily Holdings_AUTOLOAD'!G1056</f>
        <v>0</v>
      </c>
      <c r="F1054" s="4" t="e">
        <f>_xll.BDP(D1054&amp;" equity",$F$1)</f>
        <v>#NAME?</v>
      </c>
      <c r="G1054" s="4" t="e">
        <f>_xll.BDP(D1054&amp;" equity",$G$1)</f>
        <v>#NAME?</v>
      </c>
      <c r="H1054" s="4" t="e">
        <f>_xll.BDP(D1054&amp;" equity",$H$1)</f>
        <v>#NAME?</v>
      </c>
      <c r="J1054" s="4">
        <f t="shared" si="16"/>
        <v>0</v>
      </c>
    </row>
    <row r="1055" ht="15" customHeight="1" s="4" customFormat="1">
      <c r="D1055" s="4">
        <f>'EZE Daily Holdings_AUTOLOAD'!G1057</f>
        <v>0</v>
      </c>
      <c r="F1055" s="4" t="e">
        <f>_xll.BDP(D1055&amp;" equity",$F$1)</f>
        <v>#NAME?</v>
      </c>
      <c r="G1055" s="4" t="e">
        <f>_xll.BDP(D1055&amp;" equity",$G$1)</f>
        <v>#NAME?</v>
      </c>
      <c r="H1055" s="4" t="e">
        <f>_xll.BDP(D1055&amp;" equity",$H$1)</f>
        <v>#NAME?</v>
      </c>
      <c r="J1055" s="4">
        <f t="shared" si="16"/>
        <v>0</v>
      </c>
    </row>
    <row r="1056" ht="15" customHeight="1" s="4" customFormat="1">
      <c r="D1056" s="4">
        <f>'EZE Daily Holdings_AUTOLOAD'!G1058</f>
        <v>0</v>
      </c>
      <c r="F1056" s="4" t="e">
        <f>_xll.BDP(D1056&amp;" equity",$F$1)</f>
        <v>#NAME?</v>
      </c>
      <c r="G1056" s="4" t="e">
        <f>_xll.BDP(D1056&amp;" equity",$G$1)</f>
        <v>#NAME?</v>
      </c>
      <c r="H1056" s="4" t="e">
        <f>_xll.BDP(D1056&amp;" equity",$H$1)</f>
        <v>#NAME?</v>
      </c>
      <c r="J1056" s="4">
        <f t="shared" si="16"/>
        <v>0</v>
      </c>
    </row>
    <row r="1057" ht="15" customHeight="1" s="4" customFormat="1">
      <c r="D1057" s="4">
        <f>'EZE Daily Holdings_AUTOLOAD'!G1059</f>
        <v>0</v>
      </c>
      <c r="F1057" s="4" t="e">
        <f>_xll.BDP(D1057&amp;" equity",$F$1)</f>
        <v>#NAME?</v>
      </c>
      <c r="G1057" s="4" t="e">
        <f>_xll.BDP(D1057&amp;" equity",$G$1)</f>
        <v>#NAME?</v>
      </c>
      <c r="H1057" s="4" t="e">
        <f>_xll.BDP(D1057&amp;" equity",$H$1)</f>
        <v>#NAME?</v>
      </c>
      <c r="J1057" s="4">
        <f t="shared" si="16"/>
        <v>0</v>
      </c>
    </row>
    <row r="1058" ht="15" customHeight="1" s="4" customFormat="1">
      <c r="D1058" s="4">
        <f>'EZE Daily Holdings_AUTOLOAD'!G1060</f>
        <v>0</v>
      </c>
      <c r="F1058" s="4" t="e">
        <f>_xll.BDP(D1058&amp;" equity",$F$1)</f>
        <v>#NAME?</v>
      </c>
      <c r="G1058" s="4" t="e">
        <f>_xll.BDP(D1058&amp;" equity",$G$1)</f>
        <v>#NAME?</v>
      </c>
      <c r="H1058" s="4" t="e">
        <f>_xll.BDP(D1058&amp;" equity",$H$1)</f>
        <v>#NAME?</v>
      </c>
      <c r="J1058" s="4">
        <f t="shared" si="16"/>
        <v>0</v>
      </c>
    </row>
    <row r="1059" ht="15" customHeight="1" s="4" customFormat="1">
      <c r="D1059" s="4">
        <f>'EZE Daily Holdings_AUTOLOAD'!G1061</f>
        <v>0</v>
      </c>
      <c r="F1059" s="4" t="e">
        <f>_xll.BDP(D1059&amp;" equity",$F$1)</f>
        <v>#NAME?</v>
      </c>
      <c r="G1059" s="4" t="e">
        <f>_xll.BDP(D1059&amp;" equity",$G$1)</f>
        <v>#NAME?</v>
      </c>
      <c r="H1059" s="4" t="e">
        <f>_xll.BDP(D1059&amp;" equity",$H$1)</f>
        <v>#NAME?</v>
      </c>
      <c r="J1059" s="4">
        <f t="shared" si="16"/>
        <v>0</v>
      </c>
    </row>
    <row r="1060" ht="15" customHeight="1" s="4" customFormat="1">
      <c r="D1060" s="4">
        <f>'EZE Daily Holdings_AUTOLOAD'!G1062</f>
        <v>0</v>
      </c>
      <c r="F1060" s="4" t="e">
        <f>_xll.BDP(D1060&amp;" equity",$F$1)</f>
        <v>#NAME?</v>
      </c>
      <c r="G1060" s="4" t="e">
        <f>_xll.BDP(D1060&amp;" equity",$G$1)</f>
        <v>#NAME?</v>
      </c>
      <c r="H1060" s="4" t="e">
        <f>_xll.BDP(D1060&amp;" equity",$H$1)</f>
        <v>#NAME?</v>
      </c>
      <c r="J1060" s="4">
        <f t="shared" si="16"/>
        <v>0</v>
      </c>
    </row>
    <row r="1061" ht="15" customHeight="1" s="4" customFormat="1">
      <c r="D1061" s="4">
        <f>'EZE Daily Holdings_AUTOLOAD'!G1063</f>
        <v>0</v>
      </c>
      <c r="F1061" s="4" t="e">
        <f>_xll.BDP(D1061&amp;" equity",$F$1)</f>
        <v>#NAME?</v>
      </c>
      <c r="G1061" s="4" t="e">
        <f>_xll.BDP(D1061&amp;" equity",$G$1)</f>
        <v>#NAME?</v>
      </c>
      <c r="H1061" s="4" t="e">
        <f>_xll.BDP(D1061&amp;" equity",$H$1)</f>
        <v>#NAME?</v>
      </c>
      <c r="J1061" s="4">
        <f t="shared" si="16"/>
        <v>0</v>
      </c>
    </row>
    <row r="1062" ht="15" customHeight="1" s="4" customFormat="1">
      <c r="D1062" s="4">
        <f>'EZE Daily Holdings_AUTOLOAD'!G1064</f>
        <v>0</v>
      </c>
      <c r="F1062" s="4" t="e">
        <f>_xll.BDP(D1062&amp;" equity",$F$1)</f>
        <v>#NAME?</v>
      </c>
      <c r="G1062" s="4" t="e">
        <f>_xll.BDP(D1062&amp;" equity",$G$1)</f>
        <v>#NAME?</v>
      </c>
      <c r="H1062" s="4" t="e">
        <f>_xll.BDP(D1062&amp;" equity",$H$1)</f>
        <v>#NAME?</v>
      </c>
      <c r="J1062" s="4">
        <f t="shared" si="16"/>
        <v>0</v>
      </c>
    </row>
    <row r="1063" ht="15" customHeight="1" s="4" customFormat="1">
      <c r="D1063" s="4">
        <f>'EZE Daily Holdings_AUTOLOAD'!G1065</f>
        <v>0</v>
      </c>
      <c r="F1063" s="4" t="e">
        <f>_xll.BDP(D1063&amp;" equity",$F$1)</f>
        <v>#NAME?</v>
      </c>
      <c r="G1063" s="4" t="e">
        <f>_xll.BDP(D1063&amp;" equity",$G$1)</f>
        <v>#NAME?</v>
      </c>
      <c r="H1063" s="4" t="e">
        <f>_xll.BDP(D1063&amp;" equity",$H$1)</f>
        <v>#NAME?</v>
      </c>
      <c r="J1063" s="4">
        <f t="shared" si="16"/>
        <v>0</v>
      </c>
    </row>
    <row r="1064" ht="15" customHeight="1" s="4" customFormat="1">
      <c r="D1064" s="4">
        <f>'EZE Daily Holdings_AUTOLOAD'!G1066</f>
        <v>0</v>
      </c>
      <c r="F1064" s="4" t="e">
        <f>_xll.BDP(D1064&amp;" equity",$F$1)</f>
        <v>#NAME?</v>
      </c>
      <c r="G1064" s="4" t="e">
        <f>_xll.BDP(D1064&amp;" equity",$G$1)</f>
        <v>#NAME?</v>
      </c>
      <c r="H1064" s="4" t="e">
        <f>_xll.BDP(D1064&amp;" equity",$H$1)</f>
        <v>#NAME?</v>
      </c>
      <c r="J1064" s="4">
        <f t="shared" si="16"/>
        <v>0</v>
      </c>
    </row>
    <row r="1065" ht="15" customHeight="1" s="4" customFormat="1">
      <c r="D1065" s="4">
        <f>'EZE Daily Holdings_AUTOLOAD'!G1067</f>
        <v>0</v>
      </c>
      <c r="F1065" s="4" t="e">
        <f>_xll.BDP(D1065&amp;" equity",$F$1)</f>
        <v>#NAME?</v>
      </c>
      <c r="G1065" s="4" t="e">
        <f>_xll.BDP(D1065&amp;" equity",$G$1)</f>
        <v>#NAME?</v>
      </c>
      <c r="H1065" s="4" t="e">
        <f>_xll.BDP(D1065&amp;" equity",$H$1)</f>
        <v>#NAME?</v>
      </c>
      <c r="J1065" s="4">
        <f t="shared" si="16"/>
        <v>0</v>
      </c>
    </row>
    <row r="1066" ht="15" customHeight="1" s="4" customFormat="1">
      <c r="D1066" s="4">
        <f>'EZE Daily Holdings_AUTOLOAD'!G1068</f>
        <v>0</v>
      </c>
      <c r="F1066" s="4" t="e">
        <f>_xll.BDP(D1066&amp;" equity",$F$1)</f>
        <v>#NAME?</v>
      </c>
      <c r="G1066" s="4" t="e">
        <f>_xll.BDP(D1066&amp;" equity",$G$1)</f>
        <v>#NAME?</v>
      </c>
      <c r="H1066" s="4" t="e">
        <f>_xll.BDP(D1066&amp;" equity",$H$1)</f>
        <v>#NAME?</v>
      </c>
      <c r="J1066" s="4">
        <f t="shared" si="16"/>
        <v>0</v>
      </c>
    </row>
    <row r="1067" ht="15" customHeight="1" s="4" customFormat="1">
      <c r="D1067" s="4">
        <f>'EZE Daily Holdings_AUTOLOAD'!G1069</f>
        <v>0</v>
      </c>
      <c r="F1067" s="4" t="e">
        <f>_xll.BDP(D1067&amp;" equity",$F$1)</f>
        <v>#NAME?</v>
      </c>
      <c r="G1067" s="4" t="e">
        <f>_xll.BDP(D1067&amp;" equity",$G$1)</f>
        <v>#NAME?</v>
      </c>
      <c r="H1067" s="4" t="e">
        <f>_xll.BDP(D1067&amp;" equity",$H$1)</f>
        <v>#NAME?</v>
      </c>
      <c r="J1067" s="4">
        <f t="shared" si="16"/>
        <v>0</v>
      </c>
    </row>
    <row r="1068" ht="15" customHeight="1" s="4" customFormat="1">
      <c r="D1068" s="4">
        <f>'EZE Daily Holdings_AUTOLOAD'!G1070</f>
        <v>0</v>
      </c>
      <c r="F1068" s="4" t="e">
        <f>_xll.BDP(D1068&amp;" equity",$F$1)</f>
        <v>#NAME?</v>
      </c>
      <c r="G1068" s="4" t="e">
        <f>_xll.BDP(D1068&amp;" equity",$G$1)</f>
        <v>#NAME?</v>
      </c>
      <c r="H1068" s="4" t="e">
        <f>_xll.BDP(D1068&amp;" equity",$H$1)</f>
        <v>#NAME?</v>
      </c>
      <c r="J1068" s="4">
        <f t="shared" si="16"/>
        <v>0</v>
      </c>
    </row>
    <row r="1069" ht="15" customHeight="1" s="4" customFormat="1">
      <c r="D1069" s="4">
        <f>'EZE Daily Holdings_AUTOLOAD'!G1071</f>
        <v>0</v>
      </c>
      <c r="F1069" s="4" t="e">
        <f>_xll.BDP(D1069&amp;" equity",$F$1)</f>
        <v>#NAME?</v>
      </c>
      <c r="G1069" s="4" t="e">
        <f>_xll.BDP(D1069&amp;" equity",$G$1)</f>
        <v>#NAME?</v>
      </c>
      <c r="H1069" s="4" t="e">
        <f>_xll.BDP(D1069&amp;" equity",$H$1)</f>
        <v>#NAME?</v>
      </c>
      <c r="J1069" s="4">
        <f t="shared" si="16"/>
        <v>0</v>
      </c>
    </row>
    <row r="1070" ht="15" customHeight="1" s="4" customFormat="1">
      <c r="D1070" s="4">
        <f>'EZE Daily Holdings_AUTOLOAD'!G1072</f>
        <v>0</v>
      </c>
      <c r="F1070" s="4" t="e">
        <f>_xll.BDP(D1070&amp;" equity",$F$1)</f>
        <v>#NAME?</v>
      </c>
      <c r="G1070" s="4" t="e">
        <f>_xll.BDP(D1070&amp;" equity",$G$1)</f>
        <v>#NAME?</v>
      </c>
      <c r="H1070" s="4" t="e">
        <f>_xll.BDP(D1070&amp;" equity",$H$1)</f>
        <v>#NAME?</v>
      </c>
      <c r="J1070" s="4">
        <f t="shared" si="16"/>
        <v>0</v>
      </c>
    </row>
    <row r="1071" ht="15" customHeight="1" s="4" customFormat="1">
      <c r="D1071" s="4">
        <f>'EZE Daily Holdings_AUTOLOAD'!G1073</f>
        <v>0</v>
      </c>
      <c r="F1071" s="4" t="e">
        <f>_xll.BDP(D1071&amp;" equity",$F$1)</f>
        <v>#NAME?</v>
      </c>
      <c r="G1071" s="4" t="e">
        <f>_xll.BDP(D1071&amp;" equity",$G$1)</f>
        <v>#NAME?</v>
      </c>
      <c r="H1071" s="4" t="e">
        <f>_xll.BDP(D1071&amp;" equity",$H$1)</f>
        <v>#NAME?</v>
      </c>
      <c r="J1071" s="4">
        <f t="shared" si="16"/>
        <v>0</v>
      </c>
    </row>
    <row r="1072" ht="15" customHeight="1" s="4" customFormat="1">
      <c r="D1072" s="4">
        <f>'EZE Daily Holdings_AUTOLOAD'!G1074</f>
        <v>0</v>
      </c>
      <c r="F1072" s="4" t="e">
        <f>_xll.BDP(D1072&amp;" equity",$F$1)</f>
        <v>#NAME?</v>
      </c>
      <c r="G1072" s="4" t="e">
        <f>_xll.BDP(D1072&amp;" equity",$G$1)</f>
        <v>#NAME?</v>
      </c>
      <c r="H1072" s="4" t="e">
        <f>_xll.BDP(D1072&amp;" equity",$H$1)</f>
        <v>#NAME?</v>
      </c>
      <c r="J1072" s="4">
        <f t="shared" si="16"/>
        <v>0</v>
      </c>
    </row>
    <row r="1073" ht="15" customHeight="1" s="4" customFormat="1">
      <c r="D1073" s="4">
        <f>'EZE Daily Holdings_AUTOLOAD'!G1075</f>
        <v>0</v>
      </c>
      <c r="F1073" s="4" t="e">
        <f>_xll.BDP(D1073&amp;" equity",$F$1)</f>
        <v>#NAME?</v>
      </c>
      <c r="G1073" s="4" t="e">
        <f>_xll.BDP(D1073&amp;" equity",$G$1)</f>
        <v>#NAME?</v>
      </c>
      <c r="H1073" s="4" t="e">
        <f>_xll.BDP(D1073&amp;" equity",$H$1)</f>
        <v>#NAME?</v>
      </c>
      <c r="J1073" s="4">
        <f t="shared" si="16"/>
        <v>0</v>
      </c>
    </row>
    <row r="1074" ht="15" customHeight="1" s="4" customFormat="1">
      <c r="D1074" s="4">
        <f>'EZE Daily Holdings_AUTOLOAD'!G1076</f>
        <v>0</v>
      </c>
      <c r="F1074" s="4" t="e">
        <f>_xll.BDP(D1074&amp;" equity",$F$1)</f>
        <v>#NAME?</v>
      </c>
      <c r="G1074" s="4" t="e">
        <f>_xll.BDP(D1074&amp;" equity",$G$1)</f>
        <v>#NAME?</v>
      </c>
      <c r="H1074" s="4" t="e">
        <f>_xll.BDP(D1074&amp;" equity",$H$1)</f>
        <v>#NAME?</v>
      </c>
      <c r="J1074" s="4">
        <f t="shared" si="16"/>
        <v>0</v>
      </c>
    </row>
    <row r="1075" ht="15" customHeight="1" s="4" customFormat="1">
      <c r="D1075" s="4">
        <f>'EZE Daily Holdings_AUTOLOAD'!G1077</f>
        <v>0</v>
      </c>
      <c r="F1075" s="4" t="e">
        <f>_xll.BDP(D1075&amp;" equity",$F$1)</f>
        <v>#NAME?</v>
      </c>
      <c r="G1075" s="4" t="e">
        <f>_xll.BDP(D1075&amp;" equity",$G$1)</f>
        <v>#NAME?</v>
      </c>
      <c r="H1075" s="4" t="e">
        <f>_xll.BDP(D1075&amp;" equity",$H$1)</f>
        <v>#NAME?</v>
      </c>
      <c r="J1075" s="4">
        <f t="shared" si="16"/>
        <v>0</v>
      </c>
    </row>
    <row r="1076" ht="15" customHeight="1" s="4" customFormat="1">
      <c r="D1076" s="4">
        <f>'EZE Daily Holdings_AUTOLOAD'!G1078</f>
        <v>0</v>
      </c>
      <c r="F1076" s="4" t="e">
        <f>_xll.BDP(D1076&amp;" equity",$F$1)</f>
        <v>#NAME?</v>
      </c>
      <c r="G1076" s="4" t="e">
        <f>_xll.BDP(D1076&amp;" equity",$G$1)</f>
        <v>#NAME?</v>
      </c>
      <c r="H1076" s="4" t="e">
        <f>_xll.BDP(D1076&amp;" equity",$H$1)</f>
        <v>#NAME?</v>
      </c>
      <c r="J1076" s="4">
        <f t="shared" si="16"/>
        <v>0</v>
      </c>
    </row>
    <row r="1077" ht="15" customHeight="1" s="4" customFormat="1">
      <c r="D1077" s="4">
        <f>'EZE Daily Holdings_AUTOLOAD'!G1079</f>
        <v>0</v>
      </c>
      <c r="F1077" s="4" t="e">
        <f>_xll.BDP(D1077&amp;" equity",$F$1)</f>
        <v>#NAME?</v>
      </c>
      <c r="G1077" s="4" t="e">
        <f>_xll.BDP(D1077&amp;" equity",$G$1)</f>
        <v>#NAME?</v>
      </c>
      <c r="H1077" s="4" t="e">
        <f>_xll.BDP(D1077&amp;" equity",$H$1)</f>
        <v>#NAME?</v>
      </c>
      <c r="J1077" s="4">
        <f t="shared" si="16"/>
        <v>0</v>
      </c>
    </row>
    <row r="1078" ht="15" customHeight="1" s="4" customFormat="1">
      <c r="D1078" s="4">
        <f>'EZE Daily Holdings_AUTOLOAD'!G1080</f>
        <v>0</v>
      </c>
      <c r="F1078" s="4" t="e">
        <f>_xll.BDP(D1078&amp;" equity",$F$1)</f>
        <v>#NAME?</v>
      </c>
      <c r="G1078" s="4" t="e">
        <f>_xll.BDP(D1078&amp;" equity",$G$1)</f>
        <v>#NAME?</v>
      </c>
      <c r="H1078" s="4" t="e">
        <f>_xll.BDP(D1078&amp;" equity",$H$1)</f>
        <v>#NAME?</v>
      </c>
      <c r="J1078" s="4">
        <f t="shared" si="16"/>
        <v>0</v>
      </c>
    </row>
    <row r="1079" ht="15" customHeight="1" s="4" customFormat="1">
      <c r="D1079" s="4">
        <f>'EZE Daily Holdings_AUTOLOAD'!G1081</f>
        <v>0</v>
      </c>
      <c r="F1079" s="4" t="e">
        <f>_xll.BDP(D1079&amp;" equity",$F$1)</f>
        <v>#NAME?</v>
      </c>
      <c r="G1079" s="4" t="e">
        <f>_xll.BDP(D1079&amp;" equity",$G$1)</f>
        <v>#NAME?</v>
      </c>
      <c r="H1079" s="4" t="e">
        <f>_xll.BDP(D1079&amp;" equity",$H$1)</f>
        <v>#NAME?</v>
      </c>
      <c r="J1079" s="4">
        <f t="shared" si="16"/>
        <v>0</v>
      </c>
    </row>
    <row r="1080" ht="15" customHeight="1" s="4" customFormat="1">
      <c r="D1080" s="4">
        <f>'EZE Daily Holdings_AUTOLOAD'!G1082</f>
        <v>0</v>
      </c>
      <c r="F1080" s="4" t="e">
        <f>_xll.BDP(D1080&amp;" equity",$F$1)</f>
        <v>#NAME?</v>
      </c>
      <c r="G1080" s="4" t="e">
        <f>_xll.BDP(D1080&amp;" equity",$G$1)</f>
        <v>#NAME?</v>
      </c>
      <c r="H1080" s="4" t="e">
        <f>_xll.BDP(D1080&amp;" equity",$H$1)</f>
        <v>#NAME?</v>
      </c>
      <c r="J1080" s="4">
        <f t="shared" si="16"/>
        <v>0</v>
      </c>
    </row>
    <row r="1081" ht="15" customHeight="1" s="4" customFormat="1">
      <c r="D1081" s="4">
        <f>'EZE Daily Holdings_AUTOLOAD'!G1083</f>
        <v>0</v>
      </c>
      <c r="F1081" s="4" t="e">
        <f>_xll.BDP(D1081&amp;" equity",$F$1)</f>
        <v>#NAME?</v>
      </c>
      <c r="G1081" s="4" t="e">
        <f>_xll.BDP(D1081&amp;" equity",$G$1)</f>
        <v>#NAME?</v>
      </c>
      <c r="H1081" s="4" t="e">
        <f>_xll.BDP(D1081&amp;" equity",$H$1)</f>
        <v>#NAME?</v>
      </c>
      <c r="J1081" s="4">
        <f t="shared" si="16"/>
        <v>0</v>
      </c>
    </row>
    <row r="1082" ht="15" customHeight="1" s="4" customFormat="1">
      <c r="D1082" s="4">
        <f>'EZE Daily Holdings_AUTOLOAD'!G1084</f>
        <v>0</v>
      </c>
      <c r="F1082" s="4" t="e">
        <f>_xll.BDP(D1082&amp;" equity",$F$1)</f>
        <v>#NAME?</v>
      </c>
      <c r="G1082" s="4" t="e">
        <f>_xll.BDP(D1082&amp;" equity",$G$1)</f>
        <v>#NAME?</v>
      </c>
      <c r="H1082" s="4" t="e">
        <f>_xll.BDP(D1082&amp;" equity",$H$1)</f>
        <v>#NAME?</v>
      </c>
      <c r="J1082" s="4">
        <f t="shared" si="16"/>
        <v>0</v>
      </c>
    </row>
    <row r="1083" ht="15" customHeight="1" s="4" customFormat="1">
      <c r="D1083" s="4">
        <f>'EZE Daily Holdings_AUTOLOAD'!G1085</f>
        <v>0</v>
      </c>
      <c r="F1083" s="4" t="e">
        <f>_xll.BDP(D1083&amp;" equity",$F$1)</f>
        <v>#NAME?</v>
      </c>
      <c r="G1083" s="4" t="e">
        <f>_xll.BDP(D1083&amp;" equity",$G$1)</f>
        <v>#NAME?</v>
      </c>
      <c r="H1083" s="4" t="e">
        <f>_xll.BDP(D1083&amp;" equity",$H$1)</f>
        <v>#NAME?</v>
      </c>
      <c r="J1083" s="4">
        <f t="shared" si="16"/>
        <v>0</v>
      </c>
    </row>
    <row r="1084" ht="15" customHeight="1" s="4" customFormat="1">
      <c r="D1084" s="4">
        <f>'EZE Daily Holdings_AUTOLOAD'!G1086</f>
        <v>0</v>
      </c>
      <c r="F1084" s="4" t="e">
        <f>_xll.BDP(D1084&amp;" equity",$F$1)</f>
        <v>#NAME?</v>
      </c>
      <c r="G1084" s="4" t="e">
        <f>_xll.BDP(D1084&amp;" equity",$G$1)</f>
        <v>#NAME?</v>
      </c>
      <c r="H1084" s="4" t="e">
        <f>_xll.BDP(D1084&amp;" equity",$H$1)</f>
        <v>#NAME?</v>
      </c>
      <c r="J1084" s="4">
        <f t="shared" si="16"/>
        <v>0</v>
      </c>
    </row>
    <row r="1085" ht="15" customHeight="1" s="4" customFormat="1">
      <c r="D1085" s="4">
        <f>'EZE Daily Holdings_AUTOLOAD'!G1087</f>
        <v>0</v>
      </c>
      <c r="F1085" s="4" t="e">
        <f>_xll.BDP(D1085&amp;" equity",$F$1)</f>
        <v>#NAME?</v>
      </c>
      <c r="G1085" s="4" t="e">
        <f>_xll.BDP(D1085&amp;" equity",$G$1)</f>
        <v>#NAME?</v>
      </c>
      <c r="H1085" s="4" t="e">
        <f>_xll.BDP(D1085&amp;" equity",$H$1)</f>
        <v>#NAME?</v>
      </c>
      <c r="J1085" s="4">
        <f t="shared" si="16"/>
        <v>0</v>
      </c>
    </row>
    <row r="1086" ht="15" customHeight="1" s="4" customFormat="1">
      <c r="D1086" s="4">
        <f>'EZE Daily Holdings_AUTOLOAD'!G1088</f>
        <v>0</v>
      </c>
      <c r="F1086" s="4" t="e">
        <f>_xll.BDP(D1086&amp;" equity",$F$1)</f>
        <v>#NAME?</v>
      </c>
      <c r="G1086" s="4" t="e">
        <f>_xll.BDP(D1086&amp;" equity",$G$1)</f>
        <v>#NAME?</v>
      </c>
      <c r="H1086" s="4" t="e">
        <f>_xll.BDP(D1086&amp;" equity",$H$1)</f>
        <v>#NAME?</v>
      </c>
      <c r="J1086" s="4">
        <f t="shared" si="16"/>
        <v>0</v>
      </c>
    </row>
    <row r="1087" ht="15" customHeight="1" s="4" customFormat="1">
      <c r="D1087" s="4">
        <f>'EZE Daily Holdings_AUTOLOAD'!G1089</f>
        <v>0</v>
      </c>
      <c r="F1087" s="4" t="e">
        <f>_xll.BDP(D1087&amp;" equity",$F$1)</f>
        <v>#NAME?</v>
      </c>
      <c r="G1087" s="4" t="e">
        <f>_xll.BDP(D1087&amp;" equity",$G$1)</f>
        <v>#NAME?</v>
      </c>
      <c r="H1087" s="4" t="e">
        <f>_xll.BDP(D1087&amp;" equity",$H$1)</f>
        <v>#NAME?</v>
      </c>
      <c r="J1087" s="4">
        <f t="shared" si="16"/>
        <v>0</v>
      </c>
    </row>
    <row r="1088" ht="15" customHeight="1" s="4" customFormat="1">
      <c r="D1088" s="4">
        <f>'EZE Daily Holdings_AUTOLOAD'!G1090</f>
        <v>0</v>
      </c>
      <c r="F1088" s="4" t="e">
        <f>_xll.BDP(D1088&amp;" equity",$F$1)</f>
        <v>#NAME?</v>
      </c>
      <c r="G1088" s="4" t="e">
        <f>_xll.BDP(D1088&amp;" equity",$G$1)</f>
        <v>#NAME?</v>
      </c>
      <c r="H1088" s="4" t="e">
        <f>_xll.BDP(D1088&amp;" equity",$H$1)</f>
        <v>#NAME?</v>
      </c>
      <c r="J1088" s="4">
        <f t="shared" si="16"/>
        <v>0</v>
      </c>
    </row>
    <row r="1089" ht="15" customHeight="1" s="4" customFormat="1">
      <c r="D1089" s="4">
        <f>'EZE Daily Holdings_AUTOLOAD'!G1091</f>
        <v>0</v>
      </c>
      <c r="F1089" s="4" t="e">
        <f>_xll.BDP(D1089&amp;" equity",$F$1)</f>
        <v>#NAME?</v>
      </c>
      <c r="G1089" s="4" t="e">
        <f>_xll.BDP(D1089&amp;" equity",$G$1)</f>
        <v>#NAME?</v>
      </c>
      <c r="H1089" s="4" t="e">
        <f>_xll.BDP(D1089&amp;" equity",$H$1)</f>
        <v>#NAME?</v>
      </c>
      <c r="J1089" s="4">
        <f t="shared" si="16"/>
        <v>0</v>
      </c>
    </row>
    <row r="1090" ht="15" customHeight="1" s="4" customFormat="1">
      <c r="D1090" s="4">
        <f>'EZE Daily Holdings_AUTOLOAD'!G1092</f>
        <v>0</v>
      </c>
      <c r="F1090" s="4" t="e">
        <f>_xll.BDP(D1090&amp;" equity",$F$1)</f>
        <v>#NAME?</v>
      </c>
      <c r="G1090" s="4" t="e">
        <f>_xll.BDP(D1090&amp;" equity",$G$1)</f>
        <v>#NAME?</v>
      </c>
      <c r="H1090" s="4" t="e">
        <f>_xll.BDP(D1090&amp;" equity",$H$1)</f>
        <v>#NAME?</v>
      </c>
      <c r="J1090" s="4">
        <f t="shared" si="16"/>
        <v>0</v>
      </c>
    </row>
    <row r="1091" ht="15" customHeight="1" s="4" customFormat="1">
      <c r="D1091" s="4">
        <f>'EZE Daily Holdings_AUTOLOAD'!G1093</f>
        <v>0</v>
      </c>
      <c r="F1091" s="4" t="e">
        <f>_xll.BDP(D1091&amp;" equity",$F$1)</f>
        <v>#NAME?</v>
      </c>
      <c r="G1091" s="4" t="e">
        <f>_xll.BDP(D1091&amp;" equity",$G$1)</f>
        <v>#NAME?</v>
      </c>
      <c r="H1091" s="4" t="e">
        <f>_xll.BDP(D1091&amp;" equity",$H$1)</f>
        <v>#NAME?</v>
      </c>
      <c r="J1091" s="4">
        <f ref="J1091:J1154" t="shared" si="17">D1091</f>
        <v>0</v>
      </c>
    </row>
    <row r="1092" ht="15" customHeight="1" s="4" customFormat="1">
      <c r="D1092" s="4">
        <f>'EZE Daily Holdings_AUTOLOAD'!G1094</f>
        <v>0</v>
      </c>
      <c r="F1092" s="4" t="e">
        <f>_xll.BDP(D1092&amp;" equity",$F$1)</f>
        <v>#NAME?</v>
      </c>
      <c r="G1092" s="4" t="e">
        <f>_xll.BDP(D1092&amp;" equity",$G$1)</f>
        <v>#NAME?</v>
      </c>
      <c r="H1092" s="4" t="e">
        <f>_xll.BDP(D1092&amp;" equity",$H$1)</f>
        <v>#NAME?</v>
      </c>
      <c r="J1092" s="4">
        <f t="shared" si="17"/>
        <v>0</v>
      </c>
    </row>
    <row r="1093" ht="15" customHeight="1" s="4" customFormat="1">
      <c r="D1093" s="4">
        <f>'EZE Daily Holdings_AUTOLOAD'!G1095</f>
        <v>0</v>
      </c>
      <c r="F1093" s="4" t="e">
        <f>_xll.BDP(D1093&amp;" equity",$F$1)</f>
        <v>#NAME?</v>
      </c>
      <c r="G1093" s="4" t="e">
        <f>_xll.BDP(D1093&amp;" equity",$G$1)</f>
        <v>#NAME?</v>
      </c>
      <c r="H1093" s="4" t="e">
        <f>_xll.BDP(D1093&amp;" equity",$H$1)</f>
        <v>#NAME?</v>
      </c>
      <c r="J1093" s="4">
        <f t="shared" si="17"/>
        <v>0</v>
      </c>
    </row>
    <row r="1094" ht="15" customHeight="1" s="4" customFormat="1">
      <c r="D1094" s="4">
        <f>'EZE Daily Holdings_AUTOLOAD'!G1096</f>
        <v>0</v>
      </c>
      <c r="F1094" s="4" t="e">
        <f>_xll.BDP(D1094&amp;" equity",$F$1)</f>
        <v>#NAME?</v>
      </c>
      <c r="G1094" s="4" t="e">
        <f>_xll.BDP(D1094&amp;" equity",$G$1)</f>
        <v>#NAME?</v>
      </c>
      <c r="H1094" s="4" t="e">
        <f>_xll.BDP(D1094&amp;" equity",$H$1)</f>
        <v>#NAME?</v>
      </c>
      <c r="J1094" s="4">
        <f t="shared" si="17"/>
        <v>0</v>
      </c>
    </row>
    <row r="1095" ht="15" customHeight="1" s="4" customFormat="1">
      <c r="D1095" s="4">
        <f>'EZE Daily Holdings_AUTOLOAD'!G1097</f>
        <v>0</v>
      </c>
      <c r="F1095" s="4" t="e">
        <f>_xll.BDP(D1095&amp;" equity",$F$1)</f>
        <v>#NAME?</v>
      </c>
      <c r="G1095" s="4" t="e">
        <f>_xll.BDP(D1095&amp;" equity",$G$1)</f>
        <v>#NAME?</v>
      </c>
      <c r="H1095" s="4" t="e">
        <f>_xll.BDP(D1095&amp;" equity",$H$1)</f>
        <v>#NAME?</v>
      </c>
      <c r="J1095" s="4">
        <f t="shared" si="17"/>
        <v>0</v>
      </c>
    </row>
    <row r="1096" ht="15" customHeight="1" s="4" customFormat="1">
      <c r="D1096" s="4">
        <f>'EZE Daily Holdings_AUTOLOAD'!G1098</f>
        <v>0</v>
      </c>
      <c r="F1096" s="4" t="e">
        <f>_xll.BDP(D1096&amp;" equity",$F$1)</f>
        <v>#NAME?</v>
      </c>
      <c r="G1096" s="4" t="e">
        <f>_xll.BDP(D1096&amp;" equity",$G$1)</f>
        <v>#NAME?</v>
      </c>
      <c r="H1096" s="4" t="e">
        <f>_xll.BDP(D1096&amp;" equity",$H$1)</f>
        <v>#NAME?</v>
      </c>
      <c r="J1096" s="4">
        <f t="shared" si="17"/>
        <v>0</v>
      </c>
    </row>
    <row r="1097" ht="15" customHeight="1" s="4" customFormat="1">
      <c r="D1097" s="4">
        <f>'EZE Daily Holdings_AUTOLOAD'!G1099</f>
        <v>0</v>
      </c>
      <c r="F1097" s="4" t="e">
        <f>_xll.BDP(D1097&amp;" equity",$F$1)</f>
        <v>#NAME?</v>
      </c>
      <c r="G1097" s="4" t="e">
        <f>_xll.BDP(D1097&amp;" equity",$G$1)</f>
        <v>#NAME?</v>
      </c>
      <c r="H1097" s="4" t="e">
        <f>_xll.BDP(D1097&amp;" equity",$H$1)</f>
        <v>#NAME?</v>
      </c>
      <c r="J1097" s="4">
        <f t="shared" si="17"/>
        <v>0</v>
      </c>
    </row>
    <row r="1098" ht="15" customHeight="1" s="4" customFormat="1">
      <c r="D1098" s="4">
        <f>'EZE Daily Holdings_AUTOLOAD'!G1100</f>
        <v>0</v>
      </c>
      <c r="F1098" s="4" t="e">
        <f>_xll.BDP(D1098&amp;" equity",$F$1)</f>
        <v>#NAME?</v>
      </c>
      <c r="G1098" s="4" t="e">
        <f>_xll.BDP(D1098&amp;" equity",$G$1)</f>
        <v>#NAME?</v>
      </c>
      <c r="H1098" s="4" t="e">
        <f>_xll.BDP(D1098&amp;" equity",$H$1)</f>
        <v>#NAME?</v>
      </c>
      <c r="J1098" s="4">
        <f t="shared" si="17"/>
        <v>0</v>
      </c>
    </row>
    <row r="1099" ht="15" customHeight="1" s="4" customFormat="1">
      <c r="D1099" s="4">
        <f>'EZE Daily Holdings_AUTOLOAD'!G1101</f>
        <v>0</v>
      </c>
      <c r="F1099" s="4" t="e">
        <f>_xll.BDP(D1099&amp;" equity",$F$1)</f>
        <v>#NAME?</v>
      </c>
      <c r="G1099" s="4" t="e">
        <f>_xll.BDP(D1099&amp;" equity",$G$1)</f>
        <v>#NAME?</v>
      </c>
      <c r="H1099" s="4" t="e">
        <f>_xll.BDP(D1099&amp;" equity",$H$1)</f>
        <v>#NAME?</v>
      </c>
      <c r="J1099" s="4">
        <f t="shared" si="17"/>
        <v>0</v>
      </c>
    </row>
    <row r="1100" ht="15" customHeight="1" s="4" customFormat="1">
      <c r="D1100" s="4">
        <f>'EZE Daily Holdings_AUTOLOAD'!G1102</f>
        <v>0</v>
      </c>
      <c r="F1100" s="4" t="e">
        <f>_xll.BDP(D1100&amp;" equity",$F$1)</f>
        <v>#NAME?</v>
      </c>
      <c r="G1100" s="4" t="e">
        <f>_xll.BDP(D1100&amp;" equity",$G$1)</f>
        <v>#NAME?</v>
      </c>
      <c r="H1100" s="4" t="e">
        <f>_xll.BDP(D1100&amp;" equity",$H$1)</f>
        <v>#NAME?</v>
      </c>
      <c r="J1100" s="4">
        <f t="shared" si="17"/>
        <v>0</v>
      </c>
    </row>
    <row r="1101" ht="15" customHeight="1" s="4" customFormat="1">
      <c r="D1101" s="4">
        <f>'EZE Daily Holdings_AUTOLOAD'!G1103</f>
        <v>0</v>
      </c>
      <c r="F1101" s="4" t="e">
        <f>_xll.BDP(D1101&amp;" equity",$F$1)</f>
        <v>#NAME?</v>
      </c>
      <c r="G1101" s="4" t="e">
        <f>_xll.BDP(D1101&amp;" equity",$G$1)</f>
        <v>#NAME?</v>
      </c>
      <c r="H1101" s="4" t="e">
        <f>_xll.BDP(D1101&amp;" equity",$H$1)</f>
        <v>#NAME?</v>
      </c>
      <c r="J1101" s="4">
        <f t="shared" si="17"/>
        <v>0</v>
      </c>
    </row>
    <row r="1102" ht="15" customHeight="1" s="4" customFormat="1">
      <c r="D1102" s="4">
        <f>'EZE Daily Holdings_AUTOLOAD'!G1104</f>
        <v>0</v>
      </c>
      <c r="F1102" s="4" t="e">
        <f>_xll.BDP(D1102&amp;" equity",$F$1)</f>
        <v>#NAME?</v>
      </c>
      <c r="G1102" s="4" t="e">
        <f>_xll.BDP(D1102&amp;" equity",$G$1)</f>
        <v>#NAME?</v>
      </c>
      <c r="H1102" s="4" t="e">
        <f>_xll.BDP(D1102&amp;" equity",$H$1)</f>
        <v>#NAME?</v>
      </c>
      <c r="J1102" s="4">
        <f t="shared" si="17"/>
        <v>0</v>
      </c>
    </row>
    <row r="1103" ht="15" customHeight="1" s="4" customFormat="1">
      <c r="D1103" s="4">
        <f>'EZE Daily Holdings_AUTOLOAD'!G1105</f>
        <v>0</v>
      </c>
      <c r="F1103" s="4" t="e">
        <f>_xll.BDP(D1103&amp;" equity",$F$1)</f>
        <v>#NAME?</v>
      </c>
      <c r="G1103" s="4" t="e">
        <f>_xll.BDP(D1103&amp;" equity",$G$1)</f>
        <v>#NAME?</v>
      </c>
      <c r="H1103" s="4" t="e">
        <f>_xll.BDP(D1103&amp;" equity",$H$1)</f>
        <v>#NAME?</v>
      </c>
      <c r="J1103" s="4">
        <f t="shared" si="17"/>
        <v>0</v>
      </c>
    </row>
    <row r="1104" ht="15" customHeight="1" s="4" customFormat="1">
      <c r="D1104" s="4">
        <f>'EZE Daily Holdings_AUTOLOAD'!G1106</f>
        <v>0</v>
      </c>
      <c r="F1104" s="4" t="e">
        <f>_xll.BDP(D1104&amp;" equity",$F$1)</f>
        <v>#NAME?</v>
      </c>
      <c r="G1104" s="4" t="e">
        <f>_xll.BDP(D1104&amp;" equity",$G$1)</f>
        <v>#NAME?</v>
      </c>
      <c r="H1104" s="4" t="e">
        <f>_xll.BDP(D1104&amp;" equity",$H$1)</f>
        <v>#NAME?</v>
      </c>
      <c r="J1104" s="4">
        <f t="shared" si="17"/>
        <v>0</v>
      </c>
    </row>
    <row r="1105" ht="15" customHeight="1" s="4" customFormat="1">
      <c r="D1105" s="4">
        <f>'EZE Daily Holdings_AUTOLOAD'!G1107</f>
        <v>0</v>
      </c>
      <c r="F1105" s="4" t="e">
        <f>_xll.BDP(D1105&amp;" equity",$F$1)</f>
        <v>#NAME?</v>
      </c>
      <c r="G1105" s="4" t="e">
        <f>_xll.BDP(D1105&amp;" equity",$G$1)</f>
        <v>#NAME?</v>
      </c>
      <c r="H1105" s="4" t="e">
        <f>_xll.BDP(D1105&amp;" equity",$H$1)</f>
        <v>#NAME?</v>
      </c>
      <c r="J1105" s="4">
        <f t="shared" si="17"/>
        <v>0</v>
      </c>
    </row>
    <row r="1106" ht="15" customHeight="1" s="4" customFormat="1">
      <c r="D1106" s="4">
        <f>'EZE Daily Holdings_AUTOLOAD'!G1108</f>
        <v>0</v>
      </c>
      <c r="F1106" s="4" t="e">
        <f>_xll.BDP(D1106&amp;" equity",$F$1)</f>
        <v>#NAME?</v>
      </c>
      <c r="G1106" s="4" t="e">
        <f>_xll.BDP(D1106&amp;" equity",$G$1)</f>
        <v>#NAME?</v>
      </c>
      <c r="H1106" s="4" t="e">
        <f>_xll.BDP(D1106&amp;" equity",$H$1)</f>
        <v>#NAME?</v>
      </c>
      <c r="J1106" s="4">
        <f t="shared" si="17"/>
        <v>0</v>
      </c>
    </row>
    <row r="1107" ht="15" customHeight="1" s="4" customFormat="1">
      <c r="D1107" s="4">
        <f>'EZE Daily Holdings_AUTOLOAD'!G1109</f>
        <v>0</v>
      </c>
      <c r="F1107" s="4" t="e">
        <f>_xll.BDP(D1107&amp;" equity",$F$1)</f>
        <v>#NAME?</v>
      </c>
      <c r="G1107" s="4" t="e">
        <f>_xll.BDP(D1107&amp;" equity",$G$1)</f>
        <v>#NAME?</v>
      </c>
      <c r="H1107" s="4" t="e">
        <f>_xll.BDP(D1107&amp;" equity",$H$1)</f>
        <v>#NAME?</v>
      </c>
      <c r="J1107" s="4">
        <f t="shared" si="17"/>
        <v>0</v>
      </c>
    </row>
    <row r="1108" ht="15" customHeight="1" s="4" customFormat="1">
      <c r="D1108" s="4">
        <f>'EZE Daily Holdings_AUTOLOAD'!G1110</f>
        <v>0</v>
      </c>
      <c r="F1108" s="4" t="e">
        <f>_xll.BDP(D1108&amp;" equity",$F$1)</f>
        <v>#NAME?</v>
      </c>
      <c r="G1108" s="4" t="e">
        <f>_xll.BDP(D1108&amp;" equity",$G$1)</f>
        <v>#NAME?</v>
      </c>
      <c r="H1108" s="4" t="e">
        <f>_xll.BDP(D1108&amp;" equity",$H$1)</f>
        <v>#NAME?</v>
      </c>
      <c r="J1108" s="4">
        <f t="shared" si="17"/>
        <v>0</v>
      </c>
    </row>
    <row r="1109" ht="15" customHeight="1" s="4" customFormat="1">
      <c r="D1109" s="4">
        <f>'EZE Daily Holdings_AUTOLOAD'!G1111</f>
        <v>0</v>
      </c>
      <c r="F1109" s="4" t="e">
        <f>_xll.BDP(D1109&amp;" equity",$F$1)</f>
        <v>#NAME?</v>
      </c>
      <c r="G1109" s="4" t="e">
        <f>_xll.BDP(D1109&amp;" equity",$G$1)</f>
        <v>#NAME?</v>
      </c>
      <c r="H1109" s="4" t="e">
        <f>_xll.BDP(D1109&amp;" equity",$H$1)</f>
        <v>#NAME?</v>
      </c>
      <c r="J1109" s="4">
        <f t="shared" si="17"/>
        <v>0</v>
      </c>
    </row>
    <row r="1110" ht="15" customHeight="1" s="4" customFormat="1">
      <c r="D1110" s="4">
        <f>'EZE Daily Holdings_AUTOLOAD'!G1112</f>
        <v>0</v>
      </c>
      <c r="F1110" s="4" t="e">
        <f>_xll.BDP(D1110&amp;" equity",$F$1)</f>
        <v>#NAME?</v>
      </c>
      <c r="G1110" s="4" t="e">
        <f>_xll.BDP(D1110&amp;" equity",$G$1)</f>
        <v>#NAME?</v>
      </c>
      <c r="H1110" s="4" t="e">
        <f>_xll.BDP(D1110&amp;" equity",$H$1)</f>
        <v>#NAME?</v>
      </c>
      <c r="J1110" s="4">
        <f t="shared" si="17"/>
        <v>0</v>
      </c>
    </row>
    <row r="1111" ht="15" customHeight="1" s="4" customFormat="1">
      <c r="D1111" s="4">
        <f>'EZE Daily Holdings_AUTOLOAD'!G1113</f>
        <v>0</v>
      </c>
      <c r="F1111" s="4" t="e">
        <f>_xll.BDP(D1111&amp;" equity",$F$1)</f>
        <v>#NAME?</v>
      </c>
      <c r="G1111" s="4" t="e">
        <f>_xll.BDP(D1111&amp;" equity",$G$1)</f>
        <v>#NAME?</v>
      </c>
      <c r="H1111" s="4" t="e">
        <f>_xll.BDP(D1111&amp;" equity",$H$1)</f>
        <v>#NAME?</v>
      </c>
      <c r="J1111" s="4">
        <f t="shared" si="17"/>
        <v>0</v>
      </c>
    </row>
    <row r="1112" ht="15" customHeight="1" s="4" customFormat="1">
      <c r="D1112" s="4">
        <f>'EZE Daily Holdings_AUTOLOAD'!G1114</f>
        <v>0</v>
      </c>
      <c r="F1112" s="4" t="e">
        <f>_xll.BDP(D1112&amp;" equity",$F$1)</f>
        <v>#NAME?</v>
      </c>
      <c r="G1112" s="4" t="e">
        <f>_xll.BDP(D1112&amp;" equity",$G$1)</f>
        <v>#NAME?</v>
      </c>
      <c r="H1112" s="4" t="e">
        <f>_xll.BDP(D1112&amp;" equity",$H$1)</f>
        <v>#NAME?</v>
      </c>
      <c r="J1112" s="4">
        <f t="shared" si="17"/>
        <v>0</v>
      </c>
    </row>
    <row r="1113" ht="15" customHeight="1" s="4" customFormat="1">
      <c r="D1113" s="4">
        <f>'EZE Daily Holdings_AUTOLOAD'!G1115</f>
        <v>0</v>
      </c>
      <c r="F1113" s="4" t="e">
        <f>_xll.BDP(D1113&amp;" equity",$F$1)</f>
        <v>#NAME?</v>
      </c>
      <c r="G1113" s="4" t="e">
        <f>_xll.BDP(D1113&amp;" equity",$G$1)</f>
        <v>#NAME?</v>
      </c>
      <c r="H1113" s="4" t="e">
        <f>_xll.BDP(D1113&amp;" equity",$H$1)</f>
        <v>#NAME?</v>
      </c>
      <c r="J1113" s="4">
        <f t="shared" si="17"/>
        <v>0</v>
      </c>
    </row>
    <row r="1114" ht="15" customHeight="1" s="4" customFormat="1">
      <c r="D1114" s="4">
        <f>'EZE Daily Holdings_AUTOLOAD'!G1116</f>
        <v>0</v>
      </c>
      <c r="F1114" s="4" t="e">
        <f>_xll.BDP(D1114&amp;" equity",$F$1)</f>
        <v>#NAME?</v>
      </c>
      <c r="G1114" s="4" t="e">
        <f>_xll.BDP(D1114&amp;" equity",$G$1)</f>
        <v>#NAME?</v>
      </c>
      <c r="H1114" s="4" t="e">
        <f>_xll.BDP(D1114&amp;" equity",$H$1)</f>
        <v>#NAME?</v>
      </c>
      <c r="J1114" s="4">
        <f t="shared" si="17"/>
        <v>0</v>
      </c>
    </row>
    <row r="1115" ht="15" customHeight="1" s="4" customFormat="1">
      <c r="D1115" s="4">
        <f>'EZE Daily Holdings_AUTOLOAD'!G1117</f>
        <v>0</v>
      </c>
      <c r="F1115" s="4" t="e">
        <f>_xll.BDP(D1115&amp;" equity",$F$1)</f>
        <v>#NAME?</v>
      </c>
      <c r="G1115" s="4" t="e">
        <f>_xll.BDP(D1115&amp;" equity",$G$1)</f>
        <v>#NAME?</v>
      </c>
      <c r="H1115" s="4" t="e">
        <f>_xll.BDP(D1115&amp;" equity",$H$1)</f>
        <v>#NAME?</v>
      </c>
      <c r="J1115" s="4">
        <f t="shared" si="17"/>
        <v>0</v>
      </c>
    </row>
    <row r="1116" ht="15" customHeight="1" s="4" customFormat="1">
      <c r="D1116" s="4">
        <f>'EZE Daily Holdings_AUTOLOAD'!G1118</f>
        <v>0</v>
      </c>
      <c r="F1116" s="4" t="e">
        <f>_xll.BDP(D1116&amp;" equity",$F$1)</f>
        <v>#NAME?</v>
      </c>
      <c r="G1116" s="4" t="e">
        <f>_xll.BDP(D1116&amp;" equity",$G$1)</f>
        <v>#NAME?</v>
      </c>
      <c r="H1116" s="4" t="e">
        <f>_xll.BDP(D1116&amp;" equity",$H$1)</f>
        <v>#NAME?</v>
      </c>
      <c r="J1116" s="4">
        <f t="shared" si="17"/>
        <v>0</v>
      </c>
    </row>
    <row r="1117" ht="15" customHeight="1" s="4" customFormat="1">
      <c r="D1117" s="4">
        <f>'EZE Daily Holdings_AUTOLOAD'!G1119</f>
        <v>0</v>
      </c>
      <c r="F1117" s="4" t="e">
        <f>_xll.BDP(D1117&amp;" equity",$F$1)</f>
        <v>#NAME?</v>
      </c>
      <c r="G1117" s="4" t="e">
        <f>_xll.BDP(D1117&amp;" equity",$G$1)</f>
        <v>#NAME?</v>
      </c>
      <c r="H1117" s="4" t="e">
        <f>_xll.BDP(D1117&amp;" equity",$H$1)</f>
        <v>#NAME?</v>
      </c>
      <c r="J1117" s="4">
        <f t="shared" si="17"/>
        <v>0</v>
      </c>
    </row>
    <row r="1118" ht="15" customHeight="1" s="4" customFormat="1">
      <c r="D1118" s="4">
        <f>'EZE Daily Holdings_AUTOLOAD'!G1120</f>
        <v>0</v>
      </c>
      <c r="F1118" s="4" t="e">
        <f>_xll.BDP(D1118&amp;" equity",$F$1)</f>
        <v>#NAME?</v>
      </c>
      <c r="G1118" s="4" t="e">
        <f>_xll.BDP(D1118&amp;" equity",$G$1)</f>
        <v>#NAME?</v>
      </c>
      <c r="H1118" s="4" t="e">
        <f>_xll.BDP(D1118&amp;" equity",$H$1)</f>
        <v>#NAME?</v>
      </c>
      <c r="J1118" s="4">
        <f t="shared" si="17"/>
        <v>0</v>
      </c>
    </row>
    <row r="1119" ht="15" customHeight="1" s="4" customFormat="1">
      <c r="D1119" s="4">
        <f>'EZE Daily Holdings_AUTOLOAD'!G1121</f>
        <v>0</v>
      </c>
      <c r="F1119" s="4" t="e">
        <f>_xll.BDP(D1119&amp;" equity",$F$1)</f>
        <v>#NAME?</v>
      </c>
      <c r="G1119" s="4" t="e">
        <f>_xll.BDP(D1119&amp;" equity",$G$1)</f>
        <v>#NAME?</v>
      </c>
      <c r="H1119" s="4" t="e">
        <f>_xll.BDP(D1119&amp;" equity",$H$1)</f>
        <v>#NAME?</v>
      </c>
      <c r="J1119" s="4">
        <f t="shared" si="17"/>
        <v>0</v>
      </c>
    </row>
    <row r="1120" ht="15" customHeight="1" s="4" customFormat="1">
      <c r="D1120" s="4">
        <f>'EZE Daily Holdings_AUTOLOAD'!G1122</f>
        <v>0</v>
      </c>
      <c r="F1120" s="4" t="e">
        <f>_xll.BDP(D1120&amp;" equity",$F$1)</f>
        <v>#NAME?</v>
      </c>
      <c r="G1120" s="4" t="e">
        <f>_xll.BDP(D1120&amp;" equity",$G$1)</f>
        <v>#NAME?</v>
      </c>
      <c r="H1120" s="4" t="e">
        <f>_xll.BDP(D1120&amp;" equity",$H$1)</f>
        <v>#NAME?</v>
      </c>
      <c r="J1120" s="4">
        <f t="shared" si="17"/>
        <v>0</v>
      </c>
    </row>
    <row r="1121" ht="15" customHeight="1" s="4" customFormat="1">
      <c r="D1121" s="4">
        <f>'EZE Daily Holdings_AUTOLOAD'!G1123</f>
        <v>0</v>
      </c>
      <c r="F1121" s="4" t="e">
        <f>_xll.BDP(D1121&amp;" equity",$F$1)</f>
        <v>#NAME?</v>
      </c>
      <c r="G1121" s="4" t="e">
        <f>_xll.BDP(D1121&amp;" equity",$G$1)</f>
        <v>#NAME?</v>
      </c>
      <c r="H1121" s="4" t="e">
        <f>_xll.BDP(D1121&amp;" equity",$H$1)</f>
        <v>#NAME?</v>
      </c>
      <c r="J1121" s="4">
        <f t="shared" si="17"/>
        <v>0</v>
      </c>
    </row>
    <row r="1122" ht="15" customHeight="1" s="4" customFormat="1">
      <c r="D1122" s="4">
        <f>'EZE Daily Holdings_AUTOLOAD'!G1124</f>
        <v>0</v>
      </c>
      <c r="F1122" s="4" t="e">
        <f>_xll.BDP(D1122&amp;" equity",$F$1)</f>
        <v>#NAME?</v>
      </c>
      <c r="G1122" s="4" t="e">
        <f>_xll.BDP(D1122&amp;" equity",$G$1)</f>
        <v>#NAME?</v>
      </c>
      <c r="H1122" s="4" t="e">
        <f>_xll.BDP(D1122&amp;" equity",$H$1)</f>
        <v>#NAME?</v>
      </c>
      <c r="J1122" s="4">
        <f t="shared" si="17"/>
        <v>0</v>
      </c>
    </row>
    <row r="1123" ht="15" customHeight="1" s="4" customFormat="1">
      <c r="D1123" s="4">
        <f>'EZE Daily Holdings_AUTOLOAD'!G1125</f>
        <v>0</v>
      </c>
      <c r="F1123" s="4" t="e">
        <f>_xll.BDP(D1123&amp;" equity",$F$1)</f>
        <v>#NAME?</v>
      </c>
      <c r="G1123" s="4" t="e">
        <f>_xll.BDP(D1123&amp;" equity",$G$1)</f>
        <v>#NAME?</v>
      </c>
      <c r="H1123" s="4" t="e">
        <f>_xll.BDP(D1123&amp;" equity",$H$1)</f>
        <v>#NAME?</v>
      </c>
      <c r="J1123" s="4">
        <f t="shared" si="17"/>
        <v>0</v>
      </c>
    </row>
    <row r="1124" ht="15" customHeight="1" s="4" customFormat="1">
      <c r="D1124" s="4">
        <f>'EZE Daily Holdings_AUTOLOAD'!G1126</f>
        <v>0</v>
      </c>
      <c r="F1124" s="4" t="e">
        <f>_xll.BDP(D1124&amp;" equity",$F$1)</f>
        <v>#NAME?</v>
      </c>
      <c r="G1124" s="4" t="e">
        <f>_xll.BDP(D1124&amp;" equity",$G$1)</f>
        <v>#NAME?</v>
      </c>
      <c r="H1124" s="4" t="e">
        <f>_xll.BDP(D1124&amp;" equity",$H$1)</f>
        <v>#NAME?</v>
      </c>
      <c r="J1124" s="4">
        <f t="shared" si="17"/>
        <v>0</v>
      </c>
    </row>
    <row r="1125" ht="15" customHeight="1" s="4" customFormat="1">
      <c r="D1125" s="4">
        <f>'EZE Daily Holdings_AUTOLOAD'!G1127</f>
        <v>0</v>
      </c>
      <c r="F1125" s="4" t="e">
        <f>_xll.BDP(D1125&amp;" equity",$F$1)</f>
        <v>#NAME?</v>
      </c>
      <c r="G1125" s="4" t="e">
        <f>_xll.BDP(D1125&amp;" equity",$G$1)</f>
        <v>#NAME?</v>
      </c>
      <c r="H1125" s="4" t="e">
        <f>_xll.BDP(D1125&amp;" equity",$H$1)</f>
        <v>#NAME?</v>
      </c>
      <c r="J1125" s="4">
        <f t="shared" si="17"/>
        <v>0</v>
      </c>
    </row>
    <row r="1126" ht="15" customHeight="1" s="4" customFormat="1">
      <c r="D1126" s="4">
        <f>'EZE Daily Holdings_AUTOLOAD'!G1128</f>
        <v>0</v>
      </c>
      <c r="F1126" s="4" t="e">
        <f>_xll.BDP(D1126&amp;" equity",$F$1)</f>
        <v>#NAME?</v>
      </c>
      <c r="G1126" s="4" t="e">
        <f>_xll.BDP(D1126&amp;" equity",$G$1)</f>
        <v>#NAME?</v>
      </c>
      <c r="H1126" s="4" t="e">
        <f>_xll.BDP(D1126&amp;" equity",$H$1)</f>
        <v>#NAME?</v>
      </c>
      <c r="J1126" s="4">
        <f t="shared" si="17"/>
        <v>0</v>
      </c>
    </row>
    <row r="1127" ht="15" customHeight="1" s="4" customFormat="1">
      <c r="D1127" s="4">
        <f>'EZE Daily Holdings_AUTOLOAD'!G1129</f>
        <v>0</v>
      </c>
      <c r="F1127" s="4" t="e">
        <f>_xll.BDP(D1127&amp;" equity",$F$1)</f>
        <v>#NAME?</v>
      </c>
      <c r="G1127" s="4" t="e">
        <f>_xll.BDP(D1127&amp;" equity",$G$1)</f>
        <v>#NAME?</v>
      </c>
      <c r="H1127" s="4" t="e">
        <f>_xll.BDP(D1127&amp;" equity",$H$1)</f>
        <v>#NAME?</v>
      </c>
      <c r="J1127" s="4">
        <f t="shared" si="17"/>
        <v>0</v>
      </c>
    </row>
    <row r="1128" ht="15" customHeight="1" s="4" customFormat="1">
      <c r="D1128" s="4">
        <f>'EZE Daily Holdings_AUTOLOAD'!G1130</f>
        <v>0</v>
      </c>
      <c r="F1128" s="4" t="e">
        <f>_xll.BDP(D1128&amp;" equity",$F$1)</f>
        <v>#NAME?</v>
      </c>
      <c r="G1128" s="4" t="e">
        <f>_xll.BDP(D1128&amp;" equity",$G$1)</f>
        <v>#NAME?</v>
      </c>
      <c r="H1128" s="4" t="e">
        <f>_xll.BDP(D1128&amp;" equity",$H$1)</f>
        <v>#NAME?</v>
      </c>
      <c r="J1128" s="4">
        <f t="shared" si="17"/>
        <v>0</v>
      </c>
    </row>
    <row r="1129" ht="15" customHeight="1" s="4" customFormat="1">
      <c r="D1129" s="4">
        <f>'EZE Daily Holdings_AUTOLOAD'!G1131</f>
        <v>0</v>
      </c>
      <c r="F1129" s="4" t="e">
        <f>_xll.BDP(D1129&amp;" equity",$F$1)</f>
        <v>#NAME?</v>
      </c>
      <c r="G1129" s="4" t="e">
        <f>_xll.BDP(D1129&amp;" equity",$G$1)</f>
        <v>#NAME?</v>
      </c>
      <c r="H1129" s="4" t="e">
        <f>_xll.BDP(D1129&amp;" equity",$H$1)</f>
        <v>#NAME?</v>
      </c>
      <c r="J1129" s="4">
        <f t="shared" si="17"/>
        <v>0</v>
      </c>
    </row>
    <row r="1130" ht="15" customHeight="1" s="4" customFormat="1">
      <c r="D1130" s="4">
        <f>'EZE Daily Holdings_AUTOLOAD'!G1132</f>
        <v>0</v>
      </c>
      <c r="F1130" s="4" t="e">
        <f>_xll.BDP(D1130&amp;" equity",$F$1)</f>
        <v>#NAME?</v>
      </c>
      <c r="G1130" s="4" t="e">
        <f>_xll.BDP(D1130&amp;" equity",$G$1)</f>
        <v>#NAME?</v>
      </c>
      <c r="H1130" s="4" t="e">
        <f>_xll.BDP(D1130&amp;" equity",$H$1)</f>
        <v>#NAME?</v>
      </c>
      <c r="J1130" s="4">
        <f t="shared" si="17"/>
        <v>0</v>
      </c>
    </row>
    <row r="1131" ht="15" customHeight="1" s="4" customFormat="1">
      <c r="D1131" s="4">
        <f>'EZE Daily Holdings_AUTOLOAD'!G1133</f>
        <v>0</v>
      </c>
      <c r="F1131" s="4" t="e">
        <f>_xll.BDP(D1131&amp;" equity",$F$1)</f>
        <v>#NAME?</v>
      </c>
      <c r="G1131" s="4" t="e">
        <f>_xll.BDP(D1131&amp;" equity",$G$1)</f>
        <v>#NAME?</v>
      </c>
      <c r="H1131" s="4" t="e">
        <f>_xll.BDP(D1131&amp;" equity",$H$1)</f>
        <v>#NAME?</v>
      </c>
      <c r="J1131" s="4">
        <f t="shared" si="17"/>
        <v>0</v>
      </c>
    </row>
    <row r="1132" ht="15" customHeight="1" s="4" customFormat="1">
      <c r="D1132" s="4">
        <f>'EZE Daily Holdings_AUTOLOAD'!G1134</f>
        <v>0</v>
      </c>
      <c r="F1132" s="4" t="e">
        <f>_xll.BDP(D1132&amp;" equity",$F$1)</f>
        <v>#NAME?</v>
      </c>
      <c r="G1132" s="4" t="e">
        <f>_xll.BDP(D1132&amp;" equity",$G$1)</f>
        <v>#NAME?</v>
      </c>
      <c r="H1132" s="4" t="e">
        <f>_xll.BDP(D1132&amp;" equity",$H$1)</f>
        <v>#NAME?</v>
      </c>
      <c r="J1132" s="4">
        <f t="shared" si="17"/>
        <v>0</v>
      </c>
    </row>
    <row r="1133" ht="15" customHeight="1" s="4" customFormat="1">
      <c r="D1133" s="4">
        <f>'EZE Daily Holdings_AUTOLOAD'!G1135</f>
        <v>0</v>
      </c>
      <c r="F1133" s="4" t="e">
        <f>_xll.BDP(D1133&amp;" equity",$F$1)</f>
        <v>#NAME?</v>
      </c>
      <c r="G1133" s="4" t="e">
        <f>_xll.BDP(D1133&amp;" equity",$G$1)</f>
        <v>#NAME?</v>
      </c>
      <c r="H1133" s="4" t="e">
        <f>_xll.BDP(D1133&amp;" equity",$H$1)</f>
        <v>#NAME?</v>
      </c>
      <c r="J1133" s="4">
        <f t="shared" si="17"/>
        <v>0</v>
      </c>
    </row>
    <row r="1134" ht="15" customHeight="1" s="4" customFormat="1">
      <c r="D1134" s="4">
        <f>'EZE Daily Holdings_AUTOLOAD'!G1136</f>
        <v>0</v>
      </c>
      <c r="F1134" s="4" t="e">
        <f>_xll.BDP(D1134&amp;" equity",$F$1)</f>
        <v>#NAME?</v>
      </c>
      <c r="G1134" s="4" t="e">
        <f>_xll.BDP(D1134&amp;" equity",$G$1)</f>
        <v>#NAME?</v>
      </c>
      <c r="H1134" s="4" t="e">
        <f>_xll.BDP(D1134&amp;" equity",$H$1)</f>
        <v>#NAME?</v>
      </c>
      <c r="J1134" s="4">
        <f t="shared" si="17"/>
        <v>0</v>
      </c>
    </row>
    <row r="1135" ht="15" customHeight="1" s="4" customFormat="1">
      <c r="D1135" s="4">
        <f>'EZE Daily Holdings_AUTOLOAD'!G1137</f>
        <v>0</v>
      </c>
      <c r="F1135" s="4" t="e">
        <f>_xll.BDP(D1135&amp;" equity",$F$1)</f>
        <v>#NAME?</v>
      </c>
      <c r="G1135" s="4" t="e">
        <f>_xll.BDP(D1135&amp;" equity",$G$1)</f>
        <v>#NAME?</v>
      </c>
      <c r="H1135" s="4" t="e">
        <f>_xll.BDP(D1135&amp;" equity",$H$1)</f>
        <v>#NAME?</v>
      </c>
      <c r="J1135" s="4">
        <f t="shared" si="17"/>
        <v>0</v>
      </c>
    </row>
    <row r="1136" ht="15" customHeight="1" s="4" customFormat="1">
      <c r="D1136" s="4">
        <f>'EZE Daily Holdings_AUTOLOAD'!G1138</f>
        <v>0</v>
      </c>
      <c r="F1136" s="4" t="e">
        <f>_xll.BDP(D1136&amp;" equity",$F$1)</f>
        <v>#NAME?</v>
      </c>
      <c r="G1136" s="4" t="e">
        <f>_xll.BDP(D1136&amp;" equity",$G$1)</f>
        <v>#NAME?</v>
      </c>
      <c r="H1136" s="4" t="e">
        <f>_xll.BDP(D1136&amp;" equity",$H$1)</f>
        <v>#NAME?</v>
      </c>
      <c r="J1136" s="4">
        <f t="shared" si="17"/>
        <v>0</v>
      </c>
    </row>
    <row r="1137" ht="15" customHeight="1" s="4" customFormat="1">
      <c r="D1137" s="4">
        <f>'EZE Daily Holdings_AUTOLOAD'!G1139</f>
        <v>0</v>
      </c>
      <c r="F1137" s="4" t="e">
        <f>_xll.BDP(D1137&amp;" equity",$F$1)</f>
        <v>#NAME?</v>
      </c>
      <c r="G1137" s="4" t="e">
        <f>_xll.BDP(D1137&amp;" equity",$G$1)</f>
        <v>#NAME?</v>
      </c>
      <c r="H1137" s="4" t="e">
        <f>_xll.BDP(D1137&amp;" equity",$H$1)</f>
        <v>#NAME?</v>
      </c>
      <c r="J1137" s="4">
        <f t="shared" si="17"/>
        <v>0</v>
      </c>
    </row>
    <row r="1138" ht="15" customHeight="1" s="4" customFormat="1">
      <c r="D1138" s="4">
        <f>'EZE Daily Holdings_AUTOLOAD'!G1140</f>
        <v>0</v>
      </c>
      <c r="F1138" s="4" t="e">
        <f>_xll.BDP(D1138&amp;" equity",$F$1)</f>
        <v>#NAME?</v>
      </c>
      <c r="G1138" s="4" t="e">
        <f>_xll.BDP(D1138&amp;" equity",$G$1)</f>
        <v>#NAME?</v>
      </c>
      <c r="H1138" s="4" t="e">
        <f>_xll.BDP(D1138&amp;" equity",$H$1)</f>
        <v>#NAME?</v>
      </c>
      <c r="J1138" s="4">
        <f t="shared" si="17"/>
        <v>0</v>
      </c>
    </row>
    <row r="1139" ht="15" customHeight="1" s="4" customFormat="1">
      <c r="D1139" s="4">
        <f>'EZE Daily Holdings_AUTOLOAD'!G1141</f>
        <v>0</v>
      </c>
      <c r="F1139" s="4" t="e">
        <f>_xll.BDP(D1139&amp;" equity",$F$1)</f>
        <v>#NAME?</v>
      </c>
      <c r="G1139" s="4" t="e">
        <f>_xll.BDP(D1139&amp;" equity",$G$1)</f>
        <v>#NAME?</v>
      </c>
      <c r="H1139" s="4" t="e">
        <f>_xll.BDP(D1139&amp;" equity",$H$1)</f>
        <v>#NAME?</v>
      </c>
      <c r="J1139" s="4">
        <f t="shared" si="17"/>
        <v>0</v>
      </c>
    </row>
    <row r="1140" ht="15" customHeight="1" s="4" customFormat="1">
      <c r="D1140" s="4">
        <f>'EZE Daily Holdings_AUTOLOAD'!G1142</f>
        <v>0</v>
      </c>
      <c r="F1140" s="4" t="e">
        <f>_xll.BDP(D1140&amp;" equity",$F$1)</f>
        <v>#NAME?</v>
      </c>
      <c r="G1140" s="4" t="e">
        <f>_xll.BDP(D1140&amp;" equity",$G$1)</f>
        <v>#NAME?</v>
      </c>
      <c r="H1140" s="4" t="e">
        <f>_xll.BDP(D1140&amp;" equity",$H$1)</f>
        <v>#NAME?</v>
      </c>
      <c r="J1140" s="4">
        <f t="shared" si="17"/>
        <v>0</v>
      </c>
    </row>
    <row r="1141" ht="15" customHeight="1" s="4" customFormat="1">
      <c r="D1141" s="4">
        <f>'EZE Daily Holdings_AUTOLOAD'!G1143</f>
        <v>0</v>
      </c>
      <c r="F1141" s="4" t="e">
        <f>_xll.BDP(D1141&amp;" equity",$F$1)</f>
        <v>#NAME?</v>
      </c>
      <c r="G1141" s="4" t="e">
        <f>_xll.BDP(D1141&amp;" equity",$G$1)</f>
        <v>#NAME?</v>
      </c>
      <c r="H1141" s="4" t="e">
        <f>_xll.BDP(D1141&amp;" equity",$H$1)</f>
        <v>#NAME?</v>
      </c>
      <c r="J1141" s="4">
        <f t="shared" si="17"/>
        <v>0</v>
      </c>
    </row>
    <row r="1142" ht="15" customHeight="1" s="4" customFormat="1">
      <c r="D1142" s="4">
        <f>'EZE Daily Holdings_AUTOLOAD'!G1144</f>
        <v>0</v>
      </c>
      <c r="F1142" s="4" t="e">
        <f>_xll.BDP(D1142&amp;" equity",$F$1)</f>
        <v>#NAME?</v>
      </c>
      <c r="G1142" s="4" t="e">
        <f>_xll.BDP(D1142&amp;" equity",$G$1)</f>
        <v>#NAME?</v>
      </c>
      <c r="H1142" s="4" t="e">
        <f>_xll.BDP(D1142&amp;" equity",$H$1)</f>
        <v>#NAME?</v>
      </c>
      <c r="J1142" s="4">
        <f t="shared" si="17"/>
        <v>0</v>
      </c>
    </row>
    <row r="1143" ht="15" customHeight="1" s="4" customFormat="1">
      <c r="D1143" s="4">
        <f>'EZE Daily Holdings_AUTOLOAD'!G1145</f>
        <v>0</v>
      </c>
      <c r="F1143" s="4" t="e">
        <f>_xll.BDP(D1143&amp;" equity",$F$1)</f>
        <v>#NAME?</v>
      </c>
      <c r="G1143" s="4" t="e">
        <f>_xll.BDP(D1143&amp;" equity",$G$1)</f>
        <v>#NAME?</v>
      </c>
      <c r="H1143" s="4" t="e">
        <f>_xll.BDP(D1143&amp;" equity",$H$1)</f>
        <v>#NAME?</v>
      </c>
      <c r="J1143" s="4">
        <f t="shared" si="17"/>
        <v>0</v>
      </c>
    </row>
    <row r="1144" ht="15" customHeight="1" s="4" customFormat="1">
      <c r="D1144" s="4">
        <f>'EZE Daily Holdings_AUTOLOAD'!G1146</f>
        <v>0</v>
      </c>
      <c r="F1144" s="4" t="e">
        <f>_xll.BDP(D1144&amp;" equity",$F$1)</f>
        <v>#NAME?</v>
      </c>
      <c r="G1144" s="4" t="e">
        <f>_xll.BDP(D1144&amp;" equity",$G$1)</f>
        <v>#NAME?</v>
      </c>
      <c r="H1144" s="4" t="e">
        <f>_xll.BDP(D1144&amp;" equity",$H$1)</f>
        <v>#NAME?</v>
      </c>
      <c r="J1144" s="4">
        <f t="shared" si="17"/>
        <v>0</v>
      </c>
    </row>
    <row r="1145" ht="15" customHeight="1" s="4" customFormat="1">
      <c r="D1145" s="4">
        <f>'EZE Daily Holdings_AUTOLOAD'!G1147</f>
        <v>0</v>
      </c>
      <c r="F1145" s="4" t="e">
        <f>_xll.BDP(D1145&amp;" equity",$F$1)</f>
        <v>#NAME?</v>
      </c>
      <c r="G1145" s="4" t="e">
        <f>_xll.BDP(D1145&amp;" equity",$G$1)</f>
        <v>#NAME?</v>
      </c>
      <c r="H1145" s="4" t="e">
        <f>_xll.BDP(D1145&amp;" equity",$H$1)</f>
        <v>#NAME?</v>
      </c>
      <c r="J1145" s="4">
        <f t="shared" si="17"/>
        <v>0</v>
      </c>
    </row>
    <row r="1146" ht="15" customHeight="1" s="4" customFormat="1">
      <c r="D1146" s="4">
        <f>'EZE Daily Holdings_AUTOLOAD'!G1148</f>
        <v>0</v>
      </c>
      <c r="F1146" s="4" t="e">
        <f>_xll.BDP(D1146&amp;" equity",$F$1)</f>
        <v>#NAME?</v>
      </c>
      <c r="G1146" s="4" t="e">
        <f>_xll.BDP(D1146&amp;" equity",$G$1)</f>
        <v>#NAME?</v>
      </c>
      <c r="H1146" s="4" t="e">
        <f>_xll.BDP(D1146&amp;" equity",$H$1)</f>
        <v>#NAME?</v>
      </c>
      <c r="J1146" s="4">
        <f t="shared" si="17"/>
        <v>0</v>
      </c>
    </row>
    <row r="1147" ht="15" customHeight="1" s="4" customFormat="1">
      <c r="D1147" s="4">
        <f>'EZE Daily Holdings_AUTOLOAD'!G1149</f>
        <v>0</v>
      </c>
      <c r="F1147" s="4" t="e">
        <f>_xll.BDP(D1147&amp;" equity",$F$1)</f>
        <v>#NAME?</v>
      </c>
      <c r="G1147" s="4" t="e">
        <f>_xll.BDP(D1147&amp;" equity",$G$1)</f>
        <v>#NAME?</v>
      </c>
      <c r="H1147" s="4" t="e">
        <f>_xll.BDP(D1147&amp;" equity",$H$1)</f>
        <v>#NAME?</v>
      </c>
      <c r="J1147" s="4">
        <f t="shared" si="17"/>
        <v>0</v>
      </c>
    </row>
    <row r="1148" ht="15" customHeight="1" s="4" customFormat="1">
      <c r="D1148" s="4">
        <f>'EZE Daily Holdings_AUTOLOAD'!G1150</f>
        <v>0</v>
      </c>
      <c r="F1148" s="4" t="e">
        <f>_xll.BDP(D1148&amp;" equity",$F$1)</f>
        <v>#NAME?</v>
      </c>
      <c r="G1148" s="4" t="e">
        <f>_xll.BDP(D1148&amp;" equity",$G$1)</f>
        <v>#NAME?</v>
      </c>
      <c r="H1148" s="4" t="e">
        <f>_xll.BDP(D1148&amp;" equity",$H$1)</f>
        <v>#NAME?</v>
      </c>
      <c r="J1148" s="4">
        <f t="shared" si="17"/>
        <v>0</v>
      </c>
    </row>
    <row r="1149" ht="15" customHeight="1" s="4" customFormat="1">
      <c r="D1149" s="4">
        <f>'EZE Daily Holdings_AUTOLOAD'!G1151</f>
        <v>0</v>
      </c>
      <c r="F1149" s="4" t="e">
        <f>_xll.BDP(D1149&amp;" equity",$F$1)</f>
        <v>#NAME?</v>
      </c>
      <c r="G1149" s="4" t="e">
        <f>_xll.BDP(D1149&amp;" equity",$G$1)</f>
        <v>#NAME?</v>
      </c>
      <c r="H1149" s="4" t="e">
        <f>_xll.BDP(D1149&amp;" equity",$H$1)</f>
        <v>#NAME?</v>
      </c>
      <c r="J1149" s="4">
        <f t="shared" si="17"/>
        <v>0</v>
      </c>
    </row>
    <row r="1150" ht="15" customHeight="1" s="4" customFormat="1">
      <c r="D1150" s="4">
        <f>'EZE Daily Holdings_AUTOLOAD'!G1152</f>
        <v>0</v>
      </c>
      <c r="F1150" s="4" t="e">
        <f>_xll.BDP(D1150&amp;" equity",$F$1)</f>
        <v>#NAME?</v>
      </c>
      <c r="G1150" s="4" t="e">
        <f>_xll.BDP(D1150&amp;" equity",$G$1)</f>
        <v>#NAME?</v>
      </c>
      <c r="H1150" s="4" t="e">
        <f>_xll.BDP(D1150&amp;" equity",$H$1)</f>
        <v>#NAME?</v>
      </c>
      <c r="J1150" s="4">
        <f t="shared" si="17"/>
        <v>0</v>
      </c>
    </row>
    <row r="1151" ht="15" customHeight="1" s="4" customFormat="1">
      <c r="D1151" s="4">
        <f>'EZE Daily Holdings_AUTOLOAD'!G1153</f>
        <v>0</v>
      </c>
      <c r="F1151" s="4" t="e">
        <f>_xll.BDP(D1151&amp;" equity",$F$1)</f>
        <v>#NAME?</v>
      </c>
      <c r="G1151" s="4" t="e">
        <f>_xll.BDP(D1151&amp;" equity",$G$1)</f>
        <v>#NAME?</v>
      </c>
      <c r="H1151" s="4" t="e">
        <f>_xll.BDP(D1151&amp;" equity",$H$1)</f>
        <v>#NAME?</v>
      </c>
      <c r="J1151" s="4">
        <f t="shared" si="17"/>
        <v>0</v>
      </c>
    </row>
    <row r="1152" ht="15" customHeight="1" s="4" customFormat="1">
      <c r="D1152" s="4">
        <f>'EZE Daily Holdings_AUTOLOAD'!G1154</f>
        <v>0</v>
      </c>
      <c r="F1152" s="4" t="e">
        <f>_xll.BDP(D1152&amp;" equity",$F$1)</f>
        <v>#NAME?</v>
      </c>
      <c r="G1152" s="4" t="e">
        <f>_xll.BDP(D1152&amp;" equity",$G$1)</f>
        <v>#NAME?</v>
      </c>
      <c r="H1152" s="4" t="e">
        <f>_xll.BDP(D1152&amp;" equity",$H$1)</f>
        <v>#NAME?</v>
      </c>
      <c r="J1152" s="4">
        <f t="shared" si="17"/>
        <v>0</v>
      </c>
    </row>
    <row r="1153" ht="15" customHeight="1" s="4" customFormat="1">
      <c r="D1153" s="4">
        <f>'EZE Daily Holdings_AUTOLOAD'!G1155</f>
        <v>0</v>
      </c>
      <c r="F1153" s="4" t="e">
        <f>_xll.BDP(D1153&amp;" equity",$F$1)</f>
        <v>#NAME?</v>
      </c>
      <c r="G1153" s="4" t="e">
        <f>_xll.BDP(D1153&amp;" equity",$G$1)</f>
        <v>#NAME?</v>
      </c>
      <c r="H1153" s="4" t="e">
        <f>_xll.BDP(D1153&amp;" equity",$H$1)</f>
        <v>#NAME?</v>
      </c>
      <c r="J1153" s="4">
        <f t="shared" si="17"/>
        <v>0</v>
      </c>
    </row>
    <row r="1154" ht="15" customHeight="1" s="4" customFormat="1">
      <c r="D1154" s="4">
        <f>'EZE Daily Holdings_AUTOLOAD'!G1156</f>
        <v>0</v>
      </c>
      <c r="F1154" s="4" t="e">
        <f>_xll.BDP(D1154&amp;" equity",$F$1)</f>
        <v>#NAME?</v>
      </c>
      <c r="G1154" s="4" t="e">
        <f>_xll.BDP(D1154&amp;" equity",$G$1)</f>
        <v>#NAME?</v>
      </c>
      <c r="H1154" s="4" t="e">
        <f>_xll.BDP(D1154&amp;" equity",$H$1)</f>
        <v>#NAME?</v>
      </c>
      <c r="J1154" s="4">
        <f t="shared" si="17"/>
        <v>0</v>
      </c>
    </row>
    <row r="1155" ht="15" customHeight="1" s="4" customFormat="1">
      <c r="D1155" s="4">
        <f>'EZE Daily Holdings_AUTOLOAD'!G1157</f>
        <v>0</v>
      </c>
      <c r="F1155" s="4" t="e">
        <f>_xll.BDP(D1155&amp;" equity",$F$1)</f>
        <v>#NAME?</v>
      </c>
      <c r="G1155" s="4" t="e">
        <f>_xll.BDP(D1155&amp;" equity",$G$1)</f>
        <v>#NAME?</v>
      </c>
      <c r="H1155" s="4" t="e">
        <f>_xll.BDP(D1155&amp;" equity",$H$1)</f>
        <v>#NAME?</v>
      </c>
      <c r="J1155" s="4">
        <f ref="J1155:J1218" t="shared" si="18">D1155</f>
        <v>0</v>
      </c>
    </row>
    <row r="1156" ht="15" customHeight="1" s="4" customFormat="1">
      <c r="D1156" s="4">
        <f>'EZE Daily Holdings_AUTOLOAD'!G1158</f>
        <v>0</v>
      </c>
      <c r="F1156" s="4" t="e">
        <f>_xll.BDP(D1156&amp;" equity",$F$1)</f>
        <v>#NAME?</v>
      </c>
      <c r="G1156" s="4" t="e">
        <f>_xll.BDP(D1156&amp;" equity",$G$1)</f>
        <v>#NAME?</v>
      </c>
      <c r="H1156" s="4" t="e">
        <f>_xll.BDP(D1156&amp;" equity",$H$1)</f>
        <v>#NAME?</v>
      </c>
      <c r="J1156" s="4">
        <f t="shared" si="18"/>
        <v>0</v>
      </c>
    </row>
    <row r="1157" ht="15" customHeight="1" s="4" customFormat="1">
      <c r="D1157" s="4">
        <f>'EZE Daily Holdings_AUTOLOAD'!G1159</f>
        <v>0</v>
      </c>
      <c r="F1157" s="4" t="e">
        <f>_xll.BDP(D1157&amp;" equity",$F$1)</f>
        <v>#NAME?</v>
      </c>
      <c r="G1157" s="4" t="e">
        <f>_xll.BDP(D1157&amp;" equity",$G$1)</f>
        <v>#NAME?</v>
      </c>
      <c r="H1157" s="4" t="e">
        <f>_xll.BDP(D1157&amp;" equity",$H$1)</f>
        <v>#NAME?</v>
      </c>
      <c r="J1157" s="4">
        <f t="shared" si="18"/>
        <v>0</v>
      </c>
    </row>
    <row r="1158" ht="15" customHeight="1" s="4" customFormat="1">
      <c r="D1158" s="4">
        <f>'EZE Daily Holdings_AUTOLOAD'!G1160</f>
        <v>0</v>
      </c>
      <c r="F1158" s="4" t="e">
        <f>_xll.BDP(D1158&amp;" equity",$F$1)</f>
        <v>#NAME?</v>
      </c>
      <c r="G1158" s="4" t="e">
        <f>_xll.BDP(D1158&amp;" equity",$G$1)</f>
        <v>#NAME?</v>
      </c>
      <c r="H1158" s="4" t="e">
        <f>_xll.BDP(D1158&amp;" equity",$H$1)</f>
        <v>#NAME?</v>
      </c>
      <c r="J1158" s="4">
        <f t="shared" si="18"/>
        <v>0</v>
      </c>
    </row>
    <row r="1159" ht="15" customHeight="1" s="4" customFormat="1">
      <c r="D1159" s="4">
        <f>'EZE Daily Holdings_AUTOLOAD'!G1161</f>
        <v>0</v>
      </c>
      <c r="F1159" s="4" t="e">
        <f>_xll.BDP(D1159&amp;" equity",$F$1)</f>
        <v>#NAME?</v>
      </c>
      <c r="G1159" s="4" t="e">
        <f>_xll.BDP(D1159&amp;" equity",$G$1)</f>
        <v>#NAME?</v>
      </c>
      <c r="H1159" s="4" t="e">
        <f>_xll.BDP(D1159&amp;" equity",$H$1)</f>
        <v>#NAME?</v>
      </c>
      <c r="J1159" s="4">
        <f t="shared" si="18"/>
        <v>0</v>
      </c>
    </row>
    <row r="1160" ht="15" customHeight="1" s="4" customFormat="1">
      <c r="D1160" s="4">
        <f>'EZE Daily Holdings_AUTOLOAD'!G1162</f>
        <v>0</v>
      </c>
      <c r="F1160" s="4" t="e">
        <f>_xll.BDP(D1160&amp;" equity",$F$1)</f>
        <v>#NAME?</v>
      </c>
      <c r="G1160" s="4" t="e">
        <f>_xll.BDP(D1160&amp;" equity",$G$1)</f>
        <v>#NAME?</v>
      </c>
      <c r="H1160" s="4" t="e">
        <f>_xll.BDP(D1160&amp;" equity",$H$1)</f>
        <v>#NAME?</v>
      </c>
      <c r="J1160" s="4">
        <f t="shared" si="18"/>
        <v>0</v>
      </c>
    </row>
    <row r="1161" ht="15" customHeight="1" s="4" customFormat="1">
      <c r="D1161" s="4">
        <f>'EZE Daily Holdings_AUTOLOAD'!G1163</f>
        <v>0</v>
      </c>
      <c r="F1161" s="4" t="e">
        <f>_xll.BDP(D1161&amp;" equity",$F$1)</f>
        <v>#NAME?</v>
      </c>
      <c r="G1161" s="4" t="e">
        <f>_xll.BDP(D1161&amp;" equity",$G$1)</f>
        <v>#NAME?</v>
      </c>
      <c r="H1161" s="4" t="e">
        <f>_xll.BDP(D1161&amp;" equity",$H$1)</f>
        <v>#NAME?</v>
      </c>
      <c r="J1161" s="4">
        <f t="shared" si="18"/>
        <v>0</v>
      </c>
    </row>
    <row r="1162" ht="15" customHeight="1" s="4" customFormat="1">
      <c r="D1162" s="4">
        <f>'EZE Daily Holdings_AUTOLOAD'!G1164</f>
        <v>0</v>
      </c>
      <c r="F1162" s="4" t="e">
        <f>_xll.BDP(D1162&amp;" equity",$F$1)</f>
        <v>#NAME?</v>
      </c>
      <c r="G1162" s="4" t="e">
        <f>_xll.BDP(D1162&amp;" equity",$G$1)</f>
        <v>#NAME?</v>
      </c>
      <c r="H1162" s="4" t="e">
        <f>_xll.BDP(D1162&amp;" equity",$H$1)</f>
        <v>#NAME?</v>
      </c>
      <c r="J1162" s="4">
        <f t="shared" si="18"/>
        <v>0</v>
      </c>
    </row>
    <row r="1163" ht="15" customHeight="1" s="4" customFormat="1">
      <c r="D1163" s="4">
        <f>'EZE Daily Holdings_AUTOLOAD'!G1165</f>
        <v>0</v>
      </c>
      <c r="F1163" s="4" t="e">
        <f>_xll.BDP(D1163&amp;" equity",$F$1)</f>
        <v>#NAME?</v>
      </c>
      <c r="G1163" s="4" t="e">
        <f>_xll.BDP(D1163&amp;" equity",$G$1)</f>
        <v>#NAME?</v>
      </c>
      <c r="H1163" s="4" t="e">
        <f>_xll.BDP(D1163&amp;" equity",$H$1)</f>
        <v>#NAME?</v>
      </c>
      <c r="J1163" s="4">
        <f t="shared" si="18"/>
        <v>0</v>
      </c>
    </row>
    <row r="1164" ht="15" customHeight="1" s="4" customFormat="1">
      <c r="D1164" s="4">
        <f>'EZE Daily Holdings_AUTOLOAD'!G1166</f>
        <v>0</v>
      </c>
      <c r="F1164" s="4" t="e">
        <f>_xll.BDP(D1164&amp;" equity",$F$1)</f>
        <v>#NAME?</v>
      </c>
      <c r="G1164" s="4" t="e">
        <f>_xll.BDP(D1164&amp;" equity",$G$1)</f>
        <v>#NAME?</v>
      </c>
      <c r="H1164" s="4" t="e">
        <f>_xll.BDP(D1164&amp;" equity",$H$1)</f>
        <v>#NAME?</v>
      </c>
      <c r="J1164" s="4">
        <f t="shared" si="18"/>
        <v>0</v>
      </c>
    </row>
    <row r="1165" ht="15" customHeight="1" s="4" customFormat="1">
      <c r="D1165" s="4">
        <f>'EZE Daily Holdings_AUTOLOAD'!G1167</f>
        <v>0</v>
      </c>
      <c r="F1165" s="4" t="e">
        <f>_xll.BDP(D1165&amp;" equity",$F$1)</f>
        <v>#NAME?</v>
      </c>
      <c r="G1165" s="4" t="e">
        <f>_xll.BDP(D1165&amp;" equity",$G$1)</f>
        <v>#NAME?</v>
      </c>
      <c r="H1165" s="4" t="e">
        <f>_xll.BDP(D1165&amp;" equity",$H$1)</f>
        <v>#NAME?</v>
      </c>
      <c r="J1165" s="4">
        <f t="shared" si="18"/>
        <v>0</v>
      </c>
    </row>
    <row r="1166" ht="15" customHeight="1" s="4" customFormat="1">
      <c r="D1166" s="4">
        <f>'EZE Daily Holdings_AUTOLOAD'!G1168</f>
        <v>0</v>
      </c>
      <c r="F1166" s="4" t="e">
        <f>_xll.BDP(D1166&amp;" equity",$F$1)</f>
        <v>#NAME?</v>
      </c>
      <c r="G1166" s="4" t="e">
        <f>_xll.BDP(D1166&amp;" equity",$G$1)</f>
        <v>#NAME?</v>
      </c>
      <c r="H1166" s="4" t="e">
        <f>_xll.BDP(D1166&amp;" equity",$H$1)</f>
        <v>#NAME?</v>
      </c>
      <c r="J1166" s="4">
        <f t="shared" si="18"/>
        <v>0</v>
      </c>
    </row>
    <row r="1167" ht="15" customHeight="1" s="4" customFormat="1">
      <c r="D1167" s="4">
        <f>'EZE Daily Holdings_AUTOLOAD'!G1169</f>
        <v>0</v>
      </c>
      <c r="F1167" s="4" t="e">
        <f>_xll.BDP(D1167&amp;" equity",$F$1)</f>
        <v>#NAME?</v>
      </c>
      <c r="G1167" s="4" t="e">
        <f>_xll.BDP(D1167&amp;" equity",$G$1)</f>
        <v>#NAME?</v>
      </c>
      <c r="H1167" s="4" t="e">
        <f>_xll.BDP(D1167&amp;" equity",$H$1)</f>
        <v>#NAME?</v>
      </c>
      <c r="J1167" s="4">
        <f t="shared" si="18"/>
        <v>0</v>
      </c>
    </row>
    <row r="1168" ht="15" customHeight="1" s="4" customFormat="1">
      <c r="D1168" s="4">
        <f>'EZE Daily Holdings_AUTOLOAD'!G1170</f>
        <v>0</v>
      </c>
      <c r="F1168" s="4" t="e">
        <f>_xll.BDP(D1168&amp;" equity",$F$1)</f>
        <v>#NAME?</v>
      </c>
      <c r="G1168" s="4" t="e">
        <f>_xll.BDP(D1168&amp;" equity",$G$1)</f>
        <v>#NAME?</v>
      </c>
      <c r="H1168" s="4" t="e">
        <f>_xll.BDP(D1168&amp;" equity",$H$1)</f>
        <v>#NAME?</v>
      </c>
      <c r="J1168" s="4">
        <f t="shared" si="18"/>
        <v>0</v>
      </c>
    </row>
    <row r="1169" ht="15" customHeight="1" s="4" customFormat="1">
      <c r="D1169" s="4">
        <f>'EZE Daily Holdings_AUTOLOAD'!G1171</f>
        <v>0</v>
      </c>
      <c r="F1169" s="4" t="e">
        <f>_xll.BDP(D1169&amp;" equity",$F$1)</f>
        <v>#NAME?</v>
      </c>
      <c r="G1169" s="4" t="e">
        <f>_xll.BDP(D1169&amp;" equity",$G$1)</f>
        <v>#NAME?</v>
      </c>
      <c r="H1169" s="4" t="e">
        <f>_xll.BDP(D1169&amp;" equity",$H$1)</f>
        <v>#NAME?</v>
      </c>
      <c r="J1169" s="4">
        <f t="shared" si="18"/>
        <v>0</v>
      </c>
    </row>
    <row r="1170" ht="15" customHeight="1" s="4" customFormat="1">
      <c r="D1170" s="4">
        <f>'EZE Daily Holdings_AUTOLOAD'!G1172</f>
        <v>0</v>
      </c>
      <c r="F1170" s="4" t="e">
        <f>_xll.BDP(D1170&amp;" equity",$F$1)</f>
        <v>#NAME?</v>
      </c>
      <c r="G1170" s="4" t="e">
        <f>_xll.BDP(D1170&amp;" equity",$G$1)</f>
        <v>#NAME?</v>
      </c>
      <c r="H1170" s="4" t="e">
        <f>_xll.BDP(D1170&amp;" equity",$H$1)</f>
        <v>#NAME?</v>
      </c>
      <c r="J1170" s="4">
        <f t="shared" si="18"/>
        <v>0</v>
      </c>
    </row>
    <row r="1171" ht="15" customHeight="1" s="4" customFormat="1">
      <c r="D1171" s="4">
        <f>'EZE Daily Holdings_AUTOLOAD'!G1173</f>
        <v>0</v>
      </c>
      <c r="F1171" s="4" t="e">
        <f>_xll.BDP(D1171&amp;" equity",$F$1)</f>
        <v>#NAME?</v>
      </c>
      <c r="G1171" s="4" t="e">
        <f>_xll.BDP(D1171&amp;" equity",$G$1)</f>
        <v>#NAME?</v>
      </c>
      <c r="H1171" s="4" t="e">
        <f>_xll.BDP(D1171&amp;" equity",$H$1)</f>
        <v>#NAME?</v>
      </c>
      <c r="J1171" s="4">
        <f t="shared" si="18"/>
        <v>0</v>
      </c>
    </row>
    <row r="1172" ht="15" customHeight="1" s="4" customFormat="1">
      <c r="D1172" s="4">
        <f>'EZE Daily Holdings_AUTOLOAD'!G1174</f>
        <v>0</v>
      </c>
      <c r="F1172" s="4" t="e">
        <f>_xll.BDP(D1172&amp;" equity",$F$1)</f>
        <v>#NAME?</v>
      </c>
      <c r="G1172" s="4" t="e">
        <f>_xll.BDP(D1172&amp;" equity",$G$1)</f>
        <v>#NAME?</v>
      </c>
      <c r="H1172" s="4" t="e">
        <f>_xll.BDP(D1172&amp;" equity",$H$1)</f>
        <v>#NAME?</v>
      </c>
      <c r="J1172" s="4">
        <f t="shared" si="18"/>
        <v>0</v>
      </c>
    </row>
    <row r="1173" ht="15" customHeight="1" s="4" customFormat="1">
      <c r="D1173" s="4">
        <f>'EZE Daily Holdings_AUTOLOAD'!G1175</f>
        <v>0</v>
      </c>
      <c r="F1173" s="4" t="e">
        <f>_xll.BDP(D1173&amp;" equity",$F$1)</f>
        <v>#NAME?</v>
      </c>
      <c r="G1173" s="4" t="e">
        <f>_xll.BDP(D1173&amp;" equity",$G$1)</f>
        <v>#NAME?</v>
      </c>
      <c r="H1173" s="4" t="e">
        <f>_xll.BDP(D1173&amp;" equity",$H$1)</f>
        <v>#NAME?</v>
      </c>
      <c r="J1173" s="4">
        <f t="shared" si="18"/>
        <v>0</v>
      </c>
    </row>
    <row r="1174" ht="15" customHeight="1" s="4" customFormat="1">
      <c r="D1174" s="4">
        <f>'EZE Daily Holdings_AUTOLOAD'!G1176</f>
        <v>0</v>
      </c>
      <c r="F1174" s="4" t="e">
        <f>_xll.BDP(D1174&amp;" equity",$F$1)</f>
        <v>#NAME?</v>
      </c>
      <c r="G1174" s="4" t="e">
        <f>_xll.BDP(D1174&amp;" equity",$G$1)</f>
        <v>#NAME?</v>
      </c>
      <c r="H1174" s="4" t="e">
        <f>_xll.BDP(D1174&amp;" equity",$H$1)</f>
        <v>#NAME?</v>
      </c>
      <c r="J1174" s="4">
        <f t="shared" si="18"/>
        <v>0</v>
      </c>
    </row>
    <row r="1175" ht="15" customHeight="1" s="4" customFormat="1">
      <c r="D1175" s="4">
        <f>'EZE Daily Holdings_AUTOLOAD'!G1177</f>
        <v>0</v>
      </c>
      <c r="F1175" s="4" t="e">
        <f>_xll.BDP(D1175&amp;" equity",$F$1)</f>
        <v>#NAME?</v>
      </c>
      <c r="G1175" s="4" t="e">
        <f>_xll.BDP(D1175&amp;" equity",$G$1)</f>
        <v>#NAME?</v>
      </c>
      <c r="H1175" s="4" t="e">
        <f>_xll.BDP(D1175&amp;" equity",$H$1)</f>
        <v>#NAME?</v>
      </c>
      <c r="J1175" s="4">
        <f t="shared" si="18"/>
        <v>0</v>
      </c>
    </row>
    <row r="1176" ht="15" customHeight="1" s="4" customFormat="1">
      <c r="D1176" s="4">
        <f>'EZE Daily Holdings_AUTOLOAD'!G1178</f>
        <v>0</v>
      </c>
      <c r="F1176" s="4" t="e">
        <f>_xll.BDP(D1176&amp;" equity",$F$1)</f>
        <v>#NAME?</v>
      </c>
      <c r="G1176" s="4" t="e">
        <f>_xll.BDP(D1176&amp;" equity",$G$1)</f>
        <v>#NAME?</v>
      </c>
      <c r="H1176" s="4" t="e">
        <f>_xll.BDP(D1176&amp;" equity",$H$1)</f>
        <v>#NAME?</v>
      </c>
      <c r="J1176" s="4">
        <f t="shared" si="18"/>
        <v>0</v>
      </c>
    </row>
    <row r="1177" ht="15" customHeight="1" s="4" customFormat="1">
      <c r="D1177" s="4">
        <f>'EZE Daily Holdings_AUTOLOAD'!G1179</f>
        <v>0</v>
      </c>
      <c r="F1177" s="4" t="e">
        <f>_xll.BDP(D1177&amp;" equity",$F$1)</f>
        <v>#NAME?</v>
      </c>
      <c r="G1177" s="4" t="e">
        <f>_xll.BDP(D1177&amp;" equity",$G$1)</f>
        <v>#NAME?</v>
      </c>
      <c r="H1177" s="4" t="e">
        <f>_xll.BDP(D1177&amp;" equity",$H$1)</f>
        <v>#NAME?</v>
      </c>
      <c r="J1177" s="4">
        <f t="shared" si="18"/>
        <v>0</v>
      </c>
    </row>
    <row r="1178" ht="15" customHeight="1" s="4" customFormat="1">
      <c r="D1178" s="4">
        <f>'EZE Daily Holdings_AUTOLOAD'!G1180</f>
        <v>0</v>
      </c>
      <c r="F1178" s="4" t="e">
        <f>_xll.BDP(D1178&amp;" equity",$F$1)</f>
        <v>#NAME?</v>
      </c>
      <c r="G1178" s="4" t="e">
        <f>_xll.BDP(D1178&amp;" equity",$G$1)</f>
        <v>#NAME?</v>
      </c>
      <c r="H1178" s="4" t="e">
        <f>_xll.BDP(D1178&amp;" equity",$H$1)</f>
        <v>#NAME?</v>
      </c>
      <c r="J1178" s="4">
        <f t="shared" si="18"/>
        <v>0</v>
      </c>
    </row>
    <row r="1179" ht="15" customHeight="1" s="4" customFormat="1">
      <c r="D1179" s="4">
        <f>'EZE Daily Holdings_AUTOLOAD'!G1181</f>
        <v>0</v>
      </c>
      <c r="F1179" s="4" t="e">
        <f>_xll.BDP(D1179&amp;" equity",$F$1)</f>
        <v>#NAME?</v>
      </c>
      <c r="G1179" s="4" t="e">
        <f>_xll.BDP(D1179&amp;" equity",$G$1)</f>
        <v>#NAME?</v>
      </c>
      <c r="H1179" s="4" t="e">
        <f>_xll.BDP(D1179&amp;" equity",$H$1)</f>
        <v>#NAME?</v>
      </c>
      <c r="J1179" s="4">
        <f t="shared" si="18"/>
        <v>0</v>
      </c>
    </row>
    <row r="1180" ht="15" customHeight="1" s="4" customFormat="1">
      <c r="D1180" s="4">
        <f>'EZE Daily Holdings_AUTOLOAD'!G1182</f>
        <v>0</v>
      </c>
      <c r="F1180" s="4" t="e">
        <f>_xll.BDP(D1180&amp;" equity",$F$1)</f>
        <v>#NAME?</v>
      </c>
      <c r="G1180" s="4" t="e">
        <f>_xll.BDP(D1180&amp;" equity",$G$1)</f>
        <v>#NAME?</v>
      </c>
      <c r="H1180" s="4" t="e">
        <f>_xll.BDP(D1180&amp;" equity",$H$1)</f>
        <v>#NAME?</v>
      </c>
      <c r="J1180" s="4">
        <f t="shared" si="18"/>
        <v>0</v>
      </c>
    </row>
    <row r="1181" ht="15" customHeight="1" s="4" customFormat="1">
      <c r="D1181" s="4">
        <f>'EZE Daily Holdings_AUTOLOAD'!G1183</f>
        <v>0</v>
      </c>
      <c r="F1181" s="4" t="e">
        <f>_xll.BDP(D1181&amp;" equity",$F$1)</f>
        <v>#NAME?</v>
      </c>
      <c r="G1181" s="4" t="e">
        <f>_xll.BDP(D1181&amp;" equity",$G$1)</f>
        <v>#NAME?</v>
      </c>
      <c r="H1181" s="4" t="e">
        <f>_xll.BDP(D1181&amp;" equity",$H$1)</f>
        <v>#NAME?</v>
      </c>
      <c r="J1181" s="4">
        <f t="shared" si="18"/>
        <v>0</v>
      </c>
    </row>
    <row r="1182" ht="15" customHeight="1" s="4" customFormat="1">
      <c r="D1182" s="4">
        <f>'EZE Daily Holdings_AUTOLOAD'!G1184</f>
        <v>0</v>
      </c>
      <c r="F1182" s="4" t="e">
        <f>_xll.BDP(D1182&amp;" equity",$F$1)</f>
        <v>#NAME?</v>
      </c>
      <c r="G1182" s="4" t="e">
        <f>_xll.BDP(D1182&amp;" equity",$G$1)</f>
        <v>#NAME?</v>
      </c>
      <c r="H1182" s="4" t="e">
        <f>_xll.BDP(D1182&amp;" equity",$H$1)</f>
        <v>#NAME?</v>
      </c>
      <c r="J1182" s="4">
        <f t="shared" si="18"/>
        <v>0</v>
      </c>
    </row>
    <row r="1183" ht="15" customHeight="1" s="4" customFormat="1">
      <c r="D1183" s="4">
        <f>'EZE Daily Holdings_AUTOLOAD'!G1185</f>
        <v>0</v>
      </c>
      <c r="F1183" s="4" t="e">
        <f>_xll.BDP(D1183&amp;" equity",$F$1)</f>
        <v>#NAME?</v>
      </c>
      <c r="G1183" s="4" t="e">
        <f>_xll.BDP(D1183&amp;" equity",$G$1)</f>
        <v>#NAME?</v>
      </c>
      <c r="H1183" s="4" t="e">
        <f>_xll.BDP(D1183&amp;" equity",$H$1)</f>
        <v>#NAME?</v>
      </c>
      <c r="J1183" s="4">
        <f t="shared" si="18"/>
        <v>0</v>
      </c>
    </row>
    <row r="1184" ht="15" customHeight="1" s="4" customFormat="1">
      <c r="D1184" s="4">
        <f>'EZE Daily Holdings_AUTOLOAD'!G1186</f>
        <v>0</v>
      </c>
      <c r="F1184" s="4" t="e">
        <f>_xll.BDP(D1184&amp;" equity",$F$1)</f>
        <v>#NAME?</v>
      </c>
      <c r="G1184" s="4" t="e">
        <f>_xll.BDP(D1184&amp;" equity",$G$1)</f>
        <v>#NAME?</v>
      </c>
      <c r="H1184" s="4" t="e">
        <f>_xll.BDP(D1184&amp;" equity",$H$1)</f>
        <v>#NAME?</v>
      </c>
      <c r="J1184" s="4">
        <f t="shared" si="18"/>
        <v>0</v>
      </c>
    </row>
    <row r="1185" ht="15" customHeight="1" s="4" customFormat="1">
      <c r="D1185" s="4">
        <f>'EZE Daily Holdings_AUTOLOAD'!G1187</f>
        <v>0</v>
      </c>
      <c r="F1185" s="4" t="e">
        <f>_xll.BDP(D1185&amp;" equity",$F$1)</f>
        <v>#NAME?</v>
      </c>
      <c r="G1185" s="4" t="e">
        <f>_xll.BDP(D1185&amp;" equity",$G$1)</f>
        <v>#NAME?</v>
      </c>
      <c r="H1185" s="4" t="e">
        <f>_xll.BDP(D1185&amp;" equity",$H$1)</f>
        <v>#NAME?</v>
      </c>
      <c r="J1185" s="4">
        <f t="shared" si="18"/>
        <v>0</v>
      </c>
    </row>
    <row r="1186" ht="15" customHeight="1" s="4" customFormat="1">
      <c r="D1186" s="4">
        <f>'EZE Daily Holdings_AUTOLOAD'!G1188</f>
        <v>0</v>
      </c>
      <c r="F1186" s="4" t="e">
        <f>_xll.BDP(D1186&amp;" equity",$F$1)</f>
        <v>#NAME?</v>
      </c>
      <c r="G1186" s="4" t="e">
        <f>_xll.BDP(D1186&amp;" equity",$G$1)</f>
        <v>#NAME?</v>
      </c>
      <c r="H1186" s="4" t="e">
        <f>_xll.BDP(D1186&amp;" equity",$H$1)</f>
        <v>#NAME?</v>
      </c>
      <c r="J1186" s="4">
        <f t="shared" si="18"/>
        <v>0</v>
      </c>
    </row>
    <row r="1187" ht="15" customHeight="1" s="4" customFormat="1">
      <c r="D1187" s="4">
        <f>'EZE Daily Holdings_AUTOLOAD'!G1189</f>
        <v>0</v>
      </c>
      <c r="F1187" s="4" t="e">
        <f>_xll.BDP(D1187&amp;" equity",$F$1)</f>
        <v>#NAME?</v>
      </c>
      <c r="G1187" s="4" t="e">
        <f>_xll.BDP(D1187&amp;" equity",$G$1)</f>
        <v>#NAME?</v>
      </c>
      <c r="H1187" s="4" t="e">
        <f>_xll.BDP(D1187&amp;" equity",$H$1)</f>
        <v>#NAME?</v>
      </c>
      <c r="J1187" s="4">
        <f t="shared" si="18"/>
        <v>0</v>
      </c>
    </row>
    <row r="1188" ht="15" customHeight="1" s="4" customFormat="1">
      <c r="D1188" s="4">
        <f>'EZE Daily Holdings_AUTOLOAD'!G1190</f>
        <v>0</v>
      </c>
      <c r="F1188" s="4" t="e">
        <f>_xll.BDP(D1188&amp;" equity",$F$1)</f>
        <v>#NAME?</v>
      </c>
      <c r="G1188" s="4" t="e">
        <f>_xll.BDP(D1188&amp;" equity",$G$1)</f>
        <v>#NAME?</v>
      </c>
      <c r="H1188" s="4" t="e">
        <f>_xll.BDP(D1188&amp;" equity",$H$1)</f>
        <v>#NAME?</v>
      </c>
      <c r="J1188" s="4">
        <f t="shared" si="18"/>
        <v>0</v>
      </c>
    </row>
    <row r="1189" ht="15" customHeight="1" s="4" customFormat="1">
      <c r="D1189" s="4">
        <f>'EZE Daily Holdings_AUTOLOAD'!G1191</f>
        <v>0</v>
      </c>
      <c r="F1189" s="4" t="e">
        <f>_xll.BDP(D1189&amp;" equity",$F$1)</f>
        <v>#NAME?</v>
      </c>
      <c r="G1189" s="4" t="e">
        <f>_xll.BDP(D1189&amp;" equity",$G$1)</f>
        <v>#NAME?</v>
      </c>
      <c r="H1189" s="4" t="e">
        <f>_xll.BDP(D1189&amp;" equity",$H$1)</f>
        <v>#NAME?</v>
      </c>
      <c r="J1189" s="4">
        <f t="shared" si="18"/>
        <v>0</v>
      </c>
    </row>
    <row r="1190" ht="15" customHeight="1" s="4" customFormat="1">
      <c r="D1190" s="4">
        <f>'EZE Daily Holdings_AUTOLOAD'!G1192</f>
        <v>0</v>
      </c>
      <c r="F1190" s="4" t="e">
        <f>_xll.BDP(D1190&amp;" equity",$F$1)</f>
        <v>#NAME?</v>
      </c>
      <c r="G1190" s="4" t="e">
        <f>_xll.BDP(D1190&amp;" equity",$G$1)</f>
        <v>#NAME?</v>
      </c>
      <c r="H1190" s="4" t="e">
        <f>_xll.BDP(D1190&amp;" equity",$H$1)</f>
        <v>#NAME?</v>
      </c>
      <c r="J1190" s="4">
        <f t="shared" si="18"/>
        <v>0</v>
      </c>
    </row>
    <row r="1191" ht="15" customHeight="1" s="4" customFormat="1">
      <c r="D1191" s="4">
        <f>'EZE Daily Holdings_AUTOLOAD'!G1193</f>
        <v>0</v>
      </c>
      <c r="F1191" s="4" t="e">
        <f>_xll.BDP(D1191&amp;" equity",$F$1)</f>
        <v>#NAME?</v>
      </c>
      <c r="G1191" s="4" t="e">
        <f>_xll.BDP(D1191&amp;" equity",$G$1)</f>
        <v>#NAME?</v>
      </c>
      <c r="H1191" s="4" t="e">
        <f>_xll.BDP(D1191&amp;" equity",$H$1)</f>
        <v>#NAME?</v>
      </c>
      <c r="J1191" s="4">
        <f t="shared" si="18"/>
        <v>0</v>
      </c>
    </row>
    <row r="1192" ht="15" customHeight="1" s="4" customFormat="1">
      <c r="D1192" s="4">
        <f>'EZE Daily Holdings_AUTOLOAD'!G1194</f>
        <v>0</v>
      </c>
      <c r="F1192" s="4" t="e">
        <f>_xll.BDP(D1192&amp;" equity",$F$1)</f>
        <v>#NAME?</v>
      </c>
      <c r="G1192" s="4" t="e">
        <f>_xll.BDP(D1192&amp;" equity",$G$1)</f>
        <v>#NAME?</v>
      </c>
      <c r="H1192" s="4" t="e">
        <f>_xll.BDP(D1192&amp;" equity",$H$1)</f>
        <v>#NAME?</v>
      </c>
      <c r="J1192" s="4">
        <f t="shared" si="18"/>
        <v>0</v>
      </c>
    </row>
    <row r="1193" ht="15" customHeight="1" s="4" customFormat="1">
      <c r="D1193" s="4">
        <f>'EZE Daily Holdings_AUTOLOAD'!G1195</f>
        <v>0</v>
      </c>
      <c r="F1193" s="4" t="e">
        <f>_xll.BDP(D1193&amp;" equity",$F$1)</f>
        <v>#NAME?</v>
      </c>
      <c r="G1193" s="4" t="e">
        <f>_xll.BDP(D1193&amp;" equity",$G$1)</f>
        <v>#NAME?</v>
      </c>
      <c r="H1193" s="4" t="e">
        <f>_xll.BDP(D1193&amp;" equity",$H$1)</f>
        <v>#NAME?</v>
      </c>
      <c r="J1193" s="4">
        <f t="shared" si="18"/>
        <v>0</v>
      </c>
    </row>
    <row r="1194" ht="15" customHeight="1" s="4" customFormat="1">
      <c r="D1194" s="4">
        <f>'EZE Daily Holdings_AUTOLOAD'!G1196</f>
        <v>0</v>
      </c>
      <c r="F1194" s="4" t="e">
        <f>_xll.BDP(D1194&amp;" equity",$F$1)</f>
        <v>#NAME?</v>
      </c>
      <c r="G1194" s="4" t="e">
        <f>_xll.BDP(D1194&amp;" equity",$G$1)</f>
        <v>#NAME?</v>
      </c>
      <c r="H1194" s="4" t="e">
        <f>_xll.BDP(D1194&amp;" equity",$H$1)</f>
        <v>#NAME?</v>
      </c>
      <c r="J1194" s="4">
        <f t="shared" si="18"/>
        <v>0</v>
      </c>
    </row>
    <row r="1195" ht="15" customHeight="1" s="4" customFormat="1">
      <c r="D1195" s="4">
        <f>'EZE Daily Holdings_AUTOLOAD'!G1197</f>
        <v>0</v>
      </c>
      <c r="F1195" s="4" t="e">
        <f>_xll.BDP(D1195&amp;" equity",$F$1)</f>
        <v>#NAME?</v>
      </c>
      <c r="G1195" s="4" t="e">
        <f>_xll.BDP(D1195&amp;" equity",$G$1)</f>
        <v>#NAME?</v>
      </c>
      <c r="H1195" s="4" t="e">
        <f>_xll.BDP(D1195&amp;" equity",$H$1)</f>
        <v>#NAME?</v>
      </c>
      <c r="J1195" s="4">
        <f t="shared" si="18"/>
        <v>0</v>
      </c>
    </row>
    <row r="1196" ht="15" customHeight="1" s="4" customFormat="1">
      <c r="D1196" s="4">
        <f>'EZE Daily Holdings_AUTOLOAD'!G1198</f>
        <v>0</v>
      </c>
      <c r="F1196" s="4" t="e">
        <f>_xll.BDP(D1196&amp;" equity",$F$1)</f>
        <v>#NAME?</v>
      </c>
      <c r="G1196" s="4" t="e">
        <f>_xll.BDP(D1196&amp;" equity",$G$1)</f>
        <v>#NAME?</v>
      </c>
      <c r="H1196" s="4" t="e">
        <f>_xll.BDP(D1196&amp;" equity",$H$1)</f>
        <v>#NAME?</v>
      </c>
      <c r="J1196" s="4">
        <f t="shared" si="18"/>
        <v>0</v>
      </c>
    </row>
    <row r="1197" ht="15" customHeight="1" s="4" customFormat="1">
      <c r="D1197" s="4">
        <f>'EZE Daily Holdings_AUTOLOAD'!G1199</f>
        <v>0</v>
      </c>
      <c r="F1197" s="4" t="e">
        <f>_xll.BDP(D1197&amp;" equity",$F$1)</f>
        <v>#NAME?</v>
      </c>
      <c r="G1197" s="4" t="e">
        <f>_xll.BDP(D1197&amp;" equity",$G$1)</f>
        <v>#NAME?</v>
      </c>
      <c r="H1197" s="4" t="e">
        <f>_xll.BDP(D1197&amp;" equity",$H$1)</f>
        <v>#NAME?</v>
      </c>
      <c r="J1197" s="4">
        <f t="shared" si="18"/>
        <v>0</v>
      </c>
    </row>
    <row r="1198" ht="15" customHeight="1" s="4" customFormat="1">
      <c r="D1198" s="4">
        <f>'EZE Daily Holdings_AUTOLOAD'!G1200</f>
        <v>0</v>
      </c>
      <c r="F1198" s="4" t="e">
        <f>_xll.BDP(D1198&amp;" equity",$F$1)</f>
        <v>#NAME?</v>
      </c>
      <c r="G1198" s="4" t="e">
        <f>_xll.BDP(D1198&amp;" equity",$G$1)</f>
        <v>#NAME?</v>
      </c>
      <c r="H1198" s="4" t="e">
        <f>_xll.BDP(D1198&amp;" equity",$H$1)</f>
        <v>#NAME?</v>
      </c>
      <c r="J1198" s="4">
        <f t="shared" si="18"/>
        <v>0</v>
      </c>
    </row>
    <row r="1199" ht="15" customHeight="1" s="4" customFormat="1">
      <c r="D1199" s="4">
        <f>'EZE Daily Holdings_AUTOLOAD'!G1201</f>
        <v>0</v>
      </c>
      <c r="F1199" s="4" t="e">
        <f>_xll.BDP(D1199&amp;" equity",$F$1)</f>
        <v>#NAME?</v>
      </c>
      <c r="G1199" s="4" t="e">
        <f>_xll.BDP(D1199&amp;" equity",$G$1)</f>
        <v>#NAME?</v>
      </c>
      <c r="H1199" s="4" t="e">
        <f>_xll.BDP(D1199&amp;" equity",$H$1)</f>
        <v>#NAME?</v>
      </c>
      <c r="J1199" s="4">
        <f t="shared" si="18"/>
        <v>0</v>
      </c>
    </row>
    <row r="1200" ht="15" customHeight="1" s="4" customFormat="1">
      <c r="D1200" s="4">
        <f>'EZE Daily Holdings_AUTOLOAD'!G1202</f>
        <v>0</v>
      </c>
      <c r="F1200" s="4" t="e">
        <f>_xll.BDP(D1200&amp;" equity",$F$1)</f>
        <v>#NAME?</v>
      </c>
      <c r="G1200" s="4" t="e">
        <f>_xll.BDP(D1200&amp;" equity",$G$1)</f>
        <v>#NAME?</v>
      </c>
      <c r="H1200" s="4" t="e">
        <f>_xll.BDP(D1200&amp;" equity",$H$1)</f>
        <v>#NAME?</v>
      </c>
      <c r="J1200" s="4">
        <f t="shared" si="18"/>
        <v>0</v>
      </c>
    </row>
    <row r="1201" ht="15" customHeight="1" s="4" customFormat="1">
      <c r="D1201" s="4">
        <f>'EZE Daily Holdings_AUTOLOAD'!G1203</f>
        <v>0</v>
      </c>
      <c r="F1201" s="4" t="e">
        <f>_xll.BDP(D1201&amp;" equity",$F$1)</f>
        <v>#NAME?</v>
      </c>
      <c r="G1201" s="4" t="e">
        <f>_xll.BDP(D1201&amp;" equity",$G$1)</f>
        <v>#NAME?</v>
      </c>
      <c r="H1201" s="4" t="e">
        <f>_xll.BDP(D1201&amp;" equity",$H$1)</f>
        <v>#NAME?</v>
      </c>
      <c r="J1201" s="4">
        <f t="shared" si="18"/>
        <v>0</v>
      </c>
    </row>
    <row r="1202" ht="15" customHeight="1" s="4" customFormat="1">
      <c r="D1202" s="4">
        <f>'EZE Daily Holdings_AUTOLOAD'!G1204</f>
        <v>0</v>
      </c>
      <c r="F1202" s="4" t="e">
        <f>_xll.BDP(D1202&amp;" equity",$F$1)</f>
        <v>#NAME?</v>
      </c>
      <c r="G1202" s="4" t="e">
        <f>_xll.BDP(D1202&amp;" equity",$G$1)</f>
        <v>#NAME?</v>
      </c>
      <c r="H1202" s="4" t="e">
        <f>_xll.BDP(D1202&amp;" equity",$H$1)</f>
        <v>#NAME?</v>
      </c>
      <c r="J1202" s="4">
        <f t="shared" si="18"/>
        <v>0</v>
      </c>
    </row>
    <row r="1203" ht="15" customHeight="1" s="4" customFormat="1">
      <c r="D1203" s="4">
        <f>'EZE Daily Holdings_AUTOLOAD'!G1205</f>
        <v>0</v>
      </c>
      <c r="F1203" s="4" t="e">
        <f>_xll.BDP(D1203&amp;" equity",$F$1)</f>
        <v>#NAME?</v>
      </c>
      <c r="G1203" s="4" t="e">
        <f>_xll.BDP(D1203&amp;" equity",$G$1)</f>
        <v>#NAME?</v>
      </c>
      <c r="H1203" s="4" t="e">
        <f>_xll.BDP(D1203&amp;" equity",$H$1)</f>
        <v>#NAME?</v>
      </c>
      <c r="J1203" s="4">
        <f t="shared" si="18"/>
        <v>0</v>
      </c>
    </row>
    <row r="1204" ht="15" customHeight="1" s="4" customFormat="1">
      <c r="D1204" s="4">
        <f>'EZE Daily Holdings_AUTOLOAD'!G1206</f>
        <v>0</v>
      </c>
      <c r="F1204" s="4" t="e">
        <f>_xll.BDP(D1204&amp;" equity",$F$1)</f>
        <v>#NAME?</v>
      </c>
      <c r="G1204" s="4" t="e">
        <f>_xll.BDP(D1204&amp;" equity",$G$1)</f>
        <v>#NAME?</v>
      </c>
      <c r="H1204" s="4" t="e">
        <f>_xll.BDP(D1204&amp;" equity",$H$1)</f>
        <v>#NAME?</v>
      </c>
      <c r="J1204" s="4">
        <f t="shared" si="18"/>
        <v>0</v>
      </c>
    </row>
    <row r="1205" ht="15" customHeight="1" s="4" customFormat="1">
      <c r="D1205" s="4">
        <f>'EZE Daily Holdings_AUTOLOAD'!G1207</f>
        <v>0</v>
      </c>
      <c r="F1205" s="4" t="e">
        <f>_xll.BDP(D1205&amp;" equity",$F$1)</f>
        <v>#NAME?</v>
      </c>
      <c r="G1205" s="4" t="e">
        <f>_xll.BDP(D1205&amp;" equity",$G$1)</f>
        <v>#NAME?</v>
      </c>
      <c r="H1205" s="4" t="e">
        <f>_xll.BDP(D1205&amp;" equity",$H$1)</f>
        <v>#NAME?</v>
      </c>
      <c r="J1205" s="4">
        <f t="shared" si="18"/>
        <v>0</v>
      </c>
    </row>
    <row r="1206" ht="15" customHeight="1" s="4" customFormat="1">
      <c r="D1206" s="4">
        <f>'EZE Daily Holdings_AUTOLOAD'!G1208</f>
        <v>0</v>
      </c>
      <c r="F1206" s="4" t="e">
        <f>_xll.BDP(D1206&amp;" equity",$F$1)</f>
        <v>#NAME?</v>
      </c>
      <c r="G1206" s="4" t="e">
        <f>_xll.BDP(D1206&amp;" equity",$G$1)</f>
        <v>#NAME?</v>
      </c>
      <c r="H1206" s="4" t="e">
        <f>_xll.BDP(D1206&amp;" equity",$H$1)</f>
        <v>#NAME?</v>
      </c>
      <c r="J1206" s="4">
        <f t="shared" si="18"/>
        <v>0</v>
      </c>
    </row>
    <row r="1207" ht="15" customHeight="1" s="4" customFormat="1">
      <c r="D1207" s="4">
        <f>'EZE Daily Holdings_AUTOLOAD'!G1209</f>
        <v>0</v>
      </c>
      <c r="F1207" s="4" t="e">
        <f>_xll.BDP(D1207&amp;" equity",$F$1)</f>
        <v>#NAME?</v>
      </c>
      <c r="G1207" s="4" t="e">
        <f>_xll.BDP(D1207&amp;" equity",$G$1)</f>
        <v>#NAME?</v>
      </c>
      <c r="H1207" s="4" t="e">
        <f>_xll.BDP(D1207&amp;" equity",$H$1)</f>
        <v>#NAME?</v>
      </c>
      <c r="J1207" s="4">
        <f t="shared" si="18"/>
        <v>0</v>
      </c>
    </row>
    <row r="1208" ht="15" customHeight="1" s="4" customFormat="1">
      <c r="D1208" s="4">
        <f>'EZE Daily Holdings_AUTOLOAD'!G1210</f>
        <v>0</v>
      </c>
      <c r="F1208" s="4" t="e">
        <f>_xll.BDP(D1208&amp;" equity",$F$1)</f>
        <v>#NAME?</v>
      </c>
      <c r="G1208" s="4" t="e">
        <f>_xll.BDP(D1208&amp;" equity",$G$1)</f>
        <v>#NAME?</v>
      </c>
      <c r="H1208" s="4" t="e">
        <f>_xll.BDP(D1208&amp;" equity",$H$1)</f>
        <v>#NAME?</v>
      </c>
      <c r="J1208" s="4">
        <f t="shared" si="18"/>
        <v>0</v>
      </c>
    </row>
    <row r="1209" ht="15" customHeight="1" s="4" customFormat="1">
      <c r="D1209" s="4">
        <f>'EZE Daily Holdings_AUTOLOAD'!G1211</f>
        <v>0</v>
      </c>
      <c r="F1209" s="4" t="e">
        <f>_xll.BDP(D1209&amp;" equity",$F$1)</f>
        <v>#NAME?</v>
      </c>
      <c r="G1209" s="4" t="e">
        <f>_xll.BDP(D1209&amp;" equity",$G$1)</f>
        <v>#NAME?</v>
      </c>
      <c r="H1209" s="4" t="e">
        <f>_xll.BDP(D1209&amp;" equity",$H$1)</f>
        <v>#NAME?</v>
      </c>
      <c r="J1209" s="4">
        <f t="shared" si="18"/>
        <v>0</v>
      </c>
    </row>
    <row r="1210" ht="15" customHeight="1" s="4" customFormat="1">
      <c r="D1210" s="4">
        <f>'EZE Daily Holdings_AUTOLOAD'!G1212</f>
        <v>0</v>
      </c>
      <c r="F1210" s="4" t="e">
        <f>_xll.BDP(D1210&amp;" equity",$F$1)</f>
        <v>#NAME?</v>
      </c>
      <c r="G1210" s="4" t="e">
        <f>_xll.BDP(D1210&amp;" equity",$G$1)</f>
        <v>#NAME?</v>
      </c>
      <c r="H1210" s="4" t="e">
        <f>_xll.BDP(D1210&amp;" equity",$H$1)</f>
        <v>#NAME?</v>
      </c>
      <c r="J1210" s="4">
        <f t="shared" si="18"/>
        <v>0</v>
      </c>
    </row>
    <row r="1211" ht="15" customHeight="1" s="4" customFormat="1">
      <c r="D1211" s="4">
        <f>'EZE Daily Holdings_AUTOLOAD'!G1213</f>
        <v>0</v>
      </c>
      <c r="F1211" s="4" t="e">
        <f>_xll.BDP(D1211&amp;" equity",$F$1)</f>
        <v>#NAME?</v>
      </c>
      <c r="G1211" s="4" t="e">
        <f>_xll.BDP(D1211&amp;" equity",$G$1)</f>
        <v>#NAME?</v>
      </c>
      <c r="H1211" s="4" t="e">
        <f>_xll.BDP(D1211&amp;" equity",$H$1)</f>
        <v>#NAME?</v>
      </c>
      <c r="J1211" s="4">
        <f t="shared" si="18"/>
        <v>0</v>
      </c>
    </row>
    <row r="1212" ht="15" customHeight="1" s="4" customFormat="1">
      <c r="D1212" s="4">
        <f>'EZE Daily Holdings_AUTOLOAD'!G1214</f>
        <v>0</v>
      </c>
      <c r="F1212" s="4" t="e">
        <f>_xll.BDP(D1212&amp;" equity",$F$1)</f>
        <v>#NAME?</v>
      </c>
      <c r="G1212" s="4" t="e">
        <f>_xll.BDP(D1212&amp;" equity",$G$1)</f>
        <v>#NAME?</v>
      </c>
      <c r="H1212" s="4" t="e">
        <f>_xll.BDP(D1212&amp;" equity",$H$1)</f>
        <v>#NAME?</v>
      </c>
      <c r="J1212" s="4">
        <f t="shared" si="18"/>
        <v>0</v>
      </c>
    </row>
    <row r="1213" ht="15" customHeight="1" s="4" customFormat="1">
      <c r="D1213" s="4">
        <f>'EZE Daily Holdings_AUTOLOAD'!G1215</f>
        <v>0</v>
      </c>
      <c r="F1213" s="4" t="e">
        <f>_xll.BDP(D1213&amp;" equity",$F$1)</f>
        <v>#NAME?</v>
      </c>
      <c r="G1213" s="4" t="e">
        <f>_xll.BDP(D1213&amp;" equity",$G$1)</f>
        <v>#NAME?</v>
      </c>
      <c r="H1213" s="4" t="e">
        <f>_xll.BDP(D1213&amp;" equity",$H$1)</f>
        <v>#NAME?</v>
      </c>
      <c r="J1213" s="4">
        <f t="shared" si="18"/>
        <v>0</v>
      </c>
    </row>
    <row r="1214" ht="15" customHeight="1" s="4" customFormat="1">
      <c r="D1214" s="4">
        <f>'EZE Daily Holdings_AUTOLOAD'!G1216</f>
        <v>0</v>
      </c>
      <c r="F1214" s="4" t="e">
        <f>_xll.BDP(D1214&amp;" equity",$F$1)</f>
        <v>#NAME?</v>
      </c>
      <c r="G1214" s="4" t="e">
        <f>_xll.BDP(D1214&amp;" equity",$G$1)</f>
        <v>#NAME?</v>
      </c>
      <c r="H1214" s="4" t="e">
        <f>_xll.BDP(D1214&amp;" equity",$H$1)</f>
        <v>#NAME?</v>
      </c>
      <c r="J1214" s="4">
        <f t="shared" si="18"/>
        <v>0</v>
      </c>
    </row>
    <row r="1215" ht="15" customHeight="1" s="4" customFormat="1">
      <c r="D1215" s="4">
        <f>'EZE Daily Holdings_AUTOLOAD'!G1217</f>
        <v>0</v>
      </c>
      <c r="F1215" s="4" t="e">
        <f>_xll.BDP(D1215&amp;" equity",$F$1)</f>
        <v>#NAME?</v>
      </c>
      <c r="G1215" s="4" t="e">
        <f>_xll.BDP(D1215&amp;" equity",$G$1)</f>
        <v>#NAME?</v>
      </c>
      <c r="H1215" s="4" t="e">
        <f>_xll.BDP(D1215&amp;" equity",$H$1)</f>
        <v>#NAME?</v>
      </c>
      <c r="J1215" s="4">
        <f t="shared" si="18"/>
        <v>0</v>
      </c>
    </row>
    <row r="1216" ht="15" customHeight="1" s="4" customFormat="1">
      <c r="D1216" s="4">
        <f>'EZE Daily Holdings_AUTOLOAD'!G1218</f>
        <v>0</v>
      </c>
      <c r="F1216" s="4" t="e">
        <f>_xll.BDP(D1216&amp;" equity",$F$1)</f>
        <v>#NAME?</v>
      </c>
      <c r="G1216" s="4" t="e">
        <f>_xll.BDP(D1216&amp;" equity",$G$1)</f>
        <v>#NAME?</v>
      </c>
      <c r="H1216" s="4" t="e">
        <f>_xll.BDP(D1216&amp;" equity",$H$1)</f>
        <v>#NAME?</v>
      </c>
      <c r="J1216" s="4">
        <f t="shared" si="18"/>
        <v>0</v>
      </c>
    </row>
    <row r="1217" ht="15" customHeight="1" s="4" customFormat="1">
      <c r="D1217" s="4">
        <f>'EZE Daily Holdings_AUTOLOAD'!G1219</f>
        <v>0</v>
      </c>
      <c r="F1217" s="4" t="e">
        <f>_xll.BDP(D1217&amp;" equity",$F$1)</f>
        <v>#NAME?</v>
      </c>
      <c r="G1217" s="4" t="e">
        <f>_xll.BDP(D1217&amp;" equity",$G$1)</f>
        <v>#NAME?</v>
      </c>
      <c r="H1217" s="4" t="e">
        <f>_xll.BDP(D1217&amp;" equity",$H$1)</f>
        <v>#NAME?</v>
      </c>
      <c r="J1217" s="4">
        <f t="shared" si="18"/>
        <v>0</v>
      </c>
    </row>
    <row r="1218" ht="15" customHeight="1" s="4" customFormat="1">
      <c r="D1218" s="4">
        <f>'EZE Daily Holdings_AUTOLOAD'!G1220</f>
        <v>0</v>
      </c>
      <c r="F1218" s="4" t="e">
        <f>_xll.BDP(D1218&amp;" equity",$F$1)</f>
        <v>#NAME?</v>
      </c>
      <c r="G1218" s="4" t="e">
        <f>_xll.BDP(D1218&amp;" equity",$G$1)</f>
        <v>#NAME?</v>
      </c>
      <c r="H1218" s="4" t="e">
        <f>_xll.BDP(D1218&amp;" equity",$H$1)</f>
        <v>#NAME?</v>
      </c>
      <c r="J1218" s="4">
        <f t="shared" si="18"/>
        <v>0</v>
      </c>
    </row>
    <row r="1219" ht="15" customHeight="1" s="4" customFormat="1">
      <c r="D1219" s="4">
        <f>'EZE Daily Holdings_AUTOLOAD'!G1221</f>
        <v>0</v>
      </c>
      <c r="F1219" s="4" t="e">
        <f>_xll.BDP(D1219&amp;" equity",$F$1)</f>
        <v>#NAME?</v>
      </c>
      <c r="G1219" s="4" t="e">
        <f>_xll.BDP(D1219&amp;" equity",$G$1)</f>
        <v>#NAME?</v>
      </c>
      <c r="H1219" s="4" t="e">
        <f>_xll.BDP(D1219&amp;" equity",$H$1)</f>
        <v>#NAME?</v>
      </c>
      <c r="J1219" s="4">
        <f ref="J1219:J1282" t="shared" si="19">D1219</f>
        <v>0</v>
      </c>
    </row>
    <row r="1220" ht="15" customHeight="1" s="4" customFormat="1">
      <c r="D1220" s="4">
        <f>'EZE Daily Holdings_AUTOLOAD'!G1222</f>
        <v>0</v>
      </c>
      <c r="F1220" s="4" t="e">
        <f>_xll.BDP(D1220&amp;" equity",$F$1)</f>
        <v>#NAME?</v>
      </c>
      <c r="G1220" s="4" t="e">
        <f>_xll.BDP(D1220&amp;" equity",$G$1)</f>
        <v>#NAME?</v>
      </c>
      <c r="H1220" s="4" t="e">
        <f>_xll.BDP(D1220&amp;" equity",$H$1)</f>
        <v>#NAME?</v>
      </c>
      <c r="J1220" s="4">
        <f t="shared" si="19"/>
        <v>0</v>
      </c>
    </row>
    <row r="1221" ht="15" customHeight="1" s="4" customFormat="1">
      <c r="D1221" s="4">
        <f>'EZE Daily Holdings_AUTOLOAD'!G1223</f>
        <v>0</v>
      </c>
      <c r="F1221" s="4" t="e">
        <f>_xll.BDP(D1221&amp;" equity",$F$1)</f>
        <v>#NAME?</v>
      </c>
      <c r="G1221" s="4" t="e">
        <f>_xll.BDP(D1221&amp;" equity",$G$1)</f>
        <v>#NAME?</v>
      </c>
      <c r="H1221" s="4" t="e">
        <f>_xll.BDP(D1221&amp;" equity",$H$1)</f>
        <v>#NAME?</v>
      </c>
      <c r="J1221" s="4">
        <f t="shared" si="19"/>
        <v>0</v>
      </c>
    </row>
    <row r="1222" ht="15" customHeight="1" s="4" customFormat="1">
      <c r="D1222" s="4">
        <f>'EZE Daily Holdings_AUTOLOAD'!G1224</f>
        <v>0</v>
      </c>
      <c r="F1222" s="4" t="e">
        <f>_xll.BDP(D1222&amp;" equity",$F$1)</f>
        <v>#NAME?</v>
      </c>
      <c r="G1222" s="4" t="e">
        <f>_xll.BDP(D1222&amp;" equity",$G$1)</f>
        <v>#NAME?</v>
      </c>
      <c r="H1222" s="4" t="e">
        <f>_xll.BDP(D1222&amp;" equity",$H$1)</f>
        <v>#NAME?</v>
      </c>
      <c r="J1222" s="4">
        <f t="shared" si="19"/>
        <v>0</v>
      </c>
    </row>
    <row r="1223" ht="15" customHeight="1" s="4" customFormat="1">
      <c r="D1223" s="4">
        <f>'EZE Daily Holdings_AUTOLOAD'!G1225</f>
        <v>0</v>
      </c>
      <c r="F1223" s="4" t="e">
        <f>_xll.BDP(D1223&amp;" equity",$F$1)</f>
        <v>#NAME?</v>
      </c>
      <c r="G1223" s="4" t="e">
        <f>_xll.BDP(D1223&amp;" equity",$G$1)</f>
        <v>#NAME?</v>
      </c>
      <c r="H1223" s="4" t="e">
        <f>_xll.BDP(D1223&amp;" equity",$H$1)</f>
        <v>#NAME?</v>
      </c>
      <c r="J1223" s="4">
        <f t="shared" si="19"/>
        <v>0</v>
      </c>
    </row>
    <row r="1224" ht="15" customHeight="1" s="4" customFormat="1">
      <c r="D1224" s="4">
        <f>'EZE Daily Holdings_AUTOLOAD'!G1226</f>
        <v>0</v>
      </c>
      <c r="F1224" s="4" t="e">
        <f>_xll.BDP(D1224&amp;" equity",$F$1)</f>
        <v>#NAME?</v>
      </c>
      <c r="G1224" s="4" t="e">
        <f>_xll.BDP(D1224&amp;" equity",$G$1)</f>
        <v>#NAME?</v>
      </c>
      <c r="H1224" s="4" t="e">
        <f>_xll.BDP(D1224&amp;" equity",$H$1)</f>
        <v>#NAME?</v>
      </c>
      <c r="J1224" s="4">
        <f t="shared" si="19"/>
        <v>0</v>
      </c>
    </row>
    <row r="1225" ht="15" customHeight="1" s="4" customFormat="1">
      <c r="D1225" s="4">
        <f>'EZE Daily Holdings_AUTOLOAD'!G1227</f>
        <v>0</v>
      </c>
      <c r="F1225" s="4" t="e">
        <f>_xll.BDP(D1225&amp;" equity",$F$1)</f>
        <v>#NAME?</v>
      </c>
      <c r="G1225" s="4" t="e">
        <f>_xll.BDP(D1225&amp;" equity",$G$1)</f>
        <v>#NAME?</v>
      </c>
      <c r="H1225" s="4" t="e">
        <f>_xll.BDP(D1225&amp;" equity",$H$1)</f>
        <v>#NAME?</v>
      </c>
      <c r="J1225" s="4">
        <f t="shared" si="19"/>
        <v>0</v>
      </c>
    </row>
    <row r="1226" ht="15" customHeight="1" s="4" customFormat="1">
      <c r="D1226" s="4">
        <f>'EZE Daily Holdings_AUTOLOAD'!G1228</f>
        <v>0</v>
      </c>
      <c r="F1226" s="4" t="e">
        <f>_xll.BDP(D1226&amp;" equity",$F$1)</f>
        <v>#NAME?</v>
      </c>
      <c r="G1226" s="4" t="e">
        <f>_xll.BDP(D1226&amp;" equity",$G$1)</f>
        <v>#NAME?</v>
      </c>
      <c r="H1226" s="4" t="e">
        <f>_xll.BDP(D1226&amp;" equity",$H$1)</f>
        <v>#NAME?</v>
      </c>
      <c r="J1226" s="4">
        <f t="shared" si="19"/>
        <v>0</v>
      </c>
    </row>
    <row r="1227" ht="15" customHeight="1" s="4" customFormat="1">
      <c r="D1227" s="4">
        <f>'EZE Daily Holdings_AUTOLOAD'!G1229</f>
        <v>0</v>
      </c>
      <c r="F1227" s="4" t="e">
        <f>_xll.BDP(D1227&amp;" equity",$F$1)</f>
        <v>#NAME?</v>
      </c>
      <c r="G1227" s="4" t="e">
        <f>_xll.BDP(D1227&amp;" equity",$G$1)</f>
        <v>#NAME?</v>
      </c>
      <c r="H1227" s="4" t="e">
        <f>_xll.BDP(D1227&amp;" equity",$H$1)</f>
        <v>#NAME?</v>
      </c>
      <c r="J1227" s="4">
        <f t="shared" si="19"/>
        <v>0</v>
      </c>
    </row>
    <row r="1228" ht="15" customHeight="1" s="4" customFormat="1">
      <c r="D1228" s="4">
        <f>'EZE Daily Holdings_AUTOLOAD'!G1230</f>
        <v>0</v>
      </c>
      <c r="F1228" s="4" t="e">
        <f>_xll.BDP(D1228&amp;" equity",$F$1)</f>
        <v>#NAME?</v>
      </c>
      <c r="G1228" s="4" t="e">
        <f>_xll.BDP(D1228&amp;" equity",$G$1)</f>
        <v>#NAME?</v>
      </c>
      <c r="H1228" s="4" t="e">
        <f>_xll.BDP(D1228&amp;" equity",$H$1)</f>
        <v>#NAME?</v>
      </c>
      <c r="J1228" s="4">
        <f t="shared" si="19"/>
        <v>0</v>
      </c>
    </row>
    <row r="1229" ht="15" customHeight="1" s="4" customFormat="1">
      <c r="D1229" s="4">
        <f>'EZE Daily Holdings_AUTOLOAD'!G1231</f>
        <v>0</v>
      </c>
      <c r="F1229" s="4" t="e">
        <f>_xll.BDP(D1229&amp;" equity",$F$1)</f>
        <v>#NAME?</v>
      </c>
      <c r="G1229" s="4" t="e">
        <f>_xll.BDP(D1229&amp;" equity",$G$1)</f>
        <v>#NAME?</v>
      </c>
      <c r="H1229" s="4" t="e">
        <f>_xll.BDP(D1229&amp;" equity",$H$1)</f>
        <v>#NAME?</v>
      </c>
      <c r="J1229" s="4">
        <f t="shared" si="19"/>
        <v>0</v>
      </c>
    </row>
    <row r="1230" ht="15" customHeight="1" s="4" customFormat="1">
      <c r="D1230" s="4">
        <f>'EZE Daily Holdings_AUTOLOAD'!G1232</f>
        <v>0</v>
      </c>
      <c r="F1230" s="4" t="e">
        <f>_xll.BDP(D1230&amp;" equity",$F$1)</f>
        <v>#NAME?</v>
      </c>
      <c r="G1230" s="4" t="e">
        <f>_xll.BDP(D1230&amp;" equity",$G$1)</f>
        <v>#NAME?</v>
      </c>
      <c r="H1230" s="4" t="e">
        <f>_xll.BDP(D1230&amp;" equity",$H$1)</f>
        <v>#NAME?</v>
      </c>
      <c r="J1230" s="4">
        <f t="shared" si="19"/>
        <v>0</v>
      </c>
    </row>
    <row r="1231" ht="15" customHeight="1" s="4" customFormat="1">
      <c r="D1231" s="4">
        <f>'EZE Daily Holdings_AUTOLOAD'!G1233</f>
        <v>0</v>
      </c>
      <c r="F1231" s="4" t="e">
        <f>_xll.BDP(D1231&amp;" equity",$F$1)</f>
        <v>#NAME?</v>
      </c>
      <c r="G1231" s="4" t="e">
        <f>_xll.BDP(D1231&amp;" equity",$G$1)</f>
        <v>#NAME?</v>
      </c>
      <c r="H1231" s="4" t="e">
        <f>_xll.BDP(D1231&amp;" equity",$H$1)</f>
        <v>#NAME?</v>
      </c>
      <c r="J1231" s="4">
        <f t="shared" si="19"/>
        <v>0</v>
      </c>
    </row>
    <row r="1232" ht="15" customHeight="1" s="4" customFormat="1">
      <c r="D1232" s="4">
        <f>'EZE Daily Holdings_AUTOLOAD'!G1234</f>
        <v>0</v>
      </c>
      <c r="F1232" s="4" t="e">
        <f>_xll.BDP(D1232&amp;" equity",$F$1)</f>
        <v>#NAME?</v>
      </c>
      <c r="G1232" s="4" t="e">
        <f>_xll.BDP(D1232&amp;" equity",$G$1)</f>
        <v>#NAME?</v>
      </c>
      <c r="H1232" s="4" t="e">
        <f>_xll.BDP(D1232&amp;" equity",$H$1)</f>
        <v>#NAME?</v>
      </c>
      <c r="J1232" s="4">
        <f t="shared" si="19"/>
        <v>0</v>
      </c>
    </row>
    <row r="1233" ht="15" customHeight="1" s="4" customFormat="1">
      <c r="D1233" s="4">
        <f>'EZE Daily Holdings_AUTOLOAD'!G1235</f>
        <v>0</v>
      </c>
      <c r="F1233" s="4" t="e">
        <f>_xll.BDP(D1233&amp;" equity",$F$1)</f>
        <v>#NAME?</v>
      </c>
      <c r="G1233" s="4" t="e">
        <f>_xll.BDP(D1233&amp;" equity",$G$1)</f>
        <v>#NAME?</v>
      </c>
      <c r="H1233" s="4" t="e">
        <f>_xll.BDP(D1233&amp;" equity",$H$1)</f>
        <v>#NAME?</v>
      </c>
      <c r="J1233" s="4">
        <f t="shared" si="19"/>
        <v>0</v>
      </c>
    </row>
    <row r="1234" ht="15" customHeight="1" s="4" customFormat="1">
      <c r="D1234" s="4">
        <f>'EZE Daily Holdings_AUTOLOAD'!G1236</f>
        <v>0</v>
      </c>
      <c r="F1234" s="4" t="e">
        <f>_xll.BDP(D1234&amp;" equity",$F$1)</f>
        <v>#NAME?</v>
      </c>
      <c r="G1234" s="4" t="e">
        <f>_xll.BDP(D1234&amp;" equity",$G$1)</f>
        <v>#NAME?</v>
      </c>
      <c r="H1234" s="4" t="e">
        <f>_xll.BDP(D1234&amp;" equity",$H$1)</f>
        <v>#NAME?</v>
      </c>
      <c r="J1234" s="4">
        <f t="shared" si="19"/>
        <v>0</v>
      </c>
    </row>
    <row r="1235" ht="15" customHeight="1" s="4" customFormat="1">
      <c r="D1235" s="4">
        <f>'EZE Daily Holdings_AUTOLOAD'!G1237</f>
        <v>0</v>
      </c>
      <c r="F1235" s="4" t="e">
        <f>_xll.BDP(D1235&amp;" equity",$F$1)</f>
        <v>#NAME?</v>
      </c>
      <c r="G1235" s="4" t="e">
        <f>_xll.BDP(D1235&amp;" equity",$G$1)</f>
        <v>#NAME?</v>
      </c>
      <c r="H1235" s="4" t="e">
        <f>_xll.BDP(D1235&amp;" equity",$H$1)</f>
        <v>#NAME?</v>
      </c>
      <c r="J1235" s="4">
        <f t="shared" si="19"/>
        <v>0</v>
      </c>
    </row>
    <row r="1236" ht="15" customHeight="1" s="4" customFormat="1">
      <c r="D1236" s="4">
        <f>'EZE Daily Holdings_AUTOLOAD'!G1238</f>
        <v>0</v>
      </c>
      <c r="F1236" s="4" t="e">
        <f>_xll.BDP(D1236&amp;" equity",$F$1)</f>
        <v>#NAME?</v>
      </c>
      <c r="G1236" s="4" t="e">
        <f>_xll.BDP(D1236&amp;" equity",$G$1)</f>
        <v>#NAME?</v>
      </c>
      <c r="H1236" s="4" t="e">
        <f>_xll.BDP(D1236&amp;" equity",$H$1)</f>
        <v>#NAME?</v>
      </c>
      <c r="J1236" s="4">
        <f t="shared" si="19"/>
        <v>0</v>
      </c>
    </row>
    <row r="1237" ht="15" customHeight="1" s="4" customFormat="1">
      <c r="D1237" s="4">
        <f>'EZE Daily Holdings_AUTOLOAD'!G1239</f>
        <v>0</v>
      </c>
      <c r="F1237" s="4" t="e">
        <f>_xll.BDP(D1237&amp;" equity",$F$1)</f>
        <v>#NAME?</v>
      </c>
      <c r="G1237" s="4" t="e">
        <f>_xll.BDP(D1237&amp;" equity",$G$1)</f>
        <v>#NAME?</v>
      </c>
      <c r="H1237" s="4" t="e">
        <f>_xll.BDP(D1237&amp;" equity",$H$1)</f>
        <v>#NAME?</v>
      </c>
      <c r="J1237" s="4">
        <f t="shared" si="19"/>
        <v>0</v>
      </c>
    </row>
    <row r="1238" ht="15" customHeight="1" s="4" customFormat="1">
      <c r="D1238" s="4">
        <f>'EZE Daily Holdings_AUTOLOAD'!G1240</f>
        <v>0</v>
      </c>
      <c r="F1238" s="4" t="e">
        <f>_xll.BDP(D1238&amp;" equity",$F$1)</f>
        <v>#NAME?</v>
      </c>
      <c r="G1238" s="4" t="e">
        <f>_xll.BDP(D1238&amp;" equity",$G$1)</f>
        <v>#NAME?</v>
      </c>
      <c r="H1238" s="4" t="e">
        <f>_xll.BDP(D1238&amp;" equity",$H$1)</f>
        <v>#NAME?</v>
      </c>
      <c r="J1238" s="4">
        <f t="shared" si="19"/>
        <v>0</v>
      </c>
    </row>
    <row r="1239" ht="15" customHeight="1" s="4" customFormat="1">
      <c r="D1239" s="4">
        <f>'EZE Daily Holdings_AUTOLOAD'!G1241</f>
        <v>0</v>
      </c>
      <c r="F1239" s="4" t="e">
        <f>_xll.BDP(D1239&amp;" equity",$F$1)</f>
        <v>#NAME?</v>
      </c>
      <c r="G1239" s="4" t="e">
        <f>_xll.BDP(D1239&amp;" equity",$G$1)</f>
        <v>#NAME?</v>
      </c>
      <c r="H1239" s="4" t="e">
        <f>_xll.BDP(D1239&amp;" equity",$H$1)</f>
        <v>#NAME?</v>
      </c>
      <c r="J1239" s="4">
        <f t="shared" si="19"/>
        <v>0</v>
      </c>
    </row>
    <row r="1240" ht="15" customHeight="1" s="4" customFormat="1">
      <c r="D1240" s="4">
        <f>'EZE Daily Holdings_AUTOLOAD'!G1242</f>
        <v>0</v>
      </c>
      <c r="F1240" s="4" t="e">
        <f>_xll.BDP(D1240&amp;" equity",$F$1)</f>
        <v>#NAME?</v>
      </c>
      <c r="G1240" s="4" t="e">
        <f>_xll.BDP(D1240&amp;" equity",$G$1)</f>
        <v>#NAME?</v>
      </c>
      <c r="H1240" s="4" t="e">
        <f>_xll.BDP(D1240&amp;" equity",$H$1)</f>
        <v>#NAME?</v>
      </c>
      <c r="J1240" s="4">
        <f t="shared" si="19"/>
        <v>0</v>
      </c>
    </row>
    <row r="1241" ht="15" customHeight="1" s="4" customFormat="1">
      <c r="D1241" s="4">
        <f>'EZE Daily Holdings_AUTOLOAD'!G1243</f>
        <v>0</v>
      </c>
      <c r="F1241" s="4" t="e">
        <f>_xll.BDP(D1241&amp;" equity",$F$1)</f>
        <v>#NAME?</v>
      </c>
      <c r="G1241" s="4" t="e">
        <f>_xll.BDP(D1241&amp;" equity",$G$1)</f>
        <v>#NAME?</v>
      </c>
      <c r="H1241" s="4" t="e">
        <f>_xll.BDP(D1241&amp;" equity",$H$1)</f>
        <v>#NAME?</v>
      </c>
      <c r="J1241" s="4">
        <f t="shared" si="19"/>
        <v>0</v>
      </c>
    </row>
    <row r="1242" ht="15" customHeight="1" s="4" customFormat="1">
      <c r="D1242" s="4">
        <f>'EZE Daily Holdings_AUTOLOAD'!G1244</f>
        <v>0</v>
      </c>
      <c r="F1242" s="4" t="e">
        <f>_xll.BDP(D1242&amp;" equity",$F$1)</f>
        <v>#NAME?</v>
      </c>
      <c r="G1242" s="4" t="e">
        <f>_xll.BDP(D1242&amp;" equity",$G$1)</f>
        <v>#NAME?</v>
      </c>
      <c r="H1242" s="4" t="e">
        <f>_xll.BDP(D1242&amp;" equity",$H$1)</f>
        <v>#NAME?</v>
      </c>
      <c r="J1242" s="4">
        <f t="shared" si="19"/>
        <v>0</v>
      </c>
    </row>
    <row r="1243" ht="15" customHeight="1" s="4" customFormat="1">
      <c r="D1243" s="4">
        <f>'EZE Daily Holdings_AUTOLOAD'!G1245</f>
        <v>0</v>
      </c>
      <c r="F1243" s="4" t="e">
        <f>_xll.BDP(D1243&amp;" equity",$F$1)</f>
        <v>#NAME?</v>
      </c>
      <c r="G1243" s="4" t="e">
        <f>_xll.BDP(D1243&amp;" equity",$G$1)</f>
        <v>#NAME?</v>
      </c>
      <c r="H1243" s="4" t="e">
        <f>_xll.BDP(D1243&amp;" equity",$H$1)</f>
        <v>#NAME?</v>
      </c>
      <c r="J1243" s="4">
        <f t="shared" si="19"/>
        <v>0</v>
      </c>
    </row>
    <row r="1244" ht="15" customHeight="1" s="4" customFormat="1">
      <c r="D1244" s="4">
        <f>'EZE Daily Holdings_AUTOLOAD'!G1246</f>
        <v>0</v>
      </c>
      <c r="F1244" s="4" t="e">
        <f>_xll.BDP(D1244&amp;" equity",$F$1)</f>
        <v>#NAME?</v>
      </c>
      <c r="G1244" s="4" t="e">
        <f>_xll.BDP(D1244&amp;" equity",$G$1)</f>
        <v>#NAME?</v>
      </c>
      <c r="H1244" s="4" t="e">
        <f>_xll.BDP(D1244&amp;" equity",$H$1)</f>
        <v>#NAME?</v>
      </c>
      <c r="J1244" s="4">
        <f t="shared" si="19"/>
        <v>0</v>
      </c>
    </row>
    <row r="1245" ht="15" customHeight="1" s="4" customFormat="1">
      <c r="D1245" s="4">
        <f>'EZE Daily Holdings_AUTOLOAD'!G1247</f>
        <v>0</v>
      </c>
      <c r="F1245" s="4" t="e">
        <f>_xll.BDP(D1245&amp;" equity",$F$1)</f>
        <v>#NAME?</v>
      </c>
      <c r="G1245" s="4" t="e">
        <f>_xll.BDP(D1245&amp;" equity",$G$1)</f>
        <v>#NAME?</v>
      </c>
      <c r="H1245" s="4" t="e">
        <f>_xll.BDP(D1245&amp;" equity",$H$1)</f>
        <v>#NAME?</v>
      </c>
      <c r="J1245" s="4">
        <f t="shared" si="19"/>
        <v>0</v>
      </c>
    </row>
    <row r="1246" ht="15" customHeight="1" s="4" customFormat="1">
      <c r="D1246" s="4">
        <f>'EZE Daily Holdings_AUTOLOAD'!G1248</f>
        <v>0</v>
      </c>
      <c r="F1246" s="4" t="e">
        <f>_xll.BDP(D1246&amp;" equity",$F$1)</f>
        <v>#NAME?</v>
      </c>
      <c r="G1246" s="4" t="e">
        <f>_xll.BDP(D1246&amp;" equity",$G$1)</f>
        <v>#NAME?</v>
      </c>
      <c r="H1246" s="4" t="e">
        <f>_xll.BDP(D1246&amp;" equity",$H$1)</f>
        <v>#NAME?</v>
      </c>
      <c r="J1246" s="4">
        <f t="shared" si="19"/>
        <v>0</v>
      </c>
    </row>
    <row r="1247" ht="15" customHeight="1" s="4" customFormat="1">
      <c r="D1247" s="4">
        <f>'EZE Daily Holdings_AUTOLOAD'!G1249</f>
        <v>0</v>
      </c>
      <c r="F1247" s="4" t="e">
        <f>_xll.BDP(D1247&amp;" equity",$F$1)</f>
        <v>#NAME?</v>
      </c>
      <c r="G1247" s="4" t="e">
        <f>_xll.BDP(D1247&amp;" equity",$G$1)</f>
        <v>#NAME?</v>
      </c>
      <c r="H1247" s="4" t="e">
        <f>_xll.BDP(D1247&amp;" equity",$H$1)</f>
        <v>#NAME?</v>
      </c>
      <c r="J1247" s="4">
        <f t="shared" si="19"/>
        <v>0</v>
      </c>
    </row>
    <row r="1248" ht="15" customHeight="1" s="4" customFormat="1">
      <c r="D1248" s="4">
        <f>'EZE Daily Holdings_AUTOLOAD'!G1250</f>
        <v>0</v>
      </c>
      <c r="F1248" s="4" t="e">
        <f>_xll.BDP(D1248&amp;" equity",$F$1)</f>
        <v>#NAME?</v>
      </c>
      <c r="G1248" s="4" t="e">
        <f>_xll.BDP(D1248&amp;" equity",$G$1)</f>
        <v>#NAME?</v>
      </c>
      <c r="H1248" s="4" t="e">
        <f>_xll.BDP(D1248&amp;" equity",$H$1)</f>
        <v>#NAME?</v>
      </c>
      <c r="J1248" s="4">
        <f t="shared" si="19"/>
        <v>0</v>
      </c>
    </row>
    <row r="1249" ht="15" customHeight="1" s="4" customFormat="1">
      <c r="D1249" s="4">
        <f>'EZE Daily Holdings_AUTOLOAD'!G1251</f>
        <v>0</v>
      </c>
      <c r="F1249" s="4" t="e">
        <f>_xll.BDP(D1249&amp;" equity",$F$1)</f>
        <v>#NAME?</v>
      </c>
      <c r="G1249" s="4" t="e">
        <f>_xll.BDP(D1249&amp;" equity",$G$1)</f>
        <v>#NAME?</v>
      </c>
      <c r="H1249" s="4" t="e">
        <f>_xll.BDP(D1249&amp;" equity",$H$1)</f>
        <v>#NAME?</v>
      </c>
      <c r="J1249" s="4">
        <f t="shared" si="19"/>
        <v>0</v>
      </c>
    </row>
    <row r="1250" ht="15" customHeight="1" s="4" customFormat="1">
      <c r="D1250" s="4">
        <f>'EZE Daily Holdings_AUTOLOAD'!G1252</f>
        <v>0</v>
      </c>
      <c r="F1250" s="4" t="e">
        <f>_xll.BDP(D1250&amp;" equity",$F$1)</f>
        <v>#NAME?</v>
      </c>
      <c r="G1250" s="4" t="e">
        <f>_xll.BDP(D1250&amp;" equity",$G$1)</f>
        <v>#NAME?</v>
      </c>
      <c r="H1250" s="4" t="e">
        <f>_xll.BDP(D1250&amp;" equity",$H$1)</f>
        <v>#NAME?</v>
      </c>
      <c r="J1250" s="4">
        <f t="shared" si="19"/>
        <v>0</v>
      </c>
    </row>
    <row r="1251" ht="15" customHeight="1" s="4" customFormat="1">
      <c r="D1251" s="4">
        <f>'EZE Daily Holdings_AUTOLOAD'!G1253</f>
        <v>0</v>
      </c>
      <c r="F1251" s="4" t="e">
        <f>_xll.BDP(D1251&amp;" equity",$F$1)</f>
        <v>#NAME?</v>
      </c>
      <c r="G1251" s="4" t="e">
        <f>_xll.BDP(D1251&amp;" equity",$G$1)</f>
        <v>#NAME?</v>
      </c>
      <c r="H1251" s="4" t="e">
        <f>_xll.BDP(D1251&amp;" equity",$H$1)</f>
        <v>#NAME?</v>
      </c>
      <c r="J1251" s="4">
        <f t="shared" si="19"/>
        <v>0</v>
      </c>
    </row>
    <row r="1252" ht="15" customHeight="1" s="4" customFormat="1">
      <c r="D1252" s="4">
        <f>'EZE Daily Holdings_AUTOLOAD'!G1254</f>
        <v>0</v>
      </c>
      <c r="F1252" s="4" t="e">
        <f>_xll.BDP(D1252&amp;" equity",$F$1)</f>
        <v>#NAME?</v>
      </c>
      <c r="G1252" s="4" t="e">
        <f>_xll.BDP(D1252&amp;" equity",$G$1)</f>
        <v>#NAME?</v>
      </c>
      <c r="H1252" s="4" t="e">
        <f>_xll.BDP(D1252&amp;" equity",$H$1)</f>
        <v>#NAME?</v>
      </c>
      <c r="J1252" s="4">
        <f t="shared" si="19"/>
        <v>0</v>
      </c>
    </row>
    <row r="1253" ht="15" customHeight="1" s="4" customFormat="1">
      <c r="D1253" s="4">
        <f>'EZE Daily Holdings_AUTOLOAD'!G1255</f>
        <v>0</v>
      </c>
      <c r="F1253" s="4" t="e">
        <f>_xll.BDP(D1253&amp;" equity",$F$1)</f>
        <v>#NAME?</v>
      </c>
      <c r="G1253" s="4" t="e">
        <f>_xll.BDP(D1253&amp;" equity",$G$1)</f>
        <v>#NAME?</v>
      </c>
      <c r="H1253" s="4" t="e">
        <f>_xll.BDP(D1253&amp;" equity",$H$1)</f>
        <v>#NAME?</v>
      </c>
      <c r="J1253" s="4">
        <f t="shared" si="19"/>
        <v>0</v>
      </c>
    </row>
    <row r="1254" ht="15" customHeight="1" s="4" customFormat="1">
      <c r="D1254" s="4">
        <f>'EZE Daily Holdings_AUTOLOAD'!G1256</f>
        <v>0</v>
      </c>
      <c r="F1254" s="4" t="e">
        <f>_xll.BDP(D1254&amp;" equity",$F$1)</f>
        <v>#NAME?</v>
      </c>
      <c r="G1254" s="4" t="e">
        <f>_xll.BDP(D1254&amp;" equity",$G$1)</f>
        <v>#NAME?</v>
      </c>
      <c r="H1254" s="4" t="e">
        <f>_xll.BDP(D1254&amp;" equity",$H$1)</f>
        <v>#NAME?</v>
      </c>
      <c r="J1254" s="4">
        <f t="shared" si="19"/>
        <v>0</v>
      </c>
    </row>
    <row r="1255" ht="15" customHeight="1" s="4" customFormat="1">
      <c r="D1255" s="4">
        <f>'EZE Daily Holdings_AUTOLOAD'!G1257</f>
        <v>0</v>
      </c>
      <c r="F1255" s="4" t="e">
        <f>_xll.BDP(D1255&amp;" equity",$F$1)</f>
        <v>#NAME?</v>
      </c>
      <c r="G1255" s="4" t="e">
        <f>_xll.BDP(D1255&amp;" equity",$G$1)</f>
        <v>#NAME?</v>
      </c>
      <c r="H1255" s="4" t="e">
        <f>_xll.BDP(D1255&amp;" equity",$H$1)</f>
        <v>#NAME?</v>
      </c>
      <c r="J1255" s="4">
        <f t="shared" si="19"/>
        <v>0</v>
      </c>
    </row>
    <row r="1256" ht="15" customHeight="1" s="4" customFormat="1">
      <c r="D1256" s="4">
        <f>'EZE Daily Holdings_AUTOLOAD'!G1258</f>
        <v>0</v>
      </c>
      <c r="F1256" s="4" t="e">
        <f>_xll.BDP(D1256&amp;" equity",$F$1)</f>
        <v>#NAME?</v>
      </c>
      <c r="G1256" s="4" t="e">
        <f>_xll.BDP(D1256&amp;" equity",$G$1)</f>
        <v>#NAME?</v>
      </c>
      <c r="H1256" s="4" t="e">
        <f>_xll.BDP(D1256&amp;" equity",$H$1)</f>
        <v>#NAME?</v>
      </c>
      <c r="J1256" s="4">
        <f t="shared" si="19"/>
        <v>0</v>
      </c>
    </row>
    <row r="1257" ht="15" customHeight="1" s="4" customFormat="1">
      <c r="D1257" s="4">
        <f>'EZE Daily Holdings_AUTOLOAD'!G1259</f>
        <v>0</v>
      </c>
      <c r="F1257" s="4" t="e">
        <f>_xll.BDP(D1257&amp;" equity",$F$1)</f>
        <v>#NAME?</v>
      </c>
      <c r="G1257" s="4" t="e">
        <f>_xll.BDP(D1257&amp;" equity",$G$1)</f>
        <v>#NAME?</v>
      </c>
      <c r="H1257" s="4" t="e">
        <f>_xll.BDP(D1257&amp;" equity",$H$1)</f>
        <v>#NAME?</v>
      </c>
      <c r="J1257" s="4">
        <f t="shared" si="19"/>
        <v>0</v>
      </c>
    </row>
    <row r="1258" ht="15" customHeight="1" s="4" customFormat="1">
      <c r="D1258" s="4">
        <f>'EZE Daily Holdings_AUTOLOAD'!G1260</f>
        <v>0</v>
      </c>
      <c r="F1258" s="4" t="e">
        <f>_xll.BDP(D1258&amp;" equity",$F$1)</f>
        <v>#NAME?</v>
      </c>
      <c r="G1258" s="4" t="e">
        <f>_xll.BDP(D1258&amp;" equity",$G$1)</f>
        <v>#NAME?</v>
      </c>
      <c r="H1258" s="4" t="e">
        <f>_xll.BDP(D1258&amp;" equity",$H$1)</f>
        <v>#NAME?</v>
      </c>
      <c r="J1258" s="4">
        <f t="shared" si="19"/>
        <v>0</v>
      </c>
    </row>
    <row r="1259" ht="15" customHeight="1" s="4" customFormat="1">
      <c r="D1259" s="4">
        <f>'EZE Daily Holdings_AUTOLOAD'!G1261</f>
        <v>0</v>
      </c>
      <c r="F1259" s="4" t="e">
        <f>_xll.BDP(D1259&amp;" equity",$F$1)</f>
        <v>#NAME?</v>
      </c>
      <c r="G1259" s="4" t="e">
        <f>_xll.BDP(D1259&amp;" equity",$G$1)</f>
        <v>#NAME?</v>
      </c>
      <c r="H1259" s="4" t="e">
        <f>_xll.BDP(D1259&amp;" equity",$H$1)</f>
        <v>#NAME?</v>
      </c>
      <c r="J1259" s="4">
        <f t="shared" si="19"/>
        <v>0</v>
      </c>
    </row>
    <row r="1260" ht="15" customHeight="1" s="4" customFormat="1">
      <c r="D1260" s="4">
        <f>'EZE Daily Holdings_AUTOLOAD'!G1262</f>
        <v>0</v>
      </c>
      <c r="F1260" s="4" t="e">
        <f>_xll.BDP(D1260&amp;" equity",$F$1)</f>
        <v>#NAME?</v>
      </c>
      <c r="G1260" s="4" t="e">
        <f>_xll.BDP(D1260&amp;" equity",$G$1)</f>
        <v>#NAME?</v>
      </c>
      <c r="H1260" s="4" t="e">
        <f>_xll.BDP(D1260&amp;" equity",$H$1)</f>
        <v>#NAME?</v>
      </c>
      <c r="J1260" s="4">
        <f t="shared" si="19"/>
        <v>0</v>
      </c>
    </row>
    <row r="1261" ht="15" customHeight="1" s="4" customFormat="1">
      <c r="D1261" s="4">
        <f>'EZE Daily Holdings_AUTOLOAD'!G1263</f>
        <v>0</v>
      </c>
      <c r="F1261" s="4" t="e">
        <f>_xll.BDP(D1261&amp;" equity",$F$1)</f>
        <v>#NAME?</v>
      </c>
      <c r="G1261" s="4" t="e">
        <f>_xll.BDP(D1261&amp;" equity",$G$1)</f>
        <v>#NAME?</v>
      </c>
      <c r="H1261" s="4" t="e">
        <f>_xll.BDP(D1261&amp;" equity",$H$1)</f>
        <v>#NAME?</v>
      </c>
      <c r="J1261" s="4">
        <f t="shared" si="19"/>
        <v>0</v>
      </c>
    </row>
    <row r="1262" ht="15" customHeight="1" s="4" customFormat="1">
      <c r="D1262" s="4">
        <f>'EZE Daily Holdings_AUTOLOAD'!G1264</f>
        <v>0</v>
      </c>
      <c r="F1262" s="4" t="e">
        <f>_xll.BDP(D1262&amp;" equity",$F$1)</f>
        <v>#NAME?</v>
      </c>
      <c r="G1262" s="4" t="e">
        <f>_xll.BDP(D1262&amp;" equity",$G$1)</f>
        <v>#NAME?</v>
      </c>
      <c r="H1262" s="4" t="e">
        <f>_xll.BDP(D1262&amp;" equity",$H$1)</f>
        <v>#NAME?</v>
      </c>
      <c r="J1262" s="4">
        <f t="shared" si="19"/>
        <v>0</v>
      </c>
    </row>
    <row r="1263" ht="15" customHeight="1" s="4" customFormat="1">
      <c r="D1263" s="4">
        <f>'EZE Daily Holdings_AUTOLOAD'!G1265</f>
        <v>0</v>
      </c>
      <c r="F1263" s="4" t="e">
        <f>_xll.BDP(D1263&amp;" equity",$F$1)</f>
        <v>#NAME?</v>
      </c>
      <c r="G1263" s="4" t="e">
        <f>_xll.BDP(D1263&amp;" equity",$G$1)</f>
        <v>#NAME?</v>
      </c>
      <c r="H1263" s="4" t="e">
        <f>_xll.BDP(D1263&amp;" equity",$H$1)</f>
        <v>#NAME?</v>
      </c>
      <c r="J1263" s="4">
        <f t="shared" si="19"/>
        <v>0</v>
      </c>
    </row>
    <row r="1264" ht="15" customHeight="1" s="4" customFormat="1">
      <c r="D1264" s="4">
        <f>'EZE Daily Holdings_AUTOLOAD'!G1266</f>
        <v>0</v>
      </c>
      <c r="F1264" s="4" t="e">
        <f>_xll.BDP(D1264&amp;" equity",$F$1)</f>
        <v>#NAME?</v>
      </c>
      <c r="G1264" s="4" t="e">
        <f>_xll.BDP(D1264&amp;" equity",$G$1)</f>
        <v>#NAME?</v>
      </c>
      <c r="H1264" s="4" t="e">
        <f>_xll.BDP(D1264&amp;" equity",$H$1)</f>
        <v>#NAME?</v>
      </c>
      <c r="J1264" s="4">
        <f t="shared" si="19"/>
        <v>0</v>
      </c>
    </row>
    <row r="1265" ht="15" customHeight="1" s="4" customFormat="1">
      <c r="D1265" s="4">
        <f>'EZE Daily Holdings_AUTOLOAD'!G1267</f>
        <v>0</v>
      </c>
      <c r="F1265" s="4" t="e">
        <f>_xll.BDP(D1265&amp;" equity",$F$1)</f>
        <v>#NAME?</v>
      </c>
      <c r="G1265" s="4" t="e">
        <f>_xll.BDP(D1265&amp;" equity",$G$1)</f>
        <v>#NAME?</v>
      </c>
      <c r="H1265" s="4" t="e">
        <f>_xll.BDP(D1265&amp;" equity",$H$1)</f>
        <v>#NAME?</v>
      </c>
      <c r="J1265" s="4">
        <f t="shared" si="19"/>
        <v>0</v>
      </c>
    </row>
    <row r="1266" ht="15" customHeight="1" s="4" customFormat="1">
      <c r="D1266" s="4">
        <f>'EZE Daily Holdings_AUTOLOAD'!G1268</f>
        <v>0</v>
      </c>
      <c r="F1266" s="4" t="e">
        <f>_xll.BDP(D1266&amp;" equity",$F$1)</f>
        <v>#NAME?</v>
      </c>
      <c r="G1266" s="4" t="e">
        <f>_xll.BDP(D1266&amp;" equity",$G$1)</f>
        <v>#NAME?</v>
      </c>
      <c r="H1266" s="4" t="e">
        <f>_xll.BDP(D1266&amp;" equity",$H$1)</f>
        <v>#NAME?</v>
      </c>
      <c r="J1266" s="4">
        <f t="shared" si="19"/>
        <v>0</v>
      </c>
    </row>
    <row r="1267" ht="15" customHeight="1" s="4" customFormat="1">
      <c r="D1267" s="4">
        <f>'EZE Daily Holdings_AUTOLOAD'!G1269</f>
        <v>0</v>
      </c>
      <c r="F1267" s="4" t="e">
        <f>_xll.BDP(D1267&amp;" equity",$F$1)</f>
        <v>#NAME?</v>
      </c>
      <c r="G1267" s="4" t="e">
        <f>_xll.BDP(D1267&amp;" equity",$G$1)</f>
        <v>#NAME?</v>
      </c>
      <c r="H1267" s="4" t="e">
        <f>_xll.BDP(D1267&amp;" equity",$H$1)</f>
        <v>#NAME?</v>
      </c>
      <c r="J1267" s="4">
        <f t="shared" si="19"/>
        <v>0</v>
      </c>
    </row>
    <row r="1268" ht="15" customHeight="1" s="4" customFormat="1">
      <c r="D1268" s="4">
        <f>'EZE Daily Holdings_AUTOLOAD'!G1270</f>
        <v>0</v>
      </c>
      <c r="F1268" s="4" t="e">
        <f>_xll.BDP(D1268&amp;" equity",$F$1)</f>
        <v>#NAME?</v>
      </c>
      <c r="G1268" s="4" t="e">
        <f>_xll.BDP(D1268&amp;" equity",$G$1)</f>
        <v>#NAME?</v>
      </c>
      <c r="H1268" s="4" t="e">
        <f>_xll.BDP(D1268&amp;" equity",$H$1)</f>
        <v>#NAME?</v>
      </c>
      <c r="J1268" s="4">
        <f t="shared" si="19"/>
        <v>0</v>
      </c>
    </row>
    <row r="1269" ht="15" customHeight="1" s="4" customFormat="1">
      <c r="D1269" s="4">
        <f>'EZE Daily Holdings_AUTOLOAD'!G1271</f>
        <v>0</v>
      </c>
      <c r="F1269" s="4" t="e">
        <f>_xll.BDP(D1269&amp;" equity",$F$1)</f>
        <v>#NAME?</v>
      </c>
      <c r="G1269" s="4" t="e">
        <f>_xll.BDP(D1269&amp;" equity",$G$1)</f>
        <v>#NAME?</v>
      </c>
      <c r="H1269" s="4" t="e">
        <f>_xll.BDP(D1269&amp;" equity",$H$1)</f>
        <v>#NAME?</v>
      </c>
      <c r="J1269" s="4">
        <f t="shared" si="19"/>
        <v>0</v>
      </c>
    </row>
    <row r="1270" ht="15" customHeight="1" s="4" customFormat="1">
      <c r="D1270" s="4">
        <f>'EZE Daily Holdings_AUTOLOAD'!G1272</f>
        <v>0</v>
      </c>
      <c r="F1270" s="4" t="e">
        <f>_xll.BDP(D1270&amp;" equity",$F$1)</f>
        <v>#NAME?</v>
      </c>
      <c r="G1270" s="4" t="e">
        <f>_xll.BDP(D1270&amp;" equity",$G$1)</f>
        <v>#NAME?</v>
      </c>
      <c r="H1270" s="4" t="e">
        <f>_xll.BDP(D1270&amp;" equity",$H$1)</f>
        <v>#NAME?</v>
      </c>
      <c r="J1270" s="4">
        <f t="shared" si="19"/>
        <v>0</v>
      </c>
    </row>
    <row r="1271" ht="15" customHeight="1" s="4" customFormat="1">
      <c r="D1271" s="4">
        <f>'EZE Daily Holdings_AUTOLOAD'!G1273</f>
        <v>0</v>
      </c>
      <c r="F1271" s="4" t="e">
        <f>_xll.BDP(D1271&amp;" equity",$F$1)</f>
        <v>#NAME?</v>
      </c>
      <c r="G1271" s="4" t="e">
        <f>_xll.BDP(D1271&amp;" equity",$G$1)</f>
        <v>#NAME?</v>
      </c>
      <c r="H1271" s="4" t="e">
        <f>_xll.BDP(D1271&amp;" equity",$H$1)</f>
        <v>#NAME?</v>
      </c>
      <c r="J1271" s="4">
        <f t="shared" si="19"/>
        <v>0</v>
      </c>
    </row>
    <row r="1272" ht="15" customHeight="1" s="4" customFormat="1">
      <c r="D1272" s="4">
        <f>'EZE Daily Holdings_AUTOLOAD'!G1274</f>
        <v>0</v>
      </c>
      <c r="F1272" s="4" t="e">
        <f>_xll.BDP(D1272&amp;" equity",$F$1)</f>
        <v>#NAME?</v>
      </c>
      <c r="G1272" s="4" t="e">
        <f>_xll.BDP(D1272&amp;" equity",$G$1)</f>
        <v>#NAME?</v>
      </c>
      <c r="H1272" s="4" t="e">
        <f>_xll.BDP(D1272&amp;" equity",$H$1)</f>
        <v>#NAME?</v>
      </c>
      <c r="J1272" s="4">
        <f t="shared" si="19"/>
        <v>0</v>
      </c>
    </row>
    <row r="1273" ht="15" customHeight="1" s="4" customFormat="1">
      <c r="D1273" s="4">
        <f>'EZE Daily Holdings_AUTOLOAD'!G1275</f>
        <v>0</v>
      </c>
      <c r="F1273" s="4" t="e">
        <f>_xll.BDP(D1273&amp;" equity",$F$1)</f>
        <v>#NAME?</v>
      </c>
      <c r="G1273" s="4" t="e">
        <f>_xll.BDP(D1273&amp;" equity",$G$1)</f>
        <v>#NAME?</v>
      </c>
      <c r="H1273" s="4" t="e">
        <f>_xll.BDP(D1273&amp;" equity",$H$1)</f>
        <v>#NAME?</v>
      </c>
      <c r="J1273" s="4">
        <f t="shared" si="19"/>
        <v>0</v>
      </c>
    </row>
    <row r="1274" ht="15" customHeight="1" s="4" customFormat="1">
      <c r="D1274" s="4">
        <f>'EZE Daily Holdings_AUTOLOAD'!G1276</f>
        <v>0</v>
      </c>
      <c r="F1274" s="4" t="e">
        <f>_xll.BDP(D1274&amp;" equity",$F$1)</f>
        <v>#NAME?</v>
      </c>
      <c r="G1274" s="4" t="e">
        <f>_xll.BDP(D1274&amp;" equity",$G$1)</f>
        <v>#NAME?</v>
      </c>
      <c r="H1274" s="4" t="e">
        <f>_xll.BDP(D1274&amp;" equity",$H$1)</f>
        <v>#NAME?</v>
      </c>
      <c r="J1274" s="4">
        <f t="shared" si="19"/>
        <v>0</v>
      </c>
    </row>
    <row r="1275" ht="15" customHeight="1" s="4" customFormat="1">
      <c r="D1275" s="4">
        <f>'EZE Daily Holdings_AUTOLOAD'!G1277</f>
        <v>0</v>
      </c>
      <c r="F1275" s="4" t="e">
        <f>_xll.BDP(D1275&amp;" equity",$F$1)</f>
        <v>#NAME?</v>
      </c>
      <c r="G1275" s="4" t="e">
        <f>_xll.BDP(D1275&amp;" equity",$G$1)</f>
        <v>#NAME?</v>
      </c>
      <c r="H1275" s="4" t="e">
        <f>_xll.BDP(D1275&amp;" equity",$H$1)</f>
        <v>#NAME?</v>
      </c>
      <c r="J1275" s="4">
        <f t="shared" si="19"/>
        <v>0</v>
      </c>
    </row>
    <row r="1276" ht="15" customHeight="1" s="4" customFormat="1">
      <c r="D1276" s="4">
        <f>'EZE Daily Holdings_AUTOLOAD'!G1278</f>
        <v>0</v>
      </c>
      <c r="F1276" s="4" t="e">
        <f>_xll.BDP(D1276&amp;" equity",$F$1)</f>
        <v>#NAME?</v>
      </c>
      <c r="G1276" s="4" t="e">
        <f>_xll.BDP(D1276&amp;" equity",$G$1)</f>
        <v>#NAME?</v>
      </c>
      <c r="H1276" s="4" t="e">
        <f>_xll.BDP(D1276&amp;" equity",$H$1)</f>
        <v>#NAME?</v>
      </c>
      <c r="J1276" s="4">
        <f t="shared" si="19"/>
        <v>0</v>
      </c>
    </row>
    <row r="1277" ht="15" customHeight="1" s="4" customFormat="1">
      <c r="D1277" s="4">
        <f>'EZE Daily Holdings_AUTOLOAD'!G1279</f>
        <v>0</v>
      </c>
      <c r="F1277" s="4" t="e">
        <f>_xll.BDP(D1277&amp;" equity",$F$1)</f>
        <v>#NAME?</v>
      </c>
      <c r="G1277" s="4" t="e">
        <f>_xll.BDP(D1277&amp;" equity",$G$1)</f>
        <v>#NAME?</v>
      </c>
      <c r="H1277" s="4" t="e">
        <f>_xll.BDP(D1277&amp;" equity",$H$1)</f>
        <v>#NAME?</v>
      </c>
      <c r="J1277" s="4">
        <f t="shared" si="19"/>
        <v>0</v>
      </c>
    </row>
    <row r="1278" ht="15" customHeight="1" s="4" customFormat="1">
      <c r="D1278" s="4">
        <f>'EZE Daily Holdings_AUTOLOAD'!G1280</f>
        <v>0</v>
      </c>
      <c r="F1278" s="4" t="e">
        <f>_xll.BDP(D1278&amp;" equity",$F$1)</f>
        <v>#NAME?</v>
      </c>
      <c r="G1278" s="4" t="e">
        <f>_xll.BDP(D1278&amp;" equity",$G$1)</f>
        <v>#NAME?</v>
      </c>
      <c r="H1278" s="4" t="e">
        <f>_xll.BDP(D1278&amp;" equity",$H$1)</f>
        <v>#NAME?</v>
      </c>
      <c r="J1278" s="4">
        <f t="shared" si="19"/>
        <v>0</v>
      </c>
    </row>
    <row r="1279" ht="15" customHeight="1" s="4" customFormat="1">
      <c r="D1279" s="4">
        <f>'EZE Daily Holdings_AUTOLOAD'!G1281</f>
        <v>0</v>
      </c>
      <c r="F1279" s="4" t="e">
        <f>_xll.BDP(D1279&amp;" equity",$F$1)</f>
        <v>#NAME?</v>
      </c>
      <c r="G1279" s="4" t="e">
        <f>_xll.BDP(D1279&amp;" equity",$G$1)</f>
        <v>#NAME?</v>
      </c>
      <c r="H1279" s="4" t="e">
        <f>_xll.BDP(D1279&amp;" equity",$H$1)</f>
        <v>#NAME?</v>
      </c>
      <c r="J1279" s="4">
        <f t="shared" si="19"/>
        <v>0</v>
      </c>
    </row>
    <row r="1280" ht="15" customHeight="1" s="4" customFormat="1">
      <c r="D1280" s="4">
        <f>'EZE Daily Holdings_AUTOLOAD'!G1282</f>
        <v>0</v>
      </c>
      <c r="F1280" s="4" t="e">
        <f>_xll.BDP(D1280&amp;" equity",$F$1)</f>
        <v>#NAME?</v>
      </c>
      <c r="G1280" s="4" t="e">
        <f>_xll.BDP(D1280&amp;" equity",$G$1)</f>
        <v>#NAME?</v>
      </c>
      <c r="H1280" s="4" t="e">
        <f>_xll.BDP(D1280&amp;" equity",$H$1)</f>
        <v>#NAME?</v>
      </c>
      <c r="J1280" s="4">
        <f t="shared" si="19"/>
        <v>0</v>
      </c>
    </row>
    <row r="1281" ht="15" customHeight="1" s="4" customFormat="1">
      <c r="D1281" s="4">
        <f>'EZE Daily Holdings_AUTOLOAD'!G1283</f>
        <v>0</v>
      </c>
      <c r="F1281" s="4" t="e">
        <f>_xll.BDP(D1281&amp;" equity",$F$1)</f>
        <v>#NAME?</v>
      </c>
      <c r="G1281" s="4" t="e">
        <f>_xll.BDP(D1281&amp;" equity",$G$1)</f>
        <v>#NAME?</v>
      </c>
      <c r="H1281" s="4" t="e">
        <f>_xll.BDP(D1281&amp;" equity",$H$1)</f>
        <v>#NAME?</v>
      </c>
      <c r="J1281" s="4">
        <f t="shared" si="19"/>
        <v>0</v>
      </c>
    </row>
    <row r="1282" ht="15" customHeight="1" s="4" customFormat="1">
      <c r="D1282" s="4">
        <f>'EZE Daily Holdings_AUTOLOAD'!G1284</f>
        <v>0</v>
      </c>
      <c r="F1282" s="4" t="e">
        <f>_xll.BDP(D1282&amp;" equity",$F$1)</f>
        <v>#NAME?</v>
      </c>
      <c r="G1282" s="4" t="e">
        <f>_xll.BDP(D1282&amp;" equity",$G$1)</f>
        <v>#NAME?</v>
      </c>
      <c r="H1282" s="4" t="e">
        <f>_xll.BDP(D1282&amp;" equity",$H$1)</f>
        <v>#NAME?</v>
      </c>
      <c r="J1282" s="4">
        <f t="shared" si="19"/>
        <v>0</v>
      </c>
    </row>
    <row r="1283" ht="15" customHeight="1" s="4" customFormat="1">
      <c r="D1283" s="4">
        <f>'EZE Daily Holdings_AUTOLOAD'!G1285</f>
        <v>0</v>
      </c>
      <c r="F1283" s="4" t="e">
        <f>_xll.BDP(D1283&amp;" equity",$F$1)</f>
        <v>#NAME?</v>
      </c>
      <c r="G1283" s="4" t="e">
        <f>_xll.BDP(D1283&amp;" equity",$G$1)</f>
        <v>#NAME?</v>
      </c>
      <c r="H1283" s="4" t="e">
        <f>_xll.BDP(D1283&amp;" equity",$H$1)</f>
        <v>#NAME?</v>
      </c>
      <c r="J1283" s="4">
        <f ref="J1283:J1346" t="shared" si="20">D1283</f>
        <v>0</v>
      </c>
    </row>
    <row r="1284" ht="15" customHeight="1" s="4" customFormat="1">
      <c r="D1284" s="4">
        <f>'EZE Daily Holdings_AUTOLOAD'!G1286</f>
        <v>0</v>
      </c>
      <c r="F1284" s="4" t="e">
        <f>_xll.BDP(D1284&amp;" equity",$F$1)</f>
        <v>#NAME?</v>
      </c>
      <c r="G1284" s="4" t="e">
        <f>_xll.BDP(D1284&amp;" equity",$G$1)</f>
        <v>#NAME?</v>
      </c>
      <c r="H1284" s="4" t="e">
        <f>_xll.BDP(D1284&amp;" equity",$H$1)</f>
        <v>#NAME?</v>
      </c>
      <c r="J1284" s="4">
        <f t="shared" si="20"/>
        <v>0</v>
      </c>
    </row>
    <row r="1285" ht="15" customHeight="1" s="4" customFormat="1">
      <c r="D1285" s="4">
        <f>'EZE Daily Holdings_AUTOLOAD'!G1287</f>
        <v>0</v>
      </c>
      <c r="F1285" s="4" t="e">
        <f>_xll.BDP(D1285&amp;" equity",$F$1)</f>
        <v>#NAME?</v>
      </c>
      <c r="G1285" s="4" t="e">
        <f>_xll.BDP(D1285&amp;" equity",$G$1)</f>
        <v>#NAME?</v>
      </c>
      <c r="H1285" s="4" t="e">
        <f>_xll.BDP(D1285&amp;" equity",$H$1)</f>
        <v>#NAME?</v>
      </c>
      <c r="J1285" s="4">
        <f t="shared" si="20"/>
        <v>0</v>
      </c>
    </row>
    <row r="1286" ht="15" customHeight="1" s="4" customFormat="1">
      <c r="D1286" s="4">
        <f>'EZE Daily Holdings_AUTOLOAD'!G1288</f>
        <v>0</v>
      </c>
      <c r="F1286" s="4" t="e">
        <f>_xll.BDP(D1286&amp;" equity",$F$1)</f>
        <v>#NAME?</v>
      </c>
      <c r="G1286" s="4" t="e">
        <f>_xll.BDP(D1286&amp;" equity",$G$1)</f>
        <v>#NAME?</v>
      </c>
      <c r="H1286" s="4" t="e">
        <f>_xll.BDP(D1286&amp;" equity",$H$1)</f>
        <v>#NAME?</v>
      </c>
      <c r="J1286" s="4">
        <f t="shared" si="20"/>
        <v>0</v>
      </c>
    </row>
    <row r="1287" ht="15" customHeight="1" s="4" customFormat="1">
      <c r="D1287" s="4">
        <f>'EZE Daily Holdings_AUTOLOAD'!G1289</f>
        <v>0</v>
      </c>
      <c r="F1287" s="4" t="e">
        <f>_xll.BDP(D1287&amp;" equity",$F$1)</f>
        <v>#NAME?</v>
      </c>
      <c r="G1287" s="4" t="e">
        <f>_xll.BDP(D1287&amp;" equity",$G$1)</f>
        <v>#NAME?</v>
      </c>
      <c r="H1287" s="4" t="e">
        <f>_xll.BDP(D1287&amp;" equity",$H$1)</f>
        <v>#NAME?</v>
      </c>
      <c r="J1287" s="4">
        <f t="shared" si="20"/>
        <v>0</v>
      </c>
    </row>
    <row r="1288" ht="15" customHeight="1" s="4" customFormat="1">
      <c r="D1288" s="4">
        <f>'EZE Daily Holdings_AUTOLOAD'!G1290</f>
        <v>0</v>
      </c>
      <c r="F1288" s="4" t="e">
        <f>_xll.BDP(D1288&amp;" equity",$F$1)</f>
        <v>#NAME?</v>
      </c>
      <c r="G1288" s="4" t="e">
        <f>_xll.BDP(D1288&amp;" equity",$G$1)</f>
        <v>#NAME?</v>
      </c>
      <c r="H1288" s="4" t="e">
        <f>_xll.BDP(D1288&amp;" equity",$H$1)</f>
        <v>#NAME?</v>
      </c>
      <c r="J1288" s="4">
        <f t="shared" si="20"/>
        <v>0</v>
      </c>
    </row>
    <row r="1289" ht="15" customHeight="1" s="4" customFormat="1">
      <c r="D1289" s="4">
        <f>'EZE Daily Holdings_AUTOLOAD'!G1291</f>
        <v>0</v>
      </c>
      <c r="F1289" s="4" t="e">
        <f>_xll.BDP(D1289&amp;" equity",$F$1)</f>
        <v>#NAME?</v>
      </c>
      <c r="G1289" s="4" t="e">
        <f>_xll.BDP(D1289&amp;" equity",$G$1)</f>
        <v>#NAME?</v>
      </c>
      <c r="H1289" s="4" t="e">
        <f>_xll.BDP(D1289&amp;" equity",$H$1)</f>
        <v>#NAME?</v>
      </c>
      <c r="J1289" s="4">
        <f t="shared" si="20"/>
        <v>0</v>
      </c>
    </row>
    <row r="1290" ht="15" customHeight="1" s="4" customFormat="1">
      <c r="D1290" s="4">
        <f>'EZE Daily Holdings_AUTOLOAD'!G1292</f>
        <v>0</v>
      </c>
      <c r="F1290" s="4" t="e">
        <f>_xll.BDP(D1290&amp;" equity",$F$1)</f>
        <v>#NAME?</v>
      </c>
      <c r="G1290" s="4" t="e">
        <f>_xll.BDP(D1290&amp;" equity",$G$1)</f>
        <v>#NAME?</v>
      </c>
      <c r="H1290" s="4" t="e">
        <f>_xll.BDP(D1290&amp;" equity",$H$1)</f>
        <v>#NAME?</v>
      </c>
      <c r="J1290" s="4">
        <f t="shared" si="20"/>
        <v>0</v>
      </c>
    </row>
    <row r="1291" ht="15" customHeight="1" s="4" customFormat="1">
      <c r="D1291" s="4">
        <f>'EZE Daily Holdings_AUTOLOAD'!G1293</f>
        <v>0</v>
      </c>
      <c r="F1291" s="4" t="e">
        <f>_xll.BDP(D1291&amp;" equity",$F$1)</f>
        <v>#NAME?</v>
      </c>
      <c r="G1291" s="4" t="e">
        <f>_xll.BDP(D1291&amp;" equity",$G$1)</f>
        <v>#NAME?</v>
      </c>
      <c r="H1291" s="4" t="e">
        <f>_xll.BDP(D1291&amp;" equity",$H$1)</f>
        <v>#NAME?</v>
      </c>
      <c r="J1291" s="4">
        <f t="shared" si="20"/>
        <v>0</v>
      </c>
    </row>
    <row r="1292" ht="15" customHeight="1" s="4" customFormat="1">
      <c r="D1292" s="4">
        <f>'EZE Daily Holdings_AUTOLOAD'!G1294</f>
        <v>0</v>
      </c>
      <c r="F1292" s="4" t="e">
        <f>_xll.BDP(D1292&amp;" equity",$F$1)</f>
        <v>#NAME?</v>
      </c>
      <c r="G1292" s="4" t="e">
        <f>_xll.BDP(D1292&amp;" equity",$G$1)</f>
        <v>#NAME?</v>
      </c>
      <c r="H1292" s="4" t="e">
        <f>_xll.BDP(D1292&amp;" equity",$H$1)</f>
        <v>#NAME?</v>
      </c>
      <c r="J1292" s="4">
        <f t="shared" si="20"/>
        <v>0</v>
      </c>
    </row>
    <row r="1293" ht="15" customHeight="1" s="4" customFormat="1">
      <c r="D1293" s="4">
        <f>'EZE Daily Holdings_AUTOLOAD'!G1295</f>
        <v>0</v>
      </c>
      <c r="F1293" s="4" t="e">
        <f>_xll.BDP(D1293&amp;" equity",$F$1)</f>
        <v>#NAME?</v>
      </c>
      <c r="G1293" s="4" t="e">
        <f>_xll.BDP(D1293&amp;" equity",$G$1)</f>
        <v>#NAME?</v>
      </c>
      <c r="H1293" s="4" t="e">
        <f>_xll.BDP(D1293&amp;" equity",$H$1)</f>
        <v>#NAME?</v>
      </c>
      <c r="J1293" s="4">
        <f t="shared" si="20"/>
        <v>0</v>
      </c>
    </row>
    <row r="1294" ht="15" customHeight="1" s="4" customFormat="1">
      <c r="D1294" s="4">
        <f>'EZE Daily Holdings_AUTOLOAD'!G1296</f>
        <v>0</v>
      </c>
      <c r="F1294" s="4" t="e">
        <f>_xll.BDP(D1294&amp;" equity",$F$1)</f>
        <v>#NAME?</v>
      </c>
      <c r="G1294" s="4" t="e">
        <f>_xll.BDP(D1294&amp;" equity",$G$1)</f>
        <v>#NAME?</v>
      </c>
      <c r="H1294" s="4" t="e">
        <f>_xll.BDP(D1294&amp;" equity",$H$1)</f>
        <v>#NAME?</v>
      </c>
      <c r="J1294" s="4">
        <f t="shared" si="20"/>
        <v>0</v>
      </c>
    </row>
    <row r="1295" ht="15" customHeight="1" s="4" customFormat="1">
      <c r="D1295" s="4">
        <f>'EZE Daily Holdings_AUTOLOAD'!G1297</f>
        <v>0</v>
      </c>
      <c r="F1295" s="4" t="e">
        <f>_xll.BDP(D1295&amp;" equity",$F$1)</f>
        <v>#NAME?</v>
      </c>
      <c r="G1295" s="4" t="e">
        <f>_xll.BDP(D1295&amp;" equity",$G$1)</f>
        <v>#NAME?</v>
      </c>
      <c r="H1295" s="4" t="e">
        <f>_xll.BDP(D1295&amp;" equity",$H$1)</f>
        <v>#NAME?</v>
      </c>
      <c r="J1295" s="4">
        <f t="shared" si="20"/>
        <v>0</v>
      </c>
    </row>
    <row r="1296" ht="15" customHeight="1" s="4" customFormat="1">
      <c r="D1296" s="4">
        <f>'EZE Daily Holdings_AUTOLOAD'!G1298</f>
        <v>0</v>
      </c>
      <c r="F1296" s="4" t="e">
        <f>_xll.BDP(D1296&amp;" equity",$F$1)</f>
        <v>#NAME?</v>
      </c>
      <c r="G1296" s="4" t="e">
        <f>_xll.BDP(D1296&amp;" equity",$G$1)</f>
        <v>#NAME?</v>
      </c>
      <c r="H1296" s="4" t="e">
        <f>_xll.BDP(D1296&amp;" equity",$H$1)</f>
        <v>#NAME?</v>
      </c>
      <c r="J1296" s="4">
        <f t="shared" si="20"/>
        <v>0</v>
      </c>
    </row>
    <row r="1297" ht="15" customHeight="1" s="4" customFormat="1">
      <c r="D1297" s="4">
        <f>'EZE Daily Holdings_AUTOLOAD'!G1299</f>
        <v>0</v>
      </c>
      <c r="F1297" s="4" t="e">
        <f>_xll.BDP(D1297&amp;" equity",$F$1)</f>
        <v>#NAME?</v>
      </c>
      <c r="G1297" s="4" t="e">
        <f>_xll.BDP(D1297&amp;" equity",$G$1)</f>
        <v>#NAME?</v>
      </c>
      <c r="H1297" s="4" t="e">
        <f>_xll.BDP(D1297&amp;" equity",$H$1)</f>
        <v>#NAME?</v>
      </c>
      <c r="J1297" s="4">
        <f t="shared" si="20"/>
        <v>0</v>
      </c>
    </row>
    <row r="1298" ht="15" customHeight="1" s="4" customFormat="1">
      <c r="D1298" s="4">
        <f>'EZE Daily Holdings_AUTOLOAD'!G1300</f>
        <v>0</v>
      </c>
      <c r="F1298" s="4" t="e">
        <f>_xll.BDP(D1298&amp;" equity",$F$1)</f>
        <v>#NAME?</v>
      </c>
      <c r="G1298" s="4" t="e">
        <f>_xll.BDP(D1298&amp;" equity",$G$1)</f>
        <v>#NAME?</v>
      </c>
      <c r="H1298" s="4" t="e">
        <f>_xll.BDP(D1298&amp;" equity",$H$1)</f>
        <v>#NAME?</v>
      </c>
      <c r="J1298" s="4">
        <f t="shared" si="20"/>
        <v>0</v>
      </c>
    </row>
    <row r="1299" ht="15" customHeight="1" s="4" customFormat="1">
      <c r="D1299" s="4">
        <f>'EZE Daily Holdings_AUTOLOAD'!G1301</f>
        <v>0</v>
      </c>
      <c r="F1299" s="4" t="e">
        <f>_xll.BDP(D1299&amp;" equity",$F$1)</f>
        <v>#NAME?</v>
      </c>
      <c r="G1299" s="4" t="e">
        <f>_xll.BDP(D1299&amp;" equity",$G$1)</f>
        <v>#NAME?</v>
      </c>
      <c r="H1299" s="4" t="e">
        <f>_xll.BDP(D1299&amp;" equity",$H$1)</f>
        <v>#NAME?</v>
      </c>
      <c r="J1299" s="4">
        <f t="shared" si="20"/>
        <v>0</v>
      </c>
    </row>
    <row r="1300" ht="15" customHeight="1" s="4" customFormat="1">
      <c r="D1300" s="4">
        <f>'EZE Daily Holdings_AUTOLOAD'!G1302</f>
        <v>0</v>
      </c>
      <c r="F1300" s="4" t="e">
        <f>_xll.BDP(D1300&amp;" equity",$F$1)</f>
        <v>#NAME?</v>
      </c>
      <c r="G1300" s="4" t="e">
        <f>_xll.BDP(D1300&amp;" equity",$G$1)</f>
        <v>#NAME?</v>
      </c>
      <c r="H1300" s="4" t="e">
        <f>_xll.BDP(D1300&amp;" equity",$H$1)</f>
        <v>#NAME?</v>
      </c>
      <c r="J1300" s="4">
        <f t="shared" si="20"/>
        <v>0</v>
      </c>
    </row>
    <row r="1301" ht="15" customHeight="1" s="4" customFormat="1">
      <c r="D1301" s="4">
        <f>'EZE Daily Holdings_AUTOLOAD'!G1303</f>
        <v>0</v>
      </c>
      <c r="F1301" s="4" t="e">
        <f>_xll.BDP(D1301&amp;" equity",$F$1)</f>
        <v>#NAME?</v>
      </c>
      <c r="G1301" s="4" t="e">
        <f>_xll.BDP(D1301&amp;" equity",$G$1)</f>
        <v>#NAME?</v>
      </c>
      <c r="H1301" s="4" t="e">
        <f>_xll.BDP(D1301&amp;" equity",$H$1)</f>
        <v>#NAME?</v>
      </c>
      <c r="J1301" s="4">
        <f t="shared" si="20"/>
        <v>0</v>
      </c>
    </row>
    <row r="1302" ht="15" customHeight="1" s="4" customFormat="1">
      <c r="D1302" s="4">
        <f>'EZE Daily Holdings_AUTOLOAD'!G1304</f>
        <v>0</v>
      </c>
      <c r="F1302" s="4" t="e">
        <f>_xll.BDP(D1302&amp;" equity",$F$1)</f>
        <v>#NAME?</v>
      </c>
      <c r="G1302" s="4" t="e">
        <f>_xll.BDP(D1302&amp;" equity",$G$1)</f>
        <v>#NAME?</v>
      </c>
      <c r="H1302" s="4" t="e">
        <f>_xll.BDP(D1302&amp;" equity",$H$1)</f>
        <v>#NAME?</v>
      </c>
      <c r="J1302" s="4">
        <f t="shared" si="20"/>
        <v>0</v>
      </c>
    </row>
    <row r="1303" ht="15" customHeight="1" s="4" customFormat="1">
      <c r="D1303" s="4">
        <f>'EZE Daily Holdings_AUTOLOAD'!G1305</f>
        <v>0</v>
      </c>
      <c r="F1303" s="4" t="e">
        <f>_xll.BDP(D1303&amp;" equity",$F$1)</f>
        <v>#NAME?</v>
      </c>
      <c r="G1303" s="4" t="e">
        <f>_xll.BDP(D1303&amp;" equity",$G$1)</f>
        <v>#NAME?</v>
      </c>
      <c r="H1303" s="4" t="e">
        <f>_xll.BDP(D1303&amp;" equity",$H$1)</f>
        <v>#NAME?</v>
      </c>
      <c r="J1303" s="4">
        <f t="shared" si="20"/>
        <v>0</v>
      </c>
    </row>
    <row r="1304" ht="15" customHeight="1" s="4" customFormat="1">
      <c r="D1304" s="4">
        <f>'EZE Daily Holdings_AUTOLOAD'!G1306</f>
        <v>0</v>
      </c>
      <c r="F1304" s="4" t="e">
        <f>_xll.BDP(D1304&amp;" equity",$F$1)</f>
        <v>#NAME?</v>
      </c>
      <c r="G1304" s="4" t="e">
        <f>_xll.BDP(D1304&amp;" equity",$G$1)</f>
        <v>#NAME?</v>
      </c>
      <c r="H1304" s="4" t="e">
        <f>_xll.BDP(D1304&amp;" equity",$H$1)</f>
        <v>#NAME?</v>
      </c>
      <c r="J1304" s="4">
        <f t="shared" si="20"/>
        <v>0</v>
      </c>
    </row>
    <row r="1305" ht="15" customHeight="1" s="4" customFormat="1">
      <c r="D1305" s="4">
        <f>'EZE Daily Holdings_AUTOLOAD'!G1307</f>
        <v>0</v>
      </c>
      <c r="F1305" s="4" t="e">
        <f>_xll.BDP(D1305&amp;" equity",$F$1)</f>
        <v>#NAME?</v>
      </c>
      <c r="G1305" s="4" t="e">
        <f>_xll.BDP(D1305&amp;" equity",$G$1)</f>
        <v>#NAME?</v>
      </c>
      <c r="H1305" s="4" t="e">
        <f>_xll.BDP(D1305&amp;" equity",$H$1)</f>
        <v>#NAME?</v>
      </c>
      <c r="J1305" s="4">
        <f t="shared" si="20"/>
        <v>0</v>
      </c>
    </row>
    <row r="1306" ht="15" customHeight="1" s="4" customFormat="1">
      <c r="D1306" s="4">
        <f>'EZE Daily Holdings_AUTOLOAD'!G1308</f>
        <v>0</v>
      </c>
      <c r="F1306" s="4" t="e">
        <f>_xll.BDP(D1306&amp;" equity",$F$1)</f>
        <v>#NAME?</v>
      </c>
      <c r="G1306" s="4" t="e">
        <f>_xll.BDP(D1306&amp;" equity",$G$1)</f>
        <v>#NAME?</v>
      </c>
      <c r="H1306" s="4" t="e">
        <f>_xll.BDP(D1306&amp;" equity",$H$1)</f>
        <v>#NAME?</v>
      </c>
      <c r="J1306" s="4">
        <f t="shared" si="20"/>
        <v>0</v>
      </c>
    </row>
    <row r="1307" ht="15" customHeight="1" s="4" customFormat="1">
      <c r="D1307" s="4">
        <f>'EZE Daily Holdings_AUTOLOAD'!G1309</f>
        <v>0</v>
      </c>
      <c r="F1307" s="4" t="e">
        <f>_xll.BDP(D1307&amp;" equity",$F$1)</f>
        <v>#NAME?</v>
      </c>
      <c r="G1307" s="4" t="e">
        <f>_xll.BDP(D1307&amp;" equity",$G$1)</f>
        <v>#NAME?</v>
      </c>
      <c r="H1307" s="4" t="e">
        <f>_xll.BDP(D1307&amp;" equity",$H$1)</f>
        <v>#NAME?</v>
      </c>
      <c r="J1307" s="4">
        <f t="shared" si="20"/>
        <v>0</v>
      </c>
    </row>
    <row r="1308" ht="15" customHeight="1" s="4" customFormat="1">
      <c r="D1308" s="4">
        <f>'EZE Daily Holdings_AUTOLOAD'!G1310</f>
        <v>0</v>
      </c>
      <c r="F1308" s="4" t="e">
        <f>_xll.BDP(D1308&amp;" equity",$F$1)</f>
        <v>#NAME?</v>
      </c>
      <c r="G1308" s="4" t="e">
        <f>_xll.BDP(D1308&amp;" equity",$G$1)</f>
        <v>#NAME?</v>
      </c>
      <c r="H1308" s="4" t="e">
        <f>_xll.BDP(D1308&amp;" equity",$H$1)</f>
        <v>#NAME?</v>
      </c>
      <c r="J1308" s="4">
        <f t="shared" si="20"/>
        <v>0</v>
      </c>
    </row>
    <row r="1309" ht="15" customHeight="1" s="4" customFormat="1">
      <c r="D1309" s="4">
        <f>'EZE Daily Holdings_AUTOLOAD'!G1311</f>
        <v>0</v>
      </c>
      <c r="F1309" s="4" t="e">
        <f>_xll.BDP(D1309&amp;" equity",$F$1)</f>
        <v>#NAME?</v>
      </c>
      <c r="G1309" s="4" t="e">
        <f>_xll.BDP(D1309&amp;" equity",$G$1)</f>
        <v>#NAME?</v>
      </c>
      <c r="H1309" s="4" t="e">
        <f>_xll.BDP(D1309&amp;" equity",$H$1)</f>
        <v>#NAME?</v>
      </c>
      <c r="J1309" s="4">
        <f t="shared" si="20"/>
        <v>0</v>
      </c>
    </row>
    <row r="1310" ht="15" customHeight="1" s="4" customFormat="1">
      <c r="D1310" s="4">
        <f>'EZE Daily Holdings_AUTOLOAD'!G1312</f>
        <v>0</v>
      </c>
      <c r="F1310" s="4" t="e">
        <f>_xll.BDP(D1310&amp;" equity",$F$1)</f>
        <v>#NAME?</v>
      </c>
      <c r="G1310" s="4" t="e">
        <f>_xll.BDP(D1310&amp;" equity",$G$1)</f>
        <v>#NAME?</v>
      </c>
      <c r="H1310" s="4" t="e">
        <f>_xll.BDP(D1310&amp;" equity",$H$1)</f>
        <v>#NAME?</v>
      </c>
      <c r="J1310" s="4">
        <f t="shared" si="20"/>
        <v>0</v>
      </c>
    </row>
    <row r="1311" ht="15" customHeight="1" s="4" customFormat="1">
      <c r="D1311" s="4">
        <f>'EZE Daily Holdings_AUTOLOAD'!G1313</f>
        <v>0</v>
      </c>
      <c r="F1311" s="4" t="e">
        <f>_xll.BDP(D1311&amp;" equity",$F$1)</f>
        <v>#NAME?</v>
      </c>
      <c r="G1311" s="4" t="e">
        <f>_xll.BDP(D1311&amp;" equity",$G$1)</f>
        <v>#NAME?</v>
      </c>
      <c r="H1311" s="4" t="e">
        <f>_xll.BDP(D1311&amp;" equity",$H$1)</f>
        <v>#NAME?</v>
      </c>
      <c r="J1311" s="4">
        <f t="shared" si="20"/>
        <v>0</v>
      </c>
    </row>
    <row r="1312" ht="15" customHeight="1" s="4" customFormat="1">
      <c r="D1312" s="4">
        <f>'EZE Daily Holdings_AUTOLOAD'!G1314</f>
        <v>0</v>
      </c>
      <c r="F1312" s="4" t="e">
        <f>_xll.BDP(D1312&amp;" equity",$F$1)</f>
        <v>#NAME?</v>
      </c>
      <c r="G1312" s="4" t="e">
        <f>_xll.BDP(D1312&amp;" equity",$G$1)</f>
        <v>#NAME?</v>
      </c>
      <c r="H1312" s="4" t="e">
        <f>_xll.BDP(D1312&amp;" equity",$H$1)</f>
        <v>#NAME?</v>
      </c>
      <c r="J1312" s="4">
        <f t="shared" si="20"/>
        <v>0</v>
      </c>
    </row>
    <row r="1313" ht="15" customHeight="1" s="4" customFormat="1">
      <c r="D1313" s="4">
        <f>'EZE Daily Holdings_AUTOLOAD'!G1315</f>
        <v>0</v>
      </c>
      <c r="F1313" s="4" t="e">
        <f>_xll.BDP(D1313&amp;" equity",$F$1)</f>
        <v>#NAME?</v>
      </c>
      <c r="G1313" s="4" t="e">
        <f>_xll.BDP(D1313&amp;" equity",$G$1)</f>
        <v>#NAME?</v>
      </c>
      <c r="H1313" s="4" t="e">
        <f>_xll.BDP(D1313&amp;" equity",$H$1)</f>
        <v>#NAME?</v>
      </c>
      <c r="J1313" s="4">
        <f t="shared" si="20"/>
        <v>0</v>
      </c>
    </row>
    <row r="1314" ht="15" customHeight="1" s="4" customFormat="1">
      <c r="D1314" s="4">
        <f>'EZE Daily Holdings_AUTOLOAD'!G1316</f>
        <v>0</v>
      </c>
      <c r="F1314" s="4" t="e">
        <f>_xll.BDP(D1314&amp;" equity",$F$1)</f>
        <v>#NAME?</v>
      </c>
      <c r="G1314" s="4" t="e">
        <f>_xll.BDP(D1314&amp;" equity",$G$1)</f>
        <v>#NAME?</v>
      </c>
      <c r="H1314" s="4" t="e">
        <f>_xll.BDP(D1314&amp;" equity",$H$1)</f>
        <v>#NAME?</v>
      </c>
      <c r="J1314" s="4">
        <f t="shared" si="20"/>
        <v>0</v>
      </c>
    </row>
    <row r="1315" ht="15" customHeight="1" s="4" customFormat="1">
      <c r="D1315" s="4">
        <f>'EZE Daily Holdings_AUTOLOAD'!G1317</f>
        <v>0</v>
      </c>
      <c r="F1315" s="4" t="e">
        <f>_xll.BDP(D1315&amp;" equity",$F$1)</f>
        <v>#NAME?</v>
      </c>
      <c r="G1315" s="4" t="e">
        <f>_xll.BDP(D1315&amp;" equity",$G$1)</f>
        <v>#NAME?</v>
      </c>
      <c r="H1315" s="4" t="e">
        <f>_xll.BDP(D1315&amp;" equity",$H$1)</f>
        <v>#NAME?</v>
      </c>
      <c r="J1315" s="4">
        <f t="shared" si="20"/>
        <v>0</v>
      </c>
    </row>
    <row r="1316" ht="15" customHeight="1" s="4" customFormat="1">
      <c r="D1316" s="4">
        <f>'EZE Daily Holdings_AUTOLOAD'!G1318</f>
        <v>0</v>
      </c>
      <c r="F1316" s="4" t="e">
        <f>_xll.BDP(D1316&amp;" equity",$F$1)</f>
        <v>#NAME?</v>
      </c>
      <c r="G1316" s="4" t="e">
        <f>_xll.BDP(D1316&amp;" equity",$G$1)</f>
        <v>#NAME?</v>
      </c>
      <c r="H1316" s="4" t="e">
        <f>_xll.BDP(D1316&amp;" equity",$H$1)</f>
        <v>#NAME?</v>
      </c>
      <c r="J1316" s="4">
        <f t="shared" si="20"/>
        <v>0</v>
      </c>
    </row>
    <row r="1317" ht="15" customHeight="1" s="4" customFormat="1">
      <c r="D1317" s="4">
        <f>'EZE Daily Holdings_AUTOLOAD'!G1319</f>
        <v>0</v>
      </c>
      <c r="F1317" s="4" t="e">
        <f>_xll.BDP(D1317&amp;" equity",$F$1)</f>
        <v>#NAME?</v>
      </c>
      <c r="G1317" s="4" t="e">
        <f>_xll.BDP(D1317&amp;" equity",$G$1)</f>
        <v>#NAME?</v>
      </c>
      <c r="H1317" s="4" t="e">
        <f>_xll.BDP(D1317&amp;" equity",$H$1)</f>
        <v>#NAME?</v>
      </c>
      <c r="J1317" s="4">
        <f t="shared" si="20"/>
        <v>0</v>
      </c>
    </row>
    <row r="1318" ht="15" customHeight="1" s="4" customFormat="1">
      <c r="D1318" s="4">
        <f>'EZE Daily Holdings_AUTOLOAD'!G1320</f>
        <v>0</v>
      </c>
      <c r="F1318" s="4" t="e">
        <f>_xll.BDP(D1318&amp;" equity",$F$1)</f>
        <v>#NAME?</v>
      </c>
      <c r="G1318" s="4" t="e">
        <f>_xll.BDP(D1318&amp;" equity",$G$1)</f>
        <v>#NAME?</v>
      </c>
      <c r="H1318" s="4" t="e">
        <f>_xll.BDP(D1318&amp;" equity",$H$1)</f>
        <v>#NAME?</v>
      </c>
      <c r="J1318" s="4">
        <f t="shared" si="20"/>
        <v>0</v>
      </c>
    </row>
    <row r="1319" ht="15" customHeight="1" s="4" customFormat="1">
      <c r="D1319" s="4">
        <f>'EZE Daily Holdings_AUTOLOAD'!G1321</f>
        <v>0</v>
      </c>
      <c r="F1319" s="4" t="e">
        <f>_xll.BDP(D1319&amp;" equity",$F$1)</f>
        <v>#NAME?</v>
      </c>
      <c r="G1319" s="4" t="e">
        <f>_xll.BDP(D1319&amp;" equity",$G$1)</f>
        <v>#NAME?</v>
      </c>
      <c r="H1319" s="4" t="e">
        <f>_xll.BDP(D1319&amp;" equity",$H$1)</f>
        <v>#NAME?</v>
      </c>
      <c r="J1319" s="4">
        <f t="shared" si="20"/>
        <v>0</v>
      </c>
    </row>
    <row r="1320" ht="15" customHeight="1" s="4" customFormat="1">
      <c r="D1320" s="4">
        <f>'EZE Daily Holdings_AUTOLOAD'!G1322</f>
        <v>0</v>
      </c>
      <c r="F1320" s="4" t="e">
        <f>_xll.BDP(D1320&amp;" equity",$F$1)</f>
        <v>#NAME?</v>
      </c>
      <c r="G1320" s="4" t="e">
        <f>_xll.BDP(D1320&amp;" equity",$G$1)</f>
        <v>#NAME?</v>
      </c>
      <c r="H1320" s="4" t="e">
        <f>_xll.BDP(D1320&amp;" equity",$H$1)</f>
        <v>#NAME?</v>
      </c>
      <c r="J1320" s="4">
        <f t="shared" si="20"/>
        <v>0</v>
      </c>
    </row>
    <row r="1321" ht="15" customHeight="1" s="4" customFormat="1">
      <c r="D1321" s="4">
        <f>'EZE Daily Holdings_AUTOLOAD'!G1323</f>
        <v>0</v>
      </c>
      <c r="F1321" s="4" t="e">
        <f>_xll.BDP(D1321&amp;" equity",$F$1)</f>
        <v>#NAME?</v>
      </c>
      <c r="G1321" s="4" t="e">
        <f>_xll.BDP(D1321&amp;" equity",$G$1)</f>
        <v>#NAME?</v>
      </c>
      <c r="H1321" s="4" t="e">
        <f>_xll.BDP(D1321&amp;" equity",$H$1)</f>
        <v>#NAME?</v>
      </c>
      <c r="J1321" s="4">
        <f t="shared" si="20"/>
        <v>0</v>
      </c>
    </row>
    <row r="1322" ht="15" customHeight="1" s="4" customFormat="1">
      <c r="D1322" s="4">
        <f>'EZE Daily Holdings_AUTOLOAD'!G1324</f>
        <v>0</v>
      </c>
      <c r="F1322" s="4" t="e">
        <f>_xll.BDP(D1322&amp;" equity",$F$1)</f>
        <v>#NAME?</v>
      </c>
      <c r="G1322" s="4" t="e">
        <f>_xll.BDP(D1322&amp;" equity",$G$1)</f>
        <v>#NAME?</v>
      </c>
      <c r="H1322" s="4" t="e">
        <f>_xll.BDP(D1322&amp;" equity",$H$1)</f>
        <v>#NAME?</v>
      </c>
      <c r="J1322" s="4">
        <f t="shared" si="20"/>
        <v>0</v>
      </c>
    </row>
    <row r="1323" ht="15" customHeight="1" s="4" customFormat="1">
      <c r="D1323" s="4">
        <f>'EZE Daily Holdings_AUTOLOAD'!G1325</f>
        <v>0</v>
      </c>
      <c r="F1323" s="4" t="e">
        <f>_xll.BDP(D1323&amp;" equity",$F$1)</f>
        <v>#NAME?</v>
      </c>
      <c r="G1323" s="4" t="e">
        <f>_xll.BDP(D1323&amp;" equity",$G$1)</f>
        <v>#NAME?</v>
      </c>
      <c r="H1323" s="4" t="e">
        <f>_xll.BDP(D1323&amp;" equity",$H$1)</f>
        <v>#NAME?</v>
      </c>
      <c r="J1323" s="4">
        <f t="shared" si="20"/>
        <v>0</v>
      </c>
    </row>
    <row r="1324" ht="15" customHeight="1" s="4" customFormat="1">
      <c r="D1324" s="4">
        <f>'EZE Daily Holdings_AUTOLOAD'!G1326</f>
        <v>0</v>
      </c>
      <c r="F1324" s="4" t="e">
        <f>_xll.BDP(D1324&amp;" equity",$F$1)</f>
        <v>#NAME?</v>
      </c>
      <c r="G1324" s="4" t="e">
        <f>_xll.BDP(D1324&amp;" equity",$G$1)</f>
        <v>#NAME?</v>
      </c>
      <c r="H1324" s="4" t="e">
        <f>_xll.BDP(D1324&amp;" equity",$H$1)</f>
        <v>#NAME?</v>
      </c>
      <c r="J1324" s="4">
        <f t="shared" si="20"/>
        <v>0</v>
      </c>
    </row>
    <row r="1325" ht="15" customHeight="1" s="4" customFormat="1">
      <c r="D1325" s="4">
        <f>'EZE Daily Holdings_AUTOLOAD'!G1327</f>
        <v>0</v>
      </c>
      <c r="F1325" s="4" t="e">
        <f>_xll.BDP(D1325&amp;" equity",$F$1)</f>
        <v>#NAME?</v>
      </c>
      <c r="G1325" s="4" t="e">
        <f>_xll.BDP(D1325&amp;" equity",$G$1)</f>
        <v>#NAME?</v>
      </c>
      <c r="H1325" s="4" t="e">
        <f>_xll.BDP(D1325&amp;" equity",$H$1)</f>
        <v>#NAME?</v>
      </c>
      <c r="J1325" s="4">
        <f t="shared" si="20"/>
        <v>0</v>
      </c>
    </row>
    <row r="1326" ht="15" customHeight="1" s="4" customFormat="1">
      <c r="D1326" s="4">
        <f>'EZE Daily Holdings_AUTOLOAD'!G1328</f>
        <v>0</v>
      </c>
      <c r="F1326" s="4" t="e">
        <f>_xll.BDP(D1326&amp;" equity",$F$1)</f>
        <v>#NAME?</v>
      </c>
      <c r="G1326" s="4" t="e">
        <f>_xll.BDP(D1326&amp;" equity",$G$1)</f>
        <v>#NAME?</v>
      </c>
      <c r="H1326" s="4" t="e">
        <f>_xll.BDP(D1326&amp;" equity",$H$1)</f>
        <v>#NAME?</v>
      </c>
      <c r="J1326" s="4">
        <f t="shared" si="20"/>
        <v>0</v>
      </c>
    </row>
    <row r="1327" ht="15" customHeight="1" s="4" customFormat="1">
      <c r="D1327" s="4">
        <f>'EZE Daily Holdings_AUTOLOAD'!G1329</f>
        <v>0</v>
      </c>
      <c r="F1327" s="4" t="e">
        <f>_xll.BDP(D1327&amp;" equity",$F$1)</f>
        <v>#NAME?</v>
      </c>
      <c r="G1327" s="4" t="e">
        <f>_xll.BDP(D1327&amp;" equity",$G$1)</f>
        <v>#NAME?</v>
      </c>
      <c r="H1327" s="4" t="e">
        <f>_xll.BDP(D1327&amp;" equity",$H$1)</f>
        <v>#NAME?</v>
      </c>
      <c r="J1327" s="4">
        <f t="shared" si="20"/>
        <v>0</v>
      </c>
    </row>
    <row r="1328" ht="15" customHeight="1" s="4" customFormat="1">
      <c r="D1328" s="4">
        <f>'EZE Daily Holdings_AUTOLOAD'!G1330</f>
        <v>0</v>
      </c>
      <c r="F1328" s="4" t="e">
        <f>_xll.BDP(D1328&amp;" equity",$F$1)</f>
        <v>#NAME?</v>
      </c>
      <c r="G1328" s="4" t="e">
        <f>_xll.BDP(D1328&amp;" equity",$G$1)</f>
        <v>#NAME?</v>
      </c>
      <c r="H1328" s="4" t="e">
        <f>_xll.BDP(D1328&amp;" equity",$H$1)</f>
        <v>#NAME?</v>
      </c>
      <c r="J1328" s="4">
        <f t="shared" si="20"/>
        <v>0</v>
      </c>
    </row>
    <row r="1329" ht="15" customHeight="1" s="4" customFormat="1">
      <c r="D1329" s="4">
        <f>'EZE Daily Holdings_AUTOLOAD'!G1331</f>
        <v>0</v>
      </c>
      <c r="F1329" s="4" t="e">
        <f>_xll.BDP(D1329&amp;" equity",$F$1)</f>
        <v>#NAME?</v>
      </c>
      <c r="G1329" s="4" t="e">
        <f>_xll.BDP(D1329&amp;" equity",$G$1)</f>
        <v>#NAME?</v>
      </c>
      <c r="H1329" s="4" t="e">
        <f>_xll.BDP(D1329&amp;" equity",$H$1)</f>
        <v>#NAME?</v>
      </c>
      <c r="J1329" s="4">
        <f t="shared" si="20"/>
        <v>0</v>
      </c>
    </row>
    <row r="1330" ht="15" customHeight="1" s="4" customFormat="1">
      <c r="D1330" s="4">
        <f>'EZE Daily Holdings_AUTOLOAD'!G1332</f>
        <v>0</v>
      </c>
      <c r="F1330" s="4" t="e">
        <f>_xll.BDP(D1330&amp;" equity",$F$1)</f>
        <v>#NAME?</v>
      </c>
      <c r="G1330" s="4" t="e">
        <f>_xll.BDP(D1330&amp;" equity",$G$1)</f>
        <v>#NAME?</v>
      </c>
      <c r="H1330" s="4" t="e">
        <f>_xll.BDP(D1330&amp;" equity",$H$1)</f>
        <v>#NAME?</v>
      </c>
      <c r="J1330" s="4">
        <f t="shared" si="20"/>
        <v>0</v>
      </c>
    </row>
    <row r="1331" ht="15" customHeight="1" s="4" customFormat="1">
      <c r="D1331" s="4">
        <f>'EZE Daily Holdings_AUTOLOAD'!G1333</f>
        <v>0</v>
      </c>
      <c r="F1331" s="4" t="e">
        <f>_xll.BDP(D1331&amp;" equity",$F$1)</f>
        <v>#NAME?</v>
      </c>
      <c r="G1331" s="4" t="e">
        <f>_xll.BDP(D1331&amp;" equity",$G$1)</f>
        <v>#NAME?</v>
      </c>
      <c r="H1331" s="4" t="e">
        <f>_xll.BDP(D1331&amp;" equity",$H$1)</f>
        <v>#NAME?</v>
      </c>
      <c r="J1331" s="4">
        <f t="shared" si="20"/>
        <v>0</v>
      </c>
    </row>
    <row r="1332" ht="15" customHeight="1" s="4" customFormat="1">
      <c r="D1332" s="4">
        <f>'EZE Daily Holdings_AUTOLOAD'!G1334</f>
        <v>0</v>
      </c>
      <c r="F1332" s="4" t="e">
        <f>_xll.BDP(D1332&amp;" equity",$F$1)</f>
        <v>#NAME?</v>
      </c>
      <c r="G1332" s="4" t="e">
        <f>_xll.BDP(D1332&amp;" equity",$G$1)</f>
        <v>#NAME?</v>
      </c>
      <c r="H1332" s="4" t="e">
        <f>_xll.BDP(D1332&amp;" equity",$H$1)</f>
        <v>#NAME?</v>
      </c>
      <c r="J1332" s="4">
        <f t="shared" si="20"/>
        <v>0</v>
      </c>
    </row>
    <row r="1333" ht="15" customHeight="1" s="4" customFormat="1">
      <c r="D1333" s="4">
        <f>'EZE Daily Holdings_AUTOLOAD'!G1335</f>
        <v>0</v>
      </c>
      <c r="F1333" s="4" t="e">
        <f>_xll.BDP(D1333&amp;" equity",$F$1)</f>
        <v>#NAME?</v>
      </c>
      <c r="G1333" s="4" t="e">
        <f>_xll.BDP(D1333&amp;" equity",$G$1)</f>
        <v>#NAME?</v>
      </c>
      <c r="H1333" s="4" t="e">
        <f>_xll.BDP(D1333&amp;" equity",$H$1)</f>
        <v>#NAME?</v>
      </c>
      <c r="J1333" s="4">
        <f t="shared" si="20"/>
        <v>0</v>
      </c>
    </row>
    <row r="1334" ht="15" customHeight="1" s="4" customFormat="1">
      <c r="D1334" s="4">
        <f>'EZE Daily Holdings_AUTOLOAD'!G1336</f>
        <v>0</v>
      </c>
      <c r="F1334" s="4" t="e">
        <f>_xll.BDP(D1334&amp;" equity",$F$1)</f>
        <v>#NAME?</v>
      </c>
      <c r="G1334" s="4" t="e">
        <f>_xll.BDP(D1334&amp;" equity",$G$1)</f>
        <v>#NAME?</v>
      </c>
      <c r="H1334" s="4" t="e">
        <f>_xll.BDP(D1334&amp;" equity",$H$1)</f>
        <v>#NAME?</v>
      </c>
      <c r="J1334" s="4">
        <f t="shared" si="20"/>
        <v>0</v>
      </c>
    </row>
    <row r="1335" ht="15" customHeight="1" s="4" customFormat="1">
      <c r="D1335" s="4">
        <f>'EZE Daily Holdings_AUTOLOAD'!G1337</f>
        <v>0</v>
      </c>
      <c r="F1335" s="4" t="e">
        <f>_xll.BDP(D1335&amp;" equity",$F$1)</f>
        <v>#NAME?</v>
      </c>
      <c r="G1335" s="4" t="e">
        <f>_xll.BDP(D1335&amp;" equity",$G$1)</f>
        <v>#NAME?</v>
      </c>
      <c r="H1335" s="4" t="e">
        <f>_xll.BDP(D1335&amp;" equity",$H$1)</f>
        <v>#NAME?</v>
      </c>
      <c r="J1335" s="4">
        <f t="shared" si="20"/>
        <v>0</v>
      </c>
    </row>
    <row r="1336" ht="15" customHeight="1" s="4" customFormat="1">
      <c r="D1336" s="4">
        <f>'EZE Daily Holdings_AUTOLOAD'!G1338</f>
        <v>0</v>
      </c>
      <c r="F1336" s="4" t="e">
        <f>_xll.BDP(D1336&amp;" equity",$F$1)</f>
        <v>#NAME?</v>
      </c>
      <c r="G1336" s="4" t="e">
        <f>_xll.BDP(D1336&amp;" equity",$G$1)</f>
        <v>#NAME?</v>
      </c>
      <c r="H1336" s="4" t="e">
        <f>_xll.BDP(D1336&amp;" equity",$H$1)</f>
        <v>#NAME?</v>
      </c>
      <c r="J1336" s="4">
        <f t="shared" si="20"/>
        <v>0</v>
      </c>
    </row>
    <row r="1337" ht="15" customHeight="1" s="4" customFormat="1">
      <c r="D1337" s="4">
        <f>'EZE Daily Holdings_AUTOLOAD'!G1339</f>
        <v>0</v>
      </c>
      <c r="F1337" s="4" t="e">
        <f>_xll.BDP(D1337&amp;" equity",$F$1)</f>
        <v>#NAME?</v>
      </c>
      <c r="G1337" s="4" t="e">
        <f>_xll.BDP(D1337&amp;" equity",$G$1)</f>
        <v>#NAME?</v>
      </c>
      <c r="H1337" s="4" t="e">
        <f>_xll.BDP(D1337&amp;" equity",$H$1)</f>
        <v>#NAME?</v>
      </c>
      <c r="J1337" s="4">
        <f t="shared" si="20"/>
        <v>0</v>
      </c>
    </row>
    <row r="1338" ht="15" customHeight="1" s="4" customFormat="1">
      <c r="D1338" s="4">
        <f>'EZE Daily Holdings_AUTOLOAD'!G1340</f>
        <v>0</v>
      </c>
      <c r="F1338" s="4" t="e">
        <f>_xll.BDP(D1338&amp;" equity",$F$1)</f>
        <v>#NAME?</v>
      </c>
      <c r="G1338" s="4" t="e">
        <f>_xll.BDP(D1338&amp;" equity",$G$1)</f>
        <v>#NAME?</v>
      </c>
      <c r="H1338" s="4" t="e">
        <f>_xll.BDP(D1338&amp;" equity",$H$1)</f>
        <v>#NAME?</v>
      </c>
      <c r="J1338" s="4">
        <f t="shared" si="20"/>
        <v>0</v>
      </c>
    </row>
    <row r="1339" ht="15" customHeight="1" s="4" customFormat="1">
      <c r="D1339" s="4">
        <f>'EZE Daily Holdings_AUTOLOAD'!G1341</f>
        <v>0</v>
      </c>
      <c r="F1339" s="4" t="e">
        <f>_xll.BDP(D1339&amp;" equity",$F$1)</f>
        <v>#NAME?</v>
      </c>
      <c r="G1339" s="4" t="e">
        <f>_xll.BDP(D1339&amp;" equity",$G$1)</f>
        <v>#NAME?</v>
      </c>
      <c r="H1339" s="4" t="e">
        <f>_xll.BDP(D1339&amp;" equity",$H$1)</f>
        <v>#NAME?</v>
      </c>
      <c r="J1339" s="4">
        <f t="shared" si="20"/>
        <v>0</v>
      </c>
    </row>
    <row r="1340" ht="15" customHeight="1" s="4" customFormat="1">
      <c r="D1340" s="4">
        <f>'EZE Daily Holdings_AUTOLOAD'!G1342</f>
        <v>0</v>
      </c>
      <c r="F1340" s="4" t="e">
        <f>_xll.BDP(D1340&amp;" equity",$F$1)</f>
        <v>#NAME?</v>
      </c>
      <c r="G1340" s="4" t="e">
        <f>_xll.BDP(D1340&amp;" equity",$G$1)</f>
        <v>#NAME?</v>
      </c>
      <c r="H1340" s="4" t="e">
        <f>_xll.BDP(D1340&amp;" equity",$H$1)</f>
        <v>#NAME?</v>
      </c>
      <c r="J1340" s="4">
        <f t="shared" si="20"/>
        <v>0</v>
      </c>
    </row>
    <row r="1341" ht="15" customHeight="1" s="4" customFormat="1">
      <c r="D1341" s="4">
        <f>'EZE Daily Holdings_AUTOLOAD'!G1343</f>
        <v>0</v>
      </c>
      <c r="F1341" s="4" t="e">
        <f>_xll.BDP(D1341&amp;" equity",$F$1)</f>
        <v>#NAME?</v>
      </c>
      <c r="G1341" s="4" t="e">
        <f>_xll.BDP(D1341&amp;" equity",$G$1)</f>
        <v>#NAME?</v>
      </c>
      <c r="H1341" s="4" t="e">
        <f>_xll.BDP(D1341&amp;" equity",$H$1)</f>
        <v>#NAME?</v>
      </c>
      <c r="J1341" s="4">
        <f t="shared" si="20"/>
        <v>0</v>
      </c>
    </row>
    <row r="1342" ht="15" customHeight="1" s="4" customFormat="1">
      <c r="D1342" s="4">
        <f>'EZE Daily Holdings_AUTOLOAD'!G1344</f>
        <v>0</v>
      </c>
      <c r="F1342" s="4" t="e">
        <f>_xll.BDP(D1342&amp;" equity",$F$1)</f>
        <v>#NAME?</v>
      </c>
      <c r="G1342" s="4" t="e">
        <f>_xll.BDP(D1342&amp;" equity",$G$1)</f>
        <v>#NAME?</v>
      </c>
      <c r="H1342" s="4" t="e">
        <f>_xll.BDP(D1342&amp;" equity",$H$1)</f>
        <v>#NAME?</v>
      </c>
      <c r="J1342" s="4">
        <f t="shared" si="20"/>
        <v>0</v>
      </c>
    </row>
    <row r="1343" ht="15" customHeight="1" s="4" customFormat="1">
      <c r="D1343" s="4">
        <f>'EZE Daily Holdings_AUTOLOAD'!G1345</f>
        <v>0</v>
      </c>
      <c r="F1343" s="4" t="e">
        <f>_xll.BDP(D1343&amp;" equity",$F$1)</f>
        <v>#NAME?</v>
      </c>
      <c r="G1343" s="4" t="e">
        <f>_xll.BDP(D1343&amp;" equity",$G$1)</f>
        <v>#NAME?</v>
      </c>
      <c r="H1343" s="4" t="e">
        <f>_xll.BDP(D1343&amp;" equity",$H$1)</f>
        <v>#NAME?</v>
      </c>
      <c r="J1343" s="4">
        <f t="shared" si="20"/>
        <v>0</v>
      </c>
    </row>
    <row r="1344" ht="15" customHeight="1" s="4" customFormat="1">
      <c r="D1344" s="4">
        <f>'EZE Daily Holdings_AUTOLOAD'!G1346</f>
        <v>0</v>
      </c>
      <c r="F1344" s="4" t="e">
        <f>_xll.BDP(D1344&amp;" equity",$F$1)</f>
        <v>#NAME?</v>
      </c>
      <c r="G1344" s="4" t="e">
        <f>_xll.BDP(D1344&amp;" equity",$G$1)</f>
        <v>#NAME?</v>
      </c>
      <c r="H1344" s="4" t="e">
        <f>_xll.BDP(D1344&amp;" equity",$H$1)</f>
        <v>#NAME?</v>
      </c>
      <c r="J1344" s="4">
        <f t="shared" si="20"/>
        <v>0</v>
      </c>
    </row>
    <row r="1345" ht="15" customHeight="1" s="4" customFormat="1">
      <c r="D1345" s="4">
        <f>'EZE Daily Holdings_AUTOLOAD'!G1347</f>
        <v>0</v>
      </c>
      <c r="F1345" s="4" t="e">
        <f>_xll.BDP(D1345&amp;" equity",$F$1)</f>
        <v>#NAME?</v>
      </c>
      <c r="G1345" s="4" t="e">
        <f>_xll.BDP(D1345&amp;" equity",$G$1)</f>
        <v>#NAME?</v>
      </c>
      <c r="H1345" s="4" t="e">
        <f>_xll.BDP(D1345&amp;" equity",$H$1)</f>
        <v>#NAME?</v>
      </c>
      <c r="J1345" s="4">
        <f t="shared" si="20"/>
        <v>0</v>
      </c>
    </row>
    <row r="1346" ht="15" customHeight="1" s="4" customFormat="1">
      <c r="D1346" s="4">
        <f>'EZE Daily Holdings_AUTOLOAD'!G1348</f>
        <v>0</v>
      </c>
      <c r="F1346" s="4" t="e">
        <f>_xll.BDP(D1346&amp;" equity",$F$1)</f>
        <v>#NAME?</v>
      </c>
      <c r="G1346" s="4" t="e">
        <f>_xll.BDP(D1346&amp;" equity",$G$1)</f>
        <v>#NAME?</v>
      </c>
      <c r="H1346" s="4" t="e">
        <f>_xll.BDP(D1346&amp;" equity",$H$1)</f>
        <v>#NAME?</v>
      </c>
      <c r="J1346" s="4">
        <f t="shared" si="20"/>
        <v>0</v>
      </c>
    </row>
    <row r="1347" ht="15" customHeight="1" s="4" customFormat="1">
      <c r="D1347" s="4">
        <f>'EZE Daily Holdings_AUTOLOAD'!G1349</f>
        <v>0</v>
      </c>
      <c r="F1347" s="4" t="e">
        <f>_xll.BDP(D1347&amp;" equity",$F$1)</f>
        <v>#NAME?</v>
      </c>
      <c r="G1347" s="4" t="e">
        <f>_xll.BDP(D1347&amp;" equity",$G$1)</f>
        <v>#NAME?</v>
      </c>
      <c r="H1347" s="4" t="e">
        <f>_xll.BDP(D1347&amp;" equity",$H$1)</f>
        <v>#NAME?</v>
      </c>
      <c r="J1347" s="4">
        <f ref="J1347:J1410" t="shared" si="21">D1347</f>
        <v>0</v>
      </c>
    </row>
    <row r="1348" ht="15" customHeight="1" s="4" customFormat="1">
      <c r="D1348" s="4">
        <f>'EZE Daily Holdings_AUTOLOAD'!G1350</f>
        <v>0</v>
      </c>
      <c r="F1348" s="4" t="e">
        <f>_xll.BDP(D1348&amp;" equity",$F$1)</f>
        <v>#NAME?</v>
      </c>
      <c r="G1348" s="4" t="e">
        <f>_xll.BDP(D1348&amp;" equity",$G$1)</f>
        <v>#NAME?</v>
      </c>
      <c r="H1348" s="4" t="e">
        <f>_xll.BDP(D1348&amp;" equity",$H$1)</f>
        <v>#NAME?</v>
      </c>
      <c r="J1348" s="4">
        <f t="shared" si="21"/>
        <v>0</v>
      </c>
    </row>
    <row r="1349" ht="15" customHeight="1" s="4" customFormat="1">
      <c r="D1349" s="4">
        <f>'EZE Daily Holdings_AUTOLOAD'!G1351</f>
        <v>0</v>
      </c>
      <c r="F1349" s="4" t="e">
        <f>_xll.BDP(D1349&amp;" equity",$F$1)</f>
        <v>#NAME?</v>
      </c>
      <c r="G1349" s="4" t="e">
        <f>_xll.BDP(D1349&amp;" equity",$G$1)</f>
        <v>#NAME?</v>
      </c>
      <c r="H1349" s="4" t="e">
        <f>_xll.BDP(D1349&amp;" equity",$H$1)</f>
        <v>#NAME?</v>
      </c>
      <c r="J1349" s="4">
        <f t="shared" si="21"/>
        <v>0</v>
      </c>
    </row>
    <row r="1350" ht="15" customHeight="1" s="4" customFormat="1">
      <c r="D1350" s="4">
        <f>'EZE Daily Holdings_AUTOLOAD'!G1352</f>
        <v>0</v>
      </c>
      <c r="F1350" s="4" t="e">
        <f>_xll.BDP(D1350&amp;" equity",$F$1)</f>
        <v>#NAME?</v>
      </c>
      <c r="G1350" s="4" t="e">
        <f>_xll.BDP(D1350&amp;" equity",$G$1)</f>
        <v>#NAME?</v>
      </c>
      <c r="H1350" s="4" t="e">
        <f>_xll.BDP(D1350&amp;" equity",$H$1)</f>
        <v>#NAME?</v>
      </c>
      <c r="J1350" s="4">
        <f t="shared" si="21"/>
        <v>0</v>
      </c>
    </row>
    <row r="1351" ht="15" customHeight="1" s="4" customFormat="1">
      <c r="D1351" s="4">
        <f>'EZE Daily Holdings_AUTOLOAD'!G1353</f>
        <v>0</v>
      </c>
      <c r="F1351" s="4" t="e">
        <f>_xll.BDP(D1351&amp;" equity",$F$1)</f>
        <v>#NAME?</v>
      </c>
      <c r="G1351" s="4" t="e">
        <f>_xll.BDP(D1351&amp;" equity",$G$1)</f>
        <v>#NAME?</v>
      </c>
      <c r="H1351" s="4" t="e">
        <f>_xll.BDP(D1351&amp;" equity",$H$1)</f>
        <v>#NAME?</v>
      </c>
      <c r="J1351" s="4">
        <f t="shared" si="21"/>
        <v>0</v>
      </c>
    </row>
    <row r="1352" ht="15" customHeight="1" s="4" customFormat="1">
      <c r="D1352" s="4">
        <f>'EZE Daily Holdings_AUTOLOAD'!G1354</f>
        <v>0</v>
      </c>
      <c r="F1352" s="4" t="e">
        <f>_xll.BDP(D1352&amp;" equity",$F$1)</f>
        <v>#NAME?</v>
      </c>
      <c r="G1352" s="4" t="e">
        <f>_xll.BDP(D1352&amp;" equity",$G$1)</f>
        <v>#NAME?</v>
      </c>
      <c r="H1352" s="4" t="e">
        <f>_xll.BDP(D1352&amp;" equity",$H$1)</f>
        <v>#NAME?</v>
      </c>
      <c r="J1352" s="4">
        <f t="shared" si="21"/>
        <v>0</v>
      </c>
    </row>
    <row r="1353" ht="15" customHeight="1" s="4" customFormat="1">
      <c r="D1353" s="4">
        <f>'EZE Daily Holdings_AUTOLOAD'!G1355</f>
        <v>0</v>
      </c>
      <c r="F1353" s="4" t="e">
        <f>_xll.BDP(D1353&amp;" equity",$F$1)</f>
        <v>#NAME?</v>
      </c>
      <c r="G1353" s="4" t="e">
        <f>_xll.BDP(D1353&amp;" equity",$G$1)</f>
        <v>#NAME?</v>
      </c>
      <c r="H1353" s="4" t="e">
        <f>_xll.BDP(D1353&amp;" equity",$H$1)</f>
        <v>#NAME?</v>
      </c>
      <c r="J1353" s="4">
        <f t="shared" si="21"/>
        <v>0</v>
      </c>
    </row>
    <row r="1354" ht="15" customHeight="1" s="4" customFormat="1">
      <c r="D1354" s="4">
        <f>'EZE Daily Holdings_AUTOLOAD'!G1356</f>
        <v>0</v>
      </c>
      <c r="F1354" s="4" t="e">
        <f>_xll.BDP(D1354&amp;" equity",$F$1)</f>
        <v>#NAME?</v>
      </c>
      <c r="G1354" s="4" t="e">
        <f>_xll.BDP(D1354&amp;" equity",$G$1)</f>
        <v>#NAME?</v>
      </c>
      <c r="H1354" s="4" t="e">
        <f>_xll.BDP(D1354&amp;" equity",$H$1)</f>
        <v>#NAME?</v>
      </c>
      <c r="J1354" s="4">
        <f t="shared" si="21"/>
        <v>0</v>
      </c>
    </row>
    <row r="1355" ht="15" customHeight="1" s="4" customFormat="1">
      <c r="D1355" s="4">
        <f>'EZE Daily Holdings_AUTOLOAD'!G1357</f>
        <v>0</v>
      </c>
      <c r="F1355" s="4" t="e">
        <f>_xll.BDP(D1355&amp;" equity",$F$1)</f>
        <v>#NAME?</v>
      </c>
      <c r="G1355" s="4" t="e">
        <f>_xll.BDP(D1355&amp;" equity",$G$1)</f>
        <v>#NAME?</v>
      </c>
      <c r="H1355" s="4" t="e">
        <f>_xll.BDP(D1355&amp;" equity",$H$1)</f>
        <v>#NAME?</v>
      </c>
      <c r="J1355" s="4">
        <f t="shared" si="21"/>
        <v>0</v>
      </c>
    </row>
    <row r="1356" ht="15" customHeight="1" s="4" customFormat="1">
      <c r="D1356" s="4">
        <f>'EZE Daily Holdings_AUTOLOAD'!G1358</f>
        <v>0</v>
      </c>
      <c r="F1356" s="4" t="e">
        <f>_xll.BDP(D1356&amp;" equity",$F$1)</f>
        <v>#NAME?</v>
      </c>
      <c r="G1356" s="4" t="e">
        <f>_xll.BDP(D1356&amp;" equity",$G$1)</f>
        <v>#NAME?</v>
      </c>
      <c r="H1356" s="4" t="e">
        <f>_xll.BDP(D1356&amp;" equity",$H$1)</f>
        <v>#NAME?</v>
      </c>
      <c r="J1356" s="4">
        <f t="shared" si="21"/>
        <v>0</v>
      </c>
    </row>
    <row r="1357" ht="15" customHeight="1" s="4" customFormat="1">
      <c r="D1357" s="4">
        <f>'EZE Daily Holdings_AUTOLOAD'!G1359</f>
        <v>0</v>
      </c>
      <c r="F1357" s="4" t="e">
        <f>_xll.BDP(D1357&amp;" equity",$F$1)</f>
        <v>#NAME?</v>
      </c>
      <c r="G1357" s="4" t="e">
        <f>_xll.BDP(D1357&amp;" equity",$G$1)</f>
        <v>#NAME?</v>
      </c>
      <c r="H1357" s="4" t="e">
        <f>_xll.BDP(D1357&amp;" equity",$H$1)</f>
        <v>#NAME?</v>
      </c>
      <c r="J1357" s="4">
        <f t="shared" si="21"/>
        <v>0</v>
      </c>
    </row>
    <row r="1358" ht="15" customHeight="1" s="4" customFormat="1">
      <c r="D1358" s="4">
        <f>'EZE Daily Holdings_AUTOLOAD'!G1360</f>
        <v>0</v>
      </c>
      <c r="F1358" s="4" t="e">
        <f>_xll.BDP(D1358&amp;" equity",$F$1)</f>
        <v>#NAME?</v>
      </c>
      <c r="G1358" s="4" t="e">
        <f>_xll.BDP(D1358&amp;" equity",$G$1)</f>
        <v>#NAME?</v>
      </c>
      <c r="H1358" s="4" t="e">
        <f>_xll.BDP(D1358&amp;" equity",$H$1)</f>
        <v>#NAME?</v>
      </c>
      <c r="J1358" s="4">
        <f t="shared" si="21"/>
        <v>0</v>
      </c>
    </row>
    <row r="1359" ht="15" customHeight="1" s="4" customFormat="1">
      <c r="D1359" s="4">
        <f>'EZE Daily Holdings_AUTOLOAD'!G1361</f>
        <v>0</v>
      </c>
      <c r="F1359" s="4" t="e">
        <f>_xll.BDP(D1359&amp;" equity",$F$1)</f>
        <v>#NAME?</v>
      </c>
      <c r="G1359" s="4" t="e">
        <f>_xll.BDP(D1359&amp;" equity",$G$1)</f>
        <v>#NAME?</v>
      </c>
      <c r="H1359" s="4" t="e">
        <f>_xll.BDP(D1359&amp;" equity",$H$1)</f>
        <v>#NAME?</v>
      </c>
      <c r="J1359" s="4">
        <f t="shared" si="21"/>
        <v>0</v>
      </c>
    </row>
    <row r="1360" ht="15" customHeight="1" s="4" customFormat="1">
      <c r="D1360" s="4">
        <f>'EZE Daily Holdings_AUTOLOAD'!G1362</f>
        <v>0</v>
      </c>
      <c r="F1360" s="4" t="e">
        <f>_xll.BDP(D1360&amp;" equity",$F$1)</f>
        <v>#NAME?</v>
      </c>
      <c r="G1360" s="4" t="e">
        <f>_xll.BDP(D1360&amp;" equity",$G$1)</f>
        <v>#NAME?</v>
      </c>
      <c r="H1360" s="4" t="e">
        <f>_xll.BDP(D1360&amp;" equity",$H$1)</f>
        <v>#NAME?</v>
      </c>
      <c r="J1360" s="4">
        <f t="shared" si="21"/>
        <v>0</v>
      </c>
    </row>
    <row r="1361" ht="15" customHeight="1" s="4" customFormat="1">
      <c r="D1361" s="4">
        <f>'EZE Daily Holdings_AUTOLOAD'!G1363</f>
        <v>0</v>
      </c>
      <c r="F1361" s="4" t="e">
        <f>_xll.BDP(D1361&amp;" equity",$F$1)</f>
        <v>#NAME?</v>
      </c>
      <c r="G1361" s="4" t="e">
        <f>_xll.BDP(D1361&amp;" equity",$G$1)</f>
        <v>#NAME?</v>
      </c>
      <c r="H1361" s="4" t="e">
        <f>_xll.BDP(D1361&amp;" equity",$H$1)</f>
        <v>#NAME?</v>
      </c>
      <c r="J1361" s="4">
        <f t="shared" si="21"/>
        <v>0</v>
      </c>
    </row>
    <row r="1362" ht="15" customHeight="1" s="4" customFormat="1">
      <c r="D1362" s="4">
        <f>'EZE Daily Holdings_AUTOLOAD'!G1364</f>
        <v>0</v>
      </c>
      <c r="F1362" s="4" t="e">
        <f>_xll.BDP(D1362&amp;" equity",$F$1)</f>
        <v>#NAME?</v>
      </c>
      <c r="G1362" s="4" t="e">
        <f>_xll.BDP(D1362&amp;" equity",$G$1)</f>
        <v>#NAME?</v>
      </c>
      <c r="H1362" s="4" t="e">
        <f>_xll.BDP(D1362&amp;" equity",$H$1)</f>
        <v>#NAME?</v>
      </c>
      <c r="J1362" s="4">
        <f t="shared" si="21"/>
        <v>0</v>
      </c>
    </row>
    <row r="1363" ht="15" customHeight="1" s="4" customFormat="1">
      <c r="D1363" s="4">
        <f>'EZE Daily Holdings_AUTOLOAD'!G1365</f>
        <v>0</v>
      </c>
      <c r="F1363" s="4" t="e">
        <f>_xll.BDP(D1363&amp;" equity",$F$1)</f>
        <v>#NAME?</v>
      </c>
      <c r="G1363" s="4" t="e">
        <f>_xll.BDP(D1363&amp;" equity",$G$1)</f>
        <v>#NAME?</v>
      </c>
      <c r="H1363" s="4" t="e">
        <f>_xll.BDP(D1363&amp;" equity",$H$1)</f>
        <v>#NAME?</v>
      </c>
      <c r="J1363" s="4">
        <f t="shared" si="21"/>
        <v>0</v>
      </c>
    </row>
    <row r="1364" ht="15" customHeight="1" s="4" customFormat="1">
      <c r="D1364" s="4">
        <f>'EZE Daily Holdings_AUTOLOAD'!G1366</f>
        <v>0</v>
      </c>
      <c r="F1364" s="4" t="e">
        <f>_xll.BDP(D1364&amp;" equity",$F$1)</f>
        <v>#NAME?</v>
      </c>
      <c r="G1364" s="4" t="e">
        <f>_xll.BDP(D1364&amp;" equity",$G$1)</f>
        <v>#NAME?</v>
      </c>
      <c r="H1364" s="4" t="e">
        <f>_xll.BDP(D1364&amp;" equity",$H$1)</f>
        <v>#NAME?</v>
      </c>
      <c r="J1364" s="4">
        <f t="shared" si="21"/>
        <v>0</v>
      </c>
    </row>
    <row r="1365" ht="15" customHeight="1" s="4" customFormat="1">
      <c r="D1365" s="4">
        <f>'EZE Daily Holdings_AUTOLOAD'!G1367</f>
        <v>0</v>
      </c>
      <c r="F1365" s="4" t="e">
        <f>_xll.BDP(D1365&amp;" equity",$F$1)</f>
        <v>#NAME?</v>
      </c>
      <c r="G1365" s="4" t="e">
        <f>_xll.BDP(D1365&amp;" equity",$G$1)</f>
        <v>#NAME?</v>
      </c>
      <c r="H1365" s="4" t="e">
        <f>_xll.BDP(D1365&amp;" equity",$H$1)</f>
        <v>#NAME?</v>
      </c>
      <c r="J1365" s="4">
        <f t="shared" si="21"/>
        <v>0</v>
      </c>
    </row>
    <row r="1366" ht="15" customHeight="1" s="4" customFormat="1">
      <c r="D1366" s="4">
        <f>'EZE Daily Holdings_AUTOLOAD'!G1368</f>
        <v>0</v>
      </c>
      <c r="F1366" s="4" t="e">
        <f>_xll.BDP(D1366&amp;" equity",$F$1)</f>
        <v>#NAME?</v>
      </c>
      <c r="G1366" s="4" t="e">
        <f>_xll.BDP(D1366&amp;" equity",$G$1)</f>
        <v>#NAME?</v>
      </c>
      <c r="H1366" s="4" t="e">
        <f>_xll.BDP(D1366&amp;" equity",$H$1)</f>
        <v>#NAME?</v>
      </c>
      <c r="J1366" s="4">
        <f t="shared" si="21"/>
        <v>0</v>
      </c>
    </row>
    <row r="1367" ht="15" customHeight="1" s="4" customFormat="1">
      <c r="D1367" s="4">
        <f>'EZE Daily Holdings_AUTOLOAD'!G1369</f>
        <v>0</v>
      </c>
      <c r="F1367" s="4" t="e">
        <f>_xll.BDP(D1367&amp;" equity",$F$1)</f>
        <v>#NAME?</v>
      </c>
      <c r="G1367" s="4" t="e">
        <f>_xll.BDP(D1367&amp;" equity",$G$1)</f>
        <v>#NAME?</v>
      </c>
      <c r="H1367" s="4" t="e">
        <f>_xll.BDP(D1367&amp;" equity",$H$1)</f>
        <v>#NAME?</v>
      </c>
      <c r="J1367" s="4">
        <f t="shared" si="21"/>
        <v>0</v>
      </c>
    </row>
    <row r="1368" ht="15" customHeight="1" s="4" customFormat="1">
      <c r="D1368" s="4">
        <f>'EZE Daily Holdings_AUTOLOAD'!G1370</f>
        <v>0</v>
      </c>
      <c r="F1368" s="4" t="e">
        <f>_xll.BDP(D1368&amp;" equity",$F$1)</f>
        <v>#NAME?</v>
      </c>
      <c r="G1368" s="4" t="e">
        <f>_xll.BDP(D1368&amp;" equity",$G$1)</f>
        <v>#NAME?</v>
      </c>
      <c r="H1368" s="4" t="e">
        <f>_xll.BDP(D1368&amp;" equity",$H$1)</f>
        <v>#NAME?</v>
      </c>
      <c r="J1368" s="4">
        <f t="shared" si="21"/>
        <v>0</v>
      </c>
    </row>
    <row r="1369" ht="15" customHeight="1" s="4" customFormat="1">
      <c r="D1369" s="4">
        <f>'EZE Daily Holdings_AUTOLOAD'!G1371</f>
        <v>0</v>
      </c>
      <c r="F1369" s="4" t="e">
        <f>_xll.BDP(D1369&amp;" equity",$F$1)</f>
        <v>#NAME?</v>
      </c>
      <c r="G1369" s="4" t="e">
        <f>_xll.BDP(D1369&amp;" equity",$G$1)</f>
        <v>#NAME?</v>
      </c>
      <c r="H1369" s="4" t="e">
        <f>_xll.BDP(D1369&amp;" equity",$H$1)</f>
        <v>#NAME?</v>
      </c>
      <c r="J1369" s="4">
        <f t="shared" si="21"/>
        <v>0</v>
      </c>
    </row>
    <row r="1370" ht="15" customHeight="1" s="4" customFormat="1">
      <c r="D1370" s="4">
        <f>'EZE Daily Holdings_AUTOLOAD'!G1372</f>
        <v>0</v>
      </c>
      <c r="F1370" s="4" t="e">
        <f>_xll.BDP(D1370&amp;" equity",$F$1)</f>
        <v>#NAME?</v>
      </c>
      <c r="G1370" s="4" t="e">
        <f>_xll.BDP(D1370&amp;" equity",$G$1)</f>
        <v>#NAME?</v>
      </c>
      <c r="H1370" s="4" t="e">
        <f>_xll.BDP(D1370&amp;" equity",$H$1)</f>
        <v>#NAME?</v>
      </c>
      <c r="J1370" s="4">
        <f t="shared" si="21"/>
        <v>0</v>
      </c>
    </row>
    <row r="1371" ht="15" customHeight="1" s="4" customFormat="1">
      <c r="D1371" s="4">
        <f>'EZE Daily Holdings_AUTOLOAD'!G1373</f>
        <v>0</v>
      </c>
      <c r="F1371" s="4" t="e">
        <f>_xll.BDP(D1371&amp;" equity",$F$1)</f>
        <v>#NAME?</v>
      </c>
      <c r="G1371" s="4" t="e">
        <f>_xll.BDP(D1371&amp;" equity",$G$1)</f>
        <v>#NAME?</v>
      </c>
      <c r="H1371" s="4" t="e">
        <f>_xll.BDP(D1371&amp;" equity",$H$1)</f>
        <v>#NAME?</v>
      </c>
      <c r="J1371" s="4">
        <f t="shared" si="21"/>
        <v>0</v>
      </c>
    </row>
    <row r="1372" ht="15" customHeight="1" s="4" customFormat="1">
      <c r="D1372" s="4">
        <f>'EZE Daily Holdings_AUTOLOAD'!G1374</f>
        <v>0</v>
      </c>
      <c r="F1372" s="4" t="e">
        <f>_xll.BDP(D1372&amp;" equity",$F$1)</f>
        <v>#NAME?</v>
      </c>
      <c r="G1372" s="4" t="e">
        <f>_xll.BDP(D1372&amp;" equity",$G$1)</f>
        <v>#NAME?</v>
      </c>
      <c r="H1372" s="4" t="e">
        <f>_xll.BDP(D1372&amp;" equity",$H$1)</f>
        <v>#NAME?</v>
      </c>
      <c r="J1372" s="4">
        <f t="shared" si="21"/>
        <v>0</v>
      </c>
    </row>
    <row r="1373" ht="15" customHeight="1" s="4" customFormat="1">
      <c r="D1373" s="4">
        <f>'EZE Daily Holdings_AUTOLOAD'!G1375</f>
        <v>0</v>
      </c>
      <c r="F1373" s="4" t="e">
        <f>_xll.BDP(D1373&amp;" equity",$F$1)</f>
        <v>#NAME?</v>
      </c>
      <c r="G1373" s="4" t="e">
        <f>_xll.BDP(D1373&amp;" equity",$G$1)</f>
        <v>#NAME?</v>
      </c>
      <c r="H1373" s="4" t="e">
        <f>_xll.BDP(D1373&amp;" equity",$H$1)</f>
        <v>#NAME?</v>
      </c>
      <c r="J1373" s="4">
        <f t="shared" si="21"/>
        <v>0</v>
      </c>
    </row>
    <row r="1374" ht="15" customHeight="1" s="4" customFormat="1">
      <c r="D1374" s="4">
        <f>'EZE Daily Holdings_AUTOLOAD'!G1376</f>
        <v>0</v>
      </c>
      <c r="F1374" s="4" t="e">
        <f>_xll.BDP(D1374&amp;" equity",$F$1)</f>
        <v>#NAME?</v>
      </c>
      <c r="G1374" s="4" t="e">
        <f>_xll.BDP(D1374&amp;" equity",$G$1)</f>
        <v>#NAME?</v>
      </c>
      <c r="H1374" s="4" t="e">
        <f>_xll.BDP(D1374&amp;" equity",$H$1)</f>
        <v>#NAME?</v>
      </c>
      <c r="J1374" s="4">
        <f t="shared" si="21"/>
        <v>0</v>
      </c>
    </row>
    <row r="1375" ht="15" customHeight="1" s="4" customFormat="1">
      <c r="D1375" s="4">
        <f>'EZE Daily Holdings_AUTOLOAD'!G1377</f>
        <v>0</v>
      </c>
      <c r="F1375" s="4" t="e">
        <f>_xll.BDP(D1375&amp;" equity",$F$1)</f>
        <v>#NAME?</v>
      </c>
      <c r="G1375" s="4" t="e">
        <f>_xll.BDP(D1375&amp;" equity",$G$1)</f>
        <v>#NAME?</v>
      </c>
      <c r="H1375" s="4" t="e">
        <f>_xll.BDP(D1375&amp;" equity",$H$1)</f>
        <v>#NAME?</v>
      </c>
      <c r="J1375" s="4">
        <f t="shared" si="21"/>
        <v>0</v>
      </c>
    </row>
    <row r="1376" ht="15" customHeight="1" s="4" customFormat="1">
      <c r="D1376" s="4">
        <f>'EZE Daily Holdings_AUTOLOAD'!G1378</f>
        <v>0</v>
      </c>
      <c r="F1376" s="4" t="e">
        <f>_xll.BDP(D1376&amp;" equity",$F$1)</f>
        <v>#NAME?</v>
      </c>
      <c r="G1376" s="4" t="e">
        <f>_xll.BDP(D1376&amp;" equity",$G$1)</f>
        <v>#NAME?</v>
      </c>
      <c r="H1376" s="4" t="e">
        <f>_xll.BDP(D1376&amp;" equity",$H$1)</f>
        <v>#NAME?</v>
      </c>
      <c r="J1376" s="4">
        <f t="shared" si="21"/>
        <v>0</v>
      </c>
    </row>
    <row r="1377" ht="15" customHeight="1" s="4" customFormat="1">
      <c r="D1377" s="4">
        <f>'EZE Daily Holdings_AUTOLOAD'!G1379</f>
        <v>0</v>
      </c>
      <c r="F1377" s="4" t="e">
        <f>_xll.BDP(D1377&amp;" equity",$F$1)</f>
        <v>#NAME?</v>
      </c>
      <c r="G1377" s="4" t="e">
        <f>_xll.BDP(D1377&amp;" equity",$G$1)</f>
        <v>#NAME?</v>
      </c>
      <c r="H1377" s="4" t="e">
        <f>_xll.BDP(D1377&amp;" equity",$H$1)</f>
        <v>#NAME?</v>
      </c>
      <c r="J1377" s="4">
        <f t="shared" si="21"/>
        <v>0</v>
      </c>
    </row>
    <row r="1378" ht="15" customHeight="1" s="4" customFormat="1">
      <c r="D1378" s="4">
        <f>'EZE Daily Holdings_AUTOLOAD'!G1380</f>
        <v>0</v>
      </c>
      <c r="F1378" s="4" t="e">
        <f>_xll.BDP(D1378&amp;" equity",$F$1)</f>
        <v>#NAME?</v>
      </c>
      <c r="G1378" s="4" t="e">
        <f>_xll.BDP(D1378&amp;" equity",$G$1)</f>
        <v>#NAME?</v>
      </c>
      <c r="H1378" s="4" t="e">
        <f>_xll.BDP(D1378&amp;" equity",$H$1)</f>
        <v>#NAME?</v>
      </c>
      <c r="J1378" s="4">
        <f t="shared" si="21"/>
        <v>0</v>
      </c>
    </row>
    <row r="1379" ht="15" customHeight="1" s="4" customFormat="1">
      <c r="D1379" s="4">
        <f>'EZE Daily Holdings_AUTOLOAD'!G1381</f>
        <v>0</v>
      </c>
      <c r="F1379" s="4" t="e">
        <f>_xll.BDP(D1379&amp;" equity",$F$1)</f>
        <v>#NAME?</v>
      </c>
      <c r="G1379" s="4" t="e">
        <f>_xll.BDP(D1379&amp;" equity",$G$1)</f>
        <v>#NAME?</v>
      </c>
      <c r="H1379" s="4" t="e">
        <f>_xll.BDP(D1379&amp;" equity",$H$1)</f>
        <v>#NAME?</v>
      </c>
      <c r="J1379" s="4">
        <f t="shared" si="21"/>
        <v>0</v>
      </c>
    </row>
    <row r="1380" ht="15" customHeight="1" s="4" customFormat="1">
      <c r="D1380" s="4">
        <f>'EZE Daily Holdings_AUTOLOAD'!G1382</f>
        <v>0</v>
      </c>
      <c r="F1380" s="4" t="e">
        <f>_xll.BDP(D1380&amp;" equity",$F$1)</f>
        <v>#NAME?</v>
      </c>
      <c r="G1380" s="4" t="e">
        <f>_xll.BDP(D1380&amp;" equity",$G$1)</f>
        <v>#NAME?</v>
      </c>
      <c r="H1380" s="4" t="e">
        <f>_xll.BDP(D1380&amp;" equity",$H$1)</f>
        <v>#NAME?</v>
      </c>
      <c r="J1380" s="4">
        <f t="shared" si="21"/>
        <v>0</v>
      </c>
    </row>
    <row r="1381" ht="15" customHeight="1" s="4" customFormat="1">
      <c r="D1381" s="4">
        <f>'EZE Daily Holdings_AUTOLOAD'!G1383</f>
        <v>0</v>
      </c>
      <c r="F1381" s="4" t="e">
        <f>_xll.BDP(D1381&amp;" equity",$F$1)</f>
        <v>#NAME?</v>
      </c>
      <c r="G1381" s="4" t="e">
        <f>_xll.BDP(D1381&amp;" equity",$G$1)</f>
        <v>#NAME?</v>
      </c>
      <c r="H1381" s="4" t="e">
        <f>_xll.BDP(D1381&amp;" equity",$H$1)</f>
        <v>#NAME?</v>
      </c>
      <c r="J1381" s="4">
        <f t="shared" si="21"/>
        <v>0</v>
      </c>
    </row>
    <row r="1382" ht="15" customHeight="1" s="4" customFormat="1">
      <c r="D1382" s="4">
        <f>'EZE Daily Holdings_AUTOLOAD'!G1384</f>
        <v>0</v>
      </c>
      <c r="F1382" s="4" t="e">
        <f>_xll.BDP(D1382&amp;" equity",$F$1)</f>
        <v>#NAME?</v>
      </c>
      <c r="G1382" s="4" t="e">
        <f>_xll.BDP(D1382&amp;" equity",$G$1)</f>
        <v>#NAME?</v>
      </c>
      <c r="H1382" s="4" t="e">
        <f>_xll.BDP(D1382&amp;" equity",$H$1)</f>
        <v>#NAME?</v>
      </c>
      <c r="J1382" s="4">
        <f t="shared" si="21"/>
        <v>0</v>
      </c>
    </row>
    <row r="1383" ht="15" customHeight="1" s="4" customFormat="1">
      <c r="D1383" s="4">
        <f>'EZE Daily Holdings_AUTOLOAD'!G1385</f>
        <v>0</v>
      </c>
      <c r="F1383" s="4" t="e">
        <f>_xll.BDP(D1383&amp;" equity",$F$1)</f>
        <v>#NAME?</v>
      </c>
      <c r="G1383" s="4" t="e">
        <f>_xll.BDP(D1383&amp;" equity",$G$1)</f>
        <v>#NAME?</v>
      </c>
      <c r="H1383" s="4" t="e">
        <f>_xll.BDP(D1383&amp;" equity",$H$1)</f>
        <v>#NAME?</v>
      </c>
      <c r="J1383" s="4">
        <f t="shared" si="21"/>
        <v>0</v>
      </c>
    </row>
    <row r="1384" ht="15" customHeight="1" s="4" customFormat="1">
      <c r="D1384" s="4">
        <f>'EZE Daily Holdings_AUTOLOAD'!G1386</f>
        <v>0</v>
      </c>
      <c r="F1384" s="4" t="e">
        <f>_xll.BDP(D1384&amp;" equity",$F$1)</f>
        <v>#NAME?</v>
      </c>
      <c r="G1384" s="4" t="e">
        <f>_xll.BDP(D1384&amp;" equity",$G$1)</f>
        <v>#NAME?</v>
      </c>
      <c r="H1384" s="4" t="e">
        <f>_xll.BDP(D1384&amp;" equity",$H$1)</f>
        <v>#NAME?</v>
      </c>
      <c r="J1384" s="4">
        <f t="shared" si="21"/>
        <v>0</v>
      </c>
    </row>
    <row r="1385" ht="15" customHeight="1" s="4" customFormat="1">
      <c r="D1385" s="4">
        <f>'EZE Daily Holdings_AUTOLOAD'!G1387</f>
        <v>0</v>
      </c>
      <c r="F1385" s="4" t="e">
        <f>_xll.BDP(D1385&amp;" equity",$F$1)</f>
        <v>#NAME?</v>
      </c>
      <c r="G1385" s="4" t="e">
        <f>_xll.BDP(D1385&amp;" equity",$G$1)</f>
        <v>#NAME?</v>
      </c>
      <c r="H1385" s="4" t="e">
        <f>_xll.BDP(D1385&amp;" equity",$H$1)</f>
        <v>#NAME?</v>
      </c>
      <c r="J1385" s="4">
        <f t="shared" si="21"/>
        <v>0</v>
      </c>
    </row>
    <row r="1386" ht="15" customHeight="1" s="4" customFormat="1">
      <c r="D1386" s="4">
        <f>'EZE Daily Holdings_AUTOLOAD'!G1388</f>
        <v>0</v>
      </c>
      <c r="F1386" s="4" t="e">
        <f>_xll.BDP(D1386&amp;" equity",$F$1)</f>
        <v>#NAME?</v>
      </c>
      <c r="G1386" s="4" t="e">
        <f>_xll.BDP(D1386&amp;" equity",$G$1)</f>
        <v>#NAME?</v>
      </c>
      <c r="H1386" s="4" t="e">
        <f>_xll.BDP(D1386&amp;" equity",$H$1)</f>
        <v>#NAME?</v>
      </c>
      <c r="J1386" s="4">
        <f t="shared" si="21"/>
        <v>0</v>
      </c>
    </row>
    <row r="1387" ht="15" customHeight="1" s="4" customFormat="1">
      <c r="D1387" s="4">
        <f>'EZE Daily Holdings_AUTOLOAD'!G1389</f>
        <v>0</v>
      </c>
      <c r="F1387" s="4" t="e">
        <f>_xll.BDP(D1387&amp;" equity",$F$1)</f>
        <v>#NAME?</v>
      </c>
      <c r="G1387" s="4" t="e">
        <f>_xll.BDP(D1387&amp;" equity",$G$1)</f>
        <v>#NAME?</v>
      </c>
      <c r="H1387" s="4" t="e">
        <f>_xll.BDP(D1387&amp;" equity",$H$1)</f>
        <v>#NAME?</v>
      </c>
      <c r="J1387" s="4">
        <f t="shared" si="21"/>
        <v>0</v>
      </c>
    </row>
    <row r="1388" ht="15" customHeight="1" s="4" customFormat="1">
      <c r="D1388" s="4">
        <f>'EZE Daily Holdings_AUTOLOAD'!G1390</f>
        <v>0</v>
      </c>
      <c r="F1388" s="4" t="e">
        <f>_xll.BDP(D1388&amp;" equity",$F$1)</f>
        <v>#NAME?</v>
      </c>
      <c r="G1388" s="4" t="e">
        <f>_xll.BDP(D1388&amp;" equity",$G$1)</f>
        <v>#NAME?</v>
      </c>
      <c r="H1388" s="4" t="e">
        <f>_xll.BDP(D1388&amp;" equity",$H$1)</f>
        <v>#NAME?</v>
      </c>
      <c r="J1388" s="4">
        <f t="shared" si="21"/>
        <v>0</v>
      </c>
    </row>
    <row r="1389" ht="15" customHeight="1" s="4" customFormat="1">
      <c r="D1389" s="4">
        <f>'EZE Daily Holdings_AUTOLOAD'!G1391</f>
        <v>0</v>
      </c>
      <c r="F1389" s="4" t="e">
        <f>_xll.BDP(D1389&amp;" equity",$F$1)</f>
        <v>#NAME?</v>
      </c>
      <c r="G1389" s="4" t="e">
        <f>_xll.BDP(D1389&amp;" equity",$G$1)</f>
        <v>#NAME?</v>
      </c>
      <c r="H1389" s="4" t="e">
        <f>_xll.BDP(D1389&amp;" equity",$H$1)</f>
        <v>#NAME?</v>
      </c>
      <c r="J1389" s="4">
        <f t="shared" si="21"/>
        <v>0</v>
      </c>
    </row>
    <row r="1390" ht="15" customHeight="1" s="4" customFormat="1">
      <c r="D1390" s="4">
        <f>'EZE Daily Holdings_AUTOLOAD'!G1392</f>
        <v>0</v>
      </c>
      <c r="F1390" s="4" t="e">
        <f>_xll.BDP(D1390&amp;" equity",$F$1)</f>
        <v>#NAME?</v>
      </c>
      <c r="G1390" s="4" t="e">
        <f>_xll.BDP(D1390&amp;" equity",$G$1)</f>
        <v>#NAME?</v>
      </c>
      <c r="H1390" s="4" t="e">
        <f>_xll.BDP(D1390&amp;" equity",$H$1)</f>
        <v>#NAME?</v>
      </c>
      <c r="J1390" s="4">
        <f t="shared" si="21"/>
        <v>0</v>
      </c>
    </row>
    <row r="1391" ht="15" customHeight="1" s="4" customFormat="1">
      <c r="D1391" s="4">
        <f>'EZE Daily Holdings_AUTOLOAD'!G1393</f>
        <v>0</v>
      </c>
      <c r="F1391" s="4" t="e">
        <f>_xll.BDP(D1391&amp;" equity",$F$1)</f>
        <v>#NAME?</v>
      </c>
      <c r="G1391" s="4" t="e">
        <f>_xll.BDP(D1391&amp;" equity",$G$1)</f>
        <v>#NAME?</v>
      </c>
      <c r="H1391" s="4" t="e">
        <f>_xll.BDP(D1391&amp;" equity",$H$1)</f>
        <v>#NAME?</v>
      </c>
      <c r="J1391" s="4">
        <f t="shared" si="21"/>
        <v>0</v>
      </c>
    </row>
    <row r="1392" ht="15" customHeight="1" s="4" customFormat="1">
      <c r="D1392" s="4">
        <f>'EZE Daily Holdings_AUTOLOAD'!G1394</f>
        <v>0</v>
      </c>
      <c r="F1392" s="4" t="e">
        <f>_xll.BDP(D1392&amp;" equity",$F$1)</f>
        <v>#NAME?</v>
      </c>
      <c r="G1392" s="4" t="e">
        <f>_xll.BDP(D1392&amp;" equity",$G$1)</f>
        <v>#NAME?</v>
      </c>
      <c r="H1392" s="4" t="e">
        <f>_xll.BDP(D1392&amp;" equity",$H$1)</f>
        <v>#NAME?</v>
      </c>
      <c r="J1392" s="4">
        <f t="shared" si="21"/>
        <v>0</v>
      </c>
    </row>
    <row r="1393" ht="15" customHeight="1" s="4" customFormat="1">
      <c r="D1393" s="4">
        <f>'EZE Daily Holdings_AUTOLOAD'!G1395</f>
        <v>0</v>
      </c>
      <c r="F1393" s="4" t="e">
        <f>_xll.BDP(D1393&amp;" equity",$F$1)</f>
        <v>#NAME?</v>
      </c>
      <c r="G1393" s="4" t="e">
        <f>_xll.BDP(D1393&amp;" equity",$G$1)</f>
        <v>#NAME?</v>
      </c>
      <c r="H1393" s="4" t="e">
        <f>_xll.BDP(D1393&amp;" equity",$H$1)</f>
        <v>#NAME?</v>
      </c>
      <c r="J1393" s="4">
        <f t="shared" si="21"/>
        <v>0</v>
      </c>
    </row>
    <row r="1394" ht="15" customHeight="1" s="4" customFormat="1">
      <c r="D1394" s="4">
        <f>'EZE Daily Holdings_AUTOLOAD'!G1396</f>
        <v>0</v>
      </c>
      <c r="F1394" s="4" t="e">
        <f>_xll.BDP(D1394&amp;" equity",$F$1)</f>
        <v>#NAME?</v>
      </c>
      <c r="G1394" s="4" t="e">
        <f>_xll.BDP(D1394&amp;" equity",$G$1)</f>
        <v>#NAME?</v>
      </c>
      <c r="H1394" s="4" t="e">
        <f>_xll.BDP(D1394&amp;" equity",$H$1)</f>
        <v>#NAME?</v>
      </c>
      <c r="J1394" s="4">
        <f t="shared" si="21"/>
        <v>0</v>
      </c>
    </row>
    <row r="1395" ht="15" customHeight="1" s="4" customFormat="1">
      <c r="D1395" s="4">
        <f>'EZE Daily Holdings_AUTOLOAD'!G1397</f>
        <v>0</v>
      </c>
      <c r="F1395" s="4" t="e">
        <f>_xll.BDP(D1395&amp;" equity",$F$1)</f>
        <v>#NAME?</v>
      </c>
      <c r="G1395" s="4" t="e">
        <f>_xll.BDP(D1395&amp;" equity",$G$1)</f>
        <v>#NAME?</v>
      </c>
      <c r="H1395" s="4" t="e">
        <f>_xll.BDP(D1395&amp;" equity",$H$1)</f>
        <v>#NAME?</v>
      </c>
      <c r="J1395" s="4">
        <f t="shared" si="21"/>
        <v>0</v>
      </c>
    </row>
    <row r="1396" ht="15" customHeight="1" s="4" customFormat="1">
      <c r="D1396" s="4">
        <f>'EZE Daily Holdings_AUTOLOAD'!G1398</f>
        <v>0</v>
      </c>
      <c r="F1396" s="4" t="e">
        <f>_xll.BDP(D1396&amp;" equity",$F$1)</f>
        <v>#NAME?</v>
      </c>
      <c r="G1396" s="4" t="e">
        <f>_xll.BDP(D1396&amp;" equity",$G$1)</f>
        <v>#NAME?</v>
      </c>
      <c r="H1396" s="4" t="e">
        <f>_xll.BDP(D1396&amp;" equity",$H$1)</f>
        <v>#NAME?</v>
      </c>
      <c r="J1396" s="4">
        <f t="shared" si="21"/>
        <v>0</v>
      </c>
    </row>
    <row r="1397" ht="15" customHeight="1" s="4" customFormat="1">
      <c r="D1397" s="4">
        <f>'EZE Daily Holdings_AUTOLOAD'!G1399</f>
        <v>0</v>
      </c>
      <c r="F1397" s="4" t="e">
        <f>_xll.BDP(D1397&amp;" equity",$F$1)</f>
        <v>#NAME?</v>
      </c>
      <c r="G1397" s="4" t="e">
        <f>_xll.BDP(D1397&amp;" equity",$G$1)</f>
        <v>#NAME?</v>
      </c>
      <c r="H1397" s="4" t="e">
        <f>_xll.BDP(D1397&amp;" equity",$H$1)</f>
        <v>#NAME?</v>
      </c>
      <c r="J1397" s="4">
        <f t="shared" si="21"/>
        <v>0</v>
      </c>
    </row>
    <row r="1398" ht="15" customHeight="1" s="4" customFormat="1">
      <c r="D1398" s="4">
        <f>'EZE Daily Holdings_AUTOLOAD'!G1400</f>
        <v>0</v>
      </c>
      <c r="F1398" s="4" t="e">
        <f>_xll.BDP(D1398&amp;" equity",$F$1)</f>
        <v>#NAME?</v>
      </c>
      <c r="G1398" s="4" t="e">
        <f>_xll.BDP(D1398&amp;" equity",$G$1)</f>
        <v>#NAME?</v>
      </c>
      <c r="H1398" s="4" t="e">
        <f>_xll.BDP(D1398&amp;" equity",$H$1)</f>
        <v>#NAME?</v>
      </c>
      <c r="J1398" s="4">
        <f t="shared" si="21"/>
        <v>0</v>
      </c>
    </row>
    <row r="1399" ht="15" customHeight="1" s="4" customFormat="1">
      <c r="D1399" s="4">
        <f>'EZE Daily Holdings_AUTOLOAD'!G1401</f>
        <v>0</v>
      </c>
      <c r="F1399" s="4" t="e">
        <f>_xll.BDP(D1399&amp;" equity",$F$1)</f>
        <v>#NAME?</v>
      </c>
      <c r="G1399" s="4" t="e">
        <f>_xll.BDP(D1399&amp;" equity",$G$1)</f>
        <v>#NAME?</v>
      </c>
      <c r="H1399" s="4" t="e">
        <f>_xll.BDP(D1399&amp;" equity",$H$1)</f>
        <v>#NAME?</v>
      </c>
      <c r="J1399" s="4">
        <f t="shared" si="21"/>
        <v>0</v>
      </c>
    </row>
    <row r="1400" ht="15" customHeight="1" s="4" customFormat="1">
      <c r="D1400" s="4">
        <f>'EZE Daily Holdings_AUTOLOAD'!G1402</f>
        <v>0</v>
      </c>
      <c r="F1400" s="4" t="e">
        <f>_xll.BDP(D1400&amp;" equity",$F$1)</f>
        <v>#NAME?</v>
      </c>
      <c r="G1400" s="4" t="e">
        <f>_xll.BDP(D1400&amp;" equity",$G$1)</f>
        <v>#NAME?</v>
      </c>
      <c r="H1400" s="4" t="e">
        <f>_xll.BDP(D1400&amp;" equity",$H$1)</f>
        <v>#NAME?</v>
      </c>
      <c r="J1400" s="4">
        <f t="shared" si="21"/>
        <v>0</v>
      </c>
    </row>
    <row r="1401" ht="15" customHeight="1" s="4" customFormat="1">
      <c r="D1401" s="4">
        <f>'EZE Daily Holdings_AUTOLOAD'!G1403</f>
        <v>0</v>
      </c>
      <c r="F1401" s="4" t="e">
        <f>_xll.BDP(D1401&amp;" equity",$F$1)</f>
        <v>#NAME?</v>
      </c>
      <c r="G1401" s="4" t="e">
        <f>_xll.BDP(D1401&amp;" equity",$G$1)</f>
        <v>#NAME?</v>
      </c>
      <c r="H1401" s="4" t="e">
        <f>_xll.BDP(D1401&amp;" equity",$H$1)</f>
        <v>#NAME?</v>
      </c>
      <c r="J1401" s="4">
        <f t="shared" si="21"/>
        <v>0</v>
      </c>
    </row>
    <row r="1402" ht="15" customHeight="1" s="4" customFormat="1">
      <c r="D1402" s="4">
        <f>'EZE Daily Holdings_AUTOLOAD'!G1404</f>
        <v>0</v>
      </c>
      <c r="F1402" s="4" t="e">
        <f>_xll.BDP(D1402&amp;" equity",$F$1)</f>
        <v>#NAME?</v>
      </c>
      <c r="G1402" s="4" t="e">
        <f>_xll.BDP(D1402&amp;" equity",$G$1)</f>
        <v>#NAME?</v>
      </c>
      <c r="H1402" s="4" t="e">
        <f>_xll.BDP(D1402&amp;" equity",$H$1)</f>
        <v>#NAME?</v>
      </c>
      <c r="J1402" s="4">
        <f t="shared" si="21"/>
        <v>0</v>
      </c>
    </row>
    <row r="1403" ht="15" customHeight="1" s="4" customFormat="1">
      <c r="D1403" s="4">
        <f>'EZE Daily Holdings_AUTOLOAD'!G1405</f>
        <v>0</v>
      </c>
      <c r="F1403" s="4" t="e">
        <f>_xll.BDP(D1403&amp;" equity",$F$1)</f>
        <v>#NAME?</v>
      </c>
      <c r="G1403" s="4" t="e">
        <f>_xll.BDP(D1403&amp;" equity",$G$1)</f>
        <v>#NAME?</v>
      </c>
      <c r="H1403" s="4" t="e">
        <f>_xll.BDP(D1403&amp;" equity",$H$1)</f>
        <v>#NAME?</v>
      </c>
      <c r="J1403" s="4">
        <f t="shared" si="21"/>
        <v>0</v>
      </c>
    </row>
    <row r="1404" ht="15" customHeight="1" s="4" customFormat="1">
      <c r="D1404" s="4">
        <f>'EZE Daily Holdings_AUTOLOAD'!G1406</f>
        <v>0</v>
      </c>
      <c r="F1404" s="4" t="e">
        <f>_xll.BDP(D1404&amp;" equity",$F$1)</f>
        <v>#NAME?</v>
      </c>
      <c r="G1404" s="4" t="e">
        <f>_xll.BDP(D1404&amp;" equity",$G$1)</f>
        <v>#NAME?</v>
      </c>
      <c r="H1404" s="4" t="e">
        <f>_xll.BDP(D1404&amp;" equity",$H$1)</f>
        <v>#NAME?</v>
      </c>
      <c r="J1404" s="4">
        <f t="shared" si="21"/>
        <v>0</v>
      </c>
    </row>
    <row r="1405" ht="15" customHeight="1" s="4" customFormat="1">
      <c r="D1405" s="4">
        <f>'EZE Daily Holdings_AUTOLOAD'!G1407</f>
        <v>0</v>
      </c>
      <c r="F1405" s="4" t="e">
        <f>_xll.BDP(D1405&amp;" equity",$F$1)</f>
        <v>#NAME?</v>
      </c>
      <c r="G1405" s="4" t="e">
        <f>_xll.BDP(D1405&amp;" equity",$G$1)</f>
        <v>#NAME?</v>
      </c>
      <c r="H1405" s="4" t="e">
        <f>_xll.BDP(D1405&amp;" equity",$H$1)</f>
        <v>#NAME?</v>
      </c>
      <c r="J1405" s="4">
        <f t="shared" si="21"/>
        <v>0</v>
      </c>
    </row>
    <row r="1406" ht="15" customHeight="1" s="4" customFormat="1">
      <c r="D1406" s="4">
        <f>'EZE Daily Holdings_AUTOLOAD'!G1408</f>
        <v>0</v>
      </c>
      <c r="F1406" s="4" t="e">
        <f>_xll.BDP(D1406&amp;" equity",$F$1)</f>
        <v>#NAME?</v>
      </c>
      <c r="G1406" s="4" t="e">
        <f>_xll.BDP(D1406&amp;" equity",$G$1)</f>
        <v>#NAME?</v>
      </c>
      <c r="H1406" s="4" t="e">
        <f>_xll.BDP(D1406&amp;" equity",$H$1)</f>
        <v>#NAME?</v>
      </c>
      <c r="J1406" s="4">
        <f t="shared" si="21"/>
        <v>0</v>
      </c>
    </row>
    <row r="1407" ht="15" customHeight="1" s="4" customFormat="1">
      <c r="D1407" s="4">
        <f>'EZE Daily Holdings_AUTOLOAD'!G1409</f>
        <v>0</v>
      </c>
      <c r="F1407" s="4" t="e">
        <f>_xll.BDP(D1407&amp;" equity",$F$1)</f>
        <v>#NAME?</v>
      </c>
      <c r="G1407" s="4" t="e">
        <f>_xll.BDP(D1407&amp;" equity",$G$1)</f>
        <v>#NAME?</v>
      </c>
      <c r="H1407" s="4" t="e">
        <f>_xll.BDP(D1407&amp;" equity",$H$1)</f>
        <v>#NAME?</v>
      </c>
      <c r="J1407" s="4">
        <f t="shared" si="21"/>
        <v>0</v>
      </c>
    </row>
    <row r="1408" ht="15" customHeight="1" s="4" customFormat="1">
      <c r="D1408" s="4">
        <f>'EZE Daily Holdings_AUTOLOAD'!G1410</f>
        <v>0</v>
      </c>
      <c r="F1408" s="4" t="e">
        <f>_xll.BDP(D1408&amp;" equity",$F$1)</f>
        <v>#NAME?</v>
      </c>
      <c r="G1408" s="4" t="e">
        <f>_xll.BDP(D1408&amp;" equity",$G$1)</f>
        <v>#NAME?</v>
      </c>
      <c r="H1408" s="4" t="e">
        <f>_xll.BDP(D1408&amp;" equity",$H$1)</f>
        <v>#NAME?</v>
      </c>
      <c r="J1408" s="4">
        <f t="shared" si="21"/>
        <v>0</v>
      </c>
    </row>
    <row r="1409" ht="15" customHeight="1" s="4" customFormat="1">
      <c r="D1409" s="4">
        <f>'EZE Daily Holdings_AUTOLOAD'!G1411</f>
        <v>0</v>
      </c>
      <c r="F1409" s="4" t="e">
        <f>_xll.BDP(D1409&amp;" equity",$F$1)</f>
        <v>#NAME?</v>
      </c>
      <c r="G1409" s="4" t="e">
        <f>_xll.BDP(D1409&amp;" equity",$G$1)</f>
        <v>#NAME?</v>
      </c>
      <c r="H1409" s="4" t="e">
        <f>_xll.BDP(D1409&amp;" equity",$H$1)</f>
        <v>#NAME?</v>
      </c>
      <c r="J1409" s="4">
        <f t="shared" si="21"/>
        <v>0</v>
      </c>
    </row>
    <row r="1410" ht="15" customHeight="1" s="4" customFormat="1">
      <c r="D1410" s="4">
        <f>'EZE Daily Holdings_AUTOLOAD'!G1412</f>
        <v>0</v>
      </c>
      <c r="F1410" s="4" t="e">
        <f>_xll.BDP(D1410&amp;" equity",$F$1)</f>
        <v>#NAME?</v>
      </c>
      <c r="G1410" s="4" t="e">
        <f>_xll.BDP(D1410&amp;" equity",$G$1)</f>
        <v>#NAME?</v>
      </c>
      <c r="H1410" s="4" t="e">
        <f>_xll.BDP(D1410&amp;" equity",$H$1)</f>
        <v>#NAME?</v>
      </c>
      <c r="J1410" s="4">
        <f t="shared" si="21"/>
        <v>0</v>
      </c>
    </row>
    <row r="1411" ht="15" customHeight="1" s="4" customFormat="1">
      <c r="D1411" s="4">
        <f>'EZE Daily Holdings_AUTOLOAD'!G1413</f>
        <v>0</v>
      </c>
      <c r="F1411" s="4" t="e">
        <f>_xll.BDP(D1411&amp;" equity",$F$1)</f>
        <v>#NAME?</v>
      </c>
      <c r="G1411" s="4" t="e">
        <f>_xll.BDP(D1411&amp;" equity",$G$1)</f>
        <v>#NAME?</v>
      </c>
      <c r="H1411" s="4" t="e">
        <f>_xll.BDP(D1411&amp;" equity",$H$1)</f>
        <v>#NAME?</v>
      </c>
      <c r="J1411" s="4">
        <f ref="J1411:J1474" t="shared" si="22">D1411</f>
        <v>0</v>
      </c>
    </row>
    <row r="1412" ht="15" customHeight="1" s="4" customFormat="1">
      <c r="D1412" s="4">
        <f>'EZE Daily Holdings_AUTOLOAD'!G1414</f>
        <v>0</v>
      </c>
      <c r="F1412" s="4" t="e">
        <f>_xll.BDP(D1412&amp;" equity",$F$1)</f>
        <v>#NAME?</v>
      </c>
      <c r="G1412" s="4" t="e">
        <f>_xll.BDP(D1412&amp;" equity",$G$1)</f>
        <v>#NAME?</v>
      </c>
      <c r="H1412" s="4" t="e">
        <f>_xll.BDP(D1412&amp;" equity",$H$1)</f>
        <v>#NAME?</v>
      </c>
      <c r="J1412" s="4">
        <f t="shared" si="22"/>
        <v>0</v>
      </c>
    </row>
    <row r="1413" ht="15" customHeight="1" s="4" customFormat="1">
      <c r="D1413" s="4">
        <f>'EZE Daily Holdings_AUTOLOAD'!G1415</f>
        <v>0</v>
      </c>
      <c r="F1413" s="4" t="e">
        <f>_xll.BDP(D1413&amp;" equity",$F$1)</f>
        <v>#NAME?</v>
      </c>
      <c r="G1413" s="4" t="e">
        <f>_xll.BDP(D1413&amp;" equity",$G$1)</f>
        <v>#NAME?</v>
      </c>
      <c r="H1413" s="4" t="e">
        <f>_xll.BDP(D1413&amp;" equity",$H$1)</f>
        <v>#NAME?</v>
      </c>
      <c r="J1413" s="4">
        <f t="shared" si="22"/>
        <v>0</v>
      </c>
    </row>
    <row r="1414" ht="15" customHeight="1" s="4" customFormat="1">
      <c r="D1414" s="4">
        <f>'EZE Daily Holdings_AUTOLOAD'!G1416</f>
        <v>0</v>
      </c>
      <c r="F1414" s="4" t="e">
        <f>_xll.BDP(D1414&amp;" equity",$F$1)</f>
        <v>#NAME?</v>
      </c>
      <c r="G1414" s="4" t="e">
        <f>_xll.BDP(D1414&amp;" equity",$G$1)</f>
        <v>#NAME?</v>
      </c>
      <c r="H1414" s="4" t="e">
        <f>_xll.BDP(D1414&amp;" equity",$H$1)</f>
        <v>#NAME?</v>
      </c>
      <c r="J1414" s="4">
        <f t="shared" si="22"/>
        <v>0</v>
      </c>
    </row>
    <row r="1415" ht="15" customHeight="1" s="4" customFormat="1">
      <c r="D1415" s="4">
        <f>'EZE Daily Holdings_AUTOLOAD'!G1417</f>
        <v>0</v>
      </c>
      <c r="F1415" s="4" t="e">
        <f>_xll.BDP(D1415&amp;" equity",$F$1)</f>
        <v>#NAME?</v>
      </c>
      <c r="G1415" s="4" t="e">
        <f>_xll.BDP(D1415&amp;" equity",$G$1)</f>
        <v>#NAME?</v>
      </c>
      <c r="H1415" s="4" t="e">
        <f>_xll.BDP(D1415&amp;" equity",$H$1)</f>
        <v>#NAME?</v>
      </c>
      <c r="J1415" s="4">
        <f t="shared" si="22"/>
        <v>0</v>
      </c>
    </row>
    <row r="1416" ht="15" customHeight="1" s="4" customFormat="1">
      <c r="D1416" s="4">
        <f>'EZE Daily Holdings_AUTOLOAD'!G1418</f>
        <v>0</v>
      </c>
      <c r="F1416" s="4" t="e">
        <f>_xll.BDP(D1416&amp;" equity",$F$1)</f>
        <v>#NAME?</v>
      </c>
      <c r="G1416" s="4" t="e">
        <f>_xll.BDP(D1416&amp;" equity",$G$1)</f>
        <v>#NAME?</v>
      </c>
      <c r="H1416" s="4" t="e">
        <f>_xll.BDP(D1416&amp;" equity",$H$1)</f>
        <v>#NAME?</v>
      </c>
      <c r="J1416" s="4">
        <f t="shared" si="22"/>
        <v>0</v>
      </c>
    </row>
    <row r="1417" ht="15" customHeight="1" s="4" customFormat="1">
      <c r="D1417" s="4">
        <f>'EZE Daily Holdings_AUTOLOAD'!G1419</f>
        <v>0</v>
      </c>
      <c r="F1417" s="4" t="e">
        <f>_xll.BDP(D1417&amp;" equity",$F$1)</f>
        <v>#NAME?</v>
      </c>
      <c r="G1417" s="4" t="e">
        <f>_xll.BDP(D1417&amp;" equity",$G$1)</f>
        <v>#NAME?</v>
      </c>
      <c r="H1417" s="4" t="e">
        <f>_xll.BDP(D1417&amp;" equity",$H$1)</f>
        <v>#NAME?</v>
      </c>
      <c r="J1417" s="4">
        <f t="shared" si="22"/>
        <v>0</v>
      </c>
    </row>
    <row r="1418" ht="15" customHeight="1" s="4" customFormat="1">
      <c r="D1418" s="4">
        <f>'EZE Daily Holdings_AUTOLOAD'!G1420</f>
        <v>0</v>
      </c>
      <c r="F1418" s="4" t="e">
        <f>_xll.BDP(D1418&amp;" equity",$F$1)</f>
        <v>#NAME?</v>
      </c>
      <c r="G1418" s="4" t="e">
        <f>_xll.BDP(D1418&amp;" equity",$G$1)</f>
        <v>#NAME?</v>
      </c>
      <c r="H1418" s="4" t="e">
        <f>_xll.BDP(D1418&amp;" equity",$H$1)</f>
        <v>#NAME?</v>
      </c>
      <c r="J1418" s="4">
        <f t="shared" si="22"/>
        <v>0</v>
      </c>
    </row>
    <row r="1419" ht="15" customHeight="1" s="4" customFormat="1">
      <c r="D1419" s="4">
        <f>'EZE Daily Holdings_AUTOLOAD'!G1421</f>
        <v>0</v>
      </c>
      <c r="F1419" s="4" t="e">
        <f>_xll.BDP(D1419&amp;" equity",$F$1)</f>
        <v>#NAME?</v>
      </c>
      <c r="G1419" s="4" t="e">
        <f>_xll.BDP(D1419&amp;" equity",$G$1)</f>
        <v>#NAME?</v>
      </c>
      <c r="H1419" s="4" t="e">
        <f>_xll.BDP(D1419&amp;" equity",$H$1)</f>
        <v>#NAME?</v>
      </c>
      <c r="J1419" s="4">
        <f t="shared" si="22"/>
        <v>0</v>
      </c>
    </row>
    <row r="1420" ht="15" customHeight="1" s="4" customFormat="1">
      <c r="D1420" s="4">
        <f>'EZE Daily Holdings_AUTOLOAD'!G1422</f>
        <v>0</v>
      </c>
      <c r="F1420" s="4" t="e">
        <f>_xll.BDP(D1420&amp;" equity",$F$1)</f>
        <v>#NAME?</v>
      </c>
      <c r="G1420" s="4" t="e">
        <f>_xll.BDP(D1420&amp;" equity",$G$1)</f>
        <v>#NAME?</v>
      </c>
      <c r="H1420" s="4" t="e">
        <f>_xll.BDP(D1420&amp;" equity",$H$1)</f>
        <v>#NAME?</v>
      </c>
      <c r="J1420" s="4">
        <f t="shared" si="22"/>
        <v>0</v>
      </c>
    </row>
    <row r="1421" ht="15" customHeight="1" s="4" customFormat="1">
      <c r="D1421" s="4">
        <f>'EZE Daily Holdings_AUTOLOAD'!G1423</f>
        <v>0</v>
      </c>
      <c r="F1421" s="4" t="e">
        <f>_xll.BDP(D1421&amp;" equity",$F$1)</f>
        <v>#NAME?</v>
      </c>
      <c r="G1421" s="4" t="e">
        <f>_xll.BDP(D1421&amp;" equity",$G$1)</f>
        <v>#NAME?</v>
      </c>
      <c r="H1421" s="4" t="e">
        <f>_xll.BDP(D1421&amp;" equity",$H$1)</f>
        <v>#NAME?</v>
      </c>
      <c r="J1421" s="4">
        <f t="shared" si="22"/>
        <v>0</v>
      </c>
    </row>
    <row r="1422" ht="15" customHeight="1" s="4" customFormat="1">
      <c r="D1422" s="4">
        <f>'EZE Daily Holdings_AUTOLOAD'!G1424</f>
        <v>0</v>
      </c>
      <c r="F1422" s="4" t="e">
        <f>_xll.BDP(D1422&amp;" equity",$F$1)</f>
        <v>#NAME?</v>
      </c>
      <c r="G1422" s="4" t="e">
        <f>_xll.BDP(D1422&amp;" equity",$G$1)</f>
        <v>#NAME?</v>
      </c>
      <c r="H1422" s="4" t="e">
        <f>_xll.BDP(D1422&amp;" equity",$H$1)</f>
        <v>#NAME?</v>
      </c>
      <c r="J1422" s="4">
        <f t="shared" si="22"/>
        <v>0</v>
      </c>
    </row>
    <row r="1423" ht="15" customHeight="1" s="4" customFormat="1">
      <c r="D1423" s="4">
        <f>'EZE Daily Holdings_AUTOLOAD'!G1425</f>
        <v>0</v>
      </c>
      <c r="F1423" s="4" t="e">
        <f>_xll.BDP(D1423&amp;" equity",$F$1)</f>
        <v>#NAME?</v>
      </c>
      <c r="G1423" s="4" t="e">
        <f>_xll.BDP(D1423&amp;" equity",$G$1)</f>
        <v>#NAME?</v>
      </c>
      <c r="H1423" s="4" t="e">
        <f>_xll.BDP(D1423&amp;" equity",$H$1)</f>
        <v>#NAME?</v>
      </c>
      <c r="J1423" s="4">
        <f t="shared" si="22"/>
        <v>0</v>
      </c>
    </row>
    <row r="1424" ht="15" customHeight="1" s="4" customFormat="1">
      <c r="D1424" s="4">
        <f>'EZE Daily Holdings_AUTOLOAD'!G1426</f>
        <v>0</v>
      </c>
      <c r="F1424" s="4" t="e">
        <f>_xll.BDP(D1424&amp;" equity",$F$1)</f>
        <v>#NAME?</v>
      </c>
      <c r="G1424" s="4" t="e">
        <f>_xll.BDP(D1424&amp;" equity",$G$1)</f>
        <v>#NAME?</v>
      </c>
      <c r="H1424" s="4" t="e">
        <f>_xll.BDP(D1424&amp;" equity",$H$1)</f>
        <v>#NAME?</v>
      </c>
      <c r="J1424" s="4">
        <f t="shared" si="22"/>
        <v>0</v>
      </c>
    </row>
    <row r="1425" ht="15" customHeight="1" s="4" customFormat="1">
      <c r="D1425" s="4">
        <f>'EZE Daily Holdings_AUTOLOAD'!G1427</f>
        <v>0</v>
      </c>
      <c r="F1425" s="4" t="e">
        <f>_xll.BDP(D1425&amp;" equity",$F$1)</f>
        <v>#NAME?</v>
      </c>
      <c r="G1425" s="4" t="e">
        <f>_xll.BDP(D1425&amp;" equity",$G$1)</f>
        <v>#NAME?</v>
      </c>
      <c r="H1425" s="4" t="e">
        <f>_xll.BDP(D1425&amp;" equity",$H$1)</f>
        <v>#NAME?</v>
      </c>
      <c r="J1425" s="4">
        <f t="shared" si="22"/>
        <v>0</v>
      </c>
    </row>
    <row r="1426" ht="15" customHeight="1" s="4" customFormat="1">
      <c r="D1426" s="4">
        <f>'EZE Daily Holdings_AUTOLOAD'!G1428</f>
        <v>0</v>
      </c>
      <c r="F1426" s="4" t="e">
        <f>_xll.BDP(D1426&amp;" equity",$F$1)</f>
        <v>#NAME?</v>
      </c>
      <c r="G1426" s="4" t="e">
        <f>_xll.BDP(D1426&amp;" equity",$G$1)</f>
        <v>#NAME?</v>
      </c>
      <c r="H1426" s="4" t="e">
        <f>_xll.BDP(D1426&amp;" equity",$H$1)</f>
        <v>#NAME?</v>
      </c>
      <c r="J1426" s="4">
        <f t="shared" si="22"/>
        <v>0</v>
      </c>
    </row>
    <row r="1427" ht="15" customHeight="1" s="4" customFormat="1">
      <c r="D1427" s="4">
        <f>'EZE Daily Holdings_AUTOLOAD'!G1429</f>
        <v>0</v>
      </c>
      <c r="F1427" s="4" t="e">
        <f>_xll.BDP(D1427&amp;" equity",$F$1)</f>
        <v>#NAME?</v>
      </c>
      <c r="G1427" s="4" t="e">
        <f>_xll.BDP(D1427&amp;" equity",$G$1)</f>
        <v>#NAME?</v>
      </c>
      <c r="H1427" s="4" t="e">
        <f>_xll.BDP(D1427&amp;" equity",$H$1)</f>
        <v>#NAME?</v>
      </c>
      <c r="J1427" s="4">
        <f t="shared" si="22"/>
        <v>0</v>
      </c>
    </row>
    <row r="1428" ht="15" customHeight="1" s="4" customFormat="1">
      <c r="D1428" s="4">
        <f>'EZE Daily Holdings_AUTOLOAD'!G1430</f>
        <v>0</v>
      </c>
      <c r="F1428" s="4" t="e">
        <f>_xll.BDP(D1428&amp;" equity",$F$1)</f>
        <v>#NAME?</v>
      </c>
      <c r="G1428" s="4" t="e">
        <f>_xll.BDP(D1428&amp;" equity",$G$1)</f>
        <v>#NAME?</v>
      </c>
      <c r="H1428" s="4" t="e">
        <f>_xll.BDP(D1428&amp;" equity",$H$1)</f>
        <v>#NAME?</v>
      </c>
      <c r="J1428" s="4">
        <f t="shared" si="22"/>
        <v>0</v>
      </c>
    </row>
    <row r="1429" ht="15" customHeight="1" s="4" customFormat="1">
      <c r="D1429" s="4">
        <f>'EZE Daily Holdings_AUTOLOAD'!G1431</f>
        <v>0</v>
      </c>
      <c r="F1429" s="4" t="e">
        <f>_xll.BDP(D1429&amp;" equity",$F$1)</f>
        <v>#NAME?</v>
      </c>
      <c r="G1429" s="4" t="e">
        <f>_xll.BDP(D1429&amp;" equity",$G$1)</f>
        <v>#NAME?</v>
      </c>
      <c r="H1429" s="4" t="e">
        <f>_xll.BDP(D1429&amp;" equity",$H$1)</f>
        <v>#NAME?</v>
      </c>
      <c r="J1429" s="4">
        <f t="shared" si="22"/>
        <v>0</v>
      </c>
    </row>
    <row r="1430" ht="15" customHeight="1" s="4" customFormat="1">
      <c r="D1430" s="4">
        <f>'EZE Daily Holdings_AUTOLOAD'!G1432</f>
        <v>0</v>
      </c>
      <c r="F1430" s="4" t="e">
        <f>_xll.BDP(D1430&amp;" equity",$F$1)</f>
        <v>#NAME?</v>
      </c>
      <c r="G1430" s="4" t="e">
        <f>_xll.BDP(D1430&amp;" equity",$G$1)</f>
        <v>#NAME?</v>
      </c>
      <c r="H1430" s="4" t="e">
        <f>_xll.BDP(D1430&amp;" equity",$H$1)</f>
        <v>#NAME?</v>
      </c>
      <c r="J1430" s="4">
        <f t="shared" si="22"/>
        <v>0</v>
      </c>
    </row>
    <row r="1431" ht="15" customHeight="1" s="4" customFormat="1">
      <c r="D1431" s="4">
        <f>'EZE Daily Holdings_AUTOLOAD'!G1433</f>
        <v>0</v>
      </c>
      <c r="F1431" s="4" t="e">
        <f>_xll.BDP(D1431&amp;" equity",$F$1)</f>
        <v>#NAME?</v>
      </c>
      <c r="G1431" s="4" t="e">
        <f>_xll.BDP(D1431&amp;" equity",$G$1)</f>
        <v>#NAME?</v>
      </c>
      <c r="H1431" s="4" t="e">
        <f>_xll.BDP(D1431&amp;" equity",$H$1)</f>
        <v>#NAME?</v>
      </c>
      <c r="J1431" s="4">
        <f t="shared" si="22"/>
        <v>0</v>
      </c>
    </row>
    <row r="1432" ht="15" customHeight="1" s="4" customFormat="1">
      <c r="D1432" s="4">
        <f>'EZE Daily Holdings_AUTOLOAD'!G1434</f>
        <v>0</v>
      </c>
      <c r="F1432" s="4" t="e">
        <f>_xll.BDP(D1432&amp;" equity",$F$1)</f>
        <v>#NAME?</v>
      </c>
      <c r="G1432" s="4" t="e">
        <f>_xll.BDP(D1432&amp;" equity",$G$1)</f>
        <v>#NAME?</v>
      </c>
      <c r="H1432" s="4" t="e">
        <f>_xll.BDP(D1432&amp;" equity",$H$1)</f>
        <v>#NAME?</v>
      </c>
      <c r="J1432" s="4">
        <f t="shared" si="22"/>
        <v>0</v>
      </c>
    </row>
    <row r="1433" ht="15" customHeight="1" s="4" customFormat="1">
      <c r="D1433" s="4">
        <f>'EZE Daily Holdings_AUTOLOAD'!G1435</f>
        <v>0</v>
      </c>
      <c r="F1433" s="4" t="e">
        <f>_xll.BDP(D1433&amp;" equity",$F$1)</f>
        <v>#NAME?</v>
      </c>
      <c r="G1433" s="4" t="e">
        <f>_xll.BDP(D1433&amp;" equity",$G$1)</f>
        <v>#NAME?</v>
      </c>
      <c r="H1433" s="4" t="e">
        <f>_xll.BDP(D1433&amp;" equity",$H$1)</f>
        <v>#NAME?</v>
      </c>
      <c r="J1433" s="4">
        <f t="shared" si="22"/>
        <v>0</v>
      </c>
    </row>
    <row r="1434" ht="15" customHeight="1" s="4" customFormat="1">
      <c r="D1434" s="4">
        <f>'EZE Daily Holdings_AUTOLOAD'!G1436</f>
        <v>0</v>
      </c>
      <c r="F1434" s="4" t="e">
        <f>_xll.BDP(D1434&amp;" equity",$F$1)</f>
        <v>#NAME?</v>
      </c>
      <c r="G1434" s="4" t="e">
        <f>_xll.BDP(D1434&amp;" equity",$G$1)</f>
        <v>#NAME?</v>
      </c>
      <c r="H1434" s="4" t="e">
        <f>_xll.BDP(D1434&amp;" equity",$H$1)</f>
        <v>#NAME?</v>
      </c>
      <c r="J1434" s="4">
        <f t="shared" si="22"/>
        <v>0</v>
      </c>
    </row>
    <row r="1435" ht="15" customHeight="1" s="4" customFormat="1">
      <c r="D1435" s="4">
        <f>'EZE Daily Holdings_AUTOLOAD'!G1437</f>
        <v>0</v>
      </c>
      <c r="F1435" s="4" t="e">
        <f>_xll.BDP(D1435&amp;" equity",$F$1)</f>
        <v>#NAME?</v>
      </c>
      <c r="G1435" s="4" t="e">
        <f>_xll.BDP(D1435&amp;" equity",$G$1)</f>
        <v>#NAME?</v>
      </c>
      <c r="H1435" s="4" t="e">
        <f>_xll.BDP(D1435&amp;" equity",$H$1)</f>
        <v>#NAME?</v>
      </c>
      <c r="J1435" s="4">
        <f t="shared" si="22"/>
        <v>0</v>
      </c>
    </row>
    <row r="1436" ht="15" customHeight="1" s="4" customFormat="1">
      <c r="D1436" s="4">
        <f>'EZE Daily Holdings_AUTOLOAD'!G1438</f>
        <v>0</v>
      </c>
      <c r="F1436" s="4" t="e">
        <f>_xll.BDP(D1436&amp;" equity",$F$1)</f>
        <v>#NAME?</v>
      </c>
      <c r="G1436" s="4" t="e">
        <f>_xll.BDP(D1436&amp;" equity",$G$1)</f>
        <v>#NAME?</v>
      </c>
      <c r="H1436" s="4" t="e">
        <f>_xll.BDP(D1436&amp;" equity",$H$1)</f>
        <v>#NAME?</v>
      </c>
      <c r="J1436" s="4">
        <f t="shared" si="22"/>
        <v>0</v>
      </c>
    </row>
    <row r="1437" ht="15" customHeight="1" s="4" customFormat="1">
      <c r="D1437" s="4">
        <f>'EZE Daily Holdings_AUTOLOAD'!G1439</f>
        <v>0</v>
      </c>
      <c r="F1437" s="4" t="e">
        <f>_xll.BDP(D1437&amp;" equity",$F$1)</f>
        <v>#NAME?</v>
      </c>
      <c r="G1437" s="4" t="e">
        <f>_xll.BDP(D1437&amp;" equity",$G$1)</f>
        <v>#NAME?</v>
      </c>
      <c r="H1437" s="4" t="e">
        <f>_xll.BDP(D1437&amp;" equity",$H$1)</f>
        <v>#NAME?</v>
      </c>
      <c r="J1437" s="4">
        <f t="shared" si="22"/>
        <v>0</v>
      </c>
    </row>
    <row r="1438" ht="15" customHeight="1" s="4" customFormat="1">
      <c r="D1438" s="4">
        <f>'EZE Daily Holdings_AUTOLOAD'!G1440</f>
        <v>0</v>
      </c>
      <c r="F1438" s="4" t="e">
        <f>_xll.BDP(D1438&amp;" equity",$F$1)</f>
        <v>#NAME?</v>
      </c>
      <c r="G1438" s="4" t="e">
        <f>_xll.BDP(D1438&amp;" equity",$G$1)</f>
        <v>#NAME?</v>
      </c>
      <c r="H1438" s="4" t="e">
        <f>_xll.BDP(D1438&amp;" equity",$H$1)</f>
        <v>#NAME?</v>
      </c>
      <c r="J1438" s="4">
        <f t="shared" si="22"/>
        <v>0</v>
      </c>
    </row>
    <row r="1439" ht="15" customHeight="1" s="4" customFormat="1">
      <c r="D1439" s="4">
        <f>'EZE Daily Holdings_AUTOLOAD'!G1441</f>
        <v>0</v>
      </c>
      <c r="F1439" s="4" t="e">
        <f>_xll.BDP(D1439&amp;" equity",$F$1)</f>
        <v>#NAME?</v>
      </c>
      <c r="G1439" s="4" t="e">
        <f>_xll.BDP(D1439&amp;" equity",$G$1)</f>
        <v>#NAME?</v>
      </c>
      <c r="H1439" s="4" t="e">
        <f>_xll.BDP(D1439&amp;" equity",$H$1)</f>
        <v>#NAME?</v>
      </c>
      <c r="J1439" s="4">
        <f t="shared" si="22"/>
        <v>0</v>
      </c>
    </row>
    <row r="1440" ht="15" customHeight="1" s="4" customFormat="1">
      <c r="D1440" s="4">
        <f>'EZE Daily Holdings_AUTOLOAD'!G1442</f>
        <v>0</v>
      </c>
      <c r="F1440" s="4" t="e">
        <f>_xll.BDP(D1440&amp;" equity",$F$1)</f>
        <v>#NAME?</v>
      </c>
      <c r="G1440" s="4" t="e">
        <f>_xll.BDP(D1440&amp;" equity",$G$1)</f>
        <v>#NAME?</v>
      </c>
      <c r="H1440" s="4" t="e">
        <f>_xll.BDP(D1440&amp;" equity",$H$1)</f>
        <v>#NAME?</v>
      </c>
      <c r="J1440" s="4">
        <f t="shared" si="22"/>
        <v>0</v>
      </c>
    </row>
    <row r="1441" ht="15" customHeight="1" s="4" customFormat="1">
      <c r="D1441" s="4">
        <f>'EZE Daily Holdings_AUTOLOAD'!G1443</f>
        <v>0</v>
      </c>
      <c r="F1441" s="4" t="e">
        <f>_xll.BDP(D1441&amp;" equity",$F$1)</f>
        <v>#NAME?</v>
      </c>
      <c r="G1441" s="4" t="e">
        <f>_xll.BDP(D1441&amp;" equity",$G$1)</f>
        <v>#NAME?</v>
      </c>
      <c r="H1441" s="4" t="e">
        <f>_xll.BDP(D1441&amp;" equity",$H$1)</f>
        <v>#NAME?</v>
      </c>
      <c r="J1441" s="4">
        <f t="shared" si="22"/>
        <v>0</v>
      </c>
    </row>
    <row r="1442" ht="15" customHeight="1" s="4" customFormat="1">
      <c r="D1442" s="4">
        <f>'EZE Daily Holdings_AUTOLOAD'!G1444</f>
        <v>0</v>
      </c>
      <c r="F1442" s="4" t="e">
        <f>_xll.BDP(D1442&amp;" equity",$F$1)</f>
        <v>#NAME?</v>
      </c>
      <c r="G1442" s="4" t="e">
        <f>_xll.BDP(D1442&amp;" equity",$G$1)</f>
        <v>#NAME?</v>
      </c>
      <c r="H1442" s="4" t="e">
        <f>_xll.BDP(D1442&amp;" equity",$H$1)</f>
        <v>#NAME?</v>
      </c>
      <c r="J1442" s="4">
        <f t="shared" si="22"/>
        <v>0</v>
      </c>
    </row>
    <row r="1443" ht="15" customHeight="1" s="4" customFormat="1">
      <c r="D1443" s="4">
        <f>'EZE Daily Holdings_AUTOLOAD'!G1445</f>
        <v>0</v>
      </c>
      <c r="F1443" s="4" t="e">
        <f>_xll.BDP(D1443&amp;" equity",$F$1)</f>
        <v>#NAME?</v>
      </c>
      <c r="G1443" s="4" t="e">
        <f>_xll.BDP(D1443&amp;" equity",$G$1)</f>
        <v>#NAME?</v>
      </c>
      <c r="H1443" s="4" t="e">
        <f>_xll.BDP(D1443&amp;" equity",$H$1)</f>
        <v>#NAME?</v>
      </c>
      <c r="J1443" s="4">
        <f t="shared" si="22"/>
        <v>0</v>
      </c>
    </row>
    <row r="1444" ht="15" customHeight="1" s="4" customFormat="1">
      <c r="D1444" s="4">
        <f>'EZE Daily Holdings_AUTOLOAD'!G1446</f>
        <v>0</v>
      </c>
      <c r="F1444" s="4" t="e">
        <f>_xll.BDP(D1444&amp;" equity",$F$1)</f>
        <v>#NAME?</v>
      </c>
      <c r="G1444" s="4" t="e">
        <f>_xll.BDP(D1444&amp;" equity",$G$1)</f>
        <v>#NAME?</v>
      </c>
      <c r="H1444" s="4" t="e">
        <f>_xll.BDP(D1444&amp;" equity",$H$1)</f>
        <v>#NAME?</v>
      </c>
      <c r="J1444" s="4">
        <f t="shared" si="22"/>
        <v>0</v>
      </c>
    </row>
    <row r="1445" ht="15" customHeight="1" s="4" customFormat="1">
      <c r="D1445" s="4">
        <f>'EZE Daily Holdings_AUTOLOAD'!G1447</f>
        <v>0</v>
      </c>
      <c r="F1445" s="4" t="e">
        <f>_xll.BDP(D1445&amp;" equity",$F$1)</f>
        <v>#NAME?</v>
      </c>
      <c r="G1445" s="4" t="e">
        <f>_xll.BDP(D1445&amp;" equity",$G$1)</f>
        <v>#NAME?</v>
      </c>
      <c r="H1445" s="4" t="e">
        <f>_xll.BDP(D1445&amp;" equity",$H$1)</f>
        <v>#NAME?</v>
      </c>
      <c r="J1445" s="4">
        <f t="shared" si="22"/>
        <v>0</v>
      </c>
    </row>
    <row r="1446" ht="15" customHeight="1" s="4" customFormat="1">
      <c r="D1446" s="4">
        <f>'EZE Daily Holdings_AUTOLOAD'!G1448</f>
        <v>0</v>
      </c>
      <c r="F1446" s="4" t="e">
        <f>_xll.BDP(D1446&amp;" equity",$F$1)</f>
        <v>#NAME?</v>
      </c>
      <c r="G1446" s="4" t="e">
        <f>_xll.BDP(D1446&amp;" equity",$G$1)</f>
        <v>#NAME?</v>
      </c>
      <c r="H1446" s="4" t="e">
        <f>_xll.BDP(D1446&amp;" equity",$H$1)</f>
        <v>#NAME?</v>
      </c>
      <c r="J1446" s="4">
        <f t="shared" si="22"/>
        <v>0</v>
      </c>
    </row>
    <row r="1447" ht="15" customHeight="1" s="4" customFormat="1">
      <c r="D1447" s="4">
        <f>'EZE Daily Holdings_AUTOLOAD'!G1449</f>
        <v>0</v>
      </c>
      <c r="F1447" s="4" t="e">
        <f>_xll.BDP(D1447&amp;" equity",$F$1)</f>
        <v>#NAME?</v>
      </c>
      <c r="G1447" s="4" t="e">
        <f>_xll.BDP(D1447&amp;" equity",$G$1)</f>
        <v>#NAME?</v>
      </c>
      <c r="H1447" s="4" t="e">
        <f>_xll.BDP(D1447&amp;" equity",$H$1)</f>
        <v>#NAME?</v>
      </c>
      <c r="J1447" s="4">
        <f t="shared" si="22"/>
        <v>0</v>
      </c>
    </row>
    <row r="1448" ht="15" customHeight="1" s="4" customFormat="1">
      <c r="D1448" s="4">
        <f>'EZE Daily Holdings_AUTOLOAD'!G1450</f>
        <v>0</v>
      </c>
      <c r="F1448" s="4" t="e">
        <f>_xll.BDP(D1448&amp;" equity",$F$1)</f>
        <v>#NAME?</v>
      </c>
      <c r="G1448" s="4" t="e">
        <f>_xll.BDP(D1448&amp;" equity",$G$1)</f>
        <v>#NAME?</v>
      </c>
      <c r="H1448" s="4" t="e">
        <f>_xll.BDP(D1448&amp;" equity",$H$1)</f>
        <v>#NAME?</v>
      </c>
      <c r="J1448" s="4">
        <f t="shared" si="22"/>
        <v>0</v>
      </c>
    </row>
    <row r="1449" ht="15" customHeight="1" s="4" customFormat="1">
      <c r="D1449" s="4">
        <f>'EZE Daily Holdings_AUTOLOAD'!G1451</f>
        <v>0</v>
      </c>
      <c r="F1449" s="4" t="e">
        <f>_xll.BDP(D1449&amp;" equity",$F$1)</f>
        <v>#NAME?</v>
      </c>
      <c r="G1449" s="4" t="e">
        <f>_xll.BDP(D1449&amp;" equity",$G$1)</f>
        <v>#NAME?</v>
      </c>
      <c r="H1449" s="4" t="e">
        <f>_xll.BDP(D1449&amp;" equity",$H$1)</f>
        <v>#NAME?</v>
      </c>
      <c r="J1449" s="4">
        <f t="shared" si="22"/>
        <v>0</v>
      </c>
    </row>
    <row r="1450" ht="15" customHeight="1" s="4" customFormat="1">
      <c r="D1450" s="4">
        <f>'EZE Daily Holdings_AUTOLOAD'!G1452</f>
        <v>0</v>
      </c>
      <c r="F1450" s="4" t="e">
        <f>_xll.BDP(D1450&amp;" equity",$F$1)</f>
        <v>#NAME?</v>
      </c>
      <c r="G1450" s="4" t="e">
        <f>_xll.BDP(D1450&amp;" equity",$G$1)</f>
        <v>#NAME?</v>
      </c>
      <c r="H1450" s="4" t="e">
        <f>_xll.BDP(D1450&amp;" equity",$H$1)</f>
        <v>#NAME?</v>
      </c>
      <c r="J1450" s="4">
        <f t="shared" si="22"/>
        <v>0</v>
      </c>
    </row>
    <row r="1451" ht="15" customHeight="1" s="4" customFormat="1">
      <c r="D1451" s="4">
        <f>'EZE Daily Holdings_AUTOLOAD'!G1453</f>
        <v>0</v>
      </c>
      <c r="F1451" s="4" t="e">
        <f>_xll.BDP(D1451&amp;" equity",$F$1)</f>
        <v>#NAME?</v>
      </c>
      <c r="G1451" s="4" t="e">
        <f>_xll.BDP(D1451&amp;" equity",$G$1)</f>
        <v>#NAME?</v>
      </c>
      <c r="H1451" s="4" t="e">
        <f>_xll.BDP(D1451&amp;" equity",$H$1)</f>
        <v>#NAME?</v>
      </c>
      <c r="J1451" s="4">
        <f t="shared" si="22"/>
        <v>0</v>
      </c>
    </row>
    <row r="1452" ht="15" customHeight="1" s="4" customFormat="1">
      <c r="D1452" s="4">
        <f>'EZE Daily Holdings_AUTOLOAD'!G1454</f>
        <v>0</v>
      </c>
      <c r="F1452" s="4" t="e">
        <f>_xll.BDP(D1452&amp;" equity",$F$1)</f>
        <v>#NAME?</v>
      </c>
      <c r="G1452" s="4" t="e">
        <f>_xll.BDP(D1452&amp;" equity",$G$1)</f>
        <v>#NAME?</v>
      </c>
      <c r="H1452" s="4" t="e">
        <f>_xll.BDP(D1452&amp;" equity",$H$1)</f>
        <v>#NAME?</v>
      </c>
      <c r="J1452" s="4">
        <f t="shared" si="22"/>
        <v>0</v>
      </c>
    </row>
    <row r="1453" ht="15" customHeight="1" s="4" customFormat="1">
      <c r="D1453" s="4">
        <f>'EZE Daily Holdings_AUTOLOAD'!G1455</f>
        <v>0</v>
      </c>
      <c r="F1453" s="4" t="e">
        <f>_xll.BDP(D1453&amp;" equity",$F$1)</f>
        <v>#NAME?</v>
      </c>
      <c r="G1453" s="4" t="e">
        <f>_xll.BDP(D1453&amp;" equity",$G$1)</f>
        <v>#NAME?</v>
      </c>
      <c r="H1453" s="4" t="e">
        <f>_xll.BDP(D1453&amp;" equity",$H$1)</f>
        <v>#NAME?</v>
      </c>
      <c r="J1453" s="4">
        <f t="shared" si="22"/>
        <v>0</v>
      </c>
    </row>
    <row r="1454" ht="15" customHeight="1" s="4" customFormat="1">
      <c r="D1454" s="4">
        <f>'EZE Daily Holdings_AUTOLOAD'!G1456</f>
        <v>0</v>
      </c>
      <c r="F1454" s="4" t="e">
        <f>_xll.BDP(D1454&amp;" equity",$F$1)</f>
        <v>#NAME?</v>
      </c>
      <c r="G1454" s="4" t="e">
        <f>_xll.BDP(D1454&amp;" equity",$G$1)</f>
        <v>#NAME?</v>
      </c>
      <c r="H1454" s="4" t="e">
        <f>_xll.BDP(D1454&amp;" equity",$H$1)</f>
        <v>#NAME?</v>
      </c>
      <c r="J1454" s="4">
        <f t="shared" si="22"/>
        <v>0</v>
      </c>
    </row>
    <row r="1455" ht="15" customHeight="1" s="4" customFormat="1">
      <c r="D1455" s="4">
        <f>'EZE Daily Holdings_AUTOLOAD'!G1457</f>
        <v>0</v>
      </c>
      <c r="F1455" s="4" t="e">
        <f>_xll.BDP(D1455&amp;" equity",$F$1)</f>
        <v>#NAME?</v>
      </c>
      <c r="G1455" s="4" t="e">
        <f>_xll.BDP(D1455&amp;" equity",$G$1)</f>
        <v>#NAME?</v>
      </c>
      <c r="H1455" s="4" t="e">
        <f>_xll.BDP(D1455&amp;" equity",$H$1)</f>
        <v>#NAME?</v>
      </c>
      <c r="J1455" s="4">
        <f t="shared" si="22"/>
        <v>0</v>
      </c>
    </row>
    <row r="1456" ht="15" customHeight="1" s="4" customFormat="1">
      <c r="D1456" s="4">
        <f>'EZE Daily Holdings_AUTOLOAD'!G1458</f>
        <v>0</v>
      </c>
      <c r="F1456" s="4" t="e">
        <f>_xll.BDP(D1456&amp;" equity",$F$1)</f>
        <v>#NAME?</v>
      </c>
      <c r="G1456" s="4" t="e">
        <f>_xll.BDP(D1456&amp;" equity",$G$1)</f>
        <v>#NAME?</v>
      </c>
      <c r="H1456" s="4" t="e">
        <f>_xll.BDP(D1456&amp;" equity",$H$1)</f>
        <v>#NAME?</v>
      </c>
      <c r="J1456" s="4">
        <f t="shared" si="22"/>
        <v>0</v>
      </c>
    </row>
    <row r="1457" ht="15" customHeight="1" s="4" customFormat="1">
      <c r="D1457" s="4">
        <f>'EZE Daily Holdings_AUTOLOAD'!G1459</f>
        <v>0</v>
      </c>
      <c r="F1457" s="4" t="e">
        <f>_xll.BDP(D1457&amp;" equity",$F$1)</f>
        <v>#NAME?</v>
      </c>
      <c r="G1457" s="4" t="e">
        <f>_xll.BDP(D1457&amp;" equity",$G$1)</f>
        <v>#NAME?</v>
      </c>
      <c r="H1457" s="4" t="e">
        <f>_xll.BDP(D1457&amp;" equity",$H$1)</f>
        <v>#NAME?</v>
      </c>
      <c r="J1457" s="4">
        <f t="shared" si="22"/>
        <v>0</v>
      </c>
    </row>
    <row r="1458" ht="15" customHeight="1" s="4" customFormat="1">
      <c r="D1458" s="4">
        <f>'EZE Daily Holdings_AUTOLOAD'!G1460</f>
        <v>0</v>
      </c>
      <c r="F1458" s="4" t="e">
        <f>_xll.BDP(D1458&amp;" equity",$F$1)</f>
        <v>#NAME?</v>
      </c>
      <c r="G1458" s="4" t="e">
        <f>_xll.BDP(D1458&amp;" equity",$G$1)</f>
        <v>#NAME?</v>
      </c>
      <c r="H1458" s="4" t="e">
        <f>_xll.BDP(D1458&amp;" equity",$H$1)</f>
        <v>#NAME?</v>
      </c>
      <c r="J1458" s="4">
        <f t="shared" si="22"/>
        <v>0</v>
      </c>
    </row>
    <row r="1459" ht="15" customHeight="1" s="4" customFormat="1">
      <c r="D1459" s="4">
        <f>'EZE Daily Holdings_AUTOLOAD'!G1461</f>
        <v>0</v>
      </c>
      <c r="F1459" s="4" t="e">
        <f>_xll.BDP(D1459&amp;" equity",$F$1)</f>
        <v>#NAME?</v>
      </c>
      <c r="G1459" s="4" t="e">
        <f>_xll.BDP(D1459&amp;" equity",$G$1)</f>
        <v>#NAME?</v>
      </c>
      <c r="H1459" s="4" t="e">
        <f>_xll.BDP(D1459&amp;" equity",$H$1)</f>
        <v>#NAME?</v>
      </c>
      <c r="J1459" s="4">
        <f t="shared" si="22"/>
        <v>0</v>
      </c>
    </row>
    <row r="1460" ht="15" customHeight="1" s="4" customFormat="1">
      <c r="D1460" s="4">
        <f>'EZE Daily Holdings_AUTOLOAD'!G1462</f>
        <v>0</v>
      </c>
      <c r="F1460" s="4" t="e">
        <f>_xll.BDP(D1460&amp;" equity",$F$1)</f>
        <v>#NAME?</v>
      </c>
      <c r="G1460" s="4" t="e">
        <f>_xll.BDP(D1460&amp;" equity",$G$1)</f>
        <v>#NAME?</v>
      </c>
      <c r="H1460" s="4" t="e">
        <f>_xll.BDP(D1460&amp;" equity",$H$1)</f>
        <v>#NAME?</v>
      </c>
      <c r="J1460" s="4">
        <f t="shared" si="22"/>
        <v>0</v>
      </c>
    </row>
    <row r="1461" ht="15" customHeight="1" s="4" customFormat="1">
      <c r="D1461" s="4">
        <f>'EZE Daily Holdings_AUTOLOAD'!G1463</f>
        <v>0</v>
      </c>
      <c r="F1461" s="4" t="e">
        <f>_xll.BDP(D1461&amp;" equity",$F$1)</f>
        <v>#NAME?</v>
      </c>
      <c r="G1461" s="4" t="e">
        <f>_xll.BDP(D1461&amp;" equity",$G$1)</f>
        <v>#NAME?</v>
      </c>
      <c r="H1461" s="4" t="e">
        <f>_xll.BDP(D1461&amp;" equity",$H$1)</f>
        <v>#NAME?</v>
      </c>
      <c r="J1461" s="4">
        <f t="shared" si="22"/>
        <v>0</v>
      </c>
    </row>
    <row r="1462" ht="15" customHeight="1" s="4" customFormat="1">
      <c r="D1462" s="4">
        <f>'EZE Daily Holdings_AUTOLOAD'!G1464</f>
        <v>0</v>
      </c>
      <c r="F1462" s="4" t="e">
        <f>_xll.BDP(D1462&amp;" equity",$F$1)</f>
        <v>#NAME?</v>
      </c>
      <c r="G1462" s="4" t="e">
        <f>_xll.BDP(D1462&amp;" equity",$G$1)</f>
        <v>#NAME?</v>
      </c>
      <c r="H1462" s="4" t="e">
        <f>_xll.BDP(D1462&amp;" equity",$H$1)</f>
        <v>#NAME?</v>
      </c>
      <c r="J1462" s="4">
        <f t="shared" si="22"/>
        <v>0</v>
      </c>
    </row>
    <row r="1463" ht="15" customHeight="1" s="4" customFormat="1">
      <c r="D1463" s="4">
        <f>'EZE Daily Holdings_AUTOLOAD'!G1465</f>
        <v>0</v>
      </c>
      <c r="F1463" s="4" t="e">
        <f>_xll.BDP(D1463&amp;" equity",$F$1)</f>
        <v>#NAME?</v>
      </c>
      <c r="G1463" s="4" t="e">
        <f>_xll.BDP(D1463&amp;" equity",$G$1)</f>
        <v>#NAME?</v>
      </c>
      <c r="H1463" s="4" t="e">
        <f>_xll.BDP(D1463&amp;" equity",$H$1)</f>
        <v>#NAME?</v>
      </c>
      <c r="J1463" s="4">
        <f t="shared" si="22"/>
        <v>0</v>
      </c>
    </row>
    <row r="1464" ht="15" customHeight="1" s="4" customFormat="1">
      <c r="D1464" s="4">
        <f>'EZE Daily Holdings_AUTOLOAD'!G1466</f>
        <v>0</v>
      </c>
      <c r="F1464" s="4" t="e">
        <f>_xll.BDP(D1464&amp;" equity",$F$1)</f>
        <v>#NAME?</v>
      </c>
      <c r="G1464" s="4" t="e">
        <f>_xll.BDP(D1464&amp;" equity",$G$1)</f>
        <v>#NAME?</v>
      </c>
      <c r="H1464" s="4" t="e">
        <f>_xll.BDP(D1464&amp;" equity",$H$1)</f>
        <v>#NAME?</v>
      </c>
      <c r="J1464" s="4">
        <f t="shared" si="22"/>
        <v>0</v>
      </c>
    </row>
    <row r="1465" ht="15" customHeight="1" s="4" customFormat="1">
      <c r="D1465" s="4">
        <f>'EZE Daily Holdings_AUTOLOAD'!G1467</f>
        <v>0</v>
      </c>
      <c r="F1465" s="4" t="e">
        <f>_xll.BDP(D1465&amp;" equity",$F$1)</f>
        <v>#NAME?</v>
      </c>
      <c r="G1465" s="4" t="e">
        <f>_xll.BDP(D1465&amp;" equity",$G$1)</f>
        <v>#NAME?</v>
      </c>
      <c r="H1465" s="4" t="e">
        <f>_xll.BDP(D1465&amp;" equity",$H$1)</f>
        <v>#NAME?</v>
      </c>
      <c r="J1465" s="4">
        <f t="shared" si="22"/>
        <v>0</v>
      </c>
    </row>
    <row r="1466" ht="15" customHeight="1" s="4" customFormat="1">
      <c r="D1466" s="4">
        <f>'EZE Daily Holdings_AUTOLOAD'!G1468</f>
        <v>0</v>
      </c>
      <c r="F1466" s="4" t="e">
        <f>_xll.BDP(D1466&amp;" equity",$F$1)</f>
        <v>#NAME?</v>
      </c>
      <c r="G1466" s="4" t="e">
        <f>_xll.BDP(D1466&amp;" equity",$G$1)</f>
        <v>#NAME?</v>
      </c>
      <c r="H1466" s="4" t="e">
        <f>_xll.BDP(D1466&amp;" equity",$H$1)</f>
        <v>#NAME?</v>
      </c>
      <c r="J1466" s="4">
        <f t="shared" si="22"/>
        <v>0</v>
      </c>
    </row>
    <row r="1467" ht="15" customHeight="1" s="4" customFormat="1">
      <c r="D1467" s="4">
        <f>'EZE Daily Holdings_AUTOLOAD'!G1469</f>
        <v>0</v>
      </c>
      <c r="F1467" s="4" t="e">
        <f>_xll.BDP(D1467&amp;" equity",$F$1)</f>
        <v>#NAME?</v>
      </c>
      <c r="G1467" s="4" t="e">
        <f>_xll.BDP(D1467&amp;" equity",$G$1)</f>
        <v>#NAME?</v>
      </c>
      <c r="H1467" s="4" t="e">
        <f>_xll.BDP(D1467&amp;" equity",$H$1)</f>
        <v>#NAME?</v>
      </c>
      <c r="J1467" s="4">
        <f t="shared" si="22"/>
        <v>0</v>
      </c>
    </row>
    <row r="1468" ht="15" customHeight="1" s="4" customFormat="1">
      <c r="D1468" s="4">
        <f>'EZE Daily Holdings_AUTOLOAD'!G1470</f>
        <v>0</v>
      </c>
      <c r="F1468" s="4" t="e">
        <f>_xll.BDP(D1468&amp;" equity",$F$1)</f>
        <v>#NAME?</v>
      </c>
      <c r="G1468" s="4" t="e">
        <f>_xll.BDP(D1468&amp;" equity",$G$1)</f>
        <v>#NAME?</v>
      </c>
      <c r="H1468" s="4" t="e">
        <f>_xll.BDP(D1468&amp;" equity",$H$1)</f>
        <v>#NAME?</v>
      </c>
      <c r="J1468" s="4">
        <f t="shared" si="22"/>
        <v>0</v>
      </c>
    </row>
    <row r="1469" ht="15" customHeight="1" s="4" customFormat="1">
      <c r="D1469" s="4">
        <f>'EZE Daily Holdings_AUTOLOAD'!G1471</f>
        <v>0</v>
      </c>
      <c r="F1469" s="4" t="e">
        <f>_xll.BDP(D1469&amp;" equity",$F$1)</f>
        <v>#NAME?</v>
      </c>
      <c r="G1469" s="4" t="e">
        <f>_xll.BDP(D1469&amp;" equity",$G$1)</f>
        <v>#NAME?</v>
      </c>
      <c r="H1469" s="4" t="e">
        <f>_xll.BDP(D1469&amp;" equity",$H$1)</f>
        <v>#NAME?</v>
      </c>
      <c r="J1469" s="4">
        <f t="shared" si="22"/>
        <v>0</v>
      </c>
    </row>
    <row r="1470" ht="15" customHeight="1" s="4" customFormat="1">
      <c r="D1470" s="4">
        <f>'EZE Daily Holdings_AUTOLOAD'!G1472</f>
        <v>0</v>
      </c>
      <c r="F1470" s="4" t="e">
        <f>_xll.BDP(D1470&amp;" equity",$F$1)</f>
        <v>#NAME?</v>
      </c>
      <c r="G1470" s="4" t="e">
        <f>_xll.BDP(D1470&amp;" equity",$G$1)</f>
        <v>#NAME?</v>
      </c>
      <c r="H1470" s="4" t="e">
        <f>_xll.BDP(D1470&amp;" equity",$H$1)</f>
        <v>#NAME?</v>
      </c>
      <c r="J1470" s="4">
        <f t="shared" si="22"/>
        <v>0</v>
      </c>
    </row>
    <row r="1471" ht="15" customHeight="1" s="4" customFormat="1">
      <c r="D1471" s="4">
        <f>'EZE Daily Holdings_AUTOLOAD'!G1473</f>
        <v>0</v>
      </c>
      <c r="F1471" s="4" t="e">
        <f>_xll.BDP(D1471&amp;" equity",$F$1)</f>
        <v>#NAME?</v>
      </c>
      <c r="G1471" s="4" t="e">
        <f>_xll.BDP(D1471&amp;" equity",$G$1)</f>
        <v>#NAME?</v>
      </c>
      <c r="H1471" s="4" t="e">
        <f>_xll.BDP(D1471&amp;" equity",$H$1)</f>
        <v>#NAME?</v>
      </c>
      <c r="J1471" s="4">
        <f t="shared" si="22"/>
        <v>0</v>
      </c>
    </row>
    <row r="1472" ht="15" customHeight="1" s="4" customFormat="1">
      <c r="D1472" s="4">
        <f>'EZE Daily Holdings_AUTOLOAD'!G1474</f>
        <v>0</v>
      </c>
      <c r="F1472" s="4" t="e">
        <f>_xll.BDP(D1472&amp;" equity",$F$1)</f>
        <v>#NAME?</v>
      </c>
      <c r="G1472" s="4" t="e">
        <f>_xll.BDP(D1472&amp;" equity",$G$1)</f>
        <v>#NAME?</v>
      </c>
      <c r="H1472" s="4" t="e">
        <f>_xll.BDP(D1472&amp;" equity",$H$1)</f>
        <v>#NAME?</v>
      </c>
      <c r="J1472" s="4">
        <f t="shared" si="22"/>
        <v>0</v>
      </c>
    </row>
    <row r="1473" ht="15" customHeight="1" s="4" customFormat="1">
      <c r="D1473" s="4">
        <f>'EZE Daily Holdings_AUTOLOAD'!G1475</f>
        <v>0</v>
      </c>
      <c r="F1473" s="4" t="e">
        <f>_xll.BDP(D1473&amp;" equity",$F$1)</f>
        <v>#NAME?</v>
      </c>
      <c r="G1473" s="4" t="e">
        <f>_xll.BDP(D1473&amp;" equity",$G$1)</f>
        <v>#NAME?</v>
      </c>
      <c r="H1473" s="4" t="e">
        <f>_xll.BDP(D1473&amp;" equity",$H$1)</f>
        <v>#NAME?</v>
      </c>
      <c r="J1473" s="4">
        <f t="shared" si="22"/>
        <v>0</v>
      </c>
    </row>
    <row r="1474" ht="15" customHeight="1" s="4" customFormat="1">
      <c r="D1474" s="4">
        <f>'EZE Daily Holdings_AUTOLOAD'!G1476</f>
        <v>0</v>
      </c>
      <c r="F1474" s="4" t="e">
        <f>_xll.BDP(D1474&amp;" equity",$F$1)</f>
        <v>#NAME?</v>
      </c>
      <c r="G1474" s="4" t="e">
        <f>_xll.BDP(D1474&amp;" equity",$G$1)</f>
        <v>#NAME?</v>
      </c>
      <c r="H1474" s="4" t="e">
        <f>_xll.BDP(D1474&amp;" equity",$H$1)</f>
        <v>#NAME?</v>
      </c>
      <c r="J1474" s="4">
        <f t="shared" si="22"/>
        <v>0</v>
      </c>
    </row>
    <row r="1475" ht="15" customHeight="1" s="4" customFormat="1">
      <c r="D1475" s="4">
        <f>'EZE Daily Holdings_AUTOLOAD'!G1477</f>
        <v>0</v>
      </c>
      <c r="F1475" s="4" t="e">
        <f>_xll.BDP(D1475&amp;" equity",$F$1)</f>
        <v>#NAME?</v>
      </c>
      <c r="G1475" s="4" t="e">
        <f>_xll.BDP(D1475&amp;" equity",$G$1)</f>
        <v>#NAME?</v>
      </c>
      <c r="H1475" s="4" t="e">
        <f>_xll.BDP(D1475&amp;" equity",$H$1)</f>
        <v>#NAME?</v>
      </c>
      <c r="J1475" s="4">
        <f ref="J1475:J1538" t="shared" si="23">D1475</f>
        <v>0</v>
      </c>
    </row>
    <row r="1476" ht="15" customHeight="1" s="4" customFormat="1">
      <c r="D1476" s="4">
        <f>'EZE Daily Holdings_AUTOLOAD'!G1478</f>
        <v>0</v>
      </c>
      <c r="F1476" s="4" t="e">
        <f>_xll.BDP(D1476&amp;" equity",$F$1)</f>
        <v>#NAME?</v>
      </c>
      <c r="G1476" s="4" t="e">
        <f>_xll.BDP(D1476&amp;" equity",$G$1)</f>
        <v>#NAME?</v>
      </c>
      <c r="H1476" s="4" t="e">
        <f>_xll.BDP(D1476&amp;" equity",$H$1)</f>
        <v>#NAME?</v>
      </c>
      <c r="J1476" s="4">
        <f t="shared" si="23"/>
        <v>0</v>
      </c>
    </row>
    <row r="1477" ht="15" customHeight="1" s="4" customFormat="1">
      <c r="D1477" s="4">
        <f>'EZE Daily Holdings_AUTOLOAD'!G1479</f>
        <v>0</v>
      </c>
      <c r="F1477" s="4" t="e">
        <f>_xll.BDP(D1477&amp;" equity",$F$1)</f>
        <v>#NAME?</v>
      </c>
      <c r="G1477" s="4" t="e">
        <f>_xll.BDP(D1477&amp;" equity",$G$1)</f>
        <v>#NAME?</v>
      </c>
      <c r="H1477" s="4" t="e">
        <f>_xll.BDP(D1477&amp;" equity",$H$1)</f>
        <v>#NAME?</v>
      </c>
      <c r="J1477" s="4">
        <f t="shared" si="23"/>
        <v>0</v>
      </c>
    </row>
    <row r="1478" ht="15" customHeight="1" s="4" customFormat="1">
      <c r="D1478" s="4">
        <f>'EZE Daily Holdings_AUTOLOAD'!G1480</f>
        <v>0</v>
      </c>
      <c r="F1478" s="4" t="e">
        <f>_xll.BDP(D1478&amp;" equity",$F$1)</f>
        <v>#NAME?</v>
      </c>
      <c r="G1478" s="4" t="e">
        <f>_xll.BDP(D1478&amp;" equity",$G$1)</f>
        <v>#NAME?</v>
      </c>
      <c r="H1478" s="4" t="e">
        <f>_xll.BDP(D1478&amp;" equity",$H$1)</f>
        <v>#NAME?</v>
      </c>
      <c r="J1478" s="4">
        <f t="shared" si="23"/>
        <v>0</v>
      </c>
    </row>
    <row r="1479" ht="15" customHeight="1" s="4" customFormat="1">
      <c r="D1479" s="4">
        <f>'EZE Daily Holdings_AUTOLOAD'!G1481</f>
        <v>0</v>
      </c>
      <c r="F1479" s="4" t="e">
        <f>_xll.BDP(D1479&amp;" equity",$F$1)</f>
        <v>#NAME?</v>
      </c>
      <c r="G1479" s="4" t="e">
        <f>_xll.BDP(D1479&amp;" equity",$G$1)</f>
        <v>#NAME?</v>
      </c>
      <c r="H1479" s="4" t="e">
        <f>_xll.BDP(D1479&amp;" equity",$H$1)</f>
        <v>#NAME?</v>
      </c>
      <c r="J1479" s="4">
        <f t="shared" si="23"/>
        <v>0</v>
      </c>
    </row>
    <row r="1480" ht="15" customHeight="1" s="4" customFormat="1">
      <c r="D1480" s="4">
        <f>'EZE Daily Holdings_AUTOLOAD'!G1482</f>
        <v>0</v>
      </c>
      <c r="F1480" s="4" t="e">
        <f>_xll.BDP(D1480&amp;" equity",$F$1)</f>
        <v>#NAME?</v>
      </c>
      <c r="G1480" s="4" t="e">
        <f>_xll.BDP(D1480&amp;" equity",$G$1)</f>
        <v>#NAME?</v>
      </c>
      <c r="H1480" s="4" t="e">
        <f>_xll.BDP(D1480&amp;" equity",$H$1)</f>
        <v>#NAME?</v>
      </c>
      <c r="J1480" s="4">
        <f t="shared" si="23"/>
        <v>0</v>
      </c>
    </row>
    <row r="1481" ht="15" customHeight="1" s="4" customFormat="1">
      <c r="D1481" s="4">
        <f>'EZE Daily Holdings_AUTOLOAD'!G1483</f>
        <v>0</v>
      </c>
      <c r="F1481" s="4" t="e">
        <f>_xll.BDP(D1481&amp;" equity",$F$1)</f>
        <v>#NAME?</v>
      </c>
      <c r="G1481" s="4" t="e">
        <f>_xll.BDP(D1481&amp;" equity",$G$1)</f>
        <v>#NAME?</v>
      </c>
      <c r="H1481" s="4" t="e">
        <f>_xll.BDP(D1481&amp;" equity",$H$1)</f>
        <v>#NAME?</v>
      </c>
      <c r="J1481" s="4">
        <f t="shared" si="23"/>
        <v>0</v>
      </c>
    </row>
    <row r="1482" ht="15" customHeight="1" s="4" customFormat="1">
      <c r="D1482" s="4">
        <f>'EZE Daily Holdings_AUTOLOAD'!G1484</f>
        <v>0</v>
      </c>
      <c r="F1482" s="4" t="e">
        <f>_xll.BDP(D1482&amp;" equity",$F$1)</f>
        <v>#NAME?</v>
      </c>
      <c r="G1482" s="4" t="e">
        <f>_xll.BDP(D1482&amp;" equity",$G$1)</f>
        <v>#NAME?</v>
      </c>
      <c r="H1482" s="4" t="e">
        <f>_xll.BDP(D1482&amp;" equity",$H$1)</f>
        <v>#NAME?</v>
      </c>
      <c r="J1482" s="4">
        <f t="shared" si="23"/>
        <v>0</v>
      </c>
    </row>
    <row r="1483" ht="15" customHeight="1" s="4" customFormat="1">
      <c r="D1483" s="4">
        <f>'EZE Daily Holdings_AUTOLOAD'!G1485</f>
        <v>0</v>
      </c>
      <c r="F1483" s="4" t="e">
        <f>_xll.BDP(D1483&amp;" equity",$F$1)</f>
        <v>#NAME?</v>
      </c>
      <c r="G1483" s="4" t="e">
        <f>_xll.BDP(D1483&amp;" equity",$G$1)</f>
        <v>#NAME?</v>
      </c>
      <c r="H1483" s="4" t="e">
        <f>_xll.BDP(D1483&amp;" equity",$H$1)</f>
        <v>#NAME?</v>
      </c>
      <c r="J1483" s="4">
        <f t="shared" si="23"/>
        <v>0</v>
      </c>
    </row>
    <row r="1484" ht="15" customHeight="1" s="4" customFormat="1">
      <c r="D1484" s="4">
        <f>'EZE Daily Holdings_AUTOLOAD'!G1486</f>
        <v>0</v>
      </c>
      <c r="F1484" s="4" t="e">
        <f>_xll.BDP(D1484&amp;" equity",$F$1)</f>
        <v>#NAME?</v>
      </c>
      <c r="G1484" s="4" t="e">
        <f>_xll.BDP(D1484&amp;" equity",$G$1)</f>
        <v>#NAME?</v>
      </c>
      <c r="H1484" s="4" t="e">
        <f>_xll.BDP(D1484&amp;" equity",$H$1)</f>
        <v>#NAME?</v>
      </c>
      <c r="J1484" s="4">
        <f t="shared" si="23"/>
        <v>0</v>
      </c>
    </row>
    <row r="1485" ht="15" customHeight="1" s="4" customFormat="1">
      <c r="D1485" s="4">
        <f>'EZE Daily Holdings_AUTOLOAD'!G1487</f>
        <v>0</v>
      </c>
      <c r="F1485" s="4" t="e">
        <f>_xll.BDP(D1485&amp;" equity",$F$1)</f>
        <v>#NAME?</v>
      </c>
      <c r="G1485" s="4" t="e">
        <f>_xll.BDP(D1485&amp;" equity",$G$1)</f>
        <v>#NAME?</v>
      </c>
      <c r="H1485" s="4" t="e">
        <f>_xll.BDP(D1485&amp;" equity",$H$1)</f>
        <v>#NAME?</v>
      </c>
      <c r="J1485" s="4">
        <f t="shared" si="23"/>
        <v>0</v>
      </c>
    </row>
    <row r="1486" ht="15" customHeight="1" s="4" customFormat="1">
      <c r="D1486" s="4">
        <f>'EZE Daily Holdings_AUTOLOAD'!G1488</f>
        <v>0</v>
      </c>
      <c r="F1486" s="4" t="e">
        <f>_xll.BDP(D1486&amp;" equity",$F$1)</f>
        <v>#NAME?</v>
      </c>
      <c r="G1486" s="4" t="e">
        <f>_xll.BDP(D1486&amp;" equity",$G$1)</f>
        <v>#NAME?</v>
      </c>
      <c r="H1486" s="4" t="e">
        <f>_xll.BDP(D1486&amp;" equity",$H$1)</f>
        <v>#NAME?</v>
      </c>
      <c r="J1486" s="4">
        <f t="shared" si="23"/>
        <v>0</v>
      </c>
    </row>
    <row r="1487" ht="15" customHeight="1" s="4" customFormat="1">
      <c r="D1487" s="4">
        <f>'EZE Daily Holdings_AUTOLOAD'!G1489</f>
        <v>0</v>
      </c>
      <c r="F1487" s="4" t="e">
        <f>_xll.BDP(D1487&amp;" equity",$F$1)</f>
        <v>#NAME?</v>
      </c>
      <c r="G1487" s="4" t="e">
        <f>_xll.BDP(D1487&amp;" equity",$G$1)</f>
        <v>#NAME?</v>
      </c>
      <c r="H1487" s="4" t="e">
        <f>_xll.BDP(D1487&amp;" equity",$H$1)</f>
        <v>#NAME?</v>
      </c>
      <c r="J1487" s="4">
        <f t="shared" si="23"/>
        <v>0</v>
      </c>
    </row>
    <row r="1488" ht="15" customHeight="1" s="4" customFormat="1">
      <c r="D1488" s="4">
        <f>'EZE Daily Holdings_AUTOLOAD'!G1490</f>
        <v>0</v>
      </c>
      <c r="F1488" s="4" t="e">
        <f>_xll.BDP(D1488&amp;" equity",$F$1)</f>
        <v>#NAME?</v>
      </c>
      <c r="G1488" s="4" t="e">
        <f>_xll.BDP(D1488&amp;" equity",$G$1)</f>
        <v>#NAME?</v>
      </c>
      <c r="H1488" s="4" t="e">
        <f>_xll.BDP(D1488&amp;" equity",$H$1)</f>
        <v>#NAME?</v>
      </c>
      <c r="J1488" s="4">
        <f t="shared" si="23"/>
        <v>0</v>
      </c>
    </row>
    <row r="1489" ht="15" customHeight="1" s="4" customFormat="1">
      <c r="D1489" s="4">
        <f>'EZE Daily Holdings_AUTOLOAD'!G1491</f>
        <v>0</v>
      </c>
      <c r="F1489" s="4" t="e">
        <f>_xll.BDP(D1489&amp;" equity",$F$1)</f>
        <v>#NAME?</v>
      </c>
      <c r="G1489" s="4" t="e">
        <f>_xll.BDP(D1489&amp;" equity",$G$1)</f>
        <v>#NAME?</v>
      </c>
      <c r="H1489" s="4" t="e">
        <f>_xll.BDP(D1489&amp;" equity",$H$1)</f>
        <v>#NAME?</v>
      </c>
      <c r="J1489" s="4">
        <f t="shared" si="23"/>
        <v>0</v>
      </c>
    </row>
    <row r="1490" ht="15" customHeight="1" s="4" customFormat="1">
      <c r="D1490" s="4">
        <f>'EZE Daily Holdings_AUTOLOAD'!G1492</f>
        <v>0</v>
      </c>
      <c r="F1490" s="4" t="e">
        <f>_xll.BDP(D1490&amp;" equity",$F$1)</f>
        <v>#NAME?</v>
      </c>
      <c r="G1490" s="4" t="e">
        <f>_xll.BDP(D1490&amp;" equity",$G$1)</f>
        <v>#NAME?</v>
      </c>
      <c r="H1490" s="4" t="e">
        <f>_xll.BDP(D1490&amp;" equity",$H$1)</f>
        <v>#NAME?</v>
      </c>
      <c r="J1490" s="4">
        <f t="shared" si="23"/>
        <v>0</v>
      </c>
    </row>
    <row r="1491" ht="15" customHeight="1" s="4" customFormat="1">
      <c r="D1491" s="4">
        <f>'EZE Daily Holdings_AUTOLOAD'!G1493</f>
        <v>0</v>
      </c>
      <c r="F1491" s="4" t="e">
        <f>_xll.BDP(D1491&amp;" equity",$F$1)</f>
        <v>#NAME?</v>
      </c>
      <c r="G1491" s="4" t="e">
        <f>_xll.BDP(D1491&amp;" equity",$G$1)</f>
        <v>#NAME?</v>
      </c>
      <c r="H1491" s="4" t="e">
        <f>_xll.BDP(D1491&amp;" equity",$H$1)</f>
        <v>#NAME?</v>
      </c>
      <c r="J1491" s="4">
        <f t="shared" si="23"/>
        <v>0</v>
      </c>
    </row>
    <row r="1492" ht="15" customHeight="1" s="4" customFormat="1">
      <c r="D1492" s="4">
        <f>'EZE Daily Holdings_AUTOLOAD'!G1494</f>
        <v>0</v>
      </c>
      <c r="F1492" s="4" t="e">
        <f>_xll.BDP(D1492&amp;" equity",$F$1)</f>
        <v>#NAME?</v>
      </c>
      <c r="G1492" s="4" t="e">
        <f>_xll.BDP(D1492&amp;" equity",$G$1)</f>
        <v>#NAME?</v>
      </c>
      <c r="H1492" s="4" t="e">
        <f>_xll.BDP(D1492&amp;" equity",$H$1)</f>
        <v>#NAME?</v>
      </c>
      <c r="J1492" s="4">
        <f t="shared" si="23"/>
        <v>0</v>
      </c>
    </row>
    <row r="1493" ht="15" customHeight="1" s="4" customFormat="1">
      <c r="D1493" s="4">
        <f>'EZE Daily Holdings_AUTOLOAD'!G1495</f>
        <v>0</v>
      </c>
      <c r="F1493" s="4" t="e">
        <f>_xll.BDP(D1493&amp;" equity",$F$1)</f>
        <v>#NAME?</v>
      </c>
      <c r="G1493" s="4" t="e">
        <f>_xll.BDP(D1493&amp;" equity",$G$1)</f>
        <v>#NAME?</v>
      </c>
      <c r="H1493" s="4" t="e">
        <f>_xll.BDP(D1493&amp;" equity",$H$1)</f>
        <v>#NAME?</v>
      </c>
      <c r="J1493" s="4">
        <f t="shared" si="23"/>
        <v>0</v>
      </c>
    </row>
    <row r="1494" ht="15" customHeight="1" s="4" customFormat="1">
      <c r="D1494" s="4">
        <f>'EZE Daily Holdings_AUTOLOAD'!G1496</f>
        <v>0</v>
      </c>
      <c r="F1494" s="4" t="e">
        <f>_xll.BDP(D1494&amp;" equity",$F$1)</f>
        <v>#NAME?</v>
      </c>
      <c r="G1494" s="4" t="e">
        <f>_xll.BDP(D1494&amp;" equity",$G$1)</f>
        <v>#NAME?</v>
      </c>
      <c r="H1494" s="4" t="e">
        <f>_xll.BDP(D1494&amp;" equity",$H$1)</f>
        <v>#NAME?</v>
      </c>
      <c r="J1494" s="4">
        <f t="shared" si="23"/>
        <v>0</v>
      </c>
    </row>
    <row r="1495" ht="15" customHeight="1" s="4" customFormat="1">
      <c r="D1495" s="4">
        <f>'EZE Daily Holdings_AUTOLOAD'!G1497</f>
        <v>0</v>
      </c>
      <c r="F1495" s="4" t="e">
        <f>_xll.BDP(D1495&amp;" equity",$F$1)</f>
        <v>#NAME?</v>
      </c>
      <c r="G1495" s="4" t="e">
        <f>_xll.BDP(D1495&amp;" equity",$G$1)</f>
        <v>#NAME?</v>
      </c>
      <c r="H1495" s="4" t="e">
        <f>_xll.BDP(D1495&amp;" equity",$H$1)</f>
        <v>#NAME?</v>
      </c>
      <c r="J1495" s="4">
        <f t="shared" si="23"/>
        <v>0</v>
      </c>
    </row>
    <row r="1496" ht="15" customHeight="1" s="4" customFormat="1">
      <c r="D1496" s="4">
        <f>'EZE Daily Holdings_AUTOLOAD'!G1498</f>
        <v>0</v>
      </c>
      <c r="F1496" s="4" t="e">
        <f>_xll.BDP(D1496&amp;" equity",$F$1)</f>
        <v>#NAME?</v>
      </c>
      <c r="G1496" s="4" t="e">
        <f>_xll.BDP(D1496&amp;" equity",$G$1)</f>
        <v>#NAME?</v>
      </c>
      <c r="H1496" s="4" t="e">
        <f>_xll.BDP(D1496&amp;" equity",$H$1)</f>
        <v>#NAME?</v>
      </c>
      <c r="J1496" s="4">
        <f t="shared" si="23"/>
        <v>0</v>
      </c>
    </row>
    <row r="1497" ht="15" customHeight="1" s="4" customFormat="1">
      <c r="D1497" s="4">
        <f>'EZE Daily Holdings_AUTOLOAD'!G1499</f>
        <v>0</v>
      </c>
      <c r="F1497" s="4" t="e">
        <f>_xll.BDP(D1497&amp;" equity",$F$1)</f>
        <v>#NAME?</v>
      </c>
      <c r="G1497" s="4" t="e">
        <f>_xll.BDP(D1497&amp;" equity",$G$1)</f>
        <v>#NAME?</v>
      </c>
      <c r="H1497" s="4" t="e">
        <f>_xll.BDP(D1497&amp;" equity",$H$1)</f>
        <v>#NAME?</v>
      </c>
      <c r="J1497" s="4">
        <f t="shared" si="23"/>
        <v>0</v>
      </c>
    </row>
    <row r="1498" ht="15" customHeight="1" s="4" customFormat="1">
      <c r="D1498" s="4">
        <f>'EZE Daily Holdings_AUTOLOAD'!G1500</f>
        <v>0</v>
      </c>
      <c r="F1498" s="4" t="e">
        <f>_xll.BDP(D1498&amp;" equity",$F$1)</f>
        <v>#NAME?</v>
      </c>
      <c r="G1498" s="4" t="e">
        <f>_xll.BDP(D1498&amp;" equity",$G$1)</f>
        <v>#NAME?</v>
      </c>
      <c r="H1498" s="4" t="e">
        <f>_xll.BDP(D1498&amp;" equity",$H$1)</f>
        <v>#NAME?</v>
      </c>
      <c r="J1498" s="4">
        <f t="shared" si="23"/>
        <v>0</v>
      </c>
    </row>
    <row r="1499" ht="15" customHeight="1" s="4" customFormat="1">
      <c r="D1499" s="4">
        <f>'EZE Daily Holdings_AUTOLOAD'!G1501</f>
        <v>0</v>
      </c>
      <c r="F1499" s="4" t="e">
        <f>_xll.BDP(D1499&amp;" equity",$F$1)</f>
        <v>#NAME?</v>
      </c>
      <c r="G1499" s="4" t="e">
        <f>_xll.BDP(D1499&amp;" equity",$G$1)</f>
        <v>#NAME?</v>
      </c>
      <c r="H1499" s="4" t="e">
        <f>_xll.BDP(D1499&amp;" equity",$H$1)</f>
        <v>#NAME?</v>
      </c>
      <c r="J1499" s="4">
        <f t="shared" si="23"/>
        <v>0</v>
      </c>
    </row>
    <row r="1500" ht="15" customHeight="1" s="4" customFormat="1">
      <c r="D1500" s="4">
        <f>'EZE Daily Holdings_AUTOLOAD'!G1502</f>
        <v>0</v>
      </c>
      <c r="F1500" s="4" t="e">
        <f>_xll.BDP(D1500&amp;" equity",$F$1)</f>
        <v>#NAME?</v>
      </c>
      <c r="G1500" s="4" t="e">
        <f>_xll.BDP(D1500&amp;" equity",$G$1)</f>
        <v>#NAME?</v>
      </c>
      <c r="H1500" s="4" t="e">
        <f>_xll.BDP(D1500&amp;" equity",$H$1)</f>
        <v>#NAME?</v>
      </c>
      <c r="J1500" s="4">
        <f t="shared" si="23"/>
        <v>0</v>
      </c>
    </row>
    <row r="1501" ht="15" customHeight="1" s="4" customFormat="1">
      <c r="D1501" s="4">
        <f>'EZE Daily Holdings_AUTOLOAD'!G1503</f>
        <v>0</v>
      </c>
      <c r="F1501" s="4" t="e">
        <f>_xll.BDP(D1501&amp;" equity",$F$1)</f>
        <v>#NAME?</v>
      </c>
      <c r="G1501" s="4" t="e">
        <f>_xll.BDP(D1501&amp;" equity",$G$1)</f>
        <v>#NAME?</v>
      </c>
      <c r="H1501" s="4" t="e">
        <f>_xll.BDP(D1501&amp;" equity",$H$1)</f>
        <v>#NAME?</v>
      </c>
      <c r="J1501" s="4">
        <f t="shared" si="23"/>
        <v>0</v>
      </c>
    </row>
    <row r="1502" ht="15" customHeight="1" s="4" customFormat="1">
      <c r="D1502" s="4">
        <f>'EZE Daily Holdings_AUTOLOAD'!G1504</f>
        <v>0</v>
      </c>
      <c r="F1502" s="4" t="e">
        <f>_xll.BDP(D1502&amp;" equity",$F$1)</f>
        <v>#NAME?</v>
      </c>
      <c r="G1502" s="4" t="e">
        <f>_xll.BDP(D1502&amp;" equity",$G$1)</f>
        <v>#NAME?</v>
      </c>
      <c r="H1502" s="4" t="e">
        <f>_xll.BDP(D1502&amp;" equity",$H$1)</f>
        <v>#NAME?</v>
      </c>
      <c r="J1502" s="4">
        <f t="shared" si="23"/>
        <v>0</v>
      </c>
    </row>
    <row r="1503" ht="15" customHeight="1" s="4" customFormat="1">
      <c r="D1503" s="4">
        <f>'EZE Daily Holdings_AUTOLOAD'!G1505</f>
        <v>0</v>
      </c>
      <c r="F1503" s="4" t="e">
        <f>_xll.BDP(D1503&amp;" equity",$F$1)</f>
        <v>#NAME?</v>
      </c>
      <c r="G1503" s="4" t="e">
        <f>_xll.BDP(D1503&amp;" equity",$G$1)</f>
        <v>#NAME?</v>
      </c>
      <c r="H1503" s="4" t="e">
        <f>_xll.BDP(D1503&amp;" equity",$H$1)</f>
        <v>#NAME?</v>
      </c>
      <c r="J1503" s="4">
        <f t="shared" si="23"/>
        <v>0</v>
      </c>
    </row>
    <row r="1504" ht="15" customHeight="1" s="4" customFormat="1">
      <c r="D1504" s="4">
        <f>'EZE Daily Holdings_AUTOLOAD'!G1506</f>
        <v>0</v>
      </c>
      <c r="F1504" s="4" t="e">
        <f>_xll.BDP(D1504&amp;" equity",$F$1)</f>
        <v>#NAME?</v>
      </c>
      <c r="G1504" s="4" t="e">
        <f>_xll.BDP(D1504&amp;" equity",$G$1)</f>
        <v>#NAME?</v>
      </c>
      <c r="H1504" s="4" t="e">
        <f>_xll.BDP(D1504&amp;" equity",$H$1)</f>
        <v>#NAME?</v>
      </c>
      <c r="J1504" s="4">
        <f t="shared" si="23"/>
        <v>0</v>
      </c>
    </row>
    <row r="1505" ht="15" customHeight="1" s="4" customFormat="1">
      <c r="D1505" s="4">
        <f>'EZE Daily Holdings_AUTOLOAD'!G1507</f>
        <v>0</v>
      </c>
      <c r="F1505" s="4" t="e">
        <f>_xll.BDP(D1505&amp;" equity",$F$1)</f>
        <v>#NAME?</v>
      </c>
      <c r="G1505" s="4" t="e">
        <f>_xll.BDP(D1505&amp;" equity",$G$1)</f>
        <v>#NAME?</v>
      </c>
      <c r="H1505" s="4" t="e">
        <f>_xll.BDP(D1505&amp;" equity",$H$1)</f>
        <v>#NAME?</v>
      </c>
      <c r="J1505" s="4">
        <f t="shared" si="23"/>
        <v>0</v>
      </c>
    </row>
    <row r="1506" ht="15" customHeight="1" s="4" customFormat="1">
      <c r="D1506" s="4">
        <f>'EZE Daily Holdings_AUTOLOAD'!G1508</f>
        <v>0</v>
      </c>
      <c r="F1506" s="4" t="e">
        <f>_xll.BDP(D1506&amp;" equity",$F$1)</f>
        <v>#NAME?</v>
      </c>
      <c r="G1506" s="4" t="e">
        <f>_xll.BDP(D1506&amp;" equity",$G$1)</f>
        <v>#NAME?</v>
      </c>
      <c r="H1506" s="4" t="e">
        <f>_xll.BDP(D1506&amp;" equity",$H$1)</f>
        <v>#NAME?</v>
      </c>
      <c r="J1506" s="4">
        <f t="shared" si="23"/>
        <v>0</v>
      </c>
    </row>
    <row r="1507" ht="15" customHeight="1" s="4" customFormat="1">
      <c r="D1507" s="4">
        <f>'EZE Daily Holdings_AUTOLOAD'!G1509</f>
        <v>0</v>
      </c>
      <c r="F1507" s="4" t="e">
        <f>_xll.BDP(D1507&amp;" equity",$F$1)</f>
        <v>#NAME?</v>
      </c>
      <c r="G1507" s="4" t="e">
        <f>_xll.BDP(D1507&amp;" equity",$G$1)</f>
        <v>#NAME?</v>
      </c>
      <c r="H1507" s="4" t="e">
        <f>_xll.BDP(D1507&amp;" equity",$H$1)</f>
        <v>#NAME?</v>
      </c>
      <c r="J1507" s="4">
        <f t="shared" si="23"/>
        <v>0</v>
      </c>
    </row>
    <row r="1508" ht="15" customHeight="1" s="4" customFormat="1">
      <c r="D1508" s="4">
        <f>'EZE Daily Holdings_AUTOLOAD'!G1510</f>
        <v>0</v>
      </c>
      <c r="F1508" s="4" t="e">
        <f>_xll.BDP(D1508&amp;" equity",$F$1)</f>
        <v>#NAME?</v>
      </c>
      <c r="G1508" s="4" t="e">
        <f>_xll.BDP(D1508&amp;" equity",$G$1)</f>
        <v>#NAME?</v>
      </c>
      <c r="H1508" s="4" t="e">
        <f>_xll.BDP(D1508&amp;" equity",$H$1)</f>
        <v>#NAME?</v>
      </c>
      <c r="J1508" s="4">
        <f t="shared" si="23"/>
        <v>0</v>
      </c>
    </row>
    <row r="1509" ht="15" customHeight="1" s="4" customFormat="1">
      <c r="D1509" s="4">
        <f>'EZE Daily Holdings_AUTOLOAD'!G1511</f>
        <v>0</v>
      </c>
      <c r="F1509" s="4" t="e">
        <f>_xll.BDP(D1509&amp;" equity",$F$1)</f>
        <v>#NAME?</v>
      </c>
      <c r="G1509" s="4" t="e">
        <f>_xll.BDP(D1509&amp;" equity",$G$1)</f>
        <v>#NAME?</v>
      </c>
      <c r="H1509" s="4" t="e">
        <f>_xll.BDP(D1509&amp;" equity",$H$1)</f>
        <v>#NAME?</v>
      </c>
      <c r="J1509" s="4">
        <f t="shared" si="23"/>
        <v>0</v>
      </c>
    </row>
    <row r="1510" ht="15" customHeight="1" s="4" customFormat="1">
      <c r="D1510" s="4">
        <f>'EZE Daily Holdings_AUTOLOAD'!G1512</f>
        <v>0</v>
      </c>
      <c r="F1510" s="4" t="e">
        <f>_xll.BDP(D1510&amp;" equity",$F$1)</f>
        <v>#NAME?</v>
      </c>
      <c r="G1510" s="4" t="e">
        <f>_xll.BDP(D1510&amp;" equity",$G$1)</f>
        <v>#NAME?</v>
      </c>
      <c r="H1510" s="4" t="e">
        <f>_xll.BDP(D1510&amp;" equity",$H$1)</f>
        <v>#NAME?</v>
      </c>
      <c r="J1510" s="4">
        <f t="shared" si="23"/>
        <v>0</v>
      </c>
    </row>
    <row r="1511" ht="15" customHeight="1" s="4" customFormat="1">
      <c r="D1511" s="4">
        <f>'EZE Daily Holdings_AUTOLOAD'!G1513</f>
        <v>0</v>
      </c>
      <c r="F1511" s="4" t="e">
        <f>_xll.BDP(D1511&amp;" equity",$F$1)</f>
        <v>#NAME?</v>
      </c>
      <c r="G1511" s="4" t="e">
        <f>_xll.BDP(D1511&amp;" equity",$G$1)</f>
        <v>#NAME?</v>
      </c>
      <c r="H1511" s="4" t="e">
        <f>_xll.BDP(D1511&amp;" equity",$H$1)</f>
        <v>#NAME?</v>
      </c>
      <c r="J1511" s="4">
        <f t="shared" si="23"/>
        <v>0</v>
      </c>
    </row>
    <row r="1512" ht="15" customHeight="1" s="4" customFormat="1">
      <c r="D1512" s="4">
        <f>'EZE Daily Holdings_AUTOLOAD'!G1514</f>
        <v>0</v>
      </c>
      <c r="F1512" s="4" t="e">
        <f>_xll.BDP(D1512&amp;" equity",$F$1)</f>
        <v>#NAME?</v>
      </c>
      <c r="G1512" s="4" t="e">
        <f>_xll.BDP(D1512&amp;" equity",$G$1)</f>
        <v>#NAME?</v>
      </c>
      <c r="H1512" s="4" t="e">
        <f>_xll.BDP(D1512&amp;" equity",$H$1)</f>
        <v>#NAME?</v>
      </c>
      <c r="J1512" s="4">
        <f t="shared" si="23"/>
        <v>0</v>
      </c>
    </row>
    <row r="1513" ht="15" customHeight="1" s="4" customFormat="1">
      <c r="D1513" s="4">
        <f>'EZE Daily Holdings_AUTOLOAD'!G1515</f>
        <v>0</v>
      </c>
      <c r="F1513" s="4" t="e">
        <f>_xll.BDP(D1513&amp;" equity",$F$1)</f>
        <v>#NAME?</v>
      </c>
      <c r="G1513" s="4" t="e">
        <f>_xll.BDP(D1513&amp;" equity",$G$1)</f>
        <v>#NAME?</v>
      </c>
      <c r="H1513" s="4" t="e">
        <f>_xll.BDP(D1513&amp;" equity",$H$1)</f>
        <v>#NAME?</v>
      </c>
      <c r="J1513" s="4">
        <f t="shared" si="23"/>
        <v>0</v>
      </c>
    </row>
    <row r="1514" ht="15" customHeight="1" s="4" customFormat="1">
      <c r="D1514" s="4">
        <f>'EZE Daily Holdings_AUTOLOAD'!G1516</f>
        <v>0</v>
      </c>
      <c r="F1514" s="4" t="e">
        <f>_xll.BDP(D1514&amp;" equity",$F$1)</f>
        <v>#NAME?</v>
      </c>
      <c r="G1514" s="4" t="e">
        <f>_xll.BDP(D1514&amp;" equity",$G$1)</f>
        <v>#NAME?</v>
      </c>
      <c r="H1514" s="4" t="e">
        <f>_xll.BDP(D1514&amp;" equity",$H$1)</f>
        <v>#NAME?</v>
      </c>
      <c r="J1514" s="4">
        <f t="shared" si="23"/>
        <v>0</v>
      </c>
    </row>
    <row r="1515" ht="15" customHeight="1" s="4" customFormat="1">
      <c r="D1515" s="4">
        <f>'EZE Daily Holdings_AUTOLOAD'!G1517</f>
        <v>0</v>
      </c>
      <c r="F1515" s="4" t="e">
        <f>_xll.BDP(D1515&amp;" equity",$F$1)</f>
        <v>#NAME?</v>
      </c>
      <c r="G1515" s="4" t="e">
        <f>_xll.BDP(D1515&amp;" equity",$G$1)</f>
        <v>#NAME?</v>
      </c>
      <c r="H1515" s="4" t="e">
        <f>_xll.BDP(D1515&amp;" equity",$H$1)</f>
        <v>#NAME?</v>
      </c>
      <c r="J1515" s="4">
        <f t="shared" si="23"/>
        <v>0</v>
      </c>
    </row>
    <row r="1516" ht="15" customHeight="1" s="4" customFormat="1">
      <c r="D1516" s="4">
        <f>'EZE Daily Holdings_AUTOLOAD'!G1518</f>
        <v>0</v>
      </c>
      <c r="F1516" s="4" t="e">
        <f>_xll.BDP(D1516&amp;" equity",$F$1)</f>
        <v>#NAME?</v>
      </c>
      <c r="G1516" s="4" t="e">
        <f>_xll.BDP(D1516&amp;" equity",$G$1)</f>
        <v>#NAME?</v>
      </c>
      <c r="H1516" s="4" t="e">
        <f>_xll.BDP(D1516&amp;" equity",$H$1)</f>
        <v>#NAME?</v>
      </c>
      <c r="J1516" s="4">
        <f t="shared" si="23"/>
        <v>0</v>
      </c>
    </row>
    <row r="1517" ht="15" customHeight="1" s="4" customFormat="1">
      <c r="D1517" s="4">
        <f>'EZE Daily Holdings_AUTOLOAD'!G1519</f>
        <v>0</v>
      </c>
      <c r="F1517" s="4" t="e">
        <f>_xll.BDP(D1517&amp;" equity",$F$1)</f>
        <v>#NAME?</v>
      </c>
      <c r="G1517" s="4" t="e">
        <f>_xll.BDP(D1517&amp;" equity",$G$1)</f>
        <v>#NAME?</v>
      </c>
      <c r="H1517" s="4" t="e">
        <f>_xll.BDP(D1517&amp;" equity",$H$1)</f>
        <v>#NAME?</v>
      </c>
      <c r="J1517" s="4">
        <f t="shared" si="23"/>
        <v>0</v>
      </c>
    </row>
    <row r="1518" ht="15" customHeight="1" s="4" customFormat="1">
      <c r="D1518" s="4">
        <f>'EZE Daily Holdings_AUTOLOAD'!G1520</f>
        <v>0</v>
      </c>
      <c r="F1518" s="4" t="e">
        <f>_xll.BDP(D1518&amp;" equity",$F$1)</f>
        <v>#NAME?</v>
      </c>
      <c r="G1518" s="4" t="e">
        <f>_xll.BDP(D1518&amp;" equity",$G$1)</f>
        <v>#NAME?</v>
      </c>
      <c r="H1518" s="4" t="e">
        <f>_xll.BDP(D1518&amp;" equity",$H$1)</f>
        <v>#NAME?</v>
      </c>
      <c r="J1518" s="4">
        <f t="shared" si="23"/>
        <v>0</v>
      </c>
    </row>
    <row r="1519" ht="15" customHeight="1" s="4" customFormat="1">
      <c r="D1519" s="4">
        <f>'EZE Daily Holdings_AUTOLOAD'!G1521</f>
        <v>0</v>
      </c>
      <c r="F1519" s="4" t="e">
        <f>_xll.BDP(D1519&amp;" equity",$F$1)</f>
        <v>#NAME?</v>
      </c>
      <c r="G1519" s="4" t="e">
        <f>_xll.BDP(D1519&amp;" equity",$G$1)</f>
        <v>#NAME?</v>
      </c>
      <c r="H1519" s="4" t="e">
        <f>_xll.BDP(D1519&amp;" equity",$H$1)</f>
        <v>#NAME?</v>
      </c>
      <c r="J1519" s="4">
        <f t="shared" si="23"/>
        <v>0</v>
      </c>
    </row>
    <row r="1520" ht="15" customHeight="1" s="4" customFormat="1">
      <c r="D1520" s="4">
        <f>'EZE Daily Holdings_AUTOLOAD'!G1522</f>
        <v>0</v>
      </c>
      <c r="F1520" s="4" t="e">
        <f>_xll.BDP(D1520&amp;" equity",$F$1)</f>
        <v>#NAME?</v>
      </c>
      <c r="G1520" s="4" t="e">
        <f>_xll.BDP(D1520&amp;" equity",$G$1)</f>
        <v>#NAME?</v>
      </c>
      <c r="H1520" s="4" t="e">
        <f>_xll.BDP(D1520&amp;" equity",$H$1)</f>
        <v>#NAME?</v>
      </c>
      <c r="J1520" s="4">
        <f t="shared" si="23"/>
        <v>0</v>
      </c>
    </row>
    <row r="1521" ht="15" customHeight="1" s="4" customFormat="1">
      <c r="D1521" s="4">
        <f>'EZE Daily Holdings_AUTOLOAD'!G1523</f>
        <v>0</v>
      </c>
      <c r="F1521" s="4" t="e">
        <f>_xll.BDP(D1521&amp;" equity",$F$1)</f>
        <v>#NAME?</v>
      </c>
      <c r="G1521" s="4" t="e">
        <f>_xll.BDP(D1521&amp;" equity",$G$1)</f>
        <v>#NAME?</v>
      </c>
      <c r="H1521" s="4" t="e">
        <f>_xll.BDP(D1521&amp;" equity",$H$1)</f>
        <v>#NAME?</v>
      </c>
      <c r="J1521" s="4">
        <f t="shared" si="23"/>
        <v>0</v>
      </c>
    </row>
    <row r="1522" ht="15" customHeight="1" s="4" customFormat="1">
      <c r="D1522" s="4">
        <f>'EZE Daily Holdings_AUTOLOAD'!G1524</f>
        <v>0</v>
      </c>
      <c r="F1522" s="4" t="e">
        <f>_xll.BDP(D1522&amp;" equity",$F$1)</f>
        <v>#NAME?</v>
      </c>
      <c r="G1522" s="4" t="e">
        <f>_xll.BDP(D1522&amp;" equity",$G$1)</f>
        <v>#NAME?</v>
      </c>
      <c r="H1522" s="4" t="e">
        <f>_xll.BDP(D1522&amp;" equity",$H$1)</f>
        <v>#NAME?</v>
      </c>
      <c r="J1522" s="4">
        <f t="shared" si="23"/>
        <v>0</v>
      </c>
    </row>
    <row r="1523" ht="15" customHeight="1" s="4" customFormat="1">
      <c r="D1523" s="4">
        <f>'EZE Daily Holdings_AUTOLOAD'!G1525</f>
        <v>0</v>
      </c>
      <c r="F1523" s="4" t="e">
        <f>_xll.BDP(D1523&amp;" equity",$F$1)</f>
        <v>#NAME?</v>
      </c>
      <c r="G1523" s="4" t="e">
        <f>_xll.BDP(D1523&amp;" equity",$G$1)</f>
        <v>#NAME?</v>
      </c>
      <c r="H1523" s="4" t="e">
        <f>_xll.BDP(D1523&amp;" equity",$H$1)</f>
        <v>#NAME?</v>
      </c>
      <c r="J1523" s="4">
        <f t="shared" si="23"/>
        <v>0</v>
      </c>
    </row>
    <row r="1524" ht="15" customHeight="1" s="4" customFormat="1">
      <c r="D1524" s="4">
        <f>'EZE Daily Holdings_AUTOLOAD'!G1526</f>
        <v>0</v>
      </c>
      <c r="F1524" s="4" t="e">
        <f>_xll.BDP(D1524&amp;" equity",$F$1)</f>
        <v>#NAME?</v>
      </c>
      <c r="G1524" s="4" t="e">
        <f>_xll.BDP(D1524&amp;" equity",$G$1)</f>
        <v>#NAME?</v>
      </c>
      <c r="H1524" s="4" t="e">
        <f>_xll.BDP(D1524&amp;" equity",$H$1)</f>
        <v>#NAME?</v>
      </c>
      <c r="J1524" s="4">
        <f t="shared" si="23"/>
        <v>0</v>
      </c>
    </row>
    <row r="1525" ht="15" customHeight="1" s="4" customFormat="1">
      <c r="D1525" s="4">
        <f>'EZE Daily Holdings_AUTOLOAD'!G1527</f>
        <v>0</v>
      </c>
      <c r="F1525" s="4" t="e">
        <f>_xll.BDP(D1525&amp;" equity",$F$1)</f>
        <v>#NAME?</v>
      </c>
      <c r="G1525" s="4" t="e">
        <f>_xll.BDP(D1525&amp;" equity",$G$1)</f>
        <v>#NAME?</v>
      </c>
      <c r="H1525" s="4" t="e">
        <f>_xll.BDP(D1525&amp;" equity",$H$1)</f>
        <v>#NAME?</v>
      </c>
      <c r="J1525" s="4">
        <f t="shared" si="23"/>
        <v>0</v>
      </c>
    </row>
    <row r="1526" ht="15" customHeight="1" s="4" customFormat="1">
      <c r="D1526" s="4">
        <f>'EZE Daily Holdings_AUTOLOAD'!G1528</f>
        <v>0</v>
      </c>
      <c r="F1526" s="4" t="e">
        <f>_xll.BDP(D1526&amp;" equity",$F$1)</f>
        <v>#NAME?</v>
      </c>
      <c r="G1526" s="4" t="e">
        <f>_xll.BDP(D1526&amp;" equity",$G$1)</f>
        <v>#NAME?</v>
      </c>
      <c r="H1526" s="4" t="e">
        <f>_xll.BDP(D1526&amp;" equity",$H$1)</f>
        <v>#NAME?</v>
      </c>
      <c r="J1526" s="4">
        <f t="shared" si="23"/>
        <v>0</v>
      </c>
    </row>
    <row r="1527" ht="15" customHeight="1" s="4" customFormat="1">
      <c r="D1527" s="4">
        <f>'EZE Daily Holdings_AUTOLOAD'!G1529</f>
        <v>0</v>
      </c>
      <c r="F1527" s="4" t="e">
        <f>_xll.BDP(D1527&amp;" equity",$F$1)</f>
        <v>#NAME?</v>
      </c>
      <c r="G1527" s="4" t="e">
        <f>_xll.BDP(D1527&amp;" equity",$G$1)</f>
        <v>#NAME?</v>
      </c>
      <c r="H1527" s="4" t="e">
        <f>_xll.BDP(D1527&amp;" equity",$H$1)</f>
        <v>#NAME?</v>
      </c>
      <c r="J1527" s="4">
        <f t="shared" si="23"/>
        <v>0</v>
      </c>
    </row>
    <row r="1528" ht="15" customHeight="1" s="4" customFormat="1">
      <c r="D1528" s="4">
        <f>'EZE Daily Holdings_AUTOLOAD'!G1530</f>
        <v>0</v>
      </c>
      <c r="F1528" s="4" t="e">
        <f>_xll.BDP(D1528&amp;" equity",$F$1)</f>
        <v>#NAME?</v>
      </c>
      <c r="G1528" s="4" t="e">
        <f>_xll.BDP(D1528&amp;" equity",$G$1)</f>
        <v>#NAME?</v>
      </c>
      <c r="H1528" s="4" t="e">
        <f>_xll.BDP(D1528&amp;" equity",$H$1)</f>
        <v>#NAME?</v>
      </c>
      <c r="J1528" s="4">
        <f t="shared" si="23"/>
        <v>0</v>
      </c>
    </row>
    <row r="1529" ht="15" customHeight="1" s="4" customFormat="1">
      <c r="D1529" s="4">
        <f>'EZE Daily Holdings_AUTOLOAD'!G1531</f>
        <v>0</v>
      </c>
      <c r="F1529" s="4" t="e">
        <f>_xll.BDP(D1529&amp;" equity",$F$1)</f>
        <v>#NAME?</v>
      </c>
      <c r="G1529" s="4" t="e">
        <f>_xll.BDP(D1529&amp;" equity",$G$1)</f>
        <v>#NAME?</v>
      </c>
      <c r="H1529" s="4" t="e">
        <f>_xll.BDP(D1529&amp;" equity",$H$1)</f>
        <v>#NAME?</v>
      </c>
      <c r="J1529" s="4">
        <f t="shared" si="23"/>
        <v>0</v>
      </c>
    </row>
    <row r="1530" ht="15" customHeight="1" s="4" customFormat="1">
      <c r="D1530" s="4">
        <f>'EZE Daily Holdings_AUTOLOAD'!G1532</f>
        <v>0</v>
      </c>
      <c r="F1530" s="4" t="e">
        <f>_xll.BDP(D1530&amp;" equity",$F$1)</f>
        <v>#NAME?</v>
      </c>
      <c r="G1530" s="4" t="e">
        <f>_xll.BDP(D1530&amp;" equity",$G$1)</f>
        <v>#NAME?</v>
      </c>
      <c r="H1530" s="4" t="e">
        <f>_xll.BDP(D1530&amp;" equity",$H$1)</f>
        <v>#NAME?</v>
      </c>
      <c r="J1530" s="4">
        <f t="shared" si="23"/>
        <v>0</v>
      </c>
    </row>
    <row r="1531" ht="15" customHeight="1" s="4" customFormat="1">
      <c r="D1531" s="4">
        <f>'EZE Daily Holdings_AUTOLOAD'!G1533</f>
        <v>0</v>
      </c>
      <c r="F1531" s="4" t="e">
        <f>_xll.BDP(D1531&amp;" equity",$F$1)</f>
        <v>#NAME?</v>
      </c>
      <c r="G1531" s="4" t="e">
        <f>_xll.BDP(D1531&amp;" equity",$G$1)</f>
        <v>#NAME?</v>
      </c>
      <c r="H1531" s="4" t="e">
        <f>_xll.BDP(D1531&amp;" equity",$H$1)</f>
        <v>#NAME?</v>
      </c>
      <c r="J1531" s="4">
        <f t="shared" si="23"/>
        <v>0</v>
      </c>
    </row>
    <row r="1532" ht="15" customHeight="1" s="4" customFormat="1">
      <c r="D1532" s="4">
        <f>'EZE Daily Holdings_AUTOLOAD'!G1534</f>
        <v>0</v>
      </c>
      <c r="F1532" s="4" t="e">
        <f>_xll.BDP(D1532&amp;" equity",$F$1)</f>
        <v>#NAME?</v>
      </c>
      <c r="G1532" s="4" t="e">
        <f>_xll.BDP(D1532&amp;" equity",$G$1)</f>
        <v>#NAME?</v>
      </c>
      <c r="H1532" s="4" t="e">
        <f>_xll.BDP(D1532&amp;" equity",$H$1)</f>
        <v>#NAME?</v>
      </c>
      <c r="J1532" s="4">
        <f t="shared" si="23"/>
        <v>0</v>
      </c>
    </row>
    <row r="1533" ht="15" customHeight="1" s="4" customFormat="1">
      <c r="D1533" s="4">
        <f>'EZE Daily Holdings_AUTOLOAD'!G1535</f>
        <v>0</v>
      </c>
      <c r="F1533" s="4" t="e">
        <f>_xll.BDP(D1533&amp;" equity",$F$1)</f>
        <v>#NAME?</v>
      </c>
      <c r="G1533" s="4" t="e">
        <f>_xll.BDP(D1533&amp;" equity",$G$1)</f>
        <v>#NAME?</v>
      </c>
      <c r="H1533" s="4" t="e">
        <f>_xll.BDP(D1533&amp;" equity",$H$1)</f>
        <v>#NAME?</v>
      </c>
      <c r="J1533" s="4">
        <f t="shared" si="23"/>
        <v>0</v>
      </c>
    </row>
    <row r="1534" ht="15" customHeight="1" s="4" customFormat="1">
      <c r="D1534" s="4">
        <f>'EZE Daily Holdings_AUTOLOAD'!G1536</f>
        <v>0</v>
      </c>
      <c r="F1534" s="4" t="e">
        <f>_xll.BDP(D1534&amp;" equity",$F$1)</f>
        <v>#NAME?</v>
      </c>
      <c r="G1534" s="4" t="e">
        <f>_xll.BDP(D1534&amp;" equity",$G$1)</f>
        <v>#NAME?</v>
      </c>
      <c r="H1534" s="4" t="e">
        <f>_xll.BDP(D1534&amp;" equity",$H$1)</f>
        <v>#NAME?</v>
      </c>
      <c r="J1534" s="4">
        <f t="shared" si="23"/>
        <v>0</v>
      </c>
    </row>
    <row r="1535" ht="15" customHeight="1" s="4" customFormat="1">
      <c r="D1535" s="4">
        <f>'EZE Daily Holdings_AUTOLOAD'!G1537</f>
        <v>0</v>
      </c>
      <c r="F1535" s="4" t="e">
        <f>_xll.BDP(D1535&amp;" equity",$F$1)</f>
        <v>#NAME?</v>
      </c>
      <c r="G1535" s="4" t="e">
        <f>_xll.BDP(D1535&amp;" equity",$G$1)</f>
        <v>#NAME?</v>
      </c>
      <c r="H1535" s="4" t="e">
        <f>_xll.BDP(D1535&amp;" equity",$H$1)</f>
        <v>#NAME?</v>
      </c>
      <c r="J1535" s="4">
        <f t="shared" si="23"/>
        <v>0</v>
      </c>
    </row>
    <row r="1536" ht="15" customHeight="1" s="4" customFormat="1">
      <c r="D1536" s="4">
        <f>'EZE Daily Holdings_AUTOLOAD'!G1538</f>
        <v>0</v>
      </c>
      <c r="F1536" s="4" t="e">
        <f>_xll.BDP(D1536&amp;" equity",$F$1)</f>
        <v>#NAME?</v>
      </c>
      <c r="G1536" s="4" t="e">
        <f>_xll.BDP(D1536&amp;" equity",$G$1)</f>
        <v>#NAME?</v>
      </c>
      <c r="H1536" s="4" t="e">
        <f>_xll.BDP(D1536&amp;" equity",$H$1)</f>
        <v>#NAME?</v>
      </c>
      <c r="J1536" s="4">
        <f t="shared" si="23"/>
        <v>0</v>
      </c>
    </row>
    <row r="1537" ht="15" customHeight="1" s="4" customFormat="1">
      <c r="D1537" s="4">
        <f>'EZE Daily Holdings_AUTOLOAD'!G1539</f>
        <v>0</v>
      </c>
      <c r="F1537" s="4" t="e">
        <f>_xll.BDP(D1537&amp;" equity",$F$1)</f>
        <v>#NAME?</v>
      </c>
      <c r="G1537" s="4" t="e">
        <f>_xll.BDP(D1537&amp;" equity",$G$1)</f>
        <v>#NAME?</v>
      </c>
      <c r="H1537" s="4" t="e">
        <f>_xll.BDP(D1537&amp;" equity",$H$1)</f>
        <v>#NAME?</v>
      </c>
      <c r="J1537" s="4">
        <f t="shared" si="23"/>
        <v>0</v>
      </c>
    </row>
    <row r="1538" ht="15" customHeight="1" s="4" customFormat="1">
      <c r="D1538" s="4">
        <f>'EZE Daily Holdings_AUTOLOAD'!G1540</f>
        <v>0</v>
      </c>
      <c r="F1538" s="4" t="e">
        <f>_xll.BDP(D1538&amp;" equity",$F$1)</f>
        <v>#NAME?</v>
      </c>
      <c r="G1538" s="4" t="e">
        <f>_xll.BDP(D1538&amp;" equity",$G$1)</f>
        <v>#NAME?</v>
      </c>
      <c r="H1538" s="4" t="e">
        <f>_xll.BDP(D1538&amp;" equity",$H$1)</f>
        <v>#NAME?</v>
      </c>
      <c r="J1538" s="4">
        <f t="shared" si="23"/>
        <v>0</v>
      </c>
    </row>
    <row r="1539" ht="15" customHeight="1" s="4" customFormat="1">
      <c r="D1539" s="4">
        <f>'EZE Daily Holdings_AUTOLOAD'!G1541</f>
        <v>0</v>
      </c>
      <c r="F1539" s="4" t="e">
        <f>_xll.BDP(D1539&amp;" equity",$F$1)</f>
        <v>#NAME?</v>
      </c>
      <c r="G1539" s="4" t="e">
        <f>_xll.BDP(D1539&amp;" equity",$G$1)</f>
        <v>#NAME?</v>
      </c>
      <c r="H1539" s="4" t="e">
        <f>_xll.BDP(D1539&amp;" equity",$H$1)</f>
        <v>#NAME?</v>
      </c>
      <c r="J1539" s="4">
        <f ref="J1539:J1602" t="shared" si="24">D1539</f>
        <v>0</v>
      </c>
    </row>
    <row r="1540" ht="15" customHeight="1" s="4" customFormat="1">
      <c r="D1540" s="4">
        <f>'EZE Daily Holdings_AUTOLOAD'!G1542</f>
        <v>0</v>
      </c>
      <c r="F1540" s="4" t="e">
        <f>_xll.BDP(D1540&amp;" equity",$F$1)</f>
        <v>#NAME?</v>
      </c>
      <c r="G1540" s="4" t="e">
        <f>_xll.BDP(D1540&amp;" equity",$G$1)</f>
        <v>#NAME?</v>
      </c>
      <c r="H1540" s="4" t="e">
        <f>_xll.BDP(D1540&amp;" equity",$H$1)</f>
        <v>#NAME?</v>
      </c>
      <c r="J1540" s="4">
        <f t="shared" si="24"/>
        <v>0</v>
      </c>
    </row>
    <row r="1541" ht="15" customHeight="1" s="4" customFormat="1">
      <c r="D1541" s="4">
        <f>'EZE Daily Holdings_AUTOLOAD'!G1543</f>
        <v>0</v>
      </c>
      <c r="F1541" s="4" t="e">
        <f>_xll.BDP(D1541&amp;" equity",$F$1)</f>
        <v>#NAME?</v>
      </c>
      <c r="G1541" s="4" t="e">
        <f>_xll.BDP(D1541&amp;" equity",$G$1)</f>
        <v>#NAME?</v>
      </c>
      <c r="H1541" s="4" t="e">
        <f>_xll.BDP(D1541&amp;" equity",$H$1)</f>
        <v>#NAME?</v>
      </c>
      <c r="J1541" s="4">
        <f t="shared" si="24"/>
        <v>0</v>
      </c>
    </row>
    <row r="1542" ht="15" customHeight="1" s="4" customFormat="1">
      <c r="D1542" s="4">
        <f>'EZE Daily Holdings_AUTOLOAD'!G1544</f>
        <v>0</v>
      </c>
      <c r="F1542" s="4" t="e">
        <f>_xll.BDP(D1542&amp;" equity",$F$1)</f>
        <v>#NAME?</v>
      </c>
      <c r="G1542" s="4" t="e">
        <f>_xll.BDP(D1542&amp;" equity",$G$1)</f>
        <v>#NAME?</v>
      </c>
      <c r="H1542" s="4" t="e">
        <f>_xll.BDP(D1542&amp;" equity",$H$1)</f>
        <v>#NAME?</v>
      </c>
      <c r="J1542" s="4">
        <f t="shared" si="24"/>
        <v>0</v>
      </c>
    </row>
    <row r="1543" ht="15" customHeight="1" s="4" customFormat="1">
      <c r="D1543" s="4">
        <f>'EZE Daily Holdings_AUTOLOAD'!G1545</f>
        <v>0</v>
      </c>
      <c r="F1543" s="4" t="e">
        <f>_xll.BDP(D1543&amp;" equity",$F$1)</f>
        <v>#NAME?</v>
      </c>
      <c r="G1543" s="4" t="e">
        <f>_xll.BDP(D1543&amp;" equity",$G$1)</f>
        <v>#NAME?</v>
      </c>
      <c r="H1543" s="4" t="e">
        <f>_xll.BDP(D1543&amp;" equity",$H$1)</f>
        <v>#NAME?</v>
      </c>
      <c r="J1543" s="4">
        <f t="shared" si="24"/>
        <v>0</v>
      </c>
    </row>
    <row r="1544" ht="15" customHeight="1" s="4" customFormat="1">
      <c r="D1544" s="4">
        <f>'EZE Daily Holdings_AUTOLOAD'!G1546</f>
        <v>0</v>
      </c>
      <c r="F1544" s="4" t="e">
        <f>_xll.BDP(D1544&amp;" equity",$F$1)</f>
        <v>#NAME?</v>
      </c>
      <c r="G1544" s="4" t="e">
        <f>_xll.BDP(D1544&amp;" equity",$G$1)</f>
        <v>#NAME?</v>
      </c>
      <c r="H1544" s="4" t="e">
        <f>_xll.BDP(D1544&amp;" equity",$H$1)</f>
        <v>#NAME?</v>
      </c>
      <c r="J1544" s="4">
        <f t="shared" si="24"/>
        <v>0</v>
      </c>
    </row>
    <row r="1545" ht="15" customHeight="1" s="4" customFormat="1">
      <c r="D1545" s="4">
        <f>'EZE Daily Holdings_AUTOLOAD'!G1547</f>
        <v>0</v>
      </c>
      <c r="F1545" s="4" t="e">
        <f>_xll.BDP(D1545&amp;" equity",$F$1)</f>
        <v>#NAME?</v>
      </c>
      <c r="G1545" s="4" t="e">
        <f>_xll.BDP(D1545&amp;" equity",$G$1)</f>
        <v>#NAME?</v>
      </c>
      <c r="H1545" s="4" t="e">
        <f>_xll.BDP(D1545&amp;" equity",$H$1)</f>
        <v>#NAME?</v>
      </c>
      <c r="J1545" s="4">
        <f t="shared" si="24"/>
        <v>0</v>
      </c>
    </row>
    <row r="1546" ht="15" customHeight="1" s="4" customFormat="1">
      <c r="D1546" s="4">
        <f>'EZE Daily Holdings_AUTOLOAD'!G1548</f>
        <v>0</v>
      </c>
      <c r="F1546" s="4" t="e">
        <f>_xll.BDP(D1546&amp;" equity",$F$1)</f>
        <v>#NAME?</v>
      </c>
      <c r="G1546" s="4" t="e">
        <f>_xll.BDP(D1546&amp;" equity",$G$1)</f>
        <v>#NAME?</v>
      </c>
      <c r="H1546" s="4" t="e">
        <f>_xll.BDP(D1546&amp;" equity",$H$1)</f>
        <v>#NAME?</v>
      </c>
      <c r="J1546" s="4">
        <f t="shared" si="24"/>
        <v>0</v>
      </c>
    </row>
    <row r="1547" ht="15" customHeight="1" s="4" customFormat="1">
      <c r="D1547" s="4">
        <f>'EZE Daily Holdings_AUTOLOAD'!G1549</f>
        <v>0</v>
      </c>
      <c r="F1547" s="4" t="e">
        <f>_xll.BDP(D1547&amp;" equity",$F$1)</f>
        <v>#NAME?</v>
      </c>
      <c r="G1547" s="4" t="e">
        <f>_xll.BDP(D1547&amp;" equity",$G$1)</f>
        <v>#NAME?</v>
      </c>
      <c r="H1547" s="4" t="e">
        <f>_xll.BDP(D1547&amp;" equity",$H$1)</f>
        <v>#NAME?</v>
      </c>
      <c r="J1547" s="4">
        <f t="shared" si="24"/>
        <v>0</v>
      </c>
    </row>
    <row r="1548" ht="15" customHeight="1" s="4" customFormat="1">
      <c r="D1548" s="4">
        <f>'EZE Daily Holdings_AUTOLOAD'!G1550</f>
        <v>0</v>
      </c>
      <c r="F1548" s="4" t="e">
        <f>_xll.BDP(D1548&amp;" equity",$F$1)</f>
        <v>#NAME?</v>
      </c>
      <c r="G1548" s="4" t="e">
        <f>_xll.BDP(D1548&amp;" equity",$G$1)</f>
        <v>#NAME?</v>
      </c>
      <c r="H1548" s="4" t="e">
        <f>_xll.BDP(D1548&amp;" equity",$H$1)</f>
        <v>#NAME?</v>
      </c>
      <c r="J1548" s="4">
        <f t="shared" si="24"/>
        <v>0</v>
      </c>
    </row>
    <row r="1549" ht="15" customHeight="1" s="4" customFormat="1">
      <c r="D1549" s="4">
        <f>'EZE Daily Holdings_AUTOLOAD'!G1551</f>
        <v>0</v>
      </c>
      <c r="F1549" s="4" t="e">
        <f>_xll.BDP(D1549&amp;" equity",$F$1)</f>
        <v>#NAME?</v>
      </c>
      <c r="G1549" s="4" t="e">
        <f>_xll.BDP(D1549&amp;" equity",$G$1)</f>
        <v>#NAME?</v>
      </c>
      <c r="H1549" s="4" t="e">
        <f>_xll.BDP(D1549&amp;" equity",$H$1)</f>
        <v>#NAME?</v>
      </c>
      <c r="J1549" s="4">
        <f t="shared" si="24"/>
        <v>0</v>
      </c>
    </row>
    <row r="1550" ht="15" customHeight="1" s="4" customFormat="1">
      <c r="D1550" s="4">
        <f>'EZE Daily Holdings_AUTOLOAD'!G1552</f>
        <v>0</v>
      </c>
      <c r="F1550" s="4" t="e">
        <f>_xll.BDP(D1550&amp;" equity",$F$1)</f>
        <v>#NAME?</v>
      </c>
      <c r="G1550" s="4" t="e">
        <f>_xll.BDP(D1550&amp;" equity",$G$1)</f>
        <v>#NAME?</v>
      </c>
      <c r="H1550" s="4" t="e">
        <f>_xll.BDP(D1550&amp;" equity",$H$1)</f>
        <v>#NAME?</v>
      </c>
      <c r="J1550" s="4">
        <f t="shared" si="24"/>
        <v>0</v>
      </c>
    </row>
    <row r="1551" ht="15" customHeight="1" s="4" customFormat="1">
      <c r="D1551" s="4">
        <f>'EZE Daily Holdings_AUTOLOAD'!G1553</f>
        <v>0</v>
      </c>
      <c r="F1551" s="4" t="e">
        <f>_xll.BDP(D1551&amp;" equity",$F$1)</f>
        <v>#NAME?</v>
      </c>
      <c r="G1551" s="4" t="e">
        <f>_xll.BDP(D1551&amp;" equity",$G$1)</f>
        <v>#NAME?</v>
      </c>
      <c r="H1551" s="4" t="e">
        <f>_xll.BDP(D1551&amp;" equity",$H$1)</f>
        <v>#NAME?</v>
      </c>
      <c r="J1551" s="4">
        <f t="shared" si="24"/>
        <v>0</v>
      </c>
    </row>
    <row r="1552" ht="15" customHeight="1" s="4" customFormat="1">
      <c r="D1552" s="4">
        <f>'EZE Daily Holdings_AUTOLOAD'!G1554</f>
        <v>0</v>
      </c>
      <c r="F1552" s="4" t="e">
        <f>_xll.BDP(D1552&amp;" equity",$F$1)</f>
        <v>#NAME?</v>
      </c>
      <c r="G1552" s="4" t="e">
        <f>_xll.BDP(D1552&amp;" equity",$G$1)</f>
        <v>#NAME?</v>
      </c>
      <c r="H1552" s="4" t="e">
        <f>_xll.BDP(D1552&amp;" equity",$H$1)</f>
        <v>#NAME?</v>
      </c>
      <c r="J1552" s="4">
        <f t="shared" si="24"/>
        <v>0</v>
      </c>
    </row>
    <row r="1553" ht="15" customHeight="1" s="4" customFormat="1">
      <c r="D1553" s="4">
        <f>'EZE Daily Holdings_AUTOLOAD'!G1555</f>
        <v>0</v>
      </c>
      <c r="F1553" s="4" t="e">
        <f>_xll.BDP(D1553&amp;" equity",$F$1)</f>
        <v>#NAME?</v>
      </c>
      <c r="G1553" s="4" t="e">
        <f>_xll.BDP(D1553&amp;" equity",$G$1)</f>
        <v>#NAME?</v>
      </c>
      <c r="H1553" s="4" t="e">
        <f>_xll.BDP(D1553&amp;" equity",$H$1)</f>
        <v>#NAME?</v>
      </c>
      <c r="J1553" s="4">
        <f t="shared" si="24"/>
        <v>0</v>
      </c>
    </row>
    <row r="1554" ht="15" customHeight="1" s="4" customFormat="1">
      <c r="D1554" s="4">
        <f>'EZE Daily Holdings_AUTOLOAD'!G1556</f>
        <v>0</v>
      </c>
      <c r="F1554" s="4" t="e">
        <f>_xll.BDP(D1554&amp;" equity",$F$1)</f>
        <v>#NAME?</v>
      </c>
      <c r="G1554" s="4" t="e">
        <f>_xll.BDP(D1554&amp;" equity",$G$1)</f>
        <v>#NAME?</v>
      </c>
      <c r="H1554" s="4" t="e">
        <f>_xll.BDP(D1554&amp;" equity",$H$1)</f>
        <v>#NAME?</v>
      </c>
      <c r="J1554" s="4">
        <f t="shared" si="24"/>
        <v>0</v>
      </c>
    </row>
    <row r="1555" ht="15" customHeight="1" s="4" customFormat="1">
      <c r="D1555" s="4">
        <f>'EZE Daily Holdings_AUTOLOAD'!G1557</f>
        <v>0</v>
      </c>
      <c r="F1555" s="4" t="e">
        <f>_xll.BDP(D1555&amp;" equity",$F$1)</f>
        <v>#NAME?</v>
      </c>
      <c r="G1555" s="4" t="e">
        <f>_xll.BDP(D1555&amp;" equity",$G$1)</f>
        <v>#NAME?</v>
      </c>
      <c r="H1555" s="4" t="e">
        <f>_xll.BDP(D1555&amp;" equity",$H$1)</f>
        <v>#NAME?</v>
      </c>
      <c r="J1555" s="4">
        <f t="shared" si="24"/>
        <v>0</v>
      </c>
    </row>
    <row r="1556" ht="15" customHeight="1" s="4" customFormat="1">
      <c r="D1556" s="4">
        <f>'EZE Daily Holdings_AUTOLOAD'!G1558</f>
        <v>0</v>
      </c>
      <c r="F1556" s="4" t="e">
        <f>_xll.BDP(D1556&amp;" equity",$F$1)</f>
        <v>#NAME?</v>
      </c>
      <c r="G1556" s="4" t="e">
        <f>_xll.BDP(D1556&amp;" equity",$G$1)</f>
        <v>#NAME?</v>
      </c>
      <c r="H1556" s="4" t="e">
        <f>_xll.BDP(D1556&amp;" equity",$H$1)</f>
        <v>#NAME?</v>
      </c>
      <c r="J1556" s="4">
        <f t="shared" si="24"/>
        <v>0</v>
      </c>
    </row>
    <row r="1557" ht="15" customHeight="1" s="4" customFormat="1">
      <c r="D1557" s="4">
        <f>'EZE Daily Holdings_AUTOLOAD'!G1559</f>
        <v>0</v>
      </c>
      <c r="F1557" s="4" t="e">
        <f>_xll.BDP(D1557&amp;" equity",$F$1)</f>
        <v>#NAME?</v>
      </c>
      <c r="G1557" s="4" t="e">
        <f>_xll.BDP(D1557&amp;" equity",$G$1)</f>
        <v>#NAME?</v>
      </c>
      <c r="H1557" s="4" t="e">
        <f>_xll.BDP(D1557&amp;" equity",$H$1)</f>
        <v>#NAME?</v>
      </c>
      <c r="J1557" s="4">
        <f t="shared" si="24"/>
        <v>0</v>
      </c>
    </row>
    <row r="1558" ht="15" customHeight="1" s="4" customFormat="1">
      <c r="D1558" s="4">
        <f>'EZE Daily Holdings_AUTOLOAD'!G1560</f>
        <v>0</v>
      </c>
      <c r="F1558" s="4" t="e">
        <f>_xll.BDP(D1558&amp;" equity",$F$1)</f>
        <v>#NAME?</v>
      </c>
      <c r="G1558" s="4" t="e">
        <f>_xll.BDP(D1558&amp;" equity",$G$1)</f>
        <v>#NAME?</v>
      </c>
      <c r="H1558" s="4" t="e">
        <f>_xll.BDP(D1558&amp;" equity",$H$1)</f>
        <v>#NAME?</v>
      </c>
      <c r="J1558" s="4">
        <f t="shared" si="24"/>
        <v>0</v>
      </c>
    </row>
    <row r="1559" ht="15" customHeight="1" s="4" customFormat="1">
      <c r="D1559" s="4">
        <f>'EZE Daily Holdings_AUTOLOAD'!G1561</f>
        <v>0</v>
      </c>
      <c r="F1559" s="4" t="e">
        <f>_xll.BDP(D1559&amp;" equity",$F$1)</f>
        <v>#NAME?</v>
      </c>
      <c r="G1559" s="4" t="e">
        <f>_xll.BDP(D1559&amp;" equity",$G$1)</f>
        <v>#NAME?</v>
      </c>
      <c r="H1559" s="4" t="e">
        <f>_xll.BDP(D1559&amp;" equity",$H$1)</f>
        <v>#NAME?</v>
      </c>
      <c r="J1559" s="4">
        <f t="shared" si="24"/>
        <v>0</v>
      </c>
    </row>
    <row r="1560" ht="15" customHeight="1" s="4" customFormat="1">
      <c r="D1560" s="4">
        <f>'EZE Daily Holdings_AUTOLOAD'!G1562</f>
        <v>0</v>
      </c>
      <c r="F1560" s="4" t="e">
        <f>_xll.BDP(D1560&amp;" equity",$F$1)</f>
        <v>#NAME?</v>
      </c>
      <c r="G1560" s="4" t="e">
        <f>_xll.BDP(D1560&amp;" equity",$G$1)</f>
        <v>#NAME?</v>
      </c>
      <c r="H1560" s="4" t="e">
        <f>_xll.BDP(D1560&amp;" equity",$H$1)</f>
        <v>#NAME?</v>
      </c>
      <c r="J1560" s="4">
        <f t="shared" si="24"/>
        <v>0</v>
      </c>
    </row>
    <row r="1561" ht="15" customHeight="1" s="4" customFormat="1">
      <c r="D1561" s="4">
        <f>'EZE Daily Holdings_AUTOLOAD'!G1563</f>
        <v>0</v>
      </c>
      <c r="F1561" s="4" t="e">
        <f>_xll.BDP(D1561&amp;" equity",$F$1)</f>
        <v>#NAME?</v>
      </c>
      <c r="G1561" s="4" t="e">
        <f>_xll.BDP(D1561&amp;" equity",$G$1)</f>
        <v>#NAME?</v>
      </c>
      <c r="H1561" s="4" t="e">
        <f>_xll.BDP(D1561&amp;" equity",$H$1)</f>
        <v>#NAME?</v>
      </c>
      <c r="J1561" s="4">
        <f t="shared" si="24"/>
        <v>0</v>
      </c>
    </row>
    <row r="1562" ht="15" customHeight="1" s="4" customFormat="1">
      <c r="D1562" s="4">
        <f>'EZE Daily Holdings_AUTOLOAD'!G1564</f>
        <v>0</v>
      </c>
      <c r="F1562" s="4" t="e">
        <f>_xll.BDP(D1562&amp;" equity",$F$1)</f>
        <v>#NAME?</v>
      </c>
      <c r="G1562" s="4" t="e">
        <f>_xll.BDP(D1562&amp;" equity",$G$1)</f>
        <v>#NAME?</v>
      </c>
      <c r="H1562" s="4" t="e">
        <f>_xll.BDP(D1562&amp;" equity",$H$1)</f>
        <v>#NAME?</v>
      </c>
      <c r="J1562" s="4">
        <f t="shared" si="24"/>
        <v>0</v>
      </c>
    </row>
    <row r="1563" ht="15" customHeight="1" s="4" customFormat="1">
      <c r="D1563" s="4">
        <f>'EZE Daily Holdings_AUTOLOAD'!G1565</f>
        <v>0</v>
      </c>
      <c r="F1563" s="4" t="e">
        <f>_xll.BDP(D1563&amp;" equity",$F$1)</f>
        <v>#NAME?</v>
      </c>
      <c r="G1563" s="4" t="e">
        <f>_xll.BDP(D1563&amp;" equity",$G$1)</f>
        <v>#NAME?</v>
      </c>
      <c r="H1563" s="4" t="e">
        <f>_xll.BDP(D1563&amp;" equity",$H$1)</f>
        <v>#NAME?</v>
      </c>
      <c r="J1563" s="4">
        <f t="shared" si="24"/>
        <v>0</v>
      </c>
    </row>
    <row r="1564" ht="15" customHeight="1" s="4" customFormat="1">
      <c r="D1564" s="4">
        <f>'EZE Daily Holdings_AUTOLOAD'!G1566</f>
        <v>0</v>
      </c>
      <c r="F1564" s="4" t="e">
        <f>_xll.BDP(D1564&amp;" equity",$F$1)</f>
        <v>#NAME?</v>
      </c>
      <c r="G1564" s="4" t="e">
        <f>_xll.BDP(D1564&amp;" equity",$G$1)</f>
        <v>#NAME?</v>
      </c>
      <c r="H1564" s="4" t="e">
        <f>_xll.BDP(D1564&amp;" equity",$H$1)</f>
        <v>#NAME?</v>
      </c>
      <c r="J1564" s="4">
        <f t="shared" si="24"/>
        <v>0</v>
      </c>
    </row>
    <row r="1565" ht="15" customHeight="1" s="4" customFormat="1">
      <c r="D1565" s="4">
        <f>'EZE Daily Holdings_AUTOLOAD'!G1567</f>
        <v>0</v>
      </c>
      <c r="F1565" s="4" t="e">
        <f>_xll.BDP(D1565&amp;" equity",$F$1)</f>
        <v>#NAME?</v>
      </c>
      <c r="G1565" s="4" t="e">
        <f>_xll.BDP(D1565&amp;" equity",$G$1)</f>
        <v>#NAME?</v>
      </c>
      <c r="H1565" s="4" t="e">
        <f>_xll.BDP(D1565&amp;" equity",$H$1)</f>
        <v>#NAME?</v>
      </c>
      <c r="J1565" s="4">
        <f t="shared" si="24"/>
        <v>0</v>
      </c>
    </row>
    <row r="1566" ht="15" customHeight="1" s="4" customFormat="1">
      <c r="D1566" s="4">
        <f>'EZE Daily Holdings_AUTOLOAD'!G1568</f>
        <v>0</v>
      </c>
      <c r="F1566" s="4" t="e">
        <f>_xll.BDP(D1566&amp;" equity",$F$1)</f>
        <v>#NAME?</v>
      </c>
      <c r="G1566" s="4" t="e">
        <f>_xll.BDP(D1566&amp;" equity",$G$1)</f>
        <v>#NAME?</v>
      </c>
      <c r="H1566" s="4" t="e">
        <f>_xll.BDP(D1566&amp;" equity",$H$1)</f>
        <v>#NAME?</v>
      </c>
      <c r="J1566" s="4">
        <f t="shared" si="24"/>
        <v>0</v>
      </c>
    </row>
    <row r="1567" ht="15" customHeight="1" s="4" customFormat="1">
      <c r="D1567" s="4">
        <f>'EZE Daily Holdings_AUTOLOAD'!G1569</f>
        <v>0</v>
      </c>
      <c r="F1567" s="4" t="e">
        <f>_xll.BDP(D1567&amp;" equity",$F$1)</f>
        <v>#NAME?</v>
      </c>
      <c r="G1567" s="4" t="e">
        <f>_xll.BDP(D1567&amp;" equity",$G$1)</f>
        <v>#NAME?</v>
      </c>
      <c r="H1567" s="4" t="e">
        <f>_xll.BDP(D1567&amp;" equity",$H$1)</f>
        <v>#NAME?</v>
      </c>
      <c r="J1567" s="4">
        <f t="shared" si="24"/>
        <v>0</v>
      </c>
    </row>
    <row r="1568" ht="15" customHeight="1" s="4" customFormat="1">
      <c r="D1568" s="4">
        <f>'EZE Daily Holdings_AUTOLOAD'!G1570</f>
        <v>0</v>
      </c>
      <c r="F1568" s="4" t="e">
        <f>_xll.BDP(D1568&amp;" equity",$F$1)</f>
        <v>#NAME?</v>
      </c>
      <c r="G1568" s="4" t="e">
        <f>_xll.BDP(D1568&amp;" equity",$G$1)</f>
        <v>#NAME?</v>
      </c>
      <c r="H1568" s="4" t="e">
        <f>_xll.BDP(D1568&amp;" equity",$H$1)</f>
        <v>#NAME?</v>
      </c>
      <c r="J1568" s="4">
        <f t="shared" si="24"/>
        <v>0</v>
      </c>
    </row>
    <row r="1569" ht="15" customHeight="1" s="4" customFormat="1">
      <c r="D1569" s="4">
        <f>'EZE Daily Holdings_AUTOLOAD'!G1571</f>
        <v>0</v>
      </c>
      <c r="F1569" s="4" t="e">
        <f>_xll.BDP(D1569&amp;" equity",$F$1)</f>
        <v>#NAME?</v>
      </c>
      <c r="G1569" s="4" t="e">
        <f>_xll.BDP(D1569&amp;" equity",$G$1)</f>
        <v>#NAME?</v>
      </c>
      <c r="H1569" s="4" t="e">
        <f>_xll.BDP(D1569&amp;" equity",$H$1)</f>
        <v>#NAME?</v>
      </c>
      <c r="J1569" s="4">
        <f t="shared" si="24"/>
        <v>0</v>
      </c>
    </row>
    <row r="1570" ht="15" customHeight="1" s="4" customFormat="1">
      <c r="D1570" s="4">
        <f>'EZE Daily Holdings_AUTOLOAD'!G1572</f>
        <v>0</v>
      </c>
      <c r="F1570" s="4" t="e">
        <f>_xll.BDP(D1570&amp;" equity",$F$1)</f>
        <v>#NAME?</v>
      </c>
      <c r="G1570" s="4" t="e">
        <f>_xll.BDP(D1570&amp;" equity",$G$1)</f>
        <v>#NAME?</v>
      </c>
      <c r="H1570" s="4" t="e">
        <f>_xll.BDP(D1570&amp;" equity",$H$1)</f>
        <v>#NAME?</v>
      </c>
      <c r="J1570" s="4">
        <f t="shared" si="24"/>
        <v>0</v>
      </c>
    </row>
    <row r="1571" ht="15" customHeight="1" s="4" customFormat="1">
      <c r="D1571" s="4">
        <f>'EZE Daily Holdings_AUTOLOAD'!G1573</f>
        <v>0</v>
      </c>
      <c r="F1571" s="4" t="e">
        <f>_xll.BDP(D1571&amp;" equity",$F$1)</f>
        <v>#NAME?</v>
      </c>
      <c r="G1571" s="4" t="e">
        <f>_xll.BDP(D1571&amp;" equity",$G$1)</f>
        <v>#NAME?</v>
      </c>
      <c r="H1571" s="4" t="e">
        <f>_xll.BDP(D1571&amp;" equity",$H$1)</f>
        <v>#NAME?</v>
      </c>
      <c r="J1571" s="4">
        <f t="shared" si="24"/>
        <v>0</v>
      </c>
    </row>
    <row r="1572" ht="15" customHeight="1" s="4" customFormat="1">
      <c r="D1572" s="4">
        <f>'EZE Daily Holdings_AUTOLOAD'!G1574</f>
        <v>0</v>
      </c>
      <c r="F1572" s="4" t="e">
        <f>_xll.BDP(D1572&amp;" equity",$F$1)</f>
        <v>#NAME?</v>
      </c>
      <c r="G1572" s="4" t="e">
        <f>_xll.BDP(D1572&amp;" equity",$G$1)</f>
        <v>#NAME?</v>
      </c>
      <c r="H1572" s="4" t="e">
        <f>_xll.BDP(D1572&amp;" equity",$H$1)</f>
        <v>#NAME?</v>
      </c>
      <c r="J1572" s="4">
        <f t="shared" si="24"/>
        <v>0</v>
      </c>
    </row>
    <row r="1573" ht="15" customHeight="1" s="4" customFormat="1">
      <c r="D1573" s="4">
        <f>'EZE Daily Holdings_AUTOLOAD'!G1575</f>
        <v>0</v>
      </c>
      <c r="F1573" s="4" t="e">
        <f>_xll.BDP(D1573&amp;" equity",$F$1)</f>
        <v>#NAME?</v>
      </c>
      <c r="G1573" s="4" t="e">
        <f>_xll.BDP(D1573&amp;" equity",$G$1)</f>
        <v>#NAME?</v>
      </c>
      <c r="H1573" s="4" t="e">
        <f>_xll.BDP(D1573&amp;" equity",$H$1)</f>
        <v>#NAME?</v>
      </c>
      <c r="J1573" s="4">
        <f t="shared" si="24"/>
        <v>0</v>
      </c>
    </row>
    <row r="1574" ht="15" customHeight="1" s="4" customFormat="1">
      <c r="D1574" s="4">
        <f>'EZE Daily Holdings_AUTOLOAD'!G1576</f>
        <v>0</v>
      </c>
      <c r="F1574" s="4" t="e">
        <f>_xll.BDP(D1574&amp;" equity",$F$1)</f>
        <v>#NAME?</v>
      </c>
      <c r="G1574" s="4" t="e">
        <f>_xll.BDP(D1574&amp;" equity",$G$1)</f>
        <v>#NAME?</v>
      </c>
      <c r="H1574" s="4" t="e">
        <f>_xll.BDP(D1574&amp;" equity",$H$1)</f>
        <v>#NAME?</v>
      </c>
      <c r="J1574" s="4">
        <f t="shared" si="24"/>
        <v>0</v>
      </c>
    </row>
    <row r="1575" ht="15" customHeight="1" s="4" customFormat="1">
      <c r="D1575" s="4">
        <f>'EZE Daily Holdings_AUTOLOAD'!G1577</f>
        <v>0</v>
      </c>
      <c r="F1575" s="4" t="e">
        <f>_xll.BDP(D1575&amp;" equity",$F$1)</f>
        <v>#NAME?</v>
      </c>
      <c r="G1575" s="4" t="e">
        <f>_xll.BDP(D1575&amp;" equity",$G$1)</f>
        <v>#NAME?</v>
      </c>
      <c r="H1575" s="4" t="e">
        <f>_xll.BDP(D1575&amp;" equity",$H$1)</f>
        <v>#NAME?</v>
      </c>
      <c r="J1575" s="4">
        <f t="shared" si="24"/>
        <v>0</v>
      </c>
    </row>
    <row r="1576" ht="15" customHeight="1" s="4" customFormat="1">
      <c r="D1576" s="4">
        <f>'EZE Daily Holdings_AUTOLOAD'!G1578</f>
        <v>0</v>
      </c>
      <c r="F1576" s="4" t="e">
        <f>_xll.BDP(D1576&amp;" equity",$F$1)</f>
        <v>#NAME?</v>
      </c>
      <c r="G1576" s="4" t="e">
        <f>_xll.BDP(D1576&amp;" equity",$G$1)</f>
        <v>#NAME?</v>
      </c>
      <c r="H1576" s="4" t="e">
        <f>_xll.BDP(D1576&amp;" equity",$H$1)</f>
        <v>#NAME?</v>
      </c>
      <c r="J1576" s="4">
        <f t="shared" si="24"/>
        <v>0</v>
      </c>
    </row>
    <row r="1577" ht="15" customHeight="1" s="4" customFormat="1">
      <c r="D1577" s="4">
        <f>'EZE Daily Holdings_AUTOLOAD'!G1579</f>
        <v>0</v>
      </c>
      <c r="F1577" s="4" t="e">
        <f>_xll.BDP(D1577&amp;" equity",$F$1)</f>
        <v>#NAME?</v>
      </c>
      <c r="G1577" s="4" t="e">
        <f>_xll.BDP(D1577&amp;" equity",$G$1)</f>
        <v>#NAME?</v>
      </c>
      <c r="H1577" s="4" t="e">
        <f>_xll.BDP(D1577&amp;" equity",$H$1)</f>
        <v>#NAME?</v>
      </c>
      <c r="J1577" s="4">
        <f t="shared" si="24"/>
        <v>0</v>
      </c>
    </row>
    <row r="1578" ht="15" customHeight="1" s="4" customFormat="1">
      <c r="D1578" s="4">
        <f>'EZE Daily Holdings_AUTOLOAD'!G1580</f>
        <v>0</v>
      </c>
      <c r="F1578" s="4" t="e">
        <f>_xll.BDP(D1578&amp;" equity",$F$1)</f>
        <v>#NAME?</v>
      </c>
      <c r="G1578" s="4" t="e">
        <f>_xll.BDP(D1578&amp;" equity",$G$1)</f>
        <v>#NAME?</v>
      </c>
      <c r="H1578" s="4" t="e">
        <f>_xll.BDP(D1578&amp;" equity",$H$1)</f>
        <v>#NAME?</v>
      </c>
      <c r="J1578" s="4">
        <f t="shared" si="24"/>
        <v>0</v>
      </c>
    </row>
    <row r="1579" ht="15" customHeight="1" s="4" customFormat="1">
      <c r="D1579" s="4">
        <f>'EZE Daily Holdings_AUTOLOAD'!G1581</f>
        <v>0</v>
      </c>
      <c r="F1579" s="4" t="e">
        <f>_xll.BDP(D1579&amp;" equity",$F$1)</f>
        <v>#NAME?</v>
      </c>
      <c r="G1579" s="4" t="e">
        <f>_xll.BDP(D1579&amp;" equity",$G$1)</f>
        <v>#NAME?</v>
      </c>
      <c r="H1579" s="4" t="e">
        <f>_xll.BDP(D1579&amp;" equity",$H$1)</f>
        <v>#NAME?</v>
      </c>
      <c r="J1579" s="4">
        <f t="shared" si="24"/>
        <v>0</v>
      </c>
    </row>
    <row r="1580" ht="15" customHeight="1" s="4" customFormat="1">
      <c r="D1580" s="4">
        <f>'EZE Daily Holdings_AUTOLOAD'!G1582</f>
        <v>0</v>
      </c>
      <c r="F1580" s="4" t="e">
        <f>_xll.BDP(D1580&amp;" equity",$F$1)</f>
        <v>#NAME?</v>
      </c>
      <c r="G1580" s="4" t="e">
        <f>_xll.BDP(D1580&amp;" equity",$G$1)</f>
        <v>#NAME?</v>
      </c>
      <c r="H1580" s="4" t="e">
        <f>_xll.BDP(D1580&amp;" equity",$H$1)</f>
        <v>#NAME?</v>
      </c>
      <c r="J1580" s="4">
        <f t="shared" si="24"/>
        <v>0</v>
      </c>
    </row>
    <row r="1581" ht="15" customHeight="1" s="4" customFormat="1">
      <c r="D1581" s="4">
        <f>'EZE Daily Holdings_AUTOLOAD'!G1583</f>
        <v>0</v>
      </c>
      <c r="F1581" s="4" t="e">
        <f>_xll.BDP(D1581&amp;" equity",$F$1)</f>
        <v>#NAME?</v>
      </c>
      <c r="G1581" s="4" t="e">
        <f>_xll.BDP(D1581&amp;" equity",$G$1)</f>
        <v>#NAME?</v>
      </c>
      <c r="H1581" s="4" t="e">
        <f>_xll.BDP(D1581&amp;" equity",$H$1)</f>
        <v>#NAME?</v>
      </c>
      <c r="J1581" s="4">
        <f t="shared" si="24"/>
        <v>0</v>
      </c>
    </row>
    <row r="1582" ht="15" customHeight="1" s="4" customFormat="1">
      <c r="D1582" s="4">
        <f>'EZE Daily Holdings_AUTOLOAD'!G1584</f>
        <v>0</v>
      </c>
      <c r="F1582" s="4" t="e">
        <f>_xll.BDP(D1582&amp;" equity",$F$1)</f>
        <v>#NAME?</v>
      </c>
      <c r="G1582" s="4" t="e">
        <f>_xll.BDP(D1582&amp;" equity",$G$1)</f>
        <v>#NAME?</v>
      </c>
      <c r="H1582" s="4" t="e">
        <f>_xll.BDP(D1582&amp;" equity",$H$1)</f>
        <v>#NAME?</v>
      </c>
      <c r="J1582" s="4">
        <f t="shared" si="24"/>
        <v>0</v>
      </c>
    </row>
    <row r="1583" ht="15" customHeight="1" s="4" customFormat="1">
      <c r="D1583" s="4">
        <f>'EZE Daily Holdings_AUTOLOAD'!G1585</f>
        <v>0</v>
      </c>
      <c r="F1583" s="4" t="e">
        <f>_xll.BDP(D1583&amp;" equity",$F$1)</f>
        <v>#NAME?</v>
      </c>
      <c r="G1583" s="4" t="e">
        <f>_xll.BDP(D1583&amp;" equity",$G$1)</f>
        <v>#NAME?</v>
      </c>
      <c r="H1583" s="4" t="e">
        <f>_xll.BDP(D1583&amp;" equity",$H$1)</f>
        <v>#NAME?</v>
      </c>
      <c r="J1583" s="4">
        <f t="shared" si="24"/>
        <v>0</v>
      </c>
    </row>
    <row r="1584" ht="15" customHeight="1" s="4" customFormat="1">
      <c r="D1584" s="4">
        <f>'EZE Daily Holdings_AUTOLOAD'!G1586</f>
        <v>0</v>
      </c>
      <c r="F1584" s="4" t="e">
        <f>_xll.BDP(D1584&amp;" equity",$F$1)</f>
        <v>#NAME?</v>
      </c>
      <c r="G1584" s="4" t="e">
        <f>_xll.BDP(D1584&amp;" equity",$G$1)</f>
        <v>#NAME?</v>
      </c>
      <c r="H1584" s="4" t="e">
        <f>_xll.BDP(D1584&amp;" equity",$H$1)</f>
        <v>#NAME?</v>
      </c>
      <c r="J1584" s="4">
        <f t="shared" si="24"/>
        <v>0</v>
      </c>
    </row>
    <row r="1585" ht="15" customHeight="1" s="4" customFormat="1">
      <c r="D1585" s="4">
        <f>'EZE Daily Holdings_AUTOLOAD'!G1587</f>
        <v>0</v>
      </c>
      <c r="F1585" s="4" t="e">
        <f>_xll.BDP(D1585&amp;" equity",$F$1)</f>
        <v>#NAME?</v>
      </c>
      <c r="G1585" s="4" t="e">
        <f>_xll.BDP(D1585&amp;" equity",$G$1)</f>
        <v>#NAME?</v>
      </c>
      <c r="H1585" s="4" t="e">
        <f>_xll.BDP(D1585&amp;" equity",$H$1)</f>
        <v>#NAME?</v>
      </c>
      <c r="J1585" s="4">
        <f t="shared" si="24"/>
        <v>0</v>
      </c>
    </row>
    <row r="1586" ht="15" customHeight="1" s="4" customFormat="1">
      <c r="D1586" s="4">
        <f>'EZE Daily Holdings_AUTOLOAD'!G1588</f>
        <v>0</v>
      </c>
      <c r="F1586" s="4" t="e">
        <f>_xll.BDP(D1586&amp;" equity",$F$1)</f>
        <v>#NAME?</v>
      </c>
      <c r="G1586" s="4" t="e">
        <f>_xll.BDP(D1586&amp;" equity",$G$1)</f>
        <v>#NAME?</v>
      </c>
      <c r="H1586" s="4" t="e">
        <f>_xll.BDP(D1586&amp;" equity",$H$1)</f>
        <v>#NAME?</v>
      </c>
      <c r="J1586" s="4">
        <f t="shared" si="24"/>
        <v>0</v>
      </c>
    </row>
    <row r="1587" ht="15" customHeight="1" s="4" customFormat="1">
      <c r="D1587" s="4">
        <f>'EZE Daily Holdings_AUTOLOAD'!G1589</f>
        <v>0</v>
      </c>
      <c r="F1587" s="4" t="e">
        <f>_xll.BDP(D1587&amp;" equity",$F$1)</f>
        <v>#NAME?</v>
      </c>
      <c r="G1587" s="4" t="e">
        <f>_xll.BDP(D1587&amp;" equity",$G$1)</f>
        <v>#NAME?</v>
      </c>
      <c r="H1587" s="4" t="e">
        <f>_xll.BDP(D1587&amp;" equity",$H$1)</f>
        <v>#NAME?</v>
      </c>
      <c r="J1587" s="4">
        <f t="shared" si="24"/>
        <v>0</v>
      </c>
    </row>
    <row r="1588" ht="15" customHeight="1" s="4" customFormat="1">
      <c r="D1588" s="4">
        <f>'EZE Daily Holdings_AUTOLOAD'!G1590</f>
        <v>0</v>
      </c>
      <c r="F1588" s="4" t="e">
        <f>_xll.BDP(D1588&amp;" equity",$F$1)</f>
        <v>#NAME?</v>
      </c>
      <c r="G1588" s="4" t="e">
        <f>_xll.BDP(D1588&amp;" equity",$G$1)</f>
        <v>#NAME?</v>
      </c>
      <c r="H1588" s="4" t="e">
        <f>_xll.BDP(D1588&amp;" equity",$H$1)</f>
        <v>#NAME?</v>
      </c>
      <c r="J1588" s="4">
        <f t="shared" si="24"/>
        <v>0</v>
      </c>
    </row>
    <row r="1589" ht="15" customHeight="1" s="4" customFormat="1">
      <c r="D1589" s="4">
        <f>'EZE Daily Holdings_AUTOLOAD'!G1591</f>
        <v>0</v>
      </c>
      <c r="F1589" s="4" t="e">
        <f>_xll.BDP(D1589&amp;" equity",$F$1)</f>
        <v>#NAME?</v>
      </c>
      <c r="G1589" s="4" t="e">
        <f>_xll.BDP(D1589&amp;" equity",$G$1)</f>
        <v>#NAME?</v>
      </c>
      <c r="H1589" s="4" t="e">
        <f>_xll.BDP(D1589&amp;" equity",$H$1)</f>
        <v>#NAME?</v>
      </c>
      <c r="J1589" s="4">
        <f t="shared" si="24"/>
        <v>0</v>
      </c>
    </row>
    <row r="1590" ht="15" customHeight="1" s="4" customFormat="1">
      <c r="D1590" s="4">
        <f>'EZE Daily Holdings_AUTOLOAD'!G1592</f>
        <v>0</v>
      </c>
      <c r="F1590" s="4" t="e">
        <f>_xll.BDP(D1590&amp;" equity",$F$1)</f>
        <v>#NAME?</v>
      </c>
      <c r="G1590" s="4" t="e">
        <f>_xll.BDP(D1590&amp;" equity",$G$1)</f>
        <v>#NAME?</v>
      </c>
      <c r="H1590" s="4" t="e">
        <f>_xll.BDP(D1590&amp;" equity",$H$1)</f>
        <v>#NAME?</v>
      </c>
      <c r="J1590" s="4">
        <f t="shared" si="24"/>
        <v>0</v>
      </c>
    </row>
    <row r="1591" ht="15" customHeight="1" s="4" customFormat="1">
      <c r="D1591" s="4">
        <f>'EZE Daily Holdings_AUTOLOAD'!G1593</f>
        <v>0</v>
      </c>
      <c r="F1591" s="4" t="e">
        <f>_xll.BDP(D1591&amp;" equity",$F$1)</f>
        <v>#NAME?</v>
      </c>
      <c r="G1591" s="4" t="e">
        <f>_xll.BDP(D1591&amp;" equity",$G$1)</f>
        <v>#NAME?</v>
      </c>
      <c r="H1591" s="4" t="e">
        <f>_xll.BDP(D1591&amp;" equity",$H$1)</f>
        <v>#NAME?</v>
      </c>
      <c r="J1591" s="4">
        <f t="shared" si="24"/>
        <v>0</v>
      </c>
    </row>
    <row r="1592" ht="15" customHeight="1" s="4" customFormat="1">
      <c r="D1592" s="4">
        <f>'EZE Daily Holdings_AUTOLOAD'!G1594</f>
        <v>0</v>
      </c>
      <c r="F1592" s="4" t="e">
        <f>_xll.BDP(D1592&amp;" equity",$F$1)</f>
        <v>#NAME?</v>
      </c>
      <c r="G1592" s="4" t="e">
        <f>_xll.BDP(D1592&amp;" equity",$G$1)</f>
        <v>#NAME?</v>
      </c>
      <c r="H1592" s="4" t="e">
        <f>_xll.BDP(D1592&amp;" equity",$H$1)</f>
        <v>#NAME?</v>
      </c>
      <c r="J1592" s="4">
        <f t="shared" si="24"/>
        <v>0</v>
      </c>
    </row>
    <row r="1593" ht="15" customHeight="1" s="4" customFormat="1">
      <c r="D1593" s="4">
        <f>'EZE Daily Holdings_AUTOLOAD'!G1595</f>
        <v>0</v>
      </c>
      <c r="F1593" s="4" t="e">
        <f>_xll.BDP(D1593&amp;" equity",$F$1)</f>
        <v>#NAME?</v>
      </c>
      <c r="G1593" s="4" t="e">
        <f>_xll.BDP(D1593&amp;" equity",$G$1)</f>
        <v>#NAME?</v>
      </c>
      <c r="H1593" s="4" t="e">
        <f>_xll.BDP(D1593&amp;" equity",$H$1)</f>
        <v>#NAME?</v>
      </c>
      <c r="J1593" s="4">
        <f t="shared" si="24"/>
        <v>0</v>
      </c>
    </row>
    <row r="1594" ht="15" customHeight="1" s="4" customFormat="1">
      <c r="D1594" s="4">
        <f>'EZE Daily Holdings_AUTOLOAD'!G1596</f>
        <v>0</v>
      </c>
      <c r="F1594" s="4" t="e">
        <f>_xll.BDP(D1594&amp;" equity",$F$1)</f>
        <v>#NAME?</v>
      </c>
      <c r="G1594" s="4" t="e">
        <f>_xll.BDP(D1594&amp;" equity",$G$1)</f>
        <v>#NAME?</v>
      </c>
      <c r="H1594" s="4" t="e">
        <f>_xll.BDP(D1594&amp;" equity",$H$1)</f>
        <v>#NAME?</v>
      </c>
      <c r="J1594" s="4">
        <f t="shared" si="24"/>
        <v>0</v>
      </c>
    </row>
    <row r="1595" ht="15" customHeight="1" s="4" customFormat="1">
      <c r="D1595" s="4">
        <f>'EZE Daily Holdings_AUTOLOAD'!G1597</f>
        <v>0</v>
      </c>
      <c r="F1595" s="4" t="e">
        <f>_xll.BDP(D1595&amp;" equity",$F$1)</f>
        <v>#NAME?</v>
      </c>
      <c r="G1595" s="4" t="e">
        <f>_xll.BDP(D1595&amp;" equity",$G$1)</f>
        <v>#NAME?</v>
      </c>
      <c r="H1595" s="4" t="e">
        <f>_xll.BDP(D1595&amp;" equity",$H$1)</f>
        <v>#NAME?</v>
      </c>
      <c r="J1595" s="4">
        <f t="shared" si="24"/>
        <v>0</v>
      </c>
    </row>
    <row r="1596" ht="15" customHeight="1" s="4" customFormat="1">
      <c r="D1596" s="4">
        <f>'EZE Daily Holdings_AUTOLOAD'!G1598</f>
        <v>0</v>
      </c>
      <c r="F1596" s="4" t="e">
        <f>_xll.BDP(D1596&amp;" equity",$F$1)</f>
        <v>#NAME?</v>
      </c>
      <c r="G1596" s="4" t="e">
        <f>_xll.BDP(D1596&amp;" equity",$G$1)</f>
        <v>#NAME?</v>
      </c>
      <c r="H1596" s="4" t="e">
        <f>_xll.BDP(D1596&amp;" equity",$H$1)</f>
        <v>#NAME?</v>
      </c>
      <c r="J1596" s="4">
        <f t="shared" si="24"/>
        <v>0</v>
      </c>
    </row>
    <row r="1597" ht="15" customHeight="1" s="4" customFormat="1">
      <c r="D1597" s="4">
        <f>'EZE Daily Holdings_AUTOLOAD'!G1599</f>
        <v>0</v>
      </c>
      <c r="F1597" s="4" t="e">
        <f>_xll.BDP(D1597&amp;" equity",$F$1)</f>
        <v>#NAME?</v>
      </c>
      <c r="G1597" s="4" t="e">
        <f>_xll.BDP(D1597&amp;" equity",$G$1)</f>
        <v>#NAME?</v>
      </c>
      <c r="H1597" s="4" t="e">
        <f>_xll.BDP(D1597&amp;" equity",$H$1)</f>
        <v>#NAME?</v>
      </c>
      <c r="J1597" s="4">
        <f t="shared" si="24"/>
        <v>0</v>
      </c>
    </row>
    <row r="1598" ht="15" customHeight="1" s="4" customFormat="1">
      <c r="D1598" s="4">
        <f>'EZE Daily Holdings_AUTOLOAD'!G1600</f>
        <v>0</v>
      </c>
      <c r="F1598" s="4" t="e">
        <f>_xll.BDP(D1598&amp;" equity",$F$1)</f>
        <v>#NAME?</v>
      </c>
      <c r="G1598" s="4" t="e">
        <f>_xll.BDP(D1598&amp;" equity",$G$1)</f>
        <v>#NAME?</v>
      </c>
      <c r="H1598" s="4" t="e">
        <f>_xll.BDP(D1598&amp;" equity",$H$1)</f>
        <v>#NAME?</v>
      </c>
      <c r="J1598" s="4">
        <f t="shared" si="24"/>
        <v>0</v>
      </c>
    </row>
    <row r="1599" ht="15" customHeight="1" s="4" customFormat="1">
      <c r="D1599" s="4">
        <f>'EZE Daily Holdings_AUTOLOAD'!G1601</f>
        <v>0</v>
      </c>
      <c r="F1599" s="4" t="e">
        <f>_xll.BDP(D1599&amp;" equity",$F$1)</f>
        <v>#NAME?</v>
      </c>
      <c r="G1599" s="4" t="e">
        <f>_xll.BDP(D1599&amp;" equity",$G$1)</f>
        <v>#NAME?</v>
      </c>
      <c r="H1599" s="4" t="e">
        <f>_xll.BDP(D1599&amp;" equity",$H$1)</f>
        <v>#NAME?</v>
      </c>
      <c r="J1599" s="4">
        <f t="shared" si="24"/>
        <v>0</v>
      </c>
    </row>
    <row r="1600" ht="15" customHeight="1" s="4" customFormat="1">
      <c r="D1600" s="4">
        <f>'EZE Daily Holdings_AUTOLOAD'!G1602</f>
        <v>0</v>
      </c>
      <c r="F1600" s="4" t="e">
        <f>_xll.BDP(D1600&amp;" equity",$F$1)</f>
        <v>#NAME?</v>
      </c>
      <c r="G1600" s="4" t="e">
        <f>_xll.BDP(D1600&amp;" equity",$G$1)</f>
        <v>#NAME?</v>
      </c>
      <c r="H1600" s="4" t="e">
        <f>_xll.BDP(D1600&amp;" equity",$H$1)</f>
        <v>#NAME?</v>
      </c>
      <c r="J1600" s="4">
        <f t="shared" si="24"/>
        <v>0</v>
      </c>
    </row>
    <row r="1601" ht="15" customHeight="1" s="4" customFormat="1">
      <c r="D1601" s="4">
        <f>'EZE Daily Holdings_AUTOLOAD'!G1603</f>
        <v>0</v>
      </c>
      <c r="F1601" s="4" t="e">
        <f>_xll.BDP(D1601&amp;" equity",$F$1)</f>
        <v>#NAME?</v>
      </c>
      <c r="G1601" s="4" t="e">
        <f>_xll.BDP(D1601&amp;" equity",$G$1)</f>
        <v>#NAME?</v>
      </c>
      <c r="H1601" s="4" t="e">
        <f>_xll.BDP(D1601&amp;" equity",$H$1)</f>
        <v>#NAME?</v>
      </c>
      <c r="J1601" s="4">
        <f t="shared" si="24"/>
        <v>0</v>
      </c>
    </row>
    <row r="1602" ht="15" customHeight="1" s="4" customFormat="1">
      <c r="D1602" s="4">
        <f>'EZE Daily Holdings_AUTOLOAD'!G1604</f>
        <v>0</v>
      </c>
      <c r="F1602" s="4" t="e">
        <f>_xll.BDP(D1602&amp;" equity",$F$1)</f>
        <v>#NAME?</v>
      </c>
      <c r="G1602" s="4" t="e">
        <f>_xll.BDP(D1602&amp;" equity",$G$1)</f>
        <v>#NAME?</v>
      </c>
      <c r="H1602" s="4" t="e">
        <f>_xll.BDP(D1602&amp;" equity",$H$1)</f>
        <v>#NAME?</v>
      </c>
      <c r="J1602" s="4">
        <f t="shared" si="24"/>
        <v>0</v>
      </c>
    </row>
    <row r="1603" ht="15" customHeight="1" s="4" customFormat="1">
      <c r="D1603" s="4">
        <f>'EZE Daily Holdings_AUTOLOAD'!G1605</f>
        <v>0</v>
      </c>
      <c r="F1603" s="4" t="e">
        <f>_xll.BDP(D1603&amp;" equity",$F$1)</f>
        <v>#NAME?</v>
      </c>
      <c r="G1603" s="4" t="e">
        <f>_xll.BDP(D1603&amp;" equity",$G$1)</f>
        <v>#NAME?</v>
      </c>
      <c r="H1603" s="4" t="e">
        <f>_xll.BDP(D1603&amp;" equity",$H$1)</f>
        <v>#NAME?</v>
      </c>
      <c r="J1603" s="4">
        <f ref="J1603:J1666" t="shared" si="25">D1603</f>
        <v>0</v>
      </c>
    </row>
    <row r="1604" ht="15" customHeight="1" s="4" customFormat="1">
      <c r="D1604" s="4">
        <f>'EZE Daily Holdings_AUTOLOAD'!G1606</f>
        <v>0</v>
      </c>
      <c r="F1604" s="4" t="e">
        <f>_xll.BDP(D1604&amp;" equity",$F$1)</f>
        <v>#NAME?</v>
      </c>
      <c r="G1604" s="4" t="e">
        <f>_xll.BDP(D1604&amp;" equity",$G$1)</f>
        <v>#NAME?</v>
      </c>
      <c r="H1604" s="4" t="e">
        <f>_xll.BDP(D1604&amp;" equity",$H$1)</f>
        <v>#NAME?</v>
      </c>
      <c r="J1604" s="4">
        <f t="shared" si="25"/>
        <v>0</v>
      </c>
    </row>
    <row r="1605" ht="15" customHeight="1" s="4" customFormat="1">
      <c r="D1605" s="4">
        <f>'EZE Daily Holdings_AUTOLOAD'!G1607</f>
        <v>0</v>
      </c>
      <c r="F1605" s="4" t="e">
        <f>_xll.BDP(D1605&amp;" equity",$F$1)</f>
        <v>#NAME?</v>
      </c>
      <c r="G1605" s="4" t="e">
        <f>_xll.BDP(D1605&amp;" equity",$G$1)</f>
        <v>#NAME?</v>
      </c>
      <c r="H1605" s="4" t="e">
        <f>_xll.BDP(D1605&amp;" equity",$H$1)</f>
        <v>#NAME?</v>
      </c>
      <c r="J1605" s="4">
        <f t="shared" si="25"/>
        <v>0</v>
      </c>
    </row>
    <row r="1606" ht="15" customHeight="1" s="4" customFormat="1">
      <c r="D1606" s="4">
        <f>'EZE Daily Holdings_AUTOLOAD'!G1608</f>
        <v>0</v>
      </c>
      <c r="F1606" s="4" t="e">
        <f>_xll.BDP(D1606&amp;" equity",$F$1)</f>
        <v>#NAME?</v>
      </c>
      <c r="G1606" s="4" t="e">
        <f>_xll.BDP(D1606&amp;" equity",$G$1)</f>
        <v>#NAME?</v>
      </c>
      <c r="H1606" s="4" t="e">
        <f>_xll.BDP(D1606&amp;" equity",$H$1)</f>
        <v>#NAME?</v>
      </c>
      <c r="J1606" s="4">
        <f t="shared" si="25"/>
        <v>0</v>
      </c>
    </row>
    <row r="1607" ht="15" customHeight="1" s="4" customFormat="1">
      <c r="D1607" s="4">
        <f>'EZE Daily Holdings_AUTOLOAD'!G1609</f>
        <v>0</v>
      </c>
      <c r="F1607" s="4" t="e">
        <f>_xll.BDP(D1607&amp;" equity",$F$1)</f>
        <v>#NAME?</v>
      </c>
      <c r="G1607" s="4" t="e">
        <f>_xll.BDP(D1607&amp;" equity",$G$1)</f>
        <v>#NAME?</v>
      </c>
      <c r="H1607" s="4" t="e">
        <f>_xll.BDP(D1607&amp;" equity",$H$1)</f>
        <v>#NAME?</v>
      </c>
      <c r="J1607" s="4">
        <f t="shared" si="25"/>
        <v>0</v>
      </c>
    </row>
    <row r="1608" ht="15" customHeight="1" s="4" customFormat="1">
      <c r="D1608" s="4">
        <f>'EZE Daily Holdings_AUTOLOAD'!G1610</f>
        <v>0</v>
      </c>
      <c r="F1608" s="4" t="e">
        <f>_xll.BDP(D1608&amp;" equity",$F$1)</f>
        <v>#NAME?</v>
      </c>
      <c r="G1608" s="4" t="e">
        <f>_xll.BDP(D1608&amp;" equity",$G$1)</f>
        <v>#NAME?</v>
      </c>
      <c r="H1608" s="4" t="e">
        <f>_xll.BDP(D1608&amp;" equity",$H$1)</f>
        <v>#NAME?</v>
      </c>
      <c r="J1608" s="4">
        <f t="shared" si="25"/>
        <v>0</v>
      </c>
    </row>
    <row r="1609" ht="15" customHeight="1" s="4" customFormat="1">
      <c r="D1609" s="4">
        <f>'EZE Daily Holdings_AUTOLOAD'!G1611</f>
        <v>0</v>
      </c>
      <c r="F1609" s="4" t="e">
        <f>_xll.BDP(D1609&amp;" equity",$F$1)</f>
        <v>#NAME?</v>
      </c>
      <c r="G1609" s="4" t="e">
        <f>_xll.BDP(D1609&amp;" equity",$G$1)</f>
        <v>#NAME?</v>
      </c>
      <c r="H1609" s="4" t="e">
        <f>_xll.BDP(D1609&amp;" equity",$H$1)</f>
        <v>#NAME?</v>
      </c>
      <c r="J1609" s="4">
        <f t="shared" si="25"/>
        <v>0</v>
      </c>
    </row>
    <row r="1610" ht="15" customHeight="1" s="4" customFormat="1">
      <c r="D1610" s="4">
        <f>'EZE Daily Holdings_AUTOLOAD'!G1612</f>
        <v>0</v>
      </c>
      <c r="F1610" s="4" t="e">
        <f>_xll.BDP(D1610&amp;" equity",$F$1)</f>
        <v>#NAME?</v>
      </c>
      <c r="G1610" s="4" t="e">
        <f>_xll.BDP(D1610&amp;" equity",$G$1)</f>
        <v>#NAME?</v>
      </c>
      <c r="H1610" s="4" t="e">
        <f>_xll.BDP(D1610&amp;" equity",$H$1)</f>
        <v>#NAME?</v>
      </c>
      <c r="J1610" s="4">
        <f t="shared" si="25"/>
        <v>0</v>
      </c>
    </row>
    <row r="1611" ht="15" customHeight="1" s="4" customFormat="1">
      <c r="D1611" s="4">
        <f>'EZE Daily Holdings_AUTOLOAD'!G1613</f>
        <v>0</v>
      </c>
      <c r="F1611" s="4" t="e">
        <f>_xll.BDP(D1611&amp;" equity",$F$1)</f>
        <v>#NAME?</v>
      </c>
      <c r="G1611" s="4" t="e">
        <f>_xll.BDP(D1611&amp;" equity",$G$1)</f>
        <v>#NAME?</v>
      </c>
      <c r="H1611" s="4" t="e">
        <f>_xll.BDP(D1611&amp;" equity",$H$1)</f>
        <v>#NAME?</v>
      </c>
      <c r="J1611" s="4">
        <f t="shared" si="25"/>
        <v>0</v>
      </c>
    </row>
    <row r="1612" ht="15" customHeight="1" s="4" customFormat="1">
      <c r="D1612" s="4">
        <f>'EZE Daily Holdings_AUTOLOAD'!G1614</f>
        <v>0</v>
      </c>
      <c r="F1612" s="4" t="e">
        <f>_xll.BDP(D1612&amp;" equity",$F$1)</f>
        <v>#NAME?</v>
      </c>
      <c r="G1612" s="4" t="e">
        <f>_xll.BDP(D1612&amp;" equity",$G$1)</f>
        <v>#NAME?</v>
      </c>
      <c r="H1612" s="4" t="e">
        <f>_xll.BDP(D1612&amp;" equity",$H$1)</f>
        <v>#NAME?</v>
      </c>
      <c r="J1612" s="4">
        <f t="shared" si="25"/>
        <v>0</v>
      </c>
    </row>
    <row r="1613" ht="15" customHeight="1" s="4" customFormat="1">
      <c r="D1613" s="4">
        <f>'EZE Daily Holdings_AUTOLOAD'!G1615</f>
        <v>0</v>
      </c>
      <c r="F1613" s="4" t="e">
        <f>_xll.BDP(D1613&amp;" equity",$F$1)</f>
        <v>#NAME?</v>
      </c>
      <c r="G1613" s="4" t="e">
        <f>_xll.BDP(D1613&amp;" equity",$G$1)</f>
        <v>#NAME?</v>
      </c>
      <c r="H1613" s="4" t="e">
        <f>_xll.BDP(D1613&amp;" equity",$H$1)</f>
        <v>#NAME?</v>
      </c>
      <c r="J1613" s="4">
        <f t="shared" si="25"/>
        <v>0</v>
      </c>
    </row>
    <row r="1614" ht="15" customHeight="1" s="4" customFormat="1">
      <c r="D1614" s="4">
        <f>'EZE Daily Holdings_AUTOLOAD'!G1616</f>
        <v>0</v>
      </c>
      <c r="F1614" s="4" t="e">
        <f>_xll.BDP(D1614&amp;" equity",$F$1)</f>
        <v>#NAME?</v>
      </c>
      <c r="G1614" s="4" t="e">
        <f>_xll.BDP(D1614&amp;" equity",$G$1)</f>
        <v>#NAME?</v>
      </c>
      <c r="H1614" s="4" t="e">
        <f>_xll.BDP(D1614&amp;" equity",$H$1)</f>
        <v>#NAME?</v>
      </c>
      <c r="J1614" s="4">
        <f t="shared" si="25"/>
        <v>0</v>
      </c>
    </row>
    <row r="1615" ht="15" customHeight="1" s="4" customFormat="1">
      <c r="D1615" s="4">
        <f>'EZE Daily Holdings_AUTOLOAD'!G1617</f>
        <v>0</v>
      </c>
      <c r="F1615" s="4" t="e">
        <f>_xll.BDP(D1615&amp;" equity",$F$1)</f>
        <v>#NAME?</v>
      </c>
      <c r="G1615" s="4" t="e">
        <f>_xll.BDP(D1615&amp;" equity",$G$1)</f>
        <v>#NAME?</v>
      </c>
      <c r="H1615" s="4" t="e">
        <f>_xll.BDP(D1615&amp;" equity",$H$1)</f>
        <v>#NAME?</v>
      </c>
      <c r="J1615" s="4">
        <f t="shared" si="25"/>
        <v>0</v>
      </c>
    </row>
    <row r="1616" ht="15" customHeight="1" s="4" customFormat="1">
      <c r="D1616" s="4">
        <f>'EZE Daily Holdings_AUTOLOAD'!G1618</f>
        <v>0</v>
      </c>
      <c r="F1616" s="4" t="e">
        <f>_xll.BDP(D1616&amp;" equity",$F$1)</f>
        <v>#NAME?</v>
      </c>
      <c r="G1616" s="4" t="e">
        <f>_xll.BDP(D1616&amp;" equity",$G$1)</f>
        <v>#NAME?</v>
      </c>
      <c r="H1616" s="4" t="e">
        <f>_xll.BDP(D1616&amp;" equity",$H$1)</f>
        <v>#NAME?</v>
      </c>
      <c r="J1616" s="4">
        <f t="shared" si="25"/>
        <v>0</v>
      </c>
    </row>
    <row r="1617" ht="15" customHeight="1" s="4" customFormat="1">
      <c r="D1617" s="4">
        <f>'EZE Daily Holdings_AUTOLOAD'!G1619</f>
        <v>0</v>
      </c>
      <c r="F1617" s="4" t="e">
        <f>_xll.BDP(D1617&amp;" equity",$F$1)</f>
        <v>#NAME?</v>
      </c>
      <c r="G1617" s="4" t="e">
        <f>_xll.BDP(D1617&amp;" equity",$G$1)</f>
        <v>#NAME?</v>
      </c>
      <c r="H1617" s="4" t="e">
        <f>_xll.BDP(D1617&amp;" equity",$H$1)</f>
        <v>#NAME?</v>
      </c>
      <c r="J1617" s="4">
        <f t="shared" si="25"/>
        <v>0</v>
      </c>
    </row>
    <row r="1618" ht="15" customHeight="1" s="4" customFormat="1">
      <c r="D1618" s="4">
        <f>'EZE Daily Holdings_AUTOLOAD'!G1620</f>
        <v>0</v>
      </c>
      <c r="F1618" s="4" t="e">
        <f>_xll.BDP(D1618&amp;" equity",$F$1)</f>
        <v>#NAME?</v>
      </c>
      <c r="G1618" s="4" t="e">
        <f>_xll.BDP(D1618&amp;" equity",$G$1)</f>
        <v>#NAME?</v>
      </c>
      <c r="H1618" s="4" t="e">
        <f>_xll.BDP(D1618&amp;" equity",$H$1)</f>
        <v>#NAME?</v>
      </c>
      <c r="J1618" s="4">
        <f t="shared" si="25"/>
        <v>0</v>
      </c>
    </row>
    <row r="1619" ht="15" customHeight="1" s="4" customFormat="1">
      <c r="D1619" s="4">
        <f>'EZE Daily Holdings_AUTOLOAD'!G1621</f>
        <v>0</v>
      </c>
      <c r="F1619" s="4" t="e">
        <f>_xll.BDP(D1619&amp;" equity",$F$1)</f>
        <v>#NAME?</v>
      </c>
      <c r="G1619" s="4" t="e">
        <f>_xll.BDP(D1619&amp;" equity",$G$1)</f>
        <v>#NAME?</v>
      </c>
      <c r="H1619" s="4" t="e">
        <f>_xll.BDP(D1619&amp;" equity",$H$1)</f>
        <v>#NAME?</v>
      </c>
      <c r="J1619" s="4">
        <f t="shared" si="25"/>
        <v>0</v>
      </c>
    </row>
    <row r="1620" ht="15" customHeight="1" s="4" customFormat="1">
      <c r="D1620" s="4">
        <f>'EZE Daily Holdings_AUTOLOAD'!G1622</f>
        <v>0</v>
      </c>
      <c r="F1620" s="4" t="e">
        <f>_xll.BDP(D1620&amp;" equity",$F$1)</f>
        <v>#NAME?</v>
      </c>
      <c r="G1620" s="4" t="e">
        <f>_xll.BDP(D1620&amp;" equity",$G$1)</f>
        <v>#NAME?</v>
      </c>
      <c r="H1620" s="4" t="e">
        <f>_xll.BDP(D1620&amp;" equity",$H$1)</f>
        <v>#NAME?</v>
      </c>
      <c r="J1620" s="4">
        <f t="shared" si="25"/>
        <v>0</v>
      </c>
    </row>
    <row r="1621" ht="15" customHeight="1" s="4" customFormat="1">
      <c r="D1621" s="4">
        <f>'EZE Daily Holdings_AUTOLOAD'!G1623</f>
        <v>0</v>
      </c>
      <c r="F1621" s="4" t="e">
        <f>_xll.BDP(D1621&amp;" equity",$F$1)</f>
        <v>#NAME?</v>
      </c>
      <c r="G1621" s="4" t="e">
        <f>_xll.BDP(D1621&amp;" equity",$G$1)</f>
        <v>#NAME?</v>
      </c>
      <c r="H1621" s="4" t="e">
        <f>_xll.BDP(D1621&amp;" equity",$H$1)</f>
        <v>#NAME?</v>
      </c>
      <c r="J1621" s="4">
        <f t="shared" si="25"/>
        <v>0</v>
      </c>
    </row>
    <row r="1622" ht="15" customHeight="1" s="4" customFormat="1">
      <c r="D1622" s="4">
        <f>'EZE Daily Holdings_AUTOLOAD'!G1624</f>
        <v>0</v>
      </c>
      <c r="F1622" s="4" t="e">
        <f>_xll.BDP(D1622&amp;" equity",$F$1)</f>
        <v>#NAME?</v>
      </c>
      <c r="G1622" s="4" t="e">
        <f>_xll.BDP(D1622&amp;" equity",$G$1)</f>
        <v>#NAME?</v>
      </c>
      <c r="H1622" s="4" t="e">
        <f>_xll.BDP(D1622&amp;" equity",$H$1)</f>
        <v>#NAME?</v>
      </c>
      <c r="J1622" s="4">
        <f t="shared" si="25"/>
        <v>0</v>
      </c>
    </row>
    <row r="1623" ht="15" customHeight="1" s="4" customFormat="1">
      <c r="D1623" s="4">
        <f>'EZE Daily Holdings_AUTOLOAD'!G1625</f>
        <v>0</v>
      </c>
      <c r="F1623" s="4" t="e">
        <f>_xll.BDP(D1623&amp;" equity",$F$1)</f>
        <v>#NAME?</v>
      </c>
      <c r="G1623" s="4" t="e">
        <f>_xll.BDP(D1623&amp;" equity",$G$1)</f>
        <v>#NAME?</v>
      </c>
      <c r="H1623" s="4" t="e">
        <f>_xll.BDP(D1623&amp;" equity",$H$1)</f>
        <v>#NAME?</v>
      </c>
      <c r="J1623" s="4">
        <f t="shared" si="25"/>
        <v>0</v>
      </c>
    </row>
    <row r="1624" ht="15" customHeight="1" s="4" customFormat="1">
      <c r="D1624" s="4">
        <f>'EZE Daily Holdings_AUTOLOAD'!G1626</f>
        <v>0</v>
      </c>
      <c r="F1624" s="4" t="e">
        <f>_xll.BDP(D1624&amp;" equity",$F$1)</f>
        <v>#NAME?</v>
      </c>
      <c r="G1624" s="4" t="e">
        <f>_xll.BDP(D1624&amp;" equity",$G$1)</f>
        <v>#NAME?</v>
      </c>
      <c r="H1624" s="4" t="e">
        <f>_xll.BDP(D1624&amp;" equity",$H$1)</f>
        <v>#NAME?</v>
      </c>
      <c r="J1624" s="4">
        <f t="shared" si="25"/>
        <v>0</v>
      </c>
    </row>
    <row r="1625" ht="15" customHeight="1" s="4" customFormat="1">
      <c r="D1625" s="4">
        <f>'EZE Daily Holdings_AUTOLOAD'!G1627</f>
        <v>0</v>
      </c>
      <c r="F1625" s="4" t="e">
        <f>_xll.BDP(D1625&amp;" equity",$F$1)</f>
        <v>#NAME?</v>
      </c>
      <c r="G1625" s="4" t="e">
        <f>_xll.BDP(D1625&amp;" equity",$G$1)</f>
        <v>#NAME?</v>
      </c>
      <c r="H1625" s="4" t="e">
        <f>_xll.BDP(D1625&amp;" equity",$H$1)</f>
        <v>#NAME?</v>
      </c>
      <c r="J1625" s="4">
        <f t="shared" si="25"/>
        <v>0</v>
      </c>
    </row>
    <row r="1626" ht="15" customHeight="1" s="4" customFormat="1">
      <c r="D1626" s="4">
        <f>'EZE Daily Holdings_AUTOLOAD'!G1628</f>
        <v>0</v>
      </c>
      <c r="F1626" s="4" t="e">
        <f>_xll.BDP(D1626&amp;" equity",$F$1)</f>
        <v>#NAME?</v>
      </c>
      <c r="G1626" s="4" t="e">
        <f>_xll.BDP(D1626&amp;" equity",$G$1)</f>
        <v>#NAME?</v>
      </c>
      <c r="H1626" s="4" t="e">
        <f>_xll.BDP(D1626&amp;" equity",$H$1)</f>
        <v>#NAME?</v>
      </c>
      <c r="J1626" s="4">
        <f t="shared" si="25"/>
        <v>0</v>
      </c>
    </row>
    <row r="1627" ht="15" customHeight="1" s="4" customFormat="1">
      <c r="D1627" s="4">
        <f>'EZE Daily Holdings_AUTOLOAD'!G1629</f>
        <v>0</v>
      </c>
      <c r="F1627" s="4" t="e">
        <f>_xll.BDP(D1627&amp;" equity",$F$1)</f>
        <v>#NAME?</v>
      </c>
      <c r="G1627" s="4" t="e">
        <f>_xll.BDP(D1627&amp;" equity",$G$1)</f>
        <v>#NAME?</v>
      </c>
      <c r="H1627" s="4" t="e">
        <f>_xll.BDP(D1627&amp;" equity",$H$1)</f>
        <v>#NAME?</v>
      </c>
      <c r="J1627" s="4">
        <f t="shared" si="25"/>
        <v>0</v>
      </c>
    </row>
    <row r="1628" ht="15" customHeight="1" s="4" customFormat="1">
      <c r="D1628" s="4">
        <f>'EZE Daily Holdings_AUTOLOAD'!G1630</f>
        <v>0</v>
      </c>
      <c r="F1628" s="4" t="e">
        <f>_xll.BDP(D1628&amp;" equity",$F$1)</f>
        <v>#NAME?</v>
      </c>
      <c r="G1628" s="4" t="e">
        <f>_xll.BDP(D1628&amp;" equity",$G$1)</f>
        <v>#NAME?</v>
      </c>
      <c r="H1628" s="4" t="e">
        <f>_xll.BDP(D1628&amp;" equity",$H$1)</f>
        <v>#NAME?</v>
      </c>
      <c r="J1628" s="4">
        <f t="shared" si="25"/>
        <v>0</v>
      </c>
    </row>
    <row r="1629" ht="15" customHeight="1" s="4" customFormat="1">
      <c r="D1629" s="4">
        <f>'EZE Daily Holdings_AUTOLOAD'!G1631</f>
        <v>0</v>
      </c>
      <c r="F1629" s="4" t="e">
        <f>_xll.BDP(D1629&amp;" equity",$F$1)</f>
        <v>#NAME?</v>
      </c>
      <c r="G1629" s="4" t="e">
        <f>_xll.BDP(D1629&amp;" equity",$G$1)</f>
        <v>#NAME?</v>
      </c>
      <c r="H1629" s="4" t="e">
        <f>_xll.BDP(D1629&amp;" equity",$H$1)</f>
        <v>#NAME?</v>
      </c>
      <c r="J1629" s="4">
        <f t="shared" si="25"/>
        <v>0</v>
      </c>
    </row>
    <row r="1630" ht="15" customHeight="1" s="4" customFormat="1">
      <c r="D1630" s="4">
        <f>'EZE Daily Holdings_AUTOLOAD'!G1632</f>
        <v>0</v>
      </c>
      <c r="F1630" s="4" t="e">
        <f>_xll.BDP(D1630&amp;" equity",$F$1)</f>
        <v>#NAME?</v>
      </c>
      <c r="G1630" s="4" t="e">
        <f>_xll.BDP(D1630&amp;" equity",$G$1)</f>
        <v>#NAME?</v>
      </c>
      <c r="H1630" s="4" t="e">
        <f>_xll.BDP(D1630&amp;" equity",$H$1)</f>
        <v>#NAME?</v>
      </c>
      <c r="J1630" s="4">
        <f t="shared" si="25"/>
        <v>0</v>
      </c>
    </row>
    <row r="1631" ht="15" customHeight="1" s="4" customFormat="1">
      <c r="D1631" s="4">
        <f>'EZE Daily Holdings_AUTOLOAD'!G1633</f>
        <v>0</v>
      </c>
      <c r="F1631" s="4" t="e">
        <f>_xll.BDP(D1631&amp;" equity",$F$1)</f>
        <v>#NAME?</v>
      </c>
      <c r="G1631" s="4" t="e">
        <f>_xll.BDP(D1631&amp;" equity",$G$1)</f>
        <v>#NAME?</v>
      </c>
      <c r="H1631" s="4" t="e">
        <f>_xll.BDP(D1631&amp;" equity",$H$1)</f>
        <v>#NAME?</v>
      </c>
      <c r="J1631" s="4">
        <f t="shared" si="25"/>
        <v>0</v>
      </c>
    </row>
    <row r="1632" ht="15" customHeight="1" s="4" customFormat="1">
      <c r="D1632" s="4">
        <f>'EZE Daily Holdings_AUTOLOAD'!G1634</f>
        <v>0</v>
      </c>
      <c r="F1632" s="4" t="e">
        <f>_xll.BDP(D1632&amp;" equity",$F$1)</f>
        <v>#NAME?</v>
      </c>
      <c r="G1632" s="4" t="e">
        <f>_xll.BDP(D1632&amp;" equity",$G$1)</f>
        <v>#NAME?</v>
      </c>
      <c r="H1632" s="4" t="e">
        <f>_xll.BDP(D1632&amp;" equity",$H$1)</f>
        <v>#NAME?</v>
      </c>
      <c r="J1632" s="4">
        <f t="shared" si="25"/>
        <v>0</v>
      </c>
    </row>
    <row r="1633" ht="15" customHeight="1" s="4" customFormat="1">
      <c r="D1633" s="4">
        <f>'EZE Daily Holdings_AUTOLOAD'!G1635</f>
        <v>0</v>
      </c>
      <c r="F1633" s="4" t="e">
        <f>_xll.BDP(D1633&amp;" equity",$F$1)</f>
        <v>#NAME?</v>
      </c>
      <c r="G1633" s="4" t="e">
        <f>_xll.BDP(D1633&amp;" equity",$G$1)</f>
        <v>#NAME?</v>
      </c>
      <c r="H1633" s="4" t="e">
        <f>_xll.BDP(D1633&amp;" equity",$H$1)</f>
        <v>#NAME?</v>
      </c>
      <c r="J1633" s="4">
        <f t="shared" si="25"/>
        <v>0</v>
      </c>
    </row>
    <row r="1634" ht="15" customHeight="1" s="4" customFormat="1">
      <c r="D1634" s="4">
        <f>'EZE Daily Holdings_AUTOLOAD'!G1636</f>
        <v>0</v>
      </c>
      <c r="F1634" s="4" t="e">
        <f>_xll.BDP(D1634&amp;" equity",$F$1)</f>
        <v>#NAME?</v>
      </c>
      <c r="G1634" s="4" t="e">
        <f>_xll.BDP(D1634&amp;" equity",$G$1)</f>
        <v>#NAME?</v>
      </c>
      <c r="H1634" s="4" t="e">
        <f>_xll.BDP(D1634&amp;" equity",$H$1)</f>
        <v>#NAME?</v>
      </c>
      <c r="J1634" s="4">
        <f t="shared" si="25"/>
        <v>0</v>
      </c>
    </row>
    <row r="1635" ht="15" customHeight="1" s="4" customFormat="1">
      <c r="D1635" s="4">
        <f>'EZE Daily Holdings_AUTOLOAD'!G1637</f>
        <v>0</v>
      </c>
      <c r="F1635" s="4" t="e">
        <f>_xll.BDP(D1635&amp;" equity",$F$1)</f>
        <v>#NAME?</v>
      </c>
      <c r="G1635" s="4" t="e">
        <f>_xll.BDP(D1635&amp;" equity",$G$1)</f>
        <v>#NAME?</v>
      </c>
      <c r="H1635" s="4" t="e">
        <f>_xll.BDP(D1635&amp;" equity",$H$1)</f>
        <v>#NAME?</v>
      </c>
      <c r="J1635" s="4">
        <f t="shared" si="25"/>
        <v>0</v>
      </c>
    </row>
    <row r="1636" ht="15" customHeight="1" s="4" customFormat="1">
      <c r="D1636" s="4">
        <f>'EZE Daily Holdings_AUTOLOAD'!G1638</f>
        <v>0</v>
      </c>
      <c r="F1636" s="4" t="e">
        <f>_xll.BDP(D1636&amp;" equity",$F$1)</f>
        <v>#NAME?</v>
      </c>
      <c r="G1636" s="4" t="e">
        <f>_xll.BDP(D1636&amp;" equity",$G$1)</f>
        <v>#NAME?</v>
      </c>
      <c r="H1636" s="4" t="e">
        <f>_xll.BDP(D1636&amp;" equity",$H$1)</f>
        <v>#NAME?</v>
      </c>
      <c r="J1636" s="4">
        <f t="shared" si="25"/>
        <v>0</v>
      </c>
    </row>
    <row r="1637" ht="15" customHeight="1" s="4" customFormat="1">
      <c r="D1637" s="4">
        <f>'EZE Daily Holdings_AUTOLOAD'!G1639</f>
        <v>0</v>
      </c>
      <c r="F1637" s="4" t="e">
        <f>_xll.BDP(D1637&amp;" equity",$F$1)</f>
        <v>#NAME?</v>
      </c>
      <c r="G1637" s="4" t="e">
        <f>_xll.BDP(D1637&amp;" equity",$G$1)</f>
        <v>#NAME?</v>
      </c>
      <c r="H1637" s="4" t="e">
        <f>_xll.BDP(D1637&amp;" equity",$H$1)</f>
        <v>#NAME?</v>
      </c>
      <c r="J1637" s="4">
        <f t="shared" si="25"/>
        <v>0</v>
      </c>
    </row>
    <row r="1638" ht="15" customHeight="1" s="4" customFormat="1">
      <c r="D1638" s="4">
        <f>'EZE Daily Holdings_AUTOLOAD'!G1640</f>
        <v>0</v>
      </c>
      <c r="F1638" s="4" t="e">
        <f>_xll.BDP(D1638&amp;" equity",$F$1)</f>
        <v>#NAME?</v>
      </c>
      <c r="G1638" s="4" t="e">
        <f>_xll.BDP(D1638&amp;" equity",$G$1)</f>
        <v>#NAME?</v>
      </c>
      <c r="H1638" s="4" t="e">
        <f>_xll.BDP(D1638&amp;" equity",$H$1)</f>
        <v>#NAME?</v>
      </c>
      <c r="J1638" s="4">
        <f t="shared" si="25"/>
        <v>0</v>
      </c>
    </row>
    <row r="1639" ht="15" customHeight="1" s="4" customFormat="1">
      <c r="D1639" s="4">
        <f>'EZE Daily Holdings_AUTOLOAD'!G1641</f>
        <v>0</v>
      </c>
      <c r="F1639" s="4" t="e">
        <f>_xll.BDP(D1639&amp;" equity",$F$1)</f>
        <v>#NAME?</v>
      </c>
      <c r="G1639" s="4" t="e">
        <f>_xll.BDP(D1639&amp;" equity",$G$1)</f>
        <v>#NAME?</v>
      </c>
      <c r="H1639" s="4" t="e">
        <f>_xll.BDP(D1639&amp;" equity",$H$1)</f>
        <v>#NAME?</v>
      </c>
      <c r="J1639" s="4">
        <f t="shared" si="25"/>
        <v>0</v>
      </c>
    </row>
    <row r="1640" ht="15" customHeight="1" s="4" customFormat="1">
      <c r="D1640" s="4">
        <f>'EZE Daily Holdings_AUTOLOAD'!G1642</f>
        <v>0</v>
      </c>
      <c r="F1640" s="4" t="e">
        <f>_xll.BDP(D1640&amp;" equity",$F$1)</f>
        <v>#NAME?</v>
      </c>
      <c r="G1640" s="4" t="e">
        <f>_xll.BDP(D1640&amp;" equity",$G$1)</f>
        <v>#NAME?</v>
      </c>
      <c r="H1640" s="4" t="e">
        <f>_xll.BDP(D1640&amp;" equity",$H$1)</f>
        <v>#NAME?</v>
      </c>
      <c r="J1640" s="4">
        <f t="shared" si="25"/>
        <v>0</v>
      </c>
    </row>
    <row r="1641" ht="15" customHeight="1" s="4" customFormat="1">
      <c r="D1641" s="4">
        <f>'EZE Daily Holdings_AUTOLOAD'!G1643</f>
        <v>0</v>
      </c>
      <c r="F1641" s="4" t="e">
        <f>_xll.BDP(D1641&amp;" equity",$F$1)</f>
        <v>#NAME?</v>
      </c>
      <c r="G1641" s="4" t="e">
        <f>_xll.BDP(D1641&amp;" equity",$G$1)</f>
        <v>#NAME?</v>
      </c>
      <c r="H1641" s="4" t="e">
        <f>_xll.BDP(D1641&amp;" equity",$H$1)</f>
        <v>#NAME?</v>
      </c>
      <c r="J1641" s="4">
        <f t="shared" si="25"/>
        <v>0</v>
      </c>
    </row>
    <row r="1642" ht="15" customHeight="1" s="4" customFormat="1">
      <c r="D1642" s="4">
        <f>'EZE Daily Holdings_AUTOLOAD'!G1644</f>
        <v>0</v>
      </c>
      <c r="F1642" s="4" t="e">
        <f>_xll.BDP(D1642&amp;" equity",$F$1)</f>
        <v>#NAME?</v>
      </c>
      <c r="G1642" s="4" t="e">
        <f>_xll.BDP(D1642&amp;" equity",$G$1)</f>
        <v>#NAME?</v>
      </c>
      <c r="H1642" s="4" t="e">
        <f>_xll.BDP(D1642&amp;" equity",$H$1)</f>
        <v>#NAME?</v>
      </c>
      <c r="J1642" s="4">
        <f t="shared" si="25"/>
        <v>0</v>
      </c>
    </row>
    <row r="1643" ht="15" customHeight="1" s="4" customFormat="1">
      <c r="D1643" s="4">
        <f>'EZE Daily Holdings_AUTOLOAD'!G1645</f>
        <v>0</v>
      </c>
      <c r="F1643" s="4" t="e">
        <f>_xll.BDP(D1643&amp;" equity",$F$1)</f>
        <v>#NAME?</v>
      </c>
      <c r="G1643" s="4" t="e">
        <f>_xll.BDP(D1643&amp;" equity",$G$1)</f>
        <v>#NAME?</v>
      </c>
      <c r="H1643" s="4" t="e">
        <f>_xll.BDP(D1643&amp;" equity",$H$1)</f>
        <v>#NAME?</v>
      </c>
      <c r="J1643" s="4">
        <f t="shared" si="25"/>
        <v>0</v>
      </c>
    </row>
    <row r="1644" ht="15" customHeight="1" s="4" customFormat="1">
      <c r="D1644" s="4">
        <f>'EZE Daily Holdings_AUTOLOAD'!G1646</f>
        <v>0</v>
      </c>
      <c r="F1644" s="4" t="e">
        <f>_xll.BDP(D1644&amp;" equity",$F$1)</f>
        <v>#NAME?</v>
      </c>
      <c r="G1644" s="4" t="e">
        <f>_xll.BDP(D1644&amp;" equity",$G$1)</f>
        <v>#NAME?</v>
      </c>
      <c r="H1644" s="4" t="e">
        <f>_xll.BDP(D1644&amp;" equity",$H$1)</f>
        <v>#NAME?</v>
      </c>
      <c r="J1644" s="4">
        <f t="shared" si="25"/>
        <v>0</v>
      </c>
    </row>
    <row r="1645" ht="15" customHeight="1" s="4" customFormat="1">
      <c r="D1645" s="4">
        <f>'EZE Daily Holdings_AUTOLOAD'!G1647</f>
        <v>0</v>
      </c>
      <c r="F1645" s="4" t="e">
        <f>_xll.BDP(D1645&amp;" equity",$F$1)</f>
        <v>#NAME?</v>
      </c>
      <c r="G1645" s="4" t="e">
        <f>_xll.BDP(D1645&amp;" equity",$G$1)</f>
        <v>#NAME?</v>
      </c>
      <c r="H1645" s="4" t="e">
        <f>_xll.BDP(D1645&amp;" equity",$H$1)</f>
        <v>#NAME?</v>
      </c>
      <c r="J1645" s="4">
        <f t="shared" si="25"/>
        <v>0</v>
      </c>
    </row>
    <row r="1646" ht="15" customHeight="1" s="4" customFormat="1">
      <c r="D1646" s="4">
        <f>'EZE Daily Holdings_AUTOLOAD'!G1648</f>
        <v>0</v>
      </c>
      <c r="F1646" s="4" t="e">
        <f>_xll.BDP(D1646&amp;" equity",$F$1)</f>
        <v>#NAME?</v>
      </c>
      <c r="G1646" s="4" t="e">
        <f>_xll.BDP(D1646&amp;" equity",$G$1)</f>
        <v>#NAME?</v>
      </c>
      <c r="H1646" s="4" t="e">
        <f>_xll.BDP(D1646&amp;" equity",$H$1)</f>
        <v>#NAME?</v>
      </c>
      <c r="J1646" s="4">
        <f t="shared" si="25"/>
        <v>0</v>
      </c>
    </row>
    <row r="1647" ht="15" customHeight="1" s="4" customFormat="1">
      <c r="D1647" s="4">
        <f>'EZE Daily Holdings_AUTOLOAD'!G1649</f>
        <v>0</v>
      </c>
      <c r="F1647" s="4" t="e">
        <f>_xll.BDP(D1647&amp;" equity",$F$1)</f>
        <v>#NAME?</v>
      </c>
      <c r="G1647" s="4" t="e">
        <f>_xll.BDP(D1647&amp;" equity",$G$1)</f>
        <v>#NAME?</v>
      </c>
      <c r="H1647" s="4" t="e">
        <f>_xll.BDP(D1647&amp;" equity",$H$1)</f>
        <v>#NAME?</v>
      </c>
      <c r="J1647" s="4">
        <f t="shared" si="25"/>
        <v>0</v>
      </c>
    </row>
    <row r="1648" ht="15" customHeight="1" s="4" customFormat="1">
      <c r="D1648" s="4">
        <f>'EZE Daily Holdings_AUTOLOAD'!G1650</f>
        <v>0</v>
      </c>
      <c r="F1648" s="4" t="e">
        <f>_xll.BDP(D1648&amp;" equity",$F$1)</f>
        <v>#NAME?</v>
      </c>
      <c r="G1648" s="4" t="e">
        <f>_xll.BDP(D1648&amp;" equity",$G$1)</f>
        <v>#NAME?</v>
      </c>
      <c r="H1648" s="4" t="e">
        <f>_xll.BDP(D1648&amp;" equity",$H$1)</f>
        <v>#NAME?</v>
      </c>
      <c r="J1648" s="4">
        <f t="shared" si="25"/>
        <v>0</v>
      </c>
    </row>
    <row r="1649" ht="15" customHeight="1" s="4" customFormat="1">
      <c r="D1649" s="4">
        <f>'EZE Daily Holdings_AUTOLOAD'!G1651</f>
        <v>0</v>
      </c>
      <c r="F1649" s="4" t="e">
        <f>_xll.BDP(D1649&amp;" equity",$F$1)</f>
        <v>#NAME?</v>
      </c>
      <c r="G1649" s="4" t="e">
        <f>_xll.BDP(D1649&amp;" equity",$G$1)</f>
        <v>#NAME?</v>
      </c>
      <c r="H1649" s="4" t="e">
        <f>_xll.BDP(D1649&amp;" equity",$H$1)</f>
        <v>#NAME?</v>
      </c>
      <c r="J1649" s="4">
        <f t="shared" si="25"/>
        <v>0</v>
      </c>
    </row>
    <row r="1650" ht="15" customHeight="1" s="4" customFormat="1">
      <c r="D1650" s="4">
        <f>'EZE Daily Holdings_AUTOLOAD'!G1652</f>
        <v>0</v>
      </c>
      <c r="F1650" s="4" t="e">
        <f>_xll.BDP(D1650&amp;" equity",$F$1)</f>
        <v>#NAME?</v>
      </c>
      <c r="G1650" s="4" t="e">
        <f>_xll.BDP(D1650&amp;" equity",$G$1)</f>
        <v>#NAME?</v>
      </c>
      <c r="H1650" s="4" t="e">
        <f>_xll.BDP(D1650&amp;" equity",$H$1)</f>
        <v>#NAME?</v>
      </c>
      <c r="J1650" s="4">
        <f t="shared" si="25"/>
        <v>0</v>
      </c>
    </row>
    <row r="1651" ht="15" customHeight="1" s="4" customFormat="1">
      <c r="D1651" s="4">
        <f>'EZE Daily Holdings_AUTOLOAD'!G1653</f>
        <v>0</v>
      </c>
      <c r="F1651" s="4" t="e">
        <f>_xll.BDP(D1651&amp;" equity",$F$1)</f>
        <v>#NAME?</v>
      </c>
      <c r="G1651" s="4" t="e">
        <f>_xll.BDP(D1651&amp;" equity",$G$1)</f>
        <v>#NAME?</v>
      </c>
      <c r="H1651" s="4" t="e">
        <f>_xll.BDP(D1651&amp;" equity",$H$1)</f>
        <v>#NAME?</v>
      </c>
      <c r="J1651" s="4">
        <f t="shared" si="25"/>
        <v>0</v>
      </c>
    </row>
    <row r="1652" ht="15" customHeight="1" s="4" customFormat="1">
      <c r="D1652" s="4">
        <f>'EZE Daily Holdings_AUTOLOAD'!G1654</f>
        <v>0</v>
      </c>
      <c r="F1652" s="4" t="e">
        <f>_xll.BDP(D1652&amp;" equity",$F$1)</f>
        <v>#NAME?</v>
      </c>
      <c r="G1652" s="4" t="e">
        <f>_xll.BDP(D1652&amp;" equity",$G$1)</f>
        <v>#NAME?</v>
      </c>
      <c r="H1652" s="4" t="e">
        <f>_xll.BDP(D1652&amp;" equity",$H$1)</f>
        <v>#NAME?</v>
      </c>
      <c r="J1652" s="4">
        <f t="shared" si="25"/>
        <v>0</v>
      </c>
    </row>
    <row r="1653" ht="15" customHeight="1" s="4" customFormat="1">
      <c r="D1653" s="4">
        <f>'EZE Daily Holdings_AUTOLOAD'!G1655</f>
        <v>0</v>
      </c>
      <c r="F1653" s="4" t="e">
        <f>_xll.BDP(D1653&amp;" equity",$F$1)</f>
        <v>#NAME?</v>
      </c>
      <c r="G1653" s="4" t="e">
        <f>_xll.BDP(D1653&amp;" equity",$G$1)</f>
        <v>#NAME?</v>
      </c>
      <c r="H1653" s="4" t="e">
        <f>_xll.BDP(D1653&amp;" equity",$H$1)</f>
        <v>#NAME?</v>
      </c>
      <c r="J1653" s="4">
        <f t="shared" si="25"/>
        <v>0</v>
      </c>
    </row>
    <row r="1654" ht="15" customHeight="1" s="4" customFormat="1">
      <c r="D1654" s="4">
        <f>'EZE Daily Holdings_AUTOLOAD'!G1656</f>
        <v>0</v>
      </c>
      <c r="F1654" s="4" t="e">
        <f>_xll.BDP(D1654&amp;" equity",$F$1)</f>
        <v>#NAME?</v>
      </c>
      <c r="G1654" s="4" t="e">
        <f>_xll.BDP(D1654&amp;" equity",$G$1)</f>
        <v>#NAME?</v>
      </c>
      <c r="H1654" s="4" t="e">
        <f>_xll.BDP(D1654&amp;" equity",$H$1)</f>
        <v>#NAME?</v>
      </c>
      <c r="J1654" s="4">
        <f t="shared" si="25"/>
        <v>0</v>
      </c>
    </row>
    <row r="1655" ht="15" customHeight="1" s="4" customFormat="1">
      <c r="D1655" s="4">
        <f>'EZE Daily Holdings_AUTOLOAD'!G1657</f>
        <v>0</v>
      </c>
      <c r="F1655" s="4" t="e">
        <f>_xll.BDP(D1655&amp;" equity",$F$1)</f>
        <v>#NAME?</v>
      </c>
      <c r="G1655" s="4" t="e">
        <f>_xll.BDP(D1655&amp;" equity",$G$1)</f>
        <v>#NAME?</v>
      </c>
      <c r="H1655" s="4" t="e">
        <f>_xll.BDP(D1655&amp;" equity",$H$1)</f>
        <v>#NAME?</v>
      </c>
      <c r="J1655" s="4">
        <f t="shared" si="25"/>
        <v>0</v>
      </c>
    </row>
    <row r="1656" ht="15" customHeight="1" s="4" customFormat="1">
      <c r="D1656" s="4">
        <f>'EZE Daily Holdings_AUTOLOAD'!G1658</f>
        <v>0</v>
      </c>
      <c r="F1656" s="4" t="e">
        <f>_xll.BDP(D1656&amp;" equity",$F$1)</f>
        <v>#NAME?</v>
      </c>
      <c r="G1656" s="4" t="e">
        <f>_xll.BDP(D1656&amp;" equity",$G$1)</f>
        <v>#NAME?</v>
      </c>
      <c r="H1656" s="4" t="e">
        <f>_xll.BDP(D1656&amp;" equity",$H$1)</f>
        <v>#NAME?</v>
      </c>
      <c r="J1656" s="4">
        <f t="shared" si="25"/>
        <v>0</v>
      </c>
    </row>
    <row r="1657" ht="15" customHeight="1" s="4" customFormat="1">
      <c r="D1657" s="4">
        <f>'EZE Daily Holdings_AUTOLOAD'!G1659</f>
        <v>0</v>
      </c>
      <c r="F1657" s="4" t="e">
        <f>_xll.BDP(D1657&amp;" equity",$F$1)</f>
        <v>#NAME?</v>
      </c>
      <c r="G1657" s="4" t="e">
        <f>_xll.BDP(D1657&amp;" equity",$G$1)</f>
        <v>#NAME?</v>
      </c>
      <c r="H1657" s="4" t="e">
        <f>_xll.BDP(D1657&amp;" equity",$H$1)</f>
        <v>#NAME?</v>
      </c>
      <c r="J1657" s="4">
        <f t="shared" si="25"/>
        <v>0</v>
      </c>
    </row>
    <row r="1658" ht="15" customHeight="1" s="4" customFormat="1">
      <c r="D1658" s="4">
        <f>'EZE Daily Holdings_AUTOLOAD'!G1660</f>
        <v>0</v>
      </c>
      <c r="F1658" s="4" t="e">
        <f>_xll.BDP(D1658&amp;" equity",$F$1)</f>
        <v>#NAME?</v>
      </c>
      <c r="G1658" s="4" t="e">
        <f>_xll.BDP(D1658&amp;" equity",$G$1)</f>
        <v>#NAME?</v>
      </c>
      <c r="H1658" s="4" t="e">
        <f>_xll.BDP(D1658&amp;" equity",$H$1)</f>
        <v>#NAME?</v>
      </c>
      <c r="J1658" s="4">
        <f t="shared" si="25"/>
        <v>0</v>
      </c>
    </row>
    <row r="1659" ht="15" customHeight="1" s="4" customFormat="1">
      <c r="D1659" s="4">
        <f>'EZE Daily Holdings_AUTOLOAD'!G1661</f>
        <v>0</v>
      </c>
      <c r="F1659" s="4" t="e">
        <f>_xll.BDP(D1659&amp;" equity",$F$1)</f>
        <v>#NAME?</v>
      </c>
      <c r="G1659" s="4" t="e">
        <f>_xll.BDP(D1659&amp;" equity",$G$1)</f>
        <v>#NAME?</v>
      </c>
      <c r="H1659" s="4" t="e">
        <f>_xll.BDP(D1659&amp;" equity",$H$1)</f>
        <v>#NAME?</v>
      </c>
      <c r="J1659" s="4">
        <f t="shared" si="25"/>
        <v>0</v>
      </c>
    </row>
    <row r="1660" ht="15" customHeight="1" s="4" customFormat="1">
      <c r="D1660" s="4">
        <f>'EZE Daily Holdings_AUTOLOAD'!G1662</f>
        <v>0</v>
      </c>
      <c r="F1660" s="4" t="e">
        <f>_xll.BDP(D1660&amp;" equity",$F$1)</f>
        <v>#NAME?</v>
      </c>
      <c r="G1660" s="4" t="e">
        <f>_xll.BDP(D1660&amp;" equity",$G$1)</f>
        <v>#NAME?</v>
      </c>
      <c r="H1660" s="4" t="e">
        <f>_xll.BDP(D1660&amp;" equity",$H$1)</f>
        <v>#NAME?</v>
      </c>
      <c r="J1660" s="4">
        <f t="shared" si="25"/>
        <v>0</v>
      </c>
    </row>
    <row r="1661" ht="15" customHeight="1" s="4" customFormat="1">
      <c r="D1661" s="4">
        <f>'EZE Daily Holdings_AUTOLOAD'!G1663</f>
        <v>0</v>
      </c>
      <c r="F1661" s="4" t="e">
        <f>_xll.BDP(D1661&amp;" equity",$F$1)</f>
        <v>#NAME?</v>
      </c>
      <c r="G1661" s="4" t="e">
        <f>_xll.BDP(D1661&amp;" equity",$G$1)</f>
        <v>#NAME?</v>
      </c>
      <c r="H1661" s="4" t="e">
        <f>_xll.BDP(D1661&amp;" equity",$H$1)</f>
        <v>#NAME?</v>
      </c>
      <c r="J1661" s="4">
        <f t="shared" si="25"/>
        <v>0</v>
      </c>
    </row>
    <row r="1662" ht="15" customHeight="1" s="4" customFormat="1">
      <c r="D1662" s="4">
        <f>'EZE Daily Holdings_AUTOLOAD'!G1664</f>
        <v>0</v>
      </c>
      <c r="F1662" s="4" t="e">
        <f>_xll.BDP(D1662&amp;" equity",$F$1)</f>
        <v>#NAME?</v>
      </c>
      <c r="G1662" s="4" t="e">
        <f>_xll.BDP(D1662&amp;" equity",$G$1)</f>
        <v>#NAME?</v>
      </c>
      <c r="H1662" s="4" t="e">
        <f>_xll.BDP(D1662&amp;" equity",$H$1)</f>
        <v>#NAME?</v>
      </c>
      <c r="J1662" s="4">
        <f t="shared" si="25"/>
        <v>0</v>
      </c>
    </row>
    <row r="1663" ht="15" customHeight="1" s="4" customFormat="1">
      <c r="D1663" s="4">
        <f>'EZE Daily Holdings_AUTOLOAD'!G1665</f>
        <v>0</v>
      </c>
      <c r="F1663" s="4" t="e">
        <f>_xll.BDP(D1663&amp;" equity",$F$1)</f>
        <v>#NAME?</v>
      </c>
      <c r="G1663" s="4" t="e">
        <f>_xll.BDP(D1663&amp;" equity",$G$1)</f>
        <v>#NAME?</v>
      </c>
      <c r="H1663" s="4" t="e">
        <f>_xll.BDP(D1663&amp;" equity",$H$1)</f>
        <v>#NAME?</v>
      </c>
      <c r="J1663" s="4">
        <f t="shared" si="25"/>
        <v>0</v>
      </c>
    </row>
    <row r="1664" ht="15" customHeight="1" s="4" customFormat="1">
      <c r="D1664" s="4">
        <f>'EZE Daily Holdings_AUTOLOAD'!G1666</f>
        <v>0</v>
      </c>
      <c r="F1664" s="4" t="e">
        <f>_xll.BDP(D1664&amp;" equity",$F$1)</f>
        <v>#NAME?</v>
      </c>
      <c r="G1664" s="4" t="e">
        <f>_xll.BDP(D1664&amp;" equity",$G$1)</f>
        <v>#NAME?</v>
      </c>
      <c r="H1664" s="4" t="e">
        <f>_xll.BDP(D1664&amp;" equity",$H$1)</f>
        <v>#NAME?</v>
      </c>
      <c r="J1664" s="4">
        <f t="shared" si="25"/>
        <v>0</v>
      </c>
    </row>
    <row r="1665" ht="15" customHeight="1" s="4" customFormat="1">
      <c r="D1665" s="4">
        <f>'EZE Daily Holdings_AUTOLOAD'!G1667</f>
        <v>0</v>
      </c>
      <c r="F1665" s="4" t="e">
        <f>_xll.BDP(D1665&amp;" equity",$F$1)</f>
        <v>#NAME?</v>
      </c>
      <c r="G1665" s="4" t="e">
        <f>_xll.BDP(D1665&amp;" equity",$G$1)</f>
        <v>#NAME?</v>
      </c>
      <c r="H1665" s="4" t="e">
        <f>_xll.BDP(D1665&amp;" equity",$H$1)</f>
        <v>#NAME?</v>
      </c>
      <c r="J1665" s="4">
        <f t="shared" si="25"/>
        <v>0</v>
      </c>
    </row>
    <row r="1666" ht="15" customHeight="1" s="4" customFormat="1">
      <c r="D1666" s="4">
        <f>'EZE Daily Holdings_AUTOLOAD'!G1668</f>
        <v>0</v>
      </c>
      <c r="F1666" s="4" t="e">
        <f>_xll.BDP(D1666&amp;" equity",$F$1)</f>
        <v>#NAME?</v>
      </c>
      <c r="G1666" s="4" t="e">
        <f>_xll.BDP(D1666&amp;" equity",$G$1)</f>
        <v>#NAME?</v>
      </c>
      <c r="H1666" s="4" t="e">
        <f>_xll.BDP(D1666&amp;" equity",$H$1)</f>
        <v>#NAME?</v>
      </c>
      <c r="J1666" s="4">
        <f t="shared" si="25"/>
        <v>0</v>
      </c>
    </row>
    <row r="1667" ht="15" customHeight="1" s="4" customFormat="1">
      <c r="D1667" s="4">
        <f>'EZE Daily Holdings_AUTOLOAD'!G1669</f>
        <v>0</v>
      </c>
      <c r="F1667" s="4" t="e">
        <f>_xll.BDP(D1667&amp;" equity",$F$1)</f>
        <v>#NAME?</v>
      </c>
      <c r="G1667" s="4" t="e">
        <f>_xll.BDP(D1667&amp;" equity",$G$1)</f>
        <v>#NAME?</v>
      </c>
      <c r="H1667" s="4" t="e">
        <f>_xll.BDP(D1667&amp;" equity",$H$1)</f>
        <v>#NAME?</v>
      </c>
      <c r="J1667" s="4">
        <f ref="J1667:J1730" t="shared" si="26">D1667</f>
        <v>0</v>
      </c>
    </row>
    <row r="1668" ht="15" customHeight="1" s="4" customFormat="1">
      <c r="D1668" s="4">
        <f>'EZE Daily Holdings_AUTOLOAD'!G1670</f>
        <v>0</v>
      </c>
      <c r="F1668" s="4" t="e">
        <f>_xll.BDP(D1668&amp;" equity",$F$1)</f>
        <v>#NAME?</v>
      </c>
      <c r="G1668" s="4" t="e">
        <f>_xll.BDP(D1668&amp;" equity",$G$1)</f>
        <v>#NAME?</v>
      </c>
      <c r="H1668" s="4" t="e">
        <f>_xll.BDP(D1668&amp;" equity",$H$1)</f>
        <v>#NAME?</v>
      </c>
      <c r="J1668" s="4">
        <f t="shared" si="26"/>
        <v>0</v>
      </c>
    </row>
    <row r="1669" ht="15" customHeight="1" s="4" customFormat="1">
      <c r="D1669" s="4">
        <f>'EZE Daily Holdings_AUTOLOAD'!G1671</f>
        <v>0</v>
      </c>
      <c r="F1669" s="4" t="e">
        <f>_xll.BDP(D1669&amp;" equity",$F$1)</f>
        <v>#NAME?</v>
      </c>
      <c r="G1669" s="4" t="e">
        <f>_xll.BDP(D1669&amp;" equity",$G$1)</f>
        <v>#NAME?</v>
      </c>
      <c r="H1669" s="4" t="e">
        <f>_xll.BDP(D1669&amp;" equity",$H$1)</f>
        <v>#NAME?</v>
      </c>
      <c r="J1669" s="4">
        <f t="shared" si="26"/>
        <v>0</v>
      </c>
    </row>
    <row r="1670" ht="15" customHeight="1" s="4" customFormat="1">
      <c r="D1670" s="4">
        <f>'EZE Daily Holdings_AUTOLOAD'!G1672</f>
        <v>0</v>
      </c>
      <c r="F1670" s="4" t="e">
        <f>_xll.BDP(D1670&amp;" equity",$F$1)</f>
        <v>#NAME?</v>
      </c>
      <c r="G1670" s="4" t="e">
        <f>_xll.BDP(D1670&amp;" equity",$G$1)</f>
        <v>#NAME?</v>
      </c>
      <c r="H1670" s="4" t="e">
        <f>_xll.BDP(D1670&amp;" equity",$H$1)</f>
        <v>#NAME?</v>
      </c>
      <c r="J1670" s="4">
        <f t="shared" si="26"/>
        <v>0</v>
      </c>
    </row>
    <row r="1671" ht="15" customHeight="1" s="4" customFormat="1">
      <c r="D1671" s="4">
        <f>'EZE Daily Holdings_AUTOLOAD'!G1673</f>
        <v>0</v>
      </c>
      <c r="F1671" s="4" t="e">
        <f>_xll.BDP(D1671&amp;" equity",$F$1)</f>
        <v>#NAME?</v>
      </c>
      <c r="G1671" s="4" t="e">
        <f>_xll.BDP(D1671&amp;" equity",$G$1)</f>
        <v>#NAME?</v>
      </c>
      <c r="H1671" s="4" t="e">
        <f>_xll.BDP(D1671&amp;" equity",$H$1)</f>
        <v>#NAME?</v>
      </c>
      <c r="J1671" s="4">
        <f t="shared" si="26"/>
        <v>0</v>
      </c>
    </row>
    <row r="1672" ht="15" customHeight="1" s="4" customFormat="1">
      <c r="D1672" s="4">
        <f>'EZE Daily Holdings_AUTOLOAD'!G1674</f>
        <v>0</v>
      </c>
      <c r="F1672" s="4" t="e">
        <f>_xll.BDP(D1672&amp;" equity",$F$1)</f>
        <v>#NAME?</v>
      </c>
      <c r="G1672" s="4" t="e">
        <f>_xll.BDP(D1672&amp;" equity",$G$1)</f>
        <v>#NAME?</v>
      </c>
      <c r="H1672" s="4" t="e">
        <f>_xll.BDP(D1672&amp;" equity",$H$1)</f>
        <v>#NAME?</v>
      </c>
      <c r="J1672" s="4">
        <f t="shared" si="26"/>
        <v>0</v>
      </c>
    </row>
    <row r="1673" ht="15" customHeight="1" s="4" customFormat="1">
      <c r="D1673" s="4">
        <f>'EZE Daily Holdings_AUTOLOAD'!G1675</f>
        <v>0</v>
      </c>
      <c r="F1673" s="4" t="e">
        <f>_xll.BDP(D1673&amp;" equity",$F$1)</f>
        <v>#NAME?</v>
      </c>
      <c r="G1673" s="4" t="e">
        <f>_xll.BDP(D1673&amp;" equity",$G$1)</f>
        <v>#NAME?</v>
      </c>
      <c r="H1673" s="4" t="e">
        <f>_xll.BDP(D1673&amp;" equity",$H$1)</f>
        <v>#NAME?</v>
      </c>
      <c r="J1673" s="4">
        <f t="shared" si="26"/>
        <v>0</v>
      </c>
    </row>
    <row r="1674" ht="15" customHeight="1" s="4" customFormat="1">
      <c r="D1674" s="4">
        <f>'EZE Daily Holdings_AUTOLOAD'!G1676</f>
        <v>0</v>
      </c>
      <c r="F1674" s="4" t="e">
        <f>_xll.BDP(D1674&amp;" equity",$F$1)</f>
        <v>#NAME?</v>
      </c>
      <c r="G1674" s="4" t="e">
        <f>_xll.BDP(D1674&amp;" equity",$G$1)</f>
        <v>#NAME?</v>
      </c>
      <c r="H1674" s="4" t="e">
        <f>_xll.BDP(D1674&amp;" equity",$H$1)</f>
        <v>#NAME?</v>
      </c>
      <c r="J1674" s="4">
        <f t="shared" si="26"/>
        <v>0</v>
      </c>
    </row>
    <row r="1675" ht="15" customHeight="1" s="4" customFormat="1">
      <c r="D1675" s="4">
        <f>'EZE Daily Holdings_AUTOLOAD'!G1677</f>
        <v>0</v>
      </c>
      <c r="F1675" s="4" t="e">
        <f>_xll.BDP(D1675&amp;" equity",$F$1)</f>
        <v>#NAME?</v>
      </c>
      <c r="G1675" s="4" t="e">
        <f>_xll.BDP(D1675&amp;" equity",$G$1)</f>
        <v>#NAME?</v>
      </c>
      <c r="H1675" s="4" t="e">
        <f>_xll.BDP(D1675&amp;" equity",$H$1)</f>
        <v>#NAME?</v>
      </c>
      <c r="J1675" s="4">
        <f t="shared" si="26"/>
        <v>0</v>
      </c>
    </row>
    <row r="1676" ht="15" customHeight="1" s="4" customFormat="1">
      <c r="D1676" s="4">
        <f>'EZE Daily Holdings_AUTOLOAD'!G1678</f>
        <v>0</v>
      </c>
      <c r="F1676" s="4" t="e">
        <f>_xll.BDP(D1676&amp;" equity",$F$1)</f>
        <v>#NAME?</v>
      </c>
      <c r="G1676" s="4" t="e">
        <f>_xll.BDP(D1676&amp;" equity",$G$1)</f>
        <v>#NAME?</v>
      </c>
      <c r="H1676" s="4" t="e">
        <f>_xll.BDP(D1676&amp;" equity",$H$1)</f>
        <v>#NAME?</v>
      </c>
      <c r="J1676" s="4">
        <f t="shared" si="26"/>
        <v>0</v>
      </c>
    </row>
    <row r="1677" ht="15" customHeight="1" s="4" customFormat="1">
      <c r="D1677" s="4">
        <f>'EZE Daily Holdings_AUTOLOAD'!G1679</f>
        <v>0</v>
      </c>
      <c r="F1677" s="4" t="e">
        <f>_xll.BDP(D1677&amp;" equity",$F$1)</f>
        <v>#NAME?</v>
      </c>
      <c r="G1677" s="4" t="e">
        <f>_xll.BDP(D1677&amp;" equity",$G$1)</f>
        <v>#NAME?</v>
      </c>
      <c r="H1677" s="4" t="e">
        <f>_xll.BDP(D1677&amp;" equity",$H$1)</f>
        <v>#NAME?</v>
      </c>
      <c r="J1677" s="4">
        <f t="shared" si="26"/>
        <v>0</v>
      </c>
    </row>
    <row r="1678" ht="15" customHeight="1" s="4" customFormat="1">
      <c r="D1678" s="4">
        <f>'EZE Daily Holdings_AUTOLOAD'!G1680</f>
        <v>0</v>
      </c>
      <c r="F1678" s="4" t="e">
        <f>_xll.BDP(D1678&amp;" equity",$F$1)</f>
        <v>#NAME?</v>
      </c>
      <c r="G1678" s="4" t="e">
        <f>_xll.BDP(D1678&amp;" equity",$G$1)</f>
        <v>#NAME?</v>
      </c>
      <c r="H1678" s="4" t="e">
        <f>_xll.BDP(D1678&amp;" equity",$H$1)</f>
        <v>#NAME?</v>
      </c>
      <c r="J1678" s="4">
        <f t="shared" si="26"/>
        <v>0</v>
      </c>
    </row>
    <row r="1679" ht="15" customHeight="1" s="4" customFormat="1">
      <c r="D1679" s="4">
        <f>'EZE Daily Holdings_AUTOLOAD'!G1681</f>
        <v>0</v>
      </c>
      <c r="F1679" s="4" t="e">
        <f>_xll.BDP(D1679&amp;" equity",$F$1)</f>
        <v>#NAME?</v>
      </c>
      <c r="G1679" s="4" t="e">
        <f>_xll.BDP(D1679&amp;" equity",$G$1)</f>
        <v>#NAME?</v>
      </c>
      <c r="H1679" s="4" t="e">
        <f>_xll.BDP(D1679&amp;" equity",$H$1)</f>
        <v>#NAME?</v>
      </c>
      <c r="J1679" s="4">
        <f t="shared" si="26"/>
        <v>0</v>
      </c>
    </row>
    <row r="1680" ht="15" customHeight="1" s="4" customFormat="1">
      <c r="D1680" s="4">
        <f>'EZE Daily Holdings_AUTOLOAD'!G1682</f>
        <v>0</v>
      </c>
      <c r="F1680" s="4" t="e">
        <f>_xll.BDP(D1680&amp;" equity",$F$1)</f>
        <v>#NAME?</v>
      </c>
      <c r="G1680" s="4" t="e">
        <f>_xll.BDP(D1680&amp;" equity",$G$1)</f>
        <v>#NAME?</v>
      </c>
      <c r="H1680" s="4" t="e">
        <f>_xll.BDP(D1680&amp;" equity",$H$1)</f>
        <v>#NAME?</v>
      </c>
      <c r="J1680" s="4">
        <f t="shared" si="26"/>
        <v>0</v>
      </c>
    </row>
    <row r="1681" ht="15" customHeight="1" s="4" customFormat="1">
      <c r="D1681" s="4">
        <f>'EZE Daily Holdings_AUTOLOAD'!G1683</f>
        <v>0</v>
      </c>
      <c r="F1681" s="4" t="e">
        <f>_xll.BDP(D1681&amp;" equity",$F$1)</f>
        <v>#NAME?</v>
      </c>
      <c r="G1681" s="4" t="e">
        <f>_xll.BDP(D1681&amp;" equity",$G$1)</f>
        <v>#NAME?</v>
      </c>
      <c r="H1681" s="4" t="e">
        <f>_xll.BDP(D1681&amp;" equity",$H$1)</f>
        <v>#NAME?</v>
      </c>
      <c r="J1681" s="4">
        <f t="shared" si="26"/>
        <v>0</v>
      </c>
    </row>
    <row r="1682" ht="15" customHeight="1" s="4" customFormat="1">
      <c r="D1682" s="4">
        <f>'EZE Daily Holdings_AUTOLOAD'!G1684</f>
        <v>0</v>
      </c>
      <c r="F1682" s="4" t="e">
        <f>_xll.BDP(D1682&amp;" equity",$F$1)</f>
        <v>#NAME?</v>
      </c>
      <c r="G1682" s="4" t="e">
        <f>_xll.BDP(D1682&amp;" equity",$G$1)</f>
        <v>#NAME?</v>
      </c>
      <c r="H1682" s="4" t="e">
        <f>_xll.BDP(D1682&amp;" equity",$H$1)</f>
        <v>#NAME?</v>
      </c>
      <c r="J1682" s="4">
        <f t="shared" si="26"/>
        <v>0</v>
      </c>
    </row>
    <row r="1683" ht="15" customHeight="1" s="4" customFormat="1">
      <c r="D1683" s="4">
        <f>'EZE Daily Holdings_AUTOLOAD'!G1685</f>
        <v>0</v>
      </c>
      <c r="F1683" s="4" t="e">
        <f>_xll.BDP(D1683&amp;" equity",$F$1)</f>
        <v>#NAME?</v>
      </c>
      <c r="G1683" s="4" t="e">
        <f>_xll.BDP(D1683&amp;" equity",$G$1)</f>
        <v>#NAME?</v>
      </c>
      <c r="H1683" s="4" t="e">
        <f>_xll.BDP(D1683&amp;" equity",$H$1)</f>
        <v>#NAME?</v>
      </c>
      <c r="J1683" s="4">
        <f t="shared" si="26"/>
        <v>0</v>
      </c>
    </row>
    <row r="1684" ht="15" customHeight="1" s="4" customFormat="1">
      <c r="D1684" s="4">
        <f>'EZE Daily Holdings_AUTOLOAD'!G1686</f>
        <v>0</v>
      </c>
      <c r="F1684" s="4" t="e">
        <f>_xll.BDP(D1684&amp;" equity",$F$1)</f>
        <v>#NAME?</v>
      </c>
      <c r="G1684" s="4" t="e">
        <f>_xll.BDP(D1684&amp;" equity",$G$1)</f>
        <v>#NAME?</v>
      </c>
      <c r="H1684" s="4" t="e">
        <f>_xll.BDP(D1684&amp;" equity",$H$1)</f>
        <v>#NAME?</v>
      </c>
      <c r="J1684" s="4">
        <f t="shared" si="26"/>
        <v>0</v>
      </c>
    </row>
    <row r="1685" ht="15" customHeight="1" s="4" customFormat="1">
      <c r="D1685" s="4">
        <f>'EZE Daily Holdings_AUTOLOAD'!G1687</f>
        <v>0</v>
      </c>
      <c r="F1685" s="4" t="e">
        <f>_xll.BDP(D1685&amp;" equity",$F$1)</f>
        <v>#NAME?</v>
      </c>
      <c r="G1685" s="4" t="e">
        <f>_xll.BDP(D1685&amp;" equity",$G$1)</f>
        <v>#NAME?</v>
      </c>
      <c r="H1685" s="4" t="e">
        <f>_xll.BDP(D1685&amp;" equity",$H$1)</f>
        <v>#NAME?</v>
      </c>
      <c r="J1685" s="4">
        <f t="shared" si="26"/>
        <v>0</v>
      </c>
    </row>
    <row r="1686" ht="15" customHeight="1" s="4" customFormat="1">
      <c r="D1686" s="4">
        <f>'EZE Daily Holdings_AUTOLOAD'!G1688</f>
        <v>0</v>
      </c>
      <c r="F1686" s="4" t="e">
        <f>_xll.BDP(D1686&amp;" equity",$F$1)</f>
        <v>#NAME?</v>
      </c>
      <c r="G1686" s="4" t="e">
        <f>_xll.BDP(D1686&amp;" equity",$G$1)</f>
        <v>#NAME?</v>
      </c>
      <c r="H1686" s="4" t="e">
        <f>_xll.BDP(D1686&amp;" equity",$H$1)</f>
        <v>#NAME?</v>
      </c>
      <c r="J1686" s="4">
        <f t="shared" si="26"/>
        <v>0</v>
      </c>
    </row>
    <row r="1687" ht="15" customHeight="1" s="4" customFormat="1">
      <c r="D1687" s="4">
        <f>'EZE Daily Holdings_AUTOLOAD'!G1689</f>
        <v>0</v>
      </c>
      <c r="F1687" s="4" t="e">
        <f>_xll.BDP(D1687&amp;" equity",$F$1)</f>
        <v>#NAME?</v>
      </c>
      <c r="G1687" s="4" t="e">
        <f>_xll.BDP(D1687&amp;" equity",$G$1)</f>
        <v>#NAME?</v>
      </c>
      <c r="H1687" s="4" t="e">
        <f>_xll.BDP(D1687&amp;" equity",$H$1)</f>
        <v>#NAME?</v>
      </c>
      <c r="J1687" s="4">
        <f t="shared" si="26"/>
        <v>0</v>
      </c>
    </row>
    <row r="1688" ht="15" customHeight="1" s="4" customFormat="1">
      <c r="D1688" s="4">
        <f>'EZE Daily Holdings_AUTOLOAD'!G1690</f>
        <v>0</v>
      </c>
      <c r="F1688" s="4" t="e">
        <f>_xll.BDP(D1688&amp;" equity",$F$1)</f>
        <v>#NAME?</v>
      </c>
      <c r="G1688" s="4" t="e">
        <f>_xll.BDP(D1688&amp;" equity",$G$1)</f>
        <v>#NAME?</v>
      </c>
      <c r="H1688" s="4" t="e">
        <f>_xll.BDP(D1688&amp;" equity",$H$1)</f>
        <v>#NAME?</v>
      </c>
      <c r="J1688" s="4">
        <f t="shared" si="26"/>
        <v>0</v>
      </c>
    </row>
    <row r="1689" ht="15" customHeight="1" s="4" customFormat="1">
      <c r="D1689" s="4">
        <f>'EZE Daily Holdings_AUTOLOAD'!G1691</f>
        <v>0</v>
      </c>
      <c r="F1689" s="4" t="e">
        <f>_xll.BDP(D1689&amp;" equity",$F$1)</f>
        <v>#NAME?</v>
      </c>
      <c r="G1689" s="4" t="e">
        <f>_xll.BDP(D1689&amp;" equity",$G$1)</f>
        <v>#NAME?</v>
      </c>
      <c r="H1689" s="4" t="e">
        <f>_xll.BDP(D1689&amp;" equity",$H$1)</f>
        <v>#NAME?</v>
      </c>
      <c r="J1689" s="4">
        <f t="shared" si="26"/>
        <v>0</v>
      </c>
    </row>
    <row r="1690" ht="15" customHeight="1" s="4" customFormat="1">
      <c r="D1690" s="4">
        <f>'EZE Daily Holdings_AUTOLOAD'!G1692</f>
        <v>0</v>
      </c>
      <c r="F1690" s="4" t="e">
        <f>_xll.BDP(D1690&amp;" equity",$F$1)</f>
        <v>#NAME?</v>
      </c>
      <c r="G1690" s="4" t="e">
        <f>_xll.BDP(D1690&amp;" equity",$G$1)</f>
        <v>#NAME?</v>
      </c>
      <c r="H1690" s="4" t="e">
        <f>_xll.BDP(D1690&amp;" equity",$H$1)</f>
        <v>#NAME?</v>
      </c>
      <c r="J1690" s="4">
        <f t="shared" si="26"/>
        <v>0</v>
      </c>
    </row>
    <row r="1691" ht="15" customHeight="1" s="4" customFormat="1">
      <c r="D1691" s="4">
        <f>'EZE Daily Holdings_AUTOLOAD'!G1693</f>
        <v>0</v>
      </c>
      <c r="F1691" s="4" t="e">
        <f>_xll.BDP(D1691&amp;" equity",$F$1)</f>
        <v>#NAME?</v>
      </c>
      <c r="G1691" s="4" t="e">
        <f>_xll.BDP(D1691&amp;" equity",$G$1)</f>
        <v>#NAME?</v>
      </c>
      <c r="H1691" s="4" t="e">
        <f>_xll.BDP(D1691&amp;" equity",$H$1)</f>
        <v>#NAME?</v>
      </c>
      <c r="J1691" s="4">
        <f t="shared" si="26"/>
        <v>0</v>
      </c>
    </row>
    <row r="1692" ht="15" customHeight="1" s="4" customFormat="1">
      <c r="D1692" s="4">
        <f>'EZE Daily Holdings_AUTOLOAD'!G1694</f>
        <v>0</v>
      </c>
      <c r="F1692" s="4" t="e">
        <f>_xll.BDP(D1692&amp;" equity",$F$1)</f>
        <v>#NAME?</v>
      </c>
      <c r="G1692" s="4" t="e">
        <f>_xll.BDP(D1692&amp;" equity",$G$1)</f>
        <v>#NAME?</v>
      </c>
      <c r="H1692" s="4" t="e">
        <f>_xll.BDP(D1692&amp;" equity",$H$1)</f>
        <v>#NAME?</v>
      </c>
      <c r="J1692" s="4">
        <f t="shared" si="26"/>
        <v>0</v>
      </c>
    </row>
    <row r="1693" ht="15" customHeight="1" s="4" customFormat="1">
      <c r="D1693" s="4">
        <f>'EZE Daily Holdings_AUTOLOAD'!G1695</f>
        <v>0</v>
      </c>
      <c r="F1693" s="4" t="e">
        <f>_xll.BDP(D1693&amp;" equity",$F$1)</f>
        <v>#NAME?</v>
      </c>
      <c r="G1693" s="4" t="e">
        <f>_xll.BDP(D1693&amp;" equity",$G$1)</f>
        <v>#NAME?</v>
      </c>
      <c r="H1693" s="4" t="e">
        <f>_xll.BDP(D1693&amp;" equity",$H$1)</f>
        <v>#NAME?</v>
      </c>
      <c r="J1693" s="4">
        <f t="shared" si="26"/>
        <v>0</v>
      </c>
    </row>
    <row r="1694" ht="15" customHeight="1" s="4" customFormat="1">
      <c r="D1694" s="4">
        <f>'EZE Daily Holdings_AUTOLOAD'!G1696</f>
        <v>0</v>
      </c>
      <c r="F1694" s="4" t="e">
        <f>_xll.BDP(D1694&amp;" equity",$F$1)</f>
        <v>#NAME?</v>
      </c>
      <c r="G1694" s="4" t="e">
        <f>_xll.BDP(D1694&amp;" equity",$G$1)</f>
        <v>#NAME?</v>
      </c>
      <c r="H1694" s="4" t="e">
        <f>_xll.BDP(D1694&amp;" equity",$H$1)</f>
        <v>#NAME?</v>
      </c>
      <c r="J1694" s="4">
        <f t="shared" si="26"/>
        <v>0</v>
      </c>
    </row>
    <row r="1695" ht="15" customHeight="1" s="4" customFormat="1">
      <c r="D1695" s="4">
        <f>'EZE Daily Holdings_AUTOLOAD'!G1697</f>
        <v>0</v>
      </c>
      <c r="F1695" s="4" t="e">
        <f>_xll.BDP(D1695&amp;" equity",$F$1)</f>
        <v>#NAME?</v>
      </c>
      <c r="G1695" s="4" t="e">
        <f>_xll.BDP(D1695&amp;" equity",$G$1)</f>
        <v>#NAME?</v>
      </c>
      <c r="H1695" s="4" t="e">
        <f>_xll.BDP(D1695&amp;" equity",$H$1)</f>
        <v>#NAME?</v>
      </c>
      <c r="J1695" s="4">
        <f t="shared" si="26"/>
        <v>0</v>
      </c>
    </row>
    <row r="1696" ht="15" customHeight="1" s="4" customFormat="1">
      <c r="D1696" s="4">
        <f>'EZE Daily Holdings_AUTOLOAD'!G1698</f>
        <v>0</v>
      </c>
      <c r="F1696" s="4" t="e">
        <f>_xll.BDP(D1696&amp;" equity",$F$1)</f>
        <v>#NAME?</v>
      </c>
      <c r="G1696" s="4" t="e">
        <f>_xll.BDP(D1696&amp;" equity",$G$1)</f>
        <v>#NAME?</v>
      </c>
      <c r="H1696" s="4" t="e">
        <f>_xll.BDP(D1696&amp;" equity",$H$1)</f>
        <v>#NAME?</v>
      </c>
      <c r="J1696" s="4">
        <f t="shared" si="26"/>
        <v>0</v>
      </c>
    </row>
    <row r="1697" ht="15" customHeight="1" s="4" customFormat="1">
      <c r="D1697" s="4">
        <f>'EZE Daily Holdings_AUTOLOAD'!G1699</f>
        <v>0</v>
      </c>
      <c r="F1697" s="4" t="e">
        <f>_xll.BDP(D1697&amp;" equity",$F$1)</f>
        <v>#NAME?</v>
      </c>
      <c r="G1697" s="4" t="e">
        <f>_xll.BDP(D1697&amp;" equity",$G$1)</f>
        <v>#NAME?</v>
      </c>
      <c r="H1697" s="4" t="e">
        <f>_xll.BDP(D1697&amp;" equity",$H$1)</f>
        <v>#NAME?</v>
      </c>
      <c r="J1697" s="4">
        <f t="shared" si="26"/>
        <v>0</v>
      </c>
    </row>
    <row r="1698" ht="15" customHeight="1" s="4" customFormat="1">
      <c r="D1698" s="4">
        <f>'EZE Daily Holdings_AUTOLOAD'!G1700</f>
        <v>0</v>
      </c>
      <c r="F1698" s="4" t="e">
        <f>_xll.BDP(D1698&amp;" equity",$F$1)</f>
        <v>#NAME?</v>
      </c>
      <c r="G1698" s="4" t="e">
        <f>_xll.BDP(D1698&amp;" equity",$G$1)</f>
        <v>#NAME?</v>
      </c>
      <c r="H1698" s="4" t="e">
        <f>_xll.BDP(D1698&amp;" equity",$H$1)</f>
        <v>#NAME?</v>
      </c>
      <c r="J1698" s="4">
        <f t="shared" si="26"/>
        <v>0</v>
      </c>
    </row>
    <row r="1699" ht="15" customHeight="1" s="4" customFormat="1">
      <c r="D1699" s="4">
        <f>'EZE Daily Holdings_AUTOLOAD'!G1701</f>
        <v>0</v>
      </c>
      <c r="F1699" s="4" t="e">
        <f>_xll.BDP(D1699&amp;" equity",$F$1)</f>
        <v>#NAME?</v>
      </c>
      <c r="G1699" s="4" t="e">
        <f>_xll.BDP(D1699&amp;" equity",$G$1)</f>
        <v>#NAME?</v>
      </c>
      <c r="H1699" s="4" t="e">
        <f>_xll.BDP(D1699&amp;" equity",$H$1)</f>
        <v>#NAME?</v>
      </c>
      <c r="J1699" s="4">
        <f t="shared" si="26"/>
        <v>0</v>
      </c>
    </row>
    <row r="1700" ht="15" customHeight="1" s="4" customFormat="1">
      <c r="D1700" s="4">
        <f>'EZE Daily Holdings_AUTOLOAD'!G1702</f>
        <v>0</v>
      </c>
      <c r="F1700" s="4" t="e">
        <f>_xll.BDP(D1700&amp;" equity",$F$1)</f>
        <v>#NAME?</v>
      </c>
      <c r="G1700" s="4" t="e">
        <f>_xll.BDP(D1700&amp;" equity",$G$1)</f>
        <v>#NAME?</v>
      </c>
      <c r="H1700" s="4" t="e">
        <f>_xll.BDP(D1700&amp;" equity",$H$1)</f>
        <v>#NAME?</v>
      </c>
      <c r="J1700" s="4">
        <f t="shared" si="26"/>
        <v>0</v>
      </c>
    </row>
    <row r="1701" ht="15" customHeight="1" s="4" customFormat="1">
      <c r="D1701" s="4">
        <f>'EZE Daily Holdings_AUTOLOAD'!G1703</f>
        <v>0</v>
      </c>
      <c r="F1701" s="4" t="e">
        <f>_xll.BDP(D1701&amp;" equity",$F$1)</f>
        <v>#NAME?</v>
      </c>
      <c r="G1701" s="4" t="e">
        <f>_xll.BDP(D1701&amp;" equity",$G$1)</f>
        <v>#NAME?</v>
      </c>
      <c r="H1701" s="4" t="e">
        <f>_xll.BDP(D1701&amp;" equity",$H$1)</f>
        <v>#NAME?</v>
      </c>
      <c r="J1701" s="4">
        <f t="shared" si="26"/>
        <v>0</v>
      </c>
    </row>
    <row r="1702" ht="15" customHeight="1" s="4" customFormat="1">
      <c r="D1702" s="4">
        <f>'EZE Daily Holdings_AUTOLOAD'!G1704</f>
        <v>0</v>
      </c>
      <c r="F1702" s="4" t="e">
        <f>_xll.BDP(D1702&amp;" equity",$F$1)</f>
        <v>#NAME?</v>
      </c>
      <c r="G1702" s="4" t="e">
        <f>_xll.BDP(D1702&amp;" equity",$G$1)</f>
        <v>#NAME?</v>
      </c>
      <c r="H1702" s="4" t="e">
        <f>_xll.BDP(D1702&amp;" equity",$H$1)</f>
        <v>#NAME?</v>
      </c>
      <c r="J1702" s="4">
        <f t="shared" si="26"/>
        <v>0</v>
      </c>
    </row>
    <row r="1703" ht="15" customHeight="1" s="4" customFormat="1">
      <c r="D1703" s="4">
        <f>'EZE Daily Holdings_AUTOLOAD'!G1705</f>
        <v>0</v>
      </c>
      <c r="F1703" s="4" t="e">
        <f>_xll.BDP(D1703&amp;" equity",$F$1)</f>
        <v>#NAME?</v>
      </c>
      <c r="G1703" s="4" t="e">
        <f>_xll.BDP(D1703&amp;" equity",$G$1)</f>
        <v>#NAME?</v>
      </c>
      <c r="H1703" s="4" t="e">
        <f>_xll.BDP(D1703&amp;" equity",$H$1)</f>
        <v>#NAME?</v>
      </c>
      <c r="J1703" s="4">
        <f t="shared" si="26"/>
        <v>0</v>
      </c>
    </row>
    <row r="1704" ht="15" customHeight="1" s="4" customFormat="1">
      <c r="D1704" s="4">
        <f>'EZE Daily Holdings_AUTOLOAD'!G1706</f>
        <v>0</v>
      </c>
      <c r="F1704" s="4" t="e">
        <f>_xll.BDP(D1704&amp;" equity",$F$1)</f>
        <v>#NAME?</v>
      </c>
      <c r="G1704" s="4" t="e">
        <f>_xll.BDP(D1704&amp;" equity",$G$1)</f>
        <v>#NAME?</v>
      </c>
      <c r="H1704" s="4" t="e">
        <f>_xll.BDP(D1704&amp;" equity",$H$1)</f>
        <v>#NAME?</v>
      </c>
      <c r="J1704" s="4">
        <f t="shared" si="26"/>
        <v>0</v>
      </c>
    </row>
    <row r="1705" ht="15" customHeight="1" s="4" customFormat="1">
      <c r="D1705" s="4">
        <f>'EZE Daily Holdings_AUTOLOAD'!G1707</f>
        <v>0</v>
      </c>
      <c r="F1705" s="4" t="e">
        <f>_xll.BDP(D1705&amp;" equity",$F$1)</f>
        <v>#NAME?</v>
      </c>
      <c r="G1705" s="4" t="e">
        <f>_xll.BDP(D1705&amp;" equity",$G$1)</f>
        <v>#NAME?</v>
      </c>
      <c r="H1705" s="4" t="e">
        <f>_xll.BDP(D1705&amp;" equity",$H$1)</f>
        <v>#NAME?</v>
      </c>
      <c r="J1705" s="4">
        <f t="shared" si="26"/>
        <v>0</v>
      </c>
    </row>
    <row r="1706" ht="15" customHeight="1" s="4" customFormat="1">
      <c r="D1706" s="4">
        <f>'EZE Daily Holdings_AUTOLOAD'!G1708</f>
        <v>0</v>
      </c>
      <c r="F1706" s="4" t="e">
        <f>_xll.BDP(D1706&amp;" equity",$F$1)</f>
        <v>#NAME?</v>
      </c>
      <c r="G1706" s="4" t="e">
        <f>_xll.BDP(D1706&amp;" equity",$G$1)</f>
        <v>#NAME?</v>
      </c>
      <c r="H1706" s="4" t="e">
        <f>_xll.BDP(D1706&amp;" equity",$H$1)</f>
        <v>#NAME?</v>
      </c>
      <c r="J1706" s="4">
        <f t="shared" si="26"/>
        <v>0</v>
      </c>
    </row>
    <row r="1707" ht="15" customHeight="1" s="4" customFormat="1">
      <c r="D1707" s="4">
        <f>'EZE Daily Holdings_AUTOLOAD'!G1709</f>
        <v>0</v>
      </c>
      <c r="F1707" s="4" t="e">
        <f>_xll.BDP(D1707&amp;" equity",$F$1)</f>
        <v>#NAME?</v>
      </c>
      <c r="G1707" s="4" t="e">
        <f>_xll.BDP(D1707&amp;" equity",$G$1)</f>
        <v>#NAME?</v>
      </c>
      <c r="H1707" s="4" t="e">
        <f>_xll.BDP(D1707&amp;" equity",$H$1)</f>
        <v>#NAME?</v>
      </c>
      <c r="J1707" s="4">
        <f t="shared" si="26"/>
        <v>0</v>
      </c>
    </row>
    <row r="1708" ht="15" customHeight="1" s="4" customFormat="1">
      <c r="D1708" s="4">
        <f>'EZE Daily Holdings_AUTOLOAD'!G1710</f>
        <v>0</v>
      </c>
      <c r="F1708" s="4" t="e">
        <f>_xll.BDP(D1708&amp;" equity",$F$1)</f>
        <v>#NAME?</v>
      </c>
      <c r="G1708" s="4" t="e">
        <f>_xll.BDP(D1708&amp;" equity",$G$1)</f>
        <v>#NAME?</v>
      </c>
      <c r="H1708" s="4" t="e">
        <f>_xll.BDP(D1708&amp;" equity",$H$1)</f>
        <v>#NAME?</v>
      </c>
      <c r="J1708" s="4">
        <f t="shared" si="26"/>
        <v>0</v>
      </c>
    </row>
    <row r="1709" ht="15" customHeight="1" s="4" customFormat="1">
      <c r="D1709" s="4">
        <f>'EZE Daily Holdings_AUTOLOAD'!G1711</f>
        <v>0</v>
      </c>
      <c r="F1709" s="4" t="e">
        <f>_xll.BDP(D1709&amp;" equity",$F$1)</f>
        <v>#NAME?</v>
      </c>
      <c r="G1709" s="4" t="e">
        <f>_xll.BDP(D1709&amp;" equity",$G$1)</f>
        <v>#NAME?</v>
      </c>
      <c r="H1709" s="4" t="e">
        <f>_xll.BDP(D1709&amp;" equity",$H$1)</f>
        <v>#NAME?</v>
      </c>
      <c r="J1709" s="4">
        <f t="shared" si="26"/>
        <v>0</v>
      </c>
    </row>
    <row r="1710" ht="15" customHeight="1" s="4" customFormat="1">
      <c r="D1710" s="4">
        <f>'EZE Daily Holdings_AUTOLOAD'!G1712</f>
        <v>0</v>
      </c>
      <c r="F1710" s="4" t="e">
        <f>_xll.BDP(D1710&amp;" equity",$F$1)</f>
        <v>#NAME?</v>
      </c>
      <c r="G1710" s="4" t="e">
        <f>_xll.BDP(D1710&amp;" equity",$G$1)</f>
        <v>#NAME?</v>
      </c>
      <c r="H1710" s="4" t="e">
        <f>_xll.BDP(D1710&amp;" equity",$H$1)</f>
        <v>#NAME?</v>
      </c>
      <c r="J1710" s="4">
        <f t="shared" si="26"/>
        <v>0</v>
      </c>
    </row>
    <row r="1711" ht="15" customHeight="1" s="4" customFormat="1">
      <c r="D1711" s="4">
        <f>'EZE Daily Holdings_AUTOLOAD'!G1713</f>
        <v>0</v>
      </c>
      <c r="F1711" s="4" t="e">
        <f>_xll.BDP(D1711&amp;" equity",$F$1)</f>
        <v>#NAME?</v>
      </c>
      <c r="G1711" s="4" t="e">
        <f>_xll.BDP(D1711&amp;" equity",$G$1)</f>
        <v>#NAME?</v>
      </c>
      <c r="H1711" s="4" t="e">
        <f>_xll.BDP(D1711&amp;" equity",$H$1)</f>
        <v>#NAME?</v>
      </c>
      <c r="J1711" s="4">
        <f t="shared" si="26"/>
        <v>0</v>
      </c>
    </row>
    <row r="1712" ht="15" customHeight="1" s="4" customFormat="1">
      <c r="D1712" s="4">
        <f>'EZE Daily Holdings_AUTOLOAD'!G1714</f>
        <v>0</v>
      </c>
      <c r="F1712" s="4" t="e">
        <f>_xll.BDP(D1712&amp;" equity",$F$1)</f>
        <v>#NAME?</v>
      </c>
      <c r="G1712" s="4" t="e">
        <f>_xll.BDP(D1712&amp;" equity",$G$1)</f>
        <v>#NAME?</v>
      </c>
      <c r="H1712" s="4" t="e">
        <f>_xll.BDP(D1712&amp;" equity",$H$1)</f>
        <v>#NAME?</v>
      </c>
      <c r="J1712" s="4">
        <f t="shared" si="26"/>
        <v>0</v>
      </c>
    </row>
    <row r="1713" ht="15" customHeight="1" s="4" customFormat="1">
      <c r="D1713" s="4">
        <f>'EZE Daily Holdings_AUTOLOAD'!G1715</f>
        <v>0</v>
      </c>
      <c r="F1713" s="4" t="e">
        <f>_xll.BDP(D1713&amp;" equity",$F$1)</f>
        <v>#NAME?</v>
      </c>
      <c r="G1713" s="4" t="e">
        <f>_xll.BDP(D1713&amp;" equity",$G$1)</f>
        <v>#NAME?</v>
      </c>
      <c r="H1713" s="4" t="e">
        <f>_xll.BDP(D1713&amp;" equity",$H$1)</f>
        <v>#NAME?</v>
      </c>
      <c r="J1713" s="4">
        <f t="shared" si="26"/>
        <v>0</v>
      </c>
    </row>
    <row r="1714" ht="15" customHeight="1" s="4" customFormat="1">
      <c r="D1714" s="4">
        <f>'EZE Daily Holdings_AUTOLOAD'!G1716</f>
        <v>0</v>
      </c>
      <c r="F1714" s="4" t="e">
        <f>_xll.BDP(D1714&amp;" equity",$F$1)</f>
        <v>#NAME?</v>
      </c>
      <c r="G1714" s="4" t="e">
        <f>_xll.BDP(D1714&amp;" equity",$G$1)</f>
        <v>#NAME?</v>
      </c>
      <c r="H1714" s="4" t="e">
        <f>_xll.BDP(D1714&amp;" equity",$H$1)</f>
        <v>#NAME?</v>
      </c>
      <c r="J1714" s="4">
        <f t="shared" si="26"/>
        <v>0</v>
      </c>
    </row>
    <row r="1715" ht="15" customHeight="1" s="4" customFormat="1">
      <c r="D1715" s="4">
        <f>'EZE Daily Holdings_AUTOLOAD'!G1717</f>
        <v>0</v>
      </c>
      <c r="F1715" s="4" t="e">
        <f>_xll.BDP(D1715&amp;" equity",$F$1)</f>
        <v>#NAME?</v>
      </c>
      <c r="G1715" s="4" t="e">
        <f>_xll.BDP(D1715&amp;" equity",$G$1)</f>
        <v>#NAME?</v>
      </c>
      <c r="H1715" s="4" t="e">
        <f>_xll.BDP(D1715&amp;" equity",$H$1)</f>
        <v>#NAME?</v>
      </c>
      <c r="J1715" s="4">
        <f t="shared" si="26"/>
        <v>0</v>
      </c>
    </row>
    <row r="1716" ht="15" customHeight="1" s="4" customFormat="1">
      <c r="D1716" s="4">
        <f>'EZE Daily Holdings_AUTOLOAD'!G1718</f>
        <v>0</v>
      </c>
      <c r="F1716" s="4" t="e">
        <f>_xll.BDP(D1716&amp;" equity",$F$1)</f>
        <v>#NAME?</v>
      </c>
      <c r="G1716" s="4" t="e">
        <f>_xll.BDP(D1716&amp;" equity",$G$1)</f>
        <v>#NAME?</v>
      </c>
      <c r="H1716" s="4" t="e">
        <f>_xll.BDP(D1716&amp;" equity",$H$1)</f>
        <v>#NAME?</v>
      </c>
      <c r="J1716" s="4">
        <f t="shared" si="26"/>
        <v>0</v>
      </c>
    </row>
    <row r="1717" ht="15" customHeight="1" s="4" customFormat="1">
      <c r="D1717" s="4">
        <f>'EZE Daily Holdings_AUTOLOAD'!G1719</f>
        <v>0</v>
      </c>
      <c r="F1717" s="4" t="e">
        <f>_xll.BDP(D1717&amp;" equity",$F$1)</f>
        <v>#NAME?</v>
      </c>
      <c r="G1717" s="4" t="e">
        <f>_xll.BDP(D1717&amp;" equity",$G$1)</f>
        <v>#NAME?</v>
      </c>
      <c r="H1717" s="4" t="e">
        <f>_xll.BDP(D1717&amp;" equity",$H$1)</f>
        <v>#NAME?</v>
      </c>
      <c r="J1717" s="4">
        <f t="shared" si="26"/>
        <v>0</v>
      </c>
    </row>
    <row r="1718" ht="15" customHeight="1" s="4" customFormat="1">
      <c r="D1718" s="4">
        <f>'EZE Daily Holdings_AUTOLOAD'!G1720</f>
        <v>0</v>
      </c>
      <c r="F1718" s="4" t="e">
        <f>_xll.BDP(D1718&amp;" equity",$F$1)</f>
        <v>#NAME?</v>
      </c>
      <c r="G1718" s="4" t="e">
        <f>_xll.BDP(D1718&amp;" equity",$G$1)</f>
        <v>#NAME?</v>
      </c>
      <c r="H1718" s="4" t="e">
        <f>_xll.BDP(D1718&amp;" equity",$H$1)</f>
        <v>#NAME?</v>
      </c>
      <c r="J1718" s="4">
        <f t="shared" si="26"/>
        <v>0</v>
      </c>
    </row>
    <row r="1719" ht="15" customHeight="1" s="4" customFormat="1">
      <c r="D1719" s="4">
        <f>'EZE Daily Holdings_AUTOLOAD'!G1721</f>
        <v>0</v>
      </c>
      <c r="F1719" s="4" t="e">
        <f>_xll.BDP(D1719&amp;" equity",$F$1)</f>
        <v>#NAME?</v>
      </c>
      <c r="G1719" s="4" t="e">
        <f>_xll.BDP(D1719&amp;" equity",$G$1)</f>
        <v>#NAME?</v>
      </c>
      <c r="H1719" s="4" t="e">
        <f>_xll.BDP(D1719&amp;" equity",$H$1)</f>
        <v>#NAME?</v>
      </c>
      <c r="J1719" s="4">
        <f t="shared" si="26"/>
        <v>0</v>
      </c>
    </row>
    <row r="1720" ht="15" customHeight="1" s="4" customFormat="1">
      <c r="D1720" s="4">
        <f>'EZE Daily Holdings_AUTOLOAD'!G1722</f>
        <v>0</v>
      </c>
      <c r="F1720" s="4" t="e">
        <f>_xll.BDP(D1720&amp;" equity",$F$1)</f>
        <v>#NAME?</v>
      </c>
      <c r="G1720" s="4" t="e">
        <f>_xll.BDP(D1720&amp;" equity",$G$1)</f>
        <v>#NAME?</v>
      </c>
      <c r="H1720" s="4" t="e">
        <f>_xll.BDP(D1720&amp;" equity",$H$1)</f>
        <v>#NAME?</v>
      </c>
      <c r="J1720" s="4">
        <f t="shared" si="26"/>
        <v>0</v>
      </c>
    </row>
    <row r="1721" ht="15" customHeight="1" s="4" customFormat="1">
      <c r="D1721" s="4">
        <f>'EZE Daily Holdings_AUTOLOAD'!G1723</f>
        <v>0</v>
      </c>
      <c r="F1721" s="4" t="e">
        <f>_xll.BDP(D1721&amp;" equity",$F$1)</f>
        <v>#NAME?</v>
      </c>
      <c r="G1721" s="4" t="e">
        <f>_xll.BDP(D1721&amp;" equity",$G$1)</f>
        <v>#NAME?</v>
      </c>
      <c r="H1721" s="4" t="e">
        <f>_xll.BDP(D1721&amp;" equity",$H$1)</f>
        <v>#NAME?</v>
      </c>
      <c r="J1721" s="4">
        <f t="shared" si="26"/>
        <v>0</v>
      </c>
    </row>
    <row r="1722" ht="15" customHeight="1" s="4" customFormat="1">
      <c r="D1722" s="4">
        <f>'EZE Daily Holdings_AUTOLOAD'!G1724</f>
        <v>0</v>
      </c>
      <c r="F1722" s="4" t="e">
        <f>_xll.BDP(D1722&amp;" equity",$F$1)</f>
        <v>#NAME?</v>
      </c>
      <c r="G1722" s="4" t="e">
        <f>_xll.BDP(D1722&amp;" equity",$G$1)</f>
        <v>#NAME?</v>
      </c>
      <c r="H1722" s="4" t="e">
        <f>_xll.BDP(D1722&amp;" equity",$H$1)</f>
        <v>#NAME?</v>
      </c>
      <c r="J1722" s="4">
        <f t="shared" si="26"/>
        <v>0</v>
      </c>
    </row>
    <row r="1723" ht="15" customHeight="1" s="4" customFormat="1">
      <c r="D1723" s="4">
        <f>'EZE Daily Holdings_AUTOLOAD'!G1725</f>
        <v>0</v>
      </c>
      <c r="F1723" s="4" t="e">
        <f>_xll.BDP(D1723&amp;" equity",$F$1)</f>
        <v>#NAME?</v>
      </c>
      <c r="G1723" s="4" t="e">
        <f>_xll.BDP(D1723&amp;" equity",$G$1)</f>
        <v>#NAME?</v>
      </c>
      <c r="H1723" s="4" t="e">
        <f>_xll.BDP(D1723&amp;" equity",$H$1)</f>
        <v>#NAME?</v>
      </c>
      <c r="J1723" s="4">
        <f t="shared" si="26"/>
        <v>0</v>
      </c>
    </row>
    <row r="1724" ht="15" customHeight="1" s="4" customFormat="1">
      <c r="D1724" s="4">
        <f>'EZE Daily Holdings_AUTOLOAD'!G1726</f>
        <v>0</v>
      </c>
      <c r="F1724" s="4" t="e">
        <f>_xll.BDP(D1724&amp;" equity",$F$1)</f>
        <v>#NAME?</v>
      </c>
      <c r="G1724" s="4" t="e">
        <f>_xll.BDP(D1724&amp;" equity",$G$1)</f>
        <v>#NAME?</v>
      </c>
      <c r="H1724" s="4" t="e">
        <f>_xll.BDP(D1724&amp;" equity",$H$1)</f>
        <v>#NAME?</v>
      </c>
      <c r="J1724" s="4">
        <f t="shared" si="26"/>
        <v>0</v>
      </c>
    </row>
    <row r="1725" ht="15" customHeight="1" s="4" customFormat="1">
      <c r="D1725" s="4">
        <f>'EZE Daily Holdings_AUTOLOAD'!G1727</f>
        <v>0</v>
      </c>
      <c r="F1725" s="4" t="e">
        <f>_xll.BDP(D1725&amp;" equity",$F$1)</f>
        <v>#NAME?</v>
      </c>
      <c r="G1725" s="4" t="e">
        <f>_xll.BDP(D1725&amp;" equity",$G$1)</f>
        <v>#NAME?</v>
      </c>
      <c r="H1725" s="4" t="e">
        <f>_xll.BDP(D1725&amp;" equity",$H$1)</f>
        <v>#NAME?</v>
      </c>
      <c r="J1725" s="4">
        <f t="shared" si="26"/>
        <v>0</v>
      </c>
    </row>
    <row r="1726" ht="15" customHeight="1" s="4" customFormat="1">
      <c r="D1726" s="4">
        <f>'EZE Daily Holdings_AUTOLOAD'!G1728</f>
        <v>0</v>
      </c>
      <c r="F1726" s="4" t="e">
        <f>_xll.BDP(D1726&amp;" equity",$F$1)</f>
        <v>#NAME?</v>
      </c>
      <c r="G1726" s="4" t="e">
        <f>_xll.BDP(D1726&amp;" equity",$G$1)</f>
        <v>#NAME?</v>
      </c>
      <c r="H1726" s="4" t="e">
        <f>_xll.BDP(D1726&amp;" equity",$H$1)</f>
        <v>#NAME?</v>
      </c>
      <c r="J1726" s="4">
        <f t="shared" si="26"/>
        <v>0</v>
      </c>
    </row>
    <row r="1727" ht="15" customHeight="1" s="4" customFormat="1">
      <c r="D1727" s="4">
        <f>'EZE Daily Holdings_AUTOLOAD'!G1729</f>
        <v>0</v>
      </c>
      <c r="F1727" s="4" t="e">
        <f>_xll.BDP(D1727&amp;" equity",$F$1)</f>
        <v>#NAME?</v>
      </c>
      <c r="G1727" s="4" t="e">
        <f>_xll.BDP(D1727&amp;" equity",$G$1)</f>
        <v>#NAME?</v>
      </c>
      <c r="H1727" s="4" t="e">
        <f>_xll.BDP(D1727&amp;" equity",$H$1)</f>
        <v>#NAME?</v>
      </c>
      <c r="J1727" s="4">
        <f t="shared" si="26"/>
        <v>0</v>
      </c>
    </row>
    <row r="1728" ht="15" customHeight="1" s="4" customFormat="1">
      <c r="D1728" s="4">
        <f>'EZE Daily Holdings_AUTOLOAD'!G1730</f>
        <v>0</v>
      </c>
      <c r="F1728" s="4" t="e">
        <f>_xll.BDP(D1728&amp;" equity",$F$1)</f>
        <v>#NAME?</v>
      </c>
      <c r="G1728" s="4" t="e">
        <f>_xll.BDP(D1728&amp;" equity",$G$1)</f>
        <v>#NAME?</v>
      </c>
      <c r="H1728" s="4" t="e">
        <f>_xll.BDP(D1728&amp;" equity",$H$1)</f>
        <v>#NAME?</v>
      </c>
      <c r="J1728" s="4">
        <f t="shared" si="26"/>
        <v>0</v>
      </c>
    </row>
    <row r="1729" ht="15" customHeight="1" s="4" customFormat="1">
      <c r="D1729" s="4">
        <f>'EZE Daily Holdings_AUTOLOAD'!G1731</f>
        <v>0</v>
      </c>
      <c r="F1729" s="4" t="e">
        <f>_xll.BDP(D1729&amp;" equity",$F$1)</f>
        <v>#NAME?</v>
      </c>
      <c r="G1729" s="4" t="e">
        <f>_xll.BDP(D1729&amp;" equity",$G$1)</f>
        <v>#NAME?</v>
      </c>
      <c r="H1729" s="4" t="e">
        <f>_xll.BDP(D1729&amp;" equity",$H$1)</f>
        <v>#NAME?</v>
      </c>
      <c r="J1729" s="4">
        <f t="shared" si="26"/>
        <v>0</v>
      </c>
    </row>
    <row r="1730" ht="15" customHeight="1" s="4" customFormat="1">
      <c r="D1730" s="4">
        <f>'EZE Daily Holdings_AUTOLOAD'!G1732</f>
        <v>0</v>
      </c>
      <c r="F1730" s="4" t="e">
        <f>_xll.BDP(D1730&amp;" equity",$F$1)</f>
        <v>#NAME?</v>
      </c>
      <c r="G1730" s="4" t="e">
        <f>_xll.BDP(D1730&amp;" equity",$G$1)</f>
        <v>#NAME?</v>
      </c>
      <c r="H1730" s="4" t="e">
        <f>_xll.BDP(D1730&amp;" equity",$H$1)</f>
        <v>#NAME?</v>
      </c>
      <c r="J1730" s="4">
        <f t="shared" si="26"/>
        <v>0</v>
      </c>
    </row>
    <row r="1731" ht="15" customHeight="1" s="4" customFormat="1">
      <c r="D1731" s="4">
        <f>'EZE Daily Holdings_AUTOLOAD'!G1733</f>
        <v>0</v>
      </c>
      <c r="F1731" s="4" t="e">
        <f>_xll.BDP(D1731&amp;" equity",$F$1)</f>
        <v>#NAME?</v>
      </c>
      <c r="G1731" s="4" t="e">
        <f>_xll.BDP(D1731&amp;" equity",$G$1)</f>
        <v>#NAME?</v>
      </c>
      <c r="H1731" s="4" t="e">
        <f>_xll.BDP(D1731&amp;" equity",$H$1)</f>
        <v>#NAME?</v>
      </c>
      <c r="J1731" s="4">
        <f ref="J1731:J1794" t="shared" si="27">D1731</f>
        <v>0</v>
      </c>
    </row>
    <row r="1732" ht="15" customHeight="1" s="4" customFormat="1">
      <c r="D1732" s="4">
        <f>'EZE Daily Holdings_AUTOLOAD'!G1734</f>
        <v>0</v>
      </c>
      <c r="F1732" s="4" t="e">
        <f>_xll.BDP(D1732&amp;" equity",$F$1)</f>
        <v>#NAME?</v>
      </c>
      <c r="G1732" s="4" t="e">
        <f>_xll.BDP(D1732&amp;" equity",$G$1)</f>
        <v>#NAME?</v>
      </c>
      <c r="H1732" s="4" t="e">
        <f>_xll.BDP(D1732&amp;" equity",$H$1)</f>
        <v>#NAME?</v>
      </c>
      <c r="J1732" s="4">
        <f t="shared" si="27"/>
        <v>0</v>
      </c>
    </row>
    <row r="1733" ht="15" customHeight="1" s="4" customFormat="1">
      <c r="D1733" s="4">
        <f>'EZE Daily Holdings_AUTOLOAD'!G1735</f>
        <v>0</v>
      </c>
      <c r="F1733" s="4" t="e">
        <f>_xll.BDP(D1733&amp;" equity",$F$1)</f>
        <v>#NAME?</v>
      </c>
      <c r="G1733" s="4" t="e">
        <f>_xll.BDP(D1733&amp;" equity",$G$1)</f>
        <v>#NAME?</v>
      </c>
      <c r="H1733" s="4" t="e">
        <f>_xll.BDP(D1733&amp;" equity",$H$1)</f>
        <v>#NAME?</v>
      </c>
      <c r="J1733" s="4">
        <f t="shared" si="27"/>
        <v>0</v>
      </c>
    </row>
    <row r="1734" ht="15" customHeight="1" s="4" customFormat="1">
      <c r="D1734" s="4">
        <f>'EZE Daily Holdings_AUTOLOAD'!G1736</f>
        <v>0</v>
      </c>
      <c r="F1734" s="4" t="e">
        <f>_xll.BDP(D1734&amp;" equity",$F$1)</f>
        <v>#NAME?</v>
      </c>
      <c r="G1734" s="4" t="e">
        <f>_xll.BDP(D1734&amp;" equity",$G$1)</f>
        <v>#NAME?</v>
      </c>
      <c r="H1734" s="4" t="e">
        <f>_xll.BDP(D1734&amp;" equity",$H$1)</f>
        <v>#NAME?</v>
      </c>
      <c r="J1734" s="4">
        <f t="shared" si="27"/>
        <v>0</v>
      </c>
    </row>
    <row r="1735" ht="15" customHeight="1" s="4" customFormat="1">
      <c r="D1735" s="4">
        <f>'EZE Daily Holdings_AUTOLOAD'!G1737</f>
        <v>0</v>
      </c>
      <c r="F1735" s="4" t="e">
        <f>_xll.BDP(D1735&amp;" equity",$F$1)</f>
        <v>#NAME?</v>
      </c>
      <c r="G1735" s="4" t="e">
        <f>_xll.BDP(D1735&amp;" equity",$G$1)</f>
        <v>#NAME?</v>
      </c>
      <c r="H1735" s="4" t="e">
        <f>_xll.BDP(D1735&amp;" equity",$H$1)</f>
        <v>#NAME?</v>
      </c>
      <c r="J1735" s="4">
        <f t="shared" si="27"/>
        <v>0</v>
      </c>
    </row>
    <row r="1736" ht="15" customHeight="1" s="4" customFormat="1">
      <c r="D1736" s="4">
        <f>'EZE Daily Holdings_AUTOLOAD'!G1738</f>
        <v>0</v>
      </c>
      <c r="F1736" s="4" t="e">
        <f>_xll.BDP(D1736&amp;" equity",$F$1)</f>
        <v>#NAME?</v>
      </c>
      <c r="G1736" s="4" t="e">
        <f>_xll.BDP(D1736&amp;" equity",$G$1)</f>
        <v>#NAME?</v>
      </c>
      <c r="H1736" s="4" t="e">
        <f>_xll.BDP(D1736&amp;" equity",$H$1)</f>
        <v>#NAME?</v>
      </c>
      <c r="J1736" s="4">
        <f t="shared" si="27"/>
        <v>0</v>
      </c>
    </row>
    <row r="1737" ht="15" customHeight="1" s="4" customFormat="1">
      <c r="D1737" s="4">
        <f>'EZE Daily Holdings_AUTOLOAD'!G1739</f>
        <v>0</v>
      </c>
      <c r="F1737" s="4" t="e">
        <f>_xll.BDP(D1737&amp;" equity",$F$1)</f>
        <v>#NAME?</v>
      </c>
      <c r="G1737" s="4" t="e">
        <f>_xll.BDP(D1737&amp;" equity",$G$1)</f>
        <v>#NAME?</v>
      </c>
      <c r="H1737" s="4" t="e">
        <f>_xll.BDP(D1737&amp;" equity",$H$1)</f>
        <v>#NAME?</v>
      </c>
      <c r="J1737" s="4">
        <f t="shared" si="27"/>
        <v>0</v>
      </c>
    </row>
    <row r="1738" ht="15" customHeight="1" s="4" customFormat="1">
      <c r="D1738" s="4">
        <f>'EZE Daily Holdings_AUTOLOAD'!G1740</f>
        <v>0</v>
      </c>
      <c r="F1738" s="4" t="e">
        <f>_xll.BDP(D1738&amp;" equity",$F$1)</f>
        <v>#NAME?</v>
      </c>
      <c r="G1738" s="4" t="e">
        <f>_xll.BDP(D1738&amp;" equity",$G$1)</f>
        <v>#NAME?</v>
      </c>
      <c r="H1738" s="4" t="e">
        <f>_xll.BDP(D1738&amp;" equity",$H$1)</f>
        <v>#NAME?</v>
      </c>
      <c r="J1738" s="4">
        <f t="shared" si="27"/>
        <v>0</v>
      </c>
    </row>
    <row r="1739" ht="15" customHeight="1" s="4" customFormat="1">
      <c r="D1739" s="4">
        <f>'EZE Daily Holdings_AUTOLOAD'!G1741</f>
        <v>0</v>
      </c>
      <c r="F1739" s="4" t="e">
        <f>_xll.BDP(D1739&amp;" equity",$F$1)</f>
        <v>#NAME?</v>
      </c>
      <c r="G1739" s="4" t="e">
        <f>_xll.BDP(D1739&amp;" equity",$G$1)</f>
        <v>#NAME?</v>
      </c>
      <c r="H1739" s="4" t="e">
        <f>_xll.BDP(D1739&amp;" equity",$H$1)</f>
        <v>#NAME?</v>
      </c>
      <c r="J1739" s="4">
        <f t="shared" si="27"/>
        <v>0</v>
      </c>
    </row>
    <row r="1740" ht="15" customHeight="1" s="4" customFormat="1">
      <c r="D1740" s="4">
        <f>'EZE Daily Holdings_AUTOLOAD'!G1742</f>
        <v>0</v>
      </c>
      <c r="F1740" s="4" t="e">
        <f>_xll.BDP(D1740&amp;" equity",$F$1)</f>
        <v>#NAME?</v>
      </c>
      <c r="G1740" s="4" t="e">
        <f>_xll.BDP(D1740&amp;" equity",$G$1)</f>
        <v>#NAME?</v>
      </c>
      <c r="H1740" s="4" t="e">
        <f>_xll.BDP(D1740&amp;" equity",$H$1)</f>
        <v>#NAME?</v>
      </c>
      <c r="J1740" s="4">
        <f t="shared" si="27"/>
        <v>0</v>
      </c>
    </row>
    <row r="1741" ht="15" customHeight="1" s="4" customFormat="1">
      <c r="D1741" s="4">
        <f>'EZE Daily Holdings_AUTOLOAD'!G1743</f>
        <v>0</v>
      </c>
      <c r="F1741" s="4" t="e">
        <f>_xll.BDP(D1741&amp;" equity",$F$1)</f>
        <v>#NAME?</v>
      </c>
      <c r="G1741" s="4" t="e">
        <f>_xll.BDP(D1741&amp;" equity",$G$1)</f>
        <v>#NAME?</v>
      </c>
      <c r="H1741" s="4" t="e">
        <f>_xll.BDP(D1741&amp;" equity",$H$1)</f>
        <v>#NAME?</v>
      </c>
      <c r="J1741" s="4">
        <f t="shared" si="27"/>
        <v>0</v>
      </c>
    </row>
    <row r="1742" ht="15" customHeight="1" s="4" customFormat="1">
      <c r="D1742" s="4">
        <f>'EZE Daily Holdings_AUTOLOAD'!G1744</f>
        <v>0</v>
      </c>
      <c r="F1742" s="4" t="e">
        <f>_xll.BDP(D1742&amp;" equity",$F$1)</f>
        <v>#NAME?</v>
      </c>
      <c r="G1742" s="4" t="e">
        <f>_xll.BDP(D1742&amp;" equity",$G$1)</f>
        <v>#NAME?</v>
      </c>
      <c r="H1742" s="4" t="e">
        <f>_xll.BDP(D1742&amp;" equity",$H$1)</f>
        <v>#NAME?</v>
      </c>
      <c r="J1742" s="4">
        <f t="shared" si="27"/>
        <v>0</v>
      </c>
    </row>
    <row r="1743" ht="15" customHeight="1" s="4" customFormat="1">
      <c r="D1743" s="4">
        <f>'EZE Daily Holdings_AUTOLOAD'!G1745</f>
        <v>0</v>
      </c>
      <c r="F1743" s="4" t="e">
        <f>_xll.BDP(D1743&amp;" equity",$F$1)</f>
        <v>#NAME?</v>
      </c>
      <c r="G1743" s="4" t="e">
        <f>_xll.BDP(D1743&amp;" equity",$G$1)</f>
        <v>#NAME?</v>
      </c>
      <c r="H1743" s="4" t="e">
        <f>_xll.BDP(D1743&amp;" equity",$H$1)</f>
        <v>#NAME?</v>
      </c>
      <c r="J1743" s="4">
        <f t="shared" si="27"/>
        <v>0</v>
      </c>
    </row>
    <row r="1744" ht="15" customHeight="1" s="4" customFormat="1">
      <c r="D1744" s="4">
        <f>'EZE Daily Holdings_AUTOLOAD'!G1746</f>
        <v>0</v>
      </c>
      <c r="F1744" s="4" t="e">
        <f>_xll.BDP(D1744&amp;" equity",$F$1)</f>
        <v>#NAME?</v>
      </c>
      <c r="G1744" s="4" t="e">
        <f>_xll.BDP(D1744&amp;" equity",$G$1)</f>
        <v>#NAME?</v>
      </c>
      <c r="H1744" s="4" t="e">
        <f>_xll.BDP(D1744&amp;" equity",$H$1)</f>
        <v>#NAME?</v>
      </c>
      <c r="J1744" s="4">
        <f t="shared" si="27"/>
        <v>0</v>
      </c>
    </row>
    <row r="1745" ht="15" customHeight="1" s="4" customFormat="1">
      <c r="D1745" s="4">
        <f>'EZE Daily Holdings_AUTOLOAD'!G1747</f>
        <v>0</v>
      </c>
      <c r="F1745" s="4" t="e">
        <f>_xll.BDP(D1745&amp;" equity",$F$1)</f>
        <v>#NAME?</v>
      </c>
      <c r="G1745" s="4" t="e">
        <f>_xll.BDP(D1745&amp;" equity",$G$1)</f>
        <v>#NAME?</v>
      </c>
      <c r="H1745" s="4" t="e">
        <f>_xll.BDP(D1745&amp;" equity",$H$1)</f>
        <v>#NAME?</v>
      </c>
      <c r="J1745" s="4">
        <f t="shared" si="27"/>
        <v>0</v>
      </c>
    </row>
    <row r="1746" ht="15" customHeight="1" s="4" customFormat="1">
      <c r="D1746" s="4">
        <f>'EZE Daily Holdings_AUTOLOAD'!G1748</f>
        <v>0</v>
      </c>
      <c r="F1746" s="4" t="e">
        <f>_xll.BDP(D1746&amp;" equity",$F$1)</f>
        <v>#NAME?</v>
      </c>
      <c r="G1746" s="4" t="e">
        <f>_xll.BDP(D1746&amp;" equity",$G$1)</f>
        <v>#NAME?</v>
      </c>
      <c r="H1746" s="4" t="e">
        <f>_xll.BDP(D1746&amp;" equity",$H$1)</f>
        <v>#NAME?</v>
      </c>
      <c r="J1746" s="4">
        <f t="shared" si="27"/>
        <v>0</v>
      </c>
    </row>
    <row r="1747" ht="15" customHeight="1" s="4" customFormat="1">
      <c r="D1747" s="4">
        <f>'EZE Daily Holdings_AUTOLOAD'!G1749</f>
        <v>0</v>
      </c>
      <c r="F1747" s="4" t="e">
        <f>_xll.BDP(D1747&amp;" equity",$F$1)</f>
        <v>#NAME?</v>
      </c>
      <c r="G1747" s="4" t="e">
        <f>_xll.BDP(D1747&amp;" equity",$G$1)</f>
        <v>#NAME?</v>
      </c>
      <c r="H1747" s="4" t="e">
        <f>_xll.BDP(D1747&amp;" equity",$H$1)</f>
        <v>#NAME?</v>
      </c>
      <c r="J1747" s="4">
        <f t="shared" si="27"/>
        <v>0</v>
      </c>
    </row>
    <row r="1748" ht="15" customHeight="1" s="4" customFormat="1">
      <c r="D1748" s="4">
        <f>'EZE Daily Holdings_AUTOLOAD'!G1750</f>
        <v>0</v>
      </c>
      <c r="F1748" s="4" t="e">
        <f>_xll.BDP(D1748&amp;" equity",$F$1)</f>
        <v>#NAME?</v>
      </c>
      <c r="G1748" s="4" t="e">
        <f>_xll.BDP(D1748&amp;" equity",$G$1)</f>
        <v>#NAME?</v>
      </c>
      <c r="H1748" s="4" t="e">
        <f>_xll.BDP(D1748&amp;" equity",$H$1)</f>
        <v>#NAME?</v>
      </c>
      <c r="J1748" s="4">
        <f t="shared" si="27"/>
        <v>0</v>
      </c>
    </row>
    <row r="1749" ht="15" customHeight="1" s="4" customFormat="1">
      <c r="D1749" s="4">
        <f>'EZE Daily Holdings_AUTOLOAD'!G1751</f>
        <v>0</v>
      </c>
      <c r="F1749" s="4" t="e">
        <f>_xll.BDP(D1749&amp;" equity",$F$1)</f>
        <v>#NAME?</v>
      </c>
      <c r="G1749" s="4" t="e">
        <f>_xll.BDP(D1749&amp;" equity",$G$1)</f>
        <v>#NAME?</v>
      </c>
      <c r="H1749" s="4" t="e">
        <f>_xll.BDP(D1749&amp;" equity",$H$1)</f>
        <v>#NAME?</v>
      </c>
      <c r="J1749" s="4">
        <f t="shared" si="27"/>
        <v>0</v>
      </c>
    </row>
    <row r="1750" ht="15" customHeight="1" s="4" customFormat="1">
      <c r="D1750" s="4">
        <f>'EZE Daily Holdings_AUTOLOAD'!G1752</f>
        <v>0</v>
      </c>
      <c r="F1750" s="4" t="e">
        <f>_xll.BDP(D1750&amp;" equity",$F$1)</f>
        <v>#NAME?</v>
      </c>
      <c r="G1750" s="4" t="e">
        <f>_xll.BDP(D1750&amp;" equity",$G$1)</f>
        <v>#NAME?</v>
      </c>
      <c r="H1750" s="4" t="e">
        <f>_xll.BDP(D1750&amp;" equity",$H$1)</f>
        <v>#NAME?</v>
      </c>
      <c r="J1750" s="4">
        <f t="shared" si="27"/>
        <v>0</v>
      </c>
    </row>
    <row r="1751" ht="15" customHeight="1" s="4" customFormat="1">
      <c r="D1751" s="4">
        <f>'EZE Daily Holdings_AUTOLOAD'!G1753</f>
        <v>0</v>
      </c>
      <c r="F1751" s="4" t="e">
        <f>_xll.BDP(D1751&amp;" equity",$F$1)</f>
        <v>#NAME?</v>
      </c>
      <c r="G1751" s="4" t="e">
        <f>_xll.BDP(D1751&amp;" equity",$G$1)</f>
        <v>#NAME?</v>
      </c>
      <c r="H1751" s="4" t="e">
        <f>_xll.BDP(D1751&amp;" equity",$H$1)</f>
        <v>#NAME?</v>
      </c>
      <c r="J1751" s="4">
        <f t="shared" si="27"/>
        <v>0</v>
      </c>
    </row>
    <row r="1752" ht="15" customHeight="1" s="4" customFormat="1">
      <c r="D1752" s="4">
        <f>'EZE Daily Holdings_AUTOLOAD'!G1754</f>
        <v>0</v>
      </c>
      <c r="F1752" s="4" t="e">
        <f>_xll.BDP(D1752&amp;" equity",$F$1)</f>
        <v>#NAME?</v>
      </c>
      <c r="G1752" s="4" t="e">
        <f>_xll.BDP(D1752&amp;" equity",$G$1)</f>
        <v>#NAME?</v>
      </c>
      <c r="H1752" s="4" t="e">
        <f>_xll.BDP(D1752&amp;" equity",$H$1)</f>
        <v>#NAME?</v>
      </c>
      <c r="J1752" s="4">
        <f t="shared" si="27"/>
        <v>0</v>
      </c>
    </row>
    <row r="1753" ht="15" customHeight="1" s="4" customFormat="1">
      <c r="D1753" s="4">
        <f>'EZE Daily Holdings_AUTOLOAD'!G1755</f>
        <v>0</v>
      </c>
      <c r="F1753" s="4" t="e">
        <f>_xll.BDP(D1753&amp;" equity",$F$1)</f>
        <v>#NAME?</v>
      </c>
      <c r="G1753" s="4" t="e">
        <f>_xll.BDP(D1753&amp;" equity",$G$1)</f>
        <v>#NAME?</v>
      </c>
      <c r="H1753" s="4" t="e">
        <f>_xll.BDP(D1753&amp;" equity",$H$1)</f>
        <v>#NAME?</v>
      </c>
      <c r="J1753" s="4">
        <f t="shared" si="27"/>
        <v>0</v>
      </c>
    </row>
    <row r="1754" ht="15" customHeight="1" s="4" customFormat="1">
      <c r="D1754" s="4">
        <f>'EZE Daily Holdings_AUTOLOAD'!G1756</f>
        <v>0</v>
      </c>
      <c r="F1754" s="4" t="e">
        <f>_xll.BDP(D1754&amp;" equity",$F$1)</f>
        <v>#NAME?</v>
      </c>
      <c r="G1754" s="4" t="e">
        <f>_xll.BDP(D1754&amp;" equity",$G$1)</f>
        <v>#NAME?</v>
      </c>
      <c r="H1754" s="4" t="e">
        <f>_xll.BDP(D1754&amp;" equity",$H$1)</f>
        <v>#NAME?</v>
      </c>
      <c r="J1754" s="4">
        <f t="shared" si="27"/>
        <v>0</v>
      </c>
    </row>
    <row r="1755" ht="15" customHeight="1" s="4" customFormat="1">
      <c r="D1755" s="4">
        <f>'EZE Daily Holdings_AUTOLOAD'!G1757</f>
        <v>0</v>
      </c>
      <c r="F1755" s="4" t="e">
        <f>_xll.BDP(D1755&amp;" equity",$F$1)</f>
        <v>#NAME?</v>
      </c>
      <c r="G1755" s="4" t="e">
        <f>_xll.BDP(D1755&amp;" equity",$G$1)</f>
        <v>#NAME?</v>
      </c>
      <c r="H1755" s="4" t="e">
        <f>_xll.BDP(D1755&amp;" equity",$H$1)</f>
        <v>#NAME?</v>
      </c>
      <c r="J1755" s="4">
        <f t="shared" si="27"/>
        <v>0</v>
      </c>
    </row>
    <row r="1756" ht="15" customHeight="1" s="4" customFormat="1">
      <c r="D1756" s="4">
        <f>'EZE Daily Holdings_AUTOLOAD'!G1758</f>
        <v>0</v>
      </c>
      <c r="F1756" s="4" t="e">
        <f>_xll.BDP(D1756&amp;" equity",$F$1)</f>
        <v>#NAME?</v>
      </c>
      <c r="G1756" s="4" t="e">
        <f>_xll.BDP(D1756&amp;" equity",$G$1)</f>
        <v>#NAME?</v>
      </c>
      <c r="H1756" s="4" t="e">
        <f>_xll.BDP(D1756&amp;" equity",$H$1)</f>
        <v>#NAME?</v>
      </c>
      <c r="J1756" s="4">
        <f t="shared" si="27"/>
        <v>0</v>
      </c>
    </row>
    <row r="1757" ht="15" customHeight="1" s="4" customFormat="1">
      <c r="D1757" s="4">
        <f>'EZE Daily Holdings_AUTOLOAD'!G1759</f>
        <v>0</v>
      </c>
      <c r="F1757" s="4" t="e">
        <f>_xll.BDP(D1757&amp;" equity",$F$1)</f>
        <v>#NAME?</v>
      </c>
      <c r="G1757" s="4" t="e">
        <f>_xll.BDP(D1757&amp;" equity",$G$1)</f>
        <v>#NAME?</v>
      </c>
      <c r="H1757" s="4" t="e">
        <f>_xll.BDP(D1757&amp;" equity",$H$1)</f>
        <v>#NAME?</v>
      </c>
      <c r="J1757" s="4">
        <f t="shared" si="27"/>
        <v>0</v>
      </c>
    </row>
    <row r="1758" ht="15" customHeight="1" s="4" customFormat="1">
      <c r="D1758" s="4">
        <f>'EZE Daily Holdings_AUTOLOAD'!G1760</f>
        <v>0</v>
      </c>
      <c r="F1758" s="4" t="e">
        <f>_xll.BDP(D1758&amp;" equity",$F$1)</f>
        <v>#NAME?</v>
      </c>
      <c r="G1758" s="4" t="e">
        <f>_xll.BDP(D1758&amp;" equity",$G$1)</f>
        <v>#NAME?</v>
      </c>
      <c r="H1758" s="4" t="e">
        <f>_xll.BDP(D1758&amp;" equity",$H$1)</f>
        <v>#NAME?</v>
      </c>
      <c r="J1758" s="4">
        <f t="shared" si="27"/>
        <v>0</v>
      </c>
    </row>
    <row r="1759" ht="15" customHeight="1" s="4" customFormat="1">
      <c r="D1759" s="4">
        <f>'EZE Daily Holdings_AUTOLOAD'!G1761</f>
        <v>0</v>
      </c>
      <c r="F1759" s="4" t="e">
        <f>_xll.BDP(D1759&amp;" equity",$F$1)</f>
        <v>#NAME?</v>
      </c>
      <c r="G1759" s="4" t="e">
        <f>_xll.BDP(D1759&amp;" equity",$G$1)</f>
        <v>#NAME?</v>
      </c>
      <c r="H1759" s="4" t="e">
        <f>_xll.BDP(D1759&amp;" equity",$H$1)</f>
        <v>#NAME?</v>
      </c>
      <c r="J1759" s="4">
        <f t="shared" si="27"/>
        <v>0</v>
      </c>
    </row>
    <row r="1760" ht="15" customHeight="1" s="4" customFormat="1">
      <c r="D1760" s="4">
        <f>'EZE Daily Holdings_AUTOLOAD'!G1762</f>
        <v>0</v>
      </c>
      <c r="F1760" s="4" t="e">
        <f>_xll.BDP(D1760&amp;" equity",$F$1)</f>
        <v>#NAME?</v>
      </c>
      <c r="G1760" s="4" t="e">
        <f>_xll.BDP(D1760&amp;" equity",$G$1)</f>
        <v>#NAME?</v>
      </c>
      <c r="H1760" s="4" t="e">
        <f>_xll.BDP(D1760&amp;" equity",$H$1)</f>
        <v>#NAME?</v>
      </c>
      <c r="J1760" s="4">
        <f t="shared" si="27"/>
        <v>0</v>
      </c>
    </row>
    <row r="1761" ht="15" customHeight="1" s="4" customFormat="1">
      <c r="D1761" s="4">
        <f>'EZE Daily Holdings_AUTOLOAD'!G1763</f>
        <v>0</v>
      </c>
      <c r="F1761" s="4" t="e">
        <f>_xll.BDP(D1761&amp;" equity",$F$1)</f>
        <v>#NAME?</v>
      </c>
      <c r="G1761" s="4" t="e">
        <f>_xll.BDP(D1761&amp;" equity",$G$1)</f>
        <v>#NAME?</v>
      </c>
      <c r="H1761" s="4" t="e">
        <f>_xll.BDP(D1761&amp;" equity",$H$1)</f>
        <v>#NAME?</v>
      </c>
      <c r="J1761" s="4">
        <f t="shared" si="27"/>
        <v>0</v>
      </c>
    </row>
    <row r="1762" ht="15" customHeight="1" s="4" customFormat="1">
      <c r="D1762" s="4">
        <f>'EZE Daily Holdings_AUTOLOAD'!G1764</f>
        <v>0</v>
      </c>
      <c r="F1762" s="4" t="e">
        <f>_xll.BDP(D1762&amp;" equity",$F$1)</f>
        <v>#NAME?</v>
      </c>
      <c r="G1762" s="4" t="e">
        <f>_xll.BDP(D1762&amp;" equity",$G$1)</f>
        <v>#NAME?</v>
      </c>
      <c r="H1762" s="4" t="e">
        <f>_xll.BDP(D1762&amp;" equity",$H$1)</f>
        <v>#NAME?</v>
      </c>
      <c r="J1762" s="4">
        <f t="shared" si="27"/>
        <v>0</v>
      </c>
    </row>
    <row r="1763" ht="15" customHeight="1" s="4" customFormat="1">
      <c r="D1763" s="4">
        <f>'EZE Daily Holdings_AUTOLOAD'!G1765</f>
        <v>0</v>
      </c>
      <c r="F1763" s="4" t="e">
        <f>_xll.BDP(D1763&amp;" equity",$F$1)</f>
        <v>#NAME?</v>
      </c>
      <c r="G1763" s="4" t="e">
        <f>_xll.BDP(D1763&amp;" equity",$G$1)</f>
        <v>#NAME?</v>
      </c>
      <c r="H1763" s="4" t="e">
        <f>_xll.BDP(D1763&amp;" equity",$H$1)</f>
        <v>#NAME?</v>
      </c>
      <c r="J1763" s="4">
        <f t="shared" si="27"/>
        <v>0</v>
      </c>
    </row>
    <row r="1764" ht="15" customHeight="1" s="4" customFormat="1">
      <c r="D1764" s="4">
        <f>'EZE Daily Holdings_AUTOLOAD'!G1766</f>
        <v>0</v>
      </c>
      <c r="F1764" s="4" t="e">
        <f>_xll.BDP(D1764&amp;" equity",$F$1)</f>
        <v>#NAME?</v>
      </c>
      <c r="G1764" s="4" t="e">
        <f>_xll.BDP(D1764&amp;" equity",$G$1)</f>
        <v>#NAME?</v>
      </c>
      <c r="H1764" s="4" t="e">
        <f>_xll.BDP(D1764&amp;" equity",$H$1)</f>
        <v>#NAME?</v>
      </c>
      <c r="J1764" s="4">
        <f t="shared" si="27"/>
        <v>0</v>
      </c>
    </row>
    <row r="1765" ht="15" customHeight="1" s="4" customFormat="1">
      <c r="D1765" s="4">
        <f>'EZE Daily Holdings_AUTOLOAD'!G1767</f>
        <v>0</v>
      </c>
      <c r="F1765" s="4" t="e">
        <f>_xll.BDP(D1765&amp;" equity",$F$1)</f>
        <v>#NAME?</v>
      </c>
      <c r="G1765" s="4" t="e">
        <f>_xll.BDP(D1765&amp;" equity",$G$1)</f>
        <v>#NAME?</v>
      </c>
      <c r="H1765" s="4" t="e">
        <f>_xll.BDP(D1765&amp;" equity",$H$1)</f>
        <v>#NAME?</v>
      </c>
      <c r="J1765" s="4">
        <f t="shared" si="27"/>
        <v>0</v>
      </c>
    </row>
    <row r="1766" ht="15" customHeight="1" s="4" customFormat="1">
      <c r="D1766" s="4">
        <f>'EZE Daily Holdings_AUTOLOAD'!G1768</f>
        <v>0</v>
      </c>
      <c r="F1766" s="4" t="e">
        <f>_xll.BDP(D1766&amp;" equity",$F$1)</f>
        <v>#NAME?</v>
      </c>
      <c r="G1766" s="4" t="e">
        <f>_xll.BDP(D1766&amp;" equity",$G$1)</f>
        <v>#NAME?</v>
      </c>
      <c r="H1766" s="4" t="e">
        <f>_xll.BDP(D1766&amp;" equity",$H$1)</f>
        <v>#NAME?</v>
      </c>
      <c r="J1766" s="4">
        <f t="shared" si="27"/>
        <v>0</v>
      </c>
    </row>
    <row r="1767" ht="15" customHeight="1" s="4" customFormat="1">
      <c r="D1767" s="4">
        <f>'EZE Daily Holdings_AUTOLOAD'!G1769</f>
        <v>0</v>
      </c>
      <c r="F1767" s="4" t="e">
        <f>_xll.BDP(D1767&amp;" equity",$F$1)</f>
        <v>#NAME?</v>
      </c>
      <c r="G1767" s="4" t="e">
        <f>_xll.BDP(D1767&amp;" equity",$G$1)</f>
        <v>#NAME?</v>
      </c>
      <c r="H1767" s="4" t="e">
        <f>_xll.BDP(D1767&amp;" equity",$H$1)</f>
        <v>#NAME?</v>
      </c>
      <c r="J1767" s="4">
        <f t="shared" si="27"/>
        <v>0</v>
      </c>
    </row>
    <row r="1768" ht="15" customHeight="1" s="4" customFormat="1">
      <c r="D1768" s="4">
        <f>'EZE Daily Holdings_AUTOLOAD'!G1770</f>
        <v>0</v>
      </c>
      <c r="F1768" s="4" t="e">
        <f>_xll.BDP(D1768&amp;" equity",$F$1)</f>
        <v>#NAME?</v>
      </c>
      <c r="G1768" s="4" t="e">
        <f>_xll.BDP(D1768&amp;" equity",$G$1)</f>
        <v>#NAME?</v>
      </c>
      <c r="H1768" s="4" t="e">
        <f>_xll.BDP(D1768&amp;" equity",$H$1)</f>
        <v>#NAME?</v>
      </c>
      <c r="J1768" s="4">
        <f t="shared" si="27"/>
        <v>0</v>
      </c>
    </row>
    <row r="1769" ht="15" customHeight="1" s="4" customFormat="1">
      <c r="D1769" s="4">
        <f>'EZE Daily Holdings_AUTOLOAD'!G1771</f>
        <v>0</v>
      </c>
      <c r="F1769" s="4" t="e">
        <f>_xll.BDP(D1769&amp;" equity",$F$1)</f>
        <v>#NAME?</v>
      </c>
      <c r="G1769" s="4" t="e">
        <f>_xll.BDP(D1769&amp;" equity",$G$1)</f>
        <v>#NAME?</v>
      </c>
      <c r="H1769" s="4" t="e">
        <f>_xll.BDP(D1769&amp;" equity",$H$1)</f>
        <v>#NAME?</v>
      </c>
      <c r="J1769" s="4">
        <f t="shared" si="27"/>
        <v>0</v>
      </c>
    </row>
    <row r="1770" ht="15" customHeight="1" s="4" customFormat="1">
      <c r="D1770" s="4">
        <f>'EZE Daily Holdings_AUTOLOAD'!G1772</f>
        <v>0</v>
      </c>
      <c r="F1770" s="4" t="e">
        <f>_xll.BDP(D1770&amp;" equity",$F$1)</f>
        <v>#NAME?</v>
      </c>
      <c r="G1770" s="4" t="e">
        <f>_xll.BDP(D1770&amp;" equity",$G$1)</f>
        <v>#NAME?</v>
      </c>
      <c r="H1770" s="4" t="e">
        <f>_xll.BDP(D1770&amp;" equity",$H$1)</f>
        <v>#NAME?</v>
      </c>
      <c r="J1770" s="4">
        <f t="shared" si="27"/>
        <v>0</v>
      </c>
    </row>
    <row r="1771" ht="15" customHeight="1" s="4" customFormat="1">
      <c r="D1771" s="4">
        <f>'EZE Daily Holdings_AUTOLOAD'!G1773</f>
        <v>0</v>
      </c>
      <c r="F1771" s="4" t="e">
        <f>_xll.BDP(D1771&amp;" equity",$F$1)</f>
        <v>#NAME?</v>
      </c>
      <c r="G1771" s="4" t="e">
        <f>_xll.BDP(D1771&amp;" equity",$G$1)</f>
        <v>#NAME?</v>
      </c>
      <c r="H1771" s="4" t="e">
        <f>_xll.BDP(D1771&amp;" equity",$H$1)</f>
        <v>#NAME?</v>
      </c>
      <c r="J1771" s="4">
        <f t="shared" si="27"/>
        <v>0</v>
      </c>
    </row>
    <row r="1772" ht="15" customHeight="1" s="4" customFormat="1">
      <c r="D1772" s="4">
        <f>'EZE Daily Holdings_AUTOLOAD'!G1774</f>
        <v>0</v>
      </c>
      <c r="F1772" s="4" t="e">
        <f>_xll.BDP(D1772&amp;" equity",$F$1)</f>
        <v>#NAME?</v>
      </c>
      <c r="G1772" s="4" t="e">
        <f>_xll.BDP(D1772&amp;" equity",$G$1)</f>
        <v>#NAME?</v>
      </c>
      <c r="H1772" s="4" t="e">
        <f>_xll.BDP(D1772&amp;" equity",$H$1)</f>
        <v>#NAME?</v>
      </c>
      <c r="J1772" s="4">
        <f t="shared" si="27"/>
        <v>0</v>
      </c>
    </row>
    <row r="1773" ht="15" customHeight="1" s="4" customFormat="1">
      <c r="D1773" s="4">
        <f>'EZE Daily Holdings_AUTOLOAD'!G1775</f>
        <v>0</v>
      </c>
      <c r="F1773" s="4" t="e">
        <f>_xll.BDP(D1773&amp;" equity",$F$1)</f>
        <v>#NAME?</v>
      </c>
      <c r="G1773" s="4" t="e">
        <f>_xll.BDP(D1773&amp;" equity",$G$1)</f>
        <v>#NAME?</v>
      </c>
      <c r="H1773" s="4" t="e">
        <f>_xll.BDP(D1773&amp;" equity",$H$1)</f>
        <v>#NAME?</v>
      </c>
      <c r="J1773" s="4">
        <f t="shared" si="27"/>
        <v>0</v>
      </c>
    </row>
    <row r="1774" ht="15" customHeight="1" s="4" customFormat="1">
      <c r="D1774" s="4">
        <f>'EZE Daily Holdings_AUTOLOAD'!G1776</f>
        <v>0</v>
      </c>
      <c r="F1774" s="4" t="e">
        <f>_xll.BDP(D1774&amp;" equity",$F$1)</f>
        <v>#NAME?</v>
      </c>
      <c r="G1774" s="4" t="e">
        <f>_xll.BDP(D1774&amp;" equity",$G$1)</f>
        <v>#NAME?</v>
      </c>
      <c r="H1774" s="4" t="e">
        <f>_xll.BDP(D1774&amp;" equity",$H$1)</f>
        <v>#NAME?</v>
      </c>
      <c r="J1774" s="4">
        <f t="shared" si="27"/>
        <v>0</v>
      </c>
    </row>
    <row r="1775" ht="15" customHeight="1" s="4" customFormat="1">
      <c r="D1775" s="4">
        <f>'EZE Daily Holdings_AUTOLOAD'!G1777</f>
        <v>0</v>
      </c>
      <c r="F1775" s="4" t="e">
        <f>_xll.BDP(D1775&amp;" equity",$F$1)</f>
        <v>#NAME?</v>
      </c>
      <c r="G1775" s="4" t="e">
        <f>_xll.BDP(D1775&amp;" equity",$G$1)</f>
        <v>#NAME?</v>
      </c>
      <c r="H1775" s="4" t="e">
        <f>_xll.BDP(D1775&amp;" equity",$H$1)</f>
        <v>#NAME?</v>
      </c>
      <c r="J1775" s="4">
        <f t="shared" si="27"/>
        <v>0</v>
      </c>
    </row>
    <row r="1776" ht="15" customHeight="1" s="4" customFormat="1">
      <c r="D1776" s="4">
        <f>'EZE Daily Holdings_AUTOLOAD'!G1778</f>
        <v>0</v>
      </c>
      <c r="F1776" s="4" t="e">
        <f>_xll.BDP(D1776&amp;" equity",$F$1)</f>
        <v>#NAME?</v>
      </c>
      <c r="G1776" s="4" t="e">
        <f>_xll.BDP(D1776&amp;" equity",$G$1)</f>
        <v>#NAME?</v>
      </c>
      <c r="H1776" s="4" t="e">
        <f>_xll.BDP(D1776&amp;" equity",$H$1)</f>
        <v>#NAME?</v>
      </c>
      <c r="J1776" s="4">
        <f t="shared" si="27"/>
        <v>0</v>
      </c>
    </row>
    <row r="1777" ht="15" customHeight="1" s="4" customFormat="1">
      <c r="D1777" s="4">
        <f>'EZE Daily Holdings_AUTOLOAD'!G1779</f>
        <v>0</v>
      </c>
      <c r="F1777" s="4" t="e">
        <f>_xll.BDP(D1777&amp;" equity",$F$1)</f>
        <v>#NAME?</v>
      </c>
      <c r="G1777" s="4" t="e">
        <f>_xll.BDP(D1777&amp;" equity",$G$1)</f>
        <v>#NAME?</v>
      </c>
      <c r="H1777" s="4" t="e">
        <f>_xll.BDP(D1777&amp;" equity",$H$1)</f>
        <v>#NAME?</v>
      </c>
      <c r="J1777" s="4">
        <f t="shared" si="27"/>
        <v>0</v>
      </c>
    </row>
    <row r="1778" ht="15" customHeight="1" s="4" customFormat="1">
      <c r="D1778" s="4">
        <f>'EZE Daily Holdings_AUTOLOAD'!G1780</f>
        <v>0</v>
      </c>
      <c r="F1778" s="4" t="e">
        <f>_xll.BDP(D1778&amp;" equity",$F$1)</f>
        <v>#NAME?</v>
      </c>
      <c r="G1778" s="4" t="e">
        <f>_xll.BDP(D1778&amp;" equity",$G$1)</f>
        <v>#NAME?</v>
      </c>
      <c r="H1778" s="4" t="e">
        <f>_xll.BDP(D1778&amp;" equity",$H$1)</f>
        <v>#NAME?</v>
      </c>
      <c r="J1778" s="4">
        <f t="shared" si="27"/>
        <v>0</v>
      </c>
    </row>
    <row r="1779" ht="15" customHeight="1" s="4" customFormat="1">
      <c r="D1779" s="4">
        <f>'EZE Daily Holdings_AUTOLOAD'!G1781</f>
        <v>0</v>
      </c>
      <c r="F1779" s="4" t="e">
        <f>_xll.BDP(D1779&amp;" equity",$F$1)</f>
        <v>#NAME?</v>
      </c>
      <c r="G1779" s="4" t="e">
        <f>_xll.BDP(D1779&amp;" equity",$G$1)</f>
        <v>#NAME?</v>
      </c>
      <c r="H1779" s="4" t="e">
        <f>_xll.BDP(D1779&amp;" equity",$H$1)</f>
        <v>#NAME?</v>
      </c>
      <c r="J1779" s="4">
        <f t="shared" si="27"/>
        <v>0</v>
      </c>
    </row>
    <row r="1780" ht="15" customHeight="1" s="4" customFormat="1">
      <c r="D1780" s="4">
        <f>'EZE Daily Holdings_AUTOLOAD'!G1782</f>
        <v>0</v>
      </c>
      <c r="F1780" s="4" t="e">
        <f>_xll.BDP(D1780&amp;" equity",$F$1)</f>
        <v>#NAME?</v>
      </c>
      <c r="G1780" s="4" t="e">
        <f>_xll.BDP(D1780&amp;" equity",$G$1)</f>
        <v>#NAME?</v>
      </c>
      <c r="H1780" s="4" t="e">
        <f>_xll.BDP(D1780&amp;" equity",$H$1)</f>
        <v>#NAME?</v>
      </c>
      <c r="J1780" s="4">
        <f t="shared" si="27"/>
        <v>0</v>
      </c>
    </row>
    <row r="1781" ht="15" customHeight="1" s="4" customFormat="1">
      <c r="D1781" s="4">
        <f>'EZE Daily Holdings_AUTOLOAD'!G1783</f>
        <v>0</v>
      </c>
      <c r="F1781" s="4" t="e">
        <f>_xll.BDP(D1781&amp;" equity",$F$1)</f>
        <v>#NAME?</v>
      </c>
      <c r="G1781" s="4" t="e">
        <f>_xll.BDP(D1781&amp;" equity",$G$1)</f>
        <v>#NAME?</v>
      </c>
      <c r="H1781" s="4" t="e">
        <f>_xll.BDP(D1781&amp;" equity",$H$1)</f>
        <v>#NAME?</v>
      </c>
      <c r="J1781" s="4">
        <f t="shared" si="27"/>
        <v>0</v>
      </c>
    </row>
    <row r="1782" ht="15" customHeight="1" s="4" customFormat="1">
      <c r="D1782" s="4">
        <f>'EZE Daily Holdings_AUTOLOAD'!G1784</f>
        <v>0</v>
      </c>
      <c r="F1782" s="4" t="e">
        <f>_xll.BDP(D1782&amp;" equity",$F$1)</f>
        <v>#NAME?</v>
      </c>
      <c r="G1782" s="4" t="e">
        <f>_xll.BDP(D1782&amp;" equity",$G$1)</f>
        <v>#NAME?</v>
      </c>
      <c r="H1782" s="4" t="e">
        <f>_xll.BDP(D1782&amp;" equity",$H$1)</f>
        <v>#NAME?</v>
      </c>
      <c r="J1782" s="4">
        <f t="shared" si="27"/>
        <v>0</v>
      </c>
    </row>
    <row r="1783" ht="15" customHeight="1" s="4" customFormat="1">
      <c r="D1783" s="4">
        <f>'EZE Daily Holdings_AUTOLOAD'!G1785</f>
        <v>0</v>
      </c>
      <c r="F1783" s="4" t="e">
        <f>_xll.BDP(D1783&amp;" equity",$F$1)</f>
        <v>#NAME?</v>
      </c>
      <c r="G1783" s="4" t="e">
        <f>_xll.BDP(D1783&amp;" equity",$G$1)</f>
        <v>#NAME?</v>
      </c>
      <c r="H1783" s="4" t="e">
        <f>_xll.BDP(D1783&amp;" equity",$H$1)</f>
        <v>#NAME?</v>
      </c>
      <c r="J1783" s="4">
        <f t="shared" si="27"/>
        <v>0</v>
      </c>
    </row>
    <row r="1784" ht="15" customHeight="1" s="4" customFormat="1">
      <c r="D1784" s="4">
        <f>'EZE Daily Holdings_AUTOLOAD'!G1786</f>
        <v>0</v>
      </c>
      <c r="F1784" s="4" t="e">
        <f>_xll.BDP(D1784&amp;" equity",$F$1)</f>
        <v>#NAME?</v>
      </c>
      <c r="G1784" s="4" t="e">
        <f>_xll.BDP(D1784&amp;" equity",$G$1)</f>
        <v>#NAME?</v>
      </c>
      <c r="H1784" s="4" t="e">
        <f>_xll.BDP(D1784&amp;" equity",$H$1)</f>
        <v>#NAME?</v>
      </c>
      <c r="J1784" s="4">
        <f t="shared" si="27"/>
        <v>0</v>
      </c>
    </row>
    <row r="1785" ht="15" customHeight="1" s="4" customFormat="1">
      <c r="D1785" s="4">
        <f>'EZE Daily Holdings_AUTOLOAD'!G1787</f>
        <v>0</v>
      </c>
      <c r="F1785" s="4" t="e">
        <f>_xll.BDP(D1785&amp;" equity",$F$1)</f>
        <v>#NAME?</v>
      </c>
      <c r="G1785" s="4" t="e">
        <f>_xll.BDP(D1785&amp;" equity",$G$1)</f>
        <v>#NAME?</v>
      </c>
      <c r="H1785" s="4" t="e">
        <f>_xll.BDP(D1785&amp;" equity",$H$1)</f>
        <v>#NAME?</v>
      </c>
      <c r="J1785" s="4">
        <f t="shared" si="27"/>
        <v>0</v>
      </c>
    </row>
    <row r="1786" ht="15" customHeight="1" s="4" customFormat="1">
      <c r="D1786" s="4">
        <f>'EZE Daily Holdings_AUTOLOAD'!G1788</f>
        <v>0</v>
      </c>
      <c r="F1786" s="4" t="e">
        <f>_xll.BDP(D1786&amp;" equity",$F$1)</f>
        <v>#NAME?</v>
      </c>
      <c r="G1786" s="4" t="e">
        <f>_xll.BDP(D1786&amp;" equity",$G$1)</f>
        <v>#NAME?</v>
      </c>
      <c r="H1786" s="4" t="e">
        <f>_xll.BDP(D1786&amp;" equity",$H$1)</f>
        <v>#NAME?</v>
      </c>
      <c r="J1786" s="4">
        <f t="shared" si="27"/>
        <v>0</v>
      </c>
    </row>
    <row r="1787" ht="15" customHeight="1" s="4" customFormat="1">
      <c r="D1787" s="4">
        <f>'EZE Daily Holdings_AUTOLOAD'!G1789</f>
        <v>0</v>
      </c>
      <c r="F1787" s="4" t="e">
        <f>_xll.BDP(D1787&amp;" equity",$F$1)</f>
        <v>#NAME?</v>
      </c>
      <c r="G1787" s="4" t="e">
        <f>_xll.BDP(D1787&amp;" equity",$G$1)</f>
        <v>#NAME?</v>
      </c>
      <c r="H1787" s="4" t="e">
        <f>_xll.BDP(D1787&amp;" equity",$H$1)</f>
        <v>#NAME?</v>
      </c>
      <c r="J1787" s="4">
        <f t="shared" si="27"/>
        <v>0</v>
      </c>
    </row>
    <row r="1788" ht="15" customHeight="1" s="4" customFormat="1">
      <c r="D1788" s="4">
        <f>'EZE Daily Holdings_AUTOLOAD'!G1790</f>
        <v>0</v>
      </c>
      <c r="F1788" s="4" t="e">
        <f>_xll.BDP(D1788&amp;" equity",$F$1)</f>
        <v>#NAME?</v>
      </c>
      <c r="G1788" s="4" t="e">
        <f>_xll.BDP(D1788&amp;" equity",$G$1)</f>
        <v>#NAME?</v>
      </c>
      <c r="H1788" s="4" t="e">
        <f>_xll.BDP(D1788&amp;" equity",$H$1)</f>
        <v>#NAME?</v>
      </c>
      <c r="J1788" s="4">
        <f t="shared" si="27"/>
        <v>0</v>
      </c>
    </row>
    <row r="1789" ht="15" customHeight="1" s="4" customFormat="1">
      <c r="D1789" s="4">
        <f>'EZE Daily Holdings_AUTOLOAD'!G1791</f>
        <v>0</v>
      </c>
      <c r="F1789" s="4" t="e">
        <f>_xll.BDP(D1789&amp;" equity",$F$1)</f>
        <v>#NAME?</v>
      </c>
      <c r="G1789" s="4" t="e">
        <f>_xll.BDP(D1789&amp;" equity",$G$1)</f>
        <v>#NAME?</v>
      </c>
      <c r="H1789" s="4" t="e">
        <f>_xll.BDP(D1789&amp;" equity",$H$1)</f>
        <v>#NAME?</v>
      </c>
      <c r="J1789" s="4">
        <f t="shared" si="27"/>
        <v>0</v>
      </c>
    </row>
    <row r="1790" ht="15" customHeight="1" s="4" customFormat="1">
      <c r="D1790" s="4">
        <f>'EZE Daily Holdings_AUTOLOAD'!G1792</f>
        <v>0</v>
      </c>
      <c r="F1790" s="4" t="e">
        <f>_xll.BDP(D1790&amp;" equity",$F$1)</f>
        <v>#NAME?</v>
      </c>
      <c r="G1790" s="4" t="e">
        <f>_xll.BDP(D1790&amp;" equity",$G$1)</f>
        <v>#NAME?</v>
      </c>
      <c r="H1790" s="4" t="e">
        <f>_xll.BDP(D1790&amp;" equity",$H$1)</f>
        <v>#NAME?</v>
      </c>
      <c r="J1790" s="4">
        <f t="shared" si="27"/>
        <v>0</v>
      </c>
    </row>
    <row r="1791" ht="15" customHeight="1" s="4" customFormat="1">
      <c r="D1791" s="4">
        <f>'EZE Daily Holdings_AUTOLOAD'!G1793</f>
        <v>0</v>
      </c>
      <c r="F1791" s="4" t="e">
        <f>_xll.BDP(D1791&amp;" equity",$F$1)</f>
        <v>#NAME?</v>
      </c>
      <c r="G1791" s="4" t="e">
        <f>_xll.BDP(D1791&amp;" equity",$G$1)</f>
        <v>#NAME?</v>
      </c>
      <c r="H1791" s="4" t="e">
        <f>_xll.BDP(D1791&amp;" equity",$H$1)</f>
        <v>#NAME?</v>
      </c>
      <c r="J1791" s="4">
        <f t="shared" si="27"/>
        <v>0</v>
      </c>
    </row>
    <row r="1792" ht="15" customHeight="1" s="4" customFormat="1">
      <c r="D1792" s="4">
        <f>'EZE Daily Holdings_AUTOLOAD'!G1794</f>
        <v>0</v>
      </c>
      <c r="F1792" s="4" t="e">
        <f>_xll.BDP(D1792&amp;" equity",$F$1)</f>
        <v>#NAME?</v>
      </c>
      <c r="G1792" s="4" t="e">
        <f>_xll.BDP(D1792&amp;" equity",$G$1)</f>
        <v>#NAME?</v>
      </c>
      <c r="H1792" s="4" t="e">
        <f>_xll.BDP(D1792&amp;" equity",$H$1)</f>
        <v>#NAME?</v>
      </c>
      <c r="J1792" s="4">
        <f t="shared" si="27"/>
        <v>0</v>
      </c>
    </row>
    <row r="1793" ht="15" customHeight="1" s="4" customFormat="1">
      <c r="D1793" s="4">
        <f>'EZE Daily Holdings_AUTOLOAD'!G1795</f>
        <v>0</v>
      </c>
      <c r="F1793" s="4" t="e">
        <f>_xll.BDP(D1793&amp;" equity",$F$1)</f>
        <v>#NAME?</v>
      </c>
      <c r="G1793" s="4" t="e">
        <f>_xll.BDP(D1793&amp;" equity",$G$1)</f>
        <v>#NAME?</v>
      </c>
      <c r="H1793" s="4" t="e">
        <f>_xll.BDP(D1793&amp;" equity",$H$1)</f>
        <v>#NAME?</v>
      </c>
      <c r="J1793" s="4">
        <f t="shared" si="27"/>
        <v>0</v>
      </c>
    </row>
    <row r="1794" ht="15" customHeight="1" s="4" customFormat="1">
      <c r="D1794" s="4">
        <f>'EZE Daily Holdings_AUTOLOAD'!G1796</f>
        <v>0</v>
      </c>
      <c r="F1794" s="4" t="e">
        <f>_xll.BDP(D1794&amp;" equity",$F$1)</f>
        <v>#NAME?</v>
      </c>
      <c r="G1794" s="4" t="e">
        <f>_xll.BDP(D1794&amp;" equity",$G$1)</f>
        <v>#NAME?</v>
      </c>
      <c r="H1794" s="4" t="e">
        <f>_xll.BDP(D1794&amp;" equity",$H$1)</f>
        <v>#NAME?</v>
      </c>
      <c r="J1794" s="4">
        <f t="shared" si="27"/>
        <v>0</v>
      </c>
    </row>
    <row r="1795" ht="15" customHeight="1" s="4" customFormat="1">
      <c r="D1795" s="4">
        <f>'EZE Daily Holdings_AUTOLOAD'!G1797</f>
        <v>0</v>
      </c>
      <c r="F1795" s="4" t="e">
        <f>_xll.BDP(D1795&amp;" equity",$F$1)</f>
        <v>#NAME?</v>
      </c>
      <c r="G1795" s="4" t="e">
        <f>_xll.BDP(D1795&amp;" equity",$G$1)</f>
        <v>#NAME?</v>
      </c>
      <c r="H1795" s="4" t="e">
        <f>_xll.BDP(D1795&amp;" equity",$H$1)</f>
        <v>#NAME?</v>
      </c>
      <c r="J1795" s="4">
        <f ref="J1795:J1858" t="shared" si="28">D1795</f>
        <v>0</v>
      </c>
    </row>
    <row r="1796" ht="15" customHeight="1" s="4" customFormat="1">
      <c r="D1796" s="4">
        <f>'EZE Daily Holdings_AUTOLOAD'!G1798</f>
        <v>0</v>
      </c>
      <c r="F1796" s="4" t="e">
        <f>_xll.BDP(D1796&amp;" equity",$F$1)</f>
        <v>#NAME?</v>
      </c>
      <c r="G1796" s="4" t="e">
        <f>_xll.BDP(D1796&amp;" equity",$G$1)</f>
        <v>#NAME?</v>
      </c>
      <c r="H1796" s="4" t="e">
        <f>_xll.BDP(D1796&amp;" equity",$H$1)</f>
        <v>#NAME?</v>
      </c>
      <c r="J1796" s="4">
        <f t="shared" si="28"/>
        <v>0</v>
      </c>
    </row>
    <row r="1797" ht="15" customHeight="1" s="4" customFormat="1">
      <c r="D1797" s="4">
        <f>'EZE Daily Holdings_AUTOLOAD'!G1799</f>
        <v>0</v>
      </c>
      <c r="F1797" s="4" t="e">
        <f>_xll.BDP(D1797&amp;" equity",$F$1)</f>
        <v>#NAME?</v>
      </c>
      <c r="G1797" s="4" t="e">
        <f>_xll.BDP(D1797&amp;" equity",$G$1)</f>
        <v>#NAME?</v>
      </c>
      <c r="H1797" s="4" t="e">
        <f>_xll.BDP(D1797&amp;" equity",$H$1)</f>
        <v>#NAME?</v>
      </c>
      <c r="J1797" s="4">
        <f t="shared" si="28"/>
        <v>0</v>
      </c>
    </row>
    <row r="1798" ht="15" customHeight="1" s="4" customFormat="1">
      <c r="D1798" s="4">
        <f>'EZE Daily Holdings_AUTOLOAD'!G1800</f>
        <v>0</v>
      </c>
      <c r="F1798" s="4" t="e">
        <f>_xll.BDP(D1798&amp;" equity",$F$1)</f>
        <v>#NAME?</v>
      </c>
      <c r="G1798" s="4" t="e">
        <f>_xll.BDP(D1798&amp;" equity",$G$1)</f>
        <v>#NAME?</v>
      </c>
      <c r="H1798" s="4" t="e">
        <f>_xll.BDP(D1798&amp;" equity",$H$1)</f>
        <v>#NAME?</v>
      </c>
      <c r="J1798" s="4">
        <f t="shared" si="28"/>
        <v>0</v>
      </c>
    </row>
    <row r="1799" ht="15" customHeight="1" s="4" customFormat="1">
      <c r="D1799" s="4">
        <f>'EZE Daily Holdings_AUTOLOAD'!G1801</f>
        <v>0</v>
      </c>
      <c r="F1799" s="4" t="e">
        <f>_xll.BDP(D1799&amp;" equity",$F$1)</f>
        <v>#NAME?</v>
      </c>
      <c r="G1799" s="4" t="e">
        <f>_xll.BDP(D1799&amp;" equity",$G$1)</f>
        <v>#NAME?</v>
      </c>
      <c r="H1799" s="4" t="e">
        <f>_xll.BDP(D1799&amp;" equity",$H$1)</f>
        <v>#NAME?</v>
      </c>
      <c r="J1799" s="4">
        <f t="shared" si="28"/>
        <v>0</v>
      </c>
    </row>
    <row r="1800" ht="15" customHeight="1" s="4" customFormat="1">
      <c r="D1800" s="4">
        <f>'EZE Daily Holdings_AUTOLOAD'!G1802</f>
        <v>0</v>
      </c>
      <c r="F1800" s="4" t="e">
        <f>_xll.BDP(D1800&amp;" equity",$F$1)</f>
        <v>#NAME?</v>
      </c>
      <c r="G1800" s="4" t="e">
        <f>_xll.BDP(D1800&amp;" equity",$G$1)</f>
        <v>#NAME?</v>
      </c>
      <c r="H1800" s="4" t="e">
        <f>_xll.BDP(D1800&amp;" equity",$H$1)</f>
        <v>#NAME?</v>
      </c>
      <c r="J1800" s="4">
        <f t="shared" si="28"/>
        <v>0</v>
      </c>
    </row>
    <row r="1801" ht="15" customHeight="1" s="4" customFormat="1">
      <c r="D1801" s="4">
        <f>'EZE Daily Holdings_AUTOLOAD'!G1803</f>
        <v>0</v>
      </c>
      <c r="F1801" s="4" t="e">
        <f>_xll.BDP(D1801&amp;" equity",$F$1)</f>
        <v>#NAME?</v>
      </c>
      <c r="G1801" s="4" t="e">
        <f>_xll.BDP(D1801&amp;" equity",$G$1)</f>
        <v>#NAME?</v>
      </c>
      <c r="H1801" s="4" t="e">
        <f>_xll.BDP(D1801&amp;" equity",$H$1)</f>
        <v>#NAME?</v>
      </c>
      <c r="J1801" s="4">
        <f t="shared" si="28"/>
        <v>0</v>
      </c>
    </row>
    <row r="1802" ht="15" customHeight="1" s="4" customFormat="1">
      <c r="D1802" s="4">
        <f>'EZE Daily Holdings_AUTOLOAD'!G1804</f>
        <v>0</v>
      </c>
      <c r="F1802" s="4" t="e">
        <f>_xll.BDP(D1802&amp;" equity",$F$1)</f>
        <v>#NAME?</v>
      </c>
      <c r="G1802" s="4" t="e">
        <f>_xll.BDP(D1802&amp;" equity",$G$1)</f>
        <v>#NAME?</v>
      </c>
      <c r="H1802" s="4" t="e">
        <f>_xll.BDP(D1802&amp;" equity",$H$1)</f>
        <v>#NAME?</v>
      </c>
      <c r="J1802" s="4">
        <f t="shared" si="28"/>
        <v>0</v>
      </c>
    </row>
    <row r="1803" ht="15" customHeight="1" s="4" customFormat="1">
      <c r="D1803" s="4">
        <f>'EZE Daily Holdings_AUTOLOAD'!G1805</f>
        <v>0</v>
      </c>
      <c r="F1803" s="4" t="e">
        <f>_xll.BDP(D1803&amp;" equity",$F$1)</f>
        <v>#NAME?</v>
      </c>
      <c r="G1803" s="4" t="e">
        <f>_xll.BDP(D1803&amp;" equity",$G$1)</f>
        <v>#NAME?</v>
      </c>
      <c r="H1803" s="4" t="e">
        <f>_xll.BDP(D1803&amp;" equity",$H$1)</f>
        <v>#NAME?</v>
      </c>
      <c r="J1803" s="4">
        <f t="shared" si="28"/>
        <v>0</v>
      </c>
    </row>
    <row r="1804" ht="15" customHeight="1" s="4" customFormat="1">
      <c r="D1804" s="4">
        <f>'EZE Daily Holdings_AUTOLOAD'!G1806</f>
        <v>0</v>
      </c>
      <c r="F1804" s="4" t="e">
        <f>_xll.BDP(D1804&amp;" equity",$F$1)</f>
        <v>#NAME?</v>
      </c>
      <c r="G1804" s="4" t="e">
        <f>_xll.BDP(D1804&amp;" equity",$G$1)</f>
        <v>#NAME?</v>
      </c>
      <c r="H1804" s="4" t="e">
        <f>_xll.BDP(D1804&amp;" equity",$H$1)</f>
        <v>#NAME?</v>
      </c>
      <c r="J1804" s="4">
        <f t="shared" si="28"/>
        <v>0</v>
      </c>
    </row>
    <row r="1805" ht="15" customHeight="1" s="4" customFormat="1">
      <c r="D1805" s="4">
        <f>'EZE Daily Holdings_AUTOLOAD'!G1807</f>
        <v>0</v>
      </c>
      <c r="F1805" s="4" t="e">
        <f>_xll.BDP(D1805&amp;" equity",$F$1)</f>
        <v>#NAME?</v>
      </c>
      <c r="G1805" s="4" t="e">
        <f>_xll.BDP(D1805&amp;" equity",$G$1)</f>
        <v>#NAME?</v>
      </c>
      <c r="H1805" s="4" t="e">
        <f>_xll.BDP(D1805&amp;" equity",$H$1)</f>
        <v>#NAME?</v>
      </c>
      <c r="J1805" s="4">
        <f t="shared" si="28"/>
        <v>0</v>
      </c>
    </row>
    <row r="1806" ht="15" customHeight="1" s="4" customFormat="1">
      <c r="D1806" s="4">
        <f>'EZE Daily Holdings_AUTOLOAD'!G1808</f>
        <v>0</v>
      </c>
      <c r="F1806" s="4" t="e">
        <f>_xll.BDP(D1806&amp;" equity",$F$1)</f>
        <v>#NAME?</v>
      </c>
      <c r="G1806" s="4" t="e">
        <f>_xll.BDP(D1806&amp;" equity",$G$1)</f>
        <v>#NAME?</v>
      </c>
      <c r="H1806" s="4" t="e">
        <f>_xll.BDP(D1806&amp;" equity",$H$1)</f>
        <v>#NAME?</v>
      </c>
      <c r="J1806" s="4">
        <f t="shared" si="28"/>
        <v>0</v>
      </c>
    </row>
    <row r="1807" ht="15" customHeight="1" s="4" customFormat="1">
      <c r="D1807" s="4">
        <f>'EZE Daily Holdings_AUTOLOAD'!G1809</f>
        <v>0</v>
      </c>
      <c r="F1807" s="4" t="e">
        <f>_xll.BDP(D1807&amp;" equity",$F$1)</f>
        <v>#NAME?</v>
      </c>
      <c r="G1807" s="4" t="e">
        <f>_xll.BDP(D1807&amp;" equity",$G$1)</f>
        <v>#NAME?</v>
      </c>
      <c r="H1807" s="4" t="e">
        <f>_xll.BDP(D1807&amp;" equity",$H$1)</f>
        <v>#NAME?</v>
      </c>
      <c r="J1807" s="4">
        <f t="shared" si="28"/>
        <v>0</v>
      </c>
    </row>
    <row r="1808" ht="15" customHeight="1" s="4" customFormat="1">
      <c r="D1808" s="4">
        <f>'EZE Daily Holdings_AUTOLOAD'!G1810</f>
        <v>0</v>
      </c>
      <c r="F1808" s="4" t="e">
        <f>_xll.BDP(D1808&amp;" equity",$F$1)</f>
        <v>#NAME?</v>
      </c>
      <c r="G1808" s="4" t="e">
        <f>_xll.BDP(D1808&amp;" equity",$G$1)</f>
        <v>#NAME?</v>
      </c>
      <c r="H1808" s="4" t="e">
        <f>_xll.BDP(D1808&amp;" equity",$H$1)</f>
        <v>#NAME?</v>
      </c>
      <c r="J1808" s="4">
        <f t="shared" si="28"/>
        <v>0</v>
      </c>
    </row>
    <row r="1809" ht="15" customHeight="1" s="4" customFormat="1">
      <c r="D1809" s="4">
        <f>'EZE Daily Holdings_AUTOLOAD'!G1811</f>
        <v>0</v>
      </c>
      <c r="F1809" s="4" t="e">
        <f>_xll.BDP(D1809&amp;" equity",$F$1)</f>
        <v>#NAME?</v>
      </c>
      <c r="G1809" s="4" t="e">
        <f>_xll.BDP(D1809&amp;" equity",$G$1)</f>
        <v>#NAME?</v>
      </c>
      <c r="H1809" s="4" t="e">
        <f>_xll.BDP(D1809&amp;" equity",$H$1)</f>
        <v>#NAME?</v>
      </c>
      <c r="J1809" s="4">
        <f t="shared" si="28"/>
        <v>0</v>
      </c>
    </row>
    <row r="1810" ht="15" customHeight="1" s="4" customFormat="1">
      <c r="D1810" s="4">
        <f>'EZE Daily Holdings_AUTOLOAD'!G1812</f>
        <v>0</v>
      </c>
      <c r="F1810" s="4" t="e">
        <f>_xll.BDP(D1810&amp;" equity",$F$1)</f>
        <v>#NAME?</v>
      </c>
      <c r="G1810" s="4" t="e">
        <f>_xll.BDP(D1810&amp;" equity",$G$1)</f>
        <v>#NAME?</v>
      </c>
      <c r="H1810" s="4" t="e">
        <f>_xll.BDP(D1810&amp;" equity",$H$1)</f>
        <v>#NAME?</v>
      </c>
      <c r="J1810" s="4">
        <f t="shared" si="28"/>
        <v>0</v>
      </c>
    </row>
    <row r="1811" ht="15" customHeight="1" s="4" customFormat="1">
      <c r="D1811" s="4">
        <f>'EZE Daily Holdings_AUTOLOAD'!G1813</f>
        <v>0</v>
      </c>
      <c r="F1811" s="4" t="e">
        <f>_xll.BDP(D1811&amp;" equity",$F$1)</f>
        <v>#NAME?</v>
      </c>
      <c r="G1811" s="4" t="e">
        <f>_xll.BDP(D1811&amp;" equity",$G$1)</f>
        <v>#NAME?</v>
      </c>
      <c r="H1811" s="4" t="e">
        <f>_xll.BDP(D1811&amp;" equity",$H$1)</f>
        <v>#NAME?</v>
      </c>
      <c r="J1811" s="4">
        <f t="shared" si="28"/>
        <v>0</v>
      </c>
    </row>
    <row r="1812" ht="15" customHeight="1" s="4" customFormat="1">
      <c r="D1812" s="4">
        <f>'EZE Daily Holdings_AUTOLOAD'!G1814</f>
        <v>0</v>
      </c>
      <c r="F1812" s="4" t="e">
        <f>_xll.BDP(D1812&amp;" equity",$F$1)</f>
        <v>#NAME?</v>
      </c>
      <c r="G1812" s="4" t="e">
        <f>_xll.BDP(D1812&amp;" equity",$G$1)</f>
        <v>#NAME?</v>
      </c>
      <c r="H1812" s="4" t="e">
        <f>_xll.BDP(D1812&amp;" equity",$H$1)</f>
        <v>#NAME?</v>
      </c>
      <c r="J1812" s="4">
        <f t="shared" si="28"/>
        <v>0</v>
      </c>
    </row>
    <row r="1813" ht="15" customHeight="1" s="4" customFormat="1">
      <c r="D1813" s="4">
        <f>'EZE Daily Holdings_AUTOLOAD'!G1815</f>
        <v>0</v>
      </c>
      <c r="F1813" s="4" t="e">
        <f>_xll.BDP(D1813&amp;" equity",$F$1)</f>
        <v>#NAME?</v>
      </c>
      <c r="G1813" s="4" t="e">
        <f>_xll.BDP(D1813&amp;" equity",$G$1)</f>
        <v>#NAME?</v>
      </c>
      <c r="H1813" s="4" t="e">
        <f>_xll.BDP(D1813&amp;" equity",$H$1)</f>
        <v>#NAME?</v>
      </c>
      <c r="J1813" s="4">
        <f t="shared" si="28"/>
        <v>0</v>
      </c>
    </row>
    <row r="1814" ht="15" customHeight="1" s="4" customFormat="1">
      <c r="D1814" s="4">
        <f>'EZE Daily Holdings_AUTOLOAD'!G1816</f>
        <v>0</v>
      </c>
      <c r="F1814" s="4" t="e">
        <f>_xll.BDP(D1814&amp;" equity",$F$1)</f>
        <v>#NAME?</v>
      </c>
      <c r="G1814" s="4" t="e">
        <f>_xll.BDP(D1814&amp;" equity",$G$1)</f>
        <v>#NAME?</v>
      </c>
      <c r="H1814" s="4" t="e">
        <f>_xll.BDP(D1814&amp;" equity",$H$1)</f>
        <v>#NAME?</v>
      </c>
      <c r="J1814" s="4">
        <f t="shared" si="28"/>
        <v>0</v>
      </c>
    </row>
    <row r="1815" ht="15" customHeight="1" s="4" customFormat="1">
      <c r="D1815" s="4">
        <f>'EZE Daily Holdings_AUTOLOAD'!G1817</f>
        <v>0</v>
      </c>
      <c r="F1815" s="4" t="e">
        <f>_xll.BDP(D1815&amp;" equity",$F$1)</f>
        <v>#NAME?</v>
      </c>
      <c r="G1815" s="4" t="e">
        <f>_xll.BDP(D1815&amp;" equity",$G$1)</f>
        <v>#NAME?</v>
      </c>
      <c r="H1815" s="4" t="e">
        <f>_xll.BDP(D1815&amp;" equity",$H$1)</f>
        <v>#NAME?</v>
      </c>
      <c r="J1815" s="4">
        <f t="shared" si="28"/>
        <v>0</v>
      </c>
    </row>
    <row r="1816" ht="15" customHeight="1" s="4" customFormat="1">
      <c r="D1816" s="4">
        <f>'EZE Daily Holdings_AUTOLOAD'!G1818</f>
        <v>0</v>
      </c>
      <c r="F1816" s="4" t="e">
        <f>_xll.BDP(D1816&amp;" equity",$F$1)</f>
        <v>#NAME?</v>
      </c>
      <c r="G1816" s="4" t="e">
        <f>_xll.BDP(D1816&amp;" equity",$G$1)</f>
        <v>#NAME?</v>
      </c>
      <c r="H1816" s="4" t="e">
        <f>_xll.BDP(D1816&amp;" equity",$H$1)</f>
        <v>#NAME?</v>
      </c>
      <c r="J1816" s="4">
        <f t="shared" si="28"/>
        <v>0</v>
      </c>
    </row>
    <row r="1817" ht="15" customHeight="1" s="4" customFormat="1">
      <c r="D1817" s="4">
        <f>'EZE Daily Holdings_AUTOLOAD'!G1819</f>
        <v>0</v>
      </c>
      <c r="F1817" s="4" t="e">
        <f>_xll.BDP(D1817&amp;" equity",$F$1)</f>
        <v>#NAME?</v>
      </c>
      <c r="G1817" s="4" t="e">
        <f>_xll.BDP(D1817&amp;" equity",$G$1)</f>
        <v>#NAME?</v>
      </c>
      <c r="H1817" s="4" t="e">
        <f>_xll.BDP(D1817&amp;" equity",$H$1)</f>
        <v>#NAME?</v>
      </c>
      <c r="J1817" s="4">
        <f t="shared" si="28"/>
        <v>0</v>
      </c>
    </row>
    <row r="1818" ht="15" customHeight="1" s="4" customFormat="1">
      <c r="D1818" s="4">
        <f>'EZE Daily Holdings_AUTOLOAD'!G1820</f>
        <v>0</v>
      </c>
      <c r="F1818" s="4" t="e">
        <f>_xll.BDP(D1818&amp;" equity",$F$1)</f>
        <v>#NAME?</v>
      </c>
      <c r="G1818" s="4" t="e">
        <f>_xll.BDP(D1818&amp;" equity",$G$1)</f>
        <v>#NAME?</v>
      </c>
      <c r="H1818" s="4" t="e">
        <f>_xll.BDP(D1818&amp;" equity",$H$1)</f>
        <v>#NAME?</v>
      </c>
      <c r="J1818" s="4">
        <f t="shared" si="28"/>
        <v>0</v>
      </c>
    </row>
    <row r="1819" ht="15" customHeight="1" s="4" customFormat="1">
      <c r="D1819" s="4">
        <f>'EZE Daily Holdings_AUTOLOAD'!G1821</f>
        <v>0</v>
      </c>
      <c r="F1819" s="4" t="e">
        <f>_xll.BDP(D1819&amp;" equity",$F$1)</f>
        <v>#NAME?</v>
      </c>
      <c r="G1819" s="4" t="e">
        <f>_xll.BDP(D1819&amp;" equity",$G$1)</f>
        <v>#NAME?</v>
      </c>
      <c r="H1819" s="4" t="e">
        <f>_xll.BDP(D1819&amp;" equity",$H$1)</f>
        <v>#NAME?</v>
      </c>
      <c r="J1819" s="4">
        <f t="shared" si="28"/>
        <v>0</v>
      </c>
    </row>
    <row r="1820" ht="15" customHeight="1" s="4" customFormat="1">
      <c r="D1820" s="4">
        <f>'EZE Daily Holdings_AUTOLOAD'!G1822</f>
        <v>0</v>
      </c>
      <c r="F1820" s="4" t="e">
        <f>_xll.BDP(D1820&amp;" equity",$F$1)</f>
        <v>#NAME?</v>
      </c>
      <c r="G1820" s="4" t="e">
        <f>_xll.BDP(D1820&amp;" equity",$G$1)</f>
        <v>#NAME?</v>
      </c>
      <c r="H1820" s="4" t="e">
        <f>_xll.BDP(D1820&amp;" equity",$H$1)</f>
        <v>#NAME?</v>
      </c>
      <c r="J1820" s="4">
        <f t="shared" si="28"/>
        <v>0</v>
      </c>
    </row>
    <row r="1821" ht="15" customHeight="1" s="4" customFormat="1">
      <c r="D1821" s="4">
        <f>'EZE Daily Holdings_AUTOLOAD'!G1823</f>
        <v>0</v>
      </c>
      <c r="F1821" s="4" t="e">
        <f>_xll.BDP(D1821&amp;" equity",$F$1)</f>
        <v>#NAME?</v>
      </c>
      <c r="G1821" s="4" t="e">
        <f>_xll.BDP(D1821&amp;" equity",$G$1)</f>
        <v>#NAME?</v>
      </c>
      <c r="H1821" s="4" t="e">
        <f>_xll.BDP(D1821&amp;" equity",$H$1)</f>
        <v>#NAME?</v>
      </c>
      <c r="J1821" s="4">
        <f t="shared" si="28"/>
        <v>0</v>
      </c>
    </row>
    <row r="1822" ht="15" customHeight="1" s="4" customFormat="1">
      <c r="D1822" s="4">
        <f>'EZE Daily Holdings_AUTOLOAD'!G1824</f>
        <v>0</v>
      </c>
      <c r="F1822" s="4" t="e">
        <f>_xll.BDP(D1822&amp;" equity",$F$1)</f>
        <v>#NAME?</v>
      </c>
      <c r="G1822" s="4" t="e">
        <f>_xll.BDP(D1822&amp;" equity",$G$1)</f>
        <v>#NAME?</v>
      </c>
      <c r="H1822" s="4" t="e">
        <f>_xll.BDP(D1822&amp;" equity",$H$1)</f>
        <v>#NAME?</v>
      </c>
      <c r="J1822" s="4">
        <f t="shared" si="28"/>
        <v>0</v>
      </c>
    </row>
    <row r="1823" ht="15" customHeight="1" s="4" customFormat="1">
      <c r="D1823" s="4">
        <f>'EZE Daily Holdings_AUTOLOAD'!G1825</f>
        <v>0</v>
      </c>
      <c r="F1823" s="4" t="e">
        <f>_xll.BDP(D1823&amp;" equity",$F$1)</f>
        <v>#NAME?</v>
      </c>
      <c r="G1823" s="4" t="e">
        <f>_xll.BDP(D1823&amp;" equity",$G$1)</f>
        <v>#NAME?</v>
      </c>
      <c r="H1823" s="4" t="e">
        <f>_xll.BDP(D1823&amp;" equity",$H$1)</f>
        <v>#NAME?</v>
      </c>
      <c r="J1823" s="4">
        <f t="shared" si="28"/>
        <v>0</v>
      </c>
    </row>
    <row r="1824" ht="15" customHeight="1" s="4" customFormat="1">
      <c r="D1824" s="4">
        <f>'EZE Daily Holdings_AUTOLOAD'!G1826</f>
        <v>0</v>
      </c>
      <c r="F1824" s="4" t="e">
        <f>_xll.BDP(D1824&amp;" equity",$F$1)</f>
        <v>#NAME?</v>
      </c>
      <c r="G1824" s="4" t="e">
        <f>_xll.BDP(D1824&amp;" equity",$G$1)</f>
        <v>#NAME?</v>
      </c>
      <c r="H1824" s="4" t="e">
        <f>_xll.BDP(D1824&amp;" equity",$H$1)</f>
        <v>#NAME?</v>
      </c>
      <c r="J1824" s="4">
        <f t="shared" si="28"/>
        <v>0</v>
      </c>
    </row>
    <row r="1825" ht="15" customHeight="1" s="4" customFormat="1">
      <c r="D1825" s="4">
        <f>'EZE Daily Holdings_AUTOLOAD'!G1827</f>
        <v>0</v>
      </c>
      <c r="F1825" s="4" t="e">
        <f>_xll.BDP(D1825&amp;" equity",$F$1)</f>
        <v>#NAME?</v>
      </c>
      <c r="G1825" s="4" t="e">
        <f>_xll.BDP(D1825&amp;" equity",$G$1)</f>
        <v>#NAME?</v>
      </c>
      <c r="H1825" s="4" t="e">
        <f>_xll.BDP(D1825&amp;" equity",$H$1)</f>
        <v>#NAME?</v>
      </c>
      <c r="J1825" s="4">
        <f t="shared" si="28"/>
        <v>0</v>
      </c>
    </row>
    <row r="1826" ht="15" customHeight="1" s="4" customFormat="1">
      <c r="D1826" s="4">
        <f>'EZE Daily Holdings_AUTOLOAD'!G1828</f>
        <v>0</v>
      </c>
      <c r="F1826" s="4" t="e">
        <f>_xll.BDP(D1826&amp;" equity",$F$1)</f>
        <v>#NAME?</v>
      </c>
      <c r="G1826" s="4" t="e">
        <f>_xll.BDP(D1826&amp;" equity",$G$1)</f>
        <v>#NAME?</v>
      </c>
      <c r="H1826" s="4" t="e">
        <f>_xll.BDP(D1826&amp;" equity",$H$1)</f>
        <v>#NAME?</v>
      </c>
      <c r="J1826" s="4">
        <f t="shared" si="28"/>
        <v>0</v>
      </c>
    </row>
    <row r="1827" ht="15" customHeight="1" s="4" customFormat="1">
      <c r="D1827" s="4">
        <f>'EZE Daily Holdings_AUTOLOAD'!G1829</f>
        <v>0</v>
      </c>
      <c r="F1827" s="4" t="e">
        <f>_xll.BDP(D1827&amp;" equity",$F$1)</f>
        <v>#NAME?</v>
      </c>
      <c r="G1827" s="4" t="e">
        <f>_xll.BDP(D1827&amp;" equity",$G$1)</f>
        <v>#NAME?</v>
      </c>
      <c r="H1827" s="4" t="e">
        <f>_xll.BDP(D1827&amp;" equity",$H$1)</f>
        <v>#NAME?</v>
      </c>
      <c r="J1827" s="4">
        <f t="shared" si="28"/>
        <v>0</v>
      </c>
    </row>
    <row r="1828" ht="15" customHeight="1" s="4" customFormat="1">
      <c r="D1828" s="4">
        <f>'EZE Daily Holdings_AUTOLOAD'!G1830</f>
        <v>0</v>
      </c>
      <c r="F1828" s="4" t="e">
        <f>_xll.BDP(D1828&amp;" equity",$F$1)</f>
        <v>#NAME?</v>
      </c>
      <c r="G1828" s="4" t="e">
        <f>_xll.BDP(D1828&amp;" equity",$G$1)</f>
        <v>#NAME?</v>
      </c>
      <c r="H1828" s="4" t="e">
        <f>_xll.BDP(D1828&amp;" equity",$H$1)</f>
        <v>#NAME?</v>
      </c>
      <c r="J1828" s="4">
        <f t="shared" si="28"/>
        <v>0</v>
      </c>
    </row>
    <row r="1829" ht="15" customHeight="1" s="4" customFormat="1">
      <c r="D1829" s="4">
        <f>'EZE Daily Holdings_AUTOLOAD'!G1831</f>
        <v>0</v>
      </c>
      <c r="F1829" s="4" t="e">
        <f>_xll.BDP(D1829&amp;" equity",$F$1)</f>
        <v>#NAME?</v>
      </c>
      <c r="G1829" s="4" t="e">
        <f>_xll.BDP(D1829&amp;" equity",$G$1)</f>
        <v>#NAME?</v>
      </c>
      <c r="H1829" s="4" t="e">
        <f>_xll.BDP(D1829&amp;" equity",$H$1)</f>
        <v>#NAME?</v>
      </c>
      <c r="J1829" s="4">
        <f t="shared" si="28"/>
        <v>0</v>
      </c>
    </row>
    <row r="1830" ht="15" customHeight="1" s="4" customFormat="1">
      <c r="D1830" s="4">
        <f>'EZE Daily Holdings_AUTOLOAD'!G1832</f>
        <v>0</v>
      </c>
      <c r="F1830" s="4" t="e">
        <f>_xll.BDP(D1830&amp;" equity",$F$1)</f>
        <v>#NAME?</v>
      </c>
      <c r="G1830" s="4" t="e">
        <f>_xll.BDP(D1830&amp;" equity",$G$1)</f>
        <v>#NAME?</v>
      </c>
      <c r="H1830" s="4" t="e">
        <f>_xll.BDP(D1830&amp;" equity",$H$1)</f>
        <v>#NAME?</v>
      </c>
      <c r="J1830" s="4">
        <f t="shared" si="28"/>
        <v>0</v>
      </c>
    </row>
    <row r="1831" ht="15" customHeight="1" s="4" customFormat="1">
      <c r="D1831" s="4">
        <f>'EZE Daily Holdings_AUTOLOAD'!G1833</f>
        <v>0</v>
      </c>
      <c r="F1831" s="4" t="e">
        <f>_xll.BDP(D1831&amp;" equity",$F$1)</f>
        <v>#NAME?</v>
      </c>
      <c r="G1831" s="4" t="e">
        <f>_xll.BDP(D1831&amp;" equity",$G$1)</f>
        <v>#NAME?</v>
      </c>
      <c r="H1831" s="4" t="e">
        <f>_xll.BDP(D1831&amp;" equity",$H$1)</f>
        <v>#NAME?</v>
      </c>
      <c r="J1831" s="4">
        <f t="shared" si="28"/>
        <v>0</v>
      </c>
    </row>
    <row r="1832" ht="15" customHeight="1" s="4" customFormat="1">
      <c r="D1832" s="4">
        <f>'EZE Daily Holdings_AUTOLOAD'!G1834</f>
        <v>0</v>
      </c>
      <c r="F1832" s="4" t="e">
        <f>_xll.BDP(D1832&amp;" equity",$F$1)</f>
        <v>#NAME?</v>
      </c>
      <c r="G1832" s="4" t="e">
        <f>_xll.BDP(D1832&amp;" equity",$G$1)</f>
        <v>#NAME?</v>
      </c>
      <c r="H1832" s="4" t="e">
        <f>_xll.BDP(D1832&amp;" equity",$H$1)</f>
        <v>#NAME?</v>
      </c>
      <c r="J1832" s="4">
        <f t="shared" si="28"/>
        <v>0</v>
      </c>
    </row>
    <row r="1833" ht="15" customHeight="1" s="4" customFormat="1">
      <c r="D1833" s="4">
        <f>'EZE Daily Holdings_AUTOLOAD'!G1835</f>
        <v>0</v>
      </c>
      <c r="F1833" s="4" t="e">
        <f>_xll.BDP(D1833&amp;" equity",$F$1)</f>
        <v>#NAME?</v>
      </c>
      <c r="G1833" s="4" t="e">
        <f>_xll.BDP(D1833&amp;" equity",$G$1)</f>
        <v>#NAME?</v>
      </c>
      <c r="H1833" s="4" t="e">
        <f>_xll.BDP(D1833&amp;" equity",$H$1)</f>
        <v>#NAME?</v>
      </c>
      <c r="J1833" s="4">
        <f t="shared" si="28"/>
        <v>0</v>
      </c>
    </row>
    <row r="1834" ht="15" customHeight="1" s="4" customFormat="1">
      <c r="D1834" s="4">
        <f>'EZE Daily Holdings_AUTOLOAD'!G1836</f>
        <v>0</v>
      </c>
      <c r="F1834" s="4" t="e">
        <f>_xll.BDP(D1834&amp;" equity",$F$1)</f>
        <v>#NAME?</v>
      </c>
      <c r="G1834" s="4" t="e">
        <f>_xll.BDP(D1834&amp;" equity",$G$1)</f>
        <v>#NAME?</v>
      </c>
      <c r="H1834" s="4" t="e">
        <f>_xll.BDP(D1834&amp;" equity",$H$1)</f>
        <v>#NAME?</v>
      </c>
      <c r="J1834" s="4">
        <f t="shared" si="28"/>
        <v>0</v>
      </c>
    </row>
    <row r="1835" ht="15" customHeight="1" s="4" customFormat="1">
      <c r="D1835" s="4">
        <f>'EZE Daily Holdings_AUTOLOAD'!G1837</f>
        <v>0</v>
      </c>
      <c r="F1835" s="4" t="e">
        <f>_xll.BDP(D1835&amp;" equity",$F$1)</f>
        <v>#NAME?</v>
      </c>
      <c r="G1835" s="4" t="e">
        <f>_xll.BDP(D1835&amp;" equity",$G$1)</f>
        <v>#NAME?</v>
      </c>
      <c r="H1835" s="4" t="e">
        <f>_xll.BDP(D1835&amp;" equity",$H$1)</f>
        <v>#NAME?</v>
      </c>
      <c r="J1835" s="4">
        <f t="shared" si="28"/>
        <v>0</v>
      </c>
    </row>
    <row r="1836" ht="15" customHeight="1" s="4" customFormat="1">
      <c r="D1836" s="4">
        <f>'EZE Daily Holdings_AUTOLOAD'!G1838</f>
        <v>0</v>
      </c>
      <c r="F1836" s="4" t="e">
        <f>_xll.BDP(D1836&amp;" equity",$F$1)</f>
        <v>#NAME?</v>
      </c>
      <c r="G1836" s="4" t="e">
        <f>_xll.BDP(D1836&amp;" equity",$G$1)</f>
        <v>#NAME?</v>
      </c>
      <c r="H1836" s="4" t="e">
        <f>_xll.BDP(D1836&amp;" equity",$H$1)</f>
        <v>#NAME?</v>
      </c>
      <c r="J1836" s="4">
        <f t="shared" si="28"/>
        <v>0</v>
      </c>
    </row>
    <row r="1837" ht="15" customHeight="1" s="4" customFormat="1">
      <c r="D1837" s="4">
        <f>'EZE Daily Holdings_AUTOLOAD'!G1839</f>
        <v>0</v>
      </c>
      <c r="F1837" s="4" t="e">
        <f>_xll.BDP(D1837&amp;" equity",$F$1)</f>
        <v>#NAME?</v>
      </c>
      <c r="G1837" s="4" t="e">
        <f>_xll.BDP(D1837&amp;" equity",$G$1)</f>
        <v>#NAME?</v>
      </c>
      <c r="H1837" s="4" t="e">
        <f>_xll.BDP(D1837&amp;" equity",$H$1)</f>
        <v>#NAME?</v>
      </c>
      <c r="J1837" s="4">
        <f t="shared" si="28"/>
        <v>0</v>
      </c>
    </row>
    <row r="1838" ht="15" customHeight="1" s="4" customFormat="1">
      <c r="D1838" s="4">
        <f>'EZE Daily Holdings_AUTOLOAD'!G1840</f>
        <v>0</v>
      </c>
      <c r="F1838" s="4" t="e">
        <f>_xll.BDP(D1838&amp;" equity",$F$1)</f>
        <v>#NAME?</v>
      </c>
      <c r="G1838" s="4" t="e">
        <f>_xll.BDP(D1838&amp;" equity",$G$1)</f>
        <v>#NAME?</v>
      </c>
      <c r="H1838" s="4" t="e">
        <f>_xll.BDP(D1838&amp;" equity",$H$1)</f>
        <v>#NAME?</v>
      </c>
      <c r="J1838" s="4">
        <f t="shared" si="28"/>
        <v>0</v>
      </c>
    </row>
    <row r="1839" ht="15" customHeight="1" s="4" customFormat="1">
      <c r="D1839" s="4">
        <f>'EZE Daily Holdings_AUTOLOAD'!G1841</f>
        <v>0</v>
      </c>
      <c r="F1839" s="4" t="e">
        <f>_xll.BDP(D1839&amp;" equity",$F$1)</f>
        <v>#NAME?</v>
      </c>
      <c r="G1839" s="4" t="e">
        <f>_xll.BDP(D1839&amp;" equity",$G$1)</f>
        <v>#NAME?</v>
      </c>
      <c r="H1839" s="4" t="e">
        <f>_xll.BDP(D1839&amp;" equity",$H$1)</f>
        <v>#NAME?</v>
      </c>
      <c r="J1839" s="4">
        <f t="shared" si="28"/>
        <v>0</v>
      </c>
    </row>
    <row r="1840" ht="15" customHeight="1" s="4" customFormat="1">
      <c r="D1840" s="4">
        <f>'EZE Daily Holdings_AUTOLOAD'!G1842</f>
        <v>0</v>
      </c>
      <c r="F1840" s="4" t="e">
        <f>_xll.BDP(D1840&amp;" equity",$F$1)</f>
        <v>#NAME?</v>
      </c>
      <c r="G1840" s="4" t="e">
        <f>_xll.BDP(D1840&amp;" equity",$G$1)</f>
        <v>#NAME?</v>
      </c>
      <c r="H1840" s="4" t="e">
        <f>_xll.BDP(D1840&amp;" equity",$H$1)</f>
        <v>#NAME?</v>
      </c>
      <c r="J1840" s="4">
        <f t="shared" si="28"/>
        <v>0</v>
      </c>
    </row>
    <row r="1841" ht="15" customHeight="1" s="4" customFormat="1">
      <c r="D1841" s="4">
        <f>'EZE Daily Holdings_AUTOLOAD'!G1843</f>
        <v>0</v>
      </c>
      <c r="F1841" s="4" t="e">
        <f>_xll.BDP(D1841&amp;" equity",$F$1)</f>
        <v>#NAME?</v>
      </c>
      <c r="G1841" s="4" t="e">
        <f>_xll.BDP(D1841&amp;" equity",$G$1)</f>
        <v>#NAME?</v>
      </c>
      <c r="H1841" s="4" t="e">
        <f>_xll.BDP(D1841&amp;" equity",$H$1)</f>
        <v>#NAME?</v>
      </c>
      <c r="J1841" s="4">
        <f t="shared" si="28"/>
        <v>0</v>
      </c>
    </row>
    <row r="1842" ht="15" customHeight="1" s="4" customFormat="1">
      <c r="D1842" s="4">
        <f>'EZE Daily Holdings_AUTOLOAD'!G1844</f>
        <v>0</v>
      </c>
      <c r="F1842" s="4" t="e">
        <f>_xll.BDP(D1842&amp;" equity",$F$1)</f>
        <v>#NAME?</v>
      </c>
      <c r="G1842" s="4" t="e">
        <f>_xll.BDP(D1842&amp;" equity",$G$1)</f>
        <v>#NAME?</v>
      </c>
      <c r="H1842" s="4" t="e">
        <f>_xll.BDP(D1842&amp;" equity",$H$1)</f>
        <v>#NAME?</v>
      </c>
      <c r="J1842" s="4">
        <f t="shared" si="28"/>
        <v>0</v>
      </c>
    </row>
    <row r="1843" ht="15" customHeight="1" s="4" customFormat="1">
      <c r="D1843" s="4">
        <f>'EZE Daily Holdings_AUTOLOAD'!G1845</f>
        <v>0</v>
      </c>
      <c r="F1843" s="4" t="e">
        <f>_xll.BDP(D1843&amp;" equity",$F$1)</f>
        <v>#NAME?</v>
      </c>
      <c r="G1843" s="4" t="e">
        <f>_xll.BDP(D1843&amp;" equity",$G$1)</f>
        <v>#NAME?</v>
      </c>
      <c r="H1843" s="4" t="e">
        <f>_xll.BDP(D1843&amp;" equity",$H$1)</f>
        <v>#NAME?</v>
      </c>
      <c r="J1843" s="4">
        <f t="shared" si="28"/>
        <v>0</v>
      </c>
    </row>
    <row r="1844" ht="15" customHeight="1" s="4" customFormat="1">
      <c r="D1844" s="4">
        <f>'EZE Daily Holdings_AUTOLOAD'!G1846</f>
        <v>0</v>
      </c>
      <c r="F1844" s="4" t="e">
        <f>_xll.BDP(D1844&amp;" equity",$F$1)</f>
        <v>#NAME?</v>
      </c>
      <c r="G1844" s="4" t="e">
        <f>_xll.BDP(D1844&amp;" equity",$G$1)</f>
        <v>#NAME?</v>
      </c>
      <c r="H1844" s="4" t="e">
        <f>_xll.BDP(D1844&amp;" equity",$H$1)</f>
        <v>#NAME?</v>
      </c>
      <c r="J1844" s="4">
        <f t="shared" si="28"/>
        <v>0</v>
      </c>
    </row>
    <row r="1845" ht="15" customHeight="1" s="4" customFormat="1">
      <c r="D1845" s="4">
        <f>'EZE Daily Holdings_AUTOLOAD'!G1847</f>
        <v>0</v>
      </c>
      <c r="F1845" s="4" t="e">
        <f>_xll.BDP(D1845&amp;" equity",$F$1)</f>
        <v>#NAME?</v>
      </c>
      <c r="G1845" s="4" t="e">
        <f>_xll.BDP(D1845&amp;" equity",$G$1)</f>
        <v>#NAME?</v>
      </c>
      <c r="H1845" s="4" t="e">
        <f>_xll.BDP(D1845&amp;" equity",$H$1)</f>
        <v>#NAME?</v>
      </c>
      <c r="J1845" s="4">
        <f t="shared" si="28"/>
        <v>0</v>
      </c>
    </row>
    <row r="1846" ht="15" customHeight="1" s="4" customFormat="1">
      <c r="D1846" s="4">
        <f>'EZE Daily Holdings_AUTOLOAD'!G1848</f>
        <v>0</v>
      </c>
      <c r="F1846" s="4" t="e">
        <f>_xll.BDP(D1846&amp;" equity",$F$1)</f>
        <v>#NAME?</v>
      </c>
      <c r="G1846" s="4" t="e">
        <f>_xll.BDP(D1846&amp;" equity",$G$1)</f>
        <v>#NAME?</v>
      </c>
      <c r="H1846" s="4" t="e">
        <f>_xll.BDP(D1846&amp;" equity",$H$1)</f>
        <v>#NAME?</v>
      </c>
      <c r="J1846" s="4">
        <f t="shared" si="28"/>
        <v>0</v>
      </c>
    </row>
    <row r="1847" ht="15" customHeight="1" s="4" customFormat="1">
      <c r="D1847" s="4">
        <f>'EZE Daily Holdings_AUTOLOAD'!G1849</f>
        <v>0</v>
      </c>
      <c r="F1847" s="4" t="e">
        <f>_xll.BDP(D1847&amp;" equity",$F$1)</f>
        <v>#NAME?</v>
      </c>
      <c r="G1847" s="4" t="e">
        <f>_xll.BDP(D1847&amp;" equity",$G$1)</f>
        <v>#NAME?</v>
      </c>
      <c r="H1847" s="4" t="e">
        <f>_xll.BDP(D1847&amp;" equity",$H$1)</f>
        <v>#NAME?</v>
      </c>
      <c r="J1847" s="4">
        <f t="shared" si="28"/>
        <v>0</v>
      </c>
    </row>
    <row r="1848" ht="15" customHeight="1" s="4" customFormat="1">
      <c r="D1848" s="4">
        <f>'EZE Daily Holdings_AUTOLOAD'!G1850</f>
        <v>0</v>
      </c>
      <c r="F1848" s="4" t="e">
        <f>_xll.BDP(D1848&amp;" equity",$F$1)</f>
        <v>#NAME?</v>
      </c>
      <c r="G1848" s="4" t="e">
        <f>_xll.BDP(D1848&amp;" equity",$G$1)</f>
        <v>#NAME?</v>
      </c>
      <c r="H1848" s="4" t="e">
        <f>_xll.BDP(D1848&amp;" equity",$H$1)</f>
        <v>#NAME?</v>
      </c>
      <c r="J1848" s="4">
        <f t="shared" si="28"/>
        <v>0</v>
      </c>
    </row>
    <row r="1849" ht="15" customHeight="1" s="4" customFormat="1">
      <c r="D1849" s="4">
        <f>'EZE Daily Holdings_AUTOLOAD'!G1851</f>
        <v>0</v>
      </c>
      <c r="F1849" s="4" t="e">
        <f>_xll.BDP(D1849&amp;" equity",$F$1)</f>
        <v>#NAME?</v>
      </c>
      <c r="G1849" s="4" t="e">
        <f>_xll.BDP(D1849&amp;" equity",$G$1)</f>
        <v>#NAME?</v>
      </c>
      <c r="H1849" s="4" t="e">
        <f>_xll.BDP(D1849&amp;" equity",$H$1)</f>
        <v>#NAME?</v>
      </c>
      <c r="J1849" s="4">
        <f t="shared" si="28"/>
        <v>0</v>
      </c>
    </row>
    <row r="1850" ht="15" customHeight="1" s="4" customFormat="1">
      <c r="D1850" s="4">
        <f>'EZE Daily Holdings_AUTOLOAD'!G1852</f>
        <v>0</v>
      </c>
      <c r="F1850" s="4" t="e">
        <f>_xll.BDP(D1850&amp;" equity",$F$1)</f>
        <v>#NAME?</v>
      </c>
      <c r="G1850" s="4" t="e">
        <f>_xll.BDP(D1850&amp;" equity",$G$1)</f>
        <v>#NAME?</v>
      </c>
      <c r="H1850" s="4" t="e">
        <f>_xll.BDP(D1850&amp;" equity",$H$1)</f>
        <v>#NAME?</v>
      </c>
      <c r="J1850" s="4">
        <f t="shared" si="28"/>
        <v>0</v>
      </c>
    </row>
    <row r="1851" ht="15" customHeight="1" s="4" customFormat="1">
      <c r="D1851" s="4">
        <f>'EZE Daily Holdings_AUTOLOAD'!G1853</f>
        <v>0</v>
      </c>
      <c r="F1851" s="4" t="e">
        <f>_xll.BDP(D1851&amp;" equity",$F$1)</f>
        <v>#NAME?</v>
      </c>
      <c r="G1851" s="4" t="e">
        <f>_xll.BDP(D1851&amp;" equity",$G$1)</f>
        <v>#NAME?</v>
      </c>
      <c r="H1851" s="4" t="e">
        <f>_xll.BDP(D1851&amp;" equity",$H$1)</f>
        <v>#NAME?</v>
      </c>
      <c r="J1851" s="4">
        <f t="shared" si="28"/>
        <v>0</v>
      </c>
    </row>
    <row r="1852" ht="15" customHeight="1" s="4" customFormat="1">
      <c r="D1852" s="4">
        <f>'EZE Daily Holdings_AUTOLOAD'!G1854</f>
        <v>0</v>
      </c>
      <c r="F1852" s="4" t="e">
        <f>_xll.BDP(D1852&amp;" equity",$F$1)</f>
        <v>#NAME?</v>
      </c>
      <c r="G1852" s="4" t="e">
        <f>_xll.BDP(D1852&amp;" equity",$G$1)</f>
        <v>#NAME?</v>
      </c>
      <c r="H1852" s="4" t="e">
        <f>_xll.BDP(D1852&amp;" equity",$H$1)</f>
        <v>#NAME?</v>
      </c>
      <c r="J1852" s="4">
        <f t="shared" si="28"/>
        <v>0</v>
      </c>
    </row>
    <row r="1853" ht="15" customHeight="1" s="4" customFormat="1">
      <c r="D1853" s="4">
        <f>'EZE Daily Holdings_AUTOLOAD'!G1855</f>
        <v>0</v>
      </c>
      <c r="F1853" s="4" t="e">
        <f>_xll.BDP(D1853&amp;" equity",$F$1)</f>
        <v>#NAME?</v>
      </c>
      <c r="G1853" s="4" t="e">
        <f>_xll.BDP(D1853&amp;" equity",$G$1)</f>
        <v>#NAME?</v>
      </c>
      <c r="H1853" s="4" t="e">
        <f>_xll.BDP(D1853&amp;" equity",$H$1)</f>
        <v>#NAME?</v>
      </c>
      <c r="J1853" s="4">
        <f t="shared" si="28"/>
        <v>0</v>
      </c>
    </row>
    <row r="1854" ht="15" customHeight="1" s="4" customFormat="1">
      <c r="D1854" s="4">
        <f>'EZE Daily Holdings_AUTOLOAD'!G1856</f>
        <v>0</v>
      </c>
      <c r="F1854" s="4" t="e">
        <f>_xll.BDP(D1854&amp;" equity",$F$1)</f>
        <v>#NAME?</v>
      </c>
      <c r="G1854" s="4" t="e">
        <f>_xll.BDP(D1854&amp;" equity",$G$1)</f>
        <v>#NAME?</v>
      </c>
      <c r="H1854" s="4" t="e">
        <f>_xll.BDP(D1854&amp;" equity",$H$1)</f>
        <v>#NAME?</v>
      </c>
      <c r="J1854" s="4">
        <f t="shared" si="28"/>
        <v>0</v>
      </c>
    </row>
    <row r="1855" ht="15" customHeight="1" s="4" customFormat="1">
      <c r="D1855" s="4">
        <f>'EZE Daily Holdings_AUTOLOAD'!G1857</f>
        <v>0</v>
      </c>
      <c r="F1855" s="4" t="e">
        <f>_xll.BDP(D1855&amp;" equity",$F$1)</f>
        <v>#NAME?</v>
      </c>
      <c r="G1855" s="4" t="e">
        <f>_xll.BDP(D1855&amp;" equity",$G$1)</f>
        <v>#NAME?</v>
      </c>
      <c r="H1855" s="4" t="e">
        <f>_xll.BDP(D1855&amp;" equity",$H$1)</f>
        <v>#NAME?</v>
      </c>
      <c r="J1855" s="4">
        <f t="shared" si="28"/>
        <v>0</v>
      </c>
    </row>
    <row r="1856" ht="15" customHeight="1" s="4" customFormat="1">
      <c r="D1856" s="4">
        <f>'EZE Daily Holdings_AUTOLOAD'!G1858</f>
        <v>0</v>
      </c>
      <c r="F1856" s="4" t="e">
        <f>_xll.BDP(D1856&amp;" equity",$F$1)</f>
        <v>#NAME?</v>
      </c>
      <c r="G1856" s="4" t="e">
        <f>_xll.BDP(D1856&amp;" equity",$G$1)</f>
        <v>#NAME?</v>
      </c>
      <c r="H1856" s="4" t="e">
        <f>_xll.BDP(D1856&amp;" equity",$H$1)</f>
        <v>#NAME?</v>
      </c>
      <c r="J1856" s="4">
        <f t="shared" si="28"/>
        <v>0</v>
      </c>
    </row>
    <row r="1857" ht="15" customHeight="1" s="4" customFormat="1">
      <c r="D1857" s="4">
        <f>'EZE Daily Holdings_AUTOLOAD'!G1859</f>
        <v>0</v>
      </c>
      <c r="F1857" s="4" t="e">
        <f>_xll.BDP(D1857&amp;" equity",$F$1)</f>
        <v>#NAME?</v>
      </c>
      <c r="G1857" s="4" t="e">
        <f>_xll.BDP(D1857&amp;" equity",$G$1)</f>
        <v>#NAME?</v>
      </c>
      <c r="H1857" s="4" t="e">
        <f>_xll.BDP(D1857&amp;" equity",$H$1)</f>
        <v>#NAME?</v>
      </c>
      <c r="J1857" s="4">
        <f t="shared" si="28"/>
        <v>0</v>
      </c>
    </row>
    <row r="1858" ht="15" customHeight="1" s="4" customFormat="1">
      <c r="D1858" s="4">
        <f>'EZE Daily Holdings_AUTOLOAD'!G1860</f>
        <v>0</v>
      </c>
      <c r="F1858" s="4" t="e">
        <f>_xll.BDP(D1858&amp;" equity",$F$1)</f>
        <v>#NAME?</v>
      </c>
      <c r="G1858" s="4" t="e">
        <f>_xll.BDP(D1858&amp;" equity",$G$1)</f>
        <v>#NAME?</v>
      </c>
      <c r="H1858" s="4" t="e">
        <f>_xll.BDP(D1858&amp;" equity",$H$1)</f>
        <v>#NAME?</v>
      </c>
      <c r="J1858" s="4">
        <f t="shared" si="28"/>
        <v>0</v>
      </c>
    </row>
    <row r="1859" ht="15" customHeight="1" s="4" customFormat="1">
      <c r="D1859" s="4">
        <f>'EZE Daily Holdings_AUTOLOAD'!G1861</f>
        <v>0</v>
      </c>
      <c r="F1859" s="4" t="e">
        <f>_xll.BDP(D1859&amp;" equity",$F$1)</f>
        <v>#NAME?</v>
      </c>
      <c r="G1859" s="4" t="e">
        <f>_xll.BDP(D1859&amp;" equity",$G$1)</f>
        <v>#NAME?</v>
      </c>
      <c r="H1859" s="4" t="e">
        <f>_xll.BDP(D1859&amp;" equity",$H$1)</f>
        <v>#NAME?</v>
      </c>
      <c r="J1859" s="4">
        <f ref="J1859:J1922" t="shared" si="29">D1859</f>
        <v>0</v>
      </c>
    </row>
    <row r="1860" ht="15" customHeight="1" s="4" customFormat="1">
      <c r="D1860" s="4">
        <f>'EZE Daily Holdings_AUTOLOAD'!G1862</f>
        <v>0</v>
      </c>
      <c r="F1860" s="4" t="e">
        <f>_xll.BDP(D1860&amp;" equity",$F$1)</f>
        <v>#NAME?</v>
      </c>
      <c r="G1860" s="4" t="e">
        <f>_xll.BDP(D1860&amp;" equity",$G$1)</f>
        <v>#NAME?</v>
      </c>
      <c r="H1860" s="4" t="e">
        <f>_xll.BDP(D1860&amp;" equity",$H$1)</f>
        <v>#NAME?</v>
      </c>
      <c r="J1860" s="4">
        <f t="shared" si="29"/>
        <v>0</v>
      </c>
    </row>
    <row r="1861" ht="15" customHeight="1" s="4" customFormat="1">
      <c r="D1861" s="4">
        <f>'EZE Daily Holdings_AUTOLOAD'!G1863</f>
        <v>0</v>
      </c>
      <c r="F1861" s="4" t="e">
        <f>_xll.BDP(D1861&amp;" equity",$F$1)</f>
        <v>#NAME?</v>
      </c>
      <c r="G1861" s="4" t="e">
        <f>_xll.BDP(D1861&amp;" equity",$G$1)</f>
        <v>#NAME?</v>
      </c>
      <c r="H1861" s="4" t="e">
        <f>_xll.BDP(D1861&amp;" equity",$H$1)</f>
        <v>#NAME?</v>
      </c>
      <c r="J1861" s="4">
        <f t="shared" si="29"/>
        <v>0</v>
      </c>
    </row>
    <row r="1862" ht="15" customHeight="1" s="4" customFormat="1">
      <c r="D1862" s="4">
        <f>'EZE Daily Holdings_AUTOLOAD'!G1864</f>
        <v>0</v>
      </c>
      <c r="F1862" s="4" t="e">
        <f>_xll.BDP(D1862&amp;" equity",$F$1)</f>
        <v>#NAME?</v>
      </c>
      <c r="G1862" s="4" t="e">
        <f>_xll.BDP(D1862&amp;" equity",$G$1)</f>
        <v>#NAME?</v>
      </c>
      <c r="H1862" s="4" t="e">
        <f>_xll.BDP(D1862&amp;" equity",$H$1)</f>
        <v>#NAME?</v>
      </c>
      <c r="J1862" s="4">
        <f t="shared" si="29"/>
        <v>0</v>
      </c>
    </row>
    <row r="1863" ht="15" customHeight="1" s="4" customFormat="1">
      <c r="D1863" s="4">
        <f>'EZE Daily Holdings_AUTOLOAD'!G1865</f>
        <v>0</v>
      </c>
      <c r="F1863" s="4" t="e">
        <f>_xll.BDP(D1863&amp;" equity",$F$1)</f>
        <v>#NAME?</v>
      </c>
      <c r="G1863" s="4" t="e">
        <f>_xll.BDP(D1863&amp;" equity",$G$1)</f>
        <v>#NAME?</v>
      </c>
      <c r="H1863" s="4" t="e">
        <f>_xll.BDP(D1863&amp;" equity",$H$1)</f>
        <v>#NAME?</v>
      </c>
      <c r="J1863" s="4">
        <f t="shared" si="29"/>
        <v>0</v>
      </c>
    </row>
    <row r="1864" ht="15" customHeight="1" s="4" customFormat="1">
      <c r="D1864" s="4">
        <f>'EZE Daily Holdings_AUTOLOAD'!G1866</f>
        <v>0</v>
      </c>
      <c r="F1864" s="4" t="e">
        <f>_xll.BDP(D1864&amp;" equity",$F$1)</f>
        <v>#NAME?</v>
      </c>
      <c r="G1864" s="4" t="e">
        <f>_xll.BDP(D1864&amp;" equity",$G$1)</f>
        <v>#NAME?</v>
      </c>
      <c r="H1864" s="4" t="e">
        <f>_xll.BDP(D1864&amp;" equity",$H$1)</f>
        <v>#NAME?</v>
      </c>
      <c r="J1864" s="4">
        <f t="shared" si="29"/>
        <v>0</v>
      </c>
    </row>
    <row r="1865" ht="15" customHeight="1" s="4" customFormat="1">
      <c r="D1865" s="4">
        <f>'EZE Daily Holdings_AUTOLOAD'!G1867</f>
        <v>0</v>
      </c>
      <c r="F1865" s="4" t="e">
        <f>_xll.BDP(D1865&amp;" equity",$F$1)</f>
        <v>#NAME?</v>
      </c>
      <c r="G1865" s="4" t="e">
        <f>_xll.BDP(D1865&amp;" equity",$G$1)</f>
        <v>#NAME?</v>
      </c>
      <c r="H1865" s="4" t="e">
        <f>_xll.BDP(D1865&amp;" equity",$H$1)</f>
        <v>#NAME?</v>
      </c>
      <c r="J1865" s="4">
        <f t="shared" si="29"/>
        <v>0</v>
      </c>
    </row>
    <row r="1866" ht="15" customHeight="1" s="4" customFormat="1">
      <c r="D1866" s="4">
        <f>'EZE Daily Holdings_AUTOLOAD'!G1868</f>
        <v>0</v>
      </c>
      <c r="F1866" s="4" t="e">
        <f>_xll.BDP(D1866&amp;" equity",$F$1)</f>
        <v>#NAME?</v>
      </c>
      <c r="G1866" s="4" t="e">
        <f>_xll.BDP(D1866&amp;" equity",$G$1)</f>
        <v>#NAME?</v>
      </c>
      <c r="H1866" s="4" t="e">
        <f>_xll.BDP(D1866&amp;" equity",$H$1)</f>
        <v>#NAME?</v>
      </c>
      <c r="J1866" s="4">
        <f t="shared" si="29"/>
        <v>0</v>
      </c>
    </row>
    <row r="1867" ht="15" customHeight="1" s="4" customFormat="1">
      <c r="D1867" s="4">
        <f>'EZE Daily Holdings_AUTOLOAD'!G1869</f>
        <v>0</v>
      </c>
      <c r="F1867" s="4" t="e">
        <f>_xll.BDP(D1867&amp;" equity",$F$1)</f>
        <v>#NAME?</v>
      </c>
      <c r="G1867" s="4" t="e">
        <f>_xll.BDP(D1867&amp;" equity",$G$1)</f>
        <v>#NAME?</v>
      </c>
      <c r="H1867" s="4" t="e">
        <f>_xll.BDP(D1867&amp;" equity",$H$1)</f>
        <v>#NAME?</v>
      </c>
      <c r="J1867" s="4">
        <f t="shared" si="29"/>
        <v>0</v>
      </c>
    </row>
    <row r="1868" ht="15" customHeight="1" s="4" customFormat="1">
      <c r="D1868" s="4">
        <f>'EZE Daily Holdings_AUTOLOAD'!G1870</f>
        <v>0</v>
      </c>
      <c r="F1868" s="4" t="e">
        <f>_xll.BDP(D1868&amp;" equity",$F$1)</f>
        <v>#NAME?</v>
      </c>
      <c r="G1868" s="4" t="e">
        <f>_xll.BDP(D1868&amp;" equity",$G$1)</f>
        <v>#NAME?</v>
      </c>
      <c r="H1868" s="4" t="e">
        <f>_xll.BDP(D1868&amp;" equity",$H$1)</f>
        <v>#NAME?</v>
      </c>
      <c r="J1868" s="4">
        <f t="shared" si="29"/>
        <v>0</v>
      </c>
    </row>
    <row r="1869" ht="15" customHeight="1" s="4" customFormat="1">
      <c r="D1869" s="4">
        <f>'EZE Daily Holdings_AUTOLOAD'!G1871</f>
        <v>0</v>
      </c>
      <c r="F1869" s="4" t="e">
        <f>_xll.BDP(D1869&amp;" equity",$F$1)</f>
        <v>#NAME?</v>
      </c>
      <c r="G1869" s="4" t="e">
        <f>_xll.BDP(D1869&amp;" equity",$G$1)</f>
        <v>#NAME?</v>
      </c>
      <c r="H1869" s="4" t="e">
        <f>_xll.BDP(D1869&amp;" equity",$H$1)</f>
        <v>#NAME?</v>
      </c>
      <c r="J1869" s="4">
        <f t="shared" si="29"/>
        <v>0</v>
      </c>
    </row>
    <row r="1870" ht="15" customHeight="1" s="4" customFormat="1">
      <c r="D1870" s="4">
        <f>'EZE Daily Holdings_AUTOLOAD'!G1872</f>
        <v>0</v>
      </c>
      <c r="F1870" s="4" t="e">
        <f>_xll.BDP(D1870&amp;" equity",$F$1)</f>
        <v>#NAME?</v>
      </c>
      <c r="G1870" s="4" t="e">
        <f>_xll.BDP(D1870&amp;" equity",$G$1)</f>
        <v>#NAME?</v>
      </c>
      <c r="H1870" s="4" t="e">
        <f>_xll.BDP(D1870&amp;" equity",$H$1)</f>
        <v>#NAME?</v>
      </c>
      <c r="J1870" s="4">
        <f t="shared" si="29"/>
        <v>0</v>
      </c>
    </row>
    <row r="1871" ht="15" customHeight="1" s="4" customFormat="1">
      <c r="D1871" s="4">
        <f>'EZE Daily Holdings_AUTOLOAD'!G1873</f>
        <v>0</v>
      </c>
      <c r="F1871" s="4" t="e">
        <f>_xll.BDP(D1871&amp;" equity",$F$1)</f>
        <v>#NAME?</v>
      </c>
      <c r="G1871" s="4" t="e">
        <f>_xll.BDP(D1871&amp;" equity",$G$1)</f>
        <v>#NAME?</v>
      </c>
      <c r="H1871" s="4" t="e">
        <f>_xll.BDP(D1871&amp;" equity",$H$1)</f>
        <v>#NAME?</v>
      </c>
      <c r="J1871" s="4">
        <f t="shared" si="29"/>
        <v>0</v>
      </c>
    </row>
    <row r="1872" ht="15" customHeight="1" s="4" customFormat="1">
      <c r="D1872" s="4">
        <f>'EZE Daily Holdings_AUTOLOAD'!G1874</f>
        <v>0</v>
      </c>
      <c r="F1872" s="4" t="e">
        <f>_xll.BDP(D1872&amp;" equity",$F$1)</f>
        <v>#NAME?</v>
      </c>
      <c r="G1872" s="4" t="e">
        <f>_xll.BDP(D1872&amp;" equity",$G$1)</f>
        <v>#NAME?</v>
      </c>
      <c r="H1872" s="4" t="e">
        <f>_xll.BDP(D1872&amp;" equity",$H$1)</f>
        <v>#NAME?</v>
      </c>
      <c r="J1872" s="4">
        <f t="shared" si="29"/>
        <v>0</v>
      </c>
    </row>
    <row r="1873" ht="15" customHeight="1" s="4" customFormat="1">
      <c r="D1873" s="4">
        <f>'EZE Daily Holdings_AUTOLOAD'!G1875</f>
        <v>0</v>
      </c>
      <c r="F1873" s="4" t="e">
        <f>_xll.BDP(D1873&amp;" equity",$F$1)</f>
        <v>#NAME?</v>
      </c>
      <c r="G1873" s="4" t="e">
        <f>_xll.BDP(D1873&amp;" equity",$G$1)</f>
        <v>#NAME?</v>
      </c>
      <c r="H1873" s="4" t="e">
        <f>_xll.BDP(D1873&amp;" equity",$H$1)</f>
        <v>#NAME?</v>
      </c>
      <c r="J1873" s="4">
        <f t="shared" si="29"/>
        <v>0</v>
      </c>
    </row>
    <row r="1874" ht="15" customHeight="1" s="4" customFormat="1">
      <c r="D1874" s="4">
        <f>'EZE Daily Holdings_AUTOLOAD'!G1876</f>
        <v>0</v>
      </c>
      <c r="F1874" s="4" t="e">
        <f>_xll.BDP(D1874&amp;" equity",$F$1)</f>
        <v>#NAME?</v>
      </c>
      <c r="G1874" s="4" t="e">
        <f>_xll.BDP(D1874&amp;" equity",$G$1)</f>
        <v>#NAME?</v>
      </c>
      <c r="H1874" s="4" t="e">
        <f>_xll.BDP(D1874&amp;" equity",$H$1)</f>
        <v>#NAME?</v>
      </c>
      <c r="J1874" s="4">
        <f t="shared" si="29"/>
        <v>0</v>
      </c>
    </row>
    <row r="1875" ht="15" customHeight="1" s="4" customFormat="1">
      <c r="D1875" s="4">
        <f>'EZE Daily Holdings_AUTOLOAD'!G1877</f>
        <v>0</v>
      </c>
      <c r="F1875" s="4" t="e">
        <f>_xll.BDP(D1875&amp;" equity",$F$1)</f>
        <v>#NAME?</v>
      </c>
      <c r="G1875" s="4" t="e">
        <f>_xll.BDP(D1875&amp;" equity",$G$1)</f>
        <v>#NAME?</v>
      </c>
      <c r="H1875" s="4" t="e">
        <f>_xll.BDP(D1875&amp;" equity",$H$1)</f>
        <v>#NAME?</v>
      </c>
      <c r="J1875" s="4">
        <f t="shared" si="29"/>
        <v>0</v>
      </c>
    </row>
    <row r="1876" ht="15" customHeight="1" s="4" customFormat="1">
      <c r="D1876" s="4">
        <f>'EZE Daily Holdings_AUTOLOAD'!G1878</f>
        <v>0</v>
      </c>
      <c r="F1876" s="4" t="e">
        <f>_xll.BDP(D1876&amp;" equity",$F$1)</f>
        <v>#NAME?</v>
      </c>
      <c r="G1876" s="4" t="e">
        <f>_xll.BDP(D1876&amp;" equity",$G$1)</f>
        <v>#NAME?</v>
      </c>
      <c r="H1876" s="4" t="e">
        <f>_xll.BDP(D1876&amp;" equity",$H$1)</f>
        <v>#NAME?</v>
      </c>
      <c r="J1876" s="4">
        <f t="shared" si="29"/>
        <v>0</v>
      </c>
    </row>
    <row r="1877" ht="15" customHeight="1" s="4" customFormat="1">
      <c r="D1877" s="4">
        <f>'EZE Daily Holdings_AUTOLOAD'!G1879</f>
        <v>0</v>
      </c>
      <c r="F1877" s="4" t="e">
        <f>_xll.BDP(D1877&amp;" equity",$F$1)</f>
        <v>#NAME?</v>
      </c>
      <c r="G1877" s="4" t="e">
        <f>_xll.BDP(D1877&amp;" equity",$G$1)</f>
        <v>#NAME?</v>
      </c>
      <c r="H1877" s="4" t="e">
        <f>_xll.BDP(D1877&amp;" equity",$H$1)</f>
        <v>#NAME?</v>
      </c>
      <c r="J1877" s="4">
        <f t="shared" si="29"/>
        <v>0</v>
      </c>
    </row>
    <row r="1878" ht="15" customHeight="1" s="4" customFormat="1">
      <c r="D1878" s="4">
        <f>'EZE Daily Holdings_AUTOLOAD'!G1880</f>
        <v>0</v>
      </c>
      <c r="F1878" s="4" t="e">
        <f>_xll.BDP(D1878&amp;" equity",$F$1)</f>
        <v>#NAME?</v>
      </c>
      <c r="G1878" s="4" t="e">
        <f>_xll.BDP(D1878&amp;" equity",$G$1)</f>
        <v>#NAME?</v>
      </c>
      <c r="H1878" s="4" t="e">
        <f>_xll.BDP(D1878&amp;" equity",$H$1)</f>
        <v>#NAME?</v>
      </c>
      <c r="J1878" s="4">
        <f t="shared" si="29"/>
        <v>0</v>
      </c>
    </row>
    <row r="1879" ht="15" customHeight="1" s="4" customFormat="1">
      <c r="D1879" s="4">
        <f>'EZE Daily Holdings_AUTOLOAD'!G1881</f>
        <v>0</v>
      </c>
      <c r="F1879" s="4" t="e">
        <f>_xll.BDP(D1879&amp;" equity",$F$1)</f>
        <v>#NAME?</v>
      </c>
      <c r="G1879" s="4" t="e">
        <f>_xll.BDP(D1879&amp;" equity",$G$1)</f>
        <v>#NAME?</v>
      </c>
      <c r="H1879" s="4" t="e">
        <f>_xll.BDP(D1879&amp;" equity",$H$1)</f>
        <v>#NAME?</v>
      </c>
      <c r="J1879" s="4">
        <f t="shared" si="29"/>
        <v>0</v>
      </c>
    </row>
    <row r="1880" ht="15" customHeight="1" s="4" customFormat="1">
      <c r="D1880" s="4">
        <f>'EZE Daily Holdings_AUTOLOAD'!G1882</f>
        <v>0</v>
      </c>
      <c r="F1880" s="4" t="e">
        <f>_xll.BDP(D1880&amp;" equity",$F$1)</f>
        <v>#NAME?</v>
      </c>
      <c r="G1880" s="4" t="e">
        <f>_xll.BDP(D1880&amp;" equity",$G$1)</f>
        <v>#NAME?</v>
      </c>
      <c r="H1880" s="4" t="e">
        <f>_xll.BDP(D1880&amp;" equity",$H$1)</f>
        <v>#NAME?</v>
      </c>
      <c r="J1880" s="4">
        <f t="shared" si="29"/>
        <v>0</v>
      </c>
    </row>
    <row r="1881" ht="15" customHeight="1" s="4" customFormat="1">
      <c r="D1881" s="4">
        <f>'EZE Daily Holdings_AUTOLOAD'!G1883</f>
        <v>0</v>
      </c>
      <c r="F1881" s="4" t="e">
        <f>_xll.BDP(D1881&amp;" equity",$F$1)</f>
        <v>#NAME?</v>
      </c>
      <c r="G1881" s="4" t="e">
        <f>_xll.BDP(D1881&amp;" equity",$G$1)</f>
        <v>#NAME?</v>
      </c>
      <c r="H1881" s="4" t="e">
        <f>_xll.BDP(D1881&amp;" equity",$H$1)</f>
        <v>#NAME?</v>
      </c>
      <c r="J1881" s="4">
        <f t="shared" si="29"/>
        <v>0</v>
      </c>
    </row>
    <row r="1882" ht="15" customHeight="1" s="4" customFormat="1">
      <c r="D1882" s="4">
        <f>'EZE Daily Holdings_AUTOLOAD'!G1884</f>
        <v>0</v>
      </c>
      <c r="F1882" s="4" t="e">
        <f>_xll.BDP(D1882&amp;" equity",$F$1)</f>
        <v>#NAME?</v>
      </c>
      <c r="G1882" s="4" t="e">
        <f>_xll.BDP(D1882&amp;" equity",$G$1)</f>
        <v>#NAME?</v>
      </c>
      <c r="H1882" s="4" t="e">
        <f>_xll.BDP(D1882&amp;" equity",$H$1)</f>
        <v>#NAME?</v>
      </c>
      <c r="J1882" s="4">
        <f t="shared" si="29"/>
        <v>0</v>
      </c>
    </row>
    <row r="1883" ht="15" customHeight="1" s="4" customFormat="1">
      <c r="D1883" s="4">
        <f>'EZE Daily Holdings_AUTOLOAD'!G1885</f>
        <v>0</v>
      </c>
      <c r="F1883" s="4" t="e">
        <f>_xll.BDP(D1883&amp;" equity",$F$1)</f>
        <v>#NAME?</v>
      </c>
      <c r="G1883" s="4" t="e">
        <f>_xll.BDP(D1883&amp;" equity",$G$1)</f>
        <v>#NAME?</v>
      </c>
      <c r="H1883" s="4" t="e">
        <f>_xll.BDP(D1883&amp;" equity",$H$1)</f>
        <v>#NAME?</v>
      </c>
      <c r="J1883" s="4">
        <f t="shared" si="29"/>
        <v>0</v>
      </c>
    </row>
    <row r="1884" ht="15" customHeight="1" s="4" customFormat="1">
      <c r="D1884" s="4">
        <f>'EZE Daily Holdings_AUTOLOAD'!G1886</f>
        <v>0</v>
      </c>
      <c r="F1884" s="4" t="e">
        <f>_xll.BDP(D1884&amp;" equity",$F$1)</f>
        <v>#NAME?</v>
      </c>
      <c r="G1884" s="4" t="e">
        <f>_xll.BDP(D1884&amp;" equity",$G$1)</f>
        <v>#NAME?</v>
      </c>
      <c r="H1884" s="4" t="e">
        <f>_xll.BDP(D1884&amp;" equity",$H$1)</f>
        <v>#NAME?</v>
      </c>
      <c r="J1884" s="4">
        <f t="shared" si="29"/>
        <v>0</v>
      </c>
    </row>
    <row r="1885" ht="15" customHeight="1" s="4" customFormat="1">
      <c r="D1885" s="4">
        <f>'EZE Daily Holdings_AUTOLOAD'!G1887</f>
        <v>0</v>
      </c>
      <c r="F1885" s="4" t="e">
        <f>_xll.BDP(D1885&amp;" equity",$F$1)</f>
        <v>#NAME?</v>
      </c>
      <c r="G1885" s="4" t="e">
        <f>_xll.BDP(D1885&amp;" equity",$G$1)</f>
        <v>#NAME?</v>
      </c>
      <c r="H1885" s="4" t="e">
        <f>_xll.BDP(D1885&amp;" equity",$H$1)</f>
        <v>#NAME?</v>
      </c>
      <c r="J1885" s="4">
        <f t="shared" si="29"/>
        <v>0</v>
      </c>
    </row>
    <row r="1886" ht="15" customHeight="1" s="4" customFormat="1">
      <c r="D1886" s="4">
        <f>'EZE Daily Holdings_AUTOLOAD'!G1888</f>
        <v>0</v>
      </c>
      <c r="F1886" s="4" t="e">
        <f>_xll.BDP(D1886&amp;" equity",$F$1)</f>
        <v>#NAME?</v>
      </c>
      <c r="G1886" s="4" t="e">
        <f>_xll.BDP(D1886&amp;" equity",$G$1)</f>
        <v>#NAME?</v>
      </c>
      <c r="H1886" s="4" t="e">
        <f>_xll.BDP(D1886&amp;" equity",$H$1)</f>
        <v>#NAME?</v>
      </c>
      <c r="J1886" s="4">
        <f t="shared" si="29"/>
        <v>0</v>
      </c>
    </row>
    <row r="1887" ht="15" customHeight="1" s="4" customFormat="1">
      <c r="D1887" s="4">
        <f>'EZE Daily Holdings_AUTOLOAD'!G1889</f>
        <v>0</v>
      </c>
      <c r="F1887" s="4" t="e">
        <f>_xll.BDP(D1887&amp;" equity",$F$1)</f>
        <v>#NAME?</v>
      </c>
      <c r="G1887" s="4" t="e">
        <f>_xll.BDP(D1887&amp;" equity",$G$1)</f>
        <v>#NAME?</v>
      </c>
      <c r="H1887" s="4" t="e">
        <f>_xll.BDP(D1887&amp;" equity",$H$1)</f>
        <v>#NAME?</v>
      </c>
      <c r="J1887" s="4">
        <f t="shared" si="29"/>
        <v>0</v>
      </c>
    </row>
    <row r="1888" ht="15" customHeight="1" s="4" customFormat="1">
      <c r="D1888" s="4">
        <f>'EZE Daily Holdings_AUTOLOAD'!G1890</f>
        <v>0</v>
      </c>
      <c r="F1888" s="4" t="e">
        <f>_xll.BDP(D1888&amp;" equity",$F$1)</f>
        <v>#NAME?</v>
      </c>
      <c r="G1888" s="4" t="e">
        <f>_xll.BDP(D1888&amp;" equity",$G$1)</f>
        <v>#NAME?</v>
      </c>
      <c r="H1888" s="4" t="e">
        <f>_xll.BDP(D1888&amp;" equity",$H$1)</f>
        <v>#NAME?</v>
      </c>
      <c r="J1888" s="4">
        <f t="shared" si="29"/>
        <v>0</v>
      </c>
    </row>
    <row r="1889" ht="15" customHeight="1" s="4" customFormat="1">
      <c r="D1889" s="4">
        <f>'EZE Daily Holdings_AUTOLOAD'!G1891</f>
        <v>0</v>
      </c>
      <c r="F1889" s="4" t="e">
        <f>_xll.BDP(D1889&amp;" equity",$F$1)</f>
        <v>#NAME?</v>
      </c>
      <c r="G1889" s="4" t="e">
        <f>_xll.BDP(D1889&amp;" equity",$G$1)</f>
        <v>#NAME?</v>
      </c>
      <c r="H1889" s="4" t="e">
        <f>_xll.BDP(D1889&amp;" equity",$H$1)</f>
        <v>#NAME?</v>
      </c>
      <c r="J1889" s="4">
        <f t="shared" si="29"/>
        <v>0</v>
      </c>
    </row>
    <row r="1890" ht="15" customHeight="1" s="4" customFormat="1">
      <c r="D1890" s="4">
        <f>'EZE Daily Holdings_AUTOLOAD'!G1892</f>
        <v>0</v>
      </c>
      <c r="F1890" s="4" t="e">
        <f>_xll.BDP(D1890&amp;" equity",$F$1)</f>
        <v>#NAME?</v>
      </c>
      <c r="G1890" s="4" t="e">
        <f>_xll.BDP(D1890&amp;" equity",$G$1)</f>
        <v>#NAME?</v>
      </c>
      <c r="H1890" s="4" t="e">
        <f>_xll.BDP(D1890&amp;" equity",$H$1)</f>
        <v>#NAME?</v>
      </c>
      <c r="J1890" s="4">
        <f t="shared" si="29"/>
        <v>0</v>
      </c>
    </row>
    <row r="1891" ht="15" customHeight="1" s="4" customFormat="1">
      <c r="D1891" s="4">
        <f>'EZE Daily Holdings_AUTOLOAD'!G1893</f>
        <v>0</v>
      </c>
      <c r="F1891" s="4" t="e">
        <f>_xll.BDP(D1891&amp;" equity",$F$1)</f>
        <v>#NAME?</v>
      </c>
      <c r="G1891" s="4" t="e">
        <f>_xll.BDP(D1891&amp;" equity",$G$1)</f>
        <v>#NAME?</v>
      </c>
      <c r="H1891" s="4" t="e">
        <f>_xll.BDP(D1891&amp;" equity",$H$1)</f>
        <v>#NAME?</v>
      </c>
      <c r="J1891" s="4">
        <f t="shared" si="29"/>
        <v>0</v>
      </c>
    </row>
    <row r="1892" ht="15" customHeight="1" s="4" customFormat="1">
      <c r="D1892" s="4">
        <f>'EZE Daily Holdings_AUTOLOAD'!G1894</f>
        <v>0</v>
      </c>
      <c r="F1892" s="4" t="e">
        <f>_xll.BDP(D1892&amp;" equity",$F$1)</f>
        <v>#NAME?</v>
      </c>
      <c r="G1892" s="4" t="e">
        <f>_xll.BDP(D1892&amp;" equity",$G$1)</f>
        <v>#NAME?</v>
      </c>
      <c r="H1892" s="4" t="e">
        <f>_xll.BDP(D1892&amp;" equity",$H$1)</f>
        <v>#NAME?</v>
      </c>
      <c r="J1892" s="4">
        <f t="shared" si="29"/>
        <v>0</v>
      </c>
    </row>
    <row r="1893" ht="15" customHeight="1" s="4" customFormat="1">
      <c r="D1893" s="4">
        <f>'EZE Daily Holdings_AUTOLOAD'!G1895</f>
        <v>0</v>
      </c>
      <c r="F1893" s="4" t="e">
        <f>_xll.BDP(D1893&amp;" equity",$F$1)</f>
        <v>#NAME?</v>
      </c>
      <c r="G1893" s="4" t="e">
        <f>_xll.BDP(D1893&amp;" equity",$G$1)</f>
        <v>#NAME?</v>
      </c>
      <c r="H1893" s="4" t="e">
        <f>_xll.BDP(D1893&amp;" equity",$H$1)</f>
        <v>#NAME?</v>
      </c>
      <c r="J1893" s="4">
        <f t="shared" si="29"/>
        <v>0</v>
      </c>
    </row>
    <row r="1894" ht="15" customHeight="1" s="4" customFormat="1">
      <c r="D1894" s="4">
        <f>'EZE Daily Holdings_AUTOLOAD'!G1896</f>
        <v>0</v>
      </c>
      <c r="F1894" s="4" t="e">
        <f>_xll.BDP(D1894&amp;" equity",$F$1)</f>
        <v>#NAME?</v>
      </c>
      <c r="G1894" s="4" t="e">
        <f>_xll.BDP(D1894&amp;" equity",$G$1)</f>
        <v>#NAME?</v>
      </c>
      <c r="H1894" s="4" t="e">
        <f>_xll.BDP(D1894&amp;" equity",$H$1)</f>
        <v>#NAME?</v>
      </c>
      <c r="J1894" s="4">
        <f t="shared" si="29"/>
        <v>0</v>
      </c>
    </row>
    <row r="1895" ht="15" customHeight="1" s="4" customFormat="1">
      <c r="D1895" s="4">
        <f>'EZE Daily Holdings_AUTOLOAD'!G1897</f>
        <v>0</v>
      </c>
      <c r="F1895" s="4" t="e">
        <f>_xll.BDP(D1895&amp;" equity",$F$1)</f>
        <v>#NAME?</v>
      </c>
      <c r="G1895" s="4" t="e">
        <f>_xll.BDP(D1895&amp;" equity",$G$1)</f>
        <v>#NAME?</v>
      </c>
      <c r="H1895" s="4" t="e">
        <f>_xll.BDP(D1895&amp;" equity",$H$1)</f>
        <v>#NAME?</v>
      </c>
      <c r="J1895" s="4">
        <f t="shared" si="29"/>
        <v>0</v>
      </c>
    </row>
    <row r="1896" ht="15" customHeight="1" s="4" customFormat="1">
      <c r="D1896" s="4">
        <f>'EZE Daily Holdings_AUTOLOAD'!G1898</f>
        <v>0</v>
      </c>
      <c r="F1896" s="4" t="e">
        <f>_xll.BDP(D1896&amp;" equity",$F$1)</f>
        <v>#NAME?</v>
      </c>
      <c r="G1896" s="4" t="e">
        <f>_xll.BDP(D1896&amp;" equity",$G$1)</f>
        <v>#NAME?</v>
      </c>
      <c r="H1896" s="4" t="e">
        <f>_xll.BDP(D1896&amp;" equity",$H$1)</f>
        <v>#NAME?</v>
      </c>
      <c r="J1896" s="4">
        <f t="shared" si="29"/>
        <v>0</v>
      </c>
    </row>
    <row r="1897" ht="15" customHeight="1" s="4" customFormat="1">
      <c r="D1897" s="4">
        <f>'EZE Daily Holdings_AUTOLOAD'!G1899</f>
        <v>0</v>
      </c>
      <c r="F1897" s="4" t="e">
        <f>_xll.BDP(D1897&amp;" equity",$F$1)</f>
        <v>#NAME?</v>
      </c>
      <c r="G1897" s="4" t="e">
        <f>_xll.BDP(D1897&amp;" equity",$G$1)</f>
        <v>#NAME?</v>
      </c>
      <c r="H1897" s="4" t="e">
        <f>_xll.BDP(D1897&amp;" equity",$H$1)</f>
        <v>#NAME?</v>
      </c>
      <c r="J1897" s="4">
        <f t="shared" si="29"/>
        <v>0</v>
      </c>
    </row>
    <row r="1898" ht="15" customHeight="1" s="4" customFormat="1">
      <c r="D1898" s="4">
        <f>'EZE Daily Holdings_AUTOLOAD'!G1900</f>
        <v>0</v>
      </c>
      <c r="F1898" s="4" t="e">
        <f>_xll.BDP(D1898&amp;" equity",$F$1)</f>
        <v>#NAME?</v>
      </c>
      <c r="G1898" s="4" t="e">
        <f>_xll.BDP(D1898&amp;" equity",$G$1)</f>
        <v>#NAME?</v>
      </c>
      <c r="H1898" s="4" t="e">
        <f>_xll.BDP(D1898&amp;" equity",$H$1)</f>
        <v>#NAME?</v>
      </c>
      <c r="J1898" s="4">
        <f t="shared" si="29"/>
        <v>0</v>
      </c>
    </row>
    <row r="1899" ht="15" customHeight="1" s="4" customFormat="1">
      <c r="D1899" s="4">
        <f>'EZE Daily Holdings_AUTOLOAD'!G1901</f>
        <v>0</v>
      </c>
      <c r="F1899" s="4" t="e">
        <f>_xll.BDP(D1899&amp;" equity",$F$1)</f>
        <v>#NAME?</v>
      </c>
      <c r="G1899" s="4" t="e">
        <f>_xll.BDP(D1899&amp;" equity",$G$1)</f>
        <v>#NAME?</v>
      </c>
      <c r="H1899" s="4" t="e">
        <f>_xll.BDP(D1899&amp;" equity",$H$1)</f>
        <v>#NAME?</v>
      </c>
      <c r="J1899" s="4">
        <f t="shared" si="29"/>
        <v>0</v>
      </c>
    </row>
    <row r="1900" ht="15" customHeight="1" s="4" customFormat="1">
      <c r="D1900" s="4">
        <f>'EZE Daily Holdings_AUTOLOAD'!G1902</f>
        <v>0</v>
      </c>
      <c r="F1900" s="4" t="e">
        <f>_xll.BDP(D1900&amp;" equity",$F$1)</f>
        <v>#NAME?</v>
      </c>
      <c r="G1900" s="4" t="e">
        <f>_xll.BDP(D1900&amp;" equity",$G$1)</f>
        <v>#NAME?</v>
      </c>
      <c r="H1900" s="4" t="e">
        <f>_xll.BDP(D1900&amp;" equity",$H$1)</f>
        <v>#NAME?</v>
      </c>
      <c r="J1900" s="4">
        <f t="shared" si="29"/>
        <v>0</v>
      </c>
    </row>
    <row r="1901" ht="15" customHeight="1" s="4" customFormat="1">
      <c r="D1901" s="4">
        <f>'EZE Daily Holdings_AUTOLOAD'!G1903</f>
        <v>0</v>
      </c>
      <c r="F1901" s="4" t="e">
        <f>_xll.BDP(D1901&amp;" equity",$F$1)</f>
        <v>#NAME?</v>
      </c>
      <c r="G1901" s="4" t="e">
        <f>_xll.BDP(D1901&amp;" equity",$G$1)</f>
        <v>#NAME?</v>
      </c>
      <c r="H1901" s="4" t="e">
        <f>_xll.BDP(D1901&amp;" equity",$H$1)</f>
        <v>#NAME?</v>
      </c>
      <c r="J1901" s="4">
        <f t="shared" si="29"/>
        <v>0</v>
      </c>
    </row>
    <row r="1902" ht="15" customHeight="1" s="4" customFormat="1">
      <c r="D1902" s="4">
        <f>'EZE Daily Holdings_AUTOLOAD'!G1904</f>
        <v>0</v>
      </c>
      <c r="F1902" s="4" t="e">
        <f>_xll.BDP(D1902&amp;" equity",$F$1)</f>
        <v>#NAME?</v>
      </c>
      <c r="G1902" s="4" t="e">
        <f>_xll.BDP(D1902&amp;" equity",$G$1)</f>
        <v>#NAME?</v>
      </c>
      <c r="H1902" s="4" t="e">
        <f>_xll.BDP(D1902&amp;" equity",$H$1)</f>
        <v>#NAME?</v>
      </c>
      <c r="J1902" s="4">
        <f t="shared" si="29"/>
        <v>0</v>
      </c>
    </row>
    <row r="1903" ht="15" customHeight="1" s="4" customFormat="1">
      <c r="D1903" s="4">
        <f>'EZE Daily Holdings_AUTOLOAD'!G1905</f>
        <v>0</v>
      </c>
      <c r="F1903" s="4" t="e">
        <f>_xll.BDP(D1903&amp;" equity",$F$1)</f>
        <v>#NAME?</v>
      </c>
      <c r="G1903" s="4" t="e">
        <f>_xll.BDP(D1903&amp;" equity",$G$1)</f>
        <v>#NAME?</v>
      </c>
      <c r="H1903" s="4" t="e">
        <f>_xll.BDP(D1903&amp;" equity",$H$1)</f>
        <v>#NAME?</v>
      </c>
      <c r="J1903" s="4">
        <f t="shared" si="29"/>
        <v>0</v>
      </c>
    </row>
    <row r="1904" ht="15" customHeight="1" s="4" customFormat="1">
      <c r="D1904" s="4">
        <f>'EZE Daily Holdings_AUTOLOAD'!G1906</f>
        <v>0</v>
      </c>
      <c r="F1904" s="4" t="e">
        <f>_xll.BDP(D1904&amp;" equity",$F$1)</f>
        <v>#NAME?</v>
      </c>
      <c r="G1904" s="4" t="e">
        <f>_xll.BDP(D1904&amp;" equity",$G$1)</f>
        <v>#NAME?</v>
      </c>
      <c r="H1904" s="4" t="e">
        <f>_xll.BDP(D1904&amp;" equity",$H$1)</f>
        <v>#NAME?</v>
      </c>
      <c r="J1904" s="4">
        <f t="shared" si="29"/>
        <v>0</v>
      </c>
    </row>
    <row r="1905" ht="15" customHeight="1" s="4" customFormat="1">
      <c r="D1905" s="4">
        <f>'EZE Daily Holdings_AUTOLOAD'!G1907</f>
        <v>0</v>
      </c>
      <c r="F1905" s="4" t="e">
        <f>_xll.BDP(D1905&amp;" equity",$F$1)</f>
        <v>#NAME?</v>
      </c>
      <c r="G1905" s="4" t="e">
        <f>_xll.BDP(D1905&amp;" equity",$G$1)</f>
        <v>#NAME?</v>
      </c>
      <c r="H1905" s="4" t="e">
        <f>_xll.BDP(D1905&amp;" equity",$H$1)</f>
        <v>#NAME?</v>
      </c>
      <c r="J1905" s="4">
        <f t="shared" si="29"/>
        <v>0</v>
      </c>
    </row>
    <row r="1906" ht="15" customHeight="1" s="4" customFormat="1">
      <c r="D1906" s="4">
        <f>'EZE Daily Holdings_AUTOLOAD'!G1908</f>
        <v>0</v>
      </c>
      <c r="F1906" s="4" t="e">
        <f>_xll.BDP(D1906&amp;" equity",$F$1)</f>
        <v>#NAME?</v>
      </c>
      <c r="G1906" s="4" t="e">
        <f>_xll.BDP(D1906&amp;" equity",$G$1)</f>
        <v>#NAME?</v>
      </c>
      <c r="H1906" s="4" t="e">
        <f>_xll.BDP(D1906&amp;" equity",$H$1)</f>
        <v>#NAME?</v>
      </c>
      <c r="J1906" s="4">
        <f t="shared" si="29"/>
        <v>0</v>
      </c>
    </row>
    <row r="1907" ht="15" customHeight="1" s="4" customFormat="1">
      <c r="D1907" s="4">
        <f>'EZE Daily Holdings_AUTOLOAD'!G1909</f>
        <v>0</v>
      </c>
      <c r="F1907" s="4" t="e">
        <f>_xll.BDP(D1907&amp;" equity",$F$1)</f>
        <v>#NAME?</v>
      </c>
      <c r="G1907" s="4" t="e">
        <f>_xll.BDP(D1907&amp;" equity",$G$1)</f>
        <v>#NAME?</v>
      </c>
      <c r="H1907" s="4" t="e">
        <f>_xll.BDP(D1907&amp;" equity",$H$1)</f>
        <v>#NAME?</v>
      </c>
      <c r="J1907" s="4">
        <f t="shared" si="29"/>
        <v>0</v>
      </c>
    </row>
    <row r="1908" ht="15" customHeight="1" s="4" customFormat="1">
      <c r="D1908" s="4">
        <f>'EZE Daily Holdings_AUTOLOAD'!G1910</f>
        <v>0</v>
      </c>
      <c r="F1908" s="4" t="e">
        <f>_xll.BDP(D1908&amp;" equity",$F$1)</f>
        <v>#NAME?</v>
      </c>
      <c r="G1908" s="4" t="e">
        <f>_xll.BDP(D1908&amp;" equity",$G$1)</f>
        <v>#NAME?</v>
      </c>
      <c r="H1908" s="4" t="e">
        <f>_xll.BDP(D1908&amp;" equity",$H$1)</f>
        <v>#NAME?</v>
      </c>
      <c r="J1908" s="4">
        <f t="shared" si="29"/>
        <v>0</v>
      </c>
    </row>
    <row r="1909" ht="15" customHeight="1" s="4" customFormat="1">
      <c r="D1909" s="4">
        <f>'EZE Daily Holdings_AUTOLOAD'!G1911</f>
        <v>0</v>
      </c>
      <c r="F1909" s="4" t="e">
        <f>_xll.BDP(D1909&amp;" equity",$F$1)</f>
        <v>#NAME?</v>
      </c>
      <c r="G1909" s="4" t="e">
        <f>_xll.BDP(D1909&amp;" equity",$G$1)</f>
        <v>#NAME?</v>
      </c>
      <c r="H1909" s="4" t="e">
        <f>_xll.BDP(D1909&amp;" equity",$H$1)</f>
        <v>#NAME?</v>
      </c>
      <c r="J1909" s="4">
        <f t="shared" si="29"/>
        <v>0</v>
      </c>
    </row>
    <row r="1910" ht="15" customHeight="1" s="4" customFormat="1">
      <c r="D1910" s="4">
        <f>'EZE Daily Holdings_AUTOLOAD'!G1912</f>
        <v>0</v>
      </c>
      <c r="F1910" s="4" t="e">
        <f>_xll.BDP(D1910&amp;" equity",$F$1)</f>
        <v>#NAME?</v>
      </c>
      <c r="G1910" s="4" t="e">
        <f>_xll.BDP(D1910&amp;" equity",$G$1)</f>
        <v>#NAME?</v>
      </c>
      <c r="H1910" s="4" t="e">
        <f>_xll.BDP(D1910&amp;" equity",$H$1)</f>
        <v>#NAME?</v>
      </c>
      <c r="J1910" s="4">
        <f t="shared" si="29"/>
        <v>0</v>
      </c>
    </row>
    <row r="1911" ht="15" customHeight="1" s="4" customFormat="1">
      <c r="D1911" s="4">
        <f>'EZE Daily Holdings_AUTOLOAD'!G1913</f>
        <v>0</v>
      </c>
      <c r="F1911" s="4" t="e">
        <f>_xll.BDP(D1911&amp;" equity",$F$1)</f>
        <v>#NAME?</v>
      </c>
      <c r="G1911" s="4" t="e">
        <f>_xll.BDP(D1911&amp;" equity",$G$1)</f>
        <v>#NAME?</v>
      </c>
      <c r="H1911" s="4" t="e">
        <f>_xll.BDP(D1911&amp;" equity",$H$1)</f>
        <v>#NAME?</v>
      </c>
      <c r="J1911" s="4">
        <f t="shared" si="29"/>
        <v>0</v>
      </c>
    </row>
    <row r="1912" ht="15" customHeight="1" s="4" customFormat="1">
      <c r="D1912" s="4">
        <f>'EZE Daily Holdings_AUTOLOAD'!G1914</f>
        <v>0</v>
      </c>
      <c r="F1912" s="4" t="e">
        <f>_xll.BDP(D1912&amp;" equity",$F$1)</f>
        <v>#NAME?</v>
      </c>
      <c r="G1912" s="4" t="e">
        <f>_xll.BDP(D1912&amp;" equity",$G$1)</f>
        <v>#NAME?</v>
      </c>
      <c r="H1912" s="4" t="e">
        <f>_xll.BDP(D1912&amp;" equity",$H$1)</f>
        <v>#NAME?</v>
      </c>
      <c r="J1912" s="4">
        <f t="shared" si="29"/>
        <v>0</v>
      </c>
    </row>
    <row r="1913" ht="15" customHeight="1" s="4" customFormat="1">
      <c r="D1913" s="4">
        <f>'EZE Daily Holdings_AUTOLOAD'!G1915</f>
        <v>0</v>
      </c>
      <c r="F1913" s="4" t="e">
        <f>_xll.BDP(D1913&amp;" equity",$F$1)</f>
        <v>#NAME?</v>
      </c>
      <c r="G1913" s="4" t="e">
        <f>_xll.BDP(D1913&amp;" equity",$G$1)</f>
        <v>#NAME?</v>
      </c>
      <c r="H1913" s="4" t="e">
        <f>_xll.BDP(D1913&amp;" equity",$H$1)</f>
        <v>#NAME?</v>
      </c>
      <c r="J1913" s="4">
        <f t="shared" si="29"/>
        <v>0</v>
      </c>
    </row>
    <row r="1914" ht="15" customHeight="1" s="4" customFormat="1">
      <c r="D1914" s="4">
        <f>'EZE Daily Holdings_AUTOLOAD'!G1916</f>
        <v>0</v>
      </c>
      <c r="F1914" s="4" t="e">
        <f>_xll.BDP(D1914&amp;" equity",$F$1)</f>
        <v>#NAME?</v>
      </c>
      <c r="G1914" s="4" t="e">
        <f>_xll.BDP(D1914&amp;" equity",$G$1)</f>
        <v>#NAME?</v>
      </c>
      <c r="H1914" s="4" t="e">
        <f>_xll.BDP(D1914&amp;" equity",$H$1)</f>
        <v>#NAME?</v>
      </c>
      <c r="J1914" s="4">
        <f t="shared" si="29"/>
        <v>0</v>
      </c>
    </row>
    <row r="1915" ht="15" customHeight="1" s="4" customFormat="1">
      <c r="D1915" s="4">
        <f>'EZE Daily Holdings_AUTOLOAD'!G1917</f>
        <v>0</v>
      </c>
      <c r="F1915" s="4" t="e">
        <f>_xll.BDP(D1915&amp;" equity",$F$1)</f>
        <v>#NAME?</v>
      </c>
      <c r="G1915" s="4" t="e">
        <f>_xll.BDP(D1915&amp;" equity",$G$1)</f>
        <v>#NAME?</v>
      </c>
      <c r="H1915" s="4" t="e">
        <f>_xll.BDP(D1915&amp;" equity",$H$1)</f>
        <v>#NAME?</v>
      </c>
      <c r="J1915" s="4">
        <f t="shared" si="29"/>
        <v>0</v>
      </c>
    </row>
    <row r="1916" ht="15" customHeight="1" s="4" customFormat="1">
      <c r="D1916" s="4">
        <f>'EZE Daily Holdings_AUTOLOAD'!G1918</f>
        <v>0</v>
      </c>
      <c r="F1916" s="4" t="e">
        <f>_xll.BDP(D1916&amp;" equity",$F$1)</f>
        <v>#NAME?</v>
      </c>
      <c r="G1916" s="4" t="e">
        <f>_xll.BDP(D1916&amp;" equity",$G$1)</f>
        <v>#NAME?</v>
      </c>
      <c r="H1916" s="4" t="e">
        <f>_xll.BDP(D1916&amp;" equity",$H$1)</f>
        <v>#NAME?</v>
      </c>
      <c r="J1916" s="4">
        <f t="shared" si="29"/>
        <v>0</v>
      </c>
    </row>
    <row r="1917" ht="15" customHeight="1" s="4" customFormat="1">
      <c r="D1917" s="4">
        <f>'EZE Daily Holdings_AUTOLOAD'!G1919</f>
        <v>0</v>
      </c>
      <c r="F1917" s="4" t="e">
        <f>_xll.BDP(D1917&amp;" equity",$F$1)</f>
        <v>#NAME?</v>
      </c>
      <c r="G1917" s="4" t="e">
        <f>_xll.BDP(D1917&amp;" equity",$G$1)</f>
        <v>#NAME?</v>
      </c>
      <c r="H1917" s="4" t="e">
        <f>_xll.BDP(D1917&amp;" equity",$H$1)</f>
        <v>#NAME?</v>
      </c>
      <c r="J1917" s="4">
        <f t="shared" si="29"/>
        <v>0</v>
      </c>
    </row>
    <row r="1918" ht="15" customHeight="1" s="4" customFormat="1">
      <c r="D1918" s="4">
        <f>'EZE Daily Holdings_AUTOLOAD'!G1920</f>
        <v>0</v>
      </c>
      <c r="F1918" s="4" t="e">
        <f>_xll.BDP(D1918&amp;" equity",$F$1)</f>
        <v>#NAME?</v>
      </c>
      <c r="G1918" s="4" t="e">
        <f>_xll.BDP(D1918&amp;" equity",$G$1)</f>
        <v>#NAME?</v>
      </c>
      <c r="H1918" s="4" t="e">
        <f>_xll.BDP(D1918&amp;" equity",$H$1)</f>
        <v>#NAME?</v>
      </c>
      <c r="J1918" s="4">
        <f t="shared" si="29"/>
        <v>0</v>
      </c>
    </row>
    <row r="1919" ht="15" customHeight="1" s="4" customFormat="1">
      <c r="D1919" s="4">
        <f>'EZE Daily Holdings_AUTOLOAD'!G1921</f>
        <v>0</v>
      </c>
      <c r="F1919" s="4" t="e">
        <f>_xll.BDP(D1919&amp;" equity",$F$1)</f>
        <v>#NAME?</v>
      </c>
      <c r="G1919" s="4" t="e">
        <f>_xll.BDP(D1919&amp;" equity",$G$1)</f>
        <v>#NAME?</v>
      </c>
      <c r="H1919" s="4" t="e">
        <f>_xll.BDP(D1919&amp;" equity",$H$1)</f>
        <v>#NAME?</v>
      </c>
      <c r="J1919" s="4">
        <f t="shared" si="29"/>
        <v>0</v>
      </c>
    </row>
    <row r="1920" ht="15" customHeight="1" s="4" customFormat="1">
      <c r="D1920" s="4">
        <f>'EZE Daily Holdings_AUTOLOAD'!G1922</f>
        <v>0</v>
      </c>
      <c r="F1920" s="4" t="e">
        <f>_xll.BDP(D1920&amp;" equity",$F$1)</f>
        <v>#NAME?</v>
      </c>
      <c r="G1920" s="4" t="e">
        <f>_xll.BDP(D1920&amp;" equity",$G$1)</f>
        <v>#NAME?</v>
      </c>
      <c r="H1920" s="4" t="e">
        <f>_xll.BDP(D1920&amp;" equity",$H$1)</f>
        <v>#NAME?</v>
      </c>
      <c r="J1920" s="4">
        <f t="shared" si="29"/>
        <v>0</v>
      </c>
    </row>
    <row r="1921" ht="15" customHeight="1" s="4" customFormat="1">
      <c r="D1921" s="4">
        <f>'EZE Daily Holdings_AUTOLOAD'!G1923</f>
        <v>0</v>
      </c>
      <c r="F1921" s="4" t="e">
        <f>_xll.BDP(D1921&amp;" equity",$F$1)</f>
        <v>#NAME?</v>
      </c>
      <c r="G1921" s="4" t="e">
        <f>_xll.BDP(D1921&amp;" equity",$G$1)</f>
        <v>#NAME?</v>
      </c>
      <c r="H1921" s="4" t="e">
        <f>_xll.BDP(D1921&amp;" equity",$H$1)</f>
        <v>#NAME?</v>
      </c>
      <c r="J1921" s="4">
        <f t="shared" si="29"/>
        <v>0</v>
      </c>
    </row>
    <row r="1922" ht="15" customHeight="1" s="4" customFormat="1">
      <c r="D1922" s="4">
        <f>'EZE Daily Holdings_AUTOLOAD'!G1924</f>
        <v>0</v>
      </c>
      <c r="F1922" s="4" t="e">
        <f>_xll.BDP(D1922&amp;" equity",$F$1)</f>
        <v>#NAME?</v>
      </c>
      <c r="G1922" s="4" t="e">
        <f>_xll.BDP(D1922&amp;" equity",$G$1)</f>
        <v>#NAME?</v>
      </c>
      <c r="H1922" s="4" t="e">
        <f>_xll.BDP(D1922&amp;" equity",$H$1)</f>
        <v>#NAME?</v>
      </c>
      <c r="J1922" s="4">
        <f t="shared" si="29"/>
        <v>0</v>
      </c>
    </row>
    <row r="1923" ht="15" customHeight="1" s="4" customFormat="1">
      <c r="D1923" s="4">
        <f>'EZE Daily Holdings_AUTOLOAD'!G1925</f>
        <v>0</v>
      </c>
      <c r="F1923" s="4" t="e">
        <f>_xll.BDP(D1923&amp;" equity",$F$1)</f>
        <v>#NAME?</v>
      </c>
      <c r="G1923" s="4" t="e">
        <f>_xll.BDP(D1923&amp;" equity",$G$1)</f>
        <v>#NAME?</v>
      </c>
      <c r="H1923" s="4" t="e">
        <f>_xll.BDP(D1923&amp;" equity",$H$1)</f>
        <v>#NAME?</v>
      </c>
      <c r="J1923" s="4">
        <f ref="J1923:J1986" t="shared" si="30">D1923</f>
        <v>0</v>
      </c>
    </row>
    <row r="1924" ht="15" customHeight="1" s="4" customFormat="1">
      <c r="D1924" s="4">
        <f>'EZE Daily Holdings_AUTOLOAD'!G1926</f>
        <v>0</v>
      </c>
      <c r="F1924" s="4" t="e">
        <f>_xll.BDP(D1924&amp;" equity",$F$1)</f>
        <v>#NAME?</v>
      </c>
      <c r="G1924" s="4" t="e">
        <f>_xll.BDP(D1924&amp;" equity",$G$1)</f>
        <v>#NAME?</v>
      </c>
      <c r="H1924" s="4" t="e">
        <f>_xll.BDP(D1924&amp;" equity",$H$1)</f>
        <v>#NAME?</v>
      </c>
      <c r="J1924" s="4">
        <f t="shared" si="30"/>
        <v>0</v>
      </c>
    </row>
    <row r="1925" ht="15" customHeight="1" s="4" customFormat="1">
      <c r="D1925" s="4">
        <f>'EZE Daily Holdings_AUTOLOAD'!G1927</f>
        <v>0</v>
      </c>
      <c r="F1925" s="4" t="e">
        <f>_xll.BDP(D1925&amp;" equity",$F$1)</f>
        <v>#NAME?</v>
      </c>
      <c r="G1925" s="4" t="e">
        <f>_xll.BDP(D1925&amp;" equity",$G$1)</f>
        <v>#NAME?</v>
      </c>
      <c r="H1925" s="4" t="e">
        <f>_xll.BDP(D1925&amp;" equity",$H$1)</f>
        <v>#NAME?</v>
      </c>
      <c r="J1925" s="4">
        <f t="shared" si="30"/>
        <v>0</v>
      </c>
    </row>
    <row r="1926" ht="15" customHeight="1" s="4" customFormat="1">
      <c r="D1926" s="4">
        <f>'EZE Daily Holdings_AUTOLOAD'!G1928</f>
        <v>0</v>
      </c>
      <c r="F1926" s="4" t="e">
        <f>_xll.BDP(D1926&amp;" equity",$F$1)</f>
        <v>#NAME?</v>
      </c>
      <c r="G1926" s="4" t="e">
        <f>_xll.BDP(D1926&amp;" equity",$G$1)</f>
        <v>#NAME?</v>
      </c>
      <c r="H1926" s="4" t="e">
        <f>_xll.BDP(D1926&amp;" equity",$H$1)</f>
        <v>#NAME?</v>
      </c>
      <c r="J1926" s="4">
        <f t="shared" si="30"/>
        <v>0</v>
      </c>
    </row>
    <row r="1927" ht="15" customHeight="1" s="4" customFormat="1">
      <c r="D1927" s="4">
        <f>'EZE Daily Holdings_AUTOLOAD'!G1929</f>
        <v>0</v>
      </c>
      <c r="F1927" s="4" t="e">
        <f>_xll.BDP(D1927&amp;" equity",$F$1)</f>
        <v>#NAME?</v>
      </c>
      <c r="G1927" s="4" t="e">
        <f>_xll.BDP(D1927&amp;" equity",$G$1)</f>
        <v>#NAME?</v>
      </c>
      <c r="H1927" s="4" t="e">
        <f>_xll.BDP(D1927&amp;" equity",$H$1)</f>
        <v>#NAME?</v>
      </c>
      <c r="J1927" s="4">
        <f t="shared" si="30"/>
        <v>0</v>
      </c>
    </row>
    <row r="1928" ht="15" customHeight="1" s="4" customFormat="1">
      <c r="D1928" s="4">
        <f>'EZE Daily Holdings_AUTOLOAD'!G1930</f>
        <v>0</v>
      </c>
      <c r="F1928" s="4" t="e">
        <f>_xll.BDP(D1928&amp;" equity",$F$1)</f>
        <v>#NAME?</v>
      </c>
      <c r="G1928" s="4" t="e">
        <f>_xll.BDP(D1928&amp;" equity",$G$1)</f>
        <v>#NAME?</v>
      </c>
      <c r="H1928" s="4" t="e">
        <f>_xll.BDP(D1928&amp;" equity",$H$1)</f>
        <v>#NAME?</v>
      </c>
      <c r="J1928" s="4">
        <f t="shared" si="30"/>
        <v>0</v>
      </c>
    </row>
    <row r="1929" ht="15" customHeight="1" s="4" customFormat="1">
      <c r="D1929" s="4">
        <f>'EZE Daily Holdings_AUTOLOAD'!G1931</f>
        <v>0</v>
      </c>
      <c r="F1929" s="4" t="e">
        <f>_xll.BDP(D1929&amp;" equity",$F$1)</f>
        <v>#NAME?</v>
      </c>
      <c r="G1929" s="4" t="e">
        <f>_xll.BDP(D1929&amp;" equity",$G$1)</f>
        <v>#NAME?</v>
      </c>
      <c r="H1929" s="4" t="e">
        <f>_xll.BDP(D1929&amp;" equity",$H$1)</f>
        <v>#NAME?</v>
      </c>
      <c r="J1929" s="4">
        <f t="shared" si="30"/>
        <v>0</v>
      </c>
    </row>
    <row r="1930" ht="15" customHeight="1" s="4" customFormat="1">
      <c r="D1930" s="4">
        <f>'EZE Daily Holdings_AUTOLOAD'!G1932</f>
        <v>0</v>
      </c>
      <c r="F1930" s="4" t="e">
        <f>_xll.BDP(D1930&amp;" equity",$F$1)</f>
        <v>#NAME?</v>
      </c>
      <c r="G1930" s="4" t="e">
        <f>_xll.BDP(D1930&amp;" equity",$G$1)</f>
        <v>#NAME?</v>
      </c>
      <c r="H1930" s="4" t="e">
        <f>_xll.BDP(D1930&amp;" equity",$H$1)</f>
        <v>#NAME?</v>
      </c>
      <c r="J1930" s="4">
        <f t="shared" si="30"/>
        <v>0</v>
      </c>
    </row>
    <row r="1931" ht="15" customHeight="1" s="4" customFormat="1">
      <c r="D1931" s="4">
        <f>'EZE Daily Holdings_AUTOLOAD'!G1933</f>
        <v>0</v>
      </c>
      <c r="F1931" s="4" t="e">
        <f>_xll.BDP(D1931&amp;" equity",$F$1)</f>
        <v>#NAME?</v>
      </c>
      <c r="G1931" s="4" t="e">
        <f>_xll.BDP(D1931&amp;" equity",$G$1)</f>
        <v>#NAME?</v>
      </c>
      <c r="H1931" s="4" t="e">
        <f>_xll.BDP(D1931&amp;" equity",$H$1)</f>
        <v>#NAME?</v>
      </c>
      <c r="J1931" s="4">
        <f t="shared" si="30"/>
        <v>0</v>
      </c>
    </row>
    <row r="1932" ht="15" customHeight="1" s="4" customFormat="1">
      <c r="D1932" s="4">
        <f>'EZE Daily Holdings_AUTOLOAD'!G1934</f>
        <v>0</v>
      </c>
      <c r="F1932" s="4" t="e">
        <f>_xll.BDP(D1932&amp;" equity",$F$1)</f>
        <v>#NAME?</v>
      </c>
      <c r="G1932" s="4" t="e">
        <f>_xll.BDP(D1932&amp;" equity",$G$1)</f>
        <v>#NAME?</v>
      </c>
      <c r="H1932" s="4" t="e">
        <f>_xll.BDP(D1932&amp;" equity",$H$1)</f>
        <v>#NAME?</v>
      </c>
      <c r="J1932" s="4">
        <f t="shared" si="30"/>
        <v>0</v>
      </c>
    </row>
    <row r="1933" ht="15" customHeight="1" s="4" customFormat="1">
      <c r="D1933" s="4">
        <f>'EZE Daily Holdings_AUTOLOAD'!G1935</f>
        <v>0</v>
      </c>
      <c r="F1933" s="4" t="e">
        <f>_xll.BDP(D1933&amp;" equity",$F$1)</f>
        <v>#NAME?</v>
      </c>
      <c r="G1933" s="4" t="e">
        <f>_xll.BDP(D1933&amp;" equity",$G$1)</f>
        <v>#NAME?</v>
      </c>
      <c r="H1933" s="4" t="e">
        <f>_xll.BDP(D1933&amp;" equity",$H$1)</f>
        <v>#NAME?</v>
      </c>
      <c r="J1933" s="4">
        <f t="shared" si="30"/>
        <v>0</v>
      </c>
    </row>
    <row r="1934" ht="15" customHeight="1" s="4" customFormat="1">
      <c r="D1934" s="4">
        <f>'EZE Daily Holdings_AUTOLOAD'!G1936</f>
        <v>0</v>
      </c>
      <c r="F1934" s="4" t="e">
        <f>_xll.BDP(D1934&amp;" equity",$F$1)</f>
        <v>#NAME?</v>
      </c>
      <c r="G1934" s="4" t="e">
        <f>_xll.BDP(D1934&amp;" equity",$G$1)</f>
        <v>#NAME?</v>
      </c>
      <c r="H1934" s="4" t="e">
        <f>_xll.BDP(D1934&amp;" equity",$H$1)</f>
        <v>#NAME?</v>
      </c>
      <c r="J1934" s="4">
        <f t="shared" si="30"/>
        <v>0</v>
      </c>
    </row>
    <row r="1935" ht="15" customHeight="1" s="4" customFormat="1">
      <c r="D1935" s="4">
        <f>'EZE Daily Holdings_AUTOLOAD'!G1937</f>
        <v>0</v>
      </c>
      <c r="F1935" s="4" t="e">
        <f>_xll.BDP(D1935&amp;" equity",$F$1)</f>
        <v>#NAME?</v>
      </c>
      <c r="G1935" s="4" t="e">
        <f>_xll.BDP(D1935&amp;" equity",$G$1)</f>
        <v>#NAME?</v>
      </c>
      <c r="H1935" s="4" t="e">
        <f>_xll.BDP(D1935&amp;" equity",$H$1)</f>
        <v>#NAME?</v>
      </c>
      <c r="J1935" s="4">
        <f t="shared" si="30"/>
        <v>0</v>
      </c>
    </row>
    <row r="1936" ht="15" customHeight="1" s="4" customFormat="1">
      <c r="D1936" s="4">
        <f>'EZE Daily Holdings_AUTOLOAD'!G1938</f>
        <v>0</v>
      </c>
      <c r="F1936" s="4" t="e">
        <f>_xll.BDP(D1936&amp;" equity",$F$1)</f>
        <v>#NAME?</v>
      </c>
      <c r="G1936" s="4" t="e">
        <f>_xll.BDP(D1936&amp;" equity",$G$1)</f>
        <v>#NAME?</v>
      </c>
      <c r="H1936" s="4" t="e">
        <f>_xll.BDP(D1936&amp;" equity",$H$1)</f>
        <v>#NAME?</v>
      </c>
      <c r="J1936" s="4">
        <f t="shared" si="30"/>
        <v>0</v>
      </c>
    </row>
    <row r="1937" ht="15" customHeight="1" s="4" customFormat="1">
      <c r="D1937" s="4">
        <f>'EZE Daily Holdings_AUTOLOAD'!G1939</f>
        <v>0</v>
      </c>
      <c r="F1937" s="4" t="e">
        <f>_xll.BDP(D1937&amp;" equity",$F$1)</f>
        <v>#NAME?</v>
      </c>
      <c r="G1937" s="4" t="e">
        <f>_xll.BDP(D1937&amp;" equity",$G$1)</f>
        <v>#NAME?</v>
      </c>
      <c r="H1937" s="4" t="e">
        <f>_xll.BDP(D1937&amp;" equity",$H$1)</f>
        <v>#NAME?</v>
      </c>
      <c r="J1937" s="4">
        <f t="shared" si="30"/>
        <v>0</v>
      </c>
    </row>
    <row r="1938" ht="15" customHeight="1" s="4" customFormat="1">
      <c r="D1938" s="4">
        <f>'EZE Daily Holdings_AUTOLOAD'!G1940</f>
        <v>0</v>
      </c>
      <c r="F1938" s="4" t="e">
        <f>_xll.BDP(D1938&amp;" equity",$F$1)</f>
        <v>#NAME?</v>
      </c>
      <c r="G1938" s="4" t="e">
        <f>_xll.BDP(D1938&amp;" equity",$G$1)</f>
        <v>#NAME?</v>
      </c>
      <c r="H1938" s="4" t="e">
        <f>_xll.BDP(D1938&amp;" equity",$H$1)</f>
        <v>#NAME?</v>
      </c>
      <c r="J1938" s="4">
        <f t="shared" si="30"/>
        <v>0</v>
      </c>
    </row>
    <row r="1939" ht="15" customHeight="1" s="4" customFormat="1">
      <c r="D1939" s="4">
        <f>'EZE Daily Holdings_AUTOLOAD'!G1941</f>
        <v>0</v>
      </c>
      <c r="F1939" s="4" t="e">
        <f>_xll.BDP(D1939&amp;" equity",$F$1)</f>
        <v>#NAME?</v>
      </c>
      <c r="G1939" s="4" t="e">
        <f>_xll.BDP(D1939&amp;" equity",$G$1)</f>
        <v>#NAME?</v>
      </c>
      <c r="H1939" s="4" t="e">
        <f>_xll.BDP(D1939&amp;" equity",$H$1)</f>
        <v>#NAME?</v>
      </c>
      <c r="J1939" s="4">
        <f t="shared" si="30"/>
        <v>0</v>
      </c>
    </row>
    <row r="1940" ht="15" customHeight="1" s="4" customFormat="1">
      <c r="D1940" s="4">
        <f>'EZE Daily Holdings_AUTOLOAD'!G1942</f>
        <v>0</v>
      </c>
      <c r="F1940" s="4" t="e">
        <f>_xll.BDP(D1940&amp;" equity",$F$1)</f>
        <v>#NAME?</v>
      </c>
      <c r="G1940" s="4" t="e">
        <f>_xll.BDP(D1940&amp;" equity",$G$1)</f>
        <v>#NAME?</v>
      </c>
      <c r="H1940" s="4" t="e">
        <f>_xll.BDP(D1940&amp;" equity",$H$1)</f>
        <v>#NAME?</v>
      </c>
      <c r="J1940" s="4">
        <f t="shared" si="30"/>
        <v>0</v>
      </c>
    </row>
    <row r="1941" ht="15" customHeight="1" s="4" customFormat="1">
      <c r="D1941" s="4">
        <f>'EZE Daily Holdings_AUTOLOAD'!G1943</f>
        <v>0</v>
      </c>
      <c r="F1941" s="4" t="e">
        <f>_xll.BDP(D1941&amp;" equity",$F$1)</f>
        <v>#NAME?</v>
      </c>
      <c r="G1941" s="4" t="e">
        <f>_xll.BDP(D1941&amp;" equity",$G$1)</f>
        <v>#NAME?</v>
      </c>
      <c r="H1941" s="4" t="e">
        <f>_xll.BDP(D1941&amp;" equity",$H$1)</f>
        <v>#NAME?</v>
      </c>
      <c r="J1941" s="4">
        <f t="shared" si="30"/>
        <v>0</v>
      </c>
    </row>
    <row r="1942" ht="15" customHeight="1" s="4" customFormat="1">
      <c r="D1942" s="4">
        <f>'EZE Daily Holdings_AUTOLOAD'!G1944</f>
        <v>0</v>
      </c>
      <c r="F1942" s="4" t="e">
        <f>_xll.BDP(D1942&amp;" equity",$F$1)</f>
        <v>#NAME?</v>
      </c>
      <c r="G1942" s="4" t="e">
        <f>_xll.BDP(D1942&amp;" equity",$G$1)</f>
        <v>#NAME?</v>
      </c>
      <c r="H1942" s="4" t="e">
        <f>_xll.BDP(D1942&amp;" equity",$H$1)</f>
        <v>#NAME?</v>
      </c>
      <c r="J1942" s="4">
        <f t="shared" si="30"/>
        <v>0</v>
      </c>
    </row>
    <row r="1943" ht="15" customHeight="1" s="4" customFormat="1">
      <c r="D1943" s="4">
        <f>'EZE Daily Holdings_AUTOLOAD'!G1945</f>
        <v>0</v>
      </c>
      <c r="F1943" s="4" t="e">
        <f>_xll.BDP(D1943&amp;" equity",$F$1)</f>
        <v>#NAME?</v>
      </c>
      <c r="G1943" s="4" t="e">
        <f>_xll.BDP(D1943&amp;" equity",$G$1)</f>
        <v>#NAME?</v>
      </c>
      <c r="H1943" s="4" t="e">
        <f>_xll.BDP(D1943&amp;" equity",$H$1)</f>
        <v>#NAME?</v>
      </c>
      <c r="J1943" s="4">
        <f t="shared" si="30"/>
        <v>0</v>
      </c>
    </row>
    <row r="1944" ht="15" customHeight="1" s="4" customFormat="1">
      <c r="D1944" s="4">
        <f>'EZE Daily Holdings_AUTOLOAD'!G1946</f>
        <v>0</v>
      </c>
      <c r="F1944" s="4" t="e">
        <f>_xll.BDP(D1944&amp;" equity",$F$1)</f>
        <v>#NAME?</v>
      </c>
      <c r="G1944" s="4" t="e">
        <f>_xll.BDP(D1944&amp;" equity",$G$1)</f>
        <v>#NAME?</v>
      </c>
      <c r="H1944" s="4" t="e">
        <f>_xll.BDP(D1944&amp;" equity",$H$1)</f>
        <v>#NAME?</v>
      </c>
      <c r="J1944" s="4">
        <f t="shared" si="30"/>
        <v>0</v>
      </c>
    </row>
    <row r="1945" ht="15" customHeight="1" s="4" customFormat="1">
      <c r="D1945" s="4">
        <f>'EZE Daily Holdings_AUTOLOAD'!G1947</f>
        <v>0</v>
      </c>
      <c r="F1945" s="4" t="e">
        <f>_xll.BDP(D1945&amp;" equity",$F$1)</f>
        <v>#NAME?</v>
      </c>
      <c r="G1945" s="4" t="e">
        <f>_xll.BDP(D1945&amp;" equity",$G$1)</f>
        <v>#NAME?</v>
      </c>
      <c r="H1945" s="4" t="e">
        <f>_xll.BDP(D1945&amp;" equity",$H$1)</f>
        <v>#NAME?</v>
      </c>
      <c r="J1945" s="4">
        <f t="shared" si="30"/>
        <v>0</v>
      </c>
    </row>
    <row r="1946" ht="15" customHeight="1" s="4" customFormat="1">
      <c r="D1946" s="4">
        <f>'EZE Daily Holdings_AUTOLOAD'!G1948</f>
        <v>0</v>
      </c>
      <c r="F1946" s="4" t="e">
        <f>_xll.BDP(D1946&amp;" equity",$F$1)</f>
        <v>#NAME?</v>
      </c>
      <c r="G1946" s="4" t="e">
        <f>_xll.BDP(D1946&amp;" equity",$G$1)</f>
        <v>#NAME?</v>
      </c>
      <c r="H1946" s="4" t="e">
        <f>_xll.BDP(D1946&amp;" equity",$H$1)</f>
        <v>#NAME?</v>
      </c>
      <c r="J1946" s="4">
        <f t="shared" si="30"/>
        <v>0</v>
      </c>
    </row>
    <row r="1947" ht="15" customHeight="1" s="4" customFormat="1">
      <c r="D1947" s="4">
        <f>'EZE Daily Holdings_AUTOLOAD'!G1949</f>
        <v>0</v>
      </c>
      <c r="F1947" s="4" t="e">
        <f>_xll.BDP(D1947&amp;" equity",$F$1)</f>
        <v>#NAME?</v>
      </c>
      <c r="G1947" s="4" t="e">
        <f>_xll.BDP(D1947&amp;" equity",$G$1)</f>
        <v>#NAME?</v>
      </c>
      <c r="H1947" s="4" t="e">
        <f>_xll.BDP(D1947&amp;" equity",$H$1)</f>
        <v>#NAME?</v>
      </c>
      <c r="J1947" s="4">
        <f t="shared" si="30"/>
        <v>0</v>
      </c>
    </row>
    <row r="1948" ht="15" customHeight="1" s="4" customFormat="1">
      <c r="D1948" s="4">
        <f>'EZE Daily Holdings_AUTOLOAD'!G1950</f>
        <v>0</v>
      </c>
      <c r="F1948" s="4" t="e">
        <f>_xll.BDP(D1948&amp;" equity",$F$1)</f>
        <v>#NAME?</v>
      </c>
      <c r="G1948" s="4" t="e">
        <f>_xll.BDP(D1948&amp;" equity",$G$1)</f>
        <v>#NAME?</v>
      </c>
      <c r="H1948" s="4" t="e">
        <f>_xll.BDP(D1948&amp;" equity",$H$1)</f>
        <v>#NAME?</v>
      </c>
      <c r="J1948" s="4">
        <f t="shared" si="30"/>
        <v>0</v>
      </c>
    </row>
    <row r="1949" ht="15" customHeight="1" s="4" customFormat="1">
      <c r="D1949" s="4">
        <f>'EZE Daily Holdings_AUTOLOAD'!G1951</f>
        <v>0</v>
      </c>
      <c r="F1949" s="4" t="e">
        <f>_xll.BDP(D1949&amp;" equity",$F$1)</f>
        <v>#NAME?</v>
      </c>
      <c r="G1949" s="4" t="e">
        <f>_xll.BDP(D1949&amp;" equity",$G$1)</f>
        <v>#NAME?</v>
      </c>
      <c r="H1949" s="4" t="e">
        <f>_xll.BDP(D1949&amp;" equity",$H$1)</f>
        <v>#NAME?</v>
      </c>
      <c r="J1949" s="4">
        <f t="shared" si="30"/>
        <v>0</v>
      </c>
    </row>
    <row r="1950" ht="15" customHeight="1" s="4" customFormat="1">
      <c r="D1950" s="4">
        <f>'EZE Daily Holdings_AUTOLOAD'!G1952</f>
        <v>0</v>
      </c>
      <c r="F1950" s="4" t="e">
        <f>_xll.BDP(D1950&amp;" equity",$F$1)</f>
        <v>#NAME?</v>
      </c>
      <c r="G1950" s="4" t="e">
        <f>_xll.BDP(D1950&amp;" equity",$G$1)</f>
        <v>#NAME?</v>
      </c>
      <c r="H1950" s="4" t="e">
        <f>_xll.BDP(D1950&amp;" equity",$H$1)</f>
        <v>#NAME?</v>
      </c>
      <c r="J1950" s="4">
        <f t="shared" si="30"/>
        <v>0</v>
      </c>
    </row>
    <row r="1951" ht="15" customHeight="1" s="4" customFormat="1">
      <c r="D1951" s="4">
        <f>'EZE Daily Holdings_AUTOLOAD'!G1953</f>
        <v>0</v>
      </c>
      <c r="F1951" s="4" t="e">
        <f>_xll.BDP(D1951&amp;" equity",$F$1)</f>
        <v>#NAME?</v>
      </c>
      <c r="G1951" s="4" t="e">
        <f>_xll.BDP(D1951&amp;" equity",$G$1)</f>
        <v>#NAME?</v>
      </c>
      <c r="H1951" s="4" t="e">
        <f>_xll.BDP(D1951&amp;" equity",$H$1)</f>
        <v>#NAME?</v>
      </c>
      <c r="J1951" s="4">
        <f t="shared" si="30"/>
        <v>0</v>
      </c>
    </row>
    <row r="1952" ht="15" customHeight="1" s="4" customFormat="1">
      <c r="D1952" s="4">
        <f>'EZE Daily Holdings_AUTOLOAD'!G1954</f>
        <v>0</v>
      </c>
      <c r="F1952" s="4" t="e">
        <f>_xll.BDP(D1952&amp;" equity",$F$1)</f>
        <v>#NAME?</v>
      </c>
      <c r="G1952" s="4" t="e">
        <f>_xll.BDP(D1952&amp;" equity",$G$1)</f>
        <v>#NAME?</v>
      </c>
      <c r="H1952" s="4" t="e">
        <f>_xll.BDP(D1952&amp;" equity",$H$1)</f>
        <v>#NAME?</v>
      </c>
      <c r="J1952" s="4">
        <f t="shared" si="30"/>
        <v>0</v>
      </c>
    </row>
    <row r="1953" ht="15" customHeight="1" s="4" customFormat="1">
      <c r="D1953" s="4">
        <f>'EZE Daily Holdings_AUTOLOAD'!G1955</f>
        <v>0</v>
      </c>
      <c r="F1953" s="4" t="e">
        <f>_xll.BDP(D1953&amp;" equity",$F$1)</f>
        <v>#NAME?</v>
      </c>
      <c r="G1953" s="4" t="e">
        <f>_xll.BDP(D1953&amp;" equity",$G$1)</f>
        <v>#NAME?</v>
      </c>
      <c r="H1953" s="4" t="e">
        <f>_xll.BDP(D1953&amp;" equity",$H$1)</f>
        <v>#NAME?</v>
      </c>
      <c r="J1953" s="4">
        <f t="shared" si="30"/>
        <v>0</v>
      </c>
    </row>
    <row r="1954" ht="15" customHeight="1" s="4" customFormat="1">
      <c r="D1954" s="4">
        <f>'EZE Daily Holdings_AUTOLOAD'!G1956</f>
        <v>0</v>
      </c>
      <c r="F1954" s="4" t="e">
        <f>_xll.BDP(D1954&amp;" equity",$F$1)</f>
        <v>#NAME?</v>
      </c>
      <c r="G1954" s="4" t="e">
        <f>_xll.BDP(D1954&amp;" equity",$G$1)</f>
        <v>#NAME?</v>
      </c>
      <c r="H1954" s="4" t="e">
        <f>_xll.BDP(D1954&amp;" equity",$H$1)</f>
        <v>#NAME?</v>
      </c>
      <c r="J1954" s="4">
        <f t="shared" si="30"/>
        <v>0</v>
      </c>
    </row>
    <row r="1955" ht="15" customHeight="1" s="4" customFormat="1">
      <c r="D1955" s="4">
        <f>'EZE Daily Holdings_AUTOLOAD'!G1957</f>
        <v>0</v>
      </c>
      <c r="F1955" s="4" t="e">
        <f>_xll.BDP(D1955&amp;" equity",$F$1)</f>
        <v>#NAME?</v>
      </c>
      <c r="G1955" s="4" t="e">
        <f>_xll.BDP(D1955&amp;" equity",$G$1)</f>
        <v>#NAME?</v>
      </c>
      <c r="H1955" s="4" t="e">
        <f>_xll.BDP(D1955&amp;" equity",$H$1)</f>
        <v>#NAME?</v>
      </c>
      <c r="J1955" s="4">
        <f t="shared" si="30"/>
        <v>0</v>
      </c>
    </row>
    <row r="1956" ht="15" customHeight="1" s="4" customFormat="1">
      <c r="D1956" s="4">
        <f>'EZE Daily Holdings_AUTOLOAD'!G1958</f>
        <v>0</v>
      </c>
      <c r="F1956" s="4" t="e">
        <f>_xll.BDP(D1956&amp;" equity",$F$1)</f>
        <v>#NAME?</v>
      </c>
      <c r="G1956" s="4" t="e">
        <f>_xll.BDP(D1956&amp;" equity",$G$1)</f>
        <v>#NAME?</v>
      </c>
      <c r="H1956" s="4" t="e">
        <f>_xll.BDP(D1956&amp;" equity",$H$1)</f>
        <v>#NAME?</v>
      </c>
      <c r="J1956" s="4">
        <f t="shared" si="30"/>
        <v>0</v>
      </c>
    </row>
    <row r="1957" ht="15" customHeight="1" s="4" customFormat="1">
      <c r="D1957" s="4">
        <f>'EZE Daily Holdings_AUTOLOAD'!G1959</f>
        <v>0</v>
      </c>
      <c r="F1957" s="4" t="e">
        <f>_xll.BDP(D1957&amp;" equity",$F$1)</f>
        <v>#NAME?</v>
      </c>
      <c r="G1957" s="4" t="e">
        <f>_xll.BDP(D1957&amp;" equity",$G$1)</f>
        <v>#NAME?</v>
      </c>
      <c r="H1957" s="4" t="e">
        <f>_xll.BDP(D1957&amp;" equity",$H$1)</f>
        <v>#NAME?</v>
      </c>
      <c r="J1957" s="4">
        <f t="shared" si="30"/>
        <v>0</v>
      </c>
    </row>
    <row r="1958" ht="15" customHeight="1" s="4" customFormat="1">
      <c r="D1958" s="4">
        <f>'EZE Daily Holdings_AUTOLOAD'!G1960</f>
        <v>0</v>
      </c>
      <c r="F1958" s="4" t="e">
        <f>_xll.BDP(D1958&amp;" equity",$F$1)</f>
        <v>#NAME?</v>
      </c>
      <c r="G1958" s="4" t="e">
        <f>_xll.BDP(D1958&amp;" equity",$G$1)</f>
        <v>#NAME?</v>
      </c>
      <c r="H1958" s="4" t="e">
        <f>_xll.BDP(D1958&amp;" equity",$H$1)</f>
        <v>#NAME?</v>
      </c>
      <c r="J1958" s="4">
        <f t="shared" si="30"/>
        <v>0</v>
      </c>
    </row>
    <row r="1959" ht="15" customHeight="1" s="4" customFormat="1">
      <c r="D1959" s="4">
        <f>'EZE Daily Holdings_AUTOLOAD'!G1961</f>
        <v>0</v>
      </c>
      <c r="F1959" s="4" t="e">
        <f>_xll.BDP(D1959&amp;" equity",$F$1)</f>
        <v>#NAME?</v>
      </c>
      <c r="G1959" s="4" t="e">
        <f>_xll.BDP(D1959&amp;" equity",$G$1)</f>
        <v>#NAME?</v>
      </c>
      <c r="H1959" s="4" t="e">
        <f>_xll.BDP(D1959&amp;" equity",$H$1)</f>
        <v>#NAME?</v>
      </c>
      <c r="J1959" s="4">
        <f t="shared" si="30"/>
        <v>0</v>
      </c>
    </row>
    <row r="1960" ht="15" customHeight="1" s="4" customFormat="1">
      <c r="D1960" s="4">
        <f>'EZE Daily Holdings_AUTOLOAD'!G1962</f>
        <v>0</v>
      </c>
      <c r="F1960" s="4" t="e">
        <f>_xll.BDP(D1960&amp;" equity",$F$1)</f>
        <v>#NAME?</v>
      </c>
      <c r="G1960" s="4" t="e">
        <f>_xll.BDP(D1960&amp;" equity",$G$1)</f>
        <v>#NAME?</v>
      </c>
      <c r="H1960" s="4" t="e">
        <f>_xll.BDP(D1960&amp;" equity",$H$1)</f>
        <v>#NAME?</v>
      </c>
      <c r="J1960" s="4">
        <f t="shared" si="30"/>
        <v>0</v>
      </c>
    </row>
    <row r="1961" ht="15" customHeight="1" s="4" customFormat="1">
      <c r="D1961" s="4">
        <f>'EZE Daily Holdings_AUTOLOAD'!G1963</f>
        <v>0</v>
      </c>
      <c r="F1961" s="4" t="e">
        <f>_xll.BDP(D1961&amp;" equity",$F$1)</f>
        <v>#NAME?</v>
      </c>
      <c r="G1961" s="4" t="e">
        <f>_xll.BDP(D1961&amp;" equity",$G$1)</f>
        <v>#NAME?</v>
      </c>
      <c r="H1961" s="4" t="e">
        <f>_xll.BDP(D1961&amp;" equity",$H$1)</f>
        <v>#NAME?</v>
      </c>
      <c r="J1961" s="4">
        <f t="shared" si="30"/>
        <v>0</v>
      </c>
    </row>
    <row r="1962" ht="15" customHeight="1" s="4" customFormat="1">
      <c r="D1962" s="4">
        <f>'EZE Daily Holdings_AUTOLOAD'!G1964</f>
        <v>0</v>
      </c>
      <c r="F1962" s="4" t="e">
        <f>_xll.BDP(D1962&amp;" equity",$F$1)</f>
        <v>#NAME?</v>
      </c>
      <c r="G1962" s="4" t="e">
        <f>_xll.BDP(D1962&amp;" equity",$G$1)</f>
        <v>#NAME?</v>
      </c>
      <c r="H1962" s="4" t="e">
        <f>_xll.BDP(D1962&amp;" equity",$H$1)</f>
        <v>#NAME?</v>
      </c>
      <c r="J1962" s="4">
        <f t="shared" si="30"/>
        <v>0</v>
      </c>
    </row>
    <row r="1963" ht="15" customHeight="1" s="4" customFormat="1">
      <c r="D1963" s="4">
        <f>'EZE Daily Holdings_AUTOLOAD'!G1965</f>
        <v>0</v>
      </c>
      <c r="F1963" s="4" t="e">
        <f>_xll.BDP(D1963&amp;" equity",$F$1)</f>
        <v>#NAME?</v>
      </c>
      <c r="G1963" s="4" t="e">
        <f>_xll.BDP(D1963&amp;" equity",$G$1)</f>
        <v>#NAME?</v>
      </c>
      <c r="H1963" s="4" t="e">
        <f>_xll.BDP(D1963&amp;" equity",$H$1)</f>
        <v>#NAME?</v>
      </c>
      <c r="J1963" s="4">
        <f t="shared" si="30"/>
        <v>0</v>
      </c>
    </row>
    <row r="1964" ht="15" customHeight="1" s="4" customFormat="1">
      <c r="D1964" s="4">
        <f>'EZE Daily Holdings_AUTOLOAD'!G1966</f>
        <v>0</v>
      </c>
      <c r="F1964" s="4" t="e">
        <f>_xll.BDP(D1964&amp;" equity",$F$1)</f>
        <v>#NAME?</v>
      </c>
      <c r="G1964" s="4" t="e">
        <f>_xll.BDP(D1964&amp;" equity",$G$1)</f>
        <v>#NAME?</v>
      </c>
      <c r="H1964" s="4" t="e">
        <f>_xll.BDP(D1964&amp;" equity",$H$1)</f>
        <v>#NAME?</v>
      </c>
      <c r="J1964" s="4">
        <f t="shared" si="30"/>
        <v>0</v>
      </c>
    </row>
    <row r="1965" ht="15" customHeight="1" s="4" customFormat="1">
      <c r="D1965" s="4">
        <f>'EZE Daily Holdings_AUTOLOAD'!G1967</f>
        <v>0</v>
      </c>
      <c r="F1965" s="4" t="e">
        <f>_xll.BDP(D1965&amp;" equity",$F$1)</f>
        <v>#NAME?</v>
      </c>
      <c r="G1965" s="4" t="e">
        <f>_xll.BDP(D1965&amp;" equity",$G$1)</f>
        <v>#NAME?</v>
      </c>
      <c r="H1965" s="4" t="e">
        <f>_xll.BDP(D1965&amp;" equity",$H$1)</f>
        <v>#NAME?</v>
      </c>
      <c r="J1965" s="4">
        <f t="shared" si="30"/>
        <v>0</v>
      </c>
    </row>
    <row r="1966" ht="15" customHeight="1" s="4" customFormat="1">
      <c r="D1966" s="4">
        <f>'EZE Daily Holdings_AUTOLOAD'!G1968</f>
        <v>0</v>
      </c>
      <c r="F1966" s="4" t="e">
        <f>_xll.BDP(D1966&amp;" equity",$F$1)</f>
        <v>#NAME?</v>
      </c>
      <c r="G1966" s="4" t="e">
        <f>_xll.BDP(D1966&amp;" equity",$G$1)</f>
        <v>#NAME?</v>
      </c>
      <c r="H1966" s="4" t="e">
        <f>_xll.BDP(D1966&amp;" equity",$H$1)</f>
        <v>#NAME?</v>
      </c>
      <c r="J1966" s="4">
        <f t="shared" si="30"/>
        <v>0</v>
      </c>
    </row>
    <row r="1967" ht="15" customHeight="1" s="4" customFormat="1">
      <c r="D1967" s="4">
        <f>'EZE Daily Holdings_AUTOLOAD'!G1969</f>
        <v>0</v>
      </c>
      <c r="F1967" s="4" t="e">
        <f>_xll.BDP(D1967&amp;" equity",$F$1)</f>
        <v>#NAME?</v>
      </c>
      <c r="G1967" s="4" t="e">
        <f>_xll.BDP(D1967&amp;" equity",$G$1)</f>
        <v>#NAME?</v>
      </c>
      <c r="H1967" s="4" t="e">
        <f>_xll.BDP(D1967&amp;" equity",$H$1)</f>
        <v>#NAME?</v>
      </c>
      <c r="J1967" s="4">
        <f t="shared" si="30"/>
        <v>0</v>
      </c>
    </row>
    <row r="1968" ht="15" customHeight="1" s="4" customFormat="1">
      <c r="D1968" s="4">
        <f>'EZE Daily Holdings_AUTOLOAD'!G1970</f>
        <v>0</v>
      </c>
      <c r="F1968" s="4" t="e">
        <f>_xll.BDP(D1968&amp;" equity",$F$1)</f>
        <v>#NAME?</v>
      </c>
      <c r="G1968" s="4" t="e">
        <f>_xll.BDP(D1968&amp;" equity",$G$1)</f>
        <v>#NAME?</v>
      </c>
      <c r="H1968" s="4" t="e">
        <f>_xll.BDP(D1968&amp;" equity",$H$1)</f>
        <v>#NAME?</v>
      </c>
      <c r="J1968" s="4">
        <f t="shared" si="30"/>
        <v>0</v>
      </c>
    </row>
    <row r="1969" ht="15" customHeight="1" s="4" customFormat="1">
      <c r="D1969" s="4">
        <f>'EZE Daily Holdings_AUTOLOAD'!G1971</f>
        <v>0</v>
      </c>
      <c r="F1969" s="4" t="e">
        <f>_xll.BDP(D1969&amp;" equity",$F$1)</f>
        <v>#NAME?</v>
      </c>
      <c r="G1969" s="4" t="e">
        <f>_xll.BDP(D1969&amp;" equity",$G$1)</f>
        <v>#NAME?</v>
      </c>
      <c r="H1969" s="4" t="e">
        <f>_xll.BDP(D1969&amp;" equity",$H$1)</f>
        <v>#NAME?</v>
      </c>
      <c r="J1969" s="4">
        <f t="shared" si="30"/>
        <v>0</v>
      </c>
    </row>
    <row r="1970" ht="15" customHeight="1" s="4" customFormat="1">
      <c r="D1970" s="4">
        <f>'EZE Daily Holdings_AUTOLOAD'!G1972</f>
        <v>0</v>
      </c>
      <c r="F1970" s="4" t="e">
        <f>_xll.BDP(D1970&amp;" equity",$F$1)</f>
        <v>#NAME?</v>
      </c>
      <c r="G1970" s="4" t="e">
        <f>_xll.BDP(D1970&amp;" equity",$G$1)</f>
        <v>#NAME?</v>
      </c>
      <c r="H1970" s="4" t="e">
        <f>_xll.BDP(D1970&amp;" equity",$H$1)</f>
        <v>#NAME?</v>
      </c>
      <c r="J1970" s="4">
        <f t="shared" si="30"/>
        <v>0</v>
      </c>
    </row>
    <row r="1971" ht="15" customHeight="1" s="4" customFormat="1">
      <c r="D1971" s="4">
        <f>'EZE Daily Holdings_AUTOLOAD'!G1973</f>
        <v>0</v>
      </c>
      <c r="F1971" s="4" t="e">
        <f>_xll.BDP(D1971&amp;" equity",$F$1)</f>
        <v>#NAME?</v>
      </c>
      <c r="G1971" s="4" t="e">
        <f>_xll.BDP(D1971&amp;" equity",$G$1)</f>
        <v>#NAME?</v>
      </c>
      <c r="H1971" s="4" t="e">
        <f>_xll.BDP(D1971&amp;" equity",$H$1)</f>
        <v>#NAME?</v>
      </c>
      <c r="J1971" s="4">
        <f t="shared" si="30"/>
        <v>0</v>
      </c>
    </row>
    <row r="1972" ht="15" customHeight="1" s="4" customFormat="1">
      <c r="D1972" s="4">
        <f>'EZE Daily Holdings_AUTOLOAD'!G1974</f>
        <v>0</v>
      </c>
      <c r="F1972" s="4" t="e">
        <f>_xll.BDP(D1972&amp;" equity",$F$1)</f>
        <v>#NAME?</v>
      </c>
      <c r="G1972" s="4" t="e">
        <f>_xll.BDP(D1972&amp;" equity",$G$1)</f>
        <v>#NAME?</v>
      </c>
      <c r="H1972" s="4" t="e">
        <f>_xll.BDP(D1972&amp;" equity",$H$1)</f>
        <v>#NAME?</v>
      </c>
      <c r="J1972" s="4">
        <f t="shared" si="30"/>
        <v>0</v>
      </c>
    </row>
    <row r="1973" ht="15" customHeight="1" s="4" customFormat="1">
      <c r="D1973" s="4">
        <f>'EZE Daily Holdings_AUTOLOAD'!G1975</f>
        <v>0</v>
      </c>
      <c r="F1973" s="4" t="e">
        <f>_xll.BDP(D1973&amp;" equity",$F$1)</f>
        <v>#NAME?</v>
      </c>
      <c r="G1973" s="4" t="e">
        <f>_xll.BDP(D1973&amp;" equity",$G$1)</f>
        <v>#NAME?</v>
      </c>
      <c r="H1973" s="4" t="e">
        <f>_xll.BDP(D1973&amp;" equity",$H$1)</f>
        <v>#NAME?</v>
      </c>
      <c r="J1973" s="4">
        <f t="shared" si="30"/>
        <v>0</v>
      </c>
    </row>
    <row r="1974" ht="15" customHeight="1" s="4" customFormat="1">
      <c r="D1974" s="4">
        <f>'EZE Daily Holdings_AUTOLOAD'!G1976</f>
        <v>0</v>
      </c>
      <c r="F1974" s="4" t="e">
        <f>_xll.BDP(D1974&amp;" equity",$F$1)</f>
        <v>#NAME?</v>
      </c>
      <c r="G1974" s="4" t="e">
        <f>_xll.BDP(D1974&amp;" equity",$G$1)</f>
        <v>#NAME?</v>
      </c>
      <c r="H1974" s="4" t="e">
        <f>_xll.BDP(D1974&amp;" equity",$H$1)</f>
        <v>#NAME?</v>
      </c>
      <c r="J1974" s="4">
        <f t="shared" si="30"/>
        <v>0</v>
      </c>
    </row>
    <row r="1975" ht="15" customHeight="1" s="4" customFormat="1">
      <c r="D1975" s="4">
        <f>'EZE Daily Holdings_AUTOLOAD'!G1977</f>
        <v>0</v>
      </c>
      <c r="F1975" s="4" t="e">
        <f>_xll.BDP(D1975&amp;" equity",$F$1)</f>
        <v>#NAME?</v>
      </c>
      <c r="G1975" s="4" t="e">
        <f>_xll.BDP(D1975&amp;" equity",$G$1)</f>
        <v>#NAME?</v>
      </c>
      <c r="H1975" s="4" t="e">
        <f>_xll.BDP(D1975&amp;" equity",$H$1)</f>
        <v>#NAME?</v>
      </c>
      <c r="J1975" s="4">
        <f t="shared" si="30"/>
        <v>0</v>
      </c>
    </row>
    <row r="1976" ht="15" customHeight="1" s="4" customFormat="1">
      <c r="D1976" s="4">
        <f>'EZE Daily Holdings_AUTOLOAD'!G1978</f>
        <v>0</v>
      </c>
      <c r="F1976" s="4" t="e">
        <f>_xll.BDP(D1976&amp;" equity",$F$1)</f>
        <v>#NAME?</v>
      </c>
      <c r="G1976" s="4" t="e">
        <f>_xll.BDP(D1976&amp;" equity",$G$1)</f>
        <v>#NAME?</v>
      </c>
      <c r="H1976" s="4" t="e">
        <f>_xll.BDP(D1976&amp;" equity",$H$1)</f>
        <v>#NAME?</v>
      </c>
      <c r="J1976" s="4">
        <f t="shared" si="30"/>
        <v>0</v>
      </c>
    </row>
    <row r="1977" ht="15" customHeight="1" s="4" customFormat="1">
      <c r="D1977" s="4">
        <f>'EZE Daily Holdings_AUTOLOAD'!G1979</f>
        <v>0</v>
      </c>
      <c r="F1977" s="4" t="e">
        <f>_xll.BDP(D1977&amp;" equity",$F$1)</f>
        <v>#NAME?</v>
      </c>
      <c r="G1977" s="4" t="e">
        <f>_xll.BDP(D1977&amp;" equity",$G$1)</f>
        <v>#NAME?</v>
      </c>
      <c r="H1977" s="4" t="e">
        <f>_xll.BDP(D1977&amp;" equity",$H$1)</f>
        <v>#NAME?</v>
      </c>
      <c r="J1977" s="4">
        <f t="shared" si="30"/>
        <v>0</v>
      </c>
    </row>
    <row r="1978" ht="15" customHeight="1" s="4" customFormat="1">
      <c r="D1978" s="4">
        <f>'EZE Daily Holdings_AUTOLOAD'!G1980</f>
        <v>0</v>
      </c>
      <c r="F1978" s="4" t="e">
        <f>_xll.BDP(D1978&amp;" equity",$F$1)</f>
        <v>#NAME?</v>
      </c>
      <c r="G1978" s="4" t="e">
        <f>_xll.BDP(D1978&amp;" equity",$G$1)</f>
        <v>#NAME?</v>
      </c>
      <c r="H1978" s="4" t="e">
        <f>_xll.BDP(D1978&amp;" equity",$H$1)</f>
        <v>#NAME?</v>
      </c>
      <c r="J1978" s="4">
        <f t="shared" si="30"/>
        <v>0</v>
      </c>
    </row>
    <row r="1979" ht="15" customHeight="1" s="4" customFormat="1">
      <c r="D1979" s="4">
        <f>'EZE Daily Holdings_AUTOLOAD'!G1981</f>
        <v>0</v>
      </c>
      <c r="F1979" s="4" t="e">
        <f>_xll.BDP(D1979&amp;" equity",$F$1)</f>
        <v>#NAME?</v>
      </c>
      <c r="G1979" s="4" t="e">
        <f>_xll.BDP(D1979&amp;" equity",$G$1)</f>
        <v>#NAME?</v>
      </c>
      <c r="H1979" s="4" t="e">
        <f>_xll.BDP(D1979&amp;" equity",$H$1)</f>
        <v>#NAME?</v>
      </c>
      <c r="J1979" s="4">
        <f t="shared" si="30"/>
        <v>0</v>
      </c>
    </row>
    <row r="1980" ht="15" customHeight="1" s="4" customFormat="1">
      <c r="D1980" s="4">
        <f>'EZE Daily Holdings_AUTOLOAD'!G1982</f>
        <v>0</v>
      </c>
      <c r="F1980" s="4" t="e">
        <f>_xll.BDP(D1980&amp;" equity",$F$1)</f>
        <v>#NAME?</v>
      </c>
      <c r="G1980" s="4" t="e">
        <f>_xll.BDP(D1980&amp;" equity",$G$1)</f>
        <v>#NAME?</v>
      </c>
      <c r="H1980" s="4" t="e">
        <f>_xll.BDP(D1980&amp;" equity",$H$1)</f>
        <v>#NAME?</v>
      </c>
      <c r="J1980" s="4">
        <f t="shared" si="30"/>
        <v>0</v>
      </c>
    </row>
    <row r="1981" ht="15" customHeight="1" s="4" customFormat="1">
      <c r="D1981" s="4">
        <f>'EZE Daily Holdings_AUTOLOAD'!G1983</f>
        <v>0</v>
      </c>
      <c r="F1981" s="4" t="e">
        <f>_xll.BDP(D1981&amp;" equity",$F$1)</f>
        <v>#NAME?</v>
      </c>
      <c r="G1981" s="4" t="e">
        <f>_xll.BDP(D1981&amp;" equity",$G$1)</f>
        <v>#NAME?</v>
      </c>
      <c r="H1981" s="4" t="e">
        <f>_xll.BDP(D1981&amp;" equity",$H$1)</f>
        <v>#NAME?</v>
      </c>
      <c r="J1981" s="4">
        <f t="shared" si="30"/>
        <v>0</v>
      </c>
    </row>
    <row r="1982" ht="15" customHeight="1" s="4" customFormat="1">
      <c r="D1982" s="4">
        <f>'EZE Daily Holdings_AUTOLOAD'!G1984</f>
        <v>0</v>
      </c>
      <c r="F1982" s="4" t="e">
        <f>_xll.BDP(D1982&amp;" equity",$F$1)</f>
        <v>#NAME?</v>
      </c>
      <c r="G1982" s="4" t="e">
        <f>_xll.BDP(D1982&amp;" equity",$G$1)</f>
        <v>#NAME?</v>
      </c>
      <c r="H1982" s="4" t="e">
        <f>_xll.BDP(D1982&amp;" equity",$H$1)</f>
        <v>#NAME?</v>
      </c>
      <c r="J1982" s="4">
        <f t="shared" si="30"/>
        <v>0</v>
      </c>
    </row>
    <row r="1983" ht="15" customHeight="1" s="4" customFormat="1">
      <c r="D1983" s="4">
        <f>'EZE Daily Holdings_AUTOLOAD'!G1985</f>
        <v>0</v>
      </c>
      <c r="F1983" s="4" t="e">
        <f>_xll.BDP(D1983&amp;" equity",$F$1)</f>
        <v>#NAME?</v>
      </c>
      <c r="G1983" s="4" t="e">
        <f>_xll.BDP(D1983&amp;" equity",$G$1)</f>
        <v>#NAME?</v>
      </c>
      <c r="H1983" s="4" t="e">
        <f>_xll.BDP(D1983&amp;" equity",$H$1)</f>
        <v>#NAME?</v>
      </c>
      <c r="J1983" s="4">
        <f t="shared" si="30"/>
        <v>0</v>
      </c>
    </row>
    <row r="1984" ht="15" customHeight="1" s="4" customFormat="1">
      <c r="D1984" s="4">
        <f>'EZE Daily Holdings_AUTOLOAD'!G1986</f>
        <v>0</v>
      </c>
      <c r="F1984" s="4" t="e">
        <f>_xll.BDP(D1984&amp;" equity",$F$1)</f>
        <v>#NAME?</v>
      </c>
      <c r="G1984" s="4" t="e">
        <f>_xll.BDP(D1984&amp;" equity",$G$1)</f>
        <v>#NAME?</v>
      </c>
      <c r="H1984" s="4" t="e">
        <f>_xll.BDP(D1984&amp;" equity",$H$1)</f>
        <v>#NAME?</v>
      </c>
      <c r="J1984" s="4">
        <f t="shared" si="30"/>
        <v>0</v>
      </c>
    </row>
    <row r="1985" ht="15" customHeight="1" s="4" customFormat="1">
      <c r="D1985" s="4">
        <f>'EZE Daily Holdings_AUTOLOAD'!G1987</f>
        <v>0</v>
      </c>
      <c r="F1985" s="4" t="e">
        <f>_xll.BDP(D1985&amp;" equity",$F$1)</f>
        <v>#NAME?</v>
      </c>
      <c r="G1985" s="4" t="e">
        <f>_xll.BDP(D1985&amp;" equity",$G$1)</f>
        <v>#NAME?</v>
      </c>
      <c r="H1985" s="4" t="e">
        <f>_xll.BDP(D1985&amp;" equity",$H$1)</f>
        <v>#NAME?</v>
      </c>
      <c r="J1985" s="4">
        <f t="shared" si="30"/>
        <v>0</v>
      </c>
    </row>
    <row r="1986" ht="15" customHeight="1" s="4" customFormat="1">
      <c r="D1986" s="4">
        <f>'EZE Daily Holdings_AUTOLOAD'!G1988</f>
        <v>0</v>
      </c>
      <c r="F1986" s="4" t="e">
        <f>_xll.BDP(D1986&amp;" equity",$F$1)</f>
        <v>#NAME?</v>
      </c>
      <c r="G1986" s="4" t="e">
        <f>_xll.BDP(D1986&amp;" equity",$G$1)</f>
        <v>#NAME?</v>
      </c>
      <c r="H1986" s="4" t="e">
        <f>_xll.BDP(D1986&amp;" equity",$H$1)</f>
        <v>#NAME?</v>
      </c>
      <c r="J1986" s="4">
        <f t="shared" si="30"/>
        <v>0</v>
      </c>
    </row>
    <row r="1987" ht="15" customHeight="1" s="4" customFormat="1">
      <c r="D1987" s="4">
        <f>'EZE Daily Holdings_AUTOLOAD'!G1989</f>
        <v>0</v>
      </c>
      <c r="F1987" s="4" t="e">
        <f>_xll.BDP(D1987&amp;" equity",$F$1)</f>
        <v>#NAME?</v>
      </c>
      <c r="G1987" s="4" t="e">
        <f>_xll.BDP(D1987&amp;" equity",$G$1)</f>
        <v>#NAME?</v>
      </c>
      <c r="H1987" s="4" t="e">
        <f>_xll.BDP(D1987&amp;" equity",$H$1)</f>
        <v>#NAME?</v>
      </c>
      <c r="J1987" s="4">
        <f ref="J1987:J2050" t="shared" si="31">D1987</f>
        <v>0</v>
      </c>
    </row>
    <row r="1988" ht="15" customHeight="1" s="4" customFormat="1">
      <c r="D1988" s="4">
        <f>'EZE Daily Holdings_AUTOLOAD'!G1990</f>
        <v>0</v>
      </c>
      <c r="F1988" s="4" t="e">
        <f>_xll.BDP(D1988&amp;" equity",$F$1)</f>
        <v>#NAME?</v>
      </c>
      <c r="G1988" s="4" t="e">
        <f>_xll.BDP(D1988&amp;" equity",$G$1)</f>
        <v>#NAME?</v>
      </c>
      <c r="H1988" s="4" t="e">
        <f>_xll.BDP(D1988&amp;" equity",$H$1)</f>
        <v>#NAME?</v>
      </c>
      <c r="J1988" s="4">
        <f t="shared" si="31"/>
        <v>0</v>
      </c>
    </row>
    <row r="1989" ht="15" customHeight="1" s="4" customFormat="1">
      <c r="D1989" s="4">
        <f>'EZE Daily Holdings_AUTOLOAD'!G1991</f>
        <v>0</v>
      </c>
      <c r="F1989" s="4" t="e">
        <f>_xll.BDP(D1989&amp;" equity",$F$1)</f>
        <v>#NAME?</v>
      </c>
      <c r="G1989" s="4" t="e">
        <f>_xll.BDP(D1989&amp;" equity",$G$1)</f>
        <v>#NAME?</v>
      </c>
      <c r="H1989" s="4" t="e">
        <f>_xll.BDP(D1989&amp;" equity",$H$1)</f>
        <v>#NAME?</v>
      </c>
      <c r="J1989" s="4">
        <f t="shared" si="31"/>
        <v>0</v>
      </c>
    </row>
    <row r="1990" ht="15" customHeight="1" s="4" customFormat="1">
      <c r="D1990" s="4">
        <f>'EZE Daily Holdings_AUTOLOAD'!G1992</f>
        <v>0</v>
      </c>
      <c r="F1990" s="4" t="e">
        <f>_xll.BDP(D1990&amp;" equity",$F$1)</f>
        <v>#NAME?</v>
      </c>
      <c r="G1990" s="4" t="e">
        <f>_xll.BDP(D1990&amp;" equity",$G$1)</f>
        <v>#NAME?</v>
      </c>
      <c r="H1990" s="4" t="e">
        <f>_xll.BDP(D1990&amp;" equity",$H$1)</f>
        <v>#NAME?</v>
      </c>
      <c r="J1990" s="4">
        <f t="shared" si="31"/>
        <v>0</v>
      </c>
    </row>
    <row r="1991" ht="15" customHeight="1" s="4" customFormat="1">
      <c r="D1991" s="4">
        <f>'EZE Daily Holdings_AUTOLOAD'!G1993</f>
        <v>0</v>
      </c>
      <c r="F1991" s="4" t="e">
        <f>_xll.BDP(D1991&amp;" equity",$F$1)</f>
        <v>#NAME?</v>
      </c>
      <c r="G1991" s="4" t="e">
        <f>_xll.BDP(D1991&amp;" equity",$G$1)</f>
        <v>#NAME?</v>
      </c>
      <c r="H1991" s="4" t="e">
        <f>_xll.BDP(D1991&amp;" equity",$H$1)</f>
        <v>#NAME?</v>
      </c>
      <c r="J1991" s="4">
        <f t="shared" si="31"/>
        <v>0</v>
      </c>
    </row>
    <row r="1992" ht="15" customHeight="1" s="4" customFormat="1">
      <c r="D1992" s="4">
        <f>'EZE Daily Holdings_AUTOLOAD'!G1994</f>
        <v>0</v>
      </c>
      <c r="F1992" s="4" t="e">
        <f>_xll.BDP(D1992&amp;" equity",$F$1)</f>
        <v>#NAME?</v>
      </c>
      <c r="G1992" s="4" t="e">
        <f>_xll.BDP(D1992&amp;" equity",$G$1)</f>
        <v>#NAME?</v>
      </c>
      <c r="H1992" s="4" t="e">
        <f>_xll.BDP(D1992&amp;" equity",$H$1)</f>
        <v>#NAME?</v>
      </c>
      <c r="J1992" s="4">
        <f t="shared" si="31"/>
        <v>0</v>
      </c>
    </row>
    <row r="1993" ht="15" customHeight="1" s="4" customFormat="1">
      <c r="D1993" s="4">
        <f>'EZE Daily Holdings_AUTOLOAD'!G1995</f>
        <v>0</v>
      </c>
      <c r="F1993" s="4" t="e">
        <f>_xll.BDP(D1993&amp;" equity",$F$1)</f>
        <v>#NAME?</v>
      </c>
      <c r="G1993" s="4" t="e">
        <f>_xll.BDP(D1993&amp;" equity",$G$1)</f>
        <v>#NAME?</v>
      </c>
      <c r="H1993" s="4" t="e">
        <f>_xll.BDP(D1993&amp;" equity",$H$1)</f>
        <v>#NAME?</v>
      </c>
      <c r="J1993" s="4">
        <f t="shared" si="31"/>
        <v>0</v>
      </c>
    </row>
    <row r="1994" ht="15" customHeight="1" s="4" customFormat="1">
      <c r="D1994" s="4">
        <f>'EZE Daily Holdings_AUTOLOAD'!G1996</f>
        <v>0</v>
      </c>
      <c r="F1994" s="4" t="e">
        <f>_xll.BDP(D1994&amp;" equity",$F$1)</f>
        <v>#NAME?</v>
      </c>
      <c r="G1994" s="4" t="e">
        <f>_xll.BDP(D1994&amp;" equity",$G$1)</f>
        <v>#NAME?</v>
      </c>
      <c r="H1994" s="4" t="e">
        <f>_xll.BDP(D1994&amp;" equity",$H$1)</f>
        <v>#NAME?</v>
      </c>
      <c r="J1994" s="4">
        <f t="shared" si="31"/>
        <v>0</v>
      </c>
    </row>
    <row r="1995" ht="15" customHeight="1" s="4" customFormat="1">
      <c r="D1995" s="4">
        <f>'EZE Daily Holdings_AUTOLOAD'!G1997</f>
        <v>0</v>
      </c>
      <c r="F1995" s="4" t="e">
        <f>_xll.BDP(D1995&amp;" equity",$F$1)</f>
        <v>#NAME?</v>
      </c>
      <c r="G1995" s="4" t="e">
        <f>_xll.BDP(D1995&amp;" equity",$G$1)</f>
        <v>#NAME?</v>
      </c>
      <c r="H1995" s="4" t="e">
        <f>_xll.BDP(D1995&amp;" equity",$H$1)</f>
        <v>#NAME?</v>
      </c>
      <c r="J1995" s="4">
        <f t="shared" si="31"/>
        <v>0</v>
      </c>
    </row>
    <row r="1996" ht="15" customHeight="1" s="4" customFormat="1">
      <c r="D1996" s="4">
        <f>'EZE Daily Holdings_AUTOLOAD'!G1998</f>
        <v>0</v>
      </c>
      <c r="F1996" s="4" t="e">
        <f>_xll.BDP(D1996&amp;" equity",$F$1)</f>
        <v>#NAME?</v>
      </c>
      <c r="G1996" s="4" t="e">
        <f>_xll.BDP(D1996&amp;" equity",$G$1)</f>
        <v>#NAME?</v>
      </c>
      <c r="H1996" s="4" t="e">
        <f>_xll.BDP(D1996&amp;" equity",$H$1)</f>
        <v>#NAME?</v>
      </c>
      <c r="J1996" s="4">
        <f t="shared" si="31"/>
        <v>0</v>
      </c>
    </row>
    <row r="1997" ht="15" customHeight="1" s="4" customFormat="1">
      <c r="D1997" s="4">
        <f>'EZE Daily Holdings_AUTOLOAD'!G1999</f>
        <v>0</v>
      </c>
      <c r="F1997" s="4" t="e">
        <f>_xll.BDP(D1997&amp;" equity",$F$1)</f>
        <v>#NAME?</v>
      </c>
      <c r="G1997" s="4" t="e">
        <f>_xll.BDP(D1997&amp;" equity",$G$1)</f>
        <v>#NAME?</v>
      </c>
      <c r="H1997" s="4" t="e">
        <f>_xll.BDP(D1997&amp;" equity",$H$1)</f>
        <v>#NAME?</v>
      </c>
      <c r="J1997" s="4">
        <f t="shared" si="31"/>
        <v>0</v>
      </c>
    </row>
    <row r="1998" ht="15" customHeight="1" s="4" customFormat="1">
      <c r="D1998" s="4">
        <f>'EZE Daily Holdings_AUTOLOAD'!G2000</f>
        <v>0</v>
      </c>
      <c r="F1998" s="4" t="e">
        <f>_xll.BDP(D1998&amp;" equity",$F$1)</f>
        <v>#NAME?</v>
      </c>
      <c r="G1998" s="4" t="e">
        <f>_xll.BDP(D1998&amp;" equity",$G$1)</f>
        <v>#NAME?</v>
      </c>
      <c r="H1998" s="4" t="e">
        <f>_xll.BDP(D1998&amp;" equity",$H$1)</f>
        <v>#NAME?</v>
      </c>
      <c r="J1998" s="4">
        <f t="shared" si="31"/>
        <v>0</v>
      </c>
    </row>
    <row r="1999" ht="15" customHeight="1" s="4" customFormat="1">
      <c r="D1999" s="4">
        <f>'EZE Daily Holdings_AUTOLOAD'!G2001</f>
        <v>0</v>
      </c>
      <c r="F1999" s="4" t="e">
        <f>_xll.BDP(D1999&amp;" equity",$F$1)</f>
        <v>#NAME?</v>
      </c>
      <c r="G1999" s="4" t="e">
        <f>_xll.BDP(D1999&amp;" equity",$G$1)</f>
        <v>#NAME?</v>
      </c>
      <c r="H1999" s="4" t="e">
        <f>_xll.BDP(D1999&amp;" equity",$H$1)</f>
        <v>#NAME?</v>
      </c>
      <c r="J1999" s="4">
        <f t="shared" si="31"/>
        <v>0</v>
      </c>
    </row>
    <row r="2000" ht="15" customHeight="1" s="4" customFormat="1">
      <c r="D2000" s="4">
        <f>'EZE Daily Holdings_AUTOLOAD'!G2002</f>
        <v>0</v>
      </c>
      <c r="F2000" s="4" t="e">
        <f>_xll.BDP(D2000&amp;" equity",$F$1)</f>
        <v>#NAME?</v>
      </c>
      <c r="G2000" s="4" t="e">
        <f>_xll.BDP(D2000&amp;" equity",$G$1)</f>
        <v>#NAME?</v>
      </c>
      <c r="H2000" s="4" t="e">
        <f>_xll.BDP(D2000&amp;" equity",$H$1)</f>
        <v>#NAME?</v>
      </c>
      <c r="J2000" s="4">
        <f t="shared" si="31"/>
        <v>0</v>
      </c>
    </row>
    <row r="2001" ht="15" customHeight="1" s="4" customFormat="1">
      <c r="D2001" s="4">
        <f>'EZE Daily Holdings_AUTOLOAD'!G2003</f>
        <v>0</v>
      </c>
      <c r="F2001" s="4" t="e">
        <f>_xll.BDP(D2001&amp;" equity",$F$1)</f>
        <v>#NAME?</v>
      </c>
      <c r="G2001" s="4" t="e">
        <f>_xll.BDP(D2001&amp;" equity",$G$1)</f>
        <v>#NAME?</v>
      </c>
      <c r="H2001" s="4" t="e">
        <f>_xll.BDP(D2001&amp;" equity",$H$1)</f>
        <v>#NAME?</v>
      </c>
      <c r="J2001" s="4">
        <f t="shared" si="31"/>
        <v>0</v>
      </c>
    </row>
    <row r="2002" ht="15" customHeight="1" s="4" customFormat="1">
      <c r="D2002" s="4">
        <f>'EZE Daily Holdings_AUTOLOAD'!G2004</f>
        <v>0</v>
      </c>
      <c r="F2002" s="4" t="e">
        <f>_xll.BDP(D2002&amp;" equity",$F$1)</f>
        <v>#NAME?</v>
      </c>
      <c r="G2002" s="4" t="e">
        <f>_xll.BDP(D2002&amp;" equity",$G$1)</f>
        <v>#NAME?</v>
      </c>
      <c r="H2002" s="4" t="e">
        <f>_xll.BDP(D2002&amp;" equity",$H$1)</f>
        <v>#NAME?</v>
      </c>
      <c r="J2002" s="4">
        <f t="shared" si="31"/>
        <v>0</v>
      </c>
    </row>
    <row r="2003" ht="15" customHeight="1" s="4" customFormat="1">
      <c r="D2003" s="4">
        <f>'EZE Daily Holdings_AUTOLOAD'!G2005</f>
        <v>0</v>
      </c>
      <c r="F2003" s="4" t="e">
        <f>_xll.BDP(D2003&amp;" equity",$F$1)</f>
        <v>#NAME?</v>
      </c>
      <c r="G2003" s="4" t="e">
        <f>_xll.BDP(D2003&amp;" equity",$G$1)</f>
        <v>#NAME?</v>
      </c>
      <c r="H2003" s="4" t="e">
        <f>_xll.BDP(D2003&amp;" equity",$H$1)</f>
        <v>#NAME?</v>
      </c>
      <c r="J2003" s="4">
        <f t="shared" si="31"/>
        <v>0</v>
      </c>
    </row>
    <row r="2004" ht="15" customHeight="1" s="4" customFormat="1">
      <c r="D2004" s="4">
        <f>'EZE Daily Holdings_AUTOLOAD'!G2006</f>
        <v>0</v>
      </c>
      <c r="F2004" s="4" t="e">
        <f>_xll.BDP(D2004&amp;" equity",$F$1)</f>
        <v>#NAME?</v>
      </c>
      <c r="G2004" s="4" t="e">
        <f>_xll.BDP(D2004&amp;" equity",$G$1)</f>
        <v>#NAME?</v>
      </c>
      <c r="H2004" s="4" t="e">
        <f>_xll.BDP(D2004&amp;" equity",$H$1)</f>
        <v>#NAME?</v>
      </c>
      <c r="J2004" s="4">
        <f t="shared" si="31"/>
        <v>0</v>
      </c>
    </row>
    <row r="2005" ht="15" customHeight="1" s="4" customFormat="1">
      <c r="D2005" s="4">
        <f>'EZE Daily Holdings_AUTOLOAD'!G2007</f>
        <v>0</v>
      </c>
      <c r="F2005" s="4" t="e">
        <f>_xll.BDP(D2005&amp;" equity",$F$1)</f>
        <v>#NAME?</v>
      </c>
      <c r="G2005" s="4" t="e">
        <f>_xll.BDP(D2005&amp;" equity",$G$1)</f>
        <v>#NAME?</v>
      </c>
      <c r="H2005" s="4" t="e">
        <f>_xll.BDP(D2005&amp;" equity",$H$1)</f>
        <v>#NAME?</v>
      </c>
      <c r="J2005" s="4">
        <f t="shared" si="31"/>
        <v>0</v>
      </c>
    </row>
    <row r="2006" ht="15" customHeight="1" s="4" customFormat="1">
      <c r="D2006" s="4">
        <f>'EZE Daily Holdings_AUTOLOAD'!G2008</f>
        <v>0</v>
      </c>
      <c r="F2006" s="4" t="e">
        <f>_xll.BDP(D2006&amp;" equity",$F$1)</f>
        <v>#NAME?</v>
      </c>
      <c r="G2006" s="4" t="e">
        <f>_xll.BDP(D2006&amp;" equity",$G$1)</f>
        <v>#NAME?</v>
      </c>
      <c r="H2006" s="4" t="e">
        <f>_xll.BDP(D2006&amp;" equity",$H$1)</f>
        <v>#NAME?</v>
      </c>
      <c r="J2006" s="4">
        <f t="shared" si="31"/>
        <v>0</v>
      </c>
    </row>
    <row r="2007" ht="15" customHeight="1" s="4" customFormat="1">
      <c r="D2007" s="4">
        <f>'EZE Daily Holdings_AUTOLOAD'!G2009</f>
        <v>0</v>
      </c>
      <c r="F2007" s="4" t="e">
        <f>_xll.BDP(D2007&amp;" equity",$F$1)</f>
        <v>#NAME?</v>
      </c>
      <c r="G2007" s="4" t="e">
        <f>_xll.BDP(D2007&amp;" equity",$G$1)</f>
        <v>#NAME?</v>
      </c>
      <c r="H2007" s="4" t="e">
        <f>_xll.BDP(D2007&amp;" equity",$H$1)</f>
        <v>#NAME?</v>
      </c>
      <c r="J2007" s="4">
        <f t="shared" si="31"/>
        <v>0</v>
      </c>
    </row>
    <row r="2008" ht="15" customHeight="1" s="4" customFormat="1">
      <c r="D2008" s="4">
        <f>'EZE Daily Holdings_AUTOLOAD'!G2010</f>
        <v>0</v>
      </c>
      <c r="F2008" s="4" t="e">
        <f>_xll.BDP(D2008&amp;" equity",$F$1)</f>
        <v>#NAME?</v>
      </c>
      <c r="G2008" s="4" t="e">
        <f>_xll.BDP(D2008&amp;" equity",$G$1)</f>
        <v>#NAME?</v>
      </c>
      <c r="H2008" s="4" t="e">
        <f>_xll.BDP(D2008&amp;" equity",$H$1)</f>
        <v>#NAME?</v>
      </c>
      <c r="J2008" s="4">
        <f t="shared" si="31"/>
        <v>0</v>
      </c>
    </row>
    <row r="2009" ht="15" customHeight="1" s="4" customFormat="1">
      <c r="D2009" s="4">
        <f>'EZE Daily Holdings_AUTOLOAD'!G2011</f>
        <v>0</v>
      </c>
      <c r="F2009" s="4" t="e">
        <f>_xll.BDP(D2009&amp;" equity",$F$1)</f>
        <v>#NAME?</v>
      </c>
      <c r="G2009" s="4" t="e">
        <f>_xll.BDP(D2009&amp;" equity",$G$1)</f>
        <v>#NAME?</v>
      </c>
      <c r="H2009" s="4" t="e">
        <f>_xll.BDP(D2009&amp;" equity",$H$1)</f>
        <v>#NAME?</v>
      </c>
      <c r="J2009" s="4">
        <f t="shared" si="31"/>
        <v>0</v>
      </c>
    </row>
    <row r="2010" ht="15" customHeight="1" s="4" customFormat="1">
      <c r="D2010" s="4">
        <f>'EZE Daily Holdings_AUTOLOAD'!G2012</f>
        <v>0</v>
      </c>
      <c r="F2010" s="4" t="e">
        <f>_xll.BDP(D2010&amp;" equity",$F$1)</f>
        <v>#NAME?</v>
      </c>
      <c r="G2010" s="4" t="e">
        <f>_xll.BDP(D2010&amp;" equity",$G$1)</f>
        <v>#NAME?</v>
      </c>
      <c r="H2010" s="4" t="e">
        <f>_xll.BDP(D2010&amp;" equity",$H$1)</f>
        <v>#NAME?</v>
      </c>
      <c r="J2010" s="4">
        <f t="shared" si="31"/>
        <v>0</v>
      </c>
    </row>
    <row r="2011" ht="15" customHeight="1" s="4" customFormat="1">
      <c r="D2011" s="4">
        <f>'EZE Daily Holdings_AUTOLOAD'!G2013</f>
        <v>0</v>
      </c>
      <c r="F2011" s="4" t="e">
        <f>_xll.BDP(D2011&amp;" equity",$F$1)</f>
        <v>#NAME?</v>
      </c>
      <c r="G2011" s="4" t="e">
        <f>_xll.BDP(D2011&amp;" equity",$G$1)</f>
        <v>#NAME?</v>
      </c>
      <c r="H2011" s="4" t="e">
        <f>_xll.BDP(D2011&amp;" equity",$H$1)</f>
        <v>#NAME?</v>
      </c>
      <c r="J2011" s="4">
        <f t="shared" si="31"/>
        <v>0</v>
      </c>
    </row>
    <row r="2012" ht="15" customHeight="1" s="4" customFormat="1">
      <c r="D2012" s="4">
        <f>'EZE Daily Holdings_AUTOLOAD'!G2014</f>
        <v>0</v>
      </c>
      <c r="F2012" s="4" t="e">
        <f>_xll.BDP(D2012&amp;" equity",$F$1)</f>
        <v>#NAME?</v>
      </c>
      <c r="G2012" s="4" t="e">
        <f>_xll.BDP(D2012&amp;" equity",$G$1)</f>
        <v>#NAME?</v>
      </c>
      <c r="H2012" s="4" t="e">
        <f>_xll.BDP(D2012&amp;" equity",$H$1)</f>
        <v>#NAME?</v>
      </c>
      <c r="J2012" s="4">
        <f t="shared" si="31"/>
        <v>0</v>
      </c>
    </row>
    <row r="2013" ht="15" customHeight="1" s="4" customFormat="1">
      <c r="D2013" s="4">
        <f>'EZE Daily Holdings_AUTOLOAD'!G2015</f>
        <v>0</v>
      </c>
      <c r="F2013" s="4" t="e">
        <f>_xll.BDP(D2013&amp;" equity",$F$1)</f>
        <v>#NAME?</v>
      </c>
      <c r="G2013" s="4" t="e">
        <f>_xll.BDP(D2013&amp;" equity",$G$1)</f>
        <v>#NAME?</v>
      </c>
      <c r="H2013" s="4" t="e">
        <f>_xll.BDP(D2013&amp;" equity",$H$1)</f>
        <v>#NAME?</v>
      </c>
      <c r="J2013" s="4">
        <f t="shared" si="31"/>
        <v>0</v>
      </c>
    </row>
    <row r="2014" ht="15" customHeight="1" s="4" customFormat="1">
      <c r="D2014" s="4">
        <f>'EZE Daily Holdings_AUTOLOAD'!G2016</f>
        <v>0</v>
      </c>
      <c r="F2014" s="4" t="e">
        <f>_xll.BDP(D2014&amp;" equity",$F$1)</f>
        <v>#NAME?</v>
      </c>
      <c r="G2014" s="4" t="e">
        <f>_xll.BDP(D2014&amp;" equity",$G$1)</f>
        <v>#NAME?</v>
      </c>
      <c r="H2014" s="4" t="e">
        <f>_xll.BDP(D2014&amp;" equity",$H$1)</f>
        <v>#NAME?</v>
      </c>
      <c r="J2014" s="4">
        <f t="shared" si="31"/>
        <v>0</v>
      </c>
    </row>
    <row r="2015" ht="15" customHeight="1" s="4" customFormat="1">
      <c r="D2015" s="4">
        <f>'EZE Daily Holdings_AUTOLOAD'!G2017</f>
        <v>0</v>
      </c>
      <c r="F2015" s="4" t="e">
        <f>_xll.BDP(D2015&amp;" equity",$F$1)</f>
        <v>#NAME?</v>
      </c>
      <c r="G2015" s="4" t="e">
        <f>_xll.BDP(D2015&amp;" equity",$G$1)</f>
        <v>#NAME?</v>
      </c>
      <c r="H2015" s="4" t="e">
        <f>_xll.BDP(D2015&amp;" equity",$H$1)</f>
        <v>#NAME?</v>
      </c>
      <c r="J2015" s="4">
        <f t="shared" si="31"/>
        <v>0</v>
      </c>
    </row>
    <row r="2016" ht="15" customHeight="1" s="4" customFormat="1">
      <c r="D2016" s="4">
        <f>'EZE Daily Holdings_AUTOLOAD'!G2018</f>
        <v>0</v>
      </c>
      <c r="F2016" s="4" t="e">
        <f>_xll.BDP(D2016&amp;" equity",$F$1)</f>
        <v>#NAME?</v>
      </c>
      <c r="G2016" s="4" t="e">
        <f>_xll.BDP(D2016&amp;" equity",$G$1)</f>
        <v>#NAME?</v>
      </c>
      <c r="H2016" s="4" t="e">
        <f>_xll.BDP(D2016&amp;" equity",$H$1)</f>
        <v>#NAME?</v>
      </c>
      <c r="J2016" s="4">
        <f t="shared" si="31"/>
        <v>0</v>
      </c>
    </row>
    <row r="2017" ht="15" customHeight="1" s="4" customFormat="1">
      <c r="D2017" s="4">
        <f>'EZE Daily Holdings_AUTOLOAD'!G2019</f>
        <v>0</v>
      </c>
      <c r="F2017" s="4" t="e">
        <f>_xll.BDP(D2017&amp;" equity",$F$1)</f>
        <v>#NAME?</v>
      </c>
      <c r="G2017" s="4" t="e">
        <f>_xll.BDP(D2017&amp;" equity",$G$1)</f>
        <v>#NAME?</v>
      </c>
      <c r="H2017" s="4" t="e">
        <f>_xll.BDP(D2017&amp;" equity",$H$1)</f>
        <v>#NAME?</v>
      </c>
      <c r="J2017" s="4">
        <f t="shared" si="31"/>
        <v>0</v>
      </c>
    </row>
    <row r="2018" ht="15" customHeight="1" s="4" customFormat="1">
      <c r="D2018" s="4">
        <f>'EZE Daily Holdings_AUTOLOAD'!G2020</f>
        <v>0</v>
      </c>
      <c r="F2018" s="4" t="e">
        <f>_xll.BDP(D2018&amp;" equity",$F$1)</f>
        <v>#NAME?</v>
      </c>
      <c r="G2018" s="4" t="e">
        <f>_xll.BDP(D2018&amp;" equity",$G$1)</f>
        <v>#NAME?</v>
      </c>
      <c r="H2018" s="4" t="e">
        <f>_xll.BDP(D2018&amp;" equity",$H$1)</f>
        <v>#NAME?</v>
      </c>
      <c r="J2018" s="4">
        <f t="shared" si="31"/>
        <v>0</v>
      </c>
    </row>
    <row r="2019" ht="15" customHeight="1" s="4" customFormat="1">
      <c r="D2019" s="4">
        <f>'EZE Daily Holdings_AUTOLOAD'!G2021</f>
        <v>0</v>
      </c>
      <c r="F2019" s="4" t="e">
        <f>_xll.BDP(D2019&amp;" equity",$F$1)</f>
        <v>#NAME?</v>
      </c>
      <c r="G2019" s="4" t="e">
        <f>_xll.BDP(D2019&amp;" equity",$G$1)</f>
        <v>#NAME?</v>
      </c>
      <c r="H2019" s="4" t="e">
        <f>_xll.BDP(D2019&amp;" equity",$H$1)</f>
        <v>#NAME?</v>
      </c>
      <c r="J2019" s="4">
        <f t="shared" si="31"/>
        <v>0</v>
      </c>
    </row>
    <row r="2020" ht="15" customHeight="1" s="4" customFormat="1">
      <c r="D2020" s="4">
        <f>'EZE Daily Holdings_AUTOLOAD'!G2022</f>
        <v>0</v>
      </c>
      <c r="F2020" s="4" t="e">
        <f>_xll.BDP(D2020&amp;" equity",$F$1)</f>
        <v>#NAME?</v>
      </c>
      <c r="G2020" s="4" t="e">
        <f>_xll.BDP(D2020&amp;" equity",$G$1)</f>
        <v>#NAME?</v>
      </c>
      <c r="H2020" s="4" t="e">
        <f>_xll.BDP(D2020&amp;" equity",$H$1)</f>
        <v>#NAME?</v>
      </c>
      <c r="J2020" s="4">
        <f t="shared" si="31"/>
        <v>0</v>
      </c>
    </row>
    <row r="2021" ht="15" customHeight="1" s="4" customFormat="1">
      <c r="D2021" s="4">
        <f>'EZE Daily Holdings_AUTOLOAD'!G2023</f>
        <v>0</v>
      </c>
      <c r="F2021" s="4" t="e">
        <f>_xll.BDP(D2021&amp;" equity",$F$1)</f>
        <v>#NAME?</v>
      </c>
      <c r="G2021" s="4" t="e">
        <f>_xll.BDP(D2021&amp;" equity",$G$1)</f>
        <v>#NAME?</v>
      </c>
      <c r="H2021" s="4" t="e">
        <f>_xll.BDP(D2021&amp;" equity",$H$1)</f>
        <v>#NAME?</v>
      </c>
      <c r="J2021" s="4">
        <f t="shared" si="31"/>
        <v>0</v>
      </c>
    </row>
    <row r="2022" ht="15" customHeight="1" s="4" customFormat="1">
      <c r="D2022" s="4">
        <f>'EZE Daily Holdings_AUTOLOAD'!G2024</f>
        <v>0</v>
      </c>
      <c r="F2022" s="4" t="e">
        <f>_xll.BDP(D2022&amp;" equity",$F$1)</f>
        <v>#NAME?</v>
      </c>
      <c r="G2022" s="4" t="e">
        <f>_xll.BDP(D2022&amp;" equity",$G$1)</f>
        <v>#NAME?</v>
      </c>
      <c r="H2022" s="4" t="e">
        <f>_xll.BDP(D2022&amp;" equity",$H$1)</f>
        <v>#NAME?</v>
      </c>
      <c r="J2022" s="4">
        <f t="shared" si="31"/>
        <v>0</v>
      </c>
    </row>
    <row r="2023" ht="15" customHeight="1" s="4" customFormat="1">
      <c r="D2023" s="4">
        <f>'EZE Daily Holdings_AUTOLOAD'!G2025</f>
        <v>0</v>
      </c>
      <c r="F2023" s="4" t="e">
        <f>_xll.BDP(D2023&amp;" equity",$F$1)</f>
        <v>#NAME?</v>
      </c>
      <c r="G2023" s="4" t="e">
        <f>_xll.BDP(D2023&amp;" equity",$G$1)</f>
        <v>#NAME?</v>
      </c>
      <c r="H2023" s="4" t="e">
        <f>_xll.BDP(D2023&amp;" equity",$H$1)</f>
        <v>#NAME?</v>
      </c>
      <c r="J2023" s="4">
        <f t="shared" si="31"/>
        <v>0</v>
      </c>
    </row>
    <row r="2024" ht="15" customHeight="1" s="4" customFormat="1">
      <c r="D2024" s="4">
        <f>'EZE Daily Holdings_AUTOLOAD'!G2026</f>
        <v>0</v>
      </c>
      <c r="F2024" s="4" t="e">
        <f>_xll.BDP(D2024&amp;" equity",$F$1)</f>
        <v>#NAME?</v>
      </c>
      <c r="G2024" s="4" t="e">
        <f>_xll.BDP(D2024&amp;" equity",$G$1)</f>
        <v>#NAME?</v>
      </c>
      <c r="H2024" s="4" t="e">
        <f>_xll.BDP(D2024&amp;" equity",$H$1)</f>
        <v>#NAME?</v>
      </c>
      <c r="J2024" s="4">
        <f t="shared" si="31"/>
        <v>0</v>
      </c>
    </row>
    <row r="2025" ht="15" customHeight="1" s="4" customFormat="1">
      <c r="D2025" s="4">
        <f>'EZE Daily Holdings_AUTOLOAD'!G2027</f>
        <v>0</v>
      </c>
      <c r="F2025" s="4" t="e">
        <f>_xll.BDP(D2025&amp;" equity",$F$1)</f>
        <v>#NAME?</v>
      </c>
      <c r="G2025" s="4" t="e">
        <f>_xll.BDP(D2025&amp;" equity",$G$1)</f>
        <v>#NAME?</v>
      </c>
      <c r="H2025" s="4" t="e">
        <f>_xll.BDP(D2025&amp;" equity",$H$1)</f>
        <v>#NAME?</v>
      </c>
      <c r="J2025" s="4">
        <f t="shared" si="31"/>
        <v>0</v>
      </c>
    </row>
    <row r="2026" ht="15" customHeight="1" s="4" customFormat="1">
      <c r="D2026" s="4">
        <f>'EZE Daily Holdings_AUTOLOAD'!G2028</f>
        <v>0</v>
      </c>
      <c r="F2026" s="4" t="e">
        <f>_xll.BDP(D2026&amp;" equity",$F$1)</f>
        <v>#NAME?</v>
      </c>
      <c r="G2026" s="4" t="e">
        <f>_xll.BDP(D2026&amp;" equity",$G$1)</f>
        <v>#NAME?</v>
      </c>
      <c r="H2026" s="4" t="e">
        <f>_xll.BDP(D2026&amp;" equity",$H$1)</f>
        <v>#NAME?</v>
      </c>
      <c r="J2026" s="4">
        <f t="shared" si="31"/>
        <v>0</v>
      </c>
    </row>
    <row r="2027" ht="15" customHeight="1" s="4" customFormat="1">
      <c r="D2027" s="4">
        <f>'EZE Daily Holdings_AUTOLOAD'!G2029</f>
        <v>0</v>
      </c>
      <c r="F2027" s="4" t="e">
        <f>_xll.BDP(D2027&amp;" equity",$F$1)</f>
        <v>#NAME?</v>
      </c>
      <c r="G2027" s="4" t="e">
        <f>_xll.BDP(D2027&amp;" equity",$G$1)</f>
        <v>#NAME?</v>
      </c>
      <c r="H2027" s="4" t="e">
        <f>_xll.BDP(D2027&amp;" equity",$H$1)</f>
        <v>#NAME?</v>
      </c>
      <c r="J2027" s="4">
        <f t="shared" si="31"/>
        <v>0</v>
      </c>
    </row>
    <row r="2028" ht="15" customHeight="1" s="4" customFormat="1">
      <c r="D2028" s="4">
        <f>'EZE Daily Holdings_AUTOLOAD'!G2030</f>
        <v>0</v>
      </c>
      <c r="F2028" s="4" t="e">
        <f>_xll.BDP(D2028&amp;" equity",$F$1)</f>
        <v>#NAME?</v>
      </c>
      <c r="G2028" s="4" t="e">
        <f>_xll.BDP(D2028&amp;" equity",$G$1)</f>
        <v>#NAME?</v>
      </c>
      <c r="H2028" s="4" t="e">
        <f>_xll.BDP(D2028&amp;" equity",$H$1)</f>
        <v>#NAME?</v>
      </c>
      <c r="J2028" s="4">
        <f t="shared" si="31"/>
        <v>0</v>
      </c>
    </row>
    <row r="2029" ht="15" customHeight="1" s="4" customFormat="1">
      <c r="D2029" s="4">
        <f>'EZE Daily Holdings_AUTOLOAD'!G2031</f>
        <v>0</v>
      </c>
      <c r="F2029" s="4" t="e">
        <f>_xll.BDP(D2029&amp;" equity",$F$1)</f>
        <v>#NAME?</v>
      </c>
      <c r="G2029" s="4" t="e">
        <f>_xll.BDP(D2029&amp;" equity",$G$1)</f>
        <v>#NAME?</v>
      </c>
      <c r="H2029" s="4" t="e">
        <f>_xll.BDP(D2029&amp;" equity",$H$1)</f>
        <v>#NAME?</v>
      </c>
      <c r="J2029" s="4">
        <f t="shared" si="31"/>
        <v>0</v>
      </c>
    </row>
    <row r="2030" ht="15" customHeight="1" s="4" customFormat="1">
      <c r="D2030" s="4">
        <f>'EZE Daily Holdings_AUTOLOAD'!G2032</f>
        <v>0</v>
      </c>
      <c r="F2030" s="4" t="e">
        <f>_xll.BDP(D2030&amp;" equity",$F$1)</f>
        <v>#NAME?</v>
      </c>
      <c r="G2030" s="4" t="e">
        <f>_xll.BDP(D2030&amp;" equity",$G$1)</f>
        <v>#NAME?</v>
      </c>
      <c r="H2030" s="4" t="e">
        <f>_xll.BDP(D2030&amp;" equity",$H$1)</f>
        <v>#NAME?</v>
      </c>
      <c r="J2030" s="4">
        <f t="shared" si="31"/>
        <v>0</v>
      </c>
    </row>
    <row r="2031" ht="15" customHeight="1" s="4" customFormat="1">
      <c r="D2031" s="4">
        <f>'EZE Daily Holdings_AUTOLOAD'!G2033</f>
        <v>0</v>
      </c>
      <c r="F2031" s="4" t="e">
        <f>_xll.BDP(D2031&amp;" equity",$F$1)</f>
        <v>#NAME?</v>
      </c>
      <c r="G2031" s="4" t="e">
        <f>_xll.BDP(D2031&amp;" equity",$G$1)</f>
        <v>#NAME?</v>
      </c>
      <c r="H2031" s="4" t="e">
        <f>_xll.BDP(D2031&amp;" equity",$H$1)</f>
        <v>#NAME?</v>
      </c>
      <c r="J2031" s="4">
        <f t="shared" si="31"/>
        <v>0</v>
      </c>
    </row>
    <row r="2032" ht="15" customHeight="1" s="4" customFormat="1">
      <c r="D2032" s="4">
        <f>'EZE Daily Holdings_AUTOLOAD'!G2034</f>
        <v>0</v>
      </c>
      <c r="F2032" s="4" t="e">
        <f>_xll.BDP(D2032&amp;" equity",$F$1)</f>
        <v>#NAME?</v>
      </c>
      <c r="G2032" s="4" t="e">
        <f>_xll.BDP(D2032&amp;" equity",$G$1)</f>
        <v>#NAME?</v>
      </c>
      <c r="H2032" s="4" t="e">
        <f>_xll.BDP(D2032&amp;" equity",$H$1)</f>
        <v>#NAME?</v>
      </c>
      <c r="J2032" s="4">
        <f t="shared" si="31"/>
        <v>0</v>
      </c>
    </row>
    <row r="2033" ht="15" customHeight="1" s="4" customFormat="1">
      <c r="D2033" s="4">
        <f>'EZE Daily Holdings_AUTOLOAD'!G2035</f>
        <v>0</v>
      </c>
      <c r="F2033" s="4" t="e">
        <f>_xll.BDP(D2033&amp;" equity",$F$1)</f>
        <v>#NAME?</v>
      </c>
      <c r="G2033" s="4" t="e">
        <f>_xll.BDP(D2033&amp;" equity",$G$1)</f>
        <v>#NAME?</v>
      </c>
      <c r="H2033" s="4" t="e">
        <f>_xll.BDP(D2033&amp;" equity",$H$1)</f>
        <v>#NAME?</v>
      </c>
      <c r="J2033" s="4">
        <f t="shared" si="31"/>
        <v>0</v>
      </c>
    </row>
    <row r="2034" ht="15" customHeight="1" s="4" customFormat="1">
      <c r="D2034" s="4">
        <f>'EZE Daily Holdings_AUTOLOAD'!G2036</f>
        <v>0</v>
      </c>
      <c r="F2034" s="4" t="e">
        <f>_xll.BDP(D2034&amp;" equity",$F$1)</f>
        <v>#NAME?</v>
      </c>
      <c r="G2034" s="4" t="e">
        <f>_xll.BDP(D2034&amp;" equity",$G$1)</f>
        <v>#NAME?</v>
      </c>
      <c r="H2034" s="4" t="e">
        <f>_xll.BDP(D2034&amp;" equity",$H$1)</f>
        <v>#NAME?</v>
      </c>
      <c r="J2034" s="4">
        <f t="shared" si="31"/>
        <v>0</v>
      </c>
    </row>
    <row r="2035" ht="15" customHeight="1" s="4" customFormat="1">
      <c r="D2035" s="4">
        <f>'EZE Daily Holdings_AUTOLOAD'!G2037</f>
        <v>0</v>
      </c>
      <c r="F2035" s="4" t="e">
        <f>_xll.BDP(D2035&amp;" equity",$F$1)</f>
        <v>#NAME?</v>
      </c>
      <c r="G2035" s="4" t="e">
        <f>_xll.BDP(D2035&amp;" equity",$G$1)</f>
        <v>#NAME?</v>
      </c>
      <c r="H2035" s="4" t="e">
        <f>_xll.BDP(D2035&amp;" equity",$H$1)</f>
        <v>#NAME?</v>
      </c>
      <c r="J2035" s="4">
        <f t="shared" si="31"/>
        <v>0</v>
      </c>
    </row>
    <row r="2036" ht="15" customHeight="1" s="4" customFormat="1">
      <c r="D2036" s="4">
        <f>'EZE Daily Holdings_AUTOLOAD'!G2038</f>
        <v>0</v>
      </c>
      <c r="F2036" s="4" t="e">
        <f>_xll.BDP(D2036&amp;" equity",$F$1)</f>
        <v>#NAME?</v>
      </c>
      <c r="G2036" s="4" t="e">
        <f>_xll.BDP(D2036&amp;" equity",$G$1)</f>
        <v>#NAME?</v>
      </c>
      <c r="H2036" s="4" t="e">
        <f>_xll.BDP(D2036&amp;" equity",$H$1)</f>
        <v>#NAME?</v>
      </c>
      <c r="J2036" s="4">
        <f t="shared" si="31"/>
        <v>0</v>
      </c>
    </row>
    <row r="2037" ht="15" customHeight="1" s="4" customFormat="1">
      <c r="D2037" s="4">
        <f>'EZE Daily Holdings_AUTOLOAD'!G2039</f>
        <v>0</v>
      </c>
      <c r="F2037" s="4" t="e">
        <f>_xll.BDP(D2037&amp;" equity",$F$1)</f>
        <v>#NAME?</v>
      </c>
      <c r="G2037" s="4" t="e">
        <f>_xll.BDP(D2037&amp;" equity",$G$1)</f>
        <v>#NAME?</v>
      </c>
      <c r="H2037" s="4" t="e">
        <f>_xll.BDP(D2037&amp;" equity",$H$1)</f>
        <v>#NAME?</v>
      </c>
      <c r="J2037" s="4">
        <f t="shared" si="31"/>
        <v>0</v>
      </c>
    </row>
    <row r="2038" ht="15" customHeight="1" s="4" customFormat="1">
      <c r="D2038" s="4">
        <f>'EZE Daily Holdings_AUTOLOAD'!G2040</f>
        <v>0</v>
      </c>
      <c r="F2038" s="4" t="e">
        <f>_xll.BDP(D2038&amp;" equity",$F$1)</f>
        <v>#NAME?</v>
      </c>
      <c r="G2038" s="4" t="e">
        <f>_xll.BDP(D2038&amp;" equity",$G$1)</f>
        <v>#NAME?</v>
      </c>
      <c r="H2038" s="4" t="e">
        <f>_xll.BDP(D2038&amp;" equity",$H$1)</f>
        <v>#NAME?</v>
      </c>
      <c r="J2038" s="4">
        <f t="shared" si="31"/>
        <v>0</v>
      </c>
    </row>
    <row r="2039" ht="15" customHeight="1" s="4" customFormat="1">
      <c r="D2039" s="4">
        <f>'EZE Daily Holdings_AUTOLOAD'!G2041</f>
        <v>0</v>
      </c>
      <c r="F2039" s="4" t="e">
        <f>_xll.BDP(D2039&amp;" equity",$F$1)</f>
        <v>#NAME?</v>
      </c>
      <c r="G2039" s="4" t="e">
        <f>_xll.BDP(D2039&amp;" equity",$G$1)</f>
        <v>#NAME?</v>
      </c>
      <c r="H2039" s="4" t="e">
        <f>_xll.BDP(D2039&amp;" equity",$H$1)</f>
        <v>#NAME?</v>
      </c>
      <c r="J2039" s="4">
        <f t="shared" si="31"/>
        <v>0</v>
      </c>
    </row>
    <row r="2040" ht="15" customHeight="1" s="4" customFormat="1">
      <c r="D2040" s="4">
        <f>'EZE Daily Holdings_AUTOLOAD'!G2042</f>
        <v>0</v>
      </c>
      <c r="F2040" s="4" t="e">
        <f>_xll.BDP(D2040&amp;" equity",$F$1)</f>
        <v>#NAME?</v>
      </c>
      <c r="G2040" s="4" t="e">
        <f>_xll.BDP(D2040&amp;" equity",$G$1)</f>
        <v>#NAME?</v>
      </c>
      <c r="H2040" s="4" t="e">
        <f>_xll.BDP(D2040&amp;" equity",$H$1)</f>
        <v>#NAME?</v>
      </c>
      <c r="J2040" s="4">
        <f t="shared" si="31"/>
        <v>0</v>
      </c>
    </row>
    <row r="2041" ht="15" customHeight="1" s="4" customFormat="1">
      <c r="D2041" s="4">
        <f>'EZE Daily Holdings_AUTOLOAD'!G2043</f>
        <v>0</v>
      </c>
      <c r="F2041" s="4" t="e">
        <f>_xll.BDP(D2041&amp;" equity",$F$1)</f>
        <v>#NAME?</v>
      </c>
      <c r="G2041" s="4" t="e">
        <f>_xll.BDP(D2041&amp;" equity",$G$1)</f>
        <v>#NAME?</v>
      </c>
      <c r="H2041" s="4" t="e">
        <f>_xll.BDP(D2041&amp;" equity",$H$1)</f>
        <v>#NAME?</v>
      </c>
      <c r="J2041" s="4">
        <f t="shared" si="31"/>
        <v>0</v>
      </c>
    </row>
    <row r="2042" ht="15" customHeight="1" s="4" customFormat="1">
      <c r="D2042" s="4">
        <f>'EZE Daily Holdings_AUTOLOAD'!G2044</f>
        <v>0</v>
      </c>
      <c r="F2042" s="4" t="e">
        <f>_xll.BDP(D2042&amp;" equity",$F$1)</f>
        <v>#NAME?</v>
      </c>
      <c r="G2042" s="4" t="e">
        <f>_xll.BDP(D2042&amp;" equity",$G$1)</f>
        <v>#NAME?</v>
      </c>
      <c r="H2042" s="4" t="e">
        <f>_xll.BDP(D2042&amp;" equity",$H$1)</f>
        <v>#NAME?</v>
      </c>
      <c r="J2042" s="4">
        <f t="shared" si="31"/>
        <v>0</v>
      </c>
    </row>
    <row r="2043" ht="15" customHeight="1" s="4" customFormat="1">
      <c r="D2043" s="4">
        <f>'EZE Daily Holdings_AUTOLOAD'!G2045</f>
        <v>0</v>
      </c>
      <c r="F2043" s="4" t="e">
        <f>_xll.BDP(D2043&amp;" equity",$F$1)</f>
        <v>#NAME?</v>
      </c>
      <c r="G2043" s="4" t="e">
        <f>_xll.BDP(D2043&amp;" equity",$G$1)</f>
        <v>#NAME?</v>
      </c>
      <c r="H2043" s="4" t="e">
        <f>_xll.BDP(D2043&amp;" equity",$H$1)</f>
        <v>#NAME?</v>
      </c>
      <c r="J2043" s="4">
        <f t="shared" si="31"/>
        <v>0</v>
      </c>
    </row>
    <row r="2044" ht="15" customHeight="1" s="4" customFormat="1">
      <c r="D2044" s="4">
        <f>'EZE Daily Holdings_AUTOLOAD'!G2046</f>
        <v>0</v>
      </c>
      <c r="F2044" s="4" t="e">
        <f>_xll.BDP(D2044&amp;" equity",$F$1)</f>
        <v>#NAME?</v>
      </c>
      <c r="G2044" s="4" t="e">
        <f>_xll.BDP(D2044&amp;" equity",$G$1)</f>
        <v>#NAME?</v>
      </c>
      <c r="H2044" s="4" t="e">
        <f>_xll.BDP(D2044&amp;" equity",$H$1)</f>
        <v>#NAME?</v>
      </c>
      <c r="J2044" s="4">
        <f t="shared" si="31"/>
        <v>0</v>
      </c>
    </row>
    <row r="2045" ht="15" customHeight="1" s="4" customFormat="1">
      <c r="D2045" s="4">
        <f>'EZE Daily Holdings_AUTOLOAD'!G2047</f>
        <v>0</v>
      </c>
      <c r="F2045" s="4" t="e">
        <f>_xll.BDP(D2045&amp;" equity",$F$1)</f>
        <v>#NAME?</v>
      </c>
      <c r="G2045" s="4" t="e">
        <f>_xll.BDP(D2045&amp;" equity",$G$1)</f>
        <v>#NAME?</v>
      </c>
      <c r="H2045" s="4" t="e">
        <f>_xll.BDP(D2045&amp;" equity",$H$1)</f>
        <v>#NAME?</v>
      </c>
      <c r="J2045" s="4">
        <f t="shared" si="31"/>
        <v>0</v>
      </c>
    </row>
    <row r="2046" ht="15" customHeight="1" s="4" customFormat="1">
      <c r="D2046" s="4">
        <f>'EZE Daily Holdings_AUTOLOAD'!G2048</f>
        <v>0</v>
      </c>
      <c r="F2046" s="4" t="e">
        <f>_xll.BDP(D2046&amp;" equity",$F$1)</f>
        <v>#NAME?</v>
      </c>
      <c r="G2046" s="4" t="e">
        <f>_xll.BDP(D2046&amp;" equity",$G$1)</f>
        <v>#NAME?</v>
      </c>
      <c r="H2046" s="4" t="e">
        <f>_xll.BDP(D2046&amp;" equity",$H$1)</f>
        <v>#NAME?</v>
      </c>
      <c r="J2046" s="4">
        <f t="shared" si="31"/>
        <v>0</v>
      </c>
    </row>
    <row r="2047" ht="15" customHeight="1" s="4" customFormat="1">
      <c r="D2047" s="4">
        <f>'EZE Daily Holdings_AUTOLOAD'!G2049</f>
        <v>0</v>
      </c>
      <c r="F2047" s="4" t="e">
        <f>_xll.BDP(D2047&amp;" equity",$F$1)</f>
        <v>#NAME?</v>
      </c>
      <c r="G2047" s="4" t="e">
        <f>_xll.BDP(D2047&amp;" equity",$G$1)</f>
        <v>#NAME?</v>
      </c>
      <c r="H2047" s="4" t="e">
        <f>_xll.BDP(D2047&amp;" equity",$H$1)</f>
        <v>#NAME?</v>
      </c>
      <c r="J2047" s="4">
        <f t="shared" si="31"/>
        <v>0</v>
      </c>
    </row>
    <row r="2048" ht="15" customHeight="1" s="4" customFormat="1">
      <c r="D2048" s="4">
        <f>'EZE Daily Holdings_AUTOLOAD'!G2050</f>
        <v>0</v>
      </c>
      <c r="F2048" s="4" t="e">
        <f>_xll.BDP(D2048&amp;" equity",$F$1)</f>
        <v>#NAME?</v>
      </c>
      <c r="G2048" s="4" t="e">
        <f>_xll.BDP(D2048&amp;" equity",$G$1)</f>
        <v>#NAME?</v>
      </c>
      <c r="H2048" s="4" t="e">
        <f>_xll.BDP(D2048&amp;" equity",$H$1)</f>
        <v>#NAME?</v>
      </c>
      <c r="J2048" s="4">
        <f t="shared" si="31"/>
        <v>0</v>
      </c>
    </row>
    <row r="2049" ht="15" customHeight="1" s="4" customFormat="1">
      <c r="D2049" s="4">
        <f>'EZE Daily Holdings_AUTOLOAD'!G2051</f>
        <v>0</v>
      </c>
      <c r="F2049" s="4" t="e">
        <f>_xll.BDP(D2049&amp;" equity",$F$1)</f>
        <v>#NAME?</v>
      </c>
      <c r="G2049" s="4" t="e">
        <f>_xll.BDP(D2049&amp;" equity",$G$1)</f>
        <v>#NAME?</v>
      </c>
      <c r="H2049" s="4" t="e">
        <f>_xll.BDP(D2049&amp;" equity",$H$1)</f>
        <v>#NAME?</v>
      </c>
      <c r="J2049" s="4">
        <f t="shared" si="31"/>
        <v>0</v>
      </c>
    </row>
    <row r="2050" ht="15" customHeight="1" s="4" customFormat="1">
      <c r="D2050" s="4">
        <f>'EZE Daily Holdings_AUTOLOAD'!G2052</f>
        <v>0</v>
      </c>
      <c r="F2050" s="4" t="e">
        <f>_xll.BDP(D2050&amp;" equity",$F$1)</f>
        <v>#NAME?</v>
      </c>
      <c r="G2050" s="4" t="e">
        <f>_xll.BDP(D2050&amp;" equity",$G$1)</f>
        <v>#NAME?</v>
      </c>
      <c r="H2050" s="4" t="e">
        <f>_xll.BDP(D2050&amp;" equity",$H$1)</f>
        <v>#NAME?</v>
      </c>
      <c r="J2050" s="4">
        <f t="shared" si="31"/>
        <v>0</v>
      </c>
    </row>
    <row r="2051" ht="15" customHeight="1" s="4" customFormat="1">
      <c r="D2051" s="4">
        <f>'EZE Daily Holdings_AUTOLOAD'!G2053</f>
        <v>0</v>
      </c>
      <c r="F2051" s="4" t="e">
        <f>_xll.BDP(D2051&amp;" equity",$F$1)</f>
        <v>#NAME?</v>
      </c>
      <c r="G2051" s="4" t="e">
        <f>_xll.BDP(D2051&amp;" equity",$G$1)</f>
        <v>#NAME?</v>
      </c>
      <c r="H2051" s="4" t="e">
        <f>_xll.BDP(D2051&amp;" equity",$H$1)</f>
        <v>#NAME?</v>
      </c>
      <c r="J2051" s="4">
        <f ref="J2051:J2114" t="shared" si="32">D2051</f>
        <v>0</v>
      </c>
    </row>
    <row r="2052" ht="15" customHeight="1" s="4" customFormat="1">
      <c r="D2052" s="4">
        <f>'EZE Daily Holdings_AUTOLOAD'!G2054</f>
        <v>0</v>
      </c>
      <c r="F2052" s="4" t="e">
        <f>_xll.BDP(D2052&amp;" equity",$F$1)</f>
        <v>#NAME?</v>
      </c>
      <c r="G2052" s="4" t="e">
        <f>_xll.BDP(D2052&amp;" equity",$G$1)</f>
        <v>#NAME?</v>
      </c>
      <c r="H2052" s="4" t="e">
        <f>_xll.BDP(D2052&amp;" equity",$H$1)</f>
        <v>#NAME?</v>
      </c>
      <c r="J2052" s="4">
        <f t="shared" si="32"/>
        <v>0</v>
      </c>
    </row>
    <row r="2053" ht="15" customHeight="1" s="4" customFormat="1">
      <c r="D2053" s="4">
        <f>'EZE Daily Holdings_AUTOLOAD'!G2055</f>
        <v>0</v>
      </c>
      <c r="F2053" s="4" t="e">
        <f>_xll.BDP(D2053&amp;" equity",$F$1)</f>
        <v>#NAME?</v>
      </c>
      <c r="G2053" s="4" t="e">
        <f>_xll.BDP(D2053&amp;" equity",$G$1)</f>
        <v>#NAME?</v>
      </c>
      <c r="H2053" s="4" t="e">
        <f>_xll.BDP(D2053&amp;" equity",$H$1)</f>
        <v>#NAME?</v>
      </c>
      <c r="J2053" s="4">
        <f t="shared" si="32"/>
        <v>0</v>
      </c>
    </row>
    <row r="2054" ht="15" customHeight="1" s="4" customFormat="1">
      <c r="D2054" s="4">
        <f>'EZE Daily Holdings_AUTOLOAD'!G2056</f>
        <v>0</v>
      </c>
      <c r="F2054" s="4" t="e">
        <f>_xll.BDP(D2054&amp;" equity",$F$1)</f>
        <v>#NAME?</v>
      </c>
      <c r="G2054" s="4" t="e">
        <f>_xll.BDP(D2054&amp;" equity",$G$1)</f>
        <v>#NAME?</v>
      </c>
      <c r="H2054" s="4" t="e">
        <f>_xll.BDP(D2054&amp;" equity",$H$1)</f>
        <v>#NAME?</v>
      </c>
      <c r="J2054" s="4">
        <f t="shared" si="32"/>
        <v>0</v>
      </c>
    </row>
    <row r="2055" ht="15" customHeight="1" s="4" customFormat="1">
      <c r="D2055" s="4">
        <f>'EZE Daily Holdings_AUTOLOAD'!G2057</f>
        <v>0</v>
      </c>
      <c r="F2055" s="4" t="e">
        <f>_xll.BDP(D2055&amp;" equity",$F$1)</f>
        <v>#NAME?</v>
      </c>
      <c r="G2055" s="4" t="e">
        <f>_xll.BDP(D2055&amp;" equity",$G$1)</f>
        <v>#NAME?</v>
      </c>
      <c r="H2055" s="4" t="e">
        <f>_xll.BDP(D2055&amp;" equity",$H$1)</f>
        <v>#NAME?</v>
      </c>
      <c r="J2055" s="4">
        <f t="shared" si="32"/>
        <v>0</v>
      </c>
    </row>
    <row r="2056" ht="15" customHeight="1" s="4" customFormat="1">
      <c r="D2056" s="4">
        <f>'EZE Daily Holdings_AUTOLOAD'!G2058</f>
        <v>0</v>
      </c>
      <c r="F2056" s="4" t="e">
        <f>_xll.BDP(D2056&amp;" equity",$F$1)</f>
        <v>#NAME?</v>
      </c>
      <c r="G2056" s="4" t="e">
        <f>_xll.BDP(D2056&amp;" equity",$G$1)</f>
        <v>#NAME?</v>
      </c>
      <c r="H2056" s="4" t="e">
        <f>_xll.BDP(D2056&amp;" equity",$H$1)</f>
        <v>#NAME?</v>
      </c>
      <c r="J2056" s="4">
        <f t="shared" si="32"/>
        <v>0</v>
      </c>
    </row>
    <row r="2057" ht="15" customHeight="1" s="4" customFormat="1">
      <c r="D2057" s="4">
        <f>'EZE Daily Holdings_AUTOLOAD'!G2059</f>
        <v>0</v>
      </c>
      <c r="F2057" s="4" t="e">
        <f>_xll.BDP(D2057&amp;" equity",$F$1)</f>
        <v>#NAME?</v>
      </c>
      <c r="G2057" s="4" t="e">
        <f>_xll.BDP(D2057&amp;" equity",$G$1)</f>
        <v>#NAME?</v>
      </c>
      <c r="H2057" s="4" t="e">
        <f>_xll.BDP(D2057&amp;" equity",$H$1)</f>
        <v>#NAME?</v>
      </c>
      <c r="J2057" s="4">
        <f t="shared" si="32"/>
        <v>0</v>
      </c>
    </row>
    <row r="2058" ht="15" customHeight="1" s="4" customFormat="1">
      <c r="D2058" s="4">
        <f>'EZE Daily Holdings_AUTOLOAD'!G2060</f>
        <v>0</v>
      </c>
      <c r="F2058" s="4" t="e">
        <f>_xll.BDP(D2058&amp;" equity",$F$1)</f>
        <v>#NAME?</v>
      </c>
      <c r="G2058" s="4" t="e">
        <f>_xll.BDP(D2058&amp;" equity",$G$1)</f>
        <v>#NAME?</v>
      </c>
      <c r="H2058" s="4" t="e">
        <f>_xll.BDP(D2058&amp;" equity",$H$1)</f>
        <v>#NAME?</v>
      </c>
      <c r="J2058" s="4">
        <f t="shared" si="32"/>
        <v>0</v>
      </c>
    </row>
    <row r="2059" ht="15" customHeight="1" s="4" customFormat="1">
      <c r="D2059" s="4">
        <f>'EZE Daily Holdings_AUTOLOAD'!G2061</f>
        <v>0</v>
      </c>
      <c r="F2059" s="4" t="e">
        <f>_xll.BDP(D2059&amp;" equity",$F$1)</f>
        <v>#NAME?</v>
      </c>
      <c r="G2059" s="4" t="e">
        <f>_xll.BDP(D2059&amp;" equity",$G$1)</f>
        <v>#NAME?</v>
      </c>
      <c r="H2059" s="4" t="e">
        <f>_xll.BDP(D2059&amp;" equity",$H$1)</f>
        <v>#NAME?</v>
      </c>
      <c r="J2059" s="4">
        <f t="shared" si="32"/>
        <v>0</v>
      </c>
    </row>
    <row r="2060" ht="15" customHeight="1" s="4" customFormat="1">
      <c r="D2060" s="4">
        <f>'EZE Daily Holdings_AUTOLOAD'!G2062</f>
        <v>0</v>
      </c>
      <c r="F2060" s="4" t="e">
        <f>_xll.BDP(D2060&amp;" equity",$F$1)</f>
        <v>#NAME?</v>
      </c>
      <c r="G2060" s="4" t="e">
        <f>_xll.BDP(D2060&amp;" equity",$G$1)</f>
        <v>#NAME?</v>
      </c>
      <c r="H2060" s="4" t="e">
        <f>_xll.BDP(D2060&amp;" equity",$H$1)</f>
        <v>#NAME?</v>
      </c>
      <c r="J2060" s="4">
        <f t="shared" si="32"/>
        <v>0</v>
      </c>
    </row>
    <row r="2061" ht="15" customHeight="1" s="4" customFormat="1">
      <c r="D2061" s="4">
        <f>'EZE Daily Holdings_AUTOLOAD'!G2063</f>
        <v>0</v>
      </c>
      <c r="F2061" s="4" t="e">
        <f>_xll.BDP(D2061&amp;" equity",$F$1)</f>
        <v>#NAME?</v>
      </c>
      <c r="G2061" s="4" t="e">
        <f>_xll.BDP(D2061&amp;" equity",$G$1)</f>
        <v>#NAME?</v>
      </c>
      <c r="H2061" s="4" t="e">
        <f>_xll.BDP(D2061&amp;" equity",$H$1)</f>
        <v>#NAME?</v>
      </c>
      <c r="J2061" s="4">
        <f t="shared" si="32"/>
        <v>0</v>
      </c>
    </row>
    <row r="2062" ht="15" customHeight="1" s="4" customFormat="1">
      <c r="D2062" s="4">
        <f>'EZE Daily Holdings_AUTOLOAD'!G2064</f>
        <v>0</v>
      </c>
      <c r="F2062" s="4" t="e">
        <f>_xll.BDP(D2062&amp;" equity",$F$1)</f>
        <v>#NAME?</v>
      </c>
      <c r="G2062" s="4" t="e">
        <f>_xll.BDP(D2062&amp;" equity",$G$1)</f>
        <v>#NAME?</v>
      </c>
      <c r="H2062" s="4" t="e">
        <f>_xll.BDP(D2062&amp;" equity",$H$1)</f>
        <v>#NAME?</v>
      </c>
      <c r="J2062" s="4">
        <f t="shared" si="32"/>
        <v>0</v>
      </c>
    </row>
    <row r="2063" ht="15" customHeight="1" s="4" customFormat="1">
      <c r="D2063" s="4">
        <f>'EZE Daily Holdings_AUTOLOAD'!G2065</f>
        <v>0</v>
      </c>
      <c r="F2063" s="4" t="e">
        <f>_xll.BDP(D2063&amp;" equity",$F$1)</f>
        <v>#NAME?</v>
      </c>
      <c r="G2063" s="4" t="e">
        <f>_xll.BDP(D2063&amp;" equity",$G$1)</f>
        <v>#NAME?</v>
      </c>
      <c r="H2063" s="4" t="e">
        <f>_xll.BDP(D2063&amp;" equity",$H$1)</f>
        <v>#NAME?</v>
      </c>
      <c r="J2063" s="4">
        <f t="shared" si="32"/>
        <v>0</v>
      </c>
    </row>
    <row r="2064" ht="15" customHeight="1" s="4" customFormat="1">
      <c r="D2064" s="4">
        <f>'EZE Daily Holdings_AUTOLOAD'!G2066</f>
        <v>0</v>
      </c>
      <c r="F2064" s="4" t="e">
        <f>_xll.BDP(D2064&amp;" equity",$F$1)</f>
        <v>#NAME?</v>
      </c>
      <c r="G2064" s="4" t="e">
        <f>_xll.BDP(D2064&amp;" equity",$G$1)</f>
        <v>#NAME?</v>
      </c>
      <c r="H2064" s="4" t="e">
        <f>_xll.BDP(D2064&amp;" equity",$H$1)</f>
        <v>#NAME?</v>
      </c>
      <c r="J2064" s="4">
        <f t="shared" si="32"/>
        <v>0</v>
      </c>
    </row>
    <row r="2065" ht="15" customHeight="1" s="4" customFormat="1">
      <c r="D2065" s="4">
        <f>'EZE Daily Holdings_AUTOLOAD'!G2067</f>
        <v>0</v>
      </c>
      <c r="F2065" s="4" t="e">
        <f>_xll.BDP(D2065&amp;" equity",$F$1)</f>
        <v>#NAME?</v>
      </c>
      <c r="G2065" s="4" t="e">
        <f>_xll.BDP(D2065&amp;" equity",$G$1)</f>
        <v>#NAME?</v>
      </c>
      <c r="H2065" s="4" t="e">
        <f>_xll.BDP(D2065&amp;" equity",$H$1)</f>
        <v>#NAME?</v>
      </c>
      <c r="J2065" s="4">
        <f t="shared" si="32"/>
        <v>0</v>
      </c>
    </row>
    <row r="2066" ht="15" customHeight="1" s="4" customFormat="1">
      <c r="D2066" s="4">
        <f>'EZE Daily Holdings_AUTOLOAD'!G2068</f>
        <v>0</v>
      </c>
      <c r="F2066" s="4" t="e">
        <f>_xll.BDP(D2066&amp;" equity",$F$1)</f>
        <v>#NAME?</v>
      </c>
      <c r="G2066" s="4" t="e">
        <f>_xll.BDP(D2066&amp;" equity",$G$1)</f>
        <v>#NAME?</v>
      </c>
      <c r="H2066" s="4" t="e">
        <f>_xll.BDP(D2066&amp;" equity",$H$1)</f>
        <v>#NAME?</v>
      </c>
      <c r="J2066" s="4">
        <f t="shared" si="32"/>
        <v>0</v>
      </c>
    </row>
    <row r="2067" ht="15" customHeight="1" s="4" customFormat="1">
      <c r="D2067" s="4">
        <f>'EZE Daily Holdings_AUTOLOAD'!G2069</f>
        <v>0</v>
      </c>
      <c r="F2067" s="4" t="e">
        <f>_xll.BDP(D2067&amp;" equity",$F$1)</f>
        <v>#NAME?</v>
      </c>
      <c r="G2067" s="4" t="e">
        <f>_xll.BDP(D2067&amp;" equity",$G$1)</f>
        <v>#NAME?</v>
      </c>
      <c r="H2067" s="4" t="e">
        <f>_xll.BDP(D2067&amp;" equity",$H$1)</f>
        <v>#NAME?</v>
      </c>
      <c r="J2067" s="4">
        <f t="shared" si="32"/>
        <v>0</v>
      </c>
    </row>
    <row r="2068" ht="15" customHeight="1" s="4" customFormat="1">
      <c r="D2068" s="4">
        <f>'EZE Daily Holdings_AUTOLOAD'!G2070</f>
        <v>0</v>
      </c>
      <c r="F2068" s="4" t="e">
        <f>_xll.BDP(D2068&amp;" equity",$F$1)</f>
        <v>#NAME?</v>
      </c>
      <c r="G2068" s="4" t="e">
        <f>_xll.BDP(D2068&amp;" equity",$G$1)</f>
        <v>#NAME?</v>
      </c>
      <c r="H2068" s="4" t="e">
        <f>_xll.BDP(D2068&amp;" equity",$H$1)</f>
        <v>#NAME?</v>
      </c>
      <c r="J2068" s="4">
        <f t="shared" si="32"/>
        <v>0</v>
      </c>
    </row>
    <row r="2069" ht="15" customHeight="1" s="4" customFormat="1">
      <c r="D2069" s="4">
        <f>'EZE Daily Holdings_AUTOLOAD'!G2071</f>
        <v>0</v>
      </c>
      <c r="F2069" s="4" t="e">
        <f>_xll.BDP(D2069&amp;" equity",$F$1)</f>
        <v>#NAME?</v>
      </c>
      <c r="G2069" s="4" t="e">
        <f>_xll.BDP(D2069&amp;" equity",$G$1)</f>
        <v>#NAME?</v>
      </c>
      <c r="H2069" s="4" t="e">
        <f>_xll.BDP(D2069&amp;" equity",$H$1)</f>
        <v>#NAME?</v>
      </c>
      <c r="J2069" s="4">
        <f t="shared" si="32"/>
        <v>0</v>
      </c>
    </row>
    <row r="2070" ht="15" customHeight="1" s="4" customFormat="1">
      <c r="D2070" s="4">
        <f>'EZE Daily Holdings_AUTOLOAD'!G2072</f>
        <v>0</v>
      </c>
      <c r="F2070" s="4" t="e">
        <f>_xll.BDP(D2070&amp;" equity",$F$1)</f>
        <v>#NAME?</v>
      </c>
      <c r="G2070" s="4" t="e">
        <f>_xll.BDP(D2070&amp;" equity",$G$1)</f>
        <v>#NAME?</v>
      </c>
      <c r="H2070" s="4" t="e">
        <f>_xll.BDP(D2070&amp;" equity",$H$1)</f>
        <v>#NAME?</v>
      </c>
      <c r="J2070" s="4">
        <f t="shared" si="32"/>
        <v>0</v>
      </c>
    </row>
    <row r="2071" ht="15" customHeight="1" s="4" customFormat="1">
      <c r="D2071" s="4">
        <f>'EZE Daily Holdings_AUTOLOAD'!G2073</f>
        <v>0</v>
      </c>
      <c r="F2071" s="4" t="e">
        <f>_xll.BDP(D2071&amp;" equity",$F$1)</f>
        <v>#NAME?</v>
      </c>
      <c r="G2071" s="4" t="e">
        <f>_xll.BDP(D2071&amp;" equity",$G$1)</f>
        <v>#NAME?</v>
      </c>
      <c r="H2071" s="4" t="e">
        <f>_xll.BDP(D2071&amp;" equity",$H$1)</f>
        <v>#NAME?</v>
      </c>
      <c r="J2071" s="4">
        <f t="shared" si="32"/>
        <v>0</v>
      </c>
    </row>
    <row r="2072" ht="15" customHeight="1" s="4" customFormat="1">
      <c r="D2072" s="4">
        <f>'EZE Daily Holdings_AUTOLOAD'!G2074</f>
        <v>0</v>
      </c>
      <c r="F2072" s="4" t="e">
        <f>_xll.BDP(D2072&amp;" equity",$F$1)</f>
        <v>#NAME?</v>
      </c>
      <c r="G2072" s="4" t="e">
        <f>_xll.BDP(D2072&amp;" equity",$G$1)</f>
        <v>#NAME?</v>
      </c>
      <c r="H2072" s="4" t="e">
        <f>_xll.BDP(D2072&amp;" equity",$H$1)</f>
        <v>#NAME?</v>
      </c>
      <c r="J2072" s="4">
        <f t="shared" si="32"/>
        <v>0</v>
      </c>
    </row>
    <row r="2073" ht="15" customHeight="1" s="4" customFormat="1">
      <c r="D2073" s="4">
        <f>'EZE Daily Holdings_AUTOLOAD'!G2075</f>
        <v>0</v>
      </c>
      <c r="F2073" s="4" t="e">
        <f>_xll.BDP(D2073&amp;" equity",$F$1)</f>
        <v>#NAME?</v>
      </c>
      <c r="G2073" s="4" t="e">
        <f>_xll.BDP(D2073&amp;" equity",$G$1)</f>
        <v>#NAME?</v>
      </c>
      <c r="H2073" s="4" t="e">
        <f>_xll.BDP(D2073&amp;" equity",$H$1)</f>
        <v>#NAME?</v>
      </c>
      <c r="J2073" s="4">
        <f t="shared" si="32"/>
        <v>0</v>
      </c>
    </row>
    <row r="2074" ht="15" customHeight="1" s="4" customFormat="1">
      <c r="D2074" s="4">
        <f>'EZE Daily Holdings_AUTOLOAD'!G2076</f>
        <v>0</v>
      </c>
      <c r="F2074" s="4" t="e">
        <f>_xll.BDP(D2074&amp;" equity",$F$1)</f>
        <v>#NAME?</v>
      </c>
      <c r="G2074" s="4" t="e">
        <f>_xll.BDP(D2074&amp;" equity",$G$1)</f>
        <v>#NAME?</v>
      </c>
      <c r="H2074" s="4" t="e">
        <f>_xll.BDP(D2074&amp;" equity",$H$1)</f>
        <v>#NAME?</v>
      </c>
      <c r="J2074" s="4">
        <f t="shared" si="32"/>
        <v>0</v>
      </c>
    </row>
    <row r="2075" ht="15" customHeight="1" s="4" customFormat="1">
      <c r="D2075" s="4">
        <f>'EZE Daily Holdings_AUTOLOAD'!G2077</f>
        <v>0</v>
      </c>
      <c r="F2075" s="4" t="e">
        <f>_xll.BDP(D2075&amp;" equity",$F$1)</f>
        <v>#NAME?</v>
      </c>
      <c r="G2075" s="4" t="e">
        <f>_xll.BDP(D2075&amp;" equity",$G$1)</f>
        <v>#NAME?</v>
      </c>
      <c r="H2075" s="4" t="e">
        <f>_xll.BDP(D2075&amp;" equity",$H$1)</f>
        <v>#NAME?</v>
      </c>
      <c r="J2075" s="4">
        <f t="shared" si="32"/>
        <v>0</v>
      </c>
    </row>
    <row r="2076" ht="15" customHeight="1" s="4" customFormat="1">
      <c r="D2076" s="4">
        <f>'EZE Daily Holdings_AUTOLOAD'!G2078</f>
        <v>0</v>
      </c>
      <c r="F2076" s="4" t="e">
        <f>_xll.BDP(D2076&amp;" equity",$F$1)</f>
        <v>#NAME?</v>
      </c>
      <c r="G2076" s="4" t="e">
        <f>_xll.BDP(D2076&amp;" equity",$G$1)</f>
        <v>#NAME?</v>
      </c>
      <c r="H2076" s="4" t="e">
        <f>_xll.BDP(D2076&amp;" equity",$H$1)</f>
        <v>#NAME?</v>
      </c>
      <c r="J2076" s="4">
        <f t="shared" si="32"/>
        <v>0</v>
      </c>
    </row>
    <row r="2077" ht="15" customHeight="1" s="4" customFormat="1">
      <c r="D2077" s="4">
        <f>'EZE Daily Holdings_AUTOLOAD'!G2079</f>
        <v>0</v>
      </c>
      <c r="F2077" s="4" t="e">
        <f>_xll.BDP(D2077&amp;" equity",$F$1)</f>
        <v>#NAME?</v>
      </c>
      <c r="G2077" s="4" t="e">
        <f>_xll.BDP(D2077&amp;" equity",$G$1)</f>
        <v>#NAME?</v>
      </c>
      <c r="H2077" s="4" t="e">
        <f>_xll.BDP(D2077&amp;" equity",$H$1)</f>
        <v>#NAME?</v>
      </c>
      <c r="J2077" s="4">
        <f t="shared" si="32"/>
        <v>0</v>
      </c>
    </row>
    <row r="2078" ht="15" customHeight="1" s="4" customFormat="1">
      <c r="D2078" s="4">
        <f>'EZE Daily Holdings_AUTOLOAD'!G2080</f>
        <v>0</v>
      </c>
      <c r="F2078" s="4" t="e">
        <f>_xll.BDP(D2078&amp;" equity",$F$1)</f>
        <v>#NAME?</v>
      </c>
      <c r="G2078" s="4" t="e">
        <f>_xll.BDP(D2078&amp;" equity",$G$1)</f>
        <v>#NAME?</v>
      </c>
      <c r="H2078" s="4" t="e">
        <f>_xll.BDP(D2078&amp;" equity",$H$1)</f>
        <v>#NAME?</v>
      </c>
      <c r="J2078" s="4">
        <f t="shared" si="32"/>
        <v>0</v>
      </c>
    </row>
    <row r="2079" ht="15" customHeight="1" s="4" customFormat="1">
      <c r="D2079" s="4">
        <f>'EZE Daily Holdings_AUTOLOAD'!G2081</f>
        <v>0</v>
      </c>
      <c r="F2079" s="4" t="e">
        <f>_xll.BDP(D2079&amp;" equity",$F$1)</f>
        <v>#NAME?</v>
      </c>
      <c r="G2079" s="4" t="e">
        <f>_xll.BDP(D2079&amp;" equity",$G$1)</f>
        <v>#NAME?</v>
      </c>
      <c r="H2079" s="4" t="e">
        <f>_xll.BDP(D2079&amp;" equity",$H$1)</f>
        <v>#NAME?</v>
      </c>
      <c r="J2079" s="4">
        <f t="shared" si="32"/>
        <v>0</v>
      </c>
    </row>
    <row r="2080" ht="15" customHeight="1" s="4" customFormat="1">
      <c r="D2080" s="4">
        <f>'EZE Daily Holdings_AUTOLOAD'!G2082</f>
        <v>0</v>
      </c>
      <c r="F2080" s="4" t="e">
        <f>_xll.BDP(D2080&amp;" equity",$F$1)</f>
        <v>#NAME?</v>
      </c>
      <c r="G2080" s="4" t="e">
        <f>_xll.BDP(D2080&amp;" equity",$G$1)</f>
        <v>#NAME?</v>
      </c>
      <c r="H2080" s="4" t="e">
        <f>_xll.BDP(D2080&amp;" equity",$H$1)</f>
        <v>#NAME?</v>
      </c>
      <c r="J2080" s="4">
        <f t="shared" si="32"/>
        <v>0</v>
      </c>
    </row>
    <row r="2081" ht="15" customHeight="1" s="4" customFormat="1">
      <c r="D2081" s="4">
        <f>'EZE Daily Holdings_AUTOLOAD'!G2083</f>
        <v>0</v>
      </c>
      <c r="F2081" s="4" t="e">
        <f>_xll.BDP(D2081&amp;" equity",$F$1)</f>
        <v>#NAME?</v>
      </c>
      <c r="G2081" s="4" t="e">
        <f>_xll.BDP(D2081&amp;" equity",$G$1)</f>
        <v>#NAME?</v>
      </c>
      <c r="H2081" s="4" t="e">
        <f>_xll.BDP(D2081&amp;" equity",$H$1)</f>
        <v>#NAME?</v>
      </c>
      <c r="J2081" s="4">
        <f t="shared" si="32"/>
        <v>0</v>
      </c>
    </row>
    <row r="2082" ht="15" customHeight="1" s="4" customFormat="1">
      <c r="D2082" s="4">
        <f>'EZE Daily Holdings_AUTOLOAD'!G2084</f>
        <v>0</v>
      </c>
      <c r="F2082" s="4" t="e">
        <f>_xll.BDP(D2082&amp;" equity",$F$1)</f>
        <v>#NAME?</v>
      </c>
      <c r="G2082" s="4" t="e">
        <f>_xll.BDP(D2082&amp;" equity",$G$1)</f>
        <v>#NAME?</v>
      </c>
      <c r="H2082" s="4" t="e">
        <f>_xll.BDP(D2082&amp;" equity",$H$1)</f>
        <v>#NAME?</v>
      </c>
      <c r="J2082" s="4">
        <f t="shared" si="32"/>
        <v>0</v>
      </c>
    </row>
    <row r="2083" ht="15" customHeight="1" s="4" customFormat="1">
      <c r="D2083" s="4">
        <f>'EZE Daily Holdings_AUTOLOAD'!G2085</f>
        <v>0</v>
      </c>
      <c r="F2083" s="4" t="e">
        <f>_xll.BDP(D2083&amp;" equity",$F$1)</f>
        <v>#NAME?</v>
      </c>
      <c r="G2083" s="4" t="e">
        <f>_xll.BDP(D2083&amp;" equity",$G$1)</f>
        <v>#NAME?</v>
      </c>
      <c r="H2083" s="4" t="e">
        <f>_xll.BDP(D2083&amp;" equity",$H$1)</f>
        <v>#NAME?</v>
      </c>
      <c r="J2083" s="4">
        <f t="shared" si="32"/>
        <v>0</v>
      </c>
    </row>
    <row r="2084" ht="15" customHeight="1" s="4" customFormat="1">
      <c r="D2084" s="4">
        <f>'EZE Daily Holdings_AUTOLOAD'!G2086</f>
        <v>0</v>
      </c>
      <c r="F2084" s="4" t="e">
        <f>_xll.BDP(D2084&amp;" equity",$F$1)</f>
        <v>#NAME?</v>
      </c>
      <c r="G2084" s="4" t="e">
        <f>_xll.BDP(D2084&amp;" equity",$G$1)</f>
        <v>#NAME?</v>
      </c>
      <c r="H2084" s="4" t="e">
        <f>_xll.BDP(D2084&amp;" equity",$H$1)</f>
        <v>#NAME?</v>
      </c>
      <c r="J2084" s="4">
        <f t="shared" si="32"/>
        <v>0</v>
      </c>
    </row>
    <row r="2085" ht="15" customHeight="1" s="4" customFormat="1">
      <c r="D2085" s="4">
        <f>'EZE Daily Holdings_AUTOLOAD'!G2087</f>
        <v>0</v>
      </c>
      <c r="F2085" s="4" t="e">
        <f>_xll.BDP(D2085&amp;" equity",$F$1)</f>
        <v>#NAME?</v>
      </c>
      <c r="G2085" s="4" t="e">
        <f>_xll.BDP(D2085&amp;" equity",$G$1)</f>
        <v>#NAME?</v>
      </c>
      <c r="H2085" s="4" t="e">
        <f>_xll.BDP(D2085&amp;" equity",$H$1)</f>
        <v>#NAME?</v>
      </c>
      <c r="J2085" s="4">
        <f t="shared" si="32"/>
        <v>0</v>
      </c>
    </row>
    <row r="2086" ht="15" customHeight="1" s="4" customFormat="1">
      <c r="D2086" s="4">
        <f>'EZE Daily Holdings_AUTOLOAD'!G2088</f>
        <v>0</v>
      </c>
      <c r="F2086" s="4" t="e">
        <f>_xll.BDP(D2086&amp;" equity",$F$1)</f>
        <v>#NAME?</v>
      </c>
      <c r="G2086" s="4" t="e">
        <f>_xll.BDP(D2086&amp;" equity",$G$1)</f>
        <v>#NAME?</v>
      </c>
      <c r="H2086" s="4" t="e">
        <f>_xll.BDP(D2086&amp;" equity",$H$1)</f>
        <v>#NAME?</v>
      </c>
      <c r="J2086" s="4">
        <f t="shared" si="32"/>
        <v>0</v>
      </c>
    </row>
    <row r="2087" ht="15" customHeight="1" s="4" customFormat="1">
      <c r="D2087" s="4">
        <f>'EZE Daily Holdings_AUTOLOAD'!G2089</f>
        <v>0</v>
      </c>
      <c r="F2087" s="4" t="e">
        <f>_xll.BDP(D2087&amp;" equity",$F$1)</f>
        <v>#NAME?</v>
      </c>
      <c r="G2087" s="4" t="e">
        <f>_xll.BDP(D2087&amp;" equity",$G$1)</f>
        <v>#NAME?</v>
      </c>
      <c r="H2087" s="4" t="e">
        <f>_xll.BDP(D2087&amp;" equity",$H$1)</f>
        <v>#NAME?</v>
      </c>
      <c r="J2087" s="4">
        <f t="shared" si="32"/>
        <v>0</v>
      </c>
    </row>
    <row r="2088" ht="15" customHeight="1" s="4" customFormat="1">
      <c r="D2088" s="4">
        <f>'EZE Daily Holdings_AUTOLOAD'!G2090</f>
        <v>0</v>
      </c>
      <c r="F2088" s="4" t="e">
        <f>_xll.BDP(D2088&amp;" equity",$F$1)</f>
        <v>#NAME?</v>
      </c>
      <c r="G2088" s="4" t="e">
        <f>_xll.BDP(D2088&amp;" equity",$G$1)</f>
        <v>#NAME?</v>
      </c>
      <c r="H2088" s="4" t="e">
        <f>_xll.BDP(D2088&amp;" equity",$H$1)</f>
        <v>#NAME?</v>
      </c>
      <c r="J2088" s="4">
        <f t="shared" si="32"/>
        <v>0</v>
      </c>
    </row>
    <row r="2089" ht="15" customHeight="1" s="4" customFormat="1">
      <c r="D2089" s="4">
        <f>'EZE Daily Holdings_AUTOLOAD'!G2091</f>
        <v>0</v>
      </c>
      <c r="F2089" s="4" t="e">
        <f>_xll.BDP(D2089&amp;" equity",$F$1)</f>
        <v>#NAME?</v>
      </c>
      <c r="G2089" s="4" t="e">
        <f>_xll.BDP(D2089&amp;" equity",$G$1)</f>
        <v>#NAME?</v>
      </c>
      <c r="H2089" s="4" t="e">
        <f>_xll.BDP(D2089&amp;" equity",$H$1)</f>
        <v>#NAME?</v>
      </c>
      <c r="J2089" s="4">
        <f t="shared" si="32"/>
        <v>0</v>
      </c>
    </row>
    <row r="2090" ht="15" customHeight="1" s="4" customFormat="1">
      <c r="D2090" s="4">
        <f>'EZE Daily Holdings_AUTOLOAD'!G2092</f>
        <v>0</v>
      </c>
      <c r="F2090" s="4" t="e">
        <f>_xll.BDP(D2090&amp;" equity",$F$1)</f>
        <v>#NAME?</v>
      </c>
      <c r="G2090" s="4" t="e">
        <f>_xll.BDP(D2090&amp;" equity",$G$1)</f>
        <v>#NAME?</v>
      </c>
      <c r="H2090" s="4" t="e">
        <f>_xll.BDP(D2090&amp;" equity",$H$1)</f>
        <v>#NAME?</v>
      </c>
      <c r="J2090" s="4">
        <f t="shared" si="32"/>
        <v>0</v>
      </c>
    </row>
    <row r="2091" ht="15" customHeight="1" s="4" customFormat="1">
      <c r="D2091" s="4">
        <f>'EZE Daily Holdings_AUTOLOAD'!G2093</f>
        <v>0</v>
      </c>
      <c r="F2091" s="4" t="e">
        <f>_xll.BDP(D2091&amp;" equity",$F$1)</f>
        <v>#NAME?</v>
      </c>
      <c r="G2091" s="4" t="e">
        <f>_xll.BDP(D2091&amp;" equity",$G$1)</f>
        <v>#NAME?</v>
      </c>
      <c r="H2091" s="4" t="e">
        <f>_xll.BDP(D2091&amp;" equity",$H$1)</f>
        <v>#NAME?</v>
      </c>
      <c r="J2091" s="4">
        <f t="shared" si="32"/>
        <v>0</v>
      </c>
    </row>
    <row r="2092" ht="15" customHeight="1" s="4" customFormat="1">
      <c r="D2092" s="4">
        <f>'EZE Daily Holdings_AUTOLOAD'!G2094</f>
        <v>0</v>
      </c>
      <c r="F2092" s="4" t="e">
        <f>_xll.BDP(D2092&amp;" equity",$F$1)</f>
        <v>#NAME?</v>
      </c>
      <c r="G2092" s="4" t="e">
        <f>_xll.BDP(D2092&amp;" equity",$G$1)</f>
        <v>#NAME?</v>
      </c>
      <c r="H2092" s="4" t="e">
        <f>_xll.BDP(D2092&amp;" equity",$H$1)</f>
        <v>#NAME?</v>
      </c>
      <c r="J2092" s="4">
        <f t="shared" si="32"/>
        <v>0</v>
      </c>
    </row>
    <row r="2093" ht="15" customHeight="1" s="4" customFormat="1">
      <c r="D2093" s="4">
        <f>'EZE Daily Holdings_AUTOLOAD'!G2095</f>
        <v>0</v>
      </c>
      <c r="F2093" s="4" t="e">
        <f>_xll.BDP(D2093&amp;" equity",$F$1)</f>
        <v>#NAME?</v>
      </c>
      <c r="G2093" s="4" t="e">
        <f>_xll.BDP(D2093&amp;" equity",$G$1)</f>
        <v>#NAME?</v>
      </c>
      <c r="H2093" s="4" t="e">
        <f>_xll.BDP(D2093&amp;" equity",$H$1)</f>
        <v>#NAME?</v>
      </c>
      <c r="J2093" s="4">
        <f t="shared" si="32"/>
        <v>0</v>
      </c>
    </row>
    <row r="2094" ht="15" customHeight="1" s="4" customFormat="1">
      <c r="D2094" s="4">
        <f>'EZE Daily Holdings_AUTOLOAD'!G2096</f>
        <v>0</v>
      </c>
      <c r="F2094" s="4" t="e">
        <f>_xll.BDP(D2094&amp;" equity",$F$1)</f>
        <v>#NAME?</v>
      </c>
      <c r="G2094" s="4" t="e">
        <f>_xll.BDP(D2094&amp;" equity",$G$1)</f>
        <v>#NAME?</v>
      </c>
      <c r="H2094" s="4" t="e">
        <f>_xll.BDP(D2094&amp;" equity",$H$1)</f>
        <v>#NAME?</v>
      </c>
      <c r="J2094" s="4">
        <f t="shared" si="32"/>
        <v>0</v>
      </c>
    </row>
    <row r="2095" ht="15" customHeight="1" s="4" customFormat="1">
      <c r="D2095" s="4">
        <f>'EZE Daily Holdings_AUTOLOAD'!G2097</f>
        <v>0</v>
      </c>
      <c r="F2095" s="4" t="e">
        <f>_xll.BDP(D2095&amp;" equity",$F$1)</f>
        <v>#NAME?</v>
      </c>
      <c r="G2095" s="4" t="e">
        <f>_xll.BDP(D2095&amp;" equity",$G$1)</f>
        <v>#NAME?</v>
      </c>
      <c r="H2095" s="4" t="e">
        <f>_xll.BDP(D2095&amp;" equity",$H$1)</f>
        <v>#NAME?</v>
      </c>
      <c r="J2095" s="4">
        <f t="shared" si="32"/>
        <v>0</v>
      </c>
    </row>
    <row r="2096" ht="15" customHeight="1" s="4" customFormat="1">
      <c r="D2096" s="4">
        <f>'EZE Daily Holdings_AUTOLOAD'!G2098</f>
        <v>0</v>
      </c>
      <c r="F2096" s="4" t="e">
        <f>_xll.BDP(D2096&amp;" equity",$F$1)</f>
        <v>#NAME?</v>
      </c>
      <c r="G2096" s="4" t="e">
        <f>_xll.BDP(D2096&amp;" equity",$G$1)</f>
        <v>#NAME?</v>
      </c>
      <c r="H2096" s="4" t="e">
        <f>_xll.BDP(D2096&amp;" equity",$H$1)</f>
        <v>#NAME?</v>
      </c>
      <c r="J2096" s="4">
        <f t="shared" si="32"/>
        <v>0</v>
      </c>
    </row>
    <row r="2097" ht="15" customHeight="1" s="4" customFormat="1">
      <c r="D2097" s="4">
        <f>'EZE Daily Holdings_AUTOLOAD'!G2099</f>
        <v>0</v>
      </c>
      <c r="F2097" s="4" t="e">
        <f>_xll.BDP(D2097&amp;" equity",$F$1)</f>
        <v>#NAME?</v>
      </c>
      <c r="G2097" s="4" t="e">
        <f>_xll.BDP(D2097&amp;" equity",$G$1)</f>
        <v>#NAME?</v>
      </c>
      <c r="H2097" s="4" t="e">
        <f>_xll.BDP(D2097&amp;" equity",$H$1)</f>
        <v>#NAME?</v>
      </c>
      <c r="J2097" s="4">
        <f t="shared" si="32"/>
        <v>0</v>
      </c>
    </row>
    <row r="2098" ht="15" customHeight="1" s="4" customFormat="1">
      <c r="D2098" s="4">
        <f>'EZE Daily Holdings_AUTOLOAD'!G2100</f>
        <v>0</v>
      </c>
      <c r="F2098" s="4" t="e">
        <f>_xll.BDP(D2098&amp;" equity",$F$1)</f>
        <v>#NAME?</v>
      </c>
      <c r="G2098" s="4" t="e">
        <f>_xll.BDP(D2098&amp;" equity",$G$1)</f>
        <v>#NAME?</v>
      </c>
      <c r="H2098" s="4" t="e">
        <f>_xll.BDP(D2098&amp;" equity",$H$1)</f>
        <v>#NAME?</v>
      </c>
      <c r="J2098" s="4">
        <f t="shared" si="32"/>
        <v>0</v>
      </c>
    </row>
    <row r="2099" ht="15" customHeight="1" s="4" customFormat="1">
      <c r="D2099" s="4">
        <f>'EZE Daily Holdings_AUTOLOAD'!G2101</f>
        <v>0</v>
      </c>
      <c r="F2099" s="4" t="e">
        <f>_xll.BDP(D2099&amp;" equity",$F$1)</f>
        <v>#NAME?</v>
      </c>
      <c r="G2099" s="4" t="e">
        <f>_xll.BDP(D2099&amp;" equity",$G$1)</f>
        <v>#NAME?</v>
      </c>
      <c r="H2099" s="4" t="e">
        <f>_xll.BDP(D2099&amp;" equity",$H$1)</f>
        <v>#NAME?</v>
      </c>
      <c r="J2099" s="4">
        <f t="shared" si="32"/>
        <v>0</v>
      </c>
    </row>
    <row r="2100" ht="15" customHeight="1" s="4" customFormat="1">
      <c r="D2100" s="4">
        <f>'EZE Daily Holdings_AUTOLOAD'!G2102</f>
        <v>0</v>
      </c>
      <c r="F2100" s="4" t="e">
        <f>_xll.BDP(D2100&amp;" equity",$F$1)</f>
        <v>#NAME?</v>
      </c>
      <c r="G2100" s="4" t="e">
        <f>_xll.BDP(D2100&amp;" equity",$G$1)</f>
        <v>#NAME?</v>
      </c>
      <c r="H2100" s="4" t="e">
        <f>_xll.BDP(D2100&amp;" equity",$H$1)</f>
        <v>#NAME?</v>
      </c>
      <c r="J2100" s="4">
        <f t="shared" si="32"/>
        <v>0</v>
      </c>
    </row>
    <row r="2101" ht="15" customHeight="1" s="4" customFormat="1">
      <c r="D2101" s="4">
        <f>'EZE Daily Holdings_AUTOLOAD'!G2103</f>
        <v>0</v>
      </c>
      <c r="F2101" s="4" t="e">
        <f>_xll.BDP(D2101&amp;" equity",$F$1)</f>
        <v>#NAME?</v>
      </c>
      <c r="G2101" s="4" t="e">
        <f>_xll.BDP(D2101&amp;" equity",$G$1)</f>
        <v>#NAME?</v>
      </c>
      <c r="H2101" s="4" t="e">
        <f>_xll.BDP(D2101&amp;" equity",$H$1)</f>
        <v>#NAME?</v>
      </c>
      <c r="J2101" s="4">
        <f t="shared" si="32"/>
        <v>0</v>
      </c>
    </row>
    <row r="2102" ht="15" customHeight="1" s="4" customFormat="1">
      <c r="D2102" s="4">
        <f>'EZE Daily Holdings_AUTOLOAD'!G2104</f>
        <v>0</v>
      </c>
      <c r="F2102" s="4" t="e">
        <f>_xll.BDP(D2102&amp;" equity",$F$1)</f>
        <v>#NAME?</v>
      </c>
      <c r="G2102" s="4" t="e">
        <f>_xll.BDP(D2102&amp;" equity",$G$1)</f>
        <v>#NAME?</v>
      </c>
      <c r="H2102" s="4" t="e">
        <f>_xll.BDP(D2102&amp;" equity",$H$1)</f>
        <v>#NAME?</v>
      </c>
      <c r="J2102" s="4">
        <f t="shared" si="32"/>
        <v>0</v>
      </c>
    </row>
    <row r="2103" ht="15" customHeight="1" s="4" customFormat="1">
      <c r="D2103" s="4">
        <f>'EZE Daily Holdings_AUTOLOAD'!G2105</f>
        <v>0</v>
      </c>
      <c r="F2103" s="4" t="e">
        <f>_xll.BDP(D2103&amp;" equity",$F$1)</f>
        <v>#NAME?</v>
      </c>
      <c r="G2103" s="4" t="e">
        <f>_xll.BDP(D2103&amp;" equity",$G$1)</f>
        <v>#NAME?</v>
      </c>
      <c r="H2103" s="4" t="e">
        <f>_xll.BDP(D2103&amp;" equity",$H$1)</f>
        <v>#NAME?</v>
      </c>
      <c r="J2103" s="4">
        <f t="shared" si="32"/>
        <v>0</v>
      </c>
    </row>
    <row r="2104" ht="15" customHeight="1" s="4" customFormat="1">
      <c r="D2104" s="4">
        <f>'EZE Daily Holdings_AUTOLOAD'!G2106</f>
        <v>0</v>
      </c>
      <c r="F2104" s="4" t="e">
        <f>_xll.BDP(D2104&amp;" equity",$F$1)</f>
        <v>#NAME?</v>
      </c>
      <c r="G2104" s="4" t="e">
        <f>_xll.BDP(D2104&amp;" equity",$G$1)</f>
        <v>#NAME?</v>
      </c>
      <c r="H2104" s="4" t="e">
        <f>_xll.BDP(D2104&amp;" equity",$H$1)</f>
        <v>#NAME?</v>
      </c>
      <c r="J2104" s="4">
        <f t="shared" si="32"/>
        <v>0</v>
      </c>
    </row>
    <row r="2105" ht="15" customHeight="1" s="4" customFormat="1">
      <c r="D2105" s="4">
        <f>'EZE Daily Holdings_AUTOLOAD'!G2107</f>
        <v>0</v>
      </c>
      <c r="F2105" s="4" t="e">
        <f>_xll.BDP(D2105&amp;" equity",$F$1)</f>
        <v>#NAME?</v>
      </c>
      <c r="G2105" s="4" t="e">
        <f>_xll.BDP(D2105&amp;" equity",$G$1)</f>
        <v>#NAME?</v>
      </c>
      <c r="H2105" s="4" t="e">
        <f>_xll.BDP(D2105&amp;" equity",$H$1)</f>
        <v>#NAME?</v>
      </c>
      <c r="J2105" s="4">
        <f t="shared" si="32"/>
        <v>0</v>
      </c>
    </row>
    <row r="2106" ht="15" customHeight="1" s="4" customFormat="1">
      <c r="D2106" s="4">
        <f>'EZE Daily Holdings_AUTOLOAD'!G2108</f>
        <v>0</v>
      </c>
      <c r="F2106" s="4" t="e">
        <f>_xll.BDP(D2106&amp;" equity",$F$1)</f>
        <v>#NAME?</v>
      </c>
      <c r="G2106" s="4" t="e">
        <f>_xll.BDP(D2106&amp;" equity",$G$1)</f>
        <v>#NAME?</v>
      </c>
      <c r="H2106" s="4" t="e">
        <f>_xll.BDP(D2106&amp;" equity",$H$1)</f>
        <v>#NAME?</v>
      </c>
      <c r="J2106" s="4">
        <f t="shared" si="32"/>
        <v>0</v>
      </c>
    </row>
    <row r="2107" ht="15" customHeight="1" s="4" customFormat="1">
      <c r="D2107" s="4">
        <f>'EZE Daily Holdings_AUTOLOAD'!G2109</f>
        <v>0</v>
      </c>
      <c r="F2107" s="4" t="e">
        <f>_xll.BDP(D2107&amp;" equity",$F$1)</f>
        <v>#NAME?</v>
      </c>
      <c r="G2107" s="4" t="e">
        <f>_xll.BDP(D2107&amp;" equity",$G$1)</f>
        <v>#NAME?</v>
      </c>
      <c r="H2107" s="4" t="e">
        <f>_xll.BDP(D2107&amp;" equity",$H$1)</f>
        <v>#NAME?</v>
      </c>
      <c r="J2107" s="4">
        <f t="shared" si="32"/>
        <v>0</v>
      </c>
    </row>
    <row r="2108" ht="15" customHeight="1" s="4" customFormat="1">
      <c r="D2108" s="4">
        <f>'EZE Daily Holdings_AUTOLOAD'!G2110</f>
        <v>0</v>
      </c>
      <c r="F2108" s="4" t="e">
        <f>_xll.BDP(D2108&amp;" equity",$F$1)</f>
        <v>#NAME?</v>
      </c>
      <c r="G2108" s="4" t="e">
        <f>_xll.BDP(D2108&amp;" equity",$G$1)</f>
        <v>#NAME?</v>
      </c>
      <c r="H2108" s="4" t="e">
        <f>_xll.BDP(D2108&amp;" equity",$H$1)</f>
        <v>#NAME?</v>
      </c>
      <c r="J2108" s="4">
        <f t="shared" si="32"/>
        <v>0</v>
      </c>
    </row>
    <row r="2109" ht="15" customHeight="1" s="4" customFormat="1">
      <c r="D2109" s="4">
        <f>'EZE Daily Holdings_AUTOLOAD'!G2111</f>
        <v>0</v>
      </c>
      <c r="F2109" s="4" t="e">
        <f>_xll.BDP(D2109&amp;" equity",$F$1)</f>
        <v>#NAME?</v>
      </c>
      <c r="G2109" s="4" t="e">
        <f>_xll.BDP(D2109&amp;" equity",$G$1)</f>
        <v>#NAME?</v>
      </c>
      <c r="H2109" s="4" t="e">
        <f>_xll.BDP(D2109&amp;" equity",$H$1)</f>
        <v>#NAME?</v>
      </c>
      <c r="J2109" s="4">
        <f t="shared" si="32"/>
        <v>0</v>
      </c>
    </row>
    <row r="2110" ht="15" customHeight="1" s="4" customFormat="1">
      <c r="D2110" s="4">
        <f>'EZE Daily Holdings_AUTOLOAD'!G2112</f>
        <v>0</v>
      </c>
      <c r="F2110" s="4" t="e">
        <f>_xll.BDP(D2110&amp;" equity",$F$1)</f>
        <v>#NAME?</v>
      </c>
      <c r="G2110" s="4" t="e">
        <f>_xll.BDP(D2110&amp;" equity",$G$1)</f>
        <v>#NAME?</v>
      </c>
      <c r="H2110" s="4" t="e">
        <f>_xll.BDP(D2110&amp;" equity",$H$1)</f>
        <v>#NAME?</v>
      </c>
      <c r="J2110" s="4">
        <f t="shared" si="32"/>
        <v>0</v>
      </c>
    </row>
    <row r="2111" ht="15" customHeight="1" s="4" customFormat="1">
      <c r="D2111" s="4">
        <f>'EZE Daily Holdings_AUTOLOAD'!G2113</f>
        <v>0</v>
      </c>
      <c r="F2111" s="4" t="e">
        <f>_xll.BDP(D2111&amp;" equity",$F$1)</f>
        <v>#NAME?</v>
      </c>
      <c r="G2111" s="4" t="e">
        <f>_xll.BDP(D2111&amp;" equity",$G$1)</f>
        <v>#NAME?</v>
      </c>
      <c r="H2111" s="4" t="e">
        <f>_xll.BDP(D2111&amp;" equity",$H$1)</f>
        <v>#NAME?</v>
      </c>
      <c r="J2111" s="4">
        <f t="shared" si="32"/>
        <v>0</v>
      </c>
    </row>
    <row r="2112" ht="15" customHeight="1" s="4" customFormat="1">
      <c r="D2112" s="4">
        <f>'EZE Daily Holdings_AUTOLOAD'!G2114</f>
        <v>0</v>
      </c>
      <c r="F2112" s="4" t="e">
        <f>_xll.BDP(D2112&amp;" equity",$F$1)</f>
        <v>#NAME?</v>
      </c>
      <c r="G2112" s="4" t="e">
        <f>_xll.BDP(D2112&amp;" equity",$G$1)</f>
        <v>#NAME?</v>
      </c>
      <c r="H2112" s="4" t="e">
        <f>_xll.BDP(D2112&amp;" equity",$H$1)</f>
        <v>#NAME?</v>
      </c>
      <c r="J2112" s="4">
        <f t="shared" si="32"/>
        <v>0</v>
      </c>
    </row>
    <row r="2113" ht="15" customHeight="1" s="4" customFormat="1">
      <c r="D2113" s="4">
        <f>'EZE Daily Holdings_AUTOLOAD'!G2115</f>
        <v>0</v>
      </c>
      <c r="F2113" s="4" t="e">
        <f>_xll.BDP(D2113&amp;" equity",$F$1)</f>
        <v>#NAME?</v>
      </c>
      <c r="G2113" s="4" t="e">
        <f>_xll.BDP(D2113&amp;" equity",$G$1)</f>
        <v>#NAME?</v>
      </c>
      <c r="H2113" s="4" t="e">
        <f>_xll.BDP(D2113&amp;" equity",$H$1)</f>
        <v>#NAME?</v>
      </c>
      <c r="J2113" s="4">
        <f t="shared" si="32"/>
        <v>0</v>
      </c>
    </row>
    <row r="2114" ht="15" customHeight="1" s="4" customFormat="1">
      <c r="D2114" s="4">
        <f>'EZE Daily Holdings_AUTOLOAD'!G2116</f>
        <v>0</v>
      </c>
      <c r="F2114" s="4" t="e">
        <f>_xll.BDP(D2114&amp;" equity",$F$1)</f>
        <v>#NAME?</v>
      </c>
      <c r="G2114" s="4" t="e">
        <f>_xll.BDP(D2114&amp;" equity",$G$1)</f>
        <v>#NAME?</v>
      </c>
      <c r="H2114" s="4" t="e">
        <f>_xll.BDP(D2114&amp;" equity",$H$1)</f>
        <v>#NAME?</v>
      </c>
      <c r="J2114" s="4">
        <f t="shared" si="32"/>
        <v>0</v>
      </c>
    </row>
    <row r="2115" ht="15" customHeight="1" s="4" customFormat="1">
      <c r="D2115" s="4">
        <f>'EZE Daily Holdings_AUTOLOAD'!G2117</f>
        <v>0</v>
      </c>
      <c r="F2115" s="4" t="e">
        <f>_xll.BDP(D2115&amp;" equity",$F$1)</f>
        <v>#NAME?</v>
      </c>
      <c r="G2115" s="4" t="e">
        <f>_xll.BDP(D2115&amp;" equity",$G$1)</f>
        <v>#NAME?</v>
      </c>
      <c r="H2115" s="4" t="e">
        <f>_xll.BDP(D2115&amp;" equity",$H$1)</f>
        <v>#NAME?</v>
      </c>
      <c r="J2115" s="4">
        <f ref="J2115:J2178" t="shared" si="33">D2115</f>
        <v>0</v>
      </c>
    </row>
    <row r="2116" ht="15" customHeight="1" s="4" customFormat="1">
      <c r="D2116" s="4">
        <f>'EZE Daily Holdings_AUTOLOAD'!G2118</f>
        <v>0</v>
      </c>
      <c r="F2116" s="4" t="e">
        <f>_xll.BDP(D2116&amp;" equity",$F$1)</f>
        <v>#NAME?</v>
      </c>
      <c r="G2116" s="4" t="e">
        <f>_xll.BDP(D2116&amp;" equity",$G$1)</f>
        <v>#NAME?</v>
      </c>
      <c r="H2116" s="4" t="e">
        <f>_xll.BDP(D2116&amp;" equity",$H$1)</f>
        <v>#NAME?</v>
      </c>
      <c r="J2116" s="4">
        <f t="shared" si="33"/>
        <v>0</v>
      </c>
    </row>
    <row r="2117" ht="15" customHeight="1" s="4" customFormat="1">
      <c r="D2117" s="4">
        <f>'EZE Daily Holdings_AUTOLOAD'!G2119</f>
        <v>0</v>
      </c>
      <c r="F2117" s="4" t="e">
        <f>_xll.BDP(D2117&amp;" equity",$F$1)</f>
        <v>#NAME?</v>
      </c>
      <c r="G2117" s="4" t="e">
        <f>_xll.BDP(D2117&amp;" equity",$G$1)</f>
        <v>#NAME?</v>
      </c>
      <c r="H2117" s="4" t="e">
        <f>_xll.BDP(D2117&amp;" equity",$H$1)</f>
        <v>#NAME?</v>
      </c>
      <c r="J2117" s="4">
        <f t="shared" si="33"/>
        <v>0</v>
      </c>
    </row>
    <row r="2118" ht="15" customHeight="1" s="4" customFormat="1">
      <c r="D2118" s="4">
        <f>'EZE Daily Holdings_AUTOLOAD'!G2120</f>
        <v>0</v>
      </c>
      <c r="F2118" s="4" t="e">
        <f>_xll.BDP(D2118&amp;" equity",$F$1)</f>
        <v>#NAME?</v>
      </c>
      <c r="G2118" s="4" t="e">
        <f>_xll.BDP(D2118&amp;" equity",$G$1)</f>
        <v>#NAME?</v>
      </c>
      <c r="H2118" s="4" t="e">
        <f>_xll.BDP(D2118&amp;" equity",$H$1)</f>
        <v>#NAME?</v>
      </c>
      <c r="J2118" s="4">
        <f t="shared" si="33"/>
        <v>0</v>
      </c>
    </row>
    <row r="2119" ht="15" customHeight="1" s="4" customFormat="1">
      <c r="D2119" s="4">
        <f>'EZE Daily Holdings_AUTOLOAD'!G2121</f>
        <v>0</v>
      </c>
      <c r="F2119" s="4" t="e">
        <f>_xll.BDP(D2119&amp;" equity",$F$1)</f>
        <v>#NAME?</v>
      </c>
      <c r="G2119" s="4" t="e">
        <f>_xll.BDP(D2119&amp;" equity",$G$1)</f>
        <v>#NAME?</v>
      </c>
      <c r="H2119" s="4" t="e">
        <f>_xll.BDP(D2119&amp;" equity",$H$1)</f>
        <v>#NAME?</v>
      </c>
      <c r="J2119" s="4">
        <f t="shared" si="33"/>
        <v>0</v>
      </c>
    </row>
    <row r="2120" ht="15" customHeight="1" s="4" customFormat="1">
      <c r="D2120" s="4">
        <f>'EZE Daily Holdings_AUTOLOAD'!G2122</f>
        <v>0</v>
      </c>
      <c r="F2120" s="4" t="e">
        <f>_xll.BDP(D2120&amp;" equity",$F$1)</f>
        <v>#NAME?</v>
      </c>
      <c r="G2120" s="4" t="e">
        <f>_xll.BDP(D2120&amp;" equity",$G$1)</f>
        <v>#NAME?</v>
      </c>
      <c r="H2120" s="4" t="e">
        <f>_xll.BDP(D2120&amp;" equity",$H$1)</f>
        <v>#NAME?</v>
      </c>
      <c r="J2120" s="4">
        <f t="shared" si="33"/>
        <v>0</v>
      </c>
    </row>
    <row r="2121" ht="15" customHeight="1" s="4" customFormat="1">
      <c r="D2121" s="4">
        <f>'EZE Daily Holdings_AUTOLOAD'!G2123</f>
        <v>0</v>
      </c>
      <c r="F2121" s="4" t="e">
        <f>_xll.BDP(D2121&amp;" equity",$F$1)</f>
        <v>#NAME?</v>
      </c>
      <c r="G2121" s="4" t="e">
        <f>_xll.BDP(D2121&amp;" equity",$G$1)</f>
        <v>#NAME?</v>
      </c>
      <c r="H2121" s="4" t="e">
        <f>_xll.BDP(D2121&amp;" equity",$H$1)</f>
        <v>#NAME?</v>
      </c>
      <c r="J2121" s="4">
        <f t="shared" si="33"/>
        <v>0</v>
      </c>
    </row>
    <row r="2122" ht="15" customHeight="1" s="4" customFormat="1">
      <c r="D2122" s="4">
        <f>'EZE Daily Holdings_AUTOLOAD'!G2124</f>
        <v>0</v>
      </c>
      <c r="F2122" s="4" t="e">
        <f>_xll.BDP(D2122&amp;" equity",$F$1)</f>
        <v>#NAME?</v>
      </c>
      <c r="G2122" s="4" t="e">
        <f>_xll.BDP(D2122&amp;" equity",$G$1)</f>
        <v>#NAME?</v>
      </c>
      <c r="H2122" s="4" t="e">
        <f>_xll.BDP(D2122&amp;" equity",$H$1)</f>
        <v>#NAME?</v>
      </c>
      <c r="J2122" s="4">
        <f t="shared" si="33"/>
        <v>0</v>
      </c>
    </row>
    <row r="2123" ht="15" customHeight="1" s="4" customFormat="1">
      <c r="D2123" s="4">
        <f>'EZE Daily Holdings_AUTOLOAD'!G2125</f>
        <v>0</v>
      </c>
      <c r="F2123" s="4" t="e">
        <f>_xll.BDP(D2123&amp;" equity",$F$1)</f>
        <v>#NAME?</v>
      </c>
      <c r="G2123" s="4" t="e">
        <f>_xll.BDP(D2123&amp;" equity",$G$1)</f>
        <v>#NAME?</v>
      </c>
      <c r="H2123" s="4" t="e">
        <f>_xll.BDP(D2123&amp;" equity",$H$1)</f>
        <v>#NAME?</v>
      </c>
      <c r="J2123" s="4">
        <f t="shared" si="33"/>
        <v>0</v>
      </c>
    </row>
    <row r="2124" ht="15" customHeight="1" s="4" customFormat="1">
      <c r="D2124" s="4">
        <f>'EZE Daily Holdings_AUTOLOAD'!G2126</f>
        <v>0</v>
      </c>
      <c r="F2124" s="4" t="e">
        <f>_xll.BDP(D2124&amp;" equity",$F$1)</f>
        <v>#NAME?</v>
      </c>
      <c r="G2124" s="4" t="e">
        <f>_xll.BDP(D2124&amp;" equity",$G$1)</f>
        <v>#NAME?</v>
      </c>
      <c r="H2124" s="4" t="e">
        <f>_xll.BDP(D2124&amp;" equity",$H$1)</f>
        <v>#NAME?</v>
      </c>
      <c r="J2124" s="4">
        <f t="shared" si="33"/>
        <v>0</v>
      </c>
    </row>
    <row r="2125" ht="15" customHeight="1" s="4" customFormat="1">
      <c r="D2125" s="4">
        <f>'EZE Daily Holdings_AUTOLOAD'!G2127</f>
        <v>0</v>
      </c>
      <c r="F2125" s="4" t="e">
        <f>_xll.BDP(D2125&amp;" equity",$F$1)</f>
        <v>#NAME?</v>
      </c>
      <c r="G2125" s="4" t="e">
        <f>_xll.BDP(D2125&amp;" equity",$G$1)</f>
        <v>#NAME?</v>
      </c>
      <c r="H2125" s="4" t="e">
        <f>_xll.BDP(D2125&amp;" equity",$H$1)</f>
        <v>#NAME?</v>
      </c>
      <c r="J2125" s="4">
        <f t="shared" si="33"/>
        <v>0</v>
      </c>
    </row>
    <row r="2126" ht="15" customHeight="1" s="4" customFormat="1">
      <c r="D2126" s="4">
        <f>'EZE Daily Holdings_AUTOLOAD'!G2128</f>
        <v>0</v>
      </c>
      <c r="F2126" s="4" t="e">
        <f>_xll.BDP(D2126&amp;" equity",$F$1)</f>
        <v>#NAME?</v>
      </c>
      <c r="G2126" s="4" t="e">
        <f>_xll.BDP(D2126&amp;" equity",$G$1)</f>
        <v>#NAME?</v>
      </c>
      <c r="H2126" s="4" t="e">
        <f>_xll.BDP(D2126&amp;" equity",$H$1)</f>
        <v>#NAME?</v>
      </c>
      <c r="J2126" s="4">
        <f t="shared" si="33"/>
        <v>0</v>
      </c>
    </row>
    <row r="2127" ht="15" customHeight="1" s="4" customFormat="1">
      <c r="D2127" s="4">
        <f>'EZE Daily Holdings_AUTOLOAD'!G2129</f>
        <v>0</v>
      </c>
      <c r="F2127" s="4" t="e">
        <f>_xll.BDP(D2127&amp;" equity",$F$1)</f>
        <v>#NAME?</v>
      </c>
      <c r="G2127" s="4" t="e">
        <f>_xll.BDP(D2127&amp;" equity",$G$1)</f>
        <v>#NAME?</v>
      </c>
      <c r="H2127" s="4" t="e">
        <f>_xll.BDP(D2127&amp;" equity",$H$1)</f>
        <v>#NAME?</v>
      </c>
      <c r="J2127" s="4">
        <f t="shared" si="33"/>
        <v>0</v>
      </c>
    </row>
    <row r="2128" ht="15" customHeight="1" s="4" customFormat="1">
      <c r="D2128" s="4">
        <f>'EZE Daily Holdings_AUTOLOAD'!G2130</f>
        <v>0</v>
      </c>
      <c r="F2128" s="4" t="e">
        <f>_xll.BDP(D2128&amp;" equity",$F$1)</f>
        <v>#NAME?</v>
      </c>
      <c r="G2128" s="4" t="e">
        <f>_xll.BDP(D2128&amp;" equity",$G$1)</f>
        <v>#NAME?</v>
      </c>
      <c r="H2128" s="4" t="e">
        <f>_xll.BDP(D2128&amp;" equity",$H$1)</f>
        <v>#NAME?</v>
      </c>
      <c r="J2128" s="4">
        <f t="shared" si="33"/>
        <v>0</v>
      </c>
    </row>
    <row r="2129" ht="15" customHeight="1" s="4" customFormat="1">
      <c r="D2129" s="4">
        <f>'EZE Daily Holdings_AUTOLOAD'!G2131</f>
        <v>0</v>
      </c>
      <c r="F2129" s="4" t="e">
        <f>_xll.BDP(D2129&amp;" equity",$F$1)</f>
        <v>#NAME?</v>
      </c>
      <c r="G2129" s="4" t="e">
        <f>_xll.BDP(D2129&amp;" equity",$G$1)</f>
        <v>#NAME?</v>
      </c>
      <c r="H2129" s="4" t="e">
        <f>_xll.BDP(D2129&amp;" equity",$H$1)</f>
        <v>#NAME?</v>
      </c>
      <c r="J2129" s="4">
        <f t="shared" si="33"/>
        <v>0</v>
      </c>
    </row>
    <row r="2130" ht="15" customHeight="1" s="4" customFormat="1">
      <c r="D2130" s="4">
        <f>'EZE Daily Holdings_AUTOLOAD'!G2132</f>
        <v>0</v>
      </c>
      <c r="F2130" s="4" t="e">
        <f>_xll.BDP(D2130&amp;" equity",$F$1)</f>
        <v>#NAME?</v>
      </c>
      <c r="G2130" s="4" t="e">
        <f>_xll.BDP(D2130&amp;" equity",$G$1)</f>
        <v>#NAME?</v>
      </c>
      <c r="H2130" s="4" t="e">
        <f>_xll.BDP(D2130&amp;" equity",$H$1)</f>
        <v>#NAME?</v>
      </c>
      <c r="J2130" s="4">
        <f t="shared" si="33"/>
        <v>0</v>
      </c>
    </row>
    <row r="2131" ht="15" customHeight="1" s="4" customFormat="1">
      <c r="D2131" s="4">
        <f>'EZE Daily Holdings_AUTOLOAD'!G2133</f>
        <v>0</v>
      </c>
      <c r="F2131" s="4" t="e">
        <f>_xll.BDP(D2131&amp;" equity",$F$1)</f>
        <v>#NAME?</v>
      </c>
      <c r="G2131" s="4" t="e">
        <f>_xll.BDP(D2131&amp;" equity",$G$1)</f>
        <v>#NAME?</v>
      </c>
      <c r="H2131" s="4" t="e">
        <f>_xll.BDP(D2131&amp;" equity",$H$1)</f>
        <v>#NAME?</v>
      </c>
      <c r="J2131" s="4">
        <f t="shared" si="33"/>
        <v>0</v>
      </c>
    </row>
    <row r="2132" ht="15" customHeight="1" s="4" customFormat="1">
      <c r="D2132" s="4">
        <f>'EZE Daily Holdings_AUTOLOAD'!G2134</f>
        <v>0</v>
      </c>
      <c r="F2132" s="4" t="e">
        <f>_xll.BDP(D2132&amp;" equity",$F$1)</f>
        <v>#NAME?</v>
      </c>
      <c r="G2132" s="4" t="e">
        <f>_xll.BDP(D2132&amp;" equity",$G$1)</f>
        <v>#NAME?</v>
      </c>
      <c r="H2132" s="4" t="e">
        <f>_xll.BDP(D2132&amp;" equity",$H$1)</f>
        <v>#NAME?</v>
      </c>
      <c r="J2132" s="4">
        <f t="shared" si="33"/>
        <v>0</v>
      </c>
    </row>
    <row r="2133" ht="15" customHeight="1" s="4" customFormat="1">
      <c r="D2133" s="4">
        <f>'EZE Daily Holdings_AUTOLOAD'!G2135</f>
        <v>0</v>
      </c>
      <c r="F2133" s="4" t="e">
        <f>_xll.BDP(D2133&amp;" equity",$F$1)</f>
        <v>#NAME?</v>
      </c>
      <c r="G2133" s="4" t="e">
        <f>_xll.BDP(D2133&amp;" equity",$G$1)</f>
        <v>#NAME?</v>
      </c>
      <c r="H2133" s="4" t="e">
        <f>_xll.BDP(D2133&amp;" equity",$H$1)</f>
        <v>#NAME?</v>
      </c>
      <c r="J2133" s="4">
        <f t="shared" si="33"/>
        <v>0</v>
      </c>
    </row>
    <row r="2134" ht="15" customHeight="1" s="4" customFormat="1">
      <c r="D2134" s="4">
        <f>'EZE Daily Holdings_AUTOLOAD'!G2136</f>
        <v>0</v>
      </c>
      <c r="F2134" s="4" t="e">
        <f>_xll.BDP(D2134&amp;" equity",$F$1)</f>
        <v>#NAME?</v>
      </c>
      <c r="G2134" s="4" t="e">
        <f>_xll.BDP(D2134&amp;" equity",$G$1)</f>
        <v>#NAME?</v>
      </c>
      <c r="H2134" s="4" t="e">
        <f>_xll.BDP(D2134&amp;" equity",$H$1)</f>
        <v>#NAME?</v>
      </c>
      <c r="J2134" s="4">
        <f t="shared" si="33"/>
        <v>0</v>
      </c>
    </row>
    <row r="2135" ht="15" customHeight="1" s="4" customFormat="1">
      <c r="D2135" s="4">
        <f>'EZE Daily Holdings_AUTOLOAD'!G2137</f>
        <v>0</v>
      </c>
      <c r="F2135" s="4" t="e">
        <f>_xll.BDP(D2135&amp;" equity",$F$1)</f>
        <v>#NAME?</v>
      </c>
      <c r="G2135" s="4" t="e">
        <f>_xll.BDP(D2135&amp;" equity",$G$1)</f>
        <v>#NAME?</v>
      </c>
      <c r="H2135" s="4" t="e">
        <f>_xll.BDP(D2135&amp;" equity",$H$1)</f>
        <v>#NAME?</v>
      </c>
      <c r="J2135" s="4">
        <f t="shared" si="33"/>
        <v>0</v>
      </c>
    </row>
    <row r="2136" ht="15" customHeight="1" s="4" customFormat="1">
      <c r="D2136" s="4">
        <f>'EZE Daily Holdings_AUTOLOAD'!G2138</f>
        <v>0</v>
      </c>
      <c r="F2136" s="4" t="e">
        <f>_xll.BDP(D2136&amp;" equity",$F$1)</f>
        <v>#NAME?</v>
      </c>
      <c r="G2136" s="4" t="e">
        <f>_xll.BDP(D2136&amp;" equity",$G$1)</f>
        <v>#NAME?</v>
      </c>
      <c r="H2136" s="4" t="e">
        <f>_xll.BDP(D2136&amp;" equity",$H$1)</f>
        <v>#NAME?</v>
      </c>
      <c r="J2136" s="4">
        <f t="shared" si="33"/>
        <v>0</v>
      </c>
    </row>
    <row r="2137" ht="15" customHeight="1" s="4" customFormat="1">
      <c r="D2137" s="4">
        <f>'EZE Daily Holdings_AUTOLOAD'!G2139</f>
        <v>0</v>
      </c>
      <c r="F2137" s="4" t="e">
        <f>_xll.BDP(D2137&amp;" equity",$F$1)</f>
        <v>#NAME?</v>
      </c>
      <c r="G2137" s="4" t="e">
        <f>_xll.BDP(D2137&amp;" equity",$G$1)</f>
        <v>#NAME?</v>
      </c>
      <c r="H2137" s="4" t="e">
        <f>_xll.BDP(D2137&amp;" equity",$H$1)</f>
        <v>#NAME?</v>
      </c>
      <c r="J2137" s="4">
        <f t="shared" si="33"/>
        <v>0</v>
      </c>
    </row>
    <row r="2138" ht="15" customHeight="1" s="4" customFormat="1">
      <c r="D2138" s="4">
        <f>'EZE Daily Holdings_AUTOLOAD'!G2140</f>
        <v>0</v>
      </c>
      <c r="F2138" s="4" t="e">
        <f>_xll.BDP(D2138&amp;" equity",$F$1)</f>
        <v>#NAME?</v>
      </c>
      <c r="G2138" s="4" t="e">
        <f>_xll.BDP(D2138&amp;" equity",$G$1)</f>
        <v>#NAME?</v>
      </c>
      <c r="H2138" s="4" t="e">
        <f>_xll.BDP(D2138&amp;" equity",$H$1)</f>
        <v>#NAME?</v>
      </c>
      <c r="J2138" s="4">
        <f t="shared" si="33"/>
        <v>0</v>
      </c>
    </row>
    <row r="2139" ht="15" customHeight="1" s="4" customFormat="1">
      <c r="D2139" s="4">
        <f>'EZE Daily Holdings_AUTOLOAD'!G2141</f>
        <v>0</v>
      </c>
      <c r="F2139" s="4" t="e">
        <f>_xll.BDP(D2139&amp;" equity",$F$1)</f>
        <v>#NAME?</v>
      </c>
      <c r="G2139" s="4" t="e">
        <f>_xll.BDP(D2139&amp;" equity",$G$1)</f>
        <v>#NAME?</v>
      </c>
      <c r="H2139" s="4" t="e">
        <f>_xll.BDP(D2139&amp;" equity",$H$1)</f>
        <v>#NAME?</v>
      </c>
      <c r="J2139" s="4">
        <f t="shared" si="33"/>
        <v>0</v>
      </c>
    </row>
    <row r="2140" ht="15" customHeight="1" s="4" customFormat="1">
      <c r="D2140" s="4">
        <f>'EZE Daily Holdings_AUTOLOAD'!G2142</f>
        <v>0</v>
      </c>
      <c r="F2140" s="4" t="e">
        <f>_xll.BDP(D2140&amp;" equity",$F$1)</f>
        <v>#NAME?</v>
      </c>
      <c r="G2140" s="4" t="e">
        <f>_xll.BDP(D2140&amp;" equity",$G$1)</f>
        <v>#NAME?</v>
      </c>
      <c r="H2140" s="4" t="e">
        <f>_xll.BDP(D2140&amp;" equity",$H$1)</f>
        <v>#NAME?</v>
      </c>
      <c r="J2140" s="4">
        <f t="shared" si="33"/>
        <v>0</v>
      </c>
    </row>
    <row r="2141" ht="15" customHeight="1" s="4" customFormat="1">
      <c r="D2141" s="4">
        <f>'EZE Daily Holdings_AUTOLOAD'!G2143</f>
        <v>0</v>
      </c>
      <c r="F2141" s="4" t="e">
        <f>_xll.BDP(D2141&amp;" equity",$F$1)</f>
        <v>#NAME?</v>
      </c>
      <c r="G2141" s="4" t="e">
        <f>_xll.BDP(D2141&amp;" equity",$G$1)</f>
        <v>#NAME?</v>
      </c>
      <c r="H2141" s="4" t="e">
        <f>_xll.BDP(D2141&amp;" equity",$H$1)</f>
        <v>#NAME?</v>
      </c>
      <c r="J2141" s="4">
        <f t="shared" si="33"/>
        <v>0</v>
      </c>
    </row>
    <row r="2142" ht="15" customHeight="1" s="4" customFormat="1">
      <c r="D2142" s="4">
        <f>'EZE Daily Holdings_AUTOLOAD'!G2144</f>
        <v>0</v>
      </c>
      <c r="F2142" s="4" t="e">
        <f>_xll.BDP(D2142&amp;" equity",$F$1)</f>
        <v>#NAME?</v>
      </c>
      <c r="G2142" s="4" t="e">
        <f>_xll.BDP(D2142&amp;" equity",$G$1)</f>
        <v>#NAME?</v>
      </c>
      <c r="H2142" s="4" t="e">
        <f>_xll.BDP(D2142&amp;" equity",$H$1)</f>
        <v>#NAME?</v>
      </c>
      <c r="J2142" s="4">
        <f t="shared" si="33"/>
        <v>0</v>
      </c>
    </row>
    <row r="2143" ht="15" customHeight="1" s="4" customFormat="1">
      <c r="D2143" s="4">
        <f>'EZE Daily Holdings_AUTOLOAD'!G2145</f>
        <v>0</v>
      </c>
      <c r="F2143" s="4" t="e">
        <f>_xll.BDP(D2143&amp;" equity",$F$1)</f>
        <v>#NAME?</v>
      </c>
      <c r="G2143" s="4" t="e">
        <f>_xll.BDP(D2143&amp;" equity",$G$1)</f>
        <v>#NAME?</v>
      </c>
      <c r="H2143" s="4" t="e">
        <f>_xll.BDP(D2143&amp;" equity",$H$1)</f>
        <v>#NAME?</v>
      </c>
      <c r="J2143" s="4">
        <f t="shared" si="33"/>
        <v>0</v>
      </c>
    </row>
    <row r="2144" ht="15" customHeight="1" s="4" customFormat="1">
      <c r="D2144" s="4">
        <f>'EZE Daily Holdings_AUTOLOAD'!G2146</f>
        <v>0</v>
      </c>
      <c r="F2144" s="4" t="e">
        <f>_xll.BDP(D2144&amp;" equity",$F$1)</f>
        <v>#NAME?</v>
      </c>
      <c r="G2144" s="4" t="e">
        <f>_xll.BDP(D2144&amp;" equity",$G$1)</f>
        <v>#NAME?</v>
      </c>
      <c r="H2144" s="4" t="e">
        <f>_xll.BDP(D2144&amp;" equity",$H$1)</f>
        <v>#NAME?</v>
      </c>
      <c r="J2144" s="4">
        <f t="shared" si="33"/>
        <v>0</v>
      </c>
    </row>
    <row r="2145" ht="15" customHeight="1" s="4" customFormat="1">
      <c r="D2145" s="4">
        <f>'EZE Daily Holdings_AUTOLOAD'!G2147</f>
        <v>0</v>
      </c>
      <c r="F2145" s="4" t="e">
        <f>_xll.BDP(D2145&amp;" equity",$F$1)</f>
        <v>#NAME?</v>
      </c>
      <c r="G2145" s="4" t="e">
        <f>_xll.BDP(D2145&amp;" equity",$G$1)</f>
        <v>#NAME?</v>
      </c>
      <c r="H2145" s="4" t="e">
        <f>_xll.BDP(D2145&amp;" equity",$H$1)</f>
        <v>#NAME?</v>
      </c>
      <c r="J2145" s="4">
        <f t="shared" si="33"/>
        <v>0</v>
      </c>
    </row>
    <row r="2146" ht="15" customHeight="1" s="4" customFormat="1">
      <c r="D2146" s="4">
        <f>'EZE Daily Holdings_AUTOLOAD'!G2148</f>
        <v>0</v>
      </c>
      <c r="F2146" s="4" t="e">
        <f>_xll.BDP(D2146&amp;" equity",$F$1)</f>
        <v>#NAME?</v>
      </c>
      <c r="G2146" s="4" t="e">
        <f>_xll.BDP(D2146&amp;" equity",$G$1)</f>
        <v>#NAME?</v>
      </c>
      <c r="H2146" s="4" t="e">
        <f>_xll.BDP(D2146&amp;" equity",$H$1)</f>
        <v>#NAME?</v>
      </c>
      <c r="J2146" s="4">
        <f t="shared" si="33"/>
        <v>0</v>
      </c>
    </row>
    <row r="2147" ht="15" customHeight="1" s="4" customFormat="1">
      <c r="D2147" s="4">
        <f>'EZE Daily Holdings_AUTOLOAD'!G2149</f>
        <v>0</v>
      </c>
      <c r="F2147" s="4" t="e">
        <f>_xll.BDP(D2147&amp;" equity",$F$1)</f>
        <v>#NAME?</v>
      </c>
      <c r="G2147" s="4" t="e">
        <f>_xll.BDP(D2147&amp;" equity",$G$1)</f>
        <v>#NAME?</v>
      </c>
      <c r="H2147" s="4" t="e">
        <f>_xll.BDP(D2147&amp;" equity",$H$1)</f>
        <v>#NAME?</v>
      </c>
      <c r="J2147" s="4">
        <f t="shared" si="33"/>
        <v>0</v>
      </c>
    </row>
    <row r="2148" ht="15" customHeight="1" s="4" customFormat="1">
      <c r="D2148" s="4">
        <f>'EZE Daily Holdings_AUTOLOAD'!G2150</f>
        <v>0</v>
      </c>
      <c r="F2148" s="4" t="e">
        <f>_xll.BDP(D2148&amp;" equity",$F$1)</f>
        <v>#NAME?</v>
      </c>
      <c r="G2148" s="4" t="e">
        <f>_xll.BDP(D2148&amp;" equity",$G$1)</f>
        <v>#NAME?</v>
      </c>
      <c r="H2148" s="4" t="e">
        <f>_xll.BDP(D2148&amp;" equity",$H$1)</f>
        <v>#NAME?</v>
      </c>
      <c r="J2148" s="4">
        <f t="shared" si="33"/>
        <v>0</v>
      </c>
    </row>
    <row r="2149" ht="15" customHeight="1" s="4" customFormat="1">
      <c r="D2149" s="4">
        <f>'EZE Daily Holdings_AUTOLOAD'!G2151</f>
        <v>0</v>
      </c>
      <c r="F2149" s="4" t="e">
        <f>_xll.BDP(D2149&amp;" equity",$F$1)</f>
        <v>#NAME?</v>
      </c>
      <c r="G2149" s="4" t="e">
        <f>_xll.BDP(D2149&amp;" equity",$G$1)</f>
        <v>#NAME?</v>
      </c>
      <c r="H2149" s="4" t="e">
        <f>_xll.BDP(D2149&amp;" equity",$H$1)</f>
        <v>#NAME?</v>
      </c>
      <c r="J2149" s="4">
        <f t="shared" si="33"/>
        <v>0</v>
      </c>
    </row>
    <row r="2150" ht="15" customHeight="1" s="4" customFormat="1">
      <c r="D2150" s="4">
        <f>'EZE Daily Holdings_AUTOLOAD'!G2152</f>
        <v>0</v>
      </c>
      <c r="F2150" s="4" t="e">
        <f>_xll.BDP(D2150&amp;" equity",$F$1)</f>
        <v>#NAME?</v>
      </c>
      <c r="G2150" s="4" t="e">
        <f>_xll.BDP(D2150&amp;" equity",$G$1)</f>
        <v>#NAME?</v>
      </c>
      <c r="H2150" s="4" t="e">
        <f>_xll.BDP(D2150&amp;" equity",$H$1)</f>
        <v>#NAME?</v>
      </c>
      <c r="J2150" s="4">
        <f t="shared" si="33"/>
        <v>0</v>
      </c>
    </row>
    <row r="2151" ht="15" customHeight="1" s="4" customFormat="1">
      <c r="D2151" s="4">
        <f>'EZE Daily Holdings_AUTOLOAD'!G2153</f>
        <v>0</v>
      </c>
      <c r="F2151" s="4" t="e">
        <f>_xll.BDP(D2151&amp;" equity",$F$1)</f>
        <v>#NAME?</v>
      </c>
      <c r="G2151" s="4" t="e">
        <f>_xll.BDP(D2151&amp;" equity",$G$1)</f>
        <v>#NAME?</v>
      </c>
      <c r="H2151" s="4" t="e">
        <f>_xll.BDP(D2151&amp;" equity",$H$1)</f>
        <v>#NAME?</v>
      </c>
      <c r="J2151" s="4">
        <f t="shared" si="33"/>
        <v>0</v>
      </c>
    </row>
    <row r="2152" ht="15" customHeight="1" s="4" customFormat="1">
      <c r="D2152" s="4">
        <f>'EZE Daily Holdings_AUTOLOAD'!G2154</f>
        <v>0</v>
      </c>
      <c r="F2152" s="4" t="e">
        <f>_xll.BDP(D2152&amp;" equity",$F$1)</f>
        <v>#NAME?</v>
      </c>
      <c r="G2152" s="4" t="e">
        <f>_xll.BDP(D2152&amp;" equity",$G$1)</f>
        <v>#NAME?</v>
      </c>
      <c r="H2152" s="4" t="e">
        <f>_xll.BDP(D2152&amp;" equity",$H$1)</f>
        <v>#NAME?</v>
      </c>
      <c r="J2152" s="4">
        <f t="shared" si="33"/>
        <v>0</v>
      </c>
    </row>
    <row r="2153" ht="15" customHeight="1" s="4" customFormat="1">
      <c r="D2153" s="4">
        <f>'EZE Daily Holdings_AUTOLOAD'!G2155</f>
        <v>0</v>
      </c>
      <c r="F2153" s="4" t="e">
        <f>_xll.BDP(D2153&amp;" equity",$F$1)</f>
        <v>#NAME?</v>
      </c>
      <c r="G2153" s="4" t="e">
        <f>_xll.BDP(D2153&amp;" equity",$G$1)</f>
        <v>#NAME?</v>
      </c>
      <c r="H2153" s="4" t="e">
        <f>_xll.BDP(D2153&amp;" equity",$H$1)</f>
        <v>#NAME?</v>
      </c>
      <c r="J2153" s="4">
        <f t="shared" si="33"/>
        <v>0</v>
      </c>
    </row>
    <row r="2154" ht="15" customHeight="1" s="4" customFormat="1">
      <c r="D2154" s="4">
        <f>'EZE Daily Holdings_AUTOLOAD'!G2156</f>
        <v>0</v>
      </c>
      <c r="F2154" s="4" t="e">
        <f>_xll.BDP(D2154&amp;" equity",$F$1)</f>
        <v>#NAME?</v>
      </c>
      <c r="G2154" s="4" t="e">
        <f>_xll.BDP(D2154&amp;" equity",$G$1)</f>
        <v>#NAME?</v>
      </c>
      <c r="H2154" s="4" t="e">
        <f>_xll.BDP(D2154&amp;" equity",$H$1)</f>
        <v>#NAME?</v>
      </c>
      <c r="J2154" s="4">
        <f t="shared" si="33"/>
        <v>0</v>
      </c>
    </row>
    <row r="2155" ht="15" customHeight="1" s="4" customFormat="1">
      <c r="D2155" s="4">
        <f>'EZE Daily Holdings_AUTOLOAD'!G2157</f>
        <v>0</v>
      </c>
      <c r="F2155" s="4" t="e">
        <f>_xll.BDP(D2155&amp;" equity",$F$1)</f>
        <v>#NAME?</v>
      </c>
      <c r="G2155" s="4" t="e">
        <f>_xll.BDP(D2155&amp;" equity",$G$1)</f>
        <v>#NAME?</v>
      </c>
      <c r="H2155" s="4" t="e">
        <f>_xll.BDP(D2155&amp;" equity",$H$1)</f>
        <v>#NAME?</v>
      </c>
      <c r="J2155" s="4">
        <f t="shared" si="33"/>
        <v>0</v>
      </c>
    </row>
    <row r="2156" ht="15" customHeight="1" s="4" customFormat="1">
      <c r="D2156" s="4">
        <f>'EZE Daily Holdings_AUTOLOAD'!G2158</f>
        <v>0</v>
      </c>
      <c r="F2156" s="4" t="e">
        <f>_xll.BDP(D2156&amp;" equity",$F$1)</f>
        <v>#NAME?</v>
      </c>
      <c r="G2156" s="4" t="e">
        <f>_xll.BDP(D2156&amp;" equity",$G$1)</f>
        <v>#NAME?</v>
      </c>
      <c r="H2156" s="4" t="e">
        <f>_xll.BDP(D2156&amp;" equity",$H$1)</f>
        <v>#NAME?</v>
      </c>
      <c r="J2156" s="4">
        <f t="shared" si="33"/>
        <v>0</v>
      </c>
    </row>
    <row r="2157" ht="15" customHeight="1" s="4" customFormat="1">
      <c r="D2157" s="4">
        <f>'EZE Daily Holdings_AUTOLOAD'!G2159</f>
        <v>0</v>
      </c>
      <c r="F2157" s="4" t="e">
        <f>_xll.BDP(D2157&amp;" equity",$F$1)</f>
        <v>#NAME?</v>
      </c>
      <c r="G2157" s="4" t="e">
        <f>_xll.BDP(D2157&amp;" equity",$G$1)</f>
        <v>#NAME?</v>
      </c>
      <c r="H2157" s="4" t="e">
        <f>_xll.BDP(D2157&amp;" equity",$H$1)</f>
        <v>#NAME?</v>
      </c>
      <c r="J2157" s="4">
        <f t="shared" si="33"/>
        <v>0</v>
      </c>
    </row>
    <row r="2158" ht="15" customHeight="1" s="4" customFormat="1">
      <c r="D2158" s="4">
        <f>'EZE Daily Holdings_AUTOLOAD'!G2160</f>
        <v>0</v>
      </c>
      <c r="F2158" s="4" t="e">
        <f>_xll.BDP(D2158&amp;" equity",$F$1)</f>
        <v>#NAME?</v>
      </c>
      <c r="G2158" s="4" t="e">
        <f>_xll.BDP(D2158&amp;" equity",$G$1)</f>
        <v>#NAME?</v>
      </c>
      <c r="H2158" s="4" t="e">
        <f>_xll.BDP(D2158&amp;" equity",$H$1)</f>
        <v>#NAME?</v>
      </c>
      <c r="J2158" s="4">
        <f t="shared" si="33"/>
        <v>0</v>
      </c>
    </row>
    <row r="2159" ht="15" customHeight="1" s="4" customFormat="1">
      <c r="D2159" s="4">
        <f>'EZE Daily Holdings_AUTOLOAD'!G2161</f>
        <v>0</v>
      </c>
      <c r="F2159" s="4" t="e">
        <f>_xll.BDP(D2159&amp;" equity",$F$1)</f>
        <v>#NAME?</v>
      </c>
      <c r="G2159" s="4" t="e">
        <f>_xll.BDP(D2159&amp;" equity",$G$1)</f>
        <v>#NAME?</v>
      </c>
      <c r="H2159" s="4" t="e">
        <f>_xll.BDP(D2159&amp;" equity",$H$1)</f>
        <v>#NAME?</v>
      </c>
      <c r="J2159" s="4">
        <f t="shared" si="33"/>
        <v>0</v>
      </c>
    </row>
    <row r="2160" ht="15" customHeight="1" s="4" customFormat="1">
      <c r="D2160" s="4">
        <f>'EZE Daily Holdings_AUTOLOAD'!G2162</f>
        <v>0</v>
      </c>
      <c r="F2160" s="4" t="e">
        <f>_xll.BDP(D2160&amp;" equity",$F$1)</f>
        <v>#NAME?</v>
      </c>
      <c r="G2160" s="4" t="e">
        <f>_xll.BDP(D2160&amp;" equity",$G$1)</f>
        <v>#NAME?</v>
      </c>
      <c r="H2160" s="4" t="e">
        <f>_xll.BDP(D2160&amp;" equity",$H$1)</f>
        <v>#NAME?</v>
      </c>
      <c r="J2160" s="4">
        <f t="shared" si="33"/>
        <v>0</v>
      </c>
    </row>
    <row r="2161" ht="15" customHeight="1" s="4" customFormat="1">
      <c r="D2161" s="4">
        <f>'EZE Daily Holdings_AUTOLOAD'!G2163</f>
        <v>0</v>
      </c>
      <c r="F2161" s="4" t="e">
        <f>_xll.BDP(D2161&amp;" equity",$F$1)</f>
        <v>#NAME?</v>
      </c>
      <c r="G2161" s="4" t="e">
        <f>_xll.BDP(D2161&amp;" equity",$G$1)</f>
        <v>#NAME?</v>
      </c>
      <c r="H2161" s="4" t="e">
        <f>_xll.BDP(D2161&amp;" equity",$H$1)</f>
        <v>#NAME?</v>
      </c>
      <c r="J2161" s="4">
        <f t="shared" si="33"/>
        <v>0</v>
      </c>
    </row>
    <row r="2162" ht="15" customHeight="1" s="4" customFormat="1">
      <c r="D2162" s="4">
        <f>'EZE Daily Holdings_AUTOLOAD'!G2164</f>
        <v>0</v>
      </c>
      <c r="F2162" s="4" t="e">
        <f>_xll.BDP(D2162&amp;" equity",$F$1)</f>
        <v>#NAME?</v>
      </c>
      <c r="G2162" s="4" t="e">
        <f>_xll.BDP(D2162&amp;" equity",$G$1)</f>
        <v>#NAME?</v>
      </c>
      <c r="H2162" s="4" t="e">
        <f>_xll.BDP(D2162&amp;" equity",$H$1)</f>
        <v>#NAME?</v>
      </c>
      <c r="J2162" s="4">
        <f t="shared" si="33"/>
        <v>0</v>
      </c>
    </row>
    <row r="2163" ht="15" customHeight="1" s="4" customFormat="1">
      <c r="D2163" s="4">
        <f>'EZE Daily Holdings_AUTOLOAD'!G2165</f>
        <v>0</v>
      </c>
      <c r="F2163" s="4" t="e">
        <f>_xll.BDP(D2163&amp;" equity",$F$1)</f>
        <v>#NAME?</v>
      </c>
      <c r="G2163" s="4" t="e">
        <f>_xll.BDP(D2163&amp;" equity",$G$1)</f>
        <v>#NAME?</v>
      </c>
      <c r="H2163" s="4" t="e">
        <f>_xll.BDP(D2163&amp;" equity",$H$1)</f>
        <v>#NAME?</v>
      </c>
      <c r="J2163" s="4">
        <f t="shared" si="33"/>
        <v>0</v>
      </c>
    </row>
    <row r="2164" ht="15" customHeight="1" s="4" customFormat="1">
      <c r="D2164" s="4">
        <f>'EZE Daily Holdings_AUTOLOAD'!G2166</f>
        <v>0</v>
      </c>
      <c r="F2164" s="4" t="e">
        <f>_xll.BDP(D2164&amp;" equity",$F$1)</f>
        <v>#NAME?</v>
      </c>
      <c r="G2164" s="4" t="e">
        <f>_xll.BDP(D2164&amp;" equity",$G$1)</f>
        <v>#NAME?</v>
      </c>
      <c r="H2164" s="4" t="e">
        <f>_xll.BDP(D2164&amp;" equity",$H$1)</f>
        <v>#NAME?</v>
      </c>
      <c r="J2164" s="4">
        <f t="shared" si="33"/>
        <v>0</v>
      </c>
    </row>
    <row r="2165" ht="15" customHeight="1" s="4" customFormat="1">
      <c r="D2165" s="4">
        <f>'EZE Daily Holdings_AUTOLOAD'!G2167</f>
        <v>0</v>
      </c>
      <c r="F2165" s="4" t="e">
        <f>_xll.BDP(D2165&amp;" equity",$F$1)</f>
        <v>#NAME?</v>
      </c>
      <c r="G2165" s="4" t="e">
        <f>_xll.BDP(D2165&amp;" equity",$G$1)</f>
        <v>#NAME?</v>
      </c>
      <c r="H2165" s="4" t="e">
        <f>_xll.BDP(D2165&amp;" equity",$H$1)</f>
        <v>#NAME?</v>
      </c>
      <c r="J2165" s="4">
        <f t="shared" si="33"/>
        <v>0</v>
      </c>
    </row>
    <row r="2166" ht="15" customHeight="1" s="4" customFormat="1">
      <c r="D2166" s="4">
        <f>'EZE Daily Holdings_AUTOLOAD'!G2168</f>
        <v>0</v>
      </c>
      <c r="F2166" s="4" t="e">
        <f>_xll.BDP(D2166&amp;" equity",$F$1)</f>
        <v>#NAME?</v>
      </c>
      <c r="G2166" s="4" t="e">
        <f>_xll.BDP(D2166&amp;" equity",$G$1)</f>
        <v>#NAME?</v>
      </c>
      <c r="H2166" s="4" t="e">
        <f>_xll.BDP(D2166&amp;" equity",$H$1)</f>
        <v>#NAME?</v>
      </c>
      <c r="J2166" s="4">
        <f t="shared" si="33"/>
        <v>0</v>
      </c>
    </row>
    <row r="2167" ht="15" customHeight="1" s="4" customFormat="1">
      <c r="D2167" s="4">
        <f>'EZE Daily Holdings_AUTOLOAD'!G2169</f>
        <v>0</v>
      </c>
      <c r="F2167" s="4" t="e">
        <f>_xll.BDP(D2167&amp;" equity",$F$1)</f>
        <v>#NAME?</v>
      </c>
      <c r="G2167" s="4" t="e">
        <f>_xll.BDP(D2167&amp;" equity",$G$1)</f>
        <v>#NAME?</v>
      </c>
      <c r="H2167" s="4" t="e">
        <f>_xll.BDP(D2167&amp;" equity",$H$1)</f>
        <v>#NAME?</v>
      </c>
      <c r="J2167" s="4">
        <f t="shared" si="33"/>
        <v>0</v>
      </c>
    </row>
    <row r="2168" ht="15" customHeight="1" s="4" customFormat="1">
      <c r="D2168" s="4">
        <f>'EZE Daily Holdings_AUTOLOAD'!G2170</f>
        <v>0</v>
      </c>
      <c r="F2168" s="4" t="e">
        <f>_xll.BDP(D2168&amp;" equity",$F$1)</f>
        <v>#NAME?</v>
      </c>
      <c r="G2168" s="4" t="e">
        <f>_xll.BDP(D2168&amp;" equity",$G$1)</f>
        <v>#NAME?</v>
      </c>
      <c r="H2168" s="4" t="e">
        <f>_xll.BDP(D2168&amp;" equity",$H$1)</f>
        <v>#NAME?</v>
      </c>
      <c r="J2168" s="4">
        <f t="shared" si="33"/>
        <v>0</v>
      </c>
    </row>
    <row r="2169" ht="15" customHeight="1" s="4" customFormat="1">
      <c r="D2169" s="4">
        <f>'EZE Daily Holdings_AUTOLOAD'!G2171</f>
        <v>0</v>
      </c>
      <c r="F2169" s="4" t="e">
        <f>_xll.BDP(D2169&amp;" equity",$F$1)</f>
        <v>#NAME?</v>
      </c>
      <c r="G2169" s="4" t="e">
        <f>_xll.BDP(D2169&amp;" equity",$G$1)</f>
        <v>#NAME?</v>
      </c>
      <c r="H2169" s="4" t="e">
        <f>_xll.BDP(D2169&amp;" equity",$H$1)</f>
        <v>#NAME?</v>
      </c>
      <c r="J2169" s="4">
        <f t="shared" si="33"/>
        <v>0</v>
      </c>
    </row>
    <row r="2170" ht="15" customHeight="1" s="4" customFormat="1">
      <c r="D2170" s="4">
        <f>'EZE Daily Holdings_AUTOLOAD'!G2172</f>
        <v>0</v>
      </c>
      <c r="F2170" s="4" t="e">
        <f>_xll.BDP(D2170&amp;" equity",$F$1)</f>
        <v>#NAME?</v>
      </c>
      <c r="G2170" s="4" t="e">
        <f>_xll.BDP(D2170&amp;" equity",$G$1)</f>
        <v>#NAME?</v>
      </c>
      <c r="H2170" s="4" t="e">
        <f>_xll.BDP(D2170&amp;" equity",$H$1)</f>
        <v>#NAME?</v>
      </c>
      <c r="J2170" s="4">
        <f t="shared" si="33"/>
        <v>0</v>
      </c>
    </row>
    <row r="2171" ht="15" customHeight="1" s="4" customFormat="1">
      <c r="D2171" s="4">
        <f>'EZE Daily Holdings_AUTOLOAD'!G2173</f>
        <v>0</v>
      </c>
      <c r="F2171" s="4" t="e">
        <f>_xll.BDP(D2171&amp;" equity",$F$1)</f>
        <v>#NAME?</v>
      </c>
      <c r="G2171" s="4" t="e">
        <f>_xll.BDP(D2171&amp;" equity",$G$1)</f>
        <v>#NAME?</v>
      </c>
      <c r="H2171" s="4" t="e">
        <f>_xll.BDP(D2171&amp;" equity",$H$1)</f>
        <v>#NAME?</v>
      </c>
      <c r="J2171" s="4">
        <f t="shared" si="33"/>
        <v>0</v>
      </c>
    </row>
    <row r="2172" ht="15" customHeight="1" s="4" customFormat="1">
      <c r="D2172" s="4">
        <f>'EZE Daily Holdings_AUTOLOAD'!G2174</f>
        <v>0</v>
      </c>
      <c r="F2172" s="4" t="e">
        <f>_xll.BDP(D2172&amp;" equity",$F$1)</f>
        <v>#NAME?</v>
      </c>
      <c r="G2172" s="4" t="e">
        <f>_xll.BDP(D2172&amp;" equity",$G$1)</f>
        <v>#NAME?</v>
      </c>
      <c r="H2172" s="4" t="e">
        <f>_xll.BDP(D2172&amp;" equity",$H$1)</f>
        <v>#NAME?</v>
      </c>
      <c r="J2172" s="4">
        <f t="shared" si="33"/>
        <v>0</v>
      </c>
    </row>
    <row r="2173" ht="15" customHeight="1" s="4" customFormat="1">
      <c r="D2173" s="4">
        <f>'EZE Daily Holdings_AUTOLOAD'!G2175</f>
        <v>0</v>
      </c>
      <c r="F2173" s="4" t="e">
        <f>_xll.BDP(D2173&amp;" equity",$F$1)</f>
        <v>#NAME?</v>
      </c>
      <c r="G2173" s="4" t="e">
        <f>_xll.BDP(D2173&amp;" equity",$G$1)</f>
        <v>#NAME?</v>
      </c>
      <c r="H2173" s="4" t="e">
        <f>_xll.BDP(D2173&amp;" equity",$H$1)</f>
        <v>#NAME?</v>
      </c>
      <c r="J2173" s="4">
        <f t="shared" si="33"/>
        <v>0</v>
      </c>
    </row>
    <row r="2174" ht="15" customHeight="1" s="4" customFormat="1">
      <c r="D2174" s="4">
        <f>'EZE Daily Holdings_AUTOLOAD'!G2176</f>
        <v>0</v>
      </c>
      <c r="F2174" s="4" t="e">
        <f>_xll.BDP(D2174&amp;" equity",$F$1)</f>
        <v>#NAME?</v>
      </c>
      <c r="G2174" s="4" t="e">
        <f>_xll.BDP(D2174&amp;" equity",$G$1)</f>
        <v>#NAME?</v>
      </c>
      <c r="H2174" s="4" t="e">
        <f>_xll.BDP(D2174&amp;" equity",$H$1)</f>
        <v>#NAME?</v>
      </c>
      <c r="J2174" s="4">
        <f t="shared" si="33"/>
        <v>0</v>
      </c>
    </row>
    <row r="2175" ht="15" customHeight="1" s="4" customFormat="1">
      <c r="D2175" s="4">
        <f>'EZE Daily Holdings_AUTOLOAD'!G2177</f>
        <v>0</v>
      </c>
      <c r="F2175" s="4" t="e">
        <f>_xll.BDP(D2175&amp;" equity",$F$1)</f>
        <v>#NAME?</v>
      </c>
      <c r="G2175" s="4" t="e">
        <f>_xll.BDP(D2175&amp;" equity",$G$1)</f>
        <v>#NAME?</v>
      </c>
      <c r="H2175" s="4" t="e">
        <f>_xll.BDP(D2175&amp;" equity",$H$1)</f>
        <v>#NAME?</v>
      </c>
      <c r="J2175" s="4">
        <f t="shared" si="33"/>
        <v>0</v>
      </c>
    </row>
    <row r="2176" ht="15" customHeight="1" s="4" customFormat="1">
      <c r="D2176" s="4">
        <f>'EZE Daily Holdings_AUTOLOAD'!G2178</f>
        <v>0</v>
      </c>
      <c r="F2176" s="4" t="e">
        <f>_xll.BDP(D2176&amp;" equity",$F$1)</f>
        <v>#NAME?</v>
      </c>
      <c r="G2176" s="4" t="e">
        <f>_xll.BDP(D2176&amp;" equity",$G$1)</f>
        <v>#NAME?</v>
      </c>
      <c r="H2176" s="4" t="e">
        <f>_xll.BDP(D2176&amp;" equity",$H$1)</f>
        <v>#NAME?</v>
      </c>
      <c r="J2176" s="4">
        <f t="shared" si="33"/>
        <v>0</v>
      </c>
    </row>
    <row r="2177" ht="15" customHeight="1" s="4" customFormat="1">
      <c r="D2177" s="4">
        <f>'EZE Daily Holdings_AUTOLOAD'!G2179</f>
        <v>0</v>
      </c>
      <c r="F2177" s="4" t="e">
        <f>_xll.BDP(D2177&amp;" equity",$F$1)</f>
        <v>#NAME?</v>
      </c>
      <c r="G2177" s="4" t="e">
        <f>_xll.BDP(D2177&amp;" equity",$G$1)</f>
        <v>#NAME?</v>
      </c>
      <c r="H2177" s="4" t="e">
        <f>_xll.BDP(D2177&amp;" equity",$H$1)</f>
        <v>#NAME?</v>
      </c>
      <c r="J2177" s="4">
        <f t="shared" si="33"/>
        <v>0</v>
      </c>
    </row>
    <row r="2178" ht="15" customHeight="1" s="4" customFormat="1">
      <c r="D2178" s="4">
        <f>'EZE Daily Holdings_AUTOLOAD'!G2180</f>
        <v>0</v>
      </c>
      <c r="F2178" s="4" t="e">
        <f>_xll.BDP(D2178&amp;" equity",$F$1)</f>
        <v>#NAME?</v>
      </c>
      <c r="G2178" s="4" t="e">
        <f>_xll.BDP(D2178&amp;" equity",$G$1)</f>
        <v>#NAME?</v>
      </c>
      <c r="H2178" s="4" t="e">
        <f>_xll.BDP(D2178&amp;" equity",$H$1)</f>
        <v>#NAME?</v>
      </c>
      <c r="J2178" s="4">
        <f t="shared" si="33"/>
        <v>0</v>
      </c>
    </row>
    <row r="2179" ht="15" customHeight="1" s="4" customFormat="1">
      <c r="D2179" s="4">
        <f>'EZE Daily Holdings_AUTOLOAD'!G2181</f>
        <v>0</v>
      </c>
      <c r="F2179" s="4" t="e">
        <f>_xll.BDP(D2179&amp;" equity",$F$1)</f>
        <v>#NAME?</v>
      </c>
      <c r="G2179" s="4" t="e">
        <f>_xll.BDP(D2179&amp;" equity",$G$1)</f>
        <v>#NAME?</v>
      </c>
      <c r="H2179" s="4" t="e">
        <f>_xll.BDP(D2179&amp;" equity",$H$1)</f>
        <v>#NAME?</v>
      </c>
      <c r="J2179" s="4">
        <f ref="J2179:J2242" t="shared" si="34">D2179</f>
        <v>0</v>
      </c>
    </row>
    <row r="2180" ht="15" customHeight="1" s="4" customFormat="1">
      <c r="D2180" s="4">
        <f>'EZE Daily Holdings_AUTOLOAD'!G2182</f>
        <v>0</v>
      </c>
      <c r="F2180" s="4" t="e">
        <f>_xll.BDP(D2180&amp;" equity",$F$1)</f>
        <v>#NAME?</v>
      </c>
      <c r="G2180" s="4" t="e">
        <f>_xll.BDP(D2180&amp;" equity",$G$1)</f>
        <v>#NAME?</v>
      </c>
      <c r="H2180" s="4" t="e">
        <f>_xll.BDP(D2180&amp;" equity",$H$1)</f>
        <v>#NAME?</v>
      </c>
      <c r="J2180" s="4">
        <f t="shared" si="34"/>
        <v>0</v>
      </c>
    </row>
    <row r="2181" ht="15" customHeight="1" s="4" customFormat="1">
      <c r="D2181" s="4">
        <f>'EZE Daily Holdings_AUTOLOAD'!G2183</f>
        <v>0</v>
      </c>
      <c r="F2181" s="4" t="e">
        <f>_xll.BDP(D2181&amp;" equity",$F$1)</f>
        <v>#NAME?</v>
      </c>
      <c r="G2181" s="4" t="e">
        <f>_xll.BDP(D2181&amp;" equity",$G$1)</f>
        <v>#NAME?</v>
      </c>
      <c r="H2181" s="4" t="e">
        <f>_xll.BDP(D2181&amp;" equity",$H$1)</f>
        <v>#NAME?</v>
      </c>
      <c r="J2181" s="4">
        <f t="shared" si="34"/>
        <v>0</v>
      </c>
    </row>
    <row r="2182" ht="15" customHeight="1" s="4" customFormat="1">
      <c r="D2182" s="4">
        <f>'EZE Daily Holdings_AUTOLOAD'!G2184</f>
        <v>0</v>
      </c>
      <c r="F2182" s="4" t="e">
        <f>_xll.BDP(D2182&amp;" equity",$F$1)</f>
        <v>#NAME?</v>
      </c>
      <c r="G2182" s="4" t="e">
        <f>_xll.BDP(D2182&amp;" equity",$G$1)</f>
        <v>#NAME?</v>
      </c>
      <c r="H2182" s="4" t="e">
        <f>_xll.BDP(D2182&amp;" equity",$H$1)</f>
        <v>#NAME?</v>
      </c>
      <c r="J2182" s="4">
        <f t="shared" si="34"/>
        <v>0</v>
      </c>
    </row>
    <row r="2183" ht="15" customHeight="1" s="4" customFormat="1">
      <c r="D2183" s="4">
        <f>'EZE Daily Holdings_AUTOLOAD'!G2185</f>
        <v>0</v>
      </c>
      <c r="F2183" s="4" t="e">
        <f>_xll.BDP(D2183&amp;" equity",$F$1)</f>
        <v>#NAME?</v>
      </c>
      <c r="G2183" s="4" t="e">
        <f>_xll.BDP(D2183&amp;" equity",$G$1)</f>
        <v>#NAME?</v>
      </c>
      <c r="H2183" s="4" t="e">
        <f>_xll.BDP(D2183&amp;" equity",$H$1)</f>
        <v>#NAME?</v>
      </c>
      <c r="J2183" s="4">
        <f t="shared" si="34"/>
        <v>0</v>
      </c>
    </row>
    <row r="2184" ht="15" customHeight="1" s="4" customFormat="1">
      <c r="D2184" s="4">
        <f>'EZE Daily Holdings_AUTOLOAD'!G2186</f>
        <v>0</v>
      </c>
      <c r="F2184" s="4" t="e">
        <f>_xll.BDP(D2184&amp;" equity",$F$1)</f>
        <v>#NAME?</v>
      </c>
      <c r="G2184" s="4" t="e">
        <f>_xll.BDP(D2184&amp;" equity",$G$1)</f>
        <v>#NAME?</v>
      </c>
      <c r="H2184" s="4" t="e">
        <f>_xll.BDP(D2184&amp;" equity",$H$1)</f>
        <v>#NAME?</v>
      </c>
      <c r="J2184" s="4">
        <f t="shared" si="34"/>
        <v>0</v>
      </c>
    </row>
    <row r="2185" ht="15" customHeight="1" s="4" customFormat="1">
      <c r="D2185" s="4">
        <f>'EZE Daily Holdings_AUTOLOAD'!G2187</f>
        <v>0</v>
      </c>
      <c r="F2185" s="4" t="e">
        <f>_xll.BDP(D2185&amp;" equity",$F$1)</f>
        <v>#NAME?</v>
      </c>
      <c r="G2185" s="4" t="e">
        <f>_xll.BDP(D2185&amp;" equity",$G$1)</f>
        <v>#NAME?</v>
      </c>
      <c r="H2185" s="4" t="e">
        <f>_xll.BDP(D2185&amp;" equity",$H$1)</f>
        <v>#NAME?</v>
      </c>
      <c r="J2185" s="4">
        <f t="shared" si="34"/>
        <v>0</v>
      </c>
    </row>
    <row r="2186" ht="15" customHeight="1" s="4" customFormat="1">
      <c r="D2186" s="4">
        <f>'EZE Daily Holdings_AUTOLOAD'!G2188</f>
        <v>0</v>
      </c>
      <c r="F2186" s="4" t="e">
        <f>_xll.BDP(D2186&amp;" equity",$F$1)</f>
        <v>#NAME?</v>
      </c>
      <c r="G2186" s="4" t="e">
        <f>_xll.BDP(D2186&amp;" equity",$G$1)</f>
        <v>#NAME?</v>
      </c>
      <c r="H2186" s="4" t="e">
        <f>_xll.BDP(D2186&amp;" equity",$H$1)</f>
        <v>#NAME?</v>
      </c>
      <c r="J2186" s="4">
        <f t="shared" si="34"/>
        <v>0</v>
      </c>
    </row>
    <row r="2187" ht="15" customHeight="1" s="4" customFormat="1">
      <c r="D2187" s="4">
        <f>'EZE Daily Holdings_AUTOLOAD'!G2189</f>
        <v>0</v>
      </c>
      <c r="F2187" s="4" t="e">
        <f>_xll.BDP(D2187&amp;" equity",$F$1)</f>
        <v>#NAME?</v>
      </c>
      <c r="G2187" s="4" t="e">
        <f>_xll.BDP(D2187&amp;" equity",$G$1)</f>
        <v>#NAME?</v>
      </c>
      <c r="H2187" s="4" t="e">
        <f>_xll.BDP(D2187&amp;" equity",$H$1)</f>
        <v>#NAME?</v>
      </c>
      <c r="J2187" s="4">
        <f t="shared" si="34"/>
        <v>0</v>
      </c>
    </row>
    <row r="2188" ht="15" customHeight="1" s="4" customFormat="1">
      <c r="D2188" s="4">
        <f>'EZE Daily Holdings_AUTOLOAD'!G2190</f>
        <v>0</v>
      </c>
      <c r="F2188" s="4" t="e">
        <f>_xll.BDP(D2188&amp;" equity",$F$1)</f>
        <v>#NAME?</v>
      </c>
      <c r="G2188" s="4" t="e">
        <f>_xll.BDP(D2188&amp;" equity",$G$1)</f>
        <v>#NAME?</v>
      </c>
      <c r="H2188" s="4" t="e">
        <f>_xll.BDP(D2188&amp;" equity",$H$1)</f>
        <v>#NAME?</v>
      </c>
      <c r="J2188" s="4">
        <f t="shared" si="34"/>
        <v>0</v>
      </c>
    </row>
    <row r="2189" ht="15" customHeight="1" s="4" customFormat="1">
      <c r="D2189" s="4">
        <f>'EZE Daily Holdings_AUTOLOAD'!G2191</f>
        <v>0</v>
      </c>
      <c r="F2189" s="4" t="e">
        <f>_xll.BDP(D2189&amp;" equity",$F$1)</f>
        <v>#NAME?</v>
      </c>
      <c r="G2189" s="4" t="e">
        <f>_xll.BDP(D2189&amp;" equity",$G$1)</f>
        <v>#NAME?</v>
      </c>
      <c r="H2189" s="4" t="e">
        <f>_xll.BDP(D2189&amp;" equity",$H$1)</f>
        <v>#NAME?</v>
      </c>
      <c r="J2189" s="4">
        <f t="shared" si="34"/>
        <v>0</v>
      </c>
    </row>
    <row r="2190" ht="15" customHeight="1" s="4" customFormat="1">
      <c r="D2190" s="4">
        <f>'EZE Daily Holdings_AUTOLOAD'!G2192</f>
        <v>0</v>
      </c>
      <c r="F2190" s="4" t="e">
        <f>_xll.BDP(D2190&amp;" equity",$F$1)</f>
        <v>#NAME?</v>
      </c>
      <c r="G2190" s="4" t="e">
        <f>_xll.BDP(D2190&amp;" equity",$G$1)</f>
        <v>#NAME?</v>
      </c>
      <c r="H2190" s="4" t="e">
        <f>_xll.BDP(D2190&amp;" equity",$H$1)</f>
        <v>#NAME?</v>
      </c>
      <c r="J2190" s="4">
        <f t="shared" si="34"/>
        <v>0</v>
      </c>
    </row>
    <row r="2191" ht="15" customHeight="1" s="4" customFormat="1">
      <c r="D2191" s="4">
        <f>'EZE Daily Holdings_AUTOLOAD'!G2193</f>
        <v>0</v>
      </c>
      <c r="F2191" s="4" t="e">
        <f>_xll.BDP(D2191&amp;" equity",$F$1)</f>
        <v>#NAME?</v>
      </c>
      <c r="G2191" s="4" t="e">
        <f>_xll.BDP(D2191&amp;" equity",$G$1)</f>
        <v>#NAME?</v>
      </c>
      <c r="H2191" s="4" t="e">
        <f>_xll.BDP(D2191&amp;" equity",$H$1)</f>
        <v>#NAME?</v>
      </c>
      <c r="J2191" s="4">
        <f t="shared" si="34"/>
        <v>0</v>
      </c>
    </row>
    <row r="2192" ht="15" customHeight="1" s="4" customFormat="1">
      <c r="D2192" s="4">
        <f>'EZE Daily Holdings_AUTOLOAD'!G2194</f>
        <v>0</v>
      </c>
      <c r="F2192" s="4" t="e">
        <f>_xll.BDP(D2192&amp;" equity",$F$1)</f>
        <v>#NAME?</v>
      </c>
      <c r="G2192" s="4" t="e">
        <f>_xll.BDP(D2192&amp;" equity",$G$1)</f>
        <v>#NAME?</v>
      </c>
      <c r="H2192" s="4" t="e">
        <f>_xll.BDP(D2192&amp;" equity",$H$1)</f>
        <v>#NAME?</v>
      </c>
      <c r="J2192" s="4">
        <f t="shared" si="34"/>
        <v>0</v>
      </c>
    </row>
    <row r="2193" ht="15" customHeight="1" s="4" customFormat="1">
      <c r="D2193" s="4">
        <f>'EZE Daily Holdings_AUTOLOAD'!G2195</f>
        <v>0</v>
      </c>
      <c r="F2193" s="4" t="e">
        <f>_xll.BDP(D2193&amp;" equity",$F$1)</f>
        <v>#NAME?</v>
      </c>
      <c r="G2193" s="4" t="e">
        <f>_xll.BDP(D2193&amp;" equity",$G$1)</f>
        <v>#NAME?</v>
      </c>
      <c r="H2193" s="4" t="e">
        <f>_xll.BDP(D2193&amp;" equity",$H$1)</f>
        <v>#NAME?</v>
      </c>
      <c r="J2193" s="4">
        <f t="shared" si="34"/>
        <v>0</v>
      </c>
    </row>
    <row r="2194" ht="15" customHeight="1" s="4" customFormat="1">
      <c r="D2194" s="4">
        <f>'EZE Daily Holdings_AUTOLOAD'!G2196</f>
        <v>0</v>
      </c>
      <c r="F2194" s="4" t="e">
        <f>_xll.BDP(D2194&amp;" equity",$F$1)</f>
        <v>#NAME?</v>
      </c>
      <c r="G2194" s="4" t="e">
        <f>_xll.BDP(D2194&amp;" equity",$G$1)</f>
        <v>#NAME?</v>
      </c>
      <c r="H2194" s="4" t="e">
        <f>_xll.BDP(D2194&amp;" equity",$H$1)</f>
        <v>#NAME?</v>
      </c>
      <c r="J2194" s="4">
        <f t="shared" si="34"/>
        <v>0</v>
      </c>
    </row>
    <row r="2195" ht="15" customHeight="1" s="4" customFormat="1">
      <c r="D2195" s="4">
        <f>'EZE Daily Holdings_AUTOLOAD'!G2197</f>
        <v>0</v>
      </c>
      <c r="F2195" s="4" t="e">
        <f>_xll.BDP(D2195&amp;" equity",$F$1)</f>
        <v>#NAME?</v>
      </c>
      <c r="G2195" s="4" t="e">
        <f>_xll.BDP(D2195&amp;" equity",$G$1)</f>
        <v>#NAME?</v>
      </c>
      <c r="H2195" s="4" t="e">
        <f>_xll.BDP(D2195&amp;" equity",$H$1)</f>
        <v>#NAME?</v>
      </c>
      <c r="J2195" s="4">
        <f t="shared" si="34"/>
        <v>0</v>
      </c>
    </row>
    <row r="2196" ht="15" customHeight="1" s="4" customFormat="1">
      <c r="D2196" s="4">
        <f>'EZE Daily Holdings_AUTOLOAD'!G2198</f>
        <v>0</v>
      </c>
      <c r="F2196" s="4" t="e">
        <f>_xll.BDP(D2196&amp;" equity",$F$1)</f>
        <v>#NAME?</v>
      </c>
      <c r="G2196" s="4" t="e">
        <f>_xll.BDP(D2196&amp;" equity",$G$1)</f>
        <v>#NAME?</v>
      </c>
      <c r="H2196" s="4" t="e">
        <f>_xll.BDP(D2196&amp;" equity",$H$1)</f>
        <v>#NAME?</v>
      </c>
      <c r="J2196" s="4">
        <f t="shared" si="34"/>
        <v>0</v>
      </c>
    </row>
    <row r="2197" ht="15" customHeight="1" s="4" customFormat="1">
      <c r="D2197" s="4">
        <f>'EZE Daily Holdings_AUTOLOAD'!G2199</f>
        <v>0</v>
      </c>
      <c r="F2197" s="4" t="e">
        <f>_xll.BDP(D2197&amp;" equity",$F$1)</f>
        <v>#NAME?</v>
      </c>
      <c r="G2197" s="4" t="e">
        <f>_xll.BDP(D2197&amp;" equity",$G$1)</f>
        <v>#NAME?</v>
      </c>
      <c r="H2197" s="4" t="e">
        <f>_xll.BDP(D2197&amp;" equity",$H$1)</f>
        <v>#NAME?</v>
      </c>
      <c r="J2197" s="4">
        <f t="shared" si="34"/>
        <v>0</v>
      </c>
    </row>
    <row r="2198" ht="15" customHeight="1" s="4" customFormat="1">
      <c r="D2198" s="4">
        <f>'EZE Daily Holdings_AUTOLOAD'!G2200</f>
        <v>0</v>
      </c>
      <c r="F2198" s="4" t="e">
        <f>_xll.BDP(D2198&amp;" equity",$F$1)</f>
        <v>#NAME?</v>
      </c>
      <c r="G2198" s="4" t="e">
        <f>_xll.BDP(D2198&amp;" equity",$G$1)</f>
        <v>#NAME?</v>
      </c>
      <c r="H2198" s="4" t="e">
        <f>_xll.BDP(D2198&amp;" equity",$H$1)</f>
        <v>#NAME?</v>
      </c>
      <c r="J2198" s="4">
        <f t="shared" si="34"/>
        <v>0</v>
      </c>
    </row>
    <row r="2199" ht="15" customHeight="1" s="4" customFormat="1">
      <c r="D2199" s="4">
        <f>'EZE Daily Holdings_AUTOLOAD'!G2201</f>
        <v>0</v>
      </c>
      <c r="F2199" s="4" t="e">
        <f>_xll.BDP(D2199&amp;" equity",$F$1)</f>
        <v>#NAME?</v>
      </c>
      <c r="G2199" s="4" t="e">
        <f>_xll.BDP(D2199&amp;" equity",$G$1)</f>
        <v>#NAME?</v>
      </c>
      <c r="H2199" s="4" t="e">
        <f>_xll.BDP(D2199&amp;" equity",$H$1)</f>
        <v>#NAME?</v>
      </c>
      <c r="J2199" s="4">
        <f t="shared" si="34"/>
        <v>0</v>
      </c>
    </row>
    <row r="2200" ht="15" customHeight="1" s="4" customFormat="1">
      <c r="D2200" s="4">
        <f>'EZE Daily Holdings_AUTOLOAD'!G2202</f>
        <v>0</v>
      </c>
      <c r="F2200" s="4" t="e">
        <f>_xll.BDP(D2200&amp;" equity",$F$1)</f>
        <v>#NAME?</v>
      </c>
      <c r="G2200" s="4" t="e">
        <f>_xll.BDP(D2200&amp;" equity",$G$1)</f>
        <v>#NAME?</v>
      </c>
      <c r="H2200" s="4" t="e">
        <f>_xll.BDP(D2200&amp;" equity",$H$1)</f>
        <v>#NAME?</v>
      </c>
      <c r="J2200" s="4">
        <f t="shared" si="34"/>
        <v>0</v>
      </c>
    </row>
    <row r="2201" ht="15" customHeight="1" s="4" customFormat="1">
      <c r="D2201" s="4">
        <f>'EZE Daily Holdings_AUTOLOAD'!G2203</f>
        <v>0</v>
      </c>
      <c r="F2201" s="4" t="e">
        <f>_xll.BDP(D2201&amp;" equity",$F$1)</f>
        <v>#NAME?</v>
      </c>
      <c r="G2201" s="4" t="e">
        <f>_xll.BDP(D2201&amp;" equity",$G$1)</f>
        <v>#NAME?</v>
      </c>
      <c r="H2201" s="4" t="e">
        <f>_xll.BDP(D2201&amp;" equity",$H$1)</f>
        <v>#NAME?</v>
      </c>
      <c r="J2201" s="4">
        <f t="shared" si="34"/>
        <v>0</v>
      </c>
    </row>
    <row r="2202" ht="15" customHeight="1" s="4" customFormat="1">
      <c r="D2202" s="4">
        <f>'EZE Daily Holdings_AUTOLOAD'!G2204</f>
        <v>0</v>
      </c>
      <c r="F2202" s="4" t="e">
        <f>_xll.BDP(D2202&amp;" equity",$F$1)</f>
        <v>#NAME?</v>
      </c>
      <c r="G2202" s="4" t="e">
        <f>_xll.BDP(D2202&amp;" equity",$G$1)</f>
        <v>#NAME?</v>
      </c>
      <c r="H2202" s="4" t="e">
        <f>_xll.BDP(D2202&amp;" equity",$H$1)</f>
        <v>#NAME?</v>
      </c>
      <c r="J2202" s="4">
        <f t="shared" si="34"/>
        <v>0</v>
      </c>
    </row>
    <row r="2203" ht="15" customHeight="1" s="4" customFormat="1">
      <c r="D2203" s="4">
        <f>'EZE Daily Holdings_AUTOLOAD'!G2205</f>
        <v>0</v>
      </c>
      <c r="F2203" s="4" t="e">
        <f>_xll.BDP(D2203&amp;" equity",$F$1)</f>
        <v>#NAME?</v>
      </c>
      <c r="G2203" s="4" t="e">
        <f>_xll.BDP(D2203&amp;" equity",$G$1)</f>
        <v>#NAME?</v>
      </c>
      <c r="H2203" s="4" t="e">
        <f>_xll.BDP(D2203&amp;" equity",$H$1)</f>
        <v>#NAME?</v>
      </c>
      <c r="J2203" s="4">
        <f t="shared" si="34"/>
        <v>0</v>
      </c>
    </row>
    <row r="2204" ht="15" customHeight="1" s="4" customFormat="1">
      <c r="D2204" s="4">
        <f>'EZE Daily Holdings_AUTOLOAD'!G2206</f>
        <v>0</v>
      </c>
      <c r="F2204" s="4" t="e">
        <f>_xll.BDP(D2204&amp;" equity",$F$1)</f>
        <v>#NAME?</v>
      </c>
      <c r="G2204" s="4" t="e">
        <f>_xll.BDP(D2204&amp;" equity",$G$1)</f>
        <v>#NAME?</v>
      </c>
      <c r="H2204" s="4" t="e">
        <f>_xll.BDP(D2204&amp;" equity",$H$1)</f>
        <v>#NAME?</v>
      </c>
      <c r="J2204" s="4">
        <f t="shared" si="34"/>
        <v>0</v>
      </c>
    </row>
    <row r="2205" ht="15" customHeight="1" s="4" customFormat="1">
      <c r="D2205" s="4">
        <f>'EZE Daily Holdings_AUTOLOAD'!G2207</f>
        <v>0</v>
      </c>
      <c r="F2205" s="4" t="e">
        <f>_xll.BDP(D2205&amp;" equity",$F$1)</f>
        <v>#NAME?</v>
      </c>
      <c r="G2205" s="4" t="e">
        <f>_xll.BDP(D2205&amp;" equity",$G$1)</f>
        <v>#NAME?</v>
      </c>
      <c r="H2205" s="4" t="e">
        <f>_xll.BDP(D2205&amp;" equity",$H$1)</f>
        <v>#NAME?</v>
      </c>
      <c r="J2205" s="4">
        <f t="shared" si="34"/>
        <v>0</v>
      </c>
    </row>
    <row r="2206" ht="15" customHeight="1" s="4" customFormat="1">
      <c r="D2206" s="4">
        <f>'EZE Daily Holdings_AUTOLOAD'!G2208</f>
        <v>0</v>
      </c>
      <c r="F2206" s="4" t="e">
        <f>_xll.BDP(D2206&amp;" equity",$F$1)</f>
        <v>#NAME?</v>
      </c>
      <c r="G2206" s="4" t="e">
        <f>_xll.BDP(D2206&amp;" equity",$G$1)</f>
        <v>#NAME?</v>
      </c>
      <c r="H2206" s="4" t="e">
        <f>_xll.BDP(D2206&amp;" equity",$H$1)</f>
        <v>#NAME?</v>
      </c>
      <c r="J2206" s="4">
        <f t="shared" si="34"/>
        <v>0</v>
      </c>
    </row>
    <row r="2207" ht="15" customHeight="1" s="4" customFormat="1">
      <c r="D2207" s="4">
        <f>'EZE Daily Holdings_AUTOLOAD'!G2209</f>
        <v>0</v>
      </c>
      <c r="F2207" s="4" t="e">
        <f>_xll.BDP(D2207&amp;" equity",$F$1)</f>
        <v>#NAME?</v>
      </c>
      <c r="G2207" s="4" t="e">
        <f>_xll.BDP(D2207&amp;" equity",$G$1)</f>
        <v>#NAME?</v>
      </c>
      <c r="H2207" s="4" t="e">
        <f>_xll.BDP(D2207&amp;" equity",$H$1)</f>
        <v>#NAME?</v>
      </c>
      <c r="J2207" s="4">
        <f t="shared" si="34"/>
        <v>0</v>
      </c>
    </row>
    <row r="2208" ht="15" customHeight="1" s="4" customFormat="1">
      <c r="D2208" s="4">
        <f>'EZE Daily Holdings_AUTOLOAD'!G2210</f>
        <v>0</v>
      </c>
      <c r="F2208" s="4" t="e">
        <f>_xll.BDP(D2208&amp;" equity",$F$1)</f>
        <v>#NAME?</v>
      </c>
      <c r="G2208" s="4" t="e">
        <f>_xll.BDP(D2208&amp;" equity",$G$1)</f>
        <v>#NAME?</v>
      </c>
      <c r="H2208" s="4" t="e">
        <f>_xll.BDP(D2208&amp;" equity",$H$1)</f>
        <v>#NAME?</v>
      </c>
      <c r="J2208" s="4">
        <f t="shared" si="34"/>
        <v>0</v>
      </c>
    </row>
    <row r="2209" ht="15" customHeight="1" s="4" customFormat="1">
      <c r="D2209" s="4">
        <f>'EZE Daily Holdings_AUTOLOAD'!G2211</f>
        <v>0</v>
      </c>
      <c r="F2209" s="4" t="e">
        <f>_xll.BDP(D2209&amp;" equity",$F$1)</f>
        <v>#NAME?</v>
      </c>
      <c r="G2209" s="4" t="e">
        <f>_xll.BDP(D2209&amp;" equity",$G$1)</f>
        <v>#NAME?</v>
      </c>
      <c r="H2209" s="4" t="e">
        <f>_xll.BDP(D2209&amp;" equity",$H$1)</f>
        <v>#NAME?</v>
      </c>
      <c r="J2209" s="4">
        <f t="shared" si="34"/>
        <v>0</v>
      </c>
    </row>
    <row r="2210" ht="15" customHeight="1" s="4" customFormat="1">
      <c r="D2210" s="4">
        <f>'EZE Daily Holdings_AUTOLOAD'!G2212</f>
        <v>0</v>
      </c>
      <c r="F2210" s="4" t="e">
        <f>_xll.BDP(D2210&amp;" equity",$F$1)</f>
        <v>#NAME?</v>
      </c>
      <c r="G2210" s="4" t="e">
        <f>_xll.BDP(D2210&amp;" equity",$G$1)</f>
        <v>#NAME?</v>
      </c>
      <c r="H2210" s="4" t="e">
        <f>_xll.BDP(D2210&amp;" equity",$H$1)</f>
        <v>#NAME?</v>
      </c>
      <c r="J2210" s="4">
        <f t="shared" si="34"/>
        <v>0</v>
      </c>
    </row>
    <row r="2211" ht="15" customHeight="1" s="4" customFormat="1">
      <c r="D2211" s="4">
        <f>'EZE Daily Holdings_AUTOLOAD'!G2213</f>
        <v>0</v>
      </c>
      <c r="F2211" s="4" t="e">
        <f>_xll.BDP(D2211&amp;" equity",$F$1)</f>
        <v>#NAME?</v>
      </c>
      <c r="G2211" s="4" t="e">
        <f>_xll.BDP(D2211&amp;" equity",$G$1)</f>
        <v>#NAME?</v>
      </c>
      <c r="H2211" s="4" t="e">
        <f>_xll.BDP(D2211&amp;" equity",$H$1)</f>
        <v>#NAME?</v>
      </c>
      <c r="J2211" s="4">
        <f t="shared" si="34"/>
        <v>0</v>
      </c>
    </row>
    <row r="2212" ht="15" customHeight="1" s="4" customFormat="1">
      <c r="D2212" s="4">
        <f>'EZE Daily Holdings_AUTOLOAD'!G2214</f>
        <v>0</v>
      </c>
      <c r="F2212" s="4" t="e">
        <f>_xll.BDP(D2212&amp;" equity",$F$1)</f>
        <v>#NAME?</v>
      </c>
      <c r="G2212" s="4" t="e">
        <f>_xll.BDP(D2212&amp;" equity",$G$1)</f>
        <v>#NAME?</v>
      </c>
      <c r="H2212" s="4" t="e">
        <f>_xll.BDP(D2212&amp;" equity",$H$1)</f>
        <v>#NAME?</v>
      </c>
      <c r="J2212" s="4">
        <f t="shared" si="34"/>
        <v>0</v>
      </c>
    </row>
    <row r="2213" ht="15" customHeight="1" s="4" customFormat="1">
      <c r="D2213" s="4">
        <f>'EZE Daily Holdings_AUTOLOAD'!G2215</f>
        <v>0</v>
      </c>
      <c r="F2213" s="4" t="e">
        <f>_xll.BDP(D2213&amp;" equity",$F$1)</f>
        <v>#NAME?</v>
      </c>
      <c r="G2213" s="4" t="e">
        <f>_xll.BDP(D2213&amp;" equity",$G$1)</f>
        <v>#NAME?</v>
      </c>
      <c r="H2213" s="4" t="e">
        <f>_xll.BDP(D2213&amp;" equity",$H$1)</f>
        <v>#NAME?</v>
      </c>
      <c r="J2213" s="4">
        <f t="shared" si="34"/>
        <v>0</v>
      </c>
    </row>
    <row r="2214" ht="15" customHeight="1" s="4" customFormat="1">
      <c r="D2214" s="4">
        <f>'EZE Daily Holdings_AUTOLOAD'!G2216</f>
        <v>0</v>
      </c>
      <c r="F2214" s="4" t="e">
        <f>_xll.BDP(D2214&amp;" equity",$F$1)</f>
        <v>#NAME?</v>
      </c>
      <c r="G2214" s="4" t="e">
        <f>_xll.BDP(D2214&amp;" equity",$G$1)</f>
        <v>#NAME?</v>
      </c>
      <c r="H2214" s="4" t="e">
        <f>_xll.BDP(D2214&amp;" equity",$H$1)</f>
        <v>#NAME?</v>
      </c>
      <c r="J2214" s="4">
        <f t="shared" si="34"/>
        <v>0</v>
      </c>
    </row>
    <row r="2215" ht="15" customHeight="1" s="4" customFormat="1">
      <c r="D2215" s="4">
        <f>'EZE Daily Holdings_AUTOLOAD'!G2217</f>
        <v>0</v>
      </c>
      <c r="F2215" s="4" t="e">
        <f>_xll.BDP(D2215&amp;" equity",$F$1)</f>
        <v>#NAME?</v>
      </c>
      <c r="G2215" s="4" t="e">
        <f>_xll.BDP(D2215&amp;" equity",$G$1)</f>
        <v>#NAME?</v>
      </c>
      <c r="H2215" s="4" t="e">
        <f>_xll.BDP(D2215&amp;" equity",$H$1)</f>
        <v>#NAME?</v>
      </c>
      <c r="J2215" s="4">
        <f t="shared" si="34"/>
        <v>0</v>
      </c>
    </row>
    <row r="2216" ht="15" customHeight="1" s="4" customFormat="1">
      <c r="D2216" s="4">
        <f>'EZE Daily Holdings_AUTOLOAD'!G2218</f>
        <v>0</v>
      </c>
      <c r="F2216" s="4" t="e">
        <f>_xll.BDP(D2216&amp;" equity",$F$1)</f>
        <v>#NAME?</v>
      </c>
      <c r="G2216" s="4" t="e">
        <f>_xll.BDP(D2216&amp;" equity",$G$1)</f>
        <v>#NAME?</v>
      </c>
      <c r="H2216" s="4" t="e">
        <f>_xll.BDP(D2216&amp;" equity",$H$1)</f>
        <v>#NAME?</v>
      </c>
      <c r="J2216" s="4">
        <f t="shared" si="34"/>
        <v>0</v>
      </c>
    </row>
    <row r="2217" ht="15" customHeight="1" s="4" customFormat="1">
      <c r="D2217" s="4">
        <f>'EZE Daily Holdings_AUTOLOAD'!G2219</f>
        <v>0</v>
      </c>
      <c r="F2217" s="4" t="e">
        <f>_xll.BDP(D2217&amp;" equity",$F$1)</f>
        <v>#NAME?</v>
      </c>
      <c r="G2217" s="4" t="e">
        <f>_xll.BDP(D2217&amp;" equity",$G$1)</f>
        <v>#NAME?</v>
      </c>
      <c r="H2217" s="4" t="e">
        <f>_xll.BDP(D2217&amp;" equity",$H$1)</f>
        <v>#NAME?</v>
      </c>
      <c r="J2217" s="4">
        <f t="shared" si="34"/>
        <v>0</v>
      </c>
    </row>
    <row r="2218" ht="15" customHeight="1" s="4" customFormat="1">
      <c r="D2218" s="4">
        <f>'EZE Daily Holdings_AUTOLOAD'!G2220</f>
        <v>0</v>
      </c>
      <c r="F2218" s="4" t="e">
        <f>_xll.BDP(D2218&amp;" equity",$F$1)</f>
        <v>#NAME?</v>
      </c>
      <c r="G2218" s="4" t="e">
        <f>_xll.BDP(D2218&amp;" equity",$G$1)</f>
        <v>#NAME?</v>
      </c>
      <c r="H2218" s="4" t="e">
        <f>_xll.BDP(D2218&amp;" equity",$H$1)</f>
        <v>#NAME?</v>
      </c>
      <c r="J2218" s="4">
        <f t="shared" si="34"/>
        <v>0</v>
      </c>
    </row>
    <row r="2219" ht="15" customHeight="1" s="4" customFormat="1">
      <c r="D2219" s="4">
        <f>'EZE Daily Holdings_AUTOLOAD'!G2221</f>
        <v>0</v>
      </c>
      <c r="F2219" s="4" t="e">
        <f>_xll.BDP(D2219&amp;" equity",$F$1)</f>
        <v>#NAME?</v>
      </c>
      <c r="G2219" s="4" t="e">
        <f>_xll.BDP(D2219&amp;" equity",$G$1)</f>
        <v>#NAME?</v>
      </c>
      <c r="H2219" s="4" t="e">
        <f>_xll.BDP(D2219&amp;" equity",$H$1)</f>
        <v>#NAME?</v>
      </c>
      <c r="J2219" s="4">
        <f t="shared" si="34"/>
        <v>0</v>
      </c>
    </row>
    <row r="2220" ht="15" customHeight="1" s="4" customFormat="1">
      <c r="D2220" s="4">
        <f>'EZE Daily Holdings_AUTOLOAD'!G2222</f>
        <v>0</v>
      </c>
      <c r="F2220" s="4" t="e">
        <f>_xll.BDP(D2220&amp;" equity",$F$1)</f>
        <v>#NAME?</v>
      </c>
      <c r="G2220" s="4" t="e">
        <f>_xll.BDP(D2220&amp;" equity",$G$1)</f>
        <v>#NAME?</v>
      </c>
      <c r="H2220" s="4" t="e">
        <f>_xll.BDP(D2220&amp;" equity",$H$1)</f>
        <v>#NAME?</v>
      </c>
      <c r="J2220" s="4">
        <f t="shared" si="34"/>
        <v>0</v>
      </c>
    </row>
    <row r="2221" ht="15" customHeight="1" s="4" customFormat="1">
      <c r="D2221" s="4">
        <f>'EZE Daily Holdings_AUTOLOAD'!G2223</f>
        <v>0</v>
      </c>
      <c r="F2221" s="4" t="e">
        <f>_xll.BDP(D2221&amp;" equity",$F$1)</f>
        <v>#NAME?</v>
      </c>
      <c r="G2221" s="4" t="e">
        <f>_xll.BDP(D2221&amp;" equity",$G$1)</f>
        <v>#NAME?</v>
      </c>
      <c r="H2221" s="4" t="e">
        <f>_xll.BDP(D2221&amp;" equity",$H$1)</f>
        <v>#NAME?</v>
      </c>
      <c r="J2221" s="4">
        <f t="shared" si="34"/>
        <v>0</v>
      </c>
    </row>
    <row r="2222" ht="15" customHeight="1" s="4" customFormat="1">
      <c r="D2222" s="4">
        <f>'EZE Daily Holdings_AUTOLOAD'!G2224</f>
        <v>0</v>
      </c>
      <c r="F2222" s="4" t="e">
        <f>_xll.BDP(D2222&amp;" equity",$F$1)</f>
        <v>#NAME?</v>
      </c>
      <c r="G2222" s="4" t="e">
        <f>_xll.BDP(D2222&amp;" equity",$G$1)</f>
        <v>#NAME?</v>
      </c>
      <c r="H2222" s="4" t="e">
        <f>_xll.BDP(D2222&amp;" equity",$H$1)</f>
        <v>#NAME?</v>
      </c>
      <c r="J2222" s="4">
        <f t="shared" si="34"/>
        <v>0</v>
      </c>
    </row>
    <row r="2223" ht="15" customHeight="1" s="4" customFormat="1">
      <c r="D2223" s="4">
        <f>'EZE Daily Holdings_AUTOLOAD'!G2225</f>
        <v>0</v>
      </c>
      <c r="F2223" s="4" t="e">
        <f>_xll.BDP(D2223&amp;" equity",$F$1)</f>
        <v>#NAME?</v>
      </c>
      <c r="G2223" s="4" t="e">
        <f>_xll.BDP(D2223&amp;" equity",$G$1)</f>
        <v>#NAME?</v>
      </c>
      <c r="H2223" s="4" t="e">
        <f>_xll.BDP(D2223&amp;" equity",$H$1)</f>
        <v>#NAME?</v>
      </c>
      <c r="J2223" s="4">
        <f t="shared" si="34"/>
        <v>0</v>
      </c>
    </row>
    <row r="2224" ht="15" customHeight="1" s="4" customFormat="1">
      <c r="D2224" s="4">
        <f>'EZE Daily Holdings_AUTOLOAD'!G2226</f>
        <v>0</v>
      </c>
      <c r="F2224" s="4" t="e">
        <f>_xll.BDP(D2224&amp;" equity",$F$1)</f>
        <v>#NAME?</v>
      </c>
      <c r="G2224" s="4" t="e">
        <f>_xll.BDP(D2224&amp;" equity",$G$1)</f>
        <v>#NAME?</v>
      </c>
      <c r="H2224" s="4" t="e">
        <f>_xll.BDP(D2224&amp;" equity",$H$1)</f>
        <v>#NAME?</v>
      </c>
      <c r="J2224" s="4">
        <f t="shared" si="34"/>
        <v>0</v>
      </c>
    </row>
    <row r="2225" ht="15" customHeight="1" s="4" customFormat="1">
      <c r="D2225" s="4">
        <f>'EZE Daily Holdings_AUTOLOAD'!G2227</f>
        <v>0</v>
      </c>
      <c r="F2225" s="4" t="e">
        <f>_xll.BDP(D2225&amp;" equity",$F$1)</f>
        <v>#NAME?</v>
      </c>
      <c r="G2225" s="4" t="e">
        <f>_xll.BDP(D2225&amp;" equity",$G$1)</f>
        <v>#NAME?</v>
      </c>
      <c r="H2225" s="4" t="e">
        <f>_xll.BDP(D2225&amp;" equity",$H$1)</f>
        <v>#NAME?</v>
      </c>
      <c r="J2225" s="4">
        <f t="shared" si="34"/>
        <v>0</v>
      </c>
    </row>
    <row r="2226" ht="15" customHeight="1" s="4" customFormat="1">
      <c r="D2226" s="4">
        <f>'EZE Daily Holdings_AUTOLOAD'!G2228</f>
        <v>0</v>
      </c>
      <c r="F2226" s="4" t="e">
        <f>_xll.BDP(D2226&amp;" equity",$F$1)</f>
        <v>#NAME?</v>
      </c>
      <c r="G2226" s="4" t="e">
        <f>_xll.BDP(D2226&amp;" equity",$G$1)</f>
        <v>#NAME?</v>
      </c>
      <c r="H2226" s="4" t="e">
        <f>_xll.BDP(D2226&amp;" equity",$H$1)</f>
        <v>#NAME?</v>
      </c>
      <c r="J2226" s="4">
        <f t="shared" si="34"/>
        <v>0</v>
      </c>
    </row>
    <row r="2227" ht="15" customHeight="1" s="4" customFormat="1">
      <c r="D2227" s="4">
        <f>'EZE Daily Holdings_AUTOLOAD'!G2229</f>
        <v>0</v>
      </c>
      <c r="F2227" s="4" t="e">
        <f>_xll.BDP(D2227&amp;" equity",$F$1)</f>
        <v>#NAME?</v>
      </c>
      <c r="G2227" s="4" t="e">
        <f>_xll.BDP(D2227&amp;" equity",$G$1)</f>
        <v>#NAME?</v>
      </c>
      <c r="H2227" s="4" t="e">
        <f>_xll.BDP(D2227&amp;" equity",$H$1)</f>
        <v>#NAME?</v>
      </c>
      <c r="J2227" s="4">
        <f t="shared" si="34"/>
        <v>0</v>
      </c>
    </row>
    <row r="2228" ht="15" customHeight="1" s="4" customFormat="1">
      <c r="D2228" s="4">
        <f>'EZE Daily Holdings_AUTOLOAD'!G2230</f>
        <v>0</v>
      </c>
      <c r="F2228" s="4" t="e">
        <f>_xll.BDP(D2228&amp;" equity",$F$1)</f>
        <v>#NAME?</v>
      </c>
      <c r="G2228" s="4" t="e">
        <f>_xll.BDP(D2228&amp;" equity",$G$1)</f>
        <v>#NAME?</v>
      </c>
      <c r="H2228" s="4" t="e">
        <f>_xll.BDP(D2228&amp;" equity",$H$1)</f>
        <v>#NAME?</v>
      </c>
      <c r="J2228" s="4">
        <f t="shared" si="34"/>
        <v>0</v>
      </c>
    </row>
    <row r="2229" ht="15" customHeight="1" s="4" customFormat="1">
      <c r="D2229" s="4">
        <f>'EZE Daily Holdings_AUTOLOAD'!G2231</f>
        <v>0</v>
      </c>
      <c r="F2229" s="4" t="e">
        <f>_xll.BDP(D2229&amp;" equity",$F$1)</f>
        <v>#NAME?</v>
      </c>
      <c r="G2229" s="4" t="e">
        <f>_xll.BDP(D2229&amp;" equity",$G$1)</f>
        <v>#NAME?</v>
      </c>
      <c r="H2229" s="4" t="e">
        <f>_xll.BDP(D2229&amp;" equity",$H$1)</f>
        <v>#NAME?</v>
      </c>
      <c r="J2229" s="4">
        <f t="shared" si="34"/>
        <v>0</v>
      </c>
    </row>
    <row r="2230" ht="15" customHeight="1" s="4" customFormat="1">
      <c r="D2230" s="4">
        <f>'EZE Daily Holdings_AUTOLOAD'!G2232</f>
        <v>0</v>
      </c>
      <c r="F2230" s="4" t="e">
        <f>_xll.BDP(D2230&amp;" equity",$F$1)</f>
        <v>#NAME?</v>
      </c>
      <c r="G2230" s="4" t="e">
        <f>_xll.BDP(D2230&amp;" equity",$G$1)</f>
        <v>#NAME?</v>
      </c>
      <c r="H2230" s="4" t="e">
        <f>_xll.BDP(D2230&amp;" equity",$H$1)</f>
        <v>#NAME?</v>
      </c>
      <c r="J2230" s="4">
        <f t="shared" si="34"/>
        <v>0</v>
      </c>
    </row>
    <row r="2231" ht="15" customHeight="1" s="4" customFormat="1">
      <c r="D2231" s="4">
        <f>'EZE Daily Holdings_AUTOLOAD'!G2233</f>
        <v>0</v>
      </c>
      <c r="F2231" s="4" t="e">
        <f>_xll.BDP(D2231&amp;" equity",$F$1)</f>
        <v>#NAME?</v>
      </c>
      <c r="G2231" s="4" t="e">
        <f>_xll.BDP(D2231&amp;" equity",$G$1)</f>
        <v>#NAME?</v>
      </c>
      <c r="H2231" s="4" t="e">
        <f>_xll.BDP(D2231&amp;" equity",$H$1)</f>
        <v>#NAME?</v>
      </c>
      <c r="J2231" s="4">
        <f t="shared" si="34"/>
        <v>0</v>
      </c>
    </row>
    <row r="2232" ht="15" customHeight="1" s="4" customFormat="1">
      <c r="D2232" s="4">
        <f>'EZE Daily Holdings_AUTOLOAD'!G2234</f>
        <v>0</v>
      </c>
      <c r="F2232" s="4" t="e">
        <f>_xll.BDP(D2232&amp;" equity",$F$1)</f>
        <v>#NAME?</v>
      </c>
      <c r="G2232" s="4" t="e">
        <f>_xll.BDP(D2232&amp;" equity",$G$1)</f>
        <v>#NAME?</v>
      </c>
      <c r="H2232" s="4" t="e">
        <f>_xll.BDP(D2232&amp;" equity",$H$1)</f>
        <v>#NAME?</v>
      </c>
      <c r="J2232" s="4">
        <f t="shared" si="34"/>
        <v>0</v>
      </c>
    </row>
    <row r="2233" ht="15" customHeight="1" s="4" customFormat="1">
      <c r="D2233" s="4">
        <f>'EZE Daily Holdings_AUTOLOAD'!G2235</f>
        <v>0</v>
      </c>
      <c r="F2233" s="4" t="e">
        <f>_xll.BDP(D2233&amp;" equity",$F$1)</f>
        <v>#NAME?</v>
      </c>
      <c r="G2233" s="4" t="e">
        <f>_xll.BDP(D2233&amp;" equity",$G$1)</f>
        <v>#NAME?</v>
      </c>
      <c r="H2233" s="4" t="e">
        <f>_xll.BDP(D2233&amp;" equity",$H$1)</f>
        <v>#NAME?</v>
      </c>
      <c r="J2233" s="4">
        <f t="shared" si="34"/>
        <v>0</v>
      </c>
    </row>
    <row r="2234" ht="15" customHeight="1" s="4" customFormat="1">
      <c r="D2234" s="4">
        <f>'EZE Daily Holdings_AUTOLOAD'!G2236</f>
        <v>0</v>
      </c>
      <c r="F2234" s="4" t="e">
        <f>_xll.BDP(D2234&amp;" equity",$F$1)</f>
        <v>#NAME?</v>
      </c>
      <c r="G2234" s="4" t="e">
        <f>_xll.BDP(D2234&amp;" equity",$G$1)</f>
        <v>#NAME?</v>
      </c>
      <c r="H2234" s="4" t="e">
        <f>_xll.BDP(D2234&amp;" equity",$H$1)</f>
        <v>#NAME?</v>
      </c>
      <c r="J2234" s="4">
        <f t="shared" si="34"/>
        <v>0</v>
      </c>
    </row>
    <row r="2235" ht="15" customHeight="1" s="4" customFormat="1">
      <c r="D2235" s="4">
        <f>'EZE Daily Holdings_AUTOLOAD'!G2237</f>
        <v>0</v>
      </c>
      <c r="F2235" s="4" t="e">
        <f>_xll.BDP(D2235&amp;" equity",$F$1)</f>
        <v>#NAME?</v>
      </c>
      <c r="G2235" s="4" t="e">
        <f>_xll.BDP(D2235&amp;" equity",$G$1)</f>
        <v>#NAME?</v>
      </c>
      <c r="H2235" s="4" t="e">
        <f>_xll.BDP(D2235&amp;" equity",$H$1)</f>
        <v>#NAME?</v>
      </c>
      <c r="J2235" s="4">
        <f t="shared" si="34"/>
        <v>0</v>
      </c>
    </row>
    <row r="2236" ht="15" customHeight="1" s="4" customFormat="1">
      <c r="D2236" s="4">
        <f>'EZE Daily Holdings_AUTOLOAD'!G2238</f>
        <v>0</v>
      </c>
      <c r="F2236" s="4" t="e">
        <f>_xll.BDP(D2236&amp;" equity",$F$1)</f>
        <v>#NAME?</v>
      </c>
      <c r="G2236" s="4" t="e">
        <f>_xll.BDP(D2236&amp;" equity",$G$1)</f>
        <v>#NAME?</v>
      </c>
      <c r="H2236" s="4" t="e">
        <f>_xll.BDP(D2236&amp;" equity",$H$1)</f>
        <v>#NAME?</v>
      </c>
      <c r="J2236" s="4">
        <f t="shared" si="34"/>
        <v>0</v>
      </c>
    </row>
    <row r="2237" ht="15" customHeight="1" s="4" customFormat="1">
      <c r="D2237" s="4">
        <f>'EZE Daily Holdings_AUTOLOAD'!G2239</f>
        <v>0</v>
      </c>
      <c r="F2237" s="4" t="e">
        <f>_xll.BDP(D2237&amp;" equity",$F$1)</f>
        <v>#NAME?</v>
      </c>
      <c r="G2237" s="4" t="e">
        <f>_xll.BDP(D2237&amp;" equity",$G$1)</f>
        <v>#NAME?</v>
      </c>
      <c r="H2237" s="4" t="e">
        <f>_xll.BDP(D2237&amp;" equity",$H$1)</f>
        <v>#NAME?</v>
      </c>
      <c r="J2237" s="4">
        <f t="shared" si="34"/>
        <v>0</v>
      </c>
    </row>
    <row r="2238" ht="15" customHeight="1" s="4" customFormat="1">
      <c r="D2238" s="4">
        <f>'EZE Daily Holdings_AUTOLOAD'!G2240</f>
        <v>0</v>
      </c>
      <c r="F2238" s="4" t="e">
        <f>_xll.BDP(D2238&amp;" equity",$F$1)</f>
        <v>#NAME?</v>
      </c>
      <c r="G2238" s="4" t="e">
        <f>_xll.BDP(D2238&amp;" equity",$G$1)</f>
        <v>#NAME?</v>
      </c>
      <c r="H2238" s="4" t="e">
        <f>_xll.BDP(D2238&amp;" equity",$H$1)</f>
        <v>#NAME?</v>
      </c>
      <c r="J2238" s="4">
        <f t="shared" si="34"/>
        <v>0</v>
      </c>
    </row>
    <row r="2239" ht="15" customHeight="1" s="4" customFormat="1">
      <c r="D2239" s="4">
        <f>'EZE Daily Holdings_AUTOLOAD'!G2241</f>
        <v>0</v>
      </c>
      <c r="F2239" s="4" t="e">
        <f>_xll.BDP(D2239&amp;" equity",$F$1)</f>
        <v>#NAME?</v>
      </c>
      <c r="G2239" s="4" t="e">
        <f>_xll.BDP(D2239&amp;" equity",$G$1)</f>
        <v>#NAME?</v>
      </c>
      <c r="H2239" s="4" t="e">
        <f>_xll.BDP(D2239&amp;" equity",$H$1)</f>
        <v>#NAME?</v>
      </c>
      <c r="J2239" s="4">
        <f t="shared" si="34"/>
        <v>0</v>
      </c>
    </row>
    <row r="2240" ht="15" customHeight="1" s="4" customFormat="1">
      <c r="D2240" s="4">
        <f>'EZE Daily Holdings_AUTOLOAD'!G2242</f>
        <v>0</v>
      </c>
      <c r="F2240" s="4" t="e">
        <f>_xll.BDP(D2240&amp;" equity",$F$1)</f>
        <v>#NAME?</v>
      </c>
      <c r="G2240" s="4" t="e">
        <f>_xll.BDP(D2240&amp;" equity",$G$1)</f>
        <v>#NAME?</v>
      </c>
      <c r="H2240" s="4" t="e">
        <f>_xll.BDP(D2240&amp;" equity",$H$1)</f>
        <v>#NAME?</v>
      </c>
      <c r="J2240" s="4">
        <f t="shared" si="34"/>
        <v>0</v>
      </c>
    </row>
    <row r="2241" ht="15" customHeight="1" s="4" customFormat="1">
      <c r="D2241" s="4">
        <f>'EZE Daily Holdings_AUTOLOAD'!G2243</f>
        <v>0</v>
      </c>
      <c r="F2241" s="4" t="e">
        <f>_xll.BDP(D2241&amp;" equity",$F$1)</f>
        <v>#NAME?</v>
      </c>
      <c r="G2241" s="4" t="e">
        <f>_xll.BDP(D2241&amp;" equity",$G$1)</f>
        <v>#NAME?</v>
      </c>
      <c r="H2241" s="4" t="e">
        <f>_xll.BDP(D2241&amp;" equity",$H$1)</f>
        <v>#NAME?</v>
      </c>
      <c r="J2241" s="4">
        <f t="shared" si="34"/>
        <v>0</v>
      </c>
    </row>
    <row r="2242" ht="15" customHeight="1" s="4" customFormat="1">
      <c r="D2242" s="4">
        <f>'EZE Daily Holdings_AUTOLOAD'!G2244</f>
        <v>0</v>
      </c>
      <c r="F2242" s="4" t="e">
        <f>_xll.BDP(D2242&amp;" equity",$F$1)</f>
        <v>#NAME?</v>
      </c>
      <c r="G2242" s="4" t="e">
        <f>_xll.BDP(D2242&amp;" equity",$G$1)</f>
        <v>#NAME?</v>
      </c>
      <c r="H2242" s="4" t="e">
        <f>_xll.BDP(D2242&amp;" equity",$H$1)</f>
        <v>#NAME?</v>
      </c>
      <c r="J2242" s="4">
        <f t="shared" si="34"/>
        <v>0</v>
      </c>
    </row>
    <row r="2243" ht="15" customHeight="1" s="4" customFormat="1">
      <c r="D2243" s="4">
        <f>'EZE Daily Holdings_AUTOLOAD'!G2245</f>
        <v>0</v>
      </c>
      <c r="F2243" s="4" t="e">
        <f>_xll.BDP(D2243&amp;" equity",$F$1)</f>
        <v>#NAME?</v>
      </c>
      <c r="G2243" s="4" t="e">
        <f>_xll.BDP(D2243&amp;" equity",$G$1)</f>
        <v>#NAME?</v>
      </c>
      <c r="H2243" s="4" t="e">
        <f>_xll.BDP(D2243&amp;" equity",$H$1)</f>
        <v>#NAME?</v>
      </c>
      <c r="J2243" s="4">
        <f ref="J2243:J2306" t="shared" si="35">D2243</f>
        <v>0</v>
      </c>
    </row>
    <row r="2244" ht="15" customHeight="1" s="4" customFormat="1">
      <c r="D2244" s="4">
        <f>'EZE Daily Holdings_AUTOLOAD'!G2246</f>
        <v>0</v>
      </c>
      <c r="F2244" s="4" t="e">
        <f>_xll.BDP(D2244&amp;" equity",$F$1)</f>
        <v>#NAME?</v>
      </c>
      <c r="G2244" s="4" t="e">
        <f>_xll.BDP(D2244&amp;" equity",$G$1)</f>
        <v>#NAME?</v>
      </c>
      <c r="H2244" s="4" t="e">
        <f>_xll.BDP(D2244&amp;" equity",$H$1)</f>
        <v>#NAME?</v>
      </c>
      <c r="J2244" s="4">
        <f t="shared" si="35"/>
        <v>0</v>
      </c>
    </row>
    <row r="2245" ht="15" customHeight="1" s="4" customFormat="1">
      <c r="D2245" s="4">
        <f>'EZE Daily Holdings_AUTOLOAD'!G2247</f>
        <v>0</v>
      </c>
      <c r="F2245" s="4" t="e">
        <f>_xll.BDP(D2245&amp;" equity",$F$1)</f>
        <v>#NAME?</v>
      </c>
      <c r="G2245" s="4" t="e">
        <f>_xll.BDP(D2245&amp;" equity",$G$1)</f>
        <v>#NAME?</v>
      </c>
      <c r="H2245" s="4" t="e">
        <f>_xll.BDP(D2245&amp;" equity",$H$1)</f>
        <v>#NAME?</v>
      </c>
      <c r="J2245" s="4">
        <f t="shared" si="35"/>
        <v>0</v>
      </c>
    </row>
    <row r="2246" ht="15" customHeight="1" s="4" customFormat="1">
      <c r="D2246" s="4">
        <f>'EZE Daily Holdings_AUTOLOAD'!G2248</f>
        <v>0</v>
      </c>
      <c r="F2246" s="4" t="e">
        <f>_xll.BDP(D2246&amp;" equity",$F$1)</f>
        <v>#NAME?</v>
      </c>
      <c r="G2246" s="4" t="e">
        <f>_xll.BDP(D2246&amp;" equity",$G$1)</f>
        <v>#NAME?</v>
      </c>
      <c r="H2246" s="4" t="e">
        <f>_xll.BDP(D2246&amp;" equity",$H$1)</f>
        <v>#NAME?</v>
      </c>
      <c r="J2246" s="4">
        <f t="shared" si="35"/>
        <v>0</v>
      </c>
    </row>
    <row r="2247" ht="15" customHeight="1" s="4" customFormat="1">
      <c r="D2247" s="4">
        <f>'EZE Daily Holdings_AUTOLOAD'!G2249</f>
        <v>0</v>
      </c>
      <c r="F2247" s="4" t="e">
        <f>_xll.BDP(D2247&amp;" equity",$F$1)</f>
        <v>#NAME?</v>
      </c>
      <c r="G2247" s="4" t="e">
        <f>_xll.BDP(D2247&amp;" equity",$G$1)</f>
        <v>#NAME?</v>
      </c>
      <c r="H2247" s="4" t="e">
        <f>_xll.BDP(D2247&amp;" equity",$H$1)</f>
        <v>#NAME?</v>
      </c>
      <c r="J2247" s="4">
        <f t="shared" si="35"/>
        <v>0</v>
      </c>
    </row>
    <row r="2248" ht="15" customHeight="1" s="4" customFormat="1">
      <c r="D2248" s="4">
        <f>'EZE Daily Holdings_AUTOLOAD'!G2250</f>
        <v>0</v>
      </c>
      <c r="F2248" s="4" t="e">
        <f>_xll.BDP(D2248&amp;" equity",$F$1)</f>
        <v>#NAME?</v>
      </c>
      <c r="G2248" s="4" t="e">
        <f>_xll.BDP(D2248&amp;" equity",$G$1)</f>
        <v>#NAME?</v>
      </c>
      <c r="H2248" s="4" t="e">
        <f>_xll.BDP(D2248&amp;" equity",$H$1)</f>
        <v>#NAME?</v>
      </c>
      <c r="J2248" s="4">
        <f t="shared" si="35"/>
        <v>0</v>
      </c>
    </row>
    <row r="2249" ht="15" customHeight="1" s="4" customFormat="1">
      <c r="D2249" s="4">
        <f>'EZE Daily Holdings_AUTOLOAD'!G2251</f>
        <v>0</v>
      </c>
      <c r="F2249" s="4" t="e">
        <f>_xll.BDP(D2249&amp;" equity",$F$1)</f>
        <v>#NAME?</v>
      </c>
      <c r="G2249" s="4" t="e">
        <f>_xll.BDP(D2249&amp;" equity",$G$1)</f>
        <v>#NAME?</v>
      </c>
      <c r="H2249" s="4" t="e">
        <f>_xll.BDP(D2249&amp;" equity",$H$1)</f>
        <v>#NAME?</v>
      </c>
      <c r="J2249" s="4">
        <f t="shared" si="35"/>
        <v>0</v>
      </c>
    </row>
    <row r="2250" ht="15" customHeight="1" s="4" customFormat="1">
      <c r="D2250" s="4">
        <f>'EZE Daily Holdings_AUTOLOAD'!G2252</f>
        <v>0</v>
      </c>
      <c r="F2250" s="4" t="e">
        <f>_xll.BDP(D2250&amp;" equity",$F$1)</f>
        <v>#NAME?</v>
      </c>
      <c r="G2250" s="4" t="e">
        <f>_xll.BDP(D2250&amp;" equity",$G$1)</f>
        <v>#NAME?</v>
      </c>
      <c r="H2250" s="4" t="e">
        <f>_xll.BDP(D2250&amp;" equity",$H$1)</f>
        <v>#NAME?</v>
      </c>
      <c r="J2250" s="4">
        <f t="shared" si="35"/>
        <v>0</v>
      </c>
    </row>
    <row r="2251" ht="15" customHeight="1" s="4" customFormat="1">
      <c r="D2251" s="4">
        <f>'EZE Daily Holdings_AUTOLOAD'!G2253</f>
        <v>0</v>
      </c>
      <c r="F2251" s="4" t="e">
        <f>_xll.BDP(D2251&amp;" equity",$F$1)</f>
        <v>#NAME?</v>
      </c>
      <c r="G2251" s="4" t="e">
        <f>_xll.BDP(D2251&amp;" equity",$G$1)</f>
        <v>#NAME?</v>
      </c>
      <c r="H2251" s="4" t="e">
        <f>_xll.BDP(D2251&amp;" equity",$H$1)</f>
        <v>#NAME?</v>
      </c>
      <c r="J2251" s="4">
        <f t="shared" si="35"/>
        <v>0</v>
      </c>
    </row>
    <row r="2252" ht="15" customHeight="1" s="4" customFormat="1">
      <c r="D2252" s="4">
        <f>'EZE Daily Holdings_AUTOLOAD'!G2254</f>
        <v>0</v>
      </c>
      <c r="F2252" s="4" t="e">
        <f>_xll.BDP(D2252&amp;" equity",$F$1)</f>
        <v>#NAME?</v>
      </c>
      <c r="G2252" s="4" t="e">
        <f>_xll.BDP(D2252&amp;" equity",$G$1)</f>
        <v>#NAME?</v>
      </c>
      <c r="H2252" s="4" t="e">
        <f>_xll.BDP(D2252&amp;" equity",$H$1)</f>
        <v>#NAME?</v>
      </c>
      <c r="J2252" s="4">
        <f t="shared" si="35"/>
        <v>0</v>
      </c>
    </row>
    <row r="2253" ht="15" customHeight="1" s="4" customFormat="1">
      <c r="D2253" s="4">
        <f>'EZE Daily Holdings_AUTOLOAD'!G2255</f>
        <v>0</v>
      </c>
      <c r="F2253" s="4" t="e">
        <f>_xll.BDP(D2253&amp;" equity",$F$1)</f>
        <v>#NAME?</v>
      </c>
      <c r="G2253" s="4" t="e">
        <f>_xll.BDP(D2253&amp;" equity",$G$1)</f>
        <v>#NAME?</v>
      </c>
      <c r="H2253" s="4" t="e">
        <f>_xll.BDP(D2253&amp;" equity",$H$1)</f>
        <v>#NAME?</v>
      </c>
      <c r="J2253" s="4">
        <f t="shared" si="35"/>
        <v>0</v>
      </c>
    </row>
    <row r="2254" ht="15" customHeight="1" s="4" customFormat="1">
      <c r="D2254" s="4">
        <f>'EZE Daily Holdings_AUTOLOAD'!G2256</f>
        <v>0</v>
      </c>
      <c r="F2254" s="4" t="e">
        <f>_xll.BDP(D2254&amp;" equity",$F$1)</f>
        <v>#NAME?</v>
      </c>
      <c r="G2254" s="4" t="e">
        <f>_xll.BDP(D2254&amp;" equity",$G$1)</f>
        <v>#NAME?</v>
      </c>
      <c r="H2254" s="4" t="e">
        <f>_xll.BDP(D2254&amp;" equity",$H$1)</f>
        <v>#NAME?</v>
      </c>
      <c r="J2254" s="4">
        <f t="shared" si="35"/>
        <v>0</v>
      </c>
    </row>
    <row r="2255" ht="15" customHeight="1" s="4" customFormat="1">
      <c r="D2255" s="4">
        <f>'EZE Daily Holdings_AUTOLOAD'!G2257</f>
        <v>0</v>
      </c>
      <c r="F2255" s="4" t="e">
        <f>_xll.BDP(D2255&amp;" equity",$F$1)</f>
        <v>#NAME?</v>
      </c>
      <c r="G2255" s="4" t="e">
        <f>_xll.BDP(D2255&amp;" equity",$G$1)</f>
        <v>#NAME?</v>
      </c>
      <c r="H2255" s="4" t="e">
        <f>_xll.BDP(D2255&amp;" equity",$H$1)</f>
        <v>#NAME?</v>
      </c>
      <c r="J2255" s="4">
        <f t="shared" si="35"/>
        <v>0</v>
      </c>
    </row>
    <row r="2256" ht="15" customHeight="1" s="4" customFormat="1">
      <c r="D2256" s="4">
        <f>'EZE Daily Holdings_AUTOLOAD'!G2258</f>
        <v>0</v>
      </c>
      <c r="F2256" s="4" t="e">
        <f>_xll.BDP(D2256&amp;" equity",$F$1)</f>
        <v>#NAME?</v>
      </c>
      <c r="G2256" s="4" t="e">
        <f>_xll.BDP(D2256&amp;" equity",$G$1)</f>
        <v>#NAME?</v>
      </c>
      <c r="H2256" s="4" t="e">
        <f>_xll.BDP(D2256&amp;" equity",$H$1)</f>
        <v>#NAME?</v>
      </c>
      <c r="J2256" s="4">
        <f t="shared" si="35"/>
        <v>0</v>
      </c>
    </row>
    <row r="2257" ht="15" customHeight="1" s="4" customFormat="1">
      <c r="D2257" s="4">
        <f>'EZE Daily Holdings_AUTOLOAD'!G2259</f>
        <v>0</v>
      </c>
      <c r="F2257" s="4" t="e">
        <f>_xll.BDP(D2257&amp;" equity",$F$1)</f>
        <v>#NAME?</v>
      </c>
      <c r="G2257" s="4" t="e">
        <f>_xll.BDP(D2257&amp;" equity",$G$1)</f>
        <v>#NAME?</v>
      </c>
      <c r="H2257" s="4" t="e">
        <f>_xll.BDP(D2257&amp;" equity",$H$1)</f>
        <v>#NAME?</v>
      </c>
      <c r="J2257" s="4">
        <f t="shared" si="35"/>
        <v>0</v>
      </c>
    </row>
    <row r="2258" ht="15" customHeight="1" s="4" customFormat="1">
      <c r="D2258" s="4">
        <f>'EZE Daily Holdings_AUTOLOAD'!G2260</f>
        <v>0</v>
      </c>
      <c r="F2258" s="4" t="e">
        <f>_xll.BDP(D2258&amp;" equity",$F$1)</f>
        <v>#NAME?</v>
      </c>
      <c r="G2258" s="4" t="e">
        <f>_xll.BDP(D2258&amp;" equity",$G$1)</f>
        <v>#NAME?</v>
      </c>
      <c r="H2258" s="4" t="e">
        <f>_xll.BDP(D2258&amp;" equity",$H$1)</f>
        <v>#NAME?</v>
      </c>
      <c r="J2258" s="4">
        <f t="shared" si="35"/>
        <v>0</v>
      </c>
    </row>
    <row r="2259" ht="15" customHeight="1" s="4" customFormat="1">
      <c r="D2259" s="4">
        <f>'EZE Daily Holdings_AUTOLOAD'!G2261</f>
        <v>0</v>
      </c>
      <c r="F2259" s="4" t="e">
        <f>_xll.BDP(D2259&amp;" equity",$F$1)</f>
        <v>#NAME?</v>
      </c>
      <c r="G2259" s="4" t="e">
        <f>_xll.BDP(D2259&amp;" equity",$G$1)</f>
        <v>#NAME?</v>
      </c>
      <c r="H2259" s="4" t="e">
        <f>_xll.BDP(D2259&amp;" equity",$H$1)</f>
        <v>#NAME?</v>
      </c>
      <c r="J2259" s="4">
        <f t="shared" si="35"/>
        <v>0</v>
      </c>
    </row>
    <row r="2260" ht="15" customHeight="1" s="4" customFormat="1">
      <c r="D2260" s="4">
        <f>'EZE Daily Holdings_AUTOLOAD'!G2262</f>
        <v>0</v>
      </c>
      <c r="F2260" s="4" t="e">
        <f>_xll.BDP(D2260&amp;" equity",$F$1)</f>
        <v>#NAME?</v>
      </c>
      <c r="G2260" s="4" t="e">
        <f>_xll.BDP(D2260&amp;" equity",$G$1)</f>
        <v>#NAME?</v>
      </c>
      <c r="H2260" s="4" t="e">
        <f>_xll.BDP(D2260&amp;" equity",$H$1)</f>
        <v>#NAME?</v>
      </c>
      <c r="J2260" s="4">
        <f t="shared" si="35"/>
        <v>0</v>
      </c>
    </row>
    <row r="2261" ht="15" customHeight="1" s="4" customFormat="1">
      <c r="D2261" s="4">
        <f>'EZE Daily Holdings_AUTOLOAD'!G2263</f>
        <v>0</v>
      </c>
      <c r="F2261" s="4" t="e">
        <f>_xll.BDP(D2261&amp;" equity",$F$1)</f>
        <v>#NAME?</v>
      </c>
      <c r="G2261" s="4" t="e">
        <f>_xll.BDP(D2261&amp;" equity",$G$1)</f>
        <v>#NAME?</v>
      </c>
      <c r="H2261" s="4" t="e">
        <f>_xll.BDP(D2261&amp;" equity",$H$1)</f>
        <v>#NAME?</v>
      </c>
      <c r="J2261" s="4">
        <f t="shared" si="35"/>
        <v>0</v>
      </c>
    </row>
    <row r="2262" ht="15" customHeight="1" s="4" customFormat="1">
      <c r="D2262" s="4">
        <f>'EZE Daily Holdings_AUTOLOAD'!G2264</f>
        <v>0</v>
      </c>
      <c r="F2262" s="4" t="e">
        <f>_xll.BDP(D2262&amp;" equity",$F$1)</f>
        <v>#NAME?</v>
      </c>
      <c r="G2262" s="4" t="e">
        <f>_xll.BDP(D2262&amp;" equity",$G$1)</f>
        <v>#NAME?</v>
      </c>
      <c r="H2262" s="4" t="e">
        <f>_xll.BDP(D2262&amp;" equity",$H$1)</f>
        <v>#NAME?</v>
      </c>
      <c r="J2262" s="4">
        <f t="shared" si="35"/>
        <v>0</v>
      </c>
    </row>
    <row r="2263" ht="15" customHeight="1" s="4" customFormat="1">
      <c r="D2263" s="4">
        <f>'EZE Daily Holdings_AUTOLOAD'!G2265</f>
        <v>0</v>
      </c>
      <c r="F2263" s="4" t="e">
        <f>_xll.BDP(D2263&amp;" equity",$F$1)</f>
        <v>#NAME?</v>
      </c>
      <c r="G2263" s="4" t="e">
        <f>_xll.BDP(D2263&amp;" equity",$G$1)</f>
        <v>#NAME?</v>
      </c>
      <c r="H2263" s="4" t="e">
        <f>_xll.BDP(D2263&amp;" equity",$H$1)</f>
        <v>#NAME?</v>
      </c>
      <c r="J2263" s="4">
        <f t="shared" si="35"/>
        <v>0</v>
      </c>
    </row>
    <row r="2264" ht="15" customHeight="1" s="4" customFormat="1">
      <c r="D2264" s="4">
        <f>'EZE Daily Holdings_AUTOLOAD'!G2266</f>
        <v>0</v>
      </c>
      <c r="F2264" s="4" t="e">
        <f>_xll.BDP(D2264&amp;" equity",$F$1)</f>
        <v>#NAME?</v>
      </c>
      <c r="G2264" s="4" t="e">
        <f>_xll.BDP(D2264&amp;" equity",$G$1)</f>
        <v>#NAME?</v>
      </c>
      <c r="H2264" s="4" t="e">
        <f>_xll.BDP(D2264&amp;" equity",$H$1)</f>
        <v>#NAME?</v>
      </c>
      <c r="J2264" s="4">
        <f t="shared" si="35"/>
        <v>0</v>
      </c>
    </row>
    <row r="2265" ht="15" customHeight="1" s="4" customFormat="1">
      <c r="D2265" s="4">
        <f>'EZE Daily Holdings_AUTOLOAD'!G2267</f>
        <v>0</v>
      </c>
      <c r="F2265" s="4" t="e">
        <f>_xll.BDP(D2265&amp;" equity",$F$1)</f>
        <v>#NAME?</v>
      </c>
      <c r="G2265" s="4" t="e">
        <f>_xll.BDP(D2265&amp;" equity",$G$1)</f>
        <v>#NAME?</v>
      </c>
      <c r="H2265" s="4" t="e">
        <f>_xll.BDP(D2265&amp;" equity",$H$1)</f>
        <v>#NAME?</v>
      </c>
      <c r="J2265" s="4">
        <f t="shared" si="35"/>
        <v>0</v>
      </c>
    </row>
    <row r="2266" ht="15" customHeight="1" s="4" customFormat="1">
      <c r="D2266" s="4">
        <f>'EZE Daily Holdings_AUTOLOAD'!G2268</f>
        <v>0</v>
      </c>
      <c r="F2266" s="4" t="e">
        <f>_xll.BDP(D2266&amp;" equity",$F$1)</f>
        <v>#NAME?</v>
      </c>
      <c r="G2266" s="4" t="e">
        <f>_xll.BDP(D2266&amp;" equity",$G$1)</f>
        <v>#NAME?</v>
      </c>
      <c r="H2266" s="4" t="e">
        <f>_xll.BDP(D2266&amp;" equity",$H$1)</f>
        <v>#NAME?</v>
      </c>
      <c r="J2266" s="4">
        <f t="shared" si="35"/>
        <v>0</v>
      </c>
    </row>
    <row r="2267" ht="15" customHeight="1" s="4" customFormat="1">
      <c r="D2267" s="4">
        <f>'EZE Daily Holdings_AUTOLOAD'!G2269</f>
        <v>0</v>
      </c>
      <c r="F2267" s="4" t="e">
        <f>_xll.BDP(D2267&amp;" equity",$F$1)</f>
        <v>#NAME?</v>
      </c>
      <c r="G2267" s="4" t="e">
        <f>_xll.BDP(D2267&amp;" equity",$G$1)</f>
        <v>#NAME?</v>
      </c>
      <c r="H2267" s="4" t="e">
        <f>_xll.BDP(D2267&amp;" equity",$H$1)</f>
        <v>#NAME?</v>
      </c>
      <c r="J2267" s="4">
        <f t="shared" si="35"/>
        <v>0</v>
      </c>
    </row>
    <row r="2268" ht="15" customHeight="1" s="4" customFormat="1">
      <c r="D2268" s="4">
        <f>'EZE Daily Holdings_AUTOLOAD'!G2270</f>
        <v>0</v>
      </c>
      <c r="F2268" s="4" t="e">
        <f>_xll.BDP(D2268&amp;" equity",$F$1)</f>
        <v>#NAME?</v>
      </c>
      <c r="G2268" s="4" t="e">
        <f>_xll.BDP(D2268&amp;" equity",$G$1)</f>
        <v>#NAME?</v>
      </c>
      <c r="H2268" s="4" t="e">
        <f>_xll.BDP(D2268&amp;" equity",$H$1)</f>
        <v>#NAME?</v>
      </c>
      <c r="J2268" s="4">
        <f t="shared" si="35"/>
        <v>0</v>
      </c>
    </row>
    <row r="2269" ht="15" customHeight="1" s="4" customFormat="1">
      <c r="D2269" s="4">
        <f>'EZE Daily Holdings_AUTOLOAD'!G2271</f>
        <v>0</v>
      </c>
      <c r="F2269" s="4" t="e">
        <f>_xll.BDP(D2269&amp;" equity",$F$1)</f>
        <v>#NAME?</v>
      </c>
      <c r="G2269" s="4" t="e">
        <f>_xll.BDP(D2269&amp;" equity",$G$1)</f>
        <v>#NAME?</v>
      </c>
      <c r="H2269" s="4" t="e">
        <f>_xll.BDP(D2269&amp;" equity",$H$1)</f>
        <v>#NAME?</v>
      </c>
      <c r="J2269" s="4">
        <f t="shared" si="35"/>
        <v>0</v>
      </c>
    </row>
    <row r="2270" ht="15" customHeight="1" s="4" customFormat="1">
      <c r="D2270" s="4">
        <f>'EZE Daily Holdings_AUTOLOAD'!G2272</f>
        <v>0</v>
      </c>
      <c r="F2270" s="4" t="e">
        <f>_xll.BDP(D2270&amp;" equity",$F$1)</f>
        <v>#NAME?</v>
      </c>
      <c r="G2270" s="4" t="e">
        <f>_xll.BDP(D2270&amp;" equity",$G$1)</f>
        <v>#NAME?</v>
      </c>
      <c r="H2270" s="4" t="e">
        <f>_xll.BDP(D2270&amp;" equity",$H$1)</f>
        <v>#NAME?</v>
      </c>
      <c r="J2270" s="4">
        <f t="shared" si="35"/>
        <v>0</v>
      </c>
    </row>
    <row r="2271" ht="15" customHeight="1" s="4" customFormat="1">
      <c r="D2271" s="4">
        <f>'EZE Daily Holdings_AUTOLOAD'!G2273</f>
        <v>0</v>
      </c>
      <c r="F2271" s="4" t="e">
        <f>_xll.BDP(D2271&amp;" equity",$F$1)</f>
        <v>#NAME?</v>
      </c>
      <c r="G2271" s="4" t="e">
        <f>_xll.BDP(D2271&amp;" equity",$G$1)</f>
        <v>#NAME?</v>
      </c>
      <c r="H2271" s="4" t="e">
        <f>_xll.BDP(D2271&amp;" equity",$H$1)</f>
        <v>#NAME?</v>
      </c>
      <c r="J2271" s="4">
        <f t="shared" si="35"/>
        <v>0</v>
      </c>
    </row>
    <row r="2272" ht="15" customHeight="1" s="4" customFormat="1">
      <c r="D2272" s="4">
        <f>'EZE Daily Holdings_AUTOLOAD'!G2274</f>
        <v>0</v>
      </c>
      <c r="F2272" s="4" t="e">
        <f>_xll.BDP(D2272&amp;" equity",$F$1)</f>
        <v>#NAME?</v>
      </c>
      <c r="G2272" s="4" t="e">
        <f>_xll.BDP(D2272&amp;" equity",$G$1)</f>
        <v>#NAME?</v>
      </c>
      <c r="H2272" s="4" t="e">
        <f>_xll.BDP(D2272&amp;" equity",$H$1)</f>
        <v>#NAME?</v>
      </c>
      <c r="J2272" s="4">
        <f t="shared" si="35"/>
        <v>0</v>
      </c>
    </row>
    <row r="2273" ht="15" customHeight="1" s="4" customFormat="1">
      <c r="D2273" s="4">
        <f>'EZE Daily Holdings_AUTOLOAD'!G2275</f>
        <v>0</v>
      </c>
      <c r="F2273" s="4" t="e">
        <f>_xll.BDP(D2273&amp;" equity",$F$1)</f>
        <v>#NAME?</v>
      </c>
      <c r="G2273" s="4" t="e">
        <f>_xll.BDP(D2273&amp;" equity",$G$1)</f>
        <v>#NAME?</v>
      </c>
      <c r="H2273" s="4" t="e">
        <f>_xll.BDP(D2273&amp;" equity",$H$1)</f>
        <v>#NAME?</v>
      </c>
      <c r="J2273" s="4">
        <f t="shared" si="35"/>
        <v>0</v>
      </c>
    </row>
    <row r="2274" ht="15" customHeight="1" s="4" customFormat="1">
      <c r="D2274" s="4">
        <f>'EZE Daily Holdings_AUTOLOAD'!G2276</f>
        <v>0</v>
      </c>
      <c r="F2274" s="4" t="e">
        <f>_xll.BDP(D2274&amp;" equity",$F$1)</f>
        <v>#NAME?</v>
      </c>
      <c r="G2274" s="4" t="e">
        <f>_xll.BDP(D2274&amp;" equity",$G$1)</f>
        <v>#NAME?</v>
      </c>
      <c r="H2274" s="4" t="e">
        <f>_xll.BDP(D2274&amp;" equity",$H$1)</f>
        <v>#NAME?</v>
      </c>
      <c r="J2274" s="4">
        <f t="shared" si="35"/>
        <v>0</v>
      </c>
    </row>
    <row r="2275" ht="15" customHeight="1" s="4" customFormat="1">
      <c r="D2275" s="4">
        <f>'EZE Daily Holdings_AUTOLOAD'!G2277</f>
        <v>0</v>
      </c>
      <c r="F2275" s="4" t="e">
        <f>_xll.BDP(D2275&amp;" equity",$F$1)</f>
        <v>#NAME?</v>
      </c>
      <c r="G2275" s="4" t="e">
        <f>_xll.BDP(D2275&amp;" equity",$G$1)</f>
        <v>#NAME?</v>
      </c>
      <c r="H2275" s="4" t="e">
        <f>_xll.BDP(D2275&amp;" equity",$H$1)</f>
        <v>#NAME?</v>
      </c>
      <c r="J2275" s="4">
        <f t="shared" si="35"/>
        <v>0</v>
      </c>
    </row>
    <row r="2276" ht="15" customHeight="1" s="4" customFormat="1">
      <c r="D2276" s="4">
        <f>'EZE Daily Holdings_AUTOLOAD'!G2278</f>
        <v>0</v>
      </c>
      <c r="F2276" s="4" t="e">
        <f>_xll.BDP(D2276&amp;" equity",$F$1)</f>
        <v>#NAME?</v>
      </c>
      <c r="G2276" s="4" t="e">
        <f>_xll.BDP(D2276&amp;" equity",$G$1)</f>
        <v>#NAME?</v>
      </c>
      <c r="H2276" s="4" t="e">
        <f>_xll.BDP(D2276&amp;" equity",$H$1)</f>
        <v>#NAME?</v>
      </c>
      <c r="J2276" s="4">
        <f t="shared" si="35"/>
        <v>0</v>
      </c>
    </row>
    <row r="2277" ht="15" customHeight="1" s="4" customFormat="1">
      <c r="D2277" s="4">
        <f>'EZE Daily Holdings_AUTOLOAD'!G2279</f>
        <v>0</v>
      </c>
      <c r="F2277" s="4" t="e">
        <f>_xll.BDP(D2277&amp;" equity",$F$1)</f>
        <v>#NAME?</v>
      </c>
      <c r="G2277" s="4" t="e">
        <f>_xll.BDP(D2277&amp;" equity",$G$1)</f>
        <v>#NAME?</v>
      </c>
      <c r="H2277" s="4" t="e">
        <f>_xll.BDP(D2277&amp;" equity",$H$1)</f>
        <v>#NAME?</v>
      </c>
      <c r="J2277" s="4">
        <f t="shared" si="35"/>
        <v>0</v>
      </c>
    </row>
    <row r="2278" ht="15" customHeight="1" s="4" customFormat="1">
      <c r="D2278" s="4">
        <f>'EZE Daily Holdings_AUTOLOAD'!G2280</f>
        <v>0</v>
      </c>
      <c r="F2278" s="4" t="e">
        <f>_xll.BDP(D2278&amp;" equity",$F$1)</f>
        <v>#NAME?</v>
      </c>
      <c r="G2278" s="4" t="e">
        <f>_xll.BDP(D2278&amp;" equity",$G$1)</f>
        <v>#NAME?</v>
      </c>
      <c r="H2278" s="4" t="e">
        <f>_xll.BDP(D2278&amp;" equity",$H$1)</f>
        <v>#NAME?</v>
      </c>
      <c r="J2278" s="4">
        <f t="shared" si="35"/>
        <v>0</v>
      </c>
    </row>
    <row r="2279" ht="15" customHeight="1" s="4" customFormat="1">
      <c r="D2279" s="4">
        <f>'EZE Daily Holdings_AUTOLOAD'!G2281</f>
        <v>0</v>
      </c>
      <c r="F2279" s="4" t="e">
        <f>_xll.BDP(D2279&amp;" equity",$F$1)</f>
        <v>#NAME?</v>
      </c>
      <c r="G2279" s="4" t="e">
        <f>_xll.BDP(D2279&amp;" equity",$G$1)</f>
        <v>#NAME?</v>
      </c>
      <c r="H2279" s="4" t="e">
        <f>_xll.BDP(D2279&amp;" equity",$H$1)</f>
        <v>#NAME?</v>
      </c>
      <c r="J2279" s="4">
        <f t="shared" si="35"/>
        <v>0</v>
      </c>
    </row>
    <row r="2280" ht="15" customHeight="1" s="4" customFormat="1">
      <c r="D2280" s="4">
        <f>'EZE Daily Holdings_AUTOLOAD'!G2282</f>
        <v>0</v>
      </c>
      <c r="F2280" s="4" t="e">
        <f>_xll.BDP(D2280&amp;" equity",$F$1)</f>
        <v>#NAME?</v>
      </c>
      <c r="G2280" s="4" t="e">
        <f>_xll.BDP(D2280&amp;" equity",$G$1)</f>
        <v>#NAME?</v>
      </c>
      <c r="H2280" s="4" t="e">
        <f>_xll.BDP(D2280&amp;" equity",$H$1)</f>
        <v>#NAME?</v>
      </c>
      <c r="J2280" s="4">
        <f t="shared" si="35"/>
        <v>0</v>
      </c>
    </row>
    <row r="2281" ht="15" customHeight="1" s="4" customFormat="1">
      <c r="D2281" s="4">
        <f>'EZE Daily Holdings_AUTOLOAD'!G2283</f>
        <v>0</v>
      </c>
      <c r="F2281" s="4" t="e">
        <f>_xll.BDP(D2281&amp;" equity",$F$1)</f>
        <v>#NAME?</v>
      </c>
      <c r="G2281" s="4" t="e">
        <f>_xll.BDP(D2281&amp;" equity",$G$1)</f>
        <v>#NAME?</v>
      </c>
      <c r="H2281" s="4" t="e">
        <f>_xll.BDP(D2281&amp;" equity",$H$1)</f>
        <v>#NAME?</v>
      </c>
      <c r="J2281" s="4">
        <f t="shared" si="35"/>
        <v>0</v>
      </c>
    </row>
    <row r="2282" ht="15" customHeight="1" s="4" customFormat="1">
      <c r="D2282" s="4">
        <f>'EZE Daily Holdings_AUTOLOAD'!G2284</f>
        <v>0</v>
      </c>
      <c r="F2282" s="4" t="e">
        <f>_xll.BDP(D2282&amp;" equity",$F$1)</f>
        <v>#NAME?</v>
      </c>
      <c r="G2282" s="4" t="e">
        <f>_xll.BDP(D2282&amp;" equity",$G$1)</f>
        <v>#NAME?</v>
      </c>
      <c r="H2282" s="4" t="e">
        <f>_xll.BDP(D2282&amp;" equity",$H$1)</f>
        <v>#NAME?</v>
      </c>
      <c r="J2282" s="4">
        <f t="shared" si="35"/>
        <v>0</v>
      </c>
    </row>
    <row r="2283" ht="15" customHeight="1" s="4" customFormat="1">
      <c r="D2283" s="4">
        <f>'EZE Daily Holdings_AUTOLOAD'!G2285</f>
        <v>0</v>
      </c>
      <c r="F2283" s="4" t="e">
        <f>_xll.BDP(D2283&amp;" equity",$F$1)</f>
        <v>#NAME?</v>
      </c>
      <c r="G2283" s="4" t="e">
        <f>_xll.BDP(D2283&amp;" equity",$G$1)</f>
        <v>#NAME?</v>
      </c>
      <c r="H2283" s="4" t="e">
        <f>_xll.BDP(D2283&amp;" equity",$H$1)</f>
        <v>#NAME?</v>
      </c>
      <c r="J2283" s="4">
        <f t="shared" si="35"/>
        <v>0</v>
      </c>
    </row>
    <row r="2284" ht="15" customHeight="1" s="4" customFormat="1">
      <c r="D2284" s="4">
        <f>'EZE Daily Holdings_AUTOLOAD'!G2286</f>
        <v>0</v>
      </c>
      <c r="F2284" s="4" t="e">
        <f>_xll.BDP(D2284&amp;" equity",$F$1)</f>
        <v>#NAME?</v>
      </c>
      <c r="G2284" s="4" t="e">
        <f>_xll.BDP(D2284&amp;" equity",$G$1)</f>
        <v>#NAME?</v>
      </c>
      <c r="H2284" s="4" t="e">
        <f>_xll.BDP(D2284&amp;" equity",$H$1)</f>
        <v>#NAME?</v>
      </c>
      <c r="J2284" s="4">
        <f t="shared" si="35"/>
        <v>0</v>
      </c>
    </row>
    <row r="2285" ht="15" customHeight="1" s="4" customFormat="1">
      <c r="D2285" s="4">
        <f>'EZE Daily Holdings_AUTOLOAD'!G2287</f>
        <v>0</v>
      </c>
      <c r="F2285" s="4" t="e">
        <f>_xll.BDP(D2285&amp;" equity",$F$1)</f>
        <v>#NAME?</v>
      </c>
      <c r="G2285" s="4" t="e">
        <f>_xll.BDP(D2285&amp;" equity",$G$1)</f>
        <v>#NAME?</v>
      </c>
      <c r="H2285" s="4" t="e">
        <f>_xll.BDP(D2285&amp;" equity",$H$1)</f>
        <v>#NAME?</v>
      </c>
      <c r="J2285" s="4">
        <f t="shared" si="35"/>
        <v>0</v>
      </c>
    </row>
    <row r="2286" ht="15" customHeight="1" s="4" customFormat="1">
      <c r="D2286" s="4">
        <f>'EZE Daily Holdings_AUTOLOAD'!G2288</f>
        <v>0</v>
      </c>
      <c r="F2286" s="4" t="e">
        <f>_xll.BDP(D2286&amp;" equity",$F$1)</f>
        <v>#NAME?</v>
      </c>
      <c r="G2286" s="4" t="e">
        <f>_xll.BDP(D2286&amp;" equity",$G$1)</f>
        <v>#NAME?</v>
      </c>
      <c r="H2286" s="4" t="e">
        <f>_xll.BDP(D2286&amp;" equity",$H$1)</f>
        <v>#NAME?</v>
      </c>
      <c r="J2286" s="4">
        <f t="shared" si="35"/>
        <v>0</v>
      </c>
    </row>
    <row r="2287" ht="15" customHeight="1" s="4" customFormat="1">
      <c r="D2287" s="4">
        <f>'EZE Daily Holdings_AUTOLOAD'!G2289</f>
        <v>0</v>
      </c>
      <c r="F2287" s="4" t="e">
        <f>_xll.BDP(D2287&amp;" equity",$F$1)</f>
        <v>#NAME?</v>
      </c>
      <c r="G2287" s="4" t="e">
        <f>_xll.BDP(D2287&amp;" equity",$G$1)</f>
        <v>#NAME?</v>
      </c>
      <c r="H2287" s="4" t="e">
        <f>_xll.BDP(D2287&amp;" equity",$H$1)</f>
        <v>#NAME?</v>
      </c>
      <c r="J2287" s="4">
        <f t="shared" si="35"/>
        <v>0</v>
      </c>
    </row>
    <row r="2288" ht="15" customHeight="1" s="4" customFormat="1">
      <c r="D2288" s="4">
        <f>'EZE Daily Holdings_AUTOLOAD'!G2290</f>
        <v>0</v>
      </c>
      <c r="F2288" s="4" t="e">
        <f>_xll.BDP(D2288&amp;" equity",$F$1)</f>
        <v>#NAME?</v>
      </c>
      <c r="G2288" s="4" t="e">
        <f>_xll.BDP(D2288&amp;" equity",$G$1)</f>
        <v>#NAME?</v>
      </c>
      <c r="H2288" s="4" t="e">
        <f>_xll.BDP(D2288&amp;" equity",$H$1)</f>
        <v>#NAME?</v>
      </c>
      <c r="J2288" s="4">
        <f t="shared" si="35"/>
        <v>0</v>
      </c>
    </row>
    <row r="2289" ht="15" customHeight="1" s="4" customFormat="1">
      <c r="D2289" s="4">
        <f>'EZE Daily Holdings_AUTOLOAD'!G2291</f>
        <v>0</v>
      </c>
      <c r="F2289" s="4" t="e">
        <f>_xll.BDP(D2289&amp;" equity",$F$1)</f>
        <v>#NAME?</v>
      </c>
      <c r="G2289" s="4" t="e">
        <f>_xll.BDP(D2289&amp;" equity",$G$1)</f>
        <v>#NAME?</v>
      </c>
      <c r="H2289" s="4" t="e">
        <f>_xll.BDP(D2289&amp;" equity",$H$1)</f>
        <v>#NAME?</v>
      </c>
      <c r="J2289" s="4">
        <f t="shared" si="35"/>
        <v>0</v>
      </c>
    </row>
    <row r="2290" ht="15" customHeight="1" s="4" customFormat="1">
      <c r="D2290" s="4">
        <f>'EZE Daily Holdings_AUTOLOAD'!G2292</f>
        <v>0</v>
      </c>
      <c r="F2290" s="4" t="e">
        <f>_xll.BDP(D2290&amp;" equity",$F$1)</f>
        <v>#NAME?</v>
      </c>
      <c r="G2290" s="4" t="e">
        <f>_xll.BDP(D2290&amp;" equity",$G$1)</f>
        <v>#NAME?</v>
      </c>
      <c r="H2290" s="4" t="e">
        <f>_xll.BDP(D2290&amp;" equity",$H$1)</f>
        <v>#NAME?</v>
      </c>
      <c r="J2290" s="4">
        <f t="shared" si="35"/>
        <v>0</v>
      </c>
    </row>
    <row r="2291" ht="15" customHeight="1" s="4" customFormat="1">
      <c r="D2291" s="4">
        <f>'EZE Daily Holdings_AUTOLOAD'!G2293</f>
        <v>0</v>
      </c>
      <c r="F2291" s="4" t="e">
        <f>_xll.BDP(D2291&amp;" equity",$F$1)</f>
        <v>#NAME?</v>
      </c>
      <c r="G2291" s="4" t="e">
        <f>_xll.BDP(D2291&amp;" equity",$G$1)</f>
        <v>#NAME?</v>
      </c>
      <c r="H2291" s="4" t="e">
        <f>_xll.BDP(D2291&amp;" equity",$H$1)</f>
        <v>#NAME?</v>
      </c>
      <c r="J2291" s="4">
        <f t="shared" si="35"/>
        <v>0</v>
      </c>
    </row>
    <row r="2292" ht="15" customHeight="1" s="4" customFormat="1">
      <c r="D2292" s="4">
        <f>'EZE Daily Holdings_AUTOLOAD'!G2294</f>
        <v>0</v>
      </c>
      <c r="F2292" s="4" t="e">
        <f>_xll.BDP(D2292&amp;" equity",$F$1)</f>
        <v>#NAME?</v>
      </c>
      <c r="G2292" s="4" t="e">
        <f>_xll.BDP(D2292&amp;" equity",$G$1)</f>
        <v>#NAME?</v>
      </c>
      <c r="H2292" s="4" t="e">
        <f>_xll.BDP(D2292&amp;" equity",$H$1)</f>
        <v>#NAME?</v>
      </c>
      <c r="J2292" s="4">
        <f t="shared" si="35"/>
        <v>0</v>
      </c>
    </row>
    <row r="2293" ht="15" customHeight="1" s="4" customFormat="1">
      <c r="D2293" s="4">
        <f>'EZE Daily Holdings_AUTOLOAD'!G2295</f>
        <v>0</v>
      </c>
      <c r="F2293" s="4" t="e">
        <f>_xll.BDP(D2293&amp;" equity",$F$1)</f>
        <v>#NAME?</v>
      </c>
      <c r="G2293" s="4" t="e">
        <f>_xll.BDP(D2293&amp;" equity",$G$1)</f>
        <v>#NAME?</v>
      </c>
      <c r="H2293" s="4" t="e">
        <f>_xll.BDP(D2293&amp;" equity",$H$1)</f>
        <v>#NAME?</v>
      </c>
      <c r="J2293" s="4">
        <f t="shared" si="35"/>
        <v>0</v>
      </c>
    </row>
    <row r="2294" ht="15" customHeight="1" s="4" customFormat="1">
      <c r="D2294" s="4">
        <f>'EZE Daily Holdings_AUTOLOAD'!G2296</f>
        <v>0</v>
      </c>
      <c r="F2294" s="4" t="e">
        <f>_xll.BDP(D2294&amp;" equity",$F$1)</f>
        <v>#NAME?</v>
      </c>
      <c r="G2294" s="4" t="e">
        <f>_xll.BDP(D2294&amp;" equity",$G$1)</f>
        <v>#NAME?</v>
      </c>
      <c r="H2294" s="4" t="e">
        <f>_xll.BDP(D2294&amp;" equity",$H$1)</f>
        <v>#NAME?</v>
      </c>
      <c r="J2294" s="4">
        <f t="shared" si="35"/>
        <v>0</v>
      </c>
    </row>
    <row r="2295" ht="15" customHeight="1" s="4" customFormat="1">
      <c r="D2295" s="4">
        <f>'EZE Daily Holdings_AUTOLOAD'!G2297</f>
        <v>0</v>
      </c>
      <c r="F2295" s="4" t="e">
        <f>_xll.BDP(D2295&amp;" equity",$F$1)</f>
        <v>#NAME?</v>
      </c>
      <c r="G2295" s="4" t="e">
        <f>_xll.BDP(D2295&amp;" equity",$G$1)</f>
        <v>#NAME?</v>
      </c>
      <c r="H2295" s="4" t="e">
        <f>_xll.BDP(D2295&amp;" equity",$H$1)</f>
        <v>#NAME?</v>
      </c>
      <c r="J2295" s="4">
        <f t="shared" si="35"/>
        <v>0</v>
      </c>
    </row>
    <row r="2296" ht="15" customHeight="1" s="4" customFormat="1">
      <c r="D2296" s="4">
        <f>'EZE Daily Holdings_AUTOLOAD'!G2298</f>
        <v>0</v>
      </c>
      <c r="F2296" s="4" t="e">
        <f>_xll.BDP(D2296&amp;" equity",$F$1)</f>
        <v>#NAME?</v>
      </c>
      <c r="G2296" s="4" t="e">
        <f>_xll.BDP(D2296&amp;" equity",$G$1)</f>
        <v>#NAME?</v>
      </c>
      <c r="H2296" s="4" t="e">
        <f>_xll.BDP(D2296&amp;" equity",$H$1)</f>
        <v>#NAME?</v>
      </c>
      <c r="J2296" s="4">
        <f t="shared" si="35"/>
        <v>0</v>
      </c>
    </row>
    <row r="2297" ht="15" customHeight="1" s="4" customFormat="1">
      <c r="D2297" s="4">
        <f>'EZE Daily Holdings_AUTOLOAD'!G2299</f>
        <v>0</v>
      </c>
      <c r="F2297" s="4" t="e">
        <f>_xll.BDP(D2297&amp;" equity",$F$1)</f>
        <v>#NAME?</v>
      </c>
      <c r="G2297" s="4" t="e">
        <f>_xll.BDP(D2297&amp;" equity",$G$1)</f>
        <v>#NAME?</v>
      </c>
      <c r="H2297" s="4" t="e">
        <f>_xll.BDP(D2297&amp;" equity",$H$1)</f>
        <v>#NAME?</v>
      </c>
      <c r="J2297" s="4">
        <f t="shared" si="35"/>
        <v>0</v>
      </c>
    </row>
    <row r="2298" ht="15" customHeight="1" s="4" customFormat="1">
      <c r="D2298" s="4">
        <f>'EZE Daily Holdings_AUTOLOAD'!G2300</f>
        <v>0</v>
      </c>
      <c r="F2298" s="4" t="e">
        <f>_xll.BDP(D2298&amp;" equity",$F$1)</f>
        <v>#NAME?</v>
      </c>
      <c r="G2298" s="4" t="e">
        <f>_xll.BDP(D2298&amp;" equity",$G$1)</f>
        <v>#NAME?</v>
      </c>
      <c r="H2298" s="4" t="e">
        <f>_xll.BDP(D2298&amp;" equity",$H$1)</f>
        <v>#NAME?</v>
      </c>
      <c r="J2298" s="4">
        <f t="shared" si="35"/>
        <v>0</v>
      </c>
    </row>
    <row r="2299" ht="15" customHeight="1" s="4" customFormat="1">
      <c r="D2299" s="4">
        <f>'EZE Daily Holdings_AUTOLOAD'!G2301</f>
        <v>0</v>
      </c>
      <c r="F2299" s="4" t="e">
        <f>_xll.BDP(D2299&amp;" equity",$F$1)</f>
        <v>#NAME?</v>
      </c>
      <c r="G2299" s="4" t="e">
        <f>_xll.BDP(D2299&amp;" equity",$G$1)</f>
        <v>#NAME?</v>
      </c>
      <c r="H2299" s="4" t="e">
        <f>_xll.BDP(D2299&amp;" equity",$H$1)</f>
        <v>#NAME?</v>
      </c>
      <c r="J2299" s="4">
        <f t="shared" si="35"/>
        <v>0</v>
      </c>
    </row>
    <row r="2300" ht="15" customHeight="1" s="4" customFormat="1">
      <c r="D2300" s="4">
        <f>'EZE Daily Holdings_AUTOLOAD'!G2302</f>
        <v>0</v>
      </c>
      <c r="F2300" s="4" t="e">
        <f>_xll.BDP(D2300&amp;" equity",$F$1)</f>
        <v>#NAME?</v>
      </c>
      <c r="G2300" s="4" t="e">
        <f>_xll.BDP(D2300&amp;" equity",$G$1)</f>
        <v>#NAME?</v>
      </c>
      <c r="H2300" s="4" t="e">
        <f>_xll.BDP(D2300&amp;" equity",$H$1)</f>
        <v>#NAME?</v>
      </c>
      <c r="J2300" s="4">
        <f t="shared" si="35"/>
        <v>0</v>
      </c>
    </row>
    <row r="2301" ht="15" customHeight="1" s="4" customFormat="1">
      <c r="D2301" s="4">
        <f>'EZE Daily Holdings_AUTOLOAD'!G2303</f>
        <v>0</v>
      </c>
      <c r="F2301" s="4" t="e">
        <f>_xll.BDP(D2301&amp;" equity",$F$1)</f>
        <v>#NAME?</v>
      </c>
      <c r="G2301" s="4" t="e">
        <f>_xll.BDP(D2301&amp;" equity",$G$1)</f>
        <v>#NAME?</v>
      </c>
      <c r="H2301" s="4" t="e">
        <f>_xll.BDP(D2301&amp;" equity",$H$1)</f>
        <v>#NAME?</v>
      </c>
      <c r="J2301" s="4">
        <f t="shared" si="35"/>
        <v>0</v>
      </c>
    </row>
    <row r="2302" ht="15" customHeight="1" s="4" customFormat="1">
      <c r="D2302" s="4">
        <f>'EZE Daily Holdings_AUTOLOAD'!G2304</f>
        <v>0</v>
      </c>
      <c r="F2302" s="4" t="e">
        <f>_xll.BDP(D2302&amp;" equity",$F$1)</f>
        <v>#NAME?</v>
      </c>
      <c r="G2302" s="4" t="e">
        <f>_xll.BDP(D2302&amp;" equity",$G$1)</f>
        <v>#NAME?</v>
      </c>
      <c r="H2302" s="4" t="e">
        <f>_xll.BDP(D2302&amp;" equity",$H$1)</f>
        <v>#NAME?</v>
      </c>
      <c r="J2302" s="4">
        <f t="shared" si="35"/>
        <v>0</v>
      </c>
    </row>
    <row r="2303" ht="15" customHeight="1" s="4" customFormat="1">
      <c r="D2303" s="4">
        <f>'EZE Daily Holdings_AUTOLOAD'!G2305</f>
        <v>0</v>
      </c>
      <c r="F2303" s="4" t="e">
        <f>_xll.BDP(D2303&amp;" equity",$F$1)</f>
        <v>#NAME?</v>
      </c>
      <c r="G2303" s="4" t="e">
        <f>_xll.BDP(D2303&amp;" equity",$G$1)</f>
        <v>#NAME?</v>
      </c>
      <c r="H2303" s="4" t="e">
        <f>_xll.BDP(D2303&amp;" equity",$H$1)</f>
        <v>#NAME?</v>
      </c>
      <c r="J2303" s="4">
        <f t="shared" si="35"/>
        <v>0</v>
      </c>
    </row>
    <row r="2304" ht="15" customHeight="1" s="4" customFormat="1">
      <c r="D2304" s="4">
        <f>'EZE Daily Holdings_AUTOLOAD'!G2306</f>
        <v>0</v>
      </c>
      <c r="F2304" s="4" t="e">
        <f>_xll.BDP(D2304&amp;" equity",$F$1)</f>
        <v>#NAME?</v>
      </c>
      <c r="G2304" s="4" t="e">
        <f>_xll.BDP(D2304&amp;" equity",$G$1)</f>
        <v>#NAME?</v>
      </c>
      <c r="H2304" s="4" t="e">
        <f>_xll.BDP(D2304&amp;" equity",$H$1)</f>
        <v>#NAME?</v>
      </c>
      <c r="J2304" s="4">
        <f t="shared" si="35"/>
        <v>0</v>
      </c>
    </row>
    <row r="2305" ht="15" customHeight="1" s="4" customFormat="1">
      <c r="D2305" s="4">
        <f>'EZE Daily Holdings_AUTOLOAD'!G2307</f>
        <v>0</v>
      </c>
      <c r="F2305" s="4" t="e">
        <f>_xll.BDP(D2305&amp;" equity",$F$1)</f>
        <v>#NAME?</v>
      </c>
      <c r="G2305" s="4" t="e">
        <f>_xll.BDP(D2305&amp;" equity",$G$1)</f>
        <v>#NAME?</v>
      </c>
      <c r="H2305" s="4" t="e">
        <f>_xll.BDP(D2305&amp;" equity",$H$1)</f>
        <v>#NAME?</v>
      </c>
      <c r="J2305" s="4">
        <f t="shared" si="35"/>
        <v>0</v>
      </c>
    </row>
    <row r="2306" ht="15" customHeight="1" s="4" customFormat="1">
      <c r="D2306" s="4">
        <f>'EZE Daily Holdings_AUTOLOAD'!G2308</f>
        <v>0</v>
      </c>
      <c r="F2306" s="4" t="e">
        <f>_xll.BDP(D2306&amp;" equity",$F$1)</f>
        <v>#NAME?</v>
      </c>
      <c r="G2306" s="4" t="e">
        <f>_xll.BDP(D2306&amp;" equity",$G$1)</f>
        <v>#NAME?</v>
      </c>
      <c r="H2306" s="4" t="e">
        <f>_xll.BDP(D2306&amp;" equity",$H$1)</f>
        <v>#NAME?</v>
      </c>
      <c r="J2306" s="4">
        <f t="shared" si="35"/>
        <v>0</v>
      </c>
    </row>
    <row r="2307" ht="15" customHeight="1" s="4" customFormat="1">
      <c r="D2307" s="4">
        <f>'EZE Daily Holdings_AUTOLOAD'!G2309</f>
        <v>0</v>
      </c>
      <c r="F2307" s="4" t="e">
        <f>_xll.BDP(D2307&amp;" equity",$F$1)</f>
        <v>#NAME?</v>
      </c>
      <c r="G2307" s="4" t="e">
        <f>_xll.BDP(D2307&amp;" equity",$G$1)</f>
        <v>#NAME?</v>
      </c>
      <c r="H2307" s="4" t="e">
        <f>_xll.BDP(D2307&amp;" equity",$H$1)</f>
        <v>#NAME?</v>
      </c>
      <c r="J2307" s="4">
        <f ref="J2307:J2370" t="shared" si="36">D2307</f>
        <v>0</v>
      </c>
    </row>
    <row r="2308" ht="15" customHeight="1" s="4" customFormat="1">
      <c r="D2308" s="4">
        <f>'EZE Daily Holdings_AUTOLOAD'!G2310</f>
        <v>0</v>
      </c>
      <c r="F2308" s="4" t="e">
        <f>_xll.BDP(D2308&amp;" equity",$F$1)</f>
        <v>#NAME?</v>
      </c>
      <c r="G2308" s="4" t="e">
        <f>_xll.BDP(D2308&amp;" equity",$G$1)</f>
        <v>#NAME?</v>
      </c>
      <c r="H2308" s="4" t="e">
        <f>_xll.BDP(D2308&amp;" equity",$H$1)</f>
        <v>#NAME?</v>
      </c>
      <c r="J2308" s="4">
        <f t="shared" si="36"/>
        <v>0</v>
      </c>
    </row>
    <row r="2309" ht="15" customHeight="1" s="4" customFormat="1">
      <c r="D2309" s="4">
        <f>'EZE Daily Holdings_AUTOLOAD'!G2311</f>
        <v>0</v>
      </c>
      <c r="F2309" s="4" t="e">
        <f>_xll.BDP(D2309&amp;" equity",$F$1)</f>
        <v>#NAME?</v>
      </c>
      <c r="G2309" s="4" t="e">
        <f>_xll.BDP(D2309&amp;" equity",$G$1)</f>
        <v>#NAME?</v>
      </c>
      <c r="H2309" s="4" t="e">
        <f>_xll.BDP(D2309&amp;" equity",$H$1)</f>
        <v>#NAME?</v>
      </c>
      <c r="J2309" s="4">
        <f t="shared" si="36"/>
        <v>0</v>
      </c>
    </row>
    <row r="2310" ht="15" customHeight="1" s="4" customFormat="1">
      <c r="D2310" s="4">
        <f>'EZE Daily Holdings_AUTOLOAD'!G2312</f>
        <v>0</v>
      </c>
      <c r="F2310" s="4" t="e">
        <f>_xll.BDP(D2310&amp;" equity",$F$1)</f>
        <v>#NAME?</v>
      </c>
      <c r="G2310" s="4" t="e">
        <f>_xll.BDP(D2310&amp;" equity",$G$1)</f>
        <v>#NAME?</v>
      </c>
      <c r="H2310" s="4" t="e">
        <f>_xll.BDP(D2310&amp;" equity",$H$1)</f>
        <v>#NAME?</v>
      </c>
      <c r="J2310" s="4">
        <f t="shared" si="36"/>
        <v>0</v>
      </c>
    </row>
    <row r="2311" ht="15" customHeight="1" s="4" customFormat="1">
      <c r="D2311" s="4">
        <f>'EZE Daily Holdings_AUTOLOAD'!G2313</f>
        <v>0</v>
      </c>
      <c r="F2311" s="4" t="e">
        <f>_xll.BDP(D2311&amp;" equity",$F$1)</f>
        <v>#NAME?</v>
      </c>
      <c r="G2311" s="4" t="e">
        <f>_xll.BDP(D2311&amp;" equity",$G$1)</f>
        <v>#NAME?</v>
      </c>
      <c r="H2311" s="4" t="e">
        <f>_xll.BDP(D2311&amp;" equity",$H$1)</f>
        <v>#NAME?</v>
      </c>
      <c r="J2311" s="4">
        <f t="shared" si="36"/>
        <v>0</v>
      </c>
    </row>
    <row r="2312" ht="15" customHeight="1" s="4" customFormat="1">
      <c r="D2312" s="4">
        <f>'EZE Daily Holdings_AUTOLOAD'!G2314</f>
        <v>0</v>
      </c>
      <c r="F2312" s="4" t="e">
        <f>_xll.BDP(D2312&amp;" equity",$F$1)</f>
        <v>#NAME?</v>
      </c>
      <c r="G2312" s="4" t="e">
        <f>_xll.BDP(D2312&amp;" equity",$G$1)</f>
        <v>#NAME?</v>
      </c>
      <c r="H2312" s="4" t="e">
        <f>_xll.BDP(D2312&amp;" equity",$H$1)</f>
        <v>#NAME?</v>
      </c>
      <c r="J2312" s="4">
        <f t="shared" si="36"/>
        <v>0</v>
      </c>
    </row>
    <row r="2313" ht="15" customHeight="1" s="4" customFormat="1">
      <c r="D2313" s="4">
        <f>'EZE Daily Holdings_AUTOLOAD'!G2315</f>
        <v>0</v>
      </c>
      <c r="F2313" s="4" t="e">
        <f>_xll.BDP(D2313&amp;" equity",$F$1)</f>
        <v>#NAME?</v>
      </c>
      <c r="G2313" s="4" t="e">
        <f>_xll.BDP(D2313&amp;" equity",$G$1)</f>
        <v>#NAME?</v>
      </c>
      <c r="H2313" s="4" t="e">
        <f>_xll.BDP(D2313&amp;" equity",$H$1)</f>
        <v>#NAME?</v>
      </c>
      <c r="J2313" s="4">
        <f t="shared" si="36"/>
        <v>0</v>
      </c>
    </row>
    <row r="2314" ht="15" customHeight="1" s="4" customFormat="1">
      <c r="D2314" s="4">
        <f>'EZE Daily Holdings_AUTOLOAD'!G2316</f>
        <v>0</v>
      </c>
      <c r="F2314" s="4" t="e">
        <f>_xll.BDP(D2314&amp;" equity",$F$1)</f>
        <v>#NAME?</v>
      </c>
      <c r="G2314" s="4" t="e">
        <f>_xll.BDP(D2314&amp;" equity",$G$1)</f>
        <v>#NAME?</v>
      </c>
      <c r="H2314" s="4" t="e">
        <f>_xll.BDP(D2314&amp;" equity",$H$1)</f>
        <v>#NAME?</v>
      </c>
      <c r="J2314" s="4">
        <f t="shared" si="36"/>
        <v>0</v>
      </c>
    </row>
    <row r="2315" ht="15" customHeight="1" s="4" customFormat="1">
      <c r="D2315" s="4">
        <f>'EZE Daily Holdings_AUTOLOAD'!G2317</f>
        <v>0</v>
      </c>
      <c r="F2315" s="4" t="e">
        <f>_xll.BDP(D2315&amp;" equity",$F$1)</f>
        <v>#NAME?</v>
      </c>
      <c r="G2315" s="4" t="e">
        <f>_xll.BDP(D2315&amp;" equity",$G$1)</f>
        <v>#NAME?</v>
      </c>
      <c r="H2315" s="4" t="e">
        <f>_xll.BDP(D2315&amp;" equity",$H$1)</f>
        <v>#NAME?</v>
      </c>
      <c r="J2315" s="4">
        <f t="shared" si="36"/>
        <v>0</v>
      </c>
    </row>
    <row r="2316" ht="15" customHeight="1" s="4" customFormat="1">
      <c r="D2316" s="4">
        <f>'EZE Daily Holdings_AUTOLOAD'!G2318</f>
        <v>0</v>
      </c>
      <c r="F2316" s="4" t="e">
        <f>_xll.BDP(D2316&amp;" equity",$F$1)</f>
        <v>#NAME?</v>
      </c>
      <c r="G2316" s="4" t="e">
        <f>_xll.BDP(D2316&amp;" equity",$G$1)</f>
        <v>#NAME?</v>
      </c>
      <c r="H2316" s="4" t="e">
        <f>_xll.BDP(D2316&amp;" equity",$H$1)</f>
        <v>#NAME?</v>
      </c>
      <c r="J2316" s="4">
        <f t="shared" si="36"/>
        <v>0</v>
      </c>
    </row>
    <row r="2317" ht="15" customHeight="1" s="4" customFormat="1">
      <c r="D2317" s="4">
        <f>'EZE Daily Holdings_AUTOLOAD'!G2319</f>
        <v>0</v>
      </c>
      <c r="F2317" s="4" t="e">
        <f>_xll.BDP(D2317&amp;" equity",$F$1)</f>
        <v>#NAME?</v>
      </c>
      <c r="G2317" s="4" t="e">
        <f>_xll.BDP(D2317&amp;" equity",$G$1)</f>
        <v>#NAME?</v>
      </c>
      <c r="H2317" s="4" t="e">
        <f>_xll.BDP(D2317&amp;" equity",$H$1)</f>
        <v>#NAME?</v>
      </c>
      <c r="J2317" s="4">
        <f t="shared" si="36"/>
        <v>0</v>
      </c>
    </row>
    <row r="2318" ht="15" customHeight="1" s="4" customFormat="1">
      <c r="D2318" s="4">
        <f>'EZE Daily Holdings_AUTOLOAD'!G2320</f>
        <v>0</v>
      </c>
      <c r="F2318" s="4" t="e">
        <f>_xll.BDP(D2318&amp;" equity",$F$1)</f>
        <v>#NAME?</v>
      </c>
      <c r="G2318" s="4" t="e">
        <f>_xll.BDP(D2318&amp;" equity",$G$1)</f>
        <v>#NAME?</v>
      </c>
      <c r="H2318" s="4" t="e">
        <f>_xll.BDP(D2318&amp;" equity",$H$1)</f>
        <v>#NAME?</v>
      </c>
      <c r="J2318" s="4">
        <f t="shared" si="36"/>
        <v>0</v>
      </c>
    </row>
    <row r="2319" ht="15" customHeight="1" s="4" customFormat="1">
      <c r="D2319" s="4">
        <f>'EZE Daily Holdings_AUTOLOAD'!G2321</f>
        <v>0</v>
      </c>
      <c r="F2319" s="4" t="e">
        <f>_xll.BDP(D2319&amp;" equity",$F$1)</f>
        <v>#NAME?</v>
      </c>
      <c r="G2319" s="4" t="e">
        <f>_xll.BDP(D2319&amp;" equity",$G$1)</f>
        <v>#NAME?</v>
      </c>
      <c r="H2319" s="4" t="e">
        <f>_xll.BDP(D2319&amp;" equity",$H$1)</f>
        <v>#NAME?</v>
      </c>
      <c r="J2319" s="4">
        <f t="shared" si="36"/>
        <v>0</v>
      </c>
    </row>
    <row r="2320" ht="15" customHeight="1" s="4" customFormat="1">
      <c r="D2320" s="4">
        <f>'EZE Daily Holdings_AUTOLOAD'!G2322</f>
        <v>0</v>
      </c>
      <c r="F2320" s="4" t="e">
        <f>_xll.BDP(D2320&amp;" equity",$F$1)</f>
        <v>#NAME?</v>
      </c>
      <c r="G2320" s="4" t="e">
        <f>_xll.BDP(D2320&amp;" equity",$G$1)</f>
        <v>#NAME?</v>
      </c>
      <c r="H2320" s="4" t="e">
        <f>_xll.BDP(D2320&amp;" equity",$H$1)</f>
        <v>#NAME?</v>
      </c>
      <c r="J2320" s="4">
        <f t="shared" si="36"/>
        <v>0</v>
      </c>
    </row>
    <row r="2321" ht="15" customHeight="1" s="4" customFormat="1">
      <c r="D2321" s="4">
        <f>'EZE Daily Holdings_AUTOLOAD'!G2323</f>
        <v>0</v>
      </c>
      <c r="F2321" s="4" t="e">
        <f>_xll.BDP(D2321&amp;" equity",$F$1)</f>
        <v>#NAME?</v>
      </c>
      <c r="G2321" s="4" t="e">
        <f>_xll.BDP(D2321&amp;" equity",$G$1)</f>
        <v>#NAME?</v>
      </c>
      <c r="H2321" s="4" t="e">
        <f>_xll.BDP(D2321&amp;" equity",$H$1)</f>
        <v>#NAME?</v>
      </c>
      <c r="J2321" s="4">
        <f t="shared" si="36"/>
        <v>0</v>
      </c>
    </row>
    <row r="2322" ht="15" customHeight="1" s="4" customFormat="1">
      <c r="D2322" s="4">
        <f>'EZE Daily Holdings_AUTOLOAD'!G2324</f>
        <v>0</v>
      </c>
      <c r="F2322" s="4" t="e">
        <f>_xll.BDP(D2322&amp;" equity",$F$1)</f>
        <v>#NAME?</v>
      </c>
      <c r="G2322" s="4" t="e">
        <f>_xll.BDP(D2322&amp;" equity",$G$1)</f>
        <v>#NAME?</v>
      </c>
      <c r="H2322" s="4" t="e">
        <f>_xll.BDP(D2322&amp;" equity",$H$1)</f>
        <v>#NAME?</v>
      </c>
      <c r="J2322" s="4">
        <f t="shared" si="36"/>
        <v>0</v>
      </c>
    </row>
    <row r="2323" ht="15" customHeight="1" s="4" customFormat="1">
      <c r="D2323" s="4">
        <f>'EZE Daily Holdings_AUTOLOAD'!G2325</f>
        <v>0</v>
      </c>
      <c r="F2323" s="4" t="e">
        <f>_xll.BDP(D2323&amp;" equity",$F$1)</f>
        <v>#NAME?</v>
      </c>
      <c r="G2323" s="4" t="e">
        <f>_xll.BDP(D2323&amp;" equity",$G$1)</f>
        <v>#NAME?</v>
      </c>
      <c r="H2323" s="4" t="e">
        <f>_xll.BDP(D2323&amp;" equity",$H$1)</f>
        <v>#NAME?</v>
      </c>
      <c r="J2323" s="4">
        <f t="shared" si="36"/>
        <v>0</v>
      </c>
    </row>
    <row r="2324" ht="15" customHeight="1" s="4" customFormat="1">
      <c r="D2324" s="4">
        <f>'EZE Daily Holdings_AUTOLOAD'!G2326</f>
        <v>0</v>
      </c>
      <c r="F2324" s="4" t="e">
        <f>_xll.BDP(D2324&amp;" equity",$F$1)</f>
        <v>#NAME?</v>
      </c>
      <c r="G2324" s="4" t="e">
        <f>_xll.BDP(D2324&amp;" equity",$G$1)</f>
        <v>#NAME?</v>
      </c>
      <c r="H2324" s="4" t="e">
        <f>_xll.BDP(D2324&amp;" equity",$H$1)</f>
        <v>#NAME?</v>
      </c>
      <c r="J2324" s="4">
        <f t="shared" si="36"/>
        <v>0</v>
      </c>
    </row>
    <row r="2325" ht="15" customHeight="1" s="4" customFormat="1">
      <c r="D2325" s="4">
        <f>'EZE Daily Holdings_AUTOLOAD'!G2327</f>
        <v>0</v>
      </c>
      <c r="F2325" s="4" t="e">
        <f>_xll.BDP(D2325&amp;" equity",$F$1)</f>
        <v>#NAME?</v>
      </c>
      <c r="G2325" s="4" t="e">
        <f>_xll.BDP(D2325&amp;" equity",$G$1)</f>
        <v>#NAME?</v>
      </c>
      <c r="H2325" s="4" t="e">
        <f>_xll.BDP(D2325&amp;" equity",$H$1)</f>
        <v>#NAME?</v>
      </c>
      <c r="J2325" s="4">
        <f t="shared" si="36"/>
        <v>0</v>
      </c>
    </row>
    <row r="2326" ht="15" customHeight="1" s="4" customFormat="1">
      <c r="D2326" s="4">
        <f>'EZE Daily Holdings_AUTOLOAD'!G2328</f>
        <v>0</v>
      </c>
      <c r="F2326" s="4" t="e">
        <f>_xll.BDP(D2326&amp;" equity",$F$1)</f>
        <v>#NAME?</v>
      </c>
      <c r="G2326" s="4" t="e">
        <f>_xll.BDP(D2326&amp;" equity",$G$1)</f>
        <v>#NAME?</v>
      </c>
      <c r="H2326" s="4" t="e">
        <f>_xll.BDP(D2326&amp;" equity",$H$1)</f>
        <v>#NAME?</v>
      </c>
      <c r="J2326" s="4">
        <f t="shared" si="36"/>
        <v>0</v>
      </c>
    </row>
    <row r="2327" ht="15" customHeight="1" s="4" customFormat="1">
      <c r="D2327" s="4">
        <f>'EZE Daily Holdings_AUTOLOAD'!G2329</f>
        <v>0</v>
      </c>
      <c r="F2327" s="4" t="e">
        <f>_xll.BDP(D2327&amp;" equity",$F$1)</f>
        <v>#NAME?</v>
      </c>
      <c r="G2327" s="4" t="e">
        <f>_xll.BDP(D2327&amp;" equity",$G$1)</f>
        <v>#NAME?</v>
      </c>
      <c r="H2327" s="4" t="e">
        <f>_xll.BDP(D2327&amp;" equity",$H$1)</f>
        <v>#NAME?</v>
      </c>
      <c r="J2327" s="4">
        <f t="shared" si="36"/>
        <v>0</v>
      </c>
    </row>
    <row r="2328" ht="15" customHeight="1" s="4" customFormat="1">
      <c r="D2328" s="4">
        <f>'EZE Daily Holdings_AUTOLOAD'!G2330</f>
        <v>0</v>
      </c>
      <c r="F2328" s="4" t="e">
        <f>_xll.BDP(D2328&amp;" equity",$F$1)</f>
        <v>#NAME?</v>
      </c>
      <c r="G2328" s="4" t="e">
        <f>_xll.BDP(D2328&amp;" equity",$G$1)</f>
        <v>#NAME?</v>
      </c>
      <c r="H2328" s="4" t="e">
        <f>_xll.BDP(D2328&amp;" equity",$H$1)</f>
        <v>#NAME?</v>
      </c>
      <c r="J2328" s="4">
        <f t="shared" si="36"/>
        <v>0</v>
      </c>
    </row>
    <row r="2329" ht="15" customHeight="1" s="4" customFormat="1">
      <c r="D2329" s="4">
        <f>'EZE Daily Holdings_AUTOLOAD'!G2331</f>
        <v>0</v>
      </c>
      <c r="F2329" s="4" t="e">
        <f>_xll.BDP(D2329&amp;" equity",$F$1)</f>
        <v>#NAME?</v>
      </c>
      <c r="G2329" s="4" t="e">
        <f>_xll.BDP(D2329&amp;" equity",$G$1)</f>
        <v>#NAME?</v>
      </c>
      <c r="H2329" s="4" t="e">
        <f>_xll.BDP(D2329&amp;" equity",$H$1)</f>
        <v>#NAME?</v>
      </c>
      <c r="J2329" s="4">
        <f t="shared" si="36"/>
        <v>0</v>
      </c>
    </row>
    <row r="2330" ht="15" customHeight="1" s="4" customFormat="1">
      <c r="D2330" s="4">
        <f>'EZE Daily Holdings_AUTOLOAD'!G2332</f>
        <v>0</v>
      </c>
      <c r="F2330" s="4" t="e">
        <f>_xll.BDP(D2330&amp;" equity",$F$1)</f>
        <v>#NAME?</v>
      </c>
      <c r="G2330" s="4" t="e">
        <f>_xll.BDP(D2330&amp;" equity",$G$1)</f>
        <v>#NAME?</v>
      </c>
      <c r="H2330" s="4" t="e">
        <f>_xll.BDP(D2330&amp;" equity",$H$1)</f>
        <v>#NAME?</v>
      </c>
      <c r="J2330" s="4">
        <f t="shared" si="36"/>
        <v>0</v>
      </c>
    </row>
    <row r="2331" ht="15" customHeight="1" s="4" customFormat="1">
      <c r="D2331" s="4">
        <f>'EZE Daily Holdings_AUTOLOAD'!G2333</f>
        <v>0</v>
      </c>
      <c r="F2331" s="4" t="e">
        <f>_xll.BDP(D2331&amp;" equity",$F$1)</f>
        <v>#NAME?</v>
      </c>
      <c r="G2331" s="4" t="e">
        <f>_xll.BDP(D2331&amp;" equity",$G$1)</f>
        <v>#NAME?</v>
      </c>
      <c r="H2331" s="4" t="e">
        <f>_xll.BDP(D2331&amp;" equity",$H$1)</f>
        <v>#NAME?</v>
      </c>
      <c r="J2331" s="4">
        <f t="shared" si="36"/>
        <v>0</v>
      </c>
    </row>
    <row r="2332" ht="15" customHeight="1" s="4" customFormat="1">
      <c r="D2332" s="4">
        <f>'EZE Daily Holdings_AUTOLOAD'!G2334</f>
        <v>0</v>
      </c>
      <c r="F2332" s="4" t="e">
        <f>_xll.BDP(D2332&amp;" equity",$F$1)</f>
        <v>#NAME?</v>
      </c>
      <c r="G2332" s="4" t="e">
        <f>_xll.BDP(D2332&amp;" equity",$G$1)</f>
        <v>#NAME?</v>
      </c>
      <c r="H2332" s="4" t="e">
        <f>_xll.BDP(D2332&amp;" equity",$H$1)</f>
        <v>#NAME?</v>
      </c>
      <c r="J2332" s="4">
        <f t="shared" si="36"/>
        <v>0</v>
      </c>
    </row>
    <row r="2333" ht="15" customHeight="1" s="4" customFormat="1">
      <c r="D2333" s="4">
        <f>'EZE Daily Holdings_AUTOLOAD'!G2335</f>
        <v>0</v>
      </c>
      <c r="F2333" s="4" t="e">
        <f>_xll.BDP(D2333&amp;" equity",$F$1)</f>
        <v>#NAME?</v>
      </c>
      <c r="G2333" s="4" t="e">
        <f>_xll.BDP(D2333&amp;" equity",$G$1)</f>
        <v>#NAME?</v>
      </c>
      <c r="H2333" s="4" t="e">
        <f>_xll.BDP(D2333&amp;" equity",$H$1)</f>
        <v>#NAME?</v>
      </c>
      <c r="J2333" s="4">
        <f t="shared" si="36"/>
        <v>0</v>
      </c>
    </row>
    <row r="2334" ht="15" customHeight="1" s="4" customFormat="1">
      <c r="D2334" s="4">
        <f>'EZE Daily Holdings_AUTOLOAD'!G2336</f>
        <v>0</v>
      </c>
      <c r="F2334" s="4" t="e">
        <f>_xll.BDP(D2334&amp;" equity",$F$1)</f>
        <v>#NAME?</v>
      </c>
      <c r="G2334" s="4" t="e">
        <f>_xll.BDP(D2334&amp;" equity",$G$1)</f>
        <v>#NAME?</v>
      </c>
      <c r="H2334" s="4" t="e">
        <f>_xll.BDP(D2334&amp;" equity",$H$1)</f>
        <v>#NAME?</v>
      </c>
      <c r="J2334" s="4">
        <f t="shared" si="36"/>
        <v>0</v>
      </c>
    </row>
    <row r="2335" ht="15" customHeight="1" s="4" customFormat="1">
      <c r="D2335" s="4">
        <f>'EZE Daily Holdings_AUTOLOAD'!G2337</f>
        <v>0</v>
      </c>
      <c r="F2335" s="4" t="e">
        <f>_xll.BDP(D2335&amp;" equity",$F$1)</f>
        <v>#NAME?</v>
      </c>
      <c r="G2335" s="4" t="e">
        <f>_xll.BDP(D2335&amp;" equity",$G$1)</f>
        <v>#NAME?</v>
      </c>
      <c r="H2335" s="4" t="e">
        <f>_xll.BDP(D2335&amp;" equity",$H$1)</f>
        <v>#NAME?</v>
      </c>
      <c r="J2335" s="4">
        <f t="shared" si="36"/>
        <v>0</v>
      </c>
    </row>
    <row r="2336" ht="15" customHeight="1" s="4" customFormat="1">
      <c r="D2336" s="4">
        <f>'EZE Daily Holdings_AUTOLOAD'!G2338</f>
        <v>0</v>
      </c>
      <c r="F2336" s="4" t="e">
        <f>_xll.BDP(D2336&amp;" equity",$F$1)</f>
        <v>#NAME?</v>
      </c>
      <c r="G2336" s="4" t="e">
        <f>_xll.BDP(D2336&amp;" equity",$G$1)</f>
        <v>#NAME?</v>
      </c>
      <c r="H2336" s="4" t="e">
        <f>_xll.BDP(D2336&amp;" equity",$H$1)</f>
        <v>#NAME?</v>
      </c>
      <c r="J2336" s="4">
        <f t="shared" si="36"/>
        <v>0</v>
      </c>
    </row>
    <row r="2337" ht="15" customHeight="1" s="4" customFormat="1">
      <c r="D2337" s="4">
        <f>'EZE Daily Holdings_AUTOLOAD'!G2339</f>
        <v>0</v>
      </c>
      <c r="F2337" s="4" t="e">
        <f>_xll.BDP(D2337&amp;" equity",$F$1)</f>
        <v>#NAME?</v>
      </c>
      <c r="G2337" s="4" t="e">
        <f>_xll.BDP(D2337&amp;" equity",$G$1)</f>
        <v>#NAME?</v>
      </c>
      <c r="H2337" s="4" t="e">
        <f>_xll.BDP(D2337&amp;" equity",$H$1)</f>
        <v>#NAME?</v>
      </c>
      <c r="J2337" s="4">
        <f t="shared" si="36"/>
        <v>0</v>
      </c>
    </row>
    <row r="2338" ht="15" customHeight="1" s="4" customFormat="1">
      <c r="D2338" s="4">
        <f>'EZE Daily Holdings_AUTOLOAD'!G2340</f>
        <v>0</v>
      </c>
      <c r="F2338" s="4" t="e">
        <f>_xll.BDP(D2338&amp;" equity",$F$1)</f>
        <v>#NAME?</v>
      </c>
      <c r="G2338" s="4" t="e">
        <f>_xll.BDP(D2338&amp;" equity",$G$1)</f>
        <v>#NAME?</v>
      </c>
      <c r="H2338" s="4" t="e">
        <f>_xll.BDP(D2338&amp;" equity",$H$1)</f>
        <v>#NAME?</v>
      </c>
      <c r="J2338" s="4">
        <f t="shared" si="36"/>
        <v>0</v>
      </c>
    </row>
    <row r="2339" ht="15" customHeight="1" s="4" customFormat="1">
      <c r="D2339" s="4">
        <f>'EZE Daily Holdings_AUTOLOAD'!G2341</f>
        <v>0</v>
      </c>
      <c r="F2339" s="4" t="e">
        <f>_xll.BDP(D2339&amp;" equity",$F$1)</f>
        <v>#NAME?</v>
      </c>
      <c r="G2339" s="4" t="e">
        <f>_xll.BDP(D2339&amp;" equity",$G$1)</f>
        <v>#NAME?</v>
      </c>
      <c r="H2339" s="4" t="e">
        <f>_xll.BDP(D2339&amp;" equity",$H$1)</f>
        <v>#NAME?</v>
      </c>
      <c r="J2339" s="4">
        <f t="shared" si="36"/>
        <v>0</v>
      </c>
    </row>
    <row r="2340" ht="15" customHeight="1" s="4" customFormat="1">
      <c r="D2340" s="4">
        <f>'EZE Daily Holdings_AUTOLOAD'!G2342</f>
        <v>0</v>
      </c>
      <c r="F2340" s="4" t="e">
        <f>_xll.BDP(D2340&amp;" equity",$F$1)</f>
        <v>#NAME?</v>
      </c>
      <c r="G2340" s="4" t="e">
        <f>_xll.BDP(D2340&amp;" equity",$G$1)</f>
        <v>#NAME?</v>
      </c>
      <c r="H2340" s="4" t="e">
        <f>_xll.BDP(D2340&amp;" equity",$H$1)</f>
        <v>#NAME?</v>
      </c>
      <c r="J2340" s="4">
        <f t="shared" si="36"/>
        <v>0</v>
      </c>
    </row>
    <row r="2341" ht="15" customHeight="1" s="4" customFormat="1">
      <c r="D2341" s="4">
        <f>'EZE Daily Holdings_AUTOLOAD'!G2343</f>
        <v>0</v>
      </c>
      <c r="F2341" s="4" t="e">
        <f>_xll.BDP(D2341&amp;" equity",$F$1)</f>
        <v>#NAME?</v>
      </c>
      <c r="G2341" s="4" t="e">
        <f>_xll.BDP(D2341&amp;" equity",$G$1)</f>
        <v>#NAME?</v>
      </c>
      <c r="H2341" s="4" t="e">
        <f>_xll.BDP(D2341&amp;" equity",$H$1)</f>
        <v>#NAME?</v>
      </c>
      <c r="J2341" s="4">
        <f t="shared" si="36"/>
        <v>0</v>
      </c>
    </row>
    <row r="2342" ht="15" customHeight="1" s="4" customFormat="1">
      <c r="D2342" s="4">
        <f>'EZE Daily Holdings_AUTOLOAD'!G2344</f>
        <v>0</v>
      </c>
      <c r="F2342" s="4" t="e">
        <f>_xll.BDP(D2342&amp;" equity",$F$1)</f>
        <v>#NAME?</v>
      </c>
      <c r="G2342" s="4" t="e">
        <f>_xll.BDP(D2342&amp;" equity",$G$1)</f>
        <v>#NAME?</v>
      </c>
      <c r="H2342" s="4" t="e">
        <f>_xll.BDP(D2342&amp;" equity",$H$1)</f>
        <v>#NAME?</v>
      </c>
      <c r="J2342" s="4">
        <f t="shared" si="36"/>
        <v>0</v>
      </c>
    </row>
    <row r="2343" ht="15" customHeight="1" s="4" customFormat="1">
      <c r="D2343" s="4">
        <f>'EZE Daily Holdings_AUTOLOAD'!G2345</f>
        <v>0</v>
      </c>
      <c r="F2343" s="4" t="e">
        <f>_xll.BDP(D2343&amp;" equity",$F$1)</f>
        <v>#NAME?</v>
      </c>
      <c r="G2343" s="4" t="e">
        <f>_xll.BDP(D2343&amp;" equity",$G$1)</f>
        <v>#NAME?</v>
      </c>
      <c r="H2343" s="4" t="e">
        <f>_xll.BDP(D2343&amp;" equity",$H$1)</f>
        <v>#NAME?</v>
      </c>
      <c r="J2343" s="4">
        <f t="shared" si="36"/>
        <v>0</v>
      </c>
    </row>
    <row r="2344" ht="15" customHeight="1" s="4" customFormat="1">
      <c r="D2344" s="4">
        <f>'EZE Daily Holdings_AUTOLOAD'!G2346</f>
        <v>0</v>
      </c>
      <c r="F2344" s="4" t="e">
        <f>_xll.BDP(D2344&amp;" equity",$F$1)</f>
        <v>#NAME?</v>
      </c>
      <c r="G2344" s="4" t="e">
        <f>_xll.BDP(D2344&amp;" equity",$G$1)</f>
        <v>#NAME?</v>
      </c>
      <c r="H2344" s="4" t="e">
        <f>_xll.BDP(D2344&amp;" equity",$H$1)</f>
        <v>#NAME?</v>
      </c>
      <c r="J2344" s="4">
        <f t="shared" si="36"/>
        <v>0</v>
      </c>
    </row>
    <row r="2345" ht="15" customHeight="1" s="4" customFormat="1">
      <c r="D2345" s="4">
        <f>'EZE Daily Holdings_AUTOLOAD'!G2347</f>
        <v>0</v>
      </c>
      <c r="F2345" s="4" t="e">
        <f>_xll.BDP(D2345&amp;" equity",$F$1)</f>
        <v>#NAME?</v>
      </c>
      <c r="G2345" s="4" t="e">
        <f>_xll.BDP(D2345&amp;" equity",$G$1)</f>
        <v>#NAME?</v>
      </c>
      <c r="H2345" s="4" t="e">
        <f>_xll.BDP(D2345&amp;" equity",$H$1)</f>
        <v>#NAME?</v>
      </c>
      <c r="J2345" s="4">
        <f t="shared" si="36"/>
        <v>0</v>
      </c>
    </row>
    <row r="2346" ht="15" customHeight="1" s="4" customFormat="1">
      <c r="D2346" s="4">
        <f>'EZE Daily Holdings_AUTOLOAD'!G2348</f>
        <v>0</v>
      </c>
      <c r="F2346" s="4" t="e">
        <f>_xll.BDP(D2346&amp;" equity",$F$1)</f>
        <v>#NAME?</v>
      </c>
      <c r="G2346" s="4" t="e">
        <f>_xll.BDP(D2346&amp;" equity",$G$1)</f>
        <v>#NAME?</v>
      </c>
      <c r="H2346" s="4" t="e">
        <f>_xll.BDP(D2346&amp;" equity",$H$1)</f>
        <v>#NAME?</v>
      </c>
      <c r="J2346" s="4">
        <f t="shared" si="36"/>
        <v>0</v>
      </c>
    </row>
    <row r="2347" ht="15" customHeight="1" s="4" customFormat="1">
      <c r="D2347" s="4">
        <f>'EZE Daily Holdings_AUTOLOAD'!G2349</f>
        <v>0</v>
      </c>
      <c r="F2347" s="4" t="e">
        <f>_xll.BDP(D2347&amp;" equity",$F$1)</f>
        <v>#NAME?</v>
      </c>
      <c r="G2347" s="4" t="e">
        <f>_xll.BDP(D2347&amp;" equity",$G$1)</f>
        <v>#NAME?</v>
      </c>
      <c r="H2347" s="4" t="e">
        <f>_xll.BDP(D2347&amp;" equity",$H$1)</f>
        <v>#NAME?</v>
      </c>
      <c r="J2347" s="4">
        <f t="shared" si="36"/>
        <v>0</v>
      </c>
    </row>
    <row r="2348" ht="15" customHeight="1" s="4" customFormat="1">
      <c r="D2348" s="4">
        <f>'EZE Daily Holdings_AUTOLOAD'!G2350</f>
        <v>0</v>
      </c>
      <c r="F2348" s="4" t="e">
        <f>_xll.BDP(D2348&amp;" equity",$F$1)</f>
        <v>#NAME?</v>
      </c>
      <c r="G2348" s="4" t="e">
        <f>_xll.BDP(D2348&amp;" equity",$G$1)</f>
        <v>#NAME?</v>
      </c>
      <c r="H2348" s="4" t="e">
        <f>_xll.BDP(D2348&amp;" equity",$H$1)</f>
        <v>#NAME?</v>
      </c>
      <c r="J2348" s="4">
        <f t="shared" si="36"/>
        <v>0</v>
      </c>
    </row>
    <row r="2349" ht="15" customHeight="1" s="4" customFormat="1">
      <c r="D2349" s="4">
        <f>'EZE Daily Holdings_AUTOLOAD'!G2351</f>
        <v>0</v>
      </c>
      <c r="F2349" s="4" t="e">
        <f>_xll.BDP(D2349&amp;" equity",$F$1)</f>
        <v>#NAME?</v>
      </c>
      <c r="G2349" s="4" t="e">
        <f>_xll.BDP(D2349&amp;" equity",$G$1)</f>
        <v>#NAME?</v>
      </c>
      <c r="H2349" s="4" t="e">
        <f>_xll.BDP(D2349&amp;" equity",$H$1)</f>
        <v>#NAME?</v>
      </c>
      <c r="J2349" s="4">
        <f t="shared" si="36"/>
        <v>0</v>
      </c>
    </row>
    <row r="2350" ht="15" customHeight="1" s="4" customFormat="1">
      <c r="D2350" s="4">
        <f>'EZE Daily Holdings_AUTOLOAD'!G2352</f>
        <v>0</v>
      </c>
      <c r="F2350" s="4" t="e">
        <f>_xll.BDP(D2350&amp;" equity",$F$1)</f>
        <v>#NAME?</v>
      </c>
      <c r="G2350" s="4" t="e">
        <f>_xll.BDP(D2350&amp;" equity",$G$1)</f>
        <v>#NAME?</v>
      </c>
      <c r="H2350" s="4" t="e">
        <f>_xll.BDP(D2350&amp;" equity",$H$1)</f>
        <v>#NAME?</v>
      </c>
      <c r="J2350" s="4">
        <f t="shared" si="36"/>
        <v>0</v>
      </c>
    </row>
    <row r="2351" ht="15" customHeight="1" s="4" customFormat="1">
      <c r="D2351" s="4">
        <f>'EZE Daily Holdings_AUTOLOAD'!G2353</f>
        <v>0</v>
      </c>
      <c r="F2351" s="4" t="e">
        <f>_xll.BDP(D2351&amp;" equity",$F$1)</f>
        <v>#NAME?</v>
      </c>
      <c r="G2351" s="4" t="e">
        <f>_xll.BDP(D2351&amp;" equity",$G$1)</f>
        <v>#NAME?</v>
      </c>
      <c r="H2351" s="4" t="e">
        <f>_xll.BDP(D2351&amp;" equity",$H$1)</f>
        <v>#NAME?</v>
      </c>
      <c r="J2351" s="4">
        <f t="shared" si="36"/>
        <v>0</v>
      </c>
    </row>
    <row r="2352" ht="15" customHeight="1" s="4" customFormat="1">
      <c r="D2352" s="4">
        <f>'EZE Daily Holdings_AUTOLOAD'!G2354</f>
        <v>0</v>
      </c>
      <c r="F2352" s="4" t="e">
        <f>_xll.BDP(D2352&amp;" equity",$F$1)</f>
        <v>#NAME?</v>
      </c>
      <c r="G2352" s="4" t="e">
        <f>_xll.BDP(D2352&amp;" equity",$G$1)</f>
        <v>#NAME?</v>
      </c>
      <c r="H2352" s="4" t="e">
        <f>_xll.BDP(D2352&amp;" equity",$H$1)</f>
        <v>#NAME?</v>
      </c>
      <c r="J2352" s="4">
        <f t="shared" si="36"/>
        <v>0</v>
      </c>
    </row>
    <row r="2353" ht="15" customHeight="1" s="4" customFormat="1">
      <c r="D2353" s="4">
        <f>'EZE Daily Holdings_AUTOLOAD'!G2355</f>
        <v>0</v>
      </c>
      <c r="F2353" s="4" t="e">
        <f>_xll.BDP(D2353&amp;" equity",$F$1)</f>
        <v>#NAME?</v>
      </c>
      <c r="G2353" s="4" t="e">
        <f>_xll.BDP(D2353&amp;" equity",$G$1)</f>
        <v>#NAME?</v>
      </c>
      <c r="H2353" s="4" t="e">
        <f>_xll.BDP(D2353&amp;" equity",$H$1)</f>
        <v>#NAME?</v>
      </c>
      <c r="J2353" s="4">
        <f t="shared" si="36"/>
        <v>0</v>
      </c>
    </row>
    <row r="2354" ht="15" customHeight="1" s="4" customFormat="1">
      <c r="D2354" s="4">
        <f>'EZE Daily Holdings_AUTOLOAD'!G2356</f>
        <v>0</v>
      </c>
      <c r="F2354" s="4" t="e">
        <f>_xll.BDP(D2354&amp;" equity",$F$1)</f>
        <v>#NAME?</v>
      </c>
      <c r="G2354" s="4" t="e">
        <f>_xll.BDP(D2354&amp;" equity",$G$1)</f>
        <v>#NAME?</v>
      </c>
      <c r="H2354" s="4" t="e">
        <f>_xll.BDP(D2354&amp;" equity",$H$1)</f>
        <v>#NAME?</v>
      </c>
      <c r="J2354" s="4">
        <f t="shared" si="36"/>
        <v>0</v>
      </c>
    </row>
    <row r="2355" ht="15" customHeight="1" s="4" customFormat="1">
      <c r="D2355" s="4">
        <f>'EZE Daily Holdings_AUTOLOAD'!G2357</f>
        <v>0</v>
      </c>
      <c r="F2355" s="4" t="e">
        <f>_xll.BDP(D2355&amp;" equity",$F$1)</f>
        <v>#NAME?</v>
      </c>
      <c r="G2355" s="4" t="e">
        <f>_xll.BDP(D2355&amp;" equity",$G$1)</f>
        <v>#NAME?</v>
      </c>
      <c r="H2355" s="4" t="e">
        <f>_xll.BDP(D2355&amp;" equity",$H$1)</f>
        <v>#NAME?</v>
      </c>
      <c r="J2355" s="4">
        <f t="shared" si="36"/>
        <v>0</v>
      </c>
    </row>
    <row r="2356" ht="15" customHeight="1" s="4" customFormat="1">
      <c r="D2356" s="4">
        <f>'EZE Daily Holdings_AUTOLOAD'!G2358</f>
        <v>0</v>
      </c>
      <c r="F2356" s="4" t="e">
        <f>_xll.BDP(D2356&amp;" equity",$F$1)</f>
        <v>#NAME?</v>
      </c>
      <c r="G2356" s="4" t="e">
        <f>_xll.BDP(D2356&amp;" equity",$G$1)</f>
        <v>#NAME?</v>
      </c>
      <c r="H2356" s="4" t="e">
        <f>_xll.BDP(D2356&amp;" equity",$H$1)</f>
        <v>#NAME?</v>
      </c>
      <c r="J2356" s="4">
        <f t="shared" si="36"/>
        <v>0</v>
      </c>
    </row>
    <row r="2357" ht="15" customHeight="1" s="4" customFormat="1">
      <c r="D2357" s="4">
        <f>'EZE Daily Holdings_AUTOLOAD'!G2359</f>
        <v>0</v>
      </c>
      <c r="F2357" s="4" t="e">
        <f>_xll.BDP(D2357&amp;" equity",$F$1)</f>
        <v>#NAME?</v>
      </c>
      <c r="G2357" s="4" t="e">
        <f>_xll.BDP(D2357&amp;" equity",$G$1)</f>
        <v>#NAME?</v>
      </c>
      <c r="H2357" s="4" t="e">
        <f>_xll.BDP(D2357&amp;" equity",$H$1)</f>
        <v>#NAME?</v>
      </c>
      <c r="J2357" s="4">
        <f t="shared" si="36"/>
        <v>0</v>
      </c>
    </row>
    <row r="2358" ht="15" customHeight="1" s="4" customFormat="1">
      <c r="D2358" s="4">
        <f>'EZE Daily Holdings_AUTOLOAD'!G2360</f>
        <v>0</v>
      </c>
      <c r="F2358" s="4" t="e">
        <f>_xll.BDP(D2358&amp;" equity",$F$1)</f>
        <v>#NAME?</v>
      </c>
      <c r="G2358" s="4" t="e">
        <f>_xll.BDP(D2358&amp;" equity",$G$1)</f>
        <v>#NAME?</v>
      </c>
      <c r="H2358" s="4" t="e">
        <f>_xll.BDP(D2358&amp;" equity",$H$1)</f>
        <v>#NAME?</v>
      </c>
      <c r="J2358" s="4">
        <f t="shared" si="36"/>
        <v>0</v>
      </c>
    </row>
    <row r="2359" ht="15" customHeight="1" s="4" customFormat="1">
      <c r="D2359" s="4">
        <f>'EZE Daily Holdings_AUTOLOAD'!G2361</f>
        <v>0</v>
      </c>
      <c r="F2359" s="4" t="e">
        <f>_xll.BDP(D2359&amp;" equity",$F$1)</f>
        <v>#NAME?</v>
      </c>
      <c r="G2359" s="4" t="e">
        <f>_xll.BDP(D2359&amp;" equity",$G$1)</f>
        <v>#NAME?</v>
      </c>
      <c r="H2359" s="4" t="e">
        <f>_xll.BDP(D2359&amp;" equity",$H$1)</f>
        <v>#NAME?</v>
      </c>
      <c r="J2359" s="4">
        <f t="shared" si="36"/>
        <v>0</v>
      </c>
    </row>
    <row r="2360" ht="15" customHeight="1" s="4" customFormat="1">
      <c r="D2360" s="4">
        <f>'EZE Daily Holdings_AUTOLOAD'!G2362</f>
        <v>0</v>
      </c>
      <c r="F2360" s="4" t="e">
        <f>_xll.BDP(D2360&amp;" equity",$F$1)</f>
        <v>#NAME?</v>
      </c>
      <c r="G2360" s="4" t="e">
        <f>_xll.BDP(D2360&amp;" equity",$G$1)</f>
        <v>#NAME?</v>
      </c>
      <c r="H2360" s="4" t="e">
        <f>_xll.BDP(D2360&amp;" equity",$H$1)</f>
        <v>#NAME?</v>
      </c>
      <c r="J2360" s="4">
        <f t="shared" si="36"/>
        <v>0</v>
      </c>
    </row>
    <row r="2361" ht="15" customHeight="1" s="4" customFormat="1">
      <c r="D2361" s="4">
        <f>'EZE Daily Holdings_AUTOLOAD'!G2363</f>
        <v>0</v>
      </c>
      <c r="F2361" s="4" t="e">
        <f>_xll.BDP(D2361&amp;" equity",$F$1)</f>
        <v>#NAME?</v>
      </c>
      <c r="G2361" s="4" t="e">
        <f>_xll.BDP(D2361&amp;" equity",$G$1)</f>
        <v>#NAME?</v>
      </c>
      <c r="H2361" s="4" t="e">
        <f>_xll.BDP(D2361&amp;" equity",$H$1)</f>
        <v>#NAME?</v>
      </c>
      <c r="J2361" s="4">
        <f t="shared" si="36"/>
        <v>0</v>
      </c>
    </row>
    <row r="2362" ht="15" customHeight="1" s="4" customFormat="1">
      <c r="D2362" s="4">
        <f>'EZE Daily Holdings_AUTOLOAD'!G2364</f>
        <v>0</v>
      </c>
      <c r="F2362" s="4" t="e">
        <f>_xll.BDP(D2362&amp;" equity",$F$1)</f>
        <v>#NAME?</v>
      </c>
      <c r="G2362" s="4" t="e">
        <f>_xll.BDP(D2362&amp;" equity",$G$1)</f>
        <v>#NAME?</v>
      </c>
      <c r="H2362" s="4" t="e">
        <f>_xll.BDP(D2362&amp;" equity",$H$1)</f>
        <v>#NAME?</v>
      </c>
      <c r="J2362" s="4">
        <f t="shared" si="36"/>
        <v>0</v>
      </c>
    </row>
    <row r="2363" ht="15" customHeight="1" s="4" customFormat="1">
      <c r="D2363" s="4">
        <f>'EZE Daily Holdings_AUTOLOAD'!G2365</f>
        <v>0</v>
      </c>
      <c r="F2363" s="4" t="e">
        <f>_xll.BDP(D2363&amp;" equity",$F$1)</f>
        <v>#NAME?</v>
      </c>
      <c r="G2363" s="4" t="e">
        <f>_xll.BDP(D2363&amp;" equity",$G$1)</f>
        <v>#NAME?</v>
      </c>
      <c r="H2363" s="4" t="e">
        <f>_xll.BDP(D2363&amp;" equity",$H$1)</f>
        <v>#NAME?</v>
      </c>
      <c r="J2363" s="4">
        <f t="shared" si="36"/>
        <v>0</v>
      </c>
    </row>
    <row r="2364" ht="15" customHeight="1" s="4" customFormat="1">
      <c r="D2364" s="4">
        <f>'EZE Daily Holdings_AUTOLOAD'!G2366</f>
        <v>0</v>
      </c>
      <c r="F2364" s="4" t="e">
        <f>_xll.BDP(D2364&amp;" equity",$F$1)</f>
        <v>#NAME?</v>
      </c>
      <c r="G2364" s="4" t="e">
        <f>_xll.BDP(D2364&amp;" equity",$G$1)</f>
        <v>#NAME?</v>
      </c>
      <c r="H2364" s="4" t="e">
        <f>_xll.BDP(D2364&amp;" equity",$H$1)</f>
        <v>#NAME?</v>
      </c>
      <c r="J2364" s="4">
        <f t="shared" si="36"/>
        <v>0</v>
      </c>
    </row>
    <row r="2365" ht="15" customHeight="1" s="4" customFormat="1">
      <c r="D2365" s="4">
        <f>'EZE Daily Holdings_AUTOLOAD'!G2367</f>
        <v>0</v>
      </c>
      <c r="F2365" s="4" t="e">
        <f>_xll.BDP(D2365&amp;" equity",$F$1)</f>
        <v>#NAME?</v>
      </c>
      <c r="G2365" s="4" t="e">
        <f>_xll.BDP(D2365&amp;" equity",$G$1)</f>
        <v>#NAME?</v>
      </c>
      <c r="H2365" s="4" t="e">
        <f>_xll.BDP(D2365&amp;" equity",$H$1)</f>
        <v>#NAME?</v>
      </c>
      <c r="J2365" s="4">
        <f t="shared" si="36"/>
        <v>0</v>
      </c>
    </row>
    <row r="2366" ht="15" customHeight="1" s="4" customFormat="1">
      <c r="D2366" s="4">
        <f>'EZE Daily Holdings_AUTOLOAD'!G2368</f>
        <v>0</v>
      </c>
      <c r="F2366" s="4" t="e">
        <f>_xll.BDP(D2366&amp;" equity",$F$1)</f>
        <v>#NAME?</v>
      </c>
      <c r="G2366" s="4" t="e">
        <f>_xll.BDP(D2366&amp;" equity",$G$1)</f>
        <v>#NAME?</v>
      </c>
      <c r="H2366" s="4" t="e">
        <f>_xll.BDP(D2366&amp;" equity",$H$1)</f>
        <v>#NAME?</v>
      </c>
      <c r="J2366" s="4">
        <f t="shared" si="36"/>
        <v>0</v>
      </c>
    </row>
    <row r="2367" ht="15" customHeight="1" s="4" customFormat="1">
      <c r="D2367" s="4">
        <f>'EZE Daily Holdings_AUTOLOAD'!G2369</f>
        <v>0</v>
      </c>
      <c r="F2367" s="4" t="e">
        <f>_xll.BDP(D2367&amp;" equity",$F$1)</f>
        <v>#NAME?</v>
      </c>
      <c r="G2367" s="4" t="e">
        <f>_xll.BDP(D2367&amp;" equity",$G$1)</f>
        <v>#NAME?</v>
      </c>
      <c r="H2367" s="4" t="e">
        <f>_xll.BDP(D2367&amp;" equity",$H$1)</f>
        <v>#NAME?</v>
      </c>
      <c r="J2367" s="4">
        <f t="shared" si="36"/>
        <v>0</v>
      </c>
    </row>
    <row r="2368" ht="15" customHeight="1" s="4" customFormat="1">
      <c r="D2368" s="4">
        <f>'EZE Daily Holdings_AUTOLOAD'!G2370</f>
        <v>0</v>
      </c>
      <c r="F2368" s="4" t="e">
        <f>_xll.BDP(D2368&amp;" equity",$F$1)</f>
        <v>#NAME?</v>
      </c>
      <c r="G2368" s="4" t="e">
        <f>_xll.BDP(D2368&amp;" equity",$G$1)</f>
        <v>#NAME?</v>
      </c>
      <c r="H2368" s="4" t="e">
        <f>_xll.BDP(D2368&amp;" equity",$H$1)</f>
        <v>#NAME?</v>
      </c>
      <c r="J2368" s="4">
        <f t="shared" si="36"/>
        <v>0</v>
      </c>
    </row>
    <row r="2369" ht="15" customHeight="1" s="4" customFormat="1">
      <c r="D2369" s="4">
        <f>'EZE Daily Holdings_AUTOLOAD'!G2371</f>
        <v>0</v>
      </c>
      <c r="F2369" s="4" t="e">
        <f>_xll.BDP(D2369&amp;" equity",$F$1)</f>
        <v>#NAME?</v>
      </c>
      <c r="G2369" s="4" t="e">
        <f>_xll.BDP(D2369&amp;" equity",$G$1)</f>
        <v>#NAME?</v>
      </c>
      <c r="H2369" s="4" t="e">
        <f>_xll.BDP(D2369&amp;" equity",$H$1)</f>
        <v>#NAME?</v>
      </c>
      <c r="J2369" s="4">
        <f t="shared" si="36"/>
        <v>0</v>
      </c>
    </row>
    <row r="2370" ht="15" customHeight="1" s="4" customFormat="1">
      <c r="D2370" s="4">
        <f>'EZE Daily Holdings_AUTOLOAD'!G2372</f>
        <v>0</v>
      </c>
      <c r="F2370" s="4" t="e">
        <f>_xll.BDP(D2370&amp;" equity",$F$1)</f>
        <v>#NAME?</v>
      </c>
      <c r="G2370" s="4" t="e">
        <f>_xll.BDP(D2370&amp;" equity",$G$1)</f>
        <v>#NAME?</v>
      </c>
      <c r="H2370" s="4" t="e">
        <f>_xll.BDP(D2370&amp;" equity",$H$1)</f>
        <v>#NAME?</v>
      </c>
      <c r="J2370" s="4">
        <f t="shared" si="36"/>
        <v>0</v>
      </c>
    </row>
    <row r="2371" ht="15" customHeight="1" s="4" customFormat="1">
      <c r="D2371" s="4">
        <f>'EZE Daily Holdings_AUTOLOAD'!G2373</f>
        <v>0</v>
      </c>
      <c r="F2371" s="4" t="e">
        <f>_xll.BDP(D2371&amp;" equity",$F$1)</f>
        <v>#NAME?</v>
      </c>
      <c r="G2371" s="4" t="e">
        <f>_xll.BDP(D2371&amp;" equity",$G$1)</f>
        <v>#NAME?</v>
      </c>
      <c r="H2371" s="4" t="e">
        <f>_xll.BDP(D2371&amp;" equity",$H$1)</f>
        <v>#NAME?</v>
      </c>
      <c r="J2371" s="4">
        <f ref="J2371:J2434" t="shared" si="37">D2371</f>
        <v>0</v>
      </c>
    </row>
    <row r="2372" ht="15" customHeight="1" s="4" customFormat="1">
      <c r="D2372" s="4">
        <f>'EZE Daily Holdings_AUTOLOAD'!G2374</f>
        <v>0</v>
      </c>
      <c r="F2372" s="4" t="e">
        <f>_xll.BDP(D2372&amp;" equity",$F$1)</f>
        <v>#NAME?</v>
      </c>
      <c r="G2372" s="4" t="e">
        <f>_xll.BDP(D2372&amp;" equity",$G$1)</f>
        <v>#NAME?</v>
      </c>
      <c r="H2372" s="4" t="e">
        <f>_xll.BDP(D2372&amp;" equity",$H$1)</f>
        <v>#NAME?</v>
      </c>
      <c r="J2372" s="4">
        <f t="shared" si="37"/>
        <v>0</v>
      </c>
    </row>
    <row r="2373" ht="15" customHeight="1" s="4" customFormat="1">
      <c r="D2373" s="4">
        <f>'EZE Daily Holdings_AUTOLOAD'!G2375</f>
        <v>0</v>
      </c>
      <c r="F2373" s="4" t="e">
        <f>_xll.BDP(D2373&amp;" equity",$F$1)</f>
        <v>#NAME?</v>
      </c>
      <c r="G2373" s="4" t="e">
        <f>_xll.BDP(D2373&amp;" equity",$G$1)</f>
        <v>#NAME?</v>
      </c>
      <c r="H2373" s="4" t="e">
        <f>_xll.BDP(D2373&amp;" equity",$H$1)</f>
        <v>#NAME?</v>
      </c>
      <c r="J2373" s="4">
        <f t="shared" si="37"/>
        <v>0</v>
      </c>
    </row>
    <row r="2374" ht="15" customHeight="1" s="4" customFormat="1">
      <c r="D2374" s="4">
        <f>'EZE Daily Holdings_AUTOLOAD'!G2376</f>
        <v>0</v>
      </c>
      <c r="F2374" s="4" t="e">
        <f>_xll.BDP(D2374&amp;" equity",$F$1)</f>
        <v>#NAME?</v>
      </c>
      <c r="G2374" s="4" t="e">
        <f>_xll.BDP(D2374&amp;" equity",$G$1)</f>
        <v>#NAME?</v>
      </c>
      <c r="H2374" s="4" t="e">
        <f>_xll.BDP(D2374&amp;" equity",$H$1)</f>
        <v>#NAME?</v>
      </c>
      <c r="J2374" s="4">
        <f t="shared" si="37"/>
        <v>0</v>
      </c>
    </row>
    <row r="2375" ht="15" customHeight="1" s="4" customFormat="1">
      <c r="D2375" s="4">
        <f>'EZE Daily Holdings_AUTOLOAD'!G2377</f>
        <v>0</v>
      </c>
      <c r="F2375" s="4" t="e">
        <f>_xll.BDP(D2375&amp;" equity",$F$1)</f>
        <v>#NAME?</v>
      </c>
      <c r="G2375" s="4" t="e">
        <f>_xll.BDP(D2375&amp;" equity",$G$1)</f>
        <v>#NAME?</v>
      </c>
      <c r="H2375" s="4" t="e">
        <f>_xll.BDP(D2375&amp;" equity",$H$1)</f>
        <v>#NAME?</v>
      </c>
      <c r="J2375" s="4">
        <f t="shared" si="37"/>
        <v>0</v>
      </c>
    </row>
    <row r="2376" ht="15" customHeight="1" s="4" customFormat="1">
      <c r="D2376" s="4">
        <f>'EZE Daily Holdings_AUTOLOAD'!G2378</f>
        <v>0</v>
      </c>
      <c r="F2376" s="4" t="e">
        <f>_xll.BDP(D2376&amp;" equity",$F$1)</f>
        <v>#NAME?</v>
      </c>
      <c r="G2376" s="4" t="e">
        <f>_xll.BDP(D2376&amp;" equity",$G$1)</f>
        <v>#NAME?</v>
      </c>
      <c r="H2376" s="4" t="e">
        <f>_xll.BDP(D2376&amp;" equity",$H$1)</f>
        <v>#NAME?</v>
      </c>
      <c r="J2376" s="4">
        <f t="shared" si="37"/>
        <v>0</v>
      </c>
    </row>
    <row r="2377" ht="15" customHeight="1" s="4" customFormat="1">
      <c r="D2377" s="4">
        <f>'EZE Daily Holdings_AUTOLOAD'!G2379</f>
        <v>0</v>
      </c>
      <c r="F2377" s="4" t="e">
        <f>_xll.BDP(D2377&amp;" equity",$F$1)</f>
        <v>#NAME?</v>
      </c>
      <c r="G2377" s="4" t="e">
        <f>_xll.BDP(D2377&amp;" equity",$G$1)</f>
        <v>#NAME?</v>
      </c>
      <c r="H2377" s="4" t="e">
        <f>_xll.BDP(D2377&amp;" equity",$H$1)</f>
        <v>#NAME?</v>
      </c>
      <c r="J2377" s="4">
        <f t="shared" si="37"/>
        <v>0</v>
      </c>
    </row>
    <row r="2378" ht="15" customHeight="1" s="4" customFormat="1">
      <c r="D2378" s="4">
        <f>'EZE Daily Holdings_AUTOLOAD'!G2380</f>
        <v>0</v>
      </c>
      <c r="F2378" s="4" t="e">
        <f>_xll.BDP(D2378&amp;" equity",$F$1)</f>
        <v>#NAME?</v>
      </c>
      <c r="G2378" s="4" t="e">
        <f>_xll.BDP(D2378&amp;" equity",$G$1)</f>
        <v>#NAME?</v>
      </c>
      <c r="H2378" s="4" t="e">
        <f>_xll.BDP(D2378&amp;" equity",$H$1)</f>
        <v>#NAME?</v>
      </c>
      <c r="J2378" s="4">
        <f t="shared" si="37"/>
        <v>0</v>
      </c>
    </row>
    <row r="2379" ht="15" customHeight="1" s="4" customFormat="1">
      <c r="D2379" s="4">
        <f>'EZE Daily Holdings_AUTOLOAD'!G2381</f>
        <v>0</v>
      </c>
      <c r="F2379" s="4" t="e">
        <f>_xll.BDP(D2379&amp;" equity",$F$1)</f>
        <v>#NAME?</v>
      </c>
      <c r="G2379" s="4" t="e">
        <f>_xll.BDP(D2379&amp;" equity",$G$1)</f>
        <v>#NAME?</v>
      </c>
      <c r="H2379" s="4" t="e">
        <f>_xll.BDP(D2379&amp;" equity",$H$1)</f>
        <v>#NAME?</v>
      </c>
      <c r="J2379" s="4">
        <f t="shared" si="37"/>
        <v>0</v>
      </c>
    </row>
    <row r="2380" ht="15" customHeight="1" s="4" customFormat="1">
      <c r="D2380" s="4">
        <f>'EZE Daily Holdings_AUTOLOAD'!G2382</f>
        <v>0</v>
      </c>
      <c r="F2380" s="4" t="e">
        <f>_xll.BDP(D2380&amp;" equity",$F$1)</f>
        <v>#NAME?</v>
      </c>
      <c r="G2380" s="4" t="e">
        <f>_xll.BDP(D2380&amp;" equity",$G$1)</f>
        <v>#NAME?</v>
      </c>
      <c r="H2380" s="4" t="e">
        <f>_xll.BDP(D2380&amp;" equity",$H$1)</f>
        <v>#NAME?</v>
      </c>
      <c r="J2380" s="4">
        <f t="shared" si="37"/>
        <v>0</v>
      </c>
    </row>
    <row r="2381" ht="15" customHeight="1" s="4" customFormat="1">
      <c r="D2381" s="4">
        <f>'EZE Daily Holdings_AUTOLOAD'!G2383</f>
        <v>0</v>
      </c>
      <c r="F2381" s="4" t="e">
        <f>_xll.BDP(D2381&amp;" equity",$F$1)</f>
        <v>#NAME?</v>
      </c>
      <c r="G2381" s="4" t="e">
        <f>_xll.BDP(D2381&amp;" equity",$G$1)</f>
        <v>#NAME?</v>
      </c>
      <c r="H2381" s="4" t="e">
        <f>_xll.BDP(D2381&amp;" equity",$H$1)</f>
        <v>#NAME?</v>
      </c>
      <c r="J2381" s="4">
        <f t="shared" si="37"/>
        <v>0</v>
      </c>
    </row>
    <row r="2382" ht="15" customHeight="1" s="4" customFormat="1">
      <c r="D2382" s="4">
        <f>'EZE Daily Holdings_AUTOLOAD'!G2384</f>
        <v>0</v>
      </c>
      <c r="F2382" s="4" t="e">
        <f>_xll.BDP(D2382&amp;" equity",$F$1)</f>
        <v>#NAME?</v>
      </c>
      <c r="G2382" s="4" t="e">
        <f>_xll.BDP(D2382&amp;" equity",$G$1)</f>
        <v>#NAME?</v>
      </c>
      <c r="H2382" s="4" t="e">
        <f>_xll.BDP(D2382&amp;" equity",$H$1)</f>
        <v>#NAME?</v>
      </c>
      <c r="J2382" s="4">
        <f t="shared" si="37"/>
        <v>0</v>
      </c>
    </row>
    <row r="2383" ht="15" customHeight="1" s="4" customFormat="1">
      <c r="D2383" s="4">
        <f>'EZE Daily Holdings_AUTOLOAD'!G2385</f>
        <v>0</v>
      </c>
      <c r="F2383" s="4" t="e">
        <f>_xll.BDP(D2383&amp;" equity",$F$1)</f>
        <v>#NAME?</v>
      </c>
      <c r="G2383" s="4" t="e">
        <f>_xll.BDP(D2383&amp;" equity",$G$1)</f>
        <v>#NAME?</v>
      </c>
      <c r="H2383" s="4" t="e">
        <f>_xll.BDP(D2383&amp;" equity",$H$1)</f>
        <v>#NAME?</v>
      </c>
      <c r="J2383" s="4">
        <f t="shared" si="37"/>
        <v>0</v>
      </c>
    </row>
    <row r="2384" ht="15" customHeight="1" s="4" customFormat="1">
      <c r="D2384" s="4">
        <f>'EZE Daily Holdings_AUTOLOAD'!G2386</f>
        <v>0</v>
      </c>
      <c r="F2384" s="4" t="e">
        <f>_xll.BDP(D2384&amp;" equity",$F$1)</f>
        <v>#NAME?</v>
      </c>
      <c r="G2384" s="4" t="e">
        <f>_xll.BDP(D2384&amp;" equity",$G$1)</f>
        <v>#NAME?</v>
      </c>
      <c r="H2384" s="4" t="e">
        <f>_xll.BDP(D2384&amp;" equity",$H$1)</f>
        <v>#NAME?</v>
      </c>
      <c r="J2384" s="4">
        <f t="shared" si="37"/>
        <v>0</v>
      </c>
    </row>
    <row r="2385" ht="15" customHeight="1" s="4" customFormat="1">
      <c r="D2385" s="4">
        <f>'EZE Daily Holdings_AUTOLOAD'!G2387</f>
        <v>0</v>
      </c>
      <c r="F2385" s="4" t="e">
        <f>_xll.BDP(D2385&amp;" equity",$F$1)</f>
        <v>#NAME?</v>
      </c>
      <c r="G2385" s="4" t="e">
        <f>_xll.BDP(D2385&amp;" equity",$G$1)</f>
        <v>#NAME?</v>
      </c>
      <c r="H2385" s="4" t="e">
        <f>_xll.BDP(D2385&amp;" equity",$H$1)</f>
        <v>#NAME?</v>
      </c>
      <c r="J2385" s="4">
        <f t="shared" si="37"/>
        <v>0</v>
      </c>
    </row>
    <row r="2386" ht="15" customHeight="1" s="4" customFormat="1">
      <c r="D2386" s="4">
        <f>'EZE Daily Holdings_AUTOLOAD'!G2388</f>
        <v>0</v>
      </c>
      <c r="F2386" s="4" t="e">
        <f>_xll.BDP(D2386&amp;" equity",$F$1)</f>
        <v>#NAME?</v>
      </c>
      <c r="G2386" s="4" t="e">
        <f>_xll.BDP(D2386&amp;" equity",$G$1)</f>
        <v>#NAME?</v>
      </c>
      <c r="H2386" s="4" t="e">
        <f>_xll.BDP(D2386&amp;" equity",$H$1)</f>
        <v>#NAME?</v>
      </c>
      <c r="J2386" s="4">
        <f t="shared" si="37"/>
        <v>0</v>
      </c>
    </row>
    <row r="2387" ht="15" customHeight="1" s="4" customFormat="1">
      <c r="D2387" s="4">
        <f>'EZE Daily Holdings_AUTOLOAD'!G2389</f>
        <v>0</v>
      </c>
      <c r="F2387" s="4" t="e">
        <f>_xll.BDP(D2387&amp;" equity",$F$1)</f>
        <v>#NAME?</v>
      </c>
      <c r="G2387" s="4" t="e">
        <f>_xll.BDP(D2387&amp;" equity",$G$1)</f>
        <v>#NAME?</v>
      </c>
      <c r="H2387" s="4" t="e">
        <f>_xll.BDP(D2387&amp;" equity",$H$1)</f>
        <v>#NAME?</v>
      </c>
      <c r="J2387" s="4">
        <f t="shared" si="37"/>
        <v>0</v>
      </c>
    </row>
    <row r="2388" ht="15" customHeight="1" s="4" customFormat="1">
      <c r="D2388" s="4">
        <f>'EZE Daily Holdings_AUTOLOAD'!G2390</f>
        <v>0</v>
      </c>
      <c r="F2388" s="4" t="e">
        <f>_xll.BDP(D2388&amp;" equity",$F$1)</f>
        <v>#NAME?</v>
      </c>
      <c r="G2388" s="4" t="e">
        <f>_xll.BDP(D2388&amp;" equity",$G$1)</f>
        <v>#NAME?</v>
      </c>
      <c r="H2388" s="4" t="e">
        <f>_xll.BDP(D2388&amp;" equity",$H$1)</f>
        <v>#NAME?</v>
      </c>
      <c r="J2388" s="4">
        <f t="shared" si="37"/>
        <v>0</v>
      </c>
    </row>
    <row r="2389" ht="15" customHeight="1" s="4" customFormat="1">
      <c r="D2389" s="4">
        <f>'EZE Daily Holdings_AUTOLOAD'!G2391</f>
        <v>0</v>
      </c>
      <c r="F2389" s="4" t="e">
        <f>_xll.BDP(D2389&amp;" equity",$F$1)</f>
        <v>#NAME?</v>
      </c>
      <c r="G2389" s="4" t="e">
        <f>_xll.BDP(D2389&amp;" equity",$G$1)</f>
        <v>#NAME?</v>
      </c>
      <c r="H2389" s="4" t="e">
        <f>_xll.BDP(D2389&amp;" equity",$H$1)</f>
        <v>#NAME?</v>
      </c>
      <c r="J2389" s="4">
        <f t="shared" si="37"/>
        <v>0</v>
      </c>
    </row>
    <row r="2390" ht="15" customHeight="1" s="4" customFormat="1">
      <c r="D2390" s="4">
        <f>'EZE Daily Holdings_AUTOLOAD'!G2392</f>
        <v>0</v>
      </c>
      <c r="F2390" s="4" t="e">
        <f>_xll.BDP(D2390&amp;" equity",$F$1)</f>
        <v>#NAME?</v>
      </c>
      <c r="G2390" s="4" t="e">
        <f>_xll.BDP(D2390&amp;" equity",$G$1)</f>
        <v>#NAME?</v>
      </c>
      <c r="H2390" s="4" t="e">
        <f>_xll.BDP(D2390&amp;" equity",$H$1)</f>
        <v>#NAME?</v>
      </c>
      <c r="J2390" s="4">
        <f t="shared" si="37"/>
        <v>0</v>
      </c>
    </row>
    <row r="2391" ht="15" customHeight="1" s="4" customFormat="1">
      <c r="D2391" s="4">
        <f>'EZE Daily Holdings_AUTOLOAD'!G2393</f>
        <v>0</v>
      </c>
      <c r="F2391" s="4" t="e">
        <f>_xll.BDP(D2391&amp;" equity",$F$1)</f>
        <v>#NAME?</v>
      </c>
      <c r="G2391" s="4" t="e">
        <f>_xll.BDP(D2391&amp;" equity",$G$1)</f>
        <v>#NAME?</v>
      </c>
      <c r="H2391" s="4" t="e">
        <f>_xll.BDP(D2391&amp;" equity",$H$1)</f>
        <v>#NAME?</v>
      </c>
      <c r="J2391" s="4">
        <f t="shared" si="37"/>
        <v>0</v>
      </c>
    </row>
    <row r="2392" ht="15" customHeight="1" s="4" customFormat="1">
      <c r="D2392" s="4">
        <f>'EZE Daily Holdings_AUTOLOAD'!G2394</f>
        <v>0</v>
      </c>
      <c r="F2392" s="4" t="e">
        <f>_xll.BDP(D2392&amp;" equity",$F$1)</f>
        <v>#NAME?</v>
      </c>
      <c r="G2392" s="4" t="e">
        <f>_xll.BDP(D2392&amp;" equity",$G$1)</f>
        <v>#NAME?</v>
      </c>
      <c r="H2392" s="4" t="e">
        <f>_xll.BDP(D2392&amp;" equity",$H$1)</f>
        <v>#NAME?</v>
      </c>
      <c r="J2392" s="4">
        <f t="shared" si="37"/>
        <v>0</v>
      </c>
    </row>
    <row r="2393" ht="15" customHeight="1" s="4" customFormat="1">
      <c r="D2393" s="4">
        <f>'EZE Daily Holdings_AUTOLOAD'!G2395</f>
        <v>0</v>
      </c>
      <c r="F2393" s="4" t="e">
        <f>_xll.BDP(D2393&amp;" equity",$F$1)</f>
        <v>#NAME?</v>
      </c>
      <c r="G2393" s="4" t="e">
        <f>_xll.BDP(D2393&amp;" equity",$G$1)</f>
        <v>#NAME?</v>
      </c>
      <c r="H2393" s="4" t="e">
        <f>_xll.BDP(D2393&amp;" equity",$H$1)</f>
        <v>#NAME?</v>
      </c>
      <c r="J2393" s="4">
        <f t="shared" si="37"/>
        <v>0</v>
      </c>
    </row>
    <row r="2394" ht="15" customHeight="1" s="4" customFormat="1">
      <c r="D2394" s="4">
        <f>'EZE Daily Holdings_AUTOLOAD'!G2396</f>
        <v>0</v>
      </c>
      <c r="F2394" s="4" t="e">
        <f>_xll.BDP(D2394&amp;" equity",$F$1)</f>
        <v>#NAME?</v>
      </c>
      <c r="G2394" s="4" t="e">
        <f>_xll.BDP(D2394&amp;" equity",$G$1)</f>
        <v>#NAME?</v>
      </c>
      <c r="H2394" s="4" t="e">
        <f>_xll.BDP(D2394&amp;" equity",$H$1)</f>
        <v>#NAME?</v>
      </c>
      <c r="J2394" s="4">
        <f t="shared" si="37"/>
        <v>0</v>
      </c>
    </row>
    <row r="2395" ht="15" customHeight="1" s="4" customFormat="1">
      <c r="D2395" s="4">
        <f>'EZE Daily Holdings_AUTOLOAD'!G2397</f>
        <v>0</v>
      </c>
      <c r="F2395" s="4" t="e">
        <f>_xll.BDP(D2395&amp;" equity",$F$1)</f>
        <v>#NAME?</v>
      </c>
      <c r="G2395" s="4" t="e">
        <f>_xll.BDP(D2395&amp;" equity",$G$1)</f>
        <v>#NAME?</v>
      </c>
      <c r="H2395" s="4" t="e">
        <f>_xll.BDP(D2395&amp;" equity",$H$1)</f>
        <v>#NAME?</v>
      </c>
      <c r="J2395" s="4">
        <f t="shared" si="37"/>
        <v>0</v>
      </c>
    </row>
    <row r="2396" ht="15" customHeight="1" s="4" customFormat="1">
      <c r="D2396" s="4">
        <f>'EZE Daily Holdings_AUTOLOAD'!G2398</f>
        <v>0</v>
      </c>
      <c r="F2396" s="4" t="e">
        <f>_xll.BDP(D2396&amp;" equity",$F$1)</f>
        <v>#NAME?</v>
      </c>
      <c r="G2396" s="4" t="e">
        <f>_xll.BDP(D2396&amp;" equity",$G$1)</f>
        <v>#NAME?</v>
      </c>
      <c r="H2396" s="4" t="e">
        <f>_xll.BDP(D2396&amp;" equity",$H$1)</f>
        <v>#NAME?</v>
      </c>
      <c r="J2396" s="4">
        <f t="shared" si="37"/>
        <v>0</v>
      </c>
    </row>
    <row r="2397" ht="15" customHeight="1" s="4" customFormat="1">
      <c r="D2397" s="4">
        <f>'EZE Daily Holdings_AUTOLOAD'!G2399</f>
        <v>0</v>
      </c>
      <c r="F2397" s="4" t="e">
        <f>_xll.BDP(D2397&amp;" equity",$F$1)</f>
        <v>#NAME?</v>
      </c>
      <c r="G2397" s="4" t="e">
        <f>_xll.BDP(D2397&amp;" equity",$G$1)</f>
        <v>#NAME?</v>
      </c>
      <c r="H2397" s="4" t="e">
        <f>_xll.BDP(D2397&amp;" equity",$H$1)</f>
        <v>#NAME?</v>
      </c>
      <c r="J2397" s="4">
        <f t="shared" si="37"/>
        <v>0</v>
      </c>
    </row>
    <row r="2398" ht="15" customHeight="1" s="4" customFormat="1">
      <c r="D2398" s="4">
        <f>'EZE Daily Holdings_AUTOLOAD'!G2400</f>
        <v>0</v>
      </c>
      <c r="F2398" s="4" t="e">
        <f>_xll.BDP(D2398&amp;" equity",$F$1)</f>
        <v>#NAME?</v>
      </c>
      <c r="G2398" s="4" t="e">
        <f>_xll.BDP(D2398&amp;" equity",$G$1)</f>
        <v>#NAME?</v>
      </c>
      <c r="H2398" s="4" t="e">
        <f>_xll.BDP(D2398&amp;" equity",$H$1)</f>
        <v>#NAME?</v>
      </c>
      <c r="J2398" s="4">
        <f t="shared" si="37"/>
        <v>0</v>
      </c>
    </row>
    <row r="2399" ht="15" customHeight="1" s="4" customFormat="1">
      <c r="D2399" s="4">
        <f>'EZE Daily Holdings_AUTOLOAD'!G2401</f>
        <v>0</v>
      </c>
      <c r="F2399" s="4" t="e">
        <f>_xll.BDP(D2399&amp;" equity",$F$1)</f>
        <v>#NAME?</v>
      </c>
      <c r="G2399" s="4" t="e">
        <f>_xll.BDP(D2399&amp;" equity",$G$1)</f>
        <v>#NAME?</v>
      </c>
      <c r="H2399" s="4" t="e">
        <f>_xll.BDP(D2399&amp;" equity",$H$1)</f>
        <v>#NAME?</v>
      </c>
      <c r="J2399" s="4">
        <f t="shared" si="37"/>
        <v>0</v>
      </c>
    </row>
    <row r="2400" ht="15" customHeight="1" s="4" customFormat="1">
      <c r="D2400" s="4">
        <f>'EZE Daily Holdings_AUTOLOAD'!G2402</f>
        <v>0</v>
      </c>
      <c r="F2400" s="4" t="e">
        <f>_xll.BDP(D2400&amp;" equity",$F$1)</f>
        <v>#NAME?</v>
      </c>
      <c r="G2400" s="4" t="e">
        <f>_xll.BDP(D2400&amp;" equity",$G$1)</f>
        <v>#NAME?</v>
      </c>
      <c r="H2400" s="4" t="e">
        <f>_xll.BDP(D2400&amp;" equity",$H$1)</f>
        <v>#NAME?</v>
      </c>
      <c r="J2400" s="4">
        <f t="shared" si="37"/>
        <v>0</v>
      </c>
    </row>
    <row r="2401" ht="15" customHeight="1" s="4" customFormat="1">
      <c r="D2401" s="4">
        <f>'EZE Daily Holdings_AUTOLOAD'!G2403</f>
        <v>0</v>
      </c>
      <c r="F2401" s="4" t="e">
        <f>_xll.BDP(D2401&amp;" equity",$F$1)</f>
        <v>#NAME?</v>
      </c>
      <c r="G2401" s="4" t="e">
        <f>_xll.BDP(D2401&amp;" equity",$G$1)</f>
        <v>#NAME?</v>
      </c>
      <c r="H2401" s="4" t="e">
        <f>_xll.BDP(D2401&amp;" equity",$H$1)</f>
        <v>#NAME?</v>
      </c>
      <c r="J2401" s="4">
        <f t="shared" si="37"/>
        <v>0</v>
      </c>
    </row>
    <row r="2402" ht="15" customHeight="1" s="4" customFormat="1">
      <c r="D2402" s="4">
        <f>'EZE Daily Holdings_AUTOLOAD'!G2404</f>
        <v>0</v>
      </c>
      <c r="F2402" s="4" t="e">
        <f>_xll.BDP(D2402&amp;" equity",$F$1)</f>
        <v>#NAME?</v>
      </c>
      <c r="G2402" s="4" t="e">
        <f>_xll.BDP(D2402&amp;" equity",$G$1)</f>
        <v>#NAME?</v>
      </c>
      <c r="H2402" s="4" t="e">
        <f>_xll.BDP(D2402&amp;" equity",$H$1)</f>
        <v>#NAME?</v>
      </c>
      <c r="J2402" s="4">
        <f t="shared" si="37"/>
        <v>0</v>
      </c>
    </row>
    <row r="2403" ht="15" customHeight="1" s="4" customFormat="1">
      <c r="D2403" s="4">
        <f>'EZE Daily Holdings_AUTOLOAD'!G2405</f>
        <v>0</v>
      </c>
      <c r="F2403" s="4" t="e">
        <f>_xll.BDP(D2403&amp;" equity",$F$1)</f>
        <v>#NAME?</v>
      </c>
      <c r="G2403" s="4" t="e">
        <f>_xll.BDP(D2403&amp;" equity",$G$1)</f>
        <v>#NAME?</v>
      </c>
      <c r="H2403" s="4" t="e">
        <f>_xll.BDP(D2403&amp;" equity",$H$1)</f>
        <v>#NAME?</v>
      </c>
      <c r="J2403" s="4">
        <f t="shared" si="37"/>
        <v>0</v>
      </c>
    </row>
    <row r="2404" ht="15" customHeight="1" s="4" customFormat="1">
      <c r="D2404" s="4">
        <f>'EZE Daily Holdings_AUTOLOAD'!G2406</f>
        <v>0</v>
      </c>
      <c r="F2404" s="4" t="e">
        <f>_xll.BDP(D2404&amp;" equity",$F$1)</f>
        <v>#NAME?</v>
      </c>
      <c r="G2404" s="4" t="e">
        <f>_xll.BDP(D2404&amp;" equity",$G$1)</f>
        <v>#NAME?</v>
      </c>
      <c r="H2404" s="4" t="e">
        <f>_xll.BDP(D2404&amp;" equity",$H$1)</f>
        <v>#NAME?</v>
      </c>
      <c r="J2404" s="4">
        <f t="shared" si="37"/>
        <v>0</v>
      </c>
    </row>
    <row r="2405" ht="15" customHeight="1" s="4" customFormat="1">
      <c r="D2405" s="4">
        <f>'EZE Daily Holdings_AUTOLOAD'!G2407</f>
        <v>0</v>
      </c>
      <c r="F2405" s="4" t="e">
        <f>_xll.BDP(D2405&amp;" equity",$F$1)</f>
        <v>#NAME?</v>
      </c>
      <c r="G2405" s="4" t="e">
        <f>_xll.BDP(D2405&amp;" equity",$G$1)</f>
        <v>#NAME?</v>
      </c>
      <c r="H2405" s="4" t="e">
        <f>_xll.BDP(D2405&amp;" equity",$H$1)</f>
        <v>#NAME?</v>
      </c>
      <c r="J2405" s="4">
        <f t="shared" si="37"/>
        <v>0</v>
      </c>
    </row>
    <row r="2406" ht="15" customHeight="1" s="4" customFormat="1">
      <c r="D2406" s="4">
        <f>'EZE Daily Holdings_AUTOLOAD'!G2408</f>
        <v>0</v>
      </c>
      <c r="F2406" s="4" t="e">
        <f>_xll.BDP(D2406&amp;" equity",$F$1)</f>
        <v>#NAME?</v>
      </c>
      <c r="G2406" s="4" t="e">
        <f>_xll.BDP(D2406&amp;" equity",$G$1)</f>
        <v>#NAME?</v>
      </c>
      <c r="H2406" s="4" t="e">
        <f>_xll.BDP(D2406&amp;" equity",$H$1)</f>
        <v>#NAME?</v>
      </c>
      <c r="J2406" s="4">
        <f t="shared" si="37"/>
        <v>0</v>
      </c>
    </row>
    <row r="2407" ht="15" customHeight="1" s="4" customFormat="1">
      <c r="D2407" s="4">
        <f>'EZE Daily Holdings_AUTOLOAD'!G2409</f>
        <v>0</v>
      </c>
      <c r="F2407" s="4" t="e">
        <f>_xll.BDP(D2407&amp;" equity",$F$1)</f>
        <v>#NAME?</v>
      </c>
      <c r="G2407" s="4" t="e">
        <f>_xll.BDP(D2407&amp;" equity",$G$1)</f>
        <v>#NAME?</v>
      </c>
      <c r="H2407" s="4" t="e">
        <f>_xll.BDP(D2407&amp;" equity",$H$1)</f>
        <v>#NAME?</v>
      </c>
      <c r="J2407" s="4">
        <f t="shared" si="37"/>
        <v>0</v>
      </c>
    </row>
    <row r="2408" ht="15" customHeight="1" s="4" customFormat="1">
      <c r="D2408" s="4">
        <f>'EZE Daily Holdings_AUTOLOAD'!G2410</f>
        <v>0</v>
      </c>
      <c r="F2408" s="4" t="e">
        <f>_xll.BDP(D2408&amp;" equity",$F$1)</f>
        <v>#NAME?</v>
      </c>
      <c r="G2408" s="4" t="e">
        <f>_xll.BDP(D2408&amp;" equity",$G$1)</f>
        <v>#NAME?</v>
      </c>
      <c r="H2408" s="4" t="e">
        <f>_xll.BDP(D2408&amp;" equity",$H$1)</f>
        <v>#NAME?</v>
      </c>
      <c r="J2408" s="4">
        <f t="shared" si="37"/>
        <v>0</v>
      </c>
    </row>
    <row r="2409" ht="15" customHeight="1" s="4" customFormat="1">
      <c r="D2409" s="4">
        <f>'EZE Daily Holdings_AUTOLOAD'!G2411</f>
        <v>0</v>
      </c>
      <c r="F2409" s="4" t="e">
        <f>_xll.BDP(D2409&amp;" equity",$F$1)</f>
        <v>#NAME?</v>
      </c>
      <c r="G2409" s="4" t="e">
        <f>_xll.BDP(D2409&amp;" equity",$G$1)</f>
        <v>#NAME?</v>
      </c>
      <c r="H2409" s="4" t="e">
        <f>_xll.BDP(D2409&amp;" equity",$H$1)</f>
        <v>#NAME?</v>
      </c>
      <c r="J2409" s="4">
        <f t="shared" si="37"/>
        <v>0</v>
      </c>
    </row>
    <row r="2410" ht="15" customHeight="1" s="4" customFormat="1">
      <c r="D2410" s="4">
        <f>'EZE Daily Holdings_AUTOLOAD'!G2412</f>
        <v>0</v>
      </c>
      <c r="F2410" s="4" t="e">
        <f>_xll.BDP(D2410&amp;" equity",$F$1)</f>
        <v>#NAME?</v>
      </c>
      <c r="G2410" s="4" t="e">
        <f>_xll.BDP(D2410&amp;" equity",$G$1)</f>
        <v>#NAME?</v>
      </c>
      <c r="H2410" s="4" t="e">
        <f>_xll.BDP(D2410&amp;" equity",$H$1)</f>
        <v>#NAME?</v>
      </c>
      <c r="J2410" s="4">
        <f t="shared" si="37"/>
        <v>0</v>
      </c>
    </row>
    <row r="2411" ht="15" customHeight="1" s="4" customFormat="1">
      <c r="D2411" s="4">
        <f>'EZE Daily Holdings_AUTOLOAD'!G2413</f>
        <v>0</v>
      </c>
      <c r="F2411" s="4" t="e">
        <f>_xll.BDP(D2411&amp;" equity",$F$1)</f>
        <v>#NAME?</v>
      </c>
      <c r="G2411" s="4" t="e">
        <f>_xll.BDP(D2411&amp;" equity",$G$1)</f>
        <v>#NAME?</v>
      </c>
      <c r="H2411" s="4" t="e">
        <f>_xll.BDP(D2411&amp;" equity",$H$1)</f>
        <v>#NAME?</v>
      </c>
      <c r="J2411" s="4">
        <f t="shared" si="37"/>
        <v>0</v>
      </c>
    </row>
    <row r="2412" ht="15" customHeight="1" s="4" customFormat="1">
      <c r="D2412" s="4">
        <f>'EZE Daily Holdings_AUTOLOAD'!G2414</f>
        <v>0</v>
      </c>
      <c r="F2412" s="4" t="e">
        <f>_xll.BDP(D2412&amp;" equity",$F$1)</f>
        <v>#NAME?</v>
      </c>
      <c r="G2412" s="4" t="e">
        <f>_xll.BDP(D2412&amp;" equity",$G$1)</f>
        <v>#NAME?</v>
      </c>
      <c r="H2412" s="4" t="e">
        <f>_xll.BDP(D2412&amp;" equity",$H$1)</f>
        <v>#NAME?</v>
      </c>
      <c r="J2412" s="4">
        <f t="shared" si="37"/>
        <v>0</v>
      </c>
    </row>
    <row r="2413" ht="15" customHeight="1" s="4" customFormat="1">
      <c r="D2413" s="4">
        <f>'EZE Daily Holdings_AUTOLOAD'!G2415</f>
        <v>0</v>
      </c>
      <c r="F2413" s="4" t="e">
        <f>_xll.BDP(D2413&amp;" equity",$F$1)</f>
        <v>#NAME?</v>
      </c>
      <c r="G2413" s="4" t="e">
        <f>_xll.BDP(D2413&amp;" equity",$G$1)</f>
        <v>#NAME?</v>
      </c>
      <c r="H2413" s="4" t="e">
        <f>_xll.BDP(D2413&amp;" equity",$H$1)</f>
        <v>#NAME?</v>
      </c>
      <c r="J2413" s="4">
        <f t="shared" si="37"/>
        <v>0</v>
      </c>
    </row>
    <row r="2414" ht="15" customHeight="1" s="4" customFormat="1">
      <c r="D2414" s="4">
        <f>'EZE Daily Holdings_AUTOLOAD'!G2416</f>
        <v>0</v>
      </c>
      <c r="F2414" s="4" t="e">
        <f>_xll.BDP(D2414&amp;" equity",$F$1)</f>
        <v>#NAME?</v>
      </c>
      <c r="G2414" s="4" t="e">
        <f>_xll.BDP(D2414&amp;" equity",$G$1)</f>
        <v>#NAME?</v>
      </c>
      <c r="H2414" s="4" t="e">
        <f>_xll.BDP(D2414&amp;" equity",$H$1)</f>
        <v>#NAME?</v>
      </c>
      <c r="J2414" s="4">
        <f t="shared" si="37"/>
        <v>0</v>
      </c>
    </row>
    <row r="2415" ht="15" customHeight="1" s="4" customFormat="1">
      <c r="D2415" s="4">
        <f>'EZE Daily Holdings_AUTOLOAD'!G2417</f>
        <v>0</v>
      </c>
      <c r="F2415" s="4" t="e">
        <f>_xll.BDP(D2415&amp;" equity",$F$1)</f>
        <v>#NAME?</v>
      </c>
      <c r="G2415" s="4" t="e">
        <f>_xll.BDP(D2415&amp;" equity",$G$1)</f>
        <v>#NAME?</v>
      </c>
      <c r="H2415" s="4" t="e">
        <f>_xll.BDP(D2415&amp;" equity",$H$1)</f>
        <v>#NAME?</v>
      </c>
      <c r="J2415" s="4">
        <f t="shared" si="37"/>
        <v>0</v>
      </c>
    </row>
    <row r="2416" ht="15" customHeight="1" s="4" customFormat="1">
      <c r="D2416" s="4">
        <f>'EZE Daily Holdings_AUTOLOAD'!G2418</f>
        <v>0</v>
      </c>
      <c r="F2416" s="4" t="e">
        <f>_xll.BDP(D2416&amp;" equity",$F$1)</f>
        <v>#NAME?</v>
      </c>
      <c r="G2416" s="4" t="e">
        <f>_xll.BDP(D2416&amp;" equity",$G$1)</f>
        <v>#NAME?</v>
      </c>
      <c r="H2416" s="4" t="e">
        <f>_xll.BDP(D2416&amp;" equity",$H$1)</f>
        <v>#NAME?</v>
      </c>
      <c r="J2416" s="4">
        <f t="shared" si="37"/>
        <v>0</v>
      </c>
    </row>
    <row r="2417" ht="15" customHeight="1" s="4" customFormat="1">
      <c r="D2417" s="4">
        <f>'EZE Daily Holdings_AUTOLOAD'!G2419</f>
        <v>0</v>
      </c>
      <c r="F2417" s="4" t="e">
        <f>_xll.BDP(D2417&amp;" equity",$F$1)</f>
        <v>#NAME?</v>
      </c>
      <c r="G2417" s="4" t="e">
        <f>_xll.BDP(D2417&amp;" equity",$G$1)</f>
        <v>#NAME?</v>
      </c>
      <c r="H2417" s="4" t="e">
        <f>_xll.BDP(D2417&amp;" equity",$H$1)</f>
        <v>#NAME?</v>
      </c>
      <c r="J2417" s="4">
        <f t="shared" si="37"/>
        <v>0</v>
      </c>
    </row>
    <row r="2418" ht="15" customHeight="1" s="4" customFormat="1">
      <c r="D2418" s="4">
        <f>'EZE Daily Holdings_AUTOLOAD'!G2420</f>
        <v>0</v>
      </c>
      <c r="F2418" s="4" t="e">
        <f>_xll.BDP(D2418&amp;" equity",$F$1)</f>
        <v>#NAME?</v>
      </c>
      <c r="G2418" s="4" t="e">
        <f>_xll.BDP(D2418&amp;" equity",$G$1)</f>
        <v>#NAME?</v>
      </c>
      <c r="H2418" s="4" t="e">
        <f>_xll.BDP(D2418&amp;" equity",$H$1)</f>
        <v>#NAME?</v>
      </c>
      <c r="J2418" s="4">
        <f t="shared" si="37"/>
        <v>0</v>
      </c>
    </row>
    <row r="2419" ht="15" customHeight="1" s="4" customFormat="1">
      <c r="D2419" s="4">
        <f>'EZE Daily Holdings_AUTOLOAD'!G2421</f>
        <v>0</v>
      </c>
      <c r="F2419" s="4" t="e">
        <f>_xll.BDP(D2419&amp;" equity",$F$1)</f>
        <v>#NAME?</v>
      </c>
      <c r="G2419" s="4" t="e">
        <f>_xll.BDP(D2419&amp;" equity",$G$1)</f>
        <v>#NAME?</v>
      </c>
      <c r="H2419" s="4" t="e">
        <f>_xll.BDP(D2419&amp;" equity",$H$1)</f>
        <v>#NAME?</v>
      </c>
      <c r="J2419" s="4">
        <f t="shared" si="37"/>
        <v>0</v>
      </c>
    </row>
    <row r="2420" ht="15" customHeight="1" s="4" customFormat="1">
      <c r="D2420" s="4">
        <f>'EZE Daily Holdings_AUTOLOAD'!G2422</f>
        <v>0</v>
      </c>
      <c r="F2420" s="4" t="e">
        <f>_xll.BDP(D2420&amp;" equity",$F$1)</f>
        <v>#NAME?</v>
      </c>
      <c r="G2420" s="4" t="e">
        <f>_xll.BDP(D2420&amp;" equity",$G$1)</f>
        <v>#NAME?</v>
      </c>
      <c r="H2420" s="4" t="e">
        <f>_xll.BDP(D2420&amp;" equity",$H$1)</f>
        <v>#NAME?</v>
      </c>
      <c r="J2420" s="4">
        <f t="shared" si="37"/>
        <v>0</v>
      </c>
    </row>
    <row r="2421" ht="15" customHeight="1" s="4" customFormat="1">
      <c r="D2421" s="4">
        <f>'EZE Daily Holdings_AUTOLOAD'!G2423</f>
        <v>0</v>
      </c>
      <c r="F2421" s="4" t="e">
        <f>_xll.BDP(D2421&amp;" equity",$F$1)</f>
        <v>#NAME?</v>
      </c>
      <c r="G2421" s="4" t="e">
        <f>_xll.BDP(D2421&amp;" equity",$G$1)</f>
        <v>#NAME?</v>
      </c>
      <c r="H2421" s="4" t="e">
        <f>_xll.BDP(D2421&amp;" equity",$H$1)</f>
        <v>#NAME?</v>
      </c>
      <c r="J2421" s="4">
        <f t="shared" si="37"/>
        <v>0</v>
      </c>
    </row>
    <row r="2422" ht="15" customHeight="1" s="4" customFormat="1">
      <c r="D2422" s="4">
        <f>'EZE Daily Holdings_AUTOLOAD'!G2424</f>
        <v>0</v>
      </c>
      <c r="F2422" s="4" t="e">
        <f>_xll.BDP(D2422&amp;" equity",$F$1)</f>
        <v>#NAME?</v>
      </c>
      <c r="G2422" s="4" t="e">
        <f>_xll.BDP(D2422&amp;" equity",$G$1)</f>
        <v>#NAME?</v>
      </c>
      <c r="H2422" s="4" t="e">
        <f>_xll.BDP(D2422&amp;" equity",$H$1)</f>
        <v>#NAME?</v>
      </c>
      <c r="J2422" s="4">
        <f t="shared" si="37"/>
        <v>0</v>
      </c>
    </row>
    <row r="2423" ht="15" customHeight="1" s="4" customFormat="1">
      <c r="D2423" s="4">
        <f>'EZE Daily Holdings_AUTOLOAD'!G2425</f>
        <v>0</v>
      </c>
      <c r="F2423" s="4" t="e">
        <f>_xll.BDP(D2423&amp;" equity",$F$1)</f>
        <v>#NAME?</v>
      </c>
      <c r="G2423" s="4" t="e">
        <f>_xll.BDP(D2423&amp;" equity",$G$1)</f>
        <v>#NAME?</v>
      </c>
      <c r="H2423" s="4" t="e">
        <f>_xll.BDP(D2423&amp;" equity",$H$1)</f>
        <v>#NAME?</v>
      </c>
      <c r="J2423" s="4">
        <f t="shared" si="37"/>
        <v>0</v>
      </c>
    </row>
    <row r="2424" ht="15" customHeight="1" s="4" customFormat="1">
      <c r="D2424" s="4">
        <f>'EZE Daily Holdings_AUTOLOAD'!G2426</f>
        <v>0</v>
      </c>
      <c r="F2424" s="4" t="e">
        <f>_xll.BDP(D2424&amp;" equity",$F$1)</f>
        <v>#NAME?</v>
      </c>
      <c r="G2424" s="4" t="e">
        <f>_xll.BDP(D2424&amp;" equity",$G$1)</f>
        <v>#NAME?</v>
      </c>
      <c r="H2424" s="4" t="e">
        <f>_xll.BDP(D2424&amp;" equity",$H$1)</f>
        <v>#NAME?</v>
      </c>
      <c r="J2424" s="4">
        <f t="shared" si="37"/>
        <v>0</v>
      </c>
    </row>
    <row r="2425" ht="15" customHeight="1" s="4" customFormat="1">
      <c r="D2425" s="4">
        <f>'EZE Daily Holdings_AUTOLOAD'!G2427</f>
        <v>0</v>
      </c>
      <c r="F2425" s="4" t="e">
        <f>_xll.BDP(D2425&amp;" equity",$F$1)</f>
        <v>#NAME?</v>
      </c>
      <c r="G2425" s="4" t="e">
        <f>_xll.BDP(D2425&amp;" equity",$G$1)</f>
        <v>#NAME?</v>
      </c>
      <c r="H2425" s="4" t="e">
        <f>_xll.BDP(D2425&amp;" equity",$H$1)</f>
        <v>#NAME?</v>
      </c>
      <c r="J2425" s="4">
        <f t="shared" si="37"/>
        <v>0</v>
      </c>
    </row>
    <row r="2426" ht="15" customHeight="1" s="4" customFormat="1">
      <c r="D2426" s="4">
        <f>'EZE Daily Holdings_AUTOLOAD'!G2428</f>
        <v>0</v>
      </c>
      <c r="F2426" s="4" t="e">
        <f>_xll.BDP(D2426&amp;" equity",$F$1)</f>
        <v>#NAME?</v>
      </c>
      <c r="G2426" s="4" t="e">
        <f>_xll.BDP(D2426&amp;" equity",$G$1)</f>
        <v>#NAME?</v>
      </c>
      <c r="H2426" s="4" t="e">
        <f>_xll.BDP(D2426&amp;" equity",$H$1)</f>
        <v>#NAME?</v>
      </c>
      <c r="J2426" s="4">
        <f t="shared" si="37"/>
        <v>0</v>
      </c>
    </row>
    <row r="2427" ht="15" customHeight="1" s="4" customFormat="1">
      <c r="D2427" s="4">
        <f>'EZE Daily Holdings_AUTOLOAD'!G2429</f>
        <v>0</v>
      </c>
      <c r="F2427" s="4" t="e">
        <f>_xll.BDP(D2427&amp;" equity",$F$1)</f>
        <v>#NAME?</v>
      </c>
      <c r="G2427" s="4" t="e">
        <f>_xll.BDP(D2427&amp;" equity",$G$1)</f>
        <v>#NAME?</v>
      </c>
      <c r="H2427" s="4" t="e">
        <f>_xll.BDP(D2427&amp;" equity",$H$1)</f>
        <v>#NAME?</v>
      </c>
      <c r="J2427" s="4">
        <f t="shared" si="37"/>
        <v>0</v>
      </c>
    </row>
    <row r="2428" ht="15" customHeight="1" s="4" customFormat="1">
      <c r="D2428" s="4">
        <f>'EZE Daily Holdings_AUTOLOAD'!G2430</f>
        <v>0</v>
      </c>
      <c r="F2428" s="4" t="e">
        <f>_xll.BDP(D2428&amp;" equity",$F$1)</f>
        <v>#NAME?</v>
      </c>
      <c r="G2428" s="4" t="e">
        <f>_xll.BDP(D2428&amp;" equity",$G$1)</f>
        <v>#NAME?</v>
      </c>
      <c r="H2428" s="4" t="e">
        <f>_xll.BDP(D2428&amp;" equity",$H$1)</f>
        <v>#NAME?</v>
      </c>
      <c r="J2428" s="4">
        <f t="shared" si="37"/>
        <v>0</v>
      </c>
    </row>
    <row r="2429" ht="15" customHeight="1" s="4" customFormat="1">
      <c r="D2429" s="4">
        <f>'EZE Daily Holdings_AUTOLOAD'!G2431</f>
        <v>0</v>
      </c>
      <c r="F2429" s="4" t="e">
        <f>_xll.BDP(D2429&amp;" equity",$F$1)</f>
        <v>#NAME?</v>
      </c>
      <c r="G2429" s="4" t="e">
        <f>_xll.BDP(D2429&amp;" equity",$G$1)</f>
        <v>#NAME?</v>
      </c>
      <c r="H2429" s="4" t="e">
        <f>_xll.BDP(D2429&amp;" equity",$H$1)</f>
        <v>#NAME?</v>
      </c>
      <c r="J2429" s="4">
        <f t="shared" si="37"/>
        <v>0</v>
      </c>
    </row>
    <row r="2430" ht="15" customHeight="1" s="4" customFormat="1">
      <c r="D2430" s="4">
        <f>'EZE Daily Holdings_AUTOLOAD'!G2432</f>
        <v>0</v>
      </c>
      <c r="F2430" s="4" t="e">
        <f>_xll.BDP(D2430&amp;" equity",$F$1)</f>
        <v>#NAME?</v>
      </c>
      <c r="G2430" s="4" t="e">
        <f>_xll.BDP(D2430&amp;" equity",$G$1)</f>
        <v>#NAME?</v>
      </c>
      <c r="H2430" s="4" t="e">
        <f>_xll.BDP(D2430&amp;" equity",$H$1)</f>
        <v>#NAME?</v>
      </c>
      <c r="J2430" s="4">
        <f t="shared" si="37"/>
        <v>0</v>
      </c>
    </row>
    <row r="2431" ht="15" customHeight="1" s="4" customFormat="1">
      <c r="D2431" s="4">
        <f>'EZE Daily Holdings_AUTOLOAD'!G2433</f>
        <v>0</v>
      </c>
      <c r="F2431" s="4" t="e">
        <f>_xll.BDP(D2431&amp;" equity",$F$1)</f>
        <v>#NAME?</v>
      </c>
      <c r="G2431" s="4" t="e">
        <f>_xll.BDP(D2431&amp;" equity",$G$1)</f>
        <v>#NAME?</v>
      </c>
      <c r="H2431" s="4" t="e">
        <f>_xll.BDP(D2431&amp;" equity",$H$1)</f>
        <v>#NAME?</v>
      </c>
      <c r="J2431" s="4">
        <f t="shared" si="37"/>
        <v>0</v>
      </c>
    </row>
    <row r="2432" ht="15" customHeight="1" s="4" customFormat="1">
      <c r="D2432" s="4">
        <f>'EZE Daily Holdings_AUTOLOAD'!G2434</f>
        <v>0</v>
      </c>
      <c r="F2432" s="4" t="e">
        <f>_xll.BDP(D2432&amp;" equity",$F$1)</f>
        <v>#NAME?</v>
      </c>
      <c r="G2432" s="4" t="e">
        <f>_xll.BDP(D2432&amp;" equity",$G$1)</f>
        <v>#NAME?</v>
      </c>
      <c r="H2432" s="4" t="e">
        <f>_xll.BDP(D2432&amp;" equity",$H$1)</f>
        <v>#NAME?</v>
      </c>
      <c r="J2432" s="4">
        <f t="shared" si="37"/>
        <v>0</v>
      </c>
    </row>
    <row r="2433" ht="15" customHeight="1" s="4" customFormat="1">
      <c r="D2433" s="4">
        <f>'EZE Daily Holdings_AUTOLOAD'!G2435</f>
        <v>0</v>
      </c>
      <c r="F2433" s="4" t="e">
        <f>_xll.BDP(D2433&amp;" equity",$F$1)</f>
        <v>#NAME?</v>
      </c>
      <c r="G2433" s="4" t="e">
        <f>_xll.BDP(D2433&amp;" equity",$G$1)</f>
        <v>#NAME?</v>
      </c>
      <c r="H2433" s="4" t="e">
        <f>_xll.BDP(D2433&amp;" equity",$H$1)</f>
        <v>#NAME?</v>
      </c>
      <c r="J2433" s="4">
        <f t="shared" si="37"/>
        <v>0</v>
      </c>
    </row>
    <row r="2434" ht="15" customHeight="1" s="4" customFormat="1">
      <c r="D2434" s="4">
        <f>'EZE Daily Holdings_AUTOLOAD'!G2436</f>
        <v>0</v>
      </c>
      <c r="F2434" s="4" t="e">
        <f>_xll.BDP(D2434&amp;" equity",$F$1)</f>
        <v>#NAME?</v>
      </c>
      <c r="G2434" s="4" t="e">
        <f>_xll.BDP(D2434&amp;" equity",$G$1)</f>
        <v>#NAME?</v>
      </c>
      <c r="H2434" s="4" t="e">
        <f>_xll.BDP(D2434&amp;" equity",$H$1)</f>
        <v>#NAME?</v>
      </c>
      <c r="J2434" s="4">
        <f t="shared" si="37"/>
        <v>0</v>
      </c>
    </row>
    <row r="2435" ht="15" customHeight="1" s="4" customFormat="1">
      <c r="D2435" s="4">
        <f>'EZE Daily Holdings_AUTOLOAD'!G2437</f>
        <v>0</v>
      </c>
      <c r="F2435" s="4" t="e">
        <f>_xll.BDP(D2435&amp;" equity",$F$1)</f>
        <v>#NAME?</v>
      </c>
      <c r="G2435" s="4" t="e">
        <f>_xll.BDP(D2435&amp;" equity",$G$1)</f>
        <v>#NAME?</v>
      </c>
      <c r="H2435" s="4" t="e">
        <f>_xll.BDP(D2435&amp;" equity",$H$1)</f>
        <v>#NAME?</v>
      </c>
      <c r="J2435" s="4">
        <f ref="J2435:J2498" t="shared" si="38">D2435</f>
        <v>0</v>
      </c>
    </row>
    <row r="2436" ht="15" customHeight="1" s="4" customFormat="1">
      <c r="D2436" s="4">
        <f>'EZE Daily Holdings_AUTOLOAD'!G2438</f>
        <v>0</v>
      </c>
      <c r="F2436" s="4" t="e">
        <f>_xll.BDP(D2436&amp;" equity",$F$1)</f>
        <v>#NAME?</v>
      </c>
      <c r="G2436" s="4" t="e">
        <f>_xll.BDP(D2436&amp;" equity",$G$1)</f>
        <v>#NAME?</v>
      </c>
      <c r="H2436" s="4" t="e">
        <f>_xll.BDP(D2436&amp;" equity",$H$1)</f>
        <v>#NAME?</v>
      </c>
      <c r="J2436" s="4">
        <f t="shared" si="38"/>
        <v>0</v>
      </c>
    </row>
    <row r="2437" ht="15" customHeight="1" s="4" customFormat="1">
      <c r="D2437" s="4">
        <f>'EZE Daily Holdings_AUTOLOAD'!G2439</f>
        <v>0</v>
      </c>
      <c r="F2437" s="4" t="e">
        <f>_xll.BDP(D2437&amp;" equity",$F$1)</f>
        <v>#NAME?</v>
      </c>
      <c r="G2437" s="4" t="e">
        <f>_xll.BDP(D2437&amp;" equity",$G$1)</f>
        <v>#NAME?</v>
      </c>
      <c r="H2437" s="4" t="e">
        <f>_xll.BDP(D2437&amp;" equity",$H$1)</f>
        <v>#NAME?</v>
      </c>
      <c r="J2437" s="4">
        <f t="shared" si="38"/>
        <v>0</v>
      </c>
    </row>
    <row r="2438" ht="15" customHeight="1" s="4" customFormat="1">
      <c r="D2438" s="4">
        <f>'EZE Daily Holdings_AUTOLOAD'!G2440</f>
        <v>0</v>
      </c>
      <c r="F2438" s="4" t="e">
        <f>_xll.BDP(D2438&amp;" equity",$F$1)</f>
        <v>#NAME?</v>
      </c>
      <c r="G2438" s="4" t="e">
        <f>_xll.BDP(D2438&amp;" equity",$G$1)</f>
        <v>#NAME?</v>
      </c>
      <c r="H2438" s="4" t="e">
        <f>_xll.BDP(D2438&amp;" equity",$H$1)</f>
        <v>#NAME?</v>
      </c>
      <c r="J2438" s="4">
        <f t="shared" si="38"/>
        <v>0</v>
      </c>
    </row>
    <row r="2439" ht="15" customHeight="1" s="4" customFormat="1">
      <c r="D2439" s="4">
        <f>'EZE Daily Holdings_AUTOLOAD'!G2441</f>
        <v>0</v>
      </c>
      <c r="F2439" s="4" t="e">
        <f>_xll.BDP(D2439&amp;" equity",$F$1)</f>
        <v>#NAME?</v>
      </c>
      <c r="G2439" s="4" t="e">
        <f>_xll.BDP(D2439&amp;" equity",$G$1)</f>
        <v>#NAME?</v>
      </c>
      <c r="H2439" s="4" t="e">
        <f>_xll.BDP(D2439&amp;" equity",$H$1)</f>
        <v>#NAME?</v>
      </c>
      <c r="J2439" s="4">
        <f t="shared" si="38"/>
        <v>0</v>
      </c>
    </row>
    <row r="2440" ht="15" customHeight="1" s="4" customFormat="1">
      <c r="D2440" s="4">
        <f>'EZE Daily Holdings_AUTOLOAD'!G2442</f>
        <v>0</v>
      </c>
      <c r="F2440" s="4" t="e">
        <f>_xll.BDP(D2440&amp;" equity",$F$1)</f>
        <v>#NAME?</v>
      </c>
      <c r="G2440" s="4" t="e">
        <f>_xll.BDP(D2440&amp;" equity",$G$1)</f>
        <v>#NAME?</v>
      </c>
      <c r="H2440" s="4" t="e">
        <f>_xll.BDP(D2440&amp;" equity",$H$1)</f>
        <v>#NAME?</v>
      </c>
      <c r="J2440" s="4">
        <f t="shared" si="38"/>
        <v>0</v>
      </c>
    </row>
    <row r="2441" ht="15" customHeight="1" s="4" customFormat="1">
      <c r="D2441" s="4">
        <f>'EZE Daily Holdings_AUTOLOAD'!G2443</f>
        <v>0</v>
      </c>
      <c r="F2441" s="4" t="e">
        <f>_xll.BDP(D2441&amp;" equity",$F$1)</f>
        <v>#NAME?</v>
      </c>
      <c r="G2441" s="4" t="e">
        <f>_xll.BDP(D2441&amp;" equity",$G$1)</f>
        <v>#NAME?</v>
      </c>
      <c r="H2441" s="4" t="e">
        <f>_xll.BDP(D2441&amp;" equity",$H$1)</f>
        <v>#NAME?</v>
      </c>
      <c r="J2441" s="4">
        <f t="shared" si="38"/>
        <v>0</v>
      </c>
    </row>
    <row r="2442" ht="15" customHeight="1" s="4" customFormat="1">
      <c r="D2442" s="4">
        <f>'EZE Daily Holdings_AUTOLOAD'!G2444</f>
        <v>0</v>
      </c>
      <c r="F2442" s="4" t="e">
        <f>_xll.BDP(D2442&amp;" equity",$F$1)</f>
        <v>#NAME?</v>
      </c>
      <c r="G2442" s="4" t="e">
        <f>_xll.BDP(D2442&amp;" equity",$G$1)</f>
        <v>#NAME?</v>
      </c>
      <c r="H2442" s="4" t="e">
        <f>_xll.BDP(D2442&amp;" equity",$H$1)</f>
        <v>#NAME?</v>
      </c>
      <c r="J2442" s="4">
        <f t="shared" si="38"/>
        <v>0</v>
      </c>
    </row>
    <row r="2443" ht="15" customHeight="1" s="4" customFormat="1">
      <c r="D2443" s="4">
        <f>'EZE Daily Holdings_AUTOLOAD'!G2445</f>
        <v>0</v>
      </c>
      <c r="F2443" s="4" t="e">
        <f>_xll.BDP(D2443&amp;" equity",$F$1)</f>
        <v>#NAME?</v>
      </c>
      <c r="G2443" s="4" t="e">
        <f>_xll.BDP(D2443&amp;" equity",$G$1)</f>
        <v>#NAME?</v>
      </c>
      <c r="H2443" s="4" t="e">
        <f>_xll.BDP(D2443&amp;" equity",$H$1)</f>
        <v>#NAME?</v>
      </c>
      <c r="J2443" s="4">
        <f t="shared" si="38"/>
        <v>0</v>
      </c>
    </row>
    <row r="2444" ht="15" customHeight="1" s="4" customFormat="1">
      <c r="D2444" s="4">
        <f>'EZE Daily Holdings_AUTOLOAD'!G2446</f>
        <v>0</v>
      </c>
      <c r="F2444" s="4" t="e">
        <f>_xll.BDP(D2444&amp;" equity",$F$1)</f>
        <v>#NAME?</v>
      </c>
      <c r="G2444" s="4" t="e">
        <f>_xll.BDP(D2444&amp;" equity",$G$1)</f>
        <v>#NAME?</v>
      </c>
      <c r="H2444" s="4" t="e">
        <f>_xll.BDP(D2444&amp;" equity",$H$1)</f>
        <v>#NAME?</v>
      </c>
      <c r="J2444" s="4">
        <f t="shared" si="38"/>
        <v>0</v>
      </c>
    </row>
    <row r="2445" ht="15" customHeight="1" s="4" customFormat="1">
      <c r="D2445" s="4">
        <f>'EZE Daily Holdings_AUTOLOAD'!G2447</f>
        <v>0</v>
      </c>
      <c r="F2445" s="4" t="e">
        <f>_xll.BDP(D2445&amp;" equity",$F$1)</f>
        <v>#NAME?</v>
      </c>
      <c r="G2445" s="4" t="e">
        <f>_xll.BDP(D2445&amp;" equity",$G$1)</f>
        <v>#NAME?</v>
      </c>
      <c r="H2445" s="4" t="e">
        <f>_xll.BDP(D2445&amp;" equity",$H$1)</f>
        <v>#NAME?</v>
      </c>
      <c r="J2445" s="4">
        <f t="shared" si="38"/>
        <v>0</v>
      </c>
    </row>
    <row r="2446" ht="15" customHeight="1" s="4" customFormat="1">
      <c r="D2446" s="4">
        <f>'EZE Daily Holdings_AUTOLOAD'!G2448</f>
        <v>0</v>
      </c>
      <c r="F2446" s="4" t="e">
        <f>_xll.BDP(D2446&amp;" equity",$F$1)</f>
        <v>#NAME?</v>
      </c>
      <c r="G2446" s="4" t="e">
        <f>_xll.BDP(D2446&amp;" equity",$G$1)</f>
        <v>#NAME?</v>
      </c>
      <c r="H2446" s="4" t="e">
        <f>_xll.BDP(D2446&amp;" equity",$H$1)</f>
        <v>#NAME?</v>
      </c>
      <c r="J2446" s="4">
        <f t="shared" si="38"/>
        <v>0</v>
      </c>
    </row>
    <row r="2447" ht="15" customHeight="1" s="4" customFormat="1">
      <c r="D2447" s="4">
        <f>'EZE Daily Holdings_AUTOLOAD'!G2449</f>
        <v>0</v>
      </c>
      <c r="F2447" s="4" t="e">
        <f>_xll.BDP(D2447&amp;" equity",$F$1)</f>
        <v>#NAME?</v>
      </c>
      <c r="G2447" s="4" t="e">
        <f>_xll.BDP(D2447&amp;" equity",$G$1)</f>
        <v>#NAME?</v>
      </c>
      <c r="H2447" s="4" t="e">
        <f>_xll.BDP(D2447&amp;" equity",$H$1)</f>
        <v>#NAME?</v>
      </c>
      <c r="J2447" s="4">
        <f t="shared" si="38"/>
        <v>0</v>
      </c>
    </row>
    <row r="2448" ht="15" customHeight="1" s="4" customFormat="1">
      <c r="D2448" s="4">
        <f>'EZE Daily Holdings_AUTOLOAD'!G2450</f>
        <v>0</v>
      </c>
      <c r="F2448" s="4" t="e">
        <f>_xll.BDP(D2448&amp;" equity",$F$1)</f>
        <v>#NAME?</v>
      </c>
      <c r="G2448" s="4" t="e">
        <f>_xll.BDP(D2448&amp;" equity",$G$1)</f>
        <v>#NAME?</v>
      </c>
      <c r="H2448" s="4" t="e">
        <f>_xll.BDP(D2448&amp;" equity",$H$1)</f>
        <v>#NAME?</v>
      </c>
      <c r="J2448" s="4">
        <f t="shared" si="38"/>
        <v>0</v>
      </c>
    </row>
    <row r="2449" ht="15" customHeight="1" s="4" customFormat="1">
      <c r="D2449" s="4">
        <f>'EZE Daily Holdings_AUTOLOAD'!G2451</f>
        <v>0</v>
      </c>
      <c r="F2449" s="4" t="e">
        <f>_xll.BDP(D2449&amp;" equity",$F$1)</f>
        <v>#NAME?</v>
      </c>
      <c r="G2449" s="4" t="e">
        <f>_xll.BDP(D2449&amp;" equity",$G$1)</f>
        <v>#NAME?</v>
      </c>
      <c r="H2449" s="4" t="e">
        <f>_xll.BDP(D2449&amp;" equity",$H$1)</f>
        <v>#NAME?</v>
      </c>
      <c r="J2449" s="4">
        <f t="shared" si="38"/>
        <v>0</v>
      </c>
    </row>
    <row r="2450" ht="15" customHeight="1" s="4" customFormat="1">
      <c r="D2450" s="4">
        <f>'EZE Daily Holdings_AUTOLOAD'!G2452</f>
        <v>0</v>
      </c>
      <c r="F2450" s="4" t="e">
        <f>_xll.BDP(D2450&amp;" equity",$F$1)</f>
        <v>#NAME?</v>
      </c>
      <c r="G2450" s="4" t="e">
        <f>_xll.BDP(D2450&amp;" equity",$G$1)</f>
        <v>#NAME?</v>
      </c>
      <c r="H2450" s="4" t="e">
        <f>_xll.BDP(D2450&amp;" equity",$H$1)</f>
        <v>#NAME?</v>
      </c>
      <c r="J2450" s="4">
        <f t="shared" si="38"/>
        <v>0</v>
      </c>
    </row>
    <row r="2451" ht="15" customHeight="1" s="4" customFormat="1">
      <c r="D2451" s="4">
        <f>'EZE Daily Holdings_AUTOLOAD'!G2453</f>
        <v>0</v>
      </c>
      <c r="F2451" s="4" t="e">
        <f>_xll.BDP(D2451&amp;" equity",$F$1)</f>
        <v>#NAME?</v>
      </c>
      <c r="G2451" s="4" t="e">
        <f>_xll.BDP(D2451&amp;" equity",$G$1)</f>
        <v>#NAME?</v>
      </c>
      <c r="H2451" s="4" t="e">
        <f>_xll.BDP(D2451&amp;" equity",$H$1)</f>
        <v>#NAME?</v>
      </c>
      <c r="J2451" s="4">
        <f t="shared" si="38"/>
        <v>0</v>
      </c>
    </row>
    <row r="2452" ht="15" customHeight="1" s="4" customFormat="1">
      <c r="D2452" s="4">
        <f>'EZE Daily Holdings_AUTOLOAD'!G2454</f>
        <v>0</v>
      </c>
      <c r="F2452" s="4" t="e">
        <f>_xll.BDP(D2452&amp;" equity",$F$1)</f>
        <v>#NAME?</v>
      </c>
      <c r="G2452" s="4" t="e">
        <f>_xll.BDP(D2452&amp;" equity",$G$1)</f>
        <v>#NAME?</v>
      </c>
      <c r="H2452" s="4" t="e">
        <f>_xll.BDP(D2452&amp;" equity",$H$1)</f>
        <v>#NAME?</v>
      </c>
      <c r="J2452" s="4">
        <f t="shared" si="38"/>
        <v>0</v>
      </c>
    </row>
    <row r="2453" ht="15" customHeight="1" s="4" customFormat="1">
      <c r="D2453" s="4">
        <f>'EZE Daily Holdings_AUTOLOAD'!G2455</f>
        <v>0</v>
      </c>
      <c r="F2453" s="4" t="e">
        <f>_xll.BDP(D2453&amp;" equity",$F$1)</f>
        <v>#NAME?</v>
      </c>
      <c r="G2453" s="4" t="e">
        <f>_xll.BDP(D2453&amp;" equity",$G$1)</f>
        <v>#NAME?</v>
      </c>
      <c r="H2453" s="4" t="e">
        <f>_xll.BDP(D2453&amp;" equity",$H$1)</f>
        <v>#NAME?</v>
      </c>
      <c r="J2453" s="4">
        <f t="shared" si="38"/>
        <v>0</v>
      </c>
    </row>
    <row r="2454" ht="15" customHeight="1" s="4" customFormat="1">
      <c r="D2454" s="4">
        <f>'EZE Daily Holdings_AUTOLOAD'!G2456</f>
        <v>0</v>
      </c>
      <c r="F2454" s="4" t="e">
        <f>_xll.BDP(D2454&amp;" equity",$F$1)</f>
        <v>#NAME?</v>
      </c>
      <c r="G2454" s="4" t="e">
        <f>_xll.BDP(D2454&amp;" equity",$G$1)</f>
        <v>#NAME?</v>
      </c>
      <c r="H2454" s="4" t="e">
        <f>_xll.BDP(D2454&amp;" equity",$H$1)</f>
        <v>#NAME?</v>
      </c>
      <c r="J2454" s="4">
        <f t="shared" si="38"/>
        <v>0</v>
      </c>
    </row>
    <row r="2455" ht="15" customHeight="1" s="4" customFormat="1">
      <c r="D2455" s="4">
        <f>'EZE Daily Holdings_AUTOLOAD'!G2457</f>
        <v>0</v>
      </c>
      <c r="F2455" s="4" t="e">
        <f>_xll.BDP(D2455&amp;" equity",$F$1)</f>
        <v>#NAME?</v>
      </c>
      <c r="G2455" s="4" t="e">
        <f>_xll.BDP(D2455&amp;" equity",$G$1)</f>
        <v>#NAME?</v>
      </c>
      <c r="H2455" s="4" t="e">
        <f>_xll.BDP(D2455&amp;" equity",$H$1)</f>
        <v>#NAME?</v>
      </c>
      <c r="J2455" s="4">
        <f t="shared" si="38"/>
        <v>0</v>
      </c>
    </row>
    <row r="2456" ht="15" customHeight="1" s="4" customFormat="1">
      <c r="D2456" s="4">
        <f>'EZE Daily Holdings_AUTOLOAD'!G2458</f>
        <v>0</v>
      </c>
      <c r="F2456" s="4" t="e">
        <f>_xll.BDP(D2456&amp;" equity",$F$1)</f>
        <v>#NAME?</v>
      </c>
      <c r="G2456" s="4" t="e">
        <f>_xll.BDP(D2456&amp;" equity",$G$1)</f>
        <v>#NAME?</v>
      </c>
      <c r="H2456" s="4" t="e">
        <f>_xll.BDP(D2456&amp;" equity",$H$1)</f>
        <v>#NAME?</v>
      </c>
      <c r="J2456" s="4">
        <f t="shared" si="38"/>
        <v>0</v>
      </c>
    </row>
    <row r="2457" ht="15" customHeight="1" s="4" customFormat="1">
      <c r="D2457" s="4">
        <f>'EZE Daily Holdings_AUTOLOAD'!G2459</f>
        <v>0</v>
      </c>
      <c r="F2457" s="4" t="e">
        <f>_xll.BDP(D2457&amp;" equity",$F$1)</f>
        <v>#NAME?</v>
      </c>
      <c r="G2457" s="4" t="e">
        <f>_xll.BDP(D2457&amp;" equity",$G$1)</f>
        <v>#NAME?</v>
      </c>
      <c r="H2457" s="4" t="e">
        <f>_xll.BDP(D2457&amp;" equity",$H$1)</f>
        <v>#NAME?</v>
      </c>
      <c r="J2457" s="4">
        <f t="shared" si="38"/>
        <v>0</v>
      </c>
    </row>
    <row r="2458" ht="15" customHeight="1" s="4" customFormat="1">
      <c r="D2458" s="4">
        <f>'EZE Daily Holdings_AUTOLOAD'!G2460</f>
        <v>0</v>
      </c>
      <c r="F2458" s="4" t="e">
        <f>_xll.BDP(D2458&amp;" equity",$F$1)</f>
        <v>#NAME?</v>
      </c>
      <c r="G2458" s="4" t="e">
        <f>_xll.BDP(D2458&amp;" equity",$G$1)</f>
        <v>#NAME?</v>
      </c>
      <c r="H2458" s="4" t="e">
        <f>_xll.BDP(D2458&amp;" equity",$H$1)</f>
        <v>#NAME?</v>
      </c>
      <c r="J2458" s="4">
        <f t="shared" si="38"/>
        <v>0</v>
      </c>
    </row>
    <row r="2459" ht="15" customHeight="1" s="4" customFormat="1">
      <c r="D2459" s="4">
        <f>'EZE Daily Holdings_AUTOLOAD'!G2461</f>
        <v>0</v>
      </c>
      <c r="F2459" s="4" t="e">
        <f>_xll.BDP(D2459&amp;" equity",$F$1)</f>
        <v>#NAME?</v>
      </c>
      <c r="G2459" s="4" t="e">
        <f>_xll.BDP(D2459&amp;" equity",$G$1)</f>
        <v>#NAME?</v>
      </c>
      <c r="H2459" s="4" t="e">
        <f>_xll.BDP(D2459&amp;" equity",$H$1)</f>
        <v>#NAME?</v>
      </c>
      <c r="J2459" s="4">
        <f t="shared" si="38"/>
        <v>0</v>
      </c>
    </row>
    <row r="2460" ht="15" customHeight="1" s="4" customFormat="1">
      <c r="D2460" s="4">
        <f>'EZE Daily Holdings_AUTOLOAD'!G2462</f>
        <v>0</v>
      </c>
      <c r="F2460" s="4" t="e">
        <f>_xll.BDP(D2460&amp;" equity",$F$1)</f>
        <v>#NAME?</v>
      </c>
      <c r="G2460" s="4" t="e">
        <f>_xll.BDP(D2460&amp;" equity",$G$1)</f>
        <v>#NAME?</v>
      </c>
      <c r="H2460" s="4" t="e">
        <f>_xll.BDP(D2460&amp;" equity",$H$1)</f>
        <v>#NAME?</v>
      </c>
      <c r="J2460" s="4">
        <f t="shared" si="38"/>
        <v>0</v>
      </c>
    </row>
    <row r="2461" ht="15" customHeight="1" s="4" customFormat="1">
      <c r="D2461" s="4">
        <f>'EZE Daily Holdings_AUTOLOAD'!G2463</f>
        <v>0</v>
      </c>
      <c r="F2461" s="4" t="e">
        <f>_xll.BDP(D2461&amp;" equity",$F$1)</f>
        <v>#NAME?</v>
      </c>
      <c r="G2461" s="4" t="e">
        <f>_xll.BDP(D2461&amp;" equity",$G$1)</f>
        <v>#NAME?</v>
      </c>
      <c r="H2461" s="4" t="e">
        <f>_xll.BDP(D2461&amp;" equity",$H$1)</f>
        <v>#NAME?</v>
      </c>
      <c r="J2461" s="4">
        <f t="shared" si="38"/>
        <v>0</v>
      </c>
    </row>
    <row r="2462" ht="15" customHeight="1" s="4" customFormat="1">
      <c r="D2462" s="4">
        <f>'EZE Daily Holdings_AUTOLOAD'!G2464</f>
        <v>0</v>
      </c>
      <c r="F2462" s="4" t="e">
        <f>_xll.BDP(D2462&amp;" equity",$F$1)</f>
        <v>#NAME?</v>
      </c>
      <c r="G2462" s="4" t="e">
        <f>_xll.BDP(D2462&amp;" equity",$G$1)</f>
        <v>#NAME?</v>
      </c>
      <c r="H2462" s="4" t="e">
        <f>_xll.BDP(D2462&amp;" equity",$H$1)</f>
        <v>#NAME?</v>
      </c>
      <c r="J2462" s="4">
        <f t="shared" si="38"/>
        <v>0</v>
      </c>
    </row>
    <row r="2463" ht="15" customHeight="1" s="4" customFormat="1">
      <c r="D2463" s="4">
        <f>'EZE Daily Holdings_AUTOLOAD'!G2465</f>
        <v>0</v>
      </c>
      <c r="F2463" s="4" t="e">
        <f>_xll.BDP(D2463&amp;" equity",$F$1)</f>
        <v>#NAME?</v>
      </c>
      <c r="G2463" s="4" t="e">
        <f>_xll.BDP(D2463&amp;" equity",$G$1)</f>
        <v>#NAME?</v>
      </c>
      <c r="H2463" s="4" t="e">
        <f>_xll.BDP(D2463&amp;" equity",$H$1)</f>
        <v>#NAME?</v>
      </c>
      <c r="J2463" s="4">
        <f t="shared" si="38"/>
        <v>0</v>
      </c>
    </row>
    <row r="2464" ht="15" customHeight="1" s="4" customFormat="1">
      <c r="D2464" s="4">
        <f>'EZE Daily Holdings_AUTOLOAD'!G2466</f>
        <v>0</v>
      </c>
      <c r="F2464" s="4" t="e">
        <f>_xll.BDP(D2464&amp;" equity",$F$1)</f>
        <v>#NAME?</v>
      </c>
      <c r="G2464" s="4" t="e">
        <f>_xll.BDP(D2464&amp;" equity",$G$1)</f>
        <v>#NAME?</v>
      </c>
      <c r="H2464" s="4" t="e">
        <f>_xll.BDP(D2464&amp;" equity",$H$1)</f>
        <v>#NAME?</v>
      </c>
      <c r="J2464" s="4">
        <f t="shared" si="38"/>
        <v>0</v>
      </c>
    </row>
    <row r="2465" ht="15" customHeight="1" s="4" customFormat="1">
      <c r="D2465" s="4">
        <f>'EZE Daily Holdings_AUTOLOAD'!G2467</f>
        <v>0</v>
      </c>
      <c r="F2465" s="4" t="e">
        <f>_xll.BDP(D2465&amp;" equity",$F$1)</f>
        <v>#NAME?</v>
      </c>
      <c r="G2465" s="4" t="e">
        <f>_xll.BDP(D2465&amp;" equity",$G$1)</f>
        <v>#NAME?</v>
      </c>
      <c r="H2465" s="4" t="e">
        <f>_xll.BDP(D2465&amp;" equity",$H$1)</f>
        <v>#NAME?</v>
      </c>
      <c r="J2465" s="4">
        <f t="shared" si="38"/>
        <v>0</v>
      </c>
    </row>
    <row r="2466" ht="15" customHeight="1" s="4" customFormat="1">
      <c r="D2466" s="4">
        <f>'EZE Daily Holdings_AUTOLOAD'!G2468</f>
        <v>0</v>
      </c>
      <c r="F2466" s="4" t="e">
        <f>_xll.BDP(D2466&amp;" equity",$F$1)</f>
        <v>#NAME?</v>
      </c>
      <c r="G2466" s="4" t="e">
        <f>_xll.BDP(D2466&amp;" equity",$G$1)</f>
        <v>#NAME?</v>
      </c>
      <c r="H2466" s="4" t="e">
        <f>_xll.BDP(D2466&amp;" equity",$H$1)</f>
        <v>#NAME?</v>
      </c>
      <c r="J2466" s="4">
        <f t="shared" si="38"/>
        <v>0</v>
      </c>
    </row>
    <row r="2467" ht="15" customHeight="1" s="4" customFormat="1">
      <c r="D2467" s="4">
        <f>'EZE Daily Holdings_AUTOLOAD'!G2469</f>
        <v>0</v>
      </c>
      <c r="F2467" s="4" t="e">
        <f>_xll.BDP(D2467&amp;" equity",$F$1)</f>
        <v>#NAME?</v>
      </c>
      <c r="G2467" s="4" t="e">
        <f>_xll.BDP(D2467&amp;" equity",$G$1)</f>
        <v>#NAME?</v>
      </c>
      <c r="H2467" s="4" t="e">
        <f>_xll.BDP(D2467&amp;" equity",$H$1)</f>
        <v>#NAME?</v>
      </c>
      <c r="J2467" s="4">
        <f t="shared" si="38"/>
        <v>0</v>
      </c>
    </row>
    <row r="2468" ht="15" customHeight="1" s="4" customFormat="1">
      <c r="D2468" s="4">
        <f>'EZE Daily Holdings_AUTOLOAD'!G2470</f>
        <v>0</v>
      </c>
      <c r="F2468" s="4" t="e">
        <f>_xll.BDP(D2468&amp;" equity",$F$1)</f>
        <v>#NAME?</v>
      </c>
      <c r="G2468" s="4" t="e">
        <f>_xll.BDP(D2468&amp;" equity",$G$1)</f>
        <v>#NAME?</v>
      </c>
      <c r="H2468" s="4" t="e">
        <f>_xll.BDP(D2468&amp;" equity",$H$1)</f>
        <v>#NAME?</v>
      </c>
      <c r="J2468" s="4">
        <f t="shared" si="38"/>
        <v>0</v>
      </c>
    </row>
    <row r="2469" ht="15" customHeight="1" s="4" customFormat="1">
      <c r="D2469" s="4">
        <f>'EZE Daily Holdings_AUTOLOAD'!G2471</f>
        <v>0</v>
      </c>
      <c r="F2469" s="4" t="e">
        <f>_xll.BDP(D2469&amp;" equity",$F$1)</f>
        <v>#NAME?</v>
      </c>
      <c r="G2469" s="4" t="e">
        <f>_xll.BDP(D2469&amp;" equity",$G$1)</f>
        <v>#NAME?</v>
      </c>
      <c r="H2469" s="4" t="e">
        <f>_xll.BDP(D2469&amp;" equity",$H$1)</f>
        <v>#NAME?</v>
      </c>
      <c r="J2469" s="4">
        <f t="shared" si="38"/>
        <v>0</v>
      </c>
    </row>
    <row r="2470" ht="15" customHeight="1" s="4" customFormat="1">
      <c r="D2470" s="4">
        <f>'EZE Daily Holdings_AUTOLOAD'!G2472</f>
        <v>0</v>
      </c>
      <c r="F2470" s="4" t="e">
        <f>_xll.BDP(D2470&amp;" equity",$F$1)</f>
        <v>#NAME?</v>
      </c>
      <c r="G2470" s="4" t="e">
        <f>_xll.BDP(D2470&amp;" equity",$G$1)</f>
        <v>#NAME?</v>
      </c>
      <c r="H2470" s="4" t="e">
        <f>_xll.BDP(D2470&amp;" equity",$H$1)</f>
        <v>#NAME?</v>
      </c>
      <c r="J2470" s="4">
        <f t="shared" si="38"/>
        <v>0</v>
      </c>
    </row>
    <row r="2471" ht="15" customHeight="1" s="4" customFormat="1">
      <c r="D2471" s="4">
        <f>'EZE Daily Holdings_AUTOLOAD'!G2473</f>
        <v>0</v>
      </c>
      <c r="F2471" s="4" t="e">
        <f>_xll.BDP(D2471&amp;" equity",$F$1)</f>
        <v>#NAME?</v>
      </c>
      <c r="G2471" s="4" t="e">
        <f>_xll.BDP(D2471&amp;" equity",$G$1)</f>
        <v>#NAME?</v>
      </c>
      <c r="H2471" s="4" t="e">
        <f>_xll.BDP(D2471&amp;" equity",$H$1)</f>
        <v>#NAME?</v>
      </c>
      <c r="J2471" s="4">
        <f t="shared" si="38"/>
        <v>0</v>
      </c>
    </row>
    <row r="2472" ht="15" customHeight="1" s="4" customFormat="1">
      <c r="D2472" s="4">
        <f>'EZE Daily Holdings_AUTOLOAD'!G2474</f>
        <v>0</v>
      </c>
      <c r="F2472" s="4" t="e">
        <f>_xll.BDP(D2472&amp;" equity",$F$1)</f>
        <v>#NAME?</v>
      </c>
      <c r="G2472" s="4" t="e">
        <f>_xll.BDP(D2472&amp;" equity",$G$1)</f>
        <v>#NAME?</v>
      </c>
      <c r="H2472" s="4" t="e">
        <f>_xll.BDP(D2472&amp;" equity",$H$1)</f>
        <v>#NAME?</v>
      </c>
      <c r="J2472" s="4">
        <f t="shared" si="38"/>
        <v>0</v>
      </c>
    </row>
    <row r="2473" ht="15" customHeight="1" s="4" customFormat="1">
      <c r="D2473" s="4">
        <f>'EZE Daily Holdings_AUTOLOAD'!G2475</f>
        <v>0</v>
      </c>
      <c r="F2473" s="4" t="e">
        <f>_xll.BDP(D2473&amp;" equity",$F$1)</f>
        <v>#NAME?</v>
      </c>
      <c r="G2473" s="4" t="e">
        <f>_xll.BDP(D2473&amp;" equity",$G$1)</f>
        <v>#NAME?</v>
      </c>
      <c r="H2473" s="4" t="e">
        <f>_xll.BDP(D2473&amp;" equity",$H$1)</f>
        <v>#NAME?</v>
      </c>
      <c r="J2473" s="4">
        <f t="shared" si="38"/>
        <v>0</v>
      </c>
    </row>
    <row r="2474" ht="15" customHeight="1" s="4" customFormat="1">
      <c r="D2474" s="4">
        <f>'EZE Daily Holdings_AUTOLOAD'!G2476</f>
        <v>0</v>
      </c>
      <c r="F2474" s="4" t="e">
        <f>_xll.BDP(D2474&amp;" equity",$F$1)</f>
        <v>#NAME?</v>
      </c>
      <c r="G2474" s="4" t="e">
        <f>_xll.BDP(D2474&amp;" equity",$G$1)</f>
        <v>#NAME?</v>
      </c>
      <c r="H2474" s="4" t="e">
        <f>_xll.BDP(D2474&amp;" equity",$H$1)</f>
        <v>#NAME?</v>
      </c>
      <c r="J2474" s="4">
        <f t="shared" si="38"/>
        <v>0</v>
      </c>
    </row>
    <row r="2475" ht="15" customHeight="1" s="4" customFormat="1">
      <c r="D2475" s="4">
        <f>'EZE Daily Holdings_AUTOLOAD'!G2477</f>
        <v>0</v>
      </c>
      <c r="F2475" s="4" t="e">
        <f>_xll.BDP(D2475&amp;" equity",$F$1)</f>
        <v>#NAME?</v>
      </c>
      <c r="G2475" s="4" t="e">
        <f>_xll.BDP(D2475&amp;" equity",$G$1)</f>
        <v>#NAME?</v>
      </c>
      <c r="H2475" s="4" t="e">
        <f>_xll.BDP(D2475&amp;" equity",$H$1)</f>
        <v>#NAME?</v>
      </c>
      <c r="J2475" s="4">
        <f t="shared" si="38"/>
        <v>0</v>
      </c>
    </row>
    <row r="2476" ht="15" customHeight="1" s="4" customFormat="1">
      <c r="D2476" s="4">
        <f>'EZE Daily Holdings_AUTOLOAD'!G2478</f>
        <v>0</v>
      </c>
      <c r="F2476" s="4" t="e">
        <f>_xll.BDP(D2476&amp;" equity",$F$1)</f>
        <v>#NAME?</v>
      </c>
      <c r="G2476" s="4" t="e">
        <f>_xll.BDP(D2476&amp;" equity",$G$1)</f>
        <v>#NAME?</v>
      </c>
      <c r="H2476" s="4" t="e">
        <f>_xll.BDP(D2476&amp;" equity",$H$1)</f>
        <v>#NAME?</v>
      </c>
      <c r="J2476" s="4">
        <f t="shared" si="38"/>
        <v>0</v>
      </c>
    </row>
    <row r="2477" ht="15" customHeight="1" s="4" customFormat="1">
      <c r="D2477" s="4">
        <f>'EZE Daily Holdings_AUTOLOAD'!G2479</f>
        <v>0</v>
      </c>
      <c r="F2477" s="4" t="e">
        <f>_xll.BDP(D2477&amp;" equity",$F$1)</f>
        <v>#NAME?</v>
      </c>
      <c r="G2477" s="4" t="e">
        <f>_xll.BDP(D2477&amp;" equity",$G$1)</f>
        <v>#NAME?</v>
      </c>
      <c r="H2477" s="4" t="e">
        <f>_xll.BDP(D2477&amp;" equity",$H$1)</f>
        <v>#NAME?</v>
      </c>
      <c r="J2477" s="4">
        <f t="shared" si="38"/>
        <v>0</v>
      </c>
    </row>
    <row r="2478" ht="15" customHeight="1" s="4" customFormat="1">
      <c r="D2478" s="4">
        <f>'EZE Daily Holdings_AUTOLOAD'!G2480</f>
        <v>0</v>
      </c>
      <c r="F2478" s="4" t="e">
        <f>_xll.BDP(D2478&amp;" equity",$F$1)</f>
        <v>#NAME?</v>
      </c>
      <c r="G2478" s="4" t="e">
        <f>_xll.BDP(D2478&amp;" equity",$G$1)</f>
        <v>#NAME?</v>
      </c>
      <c r="H2478" s="4" t="e">
        <f>_xll.BDP(D2478&amp;" equity",$H$1)</f>
        <v>#NAME?</v>
      </c>
      <c r="J2478" s="4">
        <f t="shared" si="38"/>
        <v>0</v>
      </c>
    </row>
    <row r="2479" ht="15" customHeight="1" s="4" customFormat="1">
      <c r="D2479" s="4">
        <f>'EZE Daily Holdings_AUTOLOAD'!G2481</f>
        <v>0</v>
      </c>
      <c r="F2479" s="4" t="e">
        <f>_xll.BDP(D2479&amp;" equity",$F$1)</f>
        <v>#NAME?</v>
      </c>
      <c r="G2479" s="4" t="e">
        <f>_xll.BDP(D2479&amp;" equity",$G$1)</f>
        <v>#NAME?</v>
      </c>
      <c r="H2479" s="4" t="e">
        <f>_xll.BDP(D2479&amp;" equity",$H$1)</f>
        <v>#NAME?</v>
      </c>
      <c r="J2479" s="4">
        <f t="shared" si="38"/>
        <v>0</v>
      </c>
    </row>
    <row r="2480" ht="15" customHeight="1" s="4" customFormat="1">
      <c r="D2480" s="4">
        <f>'EZE Daily Holdings_AUTOLOAD'!G2482</f>
        <v>0</v>
      </c>
      <c r="F2480" s="4" t="e">
        <f>_xll.BDP(D2480&amp;" equity",$F$1)</f>
        <v>#NAME?</v>
      </c>
      <c r="G2480" s="4" t="e">
        <f>_xll.BDP(D2480&amp;" equity",$G$1)</f>
        <v>#NAME?</v>
      </c>
      <c r="H2480" s="4" t="e">
        <f>_xll.BDP(D2480&amp;" equity",$H$1)</f>
        <v>#NAME?</v>
      </c>
      <c r="J2480" s="4">
        <f t="shared" si="38"/>
        <v>0</v>
      </c>
    </row>
    <row r="2481" ht="15" customHeight="1" s="4" customFormat="1">
      <c r="D2481" s="4">
        <f>'EZE Daily Holdings_AUTOLOAD'!G2483</f>
        <v>0</v>
      </c>
      <c r="F2481" s="4" t="e">
        <f>_xll.BDP(D2481&amp;" equity",$F$1)</f>
        <v>#NAME?</v>
      </c>
      <c r="G2481" s="4" t="e">
        <f>_xll.BDP(D2481&amp;" equity",$G$1)</f>
        <v>#NAME?</v>
      </c>
      <c r="H2481" s="4" t="e">
        <f>_xll.BDP(D2481&amp;" equity",$H$1)</f>
        <v>#NAME?</v>
      </c>
      <c r="J2481" s="4">
        <f t="shared" si="38"/>
        <v>0</v>
      </c>
    </row>
    <row r="2482" ht="15" customHeight="1" s="4" customFormat="1">
      <c r="D2482" s="4">
        <f>'EZE Daily Holdings_AUTOLOAD'!G2484</f>
        <v>0</v>
      </c>
      <c r="F2482" s="4" t="e">
        <f>_xll.BDP(D2482&amp;" equity",$F$1)</f>
        <v>#NAME?</v>
      </c>
      <c r="G2482" s="4" t="e">
        <f>_xll.BDP(D2482&amp;" equity",$G$1)</f>
        <v>#NAME?</v>
      </c>
      <c r="H2482" s="4" t="e">
        <f>_xll.BDP(D2482&amp;" equity",$H$1)</f>
        <v>#NAME?</v>
      </c>
      <c r="J2482" s="4">
        <f t="shared" si="38"/>
        <v>0</v>
      </c>
    </row>
    <row r="2483" ht="15" customHeight="1" s="4" customFormat="1">
      <c r="D2483" s="4">
        <f>'EZE Daily Holdings_AUTOLOAD'!G2485</f>
        <v>0</v>
      </c>
      <c r="F2483" s="4" t="e">
        <f>_xll.BDP(D2483&amp;" equity",$F$1)</f>
        <v>#NAME?</v>
      </c>
      <c r="G2483" s="4" t="e">
        <f>_xll.BDP(D2483&amp;" equity",$G$1)</f>
        <v>#NAME?</v>
      </c>
      <c r="H2483" s="4" t="e">
        <f>_xll.BDP(D2483&amp;" equity",$H$1)</f>
        <v>#NAME?</v>
      </c>
      <c r="J2483" s="4">
        <f t="shared" si="38"/>
        <v>0</v>
      </c>
    </row>
    <row r="2484" ht="15" customHeight="1" s="4" customFormat="1">
      <c r="D2484" s="4">
        <f>'EZE Daily Holdings_AUTOLOAD'!G2486</f>
        <v>0</v>
      </c>
      <c r="F2484" s="4" t="e">
        <f>_xll.BDP(D2484&amp;" equity",$F$1)</f>
        <v>#NAME?</v>
      </c>
      <c r="G2484" s="4" t="e">
        <f>_xll.BDP(D2484&amp;" equity",$G$1)</f>
        <v>#NAME?</v>
      </c>
      <c r="H2484" s="4" t="e">
        <f>_xll.BDP(D2484&amp;" equity",$H$1)</f>
        <v>#NAME?</v>
      </c>
      <c r="J2484" s="4">
        <f t="shared" si="38"/>
        <v>0</v>
      </c>
    </row>
    <row r="2485" ht="15" customHeight="1" s="4" customFormat="1">
      <c r="D2485" s="4">
        <f>'EZE Daily Holdings_AUTOLOAD'!G2487</f>
        <v>0</v>
      </c>
      <c r="F2485" s="4" t="e">
        <f>_xll.BDP(D2485&amp;" equity",$F$1)</f>
        <v>#NAME?</v>
      </c>
      <c r="G2485" s="4" t="e">
        <f>_xll.BDP(D2485&amp;" equity",$G$1)</f>
        <v>#NAME?</v>
      </c>
      <c r="H2485" s="4" t="e">
        <f>_xll.BDP(D2485&amp;" equity",$H$1)</f>
        <v>#NAME?</v>
      </c>
      <c r="J2485" s="4">
        <f t="shared" si="38"/>
        <v>0</v>
      </c>
    </row>
    <row r="2486" ht="15" customHeight="1" s="4" customFormat="1">
      <c r="D2486" s="4">
        <f>'EZE Daily Holdings_AUTOLOAD'!G2488</f>
        <v>0</v>
      </c>
      <c r="F2486" s="4" t="e">
        <f>_xll.BDP(D2486&amp;" equity",$F$1)</f>
        <v>#NAME?</v>
      </c>
      <c r="G2486" s="4" t="e">
        <f>_xll.BDP(D2486&amp;" equity",$G$1)</f>
        <v>#NAME?</v>
      </c>
      <c r="H2486" s="4" t="e">
        <f>_xll.BDP(D2486&amp;" equity",$H$1)</f>
        <v>#NAME?</v>
      </c>
      <c r="J2486" s="4">
        <f t="shared" si="38"/>
        <v>0</v>
      </c>
    </row>
    <row r="2487" ht="15" customHeight="1" s="4" customFormat="1">
      <c r="D2487" s="4">
        <f>'EZE Daily Holdings_AUTOLOAD'!G2489</f>
        <v>0</v>
      </c>
      <c r="F2487" s="4" t="e">
        <f>_xll.BDP(D2487&amp;" equity",$F$1)</f>
        <v>#NAME?</v>
      </c>
      <c r="G2487" s="4" t="e">
        <f>_xll.BDP(D2487&amp;" equity",$G$1)</f>
        <v>#NAME?</v>
      </c>
      <c r="H2487" s="4" t="e">
        <f>_xll.BDP(D2487&amp;" equity",$H$1)</f>
        <v>#NAME?</v>
      </c>
      <c r="J2487" s="4">
        <f t="shared" si="38"/>
        <v>0</v>
      </c>
    </row>
    <row r="2488" ht="15" customHeight="1" s="4" customFormat="1">
      <c r="D2488" s="4">
        <f>'EZE Daily Holdings_AUTOLOAD'!G2490</f>
        <v>0</v>
      </c>
      <c r="F2488" s="4" t="e">
        <f>_xll.BDP(D2488&amp;" equity",$F$1)</f>
        <v>#NAME?</v>
      </c>
      <c r="G2488" s="4" t="e">
        <f>_xll.BDP(D2488&amp;" equity",$G$1)</f>
        <v>#NAME?</v>
      </c>
      <c r="H2488" s="4" t="e">
        <f>_xll.BDP(D2488&amp;" equity",$H$1)</f>
        <v>#NAME?</v>
      </c>
      <c r="J2488" s="4">
        <f t="shared" si="38"/>
        <v>0</v>
      </c>
    </row>
    <row r="2489" ht="15" customHeight="1" s="4" customFormat="1">
      <c r="D2489" s="4">
        <f>'EZE Daily Holdings_AUTOLOAD'!G2491</f>
        <v>0</v>
      </c>
      <c r="F2489" s="4" t="e">
        <f>_xll.BDP(D2489&amp;" equity",$F$1)</f>
        <v>#NAME?</v>
      </c>
      <c r="G2489" s="4" t="e">
        <f>_xll.BDP(D2489&amp;" equity",$G$1)</f>
        <v>#NAME?</v>
      </c>
      <c r="H2489" s="4" t="e">
        <f>_xll.BDP(D2489&amp;" equity",$H$1)</f>
        <v>#NAME?</v>
      </c>
      <c r="J2489" s="4">
        <f t="shared" si="38"/>
        <v>0</v>
      </c>
    </row>
    <row r="2490" ht="15" customHeight="1" s="4" customFormat="1">
      <c r="D2490" s="4">
        <f>'EZE Daily Holdings_AUTOLOAD'!G2492</f>
        <v>0</v>
      </c>
      <c r="F2490" s="4" t="e">
        <f>_xll.BDP(D2490&amp;" equity",$F$1)</f>
        <v>#NAME?</v>
      </c>
      <c r="G2490" s="4" t="e">
        <f>_xll.BDP(D2490&amp;" equity",$G$1)</f>
        <v>#NAME?</v>
      </c>
      <c r="H2490" s="4" t="e">
        <f>_xll.BDP(D2490&amp;" equity",$H$1)</f>
        <v>#NAME?</v>
      </c>
      <c r="J2490" s="4">
        <f t="shared" si="38"/>
        <v>0</v>
      </c>
    </row>
    <row r="2491" ht="15" customHeight="1" s="4" customFormat="1">
      <c r="D2491" s="4">
        <f>'EZE Daily Holdings_AUTOLOAD'!G2493</f>
        <v>0</v>
      </c>
      <c r="F2491" s="4" t="e">
        <f>_xll.BDP(D2491&amp;" equity",$F$1)</f>
        <v>#NAME?</v>
      </c>
      <c r="G2491" s="4" t="e">
        <f>_xll.BDP(D2491&amp;" equity",$G$1)</f>
        <v>#NAME?</v>
      </c>
      <c r="H2491" s="4" t="e">
        <f>_xll.BDP(D2491&amp;" equity",$H$1)</f>
        <v>#NAME?</v>
      </c>
      <c r="J2491" s="4">
        <f t="shared" si="38"/>
        <v>0</v>
      </c>
    </row>
    <row r="2492" ht="15" customHeight="1" s="4" customFormat="1">
      <c r="D2492" s="4">
        <f>'EZE Daily Holdings_AUTOLOAD'!G2494</f>
        <v>0</v>
      </c>
      <c r="F2492" s="4" t="e">
        <f>_xll.BDP(D2492&amp;" equity",$F$1)</f>
        <v>#NAME?</v>
      </c>
      <c r="G2492" s="4" t="e">
        <f>_xll.BDP(D2492&amp;" equity",$G$1)</f>
        <v>#NAME?</v>
      </c>
      <c r="H2492" s="4" t="e">
        <f>_xll.BDP(D2492&amp;" equity",$H$1)</f>
        <v>#NAME?</v>
      </c>
      <c r="J2492" s="4">
        <f t="shared" si="38"/>
        <v>0</v>
      </c>
    </row>
    <row r="2493" ht="15" customHeight="1" s="4" customFormat="1">
      <c r="D2493" s="4">
        <f>'EZE Daily Holdings_AUTOLOAD'!G2495</f>
        <v>0</v>
      </c>
      <c r="F2493" s="4" t="e">
        <f>_xll.BDP(D2493&amp;" equity",$F$1)</f>
        <v>#NAME?</v>
      </c>
      <c r="G2493" s="4" t="e">
        <f>_xll.BDP(D2493&amp;" equity",$G$1)</f>
        <v>#NAME?</v>
      </c>
      <c r="H2493" s="4" t="e">
        <f>_xll.BDP(D2493&amp;" equity",$H$1)</f>
        <v>#NAME?</v>
      </c>
      <c r="J2493" s="4">
        <f t="shared" si="38"/>
        <v>0</v>
      </c>
    </row>
    <row r="2494" ht="15" customHeight="1" s="4" customFormat="1">
      <c r="D2494" s="4">
        <f>'EZE Daily Holdings_AUTOLOAD'!G2496</f>
        <v>0</v>
      </c>
      <c r="F2494" s="4" t="e">
        <f>_xll.BDP(D2494&amp;" equity",$F$1)</f>
        <v>#NAME?</v>
      </c>
      <c r="G2494" s="4" t="e">
        <f>_xll.BDP(D2494&amp;" equity",$G$1)</f>
        <v>#NAME?</v>
      </c>
      <c r="H2494" s="4" t="e">
        <f>_xll.BDP(D2494&amp;" equity",$H$1)</f>
        <v>#NAME?</v>
      </c>
      <c r="J2494" s="4">
        <f t="shared" si="38"/>
        <v>0</v>
      </c>
    </row>
    <row r="2495" ht="15" customHeight="1" s="4" customFormat="1">
      <c r="D2495" s="4">
        <f>'EZE Daily Holdings_AUTOLOAD'!G2497</f>
        <v>0</v>
      </c>
      <c r="F2495" s="4" t="e">
        <f>_xll.BDP(D2495&amp;" equity",$F$1)</f>
        <v>#NAME?</v>
      </c>
      <c r="G2495" s="4" t="e">
        <f>_xll.BDP(D2495&amp;" equity",$G$1)</f>
        <v>#NAME?</v>
      </c>
      <c r="H2495" s="4" t="e">
        <f>_xll.BDP(D2495&amp;" equity",$H$1)</f>
        <v>#NAME?</v>
      </c>
      <c r="J2495" s="4">
        <f t="shared" si="38"/>
        <v>0</v>
      </c>
    </row>
    <row r="2496" ht="15" customHeight="1" s="4" customFormat="1">
      <c r="D2496" s="4">
        <f>'EZE Daily Holdings_AUTOLOAD'!G2498</f>
        <v>0</v>
      </c>
      <c r="F2496" s="4" t="e">
        <f>_xll.BDP(D2496&amp;" equity",$F$1)</f>
        <v>#NAME?</v>
      </c>
      <c r="G2496" s="4" t="e">
        <f>_xll.BDP(D2496&amp;" equity",$G$1)</f>
        <v>#NAME?</v>
      </c>
      <c r="H2496" s="4" t="e">
        <f>_xll.BDP(D2496&amp;" equity",$H$1)</f>
        <v>#NAME?</v>
      </c>
      <c r="J2496" s="4">
        <f t="shared" si="38"/>
        <v>0</v>
      </c>
    </row>
    <row r="2497" ht="15" customHeight="1" s="4" customFormat="1">
      <c r="D2497" s="4">
        <f>'EZE Daily Holdings_AUTOLOAD'!G2499</f>
        <v>0</v>
      </c>
      <c r="F2497" s="4" t="e">
        <f>_xll.BDP(D2497&amp;" equity",$F$1)</f>
        <v>#NAME?</v>
      </c>
      <c r="G2497" s="4" t="e">
        <f>_xll.BDP(D2497&amp;" equity",$G$1)</f>
        <v>#NAME?</v>
      </c>
      <c r="H2497" s="4" t="e">
        <f>_xll.BDP(D2497&amp;" equity",$H$1)</f>
        <v>#NAME?</v>
      </c>
      <c r="J2497" s="4">
        <f t="shared" si="38"/>
        <v>0</v>
      </c>
    </row>
    <row r="2498" ht="15" customHeight="1" s="4" customFormat="1">
      <c r="D2498" s="4">
        <f>'EZE Daily Holdings_AUTOLOAD'!G2500</f>
        <v>0</v>
      </c>
      <c r="F2498" s="4" t="e">
        <f>_xll.BDP(D2498&amp;" equity",$F$1)</f>
        <v>#NAME?</v>
      </c>
      <c r="G2498" s="4" t="e">
        <f>_xll.BDP(D2498&amp;" equity",$G$1)</f>
        <v>#NAME?</v>
      </c>
      <c r="H2498" s="4" t="e">
        <f>_xll.BDP(D2498&amp;" equity",$H$1)</f>
        <v>#NAME?</v>
      </c>
      <c r="J2498" s="4">
        <f t="shared" si="38"/>
        <v>0</v>
      </c>
    </row>
    <row r="2499" ht="15" customHeight="1" s="4" customFormat="1">
      <c r="D2499" s="4">
        <f>'EZE Daily Holdings_AUTOLOAD'!G2501</f>
        <v>0</v>
      </c>
      <c r="F2499" s="4" t="e">
        <f>_xll.BDP(D2499&amp;" equity",$F$1)</f>
        <v>#NAME?</v>
      </c>
      <c r="G2499" s="4" t="e">
        <f>_xll.BDP(D2499&amp;" equity",$G$1)</f>
        <v>#NAME?</v>
      </c>
      <c r="H2499" s="4" t="e">
        <f>_xll.BDP(D2499&amp;" equity",$H$1)</f>
        <v>#NAME?</v>
      </c>
      <c r="J2499" s="4">
        <f ref="J2499:J2562" t="shared" si="39">D2499</f>
        <v>0</v>
      </c>
    </row>
    <row r="2500" ht="15" customHeight="1" s="4" customFormat="1">
      <c r="D2500" s="4">
        <f>'EZE Daily Holdings_AUTOLOAD'!G2502</f>
        <v>0</v>
      </c>
      <c r="F2500" s="4" t="e">
        <f>_xll.BDP(D2500&amp;" equity",$F$1)</f>
        <v>#NAME?</v>
      </c>
      <c r="G2500" s="4" t="e">
        <f>_xll.BDP(D2500&amp;" equity",$G$1)</f>
        <v>#NAME?</v>
      </c>
      <c r="H2500" s="4" t="e">
        <f>_xll.BDP(D2500&amp;" equity",$H$1)</f>
        <v>#NAME?</v>
      </c>
      <c r="J2500" s="4">
        <f t="shared" si="39"/>
        <v>0</v>
      </c>
    </row>
    <row r="2501" ht="15" customHeight="1" s="4" customFormat="1">
      <c r="D2501" s="4">
        <f>'EZE Daily Holdings_AUTOLOAD'!G2503</f>
        <v>0</v>
      </c>
      <c r="F2501" s="4" t="e">
        <f>_xll.BDP(D2501&amp;" equity",$F$1)</f>
        <v>#NAME?</v>
      </c>
      <c r="G2501" s="4" t="e">
        <f>_xll.BDP(D2501&amp;" equity",$G$1)</f>
        <v>#NAME?</v>
      </c>
      <c r="H2501" s="4" t="e">
        <f>_xll.BDP(D2501&amp;" equity",$H$1)</f>
        <v>#NAME?</v>
      </c>
      <c r="J2501" s="4">
        <f t="shared" si="39"/>
        <v>0</v>
      </c>
    </row>
    <row r="2502" ht="15" customHeight="1" s="4" customFormat="1">
      <c r="D2502" s="4">
        <f>'EZE Daily Holdings_AUTOLOAD'!G2504</f>
        <v>0</v>
      </c>
      <c r="F2502" s="4" t="e">
        <f>_xll.BDP(D2502&amp;" equity",$F$1)</f>
        <v>#NAME?</v>
      </c>
      <c r="G2502" s="4" t="e">
        <f>_xll.BDP(D2502&amp;" equity",$G$1)</f>
        <v>#NAME?</v>
      </c>
      <c r="H2502" s="4" t="e">
        <f>_xll.BDP(D2502&amp;" equity",$H$1)</f>
        <v>#NAME?</v>
      </c>
      <c r="J2502" s="4">
        <f t="shared" si="39"/>
        <v>0</v>
      </c>
    </row>
    <row r="2503" ht="15" customHeight="1" s="4" customFormat="1">
      <c r="D2503" s="4">
        <f>'EZE Daily Holdings_AUTOLOAD'!G2505</f>
        <v>0</v>
      </c>
      <c r="F2503" s="4" t="e">
        <f>_xll.BDP(D2503&amp;" equity",$F$1)</f>
        <v>#NAME?</v>
      </c>
      <c r="G2503" s="4" t="e">
        <f>_xll.BDP(D2503&amp;" equity",$G$1)</f>
        <v>#NAME?</v>
      </c>
      <c r="H2503" s="4" t="e">
        <f>_xll.BDP(D2503&amp;" equity",$H$1)</f>
        <v>#NAME?</v>
      </c>
      <c r="J2503" s="4">
        <f t="shared" si="39"/>
        <v>0</v>
      </c>
    </row>
    <row r="2504" ht="15" customHeight="1" s="4" customFormat="1">
      <c r="D2504" s="4">
        <f>'EZE Daily Holdings_AUTOLOAD'!G2506</f>
        <v>0</v>
      </c>
      <c r="F2504" s="4" t="e">
        <f>_xll.BDP(D2504&amp;" equity",$F$1)</f>
        <v>#NAME?</v>
      </c>
      <c r="G2504" s="4" t="e">
        <f>_xll.BDP(D2504&amp;" equity",$G$1)</f>
        <v>#NAME?</v>
      </c>
      <c r="H2504" s="4" t="e">
        <f>_xll.BDP(D2504&amp;" equity",$H$1)</f>
        <v>#NAME?</v>
      </c>
      <c r="J2504" s="4">
        <f t="shared" si="39"/>
        <v>0</v>
      </c>
    </row>
    <row r="2505" ht="15" customHeight="1" s="4" customFormat="1">
      <c r="D2505" s="4">
        <f>'EZE Daily Holdings_AUTOLOAD'!G2507</f>
        <v>0</v>
      </c>
      <c r="F2505" s="4" t="e">
        <f>_xll.BDP(D2505&amp;" equity",$F$1)</f>
        <v>#NAME?</v>
      </c>
      <c r="G2505" s="4" t="e">
        <f>_xll.BDP(D2505&amp;" equity",$G$1)</f>
        <v>#NAME?</v>
      </c>
      <c r="H2505" s="4" t="e">
        <f>_xll.BDP(D2505&amp;" equity",$H$1)</f>
        <v>#NAME?</v>
      </c>
      <c r="J2505" s="4">
        <f t="shared" si="39"/>
        <v>0</v>
      </c>
    </row>
    <row r="2506" ht="15" customHeight="1" s="4" customFormat="1">
      <c r="D2506" s="4">
        <f>'EZE Daily Holdings_AUTOLOAD'!G2508</f>
        <v>0</v>
      </c>
      <c r="F2506" s="4" t="e">
        <f>_xll.BDP(D2506&amp;" equity",$F$1)</f>
        <v>#NAME?</v>
      </c>
      <c r="G2506" s="4" t="e">
        <f>_xll.BDP(D2506&amp;" equity",$G$1)</f>
        <v>#NAME?</v>
      </c>
      <c r="H2506" s="4" t="e">
        <f>_xll.BDP(D2506&amp;" equity",$H$1)</f>
        <v>#NAME?</v>
      </c>
      <c r="J2506" s="4">
        <f t="shared" si="39"/>
        <v>0</v>
      </c>
    </row>
    <row r="2507" ht="15" customHeight="1" s="4" customFormat="1">
      <c r="D2507" s="4">
        <f>'EZE Daily Holdings_AUTOLOAD'!G2509</f>
        <v>0</v>
      </c>
      <c r="F2507" s="4" t="e">
        <f>_xll.BDP(D2507&amp;" equity",$F$1)</f>
        <v>#NAME?</v>
      </c>
      <c r="G2507" s="4" t="e">
        <f>_xll.BDP(D2507&amp;" equity",$G$1)</f>
        <v>#NAME?</v>
      </c>
      <c r="H2507" s="4" t="e">
        <f>_xll.BDP(D2507&amp;" equity",$H$1)</f>
        <v>#NAME?</v>
      </c>
      <c r="J2507" s="4">
        <f t="shared" si="39"/>
        <v>0</v>
      </c>
    </row>
    <row r="2508" ht="15" customHeight="1" s="4" customFormat="1">
      <c r="D2508" s="4">
        <f>'EZE Daily Holdings_AUTOLOAD'!G2510</f>
        <v>0</v>
      </c>
      <c r="F2508" s="4" t="e">
        <f>_xll.BDP(D2508&amp;" equity",$F$1)</f>
        <v>#NAME?</v>
      </c>
      <c r="G2508" s="4" t="e">
        <f>_xll.BDP(D2508&amp;" equity",$G$1)</f>
        <v>#NAME?</v>
      </c>
      <c r="H2508" s="4" t="e">
        <f>_xll.BDP(D2508&amp;" equity",$H$1)</f>
        <v>#NAME?</v>
      </c>
      <c r="J2508" s="4">
        <f t="shared" si="39"/>
        <v>0</v>
      </c>
    </row>
    <row r="2509" ht="15" customHeight="1" s="4" customFormat="1">
      <c r="D2509" s="4">
        <f>'EZE Daily Holdings_AUTOLOAD'!G2511</f>
        <v>0</v>
      </c>
      <c r="F2509" s="4" t="e">
        <f>_xll.BDP(D2509&amp;" equity",$F$1)</f>
        <v>#NAME?</v>
      </c>
      <c r="G2509" s="4" t="e">
        <f>_xll.BDP(D2509&amp;" equity",$G$1)</f>
        <v>#NAME?</v>
      </c>
      <c r="H2509" s="4" t="e">
        <f>_xll.BDP(D2509&amp;" equity",$H$1)</f>
        <v>#NAME?</v>
      </c>
      <c r="J2509" s="4">
        <f t="shared" si="39"/>
        <v>0</v>
      </c>
    </row>
    <row r="2510" ht="15" customHeight="1" s="4" customFormat="1">
      <c r="D2510" s="4">
        <f>'EZE Daily Holdings_AUTOLOAD'!G2512</f>
        <v>0</v>
      </c>
      <c r="F2510" s="4" t="e">
        <f>_xll.BDP(D2510&amp;" equity",$F$1)</f>
        <v>#NAME?</v>
      </c>
      <c r="G2510" s="4" t="e">
        <f>_xll.BDP(D2510&amp;" equity",$G$1)</f>
        <v>#NAME?</v>
      </c>
      <c r="H2510" s="4" t="e">
        <f>_xll.BDP(D2510&amp;" equity",$H$1)</f>
        <v>#NAME?</v>
      </c>
      <c r="J2510" s="4">
        <f t="shared" si="39"/>
        <v>0</v>
      </c>
    </row>
    <row r="2511" ht="15" customHeight="1" s="4" customFormat="1">
      <c r="D2511" s="4">
        <f>'EZE Daily Holdings_AUTOLOAD'!G2513</f>
        <v>0</v>
      </c>
      <c r="F2511" s="4" t="e">
        <f>_xll.BDP(D2511&amp;" equity",$F$1)</f>
        <v>#NAME?</v>
      </c>
      <c r="G2511" s="4" t="e">
        <f>_xll.BDP(D2511&amp;" equity",$G$1)</f>
        <v>#NAME?</v>
      </c>
      <c r="H2511" s="4" t="e">
        <f>_xll.BDP(D2511&amp;" equity",$H$1)</f>
        <v>#NAME?</v>
      </c>
      <c r="J2511" s="4">
        <f t="shared" si="39"/>
        <v>0</v>
      </c>
    </row>
    <row r="2512" ht="15" customHeight="1" s="4" customFormat="1">
      <c r="D2512" s="4">
        <f>'EZE Daily Holdings_AUTOLOAD'!G2514</f>
        <v>0</v>
      </c>
      <c r="F2512" s="4" t="e">
        <f>_xll.BDP(D2512&amp;" equity",$F$1)</f>
        <v>#NAME?</v>
      </c>
      <c r="G2512" s="4" t="e">
        <f>_xll.BDP(D2512&amp;" equity",$G$1)</f>
        <v>#NAME?</v>
      </c>
      <c r="H2512" s="4" t="e">
        <f>_xll.BDP(D2512&amp;" equity",$H$1)</f>
        <v>#NAME?</v>
      </c>
      <c r="J2512" s="4">
        <f t="shared" si="39"/>
        <v>0</v>
      </c>
    </row>
    <row r="2513" ht="15" customHeight="1" s="4" customFormat="1">
      <c r="D2513" s="4">
        <f>'EZE Daily Holdings_AUTOLOAD'!G2515</f>
        <v>0</v>
      </c>
      <c r="F2513" s="4" t="e">
        <f>_xll.BDP(D2513&amp;" equity",$F$1)</f>
        <v>#NAME?</v>
      </c>
      <c r="G2513" s="4" t="e">
        <f>_xll.BDP(D2513&amp;" equity",$G$1)</f>
        <v>#NAME?</v>
      </c>
      <c r="H2513" s="4" t="e">
        <f>_xll.BDP(D2513&amp;" equity",$H$1)</f>
        <v>#NAME?</v>
      </c>
      <c r="J2513" s="4">
        <f t="shared" si="39"/>
        <v>0</v>
      </c>
    </row>
    <row r="2514" ht="15" customHeight="1" s="4" customFormat="1">
      <c r="D2514" s="4">
        <f>'EZE Daily Holdings_AUTOLOAD'!G2516</f>
        <v>0</v>
      </c>
      <c r="F2514" s="4" t="e">
        <f>_xll.BDP(D2514&amp;" equity",$F$1)</f>
        <v>#NAME?</v>
      </c>
      <c r="G2514" s="4" t="e">
        <f>_xll.BDP(D2514&amp;" equity",$G$1)</f>
        <v>#NAME?</v>
      </c>
      <c r="H2514" s="4" t="e">
        <f>_xll.BDP(D2514&amp;" equity",$H$1)</f>
        <v>#NAME?</v>
      </c>
      <c r="J2514" s="4">
        <f t="shared" si="39"/>
        <v>0</v>
      </c>
    </row>
    <row r="2515" ht="15" customHeight="1" s="4" customFormat="1">
      <c r="D2515" s="4">
        <f>'EZE Daily Holdings_AUTOLOAD'!G2517</f>
        <v>0</v>
      </c>
      <c r="F2515" s="4" t="e">
        <f>_xll.BDP(D2515&amp;" equity",$F$1)</f>
        <v>#NAME?</v>
      </c>
      <c r="G2515" s="4" t="e">
        <f>_xll.BDP(D2515&amp;" equity",$G$1)</f>
        <v>#NAME?</v>
      </c>
      <c r="H2515" s="4" t="e">
        <f>_xll.BDP(D2515&amp;" equity",$H$1)</f>
        <v>#NAME?</v>
      </c>
      <c r="J2515" s="4">
        <f t="shared" si="39"/>
        <v>0</v>
      </c>
    </row>
    <row r="2516" ht="15" customHeight="1" s="4" customFormat="1">
      <c r="D2516" s="4">
        <f>'EZE Daily Holdings_AUTOLOAD'!G2518</f>
        <v>0</v>
      </c>
      <c r="F2516" s="4" t="e">
        <f>_xll.BDP(D2516&amp;" equity",$F$1)</f>
        <v>#NAME?</v>
      </c>
      <c r="G2516" s="4" t="e">
        <f>_xll.BDP(D2516&amp;" equity",$G$1)</f>
        <v>#NAME?</v>
      </c>
      <c r="H2516" s="4" t="e">
        <f>_xll.BDP(D2516&amp;" equity",$H$1)</f>
        <v>#NAME?</v>
      </c>
      <c r="J2516" s="4">
        <f t="shared" si="39"/>
        <v>0</v>
      </c>
    </row>
    <row r="2517" ht="15" customHeight="1" s="4" customFormat="1">
      <c r="D2517" s="4">
        <f>'EZE Daily Holdings_AUTOLOAD'!G2519</f>
        <v>0</v>
      </c>
      <c r="F2517" s="4" t="e">
        <f>_xll.BDP(D2517&amp;" equity",$F$1)</f>
        <v>#NAME?</v>
      </c>
      <c r="G2517" s="4" t="e">
        <f>_xll.BDP(D2517&amp;" equity",$G$1)</f>
        <v>#NAME?</v>
      </c>
      <c r="H2517" s="4" t="e">
        <f>_xll.BDP(D2517&amp;" equity",$H$1)</f>
        <v>#NAME?</v>
      </c>
      <c r="J2517" s="4">
        <f t="shared" si="39"/>
        <v>0</v>
      </c>
    </row>
    <row r="2518" ht="15" customHeight="1" s="4" customFormat="1">
      <c r="D2518" s="4">
        <f>'EZE Daily Holdings_AUTOLOAD'!G2520</f>
        <v>0</v>
      </c>
      <c r="F2518" s="4" t="e">
        <f>_xll.BDP(D2518&amp;" equity",$F$1)</f>
        <v>#NAME?</v>
      </c>
      <c r="G2518" s="4" t="e">
        <f>_xll.BDP(D2518&amp;" equity",$G$1)</f>
        <v>#NAME?</v>
      </c>
      <c r="H2518" s="4" t="e">
        <f>_xll.BDP(D2518&amp;" equity",$H$1)</f>
        <v>#NAME?</v>
      </c>
      <c r="J2518" s="4">
        <f t="shared" si="39"/>
        <v>0</v>
      </c>
    </row>
    <row r="2519" ht="15" customHeight="1" s="4" customFormat="1">
      <c r="D2519" s="4">
        <f>'EZE Daily Holdings_AUTOLOAD'!G2521</f>
        <v>0</v>
      </c>
      <c r="F2519" s="4" t="e">
        <f>_xll.BDP(D2519&amp;" equity",$F$1)</f>
        <v>#NAME?</v>
      </c>
      <c r="G2519" s="4" t="e">
        <f>_xll.BDP(D2519&amp;" equity",$G$1)</f>
        <v>#NAME?</v>
      </c>
      <c r="H2519" s="4" t="e">
        <f>_xll.BDP(D2519&amp;" equity",$H$1)</f>
        <v>#NAME?</v>
      </c>
      <c r="J2519" s="4">
        <f t="shared" si="39"/>
        <v>0</v>
      </c>
    </row>
    <row r="2520" ht="15" customHeight="1" s="4" customFormat="1">
      <c r="D2520" s="4">
        <f>'EZE Daily Holdings_AUTOLOAD'!G2522</f>
        <v>0</v>
      </c>
      <c r="F2520" s="4" t="e">
        <f>_xll.BDP(D2520&amp;" equity",$F$1)</f>
        <v>#NAME?</v>
      </c>
      <c r="G2520" s="4" t="e">
        <f>_xll.BDP(D2520&amp;" equity",$G$1)</f>
        <v>#NAME?</v>
      </c>
      <c r="H2520" s="4" t="e">
        <f>_xll.BDP(D2520&amp;" equity",$H$1)</f>
        <v>#NAME?</v>
      </c>
      <c r="J2520" s="4">
        <f t="shared" si="39"/>
        <v>0</v>
      </c>
    </row>
    <row r="2521" ht="15" customHeight="1" s="4" customFormat="1">
      <c r="D2521" s="4">
        <f>'EZE Daily Holdings_AUTOLOAD'!G2523</f>
        <v>0</v>
      </c>
      <c r="F2521" s="4" t="e">
        <f>_xll.BDP(D2521&amp;" equity",$F$1)</f>
        <v>#NAME?</v>
      </c>
      <c r="G2521" s="4" t="e">
        <f>_xll.BDP(D2521&amp;" equity",$G$1)</f>
        <v>#NAME?</v>
      </c>
      <c r="H2521" s="4" t="e">
        <f>_xll.BDP(D2521&amp;" equity",$H$1)</f>
        <v>#NAME?</v>
      </c>
      <c r="J2521" s="4">
        <f t="shared" si="39"/>
        <v>0</v>
      </c>
    </row>
    <row r="2522" ht="15" customHeight="1" s="4" customFormat="1">
      <c r="D2522" s="4">
        <f>'EZE Daily Holdings_AUTOLOAD'!G2524</f>
        <v>0</v>
      </c>
      <c r="F2522" s="4" t="e">
        <f>_xll.BDP(D2522&amp;" equity",$F$1)</f>
        <v>#NAME?</v>
      </c>
      <c r="G2522" s="4" t="e">
        <f>_xll.BDP(D2522&amp;" equity",$G$1)</f>
        <v>#NAME?</v>
      </c>
      <c r="H2522" s="4" t="e">
        <f>_xll.BDP(D2522&amp;" equity",$H$1)</f>
        <v>#NAME?</v>
      </c>
      <c r="J2522" s="4">
        <f t="shared" si="39"/>
        <v>0</v>
      </c>
    </row>
    <row r="2523" ht="15" customHeight="1" s="4" customFormat="1">
      <c r="D2523" s="4">
        <f>'EZE Daily Holdings_AUTOLOAD'!G2525</f>
        <v>0</v>
      </c>
      <c r="F2523" s="4" t="e">
        <f>_xll.BDP(D2523&amp;" equity",$F$1)</f>
        <v>#NAME?</v>
      </c>
      <c r="G2523" s="4" t="e">
        <f>_xll.BDP(D2523&amp;" equity",$G$1)</f>
        <v>#NAME?</v>
      </c>
      <c r="H2523" s="4" t="e">
        <f>_xll.BDP(D2523&amp;" equity",$H$1)</f>
        <v>#NAME?</v>
      </c>
      <c r="J2523" s="4">
        <f t="shared" si="39"/>
        <v>0</v>
      </c>
    </row>
    <row r="2524" ht="15" customHeight="1" s="4" customFormat="1">
      <c r="D2524" s="4">
        <f>'EZE Daily Holdings_AUTOLOAD'!G2526</f>
        <v>0</v>
      </c>
      <c r="F2524" s="4" t="e">
        <f>_xll.BDP(D2524&amp;" equity",$F$1)</f>
        <v>#NAME?</v>
      </c>
      <c r="G2524" s="4" t="e">
        <f>_xll.BDP(D2524&amp;" equity",$G$1)</f>
        <v>#NAME?</v>
      </c>
      <c r="H2524" s="4" t="e">
        <f>_xll.BDP(D2524&amp;" equity",$H$1)</f>
        <v>#NAME?</v>
      </c>
      <c r="J2524" s="4">
        <f t="shared" si="39"/>
        <v>0</v>
      </c>
    </row>
    <row r="2525" ht="15" customHeight="1" s="4" customFormat="1">
      <c r="D2525" s="4">
        <f>'EZE Daily Holdings_AUTOLOAD'!G2527</f>
        <v>0</v>
      </c>
      <c r="F2525" s="4" t="e">
        <f>_xll.BDP(D2525&amp;" equity",$F$1)</f>
        <v>#NAME?</v>
      </c>
      <c r="G2525" s="4" t="e">
        <f>_xll.BDP(D2525&amp;" equity",$G$1)</f>
        <v>#NAME?</v>
      </c>
      <c r="H2525" s="4" t="e">
        <f>_xll.BDP(D2525&amp;" equity",$H$1)</f>
        <v>#NAME?</v>
      </c>
      <c r="J2525" s="4">
        <f t="shared" si="39"/>
        <v>0</v>
      </c>
    </row>
    <row r="2526" ht="15" customHeight="1" s="4" customFormat="1">
      <c r="D2526" s="4">
        <f>'EZE Daily Holdings_AUTOLOAD'!G2528</f>
        <v>0</v>
      </c>
      <c r="F2526" s="4" t="e">
        <f>_xll.BDP(D2526&amp;" equity",$F$1)</f>
        <v>#NAME?</v>
      </c>
      <c r="G2526" s="4" t="e">
        <f>_xll.BDP(D2526&amp;" equity",$G$1)</f>
        <v>#NAME?</v>
      </c>
      <c r="H2526" s="4" t="e">
        <f>_xll.BDP(D2526&amp;" equity",$H$1)</f>
        <v>#NAME?</v>
      </c>
      <c r="J2526" s="4">
        <f t="shared" si="39"/>
        <v>0</v>
      </c>
    </row>
    <row r="2527" ht="15" customHeight="1" s="4" customFormat="1">
      <c r="D2527" s="4">
        <f>'EZE Daily Holdings_AUTOLOAD'!G2529</f>
        <v>0</v>
      </c>
      <c r="F2527" s="4" t="e">
        <f>_xll.BDP(D2527&amp;" equity",$F$1)</f>
        <v>#NAME?</v>
      </c>
      <c r="G2527" s="4" t="e">
        <f>_xll.BDP(D2527&amp;" equity",$G$1)</f>
        <v>#NAME?</v>
      </c>
      <c r="H2527" s="4" t="e">
        <f>_xll.BDP(D2527&amp;" equity",$H$1)</f>
        <v>#NAME?</v>
      </c>
      <c r="J2527" s="4">
        <f t="shared" si="39"/>
        <v>0</v>
      </c>
    </row>
    <row r="2528" ht="15" customHeight="1" s="4" customFormat="1">
      <c r="D2528" s="4">
        <f>'EZE Daily Holdings_AUTOLOAD'!G2530</f>
        <v>0</v>
      </c>
      <c r="F2528" s="4" t="e">
        <f>_xll.BDP(D2528&amp;" equity",$F$1)</f>
        <v>#NAME?</v>
      </c>
      <c r="G2528" s="4" t="e">
        <f>_xll.BDP(D2528&amp;" equity",$G$1)</f>
        <v>#NAME?</v>
      </c>
      <c r="H2528" s="4" t="e">
        <f>_xll.BDP(D2528&amp;" equity",$H$1)</f>
        <v>#NAME?</v>
      </c>
      <c r="J2528" s="4">
        <f t="shared" si="39"/>
        <v>0</v>
      </c>
    </row>
    <row r="2529" ht="15" customHeight="1" s="4" customFormat="1">
      <c r="D2529" s="4">
        <f>'EZE Daily Holdings_AUTOLOAD'!G2531</f>
        <v>0</v>
      </c>
      <c r="F2529" s="4" t="e">
        <f>_xll.BDP(D2529&amp;" equity",$F$1)</f>
        <v>#NAME?</v>
      </c>
      <c r="G2529" s="4" t="e">
        <f>_xll.BDP(D2529&amp;" equity",$G$1)</f>
        <v>#NAME?</v>
      </c>
      <c r="H2529" s="4" t="e">
        <f>_xll.BDP(D2529&amp;" equity",$H$1)</f>
        <v>#NAME?</v>
      </c>
      <c r="J2529" s="4">
        <f t="shared" si="39"/>
        <v>0</v>
      </c>
    </row>
    <row r="2530" ht="15" customHeight="1" s="4" customFormat="1">
      <c r="D2530" s="4">
        <f>'EZE Daily Holdings_AUTOLOAD'!G2532</f>
        <v>0</v>
      </c>
      <c r="F2530" s="4" t="e">
        <f>_xll.BDP(D2530&amp;" equity",$F$1)</f>
        <v>#NAME?</v>
      </c>
      <c r="G2530" s="4" t="e">
        <f>_xll.BDP(D2530&amp;" equity",$G$1)</f>
        <v>#NAME?</v>
      </c>
      <c r="H2530" s="4" t="e">
        <f>_xll.BDP(D2530&amp;" equity",$H$1)</f>
        <v>#NAME?</v>
      </c>
      <c r="J2530" s="4">
        <f t="shared" si="39"/>
        <v>0</v>
      </c>
    </row>
    <row r="2531" ht="15" customHeight="1" s="4" customFormat="1">
      <c r="D2531" s="4">
        <f>'EZE Daily Holdings_AUTOLOAD'!G2533</f>
        <v>0</v>
      </c>
      <c r="F2531" s="4" t="e">
        <f>_xll.BDP(D2531&amp;" equity",$F$1)</f>
        <v>#NAME?</v>
      </c>
      <c r="G2531" s="4" t="e">
        <f>_xll.BDP(D2531&amp;" equity",$G$1)</f>
        <v>#NAME?</v>
      </c>
      <c r="H2531" s="4" t="e">
        <f>_xll.BDP(D2531&amp;" equity",$H$1)</f>
        <v>#NAME?</v>
      </c>
      <c r="J2531" s="4">
        <f t="shared" si="39"/>
        <v>0</v>
      </c>
    </row>
    <row r="2532" ht="15" customHeight="1" s="4" customFormat="1">
      <c r="D2532" s="4">
        <f>'EZE Daily Holdings_AUTOLOAD'!G2534</f>
        <v>0</v>
      </c>
      <c r="F2532" s="4" t="e">
        <f>_xll.BDP(D2532&amp;" equity",$F$1)</f>
        <v>#NAME?</v>
      </c>
      <c r="G2532" s="4" t="e">
        <f>_xll.BDP(D2532&amp;" equity",$G$1)</f>
        <v>#NAME?</v>
      </c>
      <c r="H2532" s="4" t="e">
        <f>_xll.BDP(D2532&amp;" equity",$H$1)</f>
        <v>#NAME?</v>
      </c>
      <c r="J2532" s="4">
        <f t="shared" si="39"/>
        <v>0</v>
      </c>
    </row>
    <row r="2533" ht="15" customHeight="1" s="4" customFormat="1">
      <c r="D2533" s="4">
        <f>'EZE Daily Holdings_AUTOLOAD'!G2535</f>
        <v>0</v>
      </c>
      <c r="F2533" s="4" t="e">
        <f>_xll.BDP(D2533&amp;" equity",$F$1)</f>
        <v>#NAME?</v>
      </c>
      <c r="G2533" s="4" t="e">
        <f>_xll.BDP(D2533&amp;" equity",$G$1)</f>
        <v>#NAME?</v>
      </c>
      <c r="H2533" s="4" t="e">
        <f>_xll.BDP(D2533&amp;" equity",$H$1)</f>
        <v>#NAME?</v>
      </c>
      <c r="J2533" s="4">
        <f t="shared" si="39"/>
        <v>0</v>
      </c>
    </row>
    <row r="2534" ht="15" customHeight="1" s="4" customFormat="1">
      <c r="D2534" s="4">
        <f>'EZE Daily Holdings_AUTOLOAD'!G2536</f>
        <v>0</v>
      </c>
      <c r="F2534" s="4" t="e">
        <f>_xll.BDP(D2534&amp;" equity",$F$1)</f>
        <v>#NAME?</v>
      </c>
      <c r="G2534" s="4" t="e">
        <f>_xll.BDP(D2534&amp;" equity",$G$1)</f>
        <v>#NAME?</v>
      </c>
      <c r="H2534" s="4" t="e">
        <f>_xll.BDP(D2534&amp;" equity",$H$1)</f>
        <v>#NAME?</v>
      </c>
      <c r="J2534" s="4">
        <f t="shared" si="39"/>
        <v>0</v>
      </c>
    </row>
    <row r="2535" ht="15" customHeight="1" s="4" customFormat="1">
      <c r="D2535" s="4">
        <f>'EZE Daily Holdings_AUTOLOAD'!G2537</f>
        <v>0</v>
      </c>
      <c r="F2535" s="4" t="e">
        <f>_xll.BDP(D2535&amp;" equity",$F$1)</f>
        <v>#NAME?</v>
      </c>
      <c r="G2535" s="4" t="e">
        <f>_xll.BDP(D2535&amp;" equity",$G$1)</f>
        <v>#NAME?</v>
      </c>
      <c r="H2535" s="4" t="e">
        <f>_xll.BDP(D2535&amp;" equity",$H$1)</f>
        <v>#NAME?</v>
      </c>
      <c r="J2535" s="4">
        <f t="shared" si="39"/>
        <v>0</v>
      </c>
    </row>
    <row r="2536" ht="15" customHeight="1" s="4" customFormat="1">
      <c r="D2536" s="4">
        <f>'EZE Daily Holdings_AUTOLOAD'!G2538</f>
        <v>0</v>
      </c>
      <c r="F2536" s="4" t="e">
        <f>_xll.BDP(D2536&amp;" equity",$F$1)</f>
        <v>#NAME?</v>
      </c>
      <c r="G2536" s="4" t="e">
        <f>_xll.BDP(D2536&amp;" equity",$G$1)</f>
        <v>#NAME?</v>
      </c>
      <c r="H2536" s="4" t="e">
        <f>_xll.BDP(D2536&amp;" equity",$H$1)</f>
        <v>#NAME?</v>
      </c>
      <c r="J2536" s="4">
        <f t="shared" si="39"/>
        <v>0</v>
      </c>
    </row>
    <row r="2537" ht="15" customHeight="1" s="4" customFormat="1">
      <c r="D2537" s="4">
        <f>'EZE Daily Holdings_AUTOLOAD'!G2539</f>
        <v>0</v>
      </c>
      <c r="F2537" s="4" t="e">
        <f>_xll.BDP(D2537&amp;" equity",$F$1)</f>
        <v>#NAME?</v>
      </c>
      <c r="G2537" s="4" t="e">
        <f>_xll.BDP(D2537&amp;" equity",$G$1)</f>
        <v>#NAME?</v>
      </c>
      <c r="H2537" s="4" t="e">
        <f>_xll.BDP(D2537&amp;" equity",$H$1)</f>
        <v>#NAME?</v>
      </c>
      <c r="J2537" s="4">
        <f t="shared" si="39"/>
        <v>0</v>
      </c>
    </row>
    <row r="2538" ht="15" customHeight="1" s="4" customFormat="1">
      <c r="D2538" s="4">
        <f>'EZE Daily Holdings_AUTOLOAD'!G2540</f>
        <v>0</v>
      </c>
      <c r="F2538" s="4" t="e">
        <f>_xll.BDP(D2538&amp;" equity",$F$1)</f>
        <v>#NAME?</v>
      </c>
      <c r="G2538" s="4" t="e">
        <f>_xll.BDP(D2538&amp;" equity",$G$1)</f>
        <v>#NAME?</v>
      </c>
      <c r="H2538" s="4" t="e">
        <f>_xll.BDP(D2538&amp;" equity",$H$1)</f>
        <v>#NAME?</v>
      </c>
      <c r="J2538" s="4">
        <f t="shared" si="39"/>
        <v>0</v>
      </c>
    </row>
    <row r="2539" ht="15" customHeight="1" s="4" customFormat="1">
      <c r="D2539" s="4">
        <f>'EZE Daily Holdings_AUTOLOAD'!G2541</f>
        <v>0</v>
      </c>
      <c r="F2539" s="4" t="e">
        <f>_xll.BDP(D2539&amp;" equity",$F$1)</f>
        <v>#NAME?</v>
      </c>
      <c r="G2539" s="4" t="e">
        <f>_xll.BDP(D2539&amp;" equity",$G$1)</f>
        <v>#NAME?</v>
      </c>
      <c r="H2539" s="4" t="e">
        <f>_xll.BDP(D2539&amp;" equity",$H$1)</f>
        <v>#NAME?</v>
      </c>
      <c r="J2539" s="4">
        <f t="shared" si="39"/>
        <v>0</v>
      </c>
    </row>
    <row r="2540" ht="15" customHeight="1" s="4" customFormat="1">
      <c r="D2540" s="4">
        <f>'EZE Daily Holdings_AUTOLOAD'!G2542</f>
        <v>0</v>
      </c>
      <c r="F2540" s="4" t="e">
        <f>_xll.BDP(D2540&amp;" equity",$F$1)</f>
        <v>#NAME?</v>
      </c>
      <c r="G2540" s="4" t="e">
        <f>_xll.BDP(D2540&amp;" equity",$G$1)</f>
        <v>#NAME?</v>
      </c>
      <c r="H2540" s="4" t="e">
        <f>_xll.BDP(D2540&amp;" equity",$H$1)</f>
        <v>#NAME?</v>
      </c>
      <c r="J2540" s="4">
        <f t="shared" si="39"/>
        <v>0</v>
      </c>
    </row>
    <row r="2541" ht="15" customHeight="1" s="4" customFormat="1">
      <c r="D2541" s="4">
        <f>'EZE Daily Holdings_AUTOLOAD'!G2543</f>
        <v>0</v>
      </c>
      <c r="F2541" s="4" t="e">
        <f>_xll.BDP(D2541&amp;" equity",$F$1)</f>
        <v>#NAME?</v>
      </c>
      <c r="G2541" s="4" t="e">
        <f>_xll.BDP(D2541&amp;" equity",$G$1)</f>
        <v>#NAME?</v>
      </c>
      <c r="H2541" s="4" t="e">
        <f>_xll.BDP(D2541&amp;" equity",$H$1)</f>
        <v>#NAME?</v>
      </c>
      <c r="J2541" s="4">
        <f t="shared" si="39"/>
        <v>0</v>
      </c>
    </row>
    <row r="2542" ht="15" customHeight="1" s="4" customFormat="1">
      <c r="D2542" s="4">
        <f>'EZE Daily Holdings_AUTOLOAD'!G2544</f>
        <v>0</v>
      </c>
      <c r="F2542" s="4" t="e">
        <f>_xll.BDP(D2542&amp;" equity",$F$1)</f>
        <v>#NAME?</v>
      </c>
      <c r="G2542" s="4" t="e">
        <f>_xll.BDP(D2542&amp;" equity",$G$1)</f>
        <v>#NAME?</v>
      </c>
      <c r="H2542" s="4" t="e">
        <f>_xll.BDP(D2542&amp;" equity",$H$1)</f>
        <v>#NAME?</v>
      </c>
      <c r="J2542" s="4">
        <f t="shared" si="39"/>
        <v>0</v>
      </c>
    </row>
    <row r="2543" ht="15" customHeight="1" s="4" customFormat="1">
      <c r="D2543" s="4">
        <f>'EZE Daily Holdings_AUTOLOAD'!G2545</f>
        <v>0</v>
      </c>
      <c r="F2543" s="4" t="e">
        <f>_xll.BDP(D2543&amp;" equity",$F$1)</f>
        <v>#NAME?</v>
      </c>
      <c r="G2543" s="4" t="e">
        <f>_xll.BDP(D2543&amp;" equity",$G$1)</f>
        <v>#NAME?</v>
      </c>
      <c r="H2543" s="4" t="e">
        <f>_xll.BDP(D2543&amp;" equity",$H$1)</f>
        <v>#NAME?</v>
      </c>
      <c r="J2543" s="4">
        <f t="shared" si="39"/>
        <v>0</v>
      </c>
    </row>
    <row r="2544" ht="15" customHeight="1" s="4" customFormat="1">
      <c r="D2544" s="4">
        <f>'EZE Daily Holdings_AUTOLOAD'!G2546</f>
        <v>0</v>
      </c>
      <c r="F2544" s="4" t="e">
        <f>_xll.BDP(D2544&amp;" equity",$F$1)</f>
        <v>#NAME?</v>
      </c>
      <c r="G2544" s="4" t="e">
        <f>_xll.BDP(D2544&amp;" equity",$G$1)</f>
        <v>#NAME?</v>
      </c>
      <c r="H2544" s="4" t="e">
        <f>_xll.BDP(D2544&amp;" equity",$H$1)</f>
        <v>#NAME?</v>
      </c>
      <c r="J2544" s="4">
        <f t="shared" si="39"/>
        <v>0</v>
      </c>
    </row>
    <row r="2545" ht="15" customHeight="1" s="4" customFormat="1">
      <c r="D2545" s="4">
        <f>'EZE Daily Holdings_AUTOLOAD'!G2547</f>
        <v>0</v>
      </c>
      <c r="F2545" s="4" t="e">
        <f>_xll.BDP(D2545&amp;" equity",$F$1)</f>
        <v>#NAME?</v>
      </c>
      <c r="G2545" s="4" t="e">
        <f>_xll.BDP(D2545&amp;" equity",$G$1)</f>
        <v>#NAME?</v>
      </c>
      <c r="H2545" s="4" t="e">
        <f>_xll.BDP(D2545&amp;" equity",$H$1)</f>
        <v>#NAME?</v>
      </c>
      <c r="J2545" s="4">
        <f t="shared" si="39"/>
        <v>0</v>
      </c>
    </row>
    <row r="2546" ht="15" customHeight="1" s="4" customFormat="1">
      <c r="D2546" s="4">
        <f>'EZE Daily Holdings_AUTOLOAD'!G2548</f>
        <v>0</v>
      </c>
      <c r="F2546" s="4" t="e">
        <f>_xll.BDP(D2546&amp;" equity",$F$1)</f>
        <v>#NAME?</v>
      </c>
      <c r="G2546" s="4" t="e">
        <f>_xll.BDP(D2546&amp;" equity",$G$1)</f>
        <v>#NAME?</v>
      </c>
      <c r="H2546" s="4" t="e">
        <f>_xll.BDP(D2546&amp;" equity",$H$1)</f>
        <v>#NAME?</v>
      </c>
      <c r="J2546" s="4">
        <f t="shared" si="39"/>
        <v>0</v>
      </c>
    </row>
    <row r="2547" ht="15" customHeight="1" s="4" customFormat="1">
      <c r="D2547" s="4">
        <f>'EZE Daily Holdings_AUTOLOAD'!G2549</f>
        <v>0</v>
      </c>
      <c r="F2547" s="4" t="e">
        <f>_xll.BDP(D2547&amp;" equity",$F$1)</f>
        <v>#NAME?</v>
      </c>
      <c r="G2547" s="4" t="e">
        <f>_xll.BDP(D2547&amp;" equity",$G$1)</f>
        <v>#NAME?</v>
      </c>
      <c r="H2547" s="4" t="e">
        <f>_xll.BDP(D2547&amp;" equity",$H$1)</f>
        <v>#NAME?</v>
      </c>
      <c r="J2547" s="4">
        <f t="shared" si="39"/>
        <v>0</v>
      </c>
    </row>
    <row r="2548" ht="15" customHeight="1" s="4" customFormat="1">
      <c r="D2548" s="4">
        <f>'EZE Daily Holdings_AUTOLOAD'!G2550</f>
        <v>0</v>
      </c>
      <c r="F2548" s="4" t="e">
        <f>_xll.BDP(D2548&amp;" equity",$F$1)</f>
        <v>#NAME?</v>
      </c>
      <c r="G2548" s="4" t="e">
        <f>_xll.BDP(D2548&amp;" equity",$G$1)</f>
        <v>#NAME?</v>
      </c>
      <c r="H2548" s="4" t="e">
        <f>_xll.BDP(D2548&amp;" equity",$H$1)</f>
        <v>#NAME?</v>
      </c>
      <c r="J2548" s="4">
        <f t="shared" si="39"/>
        <v>0</v>
      </c>
    </row>
    <row r="2549" ht="15" customHeight="1" s="4" customFormat="1">
      <c r="D2549" s="4">
        <f>'EZE Daily Holdings_AUTOLOAD'!G2551</f>
        <v>0</v>
      </c>
      <c r="F2549" s="4" t="e">
        <f>_xll.BDP(D2549&amp;" equity",$F$1)</f>
        <v>#NAME?</v>
      </c>
      <c r="G2549" s="4" t="e">
        <f>_xll.BDP(D2549&amp;" equity",$G$1)</f>
        <v>#NAME?</v>
      </c>
      <c r="H2549" s="4" t="e">
        <f>_xll.BDP(D2549&amp;" equity",$H$1)</f>
        <v>#NAME?</v>
      </c>
      <c r="J2549" s="4">
        <f t="shared" si="39"/>
        <v>0</v>
      </c>
    </row>
    <row r="2550" ht="15" customHeight="1" s="4" customFormat="1">
      <c r="D2550" s="4">
        <f>'EZE Daily Holdings_AUTOLOAD'!G2552</f>
        <v>0</v>
      </c>
      <c r="F2550" s="4" t="e">
        <f>_xll.BDP(D2550&amp;" equity",$F$1)</f>
        <v>#NAME?</v>
      </c>
      <c r="G2550" s="4" t="e">
        <f>_xll.BDP(D2550&amp;" equity",$G$1)</f>
        <v>#NAME?</v>
      </c>
      <c r="H2550" s="4" t="e">
        <f>_xll.BDP(D2550&amp;" equity",$H$1)</f>
        <v>#NAME?</v>
      </c>
      <c r="J2550" s="4">
        <f t="shared" si="39"/>
        <v>0</v>
      </c>
    </row>
    <row r="2551" ht="15" customHeight="1" s="4" customFormat="1">
      <c r="D2551" s="4">
        <f>'EZE Daily Holdings_AUTOLOAD'!G2553</f>
        <v>0</v>
      </c>
      <c r="F2551" s="4" t="e">
        <f>_xll.BDP(D2551&amp;" equity",$F$1)</f>
        <v>#NAME?</v>
      </c>
      <c r="G2551" s="4" t="e">
        <f>_xll.BDP(D2551&amp;" equity",$G$1)</f>
        <v>#NAME?</v>
      </c>
      <c r="H2551" s="4" t="e">
        <f>_xll.BDP(D2551&amp;" equity",$H$1)</f>
        <v>#NAME?</v>
      </c>
      <c r="J2551" s="4">
        <f t="shared" si="39"/>
        <v>0</v>
      </c>
    </row>
    <row r="2552" ht="15" customHeight="1" s="4" customFormat="1">
      <c r="D2552" s="4">
        <f>'EZE Daily Holdings_AUTOLOAD'!G2554</f>
        <v>0</v>
      </c>
      <c r="F2552" s="4" t="e">
        <f>_xll.BDP(D2552&amp;" equity",$F$1)</f>
        <v>#NAME?</v>
      </c>
      <c r="G2552" s="4" t="e">
        <f>_xll.BDP(D2552&amp;" equity",$G$1)</f>
        <v>#NAME?</v>
      </c>
      <c r="H2552" s="4" t="e">
        <f>_xll.BDP(D2552&amp;" equity",$H$1)</f>
        <v>#NAME?</v>
      </c>
      <c r="J2552" s="4">
        <f t="shared" si="39"/>
        <v>0</v>
      </c>
    </row>
    <row r="2553" ht="15" customHeight="1" s="4" customFormat="1">
      <c r="D2553" s="4">
        <f>'EZE Daily Holdings_AUTOLOAD'!G2555</f>
        <v>0</v>
      </c>
      <c r="F2553" s="4" t="e">
        <f>_xll.BDP(D2553&amp;" equity",$F$1)</f>
        <v>#NAME?</v>
      </c>
      <c r="G2553" s="4" t="e">
        <f>_xll.BDP(D2553&amp;" equity",$G$1)</f>
        <v>#NAME?</v>
      </c>
      <c r="H2553" s="4" t="e">
        <f>_xll.BDP(D2553&amp;" equity",$H$1)</f>
        <v>#NAME?</v>
      </c>
      <c r="J2553" s="4">
        <f t="shared" si="39"/>
        <v>0</v>
      </c>
    </row>
    <row r="2554" ht="15" customHeight="1" s="4" customFormat="1">
      <c r="D2554" s="4">
        <f>'EZE Daily Holdings_AUTOLOAD'!G2556</f>
        <v>0</v>
      </c>
      <c r="F2554" s="4" t="e">
        <f>_xll.BDP(D2554&amp;" equity",$F$1)</f>
        <v>#NAME?</v>
      </c>
      <c r="G2554" s="4" t="e">
        <f>_xll.BDP(D2554&amp;" equity",$G$1)</f>
        <v>#NAME?</v>
      </c>
      <c r="H2554" s="4" t="e">
        <f>_xll.BDP(D2554&amp;" equity",$H$1)</f>
        <v>#NAME?</v>
      </c>
      <c r="J2554" s="4">
        <f t="shared" si="39"/>
        <v>0</v>
      </c>
    </row>
    <row r="2555" ht="15" customHeight="1" s="4" customFormat="1">
      <c r="D2555" s="4">
        <f>'EZE Daily Holdings_AUTOLOAD'!G2557</f>
        <v>0</v>
      </c>
      <c r="F2555" s="4" t="e">
        <f>_xll.BDP(D2555&amp;" equity",$F$1)</f>
        <v>#NAME?</v>
      </c>
      <c r="G2555" s="4" t="e">
        <f>_xll.BDP(D2555&amp;" equity",$G$1)</f>
        <v>#NAME?</v>
      </c>
      <c r="H2555" s="4" t="e">
        <f>_xll.BDP(D2555&amp;" equity",$H$1)</f>
        <v>#NAME?</v>
      </c>
      <c r="J2555" s="4">
        <f t="shared" si="39"/>
        <v>0</v>
      </c>
    </row>
    <row r="2556" ht="15" customHeight="1" s="4" customFormat="1">
      <c r="D2556" s="4">
        <f>'EZE Daily Holdings_AUTOLOAD'!G2558</f>
        <v>0</v>
      </c>
      <c r="F2556" s="4" t="e">
        <f>_xll.BDP(D2556&amp;" equity",$F$1)</f>
        <v>#NAME?</v>
      </c>
      <c r="G2556" s="4" t="e">
        <f>_xll.BDP(D2556&amp;" equity",$G$1)</f>
        <v>#NAME?</v>
      </c>
      <c r="H2556" s="4" t="e">
        <f>_xll.BDP(D2556&amp;" equity",$H$1)</f>
        <v>#NAME?</v>
      </c>
      <c r="J2556" s="4">
        <f t="shared" si="39"/>
        <v>0</v>
      </c>
    </row>
    <row r="2557" ht="15" customHeight="1" s="4" customFormat="1">
      <c r="D2557" s="4">
        <f>'EZE Daily Holdings_AUTOLOAD'!G2559</f>
        <v>0</v>
      </c>
      <c r="F2557" s="4" t="e">
        <f>_xll.BDP(D2557&amp;" equity",$F$1)</f>
        <v>#NAME?</v>
      </c>
      <c r="G2557" s="4" t="e">
        <f>_xll.BDP(D2557&amp;" equity",$G$1)</f>
        <v>#NAME?</v>
      </c>
      <c r="H2557" s="4" t="e">
        <f>_xll.BDP(D2557&amp;" equity",$H$1)</f>
        <v>#NAME?</v>
      </c>
      <c r="J2557" s="4">
        <f t="shared" si="39"/>
        <v>0</v>
      </c>
    </row>
    <row r="2558" ht="15" customHeight="1" s="4" customFormat="1">
      <c r="D2558" s="4">
        <f>'EZE Daily Holdings_AUTOLOAD'!G2560</f>
        <v>0</v>
      </c>
      <c r="F2558" s="4" t="e">
        <f>_xll.BDP(D2558&amp;" equity",$F$1)</f>
        <v>#NAME?</v>
      </c>
      <c r="G2558" s="4" t="e">
        <f>_xll.BDP(D2558&amp;" equity",$G$1)</f>
        <v>#NAME?</v>
      </c>
      <c r="H2558" s="4" t="e">
        <f>_xll.BDP(D2558&amp;" equity",$H$1)</f>
        <v>#NAME?</v>
      </c>
      <c r="J2558" s="4">
        <f t="shared" si="39"/>
        <v>0</v>
      </c>
    </row>
    <row r="2559" ht="15" customHeight="1" s="4" customFormat="1">
      <c r="D2559" s="4">
        <f>'EZE Daily Holdings_AUTOLOAD'!G2561</f>
        <v>0</v>
      </c>
      <c r="F2559" s="4" t="e">
        <f>_xll.BDP(D2559&amp;" equity",$F$1)</f>
        <v>#NAME?</v>
      </c>
      <c r="G2559" s="4" t="e">
        <f>_xll.BDP(D2559&amp;" equity",$G$1)</f>
        <v>#NAME?</v>
      </c>
      <c r="H2559" s="4" t="e">
        <f>_xll.BDP(D2559&amp;" equity",$H$1)</f>
        <v>#NAME?</v>
      </c>
      <c r="J2559" s="4">
        <f t="shared" si="39"/>
        <v>0</v>
      </c>
    </row>
    <row r="2560" ht="15" customHeight="1" s="4" customFormat="1">
      <c r="D2560" s="4">
        <f>'EZE Daily Holdings_AUTOLOAD'!G2562</f>
        <v>0</v>
      </c>
      <c r="F2560" s="4" t="e">
        <f>_xll.BDP(D2560&amp;" equity",$F$1)</f>
        <v>#NAME?</v>
      </c>
      <c r="G2560" s="4" t="e">
        <f>_xll.BDP(D2560&amp;" equity",$G$1)</f>
        <v>#NAME?</v>
      </c>
      <c r="H2560" s="4" t="e">
        <f>_xll.BDP(D2560&amp;" equity",$H$1)</f>
        <v>#NAME?</v>
      </c>
      <c r="J2560" s="4">
        <f t="shared" si="39"/>
        <v>0</v>
      </c>
    </row>
    <row r="2561" ht="15" customHeight="1" s="4" customFormat="1">
      <c r="D2561" s="4">
        <f>'EZE Daily Holdings_AUTOLOAD'!G2563</f>
        <v>0</v>
      </c>
      <c r="F2561" s="4" t="e">
        <f>_xll.BDP(D2561&amp;" equity",$F$1)</f>
        <v>#NAME?</v>
      </c>
      <c r="G2561" s="4" t="e">
        <f>_xll.BDP(D2561&amp;" equity",$G$1)</f>
        <v>#NAME?</v>
      </c>
      <c r="H2561" s="4" t="e">
        <f>_xll.BDP(D2561&amp;" equity",$H$1)</f>
        <v>#NAME?</v>
      </c>
      <c r="J2561" s="4">
        <f t="shared" si="39"/>
        <v>0</v>
      </c>
    </row>
    <row r="2562" ht="15" customHeight="1" s="4" customFormat="1">
      <c r="D2562" s="4">
        <f>'EZE Daily Holdings_AUTOLOAD'!G2564</f>
        <v>0</v>
      </c>
      <c r="F2562" s="4" t="e">
        <f>_xll.BDP(D2562&amp;" equity",$F$1)</f>
        <v>#NAME?</v>
      </c>
      <c r="G2562" s="4" t="e">
        <f>_xll.BDP(D2562&amp;" equity",$G$1)</f>
        <v>#NAME?</v>
      </c>
      <c r="H2562" s="4" t="e">
        <f>_xll.BDP(D2562&amp;" equity",$H$1)</f>
        <v>#NAME?</v>
      </c>
      <c r="J2562" s="4">
        <f t="shared" si="39"/>
        <v>0</v>
      </c>
    </row>
    <row r="2563" ht="15" customHeight="1" s="4" customFormat="1">
      <c r="D2563" s="4">
        <f>'EZE Daily Holdings_AUTOLOAD'!G2565</f>
        <v>0</v>
      </c>
      <c r="F2563" s="4" t="e">
        <f>_xll.BDP(D2563&amp;" equity",$F$1)</f>
        <v>#NAME?</v>
      </c>
      <c r="G2563" s="4" t="e">
        <f>_xll.BDP(D2563&amp;" equity",$G$1)</f>
        <v>#NAME?</v>
      </c>
      <c r="H2563" s="4" t="e">
        <f>_xll.BDP(D2563&amp;" equity",$H$1)</f>
        <v>#NAME?</v>
      </c>
      <c r="J2563" s="4">
        <f ref="J2563:J2626" t="shared" si="40">D2563</f>
        <v>0</v>
      </c>
    </row>
    <row r="2564" ht="15" customHeight="1" s="4" customFormat="1">
      <c r="D2564" s="4">
        <f>'EZE Daily Holdings_AUTOLOAD'!G2566</f>
        <v>0</v>
      </c>
      <c r="F2564" s="4" t="e">
        <f>_xll.BDP(D2564&amp;" equity",$F$1)</f>
        <v>#NAME?</v>
      </c>
      <c r="G2564" s="4" t="e">
        <f>_xll.BDP(D2564&amp;" equity",$G$1)</f>
        <v>#NAME?</v>
      </c>
      <c r="H2564" s="4" t="e">
        <f>_xll.BDP(D2564&amp;" equity",$H$1)</f>
        <v>#NAME?</v>
      </c>
      <c r="J2564" s="4">
        <f t="shared" si="40"/>
        <v>0</v>
      </c>
    </row>
    <row r="2565" ht="15" customHeight="1" s="4" customFormat="1">
      <c r="D2565" s="4">
        <f>'EZE Daily Holdings_AUTOLOAD'!G2567</f>
        <v>0</v>
      </c>
      <c r="F2565" s="4" t="e">
        <f>_xll.BDP(D2565&amp;" equity",$F$1)</f>
        <v>#NAME?</v>
      </c>
      <c r="G2565" s="4" t="e">
        <f>_xll.BDP(D2565&amp;" equity",$G$1)</f>
        <v>#NAME?</v>
      </c>
      <c r="H2565" s="4" t="e">
        <f>_xll.BDP(D2565&amp;" equity",$H$1)</f>
        <v>#NAME?</v>
      </c>
      <c r="J2565" s="4">
        <f t="shared" si="40"/>
        <v>0</v>
      </c>
    </row>
    <row r="2566" ht="15" customHeight="1" s="4" customFormat="1">
      <c r="D2566" s="4">
        <f>'EZE Daily Holdings_AUTOLOAD'!G2568</f>
        <v>0</v>
      </c>
      <c r="F2566" s="4" t="e">
        <f>_xll.BDP(D2566&amp;" equity",$F$1)</f>
        <v>#NAME?</v>
      </c>
      <c r="G2566" s="4" t="e">
        <f>_xll.BDP(D2566&amp;" equity",$G$1)</f>
        <v>#NAME?</v>
      </c>
      <c r="H2566" s="4" t="e">
        <f>_xll.BDP(D2566&amp;" equity",$H$1)</f>
        <v>#NAME?</v>
      </c>
      <c r="J2566" s="4">
        <f t="shared" si="40"/>
        <v>0</v>
      </c>
    </row>
    <row r="2567" ht="15" customHeight="1" s="4" customFormat="1">
      <c r="D2567" s="4">
        <f>'EZE Daily Holdings_AUTOLOAD'!G2569</f>
        <v>0</v>
      </c>
      <c r="F2567" s="4" t="e">
        <f>_xll.BDP(D2567&amp;" equity",$F$1)</f>
        <v>#NAME?</v>
      </c>
      <c r="G2567" s="4" t="e">
        <f>_xll.BDP(D2567&amp;" equity",$G$1)</f>
        <v>#NAME?</v>
      </c>
      <c r="H2567" s="4" t="e">
        <f>_xll.BDP(D2567&amp;" equity",$H$1)</f>
        <v>#NAME?</v>
      </c>
      <c r="J2567" s="4">
        <f t="shared" si="40"/>
        <v>0</v>
      </c>
    </row>
    <row r="2568" ht="15" customHeight="1" s="4" customFormat="1">
      <c r="D2568" s="4">
        <f>'EZE Daily Holdings_AUTOLOAD'!G2570</f>
        <v>0</v>
      </c>
      <c r="F2568" s="4" t="e">
        <f>_xll.BDP(D2568&amp;" equity",$F$1)</f>
        <v>#NAME?</v>
      </c>
      <c r="G2568" s="4" t="e">
        <f>_xll.BDP(D2568&amp;" equity",$G$1)</f>
        <v>#NAME?</v>
      </c>
      <c r="H2568" s="4" t="e">
        <f>_xll.BDP(D2568&amp;" equity",$H$1)</f>
        <v>#NAME?</v>
      </c>
      <c r="J2568" s="4">
        <f t="shared" si="40"/>
        <v>0</v>
      </c>
    </row>
    <row r="2569" ht="15" customHeight="1" s="4" customFormat="1">
      <c r="D2569" s="4">
        <f>'EZE Daily Holdings_AUTOLOAD'!G2571</f>
        <v>0</v>
      </c>
      <c r="F2569" s="4" t="e">
        <f>_xll.BDP(D2569&amp;" equity",$F$1)</f>
        <v>#NAME?</v>
      </c>
      <c r="G2569" s="4" t="e">
        <f>_xll.BDP(D2569&amp;" equity",$G$1)</f>
        <v>#NAME?</v>
      </c>
      <c r="H2569" s="4" t="e">
        <f>_xll.BDP(D2569&amp;" equity",$H$1)</f>
        <v>#NAME?</v>
      </c>
      <c r="J2569" s="4">
        <f t="shared" si="40"/>
        <v>0</v>
      </c>
    </row>
    <row r="2570" ht="15" customHeight="1" s="4" customFormat="1">
      <c r="D2570" s="4">
        <f>'EZE Daily Holdings_AUTOLOAD'!G2572</f>
        <v>0</v>
      </c>
      <c r="F2570" s="4" t="e">
        <f>_xll.BDP(D2570&amp;" equity",$F$1)</f>
        <v>#NAME?</v>
      </c>
      <c r="G2570" s="4" t="e">
        <f>_xll.BDP(D2570&amp;" equity",$G$1)</f>
        <v>#NAME?</v>
      </c>
      <c r="H2570" s="4" t="e">
        <f>_xll.BDP(D2570&amp;" equity",$H$1)</f>
        <v>#NAME?</v>
      </c>
      <c r="J2570" s="4">
        <f t="shared" si="40"/>
        <v>0</v>
      </c>
    </row>
    <row r="2571" ht="15" customHeight="1" s="4" customFormat="1">
      <c r="D2571" s="4">
        <f>'EZE Daily Holdings_AUTOLOAD'!G2573</f>
        <v>0</v>
      </c>
      <c r="F2571" s="4" t="e">
        <f>_xll.BDP(D2571&amp;" equity",$F$1)</f>
        <v>#NAME?</v>
      </c>
      <c r="G2571" s="4" t="e">
        <f>_xll.BDP(D2571&amp;" equity",$G$1)</f>
        <v>#NAME?</v>
      </c>
      <c r="H2571" s="4" t="e">
        <f>_xll.BDP(D2571&amp;" equity",$H$1)</f>
        <v>#NAME?</v>
      </c>
      <c r="J2571" s="4">
        <f t="shared" si="40"/>
        <v>0</v>
      </c>
    </row>
    <row r="2572" ht="15" customHeight="1" s="4" customFormat="1">
      <c r="D2572" s="4">
        <f>'EZE Daily Holdings_AUTOLOAD'!G2574</f>
        <v>0</v>
      </c>
      <c r="F2572" s="4" t="e">
        <f>_xll.BDP(D2572&amp;" equity",$F$1)</f>
        <v>#NAME?</v>
      </c>
      <c r="G2572" s="4" t="e">
        <f>_xll.BDP(D2572&amp;" equity",$G$1)</f>
        <v>#NAME?</v>
      </c>
      <c r="H2572" s="4" t="e">
        <f>_xll.BDP(D2572&amp;" equity",$H$1)</f>
        <v>#NAME?</v>
      </c>
      <c r="J2572" s="4">
        <f t="shared" si="40"/>
        <v>0</v>
      </c>
    </row>
    <row r="2573" ht="15" customHeight="1" s="4" customFormat="1">
      <c r="D2573" s="4">
        <f>'EZE Daily Holdings_AUTOLOAD'!G2575</f>
        <v>0</v>
      </c>
      <c r="F2573" s="4" t="e">
        <f>_xll.BDP(D2573&amp;" equity",$F$1)</f>
        <v>#NAME?</v>
      </c>
      <c r="G2573" s="4" t="e">
        <f>_xll.BDP(D2573&amp;" equity",$G$1)</f>
        <v>#NAME?</v>
      </c>
      <c r="H2573" s="4" t="e">
        <f>_xll.BDP(D2573&amp;" equity",$H$1)</f>
        <v>#NAME?</v>
      </c>
      <c r="J2573" s="4">
        <f t="shared" si="40"/>
        <v>0</v>
      </c>
    </row>
    <row r="2574" ht="15" customHeight="1" s="4" customFormat="1">
      <c r="D2574" s="4">
        <f>'EZE Daily Holdings_AUTOLOAD'!G2576</f>
        <v>0</v>
      </c>
      <c r="F2574" s="4" t="e">
        <f>_xll.BDP(D2574&amp;" equity",$F$1)</f>
        <v>#NAME?</v>
      </c>
      <c r="G2574" s="4" t="e">
        <f>_xll.BDP(D2574&amp;" equity",$G$1)</f>
        <v>#NAME?</v>
      </c>
      <c r="H2574" s="4" t="e">
        <f>_xll.BDP(D2574&amp;" equity",$H$1)</f>
        <v>#NAME?</v>
      </c>
      <c r="J2574" s="4">
        <f t="shared" si="40"/>
        <v>0</v>
      </c>
    </row>
    <row r="2575" ht="15" customHeight="1" s="4" customFormat="1">
      <c r="D2575" s="4">
        <f>'EZE Daily Holdings_AUTOLOAD'!G2577</f>
        <v>0</v>
      </c>
      <c r="F2575" s="4" t="e">
        <f>_xll.BDP(D2575&amp;" equity",$F$1)</f>
        <v>#NAME?</v>
      </c>
      <c r="G2575" s="4" t="e">
        <f>_xll.BDP(D2575&amp;" equity",$G$1)</f>
        <v>#NAME?</v>
      </c>
      <c r="H2575" s="4" t="e">
        <f>_xll.BDP(D2575&amp;" equity",$H$1)</f>
        <v>#NAME?</v>
      </c>
      <c r="J2575" s="4">
        <f t="shared" si="40"/>
        <v>0</v>
      </c>
    </row>
    <row r="2576" ht="15" customHeight="1" s="4" customFormat="1">
      <c r="D2576" s="4">
        <f>'EZE Daily Holdings_AUTOLOAD'!G2578</f>
        <v>0</v>
      </c>
      <c r="F2576" s="4" t="e">
        <f>_xll.BDP(D2576&amp;" equity",$F$1)</f>
        <v>#NAME?</v>
      </c>
      <c r="G2576" s="4" t="e">
        <f>_xll.BDP(D2576&amp;" equity",$G$1)</f>
        <v>#NAME?</v>
      </c>
      <c r="H2576" s="4" t="e">
        <f>_xll.BDP(D2576&amp;" equity",$H$1)</f>
        <v>#NAME?</v>
      </c>
      <c r="J2576" s="4">
        <f t="shared" si="40"/>
        <v>0</v>
      </c>
    </row>
    <row r="2577" ht="15" customHeight="1" s="4" customFormat="1">
      <c r="D2577" s="4">
        <f>'EZE Daily Holdings_AUTOLOAD'!G2579</f>
        <v>0</v>
      </c>
      <c r="F2577" s="4" t="e">
        <f>_xll.BDP(D2577&amp;" equity",$F$1)</f>
        <v>#NAME?</v>
      </c>
      <c r="G2577" s="4" t="e">
        <f>_xll.BDP(D2577&amp;" equity",$G$1)</f>
        <v>#NAME?</v>
      </c>
      <c r="H2577" s="4" t="e">
        <f>_xll.BDP(D2577&amp;" equity",$H$1)</f>
        <v>#NAME?</v>
      </c>
      <c r="J2577" s="4">
        <f t="shared" si="40"/>
        <v>0</v>
      </c>
    </row>
    <row r="2578" ht="15" customHeight="1" s="4" customFormat="1">
      <c r="D2578" s="4">
        <f>'EZE Daily Holdings_AUTOLOAD'!G2580</f>
        <v>0</v>
      </c>
      <c r="F2578" s="4" t="e">
        <f>_xll.BDP(D2578&amp;" equity",$F$1)</f>
        <v>#NAME?</v>
      </c>
      <c r="G2578" s="4" t="e">
        <f>_xll.BDP(D2578&amp;" equity",$G$1)</f>
        <v>#NAME?</v>
      </c>
      <c r="H2578" s="4" t="e">
        <f>_xll.BDP(D2578&amp;" equity",$H$1)</f>
        <v>#NAME?</v>
      </c>
      <c r="J2578" s="4">
        <f t="shared" si="40"/>
        <v>0</v>
      </c>
    </row>
    <row r="2579" ht="15" customHeight="1" s="4" customFormat="1">
      <c r="D2579" s="4">
        <f>'EZE Daily Holdings_AUTOLOAD'!G2581</f>
        <v>0</v>
      </c>
      <c r="F2579" s="4" t="e">
        <f>_xll.BDP(D2579&amp;" equity",$F$1)</f>
        <v>#NAME?</v>
      </c>
      <c r="G2579" s="4" t="e">
        <f>_xll.BDP(D2579&amp;" equity",$G$1)</f>
        <v>#NAME?</v>
      </c>
      <c r="H2579" s="4" t="e">
        <f>_xll.BDP(D2579&amp;" equity",$H$1)</f>
        <v>#NAME?</v>
      </c>
      <c r="J2579" s="4">
        <f t="shared" si="40"/>
        <v>0</v>
      </c>
    </row>
    <row r="2580" ht="15" customHeight="1" s="4" customFormat="1">
      <c r="D2580" s="4">
        <f>'EZE Daily Holdings_AUTOLOAD'!G2582</f>
        <v>0</v>
      </c>
      <c r="F2580" s="4" t="e">
        <f>_xll.BDP(D2580&amp;" equity",$F$1)</f>
        <v>#NAME?</v>
      </c>
      <c r="G2580" s="4" t="e">
        <f>_xll.BDP(D2580&amp;" equity",$G$1)</f>
        <v>#NAME?</v>
      </c>
      <c r="H2580" s="4" t="e">
        <f>_xll.BDP(D2580&amp;" equity",$H$1)</f>
        <v>#NAME?</v>
      </c>
      <c r="J2580" s="4">
        <f t="shared" si="40"/>
        <v>0</v>
      </c>
    </row>
    <row r="2581" ht="15" customHeight="1" s="4" customFormat="1">
      <c r="D2581" s="4">
        <f>'EZE Daily Holdings_AUTOLOAD'!G2583</f>
        <v>0</v>
      </c>
      <c r="F2581" s="4" t="e">
        <f>_xll.BDP(D2581&amp;" equity",$F$1)</f>
        <v>#NAME?</v>
      </c>
      <c r="G2581" s="4" t="e">
        <f>_xll.BDP(D2581&amp;" equity",$G$1)</f>
        <v>#NAME?</v>
      </c>
      <c r="H2581" s="4" t="e">
        <f>_xll.BDP(D2581&amp;" equity",$H$1)</f>
        <v>#NAME?</v>
      </c>
      <c r="J2581" s="4">
        <f t="shared" si="40"/>
        <v>0</v>
      </c>
    </row>
    <row r="2582" ht="15" customHeight="1" s="4" customFormat="1">
      <c r="D2582" s="4">
        <f>'EZE Daily Holdings_AUTOLOAD'!G2584</f>
        <v>0</v>
      </c>
      <c r="F2582" s="4" t="e">
        <f>_xll.BDP(D2582&amp;" equity",$F$1)</f>
        <v>#NAME?</v>
      </c>
      <c r="G2582" s="4" t="e">
        <f>_xll.BDP(D2582&amp;" equity",$G$1)</f>
        <v>#NAME?</v>
      </c>
      <c r="H2582" s="4" t="e">
        <f>_xll.BDP(D2582&amp;" equity",$H$1)</f>
        <v>#NAME?</v>
      </c>
      <c r="J2582" s="4">
        <f t="shared" si="40"/>
        <v>0</v>
      </c>
    </row>
    <row r="2583" ht="15" customHeight="1" s="4" customFormat="1">
      <c r="D2583" s="4">
        <f>'EZE Daily Holdings_AUTOLOAD'!G2585</f>
        <v>0</v>
      </c>
      <c r="F2583" s="4" t="e">
        <f>_xll.BDP(D2583&amp;" equity",$F$1)</f>
        <v>#NAME?</v>
      </c>
      <c r="G2583" s="4" t="e">
        <f>_xll.BDP(D2583&amp;" equity",$G$1)</f>
        <v>#NAME?</v>
      </c>
      <c r="H2583" s="4" t="e">
        <f>_xll.BDP(D2583&amp;" equity",$H$1)</f>
        <v>#NAME?</v>
      </c>
      <c r="J2583" s="4">
        <f t="shared" si="40"/>
        <v>0</v>
      </c>
    </row>
    <row r="2584" ht="15" customHeight="1" s="4" customFormat="1">
      <c r="D2584" s="4">
        <f>'EZE Daily Holdings_AUTOLOAD'!G2586</f>
        <v>0</v>
      </c>
      <c r="F2584" s="4" t="e">
        <f>_xll.BDP(D2584&amp;" equity",$F$1)</f>
        <v>#NAME?</v>
      </c>
      <c r="G2584" s="4" t="e">
        <f>_xll.BDP(D2584&amp;" equity",$G$1)</f>
        <v>#NAME?</v>
      </c>
      <c r="H2584" s="4" t="e">
        <f>_xll.BDP(D2584&amp;" equity",$H$1)</f>
        <v>#NAME?</v>
      </c>
      <c r="J2584" s="4">
        <f t="shared" si="40"/>
        <v>0</v>
      </c>
    </row>
    <row r="2585" ht="15" customHeight="1" s="4" customFormat="1">
      <c r="D2585" s="4">
        <f>'EZE Daily Holdings_AUTOLOAD'!G2587</f>
        <v>0</v>
      </c>
      <c r="F2585" s="4" t="e">
        <f>_xll.BDP(D2585&amp;" equity",$F$1)</f>
        <v>#NAME?</v>
      </c>
      <c r="G2585" s="4" t="e">
        <f>_xll.BDP(D2585&amp;" equity",$G$1)</f>
        <v>#NAME?</v>
      </c>
      <c r="H2585" s="4" t="e">
        <f>_xll.BDP(D2585&amp;" equity",$H$1)</f>
        <v>#NAME?</v>
      </c>
      <c r="J2585" s="4">
        <f t="shared" si="40"/>
        <v>0</v>
      </c>
    </row>
    <row r="2586" ht="15" customHeight="1" s="4" customFormat="1">
      <c r="D2586" s="4">
        <f>'EZE Daily Holdings_AUTOLOAD'!G2588</f>
        <v>0</v>
      </c>
      <c r="F2586" s="4" t="e">
        <f>_xll.BDP(D2586&amp;" equity",$F$1)</f>
        <v>#NAME?</v>
      </c>
      <c r="G2586" s="4" t="e">
        <f>_xll.BDP(D2586&amp;" equity",$G$1)</f>
        <v>#NAME?</v>
      </c>
      <c r="H2586" s="4" t="e">
        <f>_xll.BDP(D2586&amp;" equity",$H$1)</f>
        <v>#NAME?</v>
      </c>
      <c r="J2586" s="4">
        <f t="shared" si="40"/>
        <v>0</v>
      </c>
    </row>
    <row r="2587" ht="15" customHeight="1" s="4" customFormat="1">
      <c r="D2587" s="4">
        <f>'EZE Daily Holdings_AUTOLOAD'!G2589</f>
        <v>0</v>
      </c>
      <c r="F2587" s="4" t="e">
        <f>_xll.BDP(D2587&amp;" equity",$F$1)</f>
        <v>#NAME?</v>
      </c>
      <c r="G2587" s="4" t="e">
        <f>_xll.BDP(D2587&amp;" equity",$G$1)</f>
        <v>#NAME?</v>
      </c>
      <c r="H2587" s="4" t="e">
        <f>_xll.BDP(D2587&amp;" equity",$H$1)</f>
        <v>#NAME?</v>
      </c>
      <c r="J2587" s="4">
        <f t="shared" si="40"/>
        <v>0</v>
      </c>
    </row>
    <row r="2588" ht="15" customHeight="1" s="4" customFormat="1">
      <c r="D2588" s="4">
        <f>'EZE Daily Holdings_AUTOLOAD'!G2590</f>
        <v>0</v>
      </c>
      <c r="F2588" s="4" t="e">
        <f>_xll.BDP(D2588&amp;" equity",$F$1)</f>
        <v>#NAME?</v>
      </c>
      <c r="G2588" s="4" t="e">
        <f>_xll.BDP(D2588&amp;" equity",$G$1)</f>
        <v>#NAME?</v>
      </c>
      <c r="H2588" s="4" t="e">
        <f>_xll.BDP(D2588&amp;" equity",$H$1)</f>
        <v>#NAME?</v>
      </c>
      <c r="J2588" s="4">
        <f t="shared" si="40"/>
        <v>0</v>
      </c>
    </row>
    <row r="2589" ht="15" customHeight="1" s="4" customFormat="1">
      <c r="D2589" s="4">
        <f>'EZE Daily Holdings_AUTOLOAD'!G2591</f>
        <v>0</v>
      </c>
      <c r="F2589" s="4" t="e">
        <f>_xll.BDP(D2589&amp;" equity",$F$1)</f>
        <v>#NAME?</v>
      </c>
      <c r="G2589" s="4" t="e">
        <f>_xll.BDP(D2589&amp;" equity",$G$1)</f>
        <v>#NAME?</v>
      </c>
      <c r="H2589" s="4" t="e">
        <f>_xll.BDP(D2589&amp;" equity",$H$1)</f>
        <v>#NAME?</v>
      </c>
      <c r="J2589" s="4">
        <f t="shared" si="40"/>
        <v>0</v>
      </c>
    </row>
    <row r="2590" ht="15" customHeight="1" s="4" customFormat="1">
      <c r="D2590" s="4">
        <f>'EZE Daily Holdings_AUTOLOAD'!G2592</f>
        <v>0</v>
      </c>
      <c r="F2590" s="4" t="e">
        <f>_xll.BDP(D2590&amp;" equity",$F$1)</f>
        <v>#NAME?</v>
      </c>
      <c r="G2590" s="4" t="e">
        <f>_xll.BDP(D2590&amp;" equity",$G$1)</f>
        <v>#NAME?</v>
      </c>
      <c r="H2590" s="4" t="e">
        <f>_xll.BDP(D2590&amp;" equity",$H$1)</f>
        <v>#NAME?</v>
      </c>
      <c r="J2590" s="4">
        <f t="shared" si="40"/>
        <v>0</v>
      </c>
    </row>
    <row r="2591" ht="15" customHeight="1" s="4" customFormat="1">
      <c r="D2591" s="4">
        <f>'EZE Daily Holdings_AUTOLOAD'!G2593</f>
        <v>0</v>
      </c>
      <c r="F2591" s="4" t="e">
        <f>_xll.BDP(D2591&amp;" equity",$F$1)</f>
        <v>#NAME?</v>
      </c>
      <c r="G2591" s="4" t="e">
        <f>_xll.BDP(D2591&amp;" equity",$G$1)</f>
        <v>#NAME?</v>
      </c>
      <c r="H2591" s="4" t="e">
        <f>_xll.BDP(D2591&amp;" equity",$H$1)</f>
        <v>#NAME?</v>
      </c>
      <c r="J2591" s="4">
        <f t="shared" si="40"/>
        <v>0</v>
      </c>
    </row>
    <row r="2592" ht="15" customHeight="1" s="4" customFormat="1">
      <c r="D2592" s="4">
        <f>'EZE Daily Holdings_AUTOLOAD'!G2594</f>
        <v>0</v>
      </c>
      <c r="F2592" s="4" t="e">
        <f>_xll.BDP(D2592&amp;" equity",$F$1)</f>
        <v>#NAME?</v>
      </c>
      <c r="G2592" s="4" t="e">
        <f>_xll.BDP(D2592&amp;" equity",$G$1)</f>
        <v>#NAME?</v>
      </c>
      <c r="H2592" s="4" t="e">
        <f>_xll.BDP(D2592&amp;" equity",$H$1)</f>
        <v>#NAME?</v>
      </c>
      <c r="J2592" s="4">
        <f t="shared" si="40"/>
        <v>0</v>
      </c>
    </row>
    <row r="2593" ht="15" customHeight="1" s="4" customFormat="1">
      <c r="D2593" s="4">
        <f>'EZE Daily Holdings_AUTOLOAD'!G2595</f>
        <v>0</v>
      </c>
      <c r="F2593" s="4" t="e">
        <f>_xll.BDP(D2593&amp;" equity",$F$1)</f>
        <v>#NAME?</v>
      </c>
      <c r="G2593" s="4" t="e">
        <f>_xll.BDP(D2593&amp;" equity",$G$1)</f>
        <v>#NAME?</v>
      </c>
      <c r="H2593" s="4" t="e">
        <f>_xll.BDP(D2593&amp;" equity",$H$1)</f>
        <v>#NAME?</v>
      </c>
      <c r="J2593" s="4">
        <f t="shared" si="40"/>
        <v>0</v>
      </c>
    </row>
    <row r="2594" ht="15" customHeight="1" s="4" customFormat="1">
      <c r="D2594" s="4">
        <f>'EZE Daily Holdings_AUTOLOAD'!G2596</f>
        <v>0</v>
      </c>
      <c r="F2594" s="4" t="e">
        <f>_xll.BDP(D2594&amp;" equity",$F$1)</f>
        <v>#NAME?</v>
      </c>
      <c r="G2594" s="4" t="e">
        <f>_xll.BDP(D2594&amp;" equity",$G$1)</f>
        <v>#NAME?</v>
      </c>
      <c r="H2594" s="4" t="e">
        <f>_xll.BDP(D2594&amp;" equity",$H$1)</f>
        <v>#NAME?</v>
      </c>
      <c r="J2594" s="4">
        <f t="shared" si="40"/>
        <v>0</v>
      </c>
    </row>
    <row r="2595" ht="15" customHeight="1" s="4" customFormat="1">
      <c r="D2595" s="4">
        <f>'EZE Daily Holdings_AUTOLOAD'!G2597</f>
        <v>0</v>
      </c>
      <c r="F2595" s="4" t="e">
        <f>_xll.BDP(D2595&amp;" equity",$F$1)</f>
        <v>#NAME?</v>
      </c>
      <c r="G2595" s="4" t="e">
        <f>_xll.BDP(D2595&amp;" equity",$G$1)</f>
        <v>#NAME?</v>
      </c>
      <c r="H2595" s="4" t="e">
        <f>_xll.BDP(D2595&amp;" equity",$H$1)</f>
        <v>#NAME?</v>
      </c>
      <c r="J2595" s="4">
        <f t="shared" si="40"/>
        <v>0</v>
      </c>
    </row>
    <row r="2596" ht="15" customHeight="1" s="4" customFormat="1">
      <c r="D2596" s="4">
        <f>'EZE Daily Holdings_AUTOLOAD'!G2598</f>
        <v>0</v>
      </c>
      <c r="F2596" s="4" t="e">
        <f>_xll.BDP(D2596&amp;" equity",$F$1)</f>
        <v>#NAME?</v>
      </c>
      <c r="G2596" s="4" t="e">
        <f>_xll.BDP(D2596&amp;" equity",$G$1)</f>
        <v>#NAME?</v>
      </c>
      <c r="H2596" s="4" t="e">
        <f>_xll.BDP(D2596&amp;" equity",$H$1)</f>
        <v>#NAME?</v>
      </c>
      <c r="J2596" s="4">
        <f t="shared" si="40"/>
        <v>0</v>
      </c>
    </row>
    <row r="2597" ht="15" customHeight="1" s="4" customFormat="1">
      <c r="D2597" s="4">
        <f>'EZE Daily Holdings_AUTOLOAD'!G2599</f>
        <v>0</v>
      </c>
      <c r="F2597" s="4" t="e">
        <f>_xll.BDP(D2597&amp;" equity",$F$1)</f>
        <v>#NAME?</v>
      </c>
      <c r="G2597" s="4" t="e">
        <f>_xll.BDP(D2597&amp;" equity",$G$1)</f>
        <v>#NAME?</v>
      </c>
      <c r="H2597" s="4" t="e">
        <f>_xll.BDP(D2597&amp;" equity",$H$1)</f>
        <v>#NAME?</v>
      </c>
      <c r="J2597" s="4">
        <f t="shared" si="40"/>
        <v>0</v>
      </c>
    </row>
    <row r="2598" ht="15" customHeight="1" s="4" customFormat="1">
      <c r="D2598" s="4">
        <f>'EZE Daily Holdings_AUTOLOAD'!G2600</f>
        <v>0</v>
      </c>
      <c r="F2598" s="4" t="e">
        <f>_xll.BDP(D2598&amp;" equity",$F$1)</f>
        <v>#NAME?</v>
      </c>
      <c r="G2598" s="4" t="e">
        <f>_xll.BDP(D2598&amp;" equity",$G$1)</f>
        <v>#NAME?</v>
      </c>
      <c r="H2598" s="4" t="e">
        <f>_xll.BDP(D2598&amp;" equity",$H$1)</f>
        <v>#NAME?</v>
      </c>
      <c r="J2598" s="4">
        <f t="shared" si="40"/>
        <v>0</v>
      </c>
    </row>
    <row r="2599" ht="15" customHeight="1" s="4" customFormat="1">
      <c r="D2599" s="4">
        <f>'EZE Daily Holdings_AUTOLOAD'!G2601</f>
        <v>0</v>
      </c>
      <c r="F2599" s="4" t="e">
        <f>_xll.BDP(D2599&amp;" equity",$F$1)</f>
        <v>#NAME?</v>
      </c>
      <c r="G2599" s="4" t="e">
        <f>_xll.BDP(D2599&amp;" equity",$G$1)</f>
        <v>#NAME?</v>
      </c>
      <c r="H2599" s="4" t="e">
        <f>_xll.BDP(D2599&amp;" equity",$H$1)</f>
        <v>#NAME?</v>
      </c>
      <c r="J2599" s="4">
        <f t="shared" si="40"/>
        <v>0</v>
      </c>
    </row>
    <row r="2600" ht="15" customHeight="1" s="4" customFormat="1">
      <c r="D2600" s="4">
        <f>'EZE Daily Holdings_AUTOLOAD'!G2602</f>
        <v>0</v>
      </c>
      <c r="F2600" s="4" t="e">
        <f>_xll.BDP(D2600&amp;" equity",$F$1)</f>
        <v>#NAME?</v>
      </c>
      <c r="G2600" s="4" t="e">
        <f>_xll.BDP(D2600&amp;" equity",$G$1)</f>
        <v>#NAME?</v>
      </c>
      <c r="H2600" s="4" t="e">
        <f>_xll.BDP(D2600&amp;" equity",$H$1)</f>
        <v>#NAME?</v>
      </c>
      <c r="J2600" s="4">
        <f t="shared" si="40"/>
        <v>0</v>
      </c>
    </row>
    <row r="2601" ht="15" customHeight="1" s="4" customFormat="1">
      <c r="D2601" s="4">
        <f>'EZE Daily Holdings_AUTOLOAD'!G2603</f>
        <v>0</v>
      </c>
      <c r="F2601" s="4" t="e">
        <f>_xll.BDP(D2601&amp;" equity",$F$1)</f>
        <v>#NAME?</v>
      </c>
      <c r="G2601" s="4" t="e">
        <f>_xll.BDP(D2601&amp;" equity",$G$1)</f>
        <v>#NAME?</v>
      </c>
      <c r="H2601" s="4" t="e">
        <f>_xll.BDP(D2601&amp;" equity",$H$1)</f>
        <v>#NAME?</v>
      </c>
      <c r="J2601" s="4">
        <f t="shared" si="40"/>
        <v>0</v>
      </c>
    </row>
    <row r="2602" ht="15" customHeight="1" s="4" customFormat="1">
      <c r="D2602" s="4">
        <f>'EZE Daily Holdings_AUTOLOAD'!G2604</f>
        <v>0</v>
      </c>
      <c r="F2602" s="4" t="e">
        <f>_xll.BDP(D2602&amp;" equity",$F$1)</f>
        <v>#NAME?</v>
      </c>
      <c r="G2602" s="4" t="e">
        <f>_xll.BDP(D2602&amp;" equity",$G$1)</f>
        <v>#NAME?</v>
      </c>
      <c r="H2602" s="4" t="e">
        <f>_xll.BDP(D2602&amp;" equity",$H$1)</f>
        <v>#NAME?</v>
      </c>
      <c r="J2602" s="4">
        <f t="shared" si="40"/>
        <v>0</v>
      </c>
    </row>
    <row r="2603" ht="15" customHeight="1" s="4" customFormat="1">
      <c r="D2603" s="4">
        <f>'EZE Daily Holdings_AUTOLOAD'!G2605</f>
        <v>0</v>
      </c>
      <c r="F2603" s="4" t="e">
        <f>_xll.BDP(D2603&amp;" equity",$F$1)</f>
        <v>#NAME?</v>
      </c>
      <c r="G2603" s="4" t="e">
        <f>_xll.BDP(D2603&amp;" equity",$G$1)</f>
        <v>#NAME?</v>
      </c>
      <c r="H2603" s="4" t="e">
        <f>_xll.BDP(D2603&amp;" equity",$H$1)</f>
        <v>#NAME?</v>
      </c>
      <c r="J2603" s="4">
        <f t="shared" si="40"/>
        <v>0</v>
      </c>
    </row>
    <row r="2604" ht="15" customHeight="1" s="4" customFormat="1">
      <c r="D2604" s="4">
        <f>'EZE Daily Holdings_AUTOLOAD'!G2606</f>
        <v>0</v>
      </c>
      <c r="F2604" s="4" t="e">
        <f>_xll.BDP(D2604&amp;" equity",$F$1)</f>
        <v>#NAME?</v>
      </c>
      <c r="G2604" s="4" t="e">
        <f>_xll.BDP(D2604&amp;" equity",$G$1)</f>
        <v>#NAME?</v>
      </c>
      <c r="H2604" s="4" t="e">
        <f>_xll.BDP(D2604&amp;" equity",$H$1)</f>
        <v>#NAME?</v>
      </c>
      <c r="J2604" s="4">
        <f t="shared" si="40"/>
        <v>0</v>
      </c>
    </row>
    <row r="2605" ht="15" customHeight="1" s="4" customFormat="1">
      <c r="D2605" s="4">
        <f>'EZE Daily Holdings_AUTOLOAD'!G2607</f>
        <v>0</v>
      </c>
      <c r="F2605" s="4" t="e">
        <f>_xll.BDP(D2605&amp;" equity",$F$1)</f>
        <v>#NAME?</v>
      </c>
      <c r="G2605" s="4" t="e">
        <f>_xll.BDP(D2605&amp;" equity",$G$1)</f>
        <v>#NAME?</v>
      </c>
      <c r="H2605" s="4" t="e">
        <f>_xll.BDP(D2605&amp;" equity",$H$1)</f>
        <v>#NAME?</v>
      </c>
      <c r="J2605" s="4">
        <f t="shared" si="40"/>
        <v>0</v>
      </c>
    </row>
    <row r="2606" ht="15" customHeight="1" s="4" customFormat="1">
      <c r="D2606" s="4">
        <f>'EZE Daily Holdings_AUTOLOAD'!G2608</f>
        <v>0</v>
      </c>
      <c r="F2606" s="4" t="e">
        <f>_xll.BDP(D2606&amp;" equity",$F$1)</f>
        <v>#NAME?</v>
      </c>
      <c r="G2606" s="4" t="e">
        <f>_xll.BDP(D2606&amp;" equity",$G$1)</f>
        <v>#NAME?</v>
      </c>
      <c r="H2606" s="4" t="e">
        <f>_xll.BDP(D2606&amp;" equity",$H$1)</f>
        <v>#NAME?</v>
      </c>
      <c r="J2606" s="4">
        <f t="shared" si="40"/>
        <v>0</v>
      </c>
    </row>
    <row r="2607" ht="15" customHeight="1" s="4" customFormat="1">
      <c r="D2607" s="4">
        <f>'EZE Daily Holdings_AUTOLOAD'!G2609</f>
        <v>0</v>
      </c>
      <c r="F2607" s="4" t="e">
        <f>_xll.BDP(D2607&amp;" equity",$F$1)</f>
        <v>#NAME?</v>
      </c>
      <c r="G2607" s="4" t="e">
        <f>_xll.BDP(D2607&amp;" equity",$G$1)</f>
        <v>#NAME?</v>
      </c>
      <c r="H2607" s="4" t="e">
        <f>_xll.BDP(D2607&amp;" equity",$H$1)</f>
        <v>#NAME?</v>
      </c>
      <c r="J2607" s="4">
        <f t="shared" si="40"/>
        <v>0</v>
      </c>
    </row>
    <row r="2608" ht="15" customHeight="1" s="4" customFormat="1">
      <c r="D2608" s="4">
        <f>'EZE Daily Holdings_AUTOLOAD'!G2610</f>
        <v>0</v>
      </c>
      <c r="F2608" s="4" t="e">
        <f>_xll.BDP(D2608&amp;" equity",$F$1)</f>
        <v>#NAME?</v>
      </c>
      <c r="G2608" s="4" t="e">
        <f>_xll.BDP(D2608&amp;" equity",$G$1)</f>
        <v>#NAME?</v>
      </c>
      <c r="H2608" s="4" t="e">
        <f>_xll.BDP(D2608&amp;" equity",$H$1)</f>
        <v>#NAME?</v>
      </c>
      <c r="J2608" s="4">
        <f t="shared" si="40"/>
        <v>0</v>
      </c>
    </row>
    <row r="2609" ht="15" customHeight="1" s="4" customFormat="1">
      <c r="D2609" s="4">
        <f>'EZE Daily Holdings_AUTOLOAD'!G2611</f>
        <v>0</v>
      </c>
      <c r="F2609" s="4" t="e">
        <f>_xll.BDP(D2609&amp;" equity",$F$1)</f>
        <v>#NAME?</v>
      </c>
      <c r="G2609" s="4" t="e">
        <f>_xll.BDP(D2609&amp;" equity",$G$1)</f>
        <v>#NAME?</v>
      </c>
      <c r="H2609" s="4" t="e">
        <f>_xll.BDP(D2609&amp;" equity",$H$1)</f>
        <v>#NAME?</v>
      </c>
      <c r="J2609" s="4">
        <f t="shared" si="40"/>
        <v>0</v>
      </c>
    </row>
    <row r="2610" ht="15" customHeight="1" s="4" customFormat="1">
      <c r="D2610" s="4">
        <f>'EZE Daily Holdings_AUTOLOAD'!G2612</f>
        <v>0</v>
      </c>
      <c r="F2610" s="4" t="e">
        <f>_xll.BDP(D2610&amp;" equity",$F$1)</f>
        <v>#NAME?</v>
      </c>
      <c r="G2610" s="4" t="e">
        <f>_xll.BDP(D2610&amp;" equity",$G$1)</f>
        <v>#NAME?</v>
      </c>
      <c r="H2610" s="4" t="e">
        <f>_xll.BDP(D2610&amp;" equity",$H$1)</f>
        <v>#NAME?</v>
      </c>
      <c r="J2610" s="4">
        <f t="shared" si="40"/>
        <v>0</v>
      </c>
    </row>
    <row r="2611" ht="15" customHeight="1" s="4" customFormat="1">
      <c r="D2611" s="4">
        <f>'EZE Daily Holdings_AUTOLOAD'!G2613</f>
        <v>0</v>
      </c>
      <c r="F2611" s="4" t="e">
        <f>_xll.BDP(D2611&amp;" equity",$F$1)</f>
        <v>#NAME?</v>
      </c>
      <c r="G2611" s="4" t="e">
        <f>_xll.BDP(D2611&amp;" equity",$G$1)</f>
        <v>#NAME?</v>
      </c>
      <c r="H2611" s="4" t="e">
        <f>_xll.BDP(D2611&amp;" equity",$H$1)</f>
        <v>#NAME?</v>
      </c>
      <c r="J2611" s="4">
        <f t="shared" si="40"/>
        <v>0</v>
      </c>
    </row>
    <row r="2612" ht="15" customHeight="1" s="4" customFormat="1">
      <c r="D2612" s="4">
        <f>'EZE Daily Holdings_AUTOLOAD'!G2614</f>
        <v>0</v>
      </c>
      <c r="F2612" s="4" t="e">
        <f>_xll.BDP(D2612&amp;" equity",$F$1)</f>
        <v>#NAME?</v>
      </c>
      <c r="G2612" s="4" t="e">
        <f>_xll.BDP(D2612&amp;" equity",$G$1)</f>
        <v>#NAME?</v>
      </c>
      <c r="H2612" s="4" t="e">
        <f>_xll.BDP(D2612&amp;" equity",$H$1)</f>
        <v>#NAME?</v>
      </c>
      <c r="J2612" s="4">
        <f t="shared" si="40"/>
        <v>0</v>
      </c>
    </row>
    <row r="2613" ht="15" customHeight="1" s="4" customFormat="1">
      <c r="D2613" s="4">
        <f>'EZE Daily Holdings_AUTOLOAD'!G2615</f>
        <v>0</v>
      </c>
      <c r="F2613" s="4" t="e">
        <f>_xll.BDP(D2613&amp;" equity",$F$1)</f>
        <v>#NAME?</v>
      </c>
      <c r="G2613" s="4" t="e">
        <f>_xll.BDP(D2613&amp;" equity",$G$1)</f>
        <v>#NAME?</v>
      </c>
      <c r="H2613" s="4" t="e">
        <f>_xll.BDP(D2613&amp;" equity",$H$1)</f>
        <v>#NAME?</v>
      </c>
      <c r="J2613" s="4">
        <f t="shared" si="40"/>
        <v>0</v>
      </c>
    </row>
    <row r="2614" ht="15" customHeight="1" s="4" customFormat="1">
      <c r="D2614" s="4">
        <f>'EZE Daily Holdings_AUTOLOAD'!G2616</f>
        <v>0</v>
      </c>
      <c r="F2614" s="4" t="e">
        <f>_xll.BDP(D2614&amp;" equity",$F$1)</f>
        <v>#NAME?</v>
      </c>
      <c r="G2614" s="4" t="e">
        <f>_xll.BDP(D2614&amp;" equity",$G$1)</f>
        <v>#NAME?</v>
      </c>
      <c r="H2614" s="4" t="e">
        <f>_xll.BDP(D2614&amp;" equity",$H$1)</f>
        <v>#NAME?</v>
      </c>
      <c r="J2614" s="4">
        <f t="shared" si="40"/>
        <v>0</v>
      </c>
    </row>
    <row r="2615" ht="15" customHeight="1" s="4" customFormat="1">
      <c r="D2615" s="4">
        <f>'EZE Daily Holdings_AUTOLOAD'!G2617</f>
        <v>0</v>
      </c>
      <c r="F2615" s="4" t="e">
        <f>_xll.BDP(D2615&amp;" equity",$F$1)</f>
        <v>#NAME?</v>
      </c>
      <c r="G2615" s="4" t="e">
        <f>_xll.BDP(D2615&amp;" equity",$G$1)</f>
        <v>#NAME?</v>
      </c>
      <c r="H2615" s="4" t="e">
        <f>_xll.BDP(D2615&amp;" equity",$H$1)</f>
        <v>#NAME?</v>
      </c>
      <c r="J2615" s="4">
        <f t="shared" si="40"/>
        <v>0</v>
      </c>
    </row>
    <row r="2616" ht="15" customHeight="1" s="4" customFormat="1">
      <c r="D2616" s="4">
        <f>'EZE Daily Holdings_AUTOLOAD'!G2618</f>
        <v>0</v>
      </c>
      <c r="F2616" s="4" t="e">
        <f>_xll.BDP(D2616&amp;" equity",$F$1)</f>
        <v>#NAME?</v>
      </c>
      <c r="G2616" s="4" t="e">
        <f>_xll.BDP(D2616&amp;" equity",$G$1)</f>
        <v>#NAME?</v>
      </c>
      <c r="H2616" s="4" t="e">
        <f>_xll.BDP(D2616&amp;" equity",$H$1)</f>
        <v>#NAME?</v>
      </c>
      <c r="J2616" s="4">
        <f t="shared" si="40"/>
        <v>0</v>
      </c>
    </row>
    <row r="2617" ht="15" customHeight="1" s="4" customFormat="1">
      <c r="D2617" s="4">
        <f>'EZE Daily Holdings_AUTOLOAD'!G2619</f>
        <v>0</v>
      </c>
      <c r="F2617" s="4" t="e">
        <f>_xll.BDP(D2617&amp;" equity",$F$1)</f>
        <v>#NAME?</v>
      </c>
      <c r="G2617" s="4" t="e">
        <f>_xll.BDP(D2617&amp;" equity",$G$1)</f>
        <v>#NAME?</v>
      </c>
      <c r="H2617" s="4" t="e">
        <f>_xll.BDP(D2617&amp;" equity",$H$1)</f>
        <v>#NAME?</v>
      </c>
      <c r="J2617" s="4">
        <f t="shared" si="40"/>
        <v>0</v>
      </c>
    </row>
    <row r="2618" ht="15" customHeight="1" s="4" customFormat="1">
      <c r="D2618" s="4">
        <f>'EZE Daily Holdings_AUTOLOAD'!G2620</f>
        <v>0</v>
      </c>
      <c r="F2618" s="4" t="e">
        <f>_xll.BDP(D2618&amp;" equity",$F$1)</f>
        <v>#NAME?</v>
      </c>
      <c r="G2618" s="4" t="e">
        <f>_xll.BDP(D2618&amp;" equity",$G$1)</f>
        <v>#NAME?</v>
      </c>
      <c r="H2618" s="4" t="e">
        <f>_xll.BDP(D2618&amp;" equity",$H$1)</f>
        <v>#NAME?</v>
      </c>
      <c r="J2618" s="4">
        <f t="shared" si="40"/>
        <v>0</v>
      </c>
    </row>
    <row r="2619" ht="15" customHeight="1" s="4" customFormat="1">
      <c r="D2619" s="4">
        <f>'EZE Daily Holdings_AUTOLOAD'!G2621</f>
        <v>0</v>
      </c>
      <c r="F2619" s="4" t="e">
        <f>_xll.BDP(D2619&amp;" equity",$F$1)</f>
        <v>#NAME?</v>
      </c>
      <c r="G2619" s="4" t="e">
        <f>_xll.BDP(D2619&amp;" equity",$G$1)</f>
        <v>#NAME?</v>
      </c>
      <c r="H2619" s="4" t="e">
        <f>_xll.BDP(D2619&amp;" equity",$H$1)</f>
        <v>#NAME?</v>
      </c>
      <c r="J2619" s="4">
        <f t="shared" si="40"/>
        <v>0</v>
      </c>
    </row>
    <row r="2620" ht="15" customHeight="1" s="4" customFormat="1">
      <c r="D2620" s="4">
        <f>'EZE Daily Holdings_AUTOLOAD'!G2622</f>
        <v>0</v>
      </c>
      <c r="F2620" s="4" t="e">
        <f>_xll.BDP(D2620&amp;" equity",$F$1)</f>
        <v>#NAME?</v>
      </c>
      <c r="G2620" s="4" t="e">
        <f>_xll.BDP(D2620&amp;" equity",$G$1)</f>
        <v>#NAME?</v>
      </c>
      <c r="H2620" s="4" t="e">
        <f>_xll.BDP(D2620&amp;" equity",$H$1)</f>
        <v>#NAME?</v>
      </c>
      <c r="J2620" s="4">
        <f t="shared" si="40"/>
        <v>0</v>
      </c>
    </row>
    <row r="2621" ht="15" customHeight="1" s="4" customFormat="1">
      <c r="D2621" s="4">
        <f>'EZE Daily Holdings_AUTOLOAD'!G2623</f>
        <v>0</v>
      </c>
      <c r="F2621" s="4" t="e">
        <f>_xll.BDP(D2621&amp;" equity",$F$1)</f>
        <v>#NAME?</v>
      </c>
      <c r="G2621" s="4" t="e">
        <f>_xll.BDP(D2621&amp;" equity",$G$1)</f>
        <v>#NAME?</v>
      </c>
      <c r="H2621" s="4" t="e">
        <f>_xll.BDP(D2621&amp;" equity",$H$1)</f>
        <v>#NAME?</v>
      </c>
      <c r="J2621" s="4">
        <f t="shared" si="40"/>
        <v>0</v>
      </c>
    </row>
    <row r="2622" ht="15" customHeight="1" s="4" customFormat="1">
      <c r="D2622" s="4">
        <f>'EZE Daily Holdings_AUTOLOAD'!G2624</f>
        <v>0</v>
      </c>
      <c r="F2622" s="4" t="e">
        <f>_xll.BDP(D2622&amp;" equity",$F$1)</f>
        <v>#NAME?</v>
      </c>
      <c r="G2622" s="4" t="e">
        <f>_xll.BDP(D2622&amp;" equity",$G$1)</f>
        <v>#NAME?</v>
      </c>
      <c r="H2622" s="4" t="e">
        <f>_xll.BDP(D2622&amp;" equity",$H$1)</f>
        <v>#NAME?</v>
      </c>
      <c r="J2622" s="4">
        <f t="shared" si="40"/>
        <v>0</v>
      </c>
    </row>
    <row r="2623" ht="15" customHeight="1" s="4" customFormat="1">
      <c r="D2623" s="4">
        <f>'EZE Daily Holdings_AUTOLOAD'!G2625</f>
        <v>0</v>
      </c>
      <c r="F2623" s="4" t="e">
        <f>_xll.BDP(D2623&amp;" equity",$F$1)</f>
        <v>#NAME?</v>
      </c>
      <c r="G2623" s="4" t="e">
        <f>_xll.BDP(D2623&amp;" equity",$G$1)</f>
        <v>#NAME?</v>
      </c>
      <c r="H2623" s="4" t="e">
        <f>_xll.BDP(D2623&amp;" equity",$H$1)</f>
        <v>#NAME?</v>
      </c>
      <c r="J2623" s="4">
        <f t="shared" si="40"/>
        <v>0</v>
      </c>
    </row>
    <row r="2624" ht="15" customHeight="1" s="4" customFormat="1">
      <c r="D2624" s="4">
        <f>'EZE Daily Holdings_AUTOLOAD'!G2626</f>
        <v>0</v>
      </c>
      <c r="F2624" s="4" t="e">
        <f>_xll.BDP(D2624&amp;" equity",$F$1)</f>
        <v>#NAME?</v>
      </c>
      <c r="G2624" s="4" t="e">
        <f>_xll.BDP(D2624&amp;" equity",$G$1)</f>
        <v>#NAME?</v>
      </c>
      <c r="H2624" s="4" t="e">
        <f>_xll.BDP(D2624&amp;" equity",$H$1)</f>
        <v>#NAME?</v>
      </c>
      <c r="J2624" s="4">
        <f t="shared" si="40"/>
        <v>0</v>
      </c>
    </row>
    <row r="2625" ht="15" customHeight="1" s="4" customFormat="1">
      <c r="D2625" s="4">
        <f>'EZE Daily Holdings_AUTOLOAD'!G2627</f>
        <v>0</v>
      </c>
      <c r="F2625" s="4" t="e">
        <f>_xll.BDP(D2625&amp;" equity",$F$1)</f>
        <v>#NAME?</v>
      </c>
      <c r="G2625" s="4" t="e">
        <f>_xll.BDP(D2625&amp;" equity",$G$1)</f>
        <v>#NAME?</v>
      </c>
      <c r="H2625" s="4" t="e">
        <f>_xll.BDP(D2625&amp;" equity",$H$1)</f>
        <v>#NAME?</v>
      </c>
      <c r="J2625" s="4">
        <f t="shared" si="40"/>
        <v>0</v>
      </c>
    </row>
    <row r="2626" ht="15" customHeight="1" s="4" customFormat="1">
      <c r="D2626" s="4">
        <f>'EZE Daily Holdings_AUTOLOAD'!G2628</f>
        <v>0</v>
      </c>
      <c r="F2626" s="4" t="e">
        <f>_xll.BDP(D2626&amp;" equity",$F$1)</f>
        <v>#NAME?</v>
      </c>
      <c r="G2626" s="4" t="e">
        <f>_xll.BDP(D2626&amp;" equity",$G$1)</f>
        <v>#NAME?</v>
      </c>
      <c r="H2626" s="4" t="e">
        <f>_xll.BDP(D2626&amp;" equity",$H$1)</f>
        <v>#NAME?</v>
      </c>
      <c r="J2626" s="4">
        <f t="shared" si="40"/>
        <v>0</v>
      </c>
    </row>
    <row r="2627" ht="15" customHeight="1" s="4" customFormat="1">
      <c r="D2627" s="4">
        <f>'EZE Daily Holdings_AUTOLOAD'!G2629</f>
        <v>0</v>
      </c>
      <c r="F2627" s="4" t="e">
        <f>_xll.BDP(D2627&amp;" equity",$F$1)</f>
        <v>#NAME?</v>
      </c>
      <c r="G2627" s="4" t="e">
        <f>_xll.BDP(D2627&amp;" equity",$G$1)</f>
        <v>#NAME?</v>
      </c>
      <c r="H2627" s="4" t="e">
        <f>_xll.BDP(D2627&amp;" equity",$H$1)</f>
        <v>#NAME?</v>
      </c>
      <c r="J2627" s="4">
        <f ref="J2627:J2690" t="shared" si="41">D2627</f>
        <v>0</v>
      </c>
    </row>
    <row r="2628" ht="15" customHeight="1" s="4" customFormat="1">
      <c r="D2628" s="4">
        <f>'EZE Daily Holdings_AUTOLOAD'!G2630</f>
        <v>0</v>
      </c>
      <c r="F2628" s="4" t="e">
        <f>_xll.BDP(D2628&amp;" equity",$F$1)</f>
        <v>#NAME?</v>
      </c>
      <c r="G2628" s="4" t="e">
        <f>_xll.BDP(D2628&amp;" equity",$G$1)</f>
        <v>#NAME?</v>
      </c>
      <c r="H2628" s="4" t="e">
        <f>_xll.BDP(D2628&amp;" equity",$H$1)</f>
        <v>#NAME?</v>
      </c>
      <c r="J2628" s="4">
        <f t="shared" si="41"/>
        <v>0</v>
      </c>
    </row>
    <row r="2629" ht="15" customHeight="1" s="4" customFormat="1">
      <c r="D2629" s="4">
        <f>'EZE Daily Holdings_AUTOLOAD'!G2631</f>
        <v>0</v>
      </c>
      <c r="F2629" s="4" t="e">
        <f>_xll.BDP(D2629&amp;" equity",$F$1)</f>
        <v>#NAME?</v>
      </c>
      <c r="G2629" s="4" t="e">
        <f>_xll.BDP(D2629&amp;" equity",$G$1)</f>
        <v>#NAME?</v>
      </c>
      <c r="H2629" s="4" t="e">
        <f>_xll.BDP(D2629&amp;" equity",$H$1)</f>
        <v>#NAME?</v>
      </c>
      <c r="J2629" s="4">
        <f t="shared" si="41"/>
        <v>0</v>
      </c>
    </row>
    <row r="2630" ht="15" customHeight="1" s="4" customFormat="1">
      <c r="D2630" s="4">
        <f>'EZE Daily Holdings_AUTOLOAD'!G2632</f>
        <v>0</v>
      </c>
      <c r="F2630" s="4" t="e">
        <f>_xll.BDP(D2630&amp;" equity",$F$1)</f>
        <v>#NAME?</v>
      </c>
      <c r="G2630" s="4" t="e">
        <f>_xll.BDP(D2630&amp;" equity",$G$1)</f>
        <v>#NAME?</v>
      </c>
      <c r="H2630" s="4" t="e">
        <f>_xll.BDP(D2630&amp;" equity",$H$1)</f>
        <v>#NAME?</v>
      </c>
      <c r="J2630" s="4">
        <f t="shared" si="41"/>
        <v>0</v>
      </c>
    </row>
    <row r="2631" ht="15" customHeight="1" s="4" customFormat="1">
      <c r="D2631" s="4">
        <f>'EZE Daily Holdings_AUTOLOAD'!G2633</f>
        <v>0</v>
      </c>
      <c r="F2631" s="4" t="e">
        <f>_xll.BDP(D2631&amp;" equity",$F$1)</f>
        <v>#NAME?</v>
      </c>
      <c r="G2631" s="4" t="e">
        <f>_xll.BDP(D2631&amp;" equity",$G$1)</f>
        <v>#NAME?</v>
      </c>
      <c r="H2631" s="4" t="e">
        <f>_xll.BDP(D2631&amp;" equity",$H$1)</f>
        <v>#NAME?</v>
      </c>
      <c r="J2631" s="4">
        <f t="shared" si="41"/>
        <v>0</v>
      </c>
    </row>
    <row r="2632" ht="15" customHeight="1" s="4" customFormat="1">
      <c r="D2632" s="4">
        <f>'EZE Daily Holdings_AUTOLOAD'!G2634</f>
        <v>0</v>
      </c>
      <c r="F2632" s="4" t="e">
        <f>_xll.BDP(D2632&amp;" equity",$F$1)</f>
        <v>#NAME?</v>
      </c>
      <c r="G2632" s="4" t="e">
        <f>_xll.BDP(D2632&amp;" equity",$G$1)</f>
        <v>#NAME?</v>
      </c>
      <c r="H2632" s="4" t="e">
        <f>_xll.BDP(D2632&amp;" equity",$H$1)</f>
        <v>#NAME?</v>
      </c>
      <c r="J2632" s="4">
        <f t="shared" si="41"/>
        <v>0</v>
      </c>
    </row>
    <row r="2633" ht="15" customHeight="1" s="4" customFormat="1">
      <c r="D2633" s="4">
        <f>'EZE Daily Holdings_AUTOLOAD'!G2635</f>
        <v>0</v>
      </c>
      <c r="F2633" s="4" t="e">
        <f>_xll.BDP(D2633&amp;" equity",$F$1)</f>
        <v>#NAME?</v>
      </c>
      <c r="G2633" s="4" t="e">
        <f>_xll.BDP(D2633&amp;" equity",$G$1)</f>
        <v>#NAME?</v>
      </c>
      <c r="H2633" s="4" t="e">
        <f>_xll.BDP(D2633&amp;" equity",$H$1)</f>
        <v>#NAME?</v>
      </c>
      <c r="J2633" s="4">
        <f t="shared" si="41"/>
        <v>0</v>
      </c>
    </row>
    <row r="2634" ht="15" customHeight="1" s="4" customFormat="1">
      <c r="D2634" s="4">
        <f>'EZE Daily Holdings_AUTOLOAD'!G2636</f>
        <v>0</v>
      </c>
      <c r="F2634" s="4" t="e">
        <f>_xll.BDP(D2634&amp;" equity",$F$1)</f>
        <v>#NAME?</v>
      </c>
      <c r="G2634" s="4" t="e">
        <f>_xll.BDP(D2634&amp;" equity",$G$1)</f>
        <v>#NAME?</v>
      </c>
      <c r="H2634" s="4" t="e">
        <f>_xll.BDP(D2634&amp;" equity",$H$1)</f>
        <v>#NAME?</v>
      </c>
      <c r="J2634" s="4">
        <f t="shared" si="41"/>
        <v>0</v>
      </c>
    </row>
    <row r="2635" ht="15" customHeight="1" s="4" customFormat="1">
      <c r="D2635" s="4">
        <f>'EZE Daily Holdings_AUTOLOAD'!G2637</f>
        <v>0</v>
      </c>
      <c r="F2635" s="4" t="e">
        <f>_xll.BDP(D2635&amp;" equity",$F$1)</f>
        <v>#NAME?</v>
      </c>
      <c r="G2635" s="4" t="e">
        <f>_xll.BDP(D2635&amp;" equity",$G$1)</f>
        <v>#NAME?</v>
      </c>
      <c r="H2635" s="4" t="e">
        <f>_xll.BDP(D2635&amp;" equity",$H$1)</f>
        <v>#NAME?</v>
      </c>
      <c r="J2635" s="4">
        <f t="shared" si="41"/>
        <v>0</v>
      </c>
    </row>
    <row r="2636" ht="15" customHeight="1" s="4" customFormat="1">
      <c r="D2636" s="4">
        <f>'EZE Daily Holdings_AUTOLOAD'!G2638</f>
        <v>0</v>
      </c>
      <c r="F2636" s="4" t="e">
        <f>_xll.BDP(D2636&amp;" equity",$F$1)</f>
        <v>#NAME?</v>
      </c>
      <c r="G2636" s="4" t="e">
        <f>_xll.BDP(D2636&amp;" equity",$G$1)</f>
        <v>#NAME?</v>
      </c>
      <c r="H2636" s="4" t="e">
        <f>_xll.BDP(D2636&amp;" equity",$H$1)</f>
        <v>#NAME?</v>
      </c>
      <c r="J2636" s="4">
        <f t="shared" si="41"/>
        <v>0</v>
      </c>
    </row>
    <row r="2637" ht="15" customHeight="1" s="4" customFormat="1">
      <c r="D2637" s="4">
        <f>'EZE Daily Holdings_AUTOLOAD'!G2639</f>
        <v>0</v>
      </c>
      <c r="F2637" s="4" t="e">
        <f>_xll.BDP(D2637&amp;" equity",$F$1)</f>
        <v>#NAME?</v>
      </c>
      <c r="G2637" s="4" t="e">
        <f>_xll.BDP(D2637&amp;" equity",$G$1)</f>
        <v>#NAME?</v>
      </c>
      <c r="H2637" s="4" t="e">
        <f>_xll.BDP(D2637&amp;" equity",$H$1)</f>
        <v>#NAME?</v>
      </c>
      <c r="J2637" s="4">
        <f t="shared" si="41"/>
        <v>0</v>
      </c>
    </row>
    <row r="2638" ht="15" customHeight="1" s="4" customFormat="1">
      <c r="D2638" s="4">
        <f>'EZE Daily Holdings_AUTOLOAD'!G2640</f>
        <v>0</v>
      </c>
      <c r="F2638" s="4" t="e">
        <f>_xll.BDP(D2638&amp;" equity",$F$1)</f>
        <v>#NAME?</v>
      </c>
      <c r="G2638" s="4" t="e">
        <f>_xll.BDP(D2638&amp;" equity",$G$1)</f>
        <v>#NAME?</v>
      </c>
      <c r="H2638" s="4" t="e">
        <f>_xll.BDP(D2638&amp;" equity",$H$1)</f>
        <v>#NAME?</v>
      </c>
      <c r="J2638" s="4">
        <f t="shared" si="41"/>
        <v>0</v>
      </c>
    </row>
    <row r="2639" ht="15" customHeight="1" s="4" customFormat="1">
      <c r="D2639" s="4">
        <f>'EZE Daily Holdings_AUTOLOAD'!G2641</f>
        <v>0</v>
      </c>
      <c r="F2639" s="4" t="e">
        <f>_xll.BDP(D2639&amp;" equity",$F$1)</f>
        <v>#NAME?</v>
      </c>
      <c r="G2639" s="4" t="e">
        <f>_xll.BDP(D2639&amp;" equity",$G$1)</f>
        <v>#NAME?</v>
      </c>
      <c r="H2639" s="4" t="e">
        <f>_xll.BDP(D2639&amp;" equity",$H$1)</f>
        <v>#NAME?</v>
      </c>
      <c r="J2639" s="4">
        <f t="shared" si="41"/>
        <v>0</v>
      </c>
    </row>
    <row r="2640" ht="15" customHeight="1" s="4" customFormat="1">
      <c r="D2640" s="4">
        <f>'EZE Daily Holdings_AUTOLOAD'!G2642</f>
        <v>0</v>
      </c>
      <c r="F2640" s="4" t="e">
        <f>_xll.BDP(D2640&amp;" equity",$F$1)</f>
        <v>#NAME?</v>
      </c>
      <c r="G2640" s="4" t="e">
        <f>_xll.BDP(D2640&amp;" equity",$G$1)</f>
        <v>#NAME?</v>
      </c>
      <c r="H2640" s="4" t="e">
        <f>_xll.BDP(D2640&amp;" equity",$H$1)</f>
        <v>#NAME?</v>
      </c>
      <c r="J2640" s="4">
        <f t="shared" si="41"/>
        <v>0</v>
      </c>
    </row>
    <row r="2641" ht="15" customHeight="1" s="4" customFormat="1">
      <c r="D2641" s="4">
        <f>'EZE Daily Holdings_AUTOLOAD'!G2643</f>
        <v>0</v>
      </c>
      <c r="F2641" s="4" t="e">
        <f>_xll.BDP(D2641&amp;" equity",$F$1)</f>
        <v>#NAME?</v>
      </c>
      <c r="G2641" s="4" t="e">
        <f>_xll.BDP(D2641&amp;" equity",$G$1)</f>
        <v>#NAME?</v>
      </c>
      <c r="H2641" s="4" t="e">
        <f>_xll.BDP(D2641&amp;" equity",$H$1)</f>
        <v>#NAME?</v>
      </c>
      <c r="J2641" s="4">
        <f t="shared" si="41"/>
        <v>0</v>
      </c>
    </row>
    <row r="2642" ht="15" customHeight="1" s="4" customFormat="1">
      <c r="D2642" s="4">
        <f>'EZE Daily Holdings_AUTOLOAD'!G2644</f>
        <v>0</v>
      </c>
      <c r="F2642" s="4" t="e">
        <f>_xll.BDP(D2642&amp;" equity",$F$1)</f>
        <v>#NAME?</v>
      </c>
      <c r="G2642" s="4" t="e">
        <f>_xll.BDP(D2642&amp;" equity",$G$1)</f>
        <v>#NAME?</v>
      </c>
      <c r="H2642" s="4" t="e">
        <f>_xll.BDP(D2642&amp;" equity",$H$1)</f>
        <v>#NAME?</v>
      </c>
      <c r="J2642" s="4">
        <f t="shared" si="41"/>
        <v>0</v>
      </c>
    </row>
    <row r="2643" ht="15" customHeight="1" s="4" customFormat="1">
      <c r="D2643" s="4">
        <f>'EZE Daily Holdings_AUTOLOAD'!G2645</f>
        <v>0</v>
      </c>
      <c r="F2643" s="4" t="e">
        <f>_xll.BDP(D2643&amp;" equity",$F$1)</f>
        <v>#NAME?</v>
      </c>
      <c r="G2643" s="4" t="e">
        <f>_xll.BDP(D2643&amp;" equity",$G$1)</f>
        <v>#NAME?</v>
      </c>
      <c r="H2643" s="4" t="e">
        <f>_xll.BDP(D2643&amp;" equity",$H$1)</f>
        <v>#NAME?</v>
      </c>
      <c r="J2643" s="4">
        <f t="shared" si="41"/>
        <v>0</v>
      </c>
    </row>
    <row r="2644" ht="15" customHeight="1" s="4" customFormat="1">
      <c r="D2644" s="4">
        <f>'EZE Daily Holdings_AUTOLOAD'!G2646</f>
        <v>0</v>
      </c>
      <c r="F2644" s="4" t="e">
        <f>_xll.BDP(D2644&amp;" equity",$F$1)</f>
        <v>#NAME?</v>
      </c>
      <c r="G2644" s="4" t="e">
        <f>_xll.BDP(D2644&amp;" equity",$G$1)</f>
        <v>#NAME?</v>
      </c>
      <c r="H2644" s="4" t="e">
        <f>_xll.BDP(D2644&amp;" equity",$H$1)</f>
        <v>#NAME?</v>
      </c>
      <c r="J2644" s="4">
        <f t="shared" si="41"/>
        <v>0</v>
      </c>
    </row>
    <row r="2645" ht="15" customHeight="1" s="4" customFormat="1">
      <c r="D2645" s="4">
        <f>'EZE Daily Holdings_AUTOLOAD'!G2647</f>
        <v>0</v>
      </c>
      <c r="F2645" s="4" t="e">
        <f>_xll.BDP(D2645&amp;" equity",$F$1)</f>
        <v>#NAME?</v>
      </c>
      <c r="G2645" s="4" t="e">
        <f>_xll.BDP(D2645&amp;" equity",$G$1)</f>
        <v>#NAME?</v>
      </c>
      <c r="H2645" s="4" t="e">
        <f>_xll.BDP(D2645&amp;" equity",$H$1)</f>
        <v>#NAME?</v>
      </c>
      <c r="J2645" s="4">
        <f t="shared" si="41"/>
        <v>0</v>
      </c>
    </row>
    <row r="2646" ht="15" customHeight="1" s="4" customFormat="1">
      <c r="D2646" s="4">
        <f>'EZE Daily Holdings_AUTOLOAD'!G2648</f>
        <v>0</v>
      </c>
      <c r="F2646" s="4" t="e">
        <f>_xll.BDP(D2646&amp;" equity",$F$1)</f>
        <v>#NAME?</v>
      </c>
      <c r="G2646" s="4" t="e">
        <f>_xll.BDP(D2646&amp;" equity",$G$1)</f>
        <v>#NAME?</v>
      </c>
      <c r="H2646" s="4" t="e">
        <f>_xll.BDP(D2646&amp;" equity",$H$1)</f>
        <v>#NAME?</v>
      </c>
      <c r="J2646" s="4">
        <f t="shared" si="41"/>
        <v>0</v>
      </c>
    </row>
    <row r="2647" ht="15" customHeight="1" s="4" customFormat="1">
      <c r="D2647" s="4">
        <f>'EZE Daily Holdings_AUTOLOAD'!G2649</f>
        <v>0</v>
      </c>
      <c r="F2647" s="4" t="e">
        <f>_xll.BDP(D2647&amp;" equity",$F$1)</f>
        <v>#NAME?</v>
      </c>
      <c r="G2647" s="4" t="e">
        <f>_xll.BDP(D2647&amp;" equity",$G$1)</f>
        <v>#NAME?</v>
      </c>
      <c r="H2647" s="4" t="e">
        <f>_xll.BDP(D2647&amp;" equity",$H$1)</f>
        <v>#NAME?</v>
      </c>
      <c r="J2647" s="4">
        <f t="shared" si="41"/>
        <v>0</v>
      </c>
    </row>
    <row r="2648" ht="15" customHeight="1" s="4" customFormat="1">
      <c r="D2648" s="4">
        <f>'EZE Daily Holdings_AUTOLOAD'!G2650</f>
        <v>0</v>
      </c>
      <c r="F2648" s="4" t="e">
        <f>_xll.BDP(D2648&amp;" equity",$F$1)</f>
        <v>#NAME?</v>
      </c>
      <c r="G2648" s="4" t="e">
        <f>_xll.BDP(D2648&amp;" equity",$G$1)</f>
        <v>#NAME?</v>
      </c>
      <c r="H2648" s="4" t="e">
        <f>_xll.BDP(D2648&amp;" equity",$H$1)</f>
        <v>#NAME?</v>
      </c>
      <c r="J2648" s="4">
        <f t="shared" si="41"/>
        <v>0</v>
      </c>
    </row>
    <row r="2649" ht="15" customHeight="1" s="4" customFormat="1">
      <c r="D2649" s="4">
        <f>'EZE Daily Holdings_AUTOLOAD'!G2651</f>
        <v>0</v>
      </c>
      <c r="F2649" s="4" t="e">
        <f>_xll.BDP(D2649&amp;" equity",$F$1)</f>
        <v>#NAME?</v>
      </c>
      <c r="G2649" s="4" t="e">
        <f>_xll.BDP(D2649&amp;" equity",$G$1)</f>
        <v>#NAME?</v>
      </c>
      <c r="H2649" s="4" t="e">
        <f>_xll.BDP(D2649&amp;" equity",$H$1)</f>
        <v>#NAME?</v>
      </c>
      <c r="J2649" s="4">
        <f t="shared" si="41"/>
        <v>0</v>
      </c>
    </row>
    <row r="2650" ht="15" customHeight="1" s="4" customFormat="1">
      <c r="D2650" s="4">
        <f>'EZE Daily Holdings_AUTOLOAD'!G2652</f>
        <v>0</v>
      </c>
      <c r="F2650" s="4" t="e">
        <f>_xll.BDP(D2650&amp;" equity",$F$1)</f>
        <v>#NAME?</v>
      </c>
      <c r="G2650" s="4" t="e">
        <f>_xll.BDP(D2650&amp;" equity",$G$1)</f>
        <v>#NAME?</v>
      </c>
      <c r="H2650" s="4" t="e">
        <f>_xll.BDP(D2650&amp;" equity",$H$1)</f>
        <v>#NAME?</v>
      </c>
      <c r="J2650" s="4">
        <f t="shared" si="41"/>
        <v>0</v>
      </c>
    </row>
    <row r="2651" ht="15" customHeight="1" s="4" customFormat="1">
      <c r="D2651" s="4">
        <f>'EZE Daily Holdings_AUTOLOAD'!G2653</f>
        <v>0</v>
      </c>
      <c r="F2651" s="4" t="e">
        <f>_xll.BDP(D2651&amp;" equity",$F$1)</f>
        <v>#NAME?</v>
      </c>
      <c r="G2651" s="4" t="e">
        <f>_xll.BDP(D2651&amp;" equity",$G$1)</f>
        <v>#NAME?</v>
      </c>
      <c r="H2651" s="4" t="e">
        <f>_xll.BDP(D2651&amp;" equity",$H$1)</f>
        <v>#NAME?</v>
      </c>
      <c r="J2651" s="4">
        <f t="shared" si="41"/>
        <v>0</v>
      </c>
    </row>
    <row r="2652" ht="15" customHeight="1" s="4" customFormat="1">
      <c r="D2652" s="4">
        <f>'EZE Daily Holdings_AUTOLOAD'!G2654</f>
        <v>0</v>
      </c>
      <c r="F2652" s="4" t="e">
        <f>_xll.BDP(D2652&amp;" equity",$F$1)</f>
        <v>#NAME?</v>
      </c>
      <c r="G2652" s="4" t="e">
        <f>_xll.BDP(D2652&amp;" equity",$G$1)</f>
        <v>#NAME?</v>
      </c>
      <c r="H2652" s="4" t="e">
        <f>_xll.BDP(D2652&amp;" equity",$H$1)</f>
        <v>#NAME?</v>
      </c>
      <c r="J2652" s="4">
        <f t="shared" si="41"/>
        <v>0</v>
      </c>
    </row>
    <row r="2653" ht="15" customHeight="1" s="4" customFormat="1">
      <c r="D2653" s="4">
        <f>'EZE Daily Holdings_AUTOLOAD'!G2655</f>
        <v>0</v>
      </c>
      <c r="F2653" s="4" t="e">
        <f>_xll.BDP(D2653&amp;" equity",$F$1)</f>
        <v>#NAME?</v>
      </c>
      <c r="G2653" s="4" t="e">
        <f>_xll.BDP(D2653&amp;" equity",$G$1)</f>
        <v>#NAME?</v>
      </c>
      <c r="H2653" s="4" t="e">
        <f>_xll.BDP(D2653&amp;" equity",$H$1)</f>
        <v>#NAME?</v>
      </c>
      <c r="J2653" s="4">
        <f t="shared" si="41"/>
        <v>0</v>
      </c>
    </row>
    <row r="2654" ht="15" customHeight="1" s="4" customFormat="1">
      <c r="D2654" s="4">
        <f>'EZE Daily Holdings_AUTOLOAD'!G2656</f>
        <v>0</v>
      </c>
      <c r="F2654" s="4" t="e">
        <f>_xll.BDP(D2654&amp;" equity",$F$1)</f>
        <v>#NAME?</v>
      </c>
      <c r="G2654" s="4" t="e">
        <f>_xll.BDP(D2654&amp;" equity",$G$1)</f>
        <v>#NAME?</v>
      </c>
      <c r="H2654" s="4" t="e">
        <f>_xll.BDP(D2654&amp;" equity",$H$1)</f>
        <v>#NAME?</v>
      </c>
      <c r="J2654" s="4">
        <f t="shared" si="41"/>
        <v>0</v>
      </c>
    </row>
    <row r="2655" ht="15" customHeight="1" s="4" customFormat="1">
      <c r="D2655" s="4">
        <f>'EZE Daily Holdings_AUTOLOAD'!G2657</f>
        <v>0</v>
      </c>
      <c r="F2655" s="4" t="e">
        <f>_xll.BDP(D2655&amp;" equity",$F$1)</f>
        <v>#NAME?</v>
      </c>
      <c r="G2655" s="4" t="e">
        <f>_xll.BDP(D2655&amp;" equity",$G$1)</f>
        <v>#NAME?</v>
      </c>
      <c r="H2655" s="4" t="e">
        <f>_xll.BDP(D2655&amp;" equity",$H$1)</f>
        <v>#NAME?</v>
      </c>
      <c r="J2655" s="4">
        <f t="shared" si="41"/>
        <v>0</v>
      </c>
    </row>
    <row r="2656" ht="15" customHeight="1" s="4" customFormat="1">
      <c r="D2656" s="4">
        <f>'EZE Daily Holdings_AUTOLOAD'!G2658</f>
        <v>0</v>
      </c>
      <c r="F2656" s="4" t="e">
        <f>_xll.BDP(D2656&amp;" equity",$F$1)</f>
        <v>#NAME?</v>
      </c>
      <c r="G2656" s="4" t="e">
        <f>_xll.BDP(D2656&amp;" equity",$G$1)</f>
        <v>#NAME?</v>
      </c>
      <c r="H2656" s="4" t="e">
        <f>_xll.BDP(D2656&amp;" equity",$H$1)</f>
        <v>#NAME?</v>
      </c>
      <c r="J2656" s="4">
        <f t="shared" si="41"/>
        <v>0</v>
      </c>
    </row>
    <row r="2657" ht="15" customHeight="1" s="4" customFormat="1">
      <c r="D2657" s="4">
        <f>'EZE Daily Holdings_AUTOLOAD'!G2659</f>
        <v>0</v>
      </c>
      <c r="F2657" s="4" t="e">
        <f>_xll.BDP(D2657&amp;" equity",$F$1)</f>
        <v>#NAME?</v>
      </c>
      <c r="G2657" s="4" t="e">
        <f>_xll.BDP(D2657&amp;" equity",$G$1)</f>
        <v>#NAME?</v>
      </c>
      <c r="H2657" s="4" t="e">
        <f>_xll.BDP(D2657&amp;" equity",$H$1)</f>
        <v>#NAME?</v>
      </c>
      <c r="J2657" s="4">
        <f t="shared" si="41"/>
        <v>0</v>
      </c>
    </row>
    <row r="2658" ht="15" customHeight="1" s="4" customFormat="1">
      <c r="D2658" s="4">
        <f>'EZE Daily Holdings_AUTOLOAD'!G2660</f>
        <v>0</v>
      </c>
      <c r="F2658" s="4" t="e">
        <f>_xll.BDP(D2658&amp;" equity",$F$1)</f>
        <v>#NAME?</v>
      </c>
      <c r="G2658" s="4" t="e">
        <f>_xll.BDP(D2658&amp;" equity",$G$1)</f>
        <v>#NAME?</v>
      </c>
      <c r="H2658" s="4" t="e">
        <f>_xll.BDP(D2658&amp;" equity",$H$1)</f>
        <v>#NAME?</v>
      </c>
      <c r="J2658" s="4">
        <f t="shared" si="41"/>
        <v>0</v>
      </c>
    </row>
    <row r="2659" ht="15" customHeight="1" s="4" customFormat="1">
      <c r="D2659" s="4">
        <f>'EZE Daily Holdings_AUTOLOAD'!G2661</f>
        <v>0</v>
      </c>
      <c r="F2659" s="4" t="e">
        <f>_xll.BDP(D2659&amp;" equity",$F$1)</f>
        <v>#NAME?</v>
      </c>
      <c r="G2659" s="4" t="e">
        <f>_xll.BDP(D2659&amp;" equity",$G$1)</f>
        <v>#NAME?</v>
      </c>
      <c r="H2659" s="4" t="e">
        <f>_xll.BDP(D2659&amp;" equity",$H$1)</f>
        <v>#NAME?</v>
      </c>
      <c r="J2659" s="4">
        <f t="shared" si="41"/>
        <v>0</v>
      </c>
    </row>
    <row r="2660" ht="15" customHeight="1" s="4" customFormat="1">
      <c r="D2660" s="4">
        <f>'EZE Daily Holdings_AUTOLOAD'!G2662</f>
        <v>0</v>
      </c>
      <c r="F2660" s="4" t="e">
        <f>_xll.BDP(D2660&amp;" equity",$F$1)</f>
        <v>#NAME?</v>
      </c>
      <c r="G2660" s="4" t="e">
        <f>_xll.BDP(D2660&amp;" equity",$G$1)</f>
        <v>#NAME?</v>
      </c>
      <c r="H2660" s="4" t="e">
        <f>_xll.BDP(D2660&amp;" equity",$H$1)</f>
        <v>#NAME?</v>
      </c>
      <c r="J2660" s="4">
        <f t="shared" si="41"/>
        <v>0</v>
      </c>
    </row>
    <row r="2661" ht="15" customHeight="1" s="4" customFormat="1">
      <c r="D2661" s="4">
        <f>'EZE Daily Holdings_AUTOLOAD'!G2663</f>
        <v>0</v>
      </c>
      <c r="F2661" s="4" t="e">
        <f>_xll.BDP(D2661&amp;" equity",$F$1)</f>
        <v>#NAME?</v>
      </c>
      <c r="G2661" s="4" t="e">
        <f>_xll.BDP(D2661&amp;" equity",$G$1)</f>
        <v>#NAME?</v>
      </c>
      <c r="H2661" s="4" t="e">
        <f>_xll.BDP(D2661&amp;" equity",$H$1)</f>
        <v>#NAME?</v>
      </c>
      <c r="J2661" s="4">
        <f t="shared" si="41"/>
        <v>0</v>
      </c>
    </row>
    <row r="2662" ht="15" customHeight="1" s="4" customFormat="1">
      <c r="D2662" s="4">
        <f>'EZE Daily Holdings_AUTOLOAD'!G2664</f>
        <v>0</v>
      </c>
      <c r="F2662" s="4" t="e">
        <f>_xll.BDP(D2662&amp;" equity",$F$1)</f>
        <v>#NAME?</v>
      </c>
      <c r="G2662" s="4" t="e">
        <f>_xll.BDP(D2662&amp;" equity",$G$1)</f>
        <v>#NAME?</v>
      </c>
      <c r="H2662" s="4" t="e">
        <f>_xll.BDP(D2662&amp;" equity",$H$1)</f>
        <v>#NAME?</v>
      </c>
      <c r="J2662" s="4">
        <f t="shared" si="41"/>
        <v>0</v>
      </c>
    </row>
    <row r="2663" ht="15" customHeight="1" s="4" customFormat="1">
      <c r="D2663" s="4">
        <f>'EZE Daily Holdings_AUTOLOAD'!G2665</f>
        <v>0</v>
      </c>
      <c r="F2663" s="4" t="e">
        <f>_xll.BDP(D2663&amp;" equity",$F$1)</f>
        <v>#NAME?</v>
      </c>
      <c r="G2663" s="4" t="e">
        <f>_xll.BDP(D2663&amp;" equity",$G$1)</f>
        <v>#NAME?</v>
      </c>
      <c r="H2663" s="4" t="e">
        <f>_xll.BDP(D2663&amp;" equity",$H$1)</f>
        <v>#NAME?</v>
      </c>
      <c r="J2663" s="4">
        <f t="shared" si="41"/>
        <v>0</v>
      </c>
    </row>
    <row r="2664" ht="15" customHeight="1" s="4" customFormat="1">
      <c r="D2664" s="4">
        <f>'EZE Daily Holdings_AUTOLOAD'!G2666</f>
        <v>0</v>
      </c>
      <c r="F2664" s="4" t="e">
        <f>_xll.BDP(D2664&amp;" equity",$F$1)</f>
        <v>#NAME?</v>
      </c>
      <c r="G2664" s="4" t="e">
        <f>_xll.BDP(D2664&amp;" equity",$G$1)</f>
        <v>#NAME?</v>
      </c>
      <c r="H2664" s="4" t="e">
        <f>_xll.BDP(D2664&amp;" equity",$H$1)</f>
        <v>#NAME?</v>
      </c>
      <c r="J2664" s="4">
        <f t="shared" si="41"/>
        <v>0</v>
      </c>
    </row>
    <row r="2665" ht="15" customHeight="1" s="4" customFormat="1">
      <c r="D2665" s="4">
        <f>'EZE Daily Holdings_AUTOLOAD'!G2667</f>
        <v>0</v>
      </c>
      <c r="F2665" s="4" t="e">
        <f>_xll.BDP(D2665&amp;" equity",$F$1)</f>
        <v>#NAME?</v>
      </c>
      <c r="G2665" s="4" t="e">
        <f>_xll.BDP(D2665&amp;" equity",$G$1)</f>
        <v>#NAME?</v>
      </c>
      <c r="H2665" s="4" t="e">
        <f>_xll.BDP(D2665&amp;" equity",$H$1)</f>
        <v>#NAME?</v>
      </c>
      <c r="J2665" s="4">
        <f t="shared" si="41"/>
        <v>0</v>
      </c>
    </row>
    <row r="2666" ht="15" customHeight="1" s="4" customFormat="1">
      <c r="D2666" s="4">
        <f>'EZE Daily Holdings_AUTOLOAD'!G2668</f>
        <v>0</v>
      </c>
      <c r="F2666" s="4" t="e">
        <f>_xll.BDP(D2666&amp;" equity",$F$1)</f>
        <v>#NAME?</v>
      </c>
      <c r="G2666" s="4" t="e">
        <f>_xll.BDP(D2666&amp;" equity",$G$1)</f>
        <v>#NAME?</v>
      </c>
      <c r="H2666" s="4" t="e">
        <f>_xll.BDP(D2666&amp;" equity",$H$1)</f>
        <v>#NAME?</v>
      </c>
      <c r="J2666" s="4">
        <f t="shared" si="41"/>
        <v>0</v>
      </c>
    </row>
    <row r="2667" ht="15" customHeight="1" s="4" customFormat="1">
      <c r="D2667" s="4">
        <f>'EZE Daily Holdings_AUTOLOAD'!G2669</f>
        <v>0</v>
      </c>
      <c r="F2667" s="4" t="e">
        <f>_xll.BDP(D2667&amp;" equity",$F$1)</f>
        <v>#NAME?</v>
      </c>
      <c r="G2667" s="4" t="e">
        <f>_xll.BDP(D2667&amp;" equity",$G$1)</f>
        <v>#NAME?</v>
      </c>
      <c r="H2667" s="4" t="e">
        <f>_xll.BDP(D2667&amp;" equity",$H$1)</f>
        <v>#NAME?</v>
      </c>
      <c r="J2667" s="4">
        <f t="shared" si="41"/>
        <v>0</v>
      </c>
    </row>
    <row r="2668" ht="15" customHeight="1" s="4" customFormat="1">
      <c r="D2668" s="4">
        <f>'EZE Daily Holdings_AUTOLOAD'!G2670</f>
        <v>0</v>
      </c>
      <c r="F2668" s="4" t="e">
        <f>_xll.BDP(D2668&amp;" equity",$F$1)</f>
        <v>#NAME?</v>
      </c>
      <c r="G2668" s="4" t="e">
        <f>_xll.BDP(D2668&amp;" equity",$G$1)</f>
        <v>#NAME?</v>
      </c>
      <c r="H2668" s="4" t="e">
        <f>_xll.BDP(D2668&amp;" equity",$H$1)</f>
        <v>#NAME?</v>
      </c>
      <c r="J2668" s="4">
        <f t="shared" si="41"/>
        <v>0</v>
      </c>
    </row>
    <row r="2669" ht="15" customHeight="1" s="4" customFormat="1">
      <c r="D2669" s="4">
        <f>'EZE Daily Holdings_AUTOLOAD'!G2671</f>
        <v>0</v>
      </c>
      <c r="F2669" s="4" t="e">
        <f>_xll.BDP(D2669&amp;" equity",$F$1)</f>
        <v>#NAME?</v>
      </c>
      <c r="G2669" s="4" t="e">
        <f>_xll.BDP(D2669&amp;" equity",$G$1)</f>
        <v>#NAME?</v>
      </c>
      <c r="H2669" s="4" t="e">
        <f>_xll.BDP(D2669&amp;" equity",$H$1)</f>
        <v>#NAME?</v>
      </c>
      <c r="J2669" s="4">
        <f t="shared" si="41"/>
        <v>0</v>
      </c>
    </row>
    <row r="2670" ht="15" customHeight="1" s="4" customFormat="1">
      <c r="D2670" s="4">
        <f>'EZE Daily Holdings_AUTOLOAD'!G2672</f>
        <v>0</v>
      </c>
      <c r="F2670" s="4" t="e">
        <f>_xll.BDP(D2670&amp;" equity",$F$1)</f>
        <v>#NAME?</v>
      </c>
      <c r="G2670" s="4" t="e">
        <f>_xll.BDP(D2670&amp;" equity",$G$1)</f>
        <v>#NAME?</v>
      </c>
      <c r="H2670" s="4" t="e">
        <f>_xll.BDP(D2670&amp;" equity",$H$1)</f>
        <v>#NAME?</v>
      </c>
      <c r="J2670" s="4">
        <f t="shared" si="41"/>
        <v>0</v>
      </c>
    </row>
    <row r="2671" ht="15" customHeight="1" s="4" customFormat="1">
      <c r="D2671" s="4">
        <f>'EZE Daily Holdings_AUTOLOAD'!G2673</f>
        <v>0</v>
      </c>
      <c r="F2671" s="4" t="e">
        <f>_xll.BDP(D2671&amp;" equity",$F$1)</f>
        <v>#NAME?</v>
      </c>
      <c r="G2671" s="4" t="e">
        <f>_xll.BDP(D2671&amp;" equity",$G$1)</f>
        <v>#NAME?</v>
      </c>
      <c r="H2671" s="4" t="e">
        <f>_xll.BDP(D2671&amp;" equity",$H$1)</f>
        <v>#NAME?</v>
      </c>
      <c r="J2671" s="4">
        <f t="shared" si="41"/>
        <v>0</v>
      </c>
    </row>
    <row r="2672" ht="15" customHeight="1" s="4" customFormat="1">
      <c r="D2672" s="4">
        <f>'EZE Daily Holdings_AUTOLOAD'!G2674</f>
        <v>0</v>
      </c>
      <c r="F2672" s="4" t="e">
        <f>_xll.BDP(D2672&amp;" equity",$F$1)</f>
        <v>#NAME?</v>
      </c>
      <c r="G2672" s="4" t="e">
        <f>_xll.BDP(D2672&amp;" equity",$G$1)</f>
        <v>#NAME?</v>
      </c>
      <c r="H2672" s="4" t="e">
        <f>_xll.BDP(D2672&amp;" equity",$H$1)</f>
        <v>#NAME?</v>
      </c>
      <c r="J2672" s="4">
        <f t="shared" si="41"/>
        <v>0</v>
      </c>
    </row>
    <row r="2673" ht="15" customHeight="1" s="4" customFormat="1">
      <c r="D2673" s="4">
        <f>'EZE Daily Holdings_AUTOLOAD'!G2675</f>
        <v>0</v>
      </c>
      <c r="F2673" s="4" t="e">
        <f>_xll.BDP(D2673&amp;" equity",$F$1)</f>
        <v>#NAME?</v>
      </c>
      <c r="G2673" s="4" t="e">
        <f>_xll.BDP(D2673&amp;" equity",$G$1)</f>
        <v>#NAME?</v>
      </c>
      <c r="H2673" s="4" t="e">
        <f>_xll.BDP(D2673&amp;" equity",$H$1)</f>
        <v>#NAME?</v>
      </c>
      <c r="J2673" s="4">
        <f t="shared" si="41"/>
        <v>0</v>
      </c>
    </row>
    <row r="2674" ht="15" customHeight="1" s="4" customFormat="1">
      <c r="D2674" s="4">
        <f>'EZE Daily Holdings_AUTOLOAD'!G2676</f>
        <v>0</v>
      </c>
      <c r="F2674" s="4" t="e">
        <f>_xll.BDP(D2674&amp;" equity",$F$1)</f>
        <v>#NAME?</v>
      </c>
      <c r="G2674" s="4" t="e">
        <f>_xll.BDP(D2674&amp;" equity",$G$1)</f>
        <v>#NAME?</v>
      </c>
      <c r="H2674" s="4" t="e">
        <f>_xll.BDP(D2674&amp;" equity",$H$1)</f>
        <v>#NAME?</v>
      </c>
      <c r="J2674" s="4">
        <f t="shared" si="41"/>
        <v>0</v>
      </c>
    </row>
    <row r="2675" ht="15" customHeight="1" s="4" customFormat="1">
      <c r="D2675" s="4">
        <f>'EZE Daily Holdings_AUTOLOAD'!G2677</f>
        <v>0</v>
      </c>
      <c r="F2675" s="4" t="e">
        <f>_xll.BDP(D2675&amp;" equity",$F$1)</f>
        <v>#NAME?</v>
      </c>
      <c r="G2675" s="4" t="e">
        <f>_xll.BDP(D2675&amp;" equity",$G$1)</f>
        <v>#NAME?</v>
      </c>
      <c r="H2675" s="4" t="e">
        <f>_xll.BDP(D2675&amp;" equity",$H$1)</f>
        <v>#NAME?</v>
      </c>
      <c r="J2675" s="4">
        <f t="shared" si="41"/>
        <v>0</v>
      </c>
    </row>
    <row r="2676" ht="15" customHeight="1" s="4" customFormat="1">
      <c r="D2676" s="4">
        <f>'EZE Daily Holdings_AUTOLOAD'!G2678</f>
        <v>0</v>
      </c>
      <c r="F2676" s="4" t="e">
        <f>_xll.BDP(D2676&amp;" equity",$F$1)</f>
        <v>#NAME?</v>
      </c>
      <c r="G2676" s="4" t="e">
        <f>_xll.BDP(D2676&amp;" equity",$G$1)</f>
        <v>#NAME?</v>
      </c>
      <c r="H2676" s="4" t="e">
        <f>_xll.BDP(D2676&amp;" equity",$H$1)</f>
        <v>#NAME?</v>
      </c>
      <c r="J2676" s="4">
        <f t="shared" si="41"/>
        <v>0</v>
      </c>
    </row>
    <row r="2677" ht="15" customHeight="1" s="4" customFormat="1">
      <c r="D2677" s="4">
        <f>'EZE Daily Holdings_AUTOLOAD'!G2679</f>
        <v>0</v>
      </c>
      <c r="F2677" s="4" t="e">
        <f>_xll.BDP(D2677&amp;" equity",$F$1)</f>
        <v>#NAME?</v>
      </c>
      <c r="G2677" s="4" t="e">
        <f>_xll.BDP(D2677&amp;" equity",$G$1)</f>
        <v>#NAME?</v>
      </c>
      <c r="H2677" s="4" t="e">
        <f>_xll.BDP(D2677&amp;" equity",$H$1)</f>
        <v>#NAME?</v>
      </c>
      <c r="J2677" s="4">
        <f t="shared" si="41"/>
        <v>0</v>
      </c>
    </row>
    <row r="2678" ht="15" customHeight="1" s="4" customFormat="1">
      <c r="D2678" s="4">
        <f>'EZE Daily Holdings_AUTOLOAD'!G2680</f>
        <v>0</v>
      </c>
      <c r="F2678" s="4" t="e">
        <f>_xll.BDP(D2678&amp;" equity",$F$1)</f>
        <v>#NAME?</v>
      </c>
      <c r="G2678" s="4" t="e">
        <f>_xll.BDP(D2678&amp;" equity",$G$1)</f>
        <v>#NAME?</v>
      </c>
      <c r="H2678" s="4" t="e">
        <f>_xll.BDP(D2678&amp;" equity",$H$1)</f>
        <v>#NAME?</v>
      </c>
      <c r="J2678" s="4">
        <f t="shared" si="41"/>
        <v>0</v>
      </c>
    </row>
    <row r="2679" ht="15" customHeight="1" s="4" customFormat="1">
      <c r="D2679" s="4">
        <f>'EZE Daily Holdings_AUTOLOAD'!G2681</f>
        <v>0</v>
      </c>
      <c r="F2679" s="4" t="e">
        <f>_xll.BDP(D2679&amp;" equity",$F$1)</f>
        <v>#NAME?</v>
      </c>
      <c r="G2679" s="4" t="e">
        <f>_xll.BDP(D2679&amp;" equity",$G$1)</f>
        <v>#NAME?</v>
      </c>
      <c r="H2679" s="4" t="e">
        <f>_xll.BDP(D2679&amp;" equity",$H$1)</f>
        <v>#NAME?</v>
      </c>
      <c r="J2679" s="4">
        <f t="shared" si="41"/>
        <v>0</v>
      </c>
    </row>
    <row r="2680" ht="15" customHeight="1" s="4" customFormat="1">
      <c r="D2680" s="4">
        <f>'EZE Daily Holdings_AUTOLOAD'!G2682</f>
        <v>0</v>
      </c>
      <c r="F2680" s="4" t="e">
        <f>_xll.BDP(D2680&amp;" equity",$F$1)</f>
        <v>#NAME?</v>
      </c>
      <c r="G2680" s="4" t="e">
        <f>_xll.BDP(D2680&amp;" equity",$G$1)</f>
        <v>#NAME?</v>
      </c>
      <c r="H2680" s="4" t="e">
        <f>_xll.BDP(D2680&amp;" equity",$H$1)</f>
        <v>#NAME?</v>
      </c>
      <c r="J2680" s="4">
        <f t="shared" si="41"/>
        <v>0</v>
      </c>
    </row>
    <row r="2681" ht="15" customHeight="1" s="4" customFormat="1">
      <c r="D2681" s="4">
        <f>'EZE Daily Holdings_AUTOLOAD'!G2683</f>
        <v>0</v>
      </c>
      <c r="F2681" s="4" t="e">
        <f>_xll.BDP(D2681&amp;" equity",$F$1)</f>
        <v>#NAME?</v>
      </c>
      <c r="G2681" s="4" t="e">
        <f>_xll.BDP(D2681&amp;" equity",$G$1)</f>
        <v>#NAME?</v>
      </c>
      <c r="H2681" s="4" t="e">
        <f>_xll.BDP(D2681&amp;" equity",$H$1)</f>
        <v>#NAME?</v>
      </c>
      <c r="J2681" s="4">
        <f t="shared" si="41"/>
        <v>0</v>
      </c>
    </row>
    <row r="2682" ht="15" customHeight="1" s="4" customFormat="1">
      <c r="D2682" s="4">
        <f>'EZE Daily Holdings_AUTOLOAD'!G2684</f>
        <v>0</v>
      </c>
      <c r="F2682" s="4" t="e">
        <f>_xll.BDP(D2682&amp;" equity",$F$1)</f>
        <v>#NAME?</v>
      </c>
      <c r="G2682" s="4" t="e">
        <f>_xll.BDP(D2682&amp;" equity",$G$1)</f>
        <v>#NAME?</v>
      </c>
      <c r="H2682" s="4" t="e">
        <f>_xll.BDP(D2682&amp;" equity",$H$1)</f>
        <v>#NAME?</v>
      </c>
      <c r="J2682" s="4">
        <f t="shared" si="41"/>
        <v>0</v>
      </c>
    </row>
    <row r="2683" ht="15" customHeight="1" s="4" customFormat="1">
      <c r="D2683" s="4">
        <f>'EZE Daily Holdings_AUTOLOAD'!G2685</f>
        <v>0</v>
      </c>
      <c r="F2683" s="4" t="e">
        <f>_xll.BDP(D2683&amp;" equity",$F$1)</f>
        <v>#NAME?</v>
      </c>
      <c r="G2683" s="4" t="e">
        <f>_xll.BDP(D2683&amp;" equity",$G$1)</f>
        <v>#NAME?</v>
      </c>
      <c r="H2683" s="4" t="e">
        <f>_xll.BDP(D2683&amp;" equity",$H$1)</f>
        <v>#NAME?</v>
      </c>
      <c r="J2683" s="4">
        <f t="shared" si="41"/>
        <v>0</v>
      </c>
    </row>
    <row r="2684" ht="15" customHeight="1" s="4" customFormat="1">
      <c r="D2684" s="4">
        <f>'EZE Daily Holdings_AUTOLOAD'!G2686</f>
        <v>0</v>
      </c>
      <c r="F2684" s="4" t="e">
        <f>_xll.BDP(D2684&amp;" equity",$F$1)</f>
        <v>#NAME?</v>
      </c>
      <c r="G2684" s="4" t="e">
        <f>_xll.BDP(D2684&amp;" equity",$G$1)</f>
        <v>#NAME?</v>
      </c>
      <c r="H2684" s="4" t="e">
        <f>_xll.BDP(D2684&amp;" equity",$H$1)</f>
        <v>#NAME?</v>
      </c>
      <c r="J2684" s="4">
        <f t="shared" si="41"/>
        <v>0</v>
      </c>
    </row>
    <row r="2685" ht="15" customHeight="1" s="4" customFormat="1">
      <c r="D2685" s="4">
        <f>'EZE Daily Holdings_AUTOLOAD'!G2687</f>
        <v>0</v>
      </c>
      <c r="F2685" s="4" t="e">
        <f>_xll.BDP(D2685&amp;" equity",$F$1)</f>
        <v>#NAME?</v>
      </c>
      <c r="G2685" s="4" t="e">
        <f>_xll.BDP(D2685&amp;" equity",$G$1)</f>
        <v>#NAME?</v>
      </c>
      <c r="H2685" s="4" t="e">
        <f>_xll.BDP(D2685&amp;" equity",$H$1)</f>
        <v>#NAME?</v>
      </c>
      <c r="J2685" s="4">
        <f t="shared" si="41"/>
        <v>0</v>
      </c>
    </row>
    <row r="2686" ht="15" customHeight="1" s="4" customFormat="1">
      <c r="D2686" s="4">
        <f>'EZE Daily Holdings_AUTOLOAD'!G2688</f>
        <v>0</v>
      </c>
      <c r="F2686" s="4" t="e">
        <f>_xll.BDP(D2686&amp;" equity",$F$1)</f>
        <v>#NAME?</v>
      </c>
      <c r="G2686" s="4" t="e">
        <f>_xll.BDP(D2686&amp;" equity",$G$1)</f>
        <v>#NAME?</v>
      </c>
      <c r="H2686" s="4" t="e">
        <f>_xll.BDP(D2686&amp;" equity",$H$1)</f>
        <v>#NAME?</v>
      </c>
      <c r="J2686" s="4">
        <f t="shared" si="41"/>
        <v>0</v>
      </c>
    </row>
    <row r="2687" ht="15" customHeight="1" s="4" customFormat="1">
      <c r="D2687" s="4">
        <f>'EZE Daily Holdings_AUTOLOAD'!G2689</f>
        <v>0</v>
      </c>
      <c r="F2687" s="4" t="e">
        <f>_xll.BDP(D2687&amp;" equity",$F$1)</f>
        <v>#NAME?</v>
      </c>
      <c r="G2687" s="4" t="e">
        <f>_xll.BDP(D2687&amp;" equity",$G$1)</f>
        <v>#NAME?</v>
      </c>
      <c r="H2687" s="4" t="e">
        <f>_xll.BDP(D2687&amp;" equity",$H$1)</f>
        <v>#NAME?</v>
      </c>
      <c r="J2687" s="4">
        <f t="shared" si="41"/>
        <v>0</v>
      </c>
    </row>
    <row r="2688" ht="15" customHeight="1" s="4" customFormat="1">
      <c r="D2688" s="4">
        <f>'EZE Daily Holdings_AUTOLOAD'!G2690</f>
        <v>0</v>
      </c>
      <c r="F2688" s="4" t="e">
        <f>_xll.BDP(D2688&amp;" equity",$F$1)</f>
        <v>#NAME?</v>
      </c>
      <c r="G2688" s="4" t="e">
        <f>_xll.BDP(D2688&amp;" equity",$G$1)</f>
        <v>#NAME?</v>
      </c>
      <c r="H2688" s="4" t="e">
        <f>_xll.BDP(D2688&amp;" equity",$H$1)</f>
        <v>#NAME?</v>
      </c>
      <c r="J2688" s="4">
        <f t="shared" si="41"/>
        <v>0</v>
      </c>
    </row>
    <row r="2689" ht="15" customHeight="1" s="4" customFormat="1">
      <c r="D2689" s="4">
        <f>'EZE Daily Holdings_AUTOLOAD'!G2691</f>
        <v>0</v>
      </c>
      <c r="F2689" s="4" t="e">
        <f>_xll.BDP(D2689&amp;" equity",$F$1)</f>
        <v>#NAME?</v>
      </c>
      <c r="G2689" s="4" t="e">
        <f>_xll.BDP(D2689&amp;" equity",$G$1)</f>
        <v>#NAME?</v>
      </c>
      <c r="H2689" s="4" t="e">
        <f>_xll.BDP(D2689&amp;" equity",$H$1)</f>
        <v>#NAME?</v>
      </c>
      <c r="J2689" s="4">
        <f t="shared" si="41"/>
        <v>0</v>
      </c>
    </row>
    <row r="2690" ht="15" customHeight="1" s="4" customFormat="1">
      <c r="D2690" s="4">
        <f>'EZE Daily Holdings_AUTOLOAD'!G2692</f>
        <v>0</v>
      </c>
      <c r="F2690" s="4" t="e">
        <f>_xll.BDP(D2690&amp;" equity",$F$1)</f>
        <v>#NAME?</v>
      </c>
      <c r="G2690" s="4" t="e">
        <f>_xll.BDP(D2690&amp;" equity",$G$1)</f>
        <v>#NAME?</v>
      </c>
      <c r="H2690" s="4" t="e">
        <f>_xll.BDP(D2690&amp;" equity",$H$1)</f>
        <v>#NAME?</v>
      </c>
      <c r="J2690" s="4">
        <f t="shared" si="41"/>
        <v>0</v>
      </c>
    </row>
    <row r="2691" ht="15" customHeight="1" s="4" customFormat="1">
      <c r="D2691" s="4">
        <f>'EZE Daily Holdings_AUTOLOAD'!G2693</f>
        <v>0</v>
      </c>
      <c r="F2691" s="4" t="e">
        <f>_xll.BDP(D2691&amp;" equity",$F$1)</f>
        <v>#NAME?</v>
      </c>
      <c r="G2691" s="4" t="e">
        <f>_xll.BDP(D2691&amp;" equity",$G$1)</f>
        <v>#NAME?</v>
      </c>
      <c r="H2691" s="4" t="e">
        <f>_xll.BDP(D2691&amp;" equity",$H$1)</f>
        <v>#NAME?</v>
      </c>
      <c r="J2691" s="4">
        <f ref="J2691:J2754" t="shared" si="42">D2691</f>
        <v>0</v>
      </c>
    </row>
    <row r="2692" ht="15" customHeight="1" s="4" customFormat="1">
      <c r="D2692" s="4">
        <f>'EZE Daily Holdings_AUTOLOAD'!G2694</f>
        <v>0</v>
      </c>
      <c r="F2692" s="4" t="e">
        <f>_xll.BDP(D2692&amp;" equity",$F$1)</f>
        <v>#NAME?</v>
      </c>
      <c r="G2692" s="4" t="e">
        <f>_xll.BDP(D2692&amp;" equity",$G$1)</f>
        <v>#NAME?</v>
      </c>
      <c r="H2692" s="4" t="e">
        <f>_xll.BDP(D2692&amp;" equity",$H$1)</f>
        <v>#NAME?</v>
      </c>
      <c r="J2692" s="4">
        <f t="shared" si="42"/>
        <v>0</v>
      </c>
    </row>
    <row r="2693" ht="15" customHeight="1" s="4" customFormat="1">
      <c r="D2693" s="4">
        <f>'EZE Daily Holdings_AUTOLOAD'!G2695</f>
        <v>0</v>
      </c>
      <c r="F2693" s="4" t="e">
        <f>_xll.BDP(D2693&amp;" equity",$F$1)</f>
        <v>#NAME?</v>
      </c>
      <c r="G2693" s="4" t="e">
        <f>_xll.BDP(D2693&amp;" equity",$G$1)</f>
        <v>#NAME?</v>
      </c>
      <c r="H2693" s="4" t="e">
        <f>_xll.BDP(D2693&amp;" equity",$H$1)</f>
        <v>#NAME?</v>
      </c>
      <c r="J2693" s="4">
        <f t="shared" si="42"/>
        <v>0</v>
      </c>
    </row>
    <row r="2694" ht="15" customHeight="1" s="4" customFormat="1">
      <c r="D2694" s="4">
        <f>'EZE Daily Holdings_AUTOLOAD'!G2696</f>
        <v>0</v>
      </c>
      <c r="F2694" s="4" t="e">
        <f>_xll.BDP(D2694&amp;" equity",$F$1)</f>
        <v>#NAME?</v>
      </c>
      <c r="G2694" s="4" t="e">
        <f>_xll.BDP(D2694&amp;" equity",$G$1)</f>
        <v>#NAME?</v>
      </c>
      <c r="H2694" s="4" t="e">
        <f>_xll.BDP(D2694&amp;" equity",$H$1)</f>
        <v>#NAME?</v>
      </c>
      <c r="J2694" s="4">
        <f t="shared" si="42"/>
        <v>0</v>
      </c>
    </row>
    <row r="2695" ht="15" customHeight="1" s="4" customFormat="1">
      <c r="D2695" s="4">
        <f>'EZE Daily Holdings_AUTOLOAD'!G2697</f>
        <v>0</v>
      </c>
      <c r="F2695" s="4" t="e">
        <f>_xll.BDP(D2695&amp;" equity",$F$1)</f>
        <v>#NAME?</v>
      </c>
      <c r="G2695" s="4" t="e">
        <f>_xll.BDP(D2695&amp;" equity",$G$1)</f>
        <v>#NAME?</v>
      </c>
      <c r="H2695" s="4" t="e">
        <f>_xll.BDP(D2695&amp;" equity",$H$1)</f>
        <v>#NAME?</v>
      </c>
      <c r="J2695" s="4">
        <f t="shared" si="42"/>
        <v>0</v>
      </c>
    </row>
    <row r="2696" ht="15" customHeight="1" s="4" customFormat="1">
      <c r="D2696" s="4">
        <f>'EZE Daily Holdings_AUTOLOAD'!G2698</f>
        <v>0</v>
      </c>
      <c r="F2696" s="4" t="e">
        <f>_xll.BDP(D2696&amp;" equity",$F$1)</f>
        <v>#NAME?</v>
      </c>
      <c r="G2696" s="4" t="e">
        <f>_xll.BDP(D2696&amp;" equity",$G$1)</f>
        <v>#NAME?</v>
      </c>
      <c r="H2696" s="4" t="e">
        <f>_xll.BDP(D2696&amp;" equity",$H$1)</f>
        <v>#NAME?</v>
      </c>
      <c r="J2696" s="4">
        <f t="shared" si="42"/>
        <v>0</v>
      </c>
    </row>
    <row r="2697" ht="15" customHeight="1" s="4" customFormat="1">
      <c r="D2697" s="4">
        <f>'EZE Daily Holdings_AUTOLOAD'!G2699</f>
        <v>0</v>
      </c>
      <c r="F2697" s="4" t="e">
        <f>_xll.BDP(D2697&amp;" equity",$F$1)</f>
        <v>#NAME?</v>
      </c>
      <c r="G2697" s="4" t="e">
        <f>_xll.BDP(D2697&amp;" equity",$G$1)</f>
        <v>#NAME?</v>
      </c>
      <c r="H2697" s="4" t="e">
        <f>_xll.BDP(D2697&amp;" equity",$H$1)</f>
        <v>#NAME?</v>
      </c>
      <c r="J2697" s="4">
        <f t="shared" si="42"/>
        <v>0</v>
      </c>
    </row>
    <row r="2698" ht="15" customHeight="1" s="4" customFormat="1">
      <c r="D2698" s="4">
        <f>'EZE Daily Holdings_AUTOLOAD'!G2700</f>
        <v>0</v>
      </c>
      <c r="F2698" s="4" t="e">
        <f>_xll.BDP(D2698&amp;" equity",$F$1)</f>
        <v>#NAME?</v>
      </c>
      <c r="G2698" s="4" t="e">
        <f>_xll.BDP(D2698&amp;" equity",$G$1)</f>
        <v>#NAME?</v>
      </c>
      <c r="H2698" s="4" t="e">
        <f>_xll.BDP(D2698&amp;" equity",$H$1)</f>
        <v>#NAME?</v>
      </c>
      <c r="J2698" s="4">
        <f t="shared" si="42"/>
        <v>0</v>
      </c>
    </row>
    <row r="2699" ht="15" customHeight="1" s="4" customFormat="1">
      <c r="D2699" s="4">
        <f>'EZE Daily Holdings_AUTOLOAD'!G2701</f>
        <v>0</v>
      </c>
      <c r="F2699" s="4" t="e">
        <f>_xll.BDP(D2699&amp;" equity",$F$1)</f>
        <v>#NAME?</v>
      </c>
      <c r="G2699" s="4" t="e">
        <f>_xll.BDP(D2699&amp;" equity",$G$1)</f>
        <v>#NAME?</v>
      </c>
      <c r="H2699" s="4" t="e">
        <f>_xll.BDP(D2699&amp;" equity",$H$1)</f>
        <v>#NAME?</v>
      </c>
      <c r="J2699" s="4">
        <f t="shared" si="42"/>
        <v>0</v>
      </c>
    </row>
    <row r="2700" ht="15" customHeight="1" s="4" customFormat="1">
      <c r="D2700" s="4">
        <f>'EZE Daily Holdings_AUTOLOAD'!G2702</f>
        <v>0</v>
      </c>
      <c r="F2700" s="4" t="e">
        <f>_xll.BDP(D2700&amp;" equity",$F$1)</f>
        <v>#NAME?</v>
      </c>
      <c r="G2700" s="4" t="e">
        <f>_xll.BDP(D2700&amp;" equity",$G$1)</f>
        <v>#NAME?</v>
      </c>
      <c r="H2700" s="4" t="e">
        <f>_xll.BDP(D2700&amp;" equity",$H$1)</f>
        <v>#NAME?</v>
      </c>
      <c r="J2700" s="4">
        <f t="shared" si="42"/>
        <v>0</v>
      </c>
    </row>
    <row r="2701" ht="15" customHeight="1" s="4" customFormat="1">
      <c r="D2701" s="4">
        <f>'EZE Daily Holdings_AUTOLOAD'!G2703</f>
        <v>0</v>
      </c>
      <c r="F2701" s="4" t="e">
        <f>_xll.BDP(D2701&amp;" equity",$F$1)</f>
        <v>#NAME?</v>
      </c>
      <c r="G2701" s="4" t="e">
        <f>_xll.BDP(D2701&amp;" equity",$G$1)</f>
        <v>#NAME?</v>
      </c>
      <c r="H2701" s="4" t="e">
        <f>_xll.BDP(D2701&amp;" equity",$H$1)</f>
        <v>#NAME?</v>
      </c>
      <c r="J2701" s="4">
        <f t="shared" si="42"/>
        <v>0</v>
      </c>
    </row>
    <row r="2702" ht="15" customHeight="1" s="4" customFormat="1">
      <c r="D2702" s="4">
        <f>'EZE Daily Holdings_AUTOLOAD'!G2704</f>
        <v>0</v>
      </c>
      <c r="F2702" s="4" t="e">
        <f>_xll.BDP(D2702&amp;" equity",$F$1)</f>
        <v>#NAME?</v>
      </c>
      <c r="G2702" s="4" t="e">
        <f>_xll.BDP(D2702&amp;" equity",$G$1)</f>
        <v>#NAME?</v>
      </c>
      <c r="H2702" s="4" t="e">
        <f>_xll.BDP(D2702&amp;" equity",$H$1)</f>
        <v>#NAME?</v>
      </c>
      <c r="J2702" s="4">
        <f t="shared" si="42"/>
        <v>0</v>
      </c>
    </row>
    <row r="2703" ht="15" customHeight="1" s="4" customFormat="1">
      <c r="D2703" s="4">
        <f>'EZE Daily Holdings_AUTOLOAD'!G2705</f>
        <v>0</v>
      </c>
      <c r="F2703" s="4" t="e">
        <f>_xll.BDP(D2703&amp;" equity",$F$1)</f>
        <v>#NAME?</v>
      </c>
      <c r="G2703" s="4" t="e">
        <f>_xll.BDP(D2703&amp;" equity",$G$1)</f>
        <v>#NAME?</v>
      </c>
      <c r="H2703" s="4" t="e">
        <f>_xll.BDP(D2703&amp;" equity",$H$1)</f>
        <v>#NAME?</v>
      </c>
      <c r="J2703" s="4">
        <f t="shared" si="42"/>
        <v>0</v>
      </c>
    </row>
    <row r="2704" ht="15" customHeight="1" s="4" customFormat="1">
      <c r="D2704" s="4">
        <f>'EZE Daily Holdings_AUTOLOAD'!G2706</f>
        <v>0</v>
      </c>
      <c r="F2704" s="4" t="e">
        <f>_xll.BDP(D2704&amp;" equity",$F$1)</f>
        <v>#NAME?</v>
      </c>
      <c r="G2704" s="4" t="e">
        <f>_xll.BDP(D2704&amp;" equity",$G$1)</f>
        <v>#NAME?</v>
      </c>
      <c r="H2704" s="4" t="e">
        <f>_xll.BDP(D2704&amp;" equity",$H$1)</f>
        <v>#NAME?</v>
      </c>
      <c r="J2704" s="4">
        <f t="shared" si="42"/>
        <v>0</v>
      </c>
    </row>
    <row r="2705" ht="15" customHeight="1" s="4" customFormat="1">
      <c r="D2705" s="4">
        <f>'EZE Daily Holdings_AUTOLOAD'!G2707</f>
        <v>0</v>
      </c>
      <c r="F2705" s="4" t="e">
        <f>_xll.BDP(D2705&amp;" equity",$F$1)</f>
        <v>#NAME?</v>
      </c>
      <c r="G2705" s="4" t="e">
        <f>_xll.BDP(D2705&amp;" equity",$G$1)</f>
        <v>#NAME?</v>
      </c>
      <c r="H2705" s="4" t="e">
        <f>_xll.BDP(D2705&amp;" equity",$H$1)</f>
        <v>#NAME?</v>
      </c>
      <c r="J2705" s="4">
        <f t="shared" si="42"/>
        <v>0</v>
      </c>
    </row>
    <row r="2706" ht="15" customHeight="1" s="4" customFormat="1">
      <c r="D2706" s="4">
        <f>'EZE Daily Holdings_AUTOLOAD'!G2708</f>
        <v>0</v>
      </c>
      <c r="F2706" s="4" t="e">
        <f>_xll.BDP(D2706&amp;" equity",$F$1)</f>
        <v>#NAME?</v>
      </c>
      <c r="G2706" s="4" t="e">
        <f>_xll.BDP(D2706&amp;" equity",$G$1)</f>
        <v>#NAME?</v>
      </c>
      <c r="H2706" s="4" t="e">
        <f>_xll.BDP(D2706&amp;" equity",$H$1)</f>
        <v>#NAME?</v>
      </c>
      <c r="J2706" s="4">
        <f t="shared" si="42"/>
        <v>0</v>
      </c>
    </row>
    <row r="2707" ht="15" customHeight="1" s="4" customFormat="1">
      <c r="D2707" s="4">
        <f>'EZE Daily Holdings_AUTOLOAD'!G2709</f>
        <v>0</v>
      </c>
      <c r="F2707" s="4" t="e">
        <f>_xll.BDP(D2707&amp;" equity",$F$1)</f>
        <v>#NAME?</v>
      </c>
      <c r="G2707" s="4" t="e">
        <f>_xll.BDP(D2707&amp;" equity",$G$1)</f>
        <v>#NAME?</v>
      </c>
      <c r="H2707" s="4" t="e">
        <f>_xll.BDP(D2707&amp;" equity",$H$1)</f>
        <v>#NAME?</v>
      </c>
      <c r="J2707" s="4">
        <f t="shared" si="42"/>
        <v>0</v>
      </c>
    </row>
    <row r="2708" ht="15" customHeight="1" s="4" customFormat="1">
      <c r="D2708" s="4">
        <f>'EZE Daily Holdings_AUTOLOAD'!G2710</f>
        <v>0</v>
      </c>
      <c r="F2708" s="4" t="e">
        <f>_xll.BDP(D2708&amp;" equity",$F$1)</f>
        <v>#NAME?</v>
      </c>
      <c r="G2708" s="4" t="e">
        <f>_xll.BDP(D2708&amp;" equity",$G$1)</f>
        <v>#NAME?</v>
      </c>
      <c r="H2708" s="4" t="e">
        <f>_xll.BDP(D2708&amp;" equity",$H$1)</f>
        <v>#NAME?</v>
      </c>
      <c r="J2708" s="4">
        <f t="shared" si="42"/>
        <v>0</v>
      </c>
    </row>
    <row r="2709" ht="15" customHeight="1" s="4" customFormat="1">
      <c r="D2709" s="4">
        <f>'EZE Daily Holdings_AUTOLOAD'!G2711</f>
        <v>0</v>
      </c>
      <c r="F2709" s="4" t="e">
        <f>_xll.BDP(D2709&amp;" equity",$F$1)</f>
        <v>#NAME?</v>
      </c>
      <c r="G2709" s="4" t="e">
        <f>_xll.BDP(D2709&amp;" equity",$G$1)</f>
        <v>#NAME?</v>
      </c>
      <c r="H2709" s="4" t="e">
        <f>_xll.BDP(D2709&amp;" equity",$H$1)</f>
        <v>#NAME?</v>
      </c>
      <c r="J2709" s="4">
        <f t="shared" si="42"/>
        <v>0</v>
      </c>
    </row>
    <row r="2710" ht="15" customHeight="1" s="4" customFormat="1">
      <c r="D2710" s="4">
        <f>'EZE Daily Holdings_AUTOLOAD'!G2712</f>
        <v>0</v>
      </c>
      <c r="F2710" s="4" t="e">
        <f>_xll.BDP(D2710&amp;" equity",$F$1)</f>
        <v>#NAME?</v>
      </c>
      <c r="G2710" s="4" t="e">
        <f>_xll.BDP(D2710&amp;" equity",$G$1)</f>
        <v>#NAME?</v>
      </c>
      <c r="H2710" s="4" t="e">
        <f>_xll.BDP(D2710&amp;" equity",$H$1)</f>
        <v>#NAME?</v>
      </c>
      <c r="J2710" s="4">
        <f t="shared" si="42"/>
        <v>0</v>
      </c>
    </row>
    <row r="2711" ht="15" customHeight="1" s="4" customFormat="1">
      <c r="D2711" s="4">
        <f>'EZE Daily Holdings_AUTOLOAD'!G2713</f>
        <v>0</v>
      </c>
      <c r="F2711" s="4" t="e">
        <f>_xll.BDP(D2711&amp;" equity",$F$1)</f>
        <v>#NAME?</v>
      </c>
      <c r="G2711" s="4" t="e">
        <f>_xll.BDP(D2711&amp;" equity",$G$1)</f>
        <v>#NAME?</v>
      </c>
      <c r="H2711" s="4" t="e">
        <f>_xll.BDP(D2711&amp;" equity",$H$1)</f>
        <v>#NAME?</v>
      </c>
      <c r="J2711" s="4">
        <f t="shared" si="42"/>
        <v>0</v>
      </c>
    </row>
    <row r="2712" ht="15" customHeight="1" s="4" customFormat="1">
      <c r="D2712" s="4">
        <f>'EZE Daily Holdings_AUTOLOAD'!G2714</f>
        <v>0</v>
      </c>
      <c r="F2712" s="4" t="e">
        <f>_xll.BDP(D2712&amp;" equity",$F$1)</f>
        <v>#NAME?</v>
      </c>
      <c r="G2712" s="4" t="e">
        <f>_xll.BDP(D2712&amp;" equity",$G$1)</f>
        <v>#NAME?</v>
      </c>
      <c r="H2712" s="4" t="e">
        <f>_xll.BDP(D2712&amp;" equity",$H$1)</f>
        <v>#NAME?</v>
      </c>
      <c r="J2712" s="4">
        <f t="shared" si="42"/>
        <v>0</v>
      </c>
    </row>
    <row r="2713" ht="15" customHeight="1" s="4" customFormat="1">
      <c r="D2713" s="4">
        <f>'EZE Daily Holdings_AUTOLOAD'!G2715</f>
        <v>0</v>
      </c>
      <c r="F2713" s="4" t="e">
        <f>_xll.BDP(D2713&amp;" equity",$F$1)</f>
        <v>#NAME?</v>
      </c>
      <c r="G2713" s="4" t="e">
        <f>_xll.BDP(D2713&amp;" equity",$G$1)</f>
        <v>#NAME?</v>
      </c>
      <c r="H2713" s="4" t="e">
        <f>_xll.BDP(D2713&amp;" equity",$H$1)</f>
        <v>#NAME?</v>
      </c>
      <c r="J2713" s="4">
        <f t="shared" si="42"/>
        <v>0</v>
      </c>
    </row>
    <row r="2714" ht="15" customHeight="1" s="4" customFormat="1">
      <c r="D2714" s="4">
        <f>'EZE Daily Holdings_AUTOLOAD'!G2716</f>
        <v>0</v>
      </c>
      <c r="F2714" s="4" t="e">
        <f>_xll.BDP(D2714&amp;" equity",$F$1)</f>
        <v>#NAME?</v>
      </c>
      <c r="G2714" s="4" t="e">
        <f>_xll.BDP(D2714&amp;" equity",$G$1)</f>
        <v>#NAME?</v>
      </c>
      <c r="H2714" s="4" t="e">
        <f>_xll.BDP(D2714&amp;" equity",$H$1)</f>
        <v>#NAME?</v>
      </c>
      <c r="J2714" s="4">
        <f t="shared" si="42"/>
        <v>0</v>
      </c>
    </row>
    <row r="2715" ht="15" customHeight="1" s="4" customFormat="1">
      <c r="D2715" s="4">
        <f>'EZE Daily Holdings_AUTOLOAD'!G2717</f>
        <v>0</v>
      </c>
      <c r="F2715" s="4" t="e">
        <f>_xll.BDP(D2715&amp;" equity",$F$1)</f>
        <v>#NAME?</v>
      </c>
      <c r="G2715" s="4" t="e">
        <f>_xll.BDP(D2715&amp;" equity",$G$1)</f>
        <v>#NAME?</v>
      </c>
      <c r="H2715" s="4" t="e">
        <f>_xll.BDP(D2715&amp;" equity",$H$1)</f>
        <v>#NAME?</v>
      </c>
      <c r="J2715" s="4">
        <f t="shared" si="42"/>
        <v>0</v>
      </c>
    </row>
    <row r="2716" ht="15" customHeight="1" s="4" customFormat="1">
      <c r="D2716" s="4">
        <f>'EZE Daily Holdings_AUTOLOAD'!G2718</f>
        <v>0</v>
      </c>
      <c r="F2716" s="4" t="e">
        <f>_xll.BDP(D2716&amp;" equity",$F$1)</f>
        <v>#NAME?</v>
      </c>
      <c r="G2716" s="4" t="e">
        <f>_xll.BDP(D2716&amp;" equity",$G$1)</f>
        <v>#NAME?</v>
      </c>
      <c r="H2716" s="4" t="e">
        <f>_xll.BDP(D2716&amp;" equity",$H$1)</f>
        <v>#NAME?</v>
      </c>
      <c r="J2716" s="4">
        <f t="shared" si="42"/>
        <v>0</v>
      </c>
    </row>
    <row r="2717" ht="15" customHeight="1" s="4" customFormat="1">
      <c r="D2717" s="4">
        <f>'EZE Daily Holdings_AUTOLOAD'!G2719</f>
        <v>0</v>
      </c>
      <c r="F2717" s="4" t="e">
        <f>_xll.BDP(D2717&amp;" equity",$F$1)</f>
        <v>#NAME?</v>
      </c>
      <c r="G2717" s="4" t="e">
        <f>_xll.BDP(D2717&amp;" equity",$G$1)</f>
        <v>#NAME?</v>
      </c>
      <c r="H2717" s="4" t="e">
        <f>_xll.BDP(D2717&amp;" equity",$H$1)</f>
        <v>#NAME?</v>
      </c>
      <c r="J2717" s="4">
        <f t="shared" si="42"/>
        <v>0</v>
      </c>
    </row>
    <row r="2718" ht="15" customHeight="1" s="4" customFormat="1">
      <c r="D2718" s="4">
        <f>'EZE Daily Holdings_AUTOLOAD'!G2720</f>
        <v>0</v>
      </c>
      <c r="F2718" s="4" t="e">
        <f>_xll.BDP(D2718&amp;" equity",$F$1)</f>
        <v>#NAME?</v>
      </c>
      <c r="G2718" s="4" t="e">
        <f>_xll.BDP(D2718&amp;" equity",$G$1)</f>
        <v>#NAME?</v>
      </c>
      <c r="H2718" s="4" t="e">
        <f>_xll.BDP(D2718&amp;" equity",$H$1)</f>
        <v>#NAME?</v>
      </c>
      <c r="J2718" s="4">
        <f t="shared" si="42"/>
        <v>0</v>
      </c>
    </row>
    <row r="2719" ht="15" customHeight="1" s="4" customFormat="1">
      <c r="D2719" s="4">
        <f>'EZE Daily Holdings_AUTOLOAD'!G2721</f>
        <v>0</v>
      </c>
      <c r="F2719" s="4" t="e">
        <f>_xll.BDP(D2719&amp;" equity",$F$1)</f>
        <v>#NAME?</v>
      </c>
      <c r="G2719" s="4" t="e">
        <f>_xll.BDP(D2719&amp;" equity",$G$1)</f>
        <v>#NAME?</v>
      </c>
      <c r="H2719" s="4" t="e">
        <f>_xll.BDP(D2719&amp;" equity",$H$1)</f>
        <v>#NAME?</v>
      </c>
      <c r="J2719" s="4">
        <f t="shared" si="42"/>
        <v>0</v>
      </c>
    </row>
    <row r="2720" ht="15" customHeight="1" s="4" customFormat="1">
      <c r="D2720" s="4">
        <f>'EZE Daily Holdings_AUTOLOAD'!G2722</f>
        <v>0</v>
      </c>
      <c r="F2720" s="4" t="e">
        <f>_xll.BDP(D2720&amp;" equity",$F$1)</f>
        <v>#NAME?</v>
      </c>
      <c r="G2720" s="4" t="e">
        <f>_xll.BDP(D2720&amp;" equity",$G$1)</f>
        <v>#NAME?</v>
      </c>
      <c r="H2720" s="4" t="e">
        <f>_xll.BDP(D2720&amp;" equity",$H$1)</f>
        <v>#NAME?</v>
      </c>
      <c r="J2720" s="4">
        <f t="shared" si="42"/>
        <v>0</v>
      </c>
    </row>
    <row r="2721" ht="15" customHeight="1" s="4" customFormat="1">
      <c r="D2721" s="4">
        <f>'EZE Daily Holdings_AUTOLOAD'!G2723</f>
        <v>0</v>
      </c>
      <c r="F2721" s="4" t="e">
        <f>_xll.BDP(D2721&amp;" equity",$F$1)</f>
        <v>#NAME?</v>
      </c>
      <c r="G2721" s="4" t="e">
        <f>_xll.BDP(D2721&amp;" equity",$G$1)</f>
        <v>#NAME?</v>
      </c>
      <c r="H2721" s="4" t="e">
        <f>_xll.BDP(D2721&amp;" equity",$H$1)</f>
        <v>#NAME?</v>
      </c>
      <c r="J2721" s="4">
        <f t="shared" si="42"/>
        <v>0</v>
      </c>
    </row>
    <row r="2722" ht="15" customHeight="1" s="4" customFormat="1">
      <c r="D2722" s="4">
        <f>'EZE Daily Holdings_AUTOLOAD'!G2724</f>
        <v>0</v>
      </c>
      <c r="F2722" s="4" t="e">
        <f>_xll.BDP(D2722&amp;" equity",$F$1)</f>
        <v>#NAME?</v>
      </c>
      <c r="G2722" s="4" t="e">
        <f>_xll.BDP(D2722&amp;" equity",$G$1)</f>
        <v>#NAME?</v>
      </c>
      <c r="H2722" s="4" t="e">
        <f>_xll.BDP(D2722&amp;" equity",$H$1)</f>
        <v>#NAME?</v>
      </c>
      <c r="J2722" s="4">
        <f t="shared" si="42"/>
        <v>0</v>
      </c>
    </row>
    <row r="2723" ht="15" customHeight="1" s="4" customFormat="1">
      <c r="D2723" s="4">
        <f>'EZE Daily Holdings_AUTOLOAD'!G2725</f>
        <v>0</v>
      </c>
      <c r="F2723" s="4" t="e">
        <f>_xll.BDP(D2723&amp;" equity",$F$1)</f>
        <v>#NAME?</v>
      </c>
      <c r="G2723" s="4" t="e">
        <f>_xll.BDP(D2723&amp;" equity",$G$1)</f>
        <v>#NAME?</v>
      </c>
      <c r="H2723" s="4" t="e">
        <f>_xll.BDP(D2723&amp;" equity",$H$1)</f>
        <v>#NAME?</v>
      </c>
      <c r="J2723" s="4">
        <f t="shared" si="42"/>
        <v>0</v>
      </c>
    </row>
    <row r="2724" ht="15" customHeight="1" s="4" customFormat="1">
      <c r="D2724" s="4">
        <f>'EZE Daily Holdings_AUTOLOAD'!G2726</f>
        <v>0</v>
      </c>
      <c r="F2724" s="4" t="e">
        <f>_xll.BDP(D2724&amp;" equity",$F$1)</f>
        <v>#NAME?</v>
      </c>
      <c r="G2724" s="4" t="e">
        <f>_xll.BDP(D2724&amp;" equity",$G$1)</f>
        <v>#NAME?</v>
      </c>
      <c r="H2724" s="4" t="e">
        <f>_xll.BDP(D2724&amp;" equity",$H$1)</f>
        <v>#NAME?</v>
      </c>
      <c r="J2724" s="4">
        <f t="shared" si="42"/>
        <v>0</v>
      </c>
    </row>
    <row r="2725" ht="15" customHeight="1" s="4" customFormat="1">
      <c r="D2725" s="4">
        <f>'EZE Daily Holdings_AUTOLOAD'!G2727</f>
        <v>0</v>
      </c>
      <c r="F2725" s="4" t="e">
        <f>_xll.BDP(D2725&amp;" equity",$F$1)</f>
        <v>#NAME?</v>
      </c>
      <c r="G2725" s="4" t="e">
        <f>_xll.BDP(D2725&amp;" equity",$G$1)</f>
        <v>#NAME?</v>
      </c>
      <c r="H2725" s="4" t="e">
        <f>_xll.BDP(D2725&amp;" equity",$H$1)</f>
        <v>#NAME?</v>
      </c>
      <c r="J2725" s="4">
        <f t="shared" si="42"/>
        <v>0</v>
      </c>
    </row>
    <row r="2726" ht="15" customHeight="1" s="4" customFormat="1">
      <c r="D2726" s="4">
        <f>'EZE Daily Holdings_AUTOLOAD'!G2728</f>
        <v>0</v>
      </c>
      <c r="F2726" s="4" t="e">
        <f>_xll.BDP(D2726&amp;" equity",$F$1)</f>
        <v>#NAME?</v>
      </c>
      <c r="G2726" s="4" t="e">
        <f>_xll.BDP(D2726&amp;" equity",$G$1)</f>
        <v>#NAME?</v>
      </c>
      <c r="H2726" s="4" t="e">
        <f>_xll.BDP(D2726&amp;" equity",$H$1)</f>
        <v>#NAME?</v>
      </c>
      <c r="J2726" s="4">
        <f t="shared" si="42"/>
        <v>0</v>
      </c>
    </row>
    <row r="2727" ht="15" customHeight="1" s="4" customFormat="1">
      <c r="D2727" s="4">
        <f>'EZE Daily Holdings_AUTOLOAD'!G2729</f>
        <v>0</v>
      </c>
      <c r="F2727" s="4" t="e">
        <f>_xll.BDP(D2727&amp;" equity",$F$1)</f>
        <v>#NAME?</v>
      </c>
      <c r="G2727" s="4" t="e">
        <f>_xll.BDP(D2727&amp;" equity",$G$1)</f>
        <v>#NAME?</v>
      </c>
      <c r="H2727" s="4" t="e">
        <f>_xll.BDP(D2727&amp;" equity",$H$1)</f>
        <v>#NAME?</v>
      </c>
      <c r="J2727" s="4">
        <f t="shared" si="42"/>
        <v>0</v>
      </c>
    </row>
    <row r="2728" ht="15" customHeight="1" s="4" customFormat="1">
      <c r="D2728" s="4">
        <f>'EZE Daily Holdings_AUTOLOAD'!G2730</f>
        <v>0</v>
      </c>
      <c r="F2728" s="4" t="e">
        <f>_xll.BDP(D2728&amp;" equity",$F$1)</f>
        <v>#NAME?</v>
      </c>
      <c r="G2728" s="4" t="e">
        <f>_xll.BDP(D2728&amp;" equity",$G$1)</f>
        <v>#NAME?</v>
      </c>
      <c r="H2728" s="4" t="e">
        <f>_xll.BDP(D2728&amp;" equity",$H$1)</f>
        <v>#NAME?</v>
      </c>
      <c r="J2728" s="4">
        <f t="shared" si="42"/>
        <v>0</v>
      </c>
    </row>
    <row r="2729" ht="15" customHeight="1" s="4" customFormat="1">
      <c r="D2729" s="4">
        <f>'EZE Daily Holdings_AUTOLOAD'!G2731</f>
        <v>0</v>
      </c>
      <c r="F2729" s="4" t="e">
        <f>_xll.BDP(D2729&amp;" equity",$F$1)</f>
        <v>#NAME?</v>
      </c>
      <c r="G2729" s="4" t="e">
        <f>_xll.BDP(D2729&amp;" equity",$G$1)</f>
        <v>#NAME?</v>
      </c>
      <c r="H2729" s="4" t="e">
        <f>_xll.BDP(D2729&amp;" equity",$H$1)</f>
        <v>#NAME?</v>
      </c>
      <c r="J2729" s="4">
        <f t="shared" si="42"/>
        <v>0</v>
      </c>
    </row>
    <row r="2730" ht="15" customHeight="1" s="4" customFormat="1">
      <c r="D2730" s="4">
        <f>'EZE Daily Holdings_AUTOLOAD'!G2732</f>
        <v>0</v>
      </c>
      <c r="F2730" s="4" t="e">
        <f>_xll.BDP(D2730&amp;" equity",$F$1)</f>
        <v>#NAME?</v>
      </c>
      <c r="G2730" s="4" t="e">
        <f>_xll.BDP(D2730&amp;" equity",$G$1)</f>
        <v>#NAME?</v>
      </c>
      <c r="H2730" s="4" t="e">
        <f>_xll.BDP(D2730&amp;" equity",$H$1)</f>
        <v>#NAME?</v>
      </c>
      <c r="J2730" s="4">
        <f t="shared" si="42"/>
        <v>0</v>
      </c>
    </row>
    <row r="2731" ht="15" customHeight="1" s="4" customFormat="1">
      <c r="D2731" s="4">
        <f>'EZE Daily Holdings_AUTOLOAD'!G2733</f>
        <v>0</v>
      </c>
      <c r="F2731" s="4" t="e">
        <f>_xll.BDP(D2731&amp;" equity",$F$1)</f>
        <v>#NAME?</v>
      </c>
      <c r="G2731" s="4" t="e">
        <f>_xll.BDP(D2731&amp;" equity",$G$1)</f>
        <v>#NAME?</v>
      </c>
      <c r="H2731" s="4" t="e">
        <f>_xll.BDP(D2731&amp;" equity",$H$1)</f>
        <v>#NAME?</v>
      </c>
      <c r="J2731" s="4">
        <f t="shared" si="42"/>
        <v>0</v>
      </c>
    </row>
    <row r="2732" ht="15" customHeight="1" s="4" customFormat="1">
      <c r="D2732" s="4">
        <f>'EZE Daily Holdings_AUTOLOAD'!G2734</f>
        <v>0</v>
      </c>
      <c r="F2732" s="4" t="e">
        <f>_xll.BDP(D2732&amp;" equity",$F$1)</f>
        <v>#NAME?</v>
      </c>
      <c r="G2732" s="4" t="e">
        <f>_xll.BDP(D2732&amp;" equity",$G$1)</f>
        <v>#NAME?</v>
      </c>
      <c r="H2732" s="4" t="e">
        <f>_xll.BDP(D2732&amp;" equity",$H$1)</f>
        <v>#NAME?</v>
      </c>
      <c r="J2732" s="4">
        <f t="shared" si="42"/>
        <v>0</v>
      </c>
    </row>
    <row r="2733" ht="15" customHeight="1" s="4" customFormat="1">
      <c r="D2733" s="4">
        <f>'EZE Daily Holdings_AUTOLOAD'!G2735</f>
        <v>0</v>
      </c>
      <c r="F2733" s="4" t="e">
        <f>_xll.BDP(D2733&amp;" equity",$F$1)</f>
        <v>#NAME?</v>
      </c>
      <c r="G2733" s="4" t="e">
        <f>_xll.BDP(D2733&amp;" equity",$G$1)</f>
        <v>#NAME?</v>
      </c>
      <c r="H2733" s="4" t="e">
        <f>_xll.BDP(D2733&amp;" equity",$H$1)</f>
        <v>#NAME?</v>
      </c>
      <c r="J2733" s="4">
        <f t="shared" si="42"/>
        <v>0</v>
      </c>
    </row>
    <row r="2734" ht="15" customHeight="1" s="4" customFormat="1">
      <c r="D2734" s="4">
        <f>'EZE Daily Holdings_AUTOLOAD'!G2736</f>
        <v>0</v>
      </c>
      <c r="F2734" s="4" t="e">
        <f>_xll.BDP(D2734&amp;" equity",$F$1)</f>
        <v>#NAME?</v>
      </c>
      <c r="G2734" s="4" t="e">
        <f>_xll.BDP(D2734&amp;" equity",$G$1)</f>
        <v>#NAME?</v>
      </c>
      <c r="H2734" s="4" t="e">
        <f>_xll.BDP(D2734&amp;" equity",$H$1)</f>
        <v>#NAME?</v>
      </c>
      <c r="J2734" s="4">
        <f t="shared" si="42"/>
        <v>0</v>
      </c>
    </row>
    <row r="2735" ht="15" customHeight="1" s="4" customFormat="1">
      <c r="D2735" s="4">
        <f>'EZE Daily Holdings_AUTOLOAD'!G2737</f>
        <v>0</v>
      </c>
      <c r="F2735" s="4" t="e">
        <f>_xll.BDP(D2735&amp;" equity",$F$1)</f>
        <v>#NAME?</v>
      </c>
      <c r="G2735" s="4" t="e">
        <f>_xll.BDP(D2735&amp;" equity",$G$1)</f>
        <v>#NAME?</v>
      </c>
      <c r="H2735" s="4" t="e">
        <f>_xll.BDP(D2735&amp;" equity",$H$1)</f>
        <v>#NAME?</v>
      </c>
      <c r="J2735" s="4">
        <f t="shared" si="42"/>
        <v>0</v>
      </c>
    </row>
    <row r="2736" ht="15" customHeight="1" s="4" customFormat="1">
      <c r="D2736" s="4">
        <f>'EZE Daily Holdings_AUTOLOAD'!G2738</f>
        <v>0</v>
      </c>
      <c r="F2736" s="4" t="e">
        <f>_xll.BDP(D2736&amp;" equity",$F$1)</f>
        <v>#NAME?</v>
      </c>
      <c r="G2736" s="4" t="e">
        <f>_xll.BDP(D2736&amp;" equity",$G$1)</f>
        <v>#NAME?</v>
      </c>
      <c r="H2736" s="4" t="e">
        <f>_xll.BDP(D2736&amp;" equity",$H$1)</f>
        <v>#NAME?</v>
      </c>
      <c r="J2736" s="4">
        <f t="shared" si="42"/>
        <v>0</v>
      </c>
    </row>
    <row r="2737" ht="15" customHeight="1" s="4" customFormat="1">
      <c r="D2737" s="4">
        <f>'EZE Daily Holdings_AUTOLOAD'!G2739</f>
        <v>0</v>
      </c>
      <c r="F2737" s="4" t="e">
        <f>_xll.BDP(D2737&amp;" equity",$F$1)</f>
        <v>#NAME?</v>
      </c>
      <c r="G2737" s="4" t="e">
        <f>_xll.BDP(D2737&amp;" equity",$G$1)</f>
        <v>#NAME?</v>
      </c>
      <c r="H2737" s="4" t="e">
        <f>_xll.BDP(D2737&amp;" equity",$H$1)</f>
        <v>#NAME?</v>
      </c>
      <c r="J2737" s="4">
        <f t="shared" si="42"/>
        <v>0</v>
      </c>
    </row>
    <row r="2738" ht="15" customHeight="1" s="4" customFormat="1">
      <c r="D2738" s="4">
        <f>'EZE Daily Holdings_AUTOLOAD'!G2740</f>
        <v>0</v>
      </c>
      <c r="F2738" s="4" t="e">
        <f>_xll.BDP(D2738&amp;" equity",$F$1)</f>
        <v>#NAME?</v>
      </c>
      <c r="G2738" s="4" t="e">
        <f>_xll.BDP(D2738&amp;" equity",$G$1)</f>
        <v>#NAME?</v>
      </c>
      <c r="H2738" s="4" t="e">
        <f>_xll.BDP(D2738&amp;" equity",$H$1)</f>
        <v>#NAME?</v>
      </c>
      <c r="J2738" s="4">
        <f t="shared" si="42"/>
        <v>0</v>
      </c>
    </row>
    <row r="2739" ht="15" customHeight="1" s="4" customFormat="1">
      <c r="D2739" s="4">
        <f>'EZE Daily Holdings_AUTOLOAD'!G2741</f>
        <v>0</v>
      </c>
      <c r="F2739" s="4" t="e">
        <f>_xll.BDP(D2739&amp;" equity",$F$1)</f>
        <v>#NAME?</v>
      </c>
      <c r="G2739" s="4" t="e">
        <f>_xll.BDP(D2739&amp;" equity",$G$1)</f>
        <v>#NAME?</v>
      </c>
      <c r="H2739" s="4" t="e">
        <f>_xll.BDP(D2739&amp;" equity",$H$1)</f>
        <v>#NAME?</v>
      </c>
      <c r="J2739" s="4">
        <f t="shared" si="42"/>
        <v>0</v>
      </c>
    </row>
    <row r="2740" ht="15" customHeight="1" s="4" customFormat="1">
      <c r="D2740" s="4">
        <f>'EZE Daily Holdings_AUTOLOAD'!G2742</f>
        <v>0</v>
      </c>
      <c r="F2740" s="4" t="e">
        <f>_xll.BDP(D2740&amp;" equity",$F$1)</f>
        <v>#NAME?</v>
      </c>
      <c r="G2740" s="4" t="e">
        <f>_xll.BDP(D2740&amp;" equity",$G$1)</f>
        <v>#NAME?</v>
      </c>
      <c r="H2740" s="4" t="e">
        <f>_xll.BDP(D2740&amp;" equity",$H$1)</f>
        <v>#NAME?</v>
      </c>
      <c r="J2740" s="4">
        <f t="shared" si="42"/>
        <v>0</v>
      </c>
    </row>
    <row r="2741" ht="15" customHeight="1" s="4" customFormat="1">
      <c r="D2741" s="4">
        <f>'EZE Daily Holdings_AUTOLOAD'!G2743</f>
        <v>0</v>
      </c>
      <c r="F2741" s="4" t="e">
        <f>_xll.BDP(D2741&amp;" equity",$F$1)</f>
        <v>#NAME?</v>
      </c>
      <c r="G2741" s="4" t="e">
        <f>_xll.BDP(D2741&amp;" equity",$G$1)</f>
        <v>#NAME?</v>
      </c>
      <c r="H2741" s="4" t="e">
        <f>_xll.BDP(D2741&amp;" equity",$H$1)</f>
        <v>#NAME?</v>
      </c>
      <c r="J2741" s="4">
        <f t="shared" si="42"/>
        <v>0</v>
      </c>
    </row>
    <row r="2742" ht="15" customHeight="1" s="4" customFormat="1">
      <c r="D2742" s="4">
        <f>'EZE Daily Holdings_AUTOLOAD'!G2744</f>
        <v>0</v>
      </c>
      <c r="F2742" s="4" t="e">
        <f>_xll.BDP(D2742&amp;" equity",$F$1)</f>
        <v>#NAME?</v>
      </c>
      <c r="G2742" s="4" t="e">
        <f>_xll.BDP(D2742&amp;" equity",$G$1)</f>
        <v>#NAME?</v>
      </c>
      <c r="H2742" s="4" t="e">
        <f>_xll.BDP(D2742&amp;" equity",$H$1)</f>
        <v>#NAME?</v>
      </c>
      <c r="J2742" s="4">
        <f t="shared" si="42"/>
        <v>0</v>
      </c>
    </row>
    <row r="2743" ht="15" customHeight="1" s="4" customFormat="1">
      <c r="D2743" s="4">
        <f>'EZE Daily Holdings_AUTOLOAD'!G2745</f>
        <v>0</v>
      </c>
      <c r="F2743" s="4" t="e">
        <f>_xll.BDP(D2743&amp;" equity",$F$1)</f>
        <v>#NAME?</v>
      </c>
      <c r="G2743" s="4" t="e">
        <f>_xll.BDP(D2743&amp;" equity",$G$1)</f>
        <v>#NAME?</v>
      </c>
      <c r="H2743" s="4" t="e">
        <f>_xll.BDP(D2743&amp;" equity",$H$1)</f>
        <v>#NAME?</v>
      </c>
      <c r="J2743" s="4">
        <f t="shared" si="42"/>
        <v>0</v>
      </c>
    </row>
    <row r="2744" ht="15" customHeight="1" s="4" customFormat="1">
      <c r="D2744" s="4">
        <f>'EZE Daily Holdings_AUTOLOAD'!G2746</f>
        <v>0</v>
      </c>
      <c r="F2744" s="4" t="e">
        <f>_xll.BDP(D2744&amp;" equity",$F$1)</f>
        <v>#NAME?</v>
      </c>
      <c r="G2744" s="4" t="e">
        <f>_xll.BDP(D2744&amp;" equity",$G$1)</f>
        <v>#NAME?</v>
      </c>
      <c r="H2744" s="4" t="e">
        <f>_xll.BDP(D2744&amp;" equity",$H$1)</f>
        <v>#NAME?</v>
      </c>
      <c r="J2744" s="4">
        <f t="shared" si="42"/>
        <v>0</v>
      </c>
    </row>
    <row r="2745" ht="15" customHeight="1" s="4" customFormat="1">
      <c r="D2745" s="4">
        <f>'EZE Daily Holdings_AUTOLOAD'!G2747</f>
        <v>0</v>
      </c>
      <c r="F2745" s="4" t="e">
        <f>_xll.BDP(D2745&amp;" equity",$F$1)</f>
        <v>#NAME?</v>
      </c>
      <c r="G2745" s="4" t="e">
        <f>_xll.BDP(D2745&amp;" equity",$G$1)</f>
        <v>#NAME?</v>
      </c>
      <c r="H2745" s="4" t="e">
        <f>_xll.BDP(D2745&amp;" equity",$H$1)</f>
        <v>#NAME?</v>
      </c>
      <c r="J2745" s="4">
        <f t="shared" si="42"/>
        <v>0</v>
      </c>
    </row>
    <row r="2746" ht="15" customHeight="1" s="4" customFormat="1">
      <c r="D2746" s="4">
        <f>'EZE Daily Holdings_AUTOLOAD'!G2748</f>
        <v>0</v>
      </c>
      <c r="F2746" s="4" t="e">
        <f>_xll.BDP(D2746&amp;" equity",$F$1)</f>
        <v>#NAME?</v>
      </c>
      <c r="G2746" s="4" t="e">
        <f>_xll.BDP(D2746&amp;" equity",$G$1)</f>
        <v>#NAME?</v>
      </c>
      <c r="H2746" s="4" t="e">
        <f>_xll.BDP(D2746&amp;" equity",$H$1)</f>
        <v>#NAME?</v>
      </c>
      <c r="J2746" s="4">
        <f t="shared" si="42"/>
        <v>0</v>
      </c>
    </row>
    <row r="2747" ht="15" customHeight="1" s="4" customFormat="1">
      <c r="D2747" s="4">
        <f>'EZE Daily Holdings_AUTOLOAD'!G2749</f>
        <v>0</v>
      </c>
      <c r="F2747" s="4" t="e">
        <f>_xll.BDP(D2747&amp;" equity",$F$1)</f>
        <v>#NAME?</v>
      </c>
      <c r="G2747" s="4" t="e">
        <f>_xll.BDP(D2747&amp;" equity",$G$1)</f>
        <v>#NAME?</v>
      </c>
      <c r="H2747" s="4" t="e">
        <f>_xll.BDP(D2747&amp;" equity",$H$1)</f>
        <v>#NAME?</v>
      </c>
      <c r="J2747" s="4">
        <f t="shared" si="42"/>
        <v>0</v>
      </c>
    </row>
    <row r="2748" ht="15" customHeight="1" s="4" customFormat="1">
      <c r="D2748" s="4">
        <f>'EZE Daily Holdings_AUTOLOAD'!G2750</f>
        <v>0</v>
      </c>
      <c r="F2748" s="4" t="e">
        <f>_xll.BDP(D2748&amp;" equity",$F$1)</f>
        <v>#NAME?</v>
      </c>
      <c r="G2748" s="4" t="e">
        <f>_xll.BDP(D2748&amp;" equity",$G$1)</f>
        <v>#NAME?</v>
      </c>
      <c r="H2748" s="4" t="e">
        <f>_xll.BDP(D2748&amp;" equity",$H$1)</f>
        <v>#NAME?</v>
      </c>
      <c r="J2748" s="4">
        <f t="shared" si="42"/>
        <v>0</v>
      </c>
    </row>
    <row r="2749" ht="15" customHeight="1" s="4" customFormat="1">
      <c r="D2749" s="4">
        <f>'EZE Daily Holdings_AUTOLOAD'!G2751</f>
        <v>0</v>
      </c>
      <c r="F2749" s="4" t="e">
        <f>_xll.BDP(D2749&amp;" equity",$F$1)</f>
        <v>#NAME?</v>
      </c>
      <c r="G2749" s="4" t="e">
        <f>_xll.BDP(D2749&amp;" equity",$G$1)</f>
        <v>#NAME?</v>
      </c>
      <c r="H2749" s="4" t="e">
        <f>_xll.BDP(D2749&amp;" equity",$H$1)</f>
        <v>#NAME?</v>
      </c>
      <c r="J2749" s="4">
        <f t="shared" si="42"/>
        <v>0</v>
      </c>
    </row>
    <row r="2750" ht="15" customHeight="1" s="4" customFormat="1">
      <c r="D2750" s="4">
        <f>'EZE Daily Holdings_AUTOLOAD'!G2752</f>
        <v>0</v>
      </c>
      <c r="F2750" s="4" t="e">
        <f>_xll.BDP(D2750&amp;" equity",$F$1)</f>
        <v>#NAME?</v>
      </c>
      <c r="G2750" s="4" t="e">
        <f>_xll.BDP(D2750&amp;" equity",$G$1)</f>
        <v>#NAME?</v>
      </c>
      <c r="H2750" s="4" t="e">
        <f>_xll.BDP(D2750&amp;" equity",$H$1)</f>
        <v>#NAME?</v>
      </c>
      <c r="J2750" s="4">
        <f t="shared" si="42"/>
        <v>0</v>
      </c>
    </row>
    <row r="2751" ht="15" customHeight="1" s="4" customFormat="1">
      <c r="D2751" s="4">
        <f>'EZE Daily Holdings_AUTOLOAD'!G2753</f>
        <v>0</v>
      </c>
      <c r="F2751" s="4" t="e">
        <f>_xll.BDP(D2751&amp;" equity",$F$1)</f>
        <v>#NAME?</v>
      </c>
      <c r="G2751" s="4" t="e">
        <f>_xll.BDP(D2751&amp;" equity",$G$1)</f>
        <v>#NAME?</v>
      </c>
      <c r="H2751" s="4" t="e">
        <f>_xll.BDP(D2751&amp;" equity",$H$1)</f>
        <v>#NAME?</v>
      </c>
      <c r="J2751" s="4">
        <f t="shared" si="42"/>
        <v>0</v>
      </c>
    </row>
    <row r="2752" ht="15" customHeight="1" s="4" customFormat="1">
      <c r="D2752" s="4">
        <f>'EZE Daily Holdings_AUTOLOAD'!G2754</f>
        <v>0</v>
      </c>
      <c r="F2752" s="4" t="e">
        <f>_xll.BDP(D2752&amp;" equity",$F$1)</f>
        <v>#NAME?</v>
      </c>
      <c r="G2752" s="4" t="e">
        <f>_xll.BDP(D2752&amp;" equity",$G$1)</f>
        <v>#NAME?</v>
      </c>
      <c r="H2752" s="4" t="e">
        <f>_xll.BDP(D2752&amp;" equity",$H$1)</f>
        <v>#NAME?</v>
      </c>
      <c r="J2752" s="4">
        <f t="shared" si="42"/>
        <v>0</v>
      </c>
    </row>
    <row r="2753" ht="15" customHeight="1" s="4" customFormat="1">
      <c r="D2753" s="4">
        <f>'EZE Daily Holdings_AUTOLOAD'!G2755</f>
        <v>0</v>
      </c>
      <c r="F2753" s="4" t="e">
        <f>_xll.BDP(D2753&amp;" equity",$F$1)</f>
        <v>#NAME?</v>
      </c>
      <c r="G2753" s="4" t="e">
        <f>_xll.BDP(D2753&amp;" equity",$G$1)</f>
        <v>#NAME?</v>
      </c>
      <c r="H2753" s="4" t="e">
        <f>_xll.BDP(D2753&amp;" equity",$H$1)</f>
        <v>#NAME?</v>
      </c>
      <c r="J2753" s="4">
        <f t="shared" si="42"/>
        <v>0</v>
      </c>
    </row>
    <row r="2754" ht="15" customHeight="1" s="4" customFormat="1">
      <c r="D2754" s="4">
        <f>'EZE Daily Holdings_AUTOLOAD'!G2756</f>
        <v>0</v>
      </c>
      <c r="F2754" s="4" t="e">
        <f>_xll.BDP(D2754&amp;" equity",$F$1)</f>
        <v>#NAME?</v>
      </c>
      <c r="G2754" s="4" t="e">
        <f>_xll.BDP(D2754&amp;" equity",$G$1)</f>
        <v>#NAME?</v>
      </c>
      <c r="H2754" s="4" t="e">
        <f>_xll.BDP(D2754&amp;" equity",$H$1)</f>
        <v>#NAME?</v>
      </c>
      <c r="J2754" s="4">
        <f t="shared" si="42"/>
        <v>0</v>
      </c>
    </row>
    <row r="2755" ht="15" customHeight="1" s="4" customFormat="1">
      <c r="D2755" s="4">
        <f>'EZE Daily Holdings_AUTOLOAD'!G2757</f>
        <v>0</v>
      </c>
      <c r="F2755" s="4" t="e">
        <f>_xll.BDP(D2755&amp;" equity",$F$1)</f>
        <v>#NAME?</v>
      </c>
      <c r="G2755" s="4" t="e">
        <f>_xll.BDP(D2755&amp;" equity",$G$1)</f>
        <v>#NAME?</v>
      </c>
      <c r="H2755" s="4" t="e">
        <f>_xll.BDP(D2755&amp;" equity",$H$1)</f>
        <v>#NAME?</v>
      </c>
      <c r="J2755" s="4">
        <f ref="J2755:J2818" t="shared" si="43">D2755</f>
        <v>0</v>
      </c>
    </row>
    <row r="2756" ht="15" customHeight="1" s="4" customFormat="1">
      <c r="D2756" s="4">
        <f>'EZE Daily Holdings_AUTOLOAD'!G2758</f>
        <v>0</v>
      </c>
      <c r="F2756" s="4" t="e">
        <f>_xll.BDP(D2756&amp;" equity",$F$1)</f>
        <v>#NAME?</v>
      </c>
      <c r="G2756" s="4" t="e">
        <f>_xll.BDP(D2756&amp;" equity",$G$1)</f>
        <v>#NAME?</v>
      </c>
      <c r="H2756" s="4" t="e">
        <f>_xll.BDP(D2756&amp;" equity",$H$1)</f>
        <v>#NAME?</v>
      </c>
      <c r="J2756" s="4">
        <f t="shared" si="43"/>
        <v>0</v>
      </c>
    </row>
    <row r="2757" ht="15" customHeight="1" s="4" customFormat="1">
      <c r="D2757" s="4">
        <f>'EZE Daily Holdings_AUTOLOAD'!G2759</f>
        <v>0</v>
      </c>
      <c r="F2757" s="4" t="e">
        <f>_xll.BDP(D2757&amp;" equity",$F$1)</f>
        <v>#NAME?</v>
      </c>
      <c r="G2757" s="4" t="e">
        <f>_xll.BDP(D2757&amp;" equity",$G$1)</f>
        <v>#NAME?</v>
      </c>
      <c r="H2757" s="4" t="e">
        <f>_xll.BDP(D2757&amp;" equity",$H$1)</f>
        <v>#NAME?</v>
      </c>
      <c r="J2757" s="4">
        <f t="shared" si="43"/>
        <v>0</v>
      </c>
    </row>
    <row r="2758" ht="15" customHeight="1" s="4" customFormat="1">
      <c r="D2758" s="4">
        <f>'EZE Daily Holdings_AUTOLOAD'!G2760</f>
        <v>0</v>
      </c>
      <c r="F2758" s="4" t="e">
        <f>_xll.BDP(D2758&amp;" equity",$F$1)</f>
        <v>#NAME?</v>
      </c>
      <c r="G2758" s="4" t="e">
        <f>_xll.BDP(D2758&amp;" equity",$G$1)</f>
        <v>#NAME?</v>
      </c>
      <c r="H2758" s="4" t="e">
        <f>_xll.BDP(D2758&amp;" equity",$H$1)</f>
        <v>#NAME?</v>
      </c>
      <c r="J2758" s="4">
        <f t="shared" si="43"/>
        <v>0</v>
      </c>
    </row>
    <row r="2759" ht="15" customHeight="1" s="4" customFormat="1">
      <c r="D2759" s="4">
        <f>'EZE Daily Holdings_AUTOLOAD'!G2761</f>
        <v>0</v>
      </c>
      <c r="F2759" s="4" t="e">
        <f>_xll.BDP(D2759&amp;" equity",$F$1)</f>
        <v>#NAME?</v>
      </c>
      <c r="G2759" s="4" t="e">
        <f>_xll.BDP(D2759&amp;" equity",$G$1)</f>
        <v>#NAME?</v>
      </c>
      <c r="H2759" s="4" t="e">
        <f>_xll.BDP(D2759&amp;" equity",$H$1)</f>
        <v>#NAME?</v>
      </c>
      <c r="J2759" s="4">
        <f t="shared" si="43"/>
        <v>0</v>
      </c>
    </row>
    <row r="2760" ht="15" customHeight="1" s="4" customFormat="1">
      <c r="D2760" s="4">
        <f>'EZE Daily Holdings_AUTOLOAD'!G2762</f>
        <v>0</v>
      </c>
      <c r="F2760" s="4" t="e">
        <f>_xll.BDP(D2760&amp;" equity",$F$1)</f>
        <v>#NAME?</v>
      </c>
      <c r="G2760" s="4" t="e">
        <f>_xll.BDP(D2760&amp;" equity",$G$1)</f>
        <v>#NAME?</v>
      </c>
      <c r="H2760" s="4" t="e">
        <f>_xll.BDP(D2760&amp;" equity",$H$1)</f>
        <v>#NAME?</v>
      </c>
      <c r="J2760" s="4">
        <f t="shared" si="43"/>
        <v>0</v>
      </c>
    </row>
    <row r="2761" ht="15" customHeight="1" s="4" customFormat="1">
      <c r="D2761" s="4">
        <f>'EZE Daily Holdings_AUTOLOAD'!G2763</f>
        <v>0</v>
      </c>
      <c r="F2761" s="4" t="e">
        <f>_xll.BDP(D2761&amp;" equity",$F$1)</f>
        <v>#NAME?</v>
      </c>
      <c r="G2761" s="4" t="e">
        <f>_xll.BDP(D2761&amp;" equity",$G$1)</f>
        <v>#NAME?</v>
      </c>
      <c r="H2761" s="4" t="e">
        <f>_xll.BDP(D2761&amp;" equity",$H$1)</f>
        <v>#NAME?</v>
      </c>
      <c r="J2761" s="4">
        <f t="shared" si="43"/>
        <v>0</v>
      </c>
    </row>
    <row r="2762" ht="15" customHeight="1" s="4" customFormat="1">
      <c r="D2762" s="4">
        <f>'EZE Daily Holdings_AUTOLOAD'!G2764</f>
        <v>0</v>
      </c>
      <c r="F2762" s="4" t="e">
        <f>_xll.BDP(D2762&amp;" equity",$F$1)</f>
        <v>#NAME?</v>
      </c>
      <c r="G2762" s="4" t="e">
        <f>_xll.BDP(D2762&amp;" equity",$G$1)</f>
        <v>#NAME?</v>
      </c>
      <c r="H2762" s="4" t="e">
        <f>_xll.BDP(D2762&amp;" equity",$H$1)</f>
        <v>#NAME?</v>
      </c>
      <c r="J2762" s="4">
        <f t="shared" si="43"/>
        <v>0</v>
      </c>
    </row>
    <row r="2763" ht="15" customHeight="1" s="4" customFormat="1">
      <c r="D2763" s="4">
        <f>'EZE Daily Holdings_AUTOLOAD'!G2765</f>
        <v>0</v>
      </c>
      <c r="F2763" s="4" t="e">
        <f>_xll.BDP(D2763&amp;" equity",$F$1)</f>
        <v>#NAME?</v>
      </c>
      <c r="G2763" s="4" t="e">
        <f>_xll.BDP(D2763&amp;" equity",$G$1)</f>
        <v>#NAME?</v>
      </c>
      <c r="H2763" s="4" t="e">
        <f>_xll.BDP(D2763&amp;" equity",$H$1)</f>
        <v>#NAME?</v>
      </c>
      <c r="J2763" s="4">
        <f t="shared" si="43"/>
        <v>0</v>
      </c>
    </row>
    <row r="2764" ht="15" customHeight="1" s="4" customFormat="1">
      <c r="D2764" s="4">
        <f>'EZE Daily Holdings_AUTOLOAD'!G2766</f>
        <v>0</v>
      </c>
      <c r="F2764" s="4" t="e">
        <f>_xll.BDP(D2764&amp;" equity",$F$1)</f>
        <v>#NAME?</v>
      </c>
      <c r="G2764" s="4" t="e">
        <f>_xll.BDP(D2764&amp;" equity",$G$1)</f>
        <v>#NAME?</v>
      </c>
      <c r="H2764" s="4" t="e">
        <f>_xll.BDP(D2764&amp;" equity",$H$1)</f>
        <v>#NAME?</v>
      </c>
      <c r="J2764" s="4">
        <f t="shared" si="43"/>
        <v>0</v>
      </c>
    </row>
    <row r="2765" ht="15" customHeight="1" s="4" customFormat="1">
      <c r="D2765" s="4">
        <f>'EZE Daily Holdings_AUTOLOAD'!G2767</f>
        <v>0</v>
      </c>
      <c r="F2765" s="4" t="e">
        <f>_xll.BDP(D2765&amp;" equity",$F$1)</f>
        <v>#NAME?</v>
      </c>
      <c r="G2765" s="4" t="e">
        <f>_xll.BDP(D2765&amp;" equity",$G$1)</f>
        <v>#NAME?</v>
      </c>
      <c r="H2765" s="4" t="e">
        <f>_xll.BDP(D2765&amp;" equity",$H$1)</f>
        <v>#NAME?</v>
      </c>
      <c r="J2765" s="4">
        <f t="shared" si="43"/>
        <v>0</v>
      </c>
    </row>
    <row r="2766" ht="15" customHeight="1" s="4" customFormat="1">
      <c r="D2766" s="4">
        <f>'EZE Daily Holdings_AUTOLOAD'!G2768</f>
        <v>0</v>
      </c>
      <c r="F2766" s="4" t="e">
        <f>_xll.BDP(D2766&amp;" equity",$F$1)</f>
        <v>#NAME?</v>
      </c>
      <c r="G2766" s="4" t="e">
        <f>_xll.BDP(D2766&amp;" equity",$G$1)</f>
        <v>#NAME?</v>
      </c>
      <c r="H2766" s="4" t="e">
        <f>_xll.BDP(D2766&amp;" equity",$H$1)</f>
        <v>#NAME?</v>
      </c>
      <c r="J2766" s="4">
        <f t="shared" si="43"/>
        <v>0</v>
      </c>
    </row>
    <row r="2767" ht="15" customHeight="1" s="4" customFormat="1">
      <c r="D2767" s="4">
        <f>'EZE Daily Holdings_AUTOLOAD'!G2769</f>
        <v>0</v>
      </c>
      <c r="F2767" s="4" t="e">
        <f>_xll.BDP(D2767&amp;" equity",$F$1)</f>
        <v>#NAME?</v>
      </c>
      <c r="G2767" s="4" t="e">
        <f>_xll.BDP(D2767&amp;" equity",$G$1)</f>
        <v>#NAME?</v>
      </c>
      <c r="H2767" s="4" t="e">
        <f>_xll.BDP(D2767&amp;" equity",$H$1)</f>
        <v>#NAME?</v>
      </c>
      <c r="J2767" s="4">
        <f t="shared" si="43"/>
        <v>0</v>
      </c>
    </row>
    <row r="2768" ht="15" customHeight="1" s="4" customFormat="1">
      <c r="D2768" s="4">
        <f>'EZE Daily Holdings_AUTOLOAD'!G2770</f>
        <v>0</v>
      </c>
      <c r="F2768" s="4" t="e">
        <f>_xll.BDP(D2768&amp;" equity",$F$1)</f>
        <v>#NAME?</v>
      </c>
      <c r="G2768" s="4" t="e">
        <f>_xll.BDP(D2768&amp;" equity",$G$1)</f>
        <v>#NAME?</v>
      </c>
      <c r="H2768" s="4" t="e">
        <f>_xll.BDP(D2768&amp;" equity",$H$1)</f>
        <v>#NAME?</v>
      </c>
      <c r="J2768" s="4">
        <f t="shared" si="43"/>
        <v>0</v>
      </c>
    </row>
    <row r="2769" ht="15" customHeight="1" s="4" customFormat="1">
      <c r="D2769" s="4">
        <f>'EZE Daily Holdings_AUTOLOAD'!G2771</f>
        <v>0</v>
      </c>
      <c r="F2769" s="4" t="e">
        <f>_xll.BDP(D2769&amp;" equity",$F$1)</f>
        <v>#NAME?</v>
      </c>
      <c r="G2769" s="4" t="e">
        <f>_xll.BDP(D2769&amp;" equity",$G$1)</f>
        <v>#NAME?</v>
      </c>
      <c r="H2769" s="4" t="e">
        <f>_xll.BDP(D2769&amp;" equity",$H$1)</f>
        <v>#NAME?</v>
      </c>
      <c r="J2769" s="4">
        <f t="shared" si="43"/>
        <v>0</v>
      </c>
    </row>
    <row r="2770" ht="15" customHeight="1" s="4" customFormat="1">
      <c r="D2770" s="4">
        <f>'EZE Daily Holdings_AUTOLOAD'!G2772</f>
        <v>0</v>
      </c>
      <c r="F2770" s="4" t="e">
        <f>_xll.BDP(D2770&amp;" equity",$F$1)</f>
        <v>#NAME?</v>
      </c>
      <c r="G2770" s="4" t="e">
        <f>_xll.BDP(D2770&amp;" equity",$G$1)</f>
        <v>#NAME?</v>
      </c>
      <c r="H2770" s="4" t="e">
        <f>_xll.BDP(D2770&amp;" equity",$H$1)</f>
        <v>#NAME?</v>
      </c>
      <c r="J2770" s="4">
        <f t="shared" si="43"/>
        <v>0</v>
      </c>
    </row>
    <row r="2771" ht="15" customHeight="1" s="4" customFormat="1">
      <c r="D2771" s="4">
        <f>'EZE Daily Holdings_AUTOLOAD'!G2773</f>
        <v>0</v>
      </c>
      <c r="F2771" s="4" t="e">
        <f>_xll.BDP(D2771&amp;" equity",$F$1)</f>
        <v>#NAME?</v>
      </c>
      <c r="G2771" s="4" t="e">
        <f>_xll.BDP(D2771&amp;" equity",$G$1)</f>
        <v>#NAME?</v>
      </c>
      <c r="H2771" s="4" t="e">
        <f>_xll.BDP(D2771&amp;" equity",$H$1)</f>
        <v>#NAME?</v>
      </c>
      <c r="J2771" s="4">
        <f t="shared" si="43"/>
        <v>0</v>
      </c>
    </row>
    <row r="2772" ht="15" customHeight="1" s="4" customFormat="1">
      <c r="D2772" s="4">
        <f>'EZE Daily Holdings_AUTOLOAD'!G2774</f>
        <v>0</v>
      </c>
      <c r="F2772" s="4" t="e">
        <f>_xll.BDP(D2772&amp;" equity",$F$1)</f>
        <v>#NAME?</v>
      </c>
      <c r="G2772" s="4" t="e">
        <f>_xll.BDP(D2772&amp;" equity",$G$1)</f>
        <v>#NAME?</v>
      </c>
      <c r="H2772" s="4" t="e">
        <f>_xll.BDP(D2772&amp;" equity",$H$1)</f>
        <v>#NAME?</v>
      </c>
      <c r="J2772" s="4">
        <f t="shared" si="43"/>
        <v>0</v>
      </c>
    </row>
    <row r="2773" ht="15" customHeight="1" s="4" customFormat="1">
      <c r="D2773" s="4">
        <f>'EZE Daily Holdings_AUTOLOAD'!G2775</f>
        <v>0</v>
      </c>
      <c r="F2773" s="4" t="e">
        <f>_xll.BDP(D2773&amp;" equity",$F$1)</f>
        <v>#NAME?</v>
      </c>
      <c r="G2773" s="4" t="e">
        <f>_xll.BDP(D2773&amp;" equity",$G$1)</f>
        <v>#NAME?</v>
      </c>
      <c r="H2773" s="4" t="e">
        <f>_xll.BDP(D2773&amp;" equity",$H$1)</f>
        <v>#NAME?</v>
      </c>
      <c r="J2773" s="4">
        <f t="shared" si="43"/>
        <v>0</v>
      </c>
    </row>
    <row r="2774" ht="15" customHeight="1" s="4" customFormat="1">
      <c r="D2774" s="4">
        <f>'EZE Daily Holdings_AUTOLOAD'!G2776</f>
        <v>0</v>
      </c>
      <c r="F2774" s="4" t="e">
        <f>_xll.BDP(D2774&amp;" equity",$F$1)</f>
        <v>#NAME?</v>
      </c>
      <c r="G2774" s="4" t="e">
        <f>_xll.BDP(D2774&amp;" equity",$G$1)</f>
        <v>#NAME?</v>
      </c>
      <c r="H2774" s="4" t="e">
        <f>_xll.BDP(D2774&amp;" equity",$H$1)</f>
        <v>#NAME?</v>
      </c>
      <c r="J2774" s="4">
        <f t="shared" si="43"/>
        <v>0</v>
      </c>
    </row>
    <row r="2775" ht="15" customHeight="1" s="4" customFormat="1">
      <c r="D2775" s="4">
        <f>'EZE Daily Holdings_AUTOLOAD'!G2777</f>
        <v>0</v>
      </c>
      <c r="F2775" s="4" t="e">
        <f>_xll.BDP(D2775&amp;" equity",$F$1)</f>
        <v>#NAME?</v>
      </c>
      <c r="G2775" s="4" t="e">
        <f>_xll.BDP(D2775&amp;" equity",$G$1)</f>
        <v>#NAME?</v>
      </c>
      <c r="H2775" s="4" t="e">
        <f>_xll.BDP(D2775&amp;" equity",$H$1)</f>
        <v>#NAME?</v>
      </c>
      <c r="J2775" s="4">
        <f t="shared" si="43"/>
        <v>0</v>
      </c>
    </row>
    <row r="2776" ht="15" customHeight="1" s="4" customFormat="1">
      <c r="D2776" s="4">
        <f>'EZE Daily Holdings_AUTOLOAD'!G2778</f>
        <v>0</v>
      </c>
      <c r="F2776" s="4" t="e">
        <f>_xll.BDP(D2776&amp;" equity",$F$1)</f>
        <v>#NAME?</v>
      </c>
      <c r="G2776" s="4" t="e">
        <f>_xll.BDP(D2776&amp;" equity",$G$1)</f>
        <v>#NAME?</v>
      </c>
      <c r="H2776" s="4" t="e">
        <f>_xll.BDP(D2776&amp;" equity",$H$1)</f>
        <v>#NAME?</v>
      </c>
      <c r="J2776" s="4">
        <f t="shared" si="43"/>
        <v>0</v>
      </c>
    </row>
    <row r="2777" ht="15" customHeight="1" s="4" customFormat="1">
      <c r="D2777" s="4">
        <f>'EZE Daily Holdings_AUTOLOAD'!G2779</f>
        <v>0</v>
      </c>
      <c r="F2777" s="4" t="e">
        <f>_xll.BDP(D2777&amp;" equity",$F$1)</f>
        <v>#NAME?</v>
      </c>
      <c r="G2777" s="4" t="e">
        <f>_xll.BDP(D2777&amp;" equity",$G$1)</f>
        <v>#NAME?</v>
      </c>
      <c r="H2777" s="4" t="e">
        <f>_xll.BDP(D2777&amp;" equity",$H$1)</f>
        <v>#NAME?</v>
      </c>
      <c r="J2777" s="4">
        <f t="shared" si="43"/>
        <v>0</v>
      </c>
    </row>
    <row r="2778" ht="15" customHeight="1" s="4" customFormat="1">
      <c r="D2778" s="4">
        <f>'EZE Daily Holdings_AUTOLOAD'!G2780</f>
        <v>0</v>
      </c>
      <c r="F2778" s="4" t="e">
        <f>_xll.BDP(D2778&amp;" equity",$F$1)</f>
        <v>#NAME?</v>
      </c>
      <c r="G2778" s="4" t="e">
        <f>_xll.BDP(D2778&amp;" equity",$G$1)</f>
        <v>#NAME?</v>
      </c>
      <c r="H2778" s="4" t="e">
        <f>_xll.BDP(D2778&amp;" equity",$H$1)</f>
        <v>#NAME?</v>
      </c>
      <c r="J2778" s="4">
        <f t="shared" si="43"/>
        <v>0</v>
      </c>
    </row>
    <row r="2779" ht="15" customHeight="1" s="4" customFormat="1">
      <c r="D2779" s="4">
        <f>'EZE Daily Holdings_AUTOLOAD'!G2781</f>
        <v>0</v>
      </c>
      <c r="F2779" s="4" t="e">
        <f>_xll.BDP(D2779&amp;" equity",$F$1)</f>
        <v>#NAME?</v>
      </c>
      <c r="G2779" s="4" t="e">
        <f>_xll.BDP(D2779&amp;" equity",$G$1)</f>
        <v>#NAME?</v>
      </c>
      <c r="H2779" s="4" t="e">
        <f>_xll.BDP(D2779&amp;" equity",$H$1)</f>
        <v>#NAME?</v>
      </c>
      <c r="J2779" s="4">
        <f t="shared" si="43"/>
        <v>0</v>
      </c>
    </row>
    <row r="2780" ht="15" customHeight="1" s="4" customFormat="1">
      <c r="D2780" s="4">
        <f>'EZE Daily Holdings_AUTOLOAD'!G2782</f>
        <v>0</v>
      </c>
      <c r="F2780" s="4" t="e">
        <f>_xll.BDP(D2780&amp;" equity",$F$1)</f>
        <v>#NAME?</v>
      </c>
      <c r="G2780" s="4" t="e">
        <f>_xll.BDP(D2780&amp;" equity",$G$1)</f>
        <v>#NAME?</v>
      </c>
      <c r="H2780" s="4" t="e">
        <f>_xll.BDP(D2780&amp;" equity",$H$1)</f>
        <v>#NAME?</v>
      </c>
      <c r="J2780" s="4">
        <f t="shared" si="43"/>
        <v>0</v>
      </c>
    </row>
    <row r="2781" ht="15" customHeight="1" s="4" customFormat="1">
      <c r="D2781" s="4">
        <f>'EZE Daily Holdings_AUTOLOAD'!G2783</f>
        <v>0</v>
      </c>
      <c r="F2781" s="4" t="e">
        <f>_xll.BDP(D2781&amp;" equity",$F$1)</f>
        <v>#NAME?</v>
      </c>
      <c r="G2781" s="4" t="e">
        <f>_xll.BDP(D2781&amp;" equity",$G$1)</f>
        <v>#NAME?</v>
      </c>
      <c r="H2781" s="4" t="e">
        <f>_xll.BDP(D2781&amp;" equity",$H$1)</f>
        <v>#NAME?</v>
      </c>
      <c r="J2781" s="4">
        <f t="shared" si="43"/>
        <v>0</v>
      </c>
    </row>
    <row r="2782" ht="15" customHeight="1" s="4" customFormat="1">
      <c r="D2782" s="4">
        <f>'EZE Daily Holdings_AUTOLOAD'!G2784</f>
        <v>0</v>
      </c>
      <c r="F2782" s="4" t="e">
        <f>_xll.BDP(D2782&amp;" equity",$F$1)</f>
        <v>#NAME?</v>
      </c>
      <c r="G2782" s="4" t="e">
        <f>_xll.BDP(D2782&amp;" equity",$G$1)</f>
        <v>#NAME?</v>
      </c>
      <c r="H2782" s="4" t="e">
        <f>_xll.BDP(D2782&amp;" equity",$H$1)</f>
        <v>#NAME?</v>
      </c>
      <c r="J2782" s="4">
        <f t="shared" si="43"/>
        <v>0</v>
      </c>
    </row>
    <row r="2783" ht="15" customHeight="1" s="4" customFormat="1">
      <c r="D2783" s="4">
        <f>'EZE Daily Holdings_AUTOLOAD'!G2785</f>
        <v>0</v>
      </c>
      <c r="F2783" s="4" t="e">
        <f>_xll.BDP(D2783&amp;" equity",$F$1)</f>
        <v>#NAME?</v>
      </c>
      <c r="G2783" s="4" t="e">
        <f>_xll.BDP(D2783&amp;" equity",$G$1)</f>
        <v>#NAME?</v>
      </c>
      <c r="H2783" s="4" t="e">
        <f>_xll.BDP(D2783&amp;" equity",$H$1)</f>
        <v>#NAME?</v>
      </c>
      <c r="J2783" s="4">
        <f t="shared" si="43"/>
        <v>0</v>
      </c>
    </row>
    <row r="2784" ht="15" customHeight="1" s="4" customFormat="1">
      <c r="D2784" s="4">
        <f>'EZE Daily Holdings_AUTOLOAD'!G2786</f>
        <v>0</v>
      </c>
      <c r="F2784" s="4" t="e">
        <f>_xll.BDP(D2784&amp;" equity",$F$1)</f>
        <v>#NAME?</v>
      </c>
      <c r="G2784" s="4" t="e">
        <f>_xll.BDP(D2784&amp;" equity",$G$1)</f>
        <v>#NAME?</v>
      </c>
      <c r="H2784" s="4" t="e">
        <f>_xll.BDP(D2784&amp;" equity",$H$1)</f>
        <v>#NAME?</v>
      </c>
      <c r="J2784" s="4">
        <f t="shared" si="43"/>
        <v>0</v>
      </c>
    </row>
    <row r="2785" ht="15" customHeight="1" s="4" customFormat="1">
      <c r="D2785" s="4">
        <f>'EZE Daily Holdings_AUTOLOAD'!G2787</f>
        <v>0</v>
      </c>
      <c r="F2785" s="4" t="e">
        <f>_xll.BDP(D2785&amp;" equity",$F$1)</f>
        <v>#NAME?</v>
      </c>
      <c r="G2785" s="4" t="e">
        <f>_xll.BDP(D2785&amp;" equity",$G$1)</f>
        <v>#NAME?</v>
      </c>
      <c r="H2785" s="4" t="e">
        <f>_xll.BDP(D2785&amp;" equity",$H$1)</f>
        <v>#NAME?</v>
      </c>
      <c r="J2785" s="4">
        <f t="shared" si="43"/>
        <v>0</v>
      </c>
    </row>
    <row r="2786" ht="15" customHeight="1" s="4" customFormat="1">
      <c r="D2786" s="4">
        <f>'EZE Daily Holdings_AUTOLOAD'!G2788</f>
        <v>0</v>
      </c>
      <c r="F2786" s="4" t="e">
        <f>_xll.BDP(D2786&amp;" equity",$F$1)</f>
        <v>#NAME?</v>
      </c>
      <c r="G2786" s="4" t="e">
        <f>_xll.BDP(D2786&amp;" equity",$G$1)</f>
        <v>#NAME?</v>
      </c>
      <c r="H2786" s="4" t="e">
        <f>_xll.BDP(D2786&amp;" equity",$H$1)</f>
        <v>#NAME?</v>
      </c>
      <c r="J2786" s="4">
        <f t="shared" si="43"/>
        <v>0</v>
      </c>
    </row>
    <row r="2787" ht="15" customHeight="1" s="4" customFormat="1">
      <c r="D2787" s="4">
        <f>'EZE Daily Holdings_AUTOLOAD'!G2789</f>
        <v>0</v>
      </c>
      <c r="F2787" s="4" t="e">
        <f>_xll.BDP(D2787&amp;" equity",$F$1)</f>
        <v>#NAME?</v>
      </c>
      <c r="G2787" s="4" t="e">
        <f>_xll.BDP(D2787&amp;" equity",$G$1)</f>
        <v>#NAME?</v>
      </c>
      <c r="H2787" s="4" t="e">
        <f>_xll.BDP(D2787&amp;" equity",$H$1)</f>
        <v>#NAME?</v>
      </c>
      <c r="J2787" s="4">
        <f t="shared" si="43"/>
        <v>0</v>
      </c>
    </row>
    <row r="2788" ht="15" customHeight="1" s="4" customFormat="1">
      <c r="D2788" s="4">
        <f>'EZE Daily Holdings_AUTOLOAD'!G2790</f>
        <v>0</v>
      </c>
      <c r="F2788" s="4" t="e">
        <f>_xll.BDP(D2788&amp;" equity",$F$1)</f>
        <v>#NAME?</v>
      </c>
      <c r="G2788" s="4" t="e">
        <f>_xll.BDP(D2788&amp;" equity",$G$1)</f>
        <v>#NAME?</v>
      </c>
      <c r="H2788" s="4" t="e">
        <f>_xll.BDP(D2788&amp;" equity",$H$1)</f>
        <v>#NAME?</v>
      </c>
      <c r="J2788" s="4">
        <f t="shared" si="43"/>
        <v>0</v>
      </c>
    </row>
    <row r="2789" ht="15" customHeight="1" s="4" customFormat="1">
      <c r="D2789" s="4">
        <f>'EZE Daily Holdings_AUTOLOAD'!G2791</f>
        <v>0</v>
      </c>
      <c r="F2789" s="4" t="e">
        <f>_xll.BDP(D2789&amp;" equity",$F$1)</f>
        <v>#NAME?</v>
      </c>
      <c r="G2789" s="4" t="e">
        <f>_xll.BDP(D2789&amp;" equity",$G$1)</f>
        <v>#NAME?</v>
      </c>
      <c r="H2789" s="4" t="e">
        <f>_xll.BDP(D2789&amp;" equity",$H$1)</f>
        <v>#NAME?</v>
      </c>
      <c r="J2789" s="4">
        <f t="shared" si="43"/>
        <v>0</v>
      </c>
    </row>
    <row r="2790" ht="15" customHeight="1" s="4" customFormat="1">
      <c r="D2790" s="4">
        <f>'EZE Daily Holdings_AUTOLOAD'!G2792</f>
        <v>0</v>
      </c>
      <c r="F2790" s="4" t="e">
        <f>_xll.BDP(D2790&amp;" equity",$F$1)</f>
        <v>#NAME?</v>
      </c>
      <c r="G2790" s="4" t="e">
        <f>_xll.BDP(D2790&amp;" equity",$G$1)</f>
        <v>#NAME?</v>
      </c>
      <c r="H2790" s="4" t="e">
        <f>_xll.BDP(D2790&amp;" equity",$H$1)</f>
        <v>#NAME?</v>
      </c>
      <c r="J2790" s="4">
        <f t="shared" si="43"/>
        <v>0</v>
      </c>
    </row>
    <row r="2791" ht="15" customHeight="1" s="4" customFormat="1">
      <c r="D2791" s="4">
        <f>'EZE Daily Holdings_AUTOLOAD'!G2793</f>
        <v>0</v>
      </c>
      <c r="F2791" s="4" t="e">
        <f>_xll.BDP(D2791&amp;" equity",$F$1)</f>
        <v>#NAME?</v>
      </c>
      <c r="G2791" s="4" t="e">
        <f>_xll.BDP(D2791&amp;" equity",$G$1)</f>
        <v>#NAME?</v>
      </c>
      <c r="H2791" s="4" t="e">
        <f>_xll.BDP(D2791&amp;" equity",$H$1)</f>
        <v>#NAME?</v>
      </c>
      <c r="J2791" s="4">
        <f t="shared" si="43"/>
        <v>0</v>
      </c>
    </row>
    <row r="2792" ht="15" customHeight="1" s="4" customFormat="1">
      <c r="D2792" s="4">
        <f>'EZE Daily Holdings_AUTOLOAD'!G2794</f>
        <v>0</v>
      </c>
      <c r="F2792" s="4" t="e">
        <f>_xll.BDP(D2792&amp;" equity",$F$1)</f>
        <v>#NAME?</v>
      </c>
      <c r="G2792" s="4" t="e">
        <f>_xll.BDP(D2792&amp;" equity",$G$1)</f>
        <v>#NAME?</v>
      </c>
      <c r="H2792" s="4" t="e">
        <f>_xll.BDP(D2792&amp;" equity",$H$1)</f>
        <v>#NAME?</v>
      </c>
      <c r="J2792" s="4">
        <f t="shared" si="43"/>
        <v>0</v>
      </c>
    </row>
    <row r="2793" ht="15" customHeight="1" s="4" customFormat="1">
      <c r="D2793" s="4">
        <f>'EZE Daily Holdings_AUTOLOAD'!G2795</f>
        <v>0</v>
      </c>
      <c r="F2793" s="4" t="e">
        <f>_xll.BDP(D2793&amp;" equity",$F$1)</f>
        <v>#NAME?</v>
      </c>
      <c r="G2793" s="4" t="e">
        <f>_xll.BDP(D2793&amp;" equity",$G$1)</f>
        <v>#NAME?</v>
      </c>
      <c r="H2793" s="4" t="e">
        <f>_xll.BDP(D2793&amp;" equity",$H$1)</f>
        <v>#NAME?</v>
      </c>
      <c r="J2793" s="4">
        <f t="shared" si="43"/>
        <v>0</v>
      </c>
    </row>
    <row r="2794" ht="15" customHeight="1" s="4" customFormat="1">
      <c r="D2794" s="4">
        <f>'EZE Daily Holdings_AUTOLOAD'!G2796</f>
        <v>0</v>
      </c>
      <c r="F2794" s="4" t="e">
        <f>_xll.BDP(D2794&amp;" equity",$F$1)</f>
        <v>#NAME?</v>
      </c>
      <c r="G2794" s="4" t="e">
        <f>_xll.BDP(D2794&amp;" equity",$G$1)</f>
        <v>#NAME?</v>
      </c>
      <c r="H2794" s="4" t="e">
        <f>_xll.BDP(D2794&amp;" equity",$H$1)</f>
        <v>#NAME?</v>
      </c>
      <c r="J2794" s="4">
        <f t="shared" si="43"/>
        <v>0</v>
      </c>
    </row>
    <row r="2795" ht="15" customHeight="1" s="4" customFormat="1">
      <c r="D2795" s="4">
        <f>'EZE Daily Holdings_AUTOLOAD'!G2797</f>
        <v>0</v>
      </c>
      <c r="F2795" s="4" t="e">
        <f>_xll.BDP(D2795&amp;" equity",$F$1)</f>
        <v>#NAME?</v>
      </c>
      <c r="G2795" s="4" t="e">
        <f>_xll.BDP(D2795&amp;" equity",$G$1)</f>
        <v>#NAME?</v>
      </c>
      <c r="H2795" s="4" t="e">
        <f>_xll.BDP(D2795&amp;" equity",$H$1)</f>
        <v>#NAME?</v>
      </c>
      <c r="J2795" s="4">
        <f t="shared" si="43"/>
        <v>0</v>
      </c>
    </row>
    <row r="2796" ht="15" customHeight="1" s="4" customFormat="1">
      <c r="D2796" s="4">
        <f>'EZE Daily Holdings_AUTOLOAD'!G2798</f>
        <v>0</v>
      </c>
      <c r="F2796" s="4" t="e">
        <f>_xll.BDP(D2796&amp;" equity",$F$1)</f>
        <v>#NAME?</v>
      </c>
      <c r="G2796" s="4" t="e">
        <f>_xll.BDP(D2796&amp;" equity",$G$1)</f>
        <v>#NAME?</v>
      </c>
      <c r="H2796" s="4" t="e">
        <f>_xll.BDP(D2796&amp;" equity",$H$1)</f>
        <v>#NAME?</v>
      </c>
      <c r="J2796" s="4">
        <f t="shared" si="43"/>
        <v>0</v>
      </c>
    </row>
    <row r="2797" ht="15" customHeight="1" s="4" customFormat="1">
      <c r="D2797" s="4">
        <f>'EZE Daily Holdings_AUTOLOAD'!G2799</f>
        <v>0</v>
      </c>
      <c r="F2797" s="4" t="e">
        <f>_xll.BDP(D2797&amp;" equity",$F$1)</f>
        <v>#NAME?</v>
      </c>
      <c r="G2797" s="4" t="e">
        <f>_xll.BDP(D2797&amp;" equity",$G$1)</f>
        <v>#NAME?</v>
      </c>
      <c r="H2797" s="4" t="e">
        <f>_xll.BDP(D2797&amp;" equity",$H$1)</f>
        <v>#NAME?</v>
      </c>
      <c r="J2797" s="4">
        <f t="shared" si="43"/>
        <v>0</v>
      </c>
    </row>
    <row r="2798" ht="15" customHeight="1" s="4" customFormat="1">
      <c r="D2798" s="4">
        <f>'EZE Daily Holdings_AUTOLOAD'!G2800</f>
        <v>0</v>
      </c>
      <c r="F2798" s="4" t="e">
        <f>_xll.BDP(D2798&amp;" equity",$F$1)</f>
        <v>#NAME?</v>
      </c>
      <c r="G2798" s="4" t="e">
        <f>_xll.BDP(D2798&amp;" equity",$G$1)</f>
        <v>#NAME?</v>
      </c>
      <c r="H2798" s="4" t="e">
        <f>_xll.BDP(D2798&amp;" equity",$H$1)</f>
        <v>#NAME?</v>
      </c>
      <c r="J2798" s="4">
        <f t="shared" si="43"/>
        <v>0</v>
      </c>
    </row>
    <row r="2799" ht="15" customHeight="1" s="4" customFormat="1">
      <c r="D2799" s="4">
        <f>'EZE Daily Holdings_AUTOLOAD'!G2801</f>
        <v>0</v>
      </c>
      <c r="F2799" s="4" t="e">
        <f>_xll.BDP(D2799&amp;" equity",$F$1)</f>
        <v>#NAME?</v>
      </c>
      <c r="G2799" s="4" t="e">
        <f>_xll.BDP(D2799&amp;" equity",$G$1)</f>
        <v>#NAME?</v>
      </c>
      <c r="H2799" s="4" t="e">
        <f>_xll.BDP(D2799&amp;" equity",$H$1)</f>
        <v>#NAME?</v>
      </c>
      <c r="J2799" s="4">
        <f t="shared" si="43"/>
        <v>0</v>
      </c>
    </row>
    <row r="2800" ht="15" customHeight="1" s="4" customFormat="1">
      <c r="D2800" s="4">
        <f>'EZE Daily Holdings_AUTOLOAD'!G2802</f>
        <v>0</v>
      </c>
      <c r="F2800" s="4" t="e">
        <f>_xll.BDP(D2800&amp;" equity",$F$1)</f>
        <v>#NAME?</v>
      </c>
      <c r="G2800" s="4" t="e">
        <f>_xll.BDP(D2800&amp;" equity",$G$1)</f>
        <v>#NAME?</v>
      </c>
      <c r="H2800" s="4" t="e">
        <f>_xll.BDP(D2800&amp;" equity",$H$1)</f>
        <v>#NAME?</v>
      </c>
      <c r="J2800" s="4">
        <f t="shared" si="43"/>
        <v>0</v>
      </c>
    </row>
    <row r="2801" ht="15" customHeight="1" s="4" customFormat="1">
      <c r="D2801" s="4">
        <f>'EZE Daily Holdings_AUTOLOAD'!G2803</f>
        <v>0</v>
      </c>
      <c r="F2801" s="4" t="e">
        <f>_xll.BDP(D2801&amp;" equity",$F$1)</f>
        <v>#NAME?</v>
      </c>
      <c r="G2801" s="4" t="e">
        <f>_xll.BDP(D2801&amp;" equity",$G$1)</f>
        <v>#NAME?</v>
      </c>
      <c r="H2801" s="4" t="e">
        <f>_xll.BDP(D2801&amp;" equity",$H$1)</f>
        <v>#NAME?</v>
      </c>
      <c r="J2801" s="4">
        <f t="shared" si="43"/>
        <v>0</v>
      </c>
    </row>
    <row r="2802" ht="15" customHeight="1" s="4" customFormat="1">
      <c r="D2802" s="4">
        <f>'EZE Daily Holdings_AUTOLOAD'!G2804</f>
        <v>0</v>
      </c>
      <c r="F2802" s="4" t="e">
        <f>_xll.BDP(D2802&amp;" equity",$F$1)</f>
        <v>#NAME?</v>
      </c>
      <c r="G2802" s="4" t="e">
        <f>_xll.BDP(D2802&amp;" equity",$G$1)</f>
        <v>#NAME?</v>
      </c>
      <c r="H2802" s="4" t="e">
        <f>_xll.BDP(D2802&amp;" equity",$H$1)</f>
        <v>#NAME?</v>
      </c>
      <c r="J2802" s="4">
        <f t="shared" si="43"/>
        <v>0</v>
      </c>
    </row>
    <row r="2803" ht="15" customHeight="1" s="4" customFormat="1">
      <c r="D2803" s="4">
        <f>'EZE Daily Holdings_AUTOLOAD'!G2805</f>
        <v>0</v>
      </c>
      <c r="F2803" s="4" t="e">
        <f>_xll.BDP(D2803&amp;" equity",$F$1)</f>
        <v>#NAME?</v>
      </c>
      <c r="G2803" s="4" t="e">
        <f>_xll.BDP(D2803&amp;" equity",$G$1)</f>
        <v>#NAME?</v>
      </c>
      <c r="H2803" s="4" t="e">
        <f>_xll.BDP(D2803&amp;" equity",$H$1)</f>
        <v>#NAME?</v>
      </c>
      <c r="J2803" s="4">
        <f t="shared" si="43"/>
        <v>0</v>
      </c>
    </row>
    <row r="2804" ht="15" customHeight="1" s="4" customFormat="1">
      <c r="D2804" s="4">
        <f>'EZE Daily Holdings_AUTOLOAD'!G2806</f>
        <v>0</v>
      </c>
      <c r="F2804" s="4" t="e">
        <f>_xll.BDP(D2804&amp;" equity",$F$1)</f>
        <v>#NAME?</v>
      </c>
      <c r="G2804" s="4" t="e">
        <f>_xll.BDP(D2804&amp;" equity",$G$1)</f>
        <v>#NAME?</v>
      </c>
      <c r="H2804" s="4" t="e">
        <f>_xll.BDP(D2804&amp;" equity",$H$1)</f>
        <v>#NAME?</v>
      </c>
      <c r="J2804" s="4">
        <f t="shared" si="43"/>
        <v>0</v>
      </c>
    </row>
    <row r="2805" ht="15" customHeight="1" s="4" customFormat="1">
      <c r="D2805" s="4">
        <f>'EZE Daily Holdings_AUTOLOAD'!G2807</f>
        <v>0</v>
      </c>
      <c r="F2805" s="4" t="e">
        <f>_xll.BDP(D2805&amp;" equity",$F$1)</f>
        <v>#NAME?</v>
      </c>
      <c r="G2805" s="4" t="e">
        <f>_xll.BDP(D2805&amp;" equity",$G$1)</f>
        <v>#NAME?</v>
      </c>
      <c r="H2805" s="4" t="e">
        <f>_xll.BDP(D2805&amp;" equity",$H$1)</f>
        <v>#NAME?</v>
      </c>
      <c r="J2805" s="4">
        <f t="shared" si="43"/>
        <v>0</v>
      </c>
    </row>
    <row r="2806" ht="15" customHeight="1" s="4" customFormat="1">
      <c r="D2806" s="4">
        <f>'EZE Daily Holdings_AUTOLOAD'!G2808</f>
        <v>0</v>
      </c>
      <c r="F2806" s="4" t="e">
        <f>_xll.BDP(D2806&amp;" equity",$F$1)</f>
        <v>#NAME?</v>
      </c>
      <c r="G2806" s="4" t="e">
        <f>_xll.BDP(D2806&amp;" equity",$G$1)</f>
        <v>#NAME?</v>
      </c>
      <c r="H2806" s="4" t="e">
        <f>_xll.BDP(D2806&amp;" equity",$H$1)</f>
        <v>#NAME?</v>
      </c>
      <c r="J2806" s="4">
        <f t="shared" si="43"/>
        <v>0</v>
      </c>
    </row>
    <row r="2807" ht="15" customHeight="1" s="4" customFormat="1">
      <c r="D2807" s="4">
        <f>'EZE Daily Holdings_AUTOLOAD'!G2809</f>
        <v>0</v>
      </c>
      <c r="F2807" s="4" t="e">
        <f>_xll.BDP(D2807&amp;" equity",$F$1)</f>
        <v>#NAME?</v>
      </c>
      <c r="G2807" s="4" t="e">
        <f>_xll.BDP(D2807&amp;" equity",$G$1)</f>
        <v>#NAME?</v>
      </c>
      <c r="H2807" s="4" t="e">
        <f>_xll.BDP(D2807&amp;" equity",$H$1)</f>
        <v>#NAME?</v>
      </c>
      <c r="J2807" s="4">
        <f t="shared" si="43"/>
        <v>0</v>
      </c>
    </row>
    <row r="2808" ht="15" customHeight="1" s="4" customFormat="1">
      <c r="D2808" s="4">
        <f>'EZE Daily Holdings_AUTOLOAD'!G2810</f>
        <v>0</v>
      </c>
      <c r="F2808" s="4" t="e">
        <f>_xll.BDP(D2808&amp;" equity",$F$1)</f>
        <v>#NAME?</v>
      </c>
      <c r="G2808" s="4" t="e">
        <f>_xll.BDP(D2808&amp;" equity",$G$1)</f>
        <v>#NAME?</v>
      </c>
      <c r="H2808" s="4" t="e">
        <f>_xll.BDP(D2808&amp;" equity",$H$1)</f>
        <v>#NAME?</v>
      </c>
      <c r="J2808" s="4">
        <f t="shared" si="43"/>
        <v>0</v>
      </c>
    </row>
    <row r="2809" ht="15" customHeight="1" s="4" customFormat="1">
      <c r="D2809" s="4">
        <f>'EZE Daily Holdings_AUTOLOAD'!G2811</f>
        <v>0</v>
      </c>
      <c r="F2809" s="4" t="e">
        <f>_xll.BDP(D2809&amp;" equity",$F$1)</f>
        <v>#NAME?</v>
      </c>
      <c r="G2809" s="4" t="e">
        <f>_xll.BDP(D2809&amp;" equity",$G$1)</f>
        <v>#NAME?</v>
      </c>
      <c r="H2809" s="4" t="e">
        <f>_xll.BDP(D2809&amp;" equity",$H$1)</f>
        <v>#NAME?</v>
      </c>
      <c r="J2809" s="4">
        <f t="shared" si="43"/>
        <v>0</v>
      </c>
    </row>
    <row r="2810" ht="15" customHeight="1" s="4" customFormat="1">
      <c r="D2810" s="4">
        <f>'EZE Daily Holdings_AUTOLOAD'!G2812</f>
        <v>0</v>
      </c>
      <c r="F2810" s="4" t="e">
        <f>_xll.BDP(D2810&amp;" equity",$F$1)</f>
        <v>#NAME?</v>
      </c>
      <c r="G2810" s="4" t="e">
        <f>_xll.BDP(D2810&amp;" equity",$G$1)</f>
        <v>#NAME?</v>
      </c>
      <c r="H2810" s="4" t="e">
        <f>_xll.BDP(D2810&amp;" equity",$H$1)</f>
        <v>#NAME?</v>
      </c>
      <c r="J2810" s="4">
        <f t="shared" si="43"/>
        <v>0</v>
      </c>
    </row>
    <row r="2811" ht="15" customHeight="1" s="4" customFormat="1">
      <c r="D2811" s="4">
        <f>'EZE Daily Holdings_AUTOLOAD'!G2813</f>
        <v>0</v>
      </c>
      <c r="F2811" s="4" t="e">
        <f>_xll.BDP(D2811&amp;" equity",$F$1)</f>
        <v>#NAME?</v>
      </c>
      <c r="G2811" s="4" t="e">
        <f>_xll.BDP(D2811&amp;" equity",$G$1)</f>
        <v>#NAME?</v>
      </c>
      <c r="H2811" s="4" t="e">
        <f>_xll.BDP(D2811&amp;" equity",$H$1)</f>
        <v>#NAME?</v>
      </c>
      <c r="J2811" s="4">
        <f t="shared" si="43"/>
        <v>0</v>
      </c>
    </row>
    <row r="2812" ht="15" customHeight="1" s="4" customFormat="1">
      <c r="D2812" s="4">
        <f>'EZE Daily Holdings_AUTOLOAD'!G2814</f>
        <v>0</v>
      </c>
      <c r="F2812" s="4" t="e">
        <f>_xll.BDP(D2812&amp;" equity",$F$1)</f>
        <v>#NAME?</v>
      </c>
      <c r="G2812" s="4" t="e">
        <f>_xll.BDP(D2812&amp;" equity",$G$1)</f>
        <v>#NAME?</v>
      </c>
      <c r="H2812" s="4" t="e">
        <f>_xll.BDP(D2812&amp;" equity",$H$1)</f>
        <v>#NAME?</v>
      </c>
      <c r="J2812" s="4">
        <f t="shared" si="43"/>
        <v>0</v>
      </c>
    </row>
    <row r="2813" ht="15" customHeight="1" s="4" customFormat="1">
      <c r="D2813" s="4">
        <f>'EZE Daily Holdings_AUTOLOAD'!G2815</f>
        <v>0</v>
      </c>
      <c r="F2813" s="4" t="e">
        <f>_xll.BDP(D2813&amp;" equity",$F$1)</f>
        <v>#NAME?</v>
      </c>
      <c r="G2813" s="4" t="e">
        <f>_xll.BDP(D2813&amp;" equity",$G$1)</f>
        <v>#NAME?</v>
      </c>
      <c r="H2813" s="4" t="e">
        <f>_xll.BDP(D2813&amp;" equity",$H$1)</f>
        <v>#NAME?</v>
      </c>
      <c r="J2813" s="4">
        <f t="shared" si="43"/>
        <v>0</v>
      </c>
    </row>
    <row r="2814" ht="15" customHeight="1" s="4" customFormat="1">
      <c r="D2814" s="4">
        <f>'EZE Daily Holdings_AUTOLOAD'!G2816</f>
        <v>0</v>
      </c>
      <c r="F2814" s="4" t="e">
        <f>_xll.BDP(D2814&amp;" equity",$F$1)</f>
        <v>#NAME?</v>
      </c>
      <c r="G2814" s="4" t="e">
        <f>_xll.BDP(D2814&amp;" equity",$G$1)</f>
        <v>#NAME?</v>
      </c>
      <c r="H2814" s="4" t="e">
        <f>_xll.BDP(D2814&amp;" equity",$H$1)</f>
        <v>#NAME?</v>
      </c>
      <c r="J2814" s="4">
        <f t="shared" si="43"/>
        <v>0</v>
      </c>
    </row>
    <row r="2815" ht="15" customHeight="1" s="4" customFormat="1">
      <c r="D2815" s="4">
        <f>'EZE Daily Holdings_AUTOLOAD'!G2817</f>
        <v>0</v>
      </c>
      <c r="F2815" s="4" t="e">
        <f>_xll.BDP(D2815&amp;" equity",$F$1)</f>
        <v>#NAME?</v>
      </c>
      <c r="G2815" s="4" t="e">
        <f>_xll.BDP(D2815&amp;" equity",$G$1)</f>
        <v>#NAME?</v>
      </c>
      <c r="H2815" s="4" t="e">
        <f>_xll.BDP(D2815&amp;" equity",$H$1)</f>
        <v>#NAME?</v>
      </c>
      <c r="J2815" s="4">
        <f t="shared" si="43"/>
        <v>0</v>
      </c>
    </row>
    <row r="2816" ht="15" customHeight="1" s="4" customFormat="1">
      <c r="D2816" s="4">
        <f>'EZE Daily Holdings_AUTOLOAD'!G2818</f>
        <v>0</v>
      </c>
      <c r="F2816" s="4" t="e">
        <f>_xll.BDP(D2816&amp;" equity",$F$1)</f>
        <v>#NAME?</v>
      </c>
      <c r="G2816" s="4" t="e">
        <f>_xll.BDP(D2816&amp;" equity",$G$1)</f>
        <v>#NAME?</v>
      </c>
      <c r="H2816" s="4" t="e">
        <f>_xll.BDP(D2816&amp;" equity",$H$1)</f>
        <v>#NAME?</v>
      </c>
      <c r="J2816" s="4">
        <f t="shared" si="43"/>
        <v>0</v>
      </c>
    </row>
    <row r="2817" ht="15" customHeight="1" s="4" customFormat="1">
      <c r="D2817" s="4">
        <f>'EZE Daily Holdings_AUTOLOAD'!G2819</f>
        <v>0</v>
      </c>
      <c r="F2817" s="4" t="e">
        <f>_xll.BDP(D2817&amp;" equity",$F$1)</f>
        <v>#NAME?</v>
      </c>
      <c r="G2817" s="4" t="e">
        <f>_xll.BDP(D2817&amp;" equity",$G$1)</f>
        <v>#NAME?</v>
      </c>
      <c r="H2817" s="4" t="e">
        <f>_xll.BDP(D2817&amp;" equity",$H$1)</f>
        <v>#NAME?</v>
      </c>
      <c r="J2817" s="4">
        <f t="shared" si="43"/>
        <v>0</v>
      </c>
    </row>
    <row r="2818" ht="15" customHeight="1" s="4" customFormat="1">
      <c r="D2818" s="4">
        <f>'EZE Daily Holdings_AUTOLOAD'!G2820</f>
        <v>0</v>
      </c>
      <c r="F2818" s="4" t="e">
        <f>_xll.BDP(D2818&amp;" equity",$F$1)</f>
        <v>#NAME?</v>
      </c>
      <c r="G2818" s="4" t="e">
        <f>_xll.BDP(D2818&amp;" equity",$G$1)</f>
        <v>#NAME?</v>
      </c>
      <c r="H2818" s="4" t="e">
        <f>_xll.BDP(D2818&amp;" equity",$H$1)</f>
        <v>#NAME?</v>
      </c>
      <c r="J2818" s="4">
        <f t="shared" si="43"/>
        <v>0</v>
      </c>
    </row>
    <row r="2819" ht="15" customHeight="1" s="4" customFormat="1">
      <c r="D2819" s="4">
        <f>'EZE Daily Holdings_AUTOLOAD'!G2821</f>
        <v>0</v>
      </c>
      <c r="F2819" s="4" t="e">
        <f>_xll.BDP(D2819&amp;" equity",$F$1)</f>
        <v>#NAME?</v>
      </c>
      <c r="G2819" s="4" t="e">
        <f>_xll.BDP(D2819&amp;" equity",$G$1)</f>
        <v>#NAME?</v>
      </c>
      <c r="H2819" s="4" t="e">
        <f>_xll.BDP(D2819&amp;" equity",$H$1)</f>
        <v>#NAME?</v>
      </c>
      <c r="J2819" s="4">
        <f ref="J2819:J2882" t="shared" si="44">D2819</f>
        <v>0</v>
      </c>
    </row>
    <row r="2820" ht="15" customHeight="1" s="4" customFormat="1">
      <c r="D2820" s="4">
        <f>'EZE Daily Holdings_AUTOLOAD'!G2822</f>
        <v>0</v>
      </c>
      <c r="F2820" s="4" t="e">
        <f>_xll.BDP(D2820&amp;" equity",$F$1)</f>
        <v>#NAME?</v>
      </c>
      <c r="G2820" s="4" t="e">
        <f>_xll.BDP(D2820&amp;" equity",$G$1)</f>
        <v>#NAME?</v>
      </c>
      <c r="H2820" s="4" t="e">
        <f>_xll.BDP(D2820&amp;" equity",$H$1)</f>
        <v>#NAME?</v>
      </c>
      <c r="J2820" s="4">
        <f t="shared" si="44"/>
        <v>0</v>
      </c>
    </row>
    <row r="2821" ht="15" customHeight="1" s="4" customFormat="1">
      <c r="D2821" s="4">
        <f>'EZE Daily Holdings_AUTOLOAD'!G2823</f>
        <v>0</v>
      </c>
      <c r="F2821" s="4" t="e">
        <f>_xll.BDP(D2821&amp;" equity",$F$1)</f>
        <v>#NAME?</v>
      </c>
      <c r="G2821" s="4" t="e">
        <f>_xll.BDP(D2821&amp;" equity",$G$1)</f>
        <v>#NAME?</v>
      </c>
      <c r="H2821" s="4" t="e">
        <f>_xll.BDP(D2821&amp;" equity",$H$1)</f>
        <v>#NAME?</v>
      </c>
      <c r="J2821" s="4">
        <f t="shared" si="44"/>
        <v>0</v>
      </c>
    </row>
    <row r="2822" ht="15" customHeight="1" s="4" customFormat="1">
      <c r="D2822" s="4">
        <f>'EZE Daily Holdings_AUTOLOAD'!G2824</f>
        <v>0</v>
      </c>
      <c r="F2822" s="4" t="e">
        <f>_xll.BDP(D2822&amp;" equity",$F$1)</f>
        <v>#NAME?</v>
      </c>
      <c r="G2822" s="4" t="e">
        <f>_xll.BDP(D2822&amp;" equity",$G$1)</f>
        <v>#NAME?</v>
      </c>
      <c r="H2822" s="4" t="e">
        <f>_xll.BDP(D2822&amp;" equity",$H$1)</f>
        <v>#NAME?</v>
      </c>
      <c r="J2822" s="4">
        <f t="shared" si="44"/>
        <v>0</v>
      </c>
    </row>
    <row r="2823" ht="15" customHeight="1" s="4" customFormat="1">
      <c r="D2823" s="4">
        <f>'EZE Daily Holdings_AUTOLOAD'!G2825</f>
        <v>0</v>
      </c>
      <c r="F2823" s="4" t="e">
        <f>_xll.BDP(D2823&amp;" equity",$F$1)</f>
        <v>#NAME?</v>
      </c>
      <c r="G2823" s="4" t="e">
        <f>_xll.BDP(D2823&amp;" equity",$G$1)</f>
        <v>#NAME?</v>
      </c>
      <c r="H2823" s="4" t="e">
        <f>_xll.BDP(D2823&amp;" equity",$H$1)</f>
        <v>#NAME?</v>
      </c>
      <c r="J2823" s="4">
        <f t="shared" si="44"/>
        <v>0</v>
      </c>
    </row>
    <row r="2824" ht="15" customHeight="1" s="4" customFormat="1">
      <c r="D2824" s="4">
        <f>'EZE Daily Holdings_AUTOLOAD'!G2826</f>
        <v>0</v>
      </c>
      <c r="F2824" s="4" t="e">
        <f>_xll.BDP(D2824&amp;" equity",$F$1)</f>
        <v>#NAME?</v>
      </c>
      <c r="G2824" s="4" t="e">
        <f>_xll.BDP(D2824&amp;" equity",$G$1)</f>
        <v>#NAME?</v>
      </c>
      <c r="H2824" s="4" t="e">
        <f>_xll.BDP(D2824&amp;" equity",$H$1)</f>
        <v>#NAME?</v>
      </c>
      <c r="J2824" s="4">
        <f t="shared" si="44"/>
        <v>0</v>
      </c>
    </row>
    <row r="2825" ht="15" customHeight="1" s="4" customFormat="1">
      <c r="D2825" s="4">
        <f>'EZE Daily Holdings_AUTOLOAD'!G2827</f>
        <v>0</v>
      </c>
      <c r="F2825" s="4" t="e">
        <f>_xll.BDP(D2825&amp;" equity",$F$1)</f>
        <v>#NAME?</v>
      </c>
      <c r="G2825" s="4" t="e">
        <f>_xll.BDP(D2825&amp;" equity",$G$1)</f>
        <v>#NAME?</v>
      </c>
      <c r="H2825" s="4" t="e">
        <f>_xll.BDP(D2825&amp;" equity",$H$1)</f>
        <v>#NAME?</v>
      </c>
      <c r="J2825" s="4">
        <f t="shared" si="44"/>
        <v>0</v>
      </c>
    </row>
    <row r="2826" ht="15" customHeight="1" s="4" customFormat="1">
      <c r="D2826" s="4">
        <f>'EZE Daily Holdings_AUTOLOAD'!G2828</f>
        <v>0</v>
      </c>
      <c r="F2826" s="4" t="e">
        <f>_xll.BDP(D2826&amp;" equity",$F$1)</f>
        <v>#NAME?</v>
      </c>
      <c r="G2826" s="4" t="e">
        <f>_xll.BDP(D2826&amp;" equity",$G$1)</f>
        <v>#NAME?</v>
      </c>
      <c r="H2826" s="4" t="e">
        <f>_xll.BDP(D2826&amp;" equity",$H$1)</f>
        <v>#NAME?</v>
      </c>
      <c r="J2826" s="4">
        <f t="shared" si="44"/>
        <v>0</v>
      </c>
    </row>
    <row r="2827" ht="15" customHeight="1" s="4" customFormat="1">
      <c r="D2827" s="4">
        <f>'EZE Daily Holdings_AUTOLOAD'!G2829</f>
        <v>0</v>
      </c>
      <c r="F2827" s="4" t="e">
        <f>_xll.BDP(D2827&amp;" equity",$F$1)</f>
        <v>#NAME?</v>
      </c>
      <c r="G2827" s="4" t="e">
        <f>_xll.BDP(D2827&amp;" equity",$G$1)</f>
        <v>#NAME?</v>
      </c>
      <c r="H2827" s="4" t="e">
        <f>_xll.BDP(D2827&amp;" equity",$H$1)</f>
        <v>#NAME?</v>
      </c>
      <c r="J2827" s="4">
        <f t="shared" si="44"/>
        <v>0</v>
      </c>
    </row>
    <row r="2828" ht="15" customHeight="1" s="4" customFormat="1">
      <c r="D2828" s="4">
        <f>'EZE Daily Holdings_AUTOLOAD'!G2830</f>
        <v>0</v>
      </c>
      <c r="F2828" s="4" t="e">
        <f>_xll.BDP(D2828&amp;" equity",$F$1)</f>
        <v>#NAME?</v>
      </c>
      <c r="G2828" s="4" t="e">
        <f>_xll.BDP(D2828&amp;" equity",$G$1)</f>
        <v>#NAME?</v>
      </c>
      <c r="H2828" s="4" t="e">
        <f>_xll.BDP(D2828&amp;" equity",$H$1)</f>
        <v>#NAME?</v>
      </c>
      <c r="J2828" s="4">
        <f t="shared" si="44"/>
        <v>0</v>
      </c>
    </row>
    <row r="2829" ht="15" customHeight="1" s="4" customFormat="1">
      <c r="D2829" s="4">
        <f>'EZE Daily Holdings_AUTOLOAD'!G2831</f>
        <v>0</v>
      </c>
      <c r="F2829" s="4" t="e">
        <f>_xll.BDP(D2829&amp;" equity",$F$1)</f>
        <v>#NAME?</v>
      </c>
      <c r="G2829" s="4" t="e">
        <f>_xll.BDP(D2829&amp;" equity",$G$1)</f>
        <v>#NAME?</v>
      </c>
      <c r="H2829" s="4" t="e">
        <f>_xll.BDP(D2829&amp;" equity",$H$1)</f>
        <v>#NAME?</v>
      </c>
      <c r="J2829" s="4">
        <f t="shared" si="44"/>
        <v>0</v>
      </c>
    </row>
    <row r="2830" ht="15" customHeight="1" s="4" customFormat="1">
      <c r="D2830" s="4">
        <f>'EZE Daily Holdings_AUTOLOAD'!G2832</f>
        <v>0</v>
      </c>
      <c r="F2830" s="4" t="e">
        <f>_xll.BDP(D2830&amp;" equity",$F$1)</f>
        <v>#NAME?</v>
      </c>
      <c r="G2830" s="4" t="e">
        <f>_xll.BDP(D2830&amp;" equity",$G$1)</f>
        <v>#NAME?</v>
      </c>
      <c r="H2830" s="4" t="e">
        <f>_xll.BDP(D2830&amp;" equity",$H$1)</f>
        <v>#NAME?</v>
      </c>
      <c r="J2830" s="4">
        <f t="shared" si="44"/>
        <v>0</v>
      </c>
    </row>
    <row r="2831" ht="15" customHeight="1" s="4" customFormat="1">
      <c r="D2831" s="4">
        <f>'EZE Daily Holdings_AUTOLOAD'!G2833</f>
        <v>0</v>
      </c>
      <c r="F2831" s="4" t="e">
        <f>_xll.BDP(D2831&amp;" equity",$F$1)</f>
        <v>#NAME?</v>
      </c>
      <c r="G2831" s="4" t="e">
        <f>_xll.BDP(D2831&amp;" equity",$G$1)</f>
        <v>#NAME?</v>
      </c>
      <c r="H2831" s="4" t="e">
        <f>_xll.BDP(D2831&amp;" equity",$H$1)</f>
        <v>#NAME?</v>
      </c>
      <c r="J2831" s="4">
        <f t="shared" si="44"/>
        <v>0</v>
      </c>
    </row>
    <row r="2832" ht="15" customHeight="1" s="4" customFormat="1">
      <c r="D2832" s="4">
        <f>'EZE Daily Holdings_AUTOLOAD'!G2834</f>
        <v>0</v>
      </c>
      <c r="F2832" s="4" t="e">
        <f>_xll.BDP(D2832&amp;" equity",$F$1)</f>
        <v>#NAME?</v>
      </c>
      <c r="G2832" s="4" t="e">
        <f>_xll.BDP(D2832&amp;" equity",$G$1)</f>
        <v>#NAME?</v>
      </c>
      <c r="H2832" s="4" t="e">
        <f>_xll.BDP(D2832&amp;" equity",$H$1)</f>
        <v>#NAME?</v>
      </c>
      <c r="J2832" s="4">
        <f t="shared" si="44"/>
        <v>0</v>
      </c>
    </row>
    <row r="2833" ht="15" customHeight="1" s="4" customFormat="1">
      <c r="D2833" s="4">
        <f>'EZE Daily Holdings_AUTOLOAD'!G2835</f>
        <v>0</v>
      </c>
      <c r="F2833" s="4" t="e">
        <f>_xll.BDP(D2833&amp;" equity",$F$1)</f>
        <v>#NAME?</v>
      </c>
      <c r="G2833" s="4" t="e">
        <f>_xll.BDP(D2833&amp;" equity",$G$1)</f>
        <v>#NAME?</v>
      </c>
      <c r="H2833" s="4" t="e">
        <f>_xll.BDP(D2833&amp;" equity",$H$1)</f>
        <v>#NAME?</v>
      </c>
      <c r="J2833" s="4">
        <f t="shared" si="44"/>
        <v>0</v>
      </c>
    </row>
    <row r="2834" ht="15" customHeight="1" s="4" customFormat="1">
      <c r="D2834" s="4">
        <f>'EZE Daily Holdings_AUTOLOAD'!G2836</f>
        <v>0</v>
      </c>
      <c r="F2834" s="4" t="e">
        <f>_xll.BDP(D2834&amp;" equity",$F$1)</f>
        <v>#NAME?</v>
      </c>
      <c r="G2834" s="4" t="e">
        <f>_xll.BDP(D2834&amp;" equity",$G$1)</f>
        <v>#NAME?</v>
      </c>
      <c r="H2834" s="4" t="e">
        <f>_xll.BDP(D2834&amp;" equity",$H$1)</f>
        <v>#NAME?</v>
      </c>
      <c r="J2834" s="4">
        <f t="shared" si="44"/>
        <v>0</v>
      </c>
    </row>
    <row r="2835" ht="15" customHeight="1" s="4" customFormat="1">
      <c r="D2835" s="4">
        <f>'EZE Daily Holdings_AUTOLOAD'!G2837</f>
        <v>0</v>
      </c>
      <c r="F2835" s="4" t="e">
        <f>_xll.BDP(D2835&amp;" equity",$F$1)</f>
        <v>#NAME?</v>
      </c>
      <c r="G2835" s="4" t="e">
        <f>_xll.BDP(D2835&amp;" equity",$G$1)</f>
        <v>#NAME?</v>
      </c>
      <c r="H2835" s="4" t="e">
        <f>_xll.BDP(D2835&amp;" equity",$H$1)</f>
        <v>#NAME?</v>
      </c>
      <c r="J2835" s="4">
        <f t="shared" si="44"/>
        <v>0</v>
      </c>
    </row>
    <row r="2836" ht="15" customHeight="1" s="4" customFormat="1">
      <c r="D2836" s="4">
        <f>'EZE Daily Holdings_AUTOLOAD'!G2838</f>
        <v>0</v>
      </c>
      <c r="F2836" s="4" t="e">
        <f>_xll.BDP(D2836&amp;" equity",$F$1)</f>
        <v>#NAME?</v>
      </c>
      <c r="G2836" s="4" t="e">
        <f>_xll.BDP(D2836&amp;" equity",$G$1)</f>
        <v>#NAME?</v>
      </c>
      <c r="H2836" s="4" t="e">
        <f>_xll.BDP(D2836&amp;" equity",$H$1)</f>
        <v>#NAME?</v>
      </c>
      <c r="J2836" s="4">
        <f t="shared" si="44"/>
        <v>0</v>
      </c>
    </row>
    <row r="2837" ht="15" customHeight="1" s="4" customFormat="1">
      <c r="D2837" s="4">
        <f>'EZE Daily Holdings_AUTOLOAD'!G2839</f>
        <v>0</v>
      </c>
      <c r="F2837" s="4" t="e">
        <f>_xll.BDP(D2837&amp;" equity",$F$1)</f>
        <v>#NAME?</v>
      </c>
      <c r="G2837" s="4" t="e">
        <f>_xll.BDP(D2837&amp;" equity",$G$1)</f>
        <v>#NAME?</v>
      </c>
      <c r="H2837" s="4" t="e">
        <f>_xll.BDP(D2837&amp;" equity",$H$1)</f>
        <v>#NAME?</v>
      </c>
      <c r="J2837" s="4">
        <f t="shared" si="44"/>
        <v>0</v>
      </c>
    </row>
    <row r="2838" ht="15" customHeight="1" s="4" customFormat="1">
      <c r="D2838" s="4">
        <f>'EZE Daily Holdings_AUTOLOAD'!G2840</f>
        <v>0</v>
      </c>
      <c r="F2838" s="4" t="e">
        <f>_xll.BDP(D2838&amp;" equity",$F$1)</f>
        <v>#NAME?</v>
      </c>
      <c r="G2838" s="4" t="e">
        <f>_xll.BDP(D2838&amp;" equity",$G$1)</f>
        <v>#NAME?</v>
      </c>
      <c r="H2838" s="4" t="e">
        <f>_xll.BDP(D2838&amp;" equity",$H$1)</f>
        <v>#NAME?</v>
      </c>
      <c r="J2838" s="4">
        <f t="shared" si="44"/>
        <v>0</v>
      </c>
    </row>
    <row r="2839" ht="15" customHeight="1" s="4" customFormat="1">
      <c r="D2839" s="4">
        <f>'EZE Daily Holdings_AUTOLOAD'!G2841</f>
        <v>0</v>
      </c>
      <c r="F2839" s="4" t="e">
        <f>_xll.BDP(D2839&amp;" equity",$F$1)</f>
        <v>#NAME?</v>
      </c>
      <c r="G2839" s="4" t="e">
        <f>_xll.BDP(D2839&amp;" equity",$G$1)</f>
        <v>#NAME?</v>
      </c>
      <c r="H2839" s="4" t="e">
        <f>_xll.BDP(D2839&amp;" equity",$H$1)</f>
        <v>#NAME?</v>
      </c>
      <c r="J2839" s="4">
        <f t="shared" si="44"/>
        <v>0</v>
      </c>
    </row>
    <row r="2840" ht="15" customHeight="1" s="4" customFormat="1">
      <c r="D2840" s="4">
        <f>'EZE Daily Holdings_AUTOLOAD'!G2842</f>
        <v>0</v>
      </c>
      <c r="F2840" s="4" t="e">
        <f>_xll.BDP(D2840&amp;" equity",$F$1)</f>
        <v>#NAME?</v>
      </c>
      <c r="G2840" s="4" t="e">
        <f>_xll.BDP(D2840&amp;" equity",$G$1)</f>
        <v>#NAME?</v>
      </c>
      <c r="H2840" s="4" t="e">
        <f>_xll.BDP(D2840&amp;" equity",$H$1)</f>
        <v>#NAME?</v>
      </c>
      <c r="J2840" s="4">
        <f t="shared" si="44"/>
        <v>0</v>
      </c>
    </row>
    <row r="2841" ht="15" customHeight="1" s="4" customFormat="1">
      <c r="D2841" s="4">
        <f>'EZE Daily Holdings_AUTOLOAD'!G2843</f>
        <v>0</v>
      </c>
      <c r="F2841" s="4" t="e">
        <f>_xll.BDP(D2841&amp;" equity",$F$1)</f>
        <v>#NAME?</v>
      </c>
      <c r="G2841" s="4" t="e">
        <f>_xll.BDP(D2841&amp;" equity",$G$1)</f>
        <v>#NAME?</v>
      </c>
      <c r="H2841" s="4" t="e">
        <f>_xll.BDP(D2841&amp;" equity",$H$1)</f>
        <v>#NAME?</v>
      </c>
      <c r="J2841" s="4">
        <f t="shared" si="44"/>
        <v>0</v>
      </c>
    </row>
    <row r="2842" ht="15" customHeight="1" s="4" customFormat="1">
      <c r="D2842" s="4">
        <f>'EZE Daily Holdings_AUTOLOAD'!G2844</f>
        <v>0</v>
      </c>
      <c r="F2842" s="4" t="e">
        <f>_xll.BDP(D2842&amp;" equity",$F$1)</f>
        <v>#NAME?</v>
      </c>
      <c r="G2842" s="4" t="e">
        <f>_xll.BDP(D2842&amp;" equity",$G$1)</f>
        <v>#NAME?</v>
      </c>
      <c r="H2842" s="4" t="e">
        <f>_xll.BDP(D2842&amp;" equity",$H$1)</f>
        <v>#NAME?</v>
      </c>
      <c r="J2842" s="4">
        <f t="shared" si="44"/>
        <v>0</v>
      </c>
    </row>
    <row r="2843" ht="15" customHeight="1" s="4" customFormat="1">
      <c r="D2843" s="4">
        <f>'EZE Daily Holdings_AUTOLOAD'!G2845</f>
        <v>0</v>
      </c>
      <c r="F2843" s="4" t="e">
        <f>_xll.BDP(D2843&amp;" equity",$F$1)</f>
        <v>#NAME?</v>
      </c>
      <c r="G2843" s="4" t="e">
        <f>_xll.BDP(D2843&amp;" equity",$G$1)</f>
        <v>#NAME?</v>
      </c>
      <c r="H2843" s="4" t="e">
        <f>_xll.BDP(D2843&amp;" equity",$H$1)</f>
        <v>#NAME?</v>
      </c>
      <c r="J2843" s="4">
        <f t="shared" si="44"/>
        <v>0</v>
      </c>
    </row>
    <row r="2844" ht="15" customHeight="1" s="4" customFormat="1">
      <c r="D2844" s="4">
        <f>'EZE Daily Holdings_AUTOLOAD'!G2846</f>
        <v>0</v>
      </c>
      <c r="F2844" s="4" t="e">
        <f>_xll.BDP(D2844&amp;" equity",$F$1)</f>
        <v>#NAME?</v>
      </c>
      <c r="G2844" s="4" t="e">
        <f>_xll.BDP(D2844&amp;" equity",$G$1)</f>
        <v>#NAME?</v>
      </c>
      <c r="H2844" s="4" t="e">
        <f>_xll.BDP(D2844&amp;" equity",$H$1)</f>
        <v>#NAME?</v>
      </c>
      <c r="J2844" s="4">
        <f t="shared" si="44"/>
        <v>0</v>
      </c>
    </row>
    <row r="2845" ht="15" customHeight="1" s="4" customFormat="1">
      <c r="D2845" s="4">
        <f>'EZE Daily Holdings_AUTOLOAD'!G2847</f>
        <v>0</v>
      </c>
      <c r="F2845" s="4" t="e">
        <f>_xll.BDP(D2845&amp;" equity",$F$1)</f>
        <v>#NAME?</v>
      </c>
      <c r="G2845" s="4" t="e">
        <f>_xll.BDP(D2845&amp;" equity",$G$1)</f>
        <v>#NAME?</v>
      </c>
      <c r="H2845" s="4" t="e">
        <f>_xll.BDP(D2845&amp;" equity",$H$1)</f>
        <v>#NAME?</v>
      </c>
      <c r="J2845" s="4">
        <f t="shared" si="44"/>
        <v>0</v>
      </c>
    </row>
    <row r="2846" ht="15" customHeight="1" s="4" customFormat="1">
      <c r="D2846" s="4">
        <f>'EZE Daily Holdings_AUTOLOAD'!G2848</f>
        <v>0</v>
      </c>
      <c r="F2846" s="4" t="e">
        <f>_xll.BDP(D2846&amp;" equity",$F$1)</f>
        <v>#NAME?</v>
      </c>
      <c r="G2846" s="4" t="e">
        <f>_xll.BDP(D2846&amp;" equity",$G$1)</f>
        <v>#NAME?</v>
      </c>
      <c r="H2846" s="4" t="e">
        <f>_xll.BDP(D2846&amp;" equity",$H$1)</f>
        <v>#NAME?</v>
      </c>
      <c r="J2846" s="4">
        <f t="shared" si="44"/>
        <v>0</v>
      </c>
    </row>
    <row r="2847" ht="15" customHeight="1" s="4" customFormat="1">
      <c r="D2847" s="4">
        <f>'EZE Daily Holdings_AUTOLOAD'!G2849</f>
        <v>0</v>
      </c>
      <c r="F2847" s="4" t="e">
        <f>_xll.BDP(D2847&amp;" equity",$F$1)</f>
        <v>#NAME?</v>
      </c>
      <c r="G2847" s="4" t="e">
        <f>_xll.BDP(D2847&amp;" equity",$G$1)</f>
        <v>#NAME?</v>
      </c>
      <c r="H2847" s="4" t="e">
        <f>_xll.BDP(D2847&amp;" equity",$H$1)</f>
        <v>#NAME?</v>
      </c>
      <c r="J2847" s="4">
        <f t="shared" si="44"/>
        <v>0</v>
      </c>
    </row>
    <row r="2848" ht="15" customHeight="1" s="4" customFormat="1">
      <c r="D2848" s="4">
        <f>'EZE Daily Holdings_AUTOLOAD'!G2850</f>
        <v>0</v>
      </c>
      <c r="F2848" s="4" t="e">
        <f>_xll.BDP(D2848&amp;" equity",$F$1)</f>
        <v>#NAME?</v>
      </c>
      <c r="G2848" s="4" t="e">
        <f>_xll.BDP(D2848&amp;" equity",$G$1)</f>
        <v>#NAME?</v>
      </c>
      <c r="H2848" s="4" t="e">
        <f>_xll.BDP(D2848&amp;" equity",$H$1)</f>
        <v>#NAME?</v>
      </c>
      <c r="J2848" s="4">
        <f t="shared" si="44"/>
        <v>0</v>
      </c>
    </row>
    <row r="2849" ht="15" customHeight="1" s="4" customFormat="1">
      <c r="D2849" s="4">
        <f>'EZE Daily Holdings_AUTOLOAD'!G2851</f>
        <v>0</v>
      </c>
      <c r="F2849" s="4" t="e">
        <f>_xll.BDP(D2849&amp;" equity",$F$1)</f>
        <v>#NAME?</v>
      </c>
      <c r="G2849" s="4" t="e">
        <f>_xll.BDP(D2849&amp;" equity",$G$1)</f>
        <v>#NAME?</v>
      </c>
      <c r="H2849" s="4" t="e">
        <f>_xll.BDP(D2849&amp;" equity",$H$1)</f>
        <v>#NAME?</v>
      </c>
      <c r="J2849" s="4">
        <f t="shared" si="44"/>
        <v>0</v>
      </c>
    </row>
    <row r="2850" ht="15" customHeight="1" s="4" customFormat="1">
      <c r="D2850" s="4">
        <f>'EZE Daily Holdings_AUTOLOAD'!G2852</f>
        <v>0</v>
      </c>
      <c r="F2850" s="4" t="e">
        <f>_xll.BDP(D2850&amp;" equity",$F$1)</f>
        <v>#NAME?</v>
      </c>
      <c r="G2850" s="4" t="e">
        <f>_xll.BDP(D2850&amp;" equity",$G$1)</f>
        <v>#NAME?</v>
      </c>
      <c r="H2850" s="4" t="e">
        <f>_xll.BDP(D2850&amp;" equity",$H$1)</f>
        <v>#NAME?</v>
      </c>
      <c r="J2850" s="4">
        <f t="shared" si="44"/>
        <v>0</v>
      </c>
    </row>
    <row r="2851" ht="15" customHeight="1" s="4" customFormat="1">
      <c r="D2851" s="4">
        <f>'EZE Daily Holdings_AUTOLOAD'!G2853</f>
        <v>0</v>
      </c>
      <c r="F2851" s="4" t="e">
        <f>_xll.BDP(D2851&amp;" equity",$F$1)</f>
        <v>#NAME?</v>
      </c>
      <c r="G2851" s="4" t="e">
        <f>_xll.BDP(D2851&amp;" equity",$G$1)</f>
        <v>#NAME?</v>
      </c>
      <c r="H2851" s="4" t="e">
        <f>_xll.BDP(D2851&amp;" equity",$H$1)</f>
        <v>#NAME?</v>
      </c>
      <c r="J2851" s="4">
        <f t="shared" si="44"/>
        <v>0</v>
      </c>
    </row>
    <row r="2852" ht="15" customHeight="1" s="4" customFormat="1">
      <c r="D2852" s="4">
        <f>'EZE Daily Holdings_AUTOLOAD'!G2854</f>
        <v>0</v>
      </c>
      <c r="F2852" s="4" t="e">
        <f>_xll.BDP(D2852&amp;" equity",$F$1)</f>
        <v>#NAME?</v>
      </c>
      <c r="G2852" s="4" t="e">
        <f>_xll.BDP(D2852&amp;" equity",$G$1)</f>
        <v>#NAME?</v>
      </c>
      <c r="H2852" s="4" t="e">
        <f>_xll.BDP(D2852&amp;" equity",$H$1)</f>
        <v>#NAME?</v>
      </c>
      <c r="J2852" s="4">
        <f t="shared" si="44"/>
        <v>0</v>
      </c>
    </row>
    <row r="2853" ht="15" customHeight="1" s="4" customFormat="1">
      <c r="D2853" s="4">
        <f>'EZE Daily Holdings_AUTOLOAD'!G2855</f>
        <v>0</v>
      </c>
      <c r="F2853" s="4" t="e">
        <f>_xll.BDP(D2853&amp;" equity",$F$1)</f>
        <v>#NAME?</v>
      </c>
      <c r="G2853" s="4" t="e">
        <f>_xll.BDP(D2853&amp;" equity",$G$1)</f>
        <v>#NAME?</v>
      </c>
      <c r="H2853" s="4" t="e">
        <f>_xll.BDP(D2853&amp;" equity",$H$1)</f>
        <v>#NAME?</v>
      </c>
      <c r="J2853" s="4">
        <f t="shared" si="44"/>
        <v>0</v>
      </c>
    </row>
    <row r="2854" ht="15" customHeight="1" s="4" customFormat="1">
      <c r="D2854" s="4">
        <f>'EZE Daily Holdings_AUTOLOAD'!G2856</f>
        <v>0</v>
      </c>
      <c r="F2854" s="4" t="e">
        <f>_xll.BDP(D2854&amp;" equity",$F$1)</f>
        <v>#NAME?</v>
      </c>
      <c r="G2854" s="4" t="e">
        <f>_xll.BDP(D2854&amp;" equity",$G$1)</f>
        <v>#NAME?</v>
      </c>
      <c r="H2854" s="4" t="e">
        <f>_xll.BDP(D2854&amp;" equity",$H$1)</f>
        <v>#NAME?</v>
      </c>
      <c r="J2854" s="4">
        <f t="shared" si="44"/>
        <v>0</v>
      </c>
    </row>
    <row r="2855" ht="15" customHeight="1" s="4" customFormat="1">
      <c r="D2855" s="4">
        <f>'EZE Daily Holdings_AUTOLOAD'!G2857</f>
        <v>0</v>
      </c>
      <c r="F2855" s="4" t="e">
        <f>_xll.BDP(D2855&amp;" equity",$F$1)</f>
        <v>#NAME?</v>
      </c>
      <c r="G2855" s="4" t="e">
        <f>_xll.BDP(D2855&amp;" equity",$G$1)</f>
        <v>#NAME?</v>
      </c>
      <c r="H2855" s="4" t="e">
        <f>_xll.BDP(D2855&amp;" equity",$H$1)</f>
        <v>#NAME?</v>
      </c>
      <c r="J2855" s="4">
        <f t="shared" si="44"/>
        <v>0</v>
      </c>
    </row>
    <row r="2856" ht="15" customHeight="1" s="4" customFormat="1">
      <c r="D2856" s="4">
        <f>'EZE Daily Holdings_AUTOLOAD'!G2858</f>
        <v>0</v>
      </c>
      <c r="F2856" s="4" t="e">
        <f>_xll.BDP(D2856&amp;" equity",$F$1)</f>
        <v>#NAME?</v>
      </c>
      <c r="G2856" s="4" t="e">
        <f>_xll.BDP(D2856&amp;" equity",$G$1)</f>
        <v>#NAME?</v>
      </c>
      <c r="H2856" s="4" t="e">
        <f>_xll.BDP(D2856&amp;" equity",$H$1)</f>
        <v>#NAME?</v>
      </c>
      <c r="J2856" s="4">
        <f t="shared" si="44"/>
        <v>0</v>
      </c>
    </row>
    <row r="2857" ht="15" customHeight="1" s="4" customFormat="1">
      <c r="D2857" s="4">
        <f>'EZE Daily Holdings_AUTOLOAD'!G2859</f>
        <v>0</v>
      </c>
      <c r="F2857" s="4" t="e">
        <f>_xll.BDP(D2857&amp;" equity",$F$1)</f>
        <v>#NAME?</v>
      </c>
      <c r="G2857" s="4" t="e">
        <f>_xll.BDP(D2857&amp;" equity",$G$1)</f>
        <v>#NAME?</v>
      </c>
      <c r="H2857" s="4" t="e">
        <f>_xll.BDP(D2857&amp;" equity",$H$1)</f>
        <v>#NAME?</v>
      </c>
      <c r="J2857" s="4">
        <f t="shared" si="44"/>
        <v>0</v>
      </c>
    </row>
    <row r="2858" ht="15" customHeight="1" s="4" customFormat="1">
      <c r="D2858" s="4">
        <f>'EZE Daily Holdings_AUTOLOAD'!G2860</f>
        <v>0</v>
      </c>
      <c r="F2858" s="4" t="e">
        <f>_xll.BDP(D2858&amp;" equity",$F$1)</f>
        <v>#NAME?</v>
      </c>
      <c r="G2858" s="4" t="e">
        <f>_xll.BDP(D2858&amp;" equity",$G$1)</f>
        <v>#NAME?</v>
      </c>
      <c r="H2858" s="4" t="e">
        <f>_xll.BDP(D2858&amp;" equity",$H$1)</f>
        <v>#NAME?</v>
      </c>
      <c r="J2858" s="4">
        <f t="shared" si="44"/>
        <v>0</v>
      </c>
    </row>
    <row r="2859" ht="15" customHeight="1" s="4" customFormat="1">
      <c r="D2859" s="4">
        <f>'EZE Daily Holdings_AUTOLOAD'!G2861</f>
        <v>0</v>
      </c>
      <c r="F2859" s="4" t="e">
        <f>_xll.BDP(D2859&amp;" equity",$F$1)</f>
        <v>#NAME?</v>
      </c>
      <c r="G2859" s="4" t="e">
        <f>_xll.BDP(D2859&amp;" equity",$G$1)</f>
        <v>#NAME?</v>
      </c>
      <c r="H2859" s="4" t="e">
        <f>_xll.BDP(D2859&amp;" equity",$H$1)</f>
        <v>#NAME?</v>
      </c>
      <c r="J2859" s="4">
        <f t="shared" si="44"/>
        <v>0</v>
      </c>
    </row>
    <row r="2860" ht="15" customHeight="1" s="4" customFormat="1">
      <c r="D2860" s="4">
        <f>'EZE Daily Holdings_AUTOLOAD'!G2862</f>
        <v>0</v>
      </c>
      <c r="F2860" s="4" t="e">
        <f>_xll.BDP(D2860&amp;" equity",$F$1)</f>
        <v>#NAME?</v>
      </c>
      <c r="G2860" s="4" t="e">
        <f>_xll.BDP(D2860&amp;" equity",$G$1)</f>
        <v>#NAME?</v>
      </c>
      <c r="H2860" s="4" t="e">
        <f>_xll.BDP(D2860&amp;" equity",$H$1)</f>
        <v>#NAME?</v>
      </c>
      <c r="J2860" s="4">
        <f t="shared" si="44"/>
        <v>0</v>
      </c>
    </row>
    <row r="2861" ht="15" customHeight="1" s="4" customFormat="1">
      <c r="D2861" s="4">
        <f>'EZE Daily Holdings_AUTOLOAD'!G2863</f>
        <v>0</v>
      </c>
      <c r="F2861" s="4" t="e">
        <f>_xll.BDP(D2861&amp;" equity",$F$1)</f>
        <v>#NAME?</v>
      </c>
      <c r="G2861" s="4" t="e">
        <f>_xll.BDP(D2861&amp;" equity",$G$1)</f>
        <v>#NAME?</v>
      </c>
      <c r="H2861" s="4" t="e">
        <f>_xll.BDP(D2861&amp;" equity",$H$1)</f>
        <v>#NAME?</v>
      </c>
      <c r="J2861" s="4">
        <f t="shared" si="44"/>
        <v>0</v>
      </c>
    </row>
    <row r="2862" ht="15" customHeight="1" s="4" customFormat="1">
      <c r="D2862" s="4">
        <f>'EZE Daily Holdings_AUTOLOAD'!G2864</f>
        <v>0</v>
      </c>
      <c r="F2862" s="4" t="e">
        <f>_xll.BDP(D2862&amp;" equity",$F$1)</f>
        <v>#NAME?</v>
      </c>
      <c r="G2862" s="4" t="e">
        <f>_xll.BDP(D2862&amp;" equity",$G$1)</f>
        <v>#NAME?</v>
      </c>
      <c r="H2862" s="4" t="e">
        <f>_xll.BDP(D2862&amp;" equity",$H$1)</f>
        <v>#NAME?</v>
      </c>
      <c r="J2862" s="4">
        <f t="shared" si="44"/>
        <v>0</v>
      </c>
    </row>
    <row r="2863" ht="15" customHeight="1" s="4" customFormat="1">
      <c r="D2863" s="4">
        <f>'EZE Daily Holdings_AUTOLOAD'!G2865</f>
        <v>0</v>
      </c>
      <c r="F2863" s="4" t="e">
        <f>_xll.BDP(D2863&amp;" equity",$F$1)</f>
        <v>#NAME?</v>
      </c>
      <c r="G2863" s="4" t="e">
        <f>_xll.BDP(D2863&amp;" equity",$G$1)</f>
        <v>#NAME?</v>
      </c>
      <c r="H2863" s="4" t="e">
        <f>_xll.BDP(D2863&amp;" equity",$H$1)</f>
        <v>#NAME?</v>
      </c>
      <c r="J2863" s="4">
        <f t="shared" si="44"/>
        <v>0</v>
      </c>
    </row>
    <row r="2864" ht="15" customHeight="1" s="4" customFormat="1">
      <c r="D2864" s="4">
        <f>'EZE Daily Holdings_AUTOLOAD'!G2866</f>
        <v>0</v>
      </c>
      <c r="F2864" s="4" t="e">
        <f>_xll.BDP(D2864&amp;" equity",$F$1)</f>
        <v>#NAME?</v>
      </c>
      <c r="G2864" s="4" t="e">
        <f>_xll.BDP(D2864&amp;" equity",$G$1)</f>
        <v>#NAME?</v>
      </c>
      <c r="H2864" s="4" t="e">
        <f>_xll.BDP(D2864&amp;" equity",$H$1)</f>
        <v>#NAME?</v>
      </c>
      <c r="J2864" s="4">
        <f t="shared" si="44"/>
        <v>0</v>
      </c>
    </row>
    <row r="2865" ht="15" customHeight="1" s="4" customFormat="1">
      <c r="D2865" s="4">
        <f>'EZE Daily Holdings_AUTOLOAD'!G2867</f>
        <v>0</v>
      </c>
      <c r="F2865" s="4" t="e">
        <f>_xll.BDP(D2865&amp;" equity",$F$1)</f>
        <v>#NAME?</v>
      </c>
      <c r="G2865" s="4" t="e">
        <f>_xll.BDP(D2865&amp;" equity",$G$1)</f>
        <v>#NAME?</v>
      </c>
      <c r="H2865" s="4" t="e">
        <f>_xll.BDP(D2865&amp;" equity",$H$1)</f>
        <v>#NAME?</v>
      </c>
      <c r="J2865" s="4">
        <f t="shared" si="44"/>
        <v>0</v>
      </c>
    </row>
    <row r="2866" ht="15" customHeight="1" s="4" customFormat="1">
      <c r="D2866" s="4">
        <f>'EZE Daily Holdings_AUTOLOAD'!G2868</f>
        <v>0</v>
      </c>
      <c r="F2866" s="4" t="e">
        <f>_xll.BDP(D2866&amp;" equity",$F$1)</f>
        <v>#NAME?</v>
      </c>
      <c r="G2866" s="4" t="e">
        <f>_xll.BDP(D2866&amp;" equity",$G$1)</f>
        <v>#NAME?</v>
      </c>
      <c r="H2866" s="4" t="e">
        <f>_xll.BDP(D2866&amp;" equity",$H$1)</f>
        <v>#NAME?</v>
      </c>
      <c r="J2866" s="4">
        <f t="shared" si="44"/>
        <v>0</v>
      </c>
    </row>
    <row r="2867" ht="15" customHeight="1" s="4" customFormat="1">
      <c r="D2867" s="4">
        <f>'EZE Daily Holdings_AUTOLOAD'!G2869</f>
        <v>0</v>
      </c>
      <c r="F2867" s="4" t="e">
        <f>_xll.BDP(D2867&amp;" equity",$F$1)</f>
        <v>#NAME?</v>
      </c>
      <c r="G2867" s="4" t="e">
        <f>_xll.BDP(D2867&amp;" equity",$G$1)</f>
        <v>#NAME?</v>
      </c>
      <c r="H2867" s="4" t="e">
        <f>_xll.BDP(D2867&amp;" equity",$H$1)</f>
        <v>#NAME?</v>
      </c>
      <c r="J2867" s="4">
        <f t="shared" si="44"/>
        <v>0</v>
      </c>
    </row>
    <row r="2868" ht="15" customHeight="1" s="4" customFormat="1">
      <c r="D2868" s="4">
        <f>'EZE Daily Holdings_AUTOLOAD'!G2870</f>
        <v>0</v>
      </c>
      <c r="F2868" s="4" t="e">
        <f>_xll.BDP(D2868&amp;" equity",$F$1)</f>
        <v>#NAME?</v>
      </c>
      <c r="G2868" s="4" t="e">
        <f>_xll.BDP(D2868&amp;" equity",$G$1)</f>
        <v>#NAME?</v>
      </c>
      <c r="H2868" s="4" t="e">
        <f>_xll.BDP(D2868&amp;" equity",$H$1)</f>
        <v>#NAME?</v>
      </c>
      <c r="J2868" s="4">
        <f t="shared" si="44"/>
        <v>0</v>
      </c>
    </row>
    <row r="2869" ht="15" customHeight="1" s="4" customFormat="1">
      <c r="D2869" s="4">
        <f>'EZE Daily Holdings_AUTOLOAD'!G2871</f>
        <v>0</v>
      </c>
      <c r="F2869" s="4" t="e">
        <f>_xll.BDP(D2869&amp;" equity",$F$1)</f>
        <v>#NAME?</v>
      </c>
      <c r="G2869" s="4" t="e">
        <f>_xll.BDP(D2869&amp;" equity",$G$1)</f>
        <v>#NAME?</v>
      </c>
      <c r="H2869" s="4" t="e">
        <f>_xll.BDP(D2869&amp;" equity",$H$1)</f>
        <v>#NAME?</v>
      </c>
      <c r="J2869" s="4">
        <f t="shared" si="44"/>
        <v>0</v>
      </c>
    </row>
    <row r="2870" ht="15" customHeight="1" s="4" customFormat="1">
      <c r="D2870" s="4">
        <f>'EZE Daily Holdings_AUTOLOAD'!G2872</f>
        <v>0</v>
      </c>
      <c r="F2870" s="4" t="e">
        <f>_xll.BDP(D2870&amp;" equity",$F$1)</f>
        <v>#NAME?</v>
      </c>
      <c r="G2870" s="4" t="e">
        <f>_xll.BDP(D2870&amp;" equity",$G$1)</f>
        <v>#NAME?</v>
      </c>
      <c r="H2870" s="4" t="e">
        <f>_xll.BDP(D2870&amp;" equity",$H$1)</f>
        <v>#NAME?</v>
      </c>
      <c r="J2870" s="4">
        <f t="shared" si="44"/>
        <v>0</v>
      </c>
    </row>
    <row r="2871" ht="15" customHeight="1" s="4" customFormat="1">
      <c r="D2871" s="4">
        <f>'EZE Daily Holdings_AUTOLOAD'!G2873</f>
        <v>0</v>
      </c>
      <c r="F2871" s="4" t="e">
        <f>_xll.BDP(D2871&amp;" equity",$F$1)</f>
        <v>#NAME?</v>
      </c>
      <c r="G2871" s="4" t="e">
        <f>_xll.BDP(D2871&amp;" equity",$G$1)</f>
        <v>#NAME?</v>
      </c>
      <c r="H2871" s="4" t="e">
        <f>_xll.BDP(D2871&amp;" equity",$H$1)</f>
        <v>#NAME?</v>
      </c>
      <c r="J2871" s="4">
        <f t="shared" si="44"/>
        <v>0</v>
      </c>
    </row>
    <row r="2872" ht="15" customHeight="1" s="4" customFormat="1">
      <c r="D2872" s="4">
        <f>'EZE Daily Holdings_AUTOLOAD'!G2874</f>
        <v>0</v>
      </c>
      <c r="F2872" s="4" t="e">
        <f>_xll.BDP(D2872&amp;" equity",$F$1)</f>
        <v>#NAME?</v>
      </c>
      <c r="G2872" s="4" t="e">
        <f>_xll.BDP(D2872&amp;" equity",$G$1)</f>
        <v>#NAME?</v>
      </c>
      <c r="H2872" s="4" t="e">
        <f>_xll.BDP(D2872&amp;" equity",$H$1)</f>
        <v>#NAME?</v>
      </c>
      <c r="J2872" s="4">
        <f t="shared" si="44"/>
        <v>0</v>
      </c>
    </row>
    <row r="2873" ht="15" customHeight="1" s="4" customFormat="1">
      <c r="D2873" s="4">
        <f>'EZE Daily Holdings_AUTOLOAD'!G2875</f>
        <v>0</v>
      </c>
      <c r="F2873" s="4" t="e">
        <f>_xll.BDP(D2873&amp;" equity",$F$1)</f>
        <v>#NAME?</v>
      </c>
      <c r="G2873" s="4" t="e">
        <f>_xll.BDP(D2873&amp;" equity",$G$1)</f>
        <v>#NAME?</v>
      </c>
      <c r="H2873" s="4" t="e">
        <f>_xll.BDP(D2873&amp;" equity",$H$1)</f>
        <v>#NAME?</v>
      </c>
      <c r="J2873" s="4">
        <f t="shared" si="44"/>
        <v>0</v>
      </c>
    </row>
    <row r="2874" ht="15" customHeight="1" s="4" customFormat="1">
      <c r="D2874" s="4">
        <f>'EZE Daily Holdings_AUTOLOAD'!G2876</f>
        <v>0</v>
      </c>
      <c r="F2874" s="4" t="e">
        <f>_xll.BDP(D2874&amp;" equity",$F$1)</f>
        <v>#NAME?</v>
      </c>
      <c r="G2874" s="4" t="e">
        <f>_xll.BDP(D2874&amp;" equity",$G$1)</f>
        <v>#NAME?</v>
      </c>
      <c r="H2874" s="4" t="e">
        <f>_xll.BDP(D2874&amp;" equity",$H$1)</f>
        <v>#NAME?</v>
      </c>
      <c r="J2874" s="4">
        <f t="shared" si="44"/>
        <v>0</v>
      </c>
    </row>
    <row r="2875" ht="15" customHeight="1" s="4" customFormat="1">
      <c r="D2875" s="4">
        <f>'EZE Daily Holdings_AUTOLOAD'!G2877</f>
        <v>0</v>
      </c>
      <c r="F2875" s="4" t="e">
        <f>_xll.BDP(D2875&amp;" equity",$F$1)</f>
        <v>#NAME?</v>
      </c>
      <c r="G2875" s="4" t="e">
        <f>_xll.BDP(D2875&amp;" equity",$G$1)</f>
        <v>#NAME?</v>
      </c>
      <c r="H2875" s="4" t="e">
        <f>_xll.BDP(D2875&amp;" equity",$H$1)</f>
        <v>#NAME?</v>
      </c>
      <c r="J2875" s="4">
        <f t="shared" si="44"/>
        <v>0</v>
      </c>
    </row>
    <row r="2876" ht="15" customHeight="1" s="4" customFormat="1">
      <c r="D2876" s="4">
        <f>'EZE Daily Holdings_AUTOLOAD'!G2878</f>
        <v>0</v>
      </c>
      <c r="F2876" s="4" t="e">
        <f>_xll.BDP(D2876&amp;" equity",$F$1)</f>
        <v>#NAME?</v>
      </c>
      <c r="G2876" s="4" t="e">
        <f>_xll.BDP(D2876&amp;" equity",$G$1)</f>
        <v>#NAME?</v>
      </c>
      <c r="H2876" s="4" t="e">
        <f>_xll.BDP(D2876&amp;" equity",$H$1)</f>
        <v>#NAME?</v>
      </c>
      <c r="J2876" s="4">
        <f t="shared" si="44"/>
        <v>0</v>
      </c>
    </row>
    <row r="2877" ht="15" customHeight="1" s="4" customFormat="1">
      <c r="D2877" s="4">
        <f>'EZE Daily Holdings_AUTOLOAD'!G2879</f>
        <v>0</v>
      </c>
      <c r="F2877" s="4" t="e">
        <f>_xll.BDP(D2877&amp;" equity",$F$1)</f>
        <v>#NAME?</v>
      </c>
      <c r="G2877" s="4" t="e">
        <f>_xll.BDP(D2877&amp;" equity",$G$1)</f>
        <v>#NAME?</v>
      </c>
      <c r="H2877" s="4" t="e">
        <f>_xll.BDP(D2877&amp;" equity",$H$1)</f>
        <v>#NAME?</v>
      </c>
      <c r="J2877" s="4">
        <f t="shared" si="44"/>
        <v>0</v>
      </c>
    </row>
    <row r="2878" ht="15" customHeight="1" s="4" customFormat="1">
      <c r="D2878" s="4">
        <f>'EZE Daily Holdings_AUTOLOAD'!G2880</f>
        <v>0</v>
      </c>
      <c r="F2878" s="4" t="e">
        <f>_xll.BDP(D2878&amp;" equity",$F$1)</f>
        <v>#NAME?</v>
      </c>
      <c r="G2878" s="4" t="e">
        <f>_xll.BDP(D2878&amp;" equity",$G$1)</f>
        <v>#NAME?</v>
      </c>
      <c r="H2878" s="4" t="e">
        <f>_xll.BDP(D2878&amp;" equity",$H$1)</f>
        <v>#NAME?</v>
      </c>
      <c r="J2878" s="4">
        <f t="shared" si="44"/>
        <v>0</v>
      </c>
    </row>
    <row r="2879" ht="15" customHeight="1" s="4" customFormat="1">
      <c r="D2879" s="4">
        <f>'EZE Daily Holdings_AUTOLOAD'!G2881</f>
        <v>0</v>
      </c>
      <c r="F2879" s="4" t="e">
        <f>_xll.BDP(D2879&amp;" equity",$F$1)</f>
        <v>#NAME?</v>
      </c>
      <c r="G2879" s="4" t="e">
        <f>_xll.BDP(D2879&amp;" equity",$G$1)</f>
        <v>#NAME?</v>
      </c>
      <c r="H2879" s="4" t="e">
        <f>_xll.BDP(D2879&amp;" equity",$H$1)</f>
        <v>#NAME?</v>
      </c>
      <c r="J2879" s="4">
        <f t="shared" si="44"/>
        <v>0</v>
      </c>
    </row>
    <row r="2880" ht="15" customHeight="1" s="4" customFormat="1">
      <c r="D2880" s="4">
        <f>'EZE Daily Holdings_AUTOLOAD'!G2882</f>
        <v>0</v>
      </c>
      <c r="F2880" s="4" t="e">
        <f>_xll.BDP(D2880&amp;" equity",$F$1)</f>
        <v>#NAME?</v>
      </c>
      <c r="G2880" s="4" t="e">
        <f>_xll.BDP(D2880&amp;" equity",$G$1)</f>
        <v>#NAME?</v>
      </c>
      <c r="H2880" s="4" t="e">
        <f>_xll.BDP(D2880&amp;" equity",$H$1)</f>
        <v>#NAME?</v>
      </c>
      <c r="J2880" s="4">
        <f t="shared" si="44"/>
        <v>0</v>
      </c>
    </row>
    <row r="2881" ht="15" customHeight="1" s="4" customFormat="1">
      <c r="D2881" s="4">
        <f>'EZE Daily Holdings_AUTOLOAD'!G2883</f>
        <v>0</v>
      </c>
      <c r="F2881" s="4" t="e">
        <f>_xll.BDP(D2881&amp;" equity",$F$1)</f>
        <v>#NAME?</v>
      </c>
      <c r="G2881" s="4" t="e">
        <f>_xll.BDP(D2881&amp;" equity",$G$1)</f>
        <v>#NAME?</v>
      </c>
      <c r="H2881" s="4" t="e">
        <f>_xll.BDP(D2881&amp;" equity",$H$1)</f>
        <v>#NAME?</v>
      </c>
      <c r="J2881" s="4">
        <f t="shared" si="44"/>
        <v>0</v>
      </c>
    </row>
    <row r="2882" ht="15" customHeight="1" s="4" customFormat="1">
      <c r="D2882" s="4">
        <f>'EZE Daily Holdings_AUTOLOAD'!G2884</f>
        <v>0</v>
      </c>
      <c r="F2882" s="4" t="e">
        <f>_xll.BDP(D2882&amp;" equity",$F$1)</f>
        <v>#NAME?</v>
      </c>
      <c r="G2882" s="4" t="e">
        <f>_xll.BDP(D2882&amp;" equity",$G$1)</f>
        <v>#NAME?</v>
      </c>
      <c r="H2882" s="4" t="e">
        <f>_xll.BDP(D2882&amp;" equity",$H$1)</f>
        <v>#NAME?</v>
      </c>
      <c r="J2882" s="4">
        <f t="shared" si="44"/>
        <v>0</v>
      </c>
    </row>
    <row r="2883" ht="15" customHeight="1" s="4" customFormat="1">
      <c r="D2883" s="4">
        <f>'EZE Daily Holdings_AUTOLOAD'!G2885</f>
        <v>0</v>
      </c>
      <c r="F2883" s="4" t="e">
        <f>_xll.BDP(D2883&amp;" equity",$F$1)</f>
        <v>#NAME?</v>
      </c>
      <c r="G2883" s="4" t="e">
        <f>_xll.BDP(D2883&amp;" equity",$G$1)</f>
        <v>#NAME?</v>
      </c>
      <c r="H2883" s="4" t="e">
        <f>_xll.BDP(D2883&amp;" equity",$H$1)</f>
        <v>#NAME?</v>
      </c>
      <c r="J2883" s="4">
        <f ref="J2883:J2946" t="shared" si="45">D2883</f>
        <v>0</v>
      </c>
    </row>
    <row r="2884" ht="15" customHeight="1" s="4" customFormat="1">
      <c r="D2884" s="4">
        <f>'EZE Daily Holdings_AUTOLOAD'!G2886</f>
        <v>0</v>
      </c>
      <c r="F2884" s="4" t="e">
        <f>_xll.BDP(D2884&amp;" equity",$F$1)</f>
        <v>#NAME?</v>
      </c>
      <c r="G2884" s="4" t="e">
        <f>_xll.BDP(D2884&amp;" equity",$G$1)</f>
        <v>#NAME?</v>
      </c>
      <c r="H2884" s="4" t="e">
        <f>_xll.BDP(D2884&amp;" equity",$H$1)</f>
        <v>#NAME?</v>
      </c>
      <c r="J2884" s="4">
        <f t="shared" si="45"/>
        <v>0</v>
      </c>
    </row>
    <row r="2885" ht="15" customHeight="1" s="4" customFormat="1">
      <c r="D2885" s="4">
        <f>'EZE Daily Holdings_AUTOLOAD'!G2887</f>
        <v>0</v>
      </c>
      <c r="F2885" s="4" t="e">
        <f>_xll.BDP(D2885&amp;" equity",$F$1)</f>
        <v>#NAME?</v>
      </c>
      <c r="G2885" s="4" t="e">
        <f>_xll.BDP(D2885&amp;" equity",$G$1)</f>
        <v>#NAME?</v>
      </c>
      <c r="H2885" s="4" t="e">
        <f>_xll.BDP(D2885&amp;" equity",$H$1)</f>
        <v>#NAME?</v>
      </c>
      <c r="J2885" s="4">
        <f t="shared" si="45"/>
        <v>0</v>
      </c>
    </row>
    <row r="2886" ht="15" customHeight="1" s="4" customFormat="1">
      <c r="D2886" s="4">
        <f>'EZE Daily Holdings_AUTOLOAD'!G2888</f>
        <v>0</v>
      </c>
      <c r="F2886" s="4" t="e">
        <f>_xll.BDP(D2886&amp;" equity",$F$1)</f>
        <v>#NAME?</v>
      </c>
      <c r="G2886" s="4" t="e">
        <f>_xll.BDP(D2886&amp;" equity",$G$1)</f>
        <v>#NAME?</v>
      </c>
      <c r="H2886" s="4" t="e">
        <f>_xll.BDP(D2886&amp;" equity",$H$1)</f>
        <v>#NAME?</v>
      </c>
      <c r="J2886" s="4">
        <f t="shared" si="45"/>
        <v>0</v>
      </c>
    </row>
    <row r="2887" ht="15" customHeight="1" s="4" customFormat="1">
      <c r="D2887" s="4">
        <f>'EZE Daily Holdings_AUTOLOAD'!G2889</f>
        <v>0</v>
      </c>
      <c r="F2887" s="4" t="e">
        <f>_xll.BDP(D2887&amp;" equity",$F$1)</f>
        <v>#NAME?</v>
      </c>
      <c r="G2887" s="4" t="e">
        <f>_xll.BDP(D2887&amp;" equity",$G$1)</f>
        <v>#NAME?</v>
      </c>
      <c r="H2887" s="4" t="e">
        <f>_xll.BDP(D2887&amp;" equity",$H$1)</f>
        <v>#NAME?</v>
      </c>
      <c r="J2887" s="4">
        <f t="shared" si="45"/>
        <v>0</v>
      </c>
    </row>
    <row r="2888" ht="15" customHeight="1" s="4" customFormat="1">
      <c r="D2888" s="4">
        <f>'EZE Daily Holdings_AUTOLOAD'!G2890</f>
        <v>0</v>
      </c>
      <c r="F2888" s="4" t="e">
        <f>_xll.BDP(D2888&amp;" equity",$F$1)</f>
        <v>#NAME?</v>
      </c>
      <c r="G2888" s="4" t="e">
        <f>_xll.BDP(D2888&amp;" equity",$G$1)</f>
        <v>#NAME?</v>
      </c>
      <c r="H2888" s="4" t="e">
        <f>_xll.BDP(D2888&amp;" equity",$H$1)</f>
        <v>#NAME?</v>
      </c>
      <c r="J2888" s="4">
        <f t="shared" si="45"/>
        <v>0</v>
      </c>
    </row>
    <row r="2889" ht="15" customHeight="1" s="4" customFormat="1">
      <c r="D2889" s="4">
        <f>'EZE Daily Holdings_AUTOLOAD'!G2891</f>
        <v>0</v>
      </c>
      <c r="F2889" s="4" t="e">
        <f>_xll.BDP(D2889&amp;" equity",$F$1)</f>
        <v>#NAME?</v>
      </c>
      <c r="G2889" s="4" t="e">
        <f>_xll.BDP(D2889&amp;" equity",$G$1)</f>
        <v>#NAME?</v>
      </c>
      <c r="H2889" s="4" t="e">
        <f>_xll.BDP(D2889&amp;" equity",$H$1)</f>
        <v>#NAME?</v>
      </c>
      <c r="J2889" s="4">
        <f t="shared" si="45"/>
        <v>0</v>
      </c>
    </row>
    <row r="2890" ht="15" customHeight="1" s="4" customFormat="1">
      <c r="D2890" s="4">
        <f>'EZE Daily Holdings_AUTOLOAD'!G2892</f>
        <v>0</v>
      </c>
      <c r="F2890" s="4" t="e">
        <f>_xll.BDP(D2890&amp;" equity",$F$1)</f>
        <v>#NAME?</v>
      </c>
      <c r="G2890" s="4" t="e">
        <f>_xll.BDP(D2890&amp;" equity",$G$1)</f>
        <v>#NAME?</v>
      </c>
      <c r="H2890" s="4" t="e">
        <f>_xll.BDP(D2890&amp;" equity",$H$1)</f>
        <v>#NAME?</v>
      </c>
      <c r="J2890" s="4">
        <f t="shared" si="45"/>
        <v>0</v>
      </c>
    </row>
    <row r="2891" ht="15" customHeight="1" s="4" customFormat="1">
      <c r="D2891" s="4">
        <f>'EZE Daily Holdings_AUTOLOAD'!G2893</f>
        <v>0</v>
      </c>
      <c r="F2891" s="4" t="e">
        <f>_xll.BDP(D2891&amp;" equity",$F$1)</f>
        <v>#NAME?</v>
      </c>
      <c r="G2891" s="4" t="e">
        <f>_xll.BDP(D2891&amp;" equity",$G$1)</f>
        <v>#NAME?</v>
      </c>
      <c r="H2891" s="4" t="e">
        <f>_xll.BDP(D2891&amp;" equity",$H$1)</f>
        <v>#NAME?</v>
      </c>
      <c r="J2891" s="4">
        <f t="shared" si="45"/>
        <v>0</v>
      </c>
    </row>
    <row r="2892" ht="15" customHeight="1" s="4" customFormat="1">
      <c r="D2892" s="4">
        <f>'EZE Daily Holdings_AUTOLOAD'!G2894</f>
        <v>0</v>
      </c>
      <c r="F2892" s="4" t="e">
        <f>_xll.BDP(D2892&amp;" equity",$F$1)</f>
        <v>#NAME?</v>
      </c>
      <c r="G2892" s="4" t="e">
        <f>_xll.BDP(D2892&amp;" equity",$G$1)</f>
        <v>#NAME?</v>
      </c>
      <c r="H2892" s="4" t="e">
        <f>_xll.BDP(D2892&amp;" equity",$H$1)</f>
        <v>#NAME?</v>
      </c>
      <c r="J2892" s="4">
        <f t="shared" si="45"/>
        <v>0</v>
      </c>
    </row>
    <row r="2893" ht="15" customHeight="1" s="4" customFormat="1">
      <c r="D2893" s="4">
        <f>'EZE Daily Holdings_AUTOLOAD'!G2895</f>
        <v>0</v>
      </c>
      <c r="F2893" s="4" t="e">
        <f>_xll.BDP(D2893&amp;" equity",$F$1)</f>
        <v>#NAME?</v>
      </c>
      <c r="G2893" s="4" t="e">
        <f>_xll.BDP(D2893&amp;" equity",$G$1)</f>
        <v>#NAME?</v>
      </c>
      <c r="H2893" s="4" t="e">
        <f>_xll.BDP(D2893&amp;" equity",$H$1)</f>
        <v>#NAME?</v>
      </c>
      <c r="J2893" s="4">
        <f t="shared" si="45"/>
        <v>0</v>
      </c>
    </row>
    <row r="2894" ht="15" customHeight="1" s="4" customFormat="1">
      <c r="D2894" s="4">
        <f>'EZE Daily Holdings_AUTOLOAD'!G2896</f>
        <v>0</v>
      </c>
      <c r="F2894" s="4" t="e">
        <f>_xll.BDP(D2894&amp;" equity",$F$1)</f>
        <v>#NAME?</v>
      </c>
      <c r="G2894" s="4" t="e">
        <f>_xll.BDP(D2894&amp;" equity",$G$1)</f>
        <v>#NAME?</v>
      </c>
      <c r="H2894" s="4" t="e">
        <f>_xll.BDP(D2894&amp;" equity",$H$1)</f>
        <v>#NAME?</v>
      </c>
      <c r="J2894" s="4">
        <f t="shared" si="45"/>
        <v>0</v>
      </c>
    </row>
    <row r="2895" ht="15" customHeight="1" s="4" customFormat="1">
      <c r="D2895" s="4">
        <f>'EZE Daily Holdings_AUTOLOAD'!G2897</f>
        <v>0</v>
      </c>
      <c r="F2895" s="4" t="e">
        <f>_xll.BDP(D2895&amp;" equity",$F$1)</f>
        <v>#NAME?</v>
      </c>
      <c r="G2895" s="4" t="e">
        <f>_xll.BDP(D2895&amp;" equity",$G$1)</f>
        <v>#NAME?</v>
      </c>
      <c r="H2895" s="4" t="e">
        <f>_xll.BDP(D2895&amp;" equity",$H$1)</f>
        <v>#NAME?</v>
      </c>
      <c r="J2895" s="4">
        <f t="shared" si="45"/>
        <v>0</v>
      </c>
    </row>
    <row r="2896" ht="15" customHeight="1" s="4" customFormat="1">
      <c r="D2896" s="4">
        <f>'EZE Daily Holdings_AUTOLOAD'!G2898</f>
        <v>0</v>
      </c>
      <c r="F2896" s="4" t="e">
        <f>_xll.BDP(D2896&amp;" equity",$F$1)</f>
        <v>#NAME?</v>
      </c>
      <c r="G2896" s="4" t="e">
        <f>_xll.BDP(D2896&amp;" equity",$G$1)</f>
        <v>#NAME?</v>
      </c>
      <c r="H2896" s="4" t="e">
        <f>_xll.BDP(D2896&amp;" equity",$H$1)</f>
        <v>#NAME?</v>
      </c>
      <c r="J2896" s="4">
        <f t="shared" si="45"/>
        <v>0</v>
      </c>
    </row>
    <row r="2897" ht="15" customHeight="1" s="4" customFormat="1">
      <c r="D2897" s="4">
        <f>'EZE Daily Holdings_AUTOLOAD'!G2899</f>
        <v>0</v>
      </c>
      <c r="F2897" s="4" t="e">
        <f>_xll.BDP(D2897&amp;" equity",$F$1)</f>
        <v>#NAME?</v>
      </c>
      <c r="G2897" s="4" t="e">
        <f>_xll.BDP(D2897&amp;" equity",$G$1)</f>
        <v>#NAME?</v>
      </c>
      <c r="H2897" s="4" t="e">
        <f>_xll.BDP(D2897&amp;" equity",$H$1)</f>
        <v>#NAME?</v>
      </c>
      <c r="J2897" s="4">
        <f t="shared" si="45"/>
        <v>0</v>
      </c>
    </row>
    <row r="2898" ht="15" customHeight="1" s="4" customFormat="1">
      <c r="D2898" s="4">
        <f>'EZE Daily Holdings_AUTOLOAD'!G2900</f>
        <v>0</v>
      </c>
      <c r="F2898" s="4" t="e">
        <f>_xll.BDP(D2898&amp;" equity",$F$1)</f>
        <v>#NAME?</v>
      </c>
      <c r="G2898" s="4" t="e">
        <f>_xll.BDP(D2898&amp;" equity",$G$1)</f>
        <v>#NAME?</v>
      </c>
      <c r="H2898" s="4" t="e">
        <f>_xll.BDP(D2898&amp;" equity",$H$1)</f>
        <v>#NAME?</v>
      </c>
      <c r="J2898" s="4">
        <f t="shared" si="45"/>
        <v>0</v>
      </c>
    </row>
    <row r="2899" ht="15" customHeight="1" s="4" customFormat="1">
      <c r="D2899" s="4">
        <f>'EZE Daily Holdings_AUTOLOAD'!G2901</f>
        <v>0</v>
      </c>
      <c r="F2899" s="4" t="e">
        <f>_xll.BDP(D2899&amp;" equity",$F$1)</f>
        <v>#NAME?</v>
      </c>
      <c r="G2899" s="4" t="e">
        <f>_xll.BDP(D2899&amp;" equity",$G$1)</f>
        <v>#NAME?</v>
      </c>
      <c r="H2899" s="4" t="e">
        <f>_xll.BDP(D2899&amp;" equity",$H$1)</f>
        <v>#NAME?</v>
      </c>
      <c r="J2899" s="4">
        <f t="shared" si="45"/>
        <v>0</v>
      </c>
    </row>
    <row r="2900" ht="15" customHeight="1" s="4" customFormat="1">
      <c r="D2900" s="4">
        <f>'EZE Daily Holdings_AUTOLOAD'!G2902</f>
        <v>0</v>
      </c>
      <c r="F2900" s="4" t="e">
        <f>_xll.BDP(D2900&amp;" equity",$F$1)</f>
        <v>#NAME?</v>
      </c>
      <c r="G2900" s="4" t="e">
        <f>_xll.BDP(D2900&amp;" equity",$G$1)</f>
        <v>#NAME?</v>
      </c>
      <c r="H2900" s="4" t="e">
        <f>_xll.BDP(D2900&amp;" equity",$H$1)</f>
        <v>#NAME?</v>
      </c>
      <c r="J2900" s="4">
        <f t="shared" si="45"/>
        <v>0</v>
      </c>
    </row>
    <row r="2901" ht="15" customHeight="1" s="4" customFormat="1">
      <c r="D2901" s="4">
        <f>'EZE Daily Holdings_AUTOLOAD'!G2903</f>
        <v>0</v>
      </c>
      <c r="F2901" s="4" t="e">
        <f>_xll.BDP(D2901&amp;" equity",$F$1)</f>
        <v>#NAME?</v>
      </c>
      <c r="G2901" s="4" t="e">
        <f>_xll.BDP(D2901&amp;" equity",$G$1)</f>
        <v>#NAME?</v>
      </c>
      <c r="H2901" s="4" t="e">
        <f>_xll.BDP(D2901&amp;" equity",$H$1)</f>
        <v>#NAME?</v>
      </c>
      <c r="J2901" s="4">
        <f t="shared" si="45"/>
        <v>0</v>
      </c>
    </row>
    <row r="2902" ht="15" customHeight="1" s="4" customFormat="1">
      <c r="D2902" s="4">
        <f>'EZE Daily Holdings_AUTOLOAD'!G2904</f>
        <v>0</v>
      </c>
      <c r="F2902" s="4" t="e">
        <f>_xll.BDP(D2902&amp;" equity",$F$1)</f>
        <v>#NAME?</v>
      </c>
      <c r="G2902" s="4" t="e">
        <f>_xll.BDP(D2902&amp;" equity",$G$1)</f>
        <v>#NAME?</v>
      </c>
      <c r="H2902" s="4" t="e">
        <f>_xll.BDP(D2902&amp;" equity",$H$1)</f>
        <v>#NAME?</v>
      </c>
      <c r="J2902" s="4">
        <f t="shared" si="45"/>
        <v>0</v>
      </c>
    </row>
    <row r="2903" ht="15" customHeight="1" s="4" customFormat="1">
      <c r="D2903" s="4">
        <f>'EZE Daily Holdings_AUTOLOAD'!G2905</f>
        <v>0</v>
      </c>
      <c r="F2903" s="4" t="e">
        <f>_xll.BDP(D2903&amp;" equity",$F$1)</f>
        <v>#NAME?</v>
      </c>
      <c r="G2903" s="4" t="e">
        <f>_xll.BDP(D2903&amp;" equity",$G$1)</f>
        <v>#NAME?</v>
      </c>
      <c r="H2903" s="4" t="e">
        <f>_xll.BDP(D2903&amp;" equity",$H$1)</f>
        <v>#NAME?</v>
      </c>
      <c r="J2903" s="4">
        <f t="shared" si="45"/>
        <v>0</v>
      </c>
    </row>
    <row r="2904" ht="15" customHeight="1" s="4" customFormat="1">
      <c r="D2904" s="4">
        <f>'EZE Daily Holdings_AUTOLOAD'!G2906</f>
        <v>0</v>
      </c>
      <c r="F2904" s="4" t="e">
        <f>_xll.BDP(D2904&amp;" equity",$F$1)</f>
        <v>#NAME?</v>
      </c>
      <c r="G2904" s="4" t="e">
        <f>_xll.BDP(D2904&amp;" equity",$G$1)</f>
        <v>#NAME?</v>
      </c>
      <c r="H2904" s="4" t="e">
        <f>_xll.BDP(D2904&amp;" equity",$H$1)</f>
        <v>#NAME?</v>
      </c>
      <c r="J2904" s="4">
        <f t="shared" si="45"/>
        <v>0</v>
      </c>
    </row>
    <row r="2905" ht="15" customHeight="1" s="4" customFormat="1">
      <c r="D2905" s="4">
        <f>'EZE Daily Holdings_AUTOLOAD'!G2907</f>
        <v>0</v>
      </c>
      <c r="F2905" s="4" t="e">
        <f>_xll.BDP(D2905&amp;" equity",$F$1)</f>
        <v>#NAME?</v>
      </c>
      <c r="G2905" s="4" t="e">
        <f>_xll.BDP(D2905&amp;" equity",$G$1)</f>
        <v>#NAME?</v>
      </c>
      <c r="H2905" s="4" t="e">
        <f>_xll.BDP(D2905&amp;" equity",$H$1)</f>
        <v>#NAME?</v>
      </c>
      <c r="J2905" s="4">
        <f t="shared" si="45"/>
        <v>0</v>
      </c>
    </row>
    <row r="2906" ht="15" customHeight="1" s="4" customFormat="1">
      <c r="D2906" s="4">
        <f>'EZE Daily Holdings_AUTOLOAD'!G2908</f>
        <v>0</v>
      </c>
      <c r="F2906" s="4" t="e">
        <f>_xll.BDP(D2906&amp;" equity",$F$1)</f>
        <v>#NAME?</v>
      </c>
      <c r="G2906" s="4" t="e">
        <f>_xll.BDP(D2906&amp;" equity",$G$1)</f>
        <v>#NAME?</v>
      </c>
      <c r="H2906" s="4" t="e">
        <f>_xll.BDP(D2906&amp;" equity",$H$1)</f>
        <v>#NAME?</v>
      </c>
      <c r="J2906" s="4">
        <f t="shared" si="45"/>
        <v>0</v>
      </c>
    </row>
    <row r="2907" ht="15" customHeight="1" s="4" customFormat="1">
      <c r="D2907" s="4">
        <f>'EZE Daily Holdings_AUTOLOAD'!G2909</f>
        <v>0</v>
      </c>
      <c r="F2907" s="4" t="e">
        <f>_xll.BDP(D2907&amp;" equity",$F$1)</f>
        <v>#NAME?</v>
      </c>
      <c r="G2907" s="4" t="e">
        <f>_xll.BDP(D2907&amp;" equity",$G$1)</f>
        <v>#NAME?</v>
      </c>
      <c r="H2907" s="4" t="e">
        <f>_xll.BDP(D2907&amp;" equity",$H$1)</f>
        <v>#NAME?</v>
      </c>
      <c r="J2907" s="4">
        <f t="shared" si="45"/>
        <v>0</v>
      </c>
    </row>
    <row r="2908" ht="15" customHeight="1" s="4" customFormat="1">
      <c r="D2908" s="4">
        <f>'EZE Daily Holdings_AUTOLOAD'!G2910</f>
        <v>0</v>
      </c>
      <c r="F2908" s="4" t="e">
        <f>_xll.BDP(D2908&amp;" equity",$F$1)</f>
        <v>#NAME?</v>
      </c>
      <c r="G2908" s="4" t="e">
        <f>_xll.BDP(D2908&amp;" equity",$G$1)</f>
        <v>#NAME?</v>
      </c>
      <c r="H2908" s="4" t="e">
        <f>_xll.BDP(D2908&amp;" equity",$H$1)</f>
        <v>#NAME?</v>
      </c>
      <c r="J2908" s="4">
        <f t="shared" si="45"/>
        <v>0</v>
      </c>
    </row>
    <row r="2909" ht="15" customHeight="1" s="4" customFormat="1">
      <c r="D2909" s="4">
        <f>'EZE Daily Holdings_AUTOLOAD'!G2911</f>
        <v>0</v>
      </c>
      <c r="F2909" s="4" t="e">
        <f>_xll.BDP(D2909&amp;" equity",$F$1)</f>
        <v>#NAME?</v>
      </c>
      <c r="G2909" s="4" t="e">
        <f>_xll.BDP(D2909&amp;" equity",$G$1)</f>
        <v>#NAME?</v>
      </c>
      <c r="H2909" s="4" t="e">
        <f>_xll.BDP(D2909&amp;" equity",$H$1)</f>
        <v>#NAME?</v>
      </c>
      <c r="J2909" s="4">
        <f t="shared" si="45"/>
        <v>0</v>
      </c>
    </row>
    <row r="2910" ht="15" customHeight="1" s="4" customFormat="1">
      <c r="D2910" s="4">
        <f>'EZE Daily Holdings_AUTOLOAD'!G2912</f>
        <v>0</v>
      </c>
      <c r="F2910" s="4" t="e">
        <f>_xll.BDP(D2910&amp;" equity",$F$1)</f>
        <v>#NAME?</v>
      </c>
      <c r="G2910" s="4" t="e">
        <f>_xll.BDP(D2910&amp;" equity",$G$1)</f>
        <v>#NAME?</v>
      </c>
      <c r="H2910" s="4" t="e">
        <f>_xll.BDP(D2910&amp;" equity",$H$1)</f>
        <v>#NAME?</v>
      </c>
      <c r="J2910" s="4">
        <f t="shared" si="45"/>
        <v>0</v>
      </c>
    </row>
    <row r="2911" ht="15" customHeight="1" s="4" customFormat="1">
      <c r="D2911" s="4">
        <f>'EZE Daily Holdings_AUTOLOAD'!G2913</f>
        <v>0</v>
      </c>
      <c r="F2911" s="4" t="e">
        <f>_xll.BDP(D2911&amp;" equity",$F$1)</f>
        <v>#NAME?</v>
      </c>
      <c r="G2911" s="4" t="e">
        <f>_xll.BDP(D2911&amp;" equity",$G$1)</f>
        <v>#NAME?</v>
      </c>
      <c r="H2911" s="4" t="e">
        <f>_xll.BDP(D2911&amp;" equity",$H$1)</f>
        <v>#NAME?</v>
      </c>
      <c r="J2911" s="4">
        <f t="shared" si="45"/>
        <v>0</v>
      </c>
    </row>
    <row r="2912" ht="15" customHeight="1" s="4" customFormat="1">
      <c r="D2912" s="4">
        <f>'EZE Daily Holdings_AUTOLOAD'!G2914</f>
        <v>0</v>
      </c>
      <c r="F2912" s="4" t="e">
        <f>_xll.BDP(D2912&amp;" equity",$F$1)</f>
        <v>#NAME?</v>
      </c>
      <c r="G2912" s="4" t="e">
        <f>_xll.BDP(D2912&amp;" equity",$G$1)</f>
        <v>#NAME?</v>
      </c>
      <c r="H2912" s="4" t="e">
        <f>_xll.BDP(D2912&amp;" equity",$H$1)</f>
        <v>#NAME?</v>
      </c>
      <c r="J2912" s="4">
        <f t="shared" si="45"/>
        <v>0</v>
      </c>
    </row>
    <row r="2913" ht="15" customHeight="1" s="4" customFormat="1">
      <c r="D2913" s="4">
        <f>'EZE Daily Holdings_AUTOLOAD'!G2915</f>
        <v>0</v>
      </c>
      <c r="F2913" s="4" t="e">
        <f>_xll.BDP(D2913&amp;" equity",$F$1)</f>
        <v>#NAME?</v>
      </c>
      <c r="G2913" s="4" t="e">
        <f>_xll.BDP(D2913&amp;" equity",$G$1)</f>
        <v>#NAME?</v>
      </c>
      <c r="H2913" s="4" t="e">
        <f>_xll.BDP(D2913&amp;" equity",$H$1)</f>
        <v>#NAME?</v>
      </c>
      <c r="J2913" s="4">
        <f t="shared" si="45"/>
        <v>0</v>
      </c>
    </row>
    <row r="2914" ht="15" customHeight="1" s="4" customFormat="1">
      <c r="D2914" s="4">
        <f>'EZE Daily Holdings_AUTOLOAD'!G2916</f>
        <v>0</v>
      </c>
      <c r="F2914" s="4" t="e">
        <f>_xll.BDP(D2914&amp;" equity",$F$1)</f>
        <v>#NAME?</v>
      </c>
      <c r="G2914" s="4" t="e">
        <f>_xll.BDP(D2914&amp;" equity",$G$1)</f>
        <v>#NAME?</v>
      </c>
      <c r="H2914" s="4" t="e">
        <f>_xll.BDP(D2914&amp;" equity",$H$1)</f>
        <v>#NAME?</v>
      </c>
      <c r="J2914" s="4">
        <f t="shared" si="45"/>
        <v>0</v>
      </c>
    </row>
    <row r="2915" ht="15" customHeight="1" s="4" customFormat="1">
      <c r="D2915" s="4">
        <f>'EZE Daily Holdings_AUTOLOAD'!G2917</f>
        <v>0</v>
      </c>
      <c r="F2915" s="4" t="e">
        <f>_xll.BDP(D2915&amp;" equity",$F$1)</f>
        <v>#NAME?</v>
      </c>
      <c r="G2915" s="4" t="e">
        <f>_xll.BDP(D2915&amp;" equity",$G$1)</f>
        <v>#NAME?</v>
      </c>
      <c r="H2915" s="4" t="e">
        <f>_xll.BDP(D2915&amp;" equity",$H$1)</f>
        <v>#NAME?</v>
      </c>
      <c r="J2915" s="4">
        <f t="shared" si="45"/>
        <v>0</v>
      </c>
    </row>
    <row r="2916" ht="15" customHeight="1" s="4" customFormat="1">
      <c r="D2916" s="4">
        <f>'EZE Daily Holdings_AUTOLOAD'!G2918</f>
        <v>0</v>
      </c>
      <c r="F2916" s="4" t="e">
        <f>_xll.BDP(D2916&amp;" equity",$F$1)</f>
        <v>#NAME?</v>
      </c>
      <c r="G2916" s="4" t="e">
        <f>_xll.BDP(D2916&amp;" equity",$G$1)</f>
        <v>#NAME?</v>
      </c>
      <c r="H2916" s="4" t="e">
        <f>_xll.BDP(D2916&amp;" equity",$H$1)</f>
        <v>#NAME?</v>
      </c>
      <c r="J2916" s="4">
        <f t="shared" si="45"/>
        <v>0</v>
      </c>
    </row>
    <row r="2917" ht="15" customHeight="1" s="4" customFormat="1">
      <c r="D2917" s="4">
        <f>'EZE Daily Holdings_AUTOLOAD'!G2919</f>
        <v>0</v>
      </c>
      <c r="F2917" s="4" t="e">
        <f>_xll.BDP(D2917&amp;" equity",$F$1)</f>
        <v>#NAME?</v>
      </c>
      <c r="G2917" s="4" t="e">
        <f>_xll.BDP(D2917&amp;" equity",$G$1)</f>
        <v>#NAME?</v>
      </c>
      <c r="H2917" s="4" t="e">
        <f>_xll.BDP(D2917&amp;" equity",$H$1)</f>
        <v>#NAME?</v>
      </c>
      <c r="J2917" s="4">
        <f t="shared" si="45"/>
        <v>0</v>
      </c>
    </row>
    <row r="2918" ht="15" customHeight="1" s="4" customFormat="1">
      <c r="D2918" s="4">
        <f>'EZE Daily Holdings_AUTOLOAD'!G2920</f>
        <v>0</v>
      </c>
      <c r="F2918" s="4" t="e">
        <f>_xll.BDP(D2918&amp;" equity",$F$1)</f>
        <v>#NAME?</v>
      </c>
      <c r="G2918" s="4" t="e">
        <f>_xll.BDP(D2918&amp;" equity",$G$1)</f>
        <v>#NAME?</v>
      </c>
      <c r="H2918" s="4" t="e">
        <f>_xll.BDP(D2918&amp;" equity",$H$1)</f>
        <v>#NAME?</v>
      </c>
      <c r="J2918" s="4">
        <f t="shared" si="45"/>
        <v>0</v>
      </c>
    </row>
    <row r="2919" ht="15" customHeight="1" s="4" customFormat="1">
      <c r="D2919" s="4">
        <f>'EZE Daily Holdings_AUTOLOAD'!G2921</f>
        <v>0</v>
      </c>
      <c r="F2919" s="4" t="e">
        <f>_xll.BDP(D2919&amp;" equity",$F$1)</f>
        <v>#NAME?</v>
      </c>
      <c r="G2919" s="4" t="e">
        <f>_xll.BDP(D2919&amp;" equity",$G$1)</f>
        <v>#NAME?</v>
      </c>
      <c r="H2919" s="4" t="e">
        <f>_xll.BDP(D2919&amp;" equity",$H$1)</f>
        <v>#NAME?</v>
      </c>
      <c r="J2919" s="4">
        <f t="shared" si="45"/>
        <v>0</v>
      </c>
    </row>
    <row r="2920" ht="15" customHeight="1" s="4" customFormat="1">
      <c r="D2920" s="4">
        <f>'EZE Daily Holdings_AUTOLOAD'!G2922</f>
        <v>0</v>
      </c>
      <c r="F2920" s="4" t="e">
        <f>_xll.BDP(D2920&amp;" equity",$F$1)</f>
        <v>#NAME?</v>
      </c>
      <c r="G2920" s="4" t="e">
        <f>_xll.BDP(D2920&amp;" equity",$G$1)</f>
        <v>#NAME?</v>
      </c>
      <c r="H2920" s="4" t="e">
        <f>_xll.BDP(D2920&amp;" equity",$H$1)</f>
        <v>#NAME?</v>
      </c>
      <c r="J2920" s="4">
        <f t="shared" si="45"/>
        <v>0</v>
      </c>
    </row>
    <row r="2921" ht="15" customHeight="1" s="4" customFormat="1">
      <c r="D2921" s="4">
        <f>'EZE Daily Holdings_AUTOLOAD'!G2923</f>
        <v>0</v>
      </c>
      <c r="F2921" s="4" t="e">
        <f>_xll.BDP(D2921&amp;" equity",$F$1)</f>
        <v>#NAME?</v>
      </c>
      <c r="G2921" s="4" t="e">
        <f>_xll.BDP(D2921&amp;" equity",$G$1)</f>
        <v>#NAME?</v>
      </c>
      <c r="H2921" s="4" t="e">
        <f>_xll.BDP(D2921&amp;" equity",$H$1)</f>
        <v>#NAME?</v>
      </c>
      <c r="J2921" s="4">
        <f t="shared" si="45"/>
        <v>0</v>
      </c>
    </row>
    <row r="2922" ht="15" customHeight="1" s="4" customFormat="1">
      <c r="D2922" s="4">
        <f>'EZE Daily Holdings_AUTOLOAD'!G2924</f>
        <v>0</v>
      </c>
      <c r="F2922" s="4" t="e">
        <f>_xll.BDP(D2922&amp;" equity",$F$1)</f>
        <v>#NAME?</v>
      </c>
      <c r="G2922" s="4" t="e">
        <f>_xll.BDP(D2922&amp;" equity",$G$1)</f>
        <v>#NAME?</v>
      </c>
      <c r="H2922" s="4" t="e">
        <f>_xll.BDP(D2922&amp;" equity",$H$1)</f>
        <v>#NAME?</v>
      </c>
      <c r="J2922" s="4">
        <f t="shared" si="45"/>
        <v>0</v>
      </c>
    </row>
    <row r="2923" ht="15" customHeight="1" s="4" customFormat="1">
      <c r="D2923" s="4">
        <f>'EZE Daily Holdings_AUTOLOAD'!G2925</f>
        <v>0</v>
      </c>
      <c r="F2923" s="4" t="e">
        <f>_xll.BDP(D2923&amp;" equity",$F$1)</f>
        <v>#NAME?</v>
      </c>
      <c r="G2923" s="4" t="e">
        <f>_xll.BDP(D2923&amp;" equity",$G$1)</f>
        <v>#NAME?</v>
      </c>
      <c r="H2923" s="4" t="e">
        <f>_xll.BDP(D2923&amp;" equity",$H$1)</f>
        <v>#NAME?</v>
      </c>
      <c r="J2923" s="4">
        <f t="shared" si="45"/>
        <v>0</v>
      </c>
    </row>
    <row r="2924" ht="15" customHeight="1" s="4" customFormat="1">
      <c r="D2924" s="4">
        <f>'EZE Daily Holdings_AUTOLOAD'!G2926</f>
        <v>0</v>
      </c>
      <c r="F2924" s="4" t="e">
        <f>_xll.BDP(D2924&amp;" equity",$F$1)</f>
        <v>#NAME?</v>
      </c>
      <c r="G2924" s="4" t="e">
        <f>_xll.BDP(D2924&amp;" equity",$G$1)</f>
        <v>#NAME?</v>
      </c>
      <c r="H2924" s="4" t="e">
        <f>_xll.BDP(D2924&amp;" equity",$H$1)</f>
        <v>#NAME?</v>
      </c>
      <c r="J2924" s="4">
        <f t="shared" si="45"/>
        <v>0</v>
      </c>
    </row>
    <row r="2925" ht="15" customHeight="1" s="4" customFormat="1">
      <c r="D2925" s="4">
        <f>'EZE Daily Holdings_AUTOLOAD'!G2927</f>
        <v>0</v>
      </c>
      <c r="F2925" s="4" t="e">
        <f>_xll.BDP(D2925&amp;" equity",$F$1)</f>
        <v>#NAME?</v>
      </c>
      <c r="G2925" s="4" t="e">
        <f>_xll.BDP(D2925&amp;" equity",$G$1)</f>
        <v>#NAME?</v>
      </c>
      <c r="H2925" s="4" t="e">
        <f>_xll.BDP(D2925&amp;" equity",$H$1)</f>
        <v>#NAME?</v>
      </c>
      <c r="J2925" s="4">
        <f t="shared" si="45"/>
        <v>0</v>
      </c>
    </row>
    <row r="2926" ht="15" customHeight="1" s="4" customFormat="1">
      <c r="D2926" s="4">
        <f>'EZE Daily Holdings_AUTOLOAD'!G2928</f>
        <v>0</v>
      </c>
      <c r="F2926" s="4" t="e">
        <f>_xll.BDP(D2926&amp;" equity",$F$1)</f>
        <v>#NAME?</v>
      </c>
      <c r="G2926" s="4" t="e">
        <f>_xll.BDP(D2926&amp;" equity",$G$1)</f>
        <v>#NAME?</v>
      </c>
      <c r="H2926" s="4" t="e">
        <f>_xll.BDP(D2926&amp;" equity",$H$1)</f>
        <v>#NAME?</v>
      </c>
      <c r="J2926" s="4">
        <f t="shared" si="45"/>
        <v>0</v>
      </c>
    </row>
    <row r="2927" ht="15" customHeight="1" s="4" customFormat="1">
      <c r="D2927" s="4">
        <f>'EZE Daily Holdings_AUTOLOAD'!G2929</f>
        <v>0</v>
      </c>
      <c r="F2927" s="4" t="e">
        <f>_xll.BDP(D2927&amp;" equity",$F$1)</f>
        <v>#NAME?</v>
      </c>
      <c r="G2927" s="4" t="e">
        <f>_xll.BDP(D2927&amp;" equity",$G$1)</f>
        <v>#NAME?</v>
      </c>
      <c r="H2927" s="4" t="e">
        <f>_xll.BDP(D2927&amp;" equity",$H$1)</f>
        <v>#NAME?</v>
      </c>
      <c r="J2927" s="4">
        <f t="shared" si="45"/>
        <v>0</v>
      </c>
    </row>
    <row r="2928" ht="15" customHeight="1" s="4" customFormat="1">
      <c r="D2928" s="4">
        <f>'EZE Daily Holdings_AUTOLOAD'!G2930</f>
        <v>0</v>
      </c>
      <c r="F2928" s="4" t="e">
        <f>_xll.BDP(D2928&amp;" equity",$F$1)</f>
        <v>#NAME?</v>
      </c>
      <c r="G2928" s="4" t="e">
        <f>_xll.BDP(D2928&amp;" equity",$G$1)</f>
        <v>#NAME?</v>
      </c>
      <c r="H2928" s="4" t="e">
        <f>_xll.BDP(D2928&amp;" equity",$H$1)</f>
        <v>#NAME?</v>
      </c>
      <c r="J2928" s="4">
        <f t="shared" si="45"/>
        <v>0</v>
      </c>
    </row>
    <row r="2929" ht="15" customHeight="1" s="4" customFormat="1">
      <c r="D2929" s="4">
        <f>'EZE Daily Holdings_AUTOLOAD'!G2931</f>
        <v>0</v>
      </c>
      <c r="F2929" s="4" t="e">
        <f>_xll.BDP(D2929&amp;" equity",$F$1)</f>
        <v>#NAME?</v>
      </c>
      <c r="G2929" s="4" t="e">
        <f>_xll.BDP(D2929&amp;" equity",$G$1)</f>
        <v>#NAME?</v>
      </c>
      <c r="H2929" s="4" t="e">
        <f>_xll.BDP(D2929&amp;" equity",$H$1)</f>
        <v>#NAME?</v>
      </c>
      <c r="J2929" s="4">
        <f t="shared" si="45"/>
        <v>0</v>
      </c>
    </row>
    <row r="2930" ht="15" customHeight="1" s="4" customFormat="1">
      <c r="D2930" s="4">
        <f>'EZE Daily Holdings_AUTOLOAD'!G2932</f>
        <v>0</v>
      </c>
      <c r="F2930" s="4" t="e">
        <f>_xll.BDP(D2930&amp;" equity",$F$1)</f>
        <v>#NAME?</v>
      </c>
      <c r="G2930" s="4" t="e">
        <f>_xll.BDP(D2930&amp;" equity",$G$1)</f>
        <v>#NAME?</v>
      </c>
      <c r="H2930" s="4" t="e">
        <f>_xll.BDP(D2930&amp;" equity",$H$1)</f>
        <v>#NAME?</v>
      </c>
      <c r="J2930" s="4">
        <f t="shared" si="45"/>
        <v>0</v>
      </c>
    </row>
    <row r="2931" ht="15" customHeight="1" s="4" customFormat="1">
      <c r="D2931" s="4">
        <f>'EZE Daily Holdings_AUTOLOAD'!G2933</f>
        <v>0</v>
      </c>
      <c r="F2931" s="4" t="e">
        <f>_xll.BDP(D2931&amp;" equity",$F$1)</f>
        <v>#NAME?</v>
      </c>
      <c r="G2931" s="4" t="e">
        <f>_xll.BDP(D2931&amp;" equity",$G$1)</f>
        <v>#NAME?</v>
      </c>
      <c r="H2931" s="4" t="e">
        <f>_xll.BDP(D2931&amp;" equity",$H$1)</f>
        <v>#NAME?</v>
      </c>
      <c r="J2931" s="4">
        <f t="shared" si="45"/>
        <v>0</v>
      </c>
    </row>
    <row r="2932" ht="15" customHeight="1" s="4" customFormat="1">
      <c r="D2932" s="4">
        <f>'EZE Daily Holdings_AUTOLOAD'!G2934</f>
        <v>0</v>
      </c>
      <c r="F2932" s="4" t="e">
        <f>_xll.BDP(D2932&amp;" equity",$F$1)</f>
        <v>#NAME?</v>
      </c>
      <c r="G2932" s="4" t="e">
        <f>_xll.BDP(D2932&amp;" equity",$G$1)</f>
        <v>#NAME?</v>
      </c>
      <c r="H2932" s="4" t="e">
        <f>_xll.BDP(D2932&amp;" equity",$H$1)</f>
        <v>#NAME?</v>
      </c>
      <c r="J2932" s="4">
        <f t="shared" si="45"/>
        <v>0</v>
      </c>
    </row>
    <row r="2933" ht="15" customHeight="1" s="4" customFormat="1">
      <c r="D2933" s="4">
        <f>'EZE Daily Holdings_AUTOLOAD'!G2935</f>
        <v>0</v>
      </c>
      <c r="F2933" s="4" t="e">
        <f>_xll.BDP(D2933&amp;" equity",$F$1)</f>
        <v>#NAME?</v>
      </c>
      <c r="G2933" s="4" t="e">
        <f>_xll.BDP(D2933&amp;" equity",$G$1)</f>
        <v>#NAME?</v>
      </c>
      <c r="H2933" s="4" t="e">
        <f>_xll.BDP(D2933&amp;" equity",$H$1)</f>
        <v>#NAME?</v>
      </c>
      <c r="J2933" s="4">
        <f t="shared" si="45"/>
        <v>0</v>
      </c>
    </row>
    <row r="2934" ht="15" customHeight="1" s="4" customFormat="1">
      <c r="D2934" s="4">
        <f>'EZE Daily Holdings_AUTOLOAD'!G2936</f>
        <v>0</v>
      </c>
      <c r="F2934" s="4" t="e">
        <f>_xll.BDP(D2934&amp;" equity",$F$1)</f>
        <v>#NAME?</v>
      </c>
      <c r="G2934" s="4" t="e">
        <f>_xll.BDP(D2934&amp;" equity",$G$1)</f>
        <v>#NAME?</v>
      </c>
      <c r="H2934" s="4" t="e">
        <f>_xll.BDP(D2934&amp;" equity",$H$1)</f>
        <v>#NAME?</v>
      </c>
      <c r="J2934" s="4">
        <f t="shared" si="45"/>
        <v>0</v>
      </c>
    </row>
    <row r="2935" ht="15" customHeight="1" s="4" customFormat="1">
      <c r="D2935" s="4">
        <f>'EZE Daily Holdings_AUTOLOAD'!G2937</f>
        <v>0</v>
      </c>
      <c r="F2935" s="4" t="e">
        <f>_xll.BDP(D2935&amp;" equity",$F$1)</f>
        <v>#NAME?</v>
      </c>
      <c r="G2935" s="4" t="e">
        <f>_xll.BDP(D2935&amp;" equity",$G$1)</f>
        <v>#NAME?</v>
      </c>
      <c r="H2935" s="4" t="e">
        <f>_xll.BDP(D2935&amp;" equity",$H$1)</f>
        <v>#NAME?</v>
      </c>
      <c r="J2935" s="4">
        <f t="shared" si="45"/>
        <v>0</v>
      </c>
    </row>
    <row r="2936" ht="15" customHeight="1" s="4" customFormat="1">
      <c r="D2936" s="4">
        <f>'EZE Daily Holdings_AUTOLOAD'!G2938</f>
        <v>0</v>
      </c>
      <c r="F2936" s="4" t="e">
        <f>_xll.BDP(D2936&amp;" equity",$F$1)</f>
        <v>#NAME?</v>
      </c>
      <c r="G2936" s="4" t="e">
        <f>_xll.BDP(D2936&amp;" equity",$G$1)</f>
        <v>#NAME?</v>
      </c>
      <c r="H2936" s="4" t="e">
        <f>_xll.BDP(D2936&amp;" equity",$H$1)</f>
        <v>#NAME?</v>
      </c>
      <c r="J2936" s="4">
        <f t="shared" si="45"/>
        <v>0</v>
      </c>
    </row>
    <row r="2937" ht="15" customHeight="1" s="4" customFormat="1">
      <c r="D2937" s="4">
        <f>'EZE Daily Holdings_AUTOLOAD'!G2939</f>
        <v>0</v>
      </c>
      <c r="F2937" s="4" t="e">
        <f>_xll.BDP(D2937&amp;" equity",$F$1)</f>
        <v>#NAME?</v>
      </c>
      <c r="G2937" s="4" t="e">
        <f>_xll.BDP(D2937&amp;" equity",$G$1)</f>
        <v>#NAME?</v>
      </c>
      <c r="H2937" s="4" t="e">
        <f>_xll.BDP(D2937&amp;" equity",$H$1)</f>
        <v>#NAME?</v>
      </c>
      <c r="J2937" s="4">
        <f t="shared" si="45"/>
        <v>0</v>
      </c>
    </row>
    <row r="2938" ht="15" customHeight="1" s="4" customFormat="1">
      <c r="D2938" s="4">
        <f>'EZE Daily Holdings_AUTOLOAD'!G2940</f>
        <v>0</v>
      </c>
      <c r="F2938" s="4" t="e">
        <f>_xll.BDP(D2938&amp;" equity",$F$1)</f>
        <v>#NAME?</v>
      </c>
      <c r="G2938" s="4" t="e">
        <f>_xll.BDP(D2938&amp;" equity",$G$1)</f>
        <v>#NAME?</v>
      </c>
      <c r="H2938" s="4" t="e">
        <f>_xll.BDP(D2938&amp;" equity",$H$1)</f>
        <v>#NAME?</v>
      </c>
      <c r="J2938" s="4">
        <f t="shared" si="45"/>
        <v>0</v>
      </c>
    </row>
    <row r="2939" ht="15" customHeight="1" s="4" customFormat="1">
      <c r="D2939" s="4">
        <f>'EZE Daily Holdings_AUTOLOAD'!G2941</f>
        <v>0</v>
      </c>
      <c r="F2939" s="4" t="e">
        <f>_xll.BDP(D2939&amp;" equity",$F$1)</f>
        <v>#NAME?</v>
      </c>
      <c r="G2939" s="4" t="e">
        <f>_xll.BDP(D2939&amp;" equity",$G$1)</f>
        <v>#NAME?</v>
      </c>
      <c r="H2939" s="4" t="e">
        <f>_xll.BDP(D2939&amp;" equity",$H$1)</f>
        <v>#NAME?</v>
      </c>
      <c r="J2939" s="4">
        <f t="shared" si="45"/>
        <v>0</v>
      </c>
    </row>
    <row r="2940" ht="15" customHeight="1" s="4" customFormat="1">
      <c r="D2940" s="4">
        <f>'EZE Daily Holdings_AUTOLOAD'!G2942</f>
        <v>0</v>
      </c>
      <c r="F2940" s="4" t="e">
        <f>_xll.BDP(D2940&amp;" equity",$F$1)</f>
        <v>#NAME?</v>
      </c>
      <c r="G2940" s="4" t="e">
        <f>_xll.BDP(D2940&amp;" equity",$G$1)</f>
        <v>#NAME?</v>
      </c>
      <c r="H2940" s="4" t="e">
        <f>_xll.BDP(D2940&amp;" equity",$H$1)</f>
        <v>#NAME?</v>
      </c>
      <c r="J2940" s="4">
        <f t="shared" si="45"/>
        <v>0</v>
      </c>
    </row>
    <row r="2941" ht="15" customHeight="1" s="4" customFormat="1">
      <c r="D2941" s="4">
        <f>'EZE Daily Holdings_AUTOLOAD'!G2943</f>
        <v>0</v>
      </c>
      <c r="F2941" s="4" t="e">
        <f>_xll.BDP(D2941&amp;" equity",$F$1)</f>
        <v>#NAME?</v>
      </c>
      <c r="G2941" s="4" t="e">
        <f>_xll.BDP(D2941&amp;" equity",$G$1)</f>
        <v>#NAME?</v>
      </c>
      <c r="H2941" s="4" t="e">
        <f>_xll.BDP(D2941&amp;" equity",$H$1)</f>
        <v>#NAME?</v>
      </c>
      <c r="J2941" s="4">
        <f t="shared" si="45"/>
        <v>0</v>
      </c>
    </row>
    <row r="2942" ht="15" customHeight="1" s="4" customFormat="1">
      <c r="D2942" s="4">
        <f>'EZE Daily Holdings_AUTOLOAD'!G2944</f>
        <v>0</v>
      </c>
      <c r="F2942" s="4" t="e">
        <f>_xll.BDP(D2942&amp;" equity",$F$1)</f>
        <v>#NAME?</v>
      </c>
      <c r="G2942" s="4" t="e">
        <f>_xll.BDP(D2942&amp;" equity",$G$1)</f>
        <v>#NAME?</v>
      </c>
      <c r="H2942" s="4" t="e">
        <f>_xll.BDP(D2942&amp;" equity",$H$1)</f>
        <v>#NAME?</v>
      </c>
      <c r="J2942" s="4">
        <f t="shared" si="45"/>
        <v>0</v>
      </c>
    </row>
    <row r="2943" ht="15" customHeight="1" s="4" customFormat="1">
      <c r="D2943" s="4">
        <f>'EZE Daily Holdings_AUTOLOAD'!G2945</f>
        <v>0</v>
      </c>
      <c r="F2943" s="4" t="e">
        <f>_xll.BDP(D2943&amp;" equity",$F$1)</f>
        <v>#NAME?</v>
      </c>
      <c r="G2943" s="4" t="e">
        <f>_xll.BDP(D2943&amp;" equity",$G$1)</f>
        <v>#NAME?</v>
      </c>
      <c r="H2943" s="4" t="e">
        <f>_xll.BDP(D2943&amp;" equity",$H$1)</f>
        <v>#NAME?</v>
      </c>
      <c r="J2943" s="4">
        <f t="shared" si="45"/>
        <v>0</v>
      </c>
    </row>
    <row r="2944" ht="15" customHeight="1" s="4" customFormat="1">
      <c r="D2944" s="4">
        <f>'EZE Daily Holdings_AUTOLOAD'!G2946</f>
        <v>0</v>
      </c>
      <c r="F2944" s="4" t="e">
        <f>_xll.BDP(D2944&amp;" equity",$F$1)</f>
        <v>#NAME?</v>
      </c>
      <c r="G2944" s="4" t="e">
        <f>_xll.BDP(D2944&amp;" equity",$G$1)</f>
        <v>#NAME?</v>
      </c>
      <c r="H2944" s="4" t="e">
        <f>_xll.BDP(D2944&amp;" equity",$H$1)</f>
        <v>#NAME?</v>
      </c>
      <c r="J2944" s="4">
        <f t="shared" si="45"/>
        <v>0</v>
      </c>
    </row>
    <row r="2945" ht="15" customHeight="1" s="4" customFormat="1">
      <c r="D2945" s="4">
        <f>'EZE Daily Holdings_AUTOLOAD'!G2947</f>
        <v>0</v>
      </c>
      <c r="F2945" s="4" t="e">
        <f>_xll.BDP(D2945&amp;" equity",$F$1)</f>
        <v>#NAME?</v>
      </c>
      <c r="G2945" s="4" t="e">
        <f>_xll.BDP(D2945&amp;" equity",$G$1)</f>
        <v>#NAME?</v>
      </c>
      <c r="H2945" s="4" t="e">
        <f>_xll.BDP(D2945&amp;" equity",$H$1)</f>
        <v>#NAME?</v>
      </c>
      <c r="J2945" s="4">
        <f t="shared" si="45"/>
        <v>0</v>
      </c>
    </row>
    <row r="2946" ht="15" customHeight="1" s="4" customFormat="1">
      <c r="D2946" s="4">
        <f>'EZE Daily Holdings_AUTOLOAD'!G2948</f>
        <v>0</v>
      </c>
      <c r="F2946" s="4" t="e">
        <f>_xll.BDP(D2946&amp;" equity",$F$1)</f>
        <v>#NAME?</v>
      </c>
      <c r="G2946" s="4" t="e">
        <f>_xll.BDP(D2946&amp;" equity",$G$1)</f>
        <v>#NAME?</v>
      </c>
      <c r="H2946" s="4" t="e">
        <f>_xll.BDP(D2946&amp;" equity",$H$1)</f>
        <v>#NAME?</v>
      </c>
      <c r="J2946" s="4">
        <f t="shared" si="45"/>
        <v>0</v>
      </c>
    </row>
    <row r="2947" ht="15" customHeight="1" s="4" customFormat="1">
      <c r="D2947" s="4">
        <f>'EZE Daily Holdings_AUTOLOAD'!G2949</f>
        <v>0</v>
      </c>
      <c r="F2947" s="4" t="e">
        <f>_xll.BDP(D2947&amp;" equity",$F$1)</f>
        <v>#NAME?</v>
      </c>
      <c r="G2947" s="4" t="e">
        <f>_xll.BDP(D2947&amp;" equity",$G$1)</f>
        <v>#NAME?</v>
      </c>
      <c r="H2947" s="4" t="e">
        <f>_xll.BDP(D2947&amp;" equity",$H$1)</f>
        <v>#NAME?</v>
      </c>
      <c r="J2947" s="4">
        <f ref="J2947:J3010" t="shared" si="46">D2947</f>
        <v>0</v>
      </c>
    </row>
    <row r="2948" ht="15" customHeight="1" s="4" customFormat="1">
      <c r="D2948" s="4">
        <f>'EZE Daily Holdings_AUTOLOAD'!G2950</f>
        <v>0</v>
      </c>
      <c r="F2948" s="4" t="e">
        <f>_xll.BDP(D2948&amp;" equity",$F$1)</f>
        <v>#NAME?</v>
      </c>
      <c r="G2948" s="4" t="e">
        <f>_xll.BDP(D2948&amp;" equity",$G$1)</f>
        <v>#NAME?</v>
      </c>
      <c r="H2948" s="4" t="e">
        <f>_xll.BDP(D2948&amp;" equity",$H$1)</f>
        <v>#NAME?</v>
      </c>
      <c r="J2948" s="4">
        <f t="shared" si="46"/>
        <v>0</v>
      </c>
    </row>
    <row r="2949" ht="15" customHeight="1" s="4" customFormat="1">
      <c r="D2949" s="4">
        <f>'EZE Daily Holdings_AUTOLOAD'!G2951</f>
        <v>0</v>
      </c>
      <c r="F2949" s="4" t="e">
        <f>_xll.BDP(D2949&amp;" equity",$F$1)</f>
        <v>#NAME?</v>
      </c>
      <c r="G2949" s="4" t="e">
        <f>_xll.BDP(D2949&amp;" equity",$G$1)</f>
        <v>#NAME?</v>
      </c>
      <c r="H2949" s="4" t="e">
        <f>_xll.BDP(D2949&amp;" equity",$H$1)</f>
        <v>#NAME?</v>
      </c>
      <c r="J2949" s="4">
        <f t="shared" si="46"/>
        <v>0</v>
      </c>
    </row>
    <row r="2950" ht="15" customHeight="1" s="4" customFormat="1">
      <c r="D2950" s="4">
        <f>'EZE Daily Holdings_AUTOLOAD'!G2952</f>
        <v>0</v>
      </c>
      <c r="F2950" s="4" t="e">
        <f>_xll.BDP(D2950&amp;" equity",$F$1)</f>
        <v>#NAME?</v>
      </c>
      <c r="G2950" s="4" t="e">
        <f>_xll.BDP(D2950&amp;" equity",$G$1)</f>
        <v>#NAME?</v>
      </c>
      <c r="H2950" s="4" t="e">
        <f>_xll.BDP(D2950&amp;" equity",$H$1)</f>
        <v>#NAME?</v>
      </c>
      <c r="J2950" s="4">
        <f t="shared" si="46"/>
        <v>0</v>
      </c>
    </row>
    <row r="2951" ht="15" customHeight="1" s="4" customFormat="1">
      <c r="D2951" s="4">
        <f>'EZE Daily Holdings_AUTOLOAD'!G2953</f>
        <v>0</v>
      </c>
      <c r="F2951" s="4" t="e">
        <f>_xll.BDP(D2951&amp;" equity",$F$1)</f>
        <v>#NAME?</v>
      </c>
      <c r="G2951" s="4" t="e">
        <f>_xll.BDP(D2951&amp;" equity",$G$1)</f>
        <v>#NAME?</v>
      </c>
      <c r="H2951" s="4" t="e">
        <f>_xll.BDP(D2951&amp;" equity",$H$1)</f>
        <v>#NAME?</v>
      </c>
      <c r="J2951" s="4">
        <f t="shared" si="46"/>
        <v>0</v>
      </c>
    </row>
    <row r="2952" ht="15" customHeight="1" s="4" customFormat="1">
      <c r="D2952" s="4">
        <f>'EZE Daily Holdings_AUTOLOAD'!G2954</f>
        <v>0</v>
      </c>
      <c r="F2952" s="4" t="e">
        <f>_xll.BDP(D2952&amp;" equity",$F$1)</f>
        <v>#NAME?</v>
      </c>
      <c r="G2952" s="4" t="e">
        <f>_xll.BDP(D2952&amp;" equity",$G$1)</f>
        <v>#NAME?</v>
      </c>
      <c r="H2952" s="4" t="e">
        <f>_xll.BDP(D2952&amp;" equity",$H$1)</f>
        <v>#NAME?</v>
      </c>
      <c r="J2952" s="4">
        <f t="shared" si="46"/>
        <v>0</v>
      </c>
    </row>
    <row r="2953" ht="15" customHeight="1" s="4" customFormat="1">
      <c r="D2953" s="4">
        <f>'EZE Daily Holdings_AUTOLOAD'!G2955</f>
        <v>0</v>
      </c>
      <c r="F2953" s="4" t="e">
        <f>_xll.BDP(D2953&amp;" equity",$F$1)</f>
        <v>#NAME?</v>
      </c>
      <c r="G2953" s="4" t="e">
        <f>_xll.BDP(D2953&amp;" equity",$G$1)</f>
        <v>#NAME?</v>
      </c>
      <c r="H2953" s="4" t="e">
        <f>_xll.BDP(D2953&amp;" equity",$H$1)</f>
        <v>#NAME?</v>
      </c>
      <c r="J2953" s="4">
        <f t="shared" si="46"/>
        <v>0</v>
      </c>
    </row>
    <row r="2954" ht="15" customHeight="1" s="4" customFormat="1">
      <c r="D2954" s="4">
        <f>'EZE Daily Holdings_AUTOLOAD'!G2956</f>
        <v>0</v>
      </c>
      <c r="F2954" s="4" t="e">
        <f>_xll.BDP(D2954&amp;" equity",$F$1)</f>
        <v>#NAME?</v>
      </c>
      <c r="G2954" s="4" t="e">
        <f>_xll.BDP(D2954&amp;" equity",$G$1)</f>
        <v>#NAME?</v>
      </c>
      <c r="H2954" s="4" t="e">
        <f>_xll.BDP(D2954&amp;" equity",$H$1)</f>
        <v>#NAME?</v>
      </c>
      <c r="J2954" s="4">
        <f t="shared" si="46"/>
        <v>0</v>
      </c>
    </row>
    <row r="2955" ht="15" customHeight="1" s="4" customFormat="1">
      <c r="D2955" s="4">
        <f>'EZE Daily Holdings_AUTOLOAD'!G2957</f>
        <v>0</v>
      </c>
      <c r="F2955" s="4" t="e">
        <f>_xll.BDP(D2955&amp;" equity",$F$1)</f>
        <v>#NAME?</v>
      </c>
      <c r="G2955" s="4" t="e">
        <f>_xll.BDP(D2955&amp;" equity",$G$1)</f>
        <v>#NAME?</v>
      </c>
      <c r="H2955" s="4" t="e">
        <f>_xll.BDP(D2955&amp;" equity",$H$1)</f>
        <v>#NAME?</v>
      </c>
      <c r="J2955" s="4">
        <f t="shared" si="46"/>
        <v>0</v>
      </c>
    </row>
    <row r="2956" ht="15" customHeight="1" s="4" customFormat="1">
      <c r="D2956" s="4">
        <f>'EZE Daily Holdings_AUTOLOAD'!G2958</f>
        <v>0</v>
      </c>
      <c r="F2956" s="4" t="e">
        <f>_xll.BDP(D2956&amp;" equity",$F$1)</f>
        <v>#NAME?</v>
      </c>
      <c r="G2956" s="4" t="e">
        <f>_xll.BDP(D2956&amp;" equity",$G$1)</f>
        <v>#NAME?</v>
      </c>
      <c r="H2956" s="4" t="e">
        <f>_xll.BDP(D2956&amp;" equity",$H$1)</f>
        <v>#NAME?</v>
      </c>
      <c r="J2956" s="4">
        <f t="shared" si="46"/>
        <v>0</v>
      </c>
    </row>
    <row r="2957" ht="15" customHeight="1" s="4" customFormat="1">
      <c r="D2957" s="4">
        <f>'EZE Daily Holdings_AUTOLOAD'!G2959</f>
        <v>0</v>
      </c>
      <c r="F2957" s="4" t="e">
        <f>_xll.BDP(D2957&amp;" equity",$F$1)</f>
        <v>#NAME?</v>
      </c>
      <c r="G2957" s="4" t="e">
        <f>_xll.BDP(D2957&amp;" equity",$G$1)</f>
        <v>#NAME?</v>
      </c>
      <c r="H2957" s="4" t="e">
        <f>_xll.BDP(D2957&amp;" equity",$H$1)</f>
        <v>#NAME?</v>
      </c>
      <c r="J2957" s="4">
        <f t="shared" si="46"/>
        <v>0</v>
      </c>
    </row>
    <row r="2958" ht="15" customHeight="1" s="4" customFormat="1">
      <c r="D2958" s="4">
        <f>'EZE Daily Holdings_AUTOLOAD'!G2960</f>
        <v>0</v>
      </c>
      <c r="F2958" s="4" t="e">
        <f>_xll.BDP(D2958&amp;" equity",$F$1)</f>
        <v>#NAME?</v>
      </c>
      <c r="G2958" s="4" t="e">
        <f>_xll.BDP(D2958&amp;" equity",$G$1)</f>
        <v>#NAME?</v>
      </c>
      <c r="H2958" s="4" t="e">
        <f>_xll.BDP(D2958&amp;" equity",$H$1)</f>
        <v>#NAME?</v>
      </c>
      <c r="J2958" s="4">
        <f t="shared" si="46"/>
        <v>0</v>
      </c>
    </row>
    <row r="2959" ht="15" customHeight="1" s="4" customFormat="1">
      <c r="D2959" s="4">
        <f>'EZE Daily Holdings_AUTOLOAD'!G2961</f>
        <v>0</v>
      </c>
      <c r="F2959" s="4" t="e">
        <f>_xll.BDP(D2959&amp;" equity",$F$1)</f>
        <v>#NAME?</v>
      </c>
      <c r="G2959" s="4" t="e">
        <f>_xll.BDP(D2959&amp;" equity",$G$1)</f>
        <v>#NAME?</v>
      </c>
      <c r="H2959" s="4" t="e">
        <f>_xll.BDP(D2959&amp;" equity",$H$1)</f>
        <v>#NAME?</v>
      </c>
      <c r="J2959" s="4">
        <f t="shared" si="46"/>
        <v>0</v>
      </c>
    </row>
    <row r="2960" ht="15" customHeight="1" s="4" customFormat="1">
      <c r="D2960" s="4">
        <f>'EZE Daily Holdings_AUTOLOAD'!G2962</f>
        <v>0</v>
      </c>
      <c r="F2960" s="4" t="e">
        <f>_xll.BDP(D2960&amp;" equity",$F$1)</f>
        <v>#NAME?</v>
      </c>
      <c r="G2960" s="4" t="e">
        <f>_xll.BDP(D2960&amp;" equity",$G$1)</f>
        <v>#NAME?</v>
      </c>
      <c r="H2960" s="4" t="e">
        <f>_xll.BDP(D2960&amp;" equity",$H$1)</f>
        <v>#NAME?</v>
      </c>
      <c r="J2960" s="4">
        <f t="shared" si="46"/>
        <v>0</v>
      </c>
    </row>
    <row r="2961" ht="15" customHeight="1" s="4" customFormat="1">
      <c r="D2961" s="4">
        <f>'EZE Daily Holdings_AUTOLOAD'!G2963</f>
        <v>0</v>
      </c>
      <c r="F2961" s="4" t="e">
        <f>_xll.BDP(D2961&amp;" equity",$F$1)</f>
        <v>#NAME?</v>
      </c>
      <c r="G2961" s="4" t="e">
        <f>_xll.BDP(D2961&amp;" equity",$G$1)</f>
        <v>#NAME?</v>
      </c>
      <c r="H2961" s="4" t="e">
        <f>_xll.BDP(D2961&amp;" equity",$H$1)</f>
        <v>#NAME?</v>
      </c>
      <c r="J2961" s="4">
        <f t="shared" si="46"/>
        <v>0</v>
      </c>
    </row>
    <row r="2962" ht="15" customHeight="1" s="4" customFormat="1">
      <c r="D2962" s="4">
        <f>'EZE Daily Holdings_AUTOLOAD'!G2964</f>
        <v>0</v>
      </c>
      <c r="F2962" s="4" t="e">
        <f>_xll.BDP(D2962&amp;" equity",$F$1)</f>
        <v>#NAME?</v>
      </c>
      <c r="G2962" s="4" t="e">
        <f>_xll.BDP(D2962&amp;" equity",$G$1)</f>
        <v>#NAME?</v>
      </c>
      <c r="H2962" s="4" t="e">
        <f>_xll.BDP(D2962&amp;" equity",$H$1)</f>
        <v>#NAME?</v>
      </c>
      <c r="J2962" s="4">
        <f t="shared" si="46"/>
        <v>0</v>
      </c>
    </row>
    <row r="2963" ht="15" customHeight="1" s="4" customFormat="1">
      <c r="D2963" s="4">
        <f>'EZE Daily Holdings_AUTOLOAD'!G2965</f>
        <v>0</v>
      </c>
      <c r="F2963" s="4" t="e">
        <f>_xll.BDP(D2963&amp;" equity",$F$1)</f>
        <v>#NAME?</v>
      </c>
      <c r="G2963" s="4" t="e">
        <f>_xll.BDP(D2963&amp;" equity",$G$1)</f>
        <v>#NAME?</v>
      </c>
      <c r="H2963" s="4" t="e">
        <f>_xll.BDP(D2963&amp;" equity",$H$1)</f>
        <v>#NAME?</v>
      </c>
      <c r="J2963" s="4">
        <f t="shared" si="46"/>
        <v>0</v>
      </c>
    </row>
    <row r="2964" ht="15" customHeight="1" s="4" customFormat="1">
      <c r="D2964" s="4">
        <f>'EZE Daily Holdings_AUTOLOAD'!G2966</f>
        <v>0</v>
      </c>
      <c r="F2964" s="4" t="e">
        <f>_xll.BDP(D2964&amp;" equity",$F$1)</f>
        <v>#NAME?</v>
      </c>
      <c r="G2964" s="4" t="e">
        <f>_xll.BDP(D2964&amp;" equity",$G$1)</f>
        <v>#NAME?</v>
      </c>
      <c r="H2964" s="4" t="e">
        <f>_xll.BDP(D2964&amp;" equity",$H$1)</f>
        <v>#NAME?</v>
      </c>
      <c r="J2964" s="4">
        <f t="shared" si="46"/>
        <v>0</v>
      </c>
    </row>
    <row r="2965" ht="15" customHeight="1" s="4" customFormat="1">
      <c r="D2965" s="4">
        <f>'EZE Daily Holdings_AUTOLOAD'!G2967</f>
        <v>0</v>
      </c>
      <c r="F2965" s="4" t="e">
        <f>_xll.BDP(D2965&amp;" equity",$F$1)</f>
        <v>#NAME?</v>
      </c>
      <c r="G2965" s="4" t="e">
        <f>_xll.BDP(D2965&amp;" equity",$G$1)</f>
        <v>#NAME?</v>
      </c>
      <c r="H2965" s="4" t="e">
        <f>_xll.BDP(D2965&amp;" equity",$H$1)</f>
        <v>#NAME?</v>
      </c>
      <c r="J2965" s="4">
        <f t="shared" si="46"/>
        <v>0</v>
      </c>
    </row>
    <row r="2966" ht="15" customHeight="1" s="4" customFormat="1">
      <c r="D2966" s="4">
        <f>'EZE Daily Holdings_AUTOLOAD'!G2968</f>
        <v>0</v>
      </c>
      <c r="F2966" s="4" t="e">
        <f>_xll.BDP(D2966&amp;" equity",$F$1)</f>
        <v>#NAME?</v>
      </c>
      <c r="G2966" s="4" t="e">
        <f>_xll.BDP(D2966&amp;" equity",$G$1)</f>
        <v>#NAME?</v>
      </c>
      <c r="H2966" s="4" t="e">
        <f>_xll.BDP(D2966&amp;" equity",$H$1)</f>
        <v>#NAME?</v>
      </c>
      <c r="J2966" s="4">
        <f t="shared" si="46"/>
        <v>0</v>
      </c>
    </row>
    <row r="2967" ht="15" customHeight="1" s="4" customFormat="1">
      <c r="D2967" s="4">
        <f>'EZE Daily Holdings_AUTOLOAD'!G2969</f>
        <v>0</v>
      </c>
      <c r="F2967" s="4" t="e">
        <f>_xll.BDP(D2967&amp;" equity",$F$1)</f>
        <v>#NAME?</v>
      </c>
      <c r="G2967" s="4" t="e">
        <f>_xll.BDP(D2967&amp;" equity",$G$1)</f>
        <v>#NAME?</v>
      </c>
      <c r="H2967" s="4" t="e">
        <f>_xll.BDP(D2967&amp;" equity",$H$1)</f>
        <v>#NAME?</v>
      </c>
      <c r="J2967" s="4">
        <f t="shared" si="46"/>
        <v>0</v>
      </c>
    </row>
    <row r="2968" ht="15" customHeight="1" s="4" customFormat="1">
      <c r="D2968" s="4">
        <f>'EZE Daily Holdings_AUTOLOAD'!G2970</f>
        <v>0</v>
      </c>
      <c r="F2968" s="4" t="e">
        <f>_xll.BDP(D2968&amp;" equity",$F$1)</f>
        <v>#NAME?</v>
      </c>
      <c r="G2968" s="4" t="e">
        <f>_xll.BDP(D2968&amp;" equity",$G$1)</f>
        <v>#NAME?</v>
      </c>
      <c r="H2968" s="4" t="e">
        <f>_xll.BDP(D2968&amp;" equity",$H$1)</f>
        <v>#NAME?</v>
      </c>
      <c r="J2968" s="4">
        <f t="shared" si="46"/>
        <v>0</v>
      </c>
    </row>
    <row r="2969" ht="15" customHeight="1" s="4" customFormat="1">
      <c r="D2969" s="4">
        <f>'EZE Daily Holdings_AUTOLOAD'!G2971</f>
        <v>0</v>
      </c>
      <c r="F2969" s="4" t="e">
        <f>_xll.BDP(D2969&amp;" equity",$F$1)</f>
        <v>#NAME?</v>
      </c>
      <c r="G2969" s="4" t="e">
        <f>_xll.BDP(D2969&amp;" equity",$G$1)</f>
        <v>#NAME?</v>
      </c>
      <c r="H2969" s="4" t="e">
        <f>_xll.BDP(D2969&amp;" equity",$H$1)</f>
        <v>#NAME?</v>
      </c>
      <c r="J2969" s="4">
        <f t="shared" si="46"/>
        <v>0</v>
      </c>
    </row>
    <row r="2970" ht="15" customHeight="1" s="4" customFormat="1">
      <c r="D2970" s="4">
        <f>'EZE Daily Holdings_AUTOLOAD'!G2972</f>
        <v>0</v>
      </c>
      <c r="F2970" s="4" t="e">
        <f>_xll.BDP(D2970&amp;" equity",$F$1)</f>
        <v>#NAME?</v>
      </c>
      <c r="G2970" s="4" t="e">
        <f>_xll.BDP(D2970&amp;" equity",$G$1)</f>
        <v>#NAME?</v>
      </c>
      <c r="H2970" s="4" t="e">
        <f>_xll.BDP(D2970&amp;" equity",$H$1)</f>
        <v>#NAME?</v>
      </c>
      <c r="J2970" s="4">
        <f t="shared" si="46"/>
        <v>0</v>
      </c>
    </row>
    <row r="2971" ht="15" customHeight="1" s="4" customFormat="1">
      <c r="D2971" s="4">
        <f>'EZE Daily Holdings_AUTOLOAD'!G2973</f>
        <v>0</v>
      </c>
      <c r="F2971" s="4" t="e">
        <f>_xll.BDP(D2971&amp;" equity",$F$1)</f>
        <v>#NAME?</v>
      </c>
      <c r="G2971" s="4" t="e">
        <f>_xll.BDP(D2971&amp;" equity",$G$1)</f>
        <v>#NAME?</v>
      </c>
      <c r="H2971" s="4" t="e">
        <f>_xll.BDP(D2971&amp;" equity",$H$1)</f>
        <v>#NAME?</v>
      </c>
      <c r="J2971" s="4">
        <f t="shared" si="46"/>
        <v>0</v>
      </c>
    </row>
    <row r="2972" ht="15" customHeight="1" s="4" customFormat="1">
      <c r="D2972" s="4">
        <f>'EZE Daily Holdings_AUTOLOAD'!G2974</f>
        <v>0</v>
      </c>
      <c r="F2972" s="4" t="e">
        <f>_xll.BDP(D2972&amp;" equity",$F$1)</f>
        <v>#NAME?</v>
      </c>
      <c r="G2972" s="4" t="e">
        <f>_xll.BDP(D2972&amp;" equity",$G$1)</f>
        <v>#NAME?</v>
      </c>
      <c r="H2972" s="4" t="e">
        <f>_xll.BDP(D2972&amp;" equity",$H$1)</f>
        <v>#NAME?</v>
      </c>
      <c r="J2972" s="4">
        <f t="shared" si="46"/>
        <v>0</v>
      </c>
    </row>
    <row r="2973" ht="15" customHeight="1" s="4" customFormat="1">
      <c r="D2973" s="4">
        <f>'EZE Daily Holdings_AUTOLOAD'!G2975</f>
        <v>0</v>
      </c>
      <c r="F2973" s="4" t="e">
        <f>_xll.BDP(D2973&amp;" equity",$F$1)</f>
        <v>#NAME?</v>
      </c>
      <c r="G2973" s="4" t="e">
        <f>_xll.BDP(D2973&amp;" equity",$G$1)</f>
        <v>#NAME?</v>
      </c>
      <c r="H2973" s="4" t="e">
        <f>_xll.BDP(D2973&amp;" equity",$H$1)</f>
        <v>#NAME?</v>
      </c>
      <c r="J2973" s="4">
        <f t="shared" si="46"/>
        <v>0</v>
      </c>
    </row>
    <row r="2974" ht="15" customHeight="1" s="4" customFormat="1">
      <c r="D2974" s="4">
        <f>'EZE Daily Holdings_AUTOLOAD'!G2976</f>
        <v>0</v>
      </c>
      <c r="F2974" s="4" t="e">
        <f>_xll.BDP(D2974&amp;" equity",$F$1)</f>
        <v>#NAME?</v>
      </c>
      <c r="G2974" s="4" t="e">
        <f>_xll.BDP(D2974&amp;" equity",$G$1)</f>
        <v>#NAME?</v>
      </c>
      <c r="H2974" s="4" t="e">
        <f>_xll.BDP(D2974&amp;" equity",$H$1)</f>
        <v>#NAME?</v>
      </c>
      <c r="J2974" s="4">
        <f t="shared" si="46"/>
        <v>0</v>
      </c>
    </row>
    <row r="2975" ht="15" customHeight="1" s="4" customFormat="1">
      <c r="D2975" s="4">
        <f>'EZE Daily Holdings_AUTOLOAD'!G2977</f>
        <v>0</v>
      </c>
      <c r="F2975" s="4" t="e">
        <f>_xll.BDP(D2975&amp;" equity",$F$1)</f>
        <v>#NAME?</v>
      </c>
      <c r="G2975" s="4" t="e">
        <f>_xll.BDP(D2975&amp;" equity",$G$1)</f>
        <v>#NAME?</v>
      </c>
      <c r="H2975" s="4" t="e">
        <f>_xll.BDP(D2975&amp;" equity",$H$1)</f>
        <v>#NAME?</v>
      </c>
      <c r="J2975" s="4">
        <f t="shared" si="46"/>
        <v>0</v>
      </c>
    </row>
    <row r="2976" ht="15" customHeight="1" s="4" customFormat="1">
      <c r="D2976" s="4">
        <f>'EZE Daily Holdings_AUTOLOAD'!G2978</f>
        <v>0</v>
      </c>
      <c r="F2976" s="4" t="e">
        <f>_xll.BDP(D2976&amp;" equity",$F$1)</f>
        <v>#NAME?</v>
      </c>
      <c r="G2976" s="4" t="e">
        <f>_xll.BDP(D2976&amp;" equity",$G$1)</f>
        <v>#NAME?</v>
      </c>
      <c r="H2976" s="4" t="e">
        <f>_xll.BDP(D2976&amp;" equity",$H$1)</f>
        <v>#NAME?</v>
      </c>
      <c r="J2976" s="4">
        <f t="shared" si="46"/>
        <v>0</v>
      </c>
    </row>
    <row r="2977" ht="15" customHeight="1" s="4" customFormat="1">
      <c r="D2977" s="4">
        <f>'EZE Daily Holdings_AUTOLOAD'!G2979</f>
        <v>0</v>
      </c>
      <c r="F2977" s="4" t="e">
        <f>_xll.BDP(D2977&amp;" equity",$F$1)</f>
        <v>#NAME?</v>
      </c>
      <c r="G2977" s="4" t="e">
        <f>_xll.BDP(D2977&amp;" equity",$G$1)</f>
        <v>#NAME?</v>
      </c>
      <c r="H2977" s="4" t="e">
        <f>_xll.BDP(D2977&amp;" equity",$H$1)</f>
        <v>#NAME?</v>
      </c>
      <c r="J2977" s="4">
        <f t="shared" si="46"/>
        <v>0</v>
      </c>
    </row>
    <row r="2978" ht="15" customHeight="1" s="4" customFormat="1">
      <c r="D2978" s="4">
        <f>'EZE Daily Holdings_AUTOLOAD'!G2980</f>
        <v>0</v>
      </c>
      <c r="F2978" s="4" t="e">
        <f>_xll.BDP(D2978&amp;" equity",$F$1)</f>
        <v>#NAME?</v>
      </c>
      <c r="G2978" s="4" t="e">
        <f>_xll.BDP(D2978&amp;" equity",$G$1)</f>
        <v>#NAME?</v>
      </c>
      <c r="H2978" s="4" t="e">
        <f>_xll.BDP(D2978&amp;" equity",$H$1)</f>
        <v>#NAME?</v>
      </c>
      <c r="J2978" s="4">
        <f t="shared" si="46"/>
        <v>0</v>
      </c>
    </row>
    <row r="2979" ht="15" customHeight="1" s="4" customFormat="1">
      <c r="D2979" s="4">
        <f>'EZE Daily Holdings_AUTOLOAD'!G2981</f>
        <v>0</v>
      </c>
      <c r="F2979" s="4" t="e">
        <f>_xll.BDP(D2979&amp;" equity",$F$1)</f>
        <v>#NAME?</v>
      </c>
      <c r="G2979" s="4" t="e">
        <f>_xll.BDP(D2979&amp;" equity",$G$1)</f>
        <v>#NAME?</v>
      </c>
      <c r="H2979" s="4" t="e">
        <f>_xll.BDP(D2979&amp;" equity",$H$1)</f>
        <v>#NAME?</v>
      </c>
      <c r="J2979" s="4">
        <f t="shared" si="46"/>
        <v>0</v>
      </c>
    </row>
    <row r="2980" ht="15" customHeight="1" s="4" customFormat="1">
      <c r="D2980" s="4">
        <f>'EZE Daily Holdings_AUTOLOAD'!G2982</f>
        <v>0</v>
      </c>
      <c r="F2980" s="4" t="e">
        <f>_xll.BDP(D2980&amp;" equity",$F$1)</f>
        <v>#NAME?</v>
      </c>
      <c r="G2980" s="4" t="e">
        <f>_xll.BDP(D2980&amp;" equity",$G$1)</f>
        <v>#NAME?</v>
      </c>
      <c r="H2980" s="4" t="e">
        <f>_xll.BDP(D2980&amp;" equity",$H$1)</f>
        <v>#NAME?</v>
      </c>
      <c r="J2980" s="4">
        <f t="shared" si="46"/>
        <v>0</v>
      </c>
    </row>
    <row r="2981" ht="15" customHeight="1" s="4" customFormat="1">
      <c r="D2981" s="4">
        <f>'EZE Daily Holdings_AUTOLOAD'!G2983</f>
        <v>0</v>
      </c>
      <c r="F2981" s="4" t="e">
        <f>_xll.BDP(D2981&amp;" equity",$F$1)</f>
        <v>#NAME?</v>
      </c>
      <c r="G2981" s="4" t="e">
        <f>_xll.BDP(D2981&amp;" equity",$G$1)</f>
        <v>#NAME?</v>
      </c>
      <c r="H2981" s="4" t="e">
        <f>_xll.BDP(D2981&amp;" equity",$H$1)</f>
        <v>#NAME?</v>
      </c>
      <c r="J2981" s="4">
        <f t="shared" si="46"/>
        <v>0</v>
      </c>
    </row>
    <row r="2982" ht="15" customHeight="1" s="4" customFormat="1">
      <c r="D2982" s="4">
        <f>'EZE Daily Holdings_AUTOLOAD'!G2984</f>
        <v>0</v>
      </c>
      <c r="F2982" s="4" t="e">
        <f>_xll.BDP(D2982&amp;" equity",$F$1)</f>
        <v>#NAME?</v>
      </c>
      <c r="G2982" s="4" t="e">
        <f>_xll.BDP(D2982&amp;" equity",$G$1)</f>
        <v>#NAME?</v>
      </c>
      <c r="H2982" s="4" t="e">
        <f>_xll.BDP(D2982&amp;" equity",$H$1)</f>
        <v>#NAME?</v>
      </c>
      <c r="J2982" s="4">
        <f t="shared" si="46"/>
        <v>0</v>
      </c>
    </row>
    <row r="2983" ht="15" customHeight="1" s="4" customFormat="1">
      <c r="D2983" s="4">
        <f>'EZE Daily Holdings_AUTOLOAD'!G2985</f>
        <v>0</v>
      </c>
      <c r="F2983" s="4" t="e">
        <f>_xll.BDP(D2983&amp;" equity",$F$1)</f>
        <v>#NAME?</v>
      </c>
      <c r="G2983" s="4" t="e">
        <f>_xll.BDP(D2983&amp;" equity",$G$1)</f>
        <v>#NAME?</v>
      </c>
      <c r="H2983" s="4" t="e">
        <f>_xll.BDP(D2983&amp;" equity",$H$1)</f>
        <v>#NAME?</v>
      </c>
      <c r="J2983" s="4">
        <f t="shared" si="46"/>
        <v>0</v>
      </c>
    </row>
    <row r="2984" ht="15" customHeight="1" s="4" customFormat="1">
      <c r="D2984" s="4">
        <f>'EZE Daily Holdings_AUTOLOAD'!G2986</f>
        <v>0</v>
      </c>
      <c r="F2984" s="4" t="e">
        <f>_xll.BDP(D2984&amp;" equity",$F$1)</f>
        <v>#NAME?</v>
      </c>
      <c r="G2984" s="4" t="e">
        <f>_xll.BDP(D2984&amp;" equity",$G$1)</f>
        <v>#NAME?</v>
      </c>
      <c r="H2984" s="4" t="e">
        <f>_xll.BDP(D2984&amp;" equity",$H$1)</f>
        <v>#NAME?</v>
      </c>
      <c r="J2984" s="4">
        <f t="shared" si="46"/>
        <v>0</v>
      </c>
    </row>
    <row r="2985" ht="15" customHeight="1" s="4" customFormat="1">
      <c r="D2985" s="4">
        <f>'EZE Daily Holdings_AUTOLOAD'!G2987</f>
        <v>0</v>
      </c>
      <c r="F2985" s="4" t="e">
        <f>_xll.BDP(D2985&amp;" equity",$F$1)</f>
        <v>#NAME?</v>
      </c>
      <c r="G2985" s="4" t="e">
        <f>_xll.BDP(D2985&amp;" equity",$G$1)</f>
        <v>#NAME?</v>
      </c>
      <c r="H2985" s="4" t="e">
        <f>_xll.BDP(D2985&amp;" equity",$H$1)</f>
        <v>#NAME?</v>
      </c>
      <c r="J2985" s="4">
        <f t="shared" si="46"/>
        <v>0</v>
      </c>
    </row>
    <row r="2986" ht="15" customHeight="1" s="4" customFormat="1">
      <c r="D2986" s="4">
        <f>'EZE Daily Holdings_AUTOLOAD'!G2988</f>
        <v>0</v>
      </c>
      <c r="F2986" s="4" t="e">
        <f>_xll.BDP(D2986&amp;" equity",$F$1)</f>
        <v>#NAME?</v>
      </c>
      <c r="G2986" s="4" t="e">
        <f>_xll.BDP(D2986&amp;" equity",$G$1)</f>
        <v>#NAME?</v>
      </c>
      <c r="H2986" s="4" t="e">
        <f>_xll.BDP(D2986&amp;" equity",$H$1)</f>
        <v>#NAME?</v>
      </c>
      <c r="J2986" s="4">
        <f t="shared" si="46"/>
        <v>0</v>
      </c>
    </row>
    <row r="2987" ht="15" customHeight="1" s="4" customFormat="1">
      <c r="D2987" s="4">
        <f>'EZE Daily Holdings_AUTOLOAD'!G2989</f>
        <v>0</v>
      </c>
      <c r="F2987" s="4" t="e">
        <f>_xll.BDP(D2987&amp;" equity",$F$1)</f>
        <v>#NAME?</v>
      </c>
      <c r="G2987" s="4" t="e">
        <f>_xll.BDP(D2987&amp;" equity",$G$1)</f>
        <v>#NAME?</v>
      </c>
      <c r="H2987" s="4" t="e">
        <f>_xll.BDP(D2987&amp;" equity",$H$1)</f>
        <v>#NAME?</v>
      </c>
      <c r="J2987" s="4">
        <f t="shared" si="46"/>
        <v>0</v>
      </c>
    </row>
    <row r="2988" ht="15" customHeight="1" s="4" customFormat="1">
      <c r="D2988" s="4">
        <f>'EZE Daily Holdings_AUTOLOAD'!G2990</f>
        <v>0</v>
      </c>
      <c r="F2988" s="4" t="e">
        <f>_xll.BDP(D2988&amp;" equity",$F$1)</f>
        <v>#NAME?</v>
      </c>
      <c r="G2988" s="4" t="e">
        <f>_xll.BDP(D2988&amp;" equity",$G$1)</f>
        <v>#NAME?</v>
      </c>
      <c r="H2988" s="4" t="e">
        <f>_xll.BDP(D2988&amp;" equity",$H$1)</f>
        <v>#NAME?</v>
      </c>
      <c r="J2988" s="4">
        <f t="shared" si="46"/>
        <v>0</v>
      </c>
    </row>
    <row r="2989" ht="15" customHeight="1" s="4" customFormat="1">
      <c r="D2989" s="4">
        <f>'EZE Daily Holdings_AUTOLOAD'!G2991</f>
        <v>0</v>
      </c>
      <c r="F2989" s="4" t="e">
        <f>_xll.BDP(D2989&amp;" equity",$F$1)</f>
        <v>#NAME?</v>
      </c>
      <c r="G2989" s="4" t="e">
        <f>_xll.BDP(D2989&amp;" equity",$G$1)</f>
        <v>#NAME?</v>
      </c>
      <c r="H2989" s="4" t="e">
        <f>_xll.BDP(D2989&amp;" equity",$H$1)</f>
        <v>#NAME?</v>
      </c>
      <c r="J2989" s="4">
        <f t="shared" si="46"/>
        <v>0</v>
      </c>
    </row>
    <row r="2990" ht="15" customHeight="1" s="4" customFormat="1">
      <c r="D2990" s="4">
        <f>'EZE Daily Holdings_AUTOLOAD'!G2992</f>
        <v>0</v>
      </c>
      <c r="F2990" s="4" t="e">
        <f>_xll.BDP(D2990&amp;" equity",$F$1)</f>
        <v>#NAME?</v>
      </c>
      <c r="G2990" s="4" t="e">
        <f>_xll.BDP(D2990&amp;" equity",$G$1)</f>
        <v>#NAME?</v>
      </c>
      <c r="H2990" s="4" t="e">
        <f>_xll.BDP(D2990&amp;" equity",$H$1)</f>
        <v>#NAME?</v>
      </c>
      <c r="J2990" s="4">
        <f t="shared" si="46"/>
        <v>0</v>
      </c>
    </row>
    <row r="2991" ht="15" customHeight="1" s="4" customFormat="1">
      <c r="D2991" s="4">
        <f>'EZE Daily Holdings_AUTOLOAD'!G2993</f>
        <v>0</v>
      </c>
      <c r="F2991" s="4" t="e">
        <f>_xll.BDP(D2991&amp;" equity",$F$1)</f>
        <v>#NAME?</v>
      </c>
      <c r="G2991" s="4" t="e">
        <f>_xll.BDP(D2991&amp;" equity",$G$1)</f>
        <v>#NAME?</v>
      </c>
      <c r="H2991" s="4" t="e">
        <f>_xll.BDP(D2991&amp;" equity",$H$1)</f>
        <v>#NAME?</v>
      </c>
      <c r="J2991" s="4">
        <f t="shared" si="46"/>
        <v>0</v>
      </c>
    </row>
    <row r="2992" ht="15" customHeight="1" s="4" customFormat="1">
      <c r="D2992" s="4">
        <f>'EZE Daily Holdings_AUTOLOAD'!G2994</f>
        <v>0</v>
      </c>
      <c r="F2992" s="4" t="e">
        <f>_xll.BDP(D2992&amp;" equity",$F$1)</f>
        <v>#NAME?</v>
      </c>
      <c r="G2992" s="4" t="e">
        <f>_xll.BDP(D2992&amp;" equity",$G$1)</f>
        <v>#NAME?</v>
      </c>
      <c r="H2992" s="4" t="e">
        <f>_xll.BDP(D2992&amp;" equity",$H$1)</f>
        <v>#NAME?</v>
      </c>
      <c r="J2992" s="4">
        <f t="shared" si="46"/>
        <v>0</v>
      </c>
    </row>
    <row r="2993" ht="15" customHeight="1" s="4" customFormat="1">
      <c r="D2993" s="4">
        <f>'EZE Daily Holdings_AUTOLOAD'!G2995</f>
        <v>0</v>
      </c>
      <c r="F2993" s="4" t="e">
        <f>_xll.BDP(D2993&amp;" equity",$F$1)</f>
        <v>#NAME?</v>
      </c>
      <c r="G2993" s="4" t="e">
        <f>_xll.BDP(D2993&amp;" equity",$G$1)</f>
        <v>#NAME?</v>
      </c>
      <c r="H2993" s="4" t="e">
        <f>_xll.BDP(D2993&amp;" equity",$H$1)</f>
        <v>#NAME?</v>
      </c>
      <c r="J2993" s="4">
        <f t="shared" si="46"/>
        <v>0</v>
      </c>
    </row>
    <row r="2994" ht="15" customHeight="1" s="4" customFormat="1">
      <c r="D2994" s="4">
        <f>'EZE Daily Holdings_AUTOLOAD'!G2996</f>
        <v>0</v>
      </c>
      <c r="F2994" s="4" t="e">
        <f>_xll.BDP(D2994&amp;" equity",$F$1)</f>
        <v>#NAME?</v>
      </c>
      <c r="G2994" s="4" t="e">
        <f>_xll.BDP(D2994&amp;" equity",$G$1)</f>
        <v>#NAME?</v>
      </c>
      <c r="H2994" s="4" t="e">
        <f>_xll.BDP(D2994&amp;" equity",$H$1)</f>
        <v>#NAME?</v>
      </c>
      <c r="J2994" s="4">
        <f t="shared" si="46"/>
        <v>0</v>
      </c>
    </row>
    <row r="2995" ht="15" customHeight="1" s="4" customFormat="1">
      <c r="D2995" s="4">
        <f>'EZE Daily Holdings_AUTOLOAD'!G2997</f>
        <v>0</v>
      </c>
      <c r="F2995" s="4" t="e">
        <f>_xll.BDP(D2995&amp;" equity",$F$1)</f>
        <v>#NAME?</v>
      </c>
      <c r="G2995" s="4" t="e">
        <f>_xll.BDP(D2995&amp;" equity",$G$1)</f>
        <v>#NAME?</v>
      </c>
      <c r="H2995" s="4" t="e">
        <f>_xll.BDP(D2995&amp;" equity",$H$1)</f>
        <v>#NAME?</v>
      </c>
      <c r="J2995" s="4">
        <f t="shared" si="46"/>
        <v>0</v>
      </c>
    </row>
    <row r="2996" ht="15" customHeight="1" s="4" customFormat="1">
      <c r="D2996" s="4">
        <f>'EZE Daily Holdings_AUTOLOAD'!G2998</f>
        <v>0</v>
      </c>
      <c r="F2996" s="4" t="e">
        <f>_xll.BDP(D2996&amp;" equity",$F$1)</f>
        <v>#NAME?</v>
      </c>
      <c r="G2996" s="4" t="e">
        <f>_xll.BDP(D2996&amp;" equity",$G$1)</f>
        <v>#NAME?</v>
      </c>
      <c r="H2996" s="4" t="e">
        <f>_xll.BDP(D2996&amp;" equity",$H$1)</f>
        <v>#NAME?</v>
      </c>
      <c r="J2996" s="4">
        <f t="shared" si="46"/>
        <v>0</v>
      </c>
    </row>
    <row r="2997" ht="15" customHeight="1" s="4" customFormat="1">
      <c r="D2997" s="4">
        <f>'EZE Daily Holdings_AUTOLOAD'!G2999</f>
        <v>0</v>
      </c>
      <c r="F2997" s="4" t="e">
        <f>_xll.BDP(D2997&amp;" equity",$F$1)</f>
        <v>#NAME?</v>
      </c>
      <c r="G2997" s="4" t="e">
        <f>_xll.BDP(D2997&amp;" equity",$G$1)</f>
        <v>#NAME?</v>
      </c>
      <c r="H2997" s="4" t="e">
        <f>_xll.BDP(D2997&amp;" equity",$H$1)</f>
        <v>#NAME?</v>
      </c>
      <c r="J2997" s="4">
        <f t="shared" si="46"/>
        <v>0</v>
      </c>
    </row>
    <row r="2998" ht="15" customHeight="1" s="4" customFormat="1">
      <c r="D2998" s="4">
        <f>'EZE Daily Holdings_AUTOLOAD'!G3000</f>
        <v>0</v>
      </c>
      <c r="F2998" s="4" t="e">
        <f>_xll.BDP(D2998&amp;" equity",$F$1)</f>
        <v>#NAME?</v>
      </c>
      <c r="G2998" s="4" t="e">
        <f>_xll.BDP(D2998&amp;" equity",$G$1)</f>
        <v>#NAME?</v>
      </c>
      <c r="H2998" s="4" t="e">
        <f>_xll.BDP(D2998&amp;" equity",$H$1)</f>
        <v>#NAME?</v>
      </c>
      <c r="J2998" s="4">
        <f t="shared" si="46"/>
        <v>0</v>
      </c>
    </row>
    <row r="2999" ht="15" customHeight="1" s="4" customFormat="1">
      <c r="D2999" s="4">
        <f>'EZE Daily Holdings_AUTOLOAD'!G3001</f>
        <v>0</v>
      </c>
      <c r="F2999" s="4" t="e">
        <f>_xll.BDP(D2999&amp;" equity",$F$1)</f>
        <v>#NAME?</v>
      </c>
      <c r="G2999" s="4" t="e">
        <f>_xll.BDP(D2999&amp;" equity",$G$1)</f>
        <v>#NAME?</v>
      </c>
      <c r="H2999" s="4" t="e">
        <f>_xll.BDP(D2999&amp;" equity",$H$1)</f>
        <v>#NAME?</v>
      </c>
      <c r="J2999" s="4">
        <f t="shared" si="46"/>
        <v>0</v>
      </c>
    </row>
    <row r="3000" ht="15" customHeight="1" s="4" customFormat="1">
      <c r="D3000" s="4">
        <f>'EZE Daily Holdings_AUTOLOAD'!G3002</f>
        <v>0</v>
      </c>
      <c r="F3000" s="4" t="e">
        <f>_xll.BDP(D3000&amp;" equity",$F$1)</f>
        <v>#NAME?</v>
      </c>
      <c r="G3000" s="4" t="e">
        <f>_xll.BDP(D3000&amp;" equity",$G$1)</f>
        <v>#NAME?</v>
      </c>
      <c r="H3000" s="4" t="e">
        <f>_xll.BDP(D3000&amp;" equity",$H$1)</f>
        <v>#NAME?</v>
      </c>
      <c r="J3000" s="4">
        <f t="shared" si="46"/>
        <v>0</v>
      </c>
    </row>
    <row r="3001" ht="15" customHeight="1" s="4" customFormat="1">
      <c r="D3001" s="4">
        <f>'EZE Daily Holdings_AUTOLOAD'!G3003</f>
        <v>0</v>
      </c>
      <c r="F3001" s="4" t="e">
        <f>_xll.BDP(D3001&amp;" equity",$F$1)</f>
        <v>#NAME?</v>
      </c>
      <c r="G3001" s="4" t="e">
        <f>_xll.BDP(D3001&amp;" equity",$G$1)</f>
        <v>#NAME?</v>
      </c>
      <c r="H3001" s="4" t="e">
        <f>_xll.BDP(D3001&amp;" equity",$H$1)</f>
        <v>#NAME?</v>
      </c>
      <c r="J3001" s="4">
        <f t="shared" si="46"/>
        <v>0</v>
      </c>
    </row>
    <row r="3002" ht="15" customHeight="1" s="4" customFormat="1">
      <c r="D3002" s="4">
        <f>'EZE Daily Holdings_AUTOLOAD'!G3004</f>
        <v>0</v>
      </c>
      <c r="F3002" s="4" t="e">
        <f>_xll.BDP(D3002&amp;" equity",$F$1)</f>
        <v>#NAME?</v>
      </c>
      <c r="G3002" s="4" t="e">
        <f>_xll.BDP(D3002&amp;" equity",$G$1)</f>
        <v>#NAME?</v>
      </c>
      <c r="H3002" s="4" t="e">
        <f>_xll.BDP(D3002&amp;" equity",$H$1)</f>
        <v>#NAME?</v>
      </c>
      <c r="J3002" s="4">
        <f t="shared" si="46"/>
        <v>0</v>
      </c>
    </row>
    <row r="3003" ht="15" customHeight="1" s="4" customFormat="1">
      <c r="D3003" s="4">
        <f>'EZE Daily Holdings_AUTOLOAD'!G3005</f>
        <v>0</v>
      </c>
      <c r="F3003" s="4" t="e">
        <f>_xll.BDP(D3003&amp;" equity",$F$1)</f>
        <v>#NAME?</v>
      </c>
      <c r="G3003" s="4" t="e">
        <f>_xll.BDP(D3003&amp;" equity",$G$1)</f>
        <v>#NAME?</v>
      </c>
      <c r="H3003" s="4" t="e">
        <f>_xll.BDP(D3003&amp;" equity",$H$1)</f>
        <v>#NAME?</v>
      </c>
      <c r="J3003" s="4">
        <f t="shared" si="46"/>
        <v>0</v>
      </c>
    </row>
    <row r="3004" ht="15" customHeight="1" s="4" customFormat="1">
      <c r="D3004" s="4">
        <f>'EZE Daily Holdings_AUTOLOAD'!G3006</f>
        <v>0</v>
      </c>
      <c r="F3004" s="4" t="e">
        <f>_xll.BDP(D3004&amp;" equity",$F$1)</f>
        <v>#NAME?</v>
      </c>
      <c r="G3004" s="4" t="e">
        <f>_xll.BDP(D3004&amp;" equity",$G$1)</f>
        <v>#NAME?</v>
      </c>
      <c r="H3004" s="4" t="e">
        <f>_xll.BDP(D3004&amp;" equity",$H$1)</f>
        <v>#NAME?</v>
      </c>
      <c r="J3004" s="4">
        <f t="shared" si="46"/>
        <v>0</v>
      </c>
    </row>
    <row r="3005" ht="15" customHeight="1" s="4" customFormat="1">
      <c r="D3005" s="4">
        <f>'EZE Daily Holdings_AUTOLOAD'!G3007</f>
        <v>0</v>
      </c>
      <c r="F3005" s="4" t="e">
        <f>_xll.BDP(D3005&amp;" equity",$F$1)</f>
        <v>#NAME?</v>
      </c>
      <c r="G3005" s="4" t="e">
        <f>_xll.BDP(D3005&amp;" equity",$G$1)</f>
        <v>#NAME?</v>
      </c>
      <c r="H3005" s="4" t="e">
        <f>_xll.BDP(D3005&amp;" equity",$H$1)</f>
        <v>#NAME?</v>
      </c>
      <c r="J3005" s="4">
        <f t="shared" si="46"/>
        <v>0</v>
      </c>
    </row>
    <row r="3006" ht="15" customHeight="1" s="4" customFormat="1">
      <c r="D3006" s="4">
        <f>'EZE Daily Holdings_AUTOLOAD'!G3008</f>
        <v>0</v>
      </c>
      <c r="F3006" s="4" t="e">
        <f>_xll.BDP(D3006&amp;" equity",$F$1)</f>
        <v>#NAME?</v>
      </c>
      <c r="G3006" s="4" t="e">
        <f>_xll.BDP(D3006&amp;" equity",$G$1)</f>
        <v>#NAME?</v>
      </c>
      <c r="H3006" s="4" t="e">
        <f>_xll.BDP(D3006&amp;" equity",$H$1)</f>
        <v>#NAME?</v>
      </c>
      <c r="J3006" s="4">
        <f t="shared" si="46"/>
        <v>0</v>
      </c>
    </row>
    <row r="3007" ht="15" customHeight="1" s="4" customFormat="1">
      <c r="D3007" s="4">
        <f>'EZE Daily Holdings_AUTOLOAD'!G3009</f>
        <v>0</v>
      </c>
      <c r="F3007" s="4" t="e">
        <f>_xll.BDP(D3007&amp;" equity",$F$1)</f>
        <v>#NAME?</v>
      </c>
      <c r="G3007" s="4" t="e">
        <f>_xll.BDP(D3007&amp;" equity",$G$1)</f>
        <v>#NAME?</v>
      </c>
      <c r="H3007" s="4" t="e">
        <f>_xll.BDP(D3007&amp;" equity",$H$1)</f>
        <v>#NAME?</v>
      </c>
      <c r="J3007" s="4">
        <f t="shared" si="46"/>
        <v>0</v>
      </c>
    </row>
    <row r="3008" ht="15" customHeight="1" s="4" customFormat="1">
      <c r="D3008" s="4">
        <f>'EZE Daily Holdings_AUTOLOAD'!G3010</f>
        <v>0</v>
      </c>
      <c r="F3008" s="4" t="e">
        <f>_xll.BDP(D3008&amp;" equity",$F$1)</f>
        <v>#NAME?</v>
      </c>
      <c r="G3008" s="4" t="e">
        <f>_xll.BDP(D3008&amp;" equity",$G$1)</f>
        <v>#NAME?</v>
      </c>
      <c r="H3008" s="4" t="e">
        <f>_xll.BDP(D3008&amp;" equity",$H$1)</f>
        <v>#NAME?</v>
      </c>
      <c r="J3008" s="4">
        <f t="shared" si="46"/>
        <v>0</v>
      </c>
    </row>
    <row r="3009" ht="15" customHeight="1" s="4" customFormat="1">
      <c r="D3009" s="4">
        <f>'EZE Daily Holdings_AUTOLOAD'!G3011</f>
        <v>0</v>
      </c>
      <c r="F3009" s="4" t="e">
        <f>_xll.BDP(D3009&amp;" equity",$F$1)</f>
        <v>#NAME?</v>
      </c>
      <c r="G3009" s="4" t="e">
        <f>_xll.BDP(D3009&amp;" equity",$G$1)</f>
        <v>#NAME?</v>
      </c>
      <c r="H3009" s="4" t="e">
        <f>_xll.BDP(D3009&amp;" equity",$H$1)</f>
        <v>#NAME?</v>
      </c>
      <c r="J3009" s="4">
        <f t="shared" si="46"/>
        <v>0</v>
      </c>
    </row>
    <row r="3010" ht="15" customHeight="1" s="4" customFormat="1">
      <c r="D3010" s="4">
        <f>'EZE Daily Holdings_AUTOLOAD'!G3012</f>
        <v>0</v>
      </c>
      <c r="F3010" s="4" t="e">
        <f>_xll.BDP(D3010&amp;" equity",$F$1)</f>
        <v>#NAME?</v>
      </c>
      <c r="G3010" s="4" t="e">
        <f>_xll.BDP(D3010&amp;" equity",$G$1)</f>
        <v>#NAME?</v>
      </c>
      <c r="H3010" s="4" t="e">
        <f>_xll.BDP(D3010&amp;" equity",$H$1)</f>
        <v>#NAME?</v>
      </c>
      <c r="J3010" s="4">
        <f t="shared" si="46"/>
        <v>0</v>
      </c>
    </row>
    <row r="3011" ht="15" customHeight="1" s="4" customFormat="1">
      <c r="D3011" s="4">
        <f>'EZE Daily Holdings_AUTOLOAD'!G3013</f>
        <v>0</v>
      </c>
      <c r="F3011" s="4" t="e">
        <f>_xll.BDP(D3011&amp;" equity",$F$1)</f>
        <v>#NAME?</v>
      </c>
      <c r="G3011" s="4" t="e">
        <f>_xll.BDP(D3011&amp;" equity",$G$1)</f>
        <v>#NAME?</v>
      </c>
      <c r="H3011" s="4" t="e">
        <f>_xll.BDP(D3011&amp;" equity",$H$1)</f>
        <v>#NAME?</v>
      </c>
      <c r="J3011" s="4">
        <f ref="J3011:J3074" t="shared" si="47">D3011</f>
        <v>0</v>
      </c>
    </row>
    <row r="3012" ht="15" customHeight="1" s="4" customFormat="1">
      <c r="D3012" s="4">
        <f>'EZE Daily Holdings_AUTOLOAD'!G3014</f>
        <v>0</v>
      </c>
      <c r="F3012" s="4" t="e">
        <f>_xll.BDP(D3012&amp;" equity",$F$1)</f>
        <v>#NAME?</v>
      </c>
      <c r="G3012" s="4" t="e">
        <f>_xll.BDP(D3012&amp;" equity",$G$1)</f>
        <v>#NAME?</v>
      </c>
      <c r="H3012" s="4" t="e">
        <f>_xll.BDP(D3012&amp;" equity",$H$1)</f>
        <v>#NAME?</v>
      </c>
      <c r="J3012" s="4">
        <f t="shared" si="47"/>
        <v>0</v>
      </c>
    </row>
    <row r="3013" ht="15" customHeight="1" s="4" customFormat="1">
      <c r="D3013" s="4">
        <f>'EZE Daily Holdings_AUTOLOAD'!G3015</f>
        <v>0</v>
      </c>
      <c r="F3013" s="4" t="e">
        <f>_xll.BDP(D3013&amp;" equity",$F$1)</f>
        <v>#NAME?</v>
      </c>
      <c r="G3013" s="4" t="e">
        <f>_xll.BDP(D3013&amp;" equity",$G$1)</f>
        <v>#NAME?</v>
      </c>
      <c r="H3013" s="4" t="e">
        <f>_xll.BDP(D3013&amp;" equity",$H$1)</f>
        <v>#NAME?</v>
      </c>
      <c r="J3013" s="4">
        <f t="shared" si="47"/>
        <v>0</v>
      </c>
    </row>
    <row r="3014" ht="15" customHeight="1" s="4" customFormat="1">
      <c r="D3014" s="4">
        <f>'EZE Daily Holdings_AUTOLOAD'!G3016</f>
        <v>0</v>
      </c>
      <c r="F3014" s="4" t="e">
        <f>_xll.BDP(D3014&amp;" equity",$F$1)</f>
        <v>#NAME?</v>
      </c>
      <c r="G3014" s="4" t="e">
        <f>_xll.BDP(D3014&amp;" equity",$G$1)</f>
        <v>#NAME?</v>
      </c>
      <c r="H3014" s="4" t="e">
        <f>_xll.BDP(D3014&amp;" equity",$H$1)</f>
        <v>#NAME?</v>
      </c>
      <c r="J3014" s="4">
        <f t="shared" si="47"/>
        <v>0</v>
      </c>
    </row>
    <row r="3015" ht="15" customHeight="1" s="4" customFormat="1">
      <c r="D3015" s="4">
        <f>'EZE Daily Holdings_AUTOLOAD'!G3017</f>
        <v>0</v>
      </c>
      <c r="F3015" s="4" t="e">
        <f>_xll.BDP(D3015&amp;" equity",$F$1)</f>
        <v>#NAME?</v>
      </c>
      <c r="G3015" s="4" t="e">
        <f>_xll.BDP(D3015&amp;" equity",$G$1)</f>
        <v>#NAME?</v>
      </c>
      <c r="H3015" s="4" t="e">
        <f>_xll.BDP(D3015&amp;" equity",$H$1)</f>
        <v>#NAME?</v>
      </c>
      <c r="J3015" s="4">
        <f t="shared" si="47"/>
        <v>0</v>
      </c>
    </row>
    <row r="3016" ht="15" customHeight="1" s="4" customFormat="1">
      <c r="D3016" s="4">
        <f>'EZE Daily Holdings_AUTOLOAD'!G3018</f>
        <v>0</v>
      </c>
      <c r="F3016" s="4" t="e">
        <f>_xll.BDP(D3016&amp;" equity",$F$1)</f>
        <v>#NAME?</v>
      </c>
      <c r="G3016" s="4" t="e">
        <f>_xll.BDP(D3016&amp;" equity",$G$1)</f>
        <v>#NAME?</v>
      </c>
      <c r="H3016" s="4" t="e">
        <f>_xll.BDP(D3016&amp;" equity",$H$1)</f>
        <v>#NAME?</v>
      </c>
      <c r="J3016" s="4">
        <f t="shared" si="47"/>
        <v>0</v>
      </c>
    </row>
    <row r="3017" ht="15" customHeight="1" s="4" customFormat="1">
      <c r="D3017" s="4">
        <f>'EZE Daily Holdings_AUTOLOAD'!G3019</f>
        <v>0</v>
      </c>
      <c r="F3017" s="4" t="e">
        <f>_xll.BDP(D3017&amp;" equity",$F$1)</f>
        <v>#NAME?</v>
      </c>
      <c r="G3017" s="4" t="e">
        <f>_xll.BDP(D3017&amp;" equity",$G$1)</f>
        <v>#NAME?</v>
      </c>
      <c r="H3017" s="4" t="e">
        <f>_xll.BDP(D3017&amp;" equity",$H$1)</f>
        <v>#NAME?</v>
      </c>
      <c r="J3017" s="4">
        <f t="shared" si="47"/>
        <v>0</v>
      </c>
    </row>
    <row r="3018" ht="15" customHeight="1" s="4" customFormat="1">
      <c r="D3018" s="4">
        <f>'EZE Daily Holdings_AUTOLOAD'!G3020</f>
        <v>0</v>
      </c>
      <c r="F3018" s="4" t="e">
        <f>_xll.BDP(D3018&amp;" equity",$F$1)</f>
        <v>#NAME?</v>
      </c>
      <c r="G3018" s="4" t="e">
        <f>_xll.BDP(D3018&amp;" equity",$G$1)</f>
        <v>#NAME?</v>
      </c>
      <c r="H3018" s="4" t="e">
        <f>_xll.BDP(D3018&amp;" equity",$H$1)</f>
        <v>#NAME?</v>
      </c>
      <c r="J3018" s="4">
        <f t="shared" si="47"/>
        <v>0</v>
      </c>
    </row>
    <row r="3019" ht="15" customHeight="1" s="4" customFormat="1">
      <c r="D3019" s="4">
        <f>'EZE Daily Holdings_AUTOLOAD'!G3021</f>
        <v>0</v>
      </c>
      <c r="F3019" s="4" t="e">
        <f>_xll.BDP(D3019&amp;" equity",$F$1)</f>
        <v>#NAME?</v>
      </c>
      <c r="G3019" s="4" t="e">
        <f>_xll.BDP(D3019&amp;" equity",$G$1)</f>
        <v>#NAME?</v>
      </c>
      <c r="H3019" s="4" t="e">
        <f>_xll.BDP(D3019&amp;" equity",$H$1)</f>
        <v>#NAME?</v>
      </c>
      <c r="J3019" s="4">
        <f t="shared" si="47"/>
        <v>0</v>
      </c>
    </row>
    <row r="3020" ht="15" customHeight="1" s="4" customFormat="1">
      <c r="D3020" s="4">
        <f>'EZE Daily Holdings_AUTOLOAD'!G3022</f>
        <v>0</v>
      </c>
      <c r="F3020" s="4" t="e">
        <f>_xll.BDP(D3020&amp;" equity",$F$1)</f>
        <v>#NAME?</v>
      </c>
      <c r="G3020" s="4" t="e">
        <f>_xll.BDP(D3020&amp;" equity",$G$1)</f>
        <v>#NAME?</v>
      </c>
      <c r="H3020" s="4" t="e">
        <f>_xll.BDP(D3020&amp;" equity",$H$1)</f>
        <v>#NAME?</v>
      </c>
      <c r="J3020" s="4">
        <f t="shared" si="47"/>
        <v>0</v>
      </c>
    </row>
    <row r="3021" ht="15" customHeight="1" s="4" customFormat="1">
      <c r="D3021" s="4">
        <f>'EZE Daily Holdings_AUTOLOAD'!G3023</f>
        <v>0</v>
      </c>
      <c r="F3021" s="4" t="e">
        <f>_xll.BDP(D3021&amp;" equity",$F$1)</f>
        <v>#NAME?</v>
      </c>
      <c r="G3021" s="4" t="e">
        <f>_xll.BDP(D3021&amp;" equity",$G$1)</f>
        <v>#NAME?</v>
      </c>
      <c r="H3021" s="4" t="e">
        <f>_xll.BDP(D3021&amp;" equity",$H$1)</f>
        <v>#NAME?</v>
      </c>
      <c r="J3021" s="4">
        <f t="shared" si="47"/>
        <v>0</v>
      </c>
    </row>
    <row r="3022" ht="15" customHeight="1" s="4" customFormat="1">
      <c r="D3022" s="4">
        <f>'EZE Daily Holdings_AUTOLOAD'!G3024</f>
        <v>0</v>
      </c>
      <c r="F3022" s="4" t="e">
        <f>_xll.BDP(D3022&amp;" equity",$F$1)</f>
        <v>#NAME?</v>
      </c>
      <c r="G3022" s="4" t="e">
        <f>_xll.BDP(D3022&amp;" equity",$G$1)</f>
        <v>#NAME?</v>
      </c>
      <c r="H3022" s="4" t="e">
        <f>_xll.BDP(D3022&amp;" equity",$H$1)</f>
        <v>#NAME?</v>
      </c>
      <c r="J3022" s="4">
        <f t="shared" si="47"/>
        <v>0</v>
      </c>
    </row>
    <row r="3023" ht="15" customHeight="1" s="4" customFormat="1">
      <c r="D3023" s="4">
        <f>'EZE Daily Holdings_AUTOLOAD'!G3025</f>
        <v>0</v>
      </c>
      <c r="F3023" s="4" t="e">
        <f>_xll.BDP(D3023&amp;" equity",$F$1)</f>
        <v>#NAME?</v>
      </c>
      <c r="G3023" s="4" t="e">
        <f>_xll.BDP(D3023&amp;" equity",$G$1)</f>
        <v>#NAME?</v>
      </c>
      <c r="H3023" s="4" t="e">
        <f>_xll.BDP(D3023&amp;" equity",$H$1)</f>
        <v>#NAME?</v>
      </c>
      <c r="J3023" s="4">
        <f t="shared" si="47"/>
        <v>0</v>
      </c>
    </row>
    <row r="3024" ht="15" customHeight="1" s="4" customFormat="1">
      <c r="D3024" s="4">
        <f>'EZE Daily Holdings_AUTOLOAD'!G3026</f>
        <v>0</v>
      </c>
      <c r="F3024" s="4" t="e">
        <f>_xll.BDP(D3024&amp;" equity",$F$1)</f>
        <v>#NAME?</v>
      </c>
      <c r="G3024" s="4" t="e">
        <f>_xll.BDP(D3024&amp;" equity",$G$1)</f>
        <v>#NAME?</v>
      </c>
      <c r="H3024" s="4" t="e">
        <f>_xll.BDP(D3024&amp;" equity",$H$1)</f>
        <v>#NAME?</v>
      </c>
      <c r="J3024" s="4">
        <f t="shared" si="47"/>
        <v>0</v>
      </c>
    </row>
    <row r="3025" ht="15" customHeight="1" s="4" customFormat="1">
      <c r="D3025" s="4">
        <f>'EZE Daily Holdings_AUTOLOAD'!G3027</f>
        <v>0</v>
      </c>
      <c r="F3025" s="4" t="e">
        <f>_xll.BDP(D3025&amp;" equity",$F$1)</f>
        <v>#NAME?</v>
      </c>
      <c r="G3025" s="4" t="e">
        <f>_xll.BDP(D3025&amp;" equity",$G$1)</f>
        <v>#NAME?</v>
      </c>
      <c r="H3025" s="4" t="e">
        <f>_xll.BDP(D3025&amp;" equity",$H$1)</f>
        <v>#NAME?</v>
      </c>
      <c r="J3025" s="4">
        <f t="shared" si="47"/>
        <v>0</v>
      </c>
    </row>
    <row r="3026" ht="15" customHeight="1" s="4" customFormat="1">
      <c r="D3026" s="4">
        <f>'EZE Daily Holdings_AUTOLOAD'!G3028</f>
        <v>0</v>
      </c>
      <c r="F3026" s="4" t="e">
        <f>_xll.BDP(D3026&amp;" equity",$F$1)</f>
        <v>#NAME?</v>
      </c>
      <c r="G3026" s="4" t="e">
        <f>_xll.BDP(D3026&amp;" equity",$G$1)</f>
        <v>#NAME?</v>
      </c>
      <c r="H3026" s="4" t="e">
        <f>_xll.BDP(D3026&amp;" equity",$H$1)</f>
        <v>#NAME?</v>
      </c>
      <c r="J3026" s="4">
        <f t="shared" si="47"/>
        <v>0</v>
      </c>
    </row>
    <row r="3027" ht="15" customHeight="1" s="4" customFormat="1">
      <c r="D3027" s="4">
        <f>'EZE Daily Holdings_AUTOLOAD'!G3029</f>
        <v>0</v>
      </c>
      <c r="F3027" s="4" t="e">
        <f>_xll.BDP(D3027&amp;" equity",$F$1)</f>
        <v>#NAME?</v>
      </c>
      <c r="G3027" s="4" t="e">
        <f>_xll.BDP(D3027&amp;" equity",$G$1)</f>
        <v>#NAME?</v>
      </c>
      <c r="H3027" s="4" t="e">
        <f>_xll.BDP(D3027&amp;" equity",$H$1)</f>
        <v>#NAME?</v>
      </c>
      <c r="J3027" s="4">
        <f t="shared" si="47"/>
        <v>0</v>
      </c>
    </row>
    <row r="3028" ht="15" customHeight="1" s="4" customFormat="1">
      <c r="D3028" s="4">
        <f>'EZE Daily Holdings_AUTOLOAD'!G3030</f>
        <v>0</v>
      </c>
      <c r="F3028" s="4" t="e">
        <f>_xll.BDP(D3028&amp;" equity",$F$1)</f>
        <v>#NAME?</v>
      </c>
      <c r="G3028" s="4" t="e">
        <f>_xll.BDP(D3028&amp;" equity",$G$1)</f>
        <v>#NAME?</v>
      </c>
      <c r="H3028" s="4" t="e">
        <f>_xll.BDP(D3028&amp;" equity",$H$1)</f>
        <v>#NAME?</v>
      </c>
      <c r="J3028" s="4">
        <f t="shared" si="47"/>
        <v>0</v>
      </c>
    </row>
    <row r="3029" ht="15" customHeight="1" s="4" customFormat="1">
      <c r="D3029" s="4">
        <f>'EZE Daily Holdings_AUTOLOAD'!G3031</f>
        <v>0</v>
      </c>
      <c r="F3029" s="4" t="e">
        <f>_xll.BDP(D3029&amp;" equity",$F$1)</f>
        <v>#NAME?</v>
      </c>
      <c r="G3029" s="4" t="e">
        <f>_xll.BDP(D3029&amp;" equity",$G$1)</f>
        <v>#NAME?</v>
      </c>
      <c r="H3029" s="4" t="e">
        <f>_xll.BDP(D3029&amp;" equity",$H$1)</f>
        <v>#NAME?</v>
      </c>
      <c r="J3029" s="4">
        <f t="shared" si="47"/>
        <v>0</v>
      </c>
    </row>
    <row r="3030" ht="15" customHeight="1" s="4" customFormat="1">
      <c r="D3030" s="4">
        <f>'EZE Daily Holdings_AUTOLOAD'!G3032</f>
        <v>0</v>
      </c>
      <c r="F3030" s="4" t="e">
        <f>_xll.BDP(D3030&amp;" equity",$F$1)</f>
        <v>#NAME?</v>
      </c>
      <c r="G3030" s="4" t="e">
        <f>_xll.BDP(D3030&amp;" equity",$G$1)</f>
        <v>#NAME?</v>
      </c>
      <c r="H3030" s="4" t="e">
        <f>_xll.BDP(D3030&amp;" equity",$H$1)</f>
        <v>#NAME?</v>
      </c>
      <c r="J3030" s="4">
        <f t="shared" si="47"/>
        <v>0</v>
      </c>
    </row>
    <row r="3031" ht="15" customHeight="1" s="4" customFormat="1">
      <c r="D3031" s="4">
        <f>'EZE Daily Holdings_AUTOLOAD'!G3033</f>
        <v>0</v>
      </c>
      <c r="F3031" s="4" t="e">
        <f>_xll.BDP(D3031&amp;" equity",$F$1)</f>
        <v>#NAME?</v>
      </c>
      <c r="G3031" s="4" t="e">
        <f>_xll.BDP(D3031&amp;" equity",$G$1)</f>
        <v>#NAME?</v>
      </c>
      <c r="H3031" s="4" t="e">
        <f>_xll.BDP(D3031&amp;" equity",$H$1)</f>
        <v>#NAME?</v>
      </c>
      <c r="J3031" s="4">
        <f t="shared" si="47"/>
        <v>0</v>
      </c>
    </row>
    <row r="3032" ht="15" customHeight="1" s="4" customFormat="1">
      <c r="D3032" s="4">
        <f>'EZE Daily Holdings_AUTOLOAD'!G3034</f>
        <v>0</v>
      </c>
      <c r="F3032" s="4" t="e">
        <f>_xll.BDP(D3032&amp;" equity",$F$1)</f>
        <v>#NAME?</v>
      </c>
      <c r="G3032" s="4" t="e">
        <f>_xll.BDP(D3032&amp;" equity",$G$1)</f>
        <v>#NAME?</v>
      </c>
      <c r="H3032" s="4" t="e">
        <f>_xll.BDP(D3032&amp;" equity",$H$1)</f>
        <v>#NAME?</v>
      </c>
      <c r="J3032" s="4">
        <f t="shared" si="47"/>
        <v>0</v>
      </c>
    </row>
    <row r="3033" ht="15" customHeight="1" s="4" customFormat="1">
      <c r="D3033" s="4">
        <f>'EZE Daily Holdings_AUTOLOAD'!G3035</f>
        <v>0</v>
      </c>
      <c r="F3033" s="4" t="e">
        <f>_xll.BDP(D3033&amp;" equity",$F$1)</f>
        <v>#NAME?</v>
      </c>
      <c r="G3033" s="4" t="e">
        <f>_xll.BDP(D3033&amp;" equity",$G$1)</f>
        <v>#NAME?</v>
      </c>
      <c r="H3033" s="4" t="e">
        <f>_xll.BDP(D3033&amp;" equity",$H$1)</f>
        <v>#NAME?</v>
      </c>
      <c r="J3033" s="4">
        <f t="shared" si="47"/>
        <v>0</v>
      </c>
    </row>
    <row r="3034" ht="15" customHeight="1" s="4" customFormat="1">
      <c r="D3034" s="4">
        <f>'EZE Daily Holdings_AUTOLOAD'!G3036</f>
        <v>0</v>
      </c>
      <c r="F3034" s="4" t="e">
        <f>_xll.BDP(D3034&amp;" equity",$F$1)</f>
        <v>#NAME?</v>
      </c>
      <c r="G3034" s="4" t="e">
        <f>_xll.BDP(D3034&amp;" equity",$G$1)</f>
        <v>#NAME?</v>
      </c>
      <c r="H3034" s="4" t="e">
        <f>_xll.BDP(D3034&amp;" equity",$H$1)</f>
        <v>#NAME?</v>
      </c>
      <c r="J3034" s="4">
        <f t="shared" si="47"/>
        <v>0</v>
      </c>
    </row>
    <row r="3035" ht="15" customHeight="1" s="4" customFormat="1">
      <c r="D3035" s="4">
        <f>'EZE Daily Holdings_AUTOLOAD'!G3037</f>
        <v>0</v>
      </c>
      <c r="F3035" s="4" t="e">
        <f>_xll.BDP(D3035&amp;" equity",$F$1)</f>
        <v>#NAME?</v>
      </c>
      <c r="G3035" s="4" t="e">
        <f>_xll.BDP(D3035&amp;" equity",$G$1)</f>
        <v>#NAME?</v>
      </c>
      <c r="H3035" s="4" t="e">
        <f>_xll.BDP(D3035&amp;" equity",$H$1)</f>
        <v>#NAME?</v>
      </c>
      <c r="J3035" s="4">
        <f t="shared" si="47"/>
        <v>0</v>
      </c>
    </row>
    <row r="3036" ht="15" customHeight="1" s="4" customFormat="1">
      <c r="D3036" s="4">
        <f>'EZE Daily Holdings_AUTOLOAD'!G3038</f>
        <v>0</v>
      </c>
      <c r="F3036" s="4" t="e">
        <f>_xll.BDP(D3036&amp;" equity",$F$1)</f>
        <v>#NAME?</v>
      </c>
      <c r="G3036" s="4" t="e">
        <f>_xll.BDP(D3036&amp;" equity",$G$1)</f>
        <v>#NAME?</v>
      </c>
      <c r="H3036" s="4" t="e">
        <f>_xll.BDP(D3036&amp;" equity",$H$1)</f>
        <v>#NAME?</v>
      </c>
      <c r="J3036" s="4">
        <f t="shared" si="47"/>
        <v>0</v>
      </c>
    </row>
    <row r="3037" ht="15" customHeight="1" s="4" customFormat="1">
      <c r="D3037" s="4">
        <f>'EZE Daily Holdings_AUTOLOAD'!G3039</f>
        <v>0</v>
      </c>
      <c r="F3037" s="4" t="e">
        <f>_xll.BDP(D3037&amp;" equity",$F$1)</f>
        <v>#NAME?</v>
      </c>
      <c r="G3037" s="4" t="e">
        <f>_xll.BDP(D3037&amp;" equity",$G$1)</f>
        <v>#NAME?</v>
      </c>
      <c r="H3037" s="4" t="e">
        <f>_xll.BDP(D3037&amp;" equity",$H$1)</f>
        <v>#NAME?</v>
      </c>
      <c r="J3037" s="4">
        <f t="shared" si="47"/>
        <v>0</v>
      </c>
    </row>
    <row r="3038" ht="15" customHeight="1" s="4" customFormat="1">
      <c r="D3038" s="4">
        <f>'EZE Daily Holdings_AUTOLOAD'!G3040</f>
        <v>0</v>
      </c>
      <c r="F3038" s="4" t="e">
        <f>_xll.BDP(D3038&amp;" equity",$F$1)</f>
        <v>#NAME?</v>
      </c>
      <c r="G3038" s="4" t="e">
        <f>_xll.BDP(D3038&amp;" equity",$G$1)</f>
        <v>#NAME?</v>
      </c>
      <c r="H3038" s="4" t="e">
        <f>_xll.BDP(D3038&amp;" equity",$H$1)</f>
        <v>#NAME?</v>
      </c>
      <c r="J3038" s="4">
        <f t="shared" si="47"/>
        <v>0</v>
      </c>
    </row>
    <row r="3039" ht="15" customHeight="1" s="4" customFormat="1">
      <c r="D3039" s="4">
        <f>'EZE Daily Holdings_AUTOLOAD'!G3041</f>
        <v>0</v>
      </c>
      <c r="F3039" s="4" t="e">
        <f>_xll.BDP(D3039&amp;" equity",$F$1)</f>
        <v>#NAME?</v>
      </c>
      <c r="G3039" s="4" t="e">
        <f>_xll.BDP(D3039&amp;" equity",$G$1)</f>
        <v>#NAME?</v>
      </c>
      <c r="H3039" s="4" t="e">
        <f>_xll.BDP(D3039&amp;" equity",$H$1)</f>
        <v>#NAME?</v>
      </c>
      <c r="J3039" s="4">
        <f t="shared" si="47"/>
        <v>0</v>
      </c>
    </row>
    <row r="3040" ht="15" customHeight="1" s="4" customFormat="1">
      <c r="D3040" s="4">
        <f>'EZE Daily Holdings_AUTOLOAD'!G3042</f>
        <v>0</v>
      </c>
      <c r="F3040" s="4" t="e">
        <f>_xll.BDP(D3040&amp;" equity",$F$1)</f>
        <v>#NAME?</v>
      </c>
      <c r="G3040" s="4" t="e">
        <f>_xll.BDP(D3040&amp;" equity",$G$1)</f>
        <v>#NAME?</v>
      </c>
      <c r="H3040" s="4" t="e">
        <f>_xll.BDP(D3040&amp;" equity",$H$1)</f>
        <v>#NAME?</v>
      </c>
      <c r="J3040" s="4">
        <f t="shared" si="47"/>
        <v>0</v>
      </c>
    </row>
    <row r="3041" ht="15" customHeight="1" s="4" customFormat="1">
      <c r="D3041" s="4">
        <f>'EZE Daily Holdings_AUTOLOAD'!G3043</f>
        <v>0</v>
      </c>
      <c r="F3041" s="4" t="e">
        <f>_xll.BDP(D3041&amp;" equity",$F$1)</f>
        <v>#NAME?</v>
      </c>
      <c r="G3041" s="4" t="e">
        <f>_xll.BDP(D3041&amp;" equity",$G$1)</f>
        <v>#NAME?</v>
      </c>
      <c r="H3041" s="4" t="e">
        <f>_xll.BDP(D3041&amp;" equity",$H$1)</f>
        <v>#NAME?</v>
      </c>
      <c r="J3041" s="4">
        <f t="shared" si="47"/>
        <v>0</v>
      </c>
    </row>
    <row r="3042" ht="15" customHeight="1" s="4" customFormat="1">
      <c r="D3042" s="4">
        <f>'EZE Daily Holdings_AUTOLOAD'!G3044</f>
        <v>0</v>
      </c>
      <c r="F3042" s="4" t="e">
        <f>_xll.BDP(D3042&amp;" equity",$F$1)</f>
        <v>#NAME?</v>
      </c>
      <c r="G3042" s="4" t="e">
        <f>_xll.BDP(D3042&amp;" equity",$G$1)</f>
        <v>#NAME?</v>
      </c>
      <c r="H3042" s="4" t="e">
        <f>_xll.BDP(D3042&amp;" equity",$H$1)</f>
        <v>#NAME?</v>
      </c>
      <c r="J3042" s="4">
        <f t="shared" si="47"/>
        <v>0</v>
      </c>
    </row>
    <row r="3043" ht="15" customHeight="1" s="4" customFormat="1">
      <c r="D3043" s="4">
        <f>'EZE Daily Holdings_AUTOLOAD'!G3045</f>
        <v>0</v>
      </c>
      <c r="F3043" s="4" t="e">
        <f>_xll.BDP(D3043&amp;" equity",$F$1)</f>
        <v>#NAME?</v>
      </c>
      <c r="G3043" s="4" t="e">
        <f>_xll.BDP(D3043&amp;" equity",$G$1)</f>
        <v>#NAME?</v>
      </c>
      <c r="H3043" s="4" t="e">
        <f>_xll.BDP(D3043&amp;" equity",$H$1)</f>
        <v>#NAME?</v>
      </c>
      <c r="J3043" s="4">
        <f t="shared" si="47"/>
        <v>0</v>
      </c>
    </row>
    <row r="3044" ht="15" customHeight="1" s="4" customFormat="1">
      <c r="D3044" s="4">
        <f>'EZE Daily Holdings_AUTOLOAD'!G3046</f>
        <v>0</v>
      </c>
      <c r="F3044" s="4" t="e">
        <f>_xll.BDP(D3044&amp;" equity",$F$1)</f>
        <v>#NAME?</v>
      </c>
      <c r="G3044" s="4" t="e">
        <f>_xll.BDP(D3044&amp;" equity",$G$1)</f>
        <v>#NAME?</v>
      </c>
      <c r="H3044" s="4" t="e">
        <f>_xll.BDP(D3044&amp;" equity",$H$1)</f>
        <v>#NAME?</v>
      </c>
      <c r="J3044" s="4">
        <f t="shared" si="47"/>
        <v>0</v>
      </c>
    </row>
    <row r="3045" ht="15" customHeight="1" s="4" customFormat="1">
      <c r="D3045" s="4">
        <f>'EZE Daily Holdings_AUTOLOAD'!G3047</f>
        <v>0</v>
      </c>
      <c r="F3045" s="4" t="e">
        <f>_xll.BDP(D3045&amp;" equity",$F$1)</f>
        <v>#NAME?</v>
      </c>
      <c r="G3045" s="4" t="e">
        <f>_xll.BDP(D3045&amp;" equity",$G$1)</f>
        <v>#NAME?</v>
      </c>
      <c r="H3045" s="4" t="e">
        <f>_xll.BDP(D3045&amp;" equity",$H$1)</f>
        <v>#NAME?</v>
      </c>
      <c r="J3045" s="4">
        <f t="shared" si="47"/>
        <v>0</v>
      </c>
    </row>
    <row r="3046" ht="15" customHeight="1" s="4" customFormat="1">
      <c r="D3046" s="4">
        <f>'EZE Daily Holdings_AUTOLOAD'!G3048</f>
        <v>0</v>
      </c>
      <c r="F3046" s="4" t="e">
        <f>_xll.BDP(D3046&amp;" equity",$F$1)</f>
        <v>#NAME?</v>
      </c>
      <c r="G3046" s="4" t="e">
        <f>_xll.BDP(D3046&amp;" equity",$G$1)</f>
        <v>#NAME?</v>
      </c>
      <c r="H3046" s="4" t="e">
        <f>_xll.BDP(D3046&amp;" equity",$H$1)</f>
        <v>#NAME?</v>
      </c>
      <c r="J3046" s="4">
        <f t="shared" si="47"/>
        <v>0</v>
      </c>
    </row>
    <row r="3047" ht="15" customHeight="1" s="4" customFormat="1">
      <c r="D3047" s="4">
        <f>'EZE Daily Holdings_AUTOLOAD'!G3049</f>
        <v>0</v>
      </c>
      <c r="F3047" s="4" t="e">
        <f>_xll.BDP(D3047&amp;" equity",$F$1)</f>
        <v>#NAME?</v>
      </c>
      <c r="G3047" s="4" t="e">
        <f>_xll.BDP(D3047&amp;" equity",$G$1)</f>
        <v>#NAME?</v>
      </c>
      <c r="H3047" s="4" t="e">
        <f>_xll.BDP(D3047&amp;" equity",$H$1)</f>
        <v>#NAME?</v>
      </c>
      <c r="J3047" s="4">
        <f t="shared" si="47"/>
        <v>0</v>
      </c>
    </row>
    <row r="3048" ht="15" customHeight="1" s="4" customFormat="1">
      <c r="D3048" s="4">
        <f>'EZE Daily Holdings_AUTOLOAD'!G3050</f>
        <v>0</v>
      </c>
      <c r="F3048" s="4" t="e">
        <f>_xll.BDP(D3048&amp;" equity",$F$1)</f>
        <v>#NAME?</v>
      </c>
      <c r="G3048" s="4" t="e">
        <f>_xll.BDP(D3048&amp;" equity",$G$1)</f>
        <v>#NAME?</v>
      </c>
      <c r="H3048" s="4" t="e">
        <f>_xll.BDP(D3048&amp;" equity",$H$1)</f>
        <v>#NAME?</v>
      </c>
      <c r="J3048" s="4">
        <f t="shared" si="47"/>
        <v>0</v>
      </c>
    </row>
    <row r="3049" ht="15" customHeight="1" s="4" customFormat="1">
      <c r="D3049" s="4">
        <f>'EZE Daily Holdings_AUTOLOAD'!G3051</f>
        <v>0</v>
      </c>
      <c r="F3049" s="4" t="e">
        <f>_xll.BDP(D3049&amp;" equity",$F$1)</f>
        <v>#NAME?</v>
      </c>
      <c r="G3049" s="4" t="e">
        <f>_xll.BDP(D3049&amp;" equity",$G$1)</f>
        <v>#NAME?</v>
      </c>
      <c r="H3049" s="4" t="e">
        <f>_xll.BDP(D3049&amp;" equity",$H$1)</f>
        <v>#NAME?</v>
      </c>
      <c r="J3049" s="4">
        <f t="shared" si="47"/>
        <v>0</v>
      </c>
    </row>
    <row r="3050" ht="15" customHeight="1" s="4" customFormat="1">
      <c r="D3050" s="4">
        <f>'EZE Daily Holdings_AUTOLOAD'!G3052</f>
        <v>0</v>
      </c>
      <c r="F3050" s="4" t="e">
        <f>_xll.BDP(D3050&amp;" equity",$F$1)</f>
        <v>#NAME?</v>
      </c>
      <c r="G3050" s="4" t="e">
        <f>_xll.BDP(D3050&amp;" equity",$G$1)</f>
        <v>#NAME?</v>
      </c>
      <c r="H3050" s="4" t="e">
        <f>_xll.BDP(D3050&amp;" equity",$H$1)</f>
        <v>#NAME?</v>
      </c>
      <c r="J3050" s="4">
        <f t="shared" si="47"/>
        <v>0</v>
      </c>
    </row>
    <row r="3051" ht="15" customHeight="1" s="4" customFormat="1">
      <c r="D3051" s="4">
        <f>'EZE Daily Holdings_AUTOLOAD'!G3053</f>
        <v>0</v>
      </c>
      <c r="F3051" s="4" t="e">
        <f>_xll.BDP(D3051&amp;" equity",$F$1)</f>
        <v>#NAME?</v>
      </c>
      <c r="G3051" s="4" t="e">
        <f>_xll.BDP(D3051&amp;" equity",$G$1)</f>
        <v>#NAME?</v>
      </c>
      <c r="H3051" s="4" t="e">
        <f>_xll.BDP(D3051&amp;" equity",$H$1)</f>
        <v>#NAME?</v>
      </c>
      <c r="J3051" s="4">
        <f t="shared" si="47"/>
        <v>0</v>
      </c>
    </row>
    <row r="3052" ht="15" customHeight="1" s="4" customFormat="1">
      <c r="D3052" s="4">
        <f>'EZE Daily Holdings_AUTOLOAD'!G3054</f>
        <v>0</v>
      </c>
      <c r="F3052" s="4" t="e">
        <f>_xll.BDP(D3052&amp;" equity",$F$1)</f>
        <v>#NAME?</v>
      </c>
      <c r="G3052" s="4" t="e">
        <f>_xll.BDP(D3052&amp;" equity",$G$1)</f>
        <v>#NAME?</v>
      </c>
      <c r="H3052" s="4" t="e">
        <f>_xll.BDP(D3052&amp;" equity",$H$1)</f>
        <v>#NAME?</v>
      </c>
      <c r="J3052" s="4">
        <f t="shared" si="47"/>
        <v>0</v>
      </c>
    </row>
    <row r="3053" ht="15" customHeight="1" s="4" customFormat="1">
      <c r="D3053" s="4">
        <f>'EZE Daily Holdings_AUTOLOAD'!G3055</f>
        <v>0</v>
      </c>
      <c r="F3053" s="4" t="e">
        <f>_xll.BDP(D3053&amp;" equity",$F$1)</f>
        <v>#NAME?</v>
      </c>
      <c r="G3053" s="4" t="e">
        <f>_xll.BDP(D3053&amp;" equity",$G$1)</f>
        <v>#NAME?</v>
      </c>
      <c r="H3053" s="4" t="e">
        <f>_xll.BDP(D3053&amp;" equity",$H$1)</f>
        <v>#NAME?</v>
      </c>
      <c r="J3053" s="4">
        <f t="shared" si="47"/>
        <v>0</v>
      </c>
    </row>
    <row r="3054" ht="15" customHeight="1" s="4" customFormat="1">
      <c r="D3054" s="4">
        <f>'EZE Daily Holdings_AUTOLOAD'!G3056</f>
        <v>0</v>
      </c>
      <c r="F3054" s="4" t="e">
        <f>_xll.BDP(D3054&amp;" equity",$F$1)</f>
        <v>#NAME?</v>
      </c>
      <c r="G3054" s="4" t="e">
        <f>_xll.BDP(D3054&amp;" equity",$G$1)</f>
        <v>#NAME?</v>
      </c>
      <c r="H3054" s="4" t="e">
        <f>_xll.BDP(D3054&amp;" equity",$H$1)</f>
        <v>#NAME?</v>
      </c>
      <c r="J3054" s="4">
        <f t="shared" si="47"/>
        <v>0</v>
      </c>
    </row>
    <row r="3055" ht="15" customHeight="1" s="4" customFormat="1">
      <c r="D3055" s="4">
        <f>'EZE Daily Holdings_AUTOLOAD'!G3057</f>
        <v>0</v>
      </c>
      <c r="F3055" s="4" t="e">
        <f>_xll.BDP(D3055&amp;" equity",$F$1)</f>
        <v>#NAME?</v>
      </c>
      <c r="G3055" s="4" t="e">
        <f>_xll.BDP(D3055&amp;" equity",$G$1)</f>
        <v>#NAME?</v>
      </c>
      <c r="H3055" s="4" t="e">
        <f>_xll.BDP(D3055&amp;" equity",$H$1)</f>
        <v>#NAME?</v>
      </c>
      <c r="J3055" s="4">
        <f t="shared" si="47"/>
        <v>0</v>
      </c>
    </row>
    <row r="3056" ht="15" customHeight="1" s="4" customFormat="1">
      <c r="D3056" s="4">
        <f>'EZE Daily Holdings_AUTOLOAD'!G3058</f>
        <v>0</v>
      </c>
      <c r="F3056" s="4" t="e">
        <f>_xll.BDP(D3056&amp;" equity",$F$1)</f>
        <v>#NAME?</v>
      </c>
      <c r="G3056" s="4" t="e">
        <f>_xll.BDP(D3056&amp;" equity",$G$1)</f>
        <v>#NAME?</v>
      </c>
      <c r="H3056" s="4" t="e">
        <f>_xll.BDP(D3056&amp;" equity",$H$1)</f>
        <v>#NAME?</v>
      </c>
      <c r="J3056" s="4">
        <f t="shared" si="47"/>
        <v>0</v>
      </c>
    </row>
    <row r="3057" ht="15" customHeight="1" s="4" customFormat="1">
      <c r="D3057" s="4">
        <f>'EZE Daily Holdings_AUTOLOAD'!G3059</f>
        <v>0</v>
      </c>
      <c r="F3057" s="4" t="e">
        <f>_xll.BDP(D3057&amp;" equity",$F$1)</f>
        <v>#NAME?</v>
      </c>
      <c r="G3057" s="4" t="e">
        <f>_xll.BDP(D3057&amp;" equity",$G$1)</f>
        <v>#NAME?</v>
      </c>
      <c r="H3057" s="4" t="e">
        <f>_xll.BDP(D3057&amp;" equity",$H$1)</f>
        <v>#NAME?</v>
      </c>
      <c r="J3057" s="4">
        <f t="shared" si="47"/>
        <v>0</v>
      </c>
    </row>
    <row r="3058" ht="15" customHeight="1" s="4" customFormat="1">
      <c r="D3058" s="4">
        <f>'EZE Daily Holdings_AUTOLOAD'!G3060</f>
        <v>0</v>
      </c>
      <c r="F3058" s="4" t="e">
        <f>_xll.BDP(D3058&amp;" equity",$F$1)</f>
        <v>#NAME?</v>
      </c>
      <c r="G3058" s="4" t="e">
        <f>_xll.BDP(D3058&amp;" equity",$G$1)</f>
        <v>#NAME?</v>
      </c>
      <c r="H3058" s="4" t="e">
        <f>_xll.BDP(D3058&amp;" equity",$H$1)</f>
        <v>#NAME?</v>
      </c>
      <c r="J3058" s="4">
        <f t="shared" si="47"/>
        <v>0</v>
      </c>
    </row>
    <row r="3059" ht="15" customHeight="1" s="4" customFormat="1">
      <c r="D3059" s="4">
        <f>'EZE Daily Holdings_AUTOLOAD'!G3061</f>
        <v>0</v>
      </c>
      <c r="F3059" s="4" t="e">
        <f>_xll.BDP(D3059&amp;" equity",$F$1)</f>
        <v>#NAME?</v>
      </c>
      <c r="G3059" s="4" t="e">
        <f>_xll.BDP(D3059&amp;" equity",$G$1)</f>
        <v>#NAME?</v>
      </c>
      <c r="H3059" s="4" t="e">
        <f>_xll.BDP(D3059&amp;" equity",$H$1)</f>
        <v>#NAME?</v>
      </c>
      <c r="J3059" s="4">
        <f t="shared" si="47"/>
        <v>0</v>
      </c>
    </row>
    <row r="3060" ht="15" customHeight="1" s="4" customFormat="1">
      <c r="D3060" s="4">
        <f>'EZE Daily Holdings_AUTOLOAD'!G3062</f>
        <v>0</v>
      </c>
      <c r="F3060" s="4" t="e">
        <f>_xll.BDP(D3060&amp;" equity",$F$1)</f>
        <v>#NAME?</v>
      </c>
      <c r="G3060" s="4" t="e">
        <f>_xll.BDP(D3060&amp;" equity",$G$1)</f>
        <v>#NAME?</v>
      </c>
      <c r="H3060" s="4" t="e">
        <f>_xll.BDP(D3060&amp;" equity",$H$1)</f>
        <v>#NAME?</v>
      </c>
      <c r="J3060" s="4">
        <f t="shared" si="47"/>
        <v>0</v>
      </c>
    </row>
    <row r="3061" ht="15" customHeight="1" s="4" customFormat="1">
      <c r="D3061" s="4">
        <f>'EZE Daily Holdings_AUTOLOAD'!G3063</f>
        <v>0</v>
      </c>
      <c r="F3061" s="4" t="e">
        <f>_xll.BDP(D3061&amp;" equity",$F$1)</f>
        <v>#NAME?</v>
      </c>
      <c r="G3061" s="4" t="e">
        <f>_xll.BDP(D3061&amp;" equity",$G$1)</f>
        <v>#NAME?</v>
      </c>
      <c r="H3061" s="4" t="e">
        <f>_xll.BDP(D3061&amp;" equity",$H$1)</f>
        <v>#NAME?</v>
      </c>
      <c r="J3061" s="4">
        <f t="shared" si="47"/>
        <v>0</v>
      </c>
    </row>
    <row r="3062" ht="15" customHeight="1" s="4" customFormat="1">
      <c r="D3062" s="4">
        <f>'EZE Daily Holdings_AUTOLOAD'!G3064</f>
        <v>0</v>
      </c>
      <c r="F3062" s="4" t="e">
        <f>_xll.BDP(D3062&amp;" equity",$F$1)</f>
        <v>#NAME?</v>
      </c>
      <c r="G3062" s="4" t="e">
        <f>_xll.BDP(D3062&amp;" equity",$G$1)</f>
        <v>#NAME?</v>
      </c>
      <c r="H3062" s="4" t="e">
        <f>_xll.BDP(D3062&amp;" equity",$H$1)</f>
        <v>#NAME?</v>
      </c>
      <c r="J3062" s="4">
        <f t="shared" si="47"/>
        <v>0</v>
      </c>
    </row>
    <row r="3063" ht="15" customHeight="1" s="4" customFormat="1">
      <c r="D3063" s="4">
        <f>'EZE Daily Holdings_AUTOLOAD'!G3065</f>
        <v>0</v>
      </c>
      <c r="F3063" s="4" t="e">
        <f>_xll.BDP(D3063&amp;" equity",$F$1)</f>
        <v>#NAME?</v>
      </c>
      <c r="G3063" s="4" t="e">
        <f>_xll.BDP(D3063&amp;" equity",$G$1)</f>
        <v>#NAME?</v>
      </c>
      <c r="H3063" s="4" t="e">
        <f>_xll.BDP(D3063&amp;" equity",$H$1)</f>
        <v>#NAME?</v>
      </c>
      <c r="J3063" s="4">
        <f t="shared" si="47"/>
        <v>0</v>
      </c>
    </row>
    <row r="3064" ht="15" customHeight="1" s="4" customFormat="1">
      <c r="D3064" s="4">
        <f>'EZE Daily Holdings_AUTOLOAD'!G3066</f>
        <v>0</v>
      </c>
      <c r="F3064" s="4" t="e">
        <f>_xll.BDP(D3064&amp;" equity",$F$1)</f>
        <v>#NAME?</v>
      </c>
      <c r="G3064" s="4" t="e">
        <f>_xll.BDP(D3064&amp;" equity",$G$1)</f>
        <v>#NAME?</v>
      </c>
      <c r="H3064" s="4" t="e">
        <f>_xll.BDP(D3064&amp;" equity",$H$1)</f>
        <v>#NAME?</v>
      </c>
      <c r="J3064" s="4">
        <f t="shared" si="47"/>
        <v>0</v>
      </c>
    </row>
    <row r="3065" ht="15" customHeight="1" s="4" customFormat="1">
      <c r="D3065" s="4">
        <f>'EZE Daily Holdings_AUTOLOAD'!G3067</f>
        <v>0</v>
      </c>
      <c r="F3065" s="4" t="e">
        <f>_xll.BDP(D3065&amp;" equity",$F$1)</f>
        <v>#NAME?</v>
      </c>
      <c r="G3065" s="4" t="e">
        <f>_xll.BDP(D3065&amp;" equity",$G$1)</f>
        <v>#NAME?</v>
      </c>
      <c r="H3065" s="4" t="e">
        <f>_xll.BDP(D3065&amp;" equity",$H$1)</f>
        <v>#NAME?</v>
      </c>
      <c r="J3065" s="4">
        <f t="shared" si="47"/>
        <v>0</v>
      </c>
    </row>
    <row r="3066" ht="15" customHeight="1" s="4" customFormat="1">
      <c r="D3066" s="4">
        <f>'EZE Daily Holdings_AUTOLOAD'!G3068</f>
        <v>0</v>
      </c>
      <c r="F3066" s="4" t="e">
        <f>_xll.BDP(D3066&amp;" equity",$F$1)</f>
        <v>#NAME?</v>
      </c>
      <c r="G3066" s="4" t="e">
        <f>_xll.BDP(D3066&amp;" equity",$G$1)</f>
        <v>#NAME?</v>
      </c>
      <c r="H3066" s="4" t="e">
        <f>_xll.BDP(D3066&amp;" equity",$H$1)</f>
        <v>#NAME?</v>
      </c>
      <c r="J3066" s="4">
        <f t="shared" si="47"/>
        <v>0</v>
      </c>
    </row>
    <row r="3067" ht="15" customHeight="1" s="4" customFormat="1">
      <c r="D3067" s="4">
        <f>'EZE Daily Holdings_AUTOLOAD'!G3069</f>
        <v>0</v>
      </c>
      <c r="F3067" s="4" t="e">
        <f>_xll.BDP(D3067&amp;" equity",$F$1)</f>
        <v>#NAME?</v>
      </c>
      <c r="G3067" s="4" t="e">
        <f>_xll.BDP(D3067&amp;" equity",$G$1)</f>
        <v>#NAME?</v>
      </c>
      <c r="H3067" s="4" t="e">
        <f>_xll.BDP(D3067&amp;" equity",$H$1)</f>
        <v>#NAME?</v>
      </c>
      <c r="J3067" s="4">
        <f t="shared" si="47"/>
        <v>0</v>
      </c>
    </row>
    <row r="3068" ht="15" customHeight="1" s="4" customFormat="1">
      <c r="D3068" s="4">
        <f>'EZE Daily Holdings_AUTOLOAD'!G3070</f>
        <v>0</v>
      </c>
      <c r="F3068" s="4" t="e">
        <f>_xll.BDP(D3068&amp;" equity",$F$1)</f>
        <v>#NAME?</v>
      </c>
      <c r="G3068" s="4" t="e">
        <f>_xll.BDP(D3068&amp;" equity",$G$1)</f>
        <v>#NAME?</v>
      </c>
      <c r="H3068" s="4" t="e">
        <f>_xll.BDP(D3068&amp;" equity",$H$1)</f>
        <v>#NAME?</v>
      </c>
      <c r="J3068" s="4">
        <f t="shared" si="47"/>
        <v>0</v>
      </c>
    </row>
    <row r="3069" ht="15" customHeight="1" s="4" customFormat="1">
      <c r="D3069" s="4">
        <f>'EZE Daily Holdings_AUTOLOAD'!G3071</f>
        <v>0</v>
      </c>
      <c r="F3069" s="4" t="e">
        <f>_xll.BDP(D3069&amp;" equity",$F$1)</f>
        <v>#NAME?</v>
      </c>
      <c r="G3069" s="4" t="e">
        <f>_xll.BDP(D3069&amp;" equity",$G$1)</f>
        <v>#NAME?</v>
      </c>
      <c r="H3069" s="4" t="e">
        <f>_xll.BDP(D3069&amp;" equity",$H$1)</f>
        <v>#NAME?</v>
      </c>
      <c r="J3069" s="4">
        <f t="shared" si="47"/>
        <v>0</v>
      </c>
    </row>
    <row r="3070" ht="15" customHeight="1" s="4" customFormat="1">
      <c r="D3070" s="4">
        <f>'EZE Daily Holdings_AUTOLOAD'!G3072</f>
        <v>0</v>
      </c>
      <c r="F3070" s="4" t="e">
        <f>_xll.BDP(D3070&amp;" equity",$F$1)</f>
        <v>#NAME?</v>
      </c>
      <c r="G3070" s="4" t="e">
        <f>_xll.BDP(D3070&amp;" equity",$G$1)</f>
        <v>#NAME?</v>
      </c>
      <c r="H3070" s="4" t="e">
        <f>_xll.BDP(D3070&amp;" equity",$H$1)</f>
        <v>#NAME?</v>
      </c>
      <c r="J3070" s="4">
        <f t="shared" si="47"/>
        <v>0</v>
      </c>
    </row>
    <row r="3071" ht="15" customHeight="1" s="4" customFormat="1">
      <c r="D3071" s="4">
        <f>'EZE Daily Holdings_AUTOLOAD'!G3073</f>
        <v>0</v>
      </c>
      <c r="F3071" s="4" t="e">
        <f>_xll.BDP(D3071&amp;" equity",$F$1)</f>
        <v>#NAME?</v>
      </c>
      <c r="G3071" s="4" t="e">
        <f>_xll.BDP(D3071&amp;" equity",$G$1)</f>
        <v>#NAME?</v>
      </c>
      <c r="H3071" s="4" t="e">
        <f>_xll.BDP(D3071&amp;" equity",$H$1)</f>
        <v>#NAME?</v>
      </c>
      <c r="J3071" s="4">
        <f t="shared" si="47"/>
        <v>0</v>
      </c>
    </row>
    <row r="3072" ht="15" customHeight="1" s="4" customFormat="1">
      <c r="D3072" s="4">
        <f>'EZE Daily Holdings_AUTOLOAD'!G3074</f>
        <v>0</v>
      </c>
      <c r="F3072" s="4" t="e">
        <f>_xll.BDP(D3072&amp;" equity",$F$1)</f>
        <v>#NAME?</v>
      </c>
      <c r="G3072" s="4" t="e">
        <f>_xll.BDP(D3072&amp;" equity",$G$1)</f>
        <v>#NAME?</v>
      </c>
      <c r="H3072" s="4" t="e">
        <f>_xll.BDP(D3072&amp;" equity",$H$1)</f>
        <v>#NAME?</v>
      </c>
      <c r="J3072" s="4">
        <f t="shared" si="47"/>
        <v>0</v>
      </c>
    </row>
    <row r="3073" ht="15" customHeight="1" s="4" customFormat="1">
      <c r="D3073" s="4">
        <f>'EZE Daily Holdings_AUTOLOAD'!G3075</f>
        <v>0</v>
      </c>
      <c r="F3073" s="4" t="e">
        <f>_xll.BDP(D3073&amp;" equity",$F$1)</f>
        <v>#NAME?</v>
      </c>
      <c r="G3073" s="4" t="e">
        <f>_xll.BDP(D3073&amp;" equity",$G$1)</f>
        <v>#NAME?</v>
      </c>
      <c r="H3073" s="4" t="e">
        <f>_xll.BDP(D3073&amp;" equity",$H$1)</f>
        <v>#NAME?</v>
      </c>
      <c r="J3073" s="4">
        <f t="shared" si="47"/>
        <v>0</v>
      </c>
    </row>
    <row r="3074" ht="15" customHeight="1" s="4" customFormat="1">
      <c r="D3074" s="4">
        <f>'EZE Daily Holdings_AUTOLOAD'!G3076</f>
        <v>0</v>
      </c>
      <c r="F3074" s="4" t="e">
        <f>_xll.BDP(D3074&amp;" equity",$F$1)</f>
        <v>#NAME?</v>
      </c>
      <c r="G3074" s="4" t="e">
        <f>_xll.BDP(D3074&amp;" equity",$G$1)</f>
        <v>#NAME?</v>
      </c>
      <c r="H3074" s="4" t="e">
        <f>_xll.BDP(D3074&amp;" equity",$H$1)</f>
        <v>#NAME?</v>
      </c>
      <c r="J3074" s="4">
        <f t="shared" si="47"/>
        <v>0</v>
      </c>
    </row>
    <row r="3075" ht="15" customHeight="1" s="4" customFormat="1">
      <c r="D3075" s="4">
        <f>'EZE Daily Holdings_AUTOLOAD'!G3077</f>
        <v>0</v>
      </c>
      <c r="F3075" s="4" t="e">
        <f>_xll.BDP(D3075&amp;" equity",$F$1)</f>
        <v>#NAME?</v>
      </c>
      <c r="G3075" s="4" t="e">
        <f>_xll.BDP(D3075&amp;" equity",$G$1)</f>
        <v>#NAME?</v>
      </c>
      <c r="H3075" s="4" t="e">
        <f>_xll.BDP(D3075&amp;" equity",$H$1)</f>
        <v>#NAME?</v>
      </c>
      <c r="J3075" s="4">
        <f ref="J3075:J3138" t="shared" si="48">D3075</f>
        <v>0</v>
      </c>
    </row>
    <row r="3076" ht="15" customHeight="1" s="4" customFormat="1">
      <c r="D3076" s="4">
        <f>'EZE Daily Holdings_AUTOLOAD'!G3078</f>
        <v>0</v>
      </c>
      <c r="F3076" s="4" t="e">
        <f>_xll.BDP(D3076&amp;" equity",$F$1)</f>
        <v>#NAME?</v>
      </c>
      <c r="G3076" s="4" t="e">
        <f>_xll.BDP(D3076&amp;" equity",$G$1)</f>
        <v>#NAME?</v>
      </c>
      <c r="H3076" s="4" t="e">
        <f>_xll.BDP(D3076&amp;" equity",$H$1)</f>
        <v>#NAME?</v>
      </c>
      <c r="J3076" s="4">
        <f t="shared" si="48"/>
        <v>0</v>
      </c>
    </row>
    <row r="3077" ht="15" customHeight="1" s="4" customFormat="1">
      <c r="D3077" s="4">
        <f>'EZE Daily Holdings_AUTOLOAD'!G3079</f>
        <v>0</v>
      </c>
      <c r="F3077" s="4" t="e">
        <f>_xll.BDP(D3077&amp;" equity",$F$1)</f>
        <v>#NAME?</v>
      </c>
      <c r="G3077" s="4" t="e">
        <f>_xll.BDP(D3077&amp;" equity",$G$1)</f>
        <v>#NAME?</v>
      </c>
      <c r="H3077" s="4" t="e">
        <f>_xll.BDP(D3077&amp;" equity",$H$1)</f>
        <v>#NAME?</v>
      </c>
      <c r="J3077" s="4">
        <f t="shared" si="48"/>
        <v>0</v>
      </c>
    </row>
    <row r="3078" ht="15" customHeight="1" s="4" customFormat="1">
      <c r="D3078" s="4">
        <f>'EZE Daily Holdings_AUTOLOAD'!G3080</f>
        <v>0</v>
      </c>
      <c r="F3078" s="4" t="e">
        <f>_xll.BDP(D3078&amp;" equity",$F$1)</f>
        <v>#NAME?</v>
      </c>
      <c r="G3078" s="4" t="e">
        <f>_xll.BDP(D3078&amp;" equity",$G$1)</f>
        <v>#NAME?</v>
      </c>
      <c r="H3078" s="4" t="e">
        <f>_xll.BDP(D3078&amp;" equity",$H$1)</f>
        <v>#NAME?</v>
      </c>
      <c r="J3078" s="4">
        <f t="shared" si="48"/>
        <v>0</v>
      </c>
    </row>
    <row r="3079" ht="15" customHeight="1" s="4" customFormat="1">
      <c r="D3079" s="4">
        <f>'EZE Daily Holdings_AUTOLOAD'!G3081</f>
        <v>0</v>
      </c>
      <c r="F3079" s="4" t="e">
        <f>_xll.BDP(D3079&amp;" equity",$F$1)</f>
        <v>#NAME?</v>
      </c>
      <c r="G3079" s="4" t="e">
        <f>_xll.BDP(D3079&amp;" equity",$G$1)</f>
        <v>#NAME?</v>
      </c>
      <c r="H3079" s="4" t="e">
        <f>_xll.BDP(D3079&amp;" equity",$H$1)</f>
        <v>#NAME?</v>
      </c>
      <c r="J3079" s="4">
        <f t="shared" si="48"/>
        <v>0</v>
      </c>
    </row>
    <row r="3080" ht="15" customHeight="1" s="4" customFormat="1">
      <c r="D3080" s="4">
        <f>'EZE Daily Holdings_AUTOLOAD'!G3082</f>
        <v>0</v>
      </c>
      <c r="F3080" s="4" t="e">
        <f>_xll.BDP(D3080&amp;" equity",$F$1)</f>
        <v>#NAME?</v>
      </c>
      <c r="G3080" s="4" t="e">
        <f>_xll.BDP(D3080&amp;" equity",$G$1)</f>
        <v>#NAME?</v>
      </c>
      <c r="H3080" s="4" t="e">
        <f>_xll.BDP(D3080&amp;" equity",$H$1)</f>
        <v>#NAME?</v>
      </c>
      <c r="J3080" s="4">
        <f t="shared" si="48"/>
        <v>0</v>
      </c>
    </row>
    <row r="3081" ht="15" customHeight="1" s="4" customFormat="1">
      <c r="D3081" s="4">
        <f>'EZE Daily Holdings_AUTOLOAD'!G3083</f>
        <v>0</v>
      </c>
      <c r="F3081" s="4" t="e">
        <f>_xll.BDP(D3081&amp;" equity",$F$1)</f>
        <v>#NAME?</v>
      </c>
      <c r="G3081" s="4" t="e">
        <f>_xll.BDP(D3081&amp;" equity",$G$1)</f>
        <v>#NAME?</v>
      </c>
      <c r="H3081" s="4" t="e">
        <f>_xll.BDP(D3081&amp;" equity",$H$1)</f>
        <v>#NAME?</v>
      </c>
      <c r="J3081" s="4">
        <f t="shared" si="48"/>
        <v>0</v>
      </c>
    </row>
    <row r="3082" ht="15" customHeight="1" s="4" customFormat="1">
      <c r="D3082" s="4">
        <f>'EZE Daily Holdings_AUTOLOAD'!G3084</f>
        <v>0</v>
      </c>
      <c r="F3082" s="4" t="e">
        <f>_xll.BDP(D3082&amp;" equity",$F$1)</f>
        <v>#NAME?</v>
      </c>
      <c r="G3082" s="4" t="e">
        <f>_xll.BDP(D3082&amp;" equity",$G$1)</f>
        <v>#NAME?</v>
      </c>
      <c r="H3082" s="4" t="e">
        <f>_xll.BDP(D3082&amp;" equity",$H$1)</f>
        <v>#NAME?</v>
      </c>
      <c r="J3082" s="4">
        <f t="shared" si="48"/>
        <v>0</v>
      </c>
    </row>
    <row r="3083" ht="15" customHeight="1" s="4" customFormat="1">
      <c r="D3083" s="4">
        <f>'EZE Daily Holdings_AUTOLOAD'!G3085</f>
        <v>0</v>
      </c>
      <c r="F3083" s="4" t="e">
        <f>_xll.BDP(D3083&amp;" equity",$F$1)</f>
        <v>#NAME?</v>
      </c>
      <c r="G3083" s="4" t="e">
        <f>_xll.BDP(D3083&amp;" equity",$G$1)</f>
        <v>#NAME?</v>
      </c>
      <c r="H3083" s="4" t="e">
        <f>_xll.BDP(D3083&amp;" equity",$H$1)</f>
        <v>#NAME?</v>
      </c>
      <c r="J3083" s="4">
        <f t="shared" si="48"/>
        <v>0</v>
      </c>
    </row>
    <row r="3084" ht="15" customHeight="1" s="4" customFormat="1">
      <c r="D3084" s="4">
        <f>'EZE Daily Holdings_AUTOLOAD'!G3086</f>
        <v>0</v>
      </c>
      <c r="F3084" s="4" t="e">
        <f>_xll.BDP(D3084&amp;" equity",$F$1)</f>
        <v>#NAME?</v>
      </c>
      <c r="G3084" s="4" t="e">
        <f>_xll.BDP(D3084&amp;" equity",$G$1)</f>
        <v>#NAME?</v>
      </c>
      <c r="H3084" s="4" t="e">
        <f>_xll.BDP(D3084&amp;" equity",$H$1)</f>
        <v>#NAME?</v>
      </c>
      <c r="J3084" s="4">
        <f t="shared" si="48"/>
        <v>0</v>
      </c>
    </row>
    <row r="3085" ht="15" customHeight="1" s="4" customFormat="1">
      <c r="D3085" s="4">
        <f>'EZE Daily Holdings_AUTOLOAD'!G3087</f>
        <v>0</v>
      </c>
      <c r="F3085" s="4" t="e">
        <f>_xll.BDP(D3085&amp;" equity",$F$1)</f>
        <v>#NAME?</v>
      </c>
      <c r="G3085" s="4" t="e">
        <f>_xll.BDP(D3085&amp;" equity",$G$1)</f>
        <v>#NAME?</v>
      </c>
      <c r="H3085" s="4" t="e">
        <f>_xll.BDP(D3085&amp;" equity",$H$1)</f>
        <v>#NAME?</v>
      </c>
      <c r="J3085" s="4">
        <f t="shared" si="48"/>
        <v>0</v>
      </c>
    </row>
    <row r="3086" ht="15" customHeight="1" s="4" customFormat="1">
      <c r="D3086" s="4">
        <f>'EZE Daily Holdings_AUTOLOAD'!G3088</f>
        <v>0</v>
      </c>
      <c r="F3086" s="4" t="e">
        <f>_xll.BDP(D3086&amp;" equity",$F$1)</f>
        <v>#NAME?</v>
      </c>
      <c r="G3086" s="4" t="e">
        <f>_xll.BDP(D3086&amp;" equity",$G$1)</f>
        <v>#NAME?</v>
      </c>
      <c r="H3086" s="4" t="e">
        <f>_xll.BDP(D3086&amp;" equity",$H$1)</f>
        <v>#NAME?</v>
      </c>
      <c r="J3086" s="4">
        <f t="shared" si="48"/>
        <v>0</v>
      </c>
    </row>
    <row r="3087" ht="15" customHeight="1" s="4" customFormat="1">
      <c r="D3087" s="4">
        <f>'EZE Daily Holdings_AUTOLOAD'!G3089</f>
        <v>0</v>
      </c>
      <c r="F3087" s="4" t="e">
        <f>_xll.BDP(D3087&amp;" equity",$F$1)</f>
        <v>#NAME?</v>
      </c>
      <c r="G3087" s="4" t="e">
        <f>_xll.BDP(D3087&amp;" equity",$G$1)</f>
        <v>#NAME?</v>
      </c>
      <c r="H3087" s="4" t="e">
        <f>_xll.BDP(D3087&amp;" equity",$H$1)</f>
        <v>#NAME?</v>
      </c>
      <c r="J3087" s="4">
        <f t="shared" si="48"/>
        <v>0</v>
      </c>
    </row>
    <row r="3088" ht="15" customHeight="1" s="4" customFormat="1">
      <c r="D3088" s="4">
        <f>'EZE Daily Holdings_AUTOLOAD'!G3090</f>
        <v>0</v>
      </c>
      <c r="F3088" s="4" t="e">
        <f>_xll.BDP(D3088&amp;" equity",$F$1)</f>
        <v>#NAME?</v>
      </c>
      <c r="G3088" s="4" t="e">
        <f>_xll.BDP(D3088&amp;" equity",$G$1)</f>
        <v>#NAME?</v>
      </c>
      <c r="H3088" s="4" t="e">
        <f>_xll.BDP(D3088&amp;" equity",$H$1)</f>
        <v>#NAME?</v>
      </c>
      <c r="J3088" s="4">
        <f t="shared" si="48"/>
        <v>0</v>
      </c>
    </row>
    <row r="3089" ht="15" customHeight="1" s="4" customFormat="1">
      <c r="D3089" s="4">
        <f>'EZE Daily Holdings_AUTOLOAD'!G3091</f>
        <v>0</v>
      </c>
      <c r="F3089" s="4" t="e">
        <f>_xll.BDP(D3089&amp;" equity",$F$1)</f>
        <v>#NAME?</v>
      </c>
      <c r="G3089" s="4" t="e">
        <f>_xll.BDP(D3089&amp;" equity",$G$1)</f>
        <v>#NAME?</v>
      </c>
      <c r="H3089" s="4" t="e">
        <f>_xll.BDP(D3089&amp;" equity",$H$1)</f>
        <v>#NAME?</v>
      </c>
      <c r="J3089" s="4">
        <f t="shared" si="48"/>
        <v>0</v>
      </c>
    </row>
    <row r="3090" ht="15" customHeight="1" s="4" customFormat="1">
      <c r="D3090" s="4">
        <f>'EZE Daily Holdings_AUTOLOAD'!G3092</f>
        <v>0</v>
      </c>
      <c r="F3090" s="4" t="e">
        <f>_xll.BDP(D3090&amp;" equity",$F$1)</f>
        <v>#NAME?</v>
      </c>
      <c r="G3090" s="4" t="e">
        <f>_xll.BDP(D3090&amp;" equity",$G$1)</f>
        <v>#NAME?</v>
      </c>
      <c r="H3090" s="4" t="e">
        <f>_xll.BDP(D3090&amp;" equity",$H$1)</f>
        <v>#NAME?</v>
      </c>
      <c r="J3090" s="4">
        <f t="shared" si="48"/>
        <v>0</v>
      </c>
    </row>
    <row r="3091" ht="15" customHeight="1" s="4" customFormat="1">
      <c r="D3091" s="4">
        <f>'EZE Daily Holdings_AUTOLOAD'!G3093</f>
        <v>0</v>
      </c>
      <c r="F3091" s="4" t="e">
        <f>_xll.BDP(D3091&amp;" equity",$F$1)</f>
        <v>#NAME?</v>
      </c>
      <c r="G3091" s="4" t="e">
        <f>_xll.BDP(D3091&amp;" equity",$G$1)</f>
        <v>#NAME?</v>
      </c>
      <c r="H3091" s="4" t="e">
        <f>_xll.BDP(D3091&amp;" equity",$H$1)</f>
        <v>#NAME?</v>
      </c>
      <c r="J3091" s="4">
        <f t="shared" si="48"/>
        <v>0</v>
      </c>
    </row>
    <row r="3092" ht="15" customHeight="1" s="4" customFormat="1">
      <c r="D3092" s="4">
        <f>'EZE Daily Holdings_AUTOLOAD'!G3094</f>
        <v>0</v>
      </c>
      <c r="F3092" s="4" t="e">
        <f>_xll.BDP(D3092&amp;" equity",$F$1)</f>
        <v>#NAME?</v>
      </c>
      <c r="G3092" s="4" t="e">
        <f>_xll.BDP(D3092&amp;" equity",$G$1)</f>
        <v>#NAME?</v>
      </c>
      <c r="H3092" s="4" t="e">
        <f>_xll.BDP(D3092&amp;" equity",$H$1)</f>
        <v>#NAME?</v>
      </c>
      <c r="J3092" s="4">
        <f t="shared" si="48"/>
        <v>0</v>
      </c>
    </row>
    <row r="3093" ht="15" customHeight="1" s="4" customFormat="1">
      <c r="D3093" s="4">
        <f>'EZE Daily Holdings_AUTOLOAD'!G3095</f>
        <v>0</v>
      </c>
      <c r="F3093" s="4" t="e">
        <f>_xll.BDP(D3093&amp;" equity",$F$1)</f>
        <v>#NAME?</v>
      </c>
      <c r="G3093" s="4" t="e">
        <f>_xll.BDP(D3093&amp;" equity",$G$1)</f>
        <v>#NAME?</v>
      </c>
      <c r="H3093" s="4" t="e">
        <f>_xll.BDP(D3093&amp;" equity",$H$1)</f>
        <v>#NAME?</v>
      </c>
      <c r="J3093" s="4">
        <f t="shared" si="48"/>
        <v>0</v>
      </c>
    </row>
    <row r="3094" ht="15" customHeight="1" s="4" customFormat="1">
      <c r="D3094" s="4">
        <f>'EZE Daily Holdings_AUTOLOAD'!G3096</f>
        <v>0</v>
      </c>
      <c r="F3094" s="4" t="e">
        <f>_xll.BDP(D3094&amp;" equity",$F$1)</f>
        <v>#NAME?</v>
      </c>
      <c r="G3094" s="4" t="e">
        <f>_xll.BDP(D3094&amp;" equity",$G$1)</f>
        <v>#NAME?</v>
      </c>
      <c r="H3094" s="4" t="e">
        <f>_xll.BDP(D3094&amp;" equity",$H$1)</f>
        <v>#NAME?</v>
      </c>
      <c r="J3094" s="4">
        <f t="shared" si="48"/>
        <v>0</v>
      </c>
    </row>
    <row r="3095" ht="15" customHeight="1" s="4" customFormat="1">
      <c r="D3095" s="4">
        <f>'EZE Daily Holdings_AUTOLOAD'!G3097</f>
        <v>0</v>
      </c>
      <c r="F3095" s="4" t="e">
        <f>_xll.BDP(D3095&amp;" equity",$F$1)</f>
        <v>#NAME?</v>
      </c>
      <c r="G3095" s="4" t="e">
        <f>_xll.BDP(D3095&amp;" equity",$G$1)</f>
        <v>#NAME?</v>
      </c>
      <c r="H3095" s="4" t="e">
        <f>_xll.BDP(D3095&amp;" equity",$H$1)</f>
        <v>#NAME?</v>
      </c>
      <c r="J3095" s="4">
        <f t="shared" si="48"/>
        <v>0</v>
      </c>
    </row>
    <row r="3096" ht="15" customHeight="1" s="4" customFormat="1">
      <c r="D3096" s="4">
        <f>'EZE Daily Holdings_AUTOLOAD'!G3098</f>
        <v>0</v>
      </c>
      <c r="F3096" s="4" t="e">
        <f>_xll.BDP(D3096&amp;" equity",$F$1)</f>
        <v>#NAME?</v>
      </c>
      <c r="G3096" s="4" t="e">
        <f>_xll.BDP(D3096&amp;" equity",$G$1)</f>
        <v>#NAME?</v>
      </c>
      <c r="H3096" s="4" t="e">
        <f>_xll.BDP(D3096&amp;" equity",$H$1)</f>
        <v>#NAME?</v>
      </c>
      <c r="J3096" s="4">
        <f t="shared" si="48"/>
        <v>0</v>
      </c>
    </row>
    <row r="3097" ht="15" customHeight="1" s="4" customFormat="1">
      <c r="D3097" s="4">
        <f>'EZE Daily Holdings_AUTOLOAD'!G3099</f>
        <v>0</v>
      </c>
      <c r="F3097" s="4" t="e">
        <f>_xll.BDP(D3097&amp;" equity",$F$1)</f>
        <v>#NAME?</v>
      </c>
      <c r="G3097" s="4" t="e">
        <f>_xll.BDP(D3097&amp;" equity",$G$1)</f>
        <v>#NAME?</v>
      </c>
      <c r="H3097" s="4" t="e">
        <f>_xll.BDP(D3097&amp;" equity",$H$1)</f>
        <v>#NAME?</v>
      </c>
      <c r="J3097" s="4">
        <f t="shared" si="48"/>
        <v>0</v>
      </c>
    </row>
    <row r="3098" ht="15" customHeight="1" s="4" customFormat="1">
      <c r="D3098" s="4">
        <f>'EZE Daily Holdings_AUTOLOAD'!G3100</f>
        <v>0</v>
      </c>
      <c r="F3098" s="4" t="e">
        <f>_xll.BDP(D3098&amp;" equity",$F$1)</f>
        <v>#NAME?</v>
      </c>
      <c r="G3098" s="4" t="e">
        <f>_xll.BDP(D3098&amp;" equity",$G$1)</f>
        <v>#NAME?</v>
      </c>
      <c r="H3098" s="4" t="e">
        <f>_xll.BDP(D3098&amp;" equity",$H$1)</f>
        <v>#NAME?</v>
      </c>
      <c r="J3098" s="4">
        <f t="shared" si="48"/>
        <v>0</v>
      </c>
    </row>
    <row r="3099" ht="15" customHeight="1" s="4" customFormat="1">
      <c r="D3099" s="4">
        <f>'EZE Daily Holdings_AUTOLOAD'!G3101</f>
        <v>0</v>
      </c>
      <c r="F3099" s="4" t="e">
        <f>_xll.BDP(D3099&amp;" equity",$F$1)</f>
        <v>#NAME?</v>
      </c>
      <c r="G3099" s="4" t="e">
        <f>_xll.BDP(D3099&amp;" equity",$G$1)</f>
        <v>#NAME?</v>
      </c>
      <c r="H3099" s="4" t="e">
        <f>_xll.BDP(D3099&amp;" equity",$H$1)</f>
        <v>#NAME?</v>
      </c>
      <c r="J3099" s="4">
        <f t="shared" si="48"/>
        <v>0</v>
      </c>
    </row>
    <row r="3100" ht="15" customHeight="1" s="4" customFormat="1">
      <c r="D3100" s="4">
        <f>'EZE Daily Holdings_AUTOLOAD'!G3102</f>
        <v>0</v>
      </c>
      <c r="F3100" s="4" t="e">
        <f>_xll.BDP(D3100&amp;" equity",$F$1)</f>
        <v>#NAME?</v>
      </c>
      <c r="G3100" s="4" t="e">
        <f>_xll.BDP(D3100&amp;" equity",$G$1)</f>
        <v>#NAME?</v>
      </c>
      <c r="H3100" s="4" t="e">
        <f>_xll.BDP(D3100&amp;" equity",$H$1)</f>
        <v>#NAME?</v>
      </c>
      <c r="J3100" s="4">
        <f t="shared" si="48"/>
        <v>0</v>
      </c>
    </row>
    <row r="3101" ht="15" customHeight="1" s="4" customFormat="1">
      <c r="D3101" s="4">
        <f>'EZE Daily Holdings_AUTOLOAD'!G3103</f>
        <v>0</v>
      </c>
      <c r="F3101" s="4" t="e">
        <f>_xll.BDP(D3101&amp;" equity",$F$1)</f>
        <v>#NAME?</v>
      </c>
      <c r="G3101" s="4" t="e">
        <f>_xll.BDP(D3101&amp;" equity",$G$1)</f>
        <v>#NAME?</v>
      </c>
      <c r="H3101" s="4" t="e">
        <f>_xll.BDP(D3101&amp;" equity",$H$1)</f>
        <v>#NAME?</v>
      </c>
      <c r="J3101" s="4">
        <f t="shared" si="48"/>
        <v>0</v>
      </c>
    </row>
    <row r="3102" ht="15" customHeight="1" s="4" customFormat="1">
      <c r="D3102" s="4">
        <f>'EZE Daily Holdings_AUTOLOAD'!G3104</f>
        <v>0</v>
      </c>
      <c r="F3102" s="4" t="e">
        <f>_xll.BDP(D3102&amp;" equity",$F$1)</f>
        <v>#NAME?</v>
      </c>
      <c r="G3102" s="4" t="e">
        <f>_xll.BDP(D3102&amp;" equity",$G$1)</f>
        <v>#NAME?</v>
      </c>
      <c r="H3102" s="4" t="e">
        <f>_xll.BDP(D3102&amp;" equity",$H$1)</f>
        <v>#NAME?</v>
      </c>
      <c r="J3102" s="4">
        <f t="shared" si="48"/>
        <v>0</v>
      </c>
    </row>
    <row r="3103" ht="15" customHeight="1" s="4" customFormat="1">
      <c r="D3103" s="4">
        <f>'EZE Daily Holdings_AUTOLOAD'!G3105</f>
        <v>0</v>
      </c>
      <c r="F3103" s="4" t="e">
        <f>_xll.BDP(D3103&amp;" equity",$F$1)</f>
        <v>#NAME?</v>
      </c>
      <c r="G3103" s="4" t="e">
        <f>_xll.BDP(D3103&amp;" equity",$G$1)</f>
        <v>#NAME?</v>
      </c>
      <c r="H3103" s="4" t="e">
        <f>_xll.BDP(D3103&amp;" equity",$H$1)</f>
        <v>#NAME?</v>
      </c>
      <c r="J3103" s="4">
        <f t="shared" si="48"/>
        <v>0</v>
      </c>
    </row>
    <row r="3104" ht="15" customHeight="1" s="4" customFormat="1">
      <c r="D3104" s="4">
        <f>'EZE Daily Holdings_AUTOLOAD'!G3106</f>
        <v>0</v>
      </c>
      <c r="F3104" s="4" t="e">
        <f>_xll.BDP(D3104&amp;" equity",$F$1)</f>
        <v>#NAME?</v>
      </c>
      <c r="G3104" s="4" t="e">
        <f>_xll.BDP(D3104&amp;" equity",$G$1)</f>
        <v>#NAME?</v>
      </c>
      <c r="H3104" s="4" t="e">
        <f>_xll.BDP(D3104&amp;" equity",$H$1)</f>
        <v>#NAME?</v>
      </c>
      <c r="J3104" s="4">
        <f t="shared" si="48"/>
        <v>0</v>
      </c>
    </row>
    <row r="3105" ht="15" customHeight="1" s="4" customFormat="1">
      <c r="D3105" s="4">
        <f>'EZE Daily Holdings_AUTOLOAD'!G3107</f>
        <v>0</v>
      </c>
      <c r="F3105" s="4" t="e">
        <f>_xll.BDP(D3105&amp;" equity",$F$1)</f>
        <v>#NAME?</v>
      </c>
      <c r="G3105" s="4" t="e">
        <f>_xll.BDP(D3105&amp;" equity",$G$1)</f>
        <v>#NAME?</v>
      </c>
      <c r="H3105" s="4" t="e">
        <f>_xll.BDP(D3105&amp;" equity",$H$1)</f>
        <v>#NAME?</v>
      </c>
      <c r="J3105" s="4">
        <f t="shared" si="48"/>
        <v>0</v>
      </c>
    </row>
    <row r="3106" ht="15" customHeight="1" s="4" customFormat="1">
      <c r="D3106" s="4">
        <f>'EZE Daily Holdings_AUTOLOAD'!G3108</f>
        <v>0</v>
      </c>
      <c r="F3106" s="4" t="e">
        <f>_xll.BDP(D3106&amp;" equity",$F$1)</f>
        <v>#NAME?</v>
      </c>
      <c r="G3106" s="4" t="e">
        <f>_xll.BDP(D3106&amp;" equity",$G$1)</f>
        <v>#NAME?</v>
      </c>
      <c r="H3106" s="4" t="e">
        <f>_xll.BDP(D3106&amp;" equity",$H$1)</f>
        <v>#NAME?</v>
      </c>
      <c r="J3106" s="4">
        <f t="shared" si="48"/>
        <v>0</v>
      </c>
    </row>
    <row r="3107" ht="15" customHeight="1" s="4" customFormat="1">
      <c r="D3107" s="4">
        <f>'EZE Daily Holdings_AUTOLOAD'!G3109</f>
        <v>0</v>
      </c>
      <c r="F3107" s="4" t="e">
        <f>_xll.BDP(D3107&amp;" equity",$F$1)</f>
        <v>#NAME?</v>
      </c>
      <c r="G3107" s="4" t="e">
        <f>_xll.BDP(D3107&amp;" equity",$G$1)</f>
        <v>#NAME?</v>
      </c>
      <c r="H3107" s="4" t="e">
        <f>_xll.BDP(D3107&amp;" equity",$H$1)</f>
        <v>#NAME?</v>
      </c>
      <c r="J3107" s="4">
        <f t="shared" si="48"/>
        <v>0</v>
      </c>
    </row>
    <row r="3108" ht="15" customHeight="1" s="4" customFormat="1">
      <c r="D3108" s="4">
        <f>'EZE Daily Holdings_AUTOLOAD'!G3110</f>
        <v>0</v>
      </c>
      <c r="F3108" s="4" t="e">
        <f>_xll.BDP(D3108&amp;" equity",$F$1)</f>
        <v>#NAME?</v>
      </c>
      <c r="G3108" s="4" t="e">
        <f>_xll.BDP(D3108&amp;" equity",$G$1)</f>
        <v>#NAME?</v>
      </c>
      <c r="H3108" s="4" t="e">
        <f>_xll.BDP(D3108&amp;" equity",$H$1)</f>
        <v>#NAME?</v>
      </c>
      <c r="J3108" s="4">
        <f t="shared" si="48"/>
        <v>0</v>
      </c>
    </row>
    <row r="3109" ht="15" customHeight="1" s="4" customFormat="1">
      <c r="D3109" s="4">
        <f>'EZE Daily Holdings_AUTOLOAD'!G3111</f>
        <v>0</v>
      </c>
      <c r="F3109" s="4" t="e">
        <f>_xll.BDP(D3109&amp;" equity",$F$1)</f>
        <v>#NAME?</v>
      </c>
      <c r="G3109" s="4" t="e">
        <f>_xll.BDP(D3109&amp;" equity",$G$1)</f>
        <v>#NAME?</v>
      </c>
      <c r="H3109" s="4" t="e">
        <f>_xll.BDP(D3109&amp;" equity",$H$1)</f>
        <v>#NAME?</v>
      </c>
      <c r="J3109" s="4">
        <f t="shared" si="48"/>
        <v>0</v>
      </c>
    </row>
    <row r="3110" ht="15" customHeight="1" s="4" customFormat="1">
      <c r="D3110" s="4">
        <f>'EZE Daily Holdings_AUTOLOAD'!G3112</f>
        <v>0</v>
      </c>
      <c r="F3110" s="4" t="e">
        <f>_xll.BDP(D3110&amp;" equity",$F$1)</f>
        <v>#NAME?</v>
      </c>
      <c r="G3110" s="4" t="e">
        <f>_xll.BDP(D3110&amp;" equity",$G$1)</f>
        <v>#NAME?</v>
      </c>
      <c r="H3110" s="4" t="e">
        <f>_xll.BDP(D3110&amp;" equity",$H$1)</f>
        <v>#NAME?</v>
      </c>
      <c r="J3110" s="4">
        <f t="shared" si="48"/>
        <v>0</v>
      </c>
    </row>
    <row r="3111" ht="15" customHeight="1" s="4" customFormat="1">
      <c r="D3111" s="4">
        <f>'EZE Daily Holdings_AUTOLOAD'!G3113</f>
        <v>0</v>
      </c>
      <c r="F3111" s="4" t="e">
        <f>_xll.BDP(D3111&amp;" equity",$F$1)</f>
        <v>#NAME?</v>
      </c>
      <c r="G3111" s="4" t="e">
        <f>_xll.BDP(D3111&amp;" equity",$G$1)</f>
        <v>#NAME?</v>
      </c>
      <c r="H3111" s="4" t="e">
        <f>_xll.BDP(D3111&amp;" equity",$H$1)</f>
        <v>#NAME?</v>
      </c>
      <c r="J3111" s="4">
        <f t="shared" si="48"/>
        <v>0</v>
      </c>
    </row>
    <row r="3112" ht="15" customHeight="1" s="4" customFormat="1">
      <c r="D3112" s="4">
        <f>'EZE Daily Holdings_AUTOLOAD'!G3114</f>
        <v>0</v>
      </c>
      <c r="F3112" s="4" t="e">
        <f>_xll.BDP(D3112&amp;" equity",$F$1)</f>
        <v>#NAME?</v>
      </c>
      <c r="G3112" s="4" t="e">
        <f>_xll.BDP(D3112&amp;" equity",$G$1)</f>
        <v>#NAME?</v>
      </c>
      <c r="H3112" s="4" t="e">
        <f>_xll.BDP(D3112&amp;" equity",$H$1)</f>
        <v>#NAME?</v>
      </c>
      <c r="J3112" s="4">
        <f t="shared" si="48"/>
        <v>0</v>
      </c>
    </row>
    <row r="3113" ht="15" customHeight="1" s="4" customFormat="1">
      <c r="D3113" s="4">
        <f>'EZE Daily Holdings_AUTOLOAD'!G3115</f>
        <v>0</v>
      </c>
      <c r="F3113" s="4" t="e">
        <f>_xll.BDP(D3113&amp;" equity",$F$1)</f>
        <v>#NAME?</v>
      </c>
      <c r="G3113" s="4" t="e">
        <f>_xll.BDP(D3113&amp;" equity",$G$1)</f>
        <v>#NAME?</v>
      </c>
      <c r="H3113" s="4" t="e">
        <f>_xll.BDP(D3113&amp;" equity",$H$1)</f>
        <v>#NAME?</v>
      </c>
      <c r="J3113" s="4">
        <f t="shared" si="48"/>
        <v>0</v>
      </c>
    </row>
    <row r="3114" ht="15" customHeight="1" s="4" customFormat="1">
      <c r="D3114" s="4">
        <f>'EZE Daily Holdings_AUTOLOAD'!G3116</f>
        <v>0</v>
      </c>
      <c r="F3114" s="4" t="e">
        <f>_xll.BDP(D3114&amp;" equity",$F$1)</f>
        <v>#NAME?</v>
      </c>
      <c r="G3114" s="4" t="e">
        <f>_xll.BDP(D3114&amp;" equity",$G$1)</f>
        <v>#NAME?</v>
      </c>
      <c r="H3114" s="4" t="e">
        <f>_xll.BDP(D3114&amp;" equity",$H$1)</f>
        <v>#NAME?</v>
      </c>
      <c r="J3114" s="4">
        <f t="shared" si="48"/>
        <v>0</v>
      </c>
    </row>
    <row r="3115" ht="15" customHeight="1" s="4" customFormat="1">
      <c r="D3115" s="4">
        <f>'EZE Daily Holdings_AUTOLOAD'!G3117</f>
        <v>0</v>
      </c>
      <c r="F3115" s="4" t="e">
        <f>_xll.BDP(D3115&amp;" equity",$F$1)</f>
        <v>#NAME?</v>
      </c>
      <c r="G3115" s="4" t="e">
        <f>_xll.BDP(D3115&amp;" equity",$G$1)</f>
        <v>#NAME?</v>
      </c>
      <c r="H3115" s="4" t="e">
        <f>_xll.BDP(D3115&amp;" equity",$H$1)</f>
        <v>#NAME?</v>
      </c>
      <c r="J3115" s="4">
        <f t="shared" si="48"/>
        <v>0</v>
      </c>
    </row>
    <row r="3116" ht="15" customHeight="1" s="4" customFormat="1">
      <c r="D3116" s="4">
        <f>'EZE Daily Holdings_AUTOLOAD'!G3118</f>
        <v>0</v>
      </c>
      <c r="F3116" s="4" t="e">
        <f>_xll.BDP(D3116&amp;" equity",$F$1)</f>
        <v>#NAME?</v>
      </c>
      <c r="G3116" s="4" t="e">
        <f>_xll.BDP(D3116&amp;" equity",$G$1)</f>
        <v>#NAME?</v>
      </c>
      <c r="H3116" s="4" t="e">
        <f>_xll.BDP(D3116&amp;" equity",$H$1)</f>
        <v>#NAME?</v>
      </c>
      <c r="J3116" s="4">
        <f t="shared" si="48"/>
        <v>0</v>
      </c>
    </row>
    <row r="3117" ht="15" customHeight="1" s="4" customFormat="1">
      <c r="D3117" s="4">
        <f>'EZE Daily Holdings_AUTOLOAD'!G3119</f>
        <v>0</v>
      </c>
      <c r="F3117" s="4" t="e">
        <f>_xll.BDP(D3117&amp;" equity",$F$1)</f>
        <v>#NAME?</v>
      </c>
      <c r="G3117" s="4" t="e">
        <f>_xll.BDP(D3117&amp;" equity",$G$1)</f>
        <v>#NAME?</v>
      </c>
      <c r="H3117" s="4" t="e">
        <f>_xll.BDP(D3117&amp;" equity",$H$1)</f>
        <v>#NAME?</v>
      </c>
      <c r="J3117" s="4">
        <f t="shared" si="48"/>
        <v>0</v>
      </c>
    </row>
    <row r="3118" ht="15" customHeight="1" s="4" customFormat="1">
      <c r="D3118" s="4">
        <f>'EZE Daily Holdings_AUTOLOAD'!G3120</f>
        <v>0</v>
      </c>
      <c r="F3118" s="4" t="e">
        <f>_xll.BDP(D3118&amp;" equity",$F$1)</f>
        <v>#NAME?</v>
      </c>
      <c r="G3118" s="4" t="e">
        <f>_xll.BDP(D3118&amp;" equity",$G$1)</f>
        <v>#NAME?</v>
      </c>
      <c r="H3118" s="4" t="e">
        <f>_xll.BDP(D3118&amp;" equity",$H$1)</f>
        <v>#NAME?</v>
      </c>
      <c r="J3118" s="4">
        <f t="shared" si="48"/>
        <v>0</v>
      </c>
    </row>
    <row r="3119" ht="15" customHeight="1" s="4" customFormat="1">
      <c r="D3119" s="4">
        <f>'EZE Daily Holdings_AUTOLOAD'!G3121</f>
        <v>0</v>
      </c>
      <c r="F3119" s="4" t="e">
        <f>_xll.BDP(D3119&amp;" equity",$F$1)</f>
        <v>#NAME?</v>
      </c>
      <c r="G3119" s="4" t="e">
        <f>_xll.BDP(D3119&amp;" equity",$G$1)</f>
        <v>#NAME?</v>
      </c>
      <c r="H3119" s="4" t="e">
        <f>_xll.BDP(D3119&amp;" equity",$H$1)</f>
        <v>#NAME?</v>
      </c>
      <c r="J3119" s="4">
        <f t="shared" si="48"/>
        <v>0</v>
      </c>
    </row>
    <row r="3120" ht="15" customHeight="1" s="4" customFormat="1">
      <c r="D3120" s="4">
        <f>'EZE Daily Holdings_AUTOLOAD'!G3122</f>
        <v>0</v>
      </c>
      <c r="F3120" s="4" t="e">
        <f>_xll.BDP(D3120&amp;" equity",$F$1)</f>
        <v>#NAME?</v>
      </c>
      <c r="G3120" s="4" t="e">
        <f>_xll.BDP(D3120&amp;" equity",$G$1)</f>
        <v>#NAME?</v>
      </c>
      <c r="H3120" s="4" t="e">
        <f>_xll.BDP(D3120&amp;" equity",$H$1)</f>
        <v>#NAME?</v>
      </c>
      <c r="J3120" s="4">
        <f t="shared" si="48"/>
        <v>0</v>
      </c>
    </row>
    <row r="3121" ht="15" customHeight="1" s="4" customFormat="1">
      <c r="D3121" s="4">
        <f>'EZE Daily Holdings_AUTOLOAD'!G3123</f>
        <v>0</v>
      </c>
      <c r="F3121" s="4" t="e">
        <f>_xll.BDP(D3121&amp;" equity",$F$1)</f>
        <v>#NAME?</v>
      </c>
      <c r="G3121" s="4" t="e">
        <f>_xll.BDP(D3121&amp;" equity",$G$1)</f>
        <v>#NAME?</v>
      </c>
      <c r="H3121" s="4" t="e">
        <f>_xll.BDP(D3121&amp;" equity",$H$1)</f>
        <v>#NAME?</v>
      </c>
      <c r="J3121" s="4">
        <f t="shared" si="48"/>
        <v>0</v>
      </c>
    </row>
    <row r="3122" ht="15" customHeight="1" s="4" customFormat="1">
      <c r="D3122" s="4">
        <f>'EZE Daily Holdings_AUTOLOAD'!G3124</f>
        <v>0</v>
      </c>
      <c r="F3122" s="4" t="e">
        <f>_xll.BDP(D3122&amp;" equity",$F$1)</f>
        <v>#NAME?</v>
      </c>
      <c r="G3122" s="4" t="e">
        <f>_xll.BDP(D3122&amp;" equity",$G$1)</f>
        <v>#NAME?</v>
      </c>
      <c r="H3122" s="4" t="e">
        <f>_xll.BDP(D3122&amp;" equity",$H$1)</f>
        <v>#NAME?</v>
      </c>
      <c r="J3122" s="4">
        <f t="shared" si="48"/>
        <v>0</v>
      </c>
    </row>
    <row r="3123" ht="15" customHeight="1" s="4" customFormat="1">
      <c r="D3123" s="4">
        <f>'EZE Daily Holdings_AUTOLOAD'!G3125</f>
        <v>0</v>
      </c>
      <c r="F3123" s="4" t="e">
        <f>_xll.BDP(D3123&amp;" equity",$F$1)</f>
        <v>#NAME?</v>
      </c>
      <c r="G3123" s="4" t="e">
        <f>_xll.BDP(D3123&amp;" equity",$G$1)</f>
        <v>#NAME?</v>
      </c>
      <c r="H3123" s="4" t="e">
        <f>_xll.BDP(D3123&amp;" equity",$H$1)</f>
        <v>#NAME?</v>
      </c>
      <c r="J3123" s="4">
        <f t="shared" si="48"/>
        <v>0</v>
      </c>
    </row>
    <row r="3124" ht="15" customHeight="1" s="4" customFormat="1">
      <c r="D3124" s="4">
        <f>'EZE Daily Holdings_AUTOLOAD'!G3126</f>
        <v>0</v>
      </c>
      <c r="F3124" s="4" t="e">
        <f>_xll.BDP(D3124&amp;" equity",$F$1)</f>
        <v>#NAME?</v>
      </c>
      <c r="G3124" s="4" t="e">
        <f>_xll.BDP(D3124&amp;" equity",$G$1)</f>
        <v>#NAME?</v>
      </c>
      <c r="H3124" s="4" t="e">
        <f>_xll.BDP(D3124&amp;" equity",$H$1)</f>
        <v>#NAME?</v>
      </c>
      <c r="J3124" s="4">
        <f t="shared" si="48"/>
        <v>0</v>
      </c>
    </row>
    <row r="3125" ht="15" customHeight="1" s="4" customFormat="1">
      <c r="D3125" s="4">
        <f>'EZE Daily Holdings_AUTOLOAD'!G3127</f>
        <v>0</v>
      </c>
      <c r="F3125" s="4" t="e">
        <f>_xll.BDP(D3125&amp;" equity",$F$1)</f>
        <v>#NAME?</v>
      </c>
      <c r="G3125" s="4" t="e">
        <f>_xll.BDP(D3125&amp;" equity",$G$1)</f>
        <v>#NAME?</v>
      </c>
      <c r="H3125" s="4" t="e">
        <f>_xll.BDP(D3125&amp;" equity",$H$1)</f>
        <v>#NAME?</v>
      </c>
      <c r="J3125" s="4">
        <f t="shared" si="48"/>
        <v>0</v>
      </c>
    </row>
    <row r="3126" ht="15" customHeight="1" s="4" customFormat="1">
      <c r="D3126" s="4">
        <f>'EZE Daily Holdings_AUTOLOAD'!G3128</f>
        <v>0</v>
      </c>
      <c r="F3126" s="4" t="e">
        <f>_xll.BDP(D3126&amp;" equity",$F$1)</f>
        <v>#NAME?</v>
      </c>
      <c r="G3126" s="4" t="e">
        <f>_xll.BDP(D3126&amp;" equity",$G$1)</f>
        <v>#NAME?</v>
      </c>
      <c r="H3126" s="4" t="e">
        <f>_xll.BDP(D3126&amp;" equity",$H$1)</f>
        <v>#NAME?</v>
      </c>
      <c r="J3126" s="4">
        <f t="shared" si="48"/>
        <v>0</v>
      </c>
    </row>
    <row r="3127" ht="15" customHeight="1" s="4" customFormat="1">
      <c r="D3127" s="4">
        <f>'EZE Daily Holdings_AUTOLOAD'!G3129</f>
        <v>0</v>
      </c>
      <c r="F3127" s="4" t="e">
        <f>_xll.BDP(D3127&amp;" equity",$F$1)</f>
        <v>#NAME?</v>
      </c>
      <c r="G3127" s="4" t="e">
        <f>_xll.BDP(D3127&amp;" equity",$G$1)</f>
        <v>#NAME?</v>
      </c>
      <c r="H3127" s="4" t="e">
        <f>_xll.BDP(D3127&amp;" equity",$H$1)</f>
        <v>#NAME?</v>
      </c>
      <c r="J3127" s="4">
        <f t="shared" si="48"/>
        <v>0</v>
      </c>
    </row>
    <row r="3128" ht="15" customHeight="1" s="4" customFormat="1">
      <c r="D3128" s="4">
        <f>'EZE Daily Holdings_AUTOLOAD'!G3130</f>
        <v>0</v>
      </c>
      <c r="F3128" s="4" t="e">
        <f>_xll.BDP(D3128&amp;" equity",$F$1)</f>
        <v>#NAME?</v>
      </c>
      <c r="G3128" s="4" t="e">
        <f>_xll.BDP(D3128&amp;" equity",$G$1)</f>
        <v>#NAME?</v>
      </c>
      <c r="H3128" s="4" t="e">
        <f>_xll.BDP(D3128&amp;" equity",$H$1)</f>
        <v>#NAME?</v>
      </c>
      <c r="J3128" s="4">
        <f t="shared" si="48"/>
        <v>0</v>
      </c>
    </row>
    <row r="3129" ht="15" customHeight="1" s="4" customFormat="1">
      <c r="D3129" s="4">
        <f>'EZE Daily Holdings_AUTOLOAD'!G3131</f>
        <v>0</v>
      </c>
      <c r="F3129" s="4" t="e">
        <f>_xll.BDP(D3129&amp;" equity",$F$1)</f>
        <v>#NAME?</v>
      </c>
      <c r="G3129" s="4" t="e">
        <f>_xll.BDP(D3129&amp;" equity",$G$1)</f>
        <v>#NAME?</v>
      </c>
      <c r="H3129" s="4" t="e">
        <f>_xll.BDP(D3129&amp;" equity",$H$1)</f>
        <v>#NAME?</v>
      </c>
      <c r="J3129" s="4">
        <f t="shared" si="48"/>
        <v>0</v>
      </c>
    </row>
    <row r="3130" ht="15" customHeight="1" s="4" customFormat="1">
      <c r="D3130" s="4">
        <f>'EZE Daily Holdings_AUTOLOAD'!G3132</f>
        <v>0</v>
      </c>
      <c r="F3130" s="4" t="e">
        <f>_xll.BDP(D3130&amp;" equity",$F$1)</f>
        <v>#NAME?</v>
      </c>
      <c r="G3130" s="4" t="e">
        <f>_xll.BDP(D3130&amp;" equity",$G$1)</f>
        <v>#NAME?</v>
      </c>
      <c r="H3130" s="4" t="e">
        <f>_xll.BDP(D3130&amp;" equity",$H$1)</f>
        <v>#NAME?</v>
      </c>
      <c r="J3130" s="4">
        <f t="shared" si="48"/>
        <v>0</v>
      </c>
    </row>
    <row r="3131" ht="15" customHeight="1" s="4" customFormat="1">
      <c r="D3131" s="4">
        <f>'EZE Daily Holdings_AUTOLOAD'!G3133</f>
        <v>0</v>
      </c>
      <c r="F3131" s="4" t="e">
        <f>_xll.BDP(D3131&amp;" equity",$F$1)</f>
        <v>#NAME?</v>
      </c>
      <c r="G3131" s="4" t="e">
        <f>_xll.BDP(D3131&amp;" equity",$G$1)</f>
        <v>#NAME?</v>
      </c>
      <c r="H3131" s="4" t="e">
        <f>_xll.BDP(D3131&amp;" equity",$H$1)</f>
        <v>#NAME?</v>
      </c>
      <c r="J3131" s="4">
        <f t="shared" si="48"/>
        <v>0</v>
      </c>
    </row>
    <row r="3132" ht="15" customHeight="1" s="4" customFormat="1">
      <c r="D3132" s="4">
        <f>'EZE Daily Holdings_AUTOLOAD'!G3134</f>
        <v>0</v>
      </c>
      <c r="F3132" s="4" t="e">
        <f>_xll.BDP(D3132&amp;" equity",$F$1)</f>
        <v>#NAME?</v>
      </c>
      <c r="G3132" s="4" t="e">
        <f>_xll.BDP(D3132&amp;" equity",$G$1)</f>
        <v>#NAME?</v>
      </c>
      <c r="H3132" s="4" t="e">
        <f>_xll.BDP(D3132&amp;" equity",$H$1)</f>
        <v>#NAME?</v>
      </c>
      <c r="J3132" s="4">
        <f t="shared" si="48"/>
        <v>0</v>
      </c>
    </row>
    <row r="3133" ht="15" customHeight="1" s="4" customFormat="1">
      <c r="D3133" s="4">
        <f>'EZE Daily Holdings_AUTOLOAD'!G3135</f>
        <v>0</v>
      </c>
      <c r="F3133" s="4" t="e">
        <f>_xll.BDP(D3133&amp;" equity",$F$1)</f>
        <v>#NAME?</v>
      </c>
      <c r="G3133" s="4" t="e">
        <f>_xll.BDP(D3133&amp;" equity",$G$1)</f>
        <v>#NAME?</v>
      </c>
      <c r="H3133" s="4" t="e">
        <f>_xll.BDP(D3133&amp;" equity",$H$1)</f>
        <v>#NAME?</v>
      </c>
      <c r="J3133" s="4">
        <f t="shared" si="48"/>
        <v>0</v>
      </c>
    </row>
    <row r="3134" ht="15" customHeight="1" s="4" customFormat="1">
      <c r="D3134" s="4">
        <f>'EZE Daily Holdings_AUTOLOAD'!G3136</f>
        <v>0</v>
      </c>
      <c r="F3134" s="4" t="e">
        <f>_xll.BDP(D3134&amp;" equity",$F$1)</f>
        <v>#NAME?</v>
      </c>
      <c r="G3134" s="4" t="e">
        <f>_xll.BDP(D3134&amp;" equity",$G$1)</f>
        <v>#NAME?</v>
      </c>
      <c r="H3134" s="4" t="e">
        <f>_xll.BDP(D3134&amp;" equity",$H$1)</f>
        <v>#NAME?</v>
      </c>
      <c r="J3134" s="4">
        <f t="shared" si="48"/>
        <v>0</v>
      </c>
    </row>
    <row r="3135" ht="15" customHeight="1" s="4" customFormat="1">
      <c r="D3135" s="4">
        <f>'EZE Daily Holdings_AUTOLOAD'!G3137</f>
        <v>0</v>
      </c>
      <c r="F3135" s="4" t="e">
        <f>_xll.BDP(D3135&amp;" equity",$F$1)</f>
        <v>#NAME?</v>
      </c>
      <c r="G3135" s="4" t="e">
        <f>_xll.BDP(D3135&amp;" equity",$G$1)</f>
        <v>#NAME?</v>
      </c>
      <c r="H3135" s="4" t="e">
        <f>_xll.BDP(D3135&amp;" equity",$H$1)</f>
        <v>#NAME?</v>
      </c>
      <c r="J3135" s="4">
        <f t="shared" si="48"/>
        <v>0</v>
      </c>
    </row>
    <row r="3136" ht="15" customHeight="1" s="4" customFormat="1">
      <c r="D3136" s="4">
        <f>'EZE Daily Holdings_AUTOLOAD'!G3138</f>
        <v>0</v>
      </c>
      <c r="F3136" s="4" t="e">
        <f>_xll.BDP(D3136&amp;" equity",$F$1)</f>
        <v>#NAME?</v>
      </c>
      <c r="G3136" s="4" t="e">
        <f>_xll.BDP(D3136&amp;" equity",$G$1)</f>
        <v>#NAME?</v>
      </c>
      <c r="H3136" s="4" t="e">
        <f>_xll.BDP(D3136&amp;" equity",$H$1)</f>
        <v>#NAME?</v>
      </c>
      <c r="J3136" s="4">
        <f t="shared" si="48"/>
        <v>0</v>
      </c>
    </row>
    <row r="3137" ht="15" customHeight="1" s="4" customFormat="1">
      <c r="D3137" s="4">
        <f>'EZE Daily Holdings_AUTOLOAD'!G3139</f>
        <v>0</v>
      </c>
      <c r="F3137" s="4" t="e">
        <f>_xll.BDP(D3137&amp;" equity",$F$1)</f>
        <v>#NAME?</v>
      </c>
      <c r="G3137" s="4" t="e">
        <f>_xll.BDP(D3137&amp;" equity",$G$1)</f>
        <v>#NAME?</v>
      </c>
      <c r="H3137" s="4" t="e">
        <f>_xll.BDP(D3137&amp;" equity",$H$1)</f>
        <v>#NAME?</v>
      </c>
      <c r="J3137" s="4">
        <f t="shared" si="48"/>
        <v>0</v>
      </c>
    </row>
    <row r="3138" ht="15" customHeight="1" s="4" customFormat="1">
      <c r="D3138" s="4">
        <f>'EZE Daily Holdings_AUTOLOAD'!G3140</f>
        <v>0</v>
      </c>
      <c r="F3138" s="4" t="e">
        <f>_xll.BDP(D3138&amp;" equity",$F$1)</f>
        <v>#NAME?</v>
      </c>
      <c r="G3138" s="4" t="e">
        <f>_xll.BDP(D3138&amp;" equity",$G$1)</f>
        <v>#NAME?</v>
      </c>
      <c r="H3138" s="4" t="e">
        <f>_xll.BDP(D3138&amp;" equity",$H$1)</f>
        <v>#NAME?</v>
      </c>
      <c r="J3138" s="4">
        <f t="shared" si="48"/>
        <v>0</v>
      </c>
    </row>
    <row r="3139" ht="15" customHeight="1" s="4" customFormat="1">
      <c r="D3139" s="4">
        <f>'EZE Daily Holdings_AUTOLOAD'!G3141</f>
        <v>0</v>
      </c>
      <c r="F3139" s="4" t="e">
        <f>_xll.BDP(D3139&amp;" equity",$F$1)</f>
        <v>#NAME?</v>
      </c>
      <c r="G3139" s="4" t="e">
        <f>_xll.BDP(D3139&amp;" equity",$G$1)</f>
        <v>#NAME?</v>
      </c>
      <c r="H3139" s="4" t="e">
        <f>_xll.BDP(D3139&amp;" equity",$H$1)</f>
        <v>#NAME?</v>
      </c>
      <c r="J3139" s="4">
        <f ref="J3139:J3202" t="shared" si="49">D3139</f>
        <v>0</v>
      </c>
    </row>
    <row r="3140" ht="15" customHeight="1" s="4" customFormat="1">
      <c r="D3140" s="4">
        <f>'EZE Daily Holdings_AUTOLOAD'!G3142</f>
        <v>0</v>
      </c>
      <c r="F3140" s="4" t="e">
        <f>_xll.BDP(D3140&amp;" equity",$F$1)</f>
        <v>#NAME?</v>
      </c>
      <c r="G3140" s="4" t="e">
        <f>_xll.BDP(D3140&amp;" equity",$G$1)</f>
        <v>#NAME?</v>
      </c>
      <c r="H3140" s="4" t="e">
        <f>_xll.BDP(D3140&amp;" equity",$H$1)</f>
        <v>#NAME?</v>
      </c>
      <c r="J3140" s="4">
        <f t="shared" si="49"/>
        <v>0</v>
      </c>
    </row>
    <row r="3141" ht="15" customHeight="1" s="4" customFormat="1">
      <c r="D3141" s="4">
        <f>'EZE Daily Holdings_AUTOLOAD'!G3143</f>
        <v>0</v>
      </c>
      <c r="F3141" s="4" t="e">
        <f>_xll.BDP(D3141&amp;" equity",$F$1)</f>
        <v>#NAME?</v>
      </c>
      <c r="G3141" s="4" t="e">
        <f>_xll.BDP(D3141&amp;" equity",$G$1)</f>
        <v>#NAME?</v>
      </c>
      <c r="H3141" s="4" t="e">
        <f>_xll.BDP(D3141&amp;" equity",$H$1)</f>
        <v>#NAME?</v>
      </c>
      <c r="J3141" s="4">
        <f t="shared" si="49"/>
        <v>0</v>
      </c>
    </row>
    <row r="3142" ht="15" customHeight="1" s="4" customFormat="1">
      <c r="D3142" s="4">
        <f>'EZE Daily Holdings_AUTOLOAD'!G3144</f>
        <v>0</v>
      </c>
      <c r="F3142" s="4" t="e">
        <f>_xll.BDP(D3142&amp;" equity",$F$1)</f>
        <v>#NAME?</v>
      </c>
      <c r="G3142" s="4" t="e">
        <f>_xll.BDP(D3142&amp;" equity",$G$1)</f>
        <v>#NAME?</v>
      </c>
      <c r="H3142" s="4" t="e">
        <f>_xll.BDP(D3142&amp;" equity",$H$1)</f>
        <v>#NAME?</v>
      </c>
      <c r="J3142" s="4">
        <f t="shared" si="49"/>
        <v>0</v>
      </c>
    </row>
    <row r="3143" ht="15" customHeight="1" s="4" customFormat="1">
      <c r="D3143" s="4">
        <f>'EZE Daily Holdings_AUTOLOAD'!G3145</f>
        <v>0</v>
      </c>
      <c r="F3143" s="4" t="e">
        <f>_xll.BDP(D3143&amp;" equity",$F$1)</f>
        <v>#NAME?</v>
      </c>
      <c r="G3143" s="4" t="e">
        <f>_xll.BDP(D3143&amp;" equity",$G$1)</f>
        <v>#NAME?</v>
      </c>
      <c r="H3143" s="4" t="e">
        <f>_xll.BDP(D3143&amp;" equity",$H$1)</f>
        <v>#NAME?</v>
      </c>
      <c r="J3143" s="4">
        <f t="shared" si="49"/>
        <v>0</v>
      </c>
    </row>
    <row r="3144" ht="15" customHeight="1" s="4" customFormat="1">
      <c r="D3144" s="4">
        <f>'EZE Daily Holdings_AUTOLOAD'!G3146</f>
        <v>0</v>
      </c>
      <c r="F3144" s="4" t="e">
        <f>_xll.BDP(D3144&amp;" equity",$F$1)</f>
        <v>#NAME?</v>
      </c>
      <c r="G3144" s="4" t="e">
        <f>_xll.BDP(D3144&amp;" equity",$G$1)</f>
        <v>#NAME?</v>
      </c>
      <c r="H3144" s="4" t="e">
        <f>_xll.BDP(D3144&amp;" equity",$H$1)</f>
        <v>#NAME?</v>
      </c>
      <c r="J3144" s="4">
        <f t="shared" si="49"/>
        <v>0</v>
      </c>
    </row>
    <row r="3145" ht="15" customHeight="1" s="4" customFormat="1">
      <c r="D3145" s="4">
        <f>'EZE Daily Holdings_AUTOLOAD'!G3147</f>
        <v>0</v>
      </c>
      <c r="F3145" s="4" t="e">
        <f>_xll.BDP(D3145&amp;" equity",$F$1)</f>
        <v>#NAME?</v>
      </c>
      <c r="G3145" s="4" t="e">
        <f>_xll.BDP(D3145&amp;" equity",$G$1)</f>
        <v>#NAME?</v>
      </c>
      <c r="H3145" s="4" t="e">
        <f>_xll.BDP(D3145&amp;" equity",$H$1)</f>
        <v>#NAME?</v>
      </c>
      <c r="J3145" s="4">
        <f t="shared" si="49"/>
        <v>0</v>
      </c>
    </row>
    <row r="3146" ht="15" customHeight="1" s="4" customFormat="1">
      <c r="D3146" s="4">
        <f>'EZE Daily Holdings_AUTOLOAD'!G3148</f>
        <v>0</v>
      </c>
      <c r="F3146" s="4" t="e">
        <f>_xll.BDP(D3146&amp;" equity",$F$1)</f>
        <v>#NAME?</v>
      </c>
      <c r="G3146" s="4" t="e">
        <f>_xll.BDP(D3146&amp;" equity",$G$1)</f>
        <v>#NAME?</v>
      </c>
      <c r="H3146" s="4" t="e">
        <f>_xll.BDP(D3146&amp;" equity",$H$1)</f>
        <v>#NAME?</v>
      </c>
      <c r="J3146" s="4">
        <f t="shared" si="49"/>
        <v>0</v>
      </c>
    </row>
    <row r="3147" ht="15" customHeight="1" s="4" customFormat="1">
      <c r="D3147" s="4">
        <f>'EZE Daily Holdings_AUTOLOAD'!G3149</f>
        <v>0</v>
      </c>
      <c r="F3147" s="4" t="e">
        <f>_xll.BDP(D3147&amp;" equity",$F$1)</f>
        <v>#NAME?</v>
      </c>
      <c r="G3147" s="4" t="e">
        <f>_xll.BDP(D3147&amp;" equity",$G$1)</f>
        <v>#NAME?</v>
      </c>
      <c r="H3147" s="4" t="e">
        <f>_xll.BDP(D3147&amp;" equity",$H$1)</f>
        <v>#NAME?</v>
      </c>
      <c r="J3147" s="4">
        <f t="shared" si="49"/>
        <v>0</v>
      </c>
    </row>
    <row r="3148" ht="15" customHeight="1" s="4" customFormat="1">
      <c r="D3148" s="4">
        <f>'EZE Daily Holdings_AUTOLOAD'!G3150</f>
        <v>0</v>
      </c>
      <c r="F3148" s="4" t="e">
        <f>_xll.BDP(D3148&amp;" equity",$F$1)</f>
        <v>#NAME?</v>
      </c>
      <c r="G3148" s="4" t="e">
        <f>_xll.BDP(D3148&amp;" equity",$G$1)</f>
        <v>#NAME?</v>
      </c>
      <c r="H3148" s="4" t="e">
        <f>_xll.BDP(D3148&amp;" equity",$H$1)</f>
        <v>#NAME?</v>
      </c>
      <c r="J3148" s="4">
        <f t="shared" si="49"/>
        <v>0</v>
      </c>
    </row>
    <row r="3149" ht="15" customHeight="1" s="4" customFormat="1">
      <c r="D3149" s="4">
        <f>'EZE Daily Holdings_AUTOLOAD'!G3151</f>
        <v>0</v>
      </c>
      <c r="F3149" s="4" t="e">
        <f>_xll.BDP(D3149&amp;" equity",$F$1)</f>
        <v>#NAME?</v>
      </c>
      <c r="G3149" s="4" t="e">
        <f>_xll.BDP(D3149&amp;" equity",$G$1)</f>
        <v>#NAME?</v>
      </c>
      <c r="H3149" s="4" t="e">
        <f>_xll.BDP(D3149&amp;" equity",$H$1)</f>
        <v>#NAME?</v>
      </c>
      <c r="J3149" s="4">
        <f t="shared" si="49"/>
        <v>0</v>
      </c>
    </row>
    <row r="3150" ht="15" customHeight="1" s="4" customFormat="1">
      <c r="D3150" s="4">
        <f>'EZE Daily Holdings_AUTOLOAD'!G3152</f>
        <v>0</v>
      </c>
      <c r="F3150" s="4" t="e">
        <f>_xll.BDP(D3150&amp;" equity",$F$1)</f>
        <v>#NAME?</v>
      </c>
      <c r="G3150" s="4" t="e">
        <f>_xll.BDP(D3150&amp;" equity",$G$1)</f>
        <v>#NAME?</v>
      </c>
      <c r="H3150" s="4" t="e">
        <f>_xll.BDP(D3150&amp;" equity",$H$1)</f>
        <v>#NAME?</v>
      </c>
      <c r="J3150" s="4">
        <f t="shared" si="49"/>
        <v>0</v>
      </c>
    </row>
    <row r="3151" ht="15" customHeight="1" s="4" customFormat="1">
      <c r="D3151" s="4">
        <f>'EZE Daily Holdings_AUTOLOAD'!G3153</f>
        <v>0</v>
      </c>
      <c r="F3151" s="4" t="e">
        <f>_xll.BDP(D3151&amp;" equity",$F$1)</f>
        <v>#NAME?</v>
      </c>
      <c r="G3151" s="4" t="e">
        <f>_xll.BDP(D3151&amp;" equity",$G$1)</f>
        <v>#NAME?</v>
      </c>
      <c r="H3151" s="4" t="e">
        <f>_xll.BDP(D3151&amp;" equity",$H$1)</f>
        <v>#NAME?</v>
      </c>
      <c r="J3151" s="4">
        <f t="shared" si="49"/>
        <v>0</v>
      </c>
    </row>
    <row r="3152" ht="15" customHeight="1" s="4" customFormat="1">
      <c r="D3152" s="4">
        <f>'EZE Daily Holdings_AUTOLOAD'!G3154</f>
        <v>0</v>
      </c>
      <c r="F3152" s="4" t="e">
        <f>_xll.BDP(D3152&amp;" equity",$F$1)</f>
        <v>#NAME?</v>
      </c>
      <c r="G3152" s="4" t="e">
        <f>_xll.BDP(D3152&amp;" equity",$G$1)</f>
        <v>#NAME?</v>
      </c>
      <c r="H3152" s="4" t="e">
        <f>_xll.BDP(D3152&amp;" equity",$H$1)</f>
        <v>#NAME?</v>
      </c>
      <c r="J3152" s="4">
        <f t="shared" si="49"/>
        <v>0</v>
      </c>
    </row>
    <row r="3153" ht="15" customHeight="1" s="4" customFormat="1">
      <c r="D3153" s="4">
        <f>'EZE Daily Holdings_AUTOLOAD'!G3155</f>
        <v>0</v>
      </c>
      <c r="F3153" s="4" t="e">
        <f>_xll.BDP(D3153&amp;" equity",$F$1)</f>
        <v>#NAME?</v>
      </c>
      <c r="G3153" s="4" t="e">
        <f>_xll.BDP(D3153&amp;" equity",$G$1)</f>
        <v>#NAME?</v>
      </c>
      <c r="H3153" s="4" t="e">
        <f>_xll.BDP(D3153&amp;" equity",$H$1)</f>
        <v>#NAME?</v>
      </c>
      <c r="J3153" s="4">
        <f t="shared" si="49"/>
        <v>0</v>
      </c>
    </row>
    <row r="3154" ht="15" customHeight="1" s="4" customFormat="1">
      <c r="D3154" s="4">
        <f>'EZE Daily Holdings_AUTOLOAD'!G3156</f>
        <v>0</v>
      </c>
      <c r="F3154" s="4" t="e">
        <f>_xll.BDP(D3154&amp;" equity",$F$1)</f>
        <v>#NAME?</v>
      </c>
      <c r="G3154" s="4" t="e">
        <f>_xll.BDP(D3154&amp;" equity",$G$1)</f>
        <v>#NAME?</v>
      </c>
      <c r="H3154" s="4" t="e">
        <f>_xll.BDP(D3154&amp;" equity",$H$1)</f>
        <v>#NAME?</v>
      </c>
      <c r="J3154" s="4">
        <f t="shared" si="49"/>
        <v>0</v>
      </c>
    </row>
    <row r="3155" ht="15" customHeight="1" s="4" customFormat="1">
      <c r="D3155" s="4">
        <f>'EZE Daily Holdings_AUTOLOAD'!G3157</f>
        <v>0</v>
      </c>
      <c r="F3155" s="4" t="e">
        <f>_xll.BDP(D3155&amp;" equity",$F$1)</f>
        <v>#NAME?</v>
      </c>
      <c r="G3155" s="4" t="e">
        <f>_xll.BDP(D3155&amp;" equity",$G$1)</f>
        <v>#NAME?</v>
      </c>
      <c r="H3155" s="4" t="e">
        <f>_xll.BDP(D3155&amp;" equity",$H$1)</f>
        <v>#NAME?</v>
      </c>
      <c r="J3155" s="4">
        <f t="shared" si="49"/>
        <v>0</v>
      </c>
    </row>
    <row r="3156" ht="15" customHeight="1" s="4" customFormat="1">
      <c r="D3156" s="4">
        <f>'EZE Daily Holdings_AUTOLOAD'!G3158</f>
        <v>0</v>
      </c>
      <c r="F3156" s="4" t="e">
        <f>_xll.BDP(D3156&amp;" equity",$F$1)</f>
        <v>#NAME?</v>
      </c>
      <c r="G3156" s="4" t="e">
        <f>_xll.BDP(D3156&amp;" equity",$G$1)</f>
        <v>#NAME?</v>
      </c>
      <c r="H3156" s="4" t="e">
        <f>_xll.BDP(D3156&amp;" equity",$H$1)</f>
        <v>#NAME?</v>
      </c>
      <c r="J3156" s="4">
        <f t="shared" si="49"/>
        <v>0</v>
      </c>
    </row>
    <row r="3157" ht="15" customHeight="1" s="4" customFormat="1">
      <c r="D3157" s="4">
        <f>'EZE Daily Holdings_AUTOLOAD'!G3159</f>
        <v>0</v>
      </c>
      <c r="F3157" s="4" t="e">
        <f>_xll.BDP(D3157&amp;" equity",$F$1)</f>
        <v>#NAME?</v>
      </c>
      <c r="G3157" s="4" t="e">
        <f>_xll.BDP(D3157&amp;" equity",$G$1)</f>
        <v>#NAME?</v>
      </c>
      <c r="H3157" s="4" t="e">
        <f>_xll.BDP(D3157&amp;" equity",$H$1)</f>
        <v>#NAME?</v>
      </c>
      <c r="J3157" s="4">
        <f t="shared" si="49"/>
        <v>0</v>
      </c>
    </row>
    <row r="3158" ht="15" customHeight="1" s="4" customFormat="1">
      <c r="D3158" s="4">
        <f>'EZE Daily Holdings_AUTOLOAD'!G3160</f>
        <v>0</v>
      </c>
      <c r="F3158" s="4" t="e">
        <f>_xll.BDP(D3158&amp;" equity",$F$1)</f>
        <v>#NAME?</v>
      </c>
      <c r="G3158" s="4" t="e">
        <f>_xll.BDP(D3158&amp;" equity",$G$1)</f>
        <v>#NAME?</v>
      </c>
      <c r="H3158" s="4" t="e">
        <f>_xll.BDP(D3158&amp;" equity",$H$1)</f>
        <v>#NAME?</v>
      </c>
      <c r="J3158" s="4">
        <f t="shared" si="49"/>
        <v>0</v>
      </c>
    </row>
    <row r="3159" ht="15" customHeight="1" s="4" customFormat="1">
      <c r="D3159" s="4">
        <f>'EZE Daily Holdings_AUTOLOAD'!G3161</f>
        <v>0</v>
      </c>
      <c r="F3159" s="4" t="e">
        <f>_xll.BDP(D3159&amp;" equity",$F$1)</f>
        <v>#NAME?</v>
      </c>
      <c r="G3159" s="4" t="e">
        <f>_xll.BDP(D3159&amp;" equity",$G$1)</f>
        <v>#NAME?</v>
      </c>
      <c r="H3159" s="4" t="e">
        <f>_xll.BDP(D3159&amp;" equity",$H$1)</f>
        <v>#NAME?</v>
      </c>
      <c r="J3159" s="4">
        <f t="shared" si="49"/>
        <v>0</v>
      </c>
    </row>
    <row r="3160" ht="15" customHeight="1" s="4" customFormat="1">
      <c r="D3160" s="4">
        <f>'EZE Daily Holdings_AUTOLOAD'!G3162</f>
        <v>0</v>
      </c>
      <c r="F3160" s="4" t="e">
        <f>_xll.BDP(D3160&amp;" equity",$F$1)</f>
        <v>#NAME?</v>
      </c>
      <c r="G3160" s="4" t="e">
        <f>_xll.BDP(D3160&amp;" equity",$G$1)</f>
        <v>#NAME?</v>
      </c>
      <c r="H3160" s="4" t="e">
        <f>_xll.BDP(D3160&amp;" equity",$H$1)</f>
        <v>#NAME?</v>
      </c>
      <c r="J3160" s="4">
        <f t="shared" si="49"/>
        <v>0</v>
      </c>
    </row>
    <row r="3161" ht="15" customHeight="1" s="4" customFormat="1">
      <c r="D3161" s="4">
        <f>'EZE Daily Holdings_AUTOLOAD'!G3163</f>
        <v>0</v>
      </c>
      <c r="F3161" s="4" t="e">
        <f>_xll.BDP(D3161&amp;" equity",$F$1)</f>
        <v>#NAME?</v>
      </c>
      <c r="G3161" s="4" t="e">
        <f>_xll.BDP(D3161&amp;" equity",$G$1)</f>
        <v>#NAME?</v>
      </c>
      <c r="H3161" s="4" t="e">
        <f>_xll.BDP(D3161&amp;" equity",$H$1)</f>
        <v>#NAME?</v>
      </c>
      <c r="J3161" s="4">
        <f t="shared" si="49"/>
        <v>0</v>
      </c>
    </row>
    <row r="3162" ht="15" customHeight="1" s="4" customFormat="1">
      <c r="D3162" s="4">
        <f>'EZE Daily Holdings_AUTOLOAD'!G3164</f>
        <v>0</v>
      </c>
      <c r="F3162" s="4" t="e">
        <f>_xll.BDP(D3162&amp;" equity",$F$1)</f>
        <v>#NAME?</v>
      </c>
      <c r="G3162" s="4" t="e">
        <f>_xll.BDP(D3162&amp;" equity",$G$1)</f>
        <v>#NAME?</v>
      </c>
      <c r="H3162" s="4" t="e">
        <f>_xll.BDP(D3162&amp;" equity",$H$1)</f>
        <v>#NAME?</v>
      </c>
      <c r="J3162" s="4">
        <f t="shared" si="49"/>
        <v>0</v>
      </c>
    </row>
    <row r="3163" ht="15" customHeight="1" s="4" customFormat="1">
      <c r="D3163" s="4">
        <f>'EZE Daily Holdings_AUTOLOAD'!G3165</f>
        <v>0</v>
      </c>
      <c r="F3163" s="4" t="e">
        <f>_xll.BDP(D3163&amp;" equity",$F$1)</f>
        <v>#NAME?</v>
      </c>
      <c r="G3163" s="4" t="e">
        <f>_xll.BDP(D3163&amp;" equity",$G$1)</f>
        <v>#NAME?</v>
      </c>
      <c r="H3163" s="4" t="e">
        <f>_xll.BDP(D3163&amp;" equity",$H$1)</f>
        <v>#NAME?</v>
      </c>
      <c r="J3163" s="4">
        <f t="shared" si="49"/>
        <v>0</v>
      </c>
    </row>
    <row r="3164" ht="15" customHeight="1" s="4" customFormat="1">
      <c r="D3164" s="4">
        <f>'EZE Daily Holdings_AUTOLOAD'!G3166</f>
        <v>0</v>
      </c>
      <c r="F3164" s="4" t="e">
        <f>_xll.BDP(D3164&amp;" equity",$F$1)</f>
        <v>#NAME?</v>
      </c>
      <c r="G3164" s="4" t="e">
        <f>_xll.BDP(D3164&amp;" equity",$G$1)</f>
        <v>#NAME?</v>
      </c>
      <c r="H3164" s="4" t="e">
        <f>_xll.BDP(D3164&amp;" equity",$H$1)</f>
        <v>#NAME?</v>
      </c>
      <c r="J3164" s="4">
        <f t="shared" si="49"/>
        <v>0</v>
      </c>
    </row>
    <row r="3165" ht="15" customHeight="1" s="4" customFormat="1">
      <c r="D3165" s="4">
        <f>'EZE Daily Holdings_AUTOLOAD'!G3167</f>
        <v>0</v>
      </c>
      <c r="F3165" s="4" t="e">
        <f>_xll.BDP(D3165&amp;" equity",$F$1)</f>
        <v>#NAME?</v>
      </c>
      <c r="G3165" s="4" t="e">
        <f>_xll.BDP(D3165&amp;" equity",$G$1)</f>
        <v>#NAME?</v>
      </c>
      <c r="H3165" s="4" t="e">
        <f>_xll.BDP(D3165&amp;" equity",$H$1)</f>
        <v>#NAME?</v>
      </c>
      <c r="J3165" s="4">
        <f t="shared" si="49"/>
        <v>0</v>
      </c>
    </row>
    <row r="3166" ht="15" customHeight="1" s="4" customFormat="1">
      <c r="D3166" s="4">
        <f>'EZE Daily Holdings_AUTOLOAD'!G3168</f>
        <v>0</v>
      </c>
      <c r="F3166" s="4" t="e">
        <f>_xll.BDP(D3166&amp;" equity",$F$1)</f>
        <v>#NAME?</v>
      </c>
      <c r="G3166" s="4" t="e">
        <f>_xll.BDP(D3166&amp;" equity",$G$1)</f>
        <v>#NAME?</v>
      </c>
      <c r="H3166" s="4" t="e">
        <f>_xll.BDP(D3166&amp;" equity",$H$1)</f>
        <v>#NAME?</v>
      </c>
      <c r="J3166" s="4">
        <f t="shared" si="49"/>
        <v>0</v>
      </c>
    </row>
    <row r="3167" ht="15" customHeight="1" s="4" customFormat="1">
      <c r="D3167" s="4">
        <f>'EZE Daily Holdings_AUTOLOAD'!G3169</f>
        <v>0</v>
      </c>
      <c r="F3167" s="4" t="e">
        <f>_xll.BDP(D3167&amp;" equity",$F$1)</f>
        <v>#NAME?</v>
      </c>
      <c r="G3167" s="4" t="e">
        <f>_xll.BDP(D3167&amp;" equity",$G$1)</f>
        <v>#NAME?</v>
      </c>
      <c r="H3167" s="4" t="e">
        <f>_xll.BDP(D3167&amp;" equity",$H$1)</f>
        <v>#NAME?</v>
      </c>
      <c r="J3167" s="4">
        <f t="shared" si="49"/>
        <v>0</v>
      </c>
    </row>
    <row r="3168" ht="15" customHeight="1" s="4" customFormat="1">
      <c r="D3168" s="4">
        <f>'EZE Daily Holdings_AUTOLOAD'!G3170</f>
        <v>0</v>
      </c>
      <c r="F3168" s="4" t="e">
        <f>_xll.BDP(D3168&amp;" equity",$F$1)</f>
        <v>#NAME?</v>
      </c>
      <c r="G3168" s="4" t="e">
        <f>_xll.BDP(D3168&amp;" equity",$G$1)</f>
        <v>#NAME?</v>
      </c>
      <c r="H3168" s="4" t="e">
        <f>_xll.BDP(D3168&amp;" equity",$H$1)</f>
        <v>#NAME?</v>
      </c>
      <c r="J3168" s="4">
        <f t="shared" si="49"/>
        <v>0</v>
      </c>
    </row>
    <row r="3169" ht="15" customHeight="1" s="4" customFormat="1">
      <c r="D3169" s="4">
        <f>'EZE Daily Holdings_AUTOLOAD'!G3171</f>
        <v>0</v>
      </c>
      <c r="F3169" s="4" t="e">
        <f>_xll.BDP(D3169&amp;" equity",$F$1)</f>
        <v>#NAME?</v>
      </c>
      <c r="G3169" s="4" t="e">
        <f>_xll.BDP(D3169&amp;" equity",$G$1)</f>
        <v>#NAME?</v>
      </c>
      <c r="H3169" s="4" t="e">
        <f>_xll.BDP(D3169&amp;" equity",$H$1)</f>
        <v>#NAME?</v>
      </c>
      <c r="J3169" s="4">
        <f t="shared" si="49"/>
        <v>0</v>
      </c>
    </row>
    <row r="3170" ht="15" customHeight="1" s="4" customFormat="1">
      <c r="D3170" s="4">
        <f>'EZE Daily Holdings_AUTOLOAD'!G3172</f>
        <v>0</v>
      </c>
      <c r="F3170" s="4" t="e">
        <f>_xll.BDP(D3170&amp;" equity",$F$1)</f>
        <v>#NAME?</v>
      </c>
      <c r="G3170" s="4" t="e">
        <f>_xll.BDP(D3170&amp;" equity",$G$1)</f>
        <v>#NAME?</v>
      </c>
      <c r="H3170" s="4" t="e">
        <f>_xll.BDP(D3170&amp;" equity",$H$1)</f>
        <v>#NAME?</v>
      </c>
      <c r="J3170" s="4">
        <f t="shared" si="49"/>
        <v>0</v>
      </c>
    </row>
    <row r="3171" ht="15" customHeight="1" s="4" customFormat="1">
      <c r="D3171" s="4">
        <f>'EZE Daily Holdings_AUTOLOAD'!G3173</f>
        <v>0</v>
      </c>
      <c r="F3171" s="4" t="e">
        <f>_xll.BDP(D3171&amp;" equity",$F$1)</f>
        <v>#NAME?</v>
      </c>
      <c r="G3171" s="4" t="e">
        <f>_xll.BDP(D3171&amp;" equity",$G$1)</f>
        <v>#NAME?</v>
      </c>
      <c r="H3171" s="4" t="e">
        <f>_xll.BDP(D3171&amp;" equity",$H$1)</f>
        <v>#NAME?</v>
      </c>
      <c r="J3171" s="4">
        <f t="shared" si="49"/>
        <v>0</v>
      </c>
    </row>
    <row r="3172" ht="15" customHeight="1" s="4" customFormat="1">
      <c r="D3172" s="4">
        <f>'EZE Daily Holdings_AUTOLOAD'!G3174</f>
        <v>0</v>
      </c>
      <c r="F3172" s="4" t="e">
        <f>_xll.BDP(D3172&amp;" equity",$F$1)</f>
        <v>#NAME?</v>
      </c>
      <c r="G3172" s="4" t="e">
        <f>_xll.BDP(D3172&amp;" equity",$G$1)</f>
        <v>#NAME?</v>
      </c>
      <c r="H3172" s="4" t="e">
        <f>_xll.BDP(D3172&amp;" equity",$H$1)</f>
        <v>#NAME?</v>
      </c>
      <c r="J3172" s="4">
        <f t="shared" si="49"/>
        <v>0</v>
      </c>
    </row>
    <row r="3173" ht="15" customHeight="1" s="4" customFormat="1">
      <c r="D3173" s="4">
        <f>'EZE Daily Holdings_AUTOLOAD'!G3175</f>
        <v>0</v>
      </c>
      <c r="F3173" s="4" t="e">
        <f>_xll.BDP(D3173&amp;" equity",$F$1)</f>
        <v>#NAME?</v>
      </c>
      <c r="G3173" s="4" t="e">
        <f>_xll.BDP(D3173&amp;" equity",$G$1)</f>
        <v>#NAME?</v>
      </c>
      <c r="H3173" s="4" t="e">
        <f>_xll.BDP(D3173&amp;" equity",$H$1)</f>
        <v>#NAME?</v>
      </c>
      <c r="J3173" s="4">
        <f t="shared" si="49"/>
        <v>0</v>
      </c>
    </row>
    <row r="3174" ht="15" customHeight="1" s="4" customFormat="1">
      <c r="D3174" s="4">
        <f>'EZE Daily Holdings_AUTOLOAD'!G3176</f>
        <v>0</v>
      </c>
      <c r="F3174" s="4" t="e">
        <f>_xll.BDP(D3174&amp;" equity",$F$1)</f>
        <v>#NAME?</v>
      </c>
      <c r="G3174" s="4" t="e">
        <f>_xll.BDP(D3174&amp;" equity",$G$1)</f>
        <v>#NAME?</v>
      </c>
      <c r="H3174" s="4" t="e">
        <f>_xll.BDP(D3174&amp;" equity",$H$1)</f>
        <v>#NAME?</v>
      </c>
      <c r="J3174" s="4">
        <f t="shared" si="49"/>
        <v>0</v>
      </c>
    </row>
    <row r="3175" ht="15" customHeight="1" s="4" customFormat="1">
      <c r="D3175" s="4">
        <f>'EZE Daily Holdings_AUTOLOAD'!G3177</f>
        <v>0</v>
      </c>
      <c r="F3175" s="4" t="e">
        <f>_xll.BDP(D3175&amp;" equity",$F$1)</f>
        <v>#NAME?</v>
      </c>
      <c r="G3175" s="4" t="e">
        <f>_xll.BDP(D3175&amp;" equity",$G$1)</f>
        <v>#NAME?</v>
      </c>
      <c r="H3175" s="4" t="e">
        <f>_xll.BDP(D3175&amp;" equity",$H$1)</f>
        <v>#NAME?</v>
      </c>
      <c r="J3175" s="4">
        <f t="shared" si="49"/>
        <v>0</v>
      </c>
    </row>
    <row r="3176" ht="15" customHeight="1" s="4" customFormat="1">
      <c r="D3176" s="4">
        <f>'EZE Daily Holdings_AUTOLOAD'!G3178</f>
        <v>0</v>
      </c>
      <c r="F3176" s="4" t="e">
        <f>_xll.BDP(D3176&amp;" equity",$F$1)</f>
        <v>#NAME?</v>
      </c>
      <c r="G3176" s="4" t="e">
        <f>_xll.BDP(D3176&amp;" equity",$G$1)</f>
        <v>#NAME?</v>
      </c>
      <c r="H3176" s="4" t="e">
        <f>_xll.BDP(D3176&amp;" equity",$H$1)</f>
        <v>#NAME?</v>
      </c>
      <c r="J3176" s="4">
        <f t="shared" si="49"/>
        <v>0</v>
      </c>
    </row>
    <row r="3177" ht="15" customHeight="1" s="4" customFormat="1">
      <c r="D3177" s="4">
        <f>'EZE Daily Holdings_AUTOLOAD'!G3179</f>
        <v>0</v>
      </c>
      <c r="F3177" s="4" t="e">
        <f>_xll.BDP(D3177&amp;" equity",$F$1)</f>
        <v>#NAME?</v>
      </c>
      <c r="G3177" s="4" t="e">
        <f>_xll.BDP(D3177&amp;" equity",$G$1)</f>
        <v>#NAME?</v>
      </c>
      <c r="H3177" s="4" t="e">
        <f>_xll.BDP(D3177&amp;" equity",$H$1)</f>
        <v>#NAME?</v>
      </c>
      <c r="J3177" s="4">
        <f t="shared" si="49"/>
        <v>0</v>
      </c>
    </row>
    <row r="3178" ht="15" customHeight="1" s="4" customFormat="1">
      <c r="D3178" s="4">
        <f>'EZE Daily Holdings_AUTOLOAD'!G3180</f>
        <v>0</v>
      </c>
      <c r="F3178" s="4" t="e">
        <f>_xll.BDP(D3178&amp;" equity",$F$1)</f>
        <v>#NAME?</v>
      </c>
      <c r="G3178" s="4" t="e">
        <f>_xll.BDP(D3178&amp;" equity",$G$1)</f>
        <v>#NAME?</v>
      </c>
      <c r="H3178" s="4" t="e">
        <f>_xll.BDP(D3178&amp;" equity",$H$1)</f>
        <v>#NAME?</v>
      </c>
      <c r="J3178" s="4">
        <f t="shared" si="49"/>
        <v>0</v>
      </c>
    </row>
    <row r="3179" ht="15" customHeight="1" s="4" customFormat="1">
      <c r="D3179" s="4">
        <f>'EZE Daily Holdings_AUTOLOAD'!G3181</f>
        <v>0</v>
      </c>
      <c r="F3179" s="4" t="e">
        <f>_xll.BDP(D3179&amp;" equity",$F$1)</f>
        <v>#NAME?</v>
      </c>
      <c r="G3179" s="4" t="e">
        <f>_xll.BDP(D3179&amp;" equity",$G$1)</f>
        <v>#NAME?</v>
      </c>
      <c r="H3179" s="4" t="e">
        <f>_xll.BDP(D3179&amp;" equity",$H$1)</f>
        <v>#NAME?</v>
      </c>
      <c r="J3179" s="4">
        <f t="shared" si="49"/>
        <v>0</v>
      </c>
    </row>
    <row r="3180" ht="15" customHeight="1" s="4" customFormat="1">
      <c r="D3180" s="4">
        <f>'EZE Daily Holdings_AUTOLOAD'!G3182</f>
        <v>0</v>
      </c>
      <c r="F3180" s="4" t="e">
        <f>_xll.BDP(D3180&amp;" equity",$F$1)</f>
        <v>#NAME?</v>
      </c>
      <c r="G3180" s="4" t="e">
        <f>_xll.BDP(D3180&amp;" equity",$G$1)</f>
        <v>#NAME?</v>
      </c>
      <c r="H3180" s="4" t="e">
        <f>_xll.BDP(D3180&amp;" equity",$H$1)</f>
        <v>#NAME?</v>
      </c>
      <c r="J3180" s="4">
        <f t="shared" si="49"/>
        <v>0</v>
      </c>
    </row>
    <row r="3181" ht="15" customHeight="1" s="4" customFormat="1">
      <c r="D3181" s="4">
        <f>'EZE Daily Holdings_AUTOLOAD'!G3183</f>
        <v>0</v>
      </c>
      <c r="F3181" s="4" t="e">
        <f>_xll.BDP(D3181&amp;" equity",$F$1)</f>
        <v>#NAME?</v>
      </c>
      <c r="G3181" s="4" t="e">
        <f>_xll.BDP(D3181&amp;" equity",$G$1)</f>
        <v>#NAME?</v>
      </c>
      <c r="H3181" s="4" t="e">
        <f>_xll.BDP(D3181&amp;" equity",$H$1)</f>
        <v>#NAME?</v>
      </c>
      <c r="J3181" s="4">
        <f t="shared" si="49"/>
        <v>0</v>
      </c>
    </row>
    <row r="3182" ht="15" customHeight="1" s="4" customFormat="1">
      <c r="D3182" s="4">
        <f>'EZE Daily Holdings_AUTOLOAD'!G3184</f>
        <v>0</v>
      </c>
      <c r="F3182" s="4" t="e">
        <f>_xll.BDP(D3182&amp;" equity",$F$1)</f>
        <v>#NAME?</v>
      </c>
      <c r="G3182" s="4" t="e">
        <f>_xll.BDP(D3182&amp;" equity",$G$1)</f>
        <v>#NAME?</v>
      </c>
      <c r="H3182" s="4" t="e">
        <f>_xll.BDP(D3182&amp;" equity",$H$1)</f>
        <v>#NAME?</v>
      </c>
      <c r="J3182" s="4">
        <f t="shared" si="49"/>
        <v>0</v>
      </c>
    </row>
    <row r="3183" ht="15" customHeight="1" s="4" customFormat="1">
      <c r="D3183" s="4">
        <f>'EZE Daily Holdings_AUTOLOAD'!G3185</f>
        <v>0</v>
      </c>
      <c r="F3183" s="4" t="e">
        <f>_xll.BDP(D3183&amp;" equity",$F$1)</f>
        <v>#NAME?</v>
      </c>
      <c r="G3183" s="4" t="e">
        <f>_xll.BDP(D3183&amp;" equity",$G$1)</f>
        <v>#NAME?</v>
      </c>
      <c r="H3183" s="4" t="e">
        <f>_xll.BDP(D3183&amp;" equity",$H$1)</f>
        <v>#NAME?</v>
      </c>
      <c r="J3183" s="4">
        <f t="shared" si="49"/>
        <v>0</v>
      </c>
    </row>
    <row r="3184" ht="15" customHeight="1" s="4" customFormat="1">
      <c r="D3184" s="4">
        <f>'EZE Daily Holdings_AUTOLOAD'!G3186</f>
        <v>0</v>
      </c>
      <c r="F3184" s="4" t="e">
        <f>_xll.BDP(D3184&amp;" equity",$F$1)</f>
        <v>#NAME?</v>
      </c>
      <c r="G3184" s="4" t="e">
        <f>_xll.BDP(D3184&amp;" equity",$G$1)</f>
        <v>#NAME?</v>
      </c>
      <c r="H3184" s="4" t="e">
        <f>_xll.BDP(D3184&amp;" equity",$H$1)</f>
        <v>#NAME?</v>
      </c>
      <c r="J3184" s="4">
        <f t="shared" si="49"/>
        <v>0</v>
      </c>
    </row>
    <row r="3185" ht="15" customHeight="1" s="4" customFormat="1">
      <c r="D3185" s="4">
        <f>'EZE Daily Holdings_AUTOLOAD'!G3187</f>
        <v>0</v>
      </c>
      <c r="F3185" s="4" t="e">
        <f>_xll.BDP(D3185&amp;" equity",$F$1)</f>
        <v>#NAME?</v>
      </c>
      <c r="G3185" s="4" t="e">
        <f>_xll.BDP(D3185&amp;" equity",$G$1)</f>
        <v>#NAME?</v>
      </c>
      <c r="H3185" s="4" t="e">
        <f>_xll.BDP(D3185&amp;" equity",$H$1)</f>
        <v>#NAME?</v>
      </c>
      <c r="J3185" s="4">
        <f t="shared" si="49"/>
        <v>0</v>
      </c>
    </row>
    <row r="3186" ht="15" customHeight="1" s="4" customFormat="1">
      <c r="D3186" s="4">
        <f>'EZE Daily Holdings_AUTOLOAD'!G3188</f>
        <v>0</v>
      </c>
      <c r="F3186" s="4" t="e">
        <f>_xll.BDP(D3186&amp;" equity",$F$1)</f>
        <v>#NAME?</v>
      </c>
      <c r="G3186" s="4" t="e">
        <f>_xll.BDP(D3186&amp;" equity",$G$1)</f>
        <v>#NAME?</v>
      </c>
      <c r="H3186" s="4" t="e">
        <f>_xll.BDP(D3186&amp;" equity",$H$1)</f>
        <v>#NAME?</v>
      </c>
      <c r="J3186" s="4">
        <f t="shared" si="49"/>
        <v>0</v>
      </c>
    </row>
    <row r="3187" ht="15" customHeight="1" s="4" customFormat="1">
      <c r="D3187" s="4">
        <f>'EZE Daily Holdings_AUTOLOAD'!G3189</f>
        <v>0</v>
      </c>
      <c r="F3187" s="4" t="e">
        <f>_xll.BDP(D3187&amp;" equity",$F$1)</f>
        <v>#NAME?</v>
      </c>
      <c r="G3187" s="4" t="e">
        <f>_xll.BDP(D3187&amp;" equity",$G$1)</f>
        <v>#NAME?</v>
      </c>
      <c r="H3187" s="4" t="e">
        <f>_xll.BDP(D3187&amp;" equity",$H$1)</f>
        <v>#NAME?</v>
      </c>
      <c r="J3187" s="4">
        <f t="shared" si="49"/>
        <v>0</v>
      </c>
    </row>
    <row r="3188" ht="15" customHeight="1" s="4" customFormat="1">
      <c r="D3188" s="4">
        <f>'EZE Daily Holdings_AUTOLOAD'!G3190</f>
        <v>0</v>
      </c>
      <c r="F3188" s="4" t="e">
        <f>_xll.BDP(D3188&amp;" equity",$F$1)</f>
        <v>#NAME?</v>
      </c>
      <c r="G3188" s="4" t="e">
        <f>_xll.BDP(D3188&amp;" equity",$G$1)</f>
        <v>#NAME?</v>
      </c>
      <c r="H3188" s="4" t="e">
        <f>_xll.BDP(D3188&amp;" equity",$H$1)</f>
        <v>#NAME?</v>
      </c>
      <c r="J3188" s="4">
        <f t="shared" si="49"/>
        <v>0</v>
      </c>
    </row>
    <row r="3189" ht="15" customHeight="1" s="4" customFormat="1">
      <c r="D3189" s="4">
        <f>'EZE Daily Holdings_AUTOLOAD'!G3191</f>
        <v>0</v>
      </c>
      <c r="F3189" s="4" t="e">
        <f>_xll.BDP(D3189&amp;" equity",$F$1)</f>
        <v>#NAME?</v>
      </c>
      <c r="G3189" s="4" t="e">
        <f>_xll.BDP(D3189&amp;" equity",$G$1)</f>
        <v>#NAME?</v>
      </c>
      <c r="H3189" s="4" t="e">
        <f>_xll.BDP(D3189&amp;" equity",$H$1)</f>
        <v>#NAME?</v>
      </c>
      <c r="J3189" s="4">
        <f t="shared" si="49"/>
        <v>0</v>
      </c>
    </row>
    <row r="3190" ht="15" customHeight="1" s="4" customFormat="1">
      <c r="D3190" s="4">
        <f>'EZE Daily Holdings_AUTOLOAD'!G3192</f>
        <v>0</v>
      </c>
      <c r="F3190" s="4" t="e">
        <f>_xll.BDP(D3190&amp;" equity",$F$1)</f>
        <v>#NAME?</v>
      </c>
      <c r="G3190" s="4" t="e">
        <f>_xll.BDP(D3190&amp;" equity",$G$1)</f>
        <v>#NAME?</v>
      </c>
      <c r="H3190" s="4" t="e">
        <f>_xll.BDP(D3190&amp;" equity",$H$1)</f>
        <v>#NAME?</v>
      </c>
      <c r="J3190" s="4">
        <f t="shared" si="49"/>
        <v>0</v>
      </c>
    </row>
    <row r="3191" ht="15" customHeight="1" s="4" customFormat="1">
      <c r="D3191" s="4">
        <f>'EZE Daily Holdings_AUTOLOAD'!G3193</f>
        <v>0</v>
      </c>
      <c r="F3191" s="4" t="e">
        <f>_xll.BDP(D3191&amp;" equity",$F$1)</f>
        <v>#NAME?</v>
      </c>
      <c r="G3191" s="4" t="e">
        <f>_xll.BDP(D3191&amp;" equity",$G$1)</f>
        <v>#NAME?</v>
      </c>
      <c r="H3191" s="4" t="e">
        <f>_xll.BDP(D3191&amp;" equity",$H$1)</f>
        <v>#NAME?</v>
      </c>
      <c r="J3191" s="4">
        <f t="shared" si="49"/>
        <v>0</v>
      </c>
    </row>
    <row r="3192" ht="15" customHeight="1" s="4" customFormat="1">
      <c r="D3192" s="4">
        <f>'EZE Daily Holdings_AUTOLOAD'!G3194</f>
        <v>0</v>
      </c>
      <c r="F3192" s="4" t="e">
        <f>_xll.BDP(D3192&amp;" equity",$F$1)</f>
        <v>#NAME?</v>
      </c>
      <c r="G3192" s="4" t="e">
        <f>_xll.BDP(D3192&amp;" equity",$G$1)</f>
        <v>#NAME?</v>
      </c>
      <c r="H3192" s="4" t="e">
        <f>_xll.BDP(D3192&amp;" equity",$H$1)</f>
        <v>#NAME?</v>
      </c>
      <c r="J3192" s="4">
        <f t="shared" si="49"/>
        <v>0</v>
      </c>
    </row>
    <row r="3193" ht="15" customHeight="1" s="4" customFormat="1">
      <c r="D3193" s="4">
        <f>'EZE Daily Holdings_AUTOLOAD'!G3195</f>
        <v>0</v>
      </c>
      <c r="F3193" s="4" t="e">
        <f>_xll.BDP(D3193&amp;" equity",$F$1)</f>
        <v>#NAME?</v>
      </c>
      <c r="G3193" s="4" t="e">
        <f>_xll.BDP(D3193&amp;" equity",$G$1)</f>
        <v>#NAME?</v>
      </c>
      <c r="H3193" s="4" t="e">
        <f>_xll.BDP(D3193&amp;" equity",$H$1)</f>
        <v>#NAME?</v>
      </c>
      <c r="J3193" s="4">
        <f t="shared" si="49"/>
        <v>0</v>
      </c>
    </row>
    <row r="3194" ht="15" customHeight="1" s="4" customFormat="1">
      <c r="D3194" s="4">
        <f>'EZE Daily Holdings_AUTOLOAD'!G3196</f>
        <v>0</v>
      </c>
      <c r="F3194" s="4" t="e">
        <f>_xll.BDP(D3194&amp;" equity",$F$1)</f>
        <v>#NAME?</v>
      </c>
      <c r="G3194" s="4" t="e">
        <f>_xll.BDP(D3194&amp;" equity",$G$1)</f>
        <v>#NAME?</v>
      </c>
      <c r="H3194" s="4" t="e">
        <f>_xll.BDP(D3194&amp;" equity",$H$1)</f>
        <v>#NAME?</v>
      </c>
      <c r="J3194" s="4">
        <f t="shared" si="49"/>
        <v>0</v>
      </c>
    </row>
    <row r="3195" ht="15" customHeight="1" s="4" customFormat="1">
      <c r="D3195" s="4">
        <f>'EZE Daily Holdings_AUTOLOAD'!G3197</f>
        <v>0</v>
      </c>
      <c r="F3195" s="4" t="e">
        <f>_xll.BDP(D3195&amp;" equity",$F$1)</f>
        <v>#NAME?</v>
      </c>
      <c r="G3195" s="4" t="e">
        <f>_xll.BDP(D3195&amp;" equity",$G$1)</f>
        <v>#NAME?</v>
      </c>
      <c r="H3195" s="4" t="e">
        <f>_xll.BDP(D3195&amp;" equity",$H$1)</f>
        <v>#NAME?</v>
      </c>
      <c r="J3195" s="4">
        <f t="shared" si="49"/>
        <v>0</v>
      </c>
    </row>
    <row r="3196" ht="15" customHeight="1" s="4" customFormat="1">
      <c r="D3196" s="4">
        <f>'EZE Daily Holdings_AUTOLOAD'!G3198</f>
        <v>0</v>
      </c>
      <c r="F3196" s="4" t="e">
        <f>_xll.BDP(D3196&amp;" equity",$F$1)</f>
        <v>#NAME?</v>
      </c>
      <c r="G3196" s="4" t="e">
        <f>_xll.BDP(D3196&amp;" equity",$G$1)</f>
        <v>#NAME?</v>
      </c>
      <c r="H3196" s="4" t="e">
        <f>_xll.BDP(D3196&amp;" equity",$H$1)</f>
        <v>#NAME?</v>
      </c>
      <c r="J3196" s="4">
        <f t="shared" si="49"/>
        <v>0</v>
      </c>
    </row>
    <row r="3197" ht="15" customHeight="1" s="4" customFormat="1">
      <c r="D3197" s="4">
        <f>'EZE Daily Holdings_AUTOLOAD'!G3199</f>
        <v>0</v>
      </c>
      <c r="F3197" s="4" t="e">
        <f>_xll.BDP(D3197&amp;" equity",$F$1)</f>
        <v>#NAME?</v>
      </c>
      <c r="G3197" s="4" t="e">
        <f>_xll.BDP(D3197&amp;" equity",$G$1)</f>
        <v>#NAME?</v>
      </c>
      <c r="H3197" s="4" t="e">
        <f>_xll.BDP(D3197&amp;" equity",$H$1)</f>
        <v>#NAME?</v>
      </c>
      <c r="J3197" s="4">
        <f t="shared" si="49"/>
        <v>0</v>
      </c>
    </row>
    <row r="3198" ht="15" customHeight="1" s="4" customFormat="1">
      <c r="D3198" s="4">
        <f>'EZE Daily Holdings_AUTOLOAD'!G3200</f>
        <v>0</v>
      </c>
      <c r="F3198" s="4" t="e">
        <f>_xll.BDP(D3198&amp;" equity",$F$1)</f>
        <v>#NAME?</v>
      </c>
      <c r="G3198" s="4" t="e">
        <f>_xll.BDP(D3198&amp;" equity",$G$1)</f>
        <v>#NAME?</v>
      </c>
      <c r="H3198" s="4" t="e">
        <f>_xll.BDP(D3198&amp;" equity",$H$1)</f>
        <v>#NAME?</v>
      </c>
      <c r="J3198" s="4">
        <f t="shared" si="49"/>
        <v>0</v>
      </c>
    </row>
    <row r="3199" ht="15" customHeight="1" s="4" customFormat="1">
      <c r="D3199" s="4">
        <f>'EZE Daily Holdings_AUTOLOAD'!G3201</f>
        <v>0</v>
      </c>
      <c r="F3199" s="4" t="e">
        <f>_xll.BDP(D3199&amp;" equity",$F$1)</f>
        <v>#NAME?</v>
      </c>
      <c r="G3199" s="4" t="e">
        <f>_xll.BDP(D3199&amp;" equity",$G$1)</f>
        <v>#NAME?</v>
      </c>
      <c r="H3199" s="4" t="e">
        <f>_xll.BDP(D3199&amp;" equity",$H$1)</f>
        <v>#NAME?</v>
      </c>
      <c r="J3199" s="4">
        <f t="shared" si="49"/>
        <v>0</v>
      </c>
    </row>
    <row r="3200" ht="15" customHeight="1" s="4" customFormat="1">
      <c r="D3200" s="4">
        <f>'EZE Daily Holdings_AUTOLOAD'!G3202</f>
        <v>0</v>
      </c>
      <c r="F3200" s="4" t="e">
        <f>_xll.BDP(D3200&amp;" equity",$F$1)</f>
        <v>#NAME?</v>
      </c>
      <c r="G3200" s="4" t="e">
        <f>_xll.BDP(D3200&amp;" equity",$G$1)</f>
        <v>#NAME?</v>
      </c>
      <c r="H3200" s="4" t="e">
        <f>_xll.BDP(D3200&amp;" equity",$H$1)</f>
        <v>#NAME?</v>
      </c>
      <c r="J3200" s="4">
        <f t="shared" si="49"/>
        <v>0</v>
      </c>
    </row>
    <row r="3201" ht="15" customHeight="1" s="4" customFormat="1">
      <c r="D3201" s="4">
        <f>'EZE Daily Holdings_AUTOLOAD'!G3203</f>
        <v>0</v>
      </c>
      <c r="F3201" s="4" t="e">
        <f>_xll.BDP(D3201&amp;" equity",$F$1)</f>
        <v>#NAME?</v>
      </c>
      <c r="G3201" s="4" t="e">
        <f>_xll.BDP(D3201&amp;" equity",$G$1)</f>
        <v>#NAME?</v>
      </c>
      <c r="H3201" s="4" t="e">
        <f>_xll.BDP(D3201&amp;" equity",$H$1)</f>
        <v>#NAME?</v>
      </c>
      <c r="J3201" s="4">
        <f t="shared" si="49"/>
        <v>0</v>
      </c>
    </row>
    <row r="3202" ht="15" customHeight="1" s="4" customFormat="1">
      <c r="D3202" s="4">
        <f>'EZE Daily Holdings_AUTOLOAD'!G3204</f>
        <v>0</v>
      </c>
      <c r="F3202" s="4" t="e">
        <f>_xll.BDP(D3202&amp;" equity",$F$1)</f>
        <v>#NAME?</v>
      </c>
      <c r="G3202" s="4" t="e">
        <f>_xll.BDP(D3202&amp;" equity",$G$1)</f>
        <v>#NAME?</v>
      </c>
      <c r="H3202" s="4" t="e">
        <f>_xll.BDP(D3202&amp;" equity",$H$1)</f>
        <v>#NAME?</v>
      </c>
      <c r="J3202" s="4">
        <f t="shared" si="49"/>
        <v>0</v>
      </c>
    </row>
    <row r="3203" ht="15" customHeight="1" s="4" customFormat="1">
      <c r="D3203" s="4">
        <f>'EZE Daily Holdings_AUTOLOAD'!G3205</f>
        <v>0</v>
      </c>
      <c r="F3203" s="4" t="e">
        <f>_xll.BDP(D3203&amp;" equity",$F$1)</f>
        <v>#NAME?</v>
      </c>
      <c r="G3203" s="4" t="e">
        <f>_xll.BDP(D3203&amp;" equity",$G$1)</f>
        <v>#NAME?</v>
      </c>
      <c r="H3203" s="4" t="e">
        <f>_xll.BDP(D3203&amp;" equity",$H$1)</f>
        <v>#NAME?</v>
      </c>
      <c r="J3203" s="4">
        <f ref="J3203:J3266" t="shared" si="50">D3203</f>
        <v>0</v>
      </c>
    </row>
    <row r="3204" ht="15" customHeight="1" s="4" customFormat="1">
      <c r="D3204" s="4">
        <f>'EZE Daily Holdings_AUTOLOAD'!G3206</f>
        <v>0</v>
      </c>
      <c r="F3204" s="4" t="e">
        <f>_xll.BDP(D3204&amp;" equity",$F$1)</f>
        <v>#NAME?</v>
      </c>
      <c r="G3204" s="4" t="e">
        <f>_xll.BDP(D3204&amp;" equity",$G$1)</f>
        <v>#NAME?</v>
      </c>
      <c r="H3204" s="4" t="e">
        <f>_xll.BDP(D3204&amp;" equity",$H$1)</f>
        <v>#NAME?</v>
      </c>
      <c r="J3204" s="4">
        <f t="shared" si="50"/>
        <v>0</v>
      </c>
    </row>
    <row r="3205" ht="15" customHeight="1" s="4" customFormat="1">
      <c r="D3205" s="4">
        <f>'EZE Daily Holdings_AUTOLOAD'!G3207</f>
        <v>0</v>
      </c>
      <c r="F3205" s="4" t="e">
        <f>_xll.BDP(D3205&amp;" equity",$F$1)</f>
        <v>#NAME?</v>
      </c>
      <c r="G3205" s="4" t="e">
        <f>_xll.BDP(D3205&amp;" equity",$G$1)</f>
        <v>#NAME?</v>
      </c>
      <c r="H3205" s="4" t="e">
        <f>_xll.BDP(D3205&amp;" equity",$H$1)</f>
        <v>#NAME?</v>
      </c>
      <c r="J3205" s="4">
        <f t="shared" si="50"/>
        <v>0</v>
      </c>
    </row>
    <row r="3206" ht="15" customHeight="1" s="4" customFormat="1">
      <c r="D3206" s="4">
        <f>'EZE Daily Holdings_AUTOLOAD'!G3208</f>
        <v>0</v>
      </c>
      <c r="F3206" s="4" t="e">
        <f>_xll.BDP(D3206&amp;" equity",$F$1)</f>
        <v>#NAME?</v>
      </c>
      <c r="G3206" s="4" t="e">
        <f>_xll.BDP(D3206&amp;" equity",$G$1)</f>
        <v>#NAME?</v>
      </c>
      <c r="H3206" s="4" t="e">
        <f>_xll.BDP(D3206&amp;" equity",$H$1)</f>
        <v>#NAME?</v>
      </c>
      <c r="J3206" s="4">
        <f t="shared" si="50"/>
        <v>0</v>
      </c>
    </row>
    <row r="3207" ht="15" customHeight="1" s="4" customFormat="1">
      <c r="D3207" s="4">
        <f>'EZE Daily Holdings_AUTOLOAD'!G3209</f>
        <v>0</v>
      </c>
      <c r="F3207" s="4" t="e">
        <f>_xll.BDP(D3207&amp;" equity",$F$1)</f>
        <v>#NAME?</v>
      </c>
      <c r="G3207" s="4" t="e">
        <f>_xll.BDP(D3207&amp;" equity",$G$1)</f>
        <v>#NAME?</v>
      </c>
      <c r="H3207" s="4" t="e">
        <f>_xll.BDP(D3207&amp;" equity",$H$1)</f>
        <v>#NAME?</v>
      </c>
      <c r="J3207" s="4">
        <f t="shared" si="50"/>
        <v>0</v>
      </c>
    </row>
    <row r="3208" ht="15" customHeight="1" s="4" customFormat="1">
      <c r="D3208" s="4">
        <f>'EZE Daily Holdings_AUTOLOAD'!G3210</f>
        <v>0</v>
      </c>
      <c r="F3208" s="4" t="e">
        <f>_xll.BDP(D3208&amp;" equity",$F$1)</f>
        <v>#NAME?</v>
      </c>
      <c r="G3208" s="4" t="e">
        <f>_xll.BDP(D3208&amp;" equity",$G$1)</f>
        <v>#NAME?</v>
      </c>
      <c r="H3208" s="4" t="e">
        <f>_xll.BDP(D3208&amp;" equity",$H$1)</f>
        <v>#NAME?</v>
      </c>
      <c r="J3208" s="4">
        <f t="shared" si="50"/>
        <v>0</v>
      </c>
    </row>
    <row r="3209" ht="15" customHeight="1" s="4" customFormat="1">
      <c r="D3209" s="4">
        <f>'EZE Daily Holdings_AUTOLOAD'!G3211</f>
        <v>0</v>
      </c>
      <c r="F3209" s="4" t="e">
        <f>_xll.BDP(D3209&amp;" equity",$F$1)</f>
        <v>#NAME?</v>
      </c>
      <c r="G3209" s="4" t="e">
        <f>_xll.BDP(D3209&amp;" equity",$G$1)</f>
        <v>#NAME?</v>
      </c>
      <c r="H3209" s="4" t="e">
        <f>_xll.BDP(D3209&amp;" equity",$H$1)</f>
        <v>#NAME?</v>
      </c>
      <c r="J3209" s="4">
        <f t="shared" si="50"/>
        <v>0</v>
      </c>
    </row>
    <row r="3210" ht="15" customHeight="1" s="4" customFormat="1">
      <c r="D3210" s="4">
        <f>'EZE Daily Holdings_AUTOLOAD'!G3212</f>
        <v>0</v>
      </c>
      <c r="F3210" s="4" t="e">
        <f>_xll.BDP(D3210&amp;" equity",$F$1)</f>
        <v>#NAME?</v>
      </c>
      <c r="G3210" s="4" t="e">
        <f>_xll.BDP(D3210&amp;" equity",$G$1)</f>
        <v>#NAME?</v>
      </c>
      <c r="H3210" s="4" t="e">
        <f>_xll.BDP(D3210&amp;" equity",$H$1)</f>
        <v>#NAME?</v>
      </c>
      <c r="J3210" s="4">
        <f t="shared" si="50"/>
        <v>0</v>
      </c>
    </row>
    <row r="3211" ht="15" customHeight="1" s="4" customFormat="1">
      <c r="D3211" s="4">
        <f>'EZE Daily Holdings_AUTOLOAD'!G3213</f>
        <v>0</v>
      </c>
      <c r="F3211" s="4" t="e">
        <f>_xll.BDP(D3211&amp;" equity",$F$1)</f>
        <v>#NAME?</v>
      </c>
      <c r="G3211" s="4" t="e">
        <f>_xll.BDP(D3211&amp;" equity",$G$1)</f>
        <v>#NAME?</v>
      </c>
      <c r="H3211" s="4" t="e">
        <f>_xll.BDP(D3211&amp;" equity",$H$1)</f>
        <v>#NAME?</v>
      </c>
      <c r="J3211" s="4">
        <f t="shared" si="50"/>
        <v>0</v>
      </c>
    </row>
    <row r="3212" ht="15" customHeight="1" s="4" customFormat="1">
      <c r="D3212" s="4">
        <f>'EZE Daily Holdings_AUTOLOAD'!G3214</f>
        <v>0</v>
      </c>
      <c r="F3212" s="4" t="e">
        <f>_xll.BDP(D3212&amp;" equity",$F$1)</f>
        <v>#NAME?</v>
      </c>
      <c r="G3212" s="4" t="e">
        <f>_xll.BDP(D3212&amp;" equity",$G$1)</f>
        <v>#NAME?</v>
      </c>
      <c r="H3212" s="4" t="e">
        <f>_xll.BDP(D3212&amp;" equity",$H$1)</f>
        <v>#NAME?</v>
      </c>
      <c r="J3212" s="4">
        <f t="shared" si="50"/>
        <v>0</v>
      </c>
    </row>
    <row r="3213" ht="15" customHeight="1" s="4" customFormat="1">
      <c r="D3213" s="4">
        <f>'EZE Daily Holdings_AUTOLOAD'!G3215</f>
        <v>0</v>
      </c>
      <c r="F3213" s="4" t="e">
        <f>_xll.BDP(D3213&amp;" equity",$F$1)</f>
        <v>#NAME?</v>
      </c>
      <c r="G3213" s="4" t="e">
        <f>_xll.BDP(D3213&amp;" equity",$G$1)</f>
        <v>#NAME?</v>
      </c>
      <c r="H3213" s="4" t="e">
        <f>_xll.BDP(D3213&amp;" equity",$H$1)</f>
        <v>#NAME?</v>
      </c>
      <c r="J3213" s="4">
        <f t="shared" si="50"/>
        <v>0</v>
      </c>
    </row>
    <row r="3214" ht="15" customHeight="1" s="4" customFormat="1">
      <c r="D3214" s="4">
        <f>'EZE Daily Holdings_AUTOLOAD'!G3216</f>
        <v>0</v>
      </c>
      <c r="F3214" s="4" t="e">
        <f>_xll.BDP(D3214&amp;" equity",$F$1)</f>
        <v>#NAME?</v>
      </c>
      <c r="G3214" s="4" t="e">
        <f>_xll.BDP(D3214&amp;" equity",$G$1)</f>
        <v>#NAME?</v>
      </c>
      <c r="H3214" s="4" t="e">
        <f>_xll.BDP(D3214&amp;" equity",$H$1)</f>
        <v>#NAME?</v>
      </c>
      <c r="J3214" s="4">
        <f t="shared" si="50"/>
        <v>0</v>
      </c>
    </row>
    <row r="3215" ht="15" customHeight="1" s="4" customFormat="1">
      <c r="D3215" s="4">
        <f>'EZE Daily Holdings_AUTOLOAD'!G3217</f>
        <v>0</v>
      </c>
      <c r="F3215" s="4" t="e">
        <f>_xll.BDP(D3215&amp;" equity",$F$1)</f>
        <v>#NAME?</v>
      </c>
      <c r="G3215" s="4" t="e">
        <f>_xll.BDP(D3215&amp;" equity",$G$1)</f>
        <v>#NAME?</v>
      </c>
      <c r="H3215" s="4" t="e">
        <f>_xll.BDP(D3215&amp;" equity",$H$1)</f>
        <v>#NAME?</v>
      </c>
      <c r="J3215" s="4">
        <f t="shared" si="50"/>
        <v>0</v>
      </c>
    </row>
    <row r="3216" ht="15" customHeight="1" s="4" customFormat="1">
      <c r="D3216" s="4">
        <f>'EZE Daily Holdings_AUTOLOAD'!G3218</f>
        <v>0</v>
      </c>
      <c r="F3216" s="4" t="e">
        <f>_xll.BDP(D3216&amp;" equity",$F$1)</f>
        <v>#NAME?</v>
      </c>
      <c r="G3216" s="4" t="e">
        <f>_xll.BDP(D3216&amp;" equity",$G$1)</f>
        <v>#NAME?</v>
      </c>
      <c r="H3216" s="4" t="e">
        <f>_xll.BDP(D3216&amp;" equity",$H$1)</f>
        <v>#NAME?</v>
      </c>
      <c r="J3216" s="4">
        <f t="shared" si="50"/>
        <v>0</v>
      </c>
    </row>
    <row r="3217" ht="15" customHeight="1" s="4" customFormat="1">
      <c r="D3217" s="4">
        <f>'EZE Daily Holdings_AUTOLOAD'!G3219</f>
        <v>0</v>
      </c>
      <c r="F3217" s="4" t="e">
        <f>_xll.BDP(D3217&amp;" equity",$F$1)</f>
        <v>#NAME?</v>
      </c>
      <c r="G3217" s="4" t="e">
        <f>_xll.BDP(D3217&amp;" equity",$G$1)</f>
        <v>#NAME?</v>
      </c>
      <c r="H3217" s="4" t="e">
        <f>_xll.BDP(D3217&amp;" equity",$H$1)</f>
        <v>#NAME?</v>
      </c>
      <c r="J3217" s="4">
        <f t="shared" si="50"/>
        <v>0</v>
      </c>
    </row>
    <row r="3218" ht="15" customHeight="1" s="4" customFormat="1">
      <c r="D3218" s="4">
        <f>'EZE Daily Holdings_AUTOLOAD'!G3220</f>
        <v>0</v>
      </c>
      <c r="F3218" s="4" t="e">
        <f>_xll.BDP(D3218&amp;" equity",$F$1)</f>
        <v>#NAME?</v>
      </c>
      <c r="G3218" s="4" t="e">
        <f>_xll.BDP(D3218&amp;" equity",$G$1)</f>
        <v>#NAME?</v>
      </c>
      <c r="H3218" s="4" t="e">
        <f>_xll.BDP(D3218&amp;" equity",$H$1)</f>
        <v>#NAME?</v>
      </c>
      <c r="J3218" s="4">
        <f t="shared" si="50"/>
        <v>0</v>
      </c>
    </row>
    <row r="3219" ht="15" customHeight="1" s="4" customFormat="1">
      <c r="D3219" s="4">
        <f>'EZE Daily Holdings_AUTOLOAD'!G3221</f>
        <v>0</v>
      </c>
      <c r="F3219" s="4" t="e">
        <f>_xll.BDP(D3219&amp;" equity",$F$1)</f>
        <v>#NAME?</v>
      </c>
      <c r="G3219" s="4" t="e">
        <f>_xll.BDP(D3219&amp;" equity",$G$1)</f>
        <v>#NAME?</v>
      </c>
      <c r="H3219" s="4" t="e">
        <f>_xll.BDP(D3219&amp;" equity",$H$1)</f>
        <v>#NAME?</v>
      </c>
      <c r="J3219" s="4">
        <f t="shared" si="50"/>
        <v>0</v>
      </c>
    </row>
    <row r="3220" ht="15" customHeight="1" s="4" customFormat="1">
      <c r="D3220" s="4">
        <f>'EZE Daily Holdings_AUTOLOAD'!G3222</f>
        <v>0</v>
      </c>
      <c r="F3220" s="4" t="e">
        <f>_xll.BDP(D3220&amp;" equity",$F$1)</f>
        <v>#NAME?</v>
      </c>
      <c r="G3220" s="4" t="e">
        <f>_xll.BDP(D3220&amp;" equity",$G$1)</f>
        <v>#NAME?</v>
      </c>
      <c r="H3220" s="4" t="e">
        <f>_xll.BDP(D3220&amp;" equity",$H$1)</f>
        <v>#NAME?</v>
      </c>
      <c r="J3220" s="4">
        <f t="shared" si="50"/>
        <v>0</v>
      </c>
    </row>
    <row r="3221" ht="15" customHeight="1" s="4" customFormat="1">
      <c r="D3221" s="4">
        <f>'EZE Daily Holdings_AUTOLOAD'!G3223</f>
        <v>0</v>
      </c>
      <c r="F3221" s="4" t="e">
        <f>_xll.BDP(D3221&amp;" equity",$F$1)</f>
        <v>#NAME?</v>
      </c>
      <c r="G3221" s="4" t="e">
        <f>_xll.BDP(D3221&amp;" equity",$G$1)</f>
        <v>#NAME?</v>
      </c>
      <c r="H3221" s="4" t="e">
        <f>_xll.BDP(D3221&amp;" equity",$H$1)</f>
        <v>#NAME?</v>
      </c>
      <c r="J3221" s="4">
        <f t="shared" si="50"/>
        <v>0</v>
      </c>
    </row>
    <row r="3222" ht="15" customHeight="1" s="4" customFormat="1">
      <c r="D3222" s="4">
        <f>'EZE Daily Holdings_AUTOLOAD'!G3224</f>
        <v>0</v>
      </c>
      <c r="F3222" s="4" t="e">
        <f>_xll.BDP(D3222&amp;" equity",$F$1)</f>
        <v>#NAME?</v>
      </c>
      <c r="G3222" s="4" t="e">
        <f>_xll.BDP(D3222&amp;" equity",$G$1)</f>
        <v>#NAME?</v>
      </c>
      <c r="H3222" s="4" t="e">
        <f>_xll.BDP(D3222&amp;" equity",$H$1)</f>
        <v>#NAME?</v>
      </c>
      <c r="J3222" s="4">
        <f t="shared" si="50"/>
        <v>0</v>
      </c>
    </row>
    <row r="3223" ht="15" customHeight="1" s="4" customFormat="1">
      <c r="D3223" s="4">
        <f>'EZE Daily Holdings_AUTOLOAD'!G3225</f>
        <v>0</v>
      </c>
      <c r="F3223" s="4" t="e">
        <f>_xll.BDP(D3223&amp;" equity",$F$1)</f>
        <v>#NAME?</v>
      </c>
      <c r="G3223" s="4" t="e">
        <f>_xll.BDP(D3223&amp;" equity",$G$1)</f>
        <v>#NAME?</v>
      </c>
      <c r="H3223" s="4" t="e">
        <f>_xll.BDP(D3223&amp;" equity",$H$1)</f>
        <v>#NAME?</v>
      </c>
      <c r="J3223" s="4">
        <f t="shared" si="50"/>
        <v>0</v>
      </c>
    </row>
    <row r="3224" ht="15" customHeight="1" s="4" customFormat="1">
      <c r="D3224" s="4">
        <f>'EZE Daily Holdings_AUTOLOAD'!G3226</f>
        <v>0</v>
      </c>
      <c r="F3224" s="4" t="e">
        <f>_xll.BDP(D3224&amp;" equity",$F$1)</f>
        <v>#NAME?</v>
      </c>
      <c r="G3224" s="4" t="e">
        <f>_xll.BDP(D3224&amp;" equity",$G$1)</f>
        <v>#NAME?</v>
      </c>
      <c r="H3224" s="4" t="e">
        <f>_xll.BDP(D3224&amp;" equity",$H$1)</f>
        <v>#NAME?</v>
      </c>
      <c r="J3224" s="4">
        <f t="shared" si="50"/>
        <v>0</v>
      </c>
    </row>
    <row r="3225" ht="15" customHeight="1" s="4" customFormat="1">
      <c r="D3225" s="4">
        <f>'EZE Daily Holdings_AUTOLOAD'!G3227</f>
        <v>0</v>
      </c>
      <c r="F3225" s="4" t="e">
        <f>_xll.BDP(D3225&amp;" equity",$F$1)</f>
        <v>#NAME?</v>
      </c>
      <c r="G3225" s="4" t="e">
        <f>_xll.BDP(D3225&amp;" equity",$G$1)</f>
        <v>#NAME?</v>
      </c>
      <c r="H3225" s="4" t="e">
        <f>_xll.BDP(D3225&amp;" equity",$H$1)</f>
        <v>#NAME?</v>
      </c>
      <c r="J3225" s="4">
        <f t="shared" si="50"/>
        <v>0</v>
      </c>
    </row>
    <row r="3226" ht="15" customHeight="1" s="4" customFormat="1">
      <c r="D3226" s="4">
        <f>'EZE Daily Holdings_AUTOLOAD'!G3228</f>
        <v>0</v>
      </c>
      <c r="F3226" s="4" t="e">
        <f>_xll.BDP(D3226&amp;" equity",$F$1)</f>
        <v>#NAME?</v>
      </c>
      <c r="G3226" s="4" t="e">
        <f>_xll.BDP(D3226&amp;" equity",$G$1)</f>
        <v>#NAME?</v>
      </c>
      <c r="H3226" s="4" t="e">
        <f>_xll.BDP(D3226&amp;" equity",$H$1)</f>
        <v>#NAME?</v>
      </c>
      <c r="J3226" s="4">
        <f t="shared" si="50"/>
        <v>0</v>
      </c>
    </row>
    <row r="3227" ht="15" customHeight="1" s="4" customFormat="1">
      <c r="D3227" s="4">
        <f>'EZE Daily Holdings_AUTOLOAD'!G3229</f>
        <v>0</v>
      </c>
      <c r="F3227" s="4" t="e">
        <f>_xll.BDP(D3227&amp;" equity",$F$1)</f>
        <v>#NAME?</v>
      </c>
      <c r="G3227" s="4" t="e">
        <f>_xll.BDP(D3227&amp;" equity",$G$1)</f>
        <v>#NAME?</v>
      </c>
      <c r="H3227" s="4" t="e">
        <f>_xll.BDP(D3227&amp;" equity",$H$1)</f>
        <v>#NAME?</v>
      </c>
      <c r="J3227" s="4">
        <f t="shared" si="50"/>
        <v>0</v>
      </c>
    </row>
    <row r="3228" ht="15" customHeight="1" s="4" customFormat="1">
      <c r="D3228" s="4">
        <f>'EZE Daily Holdings_AUTOLOAD'!G3230</f>
        <v>0</v>
      </c>
      <c r="F3228" s="4" t="e">
        <f>_xll.BDP(D3228&amp;" equity",$F$1)</f>
        <v>#NAME?</v>
      </c>
      <c r="G3228" s="4" t="e">
        <f>_xll.BDP(D3228&amp;" equity",$G$1)</f>
        <v>#NAME?</v>
      </c>
      <c r="H3228" s="4" t="e">
        <f>_xll.BDP(D3228&amp;" equity",$H$1)</f>
        <v>#NAME?</v>
      </c>
      <c r="J3228" s="4">
        <f t="shared" si="50"/>
        <v>0</v>
      </c>
    </row>
    <row r="3229" ht="15" customHeight="1" s="4" customFormat="1">
      <c r="D3229" s="4">
        <f>'EZE Daily Holdings_AUTOLOAD'!G3231</f>
        <v>0</v>
      </c>
      <c r="F3229" s="4" t="e">
        <f>_xll.BDP(D3229&amp;" equity",$F$1)</f>
        <v>#NAME?</v>
      </c>
      <c r="G3229" s="4" t="e">
        <f>_xll.BDP(D3229&amp;" equity",$G$1)</f>
        <v>#NAME?</v>
      </c>
      <c r="H3229" s="4" t="e">
        <f>_xll.BDP(D3229&amp;" equity",$H$1)</f>
        <v>#NAME?</v>
      </c>
      <c r="J3229" s="4">
        <f t="shared" si="50"/>
        <v>0</v>
      </c>
    </row>
    <row r="3230" ht="15" customHeight="1" s="4" customFormat="1">
      <c r="D3230" s="4">
        <f>'EZE Daily Holdings_AUTOLOAD'!G3232</f>
        <v>0</v>
      </c>
      <c r="F3230" s="4" t="e">
        <f>_xll.BDP(D3230&amp;" equity",$F$1)</f>
        <v>#NAME?</v>
      </c>
      <c r="G3230" s="4" t="e">
        <f>_xll.BDP(D3230&amp;" equity",$G$1)</f>
        <v>#NAME?</v>
      </c>
      <c r="H3230" s="4" t="e">
        <f>_xll.BDP(D3230&amp;" equity",$H$1)</f>
        <v>#NAME?</v>
      </c>
      <c r="J3230" s="4">
        <f t="shared" si="50"/>
        <v>0</v>
      </c>
    </row>
    <row r="3231" ht="15" customHeight="1" s="4" customFormat="1">
      <c r="D3231" s="4">
        <f>'EZE Daily Holdings_AUTOLOAD'!G3233</f>
        <v>0</v>
      </c>
      <c r="F3231" s="4" t="e">
        <f>_xll.BDP(D3231&amp;" equity",$F$1)</f>
        <v>#NAME?</v>
      </c>
      <c r="G3231" s="4" t="e">
        <f>_xll.BDP(D3231&amp;" equity",$G$1)</f>
        <v>#NAME?</v>
      </c>
      <c r="H3231" s="4" t="e">
        <f>_xll.BDP(D3231&amp;" equity",$H$1)</f>
        <v>#NAME?</v>
      </c>
      <c r="J3231" s="4">
        <f t="shared" si="50"/>
        <v>0</v>
      </c>
    </row>
    <row r="3232" ht="15" customHeight="1" s="4" customFormat="1">
      <c r="D3232" s="4">
        <f>'EZE Daily Holdings_AUTOLOAD'!G3234</f>
        <v>0</v>
      </c>
      <c r="F3232" s="4" t="e">
        <f>_xll.BDP(D3232&amp;" equity",$F$1)</f>
        <v>#NAME?</v>
      </c>
      <c r="G3232" s="4" t="e">
        <f>_xll.BDP(D3232&amp;" equity",$G$1)</f>
        <v>#NAME?</v>
      </c>
      <c r="H3232" s="4" t="e">
        <f>_xll.BDP(D3232&amp;" equity",$H$1)</f>
        <v>#NAME?</v>
      </c>
      <c r="J3232" s="4">
        <f t="shared" si="50"/>
        <v>0</v>
      </c>
    </row>
    <row r="3233" ht="15" customHeight="1" s="4" customFormat="1">
      <c r="D3233" s="4">
        <f>'EZE Daily Holdings_AUTOLOAD'!G3235</f>
        <v>0</v>
      </c>
      <c r="F3233" s="4" t="e">
        <f>_xll.BDP(D3233&amp;" equity",$F$1)</f>
        <v>#NAME?</v>
      </c>
      <c r="G3233" s="4" t="e">
        <f>_xll.BDP(D3233&amp;" equity",$G$1)</f>
        <v>#NAME?</v>
      </c>
      <c r="H3233" s="4" t="e">
        <f>_xll.BDP(D3233&amp;" equity",$H$1)</f>
        <v>#NAME?</v>
      </c>
      <c r="J3233" s="4">
        <f t="shared" si="50"/>
        <v>0</v>
      </c>
    </row>
    <row r="3234" ht="15" customHeight="1" s="4" customFormat="1">
      <c r="D3234" s="4">
        <f>'EZE Daily Holdings_AUTOLOAD'!G3236</f>
        <v>0</v>
      </c>
      <c r="F3234" s="4" t="e">
        <f>_xll.BDP(D3234&amp;" equity",$F$1)</f>
        <v>#NAME?</v>
      </c>
      <c r="G3234" s="4" t="e">
        <f>_xll.BDP(D3234&amp;" equity",$G$1)</f>
        <v>#NAME?</v>
      </c>
      <c r="H3234" s="4" t="e">
        <f>_xll.BDP(D3234&amp;" equity",$H$1)</f>
        <v>#NAME?</v>
      </c>
      <c r="J3234" s="4">
        <f t="shared" si="50"/>
        <v>0</v>
      </c>
    </row>
    <row r="3235" ht="15" customHeight="1" s="4" customFormat="1">
      <c r="D3235" s="4">
        <f>'EZE Daily Holdings_AUTOLOAD'!G3237</f>
        <v>0</v>
      </c>
      <c r="F3235" s="4" t="e">
        <f>_xll.BDP(D3235&amp;" equity",$F$1)</f>
        <v>#NAME?</v>
      </c>
      <c r="G3235" s="4" t="e">
        <f>_xll.BDP(D3235&amp;" equity",$G$1)</f>
        <v>#NAME?</v>
      </c>
      <c r="H3235" s="4" t="e">
        <f>_xll.BDP(D3235&amp;" equity",$H$1)</f>
        <v>#NAME?</v>
      </c>
      <c r="J3235" s="4">
        <f t="shared" si="50"/>
        <v>0</v>
      </c>
    </row>
    <row r="3236" ht="15" customHeight="1" s="4" customFormat="1">
      <c r="D3236" s="4">
        <f>'EZE Daily Holdings_AUTOLOAD'!G3238</f>
        <v>0</v>
      </c>
      <c r="F3236" s="4" t="e">
        <f>_xll.BDP(D3236&amp;" equity",$F$1)</f>
        <v>#NAME?</v>
      </c>
      <c r="G3236" s="4" t="e">
        <f>_xll.BDP(D3236&amp;" equity",$G$1)</f>
        <v>#NAME?</v>
      </c>
      <c r="H3236" s="4" t="e">
        <f>_xll.BDP(D3236&amp;" equity",$H$1)</f>
        <v>#NAME?</v>
      </c>
      <c r="J3236" s="4">
        <f t="shared" si="50"/>
        <v>0</v>
      </c>
    </row>
    <row r="3237" ht="15" customHeight="1" s="4" customFormat="1">
      <c r="D3237" s="4">
        <f>'EZE Daily Holdings_AUTOLOAD'!G3239</f>
        <v>0</v>
      </c>
      <c r="F3237" s="4" t="e">
        <f>_xll.BDP(D3237&amp;" equity",$F$1)</f>
        <v>#NAME?</v>
      </c>
      <c r="G3237" s="4" t="e">
        <f>_xll.BDP(D3237&amp;" equity",$G$1)</f>
        <v>#NAME?</v>
      </c>
      <c r="H3237" s="4" t="e">
        <f>_xll.BDP(D3237&amp;" equity",$H$1)</f>
        <v>#NAME?</v>
      </c>
      <c r="J3237" s="4">
        <f t="shared" si="50"/>
        <v>0</v>
      </c>
    </row>
    <row r="3238" ht="15" customHeight="1" s="4" customFormat="1">
      <c r="D3238" s="4">
        <f>'EZE Daily Holdings_AUTOLOAD'!G3240</f>
        <v>0</v>
      </c>
      <c r="F3238" s="4" t="e">
        <f>_xll.BDP(D3238&amp;" equity",$F$1)</f>
        <v>#NAME?</v>
      </c>
      <c r="G3238" s="4" t="e">
        <f>_xll.BDP(D3238&amp;" equity",$G$1)</f>
        <v>#NAME?</v>
      </c>
      <c r="H3238" s="4" t="e">
        <f>_xll.BDP(D3238&amp;" equity",$H$1)</f>
        <v>#NAME?</v>
      </c>
      <c r="J3238" s="4">
        <f t="shared" si="50"/>
        <v>0</v>
      </c>
    </row>
    <row r="3239" ht="15" customHeight="1" s="4" customFormat="1">
      <c r="D3239" s="4">
        <f>'EZE Daily Holdings_AUTOLOAD'!G3241</f>
        <v>0</v>
      </c>
      <c r="F3239" s="4" t="e">
        <f>_xll.BDP(D3239&amp;" equity",$F$1)</f>
        <v>#NAME?</v>
      </c>
      <c r="G3239" s="4" t="e">
        <f>_xll.BDP(D3239&amp;" equity",$G$1)</f>
        <v>#NAME?</v>
      </c>
      <c r="H3239" s="4" t="e">
        <f>_xll.BDP(D3239&amp;" equity",$H$1)</f>
        <v>#NAME?</v>
      </c>
      <c r="J3239" s="4">
        <f t="shared" si="50"/>
        <v>0</v>
      </c>
    </row>
    <row r="3240" ht="15" customHeight="1" s="4" customFormat="1">
      <c r="D3240" s="4">
        <f>'EZE Daily Holdings_AUTOLOAD'!G3242</f>
        <v>0</v>
      </c>
      <c r="F3240" s="4" t="e">
        <f>_xll.BDP(D3240&amp;" equity",$F$1)</f>
        <v>#NAME?</v>
      </c>
      <c r="G3240" s="4" t="e">
        <f>_xll.BDP(D3240&amp;" equity",$G$1)</f>
        <v>#NAME?</v>
      </c>
      <c r="H3240" s="4" t="e">
        <f>_xll.BDP(D3240&amp;" equity",$H$1)</f>
        <v>#NAME?</v>
      </c>
      <c r="J3240" s="4">
        <f t="shared" si="50"/>
        <v>0</v>
      </c>
    </row>
    <row r="3241" ht="15" customHeight="1" s="4" customFormat="1">
      <c r="D3241" s="4">
        <f>'EZE Daily Holdings_AUTOLOAD'!G3243</f>
        <v>0</v>
      </c>
      <c r="F3241" s="4" t="e">
        <f>_xll.BDP(D3241&amp;" equity",$F$1)</f>
        <v>#NAME?</v>
      </c>
      <c r="G3241" s="4" t="e">
        <f>_xll.BDP(D3241&amp;" equity",$G$1)</f>
        <v>#NAME?</v>
      </c>
      <c r="H3241" s="4" t="e">
        <f>_xll.BDP(D3241&amp;" equity",$H$1)</f>
        <v>#NAME?</v>
      </c>
      <c r="J3241" s="4">
        <f t="shared" si="50"/>
        <v>0</v>
      </c>
    </row>
    <row r="3242" ht="15" customHeight="1" s="4" customFormat="1">
      <c r="D3242" s="4">
        <f>'EZE Daily Holdings_AUTOLOAD'!G3244</f>
        <v>0</v>
      </c>
      <c r="F3242" s="4" t="e">
        <f>_xll.BDP(D3242&amp;" equity",$F$1)</f>
        <v>#NAME?</v>
      </c>
      <c r="G3242" s="4" t="e">
        <f>_xll.BDP(D3242&amp;" equity",$G$1)</f>
        <v>#NAME?</v>
      </c>
      <c r="H3242" s="4" t="e">
        <f>_xll.BDP(D3242&amp;" equity",$H$1)</f>
        <v>#NAME?</v>
      </c>
      <c r="J3242" s="4">
        <f t="shared" si="50"/>
        <v>0</v>
      </c>
    </row>
    <row r="3243" ht="15" customHeight="1" s="4" customFormat="1">
      <c r="D3243" s="4">
        <f>'EZE Daily Holdings_AUTOLOAD'!G3245</f>
        <v>0</v>
      </c>
      <c r="F3243" s="4" t="e">
        <f>_xll.BDP(D3243&amp;" equity",$F$1)</f>
        <v>#NAME?</v>
      </c>
      <c r="G3243" s="4" t="e">
        <f>_xll.BDP(D3243&amp;" equity",$G$1)</f>
        <v>#NAME?</v>
      </c>
      <c r="H3243" s="4" t="e">
        <f>_xll.BDP(D3243&amp;" equity",$H$1)</f>
        <v>#NAME?</v>
      </c>
      <c r="J3243" s="4">
        <f t="shared" si="50"/>
        <v>0</v>
      </c>
    </row>
    <row r="3244" ht="15" customHeight="1" s="4" customFormat="1">
      <c r="D3244" s="4">
        <f>'EZE Daily Holdings_AUTOLOAD'!G3246</f>
        <v>0</v>
      </c>
      <c r="F3244" s="4" t="e">
        <f>_xll.BDP(D3244&amp;" equity",$F$1)</f>
        <v>#NAME?</v>
      </c>
      <c r="G3244" s="4" t="e">
        <f>_xll.BDP(D3244&amp;" equity",$G$1)</f>
        <v>#NAME?</v>
      </c>
      <c r="H3244" s="4" t="e">
        <f>_xll.BDP(D3244&amp;" equity",$H$1)</f>
        <v>#NAME?</v>
      </c>
      <c r="J3244" s="4">
        <f t="shared" si="50"/>
        <v>0</v>
      </c>
    </row>
    <row r="3245" ht="15" customHeight="1" s="4" customFormat="1">
      <c r="D3245" s="4">
        <f>'EZE Daily Holdings_AUTOLOAD'!G3247</f>
        <v>0</v>
      </c>
      <c r="F3245" s="4" t="e">
        <f>_xll.BDP(D3245&amp;" equity",$F$1)</f>
        <v>#NAME?</v>
      </c>
      <c r="G3245" s="4" t="e">
        <f>_xll.BDP(D3245&amp;" equity",$G$1)</f>
        <v>#NAME?</v>
      </c>
      <c r="H3245" s="4" t="e">
        <f>_xll.BDP(D3245&amp;" equity",$H$1)</f>
        <v>#NAME?</v>
      </c>
      <c r="J3245" s="4">
        <f t="shared" si="50"/>
        <v>0</v>
      </c>
    </row>
    <row r="3246" ht="15" customHeight="1" s="4" customFormat="1">
      <c r="D3246" s="4">
        <f>'EZE Daily Holdings_AUTOLOAD'!G3248</f>
        <v>0</v>
      </c>
      <c r="F3246" s="4" t="e">
        <f>_xll.BDP(D3246&amp;" equity",$F$1)</f>
        <v>#NAME?</v>
      </c>
      <c r="G3246" s="4" t="e">
        <f>_xll.BDP(D3246&amp;" equity",$G$1)</f>
        <v>#NAME?</v>
      </c>
      <c r="H3246" s="4" t="e">
        <f>_xll.BDP(D3246&amp;" equity",$H$1)</f>
        <v>#NAME?</v>
      </c>
      <c r="J3246" s="4">
        <f t="shared" si="50"/>
        <v>0</v>
      </c>
    </row>
    <row r="3247" ht="15" customHeight="1" s="4" customFormat="1">
      <c r="D3247" s="4">
        <f>'EZE Daily Holdings_AUTOLOAD'!G3249</f>
        <v>0</v>
      </c>
      <c r="F3247" s="4" t="e">
        <f>_xll.BDP(D3247&amp;" equity",$F$1)</f>
        <v>#NAME?</v>
      </c>
      <c r="G3247" s="4" t="e">
        <f>_xll.BDP(D3247&amp;" equity",$G$1)</f>
        <v>#NAME?</v>
      </c>
      <c r="H3247" s="4" t="e">
        <f>_xll.BDP(D3247&amp;" equity",$H$1)</f>
        <v>#NAME?</v>
      </c>
      <c r="J3247" s="4">
        <f t="shared" si="50"/>
        <v>0</v>
      </c>
    </row>
    <row r="3248" ht="15" customHeight="1" s="4" customFormat="1">
      <c r="D3248" s="4">
        <f>'EZE Daily Holdings_AUTOLOAD'!G3250</f>
        <v>0</v>
      </c>
      <c r="F3248" s="4" t="e">
        <f>_xll.BDP(D3248&amp;" equity",$F$1)</f>
        <v>#NAME?</v>
      </c>
      <c r="G3248" s="4" t="e">
        <f>_xll.BDP(D3248&amp;" equity",$G$1)</f>
        <v>#NAME?</v>
      </c>
      <c r="H3248" s="4" t="e">
        <f>_xll.BDP(D3248&amp;" equity",$H$1)</f>
        <v>#NAME?</v>
      </c>
      <c r="J3248" s="4">
        <f t="shared" si="50"/>
        <v>0</v>
      </c>
    </row>
    <row r="3249" ht="15" customHeight="1" s="4" customFormat="1">
      <c r="D3249" s="4">
        <f>'EZE Daily Holdings_AUTOLOAD'!G3251</f>
        <v>0</v>
      </c>
      <c r="F3249" s="4" t="e">
        <f>_xll.BDP(D3249&amp;" equity",$F$1)</f>
        <v>#NAME?</v>
      </c>
      <c r="G3249" s="4" t="e">
        <f>_xll.BDP(D3249&amp;" equity",$G$1)</f>
        <v>#NAME?</v>
      </c>
      <c r="H3249" s="4" t="e">
        <f>_xll.BDP(D3249&amp;" equity",$H$1)</f>
        <v>#NAME?</v>
      </c>
      <c r="J3249" s="4">
        <f t="shared" si="50"/>
        <v>0</v>
      </c>
    </row>
    <row r="3250" ht="15" customHeight="1" s="4" customFormat="1">
      <c r="D3250" s="4">
        <f>'EZE Daily Holdings_AUTOLOAD'!G3252</f>
        <v>0</v>
      </c>
      <c r="F3250" s="4" t="e">
        <f>_xll.BDP(D3250&amp;" equity",$F$1)</f>
        <v>#NAME?</v>
      </c>
      <c r="G3250" s="4" t="e">
        <f>_xll.BDP(D3250&amp;" equity",$G$1)</f>
        <v>#NAME?</v>
      </c>
      <c r="H3250" s="4" t="e">
        <f>_xll.BDP(D3250&amp;" equity",$H$1)</f>
        <v>#NAME?</v>
      </c>
      <c r="J3250" s="4">
        <f t="shared" si="50"/>
        <v>0</v>
      </c>
    </row>
    <row r="3251" ht="15" customHeight="1" s="4" customFormat="1">
      <c r="D3251" s="4">
        <f>'EZE Daily Holdings_AUTOLOAD'!G3253</f>
        <v>0</v>
      </c>
      <c r="F3251" s="4" t="e">
        <f>_xll.BDP(D3251&amp;" equity",$F$1)</f>
        <v>#NAME?</v>
      </c>
      <c r="G3251" s="4" t="e">
        <f>_xll.BDP(D3251&amp;" equity",$G$1)</f>
        <v>#NAME?</v>
      </c>
      <c r="H3251" s="4" t="e">
        <f>_xll.BDP(D3251&amp;" equity",$H$1)</f>
        <v>#NAME?</v>
      </c>
      <c r="J3251" s="4">
        <f t="shared" si="50"/>
        <v>0</v>
      </c>
    </row>
    <row r="3252" ht="15" customHeight="1" s="4" customFormat="1">
      <c r="D3252" s="4">
        <f>'EZE Daily Holdings_AUTOLOAD'!G3254</f>
        <v>0</v>
      </c>
      <c r="F3252" s="4" t="e">
        <f>_xll.BDP(D3252&amp;" equity",$F$1)</f>
        <v>#NAME?</v>
      </c>
      <c r="G3252" s="4" t="e">
        <f>_xll.BDP(D3252&amp;" equity",$G$1)</f>
        <v>#NAME?</v>
      </c>
      <c r="H3252" s="4" t="e">
        <f>_xll.BDP(D3252&amp;" equity",$H$1)</f>
        <v>#NAME?</v>
      </c>
      <c r="J3252" s="4">
        <f t="shared" si="50"/>
        <v>0</v>
      </c>
    </row>
    <row r="3253" ht="15" customHeight="1" s="4" customFormat="1">
      <c r="D3253" s="4">
        <f>'EZE Daily Holdings_AUTOLOAD'!G3255</f>
        <v>0</v>
      </c>
      <c r="F3253" s="4" t="e">
        <f>_xll.BDP(D3253&amp;" equity",$F$1)</f>
        <v>#NAME?</v>
      </c>
      <c r="G3253" s="4" t="e">
        <f>_xll.BDP(D3253&amp;" equity",$G$1)</f>
        <v>#NAME?</v>
      </c>
      <c r="H3253" s="4" t="e">
        <f>_xll.BDP(D3253&amp;" equity",$H$1)</f>
        <v>#NAME?</v>
      </c>
      <c r="J3253" s="4">
        <f t="shared" si="50"/>
        <v>0</v>
      </c>
    </row>
    <row r="3254" ht="15" customHeight="1" s="4" customFormat="1">
      <c r="D3254" s="4">
        <f>'EZE Daily Holdings_AUTOLOAD'!G3256</f>
        <v>0</v>
      </c>
      <c r="F3254" s="4" t="e">
        <f>_xll.BDP(D3254&amp;" equity",$F$1)</f>
        <v>#NAME?</v>
      </c>
      <c r="G3254" s="4" t="e">
        <f>_xll.BDP(D3254&amp;" equity",$G$1)</f>
        <v>#NAME?</v>
      </c>
      <c r="H3254" s="4" t="e">
        <f>_xll.BDP(D3254&amp;" equity",$H$1)</f>
        <v>#NAME?</v>
      </c>
      <c r="J3254" s="4">
        <f t="shared" si="50"/>
        <v>0</v>
      </c>
    </row>
    <row r="3255" ht="15" customHeight="1" s="4" customFormat="1">
      <c r="D3255" s="4">
        <f>'EZE Daily Holdings_AUTOLOAD'!G3257</f>
        <v>0</v>
      </c>
      <c r="F3255" s="4" t="e">
        <f>_xll.BDP(D3255&amp;" equity",$F$1)</f>
        <v>#NAME?</v>
      </c>
      <c r="G3255" s="4" t="e">
        <f>_xll.BDP(D3255&amp;" equity",$G$1)</f>
        <v>#NAME?</v>
      </c>
      <c r="H3255" s="4" t="e">
        <f>_xll.BDP(D3255&amp;" equity",$H$1)</f>
        <v>#NAME?</v>
      </c>
      <c r="J3255" s="4">
        <f t="shared" si="50"/>
        <v>0</v>
      </c>
    </row>
    <row r="3256" ht="15" customHeight="1" s="4" customFormat="1">
      <c r="D3256" s="4">
        <f>'EZE Daily Holdings_AUTOLOAD'!G3258</f>
        <v>0</v>
      </c>
      <c r="F3256" s="4" t="e">
        <f>_xll.BDP(D3256&amp;" equity",$F$1)</f>
        <v>#NAME?</v>
      </c>
      <c r="G3256" s="4" t="e">
        <f>_xll.BDP(D3256&amp;" equity",$G$1)</f>
        <v>#NAME?</v>
      </c>
      <c r="H3256" s="4" t="e">
        <f>_xll.BDP(D3256&amp;" equity",$H$1)</f>
        <v>#NAME?</v>
      </c>
      <c r="J3256" s="4">
        <f t="shared" si="50"/>
        <v>0</v>
      </c>
    </row>
    <row r="3257" ht="15" customHeight="1" s="4" customFormat="1">
      <c r="D3257" s="4">
        <f>'EZE Daily Holdings_AUTOLOAD'!G3259</f>
        <v>0</v>
      </c>
      <c r="F3257" s="4" t="e">
        <f>_xll.BDP(D3257&amp;" equity",$F$1)</f>
        <v>#NAME?</v>
      </c>
      <c r="G3257" s="4" t="e">
        <f>_xll.BDP(D3257&amp;" equity",$G$1)</f>
        <v>#NAME?</v>
      </c>
      <c r="H3257" s="4" t="e">
        <f>_xll.BDP(D3257&amp;" equity",$H$1)</f>
        <v>#NAME?</v>
      </c>
      <c r="J3257" s="4">
        <f t="shared" si="50"/>
        <v>0</v>
      </c>
    </row>
    <row r="3258" ht="15" customHeight="1" s="4" customFormat="1">
      <c r="D3258" s="4">
        <f>'EZE Daily Holdings_AUTOLOAD'!G3260</f>
        <v>0</v>
      </c>
      <c r="F3258" s="4" t="e">
        <f>_xll.BDP(D3258&amp;" equity",$F$1)</f>
        <v>#NAME?</v>
      </c>
      <c r="G3258" s="4" t="e">
        <f>_xll.BDP(D3258&amp;" equity",$G$1)</f>
        <v>#NAME?</v>
      </c>
      <c r="H3258" s="4" t="e">
        <f>_xll.BDP(D3258&amp;" equity",$H$1)</f>
        <v>#NAME?</v>
      </c>
      <c r="J3258" s="4">
        <f t="shared" si="50"/>
        <v>0</v>
      </c>
    </row>
    <row r="3259" ht="15" customHeight="1" s="4" customFormat="1">
      <c r="D3259" s="4">
        <f>'EZE Daily Holdings_AUTOLOAD'!G3261</f>
        <v>0</v>
      </c>
      <c r="F3259" s="4" t="e">
        <f>_xll.BDP(D3259&amp;" equity",$F$1)</f>
        <v>#NAME?</v>
      </c>
      <c r="G3259" s="4" t="e">
        <f>_xll.BDP(D3259&amp;" equity",$G$1)</f>
        <v>#NAME?</v>
      </c>
      <c r="H3259" s="4" t="e">
        <f>_xll.BDP(D3259&amp;" equity",$H$1)</f>
        <v>#NAME?</v>
      </c>
      <c r="J3259" s="4">
        <f t="shared" si="50"/>
        <v>0</v>
      </c>
    </row>
    <row r="3260" ht="15" customHeight="1" s="4" customFormat="1">
      <c r="D3260" s="4">
        <f>'EZE Daily Holdings_AUTOLOAD'!G3262</f>
        <v>0</v>
      </c>
      <c r="F3260" s="4" t="e">
        <f>_xll.BDP(D3260&amp;" equity",$F$1)</f>
        <v>#NAME?</v>
      </c>
      <c r="G3260" s="4" t="e">
        <f>_xll.BDP(D3260&amp;" equity",$G$1)</f>
        <v>#NAME?</v>
      </c>
      <c r="H3260" s="4" t="e">
        <f>_xll.BDP(D3260&amp;" equity",$H$1)</f>
        <v>#NAME?</v>
      </c>
      <c r="J3260" s="4">
        <f t="shared" si="50"/>
        <v>0</v>
      </c>
    </row>
    <row r="3261" ht="15" customHeight="1" s="4" customFormat="1">
      <c r="D3261" s="4">
        <f>'EZE Daily Holdings_AUTOLOAD'!G3263</f>
        <v>0</v>
      </c>
      <c r="F3261" s="4" t="e">
        <f>_xll.BDP(D3261&amp;" equity",$F$1)</f>
        <v>#NAME?</v>
      </c>
      <c r="G3261" s="4" t="e">
        <f>_xll.BDP(D3261&amp;" equity",$G$1)</f>
        <v>#NAME?</v>
      </c>
      <c r="H3261" s="4" t="e">
        <f>_xll.BDP(D3261&amp;" equity",$H$1)</f>
        <v>#NAME?</v>
      </c>
      <c r="J3261" s="4">
        <f t="shared" si="50"/>
        <v>0</v>
      </c>
    </row>
    <row r="3262" ht="15" customHeight="1" s="4" customFormat="1">
      <c r="D3262" s="4">
        <f>'EZE Daily Holdings_AUTOLOAD'!G3264</f>
        <v>0</v>
      </c>
      <c r="F3262" s="4" t="e">
        <f>_xll.BDP(D3262&amp;" equity",$F$1)</f>
        <v>#NAME?</v>
      </c>
      <c r="G3262" s="4" t="e">
        <f>_xll.BDP(D3262&amp;" equity",$G$1)</f>
        <v>#NAME?</v>
      </c>
      <c r="H3262" s="4" t="e">
        <f>_xll.BDP(D3262&amp;" equity",$H$1)</f>
        <v>#NAME?</v>
      </c>
      <c r="J3262" s="4">
        <f t="shared" si="50"/>
        <v>0</v>
      </c>
    </row>
    <row r="3263" ht="15" customHeight="1" s="4" customFormat="1">
      <c r="D3263" s="4">
        <f>'EZE Daily Holdings_AUTOLOAD'!G3265</f>
        <v>0</v>
      </c>
      <c r="F3263" s="4" t="e">
        <f>_xll.BDP(D3263&amp;" equity",$F$1)</f>
        <v>#NAME?</v>
      </c>
      <c r="G3263" s="4" t="e">
        <f>_xll.BDP(D3263&amp;" equity",$G$1)</f>
        <v>#NAME?</v>
      </c>
      <c r="H3263" s="4" t="e">
        <f>_xll.BDP(D3263&amp;" equity",$H$1)</f>
        <v>#NAME?</v>
      </c>
      <c r="J3263" s="4">
        <f t="shared" si="50"/>
        <v>0</v>
      </c>
    </row>
    <row r="3264" ht="15" customHeight="1" s="4" customFormat="1">
      <c r="D3264" s="4">
        <f>'EZE Daily Holdings_AUTOLOAD'!G3266</f>
        <v>0</v>
      </c>
      <c r="F3264" s="4" t="e">
        <f>_xll.BDP(D3264&amp;" equity",$F$1)</f>
        <v>#NAME?</v>
      </c>
      <c r="G3264" s="4" t="e">
        <f>_xll.BDP(D3264&amp;" equity",$G$1)</f>
        <v>#NAME?</v>
      </c>
      <c r="H3264" s="4" t="e">
        <f>_xll.BDP(D3264&amp;" equity",$H$1)</f>
        <v>#NAME?</v>
      </c>
      <c r="J3264" s="4">
        <f t="shared" si="50"/>
        <v>0</v>
      </c>
    </row>
    <row r="3265" ht="15" customHeight="1" s="4" customFormat="1">
      <c r="D3265" s="4">
        <f>'EZE Daily Holdings_AUTOLOAD'!G3267</f>
        <v>0</v>
      </c>
      <c r="F3265" s="4" t="e">
        <f>_xll.BDP(D3265&amp;" equity",$F$1)</f>
        <v>#NAME?</v>
      </c>
      <c r="G3265" s="4" t="e">
        <f>_xll.BDP(D3265&amp;" equity",$G$1)</f>
        <v>#NAME?</v>
      </c>
      <c r="H3265" s="4" t="e">
        <f>_xll.BDP(D3265&amp;" equity",$H$1)</f>
        <v>#NAME?</v>
      </c>
      <c r="J3265" s="4">
        <f t="shared" si="50"/>
        <v>0</v>
      </c>
    </row>
    <row r="3266" ht="15" customHeight="1" s="4" customFormat="1">
      <c r="D3266" s="4">
        <f>'EZE Daily Holdings_AUTOLOAD'!G3268</f>
        <v>0</v>
      </c>
      <c r="F3266" s="4" t="e">
        <f>_xll.BDP(D3266&amp;" equity",$F$1)</f>
        <v>#NAME?</v>
      </c>
      <c r="G3266" s="4" t="e">
        <f>_xll.BDP(D3266&amp;" equity",$G$1)</f>
        <v>#NAME?</v>
      </c>
      <c r="H3266" s="4" t="e">
        <f>_xll.BDP(D3266&amp;" equity",$H$1)</f>
        <v>#NAME?</v>
      </c>
      <c r="J3266" s="4">
        <f t="shared" si="50"/>
        <v>0</v>
      </c>
    </row>
    <row r="3267" ht="15" customHeight="1" s="4" customFormat="1">
      <c r="D3267" s="4">
        <f>'EZE Daily Holdings_AUTOLOAD'!G3269</f>
        <v>0</v>
      </c>
      <c r="F3267" s="4" t="e">
        <f>_xll.BDP(D3267&amp;" equity",$F$1)</f>
        <v>#NAME?</v>
      </c>
      <c r="G3267" s="4" t="e">
        <f>_xll.BDP(D3267&amp;" equity",$G$1)</f>
        <v>#NAME?</v>
      </c>
      <c r="H3267" s="4" t="e">
        <f>_xll.BDP(D3267&amp;" equity",$H$1)</f>
        <v>#NAME?</v>
      </c>
      <c r="J3267" s="4">
        <f ref="J3267:J3330" t="shared" si="51">D3267</f>
        <v>0</v>
      </c>
    </row>
    <row r="3268" ht="15" customHeight="1" s="4" customFormat="1">
      <c r="D3268" s="4">
        <f>'EZE Daily Holdings_AUTOLOAD'!G3270</f>
        <v>0</v>
      </c>
      <c r="F3268" s="4" t="e">
        <f>_xll.BDP(D3268&amp;" equity",$F$1)</f>
        <v>#NAME?</v>
      </c>
      <c r="G3268" s="4" t="e">
        <f>_xll.BDP(D3268&amp;" equity",$G$1)</f>
        <v>#NAME?</v>
      </c>
      <c r="H3268" s="4" t="e">
        <f>_xll.BDP(D3268&amp;" equity",$H$1)</f>
        <v>#NAME?</v>
      </c>
      <c r="J3268" s="4">
        <f t="shared" si="51"/>
        <v>0</v>
      </c>
    </row>
    <row r="3269" ht="15" customHeight="1" s="4" customFormat="1">
      <c r="D3269" s="4">
        <f>'EZE Daily Holdings_AUTOLOAD'!G3271</f>
        <v>0</v>
      </c>
      <c r="F3269" s="4" t="e">
        <f>_xll.BDP(D3269&amp;" equity",$F$1)</f>
        <v>#NAME?</v>
      </c>
      <c r="G3269" s="4" t="e">
        <f>_xll.BDP(D3269&amp;" equity",$G$1)</f>
        <v>#NAME?</v>
      </c>
      <c r="H3269" s="4" t="e">
        <f>_xll.BDP(D3269&amp;" equity",$H$1)</f>
        <v>#NAME?</v>
      </c>
      <c r="J3269" s="4">
        <f t="shared" si="51"/>
        <v>0</v>
      </c>
    </row>
    <row r="3270" ht="15" customHeight="1" s="4" customFormat="1">
      <c r="D3270" s="4">
        <f>'EZE Daily Holdings_AUTOLOAD'!G3272</f>
        <v>0</v>
      </c>
      <c r="F3270" s="4" t="e">
        <f>_xll.BDP(D3270&amp;" equity",$F$1)</f>
        <v>#NAME?</v>
      </c>
      <c r="G3270" s="4" t="e">
        <f>_xll.BDP(D3270&amp;" equity",$G$1)</f>
        <v>#NAME?</v>
      </c>
      <c r="H3270" s="4" t="e">
        <f>_xll.BDP(D3270&amp;" equity",$H$1)</f>
        <v>#NAME?</v>
      </c>
      <c r="J3270" s="4">
        <f t="shared" si="51"/>
        <v>0</v>
      </c>
    </row>
    <row r="3271" ht="15" customHeight="1" s="4" customFormat="1">
      <c r="D3271" s="4">
        <f>'EZE Daily Holdings_AUTOLOAD'!G3273</f>
        <v>0</v>
      </c>
      <c r="F3271" s="4" t="e">
        <f>_xll.BDP(D3271&amp;" equity",$F$1)</f>
        <v>#NAME?</v>
      </c>
      <c r="G3271" s="4" t="e">
        <f>_xll.BDP(D3271&amp;" equity",$G$1)</f>
        <v>#NAME?</v>
      </c>
      <c r="H3271" s="4" t="e">
        <f>_xll.BDP(D3271&amp;" equity",$H$1)</f>
        <v>#NAME?</v>
      </c>
      <c r="J3271" s="4">
        <f t="shared" si="51"/>
        <v>0</v>
      </c>
    </row>
    <row r="3272" ht="15" customHeight="1" s="4" customFormat="1">
      <c r="D3272" s="4">
        <f>'EZE Daily Holdings_AUTOLOAD'!G3274</f>
        <v>0</v>
      </c>
      <c r="F3272" s="4" t="e">
        <f>_xll.BDP(D3272&amp;" equity",$F$1)</f>
        <v>#NAME?</v>
      </c>
      <c r="G3272" s="4" t="e">
        <f>_xll.BDP(D3272&amp;" equity",$G$1)</f>
        <v>#NAME?</v>
      </c>
      <c r="H3272" s="4" t="e">
        <f>_xll.BDP(D3272&amp;" equity",$H$1)</f>
        <v>#NAME?</v>
      </c>
      <c r="J3272" s="4">
        <f t="shared" si="51"/>
        <v>0</v>
      </c>
    </row>
    <row r="3273" ht="15" customHeight="1" s="4" customFormat="1">
      <c r="D3273" s="4">
        <f>'EZE Daily Holdings_AUTOLOAD'!G3275</f>
        <v>0</v>
      </c>
      <c r="F3273" s="4" t="e">
        <f>_xll.BDP(D3273&amp;" equity",$F$1)</f>
        <v>#NAME?</v>
      </c>
      <c r="G3273" s="4" t="e">
        <f>_xll.BDP(D3273&amp;" equity",$G$1)</f>
        <v>#NAME?</v>
      </c>
      <c r="H3273" s="4" t="e">
        <f>_xll.BDP(D3273&amp;" equity",$H$1)</f>
        <v>#NAME?</v>
      </c>
      <c r="J3273" s="4">
        <f t="shared" si="51"/>
        <v>0</v>
      </c>
    </row>
    <row r="3274" ht="15" customHeight="1" s="4" customFormat="1">
      <c r="D3274" s="4">
        <f>'EZE Daily Holdings_AUTOLOAD'!G3276</f>
        <v>0</v>
      </c>
      <c r="F3274" s="4" t="e">
        <f>_xll.BDP(D3274&amp;" equity",$F$1)</f>
        <v>#NAME?</v>
      </c>
      <c r="G3274" s="4" t="e">
        <f>_xll.BDP(D3274&amp;" equity",$G$1)</f>
        <v>#NAME?</v>
      </c>
      <c r="H3274" s="4" t="e">
        <f>_xll.BDP(D3274&amp;" equity",$H$1)</f>
        <v>#NAME?</v>
      </c>
      <c r="J3274" s="4">
        <f t="shared" si="51"/>
        <v>0</v>
      </c>
    </row>
    <row r="3275" ht="15" customHeight="1" s="4" customFormat="1">
      <c r="D3275" s="4">
        <f>'EZE Daily Holdings_AUTOLOAD'!G3277</f>
        <v>0</v>
      </c>
      <c r="F3275" s="4" t="e">
        <f>_xll.BDP(D3275&amp;" equity",$F$1)</f>
        <v>#NAME?</v>
      </c>
      <c r="G3275" s="4" t="e">
        <f>_xll.BDP(D3275&amp;" equity",$G$1)</f>
        <v>#NAME?</v>
      </c>
      <c r="H3275" s="4" t="e">
        <f>_xll.BDP(D3275&amp;" equity",$H$1)</f>
        <v>#NAME?</v>
      </c>
      <c r="J3275" s="4">
        <f t="shared" si="51"/>
        <v>0</v>
      </c>
    </row>
    <row r="3276" ht="15" customHeight="1" s="4" customFormat="1">
      <c r="D3276" s="4">
        <f>'EZE Daily Holdings_AUTOLOAD'!G3278</f>
        <v>0</v>
      </c>
      <c r="F3276" s="4" t="e">
        <f>_xll.BDP(D3276&amp;" equity",$F$1)</f>
        <v>#NAME?</v>
      </c>
      <c r="G3276" s="4" t="e">
        <f>_xll.BDP(D3276&amp;" equity",$G$1)</f>
        <v>#NAME?</v>
      </c>
      <c r="H3276" s="4" t="e">
        <f>_xll.BDP(D3276&amp;" equity",$H$1)</f>
        <v>#NAME?</v>
      </c>
      <c r="J3276" s="4">
        <f t="shared" si="51"/>
        <v>0</v>
      </c>
    </row>
    <row r="3277" ht="15" customHeight="1" s="4" customFormat="1">
      <c r="D3277" s="4">
        <f>'EZE Daily Holdings_AUTOLOAD'!G3279</f>
        <v>0</v>
      </c>
      <c r="F3277" s="4" t="e">
        <f>_xll.BDP(D3277&amp;" equity",$F$1)</f>
        <v>#NAME?</v>
      </c>
      <c r="G3277" s="4" t="e">
        <f>_xll.BDP(D3277&amp;" equity",$G$1)</f>
        <v>#NAME?</v>
      </c>
      <c r="H3277" s="4" t="e">
        <f>_xll.BDP(D3277&amp;" equity",$H$1)</f>
        <v>#NAME?</v>
      </c>
      <c r="J3277" s="4">
        <f t="shared" si="51"/>
        <v>0</v>
      </c>
    </row>
    <row r="3278" ht="15" customHeight="1" s="4" customFormat="1">
      <c r="D3278" s="4">
        <f>'EZE Daily Holdings_AUTOLOAD'!G3280</f>
        <v>0</v>
      </c>
      <c r="F3278" s="4" t="e">
        <f>_xll.BDP(D3278&amp;" equity",$F$1)</f>
        <v>#NAME?</v>
      </c>
      <c r="G3278" s="4" t="e">
        <f>_xll.BDP(D3278&amp;" equity",$G$1)</f>
        <v>#NAME?</v>
      </c>
      <c r="H3278" s="4" t="e">
        <f>_xll.BDP(D3278&amp;" equity",$H$1)</f>
        <v>#NAME?</v>
      </c>
      <c r="J3278" s="4">
        <f t="shared" si="51"/>
        <v>0</v>
      </c>
    </row>
    <row r="3279" ht="15" customHeight="1" s="4" customFormat="1">
      <c r="D3279" s="4">
        <f>'EZE Daily Holdings_AUTOLOAD'!G3281</f>
        <v>0</v>
      </c>
      <c r="F3279" s="4" t="e">
        <f>_xll.BDP(D3279&amp;" equity",$F$1)</f>
        <v>#NAME?</v>
      </c>
      <c r="G3279" s="4" t="e">
        <f>_xll.BDP(D3279&amp;" equity",$G$1)</f>
        <v>#NAME?</v>
      </c>
      <c r="H3279" s="4" t="e">
        <f>_xll.BDP(D3279&amp;" equity",$H$1)</f>
        <v>#NAME?</v>
      </c>
      <c r="J3279" s="4">
        <f t="shared" si="51"/>
        <v>0</v>
      </c>
    </row>
    <row r="3280" ht="15" customHeight="1" s="4" customFormat="1">
      <c r="D3280" s="4">
        <f>'EZE Daily Holdings_AUTOLOAD'!G3282</f>
        <v>0</v>
      </c>
      <c r="F3280" s="4" t="e">
        <f>_xll.BDP(D3280&amp;" equity",$F$1)</f>
        <v>#NAME?</v>
      </c>
      <c r="G3280" s="4" t="e">
        <f>_xll.BDP(D3280&amp;" equity",$G$1)</f>
        <v>#NAME?</v>
      </c>
      <c r="H3280" s="4" t="e">
        <f>_xll.BDP(D3280&amp;" equity",$H$1)</f>
        <v>#NAME?</v>
      </c>
      <c r="J3280" s="4">
        <f t="shared" si="51"/>
        <v>0</v>
      </c>
    </row>
    <row r="3281" ht="15" customHeight="1" s="4" customFormat="1">
      <c r="D3281" s="4">
        <f>'EZE Daily Holdings_AUTOLOAD'!G3283</f>
        <v>0</v>
      </c>
      <c r="F3281" s="4" t="e">
        <f>_xll.BDP(D3281&amp;" equity",$F$1)</f>
        <v>#NAME?</v>
      </c>
      <c r="G3281" s="4" t="e">
        <f>_xll.BDP(D3281&amp;" equity",$G$1)</f>
        <v>#NAME?</v>
      </c>
      <c r="H3281" s="4" t="e">
        <f>_xll.BDP(D3281&amp;" equity",$H$1)</f>
        <v>#NAME?</v>
      </c>
      <c r="J3281" s="4">
        <f t="shared" si="51"/>
        <v>0</v>
      </c>
    </row>
    <row r="3282" ht="15" customHeight="1" s="4" customFormat="1">
      <c r="D3282" s="4">
        <f>'EZE Daily Holdings_AUTOLOAD'!G3284</f>
        <v>0</v>
      </c>
      <c r="F3282" s="4" t="e">
        <f>_xll.BDP(D3282&amp;" equity",$F$1)</f>
        <v>#NAME?</v>
      </c>
      <c r="G3282" s="4" t="e">
        <f>_xll.BDP(D3282&amp;" equity",$G$1)</f>
        <v>#NAME?</v>
      </c>
      <c r="H3282" s="4" t="e">
        <f>_xll.BDP(D3282&amp;" equity",$H$1)</f>
        <v>#NAME?</v>
      </c>
      <c r="J3282" s="4">
        <f t="shared" si="51"/>
        <v>0</v>
      </c>
    </row>
    <row r="3283" ht="15" customHeight="1" s="4" customFormat="1">
      <c r="D3283" s="4">
        <f>'EZE Daily Holdings_AUTOLOAD'!G3285</f>
        <v>0</v>
      </c>
      <c r="F3283" s="4" t="e">
        <f>_xll.BDP(D3283&amp;" equity",$F$1)</f>
        <v>#NAME?</v>
      </c>
      <c r="G3283" s="4" t="e">
        <f>_xll.BDP(D3283&amp;" equity",$G$1)</f>
        <v>#NAME?</v>
      </c>
      <c r="H3283" s="4" t="e">
        <f>_xll.BDP(D3283&amp;" equity",$H$1)</f>
        <v>#NAME?</v>
      </c>
      <c r="J3283" s="4">
        <f t="shared" si="51"/>
        <v>0</v>
      </c>
    </row>
    <row r="3284" ht="15" customHeight="1" s="4" customFormat="1">
      <c r="D3284" s="4">
        <f>'EZE Daily Holdings_AUTOLOAD'!G3286</f>
        <v>0</v>
      </c>
      <c r="F3284" s="4" t="e">
        <f>_xll.BDP(D3284&amp;" equity",$F$1)</f>
        <v>#NAME?</v>
      </c>
      <c r="G3284" s="4" t="e">
        <f>_xll.BDP(D3284&amp;" equity",$G$1)</f>
        <v>#NAME?</v>
      </c>
      <c r="H3284" s="4" t="e">
        <f>_xll.BDP(D3284&amp;" equity",$H$1)</f>
        <v>#NAME?</v>
      </c>
      <c r="J3284" s="4">
        <f t="shared" si="51"/>
        <v>0</v>
      </c>
    </row>
    <row r="3285" ht="15" customHeight="1" s="4" customFormat="1">
      <c r="D3285" s="4">
        <f>'EZE Daily Holdings_AUTOLOAD'!G3287</f>
        <v>0</v>
      </c>
      <c r="F3285" s="4" t="e">
        <f>_xll.BDP(D3285&amp;" equity",$F$1)</f>
        <v>#NAME?</v>
      </c>
      <c r="G3285" s="4" t="e">
        <f>_xll.BDP(D3285&amp;" equity",$G$1)</f>
        <v>#NAME?</v>
      </c>
      <c r="H3285" s="4" t="e">
        <f>_xll.BDP(D3285&amp;" equity",$H$1)</f>
        <v>#NAME?</v>
      </c>
      <c r="J3285" s="4">
        <f t="shared" si="51"/>
        <v>0</v>
      </c>
    </row>
    <row r="3286" ht="15" customHeight="1" s="4" customFormat="1">
      <c r="D3286" s="4">
        <f>'EZE Daily Holdings_AUTOLOAD'!G3288</f>
        <v>0</v>
      </c>
      <c r="F3286" s="4" t="e">
        <f>_xll.BDP(D3286&amp;" equity",$F$1)</f>
        <v>#NAME?</v>
      </c>
      <c r="G3286" s="4" t="e">
        <f>_xll.BDP(D3286&amp;" equity",$G$1)</f>
        <v>#NAME?</v>
      </c>
      <c r="H3286" s="4" t="e">
        <f>_xll.BDP(D3286&amp;" equity",$H$1)</f>
        <v>#NAME?</v>
      </c>
      <c r="J3286" s="4">
        <f t="shared" si="51"/>
        <v>0</v>
      </c>
    </row>
    <row r="3287" ht="15" customHeight="1" s="4" customFormat="1">
      <c r="D3287" s="4">
        <f>'EZE Daily Holdings_AUTOLOAD'!G3289</f>
        <v>0</v>
      </c>
      <c r="F3287" s="4" t="e">
        <f>_xll.BDP(D3287&amp;" equity",$F$1)</f>
        <v>#NAME?</v>
      </c>
      <c r="G3287" s="4" t="e">
        <f>_xll.BDP(D3287&amp;" equity",$G$1)</f>
        <v>#NAME?</v>
      </c>
      <c r="H3287" s="4" t="e">
        <f>_xll.BDP(D3287&amp;" equity",$H$1)</f>
        <v>#NAME?</v>
      </c>
      <c r="J3287" s="4">
        <f t="shared" si="51"/>
        <v>0</v>
      </c>
    </row>
    <row r="3288" ht="15" customHeight="1" s="4" customFormat="1">
      <c r="D3288" s="4">
        <f>'EZE Daily Holdings_AUTOLOAD'!G3290</f>
        <v>0</v>
      </c>
      <c r="F3288" s="4" t="e">
        <f>_xll.BDP(D3288&amp;" equity",$F$1)</f>
        <v>#NAME?</v>
      </c>
      <c r="G3288" s="4" t="e">
        <f>_xll.BDP(D3288&amp;" equity",$G$1)</f>
        <v>#NAME?</v>
      </c>
      <c r="H3288" s="4" t="e">
        <f>_xll.BDP(D3288&amp;" equity",$H$1)</f>
        <v>#NAME?</v>
      </c>
      <c r="J3288" s="4">
        <f t="shared" si="51"/>
        <v>0</v>
      </c>
    </row>
    <row r="3289" ht="15" customHeight="1" s="4" customFormat="1">
      <c r="D3289" s="4">
        <f>'EZE Daily Holdings_AUTOLOAD'!G3291</f>
        <v>0</v>
      </c>
      <c r="F3289" s="4" t="e">
        <f>_xll.BDP(D3289&amp;" equity",$F$1)</f>
        <v>#NAME?</v>
      </c>
      <c r="G3289" s="4" t="e">
        <f>_xll.BDP(D3289&amp;" equity",$G$1)</f>
        <v>#NAME?</v>
      </c>
      <c r="H3289" s="4" t="e">
        <f>_xll.BDP(D3289&amp;" equity",$H$1)</f>
        <v>#NAME?</v>
      </c>
      <c r="J3289" s="4">
        <f t="shared" si="51"/>
        <v>0</v>
      </c>
    </row>
    <row r="3290" ht="15" customHeight="1" s="4" customFormat="1">
      <c r="D3290" s="4">
        <f>'EZE Daily Holdings_AUTOLOAD'!G3292</f>
        <v>0</v>
      </c>
      <c r="F3290" s="4" t="e">
        <f>_xll.BDP(D3290&amp;" equity",$F$1)</f>
        <v>#NAME?</v>
      </c>
      <c r="G3290" s="4" t="e">
        <f>_xll.BDP(D3290&amp;" equity",$G$1)</f>
        <v>#NAME?</v>
      </c>
      <c r="H3290" s="4" t="e">
        <f>_xll.BDP(D3290&amp;" equity",$H$1)</f>
        <v>#NAME?</v>
      </c>
      <c r="J3290" s="4">
        <f t="shared" si="51"/>
        <v>0</v>
      </c>
    </row>
    <row r="3291" ht="15" customHeight="1" s="4" customFormat="1">
      <c r="D3291" s="4">
        <f>'EZE Daily Holdings_AUTOLOAD'!G3293</f>
        <v>0</v>
      </c>
      <c r="F3291" s="4" t="e">
        <f>_xll.BDP(D3291&amp;" equity",$F$1)</f>
        <v>#NAME?</v>
      </c>
      <c r="G3291" s="4" t="e">
        <f>_xll.BDP(D3291&amp;" equity",$G$1)</f>
        <v>#NAME?</v>
      </c>
      <c r="H3291" s="4" t="e">
        <f>_xll.BDP(D3291&amp;" equity",$H$1)</f>
        <v>#NAME?</v>
      </c>
      <c r="J3291" s="4">
        <f t="shared" si="51"/>
        <v>0</v>
      </c>
    </row>
    <row r="3292" ht="15" customHeight="1" s="4" customFormat="1">
      <c r="D3292" s="4">
        <f>'EZE Daily Holdings_AUTOLOAD'!G3294</f>
        <v>0</v>
      </c>
      <c r="F3292" s="4" t="e">
        <f>_xll.BDP(D3292&amp;" equity",$F$1)</f>
        <v>#NAME?</v>
      </c>
      <c r="G3292" s="4" t="e">
        <f>_xll.BDP(D3292&amp;" equity",$G$1)</f>
        <v>#NAME?</v>
      </c>
      <c r="H3292" s="4" t="e">
        <f>_xll.BDP(D3292&amp;" equity",$H$1)</f>
        <v>#NAME?</v>
      </c>
      <c r="J3292" s="4">
        <f t="shared" si="51"/>
        <v>0</v>
      </c>
    </row>
    <row r="3293" ht="15" customHeight="1" s="4" customFormat="1">
      <c r="D3293" s="4">
        <f>'EZE Daily Holdings_AUTOLOAD'!G3295</f>
        <v>0</v>
      </c>
      <c r="F3293" s="4" t="e">
        <f>_xll.BDP(D3293&amp;" equity",$F$1)</f>
        <v>#NAME?</v>
      </c>
      <c r="G3293" s="4" t="e">
        <f>_xll.BDP(D3293&amp;" equity",$G$1)</f>
        <v>#NAME?</v>
      </c>
      <c r="H3293" s="4" t="e">
        <f>_xll.BDP(D3293&amp;" equity",$H$1)</f>
        <v>#NAME?</v>
      </c>
      <c r="J3293" s="4">
        <f t="shared" si="51"/>
        <v>0</v>
      </c>
    </row>
    <row r="3294" ht="15" customHeight="1" s="4" customFormat="1">
      <c r="D3294" s="4">
        <f>'EZE Daily Holdings_AUTOLOAD'!G3296</f>
        <v>0</v>
      </c>
      <c r="F3294" s="4" t="e">
        <f>_xll.BDP(D3294&amp;" equity",$F$1)</f>
        <v>#NAME?</v>
      </c>
      <c r="G3294" s="4" t="e">
        <f>_xll.BDP(D3294&amp;" equity",$G$1)</f>
        <v>#NAME?</v>
      </c>
      <c r="H3294" s="4" t="e">
        <f>_xll.BDP(D3294&amp;" equity",$H$1)</f>
        <v>#NAME?</v>
      </c>
      <c r="J3294" s="4">
        <f t="shared" si="51"/>
        <v>0</v>
      </c>
    </row>
    <row r="3295" ht="15" customHeight="1" s="4" customFormat="1">
      <c r="D3295" s="4">
        <f>'EZE Daily Holdings_AUTOLOAD'!G3297</f>
        <v>0</v>
      </c>
      <c r="F3295" s="4" t="e">
        <f>_xll.BDP(D3295&amp;" equity",$F$1)</f>
        <v>#NAME?</v>
      </c>
      <c r="G3295" s="4" t="e">
        <f>_xll.BDP(D3295&amp;" equity",$G$1)</f>
        <v>#NAME?</v>
      </c>
      <c r="H3295" s="4" t="e">
        <f>_xll.BDP(D3295&amp;" equity",$H$1)</f>
        <v>#NAME?</v>
      </c>
      <c r="J3295" s="4">
        <f t="shared" si="51"/>
        <v>0</v>
      </c>
    </row>
    <row r="3296" ht="15" customHeight="1" s="4" customFormat="1">
      <c r="D3296" s="4">
        <f>'EZE Daily Holdings_AUTOLOAD'!G3298</f>
        <v>0</v>
      </c>
      <c r="F3296" s="4" t="e">
        <f>_xll.BDP(D3296&amp;" equity",$F$1)</f>
        <v>#NAME?</v>
      </c>
      <c r="G3296" s="4" t="e">
        <f>_xll.BDP(D3296&amp;" equity",$G$1)</f>
        <v>#NAME?</v>
      </c>
      <c r="H3296" s="4" t="e">
        <f>_xll.BDP(D3296&amp;" equity",$H$1)</f>
        <v>#NAME?</v>
      </c>
      <c r="J3296" s="4">
        <f t="shared" si="51"/>
        <v>0</v>
      </c>
    </row>
    <row r="3297" ht="15" customHeight="1" s="4" customFormat="1">
      <c r="D3297" s="4">
        <f>'EZE Daily Holdings_AUTOLOAD'!G3299</f>
        <v>0</v>
      </c>
      <c r="F3297" s="4" t="e">
        <f>_xll.BDP(D3297&amp;" equity",$F$1)</f>
        <v>#NAME?</v>
      </c>
      <c r="G3297" s="4" t="e">
        <f>_xll.BDP(D3297&amp;" equity",$G$1)</f>
        <v>#NAME?</v>
      </c>
      <c r="H3297" s="4" t="e">
        <f>_xll.BDP(D3297&amp;" equity",$H$1)</f>
        <v>#NAME?</v>
      </c>
      <c r="J3297" s="4">
        <f t="shared" si="51"/>
        <v>0</v>
      </c>
    </row>
    <row r="3298" ht="15" customHeight="1" s="4" customFormat="1">
      <c r="D3298" s="4">
        <f>'EZE Daily Holdings_AUTOLOAD'!G3300</f>
        <v>0</v>
      </c>
      <c r="F3298" s="4" t="e">
        <f>_xll.BDP(D3298&amp;" equity",$F$1)</f>
        <v>#NAME?</v>
      </c>
      <c r="G3298" s="4" t="e">
        <f>_xll.BDP(D3298&amp;" equity",$G$1)</f>
        <v>#NAME?</v>
      </c>
      <c r="H3298" s="4" t="e">
        <f>_xll.BDP(D3298&amp;" equity",$H$1)</f>
        <v>#NAME?</v>
      </c>
      <c r="J3298" s="4">
        <f t="shared" si="51"/>
        <v>0</v>
      </c>
    </row>
    <row r="3299" ht="15" customHeight="1" s="4" customFormat="1">
      <c r="D3299" s="4">
        <f>'EZE Daily Holdings_AUTOLOAD'!G3301</f>
        <v>0</v>
      </c>
      <c r="F3299" s="4" t="e">
        <f>_xll.BDP(D3299&amp;" equity",$F$1)</f>
        <v>#NAME?</v>
      </c>
      <c r="G3299" s="4" t="e">
        <f>_xll.BDP(D3299&amp;" equity",$G$1)</f>
        <v>#NAME?</v>
      </c>
      <c r="H3299" s="4" t="e">
        <f>_xll.BDP(D3299&amp;" equity",$H$1)</f>
        <v>#NAME?</v>
      </c>
      <c r="J3299" s="4">
        <f t="shared" si="51"/>
        <v>0</v>
      </c>
    </row>
    <row r="3300" ht="15" customHeight="1" s="4" customFormat="1">
      <c r="D3300" s="4">
        <f>'EZE Daily Holdings_AUTOLOAD'!G3302</f>
        <v>0</v>
      </c>
      <c r="F3300" s="4" t="e">
        <f>_xll.BDP(D3300&amp;" equity",$F$1)</f>
        <v>#NAME?</v>
      </c>
      <c r="G3300" s="4" t="e">
        <f>_xll.BDP(D3300&amp;" equity",$G$1)</f>
        <v>#NAME?</v>
      </c>
      <c r="H3300" s="4" t="e">
        <f>_xll.BDP(D3300&amp;" equity",$H$1)</f>
        <v>#NAME?</v>
      </c>
      <c r="J3300" s="4">
        <f t="shared" si="51"/>
        <v>0</v>
      </c>
    </row>
    <row r="3301" ht="15" customHeight="1" s="4" customFormat="1">
      <c r="D3301" s="4">
        <f>'EZE Daily Holdings_AUTOLOAD'!G3303</f>
        <v>0</v>
      </c>
      <c r="F3301" s="4" t="e">
        <f>_xll.BDP(D3301&amp;" equity",$F$1)</f>
        <v>#NAME?</v>
      </c>
      <c r="G3301" s="4" t="e">
        <f>_xll.BDP(D3301&amp;" equity",$G$1)</f>
        <v>#NAME?</v>
      </c>
      <c r="H3301" s="4" t="e">
        <f>_xll.BDP(D3301&amp;" equity",$H$1)</f>
        <v>#NAME?</v>
      </c>
      <c r="J3301" s="4">
        <f t="shared" si="51"/>
        <v>0</v>
      </c>
    </row>
    <row r="3302" ht="15" customHeight="1" s="4" customFormat="1">
      <c r="D3302" s="4">
        <f>'EZE Daily Holdings_AUTOLOAD'!G3304</f>
        <v>0</v>
      </c>
      <c r="F3302" s="4" t="e">
        <f>_xll.BDP(D3302&amp;" equity",$F$1)</f>
        <v>#NAME?</v>
      </c>
      <c r="G3302" s="4" t="e">
        <f>_xll.BDP(D3302&amp;" equity",$G$1)</f>
        <v>#NAME?</v>
      </c>
      <c r="H3302" s="4" t="e">
        <f>_xll.BDP(D3302&amp;" equity",$H$1)</f>
        <v>#NAME?</v>
      </c>
      <c r="J3302" s="4">
        <f t="shared" si="51"/>
        <v>0</v>
      </c>
    </row>
    <row r="3303" ht="15" customHeight="1" s="4" customFormat="1">
      <c r="D3303" s="4">
        <f>'EZE Daily Holdings_AUTOLOAD'!G3305</f>
        <v>0</v>
      </c>
      <c r="F3303" s="4" t="e">
        <f>_xll.BDP(D3303&amp;" equity",$F$1)</f>
        <v>#NAME?</v>
      </c>
      <c r="G3303" s="4" t="e">
        <f>_xll.BDP(D3303&amp;" equity",$G$1)</f>
        <v>#NAME?</v>
      </c>
      <c r="H3303" s="4" t="e">
        <f>_xll.BDP(D3303&amp;" equity",$H$1)</f>
        <v>#NAME?</v>
      </c>
      <c r="J3303" s="4">
        <f t="shared" si="51"/>
        <v>0</v>
      </c>
    </row>
    <row r="3304" ht="15" customHeight="1" s="4" customFormat="1">
      <c r="D3304" s="4">
        <f>'EZE Daily Holdings_AUTOLOAD'!G3306</f>
        <v>0</v>
      </c>
      <c r="F3304" s="4" t="e">
        <f>_xll.BDP(D3304&amp;" equity",$F$1)</f>
        <v>#NAME?</v>
      </c>
      <c r="G3304" s="4" t="e">
        <f>_xll.BDP(D3304&amp;" equity",$G$1)</f>
        <v>#NAME?</v>
      </c>
      <c r="H3304" s="4" t="e">
        <f>_xll.BDP(D3304&amp;" equity",$H$1)</f>
        <v>#NAME?</v>
      </c>
      <c r="J3304" s="4">
        <f t="shared" si="51"/>
        <v>0</v>
      </c>
    </row>
    <row r="3305" ht="15" customHeight="1" s="4" customFormat="1">
      <c r="D3305" s="4">
        <f>'EZE Daily Holdings_AUTOLOAD'!G3307</f>
        <v>0</v>
      </c>
      <c r="F3305" s="4" t="e">
        <f>_xll.BDP(D3305&amp;" equity",$F$1)</f>
        <v>#NAME?</v>
      </c>
      <c r="G3305" s="4" t="e">
        <f>_xll.BDP(D3305&amp;" equity",$G$1)</f>
        <v>#NAME?</v>
      </c>
      <c r="H3305" s="4" t="e">
        <f>_xll.BDP(D3305&amp;" equity",$H$1)</f>
        <v>#NAME?</v>
      </c>
      <c r="J3305" s="4">
        <f t="shared" si="51"/>
        <v>0</v>
      </c>
    </row>
    <row r="3306" ht="15" customHeight="1" s="4" customFormat="1">
      <c r="D3306" s="4">
        <f>'EZE Daily Holdings_AUTOLOAD'!G3308</f>
        <v>0</v>
      </c>
      <c r="F3306" s="4" t="e">
        <f>_xll.BDP(D3306&amp;" equity",$F$1)</f>
        <v>#NAME?</v>
      </c>
      <c r="G3306" s="4" t="e">
        <f>_xll.BDP(D3306&amp;" equity",$G$1)</f>
        <v>#NAME?</v>
      </c>
      <c r="H3306" s="4" t="e">
        <f>_xll.BDP(D3306&amp;" equity",$H$1)</f>
        <v>#NAME?</v>
      </c>
      <c r="J3306" s="4">
        <f t="shared" si="51"/>
        <v>0</v>
      </c>
    </row>
    <row r="3307" ht="15" customHeight="1" s="4" customFormat="1">
      <c r="D3307" s="4">
        <f>'EZE Daily Holdings_AUTOLOAD'!G3309</f>
        <v>0</v>
      </c>
      <c r="F3307" s="4" t="e">
        <f>_xll.BDP(D3307&amp;" equity",$F$1)</f>
        <v>#NAME?</v>
      </c>
      <c r="G3307" s="4" t="e">
        <f>_xll.BDP(D3307&amp;" equity",$G$1)</f>
        <v>#NAME?</v>
      </c>
      <c r="H3307" s="4" t="e">
        <f>_xll.BDP(D3307&amp;" equity",$H$1)</f>
        <v>#NAME?</v>
      </c>
      <c r="J3307" s="4">
        <f t="shared" si="51"/>
        <v>0</v>
      </c>
    </row>
    <row r="3308" ht="15" customHeight="1" s="4" customFormat="1">
      <c r="D3308" s="4">
        <f>'EZE Daily Holdings_AUTOLOAD'!G3310</f>
        <v>0</v>
      </c>
      <c r="F3308" s="4" t="e">
        <f>_xll.BDP(D3308&amp;" equity",$F$1)</f>
        <v>#NAME?</v>
      </c>
      <c r="G3308" s="4" t="e">
        <f>_xll.BDP(D3308&amp;" equity",$G$1)</f>
        <v>#NAME?</v>
      </c>
      <c r="H3308" s="4" t="e">
        <f>_xll.BDP(D3308&amp;" equity",$H$1)</f>
        <v>#NAME?</v>
      </c>
      <c r="J3308" s="4">
        <f t="shared" si="51"/>
        <v>0</v>
      </c>
    </row>
    <row r="3309" ht="15" customHeight="1" s="4" customFormat="1">
      <c r="D3309" s="4">
        <f>'EZE Daily Holdings_AUTOLOAD'!G3311</f>
        <v>0</v>
      </c>
      <c r="F3309" s="4" t="e">
        <f>_xll.BDP(D3309&amp;" equity",$F$1)</f>
        <v>#NAME?</v>
      </c>
      <c r="G3309" s="4" t="e">
        <f>_xll.BDP(D3309&amp;" equity",$G$1)</f>
        <v>#NAME?</v>
      </c>
      <c r="H3309" s="4" t="e">
        <f>_xll.BDP(D3309&amp;" equity",$H$1)</f>
        <v>#NAME?</v>
      </c>
      <c r="J3309" s="4">
        <f t="shared" si="51"/>
        <v>0</v>
      </c>
    </row>
    <row r="3310" ht="15" customHeight="1" s="4" customFormat="1">
      <c r="D3310" s="4">
        <f>'EZE Daily Holdings_AUTOLOAD'!G3312</f>
        <v>0</v>
      </c>
      <c r="F3310" s="4" t="e">
        <f>_xll.BDP(D3310&amp;" equity",$F$1)</f>
        <v>#NAME?</v>
      </c>
      <c r="G3310" s="4" t="e">
        <f>_xll.BDP(D3310&amp;" equity",$G$1)</f>
        <v>#NAME?</v>
      </c>
      <c r="H3310" s="4" t="e">
        <f>_xll.BDP(D3310&amp;" equity",$H$1)</f>
        <v>#NAME?</v>
      </c>
      <c r="J3310" s="4">
        <f t="shared" si="51"/>
        <v>0</v>
      </c>
    </row>
    <row r="3311" ht="15" customHeight="1" s="4" customFormat="1">
      <c r="D3311" s="4">
        <f>'EZE Daily Holdings_AUTOLOAD'!G3313</f>
        <v>0</v>
      </c>
      <c r="F3311" s="4" t="e">
        <f>_xll.BDP(D3311&amp;" equity",$F$1)</f>
        <v>#NAME?</v>
      </c>
      <c r="G3311" s="4" t="e">
        <f>_xll.BDP(D3311&amp;" equity",$G$1)</f>
        <v>#NAME?</v>
      </c>
      <c r="H3311" s="4" t="e">
        <f>_xll.BDP(D3311&amp;" equity",$H$1)</f>
        <v>#NAME?</v>
      </c>
      <c r="J3311" s="4">
        <f t="shared" si="51"/>
        <v>0</v>
      </c>
    </row>
    <row r="3312" ht="15" customHeight="1" s="4" customFormat="1">
      <c r="D3312" s="4">
        <f>'EZE Daily Holdings_AUTOLOAD'!G3314</f>
        <v>0</v>
      </c>
      <c r="F3312" s="4" t="e">
        <f>_xll.BDP(D3312&amp;" equity",$F$1)</f>
        <v>#NAME?</v>
      </c>
      <c r="G3312" s="4" t="e">
        <f>_xll.BDP(D3312&amp;" equity",$G$1)</f>
        <v>#NAME?</v>
      </c>
      <c r="H3312" s="4" t="e">
        <f>_xll.BDP(D3312&amp;" equity",$H$1)</f>
        <v>#NAME?</v>
      </c>
      <c r="J3312" s="4">
        <f t="shared" si="51"/>
        <v>0</v>
      </c>
    </row>
    <row r="3313" ht="15" customHeight="1" s="4" customFormat="1">
      <c r="D3313" s="4">
        <f>'EZE Daily Holdings_AUTOLOAD'!G3315</f>
        <v>0</v>
      </c>
      <c r="F3313" s="4" t="e">
        <f>_xll.BDP(D3313&amp;" equity",$F$1)</f>
        <v>#NAME?</v>
      </c>
      <c r="G3313" s="4" t="e">
        <f>_xll.BDP(D3313&amp;" equity",$G$1)</f>
        <v>#NAME?</v>
      </c>
      <c r="H3313" s="4" t="e">
        <f>_xll.BDP(D3313&amp;" equity",$H$1)</f>
        <v>#NAME?</v>
      </c>
      <c r="J3313" s="4">
        <f t="shared" si="51"/>
        <v>0</v>
      </c>
    </row>
    <row r="3314" ht="15" customHeight="1" s="4" customFormat="1">
      <c r="D3314" s="4">
        <f>'EZE Daily Holdings_AUTOLOAD'!G3316</f>
        <v>0</v>
      </c>
      <c r="F3314" s="4" t="e">
        <f>_xll.BDP(D3314&amp;" equity",$F$1)</f>
        <v>#NAME?</v>
      </c>
      <c r="G3314" s="4" t="e">
        <f>_xll.BDP(D3314&amp;" equity",$G$1)</f>
        <v>#NAME?</v>
      </c>
      <c r="H3314" s="4" t="e">
        <f>_xll.BDP(D3314&amp;" equity",$H$1)</f>
        <v>#NAME?</v>
      </c>
      <c r="J3314" s="4">
        <f t="shared" si="51"/>
        <v>0</v>
      </c>
    </row>
    <row r="3315" ht="15" customHeight="1" s="4" customFormat="1">
      <c r="D3315" s="4">
        <f>'EZE Daily Holdings_AUTOLOAD'!G3317</f>
        <v>0</v>
      </c>
      <c r="F3315" s="4" t="e">
        <f>_xll.BDP(D3315&amp;" equity",$F$1)</f>
        <v>#NAME?</v>
      </c>
      <c r="G3315" s="4" t="e">
        <f>_xll.BDP(D3315&amp;" equity",$G$1)</f>
        <v>#NAME?</v>
      </c>
      <c r="H3315" s="4" t="e">
        <f>_xll.BDP(D3315&amp;" equity",$H$1)</f>
        <v>#NAME?</v>
      </c>
      <c r="J3315" s="4">
        <f t="shared" si="51"/>
        <v>0</v>
      </c>
    </row>
    <row r="3316" ht="15" customHeight="1" s="4" customFormat="1">
      <c r="D3316" s="4">
        <f>'EZE Daily Holdings_AUTOLOAD'!G3318</f>
        <v>0</v>
      </c>
      <c r="F3316" s="4" t="e">
        <f>_xll.BDP(D3316&amp;" equity",$F$1)</f>
        <v>#NAME?</v>
      </c>
      <c r="G3316" s="4" t="e">
        <f>_xll.BDP(D3316&amp;" equity",$G$1)</f>
        <v>#NAME?</v>
      </c>
      <c r="H3316" s="4" t="e">
        <f>_xll.BDP(D3316&amp;" equity",$H$1)</f>
        <v>#NAME?</v>
      </c>
      <c r="J3316" s="4">
        <f t="shared" si="51"/>
        <v>0</v>
      </c>
    </row>
    <row r="3317" ht="15" customHeight="1" s="4" customFormat="1">
      <c r="D3317" s="4">
        <f>'EZE Daily Holdings_AUTOLOAD'!G3319</f>
        <v>0</v>
      </c>
      <c r="F3317" s="4" t="e">
        <f>_xll.BDP(D3317&amp;" equity",$F$1)</f>
        <v>#NAME?</v>
      </c>
      <c r="G3317" s="4" t="e">
        <f>_xll.BDP(D3317&amp;" equity",$G$1)</f>
        <v>#NAME?</v>
      </c>
      <c r="H3317" s="4" t="e">
        <f>_xll.BDP(D3317&amp;" equity",$H$1)</f>
        <v>#NAME?</v>
      </c>
      <c r="J3317" s="4">
        <f t="shared" si="51"/>
        <v>0</v>
      </c>
    </row>
    <row r="3318" ht="15" customHeight="1" s="4" customFormat="1">
      <c r="D3318" s="4">
        <f>'EZE Daily Holdings_AUTOLOAD'!G3320</f>
        <v>0</v>
      </c>
      <c r="F3318" s="4" t="e">
        <f>_xll.BDP(D3318&amp;" equity",$F$1)</f>
        <v>#NAME?</v>
      </c>
      <c r="G3318" s="4" t="e">
        <f>_xll.BDP(D3318&amp;" equity",$G$1)</f>
        <v>#NAME?</v>
      </c>
      <c r="H3318" s="4" t="e">
        <f>_xll.BDP(D3318&amp;" equity",$H$1)</f>
        <v>#NAME?</v>
      </c>
      <c r="J3318" s="4">
        <f t="shared" si="51"/>
        <v>0</v>
      </c>
    </row>
    <row r="3319" ht="15" customHeight="1" s="4" customFormat="1">
      <c r="D3319" s="4">
        <f>'EZE Daily Holdings_AUTOLOAD'!G3321</f>
        <v>0</v>
      </c>
      <c r="F3319" s="4" t="e">
        <f>_xll.BDP(D3319&amp;" equity",$F$1)</f>
        <v>#NAME?</v>
      </c>
      <c r="G3319" s="4" t="e">
        <f>_xll.BDP(D3319&amp;" equity",$G$1)</f>
        <v>#NAME?</v>
      </c>
      <c r="H3319" s="4" t="e">
        <f>_xll.BDP(D3319&amp;" equity",$H$1)</f>
        <v>#NAME?</v>
      </c>
      <c r="J3319" s="4">
        <f t="shared" si="51"/>
        <v>0</v>
      </c>
    </row>
    <row r="3320" ht="15" customHeight="1" s="4" customFormat="1">
      <c r="D3320" s="4">
        <f>'EZE Daily Holdings_AUTOLOAD'!G3322</f>
        <v>0</v>
      </c>
      <c r="F3320" s="4" t="e">
        <f>_xll.BDP(D3320&amp;" equity",$F$1)</f>
        <v>#NAME?</v>
      </c>
      <c r="G3320" s="4" t="e">
        <f>_xll.BDP(D3320&amp;" equity",$G$1)</f>
        <v>#NAME?</v>
      </c>
      <c r="H3320" s="4" t="e">
        <f>_xll.BDP(D3320&amp;" equity",$H$1)</f>
        <v>#NAME?</v>
      </c>
      <c r="J3320" s="4">
        <f t="shared" si="51"/>
        <v>0</v>
      </c>
    </row>
    <row r="3321" ht="15" customHeight="1" s="4" customFormat="1">
      <c r="D3321" s="4">
        <f>'EZE Daily Holdings_AUTOLOAD'!G3323</f>
        <v>0</v>
      </c>
      <c r="F3321" s="4" t="e">
        <f>_xll.BDP(D3321&amp;" equity",$F$1)</f>
        <v>#NAME?</v>
      </c>
      <c r="G3321" s="4" t="e">
        <f>_xll.BDP(D3321&amp;" equity",$G$1)</f>
        <v>#NAME?</v>
      </c>
      <c r="H3321" s="4" t="e">
        <f>_xll.BDP(D3321&amp;" equity",$H$1)</f>
        <v>#NAME?</v>
      </c>
      <c r="J3321" s="4">
        <f t="shared" si="51"/>
        <v>0</v>
      </c>
    </row>
    <row r="3322" ht="15" customHeight="1" s="4" customFormat="1">
      <c r="D3322" s="4">
        <f>'EZE Daily Holdings_AUTOLOAD'!G3324</f>
        <v>0</v>
      </c>
      <c r="F3322" s="4" t="e">
        <f>_xll.BDP(D3322&amp;" equity",$F$1)</f>
        <v>#NAME?</v>
      </c>
      <c r="G3322" s="4" t="e">
        <f>_xll.BDP(D3322&amp;" equity",$G$1)</f>
        <v>#NAME?</v>
      </c>
      <c r="H3322" s="4" t="e">
        <f>_xll.BDP(D3322&amp;" equity",$H$1)</f>
        <v>#NAME?</v>
      </c>
      <c r="J3322" s="4">
        <f t="shared" si="51"/>
        <v>0</v>
      </c>
    </row>
    <row r="3323" ht="15" customHeight="1" s="4" customFormat="1">
      <c r="D3323" s="4">
        <f>'EZE Daily Holdings_AUTOLOAD'!G3325</f>
        <v>0</v>
      </c>
      <c r="F3323" s="4" t="e">
        <f>_xll.BDP(D3323&amp;" equity",$F$1)</f>
        <v>#NAME?</v>
      </c>
      <c r="G3323" s="4" t="e">
        <f>_xll.BDP(D3323&amp;" equity",$G$1)</f>
        <v>#NAME?</v>
      </c>
      <c r="H3323" s="4" t="e">
        <f>_xll.BDP(D3323&amp;" equity",$H$1)</f>
        <v>#NAME?</v>
      </c>
      <c r="J3323" s="4">
        <f t="shared" si="51"/>
        <v>0</v>
      </c>
    </row>
    <row r="3324" ht="15" customHeight="1" s="4" customFormat="1">
      <c r="D3324" s="4">
        <f>'EZE Daily Holdings_AUTOLOAD'!G3326</f>
        <v>0</v>
      </c>
      <c r="F3324" s="4" t="e">
        <f>_xll.BDP(D3324&amp;" equity",$F$1)</f>
        <v>#NAME?</v>
      </c>
      <c r="G3324" s="4" t="e">
        <f>_xll.BDP(D3324&amp;" equity",$G$1)</f>
        <v>#NAME?</v>
      </c>
      <c r="H3324" s="4" t="e">
        <f>_xll.BDP(D3324&amp;" equity",$H$1)</f>
        <v>#NAME?</v>
      </c>
      <c r="J3324" s="4">
        <f t="shared" si="51"/>
        <v>0</v>
      </c>
    </row>
    <row r="3325" ht="15" customHeight="1" s="4" customFormat="1">
      <c r="D3325" s="4">
        <f>'EZE Daily Holdings_AUTOLOAD'!G3327</f>
        <v>0</v>
      </c>
      <c r="F3325" s="4" t="e">
        <f>_xll.BDP(D3325&amp;" equity",$F$1)</f>
        <v>#NAME?</v>
      </c>
      <c r="G3325" s="4" t="e">
        <f>_xll.BDP(D3325&amp;" equity",$G$1)</f>
        <v>#NAME?</v>
      </c>
      <c r="H3325" s="4" t="e">
        <f>_xll.BDP(D3325&amp;" equity",$H$1)</f>
        <v>#NAME?</v>
      </c>
      <c r="J3325" s="4">
        <f t="shared" si="51"/>
        <v>0</v>
      </c>
    </row>
    <row r="3326" ht="15" customHeight="1" s="4" customFormat="1">
      <c r="D3326" s="4">
        <f>'EZE Daily Holdings_AUTOLOAD'!G3328</f>
        <v>0</v>
      </c>
      <c r="F3326" s="4" t="e">
        <f>_xll.BDP(D3326&amp;" equity",$F$1)</f>
        <v>#NAME?</v>
      </c>
      <c r="G3326" s="4" t="e">
        <f>_xll.BDP(D3326&amp;" equity",$G$1)</f>
        <v>#NAME?</v>
      </c>
      <c r="H3326" s="4" t="e">
        <f>_xll.BDP(D3326&amp;" equity",$H$1)</f>
        <v>#NAME?</v>
      </c>
      <c r="J3326" s="4">
        <f t="shared" si="51"/>
        <v>0</v>
      </c>
    </row>
    <row r="3327" ht="15" customHeight="1" s="4" customFormat="1">
      <c r="D3327" s="4">
        <f>'EZE Daily Holdings_AUTOLOAD'!G3329</f>
        <v>0</v>
      </c>
      <c r="F3327" s="4" t="e">
        <f>_xll.BDP(D3327&amp;" equity",$F$1)</f>
        <v>#NAME?</v>
      </c>
      <c r="G3327" s="4" t="e">
        <f>_xll.BDP(D3327&amp;" equity",$G$1)</f>
        <v>#NAME?</v>
      </c>
      <c r="H3327" s="4" t="e">
        <f>_xll.BDP(D3327&amp;" equity",$H$1)</f>
        <v>#NAME?</v>
      </c>
      <c r="J3327" s="4">
        <f t="shared" si="51"/>
        <v>0</v>
      </c>
    </row>
    <row r="3328" ht="15" customHeight="1" s="4" customFormat="1">
      <c r="D3328" s="4">
        <f>'EZE Daily Holdings_AUTOLOAD'!G3330</f>
        <v>0</v>
      </c>
      <c r="F3328" s="4" t="e">
        <f>_xll.BDP(D3328&amp;" equity",$F$1)</f>
        <v>#NAME?</v>
      </c>
      <c r="G3328" s="4" t="e">
        <f>_xll.BDP(D3328&amp;" equity",$G$1)</f>
        <v>#NAME?</v>
      </c>
      <c r="H3328" s="4" t="e">
        <f>_xll.BDP(D3328&amp;" equity",$H$1)</f>
        <v>#NAME?</v>
      </c>
      <c r="J3328" s="4">
        <f t="shared" si="51"/>
        <v>0</v>
      </c>
    </row>
    <row r="3329" ht="15" customHeight="1" s="4" customFormat="1">
      <c r="D3329" s="4">
        <f>'EZE Daily Holdings_AUTOLOAD'!G3331</f>
        <v>0</v>
      </c>
      <c r="F3329" s="4" t="e">
        <f>_xll.BDP(D3329&amp;" equity",$F$1)</f>
        <v>#NAME?</v>
      </c>
      <c r="G3329" s="4" t="e">
        <f>_xll.BDP(D3329&amp;" equity",$G$1)</f>
        <v>#NAME?</v>
      </c>
      <c r="H3329" s="4" t="e">
        <f>_xll.BDP(D3329&amp;" equity",$H$1)</f>
        <v>#NAME?</v>
      </c>
      <c r="J3329" s="4">
        <f t="shared" si="51"/>
        <v>0</v>
      </c>
    </row>
    <row r="3330" ht="15" customHeight="1" s="4" customFormat="1">
      <c r="D3330" s="4">
        <f>'EZE Daily Holdings_AUTOLOAD'!G3332</f>
        <v>0</v>
      </c>
      <c r="F3330" s="4" t="e">
        <f>_xll.BDP(D3330&amp;" equity",$F$1)</f>
        <v>#NAME?</v>
      </c>
      <c r="G3330" s="4" t="e">
        <f>_xll.BDP(D3330&amp;" equity",$G$1)</f>
        <v>#NAME?</v>
      </c>
      <c r="H3330" s="4" t="e">
        <f>_xll.BDP(D3330&amp;" equity",$H$1)</f>
        <v>#NAME?</v>
      </c>
      <c r="J3330" s="4">
        <f t="shared" si="51"/>
        <v>0</v>
      </c>
    </row>
    <row r="3331" ht="15" customHeight="1" s="4" customFormat="1">
      <c r="D3331" s="4">
        <f>'EZE Daily Holdings_AUTOLOAD'!G3333</f>
        <v>0</v>
      </c>
      <c r="F3331" s="4" t="e">
        <f>_xll.BDP(D3331&amp;" equity",$F$1)</f>
        <v>#NAME?</v>
      </c>
      <c r="G3331" s="4" t="e">
        <f>_xll.BDP(D3331&amp;" equity",$G$1)</f>
        <v>#NAME?</v>
      </c>
      <c r="H3331" s="4" t="e">
        <f>_xll.BDP(D3331&amp;" equity",$H$1)</f>
        <v>#NAME?</v>
      </c>
      <c r="J3331" s="4">
        <f ref="J3331:J3394" t="shared" si="52">D3331</f>
        <v>0</v>
      </c>
    </row>
    <row r="3332" ht="15" customHeight="1" s="4" customFormat="1">
      <c r="D3332" s="4">
        <f>'EZE Daily Holdings_AUTOLOAD'!G3334</f>
        <v>0</v>
      </c>
      <c r="F3332" s="4" t="e">
        <f>_xll.BDP(D3332&amp;" equity",$F$1)</f>
        <v>#NAME?</v>
      </c>
      <c r="G3332" s="4" t="e">
        <f>_xll.BDP(D3332&amp;" equity",$G$1)</f>
        <v>#NAME?</v>
      </c>
      <c r="H3332" s="4" t="e">
        <f>_xll.BDP(D3332&amp;" equity",$H$1)</f>
        <v>#NAME?</v>
      </c>
      <c r="J3332" s="4">
        <f t="shared" si="52"/>
        <v>0</v>
      </c>
    </row>
    <row r="3333" ht="15" customHeight="1" s="4" customFormat="1">
      <c r="D3333" s="4">
        <f>'EZE Daily Holdings_AUTOLOAD'!G3335</f>
        <v>0</v>
      </c>
      <c r="F3333" s="4" t="e">
        <f>_xll.BDP(D3333&amp;" equity",$F$1)</f>
        <v>#NAME?</v>
      </c>
      <c r="G3333" s="4" t="e">
        <f>_xll.BDP(D3333&amp;" equity",$G$1)</f>
        <v>#NAME?</v>
      </c>
      <c r="H3333" s="4" t="e">
        <f>_xll.BDP(D3333&amp;" equity",$H$1)</f>
        <v>#NAME?</v>
      </c>
      <c r="J3333" s="4">
        <f t="shared" si="52"/>
        <v>0</v>
      </c>
    </row>
    <row r="3334" ht="15" customHeight="1" s="4" customFormat="1">
      <c r="D3334" s="4">
        <f>'EZE Daily Holdings_AUTOLOAD'!G3336</f>
        <v>0</v>
      </c>
      <c r="F3334" s="4" t="e">
        <f>_xll.BDP(D3334&amp;" equity",$F$1)</f>
        <v>#NAME?</v>
      </c>
      <c r="G3334" s="4" t="e">
        <f>_xll.BDP(D3334&amp;" equity",$G$1)</f>
        <v>#NAME?</v>
      </c>
      <c r="H3334" s="4" t="e">
        <f>_xll.BDP(D3334&amp;" equity",$H$1)</f>
        <v>#NAME?</v>
      </c>
      <c r="J3334" s="4">
        <f t="shared" si="52"/>
        <v>0</v>
      </c>
    </row>
    <row r="3335" ht="15" customHeight="1" s="4" customFormat="1">
      <c r="D3335" s="4">
        <f>'EZE Daily Holdings_AUTOLOAD'!G3337</f>
        <v>0</v>
      </c>
      <c r="F3335" s="4" t="e">
        <f>_xll.BDP(D3335&amp;" equity",$F$1)</f>
        <v>#NAME?</v>
      </c>
      <c r="G3335" s="4" t="e">
        <f>_xll.BDP(D3335&amp;" equity",$G$1)</f>
        <v>#NAME?</v>
      </c>
      <c r="H3335" s="4" t="e">
        <f>_xll.BDP(D3335&amp;" equity",$H$1)</f>
        <v>#NAME?</v>
      </c>
      <c r="J3335" s="4">
        <f t="shared" si="52"/>
        <v>0</v>
      </c>
    </row>
    <row r="3336" ht="15" customHeight="1" s="4" customFormat="1">
      <c r="D3336" s="4">
        <f>'EZE Daily Holdings_AUTOLOAD'!G3338</f>
        <v>0</v>
      </c>
      <c r="F3336" s="4" t="e">
        <f>_xll.BDP(D3336&amp;" equity",$F$1)</f>
        <v>#NAME?</v>
      </c>
      <c r="G3336" s="4" t="e">
        <f>_xll.BDP(D3336&amp;" equity",$G$1)</f>
        <v>#NAME?</v>
      </c>
      <c r="H3336" s="4" t="e">
        <f>_xll.BDP(D3336&amp;" equity",$H$1)</f>
        <v>#NAME?</v>
      </c>
      <c r="J3336" s="4">
        <f t="shared" si="52"/>
        <v>0</v>
      </c>
    </row>
    <row r="3337" ht="15" customHeight="1" s="4" customFormat="1">
      <c r="D3337" s="4">
        <f>'EZE Daily Holdings_AUTOLOAD'!G3339</f>
        <v>0</v>
      </c>
      <c r="F3337" s="4" t="e">
        <f>_xll.BDP(D3337&amp;" equity",$F$1)</f>
        <v>#NAME?</v>
      </c>
      <c r="G3337" s="4" t="e">
        <f>_xll.BDP(D3337&amp;" equity",$G$1)</f>
        <v>#NAME?</v>
      </c>
      <c r="H3337" s="4" t="e">
        <f>_xll.BDP(D3337&amp;" equity",$H$1)</f>
        <v>#NAME?</v>
      </c>
      <c r="J3337" s="4">
        <f t="shared" si="52"/>
        <v>0</v>
      </c>
    </row>
    <row r="3338" ht="15" customHeight="1" s="4" customFormat="1">
      <c r="D3338" s="4">
        <f>'EZE Daily Holdings_AUTOLOAD'!G3340</f>
        <v>0</v>
      </c>
      <c r="F3338" s="4" t="e">
        <f>_xll.BDP(D3338&amp;" equity",$F$1)</f>
        <v>#NAME?</v>
      </c>
      <c r="G3338" s="4" t="e">
        <f>_xll.BDP(D3338&amp;" equity",$G$1)</f>
        <v>#NAME?</v>
      </c>
      <c r="H3338" s="4" t="e">
        <f>_xll.BDP(D3338&amp;" equity",$H$1)</f>
        <v>#NAME?</v>
      </c>
      <c r="J3338" s="4">
        <f t="shared" si="52"/>
        <v>0</v>
      </c>
    </row>
    <row r="3339" ht="15" customHeight="1" s="4" customFormat="1">
      <c r="D3339" s="4">
        <f>'EZE Daily Holdings_AUTOLOAD'!G3341</f>
        <v>0</v>
      </c>
      <c r="F3339" s="4" t="e">
        <f>_xll.BDP(D3339&amp;" equity",$F$1)</f>
        <v>#NAME?</v>
      </c>
      <c r="G3339" s="4" t="e">
        <f>_xll.BDP(D3339&amp;" equity",$G$1)</f>
        <v>#NAME?</v>
      </c>
      <c r="H3339" s="4" t="e">
        <f>_xll.BDP(D3339&amp;" equity",$H$1)</f>
        <v>#NAME?</v>
      </c>
      <c r="J3339" s="4">
        <f t="shared" si="52"/>
        <v>0</v>
      </c>
    </row>
    <row r="3340" ht="15" customHeight="1" s="4" customFormat="1">
      <c r="D3340" s="4">
        <f>'EZE Daily Holdings_AUTOLOAD'!G3342</f>
        <v>0</v>
      </c>
      <c r="F3340" s="4" t="e">
        <f>_xll.BDP(D3340&amp;" equity",$F$1)</f>
        <v>#NAME?</v>
      </c>
      <c r="G3340" s="4" t="e">
        <f>_xll.BDP(D3340&amp;" equity",$G$1)</f>
        <v>#NAME?</v>
      </c>
      <c r="H3340" s="4" t="e">
        <f>_xll.BDP(D3340&amp;" equity",$H$1)</f>
        <v>#NAME?</v>
      </c>
      <c r="J3340" s="4">
        <f t="shared" si="52"/>
        <v>0</v>
      </c>
    </row>
    <row r="3341" ht="15" customHeight="1" s="4" customFormat="1">
      <c r="D3341" s="4">
        <f>'EZE Daily Holdings_AUTOLOAD'!G3343</f>
        <v>0</v>
      </c>
      <c r="F3341" s="4" t="e">
        <f>_xll.BDP(D3341&amp;" equity",$F$1)</f>
        <v>#NAME?</v>
      </c>
      <c r="G3341" s="4" t="e">
        <f>_xll.BDP(D3341&amp;" equity",$G$1)</f>
        <v>#NAME?</v>
      </c>
      <c r="H3341" s="4" t="e">
        <f>_xll.BDP(D3341&amp;" equity",$H$1)</f>
        <v>#NAME?</v>
      </c>
      <c r="J3341" s="4">
        <f t="shared" si="52"/>
        <v>0</v>
      </c>
    </row>
    <row r="3342" ht="15" customHeight="1" s="4" customFormat="1">
      <c r="D3342" s="4">
        <f>'EZE Daily Holdings_AUTOLOAD'!G3344</f>
        <v>0</v>
      </c>
      <c r="F3342" s="4" t="e">
        <f>_xll.BDP(D3342&amp;" equity",$F$1)</f>
        <v>#NAME?</v>
      </c>
      <c r="G3342" s="4" t="e">
        <f>_xll.BDP(D3342&amp;" equity",$G$1)</f>
        <v>#NAME?</v>
      </c>
      <c r="H3342" s="4" t="e">
        <f>_xll.BDP(D3342&amp;" equity",$H$1)</f>
        <v>#NAME?</v>
      </c>
      <c r="J3342" s="4">
        <f t="shared" si="52"/>
        <v>0</v>
      </c>
    </row>
    <row r="3343" ht="15" customHeight="1" s="4" customFormat="1">
      <c r="D3343" s="4">
        <f>'EZE Daily Holdings_AUTOLOAD'!G3345</f>
        <v>0</v>
      </c>
      <c r="F3343" s="4" t="e">
        <f>_xll.BDP(D3343&amp;" equity",$F$1)</f>
        <v>#NAME?</v>
      </c>
      <c r="G3343" s="4" t="e">
        <f>_xll.BDP(D3343&amp;" equity",$G$1)</f>
        <v>#NAME?</v>
      </c>
      <c r="H3343" s="4" t="e">
        <f>_xll.BDP(D3343&amp;" equity",$H$1)</f>
        <v>#NAME?</v>
      </c>
      <c r="J3343" s="4">
        <f t="shared" si="52"/>
        <v>0</v>
      </c>
    </row>
    <row r="3344" ht="15" customHeight="1" s="4" customFormat="1">
      <c r="D3344" s="4">
        <f>'EZE Daily Holdings_AUTOLOAD'!G3346</f>
        <v>0</v>
      </c>
      <c r="F3344" s="4" t="e">
        <f>_xll.BDP(D3344&amp;" equity",$F$1)</f>
        <v>#NAME?</v>
      </c>
      <c r="G3344" s="4" t="e">
        <f>_xll.BDP(D3344&amp;" equity",$G$1)</f>
        <v>#NAME?</v>
      </c>
      <c r="H3344" s="4" t="e">
        <f>_xll.BDP(D3344&amp;" equity",$H$1)</f>
        <v>#NAME?</v>
      </c>
      <c r="J3344" s="4">
        <f t="shared" si="52"/>
        <v>0</v>
      </c>
    </row>
    <row r="3345" ht="15" customHeight="1" s="4" customFormat="1">
      <c r="D3345" s="4">
        <f>'EZE Daily Holdings_AUTOLOAD'!G3347</f>
        <v>0</v>
      </c>
      <c r="F3345" s="4" t="e">
        <f>_xll.BDP(D3345&amp;" equity",$F$1)</f>
        <v>#NAME?</v>
      </c>
      <c r="G3345" s="4" t="e">
        <f>_xll.BDP(D3345&amp;" equity",$G$1)</f>
        <v>#NAME?</v>
      </c>
      <c r="H3345" s="4" t="e">
        <f>_xll.BDP(D3345&amp;" equity",$H$1)</f>
        <v>#NAME?</v>
      </c>
      <c r="J3345" s="4">
        <f t="shared" si="52"/>
        <v>0</v>
      </c>
    </row>
    <row r="3346" ht="15" customHeight="1" s="4" customFormat="1">
      <c r="D3346" s="4">
        <f>'EZE Daily Holdings_AUTOLOAD'!G3348</f>
        <v>0</v>
      </c>
      <c r="F3346" s="4" t="e">
        <f>_xll.BDP(D3346&amp;" equity",$F$1)</f>
        <v>#NAME?</v>
      </c>
      <c r="G3346" s="4" t="e">
        <f>_xll.BDP(D3346&amp;" equity",$G$1)</f>
        <v>#NAME?</v>
      </c>
      <c r="H3346" s="4" t="e">
        <f>_xll.BDP(D3346&amp;" equity",$H$1)</f>
        <v>#NAME?</v>
      </c>
      <c r="J3346" s="4">
        <f t="shared" si="52"/>
        <v>0</v>
      </c>
    </row>
    <row r="3347" ht="15" customHeight="1" s="4" customFormat="1">
      <c r="D3347" s="4">
        <f>'EZE Daily Holdings_AUTOLOAD'!G3349</f>
        <v>0</v>
      </c>
      <c r="F3347" s="4" t="e">
        <f>_xll.BDP(D3347&amp;" equity",$F$1)</f>
        <v>#NAME?</v>
      </c>
      <c r="G3347" s="4" t="e">
        <f>_xll.BDP(D3347&amp;" equity",$G$1)</f>
        <v>#NAME?</v>
      </c>
      <c r="H3347" s="4" t="e">
        <f>_xll.BDP(D3347&amp;" equity",$H$1)</f>
        <v>#NAME?</v>
      </c>
      <c r="J3347" s="4">
        <f t="shared" si="52"/>
        <v>0</v>
      </c>
    </row>
    <row r="3348" ht="15" customHeight="1" s="4" customFormat="1">
      <c r="D3348" s="4">
        <f>'EZE Daily Holdings_AUTOLOAD'!G3350</f>
        <v>0</v>
      </c>
      <c r="F3348" s="4" t="e">
        <f>_xll.BDP(D3348&amp;" equity",$F$1)</f>
        <v>#NAME?</v>
      </c>
      <c r="G3348" s="4" t="e">
        <f>_xll.BDP(D3348&amp;" equity",$G$1)</f>
        <v>#NAME?</v>
      </c>
      <c r="H3348" s="4" t="e">
        <f>_xll.BDP(D3348&amp;" equity",$H$1)</f>
        <v>#NAME?</v>
      </c>
      <c r="J3348" s="4">
        <f t="shared" si="52"/>
        <v>0</v>
      </c>
    </row>
    <row r="3349" ht="15" customHeight="1" s="4" customFormat="1">
      <c r="D3349" s="4">
        <f>'EZE Daily Holdings_AUTOLOAD'!G3351</f>
        <v>0</v>
      </c>
      <c r="F3349" s="4" t="e">
        <f>_xll.BDP(D3349&amp;" equity",$F$1)</f>
        <v>#NAME?</v>
      </c>
      <c r="G3349" s="4" t="e">
        <f>_xll.BDP(D3349&amp;" equity",$G$1)</f>
        <v>#NAME?</v>
      </c>
      <c r="H3349" s="4" t="e">
        <f>_xll.BDP(D3349&amp;" equity",$H$1)</f>
        <v>#NAME?</v>
      </c>
      <c r="J3349" s="4">
        <f t="shared" si="52"/>
        <v>0</v>
      </c>
    </row>
    <row r="3350" ht="15" customHeight="1" s="4" customFormat="1">
      <c r="D3350" s="4">
        <f>'EZE Daily Holdings_AUTOLOAD'!G3352</f>
        <v>0</v>
      </c>
      <c r="F3350" s="4" t="e">
        <f>_xll.BDP(D3350&amp;" equity",$F$1)</f>
        <v>#NAME?</v>
      </c>
      <c r="G3350" s="4" t="e">
        <f>_xll.BDP(D3350&amp;" equity",$G$1)</f>
        <v>#NAME?</v>
      </c>
      <c r="H3350" s="4" t="e">
        <f>_xll.BDP(D3350&amp;" equity",$H$1)</f>
        <v>#NAME?</v>
      </c>
      <c r="J3350" s="4">
        <f t="shared" si="52"/>
        <v>0</v>
      </c>
    </row>
    <row r="3351" ht="15" customHeight="1" s="4" customFormat="1">
      <c r="D3351" s="4">
        <f>'EZE Daily Holdings_AUTOLOAD'!G3353</f>
        <v>0</v>
      </c>
      <c r="F3351" s="4" t="e">
        <f>_xll.BDP(D3351&amp;" equity",$F$1)</f>
        <v>#NAME?</v>
      </c>
      <c r="G3351" s="4" t="e">
        <f>_xll.BDP(D3351&amp;" equity",$G$1)</f>
        <v>#NAME?</v>
      </c>
      <c r="H3351" s="4" t="e">
        <f>_xll.BDP(D3351&amp;" equity",$H$1)</f>
        <v>#NAME?</v>
      </c>
      <c r="J3351" s="4">
        <f t="shared" si="52"/>
        <v>0</v>
      </c>
    </row>
    <row r="3352" ht="15" customHeight="1" s="4" customFormat="1">
      <c r="D3352" s="4">
        <f>'EZE Daily Holdings_AUTOLOAD'!G3354</f>
        <v>0</v>
      </c>
      <c r="F3352" s="4" t="e">
        <f>_xll.BDP(D3352&amp;" equity",$F$1)</f>
        <v>#NAME?</v>
      </c>
      <c r="G3352" s="4" t="e">
        <f>_xll.BDP(D3352&amp;" equity",$G$1)</f>
        <v>#NAME?</v>
      </c>
      <c r="H3352" s="4" t="e">
        <f>_xll.BDP(D3352&amp;" equity",$H$1)</f>
        <v>#NAME?</v>
      </c>
      <c r="J3352" s="4">
        <f t="shared" si="52"/>
        <v>0</v>
      </c>
    </row>
    <row r="3353" ht="15" customHeight="1" s="4" customFormat="1">
      <c r="D3353" s="4">
        <f>'EZE Daily Holdings_AUTOLOAD'!G3355</f>
        <v>0</v>
      </c>
      <c r="F3353" s="4" t="e">
        <f>_xll.BDP(D3353&amp;" equity",$F$1)</f>
        <v>#NAME?</v>
      </c>
      <c r="G3353" s="4" t="e">
        <f>_xll.BDP(D3353&amp;" equity",$G$1)</f>
        <v>#NAME?</v>
      </c>
      <c r="H3353" s="4" t="e">
        <f>_xll.BDP(D3353&amp;" equity",$H$1)</f>
        <v>#NAME?</v>
      </c>
      <c r="J3353" s="4">
        <f t="shared" si="52"/>
        <v>0</v>
      </c>
    </row>
    <row r="3354" ht="15" customHeight="1" s="4" customFormat="1">
      <c r="D3354" s="4">
        <f>'EZE Daily Holdings_AUTOLOAD'!G3356</f>
        <v>0</v>
      </c>
      <c r="F3354" s="4" t="e">
        <f>_xll.BDP(D3354&amp;" equity",$F$1)</f>
        <v>#NAME?</v>
      </c>
      <c r="G3354" s="4" t="e">
        <f>_xll.BDP(D3354&amp;" equity",$G$1)</f>
        <v>#NAME?</v>
      </c>
      <c r="H3354" s="4" t="e">
        <f>_xll.BDP(D3354&amp;" equity",$H$1)</f>
        <v>#NAME?</v>
      </c>
      <c r="J3354" s="4">
        <f t="shared" si="52"/>
        <v>0</v>
      </c>
    </row>
    <row r="3355" ht="15" customHeight="1" s="4" customFormat="1">
      <c r="D3355" s="4">
        <f>'EZE Daily Holdings_AUTOLOAD'!G3357</f>
        <v>0</v>
      </c>
      <c r="F3355" s="4" t="e">
        <f>_xll.BDP(D3355&amp;" equity",$F$1)</f>
        <v>#NAME?</v>
      </c>
      <c r="G3355" s="4" t="e">
        <f>_xll.BDP(D3355&amp;" equity",$G$1)</f>
        <v>#NAME?</v>
      </c>
      <c r="H3355" s="4" t="e">
        <f>_xll.BDP(D3355&amp;" equity",$H$1)</f>
        <v>#NAME?</v>
      </c>
      <c r="J3355" s="4">
        <f t="shared" si="52"/>
        <v>0</v>
      </c>
    </row>
    <row r="3356" ht="15" customHeight="1" s="4" customFormat="1">
      <c r="D3356" s="4">
        <f>'EZE Daily Holdings_AUTOLOAD'!G3358</f>
        <v>0</v>
      </c>
      <c r="F3356" s="4" t="e">
        <f>_xll.BDP(D3356&amp;" equity",$F$1)</f>
        <v>#NAME?</v>
      </c>
      <c r="G3356" s="4" t="e">
        <f>_xll.BDP(D3356&amp;" equity",$G$1)</f>
        <v>#NAME?</v>
      </c>
      <c r="H3356" s="4" t="e">
        <f>_xll.BDP(D3356&amp;" equity",$H$1)</f>
        <v>#NAME?</v>
      </c>
      <c r="J3356" s="4">
        <f t="shared" si="52"/>
        <v>0</v>
      </c>
    </row>
    <row r="3357" ht="15" customHeight="1" s="4" customFormat="1">
      <c r="D3357" s="4">
        <f>'EZE Daily Holdings_AUTOLOAD'!G3359</f>
        <v>0</v>
      </c>
      <c r="F3357" s="4" t="e">
        <f>_xll.BDP(D3357&amp;" equity",$F$1)</f>
        <v>#NAME?</v>
      </c>
      <c r="G3357" s="4" t="e">
        <f>_xll.BDP(D3357&amp;" equity",$G$1)</f>
        <v>#NAME?</v>
      </c>
      <c r="H3357" s="4" t="e">
        <f>_xll.BDP(D3357&amp;" equity",$H$1)</f>
        <v>#NAME?</v>
      </c>
      <c r="J3357" s="4">
        <f t="shared" si="52"/>
        <v>0</v>
      </c>
    </row>
    <row r="3358" ht="15" customHeight="1" s="4" customFormat="1">
      <c r="D3358" s="4">
        <f>'EZE Daily Holdings_AUTOLOAD'!G3360</f>
        <v>0</v>
      </c>
      <c r="F3358" s="4" t="e">
        <f>_xll.BDP(D3358&amp;" equity",$F$1)</f>
        <v>#NAME?</v>
      </c>
      <c r="G3358" s="4" t="e">
        <f>_xll.BDP(D3358&amp;" equity",$G$1)</f>
        <v>#NAME?</v>
      </c>
      <c r="H3358" s="4" t="e">
        <f>_xll.BDP(D3358&amp;" equity",$H$1)</f>
        <v>#NAME?</v>
      </c>
      <c r="J3358" s="4">
        <f t="shared" si="52"/>
        <v>0</v>
      </c>
    </row>
    <row r="3359" ht="15" customHeight="1" s="4" customFormat="1">
      <c r="D3359" s="4">
        <f>'EZE Daily Holdings_AUTOLOAD'!G3361</f>
        <v>0</v>
      </c>
      <c r="F3359" s="4" t="e">
        <f>_xll.BDP(D3359&amp;" equity",$F$1)</f>
        <v>#NAME?</v>
      </c>
      <c r="G3359" s="4" t="e">
        <f>_xll.BDP(D3359&amp;" equity",$G$1)</f>
        <v>#NAME?</v>
      </c>
      <c r="H3359" s="4" t="e">
        <f>_xll.BDP(D3359&amp;" equity",$H$1)</f>
        <v>#NAME?</v>
      </c>
      <c r="J3359" s="4">
        <f t="shared" si="52"/>
        <v>0</v>
      </c>
    </row>
    <row r="3360" ht="15" customHeight="1" s="4" customFormat="1">
      <c r="D3360" s="4">
        <f>'EZE Daily Holdings_AUTOLOAD'!G3362</f>
        <v>0</v>
      </c>
      <c r="F3360" s="4" t="e">
        <f>_xll.BDP(D3360&amp;" equity",$F$1)</f>
        <v>#NAME?</v>
      </c>
      <c r="G3360" s="4" t="e">
        <f>_xll.BDP(D3360&amp;" equity",$G$1)</f>
        <v>#NAME?</v>
      </c>
      <c r="H3360" s="4" t="e">
        <f>_xll.BDP(D3360&amp;" equity",$H$1)</f>
        <v>#NAME?</v>
      </c>
      <c r="J3360" s="4">
        <f t="shared" si="52"/>
        <v>0</v>
      </c>
    </row>
    <row r="3361" ht="15" customHeight="1" s="4" customFormat="1">
      <c r="D3361" s="4">
        <f>'EZE Daily Holdings_AUTOLOAD'!G3363</f>
        <v>0</v>
      </c>
      <c r="F3361" s="4" t="e">
        <f>_xll.BDP(D3361&amp;" equity",$F$1)</f>
        <v>#NAME?</v>
      </c>
      <c r="G3361" s="4" t="e">
        <f>_xll.BDP(D3361&amp;" equity",$G$1)</f>
        <v>#NAME?</v>
      </c>
      <c r="H3361" s="4" t="e">
        <f>_xll.BDP(D3361&amp;" equity",$H$1)</f>
        <v>#NAME?</v>
      </c>
      <c r="J3361" s="4">
        <f t="shared" si="52"/>
        <v>0</v>
      </c>
    </row>
    <row r="3362" ht="15" customHeight="1" s="4" customFormat="1">
      <c r="D3362" s="4">
        <f>'EZE Daily Holdings_AUTOLOAD'!G3364</f>
        <v>0</v>
      </c>
      <c r="F3362" s="4" t="e">
        <f>_xll.BDP(D3362&amp;" equity",$F$1)</f>
        <v>#NAME?</v>
      </c>
      <c r="G3362" s="4" t="e">
        <f>_xll.BDP(D3362&amp;" equity",$G$1)</f>
        <v>#NAME?</v>
      </c>
      <c r="H3362" s="4" t="e">
        <f>_xll.BDP(D3362&amp;" equity",$H$1)</f>
        <v>#NAME?</v>
      </c>
      <c r="J3362" s="4">
        <f t="shared" si="52"/>
        <v>0</v>
      </c>
    </row>
    <row r="3363" ht="15" customHeight="1" s="4" customFormat="1">
      <c r="D3363" s="4">
        <f>'EZE Daily Holdings_AUTOLOAD'!G3365</f>
        <v>0</v>
      </c>
      <c r="F3363" s="4" t="e">
        <f>_xll.BDP(D3363&amp;" equity",$F$1)</f>
        <v>#NAME?</v>
      </c>
      <c r="G3363" s="4" t="e">
        <f>_xll.BDP(D3363&amp;" equity",$G$1)</f>
        <v>#NAME?</v>
      </c>
      <c r="H3363" s="4" t="e">
        <f>_xll.BDP(D3363&amp;" equity",$H$1)</f>
        <v>#NAME?</v>
      </c>
      <c r="J3363" s="4">
        <f t="shared" si="52"/>
        <v>0</v>
      </c>
    </row>
    <row r="3364" ht="15" customHeight="1" s="4" customFormat="1">
      <c r="D3364" s="4">
        <f>'EZE Daily Holdings_AUTOLOAD'!G3366</f>
        <v>0</v>
      </c>
      <c r="F3364" s="4" t="e">
        <f>_xll.BDP(D3364&amp;" equity",$F$1)</f>
        <v>#NAME?</v>
      </c>
      <c r="G3364" s="4" t="e">
        <f>_xll.BDP(D3364&amp;" equity",$G$1)</f>
        <v>#NAME?</v>
      </c>
      <c r="H3364" s="4" t="e">
        <f>_xll.BDP(D3364&amp;" equity",$H$1)</f>
        <v>#NAME?</v>
      </c>
      <c r="J3364" s="4">
        <f t="shared" si="52"/>
        <v>0</v>
      </c>
    </row>
    <row r="3365" ht="15" customHeight="1" s="4" customFormat="1">
      <c r="D3365" s="4">
        <f>'EZE Daily Holdings_AUTOLOAD'!G3367</f>
        <v>0</v>
      </c>
      <c r="F3365" s="4" t="e">
        <f>_xll.BDP(D3365&amp;" equity",$F$1)</f>
        <v>#NAME?</v>
      </c>
      <c r="G3365" s="4" t="e">
        <f>_xll.BDP(D3365&amp;" equity",$G$1)</f>
        <v>#NAME?</v>
      </c>
      <c r="H3365" s="4" t="e">
        <f>_xll.BDP(D3365&amp;" equity",$H$1)</f>
        <v>#NAME?</v>
      </c>
      <c r="J3365" s="4">
        <f t="shared" si="52"/>
        <v>0</v>
      </c>
    </row>
    <row r="3366" ht="15" customHeight="1" s="4" customFormat="1">
      <c r="D3366" s="4">
        <f>'EZE Daily Holdings_AUTOLOAD'!G3368</f>
        <v>0</v>
      </c>
      <c r="F3366" s="4" t="e">
        <f>_xll.BDP(D3366&amp;" equity",$F$1)</f>
        <v>#NAME?</v>
      </c>
      <c r="G3366" s="4" t="e">
        <f>_xll.BDP(D3366&amp;" equity",$G$1)</f>
        <v>#NAME?</v>
      </c>
      <c r="H3366" s="4" t="e">
        <f>_xll.BDP(D3366&amp;" equity",$H$1)</f>
        <v>#NAME?</v>
      </c>
      <c r="J3366" s="4">
        <f t="shared" si="52"/>
        <v>0</v>
      </c>
    </row>
    <row r="3367" ht="15" customHeight="1" s="4" customFormat="1">
      <c r="D3367" s="4">
        <f>'EZE Daily Holdings_AUTOLOAD'!G3369</f>
        <v>0</v>
      </c>
      <c r="F3367" s="4" t="e">
        <f>_xll.BDP(D3367&amp;" equity",$F$1)</f>
        <v>#NAME?</v>
      </c>
      <c r="G3367" s="4" t="e">
        <f>_xll.BDP(D3367&amp;" equity",$G$1)</f>
        <v>#NAME?</v>
      </c>
      <c r="H3367" s="4" t="e">
        <f>_xll.BDP(D3367&amp;" equity",$H$1)</f>
        <v>#NAME?</v>
      </c>
      <c r="J3367" s="4">
        <f t="shared" si="52"/>
        <v>0</v>
      </c>
    </row>
    <row r="3368" ht="15" customHeight="1" s="4" customFormat="1">
      <c r="D3368" s="4">
        <f>'EZE Daily Holdings_AUTOLOAD'!G3370</f>
        <v>0</v>
      </c>
      <c r="F3368" s="4" t="e">
        <f>_xll.BDP(D3368&amp;" equity",$F$1)</f>
        <v>#NAME?</v>
      </c>
      <c r="G3368" s="4" t="e">
        <f>_xll.BDP(D3368&amp;" equity",$G$1)</f>
        <v>#NAME?</v>
      </c>
      <c r="H3368" s="4" t="e">
        <f>_xll.BDP(D3368&amp;" equity",$H$1)</f>
        <v>#NAME?</v>
      </c>
      <c r="J3368" s="4">
        <f t="shared" si="52"/>
        <v>0</v>
      </c>
    </row>
    <row r="3369" ht="15" customHeight="1" s="4" customFormat="1">
      <c r="D3369" s="4">
        <f>'EZE Daily Holdings_AUTOLOAD'!G3371</f>
        <v>0</v>
      </c>
      <c r="F3369" s="4" t="e">
        <f>_xll.BDP(D3369&amp;" equity",$F$1)</f>
        <v>#NAME?</v>
      </c>
      <c r="G3369" s="4" t="e">
        <f>_xll.BDP(D3369&amp;" equity",$G$1)</f>
        <v>#NAME?</v>
      </c>
      <c r="H3369" s="4" t="e">
        <f>_xll.BDP(D3369&amp;" equity",$H$1)</f>
        <v>#NAME?</v>
      </c>
      <c r="J3369" s="4">
        <f t="shared" si="52"/>
        <v>0</v>
      </c>
    </row>
    <row r="3370" ht="15" customHeight="1" s="4" customFormat="1">
      <c r="D3370" s="4">
        <f>'EZE Daily Holdings_AUTOLOAD'!G3372</f>
        <v>0</v>
      </c>
      <c r="F3370" s="4" t="e">
        <f>_xll.BDP(D3370&amp;" equity",$F$1)</f>
        <v>#NAME?</v>
      </c>
      <c r="G3370" s="4" t="e">
        <f>_xll.BDP(D3370&amp;" equity",$G$1)</f>
        <v>#NAME?</v>
      </c>
      <c r="H3370" s="4" t="e">
        <f>_xll.BDP(D3370&amp;" equity",$H$1)</f>
        <v>#NAME?</v>
      </c>
      <c r="J3370" s="4">
        <f t="shared" si="52"/>
        <v>0</v>
      </c>
    </row>
    <row r="3371" ht="15" customHeight="1" s="4" customFormat="1">
      <c r="D3371" s="4">
        <f>'EZE Daily Holdings_AUTOLOAD'!G3373</f>
        <v>0</v>
      </c>
      <c r="F3371" s="4" t="e">
        <f>_xll.BDP(D3371&amp;" equity",$F$1)</f>
        <v>#NAME?</v>
      </c>
      <c r="G3371" s="4" t="e">
        <f>_xll.BDP(D3371&amp;" equity",$G$1)</f>
        <v>#NAME?</v>
      </c>
      <c r="H3371" s="4" t="e">
        <f>_xll.BDP(D3371&amp;" equity",$H$1)</f>
        <v>#NAME?</v>
      </c>
      <c r="J3371" s="4">
        <f t="shared" si="52"/>
        <v>0</v>
      </c>
    </row>
    <row r="3372" ht="15" customHeight="1" s="4" customFormat="1">
      <c r="D3372" s="4">
        <f>'EZE Daily Holdings_AUTOLOAD'!G3374</f>
        <v>0</v>
      </c>
      <c r="F3372" s="4" t="e">
        <f>_xll.BDP(D3372&amp;" equity",$F$1)</f>
        <v>#NAME?</v>
      </c>
      <c r="G3372" s="4" t="e">
        <f>_xll.BDP(D3372&amp;" equity",$G$1)</f>
        <v>#NAME?</v>
      </c>
      <c r="H3372" s="4" t="e">
        <f>_xll.BDP(D3372&amp;" equity",$H$1)</f>
        <v>#NAME?</v>
      </c>
      <c r="J3372" s="4">
        <f t="shared" si="52"/>
        <v>0</v>
      </c>
    </row>
    <row r="3373" ht="15" customHeight="1" s="4" customFormat="1">
      <c r="D3373" s="4">
        <f>'EZE Daily Holdings_AUTOLOAD'!G3375</f>
        <v>0</v>
      </c>
      <c r="F3373" s="4" t="e">
        <f>_xll.BDP(D3373&amp;" equity",$F$1)</f>
        <v>#NAME?</v>
      </c>
      <c r="G3373" s="4" t="e">
        <f>_xll.BDP(D3373&amp;" equity",$G$1)</f>
        <v>#NAME?</v>
      </c>
      <c r="H3373" s="4" t="e">
        <f>_xll.BDP(D3373&amp;" equity",$H$1)</f>
        <v>#NAME?</v>
      </c>
      <c r="J3373" s="4">
        <f t="shared" si="52"/>
        <v>0</v>
      </c>
    </row>
    <row r="3374" ht="15" customHeight="1" s="4" customFormat="1">
      <c r="D3374" s="4">
        <f>'EZE Daily Holdings_AUTOLOAD'!G3376</f>
        <v>0</v>
      </c>
      <c r="F3374" s="4" t="e">
        <f>_xll.BDP(D3374&amp;" equity",$F$1)</f>
        <v>#NAME?</v>
      </c>
      <c r="G3374" s="4" t="e">
        <f>_xll.BDP(D3374&amp;" equity",$G$1)</f>
        <v>#NAME?</v>
      </c>
      <c r="H3374" s="4" t="e">
        <f>_xll.BDP(D3374&amp;" equity",$H$1)</f>
        <v>#NAME?</v>
      </c>
      <c r="J3374" s="4">
        <f t="shared" si="52"/>
        <v>0</v>
      </c>
    </row>
    <row r="3375" ht="15" customHeight="1" s="4" customFormat="1">
      <c r="D3375" s="4">
        <f>'EZE Daily Holdings_AUTOLOAD'!G3377</f>
        <v>0</v>
      </c>
      <c r="F3375" s="4" t="e">
        <f>_xll.BDP(D3375&amp;" equity",$F$1)</f>
        <v>#NAME?</v>
      </c>
      <c r="G3375" s="4" t="e">
        <f>_xll.BDP(D3375&amp;" equity",$G$1)</f>
        <v>#NAME?</v>
      </c>
      <c r="H3375" s="4" t="e">
        <f>_xll.BDP(D3375&amp;" equity",$H$1)</f>
        <v>#NAME?</v>
      </c>
      <c r="J3375" s="4">
        <f t="shared" si="52"/>
        <v>0</v>
      </c>
    </row>
    <row r="3376" ht="15" customHeight="1" s="4" customFormat="1">
      <c r="D3376" s="4">
        <f>'EZE Daily Holdings_AUTOLOAD'!G3378</f>
        <v>0</v>
      </c>
      <c r="F3376" s="4" t="e">
        <f>_xll.BDP(D3376&amp;" equity",$F$1)</f>
        <v>#NAME?</v>
      </c>
      <c r="G3376" s="4" t="e">
        <f>_xll.BDP(D3376&amp;" equity",$G$1)</f>
        <v>#NAME?</v>
      </c>
      <c r="H3376" s="4" t="e">
        <f>_xll.BDP(D3376&amp;" equity",$H$1)</f>
        <v>#NAME?</v>
      </c>
      <c r="J3376" s="4">
        <f t="shared" si="52"/>
        <v>0</v>
      </c>
    </row>
    <row r="3377" ht="15" customHeight="1" s="4" customFormat="1">
      <c r="D3377" s="4">
        <f>'EZE Daily Holdings_AUTOLOAD'!G3379</f>
        <v>0</v>
      </c>
      <c r="F3377" s="4" t="e">
        <f>_xll.BDP(D3377&amp;" equity",$F$1)</f>
        <v>#NAME?</v>
      </c>
      <c r="G3377" s="4" t="e">
        <f>_xll.BDP(D3377&amp;" equity",$G$1)</f>
        <v>#NAME?</v>
      </c>
      <c r="H3377" s="4" t="e">
        <f>_xll.BDP(D3377&amp;" equity",$H$1)</f>
        <v>#NAME?</v>
      </c>
      <c r="J3377" s="4">
        <f t="shared" si="52"/>
        <v>0</v>
      </c>
    </row>
    <row r="3378" ht="15" customHeight="1" s="4" customFormat="1">
      <c r="D3378" s="4">
        <f>'EZE Daily Holdings_AUTOLOAD'!G3380</f>
        <v>0</v>
      </c>
      <c r="F3378" s="4" t="e">
        <f>_xll.BDP(D3378&amp;" equity",$F$1)</f>
        <v>#NAME?</v>
      </c>
      <c r="G3378" s="4" t="e">
        <f>_xll.BDP(D3378&amp;" equity",$G$1)</f>
        <v>#NAME?</v>
      </c>
      <c r="H3378" s="4" t="e">
        <f>_xll.BDP(D3378&amp;" equity",$H$1)</f>
        <v>#NAME?</v>
      </c>
      <c r="J3378" s="4">
        <f t="shared" si="52"/>
        <v>0</v>
      </c>
    </row>
    <row r="3379" ht="15" customHeight="1" s="4" customFormat="1">
      <c r="D3379" s="4">
        <f>'EZE Daily Holdings_AUTOLOAD'!G3381</f>
        <v>0</v>
      </c>
      <c r="F3379" s="4" t="e">
        <f>_xll.BDP(D3379&amp;" equity",$F$1)</f>
        <v>#NAME?</v>
      </c>
      <c r="G3379" s="4" t="e">
        <f>_xll.BDP(D3379&amp;" equity",$G$1)</f>
        <v>#NAME?</v>
      </c>
      <c r="H3379" s="4" t="e">
        <f>_xll.BDP(D3379&amp;" equity",$H$1)</f>
        <v>#NAME?</v>
      </c>
      <c r="J3379" s="4">
        <f t="shared" si="52"/>
        <v>0</v>
      </c>
    </row>
    <row r="3380" ht="15" customHeight="1" s="4" customFormat="1">
      <c r="D3380" s="4">
        <f>'EZE Daily Holdings_AUTOLOAD'!G3382</f>
        <v>0</v>
      </c>
      <c r="F3380" s="4" t="e">
        <f>_xll.BDP(D3380&amp;" equity",$F$1)</f>
        <v>#NAME?</v>
      </c>
      <c r="G3380" s="4" t="e">
        <f>_xll.BDP(D3380&amp;" equity",$G$1)</f>
        <v>#NAME?</v>
      </c>
      <c r="H3380" s="4" t="e">
        <f>_xll.BDP(D3380&amp;" equity",$H$1)</f>
        <v>#NAME?</v>
      </c>
      <c r="J3380" s="4">
        <f t="shared" si="52"/>
        <v>0</v>
      </c>
    </row>
    <row r="3381" ht="15" customHeight="1" s="4" customFormat="1">
      <c r="D3381" s="4">
        <f>'EZE Daily Holdings_AUTOLOAD'!G3383</f>
        <v>0</v>
      </c>
      <c r="F3381" s="4" t="e">
        <f>_xll.BDP(D3381&amp;" equity",$F$1)</f>
        <v>#NAME?</v>
      </c>
      <c r="G3381" s="4" t="e">
        <f>_xll.BDP(D3381&amp;" equity",$G$1)</f>
        <v>#NAME?</v>
      </c>
      <c r="H3381" s="4" t="e">
        <f>_xll.BDP(D3381&amp;" equity",$H$1)</f>
        <v>#NAME?</v>
      </c>
      <c r="J3381" s="4">
        <f t="shared" si="52"/>
        <v>0</v>
      </c>
    </row>
    <row r="3382" ht="15" customHeight="1" s="4" customFormat="1">
      <c r="D3382" s="4">
        <f>'EZE Daily Holdings_AUTOLOAD'!G3384</f>
        <v>0</v>
      </c>
      <c r="F3382" s="4" t="e">
        <f>_xll.BDP(D3382&amp;" equity",$F$1)</f>
        <v>#NAME?</v>
      </c>
      <c r="G3382" s="4" t="e">
        <f>_xll.BDP(D3382&amp;" equity",$G$1)</f>
        <v>#NAME?</v>
      </c>
      <c r="H3382" s="4" t="e">
        <f>_xll.BDP(D3382&amp;" equity",$H$1)</f>
        <v>#NAME?</v>
      </c>
      <c r="J3382" s="4">
        <f t="shared" si="52"/>
        <v>0</v>
      </c>
    </row>
    <row r="3383" ht="15" customHeight="1" s="4" customFormat="1">
      <c r="D3383" s="4">
        <f>'EZE Daily Holdings_AUTOLOAD'!G3385</f>
        <v>0</v>
      </c>
      <c r="F3383" s="4" t="e">
        <f>_xll.BDP(D3383&amp;" equity",$F$1)</f>
        <v>#NAME?</v>
      </c>
      <c r="G3383" s="4" t="e">
        <f>_xll.BDP(D3383&amp;" equity",$G$1)</f>
        <v>#NAME?</v>
      </c>
      <c r="H3383" s="4" t="e">
        <f>_xll.BDP(D3383&amp;" equity",$H$1)</f>
        <v>#NAME?</v>
      </c>
      <c r="J3383" s="4">
        <f t="shared" si="52"/>
        <v>0</v>
      </c>
    </row>
    <row r="3384" ht="15" customHeight="1" s="4" customFormat="1">
      <c r="D3384" s="4">
        <f>'EZE Daily Holdings_AUTOLOAD'!G3386</f>
        <v>0</v>
      </c>
      <c r="F3384" s="4" t="e">
        <f>_xll.BDP(D3384&amp;" equity",$F$1)</f>
        <v>#NAME?</v>
      </c>
      <c r="G3384" s="4" t="e">
        <f>_xll.BDP(D3384&amp;" equity",$G$1)</f>
        <v>#NAME?</v>
      </c>
      <c r="H3384" s="4" t="e">
        <f>_xll.BDP(D3384&amp;" equity",$H$1)</f>
        <v>#NAME?</v>
      </c>
      <c r="J3384" s="4">
        <f t="shared" si="52"/>
        <v>0</v>
      </c>
    </row>
    <row r="3385" ht="15" customHeight="1" s="4" customFormat="1">
      <c r="D3385" s="4">
        <f>'EZE Daily Holdings_AUTOLOAD'!G3387</f>
        <v>0</v>
      </c>
      <c r="F3385" s="4" t="e">
        <f>_xll.BDP(D3385&amp;" equity",$F$1)</f>
        <v>#NAME?</v>
      </c>
      <c r="G3385" s="4" t="e">
        <f>_xll.BDP(D3385&amp;" equity",$G$1)</f>
        <v>#NAME?</v>
      </c>
      <c r="H3385" s="4" t="e">
        <f>_xll.BDP(D3385&amp;" equity",$H$1)</f>
        <v>#NAME?</v>
      </c>
      <c r="J3385" s="4">
        <f t="shared" si="52"/>
        <v>0</v>
      </c>
    </row>
    <row r="3386" ht="15" customHeight="1" s="4" customFormat="1">
      <c r="D3386" s="4">
        <f>'EZE Daily Holdings_AUTOLOAD'!G3388</f>
        <v>0</v>
      </c>
      <c r="F3386" s="4" t="e">
        <f>_xll.BDP(D3386&amp;" equity",$F$1)</f>
        <v>#NAME?</v>
      </c>
      <c r="G3386" s="4" t="e">
        <f>_xll.BDP(D3386&amp;" equity",$G$1)</f>
        <v>#NAME?</v>
      </c>
      <c r="H3386" s="4" t="e">
        <f>_xll.BDP(D3386&amp;" equity",$H$1)</f>
        <v>#NAME?</v>
      </c>
      <c r="J3386" s="4">
        <f t="shared" si="52"/>
        <v>0</v>
      </c>
    </row>
    <row r="3387" ht="15" customHeight="1" s="4" customFormat="1">
      <c r="D3387" s="4">
        <f>'EZE Daily Holdings_AUTOLOAD'!G3389</f>
        <v>0</v>
      </c>
      <c r="F3387" s="4" t="e">
        <f>_xll.BDP(D3387&amp;" equity",$F$1)</f>
        <v>#NAME?</v>
      </c>
      <c r="G3387" s="4" t="e">
        <f>_xll.BDP(D3387&amp;" equity",$G$1)</f>
        <v>#NAME?</v>
      </c>
      <c r="H3387" s="4" t="e">
        <f>_xll.BDP(D3387&amp;" equity",$H$1)</f>
        <v>#NAME?</v>
      </c>
      <c r="J3387" s="4">
        <f t="shared" si="52"/>
        <v>0</v>
      </c>
    </row>
    <row r="3388" ht="15" customHeight="1" s="4" customFormat="1">
      <c r="D3388" s="4">
        <f>'EZE Daily Holdings_AUTOLOAD'!G3390</f>
        <v>0</v>
      </c>
      <c r="F3388" s="4" t="e">
        <f>_xll.BDP(D3388&amp;" equity",$F$1)</f>
        <v>#NAME?</v>
      </c>
      <c r="G3388" s="4" t="e">
        <f>_xll.BDP(D3388&amp;" equity",$G$1)</f>
        <v>#NAME?</v>
      </c>
      <c r="H3388" s="4" t="e">
        <f>_xll.BDP(D3388&amp;" equity",$H$1)</f>
        <v>#NAME?</v>
      </c>
      <c r="J3388" s="4">
        <f t="shared" si="52"/>
        <v>0</v>
      </c>
    </row>
    <row r="3389" ht="15" customHeight="1" s="4" customFormat="1">
      <c r="D3389" s="4">
        <f>'EZE Daily Holdings_AUTOLOAD'!G3391</f>
        <v>0</v>
      </c>
      <c r="F3389" s="4" t="e">
        <f>_xll.BDP(D3389&amp;" equity",$F$1)</f>
        <v>#NAME?</v>
      </c>
      <c r="G3389" s="4" t="e">
        <f>_xll.BDP(D3389&amp;" equity",$G$1)</f>
        <v>#NAME?</v>
      </c>
      <c r="H3389" s="4" t="e">
        <f>_xll.BDP(D3389&amp;" equity",$H$1)</f>
        <v>#NAME?</v>
      </c>
      <c r="J3389" s="4">
        <f t="shared" si="52"/>
        <v>0</v>
      </c>
    </row>
    <row r="3390" ht="15" customHeight="1" s="4" customFormat="1">
      <c r="D3390" s="4">
        <f>'EZE Daily Holdings_AUTOLOAD'!G3392</f>
        <v>0</v>
      </c>
      <c r="F3390" s="4" t="e">
        <f>_xll.BDP(D3390&amp;" equity",$F$1)</f>
        <v>#NAME?</v>
      </c>
      <c r="G3390" s="4" t="e">
        <f>_xll.BDP(D3390&amp;" equity",$G$1)</f>
        <v>#NAME?</v>
      </c>
      <c r="H3390" s="4" t="e">
        <f>_xll.BDP(D3390&amp;" equity",$H$1)</f>
        <v>#NAME?</v>
      </c>
      <c r="J3390" s="4">
        <f t="shared" si="52"/>
        <v>0</v>
      </c>
    </row>
    <row r="3391" ht="15" customHeight="1" s="4" customFormat="1">
      <c r="D3391" s="4">
        <f>'EZE Daily Holdings_AUTOLOAD'!G3393</f>
        <v>0</v>
      </c>
      <c r="F3391" s="4" t="e">
        <f>_xll.BDP(D3391&amp;" equity",$F$1)</f>
        <v>#NAME?</v>
      </c>
      <c r="G3391" s="4" t="e">
        <f>_xll.BDP(D3391&amp;" equity",$G$1)</f>
        <v>#NAME?</v>
      </c>
      <c r="H3391" s="4" t="e">
        <f>_xll.BDP(D3391&amp;" equity",$H$1)</f>
        <v>#NAME?</v>
      </c>
      <c r="J3391" s="4">
        <f t="shared" si="52"/>
        <v>0</v>
      </c>
    </row>
    <row r="3392" ht="15" customHeight="1" s="4" customFormat="1">
      <c r="D3392" s="4">
        <f>'EZE Daily Holdings_AUTOLOAD'!G3394</f>
        <v>0</v>
      </c>
      <c r="F3392" s="4" t="e">
        <f>_xll.BDP(D3392&amp;" equity",$F$1)</f>
        <v>#NAME?</v>
      </c>
      <c r="G3392" s="4" t="e">
        <f>_xll.BDP(D3392&amp;" equity",$G$1)</f>
        <v>#NAME?</v>
      </c>
      <c r="H3392" s="4" t="e">
        <f>_xll.BDP(D3392&amp;" equity",$H$1)</f>
        <v>#NAME?</v>
      </c>
      <c r="J3392" s="4">
        <f t="shared" si="52"/>
        <v>0</v>
      </c>
    </row>
    <row r="3393" ht="15" customHeight="1" s="4" customFormat="1">
      <c r="D3393" s="4">
        <f>'EZE Daily Holdings_AUTOLOAD'!G3395</f>
        <v>0</v>
      </c>
      <c r="F3393" s="4" t="e">
        <f>_xll.BDP(D3393&amp;" equity",$F$1)</f>
        <v>#NAME?</v>
      </c>
      <c r="G3393" s="4" t="e">
        <f>_xll.BDP(D3393&amp;" equity",$G$1)</f>
        <v>#NAME?</v>
      </c>
      <c r="H3393" s="4" t="e">
        <f>_xll.BDP(D3393&amp;" equity",$H$1)</f>
        <v>#NAME?</v>
      </c>
      <c r="J3393" s="4">
        <f t="shared" si="52"/>
        <v>0</v>
      </c>
    </row>
    <row r="3394" ht="15" customHeight="1" s="4" customFormat="1">
      <c r="D3394" s="4">
        <f>'EZE Daily Holdings_AUTOLOAD'!G3396</f>
        <v>0</v>
      </c>
      <c r="F3394" s="4" t="e">
        <f>_xll.BDP(D3394&amp;" equity",$F$1)</f>
        <v>#NAME?</v>
      </c>
      <c r="G3394" s="4" t="e">
        <f>_xll.BDP(D3394&amp;" equity",$G$1)</f>
        <v>#NAME?</v>
      </c>
      <c r="H3394" s="4" t="e">
        <f>_xll.BDP(D3394&amp;" equity",$H$1)</f>
        <v>#NAME?</v>
      </c>
      <c r="J3394" s="4">
        <f t="shared" si="52"/>
        <v>0</v>
      </c>
    </row>
    <row r="3395" ht="15" customHeight="1" s="4" customFormat="1">
      <c r="D3395" s="4">
        <f>'EZE Daily Holdings_AUTOLOAD'!G3397</f>
        <v>0</v>
      </c>
      <c r="F3395" s="4" t="e">
        <f>_xll.BDP(D3395&amp;" equity",$F$1)</f>
        <v>#NAME?</v>
      </c>
      <c r="G3395" s="4" t="e">
        <f>_xll.BDP(D3395&amp;" equity",$G$1)</f>
        <v>#NAME?</v>
      </c>
      <c r="H3395" s="4" t="e">
        <f>_xll.BDP(D3395&amp;" equity",$H$1)</f>
        <v>#NAME?</v>
      </c>
      <c r="J3395" s="4">
        <f ref="J3395:J3458" t="shared" si="53">D3395</f>
        <v>0</v>
      </c>
    </row>
    <row r="3396" ht="15" customHeight="1" s="4" customFormat="1">
      <c r="D3396" s="4">
        <f>'EZE Daily Holdings_AUTOLOAD'!G3398</f>
        <v>0</v>
      </c>
      <c r="F3396" s="4" t="e">
        <f>_xll.BDP(D3396&amp;" equity",$F$1)</f>
        <v>#NAME?</v>
      </c>
      <c r="G3396" s="4" t="e">
        <f>_xll.BDP(D3396&amp;" equity",$G$1)</f>
        <v>#NAME?</v>
      </c>
      <c r="H3396" s="4" t="e">
        <f>_xll.BDP(D3396&amp;" equity",$H$1)</f>
        <v>#NAME?</v>
      </c>
      <c r="J3396" s="4">
        <f t="shared" si="53"/>
        <v>0</v>
      </c>
    </row>
    <row r="3397" ht="15" customHeight="1" s="4" customFormat="1">
      <c r="D3397" s="4">
        <f>'EZE Daily Holdings_AUTOLOAD'!G3399</f>
        <v>0</v>
      </c>
      <c r="F3397" s="4" t="e">
        <f>_xll.BDP(D3397&amp;" equity",$F$1)</f>
        <v>#NAME?</v>
      </c>
      <c r="G3397" s="4" t="e">
        <f>_xll.BDP(D3397&amp;" equity",$G$1)</f>
        <v>#NAME?</v>
      </c>
      <c r="H3397" s="4" t="e">
        <f>_xll.BDP(D3397&amp;" equity",$H$1)</f>
        <v>#NAME?</v>
      </c>
      <c r="J3397" s="4">
        <f t="shared" si="53"/>
        <v>0</v>
      </c>
    </row>
    <row r="3398" ht="15" customHeight="1" s="4" customFormat="1">
      <c r="D3398" s="4">
        <f>'EZE Daily Holdings_AUTOLOAD'!G3400</f>
        <v>0</v>
      </c>
      <c r="F3398" s="4" t="e">
        <f>_xll.BDP(D3398&amp;" equity",$F$1)</f>
        <v>#NAME?</v>
      </c>
      <c r="G3398" s="4" t="e">
        <f>_xll.BDP(D3398&amp;" equity",$G$1)</f>
        <v>#NAME?</v>
      </c>
      <c r="H3398" s="4" t="e">
        <f>_xll.BDP(D3398&amp;" equity",$H$1)</f>
        <v>#NAME?</v>
      </c>
      <c r="J3398" s="4">
        <f t="shared" si="53"/>
        <v>0</v>
      </c>
    </row>
    <row r="3399" ht="15" customHeight="1" s="4" customFormat="1">
      <c r="D3399" s="4">
        <f>'EZE Daily Holdings_AUTOLOAD'!G3401</f>
        <v>0</v>
      </c>
      <c r="F3399" s="4" t="e">
        <f>_xll.BDP(D3399&amp;" equity",$F$1)</f>
        <v>#NAME?</v>
      </c>
      <c r="G3399" s="4" t="e">
        <f>_xll.BDP(D3399&amp;" equity",$G$1)</f>
        <v>#NAME?</v>
      </c>
      <c r="H3399" s="4" t="e">
        <f>_xll.BDP(D3399&amp;" equity",$H$1)</f>
        <v>#NAME?</v>
      </c>
      <c r="J3399" s="4">
        <f t="shared" si="53"/>
        <v>0</v>
      </c>
    </row>
    <row r="3400" ht="15" customHeight="1" s="4" customFormat="1">
      <c r="D3400" s="4">
        <f>'EZE Daily Holdings_AUTOLOAD'!G3402</f>
        <v>0</v>
      </c>
      <c r="F3400" s="4" t="e">
        <f>_xll.BDP(D3400&amp;" equity",$F$1)</f>
        <v>#NAME?</v>
      </c>
      <c r="G3400" s="4" t="e">
        <f>_xll.BDP(D3400&amp;" equity",$G$1)</f>
        <v>#NAME?</v>
      </c>
      <c r="H3400" s="4" t="e">
        <f>_xll.BDP(D3400&amp;" equity",$H$1)</f>
        <v>#NAME?</v>
      </c>
      <c r="J3400" s="4">
        <f t="shared" si="53"/>
        <v>0</v>
      </c>
    </row>
    <row r="3401" ht="15" customHeight="1" s="4" customFormat="1">
      <c r="D3401" s="4">
        <f>'EZE Daily Holdings_AUTOLOAD'!G3403</f>
        <v>0</v>
      </c>
      <c r="F3401" s="4" t="e">
        <f>_xll.BDP(D3401&amp;" equity",$F$1)</f>
        <v>#NAME?</v>
      </c>
      <c r="G3401" s="4" t="e">
        <f>_xll.BDP(D3401&amp;" equity",$G$1)</f>
        <v>#NAME?</v>
      </c>
      <c r="H3401" s="4" t="e">
        <f>_xll.BDP(D3401&amp;" equity",$H$1)</f>
        <v>#NAME?</v>
      </c>
      <c r="J3401" s="4">
        <f t="shared" si="53"/>
        <v>0</v>
      </c>
    </row>
    <row r="3402" ht="15" customHeight="1" s="4" customFormat="1">
      <c r="D3402" s="4">
        <f>'EZE Daily Holdings_AUTOLOAD'!G3404</f>
        <v>0</v>
      </c>
      <c r="F3402" s="4" t="e">
        <f>_xll.BDP(D3402&amp;" equity",$F$1)</f>
        <v>#NAME?</v>
      </c>
      <c r="G3402" s="4" t="e">
        <f>_xll.BDP(D3402&amp;" equity",$G$1)</f>
        <v>#NAME?</v>
      </c>
      <c r="H3402" s="4" t="e">
        <f>_xll.BDP(D3402&amp;" equity",$H$1)</f>
        <v>#NAME?</v>
      </c>
      <c r="J3402" s="4">
        <f t="shared" si="53"/>
        <v>0</v>
      </c>
    </row>
    <row r="3403" ht="15" customHeight="1" s="4" customFormat="1">
      <c r="D3403" s="4">
        <f>'EZE Daily Holdings_AUTOLOAD'!G3405</f>
        <v>0</v>
      </c>
      <c r="F3403" s="4" t="e">
        <f>_xll.BDP(D3403&amp;" equity",$F$1)</f>
        <v>#NAME?</v>
      </c>
      <c r="G3403" s="4" t="e">
        <f>_xll.BDP(D3403&amp;" equity",$G$1)</f>
        <v>#NAME?</v>
      </c>
      <c r="H3403" s="4" t="e">
        <f>_xll.BDP(D3403&amp;" equity",$H$1)</f>
        <v>#NAME?</v>
      </c>
      <c r="J3403" s="4">
        <f t="shared" si="53"/>
        <v>0</v>
      </c>
    </row>
    <row r="3404" ht="15" customHeight="1" s="4" customFormat="1">
      <c r="D3404" s="4">
        <f>'EZE Daily Holdings_AUTOLOAD'!G3406</f>
        <v>0</v>
      </c>
      <c r="F3404" s="4" t="e">
        <f>_xll.BDP(D3404&amp;" equity",$F$1)</f>
        <v>#NAME?</v>
      </c>
      <c r="G3404" s="4" t="e">
        <f>_xll.BDP(D3404&amp;" equity",$G$1)</f>
        <v>#NAME?</v>
      </c>
      <c r="H3404" s="4" t="e">
        <f>_xll.BDP(D3404&amp;" equity",$H$1)</f>
        <v>#NAME?</v>
      </c>
      <c r="J3404" s="4">
        <f t="shared" si="53"/>
        <v>0</v>
      </c>
    </row>
    <row r="3405" ht="15" customHeight="1" s="4" customFormat="1">
      <c r="D3405" s="4">
        <f>'EZE Daily Holdings_AUTOLOAD'!G3407</f>
        <v>0</v>
      </c>
      <c r="F3405" s="4" t="e">
        <f>_xll.BDP(D3405&amp;" equity",$F$1)</f>
        <v>#NAME?</v>
      </c>
      <c r="G3405" s="4" t="e">
        <f>_xll.BDP(D3405&amp;" equity",$G$1)</f>
        <v>#NAME?</v>
      </c>
      <c r="H3405" s="4" t="e">
        <f>_xll.BDP(D3405&amp;" equity",$H$1)</f>
        <v>#NAME?</v>
      </c>
      <c r="J3405" s="4">
        <f t="shared" si="53"/>
        <v>0</v>
      </c>
    </row>
    <row r="3406" ht="15" customHeight="1" s="4" customFormat="1">
      <c r="D3406" s="4">
        <f>'EZE Daily Holdings_AUTOLOAD'!G3408</f>
        <v>0</v>
      </c>
      <c r="F3406" s="4" t="e">
        <f>_xll.BDP(D3406&amp;" equity",$F$1)</f>
        <v>#NAME?</v>
      </c>
      <c r="G3406" s="4" t="e">
        <f>_xll.BDP(D3406&amp;" equity",$G$1)</f>
        <v>#NAME?</v>
      </c>
      <c r="H3406" s="4" t="e">
        <f>_xll.BDP(D3406&amp;" equity",$H$1)</f>
        <v>#NAME?</v>
      </c>
      <c r="J3406" s="4">
        <f t="shared" si="53"/>
        <v>0</v>
      </c>
    </row>
    <row r="3407" ht="15" customHeight="1" s="4" customFormat="1">
      <c r="D3407" s="4">
        <f>'EZE Daily Holdings_AUTOLOAD'!G3409</f>
        <v>0</v>
      </c>
      <c r="F3407" s="4" t="e">
        <f>_xll.BDP(D3407&amp;" equity",$F$1)</f>
        <v>#NAME?</v>
      </c>
      <c r="G3407" s="4" t="e">
        <f>_xll.BDP(D3407&amp;" equity",$G$1)</f>
        <v>#NAME?</v>
      </c>
      <c r="H3407" s="4" t="e">
        <f>_xll.BDP(D3407&amp;" equity",$H$1)</f>
        <v>#NAME?</v>
      </c>
      <c r="J3407" s="4">
        <f t="shared" si="53"/>
        <v>0</v>
      </c>
    </row>
    <row r="3408" ht="15" customHeight="1" s="4" customFormat="1">
      <c r="D3408" s="4">
        <f>'EZE Daily Holdings_AUTOLOAD'!G3410</f>
        <v>0</v>
      </c>
      <c r="F3408" s="4" t="e">
        <f>_xll.BDP(D3408&amp;" equity",$F$1)</f>
        <v>#NAME?</v>
      </c>
      <c r="G3408" s="4" t="e">
        <f>_xll.BDP(D3408&amp;" equity",$G$1)</f>
        <v>#NAME?</v>
      </c>
      <c r="H3408" s="4" t="e">
        <f>_xll.BDP(D3408&amp;" equity",$H$1)</f>
        <v>#NAME?</v>
      </c>
      <c r="J3408" s="4">
        <f t="shared" si="53"/>
        <v>0</v>
      </c>
    </row>
    <row r="3409" ht="15" customHeight="1" s="4" customFormat="1">
      <c r="D3409" s="4">
        <f>'EZE Daily Holdings_AUTOLOAD'!G3411</f>
        <v>0</v>
      </c>
      <c r="F3409" s="4" t="e">
        <f>_xll.BDP(D3409&amp;" equity",$F$1)</f>
        <v>#NAME?</v>
      </c>
      <c r="G3409" s="4" t="e">
        <f>_xll.BDP(D3409&amp;" equity",$G$1)</f>
        <v>#NAME?</v>
      </c>
      <c r="H3409" s="4" t="e">
        <f>_xll.BDP(D3409&amp;" equity",$H$1)</f>
        <v>#NAME?</v>
      </c>
      <c r="J3409" s="4">
        <f t="shared" si="53"/>
        <v>0</v>
      </c>
    </row>
    <row r="3410" ht="15" customHeight="1" s="4" customFormat="1">
      <c r="D3410" s="4">
        <f>'EZE Daily Holdings_AUTOLOAD'!G3412</f>
        <v>0</v>
      </c>
      <c r="F3410" s="4" t="e">
        <f>_xll.BDP(D3410&amp;" equity",$F$1)</f>
        <v>#NAME?</v>
      </c>
      <c r="G3410" s="4" t="e">
        <f>_xll.BDP(D3410&amp;" equity",$G$1)</f>
        <v>#NAME?</v>
      </c>
      <c r="H3410" s="4" t="e">
        <f>_xll.BDP(D3410&amp;" equity",$H$1)</f>
        <v>#NAME?</v>
      </c>
      <c r="J3410" s="4">
        <f t="shared" si="53"/>
        <v>0</v>
      </c>
    </row>
    <row r="3411" ht="15" customHeight="1" s="4" customFormat="1">
      <c r="D3411" s="4">
        <f>'EZE Daily Holdings_AUTOLOAD'!G3413</f>
        <v>0</v>
      </c>
      <c r="F3411" s="4" t="e">
        <f>_xll.BDP(D3411&amp;" equity",$F$1)</f>
        <v>#NAME?</v>
      </c>
      <c r="G3411" s="4" t="e">
        <f>_xll.BDP(D3411&amp;" equity",$G$1)</f>
        <v>#NAME?</v>
      </c>
      <c r="H3411" s="4" t="e">
        <f>_xll.BDP(D3411&amp;" equity",$H$1)</f>
        <v>#NAME?</v>
      </c>
      <c r="J3411" s="4">
        <f t="shared" si="53"/>
        <v>0</v>
      </c>
    </row>
    <row r="3412" ht="15" customHeight="1" s="4" customFormat="1">
      <c r="D3412" s="4">
        <f>'EZE Daily Holdings_AUTOLOAD'!G3414</f>
        <v>0</v>
      </c>
      <c r="F3412" s="4" t="e">
        <f>_xll.BDP(D3412&amp;" equity",$F$1)</f>
        <v>#NAME?</v>
      </c>
      <c r="G3412" s="4" t="e">
        <f>_xll.BDP(D3412&amp;" equity",$G$1)</f>
        <v>#NAME?</v>
      </c>
      <c r="H3412" s="4" t="e">
        <f>_xll.BDP(D3412&amp;" equity",$H$1)</f>
        <v>#NAME?</v>
      </c>
      <c r="J3412" s="4">
        <f t="shared" si="53"/>
        <v>0</v>
      </c>
    </row>
    <row r="3413" ht="15" customHeight="1" s="4" customFormat="1">
      <c r="D3413" s="4">
        <f>'EZE Daily Holdings_AUTOLOAD'!G3415</f>
        <v>0</v>
      </c>
      <c r="F3413" s="4" t="e">
        <f>_xll.BDP(D3413&amp;" equity",$F$1)</f>
        <v>#NAME?</v>
      </c>
      <c r="G3413" s="4" t="e">
        <f>_xll.BDP(D3413&amp;" equity",$G$1)</f>
        <v>#NAME?</v>
      </c>
      <c r="H3413" s="4" t="e">
        <f>_xll.BDP(D3413&amp;" equity",$H$1)</f>
        <v>#NAME?</v>
      </c>
      <c r="J3413" s="4">
        <f t="shared" si="53"/>
        <v>0</v>
      </c>
    </row>
    <row r="3414" ht="15" customHeight="1" s="4" customFormat="1">
      <c r="D3414" s="4">
        <f>'EZE Daily Holdings_AUTOLOAD'!G3416</f>
        <v>0</v>
      </c>
      <c r="F3414" s="4" t="e">
        <f>_xll.BDP(D3414&amp;" equity",$F$1)</f>
        <v>#NAME?</v>
      </c>
      <c r="G3414" s="4" t="e">
        <f>_xll.BDP(D3414&amp;" equity",$G$1)</f>
        <v>#NAME?</v>
      </c>
      <c r="H3414" s="4" t="e">
        <f>_xll.BDP(D3414&amp;" equity",$H$1)</f>
        <v>#NAME?</v>
      </c>
      <c r="J3414" s="4">
        <f t="shared" si="53"/>
        <v>0</v>
      </c>
    </row>
    <row r="3415" ht="15" customHeight="1" s="4" customFormat="1">
      <c r="D3415" s="4">
        <f>'EZE Daily Holdings_AUTOLOAD'!G3417</f>
        <v>0</v>
      </c>
      <c r="F3415" s="4" t="e">
        <f>_xll.BDP(D3415&amp;" equity",$F$1)</f>
        <v>#NAME?</v>
      </c>
      <c r="G3415" s="4" t="e">
        <f>_xll.BDP(D3415&amp;" equity",$G$1)</f>
        <v>#NAME?</v>
      </c>
      <c r="H3415" s="4" t="e">
        <f>_xll.BDP(D3415&amp;" equity",$H$1)</f>
        <v>#NAME?</v>
      </c>
      <c r="J3415" s="4">
        <f t="shared" si="53"/>
        <v>0</v>
      </c>
    </row>
    <row r="3416" ht="15" customHeight="1" s="4" customFormat="1">
      <c r="D3416" s="4">
        <f>'EZE Daily Holdings_AUTOLOAD'!G3418</f>
        <v>0</v>
      </c>
      <c r="F3416" s="4" t="e">
        <f>_xll.BDP(D3416&amp;" equity",$F$1)</f>
        <v>#NAME?</v>
      </c>
      <c r="G3416" s="4" t="e">
        <f>_xll.BDP(D3416&amp;" equity",$G$1)</f>
        <v>#NAME?</v>
      </c>
      <c r="H3416" s="4" t="e">
        <f>_xll.BDP(D3416&amp;" equity",$H$1)</f>
        <v>#NAME?</v>
      </c>
      <c r="J3416" s="4">
        <f t="shared" si="53"/>
        <v>0</v>
      </c>
    </row>
    <row r="3417" ht="15" customHeight="1" s="4" customFormat="1">
      <c r="D3417" s="4">
        <f>'EZE Daily Holdings_AUTOLOAD'!G3419</f>
        <v>0</v>
      </c>
      <c r="F3417" s="4" t="e">
        <f>_xll.BDP(D3417&amp;" equity",$F$1)</f>
        <v>#NAME?</v>
      </c>
      <c r="G3417" s="4" t="e">
        <f>_xll.BDP(D3417&amp;" equity",$G$1)</f>
        <v>#NAME?</v>
      </c>
      <c r="H3417" s="4" t="e">
        <f>_xll.BDP(D3417&amp;" equity",$H$1)</f>
        <v>#NAME?</v>
      </c>
      <c r="J3417" s="4">
        <f t="shared" si="53"/>
        <v>0</v>
      </c>
    </row>
    <row r="3418" ht="15" customHeight="1" s="4" customFormat="1">
      <c r="D3418" s="4">
        <f>'EZE Daily Holdings_AUTOLOAD'!G3420</f>
        <v>0</v>
      </c>
      <c r="F3418" s="4" t="e">
        <f>_xll.BDP(D3418&amp;" equity",$F$1)</f>
        <v>#NAME?</v>
      </c>
      <c r="G3418" s="4" t="e">
        <f>_xll.BDP(D3418&amp;" equity",$G$1)</f>
        <v>#NAME?</v>
      </c>
      <c r="H3418" s="4" t="e">
        <f>_xll.BDP(D3418&amp;" equity",$H$1)</f>
        <v>#NAME?</v>
      </c>
      <c r="J3418" s="4">
        <f t="shared" si="53"/>
        <v>0</v>
      </c>
    </row>
    <row r="3419" ht="15" customHeight="1" s="4" customFormat="1">
      <c r="D3419" s="4">
        <f>'EZE Daily Holdings_AUTOLOAD'!G3421</f>
        <v>0</v>
      </c>
      <c r="F3419" s="4" t="e">
        <f>_xll.BDP(D3419&amp;" equity",$F$1)</f>
        <v>#NAME?</v>
      </c>
      <c r="G3419" s="4" t="e">
        <f>_xll.BDP(D3419&amp;" equity",$G$1)</f>
        <v>#NAME?</v>
      </c>
      <c r="H3419" s="4" t="e">
        <f>_xll.BDP(D3419&amp;" equity",$H$1)</f>
        <v>#NAME?</v>
      </c>
      <c r="J3419" s="4">
        <f t="shared" si="53"/>
        <v>0</v>
      </c>
    </row>
    <row r="3420" ht="15" customHeight="1" s="4" customFormat="1">
      <c r="D3420" s="4">
        <f>'EZE Daily Holdings_AUTOLOAD'!G3422</f>
        <v>0</v>
      </c>
      <c r="F3420" s="4" t="e">
        <f>_xll.BDP(D3420&amp;" equity",$F$1)</f>
        <v>#NAME?</v>
      </c>
      <c r="G3420" s="4" t="e">
        <f>_xll.BDP(D3420&amp;" equity",$G$1)</f>
        <v>#NAME?</v>
      </c>
      <c r="H3420" s="4" t="e">
        <f>_xll.BDP(D3420&amp;" equity",$H$1)</f>
        <v>#NAME?</v>
      </c>
      <c r="J3420" s="4">
        <f t="shared" si="53"/>
        <v>0</v>
      </c>
    </row>
    <row r="3421" ht="15" customHeight="1" s="4" customFormat="1">
      <c r="D3421" s="4">
        <f>'EZE Daily Holdings_AUTOLOAD'!G3423</f>
        <v>0</v>
      </c>
      <c r="F3421" s="4" t="e">
        <f>_xll.BDP(D3421&amp;" equity",$F$1)</f>
        <v>#NAME?</v>
      </c>
      <c r="G3421" s="4" t="e">
        <f>_xll.BDP(D3421&amp;" equity",$G$1)</f>
        <v>#NAME?</v>
      </c>
      <c r="H3421" s="4" t="e">
        <f>_xll.BDP(D3421&amp;" equity",$H$1)</f>
        <v>#NAME?</v>
      </c>
      <c r="J3421" s="4">
        <f t="shared" si="53"/>
        <v>0</v>
      </c>
    </row>
    <row r="3422" ht="15" customHeight="1" s="4" customFormat="1">
      <c r="D3422" s="4">
        <f>'EZE Daily Holdings_AUTOLOAD'!G3424</f>
        <v>0</v>
      </c>
      <c r="F3422" s="4" t="e">
        <f>_xll.BDP(D3422&amp;" equity",$F$1)</f>
        <v>#NAME?</v>
      </c>
      <c r="G3422" s="4" t="e">
        <f>_xll.BDP(D3422&amp;" equity",$G$1)</f>
        <v>#NAME?</v>
      </c>
      <c r="H3422" s="4" t="e">
        <f>_xll.BDP(D3422&amp;" equity",$H$1)</f>
        <v>#NAME?</v>
      </c>
      <c r="J3422" s="4">
        <f t="shared" si="53"/>
        <v>0</v>
      </c>
    </row>
    <row r="3423" ht="15" customHeight="1" s="4" customFormat="1">
      <c r="D3423" s="4">
        <f>'EZE Daily Holdings_AUTOLOAD'!G3425</f>
        <v>0</v>
      </c>
      <c r="F3423" s="4" t="e">
        <f>_xll.BDP(D3423&amp;" equity",$F$1)</f>
        <v>#NAME?</v>
      </c>
      <c r="G3423" s="4" t="e">
        <f>_xll.BDP(D3423&amp;" equity",$G$1)</f>
        <v>#NAME?</v>
      </c>
      <c r="H3423" s="4" t="e">
        <f>_xll.BDP(D3423&amp;" equity",$H$1)</f>
        <v>#NAME?</v>
      </c>
      <c r="J3423" s="4">
        <f t="shared" si="53"/>
        <v>0</v>
      </c>
    </row>
    <row r="3424" ht="15" customHeight="1" s="4" customFormat="1">
      <c r="D3424" s="4">
        <f>'EZE Daily Holdings_AUTOLOAD'!G3426</f>
        <v>0</v>
      </c>
      <c r="F3424" s="4" t="e">
        <f>_xll.BDP(D3424&amp;" equity",$F$1)</f>
        <v>#NAME?</v>
      </c>
      <c r="G3424" s="4" t="e">
        <f>_xll.BDP(D3424&amp;" equity",$G$1)</f>
        <v>#NAME?</v>
      </c>
      <c r="H3424" s="4" t="e">
        <f>_xll.BDP(D3424&amp;" equity",$H$1)</f>
        <v>#NAME?</v>
      </c>
      <c r="J3424" s="4">
        <f t="shared" si="53"/>
        <v>0</v>
      </c>
    </row>
    <row r="3425" ht="15" customHeight="1" s="4" customFormat="1">
      <c r="D3425" s="4">
        <f>'EZE Daily Holdings_AUTOLOAD'!G3427</f>
        <v>0</v>
      </c>
      <c r="F3425" s="4" t="e">
        <f>_xll.BDP(D3425&amp;" equity",$F$1)</f>
        <v>#NAME?</v>
      </c>
      <c r="G3425" s="4" t="e">
        <f>_xll.BDP(D3425&amp;" equity",$G$1)</f>
        <v>#NAME?</v>
      </c>
      <c r="H3425" s="4" t="e">
        <f>_xll.BDP(D3425&amp;" equity",$H$1)</f>
        <v>#NAME?</v>
      </c>
      <c r="J3425" s="4">
        <f t="shared" si="53"/>
        <v>0</v>
      </c>
    </row>
    <row r="3426" ht="15" customHeight="1" s="4" customFormat="1">
      <c r="D3426" s="4">
        <f>'EZE Daily Holdings_AUTOLOAD'!G3428</f>
        <v>0</v>
      </c>
      <c r="F3426" s="4" t="e">
        <f>_xll.BDP(D3426&amp;" equity",$F$1)</f>
        <v>#NAME?</v>
      </c>
      <c r="G3426" s="4" t="e">
        <f>_xll.BDP(D3426&amp;" equity",$G$1)</f>
        <v>#NAME?</v>
      </c>
      <c r="H3426" s="4" t="e">
        <f>_xll.BDP(D3426&amp;" equity",$H$1)</f>
        <v>#NAME?</v>
      </c>
      <c r="J3426" s="4">
        <f t="shared" si="53"/>
        <v>0</v>
      </c>
    </row>
    <row r="3427" ht="15" customHeight="1" s="4" customFormat="1">
      <c r="D3427" s="4">
        <f>'EZE Daily Holdings_AUTOLOAD'!G3429</f>
        <v>0</v>
      </c>
      <c r="F3427" s="4" t="e">
        <f>_xll.BDP(D3427&amp;" equity",$F$1)</f>
        <v>#NAME?</v>
      </c>
      <c r="G3427" s="4" t="e">
        <f>_xll.BDP(D3427&amp;" equity",$G$1)</f>
        <v>#NAME?</v>
      </c>
      <c r="H3427" s="4" t="e">
        <f>_xll.BDP(D3427&amp;" equity",$H$1)</f>
        <v>#NAME?</v>
      </c>
      <c r="J3427" s="4">
        <f t="shared" si="53"/>
        <v>0</v>
      </c>
    </row>
    <row r="3428" ht="15" customHeight="1" s="4" customFormat="1">
      <c r="D3428" s="4">
        <f>'EZE Daily Holdings_AUTOLOAD'!G3430</f>
        <v>0</v>
      </c>
      <c r="F3428" s="4" t="e">
        <f>_xll.BDP(D3428&amp;" equity",$F$1)</f>
        <v>#NAME?</v>
      </c>
      <c r="G3428" s="4" t="e">
        <f>_xll.BDP(D3428&amp;" equity",$G$1)</f>
        <v>#NAME?</v>
      </c>
      <c r="H3428" s="4" t="e">
        <f>_xll.BDP(D3428&amp;" equity",$H$1)</f>
        <v>#NAME?</v>
      </c>
      <c r="J3428" s="4">
        <f t="shared" si="53"/>
        <v>0</v>
      </c>
    </row>
    <row r="3429" ht="15" customHeight="1" s="4" customFormat="1">
      <c r="D3429" s="4">
        <f>'EZE Daily Holdings_AUTOLOAD'!G3431</f>
        <v>0</v>
      </c>
      <c r="F3429" s="4" t="e">
        <f>_xll.BDP(D3429&amp;" equity",$F$1)</f>
        <v>#NAME?</v>
      </c>
      <c r="G3429" s="4" t="e">
        <f>_xll.BDP(D3429&amp;" equity",$G$1)</f>
        <v>#NAME?</v>
      </c>
      <c r="H3429" s="4" t="e">
        <f>_xll.BDP(D3429&amp;" equity",$H$1)</f>
        <v>#NAME?</v>
      </c>
      <c r="J3429" s="4">
        <f t="shared" si="53"/>
        <v>0</v>
      </c>
    </row>
    <row r="3430" ht="15" customHeight="1" s="4" customFormat="1">
      <c r="D3430" s="4">
        <f>'EZE Daily Holdings_AUTOLOAD'!G3432</f>
        <v>0</v>
      </c>
      <c r="F3430" s="4" t="e">
        <f>_xll.BDP(D3430&amp;" equity",$F$1)</f>
        <v>#NAME?</v>
      </c>
      <c r="G3430" s="4" t="e">
        <f>_xll.BDP(D3430&amp;" equity",$G$1)</f>
        <v>#NAME?</v>
      </c>
      <c r="H3430" s="4" t="e">
        <f>_xll.BDP(D3430&amp;" equity",$H$1)</f>
        <v>#NAME?</v>
      </c>
      <c r="J3430" s="4">
        <f t="shared" si="53"/>
        <v>0</v>
      </c>
    </row>
    <row r="3431" ht="15" customHeight="1" s="4" customFormat="1">
      <c r="D3431" s="4">
        <f>'EZE Daily Holdings_AUTOLOAD'!G3433</f>
        <v>0</v>
      </c>
      <c r="F3431" s="4" t="e">
        <f>_xll.BDP(D3431&amp;" equity",$F$1)</f>
        <v>#NAME?</v>
      </c>
      <c r="G3431" s="4" t="e">
        <f>_xll.BDP(D3431&amp;" equity",$G$1)</f>
        <v>#NAME?</v>
      </c>
      <c r="H3431" s="4" t="e">
        <f>_xll.BDP(D3431&amp;" equity",$H$1)</f>
        <v>#NAME?</v>
      </c>
      <c r="J3431" s="4">
        <f t="shared" si="53"/>
        <v>0</v>
      </c>
    </row>
    <row r="3432" ht="15" customHeight="1" s="4" customFormat="1">
      <c r="D3432" s="4">
        <f>'EZE Daily Holdings_AUTOLOAD'!G3434</f>
        <v>0</v>
      </c>
      <c r="F3432" s="4" t="e">
        <f>_xll.BDP(D3432&amp;" equity",$F$1)</f>
        <v>#NAME?</v>
      </c>
      <c r="G3432" s="4" t="e">
        <f>_xll.BDP(D3432&amp;" equity",$G$1)</f>
        <v>#NAME?</v>
      </c>
      <c r="H3432" s="4" t="e">
        <f>_xll.BDP(D3432&amp;" equity",$H$1)</f>
        <v>#NAME?</v>
      </c>
      <c r="J3432" s="4">
        <f t="shared" si="53"/>
        <v>0</v>
      </c>
    </row>
    <row r="3433" ht="15" customHeight="1" s="4" customFormat="1">
      <c r="D3433" s="4">
        <f>'EZE Daily Holdings_AUTOLOAD'!G3435</f>
        <v>0</v>
      </c>
      <c r="F3433" s="4" t="e">
        <f>_xll.BDP(D3433&amp;" equity",$F$1)</f>
        <v>#NAME?</v>
      </c>
      <c r="G3433" s="4" t="e">
        <f>_xll.BDP(D3433&amp;" equity",$G$1)</f>
        <v>#NAME?</v>
      </c>
      <c r="H3433" s="4" t="e">
        <f>_xll.BDP(D3433&amp;" equity",$H$1)</f>
        <v>#NAME?</v>
      </c>
      <c r="J3433" s="4">
        <f t="shared" si="53"/>
        <v>0</v>
      </c>
    </row>
    <row r="3434" ht="15" customHeight="1" s="4" customFormat="1">
      <c r="D3434" s="4">
        <f>'EZE Daily Holdings_AUTOLOAD'!G3436</f>
        <v>0</v>
      </c>
      <c r="F3434" s="4" t="e">
        <f>_xll.BDP(D3434&amp;" equity",$F$1)</f>
        <v>#NAME?</v>
      </c>
      <c r="G3434" s="4" t="e">
        <f>_xll.BDP(D3434&amp;" equity",$G$1)</f>
        <v>#NAME?</v>
      </c>
      <c r="H3434" s="4" t="e">
        <f>_xll.BDP(D3434&amp;" equity",$H$1)</f>
        <v>#NAME?</v>
      </c>
      <c r="J3434" s="4">
        <f t="shared" si="53"/>
        <v>0</v>
      </c>
    </row>
    <row r="3435" ht="15" customHeight="1" s="4" customFormat="1">
      <c r="D3435" s="4">
        <f>'EZE Daily Holdings_AUTOLOAD'!G3437</f>
        <v>0</v>
      </c>
      <c r="F3435" s="4" t="e">
        <f>_xll.BDP(D3435&amp;" equity",$F$1)</f>
        <v>#NAME?</v>
      </c>
      <c r="G3435" s="4" t="e">
        <f>_xll.BDP(D3435&amp;" equity",$G$1)</f>
        <v>#NAME?</v>
      </c>
      <c r="H3435" s="4" t="e">
        <f>_xll.BDP(D3435&amp;" equity",$H$1)</f>
        <v>#NAME?</v>
      </c>
      <c r="J3435" s="4">
        <f t="shared" si="53"/>
        <v>0</v>
      </c>
    </row>
    <row r="3436" ht="15" customHeight="1" s="4" customFormat="1">
      <c r="D3436" s="4">
        <f>'EZE Daily Holdings_AUTOLOAD'!G3438</f>
        <v>0</v>
      </c>
      <c r="F3436" s="4" t="e">
        <f>_xll.BDP(D3436&amp;" equity",$F$1)</f>
        <v>#NAME?</v>
      </c>
      <c r="G3436" s="4" t="e">
        <f>_xll.BDP(D3436&amp;" equity",$G$1)</f>
        <v>#NAME?</v>
      </c>
      <c r="H3436" s="4" t="e">
        <f>_xll.BDP(D3436&amp;" equity",$H$1)</f>
        <v>#NAME?</v>
      </c>
      <c r="J3436" s="4">
        <f t="shared" si="53"/>
        <v>0</v>
      </c>
    </row>
    <row r="3437" ht="15" customHeight="1" s="4" customFormat="1">
      <c r="D3437" s="4">
        <f>'EZE Daily Holdings_AUTOLOAD'!G3439</f>
        <v>0</v>
      </c>
      <c r="F3437" s="4" t="e">
        <f>_xll.BDP(D3437&amp;" equity",$F$1)</f>
        <v>#NAME?</v>
      </c>
      <c r="G3437" s="4" t="e">
        <f>_xll.BDP(D3437&amp;" equity",$G$1)</f>
        <v>#NAME?</v>
      </c>
      <c r="H3437" s="4" t="e">
        <f>_xll.BDP(D3437&amp;" equity",$H$1)</f>
        <v>#NAME?</v>
      </c>
      <c r="J3437" s="4">
        <f t="shared" si="53"/>
        <v>0</v>
      </c>
    </row>
    <row r="3438" ht="15" customHeight="1" s="4" customFormat="1">
      <c r="D3438" s="4">
        <f>'EZE Daily Holdings_AUTOLOAD'!G3440</f>
        <v>0</v>
      </c>
      <c r="F3438" s="4" t="e">
        <f>_xll.BDP(D3438&amp;" equity",$F$1)</f>
        <v>#NAME?</v>
      </c>
      <c r="G3438" s="4" t="e">
        <f>_xll.BDP(D3438&amp;" equity",$G$1)</f>
        <v>#NAME?</v>
      </c>
      <c r="H3438" s="4" t="e">
        <f>_xll.BDP(D3438&amp;" equity",$H$1)</f>
        <v>#NAME?</v>
      </c>
      <c r="J3438" s="4">
        <f t="shared" si="53"/>
        <v>0</v>
      </c>
    </row>
    <row r="3439" ht="15" customHeight="1" s="4" customFormat="1">
      <c r="D3439" s="4">
        <f>'EZE Daily Holdings_AUTOLOAD'!G3441</f>
        <v>0</v>
      </c>
      <c r="F3439" s="4" t="e">
        <f>_xll.BDP(D3439&amp;" equity",$F$1)</f>
        <v>#NAME?</v>
      </c>
      <c r="G3439" s="4" t="e">
        <f>_xll.BDP(D3439&amp;" equity",$G$1)</f>
        <v>#NAME?</v>
      </c>
      <c r="H3439" s="4" t="e">
        <f>_xll.BDP(D3439&amp;" equity",$H$1)</f>
        <v>#NAME?</v>
      </c>
      <c r="J3439" s="4">
        <f t="shared" si="53"/>
        <v>0</v>
      </c>
    </row>
    <row r="3440" ht="15" customHeight="1" s="4" customFormat="1">
      <c r="D3440" s="4">
        <f>'EZE Daily Holdings_AUTOLOAD'!G3442</f>
        <v>0</v>
      </c>
      <c r="F3440" s="4" t="e">
        <f>_xll.BDP(D3440&amp;" equity",$F$1)</f>
        <v>#NAME?</v>
      </c>
      <c r="G3440" s="4" t="e">
        <f>_xll.BDP(D3440&amp;" equity",$G$1)</f>
        <v>#NAME?</v>
      </c>
      <c r="H3440" s="4" t="e">
        <f>_xll.BDP(D3440&amp;" equity",$H$1)</f>
        <v>#NAME?</v>
      </c>
      <c r="J3440" s="4">
        <f t="shared" si="53"/>
        <v>0</v>
      </c>
    </row>
    <row r="3441" ht="15" customHeight="1" s="4" customFormat="1">
      <c r="D3441" s="4">
        <f>'EZE Daily Holdings_AUTOLOAD'!G3443</f>
        <v>0</v>
      </c>
      <c r="F3441" s="4" t="e">
        <f>_xll.BDP(D3441&amp;" equity",$F$1)</f>
        <v>#NAME?</v>
      </c>
      <c r="G3441" s="4" t="e">
        <f>_xll.BDP(D3441&amp;" equity",$G$1)</f>
        <v>#NAME?</v>
      </c>
      <c r="H3441" s="4" t="e">
        <f>_xll.BDP(D3441&amp;" equity",$H$1)</f>
        <v>#NAME?</v>
      </c>
      <c r="J3441" s="4">
        <f t="shared" si="53"/>
        <v>0</v>
      </c>
    </row>
    <row r="3442" ht="15" customHeight="1" s="4" customFormat="1">
      <c r="D3442" s="4">
        <f>'EZE Daily Holdings_AUTOLOAD'!G3444</f>
        <v>0</v>
      </c>
      <c r="F3442" s="4" t="e">
        <f>_xll.BDP(D3442&amp;" equity",$F$1)</f>
        <v>#NAME?</v>
      </c>
      <c r="G3442" s="4" t="e">
        <f>_xll.BDP(D3442&amp;" equity",$G$1)</f>
        <v>#NAME?</v>
      </c>
      <c r="H3442" s="4" t="e">
        <f>_xll.BDP(D3442&amp;" equity",$H$1)</f>
        <v>#NAME?</v>
      </c>
      <c r="J3442" s="4">
        <f t="shared" si="53"/>
        <v>0</v>
      </c>
    </row>
    <row r="3443" ht="15" customHeight="1" s="4" customFormat="1">
      <c r="D3443" s="4">
        <f>'EZE Daily Holdings_AUTOLOAD'!G3445</f>
        <v>0</v>
      </c>
      <c r="F3443" s="4" t="e">
        <f>_xll.BDP(D3443&amp;" equity",$F$1)</f>
        <v>#NAME?</v>
      </c>
      <c r="G3443" s="4" t="e">
        <f>_xll.BDP(D3443&amp;" equity",$G$1)</f>
        <v>#NAME?</v>
      </c>
      <c r="H3443" s="4" t="e">
        <f>_xll.BDP(D3443&amp;" equity",$H$1)</f>
        <v>#NAME?</v>
      </c>
      <c r="J3443" s="4">
        <f t="shared" si="53"/>
        <v>0</v>
      </c>
    </row>
    <row r="3444" ht="15" customHeight="1" s="4" customFormat="1">
      <c r="D3444" s="4">
        <f>'EZE Daily Holdings_AUTOLOAD'!G3446</f>
        <v>0</v>
      </c>
      <c r="F3444" s="4" t="e">
        <f>_xll.BDP(D3444&amp;" equity",$F$1)</f>
        <v>#NAME?</v>
      </c>
      <c r="G3444" s="4" t="e">
        <f>_xll.BDP(D3444&amp;" equity",$G$1)</f>
        <v>#NAME?</v>
      </c>
      <c r="H3444" s="4" t="e">
        <f>_xll.BDP(D3444&amp;" equity",$H$1)</f>
        <v>#NAME?</v>
      </c>
      <c r="J3444" s="4">
        <f t="shared" si="53"/>
        <v>0</v>
      </c>
    </row>
    <row r="3445" ht="15" customHeight="1" s="4" customFormat="1">
      <c r="D3445" s="4">
        <f>'EZE Daily Holdings_AUTOLOAD'!G3447</f>
        <v>0</v>
      </c>
      <c r="F3445" s="4" t="e">
        <f>_xll.BDP(D3445&amp;" equity",$F$1)</f>
        <v>#NAME?</v>
      </c>
      <c r="G3445" s="4" t="e">
        <f>_xll.BDP(D3445&amp;" equity",$G$1)</f>
        <v>#NAME?</v>
      </c>
      <c r="H3445" s="4" t="e">
        <f>_xll.BDP(D3445&amp;" equity",$H$1)</f>
        <v>#NAME?</v>
      </c>
      <c r="J3445" s="4">
        <f t="shared" si="53"/>
        <v>0</v>
      </c>
    </row>
    <row r="3446" ht="15" customHeight="1" s="4" customFormat="1">
      <c r="D3446" s="4">
        <f>'EZE Daily Holdings_AUTOLOAD'!G3448</f>
        <v>0</v>
      </c>
      <c r="F3446" s="4" t="e">
        <f>_xll.BDP(D3446&amp;" equity",$F$1)</f>
        <v>#NAME?</v>
      </c>
      <c r="G3446" s="4" t="e">
        <f>_xll.BDP(D3446&amp;" equity",$G$1)</f>
        <v>#NAME?</v>
      </c>
      <c r="H3446" s="4" t="e">
        <f>_xll.BDP(D3446&amp;" equity",$H$1)</f>
        <v>#NAME?</v>
      </c>
      <c r="J3446" s="4">
        <f t="shared" si="53"/>
        <v>0</v>
      </c>
    </row>
    <row r="3447" ht="15" customHeight="1" s="4" customFormat="1">
      <c r="D3447" s="4">
        <f>'EZE Daily Holdings_AUTOLOAD'!G3449</f>
        <v>0</v>
      </c>
      <c r="F3447" s="4" t="e">
        <f>_xll.BDP(D3447&amp;" equity",$F$1)</f>
        <v>#NAME?</v>
      </c>
      <c r="G3447" s="4" t="e">
        <f>_xll.BDP(D3447&amp;" equity",$G$1)</f>
        <v>#NAME?</v>
      </c>
      <c r="H3447" s="4" t="e">
        <f>_xll.BDP(D3447&amp;" equity",$H$1)</f>
        <v>#NAME?</v>
      </c>
      <c r="J3447" s="4">
        <f t="shared" si="53"/>
        <v>0</v>
      </c>
    </row>
    <row r="3448" ht="15" customHeight="1" s="4" customFormat="1">
      <c r="D3448" s="4">
        <f>'EZE Daily Holdings_AUTOLOAD'!G3450</f>
        <v>0</v>
      </c>
      <c r="F3448" s="4" t="e">
        <f>_xll.BDP(D3448&amp;" equity",$F$1)</f>
        <v>#NAME?</v>
      </c>
      <c r="G3448" s="4" t="e">
        <f>_xll.BDP(D3448&amp;" equity",$G$1)</f>
        <v>#NAME?</v>
      </c>
      <c r="H3448" s="4" t="e">
        <f>_xll.BDP(D3448&amp;" equity",$H$1)</f>
        <v>#NAME?</v>
      </c>
      <c r="J3448" s="4">
        <f t="shared" si="53"/>
        <v>0</v>
      </c>
    </row>
    <row r="3449" ht="15" customHeight="1" s="4" customFormat="1">
      <c r="D3449" s="4">
        <f>'EZE Daily Holdings_AUTOLOAD'!G3451</f>
        <v>0</v>
      </c>
      <c r="F3449" s="4" t="e">
        <f>_xll.BDP(D3449&amp;" equity",$F$1)</f>
        <v>#NAME?</v>
      </c>
      <c r="G3449" s="4" t="e">
        <f>_xll.BDP(D3449&amp;" equity",$G$1)</f>
        <v>#NAME?</v>
      </c>
      <c r="H3449" s="4" t="e">
        <f>_xll.BDP(D3449&amp;" equity",$H$1)</f>
        <v>#NAME?</v>
      </c>
      <c r="J3449" s="4">
        <f t="shared" si="53"/>
        <v>0</v>
      </c>
    </row>
    <row r="3450" ht="15" customHeight="1" s="4" customFormat="1">
      <c r="D3450" s="4">
        <f>'EZE Daily Holdings_AUTOLOAD'!G3452</f>
        <v>0</v>
      </c>
      <c r="F3450" s="4" t="e">
        <f>_xll.BDP(D3450&amp;" equity",$F$1)</f>
        <v>#NAME?</v>
      </c>
      <c r="G3450" s="4" t="e">
        <f>_xll.BDP(D3450&amp;" equity",$G$1)</f>
        <v>#NAME?</v>
      </c>
      <c r="H3450" s="4" t="e">
        <f>_xll.BDP(D3450&amp;" equity",$H$1)</f>
        <v>#NAME?</v>
      </c>
      <c r="J3450" s="4">
        <f t="shared" si="53"/>
        <v>0</v>
      </c>
    </row>
    <row r="3451" ht="15" customHeight="1" s="4" customFormat="1">
      <c r="D3451" s="4">
        <f>'EZE Daily Holdings_AUTOLOAD'!G3453</f>
        <v>0</v>
      </c>
      <c r="F3451" s="4" t="e">
        <f>_xll.BDP(D3451&amp;" equity",$F$1)</f>
        <v>#NAME?</v>
      </c>
      <c r="G3451" s="4" t="e">
        <f>_xll.BDP(D3451&amp;" equity",$G$1)</f>
        <v>#NAME?</v>
      </c>
      <c r="H3451" s="4" t="e">
        <f>_xll.BDP(D3451&amp;" equity",$H$1)</f>
        <v>#NAME?</v>
      </c>
      <c r="J3451" s="4">
        <f t="shared" si="53"/>
        <v>0</v>
      </c>
    </row>
    <row r="3452" ht="15" customHeight="1" s="4" customFormat="1">
      <c r="D3452" s="4">
        <f>'EZE Daily Holdings_AUTOLOAD'!G3454</f>
        <v>0</v>
      </c>
      <c r="F3452" s="4" t="e">
        <f>_xll.BDP(D3452&amp;" equity",$F$1)</f>
        <v>#NAME?</v>
      </c>
      <c r="G3452" s="4" t="e">
        <f>_xll.BDP(D3452&amp;" equity",$G$1)</f>
        <v>#NAME?</v>
      </c>
      <c r="H3452" s="4" t="e">
        <f>_xll.BDP(D3452&amp;" equity",$H$1)</f>
        <v>#NAME?</v>
      </c>
      <c r="J3452" s="4">
        <f t="shared" si="53"/>
        <v>0</v>
      </c>
    </row>
    <row r="3453" ht="15" customHeight="1" s="4" customFormat="1">
      <c r="D3453" s="4">
        <f>'EZE Daily Holdings_AUTOLOAD'!G3455</f>
        <v>0</v>
      </c>
      <c r="F3453" s="4" t="e">
        <f>_xll.BDP(D3453&amp;" equity",$F$1)</f>
        <v>#NAME?</v>
      </c>
      <c r="G3453" s="4" t="e">
        <f>_xll.BDP(D3453&amp;" equity",$G$1)</f>
        <v>#NAME?</v>
      </c>
      <c r="H3453" s="4" t="e">
        <f>_xll.BDP(D3453&amp;" equity",$H$1)</f>
        <v>#NAME?</v>
      </c>
      <c r="J3453" s="4">
        <f t="shared" si="53"/>
        <v>0</v>
      </c>
    </row>
    <row r="3454" ht="15" customHeight="1" s="4" customFormat="1">
      <c r="D3454" s="4">
        <f>'EZE Daily Holdings_AUTOLOAD'!G3456</f>
        <v>0</v>
      </c>
      <c r="F3454" s="4" t="e">
        <f>_xll.BDP(D3454&amp;" equity",$F$1)</f>
        <v>#NAME?</v>
      </c>
      <c r="G3454" s="4" t="e">
        <f>_xll.BDP(D3454&amp;" equity",$G$1)</f>
        <v>#NAME?</v>
      </c>
      <c r="H3454" s="4" t="e">
        <f>_xll.BDP(D3454&amp;" equity",$H$1)</f>
        <v>#NAME?</v>
      </c>
      <c r="J3454" s="4">
        <f t="shared" si="53"/>
        <v>0</v>
      </c>
    </row>
    <row r="3455" ht="15" customHeight="1" s="4" customFormat="1">
      <c r="D3455" s="4">
        <f>'EZE Daily Holdings_AUTOLOAD'!G3457</f>
        <v>0</v>
      </c>
      <c r="F3455" s="4" t="e">
        <f>_xll.BDP(D3455&amp;" equity",$F$1)</f>
        <v>#NAME?</v>
      </c>
      <c r="G3455" s="4" t="e">
        <f>_xll.BDP(D3455&amp;" equity",$G$1)</f>
        <v>#NAME?</v>
      </c>
      <c r="H3455" s="4" t="e">
        <f>_xll.BDP(D3455&amp;" equity",$H$1)</f>
        <v>#NAME?</v>
      </c>
      <c r="J3455" s="4">
        <f t="shared" si="53"/>
        <v>0</v>
      </c>
    </row>
    <row r="3456" ht="15" customHeight="1" s="4" customFormat="1">
      <c r="D3456" s="4">
        <f>'EZE Daily Holdings_AUTOLOAD'!G3458</f>
        <v>0</v>
      </c>
      <c r="F3456" s="4" t="e">
        <f>_xll.BDP(D3456&amp;" equity",$F$1)</f>
        <v>#NAME?</v>
      </c>
      <c r="G3456" s="4" t="e">
        <f>_xll.BDP(D3456&amp;" equity",$G$1)</f>
        <v>#NAME?</v>
      </c>
      <c r="H3456" s="4" t="e">
        <f>_xll.BDP(D3456&amp;" equity",$H$1)</f>
        <v>#NAME?</v>
      </c>
      <c r="J3456" s="4">
        <f t="shared" si="53"/>
        <v>0</v>
      </c>
    </row>
    <row r="3457" ht="15" customHeight="1" s="4" customFormat="1">
      <c r="D3457" s="4">
        <f>'EZE Daily Holdings_AUTOLOAD'!G3459</f>
        <v>0</v>
      </c>
      <c r="F3457" s="4" t="e">
        <f>_xll.BDP(D3457&amp;" equity",$F$1)</f>
        <v>#NAME?</v>
      </c>
      <c r="G3457" s="4" t="e">
        <f>_xll.BDP(D3457&amp;" equity",$G$1)</f>
        <v>#NAME?</v>
      </c>
      <c r="H3457" s="4" t="e">
        <f>_xll.BDP(D3457&amp;" equity",$H$1)</f>
        <v>#NAME?</v>
      </c>
      <c r="J3457" s="4">
        <f t="shared" si="53"/>
        <v>0</v>
      </c>
    </row>
    <row r="3458" ht="15" customHeight="1" s="4" customFormat="1">
      <c r="D3458" s="4">
        <f>'EZE Daily Holdings_AUTOLOAD'!G3460</f>
        <v>0</v>
      </c>
      <c r="F3458" s="4" t="e">
        <f>_xll.BDP(D3458&amp;" equity",$F$1)</f>
        <v>#NAME?</v>
      </c>
      <c r="G3458" s="4" t="e">
        <f>_xll.BDP(D3458&amp;" equity",$G$1)</f>
        <v>#NAME?</v>
      </c>
      <c r="H3458" s="4" t="e">
        <f>_xll.BDP(D3458&amp;" equity",$H$1)</f>
        <v>#NAME?</v>
      </c>
      <c r="J3458" s="4">
        <f t="shared" si="53"/>
        <v>0</v>
      </c>
    </row>
    <row r="3459" ht="15" customHeight="1" s="4" customFormat="1">
      <c r="D3459" s="4">
        <f>'EZE Daily Holdings_AUTOLOAD'!G3461</f>
        <v>0</v>
      </c>
      <c r="F3459" s="4" t="e">
        <f>_xll.BDP(D3459&amp;" equity",$F$1)</f>
        <v>#NAME?</v>
      </c>
      <c r="G3459" s="4" t="e">
        <f>_xll.BDP(D3459&amp;" equity",$G$1)</f>
        <v>#NAME?</v>
      </c>
      <c r="H3459" s="4" t="e">
        <f>_xll.BDP(D3459&amp;" equity",$H$1)</f>
        <v>#NAME?</v>
      </c>
      <c r="J3459" s="4">
        <f ref="J3459:J3522" t="shared" si="54">D3459</f>
        <v>0</v>
      </c>
    </row>
    <row r="3460" ht="15" customHeight="1" s="4" customFormat="1">
      <c r="D3460" s="4">
        <f>'EZE Daily Holdings_AUTOLOAD'!G3462</f>
        <v>0</v>
      </c>
      <c r="F3460" s="4" t="e">
        <f>_xll.BDP(D3460&amp;" equity",$F$1)</f>
        <v>#NAME?</v>
      </c>
      <c r="G3460" s="4" t="e">
        <f>_xll.BDP(D3460&amp;" equity",$G$1)</f>
        <v>#NAME?</v>
      </c>
      <c r="H3460" s="4" t="e">
        <f>_xll.BDP(D3460&amp;" equity",$H$1)</f>
        <v>#NAME?</v>
      </c>
      <c r="J3460" s="4">
        <f t="shared" si="54"/>
        <v>0</v>
      </c>
    </row>
    <row r="3461" ht="15" customHeight="1" s="4" customFormat="1">
      <c r="D3461" s="4">
        <f>'EZE Daily Holdings_AUTOLOAD'!G3463</f>
        <v>0</v>
      </c>
      <c r="F3461" s="4" t="e">
        <f>_xll.BDP(D3461&amp;" equity",$F$1)</f>
        <v>#NAME?</v>
      </c>
      <c r="G3461" s="4" t="e">
        <f>_xll.BDP(D3461&amp;" equity",$G$1)</f>
        <v>#NAME?</v>
      </c>
      <c r="H3461" s="4" t="e">
        <f>_xll.BDP(D3461&amp;" equity",$H$1)</f>
        <v>#NAME?</v>
      </c>
      <c r="J3461" s="4">
        <f t="shared" si="54"/>
        <v>0</v>
      </c>
    </row>
    <row r="3462" ht="15" customHeight="1" s="4" customFormat="1">
      <c r="D3462" s="4">
        <f>'EZE Daily Holdings_AUTOLOAD'!G3464</f>
        <v>0</v>
      </c>
      <c r="F3462" s="4" t="e">
        <f>_xll.BDP(D3462&amp;" equity",$F$1)</f>
        <v>#NAME?</v>
      </c>
      <c r="G3462" s="4" t="e">
        <f>_xll.BDP(D3462&amp;" equity",$G$1)</f>
        <v>#NAME?</v>
      </c>
      <c r="H3462" s="4" t="e">
        <f>_xll.BDP(D3462&amp;" equity",$H$1)</f>
        <v>#NAME?</v>
      </c>
      <c r="J3462" s="4">
        <f t="shared" si="54"/>
        <v>0</v>
      </c>
    </row>
    <row r="3463" ht="15" customHeight="1" s="4" customFormat="1">
      <c r="D3463" s="4">
        <f>'EZE Daily Holdings_AUTOLOAD'!G3465</f>
        <v>0</v>
      </c>
      <c r="F3463" s="4" t="e">
        <f>_xll.BDP(D3463&amp;" equity",$F$1)</f>
        <v>#NAME?</v>
      </c>
      <c r="G3463" s="4" t="e">
        <f>_xll.BDP(D3463&amp;" equity",$G$1)</f>
        <v>#NAME?</v>
      </c>
      <c r="H3463" s="4" t="e">
        <f>_xll.BDP(D3463&amp;" equity",$H$1)</f>
        <v>#NAME?</v>
      </c>
      <c r="J3463" s="4">
        <f t="shared" si="54"/>
        <v>0</v>
      </c>
    </row>
    <row r="3464" ht="15" customHeight="1" s="4" customFormat="1">
      <c r="D3464" s="4">
        <f>'EZE Daily Holdings_AUTOLOAD'!G3466</f>
        <v>0</v>
      </c>
      <c r="F3464" s="4" t="e">
        <f>_xll.BDP(D3464&amp;" equity",$F$1)</f>
        <v>#NAME?</v>
      </c>
      <c r="G3464" s="4" t="e">
        <f>_xll.BDP(D3464&amp;" equity",$G$1)</f>
        <v>#NAME?</v>
      </c>
      <c r="H3464" s="4" t="e">
        <f>_xll.BDP(D3464&amp;" equity",$H$1)</f>
        <v>#NAME?</v>
      </c>
      <c r="J3464" s="4">
        <f t="shared" si="54"/>
        <v>0</v>
      </c>
    </row>
    <row r="3465" ht="15" customHeight="1" s="4" customFormat="1">
      <c r="D3465" s="4">
        <f>'EZE Daily Holdings_AUTOLOAD'!G3467</f>
        <v>0</v>
      </c>
      <c r="F3465" s="4" t="e">
        <f>_xll.BDP(D3465&amp;" equity",$F$1)</f>
        <v>#NAME?</v>
      </c>
      <c r="G3465" s="4" t="e">
        <f>_xll.BDP(D3465&amp;" equity",$G$1)</f>
        <v>#NAME?</v>
      </c>
      <c r="H3465" s="4" t="e">
        <f>_xll.BDP(D3465&amp;" equity",$H$1)</f>
        <v>#NAME?</v>
      </c>
      <c r="J3465" s="4">
        <f t="shared" si="54"/>
        <v>0</v>
      </c>
    </row>
    <row r="3466" ht="15" customHeight="1" s="4" customFormat="1">
      <c r="D3466" s="4">
        <f>'EZE Daily Holdings_AUTOLOAD'!G3468</f>
        <v>0</v>
      </c>
      <c r="F3466" s="4" t="e">
        <f>_xll.BDP(D3466&amp;" equity",$F$1)</f>
        <v>#NAME?</v>
      </c>
      <c r="G3466" s="4" t="e">
        <f>_xll.BDP(D3466&amp;" equity",$G$1)</f>
        <v>#NAME?</v>
      </c>
      <c r="H3466" s="4" t="e">
        <f>_xll.BDP(D3466&amp;" equity",$H$1)</f>
        <v>#NAME?</v>
      </c>
      <c r="J3466" s="4">
        <f t="shared" si="54"/>
        <v>0</v>
      </c>
    </row>
    <row r="3467" ht="15" customHeight="1" s="4" customFormat="1">
      <c r="D3467" s="4">
        <f>'EZE Daily Holdings_AUTOLOAD'!G3469</f>
        <v>0</v>
      </c>
      <c r="F3467" s="4" t="e">
        <f>_xll.BDP(D3467&amp;" equity",$F$1)</f>
        <v>#NAME?</v>
      </c>
      <c r="G3467" s="4" t="e">
        <f>_xll.BDP(D3467&amp;" equity",$G$1)</f>
        <v>#NAME?</v>
      </c>
      <c r="H3467" s="4" t="e">
        <f>_xll.BDP(D3467&amp;" equity",$H$1)</f>
        <v>#NAME?</v>
      </c>
      <c r="J3467" s="4">
        <f t="shared" si="54"/>
        <v>0</v>
      </c>
    </row>
    <row r="3468" ht="15" customHeight="1" s="4" customFormat="1">
      <c r="D3468" s="4">
        <f>'EZE Daily Holdings_AUTOLOAD'!G3470</f>
        <v>0</v>
      </c>
      <c r="F3468" s="4" t="e">
        <f>_xll.BDP(D3468&amp;" equity",$F$1)</f>
        <v>#NAME?</v>
      </c>
      <c r="G3468" s="4" t="e">
        <f>_xll.BDP(D3468&amp;" equity",$G$1)</f>
        <v>#NAME?</v>
      </c>
      <c r="H3468" s="4" t="e">
        <f>_xll.BDP(D3468&amp;" equity",$H$1)</f>
        <v>#NAME?</v>
      </c>
      <c r="J3468" s="4">
        <f t="shared" si="54"/>
        <v>0</v>
      </c>
    </row>
    <row r="3469" ht="15" customHeight="1" s="4" customFormat="1">
      <c r="D3469" s="4">
        <f>'EZE Daily Holdings_AUTOLOAD'!G3471</f>
        <v>0</v>
      </c>
      <c r="F3469" s="4" t="e">
        <f>_xll.BDP(D3469&amp;" equity",$F$1)</f>
        <v>#NAME?</v>
      </c>
      <c r="G3469" s="4" t="e">
        <f>_xll.BDP(D3469&amp;" equity",$G$1)</f>
        <v>#NAME?</v>
      </c>
      <c r="H3469" s="4" t="e">
        <f>_xll.BDP(D3469&amp;" equity",$H$1)</f>
        <v>#NAME?</v>
      </c>
      <c r="J3469" s="4">
        <f t="shared" si="54"/>
        <v>0</v>
      </c>
    </row>
    <row r="3470" ht="15" customHeight="1" s="4" customFormat="1">
      <c r="D3470" s="4">
        <f>'EZE Daily Holdings_AUTOLOAD'!G3472</f>
        <v>0</v>
      </c>
      <c r="F3470" s="4" t="e">
        <f>_xll.BDP(D3470&amp;" equity",$F$1)</f>
        <v>#NAME?</v>
      </c>
      <c r="G3470" s="4" t="e">
        <f>_xll.BDP(D3470&amp;" equity",$G$1)</f>
        <v>#NAME?</v>
      </c>
      <c r="H3470" s="4" t="e">
        <f>_xll.BDP(D3470&amp;" equity",$H$1)</f>
        <v>#NAME?</v>
      </c>
      <c r="J3470" s="4">
        <f t="shared" si="54"/>
        <v>0</v>
      </c>
    </row>
    <row r="3471" ht="15" customHeight="1" s="4" customFormat="1">
      <c r="D3471" s="4">
        <f>'EZE Daily Holdings_AUTOLOAD'!G3473</f>
        <v>0</v>
      </c>
      <c r="F3471" s="4" t="e">
        <f>_xll.BDP(D3471&amp;" equity",$F$1)</f>
        <v>#NAME?</v>
      </c>
      <c r="G3471" s="4" t="e">
        <f>_xll.BDP(D3471&amp;" equity",$G$1)</f>
        <v>#NAME?</v>
      </c>
      <c r="H3471" s="4" t="e">
        <f>_xll.BDP(D3471&amp;" equity",$H$1)</f>
        <v>#NAME?</v>
      </c>
      <c r="J3471" s="4">
        <f t="shared" si="54"/>
        <v>0</v>
      </c>
    </row>
    <row r="3472" ht="15" customHeight="1" s="4" customFormat="1">
      <c r="D3472" s="4">
        <f>'EZE Daily Holdings_AUTOLOAD'!G3474</f>
        <v>0</v>
      </c>
      <c r="F3472" s="4" t="e">
        <f>_xll.BDP(D3472&amp;" equity",$F$1)</f>
        <v>#NAME?</v>
      </c>
      <c r="G3472" s="4" t="e">
        <f>_xll.BDP(D3472&amp;" equity",$G$1)</f>
        <v>#NAME?</v>
      </c>
      <c r="H3472" s="4" t="e">
        <f>_xll.BDP(D3472&amp;" equity",$H$1)</f>
        <v>#NAME?</v>
      </c>
      <c r="J3472" s="4">
        <f t="shared" si="54"/>
        <v>0</v>
      </c>
    </row>
    <row r="3473" ht="15" customHeight="1" s="4" customFormat="1">
      <c r="D3473" s="4">
        <f>'EZE Daily Holdings_AUTOLOAD'!G3475</f>
        <v>0</v>
      </c>
      <c r="F3473" s="4" t="e">
        <f>_xll.BDP(D3473&amp;" equity",$F$1)</f>
        <v>#NAME?</v>
      </c>
      <c r="G3473" s="4" t="e">
        <f>_xll.BDP(D3473&amp;" equity",$G$1)</f>
        <v>#NAME?</v>
      </c>
      <c r="H3473" s="4" t="e">
        <f>_xll.BDP(D3473&amp;" equity",$H$1)</f>
        <v>#NAME?</v>
      </c>
      <c r="J3473" s="4">
        <f t="shared" si="54"/>
        <v>0</v>
      </c>
    </row>
    <row r="3474" ht="15" customHeight="1" s="4" customFormat="1">
      <c r="D3474" s="4">
        <f>'EZE Daily Holdings_AUTOLOAD'!G3476</f>
        <v>0</v>
      </c>
      <c r="F3474" s="4" t="e">
        <f>_xll.BDP(D3474&amp;" equity",$F$1)</f>
        <v>#NAME?</v>
      </c>
      <c r="G3474" s="4" t="e">
        <f>_xll.BDP(D3474&amp;" equity",$G$1)</f>
        <v>#NAME?</v>
      </c>
      <c r="H3474" s="4" t="e">
        <f>_xll.BDP(D3474&amp;" equity",$H$1)</f>
        <v>#NAME?</v>
      </c>
      <c r="J3474" s="4">
        <f t="shared" si="54"/>
        <v>0</v>
      </c>
    </row>
    <row r="3475" ht="15" customHeight="1" s="4" customFormat="1">
      <c r="D3475" s="4">
        <f>'EZE Daily Holdings_AUTOLOAD'!G3477</f>
        <v>0</v>
      </c>
      <c r="F3475" s="4" t="e">
        <f>_xll.BDP(D3475&amp;" equity",$F$1)</f>
        <v>#NAME?</v>
      </c>
      <c r="G3475" s="4" t="e">
        <f>_xll.BDP(D3475&amp;" equity",$G$1)</f>
        <v>#NAME?</v>
      </c>
      <c r="H3475" s="4" t="e">
        <f>_xll.BDP(D3475&amp;" equity",$H$1)</f>
        <v>#NAME?</v>
      </c>
      <c r="J3475" s="4">
        <f t="shared" si="54"/>
        <v>0</v>
      </c>
    </row>
    <row r="3476" ht="15" customHeight="1" s="4" customFormat="1">
      <c r="D3476" s="4">
        <f>'EZE Daily Holdings_AUTOLOAD'!G3478</f>
        <v>0</v>
      </c>
      <c r="F3476" s="4" t="e">
        <f>_xll.BDP(D3476&amp;" equity",$F$1)</f>
        <v>#NAME?</v>
      </c>
      <c r="G3476" s="4" t="e">
        <f>_xll.BDP(D3476&amp;" equity",$G$1)</f>
        <v>#NAME?</v>
      </c>
      <c r="H3476" s="4" t="e">
        <f>_xll.BDP(D3476&amp;" equity",$H$1)</f>
        <v>#NAME?</v>
      </c>
      <c r="J3476" s="4">
        <f t="shared" si="54"/>
        <v>0</v>
      </c>
    </row>
    <row r="3477" ht="15" customHeight="1" s="4" customFormat="1">
      <c r="D3477" s="4">
        <f>'EZE Daily Holdings_AUTOLOAD'!G3479</f>
        <v>0</v>
      </c>
      <c r="F3477" s="4" t="e">
        <f>_xll.BDP(D3477&amp;" equity",$F$1)</f>
        <v>#NAME?</v>
      </c>
      <c r="G3477" s="4" t="e">
        <f>_xll.BDP(D3477&amp;" equity",$G$1)</f>
        <v>#NAME?</v>
      </c>
      <c r="H3477" s="4" t="e">
        <f>_xll.BDP(D3477&amp;" equity",$H$1)</f>
        <v>#NAME?</v>
      </c>
      <c r="J3477" s="4">
        <f t="shared" si="54"/>
        <v>0</v>
      </c>
    </row>
    <row r="3478" ht="15" customHeight="1" s="4" customFormat="1">
      <c r="D3478" s="4">
        <f>'EZE Daily Holdings_AUTOLOAD'!G3480</f>
        <v>0</v>
      </c>
      <c r="F3478" s="4" t="e">
        <f>_xll.BDP(D3478&amp;" equity",$F$1)</f>
        <v>#NAME?</v>
      </c>
      <c r="G3478" s="4" t="e">
        <f>_xll.BDP(D3478&amp;" equity",$G$1)</f>
        <v>#NAME?</v>
      </c>
      <c r="H3478" s="4" t="e">
        <f>_xll.BDP(D3478&amp;" equity",$H$1)</f>
        <v>#NAME?</v>
      </c>
      <c r="J3478" s="4">
        <f t="shared" si="54"/>
        <v>0</v>
      </c>
    </row>
    <row r="3479" ht="15" customHeight="1" s="4" customFormat="1">
      <c r="D3479" s="4">
        <f>'EZE Daily Holdings_AUTOLOAD'!G3481</f>
        <v>0</v>
      </c>
      <c r="F3479" s="4" t="e">
        <f>_xll.BDP(D3479&amp;" equity",$F$1)</f>
        <v>#NAME?</v>
      </c>
      <c r="G3479" s="4" t="e">
        <f>_xll.BDP(D3479&amp;" equity",$G$1)</f>
        <v>#NAME?</v>
      </c>
      <c r="H3479" s="4" t="e">
        <f>_xll.BDP(D3479&amp;" equity",$H$1)</f>
        <v>#NAME?</v>
      </c>
      <c r="J3479" s="4">
        <f t="shared" si="54"/>
        <v>0</v>
      </c>
    </row>
    <row r="3480" ht="15" customHeight="1" s="4" customFormat="1">
      <c r="D3480" s="4">
        <f>'EZE Daily Holdings_AUTOLOAD'!G3482</f>
        <v>0</v>
      </c>
      <c r="F3480" s="4" t="e">
        <f>_xll.BDP(D3480&amp;" equity",$F$1)</f>
        <v>#NAME?</v>
      </c>
      <c r="G3480" s="4" t="e">
        <f>_xll.BDP(D3480&amp;" equity",$G$1)</f>
        <v>#NAME?</v>
      </c>
      <c r="H3480" s="4" t="e">
        <f>_xll.BDP(D3480&amp;" equity",$H$1)</f>
        <v>#NAME?</v>
      </c>
      <c r="J3480" s="4">
        <f t="shared" si="54"/>
        <v>0</v>
      </c>
    </row>
    <row r="3481" ht="15" customHeight="1" s="4" customFormat="1">
      <c r="D3481" s="4">
        <f>'EZE Daily Holdings_AUTOLOAD'!G3483</f>
        <v>0</v>
      </c>
      <c r="F3481" s="4" t="e">
        <f>_xll.BDP(D3481&amp;" equity",$F$1)</f>
        <v>#NAME?</v>
      </c>
      <c r="G3481" s="4" t="e">
        <f>_xll.BDP(D3481&amp;" equity",$G$1)</f>
        <v>#NAME?</v>
      </c>
      <c r="H3481" s="4" t="e">
        <f>_xll.BDP(D3481&amp;" equity",$H$1)</f>
        <v>#NAME?</v>
      </c>
      <c r="J3481" s="4">
        <f t="shared" si="54"/>
        <v>0</v>
      </c>
    </row>
    <row r="3482" ht="15" customHeight="1" s="4" customFormat="1">
      <c r="D3482" s="4">
        <f>'EZE Daily Holdings_AUTOLOAD'!G3484</f>
        <v>0</v>
      </c>
      <c r="F3482" s="4" t="e">
        <f>_xll.BDP(D3482&amp;" equity",$F$1)</f>
        <v>#NAME?</v>
      </c>
      <c r="G3482" s="4" t="e">
        <f>_xll.BDP(D3482&amp;" equity",$G$1)</f>
        <v>#NAME?</v>
      </c>
      <c r="H3482" s="4" t="e">
        <f>_xll.BDP(D3482&amp;" equity",$H$1)</f>
        <v>#NAME?</v>
      </c>
      <c r="J3482" s="4">
        <f t="shared" si="54"/>
        <v>0</v>
      </c>
    </row>
    <row r="3483" ht="15" customHeight="1" s="4" customFormat="1">
      <c r="D3483" s="4">
        <f>'EZE Daily Holdings_AUTOLOAD'!G3485</f>
        <v>0</v>
      </c>
      <c r="F3483" s="4" t="e">
        <f>_xll.BDP(D3483&amp;" equity",$F$1)</f>
        <v>#NAME?</v>
      </c>
      <c r="G3483" s="4" t="e">
        <f>_xll.BDP(D3483&amp;" equity",$G$1)</f>
        <v>#NAME?</v>
      </c>
      <c r="H3483" s="4" t="e">
        <f>_xll.BDP(D3483&amp;" equity",$H$1)</f>
        <v>#NAME?</v>
      </c>
      <c r="J3483" s="4">
        <f t="shared" si="54"/>
        <v>0</v>
      </c>
    </row>
    <row r="3484" ht="15" customHeight="1" s="4" customFormat="1">
      <c r="D3484" s="4">
        <f>'EZE Daily Holdings_AUTOLOAD'!G3486</f>
        <v>0</v>
      </c>
      <c r="F3484" s="4" t="e">
        <f>_xll.BDP(D3484&amp;" equity",$F$1)</f>
        <v>#NAME?</v>
      </c>
      <c r="G3484" s="4" t="e">
        <f>_xll.BDP(D3484&amp;" equity",$G$1)</f>
        <v>#NAME?</v>
      </c>
      <c r="H3484" s="4" t="e">
        <f>_xll.BDP(D3484&amp;" equity",$H$1)</f>
        <v>#NAME?</v>
      </c>
      <c r="J3484" s="4">
        <f t="shared" si="54"/>
        <v>0</v>
      </c>
    </row>
    <row r="3485" ht="15" customHeight="1" s="4" customFormat="1">
      <c r="D3485" s="4">
        <f>'EZE Daily Holdings_AUTOLOAD'!G3487</f>
        <v>0</v>
      </c>
      <c r="F3485" s="4" t="e">
        <f>_xll.BDP(D3485&amp;" equity",$F$1)</f>
        <v>#NAME?</v>
      </c>
      <c r="G3485" s="4" t="e">
        <f>_xll.BDP(D3485&amp;" equity",$G$1)</f>
        <v>#NAME?</v>
      </c>
      <c r="H3485" s="4" t="e">
        <f>_xll.BDP(D3485&amp;" equity",$H$1)</f>
        <v>#NAME?</v>
      </c>
      <c r="J3485" s="4">
        <f t="shared" si="54"/>
        <v>0</v>
      </c>
    </row>
    <row r="3486" ht="15" customHeight="1" s="4" customFormat="1">
      <c r="D3486" s="4">
        <f>'EZE Daily Holdings_AUTOLOAD'!G3488</f>
        <v>0</v>
      </c>
      <c r="F3486" s="4" t="e">
        <f>_xll.BDP(D3486&amp;" equity",$F$1)</f>
        <v>#NAME?</v>
      </c>
      <c r="G3486" s="4" t="e">
        <f>_xll.BDP(D3486&amp;" equity",$G$1)</f>
        <v>#NAME?</v>
      </c>
      <c r="H3486" s="4" t="e">
        <f>_xll.BDP(D3486&amp;" equity",$H$1)</f>
        <v>#NAME?</v>
      </c>
      <c r="J3486" s="4">
        <f t="shared" si="54"/>
        <v>0</v>
      </c>
    </row>
    <row r="3487" ht="15" customHeight="1" s="4" customFormat="1">
      <c r="D3487" s="4">
        <f>'EZE Daily Holdings_AUTOLOAD'!G3489</f>
        <v>0</v>
      </c>
      <c r="F3487" s="4" t="e">
        <f>_xll.BDP(D3487&amp;" equity",$F$1)</f>
        <v>#NAME?</v>
      </c>
      <c r="G3487" s="4" t="e">
        <f>_xll.BDP(D3487&amp;" equity",$G$1)</f>
        <v>#NAME?</v>
      </c>
      <c r="H3487" s="4" t="e">
        <f>_xll.BDP(D3487&amp;" equity",$H$1)</f>
        <v>#NAME?</v>
      </c>
      <c r="J3487" s="4">
        <f t="shared" si="54"/>
        <v>0</v>
      </c>
    </row>
    <row r="3488" ht="15" customHeight="1" s="4" customFormat="1">
      <c r="D3488" s="4">
        <f>'EZE Daily Holdings_AUTOLOAD'!G3490</f>
        <v>0</v>
      </c>
      <c r="F3488" s="4" t="e">
        <f>_xll.BDP(D3488&amp;" equity",$F$1)</f>
        <v>#NAME?</v>
      </c>
      <c r="G3488" s="4" t="e">
        <f>_xll.BDP(D3488&amp;" equity",$G$1)</f>
        <v>#NAME?</v>
      </c>
      <c r="H3488" s="4" t="e">
        <f>_xll.BDP(D3488&amp;" equity",$H$1)</f>
        <v>#NAME?</v>
      </c>
      <c r="J3488" s="4">
        <f t="shared" si="54"/>
        <v>0</v>
      </c>
    </row>
    <row r="3489" ht="15" customHeight="1" s="4" customFormat="1">
      <c r="D3489" s="4">
        <f>'EZE Daily Holdings_AUTOLOAD'!G3491</f>
        <v>0</v>
      </c>
      <c r="F3489" s="4" t="e">
        <f>_xll.BDP(D3489&amp;" equity",$F$1)</f>
        <v>#NAME?</v>
      </c>
      <c r="G3489" s="4" t="e">
        <f>_xll.BDP(D3489&amp;" equity",$G$1)</f>
        <v>#NAME?</v>
      </c>
      <c r="H3489" s="4" t="e">
        <f>_xll.BDP(D3489&amp;" equity",$H$1)</f>
        <v>#NAME?</v>
      </c>
      <c r="J3489" s="4">
        <f t="shared" si="54"/>
        <v>0</v>
      </c>
    </row>
    <row r="3490" ht="15" customHeight="1" s="4" customFormat="1">
      <c r="D3490" s="4">
        <f>'EZE Daily Holdings_AUTOLOAD'!G3492</f>
        <v>0</v>
      </c>
      <c r="F3490" s="4" t="e">
        <f>_xll.BDP(D3490&amp;" equity",$F$1)</f>
        <v>#NAME?</v>
      </c>
      <c r="G3490" s="4" t="e">
        <f>_xll.BDP(D3490&amp;" equity",$G$1)</f>
        <v>#NAME?</v>
      </c>
      <c r="H3490" s="4" t="e">
        <f>_xll.BDP(D3490&amp;" equity",$H$1)</f>
        <v>#NAME?</v>
      </c>
      <c r="J3490" s="4">
        <f t="shared" si="54"/>
        <v>0</v>
      </c>
    </row>
    <row r="3491" ht="15" customHeight="1" s="4" customFormat="1">
      <c r="D3491" s="4">
        <f>'EZE Daily Holdings_AUTOLOAD'!G3493</f>
        <v>0</v>
      </c>
      <c r="F3491" s="4" t="e">
        <f>_xll.BDP(D3491&amp;" equity",$F$1)</f>
        <v>#NAME?</v>
      </c>
      <c r="G3491" s="4" t="e">
        <f>_xll.BDP(D3491&amp;" equity",$G$1)</f>
        <v>#NAME?</v>
      </c>
      <c r="H3491" s="4" t="e">
        <f>_xll.BDP(D3491&amp;" equity",$H$1)</f>
        <v>#NAME?</v>
      </c>
      <c r="J3491" s="4">
        <f t="shared" si="54"/>
        <v>0</v>
      </c>
    </row>
    <row r="3492" ht="15" customHeight="1" s="4" customFormat="1">
      <c r="D3492" s="4">
        <f>'EZE Daily Holdings_AUTOLOAD'!G3494</f>
        <v>0</v>
      </c>
      <c r="F3492" s="4" t="e">
        <f>_xll.BDP(D3492&amp;" equity",$F$1)</f>
        <v>#NAME?</v>
      </c>
      <c r="G3492" s="4" t="e">
        <f>_xll.BDP(D3492&amp;" equity",$G$1)</f>
        <v>#NAME?</v>
      </c>
      <c r="H3492" s="4" t="e">
        <f>_xll.BDP(D3492&amp;" equity",$H$1)</f>
        <v>#NAME?</v>
      </c>
      <c r="J3492" s="4">
        <f t="shared" si="54"/>
        <v>0</v>
      </c>
    </row>
    <row r="3493" ht="15" customHeight="1" s="4" customFormat="1">
      <c r="D3493" s="4">
        <f>'EZE Daily Holdings_AUTOLOAD'!G3495</f>
        <v>0</v>
      </c>
      <c r="F3493" s="4" t="e">
        <f>_xll.BDP(D3493&amp;" equity",$F$1)</f>
        <v>#NAME?</v>
      </c>
      <c r="G3493" s="4" t="e">
        <f>_xll.BDP(D3493&amp;" equity",$G$1)</f>
        <v>#NAME?</v>
      </c>
      <c r="H3493" s="4" t="e">
        <f>_xll.BDP(D3493&amp;" equity",$H$1)</f>
        <v>#NAME?</v>
      </c>
      <c r="J3493" s="4">
        <f t="shared" si="54"/>
        <v>0</v>
      </c>
    </row>
    <row r="3494" ht="15" customHeight="1" s="4" customFormat="1">
      <c r="D3494" s="4">
        <f>'EZE Daily Holdings_AUTOLOAD'!G3496</f>
        <v>0</v>
      </c>
      <c r="F3494" s="4" t="e">
        <f>_xll.BDP(D3494&amp;" equity",$F$1)</f>
        <v>#NAME?</v>
      </c>
      <c r="G3494" s="4" t="e">
        <f>_xll.BDP(D3494&amp;" equity",$G$1)</f>
        <v>#NAME?</v>
      </c>
      <c r="H3494" s="4" t="e">
        <f>_xll.BDP(D3494&amp;" equity",$H$1)</f>
        <v>#NAME?</v>
      </c>
      <c r="J3494" s="4">
        <f t="shared" si="54"/>
        <v>0</v>
      </c>
    </row>
    <row r="3495" ht="15" customHeight="1" s="4" customFormat="1">
      <c r="D3495" s="4">
        <f>'EZE Daily Holdings_AUTOLOAD'!G3497</f>
        <v>0</v>
      </c>
      <c r="F3495" s="4" t="e">
        <f>_xll.BDP(D3495&amp;" equity",$F$1)</f>
        <v>#NAME?</v>
      </c>
      <c r="G3495" s="4" t="e">
        <f>_xll.BDP(D3495&amp;" equity",$G$1)</f>
        <v>#NAME?</v>
      </c>
      <c r="H3495" s="4" t="e">
        <f>_xll.BDP(D3495&amp;" equity",$H$1)</f>
        <v>#NAME?</v>
      </c>
      <c r="J3495" s="4">
        <f t="shared" si="54"/>
        <v>0</v>
      </c>
    </row>
    <row r="3496" ht="15" customHeight="1" s="4" customFormat="1">
      <c r="D3496" s="4">
        <f>'EZE Daily Holdings_AUTOLOAD'!G3498</f>
        <v>0</v>
      </c>
      <c r="F3496" s="4" t="e">
        <f>_xll.BDP(D3496&amp;" equity",$F$1)</f>
        <v>#NAME?</v>
      </c>
      <c r="G3496" s="4" t="e">
        <f>_xll.BDP(D3496&amp;" equity",$G$1)</f>
        <v>#NAME?</v>
      </c>
      <c r="H3496" s="4" t="e">
        <f>_xll.BDP(D3496&amp;" equity",$H$1)</f>
        <v>#NAME?</v>
      </c>
      <c r="J3496" s="4">
        <f t="shared" si="54"/>
        <v>0</v>
      </c>
    </row>
    <row r="3497" ht="15" customHeight="1" s="4" customFormat="1">
      <c r="D3497" s="4">
        <f>'EZE Daily Holdings_AUTOLOAD'!G3499</f>
        <v>0</v>
      </c>
      <c r="F3497" s="4" t="e">
        <f>_xll.BDP(D3497&amp;" equity",$F$1)</f>
        <v>#NAME?</v>
      </c>
      <c r="G3497" s="4" t="e">
        <f>_xll.BDP(D3497&amp;" equity",$G$1)</f>
        <v>#NAME?</v>
      </c>
      <c r="H3497" s="4" t="e">
        <f>_xll.BDP(D3497&amp;" equity",$H$1)</f>
        <v>#NAME?</v>
      </c>
      <c r="J3497" s="4">
        <f t="shared" si="54"/>
        <v>0</v>
      </c>
    </row>
    <row r="3498" ht="15" customHeight="1" s="4" customFormat="1">
      <c r="D3498" s="4">
        <f>'EZE Daily Holdings_AUTOLOAD'!G3500</f>
        <v>0</v>
      </c>
      <c r="F3498" s="4" t="e">
        <f>_xll.BDP(D3498&amp;" equity",$F$1)</f>
        <v>#NAME?</v>
      </c>
      <c r="G3498" s="4" t="e">
        <f>_xll.BDP(D3498&amp;" equity",$G$1)</f>
        <v>#NAME?</v>
      </c>
      <c r="H3498" s="4" t="e">
        <f>_xll.BDP(D3498&amp;" equity",$H$1)</f>
        <v>#NAME?</v>
      </c>
      <c r="J3498" s="4">
        <f t="shared" si="54"/>
        <v>0</v>
      </c>
    </row>
    <row r="3499" ht="15" customHeight="1" s="4" customFormat="1">
      <c r="D3499" s="4">
        <f>'EZE Daily Holdings_AUTOLOAD'!G3501</f>
        <v>0</v>
      </c>
      <c r="F3499" s="4" t="e">
        <f>_xll.BDP(D3499&amp;" equity",$F$1)</f>
        <v>#NAME?</v>
      </c>
      <c r="G3499" s="4" t="e">
        <f>_xll.BDP(D3499&amp;" equity",$G$1)</f>
        <v>#NAME?</v>
      </c>
      <c r="H3499" s="4" t="e">
        <f>_xll.BDP(D3499&amp;" equity",$H$1)</f>
        <v>#NAME?</v>
      </c>
      <c r="J3499" s="4">
        <f t="shared" si="54"/>
        <v>0</v>
      </c>
    </row>
    <row r="3500" ht="15" customHeight="1" s="4" customFormat="1">
      <c r="D3500" s="4">
        <f>'EZE Daily Holdings_AUTOLOAD'!G3502</f>
        <v>0</v>
      </c>
      <c r="F3500" s="4" t="e">
        <f>_xll.BDP(D3500&amp;" equity",$F$1)</f>
        <v>#NAME?</v>
      </c>
      <c r="G3500" s="4" t="e">
        <f>_xll.BDP(D3500&amp;" equity",$G$1)</f>
        <v>#NAME?</v>
      </c>
      <c r="H3500" s="4" t="e">
        <f>_xll.BDP(D3500&amp;" equity",$H$1)</f>
        <v>#NAME?</v>
      </c>
      <c r="J3500" s="4">
        <f t="shared" si="54"/>
        <v>0</v>
      </c>
    </row>
    <row r="3501" ht="15" customHeight="1" s="4" customFormat="1">
      <c r="D3501" s="4">
        <f>'EZE Daily Holdings_AUTOLOAD'!G3503</f>
        <v>0</v>
      </c>
      <c r="F3501" s="4" t="e">
        <f>_xll.BDP(D3501&amp;" equity",$F$1)</f>
        <v>#NAME?</v>
      </c>
      <c r="G3501" s="4" t="e">
        <f>_xll.BDP(D3501&amp;" equity",$G$1)</f>
        <v>#NAME?</v>
      </c>
      <c r="H3501" s="4" t="e">
        <f>_xll.BDP(D3501&amp;" equity",$H$1)</f>
        <v>#NAME?</v>
      </c>
      <c r="J3501" s="4">
        <f t="shared" si="54"/>
        <v>0</v>
      </c>
    </row>
    <row r="3502" ht="15" customHeight="1" s="4" customFormat="1">
      <c r="D3502" s="4">
        <f>'EZE Daily Holdings_AUTOLOAD'!G3504</f>
        <v>0</v>
      </c>
      <c r="F3502" s="4" t="e">
        <f>_xll.BDP(D3502&amp;" equity",$F$1)</f>
        <v>#NAME?</v>
      </c>
      <c r="G3502" s="4" t="e">
        <f>_xll.BDP(D3502&amp;" equity",$G$1)</f>
        <v>#NAME?</v>
      </c>
      <c r="H3502" s="4" t="e">
        <f>_xll.BDP(D3502&amp;" equity",$H$1)</f>
        <v>#NAME?</v>
      </c>
      <c r="J3502" s="4">
        <f t="shared" si="54"/>
        <v>0</v>
      </c>
    </row>
    <row r="3503" ht="15" customHeight="1" s="4" customFormat="1">
      <c r="D3503" s="4">
        <f>'EZE Daily Holdings_AUTOLOAD'!G3505</f>
        <v>0</v>
      </c>
      <c r="F3503" s="4" t="e">
        <f>_xll.BDP(D3503&amp;" equity",$F$1)</f>
        <v>#NAME?</v>
      </c>
      <c r="G3503" s="4" t="e">
        <f>_xll.BDP(D3503&amp;" equity",$G$1)</f>
        <v>#NAME?</v>
      </c>
      <c r="H3503" s="4" t="e">
        <f>_xll.BDP(D3503&amp;" equity",$H$1)</f>
        <v>#NAME?</v>
      </c>
      <c r="J3503" s="4">
        <f t="shared" si="54"/>
        <v>0</v>
      </c>
    </row>
    <row r="3504" ht="15" customHeight="1" s="4" customFormat="1">
      <c r="D3504" s="4">
        <f>'EZE Daily Holdings_AUTOLOAD'!G3506</f>
        <v>0</v>
      </c>
      <c r="F3504" s="4" t="e">
        <f>_xll.BDP(D3504&amp;" equity",$F$1)</f>
        <v>#NAME?</v>
      </c>
      <c r="G3504" s="4" t="e">
        <f>_xll.BDP(D3504&amp;" equity",$G$1)</f>
        <v>#NAME?</v>
      </c>
      <c r="H3504" s="4" t="e">
        <f>_xll.BDP(D3504&amp;" equity",$H$1)</f>
        <v>#NAME?</v>
      </c>
      <c r="J3504" s="4">
        <f t="shared" si="54"/>
        <v>0</v>
      </c>
    </row>
    <row r="3505" ht="15" customHeight="1" s="4" customFormat="1">
      <c r="D3505" s="4">
        <f>'EZE Daily Holdings_AUTOLOAD'!G3507</f>
        <v>0</v>
      </c>
      <c r="F3505" s="4" t="e">
        <f>_xll.BDP(D3505&amp;" equity",$F$1)</f>
        <v>#NAME?</v>
      </c>
      <c r="G3505" s="4" t="e">
        <f>_xll.BDP(D3505&amp;" equity",$G$1)</f>
        <v>#NAME?</v>
      </c>
      <c r="H3505" s="4" t="e">
        <f>_xll.BDP(D3505&amp;" equity",$H$1)</f>
        <v>#NAME?</v>
      </c>
      <c r="J3505" s="4">
        <f t="shared" si="54"/>
        <v>0</v>
      </c>
    </row>
    <row r="3506" ht="15" customHeight="1" s="4" customFormat="1">
      <c r="D3506" s="4">
        <f>'EZE Daily Holdings_AUTOLOAD'!G3508</f>
        <v>0</v>
      </c>
      <c r="F3506" s="4" t="e">
        <f>_xll.BDP(D3506&amp;" equity",$F$1)</f>
        <v>#NAME?</v>
      </c>
      <c r="G3506" s="4" t="e">
        <f>_xll.BDP(D3506&amp;" equity",$G$1)</f>
        <v>#NAME?</v>
      </c>
      <c r="H3506" s="4" t="e">
        <f>_xll.BDP(D3506&amp;" equity",$H$1)</f>
        <v>#NAME?</v>
      </c>
      <c r="J3506" s="4">
        <f t="shared" si="54"/>
        <v>0</v>
      </c>
    </row>
    <row r="3507" ht="15" customHeight="1" s="4" customFormat="1">
      <c r="D3507" s="4">
        <f>'EZE Daily Holdings_AUTOLOAD'!G3509</f>
        <v>0</v>
      </c>
      <c r="F3507" s="4" t="e">
        <f>_xll.BDP(D3507&amp;" equity",$F$1)</f>
        <v>#NAME?</v>
      </c>
      <c r="G3507" s="4" t="e">
        <f>_xll.BDP(D3507&amp;" equity",$G$1)</f>
        <v>#NAME?</v>
      </c>
      <c r="H3507" s="4" t="e">
        <f>_xll.BDP(D3507&amp;" equity",$H$1)</f>
        <v>#NAME?</v>
      </c>
      <c r="J3507" s="4">
        <f t="shared" si="54"/>
        <v>0</v>
      </c>
    </row>
    <row r="3508" ht="15" customHeight="1" s="4" customFormat="1">
      <c r="D3508" s="4">
        <f>'EZE Daily Holdings_AUTOLOAD'!G3510</f>
        <v>0</v>
      </c>
      <c r="F3508" s="4" t="e">
        <f>_xll.BDP(D3508&amp;" equity",$F$1)</f>
        <v>#NAME?</v>
      </c>
      <c r="G3508" s="4" t="e">
        <f>_xll.BDP(D3508&amp;" equity",$G$1)</f>
        <v>#NAME?</v>
      </c>
      <c r="H3508" s="4" t="e">
        <f>_xll.BDP(D3508&amp;" equity",$H$1)</f>
        <v>#NAME?</v>
      </c>
      <c r="J3508" s="4">
        <f t="shared" si="54"/>
        <v>0</v>
      </c>
    </row>
    <row r="3509" ht="15" customHeight="1" s="4" customFormat="1">
      <c r="D3509" s="4">
        <f>'EZE Daily Holdings_AUTOLOAD'!G3511</f>
        <v>0</v>
      </c>
      <c r="F3509" s="4" t="e">
        <f>_xll.BDP(D3509&amp;" equity",$F$1)</f>
        <v>#NAME?</v>
      </c>
      <c r="G3509" s="4" t="e">
        <f>_xll.BDP(D3509&amp;" equity",$G$1)</f>
        <v>#NAME?</v>
      </c>
      <c r="H3509" s="4" t="e">
        <f>_xll.BDP(D3509&amp;" equity",$H$1)</f>
        <v>#NAME?</v>
      </c>
      <c r="J3509" s="4">
        <f t="shared" si="54"/>
        <v>0</v>
      </c>
    </row>
    <row r="3510" ht="15" customHeight="1" s="4" customFormat="1">
      <c r="D3510" s="4">
        <f>'EZE Daily Holdings_AUTOLOAD'!G3512</f>
        <v>0</v>
      </c>
      <c r="F3510" s="4" t="e">
        <f>_xll.BDP(D3510&amp;" equity",$F$1)</f>
        <v>#NAME?</v>
      </c>
      <c r="G3510" s="4" t="e">
        <f>_xll.BDP(D3510&amp;" equity",$G$1)</f>
        <v>#NAME?</v>
      </c>
      <c r="H3510" s="4" t="e">
        <f>_xll.BDP(D3510&amp;" equity",$H$1)</f>
        <v>#NAME?</v>
      </c>
      <c r="J3510" s="4">
        <f t="shared" si="54"/>
        <v>0</v>
      </c>
    </row>
    <row r="3511" ht="15" customHeight="1" s="4" customFormat="1">
      <c r="D3511" s="4">
        <f>'EZE Daily Holdings_AUTOLOAD'!G3513</f>
        <v>0</v>
      </c>
      <c r="F3511" s="4" t="e">
        <f>_xll.BDP(D3511&amp;" equity",$F$1)</f>
        <v>#NAME?</v>
      </c>
      <c r="G3511" s="4" t="e">
        <f>_xll.BDP(D3511&amp;" equity",$G$1)</f>
        <v>#NAME?</v>
      </c>
      <c r="H3511" s="4" t="e">
        <f>_xll.BDP(D3511&amp;" equity",$H$1)</f>
        <v>#NAME?</v>
      </c>
      <c r="J3511" s="4">
        <f t="shared" si="54"/>
        <v>0</v>
      </c>
    </row>
    <row r="3512" ht="15" customHeight="1" s="4" customFormat="1">
      <c r="D3512" s="4">
        <f>'EZE Daily Holdings_AUTOLOAD'!G3514</f>
        <v>0</v>
      </c>
      <c r="F3512" s="4" t="e">
        <f>_xll.BDP(D3512&amp;" equity",$F$1)</f>
        <v>#NAME?</v>
      </c>
      <c r="G3512" s="4" t="e">
        <f>_xll.BDP(D3512&amp;" equity",$G$1)</f>
        <v>#NAME?</v>
      </c>
      <c r="H3512" s="4" t="e">
        <f>_xll.BDP(D3512&amp;" equity",$H$1)</f>
        <v>#NAME?</v>
      </c>
      <c r="J3512" s="4">
        <f t="shared" si="54"/>
        <v>0</v>
      </c>
    </row>
    <row r="3513" ht="15" customHeight="1" s="4" customFormat="1">
      <c r="D3513" s="4">
        <f>'EZE Daily Holdings_AUTOLOAD'!G3515</f>
        <v>0</v>
      </c>
      <c r="F3513" s="4" t="e">
        <f>_xll.BDP(D3513&amp;" equity",$F$1)</f>
        <v>#NAME?</v>
      </c>
      <c r="G3513" s="4" t="e">
        <f>_xll.BDP(D3513&amp;" equity",$G$1)</f>
        <v>#NAME?</v>
      </c>
      <c r="H3513" s="4" t="e">
        <f>_xll.BDP(D3513&amp;" equity",$H$1)</f>
        <v>#NAME?</v>
      </c>
      <c r="J3513" s="4">
        <f t="shared" si="54"/>
        <v>0</v>
      </c>
    </row>
    <row r="3514" ht="15" customHeight="1" s="4" customFormat="1">
      <c r="D3514" s="4">
        <f>'EZE Daily Holdings_AUTOLOAD'!G3516</f>
        <v>0</v>
      </c>
      <c r="F3514" s="4" t="e">
        <f>_xll.BDP(D3514&amp;" equity",$F$1)</f>
        <v>#NAME?</v>
      </c>
      <c r="G3514" s="4" t="e">
        <f>_xll.BDP(D3514&amp;" equity",$G$1)</f>
        <v>#NAME?</v>
      </c>
      <c r="H3514" s="4" t="e">
        <f>_xll.BDP(D3514&amp;" equity",$H$1)</f>
        <v>#NAME?</v>
      </c>
      <c r="J3514" s="4">
        <f t="shared" si="54"/>
        <v>0</v>
      </c>
    </row>
    <row r="3515" ht="15" customHeight="1" s="4" customFormat="1">
      <c r="D3515" s="4">
        <f>'EZE Daily Holdings_AUTOLOAD'!G3517</f>
        <v>0</v>
      </c>
      <c r="F3515" s="4" t="e">
        <f>_xll.BDP(D3515&amp;" equity",$F$1)</f>
        <v>#NAME?</v>
      </c>
      <c r="G3515" s="4" t="e">
        <f>_xll.BDP(D3515&amp;" equity",$G$1)</f>
        <v>#NAME?</v>
      </c>
      <c r="H3515" s="4" t="e">
        <f>_xll.BDP(D3515&amp;" equity",$H$1)</f>
        <v>#NAME?</v>
      </c>
      <c r="J3515" s="4">
        <f t="shared" si="54"/>
        <v>0</v>
      </c>
    </row>
    <row r="3516" ht="15" customHeight="1" s="4" customFormat="1">
      <c r="D3516" s="4">
        <f>'EZE Daily Holdings_AUTOLOAD'!G3518</f>
        <v>0</v>
      </c>
      <c r="F3516" s="4" t="e">
        <f>_xll.BDP(D3516&amp;" equity",$F$1)</f>
        <v>#NAME?</v>
      </c>
      <c r="G3516" s="4" t="e">
        <f>_xll.BDP(D3516&amp;" equity",$G$1)</f>
        <v>#NAME?</v>
      </c>
      <c r="H3516" s="4" t="e">
        <f>_xll.BDP(D3516&amp;" equity",$H$1)</f>
        <v>#NAME?</v>
      </c>
      <c r="J3516" s="4">
        <f t="shared" si="54"/>
        <v>0</v>
      </c>
    </row>
    <row r="3517" ht="15" customHeight="1" s="4" customFormat="1">
      <c r="D3517" s="4">
        <f>'EZE Daily Holdings_AUTOLOAD'!G3519</f>
        <v>0</v>
      </c>
      <c r="F3517" s="4" t="e">
        <f>_xll.BDP(D3517&amp;" equity",$F$1)</f>
        <v>#NAME?</v>
      </c>
      <c r="G3517" s="4" t="e">
        <f>_xll.BDP(D3517&amp;" equity",$G$1)</f>
        <v>#NAME?</v>
      </c>
      <c r="H3517" s="4" t="e">
        <f>_xll.BDP(D3517&amp;" equity",$H$1)</f>
        <v>#NAME?</v>
      </c>
      <c r="J3517" s="4">
        <f t="shared" si="54"/>
        <v>0</v>
      </c>
    </row>
    <row r="3518" ht="15" customHeight="1" s="4" customFormat="1">
      <c r="D3518" s="4">
        <f>'EZE Daily Holdings_AUTOLOAD'!G3520</f>
        <v>0</v>
      </c>
      <c r="F3518" s="4" t="e">
        <f>_xll.BDP(D3518&amp;" equity",$F$1)</f>
        <v>#NAME?</v>
      </c>
      <c r="G3518" s="4" t="e">
        <f>_xll.BDP(D3518&amp;" equity",$G$1)</f>
        <v>#NAME?</v>
      </c>
      <c r="H3518" s="4" t="e">
        <f>_xll.BDP(D3518&amp;" equity",$H$1)</f>
        <v>#NAME?</v>
      </c>
      <c r="J3518" s="4">
        <f t="shared" si="54"/>
        <v>0</v>
      </c>
    </row>
    <row r="3519" ht="15" customHeight="1" s="4" customFormat="1">
      <c r="D3519" s="4">
        <f>'EZE Daily Holdings_AUTOLOAD'!G3521</f>
        <v>0</v>
      </c>
      <c r="F3519" s="4" t="e">
        <f>_xll.BDP(D3519&amp;" equity",$F$1)</f>
        <v>#NAME?</v>
      </c>
      <c r="G3519" s="4" t="e">
        <f>_xll.BDP(D3519&amp;" equity",$G$1)</f>
        <v>#NAME?</v>
      </c>
      <c r="H3519" s="4" t="e">
        <f>_xll.BDP(D3519&amp;" equity",$H$1)</f>
        <v>#NAME?</v>
      </c>
      <c r="J3519" s="4">
        <f t="shared" si="54"/>
        <v>0</v>
      </c>
    </row>
    <row r="3520" ht="15" customHeight="1" s="4" customFormat="1">
      <c r="D3520" s="4">
        <f>'EZE Daily Holdings_AUTOLOAD'!G3522</f>
        <v>0</v>
      </c>
      <c r="F3520" s="4" t="e">
        <f>_xll.BDP(D3520&amp;" equity",$F$1)</f>
        <v>#NAME?</v>
      </c>
      <c r="G3520" s="4" t="e">
        <f>_xll.BDP(D3520&amp;" equity",$G$1)</f>
        <v>#NAME?</v>
      </c>
      <c r="H3520" s="4" t="e">
        <f>_xll.BDP(D3520&amp;" equity",$H$1)</f>
        <v>#NAME?</v>
      </c>
      <c r="J3520" s="4">
        <f t="shared" si="54"/>
        <v>0</v>
      </c>
    </row>
    <row r="3521" ht="15" customHeight="1" s="4" customFormat="1">
      <c r="D3521" s="4">
        <f>'EZE Daily Holdings_AUTOLOAD'!G3523</f>
        <v>0</v>
      </c>
      <c r="F3521" s="4" t="e">
        <f>_xll.BDP(D3521&amp;" equity",$F$1)</f>
        <v>#NAME?</v>
      </c>
      <c r="G3521" s="4" t="e">
        <f>_xll.BDP(D3521&amp;" equity",$G$1)</f>
        <v>#NAME?</v>
      </c>
      <c r="H3521" s="4" t="e">
        <f>_xll.BDP(D3521&amp;" equity",$H$1)</f>
        <v>#NAME?</v>
      </c>
      <c r="J3521" s="4">
        <f t="shared" si="54"/>
        <v>0</v>
      </c>
    </row>
    <row r="3522" ht="15" customHeight="1" s="4" customFormat="1">
      <c r="D3522" s="4">
        <f>'EZE Daily Holdings_AUTOLOAD'!G3524</f>
        <v>0</v>
      </c>
      <c r="F3522" s="4" t="e">
        <f>_xll.BDP(D3522&amp;" equity",$F$1)</f>
        <v>#NAME?</v>
      </c>
      <c r="G3522" s="4" t="e">
        <f>_xll.BDP(D3522&amp;" equity",$G$1)</f>
        <v>#NAME?</v>
      </c>
      <c r="H3522" s="4" t="e">
        <f>_xll.BDP(D3522&amp;" equity",$H$1)</f>
        <v>#NAME?</v>
      </c>
      <c r="J3522" s="4">
        <f t="shared" si="54"/>
        <v>0</v>
      </c>
    </row>
    <row r="3523" ht="15" customHeight="1" s="4" customFormat="1">
      <c r="D3523" s="4">
        <f>'EZE Daily Holdings_AUTOLOAD'!G3525</f>
        <v>0</v>
      </c>
      <c r="F3523" s="4" t="e">
        <f>_xll.BDP(D3523&amp;" equity",$F$1)</f>
        <v>#NAME?</v>
      </c>
      <c r="G3523" s="4" t="e">
        <f>_xll.BDP(D3523&amp;" equity",$G$1)</f>
        <v>#NAME?</v>
      </c>
      <c r="H3523" s="4" t="e">
        <f>_xll.BDP(D3523&amp;" equity",$H$1)</f>
        <v>#NAME?</v>
      </c>
      <c r="J3523" s="4">
        <f ref="J3523:J3586" t="shared" si="55">D3523</f>
        <v>0</v>
      </c>
    </row>
    <row r="3524" ht="15" customHeight="1" s="4" customFormat="1">
      <c r="D3524" s="4">
        <f>'EZE Daily Holdings_AUTOLOAD'!G3526</f>
        <v>0</v>
      </c>
      <c r="F3524" s="4" t="e">
        <f>_xll.BDP(D3524&amp;" equity",$F$1)</f>
        <v>#NAME?</v>
      </c>
      <c r="G3524" s="4" t="e">
        <f>_xll.BDP(D3524&amp;" equity",$G$1)</f>
        <v>#NAME?</v>
      </c>
      <c r="H3524" s="4" t="e">
        <f>_xll.BDP(D3524&amp;" equity",$H$1)</f>
        <v>#NAME?</v>
      </c>
      <c r="J3524" s="4">
        <f t="shared" si="55"/>
        <v>0</v>
      </c>
    </row>
    <row r="3525" ht="15" customHeight="1" s="4" customFormat="1">
      <c r="D3525" s="4">
        <f>'EZE Daily Holdings_AUTOLOAD'!G3527</f>
        <v>0</v>
      </c>
      <c r="F3525" s="4" t="e">
        <f>_xll.BDP(D3525&amp;" equity",$F$1)</f>
        <v>#NAME?</v>
      </c>
      <c r="G3525" s="4" t="e">
        <f>_xll.BDP(D3525&amp;" equity",$G$1)</f>
        <v>#NAME?</v>
      </c>
      <c r="H3525" s="4" t="e">
        <f>_xll.BDP(D3525&amp;" equity",$H$1)</f>
        <v>#NAME?</v>
      </c>
      <c r="J3525" s="4">
        <f t="shared" si="55"/>
        <v>0</v>
      </c>
    </row>
    <row r="3526" ht="15" customHeight="1" s="4" customFormat="1">
      <c r="D3526" s="4">
        <f>'EZE Daily Holdings_AUTOLOAD'!G3528</f>
        <v>0</v>
      </c>
      <c r="F3526" s="4" t="e">
        <f>_xll.BDP(D3526&amp;" equity",$F$1)</f>
        <v>#NAME?</v>
      </c>
      <c r="G3526" s="4" t="e">
        <f>_xll.BDP(D3526&amp;" equity",$G$1)</f>
        <v>#NAME?</v>
      </c>
      <c r="H3526" s="4" t="e">
        <f>_xll.BDP(D3526&amp;" equity",$H$1)</f>
        <v>#NAME?</v>
      </c>
      <c r="J3526" s="4">
        <f t="shared" si="55"/>
        <v>0</v>
      </c>
    </row>
    <row r="3527" ht="15" customHeight="1" s="4" customFormat="1">
      <c r="D3527" s="4">
        <f>'EZE Daily Holdings_AUTOLOAD'!G3529</f>
        <v>0</v>
      </c>
      <c r="F3527" s="4" t="e">
        <f>_xll.BDP(D3527&amp;" equity",$F$1)</f>
        <v>#NAME?</v>
      </c>
      <c r="G3527" s="4" t="e">
        <f>_xll.BDP(D3527&amp;" equity",$G$1)</f>
        <v>#NAME?</v>
      </c>
      <c r="H3527" s="4" t="e">
        <f>_xll.BDP(D3527&amp;" equity",$H$1)</f>
        <v>#NAME?</v>
      </c>
      <c r="J3527" s="4">
        <f t="shared" si="55"/>
        <v>0</v>
      </c>
    </row>
    <row r="3528" ht="15" customHeight="1" s="4" customFormat="1">
      <c r="D3528" s="4">
        <f>'EZE Daily Holdings_AUTOLOAD'!G3530</f>
        <v>0</v>
      </c>
      <c r="F3528" s="4" t="e">
        <f>_xll.BDP(D3528&amp;" equity",$F$1)</f>
        <v>#NAME?</v>
      </c>
      <c r="G3528" s="4" t="e">
        <f>_xll.BDP(D3528&amp;" equity",$G$1)</f>
        <v>#NAME?</v>
      </c>
      <c r="H3528" s="4" t="e">
        <f>_xll.BDP(D3528&amp;" equity",$H$1)</f>
        <v>#NAME?</v>
      </c>
      <c r="J3528" s="4">
        <f t="shared" si="55"/>
        <v>0</v>
      </c>
    </row>
    <row r="3529" ht="15" customHeight="1" s="4" customFormat="1">
      <c r="D3529" s="4">
        <f>'EZE Daily Holdings_AUTOLOAD'!G3531</f>
        <v>0</v>
      </c>
      <c r="F3529" s="4" t="e">
        <f>_xll.BDP(D3529&amp;" equity",$F$1)</f>
        <v>#NAME?</v>
      </c>
      <c r="G3529" s="4" t="e">
        <f>_xll.BDP(D3529&amp;" equity",$G$1)</f>
        <v>#NAME?</v>
      </c>
      <c r="H3529" s="4" t="e">
        <f>_xll.BDP(D3529&amp;" equity",$H$1)</f>
        <v>#NAME?</v>
      </c>
      <c r="J3529" s="4">
        <f t="shared" si="55"/>
        <v>0</v>
      </c>
    </row>
    <row r="3530" ht="15" customHeight="1" s="4" customFormat="1">
      <c r="D3530" s="4">
        <f>'EZE Daily Holdings_AUTOLOAD'!G3532</f>
        <v>0</v>
      </c>
      <c r="F3530" s="4" t="e">
        <f>_xll.BDP(D3530&amp;" equity",$F$1)</f>
        <v>#NAME?</v>
      </c>
      <c r="G3530" s="4" t="e">
        <f>_xll.BDP(D3530&amp;" equity",$G$1)</f>
        <v>#NAME?</v>
      </c>
      <c r="H3530" s="4" t="e">
        <f>_xll.BDP(D3530&amp;" equity",$H$1)</f>
        <v>#NAME?</v>
      </c>
      <c r="J3530" s="4">
        <f t="shared" si="55"/>
        <v>0</v>
      </c>
    </row>
    <row r="3531" ht="15" customHeight="1" s="4" customFormat="1">
      <c r="D3531" s="4">
        <f>'EZE Daily Holdings_AUTOLOAD'!G3533</f>
        <v>0</v>
      </c>
      <c r="F3531" s="4" t="e">
        <f>_xll.BDP(D3531&amp;" equity",$F$1)</f>
        <v>#NAME?</v>
      </c>
      <c r="G3531" s="4" t="e">
        <f>_xll.BDP(D3531&amp;" equity",$G$1)</f>
        <v>#NAME?</v>
      </c>
      <c r="H3531" s="4" t="e">
        <f>_xll.BDP(D3531&amp;" equity",$H$1)</f>
        <v>#NAME?</v>
      </c>
      <c r="J3531" s="4">
        <f t="shared" si="55"/>
        <v>0</v>
      </c>
    </row>
    <row r="3532" ht="15" customHeight="1" s="4" customFormat="1">
      <c r="D3532" s="4">
        <f>'EZE Daily Holdings_AUTOLOAD'!G3534</f>
        <v>0</v>
      </c>
      <c r="F3532" s="4" t="e">
        <f>_xll.BDP(D3532&amp;" equity",$F$1)</f>
        <v>#NAME?</v>
      </c>
      <c r="G3532" s="4" t="e">
        <f>_xll.BDP(D3532&amp;" equity",$G$1)</f>
        <v>#NAME?</v>
      </c>
      <c r="H3532" s="4" t="e">
        <f>_xll.BDP(D3532&amp;" equity",$H$1)</f>
        <v>#NAME?</v>
      </c>
      <c r="J3532" s="4">
        <f t="shared" si="55"/>
        <v>0</v>
      </c>
    </row>
    <row r="3533" ht="15" customHeight="1" s="4" customFormat="1">
      <c r="D3533" s="4">
        <f>'EZE Daily Holdings_AUTOLOAD'!G3535</f>
        <v>0</v>
      </c>
      <c r="F3533" s="4" t="e">
        <f>_xll.BDP(D3533&amp;" equity",$F$1)</f>
        <v>#NAME?</v>
      </c>
      <c r="G3533" s="4" t="e">
        <f>_xll.BDP(D3533&amp;" equity",$G$1)</f>
        <v>#NAME?</v>
      </c>
      <c r="H3533" s="4" t="e">
        <f>_xll.BDP(D3533&amp;" equity",$H$1)</f>
        <v>#NAME?</v>
      </c>
      <c r="J3533" s="4">
        <f t="shared" si="55"/>
        <v>0</v>
      </c>
    </row>
    <row r="3534" ht="15" customHeight="1" s="4" customFormat="1">
      <c r="D3534" s="4">
        <f>'EZE Daily Holdings_AUTOLOAD'!G3536</f>
        <v>0</v>
      </c>
      <c r="F3534" s="4" t="e">
        <f>_xll.BDP(D3534&amp;" equity",$F$1)</f>
        <v>#NAME?</v>
      </c>
      <c r="G3534" s="4" t="e">
        <f>_xll.BDP(D3534&amp;" equity",$G$1)</f>
        <v>#NAME?</v>
      </c>
      <c r="H3534" s="4" t="e">
        <f>_xll.BDP(D3534&amp;" equity",$H$1)</f>
        <v>#NAME?</v>
      </c>
      <c r="J3534" s="4">
        <f t="shared" si="55"/>
        <v>0</v>
      </c>
    </row>
    <row r="3535" ht="15" customHeight="1" s="4" customFormat="1">
      <c r="D3535" s="4">
        <f>'EZE Daily Holdings_AUTOLOAD'!G3537</f>
        <v>0</v>
      </c>
      <c r="F3535" s="4" t="e">
        <f>_xll.BDP(D3535&amp;" equity",$F$1)</f>
        <v>#NAME?</v>
      </c>
      <c r="G3535" s="4" t="e">
        <f>_xll.BDP(D3535&amp;" equity",$G$1)</f>
        <v>#NAME?</v>
      </c>
      <c r="H3535" s="4" t="e">
        <f>_xll.BDP(D3535&amp;" equity",$H$1)</f>
        <v>#NAME?</v>
      </c>
      <c r="J3535" s="4">
        <f t="shared" si="55"/>
        <v>0</v>
      </c>
    </row>
    <row r="3536" ht="15" customHeight="1" s="4" customFormat="1">
      <c r="D3536" s="4">
        <f>'EZE Daily Holdings_AUTOLOAD'!G3538</f>
        <v>0</v>
      </c>
      <c r="F3536" s="4" t="e">
        <f>_xll.BDP(D3536&amp;" equity",$F$1)</f>
        <v>#NAME?</v>
      </c>
      <c r="G3536" s="4" t="e">
        <f>_xll.BDP(D3536&amp;" equity",$G$1)</f>
        <v>#NAME?</v>
      </c>
      <c r="H3536" s="4" t="e">
        <f>_xll.BDP(D3536&amp;" equity",$H$1)</f>
        <v>#NAME?</v>
      </c>
      <c r="J3536" s="4">
        <f t="shared" si="55"/>
        <v>0</v>
      </c>
    </row>
    <row r="3537" ht="15" customHeight="1" s="4" customFormat="1">
      <c r="D3537" s="4">
        <f>'EZE Daily Holdings_AUTOLOAD'!G3539</f>
        <v>0</v>
      </c>
      <c r="F3537" s="4" t="e">
        <f>_xll.BDP(D3537&amp;" equity",$F$1)</f>
        <v>#NAME?</v>
      </c>
      <c r="G3537" s="4" t="e">
        <f>_xll.BDP(D3537&amp;" equity",$G$1)</f>
        <v>#NAME?</v>
      </c>
      <c r="H3537" s="4" t="e">
        <f>_xll.BDP(D3537&amp;" equity",$H$1)</f>
        <v>#NAME?</v>
      </c>
      <c r="J3537" s="4">
        <f t="shared" si="55"/>
        <v>0</v>
      </c>
    </row>
    <row r="3538" ht="15" customHeight="1" s="4" customFormat="1">
      <c r="D3538" s="4">
        <f>'EZE Daily Holdings_AUTOLOAD'!G3540</f>
        <v>0</v>
      </c>
      <c r="F3538" s="4" t="e">
        <f>_xll.BDP(D3538&amp;" equity",$F$1)</f>
        <v>#NAME?</v>
      </c>
      <c r="G3538" s="4" t="e">
        <f>_xll.BDP(D3538&amp;" equity",$G$1)</f>
        <v>#NAME?</v>
      </c>
      <c r="H3538" s="4" t="e">
        <f>_xll.BDP(D3538&amp;" equity",$H$1)</f>
        <v>#NAME?</v>
      </c>
      <c r="J3538" s="4">
        <f t="shared" si="55"/>
        <v>0</v>
      </c>
    </row>
    <row r="3539" ht="15" customHeight="1" s="4" customFormat="1">
      <c r="D3539" s="4">
        <f>'EZE Daily Holdings_AUTOLOAD'!G3541</f>
        <v>0</v>
      </c>
      <c r="F3539" s="4" t="e">
        <f>_xll.BDP(D3539&amp;" equity",$F$1)</f>
        <v>#NAME?</v>
      </c>
      <c r="G3539" s="4" t="e">
        <f>_xll.BDP(D3539&amp;" equity",$G$1)</f>
        <v>#NAME?</v>
      </c>
      <c r="H3539" s="4" t="e">
        <f>_xll.BDP(D3539&amp;" equity",$H$1)</f>
        <v>#NAME?</v>
      </c>
      <c r="J3539" s="4">
        <f t="shared" si="55"/>
        <v>0</v>
      </c>
    </row>
    <row r="3540" ht="15" customHeight="1" s="4" customFormat="1">
      <c r="D3540" s="4">
        <f>'EZE Daily Holdings_AUTOLOAD'!G3542</f>
        <v>0</v>
      </c>
      <c r="F3540" s="4" t="e">
        <f>_xll.BDP(D3540&amp;" equity",$F$1)</f>
        <v>#NAME?</v>
      </c>
      <c r="G3540" s="4" t="e">
        <f>_xll.BDP(D3540&amp;" equity",$G$1)</f>
        <v>#NAME?</v>
      </c>
      <c r="H3540" s="4" t="e">
        <f>_xll.BDP(D3540&amp;" equity",$H$1)</f>
        <v>#NAME?</v>
      </c>
      <c r="J3540" s="4">
        <f t="shared" si="55"/>
        <v>0</v>
      </c>
    </row>
    <row r="3541" ht="15" customHeight="1" s="4" customFormat="1">
      <c r="D3541" s="4">
        <f>'EZE Daily Holdings_AUTOLOAD'!G3543</f>
        <v>0</v>
      </c>
      <c r="F3541" s="4" t="e">
        <f>_xll.BDP(D3541&amp;" equity",$F$1)</f>
        <v>#NAME?</v>
      </c>
      <c r="G3541" s="4" t="e">
        <f>_xll.BDP(D3541&amp;" equity",$G$1)</f>
        <v>#NAME?</v>
      </c>
      <c r="H3541" s="4" t="e">
        <f>_xll.BDP(D3541&amp;" equity",$H$1)</f>
        <v>#NAME?</v>
      </c>
      <c r="J3541" s="4">
        <f t="shared" si="55"/>
        <v>0</v>
      </c>
    </row>
    <row r="3542" ht="15" customHeight="1" s="4" customFormat="1">
      <c r="D3542" s="4">
        <f>'EZE Daily Holdings_AUTOLOAD'!G3544</f>
        <v>0</v>
      </c>
      <c r="F3542" s="4" t="e">
        <f>_xll.BDP(D3542&amp;" equity",$F$1)</f>
        <v>#NAME?</v>
      </c>
      <c r="G3542" s="4" t="e">
        <f>_xll.BDP(D3542&amp;" equity",$G$1)</f>
        <v>#NAME?</v>
      </c>
      <c r="H3542" s="4" t="e">
        <f>_xll.BDP(D3542&amp;" equity",$H$1)</f>
        <v>#NAME?</v>
      </c>
      <c r="J3542" s="4">
        <f t="shared" si="55"/>
        <v>0</v>
      </c>
    </row>
    <row r="3543" ht="15" customHeight="1" s="4" customFormat="1">
      <c r="D3543" s="4">
        <f>'EZE Daily Holdings_AUTOLOAD'!G3545</f>
        <v>0</v>
      </c>
      <c r="F3543" s="4" t="e">
        <f>_xll.BDP(D3543&amp;" equity",$F$1)</f>
        <v>#NAME?</v>
      </c>
      <c r="G3543" s="4" t="e">
        <f>_xll.BDP(D3543&amp;" equity",$G$1)</f>
        <v>#NAME?</v>
      </c>
      <c r="H3543" s="4" t="e">
        <f>_xll.BDP(D3543&amp;" equity",$H$1)</f>
        <v>#NAME?</v>
      </c>
      <c r="J3543" s="4">
        <f t="shared" si="55"/>
        <v>0</v>
      </c>
    </row>
    <row r="3544" ht="15" customHeight="1" s="4" customFormat="1">
      <c r="D3544" s="4">
        <f>'EZE Daily Holdings_AUTOLOAD'!G3546</f>
        <v>0</v>
      </c>
      <c r="F3544" s="4" t="e">
        <f>_xll.BDP(D3544&amp;" equity",$F$1)</f>
        <v>#NAME?</v>
      </c>
      <c r="G3544" s="4" t="e">
        <f>_xll.BDP(D3544&amp;" equity",$G$1)</f>
        <v>#NAME?</v>
      </c>
      <c r="H3544" s="4" t="e">
        <f>_xll.BDP(D3544&amp;" equity",$H$1)</f>
        <v>#NAME?</v>
      </c>
      <c r="J3544" s="4">
        <f t="shared" si="55"/>
        <v>0</v>
      </c>
    </row>
    <row r="3545" ht="15" customHeight="1" s="4" customFormat="1">
      <c r="D3545" s="4">
        <f>'EZE Daily Holdings_AUTOLOAD'!G3547</f>
        <v>0</v>
      </c>
      <c r="F3545" s="4" t="e">
        <f>_xll.BDP(D3545&amp;" equity",$F$1)</f>
        <v>#NAME?</v>
      </c>
      <c r="G3545" s="4" t="e">
        <f>_xll.BDP(D3545&amp;" equity",$G$1)</f>
        <v>#NAME?</v>
      </c>
      <c r="H3545" s="4" t="e">
        <f>_xll.BDP(D3545&amp;" equity",$H$1)</f>
        <v>#NAME?</v>
      </c>
      <c r="J3545" s="4">
        <f t="shared" si="55"/>
        <v>0</v>
      </c>
    </row>
    <row r="3546" ht="15" customHeight="1" s="4" customFormat="1">
      <c r="D3546" s="4">
        <f>'EZE Daily Holdings_AUTOLOAD'!G3548</f>
        <v>0</v>
      </c>
      <c r="F3546" s="4" t="e">
        <f>_xll.BDP(D3546&amp;" equity",$F$1)</f>
        <v>#NAME?</v>
      </c>
      <c r="G3546" s="4" t="e">
        <f>_xll.BDP(D3546&amp;" equity",$G$1)</f>
        <v>#NAME?</v>
      </c>
      <c r="H3546" s="4" t="e">
        <f>_xll.BDP(D3546&amp;" equity",$H$1)</f>
        <v>#NAME?</v>
      </c>
      <c r="J3546" s="4">
        <f t="shared" si="55"/>
        <v>0</v>
      </c>
    </row>
    <row r="3547" ht="15" customHeight="1" s="4" customFormat="1">
      <c r="D3547" s="4">
        <f>'EZE Daily Holdings_AUTOLOAD'!G3549</f>
        <v>0</v>
      </c>
      <c r="F3547" s="4" t="e">
        <f>_xll.BDP(D3547&amp;" equity",$F$1)</f>
        <v>#NAME?</v>
      </c>
      <c r="G3547" s="4" t="e">
        <f>_xll.BDP(D3547&amp;" equity",$G$1)</f>
        <v>#NAME?</v>
      </c>
      <c r="H3547" s="4" t="e">
        <f>_xll.BDP(D3547&amp;" equity",$H$1)</f>
        <v>#NAME?</v>
      </c>
      <c r="J3547" s="4">
        <f t="shared" si="55"/>
        <v>0</v>
      </c>
    </row>
    <row r="3548" ht="15" customHeight="1" s="4" customFormat="1">
      <c r="D3548" s="4">
        <f>'EZE Daily Holdings_AUTOLOAD'!G3550</f>
        <v>0</v>
      </c>
      <c r="F3548" s="4" t="e">
        <f>_xll.BDP(D3548&amp;" equity",$F$1)</f>
        <v>#NAME?</v>
      </c>
      <c r="G3548" s="4" t="e">
        <f>_xll.BDP(D3548&amp;" equity",$G$1)</f>
        <v>#NAME?</v>
      </c>
      <c r="H3548" s="4" t="e">
        <f>_xll.BDP(D3548&amp;" equity",$H$1)</f>
        <v>#NAME?</v>
      </c>
      <c r="J3548" s="4">
        <f t="shared" si="55"/>
        <v>0</v>
      </c>
    </row>
    <row r="3549" ht="15" customHeight="1" s="4" customFormat="1">
      <c r="D3549" s="4">
        <f>'EZE Daily Holdings_AUTOLOAD'!G3551</f>
        <v>0</v>
      </c>
      <c r="F3549" s="4" t="e">
        <f>_xll.BDP(D3549&amp;" equity",$F$1)</f>
        <v>#NAME?</v>
      </c>
      <c r="G3549" s="4" t="e">
        <f>_xll.BDP(D3549&amp;" equity",$G$1)</f>
        <v>#NAME?</v>
      </c>
      <c r="H3549" s="4" t="e">
        <f>_xll.BDP(D3549&amp;" equity",$H$1)</f>
        <v>#NAME?</v>
      </c>
      <c r="J3549" s="4">
        <f t="shared" si="55"/>
        <v>0</v>
      </c>
    </row>
    <row r="3550" ht="15" customHeight="1" s="4" customFormat="1">
      <c r="D3550" s="4">
        <f>'EZE Daily Holdings_AUTOLOAD'!G3552</f>
        <v>0</v>
      </c>
      <c r="F3550" s="4" t="e">
        <f>_xll.BDP(D3550&amp;" equity",$F$1)</f>
        <v>#NAME?</v>
      </c>
      <c r="G3550" s="4" t="e">
        <f>_xll.BDP(D3550&amp;" equity",$G$1)</f>
        <v>#NAME?</v>
      </c>
      <c r="H3550" s="4" t="e">
        <f>_xll.BDP(D3550&amp;" equity",$H$1)</f>
        <v>#NAME?</v>
      </c>
      <c r="J3550" s="4">
        <f t="shared" si="55"/>
        <v>0</v>
      </c>
    </row>
    <row r="3551" ht="15" customHeight="1" s="4" customFormat="1">
      <c r="D3551" s="4">
        <f>'EZE Daily Holdings_AUTOLOAD'!G3553</f>
        <v>0</v>
      </c>
      <c r="F3551" s="4" t="e">
        <f>_xll.BDP(D3551&amp;" equity",$F$1)</f>
        <v>#NAME?</v>
      </c>
      <c r="G3551" s="4" t="e">
        <f>_xll.BDP(D3551&amp;" equity",$G$1)</f>
        <v>#NAME?</v>
      </c>
      <c r="H3551" s="4" t="e">
        <f>_xll.BDP(D3551&amp;" equity",$H$1)</f>
        <v>#NAME?</v>
      </c>
      <c r="J3551" s="4">
        <f t="shared" si="55"/>
        <v>0</v>
      </c>
    </row>
    <row r="3552" ht="15" customHeight="1" s="4" customFormat="1">
      <c r="D3552" s="4">
        <f>'EZE Daily Holdings_AUTOLOAD'!G3554</f>
        <v>0</v>
      </c>
      <c r="F3552" s="4" t="e">
        <f>_xll.BDP(D3552&amp;" equity",$F$1)</f>
        <v>#NAME?</v>
      </c>
      <c r="G3552" s="4" t="e">
        <f>_xll.BDP(D3552&amp;" equity",$G$1)</f>
        <v>#NAME?</v>
      </c>
      <c r="H3552" s="4" t="e">
        <f>_xll.BDP(D3552&amp;" equity",$H$1)</f>
        <v>#NAME?</v>
      </c>
      <c r="J3552" s="4">
        <f t="shared" si="55"/>
        <v>0</v>
      </c>
    </row>
    <row r="3553" ht="15" customHeight="1" s="4" customFormat="1">
      <c r="D3553" s="4">
        <f>'EZE Daily Holdings_AUTOLOAD'!G3555</f>
        <v>0</v>
      </c>
      <c r="F3553" s="4" t="e">
        <f>_xll.BDP(D3553&amp;" equity",$F$1)</f>
        <v>#NAME?</v>
      </c>
      <c r="G3553" s="4" t="e">
        <f>_xll.BDP(D3553&amp;" equity",$G$1)</f>
        <v>#NAME?</v>
      </c>
      <c r="H3553" s="4" t="e">
        <f>_xll.BDP(D3553&amp;" equity",$H$1)</f>
        <v>#NAME?</v>
      </c>
      <c r="J3553" s="4">
        <f t="shared" si="55"/>
        <v>0</v>
      </c>
    </row>
    <row r="3554" ht="15" customHeight="1" s="4" customFormat="1">
      <c r="D3554" s="4">
        <f>'EZE Daily Holdings_AUTOLOAD'!G3556</f>
        <v>0</v>
      </c>
      <c r="F3554" s="4" t="e">
        <f>_xll.BDP(D3554&amp;" equity",$F$1)</f>
        <v>#NAME?</v>
      </c>
      <c r="G3554" s="4" t="e">
        <f>_xll.BDP(D3554&amp;" equity",$G$1)</f>
        <v>#NAME?</v>
      </c>
      <c r="H3554" s="4" t="e">
        <f>_xll.BDP(D3554&amp;" equity",$H$1)</f>
        <v>#NAME?</v>
      </c>
      <c r="J3554" s="4">
        <f t="shared" si="55"/>
        <v>0</v>
      </c>
    </row>
    <row r="3555" ht="15" customHeight="1" s="4" customFormat="1">
      <c r="D3555" s="4">
        <f>'EZE Daily Holdings_AUTOLOAD'!G3557</f>
        <v>0</v>
      </c>
      <c r="F3555" s="4" t="e">
        <f>_xll.BDP(D3555&amp;" equity",$F$1)</f>
        <v>#NAME?</v>
      </c>
      <c r="G3555" s="4" t="e">
        <f>_xll.BDP(D3555&amp;" equity",$G$1)</f>
        <v>#NAME?</v>
      </c>
      <c r="H3555" s="4" t="e">
        <f>_xll.BDP(D3555&amp;" equity",$H$1)</f>
        <v>#NAME?</v>
      </c>
      <c r="J3555" s="4">
        <f t="shared" si="55"/>
        <v>0</v>
      </c>
    </row>
    <row r="3556" ht="15" customHeight="1" s="4" customFormat="1">
      <c r="D3556" s="4">
        <f>'EZE Daily Holdings_AUTOLOAD'!G3558</f>
        <v>0</v>
      </c>
      <c r="F3556" s="4" t="e">
        <f>_xll.BDP(D3556&amp;" equity",$F$1)</f>
        <v>#NAME?</v>
      </c>
      <c r="G3556" s="4" t="e">
        <f>_xll.BDP(D3556&amp;" equity",$G$1)</f>
        <v>#NAME?</v>
      </c>
      <c r="H3556" s="4" t="e">
        <f>_xll.BDP(D3556&amp;" equity",$H$1)</f>
        <v>#NAME?</v>
      </c>
      <c r="J3556" s="4">
        <f t="shared" si="55"/>
        <v>0</v>
      </c>
    </row>
    <row r="3557" ht="15" customHeight="1" s="4" customFormat="1">
      <c r="D3557" s="4">
        <f>'EZE Daily Holdings_AUTOLOAD'!G3559</f>
        <v>0</v>
      </c>
      <c r="F3557" s="4" t="e">
        <f>_xll.BDP(D3557&amp;" equity",$F$1)</f>
        <v>#NAME?</v>
      </c>
      <c r="G3557" s="4" t="e">
        <f>_xll.BDP(D3557&amp;" equity",$G$1)</f>
        <v>#NAME?</v>
      </c>
      <c r="H3557" s="4" t="e">
        <f>_xll.BDP(D3557&amp;" equity",$H$1)</f>
        <v>#NAME?</v>
      </c>
      <c r="J3557" s="4">
        <f t="shared" si="55"/>
        <v>0</v>
      </c>
    </row>
    <row r="3558" ht="15" customHeight="1" s="4" customFormat="1">
      <c r="D3558" s="4">
        <f>'EZE Daily Holdings_AUTOLOAD'!G3560</f>
        <v>0</v>
      </c>
      <c r="F3558" s="4" t="e">
        <f>_xll.BDP(D3558&amp;" equity",$F$1)</f>
        <v>#NAME?</v>
      </c>
      <c r="G3558" s="4" t="e">
        <f>_xll.BDP(D3558&amp;" equity",$G$1)</f>
        <v>#NAME?</v>
      </c>
      <c r="H3558" s="4" t="e">
        <f>_xll.BDP(D3558&amp;" equity",$H$1)</f>
        <v>#NAME?</v>
      </c>
      <c r="J3558" s="4">
        <f t="shared" si="55"/>
        <v>0</v>
      </c>
    </row>
    <row r="3559" ht="15" customHeight="1" s="4" customFormat="1">
      <c r="D3559" s="4">
        <f>'EZE Daily Holdings_AUTOLOAD'!G3561</f>
        <v>0</v>
      </c>
      <c r="F3559" s="4" t="e">
        <f>_xll.BDP(D3559&amp;" equity",$F$1)</f>
        <v>#NAME?</v>
      </c>
      <c r="G3559" s="4" t="e">
        <f>_xll.BDP(D3559&amp;" equity",$G$1)</f>
        <v>#NAME?</v>
      </c>
      <c r="H3559" s="4" t="e">
        <f>_xll.BDP(D3559&amp;" equity",$H$1)</f>
        <v>#NAME?</v>
      </c>
      <c r="J3559" s="4">
        <f t="shared" si="55"/>
        <v>0</v>
      </c>
    </row>
    <row r="3560" ht="15" customHeight="1" s="4" customFormat="1">
      <c r="D3560" s="4">
        <f>'EZE Daily Holdings_AUTOLOAD'!G3562</f>
        <v>0</v>
      </c>
      <c r="F3560" s="4" t="e">
        <f>_xll.BDP(D3560&amp;" equity",$F$1)</f>
        <v>#NAME?</v>
      </c>
      <c r="G3560" s="4" t="e">
        <f>_xll.BDP(D3560&amp;" equity",$G$1)</f>
        <v>#NAME?</v>
      </c>
      <c r="H3560" s="4" t="e">
        <f>_xll.BDP(D3560&amp;" equity",$H$1)</f>
        <v>#NAME?</v>
      </c>
      <c r="J3560" s="4">
        <f t="shared" si="55"/>
        <v>0</v>
      </c>
    </row>
    <row r="3561" ht="15" customHeight="1" s="4" customFormat="1">
      <c r="D3561" s="4">
        <f>'EZE Daily Holdings_AUTOLOAD'!G3563</f>
        <v>0</v>
      </c>
      <c r="F3561" s="4" t="e">
        <f>_xll.BDP(D3561&amp;" equity",$F$1)</f>
        <v>#NAME?</v>
      </c>
      <c r="G3561" s="4" t="e">
        <f>_xll.BDP(D3561&amp;" equity",$G$1)</f>
        <v>#NAME?</v>
      </c>
      <c r="H3561" s="4" t="e">
        <f>_xll.BDP(D3561&amp;" equity",$H$1)</f>
        <v>#NAME?</v>
      </c>
      <c r="J3561" s="4">
        <f t="shared" si="55"/>
        <v>0</v>
      </c>
    </row>
    <row r="3562" ht="15" customHeight="1" s="4" customFormat="1">
      <c r="D3562" s="4">
        <f>'EZE Daily Holdings_AUTOLOAD'!G3564</f>
        <v>0</v>
      </c>
      <c r="F3562" s="4" t="e">
        <f>_xll.BDP(D3562&amp;" equity",$F$1)</f>
        <v>#NAME?</v>
      </c>
      <c r="G3562" s="4" t="e">
        <f>_xll.BDP(D3562&amp;" equity",$G$1)</f>
        <v>#NAME?</v>
      </c>
      <c r="H3562" s="4" t="e">
        <f>_xll.BDP(D3562&amp;" equity",$H$1)</f>
        <v>#NAME?</v>
      </c>
      <c r="J3562" s="4">
        <f t="shared" si="55"/>
        <v>0</v>
      </c>
    </row>
    <row r="3563" ht="15" customHeight="1" s="4" customFormat="1">
      <c r="D3563" s="4">
        <f>'EZE Daily Holdings_AUTOLOAD'!G3565</f>
        <v>0</v>
      </c>
      <c r="F3563" s="4" t="e">
        <f>_xll.BDP(D3563&amp;" equity",$F$1)</f>
        <v>#NAME?</v>
      </c>
      <c r="G3563" s="4" t="e">
        <f>_xll.BDP(D3563&amp;" equity",$G$1)</f>
        <v>#NAME?</v>
      </c>
      <c r="H3563" s="4" t="e">
        <f>_xll.BDP(D3563&amp;" equity",$H$1)</f>
        <v>#NAME?</v>
      </c>
      <c r="J3563" s="4">
        <f t="shared" si="55"/>
        <v>0</v>
      </c>
    </row>
    <row r="3564" ht="15" customHeight="1" s="4" customFormat="1">
      <c r="D3564" s="4">
        <f>'EZE Daily Holdings_AUTOLOAD'!G3566</f>
        <v>0</v>
      </c>
      <c r="F3564" s="4" t="e">
        <f>_xll.BDP(D3564&amp;" equity",$F$1)</f>
        <v>#NAME?</v>
      </c>
      <c r="G3564" s="4" t="e">
        <f>_xll.BDP(D3564&amp;" equity",$G$1)</f>
        <v>#NAME?</v>
      </c>
      <c r="H3564" s="4" t="e">
        <f>_xll.BDP(D3564&amp;" equity",$H$1)</f>
        <v>#NAME?</v>
      </c>
      <c r="J3564" s="4">
        <f t="shared" si="55"/>
        <v>0</v>
      </c>
    </row>
    <row r="3565" ht="15" customHeight="1" s="4" customFormat="1">
      <c r="D3565" s="4">
        <f>'EZE Daily Holdings_AUTOLOAD'!G3567</f>
        <v>0</v>
      </c>
      <c r="F3565" s="4" t="e">
        <f>_xll.BDP(D3565&amp;" equity",$F$1)</f>
        <v>#NAME?</v>
      </c>
      <c r="G3565" s="4" t="e">
        <f>_xll.BDP(D3565&amp;" equity",$G$1)</f>
        <v>#NAME?</v>
      </c>
      <c r="H3565" s="4" t="e">
        <f>_xll.BDP(D3565&amp;" equity",$H$1)</f>
        <v>#NAME?</v>
      </c>
      <c r="J3565" s="4">
        <f t="shared" si="55"/>
        <v>0</v>
      </c>
    </row>
    <row r="3566" ht="15" customHeight="1" s="4" customFormat="1">
      <c r="D3566" s="4">
        <f>'EZE Daily Holdings_AUTOLOAD'!G3568</f>
        <v>0</v>
      </c>
      <c r="F3566" s="4" t="e">
        <f>_xll.BDP(D3566&amp;" equity",$F$1)</f>
        <v>#NAME?</v>
      </c>
      <c r="G3566" s="4" t="e">
        <f>_xll.BDP(D3566&amp;" equity",$G$1)</f>
        <v>#NAME?</v>
      </c>
      <c r="H3566" s="4" t="e">
        <f>_xll.BDP(D3566&amp;" equity",$H$1)</f>
        <v>#NAME?</v>
      </c>
      <c r="J3566" s="4">
        <f t="shared" si="55"/>
        <v>0</v>
      </c>
    </row>
    <row r="3567" ht="15" customHeight="1" s="4" customFormat="1">
      <c r="D3567" s="4">
        <f>'EZE Daily Holdings_AUTOLOAD'!G3569</f>
        <v>0</v>
      </c>
      <c r="F3567" s="4" t="e">
        <f>_xll.BDP(D3567&amp;" equity",$F$1)</f>
        <v>#NAME?</v>
      </c>
      <c r="G3567" s="4" t="e">
        <f>_xll.BDP(D3567&amp;" equity",$G$1)</f>
        <v>#NAME?</v>
      </c>
      <c r="H3567" s="4" t="e">
        <f>_xll.BDP(D3567&amp;" equity",$H$1)</f>
        <v>#NAME?</v>
      </c>
      <c r="J3567" s="4">
        <f t="shared" si="55"/>
        <v>0</v>
      </c>
    </row>
    <row r="3568" ht="15" customHeight="1" s="4" customFormat="1">
      <c r="D3568" s="4">
        <f>'EZE Daily Holdings_AUTOLOAD'!G3570</f>
        <v>0</v>
      </c>
      <c r="F3568" s="4" t="e">
        <f>_xll.BDP(D3568&amp;" equity",$F$1)</f>
        <v>#NAME?</v>
      </c>
      <c r="G3568" s="4" t="e">
        <f>_xll.BDP(D3568&amp;" equity",$G$1)</f>
        <v>#NAME?</v>
      </c>
      <c r="H3568" s="4" t="e">
        <f>_xll.BDP(D3568&amp;" equity",$H$1)</f>
        <v>#NAME?</v>
      </c>
      <c r="J3568" s="4">
        <f t="shared" si="55"/>
        <v>0</v>
      </c>
    </row>
    <row r="3569" ht="15" customHeight="1" s="4" customFormat="1">
      <c r="D3569" s="4">
        <f>'EZE Daily Holdings_AUTOLOAD'!G3571</f>
        <v>0</v>
      </c>
      <c r="F3569" s="4" t="e">
        <f>_xll.BDP(D3569&amp;" equity",$F$1)</f>
        <v>#NAME?</v>
      </c>
      <c r="G3569" s="4" t="e">
        <f>_xll.BDP(D3569&amp;" equity",$G$1)</f>
        <v>#NAME?</v>
      </c>
      <c r="H3569" s="4" t="e">
        <f>_xll.BDP(D3569&amp;" equity",$H$1)</f>
        <v>#NAME?</v>
      </c>
      <c r="J3569" s="4">
        <f t="shared" si="55"/>
        <v>0</v>
      </c>
    </row>
    <row r="3570" ht="15" customHeight="1" s="4" customFormat="1">
      <c r="D3570" s="4">
        <f>'EZE Daily Holdings_AUTOLOAD'!G3572</f>
        <v>0</v>
      </c>
      <c r="F3570" s="4" t="e">
        <f>_xll.BDP(D3570&amp;" equity",$F$1)</f>
        <v>#NAME?</v>
      </c>
      <c r="G3570" s="4" t="e">
        <f>_xll.BDP(D3570&amp;" equity",$G$1)</f>
        <v>#NAME?</v>
      </c>
      <c r="H3570" s="4" t="e">
        <f>_xll.BDP(D3570&amp;" equity",$H$1)</f>
        <v>#NAME?</v>
      </c>
      <c r="J3570" s="4">
        <f t="shared" si="55"/>
        <v>0</v>
      </c>
    </row>
    <row r="3571" ht="15" customHeight="1" s="4" customFormat="1">
      <c r="D3571" s="4">
        <f>'EZE Daily Holdings_AUTOLOAD'!G3573</f>
        <v>0</v>
      </c>
      <c r="F3571" s="4" t="e">
        <f>_xll.BDP(D3571&amp;" equity",$F$1)</f>
        <v>#NAME?</v>
      </c>
      <c r="G3571" s="4" t="e">
        <f>_xll.BDP(D3571&amp;" equity",$G$1)</f>
        <v>#NAME?</v>
      </c>
      <c r="H3571" s="4" t="e">
        <f>_xll.BDP(D3571&amp;" equity",$H$1)</f>
        <v>#NAME?</v>
      </c>
      <c r="J3571" s="4">
        <f t="shared" si="55"/>
        <v>0</v>
      </c>
    </row>
    <row r="3572" ht="15" customHeight="1" s="4" customFormat="1">
      <c r="D3572" s="4">
        <f>'EZE Daily Holdings_AUTOLOAD'!G3574</f>
        <v>0</v>
      </c>
      <c r="F3572" s="4" t="e">
        <f>_xll.BDP(D3572&amp;" equity",$F$1)</f>
        <v>#NAME?</v>
      </c>
      <c r="G3572" s="4" t="e">
        <f>_xll.BDP(D3572&amp;" equity",$G$1)</f>
        <v>#NAME?</v>
      </c>
      <c r="H3572" s="4" t="e">
        <f>_xll.BDP(D3572&amp;" equity",$H$1)</f>
        <v>#NAME?</v>
      </c>
      <c r="J3572" s="4">
        <f t="shared" si="55"/>
        <v>0</v>
      </c>
    </row>
    <row r="3573" ht="15" customHeight="1" s="4" customFormat="1">
      <c r="D3573" s="4">
        <f>'EZE Daily Holdings_AUTOLOAD'!G3575</f>
        <v>0</v>
      </c>
      <c r="F3573" s="4" t="e">
        <f>_xll.BDP(D3573&amp;" equity",$F$1)</f>
        <v>#NAME?</v>
      </c>
      <c r="G3573" s="4" t="e">
        <f>_xll.BDP(D3573&amp;" equity",$G$1)</f>
        <v>#NAME?</v>
      </c>
      <c r="H3573" s="4" t="e">
        <f>_xll.BDP(D3573&amp;" equity",$H$1)</f>
        <v>#NAME?</v>
      </c>
      <c r="J3573" s="4">
        <f t="shared" si="55"/>
        <v>0</v>
      </c>
    </row>
    <row r="3574" ht="15" customHeight="1" s="4" customFormat="1">
      <c r="D3574" s="4">
        <f>'EZE Daily Holdings_AUTOLOAD'!G3576</f>
        <v>0</v>
      </c>
      <c r="F3574" s="4" t="e">
        <f>_xll.BDP(D3574&amp;" equity",$F$1)</f>
        <v>#NAME?</v>
      </c>
      <c r="G3574" s="4" t="e">
        <f>_xll.BDP(D3574&amp;" equity",$G$1)</f>
        <v>#NAME?</v>
      </c>
      <c r="H3574" s="4" t="e">
        <f>_xll.BDP(D3574&amp;" equity",$H$1)</f>
        <v>#NAME?</v>
      </c>
      <c r="J3574" s="4">
        <f t="shared" si="55"/>
        <v>0</v>
      </c>
    </row>
    <row r="3575" ht="15" customHeight="1" s="4" customFormat="1">
      <c r="D3575" s="4">
        <f>'EZE Daily Holdings_AUTOLOAD'!G3577</f>
        <v>0</v>
      </c>
      <c r="F3575" s="4" t="e">
        <f>_xll.BDP(D3575&amp;" equity",$F$1)</f>
        <v>#NAME?</v>
      </c>
      <c r="G3575" s="4" t="e">
        <f>_xll.BDP(D3575&amp;" equity",$G$1)</f>
        <v>#NAME?</v>
      </c>
      <c r="H3575" s="4" t="e">
        <f>_xll.BDP(D3575&amp;" equity",$H$1)</f>
        <v>#NAME?</v>
      </c>
      <c r="J3575" s="4">
        <f t="shared" si="55"/>
        <v>0</v>
      </c>
    </row>
    <row r="3576" ht="15" customHeight="1" s="4" customFormat="1">
      <c r="D3576" s="4">
        <f>'EZE Daily Holdings_AUTOLOAD'!G3578</f>
        <v>0</v>
      </c>
      <c r="F3576" s="4" t="e">
        <f>_xll.BDP(D3576&amp;" equity",$F$1)</f>
        <v>#NAME?</v>
      </c>
      <c r="G3576" s="4" t="e">
        <f>_xll.BDP(D3576&amp;" equity",$G$1)</f>
        <v>#NAME?</v>
      </c>
      <c r="H3576" s="4" t="e">
        <f>_xll.BDP(D3576&amp;" equity",$H$1)</f>
        <v>#NAME?</v>
      </c>
      <c r="J3576" s="4">
        <f t="shared" si="55"/>
        <v>0</v>
      </c>
    </row>
    <row r="3577" ht="15" customHeight="1" s="4" customFormat="1">
      <c r="D3577" s="4">
        <f>'EZE Daily Holdings_AUTOLOAD'!G3579</f>
        <v>0</v>
      </c>
      <c r="F3577" s="4" t="e">
        <f>_xll.BDP(D3577&amp;" equity",$F$1)</f>
        <v>#NAME?</v>
      </c>
      <c r="G3577" s="4" t="e">
        <f>_xll.BDP(D3577&amp;" equity",$G$1)</f>
        <v>#NAME?</v>
      </c>
      <c r="H3577" s="4" t="e">
        <f>_xll.BDP(D3577&amp;" equity",$H$1)</f>
        <v>#NAME?</v>
      </c>
      <c r="J3577" s="4">
        <f t="shared" si="55"/>
        <v>0</v>
      </c>
    </row>
    <row r="3578" ht="15" customHeight="1" s="4" customFormat="1">
      <c r="D3578" s="4">
        <f>'EZE Daily Holdings_AUTOLOAD'!G3580</f>
        <v>0</v>
      </c>
      <c r="F3578" s="4" t="e">
        <f>_xll.BDP(D3578&amp;" equity",$F$1)</f>
        <v>#NAME?</v>
      </c>
      <c r="G3578" s="4" t="e">
        <f>_xll.BDP(D3578&amp;" equity",$G$1)</f>
        <v>#NAME?</v>
      </c>
      <c r="H3578" s="4" t="e">
        <f>_xll.BDP(D3578&amp;" equity",$H$1)</f>
        <v>#NAME?</v>
      </c>
      <c r="J3578" s="4">
        <f t="shared" si="55"/>
        <v>0</v>
      </c>
    </row>
    <row r="3579" ht="15" customHeight="1" s="4" customFormat="1">
      <c r="D3579" s="4">
        <f>'EZE Daily Holdings_AUTOLOAD'!G3581</f>
        <v>0</v>
      </c>
      <c r="F3579" s="4" t="e">
        <f>_xll.BDP(D3579&amp;" equity",$F$1)</f>
        <v>#NAME?</v>
      </c>
      <c r="G3579" s="4" t="e">
        <f>_xll.BDP(D3579&amp;" equity",$G$1)</f>
        <v>#NAME?</v>
      </c>
      <c r="H3579" s="4" t="e">
        <f>_xll.BDP(D3579&amp;" equity",$H$1)</f>
        <v>#NAME?</v>
      </c>
      <c r="J3579" s="4">
        <f t="shared" si="55"/>
        <v>0</v>
      </c>
    </row>
    <row r="3580" ht="15" customHeight="1" s="4" customFormat="1">
      <c r="D3580" s="4">
        <f>'EZE Daily Holdings_AUTOLOAD'!G3582</f>
        <v>0</v>
      </c>
      <c r="F3580" s="4" t="e">
        <f>_xll.BDP(D3580&amp;" equity",$F$1)</f>
        <v>#NAME?</v>
      </c>
      <c r="G3580" s="4" t="e">
        <f>_xll.BDP(D3580&amp;" equity",$G$1)</f>
        <v>#NAME?</v>
      </c>
      <c r="H3580" s="4" t="e">
        <f>_xll.BDP(D3580&amp;" equity",$H$1)</f>
        <v>#NAME?</v>
      </c>
      <c r="J3580" s="4">
        <f t="shared" si="55"/>
        <v>0</v>
      </c>
    </row>
    <row r="3581" ht="15" customHeight="1" s="4" customFormat="1">
      <c r="D3581" s="4">
        <f>'EZE Daily Holdings_AUTOLOAD'!G3583</f>
        <v>0</v>
      </c>
      <c r="F3581" s="4" t="e">
        <f>_xll.BDP(D3581&amp;" equity",$F$1)</f>
        <v>#NAME?</v>
      </c>
      <c r="G3581" s="4" t="e">
        <f>_xll.BDP(D3581&amp;" equity",$G$1)</f>
        <v>#NAME?</v>
      </c>
      <c r="H3581" s="4" t="e">
        <f>_xll.BDP(D3581&amp;" equity",$H$1)</f>
        <v>#NAME?</v>
      </c>
      <c r="J3581" s="4">
        <f t="shared" si="55"/>
        <v>0</v>
      </c>
    </row>
    <row r="3582" ht="15" customHeight="1" s="4" customFormat="1">
      <c r="D3582" s="4">
        <f>'EZE Daily Holdings_AUTOLOAD'!G3584</f>
        <v>0</v>
      </c>
      <c r="F3582" s="4" t="e">
        <f>_xll.BDP(D3582&amp;" equity",$F$1)</f>
        <v>#NAME?</v>
      </c>
      <c r="G3582" s="4" t="e">
        <f>_xll.BDP(D3582&amp;" equity",$G$1)</f>
        <v>#NAME?</v>
      </c>
      <c r="H3582" s="4" t="e">
        <f>_xll.BDP(D3582&amp;" equity",$H$1)</f>
        <v>#NAME?</v>
      </c>
      <c r="J3582" s="4">
        <f t="shared" si="55"/>
        <v>0</v>
      </c>
    </row>
    <row r="3583" ht="15" customHeight="1" s="4" customFormat="1">
      <c r="D3583" s="4">
        <f>'EZE Daily Holdings_AUTOLOAD'!G3585</f>
        <v>0</v>
      </c>
      <c r="F3583" s="4" t="e">
        <f>_xll.BDP(D3583&amp;" equity",$F$1)</f>
        <v>#NAME?</v>
      </c>
      <c r="G3583" s="4" t="e">
        <f>_xll.BDP(D3583&amp;" equity",$G$1)</f>
        <v>#NAME?</v>
      </c>
      <c r="H3583" s="4" t="e">
        <f>_xll.BDP(D3583&amp;" equity",$H$1)</f>
        <v>#NAME?</v>
      </c>
      <c r="J3583" s="4">
        <f t="shared" si="55"/>
        <v>0</v>
      </c>
    </row>
    <row r="3584" ht="15" customHeight="1" s="4" customFormat="1">
      <c r="D3584" s="4">
        <f>'EZE Daily Holdings_AUTOLOAD'!G3586</f>
        <v>0</v>
      </c>
      <c r="F3584" s="4" t="e">
        <f>_xll.BDP(D3584&amp;" equity",$F$1)</f>
        <v>#NAME?</v>
      </c>
      <c r="G3584" s="4" t="e">
        <f>_xll.BDP(D3584&amp;" equity",$G$1)</f>
        <v>#NAME?</v>
      </c>
      <c r="H3584" s="4" t="e">
        <f>_xll.BDP(D3584&amp;" equity",$H$1)</f>
        <v>#NAME?</v>
      </c>
      <c r="J3584" s="4">
        <f t="shared" si="55"/>
        <v>0</v>
      </c>
    </row>
    <row r="3585" ht="15" customHeight="1" s="4" customFormat="1">
      <c r="D3585" s="4">
        <f>'EZE Daily Holdings_AUTOLOAD'!G3587</f>
        <v>0</v>
      </c>
      <c r="F3585" s="4" t="e">
        <f>_xll.BDP(D3585&amp;" equity",$F$1)</f>
        <v>#NAME?</v>
      </c>
      <c r="G3585" s="4" t="e">
        <f>_xll.BDP(D3585&amp;" equity",$G$1)</f>
        <v>#NAME?</v>
      </c>
      <c r="H3585" s="4" t="e">
        <f>_xll.BDP(D3585&amp;" equity",$H$1)</f>
        <v>#NAME?</v>
      </c>
      <c r="J3585" s="4">
        <f t="shared" si="55"/>
        <v>0</v>
      </c>
    </row>
    <row r="3586" ht="15" customHeight="1" s="4" customFormat="1">
      <c r="D3586" s="4">
        <f>'EZE Daily Holdings_AUTOLOAD'!G3588</f>
        <v>0</v>
      </c>
      <c r="F3586" s="4" t="e">
        <f>_xll.BDP(D3586&amp;" equity",$F$1)</f>
        <v>#NAME?</v>
      </c>
      <c r="G3586" s="4" t="e">
        <f>_xll.BDP(D3586&amp;" equity",$G$1)</f>
        <v>#NAME?</v>
      </c>
      <c r="H3586" s="4" t="e">
        <f>_xll.BDP(D3586&amp;" equity",$H$1)</f>
        <v>#NAME?</v>
      </c>
      <c r="J3586" s="4">
        <f t="shared" si="55"/>
        <v>0</v>
      </c>
    </row>
    <row r="3587" ht="15" customHeight="1" s="4" customFormat="1">
      <c r="D3587" s="4">
        <f>'EZE Daily Holdings_AUTOLOAD'!G3589</f>
        <v>0</v>
      </c>
      <c r="F3587" s="4" t="e">
        <f>_xll.BDP(D3587&amp;" equity",$F$1)</f>
        <v>#NAME?</v>
      </c>
      <c r="G3587" s="4" t="e">
        <f>_xll.BDP(D3587&amp;" equity",$G$1)</f>
        <v>#NAME?</v>
      </c>
      <c r="H3587" s="4" t="e">
        <f>_xll.BDP(D3587&amp;" equity",$H$1)</f>
        <v>#NAME?</v>
      </c>
      <c r="J3587" s="4">
        <f ref="J3587:J3650" t="shared" si="56">D3587</f>
        <v>0</v>
      </c>
    </row>
    <row r="3588" ht="15" customHeight="1" s="4" customFormat="1">
      <c r="D3588" s="4">
        <f>'EZE Daily Holdings_AUTOLOAD'!G3590</f>
        <v>0</v>
      </c>
      <c r="F3588" s="4" t="e">
        <f>_xll.BDP(D3588&amp;" equity",$F$1)</f>
        <v>#NAME?</v>
      </c>
      <c r="G3588" s="4" t="e">
        <f>_xll.BDP(D3588&amp;" equity",$G$1)</f>
        <v>#NAME?</v>
      </c>
      <c r="H3588" s="4" t="e">
        <f>_xll.BDP(D3588&amp;" equity",$H$1)</f>
        <v>#NAME?</v>
      </c>
      <c r="J3588" s="4">
        <f t="shared" si="56"/>
        <v>0</v>
      </c>
    </row>
    <row r="3589" ht="15" customHeight="1" s="4" customFormat="1">
      <c r="D3589" s="4">
        <f>'EZE Daily Holdings_AUTOLOAD'!G3591</f>
        <v>0</v>
      </c>
      <c r="F3589" s="4" t="e">
        <f>_xll.BDP(D3589&amp;" equity",$F$1)</f>
        <v>#NAME?</v>
      </c>
      <c r="G3589" s="4" t="e">
        <f>_xll.BDP(D3589&amp;" equity",$G$1)</f>
        <v>#NAME?</v>
      </c>
      <c r="H3589" s="4" t="e">
        <f>_xll.BDP(D3589&amp;" equity",$H$1)</f>
        <v>#NAME?</v>
      </c>
      <c r="J3589" s="4">
        <f t="shared" si="56"/>
        <v>0</v>
      </c>
    </row>
    <row r="3590" ht="15" customHeight="1" s="4" customFormat="1">
      <c r="D3590" s="4">
        <f>'EZE Daily Holdings_AUTOLOAD'!G3592</f>
        <v>0</v>
      </c>
      <c r="F3590" s="4" t="e">
        <f>_xll.BDP(D3590&amp;" equity",$F$1)</f>
        <v>#NAME?</v>
      </c>
      <c r="G3590" s="4" t="e">
        <f>_xll.BDP(D3590&amp;" equity",$G$1)</f>
        <v>#NAME?</v>
      </c>
      <c r="H3590" s="4" t="e">
        <f>_xll.BDP(D3590&amp;" equity",$H$1)</f>
        <v>#NAME?</v>
      </c>
      <c r="J3590" s="4">
        <f t="shared" si="56"/>
        <v>0</v>
      </c>
    </row>
    <row r="3591" ht="15" customHeight="1" s="4" customFormat="1">
      <c r="D3591" s="4">
        <f>'EZE Daily Holdings_AUTOLOAD'!G3593</f>
        <v>0</v>
      </c>
      <c r="F3591" s="4" t="e">
        <f>_xll.BDP(D3591&amp;" equity",$F$1)</f>
        <v>#NAME?</v>
      </c>
      <c r="G3591" s="4" t="e">
        <f>_xll.BDP(D3591&amp;" equity",$G$1)</f>
        <v>#NAME?</v>
      </c>
      <c r="H3591" s="4" t="e">
        <f>_xll.BDP(D3591&amp;" equity",$H$1)</f>
        <v>#NAME?</v>
      </c>
      <c r="J3591" s="4">
        <f t="shared" si="56"/>
        <v>0</v>
      </c>
    </row>
    <row r="3592" ht="15" customHeight="1" s="4" customFormat="1">
      <c r="D3592" s="4">
        <f>'EZE Daily Holdings_AUTOLOAD'!G3594</f>
        <v>0</v>
      </c>
      <c r="F3592" s="4" t="e">
        <f>_xll.BDP(D3592&amp;" equity",$F$1)</f>
        <v>#NAME?</v>
      </c>
      <c r="G3592" s="4" t="e">
        <f>_xll.BDP(D3592&amp;" equity",$G$1)</f>
        <v>#NAME?</v>
      </c>
      <c r="H3592" s="4" t="e">
        <f>_xll.BDP(D3592&amp;" equity",$H$1)</f>
        <v>#NAME?</v>
      </c>
      <c r="J3592" s="4">
        <f t="shared" si="56"/>
        <v>0</v>
      </c>
    </row>
    <row r="3593" ht="15" customHeight="1" s="4" customFormat="1">
      <c r="D3593" s="4">
        <f>'EZE Daily Holdings_AUTOLOAD'!G3595</f>
        <v>0</v>
      </c>
      <c r="F3593" s="4" t="e">
        <f>_xll.BDP(D3593&amp;" equity",$F$1)</f>
        <v>#NAME?</v>
      </c>
      <c r="G3593" s="4" t="e">
        <f>_xll.BDP(D3593&amp;" equity",$G$1)</f>
        <v>#NAME?</v>
      </c>
      <c r="H3593" s="4" t="e">
        <f>_xll.BDP(D3593&amp;" equity",$H$1)</f>
        <v>#NAME?</v>
      </c>
      <c r="J3593" s="4">
        <f t="shared" si="56"/>
        <v>0</v>
      </c>
    </row>
    <row r="3594" ht="15" customHeight="1" s="4" customFormat="1">
      <c r="D3594" s="4">
        <f>'EZE Daily Holdings_AUTOLOAD'!G3596</f>
        <v>0</v>
      </c>
      <c r="F3594" s="4" t="e">
        <f>_xll.BDP(D3594&amp;" equity",$F$1)</f>
        <v>#NAME?</v>
      </c>
      <c r="G3594" s="4" t="e">
        <f>_xll.BDP(D3594&amp;" equity",$G$1)</f>
        <v>#NAME?</v>
      </c>
      <c r="H3594" s="4" t="e">
        <f>_xll.BDP(D3594&amp;" equity",$H$1)</f>
        <v>#NAME?</v>
      </c>
      <c r="J3594" s="4">
        <f t="shared" si="56"/>
        <v>0</v>
      </c>
    </row>
    <row r="3595" ht="15" customHeight="1" s="4" customFormat="1">
      <c r="D3595" s="4">
        <f>'EZE Daily Holdings_AUTOLOAD'!G3597</f>
        <v>0</v>
      </c>
      <c r="F3595" s="4" t="e">
        <f>_xll.BDP(D3595&amp;" equity",$F$1)</f>
        <v>#NAME?</v>
      </c>
      <c r="G3595" s="4" t="e">
        <f>_xll.BDP(D3595&amp;" equity",$G$1)</f>
        <v>#NAME?</v>
      </c>
      <c r="H3595" s="4" t="e">
        <f>_xll.BDP(D3595&amp;" equity",$H$1)</f>
        <v>#NAME?</v>
      </c>
      <c r="J3595" s="4">
        <f t="shared" si="56"/>
        <v>0</v>
      </c>
    </row>
    <row r="3596" ht="15" customHeight="1" s="4" customFormat="1">
      <c r="D3596" s="4">
        <f>'EZE Daily Holdings_AUTOLOAD'!G3598</f>
        <v>0</v>
      </c>
      <c r="F3596" s="4" t="e">
        <f>_xll.BDP(D3596&amp;" equity",$F$1)</f>
        <v>#NAME?</v>
      </c>
      <c r="G3596" s="4" t="e">
        <f>_xll.BDP(D3596&amp;" equity",$G$1)</f>
        <v>#NAME?</v>
      </c>
      <c r="H3596" s="4" t="e">
        <f>_xll.BDP(D3596&amp;" equity",$H$1)</f>
        <v>#NAME?</v>
      </c>
      <c r="J3596" s="4">
        <f t="shared" si="56"/>
        <v>0</v>
      </c>
    </row>
    <row r="3597" ht="15" customHeight="1" s="4" customFormat="1">
      <c r="D3597" s="4">
        <f>'EZE Daily Holdings_AUTOLOAD'!G3599</f>
        <v>0</v>
      </c>
      <c r="F3597" s="4" t="e">
        <f>_xll.BDP(D3597&amp;" equity",$F$1)</f>
        <v>#NAME?</v>
      </c>
      <c r="G3597" s="4" t="e">
        <f>_xll.BDP(D3597&amp;" equity",$G$1)</f>
        <v>#NAME?</v>
      </c>
      <c r="H3597" s="4" t="e">
        <f>_xll.BDP(D3597&amp;" equity",$H$1)</f>
        <v>#NAME?</v>
      </c>
      <c r="J3597" s="4">
        <f t="shared" si="56"/>
        <v>0</v>
      </c>
    </row>
    <row r="3598" ht="15" customHeight="1" s="4" customFormat="1">
      <c r="D3598" s="4">
        <f>'EZE Daily Holdings_AUTOLOAD'!G3600</f>
        <v>0</v>
      </c>
      <c r="F3598" s="4" t="e">
        <f>_xll.BDP(D3598&amp;" equity",$F$1)</f>
        <v>#NAME?</v>
      </c>
      <c r="G3598" s="4" t="e">
        <f>_xll.BDP(D3598&amp;" equity",$G$1)</f>
        <v>#NAME?</v>
      </c>
      <c r="H3598" s="4" t="e">
        <f>_xll.BDP(D3598&amp;" equity",$H$1)</f>
        <v>#NAME?</v>
      </c>
      <c r="J3598" s="4">
        <f t="shared" si="56"/>
        <v>0</v>
      </c>
    </row>
    <row r="3599" ht="15" customHeight="1" s="4" customFormat="1">
      <c r="D3599" s="4">
        <f>'EZE Daily Holdings_AUTOLOAD'!G3601</f>
        <v>0</v>
      </c>
      <c r="F3599" s="4" t="e">
        <f>_xll.BDP(D3599&amp;" equity",$F$1)</f>
        <v>#NAME?</v>
      </c>
      <c r="G3599" s="4" t="e">
        <f>_xll.BDP(D3599&amp;" equity",$G$1)</f>
        <v>#NAME?</v>
      </c>
      <c r="H3599" s="4" t="e">
        <f>_xll.BDP(D3599&amp;" equity",$H$1)</f>
        <v>#NAME?</v>
      </c>
      <c r="J3599" s="4">
        <f t="shared" si="56"/>
        <v>0</v>
      </c>
    </row>
    <row r="3600" ht="15" customHeight="1" s="4" customFormat="1">
      <c r="D3600" s="4">
        <f>'EZE Daily Holdings_AUTOLOAD'!G3602</f>
        <v>0</v>
      </c>
      <c r="F3600" s="4" t="e">
        <f>_xll.BDP(D3600&amp;" equity",$F$1)</f>
        <v>#NAME?</v>
      </c>
      <c r="G3600" s="4" t="e">
        <f>_xll.BDP(D3600&amp;" equity",$G$1)</f>
        <v>#NAME?</v>
      </c>
      <c r="H3600" s="4" t="e">
        <f>_xll.BDP(D3600&amp;" equity",$H$1)</f>
        <v>#NAME?</v>
      </c>
      <c r="J3600" s="4">
        <f t="shared" si="56"/>
        <v>0</v>
      </c>
    </row>
    <row r="3601" ht="15" customHeight="1" s="4" customFormat="1">
      <c r="D3601" s="4">
        <f>'EZE Daily Holdings_AUTOLOAD'!G3603</f>
        <v>0</v>
      </c>
      <c r="F3601" s="4" t="e">
        <f>_xll.BDP(D3601&amp;" equity",$F$1)</f>
        <v>#NAME?</v>
      </c>
      <c r="G3601" s="4" t="e">
        <f>_xll.BDP(D3601&amp;" equity",$G$1)</f>
        <v>#NAME?</v>
      </c>
      <c r="H3601" s="4" t="e">
        <f>_xll.BDP(D3601&amp;" equity",$H$1)</f>
        <v>#NAME?</v>
      </c>
      <c r="J3601" s="4">
        <f t="shared" si="56"/>
        <v>0</v>
      </c>
    </row>
    <row r="3602" ht="15" customHeight="1" s="4" customFormat="1">
      <c r="D3602" s="4">
        <f>'EZE Daily Holdings_AUTOLOAD'!G3604</f>
        <v>0</v>
      </c>
      <c r="F3602" s="4" t="e">
        <f>_xll.BDP(D3602&amp;" equity",$F$1)</f>
        <v>#NAME?</v>
      </c>
      <c r="G3602" s="4" t="e">
        <f>_xll.BDP(D3602&amp;" equity",$G$1)</f>
        <v>#NAME?</v>
      </c>
      <c r="H3602" s="4" t="e">
        <f>_xll.BDP(D3602&amp;" equity",$H$1)</f>
        <v>#NAME?</v>
      </c>
      <c r="J3602" s="4">
        <f t="shared" si="56"/>
        <v>0</v>
      </c>
    </row>
    <row r="3603" ht="15" customHeight="1" s="4" customFormat="1">
      <c r="D3603" s="4">
        <f>'EZE Daily Holdings_AUTOLOAD'!G3605</f>
        <v>0</v>
      </c>
      <c r="F3603" s="4" t="e">
        <f>_xll.BDP(D3603&amp;" equity",$F$1)</f>
        <v>#NAME?</v>
      </c>
      <c r="G3603" s="4" t="e">
        <f>_xll.BDP(D3603&amp;" equity",$G$1)</f>
        <v>#NAME?</v>
      </c>
      <c r="H3603" s="4" t="e">
        <f>_xll.BDP(D3603&amp;" equity",$H$1)</f>
        <v>#NAME?</v>
      </c>
      <c r="J3603" s="4">
        <f t="shared" si="56"/>
        <v>0</v>
      </c>
    </row>
    <row r="3604" ht="15" customHeight="1" s="4" customFormat="1">
      <c r="D3604" s="4">
        <f>'EZE Daily Holdings_AUTOLOAD'!G3606</f>
        <v>0</v>
      </c>
      <c r="F3604" s="4" t="e">
        <f>_xll.BDP(D3604&amp;" equity",$F$1)</f>
        <v>#NAME?</v>
      </c>
      <c r="G3604" s="4" t="e">
        <f>_xll.BDP(D3604&amp;" equity",$G$1)</f>
        <v>#NAME?</v>
      </c>
      <c r="H3604" s="4" t="e">
        <f>_xll.BDP(D3604&amp;" equity",$H$1)</f>
        <v>#NAME?</v>
      </c>
      <c r="J3604" s="4">
        <f t="shared" si="56"/>
        <v>0</v>
      </c>
    </row>
    <row r="3605" ht="15" customHeight="1" s="4" customFormat="1">
      <c r="D3605" s="4">
        <f>'EZE Daily Holdings_AUTOLOAD'!G3607</f>
        <v>0</v>
      </c>
      <c r="F3605" s="4" t="e">
        <f>_xll.BDP(D3605&amp;" equity",$F$1)</f>
        <v>#NAME?</v>
      </c>
      <c r="G3605" s="4" t="e">
        <f>_xll.BDP(D3605&amp;" equity",$G$1)</f>
        <v>#NAME?</v>
      </c>
      <c r="H3605" s="4" t="e">
        <f>_xll.BDP(D3605&amp;" equity",$H$1)</f>
        <v>#NAME?</v>
      </c>
      <c r="J3605" s="4">
        <f t="shared" si="56"/>
        <v>0</v>
      </c>
    </row>
    <row r="3606" ht="15" customHeight="1" s="4" customFormat="1">
      <c r="D3606" s="4">
        <f>'EZE Daily Holdings_AUTOLOAD'!G3608</f>
        <v>0</v>
      </c>
      <c r="F3606" s="4" t="e">
        <f>_xll.BDP(D3606&amp;" equity",$F$1)</f>
        <v>#NAME?</v>
      </c>
      <c r="G3606" s="4" t="e">
        <f>_xll.BDP(D3606&amp;" equity",$G$1)</f>
        <v>#NAME?</v>
      </c>
      <c r="H3606" s="4" t="e">
        <f>_xll.BDP(D3606&amp;" equity",$H$1)</f>
        <v>#NAME?</v>
      </c>
      <c r="J3606" s="4">
        <f t="shared" si="56"/>
        <v>0</v>
      </c>
    </row>
    <row r="3607" ht="15" customHeight="1" s="4" customFormat="1">
      <c r="D3607" s="4">
        <f>'EZE Daily Holdings_AUTOLOAD'!G3609</f>
        <v>0</v>
      </c>
      <c r="F3607" s="4" t="e">
        <f>_xll.BDP(D3607&amp;" equity",$F$1)</f>
        <v>#NAME?</v>
      </c>
      <c r="G3607" s="4" t="e">
        <f>_xll.BDP(D3607&amp;" equity",$G$1)</f>
        <v>#NAME?</v>
      </c>
      <c r="H3607" s="4" t="e">
        <f>_xll.BDP(D3607&amp;" equity",$H$1)</f>
        <v>#NAME?</v>
      </c>
      <c r="J3607" s="4">
        <f t="shared" si="56"/>
        <v>0</v>
      </c>
    </row>
    <row r="3608" ht="15" customHeight="1" s="4" customFormat="1">
      <c r="D3608" s="4">
        <f>'EZE Daily Holdings_AUTOLOAD'!G3610</f>
        <v>0</v>
      </c>
      <c r="F3608" s="4" t="e">
        <f>_xll.BDP(D3608&amp;" equity",$F$1)</f>
        <v>#NAME?</v>
      </c>
      <c r="G3608" s="4" t="e">
        <f>_xll.BDP(D3608&amp;" equity",$G$1)</f>
        <v>#NAME?</v>
      </c>
      <c r="H3608" s="4" t="e">
        <f>_xll.BDP(D3608&amp;" equity",$H$1)</f>
        <v>#NAME?</v>
      </c>
      <c r="J3608" s="4">
        <f t="shared" si="56"/>
        <v>0</v>
      </c>
    </row>
    <row r="3609" ht="15" customHeight="1" s="4" customFormat="1">
      <c r="D3609" s="4">
        <f>'EZE Daily Holdings_AUTOLOAD'!G3611</f>
        <v>0</v>
      </c>
      <c r="F3609" s="4" t="e">
        <f>_xll.BDP(D3609&amp;" equity",$F$1)</f>
        <v>#NAME?</v>
      </c>
      <c r="G3609" s="4" t="e">
        <f>_xll.BDP(D3609&amp;" equity",$G$1)</f>
        <v>#NAME?</v>
      </c>
      <c r="H3609" s="4" t="e">
        <f>_xll.BDP(D3609&amp;" equity",$H$1)</f>
        <v>#NAME?</v>
      </c>
      <c r="J3609" s="4">
        <f t="shared" si="56"/>
        <v>0</v>
      </c>
    </row>
    <row r="3610" ht="15" customHeight="1" s="4" customFormat="1">
      <c r="D3610" s="4">
        <f>'EZE Daily Holdings_AUTOLOAD'!G3612</f>
        <v>0</v>
      </c>
      <c r="F3610" s="4" t="e">
        <f>_xll.BDP(D3610&amp;" equity",$F$1)</f>
        <v>#NAME?</v>
      </c>
      <c r="G3610" s="4" t="e">
        <f>_xll.BDP(D3610&amp;" equity",$G$1)</f>
        <v>#NAME?</v>
      </c>
      <c r="H3610" s="4" t="e">
        <f>_xll.BDP(D3610&amp;" equity",$H$1)</f>
        <v>#NAME?</v>
      </c>
      <c r="J3610" s="4">
        <f t="shared" si="56"/>
        <v>0</v>
      </c>
    </row>
    <row r="3611" ht="15" customHeight="1" s="4" customFormat="1">
      <c r="D3611" s="4">
        <f>'EZE Daily Holdings_AUTOLOAD'!G3613</f>
        <v>0</v>
      </c>
      <c r="F3611" s="4" t="e">
        <f>_xll.BDP(D3611&amp;" equity",$F$1)</f>
        <v>#NAME?</v>
      </c>
      <c r="G3611" s="4" t="e">
        <f>_xll.BDP(D3611&amp;" equity",$G$1)</f>
        <v>#NAME?</v>
      </c>
      <c r="H3611" s="4" t="e">
        <f>_xll.BDP(D3611&amp;" equity",$H$1)</f>
        <v>#NAME?</v>
      </c>
      <c r="J3611" s="4">
        <f t="shared" si="56"/>
        <v>0</v>
      </c>
    </row>
    <row r="3612" ht="15" customHeight="1" s="4" customFormat="1">
      <c r="D3612" s="4">
        <f>'EZE Daily Holdings_AUTOLOAD'!G3614</f>
        <v>0</v>
      </c>
      <c r="F3612" s="4" t="e">
        <f>_xll.BDP(D3612&amp;" equity",$F$1)</f>
        <v>#NAME?</v>
      </c>
      <c r="G3612" s="4" t="e">
        <f>_xll.BDP(D3612&amp;" equity",$G$1)</f>
        <v>#NAME?</v>
      </c>
      <c r="H3612" s="4" t="e">
        <f>_xll.BDP(D3612&amp;" equity",$H$1)</f>
        <v>#NAME?</v>
      </c>
      <c r="J3612" s="4">
        <f t="shared" si="56"/>
        <v>0</v>
      </c>
    </row>
    <row r="3613" ht="15" customHeight="1" s="4" customFormat="1">
      <c r="D3613" s="4">
        <f>'EZE Daily Holdings_AUTOLOAD'!G3615</f>
        <v>0</v>
      </c>
      <c r="F3613" s="4" t="e">
        <f>_xll.BDP(D3613&amp;" equity",$F$1)</f>
        <v>#NAME?</v>
      </c>
      <c r="G3613" s="4" t="e">
        <f>_xll.BDP(D3613&amp;" equity",$G$1)</f>
        <v>#NAME?</v>
      </c>
      <c r="H3613" s="4" t="e">
        <f>_xll.BDP(D3613&amp;" equity",$H$1)</f>
        <v>#NAME?</v>
      </c>
      <c r="J3613" s="4">
        <f t="shared" si="56"/>
        <v>0</v>
      </c>
    </row>
    <row r="3614" ht="15" customHeight="1" s="4" customFormat="1">
      <c r="D3614" s="4">
        <f>'EZE Daily Holdings_AUTOLOAD'!G3616</f>
        <v>0</v>
      </c>
      <c r="F3614" s="4" t="e">
        <f>_xll.BDP(D3614&amp;" equity",$F$1)</f>
        <v>#NAME?</v>
      </c>
      <c r="G3614" s="4" t="e">
        <f>_xll.BDP(D3614&amp;" equity",$G$1)</f>
        <v>#NAME?</v>
      </c>
      <c r="H3614" s="4" t="e">
        <f>_xll.BDP(D3614&amp;" equity",$H$1)</f>
        <v>#NAME?</v>
      </c>
      <c r="J3614" s="4">
        <f t="shared" si="56"/>
        <v>0</v>
      </c>
    </row>
    <row r="3615" ht="15" customHeight="1" s="4" customFormat="1">
      <c r="D3615" s="4">
        <f>'EZE Daily Holdings_AUTOLOAD'!G3617</f>
        <v>0</v>
      </c>
      <c r="F3615" s="4" t="e">
        <f>_xll.BDP(D3615&amp;" equity",$F$1)</f>
        <v>#NAME?</v>
      </c>
      <c r="G3615" s="4" t="e">
        <f>_xll.BDP(D3615&amp;" equity",$G$1)</f>
        <v>#NAME?</v>
      </c>
      <c r="H3615" s="4" t="e">
        <f>_xll.BDP(D3615&amp;" equity",$H$1)</f>
        <v>#NAME?</v>
      </c>
      <c r="J3615" s="4">
        <f t="shared" si="56"/>
        <v>0</v>
      </c>
    </row>
    <row r="3616" ht="15" customHeight="1" s="4" customFormat="1">
      <c r="D3616" s="4">
        <f>'EZE Daily Holdings_AUTOLOAD'!G3618</f>
        <v>0</v>
      </c>
      <c r="F3616" s="4" t="e">
        <f>_xll.BDP(D3616&amp;" equity",$F$1)</f>
        <v>#NAME?</v>
      </c>
      <c r="G3616" s="4" t="e">
        <f>_xll.BDP(D3616&amp;" equity",$G$1)</f>
        <v>#NAME?</v>
      </c>
      <c r="H3616" s="4" t="e">
        <f>_xll.BDP(D3616&amp;" equity",$H$1)</f>
        <v>#NAME?</v>
      </c>
      <c r="J3616" s="4">
        <f t="shared" si="56"/>
        <v>0</v>
      </c>
    </row>
    <row r="3617" ht="15" customHeight="1" s="4" customFormat="1">
      <c r="D3617" s="4">
        <f>'EZE Daily Holdings_AUTOLOAD'!G3619</f>
        <v>0</v>
      </c>
      <c r="F3617" s="4" t="e">
        <f>_xll.BDP(D3617&amp;" equity",$F$1)</f>
        <v>#NAME?</v>
      </c>
      <c r="G3617" s="4" t="e">
        <f>_xll.BDP(D3617&amp;" equity",$G$1)</f>
        <v>#NAME?</v>
      </c>
      <c r="H3617" s="4" t="e">
        <f>_xll.BDP(D3617&amp;" equity",$H$1)</f>
        <v>#NAME?</v>
      </c>
      <c r="J3617" s="4">
        <f t="shared" si="56"/>
        <v>0</v>
      </c>
    </row>
    <row r="3618" ht="15" customHeight="1" s="4" customFormat="1">
      <c r="D3618" s="4">
        <f>'EZE Daily Holdings_AUTOLOAD'!G3620</f>
        <v>0</v>
      </c>
      <c r="F3618" s="4" t="e">
        <f>_xll.BDP(D3618&amp;" equity",$F$1)</f>
        <v>#NAME?</v>
      </c>
      <c r="G3618" s="4" t="e">
        <f>_xll.BDP(D3618&amp;" equity",$G$1)</f>
        <v>#NAME?</v>
      </c>
      <c r="H3618" s="4" t="e">
        <f>_xll.BDP(D3618&amp;" equity",$H$1)</f>
        <v>#NAME?</v>
      </c>
      <c r="J3618" s="4">
        <f t="shared" si="56"/>
        <v>0</v>
      </c>
    </row>
    <row r="3619" ht="15" customHeight="1" s="4" customFormat="1">
      <c r="D3619" s="4">
        <f>'EZE Daily Holdings_AUTOLOAD'!G3621</f>
        <v>0</v>
      </c>
      <c r="F3619" s="4" t="e">
        <f>_xll.BDP(D3619&amp;" equity",$F$1)</f>
        <v>#NAME?</v>
      </c>
      <c r="G3619" s="4" t="e">
        <f>_xll.BDP(D3619&amp;" equity",$G$1)</f>
        <v>#NAME?</v>
      </c>
      <c r="H3619" s="4" t="e">
        <f>_xll.BDP(D3619&amp;" equity",$H$1)</f>
        <v>#NAME?</v>
      </c>
      <c r="J3619" s="4">
        <f t="shared" si="56"/>
        <v>0</v>
      </c>
    </row>
    <row r="3620" ht="15" customHeight="1" s="4" customFormat="1">
      <c r="D3620" s="4">
        <f>'EZE Daily Holdings_AUTOLOAD'!G3622</f>
        <v>0</v>
      </c>
      <c r="F3620" s="4" t="e">
        <f>_xll.BDP(D3620&amp;" equity",$F$1)</f>
        <v>#NAME?</v>
      </c>
      <c r="G3620" s="4" t="e">
        <f>_xll.BDP(D3620&amp;" equity",$G$1)</f>
        <v>#NAME?</v>
      </c>
      <c r="H3620" s="4" t="e">
        <f>_xll.BDP(D3620&amp;" equity",$H$1)</f>
        <v>#NAME?</v>
      </c>
      <c r="J3620" s="4">
        <f t="shared" si="56"/>
        <v>0</v>
      </c>
    </row>
    <row r="3621" ht="15" customHeight="1" s="4" customFormat="1">
      <c r="D3621" s="4">
        <f>'EZE Daily Holdings_AUTOLOAD'!G3623</f>
        <v>0</v>
      </c>
      <c r="F3621" s="4" t="e">
        <f>_xll.BDP(D3621&amp;" equity",$F$1)</f>
        <v>#NAME?</v>
      </c>
      <c r="G3621" s="4" t="e">
        <f>_xll.BDP(D3621&amp;" equity",$G$1)</f>
        <v>#NAME?</v>
      </c>
      <c r="H3621" s="4" t="e">
        <f>_xll.BDP(D3621&amp;" equity",$H$1)</f>
        <v>#NAME?</v>
      </c>
      <c r="J3621" s="4">
        <f t="shared" si="56"/>
        <v>0</v>
      </c>
    </row>
    <row r="3622" ht="15" customHeight="1" s="4" customFormat="1">
      <c r="D3622" s="4">
        <f>'EZE Daily Holdings_AUTOLOAD'!G3624</f>
        <v>0</v>
      </c>
      <c r="F3622" s="4" t="e">
        <f>_xll.BDP(D3622&amp;" equity",$F$1)</f>
        <v>#NAME?</v>
      </c>
      <c r="G3622" s="4" t="e">
        <f>_xll.BDP(D3622&amp;" equity",$G$1)</f>
        <v>#NAME?</v>
      </c>
      <c r="H3622" s="4" t="e">
        <f>_xll.BDP(D3622&amp;" equity",$H$1)</f>
        <v>#NAME?</v>
      </c>
      <c r="J3622" s="4">
        <f t="shared" si="56"/>
        <v>0</v>
      </c>
    </row>
    <row r="3623" ht="15" customHeight="1" s="4" customFormat="1">
      <c r="D3623" s="4">
        <f>'EZE Daily Holdings_AUTOLOAD'!G3625</f>
        <v>0</v>
      </c>
      <c r="F3623" s="4" t="e">
        <f>_xll.BDP(D3623&amp;" equity",$F$1)</f>
        <v>#NAME?</v>
      </c>
      <c r="G3623" s="4" t="e">
        <f>_xll.BDP(D3623&amp;" equity",$G$1)</f>
        <v>#NAME?</v>
      </c>
      <c r="H3623" s="4" t="e">
        <f>_xll.BDP(D3623&amp;" equity",$H$1)</f>
        <v>#NAME?</v>
      </c>
      <c r="J3623" s="4">
        <f t="shared" si="56"/>
        <v>0</v>
      </c>
    </row>
    <row r="3624" ht="15" customHeight="1" s="4" customFormat="1">
      <c r="D3624" s="4">
        <f>'EZE Daily Holdings_AUTOLOAD'!G3626</f>
        <v>0</v>
      </c>
      <c r="F3624" s="4" t="e">
        <f>_xll.BDP(D3624&amp;" equity",$F$1)</f>
        <v>#NAME?</v>
      </c>
      <c r="G3624" s="4" t="e">
        <f>_xll.BDP(D3624&amp;" equity",$G$1)</f>
        <v>#NAME?</v>
      </c>
      <c r="H3624" s="4" t="e">
        <f>_xll.BDP(D3624&amp;" equity",$H$1)</f>
        <v>#NAME?</v>
      </c>
      <c r="J3624" s="4">
        <f t="shared" si="56"/>
        <v>0</v>
      </c>
    </row>
    <row r="3625" ht="15" customHeight="1" s="4" customFormat="1">
      <c r="D3625" s="4">
        <f>'EZE Daily Holdings_AUTOLOAD'!G3627</f>
        <v>0</v>
      </c>
      <c r="F3625" s="4" t="e">
        <f>_xll.BDP(D3625&amp;" equity",$F$1)</f>
        <v>#NAME?</v>
      </c>
      <c r="G3625" s="4" t="e">
        <f>_xll.BDP(D3625&amp;" equity",$G$1)</f>
        <v>#NAME?</v>
      </c>
      <c r="H3625" s="4" t="e">
        <f>_xll.BDP(D3625&amp;" equity",$H$1)</f>
        <v>#NAME?</v>
      </c>
      <c r="J3625" s="4">
        <f t="shared" si="56"/>
        <v>0</v>
      </c>
    </row>
    <row r="3626" ht="15" customHeight="1" s="4" customFormat="1">
      <c r="D3626" s="4">
        <f>'EZE Daily Holdings_AUTOLOAD'!G3628</f>
        <v>0</v>
      </c>
      <c r="F3626" s="4" t="e">
        <f>_xll.BDP(D3626&amp;" equity",$F$1)</f>
        <v>#NAME?</v>
      </c>
      <c r="G3626" s="4" t="e">
        <f>_xll.BDP(D3626&amp;" equity",$G$1)</f>
        <v>#NAME?</v>
      </c>
      <c r="H3626" s="4" t="e">
        <f>_xll.BDP(D3626&amp;" equity",$H$1)</f>
        <v>#NAME?</v>
      </c>
      <c r="J3626" s="4">
        <f t="shared" si="56"/>
        <v>0</v>
      </c>
    </row>
    <row r="3627" ht="15" customHeight="1" s="4" customFormat="1">
      <c r="D3627" s="4">
        <f>'EZE Daily Holdings_AUTOLOAD'!G3629</f>
        <v>0</v>
      </c>
      <c r="F3627" s="4" t="e">
        <f>_xll.BDP(D3627&amp;" equity",$F$1)</f>
        <v>#NAME?</v>
      </c>
      <c r="G3627" s="4" t="e">
        <f>_xll.BDP(D3627&amp;" equity",$G$1)</f>
        <v>#NAME?</v>
      </c>
      <c r="H3627" s="4" t="e">
        <f>_xll.BDP(D3627&amp;" equity",$H$1)</f>
        <v>#NAME?</v>
      </c>
      <c r="J3627" s="4">
        <f t="shared" si="56"/>
        <v>0</v>
      </c>
    </row>
    <row r="3628" ht="15" customHeight="1" s="4" customFormat="1">
      <c r="D3628" s="4">
        <f>'EZE Daily Holdings_AUTOLOAD'!G3630</f>
        <v>0</v>
      </c>
      <c r="F3628" s="4" t="e">
        <f>_xll.BDP(D3628&amp;" equity",$F$1)</f>
        <v>#NAME?</v>
      </c>
      <c r="G3628" s="4" t="e">
        <f>_xll.BDP(D3628&amp;" equity",$G$1)</f>
        <v>#NAME?</v>
      </c>
      <c r="H3628" s="4" t="e">
        <f>_xll.BDP(D3628&amp;" equity",$H$1)</f>
        <v>#NAME?</v>
      </c>
      <c r="J3628" s="4">
        <f t="shared" si="56"/>
        <v>0</v>
      </c>
    </row>
    <row r="3629" ht="15" customHeight="1" s="4" customFormat="1">
      <c r="D3629" s="4">
        <f>'EZE Daily Holdings_AUTOLOAD'!G3631</f>
        <v>0</v>
      </c>
      <c r="F3629" s="4" t="e">
        <f>_xll.BDP(D3629&amp;" equity",$F$1)</f>
        <v>#NAME?</v>
      </c>
      <c r="G3629" s="4" t="e">
        <f>_xll.BDP(D3629&amp;" equity",$G$1)</f>
        <v>#NAME?</v>
      </c>
      <c r="H3629" s="4" t="e">
        <f>_xll.BDP(D3629&amp;" equity",$H$1)</f>
        <v>#NAME?</v>
      </c>
      <c r="J3629" s="4">
        <f t="shared" si="56"/>
        <v>0</v>
      </c>
    </row>
    <row r="3630" ht="15" customHeight="1" s="4" customFormat="1">
      <c r="D3630" s="4">
        <f>'EZE Daily Holdings_AUTOLOAD'!G3632</f>
        <v>0</v>
      </c>
      <c r="F3630" s="4" t="e">
        <f>_xll.BDP(D3630&amp;" equity",$F$1)</f>
        <v>#NAME?</v>
      </c>
      <c r="G3630" s="4" t="e">
        <f>_xll.BDP(D3630&amp;" equity",$G$1)</f>
        <v>#NAME?</v>
      </c>
      <c r="H3630" s="4" t="e">
        <f>_xll.BDP(D3630&amp;" equity",$H$1)</f>
        <v>#NAME?</v>
      </c>
      <c r="J3630" s="4">
        <f t="shared" si="56"/>
        <v>0</v>
      </c>
    </row>
    <row r="3631" ht="15" customHeight="1" s="4" customFormat="1">
      <c r="D3631" s="4">
        <f>'EZE Daily Holdings_AUTOLOAD'!G3633</f>
        <v>0</v>
      </c>
      <c r="F3631" s="4" t="e">
        <f>_xll.BDP(D3631&amp;" equity",$F$1)</f>
        <v>#NAME?</v>
      </c>
      <c r="G3631" s="4" t="e">
        <f>_xll.BDP(D3631&amp;" equity",$G$1)</f>
        <v>#NAME?</v>
      </c>
      <c r="H3631" s="4" t="e">
        <f>_xll.BDP(D3631&amp;" equity",$H$1)</f>
        <v>#NAME?</v>
      </c>
      <c r="J3631" s="4">
        <f t="shared" si="56"/>
        <v>0</v>
      </c>
    </row>
    <row r="3632" ht="15" customHeight="1" s="4" customFormat="1">
      <c r="D3632" s="4">
        <f>'EZE Daily Holdings_AUTOLOAD'!G3634</f>
        <v>0</v>
      </c>
      <c r="F3632" s="4" t="e">
        <f>_xll.BDP(D3632&amp;" equity",$F$1)</f>
        <v>#NAME?</v>
      </c>
      <c r="G3632" s="4" t="e">
        <f>_xll.BDP(D3632&amp;" equity",$G$1)</f>
        <v>#NAME?</v>
      </c>
      <c r="H3632" s="4" t="e">
        <f>_xll.BDP(D3632&amp;" equity",$H$1)</f>
        <v>#NAME?</v>
      </c>
      <c r="J3632" s="4">
        <f t="shared" si="56"/>
        <v>0</v>
      </c>
    </row>
    <row r="3633" ht="15" customHeight="1" s="4" customFormat="1">
      <c r="D3633" s="4">
        <f>'EZE Daily Holdings_AUTOLOAD'!G3635</f>
        <v>0</v>
      </c>
      <c r="F3633" s="4" t="e">
        <f>_xll.BDP(D3633&amp;" equity",$F$1)</f>
        <v>#NAME?</v>
      </c>
      <c r="G3633" s="4" t="e">
        <f>_xll.BDP(D3633&amp;" equity",$G$1)</f>
        <v>#NAME?</v>
      </c>
      <c r="H3633" s="4" t="e">
        <f>_xll.BDP(D3633&amp;" equity",$H$1)</f>
        <v>#NAME?</v>
      </c>
      <c r="J3633" s="4">
        <f t="shared" si="56"/>
        <v>0</v>
      </c>
    </row>
    <row r="3634" ht="15" customHeight="1" s="4" customFormat="1">
      <c r="D3634" s="4">
        <f>'EZE Daily Holdings_AUTOLOAD'!G3636</f>
        <v>0</v>
      </c>
      <c r="F3634" s="4" t="e">
        <f>_xll.BDP(D3634&amp;" equity",$F$1)</f>
        <v>#NAME?</v>
      </c>
      <c r="G3634" s="4" t="e">
        <f>_xll.BDP(D3634&amp;" equity",$G$1)</f>
        <v>#NAME?</v>
      </c>
      <c r="H3634" s="4" t="e">
        <f>_xll.BDP(D3634&amp;" equity",$H$1)</f>
        <v>#NAME?</v>
      </c>
      <c r="J3634" s="4">
        <f t="shared" si="56"/>
        <v>0</v>
      </c>
    </row>
    <row r="3635" ht="15" customHeight="1" s="4" customFormat="1">
      <c r="D3635" s="4">
        <f>'EZE Daily Holdings_AUTOLOAD'!G3637</f>
        <v>0</v>
      </c>
      <c r="F3635" s="4" t="e">
        <f>_xll.BDP(D3635&amp;" equity",$F$1)</f>
        <v>#NAME?</v>
      </c>
      <c r="G3635" s="4" t="e">
        <f>_xll.BDP(D3635&amp;" equity",$G$1)</f>
        <v>#NAME?</v>
      </c>
      <c r="H3635" s="4" t="e">
        <f>_xll.BDP(D3635&amp;" equity",$H$1)</f>
        <v>#NAME?</v>
      </c>
      <c r="J3635" s="4">
        <f t="shared" si="56"/>
        <v>0</v>
      </c>
    </row>
    <row r="3636" ht="15" customHeight="1" s="4" customFormat="1">
      <c r="D3636" s="4">
        <f>'EZE Daily Holdings_AUTOLOAD'!G3638</f>
        <v>0</v>
      </c>
      <c r="F3636" s="4" t="e">
        <f>_xll.BDP(D3636&amp;" equity",$F$1)</f>
        <v>#NAME?</v>
      </c>
      <c r="G3636" s="4" t="e">
        <f>_xll.BDP(D3636&amp;" equity",$G$1)</f>
        <v>#NAME?</v>
      </c>
      <c r="H3636" s="4" t="e">
        <f>_xll.BDP(D3636&amp;" equity",$H$1)</f>
        <v>#NAME?</v>
      </c>
      <c r="J3636" s="4">
        <f t="shared" si="56"/>
        <v>0</v>
      </c>
    </row>
    <row r="3637" ht="15" customHeight="1" s="4" customFormat="1">
      <c r="D3637" s="4">
        <f>'EZE Daily Holdings_AUTOLOAD'!G3639</f>
        <v>0</v>
      </c>
      <c r="F3637" s="4" t="e">
        <f>_xll.BDP(D3637&amp;" equity",$F$1)</f>
        <v>#NAME?</v>
      </c>
      <c r="G3637" s="4" t="e">
        <f>_xll.BDP(D3637&amp;" equity",$G$1)</f>
        <v>#NAME?</v>
      </c>
      <c r="H3637" s="4" t="e">
        <f>_xll.BDP(D3637&amp;" equity",$H$1)</f>
        <v>#NAME?</v>
      </c>
      <c r="J3637" s="4">
        <f t="shared" si="56"/>
        <v>0</v>
      </c>
    </row>
    <row r="3638" ht="15" customHeight="1" s="4" customFormat="1">
      <c r="D3638" s="4">
        <f>'EZE Daily Holdings_AUTOLOAD'!G3640</f>
        <v>0</v>
      </c>
      <c r="F3638" s="4" t="e">
        <f>_xll.BDP(D3638&amp;" equity",$F$1)</f>
        <v>#NAME?</v>
      </c>
      <c r="G3638" s="4" t="e">
        <f>_xll.BDP(D3638&amp;" equity",$G$1)</f>
        <v>#NAME?</v>
      </c>
      <c r="H3638" s="4" t="e">
        <f>_xll.BDP(D3638&amp;" equity",$H$1)</f>
        <v>#NAME?</v>
      </c>
      <c r="J3638" s="4">
        <f t="shared" si="56"/>
        <v>0</v>
      </c>
    </row>
    <row r="3639" ht="15" customHeight="1" s="4" customFormat="1">
      <c r="D3639" s="4">
        <f>'EZE Daily Holdings_AUTOLOAD'!G3641</f>
        <v>0</v>
      </c>
      <c r="F3639" s="4" t="e">
        <f>_xll.BDP(D3639&amp;" equity",$F$1)</f>
        <v>#NAME?</v>
      </c>
      <c r="G3639" s="4" t="e">
        <f>_xll.BDP(D3639&amp;" equity",$G$1)</f>
        <v>#NAME?</v>
      </c>
      <c r="H3639" s="4" t="e">
        <f>_xll.BDP(D3639&amp;" equity",$H$1)</f>
        <v>#NAME?</v>
      </c>
      <c r="J3639" s="4">
        <f t="shared" si="56"/>
        <v>0</v>
      </c>
    </row>
    <row r="3640" ht="15" customHeight="1" s="4" customFormat="1">
      <c r="D3640" s="4">
        <f>'EZE Daily Holdings_AUTOLOAD'!G3642</f>
        <v>0</v>
      </c>
      <c r="F3640" s="4" t="e">
        <f>_xll.BDP(D3640&amp;" equity",$F$1)</f>
        <v>#NAME?</v>
      </c>
      <c r="G3640" s="4" t="e">
        <f>_xll.BDP(D3640&amp;" equity",$G$1)</f>
        <v>#NAME?</v>
      </c>
      <c r="H3640" s="4" t="e">
        <f>_xll.BDP(D3640&amp;" equity",$H$1)</f>
        <v>#NAME?</v>
      </c>
      <c r="J3640" s="4">
        <f t="shared" si="56"/>
        <v>0</v>
      </c>
    </row>
    <row r="3641" ht="15" customHeight="1" s="4" customFormat="1">
      <c r="D3641" s="4">
        <f>'EZE Daily Holdings_AUTOLOAD'!G3643</f>
        <v>0</v>
      </c>
      <c r="F3641" s="4" t="e">
        <f>_xll.BDP(D3641&amp;" equity",$F$1)</f>
        <v>#NAME?</v>
      </c>
      <c r="G3641" s="4" t="e">
        <f>_xll.BDP(D3641&amp;" equity",$G$1)</f>
        <v>#NAME?</v>
      </c>
      <c r="H3641" s="4" t="e">
        <f>_xll.BDP(D3641&amp;" equity",$H$1)</f>
        <v>#NAME?</v>
      </c>
      <c r="J3641" s="4">
        <f t="shared" si="56"/>
        <v>0</v>
      </c>
    </row>
    <row r="3642" ht="15" customHeight="1" s="4" customFormat="1">
      <c r="D3642" s="4">
        <f>'EZE Daily Holdings_AUTOLOAD'!G3644</f>
        <v>0</v>
      </c>
      <c r="F3642" s="4" t="e">
        <f>_xll.BDP(D3642&amp;" equity",$F$1)</f>
        <v>#NAME?</v>
      </c>
      <c r="G3642" s="4" t="e">
        <f>_xll.BDP(D3642&amp;" equity",$G$1)</f>
        <v>#NAME?</v>
      </c>
      <c r="H3642" s="4" t="e">
        <f>_xll.BDP(D3642&amp;" equity",$H$1)</f>
        <v>#NAME?</v>
      </c>
      <c r="J3642" s="4">
        <f t="shared" si="56"/>
        <v>0</v>
      </c>
    </row>
    <row r="3643" ht="15" customHeight="1" s="4" customFormat="1">
      <c r="D3643" s="4">
        <f>'EZE Daily Holdings_AUTOLOAD'!G3645</f>
        <v>0</v>
      </c>
      <c r="F3643" s="4" t="e">
        <f>_xll.BDP(D3643&amp;" equity",$F$1)</f>
        <v>#NAME?</v>
      </c>
      <c r="G3643" s="4" t="e">
        <f>_xll.BDP(D3643&amp;" equity",$G$1)</f>
        <v>#NAME?</v>
      </c>
      <c r="H3643" s="4" t="e">
        <f>_xll.BDP(D3643&amp;" equity",$H$1)</f>
        <v>#NAME?</v>
      </c>
      <c r="J3643" s="4">
        <f t="shared" si="56"/>
        <v>0</v>
      </c>
    </row>
    <row r="3644" ht="15" customHeight="1" s="4" customFormat="1">
      <c r="D3644" s="4">
        <f>'EZE Daily Holdings_AUTOLOAD'!G3646</f>
        <v>0</v>
      </c>
      <c r="F3644" s="4" t="e">
        <f>_xll.BDP(D3644&amp;" equity",$F$1)</f>
        <v>#NAME?</v>
      </c>
      <c r="G3644" s="4" t="e">
        <f>_xll.BDP(D3644&amp;" equity",$G$1)</f>
        <v>#NAME?</v>
      </c>
      <c r="H3644" s="4" t="e">
        <f>_xll.BDP(D3644&amp;" equity",$H$1)</f>
        <v>#NAME?</v>
      </c>
      <c r="J3644" s="4">
        <f t="shared" si="56"/>
        <v>0</v>
      </c>
    </row>
    <row r="3645" ht="15" customHeight="1" s="4" customFormat="1">
      <c r="D3645" s="4">
        <f>'EZE Daily Holdings_AUTOLOAD'!G3647</f>
        <v>0</v>
      </c>
      <c r="F3645" s="4" t="e">
        <f>_xll.BDP(D3645&amp;" equity",$F$1)</f>
        <v>#NAME?</v>
      </c>
      <c r="G3645" s="4" t="e">
        <f>_xll.BDP(D3645&amp;" equity",$G$1)</f>
        <v>#NAME?</v>
      </c>
      <c r="H3645" s="4" t="e">
        <f>_xll.BDP(D3645&amp;" equity",$H$1)</f>
        <v>#NAME?</v>
      </c>
      <c r="J3645" s="4">
        <f t="shared" si="56"/>
        <v>0</v>
      </c>
    </row>
    <row r="3646" ht="15" customHeight="1" s="4" customFormat="1">
      <c r="D3646" s="4">
        <f>'EZE Daily Holdings_AUTOLOAD'!G3648</f>
        <v>0</v>
      </c>
      <c r="F3646" s="4" t="e">
        <f>_xll.BDP(D3646&amp;" equity",$F$1)</f>
        <v>#NAME?</v>
      </c>
      <c r="G3646" s="4" t="e">
        <f>_xll.BDP(D3646&amp;" equity",$G$1)</f>
        <v>#NAME?</v>
      </c>
      <c r="H3646" s="4" t="e">
        <f>_xll.BDP(D3646&amp;" equity",$H$1)</f>
        <v>#NAME?</v>
      </c>
      <c r="J3646" s="4">
        <f t="shared" si="56"/>
        <v>0</v>
      </c>
    </row>
    <row r="3647" ht="15" customHeight="1" s="4" customFormat="1">
      <c r="D3647" s="4">
        <f>'EZE Daily Holdings_AUTOLOAD'!G3649</f>
        <v>0</v>
      </c>
      <c r="F3647" s="4" t="e">
        <f>_xll.BDP(D3647&amp;" equity",$F$1)</f>
        <v>#NAME?</v>
      </c>
      <c r="G3647" s="4" t="e">
        <f>_xll.BDP(D3647&amp;" equity",$G$1)</f>
        <v>#NAME?</v>
      </c>
      <c r="H3647" s="4" t="e">
        <f>_xll.BDP(D3647&amp;" equity",$H$1)</f>
        <v>#NAME?</v>
      </c>
      <c r="J3647" s="4">
        <f t="shared" si="56"/>
        <v>0</v>
      </c>
    </row>
    <row r="3648" ht="15" customHeight="1" s="4" customFormat="1">
      <c r="D3648" s="4">
        <f>'EZE Daily Holdings_AUTOLOAD'!G3650</f>
        <v>0</v>
      </c>
      <c r="F3648" s="4" t="e">
        <f>_xll.BDP(D3648&amp;" equity",$F$1)</f>
        <v>#NAME?</v>
      </c>
      <c r="G3648" s="4" t="e">
        <f>_xll.BDP(D3648&amp;" equity",$G$1)</f>
        <v>#NAME?</v>
      </c>
      <c r="H3648" s="4" t="e">
        <f>_xll.BDP(D3648&amp;" equity",$H$1)</f>
        <v>#NAME?</v>
      </c>
      <c r="J3648" s="4">
        <f t="shared" si="56"/>
        <v>0</v>
      </c>
    </row>
    <row r="3649" ht="15" customHeight="1" s="4" customFormat="1">
      <c r="D3649" s="4">
        <f>'EZE Daily Holdings_AUTOLOAD'!G3651</f>
        <v>0</v>
      </c>
      <c r="F3649" s="4" t="e">
        <f>_xll.BDP(D3649&amp;" equity",$F$1)</f>
        <v>#NAME?</v>
      </c>
      <c r="G3649" s="4" t="e">
        <f>_xll.BDP(D3649&amp;" equity",$G$1)</f>
        <v>#NAME?</v>
      </c>
      <c r="H3649" s="4" t="e">
        <f>_xll.BDP(D3649&amp;" equity",$H$1)</f>
        <v>#NAME?</v>
      </c>
      <c r="J3649" s="4">
        <f t="shared" si="56"/>
        <v>0</v>
      </c>
    </row>
    <row r="3650" ht="15" customHeight="1" s="4" customFormat="1">
      <c r="D3650" s="4">
        <f>'EZE Daily Holdings_AUTOLOAD'!G3652</f>
        <v>0</v>
      </c>
      <c r="F3650" s="4" t="e">
        <f>_xll.BDP(D3650&amp;" equity",$F$1)</f>
        <v>#NAME?</v>
      </c>
      <c r="G3650" s="4" t="e">
        <f>_xll.BDP(D3650&amp;" equity",$G$1)</f>
        <v>#NAME?</v>
      </c>
      <c r="H3650" s="4" t="e">
        <f>_xll.BDP(D3650&amp;" equity",$H$1)</f>
        <v>#NAME?</v>
      </c>
      <c r="J3650" s="4">
        <f t="shared" si="56"/>
        <v>0</v>
      </c>
    </row>
    <row r="3651" ht="15" customHeight="1" s="4" customFormat="1">
      <c r="D3651" s="4">
        <f>'EZE Daily Holdings_AUTOLOAD'!G3653</f>
        <v>0</v>
      </c>
      <c r="F3651" s="4" t="e">
        <f>_xll.BDP(D3651&amp;" equity",$F$1)</f>
        <v>#NAME?</v>
      </c>
      <c r="G3651" s="4" t="e">
        <f>_xll.BDP(D3651&amp;" equity",$G$1)</f>
        <v>#NAME?</v>
      </c>
      <c r="H3651" s="4" t="e">
        <f>_xll.BDP(D3651&amp;" equity",$H$1)</f>
        <v>#NAME?</v>
      </c>
      <c r="J3651" s="4">
        <f ref="J3651:J3714" t="shared" si="57">D3651</f>
        <v>0</v>
      </c>
    </row>
    <row r="3652" ht="15" customHeight="1" s="4" customFormat="1">
      <c r="D3652" s="4">
        <f>'EZE Daily Holdings_AUTOLOAD'!G3654</f>
        <v>0</v>
      </c>
      <c r="F3652" s="4" t="e">
        <f>_xll.BDP(D3652&amp;" equity",$F$1)</f>
        <v>#NAME?</v>
      </c>
      <c r="G3652" s="4" t="e">
        <f>_xll.BDP(D3652&amp;" equity",$G$1)</f>
        <v>#NAME?</v>
      </c>
      <c r="H3652" s="4" t="e">
        <f>_xll.BDP(D3652&amp;" equity",$H$1)</f>
        <v>#NAME?</v>
      </c>
      <c r="J3652" s="4">
        <f t="shared" si="57"/>
        <v>0</v>
      </c>
    </row>
    <row r="3653" ht="15" customHeight="1" s="4" customFormat="1">
      <c r="D3653" s="4">
        <f>'EZE Daily Holdings_AUTOLOAD'!G3655</f>
        <v>0</v>
      </c>
      <c r="F3653" s="4" t="e">
        <f>_xll.BDP(D3653&amp;" equity",$F$1)</f>
        <v>#NAME?</v>
      </c>
      <c r="G3653" s="4" t="e">
        <f>_xll.BDP(D3653&amp;" equity",$G$1)</f>
        <v>#NAME?</v>
      </c>
      <c r="H3653" s="4" t="e">
        <f>_xll.BDP(D3653&amp;" equity",$H$1)</f>
        <v>#NAME?</v>
      </c>
      <c r="J3653" s="4">
        <f t="shared" si="57"/>
        <v>0</v>
      </c>
    </row>
    <row r="3654" ht="15" customHeight="1" s="4" customFormat="1">
      <c r="D3654" s="4">
        <f>'EZE Daily Holdings_AUTOLOAD'!G3656</f>
        <v>0</v>
      </c>
      <c r="F3654" s="4" t="e">
        <f>_xll.BDP(D3654&amp;" equity",$F$1)</f>
        <v>#NAME?</v>
      </c>
      <c r="G3654" s="4" t="e">
        <f>_xll.BDP(D3654&amp;" equity",$G$1)</f>
        <v>#NAME?</v>
      </c>
      <c r="H3654" s="4" t="e">
        <f>_xll.BDP(D3654&amp;" equity",$H$1)</f>
        <v>#NAME?</v>
      </c>
      <c r="J3654" s="4">
        <f t="shared" si="57"/>
        <v>0</v>
      </c>
    </row>
    <row r="3655" ht="15" customHeight="1" s="4" customFormat="1">
      <c r="D3655" s="4">
        <f>'EZE Daily Holdings_AUTOLOAD'!G3657</f>
        <v>0</v>
      </c>
      <c r="F3655" s="4" t="e">
        <f>_xll.BDP(D3655&amp;" equity",$F$1)</f>
        <v>#NAME?</v>
      </c>
      <c r="G3655" s="4" t="e">
        <f>_xll.BDP(D3655&amp;" equity",$G$1)</f>
        <v>#NAME?</v>
      </c>
      <c r="H3655" s="4" t="e">
        <f>_xll.BDP(D3655&amp;" equity",$H$1)</f>
        <v>#NAME?</v>
      </c>
      <c r="J3655" s="4">
        <f t="shared" si="57"/>
        <v>0</v>
      </c>
    </row>
    <row r="3656" ht="15" customHeight="1" s="4" customFormat="1">
      <c r="D3656" s="4">
        <f>'EZE Daily Holdings_AUTOLOAD'!G3658</f>
        <v>0</v>
      </c>
      <c r="F3656" s="4" t="e">
        <f>_xll.BDP(D3656&amp;" equity",$F$1)</f>
        <v>#NAME?</v>
      </c>
      <c r="G3656" s="4" t="e">
        <f>_xll.BDP(D3656&amp;" equity",$G$1)</f>
        <v>#NAME?</v>
      </c>
      <c r="H3656" s="4" t="e">
        <f>_xll.BDP(D3656&amp;" equity",$H$1)</f>
        <v>#NAME?</v>
      </c>
      <c r="J3656" s="4">
        <f t="shared" si="57"/>
        <v>0</v>
      </c>
    </row>
    <row r="3657" ht="15" customHeight="1" s="4" customFormat="1">
      <c r="D3657" s="4">
        <f>'EZE Daily Holdings_AUTOLOAD'!G3659</f>
        <v>0</v>
      </c>
      <c r="F3657" s="4" t="e">
        <f>_xll.BDP(D3657&amp;" equity",$F$1)</f>
        <v>#NAME?</v>
      </c>
      <c r="G3657" s="4" t="e">
        <f>_xll.BDP(D3657&amp;" equity",$G$1)</f>
        <v>#NAME?</v>
      </c>
      <c r="H3657" s="4" t="e">
        <f>_xll.BDP(D3657&amp;" equity",$H$1)</f>
        <v>#NAME?</v>
      </c>
      <c r="J3657" s="4">
        <f t="shared" si="57"/>
        <v>0</v>
      </c>
    </row>
    <row r="3658" ht="15" customHeight="1" s="4" customFormat="1">
      <c r="D3658" s="4">
        <f>'EZE Daily Holdings_AUTOLOAD'!G3660</f>
        <v>0</v>
      </c>
      <c r="F3658" s="4" t="e">
        <f>_xll.BDP(D3658&amp;" equity",$F$1)</f>
        <v>#NAME?</v>
      </c>
      <c r="G3658" s="4" t="e">
        <f>_xll.BDP(D3658&amp;" equity",$G$1)</f>
        <v>#NAME?</v>
      </c>
      <c r="H3658" s="4" t="e">
        <f>_xll.BDP(D3658&amp;" equity",$H$1)</f>
        <v>#NAME?</v>
      </c>
      <c r="J3658" s="4">
        <f t="shared" si="57"/>
        <v>0</v>
      </c>
    </row>
    <row r="3659" ht="15" customHeight="1" s="4" customFormat="1">
      <c r="D3659" s="4">
        <f>'EZE Daily Holdings_AUTOLOAD'!G3661</f>
        <v>0</v>
      </c>
      <c r="F3659" s="4" t="e">
        <f>_xll.BDP(D3659&amp;" equity",$F$1)</f>
        <v>#NAME?</v>
      </c>
      <c r="G3659" s="4" t="e">
        <f>_xll.BDP(D3659&amp;" equity",$G$1)</f>
        <v>#NAME?</v>
      </c>
      <c r="H3659" s="4" t="e">
        <f>_xll.BDP(D3659&amp;" equity",$H$1)</f>
        <v>#NAME?</v>
      </c>
      <c r="J3659" s="4">
        <f t="shared" si="57"/>
        <v>0</v>
      </c>
    </row>
    <row r="3660" ht="15" customHeight="1" s="4" customFormat="1">
      <c r="D3660" s="4">
        <f>'EZE Daily Holdings_AUTOLOAD'!G3662</f>
        <v>0</v>
      </c>
      <c r="F3660" s="4" t="e">
        <f>_xll.BDP(D3660&amp;" equity",$F$1)</f>
        <v>#NAME?</v>
      </c>
      <c r="G3660" s="4" t="e">
        <f>_xll.BDP(D3660&amp;" equity",$G$1)</f>
        <v>#NAME?</v>
      </c>
      <c r="H3660" s="4" t="e">
        <f>_xll.BDP(D3660&amp;" equity",$H$1)</f>
        <v>#NAME?</v>
      </c>
      <c r="J3660" s="4">
        <f t="shared" si="57"/>
        <v>0</v>
      </c>
    </row>
    <row r="3661" ht="15" customHeight="1" s="4" customFormat="1">
      <c r="D3661" s="4">
        <f>'EZE Daily Holdings_AUTOLOAD'!G3663</f>
        <v>0</v>
      </c>
      <c r="F3661" s="4" t="e">
        <f>_xll.BDP(D3661&amp;" equity",$F$1)</f>
        <v>#NAME?</v>
      </c>
      <c r="G3661" s="4" t="e">
        <f>_xll.BDP(D3661&amp;" equity",$G$1)</f>
        <v>#NAME?</v>
      </c>
      <c r="H3661" s="4" t="e">
        <f>_xll.BDP(D3661&amp;" equity",$H$1)</f>
        <v>#NAME?</v>
      </c>
      <c r="J3661" s="4">
        <f t="shared" si="57"/>
        <v>0</v>
      </c>
    </row>
    <row r="3662" ht="15" customHeight="1" s="4" customFormat="1">
      <c r="D3662" s="4">
        <f>'EZE Daily Holdings_AUTOLOAD'!G3664</f>
        <v>0</v>
      </c>
      <c r="F3662" s="4" t="e">
        <f>_xll.BDP(D3662&amp;" equity",$F$1)</f>
        <v>#NAME?</v>
      </c>
      <c r="G3662" s="4" t="e">
        <f>_xll.BDP(D3662&amp;" equity",$G$1)</f>
        <v>#NAME?</v>
      </c>
      <c r="H3662" s="4" t="e">
        <f>_xll.BDP(D3662&amp;" equity",$H$1)</f>
        <v>#NAME?</v>
      </c>
      <c r="J3662" s="4">
        <f t="shared" si="57"/>
        <v>0</v>
      </c>
    </row>
    <row r="3663" ht="15" customHeight="1" s="4" customFormat="1">
      <c r="D3663" s="4">
        <f>'EZE Daily Holdings_AUTOLOAD'!G3665</f>
        <v>0</v>
      </c>
      <c r="F3663" s="4" t="e">
        <f>_xll.BDP(D3663&amp;" equity",$F$1)</f>
        <v>#NAME?</v>
      </c>
      <c r="G3663" s="4" t="e">
        <f>_xll.BDP(D3663&amp;" equity",$G$1)</f>
        <v>#NAME?</v>
      </c>
      <c r="H3663" s="4" t="e">
        <f>_xll.BDP(D3663&amp;" equity",$H$1)</f>
        <v>#NAME?</v>
      </c>
      <c r="J3663" s="4">
        <f t="shared" si="57"/>
        <v>0</v>
      </c>
    </row>
    <row r="3664" ht="15" customHeight="1" s="4" customFormat="1">
      <c r="D3664" s="4">
        <f>'EZE Daily Holdings_AUTOLOAD'!G3666</f>
        <v>0</v>
      </c>
      <c r="F3664" s="4" t="e">
        <f>_xll.BDP(D3664&amp;" equity",$F$1)</f>
        <v>#NAME?</v>
      </c>
      <c r="G3664" s="4" t="e">
        <f>_xll.BDP(D3664&amp;" equity",$G$1)</f>
        <v>#NAME?</v>
      </c>
      <c r="H3664" s="4" t="e">
        <f>_xll.BDP(D3664&amp;" equity",$H$1)</f>
        <v>#NAME?</v>
      </c>
      <c r="J3664" s="4">
        <f t="shared" si="57"/>
        <v>0</v>
      </c>
    </row>
    <row r="3665" ht="15" customHeight="1" s="4" customFormat="1">
      <c r="D3665" s="4">
        <f>'EZE Daily Holdings_AUTOLOAD'!G3667</f>
        <v>0</v>
      </c>
      <c r="F3665" s="4" t="e">
        <f>_xll.BDP(D3665&amp;" equity",$F$1)</f>
        <v>#NAME?</v>
      </c>
      <c r="G3665" s="4" t="e">
        <f>_xll.BDP(D3665&amp;" equity",$G$1)</f>
        <v>#NAME?</v>
      </c>
      <c r="H3665" s="4" t="e">
        <f>_xll.BDP(D3665&amp;" equity",$H$1)</f>
        <v>#NAME?</v>
      </c>
      <c r="J3665" s="4">
        <f t="shared" si="57"/>
        <v>0</v>
      </c>
    </row>
    <row r="3666" ht="15" customHeight="1" s="4" customFormat="1">
      <c r="D3666" s="4">
        <f>'EZE Daily Holdings_AUTOLOAD'!G3668</f>
        <v>0</v>
      </c>
      <c r="F3666" s="4" t="e">
        <f>_xll.BDP(D3666&amp;" equity",$F$1)</f>
        <v>#NAME?</v>
      </c>
      <c r="G3666" s="4" t="e">
        <f>_xll.BDP(D3666&amp;" equity",$G$1)</f>
        <v>#NAME?</v>
      </c>
      <c r="H3666" s="4" t="e">
        <f>_xll.BDP(D3666&amp;" equity",$H$1)</f>
        <v>#NAME?</v>
      </c>
      <c r="J3666" s="4">
        <f t="shared" si="57"/>
        <v>0</v>
      </c>
    </row>
    <row r="3667" ht="15" customHeight="1" s="4" customFormat="1">
      <c r="D3667" s="4">
        <f>'EZE Daily Holdings_AUTOLOAD'!G3669</f>
        <v>0</v>
      </c>
      <c r="F3667" s="4" t="e">
        <f>_xll.BDP(D3667&amp;" equity",$F$1)</f>
        <v>#NAME?</v>
      </c>
      <c r="G3667" s="4" t="e">
        <f>_xll.BDP(D3667&amp;" equity",$G$1)</f>
        <v>#NAME?</v>
      </c>
      <c r="H3667" s="4" t="e">
        <f>_xll.BDP(D3667&amp;" equity",$H$1)</f>
        <v>#NAME?</v>
      </c>
      <c r="J3667" s="4">
        <f t="shared" si="57"/>
        <v>0</v>
      </c>
    </row>
    <row r="3668" ht="15" customHeight="1" s="4" customFormat="1">
      <c r="D3668" s="4">
        <f>'EZE Daily Holdings_AUTOLOAD'!G3670</f>
        <v>0</v>
      </c>
      <c r="F3668" s="4" t="e">
        <f>_xll.BDP(D3668&amp;" equity",$F$1)</f>
        <v>#NAME?</v>
      </c>
      <c r="G3668" s="4" t="e">
        <f>_xll.BDP(D3668&amp;" equity",$G$1)</f>
        <v>#NAME?</v>
      </c>
      <c r="H3668" s="4" t="e">
        <f>_xll.BDP(D3668&amp;" equity",$H$1)</f>
        <v>#NAME?</v>
      </c>
      <c r="J3668" s="4">
        <f t="shared" si="57"/>
        <v>0</v>
      </c>
    </row>
    <row r="3669" ht="15" customHeight="1" s="4" customFormat="1">
      <c r="D3669" s="4">
        <f>'EZE Daily Holdings_AUTOLOAD'!G3671</f>
        <v>0</v>
      </c>
      <c r="F3669" s="4" t="e">
        <f>_xll.BDP(D3669&amp;" equity",$F$1)</f>
        <v>#NAME?</v>
      </c>
      <c r="G3669" s="4" t="e">
        <f>_xll.BDP(D3669&amp;" equity",$G$1)</f>
        <v>#NAME?</v>
      </c>
      <c r="H3669" s="4" t="e">
        <f>_xll.BDP(D3669&amp;" equity",$H$1)</f>
        <v>#NAME?</v>
      </c>
      <c r="J3669" s="4">
        <f t="shared" si="57"/>
        <v>0</v>
      </c>
    </row>
    <row r="3670" ht="15" customHeight="1" s="4" customFormat="1">
      <c r="D3670" s="4">
        <f>'EZE Daily Holdings_AUTOLOAD'!G3672</f>
        <v>0</v>
      </c>
      <c r="F3670" s="4" t="e">
        <f>_xll.BDP(D3670&amp;" equity",$F$1)</f>
        <v>#NAME?</v>
      </c>
      <c r="G3670" s="4" t="e">
        <f>_xll.BDP(D3670&amp;" equity",$G$1)</f>
        <v>#NAME?</v>
      </c>
      <c r="H3670" s="4" t="e">
        <f>_xll.BDP(D3670&amp;" equity",$H$1)</f>
        <v>#NAME?</v>
      </c>
      <c r="J3670" s="4">
        <f t="shared" si="57"/>
        <v>0</v>
      </c>
    </row>
    <row r="3671" ht="15" customHeight="1" s="4" customFormat="1">
      <c r="D3671" s="4">
        <f>'EZE Daily Holdings_AUTOLOAD'!G3673</f>
        <v>0</v>
      </c>
      <c r="F3671" s="4" t="e">
        <f>_xll.BDP(D3671&amp;" equity",$F$1)</f>
        <v>#NAME?</v>
      </c>
      <c r="G3671" s="4" t="e">
        <f>_xll.BDP(D3671&amp;" equity",$G$1)</f>
        <v>#NAME?</v>
      </c>
      <c r="H3671" s="4" t="e">
        <f>_xll.BDP(D3671&amp;" equity",$H$1)</f>
        <v>#NAME?</v>
      </c>
      <c r="J3671" s="4">
        <f t="shared" si="57"/>
        <v>0</v>
      </c>
    </row>
    <row r="3672" ht="15" customHeight="1" s="4" customFormat="1">
      <c r="D3672" s="4">
        <f>'EZE Daily Holdings_AUTOLOAD'!G3674</f>
        <v>0</v>
      </c>
      <c r="F3672" s="4" t="e">
        <f>_xll.BDP(D3672&amp;" equity",$F$1)</f>
        <v>#NAME?</v>
      </c>
      <c r="G3672" s="4" t="e">
        <f>_xll.BDP(D3672&amp;" equity",$G$1)</f>
        <v>#NAME?</v>
      </c>
      <c r="H3672" s="4" t="e">
        <f>_xll.BDP(D3672&amp;" equity",$H$1)</f>
        <v>#NAME?</v>
      </c>
      <c r="J3672" s="4">
        <f t="shared" si="57"/>
        <v>0</v>
      </c>
    </row>
    <row r="3673" ht="15" customHeight="1" s="4" customFormat="1">
      <c r="D3673" s="4">
        <f>'EZE Daily Holdings_AUTOLOAD'!G3675</f>
        <v>0</v>
      </c>
      <c r="F3673" s="4" t="e">
        <f>_xll.BDP(D3673&amp;" equity",$F$1)</f>
        <v>#NAME?</v>
      </c>
      <c r="G3673" s="4" t="e">
        <f>_xll.BDP(D3673&amp;" equity",$G$1)</f>
        <v>#NAME?</v>
      </c>
      <c r="H3673" s="4" t="e">
        <f>_xll.BDP(D3673&amp;" equity",$H$1)</f>
        <v>#NAME?</v>
      </c>
      <c r="J3673" s="4">
        <f t="shared" si="57"/>
        <v>0</v>
      </c>
    </row>
    <row r="3674" ht="15" customHeight="1" s="4" customFormat="1">
      <c r="D3674" s="4">
        <f>'EZE Daily Holdings_AUTOLOAD'!G3676</f>
        <v>0</v>
      </c>
      <c r="F3674" s="4" t="e">
        <f>_xll.BDP(D3674&amp;" equity",$F$1)</f>
        <v>#NAME?</v>
      </c>
      <c r="G3674" s="4" t="e">
        <f>_xll.BDP(D3674&amp;" equity",$G$1)</f>
        <v>#NAME?</v>
      </c>
      <c r="H3674" s="4" t="e">
        <f>_xll.BDP(D3674&amp;" equity",$H$1)</f>
        <v>#NAME?</v>
      </c>
      <c r="J3674" s="4">
        <f t="shared" si="57"/>
        <v>0</v>
      </c>
    </row>
    <row r="3675" ht="15" customHeight="1" s="4" customFormat="1">
      <c r="D3675" s="4">
        <f>'EZE Daily Holdings_AUTOLOAD'!G3677</f>
        <v>0</v>
      </c>
      <c r="F3675" s="4" t="e">
        <f>_xll.BDP(D3675&amp;" equity",$F$1)</f>
        <v>#NAME?</v>
      </c>
      <c r="G3675" s="4" t="e">
        <f>_xll.BDP(D3675&amp;" equity",$G$1)</f>
        <v>#NAME?</v>
      </c>
      <c r="H3675" s="4" t="e">
        <f>_xll.BDP(D3675&amp;" equity",$H$1)</f>
        <v>#NAME?</v>
      </c>
      <c r="J3675" s="4">
        <f t="shared" si="57"/>
        <v>0</v>
      </c>
    </row>
    <row r="3676" ht="15" customHeight="1" s="4" customFormat="1">
      <c r="D3676" s="4">
        <f>'EZE Daily Holdings_AUTOLOAD'!G3678</f>
        <v>0</v>
      </c>
      <c r="F3676" s="4" t="e">
        <f>_xll.BDP(D3676&amp;" equity",$F$1)</f>
        <v>#NAME?</v>
      </c>
      <c r="G3676" s="4" t="e">
        <f>_xll.BDP(D3676&amp;" equity",$G$1)</f>
        <v>#NAME?</v>
      </c>
      <c r="H3676" s="4" t="e">
        <f>_xll.BDP(D3676&amp;" equity",$H$1)</f>
        <v>#NAME?</v>
      </c>
      <c r="J3676" s="4">
        <f t="shared" si="57"/>
        <v>0</v>
      </c>
    </row>
    <row r="3677" ht="15" customHeight="1" s="4" customFormat="1">
      <c r="D3677" s="4">
        <f>'EZE Daily Holdings_AUTOLOAD'!G3679</f>
        <v>0</v>
      </c>
      <c r="F3677" s="4" t="e">
        <f>_xll.BDP(D3677&amp;" equity",$F$1)</f>
        <v>#NAME?</v>
      </c>
      <c r="G3677" s="4" t="e">
        <f>_xll.BDP(D3677&amp;" equity",$G$1)</f>
        <v>#NAME?</v>
      </c>
      <c r="H3677" s="4" t="e">
        <f>_xll.BDP(D3677&amp;" equity",$H$1)</f>
        <v>#NAME?</v>
      </c>
      <c r="J3677" s="4">
        <f t="shared" si="57"/>
        <v>0</v>
      </c>
    </row>
    <row r="3678" ht="15" customHeight="1" s="4" customFormat="1">
      <c r="D3678" s="4">
        <f>'EZE Daily Holdings_AUTOLOAD'!G3680</f>
        <v>0</v>
      </c>
      <c r="F3678" s="4" t="e">
        <f>_xll.BDP(D3678&amp;" equity",$F$1)</f>
        <v>#NAME?</v>
      </c>
      <c r="G3678" s="4" t="e">
        <f>_xll.BDP(D3678&amp;" equity",$G$1)</f>
        <v>#NAME?</v>
      </c>
      <c r="H3678" s="4" t="e">
        <f>_xll.BDP(D3678&amp;" equity",$H$1)</f>
        <v>#NAME?</v>
      </c>
      <c r="J3678" s="4">
        <f t="shared" si="57"/>
        <v>0</v>
      </c>
    </row>
    <row r="3679" ht="15" customHeight="1" s="4" customFormat="1">
      <c r="D3679" s="4">
        <f>'EZE Daily Holdings_AUTOLOAD'!G3681</f>
        <v>0</v>
      </c>
      <c r="F3679" s="4" t="e">
        <f>_xll.BDP(D3679&amp;" equity",$F$1)</f>
        <v>#NAME?</v>
      </c>
      <c r="G3679" s="4" t="e">
        <f>_xll.BDP(D3679&amp;" equity",$G$1)</f>
        <v>#NAME?</v>
      </c>
      <c r="H3679" s="4" t="e">
        <f>_xll.BDP(D3679&amp;" equity",$H$1)</f>
        <v>#NAME?</v>
      </c>
      <c r="J3679" s="4">
        <f t="shared" si="57"/>
        <v>0</v>
      </c>
    </row>
    <row r="3680" ht="15" customHeight="1" s="4" customFormat="1">
      <c r="D3680" s="4">
        <f>'EZE Daily Holdings_AUTOLOAD'!G3682</f>
        <v>0</v>
      </c>
      <c r="F3680" s="4" t="e">
        <f>_xll.BDP(D3680&amp;" equity",$F$1)</f>
        <v>#NAME?</v>
      </c>
      <c r="G3680" s="4" t="e">
        <f>_xll.BDP(D3680&amp;" equity",$G$1)</f>
        <v>#NAME?</v>
      </c>
      <c r="H3680" s="4" t="e">
        <f>_xll.BDP(D3680&amp;" equity",$H$1)</f>
        <v>#NAME?</v>
      </c>
      <c r="J3680" s="4">
        <f t="shared" si="57"/>
        <v>0</v>
      </c>
    </row>
    <row r="3681" ht="15" customHeight="1" s="4" customFormat="1">
      <c r="D3681" s="4">
        <f>'EZE Daily Holdings_AUTOLOAD'!G3683</f>
        <v>0</v>
      </c>
      <c r="F3681" s="4" t="e">
        <f>_xll.BDP(D3681&amp;" equity",$F$1)</f>
        <v>#NAME?</v>
      </c>
      <c r="G3681" s="4" t="e">
        <f>_xll.BDP(D3681&amp;" equity",$G$1)</f>
        <v>#NAME?</v>
      </c>
      <c r="H3681" s="4" t="e">
        <f>_xll.BDP(D3681&amp;" equity",$H$1)</f>
        <v>#NAME?</v>
      </c>
      <c r="J3681" s="4">
        <f t="shared" si="57"/>
        <v>0</v>
      </c>
    </row>
    <row r="3682" ht="15" customHeight="1" s="4" customFormat="1">
      <c r="D3682" s="4">
        <f>'EZE Daily Holdings_AUTOLOAD'!G3684</f>
        <v>0</v>
      </c>
      <c r="F3682" s="4" t="e">
        <f>_xll.BDP(D3682&amp;" equity",$F$1)</f>
        <v>#NAME?</v>
      </c>
      <c r="G3682" s="4" t="e">
        <f>_xll.BDP(D3682&amp;" equity",$G$1)</f>
        <v>#NAME?</v>
      </c>
      <c r="H3682" s="4" t="e">
        <f>_xll.BDP(D3682&amp;" equity",$H$1)</f>
        <v>#NAME?</v>
      </c>
      <c r="J3682" s="4">
        <f t="shared" si="57"/>
        <v>0</v>
      </c>
    </row>
    <row r="3683" ht="15" customHeight="1" s="4" customFormat="1">
      <c r="D3683" s="4">
        <f>'EZE Daily Holdings_AUTOLOAD'!G3685</f>
        <v>0</v>
      </c>
      <c r="F3683" s="4" t="e">
        <f>_xll.BDP(D3683&amp;" equity",$F$1)</f>
        <v>#NAME?</v>
      </c>
      <c r="G3683" s="4" t="e">
        <f>_xll.BDP(D3683&amp;" equity",$G$1)</f>
        <v>#NAME?</v>
      </c>
      <c r="H3683" s="4" t="e">
        <f>_xll.BDP(D3683&amp;" equity",$H$1)</f>
        <v>#NAME?</v>
      </c>
      <c r="J3683" s="4">
        <f t="shared" si="57"/>
        <v>0</v>
      </c>
    </row>
    <row r="3684" ht="15" customHeight="1" s="4" customFormat="1">
      <c r="D3684" s="4">
        <f>'EZE Daily Holdings_AUTOLOAD'!G3686</f>
        <v>0</v>
      </c>
      <c r="F3684" s="4" t="e">
        <f>_xll.BDP(D3684&amp;" equity",$F$1)</f>
        <v>#NAME?</v>
      </c>
      <c r="G3684" s="4" t="e">
        <f>_xll.BDP(D3684&amp;" equity",$G$1)</f>
        <v>#NAME?</v>
      </c>
      <c r="H3684" s="4" t="e">
        <f>_xll.BDP(D3684&amp;" equity",$H$1)</f>
        <v>#NAME?</v>
      </c>
      <c r="J3684" s="4">
        <f t="shared" si="57"/>
        <v>0</v>
      </c>
    </row>
    <row r="3685" ht="15" customHeight="1" s="4" customFormat="1">
      <c r="D3685" s="4">
        <f>'EZE Daily Holdings_AUTOLOAD'!G3687</f>
        <v>0</v>
      </c>
      <c r="F3685" s="4" t="e">
        <f>_xll.BDP(D3685&amp;" equity",$F$1)</f>
        <v>#NAME?</v>
      </c>
      <c r="G3685" s="4" t="e">
        <f>_xll.BDP(D3685&amp;" equity",$G$1)</f>
        <v>#NAME?</v>
      </c>
      <c r="H3685" s="4" t="e">
        <f>_xll.BDP(D3685&amp;" equity",$H$1)</f>
        <v>#NAME?</v>
      </c>
      <c r="J3685" s="4">
        <f t="shared" si="57"/>
        <v>0</v>
      </c>
    </row>
    <row r="3686" ht="15" customHeight="1" s="4" customFormat="1">
      <c r="D3686" s="4">
        <f>'EZE Daily Holdings_AUTOLOAD'!G3688</f>
        <v>0</v>
      </c>
      <c r="F3686" s="4" t="e">
        <f>_xll.BDP(D3686&amp;" equity",$F$1)</f>
        <v>#NAME?</v>
      </c>
      <c r="G3686" s="4" t="e">
        <f>_xll.BDP(D3686&amp;" equity",$G$1)</f>
        <v>#NAME?</v>
      </c>
      <c r="H3686" s="4" t="e">
        <f>_xll.BDP(D3686&amp;" equity",$H$1)</f>
        <v>#NAME?</v>
      </c>
      <c r="J3686" s="4">
        <f t="shared" si="57"/>
        <v>0</v>
      </c>
    </row>
    <row r="3687" ht="15" customHeight="1" s="4" customFormat="1">
      <c r="D3687" s="4">
        <f>'EZE Daily Holdings_AUTOLOAD'!G3689</f>
        <v>0</v>
      </c>
      <c r="F3687" s="4" t="e">
        <f>_xll.BDP(D3687&amp;" equity",$F$1)</f>
        <v>#NAME?</v>
      </c>
      <c r="G3687" s="4" t="e">
        <f>_xll.BDP(D3687&amp;" equity",$G$1)</f>
        <v>#NAME?</v>
      </c>
      <c r="H3687" s="4" t="e">
        <f>_xll.BDP(D3687&amp;" equity",$H$1)</f>
        <v>#NAME?</v>
      </c>
      <c r="J3687" s="4">
        <f t="shared" si="57"/>
        <v>0</v>
      </c>
    </row>
    <row r="3688" ht="15" customHeight="1" s="4" customFormat="1">
      <c r="D3688" s="4">
        <f>'EZE Daily Holdings_AUTOLOAD'!G3690</f>
        <v>0</v>
      </c>
      <c r="F3688" s="4" t="e">
        <f>_xll.BDP(D3688&amp;" equity",$F$1)</f>
        <v>#NAME?</v>
      </c>
      <c r="G3688" s="4" t="e">
        <f>_xll.BDP(D3688&amp;" equity",$G$1)</f>
        <v>#NAME?</v>
      </c>
      <c r="H3688" s="4" t="e">
        <f>_xll.BDP(D3688&amp;" equity",$H$1)</f>
        <v>#NAME?</v>
      </c>
      <c r="J3688" s="4">
        <f t="shared" si="57"/>
        <v>0</v>
      </c>
    </row>
    <row r="3689" ht="15" customHeight="1" s="4" customFormat="1">
      <c r="D3689" s="4">
        <f>'EZE Daily Holdings_AUTOLOAD'!G3691</f>
        <v>0</v>
      </c>
      <c r="F3689" s="4" t="e">
        <f>_xll.BDP(D3689&amp;" equity",$F$1)</f>
        <v>#NAME?</v>
      </c>
      <c r="G3689" s="4" t="e">
        <f>_xll.BDP(D3689&amp;" equity",$G$1)</f>
        <v>#NAME?</v>
      </c>
      <c r="H3689" s="4" t="e">
        <f>_xll.BDP(D3689&amp;" equity",$H$1)</f>
        <v>#NAME?</v>
      </c>
      <c r="J3689" s="4">
        <f t="shared" si="57"/>
        <v>0</v>
      </c>
    </row>
    <row r="3690" ht="15" customHeight="1" s="4" customFormat="1">
      <c r="D3690" s="4">
        <f>'EZE Daily Holdings_AUTOLOAD'!G3692</f>
        <v>0</v>
      </c>
      <c r="F3690" s="4" t="e">
        <f>_xll.BDP(D3690&amp;" equity",$F$1)</f>
        <v>#NAME?</v>
      </c>
      <c r="G3690" s="4" t="e">
        <f>_xll.BDP(D3690&amp;" equity",$G$1)</f>
        <v>#NAME?</v>
      </c>
      <c r="H3690" s="4" t="e">
        <f>_xll.BDP(D3690&amp;" equity",$H$1)</f>
        <v>#NAME?</v>
      </c>
      <c r="J3690" s="4">
        <f t="shared" si="57"/>
        <v>0</v>
      </c>
    </row>
    <row r="3691" ht="15" customHeight="1" s="4" customFormat="1">
      <c r="D3691" s="4">
        <f>'EZE Daily Holdings_AUTOLOAD'!G3693</f>
        <v>0</v>
      </c>
      <c r="F3691" s="4" t="e">
        <f>_xll.BDP(D3691&amp;" equity",$F$1)</f>
        <v>#NAME?</v>
      </c>
      <c r="G3691" s="4" t="e">
        <f>_xll.BDP(D3691&amp;" equity",$G$1)</f>
        <v>#NAME?</v>
      </c>
      <c r="H3691" s="4" t="e">
        <f>_xll.BDP(D3691&amp;" equity",$H$1)</f>
        <v>#NAME?</v>
      </c>
      <c r="J3691" s="4">
        <f t="shared" si="57"/>
        <v>0</v>
      </c>
    </row>
    <row r="3692" ht="15" customHeight="1" s="4" customFormat="1">
      <c r="D3692" s="4">
        <f>'EZE Daily Holdings_AUTOLOAD'!G3694</f>
        <v>0</v>
      </c>
      <c r="F3692" s="4" t="e">
        <f>_xll.BDP(D3692&amp;" equity",$F$1)</f>
        <v>#NAME?</v>
      </c>
      <c r="G3692" s="4" t="e">
        <f>_xll.BDP(D3692&amp;" equity",$G$1)</f>
        <v>#NAME?</v>
      </c>
      <c r="H3692" s="4" t="e">
        <f>_xll.BDP(D3692&amp;" equity",$H$1)</f>
        <v>#NAME?</v>
      </c>
      <c r="J3692" s="4">
        <f t="shared" si="57"/>
        <v>0</v>
      </c>
    </row>
    <row r="3693" ht="15" customHeight="1" s="4" customFormat="1">
      <c r="D3693" s="4">
        <f>'EZE Daily Holdings_AUTOLOAD'!G3695</f>
        <v>0</v>
      </c>
      <c r="F3693" s="4" t="e">
        <f>_xll.BDP(D3693&amp;" equity",$F$1)</f>
        <v>#NAME?</v>
      </c>
      <c r="G3693" s="4" t="e">
        <f>_xll.BDP(D3693&amp;" equity",$G$1)</f>
        <v>#NAME?</v>
      </c>
      <c r="H3693" s="4" t="e">
        <f>_xll.BDP(D3693&amp;" equity",$H$1)</f>
        <v>#NAME?</v>
      </c>
      <c r="J3693" s="4">
        <f t="shared" si="57"/>
        <v>0</v>
      </c>
    </row>
    <row r="3694" ht="15" customHeight="1" s="4" customFormat="1">
      <c r="D3694" s="4">
        <f>'EZE Daily Holdings_AUTOLOAD'!G3696</f>
        <v>0</v>
      </c>
      <c r="F3694" s="4" t="e">
        <f>_xll.BDP(D3694&amp;" equity",$F$1)</f>
        <v>#NAME?</v>
      </c>
      <c r="G3694" s="4" t="e">
        <f>_xll.BDP(D3694&amp;" equity",$G$1)</f>
        <v>#NAME?</v>
      </c>
      <c r="H3694" s="4" t="e">
        <f>_xll.BDP(D3694&amp;" equity",$H$1)</f>
        <v>#NAME?</v>
      </c>
      <c r="J3694" s="4">
        <f t="shared" si="57"/>
        <v>0</v>
      </c>
    </row>
    <row r="3695" ht="15" customHeight="1" s="4" customFormat="1">
      <c r="D3695" s="4">
        <f>'EZE Daily Holdings_AUTOLOAD'!G3697</f>
        <v>0</v>
      </c>
      <c r="F3695" s="4" t="e">
        <f>_xll.BDP(D3695&amp;" equity",$F$1)</f>
        <v>#NAME?</v>
      </c>
      <c r="G3695" s="4" t="e">
        <f>_xll.BDP(D3695&amp;" equity",$G$1)</f>
        <v>#NAME?</v>
      </c>
      <c r="H3695" s="4" t="e">
        <f>_xll.BDP(D3695&amp;" equity",$H$1)</f>
        <v>#NAME?</v>
      </c>
      <c r="J3695" s="4">
        <f t="shared" si="57"/>
        <v>0</v>
      </c>
    </row>
    <row r="3696" ht="15" customHeight="1" s="4" customFormat="1">
      <c r="D3696" s="4">
        <f>'EZE Daily Holdings_AUTOLOAD'!G3698</f>
        <v>0</v>
      </c>
      <c r="F3696" s="4" t="e">
        <f>_xll.BDP(D3696&amp;" equity",$F$1)</f>
        <v>#NAME?</v>
      </c>
      <c r="G3696" s="4" t="e">
        <f>_xll.BDP(D3696&amp;" equity",$G$1)</f>
        <v>#NAME?</v>
      </c>
      <c r="H3696" s="4" t="e">
        <f>_xll.BDP(D3696&amp;" equity",$H$1)</f>
        <v>#NAME?</v>
      </c>
      <c r="J3696" s="4">
        <f t="shared" si="57"/>
        <v>0</v>
      </c>
    </row>
    <row r="3697" ht="15" customHeight="1" s="4" customFormat="1">
      <c r="D3697" s="4">
        <f>'EZE Daily Holdings_AUTOLOAD'!G3699</f>
        <v>0</v>
      </c>
      <c r="F3697" s="4" t="e">
        <f>_xll.BDP(D3697&amp;" equity",$F$1)</f>
        <v>#NAME?</v>
      </c>
      <c r="G3697" s="4" t="e">
        <f>_xll.BDP(D3697&amp;" equity",$G$1)</f>
        <v>#NAME?</v>
      </c>
      <c r="H3697" s="4" t="e">
        <f>_xll.BDP(D3697&amp;" equity",$H$1)</f>
        <v>#NAME?</v>
      </c>
      <c r="J3697" s="4">
        <f t="shared" si="57"/>
        <v>0</v>
      </c>
    </row>
    <row r="3698" ht="15" customHeight="1" s="4" customFormat="1">
      <c r="D3698" s="4">
        <f>'EZE Daily Holdings_AUTOLOAD'!G3700</f>
        <v>0</v>
      </c>
      <c r="F3698" s="4" t="e">
        <f>_xll.BDP(D3698&amp;" equity",$F$1)</f>
        <v>#NAME?</v>
      </c>
      <c r="G3698" s="4" t="e">
        <f>_xll.BDP(D3698&amp;" equity",$G$1)</f>
        <v>#NAME?</v>
      </c>
      <c r="H3698" s="4" t="e">
        <f>_xll.BDP(D3698&amp;" equity",$H$1)</f>
        <v>#NAME?</v>
      </c>
      <c r="J3698" s="4">
        <f t="shared" si="57"/>
        <v>0</v>
      </c>
    </row>
    <row r="3699" ht="15" customHeight="1" s="4" customFormat="1">
      <c r="D3699" s="4">
        <f>'EZE Daily Holdings_AUTOLOAD'!G3701</f>
        <v>0</v>
      </c>
      <c r="F3699" s="4" t="e">
        <f>_xll.BDP(D3699&amp;" equity",$F$1)</f>
        <v>#NAME?</v>
      </c>
      <c r="G3699" s="4" t="e">
        <f>_xll.BDP(D3699&amp;" equity",$G$1)</f>
        <v>#NAME?</v>
      </c>
      <c r="H3699" s="4" t="e">
        <f>_xll.BDP(D3699&amp;" equity",$H$1)</f>
        <v>#NAME?</v>
      </c>
      <c r="J3699" s="4">
        <f t="shared" si="57"/>
        <v>0</v>
      </c>
    </row>
    <row r="3700" ht="15" customHeight="1" s="4" customFormat="1">
      <c r="D3700" s="4">
        <f>'EZE Daily Holdings_AUTOLOAD'!G3702</f>
        <v>0</v>
      </c>
      <c r="F3700" s="4" t="e">
        <f>_xll.BDP(D3700&amp;" equity",$F$1)</f>
        <v>#NAME?</v>
      </c>
      <c r="G3700" s="4" t="e">
        <f>_xll.BDP(D3700&amp;" equity",$G$1)</f>
        <v>#NAME?</v>
      </c>
      <c r="H3700" s="4" t="e">
        <f>_xll.BDP(D3700&amp;" equity",$H$1)</f>
        <v>#NAME?</v>
      </c>
      <c r="J3700" s="4">
        <f t="shared" si="57"/>
        <v>0</v>
      </c>
    </row>
    <row r="3701" ht="15" customHeight="1" s="4" customFormat="1">
      <c r="D3701" s="4">
        <f>'EZE Daily Holdings_AUTOLOAD'!G3703</f>
        <v>0</v>
      </c>
      <c r="F3701" s="4" t="e">
        <f>_xll.BDP(D3701&amp;" equity",$F$1)</f>
        <v>#NAME?</v>
      </c>
      <c r="G3701" s="4" t="e">
        <f>_xll.BDP(D3701&amp;" equity",$G$1)</f>
        <v>#NAME?</v>
      </c>
      <c r="H3701" s="4" t="e">
        <f>_xll.BDP(D3701&amp;" equity",$H$1)</f>
        <v>#NAME?</v>
      </c>
      <c r="J3701" s="4">
        <f t="shared" si="57"/>
        <v>0</v>
      </c>
    </row>
    <row r="3702" ht="15" customHeight="1" s="4" customFormat="1">
      <c r="D3702" s="4">
        <f>'EZE Daily Holdings_AUTOLOAD'!G3704</f>
        <v>0</v>
      </c>
      <c r="F3702" s="4" t="e">
        <f>_xll.BDP(D3702&amp;" equity",$F$1)</f>
        <v>#NAME?</v>
      </c>
      <c r="G3702" s="4" t="e">
        <f>_xll.BDP(D3702&amp;" equity",$G$1)</f>
        <v>#NAME?</v>
      </c>
      <c r="H3702" s="4" t="e">
        <f>_xll.BDP(D3702&amp;" equity",$H$1)</f>
        <v>#NAME?</v>
      </c>
      <c r="J3702" s="4">
        <f t="shared" si="57"/>
        <v>0</v>
      </c>
    </row>
    <row r="3703" ht="15" customHeight="1" s="4" customFormat="1">
      <c r="D3703" s="4">
        <f>'EZE Daily Holdings_AUTOLOAD'!G3705</f>
        <v>0</v>
      </c>
      <c r="F3703" s="4" t="e">
        <f>_xll.BDP(D3703&amp;" equity",$F$1)</f>
        <v>#NAME?</v>
      </c>
      <c r="G3703" s="4" t="e">
        <f>_xll.BDP(D3703&amp;" equity",$G$1)</f>
        <v>#NAME?</v>
      </c>
      <c r="H3703" s="4" t="e">
        <f>_xll.BDP(D3703&amp;" equity",$H$1)</f>
        <v>#NAME?</v>
      </c>
      <c r="J3703" s="4">
        <f t="shared" si="57"/>
        <v>0</v>
      </c>
    </row>
    <row r="3704" ht="15" customHeight="1" s="4" customFormat="1">
      <c r="D3704" s="4">
        <f>'EZE Daily Holdings_AUTOLOAD'!G3706</f>
        <v>0</v>
      </c>
      <c r="F3704" s="4" t="e">
        <f>_xll.BDP(D3704&amp;" equity",$F$1)</f>
        <v>#NAME?</v>
      </c>
      <c r="G3704" s="4" t="e">
        <f>_xll.BDP(D3704&amp;" equity",$G$1)</f>
        <v>#NAME?</v>
      </c>
      <c r="H3704" s="4" t="e">
        <f>_xll.BDP(D3704&amp;" equity",$H$1)</f>
        <v>#NAME?</v>
      </c>
      <c r="J3704" s="4">
        <f t="shared" si="57"/>
        <v>0</v>
      </c>
    </row>
    <row r="3705" ht="15" customHeight="1" s="4" customFormat="1">
      <c r="D3705" s="4">
        <f>'EZE Daily Holdings_AUTOLOAD'!G3707</f>
        <v>0</v>
      </c>
      <c r="F3705" s="4" t="e">
        <f>_xll.BDP(D3705&amp;" equity",$F$1)</f>
        <v>#NAME?</v>
      </c>
      <c r="G3705" s="4" t="e">
        <f>_xll.BDP(D3705&amp;" equity",$G$1)</f>
        <v>#NAME?</v>
      </c>
      <c r="H3705" s="4" t="e">
        <f>_xll.BDP(D3705&amp;" equity",$H$1)</f>
        <v>#NAME?</v>
      </c>
      <c r="J3705" s="4">
        <f t="shared" si="57"/>
        <v>0</v>
      </c>
    </row>
    <row r="3706" ht="15" customHeight="1" s="4" customFormat="1">
      <c r="D3706" s="4">
        <f>'EZE Daily Holdings_AUTOLOAD'!G3708</f>
        <v>0</v>
      </c>
      <c r="F3706" s="4" t="e">
        <f>_xll.BDP(D3706&amp;" equity",$F$1)</f>
        <v>#NAME?</v>
      </c>
      <c r="G3706" s="4" t="e">
        <f>_xll.BDP(D3706&amp;" equity",$G$1)</f>
        <v>#NAME?</v>
      </c>
      <c r="H3706" s="4" t="e">
        <f>_xll.BDP(D3706&amp;" equity",$H$1)</f>
        <v>#NAME?</v>
      </c>
      <c r="J3706" s="4">
        <f t="shared" si="57"/>
        <v>0</v>
      </c>
    </row>
    <row r="3707" ht="15" customHeight="1" s="4" customFormat="1">
      <c r="D3707" s="4">
        <f>'EZE Daily Holdings_AUTOLOAD'!G3709</f>
        <v>0</v>
      </c>
      <c r="F3707" s="4" t="e">
        <f>_xll.BDP(D3707&amp;" equity",$F$1)</f>
        <v>#NAME?</v>
      </c>
      <c r="G3707" s="4" t="e">
        <f>_xll.BDP(D3707&amp;" equity",$G$1)</f>
        <v>#NAME?</v>
      </c>
      <c r="H3707" s="4" t="e">
        <f>_xll.BDP(D3707&amp;" equity",$H$1)</f>
        <v>#NAME?</v>
      </c>
      <c r="J3707" s="4">
        <f t="shared" si="57"/>
        <v>0</v>
      </c>
    </row>
    <row r="3708" ht="15" customHeight="1" s="4" customFormat="1">
      <c r="D3708" s="4">
        <f>'EZE Daily Holdings_AUTOLOAD'!G3710</f>
        <v>0</v>
      </c>
      <c r="F3708" s="4" t="e">
        <f>_xll.BDP(D3708&amp;" equity",$F$1)</f>
        <v>#NAME?</v>
      </c>
      <c r="G3708" s="4" t="e">
        <f>_xll.BDP(D3708&amp;" equity",$G$1)</f>
        <v>#NAME?</v>
      </c>
      <c r="H3708" s="4" t="e">
        <f>_xll.BDP(D3708&amp;" equity",$H$1)</f>
        <v>#NAME?</v>
      </c>
      <c r="J3708" s="4">
        <f t="shared" si="57"/>
        <v>0</v>
      </c>
    </row>
    <row r="3709" ht="15" customHeight="1" s="4" customFormat="1">
      <c r="D3709" s="4">
        <f>'EZE Daily Holdings_AUTOLOAD'!G3711</f>
        <v>0</v>
      </c>
      <c r="F3709" s="4" t="e">
        <f>_xll.BDP(D3709&amp;" equity",$F$1)</f>
        <v>#NAME?</v>
      </c>
      <c r="G3709" s="4" t="e">
        <f>_xll.BDP(D3709&amp;" equity",$G$1)</f>
        <v>#NAME?</v>
      </c>
      <c r="H3709" s="4" t="e">
        <f>_xll.BDP(D3709&amp;" equity",$H$1)</f>
        <v>#NAME?</v>
      </c>
      <c r="J3709" s="4">
        <f t="shared" si="57"/>
        <v>0</v>
      </c>
    </row>
    <row r="3710" ht="15" customHeight="1" s="4" customFormat="1">
      <c r="D3710" s="4">
        <f>'EZE Daily Holdings_AUTOLOAD'!G3712</f>
        <v>0</v>
      </c>
      <c r="F3710" s="4" t="e">
        <f>_xll.BDP(D3710&amp;" equity",$F$1)</f>
        <v>#NAME?</v>
      </c>
      <c r="G3710" s="4" t="e">
        <f>_xll.BDP(D3710&amp;" equity",$G$1)</f>
        <v>#NAME?</v>
      </c>
      <c r="H3710" s="4" t="e">
        <f>_xll.BDP(D3710&amp;" equity",$H$1)</f>
        <v>#NAME?</v>
      </c>
      <c r="J3710" s="4">
        <f t="shared" si="57"/>
        <v>0</v>
      </c>
    </row>
    <row r="3711" ht="15" customHeight="1" s="4" customFormat="1">
      <c r="D3711" s="4">
        <f>'EZE Daily Holdings_AUTOLOAD'!G3713</f>
        <v>0</v>
      </c>
      <c r="F3711" s="4" t="e">
        <f>_xll.BDP(D3711&amp;" equity",$F$1)</f>
        <v>#NAME?</v>
      </c>
      <c r="G3711" s="4" t="e">
        <f>_xll.BDP(D3711&amp;" equity",$G$1)</f>
        <v>#NAME?</v>
      </c>
      <c r="H3711" s="4" t="e">
        <f>_xll.BDP(D3711&amp;" equity",$H$1)</f>
        <v>#NAME?</v>
      </c>
      <c r="J3711" s="4">
        <f t="shared" si="57"/>
        <v>0</v>
      </c>
    </row>
    <row r="3712" ht="15" customHeight="1" s="4" customFormat="1">
      <c r="D3712" s="4">
        <f>'EZE Daily Holdings_AUTOLOAD'!G3714</f>
        <v>0</v>
      </c>
      <c r="F3712" s="4" t="e">
        <f>_xll.BDP(D3712&amp;" equity",$F$1)</f>
        <v>#NAME?</v>
      </c>
      <c r="G3712" s="4" t="e">
        <f>_xll.BDP(D3712&amp;" equity",$G$1)</f>
        <v>#NAME?</v>
      </c>
      <c r="H3712" s="4" t="e">
        <f>_xll.BDP(D3712&amp;" equity",$H$1)</f>
        <v>#NAME?</v>
      </c>
      <c r="J3712" s="4">
        <f t="shared" si="57"/>
        <v>0</v>
      </c>
    </row>
    <row r="3713" ht="15" customHeight="1" s="4" customFormat="1">
      <c r="D3713" s="4">
        <f>'EZE Daily Holdings_AUTOLOAD'!G3715</f>
        <v>0</v>
      </c>
      <c r="F3713" s="4" t="e">
        <f>_xll.BDP(D3713&amp;" equity",$F$1)</f>
        <v>#NAME?</v>
      </c>
      <c r="G3713" s="4" t="e">
        <f>_xll.BDP(D3713&amp;" equity",$G$1)</f>
        <v>#NAME?</v>
      </c>
      <c r="H3713" s="4" t="e">
        <f>_xll.BDP(D3713&amp;" equity",$H$1)</f>
        <v>#NAME?</v>
      </c>
      <c r="J3713" s="4">
        <f t="shared" si="57"/>
        <v>0</v>
      </c>
    </row>
    <row r="3714" ht="15" customHeight="1" s="4" customFormat="1">
      <c r="D3714" s="4">
        <f>'EZE Daily Holdings_AUTOLOAD'!G3716</f>
        <v>0</v>
      </c>
      <c r="F3714" s="4" t="e">
        <f>_xll.BDP(D3714&amp;" equity",$F$1)</f>
        <v>#NAME?</v>
      </c>
      <c r="G3714" s="4" t="e">
        <f>_xll.BDP(D3714&amp;" equity",$G$1)</f>
        <v>#NAME?</v>
      </c>
      <c r="H3714" s="4" t="e">
        <f>_xll.BDP(D3714&amp;" equity",$H$1)</f>
        <v>#NAME?</v>
      </c>
      <c r="J3714" s="4">
        <f t="shared" si="57"/>
        <v>0</v>
      </c>
    </row>
    <row r="3715" ht="15" customHeight="1" s="4" customFormat="1">
      <c r="D3715" s="4">
        <f>'EZE Daily Holdings_AUTOLOAD'!G3717</f>
        <v>0</v>
      </c>
      <c r="F3715" s="4" t="e">
        <f>_xll.BDP(D3715&amp;" equity",$F$1)</f>
        <v>#NAME?</v>
      </c>
      <c r="G3715" s="4" t="e">
        <f>_xll.BDP(D3715&amp;" equity",$G$1)</f>
        <v>#NAME?</v>
      </c>
      <c r="H3715" s="4" t="e">
        <f>_xll.BDP(D3715&amp;" equity",$H$1)</f>
        <v>#NAME?</v>
      </c>
      <c r="J3715" s="4">
        <f ref="J3715:J3778" t="shared" si="58">D3715</f>
        <v>0</v>
      </c>
    </row>
    <row r="3716" ht="15" customHeight="1" s="4" customFormat="1">
      <c r="D3716" s="4">
        <f>'EZE Daily Holdings_AUTOLOAD'!G3718</f>
        <v>0</v>
      </c>
      <c r="F3716" s="4" t="e">
        <f>_xll.BDP(D3716&amp;" equity",$F$1)</f>
        <v>#NAME?</v>
      </c>
      <c r="G3716" s="4" t="e">
        <f>_xll.BDP(D3716&amp;" equity",$G$1)</f>
        <v>#NAME?</v>
      </c>
      <c r="H3716" s="4" t="e">
        <f>_xll.BDP(D3716&amp;" equity",$H$1)</f>
        <v>#NAME?</v>
      </c>
      <c r="J3716" s="4">
        <f t="shared" si="58"/>
        <v>0</v>
      </c>
    </row>
    <row r="3717" ht="15" customHeight="1" s="4" customFormat="1">
      <c r="D3717" s="4">
        <f>'EZE Daily Holdings_AUTOLOAD'!G3719</f>
        <v>0</v>
      </c>
      <c r="F3717" s="4" t="e">
        <f>_xll.BDP(D3717&amp;" equity",$F$1)</f>
        <v>#NAME?</v>
      </c>
      <c r="G3717" s="4" t="e">
        <f>_xll.BDP(D3717&amp;" equity",$G$1)</f>
        <v>#NAME?</v>
      </c>
      <c r="H3717" s="4" t="e">
        <f>_xll.BDP(D3717&amp;" equity",$H$1)</f>
        <v>#NAME?</v>
      </c>
      <c r="J3717" s="4">
        <f t="shared" si="58"/>
        <v>0</v>
      </c>
    </row>
    <row r="3718" ht="15" customHeight="1" s="4" customFormat="1">
      <c r="D3718" s="4">
        <f>'EZE Daily Holdings_AUTOLOAD'!G3720</f>
        <v>0</v>
      </c>
      <c r="F3718" s="4" t="e">
        <f>_xll.BDP(D3718&amp;" equity",$F$1)</f>
        <v>#NAME?</v>
      </c>
      <c r="G3718" s="4" t="e">
        <f>_xll.BDP(D3718&amp;" equity",$G$1)</f>
        <v>#NAME?</v>
      </c>
      <c r="H3718" s="4" t="e">
        <f>_xll.BDP(D3718&amp;" equity",$H$1)</f>
        <v>#NAME?</v>
      </c>
      <c r="J3718" s="4">
        <f t="shared" si="58"/>
        <v>0</v>
      </c>
    </row>
    <row r="3719" ht="15" customHeight="1" s="4" customFormat="1">
      <c r="D3719" s="4">
        <f>'EZE Daily Holdings_AUTOLOAD'!G3721</f>
        <v>0</v>
      </c>
      <c r="F3719" s="4" t="e">
        <f>_xll.BDP(D3719&amp;" equity",$F$1)</f>
        <v>#NAME?</v>
      </c>
      <c r="G3719" s="4" t="e">
        <f>_xll.BDP(D3719&amp;" equity",$G$1)</f>
        <v>#NAME?</v>
      </c>
      <c r="H3719" s="4" t="e">
        <f>_xll.BDP(D3719&amp;" equity",$H$1)</f>
        <v>#NAME?</v>
      </c>
      <c r="J3719" s="4">
        <f t="shared" si="58"/>
        <v>0</v>
      </c>
    </row>
    <row r="3720" ht="15" customHeight="1" s="4" customFormat="1">
      <c r="D3720" s="4">
        <f>'EZE Daily Holdings_AUTOLOAD'!G3722</f>
        <v>0</v>
      </c>
      <c r="F3720" s="4" t="e">
        <f>_xll.BDP(D3720&amp;" equity",$F$1)</f>
        <v>#NAME?</v>
      </c>
      <c r="G3720" s="4" t="e">
        <f>_xll.BDP(D3720&amp;" equity",$G$1)</f>
        <v>#NAME?</v>
      </c>
      <c r="H3720" s="4" t="e">
        <f>_xll.BDP(D3720&amp;" equity",$H$1)</f>
        <v>#NAME?</v>
      </c>
      <c r="J3720" s="4">
        <f t="shared" si="58"/>
        <v>0</v>
      </c>
    </row>
    <row r="3721" ht="15" customHeight="1" s="4" customFormat="1">
      <c r="D3721" s="4">
        <f>'EZE Daily Holdings_AUTOLOAD'!G3723</f>
        <v>0</v>
      </c>
      <c r="F3721" s="4" t="e">
        <f>_xll.BDP(D3721&amp;" equity",$F$1)</f>
        <v>#NAME?</v>
      </c>
      <c r="G3721" s="4" t="e">
        <f>_xll.BDP(D3721&amp;" equity",$G$1)</f>
        <v>#NAME?</v>
      </c>
      <c r="H3721" s="4" t="e">
        <f>_xll.BDP(D3721&amp;" equity",$H$1)</f>
        <v>#NAME?</v>
      </c>
      <c r="J3721" s="4">
        <f t="shared" si="58"/>
        <v>0</v>
      </c>
    </row>
    <row r="3722" ht="15" customHeight="1" s="4" customFormat="1">
      <c r="D3722" s="4">
        <f>'EZE Daily Holdings_AUTOLOAD'!G3724</f>
        <v>0</v>
      </c>
      <c r="F3722" s="4" t="e">
        <f>_xll.BDP(D3722&amp;" equity",$F$1)</f>
        <v>#NAME?</v>
      </c>
      <c r="G3722" s="4" t="e">
        <f>_xll.BDP(D3722&amp;" equity",$G$1)</f>
        <v>#NAME?</v>
      </c>
      <c r="H3722" s="4" t="e">
        <f>_xll.BDP(D3722&amp;" equity",$H$1)</f>
        <v>#NAME?</v>
      </c>
      <c r="J3722" s="4">
        <f t="shared" si="58"/>
        <v>0</v>
      </c>
    </row>
    <row r="3723" ht="15" customHeight="1" s="4" customFormat="1">
      <c r="D3723" s="4">
        <f>'EZE Daily Holdings_AUTOLOAD'!G3725</f>
        <v>0</v>
      </c>
      <c r="F3723" s="4" t="e">
        <f>_xll.BDP(D3723&amp;" equity",$F$1)</f>
        <v>#NAME?</v>
      </c>
      <c r="G3723" s="4" t="e">
        <f>_xll.BDP(D3723&amp;" equity",$G$1)</f>
        <v>#NAME?</v>
      </c>
      <c r="H3723" s="4" t="e">
        <f>_xll.BDP(D3723&amp;" equity",$H$1)</f>
        <v>#NAME?</v>
      </c>
      <c r="J3723" s="4">
        <f t="shared" si="58"/>
        <v>0</v>
      </c>
    </row>
    <row r="3724" ht="15" customHeight="1" s="4" customFormat="1">
      <c r="D3724" s="4">
        <f>'EZE Daily Holdings_AUTOLOAD'!G3726</f>
        <v>0</v>
      </c>
      <c r="F3724" s="4" t="e">
        <f>_xll.BDP(D3724&amp;" equity",$F$1)</f>
        <v>#NAME?</v>
      </c>
      <c r="G3724" s="4" t="e">
        <f>_xll.BDP(D3724&amp;" equity",$G$1)</f>
        <v>#NAME?</v>
      </c>
      <c r="H3724" s="4" t="e">
        <f>_xll.BDP(D3724&amp;" equity",$H$1)</f>
        <v>#NAME?</v>
      </c>
      <c r="J3724" s="4">
        <f t="shared" si="58"/>
        <v>0</v>
      </c>
    </row>
    <row r="3725" ht="15" customHeight="1" s="4" customFormat="1">
      <c r="D3725" s="4">
        <f>'EZE Daily Holdings_AUTOLOAD'!G3727</f>
        <v>0</v>
      </c>
      <c r="F3725" s="4" t="e">
        <f>_xll.BDP(D3725&amp;" equity",$F$1)</f>
        <v>#NAME?</v>
      </c>
      <c r="G3725" s="4" t="e">
        <f>_xll.BDP(D3725&amp;" equity",$G$1)</f>
        <v>#NAME?</v>
      </c>
      <c r="H3725" s="4" t="e">
        <f>_xll.BDP(D3725&amp;" equity",$H$1)</f>
        <v>#NAME?</v>
      </c>
      <c r="J3725" s="4">
        <f t="shared" si="58"/>
        <v>0</v>
      </c>
    </row>
    <row r="3726" ht="15" customHeight="1" s="4" customFormat="1">
      <c r="D3726" s="4">
        <f>'EZE Daily Holdings_AUTOLOAD'!G3728</f>
        <v>0</v>
      </c>
      <c r="F3726" s="4" t="e">
        <f>_xll.BDP(D3726&amp;" equity",$F$1)</f>
        <v>#NAME?</v>
      </c>
      <c r="G3726" s="4" t="e">
        <f>_xll.BDP(D3726&amp;" equity",$G$1)</f>
        <v>#NAME?</v>
      </c>
      <c r="H3726" s="4" t="e">
        <f>_xll.BDP(D3726&amp;" equity",$H$1)</f>
        <v>#NAME?</v>
      </c>
      <c r="J3726" s="4">
        <f t="shared" si="58"/>
        <v>0</v>
      </c>
    </row>
    <row r="3727" ht="15" customHeight="1" s="4" customFormat="1">
      <c r="D3727" s="4">
        <f>'EZE Daily Holdings_AUTOLOAD'!G3729</f>
        <v>0</v>
      </c>
      <c r="F3727" s="4" t="e">
        <f>_xll.BDP(D3727&amp;" equity",$F$1)</f>
        <v>#NAME?</v>
      </c>
      <c r="G3727" s="4" t="e">
        <f>_xll.BDP(D3727&amp;" equity",$G$1)</f>
        <v>#NAME?</v>
      </c>
      <c r="H3727" s="4" t="e">
        <f>_xll.BDP(D3727&amp;" equity",$H$1)</f>
        <v>#NAME?</v>
      </c>
      <c r="J3727" s="4">
        <f t="shared" si="58"/>
        <v>0</v>
      </c>
    </row>
    <row r="3728" ht="15" customHeight="1" s="4" customFormat="1">
      <c r="D3728" s="4">
        <f>'EZE Daily Holdings_AUTOLOAD'!G3730</f>
        <v>0</v>
      </c>
      <c r="F3728" s="4" t="e">
        <f>_xll.BDP(D3728&amp;" equity",$F$1)</f>
        <v>#NAME?</v>
      </c>
      <c r="G3728" s="4" t="e">
        <f>_xll.BDP(D3728&amp;" equity",$G$1)</f>
        <v>#NAME?</v>
      </c>
      <c r="H3728" s="4" t="e">
        <f>_xll.BDP(D3728&amp;" equity",$H$1)</f>
        <v>#NAME?</v>
      </c>
      <c r="J3728" s="4">
        <f t="shared" si="58"/>
        <v>0</v>
      </c>
    </row>
    <row r="3729" ht="15" customHeight="1" s="4" customFormat="1">
      <c r="D3729" s="4">
        <f>'EZE Daily Holdings_AUTOLOAD'!G3731</f>
        <v>0</v>
      </c>
      <c r="F3729" s="4" t="e">
        <f>_xll.BDP(D3729&amp;" equity",$F$1)</f>
        <v>#NAME?</v>
      </c>
      <c r="G3729" s="4" t="e">
        <f>_xll.BDP(D3729&amp;" equity",$G$1)</f>
        <v>#NAME?</v>
      </c>
      <c r="H3729" s="4" t="e">
        <f>_xll.BDP(D3729&amp;" equity",$H$1)</f>
        <v>#NAME?</v>
      </c>
      <c r="J3729" s="4">
        <f t="shared" si="58"/>
        <v>0</v>
      </c>
    </row>
    <row r="3730" ht="15" customHeight="1" s="4" customFormat="1">
      <c r="D3730" s="4">
        <f>'EZE Daily Holdings_AUTOLOAD'!G3732</f>
        <v>0</v>
      </c>
      <c r="F3730" s="4" t="e">
        <f>_xll.BDP(D3730&amp;" equity",$F$1)</f>
        <v>#NAME?</v>
      </c>
      <c r="G3730" s="4" t="e">
        <f>_xll.BDP(D3730&amp;" equity",$G$1)</f>
        <v>#NAME?</v>
      </c>
      <c r="H3730" s="4" t="e">
        <f>_xll.BDP(D3730&amp;" equity",$H$1)</f>
        <v>#NAME?</v>
      </c>
      <c r="J3730" s="4">
        <f t="shared" si="58"/>
        <v>0</v>
      </c>
    </row>
    <row r="3731" ht="15" customHeight="1" s="4" customFormat="1">
      <c r="D3731" s="4">
        <f>'EZE Daily Holdings_AUTOLOAD'!G3733</f>
        <v>0</v>
      </c>
      <c r="F3731" s="4" t="e">
        <f>_xll.BDP(D3731&amp;" equity",$F$1)</f>
        <v>#NAME?</v>
      </c>
      <c r="G3731" s="4" t="e">
        <f>_xll.BDP(D3731&amp;" equity",$G$1)</f>
        <v>#NAME?</v>
      </c>
      <c r="H3731" s="4" t="e">
        <f>_xll.BDP(D3731&amp;" equity",$H$1)</f>
        <v>#NAME?</v>
      </c>
      <c r="J3731" s="4">
        <f t="shared" si="58"/>
        <v>0</v>
      </c>
    </row>
    <row r="3732" ht="15" customHeight="1" s="4" customFormat="1">
      <c r="D3732" s="4">
        <f>'EZE Daily Holdings_AUTOLOAD'!G3734</f>
        <v>0</v>
      </c>
      <c r="F3732" s="4" t="e">
        <f>_xll.BDP(D3732&amp;" equity",$F$1)</f>
        <v>#NAME?</v>
      </c>
      <c r="G3732" s="4" t="e">
        <f>_xll.BDP(D3732&amp;" equity",$G$1)</f>
        <v>#NAME?</v>
      </c>
      <c r="H3732" s="4" t="e">
        <f>_xll.BDP(D3732&amp;" equity",$H$1)</f>
        <v>#NAME?</v>
      </c>
      <c r="J3732" s="4">
        <f t="shared" si="58"/>
        <v>0</v>
      </c>
    </row>
    <row r="3733" ht="15" customHeight="1" s="4" customFormat="1">
      <c r="D3733" s="4">
        <f>'EZE Daily Holdings_AUTOLOAD'!G3735</f>
        <v>0</v>
      </c>
      <c r="F3733" s="4" t="e">
        <f>_xll.BDP(D3733&amp;" equity",$F$1)</f>
        <v>#NAME?</v>
      </c>
      <c r="G3733" s="4" t="e">
        <f>_xll.BDP(D3733&amp;" equity",$G$1)</f>
        <v>#NAME?</v>
      </c>
      <c r="H3733" s="4" t="e">
        <f>_xll.BDP(D3733&amp;" equity",$H$1)</f>
        <v>#NAME?</v>
      </c>
      <c r="J3733" s="4">
        <f t="shared" si="58"/>
        <v>0</v>
      </c>
    </row>
    <row r="3734" ht="15" customHeight="1" s="4" customFormat="1">
      <c r="D3734" s="4">
        <f>'EZE Daily Holdings_AUTOLOAD'!G3736</f>
        <v>0</v>
      </c>
      <c r="F3734" s="4" t="e">
        <f>_xll.BDP(D3734&amp;" equity",$F$1)</f>
        <v>#NAME?</v>
      </c>
      <c r="G3734" s="4" t="e">
        <f>_xll.BDP(D3734&amp;" equity",$G$1)</f>
        <v>#NAME?</v>
      </c>
      <c r="H3734" s="4" t="e">
        <f>_xll.BDP(D3734&amp;" equity",$H$1)</f>
        <v>#NAME?</v>
      </c>
      <c r="J3734" s="4">
        <f t="shared" si="58"/>
        <v>0</v>
      </c>
    </row>
    <row r="3735" ht="15" customHeight="1" s="4" customFormat="1">
      <c r="D3735" s="4">
        <f>'EZE Daily Holdings_AUTOLOAD'!G3737</f>
        <v>0</v>
      </c>
      <c r="F3735" s="4" t="e">
        <f>_xll.BDP(D3735&amp;" equity",$F$1)</f>
        <v>#NAME?</v>
      </c>
      <c r="G3735" s="4" t="e">
        <f>_xll.BDP(D3735&amp;" equity",$G$1)</f>
        <v>#NAME?</v>
      </c>
      <c r="H3735" s="4" t="e">
        <f>_xll.BDP(D3735&amp;" equity",$H$1)</f>
        <v>#NAME?</v>
      </c>
      <c r="J3735" s="4">
        <f t="shared" si="58"/>
        <v>0</v>
      </c>
    </row>
    <row r="3736" ht="15" customHeight="1" s="4" customFormat="1">
      <c r="D3736" s="4">
        <f>'EZE Daily Holdings_AUTOLOAD'!G3738</f>
        <v>0</v>
      </c>
      <c r="F3736" s="4" t="e">
        <f>_xll.BDP(D3736&amp;" equity",$F$1)</f>
        <v>#NAME?</v>
      </c>
      <c r="G3736" s="4" t="e">
        <f>_xll.BDP(D3736&amp;" equity",$G$1)</f>
        <v>#NAME?</v>
      </c>
      <c r="H3736" s="4" t="e">
        <f>_xll.BDP(D3736&amp;" equity",$H$1)</f>
        <v>#NAME?</v>
      </c>
      <c r="J3736" s="4">
        <f t="shared" si="58"/>
        <v>0</v>
      </c>
    </row>
    <row r="3737" ht="15" customHeight="1" s="4" customFormat="1">
      <c r="D3737" s="4">
        <f>'EZE Daily Holdings_AUTOLOAD'!G3739</f>
        <v>0</v>
      </c>
      <c r="F3737" s="4" t="e">
        <f>_xll.BDP(D3737&amp;" equity",$F$1)</f>
        <v>#NAME?</v>
      </c>
      <c r="G3737" s="4" t="e">
        <f>_xll.BDP(D3737&amp;" equity",$G$1)</f>
        <v>#NAME?</v>
      </c>
      <c r="H3737" s="4" t="e">
        <f>_xll.BDP(D3737&amp;" equity",$H$1)</f>
        <v>#NAME?</v>
      </c>
      <c r="J3737" s="4">
        <f t="shared" si="58"/>
        <v>0</v>
      </c>
    </row>
    <row r="3738" ht="15" customHeight="1" s="4" customFormat="1">
      <c r="D3738" s="4">
        <f>'EZE Daily Holdings_AUTOLOAD'!G3740</f>
        <v>0</v>
      </c>
      <c r="F3738" s="4" t="e">
        <f>_xll.BDP(D3738&amp;" equity",$F$1)</f>
        <v>#NAME?</v>
      </c>
      <c r="G3738" s="4" t="e">
        <f>_xll.BDP(D3738&amp;" equity",$G$1)</f>
        <v>#NAME?</v>
      </c>
      <c r="H3738" s="4" t="e">
        <f>_xll.BDP(D3738&amp;" equity",$H$1)</f>
        <v>#NAME?</v>
      </c>
      <c r="J3738" s="4">
        <f t="shared" si="58"/>
        <v>0</v>
      </c>
    </row>
    <row r="3739" ht="15" customHeight="1" s="4" customFormat="1">
      <c r="D3739" s="4">
        <f>'EZE Daily Holdings_AUTOLOAD'!G3741</f>
        <v>0</v>
      </c>
      <c r="F3739" s="4" t="e">
        <f>_xll.BDP(D3739&amp;" equity",$F$1)</f>
        <v>#NAME?</v>
      </c>
      <c r="G3739" s="4" t="e">
        <f>_xll.BDP(D3739&amp;" equity",$G$1)</f>
        <v>#NAME?</v>
      </c>
      <c r="H3739" s="4" t="e">
        <f>_xll.BDP(D3739&amp;" equity",$H$1)</f>
        <v>#NAME?</v>
      </c>
      <c r="J3739" s="4">
        <f t="shared" si="58"/>
        <v>0</v>
      </c>
    </row>
    <row r="3740" ht="15" customHeight="1" s="4" customFormat="1">
      <c r="D3740" s="4">
        <f>'EZE Daily Holdings_AUTOLOAD'!G3742</f>
        <v>0</v>
      </c>
      <c r="F3740" s="4" t="e">
        <f>_xll.BDP(D3740&amp;" equity",$F$1)</f>
        <v>#NAME?</v>
      </c>
      <c r="G3740" s="4" t="e">
        <f>_xll.BDP(D3740&amp;" equity",$G$1)</f>
        <v>#NAME?</v>
      </c>
      <c r="H3740" s="4" t="e">
        <f>_xll.BDP(D3740&amp;" equity",$H$1)</f>
        <v>#NAME?</v>
      </c>
      <c r="J3740" s="4">
        <f t="shared" si="58"/>
        <v>0</v>
      </c>
    </row>
    <row r="3741" ht="15" customHeight="1" s="4" customFormat="1">
      <c r="D3741" s="4">
        <f>'EZE Daily Holdings_AUTOLOAD'!G3743</f>
        <v>0</v>
      </c>
      <c r="F3741" s="4" t="e">
        <f>_xll.BDP(D3741&amp;" equity",$F$1)</f>
        <v>#NAME?</v>
      </c>
      <c r="G3741" s="4" t="e">
        <f>_xll.BDP(D3741&amp;" equity",$G$1)</f>
        <v>#NAME?</v>
      </c>
      <c r="H3741" s="4" t="e">
        <f>_xll.BDP(D3741&amp;" equity",$H$1)</f>
        <v>#NAME?</v>
      </c>
      <c r="J3741" s="4">
        <f t="shared" si="58"/>
        <v>0</v>
      </c>
    </row>
    <row r="3742" ht="15" customHeight="1" s="4" customFormat="1">
      <c r="D3742" s="4">
        <f>'EZE Daily Holdings_AUTOLOAD'!G3744</f>
        <v>0</v>
      </c>
      <c r="F3742" s="4" t="e">
        <f>_xll.BDP(D3742&amp;" equity",$F$1)</f>
        <v>#NAME?</v>
      </c>
      <c r="G3742" s="4" t="e">
        <f>_xll.BDP(D3742&amp;" equity",$G$1)</f>
        <v>#NAME?</v>
      </c>
      <c r="H3742" s="4" t="e">
        <f>_xll.BDP(D3742&amp;" equity",$H$1)</f>
        <v>#NAME?</v>
      </c>
      <c r="J3742" s="4">
        <f t="shared" si="58"/>
        <v>0</v>
      </c>
    </row>
    <row r="3743" ht="15" customHeight="1" s="4" customFormat="1">
      <c r="D3743" s="4">
        <f>'EZE Daily Holdings_AUTOLOAD'!G3745</f>
        <v>0</v>
      </c>
      <c r="F3743" s="4" t="e">
        <f>_xll.BDP(D3743&amp;" equity",$F$1)</f>
        <v>#NAME?</v>
      </c>
      <c r="G3743" s="4" t="e">
        <f>_xll.BDP(D3743&amp;" equity",$G$1)</f>
        <v>#NAME?</v>
      </c>
      <c r="H3743" s="4" t="e">
        <f>_xll.BDP(D3743&amp;" equity",$H$1)</f>
        <v>#NAME?</v>
      </c>
      <c r="J3743" s="4">
        <f t="shared" si="58"/>
        <v>0</v>
      </c>
    </row>
    <row r="3744" ht="15" customHeight="1" s="4" customFormat="1">
      <c r="D3744" s="4">
        <f>'EZE Daily Holdings_AUTOLOAD'!G3746</f>
        <v>0</v>
      </c>
      <c r="F3744" s="4" t="e">
        <f>_xll.BDP(D3744&amp;" equity",$F$1)</f>
        <v>#NAME?</v>
      </c>
      <c r="G3744" s="4" t="e">
        <f>_xll.BDP(D3744&amp;" equity",$G$1)</f>
        <v>#NAME?</v>
      </c>
      <c r="H3744" s="4" t="e">
        <f>_xll.BDP(D3744&amp;" equity",$H$1)</f>
        <v>#NAME?</v>
      </c>
      <c r="J3744" s="4">
        <f t="shared" si="58"/>
        <v>0</v>
      </c>
    </row>
    <row r="3745" ht="15" customHeight="1" s="4" customFormat="1">
      <c r="D3745" s="4">
        <f>'EZE Daily Holdings_AUTOLOAD'!G3747</f>
        <v>0</v>
      </c>
      <c r="F3745" s="4" t="e">
        <f>_xll.BDP(D3745&amp;" equity",$F$1)</f>
        <v>#NAME?</v>
      </c>
      <c r="G3745" s="4" t="e">
        <f>_xll.BDP(D3745&amp;" equity",$G$1)</f>
        <v>#NAME?</v>
      </c>
      <c r="H3745" s="4" t="e">
        <f>_xll.BDP(D3745&amp;" equity",$H$1)</f>
        <v>#NAME?</v>
      </c>
      <c r="J3745" s="4">
        <f t="shared" si="58"/>
        <v>0</v>
      </c>
    </row>
    <row r="3746" ht="15" customHeight="1" s="4" customFormat="1">
      <c r="D3746" s="4">
        <f>'EZE Daily Holdings_AUTOLOAD'!G3748</f>
        <v>0</v>
      </c>
      <c r="F3746" s="4" t="e">
        <f>_xll.BDP(D3746&amp;" equity",$F$1)</f>
        <v>#NAME?</v>
      </c>
      <c r="G3746" s="4" t="e">
        <f>_xll.BDP(D3746&amp;" equity",$G$1)</f>
        <v>#NAME?</v>
      </c>
      <c r="H3746" s="4" t="e">
        <f>_xll.BDP(D3746&amp;" equity",$H$1)</f>
        <v>#NAME?</v>
      </c>
      <c r="J3746" s="4">
        <f t="shared" si="58"/>
        <v>0</v>
      </c>
    </row>
    <row r="3747" ht="15" customHeight="1" s="4" customFormat="1">
      <c r="D3747" s="4">
        <f>'EZE Daily Holdings_AUTOLOAD'!G3749</f>
        <v>0</v>
      </c>
      <c r="F3747" s="4" t="e">
        <f>_xll.BDP(D3747&amp;" equity",$F$1)</f>
        <v>#NAME?</v>
      </c>
      <c r="G3747" s="4" t="e">
        <f>_xll.BDP(D3747&amp;" equity",$G$1)</f>
        <v>#NAME?</v>
      </c>
      <c r="H3747" s="4" t="e">
        <f>_xll.BDP(D3747&amp;" equity",$H$1)</f>
        <v>#NAME?</v>
      </c>
      <c r="J3747" s="4">
        <f t="shared" si="58"/>
        <v>0</v>
      </c>
    </row>
    <row r="3748" ht="15" customHeight="1" s="4" customFormat="1">
      <c r="D3748" s="4">
        <f>'EZE Daily Holdings_AUTOLOAD'!G3750</f>
        <v>0</v>
      </c>
      <c r="F3748" s="4" t="e">
        <f>_xll.BDP(D3748&amp;" equity",$F$1)</f>
        <v>#NAME?</v>
      </c>
      <c r="G3748" s="4" t="e">
        <f>_xll.BDP(D3748&amp;" equity",$G$1)</f>
        <v>#NAME?</v>
      </c>
      <c r="H3748" s="4" t="e">
        <f>_xll.BDP(D3748&amp;" equity",$H$1)</f>
        <v>#NAME?</v>
      </c>
      <c r="J3748" s="4">
        <f t="shared" si="58"/>
        <v>0</v>
      </c>
    </row>
    <row r="3749" ht="15" customHeight="1" s="4" customFormat="1">
      <c r="D3749" s="4">
        <f>'EZE Daily Holdings_AUTOLOAD'!G3751</f>
        <v>0</v>
      </c>
      <c r="F3749" s="4" t="e">
        <f>_xll.BDP(D3749&amp;" equity",$F$1)</f>
        <v>#NAME?</v>
      </c>
      <c r="G3749" s="4" t="e">
        <f>_xll.BDP(D3749&amp;" equity",$G$1)</f>
        <v>#NAME?</v>
      </c>
      <c r="H3749" s="4" t="e">
        <f>_xll.BDP(D3749&amp;" equity",$H$1)</f>
        <v>#NAME?</v>
      </c>
      <c r="J3749" s="4">
        <f t="shared" si="58"/>
        <v>0</v>
      </c>
    </row>
    <row r="3750" ht="15" customHeight="1" s="4" customFormat="1">
      <c r="D3750" s="4">
        <f>'EZE Daily Holdings_AUTOLOAD'!G3752</f>
        <v>0</v>
      </c>
      <c r="F3750" s="4" t="e">
        <f>_xll.BDP(D3750&amp;" equity",$F$1)</f>
        <v>#NAME?</v>
      </c>
      <c r="G3750" s="4" t="e">
        <f>_xll.BDP(D3750&amp;" equity",$G$1)</f>
        <v>#NAME?</v>
      </c>
      <c r="H3750" s="4" t="e">
        <f>_xll.BDP(D3750&amp;" equity",$H$1)</f>
        <v>#NAME?</v>
      </c>
      <c r="J3750" s="4">
        <f t="shared" si="58"/>
        <v>0</v>
      </c>
    </row>
    <row r="3751" ht="15" customHeight="1" s="4" customFormat="1">
      <c r="D3751" s="4">
        <f>'EZE Daily Holdings_AUTOLOAD'!G3753</f>
        <v>0</v>
      </c>
      <c r="F3751" s="4" t="e">
        <f>_xll.BDP(D3751&amp;" equity",$F$1)</f>
        <v>#NAME?</v>
      </c>
      <c r="G3751" s="4" t="e">
        <f>_xll.BDP(D3751&amp;" equity",$G$1)</f>
        <v>#NAME?</v>
      </c>
      <c r="H3751" s="4" t="e">
        <f>_xll.BDP(D3751&amp;" equity",$H$1)</f>
        <v>#NAME?</v>
      </c>
      <c r="J3751" s="4">
        <f t="shared" si="58"/>
        <v>0</v>
      </c>
    </row>
    <row r="3752" ht="15" customHeight="1" s="4" customFormat="1">
      <c r="D3752" s="4">
        <f>'EZE Daily Holdings_AUTOLOAD'!G3754</f>
        <v>0</v>
      </c>
      <c r="F3752" s="4" t="e">
        <f>_xll.BDP(D3752&amp;" equity",$F$1)</f>
        <v>#NAME?</v>
      </c>
      <c r="G3752" s="4" t="e">
        <f>_xll.BDP(D3752&amp;" equity",$G$1)</f>
        <v>#NAME?</v>
      </c>
      <c r="H3752" s="4" t="e">
        <f>_xll.BDP(D3752&amp;" equity",$H$1)</f>
        <v>#NAME?</v>
      </c>
      <c r="J3752" s="4">
        <f t="shared" si="58"/>
        <v>0</v>
      </c>
    </row>
    <row r="3753" ht="15" customHeight="1" s="4" customFormat="1">
      <c r="D3753" s="4">
        <f>'EZE Daily Holdings_AUTOLOAD'!G3755</f>
        <v>0</v>
      </c>
      <c r="F3753" s="4" t="e">
        <f>_xll.BDP(D3753&amp;" equity",$F$1)</f>
        <v>#NAME?</v>
      </c>
      <c r="G3753" s="4" t="e">
        <f>_xll.BDP(D3753&amp;" equity",$G$1)</f>
        <v>#NAME?</v>
      </c>
      <c r="H3753" s="4" t="e">
        <f>_xll.BDP(D3753&amp;" equity",$H$1)</f>
        <v>#NAME?</v>
      </c>
      <c r="J3753" s="4">
        <f t="shared" si="58"/>
        <v>0</v>
      </c>
    </row>
    <row r="3754" ht="15" customHeight="1" s="4" customFormat="1">
      <c r="D3754" s="4">
        <f>'EZE Daily Holdings_AUTOLOAD'!G3756</f>
        <v>0</v>
      </c>
      <c r="F3754" s="4" t="e">
        <f>_xll.BDP(D3754&amp;" equity",$F$1)</f>
        <v>#NAME?</v>
      </c>
      <c r="G3754" s="4" t="e">
        <f>_xll.BDP(D3754&amp;" equity",$G$1)</f>
        <v>#NAME?</v>
      </c>
      <c r="H3754" s="4" t="e">
        <f>_xll.BDP(D3754&amp;" equity",$H$1)</f>
        <v>#NAME?</v>
      </c>
      <c r="J3754" s="4">
        <f t="shared" si="58"/>
        <v>0</v>
      </c>
    </row>
    <row r="3755" ht="15" customHeight="1" s="4" customFormat="1">
      <c r="D3755" s="4">
        <f>'EZE Daily Holdings_AUTOLOAD'!G3757</f>
        <v>0</v>
      </c>
      <c r="F3755" s="4" t="e">
        <f>_xll.BDP(D3755&amp;" equity",$F$1)</f>
        <v>#NAME?</v>
      </c>
      <c r="G3755" s="4" t="e">
        <f>_xll.BDP(D3755&amp;" equity",$G$1)</f>
        <v>#NAME?</v>
      </c>
      <c r="H3755" s="4" t="e">
        <f>_xll.BDP(D3755&amp;" equity",$H$1)</f>
        <v>#NAME?</v>
      </c>
      <c r="J3755" s="4">
        <f t="shared" si="58"/>
        <v>0</v>
      </c>
    </row>
    <row r="3756" ht="15" customHeight="1" s="4" customFormat="1">
      <c r="D3756" s="4">
        <f>'EZE Daily Holdings_AUTOLOAD'!G3758</f>
        <v>0</v>
      </c>
      <c r="F3756" s="4" t="e">
        <f>_xll.BDP(D3756&amp;" equity",$F$1)</f>
        <v>#NAME?</v>
      </c>
      <c r="G3756" s="4" t="e">
        <f>_xll.BDP(D3756&amp;" equity",$G$1)</f>
        <v>#NAME?</v>
      </c>
      <c r="H3756" s="4" t="e">
        <f>_xll.BDP(D3756&amp;" equity",$H$1)</f>
        <v>#NAME?</v>
      </c>
      <c r="J3756" s="4">
        <f t="shared" si="58"/>
        <v>0</v>
      </c>
    </row>
    <row r="3757" ht="15" customHeight="1" s="4" customFormat="1">
      <c r="D3757" s="4">
        <f>'EZE Daily Holdings_AUTOLOAD'!G3759</f>
        <v>0</v>
      </c>
      <c r="F3757" s="4" t="e">
        <f>_xll.BDP(D3757&amp;" equity",$F$1)</f>
        <v>#NAME?</v>
      </c>
      <c r="G3757" s="4" t="e">
        <f>_xll.BDP(D3757&amp;" equity",$G$1)</f>
        <v>#NAME?</v>
      </c>
      <c r="H3757" s="4" t="e">
        <f>_xll.BDP(D3757&amp;" equity",$H$1)</f>
        <v>#NAME?</v>
      </c>
      <c r="J3757" s="4">
        <f t="shared" si="58"/>
        <v>0</v>
      </c>
    </row>
    <row r="3758" ht="15" customHeight="1" s="4" customFormat="1">
      <c r="D3758" s="4">
        <f>'EZE Daily Holdings_AUTOLOAD'!G3760</f>
        <v>0</v>
      </c>
      <c r="F3758" s="4" t="e">
        <f>_xll.BDP(D3758&amp;" equity",$F$1)</f>
        <v>#NAME?</v>
      </c>
      <c r="G3758" s="4" t="e">
        <f>_xll.BDP(D3758&amp;" equity",$G$1)</f>
        <v>#NAME?</v>
      </c>
      <c r="H3758" s="4" t="e">
        <f>_xll.BDP(D3758&amp;" equity",$H$1)</f>
        <v>#NAME?</v>
      </c>
      <c r="J3758" s="4">
        <f t="shared" si="58"/>
        <v>0</v>
      </c>
    </row>
    <row r="3759" ht="15" customHeight="1" s="4" customFormat="1">
      <c r="D3759" s="4">
        <f>'EZE Daily Holdings_AUTOLOAD'!G3761</f>
        <v>0</v>
      </c>
      <c r="F3759" s="4" t="e">
        <f>_xll.BDP(D3759&amp;" equity",$F$1)</f>
        <v>#NAME?</v>
      </c>
      <c r="G3759" s="4" t="e">
        <f>_xll.BDP(D3759&amp;" equity",$G$1)</f>
        <v>#NAME?</v>
      </c>
      <c r="H3759" s="4" t="e">
        <f>_xll.BDP(D3759&amp;" equity",$H$1)</f>
        <v>#NAME?</v>
      </c>
      <c r="J3759" s="4">
        <f t="shared" si="58"/>
        <v>0</v>
      </c>
    </row>
    <row r="3760" ht="15" customHeight="1" s="4" customFormat="1">
      <c r="D3760" s="4">
        <f>'EZE Daily Holdings_AUTOLOAD'!G3762</f>
        <v>0</v>
      </c>
      <c r="F3760" s="4" t="e">
        <f>_xll.BDP(D3760&amp;" equity",$F$1)</f>
        <v>#NAME?</v>
      </c>
      <c r="G3760" s="4" t="e">
        <f>_xll.BDP(D3760&amp;" equity",$G$1)</f>
        <v>#NAME?</v>
      </c>
      <c r="H3760" s="4" t="e">
        <f>_xll.BDP(D3760&amp;" equity",$H$1)</f>
        <v>#NAME?</v>
      </c>
      <c r="J3760" s="4">
        <f t="shared" si="58"/>
        <v>0</v>
      </c>
    </row>
    <row r="3761" ht="15" customHeight="1" s="4" customFormat="1">
      <c r="D3761" s="4">
        <f>'EZE Daily Holdings_AUTOLOAD'!G3763</f>
        <v>0</v>
      </c>
      <c r="F3761" s="4" t="e">
        <f>_xll.BDP(D3761&amp;" equity",$F$1)</f>
        <v>#NAME?</v>
      </c>
      <c r="G3761" s="4" t="e">
        <f>_xll.BDP(D3761&amp;" equity",$G$1)</f>
        <v>#NAME?</v>
      </c>
      <c r="H3761" s="4" t="e">
        <f>_xll.BDP(D3761&amp;" equity",$H$1)</f>
        <v>#NAME?</v>
      </c>
      <c r="J3761" s="4">
        <f t="shared" si="58"/>
        <v>0</v>
      </c>
    </row>
    <row r="3762" ht="15" customHeight="1" s="4" customFormat="1">
      <c r="D3762" s="4">
        <f>'EZE Daily Holdings_AUTOLOAD'!G3764</f>
        <v>0</v>
      </c>
      <c r="F3762" s="4" t="e">
        <f>_xll.BDP(D3762&amp;" equity",$F$1)</f>
        <v>#NAME?</v>
      </c>
      <c r="G3762" s="4" t="e">
        <f>_xll.BDP(D3762&amp;" equity",$G$1)</f>
        <v>#NAME?</v>
      </c>
      <c r="H3762" s="4" t="e">
        <f>_xll.BDP(D3762&amp;" equity",$H$1)</f>
        <v>#NAME?</v>
      </c>
      <c r="J3762" s="4">
        <f t="shared" si="58"/>
        <v>0</v>
      </c>
    </row>
    <row r="3763" ht="15" customHeight="1" s="4" customFormat="1">
      <c r="D3763" s="4">
        <f>'EZE Daily Holdings_AUTOLOAD'!G3765</f>
        <v>0</v>
      </c>
      <c r="F3763" s="4" t="e">
        <f>_xll.BDP(D3763&amp;" equity",$F$1)</f>
        <v>#NAME?</v>
      </c>
      <c r="G3763" s="4" t="e">
        <f>_xll.BDP(D3763&amp;" equity",$G$1)</f>
        <v>#NAME?</v>
      </c>
      <c r="H3763" s="4" t="e">
        <f>_xll.BDP(D3763&amp;" equity",$H$1)</f>
        <v>#NAME?</v>
      </c>
      <c r="J3763" s="4">
        <f t="shared" si="58"/>
        <v>0</v>
      </c>
    </row>
    <row r="3764" ht="15" customHeight="1" s="4" customFormat="1">
      <c r="D3764" s="4">
        <f>'EZE Daily Holdings_AUTOLOAD'!G3766</f>
        <v>0</v>
      </c>
      <c r="F3764" s="4" t="e">
        <f>_xll.BDP(D3764&amp;" equity",$F$1)</f>
        <v>#NAME?</v>
      </c>
      <c r="G3764" s="4" t="e">
        <f>_xll.BDP(D3764&amp;" equity",$G$1)</f>
        <v>#NAME?</v>
      </c>
      <c r="H3764" s="4" t="e">
        <f>_xll.BDP(D3764&amp;" equity",$H$1)</f>
        <v>#NAME?</v>
      </c>
      <c r="J3764" s="4">
        <f t="shared" si="58"/>
        <v>0</v>
      </c>
    </row>
    <row r="3765" ht="15" customHeight="1" s="4" customFormat="1">
      <c r="D3765" s="4">
        <f>'EZE Daily Holdings_AUTOLOAD'!G3767</f>
        <v>0</v>
      </c>
      <c r="F3765" s="4" t="e">
        <f>_xll.BDP(D3765&amp;" equity",$F$1)</f>
        <v>#NAME?</v>
      </c>
      <c r="G3765" s="4" t="e">
        <f>_xll.BDP(D3765&amp;" equity",$G$1)</f>
        <v>#NAME?</v>
      </c>
      <c r="H3765" s="4" t="e">
        <f>_xll.BDP(D3765&amp;" equity",$H$1)</f>
        <v>#NAME?</v>
      </c>
      <c r="J3765" s="4">
        <f t="shared" si="58"/>
        <v>0</v>
      </c>
    </row>
    <row r="3766" ht="15" customHeight="1" s="4" customFormat="1">
      <c r="D3766" s="4">
        <f>'EZE Daily Holdings_AUTOLOAD'!G3768</f>
        <v>0</v>
      </c>
      <c r="F3766" s="4" t="e">
        <f>_xll.BDP(D3766&amp;" equity",$F$1)</f>
        <v>#NAME?</v>
      </c>
      <c r="G3766" s="4" t="e">
        <f>_xll.BDP(D3766&amp;" equity",$G$1)</f>
        <v>#NAME?</v>
      </c>
      <c r="H3766" s="4" t="e">
        <f>_xll.BDP(D3766&amp;" equity",$H$1)</f>
        <v>#NAME?</v>
      </c>
      <c r="J3766" s="4">
        <f t="shared" si="58"/>
        <v>0</v>
      </c>
    </row>
    <row r="3767" ht="15" customHeight="1" s="4" customFormat="1">
      <c r="D3767" s="4">
        <f>'EZE Daily Holdings_AUTOLOAD'!G3769</f>
        <v>0</v>
      </c>
      <c r="F3767" s="4" t="e">
        <f>_xll.BDP(D3767&amp;" equity",$F$1)</f>
        <v>#NAME?</v>
      </c>
      <c r="G3767" s="4" t="e">
        <f>_xll.BDP(D3767&amp;" equity",$G$1)</f>
        <v>#NAME?</v>
      </c>
      <c r="H3767" s="4" t="e">
        <f>_xll.BDP(D3767&amp;" equity",$H$1)</f>
        <v>#NAME?</v>
      </c>
      <c r="J3767" s="4">
        <f t="shared" si="58"/>
        <v>0</v>
      </c>
    </row>
    <row r="3768" ht="15" customHeight="1" s="4" customFormat="1">
      <c r="D3768" s="4">
        <f>'EZE Daily Holdings_AUTOLOAD'!G3770</f>
        <v>0</v>
      </c>
      <c r="F3768" s="4" t="e">
        <f>_xll.BDP(D3768&amp;" equity",$F$1)</f>
        <v>#NAME?</v>
      </c>
      <c r="G3768" s="4" t="e">
        <f>_xll.BDP(D3768&amp;" equity",$G$1)</f>
        <v>#NAME?</v>
      </c>
      <c r="H3768" s="4" t="e">
        <f>_xll.BDP(D3768&amp;" equity",$H$1)</f>
        <v>#NAME?</v>
      </c>
      <c r="J3768" s="4">
        <f t="shared" si="58"/>
        <v>0</v>
      </c>
    </row>
    <row r="3769" ht="15" customHeight="1" s="4" customFormat="1">
      <c r="D3769" s="4">
        <f>'EZE Daily Holdings_AUTOLOAD'!G3771</f>
        <v>0</v>
      </c>
      <c r="F3769" s="4" t="e">
        <f>_xll.BDP(D3769&amp;" equity",$F$1)</f>
        <v>#NAME?</v>
      </c>
      <c r="G3769" s="4" t="e">
        <f>_xll.BDP(D3769&amp;" equity",$G$1)</f>
        <v>#NAME?</v>
      </c>
      <c r="H3769" s="4" t="e">
        <f>_xll.BDP(D3769&amp;" equity",$H$1)</f>
        <v>#NAME?</v>
      </c>
      <c r="J3769" s="4">
        <f t="shared" si="58"/>
        <v>0</v>
      </c>
    </row>
    <row r="3770" ht="15" customHeight="1" s="4" customFormat="1">
      <c r="D3770" s="4">
        <f>'EZE Daily Holdings_AUTOLOAD'!G3772</f>
        <v>0</v>
      </c>
      <c r="F3770" s="4" t="e">
        <f>_xll.BDP(D3770&amp;" equity",$F$1)</f>
        <v>#NAME?</v>
      </c>
      <c r="G3770" s="4" t="e">
        <f>_xll.BDP(D3770&amp;" equity",$G$1)</f>
        <v>#NAME?</v>
      </c>
      <c r="H3770" s="4" t="e">
        <f>_xll.BDP(D3770&amp;" equity",$H$1)</f>
        <v>#NAME?</v>
      </c>
      <c r="J3770" s="4">
        <f t="shared" si="58"/>
        <v>0</v>
      </c>
    </row>
    <row r="3771" ht="15" customHeight="1" s="4" customFormat="1">
      <c r="D3771" s="4">
        <f>'EZE Daily Holdings_AUTOLOAD'!G3773</f>
        <v>0</v>
      </c>
      <c r="F3771" s="4" t="e">
        <f>_xll.BDP(D3771&amp;" equity",$F$1)</f>
        <v>#NAME?</v>
      </c>
      <c r="G3771" s="4" t="e">
        <f>_xll.BDP(D3771&amp;" equity",$G$1)</f>
        <v>#NAME?</v>
      </c>
      <c r="H3771" s="4" t="e">
        <f>_xll.BDP(D3771&amp;" equity",$H$1)</f>
        <v>#NAME?</v>
      </c>
      <c r="J3771" s="4">
        <f t="shared" si="58"/>
        <v>0</v>
      </c>
    </row>
    <row r="3772" ht="15" customHeight="1" s="4" customFormat="1">
      <c r="D3772" s="4">
        <f>'EZE Daily Holdings_AUTOLOAD'!G3774</f>
        <v>0</v>
      </c>
      <c r="F3772" s="4" t="e">
        <f>_xll.BDP(D3772&amp;" equity",$F$1)</f>
        <v>#NAME?</v>
      </c>
      <c r="G3772" s="4" t="e">
        <f>_xll.BDP(D3772&amp;" equity",$G$1)</f>
        <v>#NAME?</v>
      </c>
      <c r="H3772" s="4" t="e">
        <f>_xll.BDP(D3772&amp;" equity",$H$1)</f>
        <v>#NAME?</v>
      </c>
      <c r="J3772" s="4">
        <f t="shared" si="58"/>
        <v>0</v>
      </c>
    </row>
    <row r="3773" ht="15" customHeight="1" s="4" customFormat="1">
      <c r="D3773" s="4">
        <f>'EZE Daily Holdings_AUTOLOAD'!G3775</f>
        <v>0</v>
      </c>
      <c r="F3773" s="4" t="e">
        <f>_xll.BDP(D3773&amp;" equity",$F$1)</f>
        <v>#NAME?</v>
      </c>
      <c r="G3773" s="4" t="e">
        <f>_xll.BDP(D3773&amp;" equity",$G$1)</f>
        <v>#NAME?</v>
      </c>
      <c r="H3773" s="4" t="e">
        <f>_xll.BDP(D3773&amp;" equity",$H$1)</f>
        <v>#NAME?</v>
      </c>
      <c r="J3773" s="4">
        <f t="shared" si="58"/>
        <v>0</v>
      </c>
    </row>
    <row r="3774" ht="15" customHeight="1" s="4" customFormat="1">
      <c r="D3774" s="4">
        <f>'EZE Daily Holdings_AUTOLOAD'!G3776</f>
        <v>0</v>
      </c>
      <c r="F3774" s="4" t="e">
        <f>_xll.BDP(D3774&amp;" equity",$F$1)</f>
        <v>#NAME?</v>
      </c>
      <c r="G3774" s="4" t="e">
        <f>_xll.BDP(D3774&amp;" equity",$G$1)</f>
        <v>#NAME?</v>
      </c>
      <c r="H3774" s="4" t="e">
        <f>_xll.BDP(D3774&amp;" equity",$H$1)</f>
        <v>#NAME?</v>
      </c>
      <c r="J3774" s="4">
        <f t="shared" si="58"/>
        <v>0</v>
      </c>
    </row>
    <row r="3775" ht="15" customHeight="1" s="4" customFormat="1">
      <c r="D3775" s="4">
        <f>'EZE Daily Holdings_AUTOLOAD'!G3777</f>
        <v>0</v>
      </c>
      <c r="F3775" s="4" t="e">
        <f>_xll.BDP(D3775&amp;" equity",$F$1)</f>
        <v>#NAME?</v>
      </c>
      <c r="G3775" s="4" t="e">
        <f>_xll.BDP(D3775&amp;" equity",$G$1)</f>
        <v>#NAME?</v>
      </c>
      <c r="H3775" s="4" t="e">
        <f>_xll.BDP(D3775&amp;" equity",$H$1)</f>
        <v>#NAME?</v>
      </c>
      <c r="J3775" s="4">
        <f t="shared" si="58"/>
        <v>0</v>
      </c>
    </row>
    <row r="3776" ht="15" customHeight="1" s="4" customFormat="1">
      <c r="D3776" s="4">
        <f>'EZE Daily Holdings_AUTOLOAD'!G3778</f>
        <v>0</v>
      </c>
      <c r="F3776" s="4" t="e">
        <f>_xll.BDP(D3776&amp;" equity",$F$1)</f>
        <v>#NAME?</v>
      </c>
      <c r="G3776" s="4" t="e">
        <f>_xll.BDP(D3776&amp;" equity",$G$1)</f>
        <v>#NAME?</v>
      </c>
      <c r="H3776" s="4" t="e">
        <f>_xll.BDP(D3776&amp;" equity",$H$1)</f>
        <v>#NAME?</v>
      </c>
      <c r="J3776" s="4">
        <f t="shared" si="58"/>
        <v>0</v>
      </c>
    </row>
    <row r="3777" ht="15" customHeight="1" s="4" customFormat="1">
      <c r="D3777" s="4">
        <f>'EZE Daily Holdings_AUTOLOAD'!G3779</f>
        <v>0</v>
      </c>
      <c r="F3777" s="4" t="e">
        <f>_xll.BDP(D3777&amp;" equity",$F$1)</f>
        <v>#NAME?</v>
      </c>
      <c r="G3777" s="4" t="e">
        <f>_xll.BDP(D3777&amp;" equity",$G$1)</f>
        <v>#NAME?</v>
      </c>
      <c r="H3777" s="4" t="e">
        <f>_xll.BDP(D3777&amp;" equity",$H$1)</f>
        <v>#NAME?</v>
      </c>
      <c r="J3777" s="4">
        <f t="shared" si="58"/>
        <v>0</v>
      </c>
    </row>
    <row r="3778" ht="15" customHeight="1" s="4" customFormat="1">
      <c r="D3778" s="4">
        <f>'EZE Daily Holdings_AUTOLOAD'!G3780</f>
        <v>0</v>
      </c>
      <c r="F3778" s="4" t="e">
        <f>_xll.BDP(D3778&amp;" equity",$F$1)</f>
        <v>#NAME?</v>
      </c>
      <c r="G3778" s="4" t="e">
        <f>_xll.BDP(D3778&amp;" equity",$G$1)</f>
        <v>#NAME?</v>
      </c>
      <c r="H3778" s="4" t="e">
        <f>_xll.BDP(D3778&amp;" equity",$H$1)</f>
        <v>#NAME?</v>
      </c>
      <c r="J3778" s="4">
        <f t="shared" si="58"/>
        <v>0</v>
      </c>
    </row>
    <row r="3779" ht="15" customHeight="1" s="4" customFormat="1">
      <c r="D3779" s="4">
        <f>'EZE Daily Holdings_AUTOLOAD'!G3781</f>
        <v>0</v>
      </c>
      <c r="F3779" s="4" t="e">
        <f>_xll.BDP(D3779&amp;" equity",$F$1)</f>
        <v>#NAME?</v>
      </c>
      <c r="G3779" s="4" t="e">
        <f>_xll.BDP(D3779&amp;" equity",$G$1)</f>
        <v>#NAME?</v>
      </c>
      <c r="H3779" s="4" t="e">
        <f>_xll.BDP(D3779&amp;" equity",$H$1)</f>
        <v>#NAME?</v>
      </c>
      <c r="J3779" s="4">
        <f ref="J3779:J3842" t="shared" si="59">D3779</f>
        <v>0</v>
      </c>
    </row>
    <row r="3780" ht="15" customHeight="1" s="4" customFormat="1">
      <c r="D3780" s="4">
        <f>'EZE Daily Holdings_AUTOLOAD'!G3782</f>
        <v>0</v>
      </c>
      <c r="F3780" s="4" t="e">
        <f>_xll.BDP(D3780&amp;" equity",$F$1)</f>
        <v>#NAME?</v>
      </c>
      <c r="G3780" s="4" t="e">
        <f>_xll.BDP(D3780&amp;" equity",$G$1)</f>
        <v>#NAME?</v>
      </c>
      <c r="H3780" s="4" t="e">
        <f>_xll.BDP(D3780&amp;" equity",$H$1)</f>
        <v>#NAME?</v>
      </c>
      <c r="J3780" s="4">
        <f t="shared" si="59"/>
        <v>0</v>
      </c>
    </row>
    <row r="3781" ht="15" customHeight="1" s="4" customFormat="1">
      <c r="D3781" s="4">
        <f>'EZE Daily Holdings_AUTOLOAD'!G3783</f>
        <v>0</v>
      </c>
      <c r="F3781" s="4" t="e">
        <f>_xll.BDP(D3781&amp;" equity",$F$1)</f>
        <v>#NAME?</v>
      </c>
      <c r="G3781" s="4" t="e">
        <f>_xll.BDP(D3781&amp;" equity",$G$1)</f>
        <v>#NAME?</v>
      </c>
      <c r="H3781" s="4" t="e">
        <f>_xll.BDP(D3781&amp;" equity",$H$1)</f>
        <v>#NAME?</v>
      </c>
      <c r="J3781" s="4">
        <f t="shared" si="59"/>
        <v>0</v>
      </c>
    </row>
    <row r="3782" ht="15" customHeight="1" s="4" customFormat="1">
      <c r="D3782" s="4">
        <f>'EZE Daily Holdings_AUTOLOAD'!G3784</f>
        <v>0</v>
      </c>
      <c r="F3782" s="4" t="e">
        <f>_xll.BDP(D3782&amp;" equity",$F$1)</f>
        <v>#NAME?</v>
      </c>
      <c r="G3782" s="4" t="e">
        <f>_xll.BDP(D3782&amp;" equity",$G$1)</f>
        <v>#NAME?</v>
      </c>
      <c r="H3782" s="4" t="e">
        <f>_xll.BDP(D3782&amp;" equity",$H$1)</f>
        <v>#NAME?</v>
      </c>
      <c r="J3782" s="4">
        <f t="shared" si="59"/>
        <v>0</v>
      </c>
    </row>
    <row r="3783" ht="15" customHeight="1" s="4" customFormat="1">
      <c r="D3783" s="4">
        <f>'EZE Daily Holdings_AUTOLOAD'!G3785</f>
        <v>0</v>
      </c>
      <c r="F3783" s="4" t="e">
        <f>_xll.BDP(D3783&amp;" equity",$F$1)</f>
        <v>#NAME?</v>
      </c>
      <c r="G3783" s="4" t="e">
        <f>_xll.BDP(D3783&amp;" equity",$G$1)</f>
        <v>#NAME?</v>
      </c>
      <c r="H3783" s="4" t="e">
        <f>_xll.BDP(D3783&amp;" equity",$H$1)</f>
        <v>#NAME?</v>
      </c>
      <c r="J3783" s="4">
        <f t="shared" si="59"/>
        <v>0</v>
      </c>
    </row>
    <row r="3784" ht="15" customHeight="1" s="4" customFormat="1">
      <c r="D3784" s="4">
        <f>'EZE Daily Holdings_AUTOLOAD'!G3786</f>
        <v>0</v>
      </c>
      <c r="F3784" s="4" t="e">
        <f>_xll.BDP(D3784&amp;" equity",$F$1)</f>
        <v>#NAME?</v>
      </c>
      <c r="G3784" s="4" t="e">
        <f>_xll.BDP(D3784&amp;" equity",$G$1)</f>
        <v>#NAME?</v>
      </c>
      <c r="H3784" s="4" t="e">
        <f>_xll.BDP(D3784&amp;" equity",$H$1)</f>
        <v>#NAME?</v>
      </c>
      <c r="J3784" s="4">
        <f t="shared" si="59"/>
        <v>0</v>
      </c>
    </row>
    <row r="3785" ht="15" customHeight="1" s="4" customFormat="1">
      <c r="D3785" s="4">
        <f>'EZE Daily Holdings_AUTOLOAD'!G3787</f>
        <v>0</v>
      </c>
      <c r="F3785" s="4" t="e">
        <f>_xll.BDP(D3785&amp;" equity",$F$1)</f>
        <v>#NAME?</v>
      </c>
      <c r="G3785" s="4" t="e">
        <f>_xll.BDP(D3785&amp;" equity",$G$1)</f>
        <v>#NAME?</v>
      </c>
      <c r="H3785" s="4" t="e">
        <f>_xll.BDP(D3785&amp;" equity",$H$1)</f>
        <v>#NAME?</v>
      </c>
      <c r="J3785" s="4">
        <f t="shared" si="59"/>
        <v>0</v>
      </c>
    </row>
    <row r="3786" ht="15" customHeight="1" s="4" customFormat="1">
      <c r="D3786" s="4">
        <f>'EZE Daily Holdings_AUTOLOAD'!G3788</f>
        <v>0</v>
      </c>
      <c r="F3786" s="4" t="e">
        <f>_xll.BDP(D3786&amp;" equity",$F$1)</f>
        <v>#NAME?</v>
      </c>
      <c r="G3786" s="4" t="e">
        <f>_xll.BDP(D3786&amp;" equity",$G$1)</f>
        <v>#NAME?</v>
      </c>
      <c r="H3786" s="4" t="e">
        <f>_xll.BDP(D3786&amp;" equity",$H$1)</f>
        <v>#NAME?</v>
      </c>
      <c r="J3786" s="4">
        <f t="shared" si="59"/>
        <v>0</v>
      </c>
    </row>
    <row r="3787" ht="15" customHeight="1" s="4" customFormat="1">
      <c r="D3787" s="4">
        <f>'EZE Daily Holdings_AUTOLOAD'!G3789</f>
        <v>0</v>
      </c>
      <c r="F3787" s="4" t="e">
        <f>_xll.BDP(D3787&amp;" equity",$F$1)</f>
        <v>#NAME?</v>
      </c>
      <c r="G3787" s="4" t="e">
        <f>_xll.BDP(D3787&amp;" equity",$G$1)</f>
        <v>#NAME?</v>
      </c>
      <c r="H3787" s="4" t="e">
        <f>_xll.BDP(D3787&amp;" equity",$H$1)</f>
        <v>#NAME?</v>
      </c>
      <c r="J3787" s="4">
        <f t="shared" si="59"/>
        <v>0</v>
      </c>
    </row>
    <row r="3788" ht="15" customHeight="1" s="4" customFormat="1">
      <c r="D3788" s="4">
        <f>'EZE Daily Holdings_AUTOLOAD'!G3790</f>
        <v>0</v>
      </c>
      <c r="F3788" s="4" t="e">
        <f>_xll.BDP(D3788&amp;" equity",$F$1)</f>
        <v>#NAME?</v>
      </c>
      <c r="G3788" s="4" t="e">
        <f>_xll.BDP(D3788&amp;" equity",$G$1)</f>
        <v>#NAME?</v>
      </c>
      <c r="H3788" s="4" t="e">
        <f>_xll.BDP(D3788&amp;" equity",$H$1)</f>
        <v>#NAME?</v>
      </c>
      <c r="J3788" s="4">
        <f t="shared" si="59"/>
        <v>0</v>
      </c>
    </row>
    <row r="3789" ht="15" customHeight="1" s="4" customFormat="1">
      <c r="D3789" s="4">
        <f>'EZE Daily Holdings_AUTOLOAD'!G3791</f>
        <v>0</v>
      </c>
      <c r="F3789" s="4" t="e">
        <f>_xll.BDP(D3789&amp;" equity",$F$1)</f>
        <v>#NAME?</v>
      </c>
      <c r="G3789" s="4" t="e">
        <f>_xll.BDP(D3789&amp;" equity",$G$1)</f>
        <v>#NAME?</v>
      </c>
      <c r="H3789" s="4" t="e">
        <f>_xll.BDP(D3789&amp;" equity",$H$1)</f>
        <v>#NAME?</v>
      </c>
      <c r="J3789" s="4">
        <f t="shared" si="59"/>
        <v>0</v>
      </c>
    </row>
    <row r="3790" ht="15" customHeight="1" s="4" customFormat="1">
      <c r="D3790" s="4">
        <f>'EZE Daily Holdings_AUTOLOAD'!G3792</f>
        <v>0</v>
      </c>
      <c r="F3790" s="4" t="e">
        <f>_xll.BDP(D3790&amp;" equity",$F$1)</f>
        <v>#NAME?</v>
      </c>
      <c r="G3790" s="4" t="e">
        <f>_xll.BDP(D3790&amp;" equity",$G$1)</f>
        <v>#NAME?</v>
      </c>
      <c r="H3790" s="4" t="e">
        <f>_xll.BDP(D3790&amp;" equity",$H$1)</f>
        <v>#NAME?</v>
      </c>
      <c r="J3790" s="4">
        <f t="shared" si="59"/>
        <v>0</v>
      </c>
    </row>
    <row r="3791" ht="15" customHeight="1" s="4" customFormat="1">
      <c r="D3791" s="4">
        <f>'EZE Daily Holdings_AUTOLOAD'!G3793</f>
        <v>0</v>
      </c>
      <c r="F3791" s="4" t="e">
        <f>_xll.BDP(D3791&amp;" equity",$F$1)</f>
        <v>#NAME?</v>
      </c>
      <c r="G3791" s="4" t="e">
        <f>_xll.BDP(D3791&amp;" equity",$G$1)</f>
        <v>#NAME?</v>
      </c>
      <c r="H3791" s="4" t="e">
        <f>_xll.BDP(D3791&amp;" equity",$H$1)</f>
        <v>#NAME?</v>
      </c>
      <c r="J3791" s="4">
        <f t="shared" si="59"/>
        <v>0</v>
      </c>
    </row>
    <row r="3792" ht="15" customHeight="1" s="4" customFormat="1">
      <c r="D3792" s="4">
        <f>'EZE Daily Holdings_AUTOLOAD'!G3794</f>
        <v>0</v>
      </c>
      <c r="F3792" s="4" t="e">
        <f>_xll.BDP(D3792&amp;" equity",$F$1)</f>
        <v>#NAME?</v>
      </c>
      <c r="G3792" s="4" t="e">
        <f>_xll.BDP(D3792&amp;" equity",$G$1)</f>
        <v>#NAME?</v>
      </c>
      <c r="H3792" s="4" t="e">
        <f>_xll.BDP(D3792&amp;" equity",$H$1)</f>
        <v>#NAME?</v>
      </c>
      <c r="J3792" s="4">
        <f t="shared" si="59"/>
        <v>0</v>
      </c>
    </row>
    <row r="3793" ht="15" customHeight="1" s="4" customFormat="1">
      <c r="D3793" s="4">
        <f>'EZE Daily Holdings_AUTOLOAD'!G3795</f>
        <v>0</v>
      </c>
      <c r="F3793" s="4" t="e">
        <f>_xll.BDP(D3793&amp;" equity",$F$1)</f>
        <v>#NAME?</v>
      </c>
      <c r="G3793" s="4" t="e">
        <f>_xll.BDP(D3793&amp;" equity",$G$1)</f>
        <v>#NAME?</v>
      </c>
      <c r="H3793" s="4" t="e">
        <f>_xll.BDP(D3793&amp;" equity",$H$1)</f>
        <v>#NAME?</v>
      </c>
      <c r="J3793" s="4">
        <f t="shared" si="59"/>
        <v>0</v>
      </c>
    </row>
    <row r="3794" ht="15" customHeight="1" s="4" customFormat="1">
      <c r="D3794" s="4">
        <f>'EZE Daily Holdings_AUTOLOAD'!G3796</f>
        <v>0</v>
      </c>
      <c r="F3794" s="4" t="e">
        <f>_xll.BDP(D3794&amp;" equity",$F$1)</f>
        <v>#NAME?</v>
      </c>
      <c r="G3794" s="4" t="e">
        <f>_xll.BDP(D3794&amp;" equity",$G$1)</f>
        <v>#NAME?</v>
      </c>
      <c r="H3794" s="4" t="e">
        <f>_xll.BDP(D3794&amp;" equity",$H$1)</f>
        <v>#NAME?</v>
      </c>
      <c r="J3794" s="4">
        <f t="shared" si="59"/>
        <v>0</v>
      </c>
    </row>
    <row r="3795" ht="15" customHeight="1" s="4" customFormat="1">
      <c r="D3795" s="4">
        <f>'EZE Daily Holdings_AUTOLOAD'!G3797</f>
        <v>0</v>
      </c>
      <c r="F3795" s="4" t="e">
        <f>_xll.BDP(D3795&amp;" equity",$F$1)</f>
        <v>#NAME?</v>
      </c>
      <c r="G3795" s="4" t="e">
        <f>_xll.BDP(D3795&amp;" equity",$G$1)</f>
        <v>#NAME?</v>
      </c>
      <c r="H3795" s="4" t="e">
        <f>_xll.BDP(D3795&amp;" equity",$H$1)</f>
        <v>#NAME?</v>
      </c>
      <c r="J3795" s="4">
        <f t="shared" si="59"/>
        <v>0</v>
      </c>
    </row>
    <row r="3796" ht="15" customHeight="1" s="4" customFormat="1">
      <c r="D3796" s="4">
        <f>'EZE Daily Holdings_AUTOLOAD'!G3798</f>
        <v>0</v>
      </c>
      <c r="F3796" s="4" t="e">
        <f>_xll.BDP(D3796&amp;" equity",$F$1)</f>
        <v>#NAME?</v>
      </c>
      <c r="G3796" s="4" t="e">
        <f>_xll.BDP(D3796&amp;" equity",$G$1)</f>
        <v>#NAME?</v>
      </c>
      <c r="H3796" s="4" t="e">
        <f>_xll.BDP(D3796&amp;" equity",$H$1)</f>
        <v>#NAME?</v>
      </c>
      <c r="J3796" s="4">
        <f t="shared" si="59"/>
        <v>0</v>
      </c>
    </row>
    <row r="3797" ht="15" customHeight="1" s="4" customFormat="1">
      <c r="D3797" s="4">
        <f>'EZE Daily Holdings_AUTOLOAD'!G3799</f>
        <v>0</v>
      </c>
      <c r="F3797" s="4" t="e">
        <f>_xll.BDP(D3797&amp;" equity",$F$1)</f>
        <v>#NAME?</v>
      </c>
      <c r="G3797" s="4" t="e">
        <f>_xll.BDP(D3797&amp;" equity",$G$1)</f>
        <v>#NAME?</v>
      </c>
      <c r="H3797" s="4" t="e">
        <f>_xll.BDP(D3797&amp;" equity",$H$1)</f>
        <v>#NAME?</v>
      </c>
      <c r="J3797" s="4">
        <f t="shared" si="59"/>
        <v>0</v>
      </c>
    </row>
    <row r="3798" ht="15" customHeight="1" s="4" customFormat="1">
      <c r="D3798" s="4">
        <f>'EZE Daily Holdings_AUTOLOAD'!G3800</f>
        <v>0</v>
      </c>
      <c r="F3798" s="4" t="e">
        <f>_xll.BDP(D3798&amp;" equity",$F$1)</f>
        <v>#NAME?</v>
      </c>
      <c r="G3798" s="4" t="e">
        <f>_xll.BDP(D3798&amp;" equity",$G$1)</f>
        <v>#NAME?</v>
      </c>
      <c r="H3798" s="4" t="e">
        <f>_xll.BDP(D3798&amp;" equity",$H$1)</f>
        <v>#NAME?</v>
      </c>
      <c r="J3798" s="4">
        <f t="shared" si="59"/>
        <v>0</v>
      </c>
    </row>
    <row r="3799" ht="15" customHeight="1" s="4" customFormat="1">
      <c r="D3799" s="4">
        <f>'EZE Daily Holdings_AUTOLOAD'!G3801</f>
        <v>0</v>
      </c>
      <c r="F3799" s="4" t="e">
        <f>_xll.BDP(D3799&amp;" equity",$F$1)</f>
        <v>#NAME?</v>
      </c>
      <c r="G3799" s="4" t="e">
        <f>_xll.BDP(D3799&amp;" equity",$G$1)</f>
        <v>#NAME?</v>
      </c>
      <c r="H3799" s="4" t="e">
        <f>_xll.BDP(D3799&amp;" equity",$H$1)</f>
        <v>#NAME?</v>
      </c>
      <c r="J3799" s="4">
        <f t="shared" si="59"/>
        <v>0</v>
      </c>
    </row>
    <row r="3800" ht="15" customHeight="1" s="4" customFormat="1">
      <c r="D3800" s="4">
        <f>'EZE Daily Holdings_AUTOLOAD'!G3802</f>
        <v>0</v>
      </c>
      <c r="F3800" s="4" t="e">
        <f>_xll.BDP(D3800&amp;" equity",$F$1)</f>
        <v>#NAME?</v>
      </c>
      <c r="G3800" s="4" t="e">
        <f>_xll.BDP(D3800&amp;" equity",$G$1)</f>
        <v>#NAME?</v>
      </c>
      <c r="H3800" s="4" t="e">
        <f>_xll.BDP(D3800&amp;" equity",$H$1)</f>
        <v>#NAME?</v>
      </c>
      <c r="J3800" s="4">
        <f t="shared" si="59"/>
        <v>0</v>
      </c>
    </row>
    <row r="3801" ht="15" customHeight="1" s="4" customFormat="1">
      <c r="D3801" s="4">
        <f>'EZE Daily Holdings_AUTOLOAD'!G3803</f>
        <v>0</v>
      </c>
      <c r="F3801" s="4" t="e">
        <f>_xll.BDP(D3801&amp;" equity",$F$1)</f>
        <v>#NAME?</v>
      </c>
      <c r="G3801" s="4" t="e">
        <f>_xll.BDP(D3801&amp;" equity",$G$1)</f>
        <v>#NAME?</v>
      </c>
      <c r="H3801" s="4" t="e">
        <f>_xll.BDP(D3801&amp;" equity",$H$1)</f>
        <v>#NAME?</v>
      </c>
      <c r="J3801" s="4">
        <f t="shared" si="59"/>
        <v>0</v>
      </c>
    </row>
    <row r="3802" ht="15" customHeight="1" s="4" customFormat="1">
      <c r="D3802" s="4">
        <f>'EZE Daily Holdings_AUTOLOAD'!G3804</f>
        <v>0</v>
      </c>
      <c r="F3802" s="4" t="e">
        <f>_xll.BDP(D3802&amp;" equity",$F$1)</f>
        <v>#NAME?</v>
      </c>
      <c r="G3802" s="4" t="e">
        <f>_xll.BDP(D3802&amp;" equity",$G$1)</f>
        <v>#NAME?</v>
      </c>
      <c r="H3802" s="4" t="e">
        <f>_xll.BDP(D3802&amp;" equity",$H$1)</f>
        <v>#NAME?</v>
      </c>
      <c r="J3802" s="4">
        <f t="shared" si="59"/>
        <v>0</v>
      </c>
    </row>
    <row r="3803" ht="15" customHeight="1" s="4" customFormat="1">
      <c r="D3803" s="4">
        <f>'EZE Daily Holdings_AUTOLOAD'!G3805</f>
        <v>0</v>
      </c>
      <c r="F3803" s="4" t="e">
        <f>_xll.BDP(D3803&amp;" equity",$F$1)</f>
        <v>#NAME?</v>
      </c>
      <c r="G3803" s="4" t="e">
        <f>_xll.BDP(D3803&amp;" equity",$G$1)</f>
        <v>#NAME?</v>
      </c>
      <c r="H3803" s="4" t="e">
        <f>_xll.BDP(D3803&amp;" equity",$H$1)</f>
        <v>#NAME?</v>
      </c>
      <c r="J3803" s="4">
        <f t="shared" si="59"/>
        <v>0</v>
      </c>
    </row>
    <row r="3804" ht="15" customHeight="1" s="4" customFormat="1">
      <c r="D3804" s="4">
        <f>'EZE Daily Holdings_AUTOLOAD'!G3806</f>
        <v>0</v>
      </c>
      <c r="F3804" s="4" t="e">
        <f>_xll.BDP(D3804&amp;" equity",$F$1)</f>
        <v>#NAME?</v>
      </c>
      <c r="G3804" s="4" t="e">
        <f>_xll.BDP(D3804&amp;" equity",$G$1)</f>
        <v>#NAME?</v>
      </c>
      <c r="H3804" s="4" t="e">
        <f>_xll.BDP(D3804&amp;" equity",$H$1)</f>
        <v>#NAME?</v>
      </c>
      <c r="J3804" s="4">
        <f t="shared" si="59"/>
        <v>0</v>
      </c>
    </row>
    <row r="3805" ht="15" customHeight="1" s="4" customFormat="1">
      <c r="D3805" s="4">
        <f>'EZE Daily Holdings_AUTOLOAD'!G3807</f>
        <v>0</v>
      </c>
      <c r="F3805" s="4" t="e">
        <f>_xll.BDP(D3805&amp;" equity",$F$1)</f>
        <v>#NAME?</v>
      </c>
      <c r="G3805" s="4" t="e">
        <f>_xll.BDP(D3805&amp;" equity",$G$1)</f>
        <v>#NAME?</v>
      </c>
      <c r="H3805" s="4" t="e">
        <f>_xll.BDP(D3805&amp;" equity",$H$1)</f>
        <v>#NAME?</v>
      </c>
      <c r="J3805" s="4">
        <f t="shared" si="59"/>
        <v>0</v>
      </c>
    </row>
    <row r="3806" ht="15" customHeight="1" s="4" customFormat="1">
      <c r="D3806" s="4">
        <f>'EZE Daily Holdings_AUTOLOAD'!G3808</f>
        <v>0</v>
      </c>
      <c r="F3806" s="4" t="e">
        <f>_xll.BDP(D3806&amp;" equity",$F$1)</f>
        <v>#NAME?</v>
      </c>
      <c r="G3806" s="4" t="e">
        <f>_xll.BDP(D3806&amp;" equity",$G$1)</f>
        <v>#NAME?</v>
      </c>
      <c r="H3806" s="4" t="e">
        <f>_xll.BDP(D3806&amp;" equity",$H$1)</f>
        <v>#NAME?</v>
      </c>
      <c r="J3806" s="4">
        <f t="shared" si="59"/>
        <v>0</v>
      </c>
    </row>
    <row r="3807" ht="15" customHeight="1" s="4" customFormat="1">
      <c r="D3807" s="4">
        <f>'EZE Daily Holdings_AUTOLOAD'!G3809</f>
        <v>0</v>
      </c>
      <c r="F3807" s="4" t="e">
        <f>_xll.BDP(D3807&amp;" equity",$F$1)</f>
        <v>#NAME?</v>
      </c>
      <c r="G3807" s="4" t="e">
        <f>_xll.BDP(D3807&amp;" equity",$G$1)</f>
        <v>#NAME?</v>
      </c>
      <c r="H3807" s="4" t="e">
        <f>_xll.BDP(D3807&amp;" equity",$H$1)</f>
        <v>#NAME?</v>
      </c>
      <c r="J3807" s="4">
        <f t="shared" si="59"/>
        <v>0</v>
      </c>
    </row>
    <row r="3808" ht="15" customHeight="1" s="4" customFormat="1">
      <c r="D3808" s="4">
        <f>'EZE Daily Holdings_AUTOLOAD'!G3810</f>
        <v>0</v>
      </c>
      <c r="F3808" s="4" t="e">
        <f>_xll.BDP(D3808&amp;" equity",$F$1)</f>
        <v>#NAME?</v>
      </c>
      <c r="G3808" s="4" t="e">
        <f>_xll.BDP(D3808&amp;" equity",$G$1)</f>
        <v>#NAME?</v>
      </c>
      <c r="H3808" s="4" t="e">
        <f>_xll.BDP(D3808&amp;" equity",$H$1)</f>
        <v>#NAME?</v>
      </c>
      <c r="J3808" s="4">
        <f t="shared" si="59"/>
        <v>0</v>
      </c>
    </row>
    <row r="3809" ht="15" customHeight="1" s="4" customFormat="1">
      <c r="D3809" s="4">
        <f>'EZE Daily Holdings_AUTOLOAD'!G3811</f>
        <v>0</v>
      </c>
      <c r="F3809" s="4" t="e">
        <f>_xll.BDP(D3809&amp;" equity",$F$1)</f>
        <v>#NAME?</v>
      </c>
      <c r="G3809" s="4" t="e">
        <f>_xll.BDP(D3809&amp;" equity",$G$1)</f>
        <v>#NAME?</v>
      </c>
      <c r="H3809" s="4" t="e">
        <f>_xll.BDP(D3809&amp;" equity",$H$1)</f>
        <v>#NAME?</v>
      </c>
      <c r="J3809" s="4">
        <f t="shared" si="59"/>
        <v>0</v>
      </c>
    </row>
    <row r="3810" ht="15" customHeight="1" s="4" customFormat="1">
      <c r="D3810" s="4">
        <f>'EZE Daily Holdings_AUTOLOAD'!G3812</f>
        <v>0</v>
      </c>
      <c r="F3810" s="4" t="e">
        <f>_xll.BDP(D3810&amp;" equity",$F$1)</f>
        <v>#NAME?</v>
      </c>
      <c r="G3810" s="4" t="e">
        <f>_xll.BDP(D3810&amp;" equity",$G$1)</f>
        <v>#NAME?</v>
      </c>
      <c r="H3810" s="4" t="e">
        <f>_xll.BDP(D3810&amp;" equity",$H$1)</f>
        <v>#NAME?</v>
      </c>
      <c r="J3810" s="4">
        <f t="shared" si="59"/>
        <v>0</v>
      </c>
    </row>
    <row r="3811" ht="15" customHeight="1" s="4" customFormat="1">
      <c r="D3811" s="4">
        <f>'EZE Daily Holdings_AUTOLOAD'!G3813</f>
        <v>0</v>
      </c>
      <c r="F3811" s="4" t="e">
        <f>_xll.BDP(D3811&amp;" equity",$F$1)</f>
        <v>#NAME?</v>
      </c>
      <c r="G3811" s="4" t="e">
        <f>_xll.BDP(D3811&amp;" equity",$G$1)</f>
        <v>#NAME?</v>
      </c>
      <c r="H3811" s="4" t="e">
        <f>_xll.BDP(D3811&amp;" equity",$H$1)</f>
        <v>#NAME?</v>
      </c>
      <c r="J3811" s="4">
        <f t="shared" si="59"/>
        <v>0</v>
      </c>
    </row>
    <row r="3812" ht="15" customHeight="1" s="4" customFormat="1">
      <c r="D3812" s="4">
        <f>'EZE Daily Holdings_AUTOLOAD'!G3814</f>
        <v>0</v>
      </c>
      <c r="F3812" s="4" t="e">
        <f>_xll.BDP(D3812&amp;" equity",$F$1)</f>
        <v>#NAME?</v>
      </c>
      <c r="G3812" s="4" t="e">
        <f>_xll.BDP(D3812&amp;" equity",$G$1)</f>
        <v>#NAME?</v>
      </c>
      <c r="H3812" s="4" t="e">
        <f>_xll.BDP(D3812&amp;" equity",$H$1)</f>
        <v>#NAME?</v>
      </c>
      <c r="J3812" s="4">
        <f t="shared" si="59"/>
        <v>0</v>
      </c>
    </row>
    <row r="3813" ht="15" customHeight="1" s="4" customFormat="1">
      <c r="D3813" s="4">
        <f>'EZE Daily Holdings_AUTOLOAD'!G3815</f>
        <v>0</v>
      </c>
      <c r="F3813" s="4" t="e">
        <f>_xll.BDP(D3813&amp;" equity",$F$1)</f>
        <v>#NAME?</v>
      </c>
      <c r="G3813" s="4" t="e">
        <f>_xll.BDP(D3813&amp;" equity",$G$1)</f>
        <v>#NAME?</v>
      </c>
      <c r="H3813" s="4" t="e">
        <f>_xll.BDP(D3813&amp;" equity",$H$1)</f>
        <v>#NAME?</v>
      </c>
      <c r="J3813" s="4">
        <f t="shared" si="59"/>
        <v>0</v>
      </c>
    </row>
    <row r="3814" ht="15" customHeight="1" s="4" customFormat="1">
      <c r="D3814" s="4">
        <f>'EZE Daily Holdings_AUTOLOAD'!G3816</f>
        <v>0</v>
      </c>
      <c r="F3814" s="4" t="e">
        <f>_xll.BDP(D3814&amp;" equity",$F$1)</f>
        <v>#NAME?</v>
      </c>
      <c r="G3814" s="4" t="e">
        <f>_xll.BDP(D3814&amp;" equity",$G$1)</f>
        <v>#NAME?</v>
      </c>
      <c r="H3814" s="4" t="e">
        <f>_xll.BDP(D3814&amp;" equity",$H$1)</f>
        <v>#NAME?</v>
      </c>
      <c r="J3814" s="4">
        <f t="shared" si="59"/>
        <v>0</v>
      </c>
    </row>
    <row r="3815" ht="15" customHeight="1" s="4" customFormat="1">
      <c r="D3815" s="4">
        <f>'EZE Daily Holdings_AUTOLOAD'!G3817</f>
        <v>0</v>
      </c>
      <c r="F3815" s="4" t="e">
        <f>_xll.BDP(D3815&amp;" equity",$F$1)</f>
        <v>#NAME?</v>
      </c>
      <c r="G3815" s="4" t="e">
        <f>_xll.BDP(D3815&amp;" equity",$G$1)</f>
        <v>#NAME?</v>
      </c>
      <c r="H3815" s="4" t="e">
        <f>_xll.BDP(D3815&amp;" equity",$H$1)</f>
        <v>#NAME?</v>
      </c>
      <c r="J3815" s="4">
        <f t="shared" si="59"/>
        <v>0</v>
      </c>
    </row>
    <row r="3816" ht="15" customHeight="1" s="4" customFormat="1">
      <c r="D3816" s="4">
        <f>'EZE Daily Holdings_AUTOLOAD'!G3818</f>
        <v>0</v>
      </c>
      <c r="F3816" s="4" t="e">
        <f>_xll.BDP(D3816&amp;" equity",$F$1)</f>
        <v>#NAME?</v>
      </c>
      <c r="G3816" s="4" t="e">
        <f>_xll.BDP(D3816&amp;" equity",$G$1)</f>
        <v>#NAME?</v>
      </c>
      <c r="H3816" s="4" t="e">
        <f>_xll.BDP(D3816&amp;" equity",$H$1)</f>
        <v>#NAME?</v>
      </c>
      <c r="J3816" s="4">
        <f t="shared" si="59"/>
        <v>0</v>
      </c>
    </row>
    <row r="3817" ht="15" customHeight="1" s="4" customFormat="1">
      <c r="D3817" s="4">
        <f>'EZE Daily Holdings_AUTOLOAD'!G3819</f>
        <v>0</v>
      </c>
      <c r="F3817" s="4" t="e">
        <f>_xll.BDP(D3817&amp;" equity",$F$1)</f>
        <v>#NAME?</v>
      </c>
      <c r="G3817" s="4" t="e">
        <f>_xll.BDP(D3817&amp;" equity",$G$1)</f>
        <v>#NAME?</v>
      </c>
      <c r="H3817" s="4" t="e">
        <f>_xll.BDP(D3817&amp;" equity",$H$1)</f>
        <v>#NAME?</v>
      </c>
      <c r="J3817" s="4">
        <f t="shared" si="59"/>
        <v>0</v>
      </c>
    </row>
    <row r="3818" ht="15" customHeight="1" s="4" customFormat="1">
      <c r="D3818" s="4">
        <f>'EZE Daily Holdings_AUTOLOAD'!G3820</f>
        <v>0</v>
      </c>
      <c r="F3818" s="4" t="e">
        <f>_xll.BDP(D3818&amp;" equity",$F$1)</f>
        <v>#NAME?</v>
      </c>
      <c r="G3818" s="4" t="e">
        <f>_xll.BDP(D3818&amp;" equity",$G$1)</f>
        <v>#NAME?</v>
      </c>
      <c r="H3818" s="4" t="e">
        <f>_xll.BDP(D3818&amp;" equity",$H$1)</f>
        <v>#NAME?</v>
      </c>
      <c r="J3818" s="4">
        <f t="shared" si="59"/>
        <v>0</v>
      </c>
    </row>
    <row r="3819" ht="15" customHeight="1" s="4" customFormat="1">
      <c r="D3819" s="4">
        <f>'EZE Daily Holdings_AUTOLOAD'!G3821</f>
        <v>0</v>
      </c>
      <c r="F3819" s="4" t="e">
        <f>_xll.BDP(D3819&amp;" equity",$F$1)</f>
        <v>#NAME?</v>
      </c>
      <c r="G3819" s="4" t="e">
        <f>_xll.BDP(D3819&amp;" equity",$G$1)</f>
        <v>#NAME?</v>
      </c>
      <c r="H3819" s="4" t="e">
        <f>_xll.BDP(D3819&amp;" equity",$H$1)</f>
        <v>#NAME?</v>
      </c>
      <c r="J3819" s="4">
        <f t="shared" si="59"/>
        <v>0</v>
      </c>
    </row>
    <row r="3820" ht="15" customHeight="1" s="4" customFormat="1">
      <c r="D3820" s="4">
        <f>'EZE Daily Holdings_AUTOLOAD'!G3822</f>
        <v>0</v>
      </c>
      <c r="F3820" s="4" t="e">
        <f>_xll.BDP(D3820&amp;" equity",$F$1)</f>
        <v>#NAME?</v>
      </c>
      <c r="G3820" s="4" t="e">
        <f>_xll.BDP(D3820&amp;" equity",$G$1)</f>
        <v>#NAME?</v>
      </c>
      <c r="H3820" s="4" t="e">
        <f>_xll.BDP(D3820&amp;" equity",$H$1)</f>
        <v>#NAME?</v>
      </c>
      <c r="J3820" s="4">
        <f t="shared" si="59"/>
        <v>0</v>
      </c>
    </row>
    <row r="3821" ht="15" customHeight="1" s="4" customFormat="1">
      <c r="D3821" s="4">
        <f>'EZE Daily Holdings_AUTOLOAD'!G3823</f>
        <v>0</v>
      </c>
      <c r="F3821" s="4" t="e">
        <f>_xll.BDP(D3821&amp;" equity",$F$1)</f>
        <v>#NAME?</v>
      </c>
      <c r="G3821" s="4" t="e">
        <f>_xll.BDP(D3821&amp;" equity",$G$1)</f>
        <v>#NAME?</v>
      </c>
      <c r="H3821" s="4" t="e">
        <f>_xll.BDP(D3821&amp;" equity",$H$1)</f>
        <v>#NAME?</v>
      </c>
      <c r="J3821" s="4">
        <f t="shared" si="59"/>
        <v>0</v>
      </c>
    </row>
    <row r="3822" ht="15" customHeight="1" s="4" customFormat="1">
      <c r="D3822" s="4">
        <f>'EZE Daily Holdings_AUTOLOAD'!G3824</f>
        <v>0</v>
      </c>
      <c r="F3822" s="4" t="e">
        <f>_xll.BDP(D3822&amp;" equity",$F$1)</f>
        <v>#NAME?</v>
      </c>
      <c r="G3822" s="4" t="e">
        <f>_xll.BDP(D3822&amp;" equity",$G$1)</f>
        <v>#NAME?</v>
      </c>
      <c r="H3822" s="4" t="e">
        <f>_xll.BDP(D3822&amp;" equity",$H$1)</f>
        <v>#NAME?</v>
      </c>
      <c r="J3822" s="4">
        <f t="shared" si="59"/>
        <v>0</v>
      </c>
    </row>
    <row r="3823" ht="15" customHeight="1" s="4" customFormat="1">
      <c r="D3823" s="4">
        <f>'EZE Daily Holdings_AUTOLOAD'!G3825</f>
        <v>0</v>
      </c>
      <c r="F3823" s="4" t="e">
        <f>_xll.BDP(D3823&amp;" equity",$F$1)</f>
        <v>#NAME?</v>
      </c>
      <c r="G3823" s="4" t="e">
        <f>_xll.BDP(D3823&amp;" equity",$G$1)</f>
        <v>#NAME?</v>
      </c>
      <c r="H3823" s="4" t="e">
        <f>_xll.BDP(D3823&amp;" equity",$H$1)</f>
        <v>#NAME?</v>
      </c>
      <c r="J3823" s="4">
        <f t="shared" si="59"/>
        <v>0</v>
      </c>
    </row>
    <row r="3824" ht="15" customHeight="1" s="4" customFormat="1">
      <c r="D3824" s="4">
        <f>'EZE Daily Holdings_AUTOLOAD'!G3826</f>
        <v>0</v>
      </c>
      <c r="F3824" s="4" t="e">
        <f>_xll.BDP(D3824&amp;" equity",$F$1)</f>
        <v>#NAME?</v>
      </c>
      <c r="G3824" s="4" t="e">
        <f>_xll.BDP(D3824&amp;" equity",$G$1)</f>
        <v>#NAME?</v>
      </c>
      <c r="H3824" s="4" t="e">
        <f>_xll.BDP(D3824&amp;" equity",$H$1)</f>
        <v>#NAME?</v>
      </c>
      <c r="J3824" s="4">
        <f t="shared" si="59"/>
        <v>0</v>
      </c>
    </row>
    <row r="3825" ht="15" customHeight="1" s="4" customFormat="1">
      <c r="D3825" s="4">
        <f>'EZE Daily Holdings_AUTOLOAD'!G3827</f>
        <v>0</v>
      </c>
      <c r="F3825" s="4" t="e">
        <f>_xll.BDP(D3825&amp;" equity",$F$1)</f>
        <v>#NAME?</v>
      </c>
      <c r="G3825" s="4" t="e">
        <f>_xll.BDP(D3825&amp;" equity",$G$1)</f>
        <v>#NAME?</v>
      </c>
      <c r="H3825" s="4" t="e">
        <f>_xll.BDP(D3825&amp;" equity",$H$1)</f>
        <v>#NAME?</v>
      </c>
      <c r="J3825" s="4">
        <f t="shared" si="59"/>
        <v>0</v>
      </c>
    </row>
    <row r="3826" ht="15" customHeight="1" s="4" customFormat="1">
      <c r="D3826" s="4">
        <f>'EZE Daily Holdings_AUTOLOAD'!G3828</f>
        <v>0</v>
      </c>
      <c r="F3826" s="4" t="e">
        <f>_xll.BDP(D3826&amp;" equity",$F$1)</f>
        <v>#NAME?</v>
      </c>
      <c r="G3826" s="4" t="e">
        <f>_xll.BDP(D3826&amp;" equity",$G$1)</f>
        <v>#NAME?</v>
      </c>
      <c r="H3826" s="4" t="e">
        <f>_xll.BDP(D3826&amp;" equity",$H$1)</f>
        <v>#NAME?</v>
      </c>
      <c r="J3826" s="4">
        <f t="shared" si="59"/>
        <v>0</v>
      </c>
    </row>
    <row r="3827" ht="15" customHeight="1" s="4" customFormat="1">
      <c r="D3827" s="4">
        <f>'EZE Daily Holdings_AUTOLOAD'!G3829</f>
        <v>0</v>
      </c>
      <c r="F3827" s="4" t="e">
        <f>_xll.BDP(D3827&amp;" equity",$F$1)</f>
        <v>#NAME?</v>
      </c>
      <c r="G3827" s="4" t="e">
        <f>_xll.BDP(D3827&amp;" equity",$G$1)</f>
        <v>#NAME?</v>
      </c>
      <c r="H3827" s="4" t="e">
        <f>_xll.BDP(D3827&amp;" equity",$H$1)</f>
        <v>#NAME?</v>
      </c>
      <c r="J3827" s="4">
        <f t="shared" si="59"/>
        <v>0</v>
      </c>
    </row>
    <row r="3828" ht="15" customHeight="1" s="4" customFormat="1">
      <c r="D3828" s="4">
        <f>'EZE Daily Holdings_AUTOLOAD'!G3830</f>
        <v>0</v>
      </c>
      <c r="F3828" s="4" t="e">
        <f>_xll.BDP(D3828&amp;" equity",$F$1)</f>
        <v>#NAME?</v>
      </c>
      <c r="G3828" s="4" t="e">
        <f>_xll.BDP(D3828&amp;" equity",$G$1)</f>
        <v>#NAME?</v>
      </c>
      <c r="H3828" s="4" t="e">
        <f>_xll.BDP(D3828&amp;" equity",$H$1)</f>
        <v>#NAME?</v>
      </c>
      <c r="J3828" s="4">
        <f t="shared" si="59"/>
        <v>0</v>
      </c>
    </row>
    <row r="3829" ht="15" customHeight="1" s="4" customFormat="1">
      <c r="D3829" s="4">
        <f>'EZE Daily Holdings_AUTOLOAD'!G3831</f>
        <v>0</v>
      </c>
      <c r="F3829" s="4" t="e">
        <f>_xll.BDP(D3829&amp;" equity",$F$1)</f>
        <v>#NAME?</v>
      </c>
      <c r="G3829" s="4" t="e">
        <f>_xll.BDP(D3829&amp;" equity",$G$1)</f>
        <v>#NAME?</v>
      </c>
      <c r="H3829" s="4" t="e">
        <f>_xll.BDP(D3829&amp;" equity",$H$1)</f>
        <v>#NAME?</v>
      </c>
      <c r="J3829" s="4">
        <f t="shared" si="59"/>
        <v>0</v>
      </c>
    </row>
    <row r="3830" ht="15" customHeight="1" s="4" customFormat="1">
      <c r="D3830" s="4">
        <f>'EZE Daily Holdings_AUTOLOAD'!G3832</f>
        <v>0</v>
      </c>
      <c r="F3830" s="4" t="e">
        <f>_xll.BDP(D3830&amp;" equity",$F$1)</f>
        <v>#NAME?</v>
      </c>
      <c r="G3830" s="4" t="e">
        <f>_xll.BDP(D3830&amp;" equity",$G$1)</f>
        <v>#NAME?</v>
      </c>
      <c r="H3830" s="4" t="e">
        <f>_xll.BDP(D3830&amp;" equity",$H$1)</f>
        <v>#NAME?</v>
      </c>
      <c r="J3830" s="4">
        <f t="shared" si="59"/>
        <v>0</v>
      </c>
    </row>
    <row r="3831" ht="15" customHeight="1" s="4" customFormat="1">
      <c r="D3831" s="4">
        <f>'EZE Daily Holdings_AUTOLOAD'!G3833</f>
        <v>0</v>
      </c>
      <c r="F3831" s="4" t="e">
        <f>_xll.BDP(D3831&amp;" equity",$F$1)</f>
        <v>#NAME?</v>
      </c>
      <c r="G3831" s="4" t="e">
        <f>_xll.BDP(D3831&amp;" equity",$G$1)</f>
        <v>#NAME?</v>
      </c>
      <c r="H3831" s="4" t="e">
        <f>_xll.BDP(D3831&amp;" equity",$H$1)</f>
        <v>#NAME?</v>
      </c>
      <c r="J3831" s="4">
        <f t="shared" si="59"/>
        <v>0</v>
      </c>
    </row>
    <row r="3832" ht="15" customHeight="1" s="4" customFormat="1">
      <c r="D3832" s="4">
        <f>'EZE Daily Holdings_AUTOLOAD'!G3834</f>
        <v>0</v>
      </c>
      <c r="F3832" s="4" t="e">
        <f>_xll.BDP(D3832&amp;" equity",$F$1)</f>
        <v>#NAME?</v>
      </c>
      <c r="G3832" s="4" t="e">
        <f>_xll.BDP(D3832&amp;" equity",$G$1)</f>
        <v>#NAME?</v>
      </c>
      <c r="H3832" s="4" t="e">
        <f>_xll.BDP(D3832&amp;" equity",$H$1)</f>
        <v>#NAME?</v>
      </c>
      <c r="J3832" s="4">
        <f t="shared" si="59"/>
        <v>0</v>
      </c>
    </row>
    <row r="3833" ht="15" customHeight="1" s="4" customFormat="1">
      <c r="D3833" s="4">
        <f>'EZE Daily Holdings_AUTOLOAD'!G3835</f>
        <v>0</v>
      </c>
      <c r="F3833" s="4" t="e">
        <f>_xll.BDP(D3833&amp;" equity",$F$1)</f>
        <v>#NAME?</v>
      </c>
      <c r="G3833" s="4" t="e">
        <f>_xll.BDP(D3833&amp;" equity",$G$1)</f>
        <v>#NAME?</v>
      </c>
      <c r="H3833" s="4" t="e">
        <f>_xll.BDP(D3833&amp;" equity",$H$1)</f>
        <v>#NAME?</v>
      </c>
      <c r="J3833" s="4">
        <f t="shared" si="59"/>
        <v>0</v>
      </c>
    </row>
    <row r="3834" ht="15" customHeight="1" s="4" customFormat="1">
      <c r="D3834" s="4">
        <f>'EZE Daily Holdings_AUTOLOAD'!G3836</f>
        <v>0</v>
      </c>
      <c r="F3834" s="4" t="e">
        <f>_xll.BDP(D3834&amp;" equity",$F$1)</f>
        <v>#NAME?</v>
      </c>
      <c r="G3834" s="4" t="e">
        <f>_xll.BDP(D3834&amp;" equity",$G$1)</f>
        <v>#NAME?</v>
      </c>
      <c r="H3834" s="4" t="e">
        <f>_xll.BDP(D3834&amp;" equity",$H$1)</f>
        <v>#NAME?</v>
      </c>
      <c r="J3834" s="4">
        <f t="shared" si="59"/>
        <v>0</v>
      </c>
    </row>
    <row r="3835" ht="15" customHeight="1" s="4" customFormat="1">
      <c r="D3835" s="4">
        <f>'EZE Daily Holdings_AUTOLOAD'!G3837</f>
        <v>0</v>
      </c>
      <c r="F3835" s="4" t="e">
        <f>_xll.BDP(D3835&amp;" equity",$F$1)</f>
        <v>#NAME?</v>
      </c>
      <c r="G3835" s="4" t="e">
        <f>_xll.BDP(D3835&amp;" equity",$G$1)</f>
        <v>#NAME?</v>
      </c>
      <c r="H3835" s="4" t="e">
        <f>_xll.BDP(D3835&amp;" equity",$H$1)</f>
        <v>#NAME?</v>
      </c>
      <c r="J3835" s="4">
        <f t="shared" si="59"/>
        <v>0</v>
      </c>
    </row>
    <row r="3836" ht="15" customHeight="1" s="4" customFormat="1">
      <c r="D3836" s="4">
        <f>'EZE Daily Holdings_AUTOLOAD'!G3838</f>
        <v>0</v>
      </c>
      <c r="F3836" s="4" t="e">
        <f>_xll.BDP(D3836&amp;" equity",$F$1)</f>
        <v>#NAME?</v>
      </c>
      <c r="G3836" s="4" t="e">
        <f>_xll.BDP(D3836&amp;" equity",$G$1)</f>
        <v>#NAME?</v>
      </c>
      <c r="H3836" s="4" t="e">
        <f>_xll.BDP(D3836&amp;" equity",$H$1)</f>
        <v>#NAME?</v>
      </c>
      <c r="J3836" s="4">
        <f t="shared" si="59"/>
        <v>0</v>
      </c>
    </row>
    <row r="3837" ht="15" customHeight="1" s="4" customFormat="1">
      <c r="D3837" s="4">
        <f>'EZE Daily Holdings_AUTOLOAD'!G3839</f>
        <v>0</v>
      </c>
      <c r="F3837" s="4" t="e">
        <f>_xll.BDP(D3837&amp;" equity",$F$1)</f>
        <v>#NAME?</v>
      </c>
      <c r="G3837" s="4" t="e">
        <f>_xll.BDP(D3837&amp;" equity",$G$1)</f>
        <v>#NAME?</v>
      </c>
      <c r="H3837" s="4" t="e">
        <f>_xll.BDP(D3837&amp;" equity",$H$1)</f>
        <v>#NAME?</v>
      </c>
      <c r="J3837" s="4">
        <f t="shared" si="59"/>
        <v>0</v>
      </c>
    </row>
    <row r="3838" ht="15" customHeight="1" s="4" customFormat="1">
      <c r="D3838" s="4">
        <f>'EZE Daily Holdings_AUTOLOAD'!G3840</f>
        <v>0</v>
      </c>
      <c r="F3838" s="4" t="e">
        <f>_xll.BDP(D3838&amp;" equity",$F$1)</f>
        <v>#NAME?</v>
      </c>
      <c r="G3838" s="4" t="e">
        <f>_xll.BDP(D3838&amp;" equity",$G$1)</f>
        <v>#NAME?</v>
      </c>
      <c r="H3838" s="4" t="e">
        <f>_xll.BDP(D3838&amp;" equity",$H$1)</f>
        <v>#NAME?</v>
      </c>
      <c r="J3838" s="4">
        <f t="shared" si="59"/>
        <v>0</v>
      </c>
    </row>
    <row r="3839" ht="15" customHeight="1" s="4" customFormat="1">
      <c r="D3839" s="4">
        <f>'EZE Daily Holdings_AUTOLOAD'!G3841</f>
        <v>0</v>
      </c>
      <c r="F3839" s="4" t="e">
        <f>_xll.BDP(D3839&amp;" equity",$F$1)</f>
        <v>#NAME?</v>
      </c>
      <c r="G3839" s="4" t="e">
        <f>_xll.BDP(D3839&amp;" equity",$G$1)</f>
        <v>#NAME?</v>
      </c>
      <c r="H3839" s="4" t="e">
        <f>_xll.BDP(D3839&amp;" equity",$H$1)</f>
        <v>#NAME?</v>
      </c>
      <c r="J3839" s="4">
        <f t="shared" si="59"/>
        <v>0</v>
      </c>
    </row>
    <row r="3840" ht="15" customHeight="1" s="4" customFormat="1">
      <c r="D3840" s="4">
        <f>'EZE Daily Holdings_AUTOLOAD'!G3842</f>
        <v>0</v>
      </c>
      <c r="F3840" s="4" t="e">
        <f>_xll.BDP(D3840&amp;" equity",$F$1)</f>
        <v>#NAME?</v>
      </c>
      <c r="G3840" s="4" t="e">
        <f>_xll.BDP(D3840&amp;" equity",$G$1)</f>
        <v>#NAME?</v>
      </c>
      <c r="H3840" s="4" t="e">
        <f>_xll.BDP(D3840&amp;" equity",$H$1)</f>
        <v>#NAME?</v>
      </c>
      <c r="J3840" s="4">
        <f t="shared" si="59"/>
        <v>0</v>
      </c>
    </row>
    <row r="3841" ht="15" customHeight="1" s="4" customFormat="1">
      <c r="D3841" s="4">
        <f>'EZE Daily Holdings_AUTOLOAD'!G3843</f>
        <v>0</v>
      </c>
      <c r="F3841" s="4" t="e">
        <f>_xll.BDP(D3841&amp;" equity",$F$1)</f>
        <v>#NAME?</v>
      </c>
      <c r="G3841" s="4" t="e">
        <f>_xll.BDP(D3841&amp;" equity",$G$1)</f>
        <v>#NAME?</v>
      </c>
      <c r="H3841" s="4" t="e">
        <f>_xll.BDP(D3841&amp;" equity",$H$1)</f>
        <v>#NAME?</v>
      </c>
      <c r="J3841" s="4">
        <f t="shared" si="59"/>
        <v>0</v>
      </c>
    </row>
    <row r="3842" ht="15" customHeight="1" s="4" customFormat="1">
      <c r="D3842" s="4">
        <f>'EZE Daily Holdings_AUTOLOAD'!G3844</f>
        <v>0</v>
      </c>
      <c r="F3842" s="4" t="e">
        <f>_xll.BDP(D3842&amp;" equity",$F$1)</f>
        <v>#NAME?</v>
      </c>
      <c r="G3842" s="4" t="e">
        <f>_xll.BDP(D3842&amp;" equity",$G$1)</f>
        <v>#NAME?</v>
      </c>
      <c r="H3842" s="4" t="e">
        <f>_xll.BDP(D3842&amp;" equity",$H$1)</f>
        <v>#NAME?</v>
      </c>
      <c r="J3842" s="4">
        <f t="shared" si="59"/>
        <v>0</v>
      </c>
    </row>
    <row r="3843" ht="15" customHeight="1" s="4" customFormat="1">
      <c r="D3843" s="4">
        <f>'EZE Daily Holdings_AUTOLOAD'!G3845</f>
        <v>0</v>
      </c>
      <c r="F3843" s="4" t="e">
        <f>_xll.BDP(D3843&amp;" equity",$F$1)</f>
        <v>#NAME?</v>
      </c>
      <c r="G3843" s="4" t="e">
        <f>_xll.BDP(D3843&amp;" equity",$G$1)</f>
        <v>#NAME?</v>
      </c>
      <c r="H3843" s="4" t="e">
        <f>_xll.BDP(D3843&amp;" equity",$H$1)</f>
        <v>#NAME?</v>
      </c>
      <c r="J3843" s="4">
        <f ref="J3843:J3906" t="shared" si="60">D3843</f>
        <v>0</v>
      </c>
    </row>
    <row r="3844" ht="15" customHeight="1" s="4" customFormat="1">
      <c r="D3844" s="4">
        <f>'EZE Daily Holdings_AUTOLOAD'!G3846</f>
        <v>0</v>
      </c>
      <c r="F3844" s="4" t="e">
        <f>_xll.BDP(D3844&amp;" equity",$F$1)</f>
        <v>#NAME?</v>
      </c>
      <c r="G3844" s="4" t="e">
        <f>_xll.BDP(D3844&amp;" equity",$G$1)</f>
        <v>#NAME?</v>
      </c>
      <c r="H3844" s="4" t="e">
        <f>_xll.BDP(D3844&amp;" equity",$H$1)</f>
        <v>#NAME?</v>
      </c>
      <c r="J3844" s="4">
        <f t="shared" si="60"/>
        <v>0</v>
      </c>
    </row>
    <row r="3845" ht="15" customHeight="1" s="4" customFormat="1">
      <c r="D3845" s="4">
        <f>'EZE Daily Holdings_AUTOLOAD'!G3847</f>
        <v>0</v>
      </c>
      <c r="F3845" s="4" t="e">
        <f>_xll.BDP(D3845&amp;" equity",$F$1)</f>
        <v>#NAME?</v>
      </c>
      <c r="G3845" s="4" t="e">
        <f>_xll.BDP(D3845&amp;" equity",$G$1)</f>
        <v>#NAME?</v>
      </c>
      <c r="H3845" s="4" t="e">
        <f>_xll.BDP(D3845&amp;" equity",$H$1)</f>
        <v>#NAME?</v>
      </c>
      <c r="J3845" s="4">
        <f t="shared" si="60"/>
        <v>0</v>
      </c>
    </row>
    <row r="3846" ht="15" customHeight="1" s="4" customFormat="1">
      <c r="D3846" s="4">
        <f>'EZE Daily Holdings_AUTOLOAD'!G3848</f>
        <v>0</v>
      </c>
      <c r="F3846" s="4" t="e">
        <f>_xll.BDP(D3846&amp;" equity",$F$1)</f>
        <v>#NAME?</v>
      </c>
      <c r="G3846" s="4" t="e">
        <f>_xll.BDP(D3846&amp;" equity",$G$1)</f>
        <v>#NAME?</v>
      </c>
      <c r="H3846" s="4" t="e">
        <f>_xll.BDP(D3846&amp;" equity",$H$1)</f>
        <v>#NAME?</v>
      </c>
      <c r="J3846" s="4">
        <f t="shared" si="60"/>
        <v>0</v>
      </c>
    </row>
    <row r="3847" ht="15" customHeight="1" s="4" customFormat="1">
      <c r="D3847" s="4">
        <f>'EZE Daily Holdings_AUTOLOAD'!G3849</f>
        <v>0</v>
      </c>
      <c r="F3847" s="4" t="e">
        <f>_xll.BDP(D3847&amp;" equity",$F$1)</f>
        <v>#NAME?</v>
      </c>
      <c r="G3847" s="4" t="e">
        <f>_xll.BDP(D3847&amp;" equity",$G$1)</f>
        <v>#NAME?</v>
      </c>
      <c r="H3847" s="4" t="e">
        <f>_xll.BDP(D3847&amp;" equity",$H$1)</f>
        <v>#NAME?</v>
      </c>
      <c r="J3847" s="4">
        <f t="shared" si="60"/>
        <v>0</v>
      </c>
    </row>
    <row r="3848" ht="15" customHeight="1" s="4" customFormat="1">
      <c r="D3848" s="4">
        <f>'EZE Daily Holdings_AUTOLOAD'!G3850</f>
        <v>0</v>
      </c>
      <c r="F3848" s="4" t="e">
        <f>_xll.BDP(D3848&amp;" equity",$F$1)</f>
        <v>#NAME?</v>
      </c>
      <c r="G3848" s="4" t="e">
        <f>_xll.BDP(D3848&amp;" equity",$G$1)</f>
        <v>#NAME?</v>
      </c>
      <c r="H3848" s="4" t="e">
        <f>_xll.BDP(D3848&amp;" equity",$H$1)</f>
        <v>#NAME?</v>
      </c>
      <c r="J3848" s="4">
        <f t="shared" si="60"/>
        <v>0</v>
      </c>
    </row>
    <row r="3849" ht="15" customHeight="1" s="4" customFormat="1">
      <c r="D3849" s="4">
        <f>'EZE Daily Holdings_AUTOLOAD'!G3851</f>
        <v>0</v>
      </c>
      <c r="F3849" s="4" t="e">
        <f>_xll.BDP(D3849&amp;" equity",$F$1)</f>
        <v>#NAME?</v>
      </c>
      <c r="G3849" s="4" t="e">
        <f>_xll.BDP(D3849&amp;" equity",$G$1)</f>
        <v>#NAME?</v>
      </c>
      <c r="H3849" s="4" t="e">
        <f>_xll.BDP(D3849&amp;" equity",$H$1)</f>
        <v>#NAME?</v>
      </c>
      <c r="J3849" s="4">
        <f t="shared" si="60"/>
        <v>0</v>
      </c>
    </row>
    <row r="3850" ht="15" customHeight="1" s="4" customFormat="1">
      <c r="D3850" s="4">
        <f>'EZE Daily Holdings_AUTOLOAD'!G3852</f>
        <v>0</v>
      </c>
      <c r="F3850" s="4" t="e">
        <f>_xll.BDP(D3850&amp;" equity",$F$1)</f>
        <v>#NAME?</v>
      </c>
      <c r="G3850" s="4" t="e">
        <f>_xll.BDP(D3850&amp;" equity",$G$1)</f>
        <v>#NAME?</v>
      </c>
      <c r="H3850" s="4" t="e">
        <f>_xll.BDP(D3850&amp;" equity",$H$1)</f>
        <v>#NAME?</v>
      </c>
      <c r="J3850" s="4">
        <f t="shared" si="60"/>
        <v>0</v>
      </c>
    </row>
    <row r="3851" ht="15" customHeight="1" s="4" customFormat="1">
      <c r="D3851" s="4">
        <f>'EZE Daily Holdings_AUTOLOAD'!G3853</f>
        <v>0</v>
      </c>
      <c r="F3851" s="4" t="e">
        <f>_xll.BDP(D3851&amp;" equity",$F$1)</f>
        <v>#NAME?</v>
      </c>
      <c r="G3851" s="4" t="e">
        <f>_xll.BDP(D3851&amp;" equity",$G$1)</f>
        <v>#NAME?</v>
      </c>
      <c r="H3851" s="4" t="e">
        <f>_xll.BDP(D3851&amp;" equity",$H$1)</f>
        <v>#NAME?</v>
      </c>
      <c r="J3851" s="4">
        <f t="shared" si="60"/>
        <v>0</v>
      </c>
    </row>
    <row r="3852" ht="15" customHeight="1" s="4" customFormat="1">
      <c r="D3852" s="4">
        <f>'EZE Daily Holdings_AUTOLOAD'!G3854</f>
        <v>0</v>
      </c>
      <c r="F3852" s="4" t="e">
        <f>_xll.BDP(D3852&amp;" equity",$F$1)</f>
        <v>#NAME?</v>
      </c>
      <c r="G3852" s="4" t="e">
        <f>_xll.BDP(D3852&amp;" equity",$G$1)</f>
        <v>#NAME?</v>
      </c>
      <c r="H3852" s="4" t="e">
        <f>_xll.BDP(D3852&amp;" equity",$H$1)</f>
        <v>#NAME?</v>
      </c>
      <c r="J3852" s="4">
        <f t="shared" si="60"/>
        <v>0</v>
      </c>
    </row>
    <row r="3853" ht="15" customHeight="1" s="4" customFormat="1">
      <c r="D3853" s="4">
        <f>'EZE Daily Holdings_AUTOLOAD'!G3855</f>
        <v>0</v>
      </c>
      <c r="F3853" s="4" t="e">
        <f>_xll.BDP(D3853&amp;" equity",$F$1)</f>
        <v>#NAME?</v>
      </c>
      <c r="G3853" s="4" t="e">
        <f>_xll.BDP(D3853&amp;" equity",$G$1)</f>
        <v>#NAME?</v>
      </c>
      <c r="H3853" s="4" t="e">
        <f>_xll.BDP(D3853&amp;" equity",$H$1)</f>
        <v>#NAME?</v>
      </c>
      <c r="J3853" s="4">
        <f t="shared" si="60"/>
        <v>0</v>
      </c>
    </row>
    <row r="3854" ht="15" customHeight="1" s="4" customFormat="1">
      <c r="D3854" s="4">
        <f>'EZE Daily Holdings_AUTOLOAD'!G3856</f>
        <v>0</v>
      </c>
      <c r="F3854" s="4" t="e">
        <f>_xll.BDP(D3854&amp;" equity",$F$1)</f>
        <v>#NAME?</v>
      </c>
      <c r="G3854" s="4" t="e">
        <f>_xll.BDP(D3854&amp;" equity",$G$1)</f>
        <v>#NAME?</v>
      </c>
      <c r="H3854" s="4" t="e">
        <f>_xll.BDP(D3854&amp;" equity",$H$1)</f>
        <v>#NAME?</v>
      </c>
      <c r="J3854" s="4">
        <f t="shared" si="60"/>
        <v>0</v>
      </c>
    </row>
    <row r="3855" ht="15" customHeight="1" s="4" customFormat="1">
      <c r="D3855" s="4">
        <f>'EZE Daily Holdings_AUTOLOAD'!G3857</f>
        <v>0</v>
      </c>
      <c r="F3855" s="4" t="e">
        <f>_xll.BDP(D3855&amp;" equity",$F$1)</f>
        <v>#NAME?</v>
      </c>
      <c r="G3855" s="4" t="e">
        <f>_xll.BDP(D3855&amp;" equity",$G$1)</f>
        <v>#NAME?</v>
      </c>
      <c r="H3855" s="4" t="e">
        <f>_xll.BDP(D3855&amp;" equity",$H$1)</f>
        <v>#NAME?</v>
      </c>
      <c r="J3855" s="4">
        <f t="shared" si="60"/>
        <v>0</v>
      </c>
    </row>
    <row r="3856" ht="15" customHeight="1" s="4" customFormat="1">
      <c r="D3856" s="4">
        <f>'EZE Daily Holdings_AUTOLOAD'!G3858</f>
        <v>0</v>
      </c>
      <c r="F3856" s="4" t="e">
        <f>_xll.BDP(D3856&amp;" equity",$F$1)</f>
        <v>#NAME?</v>
      </c>
      <c r="G3856" s="4" t="e">
        <f>_xll.BDP(D3856&amp;" equity",$G$1)</f>
        <v>#NAME?</v>
      </c>
      <c r="H3856" s="4" t="e">
        <f>_xll.BDP(D3856&amp;" equity",$H$1)</f>
        <v>#NAME?</v>
      </c>
      <c r="J3856" s="4">
        <f t="shared" si="60"/>
        <v>0</v>
      </c>
    </row>
    <row r="3857" ht="15" customHeight="1" s="4" customFormat="1">
      <c r="D3857" s="4">
        <f>'EZE Daily Holdings_AUTOLOAD'!G3859</f>
        <v>0</v>
      </c>
      <c r="F3857" s="4" t="e">
        <f>_xll.BDP(D3857&amp;" equity",$F$1)</f>
        <v>#NAME?</v>
      </c>
      <c r="G3857" s="4" t="e">
        <f>_xll.BDP(D3857&amp;" equity",$G$1)</f>
        <v>#NAME?</v>
      </c>
      <c r="H3857" s="4" t="e">
        <f>_xll.BDP(D3857&amp;" equity",$H$1)</f>
        <v>#NAME?</v>
      </c>
      <c r="J3857" s="4">
        <f t="shared" si="60"/>
        <v>0</v>
      </c>
    </row>
    <row r="3858" ht="15" customHeight="1" s="4" customFormat="1">
      <c r="D3858" s="4">
        <f>'EZE Daily Holdings_AUTOLOAD'!G3860</f>
        <v>0</v>
      </c>
      <c r="F3858" s="4" t="e">
        <f>_xll.BDP(D3858&amp;" equity",$F$1)</f>
        <v>#NAME?</v>
      </c>
      <c r="G3858" s="4" t="e">
        <f>_xll.BDP(D3858&amp;" equity",$G$1)</f>
        <v>#NAME?</v>
      </c>
      <c r="H3858" s="4" t="e">
        <f>_xll.BDP(D3858&amp;" equity",$H$1)</f>
        <v>#NAME?</v>
      </c>
      <c r="J3858" s="4">
        <f t="shared" si="60"/>
        <v>0</v>
      </c>
    </row>
    <row r="3859" ht="15" customHeight="1" s="4" customFormat="1">
      <c r="D3859" s="4">
        <f>'EZE Daily Holdings_AUTOLOAD'!G3861</f>
        <v>0</v>
      </c>
      <c r="F3859" s="4" t="e">
        <f>_xll.BDP(D3859&amp;" equity",$F$1)</f>
        <v>#NAME?</v>
      </c>
      <c r="G3859" s="4" t="e">
        <f>_xll.BDP(D3859&amp;" equity",$G$1)</f>
        <v>#NAME?</v>
      </c>
      <c r="H3859" s="4" t="e">
        <f>_xll.BDP(D3859&amp;" equity",$H$1)</f>
        <v>#NAME?</v>
      </c>
      <c r="J3859" s="4">
        <f t="shared" si="60"/>
        <v>0</v>
      </c>
    </row>
    <row r="3860" ht="15" customHeight="1" s="4" customFormat="1">
      <c r="D3860" s="4">
        <f>'EZE Daily Holdings_AUTOLOAD'!G3862</f>
        <v>0</v>
      </c>
      <c r="F3860" s="4" t="e">
        <f>_xll.BDP(D3860&amp;" equity",$F$1)</f>
        <v>#NAME?</v>
      </c>
      <c r="G3860" s="4" t="e">
        <f>_xll.BDP(D3860&amp;" equity",$G$1)</f>
        <v>#NAME?</v>
      </c>
      <c r="H3860" s="4" t="e">
        <f>_xll.BDP(D3860&amp;" equity",$H$1)</f>
        <v>#NAME?</v>
      </c>
      <c r="J3860" s="4">
        <f t="shared" si="60"/>
        <v>0</v>
      </c>
    </row>
    <row r="3861" ht="15" customHeight="1" s="4" customFormat="1">
      <c r="D3861" s="4">
        <f>'EZE Daily Holdings_AUTOLOAD'!G3863</f>
        <v>0</v>
      </c>
      <c r="F3861" s="4" t="e">
        <f>_xll.BDP(D3861&amp;" equity",$F$1)</f>
        <v>#NAME?</v>
      </c>
      <c r="G3861" s="4" t="e">
        <f>_xll.BDP(D3861&amp;" equity",$G$1)</f>
        <v>#NAME?</v>
      </c>
      <c r="H3861" s="4" t="e">
        <f>_xll.BDP(D3861&amp;" equity",$H$1)</f>
        <v>#NAME?</v>
      </c>
      <c r="J3861" s="4">
        <f t="shared" si="60"/>
        <v>0</v>
      </c>
    </row>
    <row r="3862" ht="15" customHeight="1" s="4" customFormat="1">
      <c r="D3862" s="4">
        <f>'EZE Daily Holdings_AUTOLOAD'!G3864</f>
        <v>0</v>
      </c>
      <c r="F3862" s="4" t="e">
        <f>_xll.BDP(D3862&amp;" equity",$F$1)</f>
        <v>#NAME?</v>
      </c>
      <c r="G3862" s="4" t="e">
        <f>_xll.BDP(D3862&amp;" equity",$G$1)</f>
        <v>#NAME?</v>
      </c>
      <c r="H3862" s="4" t="e">
        <f>_xll.BDP(D3862&amp;" equity",$H$1)</f>
        <v>#NAME?</v>
      </c>
      <c r="J3862" s="4">
        <f t="shared" si="60"/>
        <v>0</v>
      </c>
    </row>
    <row r="3863" ht="15" customHeight="1" s="4" customFormat="1">
      <c r="D3863" s="4">
        <f>'EZE Daily Holdings_AUTOLOAD'!G3865</f>
        <v>0</v>
      </c>
      <c r="F3863" s="4" t="e">
        <f>_xll.BDP(D3863&amp;" equity",$F$1)</f>
        <v>#NAME?</v>
      </c>
      <c r="G3863" s="4" t="e">
        <f>_xll.BDP(D3863&amp;" equity",$G$1)</f>
        <v>#NAME?</v>
      </c>
      <c r="H3863" s="4" t="e">
        <f>_xll.BDP(D3863&amp;" equity",$H$1)</f>
        <v>#NAME?</v>
      </c>
      <c r="J3863" s="4">
        <f t="shared" si="60"/>
        <v>0</v>
      </c>
    </row>
    <row r="3864" ht="15" customHeight="1" s="4" customFormat="1">
      <c r="D3864" s="4">
        <f>'EZE Daily Holdings_AUTOLOAD'!G3866</f>
        <v>0</v>
      </c>
      <c r="F3864" s="4" t="e">
        <f>_xll.BDP(D3864&amp;" equity",$F$1)</f>
        <v>#NAME?</v>
      </c>
      <c r="G3864" s="4" t="e">
        <f>_xll.BDP(D3864&amp;" equity",$G$1)</f>
        <v>#NAME?</v>
      </c>
      <c r="H3864" s="4" t="e">
        <f>_xll.BDP(D3864&amp;" equity",$H$1)</f>
        <v>#NAME?</v>
      </c>
      <c r="J3864" s="4">
        <f t="shared" si="60"/>
        <v>0</v>
      </c>
    </row>
    <row r="3865" ht="15" customHeight="1" s="4" customFormat="1">
      <c r="D3865" s="4">
        <f>'EZE Daily Holdings_AUTOLOAD'!G3867</f>
        <v>0</v>
      </c>
      <c r="F3865" s="4" t="e">
        <f>_xll.BDP(D3865&amp;" equity",$F$1)</f>
        <v>#NAME?</v>
      </c>
      <c r="G3865" s="4" t="e">
        <f>_xll.BDP(D3865&amp;" equity",$G$1)</f>
        <v>#NAME?</v>
      </c>
      <c r="H3865" s="4" t="e">
        <f>_xll.BDP(D3865&amp;" equity",$H$1)</f>
        <v>#NAME?</v>
      </c>
      <c r="J3865" s="4">
        <f t="shared" si="60"/>
        <v>0</v>
      </c>
    </row>
    <row r="3866" ht="15" customHeight="1" s="4" customFormat="1">
      <c r="D3866" s="4">
        <f>'EZE Daily Holdings_AUTOLOAD'!G3868</f>
        <v>0</v>
      </c>
      <c r="F3866" s="4" t="e">
        <f>_xll.BDP(D3866&amp;" equity",$F$1)</f>
        <v>#NAME?</v>
      </c>
      <c r="G3866" s="4" t="e">
        <f>_xll.BDP(D3866&amp;" equity",$G$1)</f>
        <v>#NAME?</v>
      </c>
      <c r="H3866" s="4" t="e">
        <f>_xll.BDP(D3866&amp;" equity",$H$1)</f>
        <v>#NAME?</v>
      </c>
      <c r="J3866" s="4">
        <f t="shared" si="60"/>
        <v>0</v>
      </c>
    </row>
    <row r="3867" ht="15" customHeight="1" s="4" customFormat="1">
      <c r="D3867" s="4">
        <f>'EZE Daily Holdings_AUTOLOAD'!G3869</f>
        <v>0</v>
      </c>
      <c r="F3867" s="4" t="e">
        <f>_xll.BDP(D3867&amp;" equity",$F$1)</f>
        <v>#NAME?</v>
      </c>
      <c r="G3867" s="4" t="e">
        <f>_xll.BDP(D3867&amp;" equity",$G$1)</f>
        <v>#NAME?</v>
      </c>
      <c r="H3867" s="4" t="e">
        <f>_xll.BDP(D3867&amp;" equity",$H$1)</f>
        <v>#NAME?</v>
      </c>
      <c r="J3867" s="4">
        <f t="shared" si="60"/>
        <v>0</v>
      </c>
    </row>
    <row r="3868" ht="15" customHeight="1" s="4" customFormat="1">
      <c r="D3868" s="4">
        <f>'EZE Daily Holdings_AUTOLOAD'!G3870</f>
        <v>0</v>
      </c>
      <c r="F3868" s="4" t="e">
        <f>_xll.BDP(D3868&amp;" equity",$F$1)</f>
        <v>#NAME?</v>
      </c>
      <c r="G3868" s="4" t="e">
        <f>_xll.BDP(D3868&amp;" equity",$G$1)</f>
        <v>#NAME?</v>
      </c>
      <c r="H3868" s="4" t="e">
        <f>_xll.BDP(D3868&amp;" equity",$H$1)</f>
        <v>#NAME?</v>
      </c>
      <c r="J3868" s="4">
        <f t="shared" si="60"/>
        <v>0</v>
      </c>
    </row>
    <row r="3869" ht="15" customHeight="1" s="4" customFormat="1">
      <c r="D3869" s="4">
        <f>'EZE Daily Holdings_AUTOLOAD'!G3871</f>
        <v>0</v>
      </c>
      <c r="F3869" s="4" t="e">
        <f>_xll.BDP(D3869&amp;" equity",$F$1)</f>
        <v>#NAME?</v>
      </c>
      <c r="G3869" s="4" t="e">
        <f>_xll.BDP(D3869&amp;" equity",$G$1)</f>
        <v>#NAME?</v>
      </c>
      <c r="H3869" s="4" t="e">
        <f>_xll.BDP(D3869&amp;" equity",$H$1)</f>
        <v>#NAME?</v>
      </c>
      <c r="J3869" s="4">
        <f t="shared" si="60"/>
        <v>0</v>
      </c>
    </row>
    <row r="3870" ht="15" customHeight="1" s="4" customFormat="1">
      <c r="D3870" s="4">
        <f>'EZE Daily Holdings_AUTOLOAD'!G3872</f>
        <v>0</v>
      </c>
      <c r="F3870" s="4" t="e">
        <f>_xll.BDP(D3870&amp;" equity",$F$1)</f>
        <v>#NAME?</v>
      </c>
      <c r="G3870" s="4" t="e">
        <f>_xll.BDP(D3870&amp;" equity",$G$1)</f>
        <v>#NAME?</v>
      </c>
      <c r="H3870" s="4" t="e">
        <f>_xll.BDP(D3870&amp;" equity",$H$1)</f>
        <v>#NAME?</v>
      </c>
      <c r="J3870" s="4">
        <f t="shared" si="60"/>
        <v>0</v>
      </c>
    </row>
    <row r="3871" ht="15" customHeight="1" s="4" customFormat="1">
      <c r="D3871" s="4">
        <f>'EZE Daily Holdings_AUTOLOAD'!G3873</f>
        <v>0</v>
      </c>
      <c r="F3871" s="4" t="e">
        <f>_xll.BDP(D3871&amp;" equity",$F$1)</f>
        <v>#NAME?</v>
      </c>
      <c r="G3871" s="4" t="e">
        <f>_xll.BDP(D3871&amp;" equity",$G$1)</f>
        <v>#NAME?</v>
      </c>
      <c r="H3871" s="4" t="e">
        <f>_xll.BDP(D3871&amp;" equity",$H$1)</f>
        <v>#NAME?</v>
      </c>
      <c r="J3871" s="4">
        <f t="shared" si="60"/>
        <v>0</v>
      </c>
    </row>
    <row r="3872" ht="15" customHeight="1" s="4" customFormat="1">
      <c r="D3872" s="4">
        <f>'EZE Daily Holdings_AUTOLOAD'!G3874</f>
        <v>0</v>
      </c>
      <c r="F3872" s="4" t="e">
        <f>_xll.BDP(D3872&amp;" equity",$F$1)</f>
        <v>#NAME?</v>
      </c>
      <c r="G3872" s="4" t="e">
        <f>_xll.BDP(D3872&amp;" equity",$G$1)</f>
        <v>#NAME?</v>
      </c>
      <c r="H3872" s="4" t="e">
        <f>_xll.BDP(D3872&amp;" equity",$H$1)</f>
        <v>#NAME?</v>
      </c>
      <c r="J3872" s="4">
        <f t="shared" si="60"/>
        <v>0</v>
      </c>
    </row>
    <row r="3873" ht="15" customHeight="1" s="4" customFormat="1">
      <c r="D3873" s="4">
        <f>'EZE Daily Holdings_AUTOLOAD'!G3875</f>
        <v>0</v>
      </c>
      <c r="F3873" s="4" t="e">
        <f>_xll.BDP(D3873&amp;" equity",$F$1)</f>
        <v>#NAME?</v>
      </c>
      <c r="G3873" s="4" t="e">
        <f>_xll.BDP(D3873&amp;" equity",$G$1)</f>
        <v>#NAME?</v>
      </c>
      <c r="H3873" s="4" t="e">
        <f>_xll.BDP(D3873&amp;" equity",$H$1)</f>
        <v>#NAME?</v>
      </c>
      <c r="J3873" s="4">
        <f t="shared" si="60"/>
        <v>0</v>
      </c>
    </row>
    <row r="3874" ht="15" customHeight="1" s="4" customFormat="1">
      <c r="D3874" s="4">
        <f>'EZE Daily Holdings_AUTOLOAD'!G3876</f>
        <v>0</v>
      </c>
      <c r="F3874" s="4" t="e">
        <f>_xll.BDP(D3874&amp;" equity",$F$1)</f>
        <v>#NAME?</v>
      </c>
      <c r="G3874" s="4" t="e">
        <f>_xll.BDP(D3874&amp;" equity",$G$1)</f>
        <v>#NAME?</v>
      </c>
      <c r="H3874" s="4" t="e">
        <f>_xll.BDP(D3874&amp;" equity",$H$1)</f>
        <v>#NAME?</v>
      </c>
      <c r="J3874" s="4">
        <f t="shared" si="60"/>
        <v>0</v>
      </c>
    </row>
    <row r="3875" ht="15" customHeight="1" s="4" customFormat="1">
      <c r="D3875" s="4">
        <f>'EZE Daily Holdings_AUTOLOAD'!G3877</f>
        <v>0</v>
      </c>
      <c r="F3875" s="4" t="e">
        <f>_xll.BDP(D3875&amp;" equity",$F$1)</f>
        <v>#NAME?</v>
      </c>
      <c r="G3875" s="4" t="e">
        <f>_xll.BDP(D3875&amp;" equity",$G$1)</f>
        <v>#NAME?</v>
      </c>
      <c r="H3875" s="4" t="e">
        <f>_xll.BDP(D3875&amp;" equity",$H$1)</f>
        <v>#NAME?</v>
      </c>
      <c r="J3875" s="4">
        <f t="shared" si="60"/>
        <v>0</v>
      </c>
    </row>
    <row r="3876" ht="15" customHeight="1" s="4" customFormat="1">
      <c r="D3876" s="4">
        <f>'EZE Daily Holdings_AUTOLOAD'!G3878</f>
        <v>0</v>
      </c>
      <c r="F3876" s="4" t="e">
        <f>_xll.BDP(D3876&amp;" equity",$F$1)</f>
        <v>#NAME?</v>
      </c>
      <c r="G3876" s="4" t="e">
        <f>_xll.BDP(D3876&amp;" equity",$G$1)</f>
        <v>#NAME?</v>
      </c>
      <c r="H3876" s="4" t="e">
        <f>_xll.BDP(D3876&amp;" equity",$H$1)</f>
        <v>#NAME?</v>
      </c>
      <c r="J3876" s="4">
        <f t="shared" si="60"/>
        <v>0</v>
      </c>
    </row>
    <row r="3877" ht="15" customHeight="1" s="4" customFormat="1">
      <c r="D3877" s="4">
        <f>'EZE Daily Holdings_AUTOLOAD'!G3879</f>
        <v>0</v>
      </c>
      <c r="F3877" s="4" t="e">
        <f>_xll.BDP(D3877&amp;" equity",$F$1)</f>
        <v>#NAME?</v>
      </c>
      <c r="G3877" s="4" t="e">
        <f>_xll.BDP(D3877&amp;" equity",$G$1)</f>
        <v>#NAME?</v>
      </c>
      <c r="H3877" s="4" t="e">
        <f>_xll.BDP(D3877&amp;" equity",$H$1)</f>
        <v>#NAME?</v>
      </c>
      <c r="J3877" s="4">
        <f t="shared" si="60"/>
        <v>0</v>
      </c>
    </row>
    <row r="3878" ht="15" customHeight="1" s="4" customFormat="1">
      <c r="D3878" s="4">
        <f>'EZE Daily Holdings_AUTOLOAD'!G3880</f>
        <v>0</v>
      </c>
      <c r="F3878" s="4" t="e">
        <f>_xll.BDP(D3878&amp;" equity",$F$1)</f>
        <v>#NAME?</v>
      </c>
      <c r="G3878" s="4" t="e">
        <f>_xll.BDP(D3878&amp;" equity",$G$1)</f>
        <v>#NAME?</v>
      </c>
      <c r="H3878" s="4" t="e">
        <f>_xll.BDP(D3878&amp;" equity",$H$1)</f>
        <v>#NAME?</v>
      </c>
      <c r="J3878" s="4">
        <f t="shared" si="60"/>
        <v>0</v>
      </c>
    </row>
    <row r="3879" ht="15" customHeight="1" s="4" customFormat="1">
      <c r="D3879" s="4">
        <f>'EZE Daily Holdings_AUTOLOAD'!G3881</f>
        <v>0</v>
      </c>
      <c r="F3879" s="4" t="e">
        <f>_xll.BDP(D3879&amp;" equity",$F$1)</f>
        <v>#NAME?</v>
      </c>
      <c r="G3879" s="4" t="e">
        <f>_xll.BDP(D3879&amp;" equity",$G$1)</f>
        <v>#NAME?</v>
      </c>
      <c r="H3879" s="4" t="e">
        <f>_xll.BDP(D3879&amp;" equity",$H$1)</f>
        <v>#NAME?</v>
      </c>
      <c r="J3879" s="4">
        <f t="shared" si="60"/>
        <v>0</v>
      </c>
    </row>
    <row r="3880" ht="15" customHeight="1" s="4" customFormat="1">
      <c r="D3880" s="4">
        <f>'EZE Daily Holdings_AUTOLOAD'!G3882</f>
        <v>0</v>
      </c>
      <c r="F3880" s="4" t="e">
        <f>_xll.BDP(D3880&amp;" equity",$F$1)</f>
        <v>#NAME?</v>
      </c>
      <c r="G3880" s="4" t="e">
        <f>_xll.BDP(D3880&amp;" equity",$G$1)</f>
        <v>#NAME?</v>
      </c>
      <c r="H3880" s="4" t="e">
        <f>_xll.BDP(D3880&amp;" equity",$H$1)</f>
        <v>#NAME?</v>
      </c>
      <c r="J3880" s="4">
        <f t="shared" si="60"/>
        <v>0</v>
      </c>
    </row>
    <row r="3881" ht="15" customHeight="1" s="4" customFormat="1">
      <c r="D3881" s="4">
        <f>'EZE Daily Holdings_AUTOLOAD'!G3883</f>
        <v>0</v>
      </c>
      <c r="F3881" s="4" t="e">
        <f>_xll.BDP(D3881&amp;" equity",$F$1)</f>
        <v>#NAME?</v>
      </c>
      <c r="G3881" s="4" t="e">
        <f>_xll.BDP(D3881&amp;" equity",$G$1)</f>
        <v>#NAME?</v>
      </c>
      <c r="H3881" s="4" t="e">
        <f>_xll.BDP(D3881&amp;" equity",$H$1)</f>
        <v>#NAME?</v>
      </c>
      <c r="J3881" s="4">
        <f t="shared" si="60"/>
        <v>0</v>
      </c>
    </row>
    <row r="3882" ht="15" customHeight="1" s="4" customFormat="1">
      <c r="D3882" s="4">
        <f>'EZE Daily Holdings_AUTOLOAD'!G3884</f>
        <v>0</v>
      </c>
      <c r="F3882" s="4" t="e">
        <f>_xll.BDP(D3882&amp;" equity",$F$1)</f>
        <v>#NAME?</v>
      </c>
      <c r="G3882" s="4" t="e">
        <f>_xll.BDP(D3882&amp;" equity",$G$1)</f>
        <v>#NAME?</v>
      </c>
      <c r="H3882" s="4" t="e">
        <f>_xll.BDP(D3882&amp;" equity",$H$1)</f>
        <v>#NAME?</v>
      </c>
      <c r="J3882" s="4">
        <f t="shared" si="60"/>
        <v>0</v>
      </c>
    </row>
    <row r="3883" ht="15" customHeight="1" s="4" customFormat="1">
      <c r="D3883" s="4">
        <f>'EZE Daily Holdings_AUTOLOAD'!G3885</f>
        <v>0</v>
      </c>
      <c r="F3883" s="4" t="e">
        <f>_xll.BDP(D3883&amp;" equity",$F$1)</f>
        <v>#NAME?</v>
      </c>
      <c r="G3883" s="4" t="e">
        <f>_xll.BDP(D3883&amp;" equity",$G$1)</f>
        <v>#NAME?</v>
      </c>
      <c r="H3883" s="4" t="e">
        <f>_xll.BDP(D3883&amp;" equity",$H$1)</f>
        <v>#NAME?</v>
      </c>
      <c r="J3883" s="4">
        <f t="shared" si="60"/>
        <v>0</v>
      </c>
    </row>
    <row r="3884" ht="15" customHeight="1" s="4" customFormat="1">
      <c r="D3884" s="4">
        <f>'EZE Daily Holdings_AUTOLOAD'!G3886</f>
        <v>0</v>
      </c>
      <c r="F3884" s="4" t="e">
        <f>_xll.BDP(D3884&amp;" equity",$F$1)</f>
        <v>#NAME?</v>
      </c>
      <c r="G3884" s="4" t="e">
        <f>_xll.BDP(D3884&amp;" equity",$G$1)</f>
        <v>#NAME?</v>
      </c>
      <c r="H3884" s="4" t="e">
        <f>_xll.BDP(D3884&amp;" equity",$H$1)</f>
        <v>#NAME?</v>
      </c>
      <c r="J3884" s="4">
        <f t="shared" si="60"/>
        <v>0</v>
      </c>
    </row>
    <row r="3885" ht="15" customHeight="1" s="4" customFormat="1">
      <c r="D3885" s="4">
        <f>'EZE Daily Holdings_AUTOLOAD'!G3887</f>
        <v>0</v>
      </c>
      <c r="F3885" s="4" t="e">
        <f>_xll.BDP(D3885&amp;" equity",$F$1)</f>
        <v>#NAME?</v>
      </c>
      <c r="G3885" s="4" t="e">
        <f>_xll.BDP(D3885&amp;" equity",$G$1)</f>
        <v>#NAME?</v>
      </c>
      <c r="H3885" s="4" t="e">
        <f>_xll.BDP(D3885&amp;" equity",$H$1)</f>
        <v>#NAME?</v>
      </c>
      <c r="J3885" s="4">
        <f t="shared" si="60"/>
        <v>0</v>
      </c>
    </row>
    <row r="3886" ht="15" customHeight="1" s="4" customFormat="1">
      <c r="D3886" s="4">
        <f>'EZE Daily Holdings_AUTOLOAD'!G3888</f>
        <v>0</v>
      </c>
      <c r="F3886" s="4" t="e">
        <f>_xll.BDP(D3886&amp;" equity",$F$1)</f>
        <v>#NAME?</v>
      </c>
      <c r="G3886" s="4" t="e">
        <f>_xll.BDP(D3886&amp;" equity",$G$1)</f>
        <v>#NAME?</v>
      </c>
      <c r="H3886" s="4" t="e">
        <f>_xll.BDP(D3886&amp;" equity",$H$1)</f>
        <v>#NAME?</v>
      </c>
      <c r="J3886" s="4">
        <f t="shared" si="60"/>
        <v>0</v>
      </c>
    </row>
    <row r="3887" ht="15" customHeight="1" s="4" customFormat="1">
      <c r="D3887" s="4">
        <f>'EZE Daily Holdings_AUTOLOAD'!G3889</f>
        <v>0</v>
      </c>
      <c r="F3887" s="4" t="e">
        <f>_xll.BDP(D3887&amp;" equity",$F$1)</f>
        <v>#NAME?</v>
      </c>
      <c r="G3887" s="4" t="e">
        <f>_xll.BDP(D3887&amp;" equity",$G$1)</f>
        <v>#NAME?</v>
      </c>
      <c r="H3887" s="4" t="e">
        <f>_xll.BDP(D3887&amp;" equity",$H$1)</f>
        <v>#NAME?</v>
      </c>
      <c r="J3887" s="4">
        <f t="shared" si="60"/>
        <v>0</v>
      </c>
    </row>
    <row r="3888" ht="15" customHeight="1" s="4" customFormat="1">
      <c r="D3888" s="4">
        <f>'EZE Daily Holdings_AUTOLOAD'!G3890</f>
        <v>0</v>
      </c>
      <c r="F3888" s="4" t="e">
        <f>_xll.BDP(D3888&amp;" equity",$F$1)</f>
        <v>#NAME?</v>
      </c>
      <c r="G3888" s="4" t="e">
        <f>_xll.BDP(D3888&amp;" equity",$G$1)</f>
        <v>#NAME?</v>
      </c>
      <c r="H3888" s="4" t="e">
        <f>_xll.BDP(D3888&amp;" equity",$H$1)</f>
        <v>#NAME?</v>
      </c>
      <c r="J3888" s="4">
        <f t="shared" si="60"/>
        <v>0</v>
      </c>
    </row>
    <row r="3889" ht="15" customHeight="1" s="4" customFormat="1">
      <c r="D3889" s="4">
        <f>'EZE Daily Holdings_AUTOLOAD'!G3891</f>
        <v>0</v>
      </c>
      <c r="F3889" s="4" t="e">
        <f>_xll.BDP(D3889&amp;" equity",$F$1)</f>
        <v>#NAME?</v>
      </c>
      <c r="G3889" s="4" t="e">
        <f>_xll.BDP(D3889&amp;" equity",$G$1)</f>
        <v>#NAME?</v>
      </c>
      <c r="H3889" s="4" t="e">
        <f>_xll.BDP(D3889&amp;" equity",$H$1)</f>
        <v>#NAME?</v>
      </c>
      <c r="J3889" s="4">
        <f t="shared" si="60"/>
        <v>0</v>
      </c>
    </row>
    <row r="3890" ht="15" customHeight="1" s="4" customFormat="1">
      <c r="D3890" s="4">
        <f>'EZE Daily Holdings_AUTOLOAD'!G3892</f>
        <v>0</v>
      </c>
      <c r="F3890" s="4" t="e">
        <f>_xll.BDP(D3890&amp;" equity",$F$1)</f>
        <v>#NAME?</v>
      </c>
      <c r="G3890" s="4" t="e">
        <f>_xll.BDP(D3890&amp;" equity",$G$1)</f>
        <v>#NAME?</v>
      </c>
      <c r="H3890" s="4" t="e">
        <f>_xll.BDP(D3890&amp;" equity",$H$1)</f>
        <v>#NAME?</v>
      </c>
      <c r="J3890" s="4">
        <f t="shared" si="60"/>
        <v>0</v>
      </c>
    </row>
    <row r="3891" ht="15" customHeight="1" s="4" customFormat="1">
      <c r="D3891" s="4">
        <f>'EZE Daily Holdings_AUTOLOAD'!G3893</f>
        <v>0</v>
      </c>
      <c r="F3891" s="4" t="e">
        <f>_xll.BDP(D3891&amp;" equity",$F$1)</f>
        <v>#NAME?</v>
      </c>
      <c r="G3891" s="4" t="e">
        <f>_xll.BDP(D3891&amp;" equity",$G$1)</f>
        <v>#NAME?</v>
      </c>
      <c r="H3891" s="4" t="e">
        <f>_xll.BDP(D3891&amp;" equity",$H$1)</f>
        <v>#NAME?</v>
      </c>
      <c r="J3891" s="4">
        <f t="shared" si="60"/>
        <v>0</v>
      </c>
    </row>
    <row r="3892" ht="15" customHeight="1" s="4" customFormat="1">
      <c r="D3892" s="4">
        <f>'EZE Daily Holdings_AUTOLOAD'!G3894</f>
        <v>0</v>
      </c>
      <c r="F3892" s="4" t="e">
        <f>_xll.BDP(D3892&amp;" equity",$F$1)</f>
        <v>#NAME?</v>
      </c>
      <c r="G3892" s="4" t="e">
        <f>_xll.BDP(D3892&amp;" equity",$G$1)</f>
        <v>#NAME?</v>
      </c>
      <c r="H3892" s="4" t="e">
        <f>_xll.BDP(D3892&amp;" equity",$H$1)</f>
        <v>#NAME?</v>
      </c>
      <c r="J3892" s="4">
        <f t="shared" si="60"/>
        <v>0</v>
      </c>
    </row>
    <row r="3893" ht="15" customHeight="1" s="4" customFormat="1">
      <c r="D3893" s="4">
        <f>'EZE Daily Holdings_AUTOLOAD'!G3895</f>
        <v>0</v>
      </c>
      <c r="F3893" s="4" t="e">
        <f>_xll.BDP(D3893&amp;" equity",$F$1)</f>
        <v>#NAME?</v>
      </c>
      <c r="G3893" s="4" t="e">
        <f>_xll.BDP(D3893&amp;" equity",$G$1)</f>
        <v>#NAME?</v>
      </c>
      <c r="H3893" s="4" t="e">
        <f>_xll.BDP(D3893&amp;" equity",$H$1)</f>
        <v>#NAME?</v>
      </c>
      <c r="J3893" s="4">
        <f t="shared" si="60"/>
        <v>0</v>
      </c>
    </row>
    <row r="3894" ht="15" customHeight="1" s="4" customFormat="1">
      <c r="D3894" s="4">
        <f>'EZE Daily Holdings_AUTOLOAD'!G3896</f>
        <v>0</v>
      </c>
      <c r="F3894" s="4" t="e">
        <f>_xll.BDP(D3894&amp;" equity",$F$1)</f>
        <v>#NAME?</v>
      </c>
      <c r="G3894" s="4" t="e">
        <f>_xll.BDP(D3894&amp;" equity",$G$1)</f>
        <v>#NAME?</v>
      </c>
      <c r="H3894" s="4" t="e">
        <f>_xll.BDP(D3894&amp;" equity",$H$1)</f>
        <v>#NAME?</v>
      </c>
      <c r="J3894" s="4">
        <f t="shared" si="60"/>
        <v>0</v>
      </c>
    </row>
    <row r="3895" ht="15" customHeight="1" s="4" customFormat="1">
      <c r="D3895" s="4">
        <f>'EZE Daily Holdings_AUTOLOAD'!G3897</f>
        <v>0</v>
      </c>
      <c r="F3895" s="4" t="e">
        <f>_xll.BDP(D3895&amp;" equity",$F$1)</f>
        <v>#NAME?</v>
      </c>
      <c r="G3895" s="4" t="e">
        <f>_xll.BDP(D3895&amp;" equity",$G$1)</f>
        <v>#NAME?</v>
      </c>
      <c r="H3895" s="4" t="e">
        <f>_xll.BDP(D3895&amp;" equity",$H$1)</f>
        <v>#NAME?</v>
      </c>
      <c r="J3895" s="4">
        <f t="shared" si="60"/>
        <v>0</v>
      </c>
    </row>
    <row r="3896" ht="15" customHeight="1" s="4" customFormat="1">
      <c r="D3896" s="4">
        <f>'EZE Daily Holdings_AUTOLOAD'!G3898</f>
        <v>0</v>
      </c>
      <c r="F3896" s="4" t="e">
        <f>_xll.BDP(D3896&amp;" equity",$F$1)</f>
        <v>#NAME?</v>
      </c>
      <c r="G3896" s="4" t="e">
        <f>_xll.BDP(D3896&amp;" equity",$G$1)</f>
        <v>#NAME?</v>
      </c>
      <c r="H3896" s="4" t="e">
        <f>_xll.BDP(D3896&amp;" equity",$H$1)</f>
        <v>#NAME?</v>
      </c>
      <c r="J3896" s="4">
        <f t="shared" si="60"/>
        <v>0</v>
      </c>
    </row>
    <row r="3897" ht="15" customHeight="1" s="4" customFormat="1">
      <c r="D3897" s="4">
        <f>'EZE Daily Holdings_AUTOLOAD'!G3899</f>
        <v>0</v>
      </c>
      <c r="F3897" s="4" t="e">
        <f>_xll.BDP(D3897&amp;" equity",$F$1)</f>
        <v>#NAME?</v>
      </c>
      <c r="G3897" s="4" t="e">
        <f>_xll.BDP(D3897&amp;" equity",$G$1)</f>
        <v>#NAME?</v>
      </c>
      <c r="H3897" s="4" t="e">
        <f>_xll.BDP(D3897&amp;" equity",$H$1)</f>
        <v>#NAME?</v>
      </c>
      <c r="J3897" s="4">
        <f t="shared" si="60"/>
        <v>0</v>
      </c>
    </row>
    <row r="3898" ht="15" customHeight="1" s="4" customFormat="1">
      <c r="D3898" s="4">
        <f>'EZE Daily Holdings_AUTOLOAD'!G3900</f>
        <v>0</v>
      </c>
      <c r="F3898" s="4" t="e">
        <f>_xll.BDP(D3898&amp;" equity",$F$1)</f>
        <v>#NAME?</v>
      </c>
      <c r="G3898" s="4" t="e">
        <f>_xll.BDP(D3898&amp;" equity",$G$1)</f>
        <v>#NAME?</v>
      </c>
      <c r="H3898" s="4" t="e">
        <f>_xll.BDP(D3898&amp;" equity",$H$1)</f>
        <v>#NAME?</v>
      </c>
      <c r="J3898" s="4">
        <f t="shared" si="60"/>
        <v>0</v>
      </c>
    </row>
    <row r="3899" ht="15" customHeight="1" s="4" customFormat="1">
      <c r="D3899" s="4">
        <f>'EZE Daily Holdings_AUTOLOAD'!G3901</f>
        <v>0</v>
      </c>
      <c r="F3899" s="4" t="e">
        <f>_xll.BDP(D3899&amp;" equity",$F$1)</f>
        <v>#NAME?</v>
      </c>
      <c r="G3899" s="4" t="e">
        <f>_xll.BDP(D3899&amp;" equity",$G$1)</f>
        <v>#NAME?</v>
      </c>
      <c r="H3899" s="4" t="e">
        <f>_xll.BDP(D3899&amp;" equity",$H$1)</f>
        <v>#NAME?</v>
      </c>
      <c r="J3899" s="4">
        <f t="shared" si="60"/>
        <v>0</v>
      </c>
    </row>
    <row r="3900" ht="15" customHeight="1" s="4" customFormat="1">
      <c r="D3900" s="4">
        <f>'EZE Daily Holdings_AUTOLOAD'!G3902</f>
        <v>0</v>
      </c>
      <c r="F3900" s="4" t="e">
        <f>_xll.BDP(D3900&amp;" equity",$F$1)</f>
        <v>#NAME?</v>
      </c>
      <c r="G3900" s="4" t="e">
        <f>_xll.BDP(D3900&amp;" equity",$G$1)</f>
        <v>#NAME?</v>
      </c>
      <c r="H3900" s="4" t="e">
        <f>_xll.BDP(D3900&amp;" equity",$H$1)</f>
        <v>#NAME?</v>
      </c>
      <c r="J3900" s="4">
        <f t="shared" si="60"/>
        <v>0</v>
      </c>
    </row>
    <row r="3901" ht="15" customHeight="1" s="4" customFormat="1">
      <c r="D3901" s="4">
        <f>'EZE Daily Holdings_AUTOLOAD'!G3903</f>
        <v>0</v>
      </c>
      <c r="F3901" s="4" t="e">
        <f>_xll.BDP(D3901&amp;" equity",$F$1)</f>
        <v>#NAME?</v>
      </c>
      <c r="G3901" s="4" t="e">
        <f>_xll.BDP(D3901&amp;" equity",$G$1)</f>
        <v>#NAME?</v>
      </c>
      <c r="H3901" s="4" t="e">
        <f>_xll.BDP(D3901&amp;" equity",$H$1)</f>
        <v>#NAME?</v>
      </c>
      <c r="J3901" s="4">
        <f t="shared" si="60"/>
        <v>0</v>
      </c>
    </row>
    <row r="3902" ht="15" customHeight="1" s="4" customFormat="1">
      <c r="D3902" s="4">
        <f>'EZE Daily Holdings_AUTOLOAD'!G3904</f>
        <v>0</v>
      </c>
      <c r="F3902" s="4" t="e">
        <f>_xll.BDP(D3902&amp;" equity",$F$1)</f>
        <v>#NAME?</v>
      </c>
      <c r="G3902" s="4" t="e">
        <f>_xll.BDP(D3902&amp;" equity",$G$1)</f>
        <v>#NAME?</v>
      </c>
      <c r="H3902" s="4" t="e">
        <f>_xll.BDP(D3902&amp;" equity",$H$1)</f>
        <v>#NAME?</v>
      </c>
      <c r="J3902" s="4">
        <f t="shared" si="60"/>
        <v>0</v>
      </c>
    </row>
    <row r="3903" ht="15" customHeight="1" s="4" customFormat="1">
      <c r="D3903" s="4">
        <f>'EZE Daily Holdings_AUTOLOAD'!G3905</f>
        <v>0</v>
      </c>
      <c r="F3903" s="4" t="e">
        <f>_xll.BDP(D3903&amp;" equity",$F$1)</f>
        <v>#NAME?</v>
      </c>
      <c r="G3903" s="4" t="e">
        <f>_xll.BDP(D3903&amp;" equity",$G$1)</f>
        <v>#NAME?</v>
      </c>
      <c r="H3903" s="4" t="e">
        <f>_xll.BDP(D3903&amp;" equity",$H$1)</f>
        <v>#NAME?</v>
      </c>
      <c r="J3903" s="4">
        <f t="shared" si="60"/>
        <v>0</v>
      </c>
    </row>
    <row r="3904" ht="15" customHeight="1" s="4" customFormat="1">
      <c r="D3904" s="4">
        <f>'EZE Daily Holdings_AUTOLOAD'!G3906</f>
        <v>0</v>
      </c>
      <c r="F3904" s="4" t="e">
        <f>_xll.BDP(D3904&amp;" equity",$F$1)</f>
        <v>#NAME?</v>
      </c>
      <c r="G3904" s="4" t="e">
        <f>_xll.BDP(D3904&amp;" equity",$G$1)</f>
        <v>#NAME?</v>
      </c>
      <c r="H3904" s="4" t="e">
        <f>_xll.BDP(D3904&amp;" equity",$H$1)</f>
        <v>#NAME?</v>
      </c>
      <c r="J3904" s="4">
        <f t="shared" si="60"/>
        <v>0</v>
      </c>
    </row>
    <row r="3905" ht="15" customHeight="1" s="4" customFormat="1">
      <c r="D3905" s="4">
        <f>'EZE Daily Holdings_AUTOLOAD'!G3907</f>
        <v>0</v>
      </c>
      <c r="F3905" s="4" t="e">
        <f>_xll.BDP(D3905&amp;" equity",$F$1)</f>
        <v>#NAME?</v>
      </c>
      <c r="G3905" s="4" t="e">
        <f>_xll.BDP(D3905&amp;" equity",$G$1)</f>
        <v>#NAME?</v>
      </c>
      <c r="H3905" s="4" t="e">
        <f>_xll.BDP(D3905&amp;" equity",$H$1)</f>
        <v>#NAME?</v>
      </c>
      <c r="J3905" s="4">
        <f t="shared" si="60"/>
        <v>0</v>
      </c>
    </row>
    <row r="3906" ht="15" customHeight="1" s="4" customFormat="1">
      <c r="D3906" s="4">
        <f>'EZE Daily Holdings_AUTOLOAD'!G3908</f>
        <v>0</v>
      </c>
      <c r="F3906" s="4" t="e">
        <f>_xll.BDP(D3906&amp;" equity",$F$1)</f>
        <v>#NAME?</v>
      </c>
      <c r="G3906" s="4" t="e">
        <f>_xll.BDP(D3906&amp;" equity",$G$1)</f>
        <v>#NAME?</v>
      </c>
      <c r="H3906" s="4" t="e">
        <f>_xll.BDP(D3906&amp;" equity",$H$1)</f>
        <v>#NAME?</v>
      </c>
      <c r="J3906" s="4">
        <f t="shared" si="60"/>
        <v>0</v>
      </c>
    </row>
    <row r="3907" ht="15" customHeight="1" s="4" customFormat="1">
      <c r="D3907" s="4">
        <f>'EZE Daily Holdings_AUTOLOAD'!G3909</f>
        <v>0</v>
      </c>
      <c r="F3907" s="4" t="e">
        <f>_xll.BDP(D3907&amp;" equity",$F$1)</f>
        <v>#NAME?</v>
      </c>
      <c r="G3907" s="4" t="e">
        <f>_xll.BDP(D3907&amp;" equity",$G$1)</f>
        <v>#NAME?</v>
      </c>
      <c r="H3907" s="4" t="e">
        <f>_xll.BDP(D3907&amp;" equity",$H$1)</f>
        <v>#NAME?</v>
      </c>
      <c r="J3907" s="4">
        <f ref="J3907:J3970" t="shared" si="61">D3907</f>
        <v>0</v>
      </c>
    </row>
    <row r="3908" ht="15" customHeight="1" s="4" customFormat="1">
      <c r="D3908" s="4">
        <f>'EZE Daily Holdings_AUTOLOAD'!G3910</f>
        <v>0</v>
      </c>
      <c r="F3908" s="4" t="e">
        <f>_xll.BDP(D3908&amp;" equity",$F$1)</f>
        <v>#NAME?</v>
      </c>
      <c r="G3908" s="4" t="e">
        <f>_xll.BDP(D3908&amp;" equity",$G$1)</f>
        <v>#NAME?</v>
      </c>
      <c r="H3908" s="4" t="e">
        <f>_xll.BDP(D3908&amp;" equity",$H$1)</f>
        <v>#NAME?</v>
      </c>
      <c r="J3908" s="4">
        <f t="shared" si="61"/>
        <v>0</v>
      </c>
    </row>
    <row r="3909" ht="15" customHeight="1" s="4" customFormat="1">
      <c r="D3909" s="4">
        <f>'EZE Daily Holdings_AUTOLOAD'!G3911</f>
        <v>0</v>
      </c>
      <c r="F3909" s="4" t="e">
        <f>_xll.BDP(D3909&amp;" equity",$F$1)</f>
        <v>#NAME?</v>
      </c>
      <c r="G3909" s="4" t="e">
        <f>_xll.BDP(D3909&amp;" equity",$G$1)</f>
        <v>#NAME?</v>
      </c>
      <c r="H3909" s="4" t="e">
        <f>_xll.BDP(D3909&amp;" equity",$H$1)</f>
        <v>#NAME?</v>
      </c>
      <c r="J3909" s="4">
        <f t="shared" si="61"/>
        <v>0</v>
      </c>
    </row>
    <row r="3910" ht="15" customHeight="1" s="4" customFormat="1">
      <c r="D3910" s="4">
        <f>'EZE Daily Holdings_AUTOLOAD'!G3912</f>
        <v>0</v>
      </c>
      <c r="F3910" s="4" t="e">
        <f>_xll.BDP(D3910&amp;" equity",$F$1)</f>
        <v>#NAME?</v>
      </c>
      <c r="G3910" s="4" t="e">
        <f>_xll.BDP(D3910&amp;" equity",$G$1)</f>
        <v>#NAME?</v>
      </c>
      <c r="H3910" s="4" t="e">
        <f>_xll.BDP(D3910&amp;" equity",$H$1)</f>
        <v>#NAME?</v>
      </c>
      <c r="J3910" s="4">
        <f t="shared" si="61"/>
        <v>0</v>
      </c>
    </row>
    <row r="3911" ht="15" customHeight="1" s="4" customFormat="1">
      <c r="D3911" s="4">
        <f>'EZE Daily Holdings_AUTOLOAD'!G3913</f>
        <v>0</v>
      </c>
      <c r="F3911" s="4" t="e">
        <f>_xll.BDP(D3911&amp;" equity",$F$1)</f>
        <v>#NAME?</v>
      </c>
      <c r="G3911" s="4" t="e">
        <f>_xll.BDP(D3911&amp;" equity",$G$1)</f>
        <v>#NAME?</v>
      </c>
      <c r="H3911" s="4" t="e">
        <f>_xll.BDP(D3911&amp;" equity",$H$1)</f>
        <v>#NAME?</v>
      </c>
      <c r="J3911" s="4">
        <f t="shared" si="61"/>
        <v>0</v>
      </c>
    </row>
    <row r="3912" ht="15" customHeight="1" s="4" customFormat="1">
      <c r="D3912" s="4">
        <f>'EZE Daily Holdings_AUTOLOAD'!G3914</f>
        <v>0</v>
      </c>
      <c r="F3912" s="4" t="e">
        <f>_xll.BDP(D3912&amp;" equity",$F$1)</f>
        <v>#NAME?</v>
      </c>
      <c r="G3912" s="4" t="e">
        <f>_xll.BDP(D3912&amp;" equity",$G$1)</f>
        <v>#NAME?</v>
      </c>
      <c r="H3912" s="4" t="e">
        <f>_xll.BDP(D3912&amp;" equity",$H$1)</f>
        <v>#NAME?</v>
      </c>
      <c r="J3912" s="4">
        <f t="shared" si="61"/>
        <v>0</v>
      </c>
    </row>
    <row r="3913" ht="15" customHeight="1" s="4" customFormat="1">
      <c r="D3913" s="4">
        <f>'EZE Daily Holdings_AUTOLOAD'!G3915</f>
        <v>0</v>
      </c>
      <c r="F3913" s="4" t="e">
        <f>_xll.BDP(D3913&amp;" equity",$F$1)</f>
        <v>#NAME?</v>
      </c>
      <c r="G3913" s="4" t="e">
        <f>_xll.BDP(D3913&amp;" equity",$G$1)</f>
        <v>#NAME?</v>
      </c>
      <c r="H3913" s="4" t="e">
        <f>_xll.BDP(D3913&amp;" equity",$H$1)</f>
        <v>#NAME?</v>
      </c>
      <c r="J3913" s="4">
        <f t="shared" si="61"/>
        <v>0</v>
      </c>
    </row>
    <row r="3914" ht="15" customHeight="1" s="4" customFormat="1">
      <c r="D3914" s="4">
        <f>'EZE Daily Holdings_AUTOLOAD'!G3916</f>
        <v>0</v>
      </c>
      <c r="F3914" s="4" t="e">
        <f>_xll.BDP(D3914&amp;" equity",$F$1)</f>
        <v>#NAME?</v>
      </c>
      <c r="G3914" s="4" t="e">
        <f>_xll.BDP(D3914&amp;" equity",$G$1)</f>
        <v>#NAME?</v>
      </c>
      <c r="H3914" s="4" t="e">
        <f>_xll.BDP(D3914&amp;" equity",$H$1)</f>
        <v>#NAME?</v>
      </c>
      <c r="J3914" s="4">
        <f t="shared" si="61"/>
        <v>0</v>
      </c>
    </row>
    <row r="3915" ht="15" customHeight="1" s="4" customFormat="1">
      <c r="D3915" s="4">
        <f>'EZE Daily Holdings_AUTOLOAD'!G3917</f>
        <v>0</v>
      </c>
      <c r="F3915" s="4" t="e">
        <f>_xll.BDP(D3915&amp;" equity",$F$1)</f>
        <v>#NAME?</v>
      </c>
      <c r="G3915" s="4" t="e">
        <f>_xll.BDP(D3915&amp;" equity",$G$1)</f>
        <v>#NAME?</v>
      </c>
      <c r="H3915" s="4" t="e">
        <f>_xll.BDP(D3915&amp;" equity",$H$1)</f>
        <v>#NAME?</v>
      </c>
      <c r="J3915" s="4">
        <f t="shared" si="61"/>
        <v>0</v>
      </c>
    </row>
    <row r="3916" ht="15" customHeight="1" s="4" customFormat="1">
      <c r="D3916" s="4">
        <f>'EZE Daily Holdings_AUTOLOAD'!G3918</f>
        <v>0</v>
      </c>
      <c r="F3916" s="4" t="e">
        <f>_xll.BDP(D3916&amp;" equity",$F$1)</f>
        <v>#NAME?</v>
      </c>
      <c r="G3916" s="4" t="e">
        <f>_xll.BDP(D3916&amp;" equity",$G$1)</f>
        <v>#NAME?</v>
      </c>
      <c r="H3916" s="4" t="e">
        <f>_xll.BDP(D3916&amp;" equity",$H$1)</f>
        <v>#NAME?</v>
      </c>
      <c r="J3916" s="4">
        <f t="shared" si="61"/>
        <v>0</v>
      </c>
    </row>
    <row r="3917" ht="15" customHeight="1" s="4" customFormat="1">
      <c r="D3917" s="4">
        <f>'EZE Daily Holdings_AUTOLOAD'!G3919</f>
        <v>0</v>
      </c>
      <c r="F3917" s="4" t="e">
        <f>_xll.BDP(D3917&amp;" equity",$F$1)</f>
        <v>#NAME?</v>
      </c>
      <c r="G3917" s="4" t="e">
        <f>_xll.BDP(D3917&amp;" equity",$G$1)</f>
        <v>#NAME?</v>
      </c>
      <c r="H3917" s="4" t="e">
        <f>_xll.BDP(D3917&amp;" equity",$H$1)</f>
        <v>#NAME?</v>
      </c>
      <c r="J3917" s="4">
        <f t="shared" si="61"/>
        <v>0</v>
      </c>
    </row>
    <row r="3918" ht="15" customHeight="1" s="4" customFormat="1">
      <c r="D3918" s="4">
        <f>'EZE Daily Holdings_AUTOLOAD'!G3920</f>
        <v>0</v>
      </c>
      <c r="F3918" s="4" t="e">
        <f>_xll.BDP(D3918&amp;" equity",$F$1)</f>
        <v>#NAME?</v>
      </c>
      <c r="G3918" s="4" t="e">
        <f>_xll.BDP(D3918&amp;" equity",$G$1)</f>
        <v>#NAME?</v>
      </c>
      <c r="H3918" s="4" t="e">
        <f>_xll.BDP(D3918&amp;" equity",$H$1)</f>
        <v>#NAME?</v>
      </c>
      <c r="J3918" s="4">
        <f t="shared" si="61"/>
        <v>0</v>
      </c>
    </row>
    <row r="3919" ht="15" customHeight="1" s="4" customFormat="1">
      <c r="D3919" s="4">
        <f>'EZE Daily Holdings_AUTOLOAD'!G3921</f>
        <v>0</v>
      </c>
      <c r="F3919" s="4" t="e">
        <f>_xll.BDP(D3919&amp;" equity",$F$1)</f>
        <v>#NAME?</v>
      </c>
      <c r="G3919" s="4" t="e">
        <f>_xll.BDP(D3919&amp;" equity",$G$1)</f>
        <v>#NAME?</v>
      </c>
      <c r="H3919" s="4" t="e">
        <f>_xll.BDP(D3919&amp;" equity",$H$1)</f>
        <v>#NAME?</v>
      </c>
      <c r="J3919" s="4">
        <f t="shared" si="61"/>
        <v>0</v>
      </c>
    </row>
    <row r="3920" ht="15" customHeight="1" s="4" customFormat="1">
      <c r="D3920" s="4">
        <f>'EZE Daily Holdings_AUTOLOAD'!G3922</f>
        <v>0</v>
      </c>
      <c r="F3920" s="4" t="e">
        <f>_xll.BDP(D3920&amp;" equity",$F$1)</f>
        <v>#NAME?</v>
      </c>
      <c r="G3920" s="4" t="e">
        <f>_xll.BDP(D3920&amp;" equity",$G$1)</f>
        <v>#NAME?</v>
      </c>
      <c r="H3920" s="4" t="e">
        <f>_xll.BDP(D3920&amp;" equity",$H$1)</f>
        <v>#NAME?</v>
      </c>
      <c r="J3920" s="4">
        <f t="shared" si="61"/>
        <v>0</v>
      </c>
    </row>
    <row r="3921" ht="15" customHeight="1" s="4" customFormat="1">
      <c r="D3921" s="4">
        <f>'EZE Daily Holdings_AUTOLOAD'!G3923</f>
        <v>0</v>
      </c>
      <c r="F3921" s="4" t="e">
        <f>_xll.BDP(D3921&amp;" equity",$F$1)</f>
        <v>#NAME?</v>
      </c>
      <c r="G3921" s="4" t="e">
        <f>_xll.BDP(D3921&amp;" equity",$G$1)</f>
        <v>#NAME?</v>
      </c>
      <c r="H3921" s="4" t="e">
        <f>_xll.BDP(D3921&amp;" equity",$H$1)</f>
        <v>#NAME?</v>
      </c>
      <c r="J3921" s="4">
        <f t="shared" si="61"/>
        <v>0</v>
      </c>
    </row>
    <row r="3922" ht="15" customHeight="1" s="4" customFormat="1">
      <c r="D3922" s="4">
        <f>'EZE Daily Holdings_AUTOLOAD'!G3924</f>
        <v>0</v>
      </c>
      <c r="F3922" s="4" t="e">
        <f>_xll.BDP(D3922&amp;" equity",$F$1)</f>
        <v>#NAME?</v>
      </c>
      <c r="G3922" s="4" t="e">
        <f>_xll.BDP(D3922&amp;" equity",$G$1)</f>
        <v>#NAME?</v>
      </c>
      <c r="H3922" s="4" t="e">
        <f>_xll.BDP(D3922&amp;" equity",$H$1)</f>
        <v>#NAME?</v>
      </c>
      <c r="J3922" s="4">
        <f t="shared" si="61"/>
        <v>0</v>
      </c>
    </row>
    <row r="3923" ht="15" customHeight="1" s="4" customFormat="1">
      <c r="D3923" s="4">
        <f>'EZE Daily Holdings_AUTOLOAD'!G3925</f>
        <v>0</v>
      </c>
      <c r="F3923" s="4" t="e">
        <f>_xll.BDP(D3923&amp;" equity",$F$1)</f>
        <v>#NAME?</v>
      </c>
      <c r="G3923" s="4" t="e">
        <f>_xll.BDP(D3923&amp;" equity",$G$1)</f>
        <v>#NAME?</v>
      </c>
      <c r="H3923" s="4" t="e">
        <f>_xll.BDP(D3923&amp;" equity",$H$1)</f>
        <v>#NAME?</v>
      </c>
      <c r="J3923" s="4">
        <f t="shared" si="61"/>
        <v>0</v>
      </c>
    </row>
    <row r="3924" ht="15" customHeight="1" s="4" customFormat="1">
      <c r="D3924" s="4">
        <f>'EZE Daily Holdings_AUTOLOAD'!G3926</f>
        <v>0</v>
      </c>
      <c r="F3924" s="4" t="e">
        <f>_xll.BDP(D3924&amp;" equity",$F$1)</f>
        <v>#NAME?</v>
      </c>
      <c r="G3924" s="4" t="e">
        <f>_xll.BDP(D3924&amp;" equity",$G$1)</f>
        <v>#NAME?</v>
      </c>
      <c r="H3924" s="4" t="e">
        <f>_xll.BDP(D3924&amp;" equity",$H$1)</f>
        <v>#NAME?</v>
      </c>
      <c r="J3924" s="4">
        <f t="shared" si="61"/>
        <v>0</v>
      </c>
    </row>
    <row r="3925" ht="15" customHeight="1" s="4" customFormat="1">
      <c r="D3925" s="4">
        <f>'EZE Daily Holdings_AUTOLOAD'!G3927</f>
        <v>0</v>
      </c>
      <c r="F3925" s="4" t="e">
        <f>_xll.BDP(D3925&amp;" equity",$F$1)</f>
        <v>#NAME?</v>
      </c>
      <c r="G3925" s="4" t="e">
        <f>_xll.BDP(D3925&amp;" equity",$G$1)</f>
        <v>#NAME?</v>
      </c>
      <c r="H3925" s="4" t="e">
        <f>_xll.BDP(D3925&amp;" equity",$H$1)</f>
        <v>#NAME?</v>
      </c>
      <c r="J3925" s="4">
        <f t="shared" si="61"/>
        <v>0</v>
      </c>
    </row>
    <row r="3926" ht="15" customHeight="1" s="4" customFormat="1">
      <c r="D3926" s="4">
        <f>'EZE Daily Holdings_AUTOLOAD'!G3928</f>
        <v>0</v>
      </c>
      <c r="F3926" s="4" t="e">
        <f>_xll.BDP(D3926&amp;" equity",$F$1)</f>
        <v>#NAME?</v>
      </c>
      <c r="G3926" s="4" t="e">
        <f>_xll.BDP(D3926&amp;" equity",$G$1)</f>
        <v>#NAME?</v>
      </c>
      <c r="H3926" s="4" t="e">
        <f>_xll.BDP(D3926&amp;" equity",$H$1)</f>
        <v>#NAME?</v>
      </c>
      <c r="J3926" s="4">
        <f t="shared" si="61"/>
        <v>0</v>
      </c>
    </row>
    <row r="3927" ht="15" customHeight="1" s="4" customFormat="1">
      <c r="D3927" s="4">
        <f>'EZE Daily Holdings_AUTOLOAD'!G3929</f>
        <v>0</v>
      </c>
      <c r="F3927" s="4" t="e">
        <f>_xll.BDP(D3927&amp;" equity",$F$1)</f>
        <v>#NAME?</v>
      </c>
      <c r="G3927" s="4" t="e">
        <f>_xll.BDP(D3927&amp;" equity",$G$1)</f>
        <v>#NAME?</v>
      </c>
      <c r="H3927" s="4" t="e">
        <f>_xll.BDP(D3927&amp;" equity",$H$1)</f>
        <v>#NAME?</v>
      </c>
      <c r="J3927" s="4">
        <f t="shared" si="61"/>
        <v>0</v>
      </c>
    </row>
    <row r="3928" ht="15" customHeight="1" s="4" customFormat="1">
      <c r="D3928" s="4">
        <f>'EZE Daily Holdings_AUTOLOAD'!G3930</f>
        <v>0</v>
      </c>
      <c r="F3928" s="4" t="e">
        <f>_xll.BDP(D3928&amp;" equity",$F$1)</f>
        <v>#NAME?</v>
      </c>
      <c r="G3928" s="4" t="e">
        <f>_xll.BDP(D3928&amp;" equity",$G$1)</f>
        <v>#NAME?</v>
      </c>
      <c r="H3928" s="4" t="e">
        <f>_xll.BDP(D3928&amp;" equity",$H$1)</f>
        <v>#NAME?</v>
      </c>
      <c r="J3928" s="4">
        <f t="shared" si="61"/>
        <v>0</v>
      </c>
    </row>
    <row r="3929" ht="15" customHeight="1" s="4" customFormat="1">
      <c r="D3929" s="4">
        <f>'EZE Daily Holdings_AUTOLOAD'!G3931</f>
        <v>0</v>
      </c>
      <c r="F3929" s="4" t="e">
        <f>_xll.BDP(D3929&amp;" equity",$F$1)</f>
        <v>#NAME?</v>
      </c>
      <c r="G3929" s="4" t="e">
        <f>_xll.BDP(D3929&amp;" equity",$G$1)</f>
        <v>#NAME?</v>
      </c>
      <c r="H3929" s="4" t="e">
        <f>_xll.BDP(D3929&amp;" equity",$H$1)</f>
        <v>#NAME?</v>
      </c>
      <c r="J3929" s="4">
        <f t="shared" si="61"/>
        <v>0</v>
      </c>
    </row>
    <row r="3930" ht="15" customHeight="1" s="4" customFormat="1">
      <c r="D3930" s="4">
        <f>'EZE Daily Holdings_AUTOLOAD'!G3932</f>
        <v>0</v>
      </c>
      <c r="F3930" s="4" t="e">
        <f>_xll.BDP(D3930&amp;" equity",$F$1)</f>
        <v>#NAME?</v>
      </c>
      <c r="G3930" s="4" t="e">
        <f>_xll.BDP(D3930&amp;" equity",$G$1)</f>
        <v>#NAME?</v>
      </c>
      <c r="H3930" s="4" t="e">
        <f>_xll.BDP(D3930&amp;" equity",$H$1)</f>
        <v>#NAME?</v>
      </c>
      <c r="J3930" s="4">
        <f t="shared" si="61"/>
        <v>0</v>
      </c>
    </row>
    <row r="3931" ht="15" customHeight="1" s="4" customFormat="1">
      <c r="D3931" s="4">
        <f>'EZE Daily Holdings_AUTOLOAD'!G3933</f>
        <v>0</v>
      </c>
      <c r="F3931" s="4" t="e">
        <f>_xll.BDP(D3931&amp;" equity",$F$1)</f>
        <v>#NAME?</v>
      </c>
      <c r="G3931" s="4" t="e">
        <f>_xll.BDP(D3931&amp;" equity",$G$1)</f>
        <v>#NAME?</v>
      </c>
      <c r="H3931" s="4" t="e">
        <f>_xll.BDP(D3931&amp;" equity",$H$1)</f>
        <v>#NAME?</v>
      </c>
      <c r="J3931" s="4">
        <f t="shared" si="61"/>
        <v>0</v>
      </c>
    </row>
    <row r="3932" ht="15" customHeight="1" s="4" customFormat="1">
      <c r="D3932" s="4">
        <f>'EZE Daily Holdings_AUTOLOAD'!G3934</f>
        <v>0</v>
      </c>
      <c r="F3932" s="4" t="e">
        <f>_xll.BDP(D3932&amp;" equity",$F$1)</f>
        <v>#NAME?</v>
      </c>
      <c r="G3932" s="4" t="e">
        <f>_xll.BDP(D3932&amp;" equity",$G$1)</f>
        <v>#NAME?</v>
      </c>
      <c r="H3932" s="4" t="e">
        <f>_xll.BDP(D3932&amp;" equity",$H$1)</f>
        <v>#NAME?</v>
      </c>
      <c r="J3932" s="4">
        <f t="shared" si="61"/>
        <v>0</v>
      </c>
    </row>
    <row r="3933" ht="15" customHeight="1" s="4" customFormat="1">
      <c r="D3933" s="4">
        <f>'EZE Daily Holdings_AUTOLOAD'!G3935</f>
        <v>0</v>
      </c>
      <c r="F3933" s="4" t="e">
        <f>_xll.BDP(D3933&amp;" equity",$F$1)</f>
        <v>#NAME?</v>
      </c>
      <c r="G3933" s="4" t="e">
        <f>_xll.BDP(D3933&amp;" equity",$G$1)</f>
        <v>#NAME?</v>
      </c>
      <c r="H3933" s="4" t="e">
        <f>_xll.BDP(D3933&amp;" equity",$H$1)</f>
        <v>#NAME?</v>
      </c>
      <c r="J3933" s="4">
        <f t="shared" si="61"/>
        <v>0</v>
      </c>
    </row>
    <row r="3934" ht="15" customHeight="1" s="4" customFormat="1">
      <c r="D3934" s="4">
        <f>'EZE Daily Holdings_AUTOLOAD'!G3936</f>
        <v>0</v>
      </c>
      <c r="F3934" s="4" t="e">
        <f>_xll.BDP(D3934&amp;" equity",$F$1)</f>
        <v>#NAME?</v>
      </c>
      <c r="G3934" s="4" t="e">
        <f>_xll.BDP(D3934&amp;" equity",$G$1)</f>
        <v>#NAME?</v>
      </c>
      <c r="H3934" s="4" t="e">
        <f>_xll.BDP(D3934&amp;" equity",$H$1)</f>
        <v>#NAME?</v>
      </c>
      <c r="J3934" s="4">
        <f t="shared" si="61"/>
        <v>0</v>
      </c>
    </row>
    <row r="3935" ht="15" customHeight="1" s="4" customFormat="1">
      <c r="D3935" s="4">
        <f>'EZE Daily Holdings_AUTOLOAD'!G3937</f>
        <v>0</v>
      </c>
      <c r="F3935" s="4" t="e">
        <f>_xll.BDP(D3935&amp;" equity",$F$1)</f>
        <v>#NAME?</v>
      </c>
      <c r="G3935" s="4" t="e">
        <f>_xll.BDP(D3935&amp;" equity",$G$1)</f>
        <v>#NAME?</v>
      </c>
      <c r="H3935" s="4" t="e">
        <f>_xll.BDP(D3935&amp;" equity",$H$1)</f>
        <v>#NAME?</v>
      </c>
      <c r="J3935" s="4">
        <f t="shared" si="61"/>
        <v>0</v>
      </c>
    </row>
    <row r="3936" ht="15" customHeight="1" s="4" customFormat="1">
      <c r="D3936" s="4">
        <f>'EZE Daily Holdings_AUTOLOAD'!G3938</f>
        <v>0</v>
      </c>
      <c r="F3936" s="4" t="e">
        <f>_xll.BDP(D3936&amp;" equity",$F$1)</f>
        <v>#NAME?</v>
      </c>
      <c r="G3936" s="4" t="e">
        <f>_xll.BDP(D3936&amp;" equity",$G$1)</f>
        <v>#NAME?</v>
      </c>
      <c r="H3936" s="4" t="e">
        <f>_xll.BDP(D3936&amp;" equity",$H$1)</f>
        <v>#NAME?</v>
      </c>
      <c r="J3936" s="4">
        <f t="shared" si="61"/>
        <v>0</v>
      </c>
    </row>
    <row r="3937" ht="15" customHeight="1" s="4" customFormat="1">
      <c r="D3937" s="4">
        <f>'EZE Daily Holdings_AUTOLOAD'!G3939</f>
        <v>0</v>
      </c>
      <c r="F3937" s="4" t="e">
        <f>_xll.BDP(D3937&amp;" equity",$F$1)</f>
        <v>#NAME?</v>
      </c>
      <c r="G3937" s="4" t="e">
        <f>_xll.BDP(D3937&amp;" equity",$G$1)</f>
        <v>#NAME?</v>
      </c>
      <c r="H3937" s="4" t="e">
        <f>_xll.BDP(D3937&amp;" equity",$H$1)</f>
        <v>#NAME?</v>
      </c>
      <c r="J3937" s="4">
        <f t="shared" si="61"/>
        <v>0</v>
      </c>
    </row>
    <row r="3938" ht="15" customHeight="1" s="4" customFormat="1">
      <c r="D3938" s="4">
        <f>'EZE Daily Holdings_AUTOLOAD'!G3940</f>
        <v>0</v>
      </c>
      <c r="F3938" s="4" t="e">
        <f>_xll.BDP(D3938&amp;" equity",$F$1)</f>
        <v>#NAME?</v>
      </c>
      <c r="G3938" s="4" t="e">
        <f>_xll.BDP(D3938&amp;" equity",$G$1)</f>
        <v>#NAME?</v>
      </c>
      <c r="H3938" s="4" t="e">
        <f>_xll.BDP(D3938&amp;" equity",$H$1)</f>
        <v>#NAME?</v>
      </c>
      <c r="J3938" s="4">
        <f t="shared" si="61"/>
        <v>0</v>
      </c>
    </row>
    <row r="3939" ht="15" customHeight="1" s="4" customFormat="1">
      <c r="D3939" s="4">
        <f>'EZE Daily Holdings_AUTOLOAD'!G3941</f>
        <v>0</v>
      </c>
      <c r="F3939" s="4" t="e">
        <f>_xll.BDP(D3939&amp;" equity",$F$1)</f>
        <v>#NAME?</v>
      </c>
      <c r="G3939" s="4" t="e">
        <f>_xll.BDP(D3939&amp;" equity",$G$1)</f>
        <v>#NAME?</v>
      </c>
      <c r="H3939" s="4" t="e">
        <f>_xll.BDP(D3939&amp;" equity",$H$1)</f>
        <v>#NAME?</v>
      </c>
      <c r="J3939" s="4">
        <f t="shared" si="61"/>
        <v>0</v>
      </c>
    </row>
    <row r="3940" ht="15" customHeight="1" s="4" customFormat="1">
      <c r="D3940" s="4">
        <f>'EZE Daily Holdings_AUTOLOAD'!G3942</f>
        <v>0</v>
      </c>
      <c r="F3940" s="4" t="e">
        <f>_xll.BDP(D3940&amp;" equity",$F$1)</f>
        <v>#NAME?</v>
      </c>
      <c r="G3940" s="4" t="e">
        <f>_xll.BDP(D3940&amp;" equity",$G$1)</f>
        <v>#NAME?</v>
      </c>
      <c r="H3940" s="4" t="e">
        <f>_xll.BDP(D3940&amp;" equity",$H$1)</f>
        <v>#NAME?</v>
      </c>
      <c r="J3940" s="4">
        <f t="shared" si="61"/>
        <v>0</v>
      </c>
    </row>
    <row r="3941" ht="15" customHeight="1" s="4" customFormat="1">
      <c r="D3941" s="4">
        <f>'EZE Daily Holdings_AUTOLOAD'!G3943</f>
        <v>0</v>
      </c>
      <c r="F3941" s="4" t="e">
        <f>_xll.BDP(D3941&amp;" equity",$F$1)</f>
        <v>#NAME?</v>
      </c>
      <c r="G3941" s="4" t="e">
        <f>_xll.BDP(D3941&amp;" equity",$G$1)</f>
        <v>#NAME?</v>
      </c>
      <c r="H3941" s="4" t="e">
        <f>_xll.BDP(D3941&amp;" equity",$H$1)</f>
        <v>#NAME?</v>
      </c>
      <c r="J3941" s="4">
        <f t="shared" si="61"/>
        <v>0</v>
      </c>
    </row>
    <row r="3942" ht="15" customHeight="1" s="4" customFormat="1">
      <c r="D3942" s="4">
        <f>'EZE Daily Holdings_AUTOLOAD'!G3944</f>
        <v>0</v>
      </c>
      <c r="F3942" s="4" t="e">
        <f>_xll.BDP(D3942&amp;" equity",$F$1)</f>
        <v>#NAME?</v>
      </c>
      <c r="G3942" s="4" t="e">
        <f>_xll.BDP(D3942&amp;" equity",$G$1)</f>
        <v>#NAME?</v>
      </c>
      <c r="H3942" s="4" t="e">
        <f>_xll.BDP(D3942&amp;" equity",$H$1)</f>
        <v>#NAME?</v>
      </c>
      <c r="J3942" s="4">
        <f t="shared" si="61"/>
        <v>0</v>
      </c>
    </row>
    <row r="3943" ht="15" customHeight="1" s="4" customFormat="1">
      <c r="D3943" s="4">
        <f>'EZE Daily Holdings_AUTOLOAD'!G3945</f>
        <v>0</v>
      </c>
      <c r="F3943" s="4" t="e">
        <f>_xll.BDP(D3943&amp;" equity",$F$1)</f>
        <v>#NAME?</v>
      </c>
      <c r="G3943" s="4" t="e">
        <f>_xll.BDP(D3943&amp;" equity",$G$1)</f>
        <v>#NAME?</v>
      </c>
      <c r="H3943" s="4" t="e">
        <f>_xll.BDP(D3943&amp;" equity",$H$1)</f>
        <v>#NAME?</v>
      </c>
      <c r="J3943" s="4">
        <f t="shared" si="61"/>
        <v>0</v>
      </c>
    </row>
    <row r="3944" ht="15" customHeight="1" s="4" customFormat="1">
      <c r="D3944" s="4">
        <f>'EZE Daily Holdings_AUTOLOAD'!G3946</f>
        <v>0</v>
      </c>
      <c r="F3944" s="4" t="e">
        <f>_xll.BDP(D3944&amp;" equity",$F$1)</f>
        <v>#NAME?</v>
      </c>
      <c r="G3944" s="4" t="e">
        <f>_xll.BDP(D3944&amp;" equity",$G$1)</f>
        <v>#NAME?</v>
      </c>
      <c r="H3944" s="4" t="e">
        <f>_xll.BDP(D3944&amp;" equity",$H$1)</f>
        <v>#NAME?</v>
      </c>
      <c r="J3944" s="4">
        <f t="shared" si="61"/>
        <v>0</v>
      </c>
    </row>
    <row r="3945" ht="15" customHeight="1" s="4" customFormat="1">
      <c r="D3945" s="4">
        <f>'EZE Daily Holdings_AUTOLOAD'!G3947</f>
        <v>0</v>
      </c>
      <c r="F3945" s="4" t="e">
        <f>_xll.BDP(D3945&amp;" equity",$F$1)</f>
        <v>#NAME?</v>
      </c>
      <c r="G3945" s="4" t="e">
        <f>_xll.BDP(D3945&amp;" equity",$G$1)</f>
        <v>#NAME?</v>
      </c>
      <c r="H3945" s="4" t="e">
        <f>_xll.BDP(D3945&amp;" equity",$H$1)</f>
        <v>#NAME?</v>
      </c>
      <c r="J3945" s="4">
        <f t="shared" si="61"/>
        <v>0</v>
      </c>
    </row>
    <row r="3946" ht="15" customHeight="1" s="4" customFormat="1">
      <c r="D3946" s="4">
        <f>'EZE Daily Holdings_AUTOLOAD'!G3948</f>
        <v>0</v>
      </c>
      <c r="F3946" s="4" t="e">
        <f>_xll.BDP(D3946&amp;" equity",$F$1)</f>
        <v>#NAME?</v>
      </c>
      <c r="G3946" s="4" t="e">
        <f>_xll.BDP(D3946&amp;" equity",$G$1)</f>
        <v>#NAME?</v>
      </c>
      <c r="H3946" s="4" t="e">
        <f>_xll.BDP(D3946&amp;" equity",$H$1)</f>
        <v>#NAME?</v>
      </c>
      <c r="J3946" s="4">
        <f t="shared" si="61"/>
        <v>0</v>
      </c>
    </row>
    <row r="3947" ht="15" customHeight="1" s="4" customFormat="1">
      <c r="D3947" s="4">
        <f>'EZE Daily Holdings_AUTOLOAD'!G3949</f>
        <v>0</v>
      </c>
      <c r="F3947" s="4" t="e">
        <f>_xll.BDP(D3947&amp;" equity",$F$1)</f>
        <v>#NAME?</v>
      </c>
      <c r="G3947" s="4" t="e">
        <f>_xll.BDP(D3947&amp;" equity",$G$1)</f>
        <v>#NAME?</v>
      </c>
      <c r="H3947" s="4" t="e">
        <f>_xll.BDP(D3947&amp;" equity",$H$1)</f>
        <v>#NAME?</v>
      </c>
      <c r="J3947" s="4">
        <f t="shared" si="61"/>
        <v>0</v>
      </c>
    </row>
    <row r="3948" ht="15" customHeight="1" s="4" customFormat="1">
      <c r="D3948" s="4">
        <f>'EZE Daily Holdings_AUTOLOAD'!G3950</f>
        <v>0</v>
      </c>
      <c r="F3948" s="4" t="e">
        <f>_xll.BDP(D3948&amp;" equity",$F$1)</f>
        <v>#NAME?</v>
      </c>
      <c r="G3948" s="4" t="e">
        <f>_xll.BDP(D3948&amp;" equity",$G$1)</f>
        <v>#NAME?</v>
      </c>
      <c r="H3948" s="4" t="e">
        <f>_xll.BDP(D3948&amp;" equity",$H$1)</f>
        <v>#NAME?</v>
      </c>
      <c r="J3948" s="4">
        <f t="shared" si="61"/>
        <v>0</v>
      </c>
    </row>
    <row r="3949" ht="15" customHeight="1" s="4" customFormat="1">
      <c r="D3949" s="4">
        <f>'EZE Daily Holdings_AUTOLOAD'!G3951</f>
        <v>0</v>
      </c>
      <c r="F3949" s="4" t="e">
        <f>_xll.BDP(D3949&amp;" equity",$F$1)</f>
        <v>#NAME?</v>
      </c>
      <c r="G3949" s="4" t="e">
        <f>_xll.BDP(D3949&amp;" equity",$G$1)</f>
        <v>#NAME?</v>
      </c>
      <c r="H3949" s="4" t="e">
        <f>_xll.BDP(D3949&amp;" equity",$H$1)</f>
        <v>#NAME?</v>
      </c>
      <c r="J3949" s="4">
        <f t="shared" si="61"/>
        <v>0</v>
      </c>
    </row>
    <row r="3950" ht="15" customHeight="1" s="4" customFormat="1">
      <c r="D3950" s="4">
        <f>'EZE Daily Holdings_AUTOLOAD'!G3952</f>
        <v>0</v>
      </c>
      <c r="F3950" s="4" t="e">
        <f>_xll.BDP(D3950&amp;" equity",$F$1)</f>
        <v>#NAME?</v>
      </c>
      <c r="G3950" s="4" t="e">
        <f>_xll.BDP(D3950&amp;" equity",$G$1)</f>
        <v>#NAME?</v>
      </c>
      <c r="H3950" s="4" t="e">
        <f>_xll.BDP(D3950&amp;" equity",$H$1)</f>
        <v>#NAME?</v>
      </c>
      <c r="J3950" s="4">
        <f t="shared" si="61"/>
        <v>0</v>
      </c>
    </row>
    <row r="3951" ht="15" customHeight="1" s="4" customFormat="1">
      <c r="D3951" s="4">
        <f>'EZE Daily Holdings_AUTOLOAD'!G3953</f>
        <v>0</v>
      </c>
      <c r="F3951" s="4" t="e">
        <f>_xll.BDP(D3951&amp;" equity",$F$1)</f>
        <v>#NAME?</v>
      </c>
      <c r="G3951" s="4" t="e">
        <f>_xll.BDP(D3951&amp;" equity",$G$1)</f>
        <v>#NAME?</v>
      </c>
      <c r="H3951" s="4" t="e">
        <f>_xll.BDP(D3951&amp;" equity",$H$1)</f>
        <v>#NAME?</v>
      </c>
      <c r="J3951" s="4">
        <f t="shared" si="61"/>
        <v>0</v>
      </c>
    </row>
    <row r="3952" ht="15" customHeight="1" s="4" customFormat="1">
      <c r="D3952" s="4">
        <f>'EZE Daily Holdings_AUTOLOAD'!G3954</f>
        <v>0</v>
      </c>
      <c r="F3952" s="4" t="e">
        <f>_xll.BDP(D3952&amp;" equity",$F$1)</f>
        <v>#NAME?</v>
      </c>
      <c r="G3952" s="4" t="e">
        <f>_xll.BDP(D3952&amp;" equity",$G$1)</f>
        <v>#NAME?</v>
      </c>
      <c r="H3952" s="4" t="e">
        <f>_xll.BDP(D3952&amp;" equity",$H$1)</f>
        <v>#NAME?</v>
      </c>
      <c r="J3952" s="4">
        <f t="shared" si="61"/>
        <v>0</v>
      </c>
    </row>
    <row r="3953" ht="15" customHeight="1" s="4" customFormat="1">
      <c r="D3953" s="4">
        <f>'EZE Daily Holdings_AUTOLOAD'!G3955</f>
        <v>0</v>
      </c>
      <c r="F3953" s="4" t="e">
        <f>_xll.BDP(D3953&amp;" equity",$F$1)</f>
        <v>#NAME?</v>
      </c>
      <c r="G3953" s="4" t="e">
        <f>_xll.BDP(D3953&amp;" equity",$G$1)</f>
        <v>#NAME?</v>
      </c>
      <c r="H3953" s="4" t="e">
        <f>_xll.BDP(D3953&amp;" equity",$H$1)</f>
        <v>#NAME?</v>
      </c>
      <c r="J3953" s="4">
        <f t="shared" si="61"/>
        <v>0</v>
      </c>
    </row>
    <row r="3954" ht="15" customHeight="1" s="4" customFormat="1">
      <c r="D3954" s="4">
        <f>'EZE Daily Holdings_AUTOLOAD'!G3956</f>
        <v>0</v>
      </c>
      <c r="F3954" s="4" t="e">
        <f>_xll.BDP(D3954&amp;" equity",$F$1)</f>
        <v>#NAME?</v>
      </c>
      <c r="G3954" s="4" t="e">
        <f>_xll.BDP(D3954&amp;" equity",$G$1)</f>
        <v>#NAME?</v>
      </c>
      <c r="H3954" s="4" t="e">
        <f>_xll.BDP(D3954&amp;" equity",$H$1)</f>
        <v>#NAME?</v>
      </c>
      <c r="J3954" s="4">
        <f t="shared" si="61"/>
        <v>0</v>
      </c>
    </row>
    <row r="3955" ht="15" customHeight="1" s="4" customFormat="1">
      <c r="D3955" s="4">
        <f>'EZE Daily Holdings_AUTOLOAD'!G3957</f>
        <v>0</v>
      </c>
      <c r="F3955" s="4" t="e">
        <f>_xll.BDP(D3955&amp;" equity",$F$1)</f>
        <v>#NAME?</v>
      </c>
      <c r="G3955" s="4" t="e">
        <f>_xll.BDP(D3955&amp;" equity",$G$1)</f>
        <v>#NAME?</v>
      </c>
      <c r="H3955" s="4" t="e">
        <f>_xll.BDP(D3955&amp;" equity",$H$1)</f>
        <v>#NAME?</v>
      </c>
      <c r="J3955" s="4">
        <f t="shared" si="61"/>
        <v>0</v>
      </c>
    </row>
    <row r="3956" ht="15" customHeight="1" s="4" customFormat="1">
      <c r="D3956" s="4">
        <f>'EZE Daily Holdings_AUTOLOAD'!G3958</f>
        <v>0</v>
      </c>
      <c r="F3956" s="4" t="e">
        <f>_xll.BDP(D3956&amp;" equity",$F$1)</f>
        <v>#NAME?</v>
      </c>
      <c r="G3956" s="4" t="e">
        <f>_xll.BDP(D3956&amp;" equity",$G$1)</f>
        <v>#NAME?</v>
      </c>
      <c r="H3956" s="4" t="e">
        <f>_xll.BDP(D3956&amp;" equity",$H$1)</f>
        <v>#NAME?</v>
      </c>
      <c r="J3956" s="4">
        <f t="shared" si="61"/>
        <v>0</v>
      </c>
    </row>
    <row r="3957" ht="15" customHeight="1" s="4" customFormat="1">
      <c r="D3957" s="4">
        <f>'EZE Daily Holdings_AUTOLOAD'!G3959</f>
        <v>0</v>
      </c>
      <c r="F3957" s="4" t="e">
        <f>_xll.BDP(D3957&amp;" equity",$F$1)</f>
        <v>#NAME?</v>
      </c>
      <c r="G3957" s="4" t="e">
        <f>_xll.BDP(D3957&amp;" equity",$G$1)</f>
        <v>#NAME?</v>
      </c>
      <c r="H3957" s="4" t="e">
        <f>_xll.BDP(D3957&amp;" equity",$H$1)</f>
        <v>#NAME?</v>
      </c>
      <c r="J3957" s="4">
        <f t="shared" si="61"/>
        <v>0</v>
      </c>
    </row>
    <row r="3958" ht="15" customHeight="1" s="4" customFormat="1">
      <c r="D3958" s="4">
        <f>'EZE Daily Holdings_AUTOLOAD'!G3960</f>
        <v>0</v>
      </c>
      <c r="F3958" s="4" t="e">
        <f>_xll.BDP(D3958&amp;" equity",$F$1)</f>
        <v>#NAME?</v>
      </c>
      <c r="G3958" s="4" t="e">
        <f>_xll.BDP(D3958&amp;" equity",$G$1)</f>
        <v>#NAME?</v>
      </c>
      <c r="H3958" s="4" t="e">
        <f>_xll.BDP(D3958&amp;" equity",$H$1)</f>
        <v>#NAME?</v>
      </c>
      <c r="J3958" s="4">
        <f t="shared" si="61"/>
        <v>0</v>
      </c>
    </row>
    <row r="3959" ht="15" customHeight="1" s="4" customFormat="1">
      <c r="D3959" s="4">
        <f>'EZE Daily Holdings_AUTOLOAD'!G3961</f>
        <v>0</v>
      </c>
      <c r="F3959" s="4" t="e">
        <f>_xll.BDP(D3959&amp;" equity",$F$1)</f>
        <v>#NAME?</v>
      </c>
      <c r="G3959" s="4" t="e">
        <f>_xll.BDP(D3959&amp;" equity",$G$1)</f>
        <v>#NAME?</v>
      </c>
      <c r="H3959" s="4" t="e">
        <f>_xll.BDP(D3959&amp;" equity",$H$1)</f>
        <v>#NAME?</v>
      </c>
      <c r="J3959" s="4">
        <f t="shared" si="61"/>
        <v>0</v>
      </c>
    </row>
    <row r="3960" ht="15" customHeight="1" s="4" customFormat="1">
      <c r="D3960" s="4">
        <f>'EZE Daily Holdings_AUTOLOAD'!G3962</f>
        <v>0</v>
      </c>
      <c r="F3960" s="4" t="e">
        <f>_xll.BDP(D3960&amp;" equity",$F$1)</f>
        <v>#NAME?</v>
      </c>
      <c r="G3960" s="4" t="e">
        <f>_xll.BDP(D3960&amp;" equity",$G$1)</f>
        <v>#NAME?</v>
      </c>
      <c r="H3960" s="4" t="e">
        <f>_xll.BDP(D3960&amp;" equity",$H$1)</f>
        <v>#NAME?</v>
      </c>
      <c r="J3960" s="4">
        <f t="shared" si="61"/>
        <v>0</v>
      </c>
    </row>
    <row r="3961" ht="15" customHeight="1" s="4" customFormat="1">
      <c r="D3961" s="4">
        <f>'EZE Daily Holdings_AUTOLOAD'!G3963</f>
        <v>0</v>
      </c>
      <c r="F3961" s="4" t="e">
        <f>_xll.BDP(D3961&amp;" equity",$F$1)</f>
        <v>#NAME?</v>
      </c>
      <c r="G3961" s="4" t="e">
        <f>_xll.BDP(D3961&amp;" equity",$G$1)</f>
        <v>#NAME?</v>
      </c>
      <c r="H3961" s="4" t="e">
        <f>_xll.BDP(D3961&amp;" equity",$H$1)</f>
        <v>#NAME?</v>
      </c>
      <c r="J3961" s="4">
        <f t="shared" si="61"/>
        <v>0</v>
      </c>
    </row>
    <row r="3962" ht="15" customHeight="1" s="4" customFormat="1">
      <c r="D3962" s="4">
        <f>'EZE Daily Holdings_AUTOLOAD'!G3964</f>
        <v>0</v>
      </c>
      <c r="F3962" s="4" t="e">
        <f>_xll.BDP(D3962&amp;" equity",$F$1)</f>
        <v>#NAME?</v>
      </c>
      <c r="G3962" s="4" t="e">
        <f>_xll.BDP(D3962&amp;" equity",$G$1)</f>
        <v>#NAME?</v>
      </c>
      <c r="H3962" s="4" t="e">
        <f>_xll.BDP(D3962&amp;" equity",$H$1)</f>
        <v>#NAME?</v>
      </c>
      <c r="J3962" s="4">
        <f t="shared" si="61"/>
        <v>0</v>
      </c>
    </row>
    <row r="3963" ht="15" customHeight="1" s="4" customFormat="1">
      <c r="D3963" s="4">
        <f>'EZE Daily Holdings_AUTOLOAD'!G3965</f>
        <v>0</v>
      </c>
      <c r="F3963" s="4" t="e">
        <f>_xll.BDP(D3963&amp;" equity",$F$1)</f>
        <v>#NAME?</v>
      </c>
      <c r="G3963" s="4" t="e">
        <f>_xll.BDP(D3963&amp;" equity",$G$1)</f>
        <v>#NAME?</v>
      </c>
      <c r="H3963" s="4" t="e">
        <f>_xll.BDP(D3963&amp;" equity",$H$1)</f>
        <v>#NAME?</v>
      </c>
      <c r="J3963" s="4">
        <f t="shared" si="61"/>
        <v>0</v>
      </c>
    </row>
    <row r="3964" ht="15" customHeight="1" s="4" customFormat="1">
      <c r="D3964" s="4">
        <f>'EZE Daily Holdings_AUTOLOAD'!G3966</f>
        <v>0</v>
      </c>
      <c r="F3964" s="4" t="e">
        <f>_xll.BDP(D3964&amp;" equity",$F$1)</f>
        <v>#NAME?</v>
      </c>
      <c r="G3964" s="4" t="e">
        <f>_xll.BDP(D3964&amp;" equity",$G$1)</f>
        <v>#NAME?</v>
      </c>
      <c r="H3964" s="4" t="e">
        <f>_xll.BDP(D3964&amp;" equity",$H$1)</f>
        <v>#NAME?</v>
      </c>
      <c r="J3964" s="4">
        <f t="shared" si="61"/>
        <v>0</v>
      </c>
    </row>
    <row r="3965" ht="15" customHeight="1" s="4" customFormat="1">
      <c r="D3965" s="4">
        <f>'EZE Daily Holdings_AUTOLOAD'!G3967</f>
        <v>0</v>
      </c>
      <c r="F3965" s="4" t="e">
        <f>_xll.BDP(D3965&amp;" equity",$F$1)</f>
        <v>#NAME?</v>
      </c>
      <c r="G3965" s="4" t="e">
        <f>_xll.BDP(D3965&amp;" equity",$G$1)</f>
        <v>#NAME?</v>
      </c>
      <c r="H3965" s="4" t="e">
        <f>_xll.BDP(D3965&amp;" equity",$H$1)</f>
        <v>#NAME?</v>
      </c>
      <c r="J3965" s="4">
        <f t="shared" si="61"/>
        <v>0</v>
      </c>
    </row>
    <row r="3966" ht="15" customHeight="1" s="4" customFormat="1">
      <c r="D3966" s="4">
        <f>'EZE Daily Holdings_AUTOLOAD'!G3968</f>
        <v>0</v>
      </c>
      <c r="F3966" s="4" t="e">
        <f>_xll.BDP(D3966&amp;" equity",$F$1)</f>
        <v>#NAME?</v>
      </c>
      <c r="G3966" s="4" t="e">
        <f>_xll.BDP(D3966&amp;" equity",$G$1)</f>
        <v>#NAME?</v>
      </c>
      <c r="H3966" s="4" t="e">
        <f>_xll.BDP(D3966&amp;" equity",$H$1)</f>
        <v>#NAME?</v>
      </c>
      <c r="J3966" s="4">
        <f t="shared" si="61"/>
        <v>0</v>
      </c>
    </row>
    <row r="3967" ht="15" customHeight="1" s="4" customFormat="1">
      <c r="D3967" s="4">
        <f>'EZE Daily Holdings_AUTOLOAD'!G3969</f>
        <v>0</v>
      </c>
      <c r="F3967" s="4" t="e">
        <f>_xll.BDP(D3967&amp;" equity",$F$1)</f>
        <v>#NAME?</v>
      </c>
      <c r="G3967" s="4" t="e">
        <f>_xll.BDP(D3967&amp;" equity",$G$1)</f>
        <v>#NAME?</v>
      </c>
      <c r="H3967" s="4" t="e">
        <f>_xll.BDP(D3967&amp;" equity",$H$1)</f>
        <v>#NAME?</v>
      </c>
      <c r="J3967" s="4">
        <f t="shared" si="61"/>
        <v>0</v>
      </c>
    </row>
    <row r="3968" ht="15" customHeight="1" s="4" customFormat="1">
      <c r="D3968" s="4">
        <f>'EZE Daily Holdings_AUTOLOAD'!G3970</f>
        <v>0</v>
      </c>
      <c r="F3968" s="4" t="e">
        <f>_xll.BDP(D3968&amp;" equity",$F$1)</f>
        <v>#NAME?</v>
      </c>
      <c r="G3968" s="4" t="e">
        <f>_xll.BDP(D3968&amp;" equity",$G$1)</f>
        <v>#NAME?</v>
      </c>
      <c r="H3968" s="4" t="e">
        <f>_xll.BDP(D3968&amp;" equity",$H$1)</f>
        <v>#NAME?</v>
      </c>
      <c r="J3968" s="4">
        <f t="shared" si="61"/>
        <v>0</v>
      </c>
    </row>
    <row r="3969" ht="15" customHeight="1" s="4" customFormat="1">
      <c r="D3969" s="4">
        <f>'EZE Daily Holdings_AUTOLOAD'!G3971</f>
        <v>0</v>
      </c>
      <c r="F3969" s="4" t="e">
        <f>_xll.BDP(D3969&amp;" equity",$F$1)</f>
        <v>#NAME?</v>
      </c>
      <c r="G3969" s="4" t="e">
        <f>_xll.BDP(D3969&amp;" equity",$G$1)</f>
        <v>#NAME?</v>
      </c>
      <c r="H3969" s="4" t="e">
        <f>_xll.BDP(D3969&amp;" equity",$H$1)</f>
        <v>#NAME?</v>
      </c>
      <c r="J3969" s="4">
        <f t="shared" si="61"/>
        <v>0</v>
      </c>
    </row>
    <row r="3970" ht="15" customHeight="1" s="4" customFormat="1">
      <c r="D3970" s="4">
        <f>'EZE Daily Holdings_AUTOLOAD'!G3972</f>
        <v>0</v>
      </c>
      <c r="F3970" s="4" t="e">
        <f>_xll.BDP(D3970&amp;" equity",$F$1)</f>
        <v>#NAME?</v>
      </c>
      <c r="G3970" s="4" t="e">
        <f>_xll.BDP(D3970&amp;" equity",$G$1)</f>
        <v>#NAME?</v>
      </c>
      <c r="H3970" s="4" t="e">
        <f>_xll.BDP(D3970&amp;" equity",$H$1)</f>
        <v>#NAME?</v>
      </c>
      <c r="J3970" s="4">
        <f t="shared" si="61"/>
        <v>0</v>
      </c>
    </row>
    <row r="3971" ht="15" customHeight="1" s="4" customFormat="1">
      <c r="D3971" s="4">
        <f>'EZE Daily Holdings_AUTOLOAD'!G3973</f>
        <v>0</v>
      </c>
      <c r="F3971" s="4" t="e">
        <f>_xll.BDP(D3971&amp;" equity",$F$1)</f>
        <v>#NAME?</v>
      </c>
      <c r="G3971" s="4" t="e">
        <f>_xll.BDP(D3971&amp;" equity",$G$1)</f>
        <v>#NAME?</v>
      </c>
      <c r="H3971" s="4" t="e">
        <f>_xll.BDP(D3971&amp;" equity",$H$1)</f>
        <v>#NAME?</v>
      </c>
      <c r="J3971" s="4">
        <f ref="J3971:J4034" t="shared" si="62">D3971</f>
        <v>0</v>
      </c>
    </row>
    <row r="3972" ht="15" customHeight="1" s="4" customFormat="1">
      <c r="D3972" s="4">
        <f>'EZE Daily Holdings_AUTOLOAD'!G3974</f>
        <v>0</v>
      </c>
      <c r="F3972" s="4" t="e">
        <f>_xll.BDP(D3972&amp;" equity",$F$1)</f>
        <v>#NAME?</v>
      </c>
      <c r="G3972" s="4" t="e">
        <f>_xll.BDP(D3972&amp;" equity",$G$1)</f>
        <v>#NAME?</v>
      </c>
      <c r="H3972" s="4" t="e">
        <f>_xll.BDP(D3972&amp;" equity",$H$1)</f>
        <v>#NAME?</v>
      </c>
      <c r="J3972" s="4">
        <f t="shared" si="62"/>
        <v>0</v>
      </c>
    </row>
    <row r="3973" ht="15" customHeight="1" s="4" customFormat="1">
      <c r="D3973" s="4">
        <f>'EZE Daily Holdings_AUTOLOAD'!G3975</f>
        <v>0</v>
      </c>
      <c r="F3973" s="4" t="e">
        <f>_xll.BDP(D3973&amp;" equity",$F$1)</f>
        <v>#NAME?</v>
      </c>
      <c r="G3973" s="4" t="e">
        <f>_xll.BDP(D3973&amp;" equity",$G$1)</f>
        <v>#NAME?</v>
      </c>
      <c r="H3973" s="4" t="e">
        <f>_xll.BDP(D3973&amp;" equity",$H$1)</f>
        <v>#NAME?</v>
      </c>
      <c r="J3973" s="4">
        <f t="shared" si="62"/>
        <v>0</v>
      </c>
    </row>
    <row r="3974" ht="15" customHeight="1" s="4" customFormat="1">
      <c r="D3974" s="4">
        <f>'EZE Daily Holdings_AUTOLOAD'!G3976</f>
        <v>0</v>
      </c>
      <c r="F3974" s="4" t="e">
        <f>_xll.BDP(D3974&amp;" equity",$F$1)</f>
        <v>#NAME?</v>
      </c>
      <c r="G3974" s="4" t="e">
        <f>_xll.BDP(D3974&amp;" equity",$G$1)</f>
        <v>#NAME?</v>
      </c>
      <c r="H3974" s="4" t="e">
        <f>_xll.BDP(D3974&amp;" equity",$H$1)</f>
        <v>#NAME?</v>
      </c>
      <c r="J3974" s="4">
        <f t="shared" si="62"/>
        <v>0</v>
      </c>
    </row>
    <row r="3975" ht="15" customHeight="1" s="4" customFormat="1">
      <c r="D3975" s="4">
        <f>'EZE Daily Holdings_AUTOLOAD'!G3977</f>
        <v>0</v>
      </c>
      <c r="F3975" s="4" t="e">
        <f>_xll.BDP(D3975&amp;" equity",$F$1)</f>
        <v>#NAME?</v>
      </c>
      <c r="G3975" s="4" t="e">
        <f>_xll.BDP(D3975&amp;" equity",$G$1)</f>
        <v>#NAME?</v>
      </c>
      <c r="H3975" s="4" t="e">
        <f>_xll.BDP(D3975&amp;" equity",$H$1)</f>
        <v>#NAME?</v>
      </c>
      <c r="J3975" s="4">
        <f t="shared" si="62"/>
        <v>0</v>
      </c>
    </row>
    <row r="3976" ht="15" customHeight="1" s="4" customFormat="1">
      <c r="D3976" s="4">
        <f>'EZE Daily Holdings_AUTOLOAD'!G3978</f>
        <v>0</v>
      </c>
      <c r="F3976" s="4" t="e">
        <f>_xll.BDP(D3976&amp;" equity",$F$1)</f>
        <v>#NAME?</v>
      </c>
      <c r="G3976" s="4" t="e">
        <f>_xll.BDP(D3976&amp;" equity",$G$1)</f>
        <v>#NAME?</v>
      </c>
      <c r="H3976" s="4" t="e">
        <f>_xll.BDP(D3976&amp;" equity",$H$1)</f>
        <v>#NAME?</v>
      </c>
      <c r="J3976" s="4">
        <f t="shared" si="62"/>
        <v>0</v>
      </c>
    </row>
    <row r="3977" ht="15" customHeight="1" s="4" customFormat="1">
      <c r="D3977" s="4">
        <f>'EZE Daily Holdings_AUTOLOAD'!G3979</f>
        <v>0</v>
      </c>
      <c r="F3977" s="4" t="e">
        <f>_xll.BDP(D3977&amp;" equity",$F$1)</f>
        <v>#NAME?</v>
      </c>
      <c r="G3977" s="4" t="e">
        <f>_xll.BDP(D3977&amp;" equity",$G$1)</f>
        <v>#NAME?</v>
      </c>
      <c r="H3977" s="4" t="e">
        <f>_xll.BDP(D3977&amp;" equity",$H$1)</f>
        <v>#NAME?</v>
      </c>
      <c r="J3977" s="4">
        <f t="shared" si="62"/>
        <v>0</v>
      </c>
    </row>
    <row r="3978" ht="15" customHeight="1" s="4" customFormat="1">
      <c r="D3978" s="4">
        <f>'EZE Daily Holdings_AUTOLOAD'!G3980</f>
        <v>0</v>
      </c>
      <c r="F3978" s="4" t="e">
        <f>_xll.BDP(D3978&amp;" equity",$F$1)</f>
        <v>#NAME?</v>
      </c>
      <c r="G3978" s="4" t="e">
        <f>_xll.BDP(D3978&amp;" equity",$G$1)</f>
        <v>#NAME?</v>
      </c>
      <c r="H3978" s="4" t="e">
        <f>_xll.BDP(D3978&amp;" equity",$H$1)</f>
        <v>#NAME?</v>
      </c>
      <c r="J3978" s="4">
        <f t="shared" si="62"/>
        <v>0</v>
      </c>
    </row>
    <row r="3979" ht="15" customHeight="1" s="4" customFormat="1">
      <c r="D3979" s="4">
        <f>'EZE Daily Holdings_AUTOLOAD'!G3981</f>
        <v>0</v>
      </c>
      <c r="F3979" s="4" t="e">
        <f>_xll.BDP(D3979&amp;" equity",$F$1)</f>
        <v>#NAME?</v>
      </c>
      <c r="G3979" s="4" t="e">
        <f>_xll.BDP(D3979&amp;" equity",$G$1)</f>
        <v>#NAME?</v>
      </c>
      <c r="H3979" s="4" t="e">
        <f>_xll.BDP(D3979&amp;" equity",$H$1)</f>
        <v>#NAME?</v>
      </c>
      <c r="J3979" s="4">
        <f t="shared" si="62"/>
        <v>0</v>
      </c>
    </row>
    <row r="3980" ht="15" customHeight="1" s="4" customFormat="1">
      <c r="D3980" s="4">
        <f>'EZE Daily Holdings_AUTOLOAD'!G3982</f>
        <v>0</v>
      </c>
      <c r="F3980" s="4" t="e">
        <f>_xll.BDP(D3980&amp;" equity",$F$1)</f>
        <v>#NAME?</v>
      </c>
      <c r="G3980" s="4" t="e">
        <f>_xll.BDP(D3980&amp;" equity",$G$1)</f>
        <v>#NAME?</v>
      </c>
      <c r="H3980" s="4" t="e">
        <f>_xll.BDP(D3980&amp;" equity",$H$1)</f>
        <v>#NAME?</v>
      </c>
      <c r="J3980" s="4">
        <f t="shared" si="62"/>
        <v>0</v>
      </c>
    </row>
    <row r="3981" ht="15" customHeight="1" s="4" customFormat="1">
      <c r="D3981" s="4">
        <f>'EZE Daily Holdings_AUTOLOAD'!G3983</f>
        <v>0</v>
      </c>
      <c r="F3981" s="4" t="e">
        <f>_xll.BDP(D3981&amp;" equity",$F$1)</f>
        <v>#NAME?</v>
      </c>
      <c r="G3981" s="4" t="e">
        <f>_xll.BDP(D3981&amp;" equity",$G$1)</f>
        <v>#NAME?</v>
      </c>
      <c r="H3981" s="4" t="e">
        <f>_xll.BDP(D3981&amp;" equity",$H$1)</f>
        <v>#NAME?</v>
      </c>
      <c r="J3981" s="4">
        <f t="shared" si="62"/>
        <v>0</v>
      </c>
    </row>
    <row r="3982" ht="15" customHeight="1" s="4" customFormat="1">
      <c r="D3982" s="4">
        <f>'EZE Daily Holdings_AUTOLOAD'!G3984</f>
        <v>0</v>
      </c>
      <c r="F3982" s="4" t="e">
        <f>_xll.BDP(D3982&amp;" equity",$F$1)</f>
        <v>#NAME?</v>
      </c>
      <c r="G3982" s="4" t="e">
        <f>_xll.BDP(D3982&amp;" equity",$G$1)</f>
        <v>#NAME?</v>
      </c>
      <c r="H3982" s="4" t="e">
        <f>_xll.BDP(D3982&amp;" equity",$H$1)</f>
        <v>#NAME?</v>
      </c>
      <c r="J3982" s="4">
        <f t="shared" si="62"/>
        <v>0</v>
      </c>
    </row>
    <row r="3983" ht="15" customHeight="1" s="4" customFormat="1">
      <c r="D3983" s="4">
        <f>'EZE Daily Holdings_AUTOLOAD'!G3985</f>
        <v>0</v>
      </c>
      <c r="F3983" s="4" t="e">
        <f>_xll.BDP(D3983&amp;" equity",$F$1)</f>
        <v>#NAME?</v>
      </c>
      <c r="G3983" s="4" t="e">
        <f>_xll.BDP(D3983&amp;" equity",$G$1)</f>
        <v>#NAME?</v>
      </c>
      <c r="H3983" s="4" t="e">
        <f>_xll.BDP(D3983&amp;" equity",$H$1)</f>
        <v>#NAME?</v>
      </c>
      <c r="J3983" s="4">
        <f t="shared" si="62"/>
        <v>0</v>
      </c>
    </row>
    <row r="3984" ht="15" customHeight="1" s="4" customFormat="1">
      <c r="D3984" s="4">
        <f>'EZE Daily Holdings_AUTOLOAD'!G3986</f>
        <v>0</v>
      </c>
      <c r="F3984" s="4" t="e">
        <f>_xll.BDP(D3984&amp;" equity",$F$1)</f>
        <v>#NAME?</v>
      </c>
      <c r="G3984" s="4" t="e">
        <f>_xll.BDP(D3984&amp;" equity",$G$1)</f>
        <v>#NAME?</v>
      </c>
      <c r="H3984" s="4" t="e">
        <f>_xll.BDP(D3984&amp;" equity",$H$1)</f>
        <v>#NAME?</v>
      </c>
      <c r="J3984" s="4">
        <f t="shared" si="62"/>
        <v>0</v>
      </c>
    </row>
    <row r="3985" ht="15" customHeight="1" s="4" customFormat="1">
      <c r="D3985" s="4">
        <f>'EZE Daily Holdings_AUTOLOAD'!G3987</f>
        <v>0</v>
      </c>
      <c r="F3985" s="4" t="e">
        <f>_xll.BDP(D3985&amp;" equity",$F$1)</f>
        <v>#NAME?</v>
      </c>
      <c r="G3985" s="4" t="e">
        <f>_xll.BDP(D3985&amp;" equity",$G$1)</f>
        <v>#NAME?</v>
      </c>
      <c r="H3985" s="4" t="e">
        <f>_xll.BDP(D3985&amp;" equity",$H$1)</f>
        <v>#NAME?</v>
      </c>
      <c r="J3985" s="4">
        <f t="shared" si="62"/>
        <v>0</v>
      </c>
    </row>
    <row r="3986" ht="15" customHeight="1" s="4" customFormat="1">
      <c r="D3986" s="4">
        <f>'EZE Daily Holdings_AUTOLOAD'!G3988</f>
        <v>0</v>
      </c>
      <c r="F3986" s="4" t="e">
        <f>_xll.BDP(D3986&amp;" equity",$F$1)</f>
        <v>#NAME?</v>
      </c>
      <c r="G3986" s="4" t="e">
        <f>_xll.BDP(D3986&amp;" equity",$G$1)</f>
        <v>#NAME?</v>
      </c>
      <c r="H3986" s="4" t="e">
        <f>_xll.BDP(D3986&amp;" equity",$H$1)</f>
        <v>#NAME?</v>
      </c>
      <c r="J3986" s="4">
        <f t="shared" si="62"/>
        <v>0</v>
      </c>
    </row>
    <row r="3987" ht="15" customHeight="1" s="4" customFormat="1">
      <c r="D3987" s="4">
        <f>'EZE Daily Holdings_AUTOLOAD'!G3989</f>
        <v>0</v>
      </c>
      <c r="F3987" s="4" t="e">
        <f>_xll.BDP(D3987&amp;" equity",$F$1)</f>
        <v>#NAME?</v>
      </c>
      <c r="G3987" s="4" t="e">
        <f>_xll.BDP(D3987&amp;" equity",$G$1)</f>
        <v>#NAME?</v>
      </c>
      <c r="H3987" s="4" t="e">
        <f>_xll.BDP(D3987&amp;" equity",$H$1)</f>
        <v>#NAME?</v>
      </c>
      <c r="J3987" s="4">
        <f t="shared" si="62"/>
        <v>0</v>
      </c>
    </row>
    <row r="3988" ht="15" customHeight="1" s="4" customFormat="1">
      <c r="D3988" s="4">
        <f>'EZE Daily Holdings_AUTOLOAD'!G3990</f>
        <v>0</v>
      </c>
      <c r="F3988" s="4" t="e">
        <f>_xll.BDP(D3988&amp;" equity",$F$1)</f>
        <v>#NAME?</v>
      </c>
      <c r="G3988" s="4" t="e">
        <f>_xll.BDP(D3988&amp;" equity",$G$1)</f>
        <v>#NAME?</v>
      </c>
      <c r="H3988" s="4" t="e">
        <f>_xll.BDP(D3988&amp;" equity",$H$1)</f>
        <v>#NAME?</v>
      </c>
      <c r="J3988" s="4">
        <f t="shared" si="62"/>
        <v>0</v>
      </c>
    </row>
    <row r="3989" ht="15" customHeight="1" s="4" customFormat="1">
      <c r="D3989" s="4">
        <f>'EZE Daily Holdings_AUTOLOAD'!G3991</f>
        <v>0</v>
      </c>
      <c r="F3989" s="4" t="e">
        <f>_xll.BDP(D3989&amp;" equity",$F$1)</f>
        <v>#NAME?</v>
      </c>
      <c r="G3989" s="4" t="e">
        <f>_xll.BDP(D3989&amp;" equity",$G$1)</f>
        <v>#NAME?</v>
      </c>
      <c r="H3989" s="4" t="e">
        <f>_xll.BDP(D3989&amp;" equity",$H$1)</f>
        <v>#NAME?</v>
      </c>
      <c r="J3989" s="4">
        <f t="shared" si="62"/>
        <v>0</v>
      </c>
    </row>
    <row r="3990" ht="15" customHeight="1" s="4" customFormat="1">
      <c r="D3990" s="4">
        <f>'EZE Daily Holdings_AUTOLOAD'!G3992</f>
        <v>0</v>
      </c>
      <c r="F3990" s="4" t="e">
        <f>_xll.BDP(D3990&amp;" equity",$F$1)</f>
        <v>#NAME?</v>
      </c>
      <c r="G3990" s="4" t="e">
        <f>_xll.BDP(D3990&amp;" equity",$G$1)</f>
        <v>#NAME?</v>
      </c>
      <c r="H3990" s="4" t="e">
        <f>_xll.BDP(D3990&amp;" equity",$H$1)</f>
        <v>#NAME?</v>
      </c>
      <c r="J3990" s="4">
        <f t="shared" si="62"/>
        <v>0</v>
      </c>
    </row>
    <row r="3991" ht="15" customHeight="1" s="4" customFormat="1">
      <c r="D3991" s="4">
        <f>'EZE Daily Holdings_AUTOLOAD'!G3993</f>
        <v>0</v>
      </c>
      <c r="F3991" s="4" t="e">
        <f>_xll.BDP(D3991&amp;" equity",$F$1)</f>
        <v>#NAME?</v>
      </c>
      <c r="G3991" s="4" t="e">
        <f>_xll.BDP(D3991&amp;" equity",$G$1)</f>
        <v>#NAME?</v>
      </c>
      <c r="H3991" s="4" t="e">
        <f>_xll.BDP(D3991&amp;" equity",$H$1)</f>
        <v>#NAME?</v>
      </c>
      <c r="J3991" s="4">
        <f t="shared" si="62"/>
        <v>0</v>
      </c>
    </row>
    <row r="3992" ht="15" customHeight="1" s="4" customFormat="1">
      <c r="D3992" s="4">
        <f>'EZE Daily Holdings_AUTOLOAD'!G3994</f>
        <v>0</v>
      </c>
      <c r="F3992" s="4" t="e">
        <f>_xll.BDP(D3992&amp;" equity",$F$1)</f>
        <v>#NAME?</v>
      </c>
      <c r="G3992" s="4" t="e">
        <f>_xll.BDP(D3992&amp;" equity",$G$1)</f>
        <v>#NAME?</v>
      </c>
      <c r="H3992" s="4" t="e">
        <f>_xll.BDP(D3992&amp;" equity",$H$1)</f>
        <v>#NAME?</v>
      </c>
      <c r="J3992" s="4">
        <f t="shared" si="62"/>
        <v>0</v>
      </c>
    </row>
    <row r="3993" ht="15" customHeight="1" s="4" customFormat="1">
      <c r="D3993" s="4">
        <f>'EZE Daily Holdings_AUTOLOAD'!G3995</f>
        <v>0</v>
      </c>
      <c r="F3993" s="4" t="e">
        <f>_xll.BDP(D3993&amp;" equity",$F$1)</f>
        <v>#NAME?</v>
      </c>
      <c r="G3993" s="4" t="e">
        <f>_xll.BDP(D3993&amp;" equity",$G$1)</f>
        <v>#NAME?</v>
      </c>
      <c r="H3993" s="4" t="e">
        <f>_xll.BDP(D3993&amp;" equity",$H$1)</f>
        <v>#NAME?</v>
      </c>
      <c r="J3993" s="4">
        <f t="shared" si="62"/>
        <v>0</v>
      </c>
    </row>
    <row r="3994" ht="15" customHeight="1" s="4" customFormat="1">
      <c r="D3994" s="4">
        <f>'EZE Daily Holdings_AUTOLOAD'!G3996</f>
        <v>0</v>
      </c>
      <c r="F3994" s="4" t="e">
        <f>_xll.BDP(D3994&amp;" equity",$F$1)</f>
        <v>#NAME?</v>
      </c>
      <c r="G3994" s="4" t="e">
        <f>_xll.BDP(D3994&amp;" equity",$G$1)</f>
        <v>#NAME?</v>
      </c>
      <c r="H3994" s="4" t="e">
        <f>_xll.BDP(D3994&amp;" equity",$H$1)</f>
        <v>#NAME?</v>
      </c>
      <c r="J3994" s="4">
        <f t="shared" si="62"/>
        <v>0</v>
      </c>
    </row>
    <row r="3995" ht="15" customHeight="1" s="4" customFormat="1">
      <c r="D3995" s="4">
        <f>'EZE Daily Holdings_AUTOLOAD'!G3997</f>
        <v>0</v>
      </c>
      <c r="F3995" s="4" t="e">
        <f>_xll.BDP(D3995&amp;" equity",$F$1)</f>
        <v>#NAME?</v>
      </c>
      <c r="G3995" s="4" t="e">
        <f>_xll.BDP(D3995&amp;" equity",$G$1)</f>
        <v>#NAME?</v>
      </c>
      <c r="H3995" s="4" t="e">
        <f>_xll.BDP(D3995&amp;" equity",$H$1)</f>
        <v>#NAME?</v>
      </c>
      <c r="J3995" s="4">
        <f t="shared" si="62"/>
        <v>0</v>
      </c>
    </row>
    <row r="3996" ht="15" customHeight="1" s="4" customFormat="1">
      <c r="D3996" s="4">
        <f>'EZE Daily Holdings_AUTOLOAD'!G3998</f>
        <v>0</v>
      </c>
      <c r="F3996" s="4" t="e">
        <f>_xll.BDP(D3996&amp;" equity",$F$1)</f>
        <v>#NAME?</v>
      </c>
      <c r="G3996" s="4" t="e">
        <f>_xll.BDP(D3996&amp;" equity",$G$1)</f>
        <v>#NAME?</v>
      </c>
      <c r="H3996" s="4" t="e">
        <f>_xll.BDP(D3996&amp;" equity",$H$1)</f>
        <v>#NAME?</v>
      </c>
      <c r="J3996" s="4">
        <f t="shared" si="62"/>
        <v>0</v>
      </c>
    </row>
    <row r="3997" ht="15" customHeight="1" s="4" customFormat="1">
      <c r="D3997" s="4">
        <f>'EZE Daily Holdings_AUTOLOAD'!G3999</f>
        <v>0</v>
      </c>
      <c r="F3997" s="4" t="e">
        <f>_xll.BDP(D3997&amp;" equity",$F$1)</f>
        <v>#NAME?</v>
      </c>
      <c r="G3997" s="4" t="e">
        <f>_xll.BDP(D3997&amp;" equity",$G$1)</f>
        <v>#NAME?</v>
      </c>
      <c r="H3997" s="4" t="e">
        <f>_xll.BDP(D3997&amp;" equity",$H$1)</f>
        <v>#NAME?</v>
      </c>
      <c r="J3997" s="4">
        <f t="shared" si="62"/>
        <v>0</v>
      </c>
    </row>
    <row r="3998" ht="15" customHeight="1" s="4" customFormat="1">
      <c r="D3998" s="4">
        <f>'EZE Daily Holdings_AUTOLOAD'!G4000</f>
        <v>0</v>
      </c>
      <c r="F3998" s="4" t="e">
        <f>_xll.BDP(D3998&amp;" equity",$F$1)</f>
        <v>#NAME?</v>
      </c>
      <c r="G3998" s="4" t="e">
        <f>_xll.BDP(D3998&amp;" equity",$G$1)</f>
        <v>#NAME?</v>
      </c>
      <c r="H3998" s="4" t="e">
        <f>_xll.BDP(D3998&amp;" equity",$H$1)</f>
        <v>#NAME?</v>
      </c>
      <c r="J3998" s="4">
        <f t="shared" si="62"/>
        <v>0</v>
      </c>
    </row>
    <row r="3999" ht="15" customHeight="1" s="4" customFormat="1">
      <c r="D3999" s="4">
        <f>'EZE Daily Holdings_AUTOLOAD'!G4001</f>
        <v>0</v>
      </c>
      <c r="F3999" s="4" t="e">
        <f>_xll.BDP(D3999&amp;" equity",$F$1)</f>
        <v>#NAME?</v>
      </c>
      <c r="G3999" s="4" t="e">
        <f>_xll.BDP(D3999&amp;" equity",$G$1)</f>
        <v>#NAME?</v>
      </c>
      <c r="H3999" s="4" t="e">
        <f>_xll.BDP(D3999&amp;" equity",$H$1)</f>
        <v>#NAME?</v>
      </c>
      <c r="J3999" s="4">
        <f t="shared" si="62"/>
        <v>0</v>
      </c>
    </row>
    <row r="4000" ht="15" customHeight="1" s="4" customFormat="1">
      <c r="D4000" s="4">
        <f>'EZE Daily Holdings_AUTOLOAD'!G4002</f>
        <v>0</v>
      </c>
      <c r="F4000" s="4" t="e">
        <f>_xll.BDP(D4000&amp;" equity",$F$1)</f>
        <v>#NAME?</v>
      </c>
      <c r="G4000" s="4" t="e">
        <f>_xll.BDP(D4000&amp;" equity",$G$1)</f>
        <v>#NAME?</v>
      </c>
      <c r="H4000" s="4" t="e">
        <f>_xll.BDP(D4000&amp;" equity",$H$1)</f>
        <v>#NAME?</v>
      </c>
      <c r="J4000" s="4">
        <f t="shared" si="62"/>
        <v>0</v>
      </c>
    </row>
    <row r="4001" ht="15" customHeight="1" s="4" customFormat="1">
      <c r="D4001" s="4">
        <f>'EZE Daily Holdings_AUTOLOAD'!G4003</f>
        <v>0</v>
      </c>
      <c r="F4001" s="4" t="e">
        <f>_xll.BDP(D4001&amp;" equity",$F$1)</f>
        <v>#NAME?</v>
      </c>
      <c r="G4001" s="4" t="e">
        <f>_xll.BDP(D4001&amp;" equity",$G$1)</f>
        <v>#NAME?</v>
      </c>
      <c r="H4001" s="4" t="e">
        <f>_xll.BDP(D4001&amp;" equity",$H$1)</f>
        <v>#NAME?</v>
      </c>
      <c r="J4001" s="4">
        <f t="shared" si="62"/>
        <v>0</v>
      </c>
    </row>
    <row r="4002" ht="15" customHeight="1" s="4" customFormat="1">
      <c r="D4002" s="4">
        <f>'EZE Daily Holdings_AUTOLOAD'!G4004</f>
        <v>0</v>
      </c>
      <c r="F4002" s="4" t="e">
        <f>_xll.BDP(D4002&amp;" equity",$F$1)</f>
        <v>#NAME?</v>
      </c>
      <c r="G4002" s="4" t="e">
        <f>_xll.BDP(D4002&amp;" equity",$G$1)</f>
        <v>#NAME?</v>
      </c>
      <c r="H4002" s="4" t="e">
        <f>_xll.BDP(D4002&amp;" equity",$H$1)</f>
        <v>#NAME?</v>
      </c>
      <c r="J4002" s="4">
        <f t="shared" si="62"/>
        <v>0</v>
      </c>
    </row>
    <row r="4003" ht="15" customHeight="1" s="4" customFormat="1">
      <c r="D4003" s="4">
        <f>'EZE Daily Holdings_AUTOLOAD'!G4005</f>
        <v>0</v>
      </c>
      <c r="F4003" s="4" t="e">
        <f>_xll.BDP(D4003&amp;" equity",$F$1)</f>
        <v>#NAME?</v>
      </c>
      <c r="G4003" s="4" t="e">
        <f>_xll.BDP(D4003&amp;" equity",$G$1)</f>
        <v>#NAME?</v>
      </c>
      <c r="H4003" s="4" t="e">
        <f>_xll.BDP(D4003&amp;" equity",$H$1)</f>
        <v>#NAME?</v>
      </c>
      <c r="J4003" s="4">
        <f t="shared" si="62"/>
        <v>0</v>
      </c>
    </row>
    <row r="4004" ht="15" customHeight="1" s="4" customFormat="1">
      <c r="D4004" s="4">
        <f>'EZE Daily Holdings_AUTOLOAD'!G4006</f>
        <v>0</v>
      </c>
      <c r="F4004" s="4" t="e">
        <f>_xll.BDP(D4004&amp;" equity",$F$1)</f>
        <v>#NAME?</v>
      </c>
      <c r="G4004" s="4" t="e">
        <f>_xll.BDP(D4004&amp;" equity",$G$1)</f>
        <v>#NAME?</v>
      </c>
      <c r="H4004" s="4" t="e">
        <f>_xll.BDP(D4004&amp;" equity",$H$1)</f>
        <v>#NAME?</v>
      </c>
      <c r="J4004" s="4">
        <f t="shared" si="62"/>
        <v>0</v>
      </c>
    </row>
    <row r="4005" ht="15" customHeight="1" s="4" customFormat="1">
      <c r="D4005" s="4">
        <f>'EZE Daily Holdings_AUTOLOAD'!G4007</f>
        <v>0</v>
      </c>
      <c r="F4005" s="4" t="e">
        <f>_xll.BDP(D4005&amp;" equity",$F$1)</f>
        <v>#NAME?</v>
      </c>
      <c r="G4005" s="4" t="e">
        <f>_xll.BDP(D4005&amp;" equity",$G$1)</f>
        <v>#NAME?</v>
      </c>
      <c r="H4005" s="4" t="e">
        <f>_xll.BDP(D4005&amp;" equity",$H$1)</f>
        <v>#NAME?</v>
      </c>
      <c r="J4005" s="4">
        <f t="shared" si="62"/>
        <v>0</v>
      </c>
    </row>
    <row r="4006" ht="15" customHeight="1" s="4" customFormat="1">
      <c r="D4006" s="4">
        <f>'EZE Daily Holdings_AUTOLOAD'!G4008</f>
        <v>0</v>
      </c>
      <c r="F4006" s="4" t="e">
        <f>_xll.BDP(D4006&amp;" equity",$F$1)</f>
        <v>#NAME?</v>
      </c>
      <c r="G4006" s="4" t="e">
        <f>_xll.BDP(D4006&amp;" equity",$G$1)</f>
        <v>#NAME?</v>
      </c>
      <c r="H4006" s="4" t="e">
        <f>_xll.BDP(D4006&amp;" equity",$H$1)</f>
        <v>#NAME?</v>
      </c>
      <c r="J4006" s="4">
        <f t="shared" si="62"/>
        <v>0</v>
      </c>
    </row>
    <row r="4007" ht="15" customHeight="1" s="4" customFormat="1">
      <c r="D4007" s="4">
        <f>'EZE Daily Holdings_AUTOLOAD'!G4009</f>
        <v>0</v>
      </c>
      <c r="F4007" s="4" t="e">
        <f>_xll.BDP(D4007&amp;" equity",$F$1)</f>
        <v>#NAME?</v>
      </c>
      <c r="G4007" s="4" t="e">
        <f>_xll.BDP(D4007&amp;" equity",$G$1)</f>
        <v>#NAME?</v>
      </c>
      <c r="H4007" s="4" t="e">
        <f>_xll.BDP(D4007&amp;" equity",$H$1)</f>
        <v>#NAME?</v>
      </c>
      <c r="J4007" s="4">
        <f t="shared" si="62"/>
        <v>0</v>
      </c>
    </row>
    <row r="4008" ht="15" customHeight="1" s="4" customFormat="1">
      <c r="D4008" s="4">
        <f>'EZE Daily Holdings_AUTOLOAD'!G4010</f>
        <v>0</v>
      </c>
      <c r="F4008" s="4" t="e">
        <f>_xll.BDP(D4008&amp;" equity",$F$1)</f>
        <v>#NAME?</v>
      </c>
      <c r="G4008" s="4" t="e">
        <f>_xll.BDP(D4008&amp;" equity",$G$1)</f>
        <v>#NAME?</v>
      </c>
      <c r="H4008" s="4" t="e">
        <f>_xll.BDP(D4008&amp;" equity",$H$1)</f>
        <v>#NAME?</v>
      </c>
      <c r="J4008" s="4">
        <f t="shared" si="62"/>
        <v>0</v>
      </c>
    </row>
    <row r="4009" ht="15" customHeight="1" s="4" customFormat="1">
      <c r="D4009" s="4">
        <f>'EZE Daily Holdings_AUTOLOAD'!G4011</f>
        <v>0</v>
      </c>
      <c r="F4009" s="4" t="e">
        <f>_xll.BDP(D4009&amp;" equity",$F$1)</f>
        <v>#NAME?</v>
      </c>
      <c r="G4009" s="4" t="e">
        <f>_xll.BDP(D4009&amp;" equity",$G$1)</f>
        <v>#NAME?</v>
      </c>
      <c r="H4009" s="4" t="e">
        <f>_xll.BDP(D4009&amp;" equity",$H$1)</f>
        <v>#NAME?</v>
      </c>
      <c r="J4009" s="4">
        <f t="shared" si="62"/>
        <v>0</v>
      </c>
    </row>
    <row r="4010" ht="15" customHeight="1" s="4" customFormat="1">
      <c r="D4010" s="4">
        <f>'EZE Daily Holdings_AUTOLOAD'!G4012</f>
        <v>0</v>
      </c>
      <c r="F4010" s="4" t="e">
        <f>_xll.BDP(D4010&amp;" equity",$F$1)</f>
        <v>#NAME?</v>
      </c>
      <c r="G4010" s="4" t="e">
        <f>_xll.BDP(D4010&amp;" equity",$G$1)</f>
        <v>#NAME?</v>
      </c>
      <c r="H4010" s="4" t="e">
        <f>_xll.BDP(D4010&amp;" equity",$H$1)</f>
        <v>#NAME?</v>
      </c>
      <c r="J4010" s="4">
        <f t="shared" si="62"/>
        <v>0</v>
      </c>
    </row>
    <row r="4011" ht="15" customHeight="1" s="4" customFormat="1">
      <c r="D4011" s="4">
        <f>'EZE Daily Holdings_AUTOLOAD'!G4013</f>
        <v>0</v>
      </c>
      <c r="F4011" s="4" t="e">
        <f>_xll.BDP(D4011&amp;" equity",$F$1)</f>
        <v>#NAME?</v>
      </c>
      <c r="G4011" s="4" t="e">
        <f>_xll.BDP(D4011&amp;" equity",$G$1)</f>
        <v>#NAME?</v>
      </c>
      <c r="H4011" s="4" t="e">
        <f>_xll.BDP(D4011&amp;" equity",$H$1)</f>
        <v>#NAME?</v>
      </c>
      <c r="J4011" s="4">
        <f t="shared" si="62"/>
        <v>0</v>
      </c>
    </row>
    <row r="4012" ht="15" customHeight="1" s="4" customFormat="1">
      <c r="D4012" s="4">
        <f>'EZE Daily Holdings_AUTOLOAD'!G4014</f>
        <v>0</v>
      </c>
      <c r="F4012" s="4" t="e">
        <f>_xll.BDP(D4012&amp;" equity",$F$1)</f>
        <v>#NAME?</v>
      </c>
      <c r="G4012" s="4" t="e">
        <f>_xll.BDP(D4012&amp;" equity",$G$1)</f>
        <v>#NAME?</v>
      </c>
      <c r="H4012" s="4" t="e">
        <f>_xll.BDP(D4012&amp;" equity",$H$1)</f>
        <v>#NAME?</v>
      </c>
      <c r="J4012" s="4">
        <f t="shared" si="62"/>
        <v>0</v>
      </c>
    </row>
    <row r="4013" ht="15" customHeight="1" s="4" customFormat="1">
      <c r="D4013" s="4">
        <f>'EZE Daily Holdings_AUTOLOAD'!G4015</f>
        <v>0</v>
      </c>
      <c r="F4013" s="4" t="e">
        <f>_xll.BDP(D4013&amp;" equity",$F$1)</f>
        <v>#NAME?</v>
      </c>
      <c r="G4013" s="4" t="e">
        <f>_xll.BDP(D4013&amp;" equity",$G$1)</f>
        <v>#NAME?</v>
      </c>
      <c r="H4013" s="4" t="e">
        <f>_xll.BDP(D4013&amp;" equity",$H$1)</f>
        <v>#NAME?</v>
      </c>
      <c r="J4013" s="4">
        <f t="shared" si="62"/>
        <v>0</v>
      </c>
    </row>
    <row r="4014" ht="15" customHeight="1" s="4" customFormat="1">
      <c r="D4014" s="4">
        <f>'EZE Daily Holdings_AUTOLOAD'!G4016</f>
        <v>0</v>
      </c>
      <c r="F4014" s="4" t="e">
        <f>_xll.BDP(D4014&amp;" equity",$F$1)</f>
        <v>#NAME?</v>
      </c>
      <c r="G4014" s="4" t="e">
        <f>_xll.BDP(D4014&amp;" equity",$G$1)</f>
        <v>#NAME?</v>
      </c>
      <c r="H4014" s="4" t="e">
        <f>_xll.BDP(D4014&amp;" equity",$H$1)</f>
        <v>#NAME?</v>
      </c>
      <c r="J4014" s="4">
        <f t="shared" si="62"/>
        <v>0</v>
      </c>
    </row>
    <row r="4015" ht="15" customHeight="1" s="4" customFormat="1">
      <c r="D4015" s="4">
        <f>'EZE Daily Holdings_AUTOLOAD'!G4017</f>
        <v>0</v>
      </c>
      <c r="F4015" s="4" t="e">
        <f>_xll.BDP(D4015&amp;" equity",$F$1)</f>
        <v>#NAME?</v>
      </c>
      <c r="G4015" s="4" t="e">
        <f>_xll.BDP(D4015&amp;" equity",$G$1)</f>
        <v>#NAME?</v>
      </c>
      <c r="H4015" s="4" t="e">
        <f>_xll.BDP(D4015&amp;" equity",$H$1)</f>
        <v>#NAME?</v>
      </c>
      <c r="J4015" s="4">
        <f t="shared" si="62"/>
        <v>0</v>
      </c>
    </row>
    <row r="4016" ht="15" customHeight="1" s="4" customFormat="1">
      <c r="D4016" s="4">
        <f>'EZE Daily Holdings_AUTOLOAD'!G4018</f>
        <v>0</v>
      </c>
      <c r="F4016" s="4" t="e">
        <f>_xll.BDP(D4016&amp;" equity",$F$1)</f>
        <v>#NAME?</v>
      </c>
      <c r="G4016" s="4" t="e">
        <f>_xll.BDP(D4016&amp;" equity",$G$1)</f>
        <v>#NAME?</v>
      </c>
      <c r="H4016" s="4" t="e">
        <f>_xll.BDP(D4016&amp;" equity",$H$1)</f>
        <v>#NAME?</v>
      </c>
      <c r="J4016" s="4">
        <f t="shared" si="62"/>
        <v>0</v>
      </c>
    </row>
    <row r="4017" ht="15" customHeight="1" s="4" customFormat="1">
      <c r="D4017" s="4">
        <f>'EZE Daily Holdings_AUTOLOAD'!G4019</f>
        <v>0</v>
      </c>
      <c r="F4017" s="4" t="e">
        <f>_xll.BDP(D4017&amp;" equity",$F$1)</f>
        <v>#NAME?</v>
      </c>
      <c r="G4017" s="4" t="e">
        <f>_xll.BDP(D4017&amp;" equity",$G$1)</f>
        <v>#NAME?</v>
      </c>
      <c r="H4017" s="4" t="e">
        <f>_xll.BDP(D4017&amp;" equity",$H$1)</f>
        <v>#NAME?</v>
      </c>
      <c r="J4017" s="4">
        <f t="shared" si="62"/>
        <v>0</v>
      </c>
    </row>
    <row r="4018" ht="15" customHeight="1" s="4" customFormat="1">
      <c r="D4018" s="4">
        <f>'EZE Daily Holdings_AUTOLOAD'!G4020</f>
        <v>0</v>
      </c>
      <c r="F4018" s="4" t="e">
        <f>_xll.BDP(D4018&amp;" equity",$F$1)</f>
        <v>#NAME?</v>
      </c>
      <c r="G4018" s="4" t="e">
        <f>_xll.BDP(D4018&amp;" equity",$G$1)</f>
        <v>#NAME?</v>
      </c>
      <c r="H4018" s="4" t="e">
        <f>_xll.BDP(D4018&amp;" equity",$H$1)</f>
        <v>#NAME?</v>
      </c>
      <c r="J4018" s="4">
        <f t="shared" si="62"/>
        <v>0</v>
      </c>
    </row>
    <row r="4019" ht="15" customHeight="1" s="4" customFormat="1">
      <c r="D4019" s="4">
        <f>'EZE Daily Holdings_AUTOLOAD'!G4021</f>
        <v>0</v>
      </c>
      <c r="F4019" s="4" t="e">
        <f>_xll.BDP(D4019&amp;" equity",$F$1)</f>
        <v>#NAME?</v>
      </c>
      <c r="G4019" s="4" t="e">
        <f>_xll.BDP(D4019&amp;" equity",$G$1)</f>
        <v>#NAME?</v>
      </c>
      <c r="H4019" s="4" t="e">
        <f>_xll.BDP(D4019&amp;" equity",$H$1)</f>
        <v>#NAME?</v>
      </c>
      <c r="J4019" s="4">
        <f t="shared" si="62"/>
        <v>0</v>
      </c>
    </row>
    <row r="4020" ht="15" customHeight="1" s="4" customFormat="1">
      <c r="D4020" s="4">
        <f>'EZE Daily Holdings_AUTOLOAD'!G4022</f>
        <v>0</v>
      </c>
      <c r="F4020" s="4" t="e">
        <f>_xll.BDP(D4020&amp;" equity",$F$1)</f>
        <v>#NAME?</v>
      </c>
      <c r="G4020" s="4" t="e">
        <f>_xll.BDP(D4020&amp;" equity",$G$1)</f>
        <v>#NAME?</v>
      </c>
      <c r="H4020" s="4" t="e">
        <f>_xll.BDP(D4020&amp;" equity",$H$1)</f>
        <v>#NAME?</v>
      </c>
      <c r="J4020" s="4">
        <f t="shared" si="62"/>
        <v>0</v>
      </c>
    </row>
    <row r="4021" ht="15" customHeight="1" s="4" customFormat="1">
      <c r="D4021" s="4">
        <f>'EZE Daily Holdings_AUTOLOAD'!G4023</f>
        <v>0</v>
      </c>
      <c r="F4021" s="4" t="e">
        <f>_xll.BDP(D4021&amp;" equity",$F$1)</f>
        <v>#NAME?</v>
      </c>
      <c r="G4021" s="4" t="e">
        <f>_xll.BDP(D4021&amp;" equity",$G$1)</f>
        <v>#NAME?</v>
      </c>
      <c r="H4021" s="4" t="e">
        <f>_xll.BDP(D4021&amp;" equity",$H$1)</f>
        <v>#NAME?</v>
      </c>
      <c r="J4021" s="4">
        <f t="shared" si="62"/>
        <v>0</v>
      </c>
    </row>
    <row r="4022" ht="15" customHeight="1" s="4" customFormat="1">
      <c r="D4022" s="4">
        <f>'EZE Daily Holdings_AUTOLOAD'!G4024</f>
        <v>0</v>
      </c>
      <c r="F4022" s="4" t="e">
        <f>_xll.BDP(D4022&amp;" equity",$F$1)</f>
        <v>#NAME?</v>
      </c>
      <c r="G4022" s="4" t="e">
        <f>_xll.BDP(D4022&amp;" equity",$G$1)</f>
        <v>#NAME?</v>
      </c>
      <c r="H4022" s="4" t="e">
        <f>_xll.BDP(D4022&amp;" equity",$H$1)</f>
        <v>#NAME?</v>
      </c>
      <c r="J4022" s="4">
        <f t="shared" si="62"/>
        <v>0</v>
      </c>
    </row>
    <row r="4023" ht="15" customHeight="1" s="4" customFormat="1">
      <c r="D4023" s="4">
        <f>'EZE Daily Holdings_AUTOLOAD'!G4025</f>
        <v>0</v>
      </c>
      <c r="F4023" s="4" t="e">
        <f>_xll.BDP(D4023&amp;" equity",$F$1)</f>
        <v>#NAME?</v>
      </c>
      <c r="G4023" s="4" t="e">
        <f>_xll.BDP(D4023&amp;" equity",$G$1)</f>
        <v>#NAME?</v>
      </c>
      <c r="H4023" s="4" t="e">
        <f>_xll.BDP(D4023&amp;" equity",$H$1)</f>
        <v>#NAME?</v>
      </c>
      <c r="J4023" s="4">
        <f t="shared" si="62"/>
        <v>0</v>
      </c>
    </row>
    <row r="4024" ht="15" customHeight="1" s="4" customFormat="1">
      <c r="D4024" s="4">
        <f>'EZE Daily Holdings_AUTOLOAD'!G4026</f>
        <v>0</v>
      </c>
      <c r="F4024" s="4" t="e">
        <f>_xll.BDP(D4024&amp;" equity",$F$1)</f>
        <v>#NAME?</v>
      </c>
      <c r="G4024" s="4" t="e">
        <f>_xll.BDP(D4024&amp;" equity",$G$1)</f>
        <v>#NAME?</v>
      </c>
      <c r="H4024" s="4" t="e">
        <f>_xll.BDP(D4024&amp;" equity",$H$1)</f>
        <v>#NAME?</v>
      </c>
      <c r="J4024" s="4">
        <f t="shared" si="62"/>
        <v>0</v>
      </c>
    </row>
    <row r="4025" ht="15" customHeight="1" s="4" customFormat="1">
      <c r="D4025" s="4">
        <f>'EZE Daily Holdings_AUTOLOAD'!G4027</f>
        <v>0</v>
      </c>
      <c r="F4025" s="4" t="e">
        <f>_xll.BDP(D4025&amp;" equity",$F$1)</f>
        <v>#NAME?</v>
      </c>
      <c r="G4025" s="4" t="e">
        <f>_xll.BDP(D4025&amp;" equity",$G$1)</f>
        <v>#NAME?</v>
      </c>
      <c r="H4025" s="4" t="e">
        <f>_xll.BDP(D4025&amp;" equity",$H$1)</f>
        <v>#NAME?</v>
      </c>
      <c r="J4025" s="4">
        <f t="shared" si="62"/>
        <v>0</v>
      </c>
    </row>
    <row r="4026" ht="15" customHeight="1" s="4" customFormat="1">
      <c r="D4026" s="4">
        <f>'EZE Daily Holdings_AUTOLOAD'!G4028</f>
        <v>0</v>
      </c>
      <c r="F4026" s="4" t="e">
        <f>_xll.BDP(D4026&amp;" equity",$F$1)</f>
        <v>#NAME?</v>
      </c>
      <c r="G4026" s="4" t="e">
        <f>_xll.BDP(D4026&amp;" equity",$G$1)</f>
        <v>#NAME?</v>
      </c>
      <c r="H4026" s="4" t="e">
        <f>_xll.BDP(D4026&amp;" equity",$H$1)</f>
        <v>#NAME?</v>
      </c>
      <c r="J4026" s="4">
        <f t="shared" si="62"/>
        <v>0</v>
      </c>
    </row>
    <row r="4027" ht="15" customHeight="1" s="4" customFormat="1">
      <c r="D4027" s="4">
        <f>'EZE Daily Holdings_AUTOLOAD'!G4029</f>
        <v>0</v>
      </c>
      <c r="F4027" s="4" t="e">
        <f>_xll.BDP(D4027&amp;" equity",$F$1)</f>
        <v>#NAME?</v>
      </c>
      <c r="G4027" s="4" t="e">
        <f>_xll.BDP(D4027&amp;" equity",$G$1)</f>
        <v>#NAME?</v>
      </c>
      <c r="H4027" s="4" t="e">
        <f>_xll.BDP(D4027&amp;" equity",$H$1)</f>
        <v>#NAME?</v>
      </c>
      <c r="J4027" s="4">
        <f t="shared" si="62"/>
        <v>0</v>
      </c>
    </row>
    <row r="4028" ht="15" customHeight="1" s="4" customFormat="1">
      <c r="D4028" s="4">
        <f>'EZE Daily Holdings_AUTOLOAD'!G4030</f>
        <v>0</v>
      </c>
      <c r="F4028" s="4" t="e">
        <f>_xll.BDP(D4028&amp;" equity",$F$1)</f>
        <v>#NAME?</v>
      </c>
      <c r="G4028" s="4" t="e">
        <f>_xll.BDP(D4028&amp;" equity",$G$1)</f>
        <v>#NAME?</v>
      </c>
      <c r="H4028" s="4" t="e">
        <f>_xll.BDP(D4028&amp;" equity",$H$1)</f>
        <v>#NAME?</v>
      </c>
      <c r="J4028" s="4">
        <f t="shared" si="62"/>
        <v>0</v>
      </c>
    </row>
    <row r="4029" ht="15" customHeight="1" s="4" customFormat="1">
      <c r="D4029" s="4">
        <f>'EZE Daily Holdings_AUTOLOAD'!G4031</f>
        <v>0</v>
      </c>
      <c r="F4029" s="4" t="e">
        <f>_xll.BDP(D4029&amp;" equity",$F$1)</f>
        <v>#NAME?</v>
      </c>
      <c r="G4029" s="4" t="e">
        <f>_xll.BDP(D4029&amp;" equity",$G$1)</f>
        <v>#NAME?</v>
      </c>
      <c r="H4029" s="4" t="e">
        <f>_xll.BDP(D4029&amp;" equity",$H$1)</f>
        <v>#NAME?</v>
      </c>
      <c r="J4029" s="4">
        <f t="shared" si="62"/>
        <v>0</v>
      </c>
    </row>
    <row r="4030" ht="15" customHeight="1" s="4" customFormat="1">
      <c r="D4030" s="4">
        <f>'EZE Daily Holdings_AUTOLOAD'!G4032</f>
        <v>0</v>
      </c>
      <c r="F4030" s="4" t="e">
        <f>_xll.BDP(D4030&amp;" equity",$F$1)</f>
        <v>#NAME?</v>
      </c>
      <c r="G4030" s="4" t="e">
        <f>_xll.BDP(D4030&amp;" equity",$G$1)</f>
        <v>#NAME?</v>
      </c>
      <c r="H4030" s="4" t="e">
        <f>_xll.BDP(D4030&amp;" equity",$H$1)</f>
        <v>#NAME?</v>
      </c>
      <c r="J4030" s="4">
        <f t="shared" si="62"/>
        <v>0</v>
      </c>
    </row>
    <row r="4031" ht="15" customHeight="1" s="4" customFormat="1">
      <c r="D4031" s="4">
        <f>'EZE Daily Holdings_AUTOLOAD'!G4033</f>
        <v>0</v>
      </c>
      <c r="F4031" s="4" t="e">
        <f>_xll.BDP(D4031&amp;" equity",$F$1)</f>
        <v>#NAME?</v>
      </c>
      <c r="G4031" s="4" t="e">
        <f>_xll.BDP(D4031&amp;" equity",$G$1)</f>
        <v>#NAME?</v>
      </c>
      <c r="H4031" s="4" t="e">
        <f>_xll.BDP(D4031&amp;" equity",$H$1)</f>
        <v>#NAME?</v>
      </c>
      <c r="J4031" s="4">
        <f t="shared" si="62"/>
        <v>0</v>
      </c>
    </row>
    <row r="4032" ht="15" customHeight="1" s="4" customFormat="1">
      <c r="D4032" s="4">
        <f>'EZE Daily Holdings_AUTOLOAD'!G4034</f>
        <v>0</v>
      </c>
      <c r="F4032" s="4" t="e">
        <f>_xll.BDP(D4032&amp;" equity",$F$1)</f>
        <v>#NAME?</v>
      </c>
      <c r="G4032" s="4" t="e">
        <f>_xll.BDP(D4032&amp;" equity",$G$1)</f>
        <v>#NAME?</v>
      </c>
      <c r="H4032" s="4" t="e">
        <f>_xll.BDP(D4032&amp;" equity",$H$1)</f>
        <v>#NAME?</v>
      </c>
      <c r="J4032" s="4">
        <f t="shared" si="62"/>
        <v>0</v>
      </c>
    </row>
    <row r="4033" ht="15" customHeight="1" s="4" customFormat="1">
      <c r="D4033" s="4">
        <f>'EZE Daily Holdings_AUTOLOAD'!G4035</f>
        <v>0</v>
      </c>
      <c r="F4033" s="4" t="e">
        <f>_xll.BDP(D4033&amp;" equity",$F$1)</f>
        <v>#NAME?</v>
      </c>
      <c r="G4033" s="4" t="e">
        <f>_xll.BDP(D4033&amp;" equity",$G$1)</f>
        <v>#NAME?</v>
      </c>
      <c r="H4033" s="4" t="e">
        <f>_xll.BDP(D4033&amp;" equity",$H$1)</f>
        <v>#NAME?</v>
      </c>
      <c r="J4033" s="4">
        <f t="shared" si="62"/>
        <v>0</v>
      </c>
    </row>
    <row r="4034" ht="15" customHeight="1" s="4" customFormat="1">
      <c r="D4034" s="4">
        <f>'EZE Daily Holdings_AUTOLOAD'!G4036</f>
        <v>0</v>
      </c>
      <c r="F4034" s="4" t="e">
        <f>_xll.BDP(D4034&amp;" equity",$F$1)</f>
        <v>#NAME?</v>
      </c>
      <c r="G4034" s="4" t="e">
        <f>_xll.BDP(D4034&amp;" equity",$G$1)</f>
        <v>#NAME?</v>
      </c>
      <c r="H4034" s="4" t="e">
        <f>_xll.BDP(D4034&amp;" equity",$H$1)</f>
        <v>#NAME?</v>
      </c>
      <c r="J4034" s="4">
        <f t="shared" si="62"/>
        <v>0</v>
      </c>
    </row>
    <row r="4035" ht="15" customHeight="1" s="4" customFormat="1">
      <c r="D4035" s="4">
        <f>'EZE Daily Holdings_AUTOLOAD'!G4037</f>
        <v>0</v>
      </c>
      <c r="F4035" s="4" t="e">
        <f>_xll.BDP(D4035&amp;" equity",$F$1)</f>
        <v>#NAME?</v>
      </c>
      <c r="G4035" s="4" t="e">
        <f>_xll.BDP(D4035&amp;" equity",$G$1)</f>
        <v>#NAME?</v>
      </c>
      <c r="H4035" s="4" t="e">
        <f>_xll.BDP(D4035&amp;" equity",$H$1)</f>
        <v>#NAME?</v>
      </c>
      <c r="J4035" s="4">
        <f ref="J4035:J4098" t="shared" si="63">D4035</f>
        <v>0</v>
      </c>
    </row>
    <row r="4036" ht="15" customHeight="1" s="4" customFormat="1">
      <c r="D4036" s="4">
        <f>'EZE Daily Holdings_AUTOLOAD'!G4038</f>
        <v>0</v>
      </c>
      <c r="F4036" s="4" t="e">
        <f>_xll.BDP(D4036&amp;" equity",$F$1)</f>
        <v>#NAME?</v>
      </c>
      <c r="G4036" s="4" t="e">
        <f>_xll.BDP(D4036&amp;" equity",$G$1)</f>
        <v>#NAME?</v>
      </c>
      <c r="H4036" s="4" t="e">
        <f>_xll.BDP(D4036&amp;" equity",$H$1)</f>
        <v>#NAME?</v>
      </c>
      <c r="J4036" s="4">
        <f t="shared" si="63"/>
        <v>0</v>
      </c>
    </row>
    <row r="4037" ht="15" customHeight="1" s="4" customFormat="1">
      <c r="D4037" s="4">
        <f>'EZE Daily Holdings_AUTOLOAD'!G4039</f>
        <v>0</v>
      </c>
      <c r="F4037" s="4" t="e">
        <f>_xll.BDP(D4037&amp;" equity",$F$1)</f>
        <v>#NAME?</v>
      </c>
      <c r="G4037" s="4" t="e">
        <f>_xll.BDP(D4037&amp;" equity",$G$1)</f>
        <v>#NAME?</v>
      </c>
      <c r="H4037" s="4" t="e">
        <f>_xll.BDP(D4037&amp;" equity",$H$1)</f>
        <v>#NAME?</v>
      </c>
      <c r="J4037" s="4">
        <f t="shared" si="63"/>
        <v>0</v>
      </c>
    </row>
    <row r="4038" ht="15" customHeight="1" s="4" customFormat="1">
      <c r="D4038" s="4">
        <f>'EZE Daily Holdings_AUTOLOAD'!G4040</f>
        <v>0</v>
      </c>
      <c r="F4038" s="4" t="e">
        <f>_xll.BDP(D4038&amp;" equity",$F$1)</f>
        <v>#NAME?</v>
      </c>
      <c r="G4038" s="4" t="e">
        <f>_xll.BDP(D4038&amp;" equity",$G$1)</f>
        <v>#NAME?</v>
      </c>
      <c r="H4038" s="4" t="e">
        <f>_xll.BDP(D4038&amp;" equity",$H$1)</f>
        <v>#NAME?</v>
      </c>
      <c r="J4038" s="4">
        <f t="shared" si="63"/>
        <v>0</v>
      </c>
    </row>
    <row r="4039" ht="15" customHeight="1" s="4" customFormat="1">
      <c r="D4039" s="4">
        <f>'EZE Daily Holdings_AUTOLOAD'!G4041</f>
        <v>0</v>
      </c>
      <c r="F4039" s="4" t="e">
        <f>_xll.BDP(D4039&amp;" equity",$F$1)</f>
        <v>#NAME?</v>
      </c>
      <c r="G4039" s="4" t="e">
        <f>_xll.BDP(D4039&amp;" equity",$G$1)</f>
        <v>#NAME?</v>
      </c>
      <c r="H4039" s="4" t="e">
        <f>_xll.BDP(D4039&amp;" equity",$H$1)</f>
        <v>#NAME?</v>
      </c>
      <c r="J4039" s="4">
        <f t="shared" si="63"/>
        <v>0</v>
      </c>
    </row>
    <row r="4040" ht="15" customHeight="1" s="4" customFormat="1">
      <c r="D4040" s="4">
        <f>'EZE Daily Holdings_AUTOLOAD'!G4042</f>
        <v>0</v>
      </c>
      <c r="F4040" s="4" t="e">
        <f>_xll.BDP(D4040&amp;" equity",$F$1)</f>
        <v>#NAME?</v>
      </c>
      <c r="G4040" s="4" t="e">
        <f>_xll.BDP(D4040&amp;" equity",$G$1)</f>
        <v>#NAME?</v>
      </c>
      <c r="H4040" s="4" t="e">
        <f>_xll.BDP(D4040&amp;" equity",$H$1)</f>
        <v>#NAME?</v>
      </c>
      <c r="J4040" s="4">
        <f t="shared" si="63"/>
        <v>0</v>
      </c>
    </row>
    <row r="4041" ht="15" customHeight="1" s="4" customFormat="1">
      <c r="D4041" s="4">
        <f>'EZE Daily Holdings_AUTOLOAD'!G4043</f>
        <v>0</v>
      </c>
      <c r="F4041" s="4" t="e">
        <f>_xll.BDP(D4041&amp;" equity",$F$1)</f>
        <v>#NAME?</v>
      </c>
      <c r="G4041" s="4" t="e">
        <f>_xll.BDP(D4041&amp;" equity",$G$1)</f>
        <v>#NAME?</v>
      </c>
      <c r="H4041" s="4" t="e">
        <f>_xll.BDP(D4041&amp;" equity",$H$1)</f>
        <v>#NAME?</v>
      </c>
      <c r="J4041" s="4">
        <f t="shared" si="63"/>
        <v>0</v>
      </c>
    </row>
    <row r="4042" ht="15" customHeight="1" s="4" customFormat="1">
      <c r="D4042" s="4">
        <f>'EZE Daily Holdings_AUTOLOAD'!G4044</f>
        <v>0</v>
      </c>
      <c r="F4042" s="4" t="e">
        <f>_xll.BDP(D4042&amp;" equity",$F$1)</f>
        <v>#NAME?</v>
      </c>
      <c r="G4042" s="4" t="e">
        <f>_xll.BDP(D4042&amp;" equity",$G$1)</f>
        <v>#NAME?</v>
      </c>
      <c r="H4042" s="4" t="e">
        <f>_xll.BDP(D4042&amp;" equity",$H$1)</f>
        <v>#NAME?</v>
      </c>
      <c r="J4042" s="4">
        <f t="shared" si="63"/>
        <v>0</v>
      </c>
    </row>
    <row r="4043" ht="15" customHeight="1" s="4" customFormat="1">
      <c r="D4043" s="4">
        <f>'EZE Daily Holdings_AUTOLOAD'!G4045</f>
        <v>0</v>
      </c>
      <c r="F4043" s="4" t="e">
        <f>_xll.BDP(D4043&amp;" equity",$F$1)</f>
        <v>#NAME?</v>
      </c>
      <c r="G4043" s="4" t="e">
        <f>_xll.BDP(D4043&amp;" equity",$G$1)</f>
        <v>#NAME?</v>
      </c>
      <c r="H4043" s="4" t="e">
        <f>_xll.BDP(D4043&amp;" equity",$H$1)</f>
        <v>#NAME?</v>
      </c>
      <c r="J4043" s="4">
        <f t="shared" si="63"/>
        <v>0</v>
      </c>
    </row>
    <row r="4044" ht="15" customHeight="1" s="4" customFormat="1">
      <c r="D4044" s="4">
        <f>'EZE Daily Holdings_AUTOLOAD'!G4046</f>
        <v>0</v>
      </c>
      <c r="F4044" s="4" t="e">
        <f>_xll.BDP(D4044&amp;" equity",$F$1)</f>
        <v>#NAME?</v>
      </c>
      <c r="G4044" s="4" t="e">
        <f>_xll.BDP(D4044&amp;" equity",$G$1)</f>
        <v>#NAME?</v>
      </c>
      <c r="H4044" s="4" t="e">
        <f>_xll.BDP(D4044&amp;" equity",$H$1)</f>
        <v>#NAME?</v>
      </c>
      <c r="J4044" s="4">
        <f t="shared" si="63"/>
        <v>0</v>
      </c>
    </row>
    <row r="4045" ht="15" customHeight="1" s="4" customFormat="1">
      <c r="D4045" s="4">
        <f>'EZE Daily Holdings_AUTOLOAD'!G4047</f>
        <v>0</v>
      </c>
      <c r="F4045" s="4" t="e">
        <f>_xll.BDP(D4045&amp;" equity",$F$1)</f>
        <v>#NAME?</v>
      </c>
      <c r="G4045" s="4" t="e">
        <f>_xll.BDP(D4045&amp;" equity",$G$1)</f>
        <v>#NAME?</v>
      </c>
      <c r="H4045" s="4" t="e">
        <f>_xll.BDP(D4045&amp;" equity",$H$1)</f>
        <v>#NAME?</v>
      </c>
      <c r="J4045" s="4">
        <f t="shared" si="63"/>
        <v>0</v>
      </c>
    </row>
    <row r="4046" ht="15" customHeight="1" s="4" customFormat="1">
      <c r="D4046" s="4">
        <f>'EZE Daily Holdings_AUTOLOAD'!G4048</f>
        <v>0</v>
      </c>
      <c r="F4046" s="4" t="e">
        <f>_xll.BDP(D4046&amp;" equity",$F$1)</f>
        <v>#NAME?</v>
      </c>
      <c r="G4046" s="4" t="e">
        <f>_xll.BDP(D4046&amp;" equity",$G$1)</f>
        <v>#NAME?</v>
      </c>
      <c r="H4046" s="4" t="e">
        <f>_xll.BDP(D4046&amp;" equity",$H$1)</f>
        <v>#NAME?</v>
      </c>
      <c r="J4046" s="4">
        <f t="shared" si="63"/>
        <v>0</v>
      </c>
    </row>
    <row r="4047" ht="15" customHeight="1" s="4" customFormat="1">
      <c r="D4047" s="4">
        <f>'EZE Daily Holdings_AUTOLOAD'!G4049</f>
        <v>0</v>
      </c>
      <c r="F4047" s="4" t="e">
        <f>_xll.BDP(D4047&amp;" equity",$F$1)</f>
        <v>#NAME?</v>
      </c>
      <c r="G4047" s="4" t="e">
        <f>_xll.BDP(D4047&amp;" equity",$G$1)</f>
        <v>#NAME?</v>
      </c>
      <c r="H4047" s="4" t="e">
        <f>_xll.BDP(D4047&amp;" equity",$H$1)</f>
        <v>#NAME?</v>
      </c>
      <c r="J4047" s="4">
        <f t="shared" si="63"/>
        <v>0</v>
      </c>
    </row>
    <row r="4048" ht="15" customHeight="1" s="4" customFormat="1">
      <c r="D4048" s="4">
        <f>'EZE Daily Holdings_AUTOLOAD'!G4050</f>
        <v>0</v>
      </c>
      <c r="F4048" s="4" t="e">
        <f>_xll.BDP(D4048&amp;" equity",$F$1)</f>
        <v>#NAME?</v>
      </c>
      <c r="G4048" s="4" t="e">
        <f>_xll.BDP(D4048&amp;" equity",$G$1)</f>
        <v>#NAME?</v>
      </c>
      <c r="H4048" s="4" t="e">
        <f>_xll.BDP(D4048&amp;" equity",$H$1)</f>
        <v>#NAME?</v>
      </c>
      <c r="J4048" s="4">
        <f t="shared" si="63"/>
        <v>0</v>
      </c>
    </row>
    <row r="4049" ht="15" customHeight="1" s="4" customFormat="1">
      <c r="D4049" s="4">
        <f>'EZE Daily Holdings_AUTOLOAD'!G4051</f>
        <v>0</v>
      </c>
      <c r="F4049" s="4" t="e">
        <f>_xll.BDP(D4049&amp;" equity",$F$1)</f>
        <v>#NAME?</v>
      </c>
      <c r="G4049" s="4" t="e">
        <f>_xll.BDP(D4049&amp;" equity",$G$1)</f>
        <v>#NAME?</v>
      </c>
      <c r="H4049" s="4" t="e">
        <f>_xll.BDP(D4049&amp;" equity",$H$1)</f>
        <v>#NAME?</v>
      </c>
      <c r="J4049" s="4">
        <f t="shared" si="63"/>
        <v>0</v>
      </c>
    </row>
    <row r="4050" ht="15" customHeight="1" s="4" customFormat="1">
      <c r="D4050" s="4">
        <f>'EZE Daily Holdings_AUTOLOAD'!G4052</f>
        <v>0</v>
      </c>
      <c r="F4050" s="4" t="e">
        <f>_xll.BDP(D4050&amp;" equity",$F$1)</f>
        <v>#NAME?</v>
      </c>
      <c r="G4050" s="4" t="e">
        <f>_xll.BDP(D4050&amp;" equity",$G$1)</f>
        <v>#NAME?</v>
      </c>
      <c r="H4050" s="4" t="e">
        <f>_xll.BDP(D4050&amp;" equity",$H$1)</f>
        <v>#NAME?</v>
      </c>
      <c r="J4050" s="4">
        <f t="shared" si="63"/>
        <v>0</v>
      </c>
    </row>
    <row r="4051" ht="15" customHeight="1" s="4" customFormat="1">
      <c r="D4051" s="4">
        <f>'EZE Daily Holdings_AUTOLOAD'!G4053</f>
        <v>0</v>
      </c>
      <c r="F4051" s="4" t="e">
        <f>_xll.BDP(D4051&amp;" equity",$F$1)</f>
        <v>#NAME?</v>
      </c>
      <c r="G4051" s="4" t="e">
        <f>_xll.BDP(D4051&amp;" equity",$G$1)</f>
        <v>#NAME?</v>
      </c>
      <c r="H4051" s="4" t="e">
        <f>_xll.BDP(D4051&amp;" equity",$H$1)</f>
        <v>#NAME?</v>
      </c>
      <c r="J4051" s="4">
        <f t="shared" si="63"/>
        <v>0</v>
      </c>
    </row>
    <row r="4052" ht="15" customHeight="1" s="4" customFormat="1">
      <c r="D4052" s="4">
        <f>'EZE Daily Holdings_AUTOLOAD'!G4054</f>
        <v>0</v>
      </c>
      <c r="F4052" s="4" t="e">
        <f>_xll.BDP(D4052&amp;" equity",$F$1)</f>
        <v>#NAME?</v>
      </c>
      <c r="G4052" s="4" t="e">
        <f>_xll.BDP(D4052&amp;" equity",$G$1)</f>
        <v>#NAME?</v>
      </c>
      <c r="H4052" s="4" t="e">
        <f>_xll.BDP(D4052&amp;" equity",$H$1)</f>
        <v>#NAME?</v>
      </c>
      <c r="J4052" s="4">
        <f t="shared" si="63"/>
        <v>0</v>
      </c>
    </row>
    <row r="4053" ht="15" customHeight="1" s="4" customFormat="1">
      <c r="D4053" s="4">
        <f>'EZE Daily Holdings_AUTOLOAD'!G4055</f>
        <v>0</v>
      </c>
      <c r="F4053" s="4" t="e">
        <f>_xll.BDP(D4053&amp;" equity",$F$1)</f>
        <v>#NAME?</v>
      </c>
      <c r="G4053" s="4" t="e">
        <f>_xll.BDP(D4053&amp;" equity",$G$1)</f>
        <v>#NAME?</v>
      </c>
      <c r="H4053" s="4" t="e">
        <f>_xll.BDP(D4053&amp;" equity",$H$1)</f>
        <v>#NAME?</v>
      </c>
      <c r="J4053" s="4">
        <f t="shared" si="63"/>
        <v>0</v>
      </c>
    </row>
    <row r="4054" ht="15" customHeight="1" s="4" customFormat="1">
      <c r="D4054" s="4">
        <f>'EZE Daily Holdings_AUTOLOAD'!G4056</f>
        <v>0</v>
      </c>
      <c r="F4054" s="4" t="e">
        <f>_xll.BDP(D4054&amp;" equity",$F$1)</f>
        <v>#NAME?</v>
      </c>
      <c r="G4054" s="4" t="e">
        <f>_xll.BDP(D4054&amp;" equity",$G$1)</f>
        <v>#NAME?</v>
      </c>
      <c r="H4054" s="4" t="e">
        <f>_xll.BDP(D4054&amp;" equity",$H$1)</f>
        <v>#NAME?</v>
      </c>
      <c r="J4054" s="4">
        <f t="shared" si="63"/>
        <v>0</v>
      </c>
    </row>
    <row r="4055" ht="15" customHeight="1" s="4" customFormat="1">
      <c r="D4055" s="4">
        <f>'EZE Daily Holdings_AUTOLOAD'!G4057</f>
        <v>0</v>
      </c>
      <c r="F4055" s="4" t="e">
        <f>_xll.BDP(D4055&amp;" equity",$F$1)</f>
        <v>#NAME?</v>
      </c>
      <c r="G4055" s="4" t="e">
        <f>_xll.BDP(D4055&amp;" equity",$G$1)</f>
        <v>#NAME?</v>
      </c>
      <c r="H4055" s="4" t="e">
        <f>_xll.BDP(D4055&amp;" equity",$H$1)</f>
        <v>#NAME?</v>
      </c>
      <c r="J4055" s="4">
        <f t="shared" si="63"/>
        <v>0</v>
      </c>
    </row>
    <row r="4056" ht="15" customHeight="1" s="4" customFormat="1">
      <c r="D4056" s="4">
        <f>'EZE Daily Holdings_AUTOLOAD'!G4058</f>
        <v>0</v>
      </c>
      <c r="F4056" s="4" t="e">
        <f>_xll.BDP(D4056&amp;" equity",$F$1)</f>
        <v>#NAME?</v>
      </c>
      <c r="G4056" s="4" t="e">
        <f>_xll.BDP(D4056&amp;" equity",$G$1)</f>
        <v>#NAME?</v>
      </c>
      <c r="H4056" s="4" t="e">
        <f>_xll.BDP(D4056&amp;" equity",$H$1)</f>
        <v>#NAME?</v>
      </c>
      <c r="J4056" s="4">
        <f t="shared" si="63"/>
        <v>0</v>
      </c>
    </row>
    <row r="4057" ht="15" customHeight="1" s="4" customFormat="1">
      <c r="D4057" s="4">
        <f>'EZE Daily Holdings_AUTOLOAD'!G4059</f>
        <v>0</v>
      </c>
      <c r="F4057" s="4" t="e">
        <f>_xll.BDP(D4057&amp;" equity",$F$1)</f>
        <v>#NAME?</v>
      </c>
      <c r="G4057" s="4" t="e">
        <f>_xll.BDP(D4057&amp;" equity",$G$1)</f>
        <v>#NAME?</v>
      </c>
      <c r="H4057" s="4" t="e">
        <f>_xll.BDP(D4057&amp;" equity",$H$1)</f>
        <v>#NAME?</v>
      </c>
      <c r="J4057" s="4">
        <f t="shared" si="63"/>
        <v>0</v>
      </c>
    </row>
    <row r="4058" ht="15" customHeight="1" s="4" customFormat="1">
      <c r="D4058" s="4">
        <f>'EZE Daily Holdings_AUTOLOAD'!G4060</f>
        <v>0</v>
      </c>
      <c r="F4058" s="4" t="e">
        <f>_xll.BDP(D4058&amp;" equity",$F$1)</f>
        <v>#NAME?</v>
      </c>
      <c r="G4058" s="4" t="e">
        <f>_xll.BDP(D4058&amp;" equity",$G$1)</f>
        <v>#NAME?</v>
      </c>
      <c r="H4058" s="4" t="e">
        <f>_xll.BDP(D4058&amp;" equity",$H$1)</f>
        <v>#NAME?</v>
      </c>
      <c r="J4058" s="4">
        <f t="shared" si="63"/>
        <v>0</v>
      </c>
    </row>
    <row r="4059" ht="15" customHeight="1" s="4" customFormat="1">
      <c r="D4059" s="4">
        <f>'EZE Daily Holdings_AUTOLOAD'!G4061</f>
        <v>0</v>
      </c>
      <c r="F4059" s="4" t="e">
        <f>_xll.BDP(D4059&amp;" equity",$F$1)</f>
        <v>#NAME?</v>
      </c>
      <c r="G4059" s="4" t="e">
        <f>_xll.BDP(D4059&amp;" equity",$G$1)</f>
        <v>#NAME?</v>
      </c>
      <c r="H4059" s="4" t="e">
        <f>_xll.BDP(D4059&amp;" equity",$H$1)</f>
        <v>#NAME?</v>
      </c>
      <c r="J4059" s="4">
        <f t="shared" si="63"/>
        <v>0</v>
      </c>
    </row>
    <row r="4060" ht="15" customHeight="1" s="4" customFormat="1">
      <c r="D4060" s="4">
        <f>'EZE Daily Holdings_AUTOLOAD'!G4062</f>
        <v>0</v>
      </c>
      <c r="F4060" s="4" t="e">
        <f>_xll.BDP(D4060&amp;" equity",$F$1)</f>
        <v>#NAME?</v>
      </c>
      <c r="G4060" s="4" t="e">
        <f>_xll.BDP(D4060&amp;" equity",$G$1)</f>
        <v>#NAME?</v>
      </c>
      <c r="H4060" s="4" t="e">
        <f>_xll.BDP(D4060&amp;" equity",$H$1)</f>
        <v>#NAME?</v>
      </c>
      <c r="J4060" s="4">
        <f t="shared" si="63"/>
        <v>0</v>
      </c>
    </row>
    <row r="4061" ht="15" customHeight="1" s="4" customFormat="1">
      <c r="D4061" s="4">
        <f>'EZE Daily Holdings_AUTOLOAD'!G4063</f>
        <v>0</v>
      </c>
      <c r="F4061" s="4" t="e">
        <f>_xll.BDP(D4061&amp;" equity",$F$1)</f>
        <v>#NAME?</v>
      </c>
      <c r="G4061" s="4" t="e">
        <f>_xll.BDP(D4061&amp;" equity",$G$1)</f>
        <v>#NAME?</v>
      </c>
      <c r="H4061" s="4" t="e">
        <f>_xll.BDP(D4061&amp;" equity",$H$1)</f>
        <v>#NAME?</v>
      </c>
      <c r="J4061" s="4">
        <f t="shared" si="63"/>
        <v>0</v>
      </c>
    </row>
    <row r="4062" ht="15" customHeight="1" s="4" customFormat="1">
      <c r="D4062" s="4">
        <f>'EZE Daily Holdings_AUTOLOAD'!G4064</f>
        <v>0</v>
      </c>
      <c r="F4062" s="4" t="e">
        <f>_xll.BDP(D4062&amp;" equity",$F$1)</f>
        <v>#NAME?</v>
      </c>
      <c r="G4062" s="4" t="e">
        <f>_xll.BDP(D4062&amp;" equity",$G$1)</f>
        <v>#NAME?</v>
      </c>
      <c r="H4062" s="4" t="e">
        <f>_xll.BDP(D4062&amp;" equity",$H$1)</f>
        <v>#NAME?</v>
      </c>
      <c r="J4062" s="4">
        <f t="shared" si="63"/>
        <v>0</v>
      </c>
    </row>
    <row r="4063" ht="15" customHeight="1" s="4" customFormat="1">
      <c r="D4063" s="4">
        <f>'EZE Daily Holdings_AUTOLOAD'!G4065</f>
        <v>0</v>
      </c>
      <c r="F4063" s="4" t="e">
        <f>_xll.BDP(D4063&amp;" equity",$F$1)</f>
        <v>#NAME?</v>
      </c>
      <c r="G4063" s="4" t="e">
        <f>_xll.BDP(D4063&amp;" equity",$G$1)</f>
        <v>#NAME?</v>
      </c>
      <c r="H4063" s="4" t="e">
        <f>_xll.BDP(D4063&amp;" equity",$H$1)</f>
        <v>#NAME?</v>
      </c>
      <c r="J4063" s="4">
        <f t="shared" si="63"/>
        <v>0</v>
      </c>
    </row>
    <row r="4064" ht="15" customHeight="1" s="4" customFormat="1">
      <c r="D4064" s="4">
        <f>'EZE Daily Holdings_AUTOLOAD'!G4066</f>
        <v>0</v>
      </c>
      <c r="F4064" s="4" t="e">
        <f>_xll.BDP(D4064&amp;" equity",$F$1)</f>
        <v>#NAME?</v>
      </c>
      <c r="G4064" s="4" t="e">
        <f>_xll.BDP(D4064&amp;" equity",$G$1)</f>
        <v>#NAME?</v>
      </c>
      <c r="H4064" s="4" t="e">
        <f>_xll.BDP(D4064&amp;" equity",$H$1)</f>
        <v>#NAME?</v>
      </c>
      <c r="J4064" s="4">
        <f t="shared" si="63"/>
        <v>0</v>
      </c>
    </row>
    <row r="4065" ht="15" customHeight="1" s="4" customFormat="1">
      <c r="D4065" s="4">
        <f>'EZE Daily Holdings_AUTOLOAD'!G4067</f>
        <v>0</v>
      </c>
      <c r="F4065" s="4" t="e">
        <f>_xll.BDP(D4065&amp;" equity",$F$1)</f>
        <v>#NAME?</v>
      </c>
      <c r="G4065" s="4" t="e">
        <f>_xll.BDP(D4065&amp;" equity",$G$1)</f>
        <v>#NAME?</v>
      </c>
      <c r="H4065" s="4" t="e">
        <f>_xll.BDP(D4065&amp;" equity",$H$1)</f>
        <v>#NAME?</v>
      </c>
      <c r="J4065" s="4">
        <f t="shared" si="63"/>
        <v>0</v>
      </c>
    </row>
    <row r="4066" ht="15" customHeight="1" s="4" customFormat="1">
      <c r="D4066" s="4">
        <f>'EZE Daily Holdings_AUTOLOAD'!G4068</f>
        <v>0</v>
      </c>
      <c r="F4066" s="4" t="e">
        <f>_xll.BDP(D4066&amp;" equity",$F$1)</f>
        <v>#NAME?</v>
      </c>
      <c r="G4066" s="4" t="e">
        <f>_xll.BDP(D4066&amp;" equity",$G$1)</f>
        <v>#NAME?</v>
      </c>
      <c r="H4066" s="4" t="e">
        <f>_xll.BDP(D4066&amp;" equity",$H$1)</f>
        <v>#NAME?</v>
      </c>
      <c r="J4066" s="4">
        <f t="shared" si="63"/>
        <v>0</v>
      </c>
    </row>
    <row r="4067" ht="15" customHeight="1" s="4" customFormat="1">
      <c r="D4067" s="4">
        <f>'EZE Daily Holdings_AUTOLOAD'!G4069</f>
        <v>0</v>
      </c>
      <c r="F4067" s="4" t="e">
        <f>_xll.BDP(D4067&amp;" equity",$F$1)</f>
        <v>#NAME?</v>
      </c>
      <c r="G4067" s="4" t="e">
        <f>_xll.BDP(D4067&amp;" equity",$G$1)</f>
        <v>#NAME?</v>
      </c>
      <c r="H4067" s="4" t="e">
        <f>_xll.BDP(D4067&amp;" equity",$H$1)</f>
        <v>#NAME?</v>
      </c>
      <c r="J4067" s="4">
        <f t="shared" si="63"/>
        <v>0</v>
      </c>
    </row>
    <row r="4068" ht="15" customHeight="1" s="4" customFormat="1">
      <c r="D4068" s="4">
        <f>'EZE Daily Holdings_AUTOLOAD'!G4070</f>
        <v>0</v>
      </c>
      <c r="F4068" s="4" t="e">
        <f>_xll.BDP(D4068&amp;" equity",$F$1)</f>
        <v>#NAME?</v>
      </c>
      <c r="G4068" s="4" t="e">
        <f>_xll.BDP(D4068&amp;" equity",$G$1)</f>
        <v>#NAME?</v>
      </c>
      <c r="H4068" s="4" t="e">
        <f>_xll.BDP(D4068&amp;" equity",$H$1)</f>
        <v>#NAME?</v>
      </c>
      <c r="J4068" s="4">
        <f t="shared" si="63"/>
        <v>0</v>
      </c>
    </row>
    <row r="4069" ht="15" customHeight="1" s="4" customFormat="1">
      <c r="D4069" s="4">
        <f>'EZE Daily Holdings_AUTOLOAD'!G4071</f>
        <v>0</v>
      </c>
      <c r="F4069" s="4" t="e">
        <f>_xll.BDP(D4069&amp;" equity",$F$1)</f>
        <v>#NAME?</v>
      </c>
      <c r="G4069" s="4" t="e">
        <f>_xll.BDP(D4069&amp;" equity",$G$1)</f>
        <v>#NAME?</v>
      </c>
      <c r="H4069" s="4" t="e">
        <f>_xll.BDP(D4069&amp;" equity",$H$1)</f>
        <v>#NAME?</v>
      </c>
      <c r="J4069" s="4">
        <f t="shared" si="63"/>
        <v>0</v>
      </c>
    </row>
    <row r="4070" ht="15" customHeight="1" s="4" customFormat="1">
      <c r="D4070" s="4">
        <f>'EZE Daily Holdings_AUTOLOAD'!G4072</f>
        <v>0</v>
      </c>
      <c r="F4070" s="4" t="e">
        <f>_xll.BDP(D4070&amp;" equity",$F$1)</f>
        <v>#NAME?</v>
      </c>
      <c r="G4070" s="4" t="e">
        <f>_xll.BDP(D4070&amp;" equity",$G$1)</f>
        <v>#NAME?</v>
      </c>
      <c r="H4070" s="4" t="e">
        <f>_xll.BDP(D4070&amp;" equity",$H$1)</f>
        <v>#NAME?</v>
      </c>
      <c r="J4070" s="4">
        <f t="shared" si="63"/>
        <v>0</v>
      </c>
    </row>
    <row r="4071" ht="15" customHeight="1" s="4" customFormat="1">
      <c r="D4071" s="4">
        <f>'EZE Daily Holdings_AUTOLOAD'!G4073</f>
        <v>0</v>
      </c>
      <c r="F4071" s="4" t="e">
        <f>_xll.BDP(D4071&amp;" equity",$F$1)</f>
        <v>#NAME?</v>
      </c>
      <c r="G4071" s="4" t="e">
        <f>_xll.BDP(D4071&amp;" equity",$G$1)</f>
        <v>#NAME?</v>
      </c>
      <c r="H4071" s="4" t="e">
        <f>_xll.BDP(D4071&amp;" equity",$H$1)</f>
        <v>#NAME?</v>
      </c>
      <c r="J4071" s="4">
        <f t="shared" si="63"/>
        <v>0</v>
      </c>
    </row>
    <row r="4072" ht="15" customHeight="1" s="4" customFormat="1">
      <c r="D4072" s="4">
        <f>'EZE Daily Holdings_AUTOLOAD'!G4074</f>
        <v>0</v>
      </c>
      <c r="F4072" s="4" t="e">
        <f>_xll.BDP(D4072&amp;" equity",$F$1)</f>
        <v>#NAME?</v>
      </c>
      <c r="G4072" s="4" t="e">
        <f>_xll.BDP(D4072&amp;" equity",$G$1)</f>
        <v>#NAME?</v>
      </c>
      <c r="H4072" s="4" t="e">
        <f>_xll.BDP(D4072&amp;" equity",$H$1)</f>
        <v>#NAME?</v>
      </c>
      <c r="J4072" s="4">
        <f t="shared" si="63"/>
        <v>0</v>
      </c>
    </row>
    <row r="4073" ht="15" customHeight="1" s="4" customFormat="1">
      <c r="D4073" s="4">
        <f>'EZE Daily Holdings_AUTOLOAD'!G4075</f>
        <v>0</v>
      </c>
      <c r="F4073" s="4" t="e">
        <f>_xll.BDP(D4073&amp;" equity",$F$1)</f>
        <v>#NAME?</v>
      </c>
      <c r="G4073" s="4" t="e">
        <f>_xll.BDP(D4073&amp;" equity",$G$1)</f>
        <v>#NAME?</v>
      </c>
      <c r="H4073" s="4" t="e">
        <f>_xll.BDP(D4073&amp;" equity",$H$1)</f>
        <v>#NAME?</v>
      </c>
      <c r="J4073" s="4">
        <f t="shared" si="63"/>
        <v>0</v>
      </c>
    </row>
    <row r="4074" ht="15" customHeight="1" s="4" customFormat="1">
      <c r="D4074" s="4">
        <f>'EZE Daily Holdings_AUTOLOAD'!G4076</f>
        <v>0</v>
      </c>
      <c r="F4074" s="4" t="e">
        <f>_xll.BDP(D4074&amp;" equity",$F$1)</f>
        <v>#NAME?</v>
      </c>
      <c r="G4074" s="4" t="e">
        <f>_xll.BDP(D4074&amp;" equity",$G$1)</f>
        <v>#NAME?</v>
      </c>
      <c r="H4074" s="4" t="e">
        <f>_xll.BDP(D4074&amp;" equity",$H$1)</f>
        <v>#NAME?</v>
      </c>
      <c r="J4074" s="4">
        <f t="shared" si="63"/>
        <v>0</v>
      </c>
    </row>
    <row r="4075" ht="15" customHeight="1" s="4" customFormat="1">
      <c r="D4075" s="4">
        <f>'EZE Daily Holdings_AUTOLOAD'!G4077</f>
        <v>0</v>
      </c>
      <c r="F4075" s="4" t="e">
        <f>_xll.BDP(D4075&amp;" equity",$F$1)</f>
        <v>#NAME?</v>
      </c>
      <c r="G4075" s="4" t="e">
        <f>_xll.BDP(D4075&amp;" equity",$G$1)</f>
        <v>#NAME?</v>
      </c>
      <c r="H4075" s="4" t="e">
        <f>_xll.BDP(D4075&amp;" equity",$H$1)</f>
        <v>#NAME?</v>
      </c>
      <c r="J4075" s="4">
        <f t="shared" si="63"/>
        <v>0</v>
      </c>
    </row>
    <row r="4076" ht="15" customHeight="1" s="4" customFormat="1">
      <c r="D4076" s="4">
        <f>'EZE Daily Holdings_AUTOLOAD'!G4078</f>
        <v>0</v>
      </c>
      <c r="F4076" s="4" t="e">
        <f>_xll.BDP(D4076&amp;" equity",$F$1)</f>
        <v>#NAME?</v>
      </c>
      <c r="G4076" s="4" t="e">
        <f>_xll.BDP(D4076&amp;" equity",$G$1)</f>
        <v>#NAME?</v>
      </c>
      <c r="H4076" s="4" t="e">
        <f>_xll.BDP(D4076&amp;" equity",$H$1)</f>
        <v>#NAME?</v>
      </c>
      <c r="J4076" s="4">
        <f t="shared" si="63"/>
        <v>0</v>
      </c>
    </row>
    <row r="4077" ht="15" customHeight="1" s="4" customFormat="1">
      <c r="D4077" s="4">
        <f>'EZE Daily Holdings_AUTOLOAD'!G4079</f>
        <v>0</v>
      </c>
      <c r="F4077" s="4" t="e">
        <f>_xll.BDP(D4077&amp;" equity",$F$1)</f>
        <v>#NAME?</v>
      </c>
      <c r="G4077" s="4" t="e">
        <f>_xll.BDP(D4077&amp;" equity",$G$1)</f>
        <v>#NAME?</v>
      </c>
      <c r="H4077" s="4" t="e">
        <f>_xll.BDP(D4077&amp;" equity",$H$1)</f>
        <v>#NAME?</v>
      </c>
      <c r="J4077" s="4">
        <f t="shared" si="63"/>
        <v>0</v>
      </c>
    </row>
    <row r="4078" ht="15" customHeight="1" s="4" customFormat="1">
      <c r="D4078" s="4">
        <f>'EZE Daily Holdings_AUTOLOAD'!G4080</f>
        <v>0</v>
      </c>
      <c r="F4078" s="4" t="e">
        <f>_xll.BDP(D4078&amp;" equity",$F$1)</f>
        <v>#NAME?</v>
      </c>
      <c r="G4078" s="4" t="e">
        <f>_xll.BDP(D4078&amp;" equity",$G$1)</f>
        <v>#NAME?</v>
      </c>
      <c r="H4078" s="4" t="e">
        <f>_xll.BDP(D4078&amp;" equity",$H$1)</f>
        <v>#NAME?</v>
      </c>
      <c r="J4078" s="4">
        <f t="shared" si="63"/>
        <v>0</v>
      </c>
    </row>
    <row r="4079" ht="15" customHeight="1" s="4" customFormat="1">
      <c r="D4079" s="4">
        <f>'EZE Daily Holdings_AUTOLOAD'!G4081</f>
        <v>0</v>
      </c>
      <c r="F4079" s="4" t="e">
        <f>_xll.BDP(D4079&amp;" equity",$F$1)</f>
        <v>#NAME?</v>
      </c>
      <c r="G4079" s="4" t="e">
        <f>_xll.BDP(D4079&amp;" equity",$G$1)</f>
        <v>#NAME?</v>
      </c>
      <c r="H4079" s="4" t="e">
        <f>_xll.BDP(D4079&amp;" equity",$H$1)</f>
        <v>#NAME?</v>
      </c>
      <c r="J4079" s="4">
        <f t="shared" si="63"/>
        <v>0</v>
      </c>
    </row>
    <row r="4080" ht="15" customHeight="1" s="4" customFormat="1">
      <c r="D4080" s="4">
        <f>'EZE Daily Holdings_AUTOLOAD'!G4082</f>
        <v>0</v>
      </c>
      <c r="F4080" s="4" t="e">
        <f>_xll.BDP(D4080&amp;" equity",$F$1)</f>
        <v>#NAME?</v>
      </c>
      <c r="G4080" s="4" t="e">
        <f>_xll.BDP(D4080&amp;" equity",$G$1)</f>
        <v>#NAME?</v>
      </c>
      <c r="H4080" s="4" t="e">
        <f>_xll.BDP(D4080&amp;" equity",$H$1)</f>
        <v>#NAME?</v>
      </c>
      <c r="J4080" s="4">
        <f t="shared" si="63"/>
        <v>0</v>
      </c>
    </row>
    <row r="4081" ht="15" customHeight="1" s="4" customFormat="1">
      <c r="D4081" s="4">
        <f>'EZE Daily Holdings_AUTOLOAD'!G4083</f>
        <v>0</v>
      </c>
      <c r="F4081" s="4" t="e">
        <f>_xll.BDP(D4081&amp;" equity",$F$1)</f>
        <v>#NAME?</v>
      </c>
      <c r="G4081" s="4" t="e">
        <f>_xll.BDP(D4081&amp;" equity",$G$1)</f>
        <v>#NAME?</v>
      </c>
      <c r="H4081" s="4" t="e">
        <f>_xll.BDP(D4081&amp;" equity",$H$1)</f>
        <v>#NAME?</v>
      </c>
      <c r="J4081" s="4">
        <f t="shared" si="63"/>
        <v>0</v>
      </c>
    </row>
    <row r="4082" ht="15" customHeight="1" s="4" customFormat="1">
      <c r="D4082" s="4">
        <f>'EZE Daily Holdings_AUTOLOAD'!G4084</f>
        <v>0</v>
      </c>
      <c r="F4082" s="4" t="e">
        <f>_xll.BDP(D4082&amp;" equity",$F$1)</f>
        <v>#NAME?</v>
      </c>
      <c r="G4082" s="4" t="e">
        <f>_xll.BDP(D4082&amp;" equity",$G$1)</f>
        <v>#NAME?</v>
      </c>
      <c r="H4082" s="4" t="e">
        <f>_xll.BDP(D4082&amp;" equity",$H$1)</f>
        <v>#NAME?</v>
      </c>
      <c r="J4082" s="4">
        <f t="shared" si="63"/>
        <v>0</v>
      </c>
    </row>
    <row r="4083" ht="15" customHeight="1" s="4" customFormat="1">
      <c r="D4083" s="4">
        <f>'EZE Daily Holdings_AUTOLOAD'!G4085</f>
        <v>0</v>
      </c>
      <c r="F4083" s="4" t="e">
        <f>_xll.BDP(D4083&amp;" equity",$F$1)</f>
        <v>#NAME?</v>
      </c>
      <c r="G4083" s="4" t="e">
        <f>_xll.BDP(D4083&amp;" equity",$G$1)</f>
        <v>#NAME?</v>
      </c>
      <c r="H4083" s="4" t="e">
        <f>_xll.BDP(D4083&amp;" equity",$H$1)</f>
        <v>#NAME?</v>
      </c>
      <c r="J4083" s="4">
        <f t="shared" si="63"/>
        <v>0</v>
      </c>
    </row>
    <row r="4084" ht="15" customHeight="1" s="4" customFormat="1">
      <c r="D4084" s="4">
        <f>'EZE Daily Holdings_AUTOLOAD'!G4086</f>
        <v>0</v>
      </c>
      <c r="F4084" s="4" t="e">
        <f>_xll.BDP(D4084&amp;" equity",$F$1)</f>
        <v>#NAME?</v>
      </c>
      <c r="G4084" s="4" t="e">
        <f>_xll.BDP(D4084&amp;" equity",$G$1)</f>
        <v>#NAME?</v>
      </c>
      <c r="H4084" s="4" t="e">
        <f>_xll.BDP(D4084&amp;" equity",$H$1)</f>
        <v>#NAME?</v>
      </c>
      <c r="J4084" s="4">
        <f t="shared" si="63"/>
        <v>0</v>
      </c>
    </row>
    <row r="4085" ht="15" customHeight="1" s="4" customFormat="1">
      <c r="D4085" s="4">
        <f>'EZE Daily Holdings_AUTOLOAD'!G4087</f>
        <v>0</v>
      </c>
      <c r="F4085" s="4" t="e">
        <f>_xll.BDP(D4085&amp;" equity",$F$1)</f>
        <v>#NAME?</v>
      </c>
      <c r="G4085" s="4" t="e">
        <f>_xll.BDP(D4085&amp;" equity",$G$1)</f>
        <v>#NAME?</v>
      </c>
      <c r="H4085" s="4" t="e">
        <f>_xll.BDP(D4085&amp;" equity",$H$1)</f>
        <v>#NAME?</v>
      </c>
      <c r="J4085" s="4">
        <f t="shared" si="63"/>
        <v>0</v>
      </c>
    </row>
    <row r="4086" ht="15" customHeight="1" s="4" customFormat="1">
      <c r="D4086" s="4">
        <f>'EZE Daily Holdings_AUTOLOAD'!G4088</f>
        <v>0</v>
      </c>
      <c r="F4086" s="4" t="e">
        <f>_xll.BDP(D4086&amp;" equity",$F$1)</f>
        <v>#NAME?</v>
      </c>
      <c r="G4086" s="4" t="e">
        <f>_xll.BDP(D4086&amp;" equity",$G$1)</f>
        <v>#NAME?</v>
      </c>
      <c r="H4086" s="4" t="e">
        <f>_xll.BDP(D4086&amp;" equity",$H$1)</f>
        <v>#NAME?</v>
      </c>
      <c r="J4086" s="4">
        <f t="shared" si="63"/>
        <v>0</v>
      </c>
    </row>
    <row r="4087" ht="15" customHeight="1" s="4" customFormat="1">
      <c r="D4087" s="4">
        <f>'EZE Daily Holdings_AUTOLOAD'!G4089</f>
        <v>0</v>
      </c>
      <c r="F4087" s="4" t="e">
        <f>_xll.BDP(D4087&amp;" equity",$F$1)</f>
        <v>#NAME?</v>
      </c>
      <c r="G4087" s="4" t="e">
        <f>_xll.BDP(D4087&amp;" equity",$G$1)</f>
        <v>#NAME?</v>
      </c>
      <c r="H4087" s="4" t="e">
        <f>_xll.BDP(D4087&amp;" equity",$H$1)</f>
        <v>#NAME?</v>
      </c>
      <c r="J4087" s="4">
        <f t="shared" si="63"/>
        <v>0</v>
      </c>
    </row>
    <row r="4088" ht="15" customHeight="1" s="4" customFormat="1">
      <c r="D4088" s="4">
        <f>'EZE Daily Holdings_AUTOLOAD'!G4090</f>
        <v>0</v>
      </c>
      <c r="F4088" s="4" t="e">
        <f>_xll.BDP(D4088&amp;" equity",$F$1)</f>
        <v>#NAME?</v>
      </c>
      <c r="G4088" s="4" t="e">
        <f>_xll.BDP(D4088&amp;" equity",$G$1)</f>
        <v>#NAME?</v>
      </c>
      <c r="H4088" s="4" t="e">
        <f>_xll.BDP(D4088&amp;" equity",$H$1)</f>
        <v>#NAME?</v>
      </c>
      <c r="J4088" s="4">
        <f t="shared" si="63"/>
        <v>0</v>
      </c>
    </row>
    <row r="4089" ht="15" customHeight="1" s="4" customFormat="1">
      <c r="D4089" s="4">
        <f>'EZE Daily Holdings_AUTOLOAD'!G4091</f>
        <v>0</v>
      </c>
      <c r="F4089" s="4" t="e">
        <f>_xll.BDP(D4089&amp;" equity",$F$1)</f>
        <v>#NAME?</v>
      </c>
      <c r="G4089" s="4" t="e">
        <f>_xll.BDP(D4089&amp;" equity",$G$1)</f>
        <v>#NAME?</v>
      </c>
      <c r="H4089" s="4" t="e">
        <f>_xll.BDP(D4089&amp;" equity",$H$1)</f>
        <v>#NAME?</v>
      </c>
      <c r="J4089" s="4">
        <f t="shared" si="63"/>
        <v>0</v>
      </c>
    </row>
    <row r="4090" ht="15" customHeight="1" s="4" customFormat="1">
      <c r="D4090" s="4">
        <f>'EZE Daily Holdings_AUTOLOAD'!G4092</f>
        <v>0</v>
      </c>
      <c r="F4090" s="4" t="e">
        <f>_xll.BDP(D4090&amp;" equity",$F$1)</f>
        <v>#NAME?</v>
      </c>
      <c r="G4090" s="4" t="e">
        <f>_xll.BDP(D4090&amp;" equity",$G$1)</f>
        <v>#NAME?</v>
      </c>
      <c r="H4090" s="4" t="e">
        <f>_xll.BDP(D4090&amp;" equity",$H$1)</f>
        <v>#NAME?</v>
      </c>
      <c r="J4090" s="4">
        <f t="shared" si="63"/>
        <v>0</v>
      </c>
    </row>
    <row r="4091" ht="15" customHeight="1" s="4" customFormat="1">
      <c r="D4091" s="4">
        <f>'EZE Daily Holdings_AUTOLOAD'!G4093</f>
        <v>0</v>
      </c>
      <c r="F4091" s="4" t="e">
        <f>_xll.BDP(D4091&amp;" equity",$F$1)</f>
        <v>#NAME?</v>
      </c>
      <c r="G4091" s="4" t="e">
        <f>_xll.BDP(D4091&amp;" equity",$G$1)</f>
        <v>#NAME?</v>
      </c>
      <c r="H4091" s="4" t="e">
        <f>_xll.BDP(D4091&amp;" equity",$H$1)</f>
        <v>#NAME?</v>
      </c>
      <c r="J4091" s="4">
        <f t="shared" si="63"/>
        <v>0</v>
      </c>
    </row>
    <row r="4092" ht="15" customHeight="1" s="4" customFormat="1">
      <c r="D4092" s="4">
        <f>'EZE Daily Holdings_AUTOLOAD'!G4094</f>
        <v>0</v>
      </c>
      <c r="F4092" s="4" t="e">
        <f>_xll.BDP(D4092&amp;" equity",$F$1)</f>
        <v>#NAME?</v>
      </c>
      <c r="G4092" s="4" t="e">
        <f>_xll.BDP(D4092&amp;" equity",$G$1)</f>
        <v>#NAME?</v>
      </c>
      <c r="H4092" s="4" t="e">
        <f>_xll.BDP(D4092&amp;" equity",$H$1)</f>
        <v>#NAME?</v>
      </c>
      <c r="J4092" s="4">
        <f t="shared" si="63"/>
        <v>0</v>
      </c>
    </row>
    <row r="4093" ht="15" customHeight="1" s="4" customFormat="1">
      <c r="D4093" s="4">
        <f>'EZE Daily Holdings_AUTOLOAD'!G4095</f>
        <v>0</v>
      </c>
      <c r="F4093" s="4" t="e">
        <f>_xll.BDP(D4093&amp;" equity",$F$1)</f>
        <v>#NAME?</v>
      </c>
      <c r="G4093" s="4" t="e">
        <f>_xll.BDP(D4093&amp;" equity",$G$1)</f>
        <v>#NAME?</v>
      </c>
      <c r="H4093" s="4" t="e">
        <f>_xll.BDP(D4093&amp;" equity",$H$1)</f>
        <v>#NAME?</v>
      </c>
      <c r="J4093" s="4">
        <f t="shared" si="63"/>
        <v>0</v>
      </c>
    </row>
    <row r="4094" ht="15" customHeight="1" s="4" customFormat="1">
      <c r="D4094" s="4">
        <f>'EZE Daily Holdings_AUTOLOAD'!G4096</f>
        <v>0</v>
      </c>
      <c r="F4094" s="4" t="e">
        <f>_xll.BDP(D4094&amp;" equity",$F$1)</f>
        <v>#NAME?</v>
      </c>
      <c r="G4094" s="4" t="e">
        <f>_xll.BDP(D4094&amp;" equity",$G$1)</f>
        <v>#NAME?</v>
      </c>
      <c r="H4094" s="4" t="e">
        <f>_xll.BDP(D4094&amp;" equity",$H$1)</f>
        <v>#NAME?</v>
      </c>
      <c r="J4094" s="4">
        <f t="shared" si="63"/>
        <v>0</v>
      </c>
    </row>
    <row r="4095" ht="15" customHeight="1" s="4" customFormat="1">
      <c r="D4095" s="4">
        <f>'EZE Daily Holdings_AUTOLOAD'!G4097</f>
        <v>0</v>
      </c>
      <c r="F4095" s="4" t="e">
        <f>_xll.BDP(D4095&amp;" equity",$F$1)</f>
        <v>#NAME?</v>
      </c>
      <c r="G4095" s="4" t="e">
        <f>_xll.BDP(D4095&amp;" equity",$G$1)</f>
        <v>#NAME?</v>
      </c>
      <c r="H4095" s="4" t="e">
        <f>_xll.BDP(D4095&amp;" equity",$H$1)</f>
        <v>#NAME?</v>
      </c>
      <c r="J4095" s="4">
        <f t="shared" si="63"/>
        <v>0</v>
      </c>
    </row>
    <row r="4096" ht="15" customHeight="1" s="4" customFormat="1">
      <c r="D4096" s="4">
        <f>'EZE Daily Holdings_AUTOLOAD'!G4098</f>
        <v>0</v>
      </c>
      <c r="F4096" s="4" t="e">
        <f>_xll.BDP(D4096&amp;" equity",$F$1)</f>
        <v>#NAME?</v>
      </c>
      <c r="G4096" s="4" t="e">
        <f>_xll.BDP(D4096&amp;" equity",$G$1)</f>
        <v>#NAME?</v>
      </c>
      <c r="H4096" s="4" t="e">
        <f>_xll.BDP(D4096&amp;" equity",$H$1)</f>
        <v>#NAME?</v>
      </c>
      <c r="J4096" s="4">
        <f t="shared" si="63"/>
        <v>0</v>
      </c>
    </row>
    <row r="4097" ht="15" customHeight="1" s="4" customFormat="1">
      <c r="D4097" s="4">
        <f>'EZE Daily Holdings_AUTOLOAD'!G4099</f>
        <v>0</v>
      </c>
      <c r="F4097" s="4" t="e">
        <f>_xll.BDP(D4097&amp;" equity",$F$1)</f>
        <v>#NAME?</v>
      </c>
      <c r="G4097" s="4" t="e">
        <f>_xll.BDP(D4097&amp;" equity",$G$1)</f>
        <v>#NAME?</v>
      </c>
      <c r="H4097" s="4" t="e">
        <f>_xll.BDP(D4097&amp;" equity",$H$1)</f>
        <v>#NAME?</v>
      </c>
      <c r="J4097" s="4">
        <f t="shared" si="63"/>
        <v>0</v>
      </c>
    </row>
    <row r="4098" ht="15" customHeight="1" s="4" customFormat="1">
      <c r="D4098" s="4">
        <f>'EZE Daily Holdings_AUTOLOAD'!G4100</f>
        <v>0</v>
      </c>
      <c r="F4098" s="4" t="e">
        <f>_xll.BDP(D4098&amp;" equity",$F$1)</f>
        <v>#NAME?</v>
      </c>
      <c r="G4098" s="4" t="e">
        <f>_xll.BDP(D4098&amp;" equity",$G$1)</f>
        <v>#NAME?</v>
      </c>
      <c r="H4098" s="4" t="e">
        <f>_xll.BDP(D4098&amp;" equity",$H$1)</f>
        <v>#NAME?</v>
      </c>
      <c r="J4098" s="4">
        <f t="shared" si="63"/>
        <v>0</v>
      </c>
    </row>
    <row r="4099" ht="15" customHeight="1" s="4" customFormat="1">
      <c r="D4099" s="4">
        <f>'EZE Daily Holdings_AUTOLOAD'!G4101</f>
        <v>0</v>
      </c>
      <c r="F4099" s="4" t="e">
        <f>_xll.BDP(D4099&amp;" equity",$F$1)</f>
        <v>#NAME?</v>
      </c>
      <c r="G4099" s="4" t="e">
        <f>_xll.BDP(D4099&amp;" equity",$G$1)</f>
        <v>#NAME?</v>
      </c>
      <c r="H4099" s="4" t="e">
        <f>_xll.BDP(D4099&amp;" equity",$H$1)</f>
        <v>#NAME?</v>
      </c>
      <c r="J4099" s="4">
        <f ref="J4099:J4162" t="shared" si="64">D4099</f>
        <v>0</v>
      </c>
    </row>
    <row r="4100" ht="15" customHeight="1" s="4" customFormat="1">
      <c r="D4100" s="4">
        <f>'EZE Daily Holdings_AUTOLOAD'!G4102</f>
        <v>0</v>
      </c>
      <c r="F4100" s="4" t="e">
        <f>_xll.BDP(D4100&amp;" equity",$F$1)</f>
        <v>#NAME?</v>
      </c>
      <c r="G4100" s="4" t="e">
        <f>_xll.BDP(D4100&amp;" equity",$G$1)</f>
        <v>#NAME?</v>
      </c>
      <c r="H4100" s="4" t="e">
        <f>_xll.BDP(D4100&amp;" equity",$H$1)</f>
        <v>#NAME?</v>
      </c>
      <c r="J4100" s="4">
        <f t="shared" si="64"/>
        <v>0</v>
      </c>
    </row>
    <row r="4101" ht="15" customHeight="1" s="4" customFormat="1">
      <c r="D4101" s="4">
        <f>'EZE Daily Holdings_AUTOLOAD'!G4103</f>
        <v>0</v>
      </c>
      <c r="F4101" s="4" t="e">
        <f>_xll.BDP(D4101&amp;" equity",$F$1)</f>
        <v>#NAME?</v>
      </c>
      <c r="G4101" s="4" t="e">
        <f>_xll.BDP(D4101&amp;" equity",$G$1)</f>
        <v>#NAME?</v>
      </c>
      <c r="H4101" s="4" t="e">
        <f>_xll.BDP(D4101&amp;" equity",$H$1)</f>
        <v>#NAME?</v>
      </c>
      <c r="J4101" s="4">
        <f t="shared" si="64"/>
        <v>0</v>
      </c>
    </row>
    <row r="4102" ht="15" customHeight="1" s="4" customFormat="1">
      <c r="D4102" s="4">
        <f>'EZE Daily Holdings_AUTOLOAD'!G4104</f>
        <v>0</v>
      </c>
      <c r="F4102" s="4" t="e">
        <f>_xll.BDP(D4102&amp;" equity",$F$1)</f>
        <v>#NAME?</v>
      </c>
      <c r="G4102" s="4" t="e">
        <f>_xll.BDP(D4102&amp;" equity",$G$1)</f>
        <v>#NAME?</v>
      </c>
      <c r="H4102" s="4" t="e">
        <f>_xll.BDP(D4102&amp;" equity",$H$1)</f>
        <v>#NAME?</v>
      </c>
      <c r="J4102" s="4">
        <f t="shared" si="64"/>
        <v>0</v>
      </c>
    </row>
    <row r="4103" ht="15" customHeight="1" s="4" customFormat="1">
      <c r="D4103" s="4">
        <f>'EZE Daily Holdings_AUTOLOAD'!G4105</f>
        <v>0</v>
      </c>
      <c r="F4103" s="4" t="e">
        <f>_xll.BDP(D4103&amp;" equity",$F$1)</f>
        <v>#NAME?</v>
      </c>
      <c r="G4103" s="4" t="e">
        <f>_xll.BDP(D4103&amp;" equity",$G$1)</f>
        <v>#NAME?</v>
      </c>
      <c r="H4103" s="4" t="e">
        <f>_xll.BDP(D4103&amp;" equity",$H$1)</f>
        <v>#NAME?</v>
      </c>
      <c r="J4103" s="4">
        <f t="shared" si="64"/>
        <v>0</v>
      </c>
    </row>
    <row r="4104" ht="15" customHeight="1" s="4" customFormat="1">
      <c r="D4104" s="4">
        <f>'EZE Daily Holdings_AUTOLOAD'!G4106</f>
        <v>0</v>
      </c>
      <c r="F4104" s="4" t="e">
        <f>_xll.BDP(D4104&amp;" equity",$F$1)</f>
        <v>#NAME?</v>
      </c>
      <c r="G4104" s="4" t="e">
        <f>_xll.BDP(D4104&amp;" equity",$G$1)</f>
        <v>#NAME?</v>
      </c>
      <c r="H4104" s="4" t="e">
        <f>_xll.BDP(D4104&amp;" equity",$H$1)</f>
        <v>#NAME?</v>
      </c>
      <c r="J4104" s="4">
        <f t="shared" si="64"/>
        <v>0</v>
      </c>
    </row>
    <row r="4105" ht="15" customHeight="1" s="4" customFormat="1">
      <c r="D4105" s="4">
        <f>'EZE Daily Holdings_AUTOLOAD'!G4107</f>
        <v>0</v>
      </c>
      <c r="F4105" s="4" t="e">
        <f>_xll.BDP(D4105&amp;" equity",$F$1)</f>
        <v>#NAME?</v>
      </c>
      <c r="G4105" s="4" t="e">
        <f>_xll.BDP(D4105&amp;" equity",$G$1)</f>
        <v>#NAME?</v>
      </c>
      <c r="H4105" s="4" t="e">
        <f>_xll.BDP(D4105&amp;" equity",$H$1)</f>
        <v>#NAME?</v>
      </c>
      <c r="J4105" s="4">
        <f t="shared" si="64"/>
        <v>0</v>
      </c>
    </row>
    <row r="4106" ht="15" customHeight="1" s="4" customFormat="1">
      <c r="D4106" s="4">
        <f>'EZE Daily Holdings_AUTOLOAD'!G4108</f>
        <v>0</v>
      </c>
      <c r="F4106" s="4" t="e">
        <f>_xll.BDP(D4106&amp;" equity",$F$1)</f>
        <v>#NAME?</v>
      </c>
      <c r="G4106" s="4" t="e">
        <f>_xll.BDP(D4106&amp;" equity",$G$1)</f>
        <v>#NAME?</v>
      </c>
      <c r="H4106" s="4" t="e">
        <f>_xll.BDP(D4106&amp;" equity",$H$1)</f>
        <v>#NAME?</v>
      </c>
      <c r="J4106" s="4">
        <f t="shared" si="64"/>
        <v>0</v>
      </c>
    </row>
    <row r="4107" ht="15" customHeight="1" s="4" customFormat="1">
      <c r="D4107" s="4">
        <f>'EZE Daily Holdings_AUTOLOAD'!G4109</f>
        <v>0</v>
      </c>
      <c r="F4107" s="4" t="e">
        <f>_xll.BDP(D4107&amp;" equity",$F$1)</f>
        <v>#NAME?</v>
      </c>
      <c r="G4107" s="4" t="e">
        <f>_xll.BDP(D4107&amp;" equity",$G$1)</f>
        <v>#NAME?</v>
      </c>
      <c r="H4107" s="4" t="e">
        <f>_xll.BDP(D4107&amp;" equity",$H$1)</f>
        <v>#NAME?</v>
      </c>
      <c r="J4107" s="4">
        <f t="shared" si="64"/>
        <v>0</v>
      </c>
    </row>
    <row r="4108" ht="15" customHeight="1" s="4" customFormat="1">
      <c r="D4108" s="4">
        <f>'EZE Daily Holdings_AUTOLOAD'!G4110</f>
        <v>0</v>
      </c>
      <c r="F4108" s="4" t="e">
        <f>_xll.BDP(D4108&amp;" equity",$F$1)</f>
        <v>#NAME?</v>
      </c>
      <c r="G4108" s="4" t="e">
        <f>_xll.BDP(D4108&amp;" equity",$G$1)</f>
        <v>#NAME?</v>
      </c>
      <c r="H4108" s="4" t="e">
        <f>_xll.BDP(D4108&amp;" equity",$H$1)</f>
        <v>#NAME?</v>
      </c>
      <c r="J4108" s="4">
        <f t="shared" si="64"/>
        <v>0</v>
      </c>
    </row>
    <row r="4109" ht="15" customHeight="1" s="4" customFormat="1">
      <c r="D4109" s="4">
        <f>'EZE Daily Holdings_AUTOLOAD'!G4111</f>
        <v>0</v>
      </c>
      <c r="F4109" s="4" t="e">
        <f>_xll.BDP(D4109&amp;" equity",$F$1)</f>
        <v>#NAME?</v>
      </c>
      <c r="G4109" s="4" t="e">
        <f>_xll.BDP(D4109&amp;" equity",$G$1)</f>
        <v>#NAME?</v>
      </c>
      <c r="H4109" s="4" t="e">
        <f>_xll.BDP(D4109&amp;" equity",$H$1)</f>
        <v>#NAME?</v>
      </c>
      <c r="J4109" s="4">
        <f t="shared" si="64"/>
        <v>0</v>
      </c>
    </row>
    <row r="4110" ht="15" customHeight="1" s="4" customFormat="1">
      <c r="D4110" s="4">
        <f>'EZE Daily Holdings_AUTOLOAD'!G4112</f>
        <v>0</v>
      </c>
      <c r="F4110" s="4" t="e">
        <f>_xll.BDP(D4110&amp;" equity",$F$1)</f>
        <v>#NAME?</v>
      </c>
      <c r="G4110" s="4" t="e">
        <f>_xll.BDP(D4110&amp;" equity",$G$1)</f>
        <v>#NAME?</v>
      </c>
      <c r="H4110" s="4" t="e">
        <f>_xll.BDP(D4110&amp;" equity",$H$1)</f>
        <v>#NAME?</v>
      </c>
      <c r="J4110" s="4">
        <f t="shared" si="64"/>
        <v>0</v>
      </c>
    </row>
    <row r="4111" ht="15" customHeight="1" s="4" customFormat="1">
      <c r="D4111" s="4">
        <f>'EZE Daily Holdings_AUTOLOAD'!G4113</f>
        <v>0</v>
      </c>
      <c r="F4111" s="4" t="e">
        <f>_xll.BDP(D4111&amp;" equity",$F$1)</f>
        <v>#NAME?</v>
      </c>
      <c r="G4111" s="4" t="e">
        <f>_xll.BDP(D4111&amp;" equity",$G$1)</f>
        <v>#NAME?</v>
      </c>
      <c r="H4111" s="4" t="e">
        <f>_xll.BDP(D4111&amp;" equity",$H$1)</f>
        <v>#NAME?</v>
      </c>
      <c r="J4111" s="4">
        <f t="shared" si="64"/>
        <v>0</v>
      </c>
    </row>
    <row r="4112" ht="15" customHeight="1" s="4" customFormat="1">
      <c r="D4112" s="4">
        <f>'EZE Daily Holdings_AUTOLOAD'!G4114</f>
        <v>0</v>
      </c>
      <c r="F4112" s="4" t="e">
        <f>_xll.BDP(D4112&amp;" equity",$F$1)</f>
        <v>#NAME?</v>
      </c>
      <c r="G4112" s="4" t="e">
        <f>_xll.BDP(D4112&amp;" equity",$G$1)</f>
        <v>#NAME?</v>
      </c>
      <c r="H4112" s="4" t="e">
        <f>_xll.BDP(D4112&amp;" equity",$H$1)</f>
        <v>#NAME?</v>
      </c>
      <c r="J4112" s="4">
        <f t="shared" si="64"/>
        <v>0</v>
      </c>
    </row>
    <row r="4113" ht="15" customHeight="1" s="4" customFormat="1">
      <c r="D4113" s="4">
        <f>'EZE Daily Holdings_AUTOLOAD'!G4115</f>
        <v>0</v>
      </c>
      <c r="F4113" s="4" t="e">
        <f>_xll.BDP(D4113&amp;" equity",$F$1)</f>
        <v>#NAME?</v>
      </c>
      <c r="G4113" s="4" t="e">
        <f>_xll.BDP(D4113&amp;" equity",$G$1)</f>
        <v>#NAME?</v>
      </c>
      <c r="H4113" s="4" t="e">
        <f>_xll.BDP(D4113&amp;" equity",$H$1)</f>
        <v>#NAME?</v>
      </c>
      <c r="J4113" s="4">
        <f t="shared" si="64"/>
        <v>0</v>
      </c>
    </row>
    <row r="4114" ht="15" customHeight="1" s="4" customFormat="1">
      <c r="D4114" s="4">
        <f>'EZE Daily Holdings_AUTOLOAD'!G4116</f>
        <v>0</v>
      </c>
      <c r="F4114" s="4" t="e">
        <f>_xll.BDP(D4114&amp;" equity",$F$1)</f>
        <v>#NAME?</v>
      </c>
      <c r="G4114" s="4" t="e">
        <f>_xll.BDP(D4114&amp;" equity",$G$1)</f>
        <v>#NAME?</v>
      </c>
      <c r="H4114" s="4" t="e">
        <f>_xll.BDP(D4114&amp;" equity",$H$1)</f>
        <v>#NAME?</v>
      </c>
      <c r="J4114" s="4">
        <f t="shared" si="64"/>
        <v>0</v>
      </c>
    </row>
    <row r="4115" ht="15" customHeight="1" s="4" customFormat="1">
      <c r="D4115" s="4">
        <f>'EZE Daily Holdings_AUTOLOAD'!G4117</f>
        <v>0</v>
      </c>
      <c r="F4115" s="4" t="e">
        <f>_xll.BDP(D4115&amp;" equity",$F$1)</f>
        <v>#NAME?</v>
      </c>
      <c r="G4115" s="4" t="e">
        <f>_xll.BDP(D4115&amp;" equity",$G$1)</f>
        <v>#NAME?</v>
      </c>
      <c r="H4115" s="4" t="e">
        <f>_xll.BDP(D4115&amp;" equity",$H$1)</f>
        <v>#NAME?</v>
      </c>
      <c r="J4115" s="4">
        <f t="shared" si="64"/>
        <v>0</v>
      </c>
    </row>
    <row r="4116" ht="15" customHeight="1" s="4" customFormat="1">
      <c r="D4116" s="4">
        <f>'EZE Daily Holdings_AUTOLOAD'!G4118</f>
        <v>0</v>
      </c>
      <c r="F4116" s="4" t="e">
        <f>_xll.BDP(D4116&amp;" equity",$F$1)</f>
        <v>#NAME?</v>
      </c>
      <c r="G4116" s="4" t="e">
        <f>_xll.BDP(D4116&amp;" equity",$G$1)</f>
        <v>#NAME?</v>
      </c>
      <c r="H4116" s="4" t="e">
        <f>_xll.BDP(D4116&amp;" equity",$H$1)</f>
        <v>#NAME?</v>
      </c>
      <c r="J4116" s="4">
        <f t="shared" si="64"/>
        <v>0</v>
      </c>
    </row>
    <row r="4117" ht="15" customHeight="1" s="4" customFormat="1">
      <c r="D4117" s="4">
        <f>'EZE Daily Holdings_AUTOLOAD'!G4119</f>
        <v>0</v>
      </c>
      <c r="F4117" s="4" t="e">
        <f>_xll.BDP(D4117&amp;" equity",$F$1)</f>
        <v>#NAME?</v>
      </c>
      <c r="G4117" s="4" t="e">
        <f>_xll.BDP(D4117&amp;" equity",$G$1)</f>
        <v>#NAME?</v>
      </c>
      <c r="H4117" s="4" t="e">
        <f>_xll.BDP(D4117&amp;" equity",$H$1)</f>
        <v>#NAME?</v>
      </c>
      <c r="J4117" s="4">
        <f t="shared" si="64"/>
        <v>0</v>
      </c>
    </row>
    <row r="4118" ht="15" customHeight="1" s="4" customFormat="1">
      <c r="D4118" s="4">
        <f>'EZE Daily Holdings_AUTOLOAD'!G4120</f>
        <v>0</v>
      </c>
      <c r="F4118" s="4" t="e">
        <f>_xll.BDP(D4118&amp;" equity",$F$1)</f>
        <v>#NAME?</v>
      </c>
      <c r="G4118" s="4" t="e">
        <f>_xll.BDP(D4118&amp;" equity",$G$1)</f>
        <v>#NAME?</v>
      </c>
      <c r="H4118" s="4" t="e">
        <f>_xll.BDP(D4118&amp;" equity",$H$1)</f>
        <v>#NAME?</v>
      </c>
      <c r="J4118" s="4">
        <f t="shared" si="64"/>
        <v>0</v>
      </c>
    </row>
    <row r="4119" ht="15" customHeight="1" s="4" customFormat="1">
      <c r="D4119" s="4">
        <f>'EZE Daily Holdings_AUTOLOAD'!G4121</f>
        <v>0</v>
      </c>
      <c r="F4119" s="4" t="e">
        <f>_xll.BDP(D4119&amp;" equity",$F$1)</f>
        <v>#NAME?</v>
      </c>
      <c r="G4119" s="4" t="e">
        <f>_xll.BDP(D4119&amp;" equity",$G$1)</f>
        <v>#NAME?</v>
      </c>
      <c r="H4119" s="4" t="e">
        <f>_xll.BDP(D4119&amp;" equity",$H$1)</f>
        <v>#NAME?</v>
      </c>
      <c r="J4119" s="4">
        <f t="shared" si="64"/>
        <v>0</v>
      </c>
    </row>
    <row r="4120" ht="15" customHeight="1" s="4" customFormat="1">
      <c r="D4120" s="4">
        <f>'EZE Daily Holdings_AUTOLOAD'!G4122</f>
        <v>0</v>
      </c>
      <c r="F4120" s="4" t="e">
        <f>_xll.BDP(D4120&amp;" equity",$F$1)</f>
        <v>#NAME?</v>
      </c>
      <c r="G4120" s="4" t="e">
        <f>_xll.BDP(D4120&amp;" equity",$G$1)</f>
        <v>#NAME?</v>
      </c>
      <c r="H4120" s="4" t="e">
        <f>_xll.BDP(D4120&amp;" equity",$H$1)</f>
        <v>#NAME?</v>
      </c>
      <c r="J4120" s="4">
        <f t="shared" si="64"/>
        <v>0</v>
      </c>
    </row>
    <row r="4121" ht="15" customHeight="1" s="4" customFormat="1">
      <c r="D4121" s="4">
        <f>'EZE Daily Holdings_AUTOLOAD'!G4123</f>
        <v>0</v>
      </c>
      <c r="F4121" s="4" t="e">
        <f>_xll.BDP(D4121&amp;" equity",$F$1)</f>
        <v>#NAME?</v>
      </c>
      <c r="G4121" s="4" t="e">
        <f>_xll.BDP(D4121&amp;" equity",$G$1)</f>
        <v>#NAME?</v>
      </c>
      <c r="H4121" s="4" t="e">
        <f>_xll.BDP(D4121&amp;" equity",$H$1)</f>
        <v>#NAME?</v>
      </c>
      <c r="J4121" s="4">
        <f t="shared" si="64"/>
        <v>0</v>
      </c>
    </row>
    <row r="4122" ht="15" customHeight="1" s="4" customFormat="1">
      <c r="D4122" s="4">
        <f>'EZE Daily Holdings_AUTOLOAD'!G4124</f>
        <v>0</v>
      </c>
      <c r="F4122" s="4" t="e">
        <f>_xll.BDP(D4122&amp;" equity",$F$1)</f>
        <v>#NAME?</v>
      </c>
      <c r="G4122" s="4" t="e">
        <f>_xll.BDP(D4122&amp;" equity",$G$1)</f>
        <v>#NAME?</v>
      </c>
      <c r="H4122" s="4" t="e">
        <f>_xll.BDP(D4122&amp;" equity",$H$1)</f>
        <v>#NAME?</v>
      </c>
      <c r="J4122" s="4">
        <f t="shared" si="64"/>
        <v>0</v>
      </c>
    </row>
    <row r="4123" ht="15" customHeight="1" s="4" customFormat="1">
      <c r="D4123" s="4">
        <f>'EZE Daily Holdings_AUTOLOAD'!G4125</f>
        <v>0</v>
      </c>
      <c r="F4123" s="4" t="e">
        <f>_xll.BDP(D4123&amp;" equity",$F$1)</f>
        <v>#NAME?</v>
      </c>
      <c r="G4123" s="4" t="e">
        <f>_xll.BDP(D4123&amp;" equity",$G$1)</f>
        <v>#NAME?</v>
      </c>
      <c r="H4123" s="4" t="e">
        <f>_xll.BDP(D4123&amp;" equity",$H$1)</f>
        <v>#NAME?</v>
      </c>
      <c r="J4123" s="4">
        <f t="shared" si="64"/>
        <v>0</v>
      </c>
    </row>
    <row r="4124" ht="15" customHeight="1" s="4" customFormat="1">
      <c r="D4124" s="4">
        <f>'EZE Daily Holdings_AUTOLOAD'!G4126</f>
        <v>0</v>
      </c>
      <c r="F4124" s="4" t="e">
        <f>_xll.BDP(D4124&amp;" equity",$F$1)</f>
        <v>#NAME?</v>
      </c>
      <c r="G4124" s="4" t="e">
        <f>_xll.BDP(D4124&amp;" equity",$G$1)</f>
        <v>#NAME?</v>
      </c>
      <c r="H4124" s="4" t="e">
        <f>_xll.BDP(D4124&amp;" equity",$H$1)</f>
        <v>#NAME?</v>
      </c>
      <c r="J4124" s="4">
        <f t="shared" si="64"/>
        <v>0</v>
      </c>
    </row>
    <row r="4125" ht="15" customHeight="1" s="4" customFormat="1">
      <c r="D4125" s="4">
        <f>'EZE Daily Holdings_AUTOLOAD'!G4127</f>
        <v>0</v>
      </c>
      <c r="F4125" s="4" t="e">
        <f>_xll.BDP(D4125&amp;" equity",$F$1)</f>
        <v>#NAME?</v>
      </c>
      <c r="G4125" s="4" t="e">
        <f>_xll.BDP(D4125&amp;" equity",$G$1)</f>
        <v>#NAME?</v>
      </c>
      <c r="H4125" s="4" t="e">
        <f>_xll.BDP(D4125&amp;" equity",$H$1)</f>
        <v>#NAME?</v>
      </c>
      <c r="J4125" s="4">
        <f t="shared" si="64"/>
        <v>0</v>
      </c>
    </row>
    <row r="4126" ht="15" customHeight="1" s="4" customFormat="1">
      <c r="D4126" s="4">
        <f>'EZE Daily Holdings_AUTOLOAD'!G4128</f>
        <v>0</v>
      </c>
      <c r="F4126" s="4" t="e">
        <f>_xll.BDP(D4126&amp;" equity",$F$1)</f>
        <v>#NAME?</v>
      </c>
      <c r="G4126" s="4" t="e">
        <f>_xll.BDP(D4126&amp;" equity",$G$1)</f>
        <v>#NAME?</v>
      </c>
      <c r="H4126" s="4" t="e">
        <f>_xll.BDP(D4126&amp;" equity",$H$1)</f>
        <v>#NAME?</v>
      </c>
      <c r="J4126" s="4">
        <f t="shared" si="64"/>
        <v>0</v>
      </c>
    </row>
    <row r="4127" ht="15" customHeight="1" s="4" customFormat="1">
      <c r="D4127" s="4">
        <f>'EZE Daily Holdings_AUTOLOAD'!G4129</f>
        <v>0</v>
      </c>
      <c r="F4127" s="4" t="e">
        <f>_xll.BDP(D4127&amp;" equity",$F$1)</f>
        <v>#NAME?</v>
      </c>
      <c r="G4127" s="4" t="e">
        <f>_xll.BDP(D4127&amp;" equity",$G$1)</f>
        <v>#NAME?</v>
      </c>
      <c r="H4127" s="4" t="e">
        <f>_xll.BDP(D4127&amp;" equity",$H$1)</f>
        <v>#NAME?</v>
      </c>
      <c r="J4127" s="4">
        <f t="shared" si="64"/>
        <v>0</v>
      </c>
    </row>
    <row r="4128" ht="15" customHeight="1" s="4" customFormat="1">
      <c r="D4128" s="4">
        <f>'EZE Daily Holdings_AUTOLOAD'!G4130</f>
        <v>0</v>
      </c>
      <c r="F4128" s="4" t="e">
        <f>_xll.BDP(D4128&amp;" equity",$F$1)</f>
        <v>#NAME?</v>
      </c>
      <c r="G4128" s="4" t="e">
        <f>_xll.BDP(D4128&amp;" equity",$G$1)</f>
        <v>#NAME?</v>
      </c>
      <c r="H4128" s="4" t="e">
        <f>_xll.BDP(D4128&amp;" equity",$H$1)</f>
        <v>#NAME?</v>
      </c>
      <c r="J4128" s="4">
        <f t="shared" si="64"/>
        <v>0</v>
      </c>
    </row>
    <row r="4129" ht="15" customHeight="1" s="4" customFormat="1">
      <c r="D4129" s="4">
        <f>'EZE Daily Holdings_AUTOLOAD'!G4131</f>
        <v>0</v>
      </c>
      <c r="F4129" s="4" t="e">
        <f>_xll.BDP(D4129&amp;" equity",$F$1)</f>
        <v>#NAME?</v>
      </c>
      <c r="G4129" s="4" t="e">
        <f>_xll.BDP(D4129&amp;" equity",$G$1)</f>
        <v>#NAME?</v>
      </c>
      <c r="H4129" s="4" t="e">
        <f>_xll.BDP(D4129&amp;" equity",$H$1)</f>
        <v>#NAME?</v>
      </c>
      <c r="J4129" s="4">
        <f t="shared" si="64"/>
        <v>0</v>
      </c>
    </row>
    <row r="4130" ht="15" customHeight="1" s="4" customFormat="1">
      <c r="D4130" s="4">
        <f>'EZE Daily Holdings_AUTOLOAD'!G4132</f>
        <v>0</v>
      </c>
      <c r="F4130" s="4" t="e">
        <f>_xll.BDP(D4130&amp;" equity",$F$1)</f>
        <v>#NAME?</v>
      </c>
      <c r="G4130" s="4" t="e">
        <f>_xll.BDP(D4130&amp;" equity",$G$1)</f>
        <v>#NAME?</v>
      </c>
      <c r="H4130" s="4" t="e">
        <f>_xll.BDP(D4130&amp;" equity",$H$1)</f>
        <v>#NAME?</v>
      </c>
      <c r="J4130" s="4">
        <f t="shared" si="64"/>
        <v>0</v>
      </c>
    </row>
    <row r="4131" ht="15" customHeight="1" s="4" customFormat="1">
      <c r="D4131" s="4">
        <f>'EZE Daily Holdings_AUTOLOAD'!G4133</f>
        <v>0</v>
      </c>
      <c r="F4131" s="4" t="e">
        <f>_xll.BDP(D4131&amp;" equity",$F$1)</f>
        <v>#NAME?</v>
      </c>
      <c r="G4131" s="4" t="e">
        <f>_xll.BDP(D4131&amp;" equity",$G$1)</f>
        <v>#NAME?</v>
      </c>
      <c r="H4131" s="4" t="e">
        <f>_xll.BDP(D4131&amp;" equity",$H$1)</f>
        <v>#NAME?</v>
      </c>
      <c r="J4131" s="4">
        <f t="shared" si="64"/>
        <v>0</v>
      </c>
    </row>
    <row r="4132" ht="15" customHeight="1" s="4" customFormat="1">
      <c r="D4132" s="4">
        <f>'EZE Daily Holdings_AUTOLOAD'!G4134</f>
        <v>0</v>
      </c>
      <c r="F4132" s="4" t="e">
        <f>_xll.BDP(D4132&amp;" equity",$F$1)</f>
        <v>#NAME?</v>
      </c>
      <c r="G4132" s="4" t="e">
        <f>_xll.BDP(D4132&amp;" equity",$G$1)</f>
        <v>#NAME?</v>
      </c>
      <c r="H4132" s="4" t="e">
        <f>_xll.BDP(D4132&amp;" equity",$H$1)</f>
        <v>#NAME?</v>
      </c>
      <c r="J4132" s="4">
        <f t="shared" si="64"/>
        <v>0</v>
      </c>
    </row>
    <row r="4133" ht="15" customHeight="1" s="4" customFormat="1">
      <c r="D4133" s="4">
        <f>'EZE Daily Holdings_AUTOLOAD'!G4135</f>
        <v>0</v>
      </c>
      <c r="F4133" s="4" t="e">
        <f>_xll.BDP(D4133&amp;" equity",$F$1)</f>
        <v>#NAME?</v>
      </c>
      <c r="G4133" s="4" t="e">
        <f>_xll.BDP(D4133&amp;" equity",$G$1)</f>
        <v>#NAME?</v>
      </c>
      <c r="H4133" s="4" t="e">
        <f>_xll.BDP(D4133&amp;" equity",$H$1)</f>
        <v>#NAME?</v>
      </c>
      <c r="J4133" s="4">
        <f t="shared" si="64"/>
        <v>0</v>
      </c>
    </row>
    <row r="4134" ht="15" customHeight="1" s="4" customFormat="1">
      <c r="D4134" s="4">
        <f>'EZE Daily Holdings_AUTOLOAD'!G4136</f>
        <v>0</v>
      </c>
      <c r="F4134" s="4" t="e">
        <f>_xll.BDP(D4134&amp;" equity",$F$1)</f>
        <v>#NAME?</v>
      </c>
      <c r="G4134" s="4" t="e">
        <f>_xll.BDP(D4134&amp;" equity",$G$1)</f>
        <v>#NAME?</v>
      </c>
      <c r="H4134" s="4" t="e">
        <f>_xll.BDP(D4134&amp;" equity",$H$1)</f>
        <v>#NAME?</v>
      </c>
      <c r="J4134" s="4">
        <f t="shared" si="64"/>
        <v>0</v>
      </c>
    </row>
    <row r="4135" ht="15" customHeight="1" s="4" customFormat="1">
      <c r="D4135" s="4">
        <f>'EZE Daily Holdings_AUTOLOAD'!G4137</f>
        <v>0</v>
      </c>
      <c r="F4135" s="4" t="e">
        <f>_xll.BDP(D4135&amp;" equity",$F$1)</f>
        <v>#NAME?</v>
      </c>
      <c r="G4135" s="4" t="e">
        <f>_xll.BDP(D4135&amp;" equity",$G$1)</f>
        <v>#NAME?</v>
      </c>
      <c r="H4135" s="4" t="e">
        <f>_xll.BDP(D4135&amp;" equity",$H$1)</f>
        <v>#NAME?</v>
      </c>
      <c r="J4135" s="4">
        <f t="shared" si="64"/>
        <v>0</v>
      </c>
    </row>
    <row r="4136" ht="15" customHeight="1" s="4" customFormat="1">
      <c r="D4136" s="4">
        <f>'EZE Daily Holdings_AUTOLOAD'!G4138</f>
        <v>0</v>
      </c>
      <c r="F4136" s="4" t="e">
        <f>_xll.BDP(D4136&amp;" equity",$F$1)</f>
        <v>#NAME?</v>
      </c>
      <c r="G4136" s="4" t="e">
        <f>_xll.BDP(D4136&amp;" equity",$G$1)</f>
        <v>#NAME?</v>
      </c>
      <c r="H4136" s="4" t="e">
        <f>_xll.BDP(D4136&amp;" equity",$H$1)</f>
        <v>#NAME?</v>
      </c>
      <c r="J4136" s="4">
        <f t="shared" si="64"/>
        <v>0</v>
      </c>
    </row>
    <row r="4137" ht="15" customHeight="1" s="4" customFormat="1">
      <c r="D4137" s="4">
        <f>'EZE Daily Holdings_AUTOLOAD'!G4139</f>
        <v>0</v>
      </c>
      <c r="F4137" s="4" t="e">
        <f>_xll.BDP(D4137&amp;" equity",$F$1)</f>
        <v>#NAME?</v>
      </c>
      <c r="G4137" s="4" t="e">
        <f>_xll.BDP(D4137&amp;" equity",$G$1)</f>
        <v>#NAME?</v>
      </c>
      <c r="H4137" s="4" t="e">
        <f>_xll.BDP(D4137&amp;" equity",$H$1)</f>
        <v>#NAME?</v>
      </c>
      <c r="J4137" s="4">
        <f t="shared" si="64"/>
        <v>0</v>
      </c>
    </row>
    <row r="4138" ht="15" customHeight="1" s="4" customFormat="1">
      <c r="D4138" s="4">
        <f>'EZE Daily Holdings_AUTOLOAD'!G4140</f>
        <v>0</v>
      </c>
      <c r="F4138" s="4" t="e">
        <f>_xll.BDP(D4138&amp;" equity",$F$1)</f>
        <v>#NAME?</v>
      </c>
      <c r="G4138" s="4" t="e">
        <f>_xll.BDP(D4138&amp;" equity",$G$1)</f>
        <v>#NAME?</v>
      </c>
      <c r="H4138" s="4" t="e">
        <f>_xll.BDP(D4138&amp;" equity",$H$1)</f>
        <v>#NAME?</v>
      </c>
      <c r="J4138" s="4">
        <f t="shared" si="64"/>
        <v>0</v>
      </c>
    </row>
    <row r="4139" ht="15" customHeight="1" s="4" customFormat="1">
      <c r="D4139" s="4">
        <f>'EZE Daily Holdings_AUTOLOAD'!G4141</f>
        <v>0</v>
      </c>
      <c r="F4139" s="4" t="e">
        <f>_xll.BDP(D4139&amp;" equity",$F$1)</f>
        <v>#NAME?</v>
      </c>
      <c r="G4139" s="4" t="e">
        <f>_xll.BDP(D4139&amp;" equity",$G$1)</f>
        <v>#NAME?</v>
      </c>
      <c r="H4139" s="4" t="e">
        <f>_xll.BDP(D4139&amp;" equity",$H$1)</f>
        <v>#NAME?</v>
      </c>
      <c r="J4139" s="4">
        <f t="shared" si="64"/>
        <v>0</v>
      </c>
    </row>
    <row r="4140" ht="15" customHeight="1" s="4" customFormat="1">
      <c r="D4140" s="4">
        <f>'EZE Daily Holdings_AUTOLOAD'!G4142</f>
        <v>0</v>
      </c>
      <c r="F4140" s="4" t="e">
        <f>_xll.BDP(D4140&amp;" equity",$F$1)</f>
        <v>#NAME?</v>
      </c>
      <c r="G4140" s="4" t="e">
        <f>_xll.BDP(D4140&amp;" equity",$G$1)</f>
        <v>#NAME?</v>
      </c>
      <c r="H4140" s="4" t="e">
        <f>_xll.BDP(D4140&amp;" equity",$H$1)</f>
        <v>#NAME?</v>
      </c>
      <c r="J4140" s="4">
        <f t="shared" si="64"/>
        <v>0</v>
      </c>
    </row>
    <row r="4141" ht="15" customHeight="1" s="4" customFormat="1">
      <c r="D4141" s="4">
        <f>'EZE Daily Holdings_AUTOLOAD'!G4143</f>
        <v>0</v>
      </c>
      <c r="F4141" s="4" t="e">
        <f>_xll.BDP(D4141&amp;" equity",$F$1)</f>
        <v>#NAME?</v>
      </c>
      <c r="G4141" s="4" t="e">
        <f>_xll.BDP(D4141&amp;" equity",$G$1)</f>
        <v>#NAME?</v>
      </c>
      <c r="H4141" s="4" t="e">
        <f>_xll.BDP(D4141&amp;" equity",$H$1)</f>
        <v>#NAME?</v>
      </c>
      <c r="J4141" s="4">
        <f t="shared" si="64"/>
        <v>0</v>
      </c>
    </row>
    <row r="4142" ht="15" customHeight="1" s="4" customFormat="1">
      <c r="D4142" s="4">
        <f>'EZE Daily Holdings_AUTOLOAD'!G4144</f>
        <v>0</v>
      </c>
      <c r="F4142" s="4" t="e">
        <f>_xll.BDP(D4142&amp;" equity",$F$1)</f>
        <v>#NAME?</v>
      </c>
      <c r="G4142" s="4" t="e">
        <f>_xll.BDP(D4142&amp;" equity",$G$1)</f>
        <v>#NAME?</v>
      </c>
      <c r="H4142" s="4" t="e">
        <f>_xll.BDP(D4142&amp;" equity",$H$1)</f>
        <v>#NAME?</v>
      </c>
      <c r="J4142" s="4">
        <f t="shared" si="64"/>
        <v>0</v>
      </c>
    </row>
    <row r="4143" ht="15" customHeight="1" s="4" customFormat="1">
      <c r="D4143" s="4">
        <f>'EZE Daily Holdings_AUTOLOAD'!G4145</f>
        <v>0</v>
      </c>
      <c r="F4143" s="4" t="e">
        <f>_xll.BDP(D4143&amp;" equity",$F$1)</f>
        <v>#NAME?</v>
      </c>
      <c r="G4143" s="4" t="e">
        <f>_xll.BDP(D4143&amp;" equity",$G$1)</f>
        <v>#NAME?</v>
      </c>
      <c r="H4143" s="4" t="e">
        <f>_xll.BDP(D4143&amp;" equity",$H$1)</f>
        <v>#NAME?</v>
      </c>
      <c r="J4143" s="4">
        <f t="shared" si="64"/>
        <v>0</v>
      </c>
    </row>
    <row r="4144" ht="15" customHeight="1" s="4" customFormat="1">
      <c r="D4144" s="4">
        <f>'EZE Daily Holdings_AUTOLOAD'!G4146</f>
        <v>0</v>
      </c>
      <c r="F4144" s="4" t="e">
        <f>_xll.BDP(D4144&amp;" equity",$F$1)</f>
        <v>#NAME?</v>
      </c>
      <c r="G4144" s="4" t="e">
        <f>_xll.BDP(D4144&amp;" equity",$G$1)</f>
        <v>#NAME?</v>
      </c>
      <c r="H4144" s="4" t="e">
        <f>_xll.BDP(D4144&amp;" equity",$H$1)</f>
        <v>#NAME?</v>
      </c>
      <c r="J4144" s="4">
        <f t="shared" si="64"/>
        <v>0</v>
      </c>
    </row>
    <row r="4145" ht="15" customHeight="1" s="4" customFormat="1">
      <c r="D4145" s="4">
        <f>'EZE Daily Holdings_AUTOLOAD'!G4147</f>
        <v>0</v>
      </c>
      <c r="F4145" s="4" t="e">
        <f>_xll.BDP(D4145&amp;" equity",$F$1)</f>
        <v>#NAME?</v>
      </c>
      <c r="G4145" s="4" t="e">
        <f>_xll.BDP(D4145&amp;" equity",$G$1)</f>
        <v>#NAME?</v>
      </c>
      <c r="H4145" s="4" t="e">
        <f>_xll.BDP(D4145&amp;" equity",$H$1)</f>
        <v>#NAME?</v>
      </c>
      <c r="J4145" s="4">
        <f t="shared" si="64"/>
        <v>0</v>
      </c>
    </row>
    <row r="4146" ht="15" customHeight="1" s="4" customFormat="1">
      <c r="D4146" s="4">
        <f>'EZE Daily Holdings_AUTOLOAD'!G4148</f>
        <v>0</v>
      </c>
      <c r="F4146" s="4" t="e">
        <f>_xll.BDP(D4146&amp;" equity",$F$1)</f>
        <v>#NAME?</v>
      </c>
      <c r="G4146" s="4" t="e">
        <f>_xll.BDP(D4146&amp;" equity",$G$1)</f>
        <v>#NAME?</v>
      </c>
      <c r="H4146" s="4" t="e">
        <f>_xll.BDP(D4146&amp;" equity",$H$1)</f>
        <v>#NAME?</v>
      </c>
      <c r="J4146" s="4">
        <f t="shared" si="64"/>
        <v>0</v>
      </c>
    </row>
    <row r="4147" ht="15" customHeight="1" s="4" customFormat="1">
      <c r="D4147" s="4">
        <f>'EZE Daily Holdings_AUTOLOAD'!G4149</f>
        <v>0</v>
      </c>
      <c r="F4147" s="4" t="e">
        <f>_xll.BDP(D4147&amp;" equity",$F$1)</f>
        <v>#NAME?</v>
      </c>
      <c r="G4147" s="4" t="e">
        <f>_xll.BDP(D4147&amp;" equity",$G$1)</f>
        <v>#NAME?</v>
      </c>
      <c r="H4147" s="4" t="e">
        <f>_xll.BDP(D4147&amp;" equity",$H$1)</f>
        <v>#NAME?</v>
      </c>
      <c r="J4147" s="4">
        <f t="shared" si="64"/>
        <v>0</v>
      </c>
    </row>
    <row r="4148" ht="15" customHeight="1" s="4" customFormat="1">
      <c r="D4148" s="4">
        <f>'EZE Daily Holdings_AUTOLOAD'!G4150</f>
        <v>0</v>
      </c>
      <c r="F4148" s="4" t="e">
        <f>_xll.BDP(D4148&amp;" equity",$F$1)</f>
        <v>#NAME?</v>
      </c>
      <c r="G4148" s="4" t="e">
        <f>_xll.BDP(D4148&amp;" equity",$G$1)</f>
        <v>#NAME?</v>
      </c>
      <c r="H4148" s="4" t="e">
        <f>_xll.BDP(D4148&amp;" equity",$H$1)</f>
        <v>#NAME?</v>
      </c>
      <c r="J4148" s="4">
        <f t="shared" si="64"/>
        <v>0</v>
      </c>
    </row>
    <row r="4149" ht="15" customHeight="1" s="4" customFormat="1">
      <c r="D4149" s="4">
        <f>'EZE Daily Holdings_AUTOLOAD'!G4151</f>
        <v>0</v>
      </c>
      <c r="F4149" s="4" t="e">
        <f>_xll.BDP(D4149&amp;" equity",$F$1)</f>
        <v>#NAME?</v>
      </c>
      <c r="G4149" s="4" t="e">
        <f>_xll.BDP(D4149&amp;" equity",$G$1)</f>
        <v>#NAME?</v>
      </c>
      <c r="H4149" s="4" t="e">
        <f>_xll.BDP(D4149&amp;" equity",$H$1)</f>
        <v>#NAME?</v>
      </c>
      <c r="J4149" s="4">
        <f t="shared" si="64"/>
        <v>0</v>
      </c>
    </row>
    <row r="4150" ht="15" customHeight="1" s="4" customFormat="1">
      <c r="D4150" s="4">
        <f>'EZE Daily Holdings_AUTOLOAD'!G4152</f>
        <v>0</v>
      </c>
      <c r="F4150" s="4" t="e">
        <f>_xll.BDP(D4150&amp;" equity",$F$1)</f>
        <v>#NAME?</v>
      </c>
      <c r="G4150" s="4" t="e">
        <f>_xll.BDP(D4150&amp;" equity",$G$1)</f>
        <v>#NAME?</v>
      </c>
      <c r="H4150" s="4" t="e">
        <f>_xll.BDP(D4150&amp;" equity",$H$1)</f>
        <v>#NAME?</v>
      </c>
      <c r="J4150" s="4">
        <f t="shared" si="64"/>
        <v>0</v>
      </c>
    </row>
    <row r="4151" ht="15" customHeight="1" s="4" customFormat="1">
      <c r="D4151" s="4">
        <f>'EZE Daily Holdings_AUTOLOAD'!G4153</f>
        <v>0</v>
      </c>
      <c r="F4151" s="4" t="e">
        <f>_xll.BDP(D4151&amp;" equity",$F$1)</f>
        <v>#NAME?</v>
      </c>
      <c r="G4151" s="4" t="e">
        <f>_xll.BDP(D4151&amp;" equity",$G$1)</f>
        <v>#NAME?</v>
      </c>
      <c r="H4151" s="4" t="e">
        <f>_xll.BDP(D4151&amp;" equity",$H$1)</f>
        <v>#NAME?</v>
      </c>
      <c r="J4151" s="4">
        <f t="shared" si="64"/>
        <v>0</v>
      </c>
    </row>
    <row r="4152" ht="15" customHeight="1" s="4" customFormat="1">
      <c r="D4152" s="4">
        <f>'EZE Daily Holdings_AUTOLOAD'!G4154</f>
        <v>0</v>
      </c>
      <c r="F4152" s="4" t="e">
        <f>_xll.BDP(D4152&amp;" equity",$F$1)</f>
        <v>#NAME?</v>
      </c>
      <c r="G4152" s="4" t="e">
        <f>_xll.BDP(D4152&amp;" equity",$G$1)</f>
        <v>#NAME?</v>
      </c>
      <c r="H4152" s="4" t="e">
        <f>_xll.BDP(D4152&amp;" equity",$H$1)</f>
        <v>#NAME?</v>
      </c>
      <c r="J4152" s="4">
        <f t="shared" si="64"/>
        <v>0</v>
      </c>
    </row>
    <row r="4153" ht="15" customHeight="1" s="4" customFormat="1">
      <c r="D4153" s="4">
        <f>'EZE Daily Holdings_AUTOLOAD'!G4155</f>
        <v>0</v>
      </c>
      <c r="F4153" s="4" t="e">
        <f>_xll.BDP(D4153&amp;" equity",$F$1)</f>
        <v>#NAME?</v>
      </c>
      <c r="G4153" s="4" t="e">
        <f>_xll.BDP(D4153&amp;" equity",$G$1)</f>
        <v>#NAME?</v>
      </c>
      <c r="H4153" s="4" t="e">
        <f>_xll.BDP(D4153&amp;" equity",$H$1)</f>
        <v>#NAME?</v>
      </c>
      <c r="J4153" s="4">
        <f t="shared" si="64"/>
        <v>0</v>
      </c>
    </row>
    <row r="4154" ht="15" customHeight="1" s="4" customFormat="1">
      <c r="D4154" s="4">
        <f>'EZE Daily Holdings_AUTOLOAD'!G4156</f>
        <v>0</v>
      </c>
      <c r="F4154" s="4" t="e">
        <f>_xll.BDP(D4154&amp;" equity",$F$1)</f>
        <v>#NAME?</v>
      </c>
      <c r="G4154" s="4" t="e">
        <f>_xll.BDP(D4154&amp;" equity",$G$1)</f>
        <v>#NAME?</v>
      </c>
      <c r="H4154" s="4" t="e">
        <f>_xll.BDP(D4154&amp;" equity",$H$1)</f>
        <v>#NAME?</v>
      </c>
      <c r="J4154" s="4">
        <f t="shared" si="64"/>
        <v>0</v>
      </c>
    </row>
    <row r="4155" ht="15" customHeight="1" s="4" customFormat="1">
      <c r="D4155" s="4">
        <f>'EZE Daily Holdings_AUTOLOAD'!G4157</f>
        <v>0</v>
      </c>
      <c r="F4155" s="4" t="e">
        <f>_xll.BDP(D4155&amp;" equity",$F$1)</f>
        <v>#NAME?</v>
      </c>
      <c r="G4155" s="4" t="e">
        <f>_xll.BDP(D4155&amp;" equity",$G$1)</f>
        <v>#NAME?</v>
      </c>
      <c r="H4155" s="4" t="e">
        <f>_xll.BDP(D4155&amp;" equity",$H$1)</f>
        <v>#NAME?</v>
      </c>
      <c r="J4155" s="4">
        <f t="shared" si="64"/>
        <v>0</v>
      </c>
    </row>
    <row r="4156" ht="15" customHeight="1" s="4" customFormat="1">
      <c r="D4156" s="4">
        <f>'EZE Daily Holdings_AUTOLOAD'!G4158</f>
        <v>0</v>
      </c>
      <c r="F4156" s="4" t="e">
        <f>_xll.BDP(D4156&amp;" equity",$F$1)</f>
        <v>#NAME?</v>
      </c>
      <c r="G4156" s="4" t="e">
        <f>_xll.BDP(D4156&amp;" equity",$G$1)</f>
        <v>#NAME?</v>
      </c>
      <c r="H4156" s="4" t="e">
        <f>_xll.BDP(D4156&amp;" equity",$H$1)</f>
        <v>#NAME?</v>
      </c>
      <c r="J4156" s="4">
        <f t="shared" si="64"/>
        <v>0</v>
      </c>
    </row>
    <row r="4157" ht="15" customHeight="1" s="4" customFormat="1">
      <c r="D4157" s="4">
        <f>'EZE Daily Holdings_AUTOLOAD'!G4159</f>
        <v>0</v>
      </c>
      <c r="F4157" s="4" t="e">
        <f>_xll.BDP(D4157&amp;" equity",$F$1)</f>
        <v>#NAME?</v>
      </c>
      <c r="G4157" s="4" t="e">
        <f>_xll.BDP(D4157&amp;" equity",$G$1)</f>
        <v>#NAME?</v>
      </c>
      <c r="H4157" s="4" t="e">
        <f>_xll.BDP(D4157&amp;" equity",$H$1)</f>
        <v>#NAME?</v>
      </c>
      <c r="J4157" s="4">
        <f t="shared" si="64"/>
        <v>0</v>
      </c>
    </row>
    <row r="4158" ht="15" customHeight="1" s="4" customFormat="1">
      <c r="D4158" s="4">
        <f>'EZE Daily Holdings_AUTOLOAD'!G4160</f>
        <v>0</v>
      </c>
      <c r="F4158" s="4" t="e">
        <f>_xll.BDP(D4158&amp;" equity",$F$1)</f>
        <v>#NAME?</v>
      </c>
      <c r="G4158" s="4" t="e">
        <f>_xll.BDP(D4158&amp;" equity",$G$1)</f>
        <v>#NAME?</v>
      </c>
      <c r="H4158" s="4" t="e">
        <f>_xll.BDP(D4158&amp;" equity",$H$1)</f>
        <v>#NAME?</v>
      </c>
      <c r="J4158" s="4">
        <f t="shared" si="64"/>
        <v>0</v>
      </c>
    </row>
    <row r="4159" ht="15" customHeight="1" s="4" customFormat="1">
      <c r="D4159" s="4">
        <f>'EZE Daily Holdings_AUTOLOAD'!G4161</f>
        <v>0</v>
      </c>
      <c r="F4159" s="4" t="e">
        <f>_xll.BDP(D4159&amp;" equity",$F$1)</f>
        <v>#NAME?</v>
      </c>
      <c r="G4159" s="4" t="e">
        <f>_xll.BDP(D4159&amp;" equity",$G$1)</f>
        <v>#NAME?</v>
      </c>
      <c r="H4159" s="4" t="e">
        <f>_xll.BDP(D4159&amp;" equity",$H$1)</f>
        <v>#NAME?</v>
      </c>
      <c r="J4159" s="4">
        <f t="shared" si="64"/>
        <v>0</v>
      </c>
    </row>
    <row r="4160" ht="15" customHeight="1" s="4" customFormat="1">
      <c r="D4160" s="4">
        <f>'EZE Daily Holdings_AUTOLOAD'!G4162</f>
        <v>0</v>
      </c>
      <c r="F4160" s="4" t="e">
        <f>_xll.BDP(D4160&amp;" equity",$F$1)</f>
        <v>#NAME?</v>
      </c>
      <c r="G4160" s="4" t="e">
        <f>_xll.BDP(D4160&amp;" equity",$G$1)</f>
        <v>#NAME?</v>
      </c>
      <c r="H4160" s="4" t="e">
        <f>_xll.BDP(D4160&amp;" equity",$H$1)</f>
        <v>#NAME?</v>
      </c>
      <c r="J4160" s="4">
        <f t="shared" si="64"/>
        <v>0</v>
      </c>
    </row>
    <row r="4161" ht="15" customHeight="1" s="4" customFormat="1">
      <c r="D4161" s="4">
        <f>'EZE Daily Holdings_AUTOLOAD'!G4163</f>
        <v>0</v>
      </c>
      <c r="F4161" s="4" t="e">
        <f>_xll.BDP(D4161&amp;" equity",$F$1)</f>
        <v>#NAME?</v>
      </c>
      <c r="G4161" s="4" t="e">
        <f>_xll.BDP(D4161&amp;" equity",$G$1)</f>
        <v>#NAME?</v>
      </c>
      <c r="H4161" s="4" t="e">
        <f>_xll.BDP(D4161&amp;" equity",$H$1)</f>
        <v>#NAME?</v>
      </c>
      <c r="J4161" s="4">
        <f t="shared" si="64"/>
        <v>0</v>
      </c>
    </row>
    <row r="4162" ht="15" customHeight="1" s="4" customFormat="1">
      <c r="D4162" s="4">
        <f>'EZE Daily Holdings_AUTOLOAD'!G4164</f>
        <v>0</v>
      </c>
      <c r="F4162" s="4" t="e">
        <f>_xll.BDP(D4162&amp;" equity",$F$1)</f>
        <v>#NAME?</v>
      </c>
      <c r="G4162" s="4" t="e">
        <f>_xll.BDP(D4162&amp;" equity",$G$1)</f>
        <v>#NAME?</v>
      </c>
      <c r="H4162" s="4" t="e">
        <f>_xll.BDP(D4162&amp;" equity",$H$1)</f>
        <v>#NAME?</v>
      </c>
      <c r="J4162" s="4">
        <f t="shared" si="64"/>
        <v>0</v>
      </c>
    </row>
    <row r="4163" ht="15" customHeight="1" s="4" customFormat="1">
      <c r="D4163" s="4">
        <f>'EZE Daily Holdings_AUTOLOAD'!G4165</f>
        <v>0</v>
      </c>
      <c r="F4163" s="4" t="e">
        <f>_xll.BDP(D4163&amp;" equity",$F$1)</f>
        <v>#NAME?</v>
      </c>
      <c r="G4163" s="4" t="e">
        <f>_xll.BDP(D4163&amp;" equity",$G$1)</f>
        <v>#NAME?</v>
      </c>
      <c r="H4163" s="4" t="e">
        <f>_xll.BDP(D4163&amp;" equity",$H$1)</f>
        <v>#NAME?</v>
      </c>
      <c r="J4163" s="4">
        <f ref="J4163:J4226" t="shared" si="65">D4163</f>
        <v>0</v>
      </c>
    </row>
    <row r="4164" ht="15" customHeight="1" s="4" customFormat="1">
      <c r="D4164" s="4">
        <f>'EZE Daily Holdings_AUTOLOAD'!G4166</f>
        <v>0</v>
      </c>
      <c r="F4164" s="4" t="e">
        <f>_xll.BDP(D4164&amp;" equity",$F$1)</f>
        <v>#NAME?</v>
      </c>
      <c r="G4164" s="4" t="e">
        <f>_xll.BDP(D4164&amp;" equity",$G$1)</f>
        <v>#NAME?</v>
      </c>
      <c r="H4164" s="4" t="e">
        <f>_xll.BDP(D4164&amp;" equity",$H$1)</f>
        <v>#NAME?</v>
      </c>
      <c r="J4164" s="4">
        <f t="shared" si="65"/>
        <v>0</v>
      </c>
    </row>
    <row r="4165" ht="15" customHeight="1" s="4" customFormat="1">
      <c r="D4165" s="4">
        <f>'EZE Daily Holdings_AUTOLOAD'!G4167</f>
        <v>0</v>
      </c>
      <c r="F4165" s="4" t="e">
        <f>_xll.BDP(D4165&amp;" equity",$F$1)</f>
        <v>#NAME?</v>
      </c>
      <c r="G4165" s="4" t="e">
        <f>_xll.BDP(D4165&amp;" equity",$G$1)</f>
        <v>#NAME?</v>
      </c>
      <c r="H4165" s="4" t="e">
        <f>_xll.BDP(D4165&amp;" equity",$H$1)</f>
        <v>#NAME?</v>
      </c>
      <c r="J4165" s="4">
        <f t="shared" si="65"/>
        <v>0</v>
      </c>
    </row>
    <row r="4166" ht="15" customHeight="1" s="4" customFormat="1">
      <c r="D4166" s="4">
        <f>'EZE Daily Holdings_AUTOLOAD'!G4168</f>
        <v>0</v>
      </c>
      <c r="F4166" s="4" t="e">
        <f>_xll.BDP(D4166&amp;" equity",$F$1)</f>
        <v>#NAME?</v>
      </c>
      <c r="G4166" s="4" t="e">
        <f>_xll.BDP(D4166&amp;" equity",$G$1)</f>
        <v>#NAME?</v>
      </c>
      <c r="H4166" s="4" t="e">
        <f>_xll.BDP(D4166&amp;" equity",$H$1)</f>
        <v>#NAME?</v>
      </c>
      <c r="J4166" s="4">
        <f t="shared" si="65"/>
        <v>0</v>
      </c>
    </row>
    <row r="4167" ht="15" customHeight="1" s="4" customFormat="1">
      <c r="D4167" s="4">
        <f>'EZE Daily Holdings_AUTOLOAD'!G4169</f>
        <v>0</v>
      </c>
      <c r="F4167" s="4" t="e">
        <f>_xll.BDP(D4167&amp;" equity",$F$1)</f>
        <v>#NAME?</v>
      </c>
      <c r="G4167" s="4" t="e">
        <f>_xll.BDP(D4167&amp;" equity",$G$1)</f>
        <v>#NAME?</v>
      </c>
      <c r="H4167" s="4" t="e">
        <f>_xll.BDP(D4167&amp;" equity",$H$1)</f>
        <v>#NAME?</v>
      </c>
      <c r="J4167" s="4">
        <f t="shared" si="65"/>
        <v>0</v>
      </c>
    </row>
    <row r="4168" ht="15" customHeight="1" s="4" customFormat="1">
      <c r="D4168" s="4">
        <f>'EZE Daily Holdings_AUTOLOAD'!G4170</f>
        <v>0</v>
      </c>
      <c r="F4168" s="4" t="e">
        <f>_xll.BDP(D4168&amp;" equity",$F$1)</f>
        <v>#NAME?</v>
      </c>
      <c r="G4168" s="4" t="e">
        <f>_xll.BDP(D4168&amp;" equity",$G$1)</f>
        <v>#NAME?</v>
      </c>
      <c r="H4168" s="4" t="e">
        <f>_xll.BDP(D4168&amp;" equity",$H$1)</f>
        <v>#NAME?</v>
      </c>
      <c r="J4168" s="4">
        <f t="shared" si="65"/>
        <v>0</v>
      </c>
    </row>
    <row r="4169" ht="15" customHeight="1" s="4" customFormat="1">
      <c r="D4169" s="4">
        <f>'EZE Daily Holdings_AUTOLOAD'!G4171</f>
        <v>0</v>
      </c>
      <c r="F4169" s="4" t="e">
        <f>_xll.BDP(D4169&amp;" equity",$F$1)</f>
        <v>#NAME?</v>
      </c>
      <c r="G4169" s="4" t="e">
        <f>_xll.BDP(D4169&amp;" equity",$G$1)</f>
        <v>#NAME?</v>
      </c>
      <c r="H4169" s="4" t="e">
        <f>_xll.BDP(D4169&amp;" equity",$H$1)</f>
        <v>#NAME?</v>
      </c>
      <c r="J4169" s="4">
        <f t="shared" si="65"/>
        <v>0</v>
      </c>
    </row>
    <row r="4170" ht="15" customHeight="1" s="4" customFormat="1">
      <c r="D4170" s="4">
        <f>'EZE Daily Holdings_AUTOLOAD'!G4172</f>
        <v>0</v>
      </c>
      <c r="F4170" s="4" t="e">
        <f>_xll.BDP(D4170&amp;" equity",$F$1)</f>
        <v>#NAME?</v>
      </c>
      <c r="G4170" s="4" t="e">
        <f>_xll.BDP(D4170&amp;" equity",$G$1)</f>
        <v>#NAME?</v>
      </c>
      <c r="H4170" s="4" t="e">
        <f>_xll.BDP(D4170&amp;" equity",$H$1)</f>
        <v>#NAME?</v>
      </c>
      <c r="J4170" s="4">
        <f t="shared" si="65"/>
        <v>0</v>
      </c>
    </row>
    <row r="4171" ht="15" customHeight="1" s="4" customFormat="1">
      <c r="D4171" s="4">
        <f>'EZE Daily Holdings_AUTOLOAD'!G4173</f>
        <v>0</v>
      </c>
      <c r="F4171" s="4" t="e">
        <f>_xll.BDP(D4171&amp;" equity",$F$1)</f>
        <v>#NAME?</v>
      </c>
      <c r="G4171" s="4" t="e">
        <f>_xll.BDP(D4171&amp;" equity",$G$1)</f>
        <v>#NAME?</v>
      </c>
      <c r="H4171" s="4" t="e">
        <f>_xll.BDP(D4171&amp;" equity",$H$1)</f>
        <v>#NAME?</v>
      </c>
      <c r="J4171" s="4">
        <f t="shared" si="65"/>
        <v>0</v>
      </c>
    </row>
    <row r="4172" ht="15" customHeight="1" s="4" customFormat="1">
      <c r="D4172" s="4">
        <f>'EZE Daily Holdings_AUTOLOAD'!G4174</f>
        <v>0</v>
      </c>
      <c r="F4172" s="4" t="e">
        <f>_xll.BDP(D4172&amp;" equity",$F$1)</f>
        <v>#NAME?</v>
      </c>
      <c r="G4172" s="4" t="e">
        <f>_xll.BDP(D4172&amp;" equity",$G$1)</f>
        <v>#NAME?</v>
      </c>
      <c r="H4172" s="4" t="e">
        <f>_xll.BDP(D4172&amp;" equity",$H$1)</f>
        <v>#NAME?</v>
      </c>
      <c r="J4172" s="4">
        <f t="shared" si="65"/>
        <v>0</v>
      </c>
    </row>
    <row r="4173" ht="15" customHeight="1" s="4" customFormat="1">
      <c r="D4173" s="4">
        <f>'EZE Daily Holdings_AUTOLOAD'!G4175</f>
        <v>0</v>
      </c>
      <c r="F4173" s="4" t="e">
        <f>_xll.BDP(D4173&amp;" equity",$F$1)</f>
        <v>#NAME?</v>
      </c>
      <c r="G4173" s="4" t="e">
        <f>_xll.BDP(D4173&amp;" equity",$G$1)</f>
        <v>#NAME?</v>
      </c>
      <c r="H4173" s="4" t="e">
        <f>_xll.BDP(D4173&amp;" equity",$H$1)</f>
        <v>#NAME?</v>
      </c>
      <c r="J4173" s="4">
        <f t="shared" si="65"/>
        <v>0</v>
      </c>
    </row>
    <row r="4174" ht="15" customHeight="1" s="4" customFormat="1">
      <c r="D4174" s="4">
        <f>'EZE Daily Holdings_AUTOLOAD'!G4176</f>
        <v>0</v>
      </c>
      <c r="F4174" s="4" t="e">
        <f>_xll.BDP(D4174&amp;" equity",$F$1)</f>
        <v>#NAME?</v>
      </c>
      <c r="G4174" s="4" t="e">
        <f>_xll.BDP(D4174&amp;" equity",$G$1)</f>
        <v>#NAME?</v>
      </c>
      <c r="H4174" s="4" t="e">
        <f>_xll.BDP(D4174&amp;" equity",$H$1)</f>
        <v>#NAME?</v>
      </c>
      <c r="J4174" s="4">
        <f t="shared" si="65"/>
        <v>0</v>
      </c>
    </row>
    <row r="4175" ht="15" customHeight="1" s="4" customFormat="1">
      <c r="D4175" s="4">
        <f>'EZE Daily Holdings_AUTOLOAD'!G4177</f>
        <v>0</v>
      </c>
      <c r="F4175" s="4" t="e">
        <f>_xll.BDP(D4175&amp;" equity",$F$1)</f>
        <v>#NAME?</v>
      </c>
      <c r="G4175" s="4" t="e">
        <f>_xll.BDP(D4175&amp;" equity",$G$1)</f>
        <v>#NAME?</v>
      </c>
      <c r="H4175" s="4" t="e">
        <f>_xll.BDP(D4175&amp;" equity",$H$1)</f>
        <v>#NAME?</v>
      </c>
      <c r="J4175" s="4">
        <f t="shared" si="65"/>
        <v>0</v>
      </c>
    </row>
    <row r="4176" ht="15" customHeight="1" s="4" customFormat="1">
      <c r="D4176" s="4">
        <f>'EZE Daily Holdings_AUTOLOAD'!G4178</f>
        <v>0</v>
      </c>
      <c r="F4176" s="4" t="e">
        <f>_xll.BDP(D4176&amp;" equity",$F$1)</f>
        <v>#NAME?</v>
      </c>
      <c r="G4176" s="4" t="e">
        <f>_xll.BDP(D4176&amp;" equity",$G$1)</f>
        <v>#NAME?</v>
      </c>
      <c r="H4176" s="4" t="e">
        <f>_xll.BDP(D4176&amp;" equity",$H$1)</f>
        <v>#NAME?</v>
      </c>
      <c r="J4176" s="4">
        <f t="shared" si="65"/>
        <v>0</v>
      </c>
    </row>
    <row r="4177" ht="15" customHeight="1" s="4" customFormat="1">
      <c r="D4177" s="4">
        <f>'EZE Daily Holdings_AUTOLOAD'!G4179</f>
        <v>0</v>
      </c>
      <c r="F4177" s="4" t="e">
        <f>_xll.BDP(D4177&amp;" equity",$F$1)</f>
        <v>#NAME?</v>
      </c>
      <c r="G4177" s="4" t="e">
        <f>_xll.BDP(D4177&amp;" equity",$G$1)</f>
        <v>#NAME?</v>
      </c>
      <c r="H4177" s="4" t="e">
        <f>_xll.BDP(D4177&amp;" equity",$H$1)</f>
        <v>#NAME?</v>
      </c>
      <c r="J4177" s="4">
        <f t="shared" si="65"/>
        <v>0</v>
      </c>
    </row>
    <row r="4178" ht="15" customHeight="1" s="4" customFormat="1">
      <c r="D4178" s="4">
        <f>'EZE Daily Holdings_AUTOLOAD'!G4180</f>
        <v>0</v>
      </c>
      <c r="F4178" s="4" t="e">
        <f>_xll.BDP(D4178&amp;" equity",$F$1)</f>
        <v>#NAME?</v>
      </c>
      <c r="G4178" s="4" t="e">
        <f>_xll.BDP(D4178&amp;" equity",$G$1)</f>
        <v>#NAME?</v>
      </c>
      <c r="H4178" s="4" t="e">
        <f>_xll.BDP(D4178&amp;" equity",$H$1)</f>
        <v>#NAME?</v>
      </c>
      <c r="J4178" s="4">
        <f t="shared" si="65"/>
        <v>0</v>
      </c>
    </row>
    <row r="4179" ht="15" customHeight="1" s="4" customFormat="1">
      <c r="D4179" s="4">
        <f>'EZE Daily Holdings_AUTOLOAD'!G4181</f>
        <v>0</v>
      </c>
      <c r="F4179" s="4" t="e">
        <f>_xll.BDP(D4179&amp;" equity",$F$1)</f>
        <v>#NAME?</v>
      </c>
      <c r="G4179" s="4" t="e">
        <f>_xll.BDP(D4179&amp;" equity",$G$1)</f>
        <v>#NAME?</v>
      </c>
      <c r="H4179" s="4" t="e">
        <f>_xll.BDP(D4179&amp;" equity",$H$1)</f>
        <v>#NAME?</v>
      </c>
      <c r="J4179" s="4">
        <f t="shared" si="65"/>
        <v>0</v>
      </c>
    </row>
    <row r="4180" ht="15" customHeight="1" s="4" customFormat="1">
      <c r="D4180" s="4">
        <f>'EZE Daily Holdings_AUTOLOAD'!G4182</f>
        <v>0</v>
      </c>
      <c r="F4180" s="4" t="e">
        <f>_xll.BDP(D4180&amp;" equity",$F$1)</f>
        <v>#NAME?</v>
      </c>
      <c r="G4180" s="4" t="e">
        <f>_xll.BDP(D4180&amp;" equity",$G$1)</f>
        <v>#NAME?</v>
      </c>
      <c r="H4180" s="4" t="e">
        <f>_xll.BDP(D4180&amp;" equity",$H$1)</f>
        <v>#NAME?</v>
      </c>
      <c r="J4180" s="4">
        <f t="shared" si="65"/>
        <v>0</v>
      </c>
    </row>
    <row r="4181" ht="15" customHeight="1" s="4" customFormat="1">
      <c r="D4181" s="4">
        <f>'EZE Daily Holdings_AUTOLOAD'!G4183</f>
        <v>0</v>
      </c>
      <c r="F4181" s="4" t="e">
        <f>_xll.BDP(D4181&amp;" equity",$F$1)</f>
        <v>#NAME?</v>
      </c>
      <c r="G4181" s="4" t="e">
        <f>_xll.BDP(D4181&amp;" equity",$G$1)</f>
        <v>#NAME?</v>
      </c>
      <c r="H4181" s="4" t="e">
        <f>_xll.BDP(D4181&amp;" equity",$H$1)</f>
        <v>#NAME?</v>
      </c>
      <c r="J4181" s="4">
        <f t="shared" si="65"/>
        <v>0</v>
      </c>
    </row>
    <row r="4182" ht="15" customHeight="1" s="4" customFormat="1">
      <c r="D4182" s="4">
        <f>'EZE Daily Holdings_AUTOLOAD'!G4184</f>
        <v>0</v>
      </c>
      <c r="F4182" s="4" t="e">
        <f>_xll.BDP(D4182&amp;" equity",$F$1)</f>
        <v>#NAME?</v>
      </c>
      <c r="G4182" s="4" t="e">
        <f>_xll.BDP(D4182&amp;" equity",$G$1)</f>
        <v>#NAME?</v>
      </c>
      <c r="H4182" s="4" t="e">
        <f>_xll.BDP(D4182&amp;" equity",$H$1)</f>
        <v>#NAME?</v>
      </c>
      <c r="J4182" s="4">
        <f t="shared" si="65"/>
        <v>0</v>
      </c>
    </row>
    <row r="4183" ht="15" customHeight="1" s="4" customFormat="1">
      <c r="D4183" s="4">
        <f>'EZE Daily Holdings_AUTOLOAD'!G4185</f>
        <v>0</v>
      </c>
      <c r="F4183" s="4" t="e">
        <f>_xll.BDP(D4183&amp;" equity",$F$1)</f>
        <v>#NAME?</v>
      </c>
      <c r="G4183" s="4" t="e">
        <f>_xll.BDP(D4183&amp;" equity",$G$1)</f>
        <v>#NAME?</v>
      </c>
      <c r="H4183" s="4" t="e">
        <f>_xll.BDP(D4183&amp;" equity",$H$1)</f>
        <v>#NAME?</v>
      </c>
      <c r="J4183" s="4">
        <f t="shared" si="65"/>
        <v>0</v>
      </c>
    </row>
    <row r="4184" ht="15" customHeight="1" s="4" customFormat="1">
      <c r="D4184" s="4">
        <f>'EZE Daily Holdings_AUTOLOAD'!G4186</f>
        <v>0</v>
      </c>
      <c r="F4184" s="4" t="e">
        <f>_xll.BDP(D4184&amp;" equity",$F$1)</f>
        <v>#NAME?</v>
      </c>
      <c r="G4184" s="4" t="e">
        <f>_xll.BDP(D4184&amp;" equity",$G$1)</f>
        <v>#NAME?</v>
      </c>
      <c r="H4184" s="4" t="e">
        <f>_xll.BDP(D4184&amp;" equity",$H$1)</f>
        <v>#NAME?</v>
      </c>
      <c r="J4184" s="4">
        <f t="shared" si="65"/>
        <v>0</v>
      </c>
    </row>
    <row r="4185" ht="15" customHeight="1" s="4" customFormat="1">
      <c r="D4185" s="4">
        <f>'EZE Daily Holdings_AUTOLOAD'!G4187</f>
        <v>0</v>
      </c>
      <c r="F4185" s="4" t="e">
        <f>_xll.BDP(D4185&amp;" equity",$F$1)</f>
        <v>#NAME?</v>
      </c>
      <c r="G4185" s="4" t="e">
        <f>_xll.BDP(D4185&amp;" equity",$G$1)</f>
        <v>#NAME?</v>
      </c>
      <c r="H4185" s="4" t="e">
        <f>_xll.BDP(D4185&amp;" equity",$H$1)</f>
        <v>#NAME?</v>
      </c>
      <c r="J4185" s="4">
        <f t="shared" si="65"/>
        <v>0</v>
      </c>
    </row>
    <row r="4186" ht="15" customHeight="1" s="4" customFormat="1">
      <c r="D4186" s="4">
        <f>'EZE Daily Holdings_AUTOLOAD'!G4188</f>
        <v>0</v>
      </c>
      <c r="F4186" s="4" t="e">
        <f>_xll.BDP(D4186&amp;" equity",$F$1)</f>
        <v>#NAME?</v>
      </c>
      <c r="G4186" s="4" t="e">
        <f>_xll.BDP(D4186&amp;" equity",$G$1)</f>
        <v>#NAME?</v>
      </c>
      <c r="H4186" s="4" t="e">
        <f>_xll.BDP(D4186&amp;" equity",$H$1)</f>
        <v>#NAME?</v>
      </c>
      <c r="J4186" s="4">
        <f t="shared" si="65"/>
        <v>0</v>
      </c>
    </row>
    <row r="4187" ht="15" customHeight="1" s="4" customFormat="1">
      <c r="D4187" s="4">
        <f>'EZE Daily Holdings_AUTOLOAD'!G4189</f>
        <v>0</v>
      </c>
      <c r="F4187" s="4" t="e">
        <f>_xll.BDP(D4187&amp;" equity",$F$1)</f>
        <v>#NAME?</v>
      </c>
      <c r="G4187" s="4" t="e">
        <f>_xll.BDP(D4187&amp;" equity",$G$1)</f>
        <v>#NAME?</v>
      </c>
      <c r="H4187" s="4" t="e">
        <f>_xll.BDP(D4187&amp;" equity",$H$1)</f>
        <v>#NAME?</v>
      </c>
      <c r="J4187" s="4">
        <f t="shared" si="65"/>
        <v>0</v>
      </c>
    </row>
    <row r="4188" ht="15" customHeight="1" s="4" customFormat="1">
      <c r="D4188" s="4">
        <f>'EZE Daily Holdings_AUTOLOAD'!G4190</f>
        <v>0</v>
      </c>
      <c r="F4188" s="4" t="e">
        <f>_xll.BDP(D4188&amp;" equity",$F$1)</f>
        <v>#NAME?</v>
      </c>
      <c r="G4188" s="4" t="e">
        <f>_xll.BDP(D4188&amp;" equity",$G$1)</f>
        <v>#NAME?</v>
      </c>
      <c r="H4188" s="4" t="e">
        <f>_xll.BDP(D4188&amp;" equity",$H$1)</f>
        <v>#NAME?</v>
      </c>
      <c r="J4188" s="4">
        <f t="shared" si="65"/>
        <v>0</v>
      </c>
    </row>
    <row r="4189" ht="15" customHeight="1" s="4" customFormat="1">
      <c r="D4189" s="4">
        <f>'EZE Daily Holdings_AUTOLOAD'!G4191</f>
        <v>0</v>
      </c>
      <c r="F4189" s="4" t="e">
        <f>_xll.BDP(D4189&amp;" equity",$F$1)</f>
        <v>#NAME?</v>
      </c>
      <c r="G4189" s="4" t="e">
        <f>_xll.BDP(D4189&amp;" equity",$G$1)</f>
        <v>#NAME?</v>
      </c>
      <c r="H4189" s="4" t="e">
        <f>_xll.BDP(D4189&amp;" equity",$H$1)</f>
        <v>#NAME?</v>
      </c>
      <c r="J4189" s="4">
        <f t="shared" si="65"/>
        <v>0</v>
      </c>
    </row>
    <row r="4190" ht="15" customHeight="1" s="4" customFormat="1">
      <c r="D4190" s="4">
        <f>'EZE Daily Holdings_AUTOLOAD'!G4192</f>
        <v>0</v>
      </c>
      <c r="F4190" s="4" t="e">
        <f>_xll.BDP(D4190&amp;" equity",$F$1)</f>
        <v>#NAME?</v>
      </c>
      <c r="G4190" s="4" t="e">
        <f>_xll.BDP(D4190&amp;" equity",$G$1)</f>
        <v>#NAME?</v>
      </c>
      <c r="H4190" s="4" t="e">
        <f>_xll.BDP(D4190&amp;" equity",$H$1)</f>
        <v>#NAME?</v>
      </c>
      <c r="J4190" s="4">
        <f t="shared" si="65"/>
        <v>0</v>
      </c>
    </row>
    <row r="4191" ht="15" customHeight="1" s="4" customFormat="1">
      <c r="D4191" s="4">
        <f>'EZE Daily Holdings_AUTOLOAD'!G4193</f>
        <v>0</v>
      </c>
      <c r="F4191" s="4" t="e">
        <f>_xll.BDP(D4191&amp;" equity",$F$1)</f>
        <v>#NAME?</v>
      </c>
      <c r="G4191" s="4" t="e">
        <f>_xll.BDP(D4191&amp;" equity",$G$1)</f>
        <v>#NAME?</v>
      </c>
      <c r="H4191" s="4" t="e">
        <f>_xll.BDP(D4191&amp;" equity",$H$1)</f>
        <v>#NAME?</v>
      </c>
      <c r="J4191" s="4">
        <f t="shared" si="65"/>
        <v>0</v>
      </c>
    </row>
    <row r="4192" ht="15" customHeight="1" s="4" customFormat="1">
      <c r="D4192" s="4">
        <f>'EZE Daily Holdings_AUTOLOAD'!G4194</f>
        <v>0</v>
      </c>
      <c r="F4192" s="4" t="e">
        <f>_xll.BDP(D4192&amp;" equity",$F$1)</f>
        <v>#NAME?</v>
      </c>
      <c r="G4192" s="4" t="e">
        <f>_xll.BDP(D4192&amp;" equity",$G$1)</f>
        <v>#NAME?</v>
      </c>
      <c r="H4192" s="4" t="e">
        <f>_xll.BDP(D4192&amp;" equity",$H$1)</f>
        <v>#NAME?</v>
      </c>
      <c r="J4192" s="4">
        <f t="shared" si="65"/>
        <v>0</v>
      </c>
    </row>
    <row r="4193" ht="15" customHeight="1" s="4" customFormat="1">
      <c r="D4193" s="4">
        <f>'EZE Daily Holdings_AUTOLOAD'!G4195</f>
        <v>0</v>
      </c>
      <c r="F4193" s="4" t="e">
        <f>_xll.BDP(D4193&amp;" equity",$F$1)</f>
        <v>#NAME?</v>
      </c>
      <c r="G4193" s="4" t="e">
        <f>_xll.BDP(D4193&amp;" equity",$G$1)</f>
        <v>#NAME?</v>
      </c>
      <c r="H4193" s="4" t="e">
        <f>_xll.BDP(D4193&amp;" equity",$H$1)</f>
        <v>#NAME?</v>
      </c>
      <c r="J4193" s="4">
        <f t="shared" si="65"/>
        <v>0</v>
      </c>
    </row>
    <row r="4194" ht="15" customHeight="1" s="4" customFormat="1">
      <c r="D4194" s="4">
        <f>'EZE Daily Holdings_AUTOLOAD'!G4196</f>
        <v>0</v>
      </c>
      <c r="F4194" s="4" t="e">
        <f>_xll.BDP(D4194&amp;" equity",$F$1)</f>
        <v>#NAME?</v>
      </c>
      <c r="G4194" s="4" t="e">
        <f>_xll.BDP(D4194&amp;" equity",$G$1)</f>
        <v>#NAME?</v>
      </c>
      <c r="H4194" s="4" t="e">
        <f>_xll.BDP(D4194&amp;" equity",$H$1)</f>
        <v>#NAME?</v>
      </c>
      <c r="J4194" s="4">
        <f t="shared" si="65"/>
        <v>0</v>
      </c>
    </row>
    <row r="4195" ht="15" customHeight="1" s="4" customFormat="1">
      <c r="D4195" s="4">
        <f>'EZE Daily Holdings_AUTOLOAD'!G4197</f>
        <v>0</v>
      </c>
      <c r="F4195" s="4" t="e">
        <f>_xll.BDP(D4195&amp;" equity",$F$1)</f>
        <v>#NAME?</v>
      </c>
      <c r="G4195" s="4" t="e">
        <f>_xll.BDP(D4195&amp;" equity",$G$1)</f>
        <v>#NAME?</v>
      </c>
      <c r="H4195" s="4" t="e">
        <f>_xll.BDP(D4195&amp;" equity",$H$1)</f>
        <v>#NAME?</v>
      </c>
      <c r="J4195" s="4">
        <f t="shared" si="65"/>
        <v>0</v>
      </c>
    </row>
    <row r="4196" ht="15" customHeight="1" s="4" customFormat="1">
      <c r="D4196" s="4">
        <f>'EZE Daily Holdings_AUTOLOAD'!G4198</f>
        <v>0</v>
      </c>
      <c r="F4196" s="4" t="e">
        <f>_xll.BDP(D4196&amp;" equity",$F$1)</f>
        <v>#NAME?</v>
      </c>
      <c r="G4196" s="4" t="e">
        <f>_xll.BDP(D4196&amp;" equity",$G$1)</f>
        <v>#NAME?</v>
      </c>
      <c r="H4196" s="4" t="e">
        <f>_xll.BDP(D4196&amp;" equity",$H$1)</f>
        <v>#NAME?</v>
      </c>
      <c r="J4196" s="4">
        <f t="shared" si="65"/>
        <v>0</v>
      </c>
    </row>
    <row r="4197" ht="15" customHeight="1" s="4" customFormat="1">
      <c r="D4197" s="4">
        <f>'EZE Daily Holdings_AUTOLOAD'!G4199</f>
        <v>0</v>
      </c>
      <c r="F4197" s="4" t="e">
        <f>_xll.BDP(D4197&amp;" equity",$F$1)</f>
        <v>#NAME?</v>
      </c>
      <c r="G4197" s="4" t="e">
        <f>_xll.BDP(D4197&amp;" equity",$G$1)</f>
        <v>#NAME?</v>
      </c>
      <c r="H4197" s="4" t="e">
        <f>_xll.BDP(D4197&amp;" equity",$H$1)</f>
        <v>#NAME?</v>
      </c>
      <c r="J4197" s="4">
        <f t="shared" si="65"/>
        <v>0</v>
      </c>
    </row>
    <row r="4198" ht="15" customHeight="1" s="4" customFormat="1">
      <c r="D4198" s="4">
        <f>'EZE Daily Holdings_AUTOLOAD'!G4200</f>
        <v>0</v>
      </c>
      <c r="F4198" s="4" t="e">
        <f>_xll.BDP(D4198&amp;" equity",$F$1)</f>
        <v>#NAME?</v>
      </c>
      <c r="G4198" s="4" t="e">
        <f>_xll.BDP(D4198&amp;" equity",$G$1)</f>
        <v>#NAME?</v>
      </c>
      <c r="H4198" s="4" t="e">
        <f>_xll.BDP(D4198&amp;" equity",$H$1)</f>
        <v>#NAME?</v>
      </c>
      <c r="J4198" s="4">
        <f t="shared" si="65"/>
        <v>0</v>
      </c>
    </row>
    <row r="4199" ht="15" customHeight="1" s="4" customFormat="1">
      <c r="D4199" s="4">
        <f>'EZE Daily Holdings_AUTOLOAD'!G4201</f>
        <v>0</v>
      </c>
      <c r="F4199" s="4" t="e">
        <f>_xll.BDP(D4199&amp;" equity",$F$1)</f>
        <v>#NAME?</v>
      </c>
      <c r="G4199" s="4" t="e">
        <f>_xll.BDP(D4199&amp;" equity",$G$1)</f>
        <v>#NAME?</v>
      </c>
      <c r="H4199" s="4" t="e">
        <f>_xll.BDP(D4199&amp;" equity",$H$1)</f>
        <v>#NAME?</v>
      </c>
      <c r="J4199" s="4">
        <f t="shared" si="65"/>
        <v>0</v>
      </c>
    </row>
    <row r="4200" ht="15" customHeight="1" s="4" customFormat="1">
      <c r="D4200" s="4">
        <f>'EZE Daily Holdings_AUTOLOAD'!G4202</f>
        <v>0</v>
      </c>
      <c r="F4200" s="4" t="e">
        <f>_xll.BDP(D4200&amp;" equity",$F$1)</f>
        <v>#NAME?</v>
      </c>
      <c r="G4200" s="4" t="e">
        <f>_xll.BDP(D4200&amp;" equity",$G$1)</f>
        <v>#NAME?</v>
      </c>
      <c r="H4200" s="4" t="e">
        <f>_xll.BDP(D4200&amp;" equity",$H$1)</f>
        <v>#NAME?</v>
      </c>
      <c r="J4200" s="4">
        <f t="shared" si="65"/>
        <v>0</v>
      </c>
    </row>
    <row r="4201" ht="15" customHeight="1" s="4" customFormat="1">
      <c r="D4201" s="4">
        <f>'EZE Daily Holdings_AUTOLOAD'!G4203</f>
        <v>0</v>
      </c>
      <c r="F4201" s="4" t="e">
        <f>_xll.BDP(D4201&amp;" equity",$F$1)</f>
        <v>#NAME?</v>
      </c>
      <c r="G4201" s="4" t="e">
        <f>_xll.BDP(D4201&amp;" equity",$G$1)</f>
        <v>#NAME?</v>
      </c>
      <c r="H4201" s="4" t="e">
        <f>_xll.BDP(D4201&amp;" equity",$H$1)</f>
        <v>#NAME?</v>
      </c>
      <c r="J4201" s="4">
        <f t="shared" si="65"/>
        <v>0</v>
      </c>
    </row>
    <row r="4202" ht="15" customHeight="1" s="4" customFormat="1">
      <c r="D4202" s="4">
        <f>'EZE Daily Holdings_AUTOLOAD'!G4204</f>
        <v>0</v>
      </c>
      <c r="F4202" s="4" t="e">
        <f>_xll.BDP(D4202&amp;" equity",$F$1)</f>
        <v>#NAME?</v>
      </c>
      <c r="G4202" s="4" t="e">
        <f>_xll.BDP(D4202&amp;" equity",$G$1)</f>
        <v>#NAME?</v>
      </c>
      <c r="H4202" s="4" t="e">
        <f>_xll.BDP(D4202&amp;" equity",$H$1)</f>
        <v>#NAME?</v>
      </c>
      <c r="J4202" s="4">
        <f t="shared" si="65"/>
        <v>0</v>
      </c>
    </row>
    <row r="4203" ht="15" customHeight="1" s="4" customFormat="1">
      <c r="D4203" s="4">
        <f>'EZE Daily Holdings_AUTOLOAD'!G4205</f>
        <v>0</v>
      </c>
      <c r="F4203" s="4" t="e">
        <f>_xll.BDP(D4203&amp;" equity",$F$1)</f>
        <v>#NAME?</v>
      </c>
      <c r="G4203" s="4" t="e">
        <f>_xll.BDP(D4203&amp;" equity",$G$1)</f>
        <v>#NAME?</v>
      </c>
      <c r="H4203" s="4" t="e">
        <f>_xll.BDP(D4203&amp;" equity",$H$1)</f>
        <v>#NAME?</v>
      </c>
      <c r="J4203" s="4">
        <f t="shared" si="65"/>
        <v>0</v>
      </c>
    </row>
    <row r="4204" ht="15" customHeight="1" s="4" customFormat="1">
      <c r="D4204" s="4">
        <f>'EZE Daily Holdings_AUTOLOAD'!G4206</f>
        <v>0</v>
      </c>
      <c r="F4204" s="4" t="e">
        <f>_xll.BDP(D4204&amp;" equity",$F$1)</f>
        <v>#NAME?</v>
      </c>
      <c r="G4204" s="4" t="e">
        <f>_xll.BDP(D4204&amp;" equity",$G$1)</f>
        <v>#NAME?</v>
      </c>
      <c r="H4204" s="4" t="e">
        <f>_xll.BDP(D4204&amp;" equity",$H$1)</f>
        <v>#NAME?</v>
      </c>
      <c r="J4204" s="4">
        <f t="shared" si="65"/>
        <v>0</v>
      </c>
    </row>
    <row r="4205" ht="15" customHeight="1" s="4" customFormat="1">
      <c r="D4205" s="4">
        <f>'EZE Daily Holdings_AUTOLOAD'!G4207</f>
        <v>0</v>
      </c>
      <c r="F4205" s="4" t="e">
        <f>_xll.BDP(D4205&amp;" equity",$F$1)</f>
        <v>#NAME?</v>
      </c>
      <c r="G4205" s="4" t="e">
        <f>_xll.BDP(D4205&amp;" equity",$G$1)</f>
        <v>#NAME?</v>
      </c>
      <c r="H4205" s="4" t="e">
        <f>_xll.BDP(D4205&amp;" equity",$H$1)</f>
        <v>#NAME?</v>
      </c>
      <c r="J4205" s="4">
        <f t="shared" si="65"/>
        <v>0</v>
      </c>
    </row>
    <row r="4206" ht="15" customHeight="1" s="4" customFormat="1">
      <c r="D4206" s="4">
        <f>'EZE Daily Holdings_AUTOLOAD'!G4208</f>
        <v>0</v>
      </c>
      <c r="F4206" s="4" t="e">
        <f>_xll.BDP(D4206&amp;" equity",$F$1)</f>
        <v>#NAME?</v>
      </c>
      <c r="G4206" s="4" t="e">
        <f>_xll.BDP(D4206&amp;" equity",$G$1)</f>
        <v>#NAME?</v>
      </c>
      <c r="H4206" s="4" t="e">
        <f>_xll.BDP(D4206&amp;" equity",$H$1)</f>
        <v>#NAME?</v>
      </c>
      <c r="J4206" s="4">
        <f t="shared" si="65"/>
        <v>0</v>
      </c>
    </row>
    <row r="4207" ht="15" customHeight="1" s="4" customFormat="1">
      <c r="D4207" s="4">
        <f>'EZE Daily Holdings_AUTOLOAD'!G4209</f>
        <v>0</v>
      </c>
      <c r="F4207" s="4" t="e">
        <f>_xll.BDP(D4207&amp;" equity",$F$1)</f>
        <v>#NAME?</v>
      </c>
      <c r="G4207" s="4" t="e">
        <f>_xll.BDP(D4207&amp;" equity",$G$1)</f>
        <v>#NAME?</v>
      </c>
      <c r="H4207" s="4" t="e">
        <f>_xll.BDP(D4207&amp;" equity",$H$1)</f>
        <v>#NAME?</v>
      </c>
      <c r="J4207" s="4">
        <f t="shared" si="65"/>
        <v>0</v>
      </c>
    </row>
    <row r="4208" ht="15" customHeight="1" s="4" customFormat="1">
      <c r="D4208" s="4">
        <f>'EZE Daily Holdings_AUTOLOAD'!G4210</f>
        <v>0</v>
      </c>
      <c r="F4208" s="4" t="e">
        <f>_xll.BDP(D4208&amp;" equity",$F$1)</f>
        <v>#NAME?</v>
      </c>
      <c r="G4208" s="4" t="e">
        <f>_xll.BDP(D4208&amp;" equity",$G$1)</f>
        <v>#NAME?</v>
      </c>
      <c r="H4208" s="4" t="e">
        <f>_xll.BDP(D4208&amp;" equity",$H$1)</f>
        <v>#NAME?</v>
      </c>
      <c r="J4208" s="4">
        <f t="shared" si="65"/>
        <v>0</v>
      </c>
    </row>
    <row r="4209" ht="15" customHeight="1" s="4" customFormat="1">
      <c r="D4209" s="4">
        <f>'EZE Daily Holdings_AUTOLOAD'!G4211</f>
        <v>0</v>
      </c>
      <c r="F4209" s="4" t="e">
        <f>_xll.BDP(D4209&amp;" equity",$F$1)</f>
        <v>#NAME?</v>
      </c>
      <c r="G4209" s="4" t="e">
        <f>_xll.BDP(D4209&amp;" equity",$G$1)</f>
        <v>#NAME?</v>
      </c>
      <c r="H4209" s="4" t="e">
        <f>_xll.BDP(D4209&amp;" equity",$H$1)</f>
        <v>#NAME?</v>
      </c>
      <c r="J4209" s="4">
        <f t="shared" si="65"/>
        <v>0</v>
      </c>
    </row>
    <row r="4210" ht="15" customHeight="1" s="4" customFormat="1">
      <c r="D4210" s="4">
        <f>'EZE Daily Holdings_AUTOLOAD'!G4212</f>
        <v>0</v>
      </c>
      <c r="F4210" s="4" t="e">
        <f>_xll.BDP(D4210&amp;" equity",$F$1)</f>
        <v>#NAME?</v>
      </c>
      <c r="G4210" s="4" t="e">
        <f>_xll.BDP(D4210&amp;" equity",$G$1)</f>
        <v>#NAME?</v>
      </c>
      <c r="H4210" s="4" t="e">
        <f>_xll.BDP(D4210&amp;" equity",$H$1)</f>
        <v>#NAME?</v>
      </c>
      <c r="J4210" s="4">
        <f t="shared" si="65"/>
        <v>0</v>
      </c>
    </row>
    <row r="4211" ht="15" customHeight="1" s="4" customFormat="1">
      <c r="D4211" s="4">
        <f>'EZE Daily Holdings_AUTOLOAD'!G4213</f>
        <v>0</v>
      </c>
      <c r="F4211" s="4" t="e">
        <f>_xll.BDP(D4211&amp;" equity",$F$1)</f>
        <v>#NAME?</v>
      </c>
      <c r="G4211" s="4" t="e">
        <f>_xll.BDP(D4211&amp;" equity",$G$1)</f>
        <v>#NAME?</v>
      </c>
      <c r="H4211" s="4" t="e">
        <f>_xll.BDP(D4211&amp;" equity",$H$1)</f>
        <v>#NAME?</v>
      </c>
      <c r="J4211" s="4">
        <f t="shared" si="65"/>
        <v>0</v>
      </c>
    </row>
    <row r="4212" ht="15" customHeight="1" s="4" customFormat="1">
      <c r="D4212" s="4">
        <f>'EZE Daily Holdings_AUTOLOAD'!G4214</f>
        <v>0</v>
      </c>
      <c r="F4212" s="4" t="e">
        <f>_xll.BDP(D4212&amp;" equity",$F$1)</f>
        <v>#NAME?</v>
      </c>
      <c r="G4212" s="4" t="e">
        <f>_xll.BDP(D4212&amp;" equity",$G$1)</f>
        <v>#NAME?</v>
      </c>
      <c r="H4212" s="4" t="e">
        <f>_xll.BDP(D4212&amp;" equity",$H$1)</f>
        <v>#NAME?</v>
      </c>
      <c r="J4212" s="4">
        <f t="shared" si="65"/>
        <v>0</v>
      </c>
    </row>
    <row r="4213" ht="15" customHeight="1" s="4" customFormat="1">
      <c r="D4213" s="4">
        <f>'EZE Daily Holdings_AUTOLOAD'!G4215</f>
        <v>0</v>
      </c>
      <c r="F4213" s="4" t="e">
        <f>_xll.BDP(D4213&amp;" equity",$F$1)</f>
        <v>#NAME?</v>
      </c>
      <c r="G4213" s="4" t="e">
        <f>_xll.BDP(D4213&amp;" equity",$G$1)</f>
        <v>#NAME?</v>
      </c>
      <c r="H4213" s="4" t="e">
        <f>_xll.BDP(D4213&amp;" equity",$H$1)</f>
        <v>#NAME?</v>
      </c>
      <c r="J4213" s="4">
        <f t="shared" si="65"/>
        <v>0</v>
      </c>
    </row>
    <row r="4214" ht="15" customHeight="1" s="4" customFormat="1">
      <c r="D4214" s="4">
        <f>'EZE Daily Holdings_AUTOLOAD'!G4216</f>
        <v>0</v>
      </c>
      <c r="F4214" s="4" t="e">
        <f>_xll.BDP(D4214&amp;" equity",$F$1)</f>
        <v>#NAME?</v>
      </c>
      <c r="G4214" s="4" t="e">
        <f>_xll.BDP(D4214&amp;" equity",$G$1)</f>
        <v>#NAME?</v>
      </c>
      <c r="H4214" s="4" t="e">
        <f>_xll.BDP(D4214&amp;" equity",$H$1)</f>
        <v>#NAME?</v>
      </c>
      <c r="J4214" s="4">
        <f t="shared" si="65"/>
        <v>0</v>
      </c>
    </row>
    <row r="4215" ht="15" customHeight="1" s="4" customFormat="1">
      <c r="D4215" s="4">
        <f>'EZE Daily Holdings_AUTOLOAD'!G4217</f>
        <v>0</v>
      </c>
      <c r="F4215" s="4" t="e">
        <f>_xll.BDP(D4215&amp;" equity",$F$1)</f>
        <v>#NAME?</v>
      </c>
      <c r="G4215" s="4" t="e">
        <f>_xll.BDP(D4215&amp;" equity",$G$1)</f>
        <v>#NAME?</v>
      </c>
      <c r="H4215" s="4" t="e">
        <f>_xll.BDP(D4215&amp;" equity",$H$1)</f>
        <v>#NAME?</v>
      </c>
      <c r="J4215" s="4">
        <f t="shared" si="65"/>
        <v>0</v>
      </c>
    </row>
    <row r="4216" ht="15" customHeight="1" s="4" customFormat="1">
      <c r="D4216" s="4">
        <f>'EZE Daily Holdings_AUTOLOAD'!G4218</f>
        <v>0</v>
      </c>
      <c r="F4216" s="4" t="e">
        <f>_xll.BDP(D4216&amp;" equity",$F$1)</f>
        <v>#NAME?</v>
      </c>
      <c r="G4216" s="4" t="e">
        <f>_xll.BDP(D4216&amp;" equity",$G$1)</f>
        <v>#NAME?</v>
      </c>
      <c r="H4216" s="4" t="e">
        <f>_xll.BDP(D4216&amp;" equity",$H$1)</f>
        <v>#NAME?</v>
      </c>
      <c r="J4216" s="4">
        <f t="shared" si="65"/>
        <v>0</v>
      </c>
    </row>
    <row r="4217" ht="15" customHeight="1" s="4" customFormat="1">
      <c r="D4217" s="4">
        <f>'EZE Daily Holdings_AUTOLOAD'!G4219</f>
        <v>0</v>
      </c>
      <c r="F4217" s="4" t="e">
        <f>_xll.BDP(D4217&amp;" equity",$F$1)</f>
        <v>#NAME?</v>
      </c>
      <c r="G4217" s="4" t="e">
        <f>_xll.BDP(D4217&amp;" equity",$G$1)</f>
        <v>#NAME?</v>
      </c>
      <c r="H4217" s="4" t="e">
        <f>_xll.BDP(D4217&amp;" equity",$H$1)</f>
        <v>#NAME?</v>
      </c>
      <c r="J4217" s="4">
        <f t="shared" si="65"/>
        <v>0</v>
      </c>
    </row>
    <row r="4218" ht="15" customHeight="1" s="4" customFormat="1">
      <c r="D4218" s="4">
        <f>'EZE Daily Holdings_AUTOLOAD'!G4220</f>
        <v>0</v>
      </c>
      <c r="F4218" s="4" t="e">
        <f>_xll.BDP(D4218&amp;" equity",$F$1)</f>
        <v>#NAME?</v>
      </c>
      <c r="G4218" s="4" t="e">
        <f>_xll.BDP(D4218&amp;" equity",$G$1)</f>
        <v>#NAME?</v>
      </c>
      <c r="H4218" s="4" t="e">
        <f>_xll.BDP(D4218&amp;" equity",$H$1)</f>
        <v>#NAME?</v>
      </c>
      <c r="J4218" s="4">
        <f t="shared" si="65"/>
        <v>0</v>
      </c>
    </row>
    <row r="4219" ht="15" customHeight="1" s="4" customFormat="1">
      <c r="D4219" s="4">
        <f>'EZE Daily Holdings_AUTOLOAD'!G4221</f>
        <v>0</v>
      </c>
      <c r="F4219" s="4" t="e">
        <f>_xll.BDP(D4219&amp;" equity",$F$1)</f>
        <v>#NAME?</v>
      </c>
      <c r="G4219" s="4" t="e">
        <f>_xll.BDP(D4219&amp;" equity",$G$1)</f>
        <v>#NAME?</v>
      </c>
      <c r="H4219" s="4" t="e">
        <f>_xll.BDP(D4219&amp;" equity",$H$1)</f>
        <v>#NAME?</v>
      </c>
      <c r="J4219" s="4">
        <f t="shared" si="65"/>
        <v>0</v>
      </c>
    </row>
    <row r="4220" ht="15" customHeight="1" s="4" customFormat="1">
      <c r="D4220" s="4">
        <f>'EZE Daily Holdings_AUTOLOAD'!G4222</f>
        <v>0</v>
      </c>
      <c r="F4220" s="4" t="e">
        <f>_xll.BDP(D4220&amp;" equity",$F$1)</f>
        <v>#NAME?</v>
      </c>
      <c r="G4220" s="4" t="e">
        <f>_xll.BDP(D4220&amp;" equity",$G$1)</f>
        <v>#NAME?</v>
      </c>
      <c r="H4220" s="4" t="e">
        <f>_xll.BDP(D4220&amp;" equity",$H$1)</f>
        <v>#NAME?</v>
      </c>
      <c r="J4220" s="4">
        <f t="shared" si="65"/>
        <v>0</v>
      </c>
    </row>
    <row r="4221" ht="15" customHeight="1" s="4" customFormat="1">
      <c r="D4221" s="4">
        <f>'EZE Daily Holdings_AUTOLOAD'!G4223</f>
        <v>0</v>
      </c>
      <c r="F4221" s="4" t="e">
        <f>_xll.BDP(D4221&amp;" equity",$F$1)</f>
        <v>#NAME?</v>
      </c>
      <c r="G4221" s="4" t="e">
        <f>_xll.BDP(D4221&amp;" equity",$G$1)</f>
        <v>#NAME?</v>
      </c>
      <c r="H4221" s="4" t="e">
        <f>_xll.BDP(D4221&amp;" equity",$H$1)</f>
        <v>#NAME?</v>
      </c>
      <c r="J4221" s="4">
        <f t="shared" si="65"/>
        <v>0</v>
      </c>
    </row>
    <row r="4222" ht="15" customHeight="1" s="4" customFormat="1">
      <c r="D4222" s="4">
        <f>'EZE Daily Holdings_AUTOLOAD'!G4224</f>
        <v>0</v>
      </c>
      <c r="F4222" s="4" t="e">
        <f>_xll.BDP(D4222&amp;" equity",$F$1)</f>
        <v>#NAME?</v>
      </c>
      <c r="G4222" s="4" t="e">
        <f>_xll.BDP(D4222&amp;" equity",$G$1)</f>
        <v>#NAME?</v>
      </c>
      <c r="H4222" s="4" t="e">
        <f>_xll.BDP(D4222&amp;" equity",$H$1)</f>
        <v>#NAME?</v>
      </c>
      <c r="J4222" s="4">
        <f t="shared" si="65"/>
        <v>0</v>
      </c>
    </row>
    <row r="4223" ht="15" customHeight="1" s="4" customFormat="1">
      <c r="D4223" s="4">
        <f>'EZE Daily Holdings_AUTOLOAD'!G4225</f>
        <v>0</v>
      </c>
      <c r="F4223" s="4" t="e">
        <f>_xll.BDP(D4223&amp;" equity",$F$1)</f>
        <v>#NAME?</v>
      </c>
      <c r="G4223" s="4" t="e">
        <f>_xll.BDP(D4223&amp;" equity",$G$1)</f>
        <v>#NAME?</v>
      </c>
      <c r="H4223" s="4" t="e">
        <f>_xll.BDP(D4223&amp;" equity",$H$1)</f>
        <v>#NAME?</v>
      </c>
      <c r="J4223" s="4">
        <f t="shared" si="65"/>
        <v>0</v>
      </c>
    </row>
    <row r="4224" ht="15" customHeight="1" s="4" customFormat="1">
      <c r="D4224" s="4">
        <f>'EZE Daily Holdings_AUTOLOAD'!G4226</f>
        <v>0</v>
      </c>
      <c r="F4224" s="4" t="e">
        <f>_xll.BDP(D4224&amp;" equity",$F$1)</f>
        <v>#NAME?</v>
      </c>
      <c r="G4224" s="4" t="e">
        <f>_xll.BDP(D4224&amp;" equity",$G$1)</f>
        <v>#NAME?</v>
      </c>
      <c r="H4224" s="4" t="e">
        <f>_xll.BDP(D4224&amp;" equity",$H$1)</f>
        <v>#NAME?</v>
      </c>
      <c r="J4224" s="4">
        <f t="shared" si="65"/>
        <v>0</v>
      </c>
    </row>
    <row r="4225" ht="15" customHeight="1" s="4" customFormat="1">
      <c r="D4225" s="4">
        <f>'EZE Daily Holdings_AUTOLOAD'!G4227</f>
        <v>0</v>
      </c>
      <c r="F4225" s="4" t="e">
        <f>_xll.BDP(D4225&amp;" equity",$F$1)</f>
        <v>#NAME?</v>
      </c>
      <c r="G4225" s="4" t="e">
        <f>_xll.BDP(D4225&amp;" equity",$G$1)</f>
        <v>#NAME?</v>
      </c>
      <c r="H4225" s="4" t="e">
        <f>_xll.BDP(D4225&amp;" equity",$H$1)</f>
        <v>#NAME?</v>
      </c>
      <c r="J4225" s="4">
        <f t="shared" si="65"/>
        <v>0</v>
      </c>
    </row>
    <row r="4226" ht="15" customHeight="1" s="4" customFormat="1">
      <c r="D4226" s="4">
        <f>'EZE Daily Holdings_AUTOLOAD'!G4228</f>
        <v>0</v>
      </c>
      <c r="F4226" s="4" t="e">
        <f>_xll.BDP(D4226&amp;" equity",$F$1)</f>
        <v>#NAME?</v>
      </c>
      <c r="G4226" s="4" t="e">
        <f>_xll.BDP(D4226&amp;" equity",$G$1)</f>
        <v>#NAME?</v>
      </c>
      <c r="H4226" s="4" t="e">
        <f>_xll.BDP(D4226&amp;" equity",$H$1)</f>
        <v>#NAME?</v>
      </c>
      <c r="J4226" s="4">
        <f t="shared" si="65"/>
        <v>0</v>
      </c>
    </row>
    <row r="4227" ht="15" customHeight="1" s="4" customFormat="1">
      <c r="D4227" s="4">
        <f>'EZE Daily Holdings_AUTOLOAD'!G4229</f>
        <v>0</v>
      </c>
      <c r="F4227" s="4" t="e">
        <f>_xll.BDP(D4227&amp;" equity",$F$1)</f>
        <v>#NAME?</v>
      </c>
      <c r="G4227" s="4" t="e">
        <f>_xll.BDP(D4227&amp;" equity",$G$1)</f>
        <v>#NAME?</v>
      </c>
      <c r="H4227" s="4" t="e">
        <f>_xll.BDP(D4227&amp;" equity",$H$1)</f>
        <v>#NAME?</v>
      </c>
      <c r="J4227" s="4">
        <f ref="J4227:J4290" t="shared" si="66">D4227</f>
        <v>0</v>
      </c>
    </row>
    <row r="4228" ht="15" customHeight="1" s="4" customFormat="1">
      <c r="D4228" s="4">
        <f>'EZE Daily Holdings_AUTOLOAD'!G4230</f>
        <v>0</v>
      </c>
      <c r="F4228" s="4" t="e">
        <f>_xll.BDP(D4228&amp;" equity",$F$1)</f>
        <v>#NAME?</v>
      </c>
      <c r="G4228" s="4" t="e">
        <f>_xll.BDP(D4228&amp;" equity",$G$1)</f>
        <v>#NAME?</v>
      </c>
      <c r="H4228" s="4" t="e">
        <f>_xll.BDP(D4228&amp;" equity",$H$1)</f>
        <v>#NAME?</v>
      </c>
      <c r="J4228" s="4">
        <f t="shared" si="66"/>
        <v>0</v>
      </c>
    </row>
    <row r="4229" ht="15" customHeight="1" s="4" customFormat="1">
      <c r="D4229" s="4">
        <f>'EZE Daily Holdings_AUTOLOAD'!G4231</f>
        <v>0</v>
      </c>
      <c r="F4229" s="4" t="e">
        <f>_xll.BDP(D4229&amp;" equity",$F$1)</f>
        <v>#NAME?</v>
      </c>
      <c r="G4229" s="4" t="e">
        <f>_xll.BDP(D4229&amp;" equity",$G$1)</f>
        <v>#NAME?</v>
      </c>
      <c r="H4229" s="4" t="e">
        <f>_xll.BDP(D4229&amp;" equity",$H$1)</f>
        <v>#NAME?</v>
      </c>
      <c r="J4229" s="4">
        <f t="shared" si="66"/>
        <v>0</v>
      </c>
    </row>
    <row r="4230" ht="15" customHeight="1" s="4" customFormat="1">
      <c r="D4230" s="4">
        <f>'EZE Daily Holdings_AUTOLOAD'!G4232</f>
        <v>0</v>
      </c>
      <c r="F4230" s="4" t="e">
        <f>_xll.BDP(D4230&amp;" equity",$F$1)</f>
        <v>#NAME?</v>
      </c>
      <c r="G4230" s="4" t="e">
        <f>_xll.BDP(D4230&amp;" equity",$G$1)</f>
        <v>#NAME?</v>
      </c>
      <c r="H4230" s="4" t="e">
        <f>_xll.BDP(D4230&amp;" equity",$H$1)</f>
        <v>#NAME?</v>
      </c>
      <c r="J4230" s="4">
        <f t="shared" si="66"/>
        <v>0</v>
      </c>
    </row>
    <row r="4231" ht="15" customHeight="1" s="4" customFormat="1">
      <c r="D4231" s="4">
        <f>'EZE Daily Holdings_AUTOLOAD'!G4233</f>
        <v>0</v>
      </c>
      <c r="F4231" s="4" t="e">
        <f>_xll.BDP(D4231&amp;" equity",$F$1)</f>
        <v>#NAME?</v>
      </c>
      <c r="G4231" s="4" t="e">
        <f>_xll.BDP(D4231&amp;" equity",$G$1)</f>
        <v>#NAME?</v>
      </c>
      <c r="H4231" s="4" t="e">
        <f>_xll.BDP(D4231&amp;" equity",$H$1)</f>
        <v>#NAME?</v>
      </c>
      <c r="J4231" s="4">
        <f t="shared" si="66"/>
        <v>0</v>
      </c>
    </row>
    <row r="4232" ht="15" customHeight="1" s="4" customFormat="1">
      <c r="D4232" s="4">
        <f>'EZE Daily Holdings_AUTOLOAD'!G4234</f>
        <v>0</v>
      </c>
      <c r="F4232" s="4" t="e">
        <f>_xll.BDP(D4232&amp;" equity",$F$1)</f>
        <v>#NAME?</v>
      </c>
      <c r="G4232" s="4" t="e">
        <f>_xll.BDP(D4232&amp;" equity",$G$1)</f>
        <v>#NAME?</v>
      </c>
      <c r="H4232" s="4" t="e">
        <f>_xll.BDP(D4232&amp;" equity",$H$1)</f>
        <v>#NAME?</v>
      </c>
      <c r="J4232" s="4">
        <f t="shared" si="66"/>
        <v>0</v>
      </c>
    </row>
    <row r="4233" ht="15" customHeight="1" s="4" customFormat="1">
      <c r="D4233" s="4">
        <f>'EZE Daily Holdings_AUTOLOAD'!G4235</f>
        <v>0</v>
      </c>
      <c r="F4233" s="4" t="e">
        <f>_xll.BDP(D4233&amp;" equity",$F$1)</f>
        <v>#NAME?</v>
      </c>
      <c r="G4233" s="4" t="e">
        <f>_xll.BDP(D4233&amp;" equity",$G$1)</f>
        <v>#NAME?</v>
      </c>
      <c r="H4233" s="4" t="e">
        <f>_xll.BDP(D4233&amp;" equity",$H$1)</f>
        <v>#NAME?</v>
      </c>
      <c r="J4233" s="4">
        <f t="shared" si="66"/>
        <v>0</v>
      </c>
    </row>
    <row r="4234" ht="15" customHeight="1" s="4" customFormat="1">
      <c r="D4234" s="4">
        <f>'EZE Daily Holdings_AUTOLOAD'!G4236</f>
        <v>0</v>
      </c>
      <c r="F4234" s="4" t="e">
        <f>_xll.BDP(D4234&amp;" equity",$F$1)</f>
        <v>#NAME?</v>
      </c>
      <c r="G4234" s="4" t="e">
        <f>_xll.BDP(D4234&amp;" equity",$G$1)</f>
        <v>#NAME?</v>
      </c>
      <c r="H4234" s="4" t="e">
        <f>_xll.BDP(D4234&amp;" equity",$H$1)</f>
        <v>#NAME?</v>
      </c>
      <c r="J4234" s="4">
        <f t="shared" si="66"/>
        <v>0</v>
      </c>
    </row>
    <row r="4235" ht="15" customHeight="1" s="4" customFormat="1">
      <c r="D4235" s="4">
        <f>'EZE Daily Holdings_AUTOLOAD'!G4237</f>
        <v>0</v>
      </c>
      <c r="F4235" s="4" t="e">
        <f>_xll.BDP(D4235&amp;" equity",$F$1)</f>
        <v>#NAME?</v>
      </c>
      <c r="G4235" s="4" t="e">
        <f>_xll.BDP(D4235&amp;" equity",$G$1)</f>
        <v>#NAME?</v>
      </c>
      <c r="H4235" s="4" t="e">
        <f>_xll.BDP(D4235&amp;" equity",$H$1)</f>
        <v>#NAME?</v>
      </c>
      <c r="J4235" s="4">
        <f t="shared" si="66"/>
        <v>0</v>
      </c>
    </row>
    <row r="4236" ht="15" customHeight="1" s="4" customFormat="1">
      <c r="D4236" s="4">
        <f>'EZE Daily Holdings_AUTOLOAD'!G4238</f>
        <v>0</v>
      </c>
      <c r="F4236" s="4" t="e">
        <f>_xll.BDP(D4236&amp;" equity",$F$1)</f>
        <v>#NAME?</v>
      </c>
      <c r="G4236" s="4" t="e">
        <f>_xll.BDP(D4236&amp;" equity",$G$1)</f>
        <v>#NAME?</v>
      </c>
      <c r="H4236" s="4" t="e">
        <f>_xll.BDP(D4236&amp;" equity",$H$1)</f>
        <v>#NAME?</v>
      </c>
      <c r="J4236" s="4">
        <f t="shared" si="66"/>
        <v>0</v>
      </c>
    </row>
    <row r="4237" ht="15" customHeight="1" s="4" customFormat="1">
      <c r="D4237" s="4">
        <f>'EZE Daily Holdings_AUTOLOAD'!G4239</f>
        <v>0</v>
      </c>
      <c r="F4237" s="4" t="e">
        <f>_xll.BDP(D4237&amp;" equity",$F$1)</f>
        <v>#NAME?</v>
      </c>
      <c r="G4237" s="4" t="e">
        <f>_xll.BDP(D4237&amp;" equity",$G$1)</f>
        <v>#NAME?</v>
      </c>
      <c r="H4237" s="4" t="e">
        <f>_xll.BDP(D4237&amp;" equity",$H$1)</f>
        <v>#NAME?</v>
      </c>
      <c r="J4237" s="4">
        <f t="shared" si="66"/>
        <v>0</v>
      </c>
    </row>
    <row r="4238" ht="15" customHeight="1" s="4" customFormat="1">
      <c r="D4238" s="4">
        <f>'EZE Daily Holdings_AUTOLOAD'!G4240</f>
        <v>0</v>
      </c>
      <c r="F4238" s="4" t="e">
        <f>_xll.BDP(D4238&amp;" equity",$F$1)</f>
        <v>#NAME?</v>
      </c>
      <c r="G4238" s="4" t="e">
        <f>_xll.BDP(D4238&amp;" equity",$G$1)</f>
        <v>#NAME?</v>
      </c>
      <c r="H4238" s="4" t="e">
        <f>_xll.BDP(D4238&amp;" equity",$H$1)</f>
        <v>#NAME?</v>
      </c>
      <c r="J4238" s="4">
        <f t="shared" si="66"/>
        <v>0</v>
      </c>
    </row>
    <row r="4239" ht="15" customHeight="1" s="4" customFormat="1">
      <c r="D4239" s="4">
        <f>'EZE Daily Holdings_AUTOLOAD'!G4241</f>
        <v>0</v>
      </c>
      <c r="F4239" s="4" t="e">
        <f>_xll.BDP(D4239&amp;" equity",$F$1)</f>
        <v>#NAME?</v>
      </c>
      <c r="G4239" s="4" t="e">
        <f>_xll.BDP(D4239&amp;" equity",$G$1)</f>
        <v>#NAME?</v>
      </c>
      <c r="H4239" s="4" t="e">
        <f>_xll.BDP(D4239&amp;" equity",$H$1)</f>
        <v>#NAME?</v>
      </c>
      <c r="J4239" s="4">
        <f t="shared" si="66"/>
        <v>0</v>
      </c>
    </row>
    <row r="4240" ht="15" customHeight="1" s="4" customFormat="1">
      <c r="D4240" s="4">
        <f>'EZE Daily Holdings_AUTOLOAD'!G4242</f>
        <v>0</v>
      </c>
      <c r="F4240" s="4" t="e">
        <f>_xll.BDP(D4240&amp;" equity",$F$1)</f>
        <v>#NAME?</v>
      </c>
      <c r="G4240" s="4" t="e">
        <f>_xll.BDP(D4240&amp;" equity",$G$1)</f>
        <v>#NAME?</v>
      </c>
      <c r="H4240" s="4" t="e">
        <f>_xll.BDP(D4240&amp;" equity",$H$1)</f>
        <v>#NAME?</v>
      </c>
      <c r="J4240" s="4">
        <f t="shared" si="66"/>
        <v>0</v>
      </c>
    </row>
    <row r="4241" ht="15" customHeight="1" s="4" customFormat="1">
      <c r="D4241" s="4">
        <f>'EZE Daily Holdings_AUTOLOAD'!G4243</f>
        <v>0</v>
      </c>
      <c r="F4241" s="4" t="e">
        <f>_xll.BDP(D4241&amp;" equity",$F$1)</f>
        <v>#NAME?</v>
      </c>
      <c r="G4241" s="4" t="e">
        <f>_xll.BDP(D4241&amp;" equity",$G$1)</f>
        <v>#NAME?</v>
      </c>
      <c r="H4241" s="4" t="e">
        <f>_xll.BDP(D4241&amp;" equity",$H$1)</f>
        <v>#NAME?</v>
      </c>
      <c r="J4241" s="4">
        <f t="shared" si="66"/>
        <v>0</v>
      </c>
    </row>
    <row r="4242" ht="15" customHeight="1" s="4" customFormat="1">
      <c r="D4242" s="4">
        <f>'EZE Daily Holdings_AUTOLOAD'!G4244</f>
        <v>0</v>
      </c>
      <c r="F4242" s="4" t="e">
        <f>_xll.BDP(D4242&amp;" equity",$F$1)</f>
        <v>#NAME?</v>
      </c>
      <c r="G4242" s="4" t="e">
        <f>_xll.BDP(D4242&amp;" equity",$G$1)</f>
        <v>#NAME?</v>
      </c>
      <c r="H4242" s="4" t="e">
        <f>_xll.BDP(D4242&amp;" equity",$H$1)</f>
        <v>#NAME?</v>
      </c>
      <c r="J4242" s="4">
        <f t="shared" si="66"/>
        <v>0</v>
      </c>
    </row>
    <row r="4243" ht="15" customHeight="1" s="4" customFormat="1">
      <c r="D4243" s="4">
        <f>'EZE Daily Holdings_AUTOLOAD'!G4245</f>
        <v>0</v>
      </c>
      <c r="F4243" s="4" t="e">
        <f>_xll.BDP(D4243&amp;" equity",$F$1)</f>
        <v>#NAME?</v>
      </c>
      <c r="G4243" s="4" t="e">
        <f>_xll.BDP(D4243&amp;" equity",$G$1)</f>
        <v>#NAME?</v>
      </c>
      <c r="H4243" s="4" t="e">
        <f>_xll.BDP(D4243&amp;" equity",$H$1)</f>
        <v>#NAME?</v>
      </c>
      <c r="J4243" s="4">
        <f t="shared" si="66"/>
        <v>0</v>
      </c>
    </row>
    <row r="4244" ht="15" customHeight="1" s="4" customFormat="1">
      <c r="D4244" s="4">
        <f>'EZE Daily Holdings_AUTOLOAD'!G4246</f>
        <v>0</v>
      </c>
      <c r="F4244" s="4" t="e">
        <f>_xll.BDP(D4244&amp;" equity",$F$1)</f>
        <v>#NAME?</v>
      </c>
      <c r="G4244" s="4" t="e">
        <f>_xll.BDP(D4244&amp;" equity",$G$1)</f>
        <v>#NAME?</v>
      </c>
      <c r="H4244" s="4" t="e">
        <f>_xll.BDP(D4244&amp;" equity",$H$1)</f>
        <v>#NAME?</v>
      </c>
      <c r="J4244" s="4">
        <f t="shared" si="66"/>
        <v>0</v>
      </c>
    </row>
    <row r="4245" ht="15" customHeight="1" s="4" customFormat="1">
      <c r="D4245" s="4">
        <f>'EZE Daily Holdings_AUTOLOAD'!G4247</f>
        <v>0</v>
      </c>
      <c r="F4245" s="4" t="e">
        <f>_xll.BDP(D4245&amp;" equity",$F$1)</f>
        <v>#NAME?</v>
      </c>
      <c r="G4245" s="4" t="e">
        <f>_xll.BDP(D4245&amp;" equity",$G$1)</f>
        <v>#NAME?</v>
      </c>
      <c r="H4245" s="4" t="e">
        <f>_xll.BDP(D4245&amp;" equity",$H$1)</f>
        <v>#NAME?</v>
      </c>
      <c r="J4245" s="4">
        <f t="shared" si="66"/>
        <v>0</v>
      </c>
    </row>
    <row r="4246" ht="15" customHeight="1" s="4" customFormat="1">
      <c r="D4246" s="4">
        <f>'EZE Daily Holdings_AUTOLOAD'!G4248</f>
        <v>0</v>
      </c>
      <c r="F4246" s="4" t="e">
        <f>_xll.BDP(D4246&amp;" equity",$F$1)</f>
        <v>#NAME?</v>
      </c>
      <c r="G4246" s="4" t="e">
        <f>_xll.BDP(D4246&amp;" equity",$G$1)</f>
        <v>#NAME?</v>
      </c>
      <c r="H4246" s="4" t="e">
        <f>_xll.BDP(D4246&amp;" equity",$H$1)</f>
        <v>#NAME?</v>
      </c>
      <c r="J4246" s="4">
        <f t="shared" si="66"/>
        <v>0</v>
      </c>
    </row>
    <row r="4247" ht="15" customHeight="1" s="4" customFormat="1">
      <c r="D4247" s="4">
        <f>'EZE Daily Holdings_AUTOLOAD'!G4249</f>
        <v>0</v>
      </c>
      <c r="F4247" s="4" t="e">
        <f>_xll.BDP(D4247&amp;" equity",$F$1)</f>
        <v>#NAME?</v>
      </c>
      <c r="G4247" s="4" t="e">
        <f>_xll.BDP(D4247&amp;" equity",$G$1)</f>
        <v>#NAME?</v>
      </c>
      <c r="H4247" s="4" t="e">
        <f>_xll.BDP(D4247&amp;" equity",$H$1)</f>
        <v>#NAME?</v>
      </c>
      <c r="J4247" s="4">
        <f t="shared" si="66"/>
        <v>0</v>
      </c>
    </row>
    <row r="4248" ht="15" customHeight="1" s="4" customFormat="1">
      <c r="D4248" s="4">
        <f>'EZE Daily Holdings_AUTOLOAD'!G4250</f>
        <v>0</v>
      </c>
      <c r="F4248" s="4" t="e">
        <f>_xll.BDP(D4248&amp;" equity",$F$1)</f>
        <v>#NAME?</v>
      </c>
      <c r="G4248" s="4" t="e">
        <f>_xll.BDP(D4248&amp;" equity",$G$1)</f>
        <v>#NAME?</v>
      </c>
      <c r="H4248" s="4" t="e">
        <f>_xll.BDP(D4248&amp;" equity",$H$1)</f>
        <v>#NAME?</v>
      </c>
      <c r="J4248" s="4">
        <f t="shared" si="66"/>
        <v>0</v>
      </c>
    </row>
    <row r="4249" ht="15" customHeight="1" s="4" customFormat="1">
      <c r="D4249" s="4">
        <f>'EZE Daily Holdings_AUTOLOAD'!G4251</f>
        <v>0</v>
      </c>
      <c r="F4249" s="4" t="e">
        <f>_xll.BDP(D4249&amp;" equity",$F$1)</f>
        <v>#NAME?</v>
      </c>
      <c r="G4249" s="4" t="e">
        <f>_xll.BDP(D4249&amp;" equity",$G$1)</f>
        <v>#NAME?</v>
      </c>
      <c r="H4249" s="4" t="e">
        <f>_xll.BDP(D4249&amp;" equity",$H$1)</f>
        <v>#NAME?</v>
      </c>
      <c r="J4249" s="4">
        <f t="shared" si="66"/>
        <v>0</v>
      </c>
    </row>
    <row r="4250" ht="15" customHeight="1" s="4" customFormat="1">
      <c r="D4250" s="4">
        <f>'EZE Daily Holdings_AUTOLOAD'!G4252</f>
        <v>0</v>
      </c>
      <c r="F4250" s="4" t="e">
        <f>_xll.BDP(D4250&amp;" equity",$F$1)</f>
        <v>#NAME?</v>
      </c>
      <c r="G4250" s="4" t="e">
        <f>_xll.BDP(D4250&amp;" equity",$G$1)</f>
        <v>#NAME?</v>
      </c>
      <c r="H4250" s="4" t="e">
        <f>_xll.BDP(D4250&amp;" equity",$H$1)</f>
        <v>#NAME?</v>
      </c>
      <c r="J4250" s="4">
        <f t="shared" si="66"/>
        <v>0</v>
      </c>
    </row>
    <row r="4251" ht="15" customHeight="1" s="4" customFormat="1">
      <c r="D4251" s="4">
        <f>'EZE Daily Holdings_AUTOLOAD'!G4253</f>
        <v>0</v>
      </c>
      <c r="F4251" s="4" t="e">
        <f>_xll.BDP(D4251&amp;" equity",$F$1)</f>
        <v>#NAME?</v>
      </c>
      <c r="G4251" s="4" t="e">
        <f>_xll.BDP(D4251&amp;" equity",$G$1)</f>
        <v>#NAME?</v>
      </c>
      <c r="H4251" s="4" t="e">
        <f>_xll.BDP(D4251&amp;" equity",$H$1)</f>
        <v>#NAME?</v>
      </c>
      <c r="J4251" s="4">
        <f t="shared" si="66"/>
        <v>0</v>
      </c>
    </row>
    <row r="4252" ht="15" customHeight="1" s="4" customFormat="1">
      <c r="D4252" s="4">
        <f>'EZE Daily Holdings_AUTOLOAD'!G4254</f>
        <v>0</v>
      </c>
      <c r="F4252" s="4" t="e">
        <f>_xll.BDP(D4252&amp;" equity",$F$1)</f>
        <v>#NAME?</v>
      </c>
      <c r="G4252" s="4" t="e">
        <f>_xll.BDP(D4252&amp;" equity",$G$1)</f>
        <v>#NAME?</v>
      </c>
      <c r="H4252" s="4" t="e">
        <f>_xll.BDP(D4252&amp;" equity",$H$1)</f>
        <v>#NAME?</v>
      </c>
      <c r="J4252" s="4">
        <f t="shared" si="66"/>
        <v>0</v>
      </c>
    </row>
    <row r="4253" ht="15" customHeight="1" s="4" customFormat="1">
      <c r="D4253" s="4">
        <f>'EZE Daily Holdings_AUTOLOAD'!G4255</f>
        <v>0</v>
      </c>
      <c r="F4253" s="4" t="e">
        <f>_xll.BDP(D4253&amp;" equity",$F$1)</f>
        <v>#NAME?</v>
      </c>
      <c r="G4253" s="4" t="e">
        <f>_xll.BDP(D4253&amp;" equity",$G$1)</f>
        <v>#NAME?</v>
      </c>
      <c r="H4253" s="4" t="e">
        <f>_xll.BDP(D4253&amp;" equity",$H$1)</f>
        <v>#NAME?</v>
      </c>
      <c r="J4253" s="4">
        <f t="shared" si="66"/>
        <v>0</v>
      </c>
    </row>
    <row r="4254" ht="15" customHeight="1" s="4" customFormat="1">
      <c r="D4254" s="4">
        <f>'EZE Daily Holdings_AUTOLOAD'!G4256</f>
        <v>0</v>
      </c>
      <c r="F4254" s="4" t="e">
        <f>_xll.BDP(D4254&amp;" equity",$F$1)</f>
        <v>#NAME?</v>
      </c>
      <c r="G4254" s="4" t="e">
        <f>_xll.BDP(D4254&amp;" equity",$G$1)</f>
        <v>#NAME?</v>
      </c>
      <c r="H4254" s="4" t="e">
        <f>_xll.BDP(D4254&amp;" equity",$H$1)</f>
        <v>#NAME?</v>
      </c>
      <c r="J4254" s="4">
        <f t="shared" si="66"/>
        <v>0</v>
      </c>
    </row>
    <row r="4255" ht="15" customHeight="1" s="4" customFormat="1">
      <c r="D4255" s="4">
        <f>'EZE Daily Holdings_AUTOLOAD'!G4257</f>
        <v>0</v>
      </c>
      <c r="F4255" s="4" t="e">
        <f>_xll.BDP(D4255&amp;" equity",$F$1)</f>
        <v>#NAME?</v>
      </c>
      <c r="G4255" s="4" t="e">
        <f>_xll.BDP(D4255&amp;" equity",$G$1)</f>
        <v>#NAME?</v>
      </c>
      <c r="H4255" s="4" t="e">
        <f>_xll.BDP(D4255&amp;" equity",$H$1)</f>
        <v>#NAME?</v>
      </c>
      <c r="J4255" s="4">
        <f t="shared" si="66"/>
        <v>0</v>
      </c>
    </row>
    <row r="4256" ht="15" customHeight="1" s="4" customFormat="1">
      <c r="D4256" s="4">
        <f>'EZE Daily Holdings_AUTOLOAD'!G4258</f>
        <v>0</v>
      </c>
      <c r="F4256" s="4" t="e">
        <f>_xll.BDP(D4256&amp;" equity",$F$1)</f>
        <v>#NAME?</v>
      </c>
      <c r="G4256" s="4" t="e">
        <f>_xll.BDP(D4256&amp;" equity",$G$1)</f>
        <v>#NAME?</v>
      </c>
      <c r="H4256" s="4" t="e">
        <f>_xll.BDP(D4256&amp;" equity",$H$1)</f>
        <v>#NAME?</v>
      </c>
      <c r="J4256" s="4">
        <f t="shared" si="66"/>
        <v>0</v>
      </c>
    </row>
    <row r="4257" ht="15" customHeight="1" s="4" customFormat="1">
      <c r="D4257" s="4">
        <f>'EZE Daily Holdings_AUTOLOAD'!G4259</f>
        <v>0</v>
      </c>
      <c r="F4257" s="4" t="e">
        <f>_xll.BDP(D4257&amp;" equity",$F$1)</f>
        <v>#NAME?</v>
      </c>
      <c r="G4257" s="4" t="e">
        <f>_xll.BDP(D4257&amp;" equity",$G$1)</f>
        <v>#NAME?</v>
      </c>
      <c r="H4257" s="4" t="e">
        <f>_xll.BDP(D4257&amp;" equity",$H$1)</f>
        <v>#NAME?</v>
      </c>
      <c r="J4257" s="4">
        <f t="shared" si="66"/>
        <v>0</v>
      </c>
    </row>
    <row r="4258" ht="15" customHeight="1" s="4" customFormat="1">
      <c r="D4258" s="4">
        <f>'EZE Daily Holdings_AUTOLOAD'!G4260</f>
        <v>0</v>
      </c>
      <c r="F4258" s="4" t="e">
        <f>_xll.BDP(D4258&amp;" equity",$F$1)</f>
        <v>#NAME?</v>
      </c>
      <c r="G4258" s="4" t="e">
        <f>_xll.BDP(D4258&amp;" equity",$G$1)</f>
        <v>#NAME?</v>
      </c>
      <c r="H4258" s="4" t="e">
        <f>_xll.BDP(D4258&amp;" equity",$H$1)</f>
        <v>#NAME?</v>
      </c>
      <c r="J4258" s="4">
        <f t="shared" si="66"/>
        <v>0</v>
      </c>
    </row>
    <row r="4259" ht="15" customHeight="1" s="4" customFormat="1">
      <c r="D4259" s="4">
        <f>'EZE Daily Holdings_AUTOLOAD'!G4261</f>
        <v>0</v>
      </c>
      <c r="F4259" s="4" t="e">
        <f>_xll.BDP(D4259&amp;" equity",$F$1)</f>
        <v>#NAME?</v>
      </c>
      <c r="G4259" s="4" t="e">
        <f>_xll.BDP(D4259&amp;" equity",$G$1)</f>
        <v>#NAME?</v>
      </c>
      <c r="H4259" s="4" t="e">
        <f>_xll.BDP(D4259&amp;" equity",$H$1)</f>
        <v>#NAME?</v>
      </c>
      <c r="J4259" s="4">
        <f t="shared" si="66"/>
        <v>0</v>
      </c>
    </row>
    <row r="4260" ht="15" customHeight="1" s="4" customFormat="1">
      <c r="D4260" s="4">
        <f>'EZE Daily Holdings_AUTOLOAD'!G4262</f>
        <v>0</v>
      </c>
      <c r="F4260" s="4" t="e">
        <f>_xll.BDP(D4260&amp;" equity",$F$1)</f>
        <v>#NAME?</v>
      </c>
      <c r="G4260" s="4" t="e">
        <f>_xll.BDP(D4260&amp;" equity",$G$1)</f>
        <v>#NAME?</v>
      </c>
      <c r="H4260" s="4" t="e">
        <f>_xll.BDP(D4260&amp;" equity",$H$1)</f>
        <v>#NAME?</v>
      </c>
      <c r="J4260" s="4">
        <f t="shared" si="66"/>
        <v>0</v>
      </c>
    </row>
    <row r="4261" ht="15" customHeight="1" s="4" customFormat="1">
      <c r="D4261" s="4">
        <f>'EZE Daily Holdings_AUTOLOAD'!G4263</f>
        <v>0</v>
      </c>
      <c r="F4261" s="4" t="e">
        <f>_xll.BDP(D4261&amp;" equity",$F$1)</f>
        <v>#NAME?</v>
      </c>
      <c r="G4261" s="4" t="e">
        <f>_xll.BDP(D4261&amp;" equity",$G$1)</f>
        <v>#NAME?</v>
      </c>
      <c r="H4261" s="4" t="e">
        <f>_xll.BDP(D4261&amp;" equity",$H$1)</f>
        <v>#NAME?</v>
      </c>
      <c r="J4261" s="4">
        <f t="shared" si="66"/>
        <v>0</v>
      </c>
    </row>
    <row r="4262" ht="15" customHeight="1" s="4" customFormat="1">
      <c r="D4262" s="4">
        <f>'EZE Daily Holdings_AUTOLOAD'!G4264</f>
        <v>0</v>
      </c>
      <c r="F4262" s="4" t="e">
        <f>_xll.BDP(D4262&amp;" equity",$F$1)</f>
        <v>#NAME?</v>
      </c>
      <c r="G4262" s="4" t="e">
        <f>_xll.BDP(D4262&amp;" equity",$G$1)</f>
        <v>#NAME?</v>
      </c>
      <c r="H4262" s="4" t="e">
        <f>_xll.BDP(D4262&amp;" equity",$H$1)</f>
        <v>#NAME?</v>
      </c>
      <c r="J4262" s="4">
        <f t="shared" si="66"/>
        <v>0</v>
      </c>
    </row>
    <row r="4263" ht="15" customHeight="1" s="4" customFormat="1">
      <c r="D4263" s="4">
        <f>'EZE Daily Holdings_AUTOLOAD'!G4265</f>
        <v>0</v>
      </c>
      <c r="F4263" s="4" t="e">
        <f>_xll.BDP(D4263&amp;" equity",$F$1)</f>
        <v>#NAME?</v>
      </c>
      <c r="G4263" s="4" t="e">
        <f>_xll.BDP(D4263&amp;" equity",$G$1)</f>
        <v>#NAME?</v>
      </c>
      <c r="H4263" s="4" t="e">
        <f>_xll.BDP(D4263&amp;" equity",$H$1)</f>
        <v>#NAME?</v>
      </c>
      <c r="J4263" s="4">
        <f t="shared" si="66"/>
        <v>0</v>
      </c>
    </row>
    <row r="4264" ht="15" customHeight="1" s="4" customFormat="1">
      <c r="D4264" s="4">
        <f>'EZE Daily Holdings_AUTOLOAD'!G4266</f>
        <v>0</v>
      </c>
      <c r="F4264" s="4" t="e">
        <f>_xll.BDP(D4264&amp;" equity",$F$1)</f>
        <v>#NAME?</v>
      </c>
      <c r="G4264" s="4" t="e">
        <f>_xll.BDP(D4264&amp;" equity",$G$1)</f>
        <v>#NAME?</v>
      </c>
      <c r="H4264" s="4" t="e">
        <f>_xll.BDP(D4264&amp;" equity",$H$1)</f>
        <v>#NAME?</v>
      </c>
      <c r="J4264" s="4">
        <f t="shared" si="66"/>
        <v>0</v>
      </c>
    </row>
    <row r="4265" ht="15" customHeight="1" s="4" customFormat="1">
      <c r="D4265" s="4">
        <f>'EZE Daily Holdings_AUTOLOAD'!G4267</f>
        <v>0</v>
      </c>
      <c r="F4265" s="4" t="e">
        <f>_xll.BDP(D4265&amp;" equity",$F$1)</f>
        <v>#NAME?</v>
      </c>
      <c r="G4265" s="4" t="e">
        <f>_xll.BDP(D4265&amp;" equity",$G$1)</f>
        <v>#NAME?</v>
      </c>
      <c r="H4265" s="4" t="e">
        <f>_xll.BDP(D4265&amp;" equity",$H$1)</f>
        <v>#NAME?</v>
      </c>
      <c r="J4265" s="4">
        <f t="shared" si="66"/>
        <v>0</v>
      </c>
    </row>
    <row r="4266" ht="15" customHeight="1" s="4" customFormat="1">
      <c r="D4266" s="4">
        <f>'EZE Daily Holdings_AUTOLOAD'!G4268</f>
        <v>0</v>
      </c>
      <c r="F4266" s="4" t="e">
        <f>_xll.BDP(D4266&amp;" equity",$F$1)</f>
        <v>#NAME?</v>
      </c>
      <c r="G4266" s="4" t="e">
        <f>_xll.BDP(D4266&amp;" equity",$G$1)</f>
        <v>#NAME?</v>
      </c>
      <c r="H4266" s="4" t="e">
        <f>_xll.BDP(D4266&amp;" equity",$H$1)</f>
        <v>#NAME?</v>
      </c>
      <c r="J4266" s="4">
        <f t="shared" si="66"/>
        <v>0</v>
      </c>
    </row>
    <row r="4267" ht="15" customHeight="1" s="4" customFormat="1">
      <c r="D4267" s="4">
        <f>'EZE Daily Holdings_AUTOLOAD'!G4269</f>
        <v>0</v>
      </c>
      <c r="F4267" s="4" t="e">
        <f>_xll.BDP(D4267&amp;" equity",$F$1)</f>
        <v>#NAME?</v>
      </c>
      <c r="G4267" s="4" t="e">
        <f>_xll.BDP(D4267&amp;" equity",$G$1)</f>
        <v>#NAME?</v>
      </c>
      <c r="H4267" s="4" t="e">
        <f>_xll.BDP(D4267&amp;" equity",$H$1)</f>
        <v>#NAME?</v>
      </c>
      <c r="J4267" s="4">
        <f t="shared" si="66"/>
        <v>0</v>
      </c>
    </row>
    <row r="4268" ht="15" customHeight="1" s="4" customFormat="1">
      <c r="D4268" s="4">
        <f>'EZE Daily Holdings_AUTOLOAD'!G4270</f>
        <v>0</v>
      </c>
      <c r="F4268" s="4" t="e">
        <f>_xll.BDP(D4268&amp;" equity",$F$1)</f>
        <v>#NAME?</v>
      </c>
      <c r="G4268" s="4" t="e">
        <f>_xll.BDP(D4268&amp;" equity",$G$1)</f>
        <v>#NAME?</v>
      </c>
      <c r="H4268" s="4" t="e">
        <f>_xll.BDP(D4268&amp;" equity",$H$1)</f>
        <v>#NAME?</v>
      </c>
      <c r="J4268" s="4">
        <f t="shared" si="66"/>
        <v>0</v>
      </c>
    </row>
    <row r="4269" ht="15" customHeight="1" s="4" customFormat="1">
      <c r="D4269" s="4">
        <f>'EZE Daily Holdings_AUTOLOAD'!G4271</f>
        <v>0</v>
      </c>
      <c r="F4269" s="4" t="e">
        <f>_xll.BDP(D4269&amp;" equity",$F$1)</f>
        <v>#NAME?</v>
      </c>
      <c r="G4269" s="4" t="e">
        <f>_xll.BDP(D4269&amp;" equity",$G$1)</f>
        <v>#NAME?</v>
      </c>
      <c r="H4269" s="4" t="e">
        <f>_xll.BDP(D4269&amp;" equity",$H$1)</f>
        <v>#NAME?</v>
      </c>
      <c r="J4269" s="4">
        <f t="shared" si="66"/>
        <v>0</v>
      </c>
    </row>
    <row r="4270" ht="15" customHeight="1" s="4" customFormat="1">
      <c r="D4270" s="4">
        <f>'EZE Daily Holdings_AUTOLOAD'!G4272</f>
        <v>0</v>
      </c>
      <c r="F4270" s="4" t="e">
        <f>_xll.BDP(D4270&amp;" equity",$F$1)</f>
        <v>#NAME?</v>
      </c>
      <c r="G4270" s="4" t="e">
        <f>_xll.BDP(D4270&amp;" equity",$G$1)</f>
        <v>#NAME?</v>
      </c>
      <c r="H4270" s="4" t="e">
        <f>_xll.BDP(D4270&amp;" equity",$H$1)</f>
        <v>#NAME?</v>
      </c>
      <c r="J4270" s="4">
        <f t="shared" si="66"/>
        <v>0</v>
      </c>
    </row>
    <row r="4271" ht="15" customHeight="1" s="4" customFormat="1">
      <c r="D4271" s="4">
        <f>'EZE Daily Holdings_AUTOLOAD'!G4273</f>
        <v>0</v>
      </c>
      <c r="F4271" s="4" t="e">
        <f>_xll.BDP(D4271&amp;" equity",$F$1)</f>
        <v>#NAME?</v>
      </c>
      <c r="G4271" s="4" t="e">
        <f>_xll.BDP(D4271&amp;" equity",$G$1)</f>
        <v>#NAME?</v>
      </c>
      <c r="H4271" s="4" t="e">
        <f>_xll.BDP(D4271&amp;" equity",$H$1)</f>
        <v>#NAME?</v>
      </c>
      <c r="J4271" s="4">
        <f t="shared" si="66"/>
        <v>0</v>
      </c>
    </row>
    <row r="4272" ht="15" customHeight="1" s="4" customFormat="1">
      <c r="D4272" s="4">
        <f>'EZE Daily Holdings_AUTOLOAD'!G4274</f>
        <v>0</v>
      </c>
      <c r="F4272" s="4" t="e">
        <f>_xll.BDP(D4272&amp;" equity",$F$1)</f>
        <v>#NAME?</v>
      </c>
      <c r="G4272" s="4" t="e">
        <f>_xll.BDP(D4272&amp;" equity",$G$1)</f>
        <v>#NAME?</v>
      </c>
      <c r="H4272" s="4" t="e">
        <f>_xll.BDP(D4272&amp;" equity",$H$1)</f>
        <v>#NAME?</v>
      </c>
      <c r="J4272" s="4">
        <f t="shared" si="66"/>
        <v>0</v>
      </c>
    </row>
    <row r="4273" ht="15" customHeight="1" s="4" customFormat="1">
      <c r="D4273" s="4">
        <f>'EZE Daily Holdings_AUTOLOAD'!G4275</f>
        <v>0</v>
      </c>
      <c r="F4273" s="4" t="e">
        <f>_xll.BDP(D4273&amp;" equity",$F$1)</f>
        <v>#NAME?</v>
      </c>
      <c r="G4273" s="4" t="e">
        <f>_xll.BDP(D4273&amp;" equity",$G$1)</f>
        <v>#NAME?</v>
      </c>
      <c r="H4273" s="4" t="e">
        <f>_xll.BDP(D4273&amp;" equity",$H$1)</f>
        <v>#NAME?</v>
      </c>
      <c r="J4273" s="4">
        <f t="shared" si="66"/>
        <v>0</v>
      </c>
    </row>
    <row r="4274" ht="15" customHeight="1" s="4" customFormat="1">
      <c r="D4274" s="4">
        <f>'EZE Daily Holdings_AUTOLOAD'!G4276</f>
        <v>0</v>
      </c>
      <c r="F4274" s="4" t="e">
        <f>_xll.BDP(D4274&amp;" equity",$F$1)</f>
        <v>#NAME?</v>
      </c>
      <c r="G4274" s="4" t="e">
        <f>_xll.BDP(D4274&amp;" equity",$G$1)</f>
        <v>#NAME?</v>
      </c>
      <c r="H4274" s="4" t="e">
        <f>_xll.BDP(D4274&amp;" equity",$H$1)</f>
        <v>#NAME?</v>
      </c>
      <c r="J4274" s="4">
        <f t="shared" si="66"/>
        <v>0</v>
      </c>
    </row>
    <row r="4275" ht="15" customHeight="1" s="4" customFormat="1">
      <c r="D4275" s="4">
        <f>'EZE Daily Holdings_AUTOLOAD'!G4277</f>
        <v>0</v>
      </c>
      <c r="F4275" s="4" t="e">
        <f>_xll.BDP(D4275&amp;" equity",$F$1)</f>
        <v>#NAME?</v>
      </c>
      <c r="G4275" s="4" t="e">
        <f>_xll.BDP(D4275&amp;" equity",$G$1)</f>
        <v>#NAME?</v>
      </c>
      <c r="H4275" s="4" t="e">
        <f>_xll.BDP(D4275&amp;" equity",$H$1)</f>
        <v>#NAME?</v>
      </c>
      <c r="J4275" s="4">
        <f t="shared" si="66"/>
        <v>0</v>
      </c>
    </row>
    <row r="4276" ht="15" customHeight="1" s="4" customFormat="1">
      <c r="D4276" s="4">
        <f>'EZE Daily Holdings_AUTOLOAD'!G4278</f>
        <v>0</v>
      </c>
      <c r="F4276" s="4" t="e">
        <f>_xll.BDP(D4276&amp;" equity",$F$1)</f>
        <v>#NAME?</v>
      </c>
      <c r="G4276" s="4" t="e">
        <f>_xll.BDP(D4276&amp;" equity",$G$1)</f>
        <v>#NAME?</v>
      </c>
      <c r="H4276" s="4" t="e">
        <f>_xll.BDP(D4276&amp;" equity",$H$1)</f>
        <v>#NAME?</v>
      </c>
      <c r="J4276" s="4">
        <f t="shared" si="66"/>
        <v>0</v>
      </c>
    </row>
    <row r="4277" ht="15" customHeight="1" s="4" customFormat="1">
      <c r="D4277" s="4">
        <f>'EZE Daily Holdings_AUTOLOAD'!G4279</f>
        <v>0</v>
      </c>
      <c r="F4277" s="4" t="e">
        <f>_xll.BDP(D4277&amp;" equity",$F$1)</f>
        <v>#NAME?</v>
      </c>
      <c r="G4277" s="4" t="e">
        <f>_xll.BDP(D4277&amp;" equity",$G$1)</f>
        <v>#NAME?</v>
      </c>
      <c r="H4277" s="4" t="e">
        <f>_xll.BDP(D4277&amp;" equity",$H$1)</f>
        <v>#NAME?</v>
      </c>
      <c r="J4277" s="4">
        <f t="shared" si="66"/>
        <v>0</v>
      </c>
    </row>
    <row r="4278" ht="15" customHeight="1" s="4" customFormat="1">
      <c r="D4278" s="4">
        <f>'EZE Daily Holdings_AUTOLOAD'!G4280</f>
        <v>0</v>
      </c>
      <c r="F4278" s="4" t="e">
        <f>_xll.BDP(D4278&amp;" equity",$F$1)</f>
        <v>#NAME?</v>
      </c>
      <c r="G4278" s="4" t="e">
        <f>_xll.BDP(D4278&amp;" equity",$G$1)</f>
        <v>#NAME?</v>
      </c>
      <c r="H4278" s="4" t="e">
        <f>_xll.BDP(D4278&amp;" equity",$H$1)</f>
        <v>#NAME?</v>
      </c>
      <c r="J4278" s="4">
        <f t="shared" si="66"/>
        <v>0</v>
      </c>
    </row>
    <row r="4279" ht="15" customHeight="1" s="4" customFormat="1">
      <c r="D4279" s="4">
        <f>'EZE Daily Holdings_AUTOLOAD'!G4281</f>
        <v>0</v>
      </c>
      <c r="F4279" s="4" t="e">
        <f>_xll.BDP(D4279&amp;" equity",$F$1)</f>
        <v>#NAME?</v>
      </c>
      <c r="G4279" s="4" t="e">
        <f>_xll.BDP(D4279&amp;" equity",$G$1)</f>
        <v>#NAME?</v>
      </c>
      <c r="H4279" s="4" t="e">
        <f>_xll.BDP(D4279&amp;" equity",$H$1)</f>
        <v>#NAME?</v>
      </c>
      <c r="J4279" s="4">
        <f t="shared" si="66"/>
        <v>0</v>
      </c>
    </row>
    <row r="4280" ht="15" customHeight="1" s="4" customFormat="1">
      <c r="D4280" s="4">
        <f>'EZE Daily Holdings_AUTOLOAD'!G4282</f>
        <v>0</v>
      </c>
      <c r="F4280" s="4" t="e">
        <f>_xll.BDP(D4280&amp;" equity",$F$1)</f>
        <v>#NAME?</v>
      </c>
      <c r="G4280" s="4" t="e">
        <f>_xll.BDP(D4280&amp;" equity",$G$1)</f>
        <v>#NAME?</v>
      </c>
      <c r="H4280" s="4" t="e">
        <f>_xll.BDP(D4280&amp;" equity",$H$1)</f>
        <v>#NAME?</v>
      </c>
      <c r="J4280" s="4">
        <f t="shared" si="66"/>
        <v>0</v>
      </c>
    </row>
    <row r="4281" ht="15" customHeight="1" s="4" customFormat="1">
      <c r="D4281" s="4">
        <f>'EZE Daily Holdings_AUTOLOAD'!G4283</f>
        <v>0</v>
      </c>
      <c r="F4281" s="4" t="e">
        <f>_xll.BDP(D4281&amp;" equity",$F$1)</f>
        <v>#NAME?</v>
      </c>
      <c r="G4281" s="4" t="e">
        <f>_xll.BDP(D4281&amp;" equity",$G$1)</f>
        <v>#NAME?</v>
      </c>
      <c r="H4281" s="4" t="e">
        <f>_xll.BDP(D4281&amp;" equity",$H$1)</f>
        <v>#NAME?</v>
      </c>
      <c r="J4281" s="4">
        <f t="shared" si="66"/>
        <v>0</v>
      </c>
    </row>
    <row r="4282" ht="15" customHeight="1" s="4" customFormat="1">
      <c r="D4282" s="4">
        <f>'EZE Daily Holdings_AUTOLOAD'!G4284</f>
        <v>0</v>
      </c>
      <c r="F4282" s="4" t="e">
        <f>_xll.BDP(D4282&amp;" equity",$F$1)</f>
        <v>#NAME?</v>
      </c>
      <c r="G4282" s="4" t="e">
        <f>_xll.BDP(D4282&amp;" equity",$G$1)</f>
        <v>#NAME?</v>
      </c>
      <c r="H4282" s="4" t="e">
        <f>_xll.BDP(D4282&amp;" equity",$H$1)</f>
        <v>#NAME?</v>
      </c>
      <c r="J4282" s="4">
        <f t="shared" si="66"/>
        <v>0</v>
      </c>
    </row>
    <row r="4283" ht="15" customHeight="1" s="4" customFormat="1">
      <c r="D4283" s="4">
        <f>'EZE Daily Holdings_AUTOLOAD'!G4285</f>
        <v>0</v>
      </c>
      <c r="F4283" s="4" t="e">
        <f>_xll.BDP(D4283&amp;" equity",$F$1)</f>
        <v>#NAME?</v>
      </c>
      <c r="G4283" s="4" t="e">
        <f>_xll.BDP(D4283&amp;" equity",$G$1)</f>
        <v>#NAME?</v>
      </c>
      <c r="H4283" s="4" t="e">
        <f>_xll.BDP(D4283&amp;" equity",$H$1)</f>
        <v>#NAME?</v>
      </c>
      <c r="J4283" s="4">
        <f t="shared" si="66"/>
        <v>0</v>
      </c>
    </row>
    <row r="4284" ht="15" customHeight="1" s="4" customFormat="1">
      <c r="D4284" s="4">
        <f>'EZE Daily Holdings_AUTOLOAD'!G4286</f>
        <v>0</v>
      </c>
      <c r="F4284" s="4" t="e">
        <f>_xll.BDP(D4284&amp;" equity",$F$1)</f>
        <v>#NAME?</v>
      </c>
      <c r="G4284" s="4" t="e">
        <f>_xll.BDP(D4284&amp;" equity",$G$1)</f>
        <v>#NAME?</v>
      </c>
      <c r="H4284" s="4" t="e">
        <f>_xll.BDP(D4284&amp;" equity",$H$1)</f>
        <v>#NAME?</v>
      </c>
      <c r="J4284" s="4">
        <f t="shared" si="66"/>
        <v>0</v>
      </c>
    </row>
    <row r="4285" ht="15" customHeight="1" s="4" customFormat="1">
      <c r="D4285" s="4">
        <f>'EZE Daily Holdings_AUTOLOAD'!G4287</f>
        <v>0</v>
      </c>
      <c r="F4285" s="4" t="e">
        <f>_xll.BDP(D4285&amp;" equity",$F$1)</f>
        <v>#NAME?</v>
      </c>
      <c r="G4285" s="4" t="e">
        <f>_xll.BDP(D4285&amp;" equity",$G$1)</f>
        <v>#NAME?</v>
      </c>
      <c r="H4285" s="4" t="e">
        <f>_xll.BDP(D4285&amp;" equity",$H$1)</f>
        <v>#NAME?</v>
      </c>
      <c r="J4285" s="4">
        <f t="shared" si="66"/>
        <v>0</v>
      </c>
    </row>
    <row r="4286" ht="15" customHeight="1" s="4" customFormat="1">
      <c r="D4286" s="4">
        <f>'EZE Daily Holdings_AUTOLOAD'!G4288</f>
        <v>0</v>
      </c>
      <c r="F4286" s="4" t="e">
        <f>_xll.BDP(D4286&amp;" equity",$F$1)</f>
        <v>#NAME?</v>
      </c>
      <c r="G4286" s="4" t="e">
        <f>_xll.BDP(D4286&amp;" equity",$G$1)</f>
        <v>#NAME?</v>
      </c>
      <c r="H4286" s="4" t="e">
        <f>_xll.BDP(D4286&amp;" equity",$H$1)</f>
        <v>#NAME?</v>
      </c>
      <c r="J4286" s="4">
        <f t="shared" si="66"/>
        <v>0</v>
      </c>
    </row>
    <row r="4287" ht="15" customHeight="1" s="4" customFormat="1">
      <c r="D4287" s="4">
        <f>'EZE Daily Holdings_AUTOLOAD'!G4289</f>
        <v>0</v>
      </c>
      <c r="F4287" s="4" t="e">
        <f>_xll.BDP(D4287&amp;" equity",$F$1)</f>
        <v>#NAME?</v>
      </c>
      <c r="G4287" s="4" t="e">
        <f>_xll.BDP(D4287&amp;" equity",$G$1)</f>
        <v>#NAME?</v>
      </c>
      <c r="H4287" s="4" t="e">
        <f>_xll.BDP(D4287&amp;" equity",$H$1)</f>
        <v>#NAME?</v>
      </c>
      <c r="J4287" s="4">
        <f t="shared" si="66"/>
        <v>0</v>
      </c>
    </row>
    <row r="4288" ht="15" customHeight="1" s="4" customFormat="1">
      <c r="D4288" s="4">
        <f>'EZE Daily Holdings_AUTOLOAD'!G4290</f>
        <v>0</v>
      </c>
      <c r="F4288" s="4" t="e">
        <f>_xll.BDP(D4288&amp;" equity",$F$1)</f>
        <v>#NAME?</v>
      </c>
      <c r="G4288" s="4" t="e">
        <f>_xll.BDP(D4288&amp;" equity",$G$1)</f>
        <v>#NAME?</v>
      </c>
      <c r="H4288" s="4" t="e">
        <f>_xll.BDP(D4288&amp;" equity",$H$1)</f>
        <v>#NAME?</v>
      </c>
      <c r="J4288" s="4">
        <f t="shared" si="66"/>
        <v>0</v>
      </c>
    </row>
    <row r="4289" ht="15" customHeight="1" s="4" customFormat="1">
      <c r="D4289" s="4">
        <f>'EZE Daily Holdings_AUTOLOAD'!G4291</f>
        <v>0</v>
      </c>
      <c r="F4289" s="4" t="e">
        <f>_xll.BDP(D4289&amp;" equity",$F$1)</f>
        <v>#NAME?</v>
      </c>
      <c r="G4289" s="4" t="e">
        <f>_xll.BDP(D4289&amp;" equity",$G$1)</f>
        <v>#NAME?</v>
      </c>
      <c r="H4289" s="4" t="e">
        <f>_xll.BDP(D4289&amp;" equity",$H$1)</f>
        <v>#NAME?</v>
      </c>
      <c r="J4289" s="4">
        <f t="shared" si="66"/>
        <v>0</v>
      </c>
    </row>
    <row r="4290" ht="15" customHeight="1" s="4" customFormat="1">
      <c r="D4290" s="4">
        <f>'EZE Daily Holdings_AUTOLOAD'!G4292</f>
        <v>0</v>
      </c>
      <c r="F4290" s="4" t="e">
        <f>_xll.BDP(D4290&amp;" equity",$F$1)</f>
        <v>#NAME?</v>
      </c>
      <c r="G4290" s="4" t="e">
        <f>_xll.BDP(D4290&amp;" equity",$G$1)</f>
        <v>#NAME?</v>
      </c>
      <c r="H4290" s="4" t="e">
        <f>_xll.BDP(D4290&amp;" equity",$H$1)</f>
        <v>#NAME?</v>
      </c>
      <c r="J4290" s="4">
        <f t="shared" si="66"/>
        <v>0</v>
      </c>
    </row>
    <row r="4291" ht="15" customHeight="1" s="4" customFormat="1">
      <c r="D4291" s="4">
        <f>'EZE Daily Holdings_AUTOLOAD'!G4293</f>
        <v>0</v>
      </c>
      <c r="F4291" s="4" t="e">
        <f>_xll.BDP(D4291&amp;" equity",$F$1)</f>
        <v>#NAME?</v>
      </c>
      <c r="G4291" s="4" t="e">
        <f>_xll.BDP(D4291&amp;" equity",$G$1)</f>
        <v>#NAME?</v>
      </c>
      <c r="H4291" s="4" t="e">
        <f>_xll.BDP(D4291&amp;" equity",$H$1)</f>
        <v>#NAME?</v>
      </c>
      <c r="J4291" s="4">
        <f ref="J4291:J4354" t="shared" si="67">D4291</f>
        <v>0</v>
      </c>
    </row>
    <row r="4292" ht="15" customHeight="1" s="4" customFormat="1">
      <c r="D4292" s="4">
        <f>'EZE Daily Holdings_AUTOLOAD'!G4294</f>
        <v>0</v>
      </c>
      <c r="F4292" s="4" t="e">
        <f>_xll.BDP(D4292&amp;" equity",$F$1)</f>
        <v>#NAME?</v>
      </c>
      <c r="G4292" s="4" t="e">
        <f>_xll.BDP(D4292&amp;" equity",$G$1)</f>
        <v>#NAME?</v>
      </c>
      <c r="H4292" s="4" t="e">
        <f>_xll.BDP(D4292&amp;" equity",$H$1)</f>
        <v>#NAME?</v>
      </c>
      <c r="J4292" s="4">
        <f t="shared" si="67"/>
        <v>0</v>
      </c>
    </row>
    <row r="4293" ht="15" customHeight="1" s="4" customFormat="1">
      <c r="D4293" s="4">
        <f>'EZE Daily Holdings_AUTOLOAD'!G4295</f>
        <v>0</v>
      </c>
      <c r="F4293" s="4" t="e">
        <f>_xll.BDP(D4293&amp;" equity",$F$1)</f>
        <v>#NAME?</v>
      </c>
      <c r="G4293" s="4" t="e">
        <f>_xll.BDP(D4293&amp;" equity",$G$1)</f>
        <v>#NAME?</v>
      </c>
      <c r="H4293" s="4" t="e">
        <f>_xll.BDP(D4293&amp;" equity",$H$1)</f>
        <v>#NAME?</v>
      </c>
      <c r="J4293" s="4">
        <f t="shared" si="67"/>
        <v>0</v>
      </c>
    </row>
    <row r="4294" ht="15" customHeight="1" s="4" customFormat="1">
      <c r="D4294" s="4">
        <f>'EZE Daily Holdings_AUTOLOAD'!G4296</f>
        <v>0</v>
      </c>
      <c r="F4294" s="4" t="e">
        <f>_xll.BDP(D4294&amp;" equity",$F$1)</f>
        <v>#NAME?</v>
      </c>
      <c r="G4294" s="4" t="e">
        <f>_xll.BDP(D4294&amp;" equity",$G$1)</f>
        <v>#NAME?</v>
      </c>
      <c r="H4294" s="4" t="e">
        <f>_xll.BDP(D4294&amp;" equity",$H$1)</f>
        <v>#NAME?</v>
      </c>
      <c r="J4294" s="4">
        <f t="shared" si="67"/>
        <v>0</v>
      </c>
    </row>
    <row r="4295" ht="15" customHeight="1" s="4" customFormat="1">
      <c r="D4295" s="4">
        <f>'EZE Daily Holdings_AUTOLOAD'!G4297</f>
        <v>0</v>
      </c>
      <c r="F4295" s="4" t="e">
        <f>_xll.BDP(D4295&amp;" equity",$F$1)</f>
        <v>#NAME?</v>
      </c>
      <c r="G4295" s="4" t="e">
        <f>_xll.BDP(D4295&amp;" equity",$G$1)</f>
        <v>#NAME?</v>
      </c>
      <c r="H4295" s="4" t="e">
        <f>_xll.BDP(D4295&amp;" equity",$H$1)</f>
        <v>#NAME?</v>
      </c>
      <c r="J4295" s="4">
        <f t="shared" si="67"/>
        <v>0</v>
      </c>
    </row>
    <row r="4296" ht="15" customHeight="1" s="4" customFormat="1">
      <c r="D4296" s="4">
        <f>'EZE Daily Holdings_AUTOLOAD'!G4298</f>
        <v>0</v>
      </c>
      <c r="F4296" s="4" t="e">
        <f>_xll.BDP(D4296&amp;" equity",$F$1)</f>
        <v>#NAME?</v>
      </c>
      <c r="G4296" s="4" t="e">
        <f>_xll.BDP(D4296&amp;" equity",$G$1)</f>
        <v>#NAME?</v>
      </c>
      <c r="H4296" s="4" t="e">
        <f>_xll.BDP(D4296&amp;" equity",$H$1)</f>
        <v>#NAME?</v>
      </c>
      <c r="J4296" s="4">
        <f t="shared" si="67"/>
        <v>0</v>
      </c>
    </row>
    <row r="4297" ht="15" customHeight="1" s="4" customFormat="1">
      <c r="D4297" s="4">
        <f>'EZE Daily Holdings_AUTOLOAD'!G4299</f>
        <v>0</v>
      </c>
      <c r="F4297" s="4" t="e">
        <f>_xll.BDP(D4297&amp;" equity",$F$1)</f>
        <v>#NAME?</v>
      </c>
      <c r="G4297" s="4" t="e">
        <f>_xll.BDP(D4297&amp;" equity",$G$1)</f>
        <v>#NAME?</v>
      </c>
      <c r="H4297" s="4" t="e">
        <f>_xll.BDP(D4297&amp;" equity",$H$1)</f>
        <v>#NAME?</v>
      </c>
      <c r="J4297" s="4">
        <f t="shared" si="67"/>
        <v>0</v>
      </c>
    </row>
    <row r="4298" ht="15" customHeight="1" s="4" customFormat="1">
      <c r="D4298" s="4">
        <f>'EZE Daily Holdings_AUTOLOAD'!G4300</f>
        <v>0</v>
      </c>
      <c r="F4298" s="4" t="e">
        <f>_xll.BDP(D4298&amp;" equity",$F$1)</f>
        <v>#NAME?</v>
      </c>
      <c r="G4298" s="4" t="e">
        <f>_xll.BDP(D4298&amp;" equity",$G$1)</f>
        <v>#NAME?</v>
      </c>
      <c r="H4298" s="4" t="e">
        <f>_xll.BDP(D4298&amp;" equity",$H$1)</f>
        <v>#NAME?</v>
      </c>
      <c r="J4298" s="4">
        <f t="shared" si="67"/>
        <v>0</v>
      </c>
    </row>
    <row r="4299" ht="15" customHeight="1" s="4" customFormat="1">
      <c r="D4299" s="4">
        <f>'EZE Daily Holdings_AUTOLOAD'!G4301</f>
        <v>0</v>
      </c>
      <c r="F4299" s="4" t="e">
        <f>_xll.BDP(D4299&amp;" equity",$F$1)</f>
        <v>#NAME?</v>
      </c>
      <c r="G4299" s="4" t="e">
        <f>_xll.BDP(D4299&amp;" equity",$G$1)</f>
        <v>#NAME?</v>
      </c>
      <c r="H4299" s="4" t="e">
        <f>_xll.BDP(D4299&amp;" equity",$H$1)</f>
        <v>#NAME?</v>
      </c>
      <c r="J4299" s="4">
        <f t="shared" si="67"/>
        <v>0</v>
      </c>
    </row>
    <row r="4300" ht="15" customHeight="1" s="4" customFormat="1">
      <c r="D4300" s="4">
        <f>'EZE Daily Holdings_AUTOLOAD'!G4302</f>
        <v>0</v>
      </c>
      <c r="F4300" s="4" t="e">
        <f>_xll.BDP(D4300&amp;" equity",$F$1)</f>
        <v>#NAME?</v>
      </c>
      <c r="G4300" s="4" t="e">
        <f>_xll.BDP(D4300&amp;" equity",$G$1)</f>
        <v>#NAME?</v>
      </c>
      <c r="H4300" s="4" t="e">
        <f>_xll.BDP(D4300&amp;" equity",$H$1)</f>
        <v>#NAME?</v>
      </c>
      <c r="J4300" s="4">
        <f t="shared" si="67"/>
        <v>0</v>
      </c>
    </row>
    <row r="4301" ht="15" customHeight="1" s="4" customFormat="1">
      <c r="D4301" s="4">
        <f>'EZE Daily Holdings_AUTOLOAD'!G4303</f>
        <v>0</v>
      </c>
      <c r="F4301" s="4" t="e">
        <f>_xll.BDP(D4301&amp;" equity",$F$1)</f>
        <v>#NAME?</v>
      </c>
      <c r="G4301" s="4" t="e">
        <f>_xll.BDP(D4301&amp;" equity",$G$1)</f>
        <v>#NAME?</v>
      </c>
      <c r="H4301" s="4" t="e">
        <f>_xll.BDP(D4301&amp;" equity",$H$1)</f>
        <v>#NAME?</v>
      </c>
      <c r="J4301" s="4">
        <f t="shared" si="67"/>
        <v>0</v>
      </c>
    </row>
    <row r="4302" ht="15" customHeight="1" s="4" customFormat="1">
      <c r="D4302" s="4">
        <f>'EZE Daily Holdings_AUTOLOAD'!G4304</f>
        <v>0</v>
      </c>
      <c r="F4302" s="4" t="e">
        <f>_xll.BDP(D4302&amp;" equity",$F$1)</f>
        <v>#NAME?</v>
      </c>
      <c r="G4302" s="4" t="e">
        <f>_xll.BDP(D4302&amp;" equity",$G$1)</f>
        <v>#NAME?</v>
      </c>
      <c r="H4302" s="4" t="e">
        <f>_xll.BDP(D4302&amp;" equity",$H$1)</f>
        <v>#NAME?</v>
      </c>
      <c r="J4302" s="4">
        <f t="shared" si="67"/>
        <v>0</v>
      </c>
    </row>
    <row r="4303" ht="15" customHeight="1" s="4" customFormat="1">
      <c r="D4303" s="4">
        <f>'EZE Daily Holdings_AUTOLOAD'!G4305</f>
        <v>0</v>
      </c>
      <c r="F4303" s="4" t="e">
        <f>_xll.BDP(D4303&amp;" equity",$F$1)</f>
        <v>#NAME?</v>
      </c>
      <c r="G4303" s="4" t="e">
        <f>_xll.BDP(D4303&amp;" equity",$G$1)</f>
        <v>#NAME?</v>
      </c>
      <c r="H4303" s="4" t="e">
        <f>_xll.BDP(D4303&amp;" equity",$H$1)</f>
        <v>#NAME?</v>
      </c>
      <c r="J4303" s="4">
        <f t="shared" si="67"/>
        <v>0</v>
      </c>
    </row>
    <row r="4304" ht="15" customHeight="1" s="4" customFormat="1">
      <c r="D4304" s="4">
        <f>'EZE Daily Holdings_AUTOLOAD'!G4306</f>
        <v>0</v>
      </c>
      <c r="F4304" s="4" t="e">
        <f>_xll.BDP(D4304&amp;" equity",$F$1)</f>
        <v>#NAME?</v>
      </c>
      <c r="G4304" s="4" t="e">
        <f>_xll.BDP(D4304&amp;" equity",$G$1)</f>
        <v>#NAME?</v>
      </c>
      <c r="H4304" s="4" t="e">
        <f>_xll.BDP(D4304&amp;" equity",$H$1)</f>
        <v>#NAME?</v>
      </c>
      <c r="J4304" s="4">
        <f t="shared" si="67"/>
        <v>0</v>
      </c>
    </row>
    <row r="4305" ht="15" customHeight="1" s="4" customFormat="1">
      <c r="D4305" s="4">
        <f>'EZE Daily Holdings_AUTOLOAD'!G4307</f>
        <v>0</v>
      </c>
      <c r="F4305" s="4" t="e">
        <f>_xll.BDP(D4305&amp;" equity",$F$1)</f>
        <v>#NAME?</v>
      </c>
      <c r="G4305" s="4" t="e">
        <f>_xll.BDP(D4305&amp;" equity",$G$1)</f>
        <v>#NAME?</v>
      </c>
      <c r="H4305" s="4" t="e">
        <f>_xll.BDP(D4305&amp;" equity",$H$1)</f>
        <v>#NAME?</v>
      </c>
      <c r="J4305" s="4">
        <f t="shared" si="67"/>
        <v>0</v>
      </c>
    </row>
    <row r="4306" ht="15" customHeight="1" s="4" customFormat="1">
      <c r="D4306" s="4">
        <f>'EZE Daily Holdings_AUTOLOAD'!G4308</f>
        <v>0</v>
      </c>
      <c r="F4306" s="4" t="e">
        <f>_xll.BDP(D4306&amp;" equity",$F$1)</f>
        <v>#NAME?</v>
      </c>
      <c r="G4306" s="4" t="e">
        <f>_xll.BDP(D4306&amp;" equity",$G$1)</f>
        <v>#NAME?</v>
      </c>
      <c r="H4306" s="4" t="e">
        <f>_xll.BDP(D4306&amp;" equity",$H$1)</f>
        <v>#NAME?</v>
      </c>
      <c r="J4306" s="4">
        <f t="shared" si="67"/>
        <v>0</v>
      </c>
    </row>
    <row r="4307" ht="15" customHeight="1" s="4" customFormat="1">
      <c r="D4307" s="4">
        <f>'EZE Daily Holdings_AUTOLOAD'!G4309</f>
        <v>0</v>
      </c>
      <c r="F4307" s="4" t="e">
        <f>_xll.BDP(D4307&amp;" equity",$F$1)</f>
        <v>#NAME?</v>
      </c>
      <c r="G4307" s="4" t="e">
        <f>_xll.BDP(D4307&amp;" equity",$G$1)</f>
        <v>#NAME?</v>
      </c>
      <c r="H4307" s="4" t="e">
        <f>_xll.BDP(D4307&amp;" equity",$H$1)</f>
        <v>#NAME?</v>
      </c>
      <c r="J4307" s="4">
        <f t="shared" si="67"/>
        <v>0</v>
      </c>
    </row>
    <row r="4308" ht="15" customHeight="1" s="4" customFormat="1">
      <c r="D4308" s="4">
        <f>'EZE Daily Holdings_AUTOLOAD'!G4310</f>
        <v>0</v>
      </c>
      <c r="F4308" s="4" t="e">
        <f>_xll.BDP(D4308&amp;" equity",$F$1)</f>
        <v>#NAME?</v>
      </c>
      <c r="G4308" s="4" t="e">
        <f>_xll.BDP(D4308&amp;" equity",$G$1)</f>
        <v>#NAME?</v>
      </c>
      <c r="H4308" s="4" t="e">
        <f>_xll.BDP(D4308&amp;" equity",$H$1)</f>
        <v>#NAME?</v>
      </c>
      <c r="J4308" s="4">
        <f t="shared" si="67"/>
        <v>0</v>
      </c>
    </row>
    <row r="4309" ht="15" customHeight="1" s="4" customFormat="1">
      <c r="D4309" s="4">
        <f>'EZE Daily Holdings_AUTOLOAD'!G4311</f>
        <v>0</v>
      </c>
      <c r="F4309" s="4" t="e">
        <f>_xll.BDP(D4309&amp;" equity",$F$1)</f>
        <v>#NAME?</v>
      </c>
      <c r="G4309" s="4" t="e">
        <f>_xll.BDP(D4309&amp;" equity",$G$1)</f>
        <v>#NAME?</v>
      </c>
      <c r="H4309" s="4" t="e">
        <f>_xll.BDP(D4309&amp;" equity",$H$1)</f>
        <v>#NAME?</v>
      </c>
      <c r="J4309" s="4">
        <f t="shared" si="67"/>
        <v>0</v>
      </c>
    </row>
    <row r="4310" ht="15" customHeight="1" s="4" customFormat="1">
      <c r="D4310" s="4">
        <f>'EZE Daily Holdings_AUTOLOAD'!G4312</f>
        <v>0</v>
      </c>
      <c r="F4310" s="4" t="e">
        <f>_xll.BDP(D4310&amp;" equity",$F$1)</f>
        <v>#NAME?</v>
      </c>
      <c r="G4310" s="4" t="e">
        <f>_xll.BDP(D4310&amp;" equity",$G$1)</f>
        <v>#NAME?</v>
      </c>
      <c r="H4310" s="4" t="e">
        <f>_xll.BDP(D4310&amp;" equity",$H$1)</f>
        <v>#NAME?</v>
      </c>
      <c r="J4310" s="4">
        <f t="shared" si="67"/>
        <v>0</v>
      </c>
    </row>
    <row r="4311" ht="15" customHeight="1" s="4" customFormat="1">
      <c r="D4311" s="4">
        <f>'EZE Daily Holdings_AUTOLOAD'!G4313</f>
        <v>0</v>
      </c>
      <c r="F4311" s="4" t="e">
        <f>_xll.BDP(D4311&amp;" equity",$F$1)</f>
        <v>#NAME?</v>
      </c>
      <c r="G4311" s="4" t="e">
        <f>_xll.BDP(D4311&amp;" equity",$G$1)</f>
        <v>#NAME?</v>
      </c>
      <c r="H4311" s="4" t="e">
        <f>_xll.BDP(D4311&amp;" equity",$H$1)</f>
        <v>#NAME?</v>
      </c>
      <c r="J4311" s="4">
        <f t="shared" si="67"/>
        <v>0</v>
      </c>
    </row>
    <row r="4312" ht="15" customHeight="1" s="4" customFormat="1">
      <c r="D4312" s="4">
        <f>'EZE Daily Holdings_AUTOLOAD'!G4314</f>
        <v>0</v>
      </c>
      <c r="F4312" s="4" t="e">
        <f>_xll.BDP(D4312&amp;" equity",$F$1)</f>
        <v>#NAME?</v>
      </c>
      <c r="G4312" s="4" t="e">
        <f>_xll.BDP(D4312&amp;" equity",$G$1)</f>
        <v>#NAME?</v>
      </c>
      <c r="H4312" s="4" t="e">
        <f>_xll.BDP(D4312&amp;" equity",$H$1)</f>
        <v>#NAME?</v>
      </c>
      <c r="J4312" s="4">
        <f t="shared" si="67"/>
        <v>0</v>
      </c>
    </row>
    <row r="4313" ht="15" customHeight="1" s="4" customFormat="1">
      <c r="D4313" s="4">
        <f>'EZE Daily Holdings_AUTOLOAD'!G4315</f>
        <v>0</v>
      </c>
      <c r="F4313" s="4" t="e">
        <f>_xll.BDP(D4313&amp;" equity",$F$1)</f>
        <v>#NAME?</v>
      </c>
      <c r="G4313" s="4" t="e">
        <f>_xll.BDP(D4313&amp;" equity",$G$1)</f>
        <v>#NAME?</v>
      </c>
      <c r="H4313" s="4" t="e">
        <f>_xll.BDP(D4313&amp;" equity",$H$1)</f>
        <v>#NAME?</v>
      </c>
      <c r="J4313" s="4">
        <f t="shared" si="67"/>
        <v>0</v>
      </c>
    </row>
    <row r="4314" ht="15" customHeight="1" s="4" customFormat="1">
      <c r="D4314" s="4">
        <f>'EZE Daily Holdings_AUTOLOAD'!G4316</f>
        <v>0</v>
      </c>
      <c r="F4314" s="4" t="e">
        <f>_xll.BDP(D4314&amp;" equity",$F$1)</f>
        <v>#NAME?</v>
      </c>
      <c r="G4314" s="4" t="e">
        <f>_xll.BDP(D4314&amp;" equity",$G$1)</f>
        <v>#NAME?</v>
      </c>
      <c r="H4314" s="4" t="e">
        <f>_xll.BDP(D4314&amp;" equity",$H$1)</f>
        <v>#NAME?</v>
      </c>
      <c r="J4314" s="4">
        <f t="shared" si="67"/>
        <v>0</v>
      </c>
    </row>
    <row r="4315" ht="15" customHeight="1" s="4" customFormat="1">
      <c r="D4315" s="4">
        <f>'EZE Daily Holdings_AUTOLOAD'!G4317</f>
        <v>0</v>
      </c>
      <c r="F4315" s="4" t="e">
        <f>_xll.BDP(D4315&amp;" equity",$F$1)</f>
        <v>#NAME?</v>
      </c>
      <c r="G4315" s="4" t="e">
        <f>_xll.BDP(D4315&amp;" equity",$G$1)</f>
        <v>#NAME?</v>
      </c>
      <c r="H4315" s="4" t="e">
        <f>_xll.BDP(D4315&amp;" equity",$H$1)</f>
        <v>#NAME?</v>
      </c>
      <c r="J4315" s="4">
        <f t="shared" si="67"/>
        <v>0</v>
      </c>
    </row>
    <row r="4316" ht="15" customHeight="1" s="4" customFormat="1">
      <c r="D4316" s="4">
        <f>'EZE Daily Holdings_AUTOLOAD'!G4318</f>
        <v>0</v>
      </c>
      <c r="F4316" s="4" t="e">
        <f>_xll.BDP(D4316&amp;" equity",$F$1)</f>
        <v>#NAME?</v>
      </c>
      <c r="G4316" s="4" t="e">
        <f>_xll.BDP(D4316&amp;" equity",$G$1)</f>
        <v>#NAME?</v>
      </c>
      <c r="H4316" s="4" t="e">
        <f>_xll.BDP(D4316&amp;" equity",$H$1)</f>
        <v>#NAME?</v>
      </c>
      <c r="J4316" s="4">
        <f t="shared" si="67"/>
        <v>0</v>
      </c>
    </row>
    <row r="4317" ht="15" customHeight="1" s="4" customFormat="1">
      <c r="D4317" s="4">
        <f>'EZE Daily Holdings_AUTOLOAD'!G4319</f>
        <v>0</v>
      </c>
      <c r="F4317" s="4" t="e">
        <f>_xll.BDP(D4317&amp;" equity",$F$1)</f>
        <v>#NAME?</v>
      </c>
      <c r="G4317" s="4" t="e">
        <f>_xll.BDP(D4317&amp;" equity",$G$1)</f>
        <v>#NAME?</v>
      </c>
      <c r="H4317" s="4" t="e">
        <f>_xll.BDP(D4317&amp;" equity",$H$1)</f>
        <v>#NAME?</v>
      </c>
      <c r="J4317" s="4">
        <f t="shared" si="67"/>
        <v>0</v>
      </c>
    </row>
    <row r="4318" ht="15" customHeight="1" s="4" customFormat="1">
      <c r="D4318" s="4">
        <f>'EZE Daily Holdings_AUTOLOAD'!G4320</f>
        <v>0</v>
      </c>
      <c r="F4318" s="4" t="e">
        <f>_xll.BDP(D4318&amp;" equity",$F$1)</f>
        <v>#NAME?</v>
      </c>
      <c r="G4318" s="4" t="e">
        <f>_xll.BDP(D4318&amp;" equity",$G$1)</f>
        <v>#NAME?</v>
      </c>
      <c r="H4318" s="4" t="e">
        <f>_xll.BDP(D4318&amp;" equity",$H$1)</f>
        <v>#NAME?</v>
      </c>
      <c r="J4318" s="4">
        <f t="shared" si="67"/>
        <v>0</v>
      </c>
    </row>
    <row r="4319" ht="15" customHeight="1" s="4" customFormat="1">
      <c r="D4319" s="4">
        <f>'EZE Daily Holdings_AUTOLOAD'!G4321</f>
        <v>0</v>
      </c>
      <c r="F4319" s="4" t="e">
        <f>_xll.BDP(D4319&amp;" equity",$F$1)</f>
        <v>#NAME?</v>
      </c>
      <c r="G4319" s="4" t="e">
        <f>_xll.BDP(D4319&amp;" equity",$G$1)</f>
        <v>#NAME?</v>
      </c>
      <c r="H4319" s="4" t="e">
        <f>_xll.BDP(D4319&amp;" equity",$H$1)</f>
        <v>#NAME?</v>
      </c>
      <c r="J4319" s="4">
        <f t="shared" si="67"/>
        <v>0</v>
      </c>
    </row>
    <row r="4320" ht="15" customHeight="1" s="4" customFormat="1">
      <c r="D4320" s="4">
        <f>'EZE Daily Holdings_AUTOLOAD'!G4322</f>
        <v>0</v>
      </c>
      <c r="F4320" s="4" t="e">
        <f>_xll.BDP(D4320&amp;" equity",$F$1)</f>
        <v>#NAME?</v>
      </c>
      <c r="G4320" s="4" t="e">
        <f>_xll.BDP(D4320&amp;" equity",$G$1)</f>
        <v>#NAME?</v>
      </c>
      <c r="H4320" s="4" t="e">
        <f>_xll.BDP(D4320&amp;" equity",$H$1)</f>
        <v>#NAME?</v>
      </c>
      <c r="J4320" s="4">
        <f t="shared" si="67"/>
        <v>0</v>
      </c>
    </row>
    <row r="4321" ht="15" customHeight="1" s="4" customFormat="1">
      <c r="D4321" s="4">
        <f>'EZE Daily Holdings_AUTOLOAD'!G4323</f>
        <v>0</v>
      </c>
      <c r="F4321" s="4" t="e">
        <f>_xll.BDP(D4321&amp;" equity",$F$1)</f>
        <v>#NAME?</v>
      </c>
      <c r="G4321" s="4" t="e">
        <f>_xll.BDP(D4321&amp;" equity",$G$1)</f>
        <v>#NAME?</v>
      </c>
      <c r="H4321" s="4" t="e">
        <f>_xll.BDP(D4321&amp;" equity",$H$1)</f>
        <v>#NAME?</v>
      </c>
      <c r="J4321" s="4">
        <f t="shared" si="67"/>
        <v>0</v>
      </c>
    </row>
    <row r="4322" ht="15" customHeight="1" s="4" customFormat="1">
      <c r="D4322" s="4">
        <f>'EZE Daily Holdings_AUTOLOAD'!G4324</f>
        <v>0</v>
      </c>
      <c r="F4322" s="4" t="e">
        <f>_xll.BDP(D4322&amp;" equity",$F$1)</f>
        <v>#NAME?</v>
      </c>
      <c r="G4322" s="4" t="e">
        <f>_xll.BDP(D4322&amp;" equity",$G$1)</f>
        <v>#NAME?</v>
      </c>
      <c r="H4322" s="4" t="e">
        <f>_xll.BDP(D4322&amp;" equity",$H$1)</f>
        <v>#NAME?</v>
      </c>
      <c r="J4322" s="4">
        <f t="shared" si="67"/>
        <v>0</v>
      </c>
    </row>
    <row r="4323" ht="15" customHeight="1" s="4" customFormat="1">
      <c r="D4323" s="4">
        <f>'EZE Daily Holdings_AUTOLOAD'!G4325</f>
        <v>0</v>
      </c>
      <c r="F4323" s="4" t="e">
        <f>_xll.BDP(D4323&amp;" equity",$F$1)</f>
        <v>#NAME?</v>
      </c>
      <c r="G4323" s="4" t="e">
        <f>_xll.BDP(D4323&amp;" equity",$G$1)</f>
        <v>#NAME?</v>
      </c>
      <c r="H4323" s="4" t="e">
        <f>_xll.BDP(D4323&amp;" equity",$H$1)</f>
        <v>#NAME?</v>
      </c>
      <c r="J4323" s="4">
        <f t="shared" si="67"/>
        <v>0</v>
      </c>
    </row>
    <row r="4324" ht="15" customHeight="1" s="4" customFormat="1">
      <c r="D4324" s="4">
        <f>'EZE Daily Holdings_AUTOLOAD'!G4326</f>
        <v>0</v>
      </c>
      <c r="F4324" s="4" t="e">
        <f>_xll.BDP(D4324&amp;" equity",$F$1)</f>
        <v>#NAME?</v>
      </c>
      <c r="G4324" s="4" t="e">
        <f>_xll.BDP(D4324&amp;" equity",$G$1)</f>
        <v>#NAME?</v>
      </c>
      <c r="H4324" s="4" t="e">
        <f>_xll.BDP(D4324&amp;" equity",$H$1)</f>
        <v>#NAME?</v>
      </c>
      <c r="J4324" s="4">
        <f t="shared" si="67"/>
        <v>0</v>
      </c>
    </row>
    <row r="4325" ht="15" customHeight="1" s="4" customFormat="1">
      <c r="D4325" s="4">
        <f>'EZE Daily Holdings_AUTOLOAD'!G4327</f>
        <v>0</v>
      </c>
      <c r="F4325" s="4" t="e">
        <f>_xll.BDP(D4325&amp;" equity",$F$1)</f>
        <v>#NAME?</v>
      </c>
      <c r="G4325" s="4" t="e">
        <f>_xll.BDP(D4325&amp;" equity",$G$1)</f>
        <v>#NAME?</v>
      </c>
      <c r="H4325" s="4" t="e">
        <f>_xll.BDP(D4325&amp;" equity",$H$1)</f>
        <v>#NAME?</v>
      </c>
      <c r="J4325" s="4">
        <f t="shared" si="67"/>
        <v>0</v>
      </c>
    </row>
    <row r="4326" ht="15" customHeight="1" s="4" customFormat="1">
      <c r="D4326" s="4">
        <f>'EZE Daily Holdings_AUTOLOAD'!G4328</f>
        <v>0</v>
      </c>
      <c r="F4326" s="4" t="e">
        <f>_xll.BDP(D4326&amp;" equity",$F$1)</f>
        <v>#NAME?</v>
      </c>
      <c r="G4326" s="4" t="e">
        <f>_xll.BDP(D4326&amp;" equity",$G$1)</f>
        <v>#NAME?</v>
      </c>
      <c r="H4326" s="4" t="e">
        <f>_xll.BDP(D4326&amp;" equity",$H$1)</f>
        <v>#NAME?</v>
      </c>
      <c r="J4326" s="4">
        <f t="shared" si="67"/>
        <v>0</v>
      </c>
    </row>
    <row r="4327" ht="15" customHeight="1" s="4" customFormat="1">
      <c r="D4327" s="4">
        <f>'EZE Daily Holdings_AUTOLOAD'!G4329</f>
        <v>0</v>
      </c>
      <c r="F4327" s="4" t="e">
        <f>_xll.BDP(D4327&amp;" equity",$F$1)</f>
        <v>#NAME?</v>
      </c>
      <c r="G4327" s="4" t="e">
        <f>_xll.BDP(D4327&amp;" equity",$G$1)</f>
        <v>#NAME?</v>
      </c>
      <c r="H4327" s="4" t="e">
        <f>_xll.BDP(D4327&amp;" equity",$H$1)</f>
        <v>#NAME?</v>
      </c>
      <c r="J4327" s="4">
        <f t="shared" si="67"/>
        <v>0</v>
      </c>
    </row>
    <row r="4328" ht="15" customHeight="1" s="4" customFormat="1">
      <c r="D4328" s="4">
        <f>'EZE Daily Holdings_AUTOLOAD'!G4330</f>
        <v>0</v>
      </c>
      <c r="F4328" s="4" t="e">
        <f>_xll.BDP(D4328&amp;" equity",$F$1)</f>
        <v>#NAME?</v>
      </c>
      <c r="G4328" s="4" t="e">
        <f>_xll.BDP(D4328&amp;" equity",$G$1)</f>
        <v>#NAME?</v>
      </c>
      <c r="H4328" s="4" t="e">
        <f>_xll.BDP(D4328&amp;" equity",$H$1)</f>
        <v>#NAME?</v>
      </c>
      <c r="J4328" s="4">
        <f t="shared" si="67"/>
        <v>0</v>
      </c>
    </row>
    <row r="4329" ht="15" customHeight="1" s="4" customFormat="1">
      <c r="D4329" s="4">
        <f>'EZE Daily Holdings_AUTOLOAD'!G4331</f>
        <v>0</v>
      </c>
      <c r="F4329" s="4" t="e">
        <f>_xll.BDP(D4329&amp;" equity",$F$1)</f>
        <v>#NAME?</v>
      </c>
      <c r="G4329" s="4" t="e">
        <f>_xll.BDP(D4329&amp;" equity",$G$1)</f>
        <v>#NAME?</v>
      </c>
      <c r="H4329" s="4" t="e">
        <f>_xll.BDP(D4329&amp;" equity",$H$1)</f>
        <v>#NAME?</v>
      </c>
      <c r="J4329" s="4">
        <f t="shared" si="67"/>
        <v>0</v>
      </c>
    </row>
    <row r="4330" ht="15" customHeight="1" s="4" customFormat="1">
      <c r="D4330" s="4">
        <f>'EZE Daily Holdings_AUTOLOAD'!G4332</f>
        <v>0</v>
      </c>
      <c r="F4330" s="4" t="e">
        <f>_xll.BDP(D4330&amp;" equity",$F$1)</f>
        <v>#NAME?</v>
      </c>
      <c r="G4330" s="4" t="e">
        <f>_xll.BDP(D4330&amp;" equity",$G$1)</f>
        <v>#NAME?</v>
      </c>
      <c r="H4330" s="4" t="e">
        <f>_xll.BDP(D4330&amp;" equity",$H$1)</f>
        <v>#NAME?</v>
      </c>
      <c r="J4330" s="4">
        <f t="shared" si="67"/>
        <v>0</v>
      </c>
    </row>
    <row r="4331" ht="15" customHeight="1" s="4" customFormat="1">
      <c r="D4331" s="4">
        <f>'EZE Daily Holdings_AUTOLOAD'!G4333</f>
        <v>0</v>
      </c>
      <c r="F4331" s="4" t="e">
        <f>_xll.BDP(D4331&amp;" equity",$F$1)</f>
        <v>#NAME?</v>
      </c>
      <c r="G4331" s="4" t="e">
        <f>_xll.BDP(D4331&amp;" equity",$G$1)</f>
        <v>#NAME?</v>
      </c>
      <c r="H4331" s="4" t="e">
        <f>_xll.BDP(D4331&amp;" equity",$H$1)</f>
        <v>#NAME?</v>
      </c>
      <c r="J4331" s="4">
        <f t="shared" si="67"/>
        <v>0</v>
      </c>
    </row>
    <row r="4332" ht="15" customHeight="1" s="4" customFormat="1">
      <c r="D4332" s="4">
        <f>'EZE Daily Holdings_AUTOLOAD'!G4334</f>
        <v>0</v>
      </c>
      <c r="F4332" s="4" t="e">
        <f>_xll.BDP(D4332&amp;" equity",$F$1)</f>
        <v>#NAME?</v>
      </c>
      <c r="G4332" s="4" t="e">
        <f>_xll.BDP(D4332&amp;" equity",$G$1)</f>
        <v>#NAME?</v>
      </c>
      <c r="H4332" s="4" t="e">
        <f>_xll.BDP(D4332&amp;" equity",$H$1)</f>
        <v>#NAME?</v>
      </c>
      <c r="J4332" s="4">
        <f t="shared" si="67"/>
        <v>0</v>
      </c>
    </row>
    <row r="4333" ht="15" customHeight="1" s="4" customFormat="1">
      <c r="D4333" s="4">
        <f>'EZE Daily Holdings_AUTOLOAD'!G4335</f>
        <v>0</v>
      </c>
      <c r="F4333" s="4" t="e">
        <f>_xll.BDP(D4333&amp;" equity",$F$1)</f>
        <v>#NAME?</v>
      </c>
      <c r="G4333" s="4" t="e">
        <f>_xll.BDP(D4333&amp;" equity",$G$1)</f>
        <v>#NAME?</v>
      </c>
      <c r="H4333" s="4" t="e">
        <f>_xll.BDP(D4333&amp;" equity",$H$1)</f>
        <v>#NAME?</v>
      </c>
      <c r="J4333" s="4">
        <f t="shared" si="67"/>
        <v>0</v>
      </c>
    </row>
    <row r="4334" ht="15" customHeight="1" s="4" customFormat="1">
      <c r="D4334" s="4">
        <f>'EZE Daily Holdings_AUTOLOAD'!G4336</f>
        <v>0</v>
      </c>
      <c r="F4334" s="4" t="e">
        <f>_xll.BDP(D4334&amp;" equity",$F$1)</f>
        <v>#NAME?</v>
      </c>
      <c r="G4334" s="4" t="e">
        <f>_xll.BDP(D4334&amp;" equity",$G$1)</f>
        <v>#NAME?</v>
      </c>
      <c r="H4334" s="4" t="e">
        <f>_xll.BDP(D4334&amp;" equity",$H$1)</f>
        <v>#NAME?</v>
      </c>
      <c r="J4334" s="4">
        <f t="shared" si="67"/>
        <v>0</v>
      </c>
    </row>
    <row r="4335" ht="15" customHeight="1" s="4" customFormat="1">
      <c r="D4335" s="4">
        <f>'EZE Daily Holdings_AUTOLOAD'!G4337</f>
        <v>0</v>
      </c>
      <c r="F4335" s="4" t="e">
        <f>_xll.BDP(D4335&amp;" equity",$F$1)</f>
        <v>#NAME?</v>
      </c>
      <c r="G4335" s="4" t="e">
        <f>_xll.BDP(D4335&amp;" equity",$G$1)</f>
        <v>#NAME?</v>
      </c>
      <c r="H4335" s="4" t="e">
        <f>_xll.BDP(D4335&amp;" equity",$H$1)</f>
        <v>#NAME?</v>
      </c>
      <c r="J4335" s="4">
        <f t="shared" si="67"/>
        <v>0</v>
      </c>
    </row>
    <row r="4336" ht="15" customHeight="1" s="4" customFormat="1">
      <c r="D4336" s="4">
        <f>'EZE Daily Holdings_AUTOLOAD'!G4338</f>
        <v>0</v>
      </c>
      <c r="F4336" s="4" t="e">
        <f>_xll.BDP(D4336&amp;" equity",$F$1)</f>
        <v>#NAME?</v>
      </c>
      <c r="G4336" s="4" t="e">
        <f>_xll.BDP(D4336&amp;" equity",$G$1)</f>
        <v>#NAME?</v>
      </c>
      <c r="H4336" s="4" t="e">
        <f>_xll.BDP(D4336&amp;" equity",$H$1)</f>
        <v>#NAME?</v>
      </c>
      <c r="J4336" s="4">
        <f t="shared" si="67"/>
        <v>0</v>
      </c>
    </row>
    <row r="4337" ht="15" customHeight="1" s="4" customFormat="1">
      <c r="D4337" s="4">
        <f>'EZE Daily Holdings_AUTOLOAD'!G4339</f>
        <v>0</v>
      </c>
      <c r="F4337" s="4" t="e">
        <f>_xll.BDP(D4337&amp;" equity",$F$1)</f>
        <v>#NAME?</v>
      </c>
      <c r="G4337" s="4" t="e">
        <f>_xll.BDP(D4337&amp;" equity",$G$1)</f>
        <v>#NAME?</v>
      </c>
      <c r="H4337" s="4" t="e">
        <f>_xll.BDP(D4337&amp;" equity",$H$1)</f>
        <v>#NAME?</v>
      </c>
      <c r="J4337" s="4">
        <f t="shared" si="67"/>
        <v>0</v>
      </c>
    </row>
    <row r="4338" ht="15" customHeight="1" s="4" customFormat="1">
      <c r="D4338" s="4">
        <f>'EZE Daily Holdings_AUTOLOAD'!G4340</f>
        <v>0</v>
      </c>
      <c r="F4338" s="4" t="e">
        <f>_xll.BDP(D4338&amp;" equity",$F$1)</f>
        <v>#NAME?</v>
      </c>
      <c r="G4338" s="4" t="e">
        <f>_xll.BDP(D4338&amp;" equity",$G$1)</f>
        <v>#NAME?</v>
      </c>
      <c r="H4338" s="4" t="e">
        <f>_xll.BDP(D4338&amp;" equity",$H$1)</f>
        <v>#NAME?</v>
      </c>
      <c r="J4338" s="4">
        <f t="shared" si="67"/>
        <v>0</v>
      </c>
    </row>
    <row r="4339" ht="15" customHeight="1" s="4" customFormat="1">
      <c r="D4339" s="4">
        <f>'EZE Daily Holdings_AUTOLOAD'!G4341</f>
        <v>0</v>
      </c>
      <c r="F4339" s="4" t="e">
        <f>_xll.BDP(D4339&amp;" equity",$F$1)</f>
        <v>#NAME?</v>
      </c>
      <c r="G4339" s="4" t="e">
        <f>_xll.BDP(D4339&amp;" equity",$G$1)</f>
        <v>#NAME?</v>
      </c>
      <c r="H4339" s="4" t="e">
        <f>_xll.BDP(D4339&amp;" equity",$H$1)</f>
        <v>#NAME?</v>
      </c>
      <c r="J4339" s="4">
        <f t="shared" si="67"/>
        <v>0</v>
      </c>
    </row>
    <row r="4340" ht="15" customHeight="1" s="4" customFormat="1">
      <c r="D4340" s="4">
        <f>'EZE Daily Holdings_AUTOLOAD'!G4342</f>
        <v>0</v>
      </c>
      <c r="F4340" s="4" t="e">
        <f>_xll.BDP(D4340&amp;" equity",$F$1)</f>
        <v>#NAME?</v>
      </c>
      <c r="G4340" s="4" t="e">
        <f>_xll.BDP(D4340&amp;" equity",$G$1)</f>
        <v>#NAME?</v>
      </c>
      <c r="H4340" s="4" t="e">
        <f>_xll.BDP(D4340&amp;" equity",$H$1)</f>
        <v>#NAME?</v>
      </c>
      <c r="J4340" s="4">
        <f t="shared" si="67"/>
        <v>0</v>
      </c>
    </row>
    <row r="4341" ht="15" customHeight="1" s="4" customFormat="1">
      <c r="D4341" s="4">
        <f>'EZE Daily Holdings_AUTOLOAD'!G4343</f>
        <v>0</v>
      </c>
      <c r="F4341" s="4" t="e">
        <f>_xll.BDP(D4341&amp;" equity",$F$1)</f>
        <v>#NAME?</v>
      </c>
      <c r="G4341" s="4" t="e">
        <f>_xll.BDP(D4341&amp;" equity",$G$1)</f>
        <v>#NAME?</v>
      </c>
      <c r="H4341" s="4" t="e">
        <f>_xll.BDP(D4341&amp;" equity",$H$1)</f>
        <v>#NAME?</v>
      </c>
      <c r="J4341" s="4">
        <f t="shared" si="67"/>
        <v>0</v>
      </c>
    </row>
    <row r="4342" ht="15" customHeight="1" s="4" customFormat="1">
      <c r="D4342" s="4">
        <f>'EZE Daily Holdings_AUTOLOAD'!G4344</f>
        <v>0</v>
      </c>
      <c r="F4342" s="4" t="e">
        <f>_xll.BDP(D4342&amp;" equity",$F$1)</f>
        <v>#NAME?</v>
      </c>
      <c r="G4342" s="4" t="e">
        <f>_xll.BDP(D4342&amp;" equity",$G$1)</f>
        <v>#NAME?</v>
      </c>
      <c r="H4342" s="4" t="e">
        <f>_xll.BDP(D4342&amp;" equity",$H$1)</f>
        <v>#NAME?</v>
      </c>
      <c r="J4342" s="4">
        <f t="shared" si="67"/>
        <v>0</v>
      </c>
    </row>
    <row r="4343" ht="15" customHeight="1" s="4" customFormat="1">
      <c r="D4343" s="4">
        <f>'EZE Daily Holdings_AUTOLOAD'!G4345</f>
        <v>0</v>
      </c>
      <c r="F4343" s="4" t="e">
        <f>_xll.BDP(D4343&amp;" equity",$F$1)</f>
        <v>#NAME?</v>
      </c>
      <c r="G4343" s="4" t="e">
        <f>_xll.BDP(D4343&amp;" equity",$G$1)</f>
        <v>#NAME?</v>
      </c>
      <c r="H4343" s="4" t="e">
        <f>_xll.BDP(D4343&amp;" equity",$H$1)</f>
        <v>#NAME?</v>
      </c>
      <c r="J4343" s="4">
        <f t="shared" si="67"/>
        <v>0</v>
      </c>
    </row>
    <row r="4344" ht="15" customHeight="1" s="4" customFormat="1">
      <c r="D4344" s="4">
        <f>'EZE Daily Holdings_AUTOLOAD'!G4346</f>
        <v>0</v>
      </c>
      <c r="F4344" s="4" t="e">
        <f>_xll.BDP(D4344&amp;" equity",$F$1)</f>
        <v>#NAME?</v>
      </c>
      <c r="G4344" s="4" t="e">
        <f>_xll.BDP(D4344&amp;" equity",$G$1)</f>
        <v>#NAME?</v>
      </c>
      <c r="H4344" s="4" t="e">
        <f>_xll.BDP(D4344&amp;" equity",$H$1)</f>
        <v>#NAME?</v>
      </c>
      <c r="J4344" s="4">
        <f t="shared" si="67"/>
        <v>0</v>
      </c>
    </row>
    <row r="4345" ht="15" customHeight="1" s="4" customFormat="1">
      <c r="D4345" s="4">
        <f>'EZE Daily Holdings_AUTOLOAD'!G4347</f>
        <v>0</v>
      </c>
      <c r="F4345" s="4" t="e">
        <f>_xll.BDP(D4345&amp;" equity",$F$1)</f>
        <v>#NAME?</v>
      </c>
      <c r="G4345" s="4" t="e">
        <f>_xll.BDP(D4345&amp;" equity",$G$1)</f>
        <v>#NAME?</v>
      </c>
      <c r="H4345" s="4" t="e">
        <f>_xll.BDP(D4345&amp;" equity",$H$1)</f>
        <v>#NAME?</v>
      </c>
      <c r="J4345" s="4">
        <f t="shared" si="67"/>
        <v>0</v>
      </c>
    </row>
    <row r="4346" ht="15" customHeight="1" s="4" customFormat="1">
      <c r="D4346" s="4">
        <f>'EZE Daily Holdings_AUTOLOAD'!G4348</f>
        <v>0</v>
      </c>
      <c r="F4346" s="4" t="e">
        <f>_xll.BDP(D4346&amp;" equity",$F$1)</f>
        <v>#NAME?</v>
      </c>
      <c r="G4346" s="4" t="e">
        <f>_xll.BDP(D4346&amp;" equity",$G$1)</f>
        <v>#NAME?</v>
      </c>
      <c r="H4346" s="4" t="e">
        <f>_xll.BDP(D4346&amp;" equity",$H$1)</f>
        <v>#NAME?</v>
      </c>
      <c r="J4346" s="4">
        <f t="shared" si="67"/>
        <v>0</v>
      </c>
    </row>
    <row r="4347" ht="15" customHeight="1" s="4" customFormat="1">
      <c r="D4347" s="4">
        <f>'EZE Daily Holdings_AUTOLOAD'!G4349</f>
        <v>0</v>
      </c>
      <c r="F4347" s="4" t="e">
        <f>_xll.BDP(D4347&amp;" equity",$F$1)</f>
        <v>#NAME?</v>
      </c>
      <c r="G4347" s="4" t="e">
        <f>_xll.BDP(D4347&amp;" equity",$G$1)</f>
        <v>#NAME?</v>
      </c>
      <c r="H4347" s="4" t="e">
        <f>_xll.BDP(D4347&amp;" equity",$H$1)</f>
        <v>#NAME?</v>
      </c>
      <c r="J4347" s="4">
        <f t="shared" si="67"/>
        <v>0</v>
      </c>
    </row>
    <row r="4348" ht="15" customHeight="1" s="4" customFormat="1">
      <c r="D4348" s="4">
        <f>'EZE Daily Holdings_AUTOLOAD'!G4350</f>
        <v>0</v>
      </c>
      <c r="F4348" s="4" t="e">
        <f>_xll.BDP(D4348&amp;" equity",$F$1)</f>
        <v>#NAME?</v>
      </c>
      <c r="G4348" s="4" t="e">
        <f>_xll.BDP(D4348&amp;" equity",$G$1)</f>
        <v>#NAME?</v>
      </c>
      <c r="H4348" s="4" t="e">
        <f>_xll.BDP(D4348&amp;" equity",$H$1)</f>
        <v>#NAME?</v>
      </c>
      <c r="J4348" s="4">
        <f t="shared" si="67"/>
        <v>0</v>
      </c>
    </row>
    <row r="4349" ht="15" customHeight="1" s="4" customFormat="1">
      <c r="D4349" s="4">
        <f>'EZE Daily Holdings_AUTOLOAD'!G4351</f>
        <v>0</v>
      </c>
      <c r="F4349" s="4" t="e">
        <f>_xll.BDP(D4349&amp;" equity",$F$1)</f>
        <v>#NAME?</v>
      </c>
      <c r="G4349" s="4" t="e">
        <f>_xll.BDP(D4349&amp;" equity",$G$1)</f>
        <v>#NAME?</v>
      </c>
      <c r="H4349" s="4" t="e">
        <f>_xll.BDP(D4349&amp;" equity",$H$1)</f>
        <v>#NAME?</v>
      </c>
      <c r="J4349" s="4">
        <f t="shared" si="67"/>
        <v>0</v>
      </c>
    </row>
    <row r="4350" ht="15" customHeight="1" s="4" customFormat="1">
      <c r="D4350" s="4">
        <f>'EZE Daily Holdings_AUTOLOAD'!G4352</f>
        <v>0</v>
      </c>
      <c r="F4350" s="4" t="e">
        <f>_xll.BDP(D4350&amp;" equity",$F$1)</f>
        <v>#NAME?</v>
      </c>
      <c r="G4350" s="4" t="e">
        <f>_xll.BDP(D4350&amp;" equity",$G$1)</f>
        <v>#NAME?</v>
      </c>
      <c r="H4350" s="4" t="e">
        <f>_xll.BDP(D4350&amp;" equity",$H$1)</f>
        <v>#NAME?</v>
      </c>
      <c r="J4350" s="4">
        <f t="shared" si="67"/>
        <v>0</v>
      </c>
    </row>
    <row r="4351" ht="15" customHeight="1" s="4" customFormat="1">
      <c r="D4351" s="4">
        <f>'EZE Daily Holdings_AUTOLOAD'!G4353</f>
        <v>0</v>
      </c>
      <c r="F4351" s="4" t="e">
        <f>_xll.BDP(D4351&amp;" equity",$F$1)</f>
        <v>#NAME?</v>
      </c>
      <c r="G4351" s="4" t="e">
        <f>_xll.BDP(D4351&amp;" equity",$G$1)</f>
        <v>#NAME?</v>
      </c>
      <c r="H4351" s="4" t="e">
        <f>_xll.BDP(D4351&amp;" equity",$H$1)</f>
        <v>#NAME?</v>
      </c>
      <c r="J4351" s="4">
        <f t="shared" si="67"/>
        <v>0</v>
      </c>
    </row>
    <row r="4352" ht="15" customHeight="1" s="4" customFormat="1">
      <c r="D4352" s="4">
        <f>'EZE Daily Holdings_AUTOLOAD'!G4354</f>
        <v>0</v>
      </c>
      <c r="F4352" s="4" t="e">
        <f>_xll.BDP(D4352&amp;" equity",$F$1)</f>
        <v>#NAME?</v>
      </c>
      <c r="G4352" s="4" t="e">
        <f>_xll.BDP(D4352&amp;" equity",$G$1)</f>
        <v>#NAME?</v>
      </c>
      <c r="H4352" s="4" t="e">
        <f>_xll.BDP(D4352&amp;" equity",$H$1)</f>
        <v>#NAME?</v>
      </c>
      <c r="J4352" s="4">
        <f t="shared" si="67"/>
        <v>0</v>
      </c>
    </row>
    <row r="4353" ht="15" customHeight="1" s="4" customFormat="1">
      <c r="D4353" s="4">
        <f>'EZE Daily Holdings_AUTOLOAD'!G4355</f>
        <v>0</v>
      </c>
      <c r="F4353" s="4" t="e">
        <f>_xll.BDP(D4353&amp;" equity",$F$1)</f>
        <v>#NAME?</v>
      </c>
      <c r="G4353" s="4" t="e">
        <f>_xll.BDP(D4353&amp;" equity",$G$1)</f>
        <v>#NAME?</v>
      </c>
      <c r="H4353" s="4" t="e">
        <f>_xll.BDP(D4353&amp;" equity",$H$1)</f>
        <v>#NAME?</v>
      </c>
      <c r="J4353" s="4">
        <f t="shared" si="67"/>
        <v>0</v>
      </c>
    </row>
    <row r="4354" ht="15" customHeight="1" s="4" customFormat="1">
      <c r="D4354" s="4">
        <f>'EZE Daily Holdings_AUTOLOAD'!G4356</f>
        <v>0</v>
      </c>
      <c r="F4354" s="4" t="e">
        <f>_xll.BDP(D4354&amp;" equity",$F$1)</f>
        <v>#NAME?</v>
      </c>
      <c r="G4354" s="4" t="e">
        <f>_xll.BDP(D4354&amp;" equity",$G$1)</f>
        <v>#NAME?</v>
      </c>
      <c r="H4354" s="4" t="e">
        <f>_xll.BDP(D4354&amp;" equity",$H$1)</f>
        <v>#NAME?</v>
      </c>
      <c r="J4354" s="4">
        <f t="shared" si="67"/>
        <v>0</v>
      </c>
    </row>
    <row r="4355" ht="15" customHeight="1" s="4" customFormat="1">
      <c r="D4355" s="4">
        <f>'EZE Daily Holdings_AUTOLOAD'!G4357</f>
        <v>0</v>
      </c>
      <c r="F4355" s="4" t="e">
        <f>_xll.BDP(D4355&amp;" equity",$F$1)</f>
        <v>#NAME?</v>
      </c>
      <c r="G4355" s="4" t="e">
        <f>_xll.BDP(D4355&amp;" equity",$G$1)</f>
        <v>#NAME?</v>
      </c>
      <c r="H4355" s="4" t="e">
        <f>_xll.BDP(D4355&amp;" equity",$H$1)</f>
        <v>#NAME?</v>
      </c>
      <c r="J4355" s="4">
        <f ref="J4355:J4418" t="shared" si="68">D4355</f>
        <v>0</v>
      </c>
    </row>
    <row r="4356" ht="15" customHeight="1" s="4" customFormat="1">
      <c r="D4356" s="4">
        <f>'EZE Daily Holdings_AUTOLOAD'!G4358</f>
        <v>0</v>
      </c>
      <c r="F4356" s="4" t="e">
        <f>_xll.BDP(D4356&amp;" equity",$F$1)</f>
        <v>#NAME?</v>
      </c>
      <c r="G4356" s="4" t="e">
        <f>_xll.BDP(D4356&amp;" equity",$G$1)</f>
        <v>#NAME?</v>
      </c>
      <c r="H4356" s="4" t="e">
        <f>_xll.BDP(D4356&amp;" equity",$H$1)</f>
        <v>#NAME?</v>
      </c>
      <c r="J4356" s="4">
        <f t="shared" si="68"/>
        <v>0</v>
      </c>
    </row>
    <row r="4357" ht="15" customHeight="1" s="4" customFormat="1">
      <c r="D4357" s="4">
        <f>'EZE Daily Holdings_AUTOLOAD'!G4359</f>
        <v>0</v>
      </c>
      <c r="F4357" s="4" t="e">
        <f>_xll.BDP(D4357&amp;" equity",$F$1)</f>
        <v>#NAME?</v>
      </c>
      <c r="G4357" s="4" t="e">
        <f>_xll.BDP(D4357&amp;" equity",$G$1)</f>
        <v>#NAME?</v>
      </c>
      <c r="H4357" s="4" t="e">
        <f>_xll.BDP(D4357&amp;" equity",$H$1)</f>
        <v>#NAME?</v>
      </c>
      <c r="J4357" s="4">
        <f t="shared" si="68"/>
        <v>0</v>
      </c>
    </row>
    <row r="4358" ht="15" customHeight="1" s="4" customFormat="1">
      <c r="D4358" s="4">
        <f>'EZE Daily Holdings_AUTOLOAD'!G4360</f>
        <v>0</v>
      </c>
      <c r="F4358" s="4" t="e">
        <f>_xll.BDP(D4358&amp;" equity",$F$1)</f>
        <v>#NAME?</v>
      </c>
      <c r="G4358" s="4" t="e">
        <f>_xll.BDP(D4358&amp;" equity",$G$1)</f>
        <v>#NAME?</v>
      </c>
      <c r="H4358" s="4" t="e">
        <f>_xll.BDP(D4358&amp;" equity",$H$1)</f>
        <v>#NAME?</v>
      </c>
      <c r="J4358" s="4">
        <f t="shared" si="68"/>
        <v>0</v>
      </c>
    </row>
    <row r="4359" ht="15" customHeight="1" s="4" customFormat="1">
      <c r="D4359" s="4">
        <f>'EZE Daily Holdings_AUTOLOAD'!G4361</f>
        <v>0</v>
      </c>
      <c r="F4359" s="4" t="e">
        <f>_xll.BDP(D4359&amp;" equity",$F$1)</f>
        <v>#NAME?</v>
      </c>
      <c r="G4359" s="4" t="e">
        <f>_xll.BDP(D4359&amp;" equity",$G$1)</f>
        <v>#NAME?</v>
      </c>
      <c r="H4359" s="4" t="e">
        <f>_xll.BDP(D4359&amp;" equity",$H$1)</f>
        <v>#NAME?</v>
      </c>
      <c r="J4359" s="4">
        <f t="shared" si="68"/>
        <v>0</v>
      </c>
    </row>
    <row r="4360" ht="15" customHeight="1" s="4" customFormat="1">
      <c r="D4360" s="4">
        <f>'EZE Daily Holdings_AUTOLOAD'!G4362</f>
        <v>0</v>
      </c>
      <c r="F4360" s="4" t="e">
        <f>_xll.BDP(D4360&amp;" equity",$F$1)</f>
        <v>#NAME?</v>
      </c>
      <c r="G4360" s="4" t="e">
        <f>_xll.BDP(D4360&amp;" equity",$G$1)</f>
        <v>#NAME?</v>
      </c>
      <c r="H4360" s="4" t="e">
        <f>_xll.BDP(D4360&amp;" equity",$H$1)</f>
        <v>#NAME?</v>
      </c>
      <c r="J4360" s="4">
        <f t="shared" si="68"/>
        <v>0</v>
      </c>
    </row>
    <row r="4361" ht="15" customHeight="1" s="4" customFormat="1">
      <c r="D4361" s="4">
        <f>'EZE Daily Holdings_AUTOLOAD'!G4363</f>
        <v>0</v>
      </c>
      <c r="F4361" s="4" t="e">
        <f>_xll.BDP(D4361&amp;" equity",$F$1)</f>
        <v>#NAME?</v>
      </c>
      <c r="G4361" s="4" t="e">
        <f>_xll.BDP(D4361&amp;" equity",$G$1)</f>
        <v>#NAME?</v>
      </c>
      <c r="H4361" s="4" t="e">
        <f>_xll.BDP(D4361&amp;" equity",$H$1)</f>
        <v>#NAME?</v>
      </c>
      <c r="J4361" s="4">
        <f t="shared" si="68"/>
        <v>0</v>
      </c>
    </row>
    <row r="4362" ht="15" customHeight="1" s="4" customFormat="1">
      <c r="D4362" s="4">
        <f>'EZE Daily Holdings_AUTOLOAD'!G4364</f>
        <v>0</v>
      </c>
      <c r="F4362" s="4" t="e">
        <f>_xll.BDP(D4362&amp;" equity",$F$1)</f>
        <v>#NAME?</v>
      </c>
      <c r="G4362" s="4" t="e">
        <f>_xll.BDP(D4362&amp;" equity",$G$1)</f>
        <v>#NAME?</v>
      </c>
      <c r="H4362" s="4" t="e">
        <f>_xll.BDP(D4362&amp;" equity",$H$1)</f>
        <v>#NAME?</v>
      </c>
      <c r="J4362" s="4">
        <f t="shared" si="68"/>
        <v>0</v>
      </c>
    </row>
    <row r="4363" ht="15" customHeight="1" s="4" customFormat="1">
      <c r="D4363" s="4">
        <f>'EZE Daily Holdings_AUTOLOAD'!G4365</f>
        <v>0</v>
      </c>
      <c r="F4363" s="4" t="e">
        <f>_xll.BDP(D4363&amp;" equity",$F$1)</f>
        <v>#NAME?</v>
      </c>
      <c r="G4363" s="4" t="e">
        <f>_xll.BDP(D4363&amp;" equity",$G$1)</f>
        <v>#NAME?</v>
      </c>
      <c r="H4363" s="4" t="e">
        <f>_xll.BDP(D4363&amp;" equity",$H$1)</f>
        <v>#NAME?</v>
      </c>
      <c r="J4363" s="4">
        <f t="shared" si="68"/>
        <v>0</v>
      </c>
    </row>
    <row r="4364" ht="15" customHeight="1" s="4" customFormat="1">
      <c r="D4364" s="4">
        <f>'EZE Daily Holdings_AUTOLOAD'!G4366</f>
        <v>0</v>
      </c>
      <c r="F4364" s="4" t="e">
        <f>_xll.BDP(D4364&amp;" equity",$F$1)</f>
        <v>#NAME?</v>
      </c>
      <c r="G4364" s="4" t="e">
        <f>_xll.BDP(D4364&amp;" equity",$G$1)</f>
        <v>#NAME?</v>
      </c>
      <c r="H4364" s="4" t="e">
        <f>_xll.BDP(D4364&amp;" equity",$H$1)</f>
        <v>#NAME?</v>
      </c>
      <c r="J4364" s="4">
        <f t="shared" si="68"/>
        <v>0</v>
      </c>
    </row>
    <row r="4365" ht="15" customHeight="1" s="4" customFormat="1">
      <c r="D4365" s="4">
        <f>'EZE Daily Holdings_AUTOLOAD'!G4367</f>
        <v>0</v>
      </c>
      <c r="F4365" s="4" t="e">
        <f>_xll.BDP(D4365&amp;" equity",$F$1)</f>
        <v>#NAME?</v>
      </c>
      <c r="G4365" s="4" t="e">
        <f>_xll.BDP(D4365&amp;" equity",$G$1)</f>
        <v>#NAME?</v>
      </c>
      <c r="H4365" s="4" t="e">
        <f>_xll.BDP(D4365&amp;" equity",$H$1)</f>
        <v>#NAME?</v>
      </c>
      <c r="J4365" s="4">
        <f t="shared" si="68"/>
        <v>0</v>
      </c>
    </row>
    <row r="4366" ht="15" customHeight="1" s="4" customFormat="1">
      <c r="D4366" s="4">
        <f>'EZE Daily Holdings_AUTOLOAD'!G4368</f>
        <v>0</v>
      </c>
      <c r="F4366" s="4" t="e">
        <f>_xll.BDP(D4366&amp;" equity",$F$1)</f>
        <v>#NAME?</v>
      </c>
      <c r="G4366" s="4" t="e">
        <f>_xll.BDP(D4366&amp;" equity",$G$1)</f>
        <v>#NAME?</v>
      </c>
      <c r="H4366" s="4" t="e">
        <f>_xll.BDP(D4366&amp;" equity",$H$1)</f>
        <v>#NAME?</v>
      </c>
      <c r="J4366" s="4">
        <f t="shared" si="68"/>
        <v>0</v>
      </c>
    </row>
    <row r="4367" ht="15" customHeight="1" s="4" customFormat="1">
      <c r="D4367" s="4">
        <f>'EZE Daily Holdings_AUTOLOAD'!G4369</f>
        <v>0</v>
      </c>
      <c r="F4367" s="4" t="e">
        <f>_xll.BDP(D4367&amp;" equity",$F$1)</f>
        <v>#NAME?</v>
      </c>
      <c r="G4367" s="4" t="e">
        <f>_xll.BDP(D4367&amp;" equity",$G$1)</f>
        <v>#NAME?</v>
      </c>
      <c r="H4367" s="4" t="e">
        <f>_xll.BDP(D4367&amp;" equity",$H$1)</f>
        <v>#NAME?</v>
      </c>
      <c r="J4367" s="4">
        <f t="shared" si="68"/>
        <v>0</v>
      </c>
    </row>
    <row r="4368" ht="15" customHeight="1" s="4" customFormat="1">
      <c r="D4368" s="4">
        <f>'EZE Daily Holdings_AUTOLOAD'!G4370</f>
        <v>0</v>
      </c>
      <c r="F4368" s="4" t="e">
        <f>_xll.BDP(D4368&amp;" equity",$F$1)</f>
        <v>#NAME?</v>
      </c>
      <c r="G4368" s="4" t="e">
        <f>_xll.BDP(D4368&amp;" equity",$G$1)</f>
        <v>#NAME?</v>
      </c>
      <c r="H4368" s="4" t="e">
        <f>_xll.BDP(D4368&amp;" equity",$H$1)</f>
        <v>#NAME?</v>
      </c>
      <c r="J4368" s="4">
        <f t="shared" si="68"/>
        <v>0</v>
      </c>
    </row>
    <row r="4369" ht="15" customHeight="1" s="4" customFormat="1">
      <c r="D4369" s="4">
        <f>'EZE Daily Holdings_AUTOLOAD'!G4371</f>
        <v>0</v>
      </c>
      <c r="F4369" s="4" t="e">
        <f>_xll.BDP(D4369&amp;" equity",$F$1)</f>
        <v>#NAME?</v>
      </c>
      <c r="G4369" s="4" t="e">
        <f>_xll.BDP(D4369&amp;" equity",$G$1)</f>
        <v>#NAME?</v>
      </c>
      <c r="H4369" s="4" t="e">
        <f>_xll.BDP(D4369&amp;" equity",$H$1)</f>
        <v>#NAME?</v>
      </c>
      <c r="J4369" s="4">
        <f t="shared" si="68"/>
        <v>0</v>
      </c>
    </row>
    <row r="4370" ht="15" customHeight="1" s="4" customFormat="1">
      <c r="D4370" s="4">
        <f>'EZE Daily Holdings_AUTOLOAD'!G4372</f>
        <v>0</v>
      </c>
      <c r="F4370" s="4" t="e">
        <f>_xll.BDP(D4370&amp;" equity",$F$1)</f>
        <v>#NAME?</v>
      </c>
      <c r="G4370" s="4" t="e">
        <f>_xll.BDP(D4370&amp;" equity",$G$1)</f>
        <v>#NAME?</v>
      </c>
      <c r="H4370" s="4" t="e">
        <f>_xll.BDP(D4370&amp;" equity",$H$1)</f>
        <v>#NAME?</v>
      </c>
      <c r="J4370" s="4">
        <f t="shared" si="68"/>
        <v>0</v>
      </c>
    </row>
    <row r="4371" ht="15" customHeight="1" s="4" customFormat="1">
      <c r="D4371" s="4">
        <f>'EZE Daily Holdings_AUTOLOAD'!G4373</f>
        <v>0</v>
      </c>
      <c r="F4371" s="4" t="e">
        <f>_xll.BDP(D4371&amp;" equity",$F$1)</f>
        <v>#NAME?</v>
      </c>
      <c r="G4371" s="4" t="e">
        <f>_xll.BDP(D4371&amp;" equity",$G$1)</f>
        <v>#NAME?</v>
      </c>
      <c r="H4371" s="4" t="e">
        <f>_xll.BDP(D4371&amp;" equity",$H$1)</f>
        <v>#NAME?</v>
      </c>
      <c r="J4371" s="4">
        <f t="shared" si="68"/>
        <v>0</v>
      </c>
    </row>
    <row r="4372" ht="15" customHeight="1" s="4" customFormat="1">
      <c r="D4372" s="4">
        <f>'EZE Daily Holdings_AUTOLOAD'!G4374</f>
        <v>0</v>
      </c>
      <c r="F4372" s="4" t="e">
        <f>_xll.BDP(D4372&amp;" equity",$F$1)</f>
        <v>#NAME?</v>
      </c>
      <c r="G4372" s="4" t="e">
        <f>_xll.BDP(D4372&amp;" equity",$G$1)</f>
        <v>#NAME?</v>
      </c>
      <c r="H4372" s="4" t="e">
        <f>_xll.BDP(D4372&amp;" equity",$H$1)</f>
        <v>#NAME?</v>
      </c>
      <c r="J4372" s="4">
        <f t="shared" si="68"/>
        <v>0</v>
      </c>
    </row>
    <row r="4373" ht="15" customHeight="1" s="4" customFormat="1">
      <c r="D4373" s="4">
        <f>'EZE Daily Holdings_AUTOLOAD'!G4375</f>
        <v>0</v>
      </c>
      <c r="F4373" s="4" t="e">
        <f>_xll.BDP(D4373&amp;" equity",$F$1)</f>
        <v>#NAME?</v>
      </c>
      <c r="G4373" s="4" t="e">
        <f>_xll.BDP(D4373&amp;" equity",$G$1)</f>
        <v>#NAME?</v>
      </c>
      <c r="H4373" s="4" t="e">
        <f>_xll.BDP(D4373&amp;" equity",$H$1)</f>
        <v>#NAME?</v>
      </c>
      <c r="J4373" s="4">
        <f t="shared" si="68"/>
        <v>0</v>
      </c>
    </row>
    <row r="4374" ht="15" customHeight="1" s="4" customFormat="1">
      <c r="D4374" s="4">
        <f>'EZE Daily Holdings_AUTOLOAD'!G4376</f>
        <v>0</v>
      </c>
      <c r="F4374" s="4" t="e">
        <f>_xll.BDP(D4374&amp;" equity",$F$1)</f>
        <v>#NAME?</v>
      </c>
      <c r="G4374" s="4" t="e">
        <f>_xll.BDP(D4374&amp;" equity",$G$1)</f>
        <v>#NAME?</v>
      </c>
      <c r="H4374" s="4" t="e">
        <f>_xll.BDP(D4374&amp;" equity",$H$1)</f>
        <v>#NAME?</v>
      </c>
      <c r="J4374" s="4">
        <f t="shared" si="68"/>
        <v>0</v>
      </c>
    </row>
    <row r="4375" ht="15" customHeight="1" s="4" customFormat="1">
      <c r="D4375" s="4">
        <f>'EZE Daily Holdings_AUTOLOAD'!G4377</f>
        <v>0</v>
      </c>
      <c r="F4375" s="4" t="e">
        <f>_xll.BDP(D4375&amp;" equity",$F$1)</f>
        <v>#NAME?</v>
      </c>
      <c r="G4375" s="4" t="e">
        <f>_xll.BDP(D4375&amp;" equity",$G$1)</f>
        <v>#NAME?</v>
      </c>
      <c r="H4375" s="4" t="e">
        <f>_xll.BDP(D4375&amp;" equity",$H$1)</f>
        <v>#NAME?</v>
      </c>
      <c r="J4375" s="4">
        <f t="shared" si="68"/>
        <v>0</v>
      </c>
    </row>
    <row r="4376" ht="15" customHeight="1" s="4" customFormat="1">
      <c r="D4376" s="4">
        <f>'EZE Daily Holdings_AUTOLOAD'!G4378</f>
        <v>0</v>
      </c>
      <c r="F4376" s="4" t="e">
        <f>_xll.BDP(D4376&amp;" equity",$F$1)</f>
        <v>#NAME?</v>
      </c>
      <c r="G4376" s="4" t="e">
        <f>_xll.BDP(D4376&amp;" equity",$G$1)</f>
        <v>#NAME?</v>
      </c>
      <c r="H4376" s="4" t="e">
        <f>_xll.BDP(D4376&amp;" equity",$H$1)</f>
        <v>#NAME?</v>
      </c>
      <c r="J4376" s="4">
        <f t="shared" si="68"/>
        <v>0</v>
      </c>
    </row>
    <row r="4377" ht="15" customHeight="1" s="4" customFormat="1">
      <c r="D4377" s="4">
        <f>'EZE Daily Holdings_AUTOLOAD'!G4379</f>
        <v>0</v>
      </c>
      <c r="F4377" s="4" t="e">
        <f>_xll.BDP(D4377&amp;" equity",$F$1)</f>
        <v>#NAME?</v>
      </c>
      <c r="G4377" s="4" t="e">
        <f>_xll.BDP(D4377&amp;" equity",$G$1)</f>
        <v>#NAME?</v>
      </c>
      <c r="H4377" s="4" t="e">
        <f>_xll.BDP(D4377&amp;" equity",$H$1)</f>
        <v>#NAME?</v>
      </c>
      <c r="J4377" s="4">
        <f t="shared" si="68"/>
        <v>0</v>
      </c>
    </row>
    <row r="4378" ht="15" customHeight="1" s="4" customFormat="1">
      <c r="D4378" s="4">
        <f>'EZE Daily Holdings_AUTOLOAD'!G4380</f>
        <v>0</v>
      </c>
      <c r="F4378" s="4" t="e">
        <f>_xll.BDP(D4378&amp;" equity",$F$1)</f>
        <v>#NAME?</v>
      </c>
      <c r="G4378" s="4" t="e">
        <f>_xll.BDP(D4378&amp;" equity",$G$1)</f>
        <v>#NAME?</v>
      </c>
      <c r="H4378" s="4" t="e">
        <f>_xll.BDP(D4378&amp;" equity",$H$1)</f>
        <v>#NAME?</v>
      </c>
      <c r="J4378" s="4">
        <f t="shared" si="68"/>
        <v>0</v>
      </c>
    </row>
    <row r="4379" ht="15" customHeight="1" s="4" customFormat="1">
      <c r="D4379" s="4">
        <f>'EZE Daily Holdings_AUTOLOAD'!G4381</f>
        <v>0</v>
      </c>
      <c r="F4379" s="4" t="e">
        <f>_xll.BDP(D4379&amp;" equity",$F$1)</f>
        <v>#NAME?</v>
      </c>
      <c r="G4379" s="4" t="e">
        <f>_xll.BDP(D4379&amp;" equity",$G$1)</f>
        <v>#NAME?</v>
      </c>
      <c r="H4379" s="4" t="e">
        <f>_xll.BDP(D4379&amp;" equity",$H$1)</f>
        <v>#NAME?</v>
      </c>
      <c r="J4379" s="4">
        <f t="shared" si="68"/>
        <v>0</v>
      </c>
    </row>
    <row r="4380" ht="15" customHeight="1" s="4" customFormat="1">
      <c r="D4380" s="4">
        <f>'EZE Daily Holdings_AUTOLOAD'!G4382</f>
        <v>0</v>
      </c>
      <c r="F4380" s="4" t="e">
        <f>_xll.BDP(D4380&amp;" equity",$F$1)</f>
        <v>#NAME?</v>
      </c>
      <c r="G4380" s="4" t="e">
        <f>_xll.BDP(D4380&amp;" equity",$G$1)</f>
        <v>#NAME?</v>
      </c>
      <c r="H4380" s="4" t="e">
        <f>_xll.BDP(D4380&amp;" equity",$H$1)</f>
        <v>#NAME?</v>
      </c>
      <c r="J4380" s="4">
        <f t="shared" si="68"/>
        <v>0</v>
      </c>
    </row>
    <row r="4381" ht="15" customHeight="1" s="4" customFormat="1">
      <c r="D4381" s="4">
        <f>'EZE Daily Holdings_AUTOLOAD'!G4383</f>
        <v>0</v>
      </c>
      <c r="F4381" s="4" t="e">
        <f>_xll.BDP(D4381&amp;" equity",$F$1)</f>
        <v>#NAME?</v>
      </c>
      <c r="G4381" s="4" t="e">
        <f>_xll.BDP(D4381&amp;" equity",$G$1)</f>
        <v>#NAME?</v>
      </c>
      <c r="H4381" s="4" t="e">
        <f>_xll.BDP(D4381&amp;" equity",$H$1)</f>
        <v>#NAME?</v>
      </c>
      <c r="J4381" s="4">
        <f t="shared" si="68"/>
        <v>0</v>
      </c>
    </row>
    <row r="4382" ht="15" customHeight="1" s="4" customFormat="1">
      <c r="D4382" s="4">
        <f>'EZE Daily Holdings_AUTOLOAD'!G4384</f>
        <v>0</v>
      </c>
      <c r="F4382" s="4" t="e">
        <f>_xll.BDP(D4382&amp;" equity",$F$1)</f>
        <v>#NAME?</v>
      </c>
      <c r="G4382" s="4" t="e">
        <f>_xll.BDP(D4382&amp;" equity",$G$1)</f>
        <v>#NAME?</v>
      </c>
      <c r="H4382" s="4" t="e">
        <f>_xll.BDP(D4382&amp;" equity",$H$1)</f>
        <v>#NAME?</v>
      </c>
      <c r="J4382" s="4">
        <f t="shared" si="68"/>
        <v>0</v>
      </c>
    </row>
    <row r="4383" ht="15" customHeight="1" s="4" customFormat="1">
      <c r="D4383" s="4">
        <f>'EZE Daily Holdings_AUTOLOAD'!G4385</f>
        <v>0</v>
      </c>
      <c r="F4383" s="4" t="e">
        <f>_xll.BDP(D4383&amp;" equity",$F$1)</f>
        <v>#NAME?</v>
      </c>
      <c r="G4383" s="4" t="e">
        <f>_xll.BDP(D4383&amp;" equity",$G$1)</f>
        <v>#NAME?</v>
      </c>
      <c r="H4383" s="4" t="e">
        <f>_xll.BDP(D4383&amp;" equity",$H$1)</f>
        <v>#NAME?</v>
      </c>
      <c r="J4383" s="4">
        <f t="shared" si="68"/>
        <v>0</v>
      </c>
    </row>
    <row r="4384" ht="15" customHeight="1" s="4" customFormat="1">
      <c r="D4384" s="4">
        <f>'EZE Daily Holdings_AUTOLOAD'!G4386</f>
        <v>0</v>
      </c>
      <c r="F4384" s="4" t="e">
        <f>_xll.BDP(D4384&amp;" equity",$F$1)</f>
        <v>#NAME?</v>
      </c>
      <c r="G4384" s="4" t="e">
        <f>_xll.BDP(D4384&amp;" equity",$G$1)</f>
        <v>#NAME?</v>
      </c>
      <c r="H4384" s="4" t="e">
        <f>_xll.BDP(D4384&amp;" equity",$H$1)</f>
        <v>#NAME?</v>
      </c>
      <c r="J4384" s="4">
        <f t="shared" si="68"/>
        <v>0</v>
      </c>
    </row>
    <row r="4385" ht="15" customHeight="1" s="4" customFormat="1">
      <c r="D4385" s="4">
        <f>'EZE Daily Holdings_AUTOLOAD'!G4387</f>
        <v>0</v>
      </c>
      <c r="F4385" s="4" t="e">
        <f>_xll.BDP(D4385&amp;" equity",$F$1)</f>
        <v>#NAME?</v>
      </c>
      <c r="G4385" s="4" t="e">
        <f>_xll.BDP(D4385&amp;" equity",$G$1)</f>
        <v>#NAME?</v>
      </c>
      <c r="H4385" s="4" t="e">
        <f>_xll.BDP(D4385&amp;" equity",$H$1)</f>
        <v>#NAME?</v>
      </c>
      <c r="J4385" s="4">
        <f t="shared" si="68"/>
        <v>0</v>
      </c>
    </row>
    <row r="4386" ht="15" customHeight="1" s="4" customFormat="1">
      <c r="D4386" s="4">
        <f>'EZE Daily Holdings_AUTOLOAD'!G4388</f>
        <v>0</v>
      </c>
      <c r="F4386" s="4" t="e">
        <f>_xll.BDP(D4386&amp;" equity",$F$1)</f>
        <v>#NAME?</v>
      </c>
      <c r="G4386" s="4" t="e">
        <f>_xll.BDP(D4386&amp;" equity",$G$1)</f>
        <v>#NAME?</v>
      </c>
      <c r="H4386" s="4" t="e">
        <f>_xll.BDP(D4386&amp;" equity",$H$1)</f>
        <v>#NAME?</v>
      </c>
      <c r="J4386" s="4">
        <f t="shared" si="68"/>
        <v>0</v>
      </c>
    </row>
    <row r="4387" ht="15" customHeight="1" s="4" customFormat="1">
      <c r="D4387" s="4">
        <f>'EZE Daily Holdings_AUTOLOAD'!G4389</f>
        <v>0</v>
      </c>
      <c r="F4387" s="4" t="e">
        <f>_xll.BDP(D4387&amp;" equity",$F$1)</f>
        <v>#NAME?</v>
      </c>
      <c r="G4387" s="4" t="e">
        <f>_xll.BDP(D4387&amp;" equity",$G$1)</f>
        <v>#NAME?</v>
      </c>
      <c r="H4387" s="4" t="e">
        <f>_xll.BDP(D4387&amp;" equity",$H$1)</f>
        <v>#NAME?</v>
      </c>
      <c r="J4387" s="4">
        <f t="shared" si="68"/>
        <v>0</v>
      </c>
    </row>
    <row r="4388" ht="15" customHeight="1" s="4" customFormat="1">
      <c r="D4388" s="4">
        <f>'EZE Daily Holdings_AUTOLOAD'!G4390</f>
        <v>0</v>
      </c>
      <c r="F4388" s="4" t="e">
        <f>_xll.BDP(D4388&amp;" equity",$F$1)</f>
        <v>#NAME?</v>
      </c>
      <c r="G4388" s="4" t="e">
        <f>_xll.BDP(D4388&amp;" equity",$G$1)</f>
        <v>#NAME?</v>
      </c>
      <c r="H4388" s="4" t="e">
        <f>_xll.BDP(D4388&amp;" equity",$H$1)</f>
        <v>#NAME?</v>
      </c>
      <c r="J4388" s="4">
        <f t="shared" si="68"/>
        <v>0</v>
      </c>
    </row>
    <row r="4389" ht="15" customHeight="1" s="4" customFormat="1">
      <c r="D4389" s="4">
        <f>'EZE Daily Holdings_AUTOLOAD'!G4391</f>
        <v>0</v>
      </c>
      <c r="F4389" s="4" t="e">
        <f>_xll.BDP(D4389&amp;" equity",$F$1)</f>
        <v>#NAME?</v>
      </c>
      <c r="G4389" s="4" t="e">
        <f>_xll.BDP(D4389&amp;" equity",$G$1)</f>
        <v>#NAME?</v>
      </c>
      <c r="H4389" s="4" t="e">
        <f>_xll.BDP(D4389&amp;" equity",$H$1)</f>
        <v>#NAME?</v>
      </c>
      <c r="J4389" s="4">
        <f t="shared" si="68"/>
        <v>0</v>
      </c>
    </row>
    <row r="4390" ht="15" customHeight="1" s="4" customFormat="1">
      <c r="D4390" s="4">
        <f>'EZE Daily Holdings_AUTOLOAD'!G4392</f>
        <v>0</v>
      </c>
      <c r="F4390" s="4" t="e">
        <f>_xll.BDP(D4390&amp;" equity",$F$1)</f>
        <v>#NAME?</v>
      </c>
      <c r="G4390" s="4" t="e">
        <f>_xll.BDP(D4390&amp;" equity",$G$1)</f>
        <v>#NAME?</v>
      </c>
      <c r="H4390" s="4" t="e">
        <f>_xll.BDP(D4390&amp;" equity",$H$1)</f>
        <v>#NAME?</v>
      </c>
      <c r="J4390" s="4">
        <f t="shared" si="68"/>
        <v>0</v>
      </c>
    </row>
    <row r="4391" ht="15" customHeight="1" s="4" customFormat="1">
      <c r="D4391" s="4">
        <f>'EZE Daily Holdings_AUTOLOAD'!G4393</f>
        <v>0</v>
      </c>
      <c r="F4391" s="4" t="e">
        <f>_xll.BDP(D4391&amp;" equity",$F$1)</f>
        <v>#NAME?</v>
      </c>
      <c r="G4391" s="4" t="e">
        <f>_xll.BDP(D4391&amp;" equity",$G$1)</f>
        <v>#NAME?</v>
      </c>
      <c r="H4391" s="4" t="e">
        <f>_xll.BDP(D4391&amp;" equity",$H$1)</f>
        <v>#NAME?</v>
      </c>
      <c r="J4391" s="4">
        <f t="shared" si="68"/>
        <v>0</v>
      </c>
    </row>
    <row r="4392" ht="15" customHeight="1" s="4" customFormat="1">
      <c r="D4392" s="4">
        <f>'EZE Daily Holdings_AUTOLOAD'!G4394</f>
        <v>0</v>
      </c>
      <c r="F4392" s="4" t="e">
        <f>_xll.BDP(D4392&amp;" equity",$F$1)</f>
        <v>#NAME?</v>
      </c>
      <c r="G4392" s="4" t="e">
        <f>_xll.BDP(D4392&amp;" equity",$G$1)</f>
        <v>#NAME?</v>
      </c>
      <c r="H4392" s="4" t="e">
        <f>_xll.BDP(D4392&amp;" equity",$H$1)</f>
        <v>#NAME?</v>
      </c>
      <c r="J4392" s="4">
        <f t="shared" si="68"/>
        <v>0</v>
      </c>
    </row>
    <row r="4393" ht="15" customHeight="1" s="4" customFormat="1">
      <c r="D4393" s="4">
        <f>'EZE Daily Holdings_AUTOLOAD'!G4395</f>
        <v>0</v>
      </c>
      <c r="F4393" s="4" t="e">
        <f>_xll.BDP(D4393&amp;" equity",$F$1)</f>
        <v>#NAME?</v>
      </c>
      <c r="G4393" s="4" t="e">
        <f>_xll.BDP(D4393&amp;" equity",$G$1)</f>
        <v>#NAME?</v>
      </c>
      <c r="H4393" s="4" t="e">
        <f>_xll.BDP(D4393&amp;" equity",$H$1)</f>
        <v>#NAME?</v>
      </c>
      <c r="J4393" s="4">
        <f t="shared" si="68"/>
        <v>0</v>
      </c>
    </row>
    <row r="4394" ht="15" customHeight="1" s="4" customFormat="1">
      <c r="D4394" s="4">
        <f>'EZE Daily Holdings_AUTOLOAD'!G4396</f>
        <v>0</v>
      </c>
      <c r="F4394" s="4" t="e">
        <f>_xll.BDP(D4394&amp;" equity",$F$1)</f>
        <v>#NAME?</v>
      </c>
      <c r="G4394" s="4" t="e">
        <f>_xll.BDP(D4394&amp;" equity",$G$1)</f>
        <v>#NAME?</v>
      </c>
      <c r="H4394" s="4" t="e">
        <f>_xll.BDP(D4394&amp;" equity",$H$1)</f>
        <v>#NAME?</v>
      </c>
      <c r="J4394" s="4">
        <f t="shared" si="68"/>
        <v>0</v>
      </c>
    </row>
    <row r="4395" ht="15" customHeight="1" s="4" customFormat="1">
      <c r="D4395" s="4">
        <f>'EZE Daily Holdings_AUTOLOAD'!G4397</f>
        <v>0</v>
      </c>
      <c r="F4395" s="4" t="e">
        <f>_xll.BDP(D4395&amp;" equity",$F$1)</f>
        <v>#NAME?</v>
      </c>
      <c r="G4395" s="4" t="e">
        <f>_xll.BDP(D4395&amp;" equity",$G$1)</f>
        <v>#NAME?</v>
      </c>
      <c r="H4395" s="4" t="e">
        <f>_xll.BDP(D4395&amp;" equity",$H$1)</f>
        <v>#NAME?</v>
      </c>
      <c r="J4395" s="4">
        <f t="shared" si="68"/>
        <v>0</v>
      </c>
    </row>
    <row r="4396" ht="15" customHeight="1" s="4" customFormat="1">
      <c r="D4396" s="4">
        <f>'EZE Daily Holdings_AUTOLOAD'!G4398</f>
        <v>0</v>
      </c>
      <c r="F4396" s="4" t="e">
        <f>_xll.BDP(D4396&amp;" equity",$F$1)</f>
        <v>#NAME?</v>
      </c>
      <c r="G4396" s="4" t="e">
        <f>_xll.BDP(D4396&amp;" equity",$G$1)</f>
        <v>#NAME?</v>
      </c>
      <c r="H4396" s="4" t="e">
        <f>_xll.BDP(D4396&amp;" equity",$H$1)</f>
        <v>#NAME?</v>
      </c>
      <c r="J4396" s="4">
        <f t="shared" si="68"/>
        <v>0</v>
      </c>
    </row>
    <row r="4397" ht="15" customHeight="1" s="4" customFormat="1">
      <c r="D4397" s="4">
        <f>'EZE Daily Holdings_AUTOLOAD'!G4399</f>
        <v>0</v>
      </c>
      <c r="F4397" s="4" t="e">
        <f>_xll.BDP(D4397&amp;" equity",$F$1)</f>
        <v>#NAME?</v>
      </c>
      <c r="G4397" s="4" t="e">
        <f>_xll.BDP(D4397&amp;" equity",$G$1)</f>
        <v>#NAME?</v>
      </c>
      <c r="H4397" s="4" t="e">
        <f>_xll.BDP(D4397&amp;" equity",$H$1)</f>
        <v>#NAME?</v>
      </c>
      <c r="J4397" s="4">
        <f t="shared" si="68"/>
        <v>0</v>
      </c>
    </row>
    <row r="4398" ht="15" customHeight="1" s="4" customFormat="1">
      <c r="D4398" s="4">
        <f>'EZE Daily Holdings_AUTOLOAD'!G4400</f>
        <v>0</v>
      </c>
      <c r="F4398" s="4" t="e">
        <f>_xll.BDP(D4398&amp;" equity",$F$1)</f>
        <v>#NAME?</v>
      </c>
      <c r="G4398" s="4" t="e">
        <f>_xll.BDP(D4398&amp;" equity",$G$1)</f>
        <v>#NAME?</v>
      </c>
      <c r="H4398" s="4" t="e">
        <f>_xll.BDP(D4398&amp;" equity",$H$1)</f>
        <v>#NAME?</v>
      </c>
      <c r="J4398" s="4">
        <f t="shared" si="68"/>
        <v>0</v>
      </c>
    </row>
    <row r="4399" ht="15" customHeight="1" s="4" customFormat="1">
      <c r="D4399" s="4">
        <f>'EZE Daily Holdings_AUTOLOAD'!G4401</f>
        <v>0</v>
      </c>
      <c r="F4399" s="4" t="e">
        <f>_xll.BDP(D4399&amp;" equity",$F$1)</f>
        <v>#NAME?</v>
      </c>
      <c r="G4399" s="4" t="e">
        <f>_xll.BDP(D4399&amp;" equity",$G$1)</f>
        <v>#NAME?</v>
      </c>
      <c r="H4399" s="4" t="e">
        <f>_xll.BDP(D4399&amp;" equity",$H$1)</f>
        <v>#NAME?</v>
      </c>
      <c r="J4399" s="4">
        <f t="shared" si="68"/>
        <v>0</v>
      </c>
    </row>
    <row r="4400" ht="15" customHeight="1" s="4" customFormat="1">
      <c r="D4400" s="4">
        <f>'EZE Daily Holdings_AUTOLOAD'!G4402</f>
        <v>0</v>
      </c>
      <c r="F4400" s="4" t="e">
        <f>_xll.BDP(D4400&amp;" equity",$F$1)</f>
        <v>#NAME?</v>
      </c>
      <c r="G4400" s="4" t="e">
        <f>_xll.BDP(D4400&amp;" equity",$G$1)</f>
        <v>#NAME?</v>
      </c>
      <c r="H4400" s="4" t="e">
        <f>_xll.BDP(D4400&amp;" equity",$H$1)</f>
        <v>#NAME?</v>
      </c>
      <c r="J4400" s="4">
        <f t="shared" si="68"/>
        <v>0</v>
      </c>
    </row>
    <row r="4401" ht="15" customHeight="1" s="4" customFormat="1">
      <c r="D4401" s="4">
        <f>'EZE Daily Holdings_AUTOLOAD'!G4403</f>
        <v>0</v>
      </c>
      <c r="F4401" s="4" t="e">
        <f>_xll.BDP(D4401&amp;" equity",$F$1)</f>
        <v>#NAME?</v>
      </c>
      <c r="G4401" s="4" t="e">
        <f>_xll.BDP(D4401&amp;" equity",$G$1)</f>
        <v>#NAME?</v>
      </c>
      <c r="H4401" s="4" t="e">
        <f>_xll.BDP(D4401&amp;" equity",$H$1)</f>
        <v>#NAME?</v>
      </c>
      <c r="J4401" s="4">
        <f t="shared" si="68"/>
        <v>0</v>
      </c>
    </row>
    <row r="4402" ht="15" customHeight="1" s="4" customFormat="1">
      <c r="D4402" s="4">
        <f>'EZE Daily Holdings_AUTOLOAD'!G4404</f>
        <v>0</v>
      </c>
      <c r="F4402" s="4" t="e">
        <f>_xll.BDP(D4402&amp;" equity",$F$1)</f>
        <v>#NAME?</v>
      </c>
      <c r="G4402" s="4" t="e">
        <f>_xll.BDP(D4402&amp;" equity",$G$1)</f>
        <v>#NAME?</v>
      </c>
      <c r="H4402" s="4" t="e">
        <f>_xll.BDP(D4402&amp;" equity",$H$1)</f>
        <v>#NAME?</v>
      </c>
      <c r="J4402" s="4">
        <f t="shared" si="68"/>
        <v>0</v>
      </c>
    </row>
    <row r="4403" ht="15" customHeight="1" s="4" customFormat="1">
      <c r="D4403" s="4">
        <f>'EZE Daily Holdings_AUTOLOAD'!G4405</f>
        <v>0</v>
      </c>
      <c r="F4403" s="4" t="e">
        <f>_xll.BDP(D4403&amp;" equity",$F$1)</f>
        <v>#NAME?</v>
      </c>
      <c r="G4403" s="4" t="e">
        <f>_xll.BDP(D4403&amp;" equity",$G$1)</f>
        <v>#NAME?</v>
      </c>
      <c r="H4403" s="4" t="e">
        <f>_xll.BDP(D4403&amp;" equity",$H$1)</f>
        <v>#NAME?</v>
      </c>
      <c r="J4403" s="4">
        <f t="shared" si="68"/>
        <v>0</v>
      </c>
    </row>
    <row r="4404" ht="15" customHeight="1" s="4" customFormat="1">
      <c r="D4404" s="4">
        <f>'EZE Daily Holdings_AUTOLOAD'!G4406</f>
        <v>0</v>
      </c>
      <c r="F4404" s="4" t="e">
        <f>_xll.BDP(D4404&amp;" equity",$F$1)</f>
        <v>#NAME?</v>
      </c>
      <c r="G4404" s="4" t="e">
        <f>_xll.BDP(D4404&amp;" equity",$G$1)</f>
        <v>#NAME?</v>
      </c>
      <c r="H4404" s="4" t="e">
        <f>_xll.BDP(D4404&amp;" equity",$H$1)</f>
        <v>#NAME?</v>
      </c>
      <c r="J4404" s="4">
        <f t="shared" si="68"/>
        <v>0</v>
      </c>
    </row>
    <row r="4405" ht="15" customHeight="1" s="4" customFormat="1">
      <c r="D4405" s="4">
        <f>'EZE Daily Holdings_AUTOLOAD'!G4407</f>
        <v>0</v>
      </c>
      <c r="F4405" s="4" t="e">
        <f>_xll.BDP(D4405&amp;" equity",$F$1)</f>
        <v>#NAME?</v>
      </c>
      <c r="G4405" s="4" t="e">
        <f>_xll.BDP(D4405&amp;" equity",$G$1)</f>
        <v>#NAME?</v>
      </c>
      <c r="H4405" s="4" t="e">
        <f>_xll.BDP(D4405&amp;" equity",$H$1)</f>
        <v>#NAME?</v>
      </c>
      <c r="J4405" s="4">
        <f t="shared" si="68"/>
        <v>0</v>
      </c>
    </row>
    <row r="4406" ht="15" customHeight="1" s="4" customFormat="1">
      <c r="D4406" s="4">
        <f>'EZE Daily Holdings_AUTOLOAD'!G4408</f>
        <v>0</v>
      </c>
      <c r="F4406" s="4" t="e">
        <f>_xll.BDP(D4406&amp;" equity",$F$1)</f>
        <v>#NAME?</v>
      </c>
      <c r="G4406" s="4" t="e">
        <f>_xll.BDP(D4406&amp;" equity",$G$1)</f>
        <v>#NAME?</v>
      </c>
      <c r="H4406" s="4" t="e">
        <f>_xll.BDP(D4406&amp;" equity",$H$1)</f>
        <v>#NAME?</v>
      </c>
      <c r="J4406" s="4">
        <f t="shared" si="68"/>
        <v>0</v>
      </c>
    </row>
    <row r="4407" ht="15" customHeight="1" s="4" customFormat="1">
      <c r="D4407" s="4">
        <f>'EZE Daily Holdings_AUTOLOAD'!G4409</f>
        <v>0</v>
      </c>
      <c r="F4407" s="4" t="e">
        <f>_xll.BDP(D4407&amp;" equity",$F$1)</f>
        <v>#NAME?</v>
      </c>
      <c r="G4407" s="4" t="e">
        <f>_xll.BDP(D4407&amp;" equity",$G$1)</f>
        <v>#NAME?</v>
      </c>
      <c r="H4407" s="4" t="e">
        <f>_xll.BDP(D4407&amp;" equity",$H$1)</f>
        <v>#NAME?</v>
      </c>
      <c r="J4407" s="4">
        <f t="shared" si="68"/>
        <v>0</v>
      </c>
    </row>
    <row r="4408" ht="15" customHeight="1" s="4" customFormat="1">
      <c r="D4408" s="4">
        <f>'EZE Daily Holdings_AUTOLOAD'!G4410</f>
        <v>0</v>
      </c>
      <c r="F4408" s="4" t="e">
        <f>_xll.BDP(D4408&amp;" equity",$F$1)</f>
        <v>#NAME?</v>
      </c>
      <c r="G4408" s="4" t="e">
        <f>_xll.BDP(D4408&amp;" equity",$G$1)</f>
        <v>#NAME?</v>
      </c>
      <c r="H4408" s="4" t="e">
        <f>_xll.BDP(D4408&amp;" equity",$H$1)</f>
        <v>#NAME?</v>
      </c>
      <c r="J4408" s="4">
        <f t="shared" si="68"/>
        <v>0</v>
      </c>
    </row>
    <row r="4409" ht="15" customHeight="1" s="4" customFormat="1">
      <c r="D4409" s="4">
        <f>'EZE Daily Holdings_AUTOLOAD'!G4411</f>
        <v>0</v>
      </c>
      <c r="F4409" s="4" t="e">
        <f>_xll.BDP(D4409&amp;" equity",$F$1)</f>
        <v>#NAME?</v>
      </c>
      <c r="G4409" s="4" t="e">
        <f>_xll.BDP(D4409&amp;" equity",$G$1)</f>
        <v>#NAME?</v>
      </c>
      <c r="H4409" s="4" t="e">
        <f>_xll.BDP(D4409&amp;" equity",$H$1)</f>
        <v>#NAME?</v>
      </c>
      <c r="J4409" s="4">
        <f t="shared" si="68"/>
        <v>0</v>
      </c>
    </row>
    <row r="4410" ht="15" customHeight="1" s="4" customFormat="1">
      <c r="D4410" s="4">
        <f>'EZE Daily Holdings_AUTOLOAD'!G4412</f>
        <v>0</v>
      </c>
      <c r="F4410" s="4" t="e">
        <f>_xll.BDP(D4410&amp;" equity",$F$1)</f>
        <v>#NAME?</v>
      </c>
      <c r="G4410" s="4" t="e">
        <f>_xll.BDP(D4410&amp;" equity",$G$1)</f>
        <v>#NAME?</v>
      </c>
      <c r="H4410" s="4" t="e">
        <f>_xll.BDP(D4410&amp;" equity",$H$1)</f>
        <v>#NAME?</v>
      </c>
      <c r="J4410" s="4">
        <f t="shared" si="68"/>
        <v>0</v>
      </c>
    </row>
    <row r="4411" ht="15" customHeight="1" s="4" customFormat="1">
      <c r="D4411" s="4">
        <f>'EZE Daily Holdings_AUTOLOAD'!G4413</f>
        <v>0</v>
      </c>
      <c r="F4411" s="4" t="e">
        <f>_xll.BDP(D4411&amp;" equity",$F$1)</f>
        <v>#NAME?</v>
      </c>
      <c r="G4411" s="4" t="e">
        <f>_xll.BDP(D4411&amp;" equity",$G$1)</f>
        <v>#NAME?</v>
      </c>
      <c r="H4411" s="4" t="e">
        <f>_xll.BDP(D4411&amp;" equity",$H$1)</f>
        <v>#NAME?</v>
      </c>
      <c r="J4411" s="4">
        <f t="shared" si="68"/>
        <v>0</v>
      </c>
    </row>
    <row r="4412" ht="15" customHeight="1" s="4" customFormat="1">
      <c r="D4412" s="4">
        <f>'EZE Daily Holdings_AUTOLOAD'!G4414</f>
        <v>0</v>
      </c>
      <c r="F4412" s="4" t="e">
        <f>_xll.BDP(D4412&amp;" equity",$F$1)</f>
        <v>#NAME?</v>
      </c>
      <c r="G4412" s="4" t="e">
        <f>_xll.BDP(D4412&amp;" equity",$G$1)</f>
        <v>#NAME?</v>
      </c>
      <c r="H4412" s="4" t="e">
        <f>_xll.BDP(D4412&amp;" equity",$H$1)</f>
        <v>#NAME?</v>
      </c>
      <c r="J4412" s="4">
        <f t="shared" si="68"/>
        <v>0</v>
      </c>
    </row>
    <row r="4413" ht="15" customHeight="1" s="4" customFormat="1">
      <c r="D4413" s="4">
        <f>'EZE Daily Holdings_AUTOLOAD'!G4415</f>
        <v>0</v>
      </c>
      <c r="F4413" s="4" t="e">
        <f>_xll.BDP(D4413&amp;" equity",$F$1)</f>
        <v>#NAME?</v>
      </c>
      <c r="G4413" s="4" t="e">
        <f>_xll.BDP(D4413&amp;" equity",$G$1)</f>
        <v>#NAME?</v>
      </c>
      <c r="H4413" s="4" t="e">
        <f>_xll.BDP(D4413&amp;" equity",$H$1)</f>
        <v>#NAME?</v>
      </c>
      <c r="J4413" s="4">
        <f t="shared" si="68"/>
        <v>0</v>
      </c>
    </row>
    <row r="4414" ht="15" customHeight="1" s="4" customFormat="1">
      <c r="D4414" s="4">
        <f>'EZE Daily Holdings_AUTOLOAD'!G4416</f>
        <v>0</v>
      </c>
      <c r="F4414" s="4" t="e">
        <f>_xll.BDP(D4414&amp;" equity",$F$1)</f>
        <v>#NAME?</v>
      </c>
      <c r="G4414" s="4" t="e">
        <f>_xll.BDP(D4414&amp;" equity",$G$1)</f>
        <v>#NAME?</v>
      </c>
      <c r="H4414" s="4" t="e">
        <f>_xll.BDP(D4414&amp;" equity",$H$1)</f>
        <v>#NAME?</v>
      </c>
      <c r="J4414" s="4">
        <f t="shared" si="68"/>
        <v>0</v>
      </c>
    </row>
    <row r="4415" ht="15" customHeight="1" s="4" customFormat="1">
      <c r="D4415" s="4">
        <f>'EZE Daily Holdings_AUTOLOAD'!G4417</f>
        <v>0</v>
      </c>
      <c r="F4415" s="4" t="e">
        <f>_xll.BDP(D4415&amp;" equity",$F$1)</f>
        <v>#NAME?</v>
      </c>
      <c r="G4415" s="4" t="e">
        <f>_xll.BDP(D4415&amp;" equity",$G$1)</f>
        <v>#NAME?</v>
      </c>
      <c r="H4415" s="4" t="e">
        <f>_xll.BDP(D4415&amp;" equity",$H$1)</f>
        <v>#NAME?</v>
      </c>
      <c r="J4415" s="4">
        <f t="shared" si="68"/>
        <v>0</v>
      </c>
    </row>
    <row r="4416" ht="15" customHeight="1" s="4" customFormat="1">
      <c r="D4416" s="4">
        <f>'EZE Daily Holdings_AUTOLOAD'!G4418</f>
        <v>0</v>
      </c>
      <c r="F4416" s="4" t="e">
        <f>_xll.BDP(D4416&amp;" equity",$F$1)</f>
        <v>#NAME?</v>
      </c>
      <c r="G4416" s="4" t="e">
        <f>_xll.BDP(D4416&amp;" equity",$G$1)</f>
        <v>#NAME?</v>
      </c>
      <c r="H4416" s="4" t="e">
        <f>_xll.BDP(D4416&amp;" equity",$H$1)</f>
        <v>#NAME?</v>
      </c>
      <c r="J4416" s="4">
        <f t="shared" si="68"/>
        <v>0</v>
      </c>
    </row>
    <row r="4417" ht="15" customHeight="1" s="4" customFormat="1">
      <c r="D4417" s="4">
        <f>'EZE Daily Holdings_AUTOLOAD'!G4419</f>
        <v>0</v>
      </c>
      <c r="F4417" s="4" t="e">
        <f>_xll.BDP(D4417&amp;" equity",$F$1)</f>
        <v>#NAME?</v>
      </c>
      <c r="G4417" s="4" t="e">
        <f>_xll.BDP(D4417&amp;" equity",$G$1)</f>
        <v>#NAME?</v>
      </c>
      <c r="H4417" s="4" t="e">
        <f>_xll.BDP(D4417&amp;" equity",$H$1)</f>
        <v>#NAME?</v>
      </c>
      <c r="J4417" s="4">
        <f t="shared" si="68"/>
        <v>0</v>
      </c>
    </row>
    <row r="4418" ht="15" customHeight="1" s="4" customFormat="1">
      <c r="D4418" s="4">
        <f>'EZE Daily Holdings_AUTOLOAD'!G4420</f>
        <v>0</v>
      </c>
      <c r="F4418" s="4" t="e">
        <f>_xll.BDP(D4418&amp;" equity",$F$1)</f>
        <v>#NAME?</v>
      </c>
      <c r="G4418" s="4" t="e">
        <f>_xll.BDP(D4418&amp;" equity",$G$1)</f>
        <v>#NAME?</v>
      </c>
      <c r="H4418" s="4" t="e">
        <f>_xll.BDP(D4418&amp;" equity",$H$1)</f>
        <v>#NAME?</v>
      </c>
      <c r="J4418" s="4">
        <f t="shared" si="68"/>
        <v>0</v>
      </c>
    </row>
    <row r="4419" ht="15" customHeight="1" s="4" customFormat="1">
      <c r="D4419" s="4">
        <f>'EZE Daily Holdings_AUTOLOAD'!G4421</f>
        <v>0</v>
      </c>
      <c r="F4419" s="4" t="e">
        <f>_xll.BDP(D4419&amp;" equity",$F$1)</f>
        <v>#NAME?</v>
      </c>
      <c r="G4419" s="4" t="e">
        <f>_xll.BDP(D4419&amp;" equity",$G$1)</f>
        <v>#NAME?</v>
      </c>
      <c r="H4419" s="4" t="e">
        <f>_xll.BDP(D4419&amp;" equity",$H$1)</f>
        <v>#NAME?</v>
      </c>
      <c r="J4419" s="4">
        <f ref="J4419:J4482" t="shared" si="69">D4419</f>
        <v>0</v>
      </c>
    </row>
    <row r="4420" ht="15" customHeight="1" s="4" customFormat="1">
      <c r="D4420" s="4">
        <f>'EZE Daily Holdings_AUTOLOAD'!G4422</f>
        <v>0</v>
      </c>
      <c r="F4420" s="4" t="e">
        <f>_xll.BDP(D4420&amp;" equity",$F$1)</f>
        <v>#NAME?</v>
      </c>
      <c r="G4420" s="4" t="e">
        <f>_xll.BDP(D4420&amp;" equity",$G$1)</f>
        <v>#NAME?</v>
      </c>
      <c r="H4420" s="4" t="e">
        <f>_xll.BDP(D4420&amp;" equity",$H$1)</f>
        <v>#NAME?</v>
      </c>
      <c r="J4420" s="4">
        <f t="shared" si="69"/>
        <v>0</v>
      </c>
    </row>
    <row r="4421" ht="15" customHeight="1" s="4" customFormat="1">
      <c r="D4421" s="4">
        <f>'EZE Daily Holdings_AUTOLOAD'!G4423</f>
        <v>0</v>
      </c>
      <c r="F4421" s="4" t="e">
        <f>_xll.BDP(D4421&amp;" equity",$F$1)</f>
        <v>#NAME?</v>
      </c>
      <c r="G4421" s="4" t="e">
        <f>_xll.BDP(D4421&amp;" equity",$G$1)</f>
        <v>#NAME?</v>
      </c>
      <c r="H4421" s="4" t="e">
        <f>_xll.BDP(D4421&amp;" equity",$H$1)</f>
        <v>#NAME?</v>
      </c>
      <c r="J4421" s="4">
        <f t="shared" si="69"/>
        <v>0</v>
      </c>
    </row>
    <row r="4422" ht="15" customHeight="1" s="4" customFormat="1">
      <c r="D4422" s="4">
        <f>'EZE Daily Holdings_AUTOLOAD'!G4424</f>
        <v>0</v>
      </c>
      <c r="F4422" s="4" t="e">
        <f>_xll.BDP(D4422&amp;" equity",$F$1)</f>
        <v>#NAME?</v>
      </c>
      <c r="G4422" s="4" t="e">
        <f>_xll.BDP(D4422&amp;" equity",$G$1)</f>
        <v>#NAME?</v>
      </c>
      <c r="H4422" s="4" t="e">
        <f>_xll.BDP(D4422&amp;" equity",$H$1)</f>
        <v>#NAME?</v>
      </c>
      <c r="J4422" s="4">
        <f t="shared" si="69"/>
        <v>0</v>
      </c>
    </row>
    <row r="4423" ht="15" customHeight="1" s="4" customFormat="1">
      <c r="D4423" s="4">
        <f>'EZE Daily Holdings_AUTOLOAD'!G4425</f>
        <v>0</v>
      </c>
      <c r="F4423" s="4" t="e">
        <f>_xll.BDP(D4423&amp;" equity",$F$1)</f>
        <v>#NAME?</v>
      </c>
      <c r="G4423" s="4" t="e">
        <f>_xll.BDP(D4423&amp;" equity",$G$1)</f>
        <v>#NAME?</v>
      </c>
      <c r="H4423" s="4" t="e">
        <f>_xll.BDP(D4423&amp;" equity",$H$1)</f>
        <v>#NAME?</v>
      </c>
      <c r="J4423" s="4">
        <f t="shared" si="69"/>
        <v>0</v>
      </c>
    </row>
    <row r="4424" ht="15" customHeight="1" s="4" customFormat="1">
      <c r="D4424" s="4">
        <f>'EZE Daily Holdings_AUTOLOAD'!G4426</f>
        <v>0</v>
      </c>
      <c r="F4424" s="4" t="e">
        <f>_xll.BDP(D4424&amp;" equity",$F$1)</f>
        <v>#NAME?</v>
      </c>
      <c r="G4424" s="4" t="e">
        <f>_xll.BDP(D4424&amp;" equity",$G$1)</f>
        <v>#NAME?</v>
      </c>
      <c r="H4424" s="4" t="e">
        <f>_xll.BDP(D4424&amp;" equity",$H$1)</f>
        <v>#NAME?</v>
      </c>
      <c r="J4424" s="4">
        <f t="shared" si="69"/>
        <v>0</v>
      </c>
    </row>
    <row r="4425" ht="15" customHeight="1" s="4" customFormat="1">
      <c r="D4425" s="4">
        <f>'EZE Daily Holdings_AUTOLOAD'!G4427</f>
        <v>0</v>
      </c>
      <c r="F4425" s="4" t="e">
        <f>_xll.BDP(D4425&amp;" equity",$F$1)</f>
        <v>#NAME?</v>
      </c>
      <c r="G4425" s="4" t="e">
        <f>_xll.BDP(D4425&amp;" equity",$G$1)</f>
        <v>#NAME?</v>
      </c>
      <c r="H4425" s="4" t="e">
        <f>_xll.BDP(D4425&amp;" equity",$H$1)</f>
        <v>#NAME?</v>
      </c>
      <c r="J4425" s="4">
        <f t="shared" si="69"/>
        <v>0</v>
      </c>
    </row>
    <row r="4426" ht="15" customHeight="1" s="4" customFormat="1">
      <c r="D4426" s="4">
        <f>'EZE Daily Holdings_AUTOLOAD'!G4428</f>
        <v>0</v>
      </c>
      <c r="F4426" s="4" t="e">
        <f>_xll.BDP(D4426&amp;" equity",$F$1)</f>
        <v>#NAME?</v>
      </c>
      <c r="G4426" s="4" t="e">
        <f>_xll.BDP(D4426&amp;" equity",$G$1)</f>
        <v>#NAME?</v>
      </c>
      <c r="H4426" s="4" t="e">
        <f>_xll.BDP(D4426&amp;" equity",$H$1)</f>
        <v>#NAME?</v>
      </c>
      <c r="J4426" s="4">
        <f t="shared" si="69"/>
        <v>0</v>
      </c>
    </row>
    <row r="4427" ht="15" customHeight="1" s="4" customFormat="1">
      <c r="D4427" s="4">
        <f>'EZE Daily Holdings_AUTOLOAD'!G4429</f>
        <v>0</v>
      </c>
      <c r="F4427" s="4" t="e">
        <f>_xll.BDP(D4427&amp;" equity",$F$1)</f>
        <v>#NAME?</v>
      </c>
      <c r="G4427" s="4" t="e">
        <f>_xll.BDP(D4427&amp;" equity",$G$1)</f>
        <v>#NAME?</v>
      </c>
      <c r="H4427" s="4" t="e">
        <f>_xll.BDP(D4427&amp;" equity",$H$1)</f>
        <v>#NAME?</v>
      </c>
      <c r="J4427" s="4">
        <f t="shared" si="69"/>
        <v>0</v>
      </c>
    </row>
    <row r="4428" ht="15" customHeight="1" s="4" customFormat="1">
      <c r="D4428" s="4">
        <f>'EZE Daily Holdings_AUTOLOAD'!G4430</f>
        <v>0</v>
      </c>
      <c r="F4428" s="4" t="e">
        <f>_xll.BDP(D4428&amp;" equity",$F$1)</f>
        <v>#NAME?</v>
      </c>
      <c r="G4428" s="4" t="e">
        <f>_xll.BDP(D4428&amp;" equity",$G$1)</f>
        <v>#NAME?</v>
      </c>
      <c r="H4428" s="4" t="e">
        <f>_xll.BDP(D4428&amp;" equity",$H$1)</f>
        <v>#NAME?</v>
      </c>
      <c r="J4428" s="4">
        <f t="shared" si="69"/>
        <v>0</v>
      </c>
    </row>
    <row r="4429" ht="15" customHeight="1" s="4" customFormat="1">
      <c r="D4429" s="4">
        <f>'EZE Daily Holdings_AUTOLOAD'!G4431</f>
        <v>0</v>
      </c>
      <c r="F4429" s="4" t="e">
        <f>_xll.BDP(D4429&amp;" equity",$F$1)</f>
        <v>#NAME?</v>
      </c>
      <c r="G4429" s="4" t="e">
        <f>_xll.BDP(D4429&amp;" equity",$G$1)</f>
        <v>#NAME?</v>
      </c>
      <c r="H4429" s="4" t="e">
        <f>_xll.BDP(D4429&amp;" equity",$H$1)</f>
        <v>#NAME?</v>
      </c>
      <c r="J4429" s="4">
        <f t="shared" si="69"/>
        <v>0</v>
      </c>
    </row>
    <row r="4430" ht="15" customHeight="1" s="4" customFormat="1">
      <c r="D4430" s="4">
        <f>'EZE Daily Holdings_AUTOLOAD'!G4432</f>
        <v>0</v>
      </c>
      <c r="F4430" s="4" t="e">
        <f>_xll.BDP(D4430&amp;" equity",$F$1)</f>
        <v>#NAME?</v>
      </c>
      <c r="G4430" s="4" t="e">
        <f>_xll.BDP(D4430&amp;" equity",$G$1)</f>
        <v>#NAME?</v>
      </c>
      <c r="H4430" s="4" t="e">
        <f>_xll.BDP(D4430&amp;" equity",$H$1)</f>
        <v>#NAME?</v>
      </c>
      <c r="J4430" s="4">
        <f t="shared" si="69"/>
        <v>0</v>
      </c>
    </row>
    <row r="4431" ht="15" customHeight="1" s="4" customFormat="1">
      <c r="D4431" s="4">
        <f>'EZE Daily Holdings_AUTOLOAD'!G4433</f>
        <v>0</v>
      </c>
      <c r="F4431" s="4" t="e">
        <f>_xll.BDP(D4431&amp;" equity",$F$1)</f>
        <v>#NAME?</v>
      </c>
      <c r="G4431" s="4" t="e">
        <f>_xll.BDP(D4431&amp;" equity",$G$1)</f>
        <v>#NAME?</v>
      </c>
      <c r="H4431" s="4" t="e">
        <f>_xll.BDP(D4431&amp;" equity",$H$1)</f>
        <v>#NAME?</v>
      </c>
      <c r="J4431" s="4">
        <f t="shared" si="69"/>
        <v>0</v>
      </c>
    </row>
    <row r="4432" ht="15" customHeight="1" s="4" customFormat="1">
      <c r="D4432" s="4">
        <f>'EZE Daily Holdings_AUTOLOAD'!G4434</f>
        <v>0</v>
      </c>
      <c r="F4432" s="4" t="e">
        <f>_xll.BDP(D4432&amp;" equity",$F$1)</f>
        <v>#NAME?</v>
      </c>
      <c r="G4432" s="4" t="e">
        <f>_xll.BDP(D4432&amp;" equity",$G$1)</f>
        <v>#NAME?</v>
      </c>
      <c r="H4432" s="4" t="e">
        <f>_xll.BDP(D4432&amp;" equity",$H$1)</f>
        <v>#NAME?</v>
      </c>
      <c r="J4432" s="4">
        <f t="shared" si="69"/>
        <v>0</v>
      </c>
    </row>
    <row r="4433" ht="15" customHeight="1" s="4" customFormat="1">
      <c r="D4433" s="4">
        <f>'EZE Daily Holdings_AUTOLOAD'!G4435</f>
        <v>0</v>
      </c>
      <c r="F4433" s="4" t="e">
        <f>_xll.BDP(D4433&amp;" equity",$F$1)</f>
        <v>#NAME?</v>
      </c>
      <c r="G4433" s="4" t="e">
        <f>_xll.BDP(D4433&amp;" equity",$G$1)</f>
        <v>#NAME?</v>
      </c>
      <c r="H4433" s="4" t="e">
        <f>_xll.BDP(D4433&amp;" equity",$H$1)</f>
        <v>#NAME?</v>
      </c>
      <c r="J4433" s="4">
        <f t="shared" si="69"/>
        <v>0</v>
      </c>
    </row>
    <row r="4434" ht="15" customHeight="1" s="4" customFormat="1">
      <c r="D4434" s="4">
        <f>'EZE Daily Holdings_AUTOLOAD'!G4436</f>
        <v>0</v>
      </c>
      <c r="F4434" s="4" t="e">
        <f>_xll.BDP(D4434&amp;" equity",$F$1)</f>
        <v>#NAME?</v>
      </c>
      <c r="G4434" s="4" t="e">
        <f>_xll.BDP(D4434&amp;" equity",$G$1)</f>
        <v>#NAME?</v>
      </c>
      <c r="H4434" s="4" t="e">
        <f>_xll.BDP(D4434&amp;" equity",$H$1)</f>
        <v>#NAME?</v>
      </c>
      <c r="J4434" s="4">
        <f t="shared" si="69"/>
        <v>0</v>
      </c>
    </row>
    <row r="4435" ht="15" customHeight="1" s="4" customFormat="1">
      <c r="D4435" s="4">
        <f>'EZE Daily Holdings_AUTOLOAD'!G4437</f>
        <v>0</v>
      </c>
      <c r="F4435" s="4" t="e">
        <f>_xll.BDP(D4435&amp;" equity",$F$1)</f>
        <v>#NAME?</v>
      </c>
      <c r="G4435" s="4" t="e">
        <f>_xll.BDP(D4435&amp;" equity",$G$1)</f>
        <v>#NAME?</v>
      </c>
      <c r="H4435" s="4" t="e">
        <f>_xll.BDP(D4435&amp;" equity",$H$1)</f>
        <v>#NAME?</v>
      </c>
      <c r="J4435" s="4">
        <f t="shared" si="69"/>
        <v>0</v>
      </c>
    </row>
    <row r="4436" ht="15" customHeight="1" s="4" customFormat="1">
      <c r="D4436" s="4">
        <f>'EZE Daily Holdings_AUTOLOAD'!G4438</f>
        <v>0</v>
      </c>
      <c r="F4436" s="4" t="e">
        <f>_xll.BDP(D4436&amp;" equity",$F$1)</f>
        <v>#NAME?</v>
      </c>
      <c r="G4436" s="4" t="e">
        <f>_xll.BDP(D4436&amp;" equity",$G$1)</f>
        <v>#NAME?</v>
      </c>
      <c r="H4436" s="4" t="e">
        <f>_xll.BDP(D4436&amp;" equity",$H$1)</f>
        <v>#NAME?</v>
      </c>
      <c r="J4436" s="4">
        <f t="shared" si="69"/>
        <v>0</v>
      </c>
    </row>
    <row r="4437" ht="15" customHeight="1" s="4" customFormat="1">
      <c r="D4437" s="4">
        <f>'EZE Daily Holdings_AUTOLOAD'!G4439</f>
        <v>0</v>
      </c>
      <c r="F4437" s="4" t="e">
        <f>_xll.BDP(D4437&amp;" equity",$F$1)</f>
        <v>#NAME?</v>
      </c>
      <c r="G4437" s="4" t="e">
        <f>_xll.BDP(D4437&amp;" equity",$G$1)</f>
        <v>#NAME?</v>
      </c>
      <c r="H4437" s="4" t="e">
        <f>_xll.BDP(D4437&amp;" equity",$H$1)</f>
        <v>#NAME?</v>
      </c>
      <c r="J4437" s="4">
        <f t="shared" si="69"/>
        <v>0</v>
      </c>
    </row>
    <row r="4438" ht="15" customHeight="1" s="4" customFormat="1">
      <c r="D4438" s="4">
        <f>'EZE Daily Holdings_AUTOLOAD'!G4440</f>
        <v>0</v>
      </c>
      <c r="F4438" s="4" t="e">
        <f>_xll.BDP(D4438&amp;" equity",$F$1)</f>
        <v>#NAME?</v>
      </c>
      <c r="G4438" s="4" t="e">
        <f>_xll.BDP(D4438&amp;" equity",$G$1)</f>
        <v>#NAME?</v>
      </c>
      <c r="H4438" s="4" t="e">
        <f>_xll.BDP(D4438&amp;" equity",$H$1)</f>
        <v>#NAME?</v>
      </c>
      <c r="J4438" s="4">
        <f t="shared" si="69"/>
        <v>0</v>
      </c>
    </row>
    <row r="4439" ht="15" customHeight="1" s="4" customFormat="1">
      <c r="D4439" s="4">
        <f>'EZE Daily Holdings_AUTOLOAD'!G4441</f>
        <v>0</v>
      </c>
      <c r="F4439" s="4" t="e">
        <f>_xll.BDP(D4439&amp;" equity",$F$1)</f>
        <v>#NAME?</v>
      </c>
      <c r="G4439" s="4" t="e">
        <f>_xll.BDP(D4439&amp;" equity",$G$1)</f>
        <v>#NAME?</v>
      </c>
      <c r="H4439" s="4" t="e">
        <f>_xll.BDP(D4439&amp;" equity",$H$1)</f>
        <v>#NAME?</v>
      </c>
      <c r="J4439" s="4">
        <f t="shared" si="69"/>
        <v>0</v>
      </c>
    </row>
    <row r="4440" ht="15" customHeight="1" s="4" customFormat="1">
      <c r="D4440" s="4">
        <f>'EZE Daily Holdings_AUTOLOAD'!G4442</f>
        <v>0</v>
      </c>
      <c r="F4440" s="4" t="e">
        <f>_xll.BDP(D4440&amp;" equity",$F$1)</f>
        <v>#NAME?</v>
      </c>
      <c r="G4440" s="4" t="e">
        <f>_xll.BDP(D4440&amp;" equity",$G$1)</f>
        <v>#NAME?</v>
      </c>
      <c r="H4440" s="4" t="e">
        <f>_xll.BDP(D4440&amp;" equity",$H$1)</f>
        <v>#NAME?</v>
      </c>
      <c r="J4440" s="4">
        <f t="shared" si="69"/>
        <v>0</v>
      </c>
    </row>
    <row r="4441" ht="15" customHeight="1" s="4" customFormat="1">
      <c r="D4441" s="4">
        <f>'EZE Daily Holdings_AUTOLOAD'!G4443</f>
        <v>0</v>
      </c>
      <c r="F4441" s="4" t="e">
        <f>_xll.BDP(D4441&amp;" equity",$F$1)</f>
        <v>#NAME?</v>
      </c>
      <c r="G4441" s="4" t="e">
        <f>_xll.BDP(D4441&amp;" equity",$G$1)</f>
        <v>#NAME?</v>
      </c>
      <c r="H4441" s="4" t="e">
        <f>_xll.BDP(D4441&amp;" equity",$H$1)</f>
        <v>#NAME?</v>
      </c>
      <c r="J4441" s="4">
        <f t="shared" si="69"/>
        <v>0</v>
      </c>
    </row>
    <row r="4442" ht="15" customHeight="1" s="4" customFormat="1">
      <c r="D4442" s="4">
        <f>'EZE Daily Holdings_AUTOLOAD'!G4444</f>
        <v>0</v>
      </c>
      <c r="F4442" s="4" t="e">
        <f>_xll.BDP(D4442&amp;" equity",$F$1)</f>
        <v>#NAME?</v>
      </c>
      <c r="G4442" s="4" t="e">
        <f>_xll.BDP(D4442&amp;" equity",$G$1)</f>
        <v>#NAME?</v>
      </c>
      <c r="H4442" s="4" t="e">
        <f>_xll.BDP(D4442&amp;" equity",$H$1)</f>
        <v>#NAME?</v>
      </c>
      <c r="J4442" s="4">
        <f t="shared" si="69"/>
        <v>0</v>
      </c>
    </row>
    <row r="4443" ht="15" customHeight="1" s="4" customFormat="1">
      <c r="D4443" s="4">
        <f>'EZE Daily Holdings_AUTOLOAD'!G4445</f>
        <v>0</v>
      </c>
      <c r="F4443" s="4" t="e">
        <f>_xll.BDP(D4443&amp;" equity",$F$1)</f>
        <v>#NAME?</v>
      </c>
      <c r="G4443" s="4" t="e">
        <f>_xll.BDP(D4443&amp;" equity",$G$1)</f>
        <v>#NAME?</v>
      </c>
      <c r="H4443" s="4" t="e">
        <f>_xll.BDP(D4443&amp;" equity",$H$1)</f>
        <v>#NAME?</v>
      </c>
      <c r="J4443" s="4">
        <f t="shared" si="69"/>
        <v>0</v>
      </c>
    </row>
    <row r="4444" ht="15" customHeight="1" s="4" customFormat="1">
      <c r="D4444" s="4">
        <f>'EZE Daily Holdings_AUTOLOAD'!G4446</f>
        <v>0</v>
      </c>
      <c r="F4444" s="4" t="e">
        <f>_xll.BDP(D4444&amp;" equity",$F$1)</f>
        <v>#NAME?</v>
      </c>
      <c r="G4444" s="4" t="e">
        <f>_xll.BDP(D4444&amp;" equity",$G$1)</f>
        <v>#NAME?</v>
      </c>
      <c r="H4444" s="4" t="e">
        <f>_xll.BDP(D4444&amp;" equity",$H$1)</f>
        <v>#NAME?</v>
      </c>
      <c r="J4444" s="4">
        <f t="shared" si="69"/>
        <v>0</v>
      </c>
    </row>
    <row r="4445" ht="15" customHeight="1" s="4" customFormat="1">
      <c r="D4445" s="4">
        <f>'EZE Daily Holdings_AUTOLOAD'!G4447</f>
        <v>0</v>
      </c>
      <c r="F4445" s="4" t="e">
        <f>_xll.BDP(D4445&amp;" equity",$F$1)</f>
        <v>#NAME?</v>
      </c>
      <c r="G4445" s="4" t="e">
        <f>_xll.BDP(D4445&amp;" equity",$G$1)</f>
        <v>#NAME?</v>
      </c>
      <c r="H4445" s="4" t="e">
        <f>_xll.BDP(D4445&amp;" equity",$H$1)</f>
        <v>#NAME?</v>
      </c>
      <c r="J4445" s="4">
        <f t="shared" si="69"/>
        <v>0</v>
      </c>
    </row>
    <row r="4446" ht="15" customHeight="1" s="4" customFormat="1">
      <c r="D4446" s="4">
        <f>'EZE Daily Holdings_AUTOLOAD'!G4448</f>
        <v>0</v>
      </c>
      <c r="F4446" s="4" t="e">
        <f>_xll.BDP(D4446&amp;" equity",$F$1)</f>
        <v>#NAME?</v>
      </c>
      <c r="G4446" s="4" t="e">
        <f>_xll.BDP(D4446&amp;" equity",$G$1)</f>
        <v>#NAME?</v>
      </c>
      <c r="H4446" s="4" t="e">
        <f>_xll.BDP(D4446&amp;" equity",$H$1)</f>
        <v>#NAME?</v>
      </c>
      <c r="J4446" s="4">
        <f t="shared" si="69"/>
        <v>0</v>
      </c>
    </row>
    <row r="4447" ht="15" customHeight="1" s="4" customFormat="1">
      <c r="D4447" s="4">
        <f>'EZE Daily Holdings_AUTOLOAD'!G4449</f>
        <v>0</v>
      </c>
      <c r="F4447" s="4" t="e">
        <f>_xll.BDP(D4447&amp;" equity",$F$1)</f>
        <v>#NAME?</v>
      </c>
      <c r="G4447" s="4" t="e">
        <f>_xll.BDP(D4447&amp;" equity",$G$1)</f>
        <v>#NAME?</v>
      </c>
      <c r="H4447" s="4" t="e">
        <f>_xll.BDP(D4447&amp;" equity",$H$1)</f>
        <v>#NAME?</v>
      </c>
      <c r="J4447" s="4">
        <f t="shared" si="69"/>
        <v>0</v>
      </c>
    </row>
    <row r="4448" ht="15" customHeight="1" s="4" customFormat="1">
      <c r="D4448" s="4">
        <f>'EZE Daily Holdings_AUTOLOAD'!G4450</f>
        <v>0</v>
      </c>
      <c r="F4448" s="4" t="e">
        <f>_xll.BDP(D4448&amp;" equity",$F$1)</f>
        <v>#NAME?</v>
      </c>
      <c r="G4448" s="4" t="e">
        <f>_xll.BDP(D4448&amp;" equity",$G$1)</f>
        <v>#NAME?</v>
      </c>
      <c r="H4448" s="4" t="e">
        <f>_xll.BDP(D4448&amp;" equity",$H$1)</f>
        <v>#NAME?</v>
      </c>
      <c r="J4448" s="4">
        <f t="shared" si="69"/>
        <v>0</v>
      </c>
    </row>
    <row r="4449" ht="15" customHeight="1" s="4" customFormat="1">
      <c r="D4449" s="4">
        <f>'EZE Daily Holdings_AUTOLOAD'!G4451</f>
        <v>0</v>
      </c>
      <c r="F4449" s="4" t="e">
        <f>_xll.BDP(D4449&amp;" equity",$F$1)</f>
        <v>#NAME?</v>
      </c>
      <c r="G4449" s="4" t="e">
        <f>_xll.BDP(D4449&amp;" equity",$G$1)</f>
        <v>#NAME?</v>
      </c>
      <c r="H4449" s="4" t="e">
        <f>_xll.BDP(D4449&amp;" equity",$H$1)</f>
        <v>#NAME?</v>
      </c>
      <c r="J4449" s="4">
        <f t="shared" si="69"/>
        <v>0</v>
      </c>
    </row>
    <row r="4450" ht="15" customHeight="1" s="4" customFormat="1">
      <c r="D4450" s="4">
        <f>'EZE Daily Holdings_AUTOLOAD'!G4452</f>
        <v>0</v>
      </c>
      <c r="F4450" s="4" t="e">
        <f>_xll.BDP(D4450&amp;" equity",$F$1)</f>
        <v>#NAME?</v>
      </c>
      <c r="G4450" s="4" t="e">
        <f>_xll.BDP(D4450&amp;" equity",$G$1)</f>
        <v>#NAME?</v>
      </c>
      <c r="H4450" s="4" t="e">
        <f>_xll.BDP(D4450&amp;" equity",$H$1)</f>
        <v>#NAME?</v>
      </c>
      <c r="J4450" s="4">
        <f t="shared" si="69"/>
        <v>0</v>
      </c>
    </row>
    <row r="4451" ht="15" customHeight="1" s="4" customFormat="1">
      <c r="D4451" s="4">
        <f>'EZE Daily Holdings_AUTOLOAD'!G4453</f>
        <v>0</v>
      </c>
      <c r="F4451" s="4" t="e">
        <f>_xll.BDP(D4451&amp;" equity",$F$1)</f>
        <v>#NAME?</v>
      </c>
      <c r="G4451" s="4" t="e">
        <f>_xll.BDP(D4451&amp;" equity",$G$1)</f>
        <v>#NAME?</v>
      </c>
      <c r="H4451" s="4" t="e">
        <f>_xll.BDP(D4451&amp;" equity",$H$1)</f>
        <v>#NAME?</v>
      </c>
      <c r="J4451" s="4">
        <f t="shared" si="69"/>
        <v>0</v>
      </c>
    </row>
    <row r="4452" ht="15" customHeight="1" s="4" customFormat="1">
      <c r="D4452" s="4">
        <f>'EZE Daily Holdings_AUTOLOAD'!G4454</f>
        <v>0</v>
      </c>
      <c r="F4452" s="4" t="e">
        <f>_xll.BDP(D4452&amp;" equity",$F$1)</f>
        <v>#NAME?</v>
      </c>
      <c r="G4452" s="4" t="e">
        <f>_xll.BDP(D4452&amp;" equity",$G$1)</f>
        <v>#NAME?</v>
      </c>
      <c r="H4452" s="4" t="e">
        <f>_xll.BDP(D4452&amp;" equity",$H$1)</f>
        <v>#NAME?</v>
      </c>
      <c r="J4452" s="4">
        <f t="shared" si="69"/>
        <v>0</v>
      </c>
    </row>
    <row r="4453" ht="15" customHeight="1" s="4" customFormat="1">
      <c r="D4453" s="4">
        <f>'EZE Daily Holdings_AUTOLOAD'!G4455</f>
        <v>0</v>
      </c>
      <c r="F4453" s="4" t="e">
        <f>_xll.BDP(D4453&amp;" equity",$F$1)</f>
        <v>#NAME?</v>
      </c>
      <c r="G4453" s="4" t="e">
        <f>_xll.BDP(D4453&amp;" equity",$G$1)</f>
        <v>#NAME?</v>
      </c>
      <c r="H4453" s="4" t="e">
        <f>_xll.BDP(D4453&amp;" equity",$H$1)</f>
        <v>#NAME?</v>
      </c>
      <c r="J4453" s="4">
        <f t="shared" si="69"/>
        <v>0</v>
      </c>
    </row>
    <row r="4454" ht="15" customHeight="1" s="4" customFormat="1">
      <c r="D4454" s="4">
        <f>'EZE Daily Holdings_AUTOLOAD'!G4456</f>
        <v>0</v>
      </c>
      <c r="F4454" s="4" t="e">
        <f>_xll.BDP(D4454&amp;" equity",$F$1)</f>
        <v>#NAME?</v>
      </c>
      <c r="G4454" s="4" t="e">
        <f>_xll.BDP(D4454&amp;" equity",$G$1)</f>
        <v>#NAME?</v>
      </c>
      <c r="H4454" s="4" t="e">
        <f>_xll.BDP(D4454&amp;" equity",$H$1)</f>
        <v>#NAME?</v>
      </c>
      <c r="J4454" s="4">
        <f t="shared" si="69"/>
        <v>0</v>
      </c>
    </row>
    <row r="4455" ht="15" customHeight="1" s="4" customFormat="1">
      <c r="D4455" s="4">
        <f>'EZE Daily Holdings_AUTOLOAD'!G4457</f>
        <v>0</v>
      </c>
      <c r="F4455" s="4" t="e">
        <f>_xll.BDP(D4455&amp;" equity",$F$1)</f>
        <v>#NAME?</v>
      </c>
      <c r="G4455" s="4" t="e">
        <f>_xll.BDP(D4455&amp;" equity",$G$1)</f>
        <v>#NAME?</v>
      </c>
      <c r="H4455" s="4" t="e">
        <f>_xll.BDP(D4455&amp;" equity",$H$1)</f>
        <v>#NAME?</v>
      </c>
      <c r="J4455" s="4">
        <f t="shared" si="69"/>
        <v>0</v>
      </c>
    </row>
    <row r="4456" ht="15" customHeight="1" s="4" customFormat="1">
      <c r="D4456" s="4">
        <f>'EZE Daily Holdings_AUTOLOAD'!G4458</f>
        <v>0</v>
      </c>
      <c r="F4456" s="4" t="e">
        <f>_xll.BDP(D4456&amp;" equity",$F$1)</f>
        <v>#NAME?</v>
      </c>
      <c r="G4456" s="4" t="e">
        <f>_xll.BDP(D4456&amp;" equity",$G$1)</f>
        <v>#NAME?</v>
      </c>
      <c r="H4456" s="4" t="e">
        <f>_xll.BDP(D4456&amp;" equity",$H$1)</f>
        <v>#NAME?</v>
      </c>
      <c r="J4456" s="4">
        <f t="shared" si="69"/>
        <v>0</v>
      </c>
    </row>
    <row r="4457" ht="15" customHeight="1" s="4" customFormat="1">
      <c r="D4457" s="4">
        <f>'EZE Daily Holdings_AUTOLOAD'!G4459</f>
        <v>0</v>
      </c>
      <c r="F4457" s="4" t="e">
        <f>_xll.BDP(D4457&amp;" equity",$F$1)</f>
        <v>#NAME?</v>
      </c>
      <c r="G4457" s="4" t="e">
        <f>_xll.BDP(D4457&amp;" equity",$G$1)</f>
        <v>#NAME?</v>
      </c>
      <c r="H4457" s="4" t="e">
        <f>_xll.BDP(D4457&amp;" equity",$H$1)</f>
        <v>#NAME?</v>
      </c>
      <c r="J4457" s="4">
        <f t="shared" si="69"/>
        <v>0</v>
      </c>
    </row>
    <row r="4458" ht="15" customHeight="1" s="4" customFormat="1">
      <c r="D4458" s="4">
        <f>'EZE Daily Holdings_AUTOLOAD'!G4460</f>
        <v>0</v>
      </c>
      <c r="F4458" s="4" t="e">
        <f>_xll.BDP(D4458&amp;" equity",$F$1)</f>
        <v>#NAME?</v>
      </c>
      <c r="G4458" s="4" t="e">
        <f>_xll.BDP(D4458&amp;" equity",$G$1)</f>
        <v>#NAME?</v>
      </c>
      <c r="H4458" s="4" t="e">
        <f>_xll.BDP(D4458&amp;" equity",$H$1)</f>
        <v>#NAME?</v>
      </c>
      <c r="J4458" s="4">
        <f t="shared" si="69"/>
        <v>0</v>
      </c>
    </row>
    <row r="4459" ht="15" customHeight="1" s="4" customFormat="1">
      <c r="D4459" s="4">
        <f>'EZE Daily Holdings_AUTOLOAD'!G4461</f>
        <v>0</v>
      </c>
      <c r="F4459" s="4" t="e">
        <f>_xll.BDP(D4459&amp;" equity",$F$1)</f>
        <v>#NAME?</v>
      </c>
      <c r="G4459" s="4" t="e">
        <f>_xll.BDP(D4459&amp;" equity",$G$1)</f>
        <v>#NAME?</v>
      </c>
      <c r="H4459" s="4" t="e">
        <f>_xll.BDP(D4459&amp;" equity",$H$1)</f>
        <v>#NAME?</v>
      </c>
      <c r="J4459" s="4">
        <f t="shared" si="69"/>
        <v>0</v>
      </c>
    </row>
    <row r="4460" ht="15" customHeight="1" s="4" customFormat="1">
      <c r="D4460" s="4">
        <f>'EZE Daily Holdings_AUTOLOAD'!G4462</f>
        <v>0</v>
      </c>
      <c r="F4460" s="4" t="e">
        <f>_xll.BDP(D4460&amp;" equity",$F$1)</f>
        <v>#NAME?</v>
      </c>
      <c r="G4460" s="4" t="e">
        <f>_xll.BDP(D4460&amp;" equity",$G$1)</f>
        <v>#NAME?</v>
      </c>
      <c r="H4460" s="4" t="e">
        <f>_xll.BDP(D4460&amp;" equity",$H$1)</f>
        <v>#NAME?</v>
      </c>
      <c r="J4460" s="4">
        <f t="shared" si="69"/>
        <v>0</v>
      </c>
    </row>
    <row r="4461" ht="15" customHeight="1" s="4" customFormat="1">
      <c r="D4461" s="4">
        <f>'EZE Daily Holdings_AUTOLOAD'!G4463</f>
        <v>0</v>
      </c>
      <c r="F4461" s="4" t="e">
        <f>_xll.BDP(D4461&amp;" equity",$F$1)</f>
        <v>#NAME?</v>
      </c>
      <c r="G4461" s="4" t="e">
        <f>_xll.BDP(D4461&amp;" equity",$G$1)</f>
        <v>#NAME?</v>
      </c>
      <c r="H4461" s="4" t="e">
        <f>_xll.BDP(D4461&amp;" equity",$H$1)</f>
        <v>#NAME?</v>
      </c>
      <c r="J4461" s="4">
        <f t="shared" si="69"/>
        <v>0</v>
      </c>
    </row>
    <row r="4462" ht="15" customHeight="1" s="4" customFormat="1">
      <c r="D4462" s="4">
        <f>'EZE Daily Holdings_AUTOLOAD'!G4464</f>
        <v>0</v>
      </c>
      <c r="F4462" s="4" t="e">
        <f>_xll.BDP(D4462&amp;" equity",$F$1)</f>
        <v>#NAME?</v>
      </c>
      <c r="G4462" s="4" t="e">
        <f>_xll.BDP(D4462&amp;" equity",$G$1)</f>
        <v>#NAME?</v>
      </c>
      <c r="H4462" s="4" t="e">
        <f>_xll.BDP(D4462&amp;" equity",$H$1)</f>
        <v>#NAME?</v>
      </c>
      <c r="J4462" s="4">
        <f t="shared" si="69"/>
        <v>0</v>
      </c>
    </row>
    <row r="4463" ht="15" customHeight="1" s="4" customFormat="1">
      <c r="D4463" s="4">
        <f>'EZE Daily Holdings_AUTOLOAD'!G4465</f>
        <v>0</v>
      </c>
      <c r="F4463" s="4" t="e">
        <f>_xll.BDP(D4463&amp;" equity",$F$1)</f>
        <v>#NAME?</v>
      </c>
      <c r="G4463" s="4" t="e">
        <f>_xll.BDP(D4463&amp;" equity",$G$1)</f>
        <v>#NAME?</v>
      </c>
      <c r="H4463" s="4" t="e">
        <f>_xll.BDP(D4463&amp;" equity",$H$1)</f>
        <v>#NAME?</v>
      </c>
      <c r="J4463" s="4">
        <f t="shared" si="69"/>
        <v>0</v>
      </c>
    </row>
    <row r="4464" ht="15" customHeight="1" s="4" customFormat="1">
      <c r="D4464" s="4">
        <f>'EZE Daily Holdings_AUTOLOAD'!G4466</f>
        <v>0</v>
      </c>
      <c r="F4464" s="4" t="e">
        <f>_xll.BDP(D4464&amp;" equity",$F$1)</f>
        <v>#NAME?</v>
      </c>
      <c r="G4464" s="4" t="e">
        <f>_xll.BDP(D4464&amp;" equity",$G$1)</f>
        <v>#NAME?</v>
      </c>
      <c r="H4464" s="4" t="e">
        <f>_xll.BDP(D4464&amp;" equity",$H$1)</f>
        <v>#NAME?</v>
      </c>
      <c r="J4464" s="4">
        <f t="shared" si="69"/>
        <v>0</v>
      </c>
    </row>
    <row r="4465" ht="15" customHeight="1" s="4" customFormat="1">
      <c r="D4465" s="4">
        <f>'EZE Daily Holdings_AUTOLOAD'!G4467</f>
        <v>0</v>
      </c>
      <c r="F4465" s="4" t="e">
        <f>_xll.BDP(D4465&amp;" equity",$F$1)</f>
        <v>#NAME?</v>
      </c>
      <c r="G4465" s="4" t="e">
        <f>_xll.BDP(D4465&amp;" equity",$G$1)</f>
        <v>#NAME?</v>
      </c>
      <c r="H4465" s="4" t="e">
        <f>_xll.BDP(D4465&amp;" equity",$H$1)</f>
        <v>#NAME?</v>
      </c>
      <c r="J4465" s="4">
        <f t="shared" si="69"/>
        <v>0</v>
      </c>
    </row>
    <row r="4466" ht="15" customHeight="1" s="4" customFormat="1">
      <c r="D4466" s="4">
        <f>'EZE Daily Holdings_AUTOLOAD'!G4468</f>
        <v>0</v>
      </c>
      <c r="F4466" s="4" t="e">
        <f>_xll.BDP(D4466&amp;" equity",$F$1)</f>
        <v>#NAME?</v>
      </c>
      <c r="G4466" s="4" t="e">
        <f>_xll.BDP(D4466&amp;" equity",$G$1)</f>
        <v>#NAME?</v>
      </c>
      <c r="H4466" s="4" t="e">
        <f>_xll.BDP(D4466&amp;" equity",$H$1)</f>
        <v>#NAME?</v>
      </c>
      <c r="J4466" s="4">
        <f t="shared" si="69"/>
        <v>0</v>
      </c>
    </row>
    <row r="4467" ht="15" customHeight="1" s="4" customFormat="1">
      <c r="D4467" s="4">
        <f>'EZE Daily Holdings_AUTOLOAD'!G4469</f>
        <v>0</v>
      </c>
      <c r="F4467" s="4" t="e">
        <f>_xll.BDP(D4467&amp;" equity",$F$1)</f>
        <v>#NAME?</v>
      </c>
      <c r="G4467" s="4" t="e">
        <f>_xll.BDP(D4467&amp;" equity",$G$1)</f>
        <v>#NAME?</v>
      </c>
      <c r="H4467" s="4" t="e">
        <f>_xll.BDP(D4467&amp;" equity",$H$1)</f>
        <v>#NAME?</v>
      </c>
      <c r="J4467" s="4">
        <f t="shared" si="69"/>
        <v>0</v>
      </c>
    </row>
    <row r="4468" ht="15" customHeight="1" s="4" customFormat="1">
      <c r="D4468" s="4">
        <f>'EZE Daily Holdings_AUTOLOAD'!G4470</f>
        <v>0</v>
      </c>
      <c r="F4468" s="4" t="e">
        <f>_xll.BDP(D4468&amp;" equity",$F$1)</f>
        <v>#NAME?</v>
      </c>
      <c r="G4468" s="4" t="e">
        <f>_xll.BDP(D4468&amp;" equity",$G$1)</f>
        <v>#NAME?</v>
      </c>
      <c r="H4468" s="4" t="e">
        <f>_xll.BDP(D4468&amp;" equity",$H$1)</f>
        <v>#NAME?</v>
      </c>
      <c r="J4468" s="4">
        <f t="shared" si="69"/>
        <v>0</v>
      </c>
    </row>
    <row r="4469" ht="15" customHeight="1" s="4" customFormat="1">
      <c r="D4469" s="4">
        <f>'EZE Daily Holdings_AUTOLOAD'!G4471</f>
        <v>0</v>
      </c>
      <c r="F4469" s="4" t="e">
        <f>_xll.BDP(D4469&amp;" equity",$F$1)</f>
        <v>#NAME?</v>
      </c>
      <c r="G4469" s="4" t="e">
        <f>_xll.BDP(D4469&amp;" equity",$G$1)</f>
        <v>#NAME?</v>
      </c>
      <c r="H4469" s="4" t="e">
        <f>_xll.BDP(D4469&amp;" equity",$H$1)</f>
        <v>#NAME?</v>
      </c>
      <c r="J4469" s="4">
        <f t="shared" si="69"/>
        <v>0</v>
      </c>
    </row>
    <row r="4470" ht="15" customHeight="1" s="4" customFormat="1">
      <c r="D4470" s="4">
        <f>'EZE Daily Holdings_AUTOLOAD'!G4472</f>
        <v>0</v>
      </c>
      <c r="F4470" s="4" t="e">
        <f>_xll.BDP(D4470&amp;" equity",$F$1)</f>
        <v>#NAME?</v>
      </c>
      <c r="G4470" s="4" t="e">
        <f>_xll.BDP(D4470&amp;" equity",$G$1)</f>
        <v>#NAME?</v>
      </c>
      <c r="H4470" s="4" t="e">
        <f>_xll.BDP(D4470&amp;" equity",$H$1)</f>
        <v>#NAME?</v>
      </c>
      <c r="J4470" s="4">
        <f t="shared" si="69"/>
        <v>0</v>
      </c>
    </row>
    <row r="4471" ht="15" customHeight="1" s="4" customFormat="1">
      <c r="D4471" s="4">
        <f>'EZE Daily Holdings_AUTOLOAD'!G4473</f>
        <v>0</v>
      </c>
      <c r="F4471" s="4" t="e">
        <f>_xll.BDP(D4471&amp;" equity",$F$1)</f>
        <v>#NAME?</v>
      </c>
      <c r="G4471" s="4" t="e">
        <f>_xll.BDP(D4471&amp;" equity",$G$1)</f>
        <v>#NAME?</v>
      </c>
      <c r="H4471" s="4" t="e">
        <f>_xll.BDP(D4471&amp;" equity",$H$1)</f>
        <v>#NAME?</v>
      </c>
      <c r="J4471" s="4">
        <f t="shared" si="69"/>
        <v>0</v>
      </c>
    </row>
    <row r="4472" ht="15" customHeight="1" s="4" customFormat="1">
      <c r="D4472" s="4">
        <f>'EZE Daily Holdings_AUTOLOAD'!G4474</f>
        <v>0</v>
      </c>
      <c r="F4472" s="4" t="e">
        <f>_xll.BDP(D4472&amp;" equity",$F$1)</f>
        <v>#NAME?</v>
      </c>
      <c r="G4472" s="4" t="e">
        <f>_xll.BDP(D4472&amp;" equity",$G$1)</f>
        <v>#NAME?</v>
      </c>
      <c r="H4472" s="4" t="e">
        <f>_xll.BDP(D4472&amp;" equity",$H$1)</f>
        <v>#NAME?</v>
      </c>
      <c r="J4472" s="4">
        <f t="shared" si="69"/>
        <v>0</v>
      </c>
    </row>
    <row r="4473" ht="15" customHeight="1" s="4" customFormat="1">
      <c r="D4473" s="4">
        <f>'EZE Daily Holdings_AUTOLOAD'!G4475</f>
        <v>0</v>
      </c>
      <c r="F4473" s="4" t="e">
        <f>_xll.BDP(D4473&amp;" equity",$F$1)</f>
        <v>#NAME?</v>
      </c>
      <c r="G4473" s="4" t="e">
        <f>_xll.BDP(D4473&amp;" equity",$G$1)</f>
        <v>#NAME?</v>
      </c>
      <c r="H4473" s="4" t="e">
        <f>_xll.BDP(D4473&amp;" equity",$H$1)</f>
        <v>#NAME?</v>
      </c>
      <c r="J4473" s="4">
        <f t="shared" si="69"/>
        <v>0</v>
      </c>
    </row>
    <row r="4474" ht="15" customHeight="1" s="4" customFormat="1">
      <c r="D4474" s="4">
        <f>'EZE Daily Holdings_AUTOLOAD'!G4476</f>
        <v>0</v>
      </c>
      <c r="F4474" s="4" t="e">
        <f>_xll.BDP(D4474&amp;" equity",$F$1)</f>
        <v>#NAME?</v>
      </c>
      <c r="G4474" s="4" t="e">
        <f>_xll.BDP(D4474&amp;" equity",$G$1)</f>
        <v>#NAME?</v>
      </c>
      <c r="H4474" s="4" t="e">
        <f>_xll.BDP(D4474&amp;" equity",$H$1)</f>
        <v>#NAME?</v>
      </c>
      <c r="J4474" s="4">
        <f t="shared" si="69"/>
        <v>0</v>
      </c>
    </row>
    <row r="4475" ht="15" customHeight="1" s="4" customFormat="1">
      <c r="D4475" s="4">
        <f>'EZE Daily Holdings_AUTOLOAD'!G4477</f>
        <v>0</v>
      </c>
      <c r="F4475" s="4" t="e">
        <f>_xll.BDP(D4475&amp;" equity",$F$1)</f>
        <v>#NAME?</v>
      </c>
      <c r="G4475" s="4" t="e">
        <f>_xll.BDP(D4475&amp;" equity",$G$1)</f>
        <v>#NAME?</v>
      </c>
      <c r="H4475" s="4" t="e">
        <f>_xll.BDP(D4475&amp;" equity",$H$1)</f>
        <v>#NAME?</v>
      </c>
      <c r="J4475" s="4">
        <f t="shared" si="69"/>
        <v>0</v>
      </c>
    </row>
    <row r="4476" ht="15" customHeight="1" s="4" customFormat="1">
      <c r="D4476" s="4">
        <f>'EZE Daily Holdings_AUTOLOAD'!G4478</f>
        <v>0</v>
      </c>
      <c r="F4476" s="4" t="e">
        <f>_xll.BDP(D4476&amp;" equity",$F$1)</f>
        <v>#NAME?</v>
      </c>
      <c r="G4476" s="4" t="e">
        <f>_xll.BDP(D4476&amp;" equity",$G$1)</f>
        <v>#NAME?</v>
      </c>
      <c r="H4476" s="4" t="e">
        <f>_xll.BDP(D4476&amp;" equity",$H$1)</f>
        <v>#NAME?</v>
      </c>
      <c r="J4476" s="4">
        <f t="shared" si="69"/>
        <v>0</v>
      </c>
    </row>
    <row r="4477" ht="15" customHeight="1" s="4" customFormat="1">
      <c r="D4477" s="4">
        <f>'EZE Daily Holdings_AUTOLOAD'!G4479</f>
        <v>0</v>
      </c>
      <c r="F4477" s="4" t="e">
        <f>_xll.BDP(D4477&amp;" equity",$F$1)</f>
        <v>#NAME?</v>
      </c>
      <c r="G4477" s="4" t="e">
        <f>_xll.BDP(D4477&amp;" equity",$G$1)</f>
        <v>#NAME?</v>
      </c>
      <c r="H4477" s="4" t="e">
        <f>_xll.BDP(D4477&amp;" equity",$H$1)</f>
        <v>#NAME?</v>
      </c>
      <c r="J4477" s="4">
        <f t="shared" si="69"/>
        <v>0</v>
      </c>
    </row>
    <row r="4478" ht="15" customHeight="1" s="4" customFormat="1">
      <c r="D4478" s="4">
        <f>'EZE Daily Holdings_AUTOLOAD'!G4480</f>
        <v>0</v>
      </c>
      <c r="F4478" s="4" t="e">
        <f>_xll.BDP(D4478&amp;" equity",$F$1)</f>
        <v>#NAME?</v>
      </c>
      <c r="G4478" s="4" t="e">
        <f>_xll.BDP(D4478&amp;" equity",$G$1)</f>
        <v>#NAME?</v>
      </c>
      <c r="H4478" s="4" t="e">
        <f>_xll.BDP(D4478&amp;" equity",$H$1)</f>
        <v>#NAME?</v>
      </c>
      <c r="J4478" s="4">
        <f t="shared" si="69"/>
        <v>0</v>
      </c>
    </row>
    <row r="4479" ht="15" customHeight="1" s="4" customFormat="1">
      <c r="D4479" s="4">
        <f>'EZE Daily Holdings_AUTOLOAD'!G4481</f>
        <v>0</v>
      </c>
      <c r="F4479" s="4" t="e">
        <f>_xll.BDP(D4479&amp;" equity",$F$1)</f>
        <v>#NAME?</v>
      </c>
      <c r="G4479" s="4" t="e">
        <f>_xll.BDP(D4479&amp;" equity",$G$1)</f>
        <v>#NAME?</v>
      </c>
      <c r="H4479" s="4" t="e">
        <f>_xll.BDP(D4479&amp;" equity",$H$1)</f>
        <v>#NAME?</v>
      </c>
      <c r="J4479" s="4">
        <f t="shared" si="69"/>
        <v>0</v>
      </c>
    </row>
    <row r="4480" ht="15" customHeight="1" s="4" customFormat="1">
      <c r="D4480" s="4">
        <f>'EZE Daily Holdings_AUTOLOAD'!G4482</f>
        <v>0</v>
      </c>
      <c r="F4480" s="4" t="e">
        <f>_xll.BDP(D4480&amp;" equity",$F$1)</f>
        <v>#NAME?</v>
      </c>
      <c r="G4480" s="4" t="e">
        <f>_xll.BDP(D4480&amp;" equity",$G$1)</f>
        <v>#NAME?</v>
      </c>
      <c r="H4480" s="4" t="e">
        <f>_xll.BDP(D4480&amp;" equity",$H$1)</f>
        <v>#NAME?</v>
      </c>
      <c r="J4480" s="4">
        <f t="shared" si="69"/>
        <v>0</v>
      </c>
    </row>
    <row r="4481" ht="15" customHeight="1" s="4" customFormat="1">
      <c r="D4481" s="4">
        <f>'EZE Daily Holdings_AUTOLOAD'!G4483</f>
        <v>0</v>
      </c>
      <c r="F4481" s="4" t="e">
        <f>_xll.BDP(D4481&amp;" equity",$F$1)</f>
        <v>#NAME?</v>
      </c>
      <c r="G4481" s="4" t="e">
        <f>_xll.BDP(D4481&amp;" equity",$G$1)</f>
        <v>#NAME?</v>
      </c>
      <c r="H4481" s="4" t="e">
        <f>_xll.BDP(D4481&amp;" equity",$H$1)</f>
        <v>#NAME?</v>
      </c>
      <c r="J4481" s="4">
        <f t="shared" si="69"/>
        <v>0</v>
      </c>
    </row>
    <row r="4482" ht="15" customHeight="1" s="4" customFormat="1">
      <c r="D4482" s="4">
        <f>'EZE Daily Holdings_AUTOLOAD'!G4484</f>
        <v>0</v>
      </c>
      <c r="F4482" s="4" t="e">
        <f>_xll.BDP(D4482&amp;" equity",$F$1)</f>
        <v>#NAME?</v>
      </c>
      <c r="G4482" s="4" t="e">
        <f>_xll.BDP(D4482&amp;" equity",$G$1)</f>
        <v>#NAME?</v>
      </c>
      <c r="H4482" s="4" t="e">
        <f>_xll.BDP(D4482&amp;" equity",$H$1)</f>
        <v>#NAME?</v>
      </c>
      <c r="J4482" s="4">
        <f t="shared" si="69"/>
        <v>0</v>
      </c>
    </row>
    <row r="4483" ht="15" customHeight="1" s="4" customFormat="1">
      <c r="D4483" s="4">
        <f>'EZE Daily Holdings_AUTOLOAD'!G4485</f>
        <v>0</v>
      </c>
      <c r="F4483" s="4" t="e">
        <f>_xll.BDP(D4483&amp;" equity",$F$1)</f>
        <v>#NAME?</v>
      </c>
      <c r="G4483" s="4" t="e">
        <f>_xll.BDP(D4483&amp;" equity",$G$1)</f>
        <v>#NAME?</v>
      </c>
      <c r="H4483" s="4" t="e">
        <f>_xll.BDP(D4483&amp;" equity",$H$1)</f>
        <v>#NAME?</v>
      </c>
      <c r="J4483" s="4">
        <f ref="J4483:J4546" t="shared" si="70">D4483</f>
        <v>0</v>
      </c>
    </row>
    <row r="4484" ht="15" customHeight="1" s="4" customFormat="1">
      <c r="D4484" s="4">
        <f>'EZE Daily Holdings_AUTOLOAD'!G4486</f>
        <v>0</v>
      </c>
      <c r="F4484" s="4" t="e">
        <f>_xll.BDP(D4484&amp;" equity",$F$1)</f>
        <v>#NAME?</v>
      </c>
      <c r="G4484" s="4" t="e">
        <f>_xll.BDP(D4484&amp;" equity",$G$1)</f>
        <v>#NAME?</v>
      </c>
      <c r="H4484" s="4" t="e">
        <f>_xll.BDP(D4484&amp;" equity",$H$1)</f>
        <v>#NAME?</v>
      </c>
      <c r="J4484" s="4">
        <f t="shared" si="70"/>
        <v>0</v>
      </c>
    </row>
    <row r="4485" ht="15" customHeight="1" s="4" customFormat="1">
      <c r="D4485" s="4">
        <f>'EZE Daily Holdings_AUTOLOAD'!G4487</f>
        <v>0</v>
      </c>
      <c r="F4485" s="4" t="e">
        <f>_xll.BDP(D4485&amp;" equity",$F$1)</f>
        <v>#NAME?</v>
      </c>
      <c r="G4485" s="4" t="e">
        <f>_xll.BDP(D4485&amp;" equity",$G$1)</f>
        <v>#NAME?</v>
      </c>
      <c r="H4485" s="4" t="e">
        <f>_xll.BDP(D4485&amp;" equity",$H$1)</f>
        <v>#NAME?</v>
      </c>
      <c r="J4485" s="4">
        <f t="shared" si="70"/>
        <v>0</v>
      </c>
    </row>
    <row r="4486" ht="15" customHeight="1" s="4" customFormat="1">
      <c r="D4486" s="4">
        <f>'EZE Daily Holdings_AUTOLOAD'!G4488</f>
        <v>0</v>
      </c>
      <c r="F4486" s="4" t="e">
        <f>_xll.BDP(D4486&amp;" equity",$F$1)</f>
        <v>#NAME?</v>
      </c>
      <c r="G4486" s="4" t="e">
        <f>_xll.BDP(D4486&amp;" equity",$G$1)</f>
        <v>#NAME?</v>
      </c>
      <c r="H4486" s="4" t="e">
        <f>_xll.BDP(D4486&amp;" equity",$H$1)</f>
        <v>#NAME?</v>
      </c>
      <c r="J4486" s="4">
        <f t="shared" si="70"/>
        <v>0</v>
      </c>
    </row>
    <row r="4487" ht="15" customHeight="1" s="4" customFormat="1">
      <c r="D4487" s="4">
        <f>'EZE Daily Holdings_AUTOLOAD'!G4489</f>
        <v>0</v>
      </c>
      <c r="F4487" s="4" t="e">
        <f>_xll.BDP(D4487&amp;" equity",$F$1)</f>
        <v>#NAME?</v>
      </c>
      <c r="G4487" s="4" t="e">
        <f>_xll.BDP(D4487&amp;" equity",$G$1)</f>
        <v>#NAME?</v>
      </c>
      <c r="H4487" s="4" t="e">
        <f>_xll.BDP(D4487&amp;" equity",$H$1)</f>
        <v>#NAME?</v>
      </c>
      <c r="J4487" s="4">
        <f t="shared" si="70"/>
        <v>0</v>
      </c>
    </row>
    <row r="4488" ht="15" customHeight="1" s="4" customFormat="1">
      <c r="D4488" s="4">
        <f>'EZE Daily Holdings_AUTOLOAD'!G4490</f>
        <v>0</v>
      </c>
      <c r="F4488" s="4" t="e">
        <f>_xll.BDP(D4488&amp;" equity",$F$1)</f>
        <v>#NAME?</v>
      </c>
      <c r="G4488" s="4" t="e">
        <f>_xll.BDP(D4488&amp;" equity",$G$1)</f>
        <v>#NAME?</v>
      </c>
      <c r="H4488" s="4" t="e">
        <f>_xll.BDP(D4488&amp;" equity",$H$1)</f>
        <v>#NAME?</v>
      </c>
      <c r="J4488" s="4">
        <f t="shared" si="70"/>
        <v>0</v>
      </c>
    </row>
    <row r="4489" ht="15" customHeight="1" s="4" customFormat="1">
      <c r="D4489" s="4">
        <f>'EZE Daily Holdings_AUTOLOAD'!G4491</f>
        <v>0</v>
      </c>
      <c r="F4489" s="4" t="e">
        <f>_xll.BDP(D4489&amp;" equity",$F$1)</f>
        <v>#NAME?</v>
      </c>
      <c r="G4489" s="4" t="e">
        <f>_xll.BDP(D4489&amp;" equity",$G$1)</f>
        <v>#NAME?</v>
      </c>
      <c r="H4489" s="4" t="e">
        <f>_xll.BDP(D4489&amp;" equity",$H$1)</f>
        <v>#NAME?</v>
      </c>
      <c r="J4489" s="4">
        <f t="shared" si="70"/>
        <v>0</v>
      </c>
    </row>
    <row r="4490" ht="15" customHeight="1" s="4" customFormat="1">
      <c r="D4490" s="4">
        <f>'EZE Daily Holdings_AUTOLOAD'!G4492</f>
        <v>0</v>
      </c>
      <c r="F4490" s="4" t="e">
        <f>_xll.BDP(D4490&amp;" equity",$F$1)</f>
        <v>#NAME?</v>
      </c>
      <c r="G4490" s="4" t="e">
        <f>_xll.BDP(D4490&amp;" equity",$G$1)</f>
        <v>#NAME?</v>
      </c>
      <c r="H4490" s="4" t="e">
        <f>_xll.BDP(D4490&amp;" equity",$H$1)</f>
        <v>#NAME?</v>
      </c>
      <c r="J4490" s="4">
        <f t="shared" si="70"/>
        <v>0</v>
      </c>
    </row>
    <row r="4491" ht="15" customHeight="1" s="4" customFormat="1">
      <c r="D4491" s="4">
        <f>'EZE Daily Holdings_AUTOLOAD'!G4493</f>
        <v>0</v>
      </c>
      <c r="F4491" s="4" t="e">
        <f>_xll.BDP(D4491&amp;" equity",$F$1)</f>
        <v>#NAME?</v>
      </c>
      <c r="G4491" s="4" t="e">
        <f>_xll.BDP(D4491&amp;" equity",$G$1)</f>
        <v>#NAME?</v>
      </c>
      <c r="H4491" s="4" t="e">
        <f>_xll.BDP(D4491&amp;" equity",$H$1)</f>
        <v>#NAME?</v>
      </c>
      <c r="J4491" s="4">
        <f t="shared" si="70"/>
        <v>0</v>
      </c>
    </row>
    <row r="4492" ht="15" customHeight="1" s="4" customFormat="1">
      <c r="D4492" s="4">
        <f>'EZE Daily Holdings_AUTOLOAD'!G4494</f>
        <v>0</v>
      </c>
      <c r="F4492" s="4" t="e">
        <f>_xll.BDP(D4492&amp;" equity",$F$1)</f>
        <v>#NAME?</v>
      </c>
      <c r="G4492" s="4" t="e">
        <f>_xll.BDP(D4492&amp;" equity",$G$1)</f>
        <v>#NAME?</v>
      </c>
      <c r="H4492" s="4" t="e">
        <f>_xll.BDP(D4492&amp;" equity",$H$1)</f>
        <v>#NAME?</v>
      </c>
      <c r="J4492" s="4">
        <f t="shared" si="70"/>
        <v>0</v>
      </c>
    </row>
    <row r="4493" ht="15" customHeight="1" s="4" customFormat="1">
      <c r="D4493" s="4">
        <f>'EZE Daily Holdings_AUTOLOAD'!G4495</f>
        <v>0</v>
      </c>
      <c r="F4493" s="4" t="e">
        <f>_xll.BDP(D4493&amp;" equity",$F$1)</f>
        <v>#NAME?</v>
      </c>
      <c r="G4493" s="4" t="e">
        <f>_xll.BDP(D4493&amp;" equity",$G$1)</f>
        <v>#NAME?</v>
      </c>
      <c r="H4493" s="4" t="e">
        <f>_xll.BDP(D4493&amp;" equity",$H$1)</f>
        <v>#NAME?</v>
      </c>
      <c r="J4493" s="4">
        <f t="shared" si="70"/>
        <v>0</v>
      </c>
    </row>
    <row r="4494" ht="15" customHeight="1" s="4" customFormat="1">
      <c r="D4494" s="4">
        <f>'EZE Daily Holdings_AUTOLOAD'!G4496</f>
        <v>0</v>
      </c>
      <c r="F4494" s="4" t="e">
        <f>_xll.BDP(D4494&amp;" equity",$F$1)</f>
        <v>#NAME?</v>
      </c>
      <c r="G4494" s="4" t="e">
        <f>_xll.BDP(D4494&amp;" equity",$G$1)</f>
        <v>#NAME?</v>
      </c>
      <c r="H4494" s="4" t="e">
        <f>_xll.BDP(D4494&amp;" equity",$H$1)</f>
        <v>#NAME?</v>
      </c>
      <c r="J4494" s="4">
        <f t="shared" si="70"/>
        <v>0</v>
      </c>
    </row>
    <row r="4495" ht="15" customHeight="1" s="4" customFormat="1">
      <c r="D4495" s="4">
        <f>'EZE Daily Holdings_AUTOLOAD'!G4497</f>
        <v>0</v>
      </c>
      <c r="F4495" s="4" t="e">
        <f>_xll.BDP(D4495&amp;" equity",$F$1)</f>
        <v>#NAME?</v>
      </c>
      <c r="G4495" s="4" t="e">
        <f>_xll.BDP(D4495&amp;" equity",$G$1)</f>
        <v>#NAME?</v>
      </c>
      <c r="H4495" s="4" t="e">
        <f>_xll.BDP(D4495&amp;" equity",$H$1)</f>
        <v>#NAME?</v>
      </c>
      <c r="J4495" s="4">
        <f t="shared" si="70"/>
        <v>0</v>
      </c>
    </row>
    <row r="4496" ht="15" customHeight="1" s="4" customFormat="1">
      <c r="D4496" s="4">
        <f>'EZE Daily Holdings_AUTOLOAD'!G4498</f>
        <v>0</v>
      </c>
      <c r="F4496" s="4" t="e">
        <f>_xll.BDP(D4496&amp;" equity",$F$1)</f>
        <v>#NAME?</v>
      </c>
      <c r="G4496" s="4" t="e">
        <f>_xll.BDP(D4496&amp;" equity",$G$1)</f>
        <v>#NAME?</v>
      </c>
      <c r="H4496" s="4" t="e">
        <f>_xll.BDP(D4496&amp;" equity",$H$1)</f>
        <v>#NAME?</v>
      </c>
      <c r="J4496" s="4">
        <f t="shared" si="70"/>
        <v>0</v>
      </c>
    </row>
    <row r="4497" ht="15" customHeight="1" s="4" customFormat="1">
      <c r="D4497" s="4">
        <f>'EZE Daily Holdings_AUTOLOAD'!G4499</f>
        <v>0</v>
      </c>
      <c r="F4497" s="4" t="e">
        <f>_xll.BDP(D4497&amp;" equity",$F$1)</f>
        <v>#NAME?</v>
      </c>
      <c r="G4497" s="4" t="e">
        <f>_xll.BDP(D4497&amp;" equity",$G$1)</f>
        <v>#NAME?</v>
      </c>
      <c r="H4497" s="4" t="e">
        <f>_xll.BDP(D4497&amp;" equity",$H$1)</f>
        <v>#NAME?</v>
      </c>
      <c r="J4497" s="4">
        <f t="shared" si="70"/>
        <v>0</v>
      </c>
    </row>
    <row r="4498" ht="15" customHeight="1" s="4" customFormat="1">
      <c r="D4498" s="4">
        <f>'EZE Daily Holdings_AUTOLOAD'!G4500</f>
        <v>0</v>
      </c>
      <c r="F4498" s="4" t="e">
        <f>_xll.BDP(D4498&amp;" equity",$F$1)</f>
        <v>#NAME?</v>
      </c>
      <c r="G4498" s="4" t="e">
        <f>_xll.BDP(D4498&amp;" equity",$G$1)</f>
        <v>#NAME?</v>
      </c>
      <c r="H4498" s="4" t="e">
        <f>_xll.BDP(D4498&amp;" equity",$H$1)</f>
        <v>#NAME?</v>
      </c>
      <c r="J4498" s="4">
        <f t="shared" si="70"/>
        <v>0</v>
      </c>
    </row>
    <row r="4499" ht="15" customHeight="1" s="4" customFormat="1">
      <c r="D4499" s="4">
        <f>'EZE Daily Holdings_AUTOLOAD'!G4501</f>
        <v>0</v>
      </c>
      <c r="F4499" s="4" t="e">
        <f>_xll.BDP(D4499&amp;" equity",$F$1)</f>
        <v>#NAME?</v>
      </c>
      <c r="G4499" s="4" t="e">
        <f>_xll.BDP(D4499&amp;" equity",$G$1)</f>
        <v>#NAME?</v>
      </c>
      <c r="H4499" s="4" t="e">
        <f>_xll.BDP(D4499&amp;" equity",$H$1)</f>
        <v>#NAME?</v>
      </c>
      <c r="J4499" s="4">
        <f t="shared" si="70"/>
        <v>0</v>
      </c>
    </row>
    <row r="4500" ht="15" customHeight="1" s="4" customFormat="1">
      <c r="D4500" s="4">
        <f>'EZE Daily Holdings_AUTOLOAD'!G4502</f>
        <v>0</v>
      </c>
      <c r="F4500" s="4" t="e">
        <f>_xll.BDP(D4500&amp;" equity",$F$1)</f>
        <v>#NAME?</v>
      </c>
      <c r="G4500" s="4" t="e">
        <f>_xll.BDP(D4500&amp;" equity",$G$1)</f>
        <v>#NAME?</v>
      </c>
      <c r="H4500" s="4" t="e">
        <f>_xll.BDP(D4500&amp;" equity",$H$1)</f>
        <v>#NAME?</v>
      </c>
      <c r="J4500" s="4">
        <f t="shared" si="70"/>
        <v>0</v>
      </c>
    </row>
    <row r="4501" ht="15" customHeight="1" s="4" customFormat="1">
      <c r="D4501" s="4">
        <f>'EZE Daily Holdings_AUTOLOAD'!G4503</f>
        <v>0</v>
      </c>
      <c r="F4501" s="4" t="e">
        <f>_xll.BDP(D4501&amp;" equity",$F$1)</f>
        <v>#NAME?</v>
      </c>
      <c r="G4501" s="4" t="e">
        <f>_xll.BDP(D4501&amp;" equity",$G$1)</f>
        <v>#NAME?</v>
      </c>
      <c r="H4501" s="4" t="e">
        <f>_xll.BDP(D4501&amp;" equity",$H$1)</f>
        <v>#NAME?</v>
      </c>
      <c r="J4501" s="4">
        <f t="shared" si="70"/>
        <v>0</v>
      </c>
    </row>
    <row r="4502" ht="15" customHeight="1" s="4" customFormat="1">
      <c r="D4502" s="4">
        <f>'EZE Daily Holdings_AUTOLOAD'!G4504</f>
        <v>0</v>
      </c>
      <c r="F4502" s="4" t="e">
        <f>_xll.BDP(D4502&amp;" equity",$F$1)</f>
        <v>#NAME?</v>
      </c>
      <c r="G4502" s="4" t="e">
        <f>_xll.BDP(D4502&amp;" equity",$G$1)</f>
        <v>#NAME?</v>
      </c>
      <c r="H4502" s="4" t="e">
        <f>_xll.BDP(D4502&amp;" equity",$H$1)</f>
        <v>#NAME?</v>
      </c>
      <c r="J4502" s="4">
        <f t="shared" si="70"/>
        <v>0</v>
      </c>
    </row>
    <row r="4503" ht="15" customHeight="1" s="4" customFormat="1">
      <c r="D4503" s="4">
        <f>'EZE Daily Holdings_AUTOLOAD'!G4505</f>
        <v>0</v>
      </c>
      <c r="F4503" s="4" t="e">
        <f>_xll.BDP(D4503&amp;" equity",$F$1)</f>
        <v>#NAME?</v>
      </c>
      <c r="G4503" s="4" t="e">
        <f>_xll.BDP(D4503&amp;" equity",$G$1)</f>
        <v>#NAME?</v>
      </c>
      <c r="H4503" s="4" t="e">
        <f>_xll.BDP(D4503&amp;" equity",$H$1)</f>
        <v>#NAME?</v>
      </c>
      <c r="J4503" s="4">
        <f t="shared" si="70"/>
        <v>0</v>
      </c>
    </row>
    <row r="4504" ht="15" customHeight="1" s="4" customFormat="1">
      <c r="D4504" s="4">
        <f>'EZE Daily Holdings_AUTOLOAD'!G4506</f>
        <v>0</v>
      </c>
      <c r="F4504" s="4" t="e">
        <f>_xll.BDP(D4504&amp;" equity",$F$1)</f>
        <v>#NAME?</v>
      </c>
      <c r="G4504" s="4" t="e">
        <f>_xll.BDP(D4504&amp;" equity",$G$1)</f>
        <v>#NAME?</v>
      </c>
      <c r="H4504" s="4" t="e">
        <f>_xll.BDP(D4504&amp;" equity",$H$1)</f>
        <v>#NAME?</v>
      </c>
      <c r="J4504" s="4">
        <f t="shared" si="70"/>
        <v>0</v>
      </c>
    </row>
    <row r="4505" ht="15" customHeight="1" s="4" customFormat="1">
      <c r="D4505" s="4">
        <f>'EZE Daily Holdings_AUTOLOAD'!G4507</f>
        <v>0</v>
      </c>
      <c r="F4505" s="4" t="e">
        <f>_xll.BDP(D4505&amp;" equity",$F$1)</f>
        <v>#NAME?</v>
      </c>
      <c r="G4505" s="4" t="e">
        <f>_xll.BDP(D4505&amp;" equity",$G$1)</f>
        <v>#NAME?</v>
      </c>
      <c r="H4505" s="4" t="e">
        <f>_xll.BDP(D4505&amp;" equity",$H$1)</f>
        <v>#NAME?</v>
      </c>
      <c r="J4505" s="4">
        <f t="shared" si="70"/>
        <v>0</v>
      </c>
    </row>
    <row r="4506" ht="15" customHeight="1" s="4" customFormat="1">
      <c r="D4506" s="4">
        <f>'EZE Daily Holdings_AUTOLOAD'!G4508</f>
        <v>0</v>
      </c>
      <c r="F4506" s="4" t="e">
        <f>_xll.BDP(D4506&amp;" equity",$F$1)</f>
        <v>#NAME?</v>
      </c>
      <c r="G4506" s="4" t="e">
        <f>_xll.BDP(D4506&amp;" equity",$G$1)</f>
        <v>#NAME?</v>
      </c>
      <c r="H4506" s="4" t="e">
        <f>_xll.BDP(D4506&amp;" equity",$H$1)</f>
        <v>#NAME?</v>
      </c>
      <c r="J4506" s="4">
        <f t="shared" si="70"/>
        <v>0</v>
      </c>
    </row>
    <row r="4507" ht="15" customHeight="1" s="4" customFormat="1">
      <c r="D4507" s="4">
        <f>'EZE Daily Holdings_AUTOLOAD'!G4509</f>
        <v>0</v>
      </c>
      <c r="F4507" s="4" t="e">
        <f>_xll.BDP(D4507&amp;" equity",$F$1)</f>
        <v>#NAME?</v>
      </c>
      <c r="G4507" s="4" t="e">
        <f>_xll.BDP(D4507&amp;" equity",$G$1)</f>
        <v>#NAME?</v>
      </c>
      <c r="H4507" s="4" t="e">
        <f>_xll.BDP(D4507&amp;" equity",$H$1)</f>
        <v>#NAME?</v>
      </c>
      <c r="J4507" s="4">
        <f t="shared" si="70"/>
        <v>0</v>
      </c>
    </row>
    <row r="4508" ht="15" customHeight="1" s="4" customFormat="1">
      <c r="D4508" s="4">
        <f>'EZE Daily Holdings_AUTOLOAD'!G4510</f>
        <v>0</v>
      </c>
      <c r="F4508" s="4" t="e">
        <f>_xll.BDP(D4508&amp;" equity",$F$1)</f>
        <v>#NAME?</v>
      </c>
      <c r="G4508" s="4" t="e">
        <f>_xll.BDP(D4508&amp;" equity",$G$1)</f>
        <v>#NAME?</v>
      </c>
      <c r="H4508" s="4" t="e">
        <f>_xll.BDP(D4508&amp;" equity",$H$1)</f>
        <v>#NAME?</v>
      </c>
      <c r="J4508" s="4">
        <f t="shared" si="70"/>
        <v>0</v>
      </c>
    </row>
    <row r="4509" ht="15" customHeight="1" s="4" customFormat="1">
      <c r="D4509" s="4">
        <f>'EZE Daily Holdings_AUTOLOAD'!G4511</f>
        <v>0</v>
      </c>
      <c r="F4509" s="4" t="e">
        <f>_xll.BDP(D4509&amp;" equity",$F$1)</f>
        <v>#NAME?</v>
      </c>
      <c r="G4509" s="4" t="e">
        <f>_xll.BDP(D4509&amp;" equity",$G$1)</f>
        <v>#NAME?</v>
      </c>
      <c r="H4509" s="4" t="e">
        <f>_xll.BDP(D4509&amp;" equity",$H$1)</f>
        <v>#NAME?</v>
      </c>
      <c r="J4509" s="4">
        <f t="shared" si="70"/>
        <v>0</v>
      </c>
    </row>
    <row r="4510" ht="15" customHeight="1" s="4" customFormat="1">
      <c r="D4510" s="4">
        <f>'EZE Daily Holdings_AUTOLOAD'!G4512</f>
        <v>0</v>
      </c>
      <c r="F4510" s="4" t="e">
        <f>_xll.BDP(D4510&amp;" equity",$F$1)</f>
        <v>#NAME?</v>
      </c>
      <c r="G4510" s="4" t="e">
        <f>_xll.BDP(D4510&amp;" equity",$G$1)</f>
        <v>#NAME?</v>
      </c>
      <c r="H4510" s="4" t="e">
        <f>_xll.BDP(D4510&amp;" equity",$H$1)</f>
        <v>#NAME?</v>
      </c>
      <c r="J4510" s="4">
        <f t="shared" si="70"/>
        <v>0</v>
      </c>
    </row>
    <row r="4511" ht="15" customHeight="1" s="4" customFormat="1">
      <c r="D4511" s="4">
        <f>'EZE Daily Holdings_AUTOLOAD'!G4513</f>
        <v>0</v>
      </c>
      <c r="F4511" s="4" t="e">
        <f>_xll.BDP(D4511&amp;" equity",$F$1)</f>
        <v>#NAME?</v>
      </c>
      <c r="G4511" s="4" t="e">
        <f>_xll.BDP(D4511&amp;" equity",$G$1)</f>
        <v>#NAME?</v>
      </c>
      <c r="H4511" s="4" t="e">
        <f>_xll.BDP(D4511&amp;" equity",$H$1)</f>
        <v>#NAME?</v>
      </c>
      <c r="J4511" s="4">
        <f t="shared" si="70"/>
        <v>0</v>
      </c>
    </row>
    <row r="4512" ht="15" customHeight="1" s="4" customFormat="1">
      <c r="D4512" s="4">
        <f>'EZE Daily Holdings_AUTOLOAD'!G4514</f>
        <v>0</v>
      </c>
      <c r="F4512" s="4" t="e">
        <f>_xll.BDP(D4512&amp;" equity",$F$1)</f>
        <v>#NAME?</v>
      </c>
      <c r="G4512" s="4" t="e">
        <f>_xll.BDP(D4512&amp;" equity",$G$1)</f>
        <v>#NAME?</v>
      </c>
      <c r="H4512" s="4" t="e">
        <f>_xll.BDP(D4512&amp;" equity",$H$1)</f>
        <v>#NAME?</v>
      </c>
      <c r="J4512" s="4">
        <f t="shared" si="70"/>
        <v>0</v>
      </c>
    </row>
    <row r="4513" ht="15" customHeight="1" s="4" customFormat="1">
      <c r="D4513" s="4">
        <f>'EZE Daily Holdings_AUTOLOAD'!G4515</f>
        <v>0</v>
      </c>
      <c r="F4513" s="4" t="e">
        <f>_xll.BDP(D4513&amp;" equity",$F$1)</f>
        <v>#NAME?</v>
      </c>
      <c r="G4513" s="4" t="e">
        <f>_xll.BDP(D4513&amp;" equity",$G$1)</f>
        <v>#NAME?</v>
      </c>
      <c r="H4513" s="4" t="e">
        <f>_xll.BDP(D4513&amp;" equity",$H$1)</f>
        <v>#NAME?</v>
      </c>
      <c r="J4513" s="4">
        <f t="shared" si="70"/>
        <v>0</v>
      </c>
    </row>
    <row r="4514" ht="15" customHeight="1" s="4" customFormat="1">
      <c r="D4514" s="4">
        <f>'EZE Daily Holdings_AUTOLOAD'!G4516</f>
        <v>0</v>
      </c>
      <c r="F4514" s="4" t="e">
        <f>_xll.BDP(D4514&amp;" equity",$F$1)</f>
        <v>#NAME?</v>
      </c>
      <c r="G4514" s="4" t="e">
        <f>_xll.BDP(D4514&amp;" equity",$G$1)</f>
        <v>#NAME?</v>
      </c>
      <c r="H4514" s="4" t="e">
        <f>_xll.BDP(D4514&amp;" equity",$H$1)</f>
        <v>#NAME?</v>
      </c>
      <c r="J4514" s="4">
        <f t="shared" si="70"/>
        <v>0</v>
      </c>
    </row>
    <row r="4515" ht="15" customHeight="1" s="4" customFormat="1">
      <c r="D4515" s="4">
        <f>'EZE Daily Holdings_AUTOLOAD'!G4517</f>
        <v>0</v>
      </c>
      <c r="F4515" s="4" t="e">
        <f>_xll.BDP(D4515&amp;" equity",$F$1)</f>
        <v>#NAME?</v>
      </c>
      <c r="G4515" s="4" t="e">
        <f>_xll.BDP(D4515&amp;" equity",$G$1)</f>
        <v>#NAME?</v>
      </c>
      <c r="H4515" s="4" t="e">
        <f>_xll.BDP(D4515&amp;" equity",$H$1)</f>
        <v>#NAME?</v>
      </c>
      <c r="J4515" s="4">
        <f t="shared" si="70"/>
        <v>0</v>
      </c>
    </row>
    <row r="4516" ht="15" customHeight="1" s="4" customFormat="1">
      <c r="D4516" s="4">
        <f>'EZE Daily Holdings_AUTOLOAD'!G4518</f>
        <v>0</v>
      </c>
      <c r="F4516" s="4" t="e">
        <f>_xll.BDP(D4516&amp;" equity",$F$1)</f>
        <v>#NAME?</v>
      </c>
      <c r="G4516" s="4" t="e">
        <f>_xll.BDP(D4516&amp;" equity",$G$1)</f>
        <v>#NAME?</v>
      </c>
      <c r="H4516" s="4" t="e">
        <f>_xll.BDP(D4516&amp;" equity",$H$1)</f>
        <v>#NAME?</v>
      </c>
      <c r="J4516" s="4">
        <f t="shared" si="70"/>
        <v>0</v>
      </c>
    </row>
    <row r="4517" ht="15" customHeight="1" s="4" customFormat="1">
      <c r="D4517" s="4">
        <f>'EZE Daily Holdings_AUTOLOAD'!G4519</f>
        <v>0</v>
      </c>
      <c r="F4517" s="4" t="e">
        <f>_xll.BDP(D4517&amp;" equity",$F$1)</f>
        <v>#NAME?</v>
      </c>
      <c r="G4517" s="4" t="e">
        <f>_xll.BDP(D4517&amp;" equity",$G$1)</f>
        <v>#NAME?</v>
      </c>
      <c r="H4517" s="4" t="e">
        <f>_xll.BDP(D4517&amp;" equity",$H$1)</f>
        <v>#NAME?</v>
      </c>
      <c r="J4517" s="4">
        <f t="shared" si="70"/>
        <v>0</v>
      </c>
    </row>
    <row r="4518" ht="15" customHeight="1" s="4" customFormat="1">
      <c r="D4518" s="4">
        <f>'EZE Daily Holdings_AUTOLOAD'!G4520</f>
        <v>0</v>
      </c>
      <c r="F4518" s="4" t="e">
        <f>_xll.BDP(D4518&amp;" equity",$F$1)</f>
        <v>#NAME?</v>
      </c>
      <c r="G4518" s="4" t="e">
        <f>_xll.BDP(D4518&amp;" equity",$G$1)</f>
        <v>#NAME?</v>
      </c>
      <c r="H4518" s="4" t="e">
        <f>_xll.BDP(D4518&amp;" equity",$H$1)</f>
        <v>#NAME?</v>
      </c>
      <c r="J4518" s="4">
        <f t="shared" si="70"/>
        <v>0</v>
      </c>
    </row>
    <row r="4519" ht="15" customHeight="1" s="4" customFormat="1">
      <c r="D4519" s="4">
        <f>'EZE Daily Holdings_AUTOLOAD'!G4521</f>
        <v>0</v>
      </c>
      <c r="F4519" s="4" t="e">
        <f>_xll.BDP(D4519&amp;" equity",$F$1)</f>
        <v>#NAME?</v>
      </c>
      <c r="G4519" s="4" t="e">
        <f>_xll.BDP(D4519&amp;" equity",$G$1)</f>
        <v>#NAME?</v>
      </c>
      <c r="H4519" s="4" t="e">
        <f>_xll.BDP(D4519&amp;" equity",$H$1)</f>
        <v>#NAME?</v>
      </c>
      <c r="J4519" s="4">
        <f t="shared" si="70"/>
        <v>0</v>
      </c>
    </row>
    <row r="4520" ht="15" customHeight="1" s="4" customFormat="1">
      <c r="D4520" s="4">
        <f>'EZE Daily Holdings_AUTOLOAD'!G4522</f>
        <v>0</v>
      </c>
      <c r="F4520" s="4" t="e">
        <f>_xll.BDP(D4520&amp;" equity",$F$1)</f>
        <v>#NAME?</v>
      </c>
      <c r="G4520" s="4" t="e">
        <f>_xll.BDP(D4520&amp;" equity",$G$1)</f>
        <v>#NAME?</v>
      </c>
      <c r="H4520" s="4" t="e">
        <f>_xll.BDP(D4520&amp;" equity",$H$1)</f>
        <v>#NAME?</v>
      </c>
      <c r="J4520" s="4">
        <f t="shared" si="70"/>
        <v>0</v>
      </c>
    </row>
    <row r="4521" ht="15" customHeight="1" s="4" customFormat="1">
      <c r="D4521" s="4">
        <f>'EZE Daily Holdings_AUTOLOAD'!G4523</f>
        <v>0</v>
      </c>
      <c r="F4521" s="4" t="e">
        <f>_xll.BDP(D4521&amp;" equity",$F$1)</f>
        <v>#NAME?</v>
      </c>
      <c r="G4521" s="4" t="e">
        <f>_xll.BDP(D4521&amp;" equity",$G$1)</f>
        <v>#NAME?</v>
      </c>
      <c r="H4521" s="4" t="e">
        <f>_xll.BDP(D4521&amp;" equity",$H$1)</f>
        <v>#NAME?</v>
      </c>
      <c r="J4521" s="4">
        <f t="shared" si="70"/>
        <v>0</v>
      </c>
    </row>
    <row r="4522" ht="15" customHeight="1" s="4" customFormat="1">
      <c r="D4522" s="4">
        <f>'EZE Daily Holdings_AUTOLOAD'!G4524</f>
        <v>0</v>
      </c>
      <c r="F4522" s="4" t="e">
        <f>_xll.BDP(D4522&amp;" equity",$F$1)</f>
        <v>#NAME?</v>
      </c>
      <c r="G4522" s="4" t="e">
        <f>_xll.BDP(D4522&amp;" equity",$G$1)</f>
        <v>#NAME?</v>
      </c>
      <c r="H4522" s="4" t="e">
        <f>_xll.BDP(D4522&amp;" equity",$H$1)</f>
        <v>#NAME?</v>
      </c>
      <c r="J4522" s="4">
        <f t="shared" si="70"/>
        <v>0</v>
      </c>
    </row>
    <row r="4523" ht="15" customHeight="1" s="4" customFormat="1">
      <c r="D4523" s="4">
        <f>'EZE Daily Holdings_AUTOLOAD'!G4525</f>
        <v>0</v>
      </c>
      <c r="F4523" s="4" t="e">
        <f>_xll.BDP(D4523&amp;" equity",$F$1)</f>
        <v>#NAME?</v>
      </c>
      <c r="G4523" s="4" t="e">
        <f>_xll.BDP(D4523&amp;" equity",$G$1)</f>
        <v>#NAME?</v>
      </c>
      <c r="H4523" s="4" t="e">
        <f>_xll.BDP(D4523&amp;" equity",$H$1)</f>
        <v>#NAME?</v>
      </c>
      <c r="J4523" s="4">
        <f t="shared" si="70"/>
        <v>0</v>
      </c>
    </row>
    <row r="4524" ht="15" customHeight="1" s="4" customFormat="1">
      <c r="D4524" s="4">
        <f>'EZE Daily Holdings_AUTOLOAD'!G4526</f>
        <v>0</v>
      </c>
      <c r="F4524" s="4" t="e">
        <f>_xll.BDP(D4524&amp;" equity",$F$1)</f>
        <v>#NAME?</v>
      </c>
      <c r="G4524" s="4" t="e">
        <f>_xll.BDP(D4524&amp;" equity",$G$1)</f>
        <v>#NAME?</v>
      </c>
      <c r="H4524" s="4" t="e">
        <f>_xll.BDP(D4524&amp;" equity",$H$1)</f>
        <v>#NAME?</v>
      </c>
      <c r="J4524" s="4">
        <f t="shared" si="70"/>
        <v>0</v>
      </c>
    </row>
    <row r="4525" ht="15" customHeight="1" s="4" customFormat="1">
      <c r="D4525" s="4">
        <f>'EZE Daily Holdings_AUTOLOAD'!G4527</f>
        <v>0</v>
      </c>
      <c r="F4525" s="4" t="e">
        <f>_xll.BDP(D4525&amp;" equity",$F$1)</f>
        <v>#NAME?</v>
      </c>
      <c r="G4525" s="4" t="e">
        <f>_xll.BDP(D4525&amp;" equity",$G$1)</f>
        <v>#NAME?</v>
      </c>
      <c r="H4525" s="4" t="e">
        <f>_xll.BDP(D4525&amp;" equity",$H$1)</f>
        <v>#NAME?</v>
      </c>
      <c r="J4525" s="4">
        <f t="shared" si="70"/>
        <v>0</v>
      </c>
    </row>
    <row r="4526" ht="15" customHeight="1" s="4" customFormat="1">
      <c r="D4526" s="4">
        <f>'EZE Daily Holdings_AUTOLOAD'!G4528</f>
        <v>0</v>
      </c>
      <c r="F4526" s="4" t="e">
        <f>_xll.BDP(D4526&amp;" equity",$F$1)</f>
        <v>#NAME?</v>
      </c>
      <c r="G4526" s="4" t="e">
        <f>_xll.BDP(D4526&amp;" equity",$G$1)</f>
        <v>#NAME?</v>
      </c>
      <c r="H4526" s="4" t="e">
        <f>_xll.BDP(D4526&amp;" equity",$H$1)</f>
        <v>#NAME?</v>
      </c>
      <c r="J4526" s="4">
        <f t="shared" si="70"/>
        <v>0</v>
      </c>
    </row>
    <row r="4527" ht="15" customHeight="1" s="4" customFormat="1">
      <c r="D4527" s="4">
        <f>'EZE Daily Holdings_AUTOLOAD'!G4529</f>
        <v>0</v>
      </c>
      <c r="F4527" s="4" t="e">
        <f>_xll.BDP(D4527&amp;" equity",$F$1)</f>
        <v>#NAME?</v>
      </c>
      <c r="G4527" s="4" t="e">
        <f>_xll.BDP(D4527&amp;" equity",$G$1)</f>
        <v>#NAME?</v>
      </c>
      <c r="H4527" s="4" t="e">
        <f>_xll.BDP(D4527&amp;" equity",$H$1)</f>
        <v>#NAME?</v>
      </c>
      <c r="J4527" s="4">
        <f t="shared" si="70"/>
        <v>0</v>
      </c>
    </row>
    <row r="4528" ht="15" customHeight="1" s="4" customFormat="1">
      <c r="D4528" s="4">
        <f>'EZE Daily Holdings_AUTOLOAD'!G4530</f>
        <v>0</v>
      </c>
      <c r="F4528" s="4" t="e">
        <f>_xll.BDP(D4528&amp;" equity",$F$1)</f>
        <v>#NAME?</v>
      </c>
      <c r="G4528" s="4" t="e">
        <f>_xll.BDP(D4528&amp;" equity",$G$1)</f>
        <v>#NAME?</v>
      </c>
      <c r="H4528" s="4" t="e">
        <f>_xll.BDP(D4528&amp;" equity",$H$1)</f>
        <v>#NAME?</v>
      </c>
      <c r="J4528" s="4">
        <f t="shared" si="70"/>
        <v>0</v>
      </c>
    </row>
    <row r="4529" ht="15" customHeight="1" s="4" customFormat="1">
      <c r="D4529" s="4">
        <f>'EZE Daily Holdings_AUTOLOAD'!G4531</f>
        <v>0</v>
      </c>
      <c r="F4529" s="4" t="e">
        <f>_xll.BDP(D4529&amp;" equity",$F$1)</f>
        <v>#NAME?</v>
      </c>
      <c r="G4529" s="4" t="e">
        <f>_xll.BDP(D4529&amp;" equity",$G$1)</f>
        <v>#NAME?</v>
      </c>
      <c r="H4529" s="4" t="e">
        <f>_xll.BDP(D4529&amp;" equity",$H$1)</f>
        <v>#NAME?</v>
      </c>
      <c r="J4529" s="4">
        <f t="shared" si="70"/>
        <v>0</v>
      </c>
    </row>
    <row r="4530" ht="15" customHeight="1" s="4" customFormat="1">
      <c r="D4530" s="4">
        <f>'EZE Daily Holdings_AUTOLOAD'!G4532</f>
        <v>0</v>
      </c>
      <c r="F4530" s="4" t="e">
        <f>_xll.BDP(D4530&amp;" equity",$F$1)</f>
        <v>#NAME?</v>
      </c>
      <c r="G4530" s="4" t="e">
        <f>_xll.BDP(D4530&amp;" equity",$G$1)</f>
        <v>#NAME?</v>
      </c>
      <c r="H4530" s="4" t="e">
        <f>_xll.BDP(D4530&amp;" equity",$H$1)</f>
        <v>#NAME?</v>
      </c>
      <c r="J4530" s="4">
        <f t="shared" si="70"/>
        <v>0</v>
      </c>
    </row>
    <row r="4531" ht="15" customHeight="1" s="4" customFormat="1">
      <c r="D4531" s="4">
        <f>'EZE Daily Holdings_AUTOLOAD'!G4533</f>
        <v>0</v>
      </c>
      <c r="F4531" s="4" t="e">
        <f>_xll.BDP(D4531&amp;" equity",$F$1)</f>
        <v>#NAME?</v>
      </c>
      <c r="G4531" s="4" t="e">
        <f>_xll.BDP(D4531&amp;" equity",$G$1)</f>
        <v>#NAME?</v>
      </c>
      <c r="H4531" s="4" t="e">
        <f>_xll.BDP(D4531&amp;" equity",$H$1)</f>
        <v>#NAME?</v>
      </c>
      <c r="J4531" s="4">
        <f t="shared" si="70"/>
        <v>0</v>
      </c>
    </row>
    <row r="4532" ht="15" customHeight="1" s="4" customFormat="1">
      <c r="D4532" s="4">
        <f>'EZE Daily Holdings_AUTOLOAD'!G4534</f>
        <v>0</v>
      </c>
      <c r="F4532" s="4" t="e">
        <f>_xll.BDP(D4532&amp;" equity",$F$1)</f>
        <v>#NAME?</v>
      </c>
      <c r="G4532" s="4" t="e">
        <f>_xll.BDP(D4532&amp;" equity",$G$1)</f>
        <v>#NAME?</v>
      </c>
      <c r="H4532" s="4" t="e">
        <f>_xll.BDP(D4532&amp;" equity",$H$1)</f>
        <v>#NAME?</v>
      </c>
      <c r="J4532" s="4">
        <f t="shared" si="70"/>
        <v>0</v>
      </c>
    </row>
    <row r="4533" ht="15" customHeight="1" s="4" customFormat="1">
      <c r="D4533" s="4">
        <f>'EZE Daily Holdings_AUTOLOAD'!G4535</f>
        <v>0</v>
      </c>
      <c r="F4533" s="4" t="e">
        <f>_xll.BDP(D4533&amp;" equity",$F$1)</f>
        <v>#NAME?</v>
      </c>
      <c r="G4533" s="4" t="e">
        <f>_xll.BDP(D4533&amp;" equity",$G$1)</f>
        <v>#NAME?</v>
      </c>
      <c r="H4533" s="4" t="e">
        <f>_xll.BDP(D4533&amp;" equity",$H$1)</f>
        <v>#NAME?</v>
      </c>
      <c r="J4533" s="4">
        <f t="shared" si="70"/>
        <v>0</v>
      </c>
    </row>
    <row r="4534" ht="15" customHeight="1" s="4" customFormat="1">
      <c r="D4534" s="4">
        <f>'EZE Daily Holdings_AUTOLOAD'!G4536</f>
        <v>0</v>
      </c>
      <c r="F4534" s="4" t="e">
        <f>_xll.BDP(D4534&amp;" equity",$F$1)</f>
        <v>#NAME?</v>
      </c>
      <c r="G4534" s="4" t="e">
        <f>_xll.BDP(D4534&amp;" equity",$G$1)</f>
        <v>#NAME?</v>
      </c>
      <c r="H4534" s="4" t="e">
        <f>_xll.BDP(D4534&amp;" equity",$H$1)</f>
        <v>#NAME?</v>
      </c>
      <c r="J4534" s="4">
        <f t="shared" si="70"/>
        <v>0</v>
      </c>
    </row>
    <row r="4535" ht="15" customHeight="1" s="4" customFormat="1">
      <c r="D4535" s="4">
        <f>'EZE Daily Holdings_AUTOLOAD'!G4537</f>
        <v>0</v>
      </c>
      <c r="F4535" s="4" t="e">
        <f>_xll.BDP(D4535&amp;" equity",$F$1)</f>
        <v>#NAME?</v>
      </c>
      <c r="G4535" s="4" t="e">
        <f>_xll.BDP(D4535&amp;" equity",$G$1)</f>
        <v>#NAME?</v>
      </c>
      <c r="H4535" s="4" t="e">
        <f>_xll.BDP(D4535&amp;" equity",$H$1)</f>
        <v>#NAME?</v>
      </c>
      <c r="J4535" s="4">
        <f t="shared" si="70"/>
        <v>0</v>
      </c>
    </row>
    <row r="4536" ht="15" customHeight="1" s="4" customFormat="1">
      <c r="D4536" s="4">
        <f>'EZE Daily Holdings_AUTOLOAD'!G4538</f>
        <v>0</v>
      </c>
      <c r="F4536" s="4" t="e">
        <f>_xll.BDP(D4536&amp;" equity",$F$1)</f>
        <v>#NAME?</v>
      </c>
      <c r="G4536" s="4" t="e">
        <f>_xll.BDP(D4536&amp;" equity",$G$1)</f>
        <v>#NAME?</v>
      </c>
      <c r="H4536" s="4" t="e">
        <f>_xll.BDP(D4536&amp;" equity",$H$1)</f>
        <v>#NAME?</v>
      </c>
      <c r="J4536" s="4">
        <f t="shared" si="70"/>
        <v>0</v>
      </c>
    </row>
    <row r="4537" ht="15" customHeight="1" s="4" customFormat="1">
      <c r="D4537" s="4">
        <f>'EZE Daily Holdings_AUTOLOAD'!G4539</f>
        <v>0</v>
      </c>
      <c r="F4537" s="4" t="e">
        <f>_xll.BDP(D4537&amp;" equity",$F$1)</f>
        <v>#NAME?</v>
      </c>
      <c r="G4537" s="4" t="e">
        <f>_xll.BDP(D4537&amp;" equity",$G$1)</f>
        <v>#NAME?</v>
      </c>
      <c r="H4537" s="4" t="e">
        <f>_xll.BDP(D4537&amp;" equity",$H$1)</f>
        <v>#NAME?</v>
      </c>
      <c r="J4537" s="4">
        <f t="shared" si="70"/>
        <v>0</v>
      </c>
    </row>
    <row r="4538" ht="15" customHeight="1" s="4" customFormat="1">
      <c r="D4538" s="4">
        <f>'EZE Daily Holdings_AUTOLOAD'!G4540</f>
        <v>0</v>
      </c>
      <c r="F4538" s="4" t="e">
        <f>_xll.BDP(D4538&amp;" equity",$F$1)</f>
        <v>#NAME?</v>
      </c>
      <c r="G4538" s="4" t="e">
        <f>_xll.BDP(D4538&amp;" equity",$G$1)</f>
        <v>#NAME?</v>
      </c>
      <c r="H4538" s="4" t="e">
        <f>_xll.BDP(D4538&amp;" equity",$H$1)</f>
        <v>#NAME?</v>
      </c>
      <c r="J4538" s="4">
        <f t="shared" si="70"/>
        <v>0</v>
      </c>
    </row>
    <row r="4539" ht="15" customHeight="1" s="4" customFormat="1">
      <c r="D4539" s="4">
        <f>'EZE Daily Holdings_AUTOLOAD'!G4541</f>
        <v>0</v>
      </c>
      <c r="F4539" s="4" t="e">
        <f>_xll.BDP(D4539&amp;" equity",$F$1)</f>
        <v>#NAME?</v>
      </c>
      <c r="G4539" s="4" t="e">
        <f>_xll.BDP(D4539&amp;" equity",$G$1)</f>
        <v>#NAME?</v>
      </c>
      <c r="H4539" s="4" t="e">
        <f>_xll.BDP(D4539&amp;" equity",$H$1)</f>
        <v>#NAME?</v>
      </c>
      <c r="J4539" s="4">
        <f t="shared" si="70"/>
        <v>0</v>
      </c>
    </row>
    <row r="4540" ht="15" customHeight="1" s="4" customFormat="1">
      <c r="D4540" s="4">
        <f>'EZE Daily Holdings_AUTOLOAD'!G4542</f>
        <v>0</v>
      </c>
      <c r="F4540" s="4" t="e">
        <f>_xll.BDP(D4540&amp;" equity",$F$1)</f>
        <v>#NAME?</v>
      </c>
      <c r="G4540" s="4" t="e">
        <f>_xll.BDP(D4540&amp;" equity",$G$1)</f>
        <v>#NAME?</v>
      </c>
      <c r="H4540" s="4" t="e">
        <f>_xll.BDP(D4540&amp;" equity",$H$1)</f>
        <v>#NAME?</v>
      </c>
      <c r="J4540" s="4">
        <f t="shared" si="70"/>
        <v>0</v>
      </c>
    </row>
    <row r="4541" ht="15" customHeight="1" s="4" customFormat="1">
      <c r="D4541" s="4">
        <f>'EZE Daily Holdings_AUTOLOAD'!G4543</f>
        <v>0</v>
      </c>
      <c r="F4541" s="4" t="e">
        <f>_xll.BDP(D4541&amp;" equity",$F$1)</f>
        <v>#NAME?</v>
      </c>
      <c r="G4541" s="4" t="e">
        <f>_xll.BDP(D4541&amp;" equity",$G$1)</f>
        <v>#NAME?</v>
      </c>
      <c r="H4541" s="4" t="e">
        <f>_xll.BDP(D4541&amp;" equity",$H$1)</f>
        <v>#NAME?</v>
      </c>
      <c r="J4541" s="4">
        <f t="shared" si="70"/>
        <v>0</v>
      </c>
    </row>
    <row r="4542" ht="15" customHeight="1" s="4" customFormat="1">
      <c r="D4542" s="4">
        <f>'EZE Daily Holdings_AUTOLOAD'!G4544</f>
        <v>0</v>
      </c>
      <c r="F4542" s="4" t="e">
        <f>_xll.BDP(D4542&amp;" equity",$F$1)</f>
        <v>#NAME?</v>
      </c>
      <c r="G4542" s="4" t="e">
        <f>_xll.BDP(D4542&amp;" equity",$G$1)</f>
        <v>#NAME?</v>
      </c>
      <c r="H4542" s="4" t="e">
        <f>_xll.BDP(D4542&amp;" equity",$H$1)</f>
        <v>#NAME?</v>
      </c>
      <c r="J4542" s="4">
        <f t="shared" si="70"/>
        <v>0</v>
      </c>
    </row>
    <row r="4543" ht="15" customHeight="1" s="4" customFormat="1">
      <c r="D4543" s="4">
        <f>'EZE Daily Holdings_AUTOLOAD'!G4545</f>
        <v>0</v>
      </c>
      <c r="F4543" s="4" t="e">
        <f>_xll.BDP(D4543&amp;" equity",$F$1)</f>
        <v>#NAME?</v>
      </c>
      <c r="G4543" s="4" t="e">
        <f>_xll.BDP(D4543&amp;" equity",$G$1)</f>
        <v>#NAME?</v>
      </c>
      <c r="H4543" s="4" t="e">
        <f>_xll.BDP(D4543&amp;" equity",$H$1)</f>
        <v>#NAME?</v>
      </c>
      <c r="J4543" s="4">
        <f t="shared" si="70"/>
        <v>0</v>
      </c>
    </row>
    <row r="4544" ht="15" customHeight="1" s="4" customFormat="1">
      <c r="D4544" s="4">
        <f>'EZE Daily Holdings_AUTOLOAD'!G4546</f>
        <v>0</v>
      </c>
      <c r="F4544" s="4" t="e">
        <f>_xll.BDP(D4544&amp;" equity",$F$1)</f>
        <v>#NAME?</v>
      </c>
      <c r="G4544" s="4" t="e">
        <f>_xll.BDP(D4544&amp;" equity",$G$1)</f>
        <v>#NAME?</v>
      </c>
      <c r="H4544" s="4" t="e">
        <f>_xll.BDP(D4544&amp;" equity",$H$1)</f>
        <v>#NAME?</v>
      </c>
      <c r="J4544" s="4">
        <f t="shared" si="70"/>
        <v>0</v>
      </c>
    </row>
    <row r="4545" ht="15" customHeight="1" s="4" customFormat="1">
      <c r="D4545" s="4">
        <f>'EZE Daily Holdings_AUTOLOAD'!G4547</f>
        <v>0</v>
      </c>
      <c r="F4545" s="4" t="e">
        <f>_xll.BDP(D4545&amp;" equity",$F$1)</f>
        <v>#NAME?</v>
      </c>
      <c r="G4545" s="4" t="e">
        <f>_xll.BDP(D4545&amp;" equity",$G$1)</f>
        <v>#NAME?</v>
      </c>
      <c r="H4545" s="4" t="e">
        <f>_xll.BDP(D4545&amp;" equity",$H$1)</f>
        <v>#NAME?</v>
      </c>
      <c r="J4545" s="4">
        <f t="shared" si="70"/>
        <v>0</v>
      </c>
    </row>
    <row r="4546" ht="15" customHeight="1" s="4" customFormat="1">
      <c r="D4546" s="4">
        <f>'EZE Daily Holdings_AUTOLOAD'!G4548</f>
        <v>0</v>
      </c>
      <c r="F4546" s="4" t="e">
        <f>_xll.BDP(D4546&amp;" equity",$F$1)</f>
        <v>#NAME?</v>
      </c>
      <c r="G4546" s="4" t="e">
        <f>_xll.BDP(D4546&amp;" equity",$G$1)</f>
        <v>#NAME?</v>
      </c>
      <c r="H4546" s="4" t="e">
        <f>_xll.BDP(D4546&amp;" equity",$H$1)</f>
        <v>#NAME?</v>
      </c>
      <c r="J4546" s="4">
        <f t="shared" si="70"/>
        <v>0</v>
      </c>
    </row>
    <row r="4547" ht="15" customHeight="1" s="4" customFormat="1">
      <c r="D4547" s="4">
        <f>'EZE Daily Holdings_AUTOLOAD'!G4549</f>
        <v>0</v>
      </c>
      <c r="F4547" s="4" t="e">
        <f>_xll.BDP(D4547&amp;" equity",$F$1)</f>
        <v>#NAME?</v>
      </c>
      <c r="G4547" s="4" t="e">
        <f>_xll.BDP(D4547&amp;" equity",$G$1)</f>
        <v>#NAME?</v>
      </c>
      <c r="H4547" s="4" t="e">
        <f>_xll.BDP(D4547&amp;" equity",$H$1)</f>
        <v>#NAME?</v>
      </c>
      <c r="J4547" s="4">
        <f ref="J4547:J4610" t="shared" si="71">D4547</f>
        <v>0</v>
      </c>
    </row>
    <row r="4548" ht="15" customHeight="1" s="4" customFormat="1">
      <c r="D4548" s="4">
        <f>'EZE Daily Holdings_AUTOLOAD'!G4550</f>
        <v>0</v>
      </c>
      <c r="F4548" s="4" t="e">
        <f>_xll.BDP(D4548&amp;" equity",$F$1)</f>
        <v>#NAME?</v>
      </c>
      <c r="G4548" s="4" t="e">
        <f>_xll.BDP(D4548&amp;" equity",$G$1)</f>
        <v>#NAME?</v>
      </c>
      <c r="H4548" s="4" t="e">
        <f>_xll.BDP(D4548&amp;" equity",$H$1)</f>
        <v>#NAME?</v>
      </c>
      <c r="J4548" s="4">
        <f t="shared" si="71"/>
        <v>0</v>
      </c>
    </row>
    <row r="4549" ht="15" customHeight="1" s="4" customFormat="1">
      <c r="D4549" s="4">
        <f>'EZE Daily Holdings_AUTOLOAD'!G4551</f>
        <v>0</v>
      </c>
      <c r="F4549" s="4" t="e">
        <f>_xll.BDP(D4549&amp;" equity",$F$1)</f>
        <v>#NAME?</v>
      </c>
      <c r="G4549" s="4" t="e">
        <f>_xll.BDP(D4549&amp;" equity",$G$1)</f>
        <v>#NAME?</v>
      </c>
      <c r="H4549" s="4" t="e">
        <f>_xll.BDP(D4549&amp;" equity",$H$1)</f>
        <v>#NAME?</v>
      </c>
      <c r="J4549" s="4">
        <f t="shared" si="71"/>
        <v>0</v>
      </c>
    </row>
    <row r="4550" ht="15" customHeight="1" s="4" customFormat="1">
      <c r="D4550" s="4">
        <f>'EZE Daily Holdings_AUTOLOAD'!G4552</f>
        <v>0</v>
      </c>
      <c r="F4550" s="4" t="e">
        <f>_xll.BDP(D4550&amp;" equity",$F$1)</f>
        <v>#NAME?</v>
      </c>
      <c r="G4550" s="4" t="e">
        <f>_xll.BDP(D4550&amp;" equity",$G$1)</f>
        <v>#NAME?</v>
      </c>
      <c r="H4550" s="4" t="e">
        <f>_xll.BDP(D4550&amp;" equity",$H$1)</f>
        <v>#NAME?</v>
      </c>
      <c r="J4550" s="4">
        <f t="shared" si="71"/>
        <v>0</v>
      </c>
    </row>
    <row r="4551" ht="15" customHeight="1" s="4" customFormat="1">
      <c r="D4551" s="4">
        <f>'EZE Daily Holdings_AUTOLOAD'!G4553</f>
        <v>0</v>
      </c>
      <c r="F4551" s="4" t="e">
        <f>_xll.BDP(D4551&amp;" equity",$F$1)</f>
        <v>#NAME?</v>
      </c>
      <c r="G4551" s="4" t="e">
        <f>_xll.BDP(D4551&amp;" equity",$G$1)</f>
        <v>#NAME?</v>
      </c>
      <c r="H4551" s="4" t="e">
        <f>_xll.BDP(D4551&amp;" equity",$H$1)</f>
        <v>#NAME?</v>
      </c>
      <c r="J4551" s="4">
        <f t="shared" si="71"/>
        <v>0</v>
      </c>
    </row>
    <row r="4552" ht="15" customHeight="1" s="4" customFormat="1">
      <c r="D4552" s="4">
        <f>'EZE Daily Holdings_AUTOLOAD'!G4554</f>
        <v>0</v>
      </c>
      <c r="F4552" s="4" t="e">
        <f>_xll.BDP(D4552&amp;" equity",$F$1)</f>
        <v>#NAME?</v>
      </c>
      <c r="G4552" s="4" t="e">
        <f>_xll.BDP(D4552&amp;" equity",$G$1)</f>
        <v>#NAME?</v>
      </c>
      <c r="H4552" s="4" t="e">
        <f>_xll.BDP(D4552&amp;" equity",$H$1)</f>
        <v>#NAME?</v>
      </c>
      <c r="J4552" s="4">
        <f t="shared" si="71"/>
        <v>0</v>
      </c>
    </row>
    <row r="4553" ht="15" customHeight="1" s="4" customFormat="1">
      <c r="D4553" s="4">
        <f>'EZE Daily Holdings_AUTOLOAD'!G4555</f>
        <v>0</v>
      </c>
      <c r="F4553" s="4" t="e">
        <f>_xll.BDP(D4553&amp;" equity",$F$1)</f>
        <v>#NAME?</v>
      </c>
      <c r="G4553" s="4" t="e">
        <f>_xll.BDP(D4553&amp;" equity",$G$1)</f>
        <v>#NAME?</v>
      </c>
      <c r="H4553" s="4" t="e">
        <f>_xll.BDP(D4553&amp;" equity",$H$1)</f>
        <v>#NAME?</v>
      </c>
      <c r="J4553" s="4">
        <f t="shared" si="71"/>
        <v>0</v>
      </c>
    </row>
    <row r="4554" ht="15" customHeight="1" s="4" customFormat="1">
      <c r="D4554" s="4">
        <f>'EZE Daily Holdings_AUTOLOAD'!G4556</f>
        <v>0</v>
      </c>
      <c r="F4554" s="4" t="e">
        <f>_xll.BDP(D4554&amp;" equity",$F$1)</f>
        <v>#NAME?</v>
      </c>
      <c r="G4554" s="4" t="e">
        <f>_xll.BDP(D4554&amp;" equity",$G$1)</f>
        <v>#NAME?</v>
      </c>
      <c r="H4554" s="4" t="e">
        <f>_xll.BDP(D4554&amp;" equity",$H$1)</f>
        <v>#NAME?</v>
      </c>
      <c r="J4554" s="4">
        <f t="shared" si="71"/>
        <v>0</v>
      </c>
    </row>
    <row r="4555" ht="15" customHeight="1" s="4" customFormat="1">
      <c r="D4555" s="4">
        <f>'EZE Daily Holdings_AUTOLOAD'!G4557</f>
        <v>0</v>
      </c>
      <c r="F4555" s="4" t="e">
        <f>_xll.BDP(D4555&amp;" equity",$F$1)</f>
        <v>#NAME?</v>
      </c>
      <c r="G4555" s="4" t="e">
        <f>_xll.BDP(D4555&amp;" equity",$G$1)</f>
        <v>#NAME?</v>
      </c>
      <c r="H4555" s="4" t="e">
        <f>_xll.BDP(D4555&amp;" equity",$H$1)</f>
        <v>#NAME?</v>
      </c>
      <c r="J4555" s="4">
        <f t="shared" si="71"/>
        <v>0</v>
      </c>
    </row>
    <row r="4556" ht="15" customHeight="1" s="4" customFormat="1">
      <c r="D4556" s="4">
        <f>'EZE Daily Holdings_AUTOLOAD'!G4558</f>
        <v>0</v>
      </c>
      <c r="F4556" s="4" t="e">
        <f>_xll.BDP(D4556&amp;" equity",$F$1)</f>
        <v>#NAME?</v>
      </c>
      <c r="G4556" s="4" t="e">
        <f>_xll.BDP(D4556&amp;" equity",$G$1)</f>
        <v>#NAME?</v>
      </c>
      <c r="H4556" s="4" t="e">
        <f>_xll.BDP(D4556&amp;" equity",$H$1)</f>
        <v>#NAME?</v>
      </c>
      <c r="J4556" s="4">
        <f t="shared" si="71"/>
        <v>0</v>
      </c>
    </row>
    <row r="4557" ht="15" customHeight="1" s="4" customFormat="1">
      <c r="D4557" s="4">
        <f>'EZE Daily Holdings_AUTOLOAD'!G4559</f>
        <v>0</v>
      </c>
      <c r="F4557" s="4" t="e">
        <f>_xll.BDP(D4557&amp;" equity",$F$1)</f>
        <v>#NAME?</v>
      </c>
      <c r="G4557" s="4" t="e">
        <f>_xll.BDP(D4557&amp;" equity",$G$1)</f>
        <v>#NAME?</v>
      </c>
      <c r="H4557" s="4" t="e">
        <f>_xll.BDP(D4557&amp;" equity",$H$1)</f>
        <v>#NAME?</v>
      </c>
      <c r="J4557" s="4">
        <f t="shared" si="71"/>
        <v>0</v>
      </c>
    </row>
    <row r="4558" ht="15" customHeight="1" s="4" customFormat="1">
      <c r="D4558" s="4">
        <f>'EZE Daily Holdings_AUTOLOAD'!G4560</f>
        <v>0</v>
      </c>
      <c r="F4558" s="4" t="e">
        <f>_xll.BDP(D4558&amp;" equity",$F$1)</f>
        <v>#NAME?</v>
      </c>
      <c r="G4558" s="4" t="e">
        <f>_xll.BDP(D4558&amp;" equity",$G$1)</f>
        <v>#NAME?</v>
      </c>
      <c r="H4558" s="4" t="e">
        <f>_xll.BDP(D4558&amp;" equity",$H$1)</f>
        <v>#NAME?</v>
      </c>
      <c r="J4558" s="4">
        <f t="shared" si="71"/>
        <v>0</v>
      </c>
    </row>
    <row r="4559" ht="15" customHeight="1" s="4" customFormat="1">
      <c r="D4559" s="4">
        <f>'EZE Daily Holdings_AUTOLOAD'!G4561</f>
        <v>0</v>
      </c>
      <c r="F4559" s="4" t="e">
        <f>_xll.BDP(D4559&amp;" equity",$F$1)</f>
        <v>#NAME?</v>
      </c>
      <c r="G4559" s="4" t="e">
        <f>_xll.BDP(D4559&amp;" equity",$G$1)</f>
        <v>#NAME?</v>
      </c>
      <c r="H4559" s="4" t="e">
        <f>_xll.BDP(D4559&amp;" equity",$H$1)</f>
        <v>#NAME?</v>
      </c>
      <c r="J4559" s="4">
        <f t="shared" si="71"/>
        <v>0</v>
      </c>
    </row>
    <row r="4560" ht="15" customHeight="1" s="4" customFormat="1">
      <c r="D4560" s="4">
        <f>'EZE Daily Holdings_AUTOLOAD'!G4562</f>
        <v>0</v>
      </c>
      <c r="F4560" s="4" t="e">
        <f>_xll.BDP(D4560&amp;" equity",$F$1)</f>
        <v>#NAME?</v>
      </c>
      <c r="G4560" s="4" t="e">
        <f>_xll.BDP(D4560&amp;" equity",$G$1)</f>
        <v>#NAME?</v>
      </c>
      <c r="H4560" s="4" t="e">
        <f>_xll.BDP(D4560&amp;" equity",$H$1)</f>
        <v>#NAME?</v>
      </c>
      <c r="J4560" s="4">
        <f t="shared" si="71"/>
        <v>0</v>
      </c>
    </row>
    <row r="4561" ht="15" customHeight="1" s="4" customFormat="1">
      <c r="D4561" s="4">
        <f>'EZE Daily Holdings_AUTOLOAD'!G4563</f>
        <v>0</v>
      </c>
      <c r="F4561" s="4" t="e">
        <f>_xll.BDP(D4561&amp;" equity",$F$1)</f>
        <v>#NAME?</v>
      </c>
      <c r="G4561" s="4" t="e">
        <f>_xll.BDP(D4561&amp;" equity",$G$1)</f>
        <v>#NAME?</v>
      </c>
      <c r="H4561" s="4" t="e">
        <f>_xll.BDP(D4561&amp;" equity",$H$1)</f>
        <v>#NAME?</v>
      </c>
      <c r="J4561" s="4">
        <f t="shared" si="71"/>
        <v>0</v>
      </c>
    </row>
    <row r="4562" ht="15" customHeight="1" s="4" customFormat="1">
      <c r="D4562" s="4">
        <f>'EZE Daily Holdings_AUTOLOAD'!G4564</f>
        <v>0</v>
      </c>
      <c r="F4562" s="4" t="e">
        <f>_xll.BDP(D4562&amp;" equity",$F$1)</f>
        <v>#NAME?</v>
      </c>
      <c r="G4562" s="4" t="e">
        <f>_xll.BDP(D4562&amp;" equity",$G$1)</f>
        <v>#NAME?</v>
      </c>
      <c r="H4562" s="4" t="e">
        <f>_xll.BDP(D4562&amp;" equity",$H$1)</f>
        <v>#NAME?</v>
      </c>
      <c r="J4562" s="4">
        <f t="shared" si="71"/>
        <v>0</v>
      </c>
    </row>
    <row r="4563" ht="15" customHeight="1" s="4" customFormat="1">
      <c r="D4563" s="4">
        <f>'EZE Daily Holdings_AUTOLOAD'!G4565</f>
        <v>0</v>
      </c>
      <c r="F4563" s="4" t="e">
        <f>_xll.BDP(D4563&amp;" equity",$F$1)</f>
        <v>#NAME?</v>
      </c>
      <c r="G4563" s="4" t="e">
        <f>_xll.BDP(D4563&amp;" equity",$G$1)</f>
        <v>#NAME?</v>
      </c>
      <c r="H4563" s="4" t="e">
        <f>_xll.BDP(D4563&amp;" equity",$H$1)</f>
        <v>#NAME?</v>
      </c>
      <c r="J4563" s="4">
        <f t="shared" si="71"/>
        <v>0</v>
      </c>
    </row>
    <row r="4564" ht="15" customHeight="1" s="4" customFormat="1">
      <c r="D4564" s="4">
        <f>'EZE Daily Holdings_AUTOLOAD'!G4566</f>
        <v>0</v>
      </c>
      <c r="F4564" s="4" t="e">
        <f>_xll.BDP(D4564&amp;" equity",$F$1)</f>
        <v>#NAME?</v>
      </c>
      <c r="G4564" s="4" t="e">
        <f>_xll.BDP(D4564&amp;" equity",$G$1)</f>
        <v>#NAME?</v>
      </c>
      <c r="H4564" s="4" t="e">
        <f>_xll.BDP(D4564&amp;" equity",$H$1)</f>
        <v>#NAME?</v>
      </c>
      <c r="J4564" s="4">
        <f t="shared" si="71"/>
        <v>0</v>
      </c>
    </row>
    <row r="4565" ht="15" customHeight="1" s="4" customFormat="1">
      <c r="D4565" s="4">
        <f>'EZE Daily Holdings_AUTOLOAD'!G4567</f>
        <v>0</v>
      </c>
      <c r="F4565" s="4" t="e">
        <f>_xll.BDP(D4565&amp;" equity",$F$1)</f>
        <v>#NAME?</v>
      </c>
      <c r="G4565" s="4" t="e">
        <f>_xll.BDP(D4565&amp;" equity",$G$1)</f>
        <v>#NAME?</v>
      </c>
      <c r="H4565" s="4" t="e">
        <f>_xll.BDP(D4565&amp;" equity",$H$1)</f>
        <v>#NAME?</v>
      </c>
      <c r="J4565" s="4">
        <f t="shared" si="71"/>
        <v>0</v>
      </c>
    </row>
    <row r="4566" ht="15" customHeight="1" s="4" customFormat="1">
      <c r="D4566" s="4">
        <f>'EZE Daily Holdings_AUTOLOAD'!G4568</f>
        <v>0</v>
      </c>
      <c r="F4566" s="4" t="e">
        <f>_xll.BDP(D4566&amp;" equity",$F$1)</f>
        <v>#NAME?</v>
      </c>
      <c r="G4566" s="4" t="e">
        <f>_xll.BDP(D4566&amp;" equity",$G$1)</f>
        <v>#NAME?</v>
      </c>
      <c r="H4566" s="4" t="e">
        <f>_xll.BDP(D4566&amp;" equity",$H$1)</f>
        <v>#NAME?</v>
      </c>
      <c r="J4566" s="4">
        <f t="shared" si="71"/>
        <v>0</v>
      </c>
    </row>
    <row r="4567" ht="15" customHeight="1" s="4" customFormat="1">
      <c r="D4567" s="4">
        <f>'EZE Daily Holdings_AUTOLOAD'!G4569</f>
        <v>0</v>
      </c>
      <c r="F4567" s="4" t="e">
        <f>_xll.BDP(D4567&amp;" equity",$F$1)</f>
        <v>#NAME?</v>
      </c>
      <c r="G4567" s="4" t="e">
        <f>_xll.BDP(D4567&amp;" equity",$G$1)</f>
        <v>#NAME?</v>
      </c>
      <c r="H4567" s="4" t="e">
        <f>_xll.BDP(D4567&amp;" equity",$H$1)</f>
        <v>#NAME?</v>
      </c>
      <c r="J4567" s="4">
        <f t="shared" si="71"/>
        <v>0</v>
      </c>
    </row>
    <row r="4568" ht="15" customHeight="1" s="4" customFormat="1">
      <c r="D4568" s="4">
        <f>'EZE Daily Holdings_AUTOLOAD'!G4570</f>
        <v>0</v>
      </c>
      <c r="F4568" s="4" t="e">
        <f>_xll.BDP(D4568&amp;" equity",$F$1)</f>
        <v>#NAME?</v>
      </c>
      <c r="G4568" s="4" t="e">
        <f>_xll.BDP(D4568&amp;" equity",$G$1)</f>
        <v>#NAME?</v>
      </c>
      <c r="H4568" s="4" t="e">
        <f>_xll.BDP(D4568&amp;" equity",$H$1)</f>
        <v>#NAME?</v>
      </c>
      <c r="J4568" s="4">
        <f t="shared" si="71"/>
        <v>0</v>
      </c>
    </row>
    <row r="4569" ht="15" customHeight="1" s="4" customFormat="1">
      <c r="D4569" s="4">
        <f>'EZE Daily Holdings_AUTOLOAD'!G4571</f>
        <v>0</v>
      </c>
      <c r="F4569" s="4" t="e">
        <f>_xll.BDP(D4569&amp;" equity",$F$1)</f>
        <v>#NAME?</v>
      </c>
      <c r="G4569" s="4" t="e">
        <f>_xll.BDP(D4569&amp;" equity",$G$1)</f>
        <v>#NAME?</v>
      </c>
      <c r="H4569" s="4" t="e">
        <f>_xll.BDP(D4569&amp;" equity",$H$1)</f>
        <v>#NAME?</v>
      </c>
      <c r="J4569" s="4">
        <f t="shared" si="71"/>
        <v>0</v>
      </c>
    </row>
    <row r="4570" ht="15" customHeight="1" s="4" customFormat="1">
      <c r="D4570" s="4">
        <f>'EZE Daily Holdings_AUTOLOAD'!G4572</f>
        <v>0</v>
      </c>
      <c r="F4570" s="4" t="e">
        <f>_xll.BDP(D4570&amp;" equity",$F$1)</f>
        <v>#NAME?</v>
      </c>
      <c r="G4570" s="4" t="e">
        <f>_xll.BDP(D4570&amp;" equity",$G$1)</f>
        <v>#NAME?</v>
      </c>
      <c r="H4570" s="4" t="e">
        <f>_xll.BDP(D4570&amp;" equity",$H$1)</f>
        <v>#NAME?</v>
      </c>
      <c r="J4570" s="4">
        <f t="shared" si="71"/>
        <v>0</v>
      </c>
    </row>
    <row r="4571" ht="15" customHeight="1" s="4" customFormat="1">
      <c r="D4571" s="4">
        <f>'EZE Daily Holdings_AUTOLOAD'!G4573</f>
        <v>0</v>
      </c>
      <c r="F4571" s="4" t="e">
        <f>_xll.BDP(D4571&amp;" equity",$F$1)</f>
        <v>#NAME?</v>
      </c>
      <c r="G4571" s="4" t="e">
        <f>_xll.BDP(D4571&amp;" equity",$G$1)</f>
        <v>#NAME?</v>
      </c>
      <c r="H4571" s="4" t="e">
        <f>_xll.BDP(D4571&amp;" equity",$H$1)</f>
        <v>#NAME?</v>
      </c>
      <c r="J4571" s="4">
        <f t="shared" si="71"/>
        <v>0</v>
      </c>
    </row>
    <row r="4572" ht="15" customHeight="1" s="4" customFormat="1">
      <c r="D4572" s="4">
        <f>'EZE Daily Holdings_AUTOLOAD'!G4574</f>
        <v>0</v>
      </c>
      <c r="F4572" s="4" t="e">
        <f>_xll.BDP(D4572&amp;" equity",$F$1)</f>
        <v>#NAME?</v>
      </c>
      <c r="G4572" s="4" t="e">
        <f>_xll.BDP(D4572&amp;" equity",$G$1)</f>
        <v>#NAME?</v>
      </c>
      <c r="H4572" s="4" t="e">
        <f>_xll.BDP(D4572&amp;" equity",$H$1)</f>
        <v>#NAME?</v>
      </c>
      <c r="J4572" s="4">
        <f t="shared" si="71"/>
        <v>0</v>
      </c>
    </row>
    <row r="4573" ht="15" customHeight="1" s="4" customFormat="1">
      <c r="D4573" s="4">
        <f>'EZE Daily Holdings_AUTOLOAD'!G4575</f>
        <v>0</v>
      </c>
      <c r="F4573" s="4" t="e">
        <f>_xll.BDP(D4573&amp;" equity",$F$1)</f>
        <v>#NAME?</v>
      </c>
      <c r="G4573" s="4" t="e">
        <f>_xll.BDP(D4573&amp;" equity",$G$1)</f>
        <v>#NAME?</v>
      </c>
      <c r="H4573" s="4" t="e">
        <f>_xll.BDP(D4573&amp;" equity",$H$1)</f>
        <v>#NAME?</v>
      </c>
      <c r="J4573" s="4">
        <f t="shared" si="71"/>
        <v>0</v>
      </c>
    </row>
    <row r="4574" ht="15" customHeight="1" s="4" customFormat="1">
      <c r="D4574" s="4">
        <f>'EZE Daily Holdings_AUTOLOAD'!G4576</f>
        <v>0</v>
      </c>
      <c r="F4574" s="4" t="e">
        <f>_xll.BDP(D4574&amp;" equity",$F$1)</f>
        <v>#NAME?</v>
      </c>
      <c r="G4574" s="4" t="e">
        <f>_xll.BDP(D4574&amp;" equity",$G$1)</f>
        <v>#NAME?</v>
      </c>
      <c r="H4574" s="4" t="e">
        <f>_xll.BDP(D4574&amp;" equity",$H$1)</f>
        <v>#NAME?</v>
      </c>
      <c r="J4574" s="4">
        <f t="shared" si="71"/>
        <v>0</v>
      </c>
    </row>
    <row r="4575" ht="15" customHeight="1" s="4" customFormat="1">
      <c r="D4575" s="4">
        <f>'EZE Daily Holdings_AUTOLOAD'!G4577</f>
        <v>0</v>
      </c>
      <c r="F4575" s="4" t="e">
        <f>_xll.BDP(D4575&amp;" equity",$F$1)</f>
        <v>#NAME?</v>
      </c>
      <c r="G4575" s="4" t="e">
        <f>_xll.BDP(D4575&amp;" equity",$G$1)</f>
        <v>#NAME?</v>
      </c>
      <c r="H4575" s="4" t="e">
        <f>_xll.BDP(D4575&amp;" equity",$H$1)</f>
        <v>#NAME?</v>
      </c>
      <c r="J4575" s="4">
        <f t="shared" si="71"/>
        <v>0</v>
      </c>
    </row>
    <row r="4576" ht="15" customHeight="1" s="4" customFormat="1">
      <c r="D4576" s="4">
        <f>'EZE Daily Holdings_AUTOLOAD'!G4578</f>
        <v>0</v>
      </c>
      <c r="F4576" s="4" t="e">
        <f>_xll.BDP(D4576&amp;" equity",$F$1)</f>
        <v>#NAME?</v>
      </c>
      <c r="G4576" s="4" t="e">
        <f>_xll.BDP(D4576&amp;" equity",$G$1)</f>
        <v>#NAME?</v>
      </c>
      <c r="H4576" s="4" t="e">
        <f>_xll.BDP(D4576&amp;" equity",$H$1)</f>
        <v>#NAME?</v>
      </c>
      <c r="J4576" s="4">
        <f t="shared" si="71"/>
        <v>0</v>
      </c>
    </row>
    <row r="4577" ht="15" customHeight="1" s="4" customFormat="1">
      <c r="D4577" s="4">
        <f>'EZE Daily Holdings_AUTOLOAD'!G4579</f>
        <v>0</v>
      </c>
      <c r="F4577" s="4" t="e">
        <f>_xll.BDP(D4577&amp;" equity",$F$1)</f>
        <v>#NAME?</v>
      </c>
      <c r="G4577" s="4" t="e">
        <f>_xll.BDP(D4577&amp;" equity",$G$1)</f>
        <v>#NAME?</v>
      </c>
      <c r="H4577" s="4" t="e">
        <f>_xll.BDP(D4577&amp;" equity",$H$1)</f>
        <v>#NAME?</v>
      </c>
      <c r="J4577" s="4">
        <f t="shared" si="71"/>
        <v>0</v>
      </c>
    </row>
    <row r="4578" ht="15" customHeight="1" s="4" customFormat="1">
      <c r="D4578" s="4">
        <f>'EZE Daily Holdings_AUTOLOAD'!G4580</f>
        <v>0</v>
      </c>
      <c r="F4578" s="4" t="e">
        <f>_xll.BDP(D4578&amp;" equity",$F$1)</f>
        <v>#NAME?</v>
      </c>
      <c r="G4578" s="4" t="e">
        <f>_xll.BDP(D4578&amp;" equity",$G$1)</f>
        <v>#NAME?</v>
      </c>
      <c r="H4578" s="4" t="e">
        <f>_xll.BDP(D4578&amp;" equity",$H$1)</f>
        <v>#NAME?</v>
      </c>
      <c r="J4578" s="4">
        <f t="shared" si="71"/>
        <v>0</v>
      </c>
    </row>
    <row r="4579" ht="15" customHeight="1" s="4" customFormat="1">
      <c r="D4579" s="4">
        <f>'EZE Daily Holdings_AUTOLOAD'!G4581</f>
        <v>0</v>
      </c>
      <c r="F4579" s="4" t="e">
        <f>_xll.BDP(D4579&amp;" equity",$F$1)</f>
        <v>#NAME?</v>
      </c>
      <c r="G4579" s="4" t="e">
        <f>_xll.BDP(D4579&amp;" equity",$G$1)</f>
        <v>#NAME?</v>
      </c>
      <c r="H4579" s="4" t="e">
        <f>_xll.BDP(D4579&amp;" equity",$H$1)</f>
        <v>#NAME?</v>
      </c>
      <c r="J4579" s="4">
        <f t="shared" si="71"/>
        <v>0</v>
      </c>
    </row>
    <row r="4580" ht="15" customHeight="1" s="4" customFormat="1">
      <c r="D4580" s="4">
        <f>'EZE Daily Holdings_AUTOLOAD'!G4582</f>
        <v>0</v>
      </c>
      <c r="F4580" s="4" t="e">
        <f>_xll.BDP(D4580&amp;" equity",$F$1)</f>
        <v>#NAME?</v>
      </c>
      <c r="G4580" s="4" t="e">
        <f>_xll.BDP(D4580&amp;" equity",$G$1)</f>
        <v>#NAME?</v>
      </c>
      <c r="H4580" s="4" t="e">
        <f>_xll.BDP(D4580&amp;" equity",$H$1)</f>
        <v>#NAME?</v>
      </c>
      <c r="J4580" s="4">
        <f t="shared" si="71"/>
        <v>0</v>
      </c>
    </row>
    <row r="4581" ht="15" customHeight="1" s="4" customFormat="1">
      <c r="D4581" s="4">
        <f>'EZE Daily Holdings_AUTOLOAD'!G4583</f>
        <v>0</v>
      </c>
      <c r="F4581" s="4" t="e">
        <f>_xll.BDP(D4581&amp;" equity",$F$1)</f>
        <v>#NAME?</v>
      </c>
      <c r="G4581" s="4" t="e">
        <f>_xll.BDP(D4581&amp;" equity",$G$1)</f>
        <v>#NAME?</v>
      </c>
      <c r="H4581" s="4" t="e">
        <f>_xll.BDP(D4581&amp;" equity",$H$1)</f>
        <v>#NAME?</v>
      </c>
      <c r="J4581" s="4">
        <f t="shared" si="71"/>
        <v>0</v>
      </c>
    </row>
    <row r="4582" ht="15" customHeight="1" s="4" customFormat="1">
      <c r="D4582" s="4">
        <f>'EZE Daily Holdings_AUTOLOAD'!G4584</f>
        <v>0</v>
      </c>
      <c r="F4582" s="4" t="e">
        <f>_xll.BDP(D4582&amp;" equity",$F$1)</f>
        <v>#NAME?</v>
      </c>
      <c r="G4582" s="4" t="e">
        <f>_xll.BDP(D4582&amp;" equity",$G$1)</f>
        <v>#NAME?</v>
      </c>
      <c r="H4582" s="4" t="e">
        <f>_xll.BDP(D4582&amp;" equity",$H$1)</f>
        <v>#NAME?</v>
      </c>
      <c r="J4582" s="4">
        <f t="shared" si="71"/>
        <v>0</v>
      </c>
    </row>
    <row r="4583" ht="15" customHeight="1" s="4" customFormat="1">
      <c r="D4583" s="4">
        <f>'EZE Daily Holdings_AUTOLOAD'!G4585</f>
        <v>0</v>
      </c>
      <c r="F4583" s="4" t="e">
        <f>_xll.BDP(D4583&amp;" equity",$F$1)</f>
        <v>#NAME?</v>
      </c>
      <c r="G4583" s="4" t="e">
        <f>_xll.BDP(D4583&amp;" equity",$G$1)</f>
        <v>#NAME?</v>
      </c>
      <c r="H4583" s="4" t="e">
        <f>_xll.BDP(D4583&amp;" equity",$H$1)</f>
        <v>#NAME?</v>
      </c>
      <c r="J4583" s="4">
        <f t="shared" si="71"/>
        <v>0</v>
      </c>
    </row>
    <row r="4584" ht="15" customHeight="1" s="4" customFormat="1">
      <c r="D4584" s="4">
        <f>'EZE Daily Holdings_AUTOLOAD'!G4586</f>
        <v>0</v>
      </c>
      <c r="F4584" s="4" t="e">
        <f>_xll.BDP(D4584&amp;" equity",$F$1)</f>
        <v>#NAME?</v>
      </c>
      <c r="G4584" s="4" t="e">
        <f>_xll.BDP(D4584&amp;" equity",$G$1)</f>
        <v>#NAME?</v>
      </c>
      <c r="H4584" s="4" t="e">
        <f>_xll.BDP(D4584&amp;" equity",$H$1)</f>
        <v>#NAME?</v>
      </c>
      <c r="J4584" s="4">
        <f t="shared" si="71"/>
        <v>0</v>
      </c>
    </row>
    <row r="4585" ht="15" customHeight="1" s="4" customFormat="1">
      <c r="D4585" s="4">
        <f>'EZE Daily Holdings_AUTOLOAD'!G4587</f>
        <v>0</v>
      </c>
      <c r="F4585" s="4" t="e">
        <f>_xll.BDP(D4585&amp;" equity",$F$1)</f>
        <v>#NAME?</v>
      </c>
      <c r="G4585" s="4" t="e">
        <f>_xll.BDP(D4585&amp;" equity",$G$1)</f>
        <v>#NAME?</v>
      </c>
      <c r="H4585" s="4" t="e">
        <f>_xll.BDP(D4585&amp;" equity",$H$1)</f>
        <v>#NAME?</v>
      </c>
      <c r="J4585" s="4">
        <f t="shared" si="71"/>
        <v>0</v>
      </c>
    </row>
    <row r="4586" ht="15" customHeight="1" s="4" customFormat="1">
      <c r="D4586" s="4">
        <f>'EZE Daily Holdings_AUTOLOAD'!G4588</f>
        <v>0</v>
      </c>
      <c r="F4586" s="4" t="e">
        <f>_xll.BDP(D4586&amp;" equity",$F$1)</f>
        <v>#NAME?</v>
      </c>
      <c r="G4586" s="4" t="e">
        <f>_xll.BDP(D4586&amp;" equity",$G$1)</f>
        <v>#NAME?</v>
      </c>
      <c r="H4586" s="4" t="e">
        <f>_xll.BDP(D4586&amp;" equity",$H$1)</f>
        <v>#NAME?</v>
      </c>
      <c r="J4586" s="4">
        <f t="shared" si="71"/>
        <v>0</v>
      </c>
    </row>
    <row r="4587" ht="15" customHeight="1" s="4" customFormat="1">
      <c r="D4587" s="4">
        <f>'EZE Daily Holdings_AUTOLOAD'!G4589</f>
        <v>0</v>
      </c>
      <c r="F4587" s="4" t="e">
        <f>_xll.BDP(D4587&amp;" equity",$F$1)</f>
        <v>#NAME?</v>
      </c>
      <c r="G4587" s="4" t="e">
        <f>_xll.BDP(D4587&amp;" equity",$G$1)</f>
        <v>#NAME?</v>
      </c>
      <c r="H4587" s="4" t="e">
        <f>_xll.BDP(D4587&amp;" equity",$H$1)</f>
        <v>#NAME?</v>
      </c>
      <c r="J4587" s="4">
        <f t="shared" si="71"/>
        <v>0</v>
      </c>
    </row>
    <row r="4588" ht="15" customHeight="1" s="4" customFormat="1">
      <c r="D4588" s="4">
        <f>'EZE Daily Holdings_AUTOLOAD'!G4590</f>
        <v>0</v>
      </c>
      <c r="F4588" s="4" t="e">
        <f>_xll.BDP(D4588&amp;" equity",$F$1)</f>
        <v>#NAME?</v>
      </c>
      <c r="G4588" s="4" t="e">
        <f>_xll.BDP(D4588&amp;" equity",$G$1)</f>
        <v>#NAME?</v>
      </c>
      <c r="H4588" s="4" t="e">
        <f>_xll.BDP(D4588&amp;" equity",$H$1)</f>
        <v>#NAME?</v>
      </c>
      <c r="J4588" s="4">
        <f t="shared" si="71"/>
        <v>0</v>
      </c>
    </row>
    <row r="4589" ht="15" customHeight="1" s="4" customFormat="1">
      <c r="D4589" s="4">
        <f>'EZE Daily Holdings_AUTOLOAD'!G4591</f>
        <v>0</v>
      </c>
      <c r="F4589" s="4" t="e">
        <f>_xll.BDP(D4589&amp;" equity",$F$1)</f>
        <v>#NAME?</v>
      </c>
      <c r="G4589" s="4" t="e">
        <f>_xll.BDP(D4589&amp;" equity",$G$1)</f>
        <v>#NAME?</v>
      </c>
      <c r="H4589" s="4" t="e">
        <f>_xll.BDP(D4589&amp;" equity",$H$1)</f>
        <v>#NAME?</v>
      </c>
      <c r="J4589" s="4">
        <f t="shared" si="71"/>
        <v>0</v>
      </c>
    </row>
    <row r="4590" ht="15" customHeight="1" s="4" customFormat="1">
      <c r="D4590" s="4">
        <f>'EZE Daily Holdings_AUTOLOAD'!G4592</f>
        <v>0</v>
      </c>
      <c r="F4590" s="4" t="e">
        <f>_xll.BDP(D4590&amp;" equity",$F$1)</f>
        <v>#NAME?</v>
      </c>
      <c r="G4590" s="4" t="e">
        <f>_xll.BDP(D4590&amp;" equity",$G$1)</f>
        <v>#NAME?</v>
      </c>
      <c r="H4590" s="4" t="e">
        <f>_xll.BDP(D4590&amp;" equity",$H$1)</f>
        <v>#NAME?</v>
      </c>
      <c r="J4590" s="4">
        <f t="shared" si="71"/>
        <v>0</v>
      </c>
    </row>
    <row r="4591" ht="15" customHeight="1" s="4" customFormat="1">
      <c r="D4591" s="4">
        <f>'EZE Daily Holdings_AUTOLOAD'!G4593</f>
        <v>0</v>
      </c>
      <c r="F4591" s="4" t="e">
        <f>_xll.BDP(D4591&amp;" equity",$F$1)</f>
        <v>#NAME?</v>
      </c>
      <c r="G4591" s="4" t="e">
        <f>_xll.BDP(D4591&amp;" equity",$G$1)</f>
        <v>#NAME?</v>
      </c>
      <c r="H4591" s="4" t="e">
        <f>_xll.BDP(D4591&amp;" equity",$H$1)</f>
        <v>#NAME?</v>
      </c>
      <c r="J4591" s="4">
        <f t="shared" si="71"/>
        <v>0</v>
      </c>
    </row>
    <row r="4592" ht="15" customHeight="1" s="4" customFormat="1">
      <c r="D4592" s="4">
        <f>'EZE Daily Holdings_AUTOLOAD'!G4594</f>
        <v>0</v>
      </c>
      <c r="F4592" s="4" t="e">
        <f>_xll.BDP(D4592&amp;" equity",$F$1)</f>
        <v>#NAME?</v>
      </c>
      <c r="G4592" s="4" t="e">
        <f>_xll.BDP(D4592&amp;" equity",$G$1)</f>
        <v>#NAME?</v>
      </c>
      <c r="H4592" s="4" t="e">
        <f>_xll.BDP(D4592&amp;" equity",$H$1)</f>
        <v>#NAME?</v>
      </c>
      <c r="J4592" s="4">
        <f t="shared" si="71"/>
        <v>0</v>
      </c>
    </row>
    <row r="4593" ht="15" customHeight="1" s="4" customFormat="1">
      <c r="D4593" s="4">
        <f>'EZE Daily Holdings_AUTOLOAD'!G4595</f>
        <v>0</v>
      </c>
      <c r="F4593" s="4" t="e">
        <f>_xll.BDP(D4593&amp;" equity",$F$1)</f>
        <v>#NAME?</v>
      </c>
      <c r="G4593" s="4" t="e">
        <f>_xll.BDP(D4593&amp;" equity",$G$1)</f>
        <v>#NAME?</v>
      </c>
      <c r="H4593" s="4" t="e">
        <f>_xll.BDP(D4593&amp;" equity",$H$1)</f>
        <v>#NAME?</v>
      </c>
      <c r="J4593" s="4">
        <f t="shared" si="71"/>
        <v>0</v>
      </c>
    </row>
    <row r="4594" ht="15" customHeight="1" s="4" customFormat="1">
      <c r="D4594" s="4">
        <f>'EZE Daily Holdings_AUTOLOAD'!G4596</f>
        <v>0</v>
      </c>
      <c r="F4594" s="4" t="e">
        <f>_xll.BDP(D4594&amp;" equity",$F$1)</f>
        <v>#NAME?</v>
      </c>
      <c r="G4594" s="4" t="e">
        <f>_xll.BDP(D4594&amp;" equity",$G$1)</f>
        <v>#NAME?</v>
      </c>
      <c r="H4594" s="4" t="e">
        <f>_xll.BDP(D4594&amp;" equity",$H$1)</f>
        <v>#NAME?</v>
      </c>
      <c r="J4594" s="4">
        <f t="shared" si="71"/>
        <v>0</v>
      </c>
    </row>
    <row r="4595" ht="15" customHeight="1" s="4" customFormat="1">
      <c r="D4595" s="4">
        <f>'EZE Daily Holdings_AUTOLOAD'!G4597</f>
        <v>0</v>
      </c>
      <c r="F4595" s="4" t="e">
        <f>_xll.BDP(D4595&amp;" equity",$F$1)</f>
        <v>#NAME?</v>
      </c>
      <c r="G4595" s="4" t="e">
        <f>_xll.BDP(D4595&amp;" equity",$G$1)</f>
        <v>#NAME?</v>
      </c>
      <c r="H4595" s="4" t="e">
        <f>_xll.BDP(D4595&amp;" equity",$H$1)</f>
        <v>#NAME?</v>
      </c>
      <c r="J4595" s="4">
        <f t="shared" si="71"/>
        <v>0</v>
      </c>
    </row>
    <row r="4596" ht="15" customHeight="1" s="4" customFormat="1">
      <c r="D4596" s="4">
        <f>'EZE Daily Holdings_AUTOLOAD'!G4598</f>
        <v>0</v>
      </c>
      <c r="F4596" s="4" t="e">
        <f>_xll.BDP(D4596&amp;" equity",$F$1)</f>
        <v>#NAME?</v>
      </c>
      <c r="G4596" s="4" t="e">
        <f>_xll.BDP(D4596&amp;" equity",$G$1)</f>
        <v>#NAME?</v>
      </c>
      <c r="H4596" s="4" t="e">
        <f>_xll.BDP(D4596&amp;" equity",$H$1)</f>
        <v>#NAME?</v>
      </c>
      <c r="J4596" s="4">
        <f t="shared" si="71"/>
        <v>0</v>
      </c>
    </row>
    <row r="4597" ht="15" customHeight="1" s="4" customFormat="1">
      <c r="D4597" s="4">
        <f>'EZE Daily Holdings_AUTOLOAD'!G4599</f>
        <v>0</v>
      </c>
      <c r="F4597" s="4" t="e">
        <f>_xll.BDP(D4597&amp;" equity",$F$1)</f>
        <v>#NAME?</v>
      </c>
      <c r="G4597" s="4" t="e">
        <f>_xll.BDP(D4597&amp;" equity",$G$1)</f>
        <v>#NAME?</v>
      </c>
      <c r="H4597" s="4" t="e">
        <f>_xll.BDP(D4597&amp;" equity",$H$1)</f>
        <v>#NAME?</v>
      </c>
      <c r="J4597" s="4">
        <f t="shared" si="71"/>
        <v>0</v>
      </c>
    </row>
    <row r="4598" ht="15" customHeight="1" s="4" customFormat="1">
      <c r="D4598" s="4">
        <f>'EZE Daily Holdings_AUTOLOAD'!G4600</f>
        <v>0</v>
      </c>
      <c r="F4598" s="4" t="e">
        <f>_xll.BDP(D4598&amp;" equity",$F$1)</f>
        <v>#NAME?</v>
      </c>
      <c r="G4598" s="4" t="e">
        <f>_xll.BDP(D4598&amp;" equity",$G$1)</f>
        <v>#NAME?</v>
      </c>
      <c r="H4598" s="4" t="e">
        <f>_xll.BDP(D4598&amp;" equity",$H$1)</f>
        <v>#NAME?</v>
      </c>
      <c r="J4598" s="4">
        <f t="shared" si="71"/>
        <v>0</v>
      </c>
    </row>
    <row r="4599" ht="15" customHeight="1" s="4" customFormat="1">
      <c r="D4599" s="4">
        <f>'EZE Daily Holdings_AUTOLOAD'!G4601</f>
        <v>0</v>
      </c>
      <c r="F4599" s="4" t="e">
        <f>_xll.BDP(D4599&amp;" equity",$F$1)</f>
        <v>#NAME?</v>
      </c>
      <c r="G4599" s="4" t="e">
        <f>_xll.BDP(D4599&amp;" equity",$G$1)</f>
        <v>#NAME?</v>
      </c>
      <c r="H4599" s="4" t="e">
        <f>_xll.BDP(D4599&amp;" equity",$H$1)</f>
        <v>#NAME?</v>
      </c>
      <c r="J4599" s="4">
        <f t="shared" si="71"/>
        <v>0</v>
      </c>
    </row>
    <row r="4600" ht="15" customHeight="1" s="4" customFormat="1">
      <c r="D4600" s="4">
        <f>'EZE Daily Holdings_AUTOLOAD'!G4602</f>
        <v>0</v>
      </c>
      <c r="F4600" s="4" t="e">
        <f>_xll.BDP(D4600&amp;" equity",$F$1)</f>
        <v>#NAME?</v>
      </c>
      <c r="G4600" s="4" t="e">
        <f>_xll.BDP(D4600&amp;" equity",$G$1)</f>
        <v>#NAME?</v>
      </c>
      <c r="H4600" s="4" t="e">
        <f>_xll.BDP(D4600&amp;" equity",$H$1)</f>
        <v>#NAME?</v>
      </c>
      <c r="J4600" s="4">
        <f t="shared" si="71"/>
        <v>0</v>
      </c>
    </row>
    <row r="4601" ht="15" customHeight="1" s="4" customFormat="1">
      <c r="D4601" s="4">
        <f>'EZE Daily Holdings_AUTOLOAD'!G4603</f>
        <v>0</v>
      </c>
      <c r="F4601" s="4" t="e">
        <f>_xll.BDP(D4601&amp;" equity",$F$1)</f>
        <v>#NAME?</v>
      </c>
      <c r="G4601" s="4" t="e">
        <f>_xll.BDP(D4601&amp;" equity",$G$1)</f>
        <v>#NAME?</v>
      </c>
      <c r="H4601" s="4" t="e">
        <f>_xll.BDP(D4601&amp;" equity",$H$1)</f>
        <v>#NAME?</v>
      </c>
      <c r="J4601" s="4">
        <f t="shared" si="71"/>
        <v>0</v>
      </c>
    </row>
    <row r="4602" ht="15" customHeight="1" s="4" customFormat="1">
      <c r="D4602" s="4">
        <f>'EZE Daily Holdings_AUTOLOAD'!G4604</f>
        <v>0</v>
      </c>
      <c r="F4602" s="4" t="e">
        <f>_xll.BDP(D4602&amp;" equity",$F$1)</f>
        <v>#NAME?</v>
      </c>
      <c r="G4602" s="4" t="e">
        <f>_xll.BDP(D4602&amp;" equity",$G$1)</f>
        <v>#NAME?</v>
      </c>
      <c r="H4602" s="4" t="e">
        <f>_xll.BDP(D4602&amp;" equity",$H$1)</f>
        <v>#NAME?</v>
      </c>
      <c r="J4602" s="4">
        <f t="shared" si="71"/>
        <v>0</v>
      </c>
    </row>
    <row r="4603" ht="15" customHeight="1" s="4" customFormat="1">
      <c r="D4603" s="4">
        <f>'EZE Daily Holdings_AUTOLOAD'!G4605</f>
        <v>0</v>
      </c>
      <c r="F4603" s="4" t="e">
        <f>_xll.BDP(D4603&amp;" equity",$F$1)</f>
        <v>#NAME?</v>
      </c>
      <c r="G4603" s="4" t="e">
        <f>_xll.BDP(D4603&amp;" equity",$G$1)</f>
        <v>#NAME?</v>
      </c>
      <c r="H4603" s="4" t="e">
        <f>_xll.BDP(D4603&amp;" equity",$H$1)</f>
        <v>#NAME?</v>
      </c>
      <c r="J4603" s="4">
        <f t="shared" si="71"/>
        <v>0</v>
      </c>
    </row>
    <row r="4604" ht="15" customHeight="1" s="4" customFormat="1">
      <c r="D4604" s="4">
        <f>'EZE Daily Holdings_AUTOLOAD'!G4606</f>
        <v>0</v>
      </c>
      <c r="F4604" s="4" t="e">
        <f>_xll.BDP(D4604&amp;" equity",$F$1)</f>
        <v>#NAME?</v>
      </c>
      <c r="G4604" s="4" t="e">
        <f>_xll.BDP(D4604&amp;" equity",$G$1)</f>
        <v>#NAME?</v>
      </c>
      <c r="H4604" s="4" t="e">
        <f>_xll.BDP(D4604&amp;" equity",$H$1)</f>
        <v>#NAME?</v>
      </c>
      <c r="J4604" s="4">
        <f t="shared" si="71"/>
        <v>0</v>
      </c>
    </row>
    <row r="4605" ht="15" customHeight="1" s="4" customFormat="1">
      <c r="D4605" s="4">
        <f>'EZE Daily Holdings_AUTOLOAD'!G4607</f>
        <v>0</v>
      </c>
      <c r="F4605" s="4" t="e">
        <f>_xll.BDP(D4605&amp;" equity",$F$1)</f>
        <v>#NAME?</v>
      </c>
      <c r="G4605" s="4" t="e">
        <f>_xll.BDP(D4605&amp;" equity",$G$1)</f>
        <v>#NAME?</v>
      </c>
      <c r="H4605" s="4" t="e">
        <f>_xll.BDP(D4605&amp;" equity",$H$1)</f>
        <v>#NAME?</v>
      </c>
      <c r="J4605" s="4">
        <f t="shared" si="71"/>
        <v>0</v>
      </c>
    </row>
    <row r="4606" ht="15" customHeight="1" s="4" customFormat="1">
      <c r="D4606" s="4">
        <f>'EZE Daily Holdings_AUTOLOAD'!G4608</f>
        <v>0</v>
      </c>
      <c r="F4606" s="4" t="e">
        <f>_xll.BDP(D4606&amp;" equity",$F$1)</f>
        <v>#NAME?</v>
      </c>
      <c r="G4606" s="4" t="e">
        <f>_xll.BDP(D4606&amp;" equity",$G$1)</f>
        <v>#NAME?</v>
      </c>
      <c r="H4606" s="4" t="e">
        <f>_xll.BDP(D4606&amp;" equity",$H$1)</f>
        <v>#NAME?</v>
      </c>
      <c r="J4606" s="4">
        <f t="shared" si="71"/>
        <v>0</v>
      </c>
    </row>
    <row r="4607" ht="15" customHeight="1" s="4" customFormat="1">
      <c r="D4607" s="4">
        <f>'EZE Daily Holdings_AUTOLOAD'!G4609</f>
        <v>0</v>
      </c>
      <c r="F4607" s="4" t="e">
        <f>_xll.BDP(D4607&amp;" equity",$F$1)</f>
        <v>#NAME?</v>
      </c>
      <c r="G4607" s="4" t="e">
        <f>_xll.BDP(D4607&amp;" equity",$G$1)</f>
        <v>#NAME?</v>
      </c>
      <c r="H4607" s="4" t="e">
        <f>_xll.BDP(D4607&amp;" equity",$H$1)</f>
        <v>#NAME?</v>
      </c>
      <c r="J4607" s="4">
        <f t="shared" si="71"/>
        <v>0</v>
      </c>
    </row>
    <row r="4608" ht="15" customHeight="1" s="4" customFormat="1">
      <c r="D4608" s="4">
        <f>'EZE Daily Holdings_AUTOLOAD'!G4610</f>
        <v>0</v>
      </c>
      <c r="F4608" s="4" t="e">
        <f>_xll.BDP(D4608&amp;" equity",$F$1)</f>
        <v>#NAME?</v>
      </c>
      <c r="G4608" s="4" t="e">
        <f>_xll.BDP(D4608&amp;" equity",$G$1)</f>
        <v>#NAME?</v>
      </c>
      <c r="H4608" s="4" t="e">
        <f>_xll.BDP(D4608&amp;" equity",$H$1)</f>
        <v>#NAME?</v>
      </c>
      <c r="J4608" s="4">
        <f t="shared" si="71"/>
        <v>0</v>
      </c>
    </row>
    <row r="4609" ht="15" customHeight="1" s="4" customFormat="1">
      <c r="D4609" s="4">
        <f>'EZE Daily Holdings_AUTOLOAD'!G4611</f>
        <v>0</v>
      </c>
      <c r="F4609" s="4" t="e">
        <f>_xll.BDP(D4609&amp;" equity",$F$1)</f>
        <v>#NAME?</v>
      </c>
      <c r="G4609" s="4" t="e">
        <f>_xll.BDP(D4609&amp;" equity",$G$1)</f>
        <v>#NAME?</v>
      </c>
      <c r="H4609" s="4" t="e">
        <f>_xll.BDP(D4609&amp;" equity",$H$1)</f>
        <v>#NAME?</v>
      </c>
      <c r="J4609" s="4">
        <f t="shared" si="71"/>
        <v>0</v>
      </c>
    </row>
    <row r="4610" ht="15" customHeight="1" s="4" customFormat="1">
      <c r="D4610" s="4">
        <f>'EZE Daily Holdings_AUTOLOAD'!G4612</f>
        <v>0</v>
      </c>
      <c r="F4610" s="4" t="e">
        <f>_xll.BDP(D4610&amp;" equity",$F$1)</f>
        <v>#NAME?</v>
      </c>
      <c r="G4610" s="4" t="e">
        <f>_xll.BDP(D4610&amp;" equity",$G$1)</f>
        <v>#NAME?</v>
      </c>
      <c r="H4610" s="4" t="e">
        <f>_xll.BDP(D4610&amp;" equity",$H$1)</f>
        <v>#NAME?</v>
      </c>
      <c r="J4610" s="4">
        <f t="shared" si="71"/>
        <v>0</v>
      </c>
    </row>
    <row r="4611" ht="15" customHeight="1" s="4" customFormat="1">
      <c r="D4611" s="4">
        <f>'EZE Daily Holdings_AUTOLOAD'!G4613</f>
        <v>0</v>
      </c>
      <c r="F4611" s="4" t="e">
        <f>_xll.BDP(D4611&amp;" equity",$F$1)</f>
        <v>#NAME?</v>
      </c>
      <c r="G4611" s="4" t="e">
        <f>_xll.BDP(D4611&amp;" equity",$G$1)</f>
        <v>#NAME?</v>
      </c>
      <c r="H4611" s="4" t="e">
        <f>_xll.BDP(D4611&amp;" equity",$H$1)</f>
        <v>#NAME?</v>
      </c>
      <c r="J4611" s="4">
        <f ref="J4611:J4674" t="shared" si="72">D4611</f>
        <v>0</v>
      </c>
    </row>
    <row r="4612" ht="15" customHeight="1" s="4" customFormat="1">
      <c r="D4612" s="4">
        <f>'EZE Daily Holdings_AUTOLOAD'!G4614</f>
        <v>0</v>
      </c>
      <c r="F4612" s="4" t="e">
        <f>_xll.BDP(D4612&amp;" equity",$F$1)</f>
        <v>#NAME?</v>
      </c>
      <c r="G4612" s="4" t="e">
        <f>_xll.BDP(D4612&amp;" equity",$G$1)</f>
        <v>#NAME?</v>
      </c>
      <c r="H4612" s="4" t="e">
        <f>_xll.BDP(D4612&amp;" equity",$H$1)</f>
        <v>#NAME?</v>
      </c>
      <c r="J4612" s="4">
        <f t="shared" si="72"/>
        <v>0</v>
      </c>
    </row>
    <row r="4613" ht="15" customHeight="1" s="4" customFormat="1">
      <c r="D4613" s="4">
        <f>'EZE Daily Holdings_AUTOLOAD'!G4615</f>
        <v>0</v>
      </c>
      <c r="F4613" s="4" t="e">
        <f>_xll.BDP(D4613&amp;" equity",$F$1)</f>
        <v>#NAME?</v>
      </c>
      <c r="G4613" s="4" t="e">
        <f>_xll.BDP(D4613&amp;" equity",$G$1)</f>
        <v>#NAME?</v>
      </c>
      <c r="H4613" s="4" t="e">
        <f>_xll.BDP(D4613&amp;" equity",$H$1)</f>
        <v>#NAME?</v>
      </c>
      <c r="J4613" s="4">
        <f t="shared" si="72"/>
        <v>0</v>
      </c>
    </row>
    <row r="4614" ht="15" customHeight="1" s="4" customFormat="1">
      <c r="D4614" s="4">
        <f>'EZE Daily Holdings_AUTOLOAD'!G4616</f>
        <v>0</v>
      </c>
      <c r="F4614" s="4" t="e">
        <f>_xll.BDP(D4614&amp;" equity",$F$1)</f>
        <v>#NAME?</v>
      </c>
      <c r="G4614" s="4" t="e">
        <f>_xll.BDP(D4614&amp;" equity",$G$1)</f>
        <v>#NAME?</v>
      </c>
      <c r="H4614" s="4" t="e">
        <f>_xll.BDP(D4614&amp;" equity",$H$1)</f>
        <v>#NAME?</v>
      </c>
      <c r="J4614" s="4">
        <f t="shared" si="72"/>
        <v>0</v>
      </c>
    </row>
    <row r="4615" ht="15" customHeight="1" s="4" customFormat="1">
      <c r="D4615" s="4">
        <f>'EZE Daily Holdings_AUTOLOAD'!G4617</f>
        <v>0</v>
      </c>
      <c r="F4615" s="4" t="e">
        <f>_xll.BDP(D4615&amp;" equity",$F$1)</f>
        <v>#NAME?</v>
      </c>
      <c r="G4615" s="4" t="e">
        <f>_xll.BDP(D4615&amp;" equity",$G$1)</f>
        <v>#NAME?</v>
      </c>
      <c r="H4615" s="4" t="e">
        <f>_xll.BDP(D4615&amp;" equity",$H$1)</f>
        <v>#NAME?</v>
      </c>
      <c r="J4615" s="4">
        <f t="shared" si="72"/>
        <v>0</v>
      </c>
    </row>
    <row r="4616" ht="15" customHeight="1" s="4" customFormat="1">
      <c r="D4616" s="4">
        <f>'EZE Daily Holdings_AUTOLOAD'!G4618</f>
        <v>0</v>
      </c>
      <c r="F4616" s="4" t="e">
        <f>_xll.BDP(D4616&amp;" equity",$F$1)</f>
        <v>#NAME?</v>
      </c>
      <c r="G4616" s="4" t="e">
        <f>_xll.BDP(D4616&amp;" equity",$G$1)</f>
        <v>#NAME?</v>
      </c>
      <c r="H4616" s="4" t="e">
        <f>_xll.BDP(D4616&amp;" equity",$H$1)</f>
        <v>#NAME?</v>
      </c>
      <c r="J4616" s="4">
        <f t="shared" si="72"/>
        <v>0</v>
      </c>
    </row>
    <row r="4617" ht="15" customHeight="1" s="4" customFormat="1">
      <c r="D4617" s="4">
        <f>'EZE Daily Holdings_AUTOLOAD'!G4619</f>
        <v>0</v>
      </c>
      <c r="F4617" s="4" t="e">
        <f>_xll.BDP(D4617&amp;" equity",$F$1)</f>
        <v>#NAME?</v>
      </c>
      <c r="G4617" s="4" t="e">
        <f>_xll.BDP(D4617&amp;" equity",$G$1)</f>
        <v>#NAME?</v>
      </c>
      <c r="H4617" s="4" t="e">
        <f>_xll.BDP(D4617&amp;" equity",$H$1)</f>
        <v>#NAME?</v>
      </c>
      <c r="J4617" s="4">
        <f t="shared" si="72"/>
        <v>0</v>
      </c>
    </row>
    <row r="4618" ht="15" customHeight="1" s="4" customFormat="1">
      <c r="D4618" s="4">
        <f>'EZE Daily Holdings_AUTOLOAD'!G4620</f>
        <v>0</v>
      </c>
      <c r="F4618" s="4" t="e">
        <f>_xll.BDP(D4618&amp;" equity",$F$1)</f>
        <v>#NAME?</v>
      </c>
      <c r="G4618" s="4" t="e">
        <f>_xll.BDP(D4618&amp;" equity",$G$1)</f>
        <v>#NAME?</v>
      </c>
      <c r="H4618" s="4" t="e">
        <f>_xll.BDP(D4618&amp;" equity",$H$1)</f>
        <v>#NAME?</v>
      </c>
      <c r="J4618" s="4">
        <f t="shared" si="72"/>
        <v>0</v>
      </c>
    </row>
    <row r="4619" ht="15" customHeight="1" s="4" customFormat="1">
      <c r="D4619" s="4">
        <f>'EZE Daily Holdings_AUTOLOAD'!G4621</f>
        <v>0</v>
      </c>
      <c r="F4619" s="4" t="e">
        <f>_xll.BDP(D4619&amp;" equity",$F$1)</f>
        <v>#NAME?</v>
      </c>
      <c r="G4619" s="4" t="e">
        <f>_xll.BDP(D4619&amp;" equity",$G$1)</f>
        <v>#NAME?</v>
      </c>
      <c r="H4619" s="4" t="e">
        <f>_xll.BDP(D4619&amp;" equity",$H$1)</f>
        <v>#NAME?</v>
      </c>
      <c r="J4619" s="4">
        <f t="shared" si="72"/>
        <v>0</v>
      </c>
    </row>
    <row r="4620" ht="15" customHeight="1" s="4" customFormat="1">
      <c r="D4620" s="4">
        <f>'EZE Daily Holdings_AUTOLOAD'!G4622</f>
        <v>0</v>
      </c>
      <c r="F4620" s="4" t="e">
        <f>_xll.BDP(D4620&amp;" equity",$F$1)</f>
        <v>#NAME?</v>
      </c>
      <c r="G4620" s="4" t="e">
        <f>_xll.BDP(D4620&amp;" equity",$G$1)</f>
        <v>#NAME?</v>
      </c>
      <c r="H4620" s="4" t="e">
        <f>_xll.BDP(D4620&amp;" equity",$H$1)</f>
        <v>#NAME?</v>
      </c>
      <c r="J4620" s="4">
        <f t="shared" si="72"/>
        <v>0</v>
      </c>
    </row>
    <row r="4621" ht="15" customHeight="1" s="4" customFormat="1">
      <c r="D4621" s="4">
        <f>'EZE Daily Holdings_AUTOLOAD'!G4623</f>
        <v>0</v>
      </c>
      <c r="F4621" s="4" t="e">
        <f>_xll.BDP(D4621&amp;" equity",$F$1)</f>
        <v>#NAME?</v>
      </c>
      <c r="G4621" s="4" t="e">
        <f>_xll.BDP(D4621&amp;" equity",$G$1)</f>
        <v>#NAME?</v>
      </c>
      <c r="H4621" s="4" t="e">
        <f>_xll.BDP(D4621&amp;" equity",$H$1)</f>
        <v>#NAME?</v>
      </c>
      <c r="J4621" s="4">
        <f t="shared" si="72"/>
        <v>0</v>
      </c>
    </row>
    <row r="4622" ht="15" customHeight="1" s="4" customFormat="1">
      <c r="D4622" s="4">
        <f>'EZE Daily Holdings_AUTOLOAD'!G4624</f>
        <v>0</v>
      </c>
      <c r="F4622" s="4" t="e">
        <f>_xll.BDP(D4622&amp;" equity",$F$1)</f>
        <v>#NAME?</v>
      </c>
      <c r="G4622" s="4" t="e">
        <f>_xll.BDP(D4622&amp;" equity",$G$1)</f>
        <v>#NAME?</v>
      </c>
      <c r="H4622" s="4" t="e">
        <f>_xll.BDP(D4622&amp;" equity",$H$1)</f>
        <v>#NAME?</v>
      </c>
      <c r="J4622" s="4">
        <f t="shared" si="72"/>
        <v>0</v>
      </c>
    </row>
    <row r="4623" ht="15" customHeight="1" s="4" customFormat="1">
      <c r="D4623" s="4">
        <f>'EZE Daily Holdings_AUTOLOAD'!G4625</f>
        <v>0</v>
      </c>
      <c r="F4623" s="4" t="e">
        <f>_xll.BDP(D4623&amp;" equity",$F$1)</f>
        <v>#NAME?</v>
      </c>
      <c r="G4623" s="4" t="e">
        <f>_xll.BDP(D4623&amp;" equity",$G$1)</f>
        <v>#NAME?</v>
      </c>
      <c r="H4623" s="4" t="e">
        <f>_xll.BDP(D4623&amp;" equity",$H$1)</f>
        <v>#NAME?</v>
      </c>
      <c r="J4623" s="4">
        <f t="shared" si="72"/>
        <v>0</v>
      </c>
    </row>
    <row r="4624" ht="15" customHeight="1" s="4" customFormat="1">
      <c r="D4624" s="4">
        <f>'EZE Daily Holdings_AUTOLOAD'!G4626</f>
        <v>0</v>
      </c>
      <c r="F4624" s="4" t="e">
        <f>_xll.BDP(D4624&amp;" equity",$F$1)</f>
        <v>#NAME?</v>
      </c>
      <c r="G4624" s="4" t="e">
        <f>_xll.BDP(D4624&amp;" equity",$G$1)</f>
        <v>#NAME?</v>
      </c>
      <c r="H4624" s="4" t="e">
        <f>_xll.BDP(D4624&amp;" equity",$H$1)</f>
        <v>#NAME?</v>
      </c>
      <c r="J4624" s="4">
        <f t="shared" si="72"/>
        <v>0</v>
      </c>
    </row>
    <row r="4625" ht="15" customHeight="1" s="4" customFormat="1">
      <c r="D4625" s="4">
        <f>'EZE Daily Holdings_AUTOLOAD'!G4627</f>
        <v>0</v>
      </c>
      <c r="F4625" s="4" t="e">
        <f>_xll.BDP(D4625&amp;" equity",$F$1)</f>
        <v>#NAME?</v>
      </c>
      <c r="G4625" s="4" t="e">
        <f>_xll.BDP(D4625&amp;" equity",$G$1)</f>
        <v>#NAME?</v>
      </c>
      <c r="H4625" s="4" t="e">
        <f>_xll.BDP(D4625&amp;" equity",$H$1)</f>
        <v>#NAME?</v>
      </c>
      <c r="J4625" s="4">
        <f t="shared" si="72"/>
        <v>0</v>
      </c>
    </row>
    <row r="4626" ht="15" customHeight="1" s="4" customFormat="1">
      <c r="D4626" s="4">
        <f>'EZE Daily Holdings_AUTOLOAD'!G4628</f>
        <v>0</v>
      </c>
      <c r="F4626" s="4" t="e">
        <f>_xll.BDP(D4626&amp;" equity",$F$1)</f>
        <v>#NAME?</v>
      </c>
      <c r="G4626" s="4" t="e">
        <f>_xll.BDP(D4626&amp;" equity",$G$1)</f>
        <v>#NAME?</v>
      </c>
      <c r="H4626" s="4" t="e">
        <f>_xll.BDP(D4626&amp;" equity",$H$1)</f>
        <v>#NAME?</v>
      </c>
      <c r="J4626" s="4">
        <f t="shared" si="72"/>
        <v>0</v>
      </c>
    </row>
    <row r="4627" ht="15" customHeight="1" s="4" customFormat="1">
      <c r="D4627" s="4">
        <f>'EZE Daily Holdings_AUTOLOAD'!G4629</f>
        <v>0</v>
      </c>
      <c r="F4627" s="4" t="e">
        <f>_xll.BDP(D4627&amp;" equity",$F$1)</f>
        <v>#NAME?</v>
      </c>
      <c r="G4627" s="4" t="e">
        <f>_xll.BDP(D4627&amp;" equity",$G$1)</f>
        <v>#NAME?</v>
      </c>
      <c r="H4627" s="4" t="e">
        <f>_xll.BDP(D4627&amp;" equity",$H$1)</f>
        <v>#NAME?</v>
      </c>
      <c r="J4627" s="4">
        <f t="shared" si="72"/>
        <v>0</v>
      </c>
    </row>
    <row r="4628" ht="15" customHeight="1" s="4" customFormat="1">
      <c r="D4628" s="4">
        <f>'EZE Daily Holdings_AUTOLOAD'!G4630</f>
        <v>0</v>
      </c>
      <c r="F4628" s="4" t="e">
        <f>_xll.BDP(D4628&amp;" equity",$F$1)</f>
        <v>#NAME?</v>
      </c>
      <c r="G4628" s="4" t="e">
        <f>_xll.BDP(D4628&amp;" equity",$G$1)</f>
        <v>#NAME?</v>
      </c>
      <c r="H4628" s="4" t="e">
        <f>_xll.BDP(D4628&amp;" equity",$H$1)</f>
        <v>#NAME?</v>
      </c>
      <c r="J4628" s="4">
        <f t="shared" si="72"/>
        <v>0</v>
      </c>
    </row>
    <row r="4629" ht="15" customHeight="1" s="4" customFormat="1">
      <c r="D4629" s="4">
        <f>'EZE Daily Holdings_AUTOLOAD'!G4631</f>
        <v>0</v>
      </c>
      <c r="F4629" s="4" t="e">
        <f>_xll.BDP(D4629&amp;" equity",$F$1)</f>
        <v>#NAME?</v>
      </c>
      <c r="G4629" s="4" t="e">
        <f>_xll.BDP(D4629&amp;" equity",$G$1)</f>
        <v>#NAME?</v>
      </c>
      <c r="H4629" s="4" t="e">
        <f>_xll.BDP(D4629&amp;" equity",$H$1)</f>
        <v>#NAME?</v>
      </c>
      <c r="J4629" s="4">
        <f t="shared" si="72"/>
        <v>0</v>
      </c>
    </row>
    <row r="4630" ht="15" customHeight="1" s="4" customFormat="1">
      <c r="D4630" s="4">
        <f>'EZE Daily Holdings_AUTOLOAD'!G4632</f>
        <v>0</v>
      </c>
      <c r="F4630" s="4" t="e">
        <f>_xll.BDP(D4630&amp;" equity",$F$1)</f>
        <v>#NAME?</v>
      </c>
      <c r="G4630" s="4" t="e">
        <f>_xll.BDP(D4630&amp;" equity",$G$1)</f>
        <v>#NAME?</v>
      </c>
      <c r="H4630" s="4" t="e">
        <f>_xll.BDP(D4630&amp;" equity",$H$1)</f>
        <v>#NAME?</v>
      </c>
      <c r="J4630" s="4">
        <f t="shared" si="72"/>
        <v>0</v>
      </c>
    </row>
    <row r="4631" ht="15" customHeight="1" s="4" customFormat="1">
      <c r="D4631" s="4">
        <f>'EZE Daily Holdings_AUTOLOAD'!G4633</f>
        <v>0</v>
      </c>
      <c r="F4631" s="4" t="e">
        <f>_xll.BDP(D4631&amp;" equity",$F$1)</f>
        <v>#NAME?</v>
      </c>
      <c r="G4631" s="4" t="e">
        <f>_xll.BDP(D4631&amp;" equity",$G$1)</f>
        <v>#NAME?</v>
      </c>
      <c r="H4631" s="4" t="e">
        <f>_xll.BDP(D4631&amp;" equity",$H$1)</f>
        <v>#NAME?</v>
      </c>
      <c r="J4631" s="4">
        <f t="shared" si="72"/>
        <v>0</v>
      </c>
    </row>
    <row r="4632" ht="15" customHeight="1" s="4" customFormat="1">
      <c r="D4632" s="4">
        <f>'EZE Daily Holdings_AUTOLOAD'!G4634</f>
        <v>0</v>
      </c>
      <c r="F4632" s="4" t="e">
        <f>_xll.BDP(D4632&amp;" equity",$F$1)</f>
        <v>#NAME?</v>
      </c>
      <c r="G4632" s="4" t="e">
        <f>_xll.BDP(D4632&amp;" equity",$G$1)</f>
        <v>#NAME?</v>
      </c>
      <c r="H4632" s="4" t="e">
        <f>_xll.BDP(D4632&amp;" equity",$H$1)</f>
        <v>#NAME?</v>
      </c>
      <c r="J4632" s="4">
        <f t="shared" si="72"/>
        <v>0</v>
      </c>
    </row>
    <row r="4633" ht="15" customHeight="1" s="4" customFormat="1">
      <c r="D4633" s="4">
        <f>'EZE Daily Holdings_AUTOLOAD'!G4635</f>
        <v>0</v>
      </c>
      <c r="F4633" s="4" t="e">
        <f>_xll.BDP(D4633&amp;" equity",$F$1)</f>
        <v>#NAME?</v>
      </c>
      <c r="G4633" s="4" t="e">
        <f>_xll.BDP(D4633&amp;" equity",$G$1)</f>
        <v>#NAME?</v>
      </c>
      <c r="H4633" s="4" t="e">
        <f>_xll.BDP(D4633&amp;" equity",$H$1)</f>
        <v>#NAME?</v>
      </c>
      <c r="J4633" s="4">
        <f t="shared" si="72"/>
        <v>0</v>
      </c>
    </row>
    <row r="4634" ht="15" customHeight="1" s="4" customFormat="1">
      <c r="D4634" s="4">
        <f>'EZE Daily Holdings_AUTOLOAD'!G4636</f>
        <v>0</v>
      </c>
      <c r="F4634" s="4" t="e">
        <f>_xll.BDP(D4634&amp;" equity",$F$1)</f>
        <v>#NAME?</v>
      </c>
      <c r="G4634" s="4" t="e">
        <f>_xll.BDP(D4634&amp;" equity",$G$1)</f>
        <v>#NAME?</v>
      </c>
      <c r="H4634" s="4" t="e">
        <f>_xll.BDP(D4634&amp;" equity",$H$1)</f>
        <v>#NAME?</v>
      </c>
      <c r="J4634" s="4">
        <f t="shared" si="72"/>
        <v>0</v>
      </c>
    </row>
    <row r="4635" ht="15" customHeight="1" s="4" customFormat="1">
      <c r="D4635" s="4">
        <f>'EZE Daily Holdings_AUTOLOAD'!G4637</f>
        <v>0</v>
      </c>
      <c r="F4635" s="4" t="e">
        <f>_xll.BDP(D4635&amp;" equity",$F$1)</f>
        <v>#NAME?</v>
      </c>
      <c r="G4635" s="4" t="e">
        <f>_xll.BDP(D4635&amp;" equity",$G$1)</f>
        <v>#NAME?</v>
      </c>
      <c r="H4635" s="4" t="e">
        <f>_xll.BDP(D4635&amp;" equity",$H$1)</f>
        <v>#NAME?</v>
      </c>
      <c r="J4635" s="4">
        <f t="shared" si="72"/>
        <v>0</v>
      </c>
    </row>
    <row r="4636" ht="15" customHeight="1" s="4" customFormat="1">
      <c r="D4636" s="4">
        <f>'EZE Daily Holdings_AUTOLOAD'!G4638</f>
        <v>0</v>
      </c>
      <c r="F4636" s="4" t="e">
        <f>_xll.BDP(D4636&amp;" equity",$F$1)</f>
        <v>#NAME?</v>
      </c>
      <c r="G4636" s="4" t="e">
        <f>_xll.BDP(D4636&amp;" equity",$G$1)</f>
        <v>#NAME?</v>
      </c>
      <c r="H4636" s="4" t="e">
        <f>_xll.BDP(D4636&amp;" equity",$H$1)</f>
        <v>#NAME?</v>
      </c>
      <c r="J4636" s="4">
        <f t="shared" si="72"/>
        <v>0</v>
      </c>
    </row>
    <row r="4637" ht="15" customHeight="1" s="4" customFormat="1">
      <c r="D4637" s="4">
        <f>'EZE Daily Holdings_AUTOLOAD'!G4639</f>
        <v>0</v>
      </c>
      <c r="F4637" s="4" t="e">
        <f>_xll.BDP(D4637&amp;" equity",$F$1)</f>
        <v>#NAME?</v>
      </c>
      <c r="G4637" s="4" t="e">
        <f>_xll.BDP(D4637&amp;" equity",$G$1)</f>
        <v>#NAME?</v>
      </c>
      <c r="H4637" s="4" t="e">
        <f>_xll.BDP(D4637&amp;" equity",$H$1)</f>
        <v>#NAME?</v>
      </c>
      <c r="J4637" s="4">
        <f t="shared" si="72"/>
        <v>0</v>
      </c>
    </row>
    <row r="4638" ht="15" customHeight="1" s="4" customFormat="1">
      <c r="D4638" s="4">
        <f>'EZE Daily Holdings_AUTOLOAD'!G4640</f>
        <v>0</v>
      </c>
      <c r="F4638" s="4" t="e">
        <f>_xll.BDP(D4638&amp;" equity",$F$1)</f>
        <v>#NAME?</v>
      </c>
      <c r="G4638" s="4" t="e">
        <f>_xll.BDP(D4638&amp;" equity",$G$1)</f>
        <v>#NAME?</v>
      </c>
      <c r="H4638" s="4" t="e">
        <f>_xll.BDP(D4638&amp;" equity",$H$1)</f>
        <v>#NAME?</v>
      </c>
      <c r="J4638" s="4">
        <f t="shared" si="72"/>
        <v>0</v>
      </c>
    </row>
    <row r="4639" ht="15" customHeight="1" s="4" customFormat="1">
      <c r="D4639" s="4">
        <f>'EZE Daily Holdings_AUTOLOAD'!G4641</f>
        <v>0</v>
      </c>
      <c r="F4639" s="4" t="e">
        <f>_xll.BDP(D4639&amp;" equity",$F$1)</f>
        <v>#NAME?</v>
      </c>
      <c r="G4639" s="4" t="e">
        <f>_xll.BDP(D4639&amp;" equity",$G$1)</f>
        <v>#NAME?</v>
      </c>
      <c r="H4639" s="4" t="e">
        <f>_xll.BDP(D4639&amp;" equity",$H$1)</f>
        <v>#NAME?</v>
      </c>
      <c r="J4639" s="4">
        <f t="shared" si="72"/>
        <v>0</v>
      </c>
    </row>
    <row r="4640" ht="15" customHeight="1" s="4" customFormat="1">
      <c r="D4640" s="4">
        <f>'EZE Daily Holdings_AUTOLOAD'!G4642</f>
        <v>0</v>
      </c>
      <c r="F4640" s="4" t="e">
        <f>_xll.BDP(D4640&amp;" equity",$F$1)</f>
        <v>#NAME?</v>
      </c>
      <c r="G4640" s="4" t="e">
        <f>_xll.BDP(D4640&amp;" equity",$G$1)</f>
        <v>#NAME?</v>
      </c>
      <c r="H4640" s="4" t="e">
        <f>_xll.BDP(D4640&amp;" equity",$H$1)</f>
        <v>#NAME?</v>
      </c>
      <c r="J4640" s="4">
        <f t="shared" si="72"/>
        <v>0</v>
      </c>
    </row>
    <row r="4641" ht="15" customHeight="1" s="4" customFormat="1">
      <c r="D4641" s="4">
        <f>'EZE Daily Holdings_AUTOLOAD'!G4643</f>
        <v>0</v>
      </c>
      <c r="F4641" s="4" t="e">
        <f>_xll.BDP(D4641&amp;" equity",$F$1)</f>
        <v>#NAME?</v>
      </c>
      <c r="G4641" s="4" t="e">
        <f>_xll.BDP(D4641&amp;" equity",$G$1)</f>
        <v>#NAME?</v>
      </c>
      <c r="H4641" s="4" t="e">
        <f>_xll.BDP(D4641&amp;" equity",$H$1)</f>
        <v>#NAME?</v>
      </c>
      <c r="J4641" s="4">
        <f t="shared" si="72"/>
        <v>0</v>
      </c>
    </row>
    <row r="4642" ht="15" customHeight="1" s="4" customFormat="1">
      <c r="D4642" s="4">
        <f>'EZE Daily Holdings_AUTOLOAD'!G4644</f>
        <v>0</v>
      </c>
      <c r="F4642" s="4" t="e">
        <f>_xll.BDP(D4642&amp;" equity",$F$1)</f>
        <v>#NAME?</v>
      </c>
      <c r="G4642" s="4" t="e">
        <f>_xll.BDP(D4642&amp;" equity",$G$1)</f>
        <v>#NAME?</v>
      </c>
      <c r="H4642" s="4" t="e">
        <f>_xll.BDP(D4642&amp;" equity",$H$1)</f>
        <v>#NAME?</v>
      </c>
      <c r="J4642" s="4">
        <f t="shared" si="72"/>
        <v>0</v>
      </c>
    </row>
    <row r="4643" ht="15" customHeight="1" s="4" customFormat="1">
      <c r="D4643" s="4">
        <f>'EZE Daily Holdings_AUTOLOAD'!G4645</f>
        <v>0</v>
      </c>
      <c r="F4643" s="4" t="e">
        <f>_xll.BDP(D4643&amp;" equity",$F$1)</f>
        <v>#NAME?</v>
      </c>
      <c r="G4643" s="4" t="e">
        <f>_xll.BDP(D4643&amp;" equity",$G$1)</f>
        <v>#NAME?</v>
      </c>
      <c r="H4643" s="4" t="e">
        <f>_xll.BDP(D4643&amp;" equity",$H$1)</f>
        <v>#NAME?</v>
      </c>
      <c r="J4643" s="4">
        <f t="shared" si="72"/>
        <v>0</v>
      </c>
    </row>
    <row r="4644" ht="15" customHeight="1" s="4" customFormat="1">
      <c r="D4644" s="4">
        <f>'EZE Daily Holdings_AUTOLOAD'!G4646</f>
        <v>0</v>
      </c>
      <c r="F4644" s="4" t="e">
        <f>_xll.BDP(D4644&amp;" equity",$F$1)</f>
        <v>#NAME?</v>
      </c>
      <c r="G4644" s="4" t="e">
        <f>_xll.BDP(D4644&amp;" equity",$G$1)</f>
        <v>#NAME?</v>
      </c>
      <c r="H4644" s="4" t="e">
        <f>_xll.BDP(D4644&amp;" equity",$H$1)</f>
        <v>#NAME?</v>
      </c>
      <c r="J4644" s="4">
        <f t="shared" si="72"/>
        <v>0</v>
      </c>
    </row>
    <row r="4645" ht="15" customHeight="1" s="4" customFormat="1">
      <c r="D4645" s="4">
        <f>'EZE Daily Holdings_AUTOLOAD'!G4647</f>
        <v>0</v>
      </c>
      <c r="F4645" s="4" t="e">
        <f>_xll.BDP(D4645&amp;" equity",$F$1)</f>
        <v>#NAME?</v>
      </c>
      <c r="G4645" s="4" t="e">
        <f>_xll.BDP(D4645&amp;" equity",$G$1)</f>
        <v>#NAME?</v>
      </c>
      <c r="H4645" s="4" t="e">
        <f>_xll.BDP(D4645&amp;" equity",$H$1)</f>
        <v>#NAME?</v>
      </c>
      <c r="J4645" s="4">
        <f t="shared" si="72"/>
        <v>0</v>
      </c>
    </row>
    <row r="4646" ht="15" customHeight="1" s="4" customFormat="1">
      <c r="D4646" s="4">
        <f>'EZE Daily Holdings_AUTOLOAD'!G4648</f>
        <v>0</v>
      </c>
      <c r="F4646" s="4" t="e">
        <f>_xll.BDP(D4646&amp;" equity",$F$1)</f>
        <v>#NAME?</v>
      </c>
      <c r="G4646" s="4" t="e">
        <f>_xll.BDP(D4646&amp;" equity",$G$1)</f>
        <v>#NAME?</v>
      </c>
      <c r="H4646" s="4" t="e">
        <f>_xll.BDP(D4646&amp;" equity",$H$1)</f>
        <v>#NAME?</v>
      </c>
      <c r="J4646" s="4">
        <f t="shared" si="72"/>
        <v>0</v>
      </c>
    </row>
    <row r="4647" ht="15" customHeight="1" s="4" customFormat="1">
      <c r="D4647" s="4">
        <f>'EZE Daily Holdings_AUTOLOAD'!G4649</f>
        <v>0</v>
      </c>
      <c r="F4647" s="4" t="e">
        <f>_xll.BDP(D4647&amp;" equity",$F$1)</f>
        <v>#NAME?</v>
      </c>
      <c r="G4647" s="4" t="e">
        <f>_xll.BDP(D4647&amp;" equity",$G$1)</f>
        <v>#NAME?</v>
      </c>
      <c r="H4647" s="4" t="e">
        <f>_xll.BDP(D4647&amp;" equity",$H$1)</f>
        <v>#NAME?</v>
      </c>
      <c r="J4647" s="4">
        <f t="shared" si="72"/>
        <v>0</v>
      </c>
    </row>
    <row r="4648" ht="15" customHeight="1" s="4" customFormat="1">
      <c r="D4648" s="4">
        <f>'EZE Daily Holdings_AUTOLOAD'!G4650</f>
        <v>0</v>
      </c>
      <c r="F4648" s="4" t="e">
        <f>_xll.BDP(D4648&amp;" equity",$F$1)</f>
        <v>#NAME?</v>
      </c>
      <c r="G4648" s="4" t="e">
        <f>_xll.BDP(D4648&amp;" equity",$G$1)</f>
        <v>#NAME?</v>
      </c>
      <c r="H4648" s="4" t="e">
        <f>_xll.BDP(D4648&amp;" equity",$H$1)</f>
        <v>#NAME?</v>
      </c>
      <c r="J4648" s="4">
        <f t="shared" si="72"/>
        <v>0</v>
      </c>
    </row>
    <row r="4649" ht="15" customHeight="1" s="4" customFormat="1">
      <c r="D4649" s="4">
        <f>'EZE Daily Holdings_AUTOLOAD'!G4651</f>
        <v>0</v>
      </c>
      <c r="F4649" s="4" t="e">
        <f>_xll.BDP(D4649&amp;" equity",$F$1)</f>
        <v>#NAME?</v>
      </c>
      <c r="G4649" s="4" t="e">
        <f>_xll.BDP(D4649&amp;" equity",$G$1)</f>
        <v>#NAME?</v>
      </c>
      <c r="H4649" s="4" t="e">
        <f>_xll.BDP(D4649&amp;" equity",$H$1)</f>
        <v>#NAME?</v>
      </c>
      <c r="J4649" s="4">
        <f t="shared" si="72"/>
        <v>0</v>
      </c>
    </row>
    <row r="4650" ht="15" customHeight="1" s="4" customFormat="1">
      <c r="D4650" s="4">
        <f>'EZE Daily Holdings_AUTOLOAD'!G4652</f>
        <v>0</v>
      </c>
      <c r="F4650" s="4" t="e">
        <f>_xll.BDP(D4650&amp;" equity",$F$1)</f>
        <v>#NAME?</v>
      </c>
      <c r="G4650" s="4" t="e">
        <f>_xll.BDP(D4650&amp;" equity",$G$1)</f>
        <v>#NAME?</v>
      </c>
      <c r="H4650" s="4" t="e">
        <f>_xll.BDP(D4650&amp;" equity",$H$1)</f>
        <v>#NAME?</v>
      </c>
      <c r="J4650" s="4">
        <f t="shared" si="72"/>
        <v>0</v>
      </c>
    </row>
    <row r="4651" ht="15" customHeight="1" s="4" customFormat="1">
      <c r="D4651" s="4">
        <f>'EZE Daily Holdings_AUTOLOAD'!G4653</f>
        <v>0</v>
      </c>
      <c r="F4651" s="4" t="e">
        <f>_xll.BDP(D4651&amp;" equity",$F$1)</f>
        <v>#NAME?</v>
      </c>
      <c r="G4651" s="4" t="e">
        <f>_xll.BDP(D4651&amp;" equity",$G$1)</f>
        <v>#NAME?</v>
      </c>
      <c r="H4651" s="4" t="e">
        <f>_xll.BDP(D4651&amp;" equity",$H$1)</f>
        <v>#NAME?</v>
      </c>
      <c r="J4651" s="4">
        <f t="shared" si="72"/>
        <v>0</v>
      </c>
    </row>
    <row r="4652" ht="15" customHeight="1" s="4" customFormat="1">
      <c r="D4652" s="4">
        <f>'EZE Daily Holdings_AUTOLOAD'!G4654</f>
        <v>0</v>
      </c>
      <c r="F4652" s="4" t="e">
        <f>_xll.BDP(D4652&amp;" equity",$F$1)</f>
        <v>#NAME?</v>
      </c>
      <c r="G4652" s="4" t="e">
        <f>_xll.BDP(D4652&amp;" equity",$G$1)</f>
        <v>#NAME?</v>
      </c>
      <c r="H4652" s="4" t="e">
        <f>_xll.BDP(D4652&amp;" equity",$H$1)</f>
        <v>#NAME?</v>
      </c>
      <c r="J4652" s="4">
        <f t="shared" si="72"/>
        <v>0</v>
      </c>
    </row>
    <row r="4653" ht="15" customHeight="1" s="4" customFormat="1">
      <c r="D4653" s="4">
        <f>'EZE Daily Holdings_AUTOLOAD'!G4655</f>
        <v>0</v>
      </c>
      <c r="F4653" s="4" t="e">
        <f>_xll.BDP(D4653&amp;" equity",$F$1)</f>
        <v>#NAME?</v>
      </c>
      <c r="G4653" s="4" t="e">
        <f>_xll.BDP(D4653&amp;" equity",$G$1)</f>
        <v>#NAME?</v>
      </c>
      <c r="H4653" s="4" t="e">
        <f>_xll.BDP(D4653&amp;" equity",$H$1)</f>
        <v>#NAME?</v>
      </c>
      <c r="J4653" s="4">
        <f t="shared" si="72"/>
        <v>0</v>
      </c>
    </row>
    <row r="4654" ht="15" customHeight="1" s="4" customFormat="1">
      <c r="D4654" s="4">
        <f>'EZE Daily Holdings_AUTOLOAD'!G4656</f>
        <v>0</v>
      </c>
      <c r="F4654" s="4" t="e">
        <f>_xll.BDP(D4654&amp;" equity",$F$1)</f>
        <v>#NAME?</v>
      </c>
      <c r="G4654" s="4" t="e">
        <f>_xll.BDP(D4654&amp;" equity",$G$1)</f>
        <v>#NAME?</v>
      </c>
      <c r="H4654" s="4" t="e">
        <f>_xll.BDP(D4654&amp;" equity",$H$1)</f>
        <v>#NAME?</v>
      </c>
      <c r="J4654" s="4">
        <f t="shared" si="72"/>
        <v>0</v>
      </c>
    </row>
    <row r="4655" ht="15" customHeight="1" s="4" customFormat="1">
      <c r="D4655" s="4">
        <f>'EZE Daily Holdings_AUTOLOAD'!G4657</f>
        <v>0</v>
      </c>
      <c r="F4655" s="4" t="e">
        <f>_xll.BDP(D4655&amp;" equity",$F$1)</f>
        <v>#NAME?</v>
      </c>
      <c r="G4655" s="4" t="e">
        <f>_xll.BDP(D4655&amp;" equity",$G$1)</f>
        <v>#NAME?</v>
      </c>
      <c r="H4655" s="4" t="e">
        <f>_xll.BDP(D4655&amp;" equity",$H$1)</f>
        <v>#NAME?</v>
      </c>
      <c r="J4655" s="4">
        <f t="shared" si="72"/>
        <v>0</v>
      </c>
    </row>
    <row r="4656" ht="15" customHeight="1" s="4" customFormat="1">
      <c r="D4656" s="4">
        <f>'EZE Daily Holdings_AUTOLOAD'!G4658</f>
        <v>0</v>
      </c>
      <c r="F4656" s="4" t="e">
        <f>_xll.BDP(D4656&amp;" equity",$F$1)</f>
        <v>#NAME?</v>
      </c>
      <c r="G4656" s="4" t="e">
        <f>_xll.BDP(D4656&amp;" equity",$G$1)</f>
        <v>#NAME?</v>
      </c>
      <c r="H4656" s="4" t="e">
        <f>_xll.BDP(D4656&amp;" equity",$H$1)</f>
        <v>#NAME?</v>
      </c>
      <c r="J4656" s="4">
        <f t="shared" si="72"/>
        <v>0</v>
      </c>
    </row>
    <row r="4657" ht="15" customHeight="1" s="4" customFormat="1">
      <c r="D4657" s="4">
        <f>'EZE Daily Holdings_AUTOLOAD'!G4659</f>
        <v>0</v>
      </c>
      <c r="F4657" s="4" t="e">
        <f>_xll.BDP(D4657&amp;" equity",$F$1)</f>
        <v>#NAME?</v>
      </c>
      <c r="G4657" s="4" t="e">
        <f>_xll.BDP(D4657&amp;" equity",$G$1)</f>
        <v>#NAME?</v>
      </c>
      <c r="H4657" s="4" t="e">
        <f>_xll.BDP(D4657&amp;" equity",$H$1)</f>
        <v>#NAME?</v>
      </c>
      <c r="J4657" s="4">
        <f t="shared" si="72"/>
        <v>0</v>
      </c>
    </row>
    <row r="4658" ht="15" customHeight="1" s="4" customFormat="1">
      <c r="D4658" s="4">
        <f>'EZE Daily Holdings_AUTOLOAD'!G4660</f>
        <v>0</v>
      </c>
      <c r="F4658" s="4" t="e">
        <f>_xll.BDP(D4658&amp;" equity",$F$1)</f>
        <v>#NAME?</v>
      </c>
      <c r="G4658" s="4" t="e">
        <f>_xll.BDP(D4658&amp;" equity",$G$1)</f>
        <v>#NAME?</v>
      </c>
      <c r="H4658" s="4" t="e">
        <f>_xll.BDP(D4658&amp;" equity",$H$1)</f>
        <v>#NAME?</v>
      </c>
      <c r="J4658" s="4">
        <f t="shared" si="72"/>
        <v>0</v>
      </c>
    </row>
    <row r="4659" ht="15" customHeight="1" s="4" customFormat="1">
      <c r="D4659" s="4">
        <f>'EZE Daily Holdings_AUTOLOAD'!G4661</f>
        <v>0</v>
      </c>
      <c r="F4659" s="4" t="e">
        <f>_xll.BDP(D4659&amp;" equity",$F$1)</f>
        <v>#NAME?</v>
      </c>
      <c r="G4659" s="4" t="e">
        <f>_xll.BDP(D4659&amp;" equity",$G$1)</f>
        <v>#NAME?</v>
      </c>
      <c r="H4659" s="4" t="e">
        <f>_xll.BDP(D4659&amp;" equity",$H$1)</f>
        <v>#NAME?</v>
      </c>
      <c r="J4659" s="4">
        <f t="shared" si="72"/>
        <v>0</v>
      </c>
    </row>
    <row r="4660" ht="15" customHeight="1" s="4" customFormat="1">
      <c r="D4660" s="4">
        <f>'EZE Daily Holdings_AUTOLOAD'!G4662</f>
        <v>0</v>
      </c>
      <c r="F4660" s="4" t="e">
        <f>_xll.BDP(D4660&amp;" equity",$F$1)</f>
        <v>#NAME?</v>
      </c>
      <c r="G4660" s="4" t="e">
        <f>_xll.BDP(D4660&amp;" equity",$G$1)</f>
        <v>#NAME?</v>
      </c>
      <c r="H4660" s="4" t="e">
        <f>_xll.BDP(D4660&amp;" equity",$H$1)</f>
        <v>#NAME?</v>
      </c>
      <c r="J4660" s="4">
        <f t="shared" si="72"/>
        <v>0</v>
      </c>
    </row>
    <row r="4661" ht="15" customHeight="1" s="4" customFormat="1">
      <c r="D4661" s="4">
        <f>'EZE Daily Holdings_AUTOLOAD'!G4663</f>
        <v>0</v>
      </c>
      <c r="F4661" s="4" t="e">
        <f>_xll.BDP(D4661&amp;" equity",$F$1)</f>
        <v>#NAME?</v>
      </c>
      <c r="G4661" s="4" t="e">
        <f>_xll.BDP(D4661&amp;" equity",$G$1)</f>
        <v>#NAME?</v>
      </c>
      <c r="H4661" s="4" t="e">
        <f>_xll.BDP(D4661&amp;" equity",$H$1)</f>
        <v>#NAME?</v>
      </c>
      <c r="J4661" s="4">
        <f t="shared" si="72"/>
        <v>0</v>
      </c>
    </row>
    <row r="4662" ht="15" customHeight="1" s="4" customFormat="1">
      <c r="D4662" s="4">
        <f>'EZE Daily Holdings_AUTOLOAD'!G4664</f>
        <v>0</v>
      </c>
      <c r="F4662" s="4" t="e">
        <f>_xll.BDP(D4662&amp;" equity",$F$1)</f>
        <v>#NAME?</v>
      </c>
      <c r="G4662" s="4" t="e">
        <f>_xll.BDP(D4662&amp;" equity",$G$1)</f>
        <v>#NAME?</v>
      </c>
      <c r="H4662" s="4" t="e">
        <f>_xll.BDP(D4662&amp;" equity",$H$1)</f>
        <v>#NAME?</v>
      </c>
      <c r="J4662" s="4">
        <f t="shared" si="72"/>
        <v>0</v>
      </c>
    </row>
    <row r="4663" ht="15" customHeight="1" s="4" customFormat="1">
      <c r="D4663" s="4">
        <f>'EZE Daily Holdings_AUTOLOAD'!G4665</f>
        <v>0</v>
      </c>
      <c r="F4663" s="4" t="e">
        <f>_xll.BDP(D4663&amp;" equity",$F$1)</f>
        <v>#NAME?</v>
      </c>
      <c r="G4663" s="4" t="e">
        <f>_xll.BDP(D4663&amp;" equity",$G$1)</f>
        <v>#NAME?</v>
      </c>
      <c r="H4663" s="4" t="e">
        <f>_xll.BDP(D4663&amp;" equity",$H$1)</f>
        <v>#NAME?</v>
      </c>
      <c r="J4663" s="4">
        <f t="shared" si="72"/>
        <v>0</v>
      </c>
    </row>
    <row r="4664" ht="15" customHeight="1" s="4" customFormat="1">
      <c r="D4664" s="4">
        <f>'EZE Daily Holdings_AUTOLOAD'!G4666</f>
        <v>0</v>
      </c>
      <c r="F4664" s="4" t="e">
        <f>_xll.BDP(D4664&amp;" equity",$F$1)</f>
        <v>#NAME?</v>
      </c>
      <c r="G4664" s="4" t="e">
        <f>_xll.BDP(D4664&amp;" equity",$G$1)</f>
        <v>#NAME?</v>
      </c>
      <c r="H4664" s="4" t="e">
        <f>_xll.BDP(D4664&amp;" equity",$H$1)</f>
        <v>#NAME?</v>
      </c>
      <c r="J4664" s="4">
        <f t="shared" si="72"/>
        <v>0</v>
      </c>
    </row>
    <row r="4665" ht="15" customHeight="1" s="4" customFormat="1">
      <c r="D4665" s="4">
        <f>'EZE Daily Holdings_AUTOLOAD'!G4667</f>
        <v>0</v>
      </c>
      <c r="F4665" s="4" t="e">
        <f>_xll.BDP(D4665&amp;" equity",$F$1)</f>
        <v>#NAME?</v>
      </c>
      <c r="G4665" s="4" t="e">
        <f>_xll.BDP(D4665&amp;" equity",$G$1)</f>
        <v>#NAME?</v>
      </c>
      <c r="H4665" s="4" t="e">
        <f>_xll.BDP(D4665&amp;" equity",$H$1)</f>
        <v>#NAME?</v>
      </c>
      <c r="J4665" s="4">
        <f t="shared" si="72"/>
        <v>0</v>
      </c>
    </row>
    <row r="4666" ht="15" customHeight="1" s="4" customFormat="1">
      <c r="D4666" s="4">
        <f>'EZE Daily Holdings_AUTOLOAD'!G4668</f>
        <v>0</v>
      </c>
      <c r="F4666" s="4" t="e">
        <f>_xll.BDP(D4666&amp;" equity",$F$1)</f>
        <v>#NAME?</v>
      </c>
      <c r="G4666" s="4" t="e">
        <f>_xll.BDP(D4666&amp;" equity",$G$1)</f>
        <v>#NAME?</v>
      </c>
      <c r="H4666" s="4" t="e">
        <f>_xll.BDP(D4666&amp;" equity",$H$1)</f>
        <v>#NAME?</v>
      </c>
      <c r="J4666" s="4">
        <f t="shared" si="72"/>
        <v>0</v>
      </c>
    </row>
    <row r="4667" ht="15" customHeight="1" s="4" customFormat="1">
      <c r="D4667" s="4">
        <f>'EZE Daily Holdings_AUTOLOAD'!G4669</f>
        <v>0</v>
      </c>
      <c r="F4667" s="4" t="e">
        <f>_xll.BDP(D4667&amp;" equity",$F$1)</f>
        <v>#NAME?</v>
      </c>
      <c r="G4667" s="4" t="e">
        <f>_xll.BDP(D4667&amp;" equity",$G$1)</f>
        <v>#NAME?</v>
      </c>
      <c r="H4667" s="4" t="e">
        <f>_xll.BDP(D4667&amp;" equity",$H$1)</f>
        <v>#NAME?</v>
      </c>
      <c r="J4667" s="4">
        <f t="shared" si="72"/>
        <v>0</v>
      </c>
    </row>
    <row r="4668" ht="15" customHeight="1" s="4" customFormat="1">
      <c r="D4668" s="4">
        <f>'EZE Daily Holdings_AUTOLOAD'!G4670</f>
        <v>0</v>
      </c>
      <c r="F4668" s="4" t="e">
        <f>_xll.BDP(D4668&amp;" equity",$F$1)</f>
        <v>#NAME?</v>
      </c>
      <c r="G4668" s="4" t="e">
        <f>_xll.BDP(D4668&amp;" equity",$G$1)</f>
        <v>#NAME?</v>
      </c>
      <c r="H4668" s="4" t="e">
        <f>_xll.BDP(D4668&amp;" equity",$H$1)</f>
        <v>#NAME?</v>
      </c>
      <c r="J4668" s="4">
        <f t="shared" si="72"/>
        <v>0</v>
      </c>
    </row>
    <row r="4669" ht="15" customHeight="1" s="4" customFormat="1">
      <c r="D4669" s="4">
        <f>'EZE Daily Holdings_AUTOLOAD'!G4671</f>
        <v>0</v>
      </c>
      <c r="F4669" s="4" t="e">
        <f>_xll.BDP(D4669&amp;" equity",$F$1)</f>
        <v>#NAME?</v>
      </c>
      <c r="G4669" s="4" t="e">
        <f>_xll.BDP(D4669&amp;" equity",$G$1)</f>
        <v>#NAME?</v>
      </c>
      <c r="H4669" s="4" t="e">
        <f>_xll.BDP(D4669&amp;" equity",$H$1)</f>
        <v>#NAME?</v>
      </c>
      <c r="J4669" s="4">
        <f t="shared" si="72"/>
        <v>0</v>
      </c>
    </row>
    <row r="4670" ht="15" customHeight="1" s="4" customFormat="1">
      <c r="D4670" s="4">
        <f>'EZE Daily Holdings_AUTOLOAD'!G4672</f>
        <v>0</v>
      </c>
      <c r="F4670" s="4" t="e">
        <f>_xll.BDP(D4670&amp;" equity",$F$1)</f>
        <v>#NAME?</v>
      </c>
      <c r="G4670" s="4" t="e">
        <f>_xll.BDP(D4670&amp;" equity",$G$1)</f>
        <v>#NAME?</v>
      </c>
      <c r="H4670" s="4" t="e">
        <f>_xll.BDP(D4670&amp;" equity",$H$1)</f>
        <v>#NAME?</v>
      </c>
      <c r="J4670" s="4">
        <f t="shared" si="72"/>
        <v>0</v>
      </c>
    </row>
    <row r="4671" ht="15" customHeight="1" s="4" customFormat="1">
      <c r="D4671" s="4">
        <f>'EZE Daily Holdings_AUTOLOAD'!G4673</f>
        <v>0</v>
      </c>
      <c r="F4671" s="4" t="e">
        <f>_xll.BDP(D4671&amp;" equity",$F$1)</f>
        <v>#NAME?</v>
      </c>
      <c r="G4671" s="4" t="e">
        <f>_xll.BDP(D4671&amp;" equity",$G$1)</f>
        <v>#NAME?</v>
      </c>
      <c r="H4671" s="4" t="e">
        <f>_xll.BDP(D4671&amp;" equity",$H$1)</f>
        <v>#NAME?</v>
      </c>
      <c r="J4671" s="4">
        <f t="shared" si="72"/>
        <v>0</v>
      </c>
    </row>
    <row r="4672" ht="15" customHeight="1" s="4" customFormat="1">
      <c r="D4672" s="4">
        <f>'EZE Daily Holdings_AUTOLOAD'!G4674</f>
        <v>0</v>
      </c>
      <c r="F4672" s="4" t="e">
        <f>_xll.BDP(D4672&amp;" equity",$F$1)</f>
        <v>#NAME?</v>
      </c>
      <c r="G4672" s="4" t="e">
        <f>_xll.BDP(D4672&amp;" equity",$G$1)</f>
        <v>#NAME?</v>
      </c>
      <c r="H4672" s="4" t="e">
        <f>_xll.BDP(D4672&amp;" equity",$H$1)</f>
        <v>#NAME?</v>
      </c>
      <c r="J4672" s="4">
        <f t="shared" si="72"/>
        <v>0</v>
      </c>
    </row>
    <row r="4673" ht="15" customHeight="1" s="4" customFormat="1">
      <c r="D4673" s="4">
        <f>'EZE Daily Holdings_AUTOLOAD'!G4675</f>
        <v>0</v>
      </c>
      <c r="F4673" s="4" t="e">
        <f>_xll.BDP(D4673&amp;" equity",$F$1)</f>
        <v>#NAME?</v>
      </c>
      <c r="G4673" s="4" t="e">
        <f>_xll.BDP(D4673&amp;" equity",$G$1)</f>
        <v>#NAME?</v>
      </c>
      <c r="H4673" s="4" t="e">
        <f>_xll.BDP(D4673&amp;" equity",$H$1)</f>
        <v>#NAME?</v>
      </c>
      <c r="J4673" s="4">
        <f t="shared" si="72"/>
        <v>0</v>
      </c>
    </row>
    <row r="4674" ht="15" customHeight="1" s="4" customFormat="1">
      <c r="D4674" s="4">
        <f>'EZE Daily Holdings_AUTOLOAD'!G4676</f>
        <v>0</v>
      </c>
      <c r="F4674" s="4" t="e">
        <f>_xll.BDP(D4674&amp;" equity",$F$1)</f>
        <v>#NAME?</v>
      </c>
      <c r="G4674" s="4" t="e">
        <f>_xll.BDP(D4674&amp;" equity",$G$1)</f>
        <v>#NAME?</v>
      </c>
      <c r="H4674" s="4" t="e">
        <f>_xll.BDP(D4674&amp;" equity",$H$1)</f>
        <v>#NAME?</v>
      </c>
      <c r="J4674" s="4">
        <f t="shared" si="72"/>
        <v>0</v>
      </c>
    </row>
    <row r="4675" ht="15" customHeight="1" s="4" customFormat="1">
      <c r="D4675" s="4">
        <f>'EZE Daily Holdings_AUTOLOAD'!G4677</f>
        <v>0</v>
      </c>
      <c r="F4675" s="4" t="e">
        <f>_xll.BDP(D4675&amp;" equity",$F$1)</f>
        <v>#NAME?</v>
      </c>
      <c r="G4675" s="4" t="e">
        <f>_xll.BDP(D4675&amp;" equity",$G$1)</f>
        <v>#NAME?</v>
      </c>
      <c r="H4675" s="4" t="e">
        <f>_xll.BDP(D4675&amp;" equity",$H$1)</f>
        <v>#NAME?</v>
      </c>
      <c r="J4675" s="4">
        <f ref="J4675:J4738" t="shared" si="73">D4675</f>
        <v>0</v>
      </c>
    </row>
    <row r="4676" ht="15" customHeight="1" s="4" customFormat="1">
      <c r="D4676" s="4">
        <f>'EZE Daily Holdings_AUTOLOAD'!G4678</f>
        <v>0</v>
      </c>
      <c r="F4676" s="4" t="e">
        <f>_xll.BDP(D4676&amp;" equity",$F$1)</f>
        <v>#NAME?</v>
      </c>
      <c r="G4676" s="4" t="e">
        <f>_xll.BDP(D4676&amp;" equity",$G$1)</f>
        <v>#NAME?</v>
      </c>
      <c r="H4676" s="4" t="e">
        <f>_xll.BDP(D4676&amp;" equity",$H$1)</f>
        <v>#NAME?</v>
      </c>
      <c r="J4676" s="4">
        <f t="shared" si="73"/>
        <v>0</v>
      </c>
    </row>
    <row r="4677" ht="15" customHeight="1" s="4" customFormat="1">
      <c r="D4677" s="4">
        <f>'EZE Daily Holdings_AUTOLOAD'!G4679</f>
        <v>0</v>
      </c>
      <c r="F4677" s="4" t="e">
        <f>_xll.BDP(D4677&amp;" equity",$F$1)</f>
        <v>#NAME?</v>
      </c>
      <c r="G4677" s="4" t="e">
        <f>_xll.BDP(D4677&amp;" equity",$G$1)</f>
        <v>#NAME?</v>
      </c>
      <c r="H4677" s="4" t="e">
        <f>_xll.BDP(D4677&amp;" equity",$H$1)</f>
        <v>#NAME?</v>
      </c>
      <c r="J4677" s="4">
        <f t="shared" si="73"/>
        <v>0</v>
      </c>
    </row>
    <row r="4678" ht="15" customHeight="1" s="4" customFormat="1">
      <c r="D4678" s="4">
        <f>'EZE Daily Holdings_AUTOLOAD'!G4680</f>
        <v>0</v>
      </c>
      <c r="F4678" s="4" t="e">
        <f>_xll.BDP(D4678&amp;" equity",$F$1)</f>
        <v>#NAME?</v>
      </c>
      <c r="G4678" s="4" t="e">
        <f>_xll.BDP(D4678&amp;" equity",$G$1)</f>
        <v>#NAME?</v>
      </c>
      <c r="H4678" s="4" t="e">
        <f>_xll.BDP(D4678&amp;" equity",$H$1)</f>
        <v>#NAME?</v>
      </c>
      <c r="J4678" s="4">
        <f t="shared" si="73"/>
        <v>0</v>
      </c>
    </row>
    <row r="4679" ht="15" customHeight="1" s="4" customFormat="1">
      <c r="D4679" s="4">
        <f>'EZE Daily Holdings_AUTOLOAD'!G4681</f>
        <v>0</v>
      </c>
      <c r="F4679" s="4" t="e">
        <f>_xll.BDP(D4679&amp;" equity",$F$1)</f>
        <v>#NAME?</v>
      </c>
      <c r="G4679" s="4" t="e">
        <f>_xll.BDP(D4679&amp;" equity",$G$1)</f>
        <v>#NAME?</v>
      </c>
      <c r="H4679" s="4" t="e">
        <f>_xll.BDP(D4679&amp;" equity",$H$1)</f>
        <v>#NAME?</v>
      </c>
      <c r="J4679" s="4">
        <f t="shared" si="73"/>
        <v>0</v>
      </c>
    </row>
    <row r="4680" ht="15" customHeight="1" s="4" customFormat="1">
      <c r="D4680" s="4">
        <f>'EZE Daily Holdings_AUTOLOAD'!G4682</f>
        <v>0</v>
      </c>
      <c r="F4680" s="4" t="e">
        <f>_xll.BDP(D4680&amp;" equity",$F$1)</f>
        <v>#NAME?</v>
      </c>
      <c r="G4680" s="4" t="e">
        <f>_xll.BDP(D4680&amp;" equity",$G$1)</f>
        <v>#NAME?</v>
      </c>
      <c r="H4680" s="4" t="e">
        <f>_xll.BDP(D4680&amp;" equity",$H$1)</f>
        <v>#NAME?</v>
      </c>
      <c r="J4680" s="4">
        <f t="shared" si="73"/>
        <v>0</v>
      </c>
    </row>
    <row r="4681" ht="15" customHeight="1" s="4" customFormat="1">
      <c r="D4681" s="4">
        <f>'EZE Daily Holdings_AUTOLOAD'!G4683</f>
        <v>0</v>
      </c>
      <c r="F4681" s="4" t="e">
        <f>_xll.BDP(D4681&amp;" equity",$F$1)</f>
        <v>#NAME?</v>
      </c>
      <c r="G4681" s="4" t="e">
        <f>_xll.BDP(D4681&amp;" equity",$G$1)</f>
        <v>#NAME?</v>
      </c>
      <c r="H4681" s="4" t="e">
        <f>_xll.BDP(D4681&amp;" equity",$H$1)</f>
        <v>#NAME?</v>
      </c>
      <c r="J4681" s="4">
        <f t="shared" si="73"/>
        <v>0</v>
      </c>
    </row>
    <row r="4682" ht="15" customHeight="1" s="4" customFormat="1">
      <c r="D4682" s="4">
        <f>'EZE Daily Holdings_AUTOLOAD'!G4684</f>
        <v>0</v>
      </c>
      <c r="F4682" s="4" t="e">
        <f>_xll.BDP(D4682&amp;" equity",$F$1)</f>
        <v>#NAME?</v>
      </c>
      <c r="G4682" s="4" t="e">
        <f>_xll.BDP(D4682&amp;" equity",$G$1)</f>
        <v>#NAME?</v>
      </c>
      <c r="H4682" s="4" t="e">
        <f>_xll.BDP(D4682&amp;" equity",$H$1)</f>
        <v>#NAME?</v>
      </c>
      <c r="J4682" s="4">
        <f t="shared" si="73"/>
        <v>0</v>
      </c>
    </row>
    <row r="4683" ht="15" customHeight="1" s="4" customFormat="1">
      <c r="D4683" s="4">
        <f>'EZE Daily Holdings_AUTOLOAD'!G4685</f>
        <v>0</v>
      </c>
      <c r="F4683" s="4" t="e">
        <f>_xll.BDP(D4683&amp;" equity",$F$1)</f>
        <v>#NAME?</v>
      </c>
      <c r="G4683" s="4" t="e">
        <f>_xll.BDP(D4683&amp;" equity",$G$1)</f>
        <v>#NAME?</v>
      </c>
      <c r="H4683" s="4" t="e">
        <f>_xll.BDP(D4683&amp;" equity",$H$1)</f>
        <v>#NAME?</v>
      </c>
      <c r="J4683" s="4">
        <f t="shared" si="73"/>
        <v>0</v>
      </c>
    </row>
    <row r="4684" ht="15" customHeight="1" s="4" customFormat="1">
      <c r="D4684" s="4">
        <f>'EZE Daily Holdings_AUTOLOAD'!G4686</f>
        <v>0</v>
      </c>
      <c r="F4684" s="4" t="e">
        <f>_xll.BDP(D4684&amp;" equity",$F$1)</f>
        <v>#NAME?</v>
      </c>
      <c r="G4684" s="4" t="e">
        <f>_xll.BDP(D4684&amp;" equity",$G$1)</f>
        <v>#NAME?</v>
      </c>
      <c r="H4684" s="4" t="e">
        <f>_xll.BDP(D4684&amp;" equity",$H$1)</f>
        <v>#NAME?</v>
      </c>
      <c r="J4684" s="4">
        <f t="shared" si="73"/>
        <v>0</v>
      </c>
    </row>
    <row r="4685" ht="15" customHeight="1" s="4" customFormat="1">
      <c r="D4685" s="4">
        <f>'EZE Daily Holdings_AUTOLOAD'!G4687</f>
        <v>0</v>
      </c>
      <c r="F4685" s="4" t="e">
        <f>_xll.BDP(D4685&amp;" equity",$F$1)</f>
        <v>#NAME?</v>
      </c>
      <c r="G4685" s="4" t="e">
        <f>_xll.BDP(D4685&amp;" equity",$G$1)</f>
        <v>#NAME?</v>
      </c>
      <c r="H4685" s="4" t="e">
        <f>_xll.BDP(D4685&amp;" equity",$H$1)</f>
        <v>#NAME?</v>
      </c>
      <c r="J4685" s="4">
        <f t="shared" si="73"/>
        <v>0</v>
      </c>
    </row>
    <row r="4686" ht="15" customHeight="1" s="4" customFormat="1">
      <c r="D4686" s="4">
        <f>'EZE Daily Holdings_AUTOLOAD'!G4688</f>
        <v>0</v>
      </c>
      <c r="F4686" s="4" t="e">
        <f>_xll.BDP(D4686&amp;" equity",$F$1)</f>
        <v>#NAME?</v>
      </c>
      <c r="G4686" s="4" t="e">
        <f>_xll.BDP(D4686&amp;" equity",$G$1)</f>
        <v>#NAME?</v>
      </c>
      <c r="H4686" s="4" t="e">
        <f>_xll.BDP(D4686&amp;" equity",$H$1)</f>
        <v>#NAME?</v>
      </c>
      <c r="J4686" s="4">
        <f t="shared" si="73"/>
        <v>0</v>
      </c>
    </row>
    <row r="4687" ht="15" customHeight="1" s="4" customFormat="1">
      <c r="D4687" s="4">
        <f>'EZE Daily Holdings_AUTOLOAD'!G4689</f>
        <v>0</v>
      </c>
      <c r="F4687" s="4" t="e">
        <f>_xll.BDP(D4687&amp;" equity",$F$1)</f>
        <v>#NAME?</v>
      </c>
      <c r="G4687" s="4" t="e">
        <f>_xll.BDP(D4687&amp;" equity",$G$1)</f>
        <v>#NAME?</v>
      </c>
      <c r="H4687" s="4" t="e">
        <f>_xll.BDP(D4687&amp;" equity",$H$1)</f>
        <v>#NAME?</v>
      </c>
      <c r="J4687" s="4">
        <f t="shared" si="73"/>
        <v>0</v>
      </c>
    </row>
    <row r="4688" ht="15" customHeight="1" s="4" customFormat="1">
      <c r="D4688" s="4">
        <f>'EZE Daily Holdings_AUTOLOAD'!G4690</f>
        <v>0</v>
      </c>
      <c r="F4688" s="4" t="e">
        <f>_xll.BDP(D4688&amp;" equity",$F$1)</f>
        <v>#NAME?</v>
      </c>
      <c r="G4688" s="4" t="e">
        <f>_xll.BDP(D4688&amp;" equity",$G$1)</f>
        <v>#NAME?</v>
      </c>
      <c r="H4688" s="4" t="e">
        <f>_xll.BDP(D4688&amp;" equity",$H$1)</f>
        <v>#NAME?</v>
      </c>
      <c r="J4688" s="4">
        <f t="shared" si="73"/>
        <v>0</v>
      </c>
    </row>
    <row r="4689" ht="15" customHeight="1" s="4" customFormat="1">
      <c r="D4689" s="4">
        <f>'EZE Daily Holdings_AUTOLOAD'!G4691</f>
        <v>0</v>
      </c>
      <c r="F4689" s="4" t="e">
        <f>_xll.BDP(D4689&amp;" equity",$F$1)</f>
        <v>#NAME?</v>
      </c>
      <c r="G4689" s="4" t="e">
        <f>_xll.BDP(D4689&amp;" equity",$G$1)</f>
        <v>#NAME?</v>
      </c>
      <c r="H4689" s="4" t="e">
        <f>_xll.BDP(D4689&amp;" equity",$H$1)</f>
        <v>#NAME?</v>
      </c>
      <c r="J4689" s="4">
        <f t="shared" si="73"/>
        <v>0</v>
      </c>
    </row>
    <row r="4690" ht="15" customHeight="1" s="4" customFormat="1">
      <c r="D4690" s="4">
        <f>'EZE Daily Holdings_AUTOLOAD'!G4692</f>
        <v>0</v>
      </c>
      <c r="F4690" s="4" t="e">
        <f>_xll.BDP(D4690&amp;" equity",$F$1)</f>
        <v>#NAME?</v>
      </c>
      <c r="G4690" s="4" t="e">
        <f>_xll.BDP(D4690&amp;" equity",$G$1)</f>
        <v>#NAME?</v>
      </c>
      <c r="H4690" s="4" t="e">
        <f>_xll.BDP(D4690&amp;" equity",$H$1)</f>
        <v>#NAME?</v>
      </c>
      <c r="J4690" s="4">
        <f t="shared" si="73"/>
        <v>0</v>
      </c>
    </row>
    <row r="4691" ht="15" customHeight="1" s="4" customFormat="1">
      <c r="D4691" s="4">
        <f>'EZE Daily Holdings_AUTOLOAD'!G4693</f>
        <v>0</v>
      </c>
      <c r="F4691" s="4" t="e">
        <f>_xll.BDP(D4691&amp;" equity",$F$1)</f>
        <v>#NAME?</v>
      </c>
      <c r="G4691" s="4" t="e">
        <f>_xll.BDP(D4691&amp;" equity",$G$1)</f>
        <v>#NAME?</v>
      </c>
      <c r="H4691" s="4" t="e">
        <f>_xll.BDP(D4691&amp;" equity",$H$1)</f>
        <v>#NAME?</v>
      </c>
      <c r="J4691" s="4">
        <f t="shared" si="73"/>
        <v>0</v>
      </c>
    </row>
    <row r="4692" ht="15" customHeight="1" s="4" customFormat="1">
      <c r="D4692" s="4">
        <f>'EZE Daily Holdings_AUTOLOAD'!G4694</f>
        <v>0</v>
      </c>
      <c r="F4692" s="4" t="e">
        <f>_xll.BDP(D4692&amp;" equity",$F$1)</f>
        <v>#NAME?</v>
      </c>
      <c r="G4692" s="4" t="e">
        <f>_xll.BDP(D4692&amp;" equity",$G$1)</f>
        <v>#NAME?</v>
      </c>
      <c r="H4692" s="4" t="e">
        <f>_xll.BDP(D4692&amp;" equity",$H$1)</f>
        <v>#NAME?</v>
      </c>
      <c r="J4692" s="4">
        <f t="shared" si="73"/>
        <v>0</v>
      </c>
    </row>
    <row r="4693" ht="15" customHeight="1" s="4" customFormat="1">
      <c r="D4693" s="4">
        <f>'EZE Daily Holdings_AUTOLOAD'!G4695</f>
        <v>0</v>
      </c>
      <c r="F4693" s="4" t="e">
        <f>_xll.BDP(D4693&amp;" equity",$F$1)</f>
        <v>#NAME?</v>
      </c>
      <c r="G4693" s="4" t="e">
        <f>_xll.BDP(D4693&amp;" equity",$G$1)</f>
        <v>#NAME?</v>
      </c>
      <c r="H4693" s="4" t="e">
        <f>_xll.BDP(D4693&amp;" equity",$H$1)</f>
        <v>#NAME?</v>
      </c>
      <c r="J4693" s="4">
        <f t="shared" si="73"/>
        <v>0</v>
      </c>
    </row>
    <row r="4694" ht="15" customHeight="1" s="4" customFormat="1">
      <c r="D4694" s="4">
        <f>'EZE Daily Holdings_AUTOLOAD'!G4696</f>
        <v>0</v>
      </c>
      <c r="F4694" s="4" t="e">
        <f>_xll.BDP(D4694&amp;" equity",$F$1)</f>
        <v>#NAME?</v>
      </c>
      <c r="G4694" s="4" t="e">
        <f>_xll.BDP(D4694&amp;" equity",$G$1)</f>
        <v>#NAME?</v>
      </c>
      <c r="H4694" s="4" t="e">
        <f>_xll.BDP(D4694&amp;" equity",$H$1)</f>
        <v>#NAME?</v>
      </c>
      <c r="J4694" s="4">
        <f t="shared" si="73"/>
        <v>0</v>
      </c>
    </row>
    <row r="4695" ht="15" customHeight="1" s="4" customFormat="1">
      <c r="D4695" s="4">
        <f>'EZE Daily Holdings_AUTOLOAD'!G4697</f>
        <v>0</v>
      </c>
      <c r="F4695" s="4" t="e">
        <f>_xll.BDP(D4695&amp;" equity",$F$1)</f>
        <v>#NAME?</v>
      </c>
      <c r="G4695" s="4" t="e">
        <f>_xll.BDP(D4695&amp;" equity",$G$1)</f>
        <v>#NAME?</v>
      </c>
      <c r="H4695" s="4" t="e">
        <f>_xll.BDP(D4695&amp;" equity",$H$1)</f>
        <v>#NAME?</v>
      </c>
      <c r="J4695" s="4">
        <f t="shared" si="73"/>
        <v>0</v>
      </c>
    </row>
    <row r="4696" ht="15" customHeight="1" s="4" customFormat="1">
      <c r="D4696" s="4">
        <f>'EZE Daily Holdings_AUTOLOAD'!G4698</f>
        <v>0</v>
      </c>
      <c r="F4696" s="4" t="e">
        <f>_xll.BDP(D4696&amp;" equity",$F$1)</f>
        <v>#NAME?</v>
      </c>
      <c r="G4696" s="4" t="e">
        <f>_xll.BDP(D4696&amp;" equity",$G$1)</f>
        <v>#NAME?</v>
      </c>
      <c r="H4696" s="4" t="e">
        <f>_xll.BDP(D4696&amp;" equity",$H$1)</f>
        <v>#NAME?</v>
      </c>
      <c r="J4696" s="4">
        <f t="shared" si="73"/>
        <v>0</v>
      </c>
    </row>
    <row r="4697" ht="15" customHeight="1" s="4" customFormat="1">
      <c r="D4697" s="4">
        <f>'EZE Daily Holdings_AUTOLOAD'!G4699</f>
        <v>0</v>
      </c>
      <c r="F4697" s="4" t="e">
        <f>_xll.BDP(D4697&amp;" equity",$F$1)</f>
        <v>#NAME?</v>
      </c>
      <c r="G4697" s="4" t="e">
        <f>_xll.BDP(D4697&amp;" equity",$G$1)</f>
        <v>#NAME?</v>
      </c>
      <c r="H4697" s="4" t="e">
        <f>_xll.BDP(D4697&amp;" equity",$H$1)</f>
        <v>#NAME?</v>
      </c>
      <c r="J4697" s="4">
        <f t="shared" si="73"/>
        <v>0</v>
      </c>
    </row>
    <row r="4698" ht="15" customHeight="1" s="4" customFormat="1">
      <c r="D4698" s="4">
        <f>'EZE Daily Holdings_AUTOLOAD'!G4700</f>
        <v>0</v>
      </c>
      <c r="F4698" s="4" t="e">
        <f>_xll.BDP(D4698&amp;" equity",$F$1)</f>
        <v>#NAME?</v>
      </c>
      <c r="G4698" s="4" t="e">
        <f>_xll.BDP(D4698&amp;" equity",$G$1)</f>
        <v>#NAME?</v>
      </c>
      <c r="H4698" s="4" t="e">
        <f>_xll.BDP(D4698&amp;" equity",$H$1)</f>
        <v>#NAME?</v>
      </c>
      <c r="J4698" s="4">
        <f t="shared" si="73"/>
        <v>0</v>
      </c>
    </row>
    <row r="4699" ht="15" customHeight="1" s="4" customFormat="1">
      <c r="D4699" s="4">
        <f>'EZE Daily Holdings_AUTOLOAD'!G4701</f>
        <v>0</v>
      </c>
      <c r="F4699" s="4" t="e">
        <f>_xll.BDP(D4699&amp;" equity",$F$1)</f>
        <v>#NAME?</v>
      </c>
      <c r="G4699" s="4" t="e">
        <f>_xll.BDP(D4699&amp;" equity",$G$1)</f>
        <v>#NAME?</v>
      </c>
      <c r="H4699" s="4" t="e">
        <f>_xll.BDP(D4699&amp;" equity",$H$1)</f>
        <v>#NAME?</v>
      </c>
      <c r="J4699" s="4">
        <f t="shared" si="73"/>
        <v>0</v>
      </c>
    </row>
    <row r="4700" ht="15" customHeight="1" s="4" customFormat="1">
      <c r="D4700" s="4">
        <f>'EZE Daily Holdings_AUTOLOAD'!G4702</f>
        <v>0</v>
      </c>
      <c r="F4700" s="4" t="e">
        <f>_xll.BDP(D4700&amp;" equity",$F$1)</f>
        <v>#NAME?</v>
      </c>
      <c r="G4700" s="4" t="e">
        <f>_xll.BDP(D4700&amp;" equity",$G$1)</f>
        <v>#NAME?</v>
      </c>
      <c r="H4700" s="4" t="e">
        <f>_xll.BDP(D4700&amp;" equity",$H$1)</f>
        <v>#NAME?</v>
      </c>
      <c r="J4700" s="4">
        <f t="shared" si="73"/>
        <v>0</v>
      </c>
    </row>
    <row r="4701" ht="15" customHeight="1" s="4" customFormat="1">
      <c r="D4701" s="4">
        <f>'EZE Daily Holdings_AUTOLOAD'!G4703</f>
        <v>0</v>
      </c>
      <c r="F4701" s="4" t="e">
        <f>_xll.BDP(D4701&amp;" equity",$F$1)</f>
        <v>#NAME?</v>
      </c>
      <c r="G4701" s="4" t="e">
        <f>_xll.BDP(D4701&amp;" equity",$G$1)</f>
        <v>#NAME?</v>
      </c>
      <c r="H4701" s="4" t="e">
        <f>_xll.BDP(D4701&amp;" equity",$H$1)</f>
        <v>#NAME?</v>
      </c>
      <c r="J4701" s="4">
        <f t="shared" si="73"/>
        <v>0</v>
      </c>
    </row>
    <row r="4702" ht="15" customHeight="1" s="4" customFormat="1">
      <c r="D4702" s="4">
        <f>'EZE Daily Holdings_AUTOLOAD'!G4704</f>
        <v>0</v>
      </c>
      <c r="F4702" s="4" t="e">
        <f>_xll.BDP(D4702&amp;" equity",$F$1)</f>
        <v>#NAME?</v>
      </c>
      <c r="G4702" s="4" t="e">
        <f>_xll.BDP(D4702&amp;" equity",$G$1)</f>
        <v>#NAME?</v>
      </c>
      <c r="H4702" s="4" t="e">
        <f>_xll.BDP(D4702&amp;" equity",$H$1)</f>
        <v>#NAME?</v>
      </c>
      <c r="J4702" s="4">
        <f t="shared" si="73"/>
        <v>0</v>
      </c>
    </row>
    <row r="4703" ht="15" customHeight="1" s="4" customFormat="1">
      <c r="D4703" s="4">
        <f>'EZE Daily Holdings_AUTOLOAD'!G4705</f>
        <v>0</v>
      </c>
      <c r="F4703" s="4" t="e">
        <f>_xll.BDP(D4703&amp;" equity",$F$1)</f>
        <v>#NAME?</v>
      </c>
      <c r="G4703" s="4" t="e">
        <f>_xll.BDP(D4703&amp;" equity",$G$1)</f>
        <v>#NAME?</v>
      </c>
      <c r="H4703" s="4" t="e">
        <f>_xll.BDP(D4703&amp;" equity",$H$1)</f>
        <v>#NAME?</v>
      </c>
      <c r="J4703" s="4">
        <f t="shared" si="73"/>
        <v>0</v>
      </c>
    </row>
    <row r="4704" ht="15" customHeight="1" s="4" customFormat="1">
      <c r="D4704" s="4">
        <f>'EZE Daily Holdings_AUTOLOAD'!G4706</f>
        <v>0</v>
      </c>
      <c r="F4704" s="4" t="e">
        <f>_xll.BDP(D4704&amp;" equity",$F$1)</f>
        <v>#NAME?</v>
      </c>
      <c r="G4704" s="4" t="e">
        <f>_xll.BDP(D4704&amp;" equity",$G$1)</f>
        <v>#NAME?</v>
      </c>
      <c r="H4704" s="4" t="e">
        <f>_xll.BDP(D4704&amp;" equity",$H$1)</f>
        <v>#NAME?</v>
      </c>
      <c r="J4704" s="4">
        <f t="shared" si="73"/>
        <v>0</v>
      </c>
    </row>
    <row r="4705" ht="15" customHeight="1" s="4" customFormat="1">
      <c r="D4705" s="4">
        <f>'EZE Daily Holdings_AUTOLOAD'!G4707</f>
        <v>0</v>
      </c>
      <c r="F4705" s="4" t="e">
        <f>_xll.BDP(D4705&amp;" equity",$F$1)</f>
        <v>#NAME?</v>
      </c>
      <c r="G4705" s="4" t="e">
        <f>_xll.BDP(D4705&amp;" equity",$G$1)</f>
        <v>#NAME?</v>
      </c>
      <c r="H4705" s="4" t="e">
        <f>_xll.BDP(D4705&amp;" equity",$H$1)</f>
        <v>#NAME?</v>
      </c>
      <c r="J4705" s="4">
        <f t="shared" si="73"/>
        <v>0</v>
      </c>
    </row>
    <row r="4706" ht="15" customHeight="1" s="4" customFormat="1">
      <c r="D4706" s="4">
        <f>'EZE Daily Holdings_AUTOLOAD'!G4708</f>
        <v>0</v>
      </c>
      <c r="F4706" s="4" t="e">
        <f>_xll.BDP(D4706&amp;" equity",$F$1)</f>
        <v>#NAME?</v>
      </c>
      <c r="G4706" s="4" t="e">
        <f>_xll.BDP(D4706&amp;" equity",$G$1)</f>
        <v>#NAME?</v>
      </c>
      <c r="H4706" s="4" t="e">
        <f>_xll.BDP(D4706&amp;" equity",$H$1)</f>
        <v>#NAME?</v>
      </c>
      <c r="J4706" s="4">
        <f t="shared" si="73"/>
        <v>0</v>
      </c>
    </row>
    <row r="4707" ht="15" customHeight="1" s="4" customFormat="1">
      <c r="D4707" s="4">
        <f>'EZE Daily Holdings_AUTOLOAD'!G4709</f>
        <v>0</v>
      </c>
      <c r="F4707" s="4" t="e">
        <f>_xll.BDP(D4707&amp;" equity",$F$1)</f>
        <v>#NAME?</v>
      </c>
      <c r="G4707" s="4" t="e">
        <f>_xll.BDP(D4707&amp;" equity",$G$1)</f>
        <v>#NAME?</v>
      </c>
      <c r="H4707" s="4" t="e">
        <f>_xll.BDP(D4707&amp;" equity",$H$1)</f>
        <v>#NAME?</v>
      </c>
      <c r="J4707" s="4">
        <f t="shared" si="73"/>
        <v>0</v>
      </c>
    </row>
    <row r="4708" ht="15" customHeight="1" s="4" customFormat="1">
      <c r="D4708" s="4">
        <f>'EZE Daily Holdings_AUTOLOAD'!G4710</f>
        <v>0</v>
      </c>
      <c r="F4708" s="4" t="e">
        <f>_xll.BDP(D4708&amp;" equity",$F$1)</f>
        <v>#NAME?</v>
      </c>
      <c r="G4708" s="4" t="e">
        <f>_xll.BDP(D4708&amp;" equity",$G$1)</f>
        <v>#NAME?</v>
      </c>
      <c r="H4708" s="4" t="e">
        <f>_xll.BDP(D4708&amp;" equity",$H$1)</f>
        <v>#NAME?</v>
      </c>
      <c r="J4708" s="4">
        <f t="shared" si="73"/>
        <v>0</v>
      </c>
    </row>
    <row r="4709" ht="15" customHeight="1" s="4" customFormat="1">
      <c r="D4709" s="4">
        <f>'EZE Daily Holdings_AUTOLOAD'!G4711</f>
        <v>0</v>
      </c>
      <c r="F4709" s="4" t="e">
        <f>_xll.BDP(D4709&amp;" equity",$F$1)</f>
        <v>#NAME?</v>
      </c>
      <c r="G4709" s="4" t="e">
        <f>_xll.BDP(D4709&amp;" equity",$G$1)</f>
        <v>#NAME?</v>
      </c>
      <c r="H4709" s="4" t="e">
        <f>_xll.BDP(D4709&amp;" equity",$H$1)</f>
        <v>#NAME?</v>
      </c>
      <c r="J4709" s="4">
        <f t="shared" si="73"/>
        <v>0</v>
      </c>
    </row>
    <row r="4710" ht="15" customHeight="1" s="4" customFormat="1">
      <c r="D4710" s="4">
        <f>'EZE Daily Holdings_AUTOLOAD'!G4712</f>
        <v>0</v>
      </c>
      <c r="F4710" s="4" t="e">
        <f>_xll.BDP(D4710&amp;" equity",$F$1)</f>
        <v>#NAME?</v>
      </c>
      <c r="G4710" s="4" t="e">
        <f>_xll.BDP(D4710&amp;" equity",$G$1)</f>
        <v>#NAME?</v>
      </c>
      <c r="H4710" s="4" t="e">
        <f>_xll.BDP(D4710&amp;" equity",$H$1)</f>
        <v>#NAME?</v>
      </c>
      <c r="J4710" s="4">
        <f t="shared" si="73"/>
        <v>0</v>
      </c>
    </row>
    <row r="4711" ht="15" customHeight="1" s="4" customFormat="1">
      <c r="D4711" s="4">
        <f>'EZE Daily Holdings_AUTOLOAD'!G4713</f>
        <v>0</v>
      </c>
      <c r="F4711" s="4" t="e">
        <f>_xll.BDP(D4711&amp;" equity",$F$1)</f>
        <v>#NAME?</v>
      </c>
      <c r="G4711" s="4" t="e">
        <f>_xll.BDP(D4711&amp;" equity",$G$1)</f>
        <v>#NAME?</v>
      </c>
      <c r="H4711" s="4" t="e">
        <f>_xll.BDP(D4711&amp;" equity",$H$1)</f>
        <v>#NAME?</v>
      </c>
      <c r="J4711" s="4">
        <f t="shared" si="73"/>
        <v>0</v>
      </c>
    </row>
    <row r="4712" ht="15" customHeight="1" s="4" customFormat="1">
      <c r="D4712" s="4">
        <f>'EZE Daily Holdings_AUTOLOAD'!G4714</f>
        <v>0</v>
      </c>
      <c r="F4712" s="4" t="e">
        <f>_xll.BDP(D4712&amp;" equity",$F$1)</f>
        <v>#NAME?</v>
      </c>
      <c r="G4712" s="4" t="e">
        <f>_xll.BDP(D4712&amp;" equity",$G$1)</f>
        <v>#NAME?</v>
      </c>
      <c r="H4712" s="4" t="e">
        <f>_xll.BDP(D4712&amp;" equity",$H$1)</f>
        <v>#NAME?</v>
      </c>
      <c r="J4712" s="4">
        <f t="shared" si="73"/>
        <v>0</v>
      </c>
    </row>
    <row r="4713" ht="15" customHeight="1" s="4" customFormat="1">
      <c r="D4713" s="4">
        <f>'EZE Daily Holdings_AUTOLOAD'!G4715</f>
        <v>0</v>
      </c>
      <c r="F4713" s="4" t="e">
        <f>_xll.BDP(D4713&amp;" equity",$F$1)</f>
        <v>#NAME?</v>
      </c>
      <c r="G4713" s="4" t="e">
        <f>_xll.BDP(D4713&amp;" equity",$G$1)</f>
        <v>#NAME?</v>
      </c>
      <c r="H4713" s="4" t="e">
        <f>_xll.BDP(D4713&amp;" equity",$H$1)</f>
        <v>#NAME?</v>
      </c>
      <c r="J4713" s="4">
        <f t="shared" si="73"/>
        <v>0</v>
      </c>
    </row>
    <row r="4714" ht="15" customHeight="1" s="4" customFormat="1">
      <c r="D4714" s="4">
        <f>'EZE Daily Holdings_AUTOLOAD'!G4716</f>
        <v>0</v>
      </c>
      <c r="F4714" s="4" t="e">
        <f>_xll.BDP(D4714&amp;" equity",$F$1)</f>
        <v>#NAME?</v>
      </c>
      <c r="G4714" s="4" t="e">
        <f>_xll.BDP(D4714&amp;" equity",$G$1)</f>
        <v>#NAME?</v>
      </c>
      <c r="H4714" s="4" t="e">
        <f>_xll.BDP(D4714&amp;" equity",$H$1)</f>
        <v>#NAME?</v>
      </c>
      <c r="J4714" s="4">
        <f t="shared" si="73"/>
        <v>0</v>
      </c>
    </row>
    <row r="4715" ht="15" customHeight="1" s="4" customFormat="1">
      <c r="D4715" s="4">
        <f>'EZE Daily Holdings_AUTOLOAD'!G4717</f>
        <v>0</v>
      </c>
      <c r="F4715" s="4" t="e">
        <f>_xll.BDP(D4715&amp;" equity",$F$1)</f>
        <v>#NAME?</v>
      </c>
      <c r="G4715" s="4" t="e">
        <f>_xll.BDP(D4715&amp;" equity",$G$1)</f>
        <v>#NAME?</v>
      </c>
      <c r="H4715" s="4" t="e">
        <f>_xll.BDP(D4715&amp;" equity",$H$1)</f>
        <v>#NAME?</v>
      </c>
      <c r="J4715" s="4">
        <f t="shared" si="73"/>
        <v>0</v>
      </c>
    </row>
    <row r="4716" ht="15" customHeight="1" s="4" customFormat="1">
      <c r="D4716" s="4">
        <f>'EZE Daily Holdings_AUTOLOAD'!G4718</f>
        <v>0</v>
      </c>
      <c r="F4716" s="4" t="e">
        <f>_xll.BDP(D4716&amp;" equity",$F$1)</f>
        <v>#NAME?</v>
      </c>
      <c r="G4716" s="4" t="e">
        <f>_xll.BDP(D4716&amp;" equity",$G$1)</f>
        <v>#NAME?</v>
      </c>
      <c r="H4716" s="4" t="e">
        <f>_xll.BDP(D4716&amp;" equity",$H$1)</f>
        <v>#NAME?</v>
      </c>
      <c r="J4716" s="4">
        <f t="shared" si="73"/>
        <v>0</v>
      </c>
    </row>
    <row r="4717" ht="15" customHeight="1" s="4" customFormat="1">
      <c r="D4717" s="4">
        <f>'EZE Daily Holdings_AUTOLOAD'!G4719</f>
        <v>0</v>
      </c>
      <c r="F4717" s="4" t="e">
        <f>_xll.BDP(D4717&amp;" equity",$F$1)</f>
        <v>#NAME?</v>
      </c>
      <c r="G4717" s="4" t="e">
        <f>_xll.BDP(D4717&amp;" equity",$G$1)</f>
        <v>#NAME?</v>
      </c>
      <c r="H4717" s="4" t="e">
        <f>_xll.BDP(D4717&amp;" equity",$H$1)</f>
        <v>#NAME?</v>
      </c>
      <c r="J4717" s="4">
        <f t="shared" si="73"/>
        <v>0</v>
      </c>
    </row>
    <row r="4718" ht="15" customHeight="1" s="4" customFormat="1">
      <c r="D4718" s="4">
        <f>'EZE Daily Holdings_AUTOLOAD'!G4720</f>
        <v>0</v>
      </c>
      <c r="F4718" s="4" t="e">
        <f>_xll.BDP(D4718&amp;" equity",$F$1)</f>
        <v>#NAME?</v>
      </c>
      <c r="G4718" s="4" t="e">
        <f>_xll.BDP(D4718&amp;" equity",$G$1)</f>
        <v>#NAME?</v>
      </c>
      <c r="H4718" s="4" t="e">
        <f>_xll.BDP(D4718&amp;" equity",$H$1)</f>
        <v>#NAME?</v>
      </c>
      <c r="J4718" s="4">
        <f t="shared" si="73"/>
        <v>0</v>
      </c>
    </row>
    <row r="4719" ht="15" customHeight="1" s="4" customFormat="1">
      <c r="D4719" s="4">
        <f>'EZE Daily Holdings_AUTOLOAD'!G4721</f>
        <v>0</v>
      </c>
      <c r="F4719" s="4" t="e">
        <f>_xll.BDP(D4719&amp;" equity",$F$1)</f>
        <v>#NAME?</v>
      </c>
      <c r="G4719" s="4" t="e">
        <f>_xll.BDP(D4719&amp;" equity",$G$1)</f>
        <v>#NAME?</v>
      </c>
      <c r="H4719" s="4" t="e">
        <f>_xll.BDP(D4719&amp;" equity",$H$1)</f>
        <v>#NAME?</v>
      </c>
      <c r="J4719" s="4">
        <f t="shared" si="73"/>
        <v>0</v>
      </c>
    </row>
    <row r="4720" ht="15" customHeight="1" s="4" customFormat="1">
      <c r="D4720" s="4">
        <f>'EZE Daily Holdings_AUTOLOAD'!G4722</f>
        <v>0</v>
      </c>
      <c r="F4720" s="4" t="e">
        <f>_xll.BDP(D4720&amp;" equity",$F$1)</f>
        <v>#NAME?</v>
      </c>
      <c r="G4720" s="4" t="e">
        <f>_xll.BDP(D4720&amp;" equity",$G$1)</f>
        <v>#NAME?</v>
      </c>
      <c r="H4720" s="4" t="e">
        <f>_xll.BDP(D4720&amp;" equity",$H$1)</f>
        <v>#NAME?</v>
      </c>
      <c r="J4720" s="4">
        <f t="shared" si="73"/>
        <v>0</v>
      </c>
    </row>
    <row r="4721" ht="15" customHeight="1" s="4" customFormat="1">
      <c r="D4721" s="4">
        <f>'EZE Daily Holdings_AUTOLOAD'!G4723</f>
        <v>0</v>
      </c>
      <c r="F4721" s="4" t="e">
        <f>_xll.BDP(D4721&amp;" equity",$F$1)</f>
        <v>#NAME?</v>
      </c>
      <c r="G4721" s="4" t="e">
        <f>_xll.BDP(D4721&amp;" equity",$G$1)</f>
        <v>#NAME?</v>
      </c>
      <c r="H4721" s="4" t="e">
        <f>_xll.BDP(D4721&amp;" equity",$H$1)</f>
        <v>#NAME?</v>
      </c>
      <c r="J4721" s="4">
        <f t="shared" si="73"/>
        <v>0</v>
      </c>
    </row>
    <row r="4722" ht="15" customHeight="1" s="4" customFormat="1">
      <c r="D4722" s="4">
        <f>'EZE Daily Holdings_AUTOLOAD'!G4724</f>
        <v>0</v>
      </c>
      <c r="F4722" s="4" t="e">
        <f>_xll.BDP(D4722&amp;" equity",$F$1)</f>
        <v>#NAME?</v>
      </c>
      <c r="G4722" s="4" t="e">
        <f>_xll.BDP(D4722&amp;" equity",$G$1)</f>
        <v>#NAME?</v>
      </c>
      <c r="H4722" s="4" t="e">
        <f>_xll.BDP(D4722&amp;" equity",$H$1)</f>
        <v>#NAME?</v>
      </c>
      <c r="J4722" s="4">
        <f t="shared" si="73"/>
        <v>0</v>
      </c>
    </row>
    <row r="4723" ht="15" customHeight="1" s="4" customFormat="1">
      <c r="D4723" s="4">
        <f>'EZE Daily Holdings_AUTOLOAD'!G4725</f>
        <v>0</v>
      </c>
      <c r="F4723" s="4" t="e">
        <f>_xll.BDP(D4723&amp;" equity",$F$1)</f>
        <v>#NAME?</v>
      </c>
      <c r="G4723" s="4" t="e">
        <f>_xll.BDP(D4723&amp;" equity",$G$1)</f>
        <v>#NAME?</v>
      </c>
      <c r="H4723" s="4" t="e">
        <f>_xll.BDP(D4723&amp;" equity",$H$1)</f>
        <v>#NAME?</v>
      </c>
      <c r="J4723" s="4">
        <f t="shared" si="73"/>
        <v>0</v>
      </c>
    </row>
    <row r="4724" ht="15" customHeight="1" s="4" customFormat="1">
      <c r="D4724" s="4">
        <f>'EZE Daily Holdings_AUTOLOAD'!G4726</f>
        <v>0</v>
      </c>
      <c r="F4724" s="4" t="e">
        <f>_xll.BDP(D4724&amp;" equity",$F$1)</f>
        <v>#NAME?</v>
      </c>
      <c r="G4724" s="4" t="e">
        <f>_xll.BDP(D4724&amp;" equity",$G$1)</f>
        <v>#NAME?</v>
      </c>
      <c r="H4724" s="4" t="e">
        <f>_xll.BDP(D4724&amp;" equity",$H$1)</f>
        <v>#NAME?</v>
      </c>
      <c r="J4724" s="4">
        <f t="shared" si="73"/>
        <v>0</v>
      </c>
    </row>
    <row r="4725" ht="15" customHeight="1" s="4" customFormat="1">
      <c r="D4725" s="4">
        <f>'EZE Daily Holdings_AUTOLOAD'!G4727</f>
        <v>0</v>
      </c>
      <c r="F4725" s="4" t="e">
        <f>_xll.BDP(D4725&amp;" equity",$F$1)</f>
        <v>#NAME?</v>
      </c>
      <c r="G4725" s="4" t="e">
        <f>_xll.BDP(D4725&amp;" equity",$G$1)</f>
        <v>#NAME?</v>
      </c>
      <c r="H4725" s="4" t="e">
        <f>_xll.BDP(D4725&amp;" equity",$H$1)</f>
        <v>#NAME?</v>
      </c>
      <c r="J4725" s="4">
        <f t="shared" si="73"/>
        <v>0</v>
      </c>
    </row>
    <row r="4726" ht="15" customHeight="1" s="4" customFormat="1">
      <c r="D4726" s="4">
        <f>'EZE Daily Holdings_AUTOLOAD'!G4728</f>
        <v>0</v>
      </c>
      <c r="F4726" s="4" t="e">
        <f>_xll.BDP(D4726&amp;" equity",$F$1)</f>
        <v>#NAME?</v>
      </c>
      <c r="G4726" s="4" t="e">
        <f>_xll.BDP(D4726&amp;" equity",$G$1)</f>
        <v>#NAME?</v>
      </c>
      <c r="H4726" s="4" t="e">
        <f>_xll.BDP(D4726&amp;" equity",$H$1)</f>
        <v>#NAME?</v>
      </c>
      <c r="J4726" s="4">
        <f t="shared" si="73"/>
        <v>0</v>
      </c>
    </row>
    <row r="4727" ht="15" customHeight="1" s="4" customFormat="1">
      <c r="D4727" s="4">
        <f>'EZE Daily Holdings_AUTOLOAD'!G4729</f>
        <v>0</v>
      </c>
      <c r="F4727" s="4" t="e">
        <f>_xll.BDP(D4727&amp;" equity",$F$1)</f>
        <v>#NAME?</v>
      </c>
      <c r="G4727" s="4" t="e">
        <f>_xll.BDP(D4727&amp;" equity",$G$1)</f>
        <v>#NAME?</v>
      </c>
      <c r="H4727" s="4" t="e">
        <f>_xll.BDP(D4727&amp;" equity",$H$1)</f>
        <v>#NAME?</v>
      </c>
      <c r="J4727" s="4">
        <f t="shared" si="73"/>
        <v>0</v>
      </c>
    </row>
    <row r="4728" ht="15" customHeight="1" s="4" customFormat="1">
      <c r="D4728" s="4">
        <f>'EZE Daily Holdings_AUTOLOAD'!G4730</f>
        <v>0</v>
      </c>
      <c r="F4728" s="4" t="e">
        <f>_xll.BDP(D4728&amp;" equity",$F$1)</f>
        <v>#NAME?</v>
      </c>
      <c r="G4728" s="4" t="e">
        <f>_xll.BDP(D4728&amp;" equity",$G$1)</f>
        <v>#NAME?</v>
      </c>
      <c r="H4728" s="4" t="e">
        <f>_xll.BDP(D4728&amp;" equity",$H$1)</f>
        <v>#NAME?</v>
      </c>
      <c r="J4728" s="4">
        <f t="shared" si="73"/>
        <v>0</v>
      </c>
    </row>
    <row r="4729" ht="15" customHeight="1" s="4" customFormat="1">
      <c r="D4729" s="4">
        <f>'EZE Daily Holdings_AUTOLOAD'!G4731</f>
        <v>0</v>
      </c>
      <c r="F4729" s="4" t="e">
        <f>_xll.BDP(D4729&amp;" equity",$F$1)</f>
        <v>#NAME?</v>
      </c>
      <c r="G4729" s="4" t="e">
        <f>_xll.BDP(D4729&amp;" equity",$G$1)</f>
        <v>#NAME?</v>
      </c>
      <c r="H4729" s="4" t="e">
        <f>_xll.BDP(D4729&amp;" equity",$H$1)</f>
        <v>#NAME?</v>
      </c>
      <c r="J4729" s="4">
        <f t="shared" si="73"/>
        <v>0</v>
      </c>
    </row>
    <row r="4730" ht="15" customHeight="1" s="4" customFormat="1">
      <c r="D4730" s="4">
        <f>'EZE Daily Holdings_AUTOLOAD'!G4732</f>
        <v>0</v>
      </c>
      <c r="F4730" s="4" t="e">
        <f>_xll.BDP(D4730&amp;" equity",$F$1)</f>
        <v>#NAME?</v>
      </c>
      <c r="G4730" s="4" t="e">
        <f>_xll.BDP(D4730&amp;" equity",$G$1)</f>
        <v>#NAME?</v>
      </c>
      <c r="H4730" s="4" t="e">
        <f>_xll.BDP(D4730&amp;" equity",$H$1)</f>
        <v>#NAME?</v>
      </c>
      <c r="J4730" s="4">
        <f t="shared" si="73"/>
        <v>0</v>
      </c>
    </row>
    <row r="4731" ht="15" customHeight="1" s="4" customFormat="1">
      <c r="D4731" s="4">
        <f>'EZE Daily Holdings_AUTOLOAD'!G4733</f>
        <v>0</v>
      </c>
      <c r="F4731" s="4" t="e">
        <f>_xll.BDP(D4731&amp;" equity",$F$1)</f>
        <v>#NAME?</v>
      </c>
      <c r="G4731" s="4" t="e">
        <f>_xll.BDP(D4731&amp;" equity",$G$1)</f>
        <v>#NAME?</v>
      </c>
      <c r="H4731" s="4" t="e">
        <f>_xll.BDP(D4731&amp;" equity",$H$1)</f>
        <v>#NAME?</v>
      </c>
      <c r="J4731" s="4">
        <f t="shared" si="73"/>
        <v>0</v>
      </c>
    </row>
    <row r="4732" ht="15" customHeight="1" s="4" customFormat="1">
      <c r="D4732" s="4">
        <f>'EZE Daily Holdings_AUTOLOAD'!G4734</f>
        <v>0</v>
      </c>
      <c r="F4732" s="4" t="e">
        <f>_xll.BDP(D4732&amp;" equity",$F$1)</f>
        <v>#NAME?</v>
      </c>
      <c r="G4732" s="4" t="e">
        <f>_xll.BDP(D4732&amp;" equity",$G$1)</f>
        <v>#NAME?</v>
      </c>
      <c r="H4732" s="4" t="e">
        <f>_xll.BDP(D4732&amp;" equity",$H$1)</f>
        <v>#NAME?</v>
      </c>
      <c r="J4732" s="4">
        <f t="shared" si="73"/>
        <v>0</v>
      </c>
    </row>
    <row r="4733" ht="15" customHeight="1" s="4" customFormat="1">
      <c r="D4733" s="4">
        <f>'EZE Daily Holdings_AUTOLOAD'!G4735</f>
        <v>0</v>
      </c>
      <c r="F4733" s="4" t="e">
        <f>_xll.BDP(D4733&amp;" equity",$F$1)</f>
        <v>#NAME?</v>
      </c>
      <c r="G4733" s="4" t="e">
        <f>_xll.BDP(D4733&amp;" equity",$G$1)</f>
        <v>#NAME?</v>
      </c>
      <c r="H4733" s="4" t="e">
        <f>_xll.BDP(D4733&amp;" equity",$H$1)</f>
        <v>#NAME?</v>
      </c>
      <c r="J4733" s="4">
        <f t="shared" si="73"/>
        <v>0</v>
      </c>
    </row>
    <row r="4734" ht="15" customHeight="1" s="4" customFormat="1">
      <c r="D4734" s="4">
        <f>'EZE Daily Holdings_AUTOLOAD'!G4736</f>
        <v>0</v>
      </c>
      <c r="F4734" s="4" t="e">
        <f>_xll.BDP(D4734&amp;" equity",$F$1)</f>
        <v>#NAME?</v>
      </c>
      <c r="G4734" s="4" t="e">
        <f>_xll.BDP(D4734&amp;" equity",$G$1)</f>
        <v>#NAME?</v>
      </c>
      <c r="H4734" s="4" t="e">
        <f>_xll.BDP(D4734&amp;" equity",$H$1)</f>
        <v>#NAME?</v>
      </c>
      <c r="J4734" s="4">
        <f t="shared" si="73"/>
        <v>0</v>
      </c>
    </row>
    <row r="4735" ht="15" customHeight="1" s="4" customFormat="1">
      <c r="D4735" s="4">
        <f>'EZE Daily Holdings_AUTOLOAD'!G4737</f>
        <v>0</v>
      </c>
      <c r="F4735" s="4" t="e">
        <f>_xll.BDP(D4735&amp;" equity",$F$1)</f>
        <v>#NAME?</v>
      </c>
      <c r="G4735" s="4" t="e">
        <f>_xll.BDP(D4735&amp;" equity",$G$1)</f>
        <v>#NAME?</v>
      </c>
      <c r="H4735" s="4" t="e">
        <f>_xll.BDP(D4735&amp;" equity",$H$1)</f>
        <v>#NAME?</v>
      </c>
      <c r="J4735" s="4">
        <f t="shared" si="73"/>
        <v>0</v>
      </c>
    </row>
    <row r="4736" ht="15" customHeight="1" s="4" customFormat="1">
      <c r="D4736" s="4">
        <f>'EZE Daily Holdings_AUTOLOAD'!G4738</f>
        <v>0</v>
      </c>
      <c r="F4736" s="4" t="e">
        <f>_xll.BDP(D4736&amp;" equity",$F$1)</f>
        <v>#NAME?</v>
      </c>
      <c r="G4736" s="4" t="e">
        <f>_xll.BDP(D4736&amp;" equity",$G$1)</f>
        <v>#NAME?</v>
      </c>
      <c r="H4736" s="4" t="e">
        <f>_xll.BDP(D4736&amp;" equity",$H$1)</f>
        <v>#NAME?</v>
      </c>
      <c r="J4736" s="4">
        <f t="shared" si="73"/>
        <v>0</v>
      </c>
    </row>
    <row r="4737" ht="15" customHeight="1" s="4" customFormat="1">
      <c r="D4737" s="4">
        <f>'EZE Daily Holdings_AUTOLOAD'!G4739</f>
        <v>0</v>
      </c>
      <c r="F4737" s="4" t="e">
        <f>_xll.BDP(D4737&amp;" equity",$F$1)</f>
        <v>#NAME?</v>
      </c>
      <c r="G4737" s="4" t="e">
        <f>_xll.BDP(D4737&amp;" equity",$G$1)</f>
        <v>#NAME?</v>
      </c>
      <c r="H4737" s="4" t="e">
        <f>_xll.BDP(D4737&amp;" equity",$H$1)</f>
        <v>#NAME?</v>
      </c>
      <c r="J4737" s="4">
        <f t="shared" si="73"/>
        <v>0</v>
      </c>
    </row>
    <row r="4738" ht="15" customHeight="1" s="4" customFormat="1">
      <c r="D4738" s="4">
        <f>'EZE Daily Holdings_AUTOLOAD'!G4740</f>
        <v>0</v>
      </c>
      <c r="F4738" s="4" t="e">
        <f>_xll.BDP(D4738&amp;" equity",$F$1)</f>
        <v>#NAME?</v>
      </c>
      <c r="G4738" s="4" t="e">
        <f>_xll.BDP(D4738&amp;" equity",$G$1)</f>
        <v>#NAME?</v>
      </c>
      <c r="H4738" s="4" t="e">
        <f>_xll.BDP(D4738&amp;" equity",$H$1)</f>
        <v>#NAME?</v>
      </c>
      <c r="J4738" s="4">
        <f t="shared" si="73"/>
        <v>0</v>
      </c>
    </row>
    <row r="4739" ht="15" customHeight="1" s="4" customFormat="1">
      <c r="D4739" s="4">
        <f>'EZE Daily Holdings_AUTOLOAD'!G4741</f>
        <v>0</v>
      </c>
      <c r="F4739" s="4" t="e">
        <f>_xll.BDP(D4739&amp;" equity",$F$1)</f>
        <v>#NAME?</v>
      </c>
      <c r="G4739" s="4" t="e">
        <f>_xll.BDP(D4739&amp;" equity",$G$1)</f>
        <v>#NAME?</v>
      </c>
      <c r="H4739" s="4" t="e">
        <f>_xll.BDP(D4739&amp;" equity",$H$1)</f>
        <v>#NAME?</v>
      </c>
      <c r="J4739" s="4">
        <f ref="J4739:J4802" t="shared" si="74">D4739</f>
        <v>0</v>
      </c>
    </row>
    <row r="4740" ht="15" customHeight="1" s="4" customFormat="1">
      <c r="D4740" s="4">
        <f>'EZE Daily Holdings_AUTOLOAD'!G4742</f>
        <v>0</v>
      </c>
      <c r="F4740" s="4" t="e">
        <f>_xll.BDP(D4740&amp;" equity",$F$1)</f>
        <v>#NAME?</v>
      </c>
      <c r="G4740" s="4" t="e">
        <f>_xll.BDP(D4740&amp;" equity",$G$1)</f>
        <v>#NAME?</v>
      </c>
      <c r="H4740" s="4" t="e">
        <f>_xll.BDP(D4740&amp;" equity",$H$1)</f>
        <v>#NAME?</v>
      </c>
      <c r="J4740" s="4">
        <f t="shared" si="74"/>
        <v>0</v>
      </c>
    </row>
    <row r="4741" ht="15" customHeight="1" s="4" customFormat="1">
      <c r="D4741" s="4">
        <f>'EZE Daily Holdings_AUTOLOAD'!G4743</f>
        <v>0</v>
      </c>
      <c r="F4741" s="4" t="e">
        <f>_xll.BDP(D4741&amp;" equity",$F$1)</f>
        <v>#NAME?</v>
      </c>
      <c r="G4741" s="4" t="e">
        <f>_xll.BDP(D4741&amp;" equity",$G$1)</f>
        <v>#NAME?</v>
      </c>
      <c r="H4741" s="4" t="e">
        <f>_xll.BDP(D4741&amp;" equity",$H$1)</f>
        <v>#NAME?</v>
      </c>
      <c r="J4741" s="4">
        <f t="shared" si="74"/>
        <v>0</v>
      </c>
    </row>
    <row r="4742" ht="15" customHeight="1" s="4" customFormat="1">
      <c r="D4742" s="4">
        <f>'EZE Daily Holdings_AUTOLOAD'!G4744</f>
        <v>0</v>
      </c>
      <c r="F4742" s="4" t="e">
        <f>_xll.BDP(D4742&amp;" equity",$F$1)</f>
        <v>#NAME?</v>
      </c>
      <c r="G4742" s="4" t="e">
        <f>_xll.BDP(D4742&amp;" equity",$G$1)</f>
        <v>#NAME?</v>
      </c>
      <c r="H4742" s="4" t="e">
        <f>_xll.BDP(D4742&amp;" equity",$H$1)</f>
        <v>#NAME?</v>
      </c>
      <c r="J4742" s="4">
        <f t="shared" si="74"/>
        <v>0</v>
      </c>
    </row>
    <row r="4743" ht="15" customHeight="1" s="4" customFormat="1">
      <c r="D4743" s="4">
        <f>'EZE Daily Holdings_AUTOLOAD'!G4745</f>
        <v>0</v>
      </c>
      <c r="F4743" s="4" t="e">
        <f>_xll.BDP(D4743&amp;" equity",$F$1)</f>
        <v>#NAME?</v>
      </c>
      <c r="G4743" s="4" t="e">
        <f>_xll.BDP(D4743&amp;" equity",$G$1)</f>
        <v>#NAME?</v>
      </c>
      <c r="H4743" s="4" t="e">
        <f>_xll.BDP(D4743&amp;" equity",$H$1)</f>
        <v>#NAME?</v>
      </c>
      <c r="J4743" s="4">
        <f t="shared" si="74"/>
        <v>0</v>
      </c>
    </row>
    <row r="4744" ht="15" customHeight="1" s="4" customFormat="1">
      <c r="D4744" s="4">
        <f>'EZE Daily Holdings_AUTOLOAD'!G4746</f>
        <v>0</v>
      </c>
      <c r="F4744" s="4" t="e">
        <f>_xll.BDP(D4744&amp;" equity",$F$1)</f>
        <v>#NAME?</v>
      </c>
      <c r="G4744" s="4" t="e">
        <f>_xll.BDP(D4744&amp;" equity",$G$1)</f>
        <v>#NAME?</v>
      </c>
      <c r="H4744" s="4" t="e">
        <f>_xll.BDP(D4744&amp;" equity",$H$1)</f>
        <v>#NAME?</v>
      </c>
      <c r="J4744" s="4">
        <f t="shared" si="74"/>
        <v>0</v>
      </c>
    </row>
    <row r="4745" ht="15" customHeight="1" s="4" customFormat="1">
      <c r="D4745" s="4">
        <f>'EZE Daily Holdings_AUTOLOAD'!G4747</f>
        <v>0</v>
      </c>
      <c r="F4745" s="4" t="e">
        <f>_xll.BDP(D4745&amp;" equity",$F$1)</f>
        <v>#NAME?</v>
      </c>
      <c r="G4745" s="4" t="e">
        <f>_xll.BDP(D4745&amp;" equity",$G$1)</f>
        <v>#NAME?</v>
      </c>
      <c r="H4745" s="4" t="e">
        <f>_xll.BDP(D4745&amp;" equity",$H$1)</f>
        <v>#NAME?</v>
      </c>
      <c r="J4745" s="4">
        <f t="shared" si="74"/>
        <v>0</v>
      </c>
    </row>
    <row r="4746" ht="15" customHeight="1" s="4" customFormat="1">
      <c r="D4746" s="4">
        <f>'EZE Daily Holdings_AUTOLOAD'!G4748</f>
        <v>0</v>
      </c>
      <c r="F4746" s="4" t="e">
        <f>_xll.BDP(D4746&amp;" equity",$F$1)</f>
        <v>#NAME?</v>
      </c>
      <c r="G4746" s="4" t="e">
        <f>_xll.BDP(D4746&amp;" equity",$G$1)</f>
        <v>#NAME?</v>
      </c>
      <c r="H4746" s="4" t="e">
        <f>_xll.BDP(D4746&amp;" equity",$H$1)</f>
        <v>#NAME?</v>
      </c>
      <c r="J4746" s="4">
        <f t="shared" si="74"/>
        <v>0</v>
      </c>
    </row>
    <row r="4747" ht="15" customHeight="1" s="4" customFormat="1">
      <c r="D4747" s="4">
        <f>'EZE Daily Holdings_AUTOLOAD'!G4749</f>
        <v>0</v>
      </c>
      <c r="F4747" s="4" t="e">
        <f>_xll.BDP(D4747&amp;" equity",$F$1)</f>
        <v>#NAME?</v>
      </c>
      <c r="G4747" s="4" t="e">
        <f>_xll.BDP(D4747&amp;" equity",$G$1)</f>
        <v>#NAME?</v>
      </c>
      <c r="H4747" s="4" t="e">
        <f>_xll.BDP(D4747&amp;" equity",$H$1)</f>
        <v>#NAME?</v>
      </c>
      <c r="J4747" s="4">
        <f t="shared" si="74"/>
        <v>0</v>
      </c>
    </row>
    <row r="4748" ht="15" customHeight="1" s="4" customFormat="1">
      <c r="D4748" s="4">
        <f>'EZE Daily Holdings_AUTOLOAD'!G4750</f>
        <v>0</v>
      </c>
      <c r="F4748" s="4" t="e">
        <f>_xll.BDP(D4748&amp;" equity",$F$1)</f>
        <v>#NAME?</v>
      </c>
      <c r="G4748" s="4" t="e">
        <f>_xll.BDP(D4748&amp;" equity",$G$1)</f>
        <v>#NAME?</v>
      </c>
      <c r="H4748" s="4" t="e">
        <f>_xll.BDP(D4748&amp;" equity",$H$1)</f>
        <v>#NAME?</v>
      </c>
      <c r="J4748" s="4">
        <f t="shared" si="74"/>
        <v>0</v>
      </c>
    </row>
    <row r="4749" ht="15" customHeight="1" s="4" customFormat="1">
      <c r="D4749" s="4">
        <f>'EZE Daily Holdings_AUTOLOAD'!G4751</f>
        <v>0</v>
      </c>
      <c r="F4749" s="4" t="e">
        <f>_xll.BDP(D4749&amp;" equity",$F$1)</f>
        <v>#NAME?</v>
      </c>
      <c r="G4749" s="4" t="e">
        <f>_xll.BDP(D4749&amp;" equity",$G$1)</f>
        <v>#NAME?</v>
      </c>
      <c r="H4749" s="4" t="e">
        <f>_xll.BDP(D4749&amp;" equity",$H$1)</f>
        <v>#NAME?</v>
      </c>
      <c r="J4749" s="4">
        <f t="shared" si="74"/>
        <v>0</v>
      </c>
    </row>
    <row r="4750" ht="15" customHeight="1" s="4" customFormat="1">
      <c r="D4750" s="4">
        <f>'EZE Daily Holdings_AUTOLOAD'!G4752</f>
        <v>0</v>
      </c>
      <c r="F4750" s="4" t="e">
        <f>_xll.BDP(D4750&amp;" equity",$F$1)</f>
        <v>#NAME?</v>
      </c>
      <c r="G4750" s="4" t="e">
        <f>_xll.BDP(D4750&amp;" equity",$G$1)</f>
        <v>#NAME?</v>
      </c>
      <c r="H4750" s="4" t="e">
        <f>_xll.BDP(D4750&amp;" equity",$H$1)</f>
        <v>#NAME?</v>
      </c>
      <c r="J4750" s="4">
        <f t="shared" si="74"/>
        <v>0</v>
      </c>
    </row>
    <row r="4751" ht="15" customHeight="1" s="4" customFormat="1">
      <c r="D4751" s="4">
        <f>'EZE Daily Holdings_AUTOLOAD'!G4753</f>
        <v>0</v>
      </c>
      <c r="F4751" s="4" t="e">
        <f>_xll.BDP(D4751&amp;" equity",$F$1)</f>
        <v>#NAME?</v>
      </c>
      <c r="G4751" s="4" t="e">
        <f>_xll.BDP(D4751&amp;" equity",$G$1)</f>
        <v>#NAME?</v>
      </c>
      <c r="H4751" s="4" t="e">
        <f>_xll.BDP(D4751&amp;" equity",$H$1)</f>
        <v>#NAME?</v>
      </c>
      <c r="J4751" s="4">
        <f t="shared" si="74"/>
        <v>0</v>
      </c>
    </row>
    <row r="4752" ht="15" customHeight="1" s="4" customFormat="1">
      <c r="D4752" s="4">
        <f>'EZE Daily Holdings_AUTOLOAD'!G4754</f>
        <v>0</v>
      </c>
      <c r="F4752" s="4" t="e">
        <f>_xll.BDP(D4752&amp;" equity",$F$1)</f>
        <v>#NAME?</v>
      </c>
      <c r="G4752" s="4" t="e">
        <f>_xll.BDP(D4752&amp;" equity",$G$1)</f>
        <v>#NAME?</v>
      </c>
      <c r="H4752" s="4" t="e">
        <f>_xll.BDP(D4752&amp;" equity",$H$1)</f>
        <v>#NAME?</v>
      </c>
      <c r="J4752" s="4">
        <f t="shared" si="74"/>
        <v>0</v>
      </c>
    </row>
    <row r="4753" ht="15" customHeight="1" s="4" customFormat="1">
      <c r="D4753" s="4">
        <f>'EZE Daily Holdings_AUTOLOAD'!G4755</f>
        <v>0</v>
      </c>
      <c r="F4753" s="4" t="e">
        <f>_xll.BDP(D4753&amp;" equity",$F$1)</f>
        <v>#NAME?</v>
      </c>
      <c r="G4753" s="4" t="e">
        <f>_xll.BDP(D4753&amp;" equity",$G$1)</f>
        <v>#NAME?</v>
      </c>
      <c r="H4753" s="4" t="e">
        <f>_xll.BDP(D4753&amp;" equity",$H$1)</f>
        <v>#NAME?</v>
      </c>
      <c r="J4753" s="4">
        <f t="shared" si="74"/>
        <v>0</v>
      </c>
    </row>
    <row r="4754" ht="15" customHeight="1" s="4" customFormat="1">
      <c r="D4754" s="4">
        <f>'EZE Daily Holdings_AUTOLOAD'!G4756</f>
        <v>0</v>
      </c>
      <c r="F4754" s="4" t="e">
        <f>_xll.BDP(D4754&amp;" equity",$F$1)</f>
        <v>#NAME?</v>
      </c>
      <c r="G4754" s="4" t="e">
        <f>_xll.BDP(D4754&amp;" equity",$G$1)</f>
        <v>#NAME?</v>
      </c>
      <c r="H4754" s="4" t="e">
        <f>_xll.BDP(D4754&amp;" equity",$H$1)</f>
        <v>#NAME?</v>
      </c>
      <c r="J4754" s="4">
        <f t="shared" si="74"/>
        <v>0</v>
      </c>
    </row>
    <row r="4755" ht="15" customHeight="1" s="4" customFormat="1">
      <c r="D4755" s="4">
        <f>'EZE Daily Holdings_AUTOLOAD'!G4757</f>
        <v>0</v>
      </c>
      <c r="F4755" s="4" t="e">
        <f>_xll.BDP(D4755&amp;" equity",$F$1)</f>
        <v>#NAME?</v>
      </c>
      <c r="G4755" s="4" t="e">
        <f>_xll.BDP(D4755&amp;" equity",$G$1)</f>
        <v>#NAME?</v>
      </c>
      <c r="H4755" s="4" t="e">
        <f>_xll.BDP(D4755&amp;" equity",$H$1)</f>
        <v>#NAME?</v>
      </c>
      <c r="J4755" s="4">
        <f t="shared" si="74"/>
        <v>0</v>
      </c>
    </row>
    <row r="4756" ht="15" customHeight="1" s="4" customFormat="1">
      <c r="D4756" s="4">
        <f>'EZE Daily Holdings_AUTOLOAD'!G4758</f>
        <v>0</v>
      </c>
      <c r="F4756" s="4" t="e">
        <f>_xll.BDP(D4756&amp;" equity",$F$1)</f>
        <v>#NAME?</v>
      </c>
      <c r="G4756" s="4" t="e">
        <f>_xll.BDP(D4756&amp;" equity",$G$1)</f>
        <v>#NAME?</v>
      </c>
      <c r="H4756" s="4" t="e">
        <f>_xll.BDP(D4756&amp;" equity",$H$1)</f>
        <v>#NAME?</v>
      </c>
      <c r="J4756" s="4">
        <f t="shared" si="74"/>
        <v>0</v>
      </c>
    </row>
    <row r="4757" ht="15" customHeight="1" s="4" customFormat="1">
      <c r="D4757" s="4">
        <f>'EZE Daily Holdings_AUTOLOAD'!G4759</f>
        <v>0</v>
      </c>
      <c r="F4757" s="4" t="e">
        <f>_xll.BDP(D4757&amp;" equity",$F$1)</f>
        <v>#NAME?</v>
      </c>
      <c r="G4757" s="4" t="e">
        <f>_xll.BDP(D4757&amp;" equity",$G$1)</f>
        <v>#NAME?</v>
      </c>
      <c r="H4757" s="4" t="e">
        <f>_xll.BDP(D4757&amp;" equity",$H$1)</f>
        <v>#NAME?</v>
      </c>
      <c r="J4757" s="4">
        <f t="shared" si="74"/>
        <v>0</v>
      </c>
    </row>
    <row r="4758" ht="15" customHeight="1" s="4" customFormat="1">
      <c r="D4758" s="4">
        <f>'EZE Daily Holdings_AUTOLOAD'!G4760</f>
        <v>0</v>
      </c>
      <c r="F4758" s="4" t="e">
        <f>_xll.BDP(D4758&amp;" equity",$F$1)</f>
        <v>#NAME?</v>
      </c>
      <c r="G4758" s="4" t="e">
        <f>_xll.BDP(D4758&amp;" equity",$G$1)</f>
        <v>#NAME?</v>
      </c>
      <c r="H4758" s="4" t="e">
        <f>_xll.BDP(D4758&amp;" equity",$H$1)</f>
        <v>#NAME?</v>
      </c>
      <c r="J4758" s="4">
        <f t="shared" si="74"/>
        <v>0</v>
      </c>
    </row>
    <row r="4759" ht="15" customHeight="1" s="4" customFormat="1">
      <c r="D4759" s="4">
        <f>'EZE Daily Holdings_AUTOLOAD'!G4761</f>
        <v>0</v>
      </c>
      <c r="F4759" s="4" t="e">
        <f>_xll.BDP(D4759&amp;" equity",$F$1)</f>
        <v>#NAME?</v>
      </c>
      <c r="G4759" s="4" t="e">
        <f>_xll.BDP(D4759&amp;" equity",$G$1)</f>
        <v>#NAME?</v>
      </c>
      <c r="H4759" s="4" t="e">
        <f>_xll.BDP(D4759&amp;" equity",$H$1)</f>
        <v>#NAME?</v>
      </c>
      <c r="J4759" s="4">
        <f t="shared" si="74"/>
        <v>0</v>
      </c>
    </row>
    <row r="4760" ht="15" customHeight="1" s="4" customFormat="1">
      <c r="D4760" s="4">
        <f>'EZE Daily Holdings_AUTOLOAD'!G4762</f>
        <v>0</v>
      </c>
      <c r="F4760" s="4" t="e">
        <f>_xll.BDP(D4760&amp;" equity",$F$1)</f>
        <v>#NAME?</v>
      </c>
      <c r="G4760" s="4" t="e">
        <f>_xll.BDP(D4760&amp;" equity",$G$1)</f>
        <v>#NAME?</v>
      </c>
      <c r="H4760" s="4" t="e">
        <f>_xll.BDP(D4760&amp;" equity",$H$1)</f>
        <v>#NAME?</v>
      </c>
      <c r="J4760" s="4">
        <f t="shared" si="74"/>
        <v>0</v>
      </c>
    </row>
    <row r="4761" ht="15" customHeight="1" s="4" customFormat="1">
      <c r="D4761" s="4">
        <f>'EZE Daily Holdings_AUTOLOAD'!G4763</f>
        <v>0</v>
      </c>
      <c r="F4761" s="4" t="e">
        <f>_xll.BDP(D4761&amp;" equity",$F$1)</f>
        <v>#NAME?</v>
      </c>
      <c r="G4761" s="4" t="e">
        <f>_xll.BDP(D4761&amp;" equity",$G$1)</f>
        <v>#NAME?</v>
      </c>
      <c r="H4761" s="4" t="e">
        <f>_xll.BDP(D4761&amp;" equity",$H$1)</f>
        <v>#NAME?</v>
      </c>
      <c r="J4761" s="4">
        <f t="shared" si="74"/>
        <v>0</v>
      </c>
    </row>
    <row r="4762" ht="15" customHeight="1" s="4" customFormat="1">
      <c r="D4762" s="4">
        <f>'EZE Daily Holdings_AUTOLOAD'!G4764</f>
        <v>0</v>
      </c>
      <c r="F4762" s="4" t="e">
        <f>_xll.BDP(D4762&amp;" equity",$F$1)</f>
        <v>#NAME?</v>
      </c>
      <c r="G4762" s="4" t="e">
        <f>_xll.BDP(D4762&amp;" equity",$G$1)</f>
        <v>#NAME?</v>
      </c>
      <c r="H4762" s="4" t="e">
        <f>_xll.BDP(D4762&amp;" equity",$H$1)</f>
        <v>#NAME?</v>
      </c>
      <c r="J4762" s="4">
        <f t="shared" si="74"/>
        <v>0</v>
      </c>
    </row>
    <row r="4763" ht="15" customHeight="1" s="4" customFormat="1">
      <c r="D4763" s="4">
        <f>'EZE Daily Holdings_AUTOLOAD'!G4765</f>
        <v>0</v>
      </c>
      <c r="F4763" s="4" t="e">
        <f>_xll.BDP(D4763&amp;" equity",$F$1)</f>
        <v>#NAME?</v>
      </c>
      <c r="G4763" s="4" t="e">
        <f>_xll.BDP(D4763&amp;" equity",$G$1)</f>
        <v>#NAME?</v>
      </c>
      <c r="H4763" s="4" t="e">
        <f>_xll.BDP(D4763&amp;" equity",$H$1)</f>
        <v>#NAME?</v>
      </c>
      <c r="J4763" s="4">
        <f t="shared" si="74"/>
        <v>0</v>
      </c>
    </row>
    <row r="4764" ht="15" customHeight="1" s="4" customFormat="1">
      <c r="D4764" s="4">
        <f>'EZE Daily Holdings_AUTOLOAD'!G4766</f>
        <v>0</v>
      </c>
      <c r="F4764" s="4" t="e">
        <f>_xll.BDP(D4764&amp;" equity",$F$1)</f>
        <v>#NAME?</v>
      </c>
      <c r="G4764" s="4" t="e">
        <f>_xll.BDP(D4764&amp;" equity",$G$1)</f>
        <v>#NAME?</v>
      </c>
      <c r="H4764" s="4" t="e">
        <f>_xll.BDP(D4764&amp;" equity",$H$1)</f>
        <v>#NAME?</v>
      </c>
      <c r="J4764" s="4">
        <f t="shared" si="74"/>
        <v>0</v>
      </c>
    </row>
    <row r="4765" ht="15" customHeight="1" s="4" customFormat="1">
      <c r="D4765" s="4">
        <f>'EZE Daily Holdings_AUTOLOAD'!G4767</f>
        <v>0</v>
      </c>
      <c r="F4765" s="4" t="e">
        <f>_xll.BDP(D4765&amp;" equity",$F$1)</f>
        <v>#NAME?</v>
      </c>
      <c r="G4765" s="4" t="e">
        <f>_xll.BDP(D4765&amp;" equity",$G$1)</f>
        <v>#NAME?</v>
      </c>
      <c r="H4765" s="4" t="e">
        <f>_xll.BDP(D4765&amp;" equity",$H$1)</f>
        <v>#NAME?</v>
      </c>
      <c r="J4765" s="4">
        <f t="shared" si="74"/>
        <v>0</v>
      </c>
    </row>
    <row r="4766" ht="15" customHeight="1" s="4" customFormat="1">
      <c r="D4766" s="4">
        <f>'EZE Daily Holdings_AUTOLOAD'!G4768</f>
        <v>0</v>
      </c>
      <c r="F4766" s="4" t="e">
        <f>_xll.BDP(D4766&amp;" equity",$F$1)</f>
        <v>#NAME?</v>
      </c>
      <c r="G4766" s="4" t="e">
        <f>_xll.BDP(D4766&amp;" equity",$G$1)</f>
        <v>#NAME?</v>
      </c>
      <c r="H4766" s="4" t="e">
        <f>_xll.BDP(D4766&amp;" equity",$H$1)</f>
        <v>#NAME?</v>
      </c>
      <c r="J4766" s="4">
        <f t="shared" si="74"/>
        <v>0</v>
      </c>
    </row>
    <row r="4767" ht="15" customHeight="1" s="4" customFormat="1">
      <c r="D4767" s="4">
        <f>'EZE Daily Holdings_AUTOLOAD'!G4769</f>
        <v>0</v>
      </c>
      <c r="F4767" s="4" t="e">
        <f>_xll.BDP(D4767&amp;" equity",$F$1)</f>
        <v>#NAME?</v>
      </c>
      <c r="G4767" s="4" t="e">
        <f>_xll.BDP(D4767&amp;" equity",$G$1)</f>
        <v>#NAME?</v>
      </c>
      <c r="H4767" s="4" t="e">
        <f>_xll.BDP(D4767&amp;" equity",$H$1)</f>
        <v>#NAME?</v>
      </c>
      <c r="J4767" s="4">
        <f t="shared" si="74"/>
        <v>0</v>
      </c>
    </row>
    <row r="4768" ht="15" customHeight="1" s="4" customFormat="1">
      <c r="D4768" s="4">
        <f>'EZE Daily Holdings_AUTOLOAD'!G4770</f>
        <v>0</v>
      </c>
      <c r="F4768" s="4" t="e">
        <f>_xll.BDP(D4768&amp;" equity",$F$1)</f>
        <v>#NAME?</v>
      </c>
      <c r="G4768" s="4" t="e">
        <f>_xll.BDP(D4768&amp;" equity",$G$1)</f>
        <v>#NAME?</v>
      </c>
      <c r="H4768" s="4" t="e">
        <f>_xll.BDP(D4768&amp;" equity",$H$1)</f>
        <v>#NAME?</v>
      </c>
      <c r="J4768" s="4">
        <f t="shared" si="74"/>
        <v>0</v>
      </c>
    </row>
    <row r="4769" ht="15" customHeight="1" s="4" customFormat="1">
      <c r="D4769" s="4">
        <f>'EZE Daily Holdings_AUTOLOAD'!G4771</f>
        <v>0</v>
      </c>
      <c r="F4769" s="4" t="e">
        <f>_xll.BDP(D4769&amp;" equity",$F$1)</f>
        <v>#NAME?</v>
      </c>
      <c r="G4769" s="4" t="e">
        <f>_xll.BDP(D4769&amp;" equity",$G$1)</f>
        <v>#NAME?</v>
      </c>
      <c r="H4769" s="4" t="e">
        <f>_xll.BDP(D4769&amp;" equity",$H$1)</f>
        <v>#NAME?</v>
      </c>
      <c r="J4769" s="4">
        <f t="shared" si="74"/>
        <v>0</v>
      </c>
    </row>
    <row r="4770" ht="15" customHeight="1" s="4" customFormat="1">
      <c r="D4770" s="4">
        <f>'EZE Daily Holdings_AUTOLOAD'!G4772</f>
        <v>0</v>
      </c>
      <c r="F4770" s="4" t="e">
        <f>_xll.BDP(D4770&amp;" equity",$F$1)</f>
        <v>#NAME?</v>
      </c>
      <c r="G4770" s="4" t="e">
        <f>_xll.BDP(D4770&amp;" equity",$G$1)</f>
        <v>#NAME?</v>
      </c>
      <c r="H4770" s="4" t="e">
        <f>_xll.BDP(D4770&amp;" equity",$H$1)</f>
        <v>#NAME?</v>
      </c>
      <c r="J4770" s="4">
        <f t="shared" si="74"/>
        <v>0</v>
      </c>
    </row>
    <row r="4771" ht="15" customHeight="1" s="4" customFormat="1">
      <c r="D4771" s="4">
        <f>'EZE Daily Holdings_AUTOLOAD'!G4773</f>
        <v>0</v>
      </c>
      <c r="F4771" s="4" t="e">
        <f>_xll.BDP(D4771&amp;" equity",$F$1)</f>
        <v>#NAME?</v>
      </c>
      <c r="G4771" s="4" t="e">
        <f>_xll.BDP(D4771&amp;" equity",$G$1)</f>
        <v>#NAME?</v>
      </c>
      <c r="H4771" s="4" t="e">
        <f>_xll.BDP(D4771&amp;" equity",$H$1)</f>
        <v>#NAME?</v>
      </c>
      <c r="J4771" s="4">
        <f t="shared" si="74"/>
        <v>0</v>
      </c>
    </row>
    <row r="4772" ht="15" customHeight="1" s="4" customFormat="1">
      <c r="D4772" s="4">
        <f>'EZE Daily Holdings_AUTOLOAD'!G4774</f>
        <v>0</v>
      </c>
      <c r="F4772" s="4" t="e">
        <f>_xll.BDP(D4772&amp;" equity",$F$1)</f>
        <v>#NAME?</v>
      </c>
      <c r="G4772" s="4" t="e">
        <f>_xll.BDP(D4772&amp;" equity",$G$1)</f>
        <v>#NAME?</v>
      </c>
      <c r="H4772" s="4" t="e">
        <f>_xll.BDP(D4772&amp;" equity",$H$1)</f>
        <v>#NAME?</v>
      </c>
      <c r="J4772" s="4">
        <f t="shared" si="74"/>
        <v>0</v>
      </c>
    </row>
    <row r="4773" ht="15" customHeight="1" s="4" customFormat="1">
      <c r="D4773" s="4">
        <f>'EZE Daily Holdings_AUTOLOAD'!G4775</f>
        <v>0</v>
      </c>
      <c r="F4773" s="4" t="e">
        <f>_xll.BDP(D4773&amp;" equity",$F$1)</f>
        <v>#NAME?</v>
      </c>
      <c r="G4773" s="4" t="e">
        <f>_xll.BDP(D4773&amp;" equity",$G$1)</f>
        <v>#NAME?</v>
      </c>
      <c r="H4773" s="4" t="e">
        <f>_xll.BDP(D4773&amp;" equity",$H$1)</f>
        <v>#NAME?</v>
      </c>
      <c r="J4773" s="4">
        <f t="shared" si="74"/>
        <v>0</v>
      </c>
    </row>
    <row r="4774" ht="15" customHeight="1" s="4" customFormat="1">
      <c r="D4774" s="4">
        <f>'EZE Daily Holdings_AUTOLOAD'!G4776</f>
        <v>0</v>
      </c>
      <c r="F4774" s="4" t="e">
        <f>_xll.BDP(D4774&amp;" equity",$F$1)</f>
        <v>#NAME?</v>
      </c>
      <c r="G4774" s="4" t="e">
        <f>_xll.BDP(D4774&amp;" equity",$G$1)</f>
        <v>#NAME?</v>
      </c>
      <c r="H4774" s="4" t="e">
        <f>_xll.BDP(D4774&amp;" equity",$H$1)</f>
        <v>#NAME?</v>
      </c>
      <c r="J4774" s="4">
        <f t="shared" si="74"/>
        <v>0</v>
      </c>
    </row>
    <row r="4775" ht="15" customHeight="1" s="4" customFormat="1">
      <c r="D4775" s="4">
        <f>'EZE Daily Holdings_AUTOLOAD'!G4777</f>
        <v>0</v>
      </c>
      <c r="F4775" s="4" t="e">
        <f>_xll.BDP(D4775&amp;" equity",$F$1)</f>
        <v>#NAME?</v>
      </c>
      <c r="G4775" s="4" t="e">
        <f>_xll.BDP(D4775&amp;" equity",$G$1)</f>
        <v>#NAME?</v>
      </c>
      <c r="H4775" s="4" t="e">
        <f>_xll.BDP(D4775&amp;" equity",$H$1)</f>
        <v>#NAME?</v>
      </c>
      <c r="J4775" s="4">
        <f t="shared" si="74"/>
        <v>0</v>
      </c>
    </row>
    <row r="4776" ht="15" customHeight="1" s="4" customFormat="1">
      <c r="D4776" s="4">
        <f>'EZE Daily Holdings_AUTOLOAD'!G4778</f>
        <v>0</v>
      </c>
      <c r="F4776" s="4" t="e">
        <f>_xll.BDP(D4776&amp;" equity",$F$1)</f>
        <v>#NAME?</v>
      </c>
      <c r="G4776" s="4" t="e">
        <f>_xll.BDP(D4776&amp;" equity",$G$1)</f>
        <v>#NAME?</v>
      </c>
      <c r="H4776" s="4" t="e">
        <f>_xll.BDP(D4776&amp;" equity",$H$1)</f>
        <v>#NAME?</v>
      </c>
      <c r="J4776" s="4">
        <f t="shared" si="74"/>
        <v>0</v>
      </c>
    </row>
    <row r="4777" ht="15" customHeight="1" s="4" customFormat="1">
      <c r="D4777" s="4">
        <f>'EZE Daily Holdings_AUTOLOAD'!G4779</f>
        <v>0</v>
      </c>
      <c r="F4777" s="4" t="e">
        <f>_xll.BDP(D4777&amp;" equity",$F$1)</f>
        <v>#NAME?</v>
      </c>
      <c r="G4777" s="4" t="e">
        <f>_xll.BDP(D4777&amp;" equity",$G$1)</f>
        <v>#NAME?</v>
      </c>
      <c r="H4777" s="4" t="e">
        <f>_xll.BDP(D4777&amp;" equity",$H$1)</f>
        <v>#NAME?</v>
      </c>
      <c r="J4777" s="4">
        <f t="shared" si="74"/>
        <v>0</v>
      </c>
    </row>
    <row r="4778" ht="15" customHeight="1" s="4" customFormat="1">
      <c r="D4778" s="4">
        <f>'EZE Daily Holdings_AUTOLOAD'!G4780</f>
        <v>0</v>
      </c>
      <c r="F4778" s="4" t="e">
        <f>_xll.BDP(D4778&amp;" equity",$F$1)</f>
        <v>#NAME?</v>
      </c>
      <c r="G4778" s="4" t="e">
        <f>_xll.BDP(D4778&amp;" equity",$G$1)</f>
        <v>#NAME?</v>
      </c>
      <c r="H4778" s="4" t="e">
        <f>_xll.BDP(D4778&amp;" equity",$H$1)</f>
        <v>#NAME?</v>
      </c>
      <c r="J4778" s="4">
        <f t="shared" si="74"/>
        <v>0</v>
      </c>
    </row>
    <row r="4779" ht="15" customHeight="1" s="4" customFormat="1">
      <c r="D4779" s="4">
        <f>'EZE Daily Holdings_AUTOLOAD'!G4781</f>
        <v>0</v>
      </c>
      <c r="F4779" s="4" t="e">
        <f>_xll.BDP(D4779&amp;" equity",$F$1)</f>
        <v>#NAME?</v>
      </c>
      <c r="G4779" s="4" t="e">
        <f>_xll.BDP(D4779&amp;" equity",$G$1)</f>
        <v>#NAME?</v>
      </c>
      <c r="H4779" s="4" t="e">
        <f>_xll.BDP(D4779&amp;" equity",$H$1)</f>
        <v>#NAME?</v>
      </c>
      <c r="J4779" s="4">
        <f t="shared" si="74"/>
        <v>0</v>
      </c>
    </row>
    <row r="4780" ht="15" customHeight="1" s="4" customFormat="1">
      <c r="D4780" s="4">
        <f>'EZE Daily Holdings_AUTOLOAD'!G4782</f>
        <v>0</v>
      </c>
      <c r="F4780" s="4" t="e">
        <f>_xll.BDP(D4780&amp;" equity",$F$1)</f>
        <v>#NAME?</v>
      </c>
      <c r="G4780" s="4" t="e">
        <f>_xll.BDP(D4780&amp;" equity",$G$1)</f>
        <v>#NAME?</v>
      </c>
      <c r="H4780" s="4" t="e">
        <f>_xll.BDP(D4780&amp;" equity",$H$1)</f>
        <v>#NAME?</v>
      </c>
      <c r="J4780" s="4">
        <f t="shared" si="74"/>
        <v>0</v>
      </c>
    </row>
    <row r="4781" ht="15" customHeight="1" s="4" customFormat="1">
      <c r="D4781" s="4">
        <f>'EZE Daily Holdings_AUTOLOAD'!G4783</f>
        <v>0</v>
      </c>
      <c r="F4781" s="4" t="e">
        <f>_xll.BDP(D4781&amp;" equity",$F$1)</f>
        <v>#NAME?</v>
      </c>
      <c r="G4781" s="4" t="e">
        <f>_xll.BDP(D4781&amp;" equity",$G$1)</f>
        <v>#NAME?</v>
      </c>
      <c r="H4781" s="4" t="e">
        <f>_xll.BDP(D4781&amp;" equity",$H$1)</f>
        <v>#NAME?</v>
      </c>
      <c r="J4781" s="4">
        <f t="shared" si="74"/>
        <v>0</v>
      </c>
    </row>
    <row r="4782" ht="15" customHeight="1" s="4" customFormat="1">
      <c r="D4782" s="4">
        <f>'EZE Daily Holdings_AUTOLOAD'!G4784</f>
        <v>0</v>
      </c>
      <c r="F4782" s="4" t="e">
        <f>_xll.BDP(D4782&amp;" equity",$F$1)</f>
        <v>#NAME?</v>
      </c>
      <c r="G4782" s="4" t="e">
        <f>_xll.BDP(D4782&amp;" equity",$G$1)</f>
        <v>#NAME?</v>
      </c>
      <c r="H4782" s="4" t="e">
        <f>_xll.BDP(D4782&amp;" equity",$H$1)</f>
        <v>#NAME?</v>
      </c>
      <c r="J4782" s="4">
        <f t="shared" si="74"/>
        <v>0</v>
      </c>
    </row>
    <row r="4783" ht="15" customHeight="1" s="4" customFormat="1">
      <c r="D4783" s="4">
        <f>'EZE Daily Holdings_AUTOLOAD'!G4785</f>
        <v>0</v>
      </c>
      <c r="F4783" s="4" t="e">
        <f>_xll.BDP(D4783&amp;" equity",$F$1)</f>
        <v>#NAME?</v>
      </c>
      <c r="G4783" s="4" t="e">
        <f>_xll.BDP(D4783&amp;" equity",$G$1)</f>
        <v>#NAME?</v>
      </c>
      <c r="H4783" s="4" t="e">
        <f>_xll.BDP(D4783&amp;" equity",$H$1)</f>
        <v>#NAME?</v>
      </c>
      <c r="J4783" s="4">
        <f t="shared" si="74"/>
        <v>0</v>
      </c>
    </row>
    <row r="4784" ht="15" customHeight="1" s="4" customFormat="1">
      <c r="D4784" s="4">
        <f>'EZE Daily Holdings_AUTOLOAD'!G4786</f>
        <v>0</v>
      </c>
      <c r="F4784" s="4" t="e">
        <f>_xll.BDP(D4784&amp;" equity",$F$1)</f>
        <v>#NAME?</v>
      </c>
      <c r="G4784" s="4" t="e">
        <f>_xll.BDP(D4784&amp;" equity",$G$1)</f>
        <v>#NAME?</v>
      </c>
      <c r="H4784" s="4" t="e">
        <f>_xll.BDP(D4784&amp;" equity",$H$1)</f>
        <v>#NAME?</v>
      </c>
      <c r="J4784" s="4">
        <f t="shared" si="74"/>
        <v>0</v>
      </c>
    </row>
    <row r="4785" ht="15" customHeight="1" s="4" customFormat="1">
      <c r="D4785" s="4">
        <f>'EZE Daily Holdings_AUTOLOAD'!G4787</f>
        <v>0</v>
      </c>
      <c r="F4785" s="4" t="e">
        <f>_xll.BDP(D4785&amp;" equity",$F$1)</f>
        <v>#NAME?</v>
      </c>
      <c r="G4785" s="4" t="e">
        <f>_xll.BDP(D4785&amp;" equity",$G$1)</f>
        <v>#NAME?</v>
      </c>
      <c r="H4785" s="4" t="e">
        <f>_xll.BDP(D4785&amp;" equity",$H$1)</f>
        <v>#NAME?</v>
      </c>
      <c r="J4785" s="4">
        <f t="shared" si="74"/>
        <v>0</v>
      </c>
    </row>
    <row r="4786" ht="15" customHeight="1" s="4" customFormat="1">
      <c r="D4786" s="4">
        <f>'EZE Daily Holdings_AUTOLOAD'!G4788</f>
        <v>0</v>
      </c>
      <c r="F4786" s="4" t="e">
        <f>_xll.BDP(D4786&amp;" equity",$F$1)</f>
        <v>#NAME?</v>
      </c>
      <c r="G4786" s="4" t="e">
        <f>_xll.BDP(D4786&amp;" equity",$G$1)</f>
        <v>#NAME?</v>
      </c>
      <c r="H4786" s="4" t="e">
        <f>_xll.BDP(D4786&amp;" equity",$H$1)</f>
        <v>#NAME?</v>
      </c>
      <c r="J4786" s="4">
        <f t="shared" si="74"/>
        <v>0</v>
      </c>
    </row>
    <row r="4787" ht="15" customHeight="1" s="4" customFormat="1">
      <c r="D4787" s="4">
        <f>'EZE Daily Holdings_AUTOLOAD'!G4789</f>
        <v>0</v>
      </c>
      <c r="F4787" s="4" t="e">
        <f>_xll.BDP(D4787&amp;" equity",$F$1)</f>
        <v>#NAME?</v>
      </c>
      <c r="G4787" s="4" t="e">
        <f>_xll.BDP(D4787&amp;" equity",$G$1)</f>
        <v>#NAME?</v>
      </c>
      <c r="H4787" s="4" t="e">
        <f>_xll.BDP(D4787&amp;" equity",$H$1)</f>
        <v>#NAME?</v>
      </c>
      <c r="J4787" s="4">
        <f t="shared" si="74"/>
        <v>0</v>
      </c>
    </row>
    <row r="4788" ht="15" customHeight="1" s="4" customFormat="1">
      <c r="D4788" s="4">
        <f>'EZE Daily Holdings_AUTOLOAD'!G4790</f>
        <v>0</v>
      </c>
      <c r="F4788" s="4" t="e">
        <f>_xll.BDP(D4788&amp;" equity",$F$1)</f>
        <v>#NAME?</v>
      </c>
      <c r="G4788" s="4" t="e">
        <f>_xll.BDP(D4788&amp;" equity",$G$1)</f>
        <v>#NAME?</v>
      </c>
      <c r="H4788" s="4" t="e">
        <f>_xll.BDP(D4788&amp;" equity",$H$1)</f>
        <v>#NAME?</v>
      </c>
      <c r="J4788" s="4">
        <f t="shared" si="74"/>
        <v>0</v>
      </c>
    </row>
    <row r="4789" ht="15" customHeight="1" s="4" customFormat="1">
      <c r="D4789" s="4">
        <f>'EZE Daily Holdings_AUTOLOAD'!G4791</f>
        <v>0</v>
      </c>
      <c r="F4789" s="4" t="e">
        <f>_xll.BDP(D4789&amp;" equity",$F$1)</f>
        <v>#NAME?</v>
      </c>
      <c r="G4789" s="4" t="e">
        <f>_xll.BDP(D4789&amp;" equity",$G$1)</f>
        <v>#NAME?</v>
      </c>
      <c r="H4789" s="4" t="e">
        <f>_xll.BDP(D4789&amp;" equity",$H$1)</f>
        <v>#NAME?</v>
      </c>
      <c r="J4789" s="4">
        <f t="shared" si="74"/>
        <v>0</v>
      </c>
    </row>
    <row r="4790" ht="15" customHeight="1" s="4" customFormat="1">
      <c r="D4790" s="4">
        <f>'EZE Daily Holdings_AUTOLOAD'!G4792</f>
        <v>0</v>
      </c>
      <c r="F4790" s="4" t="e">
        <f>_xll.BDP(D4790&amp;" equity",$F$1)</f>
        <v>#NAME?</v>
      </c>
      <c r="G4790" s="4" t="e">
        <f>_xll.BDP(D4790&amp;" equity",$G$1)</f>
        <v>#NAME?</v>
      </c>
      <c r="H4790" s="4" t="e">
        <f>_xll.BDP(D4790&amp;" equity",$H$1)</f>
        <v>#NAME?</v>
      </c>
      <c r="J4790" s="4">
        <f t="shared" si="74"/>
        <v>0</v>
      </c>
    </row>
    <row r="4791" ht="15" customHeight="1" s="4" customFormat="1">
      <c r="D4791" s="4">
        <f>'EZE Daily Holdings_AUTOLOAD'!G4793</f>
        <v>0</v>
      </c>
      <c r="F4791" s="4" t="e">
        <f>_xll.BDP(D4791&amp;" equity",$F$1)</f>
        <v>#NAME?</v>
      </c>
      <c r="G4791" s="4" t="e">
        <f>_xll.BDP(D4791&amp;" equity",$G$1)</f>
        <v>#NAME?</v>
      </c>
      <c r="H4791" s="4" t="e">
        <f>_xll.BDP(D4791&amp;" equity",$H$1)</f>
        <v>#NAME?</v>
      </c>
      <c r="J4791" s="4">
        <f t="shared" si="74"/>
        <v>0</v>
      </c>
    </row>
    <row r="4792" ht="15" customHeight="1" s="4" customFormat="1">
      <c r="D4792" s="4">
        <f>'EZE Daily Holdings_AUTOLOAD'!G4794</f>
        <v>0</v>
      </c>
      <c r="F4792" s="4" t="e">
        <f>_xll.BDP(D4792&amp;" equity",$F$1)</f>
        <v>#NAME?</v>
      </c>
      <c r="G4792" s="4" t="e">
        <f>_xll.BDP(D4792&amp;" equity",$G$1)</f>
        <v>#NAME?</v>
      </c>
      <c r="H4792" s="4" t="e">
        <f>_xll.BDP(D4792&amp;" equity",$H$1)</f>
        <v>#NAME?</v>
      </c>
      <c r="J4792" s="4">
        <f t="shared" si="74"/>
        <v>0</v>
      </c>
    </row>
    <row r="4793" ht="15" customHeight="1" s="4" customFormat="1">
      <c r="D4793" s="4">
        <f>'EZE Daily Holdings_AUTOLOAD'!G4795</f>
        <v>0</v>
      </c>
      <c r="F4793" s="4" t="e">
        <f>_xll.BDP(D4793&amp;" equity",$F$1)</f>
        <v>#NAME?</v>
      </c>
      <c r="G4793" s="4" t="e">
        <f>_xll.BDP(D4793&amp;" equity",$G$1)</f>
        <v>#NAME?</v>
      </c>
      <c r="H4793" s="4" t="e">
        <f>_xll.BDP(D4793&amp;" equity",$H$1)</f>
        <v>#NAME?</v>
      </c>
      <c r="J4793" s="4">
        <f t="shared" si="74"/>
        <v>0</v>
      </c>
    </row>
    <row r="4794" ht="15" customHeight="1" s="4" customFormat="1">
      <c r="D4794" s="4">
        <f>'EZE Daily Holdings_AUTOLOAD'!G4796</f>
        <v>0</v>
      </c>
      <c r="F4794" s="4" t="e">
        <f>_xll.BDP(D4794&amp;" equity",$F$1)</f>
        <v>#NAME?</v>
      </c>
      <c r="G4794" s="4" t="e">
        <f>_xll.BDP(D4794&amp;" equity",$G$1)</f>
        <v>#NAME?</v>
      </c>
      <c r="H4794" s="4" t="e">
        <f>_xll.BDP(D4794&amp;" equity",$H$1)</f>
        <v>#NAME?</v>
      </c>
      <c r="J4794" s="4">
        <f t="shared" si="74"/>
        <v>0</v>
      </c>
    </row>
    <row r="4795" ht="15" customHeight="1" s="4" customFormat="1">
      <c r="D4795" s="4">
        <f>'EZE Daily Holdings_AUTOLOAD'!G4797</f>
        <v>0</v>
      </c>
      <c r="F4795" s="4" t="e">
        <f>_xll.BDP(D4795&amp;" equity",$F$1)</f>
        <v>#NAME?</v>
      </c>
      <c r="G4795" s="4" t="e">
        <f>_xll.BDP(D4795&amp;" equity",$G$1)</f>
        <v>#NAME?</v>
      </c>
      <c r="H4795" s="4" t="e">
        <f>_xll.BDP(D4795&amp;" equity",$H$1)</f>
        <v>#NAME?</v>
      </c>
      <c r="J4795" s="4">
        <f t="shared" si="74"/>
        <v>0</v>
      </c>
    </row>
    <row r="4796" ht="15" customHeight="1" s="4" customFormat="1">
      <c r="D4796" s="4">
        <f>'EZE Daily Holdings_AUTOLOAD'!G4798</f>
        <v>0</v>
      </c>
      <c r="F4796" s="4" t="e">
        <f>_xll.BDP(D4796&amp;" equity",$F$1)</f>
        <v>#NAME?</v>
      </c>
      <c r="G4796" s="4" t="e">
        <f>_xll.BDP(D4796&amp;" equity",$G$1)</f>
        <v>#NAME?</v>
      </c>
      <c r="H4796" s="4" t="e">
        <f>_xll.BDP(D4796&amp;" equity",$H$1)</f>
        <v>#NAME?</v>
      </c>
      <c r="J4796" s="4">
        <f t="shared" si="74"/>
        <v>0</v>
      </c>
    </row>
    <row r="4797" ht="15" customHeight="1" s="4" customFormat="1">
      <c r="D4797" s="4">
        <f>'EZE Daily Holdings_AUTOLOAD'!G4799</f>
        <v>0</v>
      </c>
      <c r="F4797" s="4" t="e">
        <f>_xll.BDP(D4797&amp;" equity",$F$1)</f>
        <v>#NAME?</v>
      </c>
      <c r="G4797" s="4" t="e">
        <f>_xll.BDP(D4797&amp;" equity",$G$1)</f>
        <v>#NAME?</v>
      </c>
      <c r="H4797" s="4" t="e">
        <f>_xll.BDP(D4797&amp;" equity",$H$1)</f>
        <v>#NAME?</v>
      </c>
      <c r="J4797" s="4">
        <f t="shared" si="74"/>
        <v>0</v>
      </c>
    </row>
    <row r="4798" ht="15" customHeight="1" s="4" customFormat="1">
      <c r="D4798" s="4">
        <f>'EZE Daily Holdings_AUTOLOAD'!G4800</f>
        <v>0</v>
      </c>
      <c r="F4798" s="4" t="e">
        <f>_xll.BDP(D4798&amp;" equity",$F$1)</f>
        <v>#NAME?</v>
      </c>
      <c r="G4798" s="4" t="e">
        <f>_xll.BDP(D4798&amp;" equity",$G$1)</f>
        <v>#NAME?</v>
      </c>
      <c r="H4798" s="4" t="e">
        <f>_xll.BDP(D4798&amp;" equity",$H$1)</f>
        <v>#NAME?</v>
      </c>
      <c r="J4798" s="4">
        <f t="shared" si="74"/>
        <v>0</v>
      </c>
    </row>
    <row r="4799" ht="15" customHeight="1" s="4" customFormat="1">
      <c r="D4799" s="4">
        <f>'EZE Daily Holdings_AUTOLOAD'!G4801</f>
        <v>0</v>
      </c>
      <c r="F4799" s="4" t="e">
        <f>_xll.BDP(D4799&amp;" equity",$F$1)</f>
        <v>#NAME?</v>
      </c>
      <c r="G4799" s="4" t="e">
        <f>_xll.BDP(D4799&amp;" equity",$G$1)</f>
        <v>#NAME?</v>
      </c>
      <c r="H4799" s="4" t="e">
        <f>_xll.BDP(D4799&amp;" equity",$H$1)</f>
        <v>#NAME?</v>
      </c>
      <c r="J4799" s="4">
        <f t="shared" si="74"/>
        <v>0</v>
      </c>
    </row>
    <row r="4800" ht="15" customHeight="1" s="4" customFormat="1">
      <c r="D4800" s="4">
        <f>'EZE Daily Holdings_AUTOLOAD'!G4802</f>
        <v>0</v>
      </c>
      <c r="F4800" s="4" t="e">
        <f>_xll.BDP(D4800&amp;" equity",$F$1)</f>
        <v>#NAME?</v>
      </c>
      <c r="G4800" s="4" t="e">
        <f>_xll.BDP(D4800&amp;" equity",$G$1)</f>
        <v>#NAME?</v>
      </c>
      <c r="H4800" s="4" t="e">
        <f>_xll.BDP(D4800&amp;" equity",$H$1)</f>
        <v>#NAME?</v>
      </c>
      <c r="J4800" s="4">
        <f t="shared" si="74"/>
        <v>0</v>
      </c>
    </row>
    <row r="4801" ht="15" customHeight="1" s="4" customFormat="1">
      <c r="D4801" s="4">
        <f>'EZE Daily Holdings_AUTOLOAD'!G4803</f>
        <v>0</v>
      </c>
      <c r="F4801" s="4" t="e">
        <f>_xll.BDP(D4801&amp;" equity",$F$1)</f>
        <v>#NAME?</v>
      </c>
      <c r="G4801" s="4" t="e">
        <f>_xll.BDP(D4801&amp;" equity",$G$1)</f>
        <v>#NAME?</v>
      </c>
      <c r="H4801" s="4" t="e">
        <f>_xll.BDP(D4801&amp;" equity",$H$1)</f>
        <v>#NAME?</v>
      </c>
      <c r="J4801" s="4">
        <f t="shared" si="74"/>
        <v>0</v>
      </c>
    </row>
    <row r="4802" ht="15" customHeight="1" s="4" customFormat="1">
      <c r="D4802" s="4">
        <f>'EZE Daily Holdings_AUTOLOAD'!G4804</f>
        <v>0</v>
      </c>
      <c r="F4802" s="4" t="e">
        <f>_xll.BDP(D4802&amp;" equity",$F$1)</f>
        <v>#NAME?</v>
      </c>
      <c r="G4802" s="4" t="e">
        <f>_xll.BDP(D4802&amp;" equity",$G$1)</f>
        <v>#NAME?</v>
      </c>
      <c r="H4802" s="4" t="e">
        <f>_xll.BDP(D4802&amp;" equity",$H$1)</f>
        <v>#NAME?</v>
      </c>
      <c r="J4802" s="4">
        <f t="shared" si="74"/>
        <v>0</v>
      </c>
    </row>
    <row r="4803" ht="15" customHeight="1" s="4" customFormat="1">
      <c r="D4803" s="4">
        <f>'EZE Daily Holdings_AUTOLOAD'!G4805</f>
        <v>0</v>
      </c>
      <c r="F4803" s="4" t="e">
        <f>_xll.BDP(D4803&amp;" equity",$F$1)</f>
        <v>#NAME?</v>
      </c>
      <c r="G4803" s="4" t="e">
        <f>_xll.BDP(D4803&amp;" equity",$G$1)</f>
        <v>#NAME?</v>
      </c>
      <c r="H4803" s="4" t="e">
        <f>_xll.BDP(D4803&amp;" equity",$H$1)</f>
        <v>#NAME?</v>
      </c>
      <c r="J4803" s="4">
        <f ref="J4803:J4866" t="shared" si="75">D4803</f>
        <v>0</v>
      </c>
    </row>
    <row r="4804" ht="15" customHeight="1" s="4" customFormat="1">
      <c r="D4804" s="4">
        <f>'EZE Daily Holdings_AUTOLOAD'!G4806</f>
        <v>0</v>
      </c>
      <c r="F4804" s="4" t="e">
        <f>_xll.BDP(D4804&amp;" equity",$F$1)</f>
        <v>#NAME?</v>
      </c>
      <c r="G4804" s="4" t="e">
        <f>_xll.BDP(D4804&amp;" equity",$G$1)</f>
        <v>#NAME?</v>
      </c>
      <c r="H4804" s="4" t="e">
        <f>_xll.BDP(D4804&amp;" equity",$H$1)</f>
        <v>#NAME?</v>
      </c>
      <c r="J4804" s="4">
        <f t="shared" si="75"/>
        <v>0</v>
      </c>
    </row>
    <row r="4805" ht="15" customHeight="1" s="4" customFormat="1">
      <c r="D4805" s="4">
        <f>'EZE Daily Holdings_AUTOLOAD'!G4807</f>
        <v>0</v>
      </c>
      <c r="F4805" s="4" t="e">
        <f>_xll.BDP(D4805&amp;" equity",$F$1)</f>
        <v>#NAME?</v>
      </c>
      <c r="G4805" s="4" t="e">
        <f>_xll.BDP(D4805&amp;" equity",$G$1)</f>
        <v>#NAME?</v>
      </c>
      <c r="H4805" s="4" t="e">
        <f>_xll.BDP(D4805&amp;" equity",$H$1)</f>
        <v>#NAME?</v>
      </c>
      <c r="J4805" s="4">
        <f t="shared" si="75"/>
        <v>0</v>
      </c>
    </row>
    <row r="4806" ht="15" customHeight="1" s="4" customFormat="1">
      <c r="D4806" s="4">
        <f>'EZE Daily Holdings_AUTOLOAD'!G4808</f>
        <v>0</v>
      </c>
      <c r="F4806" s="4" t="e">
        <f>_xll.BDP(D4806&amp;" equity",$F$1)</f>
        <v>#NAME?</v>
      </c>
      <c r="G4806" s="4" t="e">
        <f>_xll.BDP(D4806&amp;" equity",$G$1)</f>
        <v>#NAME?</v>
      </c>
      <c r="H4806" s="4" t="e">
        <f>_xll.BDP(D4806&amp;" equity",$H$1)</f>
        <v>#NAME?</v>
      </c>
      <c r="J4806" s="4">
        <f t="shared" si="75"/>
        <v>0</v>
      </c>
    </row>
    <row r="4807" ht="15" customHeight="1" s="4" customFormat="1">
      <c r="D4807" s="4">
        <f>'EZE Daily Holdings_AUTOLOAD'!G4809</f>
        <v>0</v>
      </c>
      <c r="F4807" s="4" t="e">
        <f>_xll.BDP(D4807&amp;" equity",$F$1)</f>
        <v>#NAME?</v>
      </c>
      <c r="G4807" s="4" t="e">
        <f>_xll.BDP(D4807&amp;" equity",$G$1)</f>
        <v>#NAME?</v>
      </c>
      <c r="H4807" s="4" t="e">
        <f>_xll.BDP(D4807&amp;" equity",$H$1)</f>
        <v>#NAME?</v>
      </c>
      <c r="J4807" s="4">
        <f t="shared" si="75"/>
        <v>0</v>
      </c>
    </row>
    <row r="4808" ht="15" customHeight="1" s="4" customFormat="1">
      <c r="D4808" s="4">
        <f>'EZE Daily Holdings_AUTOLOAD'!G4810</f>
        <v>0</v>
      </c>
      <c r="F4808" s="4" t="e">
        <f>_xll.BDP(D4808&amp;" equity",$F$1)</f>
        <v>#NAME?</v>
      </c>
      <c r="G4808" s="4" t="e">
        <f>_xll.BDP(D4808&amp;" equity",$G$1)</f>
        <v>#NAME?</v>
      </c>
      <c r="H4808" s="4" t="e">
        <f>_xll.BDP(D4808&amp;" equity",$H$1)</f>
        <v>#NAME?</v>
      </c>
      <c r="J4808" s="4">
        <f t="shared" si="75"/>
        <v>0</v>
      </c>
    </row>
    <row r="4809" ht="15" customHeight="1" s="4" customFormat="1">
      <c r="D4809" s="4">
        <f>'EZE Daily Holdings_AUTOLOAD'!G4811</f>
        <v>0</v>
      </c>
      <c r="F4809" s="4" t="e">
        <f>_xll.BDP(D4809&amp;" equity",$F$1)</f>
        <v>#NAME?</v>
      </c>
      <c r="G4809" s="4" t="e">
        <f>_xll.BDP(D4809&amp;" equity",$G$1)</f>
        <v>#NAME?</v>
      </c>
      <c r="H4809" s="4" t="e">
        <f>_xll.BDP(D4809&amp;" equity",$H$1)</f>
        <v>#NAME?</v>
      </c>
      <c r="J4809" s="4">
        <f t="shared" si="75"/>
        <v>0</v>
      </c>
    </row>
    <row r="4810" ht="15" customHeight="1" s="4" customFormat="1">
      <c r="D4810" s="4">
        <f>'EZE Daily Holdings_AUTOLOAD'!G4812</f>
        <v>0</v>
      </c>
      <c r="F4810" s="4" t="e">
        <f>_xll.BDP(D4810&amp;" equity",$F$1)</f>
        <v>#NAME?</v>
      </c>
      <c r="G4810" s="4" t="e">
        <f>_xll.BDP(D4810&amp;" equity",$G$1)</f>
        <v>#NAME?</v>
      </c>
      <c r="H4810" s="4" t="e">
        <f>_xll.BDP(D4810&amp;" equity",$H$1)</f>
        <v>#NAME?</v>
      </c>
      <c r="J4810" s="4">
        <f t="shared" si="75"/>
        <v>0</v>
      </c>
    </row>
    <row r="4811" ht="15" customHeight="1" s="4" customFormat="1">
      <c r="D4811" s="4">
        <f>'EZE Daily Holdings_AUTOLOAD'!G4813</f>
        <v>0</v>
      </c>
      <c r="F4811" s="4" t="e">
        <f>_xll.BDP(D4811&amp;" equity",$F$1)</f>
        <v>#NAME?</v>
      </c>
      <c r="G4811" s="4" t="e">
        <f>_xll.BDP(D4811&amp;" equity",$G$1)</f>
        <v>#NAME?</v>
      </c>
      <c r="H4811" s="4" t="e">
        <f>_xll.BDP(D4811&amp;" equity",$H$1)</f>
        <v>#NAME?</v>
      </c>
      <c r="J4811" s="4">
        <f t="shared" si="75"/>
        <v>0</v>
      </c>
    </row>
    <row r="4812" ht="15" customHeight="1" s="4" customFormat="1">
      <c r="D4812" s="4">
        <f>'EZE Daily Holdings_AUTOLOAD'!G4814</f>
        <v>0</v>
      </c>
      <c r="F4812" s="4" t="e">
        <f>_xll.BDP(D4812&amp;" equity",$F$1)</f>
        <v>#NAME?</v>
      </c>
      <c r="G4812" s="4" t="e">
        <f>_xll.BDP(D4812&amp;" equity",$G$1)</f>
        <v>#NAME?</v>
      </c>
      <c r="H4812" s="4" t="e">
        <f>_xll.BDP(D4812&amp;" equity",$H$1)</f>
        <v>#NAME?</v>
      </c>
      <c r="J4812" s="4">
        <f t="shared" si="75"/>
        <v>0</v>
      </c>
    </row>
    <row r="4813" ht="15" customHeight="1" s="4" customFormat="1">
      <c r="D4813" s="4">
        <f>'EZE Daily Holdings_AUTOLOAD'!G4815</f>
        <v>0</v>
      </c>
      <c r="F4813" s="4" t="e">
        <f>_xll.BDP(D4813&amp;" equity",$F$1)</f>
        <v>#NAME?</v>
      </c>
      <c r="G4813" s="4" t="e">
        <f>_xll.BDP(D4813&amp;" equity",$G$1)</f>
        <v>#NAME?</v>
      </c>
      <c r="H4813" s="4" t="e">
        <f>_xll.BDP(D4813&amp;" equity",$H$1)</f>
        <v>#NAME?</v>
      </c>
      <c r="J4813" s="4">
        <f t="shared" si="75"/>
        <v>0</v>
      </c>
    </row>
    <row r="4814" ht="15" customHeight="1" s="4" customFormat="1">
      <c r="D4814" s="4">
        <f>'EZE Daily Holdings_AUTOLOAD'!G4816</f>
        <v>0</v>
      </c>
      <c r="F4814" s="4" t="e">
        <f>_xll.BDP(D4814&amp;" equity",$F$1)</f>
        <v>#NAME?</v>
      </c>
      <c r="G4814" s="4" t="e">
        <f>_xll.BDP(D4814&amp;" equity",$G$1)</f>
        <v>#NAME?</v>
      </c>
      <c r="H4814" s="4" t="e">
        <f>_xll.BDP(D4814&amp;" equity",$H$1)</f>
        <v>#NAME?</v>
      </c>
      <c r="J4814" s="4">
        <f t="shared" si="75"/>
        <v>0</v>
      </c>
    </row>
    <row r="4815" ht="15" customHeight="1" s="4" customFormat="1">
      <c r="D4815" s="4">
        <f>'EZE Daily Holdings_AUTOLOAD'!G4817</f>
        <v>0</v>
      </c>
      <c r="F4815" s="4" t="e">
        <f>_xll.BDP(D4815&amp;" equity",$F$1)</f>
        <v>#NAME?</v>
      </c>
      <c r="G4815" s="4" t="e">
        <f>_xll.BDP(D4815&amp;" equity",$G$1)</f>
        <v>#NAME?</v>
      </c>
      <c r="H4815" s="4" t="e">
        <f>_xll.BDP(D4815&amp;" equity",$H$1)</f>
        <v>#NAME?</v>
      </c>
      <c r="J4815" s="4">
        <f t="shared" si="75"/>
        <v>0</v>
      </c>
    </row>
    <row r="4816" ht="15" customHeight="1" s="4" customFormat="1">
      <c r="D4816" s="4">
        <f>'EZE Daily Holdings_AUTOLOAD'!G4818</f>
        <v>0</v>
      </c>
      <c r="F4816" s="4" t="e">
        <f>_xll.BDP(D4816&amp;" equity",$F$1)</f>
        <v>#NAME?</v>
      </c>
      <c r="G4816" s="4" t="e">
        <f>_xll.BDP(D4816&amp;" equity",$G$1)</f>
        <v>#NAME?</v>
      </c>
      <c r="H4816" s="4" t="e">
        <f>_xll.BDP(D4816&amp;" equity",$H$1)</f>
        <v>#NAME?</v>
      </c>
      <c r="J4816" s="4">
        <f t="shared" si="75"/>
        <v>0</v>
      </c>
    </row>
    <row r="4817" ht="15" customHeight="1" s="4" customFormat="1">
      <c r="D4817" s="4">
        <f>'EZE Daily Holdings_AUTOLOAD'!G4819</f>
        <v>0</v>
      </c>
      <c r="F4817" s="4" t="e">
        <f>_xll.BDP(D4817&amp;" equity",$F$1)</f>
        <v>#NAME?</v>
      </c>
      <c r="G4817" s="4" t="e">
        <f>_xll.BDP(D4817&amp;" equity",$G$1)</f>
        <v>#NAME?</v>
      </c>
      <c r="H4817" s="4" t="e">
        <f>_xll.BDP(D4817&amp;" equity",$H$1)</f>
        <v>#NAME?</v>
      </c>
      <c r="J4817" s="4">
        <f t="shared" si="75"/>
        <v>0</v>
      </c>
    </row>
    <row r="4818" ht="15" customHeight="1" s="4" customFormat="1">
      <c r="D4818" s="4">
        <f>'EZE Daily Holdings_AUTOLOAD'!G4820</f>
        <v>0</v>
      </c>
      <c r="F4818" s="4" t="e">
        <f>_xll.BDP(D4818&amp;" equity",$F$1)</f>
        <v>#NAME?</v>
      </c>
      <c r="G4818" s="4" t="e">
        <f>_xll.BDP(D4818&amp;" equity",$G$1)</f>
        <v>#NAME?</v>
      </c>
      <c r="H4818" s="4" t="e">
        <f>_xll.BDP(D4818&amp;" equity",$H$1)</f>
        <v>#NAME?</v>
      </c>
      <c r="J4818" s="4">
        <f t="shared" si="75"/>
        <v>0</v>
      </c>
    </row>
    <row r="4819" ht="15" customHeight="1" s="4" customFormat="1">
      <c r="D4819" s="4">
        <f>'EZE Daily Holdings_AUTOLOAD'!G4821</f>
        <v>0</v>
      </c>
      <c r="F4819" s="4" t="e">
        <f>_xll.BDP(D4819&amp;" equity",$F$1)</f>
        <v>#NAME?</v>
      </c>
      <c r="G4819" s="4" t="e">
        <f>_xll.BDP(D4819&amp;" equity",$G$1)</f>
        <v>#NAME?</v>
      </c>
      <c r="H4819" s="4" t="e">
        <f>_xll.BDP(D4819&amp;" equity",$H$1)</f>
        <v>#NAME?</v>
      </c>
      <c r="J4819" s="4">
        <f t="shared" si="75"/>
        <v>0</v>
      </c>
    </row>
    <row r="4820" ht="15" customHeight="1" s="4" customFormat="1">
      <c r="D4820" s="4">
        <f>'EZE Daily Holdings_AUTOLOAD'!G4822</f>
        <v>0</v>
      </c>
      <c r="F4820" s="4" t="e">
        <f>_xll.BDP(D4820&amp;" equity",$F$1)</f>
        <v>#NAME?</v>
      </c>
      <c r="G4820" s="4" t="e">
        <f>_xll.BDP(D4820&amp;" equity",$G$1)</f>
        <v>#NAME?</v>
      </c>
      <c r="H4820" s="4" t="e">
        <f>_xll.BDP(D4820&amp;" equity",$H$1)</f>
        <v>#NAME?</v>
      </c>
      <c r="J4820" s="4">
        <f t="shared" si="75"/>
        <v>0</v>
      </c>
    </row>
    <row r="4821" ht="15" customHeight="1" s="4" customFormat="1">
      <c r="D4821" s="4">
        <f>'EZE Daily Holdings_AUTOLOAD'!G4823</f>
        <v>0</v>
      </c>
      <c r="F4821" s="4" t="e">
        <f>_xll.BDP(D4821&amp;" equity",$F$1)</f>
        <v>#NAME?</v>
      </c>
      <c r="G4821" s="4" t="e">
        <f>_xll.BDP(D4821&amp;" equity",$G$1)</f>
        <v>#NAME?</v>
      </c>
      <c r="H4821" s="4" t="e">
        <f>_xll.BDP(D4821&amp;" equity",$H$1)</f>
        <v>#NAME?</v>
      </c>
      <c r="J4821" s="4">
        <f t="shared" si="75"/>
        <v>0</v>
      </c>
    </row>
    <row r="4822" ht="15" customHeight="1" s="4" customFormat="1">
      <c r="D4822" s="4">
        <f>'EZE Daily Holdings_AUTOLOAD'!G4824</f>
        <v>0</v>
      </c>
      <c r="F4822" s="4" t="e">
        <f>_xll.BDP(D4822&amp;" equity",$F$1)</f>
        <v>#NAME?</v>
      </c>
      <c r="G4822" s="4" t="e">
        <f>_xll.BDP(D4822&amp;" equity",$G$1)</f>
        <v>#NAME?</v>
      </c>
      <c r="H4822" s="4" t="e">
        <f>_xll.BDP(D4822&amp;" equity",$H$1)</f>
        <v>#NAME?</v>
      </c>
      <c r="J4822" s="4">
        <f t="shared" si="75"/>
        <v>0</v>
      </c>
    </row>
    <row r="4823" ht="15" customHeight="1" s="4" customFormat="1">
      <c r="D4823" s="4">
        <f>'EZE Daily Holdings_AUTOLOAD'!G4825</f>
        <v>0</v>
      </c>
      <c r="F4823" s="4" t="e">
        <f>_xll.BDP(D4823&amp;" equity",$F$1)</f>
        <v>#NAME?</v>
      </c>
      <c r="G4823" s="4" t="e">
        <f>_xll.BDP(D4823&amp;" equity",$G$1)</f>
        <v>#NAME?</v>
      </c>
      <c r="H4823" s="4" t="e">
        <f>_xll.BDP(D4823&amp;" equity",$H$1)</f>
        <v>#NAME?</v>
      </c>
      <c r="J4823" s="4">
        <f t="shared" si="75"/>
        <v>0</v>
      </c>
    </row>
    <row r="4824" ht="15" customHeight="1" s="4" customFormat="1">
      <c r="D4824" s="4">
        <f>'EZE Daily Holdings_AUTOLOAD'!G4826</f>
        <v>0</v>
      </c>
      <c r="F4824" s="4" t="e">
        <f>_xll.BDP(D4824&amp;" equity",$F$1)</f>
        <v>#NAME?</v>
      </c>
      <c r="G4824" s="4" t="e">
        <f>_xll.BDP(D4824&amp;" equity",$G$1)</f>
        <v>#NAME?</v>
      </c>
      <c r="H4824" s="4" t="e">
        <f>_xll.BDP(D4824&amp;" equity",$H$1)</f>
        <v>#NAME?</v>
      </c>
      <c r="J4824" s="4">
        <f t="shared" si="75"/>
        <v>0</v>
      </c>
    </row>
    <row r="4825" ht="15" customHeight="1" s="4" customFormat="1">
      <c r="D4825" s="4">
        <f>'EZE Daily Holdings_AUTOLOAD'!G4827</f>
        <v>0</v>
      </c>
      <c r="F4825" s="4" t="e">
        <f>_xll.BDP(D4825&amp;" equity",$F$1)</f>
        <v>#NAME?</v>
      </c>
      <c r="G4825" s="4" t="e">
        <f>_xll.BDP(D4825&amp;" equity",$G$1)</f>
        <v>#NAME?</v>
      </c>
      <c r="H4825" s="4" t="e">
        <f>_xll.BDP(D4825&amp;" equity",$H$1)</f>
        <v>#NAME?</v>
      </c>
      <c r="J4825" s="4">
        <f t="shared" si="75"/>
        <v>0</v>
      </c>
    </row>
    <row r="4826" ht="15" customHeight="1" s="4" customFormat="1">
      <c r="D4826" s="4">
        <f>'EZE Daily Holdings_AUTOLOAD'!G4828</f>
        <v>0</v>
      </c>
      <c r="F4826" s="4" t="e">
        <f>_xll.BDP(D4826&amp;" equity",$F$1)</f>
        <v>#NAME?</v>
      </c>
      <c r="G4826" s="4" t="e">
        <f>_xll.BDP(D4826&amp;" equity",$G$1)</f>
        <v>#NAME?</v>
      </c>
      <c r="H4826" s="4" t="e">
        <f>_xll.BDP(D4826&amp;" equity",$H$1)</f>
        <v>#NAME?</v>
      </c>
      <c r="J4826" s="4">
        <f t="shared" si="75"/>
        <v>0</v>
      </c>
    </row>
    <row r="4827" ht="15" customHeight="1" s="4" customFormat="1">
      <c r="D4827" s="4">
        <f>'EZE Daily Holdings_AUTOLOAD'!G4829</f>
        <v>0</v>
      </c>
      <c r="F4827" s="4" t="e">
        <f>_xll.BDP(D4827&amp;" equity",$F$1)</f>
        <v>#NAME?</v>
      </c>
      <c r="G4827" s="4" t="e">
        <f>_xll.BDP(D4827&amp;" equity",$G$1)</f>
        <v>#NAME?</v>
      </c>
      <c r="H4827" s="4" t="e">
        <f>_xll.BDP(D4827&amp;" equity",$H$1)</f>
        <v>#NAME?</v>
      </c>
      <c r="J4827" s="4">
        <f t="shared" si="75"/>
        <v>0</v>
      </c>
    </row>
    <row r="4828" ht="15" customHeight="1" s="4" customFormat="1">
      <c r="D4828" s="4">
        <f>'EZE Daily Holdings_AUTOLOAD'!G4830</f>
        <v>0</v>
      </c>
      <c r="F4828" s="4" t="e">
        <f>_xll.BDP(D4828&amp;" equity",$F$1)</f>
        <v>#NAME?</v>
      </c>
      <c r="G4828" s="4" t="e">
        <f>_xll.BDP(D4828&amp;" equity",$G$1)</f>
        <v>#NAME?</v>
      </c>
      <c r="H4828" s="4" t="e">
        <f>_xll.BDP(D4828&amp;" equity",$H$1)</f>
        <v>#NAME?</v>
      </c>
      <c r="J4828" s="4">
        <f t="shared" si="75"/>
        <v>0</v>
      </c>
    </row>
    <row r="4829" ht="15" customHeight="1" s="4" customFormat="1">
      <c r="D4829" s="4">
        <f>'EZE Daily Holdings_AUTOLOAD'!G4831</f>
        <v>0</v>
      </c>
      <c r="F4829" s="4" t="e">
        <f>_xll.BDP(D4829&amp;" equity",$F$1)</f>
        <v>#NAME?</v>
      </c>
      <c r="G4829" s="4" t="e">
        <f>_xll.BDP(D4829&amp;" equity",$G$1)</f>
        <v>#NAME?</v>
      </c>
      <c r="H4829" s="4" t="e">
        <f>_xll.BDP(D4829&amp;" equity",$H$1)</f>
        <v>#NAME?</v>
      </c>
      <c r="J4829" s="4">
        <f t="shared" si="75"/>
        <v>0</v>
      </c>
    </row>
    <row r="4830" ht="15" customHeight="1" s="4" customFormat="1">
      <c r="D4830" s="4">
        <f>'EZE Daily Holdings_AUTOLOAD'!G4832</f>
        <v>0</v>
      </c>
      <c r="F4830" s="4" t="e">
        <f>_xll.BDP(D4830&amp;" equity",$F$1)</f>
        <v>#NAME?</v>
      </c>
      <c r="G4830" s="4" t="e">
        <f>_xll.BDP(D4830&amp;" equity",$G$1)</f>
        <v>#NAME?</v>
      </c>
      <c r="H4830" s="4" t="e">
        <f>_xll.BDP(D4830&amp;" equity",$H$1)</f>
        <v>#NAME?</v>
      </c>
      <c r="J4830" s="4">
        <f t="shared" si="75"/>
        <v>0</v>
      </c>
    </row>
    <row r="4831" ht="15" customHeight="1" s="4" customFormat="1">
      <c r="D4831" s="4">
        <f>'EZE Daily Holdings_AUTOLOAD'!G4833</f>
        <v>0</v>
      </c>
      <c r="F4831" s="4" t="e">
        <f>_xll.BDP(D4831&amp;" equity",$F$1)</f>
        <v>#NAME?</v>
      </c>
      <c r="G4831" s="4" t="e">
        <f>_xll.BDP(D4831&amp;" equity",$G$1)</f>
        <v>#NAME?</v>
      </c>
      <c r="H4831" s="4" t="e">
        <f>_xll.BDP(D4831&amp;" equity",$H$1)</f>
        <v>#NAME?</v>
      </c>
      <c r="J4831" s="4">
        <f t="shared" si="75"/>
        <v>0</v>
      </c>
    </row>
    <row r="4832" ht="15" customHeight="1" s="4" customFormat="1">
      <c r="D4832" s="4">
        <f>'EZE Daily Holdings_AUTOLOAD'!G4834</f>
        <v>0</v>
      </c>
      <c r="F4832" s="4" t="e">
        <f>_xll.BDP(D4832&amp;" equity",$F$1)</f>
        <v>#NAME?</v>
      </c>
      <c r="G4832" s="4" t="e">
        <f>_xll.BDP(D4832&amp;" equity",$G$1)</f>
        <v>#NAME?</v>
      </c>
      <c r="H4832" s="4" t="e">
        <f>_xll.BDP(D4832&amp;" equity",$H$1)</f>
        <v>#NAME?</v>
      </c>
      <c r="J4832" s="4">
        <f t="shared" si="75"/>
        <v>0</v>
      </c>
    </row>
    <row r="4833" ht="15" customHeight="1" s="4" customFormat="1">
      <c r="D4833" s="4">
        <f>'EZE Daily Holdings_AUTOLOAD'!G4835</f>
        <v>0</v>
      </c>
      <c r="F4833" s="4" t="e">
        <f>_xll.BDP(D4833&amp;" equity",$F$1)</f>
        <v>#NAME?</v>
      </c>
      <c r="G4833" s="4" t="e">
        <f>_xll.BDP(D4833&amp;" equity",$G$1)</f>
        <v>#NAME?</v>
      </c>
      <c r="H4833" s="4" t="e">
        <f>_xll.BDP(D4833&amp;" equity",$H$1)</f>
        <v>#NAME?</v>
      </c>
      <c r="J4833" s="4">
        <f t="shared" si="75"/>
        <v>0</v>
      </c>
    </row>
    <row r="4834" ht="15" customHeight="1" s="4" customFormat="1">
      <c r="D4834" s="4">
        <f>'EZE Daily Holdings_AUTOLOAD'!G4836</f>
        <v>0</v>
      </c>
      <c r="F4834" s="4" t="e">
        <f>_xll.BDP(D4834&amp;" equity",$F$1)</f>
        <v>#NAME?</v>
      </c>
      <c r="G4834" s="4" t="e">
        <f>_xll.BDP(D4834&amp;" equity",$G$1)</f>
        <v>#NAME?</v>
      </c>
      <c r="H4834" s="4" t="e">
        <f>_xll.BDP(D4834&amp;" equity",$H$1)</f>
        <v>#NAME?</v>
      </c>
      <c r="J4834" s="4">
        <f t="shared" si="75"/>
        <v>0</v>
      </c>
    </row>
    <row r="4835" ht="15" customHeight="1" s="4" customFormat="1">
      <c r="D4835" s="4">
        <f>'EZE Daily Holdings_AUTOLOAD'!G4837</f>
        <v>0</v>
      </c>
      <c r="F4835" s="4" t="e">
        <f>_xll.BDP(D4835&amp;" equity",$F$1)</f>
        <v>#NAME?</v>
      </c>
      <c r="G4835" s="4" t="e">
        <f>_xll.BDP(D4835&amp;" equity",$G$1)</f>
        <v>#NAME?</v>
      </c>
      <c r="H4835" s="4" t="e">
        <f>_xll.BDP(D4835&amp;" equity",$H$1)</f>
        <v>#NAME?</v>
      </c>
      <c r="J4835" s="4">
        <f t="shared" si="75"/>
        <v>0</v>
      </c>
    </row>
    <row r="4836" ht="15" customHeight="1" s="4" customFormat="1">
      <c r="D4836" s="4">
        <f>'EZE Daily Holdings_AUTOLOAD'!G4838</f>
        <v>0</v>
      </c>
      <c r="F4836" s="4" t="e">
        <f>_xll.BDP(D4836&amp;" equity",$F$1)</f>
        <v>#NAME?</v>
      </c>
      <c r="G4836" s="4" t="e">
        <f>_xll.BDP(D4836&amp;" equity",$G$1)</f>
        <v>#NAME?</v>
      </c>
      <c r="H4836" s="4" t="e">
        <f>_xll.BDP(D4836&amp;" equity",$H$1)</f>
        <v>#NAME?</v>
      </c>
      <c r="J4836" s="4">
        <f t="shared" si="75"/>
        <v>0</v>
      </c>
    </row>
    <row r="4837" ht="15" customHeight="1" s="4" customFormat="1">
      <c r="D4837" s="4">
        <f>'EZE Daily Holdings_AUTOLOAD'!G4839</f>
        <v>0</v>
      </c>
      <c r="F4837" s="4" t="e">
        <f>_xll.BDP(D4837&amp;" equity",$F$1)</f>
        <v>#NAME?</v>
      </c>
      <c r="G4837" s="4" t="e">
        <f>_xll.BDP(D4837&amp;" equity",$G$1)</f>
        <v>#NAME?</v>
      </c>
      <c r="H4837" s="4" t="e">
        <f>_xll.BDP(D4837&amp;" equity",$H$1)</f>
        <v>#NAME?</v>
      </c>
      <c r="J4837" s="4">
        <f t="shared" si="75"/>
        <v>0</v>
      </c>
    </row>
    <row r="4838" ht="15" customHeight="1" s="4" customFormat="1">
      <c r="D4838" s="4">
        <f>'EZE Daily Holdings_AUTOLOAD'!G4840</f>
        <v>0</v>
      </c>
      <c r="F4838" s="4" t="e">
        <f>_xll.BDP(D4838&amp;" equity",$F$1)</f>
        <v>#NAME?</v>
      </c>
      <c r="G4838" s="4" t="e">
        <f>_xll.BDP(D4838&amp;" equity",$G$1)</f>
        <v>#NAME?</v>
      </c>
      <c r="H4838" s="4" t="e">
        <f>_xll.BDP(D4838&amp;" equity",$H$1)</f>
        <v>#NAME?</v>
      </c>
      <c r="J4838" s="4">
        <f t="shared" si="75"/>
        <v>0</v>
      </c>
    </row>
    <row r="4839" ht="15" customHeight="1" s="4" customFormat="1">
      <c r="D4839" s="4">
        <f>'EZE Daily Holdings_AUTOLOAD'!G4841</f>
        <v>0</v>
      </c>
      <c r="F4839" s="4" t="e">
        <f>_xll.BDP(D4839&amp;" equity",$F$1)</f>
        <v>#NAME?</v>
      </c>
      <c r="G4839" s="4" t="e">
        <f>_xll.BDP(D4839&amp;" equity",$G$1)</f>
        <v>#NAME?</v>
      </c>
      <c r="H4839" s="4" t="e">
        <f>_xll.BDP(D4839&amp;" equity",$H$1)</f>
        <v>#NAME?</v>
      </c>
      <c r="J4839" s="4">
        <f t="shared" si="75"/>
        <v>0</v>
      </c>
    </row>
    <row r="4840" ht="15" customHeight="1" s="4" customFormat="1">
      <c r="D4840" s="4">
        <f>'EZE Daily Holdings_AUTOLOAD'!G4842</f>
        <v>0</v>
      </c>
      <c r="F4840" s="4" t="e">
        <f>_xll.BDP(D4840&amp;" equity",$F$1)</f>
        <v>#NAME?</v>
      </c>
      <c r="G4840" s="4" t="e">
        <f>_xll.BDP(D4840&amp;" equity",$G$1)</f>
        <v>#NAME?</v>
      </c>
      <c r="H4840" s="4" t="e">
        <f>_xll.BDP(D4840&amp;" equity",$H$1)</f>
        <v>#NAME?</v>
      </c>
      <c r="J4840" s="4">
        <f t="shared" si="75"/>
        <v>0</v>
      </c>
    </row>
    <row r="4841" ht="15" customHeight="1" s="4" customFormat="1">
      <c r="D4841" s="4">
        <f>'EZE Daily Holdings_AUTOLOAD'!G4843</f>
        <v>0</v>
      </c>
      <c r="F4841" s="4" t="e">
        <f>_xll.BDP(D4841&amp;" equity",$F$1)</f>
        <v>#NAME?</v>
      </c>
      <c r="G4841" s="4" t="e">
        <f>_xll.BDP(D4841&amp;" equity",$G$1)</f>
        <v>#NAME?</v>
      </c>
      <c r="H4841" s="4" t="e">
        <f>_xll.BDP(D4841&amp;" equity",$H$1)</f>
        <v>#NAME?</v>
      </c>
      <c r="J4841" s="4">
        <f t="shared" si="75"/>
        <v>0</v>
      </c>
    </row>
    <row r="4842" ht="15" customHeight="1" s="4" customFormat="1">
      <c r="D4842" s="4">
        <f>'EZE Daily Holdings_AUTOLOAD'!G4844</f>
        <v>0</v>
      </c>
      <c r="F4842" s="4" t="e">
        <f>_xll.BDP(D4842&amp;" equity",$F$1)</f>
        <v>#NAME?</v>
      </c>
      <c r="G4842" s="4" t="e">
        <f>_xll.BDP(D4842&amp;" equity",$G$1)</f>
        <v>#NAME?</v>
      </c>
      <c r="H4842" s="4" t="e">
        <f>_xll.BDP(D4842&amp;" equity",$H$1)</f>
        <v>#NAME?</v>
      </c>
      <c r="J4842" s="4">
        <f t="shared" si="75"/>
        <v>0</v>
      </c>
    </row>
    <row r="4843" ht="15" customHeight="1" s="4" customFormat="1">
      <c r="D4843" s="4">
        <f>'EZE Daily Holdings_AUTOLOAD'!G4845</f>
        <v>0</v>
      </c>
      <c r="F4843" s="4" t="e">
        <f>_xll.BDP(D4843&amp;" equity",$F$1)</f>
        <v>#NAME?</v>
      </c>
      <c r="G4843" s="4" t="e">
        <f>_xll.BDP(D4843&amp;" equity",$G$1)</f>
        <v>#NAME?</v>
      </c>
      <c r="H4843" s="4" t="e">
        <f>_xll.BDP(D4843&amp;" equity",$H$1)</f>
        <v>#NAME?</v>
      </c>
      <c r="J4843" s="4">
        <f t="shared" si="75"/>
        <v>0</v>
      </c>
    </row>
    <row r="4844" ht="15" customHeight="1" s="4" customFormat="1">
      <c r="D4844" s="4">
        <f>'EZE Daily Holdings_AUTOLOAD'!G4846</f>
        <v>0</v>
      </c>
      <c r="F4844" s="4" t="e">
        <f>_xll.BDP(D4844&amp;" equity",$F$1)</f>
        <v>#NAME?</v>
      </c>
      <c r="G4844" s="4" t="e">
        <f>_xll.BDP(D4844&amp;" equity",$G$1)</f>
        <v>#NAME?</v>
      </c>
      <c r="H4844" s="4" t="e">
        <f>_xll.BDP(D4844&amp;" equity",$H$1)</f>
        <v>#NAME?</v>
      </c>
      <c r="J4844" s="4">
        <f t="shared" si="75"/>
        <v>0</v>
      </c>
    </row>
    <row r="4845" ht="15" customHeight="1" s="4" customFormat="1">
      <c r="D4845" s="4">
        <f>'EZE Daily Holdings_AUTOLOAD'!G4847</f>
        <v>0</v>
      </c>
      <c r="F4845" s="4" t="e">
        <f>_xll.BDP(D4845&amp;" equity",$F$1)</f>
        <v>#NAME?</v>
      </c>
      <c r="G4845" s="4" t="e">
        <f>_xll.BDP(D4845&amp;" equity",$G$1)</f>
        <v>#NAME?</v>
      </c>
      <c r="H4845" s="4" t="e">
        <f>_xll.BDP(D4845&amp;" equity",$H$1)</f>
        <v>#NAME?</v>
      </c>
      <c r="J4845" s="4">
        <f t="shared" si="75"/>
        <v>0</v>
      </c>
    </row>
    <row r="4846" ht="15" customHeight="1" s="4" customFormat="1">
      <c r="D4846" s="4">
        <f>'EZE Daily Holdings_AUTOLOAD'!G4848</f>
        <v>0</v>
      </c>
      <c r="F4846" s="4" t="e">
        <f>_xll.BDP(D4846&amp;" equity",$F$1)</f>
        <v>#NAME?</v>
      </c>
      <c r="G4846" s="4" t="e">
        <f>_xll.BDP(D4846&amp;" equity",$G$1)</f>
        <v>#NAME?</v>
      </c>
      <c r="H4846" s="4" t="e">
        <f>_xll.BDP(D4846&amp;" equity",$H$1)</f>
        <v>#NAME?</v>
      </c>
      <c r="J4846" s="4">
        <f t="shared" si="75"/>
        <v>0</v>
      </c>
    </row>
    <row r="4847" ht="15" customHeight="1" s="4" customFormat="1">
      <c r="D4847" s="4">
        <f>'EZE Daily Holdings_AUTOLOAD'!G4849</f>
        <v>0</v>
      </c>
      <c r="F4847" s="4" t="e">
        <f>_xll.BDP(D4847&amp;" equity",$F$1)</f>
        <v>#NAME?</v>
      </c>
      <c r="G4847" s="4" t="e">
        <f>_xll.BDP(D4847&amp;" equity",$G$1)</f>
        <v>#NAME?</v>
      </c>
      <c r="H4847" s="4" t="e">
        <f>_xll.BDP(D4847&amp;" equity",$H$1)</f>
        <v>#NAME?</v>
      </c>
      <c r="J4847" s="4">
        <f t="shared" si="75"/>
        <v>0</v>
      </c>
    </row>
    <row r="4848" ht="15" customHeight="1" s="4" customFormat="1">
      <c r="D4848" s="4">
        <f>'EZE Daily Holdings_AUTOLOAD'!G4850</f>
        <v>0</v>
      </c>
      <c r="F4848" s="4" t="e">
        <f>_xll.BDP(D4848&amp;" equity",$F$1)</f>
        <v>#NAME?</v>
      </c>
      <c r="G4848" s="4" t="e">
        <f>_xll.BDP(D4848&amp;" equity",$G$1)</f>
        <v>#NAME?</v>
      </c>
      <c r="H4848" s="4" t="e">
        <f>_xll.BDP(D4848&amp;" equity",$H$1)</f>
        <v>#NAME?</v>
      </c>
      <c r="J4848" s="4">
        <f t="shared" si="75"/>
        <v>0</v>
      </c>
    </row>
    <row r="4849" ht="15" customHeight="1" s="4" customFormat="1">
      <c r="D4849" s="4">
        <f>'EZE Daily Holdings_AUTOLOAD'!G4851</f>
        <v>0</v>
      </c>
      <c r="F4849" s="4" t="e">
        <f>_xll.BDP(D4849&amp;" equity",$F$1)</f>
        <v>#NAME?</v>
      </c>
      <c r="G4849" s="4" t="e">
        <f>_xll.BDP(D4849&amp;" equity",$G$1)</f>
        <v>#NAME?</v>
      </c>
      <c r="H4849" s="4" t="e">
        <f>_xll.BDP(D4849&amp;" equity",$H$1)</f>
        <v>#NAME?</v>
      </c>
      <c r="J4849" s="4">
        <f t="shared" si="75"/>
        <v>0</v>
      </c>
    </row>
    <row r="4850" ht="15" customHeight="1" s="4" customFormat="1">
      <c r="D4850" s="4">
        <f>'EZE Daily Holdings_AUTOLOAD'!G4852</f>
        <v>0</v>
      </c>
      <c r="F4850" s="4" t="e">
        <f>_xll.BDP(D4850&amp;" equity",$F$1)</f>
        <v>#NAME?</v>
      </c>
      <c r="G4850" s="4" t="e">
        <f>_xll.BDP(D4850&amp;" equity",$G$1)</f>
        <v>#NAME?</v>
      </c>
      <c r="H4850" s="4" t="e">
        <f>_xll.BDP(D4850&amp;" equity",$H$1)</f>
        <v>#NAME?</v>
      </c>
      <c r="J4850" s="4">
        <f t="shared" si="75"/>
        <v>0</v>
      </c>
    </row>
    <row r="4851" ht="15" customHeight="1" s="4" customFormat="1">
      <c r="D4851" s="4">
        <f>'EZE Daily Holdings_AUTOLOAD'!G4853</f>
        <v>0</v>
      </c>
      <c r="F4851" s="4" t="e">
        <f>_xll.BDP(D4851&amp;" equity",$F$1)</f>
        <v>#NAME?</v>
      </c>
      <c r="G4851" s="4" t="e">
        <f>_xll.BDP(D4851&amp;" equity",$G$1)</f>
        <v>#NAME?</v>
      </c>
      <c r="H4851" s="4" t="e">
        <f>_xll.BDP(D4851&amp;" equity",$H$1)</f>
        <v>#NAME?</v>
      </c>
      <c r="J4851" s="4">
        <f t="shared" si="75"/>
        <v>0</v>
      </c>
    </row>
    <row r="4852" ht="15" customHeight="1" s="4" customFormat="1">
      <c r="D4852" s="4">
        <f>'EZE Daily Holdings_AUTOLOAD'!G4854</f>
        <v>0</v>
      </c>
      <c r="F4852" s="4" t="e">
        <f>_xll.BDP(D4852&amp;" equity",$F$1)</f>
        <v>#NAME?</v>
      </c>
      <c r="G4852" s="4" t="e">
        <f>_xll.BDP(D4852&amp;" equity",$G$1)</f>
        <v>#NAME?</v>
      </c>
      <c r="H4852" s="4" t="e">
        <f>_xll.BDP(D4852&amp;" equity",$H$1)</f>
        <v>#NAME?</v>
      </c>
      <c r="J4852" s="4">
        <f t="shared" si="75"/>
        <v>0</v>
      </c>
    </row>
    <row r="4853" ht="15" customHeight="1" s="4" customFormat="1">
      <c r="D4853" s="4">
        <f>'EZE Daily Holdings_AUTOLOAD'!G4855</f>
        <v>0</v>
      </c>
      <c r="F4853" s="4" t="e">
        <f>_xll.BDP(D4853&amp;" equity",$F$1)</f>
        <v>#NAME?</v>
      </c>
      <c r="G4853" s="4" t="e">
        <f>_xll.BDP(D4853&amp;" equity",$G$1)</f>
        <v>#NAME?</v>
      </c>
      <c r="H4853" s="4" t="e">
        <f>_xll.BDP(D4853&amp;" equity",$H$1)</f>
        <v>#NAME?</v>
      </c>
      <c r="J4853" s="4">
        <f t="shared" si="75"/>
        <v>0</v>
      </c>
    </row>
    <row r="4854" ht="15" customHeight="1" s="4" customFormat="1">
      <c r="D4854" s="4">
        <f>'EZE Daily Holdings_AUTOLOAD'!G4856</f>
        <v>0</v>
      </c>
      <c r="F4854" s="4" t="e">
        <f>_xll.BDP(D4854&amp;" equity",$F$1)</f>
        <v>#NAME?</v>
      </c>
      <c r="G4854" s="4" t="e">
        <f>_xll.BDP(D4854&amp;" equity",$G$1)</f>
        <v>#NAME?</v>
      </c>
      <c r="H4854" s="4" t="e">
        <f>_xll.BDP(D4854&amp;" equity",$H$1)</f>
        <v>#NAME?</v>
      </c>
      <c r="J4854" s="4">
        <f t="shared" si="75"/>
        <v>0</v>
      </c>
    </row>
    <row r="4855" ht="15" customHeight="1" s="4" customFormat="1">
      <c r="D4855" s="4">
        <f>'EZE Daily Holdings_AUTOLOAD'!G4857</f>
        <v>0</v>
      </c>
      <c r="F4855" s="4" t="e">
        <f>_xll.BDP(D4855&amp;" equity",$F$1)</f>
        <v>#NAME?</v>
      </c>
      <c r="G4855" s="4" t="e">
        <f>_xll.BDP(D4855&amp;" equity",$G$1)</f>
        <v>#NAME?</v>
      </c>
      <c r="H4855" s="4" t="e">
        <f>_xll.BDP(D4855&amp;" equity",$H$1)</f>
        <v>#NAME?</v>
      </c>
      <c r="J4855" s="4">
        <f t="shared" si="75"/>
        <v>0</v>
      </c>
    </row>
    <row r="4856" ht="15" customHeight="1" s="4" customFormat="1">
      <c r="D4856" s="4">
        <f>'EZE Daily Holdings_AUTOLOAD'!G4858</f>
        <v>0</v>
      </c>
      <c r="F4856" s="4" t="e">
        <f>_xll.BDP(D4856&amp;" equity",$F$1)</f>
        <v>#NAME?</v>
      </c>
      <c r="G4856" s="4" t="e">
        <f>_xll.BDP(D4856&amp;" equity",$G$1)</f>
        <v>#NAME?</v>
      </c>
      <c r="H4856" s="4" t="e">
        <f>_xll.BDP(D4856&amp;" equity",$H$1)</f>
        <v>#NAME?</v>
      </c>
      <c r="J4856" s="4">
        <f t="shared" si="75"/>
        <v>0</v>
      </c>
    </row>
    <row r="4857" ht="15" customHeight="1" s="4" customFormat="1">
      <c r="D4857" s="4">
        <f>'EZE Daily Holdings_AUTOLOAD'!G4859</f>
        <v>0</v>
      </c>
      <c r="F4857" s="4" t="e">
        <f>_xll.BDP(D4857&amp;" equity",$F$1)</f>
        <v>#NAME?</v>
      </c>
      <c r="G4857" s="4" t="e">
        <f>_xll.BDP(D4857&amp;" equity",$G$1)</f>
        <v>#NAME?</v>
      </c>
      <c r="H4857" s="4" t="e">
        <f>_xll.BDP(D4857&amp;" equity",$H$1)</f>
        <v>#NAME?</v>
      </c>
      <c r="J4857" s="4">
        <f t="shared" si="75"/>
        <v>0</v>
      </c>
    </row>
    <row r="4858" ht="15" customHeight="1" s="4" customFormat="1">
      <c r="D4858" s="4">
        <f>'EZE Daily Holdings_AUTOLOAD'!G4860</f>
        <v>0</v>
      </c>
      <c r="F4858" s="4" t="e">
        <f>_xll.BDP(D4858&amp;" equity",$F$1)</f>
        <v>#NAME?</v>
      </c>
      <c r="G4858" s="4" t="e">
        <f>_xll.BDP(D4858&amp;" equity",$G$1)</f>
        <v>#NAME?</v>
      </c>
      <c r="H4858" s="4" t="e">
        <f>_xll.BDP(D4858&amp;" equity",$H$1)</f>
        <v>#NAME?</v>
      </c>
      <c r="J4858" s="4">
        <f t="shared" si="75"/>
        <v>0</v>
      </c>
    </row>
    <row r="4859" ht="15" customHeight="1" s="4" customFormat="1">
      <c r="D4859" s="4">
        <f>'EZE Daily Holdings_AUTOLOAD'!G4861</f>
        <v>0</v>
      </c>
      <c r="F4859" s="4" t="e">
        <f>_xll.BDP(D4859&amp;" equity",$F$1)</f>
        <v>#NAME?</v>
      </c>
      <c r="G4859" s="4" t="e">
        <f>_xll.BDP(D4859&amp;" equity",$G$1)</f>
        <v>#NAME?</v>
      </c>
      <c r="H4859" s="4" t="e">
        <f>_xll.BDP(D4859&amp;" equity",$H$1)</f>
        <v>#NAME?</v>
      </c>
      <c r="J4859" s="4">
        <f t="shared" si="75"/>
        <v>0</v>
      </c>
    </row>
    <row r="4860" ht="15" customHeight="1" s="4" customFormat="1">
      <c r="D4860" s="4">
        <f>'EZE Daily Holdings_AUTOLOAD'!G4862</f>
        <v>0</v>
      </c>
      <c r="F4860" s="4" t="e">
        <f>_xll.BDP(D4860&amp;" equity",$F$1)</f>
        <v>#NAME?</v>
      </c>
      <c r="G4860" s="4" t="e">
        <f>_xll.BDP(D4860&amp;" equity",$G$1)</f>
        <v>#NAME?</v>
      </c>
      <c r="H4860" s="4" t="e">
        <f>_xll.BDP(D4860&amp;" equity",$H$1)</f>
        <v>#NAME?</v>
      </c>
      <c r="J4860" s="4">
        <f t="shared" si="75"/>
        <v>0</v>
      </c>
    </row>
    <row r="4861" ht="15" customHeight="1" s="4" customFormat="1">
      <c r="D4861" s="4">
        <f>'EZE Daily Holdings_AUTOLOAD'!G4863</f>
        <v>0</v>
      </c>
      <c r="F4861" s="4" t="e">
        <f>_xll.BDP(D4861&amp;" equity",$F$1)</f>
        <v>#NAME?</v>
      </c>
      <c r="G4861" s="4" t="e">
        <f>_xll.BDP(D4861&amp;" equity",$G$1)</f>
        <v>#NAME?</v>
      </c>
      <c r="H4861" s="4" t="e">
        <f>_xll.BDP(D4861&amp;" equity",$H$1)</f>
        <v>#NAME?</v>
      </c>
      <c r="J4861" s="4">
        <f t="shared" si="75"/>
        <v>0</v>
      </c>
    </row>
    <row r="4862" ht="15" customHeight="1" s="4" customFormat="1">
      <c r="D4862" s="4">
        <f>'EZE Daily Holdings_AUTOLOAD'!G4864</f>
        <v>0</v>
      </c>
      <c r="F4862" s="4" t="e">
        <f>_xll.BDP(D4862&amp;" equity",$F$1)</f>
        <v>#NAME?</v>
      </c>
      <c r="G4862" s="4" t="e">
        <f>_xll.BDP(D4862&amp;" equity",$G$1)</f>
        <v>#NAME?</v>
      </c>
      <c r="H4862" s="4" t="e">
        <f>_xll.BDP(D4862&amp;" equity",$H$1)</f>
        <v>#NAME?</v>
      </c>
      <c r="J4862" s="4">
        <f t="shared" si="75"/>
        <v>0</v>
      </c>
    </row>
    <row r="4863" ht="15" customHeight="1" s="4" customFormat="1">
      <c r="D4863" s="4">
        <f>'EZE Daily Holdings_AUTOLOAD'!G4865</f>
        <v>0</v>
      </c>
      <c r="F4863" s="4" t="e">
        <f>_xll.BDP(D4863&amp;" equity",$F$1)</f>
        <v>#NAME?</v>
      </c>
      <c r="G4863" s="4" t="e">
        <f>_xll.BDP(D4863&amp;" equity",$G$1)</f>
        <v>#NAME?</v>
      </c>
      <c r="H4863" s="4" t="e">
        <f>_xll.BDP(D4863&amp;" equity",$H$1)</f>
        <v>#NAME?</v>
      </c>
      <c r="J4863" s="4">
        <f t="shared" si="75"/>
        <v>0</v>
      </c>
    </row>
    <row r="4864" ht="15" customHeight="1" s="4" customFormat="1">
      <c r="D4864" s="4">
        <f>'EZE Daily Holdings_AUTOLOAD'!G4866</f>
        <v>0</v>
      </c>
      <c r="F4864" s="4" t="e">
        <f>_xll.BDP(D4864&amp;" equity",$F$1)</f>
        <v>#NAME?</v>
      </c>
      <c r="G4864" s="4" t="e">
        <f>_xll.BDP(D4864&amp;" equity",$G$1)</f>
        <v>#NAME?</v>
      </c>
      <c r="H4864" s="4" t="e">
        <f>_xll.BDP(D4864&amp;" equity",$H$1)</f>
        <v>#NAME?</v>
      </c>
      <c r="J4864" s="4">
        <f t="shared" si="75"/>
        <v>0</v>
      </c>
    </row>
    <row r="4865" ht="15" customHeight="1" s="4" customFormat="1">
      <c r="D4865" s="4">
        <f>'EZE Daily Holdings_AUTOLOAD'!G4867</f>
        <v>0</v>
      </c>
      <c r="F4865" s="4" t="e">
        <f>_xll.BDP(D4865&amp;" equity",$F$1)</f>
        <v>#NAME?</v>
      </c>
      <c r="G4865" s="4" t="e">
        <f>_xll.BDP(D4865&amp;" equity",$G$1)</f>
        <v>#NAME?</v>
      </c>
      <c r="H4865" s="4" t="e">
        <f>_xll.BDP(D4865&amp;" equity",$H$1)</f>
        <v>#NAME?</v>
      </c>
      <c r="J4865" s="4">
        <f t="shared" si="75"/>
        <v>0</v>
      </c>
    </row>
    <row r="4866" ht="15" customHeight="1" s="4" customFormat="1">
      <c r="D4866" s="4">
        <f>'EZE Daily Holdings_AUTOLOAD'!G4868</f>
        <v>0</v>
      </c>
      <c r="F4866" s="4" t="e">
        <f>_xll.BDP(D4866&amp;" equity",$F$1)</f>
        <v>#NAME?</v>
      </c>
      <c r="G4866" s="4" t="e">
        <f>_xll.BDP(D4866&amp;" equity",$G$1)</f>
        <v>#NAME?</v>
      </c>
      <c r="H4866" s="4" t="e">
        <f>_xll.BDP(D4866&amp;" equity",$H$1)</f>
        <v>#NAME?</v>
      </c>
      <c r="J4866" s="4">
        <f t="shared" si="75"/>
        <v>0</v>
      </c>
    </row>
    <row r="4867" ht="15" customHeight="1" s="4" customFormat="1">
      <c r="D4867" s="4">
        <f>'EZE Daily Holdings_AUTOLOAD'!G4869</f>
        <v>0</v>
      </c>
      <c r="F4867" s="4" t="e">
        <f>_xll.BDP(D4867&amp;" equity",$F$1)</f>
        <v>#NAME?</v>
      </c>
      <c r="G4867" s="4" t="e">
        <f>_xll.BDP(D4867&amp;" equity",$G$1)</f>
        <v>#NAME?</v>
      </c>
      <c r="H4867" s="4" t="e">
        <f>_xll.BDP(D4867&amp;" equity",$H$1)</f>
        <v>#NAME?</v>
      </c>
      <c r="J4867" s="4">
        <f ref="J4867:J4930" t="shared" si="76">D4867</f>
        <v>0</v>
      </c>
    </row>
    <row r="4868" ht="15" customHeight="1" s="4" customFormat="1">
      <c r="D4868" s="4">
        <f>'EZE Daily Holdings_AUTOLOAD'!G4870</f>
        <v>0</v>
      </c>
      <c r="F4868" s="4" t="e">
        <f>_xll.BDP(D4868&amp;" equity",$F$1)</f>
        <v>#NAME?</v>
      </c>
      <c r="G4868" s="4" t="e">
        <f>_xll.BDP(D4868&amp;" equity",$G$1)</f>
        <v>#NAME?</v>
      </c>
      <c r="H4868" s="4" t="e">
        <f>_xll.BDP(D4868&amp;" equity",$H$1)</f>
        <v>#NAME?</v>
      </c>
      <c r="J4868" s="4">
        <f t="shared" si="76"/>
        <v>0</v>
      </c>
    </row>
    <row r="4869" ht="15" customHeight="1" s="4" customFormat="1">
      <c r="D4869" s="4">
        <f>'EZE Daily Holdings_AUTOLOAD'!G4871</f>
        <v>0</v>
      </c>
      <c r="F4869" s="4" t="e">
        <f>_xll.BDP(D4869&amp;" equity",$F$1)</f>
        <v>#NAME?</v>
      </c>
      <c r="G4869" s="4" t="e">
        <f>_xll.BDP(D4869&amp;" equity",$G$1)</f>
        <v>#NAME?</v>
      </c>
      <c r="H4869" s="4" t="e">
        <f>_xll.BDP(D4869&amp;" equity",$H$1)</f>
        <v>#NAME?</v>
      </c>
      <c r="J4869" s="4">
        <f t="shared" si="76"/>
        <v>0</v>
      </c>
    </row>
    <row r="4870" ht="15" customHeight="1" s="4" customFormat="1">
      <c r="D4870" s="4">
        <f>'EZE Daily Holdings_AUTOLOAD'!G4872</f>
        <v>0</v>
      </c>
      <c r="F4870" s="4" t="e">
        <f>_xll.BDP(D4870&amp;" equity",$F$1)</f>
        <v>#NAME?</v>
      </c>
      <c r="G4870" s="4" t="e">
        <f>_xll.BDP(D4870&amp;" equity",$G$1)</f>
        <v>#NAME?</v>
      </c>
      <c r="H4870" s="4" t="e">
        <f>_xll.BDP(D4870&amp;" equity",$H$1)</f>
        <v>#NAME?</v>
      </c>
      <c r="J4870" s="4">
        <f t="shared" si="76"/>
        <v>0</v>
      </c>
    </row>
    <row r="4871" ht="15" customHeight="1" s="4" customFormat="1">
      <c r="D4871" s="4">
        <f>'EZE Daily Holdings_AUTOLOAD'!G4873</f>
        <v>0</v>
      </c>
      <c r="F4871" s="4" t="e">
        <f>_xll.BDP(D4871&amp;" equity",$F$1)</f>
        <v>#NAME?</v>
      </c>
      <c r="G4871" s="4" t="e">
        <f>_xll.BDP(D4871&amp;" equity",$G$1)</f>
        <v>#NAME?</v>
      </c>
      <c r="H4871" s="4" t="e">
        <f>_xll.BDP(D4871&amp;" equity",$H$1)</f>
        <v>#NAME?</v>
      </c>
      <c r="J4871" s="4">
        <f t="shared" si="76"/>
        <v>0</v>
      </c>
    </row>
    <row r="4872" ht="15" customHeight="1" s="4" customFormat="1">
      <c r="D4872" s="4">
        <f>'EZE Daily Holdings_AUTOLOAD'!G4874</f>
        <v>0</v>
      </c>
      <c r="F4872" s="4" t="e">
        <f>_xll.BDP(D4872&amp;" equity",$F$1)</f>
        <v>#NAME?</v>
      </c>
      <c r="G4872" s="4" t="e">
        <f>_xll.BDP(D4872&amp;" equity",$G$1)</f>
        <v>#NAME?</v>
      </c>
      <c r="H4872" s="4" t="e">
        <f>_xll.BDP(D4872&amp;" equity",$H$1)</f>
        <v>#NAME?</v>
      </c>
      <c r="J4872" s="4">
        <f t="shared" si="76"/>
        <v>0</v>
      </c>
    </row>
    <row r="4873" ht="15" customHeight="1" s="4" customFormat="1">
      <c r="D4873" s="4">
        <f>'EZE Daily Holdings_AUTOLOAD'!G4875</f>
        <v>0</v>
      </c>
      <c r="F4873" s="4" t="e">
        <f>_xll.BDP(D4873&amp;" equity",$F$1)</f>
        <v>#NAME?</v>
      </c>
      <c r="G4873" s="4" t="e">
        <f>_xll.BDP(D4873&amp;" equity",$G$1)</f>
        <v>#NAME?</v>
      </c>
      <c r="H4873" s="4" t="e">
        <f>_xll.BDP(D4873&amp;" equity",$H$1)</f>
        <v>#NAME?</v>
      </c>
      <c r="J4873" s="4">
        <f t="shared" si="76"/>
        <v>0</v>
      </c>
    </row>
    <row r="4874" ht="15" customHeight="1" s="4" customFormat="1">
      <c r="D4874" s="4">
        <f>'EZE Daily Holdings_AUTOLOAD'!G4876</f>
        <v>0</v>
      </c>
      <c r="F4874" s="4" t="e">
        <f>_xll.BDP(D4874&amp;" equity",$F$1)</f>
        <v>#NAME?</v>
      </c>
      <c r="G4874" s="4" t="e">
        <f>_xll.BDP(D4874&amp;" equity",$G$1)</f>
        <v>#NAME?</v>
      </c>
      <c r="H4874" s="4" t="e">
        <f>_xll.BDP(D4874&amp;" equity",$H$1)</f>
        <v>#NAME?</v>
      </c>
      <c r="J4874" s="4">
        <f t="shared" si="76"/>
        <v>0</v>
      </c>
    </row>
    <row r="4875" ht="15" customHeight="1" s="4" customFormat="1">
      <c r="D4875" s="4">
        <f>'EZE Daily Holdings_AUTOLOAD'!G4877</f>
        <v>0</v>
      </c>
      <c r="F4875" s="4" t="e">
        <f>_xll.BDP(D4875&amp;" equity",$F$1)</f>
        <v>#NAME?</v>
      </c>
      <c r="G4875" s="4" t="e">
        <f>_xll.BDP(D4875&amp;" equity",$G$1)</f>
        <v>#NAME?</v>
      </c>
      <c r="H4875" s="4" t="e">
        <f>_xll.BDP(D4875&amp;" equity",$H$1)</f>
        <v>#NAME?</v>
      </c>
      <c r="J4875" s="4">
        <f t="shared" si="76"/>
        <v>0</v>
      </c>
    </row>
    <row r="4876" ht="15" customHeight="1" s="4" customFormat="1">
      <c r="D4876" s="4">
        <f>'EZE Daily Holdings_AUTOLOAD'!G4878</f>
        <v>0</v>
      </c>
      <c r="F4876" s="4" t="e">
        <f>_xll.BDP(D4876&amp;" equity",$F$1)</f>
        <v>#NAME?</v>
      </c>
      <c r="G4876" s="4" t="e">
        <f>_xll.BDP(D4876&amp;" equity",$G$1)</f>
        <v>#NAME?</v>
      </c>
      <c r="H4876" s="4" t="e">
        <f>_xll.BDP(D4876&amp;" equity",$H$1)</f>
        <v>#NAME?</v>
      </c>
      <c r="J4876" s="4">
        <f t="shared" si="76"/>
        <v>0</v>
      </c>
    </row>
    <row r="4877" ht="15" customHeight="1" s="4" customFormat="1">
      <c r="D4877" s="4">
        <f>'EZE Daily Holdings_AUTOLOAD'!G4879</f>
        <v>0</v>
      </c>
      <c r="F4877" s="4" t="e">
        <f>_xll.BDP(D4877&amp;" equity",$F$1)</f>
        <v>#NAME?</v>
      </c>
      <c r="G4877" s="4" t="e">
        <f>_xll.BDP(D4877&amp;" equity",$G$1)</f>
        <v>#NAME?</v>
      </c>
      <c r="H4877" s="4" t="e">
        <f>_xll.BDP(D4877&amp;" equity",$H$1)</f>
        <v>#NAME?</v>
      </c>
      <c r="J4877" s="4">
        <f t="shared" si="76"/>
        <v>0</v>
      </c>
    </row>
    <row r="4878" ht="15" customHeight="1" s="4" customFormat="1">
      <c r="D4878" s="4">
        <f>'EZE Daily Holdings_AUTOLOAD'!G4880</f>
        <v>0</v>
      </c>
      <c r="F4878" s="4" t="e">
        <f>_xll.BDP(D4878&amp;" equity",$F$1)</f>
        <v>#NAME?</v>
      </c>
      <c r="G4878" s="4" t="e">
        <f>_xll.BDP(D4878&amp;" equity",$G$1)</f>
        <v>#NAME?</v>
      </c>
      <c r="H4878" s="4" t="e">
        <f>_xll.BDP(D4878&amp;" equity",$H$1)</f>
        <v>#NAME?</v>
      </c>
      <c r="J4878" s="4">
        <f t="shared" si="76"/>
        <v>0</v>
      </c>
    </row>
    <row r="4879" ht="15" customHeight="1" s="4" customFormat="1">
      <c r="D4879" s="4">
        <f>'EZE Daily Holdings_AUTOLOAD'!G4881</f>
        <v>0</v>
      </c>
      <c r="F4879" s="4" t="e">
        <f>_xll.BDP(D4879&amp;" equity",$F$1)</f>
        <v>#NAME?</v>
      </c>
      <c r="G4879" s="4" t="e">
        <f>_xll.BDP(D4879&amp;" equity",$G$1)</f>
        <v>#NAME?</v>
      </c>
      <c r="H4879" s="4" t="e">
        <f>_xll.BDP(D4879&amp;" equity",$H$1)</f>
        <v>#NAME?</v>
      </c>
      <c r="J4879" s="4">
        <f t="shared" si="76"/>
        <v>0</v>
      </c>
    </row>
    <row r="4880" ht="15" customHeight="1" s="4" customFormat="1">
      <c r="D4880" s="4">
        <f>'EZE Daily Holdings_AUTOLOAD'!G4882</f>
        <v>0</v>
      </c>
      <c r="F4880" s="4" t="e">
        <f>_xll.BDP(D4880&amp;" equity",$F$1)</f>
        <v>#NAME?</v>
      </c>
      <c r="G4880" s="4" t="e">
        <f>_xll.BDP(D4880&amp;" equity",$G$1)</f>
        <v>#NAME?</v>
      </c>
      <c r="H4880" s="4" t="e">
        <f>_xll.BDP(D4880&amp;" equity",$H$1)</f>
        <v>#NAME?</v>
      </c>
      <c r="J4880" s="4">
        <f t="shared" si="76"/>
        <v>0</v>
      </c>
    </row>
    <row r="4881" ht="15" customHeight="1" s="4" customFormat="1">
      <c r="D4881" s="4">
        <f>'EZE Daily Holdings_AUTOLOAD'!G4883</f>
        <v>0</v>
      </c>
      <c r="F4881" s="4" t="e">
        <f>_xll.BDP(D4881&amp;" equity",$F$1)</f>
        <v>#NAME?</v>
      </c>
      <c r="G4881" s="4" t="e">
        <f>_xll.BDP(D4881&amp;" equity",$G$1)</f>
        <v>#NAME?</v>
      </c>
      <c r="H4881" s="4" t="e">
        <f>_xll.BDP(D4881&amp;" equity",$H$1)</f>
        <v>#NAME?</v>
      </c>
      <c r="J4881" s="4">
        <f t="shared" si="76"/>
        <v>0</v>
      </c>
    </row>
    <row r="4882" ht="15" customHeight="1" s="4" customFormat="1">
      <c r="D4882" s="4">
        <f>'EZE Daily Holdings_AUTOLOAD'!G4884</f>
        <v>0</v>
      </c>
      <c r="F4882" s="4" t="e">
        <f>_xll.BDP(D4882&amp;" equity",$F$1)</f>
        <v>#NAME?</v>
      </c>
      <c r="G4882" s="4" t="e">
        <f>_xll.BDP(D4882&amp;" equity",$G$1)</f>
        <v>#NAME?</v>
      </c>
      <c r="H4882" s="4" t="e">
        <f>_xll.BDP(D4882&amp;" equity",$H$1)</f>
        <v>#NAME?</v>
      </c>
      <c r="J4882" s="4">
        <f t="shared" si="76"/>
        <v>0</v>
      </c>
    </row>
    <row r="4883" ht="15" customHeight="1" s="4" customFormat="1">
      <c r="D4883" s="4">
        <f>'EZE Daily Holdings_AUTOLOAD'!G4885</f>
        <v>0</v>
      </c>
      <c r="F4883" s="4" t="e">
        <f>_xll.BDP(D4883&amp;" equity",$F$1)</f>
        <v>#NAME?</v>
      </c>
      <c r="G4883" s="4" t="e">
        <f>_xll.BDP(D4883&amp;" equity",$G$1)</f>
        <v>#NAME?</v>
      </c>
      <c r="H4883" s="4" t="e">
        <f>_xll.BDP(D4883&amp;" equity",$H$1)</f>
        <v>#NAME?</v>
      </c>
      <c r="J4883" s="4">
        <f t="shared" si="76"/>
        <v>0</v>
      </c>
    </row>
    <row r="4884" ht="15" customHeight="1" s="4" customFormat="1">
      <c r="D4884" s="4">
        <f>'EZE Daily Holdings_AUTOLOAD'!G4886</f>
        <v>0</v>
      </c>
      <c r="F4884" s="4" t="e">
        <f>_xll.BDP(D4884&amp;" equity",$F$1)</f>
        <v>#NAME?</v>
      </c>
      <c r="G4884" s="4" t="e">
        <f>_xll.BDP(D4884&amp;" equity",$G$1)</f>
        <v>#NAME?</v>
      </c>
      <c r="H4884" s="4" t="e">
        <f>_xll.BDP(D4884&amp;" equity",$H$1)</f>
        <v>#NAME?</v>
      </c>
      <c r="J4884" s="4">
        <f t="shared" si="76"/>
        <v>0</v>
      </c>
    </row>
    <row r="4885" ht="15" customHeight="1" s="4" customFormat="1">
      <c r="D4885" s="4">
        <f>'EZE Daily Holdings_AUTOLOAD'!G4887</f>
        <v>0</v>
      </c>
      <c r="F4885" s="4" t="e">
        <f>_xll.BDP(D4885&amp;" equity",$F$1)</f>
        <v>#NAME?</v>
      </c>
      <c r="G4885" s="4" t="e">
        <f>_xll.BDP(D4885&amp;" equity",$G$1)</f>
        <v>#NAME?</v>
      </c>
      <c r="H4885" s="4" t="e">
        <f>_xll.BDP(D4885&amp;" equity",$H$1)</f>
        <v>#NAME?</v>
      </c>
      <c r="J4885" s="4">
        <f t="shared" si="76"/>
        <v>0</v>
      </c>
    </row>
    <row r="4886" ht="15" customHeight="1" s="4" customFormat="1">
      <c r="D4886" s="4">
        <f>'EZE Daily Holdings_AUTOLOAD'!G4888</f>
        <v>0</v>
      </c>
      <c r="F4886" s="4" t="e">
        <f>_xll.BDP(D4886&amp;" equity",$F$1)</f>
        <v>#NAME?</v>
      </c>
      <c r="G4886" s="4" t="e">
        <f>_xll.BDP(D4886&amp;" equity",$G$1)</f>
        <v>#NAME?</v>
      </c>
      <c r="H4886" s="4" t="e">
        <f>_xll.BDP(D4886&amp;" equity",$H$1)</f>
        <v>#NAME?</v>
      </c>
      <c r="J4886" s="4">
        <f t="shared" si="76"/>
        <v>0</v>
      </c>
    </row>
    <row r="4887" ht="15" customHeight="1" s="4" customFormat="1">
      <c r="D4887" s="4">
        <f>'EZE Daily Holdings_AUTOLOAD'!G4889</f>
        <v>0</v>
      </c>
      <c r="F4887" s="4" t="e">
        <f>_xll.BDP(D4887&amp;" equity",$F$1)</f>
        <v>#NAME?</v>
      </c>
      <c r="G4887" s="4" t="e">
        <f>_xll.BDP(D4887&amp;" equity",$G$1)</f>
        <v>#NAME?</v>
      </c>
      <c r="H4887" s="4" t="e">
        <f>_xll.BDP(D4887&amp;" equity",$H$1)</f>
        <v>#NAME?</v>
      </c>
      <c r="J4887" s="4">
        <f t="shared" si="76"/>
        <v>0</v>
      </c>
    </row>
    <row r="4888" ht="15" customHeight="1" s="4" customFormat="1">
      <c r="D4888" s="4">
        <f>'EZE Daily Holdings_AUTOLOAD'!G4890</f>
        <v>0</v>
      </c>
      <c r="F4888" s="4" t="e">
        <f>_xll.BDP(D4888&amp;" equity",$F$1)</f>
        <v>#NAME?</v>
      </c>
      <c r="G4888" s="4" t="e">
        <f>_xll.BDP(D4888&amp;" equity",$G$1)</f>
        <v>#NAME?</v>
      </c>
      <c r="H4888" s="4" t="e">
        <f>_xll.BDP(D4888&amp;" equity",$H$1)</f>
        <v>#NAME?</v>
      </c>
      <c r="J4888" s="4">
        <f t="shared" si="76"/>
        <v>0</v>
      </c>
    </row>
    <row r="4889" ht="15" customHeight="1" s="4" customFormat="1">
      <c r="D4889" s="4">
        <f>'EZE Daily Holdings_AUTOLOAD'!G4891</f>
        <v>0</v>
      </c>
      <c r="F4889" s="4" t="e">
        <f>_xll.BDP(D4889&amp;" equity",$F$1)</f>
        <v>#NAME?</v>
      </c>
      <c r="G4889" s="4" t="e">
        <f>_xll.BDP(D4889&amp;" equity",$G$1)</f>
        <v>#NAME?</v>
      </c>
      <c r="H4889" s="4" t="e">
        <f>_xll.BDP(D4889&amp;" equity",$H$1)</f>
        <v>#NAME?</v>
      </c>
      <c r="J4889" s="4">
        <f t="shared" si="76"/>
        <v>0</v>
      </c>
    </row>
    <row r="4890" ht="15" customHeight="1" s="4" customFormat="1">
      <c r="D4890" s="4">
        <f>'EZE Daily Holdings_AUTOLOAD'!G4892</f>
        <v>0</v>
      </c>
      <c r="F4890" s="4" t="e">
        <f>_xll.BDP(D4890&amp;" equity",$F$1)</f>
        <v>#NAME?</v>
      </c>
      <c r="G4890" s="4" t="e">
        <f>_xll.BDP(D4890&amp;" equity",$G$1)</f>
        <v>#NAME?</v>
      </c>
      <c r="H4890" s="4" t="e">
        <f>_xll.BDP(D4890&amp;" equity",$H$1)</f>
        <v>#NAME?</v>
      </c>
      <c r="J4890" s="4">
        <f t="shared" si="76"/>
        <v>0</v>
      </c>
    </row>
    <row r="4891" ht="15" customHeight="1" s="4" customFormat="1">
      <c r="D4891" s="4">
        <f>'EZE Daily Holdings_AUTOLOAD'!G4893</f>
        <v>0</v>
      </c>
      <c r="F4891" s="4" t="e">
        <f>_xll.BDP(D4891&amp;" equity",$F$1)</f>
        <v>#NAME?</v>
      </c>
      <c r="G4891" s="4" t="e">
        <f>_xll.BDP(D4891&amp;" equity",$G$1)</f>
        <v>#NAME?</v>
      </c>
      <c r="H4891" s="4" t="e">
        <f>_xll.BDP(D4891&amp;" equity",$H$1)</f>
        <v>#NAME?</v>
      </c>
      <c r="J4891" s="4">
        <f t="shared" si="76"/>
        <v>0</v>
      </c>
    </row>
    <row r="4892" ht="15" customHeight="1" s="4" customFormat="1">
      <c r="D4892" s="4">
        <f>'EZE Daily Holdings_AUTOLOAD'!G4894</f>
        <v>0</v>
      </c>
      <c r="F4892" s="4" t="e">
        <f>_xll.BDP(D4892&amp;" equity",$F$1)</f>
        <v>#NAME?</v>
      </c>
      <c r="G4892" s="4" t="e">
        <f>_xll.BDP(D4892&amp;" equity",$G$1)</f>
        <v>#NAME?</v>
      </c>
      <c r="H4892" s="4" t="e">
        <f>_xll.BDP(D4892&amp;" equity",$H$1)</f>
        <v>#NAME?</v>
      </c>
      <c r="J4892" s="4">
        <f t="shared" si="76"/>
        <v>0</v>
      </c>
    </row>
    <row r="4893" ht="15" customHeight="1" s="4" customFormat="1">
      <c r="D4893" s="4">
        <f>'EZE Daily Holdings_AUTOLOAD'!G4895</f>
        <v>0</v>
      </c>
      <c r="F4893" s="4" t="e">
        <f>_xll.BDP(D4893&amp;" equity",$F$1)</f>
        <v>#NAME?</v>
      </c>
      <c r="G4893" s="4" t="e">
        <f>_xll.BDP(D4893&amp;" equity",$G$1)</f>
        <v>#NAME?</v>
      </c>
      <c r="H4893" s="4" t="e">
        <f>_xll.BDP(D4893&amp;" equity",$H$1)</f>
        <v>#NAME?</v>
      </c>
      <c r="J4893" s="4">
        <f t="shared" si="76"/>
        <v>0</v>
      </c>
    </row>
    <row r="4894" ht="15" customHeight="1" s="4" customFormat="1">
      <c r="D4894" s="4">
        <f>'EZE Daily Holdings_AUTOLOAD'!G4896</f>
        <v>0</v>
      </c>
      <c r="F4894" s="4" t="e">
        <f>_xll.BDP(D4894&amp;" equity",$F$1)</f>
        <v>#NAME?</v>
      </c>
      <c r="G4894" s="4" t="e">
        <f>_xll.BDP(D4894&amp;" equity",$G$1)</f>
        <v>#NAME?</v>
      </c>
      <c r="H4894" s="4" t="e">
        <f>_xll.BDP(D4894&amp;" equity",$H$1)</f>
        <v>#NAME?</v>
      </c>
      <c r="J4894" s="4">
        <f t="shared" si="76"/>
        <v>0</v>
      </c>
    </row>
    <row r="4895" ht="15" customHeight="1" s="4" customFormat="1">
      <c r="D4895" s="4">
        <f>'EZE Daily Holdings_AUTOLOAD'!G4897</f>
        <v>0</v>
      </c>
      <c r="F4895" s="4" t="e">
        <f>_xll.BDP(D4895&amp;" equity",$F$1)</f>
        <v>#NAME?</v>
      </c>
      <c r="G4895" s="4" t="e">
        <f>_xll.BDP(D4895&amp;" equity",$G$1)</f>
        <v>#NAME?</v>
      </c>
      <c r="H4895" s="4" t="e">
        <f>_xll.BDP(D4895&amp;" equity",$H$1)</f>
        <v>#NAME?</v>
      </c>
      <c r="J4895" s="4">
        <f t="shared" si="76"/>
        <v>0</v>
      </c>
    </row>
    <row r="4896" ht="15" customHeight="1" s="4" customFormat="1">
      <c r="D4896" s="4">
        <f>'EZE Daily Holdings_AUTOLOAD'!G4898</f>
        <v>0</v>
      </c>
      <c r="F4896" s="4" t="e">
        <f>_xll.BDP(D4896&amp;" equity",$F$1)</f>
        <v>#NAME?</v>
      </c>
      <c r="G4896" s="4" t="e">
        <f>_xll.BDP(D4896&amp;" equity",$G$1)</f>
        <v>#NAME?</v>
      </c>
      <c r="H4896" s="4" t="e">
        <f>_xll.BDP(D4896&amp;" equity",$H$1)</f>
        <v>#NAME?</v>
      </c>
      <c r="J4896" s="4">
        <f t="shared" si="76"/>
        <v>0</v>
      </c>
    </row>
    <row r="4897" ht="15" customHeight="1" s="4" customFormat="1">
      <c r="D4897" s="4">
        <f>'EZE Daily Holdings_AUTOLOAD'!G4899</f>
        <v>0</v>
      </c>
      <c r="F4897" s="4" t="e">
        <f>_xll.BDP(D4897&amp;" equity",$F$1)</f>
        <v>#NAME?</v>
      </c>
      <c r="G4897" s="4" t="e">
        <f>_xll.BDP(D4897&amp;" equity",$G$1)</f>
        <v>#NAME?</v>
      </c>
      <c r="H4897" s="4" t="e">
        <f>_xll.BDP(D4897&amp;" equity",$H$1)</f>
        <v>#NAME?</v>
      </c>
      <c r="J4897" s="4">
        <f t="shared" si="76"/>
        <v>0</v>
      </c>
    </row>
    <row r="4898" ht="15" customHeight="1" s="4" customFormat="1">
      <c r="D4898" s="4">
        <f>'EZE Daily Holdings_AUTOLOAD'!G4900</f>
        <v>0</v>
      </c>
      <c r="F4898" s="4" t="e">
        <f>_xll.BDP(D4898&amp;" equity",$F$1)</f>
        <v>#NAME?</v>
      </c>
      <c r="G4898" s="4" t="e">
        <f>_xll.BDP(D4898&amp;" equity",$G$1)</f>
        <v>#NAME?</v>
      </c>
      <c r="H4898" s="4" t="e">
        <f>_xll.BDP(D4898&amp;" equity",$H$1)</f>
        <v>#NAME?</v>
      </c>
      <c r="J4898" s="4">
        <f t="shared" si="76"/>
        <v>0</v>
      </c>
    </row>
    <row r="4899" ht="15" customHeight="1" s="4" customFormat="1">
      <c r="D4899" s="4">
        <f>'EZE Daily Holdings_AUTOLOAD'!G4901</f>
        <v>0</v>
      </c>
      <c r="F4899" s="4" t="e">
        <f>_xll.BDP(D4899&amp;" equity",$F$1)</f>
        <v>#NAME?</v>
      </c>
      <c r="G4899" s="4" t="e">
        <f>_xll.BDP(D4899&amp;" equity",$G$1)</f>
        <v>#NAME?</v>
      </c>
      <c r="H4899" s="4" t="e">
        <f>_xll.BDP(D4899&amp;" equity",$H$1)</f>
        <v>#NAME?</v>
      </c>
      <c r="J4899" s="4">
        <f t="shared" si="76"/>
        <v>0</v>
      </c>
    </row>
    <row r="4900" ht="15" customHeight="1" s="4" customFormat="1">
      <c r="D4900" s="4">
        <f>'EZE Daily Holdings_AUTOLOAD'!G4902</f>
        <v>0</v>
      </c>
      <c r="F4900" s="4" t="e">
        <f>_xll.BDP(D4900&amp;" equity",$F$1)</f>
        <v>#NAME?</v>
      </c>
      <c r="G4900" s="4" t="e">
        <f>_xll.BDP(D4900&amp;" equity",$G$1)</f>
        <v>#NAME?</v>
      </c>
      <c r="H4900" s="4" t="e">
        <f>_xll.BDP(D4900&amp;" equity",$H$1)</f>
        <v>#NAME?</v>
      </c>
      <c r="J4900" s="4">
        <f t="shared" si="76"/>
        <v>0</v>
      </c>
    </row>
    <row r="4901" ht="15" customHeight="1" s="4" customFormat="1">
      <c r="D4901" s="4">
        <f>'EZE Daily Holdings_AUTOLOAD'!G4903</f>
        <v>0</v>
      </c>
      <c r="F4901" s="4" t="e">
        <f>_xll.BDP(D4901&amp;" equity",$F$1)</f>
        <v>#NAME?</v>
      </c>
      <c r="G4901" s="4" t="e">
        <f>_xll.BDP(D4901&amp;" equity",$G$1)</f>
        <v>#NAME?</v>
      </c>
      <c r="H4901" s="4" t="e">
        <f>_xll.BDP(D4901&amp;" equity",$H$1)</f>
        <v>#NAME?</v>
      </c>
      <c r="J4901" s="4">
        <f t="shared" si="76"/>
        <v>0</v>
      </c>
    </row>
    <row r="4902" ht="15" customHeight="1" s="4" customFormat="1">
      <c r="D4902" s="4">
        <f>'EZE Daily Holdings_AUTOLOAD'!G4904</f>
        <v>0</v>
      </c>
      <c r="F4902" s="4" t="e">
        <f>_xll.BDP(D4902&amp;" equity",$F$1)</f>
        <v>#NAME?</v>
      </c>
      <c r="G4902" s="4" t="e">
        <f>_xll.BDP(D4902&amp;" equity",$G$1)</f>
        <v>#NAME?</v>
      </c>
      <c r="H4902" s="4" t="e">
        <f>_xll.BDP(D4902&amp;" equity",$H$1)</f>
        <v>#NAME?</v>
      </c>
      <c r="J4902" s="4">
        <f t="shared" si="76"/>
        <v>0</v>
      </c>
    </row>
    <row r="4903" ht="15" customHeight="1" s="4" customFormat="1">
      <c r="D4903" s="4">
        <f>'EZE Daily Holdings_AUTOLOAD'!G4905</f>
        <v>0</v>
      </c>
      <c r="F4903" s="4" t="e">
        <f>_xll.BDP(D4903&amp;" equity",$F$1)</f>
        <v>#NAME?</v>
      </c>
      <c r="G4903" s="4" t="e">
        <f>_xll.BDP(D4903&amp;" equity",$G$1)</f>
        <v>#NAME?</v>
      </c>
      <c r="H4903" s="4" t="e">
        <f>_xll.BDP(D4903&amp;" equity",$H$1)</f>
        <v>#NAME?</v>
      </c>
      <c r="J4903" s="4">
        <f t="shared" si="76"/>
        <v>0</v>
      </c>
    </row>
    <row r="4904" ht="15" customHeight="1" s="4" customFormat="1">
      <c r="D4904" s="4">
        <f>'EZE Daily Holdings_AUTOLOAD'!G4906</f>
        <v>0</v>
      </c>
      <c r="F4904" s="4" t="e">
        <f>_xll.BDP(D4904&amp;" equity",$F$1)</f>
        <v>#NAME?</v>
      </c>
      <c r="G4904" s="4" t="e">
        <f>_xll.BDP(D4904&amp;" equity",$G$1)</f>
        <v>#NAME?</v>
      </c>
      <c r="H4904" s="4" t="e">
        <f>_xll.BDP(D4904&amp;" equity",$H$1)</f>
        <v>#NAME?</v>
      </c>
      <c r="J4904" s="4">
        <f t="shared" si="76"/>
        <v>0</v>
      </c>
    </row>
    <row r="4905" ht="15" customHeight="1" s="4" customFormat="1">
      <c r="D4905" s="4">
        <f>'EZE Daily Holdings_AUTOLOAD'!G4907</f>
        <v>0</v>
      </c>
      <c r="F4905" s="4" t="e">
        <f>_xll.BDP(D4905&amp;" equity",$F$1)</f>
        <v>#NAME?</v>
      </c>
      <c r="G4905" s="4" t="e">
        <f>_xll.BDP(D4905&amp;" equity",$G$1)</f>
        <v>#NAME?</v>
      </c>
      <c r="H4905" s="4" t="e">
        <f>_xll.BDP(D4905&amp;" equity",$H$1)</f>
        <v>#NAME?</v>
      </c>
      <c r="J4905" s="4">
        <f t="shared" si="76"/>
        <v>0</v>
      </c>
    </row>
    <row r="4906" ht="15" customHeight="1" s="4" customFormat="1">
      <c r="D4906" s="4">
        <f>'EZE Daily Holdings_AUTOLOAD'!G4908</f>
        <v>0</v>
      </c>
      <c r="F4906" s="4" t="e">
        <f>_xll.BDP(D4906&amp;" equity",$F$1)</f>
        <v>#NAME?</v>
      </c>
      <c r="G4906" s="4" t="e">
        <f>_xll.BDP(D4906&amp;" equity",$G$1)</f>
        <v>#NAME?</v>
      </c>
      <c r="H4906" s="4" t="e">
        <f>_xll.BDP(D4906&amp;" equity",$H$1)</f>
        <v>#NAME?</v>
      </c>
      <c r="J4906" s="4">
        <f t="shared" si="76"/>
        <v>0</v>
      </c>
    </row>
    <row r="4907" ht="15" customHeight="1" s="4" customFormat="1">
      <c r="D4907" s="4">
        <f>'EZE Daily Holdings_AUTOLOAD'!G4909</f>
        <v>0</v>
      </c>
      <c r="F4907" s="4" t="e">
        <f>_xll.BDP(D4907&amp;" equity",$F$1)</f>
        <v>#NAME?</v>
      </c>
      <c r="G4907" s="4" t="e">
        <f>_xll.BDP(D4907&amp;" equity",$G$1)</f>
        <v>#NAME?</v>
      </c>
      <c r="H4907" s="4" t="e">
        <f>_xll.BDP(D4907&amp;" equity",$H$1)</f>
        <v>#NAME?</v>
      </c>
      <c r="J4907" s="4">
        <f t="shared" si="76"/>
        <v>0</v>
      </c>
    </row>
    <row r="4908" ht="15" customHeight="1" s="4" customFormat="1">
      <c r="D4908" s="4">
        <f>'EZE Daily Holdings_AUTOLOAD'!G4910</f>
        <v>0</v>
      </c>
      <c r="F4908" s="4" t="e">
        <f>_xll.BDP(D4908&amp;" equity",$F$1)</f>
        <v>#NAME?</v>
      </c>
      <c r="G4908" s="4" t="e">
        <f>_xll.BDP(D4908&amp;" equity",$G$1)</f>
        <v>#NAME?</v>
      </c>
      <c r="H4908" s="4" t="e">
        <f>_xll.BDP(D4908&amp;" equity",$H$1)</f>
        <v>#NAME?</v>
      </c>
      <c r="J4908" s="4">
        <f t="shared" si="76"/>
        <v>0</v>
      </c>
    </row>
    <row r="4909" ht="15" customHeight="1" s="4" customFormat="1">
      <c r="D4909" s="4">
        <f>'EZE Daily Holdings_AUTOLOAD'!G4911</f>
        <v>0</v>
      </c>
      <c r="F4909" s="4" t="e">
        <f>_xll.BDP(D4909&amp;" equity",$F$1)</f>
        <v>#NAME?</v>
      </c>
      <c r="G4909" s="4" t="e">
        <f>_xll.BDP(D4909&amp;" equity",$G$1)</f>
        <v>#NAME?</v>
      </c>
      <c r="H4909" s="4" t="e">
        <f>_xll.BDP(D4909&amp;" equity",$H$1)</f>
        <v>#NAME?</v>
      </c>
      <c r="J4909" s="4">
        <f t="shared" si="76"/>
        <v>0</v>
      </c>
    </row>
    <row r="4910" ht="15" customHeight="1" s="4" customFormat="1">
      <c r="D4910" s="4">
        <f>'EZE Daily Holdings_AUTOLOAD'!G4912</f>
        <v>0</v>
      </c>
      <c r="F4910" s="4" t="e">
        <f>_xll.BDP(D4910&amp;" equity",$F$1)</f>
        <v>#NAME?</v>
      </c>
      <c r="G4910" s="4" t="e">
        <f>_xll.BDP(D4910&amp;" equity",$G$1)</f>
        <v>#NAME?</v>
      </c>
      <c r="H4910" s="4" t="e">
        <f>_xll.BDP(D4910&amp;" equity",$H$1)</f>
        <v>#NAME?</v>
      </c>
      <c r="J4910" s="4">
        <f t="shared" si="76"/>
        <v>0</v>
      </c>
    </row>
    <row r="4911" ht="15" customHeight="1" s="4" customFormat="1">
      <c r="D4911" s="4">
        <f>'EZE Daily Holdings_AUTOLOAD'!G4913</f>
        <v>0</v>
      </c>
      <c r="F4911" s="4" t="e">
        <f>_xll.BDP(D4911&amp;" equity",$F$1)</f>
        <v>#NAME?</v>
      </c>
      <c r="G4911" s="4" t="e">
        <f>_xll.BDP(D4911&amp;" equity",$G$1)</f>
        <v>#NAME?</v>
      </c>
      <c r="H4911" s="4" t="e">
        <f>_xll.BDP(D4911&amp;" equity",$H$1)</f>
        <v>#NAME?</v>
      </c>
      <c r="J4911" s="4">
        <f t="shared" si="76"/>
        <v>0</v>
      </c>
    </row>
    <row r="4912" ht="15" customHeight="1" s="4" customFormat="1">
      <c r="D4912" s="4">
        <f>'EZE Daily Holdings_AUTOLOAD'!G4914</f>
        <v>0</v>
      </c>
      <c r="F4912" s="4" t="e">
        <f>_xll.BDP(D4912&amp;" equity",$F$1)</f>
        <v>#NAME?</v>
      </c>
      <c r="G4912" s="4" t="e">
        <f>_xll.BDP(D4912&amp;" equity",$G$1)</f>
        <v>#NAME?</v>
      </c>
      <c r="H4912" s="4" t="e">
        <f>_xll.BDP(D4912&amp;" equity",$H$1)</f>
        <v>#NAME?</v>
      </c>
      <c r="J4912" s="4">
        <f t="shared" si="76"/>
        <v>0</v>
      </c>
    </row>
    <row r="4913" ht="15" customHeight="1" s="4" customFormat="1">
      <c r="D4913" s="4">
        <f>'EZE Daily Holdings_AUTOLOAD'!G4915</f>
        <v>0</v>
      </c>
      <c r="F4913" s="4" t="e">
        <f>_xll.BDP(D4913&amp;" equity",$F$1)</f>
        <v>#NAME?</v>
      </c>
      <c r="G4913" s="4" t="e">
        <f>_xll.BDP(D4913&amp;" equity",$G$1)</f>
        <v>#NAME?</v>
      </c>
      <c r="H4913" s="4" t="e">
        <f>_xll.BDP(D4913&amp;" equity",$H$1)</f>
        <v>#NAME?</v>
      </c>
      <c r="J4913" s="4">
        <f t="shared" si="76"/>
        <v>0</v>
      </c>
    </row>
    <row r="4914" ht="15" customHeight="1" s="4" customFormat="1">
      <c r="D4914" s="4">
        <f>'EZE Daily Holdings_AUTOLOAD'!G4916</f>
        <v>0</v>
      </c>
      <c r="F4914" s="4" t="e">
        <f>_xll.BDP(D4914&amp;" equity",$F$1)</f>
        <v>#NAME?</v>
      </c>
      <c r="G4914" s="4" t="e">
        <f>_xll.BDP(D4914&amp;" equity",$G$1)</f>
        <v>#NAME?</v>
      </c>
      <c r="H4914" s="4" t="e">
        <f>_xll.BDP(D4914&amp;" equity",$H$1)</f>
        <v>#NAME?</v>
      </c>
      <c r="J4914" s="4">
        <f t="shared" si="76"/>
        <v>0</v>
      </c>
    </row>
    <row r="4915" ht="15" customHeight="1" s="4" customFormat="1">
      <c r="D4915" s="4">
        <f>'EZE Daily Holdings_AUTOLOAD'!G4917</f>
        <v>0</v>
      </c>
      <c r="F4915" s="4" t="e">
        <f>_xll.BDP(D4915&amp;" equity",$F$1)</f>
        <v>#NAME?</v>
      </c>
      <c r="G4915" s="4" t="e">
        <f>_xll.BDP(D4915&amp;" equity",$G$1)</f>
        <v>#NAME?</v>
      </c>
      <c r="H4915" s="4" t="e">
        <f>_xll.BDP(D4915&amp;" equity",$H$1)</f>
        <v>#NAME?</v>
      </c>
      <c r="J4915" s="4">
        <f t="shared" si="76"/>
        <v>0</v>
      </c>
    </row>
    <row r="4916" ht="15" customHeight="1" s="4" customFormat="1">
      <c r="D4916" s="4">
        <f>'EZE Daily Holdings_AUTOLOAD'!G4918</f>
        <v>0</v>
      </c>
      <c r="F4916" s="4" t="e">
        <f>_xll.BDP(D4916&amp;" equity",$F$1)</f>
        <v>#NAME?</v>
      </c>
      <c r="G4916" s="4" t="e">
        <f>_xll.BDP(D4916&amp;" equity",$G$1)</f>
        <v>#NAME?</v>
      </c>
      <c r="H4916" s="4" t="e">
        <f>_xll.BDP(D4916&amp;" equity",$H$1)</f>
        <v>#NAME?</v>
      </c>
      <c r="J4916" s="4">
        <f t="shared" si="76"/>
        <v>0</v>
      </c>
    </row>
    <row r="4917" ht="15" customHeight="1" s="4" customFormat="1">
      <c r="D4917" s="4">
        <f>'EZE Daily Holdings_AUTOLOAD'!G4919</f>
        <v>0</v>
      </c>
      <c r="F4917" s="4" t="e">
        <f>_xll.BDP(D4917&amp;" equity",$F$1)</f>
        <v>#NAME?</v>
      </c>
      <c r="G4917" s="4" t="e">
        <f>_xll.BDP(D4917&amp;" equity",$G$1)</f>
        <v>#NAME?</v>
      </c>
      <c r="H4917" s="4" t="e">
        <f>_xll.BDP(D4917&amp;" equity",$H$1)</f>
        <v>#NAME?</v>
      </c>
      <c r="J4917" s="4">
        <f t="shared" si="76"/>
        <v>0</v>
      </c>
    </row>
    <row r="4918" ht="15" customHeight="1" s="4" customFormat="1">
      <c r="D4918" s="4">
        <f>'EZE Daily Holdings_AUTOLOAD'!G4920</f>
        <v>0</v>
      </c>
      <c r="F4918" s="4" t="e">
        <f>_xll.BDP(D4918&amp;" equity",$F$1)</f>
        <v>#NAME?</v>
      </c>
      <c r="G4918" s="4" t="e">
        <f>_xll.BDP(D4918&amp;" equity",$G$1)</f>
        <v>#NAME?</v>
      </c>
      <c r="H4918" s="4" t="e">
        <f>_xll.BDP(D4918&amp;" equity",$H$1)</f>
        <v>#NAME?</v>
      </c>
      <c r="J4918" s="4">
        <f t="shared" si="76"/>
        <v>0</v>
      </c>
    </row>
    <row r="4919" ht="15" customHeight="1" s="4" customFormat="1">
      <c r="D4919" s="4">
        <f>'EZE Daily Holdings_AUTOLOAD'!G4921</f>
        <v>0</v>
      </c>
      <c r="F4919" s="4" t="e">
        <f>_xll.BDP(D4919&amp;" equity",$F$1)</f>
        <v>#NAME?</v>
      </c>
      <c r="G4919" s="4" t="e">
        <f>_xll.BDP(D4919&amp;" equity",$G$1)</f>
        <v>#NAME?</v>
      </c>
      <c r="H4919" s="4" t="e">
        <f>_xll.BDP(D4919&amp;" equity",$H$1)</f>
        <v>#NAME?</v>
      </c>
      <c r="J4919" s="4">
        <f t="shared" si="76"/>
        <v>0</v>
      </c>
    </row>
    <row r="4920" ht="15" customHeight="1" s="4" customFormat="1">
      <c r="D4920" s="4">
        <f>'EZE Daily Holdings_AUTOLOAD'!G4922</f>
        <v>0</v>
      </c>
      <c r="F4920" s="4" t="e">
        <f>_xll.BDP(D4920&amp;" equity",$F$1)</f>
        <v>#NAME?</v>
      </c>
      <c r="G4920" s="4" t="e">
        <f>_xll.BDP(D4920&amp;" equity",$G$1)</f>
        <v>#NAME?</v>
      </c>
      <c r="H4920" s="4" t="e">
        <f>_xll.BDP(D4920&amp;" equity",$H$1)</f>
        <v>#NAME?</v>
      </c>
      <c r="J4920" s="4">
        <f t="shared" si="76"/>
        <v>0</v>
      </c>
    </row>
    <row r="4921" ht="15" customHeight="1" s="4" customFormat="1">
      <c r="D4921" s="4">
        <f>'EZE Daily Holdings_AUTOLOAD'!G4923</f>
        <v>0</v>
      </c>
      <c r="F4921" s="4" t="e">
        <f>_xll.BDP(D4921&amp;" equity",$F$1)</f>
        <v>#NAME?</v>
      </c>
      <c r="G4921" s="4" t="e">
        <f>_xll.BDP(D4921&amp;" equity",$G$1)</f>
        <v>#NAME?</v>
      </c>
      <c r="H4921" s="4" t="e">
        <f>_xll.BDP(D4921&amp;" equity",$H$1)</f>
        <v>#NAME?</v>
      </c>
      <c r="J4921" s="4">
        <f t="shared" si="76"/>
        <v>0</v>
      </c>
    </row>
    <row r="4922" ht="15" customHeight="1" s="4" customFormat="1">
      <c r="D4922" s="4">
        <f>'EZE Daily Holdings_AUTOLOAD'!G4924</f>
        <v>0</v>
      </c>
      <c r="F4922" s="4" t="e">
        <f>_xll.BDP(D4922&amp;" equity",$F$1)</f>
        <v>#NAME?</v>
      </c>
      <c r="G4922" s="4" t="e">
        <f>_xll.BDP(D4922&amp;" equity",$G$1)</f>
        <v>#NAME?</v>
      </c>
      <c r="H4922" s="4" t="e">
        <f>_xll.BDP(D4922&amp;" equity",$H$1)</f>
        <v>#NAME?</v>
      </c>
      <c r="J4922" s="4">
        <f t="shared" si="76"/>
        <v>0</v>
      </c>
    </row>
    <row r="4923" ht="15" customHeight="1" s="4" customFormat="1">
      <c r="D4923" s="4">
        <f>'EZE Daily Holdings_AUTOLOAD'!G4925</f>
        <v>0</v>
      </c>
      <c r="F4923" s="4" t="e">
        <f>_xll.BDP(D4923&amp;" equity",$F$1)</f>
        <v>#NAME?</v>
      </c>
      <c r="G4923" s="4" t="e">
        <f>_xll.BDP(D4923&amp;" equity",$G$1)</f>
        <v>#NAME?</v>
      </c>
      <c r="H4923" s="4" t="e">
        <f>_xll.BDP(D4923&amp;" equity",$H$1)</f>
        <v>#NAME?</v>
      </c>
      <c r="J4923" s="4">
        <f t="shared" si="76"/>
        <v>0</v>
      </c>
    </row>
    <row r="4924" ht="15" customHeight="1" s="4" customFormat="1">
      <c r="D4924" s="4">
        <f>'EZE Daily Holdings_AUTOLOAD'!G4926</f>
        <v>0</v>
      </c>
      <c r="F4924" s="4" t="e">
        <f>_xll.BDP(D4924&amp;" equity",$F$1)</f>
        <v>#NAME?</v>
      </c>
      <c r="G4924" s="4" t="e">
        <f>_xll.BDP(D4924&amp;" equity",$G$1)</f>
        <v>#NAME?</v>
      </c>
      <c r="H4924" s="4" t="e">
        <f>_xll.BDP(D4924&amp;" equity",$H$1)</f>
        <v>#NAME?</v>
      </c>
      <c r="J4924" s="4">
        <f t="shared" si="76"/>
        <v>0</v>
      </c>
    </row>
    <row r="4925" ht="15" customHeight="1" s="4" customFormat="1">
      <c r="D4925" s="4">
        <f>'EZE Daily Holdings_AUTOLOAD'!G4927</f>
        <v>0</v>
      </c>
      <c r="F4925" s="4" t="e">
        <f>_xll.BDP(D4925&amp;" equity",$F$1)</f>
        <v>#NAME?</v>
      </c>
      <c r="G4925" s="4" t="e">
        <f>_xll.BDP(D4925&amp;" equity",$G$1)</f>
        <v>#NAME?</v>
      </c>
      <c r="H4925" s="4" t="e">
        <f>_xll.BDP(D4925&amp;" equity",$H$1)</f>
        <v>#NAME?</v>
      </c>
      <c r="J4925" s="4">
        <f t="shared" si="76"/>
        <v>0</v>
      </c>
    </row>
    <row r="4926" ht="15" customHeight="1" s="4" customFormat="1">
      <c r="D4926" s="4">
        <f>'EZE Daily Holdings_AUTOLOAD'!G4928</f>
        <v>0</v>
      </c>
      <c r="F4926" s="4" t="e">
        <f>_xll.BDP(D4926&amp;" equity",$F$1)</f>
        <v>#NAME?</v>
      </c>
      <c r="G4926" s="4" t="e">
        <f>_xll.BDP(D4926&amp;" equity",$G$1)</f>
        <v>#NAME?</v>
      </c>
      <c r="H4926" s="4" t="e">
        <f>_xll.BDP(D4926&amp;" equity",$H$1)</f>
        <v>#NAME?</v>
      </c>
      <c r="J4926" s="4">
        <f t="shared" si="76"/>
        <v>0</v>
      </c>
    </row>
    <row r="4927" ht="15" customHeight="1" s="4" customFormat="1">
      <c r="D4927" s="4">
        <f>'EZE Daily Holdings_AUTOLOAD'!G4929</f>
        <v>0</v>
      </c>
      <c r="F4927" s="4" t="e">
        <f>_xll.BDP(D4927&amp;" equity",$F$1)</f>
        <v>#NAME?</v>
      </c>
      <c r="G4927" s="4" t="e">
        <f>_xll.BDP(D4927&amp;" equity",$G$1)</f>
        <v>#NAME?</v>
      </c>
      <c r="H4927" s="4" t="e">
        <f>_xll.BDP(D4927&amp;" equity",$H$1)</f>
        <v>#NAME?</v>
      </c>
      <c r="J4927" s="4">
        <f t="shared" si="76"/>
        <v>0</v>
      </c>
    </row>
    <row r="4928" ht="15" customHeight="1" s="4" customFormat="1">
      <c r="D4928" s="4">
        <f>'EZE Daily Holdings_AUTOLOAD'!G4930</f>
        <v>0</v>
      </c>
      <c r="F4928" s="4" t="e">
        <f>_xll.BDP(D4928&amp;" equity",$F$1)</f>
        <v>#NAME?</v>
      </c>
      <c r="G4928" s="4" t="e">
        <f>_xll.BDP(D4928&amp;" equity",$G$1)</f>
        <v>#NAME?</v>
      </c>
      <c r="H4928" s="4" t="e">
        <f>_xll.BDP(D4928&amp;" equity",$H$1)</f>
        <v>#NAME?</v>
      </c>
      <c r="J4928" s="4">
        <f t="shared" si="76"/>
        <v>0</v>
      </c>
    </row>
    <row r="4929" ht="15" customHeight="1" s="4" customFormat="1">
      <c r="D4929" s="4">
        <f>'EZE Daily Holdings_AUTOLOAD'!G4931</f>
        <v>0</v>
      </c>
      <c r="F4929" s="4" t="e">
        <f>_xll.BDP(D4929&amp;" equity",$F$1)</f>
        <v>#NAME?</v>
      </c>
      <c r="G4929" s="4" t="e">
        <f>_xll.BDP(D4929&amp;" equity",$G$1)</f>
        <v>#NAME?</v>
      </c>
      <c r="H4929" s="4" t="e">
        <f>_xll.BDP(D4929&amp;" equity",$H$1)</f>
        <v>#NAME?</v>
      </c>
      <c r="J4929" s="4">
        <f t="shared" si="76"/>
        <v>0</v>
      </c>
    </row>
    <row r="4930" ht="15" customHeight="1" s="4" customFormat="1">
      <c r="D4930" s="4">
        <f>'EZE Daily Holdings_AUTOLOAD'!G4932</f>
        <v>0</v>
      </c>
      <c r="F4930" s="4" t="e">
        <f>_xll.BDP(D4930&amp;" equity",$F$1)</f>
        <v>#NAME?</v>
      </c>
      <c r="G4930" s="4" t="e">
        <f>_xll.BDP(D4930&amp;" equity",$G$1)</f>
        <v>#NAME?</v>
      </c>
      <c r="H4930" s="4" t="e">
        <f>_xll.BDP(D4930&amp;" equity",$H$1)</f>
        <v>#NAME?</v>
      </c>
      <c r="J4930" s="4">
        <f t="shared" si="76"/>
        <v>0</v>
      </c>
    </row>
    <row r="4931" ht="15" customHeight="1" s="4" customFormat="1">
      <c r="D4931" s="4">
        <f>'EZE Daily Holdings_AUTOLOAD'!G4933</f>
        <v>0</v>
      </c>
      <c r="F4931" s="4" t="e">
        <f>_xll.BDP(D4931&amp;" equity",$F$1)</f>
        <v>#NAME?</v>
      </c>
      <c r="G4931" s="4" t="e">
        <f>_xll.BDP(D4931&amp;" equity",$G$1)</f>
        <v>#NAME?</v>
      </c>
      <c r="H4931" s="4" t="e">
        <f>_xll.BDP(D4931&amp;" equity",$H$1)</f>
        <v>#NAME?</v>
      </c>
      <c r="J4931" s="4">
        <f ref="J4931:J4994" t="shared" si="77">D4931</f>
        <v>0</v>
      </c>
    </row>
    <row r="4932" ht="15" customHeight="1" s="4" customFormat="1">
      <c r="D4932" s="4">
        <f>'EZE Daily Holdings_AUTOLOAD'!G4934</f>
        <v>0</v>
      </c>
      <c r="F4932" s="4" t="e">
        <f>_xll.BDP(D4932&amp;" equity",$F$1)</f>
        <v>#NAME?</v>
      </c>
      <c r="G4932" s="4" t="e">
        <f>_xll.BDP(D4932&amp;" equity",$G$1)</f>
        <v>#NAME?</v>
      </c>
      <c r="H4932" s="4" t="e">
        <f>_xll.BDP(D4932&amp;" equity",$H$1)</f>
        <v>#NAME?</v>
      </c>
      <c r="J4932" s="4">
        <f t="shared" si="77"/>
        <v>0</v>
      </c>
    </row>
    <row r="4933" ht="15" customHeight="1" s="4" customFormat="1">
      <c r="D4933" s="4">
        <f>'EZE Daily Holdings_AUTOLOAD'!G4935</f>
        <v>0</v>
      </c>
      <c r="F4933" s="4" t="e">
        <f>_xll.BDP(D4933&amp;" equity",$F$1)</f>
        <v>#NAME?</v>
      </c>
      <c r="G4933" s="4" t="e">
        <f>_xll.BDP(D4933&amp;" equity",$G$1)</f>
        <v>#NAME?</v>
      </c>
      <c r="H4933" s="4" t="e">
        <f>_xll.BDP(D4933&amp;" equity",$H$1)</f>
        <v>#NAME?</v>
      </c>
      <c r="J4933" s="4">
        <f t="shared" si="77"/>
        <v>0</v>
      </c>
    </row>
    <row r="4934" ht="15" customHeight="1" s="4" customFormat="1">
      <c r="D4934" s="4">
        <f>'EZE Daily Holdings_AUTOLOAD'!G4936</f>
        <v>0</v>
      </c>
      <c r="F4934" s="4" t="e">
        <f>_xll.BDP(D4934&amp;" equity",$F$1)</f>
        <v>#NAME?</v>
      </c>
      <c r="G4934" s="4" t="e">
        <f>_xll.BDP(D4934&amp;" equity",$G$1)</f>
        <v>#NAME?</v>
      </c>
      <c r="H4934" s="4" t="e">
        <f>_xll.BDP(D4934&amp;" equity",$H$1)</f>
        <v>#NAME?</v>
      </c>
      <c r="J4934" s="4">
        <f t="shared" si="77"/>
        <v>0</v>
      </c>
    </row>
    <row r="4935" ht="15" customHeight="1" s="4" customFormat="1">
      <c r="D4935" s="4">
        <f>'EZE Daily Holdings_AUTOLOAD'!G4937</f>
        <v>0</v>
      </c>
      <c r="F4935" s="4" t="e">
        <f>_xll.BDP(D4935&amp;" equity",$F$1)</f>
        <v>#NAME?</v>
      </c>
      <c r="G4935" s="4" t="e">
        <f>_xll.BDP(D4935&amp;" equity",$G$1)</f>
        <v>#NAME?</v>
      </c>
      <c r="H4935" s="4" t="e">
        <f>_xll.BDP(D4935&amp;" equity",$H$1)</f>
        <v>#NAME?</v>
      </c>
      <c r="J4935" s="4">
        <f t="shared" si="77"/>
        <v>0</v>
      </c>
    </row>
    <row r="4936" ht="15" customHeight="1" s="4" customFormat="1">
      <c r="D4936" s="4">
        <f>'EZE Daily Holdings_AUTOLOAD'!G4938</f>
        <v>0</v>
      </c>
      <c r="F4936" s="4" t="e">
        <f>_xll.BDP(D4936&amp;" equity",$F$1)</f>
        <v>#NAME?</v>
      </c>
      <c r="G4936" s="4" t="e">
        <f>_xll.BDP(D4936&amp;" equity",$G$1)</f>
        <v>#NAME?</v>
      </c>
      <c r="H4936" s="4" t="e">
        <f>_xll.BDP(D4936&amp;" equity",$H$1)</f>
        <v>#NAME?</v>
      </c>
      <c r="J4936" s="4">
        <f t="shared" si="77"/>
        <v>0</v>
      </c>
    </row>
    <row r="4937" ht="15" customHeight="1" s="4" customFormat="1">
      <c r="D4937" s="4">
        <f>'EZE Daily Holdings_AUTOLOAD'!G4939</f>
        <v>0</v>
      </c>
      <c r="F4937" s="4" t="e">
        <f>_xll.BDP(D4937&amp;" equity",$F$1)</f>
        <v>#NAME?</v>
      </c>
      <c r="G4937" s="4" t="e">
        <f>_xll.BDP(D4937&amp;" equity",$G$1)</f>
        <v>#NAME?</v>
      </c>
      <c r="H4937" s="4" t="e">
        <f>_xll.BDP(D4937&amp;" equity",$H$1)</f>
        <v>#NAME?</v>
      </c>
      <c r="J4937" s="4">
        <f t="shared" si="77"/>
        <v>0</v>
      </c>
    </row>
    <row r="4938" ht="15" customHeight="1" s="4" customFormat="1">
      <c r="D4938" s="4">
        <f>'EZE Daily Holdings_AUTOLOAD'!G4940</f>
        <v>0</v>
      </c>
      <c r="F4938" s="4" t="e">
        <f>_xll.BDP(D4938&amp;" equity",$F$1)</f>
        <v>#NAME?</v>
      </c>
      <c r="G4938" s="4" t="e">
        <f>_xll.BDP(D4938&amp;" equity",$G$1)</f>
        <v>#NAME?</v>
      </c>
      <c r="H4938" s="4" t="e">
        <f>_xll.BDP(D4938&amp;" equity",$H$1)</f>
        <v>#NAME?</v>
      </c>
      <c r="J4938" s="4">
        <f t="shared" si="77"/>
        <v>0</v>
      </c>
    </row>
    <row r="4939" ht="15" customHeight="1" s="4" customFormat="1">
      <c r="D4939" s="4">
        <f>'EZE Daily Holdings_AUTOLOAD'!G4941</f>
        <v>0</v>
      </c>
      <c r="F4939" s="4" t="e">
        <f>_xll.BDP(D4939&amp;" equity",$F$1)</f>
        <v>#NAME?</v>
      </c>
      <c r="G4939" s="4" t="e">
        <f>_xll.BDP(D4939&amp;" equity",$G$1)</f>
        <v>#NAME?</v>
      </c>
      <c r="H4939" s="4" t="e">
        <f>_xll.BDP(D4939&amp;" equity",$H$1)</f>
        <v>#NAME?</v>
      </c>
      <c r="J4939" s="4">
        <f t="shared" si="77"/>
        <v>0</v>
      </c>
    </row>
    <row r="4940" ht="15" customHeight="1" s="4" customFormat="1">
      <c r="D4940" s="4">
        <f>'EZE Daily Holdings_AUTOLOAD'!G4942</f>
        <v>0</v>
      </c>
      <c r="F4940" s="4" t="e">
        <f>_xll.BDP(D4940&amp;" equity",$F$1)</f>
        <v>#NAME?</v>
      </c>
      <c r="G4940" s="4" t="e">
        <f>_xll.BDP(D4940&amp;" equity",$G$1)</f>
        <v>#NAME?</v>
      </c>
      <c r="H4940" s="4" t="e">
        <f>_xll.BDP(D4940&amp;" equity",$H$1)</f>
        <v>#NAME?</v>
      </c>
      <c r="J4940" s="4">
        <f t="shared" si="77"/>
        <v>0</v>
      </c>
    </row>
    <row r="4941" ht="15" customHeight="1" s="4" customFormat="1">
      <c r="D4941" s="4">
        <f>'EZE Daily Holdings_AUTOLOAD'!G4943</f>
        <v>0</v>
      </c>
      <c r="F4941" s="4" t="e">
        <f>_xll.BDP(D4941&amp;" equity",$F$1)</f>
        <v>#NAME?</v>
      </c>
      <c r="G4941" s="4" t="e">
        <f>_xll.BDP(D4941&amp;" equity",$G$1)</f>
        <v>#NAME?</v>
      </c>
      <c r="H4941" s="4" t="e">
        <f>_xll.BDP(D4941&amp;" equity",$H$1)</f>
        <v>#NAME?</v>
      </c>
      <c r="J4941" s="4">
        <f t="shared" si="77"/>
        <v>0</v>
      </c>
    </row>
    <row r="4942" ht="15" customHeight="1" s="4" customFormat="1">
      <c r="D4942" s="4">
        <f>'EZE Daily Holdings_AUTOLOAD'!G4944</f>
        <v>0</v>
      </c>
      <c r="F4942" s="4" t="e">
        <f>_xll.BDP(D4942&amp;" equity",$F$1)</f>
        <v>#NAME?</v>
      </c>
      <c r="G4942" s="4" t="e">
        <f>_xll.BDP(D4942&amp;" equity",$G$1)</f>
        <v>#NAME?</v>
      </c>
      <c r="H4942" s="4" t="e">
        <f>_xll.BDP(D4942&amp;" equity",$H$1)</f>
        <v>#NAME?</v>
      </c>
      <c r="J4942" s="4">
        <f t="shared" si="77"/>
        <v>0</v>
      </c>
    </row>
    <row r="4943" ht="15" customHeight="1" s="4" customFormat="1">
      <c r="D4943" s="4">
        <f>'EZE Daily Holdings_AUTOLOAD'!G4945</f>
        <v>0</v>
      </c>
      <c r="F4943" s="4" t="e">
        <f>_xll.BDP(D4943&amp;" equity",$F$1)</f>
        <v>#NAME?</v>
      </c>
      <c r="G4943" s="4" t="e">
        <f>_xll.BDP(D4943&amp;" equity",$G$1)</f>
        <v>#NAME?</v>
      </c>
      <c r="H4943" s="4" t="e">
        <f>_xll.BDP(D4943&amp;" equity",$H$1)</f>
        <v>#NAME?</v>
      </c>
      <c r="J4943" s="4">
        <f t="shared" si="77"/>
        <v>0</v>
      </c>
    </row>
    <row r="4944" ht="15" customHeight="1" s="4" customFormat="1">
      <c r="D4944" s="4">
        <f>'EZE Daily Holdings_AUTOLOAD'!G4946</f>
        <v>0</v>
      </c>
      <c r="F4944" s="4" t="e">
        <f>_xll.BDP(D4944&amp;" equity",$F$1)</f>
        <v>#NAME?</v>
      </c>
      <c r="G4944" s="4" t="e">
        <f>_xll.BDP(D4944&amp;" equity",$G$1)</f>
        <v>#NAME?</v>
      </c>
      <c r="H4944" s="4" t="e">
        <f>_xll.BDP(D4944&amp;" equity",$H$1)</f>
        <v>#NAME?</v>
      </c>
      <c r="J4944" s="4">
        <f t="shared" si="77"/>
        <v>0</v>
      </c>
    </row>
    <row r="4945" ht="15" customHeight="1" s="4" customFormat="1">
      <c r="D4945" s="4">
        <f>'EZE Daily Holdings_AUTOLOAD'!G4947</f>
        <v>0</v>
      </c>
      <c r="F4945" s="4" t="e">
        <f>_xll.BDP(D4945&amp;" equity",$F$1)</f>
        <v>#NAME?</v>
      </c>
      <c r="G4945" s="4" t="e">
        <f>_xll.BDP(D4945&amp;" equity",$G$1)</f>
        <v>#NAME?</v>
      </c>
      <c r="H4945" s="4" t="e">
        <f>_xll.BDP(D4945&amp;" equity",$H$1)</f>
        <v>#NAME?</v>
      </c>
      <c r="J4945" s="4">
        <f t="shared" si="77"/>
        <v>0</v>
      </c>
    </row>
    <row r="4946" ht="15" customHeight="1" s="4" customFormat="1">
      <c r="D4946" s="4">
        <f>'EZE Daily Holdings_AUTOLOAD'!G4948</f>
        <v>0</v>
      </c>
      <c r="F4946" s="4" t="e">
        <f>_xll.BDP(D4946&amp;" equity",$F$1)</f>
        <v>#NAME?</v>
      </c>
      <c r="G4946" s="4" t="e">
        <f>_xll.BDP(D4946&amp;" equity",$G$1)</f>
        <v>#NAME?</v>
      </c>
      <c r="H4946" s="4" t="e">
        <f>_xll.BDP(D4946&amp;" equity",$H$1)</f>
        <v>#NAME?</v>
      </c>
      <c r="J4946" s="4">
        <f t="shared" si="77"/>
        <v>0</v>
      </c>
    </row>
    <row r="4947" ht="15" customHeight="1" s="4" customFormat="1">
      <c r="D4947" s="4">
        <f>'EZE Daily Holdings_AUTOLOAD'!G4949</f>
        <v>0</v>
      </c>
      <c r="F4947" s="4" t="e">
        <f>_xll.BDP(D4947&amp;" equity",$F$1)</f>
        <v>#NAME?</v>
      </c>
      <c r="G4947" s="4" t="e">
        <f>_xll.BDP(D4947&amp;" equity",$G$1)</f>
        <v>#NAME?</v>
      </c>
      <c r="H4947" s="4" t="e">
        <f>_xll.BDP(D4947&amp;" equity",$H$1)</f>
        <v>#NAME?</v>
      </c>
      <c r="J4947" s="4">
        <f t="shared" si="77"/>
        <v>0</v>
      </c>
    </row>
    <row r="4948" ht="15" customHeight="1" s="4" customFormat="1">
      <c r="D4948" s="4">
        <f>'EZE Daily Holdings_AUTOLOAD'!G4950</f>
        <v>0</v>
      </c>
      <c r="F4948" s="4" t="e">
        <f>_xll.BDP(D4948&amp;" equity",$F$1)</f>
        <v>#NAME?</v>
      </c>
      <c r="G4948" s="4" t="e">
        <f>_xll.BDP(D4948&amp;" equity",$G$1)</f>
        <v>#NAME?</v>
      </c>
      <c r="H4948" s="4" t="e">
        <f>_xll.BDP(D4948&amp;" equity",$H$1)</f>
        <v>#NAME?</v>
      </c>
      <c r="J4948" s="4">
        <f t="shared" si="77"/>
        <v>0</v>
      </c>
    </row>
    <row r="4949" ht="15" customHeight="1" s="4" customFormat="1">
      <c r="D4949" s="4">
        <f>'EZE Daily Holdings_AUTOLOAD'!G4951</f>
        <v>0</v>
      </c>
      <c r="F4949" s="4" t="e">
        <f>_xll.BDP(D4949&amp;" equity",$F$1)</f>
        <v>#NAME?</v>
      </c>
      <c r="G4949" s="4" t="e">
        <f>_xll.BDP(D4949&amp;" equity",$G$1)</f>
        <v>#NAME?</v>
      </c>
      <c r="H4949" s="4" t="e">
        <f>_xll.BDP(D4949&amp;" equity",$H$1)</f>
        <v>#NAME?</v>
      </c>
      <c r="J4949" s="4">
        <f t="shared" si="77"/>
        <v>0</v>
      </c>
    </row>
    <row r="4950" ht="15" customHeight="1" s="4" customFormat="1">
      <c r="D4950" s="4">
        <f>'EZE Daily Holdings_AUTOLOAD'!G4952</f>
        <v>0</v>
      </c>
      <c r="F4950" s="4" t="e">
        <f>_xll.BDP(D4950&amp;" equity",$F$1)</f>
        <v>#NAME?</v>
      </c>
      <c r="G4950" s="4" t="e">
        <f>_xll.BDP(D4950&amp;" equity",$G$1)</f>
        <v>#NAME?</v>
      </c>
      <c r="H4950" s="4" t="e">
        <f>_xll.BDP(D4950&amp;" equity",$H$1)</f>
        <v>#NAME?</v>
      </c>
      <c r="J4950" s="4">
        <f t="shared" si="77"/>
        <v>0</v>
      </c>
    </row>
    <row r="4951" ht="15" customHeight="1" s="4" customFormat="1">
      <c r="D4951" s="4">
        <f>'EZE Daily Holdings_AUTOLOAD'!G4953</f>
        <v>0</v>
      </c>
      <c r="F4951" s="4" t="e">
        <f>_xll.BDP(D4951&amp;" equity",$F$1)</f>
        <v>#NAME?</v>
      </c>
      <c r="G4951" s="4" t="e">
        <f>_xll.BDP(D4951&amp;" equity",$G$1)</f>
        <v>#NAME?</v>
      </c>
      <c r="H4951" s="4" t="e">
        <f>_xll.BDP(D4951&amp;" equity",$H$1)</f>
        <v>#NAME?</v>
      </c>
      <c r="J4951" s="4">
        <f t="shared" si="77"/>
        <v>0</v>
      </c>
    </row>
    <row r="4952" ht="15" customHeight="1" s="4" customFormat="1">
      <c r="D4952" s="4">
        <f>'EZE Daily Holdings_AUTOLOAD'!G4954</f>
        <v>0</v>
      </c>
      <c r="F4952" s="4" t="e">
        <f>_xll.BDP(D4952&amp;" equity",$F$1)</f>
        <v>#NAME?</v>
      </c>
      <c r="G4952" s="4" t="e">
        <f>_xll.BDP(D4952&amp;" equity",$G$1)</f>
        <v>#NAME?</v>
      </c>
      <c r="H4952" s="4" t="e">
        <f>_xll.BDP(D4952&amp;" equity",$H$1)</f>
        <v>#NAME?</v>
      </c>
      <c r="J4952" s="4">
        <f t="shared" si="77"/>
        <v>0</v>
      </c>
    </row>
    <row r="4953" ht="15" customHeight="1" s="4" customFormat="1">
      <c r="D4953" s="4">
        <f>'EZE Daily Holdings_AUTOLOAD'!G4955</f>
        <v>0</v>
      </c>
      <c r="F4953" s="4" t="e">
        <f>_xll.BDP(D4953&amp;" equity",$F$1)</f>
        <v>#NAME?</v>
      </c>
      <c r="G4953" s="4" t="e">
        <f>_xll.BDP(D4953&amp;" equity",$G$1)</f>
        <v>#NAME?</v>
      </c>
      <c r="H4953" s="4" t="e">
        <f>_xll.BDP(D4953&amp;" equity",$H$1)</f>
        <v>#NAME?</v>
      </c>
      <c r="J4953" s="4">
        <f t="shared" si="77"/>
        <v>0</v>
      </c>
    </row>
    <row r="4954" ht="15" customHeight="1" s="4" customFormat="1">
      <c r="D4954" s="4">
        <f>'EZE Daily Holdings_AUTOLOAD'!G4956</f>
        <v>0</v>
      </c>
      <c r="F4954" s="4" t="e">
        <f>_xll.BDP(D4954&amp;" equity",$F$1)</f>
        <v>#NAME?</v>
      </c>
      <c r="G4954" s="4" t="e">
        <f>_xll.BDP(D4954&amp;" equity",$G$1)</f>
        <v>#NAME?</v>
      </c>
      <c r="H4954" s="4" t="e">
        <f>_xll.BDP(D4954&amp;" equity",$H$1)</f>
        <v>#NAME?</v>
      </c>
      <c r="J4954" s="4">
        <f t="shared" si="77"/>
        <v>0</v>
      </c>
    </row>
    <row r="4955" ht="15" customHeight="1" s="4" customFormat="1">
      <c r="D4955" s="4">
        <f>'EZE Daily Holdings_AUTOLOAD'!G4957</f>
        <v>0</v>
      </c>
      <c r="F4955" s="4" t="e">
        <f>_xll.BDP(D4955&amp;" equity",$F$1)</f>
        <v>#NAME?</v>
      </c>
      <c r="G4955" s="4" t="e">
        <f>_xll.BDP(D4955&amp;" equity",$G$1)</f>
        <v>#NAME?</v>
      </c>
      <c r="H4955" s="4" t="e">
        <f>_xll.BDP(D4955&amp;" equity",$H$1)</f>
        <v>#NAME?</v>
      </c>
      <c r="J4955" s="4">
        <f t="shared" si="77"/>
        <v>0</v>
      </c>
    </row>
    <row r="4956" ht="15" customHeight="1" s="4" customFormat="1">
      <c r="D4956" s="4">
        <f>'EZE Daily Holdings_AUTOLOAD'!G4958</f>
        <v>0</v>
      </c>
      <c r="F4956" s="4" t="e">
        <f>_xll.BDP(D4956&amp;" equity",$F$1)</f>
        <v>#NAME?</v>
      </c>
      <c r="G4956" s="4" t="e">
        <f>_xll.BDP(D4956&amp;" equity",$G$1)</f>
        <v>#NAME?</v>
      </c>
      <c r="H4956" s="4" t="e">
        <f>_xll.BDP(D4956&amp;" equity",$H$1)</f>
        <v>#NAME?</v>
      </c>
      <c r="J4956" s="4">
        <f t="shared" si="77"/>
        <v>0</v>
      </c>
    </row>
    <row r="4957" ht="15" customHeight="1" s="4" customFormat="1">
      <c r="D4957" s="4">
        <f>'EZE Daily Holdings_AUTOLOAD'!G4959</f>
        <v>0</v>
      </c>
      <c r="F4957" s="4" t="e">
        <f>_xll.BDP(D4957&amp;" equity",$F$1)</f>
        <v>#NAME?</v>
      </c>
      <c r="G4957" s="4" t="e">
        <f>_xll.BDP(D4957&amp;" equity",$G$1)</f>
        <v>#NAME?</v>
      </c>
      <c r="H4957" s="4" t="e">
        <f>_xll.BDP(D4957&amp;" equity",$H$1)</f>
        <v>#NAME?</v>
      </c>
      <c r="J4957" s="4">
        <f t="shared" si="77"/>
        <v>0</v>
      </c>
    </row>
    <row r="4958" ht="15" customHeight="1" s="4" customFormat="1">
      <c r="D4958" s="4">
        <f>'EZE Daily Holdings_AUTOLOAD'!G4960</f>
        <v>0</v>
      </c>
      <c r="F4958" s="4" t="e">
        <f>_xll.BDP(D4958&amp;" equity",$F$1)</f>
        <v>#NAME?</v>
      </c>
      <c r="G4958" s="4" t="e">
        <f>_xll.BDP(D4958&amp;" equity",$G$1)</f>
        <v>#NAME?</v>
      </c>
      <c r="H4958" s="4" t="e">
        <f>_xll.BDP(D4958&amp;" equity",$H$1)</f>
        <v>#NAME?</v>
      </c>
      <c r="J4958" s="4">
        <f t="shared" si="77"/>
        <v>0</v>
      </c>
    </row>
    <row r="4959" ht="15" customHeight="1" s="4" customFormat="1">
      <c r="D4959" s="4">
        <f>'EZE Daily Holdings_AUTOLOAD'!G4961</f>
        <v>0</v>
      </c>
      <c r="F4959" s="4" t="e">
        <f>_xll.BDP(D4959&amp;" equity",$F$1)</f>
        <v>#NAME?</v>
      </c>
      <c r="G4959" s="4" t="e">
        <f>_xll.BDP(D4959&amp;" equity",$G$1)</f>
        <v>#NAME?</v>
      </c>
      <c r="H4959" s="4" t="e">
        <f>_xll.BDP(D4959&amp;" equity",$H$1)</f>
        <v>#NAME?</v>
      </c>
      <c r="J4959" s="4">
        <f t="shared" si="77"/>
        <v>0</v>
      </c>
    </row>
    <row r="4960" ht="15" customHeight="1" s="4" customFormat="1">
      <c r="D4960" s="4">
        <f>'EZE Daily Holdings_AUTOLOAD'!G4962</f>
        <v>0</v>
      </c>
      <c r="F4960" s="4" t="e">
        <f>_xll.BDP(D4960&amp;" equity",$F$1)</f>
        <v>#NAME?</v>
      </c>
      <c r="G4960" s="4" t="e">
        <f>_xll.BDP(D4960&amp;" equity",$G$1)</f>
        <v>#NAME?</v>
      </c>
      <c r="H4960" s="4" t="e">
        <f>_xll.BDP(D4960&amp;" equity",$H$1)</f>
        <v>#NAME?</v>
      </c>
      <c r="J4960" s="4">
        <f t="shared" si="77"/>
        <v>0</v>
      </c>
    </row>
    <row r="4961" ht="15" customHeight="1" s="4" customFormat="1">
      <c r="D4961" s="4">
        <f>'EZE Daily Holdings_AUTOLOAD'!G4963</f>
        <v>0</v>
      </c>
      <c r="F4961" s="4" t="e">
        <f>_xll.BDP(D4961&amp;" equity",$F$1)</f>
        <v>#NAME?</v>
      </c>
      <c r="G4961" s="4" t="e">
        <f>_xll.BDP(D4961&amp;" equity",$G$1)</f>
        <v>#NAME?</v>
      </c>
      <c r="H4961" s="4" t="e">
        <f>_xll.BDP(D4961&amp;" equity",$H$1)</f>
        <v>#NAME?</v>
      </c>
      <c r="J4961" s="4">
        <f t="shared" si="77"/>
        <v>0</v>
      </c>
    </row>
    <row r="4962" ht="15" customHeight="1" s="4" customFormat="1">
      <c r="D4962" s="4">
        <f>'EZE Daily Holdings_AUTOLOAD'!G4964</f>
        <v>0</v>
      </c>
      <c r="F4962" s="4" t="e">
        <f>_xll.BDP(D4962&amp;" equity",$F$1)</f>
        <v>#NAME?</v>
      </c>
      <c r="G4962" s="4" t="e">
        <f>_xll.BDP(D4962&amp;" equity",$G$1)</f>
        <v>#NAME?</v>
      </c>
      <c r="H4962" s="4" t="e">
        <f>_xll.BDP(D4962&amp;" equity",$H$1)</f>
        <v>#NAME?</v>
      </c>
      <c r="J4962" s="4">
        <f t="shared" si="77"/>
        <v>0</v>
      </c>
    </row>
    <row r="4963" ht="15" customHeight="1" s="4" customFormat="1">
      <c r="D4963" s="4">
        <f>'EZE Daily Holdings_AUTOLOAD'!G4965</f>
        <v>0</v>
      </c>
      <c r="F4963" s="4" t="e">
        <f>_xll.BDP(D4963&amp;" equity",$F$1)</f>
        <v>#NAME?</v>
      </c>
      <c r="G4963" s="4" t="e">
        <f>_xll.BDP(D4963&amp;" equity",$G$1)</f>
        <v>#NAME?</v>
      </c>
      <c r="H4963" s="4" t="e">
        <f>_xll.BDP(D4963&amp;" equity",$H$1)</f>
        <v>#NAME?</v>
      </c>
      <c r="J4963" s="4">
        <f t="shared" si="77"/>
        <v>0</v>
      </c>
    </row>
    <row r="4964" ht="15" customHeight="1" s="4" customFormat="1">
      <c r="D4964" s="4">
        <f>'EZE Daily Holdings_AUTOLOAD'!G4966</f>
        <v>0</v>
      </c>
      <c r="F4964" s="4" t="e">
        <f>_xll.BDP(D4964&amp;" equity",$F$1)</f>
        <v>#NAME?</v>
      </c>
      <c r="G4964" s="4" t="e">
        <f>_xll.BDP(D4964&amp;" equity",$G$1)</f>
        <v>#NAME?</v>
      </c>
      <c r="H4964" s="4" t="e">
        <f>_xll.BDP(D4964&amp;" equity",$H$1)</f>
        <v>#NAME?</v>
      </c>
      <c r="J4964" s="4">
        <f t="shared" si="77"/>
        <v>0</v>
      </c>
    </row>
    <row r="4965" ht="15" customHeight="1" s="4" customFormat="1">
      <c r="D4965" s="4">
        <f>'EZE Daily Holdings_AUTOLOAD'!G4967</f>
        <v>0</v>
      </c>
      <c r="F4965" s="4" t="e">
        <f>_xll.BDP(D4965&amp;" equity",$F$1)</f>
        <v>#NAME?</v>
      </c>
      <c r="G4965" s="4" t="e">
        <f>_xll.BDP(D4965&amp;" equity",$G$1)</f>
        <v>#NAME?</v>
      </c>
      <c r="H4965" s="4" t="e">
        <f>_xll.BDP(D4965&amp;" equity",$H$1)</f>
        <v>#NAME?</v>
      </c>
      <c r="J4965" s="4">
        <f t="shared" si="77"/>
        <v>0</v>
      </c>
    </row>
    <row r="4966" ht="15" customHeight="1" s="4" customFormat="1">
      <c r="D4966" s="4">
        <f>'EZE Daily Holdings_AUTOLOAD'!G4968</f>
        <v>0</v>
      </c>
      <c r="F4966" s="4" t="e">
        <f>_xll.BDP(D4966&amp;" equity",$F$1)</f>
        <v>#NAME?</v>
      </c>
      <c r="G4966" s="4" t="e">
        <f>_xll.BDP(D4966&amp;" equity",$G$1)</f>
        <v>#NAME?</v>
      </c>
      <c r="H4966" s="4" t="e">
        <f>_xll.BDP(D4966&amp;" equity",$H$1)</f>
        <v>#NAME?</v>
      </c>
      <c r="J4966" s="4">
        <f t="shared" si="77"/>
        <v>0</v>
      </c>
    </row>
    <row r="4967" ht="15" customHeight="1" s="4" customFormat="1">
      <c r="D4967" s="4">
        <f>'EZE Daily Holdings_AUTOLOAD'!G4969</f>
        <v>0</v>
      </c>
      <c r="F4967" s="4" t="e">
        <f>_xll.BDP(D4967&amp;" equity",$F$1)</f>
        <v>#NAME?</v>
      </c>
      <c r="G4967" s="4" t="e">
        <f>_xll.BDP(D4967&amp;" equity",$G$1)</f>
        <v>#NAME?</v>
      </c>
      <c r="H4967" s="4" t="e">
        <f>_xll.BDP(D4967&amp;" equity",$H$1)</f>
        <v>#NAME?</v>
      </c>
      <c r="J4967" s="4">
        <f t="shared" si="77"/>
        <v>0</v>
      </c>
    </row>
    <row r="4968" ht="15" customHeight="1" s="4" customFormat="1">
      <c r="D4968" s="4">
        <f>'EZE Daily Holdings_AUTOLOAD'!G4970</f>
        <v>0</v>
      </c>
      <c r="F4968" s="4" t="e">
        <f>_xll.BDP(D4968&amp;" equity",$F$1)</f>
        <v>#NAME?</v>
      </c>
      <c r="G4968" s="4" t="e">
        <f>_xll.BDP(D4968&amp;" equity",$G$1)</f>
        <v>#NAME?</v>
      </c>
      <c r="H4968" s="4" t="e">
        <f>_xll.BDP(D4968&amp;" equity",$H$1)</f>
        <v>#NAME?</v>
      </c>
      <c r="J4968" s="4">
        <f t="shared" si="77"/>
        <v>0</v>
      </c>
    </row>
    <row r="4969" ht="15" customHeight="1" s="4" customFormat="1">
      <c r="D4969" s="4">
        <f>'EZE Daily Holdings_AUTOLOAD'!G4971</f>
        <v>0</v>
      </c>
      <c r="F4969" s="4" t="e">
        <f>_xll.BDP(D4969&amp;" equity",$F$1)</f>
        <v>#NAME?</v>
      </c>
      <c r="G4969" s="4" t="e">
        <f>_xll.BDP(D4969&amp;" equity",$G$1)</f>
        <v>#NAME?</v>
      </c>
      <c r="H4969" s="4" t="e">
        <f>_xll.BDP(D4969&amp;" equity",$H$1)</f>
        <v>#NAME?</v>
      </c>
      <c r="J4969" s="4">
        <f t="shared" si="77"/>
        <v>0</v>
      </c>
    </row>
    <row r="4970" ht="15" customHeight="1" s="4" customFormat="1">
      <c r="D4970" s="4">
        <f>'EZE Daily Holdings_AUTOLOAD'!G4972</f>
        <v>0</v>
      </c>
      <c r="F4970" s="4" t="e">
        <f>_xll.BDP(D4970&amp;" equity",$F$1)</f>
        <v>#NAME?</v>
      </c>
      <c r="G4970" s="4" t="e">
        <f>_xll.BDP(D4970&amp;" equity",$G$1)</f>
        <v>#NAME?</v>
      </c>
      <c r="H4970" s="4" t="e">
        <f>_xll.BDP(D4970&amp;" equity",$H$1)</f>
        <v>#NAME?</v>
      </c>
      <c r="J4970" s="4">
        <f t="shared" si="77"/>
        <v>0</v>
      </c>
    </row>
    <row r="4971" ht="15" customHeight="1" s="4" customFormat="1">
      <c r="D4971" s="4">
        <f>'EZE Daily Holdings_AUTOLOAD'!G4973</f>
        <v>0</v>
      </c>
      <c r="F4971" s="4" t="e">
        <f>_xll.BDP(D4971&amp;" equity",$F$1)</f>
        <v>#NAME?</v>
      </c>
      <c r="G4971" s="4" t="e">
        <f>_xll.BDP(D4971&amp;" equity",$G$1)</f>
        <v>#NAME?</v>
      </c>
      <c r="H4971" s="4" t="e">
        <f>_xll.BDP(D4971&amp;" equity",$H$1)</f>
        <v>#NAME?</v>
      </c>
      <c r="J4971" s="4">
        <f t="shared" si="77"/>
        <v>0</v>
      </c>
    </row>
    <row r="4972" ht="15" customHeight="1" s="4" customFormat="1">
      <c r="D4972" s="4">
        <f>'EZE Daily Holdings_AUTOLOAD'!G4974</f>
        <v>0</v>
      </c>
      <c r="F4972" s="4" t="e">
        <f>_xll.BDP(D4972&amp;" equity",$F$1)</f>
        <v>#NAME?</v>
      </c>
      <c r="G4972" s="4" t="e">
        <f>_xll.BDP(D4972&amp;" equity",$G$1)</f>
        <v>#NAME?</v>
      </c>
      <c r="H4972" s="4" t="e">
        <f>_xll.BDP(D4972&amp;" equity",$H$1)</f>
        <v>#NAME?</v>
      </c>
      <c r="J4972" s="4">
        <f t="shared" si="77"/>
        <v>0</v>
      </c>
    </row>
    <row r="4973" ht="15" customHeight="1" s="4" customFormat="1">
      <c r="D4973" s="4">
        <f>'EZE Daily Holdings_AUTOLOAD'!G4975</f>
        <v>0</v>
      </c>
      <c r="F4973" s="4" t="e">
        <f>_xll.BDP(D4973&amp;" equity",$F$1)</f>
        <v>#NAME?</v>
      </c>
      <c r="G4973" s="4" t="e">
        <f>_xll.BDP(D4973&amp;" equity",$G$1)</f>
        <v>#NAME?</v>
      </c>
      <c r="H4973" s="4" t="e">
        <f>_xll.BDP(D4973&amp;" equity",$H$1)</f>
        <v>#NAME?</v>
      </c>
      <c r="J4973" s="4">
        <f t="shared" si="77"/>
        <v>0</v>
      </c>
    </row>
    <row r="4974" ht="15" customHeight="1" s="4" customFormat="1">
      <c r="D4974" s="4">
        <f>'EZE Daily Holdings_AUTOLOAD'!G4976</f>
        <v>0</v>
      </c>
      <c r="F4974" s="4" t="e">
        <f>_xll.BDP(D4974&amp;" equity",$F$1)</f>
        <v>#NAME?</v>
      </c>
      <c r="G4974" s="4" t="e">
        <f>_xll.BDP(D4974&amp;" equity",$G$1)</f>
        <v>#NAME?</v>
      </c>
      <c r="H4974" s="4" t="e">
        <f>_xll.BDP(D4974&amp;" equity",$H$1)</f>
        <v>#NAME?</v>
      </c>
      <c r="J4974" s="4">
        <f t="shared" si="77"/>
        <v>0</v>
      </c>
    </row>
    <row r="4975" ht="15" customHeight="1" s="4" customFormat="1">
      <c r="D4975" s="4">
        <f>'EZE Daily Holdings_AUTOLOAD'!G4977</f>
        <v>0</v>
      </c>
      <c r="F4975" s="4" t="e">
        <f>_xll.BDP(D4975&amp;" equity",$F$1)</f>
        <v>#NAME?</v>
      </c>
      <c r="G4975" s="4" t="e">
        <f>_xll.BDP(D4975&amp;" equity",$G$1)</f>
        <v>#NAME?</v>
      </c>
      <c r="H4975" s="4" t="e">
        <f>_xll.BDP(D4975&amp;" equity",$H$1)</f>
        <v>#NAME?</v>
      </c>
      <c r="J4975" s="4">
        <f t="shared" si="77"/>
        <v>0</v>
      </c>
    </row>
    <row r="4976" ht="15" customHeight="1" s="4" customFormat="1">
      <c r="D4976" s="4">
        <f>'EZE Daily Holdings_AUTOLOAD'!G4978</f>
        <v>0</v>
      </c>
      <c r="F4976" s="4" t="e">
        <f>_xll.BDP(D4976&amp;" equity",$F$1)</f>
        <v>#NAME?</v>
      </c>
      <c r="G4976" s="4" t="e">
        <f>_xll.BDP(D4976&amp;" equity",$G$1)</f>
        <v>#NAME?</v>
      </c>
      <c r="H4976" s="4" t="e">
        <f>_xll.BDP(D4976&amp;" equity",$H$1)</f>
        <v>#NAME?</v>
      </c>
      <c r="J4976" s="4">
        <f t="shared" si="77"/>
        <v>0</v>
      </c>
    </row>
    <row r="4977" ht="15" customHeight="1" s="4" customFormat="1">
      <c r="D4977" s="4">
        <f>'EZE Daily Holdings_AUTOLOAD'!G4979</f>
        <v>0</v>
      </c>
      <c r="F4977" s="4" t="e">
        <f>_xll.BDP(D4977&amp;" equity",$F$1)</f>
        <v>#NAME?</v>
      </c>
      <c r="G4977" s="4" t="e">
        <f>_xll.BDP(D4977&amp;" equity",$G$1)</f>
        <v>#NAME?</v>
      </c>
      <c r="H4977" s="4" t="e">
        <f>_xll.BDP(D4977&amp;" equity",$H$1)</f>
        <v>#NAME?</v>
      </c>
      <c r="J4977" s="4">
        <f t="shared" si="77"/>
        <v>0</v>
      </c>
    </row>
    <row r="4978" ht="15" customHeight="1" s="4" customFormat="1">
      <c r="D4978" s="4">
        <f>'EZE Daily Holdings_AUTOLOAD'!G4980</f>
        <v>0</v>
      </c>
      <c r="F4978" s="4" t="e">
        <f>_xll.BDP(D4978&amp;" equity",$F$1)</f>
        <v>#NAME?</v>
      </c>
      <c r="G4978" s="4" t="e">
        <f>_xll.BDP(D4978&amp;" equity",$G$1)</f>
        <v>#NAME?</v>
      </c>
      <c r="H4978" s="4" t="e">
        <f>_xll.BDP(D4978&amp;" equity",$H$1)</f>
        <v>#NAME?</v>
      </c>
      <c r="J4978" s="4">
        <f t="shared" si="77"/>
        <v>0</v>
      </c>
    </row>
    <row r="4979" ht="15" customHeight="1" s="4" customFormat="1">
      <c r="D4979" s="4">
        <f>'EZE Daily Holdings_AUTOLOAD'!G4981</f>
        <v>0</v>
      </c>
      <c r="F4979" s="4" t="e">
        <f>_xll.BDP(D4979&amp;" equity",$F$1)</f>
        <v>#NAME?</v>
      </c>
      <c r="G4979" s="4" t="e">
        <f>_xll.BDP(D4979&amp;" equity",$G$1)</f>
        <v>#NAME?</v>
      </c>
      <c r="H4979" s="4" t="e">
        <f>_xll.BDP(D4979&amp;" equity",$H$1)</f>
        <v>#NAME?</v>
      </c>
      <c r="J4979" s="4">
        <f t="shared" si="77"/>
        <v>0</v>
      </c>
    </row>
    <row r="4980" ht="15" customHeight="1" s="4" customFormat="1">
      <c r="D4980" s="4">
        <f>'EZE Daily Holdings_AUTOLOAD'!G4982</f>
        <v>0</v>
      </c>
      <c r="F4980" s="4" t="e">
        <f>_xll.BDP(D4980&amp;" equity",$F$1)</f>
        <v>#NAME?</v>
      </c>
      <c r="G4980" s="4" t="e">
        <f>_xll.BDP(D4980&amp;" equity",$G$1)</f>
        <v>#NAME?</v>
      </c>
      <c r="H4980" s="4" t="e">
        <f>_xll.BDP(D4980&amp;" equity",$H$1)</f>
        <v>#NAME?</v>
      </c>
      <c r="J4980" s="4">
        <f t="shared" si="77"/>
        <v>0</v>
      </c>
    </row>
    <row r="4981" ht="15" customHeight="1" s="4" customFormat="1">
      <c r="D4981" s="4">
        <f>'EZE Daily Holdings_AUTOLOAD'!G4983</f>
        <v>0</v>
      </c>
      <c r="F4981" s="4" t="e">
        <f>_xll.BDP(D4981&amp;" equity",$F$1)</f>
        <v>#NAME?</v>
      </c>
      <c r="G4981" s="4" t="e">
        <f>_xll.BDP(D4981&amp;" equity",$G$1)</f>
        <v>#NAME?</v>
      </c>
      <c r="H4981" s="4" t="e">
        <f>_xll.BDP(D4981&amp;" equity",$H$1)</f>
        <v>#NAME?</v>
      </c>
      <c r="J4981" s="4">
        <f t="shared" si="77"/>
        <v>0</v>
      </c>
    </row>
    <row r="4982" ht="15" customHeight="1" s="4" customFormat="1">
      <c r="D4982" s="4">
        <f>'EZE Daily Holdings_AUTOLOAD'!G4984</f>
        <v>0</v>
      </c>
      <c r="F4982" s="4" t="e">
        <f>_xll.BDP(D4982&amp;" equity",$F$1)</f>
        <v>#NAME?</v>
      </c>
      <c r="G4982" s="4" t="e">
        <f>_xll.BDP(D4982&amp;" equity",$G$1)</f>
        <v>#NAME?</v>
      </c>
      <c r="H4982" s="4" t="e">
        <f>_xll.BDP(D4982&amp;" equity",$H$1)</f>
        <v>#NAME?</v>
      </c>
      <c r="J4982" s="4">
        <f t="shared" si="77"/>
        <v>0</v>
      </c>
    </row>
    <row r="4983" ht="15" customHeight="1" s="4" customFormat="1">
      <c r="D4983" s="4">
        <f>'EZE Daily Holdings_AUTOLOAD'!G4985</f>
        <v>0</v>
      </c>
      <c r="F4983" s="4" t="e">
        <f>_xll.BDP(D4983&amp;" equity",$F$1)</f>
        <v>#NAME?</v>
      </c>
      <c r="G4983" s="4" t="e">
        <f>_xll.BDP(D4983&amp;" equity",$G$1)</f>
        <v>#NAME?</v>
      </c>
      <c r="H4983" s="4" t="e">
        <f>_xll.BDP(D4983&amp;" equity",$H$1)</f>
        <v>#NAME?</v>
      </c>
      <c r="J4983" s="4">
        <f t="shared" si="77"/>
        <v>0</v>
      </c>
    </row>
    <row r="4984" ht="15" customHeight="1" s="4" customFormat="1">
      <c r="D4984" s="4">
        <f>'EZE Daily Holdings_AUTOLOAD'!G4986</f>
        <v>0</v>
      </c>
      <c r="F4984" s="4" t="e">
        <f>_xll.BDP(D4984&amp;" equity",$F$1)</f>
        <v>#NAME?</v>
      </c>
      <c r="G4984" s="4" t="e">
        <f>_xll.BDP(D4984&amp;" equity",$G$1)</f>
        <v>#NAME?</v>
      </c>
      <c r="H4984" s="4" t="e">
        <f>_xll.BDP(D4984&amp;" equity",$H$1)</f>
        <v>#NAME?</v>
      </c>
      <c r="J4984" s="4">
        <f t="shared" si="77"/>
        <v>0</v>
      </c>
    </row>
    <row r="4985" ht="15" customHeight="1" s="4" customFormat="1">
      <c r="D4985" s="4">
        <f>'EZE Daily Holdings_AUTOLOAD'!G4987</f>
        <v>0</v>
      </c>
      <c r="F4985" s="4" t="e">
        <f>_xll.BDP(D4985&amp;" equity",$F$1)</f>
        <v>#NAME?</v>
      </c>
      <c r="G4985" s="4" t="e">
        <f>_xll.BDP(D4985&amp;" equity",$G$1)</f>
        <v>#NAME?</v>
      </c>
      <c r="H4985" s="4" t="e">
        <f>_xll.BDP(D4985&amp;" equity",$H$1)</f>
        <v>#NAME?</v>
      </c>
      <c r="J4985" s="4">
        <f t="shared" si="77"/>
        <v>0</v>
      </c>
    </row>
    <row r="4986" ht="15" customHeight="1" s="4" customFormat="1">
      <c r="D4986" s="4">
        <f>'EZE Daily Holdings_AUTOLOAD'!G4988</f>
        <v>0</v>
      </c>
      <c r="F4986" s="4" t="e">
        <f>_xll.BDP(D4986&amp;" equity",$F$1)</f>
        <v>#NAME?</v>
      </c>
      <c r="G4986" s="4" t="e">
        <f>_xll.BDP(D4986&amp;" equity",$G$1)</f>
        <v>#NAME?</v>
      </c>
      <c r="H4986" s="4" t="e">
        <f>_xll.BDP(D4986&amp;" equity",$H$1)</f>
        <v>#NAME?</v>
      </c>
      <c r="J4986" s="4">
        <f t="shared" si="77"/>
        <v>0</v>
      </c>
    </row>
    <row r="4987" ht="15" customHeight="1" s="4" customFormat="1">
      <c r="D4987" s="4">
        <f>'EZE Daily Holdings_AUTOLOAD'!G4989</f>
        <v>0</v>
      </c>
      <c r="F4987" s="4" t="e">
        <f>_xll.BDP(D4987&amp;" equity",$F$1)</f>
        <v>#NAME?</v>
      </c>
      <c r="G4987" s="4" t="e">
        <f>_xll.BDP(D4987&amp;" equity",$G$1)</f>
        <v>#NAME?</v>
      </c>
      <c r="H4987" s="4" t="e">
        <f>_xll.BDP(D4987&amp;" equity",$H$1)</f>
        <v>#NAME?</v>
      </c>
      <c r="J4987" s="4">
        <f t="shared" si="77"/>
        <v>0</v>
      </c>
    </row>
    <row r="4988" ht="15" customHeight="1" s="4" customFormat="1">
      <c r="D4988" s="4">
        <f>'EZE Daily Holdings_AUTOLOAD'!G4990</f>
        <v>0</v>
      </c>
      <c r="F4988" s="4" t="e">
        <f>_xll.BDP(D4988&amp;" equity",$F$1)</f>
        <v>#NAME?</v>
      </c>
      <c r="G4988" s="4" t="e">
        <f>_xll.BDP(D4988&amp;" equity",$G$1)</f>
        <v>#NAME?</v>
      </c>
      <c r="H4988" s="4" t="e">
        <f>_xll.BDP(D4988&amp;" equity",$H$1)</f>
        <v>#NAME?</v>
      </c>
      <c r="J4988" s="4">
        <f t="shared" si="77"/>
        <v>0</v>
      </c>
    </row>
    <row r="4989" ht="15" customHeight="1" s="4" customFormat="1">
      <c r="D4989" s="4">
        <f>'EZE Daily Holdings_AUTOLOAD'!G4991</f>
        <v>0</v>
      </c>
      <c r="F4989" s="4" t="e">
        <f>_xll.BDP(D4989&amp;" equity",$F$1)</f>
        <v>#NAME?</v>
      </c>
      <c r="G4989" s="4" t="e">
        <f>_xll.BDP(D4989&amp;" equity",$G$1)</f>
        <v>#NAME?</v>
      </c>
      <c r="H4989" s="4" t="e">
        <f>_xll.BDP(D4989&amp;" equity",$H$1)</f>
        <v>#NAME?</v>
      </c>
      <c r="J4989" s="4">
        <f t="shared" si="77"/>
        <v>0</v>
      </c>
    </row>
    <row r="4990" ht="15" customHeight="1" s="4" customFormat="1">
      <c r="D4990" s="4">
        <f>'EZE Daily Holdings_AUTOLOAD'!G4992</f>
        <v>0</v>
      </c>
      <c r="F4990" s="4" t="e">
        <f>_xll.BDP(D4990&amp;" equity",$F$1)</f>
        <v>#NAME?</v>
      </c>
      <c r="G4990" s="4" t="e">
        <f>_xll.BDP(D4990&amp;" equity",$G$1)</f>
        <v>#NAME?</v>
      </c>
      <c r="H4990" s="4" t="e">
        <f>_xll.BDP(D4990&amp;" equity",$H$1)</f>
        <v>#NAME?</v>
      </c>
      <c r="J4990" s="4">
        <f t="shared" si="77"/>
        <v>0</v>
      </c>
    </row>
    <row r="4991" ht="15" customHeight="1" s="4" customFormat="1">
      <c r="D4991" s="4">
        <f>'EZE Daily Holdings_AUTOLOAD'!G4993</f>
        <v>0</v>
      </c>
      <c r="F4991" s="4" t="e">
        <f>_xll.BDP(D4991&amp;" equity",$F$1)</f>
        <v>#NAME?</v>
      </c>
      <c r="G4991" s="4" t="e">
        <f>_xll.BDP(D4991&amp;" equity",$G$1)</f>
        <v>#NAME?</v>
      </c>
      <c r="H4991" s="4" t="e">
        <f>_xll.BDP(D4991&amp;" equity",$H$1)</f>
        <v>#NAME?</v>
      </c>
      <c r="J4991" s="4">
        <f t="shared" si="77"/>
        <v>0</v>
      </c>
    </row>
    <row r="4992" ht="15" customHeight="1" s="4" customFormat="1">
      <c r="D4992" s="4">
        <f>'EZE Daily Holdings_AUTOLOAD'!G4994</f>
        <v>0</v>
      </c>
      <c r="F4992" s="4" t="e">
        <f>_xll.BDP(D4992&amp;" equity",$F$1)</f>
        <v>#NAME?</v>
      </c>
      <c r="G4992" s="4" t="e">
        <f>_xll.BDP(D4992&amp;" equity",$G$1)</f>
        <v>#NAME?</v>
      </c>
      <c r="H4992" s="4" t="e">
        <f>_xll.BDP(D4992&amp;" equity",$H$1)</f>
        <v>#NAME?</v>
      </c>
      <c r="J4992" s="4">
        <f t="shared" si="77"/>
        <v>0</v>
      </c>
    </row>
    <row r="4993" ht="15" customHeight="1" s="4" customFormat="1">
      <c r="D4993" s="4">
        <f>'EZE Daily Holdings_AUTOLOAD'!G4995</f>
        <v>0</v>
      </c>
      <c r="F4993" s="4" t="e">
        <f>_xll.BDP(D4993&amp;" equity",$F$1)</f>
        <v>#NAME?</v>
      </c>
      <c r="G4993" s="4" t="e">
        <f>_xll.BDP(D4993&amp;" equity",$G$1)</f>
        <v>#NAME?</v>
      </c>
      <c r="H4993" s="4" t="e">
        <f>_xll.BDP(D4993&amp;" equity",$H$1)</f>
        <v>#NAME?</v>
      </c>
      <c r="J4993" s="4">
        <f t="shared" si="77"/>
        <v>0</v>
      </c>
    </row>
    <row r="4994" ht="15" customHeight="1" s="4" customFormat="1">
      <c r="D4994" s="4">
        <f>'EZE Daily Holdings_AUTOLOAD'!G4996</f>
        <v>0</v>
      </c>
      <c r="F4994" s="4" t="e">
        <f>_xll.BDP(D4994&amp;" equity",$F$1)</f>
        <v>#NAME?</v>
      </c>
      <c r="G4994" s="4" t="e">
        <f>_xll.BDP(D4994&amp;" equity",$G$1)</f>
        <v>#NAME?</v>
      </c>
      <c r="H4994" s="4" t="e">
        <f>_xll.BDP(D4994&amp;" equity",$H$1)</f>
        <v>#NAME?</v>
      </c>
      <c r="J4994" s="4">
        <f t="shared" si="77"/>
        <v>0</v>
      </c>
    </row>
    <row r="4995" ht="15" customHeight="1" s="4" customFormat="1">
      <c r="D4995" s="4">
        <f>'EZE Daily Holdings_AUTOLOAD'!G4997</f>
        <v>0</v>
      </c>
      <c r="F4995" s="4" t="e">
        <f>_xll.BDP(D4995&amp;" equity",$F$1)</f>
        <v>#NAME?</v>
      </c>
      <c r="G4995" s="4" t="e">
        <f>_xll.BDP(D4995&amp;" equity",$G$1)</f>
        <v>#NAME?</v>
      </c>
      <c r="H4995" s="4" t="e">
        <f>_xll.BDP(D4995&amp;" equity",$H$1)</f>
        <v>#NAME?</v>
      </c>
      <c r="J4995" s="4">
        <f ref="J4995:J5058" t="shared" si="78">D4995</f>
        <v>0</v>
      </c>
    </row>
    <row r="4996" ht="15" customHeight="1" s="4" customFormat="1">
      <c r="D4996" s="4">
        <f>'EZE Daily Holdings_AUTOLOAD'!G4998</f>
        <v>0</v>
      </c>
      <c r="F4996" s="4" t="e">
        <f>_xll.BDP(D4996&amp;" equity",$F$1)</f>
        <v>#NAME?</v>
      </c>
      <c r="G4996" s="4" t="e">
        <f>_xll.BDP(D4996&amp;" equity",$G$1)</f>
        <v>#NAME?</v>
      </c>
      <c r="H4996" s="4" t="e">
        <f>_xll.BDP(D4996&amp;" equity",$H$1)</f>
        <v>#NAME?</v>
      </c>
      <c r="J4996" s="4">
        <f t="shared" si="78"/>
        <v>0</v>
      </c>
    </row>
    <row r="4997" ht="15" customHeight="1" s="4" customFormat="1">
      <c r="D4997" s="4">
        <f>'EZE Daily Holdings_AUTOLOAD'!G4999</f>
        <v>0</v>
      </c>
      <c r="F4997" s="4" t="e">
        <f>_xll.BDP(D4997&amp;" equity",$F$1)</f>
        <v>#NAME?</v>
      </c>
      <c r="G4997" s="4" t="e">
        <f>_xll.BDP(D4997&amp;" equity",$G$1)</f>
        <v>#NAME?</v>
      </c>
      <c r="H4997" s="4" t="e">
        <f>_xll.BDP(D4997&amp;" equity",$H$1)</f>
        <v>#NAME?</v>
      </c>
      <c r="J4997" s="4">
        <f t="shared" si="78"/>
        <v>0</v>
      </c>
    </row>
    <row r="4998" ht="15" customHeight="1" s="4" customFormat="1">
      <c r="D4998" s="4">
        <f>'EZE Daily Holdings_AUTOLOAD'!G5000</f>
        <v>0</v>
      </c>
      <c r="F4998" s="4" t="e">
        <f>_xll.BDP(D4998&amp;" equity",$F$1)</f>
        <v>#NAME?</v>
      </c>
      <c r="G4998" s="4" t="e">
        <f>_xll.BDP(D4998&amp;" equity",$G$1)</f>
        <v>#NAME?</v>
      </c>
      <c r="H4998" s="4" t="e">
        <f>_xll.BDP(D4998&amp;" equity",$H$1)</f>
        <v>#NAME?</v>
      </c>
      <c r="J4998" s="4">
        <f t="shared" si="78"/>
        <v>0</v>
      </c>
    </row>
    <row r="4999" ht="15" customHeight="1" s="4" customFormat="1">
      <c r="D4999" s="4">
        <f>'EZE Daily Holdings_AUTOLOAD'!G5001</f>
        <v>0</v>
      </c>
      <c r="F4999" s="4" t="e">
        <f>_xll.BDP(D4999&amp;" equity",$F$1)</f>
        <v>#NAME?</v>
      </c>
      <c r="G4999" s="4" t="e">
        <f>_xll.BDP(D4999&amp;" equity",$G$1)</f>
        <v>#NAME?</v>
      </c>
      <c r="H4999" s="4" t="e">
        <f>_xll.BDP(D4999&amp;" equity",$H$1)</f>
        <v>#NAME?</v>
      </c>
      <c r="J4999" s="4">
        <f t="shared" si="78"/>
        <v>0</v>
      </c>
    </row>
    <row r="5000" ht="15" customHeight="1" s="4" customFormat="1">
      <c r="D5000" s="4">
        <f>'EZE Daily Holdings_AUTOLOAD'!G5002</f>
        <v>0</v>
      </c>
      <c r="F5000" s="4" t="e">
        <f>_xll.BDP(D5000&amp;" equity",$F$1)</f>
        <v>#NAME?</v>
      </c>
      <c r="G5000" s="4" t="e">
        <f>_xll.BDP(D5000&amp;" equity",$G$1)</f>
        <v>#NAME?</v>
      </c>
      <c r="H5000" s="4" t="e">
        <f>_xll.BDP(D5000&amp;" equity",$H$1)</f>
        <v>#NAME?</v>
      </c>
      <c r="J5000" s="4">
        <f t="shared" si="78"/>
        <v>0</v>
      </c>
    </row>
    <row r="5001" ht="15" customHeight="1" s="4" customFormat="1">
      <c r="D5001" s="4">
        <f>'EZE Daily Holdings_AUTOLOAD'!G5003</f>
        <v>0</v>
      </c>
      <c r="F5001" s="4" t="e">
        <f>_xll.BDP(D5001&amp;" equity",$F$1)</f>
        <v>#NAME?</v>
      </c>
      <c r="G5001" s="4" t="e">
        <f>_xll.BDP(D5001&amp;" equity",$G$1)</f>
        <v>#NAME?</v>
      </c>
      <c r="H5001" s="4" t="e">
        <f>_xll.BDP(D5001&amp;" equity",$H$1)</f>
        <v>#NAME?</v>
      </c>
      <c r="J5001" s="4">
        <f t="shared" si="78"/>
        <v>0</v>
      </c>
    </row>
    <row r="5002" ht="15" customHeight="1" s="4" customFormat="1">
      <c r="D5002" s="4">
        <f>'EZE Daily Holdings_AUTOLOAD'!G5004</f>
        <v>0</v>
      </c>
      <c r="F5002" s="4" t="e">
        <f>_xll.BDP(D5002&amp;" equity",$F$1)</f>
        <v>#NAME?</v>
      </c>
      <c r="G5002" s="4" t="e">
        <f>_xll.BDP(D5002&amp;" equity",$G$1)</f>
        <v>#NAME?</v>
      </c>
      <c r="H5002" s="4" t="e">
        <f>_xll.BDP(D5002&amp;" equity",$H$1)</f>
        <v>#NAME?</v>
      </c>
      <c r="J5002" s="4">
        <f t="shared" si="78"/>
        <v>0</v>
      </c>
    </row>
    <row r="5003" ht="15" customHeight="1" s="4" customFormat="1">
      <c r="D5003" s="4">
        <f>'EZE Daily Holdings_AUTOLOAD'!G5005</f>
        <v>0</v>
      </c>
      <c r="F5003" s="4" t="e">
        <f>_xll.BDP(D5003&amp;" equity",$F$1)</f>
        <v>#NAME?</v>
      </c>
      <c r="G5003" s="4" t="e">
        <f>_xll.BDP(D5003&amp;" equity",$G$1)</f>
        <v>#NAME?</v>
      </c>
      <c r="H5003" s="4" t="e">
        <f>_xll.BDP(D5003&amp;" equity",$H$1)</f>
        <v>#NAME?</v>
      </c>
      <c r="J5003" s="4">
        <f t="shared" si="78"/>
        <v>0</v>
      </c>
    </row>
    <row r="5004" ht="15" customHeight="1" s="4" customFormat="1">
      <c r="D5004" s="4">
        <f>'EZE Daily Holdings_AUTOLOAD'!G5006</f>
        <v>0</v>
      </c>
      <c r="F5004" s="4" t="e">
        <f>_xll.BDP(D5004&amp;" equity",$F$1)</f>
        <v>#NAME?</v>
      </c>
      <c r="G5004" s="4" t="e">
        <f>_xll.BDP(D5004&amp;" equity",$G$1)</f>
        <v>#NAME?</v>
      </c>
      <c r="H5004" s="4" t="e">
        <f>_xll.BDP(D5004&amp;" equity",$H$1)</f>
        <v>#NAME?</v>
      </c>
      <c r="J5004" s="4">
        <f t="shared" si="78"/>
        <v>0</v>
      </c>
    </row>
    <row r="5005" ht="15" customHeight="1" s="4" customFormat="1">
      <c r="D5005" s="4">
        <f>'EZE Daily Holdings_AUTOLOAD'!G5007</f>
        <v>0</v>
      </c>
      <c r="F5005" s="4" t="e">
        <f>_xll.BDP(D5005&amp;" equity",$F$1)</f>
        <v>#NAME?</v>
      </c>
      <c r="G5005" s="4" t="e">
        <f>_xll.BDP(D5005&amp;" equity",$G$1)</f>
        <v>#NAME?</v>
      </c>
      <c r="H5005" s="4" t="e">
        <f>_xll.BDP(D5005&amp;" equity",$H$1)</f>
        <v>#NAME?</v>
      </c>
      <c r="J5005" s="4">
        <f t="shared" si="78"/>
        <v>0</v>
      </c>
    </row>
    <row r="5006" ht="15" customHeight="1" s="4" customFormat="1">
      <c r="D5006" s="4">
        <f>'EZE Daily Holdings_AUTOLOAD'!G5008</f>
        <v>0</v>
      </c>
      <c r="F5006" s="4" t="e">
        <f>_xll.BDP(D5006&amp;" equity",$F$1)</f>
        <v>#NAME?</v>
      </c>
      <c r="G5006" s="4" t="e">
        <f>_xll.BDP(D5006&amp;" equity",$G$1)</f>
        <v>#NAME?</v>
      </c>
      <c r="H5006" s="4" t="e">
        <f>_xll.BDP(D5006&amp;" equity",$H$1)</f>
        <v>#NAME?</v>
      </c>
      <c r="J5006" s="4">
        <f t="shared" si="78"/>
        <v>0</v>
      </c>
    </row>
    <row r="5007" ht="15" customHeight="1" s="4" customFormat="1">
      <c r="D5007" s="4">
        <f>'EZE Daily Holdings_AUTOLOAD'!G5009</f>
        <v>0</v>
      </c>
      <c r="F5007" s="4" t="e">
        <f>_xll.BDP(D5007&amp;" equity",$F$1)</f>
        <v>#NAME?</v>
      </c>
      <c r="G5007" s="4" t="e">
        <f>_xll.BDP(D5007&amp;" equity",$G$1)</f>
        <v>#NAME?</v>
      </c>
      <c r="H5007" s="4" t="e">
        <f>_xll.BDP(D5007&amp;" equity",$H$1)</f>
        <v>#NAME?</v>
      </c>
      <c r="J5007" s="4">
        <f t="shared" si="78"/>
        <v>0</v>
      </c>
    </row>
    <row r="5008" ht="15" customHeight="1" s="4" customFormat="1">
      <c r="D5008" s="4">
        <f>'EZE Daily Holdings_AUTOLOAD'!G5010</f>
        <v>0</v>
      </c>
      <c r="F5008" s="4" t="e">
        <f>_xll.BDP(D5008&amp;" equity",$F$1)</f>
        <v>#NAME?</v>
      </c>
      <c r="G5008" s="4" t="e">
        <f>_xll.BDP(D5008&amp;" equity",$G$1)</f>
        <v>#NAME?</v>
      </c>
      <c r="H5008" s="4" t="e">
        <f>_xll.BDP(D5008&amp;" equity",$H$1)</f>
        <v>#NAME?</v>
      </c>
      <c r="J5008" s="4">
        <f t="shared" si="78"/>
        <v>0</v>
      </c>
    </row>
    <row r="5009" ht="15" customHeight="1" s="4" customFormat="1">
      <c r="D5009" s="4">
        <f>'EZE Daily Holdings_AUTOLOAD'!G5011</f>
        <v>0</v>
      </c>
      <c r="F5009" s="4" t="e">
        <f>_xll.BDP(D5009&amp;" equity",$F$1)</f>
        <v>#NAME?</v>
      </c>
      <c r="G5009" s="4" t="e">
        <f>_xll.BDP(D5009&amp;" equity",$G$1)</f>
        <v>#NAME?</v>
      </c>
      <c r="H5009" s="4" t="e">
        <f>_xll.BDP(D5009&amp;" equity",$H$1)</f>
        <v>#NAME?</v>
      </c>
      <c r="J5009" s="4">
        <f t="shared" si="78"/>
        <v>0</v>
      </c>
    </row>
    <row r="5010" ht="15" customHeight="1" s="4" customFormat="1">
      <c r="D5010" s="4">
        <f>'EZE Daily Holdings_AUTOLOAD'!G5012</f>
        <v>0</v>
      </c>
      <c r="F5010" s="4" t="e">
        <f>_xll.BDP(D5010&amp;" equity",$F$1)</f>
        <v>#NAME?</v>
      </c>
      <c r="G5010" s="4" t="e">
        <f>_xll.BDP(D5010&amp;" equity",$G$1)</f>
        <v>#NAME?</v>
      </c>
      <c r="H5010" s="4" t="e">
        <f>_xll.BDP(D5010&amp;" equity",$H$1)</f>
        <v>#NAME?</v>
      </c>
      <c r="J5010" s="4">
        <f t="shared" si="78"/>
        <v>0</v>
      </c>
    </row>
    <row r="5011" ht="15" customHeight="1" s="4" customFormat="1">
      <c r="D5011" s="4">
        <f>'EZE Daily Holdings_AUTOLOAD'!G5013</f>
        <v>0</v>
      </c>
      <c r="F5011" s="4" t="e">
        <f>_xll.BDP(D5011&amp;" equity",$F$1)</f>
        <v>#NAME?</v>
      </c>
      <c r="G5011" s="4" t="e">
        <f>_xll.BDP(D5011&amp;" equity",$G$1)</f>
        <v>#NAME?</v>
      </c>
      <c r="H5011" s="4" t="e">
        <f>_xll.BDP(D5011&amp;" equity",$H$1)</f>
        <v>#NAME?</v>
      </c>
      <c r="J5011" s="4">
        <f t="shared" si="78"/>
        <v>0</v>
      </c>
    </row>
    <row r="5012" ht="15" customHeight="1" s="4" customFormat="1">
      <c r="D5012" s="4">
        <f>'EZE Daily Holdings_AUTOLOAD'!G5014</f>
        <v>0</v>
      </c>
      <c r="F5012" s="4" t="e">
        <f>_xll.BDP(D5012&amp;" equity",$F$1)</f>
        <v>#NAME?</v>
      </c>
      <c r="G5012" s="4" t="e">
        <f>_xll.BDP(D5012&amp;" equity",$G$1)</f>
        <v>#NAME?</v>
      </c>
      <c r="H5012" s="4" t="e">
        <f>_xll.BDP(D5012&amp;" equity",$H$1)</f>
        <v>#NAME?</v>
      </c>
      <c r="J5012" s="4">
        <f t="shared" si="78"/>
        <v>0</v>
      </c>
    </row>
    <row r="5013" ht="15" customHeight="1" s="4" customFormat="1">
      <c r="D5013" s="4">
        <f>'EZE Daily Holdings_AUTOLOAD'!G5015</f>
        <v>0</v>
      </c>
      <c r="F5013" s="4" t="e">
        <f>_xll.BDP(D5013&amp;" equity",$F$1)</f>
        <v>#NAME?</v>
      </c>
      <c r="G5013" s="4" t="e">
        <f>_xll.BDP(D5013&amp;" equity",$G$1)</f>
        <v>#NAME?</v>
      </c>
      <c r="H5013" s="4" t="e">
        <f>_xll.BDP(D5013&amp;" equity",$H$1)</f>
        <v>#NAME?</v>
      </c>
      <c r="J5013" s="4">
        <f t="shared" si="78"/>
        <v>0</v>
      </c>
    </row>
    <row r="5014" ht="15" customHeight="1" s="4" customFormat="1">
      <c r="D5014" s="4">
        <f>'EZE Daily Holdings_AUTOLOAD'!G5016</f>
        <v>0</v>
      </c>
      <c r="F5014" s="4" t="e">
        <f>_xll.BDP(D5014&amp;" equity",$F$1)</f>
        <v>#NAME?</v>
      </c>
      <c r="G5014" s="4" t="e">
        <f>_xll.BDP(D5014&amp;" equity",$G$1)</f>
        <v>#NAME?</v>
      </c>
      <c r="H5014" s="4" t="e">
        <f>_xll.BDP(D5014&amp;" equity",$H$1)</f>
        <v>#NAME?</v>
      </c>
      <c r="J5014" s="4">
        <f t="shared" si="78"/>
        <v>0</v>
      </c>
    </row>
    <row r="5015" ht="15" customHeight="1" s="4" customFormat="1">
      <c r="D5015" s="4">
        <f>'EZE Daily Holdings_AUTOLOAD'!G5017</f>
        <v>0</v>
      </c>
      <c r="F5015" s="4" t="e">
        <f>_xll.BDP(D5015&amp;" equity",$F$1)</f>
        <v>#NAME?</v>
      </c>
      <c r="G5015" s="4" t="e">
        <f>_xll.BDP(D5015&amp;" equity",$G$1)</f>
        <v>#NAME?</v>
      </c>
      <c r="H5015" s="4" t="e">
        <f>_xll.BDP(D5015&amp;" equity",$H$1)</f>
        <v>#NAME?</v>
      </c>
      <c r="J5015" s="4">
        <f t="shared" si="78"/>
        <v>0</v>
      </c>
    </row>
    <row r="5016" ht="15" customHeight="1" s="4" customFormat="1">
      <c r="D5016" s="4">
        <f>'EZE Daily Holdings_AUTOLOAD'!G5018</f>
        <v>0</v>
      </c>
      <c r="F5016" s="4" t="e">
        <f>_xll.BDP(D5016&amp;" equity",$F$1)</f>
        <v>#NAME?</v>
      </c>
      <c r="G5016" s="4" t="e">
        <f>_xll.BDP(D5016&amp;" equity",$G$1)</f>
        <v>#NAME?</v>
      </c>
      <c r="H5016" s="4" t="e">
        <f>_xll.BDP(D5016&amp;" equity",$H$1)</f>
        <v>#NAME?</v>
      </c>
      <c r="J5016" s="4">
        <f t="shared" si="78"/>
        <v>0</v>
      </c>
    </row>
    <row r="5017" ht="15" customHeight="1" s="4" customFormat="1">
      <c r="D5017" s="4">
        <f>'EZE Daily Holdings_AUTOLOAD'!G5019</f>
        <v>0</v>
      </c>
      <c r="F5017" s="4" t="e">
        <f>_xll.BDP(D5017&amp;" equity",$F$1)</f>
        <v>#NAME?</v>
      </c>
      <c r="G5017" s="4" t="e">
        <f>_xll.BDP(D5017&amp;" equity",$G$1)</f>
        <v>#NAME?</v>
      </c>
      <c r="H5017" s="4" t="e">
        <f>_xll.BDP(D5017&amp;" equity",$H$1)</f>
        <v>#NAME?</v>
      </c>
      <c r="J5017" s="4">
        <f t="shared" si="78"/>
        <v>0</v>
      </c>
    </row>
    <row r="5018" ht="15" customHeight="1" s="4" customFormat="1">
      <c r="D5018" s="4">
        <f>'EZE Daily Holdings_AUTOLOAD'!G5020</f>
        <v>0</v>
      </c>
      <c r="F5018" s="4" t="e">
        <f>_xll.BDP(D5018&amp;" equity",$F$1)</f>
        <v>#NAME?</v>
      </c>
      <c r="G5018" s="4" t="e">
        <f>_xll.BDP(D5018&amp;" equity",$G$1)</f>
        <v>#NAME?</v>
      </c>
      <c r="H5018" s="4" t="e">
        <f>_xll.BDP(D5018&amp;" equity",$H$1)</f>
        <v>#NAME?</v>
      </c>
      <c r="J5018" s="4">
        <f t="shared" si="78"/>
        <v>0</v>
      </c>
    </row>
    <row r="5019" ht="15" customHeight="1" s="4" customFormat="1">
      <c r="D5019" s="4">
        <f>'EZE Daily Holdings_AUTOLOAD'!G5021</f>
        <v>0</v>
      </c>
      <c r="F5019" s="4" t="e">
        <f>_xll.BDP(D5019&amp;" equity",$F$1)</f>
        <v>#NAME?</v>
      </c>
      <c r="G5019" s="4" t="e">
        <f>_xll.BDP(D5019&amp;" equity",$G$1)</f>
        <v>#NAME?</v>
      </c>
      <c r="H5019" s="4" t="e">
        <f>_xll.BDP(D5019&amp;" equity",$H$1)</f>
        <v>#NAME?</v>
      </c>
      <c r="J5019" s="4">
        <f t="shared" si="78"/>
        <v>0</v>
      </c>
    </row>
    <row r="5020" ht="15" customHeight="1" s="4" customFormat="1">
      <c r="D5020" s="4">
        <f>'EZE Daily Holdings_AUTOLOAD'!G5022</f>
        <v>0</v>
      </c>
      <c r="F5020" s="4" t="e">
        <f>_xll.BDP(D5020&amp;" equity",$F$1)</f>
        <v>#NAME?</v>
      </c>
      <c r="G5020" s="4" t="e">
        <f>_xll.BDP(D5020&amp;" equity",$G$1)</f>
        <v>#NAME?</v>
      </c>
      <c r="H5020" s="4" t="e">
        <f>_xll.BDP(D5020&amp;" equity",$H$1)</f>
        <v>#NAME?</v>
      </c>
      <c r="J5020" s="4">
        <f t="shared" si="78"/>
        <v>0</v>
      </c>
    </row>
    <row r="5021" ht="15" customHeight="1" s="4" customFormat="1">
      <c r="D5021" s="4">
        <f>'EZE Daily Holdings_AUTOLOAD'!G5023</f>
        <v>0</v>
      </c>
      <c r="F5021" s="4" t="e">
        <f>_xll.BDP(D5021&amp;" equity",$F$1)</f>
        <v>#NAME?</v>
      </c>
      <c r="G5021" s="4" t="e">
        <f>_xll.BDP(D5021&amp;" equity",$G$1)</f>
        <v>#NAME?</v>
      </c>
      <c r="H5021" s="4" t="e">
        <f>_xll.BDP(D5021&amp;" equity",$H$1)</f>
        <v>#NAME?</v>
      </c>
      <c r="J5021" s="4">
        <f t="shared" si="78"/>
        <v>0</v>
      </c>
    </row>
    <row r="5022" ht="15" customHeight="1" s="4" customFormat="1">
      <c r="D5022" s="4">
        <f>'EZE Daily Holdings_AUTOLOAD'!G5024</f>
        <v>0</v>
      </c>
      <c r="F5022" s="4" t="e">
        <f>_xll.BDP(D5022&amp;" equity",$F$1)</f>
        <v>#NAME?</v>
      </c>
      <c r="G5022" s="4" t="e">
        <f>_xll.BDP(D5022&amp;" equity",$G$1)</f>
        <v>#NAME?</v>
      </c>
      <c r="H5022" s="4" t="e">
        <f>_xll.BDP(D5022&amp;" equity",$H$1)</f>
        <v>#NAME?</v>
      </c>
      <c r="J5022" s="4">
        <f t="shared" si="78"/>
        <v>0</v>
      </c>
    </row>
    <row r="5023" ht="15" customHeight="1" s="4" customFormat="1">
      <c r="D5023" s="4">
        <f>'EZE Daily Holdings_AUTOLOAD'!G5025</f>
        <v>0</v>
      </c>
      <c r="F5023" s="4" t="e">
        <f>_xll.BDP(D5023&amp;" equity",$F$1)</f>
        <v>#NAME?</v>
      </c>
      <c r="G5023" s="4" t="e">
        <f>_xll.BDP(D5023&amp;" equity",$G$1)</f>
        <v>#NAME?</v>
      </c>
      <c r="H5023" s="4" t="e">
        <f>_xll.BDP(D5023&amp;" equity",$H$1)</f>
        <v>#NAME?</v>
      </c>
      <c r="J5023" s="4">
        <f t="shared" si="78"/>
        <v>0</v>
      </c>
    </row>
    <row r="5024" ht="15" customHeight="1" s="4" customFormat="1">
      <c r="D5024" s="4">
        <f>'EZE Daily Holdings_AUTOLOAD'!G5026</f>
        <v>0</v>
      </c>
      <c r="F5024" s="4" t="e">
        <f>_xll.BDP(D5024&amp;" equity",$F$1)</f>
        <v>#NAME?</v>
      </c>
      <c r="G5024" s="4" t="e">
        <f>_xll.BDP(D5024&amp;" equity",$G$1)</f>
        <v>#NAME?</v>
      </c>
      <c r="H5024" s="4" t="e">
        <f>_xll.BDP(D5024&amp;" equity",$H$1)</f>
        <v>#NAME?</v>
      </c>
      <c r="J5024" s="4">
        <f t="shared" si="78"/>
        <v>0</v>
      </c>
    </row>
    <row r="5025" ht="15" customHeight="1" s="4" customFormat="1">
      <c r="D5025" s="4">
        <f>'EZE Daily Holdings_AUTOLOAD'!G5027</f>
        <v>0</v>
      </c>
      <c r="F5025" s="4" t="e">
        <f>_xll.BDP(D5025&amp;" equity",$F$1)</f>
        <v>#NAME?</v>
      </c>
      <c r="G5025" s="4" t="e">
        <f>_xll.BDP(D5025&amp;" equity",$G$1)</f>
        <v>#NAME?</v>
      </c>
      <c r="H5025" s="4" t="e">
        <f>_xll.BDP(D5025&amp;" equity",$H$1)</f>
        <v>#NAME?</v>
      </c>
      <c r="J5025" s="4">
        <f t="shared" si="78"/>
        <v>0</v>
      </c>
    </row>
    <row r="5026" ht="15" customHeight="1" s="4" customFormat="1">
      <c r="D5026" s="4">
        <f>'EZE Daily Holdings_AUTOLOAD'!G5028</f>
        <v>0</v>
      </c>
      <c r="F5026" s="4" t="e">
        <f>_xll.BDP(D5026&amp;" equity",$F$1)</f>
        <v>#NAME?</v>
      </c>
      <c r="G5026" s="4" t="e">
        <f>_xll.BDP(D5026&amp;" equity",$G$1)</f>
        <v>#NAME?</v>
      </c>
      <c r="H5026" s="4" t="e">
        <f>_xll.BDP(D5026&amp;" equity",$H$1)</f>
        <v>#NAME?</v>
      </c>
      <c r="J5026" s="4">
        <f t="shared" si="78"/>
        <v>0</v>
      </c>
    </row>
    <row r="5027" ht="15" customHeight="1" s="4" customFormat="1">
      <c r="D5027" s="4">
        <f>'EZE Daily Holdings_AUTOLOAD'!G5029</f>
        <v>0</v>
      </c>
      <c r="F5027" s="4" t="e">
        <f>_xll.BDP(D5027&amp;" equity",$F$1)</f>
        <v>#NAME?</v>
      </c>
      <c r="G5027" s="4" t="e">
        <f>_xll.BDP(D5027&amp;" equity",$G$1)</f>
        <v>#NAME?</v>
      </c>
      <c r="H5027" s="4" t="e">
        <f>_xll.BDP(D5027&amp;" equity",$H$1)</f>
        <v>#NAME?</v>
      </c>
      <c r="J5027" s="4">
        <f t="shared" si="78"/>
        <v>0</v>
      </c>
    </row>
    <row r="5028" ht="15" customHeight="1" s="4" customFormat="1">
      <c r="D5028" s="4">
        <f>'EZE Daily Holdings_AUTOLOAD'!G5030</f>
        <v>0</v>
      </c>
      <c r="F5028" s="4" t="e">
        <f>_xll.BDP(D5028&amp;" equity",$F$1)</f>
        <v>#NAME?</v>
      </c>
      <c r="G5028" s="4" t="e">
        <f>_xll.BDP(D5028&amp;" equity",$G$1)</f>
        <v>#NAME?</v>
      </c>
      <c r="H5028" s="4" t="e">
        <f>_xll.BDP(D5028&amp;" equity",$H$1)</f>
        <v>#NAME?</v>
      </c>
      <c r="J5028" s="4">
        <f t="shared" si="78"/>
        <v>0</v>
      </c>
    </row>
    <row r="5029" ht="15" customHeight="1" s="4" customFormat="1">
      <c r="D5029" s="4">
        <f>'EZE Daily Holdings_AUTOLOAD'!G5031</f>
        <v>0</v>
      </c>
      <c r="F5029" s="4" t="e">
        <f>_xll.BDP(D5029&amp;" equity",$F$1)</f>
        <v>#NAME?</v>
      </c>
      <c r="G5029" s="4" t="e">
        <f>_xll.BDP(D5029&amp;" equity",$G$1)</f>
        <v>#NAME?</v>
      </c>
      <c r="H5029" s="4" t="e">
        <f>_xll.BDP(D5029&amp;" equity",$H$1)</f>
        <v>#NAME?</v>
      </c>
      <c r="J5029" s="4">
        <f t="shared" si="78"/>
        <v>0</v>
      </c>
    </row>
    <row r="5030" ht="15" customHeight="1" s="4" customFormat="1">
      <c r="D5030" s="4">
        <f>'EZE Daily Holdings_AUTOLOAD'!G5032</f>
        <v>0</v>
      </c>
      <c r="F5030" s="4" t="e">
        <f>_xll.BDP(D5030&amp;" equity",$F$1)</f>
        <v>#NAME?</v>
      </c>
      <c r="G5030" s="4" t="e">
        <f>_xll.BDP(D5030&amp;" equity",$G$1)</f>
        <v>#NAME?</v>
      </c>
      <c r="H5030" s="4" t="e">
        <f>_xll.BDP(D5030&amp;" equity",$H$1)</f>
        <v>#NAME?</v>
      </c>
      <c r="J5030" s="4">
        <f t="shared" si="78"/>
        <v>0</v>
      </c>
    </row>
    <row r="5031" ht="15" customHeight="1" s="4" customFormat="1">
      <c r="D5031" s="4">
        <f>'EZE Daily Holdings_AUTOLOAD'!G5033</f>
        <v>0</v>
      </c>
      <c r="F5031" s="4" t="e">
        <f>_xll.BDP(D5031&amp;" equity",$F$1)</f>
        <v>#NAME?</v>
      </c>
      <c r="G5031" s="4" t="e">
        <f>_xll.BDP(D5031&amp;" equity",$G$1)</f>
        <v>#NAME?</v>
      </c>
      <c r="H5031" s="4" t="e">
        <f>_xll.BDP(D5031&amp;" equity",$H$1)</f>
        <v>#NAME?</v>
      </c>
      <c r="J5031" s="4">
        <f t="shared" si="78"/>
        <v>0</v>
      </c>
    </row>
    <row r="5032" ht="15" customHeight="1" s="4" customFormat="1">
      <c r="D5032" s="4">
        <f>'EZE Daily Holdings_AUTOLOAD'!G5034</f>
        <v>0</v>
      </c>
      <c r="F5032" s="4" t="e">
        <f>_xll.BDP(D5032&amp;" equity",$F$1)</f>
        <v>#NAME?</v>
      </c>
      <c r="G5032" s="4" t="e">
        <f>_xll.BDP(D5032&amp;" equity",$G$1)</f>
        <v>#NAME?</v>
      </c>
      <c r="H5032" s="4" t="e">
        <f>_xll.BDP(D5032&amp;" equity",$H$1)</f>
        <v>#NAME?</v>
      </c>
      <c r="J5032" s="4">
        <f t="shared" si="78"/>
        <v>0</v>
      </c>
    </row>
    <row r="5033" ht="15" customHeight="1" s="4" customFormat="1">
      <c r="D5033" s="4">
        <f>'EZE Daily Holdings_AUTOLOAD'!G5035</f>
        <v>0</v>
      </c>
      <c r="F5033" s="4" t="e">
        <f>_xll.BDP(D5033&amp;" equity",$F$1)</f>
        <v>#NAME?</v>
      </c>
      <c r="G5033" s="4" t="e">
        <f>_xll.BDP(D5033&amp;" equity",$G$1)</f>
        <v>#NAME?</v>
      </c>
      <c r="H5033" s="4" t="e">
        <f>_xll.BDP(D5033&amp;" equity",$H$1)</f>
        <v>#NAME?</v>
      </c>
      <c r="J5033" s="4">
        <f t="shared" si="78"/>
        <v>0</v>
      </c>
    </row>
    <row r="5034" ht="15" customHeight="1" s="4" customFormat="1">
      <c r="D5034" s="4">
        <f>'EZE Daily Holdings_AUTOLOAD'!G5036</f>
        <v>0</v>
      </c>
      <c r="F5034" s="4" t="e">
        <f>_xll.BDP(D5034&amp;" equity",$F$1)</f>
        <v>#NAME?</v>
      </c>
      <c r="G5034" s="4" t="e">
        <f>_xll.BDP(D5034&amp;" equity",$G$1)</f>
        <v>#NAME?</v>
      </c>
      <c r="H5034" s="4" t="e">
        <f>_xll.BDP(D5034&amp;" equity",$H$1)</f>
        <v>#NAME?</v>
      </c>
      <c r="J5034" s="4">
        <f t="shared" si="78"/>
        <v>0</v>
      </c>
    </row>
    <row r="5035" ht="15" customHeight="1" s="4" customFormat="1">
      <c r="D5035" s="4">
        <f>'EZE Daily Holdings_AUTOLOAD'!G5037</f>
        <v>0</v>
      </c>
      <c r="F5035" s="4" t="e">
        <f>_xll.BDP(D5035&amp;" equity",$F$1)</f>
        <v>#NAME?</v>
      </c>
      <c r="G5035" s="4" t="e">
        <f>_xll.BDP(D5035&amp;" equity",$G$1)</f>
        <v>#NAME?</v>
      </c>
      <c r="H5035" s="4" t="e">
        <f>_xll.BDP(D5035&amp;" equity",$H$1)</f>
        <v>#NAME?</v>
      </c>
      <c r="J5035" s="4">
        <f t="shared" si="78"/>
        <v>0</v>
      </c>
    </row>
    <row r="5036" ht="15" customHeight="1" s="4" customFormat="1">
      <c r="D5036" s="4">
        <f>'EZE Daily Holdings_AUTOLOAD'!G5038</f>
        <v>0</v>
      </c>
      <c r="F5036" s="4" t="e">
        <f>_xll.BDP(D5036&amp;" equity",$F$1)</f>
        <v>#NAME?</v>
      </c>
      <c r="G5036" s="4" t="e">
        <f>_xll.BDP(D5036&amp;" equity",$G$1)</f>
        <v>#NAME?</v>
      </c>
      <c r="H5036" s="4" t="e">
        <f>_xll.BDP(D5036&amp;" equity",$H$1)</f>
        <v>#NAME?</v>
      </c>
      <c r="J5036" s="4">
        <f t="shared" si="78"/>
        <v>0</v>
      </c>
    </row>
    <row r="5037" ht="15" customHeight="1" s="4" customFormat="1">
      <c r="D5037" s="4">
        <f>'EZE Daily Holdings_AUTOLOAD'!G5039</f>
        <v>0</v>
      </c>
      <c r="F5037" s="4" t="e">
        <f>_xll.BDP(D5037&amp;" equity",$F$1)</f>
        <v>#NAME?</v>
      </c>
      <c r="G5037" s="4" t="e">
        <f>_xll.BDP(D5037&amp;" equity",$G$1)</f>
        <v>#NAME?</v>
      </c>
      <c r="H5037" s="4" t="e">
        <f>_xll.BDP(D5037&amp;" equity",$H$1)</f>
        <v>#NAME?</v>
      </c>
      <c r="J5037" s="4">
        <f t="shared" si="78"/>
        <v>0</v>
      </c>
    </row>
    <row r="5038" ht="15" customHeight="1" s="4" customFormat="1">
      <c r="D5038" s="4">
        <f>'EZE Daily Holdings_AUTOLOAD'!G5040</f>
        <v>0</v>
      </c>
      <c r="F5038" s="4" t="e">
        <f>_xll.BDP(D5038&amp;" equity",$F$1)</f>
        <v>#NAME?</v>
      </c>
      <c r="G5038" s="4" t="e">
        <f>_xll.BDP(D5038&amp;" equity",$G$1)</f>
        <v>#NAME?</v>
      </c>
      <c r="H5038" s="4" t="e">
        <f>_xll.BDP(D5038&amp;" equity",$H$1)</f>
        <v>#NAME?</v>
      </c>
      <c r="J5038" s="4">
        <f t="shared" si="78"/>
        <v>0</v>
      </c>
    </row>
    <row r="5039" ht="15" customHeight="1" s="4" customFormat="1">
      <c r="D5039" s="4">
        <f>'EZE Daily Holdings_AUTOLOAD'!G5041</f>
        <v>0</v>
      </c>
      <c r="F5039" s="4" t="e">
        <f>_xll.BDP(D5039&amp;" equity",$F$1)</f>
        <v>#NAME?</v>
      </c>
      <c r="G5039" s="4" t="e">
        <f>_xll.BDP(D5039&amp;" equity",$G$1)</f>
        <v>#NAME?</v>
      </c>
      <c r="H5039" s="4" t="e">
        <f>_xll.BDP(D5039&amp;" equity",$H$1)</f>
        <v>#NAME?</v>
      </c>
      <c r="J5039" s="4">
        <f t="shared" si="78"/>
        <v>0</v>
      </c>
    </row>
    <row r="5040" ht="15" customHeight="1" s="4" customFormat="1">
      <c r="D5040" s="4">
        <f>'EZE Daily Holdings_AUTOLOAD'!G5042</f>
        <v>0</v>
      </c>
      <c r="F5040" s="4" t="e">
        <f>_xll.BDP(D5040&amp;" equity",$F$1)</f>
        <v>#NAME?</v>
      </c>
      <c r="G5040" s="4" t="e">
        <f>_xll.BDP(D5040&amp;" equity",$G$1)</f>
        <v>#NAME?</v>
      </c>
      <c r="H5040" s="4" t="e">
        <f>_xll.BDP(D5040&amp;" equity",$H$1)</f>
        <v>#NAME?</v>
      </c>
      <c r="J5040" s="4">
        <f t="shared" si="78"/>
        <v>0</v>
      </c>
    </row>
    <row r="5041" ht="15" customHeight="1" s="4" customFormat="1">
      <c r="D5041" s="4">
        <f>'EZE Daily Holdings_AUTOLOAD'!G5043</f>
        <v>0</v>
      </c>
      <c r="F5041" s="4" t="e">
        <f>_xll.BDP(D5041&amp;" equity",$F$1)</f>
        <v>#NAME?</v>
      </c>
      <c r="G5041" s="4" t="e">
        <f>_xll.BDP(D5041&amp;" equity",$G$1)</f>
        <v>#NAME?</v>
      </c>
      <c r="H5041" s="4" t="e">
        <f>_xll.BDP(D5041&amp;" equity",$H$1)</f>
        <v>#NAME?</v>
      </c>
      <c r="J5041" s="4">
        <f t="shared" si="78"/>
        <v>0</v>
      </c>
    </row>
    <row r="5042" ht="15" customHeight="1" s="4" customFormat="1">
      <c r="D5042" s="4">
        <f>'EZE Daily Holdings_AUTOLOAD'!G5044</f>
        <v>0</v>
      </c>
      <c r="F5042" s="4" t="e">
        <f>_xll.BDP(D5042&amp;" equity",$F$1)</f>
        <v>#NAME?</v>
      </c>
      <c r="G5042" s="4" t="e">
        <f>_xll.BDP(D5042&amp;" equity",$G$1)</f>
        <v>#NAME?</v>
      </c>
      <c r="H5042" s="4" t="e">
        <f>_xll.BDP(D5042&amp;" equity",$H$1)</f>
        <v>#NAME?</v>
      </c>
      <c r="J5042" s="4">
        <f t="shared" si="78"/>
        <v>0</v>
      </c>
    </row>
    <row r="5043" ht="15" customHeight="1" s="4" customFormat="1">
      <c r="D5043" s="4">
        <f>'EZE Daily Holdings_AUTOLOAD'!G5045</f>
        <v>0</v>
      </c>
      <c r="F5043" s="4" t="e">
        <f>_xll.BDP(D5043&amp;" equity",$F$1)</f>
        <v>#NAME?</v>
      </c>
      <c r="G5043" s="4" t="e">
        <f>_xll.BDP(D5043&amp;" equity",$G$1)</f>
        <v>#NAME?</v>
      </c>
      <c r="H5043" s="4" t="e">
        <f>_xll.BDP(D5043&amp;" equity",$H$1)</f>
        <v>#NAME?</v>
      </c>
      <c r="J5043" s="4">
        <f t="shared" si="78"/>
        <v>0</v>
      </c>
    </row>
    <row r="5044" ht="15" customHeight="1" s="4" customFormat="1">
      <c r="D5044" s="4">
        <f>'EZE Daily Holdings_AUTOLOAD'!G5046</f>
        <v>0</v>
      </c>
      <c r="F5044" s="4" t="e">
        <f>_xll.BDP(D5044&amp;" equity",$F$1)</f>
        <v>#NAME?</v>
      </c>
      <c r="G5044" s="4" t="e">
        <f>_xll.BDP(D5044&amp;" equity",$G$1)</f>
        <v>#NAME?</v>
      </c>
      <c r="H5044" s="4" t="e">
        <f>_xll.BDP(D5044&amp;" equity",$H$1)</f>
        <v>#NAME?</v>
      </c>
      <c r="J5044" s="4">
        <f t="shared" si="78"/>
        <v>0</v>
      </c>
    </row>
    <row r="5045" ht="15" customHeight="1" s="4" customFormat="1">
      <c r="D5045" s="4">
        <f>'EZE Daily Holdings_AUTOLOAD'!G5047</f>
        <v>0</v>
      </c>
      <c r="F5045" s="4" t="e">
        <f>_xll.BDP(D5045&amp;" equity",$F$1)</f>
        <v>#NAME?</v>
      </c>
      <c r="G5045" s="4" t="e">
        <f>_xll.BDP(D5045&amp;" equity",$G$1)</f>
        <v>#NAME?</v>
      </c>
      <c r="H5045" s="4" t="e">
        <f>_xll.BDP(D5045&amp;" equity",$H$1)</f>
        <v>#NAME?</v>
      </c>
      <c r="J5045" s="4">
        <f t="shared" si="78"/>
        <v>0</v>
      </c>
    </row>
    <row r="5046" ht="15" customHeight="1" s="4" customFormat="1">
      <c r="D5046" s="4">
        <f>'EZE Daily Holdings_AUTOLOAD'!G5048</f>
        <v>0</v>
      </c>
      <c r="F5046" s="4" t="e">
        <f>_xll.BDP(D5046&amp;" equity",$F$1)</f>
        <v>#NAME?</v>
      </c>
      <c r="G5046" s="4" t="e">
        <f>_xll.BDP(D5046&amp;" equity",$G$1)</f>
        <v>#NAME?</v>
      </c>
      <c r="H5046" s="4" t="e">
        <f>_xll.BDP(D5046&amp;" equity",$H$1)</f>
        <v>#NAME?</v>
      </c>
      <c r="J5046" s="4">
        <f t="shared" si="78"/>
        <v>0</v>
      </c>
    </row>
    <row r="5047" ht="15" customHeight="1" s="4" customFormat="1">
      <c r="D5047" s="4">
        <f>'EZE Daily Holdings_AUTOLOAD'!G5049</f>
        <v>0</v>
      </c>
      <c r="F5047" s="4" t="e">
        <f>_xll.BDP(D5047&amp;" equity",$F$1)</f>
        <v>#NAME?</v>
      </c>
      <c r="G5047" s="4" t="e">
        <f>_xll.BDP(D5047&amp;" equity",$G$1)</f>
        <v>#NAME?</v>
      </c>
      <c r="H5047" s="4" t="e">
        <f>_xll.BDP(D5047&amp;" equity",$H$1)</f>
        <v>#NAME?</v>
      </c>
      <c r="J5047" s="4">
        <f t="shared" si="78"/>
        <v>0</v>
      </c>
    </row>
    <row r="5048" ht="15" customHeight="1" s="4" customFormat="1">
      <c r="D5048" s="4">
        <f>'EZE Daily Holdings_AUTOLOAD'!G5050</f>
        <v>0</v>
      </c>
      <c r="F5048" s="4" t="e">
        <f>_xll.BDP(D5048&amp;" equity",$F$1)</f>
        <v>#NAME?</v>
      </c>
      <c r="G5048" s="4" t="e">
        <f>_xll.BDP(D5048&amp;" equity",$G$1)</f>
        <v>#NAME?</v>
      </c>
      <c r="H5048" s="4" t="e">
        <f>_xll.BDP(D5048&amp;" equity",$H$1)</f>
        <v>#NAME?</v>
      </c>
      <c r="J5048" s="4">
        <f t="shared" si="78"/>
        <v>0</v>
      </c>
    </row>
    <row r="5049" ht="15" customHeight="1" s="4" customFormat="1">
      <c r="D5049" s="4">
        <f>'EZE Daily Holdings_AUTOLOAD'!G5051</f>
        <v>0</v>
      </c>
      <c r="F5049" s="4" t="e">
        <f>_xll.BDP(D5049&amp;" equity",$F$1)</f>
        <v>#NAME?</v>
      </c>
      <c r="G5049" s="4" t="e">
        <f>_xll.BDP(D5049&amp;" equity",$G$1)</f>
        <v>#NAME?</v>
      </c>
      <c r="H5049" s="4" t="e">
        <f>_xll.BDP(D5049&amp;" equity",$H$1)</f>
        <v>#NAME?</v>
      </c>
      <c r="J5049" s="4">
        <f t="shared" si="78"/>
        <v>0</v>
      </c>
    </row>
    <row r="5050" ht="15" customHeight="1" s="4" customFormat="1">
      <c r="D5050" s="4">
        <f>'EZE Daily Holdings_AUTOLOAD'!G5052</f>
        <v>0</v>
      </c>
      <c r="F5050" s="4" t="e">
        <f>_xll.BDP(D5050&amp;" equity",$F$1)</f>
        <v>#NAME?</v>
      </c>
      <c r="G5050" s="4" t="e">
        <f>_xll.BDP(D5050&amp;" equity",$G$1)</f>
        <v>#NAME?</v>
      </c>
      <c r="H5050" s="4" t="e">
        <f>_xll.BDP(D5050&amp;" equity",$H$1)</f>
        <v>#NAME?</v>
      </c>
      <c r="J5050" s="4">
        <f t="shared" si="78"/>
        <v>0</v>
      </c>
    </row>
    <row r="5051" ht="15" customHeight="1" s="4" customFormat="1">
      <c r="D5051" s="4">
        <f>'EZE Daily Holdings_AUTOLOAD'!G5053</f>
        <v>0</v>
      </c>
      <c r="F5051" s="4" t="e">
        <f>_xll.BDP(D5051&amp;" equity",$F$1)</f>
        <v>#NAME?</v>
      </c>
      <c r="G5051" s="4" t="e">
        <f>_xll.BDP(D5051&amp;" equity",$G$1)</f>
        <v>#NAME?</v>
      </c>
      <c r="H5051" s="4" t="e">
        <f>_xll.BDP(D5051&amp;" equity",$H$1)</f>
        <v>#NAME?</v>
      </c>
      <c r="J5051" s="4">
        <f t="shared" si="78"/>
        <v>0</v>
      </c>
    </row>
    <row r="5052" ht="15" customHeight="1" s="4" customFormat="1">
      <c r="D5052" s="4">
        <f>'EZE Daily Holdings_AUTOLOAD'!G5054</f>
        <v>0</v>
      </c>
      <c r="F5052" s="4" t="e">
        <f>_xll.BDP(D5052&amp;" equity",$F$1)</f>
        <v>#NAME?</v>
      </c>
      <c r="G5052" s="4" t="e">
        <f>_xll.BDP(D5052&amp;" equity",$G$1)</f>
        <v>#NAME?</v>
      </c>
      <c r="H5052" s="4" t="e">
        <f>_xll.BDP(D5052&amp;" equity",$H$1)</f>
        <v>#NAME?</v>
      </c>
      <c r="J5052" s="4">
        <f t="shared" si="78"/>
        <v>0</v>
      </c>
    </row>
    <row r="5053" ht="15" customHeight="1" s="4" customFormat="1">
      <c r="D5053" s="4">
        <f>'EZE Daily Holdings_AUTOLOAD'!G5055</f>
        <v>0</v>
      </c>
      <c r="F5053" s="4" t="e">
        <f>_xll.BDP(D5053&amp;" equity",$F$1)</f>
        <v>#NAME?</v>
      </c>
      <c r="G5053" s="4" t="e">
        <f>_xll.BDP(D5053&amp;" equity",$G$1)</f>
        <v>#NAME?</v>
      </c>
      <c r="H5053" s="4" t="e">
        <f>_xll.BDP(D5053&amp;" equity",$H$1)</f>
        <v>#NAME?</v>
      </c>
      <c r="J5053" s="4">
        <f t="shared" si="78"/>
        <v>0</v>
      </c>
    </row>
    <row r="5054" ht="15" customHeight="1" s="4" customFormat="1">
      <c r="D5054" s="4">
        <f>'EZE Daily Holdings_AUTOLOAD'!G5056</f>
        <v>0</v>
      </c>
      <c r="F5054" s="4" t="e">
        <f>_xll.BDP(D5054&amp;" equity",$F$1)</f>
        <v>#NAME?</v>
      </c>
      <c r="G5054" s="4" t="e">
        <f>_xll.BDP(D5054&amp;" equity",$G$1)</f>
        <v>#NAME?</v>
      </c>
      <c r="H5054" s="4" t="e">
        <f>_xll.BDP(D5054&amp;" equity",$H$1)</f>
        <v>#NAME?</v>
      </c>
      <c r="J5054" s="4">
        <f t="shared" si="78"/>
        <v>0</v>
      </c>
    </row>
    <row r="5055" ht="15" customHeight="1" s="4" customFormat="1">
      <c r="D5055" s="4">
        <f>'EZE Daily Holdings_AUTOLOAD'!G5057</f>
        <v>0</v>
      </c>
      <c r="F5055" s="4" t="e">
        <f>_xll.BDP(D5055&amp;" equity",$F$1)</f>
        <v>#NAME?</v>
      </c>
      <c r="G5055" s="4" t="e">
        <f>_xll.BDP(D5055&amp;" equity",$G$1)</f>
        <v>#NAME?</v>
      </c>
      <c r="H5055" s="4" t="e">
        <f>_xll.BDP(D5055&amp;" equity",$H$1)</f>
        <v>#NAME?</v>
      </c>
      <c r="J5055" s="4">
        <f t="shared" si="78"/>
        <v>0</v>
      </c>
    </row>
    <row r="5056" ht="15" customHeight="1" s="4" customFormat="1">
      <c r="D5056" s="4">
        <f>'EZE Daily Holdings_AUTOLOAD'!G5058</f>
        <v>0</v>
      </c>
      <c r="F5056" s="4" t="e">
        <f>_xll.BDP(D5056&amp;" equity",$F$1)</f>
        <v>#NAME?</v>
      </c>
      <c r="G5056" s="4" t="e">
        <f>_xll.BDP(D5056&amp;" equity",$G$1)</f>
        <v>#NAME?</v>
      </c>
      <c r="H5056" s="4" t="e">
        <f>_xll.BDP(D5056&amp;" equity",$H$1)</f>
        <v>#NAME?</v>
      </c>
      <c r="J5056" s="4">
        <f t="shared" si="78"/>
        <v>0</v>
      </c>
    </row>
    <row r="5057" ht="15" customHeight="1" s="4" customFormat="1">
      <c r="D5057" s="4">
        <f>'EZE Daily Holdings_AUTOLOAD'!G5059</f>
        <v>0</v>
      </c>
      <c r="F5057" s="4" t="e">
        <f>_xll.BDP(D5057&amp;" equity",$F$1)</f>
        <v>#NAME?</v>
      </c>
      <c r="G5057" s="4" t="e">
        <f>_xll.BDP(D5057&amp;" equity",$G$1)</f>
        <v>#NAME?</v>
      </c>
      <c r="H5057" s="4" t="e">
        <f>_xll.BDP(D5057&amp;" equity",$H$1)</f>
        <v>#NAME?</v>
      </c>
      <c r="J5057" s="4">
        <f t="shared" si="78"/>
        <v>0</v>
      </c>
    </row>
    <row r="5058" ht="15" customHeight="1" s="4" customFormat="1">
      <c r="D5058" s="4">
        <f>'EZE Daily Holdings_AUTOLOAD'!G5060</f>
        <v>0</v>
      </c>
      <c r="F5058" s="4" t="e">
        <f>_xll.BDP(D5058&amp;" equity",$F$1)</f>
        <v>#NAME?</v>
      </c>
      <c r="G5058" s="4" t="e">
        <f>_xll.BDP(D5058&amp;" equity",$G$1)</f>
        <v>#NAME?</v>
      </c>
      <c r="H5058" s="4" t="e">
        <f>_xll.BDP(D5058&amp;" equity",$H$1)</f>
        <v>#NAME?</v>
      </c>
      <c r="J5058" s="4">
        <f t="shared" si="78"/>
        <v>0</v>
      </c>
    </row>
    <row r="5059" ht="15" customHeight="1" s="4" customFormat="1">
      <c r="D5059" s="4">
        <f>'EZE Daily Holdings_AUTOLOAD'!G5061</f>
        <v>0</v>
      </c>
      <c r="F5059" s="4" t="e">
        <f>_xll.BDP(D5059&amp;" equity",$F$1)</f>
        <v>#NAME?</v>
      </c>
      <c r="G5059" s="4" t="e">
        <f>_xll.BDP(D5059&amp;" equity",$G$1)</f>
        <v>#NAME?</v>
      </c>
      <c r="H5059" s="4" t="e">
        <f>_xll.BDP(D5059&amp;" equity",$H$1)</f>
        <v>#NAME?</v>
      </c>
      <c r="J5059" s="4">
        <f ref="J5059:J5122" t="shared" si="79">D5059</f>
        <v>0</v>
      </c>
    </row>
    <row r="5060" ht="15" customHeight="1" s="4" customFormat="1">
      <c r="D5060" s="4">
        <f>'EZE Daily Holdings_AUTOLOAD'!G5062</f>
        <v>0</v>
      </c>
      <c r="F5060" s="4" t="e">
        <f>_xll.BDP(D5060&amp;" equity",$F$1)</f>
        <v>#NAME?</v>
      </c>
      <c r="G5060" s="4" t="e">
        <f>_xll.BDP(D5060&amp;" equity",$G$1)</f>
        <v>#NAME?</v>
      </c>
      <c r="H5060" s="4" t="e">
        <f>_xll.BDP(D5060&amp;" equity",$H$1)</f>
        <v>#NAME?</v>
      </c>
      <c r="J5060" s="4">
        <f t="shared" si="79"/>
        <v>0</v>
      </c>
    </row>
    <row r="5061" ht="15" customHeight="1" s="4" customFormat="1">
      <c r="D5061" s="4">
        <f>'EZE Daily Holdings_AUTOLOAD'!G5063</f>
        <v>0</v>
      </c>
      <c r="F5061" s="4" t="e">
        <f>_xll.BDP(D5061&amp;" equity",$F$1)</f>
        <v>#NAME?</v>
      </c>
      <c r="G5061" s="4" t="e">
        <f>_xll.BDP(D5061&amp;" equity",$G$1)</f>
        <v>#NAME?</v>
      </c>
      <c r="H5061" s="4" t="e">
        <f>_xll.BDP(D5061&amp;" equity",$H$1)</f>
        <v>#NAME?</v>
      </c>
      <c r="J5061" s="4">
        <f t="shared" si="79"/>
        <v>0</v>
      </c>
    </row>
    <row r="5062" ht="15" customHeight="1" s="4" customFormat="1">
      <c r="D5062" s="4">
        <f>'EZE Daily Holdings_AUTOLOAD'!G5064</f>
        <v>0</v>
      </c>
      <c r="F5062" s="4" t="e">
        <f>_xll.BDP(D5062&amp;" equity",$F$1)</f>
        <v>#NAME?</v>
      </c>
      <c r="G5062" s="4" t="e">
        <f>_xll.BDP(D5062&amp;" equity",$G$1)</f>
        <v>#NAME?</v>
      </c>
      <c r="H5062" s="4" t="e">
        <f>_xll.BDP(D5062&amp;" equity",$H$1)</f>
        <v>#NAME?</v>
      </c>
      <c r="J5062" s="4">
        <f t="shared" si="79"/>
        <v>0</v>
      </c>
    </row>
    <row r="5063" ht="15" customHeight="1" s="4" customFormat="1">
      <c r="D5063" s="4">
        <f>'EZE Daily Holdings_AUTOLOAD'!G5065</f>
        <v>0</v>
      </c>
      <c r="F5063" s="4" t="e">
        <f>_xll.BDP(D5063&amp;" equity",$F$1)</f>
        <v>#NAME?</v>
      </c>
      <c r="G5063" s="4" t="e">
        <f>_xll.BDP(D5063&amp;" equity",$G$1)</f>
        <v>#NAME?</v>
      </c>
      <c r="H5063" s="4" t="e">
        <f>_xll.BDP(D5063&amp;" equity",$H$1)</f>
        <v>#NAME?</v>
      </c>
      <c r="J5063" s="4">
        <f t="shared" si="79"/>
        <v>0</v>
      </c>
    </row>
    <row r="5064" ht="15" customHeight="1" s="4" customFormat="1">
      <c r="D5064" s="4">
        <f>'EZE Daily Holdings_AUTOLOAD'!G5066</f>
        <v>0</v>
      </c>
      <c r="F5064" s="4" t="e">
        <f>_xll.BDP(D5064&amp;" equity",$F$1)</f>
        <v>#NAME?</v>
      </c>
      <c r="G5064" s="4" t="e">
        <f>_xll.BDP(D5064&amp;" equity",$G$1)</f>
        <v>#NAME?</v>
      </c>
      <c r="H5064" s="4" t="e">
        <f>_xll.BDP(D5064&amp;" equity",$H$1)</f>
        <v>#NAME?</v>
      </c>
      <c r="J5064" s="4">
        <f t="shared" si="79"/>
        <v>0</v>
      </c>
    </row>
    <row r="5065" ht="15" customHeight="1" s="4" customFormat="1">
      <c r="D5065" s="4">
        <f>'EZE Daily Holdings_AUTOLOAD'!G5067</f>
        <v>0</v>
      </c>
      <c r="F5065" s="4" t="e">
        <f>_xll.BDP(D5065&amp;" equity",$F$1)</f>
        <v>#NAME?</v>
      </c>
      <c r="G5065" s="4" t="e">
        <f>_xll.BDP(D5065&amp;" equity",$G$1)</f>
        <v>#NAME?</v>
      </c>
      <c r="H5065" s="4" t="e">
        <f>_xll.BDP(D5065&amp;" equity",$H$1)</f>
        <v>#NAME?</v>
      </c>
      <c r="J5065" s="4">
        <f t="shared" si="79"/>
        <v>0</v>
      </c>
    </row>
    <row r="5066" ht="15" customHeight="1" s="4" customFormat="1">
      <c r="D5066" s="4">
        <f>'EZE Daily Holdings_AUTOLOAD'!G5068</f>
        <v>0</v>
      </c>
      <c r="F5066" s="4" t="e">
        <f>_xll.BDP(D5066&amp;" equity",$F$1)</f>
        <v>#NAME?</v>
      </c>
      <c r="G5066" s="4" t="e">
        <f>_xll.BDP(D5066&amp;" equity",$G$1)</f>
        <v>#NAME?</v>
      </c>
      <c r="H5066" s="4" t="e">
        <f>_xll.BDP(D5066&amp;" equity",$H$1)</f>
        <v>#NAME?</v>
      </c>
      <c r="J5066" s="4">
        <f t="shared" si="79"/>
        <v>0</v>
      </c>
    </row>
    <row r="5067" ht="15" customHeight="1" s="4" customFormat="1">
      <c r="D5067" s="4">
        <f>'EZE Daily Holdings_AUTOLOAD'!G5069</f>
        <v>0</v>
      </c>
      <c r="F5067" s="4" t="e">
        <f>_xll.BDP(D5067&amp;" equity",$F$1)</f>
        <v>#NAME?</v>
      </c>
      <c r="G5067" s="4" t="e">
        <f>_xll.BDP(D5067&amp;" equity",$G$1)</f>
        <v>#NAME?</v>
      </c>
      <c r="H5067" s="4" t="e">
        <f>_xll.BDP(D5067&amp;" equity",$H$1)</f>
        <v>#NAME?</v>
      </c>
      <c r="J5067" s="4">
        <f t="shared" si="79"/>
        <v>0</v>
      </c>
    </row>
    <row r="5068" ht="15" customHeight="1" s="4" customFormat="1">
      <c r="D5068" s="4">
        <f>'EZE Daily Holdings_AUTOLOAD'!G5070</f>
        <v>0</v>
      </c>
      <c r="F5068" s="4" t="e">
        <f>_xll.BDP(D5068&amp;" equity",$F$1)</f>
        <v>#NAME?</v>
      </c>
      <c r="G5068" s="4" t="e">
        <f>_xll.BDP(D5068&amp;" equity",$G$1)</f>
        <v>#NAME?</v>
      </c>
      <c r="H5068" s="4" t="e">
        <f>_xll.BDP(D5068&amp;" equity",$H$1)</f>
        <v>#NAME?</v>
      </c>
      <c r="J5068" s="4">
        <f t="shared" si="79"/>
        <v>0</v>
      </c>
    </row>
    <row r="5069" ht="15" customHeight="1" s="4" customFormat="1">
      <c r="D5069" s="4">
        <f>'EZE Daily Holdings_AUTOLOAD'!G5071</f>
        <v>0</v>
      </c>
      <c r="F5069" s="4" t="e">
        <f>_xll.BDP(D5069&amp;" equity",$F$1)</f>
        <v>#NAME?</v>
      </c>
      <c r="G5069" s="4" t="e">
        <f>_xll.BDP(D5069&amp;" equity",$G$1)</f>
        <v>#NAME?</v>
      </c>
      <c r="H5069" s="4" t="e">
        <f>_xll.BDP(D5069&amp;" equity",$H$1)</f>
        <v>#NAME?</v>
      </c>
      <c r="J5069" s="4">
        <f t="shared" si="79"/>
        <v>0</v>
      </c>
    </row>
    <row r="5070" ht="15" customHeight="1" s="4" customFormat="1">
      <c r="D5070" s="4">
        <f>'EZE Daily Holdings_AUTOLOAD'!G5072</f>
        <v>0</v>
      </c>
      <c r="F5070" s="4" t="e">
        <f>_xll.BDP(D5070&amp;" equity",$F$1)</f>
        <v>#NAME?</v>
      </c>
      <c r="G5070" s="4" t="e">
        <f>_xll.BDP(D5070&amp;" equity",$G$1)</f>
        <v>#NAME?</v>
      </c>
      <c r="H5070" s="4" t="e">
        <f>_xll.BDP(D5070&amp;" equity",$H$1)</f>
        <v>#NAME?</v>
      </c>
      <c r="J5070" s="4">
        <f t="shared" si="79"/>
        <v>0</v>
      </c>
    </row>
    <row r="5071" ht="15" customHeight="1" s="4" customFormat="1">
      <c r="D5071" s="4">
        <f>'EZE Daily Holdings_AUTOLOAD'!G5073</f>
        <v>0</v>
      </c>
      <c r="F5071" s="4" t="e">
        <f>_xll.BDP(D5071&amp;" equity",$F$1)</f>
        <v>#NAME?</v>
      </c>
      <c r="G5071" s="4" t="e">
        <f>_xll.BDP(D5071&amp;" equity",$G$1)</f>
        <v>#NAME?</v>
      </c>
      <c r="H5071" s="4" t="e">
        <f>_xll.BDP(D5071&amp;" equity",$H$1)</f>
        <v>#NAME?</v>
      </c>
      <c r="J5071" s="4">
        <f t="shared" si="79"/>
        <v>0</v>
      </c>
    </row>
    <row r="5072" ht="15" customHeight="1" s="4" customFormat="1">
      <c r="D5072" s="4">
        <f>'EZE Daily Holdings_AUTOLOAD'!G5074</f>
        <v>0</v>
      </c>
      <c r="F5072" s="4" t="e">
        <f>_xll.BDP(D5072&amp;" equity",$F$1)</f>
        <v>#NAME?</v>
      </c>
      <c r="G5072" s="4" t="e">
        <f>_xll.BDP(D5072&amp;" equity",$G$1)</f>
        <v>#NAME?</v>
      </c>
      <c r="H5072" s="4" t="e">
        <f>_xll.BDP(D5072&amp;" equity",$H$1)</f>
        <v>#NAME?</v>
      </c>
      <c r="J5072" s="4">
        <f t="shared" si="79"/>
        <v>0</v>
      </c>
    </row>
    <row r="5073" ht="15" customHeight="1" s="4" customFormat="1">
      <c r="D5073" s="4">
        <f>'EZE Daily Holdings_AUTOLOAD'!G5075</f>
        <v>0</v>
      </c>
      <c r="F5073" s="4" t="e">
        <f>_xll.BDP(D5073&amp;" equity",$F$1)</f>
        <v>#NAME?</v>
      </c>
      <c r="G5073" s="4" t="e">
        <f>_xll.BDP(D5073&amp;" equity",$G$1)</f>
        <v>#NAME?</v>
      </c>
      <c r="H5073" s="4" t="e">
        <f>_xll.BDP(D5073&amp;" equity",$H$1)</f>
        <v>#NAME?</v>
      </c>
      <c r="J5073" s="4">
        <f t="shared" si="79"/>
        <v>0</v>
      </c>
    </row>
    <row r="5074" ht="15" customHeight="1" s="4" customFormat="1">
      <c r="D5074" s="4">
        <f>'EZE Daily Holdings_AUTOLOAD'!G5076</f>
        <v>0</v>
      </c>
      <c r="F5074" s="4" t="e">
        <f>_xll.BDP(D5074&amp;" equity",$F$1)</f>
        <v>#NAME?</v>
      </c>
      <c r="G5074" s="4" t="e">
        <f>_xll.BDP(D5074&amp;" equity",$G$1)</f>
        <v>#NAME?</v>
      </c>
      <c r="H5074" s="4" t="e">
        <f>_xll.BDP(D5074&amp;" equity",$H$1)</f>
        <v>#NAME?</v>
      </c>
      <c r="J5074" s="4">
        <f t="shared" si="79"/>
        <v>0</v>
      </c>
    </row>
    <row r="5075" ht="15" customHeight="1" s="4" customFormat="1">
      <c r="D5075" s="4">
        <f>'EZE Daily Holdings_AUTOLOAD'!G5077</f>
        <v>0</v>
      </c>
      <c r="F5075" s="4" t="e">
        <f>_xll.BDP(D5075&amp;" equity",$F$1)</f>
        <v>#NAME?</v>
      </c>
      <c r="G5075" s="4" t="e">
        <f>_xll.BDP(D5075&amp;" equity",$G$1)</f>
        <v>#NAME?</v>
      </c>
      <c r="H5075" s="4" t="e">
        <f>_xll.BDP(D5075&amp;" equity",$H$1)</f>
        <v>#NAME?</v>
      </c>
      <c r="J5075" s="4">
        <f t="shared" si="79"/>
        <v>0</v>
      </c>
    </row>
    <row r="5076" ht="15" customHeight="1" s="4" customFormat="1">
      <c r="D5076" s="4">
        <f>'EZE Daily Holdings_AUTOLOAD'!G5078</f>
        <v>0</v>
      </c>
      <c r="F5076" s="4" t="e">
        <f>_xll.BDP(D5076&amp;" equity",$F$1)</f>
        <v>#NAME?</v>
      </c>
      <c r="G5076" s="4" t="e">
        <f>_xll.BDP(D5076&amp;" equity",$G$1)</f>
        <v>#NAME?</v>
      </c>
      <c r="H5076" s="4" t="e">
        <f>_xll.BDP(D5076&amp;" equity",$H$1)</f>
        <v>#NAME?</v>
      </c>
      <c r="J5076" s="4">
        <f t="shared" si="79"/>
        <v>0</v>
      </c>
    </row>
    <row r="5077" ht="15" customHeight="1" s="4" customFormat="1">
      <c r="D5077" s="4">
        <f>'EZE Daily Holdings_AUTOLOAD'!G5079</f>
        <v>0</v>
      </c>
      <c r="F5077" s="4" t="e">
        <f>_xll.BDP(D5077&amp;" equity",$F$1)</f>
        <v>#NAME?</v>
      </c>
      <c r="G5077" s="4" t="e">
        <f>_xll.BDP(D5077&amp;" equity",$G$1)</f>
        <v>#NAME?</v>
      </c>
      <c r="H5077" s="4" t="e">
        <f>_xll.BDP(D5077&amp;" equity",$H$1)</f>
        <v>#NAME?</v>
      </c>
      <c r="J5077" s="4">
        <f t="shared" si="79"/>
        <v>0</v>
      </c>
    </row>
    <row r="5078" ht="15" customHeight="1" s="4" customFormat="1">
      <c r="D5078" s="4">
        <f>'EZE Daily Holdings_AUTOLOAD'!G5080</f>
        <v>0</v>
      </c>
      <c r="F5078" s="4" t="e">
        <f>_xll.BDP(D5078&amp;" equity",$F$1)</f>
        <v>#NAME?</v>
      </c>
      <c r="G5078" s="4" t="e">
        <f>_xll.BDP(D5078&amp;" equity",$G$1)</f>
        <v>#NAME?</v>
      </c>
      <c r="H5078" s="4" t="e">
        <f>_xll.BDP(D5078&amp;" equity",$H$1)</f>
        <v>#NAME?</v>
      </c>
      <c r="J5078" s="4">
        <f t="shared" si="79"/>
        <v>0</v>
      </c>
    </row>
    <row r="5079" ht="15" customHeight="1" s="4" customFormat="1">
      <c r="D5079" s="4">
        <f>'EZE Daily Holdings_AUTOLOAD'!G5081</f>
        <v>0</v>
      </c>
      <c r="F5079" s="4" t="e">
        <f>_xll.BDP(D5079&amp;" equity",$F$1)</f>
        <v>#NAME?</v>
      </c>
      <c r="G5079" s="4" t="e">
        <f>_xll.BDP(D5079&amp;" equity",$G$1)</f>
        <v>#NAME?</v>
      </c>
      <c r="H5079" s="4" t="e">
        <f>_xll.BDP(D5079&amp;" equity",$H$1)</f>
        <v>#NAME?</v>
      </c>
      <c r="J5079" s="4">
        <f t="shared" si="79"/>
        <v>0</v>
      </c>
    </row>
    <row r="5080" ht="15" customHeight="1" s="4" customFormat="1">
      <c r="D5080" s="4">
        <f>'EZE Daily Holdings_AUTOLOAD'!G5082</f>
        <v>0</v>
      </c>
      <c r="F5080" s="4" t="e">
        <f>_xll.BDP(D5080&amp;" equity",$F$1)</f>
        <v>#NAME?</v>
      </c>
      <c r="G5080" s="4" t="e">
        <f>_xll.BDP(D5080&amp;" equity",$G$1)</f>
        <v>#NAME?</v>
      </c>
      <c r="H5080" s="4" t="e">
        <f>_xll.BDP(D5080&amp;" equity",$H$1)</f>
        <v>#NAME?</v>
      </c>
      <c r="J5080" s="4">
        <f t="shared" si="79"/>
        <v>0</v>
      </c>
    </row>
    <row r="5081" ht="15" customHeight="1" s="4" customFormat="1">
      <c r="D5081" s="4">
        <f>'EZE Daily Holdings_AUTOLOAD'!G5083</f>
        <v>0</v>
      </c>
      <c r="F5081" s="4" t="e">
        <f>_xll.BDP(D5081&amp;" equity",$F$1)</f>
        <v>#NAME?</v>
      </c>
      <c r="G5081" s="4" t="e">
        <f>_xll.BDP(D5081&amp;" equity",$G$1)</f>
        <v>#NAME?</v>
      </c>
      <c r="H5081" s="4" t="e">
        <f>_xll.BDP(D5081&amp;" equity",$H$1)</f>
        <v>#NAME?</v>
      </c>
      <c r="J5081" s="4">
        <f t="shared" si="79"/>
        <v>0</v>
      </c>
    </row>
    <row r="5082" ht="15" customHeight="1" s="4" customFormat="1">
      <c r="D5082" s="4">
        <f>'EZE Daily Holdings_AUTOLOAD'!G5084</f>
        <v>0</v>
      </c>
      <c r="F5082" s="4" t="e">
        <f>_xll.BDP(D5082&amp;" equity",$F$1)</f>
        <v>#NAME?</v>
      </c>
      <c r="G5082" s="4" t="e">
        <f>_xll.BDP(D5082&amp;" equity",$G$1)</f>
        <v>#NAME?</v>
      </c>
      <c r="H5082" s="4" t="e">
        <f>_xll.BDP(D5082&amp;" equity",$H$1)</f>
        <v>#NAME?</v>
      </c>
      <c r="J5082" s="4">
        <f t="shared" si="79"/>
        <v>0</v>
      </c>
    </row>
    <row r="5083" ht="15" customHeight="1" s="4" customFormat="1">
      <c r="D5083" s="4">
        <f>'EZE Daily Holdings_AUTOLOAD'!G5085</f>
        <v>0</v>
      </c>
      <c r="F5083" s="4" t="e">
        <f>_xll.BDP(D5083&amp;" equity",$F$1)</f>
        <v>#NAME?</v>
      </c>
      <c r="G5083" s="4" t="e">
        <f>_xll.BDP(D5083&amp;" equity",$G$1)</f>
        <v>#NAME?</v>
      </c>
      <c r="H5083" s="4" t="e">
        <f>_xll.BDP(D5083&amp;" equity",$H$1)</f>
        <v>#NAME?</v>
      </c>
      <c r="J5083" s="4">
        <f t="shared" si="79"/>
        <v>0</v>
      </c>
    </row>
    <row r="5084" ht="15" customHeight="1" s="4" customFormat="1">
      <c r="D5084" s="4">
        <f>'EZE Daily Holdings_AUTOLOAD'!G5086</f>
        <v>0</v>
      </c>
      <c r="F5084" s="4" t="e">
        <f>_xll.BDP(D5084&amp;" equity",$F$1)</f>
        <v>#NAME?</v>
      </c>
      <c r="G5084" s="4" t="e">
        <f>_xll.BDP(D5084&amp;" equity",$G$1)</f>
        <v>#NAME?</v>
      </c>
      <c r="H5084" s="4" t="e">
        <f>_xll.BDP(D5084&amp;" equity",$H$1)</f>
        <v>#NAME?</v>
      </c>
      <c r="J5084" s="4">
        <f t="shared" si="79"/>
        <v>0</v>
      </c>
    </row>
    <row r="5085" ht="15" customHeight="1" s="4" customFormat="1">
      <c r="D5085" s="4">
        <f>'EZE Daily Holdings_AUTOLOAD'!G5087</f>
        <v>0</v>
      </c>
      <c r="F5085" s="4" t="e">
        <f>_xll.BDP(D5085&amp;" equity",$F$1)</f>
        <v>#NAME?</v>
      </c>
      <c r="G5085" s="4" t="e">
        <f>_xll.BDP(D5085&amp;" equity",$G$1)</f>
        <v>#NAME?</v>
      </c>
      <c r="H5085" s="4" t="e">
        <f>_xll.BDP(D5085&amp;" equity",$H$1)</f>
        <v>#NAME?</v>
      </c>
      <c r="J5085" s="4">
        <f t="shared" si="79"/>
        <v>0</v>
      </c>
    </row>
    <row r="5086" ht="15" customHeight="1" s="4" customFormat="1">
      <c r="D5086" s="4">
        <f>'EZE Daily Holdings_AUTOLOAD'!G5088</f>
        <v>0</v>
      </c>
      <c r="F5086" s="4" t="e">
        <f>_xll.BDP(D5086&amp;" equity",$F$1)</f>
        <v>#NAME?</v>
      </c>
      <c r="G5086" s="4" t="e">
        <f>_xll.BDP(D5086&amp;" equity",$G$1)</f>
        <v>#NAME?</v>
      </c>
      <c r="H5086" s="4" t="e">
        <f>_xll.BDP(D5086&amp;" equity",$H$1)</f>
        <v>#NAME?</v>
      </c>
      <c r="J5086" s="4">
        <f t="shared" si="79"/>
        <v>0</v>
      </c>
    </row>
    <row r="5087" ht="15" customHeight="1" s="4" customFormat="1">
      <c r="D5087" s="4">
        <f>'EZE Daily Holdings_AUTOLOAD'!G5089</f>
        <v>0</v>
      </c>
      <c r="F5087" s="4" t="e">
        <f>_xll.BDP(D5087&amp;" equity",$F$1)</f>
        <v>#NAME?</v>
      </c>
      <c r="G5087" s="4" t="e">
        <f>_xll.BDP(D5087&amp;" equity",$G$1)</f>
        <v>#NAME?</v>
      </c>
      <c r="H5087" s="4" t="e">
        <f>_xll.BDP(D5087&amp;" equity",$H$1)</f>
        <v>#NAME?</v>
      </c>
      <c r="J5087" s="4">
        <f t="shared" si="79"/>
        <v>0</v>
      </c>
    </row>
    <row r="5088" ht="15" customHeight="1" s="4" customFormat="1">
      <c r="D5088" s="4">
        <f>'EZE Daily Holdings_AUTOLOAD'!G5090</f>
        <v>0</v>
      </c>
      <c r="F5088" s="4" t="e">
        <f>_xll.BDP(D5088&amp;" equity",$F$1)</f>
        <v>#NAME?</v>
      </c>
      <c r="G5088" s="4" t="e">
        <f>_xll.BDP(D5088&amp;" equity",$G$1)</f>
        <v>#NAME?</v>
      </c>
      <c r="H5088" s="4" t="e">
        <f>_xll.BDP(D5088&amp;" equity",$H$1)</f>
        <v>#NAME?</v>
      </c>
      <c r="J5088" s="4">
        <f t="shared" si="79"/>
        <v>0</v>
      </c>
    </row>
    <row r="5089" ht="15" customHeight="1" s="4" customFormat="1">
      <c r="D5089" s="4">
        <f>'EZE Daily Holdings_AUTOLOAD'!G5091</f>
        <v>0</v>
      </c>
      <c r="F5089" s="4" t="e">
        <f>_xll.BDP(D5089&amp;" equity",$F$1)</f>
        <v>#NAME?</v>
      </c>
      <c r="G5089" s="4" t="e">
        <f>_xll.BDP(D5089&amp;" equity",$G$1)</f>
        <v>#NAME?</v>
      </c>
      <c r="H5089" s="4" t="e">
        <f>_xll.BDP(D5089&amp;" equity",$H$1)</f>
        <v>#NAME?</v>
      </c>
      <c r="J5089" s="4">
        <f t="shared" si="79"/>
        <v>0</v>
      </c>
    </row>
    <row r="5090" ht="15" customHeight="1" s="4" customFormat="1">
      <c r="D5090" s="4">
        <f>'EZE Daily Holdings_AUTOLOAD'!G5092</f>
        <v>0</v>
      </c>
      <c r="F5090" s="4" t="e">
        <f>_xll.BDP(D5090&amp;" equity",$F$1)</f>
        <v>#NAME?</v>
      </c>
      <c r="G5090" s="4" t="e">
        <f>_xll.BDP(D5090&amp;" equity",$G$1)</f>
        <v>#NAME?</v>
      </c>
      <c r="H5090" s="4" t="e">
        <f>_xll.BDP(D5090&amp;" equity",$H$1)</f>
        <v>#NAME?</v>
      </c>
      <c r="J5090" s="4">
        <f t="shared" si="79"/>
        <v>0</v>
      </c>
    </row>
    <row r="5091" ht="15" customHeight="1" s="4" customFormat="1">
      <c r="D5091" s="4">
        <f>'EZE Daily Holdings_AUTOLOAD'!G5093</f>
        <v>0</v>
      </c>
      <c r="F5091" s="4" t="e">
        <f>_xll.BDP(D5091&amp;" equity",$F$1)</f>
        <v>#NAME?</v>
      </c>
      <c r="G5091" s="4" t="e">
        <f>_xll.BDP(D5091&amp;" equity",$G$1)</f>
        <v>#NAME?</v>
      </c>
      <c r="H5091" s="4" t="e">
        <f>_xll.BDP(D5091&amp;" equity",$H$1)</f>
        <v>#NAME?</v>
      </c>
      <c r="J5091" s="4">
        <f t="shared" si="79"/>
        <v>0</v>
      </c>
    </row>
    <row r="5092" ht="15" customHeight="1" s="4" customFormat="1">
      <c r="D5092" s="4">
        <f>'EZE Daily Holdings_AUTOLOAD'!G5094</f>
        <v>0</v>
      </c>
      <c r="F5092" s="4" t="e">
        <f>_xll.BDP(D5092&amp;" equity",$F$1)</f>
        <v>#NAME?</v>
      </c>
      <c r="G5092" s="4" t="e">
        <f>_xll.BDP(D5092&amp;" equity",$G$1)</f>
        <v>#NAME?</v>
      </c>
      <c r="H5092" s="4" t="e">
        <f>_xll.BDP(D5092&amp;" equity",$H$1)</f>
        <v>#NAME?</v>
      </c>
      <c r="J5092" s="4">
        <f t="shared" si="79"/>
        <v>0</v>
      </c>
    </row>
    <row r="5093" ht="15" customHeight="1" s="4" customFormat="1">
      <c r="D5093" s="4">
        <f>'EZE Daily Holdings_AUTOLOAD'!G5095</f>
        <v>0</v>
      </c>
      <c r="F5093" s="4" t="e">
        <f>_xll.BDP(D5093&amp;" equity",$F$1)</f>
        <v>#NAME?</v>
      </c>
      <c r="G5093" s="4" t="e">
        <f>_xll.BDP(D5093&amp;" equity",$G$1)</f>
        <v>#NAME?</v>
      </c>
      <c r="H5093" s="4" t="e">
        <f>_xll.BDP(D5093&amp;" equity",$H$1)</f>
        <v>#NAME?</v>
      </c>
      <c r="J5093" s="4">
        <f t="shared" si="79"/>
        <v>0</v>
      </c>
    </row>
    <row r="5094" ht="15" customHeight="1" s="4" customFormat="1">
      <c r="D5094" s="4">
        <f>'EZE Daily Holdings_AUTOLOAD'!G5096</f>
        <v>0</v>
      </c>
      <c r="F5094" s="4" t="e">
        <f>_xll.BDP(D5094&amp;" equity",$F$1)</f>
        <v>#NAME?</v>
      </c>
      <c r="G5094" s="4" t="e">
        <f>_xll.BDP(D5094&amp;" equity",$G$1)</f>
        <v>#NAME?</v>
      </c>
      <c r="H5094" s="4" t="e">
        <f>_xll.BDP(D5094&amp;" equity",$H$1)</f>
        <v>#NAME?</v>
      </c>
      <c r="J5094" s="4">
        <f t="shared" si="79"/>
        <v>0</v>
      </c>
    </row>
    <row r="5095" ht="15" customHeight="1" s="4" customFormat="1">
      <c r="D5095" s="4">
        <f>'EZE Daily Holdings_AUTOLOAD'!G5097</f>
        <v>0</v>
      </c>
      <c r="F5095" s="4" t="e">
        <f>_xll.BDP(D5095&amp;" equity",$F$1)</f>
        <v>#NAME?</v>
      </c>
      <c r="G5095" s="4" t="e">
        <f>_xll.BDP(D5095&amp;" equity",$G$1)</f>
        <v>#NAME?</v>
      </c>
      <c r="H5095" s="4" t="e">
        <f>_xll.BDP(D5095&amp;" equity",$H$1)</f>
        <v>#NAME?</v>
      </c>
      <c r="J5095" s="4">
        <f t="shared" si="79"/>
        <v>0</v>
      </c>
    </row>
    <row r="5096" ht="15" customHeight="1" s="4" customFormat="1">
      <c r="D5096" s="4">
        <f>'EZE Daily Holdings_AUTOLOAD'!G5098</f>
        <v>0</v>
      </c>
      <c r="F5096" s="4" t="e">
        <f>_xll.BDP(D5096&amp;" equity",$F$1)</f>
        <v>#NAME?</v>
      </c>
      <c r="G5096" s="4" t="e">
        <f>_xll.BDP(D5096&amp;" equity",$G$1)</f>
        <v>#NAME?</v>
      </c>
      <c r="H5096" s="4" t="e">
        <f>_xll.BDP(D5096&amp;" equity",$H$1)</f>
        <v>#NAME?</v>
      </c>
      <c r="J5096" s="4">
        <f t="shared" si="79"/>
        <v>0</v>
      </c>
    </row>
    <row r="5097" ht="15" customHeight="1" s="4" customFormat="1">
      <c r="D5097" s="4">
        <f>'EZE Daily Holdings_AUTOLOAD'!G5099</f>
        <v>0</v>
      </c>
      <c r="F5097" s="4" t="e">
        <f>_xll.BDP(D5097&amp;" equity",$F$1)</f>
        <v>#NAME?</v>
      </c>
      <c r="G5097" s="4" t="e">
        <f>_xll.BDP(D5097&amp;" equity",$G$1)</f>
        <v>#NAME?</v>
      </c>
      <c r="H5097" s="4" t="e">
        <f>_xll.BDP(D5097&amp;" equity",$H$1)</f>
        <v>#NAME?</v>
      </c>
      <c r="J5097" s="4">
        <f t="shared" si="79"/>
        <v>0</v>
      </c>
    </row>
    <row r="5098" ht="15" customHeight="1" s="4" customFormat="1">
      <c r="D5098" s="4">
        <f>'EZE Daily Holdings_AUTOLOAD'!G5100</f>
        <v>0</v>
      </c>
      <c r="F5098" s="4" t="e">
        <f>_xll.BDP(D5098&amp;" equity",$F$1)</f>
        <v>#NAME?</v>
      </c>
      <c r="G5098" s="4" t="e">
        <f>_xll.BDP(D5098&amp;" equity",$G$1)</f>
        <v>#NAME?</v>
      </c>
      <c r="H5098" s="4" t="e">
        <f>_xll.BDP(D5098&amp;" equity",$H$1)</f>
        <v>#NAME?</v>
      </c>
      <c r="J5098" s="4">
        <f t="shared" si="79"/>
        <v>0</v>
      </c>
    </row>
    <row r="5099" ht="15" customHeight="1" s="4" customFormat="1">
      <c r="D5099" s="4">
        <f>'EZE Daily Holdings_AUTOLOAD'!G5101</f>
        <v>0</v>
      </c>
      <c r="F5099" s="4" t="e">
        <f>_xll.BDP(D5099&amp;" equity",$F$1)</f>
        <v>#NAME?</v>
      </c>
      <c r="G5099" s="4" t="e">
        <f>_xll.BDP(D5099&amp;" equity",$G$1)</f>
        <v>#NAME?</v>
      </c>
      <c r="H5099" s="4" t="e">
        <f>_xll.BDP(D5099&amp;" equity",$H$1)</f>
        <v>#NAME?</v>
      </c>
      <c r="J5099" s="4">
        <f t="shared" si="79"/>
        <v>0</v>
      </c>
    </row>
    <row r="5100" ht="15" customHeight="1" s="4" customFormat="1">
      <c r="D5100" s="4">
        <f>'EZE Daily Holdings_AUTOLOAD'!G5102</f>
        <v>0</v>
      </c>
      <c r="F5100" s="4" t="e">
        <f>_xll.BDP(D5100&amp;" equity",$F$1)</f>
        <v>#NAME?</v>
      </c>
      <c r="G5100" s="4" t="e">
        <f>_xll.BDP(D5100&amp;" equity",$G$1)</f>
        <v>#NAME?</v>
      </c>
      <c r="H5100" s="4" t="e">
        <f>_xll.BDP(D5100&amp;" equity",$H$1)</f>
        <v>#NAME?</v>
      </c>
      <c r="J5100" s="4">
        <f t="shared" si="79"/>
        <v>0</v>
      </c>
    </row>
    <row r="5101" ht="15" customHeight="1" s="4" customFormat="1">
      <c r="D5101" s="4">
        <f>'EZE Daily Holdings_AUTOLOAD'!G5103</f>
        <v>0</v>
      </c>
      <c r="F5101" s="4" t="e">
        <f>_xll.BDP(D5101&amp;" equity",$F$1)</f>
        <v>#NAME?</v>
      </c>
      <c r="G5101" s="4" t="e">
        <f>_xll.BDP(D5101&amp;" equity",$G$1)</f>
        <v>#NAME?</v>
      </c>
      <c r="H5101" s="4" t="e">
        <f>_xll.BDP(D5101&amp;" equity",$H$1)</f>
        <v>#NAME?</v>
      </c>
      <c r="J5101" s="4">
        <f t="shared" si="79"/>
        <v>0</v>
      </c>
    </row>
    <row r="5102" ht="15" customHeight="1" s="4" customFormat="1">
      <c r="D5102" s="4">
        <f>'EZE Daily Holdings_AUTOLOAD'!G5104</f>
        <v>0</v>
      </c>
      <c r="F5102" s="4" t="e">
        <f>_xll.BDP(D5102&amp;" equity",$F$1)</f>
        <v>#NAME?</v>
      </c>
      <c r="G5102" s="4" t="e">
        <f>_xll.BDP(D5102&amp;" equity",$G$1)</f>
        <v>#NAME?</v>
      </c>
      <c r="H5102" s="4" t="e">
        <f>_xll.BDP(D5102&amp;" equity",$H$1)</f>
        <v>#NAME?</v>
      </c>
      <c r="J5102" s="4">
        <f t="shared" si="79"/>
        <v>0</v>
      </c>
    </row>
    <row r="5103" ht="15" customHeight="1" s="4" customFormat="1">
      <c r="D5103" s="4">
        <f>'EZE Daily Holdings_AUTOLOAD'!G5105</f>
        <v>0</v>
      </c>
      <c r="F5103" s="4" t="e">
        <f>_xll.BDP(D5103&amp;" equity",$F$1)</f>
        <v>#NAME?</v>
      </c>
      <c r="G5103" s="4" t="e">
        <f>_xll.BDP(D5103&amp;" equity",$G$1)</f>
        <v>#NAME?</v>
      </c>
      <c r="H5103" s="4" t="e">
        <f>_xll.BDP(D5103&amp;" equity",$H$1)</f>
        <v>#NAME?</v>
      </c>
      <c r="J5103" s="4">
        <f t="shared" si="79"/>
        <v>0</v>
      </c>
    </row>
    <row r="5104" ht="15" customHeight="1" s="4" customFormat="1">
      <c r="D5104" s="4">
        <f>'EZE Daily Holdings_AUTOLOAD'!G5106</f>
        <v>0</v>
      </c>
      <c r="F5104" s="4" t="e">
        <f>_xll.BDP(D5104&amp;" equity",$F$1)</f>
        <v>#NAME?</v>
      </c>
      <c r="G5104" s="4" t="e">
        <f>_xll.BDP(D5104&amp;" equity",$G$1)</f>
        <v>#NAME?</v>
      </c>
      <c r="H5104" s="4" t="e">
        <f>_xll.BDP(D5104&amp;" equity",$H$1)</f>
        <v>#NAME?</v>
      </c>
      <c r="J5104" s="4">
        <f t="shared" si="79"/>
        <v>0</v>
      </c>
    </row>
    <row r="5105" ht="15" customHeight="1" s="4" customFormat="1">
      <c r="D5105" s="4">
        <f>'EZE Daily Holdings_AUTOLOAD'!G5107</f>
        <v>0</v>
      </c>
      <c r="F5105" s="4" t="e">
        <f>_xll.BDP(D5105&amp;" equity",$F$1)</f>
        <v>#NAME?</v>
      </c>
      <c r="G5105" s="4" t="e">
        <f>_xll.BDP(D5105&amp;" equity",$G$1)</f>
        <v>#NAME?</v>
      </c>
      <c r="H5105" s="4" t="e">
        <f>_xll.BDP(D5105&amp;" equity",$H$1)</f>
        <v>#NAME?</v>
      </c>
      <c r="J5105" s="4">
        <f t="shared" si="79"/>
        <v>0</v>
      </c>
    </row>
    <row r="5106" ht="15" customHeight="1" s="4" customFormat="1">
      <c r="D5106" s="4">
        <f>'EZE Daily Holdings_AUTOLOAD'!G5108</f>
        <v>0</v>
      </c>
      <c r="F5106" s="4" t="e">
        <f>_xll.BDP(D5106&amp;" equity",$F$1)</f>
        <v>#NAME?</v>
      </c>
      <c r="G5106" s="4" t="e">
        <f>_xll.BDP(D5106&amp;" equity",$G$1)</f>
        <v>#NAME?</v>
      </c>
      <c r="H5106" s="4" t="e">
        <f>_xll.BDP(D5106&amp;" equity",$H$1)</f>
        <v>#NAME?</v>
      </c>
      <c r="J5106" s="4">
        <f t="shared" si="79"/>
        <v>0</v>
      </c>
    </row>
    <row r="5107" ht="15" customHeight="1" s="4" customFormat="1">
      <c r="D5107" s="4">
        <f>'EZE Daily Holdings_AUTOLOAD'!G5109</f>
        <v>0</v>
      </c>
      <c r="F5107" s="4" t="e">
        <f>_xll.BDP(D5107&amp;" equity",$F$1)</f>
        <v>#NAME?</v>
      </c>
      <c r="G5107" s="4" t="e">
        <f>_xll.BDP(D5107&amp;" equity",$G$1)</f>
        <v>#NAME?</v>
      </c>
      <c r="H5107" s="4" t="e">
        <f>_xll.BDP(D5107&amp;" equity",$H$1)</f>
        <v>#NAME?</v>
      </c>
      <c r="J5107" s="4">
        <f t="shared" si="79"/>
        <v>0</v>
      </c>
    </row>
    <row r="5108" ht="15" customHeight="1" s="4" customFormat="1">
      <c r="D5108" s="4">
        <f>'EZE Daily Holdings_AUTOLOAD'!G5110</f>
        <v>0</v>
      </c>
      <c r="F5108" s="4" t="e">
        <f>_xll.BDP(D5108&amp;" equity",$F$1)</f>
        <v>#NAME?</v>
      </c>
      <c r="G5108" s="4" t="e">
        <f>_xll.BDP(D5108&amp;" equity",$G$1)</f>
        <v>#NAME?</v>
      </c>
      <c r="H5108" s="4" t="e">
        <f>_xll.BDP(D5108&amp;" equity",$H$1)</f>
        <v>#NAME?</v>
      </c>
      <c r="J5108" s="4">
        <f t="shared" si="79"/>
        <v>0</v>
      </c>
    </row>
    <row r="5109" ht="15" customHeight="1" s="4" customFormat="1">
      <c r="D5109" s="4">
        <f>'EZE Daily Holdings_AUTOLOAD'!G5111</f>
        <v>0</v>
      </c>
      <c r="F5109" s="4" t="e">
        <f>_xll.BDP(D5109&amp;" equity",$F$1)</f>
        <v>#NAME?</v>
      </c>
      <c r="G5109" s="4" t="e">
        <f>_xll.BDP(D5109&amp;" equity",$G$1)</f>
        <v>#NAME?</v>
      </c>
      <c r="H5109" s="4" t="e">
        <f>_xll.BDP(D5109&amp;" equity",$H$1)</f>
        <v>#NAME?</v>
      </c>
      <c r="J5109" s="4">
        <f t="shared" si="79"/>
        <v>0</v>
      </c>
    </row>
    <row r="5110" ht="15" customHeight="1" s="4" customFormat="1">
      <c r="D5110" s="4">
        <f>'EZE Daily Holdings_AUTOLOAD'!G5112</f>
        <v>0</v>
      </c>
      <c r="F5110" s="4" t="e">
        <f>_xll.BDP(D5110&amp;" equity",$F$1)</f>
        <v>#NAME?</v>
      </c>
      <c r="G5110" s="4" t="e">
        <f>_xll.BDP(D5110&amp;" equity",$G$1)</f>
        <v>#NAME?</v>
      </c>
      <c r="H5110" s="4" t="e">
        <f>_xll.BDP(D5110&amp;" equity",$H$1)</f>
        <v>#NAME?</v>
      </c>
      <c r="J5110" s="4">
        <f t="shared" si="79"/>
        <v>0</v>
      </c>
    </row>
    <row r="5111" ht="15" customHeight="1" s="4" customFormat="1">
      <c r="D5111" s="4">
        <f>'EZE Daily Holdings_AUTOLOAD'!G5113</f>
        <v>0</v>
      </c>
      <c r="F5111" s="4" t="e">
        <f>_xll.BDP(D5111&amp;" equity",$F$1)</f>
        <v>#NAME?</v>
      </c>
      <c r="G5111" s="4" t="e">
        <f>_xll.BDP(D5111&amp;" equity",$G$1)</f>
        <v>#NAME?</v>
      </c>
      <c r="H5111" s="4" t="e">
        <f>_xll.BDP(D5111&amp;" equity",$H$1)</f>
        <v>#NAME?</v>
      </c>
      <c r="J5111" s="4">
        <f t="shared" si="79"/>
        <v>0</v>
      </c>
    </row>
    <row r="5112" ht="15" customHeight="1" s="4" customFormat="1">
      <c r="D5112" s="4">
        <f>'EZE Daily Holdings_AUTOLOAD'!G5114</f>
        <v>0</v>
      </c>
      <c r="F5112" s="4" t="e">
        <f>_xll.BDP(D5112&amp;" equity",$F$1)</f>
        <v>#NAME?</v>
      </c>
      <c r="G5112" s="4" t="e">
        <f>_xll.BDP(D5112&amp;" equity",$G$1)</f>
        <v>#NAME?</v>
      </c>
      <c r="H5112" s="4" t="e">
        <f>_xll.BDP(D5112&amp;" equity",$H$1)</f>
        <v>#NAME?</v>
      </c>
      <c r="J5112" s="4">
        <f t="shared" si="79"/>
        <v>0</v>
      </c>
    </row>
    <row r="5113" ht="15" customHeight="1" s="4" customFormat="1">
      <c r="D5113" s="4">
        <f>'EZE Daily Holdings_AUTOLOAD'!G5115</f>
        <v>0</v>
      </c>
      <c r="F5113" s="4" t="e">
        <f>_xll.BDP(D5113&amp;" equity",$F$1)</f>
        <v>#NAME?</v>
      </c>
      <c r="G5113" s="4" t="e">
        <f>_xll.BDP(D5113&amp;" equity",$G$1)</f>
        <v>#NAME?</v>
      </c>
      <c r="H5113" s="4" t="e">
        <f>_xll.BDP(D5113&amp;" equity",$H$1)</f>
        <v>#NAME?</v>
      </c>
      <c r="J5113" s="4">
        <f t="shared" si="79"/>
        <v>0</v>
      </c>
    </row>
    <row r="5114" ht="15" customHeight="1" s="4" customFormat="1">
      <c r="D5114" s="4">
        <f>'EZE Daily Holdings_AUTOLOAD'!G5116</f>
        <v>0</v>
      </c>
      <c r="F5114" s="4" t="e">
        <f>_xll.BDP(D5114&amp;" equity",$F$1)</f>
        <v>#NAME?</v>
      </c>
      <c r="G5114" s="4" t="e">
        <f>_xll.BDP(D5114&amp;" equity",$G$1)</f>
        <v>#NAME?</v>
      </c>
      <c r="H5114" s="4" t="e">
        <f>_xll.BDP(D5114&amp;" equity",$H$1)</f>
        <v>#NAME?</v>
      </c>
      <c r="J5114" s="4">
        <f t="shared" si="79"/>
        <v>0</v>
      </c>
    </row>
    <row r="5115" ht="15" customHeight="1" s="4" customFormat="1">
      <c r="D5115" s="4">
        <f>'EZE Daily Holdings_AUTOLOAD'!G5117</f>
        <v>0</v>
      </c>
      <c r="F5115" s="4" t="e">
        <f>_xll.BDP(D5115&amp;" equity",$F$1)</f>
        <v>#NAME?</v>
      </c>
      <c r="G5115" s="4" t="e">
        <f>_xll.BDP(D5115&amp;" equity",$G$1)</f>
        <v>#NAME?</v>
      </c>
      <c r="H5115" s="4" t="e">
        <f>_xll.BDP(D5115&amp;" equity",$H$1)</f>
        <v>#NAME?</v>
      </c>
      <c r="J5115" s="4">
        <f t="shared" si="79"/>
        <v>0</v>
      </c>
    </row>
    <row r="5116" ht="15" customHeight="1" s="4" customFormat="1">
      <c r="D5116" s="4">
        <f>'EZE Daily Holdings_AUTOLOAD'!G5118</f>
        <v>0</v>
      </c>
      <c r="F5116" s="4" t="e">
        <f>_xll.BDP(D5116&amp;" equity",$F$1)</f>
        <v>#NAME?</v>
      </c>
      <c r="G5116" s="4" t="e">
        <f>_xll.BDP(D5116&amp;" equity",$G$1)</f>
        <v>#NAME?</v>
      </c>
      <c r="H5116" s="4" t="e">
        <f>_xll.BDP(D5116&amp;" equity",$H$1)</f>
        <v>#NAME?</v>
      </c>
      <c r="J5116" s="4">
        <f t="shared" si="79"/>
        <v>0</v>
      </c>
    </row>
    <row r="5117" ht="15" customHeight="1" s="4" customFormat="1">
      <c r="D5117" s="4">
        <f>'EZE Daily Holdings_AUTOLOAD'!G5119</f>
        <v>0</v>
      </c>
      <c r="F5117" s="4" t="e">
        <f>_xll.BDP(D5117&amp;" equity",$F$1)</f>
        <v>#NAME?</v>
      </c>
      <c r="G5117" s="4" t="e">
        <f>_xll.BDP(D5117&amp;" equity",$G$1)</f>
        <v>#NAME?</v>
      </c>
      <c r="H5117" s="4" t="e">
        <f>_xll.BDP(D5117&amp;" equity",$H$1)</f>
        <v>#NAME?</v>
      </c>
      <c r="J5117" s="4">
        <f t="shared" si="79"/>
        <v>0</v>
      </c>
    </row>
    <row r="5118" ht="15" customHeight="1" s="4" customFormat="1">
      <c r="D5118" s="4">
        <f>'EZE Daily Holdings_AUTOLOAD'!G5120</f>
        <v>0</v>
      </c>
      <c r="F5118" s="4" t="e">
        <f>_xll.BDP(D5118&amp;" equity",$F$1)</f>
        <v>#NAME?</v>
      </c>
      <c r="G5118" s="4" t="e">
        <f>_xll.BDP(D5118&amp;" equity",$G$1)</f>
        <v>#NAME?</v>
      </c>
      <c r="H5118" s="4" t="e">
        <f>_xll.BDP(D5118&amp;" equity",$H$1)</f>
        <v>#NAME?</v>
      </c>
      <c r="J5118" s="4">
        <f t="shared" si="79"/>
        <v>0</v>
      </c>
    </row>
    <row r="5119" ht="15" customHeight="1" s="4" customFormat="1">
      <c r="D5119" s="4">
        <f>'EZE Daily Holdings_AUTOLOAD'!G5121</f>
        <v>0</v>
      </c>
      <c r="F5119" s="4" t="e">
        <f>_xll.BDP(D5119&amp;" equity",$F$1)</f>
        <v>#NAME?</v>
      </c>
      <c r="G5119" s="4" t="e">
        <f>_xll.BDP(D5119&amp;" equity",$G$1)</f>
        <v>#NAME?</v>
      </c>
      <c r="H5119" s="4" t="e">
        <f>_xll.BDP(D5119&amp;" equity",$H$1)</f>
        <v>#NAME?</v>
      </c>
      <c r="J5119" s="4">
        <f t="shared" si="79"/>
        <v>0</v>
      </c>
    </row>
    <row r="5120" ht="15" customHeight="1" s="4" customFormat="1">
      <c r="D5120" s="4">
        <f>'EZE Daily Holdings_AUTOLOAD'!G5122</f>
        <v>0</v>
      </c>
      <c r="F5120" s="4" t="e">
        <f>_xll.BDP(D5120&amp;" equity",$F$1)</f>
        <v>#NAME?</v>
      </c>
      <c r="G5120" s="4" t="e">
        <f>_xll.BDP(D5120&amp;" equity",$G$1)</f>
        <v>#NAME?</v>
      </c>
      <c r="H5120" s="4" t="e">
        <f>_xll.BDP(D5120&amp;" equity",$H$1)</f>
        <v>#NAME?</v>
      </c>
      <c r="J5120" s="4">
        <f t="shared" si="79"/>
        <v>0</v>
      </c>
    </row>
    <row r="5121" ht="15" customHeight="1" s="4" customFormat="1">
      <c r="D5121" s="4">
        <f>'EZE Daily Holdings_AUTOLOAD'!G5123</f>
        <v>0</v>
      </c>
      <c r="F5121" s="4" t="e">
        <f>_xll.BDP(D5121&amp;" equity",$F$1)</f>
        <v>#NAME?</v>
      </c>
      <c r="G5121" s="4" t="e">
        <f>_xll.BDP(D5121&amp;" equity",$G$1)</f>
        <v>#NAME?</v>
      </c>
      <c r="H5121" s="4" t="e">
        <f>_xll.BDP(D5121&amp;" equity",$H$1)</f>
        <v>#NAME?</v>
      </c>
      <c r="J5121" s="4">
        <f t="shared" si="79"/>
        <v>0</v>
      </c>
    </row>
    <row r="5122" ht="15" customHeight="1" s="4" customFormat="1">
      <c r="D5122" s="4">
        <f>'EZE Daily Holdings_AUTOLOAD'!G5124</f>
        <v>0</v>
      </c>
      <c r="F5122" s="4" t="e">
        <f>_xll.BDP(D5122&amp;" equity",$F$1)</f>
        <v>#NAME?</v>
      </c>
      <c r="G5122" s="4" t="e">
        <f>_xll.BDP(D5122&amp;" equity",$G$1)</f>
        <v>#NAME?</v>
      </c>
      <c r="H5122" s="4" t="e">
        <f>_xll.BDP(D5122&amp;" equity",$H$1)</f>
        <v>#NAME?</v>
      </c>
      <c r="J5122" s="4">
        <f t="shared" si="79"/>
        <v>0</v>
      </c>
    </row>
    <row r="5123" ht="15" customHeight="1" s="4" customFormat="1">
      <c r="D5123" s="4">
        <f>'EZE Daily Holdings_AUTOLOAD'!G5125</f>
        <v>0</v>
      </c>
      <c r="F5123" s="4" t="e">
        <f>_xll.BDP(D5123&amp;" equity",$F$1)</f>
        <v>#NAME?</v>
      </c>
      <c r="G5123" s="4" t="e">
        <f>_xll.BDP(D5123&amp;" equity",$G$1)</f>
        <v>#NAME?</v>
      </c>
      <c r="H5123" s="4" t="e">
        <f>_xll.BDP(D5123&amp;" equity",$H$1)</f>
        <v>#NAME?</v>
      </c>
      <c r="J5123" s="4">
        <f ref="J5123:J5186" t="shared" si="80">D5123</f>
        <v>0</v>
      </c>
    </row>
    <row r="5124" ht="15" customHeight="1" s="4" customFormat="1">
      <c r="D5124" s="4">
        <f>'EZE Daily Holdings_AUTOLOAD'!G5126</f>
        <v>0</v>
      </c>
      <c r="F5124" s="4" t="e">
        <f>_xll.BDP(D5124&amp;" equity",$F$1)</f>
        <v>#NAME?</v>
      </c>
      <c r="G5124" s="4" t="e">
        <f>_xll.BDP(D5124&amp;" equity",$G$1)</f>
        <v>#NAME?</v>
      </c>
      <c r="H5124" s="4" t="e">
        <f>_xll.BDP(D5124&amp;" equity",$H$1)</f>
        <v>#NAME?</v>
      </c>
      <c r="J5124" s="4">
        <f t="shared" si="80"/>
        <v>0</v>
      </c>
    </row>
    <row r="5125" ht="15" customHeight="1" s="4" customFormat="1">
      <c r="D5125" s="4">
        <f>'EZE Daily Holdings_AUTOLOAD'!G5127</f>
        <v>0</v>
      </c>
      <c r="F5125" s="4" t="e">
        <f>_xll.BDP(D5125&amp;" equity",$F$1)</f>
        <v>#NAME?</v>
      </c>
      <c r="G5125" s="4" t="e">
        <f>_xll.BDP(D5125&amp;" equity",$G$1)</f>
        <v>#NAME?</v>
      </c>
      <c r="H5125" s="4" t="e">
        <f>_xll.BDP(D5125&amp;" equity",$H$1)</f>
        <v>#NAME?</v>
      </c>
      <c r="J5125" s="4">
        <f t="shared" si="80"/>
        <v>0</v>
      </c>
    </row>
    <row r="5126" ht="15" customHeight="1" s="4" customFormat="1">
      <c r="D5126" s="4">
        <f>'EZE Daily Holdings_AUTOLOAD'!G5128</f>
        <v>0</v>
      </c>
      <c r="F5126" s="4" t="e">
        <f>_xll.BDP(D5126&amp;" equity",$F$1)</f>
        <v>#NAME?</v>
      </c>
      <c r="G5126" s="4" t="e">
        <f>_xll.BDP(D5126&amp;" equity",$G$1)</f>
        <v>#NAME?</v>
      </c>
      <c r="H5126" s="4" t="e">
        <f>_xll.BDP(D5126&amp;" equity",$H$1)</f>
        <v>#NAME?</v>
      </c>
      <c r="J5126" s="4">
        <f t="shared" si="80"/>
        <v>0</v>
      </c>
    </row>
    <row r="5127" ht="15" customHeight="1" s="4" customFormat="1">
      <c r="D5127" s="4">
        <f>'EZE Daily Holdings_AUTOLOAD'!G5129</f>
        <v>0</v>
      </c>
      <c r="F5127" s="4" t="e">
        <f>_xll.BDP(D5127&amp;" equity",$F$1)</f>
        <v>#NAME?</v>
      </c>
      <c r="G5127" s="4" t="e">
        <f>_xll.BDP(D5127&amp;" equity",$G$1)</f>
        <v>#NAME?</v>
      </c>
      <c r="H5127" s="4" t="e">
        <f>_xll.BDP(D5127&amp;" equity",$H$1)</f>
        <v>#NAME?</v>
      </c>
      <c r="J5127" s="4">
        <f t="shared" si="80"/>
        <v>0</v>
      </c>
    </row>
    <row r="5128" ht="15" customHeight="1" s="4" customFormat="1">
      <c r="D5128" s="4">
        <f>'EZE Daily Holdings_AUTOLOAD'!G5130</f>
        <v>0</v>
      </c>
      <c r="F5128" s="4" t="e">
        <f>_xll.BDP(D5128&amp;" equity",$F$1)</f>
        <v>#NAME?</v>
      </c>
      <c r="G5128" s="4" t="e">
        <f>_xll.BDP(D5128&amp;" equity",$G$1)</f>
        <v>#NAME?</v>
      </c>
      <c r="H5128" s="4" t="e">
        <f>_xll.BDP(D5128&amp;" equity",$H$1)</f>
        <v>#NAME?</v>
      </c>
      <c r="J5128" s="4">
        <f t="shared" si="80"/>
        <v>0</v>
      </c>
    </row>
    <row r="5129" ht="15" customHeight="1" s="4" customFormat="1">
      <c r="D5129" s="4">
        <f>'EZE Daily Holdings_AUTOLOAD'!G5131</f>
        <v>0</v>
      </c>
      <c r="F5129" s="4" t="e">
        <f>_xll.BDP(D5129&amp;" equity",$F$1)</f>
        <v>#NAME?</v>
      </c>
      <c r="G5129" s="4" t="e">
        <f>_xll.BDP(D5129&amp;" equity",$G$1)</f>
        <v>#NAME?</v>
      </c>
      <c r="H5129" s="4" t="e">
        <f>_xll.BDP(D5129&amp;" equity",$H$1)</f>
        <v>#NAME?</v>
      </c>
      <c r="J5129" s="4">
        <f t="shared" si="80"/>
        <v>0</v>
      </c>
    </row>
    <row r="5130" ht="15" customHeight="1" s="4" customFormat="1">
      <c r="D5130" s="4">
        <f>'EZE Daily Holdings_AUTOLOAD'!G5132</f>
        <v>0</v>
      </c>
      <c r="F5130" s="4" t="e">
        <f>_xll.BDP(D5130&amp;" equity",$F$1)</f>
        <v>#NAME?</v>
      </c>
      <c r="G5130" s="4" t="e">
        <f>_xll.BDP(D5130&amp;" equity",$G$1)</f>
        <v>#NAME?</v>
      </c>
      <c r="H5130" s="4" t="e">
        <f>_xll.BDP(D5130&amp;" equity",$H$1)</f>
        <v>#NAME?</v>
      </c>
      <c r="J5130" s="4">
        <f t="shared" si="80"/>
        <v>0</v>
      </c>
    </row>
    <row r="5131" ht="15" customHeight="1" s="4" customFormat="1">
      <c r="D5131" s="4">
        <f>'EZE Daily Holdings_AUTOLOAD'!G5133</f>
        <v>0</v>
      </c>
      <c r="F5131" s="4" t="e">
        <f>_xll.BDP(D5131&amp;" equity",$F$1)</f>
        <v>#NAME?</v>
      </c>
      <c r="G5131" s="4" t="e">
        <f>_xll.BDP(D5131&amp;" equity",$G$1)</f>
        <v>#NAME?</v>
      </c>
      <c r="H5131" s="4" t="e">
        <f>_xll.BDP(D5131&amp;" equity",$H$1)</f>
        <v>#NAME?</v>
      </c>
      <c r="J5131" s="4">
        <f t="shared" si="80"/>
        <v>0</v>
      </c>
    </row>
    <row r="5132" ht="15" customHeight="1" s="4" customFormat="1">
      <c r="D5132" s="4">
        <f>'EZE Daily Holdings_AUTOLOAD'!G5134</f>
        <v>0</v>
      </c>
      <c r="F5132" s="4" t="e">
        <f>_xll.BDP(D5132&amp;" equity",$F$1)</f>
        <v>#NAME?</v>
      </c>
      <c r="G5132" s="4" t="e">
        <f>_xll.BDP(D5132&amp;" equity",$G$1)</f>
        <v>#NAME?</v>
      </c>
      <c r="H5132" s="4" t="e">
        <f>_xll.BDP(D5132&amp;" equity",$H$1)</f>
        <v>#NAME?</v>
      </c>
      <c r="J5132" s="4">
        <f t="shared" si="80"/>
        <v>0</v>
      </c>
    </row>
    <row r="5133" ht="15" customHeight="1" s="4" customFormat="1">
      <c r="D5133" s="4">
        <f>'EZE Daily Holdings_AUTOLOAD'!G5135</f>
        <v>0</v>
      </c>
      <c r="F5133" s="4" t="e">
        <f>_xll.BDP(D5133&amp;" equity",$F$1)</f>
        <v>#NAME?</v>
      </c>
      <c r="G5133" s="4" t="e">
        <f>_xll.BDP(D5133&amp;" equity",$G$1)</f>
        <v>#NAME?</v>
      </c>
      <c r="H5133" s="4" t="e">
        <f>_xll.BDP(D5133&amp;" equity",$H$1)</f>
        <v>#NAME?</v>
      </c>
      <c r="J5133" s="4">
        <f t="shared" si="80"/>
        <v>0</v>
      </c>
    </row>
    <row r="5134" ht="15" customHeight="1" s="4" customFormat="1">
      <c r="D5134" s="4">
        <f>'EZE Daily Holdings_AUTOLOAD'!G5136</f>
        <v>0</v>
      </c>
      <c r="F5134" s="4" t="e">
        <f>_xll.BDP(D5134&amp;" equity",$F$1)</f>
        <v>#NAME?</v>
      </c>
      <c r="G5134" s="4" t="e">
        <f>_xll.BDP(D5134&amp;" equity",$G$1)</f>
        <v>#NAME?</v>
      </c>
      <c r="H5134" s="4" t="e">
        <f>_xll.BDP(D5134&amp;" equity",$H$1)</f>
        <v>#NAME?</v>
      </c>
      <c r="J5134" s="4">
        <f t="shared" si="80"/>
        <v>0</v>
      </c>
    </row>
    <row r="5135" ht="15" customHeight="1" s="4" customFormat="1">
      <c r="D5135" s="4">
        <f>'EZE Daily Holdings_AUTOLOAD'!G5137</f>
        <v>0</v>
      </c>
      <c r="F5135" s="4" t="e">
        <f>_xll.BDP(D5135&amp;" equity",$F$1)</f>
        <v>#NAME?</v>
      </c>
      <c r="G5135" s="4" t="e">
        <f>_xll.BDP(D5135&amp;" equity",$G$1)</f>
        <v>#NAME?</v>
      </c>
      <c r="H5135" s="4" t="e">
        <f>_xll.BDP(D5135&amp;" equity",$H$1)</f>
        <v>#NAME?</v>
      </c>
      <c r="J5135" s="4">
        <f t="shared" si="80"/>
        <v>0</v>
      </c>
    </row>
    <row r="5136" ht="15" customHeight="1" s="4" customFormat="1">
      <c r="D5136" s="4">
        <f>'EZE Daily Holdings_AUTOLOAD'!G5138</f>
        <v>0</v>
      </c>
      <c r="F5136" s="4" t="e">
        <f>_xll.BDP(D5136&amp;" equity",$F$1)</f>
        <v>#NAME?</v>
      </c>
      <c r="G5136" s="4" t="e">
        <f>_xll.BDP(D5136&amp;" equity",$G$1)</f>
        <v>#NAME?</v>
      </c>
      <c r="H5136" s="4" t="e">
        <f>_xll.BDP(D5136&amp;" equity",$H$1)</f>
        <v>#NAME?</v>
      </c>
      <c r="J5136" s="4">
        <f t="shared" si="80"/>
        <v>0</v>
      </c>
    </row>
    <row r="5137" ht="15" customHeight="1" s="4" customFormat="1">
      <c r="D5137" s="4">
        <f>'EZE Daily Holdings_AUTOLOAD'!G5139</f>
        <v>0</v>
      </c>
      <c r="F5137" s="4" t="e">
        <f>_xll.BDP(D5137&amp;" equity",$F$1)</f>
        <v>#NAME?</v>
      </c>
      <c r="G5137" s="4" t="e">
        <f>_xll.BDP(D5137&amp;" equity",$G$1)</f>
        <v>#NAME?</v>
      </c>
      <c r="H5137" s="4" t="e">
        <f>_xll.BDP(D5137&amp;" equity",$H$1)</f>
        <v>#NAME?</v>
      </c>
      <c r="J5137" s="4">
        <f t="shared" si="80"/>
        <v>0</v>
      </c>
    </row>
    <row r="5138" ht="15" customHeight="1" s="4" customFormat="1">
      <c r="D5138" s="4">
        <f>'EZE Daily Holdings_AUTOLOAD'!G5140</f>
        <v>0</v>
      </c>
      <c r="F5138" s="4" t="e">
        <f>_xll.BDP(D5138&amp;" equity",$F$1)</f>
        <v>#NAME?</v>
      </c>
      <c r="G5138" s="4" t="e">
        <f>_xll.BDP(D5138&amp;" equity",$G$1)</f>
        <v>#NAME?</v>
      </c>
      <c r="H5138" s="4" t="e">
        <f>_xll.BDP(D5138&amp;" equity",$H$1)</f>
        <v>#NAME?</v>
      </c>
      <c r="J5138" s="4">
        <f t="shared" si="80"/>
        <v>0</v>
      </c>
    </row>
    <row r="5139" ht="15" customHeight="1" s="4" customFormat="1">
      <c r="D5139" s="4">
        <f>'EZE Daily Holdings_AUTOLOAD'!G5141</f>
        <v>0</v>
      </c>
      <c r="F5139" s="4" t="e">
        <f>_xll.BDP(D5139&amp;" equity",$F$1)</f>
        <v>#NAME?</v>
      </c>
      <c r="G5139" s="4" t="e">
        <f>_xll.BDP(D5139&amp;" equity",$G$1)</f>
        <v>#NAME?</v>
      </c>
      <c r="H5139" s="4" t="e">
        <f>_xll.BDP(D5139&amp;" equity",$H$1)</f>
        <v>#NAME?</v>
      </c>
      <c r="J5139" s="4">
        <f t="shared" si="80"/>
        <v>0</v>
      </c>
    </row>
    <row r="5140" ht="15" customHeight="1" s="4" customFormat="1">
      <c r="D5140" s="4">
        <f>'EZE Daily Holdings_AUTOLOAD'!G5142</f>
        <v>0</v>
      </c>
      <c r="F5140" s="4" t="e">
        <f>_xll.BDP(D5140&amp;" equity",$F$1)</f>
        <v>#NAME?</v>
      </c>
      <c r="G5140" s="4" t="e">
        <f>_xll.BDP(D5140&amp;" equity",$G$1)</f>
        <v>#NAME?</v>
      </c>
      <c r="H5140" s="4" t="e">
        <f>_xll.BDP(D5140&amp;" equity",$H$1)</f>
        <v>#NAME?</v>
      </c>
      <c r="J5140" s="4">
        <f t="shared" si="80"/>
        <v>0</v>
      </c>
    </row>
    <row r="5141" ht="15" customHeight="1" s="4" customFormat="1">
      <c r="D5141" s="4">
        <f>'EZE Daily Holdings_AUTOLOAD'!G5143</f>
        <v>0</v>
      </c>
      <c r="F5141" s="4" t="e">
        <f>_xll.BDP(D5141&amp;" equity",$F$1)</f>
        <v>#NAME?</v>
      </c>
      <c r="G5141" s="4" t="e">
        <f>_xll.BDP(D5141&amp;" equity",$G$1)</f>
        <v>#NAME?</v>
      </c>
      <c r="H5141" s="4" t="e">
        <f>_xll.BDP(D5141&amp;" equity",$H$1)</f>
        <v>#NAME?</v>
      </c>
      <c r="J5141" s="4">
        <f t="shared" si="80"/>
        <v>0</v>
      </c>
    </row>
    <row r="5142" ht="15" customHeight="1" s="4" customFormat="1">
      <c r="D5142" s="4">
        <f>'EZE Daily Holdings_AUTOLOAD'!G5144</f>
        <v>0</v>
      </c>
      <c r="F5142" s="4" t="e">
        <f>_xll.BDP(D5142&amp;" equity",$F$1)</f>
        <v>#NAME?</v>
      </c>
      <c r="G5142" s="4" t="e">
        <f>_xll.BDP(D5142&amp;" equity",$G$1)</f>
        <v>#NAME?</v>
      </c>
      <c r="H5142" s="4" t="e">
        <f>_xll.BDP(D5142&amp;" equity",$H$1)</f>
        <v>#NAME?</v>
      </c>
      <c r="J5142" s="4">
        <f t="shared" si="80"/>
        <v>0</v>
      </c>
    </row>
    <row r="5143" ht="15" customHeight="1" s="4" customFormat="1">
      <c r="D5143" s="4">
        <f>'EZE Daily Holdings_AUTOLOAD'!G5145</f>
        <v>0</v>
      </c>
      <c r="F5143" s="4" t="e">
        <f>_xll.BDP(D5143&amp;" equity",$F$1)</f>
        <v>#NAME?</v>
      </c>
      <c r="G5143" s="4" t="e">
        <f>_xll.BDP(D5143&amp;" equity",$G$1)</f>
        <v>#NAME?</v>
      </c>
      <c r="H5143" s="4" t="e">
        <f>_xll.BDP(D5143&amp;" equity",$H$1)</f>
        <v>#NAME?</v>
      </c>
      <c r="J5143" s="4">
        <f t="shared" si="80"/>
        <v>0</v>
      </c>
    </row>
    <row r="5144" ht="15" customHeight="1" s="4" customFormat="1">
      <c r="D5144" s="4">
        <f>'EZE Daily Holdings_AUTOLOAD'!G5146</f>
        <v>0</v>
      </c>
      <c r="F5144" s="4" t="e">
        <f>_xll.BDP(D5144&amp;" equity",$F$1)</f>
        <v>#NAME?</v>
      </c>
      <c r="G5144" s="4" t="e">
        <f>_xll.BDP(D5144&amp;" equity",$G$1)</f>
        <v>#NAME?</v>
      </c>
      <c r="H5144" s="4" t="e">
        <f>_xll.BDP(D5144&amp;" equity",$H$1)</f>
        <v>#NAME?</v>
      </c>
      <c r="J5144" s="4">
        <f t="shared" si="80"/>
        <v>0</v>
      </c>
    </row>
    <row r="5145" ht="15" customHeight="1" s="4" customFormat="1">
      <c r="D5145" s="4">
        <f>'EZE Daily Holdings_AUTOLOAD'!G5147</f>
        <v>0</v>
      </c>
      <c r="F5145" s="4" t="e">
        <f>_xll.BDP(D5145&amp;" equity",$F$1)</f>
        <v>#NAME?</v>
      </c>
      <c r="G5145" s="4" t="e">
        <f>_xll.BDP(D5145&amp;" equity",$G$1)</f>
        <v>#NAME?</v>
      </c>
      <c r="H5145" s="4" t="e">
        <f>_xll.BDP(D5145&amp;" equity",$H$1)</f>
        <v>#NAME?</v>
      </c>
      <c r="J5145" s="4">
        <f t="shared" si="80"/>
        <v>0</v>
      </c>
    </row>
    <row r="5146" ht="15" customHeight="1" s="4" customFormat="1">
      <c r="D5146" s="4">
        <f>'EZE Daily Holdings_AUTOLOAD'!G5148</f>
        <v>0</v>
      </c>
      <c r="F5146" s="4" t="e">
        <f>_xll.BDP(D5146&amp;" equity",$F$1)</f>
        <v>#NAME?</v>
      </c>
      <c r="G5146" s="4" t="e">
        <f>_xll.BDP(D5146&amp;" equity",$G$1)</f>
        <v>#NAME?</v>
      </c>
      <c r="H5146" s="4" t="e">
        <f>_xll.BDP(D5146&amp;" equity",$H$1)</f>
        <v>#NAME?</v>
      </c>
      <c r="J5146" s="4">
        <f t="shared" si="80"/>
        <v>0</v>
      </c>
    </row>
    <row r="5147" ht="15" customHeight="1" s="4" customFormat="1">
      <c r="D5147" s="4">
        <f>'EZE Daily Holdings_AUTOLOAD'!G5149</f>
        <v>0</v>
      </c>
      <c r="F5147" s="4" t="e">
        <f>_xll.BDP(D5147&amp;" equity",$F$1)</f>
        <v>#NAME?</v>
      </c>
      <c r="G5147" s="4" t="e">
        <f>_xll.BDP(D5147&amp;" equity",$G$1)</f>
        <v>#NAME?</v>
      </c>
      <c r="H5147" s="4" t="e">
        <f>_xll.BDP(D5147&amp;" equity",$H$1)</f>
        <v>#NAME?</v>
      </c>
      <c r="J5147" s="4">
        <f t="shared" si="80"/>
        <v>0</v>
      </c>
    </row>
    <row r="5148" ht="15" customHeight="1" s="4" customFormat="1">
      <c r="D5148" s="4">
        <f>'EZE Daily Holdings_AUTOLOAD'!G5150</f>
        <v>0</v>
      </c>
      <c r="F5148" s="4" t="e">
        <f>_xll.BDP(D5148&amp;" equity",$F$1)</f>
        <v>#NAME?</v>
      </c>
      <c r="G5148" s="4" t="e">
        <f>_xll.BDP(D5148&amp;" equity",$G$1)</f>
        <v>#NAME?</v>
      </c>
      <c r="H5148" s="4" t="e">
        <f>_xll.BDP(D5148&amp;" equity",$H$1)</f>
        <v>#NAME?</v>
      </c>
      <c r="J5148" s="4">
        <f t="shared" si="80"/>
        <v>0</v>
      </c>
    </row>
    <row r="5149" ht="15" customHeight="1" s="4" customFormat="1">
      <c r="D5149" s="4">
        <f>'EZE Daily Holdings_AUTOLOAD'!G5151</f>
        <v>0</v>
      </c>
      <c r="F5149" s="4" t="e">
        <f>_xll.BDP(D5149&amp;" equity",$F$1)</f>
        <v>#NAME?</v>
      </c>
      <c r="G5149" s="4" t="e">
        <f>_xll.BDP(D5149&amp;" equity",$G$1)</f>
        <v>#NAME?</v>
      </c>
      <c r="H5149" s="4" t="e">
        <f>_xll.BDP(D5149&amp;" equity",$H$1)</f>
        <v>#NAME?</v>
      </c>
      <c r="J5149" s="4">
        <f t="shared" si="80"/>
        <v>0</v>
      </c>
    </row>
    <row r="5150" ht="15" customHeight="1" s="4" customFormat="1">
      <c r="D5150" s="4">
        <f>'EZE Daily Holdings_AUTOLOAD'!G5152</f>
        <v>0</v>
      </c>
      <c r="F5150" s="4" t="e">
        <f>_xll.BDP(D5150&amp;" equity",$F$1)</f>
        <v>#NAME?</v>
      </c>
      <c r="G5150" s="4" t="e">
        <f>_xll.BDP(D5150&amp;" equity",$G$1)</f>
        <v>#NAME?</v>
      </c>
      <c r="H5150" s="4" t="e">
        <f>_xll.BDP(D5150&amp;" equity",$H$1)</f>
        <v>#NAME?</v>
      </c>
      <c r="J5150" s="4">
        <f t="shared" si="80"/>
        <v>0</v>
      </c>
    </row>
    <row r="5151" ht="15" customHeight="1" s="4" customFormat="1">
      <c r="D5151" s="4">
        <f>'EZE Daily Holdings_AUTOLOAD'!G5153</f>
        <v>0</v>
      </c>
      <c r="F5151" s="4" t="e">
        <f>_xll.BDP(D5151&amp;" equity",$F$1)</f>
        <v>#NAME?</v>
      </c>
      <c r="G5151" s="4" t="e">
        <f>_xll.BDP(D5151&amp;" equity",$G$1)</f>
        <v>#NAME?</v>
      </c>
      <c r="H5151" s="4" t="e">
        <f>_xll.BDP(D5151&amp;" equity",$H$1)</f>
        <v>#NAME?</v>
      </c>
      <c r="J5151" s="4">
        <f t="shared" si="80"/>
        <v>0</v>
      </c>
    </row>
    <row r="5152" ht="15" customHeight="1" s="4" customFormat="1">
      <c r="D5152" s="4">
        <f>'EZE Daily Holdings_AUTOLOAD'!G5154</f>
        <v>0</v>
      </c>
      <c r="F5152" s="4" t="e">
        <f>_xll.BDP(D5152&amp;" equity",$F$1)</f>
        <v>#NAME?</v>
      </c>
      <c r="G5152" s="4" t="e">
        <f>_xll.BDP(D5152&amp;" equity",$G$1)</f>
        <v>#NAME?</v>
      </c>
      <c r="H5152" s="4" t="e">
        <f>_xll.BDP(D5152&amp;" equity",$H$1)</f>
        <v>#NAME?</v>
      </c>
      <c r="J5152" s="4">
        <f t="shared" si="80"/>
        <v>0</v>
      </c>
    </row>
    <row r="5153" ht="15" customHeight="1" s="4" customFormat="1">
      <c r="D5153" s="4">
        <f>'EZE Daily Holdings_AUTOLOAD'!G5155</f>
        <v>0</v>
      </c>
      <c r="F5153" s="4" t="e">
        <f>_xll.BDP(D5153&amp;" equity",$F$1)</f>
        <v>#NAME?</v>
      </c>
      <c r="G5153" s="4" t="e">
        <f>_xll.BDP(D5153&amp;" equity",$G$1)</f>
        <v>#NAME?</v>
      </c>
      <c r="H5153" s="4" t="e">
        <f>_xll.BDP(D5153&amp;" equity",$H$1)</f>
        <v>#NAME?</v>
      </c>
      <c r="J5153" s="4">
        <f t="shared" si="80"/>
        <v>0</v>
      </c>
    </row>
    <row r="5154" ht="15" customHeight="1" s="4" customFormat="1">
      <c r="D5154" s="4">
        <f>'EZE Daily Holdings_AUTOLOAD'!G5156</f>
        <v>0</v>
      </c>
      <c r="F5154" s="4" t="e">
        <f>_xll.BDP(D5154&amp;" equity",$F$1)</f>
        <v>#NAME?</v>
      </c>
      <c r="G5154" s="4" t="e">
        <f>_xll.BDP(D5154&amp;" equity",$G$1)</f>
        <v>#NAME?</v>
      </c>
      <c r="H5154" s="4" t="e">
        <f>_xll.BDP(D5154&amp;" equity",$H$1)</f>
        <v>#NAME?</v>
      </c>
      <c r="J5154" s="4">
        <f t="shared" si="80"/>
        <v>0</v>
      </c>
    </row>
    <row r="5155" ht="15" customHeight="1" s="4" customFormat="1">
      <c r="D5155" s="4">
        <f>'EZE Daily Holdings_AUTOLOAD'!G5157</f>
        <v>0</v>
      </c>
      <c r="F5155" s="4" t="e">
        <f>_xll.BDP(D5155&amp;" equity",$F$1)</f>
        <v>#NAME?</v>
      </c>
      <c r="G5155" s="4" t="e">
        <f>_xll.BDP(D5155&amp;" equity",$G$1)</f>
        <v>#NAME?</v>
      </c>
      <c r="H5155" s="4" t="e">
        <f>_xll.BDP(D5155&amp;" equity",$H$1)</f>
        <v>#NAME?</v>
      </c>
      <c r="J5155" s="4">
        <f t="shared" si="80"/>
        <v>0</v>
      </c>
    </row>
    <row r="5156" ht="15" customHeight="1" s="4" customFormat="1">
      <c r="D5156" s="4">
        <f>'EZE Daily Holdings_AUTOLOAD'!G5158</f>
        <v>0</v>
      </c>
      <c r="F5156" s="4" t="e">
        <f>_xll.BDP(D5156&amp;" equity",$F$1)</f>
        <v>#NAME?</v>
      </c>
      <c r="G5156" s="4" t="e">
        <f>_xll.BDP(D5156&amp;" equity",$G$1)</f>
        <v>#NAME?</v>
      </c>
      <c r="H5156" s="4" t="e">
        <f>_xll.BDP(D5156&amp;" equity",$H$1)</f>
        <v>#NAME?</v>
      </c>
      <c r="J5156" s="4">
        <f t="shared" si="80"/>
        <v>0</v>
      </c>
    </row>
    <row r="5157" ht="15" customHeight="1" s="4" customFormat="1">
      <c r="D5157" s="4">
        <f>'EZE Daily Holdings_AUTOLOAD'!G5159</f>
        <v>0</v>
      </c>
      <c r="F5157" s="4" t="e">
        <f>_xll.BDP(D5157&amp;" equity",$F$1)</f>
        <v>#NAME?</v>
      </c>
      <c r="G5157" s="4" t="e">
        <f>_xll.BDP(D5157&amp;" equity",$G$1)</f>
        <v>#NAME?</v>
      </c>
      <c r="H5157" s="4" t="e">
        <f>_xll.BDP(D5157&amp;" equity",$H$1)</f>
        <v>#NAME?</v>
      </c>
      <c r="J5157" s="4">
        <f t="shared" si="80"/>
        <v>0</v>
      </c>
    </row>
    <row r="5158" ht="15" customHeight="1" s="4" customFormat="1">
      <c r="D5158" s="4">
        <f>'EZE Daily Holdings_AUTOLOAD'!G5160</f>
        <v>0</v>
      </c>
      <c r="F5158" s="4" t="e">
        <f>_xll.BDP(D5158&amp;" equity",$F$1)</f>
        <v>#NAME?</v>
      </c>
      <c r="G5158" s="4" t="e">
        <f>_xll.BDP(D5158&amp;" equity",$G$1)</f>
        <v>#NAME?</v>
      </c>
      <c r="H5158" s="4" t="e">
        <f>_xll.BDP(D5158&amp;" equity",$H$1)</f>
        <v>#NAME?</v>
      </c>
      <c r="J5158" s="4">
        <f t="shared" si="80"/>
        <v>0</v>
      </c>
    </row>
    <row r="5159" ht="15" customHeight="1" s="4" customFormat="1">
      <c r="D5159" s="4">
        <f>'EZE Daily Holdings_AUTOLOAD'!G5161</f>
        <v>0</v>
      </c>
      <c r="F5159" s="4" t="e">
        <f>_xll.BDP(D5159&amp;" equity",$F$1)</f>
        <v>#NAME?</v>
      </c>
      <c r="G5159" s="4" t="e">
        <f>_xll.BDP(D5159&amp;" equity",$G$1)</f>
        <v>#NAME?</v>
      </c>
      <c r="H5159" s="4" t="e">
        <f>_xll.BDP(D5159&amp;" equity",$H$1)</f>
        <v>#NAME?</v>
      </c>
      <c r="J5159" s="4">
        <f t="shared" si="80"/>
        <v>0</v>
      </c>
    </row>
    <row r="5160" ht="15" customHeight="1" s="4" customFormat="1">
      <c r="D5160" s="4">
        <f>'EZE Daily Holdings_AUTOLOAD'!G5162</f>
        <v>0</v>
      </c>
      <c r="F5160" s="4" t="e">
        <f>_xll.BDP(D5160&amp;" equity",$F$1)</f>
        <v>#NAME?</v>
      </c>
      <c r="G5160" s="4" t="e">
        <f>_xll.BDP(D5160&amp;" equity",$G$1)</f>
        <v>#NAME?</v>
      </c>
      <c r="H5160" s="4" t="e">
        <f>_xll.BDP(D5160&amp;" equity",$H$1)</f>
        <v>#NAME?</v>
      </c>
      <c r="J5160" s="4">
        <f t="shared" si="80"/>
        <v>0</v>
      </c>
    </row>
    <row r="5161" ht="15" customHeight="1" s="4" customFormat="1">
      <c r="D5161" s="4">
        <f>'EZE Daily Holdings_AUTOLOAD'!G5163</f>
        <v>0</v>
      </c>
      <c r="F5161" s="4" t="e">
        <f>_xll.BDP(D5161&amp;" equity",$F$1)</f>
        <v>#NAME?</v>
      </c>
      <c r="G5161" s="4" t="e">
        <f>_xll.BDP(D5161&amp;" equity",$G$1)</f>
        <v>#NAME?</v>
      </c>
      <c r="H5161" s="4" t="e">
        <f>_xll.BDP(D5161&amp;" equity",$H$1)</f>
        <v>#NAME?</v>
      </c>
      <c r="J5161" s="4">
        <f t="shared" si="80"/>
        <v>0</v>
      </c>
    </row>
    <row r="5162" ht="15" customHeight="1" s="4" customFormat="1">
      <c r="D5162" s="4">
        <f>'EZE Daily Holdings_AUTOLOAD'!G5164</f>
        <v>0</v>
      </c>
      <c r="F5162" s="4" t="e">
        <f>_xll.BDP(D5162&amp;" equity",$F$1)</f>
        <v>#NAME?</v>
      </c>
      <c r="G5162" s="4" t="e">
        <f>_xll.BDP(D5162&amp;" equity",$G$1)</f>
        <v>#NAME?</v>
      </c>
      <c r="H5162" s="4" t="e">
        <f>_xll.BDP(D5162&amp;" equity",$H$1)</f>
        <v>#NAME?</v>
      </c>
      <c r="J5162" s="4">
        <f t="shared" si="80"/>
        <v>0</v>
      </c>
    </row>
    <row r="5163" ht="15" customHeight="1" s="4" customFormat="1">
      <c r="D5163" s="4">
        <f>'EZE Daily Holdings_AUTOLOAD'!G5165</f>
        <v>0</v>
      </c>
      <c r="F5163" s="4" t="e">
        <f>_xll.BDP(D5163&amp;" equity",$F$1)</f>
        <v>#NAME?</v>
      </c>
      <c r="G5163" s="4" t="e">
        <f>_xll.BDP(D5163&amp;" equity",$G$1)</f>
        <v>#NAME?</v>
      </c>
      <c r="H5163" s="4" t="e">
        <f>_xll.BDP(D5163&amp;" equity",$H$1)</f>
        <v>#NAME?</v>
      </c>
      <c r="J5163" s="4">
        <f t="shared" si="80"/>
        <v>0</v>
      </c>
    </row>
    <row r="5164" ht="15" customHeight="1" s="4" customFormat="1">
      <c r="D5164" s="4">
        <f>'EZE Daily Holdings_AUTOLOAD'!G5166</f>
        <v>0</v>
      </c>
      <c r="F5164" s="4" t="e">
        <f>_xll.BDP(D5164&amp;" equity",$F$1)</f>
        <v>#NAME?</v>
      </c>
      <c r="G5164" s="4" t="e">
        <f>_xll.BDP(D5164&amp;" equity",$G$1)</f>
        <v>#NAME?</v>
      </c>
      <c r="H5164" s="4" t="e">
        <f>_xll.BDP(D5164&amp;" equity",$H$1)</f>
        <v>#NAME?</v>
      </c>
      <c r="J5164" s="4">
        <f t="shared" si="80"/>
        <v>0</v>
      </c>
    </row>
    <row r="5165" ht="15" customHeight="1" s="4" customFormat="1">
      <c r="D5165" s="4">
        <f>'EZE Daily Holdings_AUTOLOAD'!G5167</f>
        <v>0</v>
      </c>
      <c r="F5165" s="4" t="e">
        <f>_xll.BDP(D5165&amp;" equity",$F$1)</f>
        <v>#NAME?</v>
      </c>
      <c r="G5165" s="4" t="e">
        <f>_xll.BDP(D5165&amp;" equity",$G$1)</f>
        <v>#NAME?</v>
      </c>
      <c r="H5165" s="4" t="e">
        <f>_xll.BDP(D5165&amp;" equity",$H$1)</f>
        <v>#NAME?</v>
      </c>
      <c r="J5165" s="4">
        <f t="shared" si="80"/>
        <v>0</v>
      </c>
    </row>
    <row r="5166" ht="15" customHeight="1" s="4" customFormat="1">
      <c r="D5166" s="4">
        <f>'EZE Daily Holdings_AUTOLOAD'!G5168</f>
        <v>0</v>
      </c>
      <c r="F5166" s="4" t="e">
        <f>_xll.BDP(D5166&amp;" equity",$F$1)</f>
        <v>#NAME?</v>
      </c>
      <c r="G5166" s="4" t="e">
        <f>_xll.BDP(D5166&amp;" equity",$G$1)</f>
        <v>#NAME?</v>
      </c>
      <c r="H5166" s="4" t="e">
        <f>_xll.BDP(D5166&amp;" equity",$H$1)</f>
        <v>#NAME?</v>
      </c>
      <c r="J5166" s="4">
        <f t="shared" si="80"/>
        <v>0</v>
      </c>
    </row>
    <row r="5167" ht="15" customHeight="1" s="4" customFormat="1">
      <c r="D5167" s="4">
        <f>'EZE Daily Holdings_AUTOLOAD'!G5169</f>
        <v>0</v>
      </c>
      <c r="F5167" s="4" t="e">
        <f>_xll.BDP(D5167&amp;" equity",$F$1)</f>
        <v>#NAME?</v>
      </c>
      <c r="G5167" s="4" t="e">
        <f>_xll.BDP(D5167&amp;" equity",$G$1)</f>
        <v>#NAME?</v>
      </c>
      <c r="H5167" s="4" t="e">
        <f>_xll.BDP(D5167&amp;" equity",$H$1)</f>
        <v>#NAME?</v>
      </c>
      <c r="J5167" s="4">
        <f t="shared" si="80"/>
        <v>0</v>
      </c>
    </row>
    <row r="5168" ht="15" customHeight="1" s="4" customFormat="1">
      <c r="D5168" s="4">
        <f>'EZE Daily Holdings_AUTOLOAD'!G5170</f>
        <v>0</v>
      </c>
      <c r="F5168" s="4" t="e">
        <f>_xll.BDP(D5168&amp;" equity",$F$1)</f>
        <v>#NAME?</v>
      </c>
      <c r="G5168" s="4" t="e">
        <f>_xll.BDP(D5168&amp;" equity",$G$1)</f>
        <v>#NAME?</v>
      </c>
      <c r="H5168" s="4" t="e">
        <f>_xll.BDP(D5168&amp;" equity",$H$1)</f>
        <v>#NAME?</v>
      </c>
      <c r="J5168" s="4">
        <f t="shared" si="80"/>
        <v>0</v>
      </c>
    </row>
    <row r="5169" ht="15" customHeight="1" s="4" customFormat="1">
      <c r="D5169" s="4">
        <f>'EZE Daily Holdings_AUTOLOAD'!G5171</f>
        <v>0</v>
      </c>
      <c r="F5169" s="4" t="e">
        <f>_xll.BDP(D5169&amp;" equity",$F$1)</f>
        <v>#NAME?</v>
      </c>
      <c r="G5169" s="4" t="e">
        <f>_xll.BDP(D5169&amp;" equity",$G$1)</f>
        <v>#NAME?</v>
      </c>
      <c r="H5169" s="4" t="e">
        <f>_xll.BDP(D5169&amp;" equity",$H$1)</f>
        <v>#NAME?</v>
      </c>
      <c r="J5169" s="4">
        <f t="shared" si="80"/>
        <v>0</v>
      </c>
    </row>
    <row r="5170" ht="15" customHeight="1" s="4" customFormat="1">
      <c r="D5170" s="4">
        <f>'EZE Daily Holdings_AUTOLOAD'!G5172</f>
        <v>0</v>
      </c>
      <c r="F5170" s="4" t="e">
        <f>_xll.BDP(D5170&amp;" equity",$F$1)</f>
        <v>#NAME?</v>
      </c>
      <c r="G5170" s="4" t="e">
        <f>_xll.BDP(D5170&amp;" equity",$G$1)</f>
        <v>#NAME?</v>
      </c>
      <c r="H5170" s="4" t="e">
        <f>_xll.BDP(D5170&amp;" equity",$H$1)</f>
        <v>#NAME?</v>
      </c>
      <c r="J5170" s="4">
        <f t="shared" si="80"/>
        <v>0</v>
      </c>
    </row>
    <row r="5171" ht="15" customHeight="1" s="4" customFormat="1">
      <c r="D5171" s="4">
        <f>'EZE Daily Holdings_AUTOLOAD'!G5173</f>
        <v>0</v>
      </c>
      <c r="F5171" s="4" t="e">
        <f>_xll.BDP(D5171&amp;" equity",$F$1)</f>
        <v>#NAME?</v>
      </c>
      <c r="G5171" s="4" t="e">
        <f>_xll.BDP(D5171&amp;" equity",$G$1)</f>
        <v>#NAME?</v>
      </c>
      <c r="H5171" s="4" t="e">
        <f>_xll.BDP(D5171&amp;" equity",$H$1)</f>
        <v>#NAME?</v>
      </c>
      <c r="J5171" s="4">
        <f t="shared" si="80"/>
        <v>0</v>
      </c>
    </row>
    <row r="5172" ht="15" customHeight="1" s="4" customFormat="1">
      <c r="D5172" s="4">
        <f>'EZE Daily Holdings_AUTOLOAD'!G5174</f>
        <v>0</v>
      </c>
      <c r="F5172" s="4" t="e">
        <f>_xll.BDP(D5172&amp;" equity",$F$1)</f>
        <v>#NAME?</v>
      </c>
      <c r="G5172" s="4" t="e">
        <f>_xll.BDP(D5172&amp;" equity",$G$1)</f>
        <v>#NAME?</v>
      </c>
      <c r="H5172" s="4" t="e">
        <f>_xll.BDP(D5172&amp;" equity",$H$1)</f>
        <v>#NAME?</v>
      </c>
      <c r="J5172" s="4">
        <f t="shared" si="80"/>
        <v>0</v>
      </c>
    </row>
    <row r="5173" ht="15" customHeight="1" s="4" customFormat="1">
      <c r="D5173" s="4">
        <f>'EZE Daily Holdings_AUTOLOAD'!G5175</f>
        <v>0</v>
      </c>
      <c r="F5173" s="4" t="e">
        <f>_xll.BDP(D5173&amp;" equity",$F$1)</f>
        <v>#NAME?</v>
      </c>
      <c r="G5173" s="4" t="e">
        <f>_xll.BDP(D5173&amp;" equity",$G$1)</f>
        <v>#NAME?</v>
      </c>
      <c r="H5173" s="4" t="e">
        <f>_xll.BDP(D5173&amp;" equity",$H$1)</f>
        <v>#NAME?</v>
      </c>
      <c r="J5173" s="4">
        <f t="shared" si="80"/>
        <v>0</v>
      </c>
    </row>
    <row r="5174" ht="15" customHeight="1" s="4" customFormat="1">
      <c r="D5174" s="4">
        <f>'EZE Daily Holdings_AUTOLOAD'!G5176</f>
        <v>0</v>
      </c>
      <c r="F5174" s="4" t="e">
        <f>_xll.BDP(D5174&amp;" equity",$F$1)</f>
        <v>#NAME?</v>
      </c>
      <c r="G5174" s="4" t="e">
        <f>_xll.BDP(D5174&amp;" equity",$G$1)</f>
        <v>#NAME?</v>
      </c>
      <c r="H5174" s="4" t="e">
        <f>_xll.BDP(D5174&amp;" equity",$H$1)</f>
        <v>#NAME?</v>
      </c>
      <c r="J5174" s="4">
        <f t="shared" si="80"/>
        <v>0</v>
      </c>
    </row>
    <row r="5175" ht="15" customHeight="1" s="4" customFormat="1">
      <c r="D5175" s="4">
        <f>'EZE Daily Holdings_AUTOLOAD'!G5177</f>
        <v>0</v>
      </c>
      <c r="F5175" s="4" t="e">
        <f>_xll.BDP(D5175&amp;" equity",$F$1)</f>
        <v>#NAME?</v>
      </c>
      <c r="G5175" s="4" t="e">
        <f>_xll.BDP(D5175&amp;" equity",$G$1)</f>
        <v>#NAME?</v>
      </c>
      <c r="H5175" s="4" t="e">
        <f>_xll.BDP(D5175&amp;" equity",$H$1)</f>
        <v>#NAME?</v>
      </c>
      <c r="J5175" s="4">
        <f t="shared" si="80"/>
        <v>0</v>
      </c>
    </row>
    <row r="5176" ht="15" customHeight="1" s="4" customFormat="1">
      <c r="D5176" s="4">
        <f>'EZE Daily Holdings_AUTOLOAD'!G5178</f>
        <v>0</v>
      </c>
      <c r="F5176" s="4" t="e">
        <f>_xll.BDP(D5176&amp;" equity",$F$1)</f>
        <v>#NAME?</v>
      </c>
      <c r="G5176" s="4" t="e">
        <f>_xll.BDP(D5176&amp;" equity",$G$1)</f>
        <v>#NAME?</v>
      </c>
      <c r="H5176" s="4" t="e">
        <f>_xll.BDP(D5176&amp;" equity",$H$1)</f>
        <v>#NAME?</v>
      </c>
      <c r="J5176" s="4">
        <f t="shared" si="80"/>
        <v>0</v>
      </c>
    </row>
    <row r="5177" ht="15" customHeight="1" s="4" customFormat="1">
      <c r="D5177" s="4">
        <f>'EZE Daily Holdings_AUTOLOAD'!G5179</f>
        <v>0</v>
      </c>
      <c r="F5177" s="4" t="e">
        <f>_xll.BDP(D5177&amp;" equity",$F$1)</f>
        <v>#NAME?</v>
      </c>
      <c r="G5177" s="4" t="e">
        <f>_xll.BDP(D5177&amp;" equity",$G$1)</f>
        <v>#NAME?</v>
      </c>
      <c r="H5177" s="4" t="e">
        <f>_xll.BDP(D5177&amp;" equity",$H$1)</f>
        <v>#NAME?</v>
      </c>
      <c r="J5177" s="4">
        <f t="shared" si="80"/>
        <v>0</v>
      </c>
    </row>
    <row r="5178" ht="15" customHeight="1" s="4" customFormat="1">
      <c r="D5178" s="4">
        <f>'EZE Daily Holdings_AUTOLOAD'!G5180</f>
        <v>0</v>
      </c>
      <c r="F5178" s="4" t="e">
        <f>_xll.BDP(D5178&amp;" equity",$F$1)</f>
        <v>#NAME?</v>
      </c>
      <c r="G5178" s="4" t="e">
        <f>_xll.BDP(D5178&amp;" equity",$G$1)</f>
        <v>#NAME?</v>
      </c>
      <c r="H5178" s="4" t="e">
        <f>_xll.BDP(D5178&amp;" equity",$H$1)</f>
        <v>#NAME?</v>
      </c>
      <c r="J5178" s="4">
        <f t="shared" si="80"/>
        <v>0</v>
      </c>
    </row>
    <row r="5179" ht="15" customHeight="1" s="4" customFormat="1">
      <c r="D5179" s="4">
        <f>'EZE Daily Holdings_AUTOLOAD'!G5181</f>
        <v>0</v>
      </c>
      <c r="F5179" s="4" t="e">
        <f>_xll.BDP(D5179&amp;" equity",$F$1)</f>
        <v>#NAME?</v>
      </c>
      <c r="G5179" s="4" t="e">
        <f>_xll.BDP(D5179&amp;" equity",$G$1)</f>
        <v>#NAME?</v>
      </c>
      <c r="H5179" s="4" t="e">
        <f>_xll.BDP(D5179&amp;" equity",$H$1)</f>
        <v>#NAME?</v>
      </c>
      <c r="J5179" s="4">
        <f t="shared" si="80"/>
        <v>0</v>
      </c>
    </row>
    <row r="5180" ht="15" customHeight="1" s="4" customFormat="1">
      <c r="D5180" s="4">
        <f>'EZE Daily Holdings_AUTOLOAD'!G5182</f>
        <v>0</v>
      </c>
      <c r="F5180" s="4" t="e">
        <f>_xll.BDP(D5180&amp;" equity",$F$1)</f>
        <v>#NAME?</v>
      </c>
      <c r="G5180" s="4" t="e">
        <f>_xll.BDP(D5180&amp;" equity",$G$1)</f>
        <v>#NAME?</v>
      </c>
      <c r="H5180" s="4" t="e">
        <f>_xll.BDP(D5180&amp;" equity",$H$1)</f>
        <v>#NAME?</v>
      </c>
      <c r="J5180" s="4">
        <f t="shared" si="80"/>
        <v>0</v>
      </c>
    </row>
    <row r="5181" ht="15" customHeight="1" s="4" customFormat="1">
      <c r="D5181" s="4">
        <f>'EZE Daily Holdings_AUTOLOAD'!G5183</f>
        <v>0</v>
      </c>
      <c r="F5181" s="4" t="e">
        <f>_xll.BDP(D5181&amp;" equity",$F$1)</f>
        <v>#NAME?</v>
      </c>
      <c r="G5181" s="4" t="e">
        <f>_xll.BDP(D5181&amp;" equity",$G$1)</f>
        <v>#NAME?</v>
      </c>
      <c r="H5181" s="4" t="e">
        <f>_xll.BDP(D5181&amp;" equity",$H$1)</f>
        <v>#NAME?</v>
      </c>
      <c r="J5181" s="4">
        <f t="shared" si="80"/>
        <v>0</v>
      </c>
    </row>
    <row r="5182" ht="15" customHeight="1" s="4" customFormat="1">
      <c r="D5182" s="4">
        <f>'EZE Daily Holdings_AUTOLOAD'!G5184</f>
        <v>0</v>
      </c>
      <c r="F5182" s="4" t="e">
        <f>_xll.BDP(D5182&amp;" equity",$F$1)</f>
        <v>#NAME?</v>
      </c>
      <c r="G5182" s="4" t="e">
        <f>_xll.BDP(D5182&amp;" equity",$G$1)</f>
        <v>#NAME?</v>
      </c>
      <c r="H5182" s="4" t="e">
        <f>_xll.BDP(D5182&amp;" equity",$H$1)</f>
        <v>#NAME?</v>
      </c>
      <c r="J5182" s="4">
        <f t="shared" si="80"/>
        <v>0</v>
      </c>
    </row>
    <row r="5183" ht="15" customHeight="1" s="4" customFormat="1">
      <c r="D5183" s="4">
        <f>'EZE Daily Holdings_AUTOLOAD'!G5185</f>
        <v>0</v>
      </c>
      <c r="F5183" s="4" t="e">
        <f>_xll.BDP(D5183&amp;" equity",$F$1)</f>
        <v>#NAME?</v>
      </c>
      <c r="G5183" s="4" t="e">
        <f>_xll.BDP(D5183&amp;" equity",$G$1)</f>
        <v>#NAME?</v>
      </c>
      <c r="H5183" s="4" t="e">
        <f>_xll.BDP(D5183&amp;" equity",$H$1)</f>
        <v>#NAME?</v>
      </c>
      <c r="J5183" s="4">
        <f t="shared" si="80"/>
        <v>0</v>
      </c>
    </row>
    <row r="5184" ht="15" customHeight="1" s="4" customFormat="1">
      <c r="D5184" s="4">
        <f>'EZE Daily Holdings_AUTOLOAD'!G5186</f>
        <v>0</v>
      </c>
      <c r="F5184" s="4" t="e">
        <f>_xll.BDP(D5184&amp;" equity",$F$1)</f>
        <v>#NAME?</v>
      </c>
      <c r="G5184" s="4" t="e">
        <f>_xll.BDP(D5184&amp;" equity",$G$1)</f>
        <v>#NAME?</v>
      </c>
      <c r="H5184" s="4" t="e">
        <f>_xll.BDP(D5184&amp;" equity",$H$1)</f>
        <v>#NAME?</v>
      </c>
      <c r="J5184" s="4">
        <f t="shared" si="80"/>
        <v>0</v>
      </c>
    </row>
    <row r="5185" ht="15" customHeight="1" s="4" customFormat="1">
      <c r="D5185" s="4">
        <f>'EZE Daily Holdings_AUTOLOAD'!G5187</f>
        <v>0</v>
      </c>
      <c r="F5185" s="4" t="e">
        <f>_xll.BDP(D5185&amp;" equity",$F$1)</f>
        <v>#NAME?</v>
      </c>
      <c r="G5185" s="4" t="e">
        <f>_xll.BDP(D5185&amp;" equity",$G$1)</f>
        <v>#NAME?</v>
      </c>
      <c r="H5185" s="4" t="e">
        <f>_xll.BDP(D5185&amp;" equity",$H$1)</f>
        <v>#NAME?</v>
      </c>
      <c r="J5185" s="4">
        <f t="shared" si="80"/>
        <v>0</v>
      </c>
    </row>
    <row r="5186" ht="15" customHeight="1" s="4" customFormat="1">
      <c r="D5186" s="4">
        <f>'EZE Daily Holdings_AUTOLOAD'!G5188</f>
        <v>0</v>
      </c>
      <c r="F5186" s="4" t="e">
        <f>_xll.BDP(D5186&amp;" equity",$F$1)</f>
        <v>#NAME?</v>
      </c>
      <c r="G5186" s="4" t="e">
        <f>_xll.BDP(D5186&amp;" equity",$G$1)</f>
        <v>#NAME?</v>
      </c>
      <c r="H5186" s="4" t="e">
        <f>_xll.BDP(D5186&amp;" equity",$H$1)</f>
        <v>#NAME?</v>
      </c>
      <c r="J5186" s="4">
        <f t="shared" si="80"/>
        <v>0</v>
      </c>
    </row>
    <row r="5187" ht="15" customHeight="1" s="4" customFormat="1">
      <c r="D5187" s="4">
        <f>'EZE Daily Holdings_AUTOLOAD'!G5189</f>
        <v>0</v>
      </c>
      <c r="F5187" s="4" t="e">
        <f>_xll.BDP(D5187&amp;" equity",$F$1)</f>
        <v>#NAME?</v>
      </c>
      <c r="G5187" s="4" t="e">
        <f>_xll.BDP(D5187&amp;" equity",$G$1)</f>
        <v>#NAME?</v>
      </c>
      <c r="H5187" s="4" t="e">
        <f>_xll.BDP(D5187&amp;" equity",$H$1)</f>
        <v>#NAME?</v>
      </c>
      <c r="J5187" s="4">
        <f ref="J5187:J5250" t="shared" si="81">D5187</f>
        <v>0</v>
      </c>
    </row>
    <row r="5188" ht="15" customHeight="1" s="4" customFormat="1">
      <c r="D5188" s="4">
        <f>'EZE Daily Holdings_AUTOLOAD'!G5190</f>
        <v>0</v>
      </c>
      <c r="F5188" s="4" t="e">
        <f>_xll.BDP(D5188&amp;" equity",$F$1)</f>
        <v>#NAME?</v>
      </c>
      <c r="G5188" s="4" t="e">
        <f>_xll.BDP(D5188&amp;" equity",$G$1)</f>
        <v>#NAME?</v>
      </c>
      <c r="H5188" s="4" t="e">
        <f>_xll.BDP(D5188&amp;" equity",$H$1)</f>
        <v>#NAME?</v>
      </c>
      <c r="J5188" s="4">
        <f t="shared" si="81"/>
        <v>0</v>
      </c>
    </row>
    <row r="5189" ht="15" customHeight="1" s="4" customFormat="1">
      <c r="D5189" s="4">
        <f>'EZE Daily Holdings_AUTOLOAD'!G5191</f>
        <v>0</v>
      </c>
      <c r="F5189" s="4" t="e">
        <f>_xll.BDP(D5189&amp;" equity",$F$1)</f>
        <v>#NAME?</v>
      </c>
      <c r="G5189" s="4" t="e">
        <f>_xll.BDP(D5189&amp;" equity",$G$1)</f>
        <v>#NAME?</v>
      </c>
      <c r="H5189" s="4" t="e">
        <f>_xll.BDP(D5189&amp;" equity",$H$1)</f>
        <v>#NAME?</v>
      </c>
      <c r="J5189" s="4">
        <f t="shared" si="81"/>
        <v>0</v>
      </c>
    </row>
    <row r="5190" ht="15" customHeight="1" s="4" customFormat="1">
      <c r="D5190" s="4">
        <f>'EZE Daily Holdings_AUTOLOAD'!G5192</f>
        <v>0</v>
      </c>
      <c r="F5190" s="4" t="e">
        <f>_xll.BDP(D5190&amp;" equity",$F$1)</f>
        <v>#NAME?</v>
      </c>
      <c r="G5190" s="4" t="e">
        <f>_xll.BDP(D5190&amp;" equity",$G$1)</f>
        <v>#NAME?</v>
      </c>
      <c r="H5190" s="4" t="e">
        <f>_xll.BDP(D5190&amp;" equity",$H$1)</f>
        <v>#NAME?</v>
      </c>
      <c r="J5190" s="4">
        <f t="shared" si="81"/>
        <v>0</v>
      </c>
    </row>
    <row r="5191" ht="15" customHeight="1" s="4" customFormat="1">
      <c r="D5191" s="4">
        <f>'EZE Daily Holdings_AUTOLOAD'!G5193</f>
        <v>0</v>
      </c>
      <c r="F5191" s="4" t="e">
        <f>_xll.BDP(D5191&amp;" equity",$F$1)</f>
        <v>#NAME?</v>
      </c>
      <c r="G5191" s="4" t="e">
        <f>_xll.BDP(D5191&amp;" equity",$G$1)</f>
        <v>#NAME?</v>
      </c>
      <c r="H5191" s="4" t="e">
        <f>_xll.BDP(D5191&amp;" equity",$H$1)</f>
        <v>#NAME?</v>
      </c>
      <c r="J5191" s="4">
        <f t="shared" si="81"/>
        <v>0</v>
      </c>
    </row>
    <row r="5192" ht="15" customHeight="1" s="4" customFormat="1">
      <c r="D5192" s="4">
        <f>'EZE Daily Holdings_AUTOLOAD'!G5194</f>
        <v>0</v>
      </c>
      <c r="F5192" s="4" t="e">
        <f>_xll.BDP(D5192&amp;" equity",$F$1)</f>
        <v>#NAME?</v>
      </c>
      <c r="G5192" s="4" t="e">
        <f>_xll.BDP(D5192&amp;" equity",$G$1)</f>
        <v>#NAME?</v>
      </c>
      <c r="H5192" s="4" t="e">
        <f>_xll.BDP(D5192&amp;" equity",$H$1)</f>
        <v>#NAME?</v>
      </c>
      <c r="J5192" s="4">
        <f t="shared" si="81"/>
        <v>0</v>
      </c>
    </row>
    <row r="5193" ht="15" customHeight="1" s="4" customFormat="1">
      <c r="D5193" s="4">
        <f>'EZE Daily Holdings_AUTOLOAD'!G5195</f>
        <v>0</v>
      </c>
      <c r="F5193" s="4" t="e">
        <f>_xll.BDP(D5193&amp;" equity",$F$1)</f>
        <v>#NAME?</v>
      </c>
      <c r="G5193" s="4" t="e">
        <f>_xll.BDP(D5193&amp;" equity",$G$1)</f>
        <v>#NAME?</v>
      </c>
      <c r="H5193" s="4" t="e">
        <f>_xll.BDP(D5193&amp;" equity",$H$1)</f>
        <v>#NAME?</v>
      </c>
      <c r="J5193" s="4">
        <f t="shared" si="81"/>
        <v>0</v>
      </c>
    </row>
    <row r="5194" ht="15" customHeight="1" s="4" customFormat="1">
      <c r="D5194" s="4">
        <f>'EZE Daily Holdings_AUTOLOAD'!G5196</f>
        <v>0</v>
      </c>
      <c r="F5194" s="4" t="e">
        <f>_xll.BDP(D5194&amp;" equity",$F$1)</f>
        <v>#NAME?</v>
      </c>
      <c r="G5194" s="4" t="e">
        <f>_xll.BDP(D5194&amp;" equity",$G$1)</f>
        <v>#NAME?</v>
      </c>
      <c r="H5194" s="4" t="e">
        <f>_xll.BDP(D5194&amp;" equity",$H$1)</f>
        <v>#NAME?</v>
      </c>
      <c r="J5194" s="4">
        <f t="shared" si="81"/>
        <v>0</v>
      </c>
    </row>
    <row r="5195" ht="15" customHeight="1" s="4" customFormat="1">
      <c r="D5195" s="4">
        <f>'EZE Daily Holdings_AUTOLOAD'!G5197</f>
        <v>0</v>
      </c>
      <c r="F5195" s="4" t="e">
        <f>_xll.BDP(D5195&amp;" equity",$F$1)</f>
        <v>#NAME?</v>
      </c>
      <c r="G5195" s="4" t="e">
        <f>_xll.BDP(D5195&amp;" equity",$G$1)</f>
        <v>#NAME?</v>
      </c>
      <c r="H5195" s="4" t="e">
        <f>_xll.BDP(D5195&amp;" equity",$H$1)</f>
        <v>#NAME?</v>
      </c>
      <c r="J5195" s="4">
        <f t="shared" si="81"/>
        <v>0</v>
      </c>
    </row>
    <row r="5196" ht="15" customHeight="1" s="4" customFormat="1">
      <c r="D5196" s="4">
        <f>'EZE Daily Holdings_AUTOLOAD'!G5198</f>
        <v>0</v>
      </c>
      <c r="F5196" s="4" t="e">
        <f>_xll.BDP(D5196&amp;" equity",$F$1)</f>
        <v>#NAME?</v>
      </c>
      <c r="G5196" s="4" t="e">
        <f>_xll.BDP(D5196&amp;" equity",$G$1)</f>
        <v>#NAME?</v>
      </c>
      <c r="H5196" s="4" t="e">
        <f>_xll.BDP(D5196&amp;" equity",$H$1)</f>
        <v>#NAME?</v>
      </c>
      <c r="J5196" s="4">
        <f t="shared" si="81"/>
        <v>0</v>
      </c>
    </row>
    <row r="5197" ht="15" customHeight="1" s="4" customFormat="1">
      <c r="D5197" s="4">
        <f>'EZE Daily Holdings_AUTOLOAD'!G5199</f>
        <v>0</v>
      </c>
      <c r="F5197" s="4" t="e">
        <f>_xll.BDP(D5197&amp;" equity",$F$1)</f>
        <v>#NAME?</v>
      </c>
      <c r="G5197" s="4" t="e">
        <f>_xll.BDP(D5197&amp;" equity",$G$1)</f>
        <v>#NAME?</v>
      </c>
      <c r="H5197" s="4" t="e">
        <f>_xll.BDP(D5197&amp;" equity",$H$1)</f>
        <v>#NAME?</v>
      </c>
      <c r="J5197" s="4">
        <f t="shared" si="81"/>
        <v>0</v>
      </c>
    </row>
    <row r="5198" ht="15" customHeight="1" s="4" customFormat="1">
      <c r="D5198" s="4">
        <f>'EZE Daily Holdings_AUTOLOAD'!G5200</f>
        <v>0</v>
      </c>
      <c r="F5198" s="4" t="e">
        <f>_xll.BDP(D5198&amp;" equity",$F$1)</f>
        <v>#NAME?</v>
      </c>
      <c r="G5198" s="4" t="e">
        <f>_xll.BDP(D5198&amp;" equity",$G$1)</f>
        <v>#NAME?</v>
      </c>
      <c r="H5198" s="4" t="e">
        <f>_xll.BDP(D5198&amp;" equity",$H$1)</f>
        <v>#NAME?</v>
      </c>
      <c r="J5198" s="4">
        <f t="shared" si="81"/>
        <v>0</v>
      </c>
    </row>
    <row r="5199" ht="15" customHeight="1" s="4" customFormat="1">
      <c r="D5199" s="4">
        <f>'EZE Daily Holdings_AUTOLOAD'!G5201</f>
        <v>0</v>
      </c>
      <c r="F5199" s="4" t="e">
        <f>_xll.BDP(D5199&amp;" equity",$F$1)</f>
        <v>#NAME?</v>
      </c>
      <c r="G5199" s="4" t="e">
        <f>_xll.BDP(D5199&amp;" equity",$G$1)</f>
        <v>#NAME?</v>
      </c>
      <c r="H5199" s="4" t="e">
        <f>_xll.BDP(D5199&amp;" equity",$H$1)</f>
        <v>#NAME?</v>
      </c>
      <c r="J5199" s="4">
        <f t="shared" si="81"/>
        <v>0</v>
      </c>
    </row>
    <row r="5200" ht="15" customHeight="1" s="4" customFormat="1">
      <c r="D5200" s="4">
        <f>'EZE Daily Holdings_AUTOLOAD'!G5202</f>
        <v>0</v>
      </c>
      <c r="F5200" s="4" t="e">
        <f>_xll.BDP(D5200&amp;" equity",$F$1)</f>
        <v>#NAME?</v>
      </c>
      <c r="G5200" s="4" t="e">
        <f>_xll.BDP(D5200&amp;" equity",$G$1)</f>
        <v>#NAME?</v>
      </c>
      <c r="H5200" s="4" t="e">
        <f>_xll.BDP(D5200&amp;" equity",$H$1)</f>
        <v>#NAME?</v>
      </c>
      <c r="J5200" s="4">
        <f t="shared" si="81"/>
        <v>0</v>
      </c>
    </row>
    <row r="5201" ht="15" customHeight="1" s="4" customFormat="1">
      <c r="D5201" s="4">
        <f>'EZE Daily Holdings_AUTOLOAD'!G5203</f>
        <v>0</v>
      </c>
      <c r="F5201" s="4" t="e">
        <f>_xll.BDP(D5201&amp;" equity",$F$1)</f>
        <v>#NAME?</v>
      </c>
      <c r="G5201" s="4" t="e">
        <f>_xll.BDP(D5201&amp;" equity",$G$1)</f>
        <v>#NAME?</v>
      </c>
      <c r="H5201" s="4" t="e">
        <f>_xll.BDP(D5201&amp;" equity",$H$1)</f>
        <v>#NAME?</v>
      </c>
      <c r="J5201" s="4">
        <f t="shared" si="81"/>
        <v>0</v>
      </c>
    </row>
    <row r="5202" ht="15" customHeight="1" s="4" customFormat="1">
      <c r="D5202" s="4">
        <f>'EZE Daily Holdings_AUTOLOAD'!G5204</f>
        <v>0</v>
      </c>
      <c r="F5202" s="4" t="e">
        <f>_xll.BDP(D5202&amp;" equity",$F$1)</f>
        <v>#NAME?</v>
      </c>
      <c r="G5202" s="4" t="e">
        <f>_xll.BDP(D5202&amp;" equity",$G$1)</f>
        <v>#NAME?</v>
      </c>
      <c r="H5202" s="4" t="e">
        <f>_xll.BDP(D5202&amp;" equity",$H$1)</f>
        <v>#NAME?</v>
      </c>
      <c r="J5202" s="4">
        <f t="shared" si="81"/>
        <v>0</v>
      </c>
    </row>
    <row r="5203" ht="15" customHeight="1" s="4" customFormat="1">
      <c r="D5203" s="4">
        <f>'EZE Daily Holdings_AUTOLOAD'!G5205</f>
        <v>0</v>
      </c>
      <c r="F5203" s="4" t="e">
        <f>_xll.BDP(D5203&amp;" equity",$F$1)</f>
        <v>#NAME?</v>
      </c>
      <c r="G5203" s="4" t="e">
        <f>_xll.BDP(D5203&amp;" equity",$G$1)</f>
        <v>#NAME?</v>
      </c>
      <c r="H5203" s="4" t="e">
        <f>_xll.BDP(D5203&amp;" equity",$H$1)</f>
        <v>#NAME?</v>
      </c>
      <c r="J5203" s="4">
        <f t="shared" si="81"/>
        <v>0</v>
      </c>
    </row>
    <row r="5204" ht="15" customHeight="1" s="4" customFormat="1">
      <c r="D5204" s="4">
        <f>'EZE Daily Holdings_AUTOLOAD'!G5206</f>
        <v>0</v>
      </c>
      <c r="F5204" s="4" t="e">
        <f>_xll.BDP(D5204&amp;" equity",$F$1)</f>
        <v>#NAME?</v>
      </c>
      <c r="G5204" s="4" t="e">
        <f>_xll.BDP(D5204&amp;" equity",$G$1)</f>
        <v>#NAME?</v>
      </c>
      <c r="H5204" s="4" t="e">
        <f>_xll.BDP(D5204&amp;" equity",$H$1)</f>
        <v>#NAME?</v>
      </c>
      <c r="J5204" s="4">
        <f t="shared" si="81"/>
        <v>0</v>
      </c>
    </row>
    <row r="5205" ht="15" customHeight="1" s="4" customFormat="1">
      <c r="D5205" s="4">
        <f>'EZE Daily Holdings_AUTOLOAD'!G5207</f>
        <v>0</v>
      </c>
      <c r="F5205" s="4" t="e">
        <f>_xll.BDP(D5205&amp;" equity",$F$1)</f>
        <v>#NAME?</v>
      </c>
      <c r="G5205" s="4" t="e">
        <f>_xll.BDP(D5205&amp;" equity",$G$1)</f>
        <v>#NAME?</v>
      </c>
      <c r="H5205" s="4" t="e">
        <f>_xll.BDP(D5205&amp;" equity",$H$1)</f>
        <v>#NAME?</v>
      </c>
      <c r="J5205" s="4">
        <f t="shared" si="81"/>
        <v>0</v>
      </c>
    </row>
    <row r="5206" ht="15" customHeight="1" s="4" customFormat="1">
      <c r="D5206" s="4">
        <f>'EZE Daily Holdings_AUTOLOAD'!G5208</f>
        <v>0</v>
      </c>
      <c r="F5206" s="4" t="e">
        <f>_xll.BDP(D5206&amp;" equity",$F$1)</f>
        <v>#NAME?</v>
      </c>
      <c r="G5206" s="4" t="e">
        <f>_xll.BDP(D5206&amp;" equity",$G$1)</f>
        <v>#NAME?</v>
      </c>
      <c r="H5206" s="4" t="e">
        <f>_xll.BDP(D5206&amp;" equity",$H$1)</f>
        <v>#NAME?</v>
      </c>
      <c r="J5206" s="4">
        <f t="shared" si="81"/>
        <v>0</v>
      </c>
    </row>
    <row r="5207" ht="15" customHeight="1" s="4" customFormat="1">
      <c r="D5207" s="4">
        <f>'EZE Daily Holdings_AUTOLOAD'!G5209</f>
        <v>0</v>
      </c>
      <c r="F5207" s="4" t="e">
        <f>_xll.BDP(D5207&amp;" equity",$F$1)</f>
        <v>#NAME?</v>
      </c>
      <c r="G5207" s="4" t="e">
        <f>_xll.BDP(D5207&amp;" equity",$G$1)</f>
        <v>#NAME?</v>
      </c>
      <c r="H5207" s="4" t="e">
        <f>_xll.BDP(D5207&amp;" equity",$H$1)</f>
        <v>#NAME?</v>
      </c>
      <c r="J5207" s="4">
        <f t="shared" si="81"/>
        <v>0</v>
      </c>
    </row>
    <row r="5208" ht="15" customHeight="1" s="4" customFormat="1">
      <c r="D5208" s="4">
        <f>'EZE Daily Holdings_AUTOLOAD'!G5210</f>
        <v>0</v>
      </c>
      <c r="F5208" s="4" t="e">
        <f>_xll.BDP(D5208&amp;" equity",$F$1)</f>
        <v>#NAME?</v>
      </c>
      <c r="G5208" s="4" t="e">
        <f>_xll.BDP(D5208&amp;" equity",$G$1)</f>
        <v>#NAME?</v>
      </c>
      <c r="H5208" s="4" t="e">
        <f>_xll.BDP(D5208&amp;" equity",$H$1)</f>
        <v>#NAME?</v>
      </c>
      <c r="J5208" s="4">
        <f t="shared" si="81"/>
        <v>0</v>
      </c>
    </row>
    <row r="5209" ht="15" customHeight="1" s="4" customFormat="1">
      <c r="D5209" s="4">
        <f>'EZE Daily Holdings_AUTOLOAD'!G5211</f>
        <v>0</v>
      </c>
      <c r="F5209" s="4" t="e">
        <f>_xll.BDP(D5209&amp;" equity",$F$1)</f>
        <v>#NAME?</v>
      </c>
      <c r="G5209" s="4" t="e">
        <f>_xll.BDP(D5209&amp;" equity",$G$1)</f>
        <v>#NAME?</v>
      </c>
      <c r="H5209" s="4" t="e">
        <f>_xll.BDP(D5209&amp;" equity",$H$1)</f>
        <v>#NAME?</v>
      </c>
      <c r="J5209" s="4">
        <f t="shared" si="81"/>
        <v>0</v>
      </c>
    </row>
    <row r="5210" ht="15" customHeight="1" s="4" customFormat="1">
      <c r="D5210" s="4">
        <f>'EZE Daily Holdings_AUTOLOAD'!G5212</f>
        <v>0</v>
      </c>
      <c r="F5210" s="4" t="e">
        <f>_xll.BDP(D5210&amp;" equity",$F$1)</f>
        <v>#NAME?</v>
      </c>
      <c r="G5210" s="4" t="e">
        <f>_xll.BDP(D5210&amp;" equity",$G$1)</f>
        <v>#NAME?</v>
      </c>
      <c r="H5210" s="4" t="e">
        <f>_xll.BDP(D5210&amp;" equity",$H$1)</f>
        <v>#NAME?</v>
      </c>
      <c r="J5210" s="4">
        <f t="shared" si="81"/>
        <v>0</v>
      </c>
    </row>
    <row r="5211" ht="15" customHeight="1" s="4" customFormat="1">
      <c r="D5211" s="4">
        <f>'EZE Daily Holdings_AUTOLOAD'!G5213</f>
        <v>0</v>
      </c>
      <c r="F5211" s="4" t="e">
        <f>_xll.BDP(D5211&amp;" equity",$F$1)</f>
        <v>#NAME?</v>
      </c>
      <c r="G5211" s="4" t="e">
        <f>_xll.BDP(D5211&amp;" equity",$G$1)</f>
        <v>#NAME?</v>
      </c>
      <c r="H5211" s="4" t="e">
        <f>_xll.BDP(D5211&amp;" equity",$H$1)</f>
        <v>#NAME?</v>
      </c>
      <c r="J5211" s="4">
        <f t="shared" si="81"/>
        <v>0</v>
      </c>
    </row>
    <row r="5212" ht="15" customHeight="1" s="4" customFormat="1">
      <c r="D5212" s="4">
        <f>'EZE Daily Holdings_AUTOLOAD'!G5214</f>
        <v>0</v>
      </c>
      <c r="F5212" s="4" t="e">
        <f>_xll.BDP(D5212&amp;" equity",$F$1)</f>
        <v>#NAME?</v>
      </c>
      <c r="G5212" s="4" t="e">
        <f>_xll.BDP(D5212&amp;" equity",$G$1)</f>
        <v>#NAME?</v>
      </c>
      <c r="H5212" s="4" t="e">
        <f>_xll.BDP(D5212&amp;" equity",$H$1)</f>
        <v>#NAME?</v>
      </c>
      <c r="J5212" s="4">
        <f t="shared" si="81"/>
        <v>0</v>
      </c>
    </row>
    <row r="5213" ht="15" customHeight="1" s="4" customFormat="1">
      <c r="D5213" s="4">
        <f>'EZE Daily Holdings_AUTOLOAD'!G5215</f>
        <v>0</v>
      </c>
      <c r="F5213" s="4" t="e">
        <f>_xll.BDP(D5213&amp;" equity",$F$1)</f>
        <v>#NAME?</v>
      </c>
      <c r="G5213" s="4" t="e">
        <f>_xll.BDP(D5213&amp;" equity",$G$1)</f>
        <v>#NAME?</v>
      </c>
      <c r="H5213" s="4" t="e">
        <f>_xll.BDP(D5213&amp;" equity",$H$1)</f>
        <v>#NAME?</v>
      </c>
      <c r="J5213" s="4">
        <f t="shared" si="81"/>
        <v>0</v>
      </c>
    </row>
    <row r="5214" ht="15" customHeight="1" s="4" customFormat="1">
      <c r="D5214" s="4">
        <f>'EZE Daily Holdings_AUTOLOAD'!G5216</f>
        <v>0</v>
      </c>
      <c r="F5214" s="4" t="e">
        <f>_xll.BDP(D5214&amp;" equity",$F$1)</f>
        <v>#NAME?</v>
      </c>
      <c r="G5214" s="4" t="e">
        <f>_xll.BDP(D5214&amp;" equity",$G$1)</f>
        <v>#NAME?</v>
      </c>
      <c r="H5214" s="4" t="e">
        <f>_xll.BDP(D5214&amp;" equity",$H$1)</f>
        <v>#NAME?</v>
      </c>
      <c r="J5214" s="4">
        <f t="shared" si="81"/>
        <v>0</v>
      </c>
    </row>
    <row r="5215" ht="15" customHeight="1" s="4" customFormat="1">
      <c r="D5215" s="4">
        <f>'EZE Daily Holdings_AUTOLOAD'!G5217</f>
        <v>0</v>
      </c>
      <c r="F5215" s="4" t="e">
        <f>_xll.BDP(D5215&amp;" equity",$F$1)</f>
        <v>#NAME?</v>
      </c>
      <c r="G5215" s="4" t="e">
        <f>_xll.BDP(D5215&amp;" equity",$G$1)</f>
        <v>#NAME?</v>
      </c>
      <c r="H5215" s="4" t="e">
        <f>_xll.BDP(D5215&amp;" equity",$H$1)</f>
        <v>#NAME?</v>
      </c>
      <c r="J5215" s="4">
        <f t="shared" si="81"/>
        <v>0</v>
      </c>
    </row>
    <row r="5216" ht="15" customHeight="1" s="4" customFormat="1">
      <c r="D5216" s="4">
        <f>'EZE Daily Holdings_AUTOLOAD'!G5218</f>
        <v>0</v>
      </c>
      <c r="F5216" s="4" t="e">
        <f>_xll.BDP(D5216&amp;" equity",$F$1)</f>
        <v>#NAME?</v>
      </c>
      <c r="G5216" s="4" t="e">
        <f>_xll.BDP(D5216&amp;" equity",$G$1)</f>
        <v>#NAME?</v>
      </c>
      <c r="H5216" s="4" t="e">
        <f>_xll.BDP(D5216&amp;" equity",$H$1)</f>
        <v>#NAME?</v>
      </c>
      <c r="J5216" s="4">
        <f t="shared" si="81"/>
        <v>0</v>
      </c>
    </row>
    <row r="5217" ht="15" customHeight="1" s="4" customFormat="1">
      <c r="D5217" s="4">
        <f>'EZE Daily Holdings_AUTOLOAD'!G5219</f>
        <v>0</v>
      </c>
      <c r="F5217" s="4" t="e">
        <f>_xll.BDP(D5217&amp;" equity",$F$1)</f>
        <v>#NAME?</v>
      </c>
      <c r="G5217" s="4" t="e">
        <f>_xll.BDP(D5217&amp;" equity",$G$1)</f>
        <v>#NAME?</v>
      </c>
      <c r="H5217" s="4" t="e">
        <f>_xll.BDP(D5217&amp;" equity",$H$1)</f>
        <v>#NAME?</v>
      </c>
      <c r="J5217" s="4">
        <f t="shared" si="81"/>
        <v>0</v>
      </c>
    </row>
    <row r="5218" ht="15" customHeight="1" s="4" customFormat="1">
      <c r="D5218" s="4">
        <f>'EZE Daily Holdings_AUTOLOAD'!G5220</f>
        <v>0</v>
      </c>
      <c r="F5218" s="4" t="e">
        <f>_xll.BDP(D5218&amp;" equity",$F$1)</f>
        <v>#NAME?</v>
      </c>
      <c r="G5218" s="4" t="e">
        <f>_xll.BDP(D5218&amp;" equity",$G$1)</f>
        <v>#NAME?</v>
      </c>
      <c r="H5218" s="4" t="e">
        <f>_xll.BDP(D5218&amp;" equity",$H$1)</f>
        <v>#NAME?</v>
      </c>
      <c r="J5218" s="4">
        <f t="shared" si="81"/>
        <v>0</v>
      </c>
    </row>
    <row r="5219" ht="15" customHeight="1" s="4" customFormat="1">
      <c r="D5219" s="4">
        <f>'EZE Daily Holdings_AUTOLOAD'!G5221</f>
        <v>0</v>
      </c>
      <c r="F5219" s="4" t="e">
        <f>_xll.BDP(D5219&amp;" equity",$F$1)</f>
        <v>#NAME?</v>
      </c>
      <c r="G5219" s="4" t="e">
        <f>_xll.BDP(D5219&amp;" equity",$G$1)</f>
        <v>#NAME?</v>
      </c>
      <c r="H5219" s="4" t="e">
        <f>_xll.BDP(D5219&amp;" equity",$H$1)</f>
        <v>#NAME?</v>
      </c>
      <c r="J5219" s="4">
        <f t="shared" si="81"/>
        <v>0</v>
      </c>
    </row>
    <row r="5220" ht="15" customHeight="1" s="4" customFormat="1">
      <c r="D5220" s="4">
        <f>'EZE Daily Holdings_AUTOLOAD'!G5222</f>
        <v>0</v>
      </c>
      <c r="F5220" s="4" t="e">
        <f>_xll.BDP(D5220&amp;" equity",$F$1)</f>
        <v>#NAME?</v>
      </c>
      <c r="G5220" s="4" t="e">
        <f>_xll.BDP(D5220&amp;" equity",$G$1)</f>
        <v>#NAME?</v>
      </c>
      <c r="H5220" s="4" t="e">
        <f>_xll.BDP(D5220&amp;" equity",$H$1)</f>
        <v>#NAME?</v>
      </c>
      <c r="J5220" s="4">
        <f t="shared" si="81"/>
        <v>0</v>
      </c>
    </row>
    <row r="5221" ht="15" customHeight="1" s="4" customFormat="1">
      <c r="D5221" s="4">
        <f>'EZE Daily Holdings_AUTOLOAD'!G5223</f>
        <v>0</v>
      </c>
      <c r="F5221" s="4" t="e">
        <f>_xll.BDP(D5221&amp;" equity",$F$1)</f>
        <v>#NAME?</v>
      </c>
      <c r="G5221" s="4" t="e">
        <f>_xll.BDP(D5221&amp;" equity",$G$1)</f>
        <v>#NAME?</v>
      </c>
      <c r="H5221" s="4" t="e">
        <f>_xll.BDP(D5221&amp;" equity",$H$1)</f>
        <v>#NAME?</v>
      </c>
      <c r="J5221" s="4">
        <f t="shared" si="81"/>
        <v>0</v>
      </c>
    </row>
    <row r="5222" ht="15" customHeight="1" s="4" customFormat="1">
      <c r="D5222" s="4">
        <f>'EZE Daily Holdings_AUTOLOAD'!G5224</f>
        <v>0</v>
      </c>
      <c r="F5222" s="4" t="e">
        <f>_xll.BDP(D5222&amp;" equity",$F$1)</f>
        <v>#NAME?</v>
      </c>
      <c r="G5222" s="4" t="e">
        <f>_xll.BDP(D5222&amp;" equity",$G$1)</f>
        <v>#NAME?</v>
      </c>
      <c r="H5222" s="4" t="e">
        <f>_xll.BDP(D5222&amp;" equity",$H$1)</f>
        <v>#NAME?</v>
      </c>
      <c r="J5222" s="4">
        <f t="shared" si="81"/>
        <v>0</v>
      </c>
    </row>
    <row r="5223" ht="15" customHeight="1" s="4" customFormat="1">
      <c r="D5223" s="4">
        <f>'EZE Daily Holdings_AUTOLOAD'!G5225</f>
        <v>0</v>
      </c>
      <c r="F5223" s="4" t="e">
        <f>_xll.BDP(D5223&amp;" equity",$F$1)</f>
        <v>#NAME?</v>
      </c>
      <c r="G5223" s="4" t="e">
        <f>_xll.BDP(D5223&amp;" equity",$G$1)</f>
        <v>#NAME?</v>
      </c>
      <c r="H5223" s="4" t="e">
        <f>_xll.BDP(D5223&amp;" equity",$H$1)</f>
        <v>#NAME?</v>
      </c>
      <c r="J5223" s="4">
        <f t="shared" si="81"/>
        <v>0</v>
      </c>
    </row>
    <row r="5224" ht="15" customHeight="1" s="4" customFormat="1">
      <c r="D5224" s="4">
        <f>'EZE Daily Holdings_AUTOLOAD'!G5226</f>
        <v>0</v>
      </c>
      <c r="F5224" s="4" t="e">
        <f>_xll.BDP(D5224&amp;" equity",$F$1)</f>
        <v>#NAME?</v>
      </c>
      <c r="G5224" s="4" t="e">
        <f>_xll.BDP(D5224&amp;" equity",$G$1)</f>
        <v>#NAME?</v>
      </c>
      <c r="H5224" s="4" t="e">
        <f>_xll.BDP(D5224&amp;" equity",$H$1)</f>
        <v>#NAME?</v>
      </c>
      <c r="J5224" s="4">
        <f t="shared" si="81"/>
        <v>0</v>
      </c>
    </row>
    <row r="5225" ht="15" customHeight="1" s="4" customFormat="1">
      <c r="D5225" s="4">
        <f>'EZE Daily Holdings_AUTOLOAD'!G5227</f>
        <v>0</v>
      </c>
      <c r="F5225" s="4" t="e">
        <f>_xll.BDP(D5225&amp;" equity",$F$1)</f>
        <v>#NAME?</v>
      </c>
      <c r="G5225" s="4" t="e">
        <f>_xll.BDP(D5225&amp;" equity",$G$1)</f>
        <v>#NAME?</v>
      </c>
      <c r="H5225" s="4" t="e">
        <f>_xll.BDP(D5225&amp;" equity",$H$1)</f>
        <v>#NAME?</v>
      </c>
      <c r="J5225" s="4">
        <f t="shared" si="81"/>
        <v>0</v>
      </c>
    </row>
    <row r="5226" ht="15" customHeight="1" s="4" customFormat="1">
      <c r="D5226" s="4">
        <f>'EZE Daily Holdings_AUTOLOAD'!G5228</f>
        <v>0</v>
      </c>
      <c r="F5226" s="4" t="e">
        <f>_xll.BDP(D5226&amp;" equity",$F$1)</f>
        <v>#NAME?</v>
      </c>
      <c r="G5226" s="4" t="e">
        <f>_xll.BDP(D5226&amp;" equity",$G$1)</f>
        <v>#NAME?</v>
      </c>
      <c r="H5226" s="4" t="e">
        <f>_xll.BDP(D5226&amp;" equity",$H$1)</f>
        <v>#NAME?</v>
      </c>
      <c r="J5226" s="4">
        <f t="shared" si="81"/>
        <v>0</v>
      </c>
    </row>
    <row r="5227" ht="15" customHeight="1" s="4" customFormat="1">
      <c r="D5227" s="4">
        <f>'EZE Daily Holdings_AUTOLOAD'!G5229</f>
        <v>0</v>
      </c>
      <c r="F5227" s="4" t="e">
        <f>_xll.BDP(D5227&amp;" equity",$F$1)</f>
        <v>#NAME?</v>
      </c>
      <c r="G5227" s="4" t="e">
        <f>_xll.BDP(D5227&amp;" equity",$G$1)</f>
        <v>#NAME?</v>
      </c>
      <c r="H5227" s="4" t="e">
        <f>_xll.BDP(D5227&amp;" equity",$H$1)</f>
        <v>#NAME?</v>
      </c>
      <c r="J5227" s="4">
        <f t="shared" si="81"/>
        <v>0</v>
      </c>
    </row>
    <row r="5228" ht="15" customHeight="1" s="4" customFormat="1">
      <c r="D5228" s="4">
        <f>'EZE Daily Holdings_AUTOLOAD'!G5230</f>
        <v>0</v>
      </c>
      <c r="F5228" s="4" t="e">
        <f>_xll.BDP(D5228&amp;" equity",$F$1)</f>
        <v>#NAME?</v>
      </c>
      <c r="G5228" s="4" t="e">
        <f>_xll.BDP(D5228&amp;" equity",$G$1)</f>
        <v>#NAME?</v>
      </c>
      <c r="H5228" s="4" t="e">
        <f>_xll.BDP(D5228&amp;" equity",$H$1)</f>
        <v>#NAME?</v>
      </c>
      <c r="J5228" s="4">
        <f t="shared" si="81"/>
        <v>0</v>
      </c>
    </row>
    <row r="5229" ht="15" customHeight="1" s="4" customFormat="1">
      <c r="D5229" s="4">
        <f>'EZE Daily Holdings_AUTOLOAD'!G5231</f>
        <v>0</v>
      </c>
      <c r="F5229" s="4" t="e">
        <f>_xll.BDP(D5229&amp;" equity",$F$1)</f>
        <v>#NAME?</v>
      </c>
      <c r="G5229" s="4" t="e">
        <f>_xll.BDP(D5229&amp;" equity",$G$1)</f>
        <v>#NAME?</v>
      </c>
      <c r="H5229" s="4" t="e">
        <f>_xll.BDP(D5229&amp;" equity",$H$1)</f>
        <v>#NAME?</v>
      </c>
      <c r="J5229" s="4">
        <f t="shared" si="81"/>
        <v>0</v>
      </c>
    </row>
    <row r="5230" ht="15" customHeight="1" s="4" customFormat="1">
      <c r="D5230" s="4">
        <f>'EZE Daily Holdings_AUTOLOAD'!G5232</f>
        <v>0</v>
      </c>
      <c r="F5230" s="4" t="e">
        <f>_xll.BDP(D5230&amp;" equity",$F$1)</f>
        <v>#NAME?</v>
      </c>
      <c r="G5230" s="4" t="e">
        <f>_xll.BDP(D5230&amp;" equity",$G$1)</f>
        <v>#NAME?</v>
      </c>
      <c r="H5230" s="4" t="e">
        <f>_xll.BDP(D5230&amp;" equity",$H$1)</f>
        <v>#NAME?</v>
      </c>
      <c r="J5230" s="4">
        <f t="shared" si="81"/>
        <v>0</v>
      </c>
    </row>
    <row r="5231" ht="15" customHeight="1" s="4" customFormat="1">
      <c r="D5231" s="4">
        <f>'EZE Daily Holdings_AUTOLOAD'!G5233</f>
        <v>0</v>
      </c>
      <c r="F5231" s="4" t="e">
        <f>_xll.BDP(D5231&amp;" equity",$F$1)</f>
        <v>#NAME?</v>
      </c>
      <c r="G5231" s="4" t="e">
        <f>_xll.BDP(D5231&amp;" equity",$G$1)</f>
        <v>#NAME?</v>
      </c>
      <c r="H5231" s="4" t="e">
        <f>_xll.BDP(D5231&amp;" equity",$H$1)</f>
        <v>#NAME?</v>
      </c>
      <c r="J5231" s="4">
        <f t="shared" si="81"/>
        <v>0</v>
      </c>
    </row>
    <row r="5232" ht="15" customHeight="1" s="4" customFormat="1">
      <c r="D5232" s="4">
        <f>'EZE Daily Holdings_AUTOLOAD'!G5234</f>
        <v>0</v>
      </c>
      <c r="F5232" s="4" t="e">
        <f>_xll.BDP(D5232&amp;" equity",$F$1)</f>
        <v>#NAME?</v>
      </c>
      <c r="G5232" s="4" t="e">
        <f>_xll.BDP(D5232&amp;" equity",$G$1)</f>
        <v>#NAME?</v>
      </c>
      <c r="H5232" s="4" t="e">
        <f>_xll.BDP(D5232&amp;" equity",$H$1)</f>
        <v>#NAME?</v>
      </c>
      <c r="J5232" s="4">
        <f t="shared" si="81"/>
        <v>0</v>
      </c>
    </row>
    <row r="5233" ht="15" customHeight="1" s="4" customFormat="1">
      <c r="D5233" s="4">
        <f>'EZE Daily Holdings_AUTOLOAD'!G5235</f>
        <v>0</v>
      </c>
      <c r="F5233" s="4" t="e">
        <f>_xll.BDP(D5233&amp;" equity",$F$1)</f>
        <v>#NAME?</v>
      </c>
      <c r="G5233" s="4" t="e">
        <f>_xll.BDP(D5233&amp;" equity",$G$1)</f>
        <v>#NAME?</v>
      </c>
      <c r="H5233" s="4" t="e">
        <f>_xll.BDP(D5233&amp;" equity",$H$1)</f>
        <v>#NAME?</v>
      </c>
      <c r="J5233" s="4">
        <f t="shared" si="81"/>
        <v>0</v>
      </c>
    </row>
    <row r="5234" ht="15" customHeight="1" s="4" customFormat="1">
      <c r="D5234" s="4">
        <f>'EZE Daily Holdings_AUTOLOAD'!G5236</f>
        <v>0</v>
      </c>
      <c r="F5234" s="4" t="e">
        <f>_xll.BDP(D5234&amp;" equity",$F$1)</f>
        <v>#NAME?</v>
      </c>
      <c r="G5234" s="4" t="e">
        <f>_xll.BDP(D5234&amp;" equity",$G$1)</f>
        <v>#NAME?</v>
      </c>
      <c r="H5234" s="4" t="e">
        <f>_xll.BDP(D5234&amp;" equity",$H$1)</f>
        <v>#NAME?</v>
      </c>
      <c r="J5234" s="4">
        <f t="shared" si="81"/>
        <v>0</v>
      </c>
    </row>
    <row r="5235" ht="15" customHeight="1" s="4" customFormat="1">
      <c r="D5235" s="4">
        <f>'EZE Daily Holdings_AUTOLOAD'!G5237</f>
        <v>0</v>
      </c>
      <c r="F5235" s="4" t="e">
        <f>_xll.BDP(D5235&amp;" equity",$F$1)</f>
        <v>#NAME?</v>
      </c>
      <c r="G5235" s="4" t="e">
        <f>_xll.BDP(D5235&amp;" equity",$G$1)</f>
        <v>#NAME?</v>
      </c>
      <c r="H5235" s="4" t="e">
        <f>_xll.BDP(D5235&amp;" equity",$H$1)</f>
        <v>#NAME?</v>
      </c>
      <c r="J5235" s="4">
        <f t="shared" si="81"/>
        <v>0</v>
      </c>
    </row>
    <row r="5236" ht="15" customHeight="1" s="4" customFormat="1">
      <c r="D5236" s="4">
        <f>'EZE Daily Holdings_AUTOLOAD'!G5238</f>
        <v>0</v>
      </c>
      <c r="F5236" s="4" t="e">
        <f>_xll.BDP(D5236&amp;" equity",$F$1)</f>
        <v>#NAME?</v>
      </c>
      <c r="G5236" s="4" t="e">
        <f>_xll.BDP(D5236&amp;" equity",$G$1)</f>
        <v>#NAME?</v>
      </c>
      <c r="H5236" s="4" t="e">
        <f>_xll.BDP(D5236&amp;" equity",$H$1)</f>
        <v>#NAME?</v>
      </c>
      <c r="J5236" s="4">
        <f t="shared" si="81"/>
        <v>0</v>
      </c>
    </row>
    <row r="5237" ht="15" customHeight="1" s="4" customFormat="1">
      <c r="D5237" s="4">
        <f>'EZE Daily Holdings_AUTOLOAD'!G5239</f>
        <v>0</v>
      </c>
      <c r="F5237" s="4" t="e">
        <f>_xll.BDP(D5237&amp;" equity",$F$1)</f>
        <v>#NAME?</v>
      </c>
      <c r="G5237" s="4" t="e">
        <f>_xll.BDP(D5237&amp;" equity",$G$1)</f>
        <v>#NAME?</v>
      </c>
      <c r="H5237" s="4" t="e">
        <f>_xll.BDP(D5237&amp;" equity",$H$1)</f>
        <v>#NAME?</v>
      </c>
      <c r="J5237" s="4">
        <f t="shared" si="81"/>
        <v>0</v>
      </c>
    </row>
    <row r="5238" ht="15" customHeight="1" s="4" customFormat="1">
      <c r="D5238" s="4">
        <f>'EZE Daily Holdings_AUTOLOAD'!G5240</f>
        <v>0</v>
      </c>
      <c r="F5238" s="4" t="e">
        <f>_xll.BDP(D5238&amp;" equity",$F$1)</f>
        <v>#NAME?</v>
      </c>
      <c r="G5238" s="4" t="e">
        <f>_xll.BDP(D5238&amp;" equity",$G$1)</f>
        <v>#NAME?</v>
      </c>
      <c r="H5238" s="4" t="e">
        <f>_xll.BDP(D5238&amp;" equity",$H$1)</f>
        <v>#NAME?</v>
      </c>
      <c r="J5238" s="4">
        <f t="shared" si="81"/>
        <v>0</v>
      </c>
    </row>
    <row r="5239" ht="15" customHeight="1" s="4" customFormat="1">
      <c r="D5239" s="4">
        <f>'EZE Daily Holdings_AUTOLOAD'!G5241</f>
        <v>0</v>
      </c>
      <c r="F5239" s="4" t="e">
        <f>_xll.BDP(D5239&amp;" equity",$F$1)</f>
        <v>#NAME?</v>
      </c>
      <c r="G5239" s="4" t="e">
        <f>_xll.BDP(D5239&amp;" equity",$G$1)</f>
        <v>#NAME?</v>
      </c>
      <c r="H5239" s="4" t="e">
        <f>_xll.BDP(D5239&amp;" equity",$H$1)</f>
        <v>#NAME?</v>
      </c>
      <c r="J5239" s="4">
        <f t="shared" si="81"/>
        <v>0</v>
      </c>
    </row>
    <row r="5240" ht="15" customHeight="1" s="4" customFormat="1">
      <c r="D5240" s="4">
        <f>'EZE Daily Holdings_AUTOLOAD'!G5242</f>
        <v>0</v>
      </c>
      <c r="F5240" s="4" t="e">
        <f>_xll.BDP(D5240&amp;" equity",$F$1)</f>
        <v>#NAME?</v>
      </c>
      <c r="G5240" s="4" t="e">
        <f>_xll.BDP(D5240&amp;" equity",$G$1)</f>
        <v>#NAME?</v>
      </c>
      <c r="H5240" s="4" t="e">
        <f>_xll.BDP(D5240&amp;" equity",$H$1)</f>
        <v>#NAME?</v>
      </c>
      <c r="J5240" s="4">
        <f t="shared" si="81"/>
        <v>0</v>
      </c>
    </row>
    <row r="5241" ht="15" customHeight="1" s="4" customFormat="1">
      <c r="D5241" s="4">
        <f>'EZE Daily Holdings_AUTOLOAD'!G5243</f>
        <v>0</v>
      </c>
      <c r="F5241" s="4" t="e">
        <f>_xll.BDP(D5241&amp;" equity",$F$1)</f>
        <v>#NAME?</v>
      </c>
      <c r="G5241" s="4" t="e">
        <f>_xll.BDP(D5241&amp;" equity",$G$1)</f>
        <v>#NAME?</v>
      </c>
      <c r="H5241" s="4" t="e">
        <f>_xll.BDP(D5241&amp;" equity",$H$1)</f>
        <v>#NAME?</v>
      </c>
      <c r="J5241" s="4">
        <f t="shared" si="81"/>
        <v>0</v>
      </c>
    </row>
    <row r="5242" ht="15" customHeight="1" s="4" customFormat="1">
      <c r="D5242" s="4">
        <f>'EZE Daily Holdings_AUTOLOAD'!G5244</f>
        <v>0</v>
      </c>
      <c r="F5242" s="4" t="e">
        <f>_xll.BDP(D5242&amp;" equity",$F$1)</f>
        <v>#NAME?</v>
      </c>
      <c r="G5242" s="4" t="e">
        <f>_xll.BDP(D5242&amp;" equity",$G$1)</f>
        <v>#NAME?</v>
      </c>
      <c r="H5242" s="4" t="e">
        <f>_xll.BDP(D5242&amp;" equity",$H$1)</f>
        <v>#NAME?</v>
      </c>
      <c r="J5242" s="4">
        <f t="shared" si="81"/>
        <v>0</v>
      </c>
    </row>
    <row r="5243" ht="15" customHeight="1" s="4" customFormat="1">
      <c r="D5243" s="4">
        <f>'EZE Daily Holdings_AUTOLOAD'!G5245</f>
        <v>0</v>
      </c>
      <c r="F5243" s="4" t="e">
        <f>_xll.BDP(D5243&amp;" equity",$F$1)</f>
        <v>#NAME?</v>
      </c>
      <c r="G5243" s="4" t="e">
        <f>_xll.BDP(D5243&amp;" equity",$G$1)</f>
        <v>#NAME?</v>
      </c>
      <c r="H5243" s="4" t="e">
        <f>_xll.BDP(D5243&amp;" equity",$H$1)</f>
        <v>#NAME?</v>
      </c>
      <c r="J5243" s="4">
        <f t="shared" si="81"/>
        <v>0</v>
      </c>
    </row>
    <row r="5244" ht="15" customHeight="1" s="4" customFormat="1">
      <c r="D5244" s="4">
        <f>'EZE Daily Holdings_AUTOLOAD'!G5246</f>
        <v>0</v>
      </c>
      <c r="F5244" s="4" t="e">
        <f>_xll.BDP(D5244&amp;" equity",$F$1)</f>
        <v>#NAME?</v>
      </c>
      <c r="G5244" s="4" t="e">
        <f>_xll.BDP(D5244&amp;" equity",$G$1)</f>
        <v>#NAME?</v>
      </c>
      <c r="H5244" s="4" t="e">
        <f>_xll.BDP(D5244&amp;" equity",$H$1)</f>
        <v>#NAME?</v>
      </c>
      <c r="J5244" s="4">
        <f t="shared" si="81"/>
        <v>0</v>
      </c>
    </row>
    <row r="5245" ht="15" customHeight="1" s="4" customFormat="1">
      <c r="D5245" s="4">
        <f>'EZE Daily Holdings_AUTOLOAD'!G5247</f>
        <v>0</v>
      </c>
      <c r="F5245" s="4" t="e">
        <f>_xll.BDP(D5245&amp;" equity",$F$1)</f>
        <v>#NAME?</v>
      </c>
      <c r="G5245" s="4" t="e">
        <f>_xll.BDP(D5245&amp;" equity",$G$1)</f>
        <v>#NAME?</v>
      </c>
      <c r="H5245" s="4" t="e">
        <f>_xll.BDP(D5245&amp;" equity",$H$1)</f>
        <v>#NAME?</v>
      </c>
      <c r="J5245" s="4">
        <f t="shared" si="81"/>
        <v>0</v>
      </c>
    </row>
    <row r="5246" ht="15" customHeight="1" s="4" customFormat="1">
      <c r="D5246" s="4">
        <f>'EZE Daily Holdings_AUTOLOAD'!G5248</f>
        <v>0</v>
      </c>
      <c r="F5246" s="4" t="e">
        <f>_xll.BDP(D5246&amp;" equity",$F$1)</f>
        <v>#NAME?</v>
      </c>
      <c r="G5246" s="4" t="e">
        <f>_xll.BDP(D5246&amp;" equity",$G$1)</f>
        <v>#NAME?</v>
      </c>
      <c r="H5246" s="4" t="e">
        <f>_xll.BDP(D5246&amp;" equity",$H$1)</f>
        <v>#NAME?</v>
      </c>
      <c r="J5246" s="4">
        <f t="shared" si="81"/>
        <v>0</v>
      </c>
    </row>
    <row r="5247" ht="15" customHeight="1" s="4" customFormat="1">
      <c r="D5247" s="4">
        <f>'EZE Daily Holdings_AUTOLOAD'!G5249</f>
        <v>0</v>
      </c>
      <c r="F5247" s="4" t="e">
        <f>_xll.BDP(D5247&amp;" equity",$F$1)</f>
        <v>#NAME?</v>
      </c>
      <c r="G5247" s="4" t="e">
        <f>_xll.BDP(D5247&amp;" equity",$G$1)</f>
        <v>#NAME?</v>
      </c>
      <c r="H5247" s="4" t="e">
        <f>_xll.BDP(D5247&amp;" equity",$H$1)</f>
        <v>#NAME?</v>
      </c>
      <c r="J5247" s="4">
        <f t="shared" si="81"/>
        <v>0</v>
      </c>
    </row>
    <row r="5248" ht="15" customHeight="1" s="4" customFormat="1">
      <c r="D5248" s="4">
        <f>'EZE Daily Holdings_AUTOLOAD'!G5250</f>
        <v>0</v>
      </c>
      <c r="F5248" s="4" t="e">
        <f>_xll.BDP(D5248&amp;" equity",$F$1)</f>
        <v>#NAME?</v>
      </c>
      <c r="G5248" s="4" t="e">
        <f>_xll.BDP(D5248&amp;" equity",$G$1)</f>
        <v>#NAME?</v>
      </c>
      <c r="H5248" s="4" t="e">
        <f>_xll.BDP(D5248&amp;" equity",$H$1)</f>
        <v>#NAME?</v>
      </c>
      <c r="J5248" s="4">
        <f t="shared" si="81"/>
        <v>0</v>
      </c>
    </row>
    <row r="5249" ht="15" customHeight="1" s="4" customFormat="1">
      <c r="D5249" s="4">
        <f>'EZE Daily Holdings_AUTOLOAD'!G5251</f>
        <v>0</v>
      </c>
      <c r="F5249" s="4" t="e">
        <f>_xll.BDP(D5249&amp;" equity",$F$1)</f>
        <v>#NAME?</v>
      </c>
      <c r="G5249" s="4" t="e">
        <f>_xll.BDP(D5249&amp;" equity",$G$1)</f>
        <v>#NAME?</v>
      </c>
      <c r="H5249" s="4" t="e">
        <f>_xll.BDP(D5249&amp;" equity",$H$1)</f>
        <v>#NAME?</v>
      </c>
      <c r="J5249" s="4">
        <f t="shared" si="81"/>
        <v>0</v>
      </c>
    </row>
    <row r="5250" ht="15" customHeight="1" s="4" customFormat="1">
      <c r="D5250" s="4">
        <f>'EZE Daily Holdings_AUTOLOAD'!G5252</f>
        <v>0</v>
      </c>
      <c r="F5250" s="4" t="e">
        <f>_xll.BDP(D5250&amp;" equity",$F$1)</f>
        <v>#NAME?</v>
      </c>
      <c r="G5250" s="4" t="e">
        <f>_xll.BDP(D5250&amp;" equity",$G$1)</f>
        <v>#NAME?</v>
      </c>
      <c r="H5250" s="4" t="e">
        <f>_xll.BDP(D5250&amp;" equity",$H$1)</f>
        <v>#NAME?</v>
      </c>
      <c r="J5250" s="4">
        <f t="shared" si="81"/>
        <v>0</v>
      </c>
    </row>
    <row r="5251" ht="15" customHeight="1" s="4" customFormat="1">
      <c r="D5251" s="4">
        <f>'EZE Daily Holdings_AUTOLOAD'!G5253</f>
        <v>0</v>
      </c>
      <c r="F5251" s="4" t="e">
        <f>_xll.BDP(D5251&amp;" equity",$F$1)</f>
        <v>#NAME?</v>
      </c>
      <c r="G5251" s="4" t="e">
        <f>_xll.BDP(D5251&amp;" equity",$G$1)</f>
        <v>#NAME?</v>
      </c>
      <c r="H5251" s="4" t="e">
        <f>_xll.BDP(D5251&amp;" equity",$H$1)</f>
        <v>#NAME?</v>
      </c>
      <c r="J5251" s="4">
        <f ref="J5251:J5314" t="shared" si="82">D5251</f>
        <v>0</v>
      </c>
    </row>
    <row r="5252" ht="15" customHeight="1" s="4" customFormat="1">
      <c r="D5252" s="4">
        <f>'EZE Daily Holdings_AUTOLOAD'!G5254</f>
        <v>0</v>
      </c>
      <c r="F5252" s="4" t="e">
        <f>_xll.BDP(D5252&amp;" equity",$F$1)</f>
        <v>#NAME?</v>
      </c>
      <c r="G5252" s="4" t="e">
        <f>_xll.BDP(D5252&amp;" equity",$G$1)</f>
        <v>#NAME?</v>
      </c>
      <c r="H5252" s="4" t="e">
        <f>_xll.BDP(D5252&amp;" equity",$H$1)</f>
        <v>#NAME?</v>
      </c>
      <c r="J5252" s="4">
        <f t="shared" si="82"/>
        <v>0</v>
      </c>
    </row>
    <row r="5253" ht="15" customHeight="1" s="4" customFormat="1">
      <c r="D5253" s="4">
        <f>'EZE Daily Holdings_AUTOLOAD'!G5255</f>
        <v>0</v>
      </c>
      <c r="F5253" s="4" t="e">
        <f>_xll.BDP(D5253&amp;" equity",$F$1)</f>
        <v>#NAME?</v>
      </c>
      <c r="G5253" s="4" t="e">
        <f>_xll.BDP(D5253&amp;" equity",$G$1)</f>
        <v>#NAME?</v>
      </c>
      <c r="H5253" s="4" t="e">
        <f>_xll.BDP(D5253&amp;" equity",$H$1)</f>
        <v>#NAME?</v>
      </c>
      <c r="J5253" s="4">
        <f t="shared" si="82"/>
        <v>0</v>
      </c>
    </row>
    <row r="5254" ht="15" customHeight="1" s="4" customFormat="1">
      <c r="D5254" s="4">
        <f>'EZE Daily Holdings_AUTOLOAD'!G5256</f>
        <v>0</v>
      </c>
      <c r="F5254" s="4" t="e">
        <f>_xll.BDP(D5254&amp;" equity",$F$1)</f>
        <v>#NAME?</v>
      </c>
      <c r="G5254" s="4" t="e">
        <f>_xll.BDP(D5254&amp;" equity",$G$1)</f>
        <v>#NAME?</v>
      </c>
      <c r="H5254" s="4" t="e">
        <f>_xll.BDP(D5254&amp;" equity",$H$1)</f>
        <v>#NAME?</v>
      </c>
      <c r="J5254" s="4">
        <f t="shared" si="82"/>
        <v>0</v>
      </c>
    </row>
    <row r="5255" ht="15" customHeight="1" s="4" customFormat="1">
      <c r="D5255" s="4">
        <f>'EZE Daily Holdings_AUTOLOAD'!G5257</f>
        <v>0</v>
      </c>
      <c r="F5255" s="4" t="e">
        <f>_xll.BDP(D5255&amp;" equity",$F$1)</f>
        <v>#NAME?</v>
      </c>
      <c r="G5255" s="4" t="e">
        <f>_xll.BDP(D5255&amp;" equity",$G$1)</f>
        <v>#NAME?</v>
      </c>
      <c r="H5255" s="4" t="e">
        <f>_xll.BDP(D5255&amp;" equity",$H$1)</f>
        <v>#NAME?</v>
      </c>
      <c r="J5255" s="4">
        <f t="shared" si="82"/>
        <v>0</v>
      </c>
    </row>
    <row r="5256" ht="15" customHeight="1" s="4" customFormat="1">
      <c r="D5256" s="4">
        <f>'EZE Daily Holdings_AUTOLOAD'!G5258</f>
        <v>0</v>
      </c>
      <c r="F5256" s="4" t="e">
        <f>_xll.BDP(D5256&amp;" equity",$F$1)</f>
        <v>#NAME?</v>
      </c>
      <c r="G5256" s="4" t="e">
        <f>_xll.BDP(D5256&amp;" equity",$G$1)</f>
        <v>#NAME?</v>
      </c>
      <c r="H5256" s="4" t="e">
        <f>_xll.BDP(D5256&amp;" equity",$H$1)</f>
        <v>#NAME?</v>
      </c>
      <c r="J5256" s="4">
        <f t="shared" si="82"/>
        <v>0</v>
      </c>
    </row>
    <row r="5257" ht="15" customHeight="1" s="4" customFormat="1">
      <c r="D5257" s="4">
        <f>'EZE Daily Holdings_AUTOLOAD'!G5259</f>
        <v>0</v>
      </c>
      <c r="F5257" s="4" t="e">
        <f>_xll.BDP(D5257&amp;" equity",$F$1)</f>
        <v>#NAME?</v>
      </c>
      <c r="G5257" s="4" t="e">
        <f>_xll.BDP(D5257&amp;" equity",$G$1)</f>
        <v>#NAME?</v>
      </c>
      <c r="H5257" s="4" t="e">
        <f>_xll.BDP(D5257&amp;" equity",$H$1)</f>
        <v>#NAME?</v>
      </c>
      <c r="J5257" s="4">
        <f t="shared" si="82"/>
        <v>0</v>
      </c>
    </row>
    <row r="5258" ht="15" customHeight="1" s="4" customFormat="1">
      <c r="D5258" s="4">
        <f>'EZE Daily Holdings_AUTOLOAD'!G5260</f>
        <v>0</v>
      </c>
      <c r="F5258" s="4" t="e">
        <f>_xll.BDP(D5258&amp;" equity",$F$1)</f>
        <v>#NAME?</v>
      </c>
      <c r="G5258" s="4" t="e">
        <f>_xll.BDP(D5258&amp;" equity",$G$1)</f>
        <v>#NAME?</v>
      </c>
      <c r="H5258" s="4" t="e">
        <f>_xll.BDP(D5258&amp;" equity",$H$1)</f>
        <v>#NAME?</v>
      </c>
      <c r="J5258" s="4">
        <f t="shared" si="82"/>
        <v>0</v>
      </c>
    </row>
    <row r="5259" ht="15" customHeight="1" s="4" customFormat="1">
      <c r="D5259" s="4">
        <f>'EZE Daily Holdings_AUTOLOAD'!G5261</f>
        <v>0</v>
      </c>
      <c r="F5259" s="4" t="e">
        <f>_xll.BDP(D5259&amp;" equity",$F$1)</f>
        <v>#NAME?</v>
      </c>
      <c r="G5259" s="4" t="e">
        <f>_xll.BDP(D5259&amp;" equity",$G$1)</f>
        <v>#NAME?</v>
      </c>
      <c r="H5259" s="4" t="e">
        <f>_xll.BDP(D5259&amp;" equity",$H$1)</f>
        <v>#NAME?</v>
      </c>
      <c r="J5259" s="4">
        <f t="shared" si="82"/>
        <v>0</v>
      </c>
    </row>
    <row r="5260" ht="15" customHeight="1" s="4" customFormat="1">
      <c r="D5260" s="4">
        <f>'EZE Daily Holdings_AUTOLOAD'!G5262</f>
        <v>0</v>
      </c>
      <c r="F5260" s="4" t="e">
        <f>_xll.BDP(D5260&amp;" equity",$F$1)</f>
        <v>#NAME?</v>
      </c>
      <c r="G5260" s="4" t="e">
        <f>_xll.BDP(D5260&amp;" equity",$G$1)</f>
        <v>#NAME?</v>
      </c>
      <c r="H5260" s="4" t="e">
        <f>_xll.BDP(D5260&amp;" equity",$H$1)</f>
        <v>#NAME?</v>
      </c>
      <c r="J5260" s="4">
        <f t="shared" si="82"/>
        <v>0</v>
      </c>
    </row>
    <row r="5261" ht="15" customHeight="1" s="4" customFormat="1">
      <c r="D5261" s="4">
        <f>'EZE Daily Holdings_AUTOLOAD'!G5263</f>
        <v>0</v>
      </c>
      <c r="F5261" s="4" t="e">
        <f>_xll.BDP(D5261&amp;" equity",$F$1)</f>
        <v>#NAME?</v>
      </c>
      <c r="G5261" s="4" t="e">
        <f>_xll.BDP(D5261&amp;" equity",$G$1)</f>
        <v>#NAME?</v>
      </c>
      <c r="H5261" s="4" t="e">
        <f>_xll.BDP(D5261&amp;" equity",$H$1)</f>
        <v>#NAME?</v>
      </c>
      <c r="J5261" s="4">
        <f t="shared" si="82"/>
        <v>0</v>
      </c>
    </row>
    <row r="5262" ht="15" customHeight="1" s="4" customFormat="1">
      <c r="D5262" s="4">
        <f>'EZE Daily Holdings_AUTOLOAD'!G5264</f>
        <v>0</v>
      </c>
      <c r="F5262" s="4" t="e">
        <f>_xll.BDP(D5262&amp;" equity",$F$1)</f>
        <v>#NAME?</v>
      </c>
      <c r="G5262" s="4" t="e">
        <f>_xll.BDP(D5262&amp;" equity",$G$1)</f>
        <v>#NAME?</v>
      </c>
      <c r="H5262" s="4" t="e">
        <f>_xll.BDP(D5262&amp;" equity",$H$1)</f>
        <v>#NAME?</v>
      </c>
      <c r="J5262" s="4">
        <f t="shared" si="82"/>
        <v>0</v>
      </c>
    </row>
    <row r="5263" ht="15" customHeight="1" s="4" customFormat="1">
      <c r="D5263" s="4">
        <f>'EZE Daily Holdings_AUTOLOAD'!G5265</f>
        <v>0</v>
      </c>
      <c r="F5263" s="4" t="e">
        <f>_xll.BDP(D5263&amp;" equity",$F$1)</f>
        <v>#NAME?</v>
      </c>
      <c r="G5263" s="4" t="e">
        <f>_xll.BDP(D5263&amp;" equity",$G$1)</f>
        <v>#NAME?</v>
      </c>
      <c r="H5263" s="4" t="e">
        <f>_xll.BDP(D5263&amp;" equity",$H$1)</f>
        <v>#NAME?</v>
      </c>
      <c r="J5263" s="4">
        <f t="shared" si="82"/>
        <v>0</v>
      </c>
    </row>
    <row r="5264" ht="15" customHeight="1" s="4" customFormat="1">
      <c r="D5264" s="4">
        <f>'EZE Daily Holdings_AUTOLOAD'!G5266</f>
        <v>0</v>
      </c>
      <c r="F5264" s="4" t="e">
        <f>_xll.BDP(D5264&amp;" equity",$F$1)</f>
        <v>#NAME?</v>
      </c>
      <c r="G5264" s="4" t="e">
        <f>_xll.BDP(D5264&amp;" equity",$G$1)</f>
        <v>#NAME?</v>
      </c>
      <c r="H5264" s="4" t="e">
        <f>_xll.BDP(D5264&amp;" equity",$H$1)</f>
        <v>#NAME?</v>
      </c>
      <c r="J5264" s="4">
        <f t="shared" si="82"/>
        <v>0</v>
      </c>
    </row>
    <row r="5265" ht="15" customHeight="1" s="4" customFormat="1">
      <c r="D5265" s="4">
        <f>'EZE Daily Holdings_AUTOLOAD'!G5267</f>
        <v>0</v>
      </c>
      <c r="F5265" s="4" t="e">
        <f>_xll.BDP(D5265&amp;" equity",$F$1)</f>
        <v>#NAME?</v>
      </c>
      <c r="G5265" s="4" t="e">
        <f>_xll.BDP(D5265&amp;" equity",$G$1)</f>
        <v>#NAME?</v>
      </c>
      <c r="H5265" s="4" t="e">
        <f>_xll.BDP(D5265&amp;" equity",$H$1)</f>
        <v>#NAME?</v>
      </c>
      <c r="J5265" s="4">
        <f t="shared" si="82"/>
        <v>0</v>
      </c>
    </row>
    <row r="5266" ht="15" customHeight="1" s="4" customFormat="1">
      <c r="D5266" s="4">
        <f>'EZE Daily Holdings_AUTOLOAD'!G5268</f>
        <v>0</v>
      </c>
      <c r="F5266" s="4" t="e">
        <f>_xll.BDP(D5266&amp;" equity",$F$1)</f>
        <v>#NAME?</v>
      </c>
      <c r="G5266" s="4" t="e">
        <f>_xll.BDP(D5266&amp;" equity",$G$1)</f>
        <v>#NAME?</v>
      </c>
      <c r="H5266" s="4" t="e">
        <f>_xll.BDP(D5266&amp;" equity",$H$1)</f>
        <v>#NAME?</v>
      </c>
      <c r="J5266" s="4">
        <f t="shared" si="82"/>
        <v>0</v>
      </c>
    </row>
    <row r="5267" ht="15" customHeight="1" s="4" customFormat="1">
      <c r="D5267" s="4">
        <f>'EZE Daily Holdings_AUTOLOAD'!G5269</f>
        <v>0</v>
      </c>
      <c r="F5267" s="4" t="e">
        <f>_xll.BDP(D5267&amp;" equity",$F$1)</f>
        <v>#NAME?</v>
      </c>
      <c r="G5267" s="4" t="e">
        <f>_xll.BDP(D5267&amp;" equity",$G$1)</f>
        <v>#NAME?</v>
      </c>
      <c r="H5267" s="4" t="e">
        <f>_xll.BDP(D5267&amp;" equity",$H$1)</f>
        <v>#NAME?</v>
      </c>
      <c r="J5267" s="4">
        <f t="shared" si="82"/>
        <v>0</v>
      </c>
    </row>
    <row r="5268" ht="15" customHeight="1" s="4" customFormat="1">
      <c r="D5268" s="4">
        <f>'EZE Daily Holdings_AUTOLOAD'!G5270</f>
        <v>0</v>
      </c>
      <c r="F5268" s="4" t="e">
        <f>_xll.BDP(D5268&amp;" equity",$F$1)</f>
        <v>#NAME?</v>
      </c>
      <c r="G5268" s="4" t="e">
        <f>_xll.BDP(D5268&amp;" equity",$G$1)</f>
        <v>#NAME?</v>
      </c>
      <c r="H5268" s="4" t="e">
        <f>_xll.BDP(D5268&amp;" equity",$H$1)</f>
        <v>#NAME?</v>
      </c>
      <c r="J5268" s="4">
        <f t="shared" si="82"/>
        <v>0</v>
      </c>
    </row>
    <row r="5269" ht="15" customHeight="1" s="4" customFormat="1">
      <c r="D5269" s="4">
        <f>'EZE Daily Holdings_AUTOLOAD'!G5271</f>
        <v>0</v>
      </c>
      <c r="F5269" s="4" t="e">
        <f>_xll.BDP(D5269&amp;" equity",$F$1)</f>
        <v>#NAME?</v>
      </c>
      <c r="G5269" s="4" t="e">
        <f>_xll.BDP(D5269&amp;" equity",$G$1)</f>
        <v>#NAME?</v>
      </c>
      <c r="H5269" s="4" t="e">
        <f>_xll.BDP(D5269&amp;" equity",$H$1)</f>
        <v>#NAME?</v>
      </c>
      <c r="J5269" s="4">
        <f t="shared" si="82"/>
        <v>0</v>
      </c>
    </row>
    <row r="5270" ht="15" customHeight="1" s="4" customFormat="1">
      <c r="D5270" s="4">
        <f>'EZE Daily Holdings_AUTOLOAD'!G5272</f>
        <v>0</v>
      </c>
      <c r="F5270" s="4" t="e">
        <f>_xll.BDP(D5270&amp;" equity",$F$1)</f>
        <v>#NAME?</v>
      </c>
      <c r="G5270" s="4" t="e">
        <f>_xll.BDP(D5270&amp;" equity",$G$1)</f>
        <v>#NAME?</v>
      </c>
      <c r="H5270" s="4" t="e">
        <f>_xll.BDP(D5270&amp;" equity",$H$1)</f>
        <v>#NAME?</v>
      </c>
      <c r="J5270" s="4">
        <f t="shared" si="82"/>
        <v>0</v>
      </c>
    </row>
    <row r="5271" ht="15" customHeight="1" s="4" customFormat="1">
      <c r="D5271" s="4">
        <f>'EZE Daily Holdings_AUTOLOAD'!G5273</f>
        <v>0</v>
      </c>
      <c r="F5271" s="4" t="e">
        <f>_xll.BDP(D5271&amp;" equity",$F$1)</f>
        <v>#NAME?</v>
      </c>
      <c r="G5271" s="4" t="e">
        <f>_xll.BDP(D5271&amp;" equity",$G$1)</f>
        <v>#NAME?</v>
      </c>
      <c r="H5271" s="4" t="e">
        <f>_xll.BDP(D5271&amp;" equity",$H$1)</f>
        <v>#NAME?</v>
      </c>
      <c r="J5271" s="4">
        <f t="shared" si="82"/>
        <v>0</v>
      </c>
    </row>
    <row r="5272" ht="15" customHeight="1" s="4" customFormat="1">
      <c r="D5272" s="4">
        <f>'EZE Daily Holdings_AUTOLOAD'!G5274</f>
        <v>0</v>
      </c>
      <c r="F5272" s="4" t="e">
        <f>_xll.BDP(D5272&amp;" equity",$F$1)</f>
        <v>#NAME?</v>
      </c>
      <c r="G5272" s="4" t="e">
        <f>_xll.BDP(D5272&amp;" equity",$G$1)</f>
        <v>#NAME?</v>
      </c>
      <c r="H5272" s="4" t="e">
        <f>_xll.BDP(D5272&amp;" equity",$H$1)</f>
        <v>#NAME?</v>
      </c>
      <c r="J5272" s="4">
        <f t="shared" si="82"/>
        <v>0</v>
      </c>
    </row>
    <row r="5273" ht="15" customHeight="1" s="4" customFormat="1">
      <c r="D5273" s="4">
        <f>'EZE Daily Holdings_AUTOLOAD'!G5275</f>
        <v>0</v>
      </c>
      <c r="F5273" s="4" t="e">
        <f>_xll.BDP(D5273&amp;" equity",$F$1)</f>
        <v>#NAME?</v>
      </c>
      <c r="G5273" s="4" t="e">
        <f>_xll.BDP(D5273&amp;" equity",$G$1)</f>
        <v>#NAME?</v>
      </c>
      <c r="H5273" s="4" t="e">
        <f>_xll.BDP(D5273&amp;" equity",$H$1)</f>
        <v>#NAME?</v>
      </c>
      <c r="J5273" s="4">
        <f t="shared" si="82"/>
        <v>0</v>
      </c>
    </row>
    <row r="5274" ht="15" customHeight="1" s="4" customFormat="1">
      <c r="D5274" s="4">
        <f>'EZE Daily Holdings_AUTOLOAD'!G5276</f>
        <v>0</v>
      </c>
      <c r="F5274" s="4" t="e">
        <f>_xll.BDP(D5274&amp;" equity",$F$1)</f>
        <v>#NAME?</v>
      </c>
      <c r="G5274" s="4" t="e">
        <f>_xll.BDP(D5274&amp;" equity",$G$1)</f>
        <v>#NAME?</v>
      </c>
      <c r="H5274" s="4" t="e">
        <f>_xll.BDP(D5274&amp;" equity",$H$1)</f>
        <v>#NAME?</v>
      </c>
      <c r="J5274" s="4">
        <f t="shared" si="82"/>
        <v>0</v>
      </c>
    </row>
    <row r="5275" ht="15" customHeight="1" s="4" customFormat="1">
      <c r="D5275" s="4">
        <f>'EZE Daily Holdings_AUTOLOAD'!G5277</f>
        <v>0</v>
      </c>
      <c r="F5275" s="4" t="e">
        <f>_xll.BDP(D5275&amp;" equity",$F$1)</f>
        <v>#NAME?</v>
      </c>
      <c r="G5275" s="4" t="e">
        <f>_xll.BDP(D5275&amp;" equity",$G$1)</f>
        <v>#NAME?</v>
      </c>
      <c r="H5275" s="4" t="e">
        <f>_xll.BDP(D5275&amp;" equity",$H$1)</f>
        <v>#NAME?</v>
      </c>
      <c r="J5275" s="4">
        <f t="shared" si="82"/>
        <v>0</v>
      </c>
    </row>
    <row r="5276" ht="15" customHeight="1" s="4" customFormat="1">
      <c r="D5276" s="4">
        <f>'EZE Daily Holdings_AUTOLOAD'!G5278</f>
        <v>0</v>
      </c>
      <c r="F5276" s="4" t="e">
        <f>_xll.BDP(D5276&amp;" equity",$F$1)</f>
        <v>#NAME?</v>
      </c>
      <c r="G5276" s="4" t="e">
        <f>_xll.BDP(D5276&amp;" equity",$G$1)</f>
        <v>#NAME?</v>
      </c>
      <c r="H5276" s="4" t="e">
        <f>_xll.BDP(D5276&amp;" equity",$H$1)</f>
        <v>#NAME?</v>
      </c>
      <c r="J5276" s="4">
        <f t="shared" si="82"/>
        <v>0</v>
      </c>
    </row>
    <row r="5277" ht="15" customHeight="1" s="4" customFormat="1">
      <c r="D5277" s="4">
        <f>'EZE Daily Holdings_AUTOLOAD'!G5279</f>
        <v>0</v>
      </c>
      <c r="F5277" s="4" t="e">
        <f>_xll.BDP(D5277&amp;" equity",$F$1)</f>
        <v>#NAME?</v>
      </c>
      <c r="G5277" s="4" t="e">
        <f>_xll.BDP(D5277&amp;" equity",$G$1)</f>
        <v>#NAME?</v>
      </c>
      <c r="H5277" s="4" t="e">
        <f>_xll.BDP(D5277&amp;" equity",$H$1)</f>
        <v>#NAME?</v>
      </c>
      <c r="J5277" s="4">
        <f t="shared" si="82"/>
        <v>0</v>
      </c>
    </row>
    <row r="5278" ht="15" customHeight="1" s="4" customFormat="1">
      <c r="D5278" s="4">
        <f>'EZE Daily Holdings_AUTOLOAD'!G5280</f>
        <v>0</v>
      </c>
      <c r="F5278" s="4" t="e">
        <f>_xll.BDP(D5278&amp;" equity",$F$1)</f>
        <v>#NAME?</v>
      </c>
      <c r="G5278" s="4" t="e">
        <f>_xll.BDP(D5278&amp;" equity",$G$1)</f>
        <v>#NAME?</v>
      </c>
      <c r="H5278" s="4" t="e">
        <f>_xll.BDP(D5278&amp;" equity",$H$1)</f>
        <v>#NAME?</v>
      </c>
      <c r="J5278" s="4">
        <f t="shared" si="82"/>
        <v>0</v>
      </c>
    </row>
    <row r="5279" ht="15" customHeight="1" s="4" customFormat="1">
      <c r="D5279" s="4">
        <f>'EZE Daily Holdings_AUTOLOAD'!G5281</f>
        <v>0</v>
      </c>
      <c r="F5279" s="4" t="e">
        <f>_xll.BDP(D5279&amp;" equity",$F$1)</f>
        <v>#NAME?</v>
      </c>
      <c r="G5279" s="4" t="e">
        <f>_xll.BDP(D5279&amp;" equity",$G$1)</f>
        <v>#NAME?</v>
      </c>
      <c r="H5279" s="4" t="e">
        <f>_xll.BDP(D5279&amp;" equity",$H$1)</f>
        <v>#NAME?</v>
      </c>
      <c r="J5279" s="4">
        <f t="shared" si="82"/>
        <v>0</v>
      </c>
    </row>
    <row r="5280" ht="15" customHeight="1" s="4" customFormat="1">
      <c r="D5280" s="4">
        <f>'EZE Daily Holdings_AUTOLOAD'!G5282</f>
        <v>0</v>
      </c>
      <c r="F5280" s="4" t="e">
        <f>_xll.BDP(D5280&amp;" equity",$F$1)</f>
        <v>#NAME?</v>
      </c>
      <c r="G5280" s="4" t="e">
        <f>_xll.BDP(D5280&amp;" equity",$G$1)</f>
        <v>#NAME?</v>
      </c>
      <c r="H5280" s="4" t="e">
        <f>_xll.BDP(D5280&amp;" equity",$H$1)</f>
        <v>#NAME?</v>
      </c>
      <c r="J5280" s="4">
        <f t="shared" si="82"/>
        <v>0</v>
      </c>
    </row>
    <row r="5281" ht="15" customHeight="1" s="4" customFormat="1">
      <c r="D5281" s="4">
        <f>'EZE Daily Holdings_AUTOLOAD'!G5283</f>
        <v>0</v>
      </c>
      <c r="F5281" s="4" t="e">
        <f>_xll.BDP(D5281&amp;" equity",$F$1)</f>
        <v>#NAME?</v>
      </c>
      <c r="G5281" s="4" t="e">
        <f>_xll.BDP(D5281&amp;" equity",$G$1)</f>
        <v>#NAME?</v>
      </c>
      <c r="H5281" s="4" t="e">
        <f>_xll.BDP(D5281&amp;" equity",$H$1)</f>
        <v>#NAME?</v>
      </c>
      <c r="J5281" s="4">
        <f t="shared" si="82"/>
        <v>0</v>
      </c>
    </row>
    <row r="5282" ht="15" customHeight="1" s="4" customFormat="1">
      <c r="D5282" s="4">
        <f>'EZE Daily Holdings_AUTOLOAD'!G5284</f>
        <v>0</v>
      </c>
      <c r="F5282" s="4" t="e">
        <f>_xll.BDP(D5282&amp;" equity",$F$1)</f>
        <v>#NAME?</v>
      </c>
      <c r="G5282" s="4" t="e">
        <f>_xll.BDP(D5282&amp;" equity",$G$1)</f>
        <v>#NAME?</v>
      </c>
      <c r="H5282" s="4" t="e">
        <f>_xll.BDP(D5282&amp;" equity",$H$1)</f>
        <v>#NAME?</v>
      </c>
      <c r="J5282" s="4">
        <f t="shared" si="82"/>
        <v>0</v>
      </c>
    </row>
    <row r="5283" ht="15" customHeight="1" s="4" customFormat="1">
      <c r="D5283" s="4">
        <f>'EZE Daily Holdings_AUTOLOAD'!G5285</f>
        <v>0</v>
      </c>
      <c r="F5283" s="4" t="e">
        <f>_xll.BDP(D5283&amp;" equity",$F$1)</f>
        <v>#NAME?</v>
      </c>
      <c r="G5283" s="4" t="e">
        <f>_xll.BDP(D5283&amp;" equity",$G$1)</f>
        <v>#NAME?</v>
      </c>
      <c r="H5283" s="4" t="e">
        <f>_xll.BDP(D5283&amp;" equity",$H$1)</f>
        <v>#NAME?</v>
      </c>
      <c r="J5283" s="4">
        <f t="shared" si="82"/>
        <v>0</v>
      </c>
    </row>
    <row r="5284" ht="15" customHeight="1" s="4" customFormat="1">
      <c r="D5284" s="4">
        <f>'EZE Daily Holdings_AUTOLOAD'!G5286</f>
        <v>0</v>
      </c>
      <c r="F5284" s="4" t="e">
        <f>_xll.BDP(D5284&amp;" equity",$F$1)</f>
        <v>#NAME?</v>
      </c>
      <c r="G5284" s="4" t="e">
        <f>_xll.BDP(D5284&amp;" equity",$G$1)</f>
        <v>#NAME?</v>
      </c>
      <c r="H5284" s="4" t="e">
        <f>_xll.BDP(D5284&amp;" equity",$H$1)</f>
        <v>#NAME?</v>
      </c>
      <c r="J5284" s="4">
        <f t="shared" si="82"/>
        <v>0</v>
      </c>
    </row>
    <row r="5285" ht="15" customHeight="1" s="4" customFormat="1">
      <c r="D5285" s="4">
        <f>'EZE Daily Holdings_AUTOLOAD'!G5287</f>
        <v>0</v>
      </c>
      <c r="F5285" s="4" t="e">
        <f>_xll.BDP(D5285&amp;" equity",$F$1)</f>
        <v>#NAME?</v>
      </c>
      <c r="G5285" s="4" t="e">
        <f>_xll.BDP(D5285&amp;" equity",$G$1)</f>
        <v>#NAME?</v>
      </c>
      <c r="H5285" s="4" t="e">
        <f>_xll.BDP(D5285&amp;" equity",$H$1)</f>
        <v>#NAME?</v>
      </c>
      <c r="J5285" s="4">
        <f t="shared" si="82"/>
        <v>0</v>
      </c>
    </row>
    <row r="5286" ht="15" customHeight="1" s="4" customFormat="1">
      <c r="D5286" s="4">
        <f>'EZE Daily Holdings_AUTOLOAD'!G5288</f>
        <v>0</v>
      </c>
      <c r="F5286" s="4" t="e">
        <f>_xll.BDP(D5286&amp;" equity",$F$1)</f>
        <v>#NAME?</v>
      </c>
      <c r="G5286" s="4" t="e">
        <f>_xll.BDP(D5286&amp;" equity",$G$1)</f>
        <v>#NAME?</v>
      </c>
      <c r="H5286" s="4" t="e">
        <f>_xll.BDP(D5286&amp;" equity",$H$1)</f>
        <v>#NAME?</v>
      </c>
      <c r="J5286" s="4">
        <f t="shared" si="82"/>
        <v>0</v>
      </c>
    </row>
    <row r="5287" ht="15" customHeight="1" s="4" customFormat="1">
      <c r="D5287" s="4">
        <f>'EZE Daily Holdings_AUTOLOAD'!G5289</f>
        <v>0</v>
      </c>
      <c r="F5287" s="4" t="e">
        <f>_xll.BDP(D5287&amp;" equity",$F$1)</f>
        <v>#NAME?</v>
      </c>
      <c r="G5287" s="4" t="e">
        <f>_xll.BDP(D5287&amp;" equity",$G$1)</f>
        <v>#NAME?</v>
      </c>
      <c r="H5287" s="4" t="e">
        <f>_xll.BDP(D5287&amp;" equity",$H$1)</f>
        <v>#NAME?</v>
      </c>
      <c r="J5287" s="4">
        <f t="shared" si="82"/>
        <v>0</v>
      </c>
    </row>
    <row r="5288" ht="15" customHeight="1" s="4" customFormat="1">
      <c r="D5288" s="4">
        <f>'EZE Daily Holdings_AUTOLOAD'!G5290</f>
        <v>0</v>
      </c>
      <c r="F5288" s="4" t="e">
        <f>_xll.BDP(D5288&amp;" equity",$F$1)</f>
        <v>#NAME?</v>
      </c>
      <c r="G5288" s="4" t="e">
        <f>_xll.BDP(D5288&amp;" equity",$G$1)</f>
        <v>#NAME?</v>
      </c>
      <c r="H5288" s="4" t="e">
        <f>_xll.BDP(D5288&amp;" equity",$H$1)</f>
        <v>#NAME?</v>
      </c>
      <c r="J5288" s="4">
        <f t="shared" si="82"/>
        <v>0</v>
      </c>
    </row>
    <row r="5289" ht="15" customHeight="1" s="4" customFormat="1">
      <c r="D5289" s="4">
        <f>'EZE Daily Holdings_AUTOLOAD'!G5291</f>
        <v>0</v>
      </c>
      <c r="F5289" s="4" t="e">
        <f>_xll.BDP(D5289&amp;" equity",$F$1)</f>
        <v>#NAME?</v>
      </c>
      <c r="G5289" s="4" t="e">
        <f>_xll.BDP(D5289&amp;" equity",$G$1)</f>
        <v>#NAME?</v>
      </c>
      <c r="H5289" s="4" t="e">
        <f>_xll.BDP(D5289&amp;" equity",$H$1)</f>
        <v>#NAME?</v>
      </c>
      <c r="J5289" s="4">
        <f t="shared" si="82"/>
        <v>0</v>
      </c>
    </row>
    <row r="5290" ht="15" customHeight="1" s="4" customFormat="1">
      <c r="D5290" s="4">
        <f>'EZE Daily Holdings_AUTOLOAD'!G5292</f>
        <v>0</v>
      </c>
      <c r="F5290" s="4" t="e">
        <f>_xll.BDP(D5290&amp;" equity",$F$1)</f>
        <v>#NAME?</v>
      </c>
      <c r="G5290" s="4" t="e">
        <f>_xll.BDP(D5290&amp;" equity",$G$1)</f>
        <v>#NAME?</v>
      </c>
      <c r="H5290" s="4" t="e">
        <f>_xll.BDP(D5290&amp;" equity",$H$1)</f>
        <v>#NAME?</v>
      </c>
      <c r="J5290" s="4">
        <f t="shared" si="82"/>
        <v>0</v>
      </c>
    </row>
    <row r="5291" ht="15" customHeight="1" s="4" customFormat="1">
      <c r="D5291" s="4">
        <f>'EZE Daily Holdings_AUTOLOAD'!G5293</f>
        <v>0</v>
      </c>
      <c r="F5291" s="4" t="e">
        <f>_xll.BDP(D5291&amp;" equity",$F$1)</f>
        <v>#NAME?</v>
      </c>
      <c r="G5291" s="4" t="e">
        <f>_xll.BDP(D5291&amp;" equity",$G$1)</f>
        <v>#NAME?</v>
      </c>
      <c r="H5291" s="4" t="e">
        <f>_xll.BDP(D5291&amp;" equity",$H$1)</f>
        <v>#NAME?</v>
      </c>
      <c r="J5291" s="4">
        <f t="shared" si="82"/>
        <v>0</v>
      </c>
    </row>
    <row r="5292" ht="15" customHeight="1" s="4" customFormat="1">
      <c r="D5292" s="4">
        <f>'EZE Daily Holdings_AUTOLOAD'!G5294</f>
        <v>0</v>
      </c>
      <c r="F5292" s="4" t="e">
        <f>_xll.BDP(D5292&amp;" equity",$F$1)</f>
        <v>#NAME?</v>
      </c>
      <c r="G5292" s="4" t="e">
        <f>_xll.BDP(D5292&amp;" equity",$G$1)</f>
        <v>#NAME?</v>
      </c>
      <c r="H5292" s="4" t="e">
        <f>_xll.BDP(D5292&amp;" equity",$H$1)</f>
        <v>#NAME?</v>
      </c>
      <c r="J5292" s="4">
        <f t="shared" si="82"/>
        <v>0</v>
      </c>
    </row>
    <row r="5293" ht="15" customHeight="1" s="4" customFormat="1">
      <c r="D5293" s="4">
        <f>'EZE Daily Holdings_AUTOLOAD'!G5295</f>
        <v>0</v>
      </c>
      <c r="F5293" s="4" t="e">
        <f>_xll.BDP(D5293&amp;" equity",$F$1)</f>
        <v>#NAME?</v>
      </c>
      <c r="G5293" s="4" t="e">
        <f>_xll.BDP(D5293&amp;" equity",$G$1)</f>
        <v>#NAME?</v>
      </c>
      <c r="H5293" s="4" t="e">
        <f>_xll.BDP(D5293&amp;" equity",$H$1)</f>
        <v>#NAME?</v>
      </c>
      <c r="J5293" s="4">
        <f t="shared" si="82"/>
        <v>0</v>
      </c>
    </row>
    <row r="5294" ht="15" customHeight="1" s="4" customFormat="1">
      <c r="D5294" s="4">
        <f>'EZE Daily Holdings_AUTOLOAD'!G5296</f>
        <v>0</v>
      </c>
      <c r="F5294" s="4" t="e">
        <f>_xll.BDP(D5294&amp;" equity",$F$1)</f>
        <v>#NAME?</v>
      </c>
      <c r="G5294" s="4" t="e">
        <f>_xll.BDP(D5294&amp;" equity",$G$1)</f>
        <v>#NAME?</v>
      </c>
      <c r="H5294" s="4" t="e">
        <f>_xll.BDP(D5294&amp;" equity",$H$1)</f>
        <v>#NAME?</v>
      </c>
      <c r="J5294" s="4">
        <f t="shared" si="82"/>
        <v>0</v>
      </c>
    </row>
    <row r="5295" ht="15" customHeight="1" s="4" customFormat="1">
      <c r="D5295" s="4">
        <f>'EZE Daily Holdings_AUTOLOAD'!G5297</f>
        <v>0</v>
      </c>
      <c r="F5295" s="4" t="e">
        <f>_xll.BDP(D5295&amp;" equity",$F$1)</f>
        <v>#NAME?</v>
      </c>
      <c r="G5295" s="4" t="e">
        <f>_xll.BDP(D5295&amp;" equity",$G$1)</f>
        <v>#NAME?</v>
      </c>
      <c r="H5295" s="4" t="e">
        <f>_xll.BDP(D5295&amp;" equity",$H$1)</f>
        <v>#NAME?</v>
      </c>
      <c r="J5295" s="4">
        <f t="shared" si="82"/>
        <v>0</v>
      </c>
    </row>
    <row r="5296" ht="15" customHeight="1" s="4" customFormat="1">
      <c r="D5296" s="4">
        <f>'EZE Daily Holdings_AUTOLOAD'!G5298</f>
        <v>0</v>
      </c>
      <c r="F5296" s="4" t="e">
        <f>_xll.BDP(D5296&amp;" equity",$F$1)</f>
        <v>#NAME?</v>
      </c>
      <c r="G5296" s="4" t="e">
        <f>_xll.BDP(D5296&amp;" equity",$G$1)</f>
        <v>#NAME?</v>
      </c>
      <c r="H5296" s="4" t="e">
        <f>_xll.BDP(D5296&amp;" equity",$H$1)</f>
        <v>#NAME?</v>
      </c>
      <c r="J5296" s="4">
        <f t="shared" si="82"/>
        <v>0</v>
      </c>
    </row>
    <row r="5297" ht="15" customHeight="1" s="4" customFormat="1">
      <c r="D5297" s="4">
        <f>'EZE Daily Holdings_AUTOLOAD'!G5299</f>
        <v>0</v>
      </c>
      <c r="F5297" s="4" t="e">
        <f>_xll.BDP(D5297&amp;" equity",$F$1)</f>
        <v>#NAME?</v>
      </c>
      <c r="G5297" s="4" t="e">
        <f>_xll.BDP(D5297&amp;" equity",$G$1)</f>
        <v>#NAME?</v>
      </c>
      <c r="H5297" s="4" t="e">
        <f>_xll.BDP(D5297&amp;" equity",$H$1)</f>
        <v>#NAME?</v>
      </c>
      <c r="J5297" s="4">
        <f t="shared" si="82"/>
        <v>0</v>
      </c>
    </row>
    <row r="5298" ht="15" customHeight="1" s="4" customFormat="1">
      <c r="D5298" s="4">
        <f>'EZE Daily Holdings_AUTOLOAD'!G5300</f>
        <v>0</v>
      </c>
      <c r="F5298" s="4" t="e">
        <f>_xll.BDP(D5298&amp;" equity",$F$1)</f>
        <v>#NAME?</v>
      </c>
      <c r="G5298" s="4" t="e">
        <f>_xll.BDP(D5298&amp;" equity",$G$1)</f>
        <v>#NAME?</v>
      </c>
      <c r="H5298" s="4" t="e">
        <f>_xll.BDP(D5298&amp;" equity",$H$1)</f>
        <v>#NAME?</v>
      </c>
      <c r="J5298" s="4">
        <f t="shared" si="82"/>
        <v>0</v>
      </c>
    </row>
    <row r="5299" ht="15" customHeight="1" s="4" customFormat="1">
      <c r="D5299" s="4">
        <f>'EZE Daily Holdings_AUTOLOAD'!G5301</f>
        <v>0</v>
      </c>
      <c r="F5299" s="4" t="e">
        <f>_xll.BDP(D5299&amp;" equity",$F$1)</f>
        <v>#NAME?</v>
      </c>
      <c r="G5299" s="4" t="e">
        <f>_xll.BDP(D5299&amp;" equity",$G$1)</f>
        <v>#NAME?</v>
      </c>
      <c r="H5299" s="4" t="e">
        <f>_xll.BDP(D5299&amp;" equity",$H$1)</f>
        <v>#NAME?</v>
      </c>
      <c r="J5299" s="4">
        <f t="shared" si="82"/>
        <v>0</v>
      </c>
    </row>
    <row r="5300" ht="15" customHeight="1" s="4" customFormat="1">
      <c r="D5300" s="4">
        <f>'EZE Daily Holdings_AUTOLOAD'!G5302</f>
        <v>0</v>
      </c>
      <c r="F5300" s="4" t="e">
        <f>_xll.BDP(D5300&amp;" equity",$F$1)</f>
        <v>#NAME?</v>
      </c>
      <c r="G5300" s="4" t="e">
        <f>_xll.BDP(D5300&amp;" equity",$G$1)</f>
        <v>#NAME?</v>
      </c>
      <c r="H5300" s="4" t="e">
        <f>_xll.BDP(D5300&amp;" equity",$H$1)</f>
        <v>#NAME?</v>
      </c>
      <c r="J5300" s="4">
        <f t="shared" si="82"/>
        <v>0</v>
      </c>
    </row>
    <row r="5301" ht="15" customHeight="1" s="4" customFormat="1">
      <c r="D5301" s="4">
        <f>'EZE Daily Holdings_AUTOLOAD'!G5303</f>
        <v>0</v>
      </c>
      <c r="F5301" s="4" t="e">
        <f>_xll.BDP(D5301&amp;" equity",$F$1)</f>
        <v>#NAME?</v>
      </c>
      <c r="G5301" s="4" t="e">
        <f>_xll.BDP(D5301&amp;" equity",$G$1)</f>
        <v>#NAME?</v>
      </c>
      <c r="H5301" s="4" t="e">
        <f>_xll.BDP(D5301&amp;" equity",$H$1)</f>
        <v>#NAME?</v>
      </c>
      <c r="J5301" s="4">
        <f t="shared" si="82"/>
        <v>0</v>
      </c>
    </row>
    <row r="5302" ht="15" customHeight="1" s="4" customFormat="1">
      <c r="D5302" s="4">
        <f>'EZE Daily Holdings_AUTOLOAD'!G5304</f>
        <v>0</v>
      </c>
      <c r="F5302" s="4" t="e">
        <f>_xll.BDP(D5302&amp;" equity",$F$1)</f>
        <v>#NAME?</v>
      </c>
      <c r="G5302" s="4" t="e">
        <f>_xll.BDP(D5302&amp;" equity",$G$1)</f>
        <v>#NAME?</v>
      </c>
      <c r="H5302" s="4" t="e">
        <f>_xll.BDP(D5302&amp;" equity",$H$1)</f>
        <v>#NAME?</v>
      </c>
      <c r="J5302" s="4">
        <f t="shared" si="82"/>
        <v>0</v>
      </c>
    </row>
    <row r="5303" ht="15" customHeight="1" s="4" customFormat="1">
      <c r="D5303" s="4">
        <f>'EZE Daily Holdings_AUTOLOAD'!G5305</f>
        <v>0</v>
      </c>
      <c r="F5303" s="4" t="e">
        <f>_xll.BDP(D5303&amp;" equity",$F$1)</f>
        <v>#NAME?</v>
      </c>
      <c r="G5303" s="4" t="e">
        <f>_xll.BDP(D5303&amp;" equity",$G$1)</f>
        <v>#NAME?</v>
      </c>
      <c r="H5303" s="4" t="e">
        <f>_xll.BDP(D5303&amp;" equity",$H$1)</f>
        <v>#NAME?</v>
      </c>
      <c r="J5303" s="4">
        <f t="shared" si="82"/>
        <v>0</v>
      </c>
    </row>
    <row r="5304" ht="15" customHeight="1" s="4" customFormat="1">
      <c r="D5304" s="4">
        <f>'EZE Daily Holdings_AUTOLOAD'!G5306</f>
        <v>0</v>
      </c>
      <c r="F5304" s="4" t="e">
        <f>_xll.BDP(D5304&amp;" equity",$F$1)</f>
        <v>#NAME?</v>
      </c>
      <c r="G5304" s="4" t="e">
        <f>_xll.BDP(D5304&amp;" equity",$G$1)</f>
        <v>#NAME?</v>
      </c>
      <c r="H5304" s="4" t="e">
        <f>_xll.BDP(D5304&amp;" equity",$H$1)</f>
        <v>#NAME?</v>
      </c>
      <c r="J5304" s="4">
        <f t="shared" si="82"/>
        <v>0</v>
      </c>
    </row>
    <row r="5305" ht="15" customHeight="1" s="4" customFormat="1">
      <c r="D5305" s="4">
        <f>'EZE Daily Holdings_AUTOLOAD'!G5307</f>
        <v>0</v>
      </c>
      <c r="F5305" s="4" t="e">
        <f>_xll.BDP(D5305&amp;" equity",$F$1)</f>
        <v>#NAME?</v>
      </c>
      <c r="G5305" s="4" t="e">
        <f>_xll.BDP(D5305&amp;" equity",$G$1)</f>
        <v>#NAME?</v>
      </c>
      <c r="H5305" s="4" t="e">
        <f>_xll.BDP(D5305&amp;" equity",$H$1)</f>
        <v>#NAME?</v>
      </c>
      <c r="J5305" s="4">
        <f t="shared" si="82"/>
        <v>0</v>
      </c>
    </row>
    <row r="5306" ht="15" customHeight="1" s="4" customFormat="1">
      <c r="D5306" s="4">
        <f>'EZE Daily Holdings_AUTOLOAD'!G5308</f>
        <v>0</v>
      </c>
      <c r="F5306" s="4" t="e">
        <f>_xll.BDP(D5306&amp;" equity",$F$1)</f>
        <v>#NAME?</v>
      </c>
      <c r="G5306" s="4" t="e">
        <f>_xll.BDP(D5306&amp;" equity",$G$1)</f>
        <v>#NAME?</v>
      </c>
      <c r="H5306" s="4" t="e">
        <f>_xll.BDP(D5306&amp;" equity",$H$1)</f>
        <v>#NAME?</v>
      </c>
      <c r="J5306" s="4">
        <f t="shared" si="82"/>
        <v>0</v>
      </c>
    </row>
    <row r="5307" ht="15" customHeight="1" s="4" customFormat="1">
      <c r="D5307" s="4">
        <f>'EZE Daily Holdings_AUTOLOAD'!G5309</f>
        <v>0</v>
      </c>
      <c r="F5307" s="4" t="e">
        <f>_xll.BDP(D5307&amp;" equity",$F$1)</f>
        <v>#NAME?</v>
      </c>
      <c r="G5307" s="4" t="e">
        <f>_xll.BDP(D5307&amp;" equity",$G$1)</f>
        <v>#NAME?</v>
      </c>
      <c r="H5307" s="4" t="e">
        <f>_xll.BDP(D5307&amp;" equity",$H$1)</f>
        <v>#NAME?</v>
      </c>
      <c r="J5307" s="4">
        <f t="shared" si="82"/>
        <v>0</v>
      </c>
    </row>
    <row r="5308" ht="15" customHeight="1" s="4" customFormat="1">
      <c r="D5308" s="4">
        <f>'EZE Daily Holdings_AUTOLOAD'!G5310</f>
        <v>0</v>
      </c>
      <c r="F5308" s="4" t="e">
        <f>_xll.BDP(D5308&amp;" equity",$F$1)</f>
        <v>#NAME?</v>
      </c>
      <c r="G5308" s="4" t="e">
        <f>_xll.BDP(D5308&amp;" equity",$G$1)</f>
        <v>#NAME?</v>
      </c>
      <c r="H5308" s="4" t="e">
        <f>_xll.BDP(D5308&amp;" equity",$H$1)</f>
        <v>#NAME?</v>
      </c>
      <c r="J5308" s="4">
        <f t="shared" si="82"/>
        <v>0</v>
      </c>
    </row>
    <row r="5309" ht="15" customHeight="1" s="4" customFormat="1">
      <c r="D5309" s="4">
        <f>'EZE Daily Holdings_AUTOLOAD'!G5311</f>
        <v>0</v>
      </c>
      <c r="F5309" s="4" t="e">
        <f>_xll.BDP(D5309&amp;" equity",$F$1)</f>
        <v>#NAME?</v>
      </c>
      <c r="G5309" s="4" t="e">
        <f>_xll.BDP(D5309&amp;" equity",$G$1)</f>
        <v>#NAME?</v>
      </c>
      <c r="H5309" s="4" t="e">
        <f>_xll.BDP(D5309&amp;" equity",$H$1)</f>
        <v>#NAME?</v>
      </c>
      <c r="J5309" s="4">
        <f t="shared" si="82"/>
        <v>0</v>
      </c>
    </row>
    <row r="5310" ht="15" customHeight="1" s="4" customFormat="1">
      <c r="D5310" s="4">
        <f>'EZE Daily Holdings_AUTOLOAD'!G5312</f>
        <v>0</v>
      </c>
      <c r="F5310" s="4" t="e">
        <f>_xll.BDP(D5310&amp;" equity",$F$1)</f>
        <v>#NAME?</v>
      </c>
      <c r="G5310" s="4" t="e">
        <f>_xll.BDP(D5310&amp;" equity",$G$1)</f>
        <v>#NAME?</v>
      </c>
      <c r="H5310" s="4" t="e">
        <f>_xll.BDP(D5310&amp;" equity",$H$1)</f>
        <v>#NAME?</v>
      </c>
      <c r="J5310" s="4">
        <f t="shared" si="82"/>
        <v>0</v>
      </c>
    </row>
    <row r="5311" ht="15" customHeight="1" s="4" customFormat="1">
      <c r="D5311" s="4">
        <f>'EZE Daily Holdings_AUTOLOAD'!G5313</f>
        <v>0</v>
      </c>
      <c r="F5311" s="4" t="e">
        <f>_xll.BDP(D5311&amp;" equity",$F$1)</f>
        <v>#NAME?</v>
      </c>
      <c r="G5311" s="4" t="e">
        <f>_xll.BDP(D5311&amp;" equity",$G$1)</f>
        <v>#NAME?</v>
      </c>
      <c r="H5311" s="4" t="e">
        <f>_xll.BDP(D5311&amp;" equity",$H$1)</f>
        <v>#NAME?</v>
      </c>
      <c r="J5311" s="4">
        <f t="shared" si="82"/>
        <v>0</v>
      </c>
    </row>
    <row r="5312" ht="15" customHeight="1" s="4" customFormat="1">
      <c r="D5312" s="4">
        <f>'EZE Daily Holdings_AUTOLOAD'!G5314</f>
        <v>0</v>
      </c>
      <c r="F5312" s="4" t="e">
        <f>_xll.BDP(D5312&amp;" equity",$F$1)</f>
        <v>#NAME?</v>
      </c>
      <c r="G5312" s="4" t="e">
        <f>_xll.BDP(D5312&amp;" equity",$G$1)</f>
        <v>#NAME?</v>
      </c>
      <c r="H5312" s="4" t="e">
        <f>_xll.BDP(D5312&amp;" equity",$H$1)</f>
        <v>#NAME?</v>
      </c>
      <c r="J5312" s="4">
        <f t="shared" si="82"/>
        <v>0</v>
      </c>
    </row>
    <row r="5313" ht="15" customHeight="1" s="4" customFormat="1">
      <c r="D5313" s="4">
        <f>'EZE Daily Holdings_AUTOLOAD'!G5315</f>
        <v>0</v>
      </c>
      <c r="F5313" s="4" t="e">
        <f>_xll.BDP(D5313&amp;" equity",$F$1)</f>
        <v>#NAME?</v>
      </c>
      <c r="G5313" s="4" t="e">
        <f>_xll.BDP(D5313&amp;" equity",$G$1)</f>
        <v>#NAME?</v>
      </c>
      <c r="H5313" s="4" t="e">
        <f>_xll.BDP(D5313&amp;" equity",$H$1)</f>
        <v>#NAME?</v>
      </c>
      <c r="J5313" s="4">
        <f t="shared" si="82"/>
        <v>0</v>
      </c>
    </row>
    <row r="5314" ht="15" customHeight="1" s="4" customFormat="1">
      <c r="D5314" s="4">
        <f>'EZE Daily Holdings_AUTOLOAD'!G5316</f>
        <v>0</v>
      </c>
      <c r="F5314" s="4" t="e">
        <f>_xll.BDP(D5314&amp;" equity",$F$1)</f>
        <v>#NAME?</v>
      </c>
      <c r="G5314" s="4" t="e">
        <f>_xll.BDP(D5314&amp;" equity",$G$1)</f>
        <v>#NAME?</v>
      </c>
      <c r="H5314" s="4" t="e">
        <f>_xll.BDP(D5314&amp;" equity",$H$1)</f>
        <v>#NAME?</v>
      </c>
      <c r="J5314" s="4">
        <f t="shared" si="82"/>
        <v>0</v>
      </c>
    </row>
    <row r="5315" ht="15" customHeight="1" s="4" customFormat="1">
      <c r="D5315" s="4">
        <f>'EZE Daily Holdings_AUTOLOAD'!G5317</f>
        <v>0</v>
      </c>
      <c r="F5315" s="4" t="e">
        <f>_xll.BDP(D5315&amp;" equity",$F$1)</f>
        <v>#NAME?</v>
      </c>
      <c r="G5315" s="4" t="e">
        <f>_xll.BDP(D5315&amp;" equity",$G$1)</f>
        <v>#NAME?</v>
      </c>
      <c r="H5315" s="4" t="e">
        <f>_xll.BDP(D5315&amp;" equity",$H$1)</f>
        <v>#NAME?</v>
      </c>
      <c r="J5315" s="4">
        <f ref="J5315:J5378" t="shared" si="83">D5315</f>
        <v>0</v>
      </c>
    </row>
    <row r="5316" ht="15" customHeight="1" s="4" customFormat="1">
      <c r="D5316" s="4">
        <f>'EZE Daily Holdings_AUTOLOAD'!G5318</f>
        <v>0</v>
      </c>
      <c r="F5316" s="4" t="e">
        <f>_xll.BDP(D5316&amp;" equity",$F$1)</f>
        <v>#NAME?</v>
      </c>
      <c r="G5316" s="4" t="e">
        <f>_xll.BDP(D5316&amp;" equity",$G$1)</f>
        <v>#NAME?</v>
      </c>
      <c r="H5316" s="4" t="e">
        <f>_xll.BDP(D5316&amp;" equity",$H$1)</f>
        <v>#NAME?</v>
      </c>
      <c r="J5316" s="4">
        <f t="shared" si="83"/>
        <v>0</v>
      </c>
    </row>
    <row r="5317" ht="15" customHeight="1" s="4" customFormat="1">
      <c r="D5317" s="4">
        <f>'EZE Daily Holdings_AUTOLOAD'!G5319</f>
        <v>0</v>
      </c>
      <c r="F5317" s="4" t="e">
        <f>_xll.BDP(D5317&amp;" equity",$F$1)</f>
        <v>#NAME?</v>
      </c>
      <c r="G5317" s="4" t="e">
        <f>_xll.BDP(D5317&amp;" equity",$G$1)</f>
        <v>#NAME?</v>
      </c>
      <c r="H5317" s="4" t="e">
        <f>_xll.BDP(D5317&amp;" equity",$H$1)</f>
        <v>#NAME?</v>
      </c>
      <c r="J5317" s="4">
        <f t="shared" si="83"/>
        <v>0</v>
      </c>
    </row>
    <row r="5318" ht="15" customHeight="1" s="4" customFormat="1">
      <c r="D5318" s="4">
        <f>'EZE Daily Holdings_AUTOLOAD'!G5320</f>
        <v>0</v>
      </c>
      <c r="F5318" s="4" t="e">
        <f>_xll.BDP(D5318&amp;" equity",$F$1)</f>
        <v>#NAME?</v>
      </c>
      <c r="G5318" s="4" t="e">
        <f>_xll.BDP(D5318&amp;" equity",$G$1)</f>
        <v>#NAME?</v>
      </c>
      <c r="H5318" s="4" t="e">
        <f>_xll.BDP(D5318&amp;" equity",$H$1)</f>
        <v>#NAME?</v>
      </c>
      <c r="J5318" s="4">
        <f t="shared" si="83"/>
        <v>0</v>
      </c>
    </row>
    <row r="5319" ht="15" customHeight="1" s="4" customFormat="1">
      <c r="D5319" s="4">
        <f>'EZE Daily Holdings_AUTOLOAD'!G5321</f>
        <v>0</v>
      </c>
      <c r="F5319" s="4" t="e">
        <f>_xll.BDP(D5319&amp;" equity",$F$1)</f>
        <v>#NAME?</v>
      </c>
      <c r="G5319" s="4" t="e">
        <f>_xll.BDP(D5319&amp;" equity",$G$1)</f>
        <v>#NAME?</v>
      </c>
      <c r="H5319" s="4" t="e">
        <f>_xll.BDP(D5319&amp;" equity",$H$1)</f>
        <v>#NAME?</v>
      </c>
      <c r="J5319" s="4">
        <f t="shared" si="83"/>
        <v>0</v>
      </c>
    </row>
    <row r="5320" ht="15" customHeight="1" s="4" customFormat="1">
      <c r="D5320" s="4">
        <f>'EZE Daily Holdings_AUTOLOAD'!G5322</f>
        <v>0</v>
      </c>
      <c r="F5320" s="4" t="e">
        <f>_xll.BDP(D5320&amp;" equity",$F$1)</f>
        <v>#NAME?</v>
      </c>
      <c r="G5320" s="4" t="e">
        <f>_xll.BDP(D5320&amp;" equity",$G$1)</f>
        <v>#NAME?</v>
      </c>
      <c r="H5320" s="4" t="e">
        <f>_xll.BDP(D5320&amp;" equity",$H$1)</f>
        <v>#NAME?</v>
      </c>
      <c r="J5320" s="4">
        <f t="shared" si="83"/>
        <v>0</v>
      </c>
    </row>
    <row r="5321" ht="15" customHeight="1" s="4" customFormat="1">
      <c r="D5321" s="4">
        <f>'EZE Daily Holdings_AUTOLOAD'!G5323</f>
        <v>0</v>
      </c>
      <c r="F5321" s="4" t="e">
        <f>_xll.BDP(D5321&amp;" equity",$F$1)</f>
        <v>#NAME?</v>
      </c>
      <c r="G5321" s="4" t="e">
        <f>_xll.BDP(D5321&amp;" equity",$G$1)</f>
        <v>#NAME?</v>
      </c>
      <c r="H5321" s="4" t="e">
        <f>_xll.BDP(D5321&amp;" equity",$H$1)</f>
        <v>#NAME?</v>
      </c>
      <c r="J5321" s="4">
        <f t="shared" si="83"/>
        <v>0</v>
      </c>
    </row>
    <row r="5322" ht="15" customHeight="1" s="4" customFormat="1">
      <c r="D5322" s="4">
        <f>'EZE Daily Holdings_AUTOLOAD'!G5324</f>
        <v>0</v>
      </c>
      <c r="F5322" s="4" t="e">
        <f>_xll.BDP(D5322&amp;" equity",$F$1)</f>
        <v>#NAME?</v>
      </c>
      <c r="G5322" s="4" t="e">
        <f>_xll.BDP(D5322&amp;" equity",$G$1)</f>
        <v>#NAME?</v>
      </c>
      <c r="H5322" s="4" t="e">
        <f>_xll.BDP(D5322&amp;" equity",$H$1)</f>
        <v>#NAME?</v>
      </c>
      <c r="J5322" s="4">
        <f t="shared" si="83"/>
        <v>0</v>
      </c>
    </row>
    <row r="5323" ht="15" customHeight="1" s="4" customFormat="1">
      <c r="D5323" s="4">
        <f>'EZE Daily Holdings_AUTOLOAD'!G5325</f>
        <v>0</v>
      </c>
      <c r="F5323" s="4" t="e">
        <f>_xll.BDP(D5323&amp;" equity",$F$1)</f>
        <v>#NAME?</v>
      </c>
      <c r="G5323" s="4" t="e">
        <f>_xll.BDP(D5323&amp;" equity",$G$1)</f>
        <v>#NAME?</v>
      </c>
      <c r="H5323" s="4" t="e">
        <f>_xll.BDP(D5323&amp;" equity",$H$1)</f>
        <v>#NAME?</v>
      </c>
      <c r="J5323" s="4">
        <f t="shared" si="83"/>
        <v>0</v>
      </c>
    </row>
    <row r="5324" ht="15" customHeight="1" s="4" customFormat="1">
      <c r="D5324" s="4">
        <f>'EZE Daily Holdings_AUTOLOAD'!G5326</f>
        <v>0</v>
      </c>
      <c r="F5324" s="4" t="e">
        <f>_xll.BDP(D5324&amp;" equity",$F$1)</f>
        <v>#NAME?</v>
      </c>
      <c r="G5324" s="4" t="e">
        <f>_xll.BDP(D5324&amp;" equity",$G$1)</f>
        <v>#NAME?</v>
      </c>
      <c r="H5324" s="4" t="e">
        <f>_xll.BDP(D5324&amp;" equity",$H$1)</f>
        <v>#NAME?</v>
      </c>
      <c r="J5324" s="4">
        <f t="shared" si="83"/>
        <v>0</v>
      </c>
    </row>
    <row r="5325" ht="15" customHeight="1" s="4" customFormat="1">
      <c r="D5325" s="4">
        <f>'EZE Daily Holdings_AUTOLOAD'!G5327</f>
        <v>0</v>
      </c>
      <c r="F5325" s="4" t="e">
        <f>_xll.BDP(D5325&amp;" equity",$F$1)</f>
        <v>#NAME?</v>
      </c>
      <c r="G5325" s="4" t="e">
        <f>_xll.BDP(D5325&amp;" equity",$G$1)</f>
        <v>#NAME?</v>
      </c>
      <c r="H5325" s="4" t="e">
        <f>_xll.BDP(D5325&amp;" equity",$H$1)</f>
        <v>#NAME?</v>
      </c>
      <c r="J5325" s="4">
        <f t="shared" si="83"/>
        <v>0</v>
      </c>
    </row>
    <row r="5326" ht="15" customHeight="1" s="4" customFormat="1">
      <c r="D5326" s="4">
        <f>'EZE Daily Holdings_AUTOLOAD'!G5328</f>
        <v>0</v>
      </c>
      <c r="F5326" s="4" t="e">
        <f>_xll.BDP(D5326&amp;" equity",$F$1)</f>
        <v>#NAME?</v>
      </c>
      <c r="G5326" s="4" t="e">
        <f>_xll.BDP(D5326&amp;" equity",$G$1)</f>
        <v>#NAME?</v>
      </c>
      <c r="H5326" s="4" t="e">
        <f>_xll.BDP(D5326&amp;" equity",$H$1)</f>
        <v>#NAME?</v>
      </c>
      <c r="J5326" s="4">
        <f t="shared" si="83"/>
        <v>0</v>
      </c>
    </row>
    <row r="5327" ht="15" customHeight="1" s="4" customFormat="1">
      <c r="D5327" s="4">
        <f>'EZE Daily Holdings_AUTOLOAD'!G5329</f>
        <v>0</v>
      </c>
      <c r="F5327" s="4" t="e">
        <f>_xll.BDP(D5327&amp;" equity",$F$1)</f>
        <v>#NAME?</v>
      </c>
      <c r="G5327" s="4" t="e">
        <f>_xll.BDP(D5327&amp;" equity",$G$1)</f>
        <v>#NAME?</v>
      </c>
      <c r="H5327" s="4" t="e">
        <f>_xll.BDP(D5327&amp;" equity",$H$1)</f>
        <v>#NAME?</v>
      </c>
      <c r="J5327" s="4">
        <f t="shared" si="83"/>
        <v>0</v>
      </c>
    </row>
    <row r="5328" ht="15" customHeight="1" s="4" customFormat="1">
      <c r="D5328" s="4">
        <f>'EZE Daily Holdings_AUTOLOAD'!G5330</f>
        <v>0</v>
      </c>
      <c r="F5328" s="4" t="e">
        <f>_xll.BDP(D5328&amp;" equity",$F$1)</f>
        <v>#NAME?</v>
      </c>
      <c r="G5328" s="4" t="e">
        <f>_xll.BDP(D5328&amp;" equity",$G$1)</f>
        <v>#NAME?</v>
      </c>
      <c r="H5328" s="4" t="e">
        <f>_xll.BDP(D5328&amp;" equity",$H$1)</f>
        <v>#NAME?</v>
      </c>
      <c r="J5328" s="4">
        <f t="shared" si="83"/>
        <v>0</v>
      </c>
    </row>
    <row r="5329" ht="15" customHeight="1" s="4" customFormat="1">
      <c r="D5329" s="4">
        <f>'EZE Daily Holdings_AUTOLOAD'!G5331</f>
        <v>0</v>
      </c>
      <c r="F5329" s="4" t="e">
        <f>_xll.BDP(D5329&amp;" equity",$F$1)</f>
        <v>#NAME?</v>
      </c>
      <c r="G5329" s="4" t="e">
        <f>_xll.BDP(D5329&amp;" equity",$G$1)</f>
        <v>#NAME?</v>
      </c>
      <c r="H5329" s="4" t="e">
        <f>_xll.BDP(D5329&amp;" equity",$H$1)</f>
        <v>#NAME?</v>
      </c>
      <c r="J5329" s="4">
        <f t="shared" si="83"/>
        <v>0</v>
      </c>
    </row>
    <row r="5330" ht="15" customHeight="1" s="4" customFormat="1">
      <c r="D5330" s="4">
        <f>'EZE Daily Holdings_AUTOLOAD'!G5332</f>
        <v>0</v>
      </c>
      <c r="F5330" s="4" t="e">
        <f>_xll.BDP(D5330&amp;" equity",$F$1)</f>
        <v>#NAME?</v>
      </c>
      <c r="G5330" s="4" t="e">
        <f>_xll.BDP(D5330&amp;" equity",$G$1)</f>
        <v>#NAME?</v>
      </c>
      <c r="H5330" s="4" t="e">
        <f>_xll.BDP(D5330&amp;" equity",$H$1)</f>
        <v>#NAME?</v>
      </c>
      <c r="J5330" s="4">
        <f t="shared" si="83"/>
        <v>0</v>
      </c>
    </row>
    <row r="5331" ht="15" customHeight="1" s="4" customFormat="1">
      <c r="D5331" s="4">
        <f>'EZE Daily Holdings_AUTOLOAD'!G5333</f>
        <v>0</v>
      </c>
      <c r="F5331" s="4" t="e">
        <f>_xll.BDP(D5331&amp;" equity",$F$1)</f>
        <v>#NAME?</v>
      </c>
      <c r="G5331" s="4" t="e">
        <f>_xll.BDP(D5331&amp;" equity",$G$1)</f>
        <v>#NAME?</v>
      </c>
      <c r="H5331" s="4" t="e">
        <f>_xll.BDP(D5331&amp;" equity",$H$1)</f>
        <v>#NAME?</v>
      </c>
      <c r="J5331" s="4">
        <f t="shared" si="83"/>
        <v>0</v>
      </c>
    </row>
    <row r="5332" ht="15" customHeight="1" s="4" customFormat="1">
      <c r="D5332" s="4">
        <f>'EZE Daily Holdings_AUTOLOAD'!G5334</f>
        <v>0</v>
      </c>
      <c r="F5332" s="4" t="e">
        <f>_xll.BDP(D5332&amp;" equity",$F$1)</f>
        <v>#NAME?</v>
      </c>
      <c r="G5332" s="4" t="e">
        <f>_xll.BDP(D5332&amp;" equity",$G$1)</f>
        <v>#NAME?</v>
      </c>
      <c r="H5332" s="4" t="e">
        <f>_xll.BDP(D5332&amp;" equity",$H$1)</f>
        <v>#NAME?</v>
      </c>
      <c r="J5332" s="4">
        <f t="shared" si="83"/>
        <v>0</v>
      </c>
    </row>
    <row r="5333" ht="15" customHeight="1" s="4" customFormat="1">
      <c r="D5333" s="4">
        <f>'EZE Daily Holdings_AUTOLOAD'!G5335</f>
        <v>0</v>
      </c>
      <c r="F5333" s="4" t="e">
        <f>_xll.BDP(D5333&amp;" equity",$F$1)</f>
        <v>#NAME?</v>
      </c>
      <c r="G5333" s="4" t="e">
        <f>_xll.BDP(D5333&amp;" equity",$G$1)</f>
        <v>#NAME?</v>
      </c>
      <c r="H5333" s="4" t="e">
        <f>_xll.BDP(D5333&amp;" equity",$H$1)</f>
        <v>#NAME?</v>
      </c>
      <c r="J5333" s="4">
        <f t="shared" si="83"/>
        <v>0</v>
      </c>
    </row>
    <row r="5334" ht="15" customHeight="1" s="4" customFormat="1">
      <c r="D5334" s="4">
        <f>'EZE Daily Holdings_AUTOLOAD'!G5336</f>
        <v>0</v>
      </c>
      <c r="F5334" s="4" t="e">
        <f>_xll.BDP(D5334&amp;" equity",$F$1)</f>
        <v>#NAME?</v>
      </c>
      <c r="G5334" s="4" t="e">
        <f>_xll.BDP(D5334&amp;" equity",$G$1)</f>
        <v>#NAME?</v>
      </c>
      <c r="H5334" s="4" t="e">
        <f>_xll.BDP(D5334&amp;" equity",$H$1)</f>
        <v>#NAME?</v>
      </c>
      <c r="J5334" s="4">
        <f t="shared" si="83"/>
        <v>0</v>
      </c>
    </row>
    <row r="5335" ht="15" customHeight="1" s="4" customFormat="1">
      <c r="D5335" s="4">
        <f>'EZE Daily Holdings_AUTOLOAD'!G5337</f>
        <v>0</v>
      </c>
      <c r="F5335" s="4" t="e">
        <f>_xll.BDP(D5335&amp;" equity",$F$1)</f>
        <v>#NAME?</v>
      </c>
      <c r="G5335" s="4" t="e">
        <f>_xll.BDP(D5335&amp;" equity",$G$1)</f>
        <v>#NAME?</v>
      </c>
      <c r="H5335" s="4" t="e">
        <f>_xll.BDP(D5335&amp;" equity",$H$1)</f>
        <v>#NAME?</v>
      </c>
      <c r="J5335" s="4">
        <f t="shared" si="83"/>
        <v>0</v>
      </c>
    </row>
    <row r="5336" ht="15" customHeight="1" s="4" customFormat="1">
      <c r="D5336" s="4">
        <f>'EZE Daily Holdings_AUTOLOAD'!G5338</f>
        <v>0</v>
      </c>
      <c r="F5336" s="4" t="e">
        <f>_xll.BDP(D5336&amp;" equity",$F$1)</f>
        <v>#NAME?</v>
      </c>
      <c r="G5336" s="4" t="e">
        <f>_xll.BDP(D5336&amp;" equity",$G$1)</f>
        <v>#NAME?</v>
      </c>
      <c r="H5336" s="4" t="e">
        <f>_xll.BDP(D5336&amp;" equity",$H$1)</f>
        <v>#NAME?</v>
      </c>
      <c r="J5336" s="4">
        <f t="shared" si="83"/>
        <v>0</v>
      </c>
    </row>
    <row r="5337" ht="15" customHeight="1" s="4" customFormat="1">
      <c r="D5337" s="4">
        <f>'EZE Daily Holdings_AUTOLOAD'!G5339</f>
        <v>0</v>
      </c>
      <c r="F5337" s="4" t="e">
        <f>_xll.BDP(D5337&amp;" equity",$F$1)</f>
        <v>#NAME?</v>
      </c>
      <c r="G5337" s="4" t="e">
        <f>_xll.BDP(D5337&amp;" equity",$G$1)</f>
        <v>#NAME?</v>
      </c>
      <c r="H5337" s="4" t="e">
        <f>_xll.BDP(D5337&amp;" equity",$H$1)</f>
        <v>#NAME?</v>
      </c>
      <c r="J5337" s="4">
        <f t="shared" si="83"/>
        <v>0</v>
      </c>
    </row>
    <row r="5338" ht="15" customHeight="1" s="4" customFormat="1">
      <c r="D5338" s="4">
        <f>'EZE Daily Holdings_AUTOLOAD'!G5340</f>
        <v>0</v>
      </c>
      <c r="F5338" s="4" t="e">
        <f>_xll.BDP(D5338&amp;" equity",$F$1)</f>
        <v>#NAME?</v>
      </c>
      <c r="G5338" s="4" t="e">
        <f>_xll.BDP(D5338&amp;" equity",$G$1)</f>
        <v>#NAME?</v>
      </c>
      <c r="H5338" s="4" t="e">
        <f>_xll.BDP(D5338&amp;" equity",$H$1)</f>
        <v>#NAME?</v>
      </c>
      <c r="J5338" s="4">
        <f t="shared" si="83"/>
        <v>0</v>
      </c>
    </row>
    <row r="5339" ht="15" customHeight="1" s="4" customFormat="1">
      <c r="D5339" s="4">
        <f>'EZE Daily Holdings_AUTOLOAD'!G5341</f>
        <v>0</v>
      </c>
      <c r="F5339" s="4" t="e">
        <f>_xll.BDP(D5339&amp;" equity",$F$1)</f>
        <v>#NAME?</v>
      </c>
      <c r="G5339" s="4" t="e">
        <f>_xll.BDP(D5339&amp;" equity",$G$1)</f>
        <v>#NAME?</v>
      </c>
      <c r="H5339" s="4" t="e">
        <f>_xll.BDP(D5339&amp;" equity",$H$1)</f>
        <v>#NAME?</v>
      </c>
      <c r="J5339" s="4">
        <f t="shared" si="83"/>
        <v>0</v>
      </c>
    </row>
    <row r="5340" ht="15" customHeight="1" s="4" customFormat="1">
      <c r="D5340" s="4">
        <f>'EZE Daily Holdings_AUTOLOAD'!G5342</f>
        <v>0</v>
      </c>
      <c r="F5340" s="4" t="e">
        <f>_xll.BDP(D5340&amp;" equity",$F$1)</f>
        <v>#NAME?</v>
      </c>
      <c r="G5340" s="4" t="e">
        <f>_xll.BDP(D5340&amp;" equity",$G$1)</f>
        <v>#NAME?</v>
      </c>
      <c r="H5340" s="4" t="e">
        <f>_xll.BDP(D5340&amp;" equity",$H$1)</f>
        <v>#NAME?</v>
      </c>
      <c r="J5340" s="4">
        <f t="shared" si="83"/>
        <v>0</v>
      </c>
    </row>
    <row r="5341" ht="15" customHeight="1" s="4" customFormat="1">
      <c r="D5341" s="4">
        <f>'EZE Daily Holdings_AUTOLOAD'!G5343</f>
        <v>0</v>
      </c>
      <c r="F5341" s="4" t="e">
        <f>_xll.BDP(D5341&amp;" equity",$F$1)</f>
        <v>#NAME?</v>
      </c>
      <c r="G5341" s="4" t="e">
        <f>_xll.BDP(D5341&amp;" equity",$G$1)</f>
        <v>#NAME?</v>
      </c>
      <c r="H5341" s="4" t="e">
        <f>_xll.BDP(D5341&amp;" equity",$H$1)</f>
        <v>#NAME?</v>
      </c>
      <c r="J5341" s="4">
        <f t="shared" si="83"/>
        <v>0</v>
      </c>
    </row>
    <row r="5342" ht="15" customHeight="1" s="4" customFormat="1">
      <c r="D5342" s="4">
        <f>'EZE Daily Holdings_AUTOLOAD'!G5344</f>
        <v>0</v>
      </c>
      <c r="F5342" s="4" t="e">
        <f>_xll.BDP(D5342&amp;" equity",$F$1)</f>
        <v>#NAME?</v>
      </c>
      <c r="G5342" s="4" t="e">
        <f>_xll.BDP(D5342&amp;" equity",$G$1)</f>
        <v>#NAME?</v>
      </c>
      <c r="H5342" s="4" t="e">
        <f>_xll.BDP(D5342&amp;" equity",$H$1)</f>
        <v>#NAME?</v>
      </c>
      <c r="J5342" s="4">
        <f t="shared" si="83"/>
        <v>0</v>
      </c>
    </row>
    <row r="5343" ht="15" customHeight="1" s="4" customFormat="1">
      <c r="D5343" s="4">
        <f>'EZE Daily Holdings_AUTOLOAD'!G5345</f>
        <v>0</v>
      </c>
      <c r="F5343" s="4" t="e">
        <f>_xll.BDP(D5343&amp;" equity",$F$1)</f>
        <v>#NAME?</v>
      </c>
      <c r="G5343" s="4" t="e">
        <f>_xll.BDP(D5343&amp;" equity",$G$1)</f>
        <v>#NAME?</v>
      </c>
      <c r="H5343" s="4" t="e">
        <f>_xll.BDP(D5343&amp;" equity",$H$1)</f>
        <v>#NAME?</v>
      </c>
      <c r="J5343" s="4">
        <f t="shared" si="83"/>
        <v>0</v>
      </c>
    </row>
    <row r="5344" ht="15" customHeight="1" s="4" customFormat="1">
      <c r="D5344" s="4">
        <f>'EZE Daily Holdings_AUTOLOAD'!G5346</f>
        <v>0</v>
      </c>
      <c r="F5344" s="4" t="e">
        <f>_xll.BDP(D5344&amp;" equity",$F$1)</f>
        <v>#NAME?</v>
      </c>
      <c r="G5344" s="4" t="e">
        <f>_xll.BDP(D5344&amp;" equity",$G$1)</f>
        <v>#NAME?</v>
      </c>
      <c r="H5344" s="4" t="e">
        <f>_xll.BDP(D5344&amp;" equity",$H$1)</f>
        <v>#NAME?</v>
      </c>
      <c r="J5344" s="4">
        <f t="shared" si="83"/>
        <v>0</v>
      </c>
    </row>
    <row r="5345" ht="15" customHeight="1" s="4" customFormat="1">
      <c r="D5345" s="4">
        <f>'EZE Daily Holdings_AUTOLOAD'!G5347</f>
        <v>0</v>
      </c>
      <c r="F5345" s="4" t="e">
        <f>_xll.BDP(D5345&amp;" equity",$F$1)</f>
        <v>#NAME?</v>
      </c>
      <c r="G5345" s="4" t="e">
        <f>_xll.BDP(D5345&amp;" equity",$G$1)</f>
        <v>#NAME?</v>
      </c>
      <c r="H5345" s="4" t="e">
        <f>_xll.BDP(D5345&amp;" equity",$H$1)</f>
        <v>#NAME?</v>
      </c>
      <c r="J5345" s="4">
        <f t="shared" si="83"/>
        <v>0</v>
      </c>
    </row>
    <row r="5346" ht="15" customHeight="1" s="4" customFormat="1">
      <c r="D5346" s="4">
        <f>'EZE Daily Holdings_AUTOLOAD'!G5348</f>
        <v>0</v>
      </c>
      <c r="F5346" s="4" t="e">
        <f>_xll.BDP(D5346&amp;" equity",$F$1)</f>
        <v>#NAME?</v>
      </c>
      <c r="G5346" s="4" t="e">
        <f>_xll.BDP(D5346&amp;" equity",$G$1)</f>
        <v>#NAME?</v>
      </c>
      <c r="H5346" s="4" t="e">
        <f>_xll.BDP(D5346&amp;" equity",$H$1)</f>
        <v>#NAME?</v>
      </c>
      <c r="J5346" s="4">
        <f t="shared" si="83"/>
        <v>0</v>
      </c>
    </row>
    <row r="5347" ht="15" customHeight="1" s="4" customFormat="1">
      <c r="D5347" s="4">
        <f>'EZE Daily Holdings_AUTOLOAD'!G5349</f>
        <v>0</v>
      </c>
      <c r="F5347" s="4" t="e">
        <f>_xll.BDP(D5347&amp;" equity",$F$1)</f>
        <v>#NAME?</v>
      </c>
      <c r="G5347" s="4" t="e">
        <f>_xll.BDP(D5347&amp;" equity",$G$1)</f>
        <v>#NAME?</v>
      </c>
      <c r="H5347" s="4" t="e">
        <f>_xll.BDP(D5347&amp;" equity",$H$1)</f>
        <v>#NAME?</v>
      </c>
      <c r="J5347" s="4">
        <f t="shared" si="83"/>
        <v>0</v>
      </c>
    </row>
    <row r="5348" ht="15" customHeight="1" s="4" customFormat="1">
      <c r="D5348" s="4">
        <f>'EZE Daily Holdings_AUTOLOAD'!G5350</f>
        <v>0</v>
      </c>
      <c r="F5348" s="4" t="e">
        <f>_xll.BDP(D5348&amp;" equity",$F$1)</f>
        <v>#NAME?</v>
      </c>
      <c r="G5348" s="4" t="e">
        <f>_xll.BDP(D5348&amp;" equity",$G$1)</f>
        <v>#NAME?</v>
      </c>
      <c r="H5348" s="4" t="e">
        <f>_xll.BDP(D5348&amp;" equity",$H$1)</f>
        <v>#NAME?</v>
      </c>
      <c r="J5348" s="4">
        <f t="shared" si="83"/>
        <v>0</v>
      </c>
    </row>
    <row r="5349" ht="15" customHeight="1" s="4" customFormat="1">
      <c r="D5349" s="4">
        <f>'EZE Daily Holdings_AUTOLOAD'!G5351</f>
        <v>0</v>
      </c>
      <c r="F5349" s="4" t="e">
        <f>_xll.BDP(D5349&amp;" equity",$F$1)</f>
        <v>#NAME?</v>
      </c>
      <c r="G5349" s="4" t="e">
        <f>_xll.BDP(D5349&amp;" equity",$G$1)</f>
        <v>#NAME?</v>
      </c>
      <c r="H5349" s="4" t="e">
        <f>_xll.BDP(D5349&amp;" equity",$H$1)</f>
        <v>#NAME?</v>
      </c>
      <c r="J5349" s="4">
        <f t="shared" si="83"/>
        <v>0</v>
      </c>
    </row>
    <row r="5350" ht="15" customHeight="1" s="4" customFormat="1">
      <c r="D5350" s="4">
        <f>'EZE Daily Holdings_AUTOLOAD'!G5352</f>
        <v>0</v>
      </c>
      <c r="F5350" s="4" t="e">
        <f>_xll.BDP(D5350&amp;" equity",$F$1)</f>
        <v>#NAME?</v>
      </c>
      <c r="G5350" s="4" t="e">
        <f>_xll.BDP(D5350&amp;" equity",$G$1)</f>
        <v>#NAME?</v>
      </c>
      <c r="H5350" s="4" t="e">
        <f>_xll.BDP(D5350&amp;" equity",$H$1)</f>
        <v>#NAME?</v>
      </c>
      <c r="J5350" s="4">
        <f t="shared" si="83"/>
        <v>0</v>
      </c>
    </row>
    <row r="5351" ht="15" customHeight="1" s="4" customFormat="1">
      <c r="D5351" s="4">
        <f>'EZE Daily Holdings_AUTOLOAD'!G5353</f>
        <v>0</v>
      </c>
      <c r="F5351" s="4" t="e">
        <f>_xll.BDP(D5351&amp;" equity",$F$1)</f>
        <v>#NAME?</v>
      </c>
      <c r="G5351" s="4" t="e">
        <f>_xll.BDP(D5351&amp;" equity",$G$1)</f>
        <v>#NAME?</v>
      </c>
      <c r="H5351" s="4" t="e">
        <f>_xll.BDP(D5351&amp;" equity",$H$1)</f>
        <v>#NAME?</v>
      </c>
      <c r="J5351" s="4">
        <f t="shared" si="83"/>
        <v>0</v>
      </c>
    </row>
    <row r="5352" ht="15" customHeight="1" s="4" customFormat="1">
      <c r="D5352" s="4">
        <f>'EZE Daily Holdings_AUTOLOAD'!G5354</f>
        <v>0</v>
      </c>
      <c r="F5352" s="4" t="e">
        <f>_xll.BDP(D5352&amp;" equity",$F$1)</f>
        <v>#NAME?</v>
      </c>
      <c r="G5352" s="4" t="e">
        <f>_xll.BDP(D5352&amp;" equity",$G$1)</f>
        <v>#NAME?</v>
      </c>
      <c r="H5352" s="4" t="e">
        <f>_xll.BDP(D5352&amp;" equity",$H$1)</f>
        <v>#NAME?</v>
      </c>
      <c r="J5352" s="4">
        <f t="shared" si="83"/>
        <v>0</v>
      </c>
    </row>
    <row r="5353" ht="15" customHeight="1" s="4" customFormat="1">
      <c r="D5353" s="4">
        <f>'EZE Daily Holdings_AUTOLOAD'!G5355</f>
        <v>0</v>
      </c>
      <c r="F5353" s="4" t="e">
        <f>_xll.BDP(D5353&amp;" equity",$F$1)</f>
        <v>#NAME?</v>
      </c>
      <c r="G5353" s="4" t="e">
        <f>_xll.BDP(D5353&amp;" equity",$G$1)</f>
        <v>#NAME?</v>
      </c>
      <c r="H5353" s="4" t="e">
        <f>_xll.BDP(D5353&amp;" equity",$H$1)</f>
        <v>#NAME?</v>
      </c>
      <c r="J5353" s="4">
        <f t="shared" si="83"/>
        <v>0</v>
      </c>
    </row>
    <row r="5354" ht="15" customHeight="1" s="4" customFormat="1">
      <c r="D5354" s="4">
        <f>'EZE Daily Holdings_AUTOLOAD'!G5356</f>
        <v>0</v>
      </c>
      <c r="F5354" s="4" t="e">
        <f>_xll.BDP(D5354&amp;" equity",$F$1)</f>
        <v>#NAME?</v>
      </c>
      <c r="G5354" s="4" t="e">
        <f>_xll.BDP(D5354&amp;" equity",$G$1)</f>
        <v>#NAME?</v>
      </c>
      <c r="H5354" s="4" t="e">
        <f>_xll.BDP(D5354&amp;" equity",$H$1)</f>
        <v>#NAME?</v>
      </c>
      <c r="J5354" s="4">
        <f t="shared" si="83"/>
        <v>0</v>
      </c>
    </row>
    <row r="5355" ht="15" customHeight="1" s="4" customFormat="1">
      <c r="D5355" s="4">
        <f>'EZE Daily Holdings_AUTOLOAD'!G5357</f>
        <v>0</v>
      </c>
      <c r="F5355" s="4" t="e">
        <f>_xll.BDP(D5355&amp;" equity",$F$1)</f>
        <v>#NAME?</v>
      </c>
      <c r="G5355" s="4" t="e">
        <f>_xll.BDP(D5355&amp;" equity",$G$1)</f>
        <v>#NAME?</v>
      </c>
      <c r="H5355" s="4" t="e">
        <f>_xll.BDP(D5355&amp;" equity",$H$1)</f>
        <v>#NAME?</v>
      </c>
      <c r="J5355" s="4">
        <f t="shared" si="83"/>
        <v>0</v>
      </c>
    </row>
    <row r="5356" ht="15" customHeight="1" s="4" customFormat="1">
      <c r="D5356" s="4">
        <f>'EZE Daily Holdings_AUTOLOAD'!G5358</f>
        <v>0</v>
      </c>
      <c r="F5356" s="4" t="e">
        <f>_xll.BDP(D5356&amp;" equity",$F$1)</f>
        <v>#NAME?</v>
      </c>
      <c r="G5356" s="4" t="e">
        <f>_xll.BDP(D5356&amp;" equity",$G$1)</f>
        <v>#NAME?</v>
      </c>
      <c r="H5356" s="4" t="e">
        <f>_xll.BDP(D5356&amp;" equity",$H$1)</f>
        <v>#NAME?</v>
      </c>
      <c r="J5356" s="4">
        <f t="shared" si="83"/>
        <v>0</v>
      </c>
    </row>
    <row r="5357" ht="15" customHeight="1" s="4" customFormat="1">
      <c r="D5357" s="4">
        <f>'EZE Daily Holdings_AUTOLOAD'!G5359</f>
        <v>0</v>
      </c>
      <c r="F5357" s="4" t="e">
        <f>_xll.BDP(D5357&amp;" equity",$F$1)</f>
        <v>#NAME?</v>
      </c>
      <c r="G5357" s="4" t="e">
        <f>_xll.BDP(D5357&amp;" equity",$G$1)</f>
        <v>#NAME?</v>
      </c>
      <c r="H5357" s="4" t="e">
        <f>_xll.BDP(D5357&amp;" equity",$H$1)</f>
        <v>#NAME?</v>
      </c>
      <c r="J5357" s="4">
        <f t="shared" si="83"/>
        <v>0</v>
      </c>
    </row>
    <row r="5358" ht="15" customHeight="1" s="4" customFormat="1">
      <c r="D5358" s="4">
        <f>'EZE Daily Holdings_AUTOLOAD'!G5360</f>
        <v>0</v>
      </c>
      <c r="F5358" s="4" t="e">
        <f>_xll.BDP(D5358&amp;" equity",$F$1)</f>
        <v>#NAME?</v>
      </c>
      <c r="G5358" s="4" t="e">
        <f>_xll.BDP(D5358&amp;" equity",$G$1)</f>
        <v>#NAME?</v>
      </c>
      <c r="H5358" s="4" t="e">
        <f>_xll.BDP(D5358&amp;" equity",$H$1)</f>
        <v>#NAME?</v>
      </c>
      <c r="J5358" s="4">
        <f t="shared" si="83"/>
        <v>0</v>
      </c>
    </row>
    <row r="5359" ht="15" customHeight="1" s="4" customFormat="1">
      <c r="D5359" s="4">
        <f>'EZE Daily Holdings_AUTOLOAD'!G5361</f>
        <v>0</v>
      </c>
      <c r="F5359" s="4" t="e">
        <f>_xll.BDP(D5359&amp;" equity",$F$1)</f>
        <v>#NAME?</v>
      </c>
      <c r="G5359" s="4" t="e">
        <f>_xll.BDP(D5359&amp;" equity",$G$1)</f>
        <v>#NAME?</v>
      </c>
      <c r="H5359" s="4" t="e">
        <f>_xll.BDP(D5359&amp;" equity",$H$1)</f>
        <v>#NAME?</v>
      </c>
      <c r="J5359" s="4">
        <f t="shared" si="83"/>
        <v>0</v>
      </c>
    </row>
    <row r="5360" ht="15" customHeight="1" s="4" customFormat="1">
      <c r="D5360" s="4">
        <f>'EZE Daily Holdings_AUTOLOAD'!G5362</f>
        <v>0</v>
      </c>
      <c r="F5360" s="4" t="e">
        <f>_xll.BDP(D5360&amp;" equity",$F$1)</f>
        <v>#NAME?</v>
      </c>
      <c r="G5360" s="4" t="e">
        <f>_xll.BDP(D5360&amp;" equity",$G$1)</f>
        <v>#NAME?</v>
      </c>
      <c r="H5360" s="4" t="e">
        <f>_xll.BDP(D5360&amp;" equity",$H$1)</f>
        <v>#NAME?</v>
      </c>
      <c r="J5360" s="4">
        <f t="shared" si="83"/>
        <v>0</v>
      </c>
    </row>
    <row r="5361" ht="15" customHeight="1" s="4" customFormat="1">
      <c r="D5361" s="4">
        <f>'EZE Daily Holdings_AUTOLOAD'!G5363</f>
        <v>0</v>
      </c>
      <c r="F5361" s="4" t="e">
        <f>_xll.BDP(D5361&amp;" equity",$F$1)</f>
        <v>#NAME?</v>
      </c>
      <c r="G5361" s="4" t="e">
        <f>_xll.BDP(D5361&amp;" equity",$G$1)</f>
        <v>#NAME?</v>
      </c>
      <c r="H5361" s="4" t="e">
        <f>_xll.BDP(D5361&amp;" equity",$H$1)</f>
        <v>#NAME?</v>
      </c>
      <c r="J5361" s="4">
        <f t="shared" si="83"/>
        <v>0</v>
      </c>
    </row>
    <row r="5362" ht="15" customHeight="1" s="4" customFormat="1">
      <c r="D5362" s="4">
        <f>'EZE Daily Holdings_AUTOLOAD'!G5364</f>
        <v>0</v>
      </c>
      <c r="F5362" s="4" t="e">
        <f>_xll.BDP(D5362&amp;" equity",$F$1)</f>
        <v>#NAME?</v>
      </c>
      <c r="G5362" s="4" t="e">
        <f>_xll.BDP(D5362&amp;" equity",$G$1)</f>
        <v>#NAME?</v>
      </c>
      <c r="H5362" s="4" t="e">
        <f>_xll.BDP(D5362&amp;" equity",$H$1)</f>
        <v>#NAME?</v>
      </c>
      <c r="J5362" s="4">
        <f t="shared" si="83"/>
        <v>0</v>
      </c>
    </row>
    <row r="5363" ht="15" customHeight="1" s="4" customFormat="1">
      <c r="D5363" s="4">
        <f>'EZE Daily Holdings_AUTOLOAD'!G5365</f>
        <v>0</v>
      </c>
      <c r="F5363" s="4" t="e">
        <f>_xll.BDP(D5363&amp;" equity",$F$1)</f>
        <v>#NAME?</v>
      </c>
      <c r="G5363" s="4" t="e">
        <f>_xll.BDP(D5363&amp;" equity",$G$1)</f>
        <v>#NAME?</v>
      </c>
      <c r="H5363" s="4" t="e">
        <f>_xll.BDP(D5363&amp;" equity",$H$1)</f>
        <v>#NAME?</v>
      </c>
      <c r="J5363" s="4">
        <f t="shared" si="83"/>
        <v>0</v>
      </c>
    </row>
    <row r="5364" ht="15" customHeight="1" s="4" customFormat="1">
      <c r="D5364" s="4">
        <f>'EZE Daily Holdings_AUTOLOAD'!G5366</f>
        <v>0</v>
      </c>
      <c r="F5364" s="4" t="e">
        <f>_xll.BDP(D5364&amp;" equity",$F$1)</f>
        <v>#NAME?</v>
      </c>
      <c r="G5364" s="4" t="e">
        <f>_xll.BDP(D5364&amp;" equity",$G$1)</f>
        <v>#NAME?</v>
      </c>
      <c r="H5364" s="4" t="e">
        <f>_xll.BDP(D5364&amp;" equity",$H$1)</f>
        <v>#NAME?</v>
      </c>
      <c r="J5364" s="4">
        <f t="shared" si="83"/>
        <v>0</v>
      </c>
    </row>
    <row r="5365" ht="15" customHeight="1" s="4" customFormat="1">
      <c r="D5365" s="4">
        <f>'EZE Daily Holdings_AUTOLOAD'!G5367</f>
        <v>0</v>
      </c>
      <c r="F5365" s="4" t="e">
        <f>_xll.BDP(D5365&amp;" equity",$F$1)</f>
        <v>#NAME?</v>
      </c>
      <c r="G5365" s="4" t="e">
        <f>_xll.BDP(D5365&amp;" equity",$G$1)</f>
        <v>#NAME?</v>
      </c>
      <c r="H5365" s="4" t="e">
        <f>_xll.BDP(D5365&amp;" equity",$H$1)</f>
        <v>#NAME?</v>
      </c>
      <c r="J5365" s="4">
        <f t="shared" si="83"/>
        <v>0</v>
      </c>
    </row>
    <row r="5366" ht="15" customHeight="1" s="4" customFormat="1">
      <c r="D5366" s="4">
        <f>'EZE Daily Holdings_AUTOLOAD'!G5368</f>
        <v>0</v>
      </c>
      <c r="F5366" s="4" t="e">
        <f>_xll.BDP(D5366&amp;" equity",$F$1)</f>
        <v>#NAME?</v>
      </c>
      <c r="G5366" s="4" t="e">
        <f>_xll.BDP(D5366&amp;" equity",$G$1)</f>
        <v>#NAME?</v>
      </c>
      <c r="H5366" s="4" t="e">
        <f>_xll.BDP(D5366&amp;" equity",$H$1)</f>
        <v>#NAME?</v>
      </c>
      <c r="J5366" s="4">
        <f t="shared" si="83"/>
        <v>0</v>
      </c>
    </row>
    <row r="5367" ht="15" customHeight="1" s="4" customFormat="1">
      <c r="D5367" s="4">
        <f>'EZE Daily Holdings_AUTOLOAD'!G5369</f>
        <v>0</v>
      </c>
      <c r="F5367" s="4" t="e">
        <f>_xll.BDP(D5367&amp;" equity",$F$1)</f>
        <v>#NAME?</v>
      </c>
      <c r="G5367" s="4" t="e">
        <f>_xll.BDP(D5367&amp;" equity",$G$1)</f>
        <v>#NAME?</v>
      </c>
      <c r="H5367" s="4" t="e">
        <f>_xll.BDP(D5367&amp;" equity",$H$1)</f>
        <v>#NAME?</v>
      </c>
      <c r="J5367" s="4">
        <f t="shared" si="83"/>
        <v>0</v>
      </c>
    </row>
    <row r="5368" ht="15" customHeight="1" s="4" customFormat="1">
      <c r="D5368" s="4">
        <f>'EZE Daily Holdings_AUTOLOAD'!G5370</f>
        <v>0</v>
      </c>
      <c r="F5368" s="4" t="e">
        <f>_xll.BDP(D5368&amp;" equity",$F$1)</f>
        <v>#NAME?</v>
      </c>
      <c r="G5368" s="4" t="e">
        <f>_xll.BDP(D5368&amp;" equity",$G$1)</f>
        <v>#NAME?</v>
      </c>
      <c r="H5368" s="4" t="e">
        <f>_xll.BDP(D5368&amp;" equity",$H$1)</f>
        <v>#NAME?</v>
      </c>
      <c r="J5368" s="4">
        <f t="shared" si="83"/>
        <v>0</v>
      </c>
    </row>
    <row r="5369" ht="15" customHeight="1" s="4" customFormat="1">
      <c r="D5369" s="4">
        <f>'EZE Daily Holdings_AUTOLOAD'!G5371</f>
        <v>0</v>
      </c>
      <c r="F5369" s="4" t="e">
        <f>_xll.BDP(D5369&amp;" equity",$F$1)</f>
        <v>#NAME?</v>
      </c>
      <c r="G5369" s="4" t="e">
        <f>_xll.BDP(D5369&amp;" equity",$G$1)</f>
        <v>#NAME?</v>
      </c>
      <c r="H5369" s="4" t="e">
        <f>_xll.BDP(D5369&amp;" equity",$H$1)</f>
        <v>#NAME?</v>
      </c>
      <c r="J5369" s="4">
        <f t="shared" si="83"/>
        <v>0</v>
      </c>
    </row>
    <row r="5370" ht="15" customHeight="1" s="4" customFormat="1">
      <c r="D5370" s="4">
        <f>'EZE Daily Holdings_AUTOLOAD'!G5372</f>
        <v>0</v>
      </c>
      <c r="F5370" s="4" t="e">
        <f>_xll.BDP(D5370&amp;" equity",$F$1)</f>
        <v>#NAME?</v>
      </c>
      <c r="G5370" s="4" t="e">
        <f>_xll.BDP(D5370&amp;" equity",$G$1)</f>
        <v>#NAME?</v>
      </c>
      <c r="H5370" s="4" t="e">
        <f>_xll.BDP(D5370&amp;" equity",$H$1)</f>
        <v>#NAME?</v>
      </c>
      <c r="J5370" s="4">
        <f t="shared" si="83"/>
        <v>0</v>
      </c>
    </row>
    <row r="5371" ht="15" customHeight="1" s="4" customFormat="1">
      <c r="D5371" s="4">
        <f>'EZE Daily Holdings_AUTOLOAD'!G5373</f>
        <v>0</v>
      </c>
      <c r="F5371" s="4" t="e">
        <f>_xll.BDP(D5371&amp;" equity",$F$1)</f>
        <v>#NAME?</v>
      </c>
      <c r="G5371" s="4" t="e">
        <f>_xll.BDP(D5371&amp;" equity",$G$1)</f>
        <v>#NAME?</v>
      </c>
      <c r="H5371" s="4" t="e">
        <f>_xll.BDP(D5371&amp;" equity",$H$1)</f>
        <v>#NAME?</v>
      </c>
      <c r="J5371" s="4">
        <f t="shared" si="83"/>
        <v>0</v>
      </c>
    </row>
    <row r="5372" ht="15" customHeight="1" s="4" customFormat="1">
      <c r="D5372" s="4">
        <f>'EZE Daily Holdings_AUTOLOAD'!G5374</f>
        <v>0</v>
      </c>
      <c r="F5372" s="4" t="e">
        <f>_xll.BDP(D5372&amp;" equity",$F$1)</f>
        <v>#NAME?</v>
      </c>
      <c r="G5372" s="4" t="e">
        <f>_xll.BDP(D5372&amp;" equity",$G$1)</f>
        <v>#NAME?</v>
      </c>
      <c r="H5372" s="4" t="e">
        <f>_xll.BDP(D5372&amp;" equity",$H$1)</f>
        <v>#NAME?</v>
      </c>
      <c r="J5372" s="4">
        <f t="shared" si="83"/>
        <v>0</v>
      </c>
    </row>
    <row r="5373" ht="15" customHeight="1" s="4" customFormat="1">
      <c r="D5373" s="4">
        <f>'EZE Daily Holdings_AUTOLOAD'!G5375</f>
        <v>0</v>
      </c>
      <c r="F5373" s="4" t="e">
        <f>_xll.BDP(D5373&amp;" equity",$F$1)</f>
        <v>#NAME?</v>
      </c>
      <c r="G5373" s="4" t="e">
        <f>_xll.BDP(D5373&amp;" equity",$G$1)</f>
        <v>#NAME?</v>
      </c>
      <c r="H5373" s="4" t="e">
        <f>_xll.BDP(D5373&amp;" equity",$H$1)</f>
        <v>#NAME?</v>
      </c>
      <c r="J5373" s="4">
        <f t="shared" si="83"/>
        <v>0</v>
      </c>
    </row>
    <row r="5374" ht="15" customHeight="1" s="4" customFormat="1">
      <c r="D5374" s="4">
        <f>'EZE Daily Holdings_AUTOLOAD'!G5376</f>
        <v>0</v>
      </c>
      <c r="F5374" s="4" t="e">
        <f>_xll.BDP(D5374&amp;" equity",$F$1)</f>
        <v>#NAME?</v>
      </c>
      <c r="G5374" s="4" t="e">
        <f>_xll.BDP(D5374&amp;" equity",$G$1)</f>
        <v>#NAME?</v>
      </c>
      <c r="H5374" s="4" t="e">
        <f>_xll.BDP(D5374&amp;" equity",$H$1)</f>
        <v>#NAME?</v>
      </c>
      <c r="J5374" s="4">
        <f t="shared" si="83"/>
        <v>0</v>
      </c>
    </row>
    <row r="5375" ht="15" customHeight="1" s="4" customFormat="1">
      <c r="D5375" s="4">
        <f>'EZE Daily Holdings_AUTOLOAD'!G5377</f>
        <v>0</v>
      </c>
      <c r="F5375" s="4" t="e">
        <f>_xll.BDP(D5375&amp;" equity",$F$1)</f>
        <v>#NAME?</v>
      </c>
      <c r="G5375" s="4" t="e">
        <f>_xll.BDP(D5375&amp;" equity",$G$1)</f>
        <v>#NAME?</v>
      </c>
      <c r="H5375" s="4" t="e">
        <f>_xll.BDP(D5375&amp;" equity",$H$1)</f>
        <v>#NAME?</v>
      </c>
      <c r="J5375" s="4">
        <f t="shared" si="83"/>
        <v>0</v>
      </c>
    </row>
    <row r="5376" ht="15" customHeight="1" s="4" customFormat="1">
      <c r="D5376" s="4">
        <f>'EZE Daily Holdings_AUTOLOAD'!G5378</f>
        <v>0</v>
      </c>
      <c r="F5376" s="4" t="e">
        <f>_xll.BDP(D5376&amp;" equity",$F$1)</f>
        <v>#NAME?</v>
      </c>
      <c r="G5376" s="4" t="e">
        <f>_xll.BDP(D5376&amp;" equity",$G$1)</f>
        <v>#NAME?</v>
      </c>
      <c r="H5376" s="4" t="e">
        <f>_xll.BDP(D5376&amp;" equity",$H$1)</f>
        <v>#NAME?</v>
      </c>
      <c r="J5376" s="4">
        <f t="shared" si="83"/>
        <v>0</v>
      </c>
    </row>
    <row r="5377" ht="15" customHeight="1" s="4" customFormat="1">
      <c r="D5377" s="4">
        <f>'EZE Daily Holdings_AUTOLOAD'!G5379</f>
        <v>0</v>
      </c>
      <c r="F5377" s="4" t="e">
        <f>_xll.BDP(D5377&amp;" equity",$F$1)</f>
        <v>#NAME?</v>
      </c>
      <c r="G5377" s="4" t="e">
        <f>_xll.BDP(D5377&amp;" equity",$G$1)</f>
        <v>#NAME?</v>
      </c>
      <c r="H5377" s="4" t="e">
        <f>_xll.BDP(D5377&amp;" equity",$H$1)</f>
        <v>#NAME?</v>
      </c>
      <c r="J5377" s="4">
        <f t="shared" si="83"/>
        <v>0</v>
      </c>
    </row>
    <row r="5378" ht="15" customHeight="1" s="4" customFormat="1">
      <c r="D5378" s="4">
        <f>'EZE Daily Holdings_AUTOLOAD'!G5380</f>
        <v>0</v>
      </c>
      <c r="F5378" s="4" t="e">
        <f>_xll.BDP(D5378&amp;" equity",$F$1)</f>
        <v>#NAME?</v>
      </c>
      <c r="G5378" s="4" t="e">
        <f>_xll.BDP(D5378&amp;" equity",$G$1)</f>
        <v>#NAME?</v>
      </c>
      <c r="H5378" s="4" t="e">
        <f>_xll.BDP(D5378&amp;" equity",$H$1)</f>
        <v>#NAME?</v>
      </c>
      <c r="J5378" s="4">
        <f t="shared" si="83"/>
        <v>0</v>
      </c>
    </row>
    <row r="5379" ht="15" customHeight="1" s="4" customFormat="1">
      <c r="D5379" s="4">
        <f>'EZE Daily Holdings_AUTOLOAD'!G5381</f>
        <v>0</v>
      </c>
      <c r="F5379" s="4" t="e">
        <f>_xll.BDP(D5379&amp;" equity",$F$1)</f>
        <v>#NAME?</v>
      </c>
      <c r="G5379" s="4" t="e">
        <f>_xll.BDP(D5379&amp;" equity",$G$1)</f>
        <v>#NAME?</v>
      </c>
      <c r="H5379" s="4" t="e">
        <f>_xll.BDP(D5379&amp;" equity",$H$1)</f>
        <v>#NAME?</v>
      </c>
      <c r="J5379" s="4">
        <f ref="J5379:J5442" t="shared" si="84">D5379</f>
        <v>0</v>
      </c>
    </row>
    <row r="5380" ht="15" customHeight="1" s="4" customFormat="1">
      <c r="D5380" s="4">
        <f>'EZE Daily Holdings_AUTOLOAD'!G5382</f>
        <v>0</v>
      </c>
      <c r="F5380" s="4" t="e">
        <f>_xll.BDP(D5380&amp;" equity",$F$1)</f>
        <v>#NAME?</v>
      </c>
      <c r="G5380" s="4" t="e">
        <f>_xll.BDP(D5380&amp;" equity",$G$1)</f>
        <v>#NAME?</v>
      </c>
      <c r="H5380" s="4" t="e">
        <f>_xll.BDP(D5380&amp;" equity",$H$1)</f>
        <v>#NAME?</v>
      </c>
      <c r="J5380" s="4">
        <f t="shared" si="84"/>
        <v>0</v>
      </c>
    </row>
    <row r="5381" ht="15" customHeight="1" s="4" customFormat="1">
      <c r="D5381" s="4">
        <f>'EZE Daily Holdings_AUTOLOAD'!G5383</f>
        <v>0</v>
      </c>
      <c r="F5381" s="4" t="e">
        <f>_xll.BDP(D5381&amp;" equity",$F$1)</f>
        <v>#NAME?</v>
      </c>
      <c r="G5381" s="4" t="e">
        <f>_xll.BDP(D5381&amp;" equity",$G$1)</f>
        <v>#NAME?</v>
      </c>
      <c r="H5381" s="4" t="e">
        <f>_xll.BDP(D5381&amp;" equity",$H$1)</f>
        <v>#NAME?</v>
      </c>
      <c r="J5381" s="4">
        <f t="shared" si="84"/>
        <v>0</v>
      </c>
    </row>
    <row r="5382" ht="15" customHeight="1" s="4" customFormat="1">
      <c r="D5382" s="4">
        <f>'EZE Daily Holdings_AUTOLOAD'!G5384</f>
        <v>0</v>
      </c>
      <c r="F5382" s="4" t="e">
        <f>_xll.BDP(D5382&amp;" equity",$F$1)</f>
        <v>#NAME?</v>
      </c>
      <c r="G5382" s="4" t="e">
        <f>_xll.BDP(D5382&amp;" equity",$G$1)</f>
        <v>#NAME?</v>
      </c>
      <c r="H5382" s="4" t="e">
        <f>_xll.BDP(D5382&amp;" equity",$H$1)</f>
        <v>#NAME?</v>
      </c>
      <c r="J5382" s="4">
        <f t="shared" si="84"/>
        <v>0</v>
      </c>
    </row>
    <row r="5383" ht="15" customHeight="1" s="4" customFormat="1">
      <c r="D5383" s="4">
        <f>'EZE Daily Holdings_AUTOLOAD'!G5385</f>
        <v>0</v>
      </c>
      <c r="F5383" s="4" t="e">
        <f>_xll.BDP(D5383&amp;" equity",$F$1)</f>
        <v>#NAME?</v>
      </c>
      <c r="G5383" s="4" t="e">
        <f>_xll.BDP(D5383&amp;" equity",$G$1)</f>
        <v>#NAME?</v>
      </c>
      <c r="H5383" s="4" t="e">
        <f>_xll.BDP(D5383&amp;" equity",$H$1)</f>
        <v>#NAME?</v>
      </c>
      <c r="J5383" s="4">
        <f t="shared" si="84"/>
        <v>0</v>
      </c>
    </row>
    <row r="5384" ht="15" customHeight="1" s="4" customFormat="1">
      <c r="D5384" s="4">
        <f>'EZE Daily Holdings_AUTOLOAD'!G5386</f>
        <v>0</v>
      </c>
      <c r="F5384" s="4" t="e">
        <f>_xll.BDP(D5384&amp;" equity",$F$1)</f>
        <v>#NAME?</v>
      </c>
      <c r="G5384" s="4" t="e">
        <f>_xll.BDP(D5384&amp;" equity",$G$1)</f>
        <v>#NAME?</v>
      </c>
      <c r="H5384" s="4" t="e">
        <f>_xll.BDP(D5384&amp;" equity",$H$1)</f>
        <v>#NAME?</v>
      </c>
      <c r="J5384" s="4">
        <f t="shared" si="84"/>
        <v>0</v>
      </c>
    </row>
    <row r="5385" ht="15" customHeight="1" s="4" customFormat="1">
      <c r="D5385" s="4">
        <f>'EZE Daily Holdings_AUTOLOAD'!G5387</f>
        <v>0</v>
      </c>
      <c r="F5385" s="4" t="e">
        <f>_xll.BDP(D5385&amp;" equity",$F$1)</f>
        <v>#NAME?</v>
      </c>
      <c r="G5385" s="4" t="e">
        <f>_xll.BDP(D5385&amp;" equity",$G$1)</f>
        <v>#NAME?</v>
      </c>
      <c r="H5385" s="4" t="e">
        <f>_xll.BDP(D5385&amp;" equity",$H$1)</f>
        <v>#NAME?</v>
      </c>
      <c r="J5385" s="4">
        <f t="shared" si="84"/>
        <v>0</v>
      </c>
    </row>
    <row r="5386" ht="15" customHeight="1" s="4" customFormat="1">
      <c r="D5386" s="4">
        <f>'EZE Daily Holdings_AUTOLOAD'!G5388</f>
        <v>0</v>
      </c>
      <c r="F5386" s="4" t="e">
        <f>_xll.BDP(D5386&amp;" equity",$F$1)</f>
        <v>#NAME?</v>
      </c>
      <c r="G5386" s="4" t="e">
        <f>_xll.BDP(D5386&amp;" equity",$G$1)</f>
        <v>#NAME?</v>
      </c>
      <c r="H5386" s="4" t="e">
        <f>_xll.BDP(D5386&amp;" equity",$H$1)</f>
        <v>#NAME?</v>
      </c>
      <c r="J5386" s="4">
        <f t="shared" si="84"/>
        <v>0</v>
      </c>
    </row>
    <row r="5387" ht="15" customHeight="1" s="4" customFormat="1">
      <c r="D5387" s="4">
        <f>'EZE Daily Holdings_AUTOLOAD'!G5389</f>
        <v>0</v>
      </c>
      <c r="F5387" s="4" t="e">
        <f>_xll.BDP(D5387&amp;" equity",$F$1)</f>
        <v>#NAME?</v>
      </c>
      <c r="G5387" s="4" t="e">
        <f>_xll.BDP(D5387&amp;" equity",$G$1)</f>
        <v>#NAME?</v>
      </c>
      <c r="H5387" s="4" t="e">
        <f>_xll.BDP(D5387&amp;" equity",$H$1)</f>
        <v>#NAME?</v>
      </c>
      <c r="J5387" s="4">
        <f t="shared" si="84"/>
        <v>0</v>
      </c>
    </row>
    <row r="5388" ht="15" customHeight="1" s="4" customFormat="1">
      <c r="D5388" s="4">
        <f>'EZE Daily Holdings_AUTOLOAD'!G5390</f>
        <v>0</v>
      </c>
      <c r="F5388" s="4" t="e">
        <f>_xll.BDP(D5388&amp;" equity",$F$1)</f>
        <v>#NAME?</v>
      </c>
      <c r="G5388" s="4" t="e">
        <f>_xll.BDP(D5388&amp;" equity",$G$1)</f>
        <v>#NAME?</v>
      </c>
      <c r="H5388" s="4" t="e">
        <f>_xll.BDP(D5388&amp;" equity",$H$1)</f>
        <v>#NAME?</v>
      </c>
      <c r="J5388" s="4">
        <f t="shared" si="84"/>
        <v>0</v>
      </c>
    </row>
    <row r="5389" ht="15" customHeight="1" s="4" customFormat="1">
      <c r="D5389" s="4">
        <f>'EZE Daily Holdings_AUTOLOAD'!G5391</f>
        <v>0</v>
      </c>
      <c r="F5389" s="4" t="e">
        <f>_xll.BDP(D5389&amp;" equity",$F$1)</f>
        <v>#NAME?</v>
      </c>
      <c r="G5389" s="4" t="e">
        <f>_xll.BDP(D5389&amp;" equity",$G$1)</f>
        <v>#NAME?</v>
      </c>
      <c r="H5389" s="4" t="e">
        <f>_xll.BDP(D5389&amp;" equity",$H$1)</f>
        <v>#NAME?</v>
      </c>
      <c r="J5389" s="4">
        <f t="shared" si="84"/>
        <v>0</v>
      </c>
    </row>
    <row r="5390" ht="15" customHeight="1" s="4" customFormat="1">
      <c r="D5390" s="4">
        <f>'EZE Daily Holdings_AUTOLOAD'!G5392</f>
        <v>0</v>
      </c>
      <c r="F5390" s="4" t="e">
        <f>_xll.BDP(D5390&amp;" equity",$F$1)</f>
        <v>#NAME?</v>
      </c>
      <c r="G5390" s="4" t="e">
        <f>_xll.BDP(D5390&amp;" equity",$G$1)</f>
        <v>#NAME?</v>
      </c>
      <c r="H5390" s="4" t="e">
        <f>_xll.BDP(D5390&amp;" equity",$H$1)</f>
        <v>#NAME?</v>
      </c>
      <c r="J5390" s="4">
        <f t="shared" si="84"/>
        <v>0</v>
      </c>
    </row>
    <row r="5391" ht="15" customHeight="1" s="4" customFormat="1">
      <c r="D5391" s="4">
        <f>'EZE Daily Holdings_AUTOLOAD'!G5393</f>
        <v>0</v>
      </c>
      <c r="F5391" s="4" t="e">
        <f>_xll.BDP(D5391&amp;" equity",$F$1)</f>
        <v>#NAME?</v>
      </c>
      <c r="G5391" s="4" t="e">
        <f>_xll.BDP(D5391&amp;" equity",$G$1)</f>
        <v>#NAME?</v>
      </c>
      <c r="H5391" s="4" t="e">
        <f>_xll.BDP(D5391&amp;" equity",$H$1)</f>
        <v>#NAME?</v>
      </c>
      <c r="J5391" s="4">
        <f t="shared" si="84"/>
        <v>0</v>
      </c>
    </row>
    <row r="5392" ht="15" customHeight="1" s="4" customFormat="1">
      <c r="D5392" s="4">
        <f>'EZE Daily Holdings_AUTOLOAD'!G5394</f>
        <v>0</v>
      </c>
      <c r="F5392" s="4" t="e">
        <f>_xll.BDP(D5392&amp;" equity",$F$1)</f>
        <v>#NAME?</v>
      </c>
      <c r="G5392" s="4" t="e">
        <f>_xll.BDP(D5392&amp;" equity",$G$1)</f>
        <v>#NAME?</v>
      </c>
      <c r="H5392" s="4" t="e">
        <f>_xll.BDP(D5392&amp;" equity",$H$1)</f>
        <v>#NAME?</v>
      </c>
      <c r="J5392" s="4">
        <f t="shared" si="84"/>
        <v>0</v>
      </c>
    </row>
    <row r="5393" ht="15" customHeight="1" s="4" customFormat="1">
      <c r="D5393" s="4">
        <f>'EZE Daily Holdings_AUTOLOAD'!G5395</f>
        <v>0</v>
      </c>
      <c r="F5393" s="4" t="e">
        <f>_xll.BDP(D5393&amp;" equity",$F$1)</f>
        <v>#NAME?</v>
      </c>
      <c r="G5393" s="4" t="e">
        <f>_xll.BDP(D5393&amp;" equity",$G$1)</f>
        <v>#NAME?</v>
      </c>
      <c r="H5393" s="4" t="e">
        <f>_xll.BDP(D5393&amp;" equity",$H$1)</f>
        <v>#NAME?</v>
      </c>
      <c r="J5393" s="4">
        <f t="shared" si="84"/>
        <v>0</v>
      </c>
    </row>
    <row r="5394" ht="15" customHeight="1" s="4" customFormat="1">
      <c r="D5394" s="4">
        <f>'EZE Daily Holdings_AUTOLOAD'!G5396</f>
        <v>0</v>
      </c>
      <c r="F5394" s="4" t="e">
        <f>_xll.BDP(D5394&amp;" equity",$F$1)</f>
        <v>#NAME?</v>
      </c>
      <c r="G5394" s="4" t="e">
        <f>_xll.BDP(D5394&amp;" equity",$G$1)</f>
        <v>#NAME?</v>
      </c>
      <c r="H5394" s="4" t="e">
        <f>_xll.BDP(D5394&amp;" equity",$H$1)</f>
        <v>#NAME?</v>
      </c>
      <c r="J5394" s="4">
        <f t="shared" si="84"/>
        <v>0</v>
      </c>
    </row>
    <row r="5395" ht="15" customHeight="1" s="4" customFormat="1">
      <c r="D5395" s="4">
        <f>'EZE Daily Holdings_AUTOLOAD'!G5397</f>
        <v>0</v>
      </c>
      <c r="F5395" s="4" t="e">
        <f>_xll.BDP(D5395&amp;" equity",$F$1)</f>
        <v>#NAME?</v>
      </c>
      <c r="G5395" s="4" t="e">
        <f>_xll.BDP(D5395&amp;" equity",$G$1)</f>
        <v>#NAME?</v>
      </c>
      <c r="H5395" s="4" t="e">
        <f>_xll.BDP(D5395&amp;" equity",$H$1)</f>
        <v>#NAME?</v>
      </c>
      <c r="J5395" s="4">
        <f t="shared" si="84"/>
        <v>0</v>
      </c>
    </row>
    <row r="5396" ht="15" customHeight="1" s="4" customFormat="1">
      <c r="D5396" s="4">
        <f>'EZE Daily Holdings_AUTOLOAD'!G5398</f>
        <v>0</v>
      </c>
      <c r="F5396" s="4" t="e">
        <f>_xll.BDP(D5396&amp;" equity",$F$1)</f>
        <v>#NAME?</v>
      </c>
      <c r="G5396" s="4" t="e">
        <f>_xll.BDP(D5396&amp;" equity",$G$1)</f>
        <v>#NAME?</v>
      </c>
      <c r="H5396" s="4" t="e">
        <f>_xll.BDP(D5396&amp;" equity",$H$1)</f>
        <v>#NAME?</v>
      </c>
      <c r="J5396" s="4">
        <f t="shared" si="84"/>
        <v>0</v>
      </c>
    </row>
    <row r="5397" ht="15" customHeight="1" s="4" customFormat="1">
      <c r="D5397" s="4">
        <f>'EZE Daily Holdings_AUTOLOAD'!G5399</f>
        <v>0</v>
      </c>
      <c r="F5397" s="4" t="e">
        <f>_xll.BDP(D5397&amp;" equity",$F$1)</f>
        <v>#NAME?</v>
      </c>
      <c r="G5397" s="4" t="e">
        <f>_xll.BDP(D5397&amp;" equity",$G$1)</f>
        <v>#NAME?</v>
      </c>
      <c r="H5397" s="4" t="e">
        <f>_xll.BDP(D5397&amp;" equity",$H$1)</f>
        <v>#NAME?</v>
      </c>
      <c r="J5397" s="4">
        <f t="shared" si="84"/>
        <v>0</v>
      </c>
    </row>
    <row r="5398" ht="15" customHeight="1" s="4" customFormat="1">
      <c r="D5398" s="4">
        <f>'EZE Daily Holdings_AUTOLOAD'!G5400</f>
        <v>0</v>
      </c>
      <c r="F5398" s="4" t="e">
        <f>_xll.BDP(D5398&amp;" equity",$F$1)</f>
        <v>#NAME?</v>
      </c>
      <c r="G5398" s="4" t="e">
        <f>_xll.BDP(D5398&amp;" equity",$G$1)</f>
        <v>#NAME?</v>
      </c>
      <c r="H5398" s="4" t="e">
        <f>_xll.BDP(D5398&amp;" equity",$H$1)</f>
        <v>#NAME?</v>
      </c>
      <c r="J5398" s="4">
        <f t="shared" si="84"/>
        <v>0</v>
      </c>
    </row>
    <row r="5399" ht="15" customHeight="1" s="4" customFormat="1">
      <c r="D5399" s="4">
        <f>'EZE Daily Holdings_AUTOLOAD'!G5401</f>
        <v>0</v>
      </c>
      <c r="F5399" s="4" t="e">
        <f>_xll.BDP(D5399&amp;" equity",$F$1)</f>
        <v>#NAME?</v>
      </c>
      <c r="G5399" s="4" t="e">
        <f>_xll.BDP(D5399&amp;" equity",$G$1)</f>
        <v>#NAME?</v>
      </c>
      <c r="H5399" s="4" t="e">
        <f>_xll.BDP(D5399&amp;" equity",$H$1)</f>
        <v>#NAME?</v>
      </c>
      <c r="J5399" s="4">
        <f t="shared" si="84"/>
        <v>0</v>
      </c>
    </row>
    <row r="5400" ht="15" customHeight="1" s="4" customFormat="1">
      <c r="D5400" s="4">
        <f>'EZE Daily Holdings_AUTOLOAD'!G5402</f>
        <v>0</v>
      </c>
      <c r="F5400" s="4" t="e">
        <f>_xll.BDP(D5400&amp;" equity",$F$1)</f>
        <v>#NAME?</v>
      </c>
      <c r="G5400" s="4" t="e">
        <f>_xll.BDP(D5400&amp;" equity",$G$1)</f>
        <v>#NAME?</v>
      </c>
      <c r="H5400" s="4" t="e">
        <f>_xll.BDP(D5400&amp;" equity",$H$1)</f>
        <v>#NAME?</v>
      </c>
      <c r="J5400" s="4">
        <f t="shared" si="84"/>
        <v>0</v>
      </c>
    </row>
    <row r="5401" ht="15" customHeight="1" s="4" customFormat="1">
      <c r="D5401" s="4">
        <f>'EZE Daily Holdings_AUTOLOAD'!G5403</f>
        <v>0</v>
      </c>
      <c r="F5401" s="4" t="e">
        <f>_xll.BDP(D5401&amp;" equity",$F$1)</f>
        <v>#NAME?</v>
      </c>
      <c r="G5401" s="4" t="e">
        <f>_xll.BDP(D5401&amp;" equity",$G$1)</f>
        <v>#NAME?</v>
      </c>
      <c r="H5401" s="4" t="e">
        <f>_xll.BDP(D5401&amp;" equity",$H$1)</f>
        <v>#NAME?</v>
      </c>
      <c r="J5401" s="4">
        <f t="shared" si="84"/>
        <v>0</v>
      </c>
    </row>
    <row r="5402" ht="15" customHeight="1" s="4" customFormat="1">
      <c r="D5402" s="4">
        <f>'EZE Daily Holdings_AUTOLOAD'!G5404</f>
        <v>0</v>
      </c>
      <c r="F5402" s="4" t="e">
        <f>_xll.BDP(D5402&amp;" equity",$F$1)</f>
        <v>#NAME?</v>
      </c>
      <c r="G5402" s="4" t="e">
        <f>_xll.BDP(D5402&amp;" equity",$G$1)</f>
        <v>#NAME?</v>
      </c>
      <c r="H5402" s="4" t="e">
        <f>_xll.BDP(D5402&amp;" equity",$H$1)</f>
        <v>#NAME?</v>
      </c>
      <c r="J5402" s="4">
        <f t="shared" si="84"/>
        <v>0</v>
      </c>
    </row>
    <row r="5403" ht="15" customHeight="1" s="4" customFormat="1">
      <c r="D5403" s="4">
        <f>'EZE Daily Holdings_AUTOLOAD'!G5405</f>
        <v>0</v>
      </c>
      <c r="F5403" s="4" t="e">
        <f>_xll.BDP(D5403&amp;" equity",$F$1)</f>
        <v>#NAME?</v>
      </c>
      <c r="G5403" s="4" t="e">
        <f>_xll.BDP(D5403&amp;" equity",$G$1)</f>
        <v>#NAME?</v>
      </c>
      <c r="H5403" s="4" t="e">
        <f>_xll.BDP(D5403&amp;" equity",$H$1)</f>
        <v>#NAME?</v>
      </c>
      <c r="J5403" s="4">
        <f t="shared" si="84"/>
        <v>0</v>
      </c>
    </row>
    <row r="5404" ht="15" customHeight="1" s="4" customFormat="1">
      <c r="D5404" s="4">
        <f>'EZE Daily Holdings_AUTOLOAD'!G5406</f>
        <v>0</v>
      </c>
      <c r="F5404" s="4" t="e">
        <f>_xll.BDP(D5404&amp;" equity",$F$1)</f>
        <v>#NAME?</v>
      </c>
      <c r="G5404" s="4" t="e">
        <f>_xll.BDP(D5404&amp;" equity",$G$1)</f>
        <v>#NAME?</v>
      </c>
      <c r="H5404" s="4" t="e">
        <f>_xll.BDP(D5404&amp;" equity",$H$1)</f>
        <v>#NAME?</v>
      </c>
      <c r="J5404" s="4">
        <f t="shared" si="84"/>
        <v>0</v>
      </c>
    </row>
    <row r="5405" ht="15" customHeight="1" s="4" customFormat="1">
      <c r="D5405" s="4">
        <f>'EZE Daily Holdings_AUTOLOAD'!G5407</f>
        <v>0</v>
      </c>
      <c r="F5405" s="4" t="e">
        <f>_xll.BDP(D5405&amp;" equity",$F$1)</f>
        <v>#NAME?</v>
      </c>
      <c r="G5405" s="4" t="e">
        <f>_xll.BDP(D5405&amp;" equity",$G$1)</f>
        <v>#NAME?</v>
      </c>
      <c r="H5405" s="4" t="e">
        <f>_xll.BDP(D5405&amp;" equity",$H$1)</f>
        <v>#NAME?</v>
      </c>
      <c r="J5405" s="4">
        <f t="shared" si="84"/>
        <v>0</v>
      </c>
    </row>
    <row r="5406" ht="15" customHeight="1" s="4" customFormat="1">
      <c r="D5406" s="4">
        <f>'EZE Daily Holdings_AUTOLOAD'!G5408</f>
        <v>0</v>
      </c>
      <c r="F5406" s="4" t="e">
        <f>_xll.BDP(D5406&amp;" equity",$F$1)</f>
        <v>#NAME?</v>
      </c>
      <c r="G5406" s="4" t="e">
        <f>_xll.BDP(D5406&amp;" equity",$G$1)</f>
        <v>#NAME?</v>
      </c>
      <c r="H5406" s="4" t="e">
        <f>_xll.BDP(D5406&amp;" equity",$H$1)</f>
        <v>#NAME?</v>
      </c>
      <c r="J5406" s="4">
        <f t="shared" si="84"/>
        <v>0</v>
      </c>
    </row>
    <row r="5407" ht="15" customHeight="1" s="4" customFormat="1">
      <c r="D5407" s="4">
        <f>'EZE Daily Holdings_AUTOLOAD'!G5409</f>
        <v>0</v>
      </c>
      <c r="F5407" s="4" t="e">
        <f>_xll.BDP(D5407&amp;" equity",$F$1)</f>
        <v>#NAME?</v>
      </c>
      <c r="G5407" s="4" t="e">
        <f>_xll.BDP(D5407&amp;" equity",$G$1)</f>
        <v>#NAME?</v>
      </c>
      <c r="H5407" s="4" t="e">
        <f>_xll.BDP(D5407&amp;" equity",$H$1)</f>
        <v>#NAME?</v>
      </c>
      <c r="J5407" s="4">
        <f t="shared" si="84"/>
        <v>0</v>
      </c>
    </row>
    <row r="5408" ht="15" customHeight="1" s="4" customFormat="1">
      <c r="D5408" s="4">
        <f>'EZE Daily Holdings_AUTOLOAD'!G5410</f>
        <v>0</v>
      </c>
      <c r="F5408" s="4" t="e">
        <f>_xll.BDP(D5408&amp;" equity",$F$1)</f>
        <v>#NAME?</v>
      </c>
      <c r="G5408" s="4" t="e">
        <f>_xll.BDP(D5408&amp;" equity",$G$1)</f>
        <v>#NAME?</v>
      </c>
      <c r="H5408" s="4" t="e">
        <f>_xll.BDP(D5408&amp;" equity",$H$1)</f>
        <v>#NAME?</v>
      </c>
      <c r="J5408" s="4">
        <f t="shared" si="84"/>
        <v>0</v>
      </c>
    </row>
    <row r="5409" ht="15" customHeight="1" s="4" customFormat="1">
      <c r="D5409" s="4">
        <f>'EZE Daily Holdings_AUTOLOAD'!G5411</f>
        <v>0</v>
      </c>
      <c r="F5409" s="4" t="e">
        <f>_xll.BDP(D5409&amp;" equity",$F$1)</f>
        <v>#NAME?</v>
      </c>
      <c r="G5409" s="4" t="e">
        <f>_xll.BDP(D5409&amp;" equity",$G$1)</f>
        <v>#NAME?</v>
      </c>
      <c r="H5409" s="4" t="e">
        <f>_xll.BDP(D5409&amp;" equity",$H$1)</f>
        <v>#NAME?</v>
      </c>
      <c r="J5409" s="4">
        <f t="shared" si="84"/>
        <v>0</v>
      </c>
    </row>
    <row r="5410" ht="15" customHeight="1" s="4" customFormat="1">
      <c r="D5410" s="4">
        <f>'EZE Daily Holdings_AUTOLOAD'!G5412</f>
        <v>0</v>
      </c>
      <c r="F5410" s="4" t="e">
        <f>_xll.BDP(D5410&amp;" equity",$F$1)</f>
        <v>#NAME?</v>
      </c>
      <c r="G5410" s="4" t="e">
        <f>_xll.BDP(D5410&amp;" equity",$G$1)</f>
        <v>#NAME?</v>
      </c>
      <c r="H5410" s="4" t="e">
        <f>_xll.BDP(D5410&amp;" equity",$H$1)</f>
        <v>#NAME?</v>
      </c>
      <c r="J5410" s="4">
        <f t="shared" si="84"/>
        <v>0</v>
      </c>
    </row>
    <row r="5411" ht="15" customHeight="1" s="4" customFormat="1">
      <c r="D5411" s="4">
        <f>'EZE Daily Holdings_AUTOLOAD'!G5413</f>
        <v>0</v>
      </c>
      <c r="F5411" s="4" t="e">
        <f>_xll.BDP(D5411&amp;" equity",$F$1)</f>
        <v>#NAME?</v>
      </c>
      <c r="G5411" s="4" t="e">
        <f>_xll.BDP(D5411&amp;" equity",$G$1)</f>
        <v>#NAME?</v>
      </c>
      <c r="H5411" s="4" t="e">
        <f>_xll.BDP(D5411&amp;" equity",$H$1)</f>
        <v>#NAME?</v>
      </c>
      <c r="J5411" s="4">
        <f t="shared" si="84"/>
        <v>0</v>
      </c>
    </row>
    <row r="5412" ht="15" customHeight="1" s="4" customFormat="1">
      <c r="D5412" s="4">
        <f>'EZE Daily Holdings_AUTOLOAD'!G5414</f>
        <v>0</v>
      </c>
      <c r="F5412" s="4" t="e">
        <f>_xll.BDP(D5412&amp;" equity",$F$1)</f>
        <v>#NAME?</v>
      </c>
      <c r="G5412" s="4" t="e">
        <f>_xll.BDP(D5412&amp;" equity",$G$1)</f>
        <v>#NAME?</v>
      </c>
      <c r="H5412" s="4" t="e">
        <f>_xll.BDP(D5412&amp;" equity",$H$1)</f>
        <v>#NAME?</v>
      </c>
      <c r="J5412" s="4">
        <f t="shared" si="84"/>
        <v>0</v>
      </c>
    </row>
    <row r="5413" ht="15" customHeight="1" s="4" customFormat="1">
      <c r="D5413" s="4">
        <f>'EZE Daily Holdings_AUTOLOAD'!G5415</f>
        <v>0</v>
      </c>
      <c r="F5413" s="4" t="e">
        <f>_xll.BDP(D5413&amp;" equity",$F$1)</f>
        <v>#NAME?</v>
      </c>
      <c r="G5413" s="4" t="e">
        <f>_xll.BDP(D5413&amp;" equity",$G$1)</f>
        <v>#NAME?</v>
      </c>
      <c r="H5413" s="4" t="e">
        <f>_xll.BDP(D5413&amp;" equity",$H$1)</f>
        <v>#NAME?</v>
      </c>
      <c r="J5413" s="4">
        <f t="shared" si="84"/>
        <v>0</v>
      </c>
    </row>
    <row r="5414" ht="15" customHeight="1" s="4" customFormat="1">
      <c r="D5414" s="4">
        <f>'EZE Daily Holdings_AUTOLOAD'!G5416</f>
        <v>0</v>
      </c>
      <c r="F5414" s="4" t="e">
        <f>_xll.BDP(D5414&amp;" equity",$F$1)</f>
        <v>#NAME?</v>
      </c>
      <c r="G5414" s="4" t="e">
        <f>_xll.BDP(D5414&amp;" equity",$G$1)</f>
        <v>#NAME?</v>
      </c>
      <c r="H5414" s="4" t="e">
        <f>_xll.BDP(D5414&amp;" equity",$H$1)</f>
        <v>#NAME?</v>
      </c>
      <c r="J5414" s="4">
        <f t="shared" si="84"/>
        <v>0</v>
      </c>
    </row>
    <row r="5415" ht="15" customHeight="1" s="4" customFormat="1">
      <c r="D5415" s="4">
        <f>'EZE Daily Holdings_AUTOLOAD'!G5417</f>
        <v>0</v>
      </c>
      <c r="F5415" s="4" t="e">
        <f>_xll.BDP(D5415&amp;" equity",$F$1)</f>
        <v>#NAME?</v>
      </c>
      <c r="G5415" s="4" t="e">
        <f>_xll.BDP(D5415&amp;" equity",$G$1)</f>
        <v>#NAME?</v>
      </c>
      <c r="H5415" s="4" t="e">
        <f>_xll.BDP(D5415&amp;" equity",$H$1)</f>
        <v>#NAME?</v>
      </c>
      <c r="J5415" s="4">
        <f t="shared" si="84"/>
        <v>0</v>
      </c>
    </row>
    <row r="5416" ht="15" customHeight="1" s="4" customFormat="1">
      <c r="D5416" s="4">
        <f>'EZE Daily Holdings_AUTOLOAD'!G5418</f>
        <v>0</v>
      </c>
      <c r="F5416" s="4" t="e">
        <f>_xll.BDP(D5416&amp;" equity",$F$1)</f>
        <v>#NAME?</v>
      </c>
      <c r="G5416" s="4" t="e">
        <f>_xll.BDP(D5416&amp;" equity",$G$1)</f>
        <v>#NAME?</v>
      </c>
      <c r="H5416" s="4" t="e">
        <f>_xll.BDP(D5416&amp;" equity",$H$1)</f>
        <v>#NAME?</v>
      </c>
      <c r="J5416" s="4">
        <f t="shared" si="84"/>
        <v>0</v>
      </c>
    </row>
    <row r="5417" ht="15" customHeight="1" s="4" customFormat="1">
      <c r="D5417" s="4">
        <f>'EZE Daily Holdings_AUTOLOAD'!G5419</f>
        <v>0</v>
      </c>
      <c r="F5417" s="4" t="e">
        <f>_xll.BDP(D5417&amp;" equity",$F$1)</f>
        <v>#NAME?</v>
      </c>
      <c r="G5417" s="4" t="e">
        <f>_xll.BDP(D5417&amp;" equity",$G$1)</f>
        <v>#NAME?</v>
      </c>
      <c r="H5417" s="4" t="e">
        <f>_xll.BDP(D5417&amp;" equity",$H$1)</f>
        <v>#NAME?</v>
      </c>
      <c r="J5417" s="4">
        <f t="shared" si="84"/>
        <v>0</v>
      </c>
    </row>
    <row r="5418" ht="15" customHeight="1" s="4" customFormat="1">
      <c r="D5418" s="4">
        <f>'EZE Daily Holdings_AUTOLOAD'!G5420</f>
        <v>0</v>
      </c>
      <c r="F5418" s="4" t="e">
        <f>_xll.BDP(D5418&amp;" equity",$F$1)</f>
        <v>#NAME?</v>
      </c>
      <c r="G5418" s="4" t="e">
        <f>_xll.BDP(D5418&amp;" equity",$G$1)</f>
        <v>#NAME?</v>
      </c>
      <c r="H5418" s="4" t="e">
        <f>_xll.BDP(D5418&amp;" equity",$H$1)</f>
        <v>#NAME?</v>
      </c>
      <c r="J5418" s="4">
        <f t="shared" si="84"/>
        <v>0</v>
      </c>
    </row>
    <row r="5419" ht="15" customHeight="1" s="4" customFormat="1">
      <c r="D5419" s="4">
        <f>'EZE Daily Holdings_AUTOLOAD'!G5421</f>
        <v>0</v>
      </c>
      <c r="F5419" s="4" t="e">
        <f>_xll.BDP(D5419&amp;" equity",$F$1)</f>
        <v>#NAME?</v>
      </c>
      <c r="G5419" s="4" t="e">
        <f>_xll.BDP(D5419&amp;" equity",$G$1)</f>
        <v>#NAME?</v>
      </c>
      <c r="H5419" s="4" t="e">
        <f>_xll.BDP(D5419&amp;" equity",$H$1)</f>
        <v>#NAME?</v>
      </c>
      <c r="J5419" s="4">
        <f t="shared" si="84"/>
        <v>0</v>
      </c>
    </row>
    <row r="5420" ht="15" customHeight="1" s="4" customFormat="1">
      <c r="D5420" s="4">
        <f>'EZE Daily Holdings_AUTOLOAD'!G5422</f>
        <v>0</v>
      </c>
      <c r="F5420" s="4" t="e">
        <f>_xll.BDP(D5420&amp;" equity",$F$1)</f>
        <v>#NAME?</v>
      </c>
      <c r="G5420" s="4" t="e">
        <f>_xll.BDP(D5420&amp;" equity",$G$1)</f>
        <v>#NAME?</v>
      </c>
      <c r="H5420" s="4" t="e">
        <f>_xll.BDP(D5420&amp;" equity",$H$1)</f>
        <v>#NAME?</v>
      </c>
      <c r="J5420" s="4">
        <f t="shared" si="84"/>
        <v>0</v>
      </c>
    </row>
    <row r="5421" ht="15" customHeight="1" s="4" customFormat="1">
      <c r="D5421" s="4">
        <f>'EZE Daily Holdings_AUTOLOAD'!G5423</f>
        <v>0</v>
      </c>
      <c r="F5421" s="4" t="e">
        <f>_xll.BDP(D5421&amp;" equity",$F$1)</f>
        <v>#NAME?</v>
      </c>
      <c r="G5421" s="4" t="e">
        <f>_xll.BDP(D5421&amp;" equity",$G$1)</f>
        <v>#NAME?</v>
      </c>
      <c r="H5421" s="4" t="e">
        <f>_xll.BDP(D5421&amp;" equity",$H$1)</f>
        <v>#NAME?</v>
      </c>
      <c r="J5421" s="4">
        <f t="shared" si="84"/>
        <v>0</v>
      </c>
    </row>
    <row r="5422" ht="15" customHeight="1" s="4" customFormat="1">
      <c r="D5422" s="4">
        <f>'EZE Daily Holdings_AUTOLOAD'!G5424</f>
        <v>0</v>
      </c>
      <c r="F5422" s="4" t="e">
        <f>_xll.BDP(D5422&amp;" equity",$F$1)</f>
        <v>#NAME?</v>
      </c>
      <c r="G5422" s="4" t="e">
        <f>_xll.BDP(D5422&amp;" equity",$G$1)</f>
        <v>#NAME?</v>
      </c>
      <c r="H5422" s="4" t="e">
        <f>_xll.BDP(D5422&amp;" equity",$H$1)</f>
        <v>#NAME?</v>
      </c>
      <c r="J5422" s="4">
        <f t="shared" si="84"/>
        <v>0</v>
      </c>
    </row>
    <row r="5423" ht="15" customHeight="1" s="4" customFormat="1">
      <c r="D5423" s="4">
        <f>'EZE Daily Holdings_AUTOLOAD'!G5425</f>
        <v>0</v>
      </c>
      <c r="F5423" s="4" t="e">
        <f>_xll.BDP(D5423&amp;" equity",$F$1)</f>
        <v>#NAME?</v>
      </c>
      <c r="G5423" s="4" t="e">
        <f>_xll.BDP(D5423&amp;" equity",$G$1)</f>
        <v>#NAME?</v>
      </c>
      <c r="H5423" s="4" t="e">
        <f>_xll.BDP(D5423&amp;" equity",$H$1)</f>
        <v>#NAME?</v>
      </c>
      <c r="J5423" s="4">
        <f t="shared" si="84"/>
        <v>0</v>
      </c>
    </row>
    <row r="5424" ht="15" customHeight="1" s="4" customFormat="1">
      <c r="D5424" s="4">
        <f>'EZE Daily Holdings_AUTOLOAD'!G5426</f>
        <v>0</v>
      </c>
      <c r="F5424" s="4" t="e">
        <f>_xll.BDP(D5424&amp;" equity",$F$1)</f>
        <v>#NAME?</v>
      </c>
      <c r="G5424" s="4" t="e">
        <f>_xll.BDP(D5424&amp;" equity",$G$1)</f>
        <v>#NAME?</v>
      </c>
      <c r="H5424" s="4" t="e">
        <f>_xll.BDP(D5424&amp;" equity",$H$1)</f>
        <v>#NAME?</v>
      </c>
      <c r="J5424" s="4">
        <f t="shared" si="84"/>
        <v>0</v>
      </c>
    </row>
    <row r="5425" ht="15" customHeight="1" s="4" customFormat="1">
      <c r="D5425" s="4">
        <f>'EZE Daily Holdings_AUTOLOAD'!G5427</f>
        <v>0</v>
      </c>
      <c r="F5425" s="4" t="e">
        <f>_xll.BDP(D5425&amp;" equity",$F$1)</f>
        <v>#NAME?</v>
      </c>
      <c r="G5425" s="4" t="e">
        <f>_xll.BDP(D5425&amp;" equity",$G$1)</f>
        <v>#NAME?</v>
      </c>
      <c r="H5425" s="4" t="e">
        <f>_xll.BDP(D5425&amp;" equity",$H$1)</f>
        <v>#NAME?</v>
      </c>
      <c r="J5425" s="4">
        <f t="shared" si="84"/>
        <v>0</v>
      </c>
    </row>
    <row r="5426" ht="15" customHeight="1" s="4" customFormat="1">
      <c r="D5426" s="4">
        <f>'EZE Daily Holdings_AUTOLOAD'!G5428</f>
        <v>0</v>
      </c>
      <c r="F5426" s="4" t="e">
        <f>_xll.BDP(D5426&amp;" equity",$F$1)</f>
        <v>#NAME?</v>
      </c>
      <c r="G5426" s="4" t="e">
        <f>_xll.BDP(D5426&amp;" equity",$G$1)</f>
        <v>#NAME?</v>
      </c>
      <c r="H5426" s="4" t="e">
        <f>_xll.BDP(D5426&amp;" equity",$H$1)</f>
        <v>#NAME?</v>
      </c>
      <c r="J5426" s="4">
        <f t="shared" si="84"/>
        <v>0</v>
      </c>
    </row>
    <row r="5427" ht="15" customHeight="1" s="4" customFormat="1">
      <c r="D5427" s="4">
        <f>'EZE Daily Holdings_AUTOLOAD'!G5429</f>
        <v>0</v>
      </c>
      <c r="F5427" s="4" t="e">
        <f>_xll.BDP(D5427&amp;" equity",$F$1)</f>
        <v>#NAME?</v>
      </c>
      <c r="G5427" s="4" t="e">
        <f>_xll.BDP(D5427&amp;" equity",$G$1)</f>
        <v>#NAME?</v>
      </c>
      <c r="H5427" s="4" t="e">
        <f>_xll.BDP(D5427&amp;" equity",$H$1)</f>
        <v>#NAME?</v>
      </c>
      <c r="J5427" s="4">
        <f t="shared" si="84"/>
        <v>0</v>
      </c>
    </row>
    <row r="5428" ht="15" customHeight="1" s="4" customFormat="1">
      <c r="D5428" s="4">
        <f>'EZE Daily Holdings_AUTOLOAD'!G5430</f>
        <v>0</v>
      </c>
      <c r="F5428" s="4" t="e">
        <f>_xll.BDP(D5428&amp;" equity",$F$1)</f>
        <v>#NAME?</v>
      </c>
      <c r="G5428" s="4" t="e">
        <f>_xll.BDP(D5428&amp;" equity",$G$1)</f>
        <v>#NAME?</v>
      </c>
      <c r="H5428" s="4" t="e">
        <f>_xll.BDP(D5428&amp;" equity",$H$1)</f>
        <v>#NAME?</v>
      </c>
      <c r="J5428" s="4">
        <f t="shared" si="84"/>
        <v>0</v>
      </c>
    </row>
    <row r="5429" ht="15" customHeight="1" s="4" customFormat="1">
      <c r="D5429" s="4">
        <f>'EZE Daily Holdings_AUTOLOAD'!G5431</f>
        <v>0</v>
      </c>
      <c r="F5429" s="4" t="e">
        <f>_xll.BDP(D5429&amp;" equity",$F$1)</f>
        <v>#NAME?</v>
      </c>
      <c r="G5429" s="4" t="e">
        <f>_xll.BDP(D5429&amp;" equity",$G$1)</f>
        <v>#NAME?</v>
      </c>
      <c r="H5429" s="4" t="e">
        <f>_xll.BDP(D5429&amp;" equity",$H$1)</f>
        <v>#NAME?</v>
      </c>
      <c r="J5429" s="4">
        <f t="shared" si="84"/>
        <v>0</v>
      </c>
    </row>
    <row r="5430" ht="15" customHeight="1" s="4" customFormat="1">
      <c r="D5430" s="4">
        <f>'EZE Daily Holdings_AUTOLOAD'!G5432</f>
        <v>0</v>
      </c>
      <c r="F5430" s="4" t="e">
        <f>_xll.BDP(D5430&amp;" equity",$F$1)</f>
        <v>#NAME?</v>
      </c>
      <c r="G5430" s="4" t="e">
        <f>_xll.BDP(D5430&amp;" equity",$G$1)</f>
        <v>#NAME?</v>
      </c>
      <c r="H5430" s="4" t="e">
        <f>_xll.BDP(D5430&amp;" equity",$H$1)</f>
        <v>#NAME?</v>
      </c>
      <c r="J5430" s="4">
        <f t="shared" si="84"/>
        <v>0</v>
      </c>
    </row>
    <row r="5431" ht="15" customHeight="1" s="4" customFormat="1">
      <c r="D5431" s="4">
        <f>'EZE Daily Holdings_AUTOLOAD'!G5433</f>
        <v>0</v>
      </c>
      <c r="F5431" s="4" t="e">
        <f>_xll.BDP(D5431&amp;" equity",$F$1)</f>
        <v>#NAME?</v>
      </c>
      <c r="G5431" s="4" t="e">
        <f>_xll.BDP(D5431&amp;" equity",$G$1)</f>
        <v>#NAME?</v>
      </c>
      <c r="H5431" s="4" t="e">
        <f>_xll.BDP(D5431&amp;" equity",$H$1)</f>
        <v>#NAME?</v>
      </c>
      <c r="J5431" s="4">
        <f t="shared" si="84"/>
        <v>0</v>
      </c>
    </row>
    <row r="5432" ht="15" customHeight="1" s="4" customFormat="1">
      <c r="D5432" s="4">
        <f>'EZE Daily Holdings_AUTOLOAD'!G5434</f>
        <v>0</v>
      </c>
      <c r="F5432" s="4" t="e">
        <f>_xll.BDP(D5432&amp;" equity",$F$1)</f>
        <v>#NAME?</v>
      </c>
      <c r="G5432" s="4" t="e">
        <f>_xll.BDP(D5432&amp;" equity",$G$1)</f>
        <v>#NAME?</v>
      </c>
      <c r="H5432" s="4" t="e">
        <f>_xll.BDP(D5432&amp;" equity",$H$1)</f>
        <v>#NAME?</v>
      </c>
      <c r="J5432" s="4">
        <f t="shared" si="84"/>
        <v>0</v>
      </c>
    </row>
    <row r="5433" ht="15" customHeight="1" s="4" customFormat="1">
      <c r="D5433" s="4">
        <f>'EZE Daily Holdings_AUTOLOAD'!G5435</f>
        <v>0</v>
      </c>
      <c r="F5433" s="4" t="e">
        <f>_xll.BDP(D5433&amp;" equity",$F$1)</f>
        <v>#NAME?</v>
      </c>
      <c r="G5433" s="4" t="e">
        <f>_xll.BDP(D5433&amp;" equity",$G$1)</f>
        <v>#NAME?</v>
      </c>
      <c r="H5433" s="4" t="e">
        <f>_xll.BDP(D5433&amp;" equity",$H$1)</f>
        <v>#NAME?</v>
      </c>
      <c r="J5433" s="4">
        <f t="shared" si="84"/>
        <v>0</v>
      </c>
    </row>
    <row r="5434" ht="15" customHeight="1" s="4" customFormat="1">
      <c r="D5434" s="4">
        <f>'EZE Daily Holdings_AUTOLOAD'!G5436</f>
        <v>0</v>
      </c>
      <c r="F5434" s="4" t="e">
        <f>_xll.BDP(D5434&amp;" equity",$F$1)</f>
        <v>#NAME?</v>
      </c>
      <c r="G5434" s="4" t="e">
        <f>_xll.BDP(D5434&amp;" equity",$G$1)</f>
        <v>#NAME?</v>
      </c>
      <c r="H5434" s="4" t="e">
        <f>_xll.BDP(D5434&amp;" equity",$H$1)</f>
        <v>#NAME?</v>
      </c>
      <c r="J5434" s="4">
        <f t="shared" si="84"/>
        <v>0</v>
      </c>
    </row>
    <row r="5435" ht="15" customHeight="1" s="4" customFormat="1">
      <c r="D5435" s="4">
        <f>'EZE Daily Holdings_AUTOLOAD'!G5437</f>
        <v>0</v>
      </c>
      <c r="F5435" s="4" t="e">
        <f>_xll.BDP(D5435&amp;" equity",$F$1)</f>
        <v>#NAME?</v>
      </c>
      <c r="G5435" s="4" t="e">
        <f>_xll.BDP(D5435&amp;" equity",$G$1)</f>
        <v>#NAME?</v>
      </c>
      <c r="H5435" s="4" t="e">
        <f>_xll.BDP(D5435&amp;" equity",$H$1)</f>
        <v>#NAME?</v>
      </c>
      <c r="J5435" s="4">
        <f t="shared" si="84"/>
        <v>0</v>
      </c>
    </row>
    <row r="5436" ht="15" customHeight="1" s="4" customFormat="1">
      <c r="D5436" s="4">
        <f>'EZE Daily Holdings_AUTOLOAD'!G5438</f>
        <v>0</v>
      </c>
      <c r="F5436" s="4" t="e">
        <f>_xll.BDP(D5436&amp;" equity",$F$1)</f>
        <v>#NAME?</v>
      </c>
      <c r="G5436" s="4" t="e">
        <f>_xll.BDP(D5436&amp;" equity",$G$1)</f>
        <v>#NAME?</v>
      </c>
      <c r="H5436" s="4" t="e">
        <f>_xll.BDP(D5436&amp;" equity",$H$1)</f>
        <v>#NAME?</v>
      </c>
      <c r="J5436" s="4">
        <f t="shared" si="84"/>
        <v>0</v>
      </c>
    </row>
    <row r="5437" ht="15" customHeight="1" s="4" customFormat="1">
      <c r="D5437" s="4">
        <f>'EZE Daily Holdings_AUTOLOAD'!G5439</f>
        <v>0</v>
      </c>
      <c r="F5437" s="4" t="e">
        <f>_xll.BDP(D5437&amp;" equity",$F$1)</f>
        <v>#NAME?</v>
      </c>
      <c r="G5437" s="4" t="e">
        <f>_xll.BDP(D5437&amp;" equity",$G$1)</f>
        <v>#NAME?</v>
      </c>
      <c r="H5437" s="4" t="e">
        <f>_xll.BDP(D5437&amp;" equity",$H$1)</f>
        <v>#NAME?</v>
      </c>
      <c r="J5437" s="4">
        <f t="shared" si="84"/>
        <v>0</v>
      </c>
    </row>
    <row r="5438" ht="15" customHeight="1" s="4" customFormat="1">
      <c r="D5438" s="4">
        <f>'EZE Daily Holdings_AUTOLOAD'!G5440</f>
        <v>0</v>
      </c>
      <c r="F5438" s="4" t="e">
        <f>_xll.BDP(D5438&amp;" equity",$F$1)</f>
        <v>#NAME?</v>
      </c>
      <c r="G5438" s="4" t="e">
        <f>_xll.BDP(D5438&amp;" equity",$G$1)</f>
        <v>#NAME?</v>
      </c>
      <c r="H5438" s="4" t="e">
        <f>_xll.BDP(D5438&amp;" equity",$H$1)</f>
        <v>#NAME?</v>
      </c>
      <c r="J5438" s="4">
        <f t="shared" si="84"/>
        <v>0</v>
      </c>
    </row>
    <row r="5439" ht="15" customHeight="1" s="4" customFormat="1">
      <c r="D5439" s="4">
        <f>'EZE Daily Holdings_AUTOLOAD'!G5441</f>
        <v>0</v>
      </c>
      <c r="F5439" s="4" t="e">
        <f>_xll.BDP(D5439&amp;" equity",$F$1)</f>
        <v>#NAME?</v>
      </c>
      <c r="G5439" s="4" t="e">
        <f>_xll.BDP(D5439&amp;" equity",$G$1)</f>
        <v>#NAME?</v>
      </c>
      <c r="H5439" s="4" t="e">
        <f>_xll.BDP(D5439&amp;" equity",$H$1)</f>
        <v>#NAME?</v>
      </c>
      <c r="J5439" s="4">
        <f t="shared" si="84"/>
        <v>0</v>
      </c>
    </row>
    <row r="5440" ht="15" customHeight="1" s="4" customFormat="1">
      <c r="D5440" s="4">
        <f>'EZE Daily Holdings_AUTOLOAD'!G5442</f>
        <v>0</v>
      </c>
      <c r="F5440" s="4" t="e">
        <f>_xll.BDP(D5440&amp;" equity",$F$1)</f>
        <v>#NAME?</v>
      </c>
      <c r="G5440" s="4" t="e">
        <f>_xll.BDP(D5440&amp;" equity",$G$1)</f>
        <v>#NAME?</v>
      </c>
      <c r="H5440" s="4" t="e">
        <f>_xll.BDP(D5440&amp;" equity",$H$1)</f>
        <v>#NAME?</v>
      </c>
      <c r="J5440" s="4">
        <f t="shared" si="84"/>
        <v>0</v>
      </c>
    </row>
    <row r="5441" ht="15" customHeight="1" s="4" customFormat="1">
      <c r="D5441" s="4">
        <f>'EZE Daily Holdings_AUTOLOAD'!G5443</f>
        <v>0</v>
      </c>
      <c r="F5441" s="4" t="e">
        <f>_xll.BDP(D5441&amp;" equity",$F$1)</f>
        <v>#NAME?</v>
      </c>
      <c r="G5441" s="4" t="e">
        <f>_xll.BDP(D5441&amp;" equity",$G$1)</f>
        <v>#NAME?</v>
      </c>
      <c r="H5441" s="4" t="e">
        <f>_xll.BDP(D5441&amp;" equity",$H$1)</f>
        <v>#NAME?</v>
      </c>
      <c r="J5441" s="4">
        <f t="shared" si="84"/>
        <v>0</v>
      </c>
    </row>
    <row r="5442" ht="15" customHeight="1" s="4" customFormat="1">
      <c r="D5442" s="4">
        <f>'EZE Daily Holdings_AUTOLOAD'!G5444</f>
        <v>0</v>
      </c>
      <c r="F5442" s="4" t="e">
        <f>_xll.BDP(D5442&amp;" equity",$F$1)</f>
        <v>#NAME?</v>
      </c>
      <c r="G5442" s="4" t="e">
        <f>_xll.BDP(D5442&amp;" equity",$G$1)</f>
        <v>#NAME?</v>
      </c>
      <c r="H5442" s="4" t="e">
        <f>_xll.BDP(D5442&amp;" equity",$H$1)</f>
        <v>#NAME?</v>
      </c>
      <c r="J5442" s="4">
        <f t="shared" si="84"/>
        <v>0</v>
      </c>
    </row>
    <row r="5443" ht="15" customHeight="1" s="4" customFormat="1">
      <c r="D5443" s="4">
        <f>'EZE Daily Holdings_AUTOLOAD'!G5445</f>
        <v>0</v>
      </c>
      <c r="F5443" s="4" t="e">
        <f>_xll.BDP(D5443&amp;" equity",$F$1)</f>
        <v>#NAME?</v>
      </c>
      <c r="G5443" s="4" t="e">
        <f>_xll.BDP(D5443&amp;" equity",$G$1)</f>
        <v>#NAME?</v>
      </c>
      <c r="H5443" s="4" t="e">
        <f>_xll.BDP(D5443&amp;" equity",$H$1)</f>
        <v>#NAME?</v>
      </c>
      <c r="J5443" s="4">
        <f ref="J5443:J5451" t="shared" si="85">D5443</f>
        <v>0</v>
      </c>
    </row>
    <row r="5444" ht="15" customHeight="1" s="4" customFormat="1">
      <c r="D5444" s="4">
        <f>'EZE Daily Holdings_AUTOLOAD'!G5446</f>
        <v>0</v>
      </c>
      <c r="F5444" s="4" t="e">
        <f>_xll.BDP(D5444&amp;" equity",$F$1)</f>
        <v>#NAME?</v>
      </c>
      <c r="G5444" s="4" t="e">
        <f>_xll.BDP(D5444&amp;" equity",$G$1)</f>
        <v>#NAME?</v>
      </c>
      <c r="H5444" s="4" t="e">
        <f>_xll.BDP(D5444&amp;" equity",$H$1)</f>
        <v>#NAME?</v>
      </c>
      <c r="J5444" s="4">
        <f t="shared" si="85"/>
        <v>0</v>
      </c>
    </row>
    <row r="5445" ht="15" customHeight="1" s="4" customFormat="1">
      <c r="D5445" s="4">
        <f>'EZE Daily Holdings_AUTOLOAD'!G5447</f>
        <v>0</v>
      </c>
      <c r="F5445" s="4" t="e">
        <f>_xll.BDP(D5445&amp;" equity",$F$1)</f>
        <v>#NAME?</v>
      </c>
      <c r="G5445" s="4" t="e">
        <f>_xll.BDP(D5445&amp;" equity",$G$1)</f>
        <v>#NAME?</v>
      </c>
      <c r="H5445" s="4" t="e">
        <f>_xll.BDP(D5445&amp;" equity",$H$1)</f>
        <v>#NAME?</v>
      </c>
      <c r="J5445" s="4">
        <f t="shared" si="85"/>
        <v>0</v>
      </c>
    </row>
    <row r="5446" ht="15" customHeight="1" s="4" customFormat="1">
      <c r="D5446" s="4">
        <f>'EZE Daily Holdings_AUTOLOAD'!G5448</f>
        <v>0</v>
      </c>
      <c r="F5446" s="4" t="e">
        <f>_xll.BDP(D5446&amp;" equity",$F$1)</f>
        <v>#NAME?</v>
      </c>
      <c r="G5446" s="4" t="e">
        <f>_xll.BDP(D5446&amp;" equity",$G$1)</f>
        <v>#NAME?</v>
      </c>
      <c r="H5446" s="4" t="e">
        <f>_xll.BDP(D5446&amp;" equity",$H$1)</f>
        <v>#NAME?</v>
      </c>
      <c r="J5446" s="4">
        <f t="shared" si="85"/>
        <v>0</v>
      </c>
    </row>
    <row r="5447" ht="15" customHeight="1" s="4" customFormat="1">
      <c r="D5447" s="4">
        <f>'EZE Daily Holdings_AUTOLOAD'!G5449</f>
        <v>0</v>
      </c>
      <c r="F5447" s="4" t="e">
        <f>_xll.BDP(D5447&amp;" equity",$F$1)</f>
        <v>#NAME?</v>
      </c>
      <c r="G5447" s="4" t="e">
        <f>_xll.BDP(D5447&amp;" equity",$G$1)</f>
        <v>#NAME?</v>
      </c>
      <c r="H5447" s="4" t="e">
        <f>_xll.BDP(D5447&amp;" equity",$H$1)</f>
        <v>#NAME?</v>
      </c>
      <c r="J5447" s="4">
        <f t="shared" si="85"/>
        <v>0</v>
      </c>
    </row>
    <row r="5448" ht="15" customHeight="1" s="4" customFormat="1">
      <c r="D5448" s="4">
        <f>'EZE Daily Holdings_AUTOLOAD'!G5450</f>
        <v>0</v>
      </c>
      <c r="F5448" s="4" t="e">
        <f>_xll.BDP(D5448&amp;" equity",$F$1)</f>
        <v>#NAME?</v>
      </c>
      <c r="G5448" s="4" t="e">
        <f>_xll.BDP(D5448&amp;" equity",$G$1)</f>
        <v>#NAME?</v>
      </c>
      <c r="H5448" s="4" t="e">
        <f>_xll.BDP(D5448&amp;" equity",$H$1)</f>
        <v>#NAME?</v>
      </c>
      <c r="J5448" s="4">
        <f t="shared" si="85"/>
        <v>0</v>
      </c>
    </row>
    <row r="5449" ht="15" customHeight="1" s="4" customFormat="1">
      <c r="D5449" s="4">
        <f>'EZE Daily Holdings_AUTOLOAD'!G5451</f>
        <v>0</v>
      </c>
      <c r="F5449" s="4" t="e">
        <f>_xll.BDP(D5449&amp;" equity",$F$1)</f>
        <v>#NAME?</v>
      </c>
      <c r="G5449" s="4" t="e">
        <f>_xll.BDP(D5449&amp;" equity",$G$1)</f>
        <v>#NAME?</v>
      </c>
      <c r="H5449" s="4" t="e">
        <f>_xll.BDP(D5449&amp;" equity",$H$1)</f>
        <v>#NAME?</v>
      </c>
      <c r="J5449" s="4">
        <f t="shared" si="85"/>
        <v>0</v>
      </c>
    </row>
    <row r="5450" ht="15" customHeight="1" s="4" customFormat="1">
      <c r="D5450" s="4">
        <f>'EZE Daily Holdings_AUTOLOAD'!G5452</f>
        <v>0</v>
      </c>
      <c r="F5450" s="4" t="e">
        <f>_xll.BDP(D5450&amp;" equity",$F$1)</f>
        <v>#NAME?</v>
      </c>
      <c r="G5450" s="4" t="e">
        <f>_xll.BDP(D5450&amp;" equity",$G$1)</f>
        <v>#NAME?</v>
      </c>
      <c r="H5450" s="4" t="e">
        <f>_xll.BDP(D5450&amp;" equity",$H$1)</f>
        <v>#NAME?</v>
      </c>
      <c r="J5450" s="4">
        <f t="shared" si="85"/>
        <v>0</v>
      </c>
    </row>
    <row r="5451" ht="15" customHeight="1" s="4" customFormat="1">
      <c r="D5451" s="4">
        <f>'EZE Daily Holdings_AUTOLOAD'!G5453</f>
        <v>0</v>
      </c>
      <c r="F5451" s="4" t="e">
        <f>_xll.BDP(D5451&amp;" equity",$F$1)</f>
        <v>#NAME?</v>
      </c>
      <c r="G5451" s="4" t="e">
        <f>_xll.BDP(D5451&amp;" equity",$G$1)</f>
        <v>#NAME?</v>
      </c>
      <c r="H5451" s="4" t="e">
        <f>_xll.BDP(D5451&amp;" equity",$H$1)</f>
        <v>#NAME?</v>
      </c>
      <c r="J5451" s="4">
        <f t="shared" si="85"/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B9F9-E52F-45E5-B22E-3DE8282E70B8}">
  <sheetPr>
    <tabColor theme="0" tint="-0.499984740745262"/>
  </sheetPr>
  <dimension ref="A1:X6706"/>
  <sheetViews>
    <sheetView workbookViewId="0">
      <pane ySplit="2" topLeftCell="A3" activePane="bottomLeft" state="frozen"/>
      <selection pane="bottomLeft" activeCell="K42" sqref="K42:K43"/>
    </sheetView>
  </sheetViews>
  <sheetFormatPr defaultRowHeight="14.4" x14ac:dyDescent="0.3"/>
  <cols>
    <col min="1" max="7" width="9.109375" customWidth="1" style="3"/>
    <col min="8" max="8" bestFit="1" width="10" customWidth="1" style="4"/>
    <col min="9" max="9" bestFit="1" width="15" customWidth="1" style="4"/>
    <col min="10" max="12" width="9.109375" customWidth="1" style="3"/>
    <col min="13" max="13" bestFit="1" width="24.109375" customWidth="1" style="4"/>
    <col min="14" max="20" width="9.109375" customWidth="1" style="3"/>
  </cols>
  <sheetData>
    <row r="1" ht="15" customHeight="1" s="4" customFormat="1">
      <c r="E1" s="44" t="s">
        <v>89</v>
      </c>
      <c r="M1" s="4" t="s">
        <v>90</v>
      </c>
    </row>
    <row r="2" ht="15" customHeight="1" s="4" customFormat="1">
      <c r="F2" s="44" t="s">
        <v>91</v>
      </c>
      <c r="G2" s="44" t="str">
        <f>'Enhanced Basket_AUTOLOAD'!M1</f>
        <v>Ticker</v>
      </c>
      <c r="H2" s="44" t="str">
        <f>'Enhanced Basket_AUTOLOAD'!O1</f>
        <v>CUSIP</v>
      </c>
      <c r="I2" s="44" t="str">
        <f>'Enhanced Basket_AUTOLOAD'!P1</f>
        <v>ISIN</v>
      </c>
      <c r="J2" s="44" t="str">
        <f>'Enhanced Basket_AUTOLOAD'!Q1</f>
        <v>SEDOL</v>
      </c>
      <c r="M2" s="44" t="s">
        <v>92</v>
      </c>
    </row>
    <row r="3" ht="15" customHeight="1" s="4" customFormat="1">
      <c r="F3" s="4">
        <f>'Enhanced Basket_AUTOLOAD'!H2</f>
        <v>0</v>
      </c>
      <c r="G3" s="4">
        <f>'Enhanced Basket_AUTOLOAD'!M2</f>
        <v>0</v>
      </c>
      <c r="H3" s="4">
        <f>'Enhanced Basket_AUTOLOAD'!O2</f>
        <v>0</v>
      </c>
      <c r="I3" s="4">
        <f>'Enhanced Basket_AUTOLOAD'!P2</f>
        <v>0</v>
      </c>
      <c r="J3" s="4">
        <f>'Enhanced Basket_AUTOLOAD'!Q2</f>
        <v>0</v>
      </c>
      <c r="M3" s="4" t="e">
        <f>IF(I895="USCSH000000","",VLOOKUP(I3,'EZE Daily_With_BB CODES'!$H$3:$J$4445,3,0))</f>
        <v>#N/A</v>
      </c>
    </row>
    <row r="4" ht="15" customHeight="1" s="4" customFormat="1">
      <c r="F4" s="4">
        <f>'Enhanced Basket_AUTOLOAD'!H3</f>
        <v>0</v>
      </c>
      <c r="G4" s="4">
        <f>'Enhanced Basket_AUTOLOAD'!M3</f>
        <v>0</v>
      </c>
      <c r="H4" s="4">
        <f>'Enhanced Basket_AUTOLOAD'!O3</f>
        <v>0</v>
      </c>
      <c r="I4" s="4">
        <f>'Enhanced Basket_AUTOLOAD'!P3</f>
        <v>0</v>
      </c>
      <c r="J4" s="4">
        <f>'Enhanced Basket_AUTOLOAD'!Q3</f>
        <v>0</v>
      </c>
      <c r="M4" s="4" t="e">
        <f>IF(TRIM(CLEAN(I4))="USCSH0000000","",VLOOKUP(I4,'EZE Daily_With_BB CODES'!$H$3:$J$4445,3,0))</f>
        <v>#N/A</v>
      </c>
    </row>
    <row r="5" ht="15" customHeight="1" s="4" customFormat="1">
      <c r="F5" s="4">
        <f>'Enhanced Basket_AUTOLOAD'!H4</f>
        <v>0</v>
      </c>
      <c r="G5" s="4">
        <f>'Enhanced Basket_AUTOLOAD'!M4</f>
        <v>0</v>
      </c>
      <c r="H5" s="4">
        <f>'Enhanced Basket_AUTOLOAD'!O4</f>
        <v>0</v>
      </c>
      <c r="I5" s="4">
        <f>'Enhanced Basket_AUTOLOAD'!P4</f>
        <v>0</v>
      </c>
      <c r="J5" s="4">
        <f>'Enhanced Basket_AUTOLOAD'!Q4</f>
        <v>0</v>
      </c>
      <c r="M5" s="4" t="e">
        <f>IF(TRIM(CLEAN(I5))="USCSH0000000","",VLOOKUP(I5,'EZE Daily_With_BB CODES'!$H$3:$J$4445,3,0))</f>
        <v>#N/A</v>
      </c>
    </row>
    <row r="6" ht="15" customHeight="1" s="4" customFormat="1">
      <c r="F6" s="4">
        <f>'Enhanced Basket_AUTOLOAD'!H5</f>
        <v>0</v>
      </c>
      <c r="G6" s="4">
        <f>'Enhanced Basket_AUTOLOAD'!M5</f>
        <v>0</v>
      </c>
      <c r="H6" s="4">
        <f>'Enhanced Basket_AUTOLOAD'!O5</f>
        <v>0</v>
      </c>
      <c r="I6" s="4">
        <f>'Enhanced Basket_AUTOLOAD'!P5</f>
        <v>0</v>
      </c>
      <c r="J6" s="4">
        <f>'Enhanced Basket_AUTOLOAD'!Q5</f>
        <v>0</v>
      </c>
      <c r="M6" s="4" t="e">
        <f>IF(TRIM(CLEAN(I6))="USCSH0000000","",VLOOKUP(I6,'EZE Daily_With_BB CODES'!$H$3:$J$4445,3,0))</f>
        <v>#N/A</v>
      </c>
    </row>
    <row r="7" ht="15" customHeight="1" s="4" customFormat="1">
      <c r="F7" s="4">
        <f>'Enhanced Basket_AUTOLOAD'!H6</f>
        <v>0</v>
      </c>
      <c r="G7" s="4">
        <f>'Enhanced Basket_AUTOLOAD'!M6</f>
        <v>0</v>
      </c>
      <c r="H7" s="4">
        <f>'Enhanced Basket_AUTOLOAD'!O6</f>
        <v>0</v>
      </c>
      <c r="I7" s="4">
        <f>'Enhanced Basket_AUTOLOAD'!P6</f>
        <v>0</v>
      </c>
      <c r="J7" s="4">
        <f>'Enhanced Basket_AUTOLOAD'!Q6</f>
        <v>0</v>
      </c>
      <c r="M7" s="4" t="e">
        <f>IF(TRIM(CLEAN(I7))="USCSH0000000","",VLOOKUP(I7,'EZE Daily_With_BB CODES'!$H$3:$J$4445,3,0))</f>
        <v>#N/A</v>
      </c>
    </row>
    <row r="8" ht="15" customHeight="1" s="4" customFormat="1">
      <c r="F8" s="4">
        <f>'Enhanced Basket_AUTOLOAD'!H7</f>
        <v>0</v>
      </c>
      <c r="G8" s="4">
        <f>'Enhanced Basket_AUTOLOAD'!M7</f>
        <v>0</v>
      </c>
      <c r="H8" s="4">
        <f>'Enhanced Basket_AUTOLOAD'!O7</f>
        <v>0</v>
      </c>
      <c r="I8" s="4">
        <f>'Enhanced Basket_AUTOLOAD'!P7</f>
        <v>0</v>
      </c>
      <c r="J8" s="4">
        <f>'Enhanced Basket_AUTOLOAD'!Q7</f>
        <v>0</v>
      </c>
      <c r="M8" s="4" t="e">
        <f>IF(TRIM(CLEAN(I8))="USCSH0000000","",VLOOKUP(I8,'EZE Daily_With_BB CODES'!$H$3:$J$4445,3,0))</f>
        <v>#N/A</v>
      </c>
    </row>
    <row r="9" ht="15" customHeight="1" s="4" customFormat="1">
      <c r="F9" s="4">
        <f>'Enhanced Basket_AUTOLOAD'!H8</f>
        <v>0</v>
      </c>
      <c r="G9" s="4">
        <f>'Enhanced Basket_AUTOLOAD'!M8</f>
        <v>0</v>
      </c>
      <c r="H9" s="4">
        <f>'Enhanced Basket_AUTOLOAD'!O8</f>
        <v>0</v>
      </c>
      <c r="I9" s="4">
        <f>'Enhanced Basket_AUTOLOAD'!P8</f>
        <v>0</v>
      </c>
      <c r="J9" s="4">
        <f>'Enhanced Basket_AUTOLOAD'!Q8</f>
        <v>0</v>
      </c>
      <c r="M9" s="4" t="e">
        <f>IF(TRIM(CLEAN(I9))="USCSH0000000","",VLOOKUP(I9,'EZE Daily_With_BB CODES'!$H$3:$J$4445,3,0))</f>
        <v>#N/A</v>
      </c>
    </row>
    <row r="10" ht="15" customHeight="1" s="4" customFormat="1">
      <c r="F10" s="4">
        <f>'Enhanced Basket_AUTOLOAD'!H9</f>
        <v>0</v>
      </c>
      <c r="G10" s="4">
        <f>'Enhanced Basket_AUTOLOAD'!M9</f>
        <v>0</v>
      </c>
      <c r="H10" s="4">
        <f>'Enhanced Basket_AUTOLOAD'!O9</f>
        <v>0</v>
      </c>
      <c r="I10" s="4">
        <f>'Enhanced Basket_AUTOLOAD'!P9</f>
        <v>0</v>
      </c>
      <c r="J10" s="4">
        <f>'Enhanced Basket_AUTOLOAD'!Q9</f>
        <v>0</v>
      </c>
      <c r="M10" s="4" t="e">
        <f>IF(TRIM(CLEAN(I10))="USCSH0000000","",VLOOKUP(I10,'EZE Daily_With_BB CODES'!$H$3:$J$4445,3,0))</f>
        <v>#N/A</v>
      </c>
    </row>
    <row r="11" ht="15" customHeight="1" s="4" customFormat="1">
      <c r="F11" s="4">
        <f>'Enhanced Basket_AUTOLOAD'!H10</f>
        <v>0</v>
      </c>
      <c r="G11" s="4">
        <f>'Enhanced Basket_AUTOLOAD'!M10</f>
        <v>0</v>
      </c>
      <c r="H11" s="4">
        <f>'Enhanced Basket_AUTOLOAD'!O10</f>
        <v>0</v>
      </c>
      <c r="I11" s="4">
        <f>'Enhanced Basket_AUTOLOAD'!P10</f>
        <v>0</v>
      </c>
      <c r="J11" s="4">
        <f>'Enhanced Basket_AUTOLOAD'!Q10</f>
        <v>0</v>
      </c>
      <c r="M11" s="4" t="e">
        <f>IF(TRIM(CLEAN(I11))="USCSH0000000","",VLOOKUP(I11,'EZE Daily_With_BB CODES'!$H$3:$J$4445,3,0))</f>
        <v>#N/A</v>
      </c>
    </row>
    <row r="12" ht="15" customHeight="1" s="4" customFormat="1">
      <c r="F12" s="4">
        <f>'Enhanced Basket_AUTOLOAD'!H11</f>
        <v>0</v>
      </c>
      <c r="G12" s="4">
        <f>'Enhanced Basket_AUTOLOAD'!M11</f>
        <v>0</v>
      </c>
      <c r="H12" s="4">
        <f>'Enhanced Basket_AUTOLOAD'!O11</f>
        <v>0</v>
      </c>
      <c r="I12" s="4">
        <f>'Enhanced Basket_AUTOLOAD'!P11</f>
        <v>0</v>
      </c>
      <c r="J12" s="4">
        <f>'Enhanced Basket_AUTOLOAD'!Q11</f>
        <v>0</v>
      </c>
      <c r="M12" s="4" t="e">
        <f>IF(TRIM(CLEAN(I12))="USCSH0000000","",VLOOKUP(I12,'EZE Daily_With_BB CODES'!$H$3:$J$4445,3,0))</f>
        <v>#N/A</v>
      </c>
    </row>
    <row r="13" ht="15" customHeight="1" s="4" customFormat="1">
      <c r="F13" s="4">
        <f>'Enhanced Basket_AUTOLOAD'!H12</f>
        <v>0</v>
      </c>
      <c r="G13" s="4">
        <f>'Enhanced Basket_AUTOLOAD'!M12</f>
        <v>0</v>
      </c>
      <c r="H13" s="4">
        <f>'Enhanced Basket_AUTOLOAD'!O12</f>
        <v>0</v>
      </c>
      <c r="I13" s="4">
        <f>'Enhanced Basket_AUTOLOAD'!P12</f>
        <v>0</v>
      </c>
      <c r="J13" s="4">
        <f>'Enhanced Basket_AUTOLOAD'!Q12</f>
        <v>0</v>
      </c>
      <c r="M13" s="4" t="e">
        <f>IF(TRIM(CLEAN(I13))="USCSH0000000","",VLOOKUP(I13,'EZE Daily_With_BB CODES'!$H$3:$J$4445,3,0))</f>
        <v>#N/A</v>
      </c>
    </row>
    <row r="14" ht="15" customHeight="1" s="4" customFormat="1">
      <c r="F14" s="4">
        <f>'Enhanced Basket_AUTOLOAD'!H13</f>
        <v>0</v>
      </c>
      <c r="G14" s="4">
        <f>'Enhanced Basket_AUTOLOAD'!M13</f>
        <v>0</v>
      </c>
      <c r="H14" s="4">
        <f>'Enhanced Basket_AUTOLOAD'!O13</f>
        <v>0</v>
      </c>
      <c r="I14" s="4">
        <f>'Enhanced Basket_AUTOLOAD'!P13</f>
        <v>0</v>
      </c>
      <c r="J14" s="4">
        <f>'Enhanced Basket_AUTOLOAD'!Q13</f>
        <v>0</v>
      </c>
      <c r="M14" s="4" t="e">
        <f>IF(TRIM(CLEAN(I14))="USCSH0000000","",VLOOKUP(I14,'EZE Daily_With_BB CODES'!$H$3:$J$4445,3,0))</f>
        <v>#N/A</v>
      </c>
    </row>
    <row r="15" ht="15" customHeight="1" s="4" customFormat="1">
      <c r="F15" s="4">
        <f>'Enhanced Basket_AUTOLOAD'!H14</f>
        <v>0</v>
      </c>
      <c r="G15" s="4">
        <f>'Enhanced Basket_AUTOLOAD'!M14</f>
        <v>0</v>
      </c>
      <c r="H15" s="4">
        <f>'Enhanced Basket_AUTOLOAD'!O14</f>
        <v>0</v>
      </c>
      <c r="I15" s="4">
        <f>'Enhanced Basket_AUTOLOAD'!P14</f>
        <v>0</v>
      </c>
      <c r="J15" s="4">
        <f>'Enhanced Basket_AUTOLOAD'!Q14</f>
        <v>0</v>
      </c>
      <c r="M15" s="4" t="e">
        <f>IF(TRIM(CLEAN(I15))="USCSH0000000","",VLOOKUP(I15,'EZE Daily_With_BB CODES'!$H$3:$J$4445,3,0))</f>
        <v>#N/A</v>
      </c>
    </row>
    <row r="16" ht="15" customHeight="1" s="4" customFormat="1">
      <c r="F16" s="4">
        <f>'Enhanced Basket_AUTOLOAD'!H15</f>
        <v>0</v>
      </c>
      <c r="G16" s="4">
        <f>'Enhanced Basket_AUTOLOAD'!M15</f>
        <v>0</v>
      </c>
      <c r="H16" s="4">
        <f>'Enhanced Basket_AUTOLOAD'!O15</f>
        <v>0</v>
      </c>
      <c r="I16" s="4">
        <f>'Enhanced Basket_AUTOLOAD'!P15</f>
        <v>0</v>
      </c>
      <c r="J16" s="4">
        <f>'Enhanced Basket_AUTOLOAD'!Q15</f>
        <v>0</v>
      </c>
      <c r="M16" s="4" t="e">
        <f>IF(TRIM(CLEAN(I16))="USCSH0000000","",VLOOKUP(I16,'EZE Daily_With_BB CODES'!$H$3:$J$4445,3,0))</f>
        <v>#N/A</v>
      </c>
    </row>
    <row r="17" ht="15" customHeight="1" s="4" customFormat="1">
      <c r="F17" s="4">
        <f>'Enhanced Basket_AUTOLOAD'!H16</f>
        <v>0</v>
      </c>
      <c r="G17" s="4">
        <f>'Enhanced Basket_AUTOLOAD'!M16</f>
        <v>0</v>
      </c>
      <c r="H17" s="4">
        <f>'Enhanced Basket_AUTOLOAD'!O16</f>
        <v>0</v>
      </c>
      <c r="I17" s="4">
        <f>'Enhanced Basket_AUTOLOAD'!P16</f>
        <v>0</v>
      </c>
      <c r="J17" s="4">
        <f>'Enhanced Basket_AUTOLOAD'!Q16</f>
        <v>0</v>
      </c>
      <c r="M17" s="4" t="e">
        <f>IF(TRIM(CLEAN(I17))="USCSH0000000","",VLOOKUP(I17,'EZE Daily_With_BB CODES'!$H$3:$J$4445,3,0))</f>
        <v>#N/A</v>
      </c>
    </row>
    <row r="18" ht="15" customHeight="1" s="4" customFormat="1">
      <c r="F18" s="4">
        <f>'Enhanced Basket_AUTOLOAD'!H17</f>
        <v>0</v>
      </c>
      <c r="G18" s="4">
        <f>'Enhanced Basket_AUTOLOAD'!M17</f>
        <v>0</v>
      </c>
      <c r="H18" s="4">
        <f>'Enhanced Basket_AUTOLOAD'!O17</f>
        <v>0</v>
      </c>
      <c r="I18" s="4">
        <f>'Enhanced Basket_AUTOLOAD'!P17</f>
        <v>0</v>
      </c>
      <c r="J18" s="4">
        <f>'Enhanced Basket_AUTOLOAD'!Q17</f>
        <v>0</v>
      </c>
      <c r="M18" s="4" t="e">
        <f>IF(TRIM(CLEAN(I18))="USCSH0000000","",VLOOKUP(I18,'EZE Daily_With_BB CODES'!$H$3:$J$4445,3,0))</f>
        <v>#N/A</v>
      </c>
    </row>
    <row r="19" ht="15" customHeight="1" s="4" customFormat="1">
      <c r="F19" s="4">
        <f>'Enhanced Basket_AUTOLOAD'!H18</f>
        <v>0</v>
      </c>
      <c r="G19" s="4">
        <f>'Enhanced Basket_AUTOLOAD'!M18</f>
        <v>0</v>
      </c>
      <c r="H19" s="4">
        <f>'Enhanced Basket_AUTOLOAD'!O18</f>
        <v>0</v>
      </c>
      <c r="I19" s="4">
        <f>'Enhanced Basket_AUTOLOAD'!P18</f>
        <v>0</v>
      </c>
      <c r="J19" s="4">
        <f>'Enhanced Basket_AUTOLOAD'!Q18</f>
        <v>0</v>
      </c>
      <c r="M19" s="4" t="e">
        <f>IF(TRIM(CLEAN(I19))="USCSH0000000","",VLOOKUP(I19,'EZE Daily_With_BB CODES'!$H$3:$J$4445,3,0))</f>
        <v>#N/A</v>
      </c>
    </row>
    <row r="20" ht="15" customHeight="1" s="4" customFormat="1">
      <c r="F20" s="4">
        <f>'Enhanced Basket_AUTOLOAD'!H19</f>
        <v>0</v>
      </c>
      <c r="G20" s="4">
        <f>'Enhanced Basket_AUTOLOAD'!M19</f>
        <v>0</v>
      </c>
      <c r="H20" s="4">
        <f>'Enhanced Basket_AUTOLOAD'!O19</f>
        <v>0</v>
      </c>
      <c r="I20" s="4">
        <f>'Enhanced Basket_AUTOLOAD'!P19</f>
        <v>0</v>
      </c>
      <c r="J20" s="4">
        <f>'Enhanced Basket_AUTOLOAD'!Q19</f>
        <v>0</v>
      </c>
      <c r="M20" s="4" t="e">
        <f>IF(TRIM(CLEAN(I20))="USCSH0000000","",VLOOKUP(I20,'EZE Daily_With_BB CODES'!$H$3:$J$4445,3,0))</f>
        <v>#N/A</v>
      </c>
    </row>
    <row r="21" ht="15" customHeight="1" s="4" customFormat="1">
      <c r="F21" s="4">
        <f>'Enhanced Basket_AUTOLOAD'!H20</f>
        <v>0</v>
      </c>
      <c r="G21" s="4">
        <f>'Enhanced Basket_AUTOLOAD'!M20</f>
        <v>0</v>
      </c>
      <c r="H21" s="4">
        <f>'Enhanced Basket_AUTOLOAD'!O20</f>
        <v>0</v>
      </c>
      <c r="I21" s="4">
        <f>'Enhanced Basket_AUTOLOAD'!P20</f>
        <v>0</v>
      </c>
      <c r="J21" s="4">
        <f>'Enhanced Basket_AUTOLOAD'!Q20</f>
        <v>0</v>
      </c>
      <c r="M21" s="4" t="e">
        <f>IF(TRIM(CLEAN(I21))="USCSH0000000","",VLOOKUP(I21,'EZE Daily_With_BB CODES'!$H$3:$J$4445,3,0))</f>
        <v>#N/A</v>
      </c>
    </row>
    <row r="22" ht="15" customHeight="1" s="4" customFormat="1">
      <c r="F22" s="4">
        <f>'Enhanced Basket_AUTOLOAD'!H21</f>
        <v>0</v>
      </c>
      <c r="G22" s="4">
        <f>'Enhanced Basket_AUTOLOAD'!M21</f>
        <v>0</v>
      </c>
      <c r="H22" s="4">
        <f>'Enhanced Basket_AUTOLOAD'!O21</f>
        <v>0</v>
      </c>
      <c r="I22" s="4">
        <f>'Enhanced Basket_AUTOLOAD'!P21</f>
        <v>0</v>
      </c>
      <c r="J22" s="4">
        <f>'Enhanced Basket_AUTOLOAD'!Q21</f>
        <v>0</v>
      </c>
      <c r="M22" s="4" t="e">
        <f>IF(TRIM(CLEAN(I22))="USCSH0000000","",VLOOKUP(I22,'EZE Daily_With_BB CODES'!$H$3:$J$4445,3,0))</f>
        <v>#N/A</v>
      </c>
    </row>
    <row r="23" ht="15" customHeight="1" s="4" customFormat="1">
      <c r="F23" s="4">
        <f>'Enhanced Basket_AUTOLOAD'!H22</f>
        <v>0</v>
      </c>
      <c r="G23" s="4">
        <f>'Enhanced Basket_AUTOLOAD'!M22</f>
        <v>0</v>
      </c>
      <c r="H23" s="4">
        <f>'Enhanced Basket_AUTOLOAD'!O22</f>
        <v>0</v>
      </c>
      <c r="I23" s="4">
        <f>'Enhanced Basket_AUTOLOAD'!P22</f>
        <v>0</v>
      </c>
      <c r="J23" s="4">
        <f>'Enhanced Basket_AUTOLOAD'!Q22</f>
        <v>0</v>
      </c>
      <c r="M23" s="4" t="e">
        <f>IF(TRIM(CLEAN(I23))="USCSH0000000","",VLOOKUP(I23,'EZE Daily_With_BB CODES'!$H$3:$J$4445,3,0))</f>
        <v>#N/A</v>
      </c>
    </row>
    <row r="24" ht="15" customHeight="1" s="4" customFormat="1">
      <c r="F24" s="4">
        <f>'Enhanced Basket_AUTOLOAD'!H23</f>
        <v>0</v>
      </c>
      <c r="G24" s="4">
        <f>'Enhanced Basket_AUTOLOAD'!M23</f>
        <v>0</v>
      </c>
      <c r="H24" s="4">
        <f>'Enhanced Basket_AUTOLOAD'!O23</f>
        <v>0</v>
      </c>
      <c r="I24" s="4">
        <f>'Enhanced Basket_AUTOLOAD'!P23</f>
        <v>0</v>
      </c>
      <c r="J24" s="4">
        <f>'Enhanced Basket_AUTOLOAD'!Q23</f>
        <v>0</v>
      </c>
      <c r="M24" s="4" t="e">
        <f>IF(TRIM(CLEAN(I24))="USCSH0000000","",VLOOKUP(I24,'EZE Daily_With_BB CODES'!$H$3:$J$4445,3,0))</f>
        <v>#N/A</v>
      </c>
    </row>
    <row r="25" ht="15" customHeight="1" s="4" customFormat="1">
      <c r="F25" s="4">
        <f>'Enhanced Basket_AUTOLOAD'!H24</f>
        <v>0</v>
      </c>
      <c r="G25" s="4">
        <f>'Enhanced Basket_AUTOLOAD'!M24</f>
        <v>0</v>
      </c>
      <c r="H25" s="4">
        <f>'Enhanced Basket_AUTOLOAD'!O24</f>
        <v>0</v>
      </c>
      <c r="I25" s="4">
        <f>'Enhanced Basket_AUTOLOAD'!P24</f>
        <v>0</v>
      </c>
      <c r="J25" s="4">
        <f>'Enhanced Basket_AUTOLOAD'!Q24</f>
        <v>0</v>
      </c>
      <c r="M25" s="4" t="e">
        <f>IF(TRIM(CLEAN(I25))="USCSH0000000","",VLOOKUP(I25,'EZE Daily_With_BB CODES'!$H$3:$J$4445,3,0))</f>
        <v>#N/A</v>
      </c>
    </row>
    <row r="26" ht="15" customHeight="1" s="4" customFormat="1">
      <c r="F26" s="4">
        <f>'Enhanced Basket_AUTOLOAD'!H25</f>
        <v>0</v>
      </c>
      <c r="G26" s="4">
        <f>'Enhanced Basket_AUTOLOAD'!M25</f>
        <v>0</v>
      </c>
      <c r="H26" s="4">
        <f>'Enhanced Basket_AUTOLOAD'!O25</f>
        <v>0</v>
      </c>
      <c r="I26" s="4">
        <f>'Enhanced Basket_AUTOLOAD'!P25</f>
        <v>0</v>
      </c>
      <c r="J26" s="4">
        <f>'Enhanced Basket_AUTOLOAD'!Q25</f>
        <v>0</v>
      </c>
      <c r="M26" s="4" t="e">
        <f>IF(TRIM(CLEAN(I26))="USCSH0000000","",VLOOKUP(I26,'EZE Daily_With_BB CODES'!$H$3:$J$4445,3,0))</f>
        <v>#N/A</v>
      </c>
    </row>
    <row r="27" ht="15" customHeight="1" s="4" customFormat="1">
      <c r="F27" s="4">
        <f>'Enhanced Basket_AUTOLOAD'!H26</f>
        <v>0</v>
      </c>
      <c r="G27" s="4">
        <f>'Enhanced Basket_AUTOLOAD'!M26</f>
        <v>0</v>
      </c>
      <c r="H27" s="4">
        <f>'Enhanced Basket_AUTOLOAD'!O26</f>
        <v>0</v>
      </c>
      <c r="I27" s="4">
        <f>'Enhanced Basket_AUTOLOAD'!P26</f>
        <v>0</v>
      </c>
      <c r="J27" s="4">
        <f>'Enhanced Basket_AUTOLOAD'!Q26</f>
        <v>0</v>
      </c>
      <c r="M27" s="4" t="e">
        <f>IF(TRIM(CLEAN(I27))="USCSH0000000","",VLOOKUP(I27,'EZE Daily_With_BB CODES'!$H$3:$J$4445,3,0))</f>
        <v>#N/A</v>
      </c>
    </row>
    <row r="28" ht="15" customHeight="1" s="4" customFormat="1">
      <c r="F28" s="4">
        <f>'Enhanced Basket_AUTOLOAD'!H27</f>
        <v>0</v>
      </c>
      <c r="G28" s="4">
        <f>'Enhanced Basket_AUTOLOAD'!M27</f>
        <v>0</v>
      </c>
      <c r="H28" s="4">
        <f>'Enhanced Basket_AUTOLOAD'!O27</f>
        <v>0</v>
      </c>
      <c r="I28" s="4">
        <f>'Enhanced Basket_AUTOLOAD'!P27</f>
        <v>0</v>
      </c>
      <c r="J28" s="4">
        <f>'Enhanced Basket_AUTOLOAD'!Q27</f>
        <v>0</v>
      </c>
      <c r="M28" s="4" t="e">
        <f>IF(TRIM(CLEAN(I28))="USCSH0000000","",VLOOKUP(I28,'EZE Daily_With_BB CODES'!$H$3:$J$4445,3,0))</f>
        <v>#N/A</v>
      </c>
    </row>
    <row r="29" ht="15" customHeight="1" s="4" customFormat="1">
      <c r="F29" s="4">
        <f>'Enhanced Basket_AUTOLOAD'!H28</f>
        <v>0</v>
      </c>
      <c r="G29" s="4">
        <f>'Enhanced Basket_AUTOLOAD'!M28</f>
        <v>0</v>
      </c>
      <c r="H29" s="4">
        <f>'Enhanced Basket_AUTOLOAD'!O28</f>
        <v>0</v>
      </c>
      <c r="I29" s="4">
        <f>'Enhanced Basket_AUTOLOAD'!P28</f>
        <v>0</v>
      </c>
      <c r="J29" s="4">
        <f>'Enhanced Basket_AUTOLOAD'!Q28</f>
        <v>0</v>
      </c>
      <c r="M29" s="4" t="e">
        <f>IF(TRIM(CLEAN(I29))="USCSH0000000","",VLOOKUP(I29,'EZE Daily_With_BB CODES'!$H$3:$J$4445,3,0))</f>
        <v>#N/A</v>
      </c>
    </row>
    <row r="30" ht="15" customHeight="1" s="4" customFormat="1">
      <c r="F30" s="4">
        <f>'Enhanced Basket_AUTOLOAD'!H29</f>
        <v>0</v>
      </c>
      <c r="G30" s="4">
        <f>'Enhanced Basket_AUTOLOAD'!M29</f>
        <v>0</v>
      </c>
      <c r="H30" s="4">
        <f>'Enhanced Basket_AUTOLOAD'!O29</f>
        <v>0</v>
      </c>
      <c r="I30" s="4">
        <f>'Enhanced Basket_AUTOLOAD'!P29</f>
        <v>0</v>
      </c>
      <c r="J30" s="4">
        <f>'Enhanced Basket_AUTOLOAD'!Q29</f>
        <v>0</v>
      </c>
      <c r="M30" s="4" t="e">
        <f>IF(TRIM(CLEAN(I30))="USCSH0000000","",VLOOKUP(I30,'EZE Daily_With_BB CODES'!$H$3:$J$4445,3,0))</f>
        <v>#N/A</v>
      </c>
    </row>
    <row r="31" ht="15" customHeight="1" s="4" customFormat="1">
      <c r="F31" s="4">
        <f>'Enhanced Basket_AUTOLOAD'!H30</f>
        <v>0</v>
      </c>
      <c r="G31" s="4">
        <f>'Enhanced Basket_AUTOLOAD'!M30</f>
        <v>0</v>
      </c>
      <c r="H31" s="4">
        <f>'Enhanced Basket_AUTOLOAD'!O30</f>
        <v>0</v>
      </c>
      <c r="I31" s="4">
        <f>'Enhanced Basket_AUTOLOAD'!P30</f>
        <v>0</v>
      </c>
      <c r="J31" s="4">
        <f>'Enhanced Basket_AUTOLOAD'!Q30</f>
        <v>0</v>
      </c>
      <c r="M31" s="4" t="e">
        <f>IF(TRIM(CLEAN(I31))="USCSH0000000","",VLOOKUP(I31,'EZE Daily_With_BB CODES'!$H$3:$J$4445,3,0))</f>
        <v>#N/A</v>
      </c>
    </row>
    <row r="32" ht="15" customHeight="1" s="4" customFormat="1">
      <c r="F32" s="4">
        <f>'Enhanced Basket_AUTOLOAD'!H31</f>
        <v>0</v>
      </c>
      <c r="G32" s="4">
        <f>'Enhanced Basket_AUTOLOAD'!M31</f>
        <v>0</v>
      </c>
      <c r="H32" s="4">
        <f>'Enhanced Basket_AUTOLOAD'!O31</f>
        <v>0</v>
      </c>
      <c r="I32" s="4">
        <f>'Enhanced Basket_AUTOLOAD'!P31</f>
        <v>0</v>
      </c>
      <c r="J32" s="4">
        <f>'Enhanced Basket_AUTOLOAD'!Q31</f>
        <v>0</v>
      </c>
      <c r="M32" s="4" t="e">
        <f>IF(TRIM(CLEAN(I32))="USCSH0000000","",VLOOKUP(I32,'EZE Daily_With_BB CODES'!$H$3:$J$4445,3,0))</f>
        <v>#N/A</v>
      </c>
    </row>
    <row r="33" ht="15" customHeight="1" s="4" customFormat="1">
      <c r="F33" s="4">
        <f>'Enhanced Basket_AUTOLOAD'!H32</f>
        <v>0</v>
      </c>
      <c r="G33" s="4">
        <f>'Enhanced Basket_AUTOLOAD'!M32</f>
        <v>0</v>
      </c>
      <c r="H33" s="4">
        <f>'Enhanced Basket_AUTOLOAD'!O32</f>
        <v>0</v>
      </c>
      <c r="I33" s="4">
        <f>'Enhanced Basket_AUTOLOAD'!P32</f>
        <v>0</v>
      </c>
      <c r="J33" s="4">
        <f>'Enhanced Basket_AUTOLOAD'!Q32</f>
        <v>0</v>
      </c>
      <c r="M33" s="4" t="e">
        <f>IF(TRIM(CLEAN(I33))="USCSH0000000","",VLOOKUP(I33,'EZE Daily_With_BB CODES'!$H$3:$J$4445,3,0))</f>
        <v>#N/A</v>
      </c>
    </row>
    <row r="34" ht="15" customHeight="1" s="4" customFormat="1">
      <c r="F34" s="4">
        <f>'Enhanced Basket_AUTOLOAD'!H33</f>
        <v>0</v>
      </c>
      <c r="G34" s="4">
        <f>'Enhanced Basket_AUTOLOAD'!M33</f>
        <v>0</v>
      </c>
      <c r="H34" s="4">
        <f>'Enhanced Basket_AUTOLOAD'!O33</f>
        <v>0</v>
      </c>
      <c r="I34" s="4">
        <f>'Enhanced Basket_AUTOLOAD'!P33</f>
        <v>0</v>
      </c>
      <c r="J34" s="4">
        <f>'Enhanced Basket_AUTOLOAD'!Q33</f>
        <v>0</v>
      </c>
      <c r="M34" s="4" t="e">
        <f>IF(TRIM(CLEAN(I34))="USCSH0000000","",VLOOKUP(I34,'EZE Daily_With_BB CODES'!$H$3:$J$4445,3,0))</f>
        <v>#N/A</v>
      </c>
    </row>
    <row r="35" ht="15" customHeight="1" s="4" customFormat="1">
      <c r="F35" s="4">
        <f>'Enhanced Basket_AUTOLOAD'!H34</f>
        <v>0</v>
      </c>
      <c r="G35" s="4">
        <f>'Enhanced Basket_AUTOLOAD'!M34</f>
        <v>0</v>
      </c>
      <c r="H35" s="4">
        <f>'Enhanced Basket_AUTOLOAD'!O34</f>
        <v>0</v>
      </c>
      <c r="I35" s="4">
        <f>'Enhanced Basket_AUTOLOAD'!P34</f>
        <v>0</v>
      </c>
      <c r="J35" s="4">
        <f>'Enhanced Basket_AUTOLOAD'!Q34</f>
        <v>0</v>
      </c>
      <c r="M35" s="4" t="e">
        <f>IF(TRIM(CLEAN(I35))="USCSH0000000","",VLOOKUP(I35,'EZE Daily_With_BB CODES'!$H$3:$J$4445,3,0))</f>
        <v>#N/A</v>
      </c>
    </row>
    <row r="36" ht="15" customHeight="1" s="4" customFormat="1">
      <c r="F36" s="4">
        <f>'Enhanced Basket_AUTOLOAD'!H35</f>
        <v>0</v>
      </c>
      <c r="G36" s="4">
        <f>'Enhanced Basket_AUTOLOAD'!M35</f>
        <v>0</v>
      </c>
      <c r="H36" s="4">
        <f>'Enhanced Basket_AUTOLOAD'!O35</f>
        <v>0</v>
      </c>
      <c r="I36" s="4">
        <f>'Enhanced Basket_AUTOLOAD'!P35</f>
        <v>0</v>
      </c>
      <c r="J36" s="4">
        <f>'Enhanced Basket_AUTOLOAD'!Q35</f>
        <v>0</v>
      </c>
      <c r="M36" s="4" t="e">
        <f>IF(TRIM(CLEAN(I36))="USCSH0000000","",VLOOKUP(I36,'EZE Daily_With_BB CODES'!$H$3:$J$4445,3,0))</f>
        <v>#N/A</v>
      </c>
    </row>
    <row r="37" ht="15" customHeight="1" s="4" customFormat="1">
      <c r="F37" s="4">
        <f>'Enhanced Basket_AUTOLOAD'!H36</f>
        <v>0</v>
      </c>
      <c r="G37" s="4">
        <f>'Enhanced Basket_AUTOLOAD'!M36</f>
        <v>0</v>
      </c>
      <c r="H37" s="4">
        <f>'Enhanced Basket_AUTOLOAD'!O36</f>
        <v>0</v>
      </c>
      <c r="I37" s="4">
        <f>'Enhanced Basket_AUTOLOAD'!P36</f>
        <v>0</v>
      </c>
      <c r="J37" s="4">
        <f>'Enhanced Basket_AUTOLOAD'!Q36</f>
        <v>0</v>
      </c>
      <c r="M37" s="4" t="e">
        <f>IF(TRIM(CLEAN(I37))="USCSH0000000","",VLOOKUP(I37,'EZE Daily_With_BB CODES'!$H$3:$J$4445,3,0))</f>
        <v>#N/A</v>
      </c>
    </row>
    <row r="38" ht="15" customHeight="1" s="4" customFormat="1">
      <c r="F38" s="4">
        <f>'Enhanced Basket_AUTOLOAD'!H37</f>
        <v>0</v>
      </c>
      <c r="G38" s="4">
        <f>'Enhanced Basket_AUTOLOAD'!M37</f>
        <v>0</v>
      </c>
      <c r="H38" s="4">
        <f>'Enhanced Basket_AUTOLOAD'!O37</f>
        <v>0</v>
      </c>
      <c r="I38" s="4">
        <f>'Enhanced Basket_AUTOLOAD'!P37</f>
        <v>0</v>
      </c>
      <c r="J38" s="4">
        <f>'Enhanced Basket_AUTOLOAD'!Q37</f>
        <v>0</v>
      </c>
      <c r="M38" s="4" t="e">
        <f>IF(TRIM(CLEAN(I38))="USCSH0000000","",VLOOKUP(I38,'EZE Daily_With_BB CODES'!$H$3:$J$4445,3,0))</f>
        <v>#N/A</v>
      </c>
    </row>
    <row r="39" ht="15" customHeight="1" s="4" customFormat="1">
      <c r="F39" s="4">
        <f>'Enhanced Basket_AUTOLOAD'!H38</f>
        <v>0</v>
      </c>
      <c r="G39" s="4">
        <f>'Enhanced Basket_AUTOLOAD'!M38</f>
        <v>0</v>
      </c>
      <c r="H39" s="4">
        <f>'Enhanced Basket_AUTOLOAD'!O38</f>
        <v>0</v>
      </c>
      <c r="I39" s="4">
        <f>'Enhanced Basket_AUTOLOAD'!P38</f>
        <v>0</v>
      </c>
      <c r="J39" s="4">
        <f>'Enhanced Basket_AUTOLOAD'!Q38</f>
        <v>0</v>
      </c>
      <c r="M39" s="4" t="e">
        <f>IF(TRIM(CLEAN(I39))="USCSH0000000","",VLOOKUP(I39,'EZE Daily_With_BB CODES'!$H$3:$J$4445,3,0))</f>
        <v>#N/A</v>
      </c>
    </row>
    <row r="40" ht="15" customHeight="1" s="4" customFormat="1">
      <c r="F40" s="4">
        <f>'Enhanced Basket_AUTOLOAD'!H39</f>
        <v>0</v>
      </c>
      <c r="G40" s="4">
        <f>'Enhanced Basket_AUTOLOAD'!M39</f>
        <v>0</v>
      </c>
      <c r="H40" s="4">
        <f>'Enhanced Basket_AUTOLOAD'!O39</f>
        <v>0</v>
      </c>
      <c r="I40" s="4">
        <f>'Enhanced Basket_AUTOLOAD'!P39</f>
        <v>0</v>
      </c>
      <c r="J40" s="4">
        <f>'Enhanced Basket_AUTOLOAD'!Q39</f>
        <v>0</v>
      </c>
      <c r="M40" s="4" t="e">
        <f>IF(TRIM(CLEAN(I40))="USCSH0000000","",VLOOKUP(I40,'EZE Daily_With_BB CODES'!$H$3:$J$4445,3,0))</f>
        <v>#N/A</v>
      </c>
    </row>
    <row r="41" ht="15" customHeight="1" s="4" customFormat="1">
      <c r="F41" s="4">
        <f>'Enhanced Basket_AUTOLOAD'!H40</f>
        <v>0</v>
      </c>
      <c r="G41" s="4">
        <f>'Enhanced Basket_AUTOLOAD'!M40</f>
        <v>0</v>
      </c>
      <c r="H41" s="4">
        <f>'Enhanced Basket_AUTOLOAD'!O40</f>
        <v>0</v>
      </c>
      <c r="I41" s="4">
        <f>'Enhanced Basket_AUTOLOAD'!P40</f>
        <v>0</v>
      </c>
      <c r="J41" s="4">
        <f>'Enhanced Basket_AUTOLOAD'!Q40</f>
        <v>0</v>
      </c>
      <c r="M41" s="4" t="e">
        <f>IF(TRIM(CLEAN(I41))="USCSH0000000","",VLOOKUP(I41,'EZE Daily_With_BB CODES'!$H$3:$J$4445,3,0))</f>
        <v>#N/A</v>
      </c>
    </row>
    <row r="42" ht="15" customHeight="1" s="4" customFormat="1">
      <c r="F42" s="4">
        <f>'Enhanced Basket_AUTOLOAD'!H41</f>
        <v>0</v>
      </c>
      <c r="G42" s="4">
        <f>'Enhanced Basket_AUTOLOAD'!M41</f>
        <v>0</v>
      </c>
      <c r="H42" s="4">
        <f>'Enhanced Basket_AUTOLOAD'!O41</f>
        <v>0</v>
      </c>
      <c r="I42" s="4">
        <f>'Enhanced Basket_AUTOLOAD'!P41</f>
        <v>0</v>
      </c>
      <c r="J42" s="4">
        <f>'Enhanced Basket_AUTOLOAD'!Q41</f>
        <v>0</v>
      </c>
      <c r="M42" s="4" t="e">
        <f>IF(TRIM(CLEAN(I42))="USCSH0000000","",VLOOKUP(I42,'EZE Daily_With_BB CODES'!$H$3:$J$4445,3,0))</f>
        <v>#N/A</v>
      </c>
    </row>
    <row r="43" ht="15" customHeight="1" s="4" customFormat="1">
      <c r="F43" s="4">
        <f>'Enhanced Basket_AUTOLOAD'!H42</f>
        <v>0</v>
      </c>
      <c r="G43" s="4">
        <f>'Enhanced Basket_AUTOLOAD'!M42</f>
        <v>0</v>
      </c>
      <c r="H43" s="4">
        <f>'Enhanced Basket_AUTOLOAD'!O42</f>
        <v>0</v>
      </c>
      <c r="I43" s="4">
        <f>'Enhanced Basket_AUTOLOAD'!P42</f>
        <v>0</v>
      </c>
      <c r="J43" s="4">
        <f>'Enhanced Basket_AUTOLOAD'!Q42</f>
        <v>0</v>
      </c>
      <c r="M43" s="4" t="e">
        <f>IF(TRIM(CLEAN(I43))="USCSH0000000","",VLOOKUP(I43,'EZE Daily_With_BB CODES'!$H$3:$J$4445,3,0))</f>
        <v>#N/A</v>
      </c>
    </row>
    <row r="44" ht="15" customHeight="1" s="4" customFormat="1">
      <c r="F44" s="4">
        <f>'Enhanced Basket_AUTOLOAD'!H43</f>
        <v>0</v>
      </c>
      <c r="G44" s="4">
        <f>'Enhanced Basket_AUTOLOAD'!M43</f>
        <v>0</v>
      </c>
      <c r="H44" s="4">
        <f>'Enhanced Basket_AUTOLOAD'!O43</f>
        <v>0</v>
      </c>
      <c r="I44" s="4">
        <f>'Enhanced Basket_AUTOLOAD'!P43</f>
        <v>0</v>
      </c>
      <c r="J44" s="4">
        <f>'Enhanced Basket_AUTOLOAD'!Q43</f>
        <v>0</v>
      </c>
      <c r="M44" s="4" t="e">
        <f>IF(TRIM(CLEAN(I44))="USCSH0000000","",VLOOKUP(I44,'EZE Daily_With_BB CODES'!$H$3:$J$4445,3,0))</f>
        <v>#N/A</v>
      </c>
    </row>
    <row r="45" ht="15" customHeight="1" s="4" customFormat="1">
      <c r="F45" s="4">
        <f>'Enhanced Basket_AUTOLOAD'!H44</f>
        <v>0</v>
      </c>
      <c r="G45" s="4">
        <f>'Enhanced Basket_AUTOLOAD'!M44</f>
        <v>0</v>
      </c>
      <c r="H45" s="4">
        <f>'Enhanced Basket_AUTOLOAD'!O44</f>
        <v>0</v>
      </c>
      <c r="I45" s="4">
        <f>'Enhanced Basket_AUTOLOAD'!P44</f>
        <v>0</v>
      </c>
      <c r="J45" s="4">
        <f>'Enhanced Basket_AUTOLOAD'!Q44</f>
        <v>0</v>
      </c>
      <c r="M45" s="4" t="e">
        <f>IF(TRIM(CLEAN(I45))="USCSH0000000","",VLOOKUP(I45,'EZE Daily_With_BB CODES'!$H$3:$J$4445,3,0))</f>
        <v>#N/A</v>
      </c>
    </row>
    <row r="46" ht="15" customHeight="1" s="4" customFormat="1">
      <c r="F46" s="4">
        <f>'Enhanced Basket_AUTOLOAD'!H45</f>
        <v>0</v>
      </c>
      <c r="G46" s="4">
        <f>'Enhanced Basket_AUTOLOAD'!M45</f>
        <v>0</v>
      </c>
      <c r="H46" s="4">
        <f>'Enhanced Basket_AUTOLOAD'!O45</f>
        <v>0</v>
      </c>
      <c r="I46" s="4">
        <f>'Enhanced Basket_AUTOLOAD'!P45</f>
        <v>0</v>
      </c>
      <c r="J46" s="4">
        <f>'Enhanced Basket_AUTOLOAD'!Q45</f>
        <v>0</v>
      </c>
      <c r="M46" s="4" t="e">
        <f>IF(TRIM(CLEAN(I46))="USCSH0000000","",VLOOKUP(I46,'EZE Daily_With_BB CODES'!$H$3:$J$4445,3,0))</f>
        <v>#N/A</v>
      </c>
    </row>
    <row r="47" ht="15" customHeight="1" s="4" customFormat="1">
      <c r="F47" s="4">
        <f>'Enhanced Basket_AUTOLOAD'!H46</f>
        <v>0</v>
      </c>
      <c r="G47" s="4">
        <f>'Enhanced Basket_AUTOLOAD'!M46</f>
        <v>0</v>
      </c>
      <c r="H47" s="4">
        <f>'Enhanced Basket_AUTOLOAD'!O46</f>
        <v>0</v>
      </c>
      <c r="I47" s="4">
        <f>'Enhanced Basket_AUTOLOAD'!P46</f>
        <v>0</v>
      </c>
      <c r="J47" s="4">
        <f>'Enhanced Basket_AUTOLOAD'!Q46</f>
        <v>0</v>
      </c>
      <c r="M47" s="4" t="e">
        <f>IF(TRIM(CLEAN(I47))="USCSH0000000","",VLOOKUP(I47,'EZE Daily_With_BB CODES'!$H$3:$J$4445,3,0))</f>
        <v>#N/A</v>
      </c>
    </row>
    <row r="48" ht="15" customHeight="1" s="4" customFormat="1">
      <c r="F48" s="4">
        <f>'Enhanced Basket_AUTOLOAD'!H47</f>
        <v>0</v>
      </c>
      <c r="G48" s="4">
        <f>'Enhanced Basket_AUTOLOAD'!M47</f>
        <v>0</v>
      </c>
      <c r="H48" s="4">
        <f>'Enhanced Basket_AUTOLOAD'!O47</f>
        <v>0</v>
      </c>
      <c r="I48" s="4">
        <f>'Enhanced Basket_AUTOLOAD'!P47</f>
        <v>0</v>
      </c>
      <c r="J48" s="4">
        <f>'Enhanced Basket_AUTOLOAD'!Q47</f>
        <v>0</v>
      </c>
      <c r="M48" s="4" t="e">
        <f>IF(TRIM(CLEAN(I48))="USCSH0000000","",VLOOKUP(I48,'EZE Daily_With_BB CODES'!$H$3:$J$4445,3,0))</f>
        <v>#N/A</v>
      </c>
    </row>
    <row r="49" ht="15" customHeight="1" s="4" customFormat="1">
      <c r="F49" s="4">
        <f>'Enhanced Basket_AUTOLOAD'!H48</f>
        <v>0</v>
      </c>
      <c r="G49" s="4">
        <f>'Enhanced Basket_AUTOLOAD'!M48</f>
        <v>0</v>
      </c>
      <c r="H49" s="4">
        <f>'Enhanced Basket_AUTOLOAD'!O48</f>
        <v>0</v>
      </c>
      <c r="I49" s="4">
        <f>'Enhanced Basket_AUTOLOAD'!P48</f>
        <v>0</v>
      </c>
      <c r="J49" s="4">
        <f>'Enhanced Basket_AUTOLOAD'!Q48</f>
        <v>0</v>
      </c>
      <c r="M49" s="4" t="e">
        <f>IF(TRIM(CLEAN(I49))="USCSH0000000","",VLOOKUP(I49,'EZE Daily_With_BB CODES'!$H$3:$J$4445,3,0))</f>
        <v>#N/A</v>
      </c>
    </row>
    <row r="50" ht="15" customHeight="1" s="4" customFormat="1">
      <c r="F50" s="4">
        <f>'Enhanced Basket_AUTOLOAD'!H49</f>
        <v>0</v>
      </c>
      <c r="G50" s="4">
        <f>'Enhanced Basket_AUTOLOAD'!M49</f>
        <v>0</v>
      </c>
      <c r="H50" s="4">
        <f>'Enhanced Basket_AUTOLOAD'!O49</f>
        <v>0</v>
      </c>
      <c r="I50" s="4">
        <f>'Enhanced Basket_AUTOLOAD'!P49</f>
        <v>0</v>
      </c>
      <c r="J50" s="4">
        <f>'Enhanced Basket_AUTOLOAD'!Q49</f>
        <v>0</v>
      </c>
      <c r="M50" s="4" t="e">
        <f>IF(TRIM(CLEAN(I50))="USCSH0000000","",VLOOKUP(I50,'EZE Daily_With_BB CODES'!$H$3:$J$4445,3,0))</f>
        <v>#N/A</v>
      </c>
    </row>
    <row r="51" ht="15" customHeight="1" s="4" customFormat="1">
      <c r="F51" s="4">
        <f>'Enhanced Basket_AUTOLOAD'!H50</f>
        <v>0</v>
      </c>
      <c r="G51" s="4">
        <f>'Enhanced Basket_AUTOLOAD'!M50</f>
        <v>0</v>
      </c>
      <c r="H51" s="4">
        <f>'Enhanced Basket_AUTOLOAD'!O50</f>
        <v>0</v>
      </c>
      <c r="I51" s="4">
        <f>'Enhanced Basket_AUTOLOAD'!P50</f>
        <v>0</v>
      </c>
      <c r="J51" s="4">
        <f>'Enhanced Basket_AUTOLOAD'!Q50</f>
        <v>0</v>
      </c>
      <c r="M51" s="4" t="e">
        <f>IF(TRIM(CLEAN(I51))="USCSH0000000","",VLOOKUP(I51,'EZE Daily_With_BB CODES'!$H$3:$J$4445,3,0))</f>
        <v>#N/A</v>
      </c>
    </row>
    <row r="52" ht="15" customHeight="1" s="4" customFormat="1">
      <c r="F52" s="4">
        <f>'Enhanced Basket_AUTOLOAD'!H51</f>
        <v>0</v>
      </c>
      <c r="G52" s="4">
        <f>'Enhanced Basket_AUTOLOAD'!M51</f>
        <v>0</v>
      </c>
      <c r="H52" s="4">
        <f>'Enhanced Basket_AUTOLOAD'!O51</f>
        <v>0</v>
      </c>
      <c r="I52" s="4">
        <f>'Enhanced Basket_AUTOLOAD'!P51</f>
        <v>0</v>
      </c>
      <c r="J52" s="4">
        <f>'Enhanced Basket_AUTOLOAD'!Q51</f>
        <v>0</v>
      </c>
      <c r="M52" s="4" t="e">
        <f>IF(TRIM(CLEAN(I52))="USCSH0000000","",VLOOKUP(I52,'EZE Daily_With_BB CODES'!$H$3:$J$4445,3,0))</f>
        <v>#N/A</v>
      </c>
    </row>
    <row r="53" ht="15" customHeight="1" s="4" customFormat="1">
      <c r="F53" s="4">
        <f>'Enhanced Basket_AUTOLOAD'!H52</f>
        <v>0</v>
      </c>
      <c r="G53" s="4">
        <f>'Enhanced Basket_AUTOLOAD'!M52</f>
        <v>0</v>
      </c>
      <c r="H53" s="4">
        <f>'Enhanced Basket_AUTOLOAD'!O52</f>
        <v>0</v>
      </c>
      <c r="I53" s="4">
        <f>'Enhanced Basket_AUTOLOAD'!P52</f>
        <v>0</v>
      </c>
      <c r="J53" s="4">
        <f>'Enhanced Basket_AUTOLOAD'!Q52</f>
        <v>0</v>
      </c>
      <c r="M53" s="4" t="e">
        <f>IF(TRIM(CLEAN(I53))="USCSH0000000","",VLOOKUP(I53,'EZE Daily_With_BB CODES'!$H$3:$J$4445,3,0))</f>
        <v>#N/A</v>
      </c>
    </row>
    <row r="54" ht="15" customHeight="1" s="4" customFormat="1">
      <c r="F54" s="4">
        <f>'Enhanced Basket_AUTOLOAD'!H53</f>
        <v>0</v>
      </c>
      <c r="G54" s="4">
        <f>'Enhanced Basket_AUTOLOAD'!M53</f>
        <v>0</v>
      </c>
      <c r="H54" s="4">
        <f>'Enhanced Basket_AUTOLOAD'!O53</f>
        <v>0</v>
      </c>
      <c r="I54" s="4">
        <f>'Enhanced Basket_AUTOLOAD'!P53</f>
        <v>0</v>
      </c>
      <c r="J54" s="4">
        <f>'Enhanced Basket_AUTOLOAD'!Q53</f>
        <v>0</v>
      </c>
      <c r="M54" s="4" t="e">
        <f>IF(TRIM(CLEAN(I54))="USCSH0000000","",VLOOKUP(I54,'EZE Daily_With_BB CODES'!$H$3:$J$4445,3,0))</f>
        <v>#N/A</v>
      </c>
    </row>
    <row r="55" ht="15" customHeight="1" s="4" customFormat="1">
      <c r="F55" s="4">
        <f>'Enhanced Basket_AUTOLOAD'!H54</f>
        <v>0</v>
      </c>
      <c r="G55" s="4">
        <f>'Enhanced Basket_AUTOLOAD'!M54</f>
        <v>0</v>
      </c>
      <c r="H55" s="4">
        <f>'Enhanced Basket_AUTOLOAD'!O54</f>
        <v>0</v>
      </c>
      <c r="I55" s="4">
        <f>'Enhanced Basket_AUTOLOAD'!P54</f>
        <v>0</v>
      </c>
      <c r="J55" s="4">
        <f>'Enhanced Basket_AUTOLOAD'!Q54</f>
        <v>0</v>
      </c>
      <c r="M55" s="4" t="e">
        <f>IF(TRIM(CLEAN(I55))="USCSH0000000","",VLOOKUP(I55,'EZE Daily_With_BB CODES'!$H$3:$J$4445,3,0))</f>
        <v>#N/A</v>
      </c>
    </row>
    <row r="56" ht="15" customHeight="1" s="4" customFormat="1">
      <c r="F56" s="4">
        <f>'Enhanced Basket_AUTOLOAD'!H55</f>
        <v>0</v>
      </c>
      <c r="G56" s="4">
        <f>'Enhanced Basket_AUTOLOAD'!M55</f>
        <v>0</v>
      </c>
      <c r="H56" s="4">
        <f>'Enhanced Basket_AUTOLOAD'!O55</f>
        <v>0</v>
      </c>
      <c r="I56" s="4">
        <f>'Enhanced Basket_AUTOLOAD'!P55</f>
        <v>0</v>
      </c>
      <c r="J56" s="4">
        <f>'Enhanced Basket_AUTOLOAD'!Q55</f>
        <v>0</v>
      </c>
      <c r="M56" s="4" t="e">
        <f>IF(TRIM(CLEAN(I56))="USCSH0000000","",VLOOKUP(I56,'EZE Daily_With_BB CODES'!$H$3:$J$4445,3,0))</f>
        <v>#N/A</v>
      </c>
    </row>
    <row r="57" ht="15" customHeight="1" s="4" customFormat="1">
      <c r="F57" s="4">
        <f>'Enhanced Basket_AUTOLOAD'!H56</f>
        <v>0</v>
      </c>
      <c r="G57" s="4">
        <f>'Enhanced Basket_AUTOLOAD'!M56</f>
        <v>0</v>
      </c>
      <c r="H57" s="4">
        <f>'Enhanced Basket_AUTOLOAD'!O56</f>
        <v>0</v>
      </c>
      <c r="I57" s="4">
        <f>'Enhanced Basket_AUTOLOAD'!P56</f>
        <v>0</v>
      </c>
      <c r="J57" s="4">
        <f>'Enhanced Basket_AUTOLOAD'!Q56</f>
        <v>0</v>
      </c>
      <c r="M57" s="4" t="e">
        <f>IF(TRIM(CLEAN(I57))="USCSH0000000","",VLOOKUP(I57,'EZE Daily_With_BB CODES'!$H$3:$J$4445,3,0))</f>
        <v>#N/A</v>
      </c>
    </row>
    <row r="58" ht="15" customHeight="1" s="4" customFormat="1">
      <c r="F58" s="4">
        <f>'Enhanced Basket_AUTOLOAD'!H57</f>
        <v>0</v>
      </c>
      <c r="G58" s="4">
        <f>'Enhanced Basket_AUTOLOAD'!M57</f>
        <v>0</v>
      </c>
      <c r="H58" s="4">
        <f>'Enhanced Basket_AUTOLOAD'!O57</f>
        <v>0</v>
      </c>
      <c r="I58" s="4">
        <f>'Enhanced Basket_AUTOLOAD'!P57</f>
        <v>0</v>
      </c>
      <c r="J58" s="4">
        <f>'Enhanced Basket_AUTOLOAD'!Q57</f>
        <v>0</v>
      </c>
      <c r="M58" s="4" t="e">
        <f>IF(TRIM(CLEAN(I58))="USCSH0000000","",VLOOKUP(I58,'EZE Daily_With_BB CODES'!$H$3:$J$4445,3,0))</f>
        <v>#N/A</v>
      </c>
    </row>
    <row r="59" ht="15" customHeight="1" s="4" customFormat="1">
      <c r="F59" s="4">
        <f>'Enhanced Basket_AUTOLOAD'!H58</f>
        <v>0</v>
      </c>
      <c r="G59" s="4">
        <f>'Enhanced Basket_AUTOLOAD'!M58</f>
        <v>0</v>
      </c>
      <c r="H59" s="4">
        <f>'Enhanced Basket_AUTOLOAD'!O58</f>
        <v>0</v>
      </c>
      <c r="I59" s="4">
        <f>'Enhanced Basket_AUTOLOAD'!P58</f>
        <v>0</v>
      </c>
      <c r="J59" s="4">
        <f>'Enhanced Basket_AUTOLOAD'!Q58</f>
        <v>0</v>
      </c>
      <c r="M59" s="4" t="e">
        <f>IF(TRIM(CLEAN(I59))="USCSH0000000","",VLOOKUP(I59,'EZE Daily_With_BB CODES'!$H$3:$J$4445,3,0))</f>
        <v>#N/A</v>
      </c>
    </row>
    <row r="60" ht="15" customHeight="1" s="4" customFormat="1">
      <c r="F60" s="4">
        <f>'Enhanced Basket_AUTOLOAD'!H59</f>
        <v>0</v>
      </c>
      <c r="G60" s="4">
        <f>'Enhanced Basket_AUTOLOAD'!M59</f>
        <v>0</v>
      </c>
      <c r="H60" s="4">
        <f>'Enhanced Basket_AUTOLOAD'!O59</f>
        <v>0</v>
      </c>
      <c r="I60" s="4">
        <f>'Enhanced Basket_AUTOLOAD'!P59</f>
        <v>0</v>
      </c>
      <c r="J60" s="4">
        <f>'Enhanced Basket_AUTOLOAD'!Q59</f>
        <v>0</v>
      </c>
      <c r="M60" s="4" t="e">
        <f>IF(TRIM(CLEAN(I60))="USCSH0000000","",VLOOKUP(I60,'EZE Daily_With_BB CODES'!$H$3:$J$4445,3,0))</f>
        <v>#N/A</v>
      </c>
    </row>
    <row r="61" ht="15" customHeight="1" s="4" customFormat="1">
      <c r="F61" s="4">
        <f>'Enhanced Basket_AUTOLOAD'!H60</f>
        <v>0</v>
      </c>
      <c r="G61" s="4">
        <f>'Enhanced Basket_AUTOLOAD'!M60</f>
        <v>0</v>
      </c>
      <c r="H61" s="4">
        <f>'Enhanced Basket_AUTOLOAD'!O60</f>
        <v>0</v>
      </c>
      <c r="I61" s="4">
        <f>'Enhanced Basket_AUTOLOAD'!P60</f>
        <v>0</v>
      </c>
      <c r="J61" s="4">
        <f>'Enhanced Basket_AUTOLOAD'!Q60</f>
        <v>0</v>
      </c>
      <c r="M61" s="4" t="e">
        <f>IF(TRIM(CLEAN(I61))="USCSH0000000","",VLOOKUP(I61,'EZE Daily_With_BB CODES'!$H$3:$J$4445,3,0))</f>
        <v>#N/A</v>
      </c>
    </row>
    <row r="62" ht="15" customHeight="1" s="4" customFormat="1">
      <c r="F62" s="4">
        <f>'Enhanced Basket_AUTOLOAD'!H61</f>
        <v>0</v>
      </c>
      <c r="G62" s="4">
        <f>'Enhanced Basket_AUTOLOAD'!M61</f>
        <v>0</v>
      </c>
      <c r="H62" s="4">
        <f>'Enhanced Basket_AUTOLOAD'!O61</f>
        <v>0</v>
      </c>
      <c r="I62" s="4">
        <f>'Enhanced Basket_AUTOLOAD'!P61</f>
        <v>0</v>
      </c>
      <c r="J62" s="4">
        <f>'Enhanced Basket_AUTOLOAD'!Q61</f>
        <v>0</v>
      </c>
      <c r="M62" s="4" t="e">
        <f>IF(TRIM(CLEAN(I62))="USCSH0000000","",VLOOKUP(I62,'EZE Daily_With_BB CODES'!$H$3:$J$4445,3,0))</f>
        <v>#N/A</v>
      </c>
    </row>
    <row r="63" ht="15" customHeight="1" s="4" customFormat="1">
      <c r="F63" s="4">
        <f>'Enhanced Basket_AUTOLOAD'!H62</f>
        <v>0</v>
      </c>
      <c r="G63" s="4">
        <f>'Enhanced Basket_AUTOLOAD'!M62</f>
        <v>0</v>
      </c>
      <c r="H63" s="4">
        <f>'Enhanced Basket_AUTOLOAD'!O62</f>
        <v>0</v>
      </c>
      <c r="I63" s="4">
        <f>'Enhanced Basket_AUTOLOAD'!P62</f>
        <v>0</v>
      </c>
      <c r="J63" s="4">
        <f>'Enhanced Basket_AUTOLOAD'!Q62</f>
        <v>0</v>
      </c>
      <c r="M63" s="4" t="e">
        <f>IF(TRIM(CLEAN(I63))="USCSH0000000","",VLOOKUP(I63,'EZE Daily_With_BB CODES'!$H$3:$J$4445,3,0))</f>
        <v>#N/A</v>
      </c>
    </row>
    <row r="64" ht="15" customHeight="1" s="4" customFormat="1">
      <c r="F64" s="4">
        <f>'Enhanced Basket_AUTOLOAD'!H63</f>
        <v>0</v>
      </c>
      <c r="G64" s="4">
        <f>'Enhanced Basket_AUTOLOAD'!M63</f>
        <v>0</v>
      </c>
      <c r="H64" s="4">
        <f>'Enhanced Basket_AUTOLOAD'!O63</f>
        <v>0</v>
      </c>
      <c r="I64" s="4">
        <f>'Enhanced Basket_AUTOLOAD'!P63</f>
        <v>0</v>
      </c>
      <c r="J64" s="4">
        <f>'Enhanced Basket_AUTOLOAD'!Q63</f>
        <v>0</v>
      </c>
      <c r="M64" s="4" t="e">
        <f>IF(TRIM(CLEAN(I64))="USCSH0000000","",VLOOKUP(I64,'EZE Daily_With_BB CODES'!$H$3:$J$4445,3,0))</f>
        <v>#N/A</v>
      </c>
    </row>
    <row r="65" ht="15" customHeight="1" s="4" customFormat="1">
      <c r="F65" s="4">
        <f>'Enhanced Basket_AUTOLOAD'!H64</f>
        <v>0</v>
      </c>
      <c r="G65" s="4">
        <f>'Enhanced Basket_AUTOLOAD'!M64</f>
        <v>0</v>
      </c>
      <c r="H65" s="4">
        <f>'Enhanced Basket_AUTOLOAD'!O64</f>
        <v>0</v>
      </c>
      <c r="I65" s="4">
        <f>'Enhanced Basket_AUTOLOAD'!P64</f>
        <v>0</v>
      </c>
      <c r="J65" s="4">
        <f>'Enhanced Basket_AUTOLOAD'!Q64</f>
        <v>0</v>
      </c>
      <c r="M65" s="4" t="e">
        <f>IF(TRIM(CLEAN(I65))="USCSH0000000","",VLOOKUP(I65,'EZE Daily_With_BB CODES'!$H$3:$J$4445,3,0))</f>
        <v>#N/A</v>
      </c>
    </row>
    <row r="66" ht="15" customHeight="1" s="4" customFormat="1">
      <c r="F66" s="4">
        <f>'Enhanced Basket_AUTOLOAD'!H65</f>
        <v>0</v>
      </c>
      <c r="G66" s="4">
        <f>'Enhanced Basket_AUTOLOAD'!M65</f>
        <v>0</v>
      </c>
      <c r="H66" s="4">
        <f>'Enhanced Basket_AUTOLOAD'!O65</f>
        <v>0</v>
      </c>
      <c r="I66" s="4">
        <f>'Enhanced Basket_AUTOLOAD'!P65</f>
        <v>0</v>
      </c>
      <c r="J66" s="4">
        <f>'Enhanced Basket_AUTOLOAD'!Q65</f>
        <v>0</v>
      </c>
      <c r="M66" s="4" t="e">
        <f>IF(TRIM(CLEAN(I66))="USCSH0000000","",VLOOKUP(I66,'EZE Daily_With_BB CODES'!$H$3:$J$4445,3,0))</f>
        <v>#N/A</v>
      </c>
    </row>
    <row r="67" ht="15" customHeight="1" s="4" customFormat="1">
      <c r="F67" s="4">
        <f>'Enhanced Basket_AUTOLOAD'!H66</f>
        <v>0</v>
      </c>
      <c r="G67" s="4">
        <f>'Enhanced Basket_AUTOLOAD'!M66</f>
        <v>0</v>
      </c>
      <c r="H67" s="4">
        <f>'Enhanced Basket_AUTOLOAD'!O66</f>
        <v>0</v>
      </c>
      <c r="I67" s="4">
        <f>'Enhanced Basket_AUTOLOAD'!P66</f>
        <v>0</v>
      </c>
      <c r="J67" s="4">
        <f>'Enhanced Basket_AUTOLOAD'!Q66</f>
        <v>0</v>
      </c>
      <c r="M67" s="4" t="e">
        <f>IF(TRIM(CLEAN(I67))="USCSH0000000","",VLOOKUP(I67,'EZE Daily_With_BB CODES'!$H$3:$J$4445,3,0))</f>
        <v>#N/A</v>
      </c>
    </row>
    <row r="68" ht="15" customHeight="1" s="4" customFormat="1">
      <c r="F68" s="4">
        <f>'Enhanced Basket_AUTOLOAD'!H67</f>
        <v>0</v>
      </c>
      <c r="G68" s="4">
        <f>'Enhanced Basket_AUTOLOAD'!M67</f>
        <v>0</v>
      </c>
      <c r="H68" s="4">
        <f>'Enhanced Basket_AUTOLOAD'!O67</f>
        <v>0</v>
      </c>
      <c r="I68" s="4">
        <f>'Enhanced Basket_AUTOLOAD'!P67</f>
        <v>0</v>
      </c>
      <c r="J68" s="4">
        <f>'Enhanced Basket_AUTOLOAD'!Q67</f>
        <v>0</v>
      </c>
      <c r="M68" s="4" t="e">
        <f>IF(TRIM(CLEAN(I68))="USCSH0000000","",VLOOKUP(I68,'EZE Daily_With_BB CODES'!$H$3:$J$4445,3,0))</f>
        <v>#N/A</v>
      </c>
    </row>
    <row r="69" ht="15" customHeight="1" s="4" customFormat="1">
      <c r="F69" s="4">
        <f>'Enhanced Basket_AUTOLOAD'!H68</f>
        <v>0</v>
      </c>
      <c r="G69" s="4">
        <f>'Enhanced Basket_AUTOLOAD'!M68</f>
        <v>0</v>
      </c>
      <c r="H69" s="4">
        <f>'Enhanced Basket_AUTOLOAD'!O68</f>
        <v>0</v>
      </c>
      <c r="I69" s="4">
        <f>'Enhanced Basket_AUTOLOAD'!P68</f>
        <v>0</v>
      </c>
      <c r="J69" s="4">
        <f>'Enhanced Basket_AUTOLOAD'!Q68</f>
        <v>0</v>
      </c>
      <c r="M69" s="4" t="e">
        <f>IF(TRIM(CLEAN(I69))="USCSH0000000","",VLOOKUP(I69,'EZE Daily_With_BB CODES'!$H$3:$J$4445,3,0))</f>
        <v>#N/A</v>
      </c>
    </row>
    <row r="70" ht="15" customHeight="1" s="4" customFormat="1">
      <c r="F70" s="4">
        <f>'Enhanced Basket_AUTOLOAD'!H69</f>
        <v>0</v>
      </c>
      <c r="G70" s="4">
        <f>'Enhanced Basket_AUTOLOAD'!M69</f>
        <v>0</v>
      </c>
      <c r="H70" s="4">
        <f>'Enhanced Basket_AUTOLOAD'!O69</f>
        <v>0</v>
      </c>
      <c r="I70" s="4">
        <f>'Enhanced Basket_AUTOLOAD'!P69</f>
        <v>0</v>
      </c>
      <c r="J70" s="4">
        <f>'Enhanced Basket_AUTOLOAD'!Q69</f>
        <v>0</v>
      </c>
      <c r="M70" s="4" t="e">
        <f>IF(TRIM(CLEAN(I70))="USCSH0000000","",VLOOKUP(I70,'EZE Daily_With_BB CODES'!$H$3:$J$4445,3,0))</f>
        <v>#N/A</v>
      </c>
    </row>
    <row r="71" ht="15" customHeight="1" s="4" customFormat="1">
      <c r="F71" s="4">
        <f>'Enhanced Basket_AUTOLOAD'!H70</f>
        <v>0</v>
      </c>
      <c r="G71" s="4">
        <f>'Enhanced Basket_AUTOLOAD'!M70</f>
        <v>0</v>
      </c>
      <c r="H71" s="4">
        <f>'Enhanced Basket_AUTOLOAD'!O70</f>
        <v>0</v>
      </c>
      <c r="I71" s="4">
        <f>'Enhanced Basket_AUTOLOAD'!P70</f>
        <v>0</v>
      </c>
      <c r="J71" s="4">
        <f>'Enhanced Basket_AUTOLOAD'!Q70</f>
        <v>0</v>
      </c>
      <c r="M71" s="4" t="e">
        <f>IF(TRIM(CLEAN(I71))="USCSH0000000","",VLOOKUP(I71,'EZE Daily_With_BB CODES'!$H$3:$J$4445,3,0))</f>
        <v>#N/A</v>
      </c>
    </row>
    <row r="72" ht="15" customHeight="1" s="4" customFormat="1">
      <c r="F72" s="4">
        <f>'Enhanced Basket_AUTOLOAD'!H71</f>
        <v>0</v>
      </c>
      <c r="G72" s="4">
        <f>'Enhanced Basket_AUTOLOAD'!M71</f>
        <v>0</v>
      </c>
      <c r="H72" s="4">
        <f>'Enhanced Basket_AUTOLOAD'!O71</f>
        <v>0</v>
      </c>
      <c r="I72" s="4">
        <f>'Enhanced Basket_AUTOLOAD'!P71</f>
        <v>0</v>
      </c>
      <c r="J72" s="4">
        <f>'Enhanced Basket_AUTOLOAD'!Q71</f>
        <v>0</v>
      </c>
      <c r="M72" s="4" t="e">
        <f>IF(TRIM(CLEAN(I72))="USCSH0000000","",VLOOKUP(I72,'EZE Daily_With_BB CODES'!$H$3:$J$4445,3,0))</f>
        <v>#N/A</v>
      </c>
    </row>
    <row r="73" ht="15" customHeight="1" s="4" customFormat="1">
      <c r="F73" s="4">
        <f>'Enhanced Basket_AUTOLOAD'!H72</f>
        <v>0</v>
      </c>
      <c r="G73" s="4">
        <f>'Enhanced Basket_AUTOLOAD'!M72</f>
        <v>0</v>
      </c>
      <c r="H73" s="4">
        <f>'Enhanced Basket_AUTOLOAD'!O72</f>
        <v>0</v>
      </c>
      <c r="I73" s="4">
        <f>'Enhanced Basket_AUTOLOAD'!P72</f>
        <v>0</v>
      </c>
      <c r="J73" s="4">
        <f>'Enhanced Basket_AUTOLOAD'!Q72</f>
        <v>0</v>
      </c>
      <c r="M73" s="4" t="e">
        <f>IF(TRIM(CLEAN(I73))="USCSH0000000","",VLOOKUP(I73,'EZE Daily_With_BB CODES'!$H$3:$J$4445,3,0))</f>
        <v>#N/A</v>
      </c>
    </row>
    <row r="74" ht="15" customHeight="1" s="4" customFormat="1">
      <c r="F74" s="4">
        <f>'Enhanced Basket_AUTOLOAD'!H73</f>
        <v>0</v>
      </c>
      <c r="G74" s="4">
        <f>'Enhanced Basket_AUTOLOAD'!M73</f>
        <v>0</v>
      </c>
      <c r="H74" s="4">
        <f>'Enhanced Basket_AUTOLOAD'!O73</f>
        <v>0</v>
      </c>
      <c r="I74" s="4">
        <f>'Enhanced Basket_AUTOLOAD'!P73</f>
        <v>0</v>
      </c>
      <c r="J74" s="4">
        <f>'Enhanced Basket_AUTOLOAD'!Q73</f>
        <v>0</v>
      </c>
      <c r="M74" s="4" t="e">
        <f>IF(TRIM(CLEAN(I74))="USCSH0000000","",VLOOKUP(I74,'EZE Daily_With_BB CODES'!$H$3:$J$4445,3,0))</f>
        <v>#N/A</v>
      </c>
    </row>
    <row r="75" ht="15" customHeight="1" s="4" customFormat="1">
      <c r="F75" s="4">
        <f>'Enhanced Basket_AUTOLOAD'!H74</f>
        <v>0</v>
      </c>
      <c r="G75" s="4">
        <f>'Enhanced Basket_AUTOLOAD'!M74</f>
        <v>0</v>
      </c>
      <c r="H75" s="4">
        <f>'Enhanced Basket_AUTOLOAD'!O74</f>
        <v>0</v>
      </c>
      <c r="I75" s="4">
        <f>'Enhanced Basket_AUTOLOAD'!P74</f>
        <v>0</v>
      </c>
      <c r="J75" s="4">
        <f>'Enhanced Basket_AUTOLOAD'!Q74</f>
        <v>0</v>
      </c>
      <c r="M75" s="4" t="e">
        <f>IF(TRIM(CLEAN(I75))="USCSH0000000","",VLOOKUP(I75,'EZE Daily_With_BB CODES'!$H$3:$J$4445,3,0))</f>
        <v>#N/A</v>
      </c>
    </row>
    <row r="76" ht="15" customHeight="1" s="4" customFormat="1">
      <c r="F76" s="4">
        <f>'Enhanced Basket_AUTOLOAD'!H75</f>
        <v>0</v>
      </c>
      <c r="G76" s="4">
        <f>'Enhanced Basket_AUTOLOAD'!M75</f>
        <v>0</v>
      </c>
      <c r="H76" s="4">
        <f>'Enhanced Basket_AUTOLOAD'!O75</f>
        <v>0</v>
      </c>
      <c r="I76" s="4">
        <f>'Enhanced Basket_AUTOLOAD'!P75</f>
        <v>0</v>
      </c>
      <c r="J76" s="4">
        <f>'Enhanced Basket_AUTOLOAD'!Q75</f>
        <v>0</v>
      </c>
      <c r="M76" s="4" t="e">
        <f>IF(TRIM(CLEAN(I76))="USCSH0000000","",VLOOKUP(I76,'EZE Daily_With_BB CODES'!$H$3:$J$4445,3,0))</f>
        <v>#N/A</v>
      </c>
    </row>
    <row r="77" ht="15" customHeight="1" s="4" customFormat="1">
      <c r="F77" s="4">
        <f>'Enhanced Basket_AUTOLOAD'!H76</f>
        <v>0</v>
      </c>
      <c r="G77" s="4">
        <f>'Enhanced Basket_AUTOLOAD'!M76</f>
        <v>0</v>
      </c>
      <c r="H77" s="4">
        <f>'Enhanced Basket_AUTOLOAD'!O76</f>
        <v>0</v>
      </c>
      <c r="I77" s="4">
        <f>'Enhanced Basket_AUTOLOAD'!P76</f>
        <v>0</v>
      </c>
      <c r="J77" s="4">
        <f>'Enhanced Basket_AUTOLOAD'!Q76</f>
        <v>0</v>
      </c>
      <c r="M77" s="4" t="e">
        <f>IF(TRIM(CLEAN(I77))="USCSH0000000","",VLOOKUP(I77,'EZE Daily_With_BB CODES'!$H$3:$J$4445,3,0))</f>
        <v>#N/A</v>
      </c>
    </row>
    <row r="78" ht="15" customHeight="1" s="4" customFormat="1">
      <c r="F78" s="4">
        <f>'Enhanced Basket_AUTOLOAD'!H77</f>
        <v>0</v>
      </c>
      <c r="G78" s="4">
        <f>'Enhanced Basket_AUTOLOAD'!M77</f>
        <v>0</v>
      </c>
      <c r="H78" s="4">
        <f>'Enhanced Basket_AUTOLOAD'!O77</f>
        <v>0</v>
      </c>
      <c r="I78" s="4">
        <f>'Enhanced Basket_AUTOLOAD'!P77</f>
        <v>0</v>
      </c>
      <c r="J78" s="4">
        <f>'Enhanced Basket_AUTOLOAD'!Q77</f>
        <v>0</v>
      </c>
      <c r="M78" s="4" t="e">
        <f>IF(TRIM(CLEAN(I78))="USCSH0000000","",VLOOKUP(I78,'EZE Daily_With_BB CODES'!$H$3:$J$4445,3,0))</f>
        <v>#N/A</v>
      </c>
    </row>
    <row r="79" ht="15" customHeight="1" s="4" customFormat="1">
      <c r="F79" s="4">
        <f>'Enhanced Basket_AUTOLOAD'!H78</f>
        <v>0</v>
      </c>
      <c r="G79" s="4">
        <f>'Enhanced Basket_AUTOLOAD'!M78</f>
        <v>0</v>
      </c>
      <c r="H79" s="4">
        <f>'Enhanced Basket_AUTOLOAD'!O78</f>
        <v>0</v>
      </c>
      <c r="I79" s="4">
        <f>'Enhanced Basket_AUTOLOAD'!P78</f>
        <v>0</v>
      </c>
      <c r="J79" s="4">
        <f>'Enhanced Basket_AUTOLOAD'!Q78</f>
        <v>0</v>
      </c>
      <c r="M79" s="4" t="e">
        <f>IF(TRIM(CLEAN(I79))="USCSH0000000","",VLOOKUP(I79,'EZE Daily_With_BB CODES'!$H$3:$J$4445,3,0))</f>
        <v>#N/A</v>
      </c>
    </row>
    <row r="80" ht="15" customHeight="1" s="4" customFormat="1">
      <c r="F80" s="4">
        <f>'Enhanced Basket_AUTOLOAD'!H79</f>
        <v>0</v>
      </c>
      <c r="G80" s="4">
        <f>'Enhanced Basket_AUTOLOAD'!M79</f>
        <v>0</v>
      </c>
      <c r="H80" s="4">
        <f>'Enhanced Basket_AUTOLOAD'!O79</f>
        <v>0</v>
      </c>
      <c r="I80" s="4">
        <f>'Enhanced Basket_AUTOLOAD'!P79</f>
        <v>0</v>
      </c>
      <c r="J80" s="4">
        <f>'Enhanced Basket_AUTOLOAD'!Q79</f>
        <v>0</v>
      </c>
      <c r="M80" s="4" t="e">
        <f>IF(TRIM(CLEAN(I80))="USCSH0000000","",VLOOKUP(I80,'EZE Daily_With_BB CODES'!$H$3:$J$4445,3,0))</f>
        <v>#N/A</v>
      </c>
    </row>
    <row r="81" ht="15" customHeight="1" s="4" customFormat="1">
      <c r="F81" s="4">
        <f>'Enhanced Basket_AUTOLOAD'!H80</f>
        <v>0</v>
      </c>
      <c r="G81" s="4">
        <f>'Enhanced Basket_AUTOLOAD'!M80</f>
        <v>0</v>
      </c>
      <c r="H81" s="4">
        <f>'Enhanced Basket_AUTOLOAD'!O80</f>
        <v>0</v>
      </c>
      <c r="I81" s="4">
        <f>'Enhanced Basket_AUTOLOAD'!P80</f>
        <v>0</v>
      </c>
      <c r="J81" s="4">
        <f>'Enhanced Basket_AUTOLOAD'!Q80</f>
        <v>0</v>
      </c>
      <c r="M81" s="4" t="e">
        <f>IF(TRIM(CLEAN(I81))="USCSH0000000","",VLOOKUP(I81,'EZE Daily_With_BB CODES'!$H$3:$J$4445,3,0))</f>
        <v>#N/A</v>
      </c>
    </row>
    <row r="82" ht="15" customHeight="1" s="4" customFormat="1">
      <c r="F82" s="4">
        <f>'Enhanced Basket_AUTOLOAD'!H81</f>
        <v>0</v>
      </c>
      <c r="G82" s="4">
        <f>'Enhanced Basket_AUTOLOAD'!M81</f>
        <v>0</v>
      </c>
      <c r="H82" s="4">
        <f>'Enhanced Basket_AUTOLOAD'!O81</f>
        <v>0</v>
      </c>
      <c r="I82" s="4">
        <f>'Enhanced Basket_AUTOLOAD'!P81</f>
        <v>0</v>
      </c>
      <c r="J82" s="4">
        <f>'Enhanced Basket_AUTOLOAD'!Q81</f>
        <v>0</v>
      </c>
      <c r="M82" s="4" t="e">
        <f>IF(TRIM(CLEAN(I82))="USCSH0000000","",VLOOKUP(I82,'EZE Daily_With_BB CODES'!$H$3:$J$4445,3,0))</f>
        <v>#N/A</v>
      </c>
    </row>
    <row r="83" ht="15" customHeight="1" s="4" customFormat="1">
      <c r="F83" s="4">
        <f>'Enhanced Basket_AUTOLOAD'!H82</f>
        <v>0</v>
      </c>
      <c r="G83" s="4">
        <f>'Enhanced Basket_AUTOLOAD'!M82</f>
        <v>0</v>
      </c>
      <c r="H83" s="4">
        <f>'Enhanced Basket_AUTOLOAD'!O82</f>
        <v>0</v>
      </c>
      <c r="I83" s="4">
        <f>'Enhanced Basket_AUTOLOAD'!P82</f>
        <v>0</v>
      </c>
      <c r="J83" s="4">
        <f>'Enhanced Basket_AUTOLOAD'!Q82</f>
        <v>0</v>
      </c>
      <c r="M83" s="4" t="e">
        <f>IF(TRIM(CLEAN(I83))="USCSH0000000","",VLOOKUP(I83,'EZE Daily_With_BB CODES'!$H$3:$J$4445,3,0))</f>
        <v>#N/A</v>
      </c>
    </row>
    <row r="84" ht="15" customHeight="1" s="4" customFormat="1">
      <c r="F84" s="4">
        <f>'Enhanced Basket_AUTOLOAD'!H83</f>
        <v>0</v>
      </c>
      <c r="G84" s="4">
        <f>'Enhanced Basket_AUTOLOAD'!M83</f>
        <v>0</v>
      </c>
      <c r="H84" s="4">
        <f>'Enhanced Basket_AUTOLOAD'!O83</f>
        <v>0</v>
      </c>
      <c r="I84" s="4">
        <f>'Enhanced Basket_AUTOLOAD'!P83</f>
        <v>0</v>
      </c>
      <c r="J84" s="4">
        <f>'Enhanced Basket_AUTOLOAD'!Q83</f>
        <v>0</v>
      </c>
      <c r="M84" s="4" t="e">
        <f>IF(TRIM(CLEAN(I84))="USCSH0000000","",VLOOKUP(I84,'EZE Daily_With_BB CODES'!$H$3:$J$4445,3,0))</f>
        <v>#N/A</v>
      </c>
    </row>
    <row r="85" ht="15" customHeight="1" s="4" customFormat="1">
      <c r="F85" s="4">
        <f>'Enhanced Basket_AUTOLOAD'!H84</f>
        <v>0</v>
      </c>
      <c r="G85" s="4">
        <f>'Enhanced Basket_AUTOLOAD'!M84</f>
        <v>0</v>
      </c>
      <c r="H85" s="4">
        <f>'Enhanced Basket_AUTOLOAD'!O84</f>
        <v>0</v>
      </c>
      <c r="I85" s="4">
        <f>'Enhanced Basket_AUTOLOAD'!P84</f>
        <v>0</v>
      </c>
      <c r="J85" s="4">
        <f>'Enhanced Basket_AUTOLOAD'!Q84</f>
        <v>0</v>
      </c>
      <c r="M85" s="4" t="e">
        <f>IF(TRIM(CLEAN(I85))="USCSH0000000","",VLOOKUP(I85,'EZE Daily_With_BB CODES'!$H$3:$J$4445,3,0))</f>
        <v>#N/A</v>
      </c>
    </row>
    <row r="86" ht="15" customHeight="1" s="4" customFormat="1">
      <c r="F86" s="4">
        <f>'Enhanced Basket_AUTOLOAD'!H85</f>
        <v>0</v>
      </c>
      <c r="G86" s="4">
        <f>'Enhanced Basket_AUTOLOAD'!M85</f>
        <v>0</v>
      </c>
      <c r="H86" s="4">
        <f>'Enhanced Basket_AUTOLOAD'!O85</f>
        <v>0</v>
      </c>
      <c r="I86" s="4">
        <f>'Enhanced Basket_AUTOLOAD'!P85</f>
        <v>0</v>
      </c>
      <c r="J86" s="4">
        <f>'Enhanced Basket_AUTOLOAD'!Q85</f>
        <v>0</v>
      </c>
      <c r="M86" s="4" t="e">
        <f>IF(TRIM(CLEAN(I86))="USCSH0000000","",VLOOKUP(I86,'EZE Daily_With_BB CODES'!$H$3:$J$4445,3,0))</f>
        <v>#N/A</v>
      </c>
    </row>
    <row r="87" ht="15" customHeight="1" s="4" customFormat="1">
      <c r="F87" s="4">
        <f>'Enhanced Basket_AUTOLOAD'!H86</f>
        <v>0</v>
      </c>
      <c r="G87" s="4">
        <f>'Enhanced Basket_AUTOLOAD'!M86</f>
        <v>0</v>
      </c>
      <c r="H87" s="4">
        <f>'Enhanced Basket_AUTOLOAD'!O86</f>
        <v>0</v>
      </c>
      <c r="I87" s="4">
        <f>'Enhanced Basket_AUTOLOAD'!P86</f>
        <v>0</v>
      </c>
      <c r="J87" s="4">
        <f>'Enhanced Basket_AUTOLOAD'!Q86</f>
        <v>0</v>
      </c>
      <c r="M87" s="4" t="e">
        <f>IF(TRIM(CLEAN(I87))="USCSH0000000","",VLOOKUP(I87,'EZE Daily_With_BB CODES'!$H$3:$J$4445,3,0))</f>
        <v>#N/A</v>
      </c>
    </row>
    <row r="88" ht="15" customHeight="1" s="4" customFormat="1">
      <c r="F88" s="4">
        <f>'Enhanced Basket_AUTOLOAD'!H87</f>
        <v>0</v>
      </c>
      <c r="G88" s="4">
        <f>'Enhanced Basket_AUTOLOAD'!M87</f>
        <v>0</v>
      </c>
      <c r="H88" s="4">
        <f>'Enhanced Basket_AUTOLOAD'!O87</f>
        <v>0</v>
      </c>
      <c r="I88" s="4">
        <f>'Enhanced Basket_AUTOLOAD'!P87</f>
        <v>0</v>
      </c>
      <c r="J88" s="4">
        <f>'Enhanced Basket_AUTOLOAD'!Q87</f>
        <v>0</v>
      </c>
      <c r="M88" s="4" t="e">
        <f>IF(TRIM(CLEAN(I88))="USCSH0000000","",VLOOKUP(I88,'EZE Daily_With_BB CODES'!$H$3:$J$4445,3,0))</f>
        <v>#N/A</v>
      </c>
    </row>
    <row r="89" ht="15" customHeight="1" s="4" customFormat="1">
      <c r="F89" s="4">
        <f>'Enhanced Basket_AUTOLOAD'!H88</f>
        <v>0</v>
      </c>
      <c r="G89" s="4">
        <f>'Enhanced Basket_AUTOLOAD'!M88</f>
        <v>0</v>
      </c>
      <c r="H89" s="4">
        <f>'Enhanced Basket_AUTOLOAD'!O88</f>
        <v>0</v>
      </c>
      <c r="I89" s="4">
        <f>'Enhanced Basket_AUTOLOAD'!P88</f>
        <v>0</v>
      </c>
      <c r="J89" s="4">
        <f>'Enhanced Basket_AUTOLOAD'!Q88</f>
        <v>0</v>
      </c>
      <c r="M89" s="4" t="e">
        <f>IF(TRIM(CLEAN(I89))="USCSH0000000","",VLOOKUP(I89,'EZE Daily_With_BB CODES'!$H$3:$J$4445,3,0))</f>
        <v>#N/A</v>
      </c>
    </row>
    <row r="90" ht="15" customHeight="1" s="4" customFormat="1">
      <c r="F90" s="4">
        <f>'Enhanced Basket_AUTOLOAD'!H89</f>
        <v>0</v>
      </c>
      <c r="G90" s="4">
        <f>'Enhanced Basket_AUTOLOAD'!M89</f>
        <v>0</v>
      </c>
      <c r="H90" s="4">
        <f>'Enhanced Basket_AUTOLOAD'!O89</f>
        <v>0</v>
      </c>
      <c r="I90" s="4">
        <f>'Enhanced Basket_AUTOLOAD'!P89</f>
        <v>0</v>
      </c>
      <c r="J90" s="4">
        <f>'Enhanced Basket_AUTOLOAD'!Q89</f>
        <v>0</v>
      </c>
      <c r="M90" s="4" t="e">
        <f>IF(TRIM(CLEAN(I90))="USCSH0000000","",VLOOKUP(I90,'EZE Daily_With_BB CODES'!$H$3:$J$4445,3,0))</f>
        <v>#N/A</v>
      </c>
    </row>
    <row r="91" ht="15" customHeight="1" s="4" customFormat="1">
      <c r="F91" s="4">
        <f>'Enhanced Basket_AUTOLOAD'!H90</f>
        <v>0</v>
      </c>
      <c r="G91" s="4">
        <f>'Enhanced Basket_AUTOLOAD'!M90</f>
        <v>0</v>
      </c>
      <c r="H91" s="4">
        <f>'Enhanced Basket_AUTOLOAD'!O90</f>
        <v>0</v>
      </c>
      <c r="I91" s="4">
        <f>'Enhanced Basket_AUTOLOAD'!P90</f>
        <v>0</v>
      </c>
      <c r="J91" s="4">
        <f>'Enhanced Basket_AUTOLOAD'!Q90</f>
        <v>0</v>
      </c>
      <c r="M91" s="4" t="e">
        <f>IF(TRIM(CLEAN(I91))="USCSH0000000","",VLOOKUP(I91,'EZE Daily_With_BB CODES'!$H$3:$J$4445,3,0))</f>
        <v>#N/A</v>
      </c>
    </row>
    <row r="92" ht="15" customHeight="1" s="4" customFormat="1">
      <c r="F92" s="4">
        <f>'Enhanced Basket_AUTOLOAD'!H91</f>
        <v>0</v>
      </c>
      <c r="G92" s="4">
        <f>'Enhanced Basket_AUTOLOAD'!M91</f>
        <v>0</v>
      </c>
      <c r="H92" s="4">
        <f>'Enhanced Basket_AUTOLOAD'!O91</f>
        <v>0</v>
      </c>
      <c r="I92" s="4">
        <f>'Enhanced Basket_AUTOLOAD'!P91</f>
        <v>0</v>
      </c>
      <c r="J92" s="4">
        <f>'Enhanced Basket_AUTOLOAD'!Q91</f>
        <v>0</v>
      </c>
      <c r="M92" s="4" t="e">
        <f>IF(TRIM(CLEAN(I92))="USCSH0000000","",VLOOKUP(I92,'EZE Daily_With_BB CODES'!$H$3:$J$4445,3,0))</f>
        <v>#N/A</v>
      </c>
    </row>
    <row r="93" ht="15" customHeight="1" s="4" customFormat="1">
      <c r="F93" s="4">
        <f>'Enhanced Basket_AUTOLOAD'!H92</f>
        <v>0</v>
      </c>
      <c r="G93" s="4">
        <f>'Enhanced Basket_AUTOLOAD'!M92</f>
        <v>0</v>
      </c>
      <c r="H93" s="4">
        <f>'Enhanced Basket_AUTOLOAD'!O92</f>
        <v>0</v>
      </c>
      <c r="I93" s="4">
        <f>'Enhanced Basket_AUTOLOAD'!P92</f>
        <v>0</v>
      </c>
      <c r="J93" s="4">
        <f>'Enhanced Basket_AUTOLOAD'!Q92</f>
        <v>0</v>
      </c>
      <c r="M93" s="4" t="e">
        <f>IF(TRIM(CLEAN(I93))="USCSH0000000","",VLOOKUP(I93,'EZE Daily_With_BB CODES'!$H$3:$J$4445,3,0))</f>
        <v>#N/A</v>
      </c>
    </row>
    <row r="94" ht="15" customHeight="1" s="4" customFormat="1">
      <c r="F94" s="4">
        <f>'Enhanced Basket_AUTOLOAD'!H93</f>
        <v>0</v>
      </c>
      <c r="G94" s="4">
        <f>'Enhanced Basket_AUTOLOAD'!M93</f>
        <v>0</v>
      </c>
      <c r="H94" s="4">
        <f>'Enhanced Basket_AUTOLOAD'!O93</f>
        <v>0</v>
      </c>
      <c r="I94" s="4">
        <f>'Enhanced Basket_AUTOLOAD'!P93</f>
        <v>0</v>
      </c>
      <c r="J94" s="4">
        <f>'Enhanced Basket_AUTOLOAD'!Q93</f>
        <v>0</v>
      </c>
      <c r="M94" s="4" t="e">
        <f>IF(TRIM(CLEAN(I94))="USCSH0000000","",VLOOKUP(I94,'EZE Daily_With_BB CODES'!$H$3:$J$4445,3,0))</f>
        <v>#N/A</v>
      </c>
    </row>
    <row r="95" ht="15" customHeight="1" s="4" customFormat="1">
      <c r="F95" s="4">
        <f>'Enhanced Basket_AUTOLOAD'!H94</f>
        <v>0</v>
      </c>
      <c r="G95" s="4">
        <f>'Enhanced Basket_AUTOLOAD'!M94</f>
        <v>0</v>
      </c>
      <c r="H95" s="4">
        <f>'Enhanced Basket_AUTOLOAD'!O94</f>
        <v>0</v>
      </c>
      <c r="I95" s="4">
        <f>'Enhanced Basket_AUTOLOAD'!P94</f>
        <v>0</v>
      </c>
      <c r="J95" s="4">
        <f>'Enhanced Basket_AUTOLOAD'!Q94</f>
        <v>0</v>
      </c>
      <c r="M95" s="4" t="e">
        <f>IF(TRIM(CLEAN(I95))="USCSH0000000","",VLOOKUP(I95,'EZE Daily_With_BB CODES'!$H$3:$J$4445,3,0))</f>
        <v>#N/A</v>
      </c>
    </row>
    <row r="96" ht="15" customHeight="1" s="4" customFormat="1">
      <c r="F96" s="4">
        <f>'Enhanced Basket_AUTOLOAD'!H95</f>
        <v>0</v>
      </c>
      <c r="G96" s="4">
        <f>'Enhanced Basket_AUTOLOAD'!M95</f>
        <v>0</v>
      </c>
      <c r="H96" s="4">
        <f>'Enhanced Basket_AUTOLOAD'!O95</f>
        <v>0</v>
      </c>
      <c r="I96" s="4">
        <f>'Enhanced Basket_AUTOLOAD'!P95</f>
        <v>0</v>
      </c>
      <c r="J96" s="4">
        <f>'Enhanced Basket_AUTOLOAD'!Q95</f>
        <v>0</v>
      </c>
      <c r="M96" s="4" t="e">
        <f>IF(TRIM(CLEAN(I96))="USCSH0000000","",VLOOKUP(I96,'EZE Daily_With_BB CODES'!$H$3:$J$4445,3,0))</f>
        <v>#N/A</v>
      </c>
    </row>
    <row r="97" ht="15" customHeight="1" s="4" customFormat="1">
      <c r="F97" s="4">
        <f>'Enhanced Basket_AUTOLOAD'!H96</f>
        <v>0</v>
      </c>
      <c r="G97" s="4">
        <f>'Enhanced Basket_AUTOLOAD'!M96</f>
        <v>0</v>
      </c>
      <c r="H97" s="4">
        <f>'Enhanced Basket_AUTOLOAD'!O96</f>
        <v>0</v>
      </c>
      <c r="I97" s="4">
        <f>'Enhanced Basket_AUTOLOAD'!P96</f>
        <v>0</v>
      </c>
      <c r="J97" s="4">
        <f>'Enhanced Basket_AUTOLOAD'!Q96</f>
        <v>0</v>
      </c>
      <c r="M97" s="4" t="e">
        <f>IF(TRIM(CLEAN(I97))="USCSH0000000","",VLOOKUP(I97,'EZE Daily_With_BB CODES'!$H$3:$J$4445,3,0))</f>
        <v>#N/A</v>
      </c>
    </row>
    <row r="98" ht="15" customHeight="1" s="4" customFormat="1">
      <c r="F98" s="4">
        <f>'Enhanced Basket_AUTOLOAD'!H97</f>
        <v>0</v>
      </c>
      <c r="G98" s="4">
        <f>'Enhanced Basket_AUTOLOAD'!M97</f>
        <v>0</v>
      </c>
      <c r="H98" s="4">
        <f>'Enhanced Basket_AUTOLOAD'!O97</f>
        <v>0</v>
      </c>
      <c r="I98" s="4">
        <f>'Enhanced Basket_AUTOLOAD'!P97</f>
        <v>0</v>
      </c>
      <c r="J98" s="4">
        <f>'Enhanced Basket_AUTOLOAD'!Q97</f>
        <v>0</v>
      </c>
      <c r="M98" s="4" t="e">
        <f>IF(TRIM(CLEAN(I98))="USCSH0000000","",VLOOKUP(I98,'EZE Daily_With_BB CODES'!$H$3:$J$4445,3,0))</f>
        <v>#N/A</v>
      </c>
    </row>
    <row r="99" ht="15" customHeight="1" s="4" customFormat="1">
      <c r="F99" s="4">
        <f>'Enhanced Basket_AUTOLOAD'!H98</f>
        <v>0</v>
      </c>
      <c r="G99" s="4">
        <f>'Enhanced Basket_AUTOLOAD'!M98</f>
        <v>0</v>
      </c>
      <c r="H99" s="4">
        <f>'Enhanced Basket_AUTOLOAD'!O98</f>
        <v>0</v>
      </c>
      <c r="I99" s="4">
        <f>'Enhanced Basket_AUTOLOAD'!P98</f>
        <v>0</v>
      </c>
      <c r="J99" s="4">
        <f>'Enhanced Basket_AUTOLOAD'!Q98</f>
        <v>0</v>
      </c>
      <c r="M99" s="4" t="e">
        <f>IF(TRIM(CLEAN(I99))="USCSH0000000","",VLOOKUP(I99,'EZE Daily_With_BB CODES'!$H$3:$J$4445,3,0))</f>
        <v>#N/A</v>
      </c>
    </row>
    <row r="100" ht="15" customHeight="1" s="4" customFormat="1">
      <c r="F100" s="4">
        <f>'Enhanced Basket_AUTOLOAD'!H99</f>
        <v>0</v>
      </c>
      <c r="G100" s="4">
        <f>'Enhanced Basket_AUTOLOAD'!M99</f>
        <v>0</v>
      </c>
      <c r="H100" s="4">
        <f>'Enhanced Basket_AUTOLOAD'!O99</f>
        <v>0</v>
      </c>
      <c r="I100" s="4">
        <f>'Enhanced Basket_AUTOLOAD'!P99</f>
        <v>0</v>
      </c>
      <c r="J100" s="4">
        <f>'Enhanced Basket_AUTOLOAD'!Q99</f>
        <v>0</v>
      </c>
      <c r="M100" s="4" t="e">
        <f>IF(TRIM(CLEAN(I100))="USCSH0000000","",VLOOKUP(I100,'EZE Daily_With_BB CODES'!$H$3:$J$4445,3,0))</f>
        <v>#N/A</v>
      </c>
    </row>
    <row r="101" ht="15" customHeight="1" s="4" customFormat="1">
      <c r="F101" s="4">
        <f>'Enhanced Basket_AUTOLOAD'!H100</f>
        <v>0</v>
      </c>
      <c r="G101" s="4">
        <f>'Enhanced Basket_AUTOLOAD'!M100</f>
        <v>0</v>
      </c>
      <c r="H101" s="4">
        <f>'Enhanced Basket_AUTOLOAD'!O100</f>
        <v>0</v>
      </c>
      <c r="I101" s="4">
        <f>'Enhanced Basket_AUTOLOAD'!P100</f>
        <v>0</v>
      </c>
      <c r="J101" s="4">
        <f>'Enhanced Basket_AUTOLOAD'!Q100</f>
        <v>0</v>
      </c>
      <c r="M101" s="4" t="e">
        <f>IF(TRIM(CLEAN(I101))="USCSH0000000","",VLOOKUP(I101,'EZE Daily_With_BB CODES'!$H$3:$J$4445,3,0))</f>
        <v>#N/A</v>
      </c>
    </row>
    <row r="102" ht="15" customHeight="1" s="4" customFormat="1">
      <c r="F102" s="4">
        <f>'Enhanced Basket_AUTOLOAD'!H101</f>
        <v>0</v>
      </c>
      <c r="G102" s="4">
        <f>'Enhanced Basket_AUTOLOAD'!M101</f>
        <v>0</v>
      </c>
      <c r="H102" s="4">
        <f>'Enhanced Basket_AUTOLOAD'!O101</f>
        <v>0</v>
      </c>
      <c r="I102" s="4">
        <f>'Enhanced Basket_AUTOLOAD'!P101</f>
        <v>0</v>
      </c>
      <c r="J102" s="4">
        <f>'Enhanced Basket_AUTOLOAD'!Q101</f>
        <v>0</v>
      </c>
      <c r="M102" s="4" t="e">
        <f>IF(TRIM(CLEAN(I102))="USCSH0000000","",VLOOKUP(I102,'EZE Daily_With_BB CODES'!$H$3:$J$4445,3,0))</f>
        <v>#N/A</v>
      </c>
    </row>
    <row r="103" ht="15" customHeight="1" s="4" customFormat="1">
      <c r="F103" s="4">
        <f>'Enhanced Basket_AUTOLOAD'!H102</f>
        <v>0</v>
      </c>
      <c r="G103" s="4">
        <f>'Enhanced Basket_AUTOLOAD'!M102</f>
        <v>0</v>
      </c>
      <c r="H103" s="4">
        <f>'Enhanced Basket_AUTOLOAD'!O102</f>
        <v>0</v>
      </c>
      <c r="I103" s="4">
        <f>'Enhanced Basket_AUTOLOAD'!P102</f>
        <v>0</v>
      </c>
      <c r="J103" s="4">
        <f>'Enhanced Basket_AUTOLOAD'!Q102</f>
        <v>0</v>
      </c>
      <c r="M103" s="4" t="e">
        <f>IF(TRIM(CLEAN(I103))="USCSH0000000","",VLOOKUP(I103,'EZE Daily_With_BB CODES'!$H$3:$J$4445,3,0))</f>
        <v>#N/A</v>
      </c>
    </row>
    <row r="104" ht="15" customHeight="1" s="4" customFormat="1">
      <c r="F104" s="4">
        <f>'Enhanced Basket_AUTOLOAD'!H103</f>
        <v>0</v>
      </c>
      <c r="G104" s="4">
        <f>'Enhanced Basket_AUTOLOAD'!M103</f>
        <v>0</v>
      </c>
      <c r="H104" s="4">
        <f>'Enhanced Basket_AUTOLOAD'!O103</f>
        <v>0</v>
      </c>
      <c r="I104" s="4">
        <f>'Enhanced Basket_AUTOLOAD'!P103</f>
        <v>0</v>
      </c>
      <c r="J104" s="4">
        <f>'Enhanced Basket_AUTOLOAD'!Q103</f>
        <v>0</v>
      </c>
      <c r="M104" s="4" t="e">
        <f>IF(TRIM(CLEAN(I104))="USCSH0000000","",VLOOKUP(I104,'EZE Daily_With_BB CODES'!$H$3:$J$4445,3,0))</f>
        <v>#N/A</v>
      </c>
    </row>
    <row r="105" ht="15" customHeight="1" s="4" customFormat="1">
      <c r="F105" s="4">
        <f>'Enhanced Basket_AUTOLOAD'!H104</f>
        <v>0</v>
      </c>
      <c r="G105" s="4">
        <f>'Enhanced Basket_AUTOLOAD'!M104</f>
        <v>0</v>
      </c>
      <c r="H105" s="4">
        <f>'Enhanced Basket_AUTOLOAD'!O104</f>
        <v>0</v>
      </c>
      <c r="I105" s="4">
        <f>'Enhanced Basket_AUTOLOAD'!P104</f>
        <v>0</v>
      </c>
      <c r="J105" s="4">
        <f>'Enhanced Basket_AUTOLOAD'!Q104</f>
        <v>0</v>
      </c>
      <c r="M105" s="4" t="e">
        <f>IF(TRIM(CLEAN(I105))="USCSH0000000","",VLOOKUP(I105,'EZE Daily_With_BB CODES'!$H$3:$J$4445,3,0))</f>
        <v>#N/A</v>
      </c>
    </row>
    <row r="106" ht="15" customHeight="1" s="4" customFormat="1">
      <c r="F106" s="4">
        <f>'Enhanced Basket_AUTOLOAD'!H105</f>
        <v>0</v>
      </c>
      <c r="G106" s="4">
        <f>'Enhanced Basket_AUTOLOAD'!M105</f>
        <v>0</v>
      </c>
      <c r="H106" s="4">
        <f>'Enhanced Basket_AUTOLOAD'!O105</f>
        <v>0</v>
      </c>
      <c r="I106" s="4">
        <f>'Enhanced Basket_AUTOLOAD'!P105</f>
        <v>0</v>
      </c>
      <c r="J106" s="4">
        <f>'Enhanced Basket_AUTOLOAD'!Q105</f>
        <v>0</v>
      </c>
      <c r="M106" s="4" t="e">
        <f>IF(TRIM(CLEAN(I106))="USCSH0000000","",VLOOKUP(I106,'EZE Daily_With_BB CODES'!$H$3:$J$4445,3,0))</f>
        <v>#N/A</v>
      </c>
    </row>
    <row r="107" ht="15" customHeight="1" s="4" customFormat="1">
      <c r="F107" s="4">
        <f>'Enhanced Basket_AUTOLOAD'!H106</f>
        <v>0</v>
      </c>
      <c r="G107" s="4">
        <f>'Enhanced Basket_AUTOLOAD'!M106</f>
        <v>0</v>
      </c>
      <c r="H107" s="4">
        <f>'Enhanced Basket_AUTOLOAD'!O106</f>
        <v>0</v>
      </c>
      <c r="I107" s="4">
        <f>'Enhanced Basket_AUTOLOAD'!P106</f>
        <v>0</v>
      </c>
      <c r="J107" s="4">
        <f>'Enhanced Basket_AUTOLOAD'!Q106</f>
        <v>0</v>
      </c>
      <c r="M107" s="4" t="e">
        <f>IF(TRIM(CLEAN(I107))="USCSH0000000","",VLOOKUP(I107,'EZE Daily_With_BB CODES'!$H$3:$J$4445,3,0))</f>
        <v>#N/A</v>
      </c>
    </row>
    <row r="108" ht="15" customHeight="1" s="4" customFormat="1">
      <c r="F108" s="4">
        <f>'Enhanced Basket_AUTOLOAD'!H107</f>
        <v>0</v>
      </c>
      <c r="G108" s="4">
        <f>'Enhanced Basket_AUTOLOAD'!M107</f>
        <v>0</v>
      </c>
      <c r="H108" s="4">
        <f>'Enhanced Basket_AUTOLOAD'!O107</f>
        <v>0</v>
      </c>
      <c r="I108" s="4">
        <f>'Enhanced Basket_AUTOLOAD'!P107</f>
        <v>0</v>
      </c>
      <c r="J108" s="4">
        <f>'Enhanced Basket_AUTOLOAD'!Q107</f>
        <v>0</v>
      </c>
      <c r="M108" s="4" t="e">
        <f>IF(TRIM(CLEAN(I108))="USCSH0000000","",VLOOKUP(I108,'EZE Daily_With_BB CODES'!$H$3:$J$4445,3,0))</f>
        <v>#N/A</v>
      </c>
    </row>
    <row r="109" ht="15" customHeight="1" s="4" customFormat="1">
      <c r="F109" s="4">
        <f>'Enhanced Basket_AUTOLOAD'!H108</f>
        <v>0</v>
      </c>
      <c r="G109" s="4">
        <f>'Enhanced Basket_AUTOLOAD'!M108</f>
        <v>0</v>
      </c>
      <c r="H109" s="4">
        <f>'Enhanced Basket_AUTOLOAD'!O108</f>
        <v>0</v>
      </c>
      <c r="I109" s="4">
        <f>'Enhanced Basket_AUTOLOAD'!P108</f>
        <v>0</v>
      </c>
      <c r="J109" s="4">
        <f>'Enhanced Basket_AUTOLOAD'!Q108</f>
        <v>0</v>
      </c>
      <c r="M109" s="4" t="e">
        <f>IF(TRIM(CLEAN(I109))="USCSH0000000","",VLOOKUP(I109,'EZE Daily_With_BB CODES'!$H$3:$J$4445,3,0))</f>
        <v>#N/A</v>
      </c>
    </row>
    <row r="110" ht="15" customHeight="1" s="4" customFormat="1">
      <c r="F110" s="4">
        <f>'Enhanced Basket_AUTOLOAD'!H109</f>
        <v>0</v>
      </c>
      <c r="G110" s="4">
        <f>'Enhanced Basket_AUTOLOAD'!M109</f>
        <v>0</v>
      </c>
      <c r="H110" s="4">
        <f>'Enhanced Basket_AUTOLOAD'!O109</f>
        <v>0</v>
      </c>
      <c r="I110" s="4">
        <f>'Enhanced Basket_AUTOLOAD'!P109</f>
        <v>0</v>
      </c>
      <c r="J110" s="4">
        <f>'Enhanced Basket_AUTOLOAD'!Q109</f>
        <v>0</v>
      </c>
      <c r="M110" s="4" t="e">
        <f>IF(TRIM(CLEAN(I110))="USCSH0000000","",VLOOKUP(I110,'EZE Daily_With_BB CODES'!$H$3:$J$4445,3,0))</f>
        <v>#N/A</v>
      </c>
    </row>
    <row r="111" ht="15" customHeight="1" s="4" customFormat="1">
      <c r="F111" s="4">
        <f>'Enhanced Basket_AUTOLOAD'!H110</f>
        <v>0</v>
      </c>
      <c r="G111" s="4">
        <f>'Enhanced Basket_AUTOLOAD'!M110</f>
        <v>0</v>
      </c>
      <c r="H111" s="4">
        <f>'Enhanced Basket_AUTOLOAD'!O110</f>
        <v>0</v>
      </c>
      <c r="I111" s="4">
        <f>'Enhanced Basket_AUTOLOAD'!P110</f>
        <v>0</v>
      </c>
      <c r="J111" s="4">
        <f>'Enhanced Basket_AUTOLOAD'!Q110</f>
        <v>0</v>
      </c>
      <c r="M111" s="4" t="e">
        <f>IF(TRIM(CLEAN(I111))="USCSH0000000","",VLOOKUP(I111,'EZE Daily_With_BB CODES'!$H$3:$J$4445,3,0))</f>
        <v>#N/A</v>
      </c>
    </row>
    <row r="112" ht="15" customHeight="1" s="4" customFormat="1">
      <c r="F112" s="4">
        <f>'Enhanced Basket_AUTOLOAD'!H111</f>
        <v>0</v>
      </c>
      <c r="G112" s="4">
        <f>'Enhanced Basket_AUTOLOAD'!M111</f>
        <v>0</v>
      </c>
      <c r="H112" s="4">
        <f>'Enhanced Basket_AUTOLOAD'!O111</f>
        <v>0</v>
      </c>
      <c r="I112" s="4">
        <f>'Enhanced Basket_AUTOLOAD'!P111</f>
        <v>0</v>
      </c>
      <c r="J112" s="4">
        <f>'Enhanced Basket_AUTOLOAD'!Q111</f>
        <v>0</v>
      </c>
      <c r="M112" s="4" t="e">
        <f>IF(TRIM(CLEAN(I112))="USCSH0000000","",VLOOKUP(I112,'EZE Daily_With_BB CODES'!$H$3:$J$4445,3,0))</f>
        <v>#N/A</v>
      </c>
    </row>
    <row r="113" ht="15" customHeight="1" s="4" customFormat="1">
      <c r="F113" s="4">
        <f>'Enhanced Basket_AUTOLOAD'!H112</f>
        <v>0</v>
      </c>
      <c r="G113" s="4">
        <f>'Enhanced Basket_AUTOLOAD'!M112</f>
        <v>0</v>
      </c>
      <c r="H113" s="4">
        <f>'Enhanced Basket_AUTOLOAD'!O112</f>
        <v>0</v>
      </c>
      <c r="I113" s="4">
        <f>'Enhanced Basket_AUTOLOAD'!P112</f>
        <v>0</v>
      </c>
      <c r="J113" s="4">
        <f>'Enhanced Basket_AUTOLOAD'!Q112</f>
        <v>0</v>
      </c>
      <c r="M113" s="4" t="e">
        <f>IF(TRIM(CLEAN(I113))="USCSH0000000","",VLOOKUP(I113,'EZE Daily_With_BB CODES'!$H$3:$J$4445,3,0))</f>
        <v>#N/A</v>
      </c>
    </row>
    <row r="114" ht="15" customHeight="1" s="4" customFormat="1">
      <c r="F114" s="4">
        <f>'Enhanced Basket_AUTOLOAD'!H113</f>
        <v>0</v>
      </c>
      <c r="G114" s="4">
        <f>'Enhanced Basket_AUTOLOAD'!M113</f>
        <v>0</v>
      </c>
      <c r="H114" s="4">
        <f>'Enhanced Basket_AUTOLOAD'!O113</f>
        <v>0</v>
      </c>
      <c r="I114" s="4">
        <f>'Enhanced Basket_AUTOLOAD'!P113</f>
        <v>0</v>
      </c>
      <c r="J114" s="4">
        <f>'Enhanced Basket_AUTOLOAD'!Q113</f>
        <v>0</v>
      </c>
      <c r="M114" s="4" t="e">
        <f>IF(TRIM(CLEAN(I114))="USCSH0000000","",VLOOKUP(I114,'EZE Daily_With_BB CODES'!$H$3:$J$4445,3,0))</f>
        <v>#N/A</v>
      </c>
    </row>
    <row r="115" ht="15" customHeight="1" s="4" customFormat="1">
      <c r="F115" s="4">
        <f>'Enhanced Basket_AUTOLOAD'!H114</f>
        <v>0</v>
      </c>
      <c r="G115" s="4">
        <f>'Enhanced Basket_AUTOLOAD'!M114</f>
        <v>0</v>
      </c>
      <c r="H115" s="4">
        <f>'Enhanced Basket_AUTOLOAD'!O114</f>
        <v>0</v>
      </c>
      <c r="I115" s="4">
        <f>'Enhanced Basket_AUTOLOAD'!P114</f>
        <v>0</v>
      </c>
      <c r="J115" s="4">
        <f>'Enhanced Basket_AUTOLOAD'!Q114</f>
        <v>0</v>
      </c>
      <c r="M115" s="4" t="e">
        <f>IF(TRIM(CLEAN(I115))="USCSH0000000","",VLOOKUP(I115,'EZE Daily_With_BB CODES'!$H$3:$J$4445,3,0))</f>
        <v>#N/A</v>
      </c>
    </row>
    <row r="116" ht="15" customHeight="1" s="4" customFormat="1">
      <c r="F116" s="4">
        <f>'Enhanced Basket_AUTOLOAD'!H115</f>
        <v>0</v>
      </c>
      <c r="G116" s="4">
        <f>'Enhanced Basket_AUTOLOAD'!M115</f>
        <v>0</v>
      </c>
      <c r="H116" s="4">
        <f>'Enhanced Basket_AUTOLOAD'!O115</f>
        <v>0</v>
      </c>
      <c r="I116" s="4">
        <f>'Enhanced Basket_AUTOLOAD'!P115</f>
        <v>0</v>
      </c>
      <c r="J116" s="4">
        <f>'Enhanced Basket_AUTOLOAD'!Q115</f>
        <v>0</v>
      </c>
      <c r="M116" s="4" t="e">
        <f>IF(TRIM(CLEAN(I116))="USCSH0000000","",VLOOKUP(I116,'EZE Daily_With_BB CODES'!$H$3:$J$4445,3,0))</f>
        <v>#N/A</v>
      </c>
    </row>
    <row r="117" ht="15" customHeight="1" s="4" customFormat="1">
      <c r="F117" s="4">
        <f>'Enhanced Basket_AUTOLOAD'!H116</f>
        <v>0</v>
      </c>
      <c r="G117" s="4">
        <f>'Enhanced Basket_AUTOLOAD'!M116</f>
        <v>0</v>
      </c>
      <c r="H117" s="4">
        <f>'Enhanced Basket_AUTOLOAD'!O116</f>
        <v>0</v>
      </c>
      <c r="I117" s="4">
        <f>'Enhanced Basket_AUTOLOAD'!P116</f>
        <v>0</v>
      </c>
      <c r="J117" s="4">
        <f>'Enhanced Basket_AUTOLOAD'!Q116</f>
        <v>0</v>
      </c>
      <c r="M117" s="4" t="e">
        <f>IF(TRIM(CLEAN(I117))="USCSH0000000","",VLOOKUP(I117,'EZE Daily_With_BB CODES'!$H$3:$J$4445,3,0))</f>
        <v>#N/A</v>
      </c>
    </row>
    <row r="118" ht="15" customHeight="1" s="4" customFormat="1">
      <c r="F118" s="4">
        <f>'Enhanced Basket_AUTOLOAD'!H117</f>
        <v>0</v>
      </c>
      <c r="G118" s="4">
        <f>'Enhanced Basket_AUTOLOAD'!M117</f>
        <v>0</v>
      </c>
      <c r="H118" s="4">
        <f>'Enhanced Basket_AUTOLOAD'!O117</f>
        <v>0</v>
      </c>
      <c r="I118" s="4">
        <f>'Enhanced Basket_AUTOLOAD'!P117</f>
        <v>0</v>
      </c>
      <c r="J118" s="4">
        <f>'Enhanced Basket_AUTOLOAD'!Q117</f>
        <v>0</v>
      </c>
      <c r="M118" s="4" t="e">
        <f>IF(TRIM(CLEAN(I118))="USCSH0000000","",VLOOKUP(I118,'EZE Daily_With_BB CODES'!$H$3:$J$4445,3,0))</f>
        <v>#N/A</v>
      </c>
    </row>
    <row r="119" ht="15" customHeight="1" s="4" customFormat="1">
      <c r="F119" s="4">
        <f>'Enhanced Basket_AUTOLOAD'!H118</f>
        <v>0</v>
      </c>
      <c r="G119" s="4">
        <f>'Enhanced Basket_AUTOLOAD'!M118</f>
        <v>0</v>
      </c>
      <c r="H119" s="4">
        <f>'Enhanced Basket_AUTOLOAD'!O118</f>
        <v>0</v>
      </c>
      <c r="I119" s="4">
        <f>'Enhanced Basket_AUTOLOAD'!P118</f>
        <v>0</v>
      </c>
      <c r="J119" s="4">
        <f>'Enhanced Basket_AUTOLOAD'!Q118</f>
        <v>0</v>
      </c>
      <c r="M119" s="4" t="e">
        <f>IF(TRIM(CLEAN(I119))="USCSH0000000","",VLOOKUP(I119,'EZE Daily_With_BB CODES'!$H$3:$J$4445,3,0))</f>
        <v>#N/A</v>
      </c>
    </row>
    <row r="120" ht="15" customHeight="1" s="4" customFormat="1">
      <c r="F120" s="4">
        <f>'Enhanced Basket_AUTOLOAD'!H119</f>
        <v>0</v>
      </c>
      <c r="G120" s="4">
        <f>'Enhanced Basket_AUTOLOAD'!M119</f>
        <v>0</v>
      </c>
      <c r="H120" s="4">
        <f>'Enhanced Basket_AUTOLOAD'!O119</f>
        <v>0</v>
      </c>
      <c r="I120" s="4">
        <f>'Enhanced Basket_AUTOLOAD'!P119</f>
        <v>0</v>
      </c>
      <c r="J120" s="4">
        <f>'Enhanced Basket_AUTOLOAD'!Q119</f>
        <v>0</v>
      </c>
      <c r="M120" s="4" t="e">
        <f>IF(TRIM(CLEAN(I120))="USCSH0000000","",VLOOKUP(I120,'EZE Daily_With_BB CODES'!$H$3:$J$4445,3,0))</f>
        <v>#N/A</v>
      </c>
    </row>
    <row r="121" ht="15" customHeight="1" s="4" customFormat="1">
      <c r="F121" s="4">
        <f>'Enhanced Basket_AUTOLOAD'!H120</f>
        <v>0</v>
      </c>
      <c r="G121" s="4">
        <f>'Enhanced Basket_AUTOLOAD'!M120</f>
        <v>0</v>
      </c>
      <c r="H121" s="4">
        <f>'Enhanced Basket_AUTOLOAD'!O120</f>
        <v>0</v>
      </c>
      <c r="I121" s="4">
        <f>'Enhanced Basket_AUTOLOAD'!P120</f>
        <v>0</v>
      </c>
      <c r="J121" s="4">
        <f>'Enhanced Basket_AUTOLOAD'!Q120</f>
        <v>0</v>
      </c>
      <c r="M121" s="4" t="e">
        <f>IF(TRIM(CLEAN(I121))="USCSH0000000","",VLOOKUP(I121,'EZE Daily_With_BB CODES'!$H$3:$J$4445,3,0))</f>
        <v>#N/A</v>
      </c>
    </row>
    <row r="122" ht="15" customHeight="1" s="4" customFormat="1">
      <c r="F122" s="4">
        <f>'Enhanced Basket_AUTOLOAD'!H121</f>
        <v>0</v>
      </c>
      <c r="G122" s="4">
        <f>'Enhanced Basket_AUTOLOAD'!M121</f>
        <v>0</v>
      </c>
      <c r="H122" s="4">
        <f>'Enhanced Basket_AUTOLOAD'!O121</f>
        <v>0</v>
      </c>
      <c r="I122" s="4">
        <f>'Enhanced Basket_AUTOLOAD'!P121</f>
        <v>0</v>
      </c>
      <c r="J122" s="4">
        <f>'Enhanced Basket_AUTOLOAD'!Q121</f>
        <v>0</v>
      </c>
      <c r="M122" s="4" t="e">
        <f>IF(TRIM(CLEAN(I122))="USCSH0000000","",VLOOKUP(I122,'EZE Daily_With_BB CODES'!$H$3:$J$4445,3,0))</f>
        <v>#N/A</v>
      </c>
    </row>
    <row r="123" ht="15" customHeight="1" s="4" customFormat="1">
      <c r="F123" s="4">
        <f>'Enhanced Basket_AUTOLOAD'!H122</f>
        <v>0</v>
      </c>
      <c r="G123" s="4">
        <f>'Enhanced Basket_AUTOLOAD'!M122</f>
        <v>0</v>
      </c>
      <c r="H123" s="4">
        <f>'Enhanced Basket_AUTOLOAD'!O122</f>
        <v>0</v>
      </c>
      <c r="I123" s="4">
        <f>'Enhanced Basket_AUTOLOAD'!P122</f>
        <v>0</v>
      </c>
      <c r="J123" s="4">
        <f>'Enhanced Basket_AUTOLOAD'!Q122</f>
        <v>0</v>
      </c>
      <c r="M123" s="4" t="e">
        <f>IF(TRIM(CLEAN(I123))="USCSH0000000","",VLOOKUP(I123,'EZE Daily_With_BB CODES'!$H$3:$J$4445,3,0))</f>
        <v>#N/A</v>
      </c>
    </row>
    <row r="124" ht="15" customHeight="1" s="4" customFormat="1">
      <c r="F124" s="4">
        <f>'Enhanced Basket_AUTOLOAD'!H123</f>
        <v>0</v>
      </c>
      <c r="G124" s="4">
        <f>'Enhanced Basket_AUTOLOAD'!M123</f>
        <v>0</v>
      </c>
      <c r="H124" s="4">
        <f>'Enhanced Basket_AUTOLOAD'!O123</f>
        <v>0</v>
      </c>
      <c r="I124" s="4">
        <f>'Enhanced Basket_AUTOLOAD'!P123</f>
        <v>0</v>
      </c>
      <c r="J124" s="4">
        <f>'Enhanced Basket_AUTOLOAD'!Q123</f>
        <v>0</v>
      </c>
      <c r="M124" s="4" t="e">
        <f>IF(TRIM(CLEAN(I124))="USCSH0000000","",VLOOKUP(I124,'EZE Daily_With_BB CODES'!$H$3:$J$4445,3,0))</f>
        <v>#N/A</v>
      </c>
    </row>
    <row r="125" ht="15" customHeight="1" s="4" customFormat="1">
      <c r="F125" s="4">
        <f>'Enhanced Basket_AUTOLOAD'!H124</f>
        <v>0</v>
      </c>
      <c r="G125" s="4">
        <f>'Enhanced Basket_AUTOLOAD'!M124</f>
        <v>0</v>
      </c>
      <c r="H125" s="4">
        <f>'Enhanced Basket_AUTOLOAD'!O124</f>
        <v>0</v>
      </c>
      <c r="I125" s="4">
        <f>'Enhanced Basket_AUTOLOAD'!P124</f>
        <v>0</v>
      </c>
      <c r="J125" s="4">
        <f>'Enhanced Basket_AUTOLOAD'!Q124</f>
        <v>0</v>
      </c>
      <c r="M125" s="4" t="e">
        <f>IF(TRIM(CLEAN(I125))="USCSH0000000","",VLOOKUP(I125,'EZE Daily_With_BB CODES'!$H$3:$J$4445,3,0))</f>
        <v>#N/A</v>
      </c>
    </row>
    <row r="126" ht="15" customHeight="1" s="4" customFormat="1">
      <c r="F126" s="4">
        <f>'Enhanced Basket_AUTOLOAD'!H125</f>
        <v>0</v>
      </c>
      <c r="G126" s="4">
        <f>'Enhanced Basket_AUTOLOAD'!M125</f>
        <v>0</v>
      </c>
      <c r="H126" s="4">
        <f>'Enhanced Basket_AUTOLOAD'!O125</f>
        <v>0</v>
      </c>
      <c r="I126" s="4">
        <f>'Enhanced Basket_AUTOLOAD'!P125</f>
        <v>0</v>
      </c>
      <c r="J126" s="4">
        <f>'Enhanced Basket_AUTOLOAD'!Q125</f>
        <v>0</v>
      </c>
      <c r="M126" s="4" t="e">
        <f>IF(TRIM(CLEAN(I126))="USCSH0000000","",VLOOKUP(I126,'EZE Daily_With_BB CODES'!$H$3:$J$4445,3,0))</f>
        <v>#N/A</v>
      </c>
    </row>
    <row r="127" ht="15" customHeight="1" s="4" customFormat="1">
      <c r="F127" s="4">
        <f>'Enhanced Basket_AUTOLOAD'!H126</f>
        <v>0</v>
      </c>
      <c r="G127" s="4">
        <f>'Enhanced Basket_AUTOLOAD'!M126</f>
        <v>0</v>
      </c>
      <c r="H127" s="4">
        <f>'Enhanced Basket_AUTOLOAD'!O126</f>
        <v>0</v>
      </c>
      <c r="I127" s="4">
        <f>'Enhanced Basket_AUTOLOAD'!P126</f>
        <v>0</v>
      </c>
      <c r="J127" s="4">
        <f>'Enhanced Basket_AUTOLOAD'!Q126</f>
        <v>0</v>
      </c>
      <c r="M127" s="4" t="e">
        <f>IF(TRIM(CLEAN(I127))="USCSH0000000","",VLOOKUP(I127,'EZE Daily_With_BB CODES'!$H$3:$J$4445,3,0))</f>
        <v>#N/A</v>
      </c>
    </row>
    <row r="128" ht="15" customHeight="1" s="4" customFormat="1">
      <c r="F128" s="4">
        <f>'Enhanced Basket_AUTOLOAD'!H127</f>
        <v>0</v>
      </c>
      <c r="G128" s="4">
        <f>'Enhanced Basket_AUTOLOAD'!M127</f>
        <v>0</v>
      </c>
      <c r="H128" s="4">
        <f>'Enhanced Basket_AUTOLOAD'!O127</f>
        <v>0</v>
      </c>
      <c r="I128" s="4">
        <f>'Enhanced Basket_AUTOLOAD'!P127</f>
        <v>0</v>
      </c>
      <c r="J128" s="4">
        <f>'Enhanced Basket_AUTOLOAD'!Q127</f>
        <v>0</v>
      </c>
      <c r="M128" s="4" t="e">
        <f>IF(TRIM(CLEAN(I128))="USCSH0000000","",VLOOKUP(I128,'EZE Daily_With_BB CODES'!$H$3:$J$4445,3,0))</f>
        <v>#N/A</v>
      </c>
    </row>
    <row r="129" ht="15" customHeight="1" s="4" customFormat="1">
      <c r="F129" s="4">
        <f>'Enhanced Basket_AUTOLOAD'!H128</f>
        <v>0</v>
      </c>
      <c r="G129" s="4">
        <f>'Enhanced Basket_AUTOLOAD'!M128</f>
        <v>0</v>
      </c>
      <c r="H129" s="4">
        <f>'Enhanced Basket_AUTOLOAD'!O128</f>
        <v>0</v>
      </c>
      <c r="I129" s="4">
        <f>'Enhanced Basket_AUTOLOAD'!P128</f>
        <v>0</v>
      </c>
      <c r="J129" s="4">
        <f>'Enhanced Basket_AUTOLOAD'!Q128</f>
        <v>0</v>
      </c>
      <c r="M129" s="4" t="e">
        <f>IF(TRIM(CLEAN(I129))="USCSH0000000","",VLOOKUP(I129,'EZE Daily_With_BB CODES'!$H$3:$J$4445,3,0))</f>
        <v>#N/A</v>
      </c>
    </row>
    <row r="130" ht="15" customHeight="1" s="4" customFormat="1">
      <c r="F130" s="4">
        <f>'Enhanced Basket_AUTOLOAD'!H129</f>
        <v>0</v>
      </c>
      <c r="G130" s="4">
        <f>'Enhanced Basket_AUTOLOAD'!M129</f>
        <v>0</v>
      </c>
      <c r="H130" s="4">
        <f>'Enhanced Basket_AUTOLOAD'!O129</f>
        <v>0</v>
      </c>
      <c r="I130" s="4">
        <f>'Enhanced Basket_AUTOLOAD'!P129</f>
        <v>0</v>
      </c>
      <c r="J130" s="4">
        <f>'Enhanced Basket_AUTOLOAD'!Q129</f>
        <v>0</v>
      </c>
      <c r="M130" s="4" t="e">
        <f>IF(TRIM(CLEAN(I130))="USCSH0000000","",VLOOKUP(I130,'EZE Daily_With_BB CODES'!$H$3:$J$4445,3,0))</f>
        <v>#N/A</v>
      </c>
    </row>
    <row r="131" ht="15" customHeight="1" s="4" customFormat="1">
      <c r="F131" s="4">
        <f>'Enhanced Basket_AUTOLOAD'!H130</f>
        <v>0</v>
      </c>
      <c r="G131" s="4">
        <f>'Enhanced Basket_AUTOLOAD'!M130</f>
        <v>0</v>
      </c>
      <c r="H131" s="4">
        <f>'Enhanced Basket_AUTOLOAD'!O130</f>
        <v>0</v>
      </c>
      <c r="I131" s="4">
        <f>'Enhanced Basket_AUTOLOAD'!P130</f>
        <v>0</v>
      </c>
      <c r="J131" s="4">
        <f>'Enhanced Basket_AUTOLOAD'!Q130</f>
        <v>0</v>
      </c>
      <c r="M131" s="4" t="e">
        <f>IF(TRIM(CLEAN(I131))="USCSH0000000","",VLOOKUP(I131,'EZE Daily_With_BB CODES'!$H$3:$J$4445,3,0))</f>
        <v>#N/A</v>
      </c>
    </row>
    <row r="132" ht="15" customHeight="1" s="4" customFormat="1">
      <c r="F132" s="4">
        <f>'Enhanced Basket_AUTOLOAD'!H131</f>
        <v>0</v>
      </c>
      <c r="G132" s="4">
        <f>'Enhanced Basket_AUTOLOAD'!M131</f>
        <v>0</v>
      </c>
      <c r="H132" s="4">
        <f>'Enhanced Basket_AUTOLOAD'!O131</f>
        <v>0</v>
      </c>
      <c r="I132" s="4">
        <f>'Enhanced Basket_AUTOLOAD'!P131</f>
        <v>0</v>
      </c>
      <c r="J132" s="4">
        <f>'Enhanced Basket_AUTOLOAD'!Q131</f>
        <v>0</v>
      </c>
      <c r="M132" s="4" t="e">
        <f>IF(TRIM(CLEAN(I132))="USCSH0000000","",VLOOKUP(I132,'EZE Daily_With_BB CODES'!$H$3:$J$4445,3,0))</f>
        <v>#N/A</v>
      </c>
    </row>
    <row r="133" ht="15" customHeight="1" s="4" customFormat="1">
      <c r="F133" s="4">
        <f>'Enhanced Basket_AUTOLOAD'!H132</f>
        <v>0</v>
      </c>
      <c r="G133" s="4">
        <f>'Enhanced Basket_AUTOLOAD'!M132</f>
        <v>0</v>
      </c>
      <c r="H133" s="4">
        <f>'Enhanced Basket_AUTOLOAD'!O132</f>
        <v>0</v>
      </c>
      <c r="I133" s="4">
        <f>'Enhanced Basket_AUTOLOAD'!P132</f>
        <v>0</v>
      </c>
      <c r="J133" s="4">
        <f>'Enhanced Basket_AUTOLOAD'!Q132</f>
        <v>0</v>
      </c>
      <c r="M133" s="4" t="e">
        <f>IF(TRIM(CLEAN(I133))="USCSH0000000","",VLOOKUP(I133,'EZE Daily_With_BB CODES'!$H$3:$J$4445,3,0))</f>
        <v>#N/A</v>
      </c>
    </row>
    <row r="134" ht="15" customHeight="1" s="4" customFormat="1">
      <c r="F134" s="4">
        <f>'Enhanced Basket_AUTOLOAD'!H133</f>
        <v>0</v>
      </c>
      <c r="G134" s="4">
        <f>'Enhanced Basket_AUTOLOAD'!M133</f>
        <v>0</v>
      </c>
      <c r="H134" s="4">
        <f>'Enhanced Basket_AUTOLOAD'!O133</f>
        <v>0</v>
      </c>
      <c r="I134" s="4">
        <f>'Enhanced Basket_AUTOLOAD'!P133</f>
        <v>0</v>
      </c>
      <c r="J134" s="4">
        <f>'Enhanced Basket_AUTOLOAD'!Q133</f>
        <v>0</v>
      </c>
      <c r="M134" s="4" t="e">
        <f>IF(TRIM(CLEAN(I134))="USCSH0000000","",VLOOKUP(I134,'EZE Daily_With_BB CODES'!$H$3:$J$4445,3,0))</f>
        <v>#N/A</v>
      </c>
    </row>
    <row r="135" ht="15" customHeight="1" s="4" customFormat="1">
      <c r="F135" s="4">
        <f>'Enhanced Basket_AUTOLOAD'!H134</f>
        <v>0</v>
      </c>
      <c r="G135" s="4">
        <f>'Enhanced Basket_AUTOLOAD'!M134</f>
        <v>0</v>
      </c>
      <c r="H135" s="4">
        <f>'Enhanced Basket_AUTOLOAD'!O134</f>
        <v>0</v>
      </c>
      <c r="I135" s="4">
        <f>'Enhanced Basket_AUTOLOAD'!P134</f>
        <v>0</v>
      </c>
      <c r="J135" s="4">
        <f>'Enhanced Basket_AUTOLOAD'!Q134</f>
        <v>0</v>
      </c>
      <c r="M135" s="4" t="e">
        <f>IF(TRIM(CLEAN(I135))="USCSH0000000","",VLOOKUP(I135,'EZE Daily_With_BB CODES'!$H$3:$J$4445,3,0))</f>
        <v>#N/A</v>
      </c>
    </row>
    <row r="136" ht="15" customHeight="1" s="4" customFormat="1">
      <c r="F136" s="4">
        <f>'Enhanced Basket_AUTOLOAD'!H135</f>
        <v>0</v>
      </c>
      <c r="G136" s="4">
        <f>'Enhanced Basket_AUTOLOAD'!M135</f>
        <v>0</v>
      </c>
      <c r="H136" s="4">
        <f>'Enhanced Basket_AUTOLOAD'!O135</f>
        <v>0</v>
      </c>
      <c r="I136" s="4">
        <f>'Enhanced Basket_AUTOLOAD'!P135</f>
        <v>0</v>
      </c>
      <c r="J136" s="4">
        <f>'Enhanced Basket_AUTOLOAD'!Q135</f>
        <v>0</v>
      </c>
      <c r="M136" s="4" t="e">
        <f>IF(TRIM(CLEAN(I136))="USCSH0000000","",VLOOKUP(I136,'EZE Daily_With_BB CODES'!$H$3:$J$4445,3,0))</f>
        <v>#N/A</v>
      </c>
    </row>
    <row r="137" ht="15" customHeight="1" s="4" customFormat="1">
      <c r="F137" s="4">
        <f>'Enhanced Basket_AUTOLOAD'!H136</f>
        <v>0</v>
      </c>
      <c r="G137" s="4">
        <f>'Enhanced Basket_AUTOLOAD'!M136</f>
        <v>0</v>
      </c>
      <c r="H137" s="4">
        <f>'Enhanced Basket_AUTOLOAD'!O136</f>
        <v>0</v>
      </c>
      <c r="I137" s="4">
        <f>'Enhanced Basket_AUTOLOAD'!P136</f>
        <v>0</v>
      </c>
      <c r="J137" s="4">
        <f>'Enhanced Basket_AUTOLOAD'!Q136</f>
        <v>0</v>
      </c>
      <c r="M137" s="4" t="e">
        <f>IF(TRIM(CLEAN(I137))="USCSH0000000","",VLOOKUP(I137,'EZE Daily_With_BB CODES'!$H$3:$J$4445,3,0))</f>
        <v>#N/A</v>
      </c>
    </row>
    <row r="138" ht="15" customHeight="1" s="4" customFormat="1">
      <c r="F138" s="4">
        <f>'Enhanced Basket_AUTOLOAD'!H137</f>
        <v>0</v>
      </c>
      <c r="G138" s="4">
        <f>'Enhanced Basket_AUTOLOAD'!M137</f>
        <v>0</v>
      </c>
      <c r="H138" s="4">
        <f>'Enhanced Basket_AUTOLOAD'!O137</f>
        <v>0</v>
      </c>
      <c r="I138" s="4">
        <f>'Enhanced Basket_AUTOLOAD'!P137</f>
        <v>0</v>
      </c>
      <c r="J138" s="4">
        <f>'Enhanced Basket_AUTOLOAD'!Q137</f>
        <v>0</v>
      </c>
      <c r="M138" s="4" t="e">
        <f>IF(TRIM(CLEAN(I138))="USCSH0000000","",VLOOKUP(I138,'EZE Daily_With_BB CODES'!$H$3:$J$4445,3,0))</f>
        <v>#N/A</v>
      </c>
    </row>
    <row r="139" ht="15" customHeight="1" s="4" customFormat="1">
      <c r="F139" s="4">
        <f>'Enhanced Basket_AUTOLOAD'!H138</f>
        <v>0</v>
      </c>
      <c r="G139" s="4">
        <f>'Enhanced Basket_AUTOLOAD'!M138</f>
        <v>0</v>
      </c>
      <c r="H139" s="4">
        <f>'Enhanced Basket_AUTOLOAD'!O138</f>
        <v>0</v>
      </c>
      <c r="I139" s="4">
        <f>'Enhanced Basket_AUTOLOAD'!P138</f>
        <v>0</v>
      </c>
      <c r="J139" s="4">
        <f>'Enhanced Basket_AUTOLOAD'!Q138</f>
        <v>0</v>
      </c>
      <c r="M139" s="4" t="e">
        <f>IF(TRIM(CLEAN(I139))="USCSH0000000","",VLOOKUP(I139,'EZE Daily_With_BB CODES'!$H$3:$J$4445,3,0))</f>
        <v>#N/A</v>
      </c>
    </row>
    <row r="140" ht="15" customHeight="1" s="4" customFormat="1">
      <c r="F140" s="4">
        <f>'Enhanced Basket_AUTOLOAD'!H139</f>
        <v>0</v>
      </c>
      <c r="G140" s="4">
        <f>'Enhanced Basket_AUTOLOAD'!M139</f>
        <v>0</v>
      </c>
      <c r="H140" s="4">
        <f>'Enhanced Basket_AUTOLOAD'!O139</f>
        <v>0</v>
      </c>
      <c r="I140" s="4">
        <f>'Enhanced Basket_AUTOLOAD'!P139</f>
        <v>0</v>
      </c>
      <c r="J140" s="4">
        <f>'Enhanced Basket_AUTOLOAD'!Q139</f>
        <v>0</v>
      </c>
      <c r="M140" s="4" t="e">
        <f>IF(TRIM(CLEAN(I140))="USCSH0000000","",VLOOKUP(I140,'EZE Daily_With_BB CODES'!$H$3:$J$4445,3,0))</f>
        <v>#N/A</v>
      </c>
    </row>
    <row r="141" ht="15" customHeight="1" s="4" customFormat="1">
      <c r="F141" s="4">
        <f>'Enhanced Basket_AUTOLOAD'!H140</f>
        <v>0</v>
      </c>
      <c r="G141" s="4">
        <f>'Enhanced Basket_AUTOLOAD'!M140</f>
        <v>0</v>
      </c>
      <c r="H141" s="4">
        <f>'Enhanced Basket_AUTOLOAD'!O140</f>
        <v>0</v>
      </c>
      <c r="I141" s="4">
        <f>'Enhanced Basket_AUTOLOAD'!P140</f>
        <v>0</v>
      </c>
      <c r="J141" s="4">
        <f>'Enhanced Basket_AUTOLOAD'!Q140</f>
        <v>0</v>
      </c>
      <c r="M141" s="4" t="e">
        <f>IF(TRIM(CLEAN(I141))="USCSH0000000","",VLOOKUP(I141,'EZE Daily_With_BB CODES'!$H$3:$J$4445,3,0))</f>
        <v>#N/A</v>
      </c>
    </row>
    <row r="142" ht="15" customHeight="1" s="4" customFormat="1">
      <c r="F142" s="4">
        <f>'Enhanced Basket_AUTOLOAD'!H141</f>
        <v>0</v>
      </c>
      <c r="G142" s="4">
        <f>'Enhanced Basket_AUTOLOAD'!M141</f>
        <v>0</v>
      </c>
      <c r="H142" s="4">
        <f>'Enhanced Basket_AUTOLOAD'!O141</f>
        <v>0</v>
      </c>
      <c r="I142" s="4">
        <f>'Enhanced Basket_AUTOLOAD'!P141</f>
        <v>0</v>
      </c>
      <c r="J142" s="4">
        <f>'Enhanced Basket_AUTOLOAD'!Q141</f>
        <v>0</v>
      </c>
      <c r="M142" s="4" t="e">
        <f>IF(TRIM(CLEAN(I142))="USCSH0000000","",VLOOKUP(I142,'EZE Daily_With_BB CODES'!$H$3:$J$4445,3,0))</f>
        <v>#N/A</v>
      </c>
    </row>
    <row r="143" ht="15" customHeight="1" s="4" customFormat="1">
      <c r="F143" s="4">
        <f>'Enhanced Basket_AUTOLOAD'!H142</f>
        <v>0</v>
      </c>
      <c r="G143" s="4">
        <f>'Enhanced Basket_AUTOLOAD'!M142</f>
        <v>0</v>
      </c>
      <c r="H143" s="4">
        <f>'Enhanced Basket_AUTOLOAD'!O142</f>
        <v>0</v>
      </c>
      <c r="I143" s="4">
        <f>'Enhanced Basket_AUTOLOAD'!P142</f>
        <v>0</v>
      </c>
      <c r="J143" s="4">
        <f>'Enhanced Basket_AUTOLOAD'!Q142</f>
        <v>0</v>
      </c>
      <c r="M143" s="4" t="e">
        <f>IF(TRIM(CLEAN(I143))="USCSH0000000","",VLOOKUP(I143,'EZE Daily_With_BB CODES'!$H$3:$J$4445,3,0))</f>
        <v>#N/A</v>
      </c>
    </row>
    <row r="144" ht="15" customHeight="1" s="4" customFormat="1">
      <c r="F144" s="4">
        <f>'Enhanced Basket_AUTOLOAD'!H143</f>
        <v>0</v>
      </c>
      <c r="G144" s="4">
        <f>'Enhanced Basket_AUTOLOAD'!M143</f>
        <v>0</v>
      </c>
      <c r="H144" s="4">
        <f>'Enhanced Basket_AUTOLOAD'!O143</f>
        <v>0</v>
      </c>
      <c r="I144" s="4">
        <f>'Enhanced Basket_AUTOLOAD'!P143</f>
        <v>0</v>
      </c>
      <c r="J144" s="4">
        <f>'Enhanced Basket_AUTOLOAD'!Q143</f>
        <v>0</v>
      </c>
      <c r="M144" s="4" t="e">
        <f>IF(TRIM(CLEAN(I144))="USCSH0000000","",VLOOKUP(I144,'EZE Daily_With_BB CODES'!$H$3:$J$4445,3,0))</f>
        <v>#N/A</v>
      </c>
    </row>
    <row r="145" ht="15" customHeight="1" s="4" customFormat="1">
      <c r="F145" s="4">
        <f>'Enhanced Basket_AUTOLOAD'!H144</f>
        <v>0</v>
      </c>
      <c r="G145" s="4">
        <f>'Enhanced Basket_AUTOLOAD'!M144</f>
        <v>0</v>
      </c>
      <c r="H145" s="4">
        <f>'Enhanced Basket_AUTOLOAD'!O144</f>
        <v>0</v>
      </c>
      <c r="I145" s="4">
        <f>'Enhanced Basket_AUTOLOAD'!P144</f>
        <v>0</v>
      </c>
      <c r="J145" s="4">
        <f>'Enhanced Basket_AUTOLOAD'!Q144</f>
        <v>0</v>
      </c>
      <c r="M145" s="4" t="e">
        <f>IF(TRIM(CLEAN(I145))="USCSH0000000","",VLOOKUP(I145,'EZE Daily_With_BB CODES'!$H$3:$J$4445,3,0))</f>
        <v>#N/A</v>
      </c>
    </row>
    <row r="146" ht="15" customHeight="1" s="4" customFormat="1">
      <c r="F146" s="4">
        <f>'Enhanced Basket_AUTOLOAD'!H145</f>
        <v>0</v>
      </c>
      <c r="G146" s="4">
        <f>'Enhanced Basket_AUTOLOAD'!M145</f>
        <v>0</v>
      </c>
      <c r="H146" s="4">
        <f>'Enhanced Basket_AUTOLOAD'!O145</f>
        <v>0</v>
      </c>
      <c r="I146" s="4">
        <f>'Enhanced Basket_AUTOLOAD'!P145</f>
        <v>0</v>
      </c>
      <c r="J146" s="4">
        <f>'Enhanced Basket_AUTOLOAD'!Q145</f>
        <v>0</v>
      </c>
      <c r="M146" s="4" t="e">
        <f>IF(TRIM(CLEAN(I146))="USCSH0000000","",VLOOKUP(I146,'EZE Daily_With_BB CODES'!$H$3:$J$4445,3,0))</f>
        <v>#N/A</v>
      </c>
    </row>
    <row r="147" ht="15" customHeight="1" s="4" customFormat="1">
      <c r="F147" s="4">
        <f>'Enhanced Basket_AUTOLOAD'!H146</f>
        <v>0</v>
      </c>
      <c r="G147" s="4">
        <f>'Enhanced Basket_AUTOLOAD'!M146</f>
        <v>0</v>
      </c>
      <c r="H147" s="4">
        <f>'Enhanced Basket_AUTOLOAD'!O146</f>
        <v>0</v>
      </c>
      <c r="I147" s="4">
        <f>'Enhanced Basket_AUTOLOAD'!P146</f>
        <v>0</v>
      </c>
      <c r="J147" s="4">
        <f>'Enhanced Basket_AUTOLOAD'!Q146</f>
        <v>0</v>
      </c>
      <c r="M147" s="4" t="e">
        <f>IF(TRIM(CLEAN(I147))="USCSH0000000","",VLOOKUP(I147,'EZE Daily_With_BB CODES'!$H$3:$J$4445,3,0))</f>
        <v>#N/A</v>
      </c>
    </row>
    <row r="148" ht="15" customHeight="1" s="4" customFormat="1">
      <c r="F148" s="4">
        <f>'Enhanced Basket_AUTOLOAD'!H147</f>
        <v>0</v>
      </c>
      <c r="G148" s="4">
        <f>'Enhanced Basket_AUTOLOAD'!M147</f>
        <v>0</v>
      </c>
      <c r="H148" s="4">
        <f>'Enhanced Basket_AUTOLOAD'!O147</f>
        <v>0</v>
      </c>
      <c r="I148" s="4">
        <f>'Enhanced Basket_AUTOLOAD'!P147</f>
        <v>0</v>
      </c>
      <c r="J148" s="4">
        <f>'Enhanced Basket_AUTOLOAD'!Q147</f>
        <v>0</v>
      </c>
      <c r="M148" s="4" t="e">
        <f>IF(TRIM(CLEAN(I148))="USCSH0000000","",VLOOKUP(I148,'EZE Daily_With_BB CODES'!$H$3:$J$4445,3,0))</f>
        <v>#N/A</v>
      </c>
    </row>
    <row r="149" ht="15" customHeight="1" s="4" customFormat="1">
      <c r="F149" s="4">
        <f>'Enhanced Basket_AUTOLOAD'!H148</f>
        <v>0</v>
      </c>
      <c r="G149" s="4">
        <f>'Enhanced Basket_AUTOLOAD'!M148</f>
        <v>0</v>
      </c>
      <c r="H149" s="4">
        <f>'Enhanced Basket_AUTOLOAD'!O148</f>
        <v>0</v>
      </c>
      <c r="I149" s="4">
        <f>'Enhanced Basket_AUTOLOAD'!P148</f>
        <v>0</v>
      </c>
      <c r="J149" s="4">
        <f>'Enhanced Basket_AUTOLOAD'!Q148</f>
        <v>0</v>
      </c>
      <c r="M149" s="4" t="e">
        <f>IF(TRIM(CLEAN(I149))="USCSH0000000","",VLOOKUP(I149,'EZE Daily_With_BB CODES'!$H$3:$J$4445,3,0))</f>
        <v>#N/A</v>
      </c>
    </row>
    <row r="150" ht="15" customHeight="1" s="4" customFormat="1">
      <c r="F150" s="4">
        <f>'Enhanced Basket_AUTOLOAD'!H149</f>
        <v>0</v>
      </c>
      <c r="G150" s="4">
        <f>'Enhanced Basket_AUTOLOAD'!M149</f>
        <v>0</v>
      </c>
      <c r="H150" s="4">
        <f>'Enhanced Basket_AUTOLOAD'!O149</f>
        <v>0</v>
      </c>
      <c r="I150" s="4">
        <f>'Enhanced Basket_AUTOLOAD'!P149</f>
        <v>0</v>
      </c>
      <c r="J150" s="4">
        <f>'Enhanced Basket_AUTOLOAD'!Q149</f>
        <v>0</v>
      </c>
      <c r="M150" s="4" t="e">
        <f>IF(TRIM(CLEAN(I150))="USCSH0000000","",VLOOKUP(I150,'EZE Daily_With_BB CODES'!$H$3:$J$4445,3,0))</f>
        <v>#N/A</v>
      </c>
    </row>
    <row r="151" ht="15" customHeight="1" s="4" customFormat="1">
      <c r="F151" s="4">
        <f>'Enhanced Basket_AUTOLOAD'!H150</f>
        <v>0</v>
      </c>
      <c r="G151" s="4">
        <f>'Enhanced Basket_AUTOLOAD'!M150</f>
        <v>0</v>
      </c>
      <c r="H151" s="4">
        <f>'Enhanced Basket_AUTOLOAD'!O150</f>
        <v>0</v>
      </c>
      <c r="I151" s="4">
        <f>'Enhanced Basket_AUTOLOAD'!P150</f>
        <v>0</v>
      </c>
      <c r="J151" s="4">
        <f>'Enhanced Basket_AUTOLOAD'!Q150</f>
        <v>0</v>
      </c>
      <c r="M151" s="4" t="e">
        <f>IF(TRIM(CLEAN(I151))="USCSH0000000","",VLOOKUP(I151,'EZE Daily_With_BB CODES'!$H$3:$J$4445,3,0))</f>
        <v>#N/A</v>
      </c>
    </row>
    <row r="152" ht="15" customHeight="1" s="4" customFormat="1">
      <c r="F152" s="4">
        <f>'Enhanced Basket_AUTOLOAD'!H151</f>
        <v>0</v>
      </c>
      <c r="G152" s="4">
        <f>'Enhanced Basket_AUTOLOAD'!M151</f>
        <v>0</v>
      </c>
      <c r="H152" s="4">
        <f>'Enhanced Basket_AUTOLOAD'!O151</f>
        <v>0</v>
      </c>
      <c r="I152" s="4">
        <f>'Enhanced Basket_AUTOLOAD'!P151</f>
        <v>0</v>
      </c>
      <c r="J152" s="4">
        <f>'Enhanced Basket_AUTOLOAD'!Q151</f>
        <v>0</v>
      </c>
      <c r="M152" s="4" t="e">
        <f>IF(TRIM(CLEAN(I152))="USCSH0000000","",VLOOKUP(I152,'EZE Daily_With_BB CODES'!$H$3:$J$4445,3,0))</f>
        <v>#N/A</v>
      </c>
    </row>
    <row r="153" ht="15" customHeight="1" s="4" customFormat="1">
      <c r="F153" s="4">
        <f>'Enhanced Basket_AUTOLOAD'!H152</f>
        <v>0</v>
      </c>
      <c r="G153" s="4">
        <f>'Enhanced Basket_AUTOLOAD'!M152</f>
        <v>0</v>
      </c>
      <c r="H153" s="4">
        <f>'Enhanced Basket_AUTOLOAD'!O152</f>
        <v>0</v>
      </c>
      <c r="I153" s="4">
        <f>'Enhanced Basket_AUTOLOAD'!P152</f>
        <v>0</v>
      </c>
      <c r="J153" s="4">
        <f>'Enhanced Basket_AUTOLOAD'!Q152</f>
        <v>0</v>
      </c>
      <c r="M153" s="4" t="e">
        <f>IF(TRIM(CLEAN(I153))="USCSH0000000","",VLOOKUP(I153,'EZE Daily_With_BB CODES'!$H$3:$J$4445,3,0))</f>
        <v>#N/A</v>
      </c>
    </row>
    <row r="154" ht="15" customHeight="1" s="4" customFormat="1">
      <c r="F154" s="4">
        <f>'Enhanced Basket_AUTOLOAD'!H153</f>
        <v>0</v>
      </c>
      <c r="G154" s="4">
        <f>'Enhanced Basket_AUTOLOAD'!M153</f>
        <v>0</v>
      </c>
      <c r="H154" s="4">
        <f>'Enhanced Basket_AUTOLOAD'!O153</f>
        <v>0</v>
      </c>
      <c r="I154" s="4">
        <f>'Enhanced Basket_AUTOLOAD'!P153</f>
        <v>0</v>
      </c>
      <c r="J154" s="4">
        <f>'Enhanced Basket_AUTOLOAD'!Q153</f>
        <v>0</v>
      </c>
      <c r="M154" s="4" t="e">
        <f>IF(TRIM(CLEAN(I154))="USCSH0000000","",VLOOKUP(I154,'EZE Daily_With_BB CODES'!$H$3:$J$4445,3,0))</f>
        <v>#N/A</v>
      </c>
    </row>
    <row r="155" ht="15" customHeight="1" s="4" customFormat="1">
      <c r="F155" s="4">
        <f>'Enhanced Basket_AUTOLOAD'!H154</f>
        <v>0</v>
      </c>
      <c r="G155" s="4">
        <f>'Enhanced Basket_AUTOLOAD'!M154</f>
        <v>0</v>
      </c>
      <c r="H155" s="4">
        <f>'Enhanced Basket_AUTOLOAD'!O154</f>
        <v>0</v>
      </c>
      <c r="I155" s="4">
        <f>'Enhanced Basket_AUTOLOAD'!P154</f>
        <v>0</v>
      </c>
      <c r="J155" s="4">
        <f>'Enhanced Basket_AUTOLOAD'!Q154</f>
        <v>0</v>
      </c>
      <c r="M155" s="4" t="e">
        <f>IF(TRIM(CLEAN(I155))="USCSH0000000","",VLOOKUP(I155,'EZE Daily_With_BB CODES'!$H$3:$J$4445,3,0))</f>
        <v>#N/A</v>
      </c>
    </row>
    <row r="156" ht="15" customHeight="1" s="4" customFormat="1">
      <c r="F156" s="4">
        <f>'Enhanced Basket_AUTOLOAD'!H155</f>
        <v>0</v>
      </c>
      <c r="G156" s="4">
        <f>'Enhanced Basket_AUTOLOAD'!M155</f>
        <v>0</v>
      </c>
      <c r="H156" s="4">
        <f>'Enhanced Basket_AUTOLOAD'!O155</f>
        <v>0</v>
      </c>
      <c r="I156" s="4">
        <f>'Enhanced Basket_AUTOLOAD'!P155</f>
        <v>0</v>
      </c>
      <c r="J156" s="4">
        <f>'Enhanced Basket_AUTOLOAD'!Q155</f>
        <v>0</v>
      </c>
      <c r="M156" s="4" t="e">
        <f>IF(TRIM(CLEAN(I156))="USCSH0000000","",VLOOKUP(I156,'EZE Daily_With_BB CODES'!$H$3:$J$4445,3,0))</f>
        <v>#N/A</v>
      </c>
    </row>
    <row r="157" ht="15" customHeight="1" s="4" customFormat="1">
      <c r="F157" s="4">
        <f>'Enhanced Basket_AUTOLOAD'!H156</f>
        <v>0</v>
      </c>
      <c r="G157" s="4">
        <f>'Enhanced Basket_AUTOLOAD'!M156</f>
        <v>0</v>
      </c>
      <c r="H157" s="4">
        <f>'Enhanced Basket_AUTOLOAD'!O156</f>
        <v>0</v>
      </c>
      <c r="I157" s="4">
        <f>'Enhanced Basket_AUTOLOAD'!P156</f>
        <v>0</v>
      </c>
      <c r="J157" s="4">
        <f>'Enhanced Basket_AUTOLOAD'!Q156</f>
        <v>0</v>
      </c>
      <c r="M157" s="4" t="e">
        <f>IF(TRIM(CLEAN(I157))="USCSH0000000","",VLOOKUP(I157,'EZE Daily_With_BB CODES'!$H$3:$J$4445,3,0))</f>
        <v>#N/A</v>
      </c>
    </row>
    <row r="158" ht="15" customHeight="1" s="4" customFormat="1">
      <c r="F158" s="4">
        <f>'Enhanced Basket_AUTOLOAD'!H157</f>
        <v>0</v>
      </c>
      <c r="G158" s="4">
        <f>'Enhanced Basket_AUTOLOAD'!M157</f>
        <v>0</v>
      </c>
      <c r="H158" s="4">
        <f>'Enhanced Basket_AUTOLOAD'!O157</f>
        <v>0</v>
      </c>
      <c r="I158" s="4">
        <f>'Enhanced Basket_AUTOLOAD'!P157</f>
        <v>0</v>
      </c>
      <c r="J158" s="4">
        <f>'Enhanced Basket_AUTOLOAD'!Q157</f>
        <v>0</v>
      </c>
      <c r="M158" s="4" t="e">
        <f>IF(TRIM(CLEAN(I158))="USCSH0000000","",VLOOKUP(I158,'EZE Daily_With_BB CODES'!$H$3:$J$4445,3,0))</f>
        <v>#N/A</v>
      </c>
    </row>
    <row r="159" ht="15" customHeight="1" s="4" customFormat="1">
      <c r="F159" s="4">
        <f>'Enhanced Basket_AUTOLOAD'!H158</f>
        <v>0</v>
      </c>
      <c r="G159" s="4">
        <f>'Enhanced Basket_AUTOLOAD'!M158</f>
        <v>0</v>
      </c>
      <c r="H159" s="4">
        <f>'Enhanced Basket_AUTOLOAD'!O158</f>
        <v>0</v>
      </c>
      <c r="I159" s="4">
        <f>'Enhanced Basket_AUTOLOAD'!P158</f>
        <v>0</v>
      </c>
      <c r="J159" s="4">
        <f>'Enhanced Basket_AUTOLOAD'!Q158</f>
        <v>0</v>
      </c>
      <c r="M159" s="4" t="e">
        <f>IF(TRIM(CLEAN(I159))="USCSH0000000","",VLOOKUP(I159,'EZE Daily_With_BB CODES'!$H$3:$J$4445,3,0))</f>
        <v>#N/A</v>
      </c>
    </row>
    <row r="160" ht="15" customHeight="1" s="4" customFormat="1">
      <c r="F160" s="4">
        <f>'Enhanced Basket_AUTOLOAD'!H159</f>
        <v>0</v>
      </c>
      <c r="G160" s="4">
        <f>'Enhanced Basket_AUTOLOAD'!M159</f>
        <v>0</v>
      </c>
      <c r="H160" s="4">
        <f>'Enhanced Basket_AUTOLOAD'!O159</f>
        <v>0</v>
      </c>
      <c r="I160" s="4">
        <f>'Enhanced Basket_AUTOLOAD'!P159</f>
        <v>0</v>
      </c>
      <c r="J160" s="4">
        <f>'Enhanced Basket_AUTOLOAD'!Q159</f>
        <v>0</v>
      </c>
      <c r="M160" s="4" t="e">
        <f>IF(TRIM(CLEAN(I160))="USCSH0000000","",VLOOKUP(I160,'EZE Daily_With_BB CODES'!$H$3:$J$4445,3,0))</f>
        <v>#N/A</v>
      </c>
    </row>
    <row r="161" ht="15" customHeight="1" s="4" customFormat="1">
      <c r="F161" s="4">
        <f>'Enhanced Basket_AUTOLOAD'!H160</f>
        <v>0</v>
      </c>
      <c r="G161" s="4">
        <f>'Enhanced Basket_AUTOLOAD'!M160</f>
        <v>0</v>
      </c>
      <c r="H161" s="4">
        <f>'Enhanced Basket_AUTOLOAD'!O160</f>
        <v>0</v>
      </c>
      <c r="I161" s="4">
        <f>'Enhanced Basket_AUTOLOAD'!P160</f>
        <v>0</v>
      </c>
      <c r="J161" s="4">
        <f>'Enhanced Basket_AUTOLOAD'!Q160</f>
        <v>0</v>
      </c>
      <c r="M161" s="4" t="e">
        <f>IF(TRIM(CLEAN(I161))="USCSH0000000","",VLOOKUP(I161,'EZE Daily_With_BB CODES'!$H$3:$J$4445,3,0))</f>
        <v>#N/A</v>
      </c>
    </row>
    <row r="162" ht="15" customHeight="1" s="4" customFormat="1">
      <c r="F162" s="4">
        <f>'Enhanced Basket_AUTOLOAD'!H161</f>
        <v>0</v>
      </c>
      <c r="G162" s="4">
        <f>'Enhanced Basket_AUTOLOAD'!M161</f>
        <v>0</v>
      </c>
      <c r="H162" s="4">
        <f>'Enhanced Basket_AUTOLOAD'!O161</f>
        <v>0</v>
      </c>
      <c r="I162" s="4">
        <f>'Enhanced Basket_AUTOLOAD'!P161</f>
        <v>0</v>
      </c>
      <c r="J162" s="4">
        <f>'Enhanced Basket_AUTOLOAD'!Q161</f>
        <v>0</v>
      </c>
      <c r="M162" s="4" t="e">
        <f>IF(TRIM(CLEAN(I162))="USCSH0000000","",VLOOKUP(I162,'EZE Daily_With_BB CODES'!$H$3:$J$4445,3,0))</f>
        <v>#N/A</v>
      </c>
    </row>
    <row r="163" ht="15" customHeight="1" s="4" customFormat="1">
      <c r="F163" s="4">
        <f>'Enhanced Basket_AUTOLOAD'!H162</f>
        <v>0</v>
      </c>
      <c r="G163" s="4">
        <f>'Enhanced Basket_AUTOLOAD'!M162</f>
        <v>0</v>
      </c>
      <c r="H163" s="4">
        <f>'Enhanced Basket_AUTOLOAD'!O162</f>
        <v>0</v>
      </c>
      <c r="I163" s="4">
        <f>'Enhanced Basket_AUTOLOAD'!P162</f>
        <v>0</v>
      </c>
      <c r="J163" s="4">
        <f>'Enhanced Basket_AUTOLOAD'!Q162</f>
        <v>0</v>
      </c>
      <c r="M163" s="4" t="e">
        <f>IF(TRIM(CLEAN(I163))="USCSH0000000","",VLOOKUP(I163,'EZE Daily_With_BB CODES'!$H$3:$J$4445,3,0))</f>
        <v>#N/A</v>
      </c>
    </row>
    <row r="164" ht="15" customHeight="1" s="4" customFormat="1">
      <c r="F164" s="4">
        <f>'Enhanced Basket_AUTOLOAD'!H163</f>
        <v>0</v>
      </c>
      <c r="G164" s="4">
        <f>'Enhanced Basket_AUTOLOAD'!M163</f>
        <v>0</v>
      </c>
      <c r="H164" s="4">
        <f>'Enhanced Basket_AUTOLOAD'!O163</f>
        <v>0</v>
      </c>
      <c r="I164" s="4">
        <f>'Enhanced Basket_AUTOLOAD'!P163</f>
        <v>0</v>
      </c>
      <c r="J164" s="4">
        <f>'Enhanced Basket_AUTOLOAD'!Q163</f>
        <v>0</v>
      </c>
      <c r="M164" s="4" t="e">
        <f>IF(TRIM(CLEAN(I164))="USCSH0000000","",VLOOKUP(I164,'EZE Daily_With_BB CODES'!$H$3:$J$4445,3,0))</f>
        <v>#N/A</v>
      </c>
    </row>
    <row r="165" ht="15" customHeight="1" s="4" customFormat="1">
      <c r="F165" s="4">
        <f>'Enhanced Basket_AUTOLOAD'!H164</f>
        <v>0</v>
      </c>
      <c r="G165" s="4">
        <f>'Enhanced Basket_AUTOLOAD'!M164</f>
        <v>0</v>
      </c>
      <c r="H165" s="4">
        <f>'Enhanced Basket_AUTOLOAD'!O164</f>
        <v>0</v>
      </c>
      <c r="I165" s="4">
        <f>'Enhanced Basket_AUTOLOAD'!P164</f>
        <v>0</v>
      </c>
      <c r="J165" s="4">
        <f>'Enhanced Basket_AUTOLOAD'!Q164</f>
        <v>0</v>
      </c>
      <c r="M165" s="4" t="e">
        <f>IF(TRIM(CLEAN(I165))="USCSH0000000","",VLOOKUP(I165,'EZE Daily_With_BB CODES'!$H$3:$J$4445,3,0))</f>
        <v>#N/A</v>
      </c>
    </row>
    <row r="166" ht="15" customHeight="1" s="4" customFormat="1">
      <c r="F166" s="4">
        <f>'Enhanced Basket_AUTOLOAD'!H165</f>
        <v>0</v>
      </c>
      <c r="G166" s="4">
        <f>'Enhanced Basket_AUTOLOAD'!M165</f>
        <v>0</v>
      </c>
      <c r="H166" s="4">
        <f>'Enhanced Basket_AUTOLOAD'!O165</f>
        <v>0</v>
      </c>
      <c r="I166" s="4">
        <f>'Enhanced Basket_AUTOLOAD'!P165</f>
        <v>0</v>
      </c>
      <c r="J166" s="4">
        <f>'Enhanced Basket_AUTOLOAD'!Q165</f>
        <v>0</v>
      </c>
      <c r="M166" s="4" t="e">
        <f>IF(TRIM(CLEAN(I166))="USCSH0000000","",VLOOKUP(I166,'EZE Daily_With_BB CODES'!$H$3:$J$4445,3,0))</f>
        <v>#N/A</v>
      </c>
    </row>
    <row r="167" ht="15" customHeight="1" s="4" customFormat="1">
      <c r="F167" s="4">
        <f>'Enhanced Basket_AUTOLOAD'!H166</f>
        <v>0</v>
      </c>
      <c r="G167" s="4">
        <f>'Enhanced Basket_AUTOLOAD'!M166</f>
        <v>0</v>
      </c>
      <c r="H167" s="4">
        <f>'Enhanced Basket_AUTOLOAD'!O166</f>
        <v>0</v>
      </c>
      <c r="I167" s="4">
        <f>'Enhanced Basket_AUTOLOAD'!P166</f>
        <v>0</v>
      </c>
      <c r="J167" s="4">
        <f>'Enhanced Basket_AUTOLOAD'!Q166</f>
        <v>0</v>
      </c>
      <c r="M167" s="4" t="e">
        <f>IF(TRIM(CLEAN(I167))="USCSH0000000","",VLOOKUP(I167,'EZE Daily_With_BB CODES'!$H$3:$J$4445,3,0))</f>
        <v>#N/A</v>
      </c>
    </row>
    <row r="168" ht="15" customHeight="1" s="4" customFormat="1">
      <c r="F168" s="4">
        <f>'Enhanced Basket_AUTOLOAD'!H167</f>
        <v>0</v>
      </c>
      <c r="G168" s="4">
        <f>'Enhanced Basket_AUTOLOAD'!M167</f>
        <v>0</v>
      </c>
      <c r="H168" s="4">
        <f>'Enhanced Basket_AUTOLOAD'!O167</f>
        <v>0</v>
      </c>
      <c r="I168" s="4">
        <f>'Enhanced Basket_AUTOLOAD'!P167</f>
        <v>0</v>
      </c>
      <c r="J168" s="4">
        <f>'Enhanced Basket_AUTOLOAD'!Q167</f>
        <v>0</v>
      </c>
      <c r="M168" s="4" t="e">
        <f>IF(TRIM(CLEAN(I168))="USCSH0000000","",VLOOKUP(I168,'EZE Daily_With_BB CODES'!$H$3:$J$4445,3,0))</f>
        <v>#N/A</v>
      </c>
    </row>
    <row r="169" ht="15" customHeight="1" s="4" customFormat="1">
      <c r="F169" s="4">
        <f>'Enhanced Basket_AUTOLOAD'!H168</f>
        <v>0</v>
      </c>
      <c r="G169" s="4">
        <f>'Enhanced Basket_AUTOLOAD'!M168</f>
        <v>0</v>
      </c>
      <c r="H169" s="4">
        <f>'Enhanced Basket_AUTOLOAD'!O168</f>
        <v>0</v>
      </c>
      <c r="I169" s="4">
        <f>'Enhanced Basket_AUTOLOAD'!P168</f>
        <v>0</v>
      </c>
      <c r="J169" s="4">
        <f>'Enhanced Basket_AUTOLOAD'!Q168</f>
        <v>0</v>
      </c>
      <c r="M169" s="4" t="e">
        <f>IF(TRIM(CLEAN(I169))="USCSH0000000","",VLOOKUP(I169,'EZE Daily_With_BB CODES'!$H$3:$J$4445,3,0))</f>
        <v>#N/A</v>
      </c>
    </row>
    <row r="170" ht="15" customHeight="1" s="4" customFormat="1">
      <c r="F170" s="4">
        <f>'Enhanced Basket_AUTOLOAD'!H169</f>
        <v>0</v>
      </c>
      <c r="G170" s="4">
        <f>'Enhanced Basket_AUTOLOAD'!M169</f>
        <v>0</v>
      </c>
      <c r="H170" s="4">
        <f>'Enhanced Basket_AUTOLOAD'!O169</f>
        <v>0</v>
      </c>
      <c r="I170" s="4">
        <f>'Enhanced Basket_AUTOLOAD'!P169</f>
        <v>0</v>
      </c>
      <c r="J170" s="4">
        <f>'Enhanced Basket_AUTOLOAD'!Q169</f>
        <v>0</v>
      </c>
      <c r="M170" s="4" t="e">
        <f>IF(TRIM(CLEAN(I170))="USCSH0000000","",VLOOKUP(I170,'EZE Daily_With_BB CODES'!$H$3:$J$4445,3,0))</f>
        <v>#N/A</v>
      </c>
    </row>
    <row r="171" ht="15" customHeight="1" s="4" customFormat="1">
      <c r="F171" s="4">
        <f>'Enhanced Basket_AUTOLOAD'!H170</f>
        <v>0</v>
      </c>
      <c r="G171" s="4">
        <f>'Enhanced Basket_AUTOLOAD'!M170</f>
        <v>0</v>
      </c>
      <c r="H171" s="4">
        <f>'Enhanced Basket_AUTOLOAD'!O170</f>
        <v>0</v>
      </c>
      <c r="I171" s="4">
        <f>'Enhanced Basket_AUTOLOAD'!P170</f>
        <v>0</v>
      </c>
      <c r="J171" s="4">
        <f>'Enhanced Basket_AUTOLOAD'!Q170</f>
        <v>0</v>
      </c>
      <c r="M171" s="4" t="e">
        <f>IF(TRIM(CLEAN(I171))="USCSH0000000","",VLOOKUP(I171,'EZE Daily_With_BB CODES'!$H$3:$J$4445,3,0))</f>
        <v>#N/A</v>
      </c>
    </row>
    <row r="172" ht="15" customHeight="1" s="4" customFormat="1">
      <c r="F172" s="4">
        <f>'Enhanced Basket_AUTOLOAD'!H171</f>
        <v>0</v>
      </c>
      <c r="G172" s="4">
        <f>'Enhanced Basket_AUTOLOAD'!M171</f>
        <v>0</v>
      </c>
      <c r="H172" s="4">
        <f>'Enhanced Basket_AUTOLOAD'!O171</f>
        <v>0</v>
      </c>
      <c r="I172" s="4">
        <f>'Enhanced Basket_AUTOLOAD'!P171</f>
        <v>0</v>
      </c>
      <c r="J172" s="4">
        <f>'Enhanced Basket_AUTOLOAD'!Q171</f>
        <v>0</v>
      </c>
      <c r="M172" s="4" t="e">
        <f>IF(TRIM(CLEAN(I172))="USCSH0000000","",VLOOKUP(I172,'EZE Daily_With_BB CODES'!$H$3:$J$4445,3,0))</f>
        <v>#N/A</v>
      </c>
    </row>
    <row r="173" ht="15" customHeight="1" s="4" customFormat="1">
      <c r="F173" s="4">
        <f>'Enhanced Basket_AUTOLOAD'!H172</f>
        <v>0</v>
      </c>
      <c r="G173" s="4">
        <f>'Enhanced Basket_AUTOLOAD'!M172</f>
        <v>0</v>
      </c>
      <c r="H173" s="4">
        <f>'Enhanced Basket_AUTOLOAD'!O172</f>
        <v>0</v>
      </c>
      <c r="I173" s="4">
        <f>'Enhanced Basket_AUTOLOAD'!P172</f>
        <v>0</v>
      </c>
      <c r="J173" s="4">
        <f>'Enhanced Basket_AUTOLOAD'!Q172</f>
        <v>0</v>
      </c>
      <c r="M173" s="4" t="e">
        <f>IF(TRIM(CLEAN(I173))="USCSH0000000","",VLOOKUP(I173,'EZE Daily_With_BB CODES'!$H$3:$J$4445,3,0))</f>
        <v>#N/A</v>
      </c>
    </row>
    <row r="174" ht="15" customHeight="1" s="4" customFormat="1">
      <c r="F174" s="4">
        <f>'Enhanced Basket_AUTOLOAD'!H173</f>
        <v>0</v>
      </c>
      <c r="G174" s="4">
        <f>'Enhanced Basket_AUTOLOAD'!M173</f>
        <v>0</v>
      </c>
      <c r="H174" s="4">
        <f>'Enhanced Basket_AUTOLOAD'!O173</f>
        <v>0</v>
      </c>
      <c r="I174" s="4">
        <f>'Enhanced Basket_AUTOLOAD'!P173</f>
        <v>0</v>
      </c>
      <c r="J174" s="4">
        <f>'Enhanced Basket_AUTOLOAD'!Q173</f>
        <v>0</v>
      </c>
      <c r="M174" s="4" t="e">
        <f>IF(TRIM(CLEAN(I174))="USCSH0000000","",VLOOKUP(I174,'EZE Daily_With_BB CODES'!$H$3:$J$4445,3,0))</f>
        <v>#N/A</v>
      </c>
    </row>
    <row r="175" ht="15" customHeight="1" s="4" customFormat="1">
      <c r="F175" s="4">
        <f>'Enhanced Basket_AUTOLOAD'!H174</f>
        <v>0</v>
      </c>
      <c r="G175" s="4">
        <f>'Enhanced Basket_AUTOLOAD'!M174</f>
        <v>0</v>
      </c>
      <c r="H175" s="4">
        <f>'Enhanced Basket_AUTOLOAD'!O174</f>
        <v>0</v>
      </c>
      <c r="I175" s="4">
        <f>'Enhanced Basket_AUTOLOAD'!P174</f>
        <v>0</v>
      </c>
      <c r="J175" s="4">
        <f>'Enhanced Basket_AUTOLOAD'!Q174</f>
        <v>0</v>
      </c>
      <c r="M175" s="4" t="e">
        <f>IF(TRIM(CLEAN(I175))="USCSH0000000","",VLOOKUP(I175,'EZE Daily_With_BB CODES'!$H$3:$J$4445,3,0))</f>
        <v>#N/A</v>
      </c>
    </row>
    <row r="176" ht="15" customHeight="1" s="4" customFormat="1">
      <c r="F176" s="4">
        <f>'Enhanced Basket_AUTOLOAD'!H175</f>
        <v>0</v>
      </c>
      <c r="G176" s="4">
        <f>'Enhanced Basket_AUTOLOAD'!M175</f>
        <v>0</v>
      </c>
      <c r="H176" s="4">
        <f>'Enhanced Basket_AUTOLOAD'!O175</f>
        <v>0</v>
      </c>
      <c r="I176" s="4">
        <f>'Enhanced Basket_AUTOLOAD'!P175</f>
        <v>0</v>
      </c>
      <c r="J176" s="4">
        <f>'Enhanced Basket_AUTOLOAD'!Q175</f>
        <v>0</v>
      </c>
      <c r="M176" s="4" t="e">
        <f>IF(TRIM(CLEAN(I176))="USCSH0000000","",VLOOKUP(I176,'EZE Daily_With_BB CODES'!$H$3:$J$4445,3,0))</f>
        <v>#N/A</v>
      </c>
    </row>
    <row r="177" ht="15" customHeight="1" s="4" customFormat="1">
      <c r="F177" s="4">
        <f>'Enhanced Basket_AUTOLOAD'!H176</f>
        <v>0</v>
      </c>
      <c r="G177" s="4">
        <f>'Enhanced Basket_AUTOLOAD'!M176</f>
        <v>0</v>
      </c>
      <c r="H177" s="4">
        <f>'Enhanced Basket_AUTOLOAD'!O176</f>
        <v>0</v>
      </c>
      <c r="I177" s="4">
        <f>'Enhanced Basket_AUTOLOAD'!P176</f>
        <v>0</v>
      </c>
      <c r="J177" s="4">
        <f>'Enhanced Basket_AUTOLOAD'!Q176</f>
        <v>0</v>
      </c>
      <c r="M177" s="4" t="e">
        <f>IF(TRIM(CLEAN(I177))="USCSH0000000","",VLOOKUP(I177,'EZE Daily_With_BB CODES'!$H$3:$J$4445,3,0))</f>
        <v>#N/A</v>
      </c>
    </row>
    <row r="178" ht="15" customHeight="1" s="4" customFormat="1">
      <c r="F178" s="4">
        <f>'Enhanced Basket_AUTOLOAD'!H177</f>
        <v>0</v>
      </c>
      <c r="G178" s="4">
        <f>'Enhanced Basket_AUTOLOAD'!M177</f>
        <v>0</v>
      </c>
      <c r="H178" s="4">
        <f>'Enhanced Basket_AUTOLOAD'!O177</f>
        <v>0</v>
      </c>
      <c r="I178" s="4">
        <f>'Enhanced Basket_AUTOLOAD'!P177</f>
        <v>0</v>
      </c>
      <c r="J178" s="4">
        <f>'Enhanced Basket_AUTOLOAD'!Q177</f>
        <v>0</v>
      </c>
      <c r="M178" s="4" t="e">
        <f>IF(TRIM(CLEAN(I178))="USCSH0000000","",VLOOKUP(I178,'EZE Daily_With_BB CODES'!$H$3:$J$4445,3,0))</f>
        <v>#N/A</v>
      </c>
    </row>
    <row r="179" ht="15" customHeight="1" s="4" customFormat="1">
      <c r="F179" s="4">
        <f>'Enhanced Basket_AUTOLOAD'!H178</f>
        <v>0</v>
      </c>
      <c r="G179" s="4">
        <f>'Enhanced Basket_AUTOLOAD'!M178</f>
        <v>0</v>
      </c>
      <c r="H179" s="4">
        <f>'Enhanced Basket_AUTOLOAD'!O178</f>
        <v>0</v>
      </c>
      <c r="I179" s="4">
        <f>'Enhanced Basket_AUTOLOAD'!P178</f>
        <v>0</v>
      </c>
      <c r="J179" s="4">
        <f>'Enhanced Basket_AUTOLOAD'!Q178</f>
        <v>0</v>
      </c>
      <c r="M179" s="4" t="e">
        <f>IF(TRIM(CLEAN(I179))="USCSH0000000","",VLOOKUP(I179,'EZE Daily_With_BB CODES'!$H$3:$J$4445,3,0))</f>
        <v>#N/A</v>
      </c>
    </row>
    <row r="180" ht="15" customHeight="1" s="4" customFormat="1">
      <c r="F180" s="4">
        <f>'Enhanced Basket_AUTOLOAD'!H179</f>
        <v>0</v>
      </c>
      <c r="G180" s="4">
        <f>'Enhanced Basket_AUTOLOAD'!M179</f>
        <v>0</v>
      </c>
      <c r="H180" s="4">
        <f>'Enhanced Basket_AUTOLOAD'!O179</f>
        <v>0</v>
      </c>
      <c r="I180" s="4">
        <f>'Enhanced Basket_AUTOLOAD'!P179</f>
        <v>0</v>
      </c>
      <c r="J180" s="4">
        <f>'Enhanced Basket_AUTOLOAD'!Q179</f>
        <v>0</v>
      </c>
      <c r="M180" s="4" t="e">
        <f>IF(TRIM(CLEAN(I180))="USCSH0000000","",VLOOKUP(I180,'EZE Daily_With_BB CODES'!$H$3:$J$4445,3,0))</f>
        <v>#N/A</v>
      </c>
    </row>
    <row r="181" ht="15" customHeight="1" s="4" customFormat="1">
      <c r="F181" s="4">
        <f>'Enhanced Basket_AUTOLOAD'!H180</f>
        <v>0</v>
      </c>
      <c r="G181" s="4">
        <f>'Enhanced Basket_AUTOLOAD'!M180</f>
        <v>0</v>
      </c>
      <c r="H181" s="4">
        <f>'Enhanced Basket_AUTOLOAD'!O180</f>
        <v>0</v>
      </c>
      <c r="I181" s="4">
        <f>'Enhanced Basket_AUTOLOAD'!P180</f>
        <v>0</v>
      </c>
      <c r="J181" s="4">
        <f>'Enhanced Basket_AUTOLOAD'!Q180</f>
        <v>0</v>
      </c>
      <c r="M181" s="4" t="e">
        <f>IF(TRIM(CLEAN(I181))="USCSH0000000","",VLOOKUP(I181,'EZE Daily_With_BB CODES'!$H$3:$J$4445,3,0))</f>
        <v>#N/A</v>
      </c>
    </row>
    <row r="182" ht="15" customHeight="1" s="4" customFormat="1">
      <c r="F182" s="4">
        <f>'Enhanced Basket_AUTOLOAD'!H181</f>
        <v>0</v>
      </c>
      <c r="G182" s="4">
        <f>'Enhanced Basket_AUTOLOAD'!M181</f>
        <v>0</v>
      </c>
      <c r="H182" s="4">
        <f>'Enhanced Basket_AUTOLOAD'!O181</f>
        <v>0</v>
      </c>
      <c r="I182" s="4">
        <f>'Enhanced Basket_AUTOLOAD'!P181</f>
        <v>0</v>
      </c>
      <c r="J182" s="4">
        <f>'Enhanced Basket_AUTOLOAD'!Q181</f>
        <v>0</v>
      </c>
      <c r="M182" s="4" t="e">
        <f>IF(TRIM(CLEAN(I182))="USCSH0000000","",VLOOKUP(I182,'EZE Daily_With_BB CODES'!$H$3:$J$4445,3,0))</f>
        <v>#N/A</v>
      </c>
    </row>
    <row r="183" ht="15" customHeight="1" s="4" customFormat="1">
      <c r="F183" s="4">
        <f>'Enhanced Basket_AUTOLOAD'!H182</f>
        <v>0</v>
      </c>
      <c r="G183" s="4">
        <f>'Enhanced Basket_AUTOLOAD'!M182</f>
        <v>0</v>
      </c>
      <c r="H183" s="4">
        <f>'Enhanced Basket_AUTOLOAD'!O182</f>
        <v>0</v>
      </c>
      <c r="I183" s="4">
        <f>'Enhanced Basket_AUTOLOAD'!P182</f>
        <v>0</v>
      </c>
      <c r="J183" s="4">
        <f>'Enhanced Basket_AUTOLOAD'!Q182</f>
        <v>0</v>
      </c>
      <c r="M183" s="4" t="e">
        <f>IF(TRIM(CLEAN(I183))="USCSH0000000","",VLOOKUP(I183,'EZE Daily_With_BB CODES'!$H$3:$J$4445,3,0))</f>
        <v>#N/A</v>
      </c>
    </row>
    <row r="184" ht="15" customHeight="1" s="4" customFormat="1">
      <c r="F184" s="4">
        <f>'Enhanced Basket_AUTOLOAD'!H183</f>
        <v>0</v>
      </c>
      <c r="G184" s="4">
        <f>'Enhanced Basket_AUTOLOAD'!M183</f>
        <v>0</v>
      </c>
      <c r="H184" s="4">
        <f>'Enhanced Basket_AUTOLOAD'!O183</f>
        <v>0</v>
      </c>
      <c r="I184" s="4">
        <f>'Enhanced Basket_AUTOLOAD'!P183</f>
        <v>0</v>
      </c>
      <c r="J184" s="4">
        <f>'Enhanced Basket_AUTOLOAD'!Q183</f>
        <v>0</v>
      </c>
      <c r="M184" s="4" t="e">
        <f>IF(TRIM(CLEAN(I184))="USCSH0000000","",VLOOKUP(I184,'EZE Daily_With_BB CODES'!$H$3:$J$4445,3,0))</f>
        <v>#N/A</v>
      </c>
    </row>
    <row r="185" ht="15" customHeight="1" s="4" customFormat="1">
      <c r="F185" s="4">
        <f>'Enhanced Basket_AUTOLOAD'!H184</f>
        <v>0</v>
      </c>
      <c r="G185" s="4">
        <f>'Enhanced Basket_AUTOLOAD'!M184</f>
        <v>0</v>
      </c>
      <c r="H185" s="4">
        <f>'Enhanced Basket_AUTOLOAD'!O184</f>
        <v>0</v>
      </c>
      <c r="I185" s="4">
        <f>'Enhanced Basket_AUTOLOAD'!P184</f>
        <v>0</v>
      </c>
      <c r="J185" s="4">
        <f>'Enhanced Basket_AUTOLOAD'!Q184</f>
        <v>0</v>
      </c>
      <c r="M185" s="4" t="e">
        <f>IF(TRIM(CLEAN(I185))="USCSH0000000","",VLOOKUP(I185,'EZE Daily_With_BB CODES'!$H$3:$J$4445,3,0))</f>
        <v>#N/A</v>
      </c>
    </row>
    <row r="186" ht="15" customHeight="1" s="4" customFormat="1">
      <c r="F186" s="4">
        <f>'Enhanced Basket_AUTOLOAD'!H185</f>
        <v>0</v>
      </c>
      <c r="G186" s="4">
        <f>'Enhanced Basket_AUTOLOAD'!M185</f>
        <v>0</v>
      </c>
      <c r="H186" s="4">
        <f>'Enhanced Basket_AUTOLOAD'!O185</f>
        <v>0</v>
      </c>
      <c r="I186" s="4">
        <f>'Enhanced Basket_AUTOLOAD'!P185</f>
        <v>0</v>
      </c>
      <c r="J186" s="4">
        <f>'Enhanced Basket_AUTOLOAD'!Q185</f>
        <v>0</v>
      </c>
      <c r="M186" s="4" t="e">
        <f>IF(TRIM(CLEAN(I186))="USCSH0000000","",VLOOKUP(I186,'EZE Daily_With_BB CODES'!$H$3:$J$4445,3,0))</f>
        <v>#N/A</v>
      </c>
    </row>
    <row r="187" ht="15" customHeight="1" s="4" customFormat="1">
      <c r="F187" s="4">
        <f>'Enhanced Basket_AUTOLOAD'!H186</f>
        <v>0</v>
      </c>
      <c r="G187" s="4">
        <f>'Enhanced Basket_AUTOLOAD'!M186</f>
        <v>0</v>
      </c>
      <c r="H187" s="4">
        <f>'Enhanced Basket_AUTOLOAD'!O186</f>
        <v>0</v>
      </c>
      <c r="I187" s="4">
        <f>'Enhanced Basket_AUTOLOAD'!P186</f>
        <v>0</v>
      </c>
      <c r="J187" s="4">
        <f>'Enhanced Basket_AUTOLOAD'!Q186</f>
        <v>0</v>
      </c>
      <c r="M187" s="4" t="e">
        <f>IF(TRIM(CLEAN(I187))="USCSH0000000","",VLOOKUP(I187,'EZE Daily_With_BB CODES'!$H$3:$J$4445,3,0))</f>
        <v>#N/A</v>
      </c>
    </row>
    <row r="188" ht="15" customHeight="1" s="4" customFormat="1">
      <c r="F188" s="4">
        <f>'Enhanced Basket_AUTOLOAD'!H187</f>
        <v>0</v>
      </c>
      <c r="G188" s="4">
        <f>'Enhanced Basket_AUTOLOAD'!M187</f>
        <v>0</v>
      </c>
      <c r="H188" s="4">
        <f>'Enhanced Basket_AUTOLOAD'!O187</f>
        <v>0</v>
      </c>
      <c r="I188" s="4">
        <f>'Enhanced Basket_AUTOLOAD'!P187</f>
        <v>0</v>
      </c>
      <c r="J188" s="4">
        <f>'Enhanced Basket_AUTOLOAD'!Q187</f>
        <v>0</v>
      </c>
      <c r="M188" s="4" t="e">
        <f>IF(TRIM(CLEAN(I188))="USCSH0000000","",VLOOKUP(I188,'EZE Daily_With_BB CODES'!$H$3:$J$4445,3,0))</f>
        <v>#N/A</v>
      </c>
    </row>
    <row r="189" ht="15" customHeight="1" s="4" customFormat="1">
      <c r="F189" s="4">
        <f>'Enhanced Basket_AUTOLOAD'!H188</f>
        <v>0</v>
      </c>
      <c r="G189" s="4">
        <f>'Enhanced Basket_AUTOLOAD'!M188</f>
        <v>0</v>
      </c>
      <c r="H189" s="4">
        <f>'Enhanced Basket_AUTOLOAD'!O188</f>
        <v>0</v>
      </c>
      <c r="I189" s="4">
        <f>'Enhanced Basket_AUTOLOAD'!P188</f>
        <v>0</v>
      </c>
      <c r="J189" s="4">
        <f>'Enhanced Basket_AUTOLOAD'!Q188</f>
        <v>0</v>
      </c>
      <c r="M189" s="4" t="e">
        <f>IF(TRIM(CLEAN(I189))="USCSH0000000","",VLOOKUP(I189,'EZE Daily_With_BB CODES'!$H$3:$J$4445,3,0))</f>
        <v>#N/A</v>
      </c>
    </row>
    <row r="190" ht="15" customHeight="1" s="4" customFormat="1">
      <c r="F190" s="4">
        <f>'Enhanced Basket_AUTOLOAD'!H189</f>
        <v>0</v>
      </c>
      <c r="G190" s="4">
        <f>'Enhanced Basket_AUTOLOAD'!M189</f>
        <v>0</v>
      </c>
      <c r="H190" s="4">
        <f>'Enhanced Basket_AUTOLOAD'!O189</f>
        <v>0</v>
      </c>
      <c r="I190" s="4">
        <f>'Enhanced Basket_AUTOLOAD'!P189</f>
        <v>0</v>
      </c>
      <c r="J190" s="4">
        <f>'Enhanced Basket_AUTOLOAD'!Q189</f>
        <v>0</v>
      </c>
      <c r="M190" s="4" t="e">
        <f>IF(TRIM(CLEAN(I190))="USCSH0000000","",VLOOKUP(I190,'EZE Daily_With_BB CODES'!$H$3:$J$4445,3,0))</f>
        <v>#N/A</v>
      </c>
    </row>
    <row r="191" ht="15" customHeight="1" s="4" customFormat="1">
      <c r="F191" s="4">
        <f>'Enhanced Basket_AUTOLOAD'!H190</f>
        <v>0</v>
      </c>
      <c r="G191" s="4">
        <f>'Enhanced Basket_AUTOLOAD'!M190</f>
        <v>0</v>
      </c>
      <c r="H191" s="4">
        <f>'Enhanced Basket_AUTOLOAD'!O190</f>
        <v>0</v>
      </c>
      <c r="I191" s="4">
        <f>'Enhanced Basket_AUTOLOAD'!P190</f>
        <v>0</v>
      </c>
      <c r="J191" s="4">
        <f>'Enhanced Basket_AUTOLOAD'!Q190</f>
        <v>0</v>
      </c>
      <c r="M191" s="4" t="e">
        <f>IF(TRIM(CLEAN(I191))="USCSH0000000","",VLOOKUP(I191,'EZE Daily_With_BB CODES'!$H$3:$J$4445,3,0))</f>
        <v>#N/A</v>
      </c>
    </row>
    <row r="192" ht="15" customHeight="1" s="4" customFormat="1">
      <c r="F192" s="4">
        <f>'Enhanced Basket_AUTOLOAD'!H191</f>
        <v>0</v>
      </c>
      <c r="G192" s="4">
        <f>'Enhanced Basket_AUTOLOAD'!M191</f>
        <v>0</v>
      </c>
      <c r="H192" s="4">
        <f>'Enhanced Basket_AUTOLOAD'!O191</f>
        <v>0</v>
      </c>
      <c r="I192" s="4">
        <f>'Enhanced Basket_AUTOLOAD'!P191</f>
        <v>0</v>
      </c>
      <c r="J192" s="4">
        <f>'Enhanced Basket_AUTOLOAD'!Q191</f>
        <v>0</v>
      </c>
      <c r="M192" s="4" t="e">
        <f>IF(TRIM(CLEAN(I192))="USCSH0000000","",VLOOKUP(I192,'EZE Daily_With_BB CODES'!$H$3:$J$4445,3,0))</f>
        <v>#N/A</v>
      </c>
    </row>
    <row r="193" ht="15" customHeight="1" s="4" customFormat="1">
      <c r="F193" s="4">
        <f>'Enhanced Basket_AUTOLOAD'!H192</f>
        <v>0</v>
      </c>
      <c r="G193" s="4">
        <f>'Enhanced Basket_AUTOLOAD'!M192</f>
        <v>0</v>
      </c>
      <c r="H193" s="4">
        <f>'Enhanced Basket_AUTOLOAD'!O192</f>
        <v>0</v>
      </c>
      <c r="I193" s="4">
        <f>'Enhanced Basket_AUTOLOAD'!P192</f>
        <v>0</v>
      </c>
      <c r="J193" s="4">
        <f>'Enhanced Basket_AUTOLOAD'!Q192</f>
        <v>0</v>
      </c>
      <c r="M193" s="4" t="e">
        <f>IF(TRIM(CLEAN(I193))="USCSH0000000","",VLOOKUP(I193,'EZE Daily_With_BB CODES'!$H$3:$J$4445,3,0))</f>
        <v>#N/A</v>
      </c>
    </row>
    <row r="194" ht="15" customHeight="1" s="4" customFormat="1">
      <c r="F194" s="4">
        <f>'Enhanced Basket_AUTOLOAD'!H193</f>
        <v>0</v>
      </c>
      <c r="G194" s="4">
        <f>'Enhanced Basket_AUTOLOAD'!M193</f>
        <v>0</v>
      </c>
      <c r="H194" s="4">
        <f>'Enhanced Basket_AUTOLOAD'!O193</f>
        <v>0</v>
      </c>
      <c r="I194" s="4">
        <f>'Enhanced Basket_AUTOLOAD'!P193</f>
        <v>0</v>
      </c>
      <c r="J194" s="4">
        <f>'Enhanced Basket_AUTOLOAD'!Q193</f>
        <v>0</v>
      </c>
      <c r="M194" s="4" t="e">
        <f>IF(TRIM(CLEAN(I194))="USCSH0000000","",VLOOKUP(I194,'EZE Daily_With_BB CODES'!$H$3:$J$4445,3,0))</f>
        <v>#N/A</v>
      </c>
    </row>
    <row r="195" ht="15" customHeight="1" s="4" customFormat="1">
      <c r="F195" s="4">
        <f>'Enhanced Basket_AUTOLOAD'!H194</f>
        <v>0</v>
      </c>
      <c r="G195" s="4">
        <f>'Enhanced Basket_AUTOLOAD'!M194</f>
        <v>0</v>
      </c>
      <c r="H195" s="4">
        <f>'Enhanced Basket_AUTOLOAD'!O194</f>
        <v>0</v>
      </c>
      <c r="I195" s="4">
        <f>'Enhanced Basket_AUTOLOAD'!P194</f>
        <v>0</v>
      </c>
      <c r="J195" s="4">
        <f>'Enhanced Basket_AUTOLOAD'!Q194</f>
        <v>0</v>
      </c>
      <c r="M195" s="4" t="e">
        <f>IF(TRIM(CLEAN(I195))="USCSH0000000","",VLOOKUP(I195,'EZE Daily_With_BB CODES'!$H$3:$J$4445,3,0))</f>
        <v>#N/A</v>
      </c>
    </row>
    <row r="196" ht="15" customHeight="1" s="4" customFormat="1">
      <c r="F196" s="4">
        <f>'Enhanced Basket_AUTOLOAD'!H195</f>
        <v>0</v>
      </c>
      <c r="G196" s="4">
        <f>'Enhanced Basket_AUTOLOAD'!M195</f>
        <v>0</v>
      </c>
      <c r="H196" s="4">
        <f>'Enhanced Basket_AUTOLOAD'!O195</f>
        <v>0</v>
      </c>
      <c r="I196" s="4">
        <f>'Enhanced Basket_AUTOLOAD'!P195</f>
        <v>0</v>
      </c>
      <c r="J196" s="4">
        <f>'Enhanced Basket_AUTOLOAD'!Q195</f>
        <v>0</v>
      </c>
      <c r="M196" s="4" t="e">
        <f>IF(TRIM(CLEAN(I196))="USCSH0000000","",VLOOKUP(I196,'EZE Daily_With_BB CODES'!$H$3:$J$4445,3,0))</f>
        <v>#N/A</v>
      </c>
    </row>
    <row r="197" ht="15" customHeight="1" s="4" customFormat="1">
      <c r="F197" s="4">
        <f>'Enhanced Basket_AUTOLOAD'!H196</f>
        <v>0</v>
      </c>
      <c r="G197" s="4">
        <f>'Enhanced Basket_AUTOLOAD'!M196</f>
        <v>0</v>
      </c>
      <c r="H197" s="4">
        <f>'Enhanced Basket_AUTOLOAD'!O196</f>
        <v>0</v>
      </c>
      <c r="I197" s="4">
        <f>'Enhanced Basket_AUTOLOAD'!P196</f>
        <v>0</v>
      </c>
      <c r="J197" s="4">
        <f>'Enhanced Basket_AUTOLOAD'!Q196</f>
        <v>0</v>
      </c>
      <c r="M197" s="4" t="e">
        <f>IF(TRIM(CLEAN(I197))="USCSH0000000","",VLOOKUP(I197,'EZE Daily_With_BB CODES'!$H$3:$J$4445,3,0))</f>
        <v>#N/A</v>
      </c>
    </row>
    <row r="198" ht="15" customHeight="1" s="4" customFormat="1">
      <c r="F198" s="4">
        <f>'Enhanced Basket_AUTOLOAD'!H197</f>
        <v>0</v>
      </c>
      <c r="G198" s="4">
        <f>'Enhanced Basket_AUTOLOAD'!M197</f>
        <v>0</v>
      </c>
      <c r="H198" s="4">
        <f>'Enhanced Basket_AUTOLOAD'!O197</f>
        <v>0</v>
      </c>
      <c r="I198" s="4">
        <f>'Enhanced Basket_AUTOLOAD'!P197</f>
        <v>0</v>
      </c>
      <c r="J198" s="4">
        <f>'Enhanced Basket_AUTOLOAD'!Q197</f>
        <v>0</v>
      </c>
      <c r="M198" s="4" t="e">
        <f>IF(TRIM(CLEAN(I198))="USCSH0000000","",VLOOKUP(I198,'EZE Daily_With_BB CODES'!$H$3:$J$4445,3,0))</f>
        <v>#N/A</v>
      </c>
    </row>
    <row r="199" ht="15" customHeight="1" s="4" customFormat="1">
      <c r="F199" s="4">
        <f>'Enhanced Basket_AUTOLOAD'!H198</f>
        <v>0</v>
      </c>
      <c r="G199" s="4">
        <f>'Enhanced Basket_AUTOLOAD'!M198</f>
        <v>0</v>
      </c>
      <c r="H199" s="4">
        <f>'Enhanced Basket_AUTOLOAD'!O198</f>
        <v>0</v>
      </c>
      <c r="I199" s="4">
        <f>'Enhanced Basket_AUTOLOAD'!P198</f>
        <v>0</v>
      </c>
      <c r="J199" s="4">
        <f>'Enhanced Basket_AUTOLOAD'!Q198</f>
        <v>0</v>
      </c>
      <c r="M199" s="4" t="e">
        <f>IF(TRIM(CLEAN(I199))="USCSH0000000","",VLOOKUP(I199,'EZE Daily_With_BB CODES'!$H$3:$J$4445,3,0))</f>
        <v>#N/A</v>
      </c>
    </row>
    <row r="200" ht="15" customHeight="1" s="4" customFormat="1">
      <c r="F200" s="4">
        <f>'Enhanced Basket_AUTOLOAD'!H199</f>
        <v>0</v>
      </c>
      <c r="G200" s="4">
        <f>'Enhanced Basket_AUTOLOAD'!M199</f>
        <v>0</v>
      </c>
      <c r="H200" s="4">
        <f>'Enhanced Basket_AUTOLOAD'!O199</f>
        <v>0</v>
      </c>
      <c r="I200" s="4">
        <f>'Enhanced Basket_AUTOLOAD'!P199</f>
        <v>0</v>
      </c>
      <c r="J200" s="4">
        <f>'Enhanced Basket_AUTOLOAD'!Q199</f>
        <v>0</v>
      </c>
      <c r="M200" s="4" t="e">
        <f>IF(TRIM(CLEAN(I200))="USCSH0000000","",VLOOKUP(I200,'EZE Daily_With_BB CODES'!$H$3:$J$4445,3,0))</f>
        <v>#N/A</v>
      </c>
    </row>
    <row r="201" ht="15" customHeight="1" s="4" customFormat="1">
      <c r="F201" s="4">
        <f>'Enhanced Basket_AUTOLOAD'!H200</f>
        <v>0</v>
      </c>
      <c r="G201" s="4">
        <f>'Enhanced Basket_AUTOLOAD'!M200</f>
        <v>0</v>
      </c>
      <c r="H201" s="4">
        <f>'Enhanced Basket_AUTOLOAD'!O200</f>
        <v>0</v>
      </c>
      <c r="I201" s="4">
        <f>'Enhanced Basket_AUTOLOAD'!P200</f>
        <v>0</v>
      </c>
      <c r="J201" s="4">
        <f>'Enhanced Basket_AUTOLOAD'!Q200</f>
        <v>0</v>
      </c>
      <c r="M201" s="4" t="e">
        <f>IF(TRIM(CLEAN(I201))="USCSH0000000","",VLOOKUP(I201,'EZE Daily_With_BB CODES'!$H$3:$J$4445,3,0))</f>
        <v>#N/A</v>
      </c>
    </row>
    <row r="202" ht="15" customHeight="1" s="4" customFormat="1">
      <c r="F202" s="4">
        <f>'Enhanced Basket_AUTOLOAD'!H201</f>
        <v>0</v>
      </c>
      <c r="G202" s="4">
        <f>'Enhanced Basket_AUTOLOAD'!M201</f>
        <v>0</v>
      </c>
      <c r="H202" s="4">
        <f>'Enhanced Basket_AUTOLOAD'!O201</f>
        <v>0</v>
      </c>
      <c r="I202" s="4">
        <f>'Enhanced Basket_AUTOLOAD'!P201</f>
        <v>0</v>
      </c>
      <c r="J202" s="4">
        <f>'Enhanced Basket_AUTOLOAD'!Q201</f>
        <v>0</v>
      </c>
      <c r="M202" s="4" t="e">
        <f>IF(TRIM(CLEAN(I202))="USCSH0000000","",VLOOKUP(I202,'EZE Daily_With_BB CODES'!$H$3:$J$4445,3,0))</f>
        <v>#N/A</v>
      </c>
    </row>
    <row r="203" ht="15" customHeight="1" s="4" customFormat="1">
      <c r="F203" s="4">
        <f>'Enhanced Basket_AUTOLOAD'!H202</f>
        <v>0</v>
      </c>
      <c r="G203" s="4">
        <f>'Enhanced Basket_AUTOLOAD'!M202</f>
        <v>0</v>
      </c>
      <c r="H203" s="4">
        <f>'Enhanced Basket_AUTOLOAD'!O202</f>
        <v>0</v>
      </c>
      <c r="I203" s="4">
        <f>'Enhanced Basket_AUTOLOAD'!P202</f>
        <v>0</v>
      </c>
      <c r="J203" s="4">
        <f>'Enhanced Basket_AUTOLOAD'!Q202</f>
        <v>0</v>
      </c>
      <c r="M203" s="4" t="e">
        <f>IF(TRIM(CLEAN(I203))="USCSH0000000","",VLOOKUP(I203,'EZE Daily_With_BB CODES'!$H$3:$J$4445,3,0))</f>
        <v>#N/A</v>
      </c>
    </row>
    <row r="204" ht="15" customHeight="1" s="4" customFormat="1">
      <c r="F204" s="4">
        <f>'Enhanced Basket_AUTOLOAD'!H203</f>
        <v>0</v>
      </c>
      <c r="G204" s="4">
        <f>'Enhanced Basket_AUTOLOAD'!M203</f>
        <v>0</v>
      </c>
      <c r="H204" s="4">
        <f>'Enhanced Basket_AUTOLOAD'!O203</f>
        <v>0</v>
      </c>
      <c r="I204" s="4">
        <f>'Enhanced Basket_AUTOLOAD'!P203</f>
        <v>0</v>
      </c>
      <c r="J204" s="4">
        <f>'Enhanced Basket_AUTOLOAD'!Q203</f>
        <v>0</v>
      </c>
      <c r="M204" s="4" t="e">
        <f>IF(TRIM(CLEAN(I204))="USCSH0000000","",VLOOKUP(I204,'EZE Daily_With_BB CODES'!$H$3:$J$4445,3,0))</f>
        <v>#N/A</v>
      </c>
    </row>
    <row r="205" ht="15" customHeight="1" s="4" customFormat="1">
      <c r="F205" s="4">
        <f>'Enhanced Basket_AUTOLOAD'!H204</f>
        <v>0</v>
      </c>
      <c r="G205" s="4">
        <f>'Enhanced Basket_AUTOLOAD'!M204</f>
        <v>0</v>
      </c>
      <c r="H205" s="4">
        <f>'Enhanced Basket_AUTOLOAD'!O204</f>
        <v>0</v>
      </c>
      <c r="I205" s="4">
        <f>'Enhanced Basket_AUTOLOAD'!P204</f>
        <v>0</v>
      </c>
      <c r="J205" s="4">
        <f>'Enhanced Basket_AUTOLOAD'!Q204</f>
        <v>0</v>
      </c>
      <c r="M205" s="4" t="e">
        <f>IF(TRIM(CLEAN(I205))="USCSH0000000","",VLOOKUP(I205,'EZE Daily_With_BB CODES'!$H$3:$J$4445,3,0))</f>
        <v>#N/A</v>
      </c>
    </row>
    <row r="206" ht="15" customHeight="1" s="4" customFormat="1">
      <c r="F206" s="4">
        <f>'Enhanced Basket_AUTOLOAD'!H205</f>
        <v>0</v>
      </c>
      <c r="G206" s="4">
        <f>'Enhanced Basket_AUTOLOAD'!M205</f>
        <v>0</v>
      </c>
      <c r="H206" s="4">
        <f>'Enhanced Basket_AUTOLOAD'!O205</f>
        <v>0</v>
      </c>
      <c r="I206" s="4">
        <f>'Enhanced Basket_AUTOLOAD'!P205</f>
        <v>0</v>
      </c>
      <c r="J206" s="4">
        <f>'Enhanced Basket_AUTOLOAD'!Q205</f>
        <v>0</v>
      </c>
      <c r="M206" s="4" t="e">
        <f>IF(TRIM(CLEAN(I206))="USCSH0000000","",VLOOKUP(I206,'EZE Daily_With_BB CODES'!$H$3:$J$4445,3,0))</f>
        <v>#N/A</v>
      </c>
    </row>
    <row r="207" ht="15" customHeight="1" s="4" customFormat="1">
      <c r="F207" s="4">
        <f>'Enhanced Basket_AUTOLOAD'!H206</f>
        <v>0</v>
      </c>
      <c r="G207" s="4">
        <f>'Enhanced Basket_AUTOLOAD'!M206</f>
        <v>0</v>
      </c>
      <c r="H207" s="4">
        <f>'Enhanced Basket_AUTOLOAD'!O206</f>
        <v>0</v>
      </c>
      <c r="I207" s="4">
        <f>'Enhanced Basket_AUTOLOAD'!P206</f>
        <v>0</v>
      </c>
      <c r="J207" s="4">
        <f>'Enhanced Basket_AUTOLOAD'!Q206</f>
        <v>0</v>
      </c>
      <c r="M207" s="4" t="e">
        <f>IF(TRIM(CLEAN(I207))="USCSH0000000","",VLOOKUP(I207,'EZE Daily_With_BB CODES'!$H$3:$J$4445,3,0))</f>
        <v>#N/A</v>
      </c>
    </row>
    <row r="208" ht="15" customHeight="1" s="4" customFormat="1">
      <c r="F208" s="4">
        <f>'Enhanced Basket_AUTOLOAD'!H207</f>
        <v>0</v>
      </c>
      <c r="G208" s="4">
        <f>'Enhanced Basket_AUTOLOAD'!M207</f>
        <v>0</v>
      </c>
      <c r="H208" s="4">
        <f>'Enhanced Basket_AUTOLOAD'!O207</f>
        <v>0</v>
      </c>
      <c r="I208" s="4">
        <f>'Enhanced Basket_AUTOLOAD'!P207</f>
        <v>0</v>
      </c>
      <c r="J208" s="4">
        <f>'Enhanced Basket_AUTOLOAD'!Q207</f>
        <v>0</v>
      </c>
      <c r="M208" s="4" t="e">
        <f>IF(TRIM(CLEAN(I208))="USCSH0000000","",VLOOKUP(I208,'EZE Daily_With_BB CODES'!$H$3:$J$4445,3,0))</f>
        <v>#N/A</v>
      </c>
    </row>
    <row r="209" ht="15" customHeight="1" s="4" customFormat="1">
      <c r="F209" s="4">
        <f>'Enhanced Basket_AUTOLOAD'!H208</f>
        <v>0</v>
      </c>
      <c r="G209" s="4">
        <f>'Enhanced Basket_AUTOLOAD'!M208</f>
        <v>0</v>
      </c>
      <c r="H209" s="4">
        <f>'Enhanced Basket_AUTOLOAD'!O208</f>
        <v>0</v>
      </c>
      <c r="I209" s="4">
        <f>'Enhanced Basket_AUTOLOAD'!P208</f>
        <v>0</v>
      </c>
      <c r="J209" s="4">
        <f>'Enhanced Basket_AUTOLOAD'!Q208</f>
        <v>0</v>
      </c>
      <c r="M209" s="4" t="e">
        <f>IF(TRIM(CLEAN(I209))="USCSH0000000","",VLOOKUP(I209,'EZE Daily_With_BB CODES'!$H$3:$J$4445,3,0))</f>
        <v>#N/A</v>
      </c>
    </row>
    <row r="210" ht="15" customHeight="1" s="4" customFormat="1">
      <c r="F210" s="4">
        <f>'Enhanced Basket_AUTOLOAD'!H209</f>
        <v>0</v>
      </c>
      <c r="G210" s="4">
        <f>'Enhanced Basket_AUTOLOAD'!M209</f>
        <v>0</v>
      </c>
      <c r="H210" s="4">
        <f>'Enhanced Basket_AUTOLOAD'!O209</f>
        <v>0</v>
      </c>
      <c r="I210" s="4">
        <f>'Enhanced Basket_AUTOLOAD'!P209</f>
        <v>0</v>
      </c>
      <c r="J210" s="4">
        <f>'Enhanced Basket_AUTOLOAD'!Q209</f>
        <v>0</v>
      </c>
      <c r="M210" s="4" t="e">
        <f>IF(TRIM(CLEAN(I210))="USCSH0000000","",VLOOKUP(I210,'EZE Daily_With_BB CODES'!$H$3:$J$4445,3,0))</f>
        <v>#N/A</v>
      </c>
    </row>
    <row r="211" ht="15" customHeight="1" s="4" customFormat="1">
      <c r="F211" s="4">
        <f>'Enhanced Basket_AUTOLOAD'!H210</f>
        <v>0</v>
      </c>
      <c r="G211" s="4">
        <f>'Enhanced Basket_AUTOLOAD'!M210</f>
        <v>0</v>
      </c>
      <c r="H211" s="4">
        <f>'Enhanced Basket_AUTOLOAD'!O210</f>
        <v>0</v>
      </c>
      <c r="I211" s="4">
        <f>'Enhanced Basket_AUTOLOAD'!P210</f>
        <v>0</v>
      </c>
      <c r="J211" s="4">
        <f>'Enhanced Basket_AUTOLOAD'!Q210</f>
        <v>0</v>
      </c>
      <c r="M211" s="4" t="e">
        <f>IF(TRIM(CLEAN(I211))="USCSH0000000","",VLOOKUP(I211,'EZE Daily_With_BB CODES'!$H$3:$J$4445,3,0))</f>
        <v>#N/A</v>
      </c>
    </row>
    <row r="212" ht="15" customHeight="1" s="4" customFormat="1">
      <c r="F212" s="4">
        <f>'Enhanced Basket_AUTOLOAD'!H211</f>
        <v>0</v>
      </c>
      <c r="G212" s="4">
        <f>'Enhanced Basket_AUTOLOAD'!M211</f>
        <v>0</v>
      </c>
      <c r="H212" s="4">
        <f>'Enhanced Basket_AUTOLOAD'!O211</f>
        <v>0</v>
      </c>
      <c r="I212" s="4">
        <f>'Enhanced Basket_AUTOLOAD'!P211</f>
        <v>0</v>
      </c>
      <c r="J212" s="4">
        <f>'Enhanced Basket_AUTOLOAD'!Q211</f>
        <v>0</v>
      </c>
      <c r="M212" s="4" t="e">
        <f>IF(TRIM(CLEAN(I212))="USCSH0000000","",VLOOKUP(I212,'EZE Daily_With_BB CODES'!$H$3:$J$4445,3,0))</f>
        <v>#N/A</v>
      </c>
    </row>
    <row r="213" ht="15" customHeight="1" s="4" customFormat="1">
      <c r="F213" s="4">
        <f>'Enhanced Basket_AUTOLOAD'!H212</f>
        <v>0</v>
      </c>
      <c r="G213" s="4">
        <f>'Enhanced Basket_AUTOLOAD'!M212</f>
        <v>0</v>
      </c>
      <c r="H213" s="4">
        <f>'Enhanced Basket_AUTOLOAD'!O212</f>
        <v>0</v>
      </c>
      <c r="I213" s="4">
        <f>'Enhanced Basket_AUTOLOAD'!P212</f>
        <v>0</v>
      </c>
      <c r="J213" s="4">
        <f>'Enhanced Basket_AUTOLOAD'!Q212</f>
        <v>0</v>
      </c>
      <c r="M213" s="4" t="e">
        <f>IF(TRIM(CLEAN(I213))="USCSH0000000","",VLOOKUP(I213,'EZE Daily_With_BB CODES'!$H$3:$J$4445,3,0))</f>
        <v>#N/A</v>
      </c>
    </row>
    <row r="214" ht="15" customHeight="1" s="4" customFormat="1">
      <c r="F214" s="4">
        <f>'Enhanced Basket_AUTOLOAD'!H213</f>
        <v>0</v>
      </c>
      <c r="G214" s="4">
        <f>'Enhanced Basket_AUTOLOAD'!M213</f>
        <v>0</v>
      </c>
      <c r="H214" s="4">
        <f>'Enhanced Basket_AUTOLOAD'!O213</f>
        <v>0</v>
      </c>
      <c r="I214" s="4">
        <f>'Enhanced Basket_AUTOLOAD'!P213</f>
        <v>0</v>
      </c>
      <c r="J214" s="4">
        <f>'Enhanced Basket_AUTOLOAD'!Q213</f>
        <v>0</v>
      </c>
      <c r="M214" s="4" t="e">
        <f>IF(TRIM(CLEAN(I214))="USCSH0000000","",VLOOKUP(I214,'EZE Daily_With_BB CODES'!$H$3:$J$4445,3,0))</f>
        <v>#N/A</v>
      </c>
    </row>
    <row r="215" ht="15" customHeight="1" s="4" customFormat="1">
      <c r="F215" s="4">
        <f>'Enhanced Basket_AUTOLOAD'!H214</f>
        <v>0</v>
      </c>
      <c r="G215" s="4">
        <f>'Enhanced Basket_AUTOLOAD'!M214</f>
        <v>0</v>
      </c>
      <c r="H215" s="4">
        <f>'Enhanced Basket_AUTOLOAD'!O214</f>
        <v>0</v>
      </c>
      <c r="I215" s="4">
        <f>'Enhanced Basket_AUTOLOAD'!P214</f>
        <v>0</v>
      </c>
      <c r="J215" s="4">
        <f>'Enhanced Basket_AUTOLOAD'!Q214</f>
        <v>0</v>
      </c>
      <c r="M215" s="4" t="e">
        <f>IF(TRIM(CLEAN(I215))="USCSH0000000","",VLOOKUP(I215,'EZE Daily_With_BB CODES'!$H$3:$J$4445,3,0))</f>
        <v>#N/A</v>
      </c>
    </row>
    <row r="216" ht="15" customHeight="1" s="4" customFormat="1">
      <c r="F216" s="4">
        <f>'Enhanced Basket_AUTOLOAD'!H215</f>
        <v>0</v>
      </c>
      <c r="G216" s="4">
        <f>'Enhanced Basket_AUTOLOAD'!M215</f>
        <v>0</v>
      </c>
      <c r="H216" s="4">
        <f>'Enhanced Basket_AUTOLOAD'!O215</f>
        <v>0</v>
      </c>
      <c r="I216" s="4">
        <f>'Enhanced Basket_AUTOLOAD'!P215</f>
        <v>0</v>
      </c>
      <c r="J216" s="4">
        <f>'Enhanced Basket_AUTOLOAD'!Q215</f>
        <v>0</v>
      </c>
      <c r="M216" s="4" t="e">
        <f>IF(TRIM(CLEAN(I216))="USCSH0000000","",VLOOKUP(I216,'EZE Daily_With_BB CODES'!$H$3:$J$4445,3,0))</f>
        <v>#N/A</v>
      </c>
    </row>
    <row r="217" ht="15" customHeight="1" s="4" customFormat="1">
      <c r="F217" s="4">
        <f>'Enhanced Basket_AUTOLOAD'!H216</f>
        <v>0</v>
      </c>
      <c r="G217" s="4">
        <f>'Enhanced Basket_AUTOLOAD'!M216</f>
        <v>0</v>
      </c>
      <c r="H217" s="4">
        <f>'Enhanced Basket_AUTOLOAD'!O216</f>
        <v>0</v>
      </c>
      <c r="I217" s="4">
        <f>'Enhanced Basket_AUTOLOAD'!P216</f>
        <v>0</v>
      </c>
      <c r="J217" s="4">
        <f>'Enhanced Basket_AUTOLOAD'!Q216</f>
        <v>0</v>
      </c>
      <c r="M217" s="4" t="e">
        <f>IF(TRIM(CLEAN(I217))="USCSH0000000","",VLOOKUP(I217,'EZE Daily_With_BB CODES'!$H$3:$J$4445,3,0))</f>
        <v>#N/A</v>
      </c>
    </row>
    <row r="218" ht="15" customHeight="1" s="4" customFormat="1">
      <c r="F218" s="4">
        <f>'Enhanced Basket_AUTOLOAD'!H217</f>
        <v>0</v>
      </c>
      <c r="G218" s="4">
        <f>'Enhanced Basket_AUTOLOAD'!M217</f>
        <v>0</v>
      </c>
      <c r="H218" s="4">
        <f>'Enhanced Basket_AUTOLOAD'!O217</f>
        <v>0</v>
      </c>
      <c r="I218" s="4">
        <f>'Enhanced Basket_AUTOLOAD'!P217</f>
        <v>0</v>
      </c>
      <c r="J218" s="4">
        <f>'Enhanced Basket_AUTOLOAD'!Q217</f>
        <v>0</v>
      </c>
      <c r="M218" s="4" t="e">
        <f>IF(TRIM(CLEAN(I218))="USCSH0000000","",VLOOKUP(I218,'EZE Daily_With_BB CODES'!$H$3:$J$4445,3,0))</f>
        <v>#N/A</v>
      </c>
    </row>
    <row r="219" ht="15" customHeight="1" s="4" customFormat="1">
      <c r="F219" s="4">
        <f>'Enhanced Basket_AUTOLOAD'!H218</f>
        <v>0</v>
      </c>
      <c r="G219" s="4">
        <f>'Enhanced Basket_AUTOLOAD'!M218</f>
        <v>0</v>
      </c>
      <c r="H219" s="4">
        <f>'Enhanced Basket_AUTOLOAD'!O218</f>
        <v>0</v>
      </c>
      <c r="I219" s="4">
        <f>'Enhanced Basket_AUTOLOAD'!P218</f>
        <v>0</v>
      </c>
      <c r="J219" s="4">
        <f>'Enhanced Basket_AUTOLOAD'!Q218</f>
        <v>0</v>
      </c>
      <c r="M219" s="4" t="e">
        <f>IF(TRIM(CLEAN(I219))="USCSH0000000","",VLOOKUP(I219,'EZE Daily_With_BB CODES'!$H$3:$J$4445,3,0))</f>
        <v>#N/A</v>
      </c>
    </row>
    <row r="220" ht="15" customHeight="1" s="4" customFormat="1">
      <c r="F220" s="4">
        <f>'Enhanced Basket_AUTOLOAD'!H219</f>
        <v>0</v>
      </c>
      <c r="G220" s="4">
        <f>'Enhanced Basket_AUTOLOAD'!M219</f>
        <v>0</v>
      </c>
      <c r="H220" s="4">
        <f>'Enhanced Basket_AUTOLOAD'!O219</f>
        <v>0</v>
      </c>
      <c r="I220" s="4">
        <f>'Enhanced Basket_AUTOLOAD'!P219</f>
        <v>0</v>
      </c>
      <c r="J220" s="4">
        <f>'Enhanced Basket_AUTOLOAD'!Q219</f>
        <v>0</v>
      </c>
      <c r="M220" s="4" t="e">
        <f>IF(TRIM(CLEAN(I220))="USCSH0000000","",VLOOKUP(I220,'EZE Daily_With_BB CODES'!$H$3:$J$4445,3,0))</f>
        <v>#N/A</v>
      </c>
    </row>
    <row r="221" ht="15" customHeight="1" s="4" customFormat="1">
      <c r="F221" s="4">
        <f>'Enhanced Basket_AUTOLOAD'!H220</f>
        <v>0</v>
      </c>
      <c r="G221" s="4">
        <f>'Enhanced Basket_AUTOLOAD'!M220</f>
        <v>0</v>
      </c>
      <c r="H221" s="4">
        <f>'Enhanced Basket_AUTOLOAD'!O220</f>
        <v>0</v>
      </c>
      <c r="I221" s="4">
        <f>'Enhanced Basket_AUTOLOAD'!P220</f>
        <v>0</v>
      </c>
      <c r="J221" s="4">
        <f>'Enhanced Basket_AUTOLOAD'!Q220</f>
        <v>0</v>
      </c>
      <c r="M221" s="4" t="e">
        <f>IF(TRIM(CLEAN(I221))="USCSH0000000","",VLOOKUP(I221,'EZE Daily_With_BB CODES'!$H$3:$J$4445,3,0))</f>
        <v>#N/A</v>
      </c>
    </row>
    <row r="222" ht="15" customHeight="1" s="4" customFormat="1">
      <c r="F222" s="4">
        <f>'Enhanced Basket_AUTOLOAD'!H221</f>
        <v>0</v>
      </c>
      <c r="G222" s="4">
        <f>'Enhanced Basket_AUTOLOAD'!M221</f>
        <v>0</v>
      </c>
      <c r="H222" s="4">
        <f>'Enhanced Basket_AUTOLOAD'!O221</f>
        <v>0</v>
      </c>
      <c r="I222" s="4">
        <f>'Enhanced Basket_AUTOLOAD'!P221</f>
        <v>0</v>
      </c>
      <c r="J222" s="4">
        <f>'Enhanced Basket_AUTOLOAD'!Q221</f>
        <v>0</v>
      </c>
      <c r="M222" s="4" t="e">
        <f>IF(TRIM(CLEAN(I222))="USCSH0000000","",VLOOKUP(I222,'EZE Daily_With_BB CODES'!$H$3:$J$4445,3,0))</f>
        <v>#N/A</v>
      </c>
    </row>
    <row r="223" ht="15" customHeight="1" s="4" customFormat="1">
      <c r="F223" s="4">
        <f>'Enhanced Basket_AUTOLOAD'!H222</f>
        <v>0</v>
      </c>
      <c r="G223" s="4">
        <f>'Enhanced Basket_AUTOLOAD'!M222</f>
        <v>0</v>
      </c>
      <c r="H223" s="4">
        <f>'Enhanced Basket_AUTOLOAD'!O222</f>
        <v>0</v>
      </c>
      <c r="I223" s="4">
        <f>'Enhanced Basket_AUTOLOAD'!P222</f>
        <v>0</v>
      </c>
      <c r="J223" s="4">
        <f>'Enhanced Basket_AUTOLOAD'!Q222</f>
        <v>0</v>
      </c>
      <c r="M223" s="4" t="e">
        <f>IF(TRIM(CLEAN(I223))="USCSH0000000","",VLOOKUP(I223,'EZE Daily_With_BB CODES'!$H$3:$J$4445,3,0))</f>
        <v>#N/A</v>
      </c>
    </row>
    <row r="224" ht="15" customHeight="1" s="4" customFormat="1">
      <c r="F224" s="4">
        <f>'Enhanced Basket_AUTOLOAD'!H223</f>
        <v>0</v>
      </c>
      <c r="G224" s="4">
        <f>'Enhanced Basket_AUTOLOAD'!M223</f>
        <v>0</v>
      </c>
      <c r="H224" s="4">
        <f>'Enhanced Basket_AUTOLOAD'!O223</f>
        <v>0</v>
      </c>
      <c r="I224" s="4">
        <f>'Enhanced Basket_AUTOLOAD'!P223</f>
        <v>0</v>
      </c>
      <c r="J224" s="4">
        <f>'Enhanced Basket_AUTOLOAD'!Q223</f>
        <v>0</v>
      </c>
      <c r="M224" s="4" t="e">
        <f>IF(TRIM(CLEAN(I224))="USCSH0000000","",VLOOKUP(I224,'EZE Daily_With_BB CODES'!$H$3:$J$4445,3,0))</f>
        <v>#N/A</v>
      </c>
    </row>
    <row r="225" ht="15" customHeight="1" s="4" customFormat="1">
      <c r="F225" s="4">
        <f>'Enhanced Basket_AUTOLOAD'!H224</f>
        <v>0</v>
      </c>
      <c r="G225" s="4">
        <f>'Enhanced Basket_AUTOLOAD'!M224</f>
        <v>0</v>
      </c>
      <c r="H225" s="4">
        <f>'Enhanced Basket_AUTOLOAD'!O224</f>
        <v>0</v>
      </c>
      <c r="I225" s="4">
        <f>'Enhanced Basket_AUTOLOAD'!P224</f>
        <v>0</v>
      </c>
      <c r="J225" s="4">
        <f>'Enhanced Basket_AUTOLOAD'!Q224</f>
        <v>0</v>
      </c>
      <c r="M225" s="4" t="e">
        <f>IF(TRIM(CLEAN(I225))="USCSH0000000","",VLOOKUP(I225,'EZE Daily_With_BB CODES'!$H$3:$J$4445,3,0))</f>
        <v>#N/A</v>
      </c>
    </row>
    <row r="226" ht="15" customHeight="1" s="4" customFormat="1">
      <c r="F226" s="4">
        <f>'Enhanced Basket_AUTOLOAD'!H225</f>
        <v>0</v>
      </c>
      <c r="G226" s="4">
        <f>'Enhanced Basket_AUTOLOAD'!M225</f>
        <v>0</v>
      </c>
      <c r="H226" s="4">
        <f>'Enhanced Basket_AUTOLOAD'!O225</f>
        <v>0</v>
      </c>
      <c r="I226" s="4">
        <f>'Enhanced Basket_AUTOLOAD'!P225</f>
        <v>0</v>
      </c>
      <c r="J226" s="4">
        <f>'Enhanced Basket_AUTOLOAD'!Q225</f>
        <v>0</v>
      </c>
      <c r="M226" s="4" t="e">
        <f>IF(TRIM(CLEAN(I226))="USCSH0000000","",VLOOKUP(I226,'EZE Daily_With_BB CODES'!$H$3:$J$4445,3,0))</f>
        <v>#N/A</v>
      </c>
    </row>
    <row r="227" ht="15" customHeight="1" s="4" customFormat="1">
      <c r="F227" s="4">
        <f>'Enhanced Basket_AUTOLOAD'!H226</f>
        <v>0</v>
      </c>
      <c r="G227" s="4">
        <f>'Enhanced Basket_AUTOLOAD'!M226</f>
        <v>0</v>
      </c>
      <c r="H227" s="4">
        <f>'Enhanced Basket_AUTOLOAD'!O226</f>
        <v>0</v>
      </c>
      <c r="I227" s="4">
        <f>'Enhanced Basket_AUTOLOAD'!P226</f>
        <v>0</v>
      </c>
      <c r="J227" s="4">
        <f>'Enhanced Basket_AUTOLOAD'!Q226</f>
        <v>0</v>
      </c>
      <c r="M227" s="4" t="e">
        <f>IF(TRIM(CLEAN(I227))="USCSH0000000","",VLOOKUP(I227,'EZE Daily_With_BB CODES'!$H$3:$J$4445,3,0))</f>
        <v>#N/A</v>
      </c>
    </row>
    <row r="228" ht="15" customHeight="1" s="4" customFormat="1">
      <c r="F228" s="4">
        <f>'Enhanced Basket_AUTOLOAD'!H227</f>
        <v>0</v>
      </c>
      <c r="G228" s="4">
        <f>'Enhanced Basket_AUTOLOAD'!M227</f>
        <v>0</v>
      </c>
      <c r="H228" s="4">
        <f>'Enhanced Basket_AUTOLOAD'!O227</f>
        <v>0</v>
      </c>
      <c r="I228" s="4">
        <f>'Enhanced Basket_AUTOLOAD'!P227</f>
        <v>0</v>
      </c>
      <c r="J228" s="4">
        <f>'Enhanced Basket_AUTOLOAD'!Q227</f>
        <v>0</v>
      </c>
      <c r="M228" s="4" t="e">
        <f>IF(TRIM(CLEAN(I228))="USCSH0000000","",VLOOKUP(I228,'EZE Daily_With_BB CODES'!$H$3:$J$4445,3,0))</f>
        <v>#N/A</v>
      </c>
    </row>
    <row r="229" ht="15" customHeight="1" s="4" customFormat="1">
      <c r="F229" s="4">
        <f>'Enhanced Basket_AUTOLOAD'!H228</f>
        <v>0</v>
      </c>
      <c r="G229" s="4">
        <f>'Enhanced Basket_AUTOLOAD'!M228</f>
        <v>0</v>
      </c>
      <c r="H229" s="4">
        <f>'Enhanced Basket_AUTOLOAD'!O228</f>
        <v>0</v>
      </c>
      <c r="I229" s="4">
        <f>'Enhanced Basket_AUTOLOAD'!P228</f>
        <v>0</v>
      </c>
      <c r="J229" s="4">
        <f>'Enhanced Basket_AUTOLOAD'!Q228</f>
        <v>0</v>
      </c>
      <c r="M229" s="4" t="e">
        <f>IF(TRIM(CLEAN(I229))="USCSH0000000","",VLOOKUP(I229,'EZE Daily_With_BB CODES'!$H$3:$J$4445,3,0))</f>
        <v>#N/A</v>
      </c>
    </row>
    <row r="230" ht="15" customHeight="1" s="4" customFormat="1">
      <c r="F230" s="4">
        <f>'Enhanced Basket_AUTOLOAD'!H229</f>
        <v>0</v>
      </c>
      <c r="G230" s="4">
        <f>'Enhanced Basket_AUTOLOAD'!M229</f>
        <v>0</v>
      </c>
      <c r="H230" s="4">
        <f>'Enhanced Basket_AUTOLOAD'!O229</f>
        <v>0</v>
      </c>
      <c r="I230" s="4">
        <f>'Enhanced Basket_AUTOLOAD'!P229</f>
        <v>0</v>
      </c>
      <c r="J230" s="4">
        <f>'Enhanced Basket_AUTOLOAD'!Q229</f>
        <v>0</v>
      </c>
      <c r="M230" s="4" t="e">
        <f>IF(TRIM(CLEAN(I230))="USCSH0000000","",VLOOKUP(I230,'EZE Daily_With_BB CODES'!$H$3:$J$4445,3,0))</f>
        <v>#N/A</v>
      </c>
    </row>
    <row r="231" ht="15" customHeight="1" s="4" customFormat="1">
      <c r="F231" s="4">
        <f>'Enhanced Basket_AUTOLOAD'!H230</f>
        <v>0</v>
      </c>
      <c r="G231" s="4">
        <f>'Enhanced Basket_AUTOLOAD'!M230</f>
        <v>0</v>
      </c>
      <c r="H231" s="4">
        <f>'Enhanced Basket_AUTOLOAD'!O230</f>
        <v>0</v>
      </c>
      <c r="I231" s="4">
        <f>'Enhanced Basket_AUTOLOAD'!P230</f>
        <v>0</v>
      </c>
      <c r="J231" s="4">
        <f>'Enhanced Basket_AUTOLOAD'!Q230</f>
        <v>0</v>
      </c>
      <c r="M231" s="4" t="e">
        <f>IF(TRIM(CLEAN(I231))="USCSH0000000","",VLOOKUP(I231,'EZE Daily_With_BB CODES'!$H$3:$J$4445,3,0))</f>
        <v>#N/A</v>
      </c>
    </row>
    <row r="232" ht="15" customHeight="1" s="4" customFormat="1">
      <c r="F232" s="4">
        <f>'Enhanced Basket_AUTOLOAD'!H231</f>
        <v>0</v>
      </c>
      <c r="G232" s="4">
        <f>'Enhanced Basket_AUTOLOAD'!M231</f>
        <v>0</v>
      </c>
      <c r="H232" s="4">
        <f>'Enhanced Basket_AUTOLOAD'!O231</f>
        <v>0</v>
      </c>
      <c r="I232" s="4">
        <f>'Enhanced Basket_AUTOLOAD'!P231</f>
        <v>0</v>
      </c>
      <c r="J232" s="4">
        <f>'Enhanced Basket_AUTOLOAD'!Q231</f>
        <v>0</v>
      </c>
      <c r="M232" s="4" t="e">
        <f>IF(TRIM(CLEAN(I232))="USCSH0000000","",VLOOKUP(I232,'EZE Daily_With_BB CODES'!$H$3:$J$4445,3,0))</f>
        <v>#N/A</v>
      </c>
    </row>
    <row r="233" ht="15" customHeight="1" s="4" customFormat="1">
      <c r="F233" s="4">
        <f>'Enhanced Basket_AUTOLOAD'!H232</f>
        <v>0</v>
      </c>
      <c r="G233" s="4">
        <f>'Enhanced Basket_AUTOLOAD'!M232</f>
        <v>0</v>
      </c>
      <c r="H233" s="4">
        <f>'Enhanced Basket_AUTOLOAD'!O232</f>
        <v>0</v>
      </c>
      <c r="I233" s="4">
        <f>'Enhanced Basket_AUTOLOAD'!P232</f>
        <v>0</v>
      </c>
      <c r="J233" s="4">
        <f>'Enhanced Basket_AUTOLOAD'!Q232</f>
        <v>0</v>
      </c>
      <c r="M233" s="4" t="e">
        <f>IF(TRIM(CLEAN(I233))="USCSH0000000","",VLOOKUP(I233,'EZE Daily_With_BB CODES'!$H$3:$J$4445,3,0))</f>
        <v>#N/A</v>
      </c>
    </row>
    <row r="234" ht="15" customHeight="1" s="4" customFormat="1">
      <c r="F234" s="4">
        <f>'Enhanced Basket_AUTOLOAD'!H233</f>
        <v>0</v>
      </c>
      <c r="G234" s="4">
        <f>'Enhanced Basket_AUTOLOAD'!M233</f>
        <v>0</v>
      </c>
      <c r="H234" s="4">
        <f>'Enhanced Basket_AUTOLOAD'!O233</f>
        <v>0</v>
      </c>
      <c r="I234" s="4">
        <f>'Enhanced Basket_AUTOLOAD'!P233</f>
        <v>0</v>
      </c>
      <c r="J234" s="4">
        <f>'Enhanced Basket_AUTOLOAD'!Q233</f>
        <v>0</v>
      </c>
      <c r="M234" s="4" t="e">
        <f>IF(TRIM(CLEAN(I234))="USCSH0000000","",VLOOKUP(I234,'EZE Daily_With_BB CODES'!$H$3:$J$4445,3,0))</f>
        <v>#N/A</v>
      </c>
    </row>
    <row r="235" ht="15" customHeight="1" s="4" customFormat="1">
      <c r="F235" s="4">
        <f>'Enhanced Basket_AUTOLOAD'!H234</f>
        <v>0</v>
      </c>
      <c r="G235" s="4">
        <f>'Enhanced Basket_AUTOLOAD'!M234</f>
        <v>0</v>
      </c>
      <c r="H235" s="4">
        <f>'Enhanced Basket_AUTOLOAD'!O234</f>
        <v>0</v>
      </c>
      <c r="I235" s="4">
        <f>'Enhanced Basket_AUTOLOAD'!P234</f>
        <v>0</v>
      </c>
      <c r="J235" s="4">
        <f>'Enhanced Basket_AUTOLOAD'!Q234</f>
        <v>0</v>
      </c>
      <c r="M235" s="4" t="e">
        <f>IF(TRIM(CLEAN(I235))="USCSH0000000","",VLOOKUP(I235,'EZE Daily_With_BB CODES'!$H$3:$J$4445,3,0))</f>
        <v>#N/A</v>
      </c>
    </row>
    <row r="236" ht="15" customHeight="1" s="4" customFormat="1">
      <c r="F236" s="4">
        <f>'Enhanced Basket_AUTOLOAD'!H235</f>
        <v>0</v>
      </c>
      <c r="G236" s="4">
        <f>'Enhanced Basket_AUTOLOAD'!M235</f>
        <v>0</v>
      </c>
      <c r="H236" s="4">
        <f>'Enhanced Basket_AUTOLOAD'!O235</f>
        <v>0</v>
      </c>
      <c r="I236" s="4">
        <f>'Enhanced Basket_AUTOLOAD'!P235</f>
        <v>0</v>
      </c>
      <c r="J236" s="4">
        <f>'Enhanced Basket_AUTOLOAD'!Q235</f>
        <v>0</v>
      </c>
      <c r="M236" s="4" t="e">
        <f>IF(TRIM(CLEAN(I236))="USCSH0000000","",VLOOKUP(I236,'EZE Daily_With_BB CODES'!$H$3:$J$4445,3,0))</f>
        <v>#N/A</v>
      </c>
    </row>
    <row r="237" ht="15" customHeight="1" s="4" customFormat="1">
      <c r="F237" s="4">
        <f>'Enhanced Basket_AUTOLOAD'!H236</f>
        <v>0</v>
      </c>
      <c r="G237" s="4">
        <f>'Enhanced Basket_AUTOLOAD'!M236</f>
        <v>0</v>
      </c>
      <c r="H237" s="4">
        <f>'Enhanced Basket_AUTOLOAD'!O236</f>
        <v>0</v>
      </c>
      <c r="I237" s="4">
        <f>'Enhanced Basket_AUTOLOAD'!P236</f>
        <v>0</v>
      </c>
      <c r="J237" s="4">
        <f>'Enhanced Basket_AUTOLOAD'!Q236</f>
        <v>0</v>
      </c>
      <c r="M237" s="4" t="e">
        <f>IF(TRIM(CLEAN(I237))="USCSH0000000","",VLOOKUP(I237,'EZE Daily_With_BB CODES'!$H$3:$J$4445,3,0))</f>
        <v>#N/A</v>
      </c>
    </row>
    <row r="238" ht="15" customHeight="1" s="4" customFormat="1">
      <c r="F238" s="4">
        <f>'Enhanced Basket_AUTOLOAD'!H237</f>
        <v>0</v>
      </c>
      <c r="G238" s="4">
        <f>'Enhanced Basket_AUTOLOAD'!M237</f>
        <v>0</v>
      </c>
      <c r="H238" s="4">
        <f>'Enhanced Basket_AUTOLOAD'!O237</f>
        <v>0</v>
      </c>
      <c r="I238" s="4">
        <f>'Enhanced Basket_AUTOLOAD'!P237</f>
        <v>0</v>
      </c>
      <c r="J238" s="4">
        <f>'Enhanced Basket_AUTOLOAD'!Q237</f>
        <v>0</v>
      </c>
      <c r="M238" s="4" t="e">
        <f>IF(TRIM(CLEAN(I238))="USCSH0000000","",VLOOKUP(I238,'EZE Daily_With_BB CODES'!$H$3:$J$4445,3,0))</f>
        <v>#N/A</v>
      </c>
    </row>
    <row r="239" ht="15" customHeight="1" s="4" customFormat="1">
      <c r="F239" s="4">
        <f>'Enhanced Basket_AUTOLOAD'!H238</f>
        <v>0</v>
      </c>
      <c r="G239" s="4">
        <f>'Enhanced Basket_AUTOLOAD'!M238</f>
        <v>0</v>
      </c>
      <c r="H239" s="4">
        <f>'Enhanced Basket_AUTOLOAD'!O238</f>
        <v>0</v>
      </c>
      <c r="I239" s="4">
        <f>'Enhanced Basket_AUTOLOAD'!P238</f>
        <v>0</v>
      </c>
      <c r="J239" s="4">
        <f>'Enhanced Basket_AUTOLOAD'!Q238</f>
        <v>0</v>
      </c>
      <c r="M239" s="4" t="e">
        <f>IF(TRIM(CLEAN(I239))="USCSH0000000","",VLOOKUP(I239,'EZE Daily_With_BB CODES'!$H$3:$J$4445,3,0))</f>
        <v>#N/A</v>
      </c>
    </row>
    <row r="240" ht="15" customHeight="1" s="4" customFormat="1">
      <c r="F240" s="4">
        <f>'Enhanced Basket_AUTOLOAD'!H239</f>
        <v>0</v>
      </c>
      <c r="G240" s="4">
        <f>'Enhanced Basket_AUTOLOAD'!M239</f>
        <v>0</v>
      </c>
      <c r="H240" s="4">
        <f>'Enhanced Basket_AUTOLOAD'!O239</f>
        <v>0</v>
      </c>
      <c r="I240" s="4">
        <f>'Enhanced Basket_AUTOLOAD'!P239</f>
        <v>0</v>
      </c>
      <c r="J240" s="4">
        <f>'Enhanced Basket_AUTOLOAD'!Q239</f>
        <v>0</v>
      </c>
      <c r="M240" s="4" t="e">
        <f>IF(TRIM(CLEAN(I240))="USCSH0000000","",VLOOKUP(I240,'EZE Daily_With_BB CODES'!$H$3:$J$4445,3,0))</f>
        <v>#N/A</v>
      </c>
    </row>
    <row r="241" ht="15" customHeight="1" s="4" customFormat="1">
      <c r="F241" s="4">
        <f>'Enhanced Basket_AUTOLOAD'!H240</f>
        <v>0</v>
      </c>
      <c r="G241" s="4">
        <f>'Enhanced Basket_AUTOLOAD'!M240</f>
        <v>0</v>
      </c>
      <c r="H241" s="4">
        <f>'Enhanced Basket_AUTOLOAD'!O240</f>
        <v>0</v>
      </c>
      <c r="I241" s="4">
        <f>'Enhanced Basket_AUTOLOAD'!P240</f>
        <v>0</v>
      </c>
      <c r="J241" s="4">
        <f>'Enhanced Basket_AUTOLOAD'!Q240</f>
        <v>0</v>
      </c>
      <c r="M241" s="4" t="e">
        <f>IF(TRIM(CLEAN(I241))="USCSH0000000","",VLOOKUP(I241,'EZE Daily_With_BB CODES'!$H$3:$J$4445,3,0))</f>
        <v>#N/A</v>
      </c>
    </row>
    <row r="242" ht="15" customHeight="1" s="4" customFormat="1">
      <c r="F242" s="4">
        <f>'Enhanced Basket_AUTOLOAD'!H241</f>
        <v>0</v>
      </c>
      <c r="G242" s="4">
        <f>'Enhanced Basket_AUTOLOAD'!M241</f>
        <v>0</v>
      </c>
      <c r="H242" s="4">
        <f>'Enhanced Basket_AUTOLOAD'!O241</f>
        <v>0</v>
      </c>
      <c r="I242" s="4">
        <f>'Enhanced Basket_AUTOLOAD'!P241</f>
        <v>0</v>
      </c>
      <c r="J242" s="4">
        <f>'Enhanced Basket_AUTOLOAD'!Q241</f>
        <v>0</v>
      </c>
      <c r="M242" s="4" t="e">
        <f>IF(TRIM(CLEAN(I242))="USCSH0000000","",VLOOKUP(I242,'EZE Daily_With_BB CODES'!$H$3:$J$4445,3,0))</f>
        <v>#N/A</v>
      </c>
    </row>
    <row r="243" ht="15" customHeight="1" s="4" customFormat="1">
      <c r="F243" s="4">
        <f>'Enhanced Basket_AUTOLOAD'!H242</f>
        <v>0</v>
      </c>
      <c r="G243" s="4">
        <f>'Enhanced Basket_AUTOLOAD'!M242</f>
        <v>0</v>
      </c>
      <c r="H243" s="4">
        <f>'Enhanced Basket_AUTOLOAD'!O242</f>
        <v>0</v>
      </c>
      <c r="I243" s="4">
        <f>'Enhanced Basket_AUTOLOAD'!P242</f>
        <v>0</v>
      </c>
      <c r="J243" s="4">
        <f>'Enhanced Basket_AUTOLOAD'!Q242</f>
        <v>0</v>
      </c>
      <c r="M243" s="4" t="e">
        <f>IF(TRIM(CLEAN(I243))="USCSH0000000","",VLOOKUP(I243,'EZE Daily_With_BB CODES'!$H$3:$J$4445,3,0))</f>
        <v>#N/A</v>
      </c>
    </row>
    <row r="244" ht="15" customHeight="1" s="4" customFormat="1">
      <c r="F244" s="4">
        <f>'Enhanced Basket_AUTOLOAD'!H243</f>
        <v>0</v>
      </c>
      <c r="G244" s="4">
        <f>'Enhanced Basket_AUTOLOAD'!M243</f>
        <v>0</v>
      </c>
      <c r="H244" s="4">
        <f>'Enhanced Basket_AUTOLOAD'!O243</f>
        <v>0</v>
      </c>
      <c r="I244" s="4">
        <f>'Enhanced Basket_AUTOLOAD'!P243</f>
        <v>0</v>
      </c>
      <c r="J244" s="4">
        <f>'Enhanced Basket_AUTOLOAD'!Q243</f>
        <v>0</v>
      </c>
      <c r="M244" s="4" t="e">
        <f>IF(TRIM(CLEAN(I244))="USCSH0000000","",VLOOKUP(I244,'EZE Daily_With_BB CODES'!$H$3:$J$4445,3,0))</f>
        <v>#N/A</v>
      </c>
    </row>
    <row r="245" ht="15" customHeight="1" s="4" customFormat="1">
      <c r="F245" s="4">
        <f>'Enhanced Basket_AUTOLOAD'!H244</f>
        <v>0</v>
      </c>
      <c r="G245" s="4">
        <f>'Enhanced Basket_AUTOLOAD'!M244</f>
        <v>0</v>
      </c>
      <c r="H245" s="4">
        <f>'Enhanced Basket_AUTOLOAD'!O244</f>
        <v>0</v>
      </c>
      <c r="I245" s="4">
        <f>'Enhanced Basket_AUTOLOAD'!P244</f>
        <v>0</v>
      </c>
      <c r="J245" s="4">
        <f>'Enhanced Basket_AUTOLOAD'!Q244</f>
        <v>0</v>
      </c>
      <c r="M245" s="4" t="e">
        <f>IF(TRIM(CLEAN(I245))="USCSH0000000","",VLOOKUP(I245,'EZE Daily_With_BB CODES'!$H$3:$J$4445,3,0))</f>
        <v>#N/A</v>
      </c>
    </row>
    <row r="246" ht="15" customHeight="1" s="4" customFormat="1">
      <c r="F246" s="4">
        <f>'Enhanced Basket_AUTOLOAD'!H245</f>
        <v>0</v>
      </c>
      <c r="G246" s="4">
        <f>'Enhanced Basket_AUTOLOAD'!M245</f>
        <v>0</v>
      </c>
      <c r="H246" s="4">
        <f>'Enhanced Basket_AUTOLOAD'!O245</f>
        <v>0</v>
      </c>
      <c r="I246" s="4">
        <f>'Enhanced Basket_AUTOLOAD'!P245</f>
        <v>0</v>
      </c>
      <c r="J246" s="4">
        <f>'Enhanced Basket_AUTOLOAD'!Q245</f>
        <v>0</v>
      </c>
      <c r="M246" s="4" t="e">
        <f>IF(TRIM(CLEAN(I246))="USCSH0000000","",VLOOKUP(I246,'EZE Daily_With_BB CODES'!$H$3:$J$4445,3,0))</f>
        <v>#N/A</v>
      </c>
    </row>
    <row r="247" ht="15" customHeight="1" s="4" customFormat="1">
      <c r="F247" s="4">
        <f>'Enhanced Basket_AUTOLOAD'!H246</f>
        <v>0</v>
      </c>
      <c r="G247" s="4">
        <f>'Enhanced Basket_AUTOLOAD'!M246</f>
        <v>0</v>
      </c>
      <c r="H247" s="4">
        <f>'Enhanced Basket_AUTOLOAD'!O246</f>
        <v>0</v>
      </c>
      <c r="I247" s="4">
        <f>'Enhanced Basket_AUTOLOAD'!P246</f>
        <v>0</v>
      </c>
      <c r="J247" s="4">
        <f>'Enhanced Basket_AUTOLOAD'!Q246</f>
        <v>0</v>
      </c>
      <c r="M247" s="4" t="e">
        <f>IF(TRIM(CLEAN(I247))="USCSH0000000","",VLOOKUP(I247,'EZE Daily_With_BB CODES'!$H$3:$J$4445,3,0))</f>
        <v>#N/A</v>
      </c>
    </row>
    <row r="248" ht="15" customHeight="1" s="4" customFormat="1">
      <c r="F248" s="4">
        <f>'Enhanced Basket_AUTOLOAD'!H247</f>
        <v>0</v>
      </c>
      <c r="G248" s="4">
        <f>'Enhanced Basket_AUTOLOAD'!M247</f>
        <v>0</v>
      </c>
      <c r="H248" s="4">
        <f>'Enhanced Basket_AUTOLOAD'!O247</f>
        <v>0</v>
      </c>
      <c r="I248" s="4">
        <f>'Enhanced Basket_AUTOLOAD'!P247</f>
        <v>0</v>
      </c>
      <c r="J248" s="4">
        <f>'Enhanced Basket_AUTOLOAD'!Q247</f>
        <v>0</v>
      </c>
      <c r="M248" s="4" t="e">
        <f>IF(TRIM(CLEAN(I248))="USCSH0000000","",VLOOKUP(I248,'EZE Daily_With_BB CODES'!$H$3:$J$4445,3,0))</f>
        <v>#N/A</v>
      </c>
    </row>
    <row r="249" ht="15" customHeight="1" s="4" customFormat="1">
      <c r="F249" s="4">
        <f>'Enhanced Basket_AUTOLOAD'!H248</f>
        <v>0</v>
      </c>
      <c r="G249" s="4">
        <f>'Enhanced Basket_AUTOLOAD'!M248</f>
        <v>0</v>
      </c>
      <c r="H249" s="4">
        <f>'Enhanced Basket_AUTOLOAD'!O248</f>
        <v>0</v>
      </c>
      <c r="I249" s="4">
        <f>'Enhanced Basket_AUTOLOAD'!P248</f>
        <v>0</v>
      </c>
      <c r="J249" s="4">
        <f>'Enhanced Basket_AUTOLOAD'!Q248</f>
        <v>0</v>
      </c>
      <c r="M249" s="4" t="e">
        <f>IF(TRIM(CLEAN(I249))="USCSH0000000","",VLOOKUP(I249,'EZE Daily_With_BB CODES'!$H$3:$J$4445,3,0))</f>
        <v>#N/A</v>
      </c>
    </row>
    <row r="250" ht="15" customHeight="1" s="4" customFormat="1">
      <c r="F250" s="4">
        <f>'Enhanced Basket_AUTOLOAD'!H249</f>
        <v>0</v>
      </c>
      <c r="G250" s="4">
        <f>'Enhanced Basket_AUTOLOAD'!M249</f>
        <v>0</v>
      </c>
      <c r="H250" s="4">
        <f>'Enhanced Basket_AUTOLOAD'!O249</f>
        <v>0</v>
      </c>
      <c r="I250" s="4">
        <f>'Enhanced Basket_AUTOLOAD'!P249</f>
        <v>0</v>
      </c>
      <c r="J250" s="4">
        <f>'Enhanced Basket_AUTOLOAD'!Q249</f>
        <v>0</v>
      </c>
      <c r="M250" s="4" t="e">
        <f>IF(TRIM(CLEAN(I250))="USCSH0000000","",VLOOKUP(I250,'EZE Daily_With_BB CODES'!$H$3:$J$4445,3,0))</f>
        <v>#N/A</v>
      </c>
    </row>
    <row r="251" ht="15" customHeight="1" s="4" customFormat="1">
      <c r="F251" s="4">
        <f>'Enhanced Basket_AUTOLOAD'!H250</f>
        <v>0</v>
      </c>
      <c r="G251" s="4">
        <f>'Enhanced Basket_AUTOLOAD'!M250</f>
        <v>0</v>
      </c>
      <c r="H251" s="4">
        <f>'Enhanced Basket_AUTOLOAD'!O250</f>
        <v>0</v>
      </c>
      <c r="I251" s="4">
        <f>'Enhanced Basket_AUTOLOAD'!P250</f>
        <v>0</v>
      </c>
      <c r="J251" s="4">
        <f>'Enhanced Basket_AUTOLOAD'!Q250</f>
        <v>0</v>
      </c>
      <c r="M251" s="4" t="e">
        <f>IF(TRIM(CLEAN(I251))="USCSH0000000","",VLOOKUP(I251,'EZE Daily_With_BB CODES'!$H$3:$J$4445,3,0))</f>
        <v>#N/A</v>
      </c>
    </row>
    <row r="252" ht="15" customHeight="1" s="4" customFormat="1">
      <c r="F252" s="4">
        <f>'Enhanced Basket_AUTOLOAD'!H251</f>
        <v>0</v>
      </c>
      <c r="G252" s="4">
        <f>'Enhanced Basket_AUTOLOAD'!M251</f>
        <v>0</v>
      </c>
      <c r="H252" s="4">
        <f>'Enhanced Basket_AUTOLOAD'!O251</f>
        <v>0</v>
      </c>
      <c r="I252" s="4">
        <f>'Enhanced Basket_AUTOLOAD'!P251</f>
        <v>0</v>
      </c>
      <c r="J252" s="4">
        <f>'Enhanced Basket_AUTOLOAD'!Q251</f>
        <v>0</v>
      </c>
      <c r="M252" s="4" t="e">
        <f>IF(TRIM(CLEAN(I252))="USCSH0000000","",VLOOKUP(I252,'EZE Daily_With_BB CODES'!$H$3:$J$4445,3,0))</f>
        <v>#N/A</v>
      </c>
    </row>
    <row r="253" ht="15" customHeight="1" s="4" customFormat="1">
      <c r="F253" s="4">
        <f>'Enhanced Basket_AUTOLOAD'!H252</f>
        <v>0</v>
      </c>
      <c r="G253" s="4">
        <f>'Enhanced Basket_AUTOLOAD'!M252</f>
        <v>0</v>
      </c>
      <c r="H253" s="4">
        <f>'Enhanced Basket_AUTOLOAD'!O252</f>
        <v>0</v>
      </c>
      <c r="I253" s="4">
        <f>'Enhanced Basket_AUTOLOAD'!P252</f>
        <v>0</v>
      </c>
      <c r="J253" s="4">
        <f>'Enhanced Basket_AUTOLOAD'!Q252</f>
        <v>0</v>
      </c>
      <c r="M253" s="4" t="e">
        <f>IF(TRIM(CLEAN(I253))="USCSH0000000","",VLOOKUP(I253,'EZE Daily_With_BB CODES'!$H$3:$J$4445,3,0))</f>
        <v>#N/A</v>
      </c>
    </row>
    <row r="254" ht="15" customHeight="1" s="4" customFormat="1">
      <c r="F254" s="4">
        <f>'Enhanced Basket_AUTOLOAD'!H253</f>
        <v>0</v>
      </c>
      <c r="G254" s="4">
        <f>'Enhanced Basket_AUTOLOAD'!M253</f>
        <v>0</v>
      </c>
      <c r="H254" s="4">
        <f>'Enhanced Basket_AUTOLOAD'!O253</f>
        <v>0</v>
      </c>
      <c r="I254" s="4">
        <f>'Enhanced Basket_AUTOLOAD'!P253</f>
        <v>0</v>
      </c>
      <c r="J254" s="4">
        <f>'Enhanced Basket_AUTOLOAD'!Q253</f>
        <v>0</v>
      </c>
      <c r="M254" s="4" t="e">
        <f>IF(TRIM(CLEAN(I254))="USCSH0000000","",VLOOKUP(I254,'EZE Daily_With_BB CODES'!$H$3:$J$4445,3,0))</f>
        <v>#N/A</v>
      </c>
    </row>
    <row r="255" ht="15" customHeight="1" s="4" customFormat="1">
      <c r="F255" s="4">
        <f>'Enhanced Basket_AUTOLOAD'!H254</f>
        <v>0</v>
      </c>
      <c r="G255" s="4">
        <f>'Enhanced Basket_AUTOLOAD'!M254</f>
        <v>0</v>
      </c>
      <c r="H255" s="4">
        <f>'Enhanced Basket_AUTOLOAD'!O254</f>
        <v>0</v>
      </c>
      <c r="I255" s="4">
        <f>'Enhanced Basket_AUTOLOAD'!P254</f>
        <v>0</v>
      </c>
      <c r="J255" s="4">
        <f>'Enhanced Basket_AUTOLOAD'!Q254</f>
        <v>0</v>
      </c>
      <c r="M255" s="4" t="e">
        <f>IF(TRIM(CLEAN(I255))="USCSH0000000","",VLOOKUP(I255,'EZE Daily_With_BB CODES'!$H$3:$J$4445,3,0))</f>
        <v>#N/A</v>
      </c>
    </row>
    <row r="256" ht="15" customHeight="1" s="4" customFormat="1">
      <c r="F256" s="4">
        <f>'Enhanced Basket_AUTOLOAD'!H255</f>
        <v>0</v>
      </c>
      <c r="G256" s="4">
        <f>'Enhanced Basket_AUTOLOAD'!M255</f>
        <v>0</v>
      </c>
      <c r="H256" s="4">
        <f>'Enhanced Basket_AUTOLOAD'!O255</f>
        <v>0</v>
      </c>
      <c r="I256" s="4">
        <f>'Enhanced Basket_AUTOLOAD'!P255</f>
        <v>0</v>
      </c>
      <c r="J256" s="4">
        <f>'Enhanced Basket_AUTOLOAD'!Q255</f>
        <v>0</v>
      </c>
      <c r="M256" s="4" t="e">
        <f>IF(TRIM(CLEAN(I256))="USCSH0000000","",VLOOKUP(I256,'EZE Daily_With_BB CODES'!$H$3:$J$4445,3,0))</f>
        <v>#N/A</v>
      </c>
    </row>
    <row r="257" ht="15" customHeight="1" s="4" customFormat="1">
      <c r="F257" s="4">
        <f>'Enhanced Basket_AUTOLOAD'!H256</f>
        <v>0</v>
      </c>
      <c r="G257" s="4">
        <f>'Enhanced Basket_AUTOLOAD'!M256</f>
        <v>0</v>
      </c>
      <c r="H257" s="4">
        <f>'Enhanced Basket_AUTOLOAD'!O256</f>
        <v>0</v>
      </c>
      <c r="I257" s="4">
        <f>'Enhanced Basket_AUTOLOAD'!P256</f>
        <v>0</v>
      </c>
      <c r="J257" s="4">
        <f>'Enhanced Basket_AUTOLOAD'!Q256</f>
        <v>0</v>
      </c>
      <c r="M257" s="4" t="e">
        <f>IF(TRIM(CLEAN(I257))="USCSH0000000","",VLOOKUP(I257,'EZE Daily_With_BB CODES'!$H$3:$J$4445,3,0))</f>
        <v>#N/A</v>
      </c>
    </row>
    <row r="258" ht="15" customHeight="1" s="4" customFormat="1">
      <c r="F258" s="4">
        <f>'Enhanced Basket_AUTOLOAD'!H257</f>
        <v>0</v>
      </c>
      <c r="G258" s="4">
        <f>'Enhanced Basket_AUTOLOAD'!M257</f>
        <v>0</v>
      </c>
      <c r="H258" s="4">
        <f>'Enhanced Basket_AUTOLOAD'!O257</f>
        <v>0</v>
      </c>
      <c r="I258" s="4">
        <f>'Enhanced Basket_AUTOLOAD'!P257</f>
        <v>0</v>
      </c>
      <c r="J258" s="4">
        <f>'Enhanced Basket_AUTOLOAD'!Q257</f>
        <v>0</v>
      </c>
      <c r="M258" s="4" t="e">
        <f>IF(TRIM(CLEAN(I258))="USCSH0000000","",VLOOKUP(I258,'EZE Daily_With_BB CODES'!$H$3:$J$4445,3,0))</f>
        <v>#N/A</v>
      </c>
    </row>
    <row r="259" ht="15" customHeight="1" s="4" customFormat="1">
      <c r="F259" s="4">
        <f>'Enhanced Basket_AUTOLOAD'!H258</f>
        <v>0</v>
      </c>
      <c r="G259" s="4">
        <f>'Enhanced Basket_AUTOLOAD'!M258</f>
        <v>0</v>
      </c>
      <c r="H259" s="4">
        <f>'Enhanced Basket_AUTOLOAD'!O258</f>
        <v>0</v>
      </c>
      <c r="I259" s="4">
        <f>'Enhanced Basket_AUTOLOAD'!P258</f>
        <v>0</v>
      </c>
      <c r="J259" s="4">
        <f>'Enhanced Basket_AUTOLOAD'!Q258</f>
        <v>0</v>
      </c>
      <c r="M259" s="4" t="e">
        <f>IF(TRIM(CLEAN(I259))="USCSH0000000","",VLOOKUP(I259,'EZE Daily_With_BB CODES'!$H$3:$J$4445,3,0))</f>
        <v>#N/A</v>
      </c>
    </row>
    <row r="260" ht="15" customHeight="1" s="4" customFormat="1">
      <c r="F260" s="4">
        <f>'Enhanced Basket_AUTOLOAD'!H259</f>
        <v>0</v>
      </c>
      <c r="G260" s="4">
        <f>'Enhanced Basket_AUTOLOAD'!M259</f>
        <v>0</v>
      </c>
      <c r="H260" s="4">
        <f>'Enhanced Basket_AUTOLOAD'!O259</f>
        <v>0</v>
      </c>
      <c r="I260" s="4">
        <f>'Enhanced Basket_AUTOLOAD'!P259</f>
        <v>0</v>
      </c>
      <c r="J260" s="4">
        <f>'Enhanced Basket_AUTOLOAD'!Q259</f>
        <v>0</v>
      </c>
      <c r="M260" s="4" t="e">
        <f>IF(TRIM(CLEAN(I260))="USCSH0000000","",VLOOKUP(I260,'EZE Daily_With_BB CODES'!$H$3:$J$4445,3,0))</f>
        <v>#N/A</v>
      </c>
    </row>
    <row r="261" ht="15" customHeight="1" s="4" customFormat="1">
      <c r="F261" s="4">
        <f>'Enhanced Basket_AUTOLOAD'!H260</f>
        <v>0</v>
      </c>
      <c r="G261" s="4">
        <f>'Enhanced Basket_AUTOLOAD'!M260</f>
        <v>0</v>
      </c>
      <c r="H261" s="4">
        <f>'Enhanced Basket_AUTOLOAD'!O260</f>
        <v>0</v>
      </c>
      <c r="I261" s="4">
        <f>'Enhanced Basket_AUTOLOAD'!P260</f>
        <v>0</v>
      </c>
      <c r="J261" s="4">
        <f>'Enhanced Basket_AUTOLOAD'!Q260</f>
        <v>0</v>
      </c>
      <c r="M261" s="4" t="e">
        <f>IF(TRIM(CLEAN(I261))="USCSH0000000","",VLOOKUP(I261,'EZE Daily_With_BB CODES'!$H$3:$J$4445,3,0))</f>
        <v>#N/A</v>
      </c>
    </row>
    <row r="262" ht="15" customHeight="1" s="4" customFormat="1">
      <c r="F262" s="4">
        <f>'Enhanced Basket_AUTOLOAD'!H261</f>
        <v>0</v>
      </c>
      <c r="G262" s="4">
        <f>'Enhanced Basket_AUTOLOAD'!M261</f>
        <v>0</v>
      </c>
      <c r="H262" s="4">
        <f>'Enhanced Basket_AUTOLOAD'!O261</f>
        <v>0</v>
      </c>
      <c r="I262" s="4">
        <f>'Enhanced Basket_AUTOLOAD'!P261</f>
        <v>0</v>
      </c>
      <c r="J262" s="4">
        <f>'Enhanced Basket_AUTOLOAD'!Q261</f>
        <v>0</v>
      </c>
      <c r="M262" s="4" t="e">
        <f>IF(TRIM(CLEAN(I262))="USCSH0000000","",VLOOKUP(I262,'EZE Daily_With_BB CODES'!$H$3:$J$4445,3,0))</f>
        <v>#N/A</v>
      </c>
    </row>
    <row r="263" ht="15" customHeight="1" s="4" customFormat="1">
      <c r="F263" s="4">
        <f>'Enhanced Basket_AUTOLOAD'!H262</f>
        <v>0</v>
      </c>
      <c r="G263" s="4">
        <f>'Enhanced Basket_AUTOLOAD'!M262</f>
        <v>0</v>
      </c>
      <c r="H263" s="4">
        <f>'Enhanced Basket_AUTOLOAD'!O262</f>
        <v>0</v>
      </c>
      <c r="I263" s="4">
        <f>'Enhanced Basket_AUTOLOAD'!P262</f>
        <v>0</v>
      </c>
      <c r="J263" s="4">
        <f>'Enhanced Basket_AUTOLOAD'!Q262</f>
        <v>0</v>
      </c>
      <c r="M263" s="4" t="e">
        <f>IF(TRIM(CLEAN(I263))="USCSH0000000","",VLOOKUP(I263,'EZE Daily_With_BB CODES'!$H$3:$J$4445,3,0))</f>
        <v>#N/A</v>
      </c>
    </row>
    <row r="264" ht="15" customHeight="1" s="4" customFormat="1">
      <c r="F264" s="4">
        <f>'Enhanced Basket_AUTOLOAD'!H263</f>
        <v>0</v>
      </c>
      <c r="G264" s="4">
        <f>'Enhanced Basket_AUTOLOAD'!M263</f>
        <v>0</v>
      </c>
      <c r="H264" s="4">
        <f>'Enhanced Basket_AUTOLOAD'!O263</f>
        <v>0</v>
      </c>
      <c r="I264" s="4">
        <f>'Enhanced Basket_AUTOLOAD'!P263</f>
        <v>0</v>
      </c>
      <c r="J264" s="4">
        <f>'Enhanced Basket_AUTOLOAD'!Q263</f>
        <v>0</v>
      </c>
      <c r="M264" s="4" t="e">
        <f>IF(TRIM(CLEAN(I264))="USCSH0000000","",VLOOKUP(I264,'EZE Daily_With_BB CODES'!$H$3:$J$4445,3,0))</f>
        <v>#N/A</v>
      </c>
    </row>
    <row r="265" ht="15" customHeight="1" s="4" customFormat="1">
      <c r="F265" s="4">
        <f>'Enhanced Basket_AUTOLOAD'!H264</f>
        <v>0</v>
      </c>
      <c r="G265" s="4">
        <f>'Enhanced Basket_AUTOLOAD'!M264</f>
        <v>0</v>
      </c>
      <c r="H265" s="4">
        <f>'Enhanced Basket_AUTOLOAD'!O264</f>
        <v>0</v>
      </c>
      <c r="I265" s="4">
        <f>'Enhanced Basket_AUTOLOAD'!P264</f>
        <v>0</v>
      </c>
      <c r="J265" s="4">
        <f>'Enhanced Basket_AUTOLOAD'!Q264</f>
        <v>0</v>
      </c>
      <c r="M265" s="4" t="e">
        <f>IF(TRIM(CLEAN(I265))="USCSH0000000","",VLOOKUP(I265,'EZE Daily_With_BB CODES'!$H$3:$J$4445,3,0))</f>
        <v>#N/A</v>
      </c>
    </row>
    <row r="266" ht="15" customHeight="1" s="4" customFormat="1">
      <c r="F266" s="4">
        <f>'Enhanced Basket_AUTOLOAD'!H265</f>
        <v>0</v>
      </c>
      <c r="G266" s="4">
        <f>'Enhanced Basket_AUTOLOAD'!M265</f>
        <v>0</v>
      </c>
      <c r="H266" s="4">
        <f>'Enhanced Basket_AUTOLOAD'!O265</f>
        <v>0</v>
      </c>
      <c r="I266" s="4">
        <f>'Enhanced Basket_AUTOLOAD'!P265</f>
        <v>0</v>
      </c>
      <c r="J266" s="4">
        <f>'Enhanced Basket_AUTOLOAD'!Q265</f>
        <v>0</v>
      </c>
      <c r="M266" s="4" t="e">
        <f>IF(TRIM(CLEAN(I266))="USCSH0000000","",VLOOKUP(I266,'EZE Daily_With_BB CODES'!$H$3:$J$4445,3,0))</f>
        <v>#N/A</v>
      </c>
    </row>
    <row r="267" ht="15" customHeight="1" s="4" customFormat="1">
      <c r="F267" s="4">
        <f>'Enhanced Basket_AUTOLOAD'!H266</f>
        <v>0</v>
      </c>
      <c r="G267" s="4">
        <f>'Enhanced Basket_AUTOLOAD'!M266</f>
        <v>0</v>
      </c>
      <c r="H267" s="4">
        <f>'Enhanced Basket_AUTOLOAD'!O266</f>
        <v>0</v>
      </c>
      <c r="I267" s="4">
        <f>'Enhanced Basket_AUTOLOAD'!P266</f>
        <v>0</v>
      </c>
      <c r="J267" s="4">
        <f>'Enhanced Basket_AUTOLOAD'!Q266</f>
        <v>0</v>
      </c>
      <c r="M267" s="4" t="e">
        <f>IF(TRIM(CLEAN(I267))="USCSH0000000","",VLOOKUP(I267,'EZE Daily_With_BB CODES'!$H$3:$J$4445,3,0))</f>
        <v>#N/A</v>
      </c>
    </row>
    <row r="268" ht="15" customHeight="1" s="4" customFormat="1">
      <c r="F268" s="4">
        <f>'Enhanced Basket_AUTOLOAD'!H267</f>
        <v>0</v>
      </c>
      <c r="G268" s="4">
        <f>'Enhanced Basket_AUTOLOAD'!M267</f>
        <v>0</v>
      </c>
      <c r="H268" s="4">
        <f>'Enhanced Basket_AUTOLOAD'!O267</f>
        <v>0</v>
      </c>
      <c r="I268" s="4">
        <f>'Enhanced Basket_AUTOLOAD'!P267</f>
        <v>0</v>
      </c>
      <c r="J268" s="4">
        <f>'Enhanced Basket_AUTOLOAD'!Q267</f>
        <v>0</v>
      </c>
      <c r="M268" s="4" t="e">
        <f>IF(TRIM(CLEAN(I268))="USCSH0000000","",VLOOKUP(I268,'EZE Daily_With_BB CODES'!$H$3:$J$4445,3,0))</f>
        <v>#N/A</v>
      </c>
    </row>
    <row r="269" ht="15" customHeight="1" s="4" customFormat="1">
      <c r="F269" s="4">
        <f>'Enhanced Basket_AUTOLOAD'!H268</f>
        <v>0</v>
      </c>
      <c r="G269" s="4">
        <f>'Enhanced Basket_AUTOLOAD'!M268</f>
        <v>0</v>
      </c>
      <c r="H269" s="4">
        <f>'Enhanced Basket_AUTOLOAD'!O268</f>
        <v>0</v>
      </c>
      <c r="I269" s="4">
        <f>'Enhanced Basket_AUTOLOAD'!P268</f>
        <v>0</v>
      </c>
      <c r="J269" s="4">
        <f>'Enhanced Basket_AUTOLOAD'!Q268</f>
        <v>0</v>
      </c>
      <c r="M269" s="4" t="e">
        <f>IF(TRIM(CLEAN(I269))="USCSH0000000","",VLOOKUP(I269,'EZE Daily_With_BB CODES'!$H$3:$J$4445,3,0))</f>
        <v>#N/A</v>
      </c>
    </row>
    <row r="270" ht="15" customHeight="1" s="4" customFormat="1">
      <c r="F270" s="4">
        <f>'Enhanced Basket_AUTOLOAD'!H269</f>
        <v>0</v>
      </c>
      <c r="G270" s="4">
        <f>'Enhanced Basket_AUTOLOAD'!M269</f>
        <v>0</v>
      </c>
      <c r="H270" s="4">
        <f>'Enhanced Basket_AUTOLOAD'!O269</f>
        <v>0</v>
      </c>
      <c r="I270" s="4">
        <f>'Enhanced Basket_AUTOLOAD'!P269</f>
        <v>0</v>
      </c>
      <c r="J270" s="4">
        <f>'Enhanced Basket_AUTOLOAD'!Q269</f>
        <v>0</v>
      </c>
      <c r="M270" s="4" t="e">
        <f>IF(TRIM(CLEAN(I270))="USCSH0000000","",VLOOKUP(I270,'EZE Daily_With_BB CODES'!$H$3:$J$4445,3,0))</f>
        <v>#N/A</v>
      </c>
    </row>
    <row r="271" ht="15" customHeight="1" s="4" customFormat="1">
      <c r="F271" s="4">
        <f>'Enhanced Basket_AUTOLOAD'!H270</f>
        <v>0</v>
      </c>
      <c r="G271" s="4">
        <f>'Enhanced Basket_AUTOLOAD'!M270</f>
        <v>0</v>
      </c>
      <c r="H271" s="4">
        <f>'Enhanced Basket_AUTOLOAD'!O270</f>
        <v>0</v>
      </c>
      <c r="I271" s="4">
        <f>'Enhanced Basket_AUTOLOAD'!P270</f>
        <v>0</v>
      </c>
      <c r="J271" s="4">
        <f>'Enhanced Basket_AUTOLOAD'!Q270</f>
        <v>0</v>
      </c>
      <c r="M271" s="4" t="e">
        <f>IF(TRIM(CLEAN(I271))="USCSH0000000","",VLOOKUP(I271,'EZE Daily_With_BB CODES'!$H$3:$J$4445,3,0))</f>
        <v>#N/A</v>
      </c>
    </row>
    <row r="272" ht="15" customHeight="1" s="4" customFormat="1">
      <c r="F272" s="4">
        <f>'Enhanced Basket_AUTOLOAD'!H271</f>
        <v>0</v>
      </c>
      <c r="G272" s="4">
        <f>'Enhanced Basket_AUTOLOAD'!M271</f>
        <v>0</v>
      </c>
      <c r="H272" s="4">
        <f>'Enhanced Basket_AUTOLOAD'!O271</f>
        <v>0</v>
      </c>
      <c r="I272" s="4">
        <f>'Enhanced Basket_AUTOLOAD'!P271</f>
        <v>0</v>
      </c>
      <c r="J272" s="4">
        <f>'Enhanced Basket_AUTOLOAD'!Q271</f>
        <v>0</v>
      </c>
      <c r="M272" s="4" t="e">
        <f>IF(TRIM(CLEAN(I272))="USCSH0000000","",VLOOKUP(I272,'EZE Daily_With_BB CODES'!$H$3:$J$4445,3,0))</f>
        <v>#N/A</v>
      </c>
    </row>
    <row r="273" ht="15" customHeight="1" s="4" customFormat="1">
      <c r="F273" s="4">
        <f>'Enhanced Basket_AUTOLOAD'!H272</f>
        <v>0</v>
      </c>
      <c r="G273" s="4">
        <f>'Enhanced Basket_AUTOLOAD'!M272</f>
        <v>0</v>
      </c>
      <c r="H273" s="4">
        <f>'Enhanced Basket_AUTOLOAD'!O272</f>
        <v>0</v>
      </c>
      <c r="I273" s="4">
        <f>'Enhanced Basket_AUTOLOAD'!P272</f>
        <v>0</v>
      </c>
      <c r="J273" s="4">
        <f>'Enhanced Basket_AUTOLOAD'!Q272</f>
        <v>0</v>
      </c>
      <c r="M273" s="4" t="e">
        <f>IF(TRIM(CLEAN(I273))="USCSH0000000","",VLOOKUP(I273,'EZE Daily_With_BB CODES'!$H$3:$J$4445,3,0))</f>
        <v>#N/A</v>
      </c>
    </row>
    <row r="274" ht="15" customHeight="1" s="4" customFormat="1">
      <c r="F274" s="4">
        <f>'Enhanced Basket_AUTOLOAD'!H273</f>
        <v>0</v>
      </c>
      <c r="G274" s="4">
        <f>'Enhanced Basket_AUTOLOAD'!M273</f>
        <v>0</v>
      </c>
      <c r="H274" s="4">
        <f>'Enhanced Basket_AUTOLOAD'!O273</f>
        <v>0</v>
      </c>
      <c r="I274" s="4">
        <f>'Enhanced Basket_AUTOLOAD'!P273</f>
        <v>0</v>
      </c>
      <c r="J274" s="4">
        <f>'Enhanced Basket_AUTOLOAD'!Q273</f>
        <v>0</v>
      </c>
      <c r="M274" s="4" t="e">
        <f>IF(TRIM(CLEAN(I274))="USCSH0000000","",VLOOKUP(I274,'EZE Daily_With_BB CODES'!$H$3:$J$4445,3,0))</f>
        <v>#N/A</v>
      </c>
    </row>
    <row r="275" ht="15" customHeight="1" s="4" customFormat="1">
      <c r="F275" s="4">
        <f>'Enhanced Basket_AUTOLOAD'!H274</f>
        <v>0</v>
      </c>
      <c r="G275" s="4">
        <f>'Enhanced Basket_AUTOLOAD'!M274</f>
        <v>0</v>
      </c>
      <c r="H275" s="4">
        <f>'Enhanced Basket_AUTOLOAD'!O274</f>
        <v>0</v>
      </c>
      <c r="I275" s="4">
        <f>'Enhanced Basket_AUTOLOAD'!P274</f>
        <v>0</v>
      </c>
      <c r="J275" s="4">
        <f>'Enhanced Basket_AUTOLOAD'!Q274</f>
        <v>0</v>
      </c>
      <c r="M275" s="4" t="e">
        <f>IF(TRIM(CLEAN(I275))="USCSH0000000","",VLOOKUP(I275,'EZE Daily_With_BB CODES'!$H$3:$J$4445,3,0))</f>
        <v>#N/A</v>
      </c>
    </row>
    <row r="276" ht="15" customHeight="1" s="4" customFormat="1">
      <c r="F276" s="4">
        <f>'Enhanced Basket_AUTOLOAD'!H275</f>
        <v>0</v>
      </c>
      <c r="G276" s="4">
        <f>'Enhanced Basket_AUTOLOAD'!M275</f>
        <v>0</v>
      </c>
      <c r="H276" s="4">
        <f>'Enhanced Basket_AUTOLOAD'!O275</f>
        <v>0</v>
      </c>
      <c r="I276" s="4">
        <f>'Enhanced Basket_AUTOLOAD'!P275</f>
        <v>0</v>
      </c>
      <c r="J276" s="4">
        <f>'Enhanced Basket_AUTOLOAD'!Q275</f>
        <v>0</v>
      </c>
      <c r="M276" s="4" t="e">
        <f>IF(TRIM(CLEAN(I276))="USCSH0000000","",VLOOKUP(I276,'EZE Daily_With_BB CODES'!$H$3:$J$4445,3,0))</f>
        <v>#N/A</v>
      </c>
    </row>
    <row r="277" ht="15" customHeight="1" s="4" customFormat="1">
      <c r="F277" s="4">
        <f>'Enhanced Basket_AUTOLOAD'!H276</f>
        <v>0</v>
      </c>
      <c r="G277" s="4">
        <f>'Enhanced Basket_AUTOLOAD'!M276</f>
        <v>0</v>
      </c>
      <c r="H277" s="4">
        <f>'Enhanced Basket_AUTOLOAD'!O276</f>
        <v>0</v>
      </c>
      <c r="I277" s="4">
        <f>'Enhanced Basket_AUTOLOAD'!P276</f>
        <v>0</v>
      </c>
      <c r="J277" s="4">
        <f>'Enhanced Basket_AUTOLOAD'!Q276</f>
        <v>0</v>
      </c>
      <c r="M277" s="4" t="e">
        <f>IF(TRIM(CLEAN(I277))="USCSH0000000","",VLOOKUP(I277,'EZE Daily_With_BB CODES'!$H$3:$J$4445,3,0))</f>
        <v>#N/A</v>
      </c>
    </row>
    <row r="278" ht="15" customHeight="1" s="4" customFormat="1">
      <c r="F278" s="4">
        <f>'Enhanced Basket_AUTOLOAD'!H277</f>
        <v>0</v>
      </c>
      <c r="G278" s="4">
        <f>'Enhanced Basket_AUTOLOAD'!M277</f>
        <v>0</v>
      </c>
      <c r="H278" s="4">
        <f>'Enhanced Basket_AUTOLOAD'!O277</f>
        <v>0</v>
      </c>
      <c r="I278" s="4">
        <f>'Enhanced Basket_AUTOLOAD'!P277</f>
        <v>0</v>
      </c>
      <c r="J278" s="4">
        <f>'Enhanced Basket_AUTOLOAD'!Q277</f>
        <v>0</v>
      </c>
      <c r="M278" s="4" t="e">
        <f>IF(TRIM(CLEAN(I278))="USCSH0000000","",VLOOKUP(I278,'EZE Daily_With_BB CODES'!$H$3:$J$4445,3,0))</f>
        <v>#N/A</v>
      </c>
    </row>
    <row r="279" ht="15" customHeight="1" s="4" customFormat="1">
      <c r="F279" s="4">
        <f>'Enhanced Basket_AUTOLOAD'!H278</f>
        <v>0</v>
      </c>
      <c r="G279" s="4">
        <f>'Enhanced Basket_AUTOLOAD'!M278</f>
        <v>0</v>
      </c>
      <c r="H279" s="4">
        <f>'Enhanced Basket_AUTOLOAD'!O278</f>
        <v>0</v>
      </c>
      <c r="I279" s="4">
        <f>'Enhanced Basket_AUTOLOAD'!P278</f>
        <v>0</v>
      </c>
      <c r="J279" s="4">
        <f>'Enhanced Basket_AUTOLOAD'!Q278</f>
        <v>0</v>
      </c>
      <c r="M279" s="4" t="e">
        <f>IF(TRIM(CLEAN(I279))="USCSH0000000","",VLOOKUP(I279,'EZE Daily_With_BB CODES'!$H$3:$J$4445,3,0))</f>
        <v>#N/A</v>
      </c>
    </row>
    <row r="280" ht="15" customHeight="1" s="4" customFormat="1">
      <c r="F280" s="4">
        <f>'Enhanced Basket_AUTOLOAD'!H279</f>
        <v>0</v>
      </c>
      <c r="G280" s="4">
        <f>'Enhanced Basket_AUTOLOAD'!M279</f>
        <v>0</v>
      </c>
      <c r="H280" s="4">
        <f>'Enhanced Basket_AUTOLOAD'!O279</f>
        <v>0</v>
      </c>
      <c r="I280" s="4">
        <f>'Enhanced Basket_AUTOLOAD'!P279</f>
        <v>0</v>
      </c>
      <c r="J280" s="4">
        <f>'Enhanced Basket_AUTOLOAD'!Q279</f>
        <v>0</v>
      </c>
      <c r="M280" s="4" t="e">
        <f>IF(TRIM(CLEAN(I280))="USCSH0000000","",VLOOKUP(I280,'EZE Daily_With_BB CODES'!$H$3:$J$4445,3,0))</f>
        <v>#N/A</v>
      </c>
    </row>
    <row r="281" ht="15" customHeight="1" s="4" customFormat="1">
      <c r="F281" s="4">
        <f>'Enhanced Basket_AUTOLOAD'!H280</f>
        <v>0</v>
      </c>
      <c r="G281" s="4">
        <f>'Enhanced Basket_AUTOLOAD'!M280</f>
        <v>0</v>
      </c>
      <c r="H281" s="4">
        <f>'Enhanced Basket_AUTOLOAD'!O280</f>
        <v>0</v>
      </c>
      <c r="I281" s="4">
        <f>'Enhanced Basket_AUTOLOAD'!P280</f>
        <v>0</v>
      </c>
      <c r="J281" s="4">
        <f>'Enhanced Basket_AUTOLOAD'!Q280</f>
        <v>0</v>
      </c>
      <c r="M281" s="4" t="e">
        <f>IF(TRIM(CLEAN(I281))="USCSH0000000","",VLOOKUP(I281,'EZE Daily_With_BB CODES'!$H$3:$J$4445,3,0))</f>
        <v>#N/A</v>
      </c>
    </row>
    <row r="282" ht="15" customHeight="1" s="4" customFormat="1">
      <c r="F282" s="4">
        <f>'Enhanced Basket_AUTOLOAD'!H281</f>
        <v>0</v>
      </c>
      <c r="G282" s="4">
        <f>'Enhanced Basket_AUTOLOAD'!M281</f>
        <v>0</v>
      </c>
      <c r="H282" s="4">
        <f>'Enhanced Basket_AUTOLOAD'!O281</f>
        <v>0</v>
      </c>
      <c r="I282" s="4">
        <f>'Enhanced Basket_AUTOLOAD'!P281</f>
        <v>0</v>
      </c>
      <c r="J282" s="4">
        <f>'Enhanced Basket_AUTOLOAD'!Q281</f>
        <v>0</v>
      </c>
      <c r="M282" s="4" t="e">
        <f>IF(TRIM(CLEAN(I282))="USCSH0000000","",VLOOKUP(I282,'EZE Daily_With_BB CODES'!$H$3:$J$4445,3,0))</f>
        <v>#N/A</v>
      </c>
    </row>
    <row r="283" ht="15" customHeight="1" s="4" customFormat="1">
      <c r="F283" s="4">
        <f>'Enhanced Basket_AUTOLOAD'!H282</f>
        <v>0</v>
      </c>
      <c r="G283" s="4">
        <f>'Enhanced Basket_AUTOLOAD'!M282</f>
        <v>0</v>
      </c>
      <c r="H283" s="4">
        <f>'Enhanced Basket_AUTOLOAD'!O282</f>
        <v>0</v>
      </c>
      <c r="I283" s="4">
        <f>'Enhanced Basket_AUTOLOAD'!P282</f>
        <v>0</v>
      </c>
      <c r="J283" s="4">
        <f>'Enhanced Basket_AUTOLOAD'!Q282</f>
        <v>0</v>
      </c>
      <c r="M283" s="4" t="e">
        <f>IF(TRIM(CLEAN(I283))="USCSH0000000","",VLOOKUP(I283,'EZE Daily_With_BB CODES'!$H$3:$J$4445,3,0))</f>
        <v>#N/A</v>
      </c>
    </row>
    <row r="284" ht="15" customHeight="1" s="4" customFormat="1">
      <c r="F284" s="4">
        <f>'Enhanced Basket_AUTOLOAD'!H283</f>
        <v>0</v>
      </c>
      <c r="G284" s="4">
        <f>'Enhanced Basket_AUTOLOAD'!M283</f>
        <v>0</v>
      </c>
      <c r="H284" s="4">
        <f>'Enhanced Basket_AUTOLOAD'!O283</f>
        <v>0</v>
      </c>
      <c r="I284" s="4">
        <f>'Enhanced Basket_AUTOLOAD'!P283</f>
        <v>0</v>
      </c>
      <c r="J284" s="4">
        <f>'Enhanced Basket_AUTOLOAD'!Q283</f>
        <v>0</v>
      </c>
      <c r="M284" s="4" t="e">
        <f>IF(TRIM(CLEAN(I284))="USCSH0000000","",VLOOKUP(I284,'EZE Daily_With_BB CODES'!$H$3:$J$4445,3,0))</f>
        <v>#N/A</v>
      </c>
    </row>
    <row r="285" ht="15" customHeight="1" s="4" customFormat="1">
      <c r="F285" s="4">
        <f>'Enhanced Basket_AUTOLOAD'!H284</f>
        <v>0</v>
      </c>
      <c r="G285" s="4">
        <f>'Enhanced Basket_AUTOLOAD'!M284</f>
        <v>0</v>
      </c>
      <c r="H285" s="4">
        <f>'Enhanced Basket_AUTOLOAD'!O284</f>
        <v>0</v>
      </c>
      <c r="I285" s="4">
        <f>'Enhanced Basket_AUTOLOAD'!P284</f>
        <v>0</v>
      </c>
      <c r="J285" s="4">
        <f>'Enhanced Basket_AUTOLOAD'!Q284</f>
        <v>0</v>
      </c>
      <c r="M285" s="4" t="e">
        <f>IF(TRIM(CLEAN(I285))="USCSH0000000","",VLOOKUP(I285,'EZE Daily_With_BB CODES'!$H$3:$J$4445,3,0))</f>
        <v>#N/A</v>
      </c>
    </row>
    <row r="286" ht="15" customHeight="1" s="4" customFormat="1">
      <c r="F286" s="4">
        <f>'Enhanced Basket_AUTOLOAD'!H285</f>
        <v>0</v>
      </c>
      <c r="G286" s="4">
        <f>'Enhanced Basket_AUTOLOAD'!M285</f>
        <v>0</v>
      </c>
      <c r="H286" s="4">
        <f>'Enhanced Basket_AUTOLOAD'!O285</f>
        <v>0</v>
      </c>
      <c r="I286" s="4">
        <f>'Enhanced Basket_AUTOLOAD'!P285</f>
        <v>0</v>
      </c>
      <c r="J286" s="4">
        <f>'Enhanced Basket_AUTOLOAD'!Q285</f>
        <v>0</v>
      </c>
      <c r="M286" s="4" t="e">
        <f>IF(TRIM(CLEAN(I286))="USCSH0000000","",VLOOKUP(I286,'EZE Daily_With_BB CODES'!$H$3:$J$4445,3,0))</f>
        <v>#N/A</v>
      </c>
    </row>
    <row r="287" ht="15" customHeight="1" s="4" customFormat="1">
      <c r="F287" s="4">
        <f>'Enhanced Basket_AUTOLOAD'!H286</f>
        <v>0</v>
      </c>
      <c r="G287" s="4">
        <f>'Enhanced Basket_AUTOLOAD'!M286</f>
        <v>0</v>
      </c>
      <c r="H287" s="4">
        <f>'Enhanced Basket_AUTOLOAD'!O286</f>
        <v>0</v>
      </c>
      <c r="I287" s="4">
        <f>'Enhanced Basket_AUTOLOAD'!P286</f>
        <v>0</v>
      </c>
      <c r="J287" s="4">
        <f>'Enhanced Basket_AUTOLOAD'!Q286</f>
        <v>0</v>
      </c>
      <c r="M287" s="4" t="e">
        <f>IF(TRIM(CLEAN(I287))="USCSH0000000","",VLOOKUP(I287,'EZE Daily_With_BB CODES'!$H$3:$J$4445,3,0))</f>
        <v>#N/A</v>
      </c>
    </row>
    <row r="288" ht="15" customHeight="1" s="4" customFormat="1">
      <c r="F288" s="4">
        <f>'Enhanced Basket_AUTOLOAD'!H287</f>
        <v>0</v>
      </c>
      <c r="G288" s="4">
        <f>'Enhanced Basket_AUTOLOAD'!M287</f>
        <v>0</v>
      </c>
      <c r="H288" s="4">
        <f>'Enhanced Basket_AUTOLOAD'!O287</f>
        <v>0</v>
      </c>
      <c r="I288" s="4">
        <f>'Enhanced Basket_AUTOLOAD'!P287</f>
        <v>0</v>
      </c>
      <c r="J288" s="4">
        <f>'Enhanced Basket_AUTOLOAD'!Q287</f>
        <v>0</v>
      </c>
      <c r="M288" s="4" t="e">
        <f>IF(TRIM(CLEAN(I288))="USCSH0000000","",VLOOKUP(I288,'EZE Daily_With_BB CODES'!$H$3:$J$4445,3,0))</f>
        <v>#N/A</v>
      </c>
    </row>
    <row r="289" ht="15" customHeight="1" s="4" customFormat="1">
      <c r="F289" s="4">
        <f>'Enhanced Basket_AUTOLOAD'!H288</f>
        <v>0</v>
      </c>
      <c r="G289" s="4">
        <f>'Enhanced Basket_AUTOLOAD'!M288</f>
        <v>0</v>
      </c>
      <c r="H289" s="4">
        <f>'Enhanced Basket_AUTOLOAD'!O288</f>
        <v>0</v>
      </c>
      <c r="I289" s="4">
        <f>'Enhanced Basket_AUTOLOAD'!P288</f>
        <v>0</v>
      </c>
      <c r="J289" s="4">
        <f>'Enhanced Basket_AUTOLOAD'!Q288</f>
        <v>0</v>
      </c>
      <c r="M289" s="4" t="e">
        <f>IF(TRIM(CLEAN(I289))="USCSH0000000","",VLOOKUP(I289,'EZE Daily_With_BB CODES'!$H$3:$J$4445,3,0))</f>
        <v>#N/A</v>
      </c>
    </row>
    <row r="290" ht="15" customHeight="1" s="4" customFormat="1">
      <c r="F290" s="4">
        <f>'Enhanced Basket_AUTOLOAD'!H289</f>
        <v>0</v>
      </c>
      <c r="G290" s="4">
        <f>'Enhanced Basket_AUTOLOAD'!M289</f>
        <v>0</v>
      </c>
      <c r="H290" s="4">
        <f>'Enhanced Basket_AUTOLOAD'!O289</f>
        <v>0</v>
      </c>
      <c r="I290" s="4">
        <f>'Enhanced Basket_AUTOLOAD'!P289</f>
        <v>0</v>
      </c>
      <c r="J290" s="4">
        <f>'Enhanced Basket_AUTOLOAD'!Q289</f>
        <v>0</v>
      </c>
      <c r="M290" s="4" t="e">
        <f>IF(TRIM(CLEAN(I290))="USCSH0000000","",VLOOKUP(I290,'EZE Daily_With_BB CODES'!$H$3:$J$4445,3,0))</f>
        <v>#N/A</v>
      </c>
    </row>
    <row r="291" ht="15" customHeight="1" s="4" customFormat="1">
      <c r="F291" s="4">
        <f>'Enhanced Basket_AUTOLOAD'!H290</f>
        <v>0</v>
      </c>
      <c r="G291" s="4">
        <f>'Enhanced Basket_AUTOLOAD'!M290</f>
        <v>0</v>
      </c>
      <c r="H291" s="4">
        <f>'Enhanced Basket_AUTOLOAD'!O290</f>
        <v>0</v>
      </c>
      <c r="I291" s="4">
        <f>'Enhanced Basket_AUTOLOAD'!P290</f>
        <v>0</v>
      </c>
      <c r="J291" s="4">
        <f>'Enhanced Basket_AUTOLOAD'!Q290</f>
        <v>0</v>
      </c>
      <c r="M291" s="4" t="e">
        <f>IF(TRIM(CLEAN(I291))="USCSH0000000","",VLOOKUP(I291,'EZE Daily_With_BB CODES'!$H$3:$J$4445,3,0))</f>
        <v>#N/A</v>
      </c>
    </row>
    <row r="292" ht="15" customHeight="1" s="4" customFormat="1">
      <c r="F292" s="4">
        <f>'Enhanced Basket_AUTOLOAD'!H291</f>
        <v>0</v>
      </c>
      <c r="G292" s="4">
        <f>'Enhanced Basket_AUTOLOAD'!M291</f>
        <v>0</v>
      </c>
      <c r="H292" s="4">
        <f>'Enhanced Basket_AUTOLOAD'!O291</f>
        <v>0</v>
      </c>
      <c r="I292" s="4">
        <f>'Enhanced Basket_AUTOLOAD'!P291</f>
        <v>0</v>
      </c>
      <c r="J292" s="4">
        <f>'Enhanced Basket_AUTOLOAD'!Q291</f>
        <v>0</v>
      </c>
      <c r="M292" s="4" t="e">
        <f>IF(TRIM(CLEAN(I292))="USCSH0000000","",VLOOKUP(I292,'EZE Daily_With_BB CODES'!$H$3:$J$4445,3,0))</f>
        <v>#N/A</v>
      </c>
    </row>
    <row r="293" ht="15" customHeight="1" s="4" customFormat="1">
      <c r="F293" s="4">
        <f>'Enhanced Basket_AUTOLOAD'!H292</f>
        <v>0</v>
      </c>
      <c r="G293" s="4">
        <f>'Enhanced Basket_AUTOLOAD'!M292</f>
        <v>0</v>
      </c>
      <c r="H293" s="4">
        <f>'Enhanced Basket_AUTOLOAD'!O292</f>
        <v>0</v>
      </c>
      <c r="I293" s="4">
        <f>'Enhanced Basket_AUTOLOAD'!P292</f>
        <v>0</v>
      </c>
      <c r="J293" s="4">
        <f>'Enhanced Basket_AUTOLOAD'!Q292</f>
        <v>0</v>
      </c>
      <c r="M293" s="4" t="e">
        <f>IF(TRIM(CLEAN(I293))="USCSH0000000","",VLOOKUP(I293,'EZE Daily_With_BB CODES'!$H$3:$J$4445,3,0))</f>
        <v>#N/A</v>
      </c>
    </row>
    <row r="294" ht="15" customHeight="1" s="4" customFormat="1">
      <c r="F294" s="4">
        <f>'Enhanced Basket_AUTOLOAD'!H293</f>
        <v>0</v>
      </c>
      <c r="G294" s="4">
        <f>'Enhanced Basket_AUTOLOAD'!M293</f>
        <v>0</v>
      </c>
      <c r="H294" s="4">
        <f>'Enhanced Basket_AUTOLOAD'!O293</f>
        <v>0</v>
      </c>
      <c r="I294" s="4">
        <f>'Enhanced Basket_AUTOLOAD'!P293</f>
        <v>0</v>
      </c>
      <c r="J294" s="4">
        <f>'Enhanced Basket_AUTOLOAD'!Q293</f>
        <v>0</v>
      </c>
      <c r="M294" s="4" t="e">
        <f>IF(TRIM(CLEAN(I294))="USCSH0000000","",VLOOKUP(I294,'EZE Daily_With_BB CODES'!$H$3:$J$4445,3,0))</f>
        <v>#N/A</v>
      </c>
    </row>
    <row r="295" ht="15" customHeight="1" s="4" customFormat="1">
      <c r="F295" s="4">
        <f>'Enhanced Basket_AUTOLOAD'!H294</f>
        <v>0</v>
      </c>
      <c r="G295" s="4">
        <f>'Enhanced Basket_AUTOLOAD'!M294</f>
        <v>0</v>
      </c>
      <c r="H295" s="4">
        <f>'Enhanced Basket_AUTOLOAD'!O294</f>
        <v>0</v>
      </c>
      <c r="I295" s="4">
        <f>'Enhanced Basket_AUTOLOAD'!P294</f>
        <v>0</v>
      </c>
      <c r="J295" s="4">
        <f>'Enhanced Basket_AUTOLOAD'!Q294</f>
        <v>0</v>
      </c>
      <c r="M295" s="4" t="e">
        <f>IF(TRIM(CLEAN(I295))="USCSH0000000","",VLOOKUP(I295,'EZE Daily_With_BB CODES'!$H$3:$J$4445,3,0))</f>
        <v>#N/A</v>
      </c>
    </row>
    <row r="296" ht="15" customHeight="1" s="4" customFormat="1">
      <c r="F296" s="4">
        <f>'Enhanced Basket_AUTOLOAD'!H295</f>
        <v>0</v>
      </c>
      <c r="G296" s="4">
        <f>'Enhanced Basket_AUTOLOAD'!M295</f>
        <v>0</v>
      </c>
      <c r="H296" s="4">
        <f>'Enhanced Basket_AUTOLOAD'!O295</f>
        <v>0</v>
      </c>
      <c r="I296" s="4">
        <f>'Enhanced Basket_AUTOLOAD'!P295</f>
        <v>0</v>
      </c>
      <c r="J296" s="4">
        <f>'Enhanced Basket_AUTOLOAD'!Q295</f>
        <v>0</v>
      </c>
      <c r="M296" s="4" t="e">
        <f>IF(TRIM(CLEAN(I296))="USCSH0000000","",VLOOKUP(I296,'EZE Daily_With_BB CODES'!$H$3:$J$4445,3,0))</f>
        <v>#N/A</v>
      </c>
    </row>
    <row r="297" ht="15" customHeight="1" s="4" customFormat="1">
      <c r="F297" s="4">
        <f>'Enhanced Basket_AUTOLOAD'!H296</f>
        <v>0</v>
      </c>
      <c r="G297" s="4">
        <f>'Enhanced Basket_AUTOLOAD'!M296</f>
        <v>0</v>
      </c>
      <c r="H297" s="4">
        <f>'Enhanced Basket_AUTOLOAD'!O296</f>
        <v>0</v>
      </c>
      <c r="I297" s="4">
        <f>'Enhanced Basket_AUTOLOAD'!P296</f>
        <v>0</v>
      </c>
      <c r="J297" s="4">
        <f>'Enhanced Basket_AUTOLOAD'!Q296</f>
        <v>0</v>
      </c>
      <c r="M297" s="4" t="e">
        <f>IF(TRIM(CLEAN(I297))="USCSH0000000","",VLOOKUP(I297,'EZE Daily_With_BB CODES'!$H$3:$J$4445,3,0))</f>
        <v>#N/A</v>
      </c>
    </row>
    <row r="298" ht="15" customHeight="1" s="4" customFormat="1">
      <c r="F298" s="4">
        <f>'Enhanced Basket_AUTOLOAD'!H297</f>
        <v>0</v>
      </c>
      <c r="G298" s="4">
        <f>'Enhanced Basket_AUTOLOAD'!M297</f>
        <v>0</v>
      </c>
      <c r="H298" s="4">
        <f>'Enhanced Basket_AUTOLOAD'!O297</f>
        <v>0</v>
      </c>
      <c r="I298" s="4">
        <f>'Enhanced Basket_AUTOLOAD'!P297</f>
        <v>0</v>
      </c>
      <c r="J298" s="4">
        <f>'Enhanced Basket_AUTOLOAD'!Q297</f>
        <v>0</v>
      </c>
      <c r="M298" s="4" t="e">
        <f>IF(TRIM(CLEAN(I298))="USCSH0000000","",VLOOKUP(I298,'EZE Daily_With_BB CODES'!$H$3:$J$4445,3,0))</f>
        <v>#N/A</v>
      </c>
    </row>
    <row r="299" ht="15" customHeight="1" s="4" customFormat="1">
      <c r="F299" s="4">
        <f>'Enhanced Basket_AUTOLOAD'!H298</f>
        <v>0</v>
      </c>
      <c r="G299" s="4">
        <f>'Enhanced Basket_AUTOLOAD'!M298</f>
        <v>0</v>
      </c>
      <c r="H299" s="4">
        <f>'Enhanced Basket_AUTOLOAD'!O298</f>
        <v>0</v>
      </c>
      <c r="I299" s="4">
        <f>'Enhanced Basket_AUTOLOAD'!P298</f>
        <v>0</v>
      </c>
      <c r="J299" s="4">
        <f>'Enhanced Basket_AUTOLOAD'!Q298</f>
        <v>0</v>
      </c>
      <c r="M299" s="4" t="e">
        <f>IF(TRIM(CLEAN(I299))="USCSH0000000","",VLOOKUP(I299,'EZE Daily_With_BB CODES'!$H$3:$J$4445,3,0))</f>
        <v>#N/A</v>
      </c>
    </row>
    <row r="300" ht="15" customHeight="1" s="4" customFormat="1">
      <c r="F300" s="4">
        <f>'Enhanced Basket_AUTOLOAD'!H299</f>
        <v>0</v>
      </c>
      <c r="G300" s="4">
        <f>'Enhanced Basket_AUTOLOAD'!M299</f>
        <v>0</v>
      </c>
      <c r="H300" s="4">
        <f>'Enhanced Basket_AUTOLOAD'!O299</f>
        <v>0</v>
      </c>
      <c r="I300" s="4">
        <f>'Enhanced Basket_AUTOLOAD'!P299</f>
        <v>0</v>
      </c>
      <c r="J300" s="4">
        <f>'Enhanced Basket_AUTOLOAD'!Q299</f>
        <v>0</v>
      </c>
      <c r="M300" s="4" t="e">
        <f>IF(TRIM(CLEAN(I300))="USCSH0000000","",VLOOKUP(I300,'EZE Daily_With_BB CODES'!$H$3:$J$4445,3,0))</f>
        <v>#N/A</v>
      </c>
    </row>
    <row r="301" ht="15" customHeight="1" s="4" customFormat="1">
      <c r="F301" s="4">
        <f>'Enhanced Basket_AUTOLOAD'!H300</f>
        <v>0</v>
      </c>
      <c r="G301" s="4">
        <f>'Enhanced Basket_AUTOLOAD'!M300</f>
        <v>0</v>
      </c>
      <c r="H301" s="4">
        <f>'Enhanced Basket_AUTOLOAD'!O300</f>
        <v>0</v>
      </c>
      <c r="I301" s="4">
        <f>'Enhanced Basket_AUTOLOAD'!P300</f>
        <v>0</v>
      </c>
      <c r="J301" s="4">
        <f>'Enhanced Basket_AUTOLOAD'!Q300</f>
        <v>0</v>
      </c>
      <c r="M301" s="4" t="e">
        <f>IF(TRIM(CLEAN(I301))="USCSH0000000","",VLOOKUP(I301,'EZE Daily_With_BB CODES'!$H$3:$J$4445,3,0))</f>
        <v>#N/A</v>
      </c>
    </row>
    <row r="302" ht="15" customHeight="1" s="4" customFormat="1">
      <c r="F302" s="4">
        <f>'Enhanced Basket_AUTOLOAD'!H301</f>
        <v>0</v>
      </c>
      <c r="G302" s="4">
        <f>'Enhanced Basket_AUTOLOAD'!M301</f>
        <v>0</v>
      </c>
      <c r="H302" s="4">
        <f>'Enhanced Basket_AUTOLOAD'!O301</f>
        <v>0</v>
      </c>
      <c r="I302" s="4">
        <f>'Enhanced Basket_AUTOLOAD'!P301</f>
        <v>0</v>
      </c>
      <c r="J302" s="4">
        <f>'Enhanced Basket_AUTOLOAD'!Q301</f>
        <v>0</v>
      </c>
      <c r="M302" s="4" t="e">
        <f>IF(TRIM(CLEAN(I302))="USCSH0000000","",VLOOKUP(I302,'EZE Daily_With_BB CODES'!$H$3:$J$4445,3,0))</f>
        <v>#N/A</v>
      </c>
    </row>
    <row r="303" ht="15" customHeight="1" s="4" customFormat="1">
      <c r="F303" s="4">
        <f>'Enhanced Basket_AUTOLOAD'!H302</f>
        <v>0</v>
      </c>
      <c r="G303" s="4">
        <f>'Enhanced Basket_AUTOLOAD'!M302</f>
        <v>0</v>
      </c>
      <c r="H303" s="4">
        <f>'Enhanced Basket_AUTOLOAD'!O302</f>
        <v>0</v>
      </c>
      <c r="I303" s="4">
        <f>'Enhanced Basket_AUTOLOAD'!P302</f>
        <v>0</v>
      </c>
      <c r="J303" s="4">
        <f>'Enhanced Basket_AUTOLOAD'!Q302</f>
        <v>0</v>
      </c>
      <c r="M303" s="4" t="e">
        <f>IF(TRIM(CLEAN(I303))="USCSH0000000","",VLOOKUP(I303,'EZE Daily_With_BB CODES'!$H$3:$J$4445,3,0))</f>
        <v>#N/A</v>
      </c>
    </row>
    <row r="304" ht="15" customHeight="1" s="4" customFormat="1">
      <c r="F304" s="4">
        <f>'Enhanced Basket_AUTOLOAD'!H303</f>
        <v>0</v>
      </c>
      <c r="G304" s="4">
        <f>'Enhanced Basket_AUTOLOAD'!M303</f>
        <v>0</v>
      </c>
      <c r="H304" s="4">
        <f>'Enhanced Basket_AUTOLOAD'!O303</f>
        <v>0</v>
      </c>
      <c r="I304" s="4">
        <f>'Enhanced Basket_AUTOLOAD'!P303</f>
        <v>0</v>
      </c>
      <c r="J304" s="4">
        <f>'Enhanced Basket_AUTOLOAD'!Q303</f>
        <v>0</v>
      </c>
      <c r="M304" s="4" t="e">
        <f>IF(TRIM(CLEAN(I304))="USCSH0000000","",VLOOKUP(I304,'EZE Daily_With_BB CODES'!$H$3:$J$4445,3,0))</f>
        <v>#N/A</v>
      </c>
    </row>
    <row r="305" ht="15" customHeight="1" s="4" customFormat="1">
      <c r="F305" s="4">
        <f>'Enhanced Basket_AUTOLOAD'!H304</f>
        <v>0</v>
      </c>
      <c r="G305" s="4">
        <f>'Enhanced Basket_AUTOLOAD'!M304</f>
        <v>0</v>
      </c>
      <c r="H305" s="4">
        <f>'Enhanced Basket_AUTOLOAD'!O304</f>
        <v>0</v>
      </c>
      <c r="I305" s="4">
        <f>'Enhanced Basket_AUTOLOAD'!P304</f>
        <v>0</v>
      </c>
      <c r="J305" s="4">
        <f>'Enhanced Basket_AUTOLOAD'!Q304</f>
        <v>0</v>
      </c>
      <c r="M305" s="4" t="e">
        <f>IF(TRIM(CLEAN(I305))="USCSH0000000","",VLOOKUP(I305,'EZE Daily_With_BB CODES'!$H$3:$J$4445,3,0))</f>
        <v>#N/A</v>
      </c>
    </row>
    <row r="306" ht="15" customHeight="1" s="4" customFormat="1">
      <c r="F306" s="4">
        <f>'Enhanced Basket_AUTOLOAD'!H305</f>
        <v>0</v>
      </c>
      <c r="G306" s="4">
        <f>'Enhanced Basket_AUTOLOAD'!M305</f>
        <v>0</v>
      </c>
      <c r="H306" s="4">
        <f>'Enhanced Basket_AUTOLOAD'!O305</f>
        <v>0</v>
      </c>
      <c r="I306" s="4">
        <f>'Enhanced Basket_AUTOLOAD'!P305</f>
        <v>0</v>
      </c>
      <c r="J306" s="4">
        <f>'Enhanced Basket_AUTOLOAD'!Q305</f>
        <v>0</v>
      </c>
      <c r="M306" s="4" t="e">
        <f>IF(TRIM(CLEAN(I306))="USCSH0000000","",VLOOKUP(I306,'EZE Daily_With_BB CODES'!$H$3:$J$4445,3,0))</f>
        <v>#N/A</v>
      </c>
    </row>
    <row r="307" ht="15" customHeight="1" s="4" customFormat="1">
      <c r="F307" s="4">
        <f>'Enhanced Basket_AUTOLOAD'!H306</f>
        <v>0</v>
      </c>
      <c r="G307" s="4">
        <f>'Enhanced Basket_AUTOLOAD'!M306</f>
        <v>0</v>
      </c>
      <c r="H307" s="4">
        <f>'Enhanced Basket_AUTOLOAD'!O306</f>
        <v>0</v>
      </c>
      <c r="I307" s="4">
        <f>'Enhanced Basket_AUTOLOAD'!P306</f>
        <v>0</v>
      </c>
      <c r="J307" s="4">
        <f>'Enhanced Basket_AUTOLOAD'!Q306</f>
        <v>0</v>
      </c>
      <c r="M307" s="4" t="e">
        <f>IF(TRIM(CLEAN(I307))="USCSH0000000","",VLOOKUP(I307,'EZE Daily_With_BB CODES'!$H$3:$J$4445,3,0))</f>
        <v>#N/A</v>
      </c>
    </row>
    <row r="308" ht="15" customHeight="1" s="4" customFormat="1">
      <c r="F308" s="4">
        <f>'Enhanced Basket_AUTOLOAD'!H307</f>
        <v>0</v>
      </c>
      <c r="G308" s="4">
        <f>'Enhanced Basket_AUTOLOAD'!M307</f>
        <v>0</v>
      </c>
      <c r="H308" s="4">
        <f>'Enhanced Basket_AUTOLOAD'!O307</f>
        <v>0</v>
      </c>
      <c r="I308" s="4">
        <f>'Enhanced Basket_AUTOLOAD'!P307</f>
        <v>0</v>
      </c>
      <c r="J308" s="4">
        <f>'Enhanced Basket_AUTOLOAD'!Q307</f>
        <v>0</v>
      </c>
      <c r="M308" s="4" t="e">
        <f>IF(TRIM(CLEAN(I308))="USCSH0000000","",VLOOKUP(I308,'EZE Daily_With_BB CODES'!$H$3:$J$4445,3,0))</f>
        <v>#N/A</v>
      </c>
    </row>
    <row r="309" ht="15" customHeight="1" s="4" customFormat="1">
      <c r="F309" s="4">
        <f>'Enhanced Basket_AUTOLOAD'!H308</f>
        <v>0</v>
      </c>
      <c r="G309" s="4">
        <f>'Enhanced Basket_AUTOLOAD'!M308</f>
        <v>0</v>
      </c>
      <c r="H309" s="4">
        <f>'Enhanced Basket_AUTOLOAD'!O308</f>
        <v>0</v>
      </c>
      <c r="I309" s="4">
        <f>'Enhanced Basket_AUTOLOAD'!P308</f>
        <v>0</v>
      </c>
      <c r="J309" s="4">
        <f>'Enhanced Basket_AUTOLOAD'!Q308</f>
        <v>0</v>
      </c>
      <c r="M309" s="4" t="e">
        <f>IF(TRIM(CLEAN(I309))="USCSH0000000","",VLOOKUP(I309,'EZE Daily_With_BB CODES'!$H$3:$J$4445,3,0))</f>
        <v>#N/A</v>
      </c>
    </row>
    <row r="310" ht="15" customHeight="1" s="4" customFormat="1">
      <c r="F310" s="4">
        <f>'Enhanced Basket_AUTOLOAD'!H309</f>
        <v>0</v>
      </c>
      <c r="G310" s="4">
        <f>'Enhanced Basket_AUTOLOAD'!M309</f>
        <v>0</v>
      </c>
      <c r="H310" s="4">
        <f>'Enhanced Basket_AUTOLOAD'!O309</f>
        <v>0</v>
      </c>
      <c r="I310" s="4">
        <f>'Enhanced Basket_AUTOLOAD'!P309</f>
        <v>0</v>
      </c>
      <c r="J310" s="4">
        <f>'Enhanced Basket_AUTOLOAD'!Q309</f>
        <v>0</v>
      </c>
      <c r="M310" s="4" t="e">
        <f>IF(TRIM(CLEAN(I310))="USCSH0000000","",VLOOKUP(I310,'EZE Daily_With_BB CODES'!$H$3:$J$4445,3,0))</f>
        <v>#N/A</v>
      </c>
    </row>
    <row r="311" ht="15" customHeight="1" s="4" customFormat="1">
      <c r="F311" s="4">
        <f>'Enhanced Basket_AUTOLOAD'!H310</f>
        <v>0</v>
      </c>
      <c r="G311" s="4">
        <f>'Enhanced Basket_AUTOLOAD'!M310</f>
        <v>0</v>
      </c>
      <c r="H311" s="4">
        <f>'Enhanced Basket_AUTOLOAD'!O310</f>
        <v>0</v>
      </c>
      <c r="I311" s="4">
        <f>'Enhanced Basket_AUTOLOAD'!P310</f>
        <v>0</v>
      </c>
      <c r="J311" s="4">
        <f>'Enhanced Basket_AUTOLOAD'!Q310</f>
        <v>0</v>
      </c>
      <c r="M311" s="4" t="e">
        <f>IF(TRIM(CLEAN(I311))="USCSH0000000","",VLOOKUP(I311,'EZE Daily_With_BB CODES'!$H$3:$J$4445,3,0))</f>
        <v>#N/A</v>
      </c>
    </row>
    <row r="312" ht="15" customHeight="1" s="4" customFormat="1">
      <c r="F312" s="4">
        <f>'Enhanced Basket_AUTOLOAD'!H311</f>
        <v>0</v>
      </c>
      <c r="G312" s="4">
        <f>'Enhanced Basket_AUTOLOAD'!M311</f>
        <v>0</v>
      </c>
      <c r="H312" s="4">
        <f>'Enhanced Basket_AUTOLOAD'!O311</f>
        <v>0</v>
      </c>
      <c r="I312" s="4">
        <f>'Enhanced Basket_AUTOLOAD'!P311</f>
        <v>0</v>
      </c>
      <c r="J312" s="4">
        <f>'Enhanced Basket_AUTOLOAD'!Q311</f>
        <v>0</v>
      </c>
      <c r="M312" s="4" t="e">
        <f>IF(TRIM(CLEAN(I312))="USCSH0000000","",VLOOKUP(I312,'EZE Daily_With_BB CODES'!$H$3:$J$4445,3,0))</f>
        <v>#N/A</v>
      </c>
    </row>
    <row r="313" ht="15" customHeight="1" s="4" customFormat="1">
      <c r="F313" s="4">
        <f>'Enhanced Basket_AUTOLOAD'!H312</f>
        <v>0</v>
      </c>
      <c r="G313" s="4">
        <f>'Enhanced Basket_AUTOLOAD'!M312</f>
        <v>0</v>
      </c>
      <c r="H313" s="4">
        <f>'Enhanced Basket_AUTOLOAD'!O312</f>
        <v>0</v>
      </c>
      <c r="I313" s="4">
        <f>'Enhanced Basket_AUTOLOAD'!P312</f>
        <v>0</v>
      </c>
      <c r="J313" s="4">
        <f>'Enhanced Basket_AUTOLOAD'!Q312</f>
        <v>0</v>
      </c>
      <c r="M313" s="4" t="e">
        <f>IF(TRIM(CLEAN(I313))="USCSH0000000","",VLOOKUP(I313,'EZE Daily_With_BB CODES'!$H$3:$J$4445,3,0))</f>
        <v>#N/A</v>
      </c>
    </row>
    <row r="314" ht="15" customHeight="1" s="4" customFormat="1">
      <c r="F314" s="4">
        <f>'Enhanced Basket_AUTOLOAD'!H313</f>
        <v>0</v>
      </c>
      <c r="G314" s="4">
        <f>'Enhanced Basket_AUTOLOAD'!M313</f>
        <v>0</v>
      </c>
      <c r="H314" s="4">
        <f>'Enhanced Basket_AUTOLOAD'!O313</f>
        <v>0</v>
      </c>
      <c r="I314" s="4">
        <f>'Enhanced Basket_AUTOLOAD'!P313</f>
        <v>0</v>
      </c>
      <c r="J314" s="4">
        <f>'Enhanced Basket_AUTOLOAD'!Q313</f>
        <v>0</v>
      </c>
      <c r="M314" s="4" t="e">
        <f>IF(TRIM(CLEAN(I314))="USCSH0000000","",VLOOKUP(I314,'EZE Daily_With_BB CODES'!$H$3:$J$4445,3,0))</f>
        <v>#N/A</v>
      </c>
    </row>
    <row r="315" ht="15" customHeight="1" s="4" customFormat="1">
      <c r="F315" s="4">
        <f>'Enhanced Basket_AUTOLOAD'!H314</f>
        <v>0</v>
      </c>
      <c r="G315" s="4">
        <f>'Enhanced Basket_AUTOLOAD'!M314</f>
        <v>0</v>
      </c>
      <c r="H315" s="4">
        <f>'Enhanced Basket_AUTOLOAD'!O314</f>
        <v>0</v>
      </c>
      <c r="I315" s="4">
        <f>'Enhanced Basket_AUTOLOAD'!P314</f>
        <v>0</v>
      </c>
      <c r="J315" s="4">
        <f>'Enhanced Basket_AUTOLOAD'!Q314</f>
        <v>0</v>
      </c>
      <c r="M315" s="4" t="e">
        <f>IF(TRIM(CLEAN(I315))="USCSH0000000","",VLOOKUP(I315,'EZE Daily_With_BB CODES'!$H$3:$J$4445,3,0))</f>
        <v>#N/A</v>
      </c>
    </row>
    <row r="316" ht="15" customHeight="1" s="4" customFormat="1">
      <c r="F316" s="4">
        <f>'Enhanced Basket_AUTOLOAD'!H315</f>
        <v>0</v>
      </c>
      <c r="G316" s="4">
        <f>'Enhanced Basket_AUTOLOAD'!M315</f>
        <v>0</v>
      </c>
      <c r="H316" s="4">
        <f>'Enhanced Basket_AUTOLOAD'!O315</f>
        <v>0</v>
      </c>
      <c r="I316" s="4">
        <f>'Enhanced Basket_AUTOLOAD'!P315</f>
        <v>0</v>
      </c>
      <c r="J316" s="4">
        <f>'Enhanced Basket_AUTOLOAD'!Q315</f>
        <v>0</v>
      </c>
      <c r="M316" s="4" t="e">
        <f>IF(TRIM(CLEAN(I316))="USCSH0000000","",VLOOKUP(I316,'EZE Daily_With_BB CODES'!$H$3:$J$4445,3,0))</f>
        <v>#N/A</v>
      </c>
    </row>
    <row r="317" ht="15" customHeight="1" s="4" customFormat="1">
      <c r="F317" s="4">
        <f>'Enhanced Basket_AUTOLOAD'!H316</f>
        <v>0</v>
      </c>
      <c r="G317" s="4">
        <f>'Enhanced Basket_AUTOLOAD'!M316</f>
        <v>0</v>
      </c>
      <c r="H317" s="4">
        <f>'Enhanced Basket_AUTOLOAD'!O316</f>
        <v>0</v>
      </c>
      <c r="I317" s="4">
        <f>'Enhanced Basket_AUTOLOAD'!P316</f>
        <v>0</v>
      </c>
      <c r="J317" s="4">
        <f>'Enhanced Basket_AUTOLOAD'!Q316</f>
        <v>0</v>
      </c>
      <c r="M317" s="4" t="e">
        <f>IF(TRIM(CLEAN(I317))="USCSH0000000","",VLOOKUP(I317,'EZE Daily_With_BB CODES'!$H$3:$J$4445,3,0))</f>
        <v>#N/A</v>
      </c>
    </row>
    <row r="318" ht="15" customHeight="1" s="4" customFormat="1">
      <c r="F318" s="4">
        <f>'Enhanced Basket_AUTOLOAD'!H317</f>
        <v>0</v>
      </c>
      <c r="G318" s="4">
        <f>'Enhanced Basket_AUTOLOAD'!M317</f>
        <v>0</v>
      </c>
      <c r="H318" s="4">
        <f>'Enhanced Basket_AUTOLOAD'!O317</f>
        <v>0</v>
      </c>
      <c r="I318" s="4">
        <f>'Enhanced Basket_AUTOLOAD'!P317</f>
        <v>0</v>
      </c>
      <c r="J318" s="4">
        <f>'Enhanced Basket_AUTOLOAD'!Q317</f>
        <v>0</v>
      </c>
      <c r="M318" s="4" t="e">
        <f>IF(TRIM(CLEAN(I318))="USCSH0000000","",VLOOKUP(I318,'EZE Daily_With_BB CODES'!$H$3:$J$4445,3,0))</f>
        <v>#N/A</v>
      </c>
    </row>
    <row r="319" ht="15" customHeight="1" s="4" customFormat="1">
      <c r="F319" s="4">
        <f>'Enhanced Basket_AUTOLOAD'!H318</f>
        <v>0</v>
      </c>
      <c r="G319" s="4">
        <f>'Enhanced Basket_AUTOLOAD'!M318</f>
        <v>0</v>
      </c>
      <c r="H319" s="4">
        <f>'Enhanced Basket_AUTOLOAD'!O318</f>
        <v>0</v>
      </c>
      <c r="I319" s="4">
        <f>'Enhanced Basket_AUTOLOAD'!P318</f>
        <v>0</v>
      </c>
      <c r="J319" s="4">
        <f>'Enhanced Basket_AUTOLOAD'!Q318</f>
        <v>0</v>
      </c>
      <c r="M319" s="4" t="e">
        <f>IF(TRIM(CLEAN(I319))="USCSH0000000","",VLOOKUP(I319,'EZE Daily_With_BB CODES'!$H$3:$J$4445,3,0))</f>
        <v>#N/A</v>
      </c>
    </row>
    <row r="320" ht="15" customHeight="1" s="4" customFormat="1">
      <c r="F320" s="4">
        <f>'Enhanced Basket_AUTOLOAD'!H319</f>
        <v>0</v>
      </c>
      <c r="G320" s="4">
        <f>'Enhanced Basket_AUTOLOAD'!M319</f>
        <v>0</v>
      </c>
      <c r="H320" s="4">
        <f>'Enhanced Basket_AUTOLOAD'!O319</f>
        <v>0</v>
      </c>
      <c r="I320" s="4">
        <f>'Enhanced Basket_AUTOLOAD'!P319</f>
        <v>0</v>
      </c>
      <c r="J320" s="4">
        <f>'Enhanced Basket_AUTOLOAD'!Q319</f>
        <v>0</v>
      </c>
      <c r="M320" s="4" t="e">
        <f>IF(TRIM(CLEAN(I320))="USCSH0000000","",VLOOKUP(I320,'EZE Daily_With_BB CODES'!$H$3:$J$4445,3,0))</f>
        <v>#N/A</v>
      </c>
    </row>
    <row r="321" ht="15" customHeight="1" s="4" customFormat="1">
      <c r="F321" s="4">
        <f>'Enhanced Basket_AUTOLOAD'!H320</f>
        <v>0</v>
      </c>
      <c r="G321" s="4">
        <f>'Enhanced Basket_AUTOLOAD'!M320</f>
        <v>0</v>
      </c>
      <c r="H321" s="4">
        <f>'Enhanced Basket_AUTOLOAD'!O320</f>
        <v>0</v>
      </c>
      <c r="I321" s="4">
        <f>'Enhanced Basket_AUTOLOAD'!P320</f>
        <v>0</v>
      </c>
      <c r="J321" s="4">
        <f>'Enhanced Basket_AUTOLOAD'!Q320</f>
        <v>0</v>
      </c>
      <c r="M321" s="4" t="e">
        <f>IF(TRIM(CLEAN(I321))="USCSH0000000","",VLOOKUP(I321,'EZE Daily_With_BB CODES'!$H$3:$J$4445,3,0))</f>
        <v>#N/A</v>
      </c>
    </row>
    <row r="322" ht="15" customHeight="1" s="4" customFormat="1">
      <c r="F322" s="4">
        <f>'Enhanced Basket_AUTOLOAD'!H321</f>
        <v>0</v>
      </c>
      <c r="G322" s="4">
        <f>'Enhanced Basket_AUTOLOAD'!M321</f>
        <v>0</v>
      </c>
      <c r="H322" s="4">
        <f>'Enhanced Basket_AUTOLOAD'!O321</f>
        <v>0</v>
      </c>
      <c r="I322" s="4">
        <f>'Enhanced Basket_AUTOLOAD'!P321</f>
        <v>0</v>
      </c>
      <c r="J322" s="4">
        <f>'Enhanced Basket_AUTOLOAD'!Q321</f>
        <v>0</v>
      </c>
      <c r="M322" s="4" t="e">
        <f>IF(TRIM(CLEAN(I322))="USCSH0000000","",VLOOKUP(I322,'EZE Daily_With_BB CODES'!$H$3:$J$4445,3,0))</f>
        <v>#N/A</v>
      </c>
    </row>
    <row r="323" ht="15" customHeight="1" s="4" customFormat="1">
      <c r="F323" s="4">
        <f>'Enhanced Basket_AUTOLOAD'!H322</f>
        <v>0</v>
      </c>
      <c r="G323" s="4">
        <f>'Enhanced Basket_AUTOLOAD'!M322</f>
        <v>0</v>
      </c>
      <c r="H323" s="4">
        <f>'Enhanced Basket_AUTOLOAD'!O322</f>
        <v>0</v>
      </c>
      <c r="I323" s="4">
        <f>'Enhanced Basket_AUTOLOAD'!P322</f>
        <v>0</v>
      </c>
      <c r="J323" s="4">
        <f>'Enhanced Basket_AUTOLOAD'!Q322</f>
        <v>0</v>
      </c>
      <c r="M323" s="4" t="e">
        <f>IF(TRIM(CLEAN(I323))="USCSH0000000","",VLOOKUP(I323,'EZE Daily_With_BB CODES'!$H$3:$J$4445,3,0))</f>
        <v>#N/A</v>
      </c>
    </row>
    <row r="324" ht="15" customHeight="1" s="4" customFormat="1">
      <c r="F324" s="4">
        <f>'Enhanced Basket_AUTOLOAD'!H323</f>
        <v>0</v>
      </c>
      <c r="G324" s="4">
        <f>'Enhanced Basket_AUTOLOAD'!M323</f>
        <v>0</v>
      </c>
      <c r="H324" s="4">
        <f>'Enhanced Basket_AUTOLOAD'!O323</f>
        <v>0</v>
      </c>
      <c r="I324" s="4">
        <f>'Enhanced Basket_AUTOLOAD'!P323</f>
        <v>0</v>
      </c>
      <c r="J324" s="4">
        <f>'Enhanced Basket_AUTOLOAD'!Q323</f>
        <v>0</v>
      </c>
      <c r="M324" s="4" t="e">
        <f>IF(TRIM(CLEAN(I324))="USCSH0000000","",VLOOKUP(I324,'EZE Daily_With_BB CODES'!$H$3:$J$4445,3,0))</f>
        <v>#N/A</v>
      </c>
    </row>
    <row r="325" ht="15" customHeight="1" s="4" customFormat="1">
      <c r="F325" s="4">
        <f>'Enhanced Basket_AUTOLOAD'!H324</f>
        <v>0</v>
      </c>
      <c r="G325" s="4">
        <f>'Enhanced Basket_AUTOLOAD'!M324</f>
        <v>0</v>
      </c>
      <c r="H325" s="4">
        <f>'Enhanced Basket_AUTOLOAD'!O324</f>
        <v>0</v>
      </c>
      <c r="I325" s="4">
        <f>'Enhanced Basket_AUTOLOAD'!P324</f>
        <v>0</v>
      </c>
      <c r="J325" s="4">
        <f>'Enhanced Basket_AUTOLOAD'!Q324</f>
        <v>0</v>
      </c>
      <c r="M325" s="4" t="e">
        <f>IF(TRIM(CLEAN(I325))="USCSH0000000","",VLOOKUP(I325,'EZE Daily_With_BB CODES'!$H$3:$J$4445,3,0))</f>
        <v>#N/A</v>
      </c>
    </row>
    <row r="326" ht="15" customHeight="1" s="4" customFormat="1">
      <c r="F326" s="4">
        <f>'Enhanced Basket_AUTOLOAD'!H325</f>
        <v>0</v>
      </c>
      <c r="G326" s="4">
        <f>'Enhanced Basket_AUTOLOAD'!M325</f>
        <v>0</v>
      </c>
      <c r="H326" s="4">
        <f>'Enhanced Basket_AUTOLOAD'!O325</f>
        <v>0</v>
      </c>
      <c r="I326" s="4">
        <f>'Enhanced Basket_AUTOLOAD'!P325</f>
        <v>0</v>
      </c>
      <c r="J326" s="4">
        <f>'Enhanced Basket_AUTOLOAD'!Q325</f>
        <v>0</v>
      </c>
      <c r="M326" s="4" t="e">
        <f>IF(TRIM(CLEAN(I326))="USCSH0000000","",VLOOKUP(I326,'EZE Daily_With_BB CODES'!$H$3:$J$4445,3,0))</f>
        <v>#N/A</v>
      </c>
    </row>
    <row r="327" ht="15" customHeight="1" s="4" customFormat="1">
      <c r="F327" s="4">
        <f>'Enhanced Basket_AUTOLOAD'!H326</f>
        <v>0</v>
      </c>
      <c r="G327" s="4">
        <f>'Enhanced Basket_AUTOLOAD'!M326</f>
        <v>0</v>
      </c>
      <c r="H327" s="4">
        <f>'Enhanced Basket_AUTOLOAD'!O326</f>
        <v>0</v>
      </c>
      <c r="I327" s="4">
        <f>'Enhanced Basket_AUTOLOAD'!P326</f>
        <v>0</v>
      </c>
      <c r="J327" s="4">
        <f>'Enhanced Basket_AUTOLOAD'!Q326</f>
        <v>0</v>
      </c>
      <c r="M327" s="4" t="e">
        <f>IF(TRIM(CLEAN(I327))="USCSH0000000","",VLOOKUP(I327,'EZE Daily_With_BB CODES'!$H$3:$J$4445,3,0))</f>
        <v>#N/A</v>
      </c>
    </row>
    <row r="328" ht="15" customHeight="1" s="4" customFormat="1">
      <c r="F328" s="4">
        <f>'Enhanced Basket_AUTOLOAD'!H327</f>
        <v>0</v>
      </c>
      <c r="G328" s="4">
        <f>'Enhanced Basket_AUTOLOAD'!M327</f>
        <v>0</v>
      </c>
      <c r="H328" s="4">
        <f>'Enhanced Basket_AUTOLOAD'!O327</f>
        <v>0</v>
      </c>
      <c r="I328" s="4">
        <f>'Enhanced Basket_AUTOLOAD'!P327</f>
        <v>0</v>
      </c>
      <c r="J328" s="4">
        <f>'Enhanced Basket_AUTOLOAD'!Q327</f>
        <v>0</v>
      </c>
      <c r="M328" s="4" t="e">
        <f>IF(TRIM(CLEAN(I328))="USCSH0000000","",VLOOKUP(I328,'EZE Daily_With_BB CODES'!$H$3:$J$4445,3,0))</f>
        <v>#N/A</v>
      </c>
    </row>
    <row r="329" ht="15" customHeight="1" s="4" customFormat="1">
      <c r="F329" s="4">
        <f>'Enhanced Basket_AUTOLOAD'!H328</f>
        <v>0</v>
      </c>
      <c r="G329" s="4">
        <f>'Enhanced Basket_AUTOLOAD'!M328</f>
        <v>0</v>
      </c>
      <c r="H329" s="4">
        <f>'Enhanced Basket_AUTOLOAD'!O328</f>
        <v>0</v>
      </c>
      <c r="I329" s="4">
        <f>'Enhanced Basket_AUTOLOAD'!P328</f>
        <v>0</v>
      </c>
      <c r="J329" s="4">
        <f>'Enhanced Basket_AUTOLOAD'!Q328</f>
        <v>0</v>
      </c>
      <c r="M329" s="4" t="e">
        <f>IF(TRIM(CLEAN(I329))="USCSH0000000","",VLOOKUP(I329,'EZE Daily_With_BB CODES'!$H$3:$J$4445,3,0))</f>
        <v>#N/A</v>
      </c>
    </row>
    <row r="330" ht="15" customHeight="1" s="4" customFormat="1">
      <c r="F330" s="4">
        <f>'Enhanced Basket_AUTOLOAD'!H329</f>
        <v>0</v>
      </c>
      <c r="G330" s="4">
        <f>'Enhanced Basket_AUTOLOAD'!M329</f>
        <v>0</v>
      </c>
      <c r="H330" s="4">
        <f>'Enhanced Basket_AUTOLOAD'!O329</f>
        <v>0</v>
      </c>
      <c r="I330" s="4">
        <f>'Enhanced Basket_AUTOLOAD'!P329</f>
        <v>0</v>
      </c>
      <c r="J330" s="4">
        <f>'Enhanced Basket_AUTOLOAD'!Q329</f>
        <v>0</v>
      </c>
      <c r="M330" s="4" t="e">
        <f>IF(TRIM(CLEAN(I330))="USCSH0000000","",VLOOKUP(I330,'EZE Daily_With_BB CODES'!$H$3:$J$4445,3,0))</f>
        <v>#N/A</v>
      </c>
    </row>
    <row r="331" ht="15" customHeight="1" s="4" customFormat="1">
      <c r="F331" s="4">
        <f>'Enhanced Basket_AUTOLOAD'!H330</f>
        <v>0</v>
      </c>
      <c r="G331" s="4">
        <f>'Enhanced Basket_AUTOLOAD'!M330</f>
        <v>0</v>
      </c>
      <c r="H331" s="4">
        <f>'Enhanced Basket_AUTOLOAD'!O330</f>
        <v>0</v>
      </c>
      <c r="I331" s="4">
        <f>'Enhanced Basket_AUTOLOAD'!P330</f>
        <v>0</v>
      </c>
      <c r="J331" s="4">
        <f>'Enhanced Basket_AUTOLOAD'!Q330</f>
        <v>0</v>
      </c>
      <c r="M331" s="4" t="e">
        <f>IF(TRIM(CLEAN(I331))="USCSH0000000","",VLOOKUP(I331,'EZE Daily_With_BB CODES'!$H$3:$J$4445,3,0))</f>
        <v>#N/A</v>
      </c>
    </row>
    <row r="332" ht="15" customHeight="1" s="4" customFormat="1">
      <c r="F332" s="4">
        <f>'Enhanced Basket_AUTOLOAD'!H331</f>
        <v>0</v>
      </c>
      <c r="G332" s="4">
        <f>'Enhanced Basket_AUTOLOAD'!M331</f>
        <v>0</v>
      </c>
      <c r="H332" s="4">
        <f>'Enhanced Basket_AUTOLOAD'!O331</f>
        <v>0</v>
      </c>
      <c r="I332" s="4">
        <f>'Enhanced Basket_AUTOLOAD'!P331</f>
        <v>0</v>
      </c>
      <c r="J332" s="4">
        <f>'Enhanced Basket_AUTOLOAD'!Q331</f>
        <v>0</v>
      </c>
      <c r="M332" s="4" t="e">
        <f>IF(TRIM(CLEAN(I332))="USCSH0000000","",VLOOKUP(I332,'EZE Daily_With_BB CODES'!$H$3:$J$4445,3,0))</f>
        <v>#N/A</v>
      </c>
    </row>
    <row r="333" ht="15" customHeight="1" s="4" customFormat="1">
      <c r="F333" s="4">
        <f>'Enhanced Basket_AUTOLOAD'!H332</f>
        <v>0</v>
      </c>
      <c r="G333" s="4">
        <f>'Enhanced Basket_AUTOLOAD'!M332</f>
        <v>0</v>
      </c>
      <c r="H333" s="4">
        <f>'Enhanced Basket_AUTOLOAD'!O332</f>
        <v>0</v>
      </c>
      <c r="I333" s="4">
        <f>'Enhanced Basket_AUTOLOAD'!P332</f>
        <v>0</v>
      </c>
      <c r="J333" s="4">
        <f>'Enhanced Basket_AUTOLOAD'!Q332</f>
        <v>0</v>
      </c>
      <c r="M333" s="4" t="e">
        <f>IF(TRIM(CLEAN(I333))="USCSH0000000","",VLOOKUP(I333,'EZE Daily_With_BB CODES'!$H$3:$J$4445,3,0))</f>
        <v>#N/A</v>
      </c>
    </row>
    <row r="334" ht="15" customHeight="1" s="4" customFormat="1">
      <c r="F334" s="4">
        <f>'Enhanced Basket_AUTOLOAD'!H333</f>
        <v>0</v>
      </c>
      <c r="G334" s="4">
        <f>'Enhanced Basket_AUTOLOAD'!M333</f>
        <v>0</v>
      </c>
      <c r="H334" s="4">
        <f>'Enhanced Basket_AUTOLOAD'!O333</f>
        <v>0</v>
      </c>
      <c r="I334" s="4">
        <f>'Enhanced Basket_AUTOLOAD'!P333</f>
        <v>0</v>
      </c>
      <c r="J334" s="4">
        <f>'Enhanced Basket_AUTOLOAD'!Q333</f>
        <v>0</v>
      </c>
      <c r="M334" s="4" t="e">
        <f>IF(TRIM(CLEAN(I334))="USCSH0000000","",VLOOKUP(I334,'EZE Daily_With_BB CODES'!$H$3:$J$4445,3,0))</f>
        <v>#N/A</v>
      </c>
    </row>
    <row r="335" ht="15" customHeight="1" s="4" customFormat="1">
      <c r="F335" s="4">
        <f>'Enhanced Basket_AUTOLOAD'!H334</f>
        <v>0</v>
      </c>
      <c r="G335" s="4">
        <f>'Enhanced Basket_AUTOLOAD'!M334</f>
        <v>0</v>
      </c>
      <c r="H335" s="4">
        <f>'Enhanced Basket_AUTOLOAD'!O334</f>
        <v>0</v>
      </c>
      <c r="I335" s="4">
        <f>'Enhanced Basket_AUTOLOAD'!P334</f>
        <v>0</v>
      </c>
      <c r="J335" s="4">
        <f>'Enhanced Basket_AUTOLOAD'!Q334</f>
        <v>0</v>
      </c>
      <c r="M335" s="4" t="e">
        <f>IF(TRIM(CLEAN(I335))="USCSH0000000","",VLOOKUP(I335,'EZE Daily_With_BB CODES'!$H$3:$J$4445,3,0))</f>
        <v>#N/A</v>
      </c>
    </row>
    <row r="336" ht="15" customHeight="1" s="4" customFormat="1">
      <c r="F336" s="4">
        <f>'Enhanced Basket_AUTOLOAD'!H335</f>
        <v>0</v>
      </c>
      <c r="G336" s="4">
        <f>'Enhanced Basket_AUTOLOAD'!M335</f>
        <v>0</v>
      </c>
      <c r="H336" s="4">
        <f>'Enhanced Basket_AUTOLOAD'!O335</f>
        <v>0</v>
      </c>
      <c r="I336" s="4">
        <f>'Enhanced Basket_AUTOLOAD'!P335</f>
        <v>0</v>
      </c>
      <c r="J336" s="4">
        <f>'Enhanced Basket_AUTOLOAD'!Q335</f>
        <v>0</v>
      </c>
      <c r="M336" s="4" t="e">
        <f>IF(TRIM(CLEAN(I336))="USCSH0000000","",VLOOKUP(I336,'EZE Daily_With_BB CODES'!$H$3:$J$4445,3,0))</f>
        <v>#N/A</v>
      </c>
    </row>
    <row r="337" ht="15" customHeight="1" s="4" customFormat="1">
      <c r="F337" s="4">
        <f>'Enhanced Basket_AUTOLOAD'!H336</f>
        <v>0</v>
      </c>
      <c r="G337" s="4">
        <f>'Enhanced Basket_AUTOLOAD'!M336</f>
        <v>0</v>
      </c>
      <c r="H337" s="4">
        <f>'Enhanced Basket_AUTOLOAD'!O336</f>
        <v>0</v>
      </c>
      <c r="I337" s="4">
        <f>'Enhanced Basket_AUTOLOAD'!P336</f>
        <v>0</v>
      </c>
      <c r="J337" s="4">
        <f>'Enhanced Basket_AUTOLOAD'!Q336</f>
        <v>0</v>
      </c>
      <c r="M337" s="4" t="e">
        <f>IF(TRIM(CLEAN(I337))="USCSH0000000","",VLOOKUP(I337,'EZE Daily_With_BB CODES'!$H$3:$J$4445,3,0))</f>
        <v>#N/A</v>
      </c>
    </row>
    <row r="338" ht="15" customHeight="1" s="4" customFormat="1">
      <c r="F338" s="4">
        <f>'Enhanced Basket_AUTOLOAD'!H337</f>
        <v>0</v>
      </c>
      <c r="G338" s="4">
        <f>'Enhanced Basket_AUTOLOAD'!M337</f>
        <v>0</v>
      </c>
      <c r="H338" s="4">
        <f>'Enhanced Basket_AUTOLOAD'!O337</f>
        <v>0</v>
      </c>
      <c r="I338" s="4">
        <f>'Enhanced Basket_AUTOLOAD'!P337</f>
        <v>0</v>
      </c>
      <c r="J338" s="4">
        <f>'Enhanced Basket_AUTOLOAD'!Q337</f>
        <v>0</v>
      </c>
      <c r="M338" s="4" t="e">
        <f>IF(TRIM(CLEAN(I338))="USCSH0000000","",VLOOKUP(I338,'EZE Daily_With_BB CODES'!$H$3:$J$4445,3,0))</f>
        <v>#N/A</v>
      </c>
    </row>
    <row r="339" ht="15" customHeight="1" s="4" customFormat="1">
      <c r="F339" s="4">
        <f>'Enhanced Basket_AUTOLOAD'!H338</f>
        <v>0</v>
      </c>
      <c r="G339" s="4">
        <f>'Enhanced Basket_AUTOLOAD'!M338</f>
        <v>0</v>
      </c>
      <c r="H339" s="4">
        <f>'Enhanced Basket_AUTOLOAD'!O338</f>
        <v>0</v>
      </c>
      <c r="I339" s="4">
        <f>'Enhanced Basket_AUTOLOAD'!P338</f>
        <v>0</v>
      </c>
      <c r="J339" s="4">
        <f>'Enhanced Basket_AUTOLOAD'!Q338</f>
        <v>0</v>
      </c>
      <c r="M339" s="4" t="e">
        <f>IF(TRIM(CLEAN(I339))="USCSH0000000","",VLOOKUP(I339,'EZE Daily_With_BB CODES'!$H$3:$J$4445,3,0))</f>
        <v>#N/A</v>
      </c>
    </row>
    <row r="340" ht="15" customHeight="1" s="4" customFormat="1">
      <c r="F340" s="4">
        <f>'Enhanced Basket_AUTOLOAD'!H339</f>
        <v>0</v>
      </c>
      <c r="G340" s="4">
        <f>'Enhanced Basket_AUTOLOAD'!M339</f>
        <v>0</v>
      </c>
      <c r="H340" s="4">
        <f>'Enhanced Basket_AUTOLOAD'!O339</f>
        <v>0</v>
      </c>
      <c r="I340" s="4">
        <f>'Enhanced Basket_AUTOLOAD'!P339</f>
        <v>0</v>
      </c>
      <c r="J340" s="4">
        <f>'Enhanced Basket_AUTOLOAD'!Q339</f>
        <v>0</v>
      </c>
      <c r="M340" s="4" t="e">
        <f>IF(TRIM(CLEAN(I340))="USCSH0000000","",VLOOKUP(I340,'EZE Daily_With_BB CODES'!$H$3:$J$4445,3,0))</f>
        <v>#N/A</v>
      </c>
    </row>
    <row r="341" ht="15" customHeight="1" s="4" customFormat="1">
      <c r="F341" s="4">
        <f>'Enhanced Basket_AUTOLOAD'!H340</f>
        <v>0</v>
      </c>
      <c r="G341" s="4">
        <f>'Enhanced Basket_AUTOLOAD'!M340</f>
        <v>0</v>
      </c>
      <c r="H341" s="4">
        <f>'Enhanced Basket_AUTOLOAD'!O340</f>
        <v>0</v>
      </c>
      <c r="I341" s="4">
        <f>'Enhanced Basket_AUTOLOAD'!P340</f>
        <v>0</v>
      </c>
      <c r="J341" s="4">
        <f>'Enhanced Basket_AUTOLOAD'!Q340</f>
        <v>0</v>
      </c>
      <c r="M341" s="4" t="e">
        <f>IF(TRIM(CLEAN(I341))="USCSH0000000","",VLOOKUP(I341,'EZE Daily_With_BB CODES'!$H$3:$J$4445,3,0))</f>
        <v>#N/A</v>
      </c>
    </row>
    <row r="342" ht="15" customHeight="1" s="4" customFormat="1">
      <c r="F342" s="4">
        <f>'Enhanced Basket_AUTOLOAD'!H341</f>
        <v>0</v>
      </c>
      <c r="G342" s="4">
        <f>'Enhanced Basket_AUTOLOAD'!M341</f>
        <v>0</v>
      </c>
      <c r="H342" s="4">
        <f>'Enhanced Basket_AUTOLOAD'!O341</f>
        <v>0</v>
      </c>
      <c r="I342" s="4">
        <f>'Enhanced Basket_AUTOLOAD'!P341</f>
        <v>0</v>
      </c>
      <c r="J342" s="4">
        <f>'Enhanced Basket_AUTOLOAD'!Q341</f>
        <v>0</v>
      </c>
      <c r="M342" s="4" t="e">
        <f>IF(TRIM(CLEAN(I342))="USCSH0000000","",VLOOKUP(I342,'EZE Daily_With_BB CODES'!$H$3:$J$4445,3,0))</f>
        <v>#N/A</v>
      </c>
    </row>
    <row r="343" ht="15" customHeight="1" s="4" customFormat="1">
      <c r="F343" s="4">
        <f>'Enhanced Basket_AUTOLOAD'!H342</f>
        <v>0</v>
      </c>
      <c r="G343" s="4">
        <f>'Enhanced Basket_AUTOLOAD'!M342</f>
        <v>0</v>
      </c>
      <c r="H343" s="4">
        <f>'Enhanced Basket_AUTOLOAD'!O342</f>
        <v>0</v>
      </c>
      <c r="I343" s="4">
        <f>'Enhanced Basket_AUTOLOAD'!P342</f>
        <v>0</v>
      </c>
      <c r="J343" s="4">
        <f>'Enhanced Basket_AUTOLOAD'!Q342</f>
        <v>0</v>
      </c>
      <c r="M343" s="4" t="e">
        <f>IF(TRIM(CLEAN(I343))="USCSH0000000","",VLOOKUP(I343,'EZE Daily_With_BB CODES'!$H$3:$J$4445,3,0))</f>
        <v>#N/A</v>
      </c>
    </row>
    <row r="344" ht="15" customHeight="1" s="4" customFormat="1">
      <c r="F344" s="4">
        <f>'Enhanced Basket_AUTOLOAD'!H343</f>
        <v>0</v>
      </c>
      <c r="G344" s="4">
        <f>'Enhanced Basket_AUTOLOAD'!M343</f>
        <v>0</v>
      </c>
      <c r="H344" s="4">
        <f>'Enhanced Basket_AUTOLOAD'!O343</f>
        <v>0</v>
      </c>
      <c r="I344" s="4">
        <f>'Enhanced Basket_AUTOLOAD'!P343</f>
        <v>0</v>
      </c>
      <c r="J344" s="4">
        <f>'Enhanced Basket_AUTOLOAD'!Q343</f>
        <v>0</v>
      </c>
      <c r="M344" s="4" t="e">
        <f>IF(TRIM(CLEAN(I344))="USCSH0000000","",VLOOKUP(I344,'EZE Daily_With_BB CODES'!$H$3:$J$4445,3,0))</f>
        <v>#N/A</v>
      </c>
    </row>
    <row r="345" ht="15" customHeight="1" s="4" customFormat="1">
      <c r="F345" s="4">
        <f>'Enhanced Basket_AUTOLOAD'!H344</f>
        <v>0</v>
      </c>
      <c r="G345" s="4">
        <f>'Enhanced Basket_AUTOLOAD'!M344</f>
        <v>0</v>
      </c>
      <c r="H345" s="4">
        <f>'Enhanced Basket_AUTOLOAD'!O344</f>
        <v>0</v>
      </c>
      <c r="I345" s="4">
        <f>'Enhanced Basket_AUTOLOAD'!P344</f>
        <v>0</v>
      </c>
      <c r="J345" s="4">
        <f>'Enhanced Basket_AUTOLOAD'!Q344</f>
        <v>0</v>
      </c>
      <c r="M345" s="4" t="e">
        <f>IF(TRIM(CLEAN(I345))="USCSH0000000","",VLOOKUP(I345,'EZE Daily_With_BB CODES'!$H$3:$J$4445,3,0))</f>
        <v>#N/A</v>
      </c>
    </row>
    <row r="346" ht="15" customHeight="1" s="4" customFormat="1">
      <c r="F346" s="4">
        <f>'Enhanced Basket_AUTOLOAD'!H345</f>
        <v>0</v>
      </c>
      <c r="G346" s="4">
        <f>'Enhanced Basket_AUTOLOAD'!M345</f>
        <v>0</v>
      </c>
      <c r="H346" s="4">
        <f>'Enhanced Basket_AUTOLOAD'!O345</f>
        <v>0</v>
      </c>
      <c r="I346" s="4">
        <f>'Enhanced Basket_AUTOLOAD'!P345</f>
        <v>0</v>
      </c>
      <c r="J346" s="4">
        <f>'Enhanced Basket_AUTOLOAD'!Q345</f>
        <v>0</v>
      </c>
      <c r="M346" s="4" t="e">
        <f>IF(TRIM(CLEAN(I346))="USCSH0000000","",VLOOKUP(I346,'EZE Daily_With_BB CODES'!$H$3:$J$4445,3,0))</f>
        <v>#N/A</v>
      </c>
    </row>
    <row r="347" ht="15" customHeight="1" s="4" customFormat="1">
      <c r="F347" s="4">
        <f>'Enhanced Basket_AUTOLOAD'!H346</f>
        <v>0</v>
      </c>
      <c r="G347" s="4">
        <f>'Enhanced Basket_AUTOLOAD'!M346</f>
        <v>0</v>
      </c>
      <c r="H347" s="4">
        <f>'Enhanced Basket_AUTOLOAD'!O346</f>
        <v>0</v>
      </c>
      <c r="I347" s="4">
        <f>'Enhanced Basket_AUTOLOAD'!P346</f>
        <v>0</v>
      </c>
      <c r="J347" s="4">
        <f>'Enhanced Basket_AUTOLOAD'!Q346</f>
        <v>0</v>
      </c>
      <c r="M347" s="4" t="e">
        <f>IF(TRIM(CLEAN(I347))="USCSH0000000","",VLOOKUP(I347,'EZE Daily_With_BB CODES'!$H$3:$J$4445,3,0))</f>
        <v>#N/A</v>
      </c>
    </row>
    <row r="348" ht="15" customHeight="1" s="4" customFormat="1">
      <c r="F348" s="4">
        <f>'Enhanced Basket_AUTOLOAD'!H347</f>
        <v>0</v>
      </c>
      <c r="G348" s="4">
        <f>'Enhanced Basket_AUTOLOAD'!M347</f>
        <v>0</v>
      </c>
      <c r="H348" s="4">
        <f>'Enhanced Basket_AUTOLOAD'!O347</f>
        <v>0</v>
      </c>
      <c r="I348" s="4">
        <f>'Enhanced Basket_AUTOLOAD'!P347</f>
        <v>0</v>
      </c>
      <c r="J348" s="4">
        <f>'Enhanced Basket_AUTOLOAD'!Q347</f>
        <v>0</v>
      </c>
      <c r="M348" s="4" t="e">
        <f>IF(TRIM(CLEAN(I348))="USCSH0000000","",VLOOKUP(I348,'EZE Daily_With_BB CODES'!$H$3:$J$4445,3,0))</f>
        <v>#N/A</v>
      </c>
    </row>
    <row r="349" ht="15" customHeight="1" s="4" customFormat="1">
      <c r="F349" s="4">
        <f>'Enhanced Basket_AUTOLOAD'!H348</f>
        <v>0</v>
      </c>
      <c r="G349" s="4">
        <f>'Enhanced Basket_AUTOLOAD'!M348</f>
        <v>0</v>
      </c>
      <c r="H349" s="4">
        <f>'Enhanced Basket_AUTOLOAD'!O348</f>
        <v>0</v>
      </c>
      <c r="I349" s="4">
        <f>'Enhanced Basket_AUTOLOAD'!P348</f>
        <v>0</v>
      </c>
      <c r="J349" s="4">
        <f>'Enhanced Basket_AUTOLOAD'!Q348</f>
        <v>0</v>
      </c>
      <c r="M349" s="4" t="e">
        <f>IF(TRIM(CLEAN(I349))="USCSH0000000","",VLOOKUP(I349,'EZE Daily_With_BB CODES'!$H$3:$J$4445,3,0))</f>
        <v>#N/A</v>
      </c>
    </row>
    <row r="350" ht="15" customHeight="1" s="4" customFormat="1">
      <c r="F350" s="4">
        <f>'Enhanced Basket_AUTOLOAD'!H349</f>
        <v>0</v>
      </c>
      <c r="G350" s="4">
        <f>'Enhanced Basket_AUTOLOAD'!M349</f>
        <v>0</v>
      </c>
      <c r="H350" s="4">
        <f>'Enhanced Basket_AUTOLOAD'!O349</f>
        <v>0</v>
      </c>
      <c r="I350" s="4">
        <f>'Enhanced Basket_AUTOLOAD'!P349</f>
        <v>0</v>
      </c>
      <c r="J350" s="4">
        <f>'Enhanced Basket_AUTOLOAD'!Q349</f>
        <v>0</v>
      </c>
      <c r="M350" s="4" t="e">
        <f>IF(TRIM(CLEAN(I350))="USCSH0000000","",VLOOKUP(I350,'EZE Daily_With_BB CODES'!$H$3:$J$4445,3,0))</f>
        <v>#N/A</v>
      </c>
    </row>
    <row r="351" ht="15" customHeight="1" s="4" customFormat="1">
      <c r="F351" s="4">
        <f>'Enhanced Basket_AUTOLOAD'!H350</f>
        <v>0</v>
      </c>
      <c r="G351" s="4">
        <f>'Enhanced Basket_AUTOLOAD'!M350</f>
        <v>0</v>
      </c>
      <c r="H351" s="4">
        <f>'Enhanced Basket_AUTOLOAD'!O350</f>
        <v>0</v>
      </c>
      <c r="I351" s="4">
        <f>'Enhanced Basket_AUTOLOAD'!P350</f>
        <v>0</v>
      </c>
      <c r="J351" s="4">
        <f>'Enhanced Basket_AUTOLOAD'!Q350</f>
        <v>0</v>
      </c>
      <c r="M351" s="4" t="e">
        <f>IF(TRIM(CLEAN(I351))="USCSH0000000","",VLOOKUP(I351,'EZE Daily_With_BB CODES'!$H$3:$J$4445,3,0))</f>
        <v>#N/A</v>
      </c>
    </row>
    <row r="352" ht="15" customHeight="1" s="4" customFormat="1">
      <c r="F352" s="4">
        <f>'Enhanced Basket_AUTOLOAD'!H351</f>
        <v>0</v>
      </c>
      <c r="G352" s="4">
        <f>'Enhanced Basket_AUTOLOAD'!M351</f>
        <v>0</v>
      </c>
      <c r="H352" s="4">
        <f>'Enhanced Basket_AUTOLOAD'!O351</f>
        <v>0</v>
      </c>
      <c r="I352" s="4">
        <f>'Enhanced Basket_AUTOLOAD'!P351</f>
        <v>0</v>
      </c>
      <c r="J352" s="4">
        <f>'Enhanced Basket_AUTOLOAD'!Q351</f>
        <v>0</v>
      </c>
      <c r="M352" s="4" t="e">
        <f>IF(TRIM(CLEAN(I352))="USCSH0000000","",VLOOKUP(I352,'EZE Daily_With_BB CODES'!$H$3:$J$4445,3,0))</f>
        <v>#N/A</v>
      </c>
    </row>
    <row r="353" ht="15" customHeight="1" s="4" customFormat="1">
      <c r="F353" s="4">
        <f>'Enhanced Basket_AUTOLOAD'!H352</f>
        <v>0</v>
      </c>
      <c r="G353" s="4">
        <f>'Enhanced Basket_AUTOLOAD'!M352</f>
        <v>0</v>
      </c>
      <c r="H353" s="4">
        <f>'Enhanced Basket_AUTOLOAD'!O352</f>
        <v>0</v>
      </c>
      <c r="I353" s="4">
        <f>'Enhanced Basket_AUTOLOAD'!P352</f>
        <v>0</v>
      </c>
      <c r="J353" s="4">
        <f>'Enhanced Basket_AUTOLOAD'!Q352</f>
        <v>0</v>
      </c>
      <c r="M353" s="4" t="e">
        <f>IF(TRIM(CLEAN(I353))="USCSH0000000","",VLOOKUP(I353,'EZE Daily_With_BB CODES'!$H$3:$J$4445,3,0))</f>
        <v>#N/A</v>
      </c>
    </row>
    <row r="354" ht="15" customHeight="1" s="4" customFormat="1">
      <c r="F354" s="4">
        <f>'Enhanced Basket_AUTOLOAD'!H353</f>
        <v>0</v>
      </c>
      <c r="G354" s="4">
        <f>'Enhanced Basket_AUTOLOAD'!M353</f>
        <v>0</v>
      </c>
      <c r="H354" s="4">
        <f>'Enhanced Basket_AUTOLOAD'!O353</f>
        <v>0</v>
      </c>
      <c r="I354" s="4">
        <f>'Enhanced Basket_AUTOLOAD'!P353</f>
        <v>0</v>
      </c>
      <c r="J354" s="4">
        <f>'Enhanced Basket_AUTOLOAD'!Q353</f>
        <v>0</v>
      </c>
      <c r="M354" s="4" t="e">
        <f>IF(TRIM(CLEAN(I354))="USCSH0000000","",VLOOKUP(I354,'EZE Daily_With_BB CODES'!$H$3:$J$4445,3,0))</f>
        <v>#N/A</v>
      </c>
    </row>
    <row r="355" ht="15" customHeight="1" s="4" customFormat="1">
      <c r="F355" s="4">
        <f>'Enhanced Basket_AUTOLOAD'!H354</f>
        <v>0</v>
      </c>
      <c r="G355" s="4">
        <f>'Enhanced Basket_AUTOLOAD'!M354</f>
        <v>0</v>
      </c>
      <c r="H355" s="4">
        <f>'Enhanced Basket_AUTOLOAD'!O354</f>
        <v>0</v>
      </c>
      <c r="I355" s="4">
        <f>'Enhanced Basket_AUTOLOAD'!P354</f>
        <v>0</v>
      </c>
      <c r="J355" s="4">
        <f>'Enhanced Basket_AUTOLOAD'!Q354</f>
        <v>0</v>
      </c>
      <c r="M355" s="4" t="e">
        <f>IF(TRIM(CLEAN(I355))="USCSH0000000","",VLOOKUP(I355,'EZE Daily_With_BB CODES'!$H$3:$J$4445,3,0))</f>
        <v>#N/A</v>
      </c>
    </row>
    <row r="356" ht="15" customHeight="1" s="4" customFormat="1">
      <c r="F356" s="4">
        <f>'Enhanced Basket_AUTOLOAD'!H355</f>
        <v>0</v>
      </c>
      <c r="G356" s="4">
        <f>'Enhanced Basket_AUTOLOAD'!M355</f>
        <v>0</v>
      </c>
      <c r="H356" s="4">
        <f>'Enhanced Basket_AUTOLOAD'!O355</f>
        <v>0</v>
      </c>
      <c r="I356" s="4">
        <f>'Enhanced Basket_AUTOLOAD'!P355</f>
        <v>0</v>
      </c>
      <c r="J356" s="4">
        <f>'Enhanced Basket_AUTOLOAD'!Q355</f>
        <v>0</v>
      </c>
      <c r="M356" s="4" t="e">
        <f>IF(TRIM(CLEAN(I356))="USCSH0000000","",VLOOKUP(I356,'EZE Daily_With_BB CODES'!$H$3:$J$4445,3,0))</f>
        <v>#N/A</v>
      </c>
    </row>
    <row r="357" ht="15" customHeight="1" s="4" customFormat="1">
      <c r="F357" s="4">
        <f>'Enhanced Basket_AUTOLOAD'!H356</f>
        <v>0</v>
      </c>
      <c r="G357" s="4">
        <f>'Enhanced Basket_AUTOLOAD'!M356</f>
        <v>0</v>
      </c>
      <c r="H357" s="4">
        <f>'Enhanced Basket_AUTOLOAD'!O356</f>
        <v>0</v>
      </c>
      <c r="I357" s="4">
        <f>'Enhanced Basket_AUTOLOAD'!P356</f>
        <v>0</v>
      </c>
      <c r="J357" s="4">
        <f>'Enhanced Basket_AUTOLOAD'!Q356</f>
        <v>0</v>
      </c>
      <c r="M357" s="4" t="e">
        <f>IF(TRIM(CLEAN(I357))="USCSH0000000","",VLOOKUP(I357,'EZE Daily_With_BB CODES'!$H$3:$J$4445,3,0))</f>
        <v>#N/A</v>
      </c>
    </row>
    <row r="358" ht="15" customHeight="1" s="4" customFormat="1">
      <c r="F358" s="4">
        <f>'Enhanced Basket_AUTOLOAD'!H357</f>
        <v>0</v>
      </c>
      <c r="G358" s="4">
        <f>'Enhanced Basket_AUTOLOAD'!M357</f>
        <v>0</v>
      </c>
      <c r="H358" s="4">
        <f>'Enhanced Basket_AUTOLOAD'!O357</f>
        <v>0</v>
      </c>
      <c r="I358" s="4">
        <f>'Enhanced Basket_AUTOLOAD'!P357</f>
        <v>0</v>
      </c>
      <c r="J358" s="4">
        <f>'Enhanced Basket_AUTOLOAD'!Q357</f>
        <v>0</v>
      </c>
      <c r="M358" s="4" t="e">
        <f>IF(TRIM(CLEAN(I358))="USCSH0000000","",VLOOKUP(I358,'EZE Daily_With_BB CODES'!$H$3:$J$4445,3,0))</f>
        <v>#N/A</v>
      </c>
    </row>
    <row r="359" ht="15" customHeight="1" s="4" customFormat="1">
      <c r="F359" s="4">
        <f>'Enhanced Basket_AUTOLOAD'!H358</f>
        <v>0</v>
      </c>
      <c r="G359" s="4">
        <f>'Enhanced Basket_AUTOLOAD'!M358</f>
        <v>0</v>
      </c>
      <c r="H359" s="4">
        <f>'Enhanced Basket_AUTOLOAD'!O358</f>
        <v>0</v>
      </c>
      <c r="I359" s="4">
        <f>'Enhanced Basket_AUTOLOAD'!P358</f>
        <v>0</v>
      </c>
      <c r="J359" s="4">
        <f>'Enhanced Basket_AUTOLOAD'!Q358</f>
        <v>0</v>
      </c>
      <c r="M359" s="4" t="e">
        <f>IF(TRIM(CLEAN(I359))="USCSH0000000","",VLOOKUP(I359,'EZE Daily_With_BB CODES'!$H$3:$J$4445,3,0))</f>
        <v>#N/A</v>
      </c>
    </row>
    <row r="360" ht="15" customHeight="1" s="4" customFormat="1">
      <c r="F360" s="4">
        <f>'Enhanced Basket_AUTOLOAD'!H359</f>
        <v>0</v>
      </c>
      <c r="G360" s="4">
        <f>'Enhanced Basket_AUTOLOAD'!M359</f>
        <v>0</v>
      </c>
      <c r="H360" s="4">
        <f>'Enhanced Basket_AUTOLOAD'!O359</f>
        <v>0</v>
      </c>
      <c r="I360" s="4">
        <f>'Enhanced Basket_AUTOLOAD'!P359</f>
        <v>0</v>
      </c>
      <c r="J360" s="4">
        <f>'Enhanced Basket_AUTOLOAD'!Q359</f>
        <v>0</v>
      </c>
      <c r="M360" s="4" t="e">
        <f>IF(TRIM(CLEAN(I360))="USCSH0000000","",VLOOKUP(I360,'EZE Daily_With_BB CODES'!$H$3:$J$4445,3,0))</f>
        <v>#N/A</v>
      </c>
    </row>
    <row r="361" ht="15" customHeight="1" s="4" customFormat="1">
      <c r="F361" s="4">
        <f>'Enhanced Basket_AUTOLOAD'!H360</f>
        <v>0</v>
      </c>
      <c r="G361" s="4">
        <f>'Enhanced Basket_AUTOLOAD'!M360</f>
        <v>0</v>
      </c>
      <c r="H361" s="4">
        <f>'Enhanced Basket_AUTOLOAD'!O360</f>
        <v>0</v>
      </c>
      <c r="I361" s="4">
        <f>'Enhanced Basket_AUTOLOAD'!P360</f>
        <v>0</v>
      </c>
      <c r="J361" s="4">
        <f>'Enhanced Basket_AUTOLOAD'!Q360</f>
        <v>0</v>
      </c>
      <c r="M361" s="4" t="e">
        <f>IF(TRIM(CLEAN(I361))="USCSH0000000","",VLOOKUP(I361,'EZE Daily_With_BB CODES'!$H$3:$J$4445,3,0))</f>
        <v>#N/A</v>
      </c>
    </row>
    <row r="362" ht="15" customHeight="1" s="4" customFormat="1">
      <c r="F362" s="4">
        <f>'Enhanced Basket_AUTOLOAD'!H361</f>
        <v>0</v>
      </c>
      <c r="G362" s="4">
        <f>'Enhanced Basket_AUTOLOAD'!M361</f>
        <v>0</v>
      </c>
      <c r="H362" s="4">
        <f>'Enhanced Basket_AUTOLOAD'!O361</f>
        <v>0</v>
      </c>
      <c r="I362" s="4">
        <f>'Enhanced Basket_AUTOLOAD'!P361</f>
        <v>0</v>
      </c>
      <c r="J362" s="4">
        <f>'Enhanced Basket_AUTOLOAD'!Q361</f>
        <v>0</v>
      </c>
      <c r="M362" s="4" t="e">
        <f>IF(TRIM(CLEAN(I362))="USCSH0000000","",VLOOKUP(I362,'EZE Daily_With_BB CODES'!$H$3:$J$4445,3,0))</f>
        <v>#N/A</v>
      </c>
    </row>
    <row r="363" ht="15" customHeight="1" s="4" customFormat="1">
      <c r="F363" s="4">
        <f>'Enhanced Basket_AUTOLOAD'!H362</f>
        <v>0</v>
      </c>
      <c r="G363" s="4">
        <f>'Enhanced Basket_AUTOLOAD'!M362</f>
        <v>0</v>
      </c>
      <c r="H363" s="4">
        <f>'Enhanced Basket_AUTOLOAD'!O362</f>
        <v>0</v>
      </c>
      <c r="I363" s="4">
        <f>'Enhanced Basket_AUTOLOAD'!P362</f>
        <v>0</v>
      </c>
      <c r="J363" s="4">
        <f>'Enhanced Basket_AUTOLOAD'!Q362</f>
        <v>0</v>
      </c>
      <c r="M363" s="4" t="e">
        <f>IF(TRIM(CLEAN(I363))="USCSH0000000","",VLOOKUP(I363,'EZE Daily_With_BB CODES'!$H$3:$J$4445,3,0))</f>
        <v>#N/A</v>
      </c>
    </row>
    <row r="364" ht="15" customHeight="1" s="4" customFormat="1">
      <c r="F364" s="4">
        <f>'Enhanced Basket_AUTOLOAD'!H363</f>
        <v>0</v>
      </c>
      <c r="G364" s="4">
        <f>'Enhanced Basket_AUTOLOAD'!M363</f>
        <v>0</v>
      </c>
      <c r="H364" s="4">
        <f>'Enhanced Basket_AUTOLOAD'!O363</f>
        <v>0</v>
      </c>
      <c r="I364" s="4">
        <f>'Enhanced Basket_AUTOLOAD'!P363</f>
        <v>0</v>
      </c>
      <c r="J364" s="4">
        <f>'Enhanced Basket_AUTOLOAD'!Q363</f>
        <v>0</v>
      </c>
      <c r="M364" s="4" t="e">
        <f>IF(TRIM(CLEAN(I364))="USCSH0000000","",VLOOKUP(I364,'EZE Daily_With_BB CODES'!$H$3:$J$4445,3,0))</f>
        <v>#N/A</v>
      </c>
    </row>
    <row r="365" ht="15" customHeight="1" s="4" customFormat="1">
      <c r="F365" s="4">
        <f>'Enhanced Basket_AUTOLOAD'!H364</f>
        <v>0</v>
      </c>
      <c r="G365" s="4">
        <f>'Enhanced Basket_AUTOLOAD'!M364</f>
        <v>0</v>
      </c>
      <c r="H365" s="4">
        <f>'Enhanced Basket_AUTOLOAD'!O364</f>
        <v>0</v>
      </c>
      <c r="I365" s="4">
        <f>'Enhanced Basket_AUTOLOAD'!P364</f>
        <v>0</v>
      </c>
      <c r="J365" s="4">
        <f>'Enhanced Basket_AUTOLOAD'!Q364</f>
        <v>0</v>
      </c>
      <c r="M365" s="4" t="e">
        <f>IF(TRIM(CLEAN(I365))="USCSH0000000","",VLOOKUP(I365,'EZE Daily_With_BB CODES'!$H$3:$J$4445,3,0))</f>
        <v>#N/A</v>
      </c>
    </row>
    <row r="366" ht="15" customHeight="1" s="4" customFormat="1">
      <c r="F366" s="4">
        <f>'Enhanced Basket_AUTOLOAD'!H365</f>
        <v>0</v>
      </c>
      <c r="G366" s="4">
        <f>'Enhanced Basket_AUTOLOAD'!M365</f>
        <v>0</v>
      </c>
      <c r="H366" s="4">
        <f>'Enhanced Basket_AUTOLOAD'!O365</f>
        <v>0</v>
      </c>
      <c r="I366" s="4">
        <f>'Enhanced Basket_AUTOLOAD'!P365</f>
        <v>0</v>
      </c>
      <c r="J366" s="4">
        <f>'Enhanced Basket_AUTOLOAD'!Q365</f>
        <v>0</v>
      </c>
      <c r="M366" s="4" t="e">
        <f>IF(TRIM(CLEAN(I366))="USCSH0000000","",VLOOKUP(I366,'EZE Daily_With_BB CODES'!$H$3:$J$4445,3,0))</f>
        <v>#N/A</v>
      </c>
    </row>
    <row r="367" ht="15" customHeight="1" s="4" customFormat="1">
      <c r="F367" s="4">
        <f>'Enhanced Basket_AUTOLOAD'!H366</f>
        <v>0</v>
      </c>
      <c r="G367" s="4">
        <f>'Enhanced Basket_AUTOLOAD'!M366</f>
        <v>0</v>
      </c>
      <c r="H367" s="4">
        <f>'Enhanced Basket_AUTOLOAD'!O366</f>
        <v>0</v>
      </c>
      <c r="I367" s="4">
        <f>'Enhanced Basket_AUTOLOAD'!P366</f>
        <v>0</v>
      </c>
      <c r="J367" s="4">
        <f>'Enhanced Basket_AUTOLOAD'!Q366</f>
        <v>0</v>
      </c>
      <c r="M367" s="4" t="e">
        <f>IF(TRIM(CLEAN(I367))="USCSH0000000","",VLOOKUP(I367,'EZE Daily_With_BB CODES'!$H$3:$J$4445,3,0))</f>
        <v>#N/A</v>
      </c>
    </row>
    <row r="368" ht="15" customHeight="1" s="4" customFormat="1">
      <c r="F368" s="4">
        <f>'Enhanced Basket_AUTOLOAD'!H367</f>
        <v>0</v>
      </c>
      <c r="G368" s="4">
        <f>'Enhanced Basket_AUTOLOAD'!M367</f>
        <v>0</v>
      </c>
      <c r="H368" s="4">
        <f>'Enhanced Basket_AUTOLOAD'!O367</f>
        <v>0</v>
      </c>
      <c r="I368" s="4">
        <f>'Enhanced Basket_AUTOLOAD'!P367</f>
        <v>0</v>
      </c>
      <c r="J368" s="4">
        <f>'Enhanced Basket_AUTOLOAD'!Q367</f>
        <v>0</v>
      </c>
      <c r="M368" s="4" t="e">
        <f>IF(TRIM(CLEAN(I368))="USCSH0000000","",VLOOKUP(I368,'EZE Daily_With_BB CODES'!$H$3:$J$4445,3,0))</f>
        <v>#N/A</v>
      </c>
    </row>
    <row r="369" ht="15" customHeight="1" s="4" customFormat="1">
      <c r="F369" s="4">
        <f>'Enhanced Basket_AUTOLOAD'!H368</f>
        <v>0</v>
      </c>
      <c r="G369" s="4">
        <f>'Enhanced Basket_AUTOLOAD'!M368</f>
        <v>0</v>
      </c>
      <c r="H369" s="4">
        <f>'Enhanced Basket_AUTOLOAD'!O368</f>
        <v>0</v>
      </c>
      <c r="I369" s="4">
        <f>'Enhanced Basket_AUTOLOAD'!P368</f>
        <v>0</v>
      </c>
      <c r="J369" s="4">
        <f>'Enhanced Basket_AUTOLOAD'!Q368</f>
        <v>0</v>
      </c>
      <c r="M369" s="4" t="e">
        <f>IF(TRIM(CLEAN(I369))="USCSH0000000","",VLOOKUP(I369,'EZE Daily_With_BB CODES'!$H$3:$J$4445,3,0))</f>
        <v>#N/A</v>
      </c>
    </row>
    <row r="370" ht="15" customHeight="1" s="4" customFormat="1">
      <c r="F370" s="4">
        <f>'Enhanced Basket_AUTOLOAD'!H369</f>
        <v>0</v>
      </c>
      <c r="G370" s="4">
        <f>'Enhanced Basket_AUTOLOAD'!M369</f>
        <v>0</v>
      </c>
      <c r="H370" s="4">
        <f>'Enhanced Basket_AUTOLOAD'!O369</f>
        <v>0</v>
      </c>
      <c r="I370" s="4">
        <f>'Enhanced Basket_AUTOLOAD'!P369</f>
        <v>0</v>
      </c>
      <c r="J370" s="4">
        <f>'Enhanced Basket_AUTOLOAD'!Q369</f>
        <v>0</v>
      </c>
      <c r="M370" s="4" t="e">
        <f>IF(TRIM(CLEAN(I370))="USCSH0000000","",VLOOKUP(I370,'EZE Daily_With_BB CODES'!$H$3:$J$4445,3,0))</f>
        <v>#N/A</v>
      </c>
    </row>
    <row r="371" ht="15" customHeight="1" s="4" customFormat="1">
      <c r="F371" s="4">
        <f>'Enhanced Basket_AUTOLOAD'!H370</f>
        <v>0</v>
      </c>
      <c r="G371" s="4">
        <f>'Enhanced Basket_AUTOLOAD'!M370</f>
        <v>0</v>
      </c>
      <c r="H371" s="4">
        <f>'Enhanced Basket_AUTOLOAD'!O370</f>
        <v>0</v>
      </c>
      <c r="I371" s="4">
        <f>'Enhanced Basket_AUTOLOAD'!P370</f>
        <v>0</v>
      </c>
      <c r="J371" s="4">
        <f>'Enhanced Basket_AUTOLOAD'!Q370</f>
        <v>0</v>
      </c>
      <c r="M371" s="4" t="e">
        <f>IF(TRIM(CLEAN(I371))="USCSH0000000","",VLOOKUP(I371,'EZE Daily_With_BB CODES'!$H$3:$J$4445,3,0))</f>
        <v>#N/A</v>
      </c>
    </row>
    <row r="372" ht="15" customHeight="1" s="4" customFormat="1">
      <c r="F372" s="4">
        <f>'Enhanced Basket_AUTOLOAD'!H371</f>
        <v>0</v>
      </c>
      <c r="G372" s="4">
        <f>'Enhanced Basket_AUTOLOAD'!M371</f>
        <v>0</v>
      </c>
      <c r="H372" s="4">
        <f>'Enhanced Basket_AUTOLOAD'!O371</f>
        <v>0</v>
      </c>
      <c r="I372" s="4">
        <f>'Enhanced Basket_AUTOLOAD'!P371</f>
        <v>0</v>
      </c>
      <c r="J372" s="4">
        <f>'Enhanced Basket_AUTOLOAD'!Q371</f>
        <v>0</v>
      </c>
      <c r="M372" s="4" t="e">
        <f>IF(TRIM(CLEAN(I372))="USCSH0000000","",VLOOKUP(I372,'EZE Daily_With_BB CODES'!$H$3:$J$4445,3,0))</f>
        <v>#N/A</v>
      </c>
    </row>
    <row r="373" ht="15" customHeight="1" s="4" customFormat="1">
      <c r="F373" s="4">
        <f>'Enhanced Basket_AUTOLOAD'!H372</f>
        <v>0</v>
      </c>
      <c r="G373" s="4">
        <f>'Enhanced Basket_AUTOLOAD'!M372</f>
        <v>0</v>
      </c>
      <c r="H373" s="4">
        <f>'Enhanced Basket_AUTOLOAD'!O372</f>
        <v>0</v>
      </c>
      <c r="I373" s="4">
        <f>'Enhanced Basket_AUTOLOAD'!P372</f>
        <v>0</v>
      </c>
      <c r="J373" s="4">
        <f>'Enhanced Basket_AUTOLOAD'!Q372</f>
        <v>0</v>
      </c>
      <c r="M373" s="4" t="e">
        <f>IF(TRIM(CLEAN(I373))="USCSH0000000","",VLOOKUP(I373,'EZE Daily_With_BB CODES'!$H$3:$J$4445,3,0))</f>
        <v>#N/A</v>
      </c>
    </row>
    <row r="374" ht="15" customHeight="1" s="4" customFormat="1">
      <c r="F374" s="4">
        <f>'Enhanced Basket_AUTOLOAD'!H373</f>
        <v>0</v>
      </c>
      <c r="G374" s="4">
        <f>'Enhanced Basket_AUTOLOAD'!M373</f>
        <v>0</v>
      </c>
      <c r="H374" s="4">
        <f>'Enhanced Basket_AUTOLOAD'!O373</f>
        <v>0</v>
      </c>
      <c r="I374" s="4">
        <f>'Enhanced Basket_AUTOLOAD'!P373</f>
        <v>0</v>
      </c>
      <c r="J374" s="4">
        <f>'Enhanced Basket_AUTOLOAD'!Q373</f>
        <v>0</v>
      </c>
      <c r="M374" s="4" t="e">
        <f>IF(TRIM(CLEAN(I374))="USCSH0000000","",VLOOKUP(I374,'EZE Daily_With_BB CODES'!$H$3:$J$4445,3,0))</f>
        <v>#N/A</v>
      </c>
    </row>
    <row r="375" ht="15" customHeight="1" s="4" customFormat="1">
      <c r="F375" s="4">
        <f>'Enhanced Basket_AUTOLOAD'!H374</f>
        <v>0</v>
      </c>
      <c r="G375" s="4">
        <f>'Enhanced Basket_AUTOLOAD'!M374</f>
        <v>0</v>
      </c>
      <c r="H375" s="4">
        <f>'Enhanced Basket_AUTOLOAD'!O374</f>
        <v>0</v>
      </c>
      <c r="I375" s="4">
        <f>'Enhanced Basket_AUTOLOAD'!P374</f>
        <v>0</v>
      </c>
      <c r="J375" s="4">
        <f>'Enhanced Basket_AUTOLOAD'!Q374</f>
        <v>0</v>
      </c>
      <c r="M375" s="4" t="e">
        <f>IF(TRIM(CLEAN(I375))="USCSH0000000","",VLOOKUP(I375,'EZE Daily_With_BB CODES'!$H$3:$J$4445,3,0))</f>
        <v>#N/A</v>
      </c>
    </row>
    <row r="376" ht="15" customHeight="1" s="4" customFormat="1">
      <c r="F376" s="4">
        <f>'Enhanced Basket_AUTOLOAD'!H375</f>
        <v>0</v>
      </c>
      <c r="G376" s="4">
        <f>'Enhanced Basket_AUTOLOAD'!M375</f>
        <v>0</v>
      </c>
      <c r="H376" s="4">
        <f>'Enhanced Basket_AUTOLOAD'!O375</f>
        <v>0</v>
      </c>
      <c r="I376" s="4">
        <f>'Enhanced Basket_AUTOLOAD'!P375</f>
        <v>0</v>
      </c>
      <c r="J376" s="4">
        <f>'Enhanced Basket_AUTOLOAD'!Q375</f>
        <v>0</v>
      </c>
      <c r="M376" s="4" t="e">
        <f>IF(TRIM(CLEAN(I376))="USCSH0000000","",VLOOKUP(I376,'EZE Daily_With_BB CODES'!$H$3:$J$4445,3,0))</f>
        <v>#N/A</v>
      </c>
    </row>
    <row r="377" ht="15" customHeight="1" s="4" customFormat="1">
      <c r="F377" s="4">
        <f>'Enhanced Basket_AUTOLOAD'!H376</f>
        <v>0</v>
      </c>
      <c r="G377" s="4">
        <f>'Enhanced Basket_AUTOLOAD'!M376</f>
        <v>0</v>
      </c>
      <c r="H377" s="4">
        <f>'Enhanced Basket_AUTOLOAD'!O376</f>
        <v>0</v>
      </c>
      <c r="I377" s="4">
        <f>'Enhanced Basket_AUTOLOAD'!P376</f>
        <v>0</v>
      </c>
      <c r="J377" s="4">
        <f>'Enhanced Basket_AUTOLOAD'!Q376</f>
        <v>0</v>
      </c>
      <c r="M377" s="4" t="e">
        <f>IF(TRIM(CLEAN(I377))="USCSH0000000","",VLOOKUP(I377,'EZE Daily_With_BB CODES'!$H$3:$J$4445,3,0))</f>
        <v>#N/A</v>
      </c>
    </row>
    <row r="378" ht="15" customHeight="1" s="4" customFormat="1">
      <c r="F378" s="4">
        <f>'Enhanced Basket_AUTOLOAD'!H377</f>
        <v>0</v>
      </c>
      <c r="G378" s="4">
        <f>'Enhanced Basket_AUTOLOAD'!M377</f>
        <v>0</v>
      </c>
      <c r="H378" s="4">
        <f>'Enhanced Basket_AUTOLOAD'!O377</f>
        <v>0</v>
      </c>
      <c r="I378" s="4">
        <f>'Enhanced Basket_AUTOLOAD'!P377</f>
        <v>0</v>
      </c>
      <c r="J378" s="4">
        <f>'Enhanced Basket_AUTOLOAD'!Q377</f>
        <v>0</v>
      </c>
      <c r="M378" s="4" t="e">
        <f>IF(TRIM(CLEAN(I378))="USCSH0000000","",VLOOKUP(I378,'EZE Daily_With_BB CODES'!$H$3:$J$4445,3,0))</f>
        <v>#N/A</v>
      </c>
    </row>
    <row r="379" ht="15" customHeight="1" s="4" customFormat="1">
      <c r="F379" s="4">
        <f>'Enhanced Basket_AUTOLOAD'!H378</f>
        <v>0</v>
      </c>
      <c r="G379" s="4">
        <f>'Enhanced Basket_AUTOLOAD'!M378</f>
        <v>0</v>
      </c>
      <c r="H379" s="4">
        <f>'Enhanced Basket_AUTOLOAD'!O378</f>
        <v>0</v>
      </c>
      <c r="I379" s="4">
        <f>'Enhanced Basket_AUTOLOAD'!P378</f>
        <v>0</v>
      </c>
      <c r="J379" s="4">
        <f>'Enhanced Basket_AUTOLOAD'!Q378</f>
        <v>0</v>
      </c>
      <c r="M379" s="4" t="e">
        <f>IF(TRIM(CLEAN(I379))="USCSH0000000","",VLOOKUP(I379,'EZE Daily_With_BB CODES'!$H$3:$J$4445,3,0))</f>
        <v>#N/A</v>
      </c>
    </row>
    <row r="380" ht="15" customHeight="1" s="4" customFormat="1">
      <c r="F380" s="4">
        <f>'Enhanced Basket_AUTOLOAD'!H379</f>
        <v>0</v>
      </c>
      <c r="G380" s="4">
        <f>'Enhanced Basket_AUTOLOAD'!M379</f>
        <v>0</v>
      </c>
      <c r="H380" s="4">
        <f>'Enhanced Basket_AUTOLOAD'!O379</f>
        <v>0</v>
      </c>
      <c r="I380" s="4">
        <f>'Enhanced Basket_AUTOLOAD'!P379</f>
        <v>0</v>
      </c>
      <c r="J380" s="4">
        <f>'Enhanced Basket_AUTOLOAD'!Q379</f>
        <v>0</v>
      </c>
      <c r="M380" s="4" t="e">
        <f>IF(TRIM(CLEAN(I380))="USCSH0000000","",VLOOKUP(I380,'EZE Daily_With_BB CODES'!$H$3:$J$4445,3,0))</f>
        <v>#N/A</v>
      </c>
    </row>
    <row r="381" ht="15" customHeight="1" s="4" customFormat="1">
      <c r="F381" s="4">
        <f>'Enhanced Basket_AUTOLOAD'!H380</f>
        <v>0</v>
      </c>
      <c r="G381" s="4">
        <f>'Enhanced Basket_AUTOLOAD'!M380</f>
        <v>0</v>
      </c>
      <c r="H381" s="4">
        <f>'Enhanced Basket_AUTOLOAD'!O380</f>
        <v>0</v>
      </c>
      <c r="I381" s="4">
        <f>'Enhanced Basket_AUTOLOAD'!P380</f>
        <v>0</v>
      </c>
      <c r="J381" s="4">
        <f>'Enhanced Basket_AUTOLOAD'!Q380</f>
        <v>0</v>
      </c>
      <c r="M381" s="4" t="e">
        <f>IF(TRIM(CLEAN(I381))="USCSH0000000","",VLOOKUP(I381,'EZE Daily_With_BB CODES'!$H$3:$J$4445,3,0))</f>
        <v>#N/A</v>
      </c>
    </row>
    <row r="382" ht="15" customHeight="1" s="4" customFormat="1">
      <c r="F382" s="4">
        <f>'Enhanced Basket_AUTOLOAD'!H381</f>
        <v>0</v>
      </c>
      <c r="G382" s="4">
        <f>'Enhanced Basket_AUTOLOAD'!M381</f>
        <v>0</v>
      </c>
      <c r="H382" s="4">
        <f>'Enhanced Basket_AUTOLOAD'!O381</f>
        <v>0</v>
      </c>
      <c r="I382" s="4">
        <f>'Enhanced Basket_AUTOLOAD'!P381</f>
        <v>0</v>
      </c>
      <c r="J382" s="4">
        <f>'Enhanced Basket_AUTOLOAD'!Q381</f>
        <v>0</v>
      </c>
      <c r="M382" s="4" t="e">
        <f>IF(TRIM(CLEAN(I382))="USCSH0000000","",VLOOKUP(I382,'EZE Daily_With_BB CODES'!$H$3:$J$4445,3,0))</f>
        <v>#N/A</v>
      </c>
    </row>
    <row r="383" ht="15" customHeight="1" s="4" customFormat="1">
      <c r="F383" s="4">
        <f>'Enhanced Basket_AUTOLOAD'!H382</f>
        <v>0</v>
      </c>
      <c r="G383" s="4">
        <f>'Enhanced Basket_AUTOLOAD'!M382</f>
        <v>0</v>
      </c>
      <c r="H383" s="4">
        <f>'Enhanced Basket_AUTOLOAD'!O382</f>
        <v>0</v>
      </c>
      <c r="I383" s="4">
        <f>'Enhanced Basket_AUTOLOAD'!P382</f>
        <v>0</v>
      </c>
      <c r="J383" s="4">
        <f>'Enhanced Basket_AUTOLOAD'!Q382</f>
        <v>0</v>
      </c>
      <c r="M383" s="4" t="e">
        <f>IF(TRIM(CLEAN(I383))="USCSH0000000","",VLOOKUP(I383,'EZE Daily_With_BB CODES'!$H$3:$J$4445,3,0))</f>
        <v>#N/A</v>
      </c>
    </row>
    <row r="384" ht="15" customHeight="1" s="4" customFormat="1">
      <c r="F384" s="4">
        <f>'Enhanced Basket_AUTOLOAD'!H383</f>
        <v>0</v>
      </c>
      <c r="G384" s="4">
        <f>'Enhanced Basket_AUTOLOAD'!M383</f>
        <v>0</v>
      </c>
      <c r="H384" s="4">
        <f>'Enhanced Basket_AUTOLOAD'!O383</f>
        <v>0</v>
      </c>
      <c r="I384" s="4">
        <f>'Enhanced Basket_AUTOLOAD'!P383</f>
        <v>0</v>
      </c>
      <c r="J384" s="4">
        <f>'Enhanced Basket_AUTOLOAD'!Q383</f>
        <v>0</v>
      </c>
      <c r="M384" s="4" t="e">
        <f>IF(TRIM(CLEAN(I384))="USCSH0000000","",VLOOKUP(I384,'EZE Daily_With_BB CODES'!$H$3:$J$4445,3,0))</f>
        <v>#N/A</v>
      </c>
    </row>
    <row r="385" ht="15" customHeight="1" s="4" customFormat="1">
      <c r="F385" s="4">
        <f>'Enhanced Basket_AUTOLOAD'!H384</f>
        <v>0</v>
      </c>
      <c r="G385" s="4">
        <f>'Enhanced Basket_AUTOLOAD'!M384</f>
        <v>0</v>
      </c>
      <c r="H385" s="4">
        <f>'Enhanced Basket_AUTOLOAD'!O384</f>
        <v>0</v>
      </c>
      <c r="I385" s="4">
        <f>'Enhanced Basket_AUTOLOAD'!P384</f>
        <v>0</v>
      </c>
      <c r="J385" s="4">
        <f>'Enhanced Basket_AUTOLOAD'!Q384</f>
        <v>0</v>
      </c>
      <c r="M385" s="4" t="e">
        <f>IF(TRIM(CLEAN(I385))="USCSH0000000","",VLOOKUP(I385,'EZE Daily_With_BB CODES'!$H$3:$J$4445,3,0))</f>
        <v>#N/A</v>
      </c>
    </row>
    <row r="386" ht="15" customHeight="1" s="4" customFormat="1">
      <c r="F386" s="4">
        <f>'Enhanced Basket_AUTOLOAD'!H385</f>
        <v>0</v>
      </c>
      <c r="G386" s="4">
        <f>'Enhanced Basket_AUTOLOAD'!M385</f>
        <v>0</v>
      </c>
      <c r="H386" s="4">
        <f>'Enhanced Basket_AUTOLOAD'!O385</f>
        <v>0</v>
      </c>
      <c r="I386" s="4">
        <f>'Enhanced Basket_AUTOLOAD'!P385</f>
        <v>0</v>
      </c>
      <c r="J386" s="4">
        <f>'Enhanced Basket_AUTOLOAD'!Q385</f>
        <v>0</v>
      </c>
      <c r="M386" s="4" t="e">
        <f>IF(TRIM(CLEAN(I386))="USCSH0000000","",VLOOKUP(I386,'EZE Daily_With_BB CODES'!$H$3:$J$4445,3,0))</f>
        <v>#N/A</v>
      </c>
    </row>
    <row r="387" ht="15" customHeight="1" s="4" customFormat="1">
      <c r="F387" s="4">
        <f>'Enhanced Basket_AUTOLOAD'!H386</f>
        <v>0</v>
      </c>
      <c r="G387" s="4">
        <f>'Enhanced Basket_AUTOLOAD'!M386</f>
        <v>0</v>
      </c>
      <c r="H387" s="4">
        <f>'Enhanced Basket_AUTOLOAD'!O386</f>
        <v>0</v>
      </c>
      <c r="I387" s="4">
        <f>'Enhanced Basket_AUTOLOAD'!P386</f>
        <v>0</v>
      </c>
      <c r="J387" s="4">
        <f>'Enhanced Basket_AUTOLOAD'!Q386</f>
        <v>0</v>
      </c>
      <c r="M387" s="4" t="e">
        <f>IF(TRIM(CLEAN(I387))="USCSH0000000","",VLOOKUP(I387,'EZE Daily_With_BB CODES'!$H$3:$J$4445,3,0))</f>
        <v>#N/A</v>
      </c>
    </row>
    <row r="388" ht="15" customHeight="1" s="4" customFormat="1">
      <c r="F388" s="4">
        <f>'Enhanced Basket_AUTOLOAD'!H387</f>
        <v>0</v>
      </c>
      <c r="G388" s="4">
        <f>'Enhanced Basket_AUTOLOAD'!M387</f>
        <v>0</v>
      </c>
      <c r="H388" s="4">
        <f>'Enhanced Basket_AUTOLOAD'!O387</f>
        <v>0</v>
      </c>
      <c r="I388" s="4">
        <f>'Enhanced Basket_AUTOLOAD'!P387</f>
        <v>0</v>
      </c>
      <c r="J388" s="4">
        <f>'Enhanced Basket_AUTOLOAD'!Q387</f>
        <v>0</v>
      </c>
      <c r="M388" s="4" t="e">
        <f>IF(TRIM(CLEAN(I388))="USCSH0000000","",VLOOKUP(I388,'EZE Daily_With_BB CODES'!$H$3:$J$4445,3,0))</f>
        <v>#N/A</v>
      </c>
    </row>
    <row r="389" ht="15" customHeight="1" s="4" customFormat="1">
      <c r="F389" s="4">
        <f>'Enhanced Basket_AUTOLOAD'!H388</f>
        <v>0</v>
      </c>
      <c r="G389" s="4">
        <f>'Enhanced Basket_AUTOLOAD'!M388</f>
        <v>0</v>
      </c>
      <c r="H389" s="4">
        <f>'Enhanced Basket_AUTOLOAD'!O388</f>
        <v>0</v>
      </c>
      <c r="I389" s="4">
        <f>'Enhanced Basket_AUTOLOAD'!P388</f>
        <v>0</v>
      </c>
      <c r="J389" s="4">
        <f>'Enhanced Basket_AUTOLOAD'!Q388</f>
        <v>0</v>
      </c>
      <c r="M389" s="4" t="e">
        <f>IF(TRIM(CLEAN(I389))="USCSH0000000","",VLOOKUP(I389,'EZE Daily_With_BB CODES'!$H$3:$J$4445,3,0))</f>
        <v>#N/A</v>
      </c>
    </row>
    <row r="390" ht="15" customHeight="1" s="4" customFormat="1">
      <c r="F390" s="4">
        <f>'Enhanced Basket_AUTOLOAD'!H389</f>
        <v>0</v>
      </c>
      <c r="G390" s="4">
        <f>'Enhanced Basket_AUTOLOAD'!M389</f>
        <v>0</v>
      </c>
      <c r="H390" s="4">
        <f>'Enhanced Basket_AUTOLOAD'!O389</f>
        <v>0</v>
      </c>
      <c r="I390" s="4">
        <f>'Enhanced Basket_AUTOLOAD'!P389</f>
        <v>0</v>
      </c>
      <c r="J390" s="4">
        <f>'Enhanced Basket_AUTOLOAD'!Q389</f>
        <v>0</v>
      </c>
      <c r="M390" s="4" t="e">
        <f>IF(TRIM(CLEAN(I390))="USCSH0000000","",VLOOKUP(I390,'EZE Daily_With_BB CODES'!$H$3:$J$4445,3,0))</f>
        <v>#N/A</v>
      </c>
    </row>
    <row r="391" ht="15" customHeight="1" s="4" customFormat="1">
      <c r="F391" s="4">
        <f>'Enhanced Basket_AUTOLOAD'!H390</f>
        <v>0</v>
      </c>
      <c r="G391" s="4">
        <f>'Enhanced Basket_AUTOLOAD'!M390</f>
        <v>0</v>
      </c>
      <c r="H391" s="4">
        <f>'Enhanced Basket_AUTOLOAD'!O390</f>
        <v>0</v>
      </c>
      <c r="I391" s="4">
        <f>'Enhanced Basket_AUTOLOAD'!P390</f>
        <v>0</v>
      </c>
      <c r="J391" s="4">
        <f>'Enhanced Basket_AUTOLOAD'!Q390</f>
        <v>0</v>
      </c>
      <c r="M391" s="4" t="e">
        <f>IF(TRIM(CLEAN(I391))="USCSH0000000","",VLOOKUP(I391,'EZE Daily_With_BB CODES'!$H$3:$J$4445,3,0))</f>
        <v>#N/A</v>
      </c>
    </row>
    <row r="392" ht="15" customHeight="1" s="4" customFormat="1">
      <c r="F392" s="4">
        <f>'Enhanced Basket_AUTOLOAD'!H391</f>
        <v>0</v>
      </c>
      <c r="G392" s="4">
        <f>'Enhanced Basket_AUTOLOAD'!M391</f>
        <v>0</v>
      </c>
      <c r="H392" s="4">
        <f>'Enhanced Basket_AUTOLOAD'!O391</f>
        <v>0</v>
      </c>
      <c r="I392" s="4">
        <f>'Enhanced Basket_AUTOLOAD'!P391</f>
        <v>0</v>
      </c>
      <c r="J392" s="4">
        <f>'Enhanced Basket_AUTOLOAD'!Q391</f>
        <v>0</v>
      </c>
      <c r="M392" s="4" t="e">
        <f>IF(TRIM(CLEAN(I392))="USCSH0000000","",VLOOKUP(I392,'EZE Daily_With_BB CODES'!$H$3:$J$4445,3,0))</f>
        <v>#N/A</v>
      </c>
    </row>
    <row r="393" ht="15" customHeight="1" s="4" customFormat="1">
      <c r="F393" s="4">
        <f>'Enhanced Basket_AUTOLOAD'!H392</f>
        <v>0</v>
      </c>
      <c r="G393" s="4">
        <f>'Enhanced Basket_AUTOLOAD'!M392</f>
        <v>0</v>
      </c>
      <c r="H393" s="4">
        <f>'Enhanced Basket_AUTOLOAD'!O392</f>
        <v>0</v>
      </c>
      <c r="I393" s="4">
        <f>'Enhanced Basket_AUTOLOAD'!P392</f>
        <v>0</v>
      </c>
      <c r="J393" s="4">
        <f>'Enhanced Basket_AUTOLOAD'!Q392</f>
        <v>0</v>
      </c>
      <c r="M393" s="4" t="e">
        <f>IF(TRIM(CLEAN(I393))="USCSH0000000","",VLOOKUP(I393,'EZE Daily_With_BB CODES'!$H$3:$J$4445,3,0))</f>
        <v>#N/A</v>
      </c>
    </row>
    <row r="394" ht="15" customHeight="1" s="4" customFormat="1">
      <c r="F394" s="4">
        <f>'Enhanced Basket_AUTOLOAD'!H393</f>
        <v>0</v>
      </c>
      <c r="G394" s="4">
        <f>'Enhanced Basket_AUTOLOAD'!M393</f>
        <v>0</v>
      </c>
      <c r="H394" s="4">
        <f>'Enhanced Basket_AUTOLOAD'!O393</f>
        <v>0</v>
      </c>
      <c r="I394" s="4">
        <f>'Enhanced Basket_AUTOLOAD'!P393</f>
        <v>0</v>
      </c>
      <c r="J394" s="4">
        <f>'Enhanced Basket_AUTOLOAD'!Q393</f>
        <v>0</v>
      </c>
      <c r="M394" s="4" t="e">
        <f>IF(TRIM(CLEAN(I394))="USCSH0000000","",VLOOKUP(I394,'EZE Daily_With_BB CODES'!$H$3:$J$4445,3,0))</f>
        <v>#N/A</v>
      </c>
    </row>
    <row r="395" ht="15" customHeight="1" s="4" customFormat="1">
      <c r="F395" s="4">
        <f>'Enhanced Basket_AUTOLOAD'!H394</f>
        <v>0</v>
      </c>
      <c r="G395" s="4">
        <f>'Enhanced Basket_AUTOLOAD'!M394</f>
        <v>0</v>
      </c>
      <c r="H395" s="4">
        <f>'Enhanced Basket_AUTOLOAD'!O394</f>
        <v>0</v>
      </c>
      <c r="I395" s="4">
        <f>'Enhanced Basket_AUTOLOAD'!P394</f>
        <v>0</v>
      </c>
      <c r="J395" s="4">
        <f>'Enhanced Basket_AUTOLOAD'!Q394</f>
        <v>0</v>
      </c>
      <c r="M395" s="4" t="e">
        <f>IF(TRIM(CLEAN(I395))="USCSH0000000","",VLOOKUP(I395,'EZE Daily_With_BB CODES'!$H$3:$J$4445,3,0))</f>
        <v>#N/A</v>
      </c>
    </row>
    <row r="396" ht="15" customHeight="1" s="4" customFormat="1">
      <c r="F396" s="4">
        <f>'Enhanced Basket_AUTOLOAD'!H395</f>
        <v>0</v>
      </c>
      <c r="G396" s="4">
        <f>'Enhanced Basket_AUTOLOAD'!M395</f>
        <v>0</v>
      </c>
      <c r="H396" s="4">
        <f>'Enhanced Basket_AUTOLOAD'!O395</f>
        <v>0</v>
      </c>
      <c r="I396" s="4">
        <f>'Enhanced Basket_AUTOLOAD'!P395</f>
        <v>0</v>
      </c>
      <c r="J396" s="4">
        <f>'Enhanced Basket_AUTOLOAD'!Q395</f>
        <v>0</v>
      </c>
      <c r="M396" s="4" t="e">
        <f>IF(TRIM(CLEAN(I396))="USCSH0000000","",VLOOKUP(I396,'EZE Daily_With_BB CODES'!$H$3:$J$4445,3,0))</f>
        <v>#N/A</v>
      </c>
    </row>
    <row r="397" ht="15" customHeight="1" s="4" customFormat="1">
      <c r="F397" s="4">
        <f>'Enhanced Basket_AUTOLOAD'!H396</f>
        <v>0</v>
      </c>
      <c r="G397" s="4">
        <f>'Enhanced Basket_AUTOLOAD'!M396</f>
        <v>0</v>
      </c>
      <c r="H397" s="4">
        <f>'Enhanced Basket_AUTOLOAD'!O396</f>
        <v>0</v>
      </c>
      <c r="I397" s="4">
        <f>'Enhanced Basket_AUTOLOAD'!P396</f>
        <v>0</v>
      </c>
      <c r="J397" s="4">
        <f>'Enhanced Basket_AUTOLOAD'!Q396</f>
        <v>0</v>
      </c>
      <c r="M397" s="4" t="e">
        <f>IF(TRIM(CLEAN(I397))="USCSH0000000","",VLOOKUP(I397,'EZE Daily_With_BB CODES'!$H$3:$J$4445,3,0))</f>
        <v>#N/A</v>
      </c>
    </row>
    <row r="398" ht="15" customHeight="1" s="4" customFormat="1">
      <c r="F398" s="4">
        <f>'Enhanced Basket_AUTOLOAD'!H397</f>
        <v>0</v>
      </c>
      <c r="G398" s="4">
        <f>'Enhanced Basket_AUTOLOAD'!M397</f>
        <v>0</v>
      </c>
      <c r="H398" s="4">
        <f>'Enhanced Basket_AUTOLOAD'!O397</f>
        <v>0</v>
      </c>
      <c r="I398" s="4">
        <f>'Enhanced Basket_AUTOLOAD'!P397</f>
        <v>0</v>
      </c>
      <c r="J398" s="4">
        <f>'Enhanced Basket_AUTOLOAD'!Q397</f>
        <v>0</v>
      </c>
      <c r="M398" s="4" t="e">
        <f>IF(TRIM(CLEAN(I398))="USCSH0000000","",VLOOKUP(I398,'EZE Daily_With_BB CODES'!$H$3:$J$4445,3,0))</f>
        <v>#N/A</v>
      </c>
      <c r="X398" s="4" t="str">
        <f>IF(SUMPRODUCT((F:F=X2)*+ISNA(M:M))&gt;0,"Yes","No")</f>
        <v>Yes</v>
      </c>
    </row>
    <row r="399" ht="15" customHeight="1" s="4" customFormat="1">
      <c r="F399" s="4">
        <f>'Enhanced Basket_AUTOLOAD'!H398</f>
        <v>0</v>
      </c>
      <c r="G399" s="4">
        <f>'Enhanced Basket_AUTOLOAD'!M398</f>
        <v>0</v>
      </c>
      <c r="H399" s="4">
        <f>'Enhanced Basket_AUTOLOAD'!O398</f>
        <v>0</v>
      </c>
      <c r="I399" s="4">
        <f>'Enhanced Basket_AUTOLOAD'!P398</f>
        <v>0</v>
      </c>
      <c r="J399" s="4">
        <f>'Enhanced Basket_AUTOLOAD'!Q398</f>
        <v>0</v>
      </c>
      <c r="M399" s="4" t="e">
        <f>IF(TRIM(CLEAN(I399))="USCSH0000000","",VLOOKUP(I399,'EZE Daily_With_BB CODES'!$H$3:$J$4445,3,0))</f>
        <v>#N/A</v>
      </c>
    </row>
    <row r="400" ht="15" customHeight="1" s="4" customFormat="1">
      <c r="F400" s="4">
        <f>'Enhanced Basket_AUTOLOAD'!H399</f>
        <v>0</v>
      </c>
      <c r="G400" s="4">
        <f>'Enhanced Basket_AUTOLOAD'!M399</f>
        <v>0</v>
      </c>
      <c r="H400" s="4">
        <f>'Enhanced Basket_AUTOLOAD'!O399</f>
        <v>0</v>
      </c>
      <c r="I400" s="4">
        <f>'Enhanced Basket_AUTOLOAD'!P399</f>
        <v>0</v>
      </c>
      <c r="J400" s="4">
        <f>'Enhanced Basket_AUTOLOAD'!Q399</f>
        <v>0</v>
      </c>
      <c r="M400" s="4" t="e">
        <f>IF(TRIM(CLEAN(I400))="USCSH0000000","",VLOOKUP(I400,'EZE Daily_With_BB CODES'!$H$3:$J$4445,3,0))</f>
        <v>#N/A</v>
      </c>
    </row>
    <row r="401" ht="15" customHeight="1" s="4" customFormat="1">
      <c r="F401" s="4">
        <f>'Enhanced Basket_AUTOLOAD'!H400</f>
        <v>0</v>
      </c>
      <c r="G401" s="4">
        <f>'Enhanced Basket_AUTOLOAD'!M400</f>
        <v>0</v>
      </c>
      <c r="H401" s="4">
        <f>'Enhanced Basket_AUTOLOAD'!O400</f>
        <v>0</v>
      </c>
      <c r="I401" s="4">
        <f>'Enhanced Basket_AUTOLOAD'!P400</f>
        <v>0</v>
      </c>
      <c r="J401" s="4">
        <f>'Enhanced Basket_AUTOLOAD'!Q400</f>
        <v>0</v>
      </c>
      <c r="M401" s="4" t="e">
        <f>IF(TRIM(CLEAN(I401))="USCSH0000000","",VLOOKUP(I401,'EZE Daily_With_BB CODES'!$H$3:$J$4445,3,0))</f>
        <v>#N/A</v>
      </c>
    </row>
    <row r="402" ht="15" customHeight="1" s="4" customFormat="1">
      <c r="F402" s="4">
        <f>'Enhanced Basket_AUTOLOAD'!H401</f>
        <v>0</v>
      </c>
      <c r="G402" s="4">
        <f>'Enhanced Basket_AUTOLOAD'!M401</f>
        <v>0</v>
      </c>
      <c r="H402" s="4">
        <f>'Enhanced Basket_AUTOLOAD'!O401</f>
        <v>0</v>
      </c>
      <c r="I402" s="4">
        <f>'Enhanced Basket_AUTOLOAD'!P401</f>
        <v>0</v>
      </c>
      <c r="J402" s="4">
        <f>'Enhanced Basket_AUTOLOAD'!Q401</f>
        <v>0</v>
      </c>
      <c r="M402" s="4" t="e">
        <f>IF(TRIM(CLEAN(I402))="USCSH0000000","",VLOOKUP(I402,'EZE Daily_With_BB CODES'!$H$3:$J$4445,3,0))</f>
        <v>#N/A</v>
      </c>
    </row>
    <row r="403" ht="15" customHeight="1" s="4" customFormat="1">
      <c r="F403" s="4">
        <f>'Enhanced Basket_AUTOLOAD'!H402</f>
        <v>0</v>
      </c>
      <c r="G403" s="4">
        <f>'Enhanced Basket_AUTOLOAD'!M402</f>
        <v>0</v>
      </c>
      <c r="H403" s="4">
        <f>'Enhanced Basket_AUTOLOAD'!O402</f>
        <v>0</v>
      </c>
      <c r="I403" s="4">
        <f>'Enhanced Basket_AUTOLOAD'!P402</f>
        <v>0</v>
      </c>
      <c r="J403" s="4">
        <f>'Enhanced Basket_AUTOLOAD'!Q402</f>
        <v>0</v>
      </c>
      <c r="M403" s="4" t="e">
        <f>IF(TRIM(CLEAN(I403))="USCSH0000000","",VLOOKUP(I403,'EZE Daily_With_BB CODES'!$H$3:$J$4445,3,0))</f>
        <v>#N/A</v>
      </c>
    </row>
    <row r="404" ht="15" customHeight="1" s="4" customFormat="1">
      <c r="F404" s="4">
        <f>'Enhanced Basket_AUTOLOAD'!H403</f>
        <v>0</v>
      </c>
      <c r="G404" s="4">
        <f>'Enhanced Basket_AUTOLOAD'!M403</f>
        <v>0</v>
      </c>
      <c r="H404" s="4">
        <f>'Enhanced Basket_AUTOLOAD'!O403</f>
        <v>0</v>
      </c>
      <c r="I404" s="4">
        <f>'Enhanced Basket_AUTOLOAD'!P403</f>
        <v>0</v>
      </c>
      <c r="J404" s="4">
        <f>'Enhanced Basket_AUTOLOAD'!Q403</f>
        <v>0</v>
      </c>
      <c r="M404" s="4" t="e">
        <f>IF(TRIM(CLEAN(I404))="USCSH0000000","",VLOOKUP(I404,'EZE Daily_With_BB CODES'!$H$3:$J$4445,3,0))</f>
        <v>#N/A</v>
      </c>
    </row>
    <row r="405" ht="15" customHeight="1" s="4" customFormat="1">
      <c r="F405" s="4">
        <f>'Enhanced Basket_AUTOLOAD'!H404</f>
        <v>0</v>
      </c>
      <c r="G405" s="4">
        <f>'Enhanced Basket_AUTOLOAD'!M404</f>
        <v>0</v>
      </c>
      <c r="H405" s="4">
        <f>'Enhanced Basket_AUTOLOAD'!O404</f>
        <v>0</v>
      </c>
      <c r="I405" s="4">
        <f>'Enhanced Basket_AUTOLOAD'!P404</f>
        <v>0</v>
      </c>
      <c r="J405" s="4">
        <f>'Enhanced Basket_AUTOLOAD'!Q404</f>
        <v>0</v>
      </c>
      <c r="M405" s="4" t="e">
        <f>IF(TRIM(CLEAN(I405))="USCSH0000000","",VLOOKUP(I405,'EZE Daily_With_BB CODES'!$H$3:$J$4445,3,0))</f>
        <v>#N/A</v>
      </c>
    </row>
    <row r="406" ht="15" customHeight="1" s="4" customFormat="1">
      <c r="F406" s="4">
        <f>'Enhanced Basket_AUTOLOAD'!H405</f>
        <v>0</v>
      </c>
      <c r="G406" s="4">
        <f>'Enhanced Basket_AUTOLOAD'!M405</f>
        <v>0</v>
      </c>
      <c r="H406" s="4">
        <f>'Enhanced Basket_AUTOLOAD'!O405</f>
        <v>0</v>
      </c>
      <c r="I406" s="4">
        <f>'Enhanced Basket_AUTOLOAD'!P405</f>
        <v>0</v>
      </c>
      <c r="J406" s="4">
        <f>'Enhanced Basket_AUTOLOAD'!Q405</f>
        <v>0</v>
      </c>
      <c r="M406" s="4" t="e">
        <f>IF(TRIM(CLEAN(I406))="USCSH0000000","",VLOOKUP(I406,'EZE Daily_With_BB CODES'!$H$3:$J$4445,3,0))</f>
        <v>#N/A</v>
      </c>
    </row>
    <row r="407" ht="15" customHeight="1" s="4" customFormat="1">
      <c r="F407" s="4">
        <f>'Enhanced Basket_AUTOLOAD'!H406</f>
        <v>0</v>
      </c>
      <c r="G407" s="4">
        <f>'Enhanced Basket_AUTOLOAD'!M406</f>
        <v>0</v>
      </c>
      <c r="H407" s="4">
        <f>'Enhanced Basket_AUTOLOAD'!O406</f>
        <v>0</v>
      </c>
      <c r="I407" s="4">
        <f>'Enhanced Basket_AUTOLOAD'!P406</f>
        <v>0</v>
      </c>
      <c r="J407" s="4">
        <f>'Enhanced Basket_AUTOLOAD'!Q406</f>
        <v>0</v>
      </c>
      <c r="M407" s="4" t="e">
        <f>IF(TRIM(CLEAN(I407))="USCSH0000000","",VLOOKUP(I407,'EZE Daily_With_BB CODES'!$H$3:$J$4445,3,0))</f>
        <v>#N/A</v>
      </c>
    </row>
    <row r="408" ht="15" customHeight="1" s="4" customFormat="1">
      <c r="F408" s="4">
        <f>'Enhanced Basket_AUTOLOAD'!H407</f>
        <v>0</v>
      </c>
      <c r="G408" s="4">
        <f>'Enhanced Basket_AUTOLOAD'!M407</f>
        <v>0</v>
      </c>
      <c r="H408" s="4">
        <f>'Enhanced Basket_AUTOLOAD'!O407</f>
        <v>0</v>
      </c>
      <c r="I408" s="4">
        <f>'Enhanced Basket_AUTOLOAD'!P407</f>
        <v>0</v>
      </c>
      <c r="J408" s="4">
        <f>'Enhanced Basket_AUTOLOAD'!Q407</f>
        <v>0</v>
      </c>
      <c r="M408" s="4" t="e">
        <f>IF(TRIM(CLEAN(I408))="USCSH0000000","",VLOOKUP(I408,'EZE Daily_With_BB CODES'!$H$3:$J$4445,3,0))</f>
        <v>#N/A</v>
      </c>
    </row>
    <row r="409" ht="15" customHeight="1" s="4" customFormat="1">
      <c r="F409" s="4">
        <f>'Enhanced Basket_AUTOLOAD'!H408</f>
        <v>0</v>
      </c>
      <c r="G409" s="4">
        <f>'Enhanced Basket_AUTOLOAD'!M408</f>
        <v>0</v>
      </c>
      <c r="H409" s="4">
        <f>'Enhanced Basket_AUTOLOAD'!O408</f>
        <v>0</v>
      </c>
      <c r="I409" s="4">
        <f>'Enhanced Basket_AUTOLOAD'!P408</f>
        <v>0</v>
      </c>
      <c r="J409" s="4">
        <f>'Enhanced Basket_AUTOLOAD'!Q408</f>
        <v>0</v>
      </c>
      <c r="M409" s="4" t="e">
        <f>IF(TRIM(CLEAN(I409))="USCSH0000000","",VLOOKUP(I409,'EZE Daily_With_BB CODES'!$H$3:$J$4445,3,0))</f>
        <v>#N/A</v>
      </c>
    </row>
    <row r="410" ht="15" customHeight="1" s="4" customFormat="1">
      <c r="F410" s="4">
        <f>'Enhanced Basket_AUTOLOAD'!H409</f>
        <v>0</v>
      </c>
      <c r="G410" s="4">
        <f>'Enhanced Basket_AUTOLOAD'!M409</f>
        <v>0</v>
      </c>
      <c r="H410" s="4">
        <f>'Enhanced Basket_AUTOLOAD'!O409</f>
        <v>0</v>
      </c>
      <c r="I410" s="4">
        <f>'Enhanced Basket_AUTOLOAD'!P409</f>
        <v>0</v>
      </c>
      <c r="J410" s="4">
        <f>'Enhanced Basket_AUTOLOAD'!Q409</f>
        <v>0</v>
      </c>
      <c r="M410" s="4" t="e">
        <f>IF(TRIM(CLEAN(I410))="USCSH0000000","",VLOOKUP(I410,'EZE Daily_With_BB CODES'!$H$3:$J$4445,3,0))</f>
        <v>#N/A</v>
      </c>
    </row>
    <row r="411" ht="15" customHeight="1" s="4" customFormat="1">
      <c r="F411" s="4">
        <f>'Enhanced Basket_AUTOLOAD'!H410</f>
        <v>0</v>
      </c>
      <c r="G411" s="4">
        <f>'Enhanced Basket_AUTOLOAD'!M410</f>
        <v>0</v>
      </c>
      <c r="H411" s="4">
        <f>'Enhanced Basket_AUTOLOAD'!O410</f>
        <v>0</v>
      </c>
      <c r="I411" s="4">
        <f>'Enhanced Basket_AUTOLOAD'!P410</f>
        <v>0</v>
      </c>
      <c r="J411" s="4">
        <f>'Enhanced Basket_AUTOLOAD'!Q410</f>
        <v>0</v>
      </c>
      <c r="M411" s="4" t="e">
        <f>IF(TRIM(CLEAN(I411))="USCSH0000000","",VLOOKUP(I411,'EZE Daily_With_BB CODES'!$H$3:$J$4445,3,0))</f>
        <v>#N/A</v>
      </c>
    </row>
    <row r="412" ht="15" customHeight="1" s="4" customFormat="1">
      <c r="F412" s="4">
        <f>'Enhanced Basket_AUTOLOAD'!H411</f>
        <v>0</v>
      </c>
      <c r="G412" s="4">
        <f>'Enhanced Basket_AUTOLOAD'!M411</f>
        <v>0</v>
      </c>
      <c r="H412" s="4">
        <f>'Enhanced Basket_AUTOLOAD'!O411</f>
        <v>0</v>
      </c>
      <c r="I412" s="4">
        <f>'Enhanced Basket_AUTOLOAD'!P411</f>
        <v>0</v>
      </c>
      <c r="J412" s="4">
        <f>'Enhanced Basket_AUTOLOAD'!Q411</f>
        <v>0</v>
      </c>
      <c r="M412" s="4" t="e">
        <f>IF(TRIM(CLEAN(I412))="USCSH0000000","",VLOOKUP(I412,'EZE Daily_With_BB CODES'!$H$3:$J$4445,3,0))</f>
        <v>#N/A</v>
      </c>
    </row>
    <row r="413" ht="15" customHeight="1" s="4" customFormat="1">
      <c r="F413" s="4">
        <f>'Enhanced Basket_AUTOLOAD'!H412</f>
        <v>0</v>
      </c>
      <c r="G413" s="4">
        <f>'Enhanced Basket_AUTOLOAD'!M412</f>
        <v>0</v>
      </c>
      <c r="H413" s="4">
        <f>'Enhanced Basket_AUTOLOAD'!O412</f>
        <v>0</v>
      </c>
      <c r="I413" s="4">
        <f>'Enhanced Basket_AUTOLOAD'!P412</f>
        <v>0</v>
      </c>
      <c r="J413" s="4">
        <f>'Enhanced Basket_AUTOLOAD'!Q412</f>
        <v>0</v>
      </c>
      <c r="M413" s="4" t="e">
        <f>IF(TRIM(CLEAN(I413))="USCSH0000000","",VLOOKUP(I413,'EZE Daily_With_BB CODES'!$H$3:$J$4445,3,0))</f>
        <v>#N/A</v>
      </c>
    </row>
    <row r="414" ht="15" customHeight="1" s="4" customFormat="1">
      <c r="F414" s="4">
        <f>'Enhanced Basket_AUTOLOAD'!H413</f>
        <v>0</v>
      </c>
      <c r="G414" s="4">
        <f>'Enhanced Basket_AUTOLOAD'!M413</f>
        <v>0</v>
      </c>
      <c r="H414" s="4">
        <f>'Enhanced Basket_AUTOLOAD'!O413</f>
        <v>0</v>
      </c>
      <c r="I414" s="4">
        <f>'Enhanced Basket_AUTOLOAD'!P413</f>
        <v>0</v>
      </c>
      <c r="J414" s="4">
        <f>'Enhanced Basket_AUTOLOAD'!Q413</f>
        <v>0</v>
      </c>
      <c r="M414" s="4" t="e">
        <f>IF(TRIM(CLEAN(I414))="USCSH0000000","",VLOOKUP(I414,'EZE Daily_With_BB CODES'!$H$3:$J$4445,3,0))</f>
        <v>#N/A</v>
      </c>
    </row>
    <row r="415" ht="15" customHeight="1" s="4" customFormat="1">
      <c r="F415" s="4">
        <f>'Enhanced Basket_AUTOLOAD'!H414</f>
        <v>0</v>
      </c>
      <c r="G415" s="4">
        <f>'Enhanced Basket_AUTOLOAD'!M414</f>
        <v>0</v>
      </c>
      <c r="H415" s="4">
        <f>'Enhanced Basket_AUTOLOAD'!O414</f>
        <v>0</v>
      </c>
      <c r="I415" s="4">
        <f>'Enhanced Basket_AUTOLOAD'!P414</f>
        <v>0</v>
      </c>
      <c r="J415" s="4">
        <f>'Enhanced Basket_AUTOLOAD'!Q414</f>
        <v>0</v>
      </c>
      <c r="M415" s="4" t="e">
        <f>IF(TRIM(CLEAN(I415))="USCSH0000000","",VLOOKUP(I415,'EZE Daily_With_BB CODES'!$H$3:$J$4445,3,0))</f>
        <v>#N/A</v>
      </c>
    </row>
    <row r="416" ht="15" customHeight="1" s="4" customFormat="1">
      <c r="F416" s="4">
        <f>'Enhanced Basket_AUTOLOAD'!H415</f>
        <v>0</v>
      </c>
      <c r="G416" s="4">
        <f>'Enhanced Basket_AUTOLOAD'!M415</f>
        <v>0</v>
      </c>
      <c r="H416" s="4">
        <f>'Enhanced Basket_AUTOLOAD'!O415</f>
        <v>0</v>
      </c>
      <c r="I416" s="4">
        <f>'Enhanced Basket_AUTOLOAD'!P415</f>
        <v>0</v>
      </c>
      <c r="J416" s="4">
        <f>'Enhanced Basket_AUTOLOAD'!Q415</f>
        <v>0</v>
      </c>
      <c r="M416" s="4" t="e">
        <f>IF(TRIM(CLEAN(I416))="USCSH0000000","",VLOOKUP(I416,'EZE Daily_With_BB CODES'!$H$3:$J$4445,3,0))</f>
        <v>#N/A</v>
      </c>
    </row>
    <row r="417" ht="15" customHeight="1" s="4" customFormat="1">
      <c r="F417" s="4">
        <f>'Enhanced Basket_AUTOLOAD'!H416</f>
        <v>0</v>
      </c>
      <c r="G417" s="4">
        <f>'Enhanced Basket_AUTOLOAD'!M416</f>
        <v>0</v>
      </c>
      <c r="H417" s="4">
        <f>'Enhanced Basket_AUTOLOAD'!O416</f>
        <v>0</v>
      </c>
      <c r="I417" s="4">
        <f>'Enhanced Basket_AUTOLOAD'!P416</f>
        <v>0</v>
      </c>
      <c r="J417" s="4">
        <f>'Enhanced Basket_AUTOLOAD'!Q416</f>
        <v>0</v>
      </c>
      <c r="M417" s="4" t="e">
        <f>IF(TRIM(CLEAN(I417))="USCSH0000000","",VLOOKUP(I417,'EZE Daily_With_BB CODES'!$H$3:$J$4445,3,0))</f>
        <v>#N/A</v>
      </c>
    </row>
    <row r="418" ht="15" customHeight="1" s="4" customFormat="1">
      <c r="F418" s="4">
        <f>'Enhanced Basket_AUTOLOAD'!H417</f>
        <v>0</v>
      </c>
      <c r="G418" s="4">
        <f>'Enhanced Basket_AUTOLOAD'!M417</f>
        <v>0</v>
      </c>
      <c r="H418" s="4">
        <f>'Enhanced Basket_AUTOLOAD'!O417</f>
        <v>0</v>
      </c>
      <c r="I418" s="4">
        <f>'Enhanced Basket_AUTOLOAD'!P417</f>
        <v>0</v>
      </c>
      <c r="J418" s="4">
        <f>'Enhanced Basket_AUTOLOAD'!Q417</f>
        <v>0</v>
      </c>
      <c r="M418" s="4" t="e">
        <f>IF(TRIM(CLEAN(I418))="USCSH0000000","",VLOOKUP(I418,'EZE Daily_With_BB CODES'!$H$3:$J$4445,3,0))</f>
        <v>#N/A</v>
      </c>
    </row>
    <row r="419" ht="15" customHeight="1" s="4" customFormat="1">
      <c r="F419" s="4">
        <f>'Enhanced Basket_AUTOLOAD'!H418</f>
        <v>0</v>
      </c>
      <c r="G419" s="4">
        <f>'Enhanced Basket_AUTOLOAD'!M418</f>
        <v>0</v>
      </c>
      <c r="H419" s="4">
        <f>'Enhanced Basket_AUTOLOAD'!O418</f>
        <v>0</v>
      </c>
      <c r="I419" s="4">
        <f>'Enhanced Basket_AUTOLOAD'!P418</f>
        <v>0</v>
      </c>
      <c r="J419" s="4">
        <f>'Enhanced Basket_AUTOLOAD'!Q418</f>
        <v>0</v>
      </c>
      <c r="M419" s="4" t="e">
        <f>IF(TRIM(CLEAN(I419))="USCSH0000000","",VLOOKUP(I419,'EZE Daily_With_BB CODES'!$H$3:$J$4445,3,0))</f>
        <v>#N/A</v>
      </c>
    </row>
    <row r="420" ht="15" customHeight="1" s="4" customFormat="1">
      <c r="F420" s="4">
        <f>'Enhanced Basket_AUTOLOAD'!H419</f>
        <v>0</v>
      </c>
      <c r="G420" s="4">
        <f>'Enhanced Basket_AUTOLOAD'!M419</f>
        <v>0</v>
      </c>
      <c r="H420" s="4">
        <f>'Enhanced Basket_AUTOLOAD'!O419</f>
        <v>0</v>
      </c>
      <c r="I420" s="4">
        <f>'Enhanced Basket_AUTOLOAD'!P419</f>
        <v>0</v>
      </c>
      <c r="J420" s="4">
        <f>'Enhanced Basket_AUTOLOAD'!Q419</f>
        <v>0</v>
      </c>
      <c r="M420" s="4" t="e">
        <f>IF(TRIM(CLEAN(I420))="USCSH0000000","",VLOOKUP(I420,'EZE Daily_With_BB CODES'!$H$3:$J$4445,3,0))</f>
        <v>#N/A</v>
      </c>
    </row>
    <row r="421" ht="15" customHeight="1" s="4" customFormat="1">
      <c r="F421" s="4">
        <f>'Enhanced Basket_AUTOLOAD'!H420</f>
        <v>0</v>
      </c>
      <c r="G421" s="4">
        <f>'Enhanced Basket_AUTOLOAD'!M420</f>
        <v>0</v>
      </c>
      <c r="H421" s="4">
        <f>'Enhanced Basket_AUTOLOAD'!O420</f>
        <v>0</v>
      </c>
      <c r="I421" s="4">
        <f>'Enhanced Basket_AUTOLOAD'!P420</f>
        <v>0</v>
      </c>
      <c r="J421" s="4">
        <f>'Enhanced Basket_AUTOLOAD'!Q420</f>
        <v>0</v>
      </c>
      <c r="M421" s="4" t="e">
        <f>IF(TRIM(CLEAN(I421))="USCSH0000000","",VLOOKUP(I421,'EZE Daily_With_BB CODES'!$H$3:$J$4445,3,0))</f>
        <v>#N/A</v>
      </c>
    </row>
    <row r="422" ht="15" customHeight="1" s="4" customFormat="1">
      <c r="F422" s="4">
        <f>'Enhanced Basket_AUTOLOAD'!H421</f>
        <v>0</v>
      </c>
      <c r="G422" s="4">
        <f>'Enhanced Basket_AUTOLOAD'!M421</f>
        <v>0</v>
      </c>
      <c r="H422" s="4">
        <f>'Enhanced Basket_AUTOLOAD'!O421</f>
        <v>0</v>
      </c>
      <c r="I422" s="4">
        <f>'Enhanced Basket_AUTOLOAD'!P421</f>
        <v>0</v>
      </c>
      <c r="J422" s="4">
        <f>'Enhanced Basket_AUTOLOAD'!Q421</f>
        <v>0</v>
      </c>
      <c r="M422" s="4" t="e">
        <f>IF(TRIM(CLEAN(I422))="USCSH0000000","",VLOOKUP(I422,'EZE Daily_With_BB CODES'!$H$3:$J$4445,3,0))</f>
        <v>#N/A</v>
      </c>
    </row>
    <row r="423" ht="15" customHeight="1" s="4" customFormat="1">
      <c r="F423" s="4">
        <f>'Enhanced Basket_AUTOLOAD'!H422</f>
        <v>0</v>
      </c>
      <c r="G423" s="4">
        <f>'Enhanced Basket_AUTOLOAD'!M422</f>
        <v>0</v>
      </c>
      <c r="H423" s="4">
        <f>'Enhanced Basket_AUTOLOAD'!O422</f>
        <v>0</v>
      </c>
      <c r="I423" s="4">
        <f>'Enhanced Basket_AUTOLOAD'!P422</f>
        <v>0</v>
      </c>
      <c r="J423" s="4">
        <f>'Enhanced Basket_AUTOLOAD'!Q422</f>
        <v>0</v>
      </c>
      <c r="M423" s="4" t="e">
        <f>IF(TRIM(CLEAN(I423))="USCSH0000000","",VLOOKUP(I423,'EZE Daily_With_BB CODES'!$H$3:$J$4445,3,0))</f>
        <v>#N/A</v>
      </c>
    </row>
    <row r="424" ht="15" customHeight="1" s="4" customFormat="1">
      <c r="F424" s="4">
        <f>'Enhanced Basket_AUTOLOAD'!H423</f>
        <v>0</v>
      </c>
      <c r="G424" s="4">
        <f>'Enhanced Basket_AUTOLOAD'!M423</f>
        <v>0</v>
      </c>
      <c r="H424" s="4">
        <f>'Enhanced Basket_AUTOLOAD'!O423</f>
        <v>0</v>
      </c>
      <c r="I424" s="4">
        <f>'Enhanced Basket_AUTOLOAD'!P423</f>
        <v>0</v>
      </c>
      <c r="J424" s="4">
        <f>'Enhanced Basket_AUTOLOAD'!Q423</f>
        <v>0</v>
      </c>
      <c r="M424" s="4" t="e">
        <f>IF(TRIM(CLEAN(I424))="USCSH0000000","",VLOOKUP(I424,'EZE Daily_With_BB CODES'!$H$3:$J$4445,3,0))</f>
        <v>#N/A</v>
      </c>
    </row>
    <row r="425" ht="15" customHeight="1" s="4" customFormat="1">
      <c r="F425" s="4">
        <f>'Enhanced Basket_AUTOLOAD'!H424</f>
        <v>0</v>
      </c>
      <c r="G425" s="4">
        <f>'Enhanced Basket_AUTOLOAD'!M424</f>
        <v>0</v>
      </c>
      <c r="H425" s="4">
        <f>'Enhanced Basket_AUTOLOAD'!O424</f>
        <v>0</v>
      </c>
      <c r="I425" s="4">
        <f>'Enhanced Basket_AUTOLOAD'!P424</f>
        <v>0</v>
      </c>
      <c r="J425" s="4">
        <f>'Enhanced Basket_AUTOLOAD'!Q424</f>
        <v>0</v>
      </c>
      <c r="M425" s="4" t="e">
        <f>IF(TRIM(CLEAN(I425))="USCSH0000000","",VLOOKUP(I425,'EZE Daily_With_BB CODES'!$H$3:$J$4445,3,0))</f>
        <v>#N/A</v>
      </c>
    </row>
    <row r="426" ht="15" customHeight="1" s="4" customFormat="1">
      <c r="F426" s="4">
        <f>'Enhanced Basket_AUTOLOAD'!H425</f>
        <v>0</v>
      </c>
      <c r="G426" s="4">
        <f>'Enhanced Basket_AUTOLOAD'!M425</f>
        <v>0</v>
      </c>
      <c r="H426" s="4">
        <f>'Enhanced Basket_AUTOLOAD'!O425</f>
        <v>0</v>
      </c>
      <c r="I426" s="4">
        <f>'Enhanced Basket_AUTOLOAD'!P425</f>
        <v>0</v>
      </c>
      <c r="J426" s="4">
        <f>'Enhanced Basket_AUTOLOAD'!Q425</f>
        <v>0</v>
      </c>
      <c r="M426" s="4" t="e">
        <f>IF(TRIM(CLEAN(I426))="USCSH0000000","",VLOOKUP(I426,'EZE Daily_With_BB CODES'!$H$3:$J$4445,3,0))</f>
        <v>#N/A</v>
      </c>
    </row>
    <row r="427" ht="15" customHeight="1" s="4" customFormat="1">
      <c r="F427" s="4">
        <f>'Enhanced Basket_AUTOLOAD'!H426</f>
        <v>0</v>
      </c>
      <c r="G427" s="4">
        <f>'Enhanced Basket_AUTOLOAD'!M426</f>
        <v>0</v>
      </c>
      <c r="H427" s="4">
        <f>'Enhanced Basket_AUTOLOAD'!O426</f>
        <v>0</v>
      </c>
      <c r="I427" s="4">
        <f>'Enhanced Basket_AUTOLOAD'!P426</f>
        <v>0</v>
      </c>
      <c r="J427" s="4">
        <f>'Enhanced Basket_AUTOLOAD'!Q426</f>
        <v>0</v>
      </c>
      <c r="M427" s="4" t="e">
        <f>IF(TRIM(CLEAN(I427))="USCSH0000000","",VLOOKUP(I427,'EZE Daily_With_BB CODES'!$H$3:$J$4445,3,0))</f>
        <v>#N/A</v>
      </c>
    </row>
    <row r="428" ht="15" customHeight="1" s="4" customFormat="1">
      <c r="F428" s="4">
        <f>'Enhanced Basket_AUTOLOAD'!H427</f>
        <v>0</v>
      </c>
      <c r="G428" s="4">
        <f>'Enhanced Basket_AUTOLOAD'!M427</f>
        <v>0</v>
      </c>
      <c r="H428" s="4">
        <f>'Enhanced Basket_AUTOLOAD'!O427</f>
        <v>0</v>
      </c>
      <c r="I428" s="4">
        <f>'Enhanced Basket_AUTOLOAD'!P427</f>
        <v>0</v>
      </c>
      <c r="J428" s="4">
        <f>'Enhanced Basket_AUTOLOAD'!Q427</f>
        <v>0</v>
      </c>
      <c r="M428" s="4" t="e">
        <f>IF(TRIM(CLEAN(I428))="USCSH0000000","",VLOOKUP(I428,'EZE Daily_With_BB CODES'!$H$3:$J$4445,3,0))</f>
        <v>#N/A</v>
      </c>
    </row>
    <row r="429" ht="15" customHeight="1" s="4" customFormat="1">
      <c r="F429" s="4">
        <f>'Enhanced Basket_AUTOLOAD'!H428</f>
        <v>0</v>
      </c>
      <c r="G429" s="4">
        <f>'Enhanced Basket_AUTOLOAD'!M428</f>
        <v>0</v>
      </c>
      <c r="H429" s="4">
        <f>'Enhanced Basket_AUTOLOAD'!O428</f>
        <v>0</v>
      </c>
      <c r="I429" s="4">
        <f>'Enhanced Basket_AUTOLOAD'!P428</f>
        <v>0</v>
      </c>
      <c r="J429" s="4">
        <f>'Enhanced Basket_AUTOLOAD'!Q428</f>
        <v>0</v>
      </c>
      <c r="M429" s="4" t="e">
        <f>IF(TRIM(CLEAN(I429))="USCSH0000000","",VLOOKUP(I429,'EZE Daily_With_BB CODES'!$H$3:$J$4445,3,0))</f>
        <v>#N/A</v>
      </c>
    </row>
    <row r="430" ht="15" customHeight="1" s="4" customFormat="1">
      <c r="F430" s="4">
        <f>'Enhanced Basket_AUTOLOAD'!H429</f>
        <v>0</v>
      </c>
      <c r="G430" s="4">
        <f>'Enhanced Basket_AUTOLOAD'!M429</f>
        <v>0</v>
      </c>
      <c r="H430" s="4">
        <f>'Enhanced Basket_AUTOLOAD'!O429</f>
        <v>0</v>
      </c>
      <c r="I430" s="4">
        <f>'Enhanced Basket_AUTOLOAD'!P429</f>
        <v>0</v>
      </c>
      <c r="J430" s="4">
        <f>'Enhanced Basket_AUTOLOAD'!Q429</f>
        <v>0</v>
      </c>
      <c r="M430" s="4" t="e">
        <f>IF(TRIM(CLEAN(I430))="USCSH0000000","",VLOOKUP(I430,'EZE Daily_With_BB CODES'!$H$3:$J$4445,3,0))</f>
        <v>#N/A</v>
      </c>
    </row>
    <row r="431" ht="15" customHeight="1" s="4" customFormat="1">
      <c r="F431" s="4">
        <f>'Enhanced Basket_AUTOLOAD'!H430</f>
        <v>0</v>
      </c>
      <c r="G431" s="4">
        <f>'Enhanced Basket_AUTOLOAD'!M430</f>
        <v>0</v>
      </c>
      <c r="H431" s="4">
        <f>'Enhanced Basket_AUTOLOAD'!O430</f>
        <v>0</v>
      </c>
      <c r="I431" s="4">
        <f>'Enhanced Basket_AUTOLOAD'!P430</f>
        <v>0</v>
      </c>
      <c r="J431" s="4">
        <f>'Enhanced Basket_AUTOLOAD'!Q430</f>
        <v>0</v>
      </c>
      <c r="M431" s="4" t="e">
        <f>IF(TRIM(CLEAN(I431))="USCSH0000000","",VLOOKUP(I431,'EZE Daily_With_BB CODES'!$H$3:$J$4445,3,0))</f>
        <v>#N/A</v>
      </c>
    </row>
    <row r="432" ht="15" customHeight="1" s="4" customFormat="1">
      <c r="F432" s="4">
        <f>'Enhanced Basket_AUTOLOAD'!H431</f>
        <v>0</v>
      </c>
      <c r="G432" s="4">
        <f>'Enhanced Basket_AUTOLOAD'!M431</f>
        <v>0</v>
      </c>
      <c r="H432" s="4">
        <f>'Enhanced Basket_AUTOLOAD'!O431</f>
        <v>0</v>
      </c>
      <c r="I432" s="4">
        <f>'Enhanced Basket_AUTOLOAD'!P431</f>
        <v>0</v>
      </c>
      <c r="J432" s="4">
        <f>'Enhanced Basket_AUTOLOAD'!Q431</f>
        <v>0</v>
      </c>
      <c r="M432" s="4" t="e">
        <f>IF(TRIM(CLEAN(I432))="USCSH0000000","",VLOOKUP(I432,'EZE Daily_With_BB CODES'!$H$3:$J$4445,3,0))</f>
        <v>#N/A</v>
      </c>
    </row>
    <row r="433" ht="15" customHeight="1" s="4" customFormat="1">
      <c r="F433" s="4">
        <f>'Enhanced Basket_AUTOLOAD'!H432</f>
        <v>0</v>
      </c>
      <c r="G433" s="4">
        <f>'Enhanced Basket_AUTOLOAD'!M432</f>
        <v>0</v>
      </c>
      <c r="H433" s="4">
        <f>'Enhanced Basket_AUTOLOAD'!O432</f>
        <v>0</v>
      </c>
      <c r="I433" s="4">
        <f>'Enhanced Basket_AUTOLOAD'!P432</f>
        <v>0</v>
      </c>
      <c r="J433" s="4">
        <f>'Enhanced Basket_AUTOLOAD'!Q432</f>
        <v>0</v>
      </c>
      <c r="M433" s="4" t="e">
        <f>IF(TRIM(CLEAN(I433))="USCSH0000000","",VLOOKUP(I433,'EZE Daily_With_BB CODES'!$H$3:$J$4445,3,0))</f>
        <v>#N/A</v>
      </c>
    </row>
    <row r="434" ht="15" customHeight="1" s="4" customFormat="1">
      <c r="F434" s="4">
        <f>'Enhanced Basket_AUTOLOAD'!H433</f>
        <v>0</v>
      </c>
      <c r="G434" s="4">
        <f>'Enhanced Basket_AUTOLOAD'!M433</f>
        <v>0</v>
      </c>
      <c r="H434" s="4">
        <f>'Enhanced Basket_AUTOLOAD'!O433</f>
        <v>0</v>
      </c>
      <c r="I434" s="4">
        <f>'Enhanced Basket_AUTOLOAD'!P433</f>
        <v>0</v>
      </c>
      <c r="J434" s="4">
        <f>'Enhanced Basket_AUTOLOAD'!Q433</f>
        <v>0</v>
      </c>
      <c r="M434" s="4" t="e">
        <f>IF(TRIM(CLEAN(I434))="USCSH0000000","",VLOOKUP(I434,'EZE Daily_With_BB CODES'!$H$3:$J$4445,3,0))</f>
        <v>#N/A</v>
      </c>
    </row>
    <row r="435" ht="15" customHeight="1" s="4" customFormat="1">
      <c r="F435" s="4">
        <f>'Enhanced Basket_AUTOLOAD'!H434</f>
        <v>0</v>
      </c>
      <c r="G435" s="4">
        <f>'Enhanced Basket_AUTOLOAD'!M434</f>
        <v>0</v>
      </c>
      <c r="H435" s="4">
        <f>'Enhanced Basket_AUTOLOAD'!O434</f>
        <v>0</v>
      </c>
      <c r="I435" s="4">
        <f>'Enhanced Basket_AUTOLOAD'!P434</f>
        <v>0</v>
      </c>
      <c r="J435" s="4">
        <f>'Enhanced Basket_AUTOLOAD'!Q434</f>
        <v>0</v>
      </c>
      <c r="M435" s="4" t="e">
        <f>IF(TRIM(CLEAN(I435))="USCSH0000000","",VLOOKUP(I435,'EZE Daily_With_BB CODES'!$H$3:$J$4445,3,0))</f>
        <v>#N/A</v>
      </c>
    </row>
    <row r="436" ht="15" customHeight="1" s="4" customFormat="1">
      <c r="F436" s="4">
        <f>'Enhanced Basket_AUTOLOAD'!H435</f>
        <v>0</v>
      </c>
      <c r="G436" s="4">
        <f>'Enhanced Basket_AUTOLOAD'!M435</f>
        <v>0</v>
      </c>
      <c r="H436" s="4">
        <f>'Enhanced Basket_AUTOLOAD'!O435</f>
        <v>0</v>
      </c>
      <c r="I436" s="4">
        <f>'Enhanced Basket_AUTOLOAD'!P435</f>
        <v>0</v>
      </c>
      <c r="J436" s="4">
        <f>'Enhanced Basket_AUTOLOAD'!Q435</f>
        <v>0</v>
      </c>
      <c r="M436" s="4" t="e">
        <f>IF(TRIM(CLEAN(I436))="USCSH0000000","",VLOOKUP(I436,'EZE Daily_With_BB CODES'!$H$3:$J$4445,3,0))</f>
        <v>#N/A</v>
      </c>
    </row>
    <row r="437" ht="15" customHeight="1" s="4" customFormat="1">
      <c r="F437" s="4">
        <f>'Enhanced Basket_AUTOLOAD'!H436</f>
        <v>0</v>
      </c>
      <c r="G437" s="4">
        <f>'Enhanced Basket_AUTOLOAD'!M436</f>
        <v>0</v>
      </c>
      <c r="H437" s="4">
        <f>'Enhanced Basket_AUTOLOAD'!O436</f>
        <v>0</v>
      </c>
      <c r="I437" s="4">
        <f>'Enhanced Basket_AUTOLOAD'!P436</f>
        <v>0</v>
      </c>
      <c r="J437" s="4">
        <f>'Enhanced Basket_AUTOLOAD'!Q436</f>
        <v>0</v>
      </c>
      <c r="M437" s="4" t="e">
        <f>IF(TRIM(CLEAN(I437))="USCSH0000000","",VLOOKUP(I437,'EZE Daily_With_BB CODES'!$H$3:$J$4445,3,0))</f>
        <v>#N/A</v>
      </c>
    </row>
    <row r="438" ht="15" customHeight="1" s="4" customFormat="1">
      <c r="F438" s="4">
        <f>'Enhanced Basket_AUTOLOAD'!H437</f>
        <v>0</v>
      </c>
      <c r="G438" s="4">
        <f>'Enhanced Basket_AUTOLOAD'!M437</f>
        <v>0</v>
      </c>
      <c r="H438" s="4">
        <f>'Enhanced Basket_AUTOLOAD'!O437</f>
        <v>0</v>
      </c>
      <c r="I438" s="4">
        <f>'Enhanced Basket_AUTOLOAD'!P437</f>
        <v>0</v>
      </c>
      <c r="J438" s="4">
        <f>'Enhanced Basket_AUTOLOAD'!Q437</f>
        <v>0</v>
      </c>
      <c r="M438" s="4" t="e">
        <f>IF(TRIM(CLEAN(I438))="USCSH0000000","",VLOOKUP(I438,'EZE Daily_With_BB CODES'!$H$3:$J$4445,3,0))</f>
        <v>#N/A</v>
      </c>
    </row>
    <row r="439" ht="15" customHeight="1" s="4" customFormat="1">
      <c r="F439" s="4">
        <f>'Enhanced Basket_AUTOLOAD'!H438</f>
        <v>0</v>
      </c>
      <c r="G439" s="4">
        <f>'Enhanced Basket_AUTOLOAD'!M438</f>
        <v>0</v>
      </c>
      <c r="H439" s="4">
        <f>'Enhanced Basket_AUTOLOAD'!O438</f>
        <v>0</v>
      </c>
      <c r="I439" s="4">
        <f>'Enhanced Basket_AUTOLOAD'!P438</f>
        <v>0</v>
      </c>
      <c r="J439" s="4">
        <f>'Enhanced Basket_AUTOLOAD'!Q438</f>
        <v>0</v>
      </c>
      <c r="M439" s="4" t="e">
        <f>IF(TRIM(CLEAN(I439))="USCSH0000000","",VLOOKUP(I439,'EZE Daily_With_BB CODES'!$H$3:$J$4445,3,0))</f>
        <v>#N/A</v>
      </c>
    </row>
    <row r="440" ht="15" customHeight="1" s="4" customFormat="1">
      <c r="F440" s="4">
        <f>'Enhanced Basket_AUTOLOAD'!H439</f>
        <v>0</v>
      </c>
      <c r="G440" s="4">
        <f>'Enhanced Basket_AUTOLOAD'!M439</f>
        <v>0</v>
      </c>
      <c r="H440" s="4">
        <f>'Enhanced Basket_AUTOLOAD'!O439</f>
        <v>0</v>
      </c>
      <c r="I440" s="4">
        <f>'Enhanced Basket_AUTOLOAD'!P439</f>
        <v>0</v>
      </c>
      <c r="J440" s="4">
        <f>'Enhanced Basket_AUTOLOAD'!Q439</f>
        <v>0</v>
      </c>
      <c r="M440" s="4" t="e">
        <f>IF(TRIM(CLEAN(I440))="USCSH0000000","",VLOOKUP(I440,'EZE Daily_With_BB CODES'!$H$3:$J$4445,3,0))</f>
        <v>#N/A</v>
      </c>
    </row>
    <row r="441" ht="15" customHeight="1" s="4" customFormat="1">
      <c r="F441" s="4">
        <f>'Enhanced Basket_AUTOLOAD'!H440</f>
        <v>0</v>
      </c>
      <c r="G441" s="4">
        <f>'Enhanced Basket_AUTOLOAD'!M440</f>
        <v>0</v>
      </c>
      <c r="H441" s="4">
        <f>'Enhanced Basket_AUTOLOAD'!O440</f>
        <v>0</v>
      </c>
      <c r="I441" s="4">
        <f>'Enhanced Basket_AUTOLOAD'!P440</f>
        <v>0</v>
      </c>
      <c r="J441" s="4">
        <f>'Enhanced Basket_AUTOLOAD'!Q440</f>
        <v>0</v>
      </c>
      <c r="M441" s="4" t="e">
        <f>IF(TRIM(CLEAN(I441))="USCSH0000000","",VLOOKUP(I441,'EZE Daily_With_BB CODES'!$H$3:$J$4445,3,0))</f>
        <v>#N/A</v>
      </c>
    </row>
    <row r="442" ht="15" customHeight="1" s="4" customFormat="1">
      <c r="F442" s="4">
        <f>'Enhanced Basket_AUTOLOAD'!H441</f>
        <v>0</v>
      </c>
      <c r="G442" s="4">
        <f>'Enhanced Basket_AUTOLOAD'!M441</f>
        <v>0</v>
      </c>
      <c r="H442" s="4">
        <f>'Enhanced Basket_AUTOLOAD'!O441</f>
        <v>0</v>
      </c>
      <c r="I442" s="4">
        <f>'Enhanced Basket_AUTOLOAD'!P441</f>
        <v>0</v>
      </c>
      <c r="J442" s="4">
        <f>'Enhanced Basket_AUTOLOAD'!Q441</f>
        <v>0</v>
      </c>
      <c r="M442" s="4" t="e">
        <f>IF(TRIM(CLEAN(I442))="USCSH0000000","",VLOOKUP(I442,'EZE Daily_With_BB CODES'!$H$3:$J$4445,3,0))</f>
        <v>#N/A</v>
      </c>
    </row>
    <row r="443" ht="15" customHeight="1" s="4" customFormat="1">
      <c r="F443" s="4">
        <f>'Enhanced Basket_AUTOLOAD'!H442</f>
        <v>0</v>
      </c>
      <c r="G443" s="4">
        <f>'Enhanced Basket_AUTOLOAD'!M442</f>
        <v>0</v>
      </c>
      <c r="H443" s="4">
        <f>'Enhanced Basket_AUTOLOAD'!O442</f>
        <v>0</v>
      </c>
      <c r="I443" s="4">
        <f>'Enhanced Basket_AUTOLOAD'!P442</f>
        <v>0</v>
      </c>
      <c r="J443" s="4">
        <f>'Enhanced Basket_AUTOLOAD'!Q442</f>
        <v>0</v>
      </c>
      <c r="M443" s="4" t="e">
        <f>IF(TRIM(CLEAN(I443))="USCSH0000000","",VLOOKUP(I443,'EZE Daily_With_BB CODES'!$H$3:$J$4445,3,0))</f>
        <v>#N/A</v>
      </c>
    </row>
    <row r="444" ht="15" customHeight="1" s="4" customFormat="1">
      <c r="F444" s="4">
        <f>'Enhanced Basket_AUTOLOAD'!H443</f>
        <v>0</v>
      </c>
      <c r="G444" s="4">
        <f>'Enhanced Basket_AUTOLOAD'!M443</f>
        <v>0</v>
      </c>
      <c r="H444" s="4">
        <f>'Enhanced Basket_AUTOLOAD'!O443</f>
        <v>0</v>
      </c>
      <c r="I444" s="4">
        <f>'Enhanced Basket_AUTOLOAD'!P443</f>
        <v>0</v>
      </c>
      <c r="J444" s="4">
        <f>'Enhanced Basket_AUTOLOAD'!Q443</f>
        <v>0</v>
      </c>
      <c r="M444" s="4" t="e">
        <f>IF(TRIM(CLEAN(I444))="USCSH0000000","",VLOOKUP(I444,'EZE Daily_With_BB CODES'!$H$3:$J$4445,3,0))</f>
        <v>#N/A</v>
      </c>
    </row>
    <row r="445" ht="15" customHeight="1" s="4" customFormat="1">
      <c r="F445" s="4">
        <f>'Enhanced Basket_AUTOLOAD'!H444</f>
        <v>0</v>
      </c>
      <c r="G445" s="4">
        <f>'Enhanced Basket_AUTOLOAD'!M444</f>
        <v>0</v>
      </c>
      <c r="H445" s="4">
        <f>'Enhanced Basket_AUTOLOAD'!O444</f>
        <v>0</v>
      </c>
      <c r="I445" s="4">
        <f>'Enhanced Basket_AUTOLOAD'!P444</f>
        <v>0</v>
      </c>
      <c r="J445" s="4">
        <f>'Enhanced Basket_AUTOLOAD'!Q444</f>
        <v>0</v>
      </c>
      <c r="M445" s="4" t="e">
        <f>IF(TRIM(CLEAN(I445))="USCSH0000000","",VLOOKUP(I445,'EZE Daily_With_BB CODES'!$H$3:$J$4445,3,0))</f>
        <v>#N/A</v>
      </c>
    </row>
    <row r="446" ht="15" customHeight="1" s="4" customFormat="1">
      <c r="F446" s="4">
        <f>'Enhanced Basket_AUTOLOAD'!H445</f>
        <v>0</v>
      </c>
      <c r="G446" s="4">
        <f>'Enhanced Basket_AUTOLOAD'!M445</f>
        <v>0</v>
      </c>
      <c r="H446" s="4">
        <f>'Enhanced Basket_AUTOLOAD'!O445</f>
        <v>0</v>
      </c>
      <c r="I446" s="4">
        <f>'Enhanced Basket_AUTOLOAD'!P445</f>
        <v>0</v>
      </c>
      <c r="J446" s="4">
        <f>'Enhanced Basket_AUTOLOAD'!Q445</f>
        <v>0</v>
      </c>
      <c r="M446" s="4" t="e">
        <f>IF(TRIM(CLEAN(I446))="USCSH0000000","",VLOOKUP(I446,'EZE Daily_With_BB CODES'!$H$3:$J$4445,3,0))</f>
        <v>#N/A</v>
      </c>
    </row>
    <row r="447" ht="15" customHeight="1" s="4" customFormat="1">
      <c r="F447" s="4">
        <f>'Enhanced Basket_AUTOLOAD'!H446</f>
        <v>0</v>
      </c>
      <c r="G447" s="4">
        <f>'Enhanced Basket_AUTOLOAD'!M446</f>
        <v>0</v>
      </c>
      <c r="H447" s="4">
        <f>'Enhanced Basket_AUTOLOAD'!O446</f>
        <v>0</v>
      </c>
      <c r="I447" s="4">
        <f>'Enhanced Basket_AUTOLOAD'!P446</f>
        <v>0</v>
      </c>
      <c r="J447" s="4">
        <f>'Enhanced Basket_AUTOLOAD'!Q446</f>
        <v>0</v>
      </c>
      <c r="M447" s="4" t="e">
        <f>IF(TRIM(CLEAN(I447))="USCSH0000000","",VLOOKUP(I447,'EZE Daily_With_BB CODES'!$H$3:$J$4445,3,0))</f>
        <v>#N/A</v>
      </c>
    </row>
    <row r="448" ht="15" customHeight="1" s="4" customFormat="1">
      <c r="F448" s="4">
        <f>'Enhanced Basket_AUTOLOAD'!H447</f>
        <v>0</v>
      </c>
      <c r="G448" s="4">
        <f>'Enhanced Basket_AUTOLOAD'!M447</f>
        <v>0</v>
      </c>
      <c r="H448" s="4">
        <f>'Enhanced Basket_AUTOLOAD'!O447</f>
        <v>0</v>
      </c>
      <c r="I448" s="4">
        <f>'Enhanced Basket_AUTOLOAD'!P447</f>
        <v>0</v>
      </c>
      <c r="J448" s="4">
        <f>'Enhanced Basket_AUTOLOAD'!Q447</f>
        <v>0</v>
      </c>
      <c r="M448" s="4" t="e">
        <f>IF(TRIM(CLEAN(I448))="USCSH0000000","",VLOOKUP(I448,'EZE Daily_With_BB CODES'!$H$3:$J$4445,3,0))</f>
        <v>#N/A</v>
      </c>
    </row>
    <row r="449" ht="15" customHeight="1" s="4" customFormat="1">
      <c r="F449" s="4">
        <f>'Enhanced Basket_AUTOLOAD'!H448</f>
        <v>0</v>
      </c>
      <c r="G449" s="4">
        <f>'Enhanced Basket_AUTOLOAD'!M448</f>
        <v>0</v>
      </c>
      <c r="H449" s="4">
        <f>'Enhanced Basket_AUTOLOAD'!O448</f>
        <v>0</v>
      </c>
      <c r="I449" s="4">
        <f>'Enhanced Basket_AUTOLOAD'!P448</f>
        <v>0</v>
      </c>
      <c r="J449" s="4">
        <f>'Enhanced Basket_AUTOLOAD'!Q448</f>
        <v>0</v>
      </c>
      <c r="M449" s="4" t="e">
        <f>IF(TRIM(CLEAN(I449))="USCSH0000000","",VLOOKUP(I449,'EZE Daily_With_BB CODES'!$H$3:$J$4445,3,0))</f>
        <v>#N/A</v>
      </c>
    </row>
    <row r="450" ht="15" customHeight="1" s="4" customFormat="1">
      <c r="F450" s="4">
        <f>'Enhanced Basket_AUTOLOAD'!H449</f>
        <v>0</v>
      </c>
      <c r="G450" s="4">
        <f>'Enhanced Basket_AUTOLOAD'!M449</f>
        <v>0</v>
      </c>
      <c r="H450" s="4">
        <f>'Enhanced Basket_AUTOLOAD'!O449</f>
        <v>0</v>
      </c>
      <c r="I450" s="4">
        <f>'Enhanced Basket_AUTOLOAD'!P449</f>
        <v>0</v>
      </c>
      <c r="J450" s="4">
        <f>'Enhanced Basket_AUTOLOAD'!Q449</f>
        <v>0</v>
      </c>
      <c r="M450" s="4" t="e">
        <f>IF(TRIM(CLEAN(I450))="USCSH0000000","",VLOOKUP(I450,'EZE Daily_With_BB CODES'!$H$3:$J$4445,3,0))</f>
        <v>#N/A</v>
      </c>
    </row>
    <row r="451" ht="15" customHeight="1" s="4" customFormat="1">
      <c r="F451" s="4">
        <f>'Enhanced Basket_AUTOLOAD'!H450</f>
        <v>0</v>
      </c>
      <c r="G451" s="4">
        <f>'Enhanced Basket_AUTOLOAD'!M450</f>
        <v>0</v>
      </c>
      <c r="H451" s="4">
        <f>'Enhanced Basket_AUTOLOAD'!O450</f>
        <v>0</v>
      </c>
      <c r="I451" s="4">
        <f>'Enhanced Basket_AUTOLOAD'!P450</f>
        <v>0</v>
      </c>
      <c r="J451" s="4">
        <f>'Enhanced Basket_AUTOLOAD'!Q450</f>
        <v>0</v>
      </c>
      <c r="M451" s="4" t="e">
        <f>IF(TRIM(CLEAN(I451))="USCSH0000000","",VLOOKUP(I451,'EZE Daily_With_BB CODES'!$H$3:$J$4445,3,0))</f>
        <v>#N/A</v>
      </c>
    </row>
    <row r="452" ht="15" customHeight="1" s="4" customFormat="1">
      <c r="F452" s="4">
        <f>'Enhanced Basket_AUTOLOAD'!H451</f>
        <v>0</v>
      </c>
      <c r="G452" s="4">
        <f>'Enhanced Basket_AUTOLOAD'!M451</f>
        <v>0</v>
      </c>
      <c r="H452" s="4">
        <f>'Enhanced Basket_AUTOLOAD'!O451</f>
        <v>0</v>
      </c>
      <c r="I452" s="4">
        <f>'Enhanced Basket_AUTOLOAD'!P451</f>
        <v>0</v>
      </c>
      <c r="J452" s="4">
        <f>'Enhanced Basket_AUTOLOAD'!Q451</f>
        <v>0</v>
      </c>
      <c r="M452" s="4" t="e">
        <f>IF(TRIM(CLEAN(I452))="USCSH0000000","",VLOOKUP(I452,'EZE Daily_With_BB CODES'!$H$3:$J$4445,3,0))</f>
        <v>#N/A</v>
      </c>
    </row>
    <row r="453" ht="15" customHeight="1" s="4" customFormat="1">
      <c r="F453" s="4">
        <f>'Enhanced Basket_AUTOLOAD'!H452</f>
        <v>0</v>
      </c>
      <c r="G453" s="4">
        <f>'Enhanced Basket_AUTOLOAD'!M452</f>
        <v>0</v>
      </c>
      <c r="H453" s="4">
        <f>'Enhanced Basket_AUTOLOAD'!O452</f>
        <v>0</v>
      </c>
      <c r="I453" s="4">
        <f>'Enhanced Basket_AUTOLOAD'!P452</f>
        <v>0</v>
      </c>
      <c r="J453" s="4">
        <f>'Enhanced Basket_AUTOLOAD'!Q452</f>
        <v>0</v>
      </c>
      <c r="M453" s="4" t="e">
        <f>IF(TRIM(CLEAN(I453))="USCSH0000000","",VLOOKUP(I453,'EZE Daily_With_BB CODES'!$H$3:$J$4445,3,0))</f>
        <v>#N/A</v>
      </c>
    </row>
    <row r="454" ht="15" customHeight="1" s="4" customFormat="1">
      <c r="F454" s="4">
        <f>'Enhanced Basket_AUTOLOAD'!H453</f>
        <v>0</v>
      </c>
      <c r="G454" s="4">
        <f>'Enhanced Basket_AUTOLOAD'!M453</f>
        <v>0</v>
      </c>
      <c r="H454" s="4">
        <f>'Enhanced Basket_AUTOLOAD'!O453</f>
        <v>0</v>
      </c>
      <c r="I454" s="4">
        <f>'Enhanced Basket_AUTOLOAD'!P453</f>
        <v>0</v>
      </c>
      <c r="J454" s="4">
        <f>'Enhanced Basket_AUTOLOAD'!Q453</f>
        <v>0</v>
      </c>
      <c r="M454" s="4" t="e">
        <f>IF(TRIM(CLEAN(I454))="USCSH0000000","",VLOOKUP(I454,'EZE Daily_With_BB CODES'!$H$3:$J$4445,3,0))</f>
        <v>#N/A</v>
      </c>
    </row>
    <row r="455" ht="15" customHeight="1" s="4" customFormat="1">
      <c r="F455" s="4">
        <f>'Enhanced Basket_AUTOLOAD'!H454</f>
        <v>0</v>
      </c>
      <c r="G455" s="4">
        <f>'Enhanced Basket_AUTOLOAD'!M454</f>
        <v>0</v>
      </c>
      <c r="H455" s="4">
        <f>'Enhanced Basket_AUTOLOAD'!O454</f>
        <v>0</v>
      </c>
      <c r="I455" s="4">
        <f>'Enhanced Basket_AUTOLOAD'!P454</f>
        <v>0</v>
      </c>
      <c r="J455" s="4">
        <f>'Enhanced Basket_AUTOLOAD'!Q454</f>
        <v>0</v>
      </c>
      <c r="M455" s="4" t="e">
        <f>IF(TRIM(CLEAN(I455))="USCSH0000000","",VLOOKUP(I455,'EZE Daily_With_BB CODES'!$H$3:$J$4445,3,0))</f>
        <v>#N/A</v>
      </c>
    </row>
    <row r="456" ht="15" customHeight="1" s="4" customFormat="1">
      <c r="F456" s="4">
        <f>'Enhanced Basket_AUTOLOAD'!H455</f>
        <v>0</v>
      </c>
      <c r="G456" s="4">
        <f>'Enhanced Basket_AUTOLOAD'!M455</f>
        <v>0</v>
      </c>
      <c r="H456" s="4">
        <f>'Enhanced Basket_AUTOLOAD'!O455</f>
        <v>0</v>
      </c>
      <c r="I456" s="4">
        <f>'Enhanced Basket_AUTOLOAD'!P455</f>
        <v>0</v>
      </c>
      <c r="J456" s="4">
        <f>'Enhanced Basket_AUTOLOAD'!Q455</f>
        <v>0</v>
      </c>
      <c r="M456" s="4" t="e">
        <f>IF(TRIM(CLEAN(I456))="USCSH0000000","",VLOOKUP(I456,'EZE Daily_With_BB CODES'!$H$3:$J$4445,3,0))</f>
        <v>#N/A</v>
      </c>
    </row>
    <row r="457" ht="15" customHeight="1" s="4" customFormat="1">
      <c r="F457" s="4">
        <f>'Enhanced Basket_AUTOLOAD'!H456</f>
        <v>0</v>
      </c>
      <c r="G457" s="4">
        <f>'Enhanced Basket_AUTOLOAD'!M456</f>
        <v>0</v>
      </c>
      <c r="H457" s="4">
        <f>'Enhanced Basket_AUTOLOAD'!O456</f>
        <v>0</v>
      </c>
      <c r="I457" s="4">
        <f>'Enhanced Basket_AUTOLOAD'!P456</f>
        <v>0</v>
      </c>
      <c r="J457" s="4">
        <f>'Enhanced Basket_AUTOLOAD'!Q456</f>
        <v>0</v>
      </c>
      <c r="M457" s="4" t="e">
        <f>IF(TRIM(CLEAN(I457))="USCSH0000000","",VLOOKUP(I457,'EZE Daily_With_BB CODES'!$H$3:$J$4445,3,0))</f>
        <v>#N/A</v>
      </c>
    </row>
    <row r="458" ht="15" customHeight="1" s="4" customFormat="1">
      <c r="F458" s="4">
        <f>'Enhanced Basket_AUTOLOAD'!H457</f>
        <v>0</v>
      </c>
      <c r="G458" s="4">
        <f>'Enhanced Basket_AUTOLOAD'!M457</f>
        <v>0</v>
      </c>
      <c r="H458" s="4">
        <f>'Enhanced Basket_AUTOLOAD'!O457</f>
        <v>0</v>
      </c>
      <c r="I458" s="4">
        <f>'Enhanced Basket_AUTOLOAD'!P457</f>
        <v>0</v>
      </c>
      <c r="J458" s="4">
        <f>'Enhanced Basket_AUTOLOAD'!Q457</f>
        <v>0</v>
      </c>
      <c r="M458" s="4" t="e">
        <f>IF(TRIM(CLEAN(I458))="USCSH0000000","",VLOOKUP(I458,'EZE Daily_With_BB CODES'!$H$3:$J$4445,3,0))</f>
        <v>#N/A</v>
      </c>
    </row>
    <row r="459" ht="15" customHeight="1" s="4" customFormat="1">
      <c r="F459" s="4">
        <f>'Enhanced Basket_AUTOLOAD'!H458</f>
        <v>0</v>
      </c>
      <c r="G459" s="4">
        <f>'Enhanced Basket_AUTOLOAD'!M458</f>
        <v>0</v>
      </c>
      <c r="H459" s="4">
        <f>'Enhanced Basket_AUTOLOAD'!O458</f>
        <v>0</v>
      </c>
      <c r="I459" s="4">
        <f>'Enhanced Basket_AUTOLOAD'!P458</f>
        <v>0</v>
      </c>
      <c r="J459" s="4">
        <f>'Enhanced Basket_AUTOLOAD'!Q458</f>
        <v>0</v>
      </c>
      <c r="M459" s="4" t="e">
        <f>IF(TRIM(CLEAN(I459))="USCSH0000000","",VLOOKUP(I459,'EZE Daily_With_BB CODES'!$H$3:$J$4445,3,0))</f>
        <v>#N/A</v>
      </c>
    </row>
    <row r="460" ht="15" customHeight="1" s="4" customFormat="1">
      <c r="F460" s="4">
        <f>'Enhanced Basket_AUTOLOAD'!H459</f>
        <v>0</v>
      </c>
      <c r="G460" s="4">
        <f>'Enhanced Basket_AUTOLOAD'!M459</f>
        <v>0</v>
      </c>
      <c r="H460" s="4">
        <f>'Enhanced Basket_AUTOLOAD'!O459</f>
        <v>0</v>
      </c>
      <c r="I460" s="4">
        <f>'Enhanced Basket_AUTOLOAD'!P459</f>
        <v>0</v>
      </c>
      <c r="J460" s="4">
        <f>'Enhanced Basket_AUTOLOAD'!Q459</f>
        <v>0</v>
      </c>
      <c r="M460" s="4" t="e">
        <f>IF(TRIM(CLEAN(I460))="USCSH0000000","",VLOOKUP(I460,'EZE Daily_With_BB CODES'!$H$3:$J$4445,3,0))</f>
        <v>#N/A</v>
      </c>
    </row>
    <row r="461" ht="15" customHeight="1" s="4" customFormat="1">
      <c r="F461" s="4">
        <f>'Enhanced Basket_AUTOLOAD'!H460</f>
        <v>0</v>
      </c>
      <c r="G461" s="4">
        <f>'Enhanced Basket_AUTOLOAD'!M460</f>
        <v>0</v>
      </c>
      <c r="H461" s="4">
        <f>'Enhanced Basket_AUTOLOAD'!O460</f>
        <v>0</v>
      </c>
      <c r="I461" s="4">
        <f>'Enhanced Basket_AUTOLOAD'!P460</f>
        <v>0</v>
      </c>
      <c r="J461" s="4">
        <f>'Enhanced Basket_AUTOLOAD'!Q460</f>
        <v>0</v>
      </c>
      <c r="M461" s="4" t="e">
        <f>IF(TRIM(CLEAN(I461))="USCSH0000000","",VLOOKUP(I461,'EZE Daily_With_BB CODES'!$H$3:$J$4445,3,0))</f>
        <v>#N/A</v>
      </c>
    </row>
    <row r="462" ht="15" customHeight="1" s="4" customFormat="1">
      <c r="F462" s="4">
        <f>'Enhanced Basket_AUTOLOAD'!H461</f>
        <v>0</v>
      </c>
      <c r="G462" s="4">
        <f>'Enhanced Basket_AUTOLOAD'!M461</f>
        <v>0</v>
      </c>
      <c r="H462" s="4">
        <f>'Enhanced Basket_AUTOLOAD'!O461</f>
        <v>0</v>
      </c>
      <c r="I462" s="4">
        <f>'Enhanced Basket_AUTOLOAD'!P461</f>
        <v>0</v>
      </c>
      <c r="J462" s="4">
        <f>'Enhanced Basket_AUTOLOAD'!Q461</f>
        <v>0</v>
      </c>
      <c r="M462" s="4" t="e">
        <f>IF(TRIM(CLEAN(I462))="USCSH0000000","",VLOOKUP(I462,'EZE Daily_With_BB CODES'!$H$3:$J$4445,3,0))</f>
        <v>#N/A</v>
      </c>
    </row>
    <row r="463" ht="15" customHeight="1" s="4" customFormat="1">
      <c r="F463" s="4">
        <f>'Enhanced Basket_AUTOLOAD'!H462</f>
        <v>0</v>
      </c>
      <c r="G463" s="4">
        <f>'Enhanced Basket_AUTOLOAD'!M462</f>
        <v>0</v>
      </c>
      <c r="H463" s="4">
        <f>'Enhanced Basket_AUTOLOAD'!O462</f>
        <v>0</v>
      </c>
      <c r="I463" s="4">
        <f>'Enhanced Basket_AUTOLOAD'!P462</f>
        <v>0</v>
      </c>
      <c r="J463" s="4">
        <f>'Enhanced Basket_AUTOLOAD'!Q462</f>
        <v>0</v>
      </c>
      <c r="M463" s="4" t="e">
        <f>IF(TRIM(CLEAN(I463))="USCSH0000000","",VLOOKUP(I463,'EZE Daily_With_BB CODES'!$H$3:$J$4445,3,0))</f>
        <v>#N/A</v>
      </c>
    </row>
    <row r="464" ht="15" customHeight="1" s="4" customFormat="1">
      <c r="F464" s="4">
        <f>'Enhanced Basket_AUTOLOAD'!H463</f>
        <v>0</v>
      </c>
      <c r="G464" s="4">
        <f>'Enhanced Basket_AUTOLOAD'!M463</f>
        <v>0</v>
      </c>
      <c r="H464" s="4">
        <f>'Enhanced Basket_AUTOLOAD'!O463</f>
        <v>0</v>
      </c>
      <c r="I464" s="4">
        <f>'Enhanced Basket_AUTOLOAD'!P463</f>
        <v>0</v>
      </c>
      <c r="J464" s="4">
        <f>'Enhanced Basket_AUTOLOAD'!Q463</f>
        <v>0</v>
      </c>
      <c r="M464" s="4" t="e">
        <f>IF(TRIM(CLEAN(I464))="USCSH0000000","",VLOOKUP(I464,'EZE Daily_With_BB CODES'!$H$3:$J$4445,3,0))</f>
        <v>#N/A</v>
      </c>
    </row>
    <row r="465" ht="15" customHeight="1" s="4" customFormat="1">
      <c r="F465" s="4">
        <f>'Enhanced Basket_AUTOLOAD'!H464</f>
        <v>0</v>
      </c>
      <c r="G465" s="4">
        <f>'Enhanced Basket_AUTOLOAD'!M464</f>
        <v>0</v>
      </c>
      <c r="H465" s="4">
        <f>'Enhanced Basket_AUTOLOAD'!O464</f>
        <v>0</v>
      </c>
      <c r="I465" s="4">
        <f>'Enhanced Basket_AUTOLOAD'!P464</f>
        <v>0</v>
      </c>
      <c r="J465" s="4">
        <f>'Enhanced Basket_AUTOLOAD'!Q464</f>
        <v>0</v>
      </c>
      <c r="M465" s="4" t="e">
        <f>IF(TRIM(CLEAN(I465))="USCSH0000000","",VLOOKUP(I465,'EZE Daily_With_BB CODES'!$H$3:$J$4445,3,0))</f>
        <v>#N/A</v>
      </c>
    </row>
    <row r="466" ht="15" customHeight="1" s="4" customFormat="1">
      <c r="F466" s="4">
        <f>'Enhanced Basket_AUTOLOAD'!H465</f>
        <v>0</v>
      </c>
      <c r="G466" s="4">
        <f>'Enhanced Basket_AUTOLOAD'!M465</f>
        <v>0</v>
      </c>
      <c r="H466" s="4">
        <f>'Enhanced Basket_AUTOLOAD'!O465</f>
        <v>0</v>
      </c>
      <c r="I466" s="4">
        <f>'Enhanced Basket_AUTOLOAD'!P465</f>
        <v>0</v>
      </c>
      <c r="J466" s="4">
        <f>'Enhanced Basket_AUTOLOAD'!Q465</f>
        <v>0</v>
      </c>
      <c r="M466" s="4" t="e">
        <f>IF(TRIM(CLEAN(I466))="USCSH0000000","",VLOOKUP(I466,'EZE Daily_With_BB CODES'!$H$3:$J$4445,3,0))</f>
        <v>#N/A</v>
      </c>
    </row>
    <row r="467" ht="15" customHeight="1" s="4" customFormat="1">
      <c r="F467" s="4">
        <f>'Enhanced Basket_AUTOLOAD'!H466</f>
        <v>0</v>
      </c>
      <c r="G467" s="4">
        <f>'Enhanced Basket_AUTOLOAD'!M466</f>
        <v>0</v>
      </c>
      <c r="H467" s="4">
        <f>'Enhanced Basket_AUTOLOAD'!O466</f>
        <v>0</v>
      </c>
      <c r="I467" s="4">
        <f>'Enhanced Basket_AUTOLOAD'!P466</f>
        <v>0</v>
      </c>
      <c r="J467" s="4">
        <f>'Enhanced Basket_AUTOLOAD'!Q466</f>
        <v>0</v>
      </c>
      <c r="M467" s="4" t="e">
        <f>IF(TRIM(CLEAN(I467))="USCSH0000000","",VLOOKUP(I467,'EZE Daily_With_BB CODES'!$H$3:$J$4445,3,0))</f>
        <v>#N/A</v>
      </c>
    </row>
    <row r="468" ht="15" customHeight="1" s="4" customFormat="1">
      <c r="F468" s="4">
        <f>'Enhanced Basket_AUTOLOAD'!H467</f>
        <v>0</v>
      </c>
      <c r="G468" s="4">
        <f>'Enhanced Basket_AUTOLOAD'!M467</f>
        <v>0</v>
      </c>
      <c r="H468" s="4">
        <f>'Enhanced Basket_AUTOLOAD'!O467</f>
        <v>0</v>
      </c>
      <c r="I468" s="4">
        <f>'Enhanced Basket_AUTOLOAD'!P467</f>
        <v>0</v>
      </c>
      <c r="J468" s="4">
        <f>'Enhanced Basket_AUTOLOAD'!Q467</f>
        <v>0</v>
      </c>
      <c r="M468" s="4" t="e">
        <f>IF(TRIM(CLEAN(I468))="USCSH0000000","",VLOOKUP(I468,'EZE Daily_With_BB CODES'!$H$3:$J$4445,3,0))</f>
        <v>#N/A</v>
      </c>
    </row>
    <row r="469" ht="15" customHeight="1" s="4" customFormat="1">
      <c r="F469" s="4">
        <f>'Enhanced Basket_AUTOLOAD'!H468</f>
        <v>0</v>
      </c>
      <c r="G469" s="4">
        <f>'Enhanced Basket_AUTOLOAD'!M468</f>
        <v>0</v>
      </c>
      <c r="H469" s="4">
        <f>'Enhanced Basket_AUTOLOAD'!O468</f>
        <v>0</v>
      </c>
      <c r="I469" s="4">
        <f>'Enhanced Basket_AUTOLOAD'!P468</f>
        <v>0</v>
      </c>
      <c r="J469" s="4">
        <f>'Enhanced Basket_AUTOLOAD'!Q468</f>
        <v>0</v>
      </c>
      <c r="M469" s="4" t="e">
        <f>IF(TRIM(CLEAN(I469))="USCSH0000000","",VLOOKUP(I469,'EZE Daily_With_BB CODES'!$H$3:$J$4445,3,0))</f>
        <v>#N/A</v>
      </c>
    </row>
    <row r="470" ht="15" customHeight="1" s="4" customFormat="1">
      <c r="F470" s="4">
        <f>'Enhanced Basket_AUTOLOAD'!H469</f>
        <v>0</v>
      </c>
      <c r="G470" s="4">
        <f>'Enhanced Basket_AUTOLOAD'!M469</f>
        <v>0</v>
      </c>
      <c r="H470" s="4">
        <f>'Enhanced Basket_AUTOLOAD'!O469</f>
        <v>0</v>
      </c>
      <c r="I470" s="4">
        <f>'Enhanced Basket_AUTOLOAD'!P469</f>
        <v>0</v>
      </c>
      <c r="J470" s="4">
        <f>'Enhanced Basket_AUTOLOAD'!Q469</f>
        <v>0</v>
      </c>
      <c r="M470" s="4" t="e">
        <f>IF(TRIM(CLEAN(I470))="USCSH0000000","",VLOOKUP(I470,'EZE Daily_With_BB CODES'!$H$3:$J$4445,3,0))</f>
        <v>#N/A</v>
      </c>
    </row>
    <row r="471" ht="15" customHeight="1" s="4" customFormat="1">
      <c r="F471" s="4">
        <f>'Enhanced Basket_AUTOLOAD'!H470</f>
        <v>0</v>
      </c>
      <c r="G471" s="4">
        <f>'Enhanced Basket_AUTOLOAD'!M470</f>
        <v>0</v>
      </c>
      <c r="H471" s="4">
        <f>'Enhanced Basket_AUTOLOAD'!O470</f>
        <v>0</v>
      </c>
      <c r="I471" s="4">
        <f>'Enhanced Basket_AUTOLOAD'!P470</f>
        <v>0</v>
      </c>
      <c r="J471" s="4">
        <f>'Enhanced Basket_AUTOLOAD'!Q470</f>
        <v>0</v>
      </c>
      <c r="M471" s="4" t="e">
        <f>IF(TRIM(CLEAN(I471))="USCSH0000000","",VLOOKUP(I471,'EZE Daily_With_BB CODES'!$H$3:$J$4445,3,0))</f>
        <v>#N/A</v>
      </c>
    </row>
    <row r="472" ht="15" customHeight="1" s="4" customFormat="1">
      <c r="F472" s="4">
        <f>'Enhanced Basket_AUTOLOAD'!H471</f>
        <v>0</v>
      </c>
      <c r="G472" s="4">
        <f>'Enhanced Basket_AUTOLOAD'!M471</f>
        <v>0</v>
      </c>
      <c r="H472" s="4">
        <f>'Enhanced Basket_AUTOLOAD'!O471</f>
        <v>0</v>
      </c>
      <c r="I472" s="4">
        <f>'Enhanced Basket_AUTOLOAD'!P471</f>
        <v>0</v>
      </c>
      <c r="J472" s="4">
        <f>'Enhanced Basket_AUTOLOAD'!Q471</f>
        <v>0</v>
      </c>
      <c r="M472" s="4" t="e">
        <f>IF(TRIM(CLEAN(I472))="USCSH0000000","",VLOOKUP(I472,'EZE Daily_With_BB CODES'!$H$3:$J$4445,3,0))</f>
        <v>#N/A</v>
      </c>
    </row>
    <row r="473" ht="15" customHeight="1" s="4" customFormat="1">
      <c r="F473" s="4">
        <f>'Enhanced Basket_AUTOLOAD'!H472</f>
        <v>0</v>
      </c>
      <c r="G473" s="4">
        <f>'Enhanced Basket_AUTOLOAD'!M472</f>
        <v>0</v>
      </c>
      <c r="H473" s="4">
        <f>'Enhanced Basket_AUTOLOAD'!O472</f>
        <v>0</v>
      </c>
      <c r="I473" s="4">
        <f>'Enhanced Basket_AUTOLOAD'!P472</f>
        <v>0</v>
      </c>
      <c r="J473" s="4">
        <f>'Enhanced Basket_AUTOLOAD'!Q472</f>
        <v>0</v>
      </c>
      <c r="M473" s="4" t="e">
        <f>IF(TRIM(CLEAN(I473))="USCSH0000000","",VLOOKUP(I473,'EZE Daily_With_BB CODES'!$H$3:$J$4445,3,0))</f>
        <v>#N/A</v>
      </c>
    </row>
    <row r="474" ht="15" customHeight="1" s="4" customFormat="1">
      <c r="F474" s="4">
        <f>'Enhanced Basket_AUTOLOAD'!H473</f>
        <v>0</v>
      </c>
      <c r="G474" s="4">
        <f>'Enhanced Basket_AUTOLOAD'!M473</f>
        <v>0</v>
      </c>
      <c r="H474" s="4">
        <f>'Enhanced Basket_AUTOLOAD'!O473</f>
        <v>0</v>
      </c>
      <c r="I474" s="4">
        <f>'Enhanced Basket_AUTOLOAD'!P473</f>
        <v>0</v>
      </c>
      <c r="J474" s="4">
        <f>'Enhanced Basket_AUTOLOAD'!Q473</f>
        <v>0</v>
      </c>
      <c r="M474" s="4" t="e">
        <f>IF(TRIM(CLEAN(I474))="USCSH0000000","",VLOOKUP(I474,'EZE Daily_With_BB CODES'!$H$3:$J$4445,3,0))</f>
        <v>#N/A</v>
      </c>
    </row>
    <row r="475" ht="15" customHeight="1" s="4" customFormat="1">
      <c r="F475" s="4">
        <f>'Enhanced Basket_AUTOLOAD'!H474</f>
        <v>0</v>
      </c>
      <c r="G475" s="4">
        <f>'Enhanced Basket_AUTOLOAD'!M474</f>
        <v>0</v>
      </c>
      <c r="H475" s="4">
        <f>'Enhanced Basket_AUTOLOAD'!O474</f>
        <v>0</v>
      </c>
      <c r="I475" s="4">
        <f>'Enhanced Basket_AUTOLOAD'!P474</f>
        <v>0</v>
      </c>
      <c r="J475" s="4">
        <f>'Enhanced Basket_AUTOLOAD'!Q474</f>
        <v>0</v>
      </c>
      <c r="M475" s="4" t="e">
        <f>IF(TRIM(CLEAN(I475))="USCSH0000000","",VLOOKUP(I475,'EZE Daily_With_BB CODES'!$H$3:$J$4445,3,0))</f>
        <v>#N/A</v>
      </c>
    </row>
    <row r="476" ht="15" customHeight="1" s="4" customFormat="1">
      <c r="F476" s="4">
        <f>'Enhanced Basket_AUTOLOAD'!H475</f>
        <v>0</v>
      </c>
      <c r="G476" s="4">
        <f>'Enhanced Basket_AUTOLOAD'!M475</f>
        <v>0</v>
      </c>
      <c r="H476" s="4">
        <f>'Enhanced Basket_AUTOLOAD'!O475</f>
        <v>0</v>
      </c>
      <c r="I476" s="4">
        <f>'Enhanced Basket_AUTOLOAD'!P475</f>
        <v>0</v>
      </c>
      <c r="J476" s="4">
        <f>'Enhanced Basket_AUTOLOAD'!Q475</f>
        <v>0</v>
      </c>
      <c r="M476" s="4" t="e">
        <f>IF(TRIM(CLEAN(I476))="USCSH0000000","",VLOOKUP(I476,'EZE Daily_With_BB CODES'!$H$3:$J$4445,3,0))</f>
        <v>#N/A</v>
      </c>
    </row>
    <row r="477" ht="15" customHeight="1" s="4" customFormat="1">
      <c r="F477" s="4">
        <f>'Enhanced Basket_AUTOLOAD'!H476</f>
        <v>0</v>
      </c>
      <c r="G477" s="4">
        <f>'Enhanced Basket_AUTOLOAD'!M476</f>
        <v>0</v>
      </c>
      <c r="H477" s="4">
        <f>'Enhanced Basket_AUTOLOAD'!O476</f>
        <v>0</v>
      </c>
      <c r="I477" s="4">
        <f>'Enhanced Basket_AUTOLOAD'!P476</f>
        <v>0</v>
      </c>
      <c r="J477" s="4">
        <f>'Enhanced Basket_AUTOLOAD'!Q476</f>
        <v>0</v>
      </c>
      <c r="M477" s="4" t="e">
        <f>IF(TRIM(CLEAN(I477))="USCSH0000000","",VLOOKUP(I477,'EZE Daily_With_BB CODES'!$H$3:$J$4445,3,0))</f>
        <v>#N/A</v>
      </c>
    </row>
    <row r="478" ht="15" customHeight="1" s="4" customFormat="1">
      <c r="F478" s="4">
        <f>'Enhanced Basket_AUTOLOAD'!H477</f>
        <v>0</v>
      </c>
      <c r="G478" s="4">
        <f>'Enhanced Basket_AUTOLOAD'!M477</f>
        <v>0</v>
      </c>
      <c r="H478" s="4">
        <f>'Enhanced Basket_AUTOLOAD'!O477</f>
        <v>0</v>
      </c>
      <c r="I478" s="4">
        <f>'Enhanced Basket_AUTOLOAD'!P477</f>
        <v>0</v>
      </c>
      <c r="J478" s="4">
        <f>'Enhanced Basket_AUTOLOAD'!Q477</f>
        <v>0</v>
      </c>
      <c r="M478" s="4" t="e">
        <f>IF(TRIM(CLEAN(I478))="USCSH0000000","",VLOOKUP(I478,'EZE Daily_With_BB CODES'!$H$3:$J$4445,3,0))</f>
        <v>#N/A</v>
      </c>
    </row>
    <row r="479" ht="15" customHeight="1" s="4" customFormat="1">
      <c r="F479" s="4">
        <f>'Enhanced Basket_AUTOLOAD'!H478</f>
        <v>0</v>
      </c>
      <c r="G479" s="4">
        <f>'Enhanced Basket_AUTOLOAD'!M478</f>
        <v>0</v>
      </c>
      <c r="H479" s="4">
        <f>'Enhanced Basket_AUTOLOAD'!O478</f>
        <v>0</v>
      </c>
      <c r="I479" s="4">
        <f>'Enhanced Basket_AUTOLOAD'!P478</f>
        <v>0</v>
      </c>
      <c r="J479" s="4">
        <f>'Enhanced Basket_AUTOLOAD'!Q478</f>
        <v>0</v>
      </c>
      <c r="M479" s="4" t="e">
        <f>IF(TRIM(CLEAN(I479))="USCSH0000000","",VLOOKUP(I479,'EZE Daily_With_BB CODES'!$H$3:$J$4445,3,0))</f>
        <v>#N/A</v>
      </c>
    </row>
    <row r="480" ht="15" customHeight="1" s="4" customFormat="1">
      <c r="F480" s="4">
        <f>'Enhanced Basket_AUTOLOAD'!H479</f>
        <v>0</v>
      </c>
      <c r="G480" s="4">
        <f>'Enhanced Basket_AUTOLOAD'!M479</f>
        <v>0</v>
      </c>
      <c r="H480" s="4">
        <f>'Enhanced Basket_AUTOLOAD'!O479</f>
        <v>0</v>
      </c>
      <c r="I480" s="4">
        <f>'Enhanced Basket_AUTOLOAD'!P479</f>
        <v>0</v>
      </c>
      <c r="J480" s="4">
        <f>'Enhanced Basket_AUTOLOAD'!Q479</f>
        <v>0</v>
      </c>
      <c r="M480" s="4" t="e">
        <f>IF(TRIM(CLEAN(I480))="USCSH0000000","",VLOOKUP(I480,'EZE Daily_With_BB CODES'!$H$3:$J$4445,3,0))</f>
        <v>#N/A</v>
      </c>
    </row>
    <row r="481" ht="15" customHeight="1" s="4" customFormat="1">
      <c r="F481" s="4">
        <f>'Enhanced Basket_AUTOLOAD'!H480</f>
        <v>0</v>
      </c>
      <c r="G481" s="4">
        <f>'Enhanced Basket_AUTOLOAD'!M480</f>
        <v>0</v>
      </c>
      <c r="H481" s="4">
        <f>'Enhanced Basket_AUTOLOAD'!O480</f>
        <v>0</v>
      </c>
      <c r="I481" s="4">
        <f>'Enhanced Basket_AUTOLOAD'!P480</f>
        <v>0</v>
      </c>
      <c r="J481" s="4">
        <f>'Enhanced Basket_AUTOLOAD'!Q480</f>
        <v>0</v>
      </c>
      <c r="M481" s="4" t="e">
        <f>IF(TRIM(CLEAN(I481))="USCSH0000000","",VLOOKUP(I481,'EZE Daily_With_BB CODES'!$H$3:$J$4445,3,0))</f>
        <v>#N/A</v>
      </c>
    </row>
    <row r="482" ht="15" customHeight="1" s="4" customFormat="1">
      <c r="F482" s="4">
        <f>'Enhanced Basket_AUTOLOAD'!H481</f>
        <v>0</v>
      </c>
      <c r="G482" s="4">
        <f>'Enhanced Basket_AUTOLOAD'!M481</f>
        <v>0</v>
      </c>
      <c r="H482" s="4">
        <f>'Enhanced Basket_AUTOLOAD'!O481</f>
        <v>0</v>
      </c>
      <c r="I482" s="4">
        <f>'Enhanced Basket_AUTOLOAD'!P481</f>
        <v>0</v>
      </c>
      <c r="J482" s="4">
        <f>'Enhanced Basket_AUTOLOAD'!Q481</f>
        <v>0</v>
      </c>
      <c r="M482" s="4" t="e">
        <f>IF(TRIM(CLEAN(I482))="USCSH0000000","",VLOOKUP(I482,'EZE Daily_With_BB CODES'!$H$3:$J$4445,3,0))</f>
        <v>#N/A</v>
      </c>
    </row>
    <row r="483" ht="15" customHeight="1" s="4" customFormat="1">
      <c r="F483" s="4">
        <f>'Enhanced Basket_AUTOLOAD'!H482</f>
        <v>0</v>
      </c>
      <c r="G483" s="4">
        <f>'Enhanced Basket_AUTOLOAD'!M482</f>
        <v>0</v>
      </c>
      <c r="H483" s="4">
        <f>'Enhanced Basket_AUTOLOAD'!O482</f>
        <v>0</v>
      </c>
      <c r="I483" s="4">
        <f>'Enhanced Basket_AUTOLOAD'!P482</f>
        <v>0</v>
      </c>
      <c r="J483" s="4">
        <f>'Enhanced Basket_AUTOLOAD'!Q482</f>
        <v>0</v>
      </c>
      <c r="M483" s="4" t="e">
        <f>IF(TRIM(CLEAN(I483))="USCSH0000000","",VLOOKUP(I483,'EZE Daily_With_BB CODES'!$H$3:$J$4445,3,0))</f>
        <v>#N/A</v>
      </c>
    </row>
    <row r="484" ht="15" customHeight="1" s="4" customFormat="1">
      <c r="F484" s="4">
        <f>'Enhanced Basket_AUTOLOAD'!H483</f>
        <v>0</v>
      </c>
      <c r="G484" s="4">
        <f>'Enhanced Basket_AUTOLOAD'!M483</f>
        <v>0</v>
      </c>
      <c r="H484" s="4">
        <f>'Enhanced Basket_AUTOLOAD'!O483</f>
        <v>0</v>
      </c>
      <c r="I484" s="4">
        <f>'Enhanced Basket_AUTOLOAD'!P483</f>
        <v>0</v>
      </c>
      <c r="J484" s="4">
        <f>'Enhanced Basket_AUTOLOAD'!Q483</f>
        <v>0</v>
      </c>
      <c r="M484" s="4" t="e">
        <f>IF(TRIM(CLEAN(I484))="USCSH0000000","",VLOOKUP(I484,'EZE Daily_With_BB CODES'!$H$3:$J$4445,3,0))</f>
        <v>#N/A</v>
      </c>
    </row>
    <row r="485" ht="15" customHeight="1" s="4" customFormat="1">
      <c r="F485" s="4">
        <f>'Enhanced Basket_AUTOLOAD'!H484</f>
        <v>0</v>
      </c>
      <c r="G485" s="4">
        <f>'Enhanced Basket_AUTOLOAD'!M484</f>
        <v>0</v>
      </c>
      <c r="H485" s="4">
        <f>'Enhanced Basket_AUTOLOAD'!O484</f>
        <v>0</v>
      </c>
      <c r="I485" s="4">
        <f>'Enhanced Basket_AUTOLOAD'!P484</f>
        <v>0</v>
      </c>
      <c r="J485" s="4">
        <f>'Enhanced Basket_AUTOLOAD'!Q484</f>
        <v>0</v>
      </c>
      <c r="M485" s="4" t="e">
        <f>IF(TRIM(CLEAN(I485))="USCSH0000000","",VLOOKUP(I485,'EZE Daily_With_BB CODES'!$H$3:$J$4445,3,0))</f>
        <v>#N/A</v>
      </c>
    </row>
    <row r="486" ht="15" customHeight="1" s="4" customFormat="1">
      <c r="F486" s="4">
        <f>'Enhanced Basket_AUTOLOAD'!H485</f>
        <v>0</v>
      </c>
      <c r="G486" s="4">
        <f>'Enhanced Basket_AUTOLOAD'!M485</f>
        <v>0</v>
      </c>
      <c r="H486" s="4">
        <f>'Enhanced Basket_AUTOLOAD'!O485</f>
        <v>0</v>
      </c>
      <c r="I486" s="4">
        <f>'Enhanced Basket_AUTOLOAD'!P485</f>
        <v>0</v>
      </c>
      <c r="J486" s="4">
        <f>'Enhanced Basket_AUTOLOAD'!Q485</f>
        <v>0</v>
      </c>
      <c r="M486" s="4" t="e">
        <f>IF(TRIM(CLEAN(I486))="USCSH0000000","",VLOOKUP(I486,'EZE Daily_With_BB CODES'!$H$3:$J$4445,3,0))</f>
        <v>#N/A</v>
      </c>
    </row>
    <row r="487" ht="15" customHeight="1" s="4" customFormat="1">
      <c r="F487" s="4">
        <f>'Enhanced Basket_AUTOLOAD'!H486</f>
        <v>0</v>
      </c>
      <c r="G487" s="4">
        <f>'Enhanced Basket_AUTOLOAD'!M486</f>
        <v>0</v>
      </c>
      <c r="H487" s="4">
        <f>'Enhanced Basket_AUTOLOAD'!O486</f>
        <v>0</v>
      </c>
      <c r="I487" s="4">
        <f>'Enhanced Basket_AUTOLOAD'!P486</f>
        <v>0</v>
      </c>
      <c r="J487" s="4">
        <f>'Enhanced Basket_AUTOLOAD'!Q486</f>
        <v>0</v>
      </c>
      <c r="M487" s="4" t="e">
        <f>IF(TRIM(CLEAN(I487))="USCSH0000000","",VLOOKUP(I487,'EZE Daily_With_BB CODES'!$H$3:$J$4445,3,0))</f>
        <v>#N/A</v>
      </c>
    </row>
    <row r="488" ht="15" customHeight="1" s="4" customFormat="1">
      <c r="F488" s="4">
        <f>'Enhanced Basket_AUTOLOAD'!H487</f>
        <v>0</v>
      </c>
      <c r="G488" s="4">
        <f>'Enhanced Basket_AUTOLOAD'!M487</f>
        <v>0</v>
      </c>
      <c r="H488" s="4">
        <f>'Enhanced Basket_AUTOLOAD'!O487</f>
        <v>0</v>
      </c>
      <c r="I488" s="4">
        <f>'Enhanced Basket_AUTOLOAD'!P487</f>
        <v>0</v>
      </c>
      <c r="J488" s="4">
        <f>'Enhanced Basket_AUTOLOAD'!Q487</f>
        <v>0</v>
      </c>
      <c r="M488" s="4" t="e">
        <f>IF(TRIM(CLEAN(I488))="USCSH0000000","",VLOOKUP(I488,'EZE Daily_With_BB CODES'!$H$3:$J$4445,3,0))</f>
        <v>#N/A</v>
      </c>
    </row>
    <row r="489" ht="15" customHeight="1" s="4" customFormat="1">
      <c r="F489" s="4">
        <f>'Enhanced Basket_AUTOLOAD'!H488</f>
        <v>0</v>
      </c>
      <c r="G489" s="4">
        <f>'Enhanced Basket_AUTOLOAD'!M488</f>
        <v>0</v>
      </c>
      <c r="H489" s="4">
        <f>'Enhanced Basket_AUTOLOAD'!O488</f>
        <v>0</v>
      </c>
      <c r="I489" s="4">
        <f>'Enhanced Basket_AUTOLOAD'!P488</f>
        <v>0</v>
      </c>
      <c r="J489" s="4">
        <f>'Enhanced Basket_AUTOLOAD'!Q488</f>
        <v>0</v>
      </c>
      <c r="M489" s="4" t="e">
        <f>IF(TRIM(CLEAN(I489))="USCSH0000000","",VLOOKUP(I489,'EZE Daily_With_BB CODES'!$H$3:$J$4445,3,0))</f>
        <v>#N/A</v>
      </c>
    </row>
    <row r="490" ht="15" customHeight="1" s="4" customFormat="1">
      <c r="F490" s="4">
        <f>'Enhanced Basket_AUTOLOAD'!H489</f>
        <v>0</v>
      </c>
      <c r="G490" s="4">
        <f>'Enhanced Basket_AUTOLOAD'!M489</f>
        <v>0</v>
      </c>
      <c r="H490" s="4">
        <f>'Enhanced Basket_AUTOLOAD'!O489</f>
        <v>0</v>
      </c>
      <c r="I490" s="4">
        <f>'Enhanced Basket_AUTOLOAD'!P489</f>
        <v>0</v>
      </c>
      <c r="J490" s="4">
        <f>'Enhanced Basket_AUTOLOAD'!Q489</f>
        <v>0</v>
      </c>
      <c r="M490" s="4" t="e">
        <f>IF(TRIM(CLEAN(I490))="USCSH0000000","",VLOOKUP(I490,'EZE Daily_With_BB CODES'!$H$3:$J$4445,3,0))</f>
        <v>#N/A</v>
      </c>
    </row>
    <row r="491" ht="15" customHeight="1" s="4" customFormat="1">
      <c r="F491" s="4">
        <f>'Enhanced Basket_AUTOLOAD'!H490</f>
        <v>0</v>
      </c>
      <c r="G491" s="4">
        <f>'Enhanced Basket_AUTOLOAD'!M490</f>
        <v>0</v>
      </c>
      <c r="H491" s="4">
        <f>'Enhanced Basket_AUTOLOAD'!O490</f>
        <v>0</v>
      </c>
      <c r="I491" s="4">
        <f>'Enhanced Basket_AUTOLOAD'!P490</f>
        <v>0</v>
      </c>
      <c r="J491" s="4">
        <f>'Enhanced Basket_AUTOLOAD'!Q490</f>
        <v>0</v>
      </c>
      <c r="M491" s="4" t="e">
        <f>IF(TRIM(CLEAN(I491))="USCSH0000000","",VLOOKUP(I491,'EZE Daily_With_BB CODES'!$H$3:$J$4445,3,0))</f>
        <v>#N/A</v>
      </c>
    </row>
    <row r="492" ht="15" customHeight="1" s="4" customFormat="1">
      <c r="F492" s="4">
        <f>'Enhanced Basket_AUTOLOAD'!H491</f>
        <v>0</v>
      </c>
      <c r="G492" s="4">
        <f>'Enhanced Basket_AUTOLOAD'!M491</f>
        <v>0</v>
      </c>
      <c r="H492" s="4">
        <f>'Enhanced Basket_AUTOLOAD'!O491</f>
        <v>0</v>
      </c>
      <c r="I492" s="4">
        <f>'Enhanced Basket_AUTOLOAD'!P491</f>
        <v>0</v>
      </c>
      <c r="J492" s="4">
        <f>'Enhanced Basket_AUTOLOAD'!Q491</f>
        <v>0</v>
      </c>
      <c r="M492" s="4" t="e">
        <f>IF(TRIM(CLEAN(I492))="USCSH0000000","",VLOOKUP(I492,'EZE Daily_With_BB CODES'!$H$3:$J$4445,3,0))</f>
        <v>#N/A</v>
      </c>
    </row>
    <row r="493" ht="15" customHeight="1" s="4" customFormat="1">
      <c r="F493" s="4">
        <f>'Enhanced Basket_AUTOLOAD'!H492</f>
        <v>0</v>
      </c>
      <c r="G493" s="4">
        <f>'Enhanced Basket_AUTOLOAD'!M492</f>
        <v>0</v>
      </c>
      <c r="H493" s="4">
        <f>'Enhanced Basket_AUTOLOAD'!O492</f>
        <v>0</v>
      </c>
      <c r="I493" s="4">
        <f>'Enhanced Basket_AUTOLOAD'!P492</f>
        <v>0</v>
      </c>
      <c r="J493" s="4">
        <f>'Enhanced Basket_AUTOLOAD'!Q492</f>
        <v>0</v>
      </c>
      <c r="M493" s="4" t="e">
        <f>IF(TRIM(CLEAN(I493))="USCSH0000000","",VLOOKUP(I493,'EZE Daily_With_BB CODES'!$H$3:$J$4445,3,0))</f>
        <v>#N/A</v>
      </c>
    </row>
    <row r="494" ht="15" customHeight="1" s="4" customFormat="1">
      <c r="F494" s="4">
        <f>'Enhanced Basket_AUTOLOAD'!H493</f>
        <v>0</v>
      </c>
      <c r="G494" s="4">
        <f>'Enhanced Basket_AUTOLOAD'!M493</f>
        <v>0</v>
      </c>
      <c r="H494" s="4">
        <f>'Enhanced Basket_AUTOLOAD'!O493</f>
        <v>0</v>
      </c>
      <c r="I494" s="4">
        <f>'Enhanced Basket_AUTOLOAD'!P493</f>
        <v>0</v>
      </c>
      <c r="J494" s="4">
        <f>'Enhanced Basket_AUTOLOAD'!Q493</f>
        <v>0</v>
      </c>
      <c r="M494" s="4" t="e">
        <f>IF(TRIM(CLEAN(I494))="USCSH0000000","",VLOOKUP(I494,'EZE Daily_With_BB CODES'!$H$3:$J$4445,3,0))</f>
        <v>#N/A</v>
      </c>
    </row>
    <row r="495" ht="15" customHeight="1" s="4" customFormat="1">
      <c r="F495" s="4">
        <f>'Enhanced Basket_AUTOLOAD'!H494</f>
        <v>0</v>
      </c>
      <c r="G495" s="4">
        <f>'Enhanced Basket_AUTOLOAD'!M494</f>
        <v>0</v>
      </c>
      <c r="H495" s="4">
        <f>'Enhanced Basket_AUTOLOAD'!O494</f>
        <v>0</v>
      </c>
      <c r="I495" s="4">
        <f>'Enhanced Basket_AUTOLOAD'!P494</f>
        <v>0</v>
      </c>
      <c r="J495" s="4">
        <f>'Enhanced Basket_AUTOLOAD'!Q494</f>
        <v>0</v>
      </c>
      <c r="M495" s="4" t="e">
        <f>IF(TRIM(CLEAN(I495))="USCSH0000000","",VLOOKUP(I495,'EZE Daily_With_BB CODES'!$H$3:$J$4445,3,0))</f>
        <v>#N/A</v>
      </c>
    </row>
    <row r="496" ht="15" customHeight="1" s="4" customFormat="1">
      <c r="F496" s="4">
        <f>'Enhanced Basket_AUTOLOAD'!H495</f>
        <v>0</v>
      </c>
      <c r="G496" s="4">
        <f>'Enhanced Basket_AUTOLOAD'!M495</f>
        <v>0</v>
      </c>
      <c r="H496" s="4">
        <f>'Enhanced Basket_AUTOLOAD'!O495</f>
        <v>0</v>
      </c>
      <c r="I496" s="4">
        <f>'Enhanced Basket_AUTOLOAD'!P495</f>
        <v>0</v>
      </c>
      <c r="J496" s="4">
        <f>'Enhanced Basket_AUTOLOAD'!Q495</f>
        <v>0</v>
      </c>
      <c r="M496" s="4" t="e">
        <f>IF(TRIM(CLEAN(I496))="USCSH0000000","",VLOOKUP(I496,'EZE Daily_With_BB CODES'!$H$3:$J$4445,3,0))</f>
        <v>#N/A</v>
      </c>
    </row>
    <row r="497" ht="15" customHeight="1" s="4" customFormat="1">
      <c r="F497" s="4">
        <f>'Enhanced Basket_AUTOLOAD'!H496</f>
        <v>0</v>
      </c>
      <c r="G497" s="4">
        <f>'Enhanced Basket_AUTOLOAD'!M496</f>
        <v>0</v>
      </c>
      <c r="H497" s="4">
        <f>'Enhanced Basket_AUTOLOAD'!O496</f>
        <v>0</v>
      </c>
      <c r="I497" s="4">
        <f>'Enhanced Basket_AUTOLOAD'!P496</f>
        <v>0</v>
      </c>
      <c r="J497" s="4">
        <f>'Enhanced Basket_AUTOLOAD'!Q496</f>
        <v>0</v>
      </c>
      <c r="M497" s="4" t="e">
        <f>IF(TRIM(CLEAN(I497))="USCSH0000000","",VLOOKUP(I497,'EZE Daily_With_BB CODES'!$H$3:$J$4445,3,0))</f>
        <v>#N/A</v>
      </c>
    </row>
    <row r="498" ht="15" customHeight="1" s="4" customFormat="1">
      <c r="F498" s="4">
        <f>'Enhanced Basket_AUTOLOAD'!H497</f>
        <v>0</v>
      </c>
      <c r="G498" s="4">
        <f>'Enhanced Basket_AUTOLOAD'!M497</f>
        <v>0</v>
      </c>
      <c r="H498" s="4">
        <f>'Enhanced Basket_AUTOLOAD'!O497</f>
        <v>0</v>
      </c>
      <c r="I498" s="4">
        <f>'Enhanced Basket_AUTOLOAD'!P497</f>
        <v>0</v>
      </c>
      <c r="J498" s="4">
        <f>'Enhanced Basket_AUTOLOAD'!Q497</f>
        <v>0</v>
      </c>
      <c r="M498" s="4" t="e">
        <f>IF(TRIM(CLEAN(I498))="USCSH0000000","",VLOOKUP(I498,'EZE Daily_With_BB CODES'!$H$3:$J$4445,3,0))</f>
        <v>#N/A</v>
      </c>
    </row>
    <row r="499" ht="15" customHeight="1" s="4" customFormat="1">
      <c r="F499" s="4">
        <f>'Enhanced Basket_AUTOLOAD'!H498</f>
        <v>0</v>
      </c>
      <c r="G499" s="4">
        <f>'Enhanced Basket_AUTOLOAD'!M498</f>
        <v>0</v>
      </c>
      <c r="H499" s="4">
        <f>'Enhanced Basket_AUTOLOAD'!O498</f>
        <v>0</v>
      </c>
      <c r="I499" s="4">
        <f>'Enhanced Basket_AUTOLOAD'!P498</f>
        <v>0</v>
      </c>
      <c r="J499" s="4">
        <f>'Enhanced Basket_AUTOLOAD'!Q498</f>
        <v>0</v>
      </c>
      <c r="M499" s="4" t="e">
        <f>IF(TRIM(CLEAN(I499))="USCSH0000000","",VLOOKUP(I499,'EZE Daily_With_BB CODES'!$H$3:$J$4445,3,0))</f>
        <v>#N/A</v>
      </c>
    </row>
    <row r="500" ht="15" customHeight="1" s="4" customFormat="1">
      <c r="F500" s="4">
        <f>'Enhanced Basket_AUTOLOAD'!H499</f>
        <v>0</v>
      </c>
      <c r="G500" s="4">
        <f>'Enhanced Basket_AUTOLOAD'!M499</f>
        <v>0</v>
      </c>
      <c r="H500" s="4">
        <f>'Enhanced Basket_AUTOLOAD'!O499</f>
        <v>0</v>
      </c>
      <c r="I500" s="4">
        <f>'Enhanced Basket_AUTOLOAD'!P499</f>
        <v>0</v>
      </c>
      <c r="J500" s="4">
        <f>'Enhanced Basket_AUTOLOAD'!Q499</f>
        <v>0</v>
      </c>
      <c r="M500" s="4" t="e">
        <f>IF(TRIM(CLEAN(I500))="USCSH0000000","",VLOOKUP(I500,'EZE Daily_With_BB CODES'!$H$3:$J$4445,3,0))</f>
        <v>#N/A</v>
      </c>
    </row>
    <row r="501" ht="15" customHeight="1" s="4" customFormat="1">
      <c r="F501" s="4">
        <f>'Enhanced Basket_AUTOLOAD'!H500</f>
        <v>0</v>
      </c>
      <c r="G501" s="4">
        <f>'Enhanced Basket_AUTOLOAD'!M500</f>
        <v>0</v>
      </c>
      <c r="H501" s="4">
        <f>'Enhanced Basket_AUTOLOAD'!O500</f>
        <v>0</v>
      </c>
      <c r="I501" s="4">
        <f>'Enhanced Basket_AUTOLOAD'!P500</f>
        <v>0</v>
      </c>
      <c r="J501" s="4">
        <f>'Enhanced Basket_AUTOLOAD'!Q500</f>
        <v>0</v>
      </c>
      <c r="M501" s="4" t="e">
        <f>IF(TRIM(CLEAN(I501))="USCSH0000000","",VLOOKUP(I501,'EZE Daily_With_BB CODES'!$H$3:$J$4445,3,0))</f>
        <v>#N/A</v>
      </c>
    </row>
    <row r="502" ht="15" customHeight="1" s="4" customFormat="1">
      <c r="F502" s="4">
        <f>'Enhanced Basket_AUTOLOAD'!H501</f>
        <v>0</v>
      </c>
      <c r="G502" s="4">
        <f>'Enhanced Basket_AUTOLOAD'!M501</f>
        <v>0</v>
      </c>
      <c r="H502" s="4">
        <f>'Enhanced Basket_AUTOLOAD'!O501</f>
        <v>0</v>
      </c>
      <c r="I502" s="4">
        <f>'Enhanced Basket_AUTOLOAD'!P501</f>
        <v>0</v>
      </c>
      <c r="J502" s="4">
        <f>'Enhanced Basket_AUTOLOAD'!Q501</f>
        <v>0</v>
      </c>
      <c r="M502" s="4" t="e">
        <f>IF(TRIM(CLEAN(I502))="USCSH0000000","",VLOOKUP(I502,'EZE Daily_With_BB CODES'!$H$3:$J$4445,3,0))</f>
        <v>#N/A</v>
      </c>
    </row>
    <row r="503" ht="15" customHeight="1" s="4" customFormat="1">
      <c r="F503" s="4">
        <f>'Enhanced Basket_AUTOLOAD'!H502</f>
        <v>0</v>
      </c>
      <c r="G503" s="4">
        <f>'Enhanced Basket_AUTOLOAD'!M502</f>
        <v>0</v>
      </c>
      <c r="H503" s="4">
        <f>'Enhanced Basket_AUTOLOAD'!O502</f>
        <v>0</v>
      </c>
      <c r="I503" s="4">
        <f>'Enhanced Basket_AUTOLOAD'!P502</f>
        <v>0</v>
      </c>
      <c r="J503" s="4">
        <f>'Enhanced Basket_AUTOLOAD'!Q502</f>
        <v>0</v>
      </c>
      <c r="M503" s="4" t="e">
        <f>IF(TRIM(CLEAN(I503))="USCSH0000000","",VLOOKUP(I503,'EZE Daily_With_BB CODES'!$H$3:$J$4445,3,0))</f>
        <v>#N/A</v>
      </c>
    </row>
    <row r="504" ht="15" customHeight="1" s="4" customFormat="1">
      <c r="F504" s="4">
        <f>'Enhanced Basket_AUTOLOAD'!H503</f>
        <v>0</v>
      </c>
      <c r="G504" s="4">
        <f>'Enhanced Basket_AUTOLOAD'!M503</f>
        <v>0</v>
      </c>
      <c r="H504" s="4">
        <f>'Enhanced Basket_AUTOLOAD'!O503</f>
        <v>0</v>
      </c>
      <c r="I504" s="4">
        <f>'Enhanced Basket_AUTOLOAD'!P503</f>
        <v>0</v>
      </c>
      <c r="J504" s="4">
        <f>'Enhanced Basket_AUTOLOAD'!Q503</f>
        <v>0</v>
      </c>
      <c r="M504" s="4" t="e">
        <f>IF(TRIM(CLEAN(I504))="USCSH0000000","",VLOOKUP(I504,'EZE Daily_With_BB CODES'!$H$3:$J$4445,3,0))</f>
        <v>#N/A</v>
      </c>
    </row>
    <row r="505" ht="15" customHeight="1" s="4" customFormat="1">
      <c r="F505" s="4">
        <f>'Enhanced Basket_AUTOLOAD'!H504</f>
        <v>0</v>
      </c>
      <c r="G505" s="4">
        <f>'Enhanced Basket_AUTOLOAD'!M504</f>
        <v>0</v>
      </c>
      <c r="H505" s="4">
        <f>'Enhanced Basket_AUTOLOAD'!O504</f>
        <v>0</v>
      </c>
      <c r="I505" s="4">
        <f>'Enhanced Basket_AUTOLOAD'!P504</f>
        <v>0</v>
      </c>
      <c r="J505" s="4">
        <f>'Enhanced Basket_AUTOLOAD'!Q504</f>
        <v>0</v>
      </c>
      <c r="M505" s="4" t="e">
        <f>IF(TRIM(CLEAN(I505))="USCSH0000000","",VLOOKUP(I505,'EZE Daily_With_BB CODES'!$H$3:$J$4445,3,0))</f>
        <v>#N/A</v>
      </c>
    </row>
    <row r="506" ht="15" customHeight="1" s="4" customFormat="1">
      <c r="F506" s="4">
        <f>'Enhanced Basket_AUTOLOAD'!H505</f>
        <v>0</v>
      </c>
      <c r="G506" s="4">
        <f>'Enhanced Basket_AUTOLOAD'!M505</f>
        <v>0</v>
      </c>
      <c r="H506" s="4">
        <f>'Enhanced Basket_AUTOLOAD'!O505</f>
        <v>0</v>
      </c>
      <c r="I506" s="4">
        <f>'Enhanced Basket_AUTOLOAD'!P505</f>
        <v>0</v>
      </c>
      <c r="J506" s="4">
        <f>'Enhanced Basket_AUTOLOAD'!Q505</f>
        <v>0</v>
      </c>
      <c r="M506" s="4" t="e">
        <f>IF(TRIM(CLEAN(I506))="USCSH0000000","",VLOOKUP(I506,'EZE Daily_With_BB CODES'!$H$3:$J$4445,3,0))</f>
        <v>#N/A</v>
      </c>
    </row>
    <row r="507" ht="15" customHeight="1" s="4" customFormat="1">
      <c r="F507" s="4">
        <f>'Enhanced Basket_AUTOLOAD'!H506</f>
        <v>0</v>
      </c>
      <c r="G507" s="4">
        <f>'Enhanced Basket_AUTOLOAD'!M506</f>
        <v>0</v>
      </c>
      <c r="H507" s="4">
        <f>'Enhanced Basket_AUTOLOAD'!O506</f>
        <v>0</v>
      </c>
      <c r="I507" s="4">
        <f>'Enhanced Basket_AUTOLOAD'!P506</f>
        <v>0</v>
      </c>
      <c r="J507" s="4">
        <f>'Enhanced Basket_AUTOLOAD'!Q506</f>
        <v>0</v>
      </c>
      <c r="M507" s="4" t="e">
        <f>IF(TRIM(CLEAN(I507))="USCSH0000000","",VLOOKUP(I507,'EZE Daily_With_BB CODES'!$H$3:$J$4445,3,0))</f>
        <v>#N/A</v>
      </c>
    </row>
    <row r="508" ht="15" customHeight="1" s="4" customFormat="1">
      <c r="F508" s="4">
        <f>'Enhanced Basket_AUTOLOAD'!H507</f>
        <v>0</v>
      </c>
      <c r="G508" s="4">
        <f>'Enhanced Basket_AUTOLOAD'!M507</f>
        <v>0</v>
      </c>
      <c r="H508" s="4">
        <f>'Enhanced Basket_AUTOLOAD'!O507</f>
        <v>0</v>
      </c>
      <c r="I508" s="4">
        <f>'Enhanced Basket_AUTOLOAD'!P507</f>
        <v>0</v>
      </c>
      <c r="J508" s="4">
        <f>'Enhanced Basket_AUTOLOAD'!Q507</f>
        <v>0</v>
      </c>
      <c r="M508" s="4" t="e">
        <f>IF(TRIM(CLEAN(I508))="USCSH0000000","",VLOOKUP(I508,'EZE Daily_With_BB CODES'!$H$3:$J$4445,3,0))</f>
        <v>#N/A</v>
      </c>
    </row>
    <row r="509" ht="15" customHeight="1" s="4" customFormat="1">
      <c r="F509" s="4">
        <f>'Enhanced Basket_AUTOLOAD'!H508</f>
        <v>0</v>
      </c>
      <c r="G509" s="4">
        <f>'Enhanced Basket_AUTOLOAD'!M508</f>
        <v>0</v>
      </c>
      <c r="H509" s="4">
        <f>'Enhanced Basket_AUTOLOAD'!O508</f>
        <v>0</v>
      </c>
      <c r="I509" s="4">
        <f>'Enhanced Basket_AUTOLOAD'!P508</f>
        <v>0</v>
      </c>
      <c r="J509" s="4">
        <f>'Enhanced Basket_AUTOLOAD'!Q508</f>
        <v>0</v>
      </c>
      <c r="M509" s="4" t="e">
        <f>IF(TRIM(CLEAN(I509))="USCSH0000000","",VLOOKUP(I509,'EZE Daily_With_BB CODES'!$H$3:$J$4445,3,0))</f>
        <v>#N/A</v>
      </c>
    </row>
    <row r="510" ht="15" customHeight="1" s="4" customFormat="1">
      <c r="F510" s="4">
        <f>'Enhanced Basket_AUTOLOAD'!H509</f>
        <v>0</v>
      </c>
      <c r="G510" s="4">
        <f>'Enhanced Basket_AUTOLOAD'!M509</f>
        <v>0</v>
      </c>
      <c r="H510" s="4">
        <f>'Enhanced Basket_AUTOLOAD'!O509</f>
        <v>0</v>
      </c>
      <c r="I510" s="4">
        <f>'Enhanced Basket_AUTOLOAD'!P509</f>
        <v>0</v>
      </c>
      <c r="J510" s="4">
        <f>'Enhanced Basket_AUTOLOAD'!Q509</f>
        <v>0</v>
      </c>
      <c r="M510" s="4" t="e">
        <f>IF(TRIM(CLEAN(I510))="USCSH0000000","",VLOOKUP(I510,'EZE Daily_With_BB CODES'!$H$3:$J$4445,3,0))</f>
        <v>#N/A</v>
      </c>
    </row>
    <row r="511" ht="15" customHeight="1" s="4" customFormat="1">
      <c r="F511" s="4">
        <f>'Enhanced Basket_AUTOLOAD'!H510</f>
        <v>0</v>
      </c>
      <c r="G511" s="4">
        <f>'Enhanced Basket_AUTOLOAD'!M510</f>
        <v>0</v>
      </c>
      <c r="H511" s="4">
        <f>'Enhanced Basket_AUTOLOAD'!O510</f>
        <v>0</v>
      </c>
      <c r="I511" s="4">
        <f>'Enhanced Basket_AUTOLOAD'!P510</f>
        <v>0</v>
      </c>
      <c r="J511" s="4">
        <f>'Enhanced Basket_AUTOLOAD'!Q510</f>
        <v>0</v>
      </c>
      <c r="M511" s="4" t="e">
        <f>IF(TRIM(CLEAN(I511))="USCSH0000000","",VLOOKUP(I511,'EZE Daily_With_BB CODES'!$H$3:$J$4445,3,0))</f>
        <v>#N/A</v>
      </c>
    </row>
    <row r="512" ht="15" customHeight="1" s="4" customFormat="1">
      <c r="F512" s="4">
        <f>'Enhanced Basket_AUTOLOAD'!H511</f>
        <v>0</v>
      </c>
      <c r="G512" s="4">
        <f>'Enhanced Basket_AUTOLOAD'!M511</f>
        <v>0</v>
      </c>
      <c r="H512" s="4">
        <f>'Enhanced Basket_AUTOLOAD'!O511</f>
        <v>0</v>
      </c>
      <c r="I512" s="4">
        <f>'Enhanced Basket_AUTOLOAD'!P511</f>
        <v>0</v>
      </c>
      <c r="J512" s="4">
        <f>'Enhanced Basket_AUTOLOAD'!Q511</f>
        <v>0</v>
      </c>
      <c r="M512" s="4" t="e">
        <f>IF(TRIM(CLEAN(I512))="USCSH0000000","",VLOOKUP(I512,'EZE Daily_With_BB CODES'!$H$3:$J$4445,3,0))</f>
        <v>#N/A</v>
      </c>
    </row>
    <row r="513" ht="15" customHeight="1" s="4" customFormat="1">
      <c r="F513" s="4">
        <f>'Enhanced Basket_AUTOLOAD'!H512</f>
        <v>0</v>
      </c>
      <c r="G513" s="4">
        <f>'Enhanced Basket_AUTOLOAD'!M512</f>
        <v>0</v>
      </c>
      <c r="H513" s="4">
        <f>'Enhanced Basket_AUTOLOAD'!O512</f>
        <v>0</v>
      </c>
      <c r="I513" s="4">
        <f>'Enhanced Basket_AUTOLOAD'!P512</f>
        <v>0</v>
      </c>
      <c r="J513" s="4">
        <f>'Enhanced Basket_AUTOLOAD'!Q512</f>
        <v>0</v>
      </c>
      <c r="M513" s="4" t="e">
        <f>IF(TRIM(CLEAN(I513))="USCSH0000000","",VLOOKUP(I513,'EZE Daily_With_BB CODES'!$H$3:$J$4445,3,0))</f>
        <v>#N/A</v>
      </c>
    </row>
    <row r="514" ht="15" customHeight="1" s="4" customFormat="1">
      <c r="F514" s="4">
        <f>'Enhanced Basket_AUTOLOAD'!H513</f>
        <v>0</v>
      </c>
      <c r="G514" s="4">
        <f>'Enhanced Basket_AUTOLOAD'!M513</f>
        <v>0</v>
      </c>
      <c r="H514" s="4">
        <f>'Enhanced Basket_AUTOLOAD'!O513</f>
        <v>0</v>
      </c>
      <c r="I514" s="4">
        <f>'Enhanced Basket_AUTOLOAD'!P513</f>
        <v>0</v>
      </c>
      <c r="J514" s="4">
        <f>'Enhanced Basket_AUTOLOAD'!Q513</f>
        <v>0</v>
      </c>
      <c r="M514" s="4" t="e">
        <f>IF(TRIM(CLEAN(I514))="USCSH0000000","",VLOOKUP(I514,'EZE Daily_With_BB CODES'!$H$3:$J$4445,3,0))</f>
        <v>#N/A</v>
      </c>
    </row>
    <row r="515" ht="15" customHeight="1" s="4" customFormat="1">
      <c r="F515" s="4">
        <f>'Enhanced Basket_AUTOLOAD'!H514</f>
        <v>0</v>
      </c>
      <c r="G515" s="4">
        <f>'Enhanced Basket_AUTOLOAD'!M514</f>
        <v>0</v>
      </c>
      <c r="H515" s="4">
        <f>'Enhanced Basket_AUTOLOAD'!O514</f>
        <v>0</v>
      </c>
      <c r="I515" s="4">
        <f>'Enhanced Basket_AUTOLOAD'!P514</f>
        <v>0</v>
      </c>
      <c r="J515" s="4">
        <f>'Enhanced Basket_AUTOLOAD'!Q514</f>
        <v>0</v>
      </c>
      <c r="M515" s="4" t="e">
        <f>IF(TRIM(CLEAN(I515))="USCSH0000000","",VLOOKUP(I515,'EZE Daily_With_BB CODES'!$H$3:$J$4445,3,0))</f>
        <v>#N/A</v>
      </c>
    </row>
    <row r="516" ht="15" customHeight="1" s="4" customFormat="1">
      <c r="F516" s="4">
        <f>'Enhanced Basket_AUTOLOAD'!H515</f>
        <v>0</v>
      </c>
      <c r="G516" s="4">
        <f>'Enhanced Basket_AUTOLOAD'!M515</f>
        <v>0</v>
      </c>
      <c r="H516" s="4">
        <f>'Enhanced Basket_AUTOLOAD'!O515</f>
        <v>0</v>
      </c>
      <c r="I516" s="4">
        <f>'Enhanced Basket_AUTOLOAD'!P515</f>
        <v>0</v>
      </c>
      <c r="J516" s="4">
        <f>'Enhanced Basket_AUTOLOAD'!Q515</f>
        <v>0</v>
      </c>
      <c r="M516" s="4" t="e">
        <f>IF(TRIM(CLEAN(I516))="USCSH0000000","",VLOOKUP(I516,'EZE Daily_With_BB CODES'!$H$3:$J$4445,3,0))</f>
        <v>#N/A</v>
      </c>
    </row>
    <row r="517" ht="15" customHeight="1" s="4" customFormat="1">
      <c r="F517" s="4">
        <f>'Enhanced Basket_AUTOLOAD'!H516</f>
        <v>0</v>
      </c>
      <c r="G517" s="4">
        <f>'Enhanced Basket_AUTOLOAD'!M516</f>
        <v>0</v>
      </c>
      <c r="H517" s="4">
        <f>'Enhanced Basket_AUTOLOAD'!O516</f>
        <v>0</v>
      </c>
      <c r="I517" s="4">
        <f>'Enhanced Basket_AUTOLOAD'!P516</f>
        <v>0</v>
      </c>
      <c r="J517" s="4">
        <f>'Enhanced Basket_AUTOLOAD'!Q516</f>
        <v>0</v>
      </c>
      <c r="M517" s="4" t="e">
        <f>IF(TRIM(CLEAN(I517))="USCSH0000000","",VLOOKUP(I517,'EZE Daily_With_BB CODES'!$H$3:$J$4445,3,0))</f>
        <v>#N/A</v>
      </c>
    </row>
    <row r="518" ht="15" customHeight="1" s="4" customFormat="1">
      <c r="F518" s="4">
        <f>'Enhanced Basket_AUTOLOAD'!H517</f>
        <v>0</v>
      </c>
      <c r="G518" s="4">
        <f>'Enhanced Basket_AUTOLOAD'!M517</f>
        <v>0</v>
      </c>
      <c r="H518" s="4">
        <f>'Enhanced Basket_AUTOLOAD'!O517</f>
        <v>0</v>
      </c>
      <c r="I518" s="4">
        <f>'Enhanced Basket_AUTOLOAD'!P517</f>
        <v>0</v>
      </c>
      <c r="J518" s="4">
        <f>'Enhanced Basket_AUTOLOAD'!Q517</f>
        <v>0</v>
      </c>
      <c r="M518" s="4" t="e">
        <f>IF(TRIM(CLEAN(I518))="USCSH0000000","",VLOOKUP(I518,'EZE Daily_With_BB CODES'!$H$3:$J$4445,3,0))</f>
        <v>#N/A</v>
      </c>
    </row>
    <row r="519" ht="15" customHeight="1" s="4" customFormat="1">
      <c r="F519" s="4">
        <f>'Enhanced Basket_AUTOLOAD'!H518</f>
        <v>0</v>
      </c>
      <c r="G519" s="4">
        <f>'Enhanced Basket_AUTOLOAD'!M518</f>
        <v>0</v>
      </c>
      <c r="H519" s="4">
        <f>'Enhanced Basket_AUTOLOAD'!O518</f>
        <v>0</v>
      </c>
      <c r="I519" s="4">
        <f>'Enhanced Basket_AUTOLOAD'!P518</f>
        <v>0</v>
      </c>
      <c r="J519" s="4">
        <f>'Enhanced Basket_AUTOLOAD'!Q518</f>
        <v>0</v>
      </c>
      <c r="M519" s="4" t="e">
        <f>IF(TRIM(CLEAN(I519))="USCSH0000000","",VLOOKUP(I519,'EZE Daily_With_BB CODES'!$H$3:$J$4445,3,0))</f>
        <v>#N/A</v>
      </c>
    </row>
    <row r="520" ht="15" customHeight="1" s="4" customFormat="1">
      <c r="F520" s="4">
        <f>'Enhanced Basket_AUTOLOAD'!H519</f>
        <v>0</v>
      </c>
      <c r="G520" s="4">
        <f>'Enhanced Basket_AUTOLOAD'!M519</f>
        <v>0</v>
      </c>
      <c r="H520" s="4">
        <f>'Enhanced Basket_AUTOLOAD'!O519</f>
        <v>0</v>
      </c>
      <c r="I520" s="4">
        <f>'Enhanced Basket_AUTOLOAD'!P519</f>
        <v>0</v>
      </c>
      <c r="J520" s="4">
        <f>'Enhanced Basket_AUTOLOAD'!Q519</f>
        <v>0</v>
      </c>
      <c r="M520" s="4" t="e">
        <f>IF(TRIM(CLEAN(I520))="USCSH0000000","",VLOOKUP(I520,'EZE Daily_With_BB CODES'!$H$3:$J$4445,3,0))</f>
        <v>#N/A</v>
      </c>
    </row>
    <row r="521" ht="15" customHeight="1" s="4" customFormat="1">
      <c r="F521" s="4">
        <f>'Enhanced Basket_AUTOLOAD'!H520</f>
        <v>0</v>
      </c>
      <c r="G521" s="4">
        <f>'Enhanced Basket_AUTOLOAD'!M520</f>
        <v>0</v>
      </c>
      <c r="H521" s="4">
        <f>'Enhanced Basket_AUTOLOAD'!O520</f>
        <v>0</v>
      </c>
      <c r="I521" s="4">
        <f>'Enhanced Basket_AUTOLOAD'!P520</f>
        <v>0</v>
      </c>
      <c r="J521" s="4">
        <f>'Enhanced Basket_AUTOLOAD'!Q520</f>
        <v>0</v>
      </c>
      <c r="M521" s="4" t="e">
        <f>IF(TRIM(CLEAN(I521))="USCSH0000000","",VLOOKUP(I521,'EZE Daily_With_BB CODES'!$H$3:$J$4445,3,0))</f>
        <v>#N/A</v>
      </c>
    </row>
    <row r="522" ht="15" customHeight="1" s="4" customFormat="1">
      <c r="F522" s="4">
        <f>'Enhanced Basket_AUTOLOAD'!H521</f>
        <v>0</v>
      </c>
      <c r="G522" s="4">
        <f>'Enhanced Basket_AUTOLOAD'!M521</f>
        <v>0</v>
      </c>
      <c r="H522" s="4">
        <f>'Enhanced Basket_AUTOLOAD'!O521</f>
        <v>0</v>
      </c>
      <c r="I522" s="4">
        <f>'Enhanced Basket_AUTOLOAD'!P521</f>
        <v>0</v>
      </c>
      <c r="J522" s="4">
        <f>'Enhanced Basket_AUTOLOAD'!Q521</f>
        <v>0</v>
      </c>
      <c r="M522" s="4" t="e">
        <f>IF(TRIM(CLEAN(I522))="USCSH0000000","",VLOOKUP(I522,'EZE Daily_With_BB CODES'!$H$3:$J$4445,3,0))</f>
        <v>#N/A</v>
      </c>
    </row>
    <row r="523" ht="15" customHeight="1" s="4" customFormat="1">
      <c r="F523" s="4">
        <f>'Enhanced Basket_AUTOLOAD'!H522</f>
        <v>0</v>
      </c>
      <c r="G523" s="4">
        <f>'Enhanced Basket_AUTOLOAD'!M522</f>
        <v>0</v>
      </c>
      <c r="H523" s="4">
        <f>'Enhanced Basket_AUTOLOAD'!O522</f>
        <v>0</v>
      </c>
      <c r="I523" s="4">
        <f>'Enhanced Basket_AUTOLOAD'!P522</f>
        <v>0</v>
      </c>
      <c r="J523" s="4">
        <f>'Enhanced Basket_AUTOLOAD'!Q522</f>
        <v>0</v>
      </c>
      <c r="M523" s="4" t="e">
        <f>IF(TRIM(CLEAN(I523))="USCSH0000000","",VLOOKUP(I523,'EZE Daily_With_BB CODES'!$H$3:$J$4445,3,0))</f>
        <v>#N/A</v>
      </c>
    </row>
    <row r="524" ht="15" customHeight="1" s="4" customFormat="1">
      <c r="F524" s="4">
        <f>'Enhanced Basket_AUTOLOAD'!H523</f>
        <v>0</v>
      </c>
      <c r="G524" s="4">
        <f>'Enhanced Basket_AUTOLOAD'!M523</f>
        <v>0</v>
      </c>
      <c r="H524" s="4">
        <f>'Enhanced Basket_AUTOLOAD'!O523</f>
        <v>0</v>
      </c>
      <c r="I524" s="4">
        <f>'Enhanced Basket_AUTOLOAD'!P523</f>
        <v>0</v>
      </c>
      <c r="J524" s="4">
        <f>'Enhanced Basket_AUTOLOAD'!Q523</f>
        <v>0</v>
      </c>
      <c r="M524" s="4" t="e">
        <f>IF(TRIM(CLEAN(I524))="USCSH0000000","",VLOOKUP(I524,'EZE Daily_With_BB CODES'!$H$3:$J$4445,3,0))</f>
        <v>#N/A</v>
      </c>
    </row>
    <row r="525" ht="15" customHeight="1" s="4" customFormat="1">
      <c r="F525" s="4">
        <f>'Enhanced Basket_AUTOLOAD'!H524</f>
        <v>0</v>
      </c>
      <c r="G525" s="4">
        <f>'Enhanced Basket_AUTOLOAD'!M524</f>
        <v>0</v>
      </c>
      <c r="H525" s="4">
        <f>'Enhanced Basket_AUTOLOAD'!O524</f>
        <v>0</v>
      </c>
      <c r="I525" s="4">
        <f>'Enhanced Basket_AUTOLOAD'!P524</f>
        <v>0</v>
      </c>
      <c r="J525" s="4">
        <f>'Enhanced Basket_AUTOLOAD'!Q524</f>
        <v>0</v>
      </c>
      <c r="M525" s="4" t="e">
        <f>IF(TRIM(CLEAN(I525))="USCSH0000000","",VLOOKUP(I525,'EZE Daily_With_BB CODES'!$H$3:$J$4445,3,0))</f>
        <v>#N/A</v>
      </c>
    </row>
    <row r="526" ht="15" customHeight="1" s="4" customFormat="1">
      <c r="F526" s="4">
        <f>'Enhanced Basket_AUTOLOAD'!H525</f>
        <v>0</v>
      </c>
      <c r="G526" s="4">
        <f>'Enhanced Basket_AUTOLOAD'!M525</f>
        <v>0</v>
      </c>
      <c r="H526" s="4">
        <f>'Enhanced Basket_AUTOLOAD'!O525</f>
        <v>0</v>
      </c>
      <c r="I526" s="4">
        <f>'Enhanced Basket_AUTOLOAD'!P525</f>
        <v>0</v>
      </c>
      <c r="J526" s="4">
        <f>'Enhanced Basket_AUTOLOAD'!Q525</f>
        <v>0</v>
      </c>
      <c r="M526" s="4" t="e">
        <f>IF(TRIM(CLEAN(I526))="USCSH0000000","",VLOOKUP(I526,'EZE Daily_With_BB CODES'!$H$3:$J$4445,3,0))</f>
        <v>#N/A</v>
      </c>
    </row>
    <row r="527" ht="15" customHeight="1" s="4" customFormat="1">
      <c r="F527" s="4">
        <f>'Enhanced Basket_AUTOLOAD'!H526</f>
        <v>0</v>
      </c>
      <c r="G527" s="4">
        <f>'Enhanced Basket_AUTOLOAD'!M526</f>
        <v>0</v>
      </c>
      <c r="H527" s="4">
        <f>'Enhanced Basket_AUTOLOAD'!O526</f>
        <v>0</v>
      </c>
      <c r="I527" s="4">
        <f>'Enhanced Basket_AUTOLOAD'!P526</f>
        <v>0</v>
      </c>
      <c r="J527" s="4">
        <f>'Enhanced Basket_AUTOLOAD'!Q526</f>
        <v>0</v>
      </c>
      <c r="M527" s="4" t="e">
        <f>IF(TRIM(CLEAN(I527))="USCSH0000000","",VLOOKUP(I527,'EZE Daily_With_BB CODES'!$H$3:$J$4445,3,0))</f>
        <v>#N/A</v>
      </c>
    </row>
    <row r="528" ht="15" customHeight="1" s="4" customFormat="1">
      <c r="F528" s="4">
        <f>'Enhanced Basket_AUTOLOAD'!H527</f>
        <v>0</v>
      </c>
      <c r="G528" s="4">
        <f>'Enhanced Basket_AUTOLOAD'!M527</f>
        <v>0</v>
      </c>
      <c r="H528" s="4">
        <f>'Enhanced Basket_AUTOLOAD'!O527</f>
        <v>0</v>
      </c>
      <c r="I528" s="4">
        <f>'Enhanced Basket_AUTOLOAD'!P527</f>
        <v>0</v>
      </c>
      <c r="J528" s="4">
        <f>'Enhanced Basket_AUTOLOAD'!Q527</f>
        <v>0</v>
      </c>
      <c r="M528" s="4" t="e">
        <f>IF(TRIM(CLEAN(I528))="USCSH0000000","",VLOOKUP(I528,'EZE Daily_With_BB CODES'!$H$3:$J$4445,3,0))</f>
        <v>#N/A</v>
      </c>
    </row>
    <row r="529" ht="15" customHeight="1" s="4" customFormat="1">
      <c r="F529" s="4">
        <f>'Enhanced Basket_AUTOLOAD'!H528</f>
        <v>0</v>
      </c>
      <c r="G529" s="4">
        <f>'Enhanced Basket_AUTOLOAD'!M528</f>
        <v>0</v>
      </c>
      <c r="H529" s="4">
        <f>'Enhanced Basket_AUTOLOAD'!O528</f>
        <v>0</v>
      </c>
      <c r="I529" s="4">
        <f>'Enhanced Basket_AUTOLOAD'!P528</f>
        <v>0</v>
      </c>
      <c r="J529" s="4">
        <f>'Enhanced Basket_AUTOLOAD'!Q528</f>
        <v>0</v>
      </c>
      <c r="M529" s="4" t="e">
        <f>IF(TRIM(CLEAN(I529))="USCSH0000000","",VLOOKUP(I529,'EZE Daily_With_BB CODES'!$H$3:$J$4445,3,0))</f>
        <v>#N/A</v>
      </c>
    </row>
    <row r="530" ht="15" customHeight="1" s="4" customFormat="1">
      <c r="F530" s="4">
        <f>'Enhanced Basket_AUTOLOAD'!H529</f>
        <v>0</v>
      </c>
      <c r="G530" s="4">
        <f>'Enhanced Basket_AUTOLOAD'!M529</f>
        <v>0</v>
      </c>
      <c r="H530" s="4">
        <f>'Enhanced Basket_AUTOLOAD'!O529</f>
        <v>0</v>
      </c>
      <c r="I530" s="4">
        <f>'Enhanced Basket_AUTOLOAD'!P529</f>
        <v>0</v>
      </c>
      <c r="J530" s="4">
        <f>'Enhanced Basket_AUTOLOAD'!Q529</f>
        <v>0</v>
      </c>
      <c r="M530" s="4" t="e">
        <f>IF(TRIM(CLEAN(I530))="USCSH0000000","",VLOOKUP(I530,'EZE Daily_With_BB CODES'!$H$3:$J$4445,3,0))</f>
        <v>#N/A</v>
      </c>
    </row>
    <row r="531" ht="15" customHeight="1" s="4" customFormat="1">
      <c r="F531" s="4">
        <f>'Enhanced Basket_AUTOLOAD'!H530</f>
        <v>0</v>
      </c>
      <c r="G531" s="4">
        <f>'Enhanced Basket_AUTOLOAD'!M530</f>
        <v>0</v>
      </c>
      <c r="H531" s="4">
        <f>'Enhanced Basket_AUTOLOAD'!O530</f>
        <v>0</v>
      </c>
      <c r="I531" s="4">
        <f>'Enhanced Basket_AUTOLOAD'!P530</f>
        <v>0</v>
      </c>
      <c r="J531" s="4">
        <f>'Enhanced Basket_AUTOLOAD'!Q530</f>
        <v>0</v>
      </c>
      <c r="M531" s="4" t="e">
        <f>IF(TRIM(CLEAN(I531))="USCSH0000000","",VLOOKUP(I531,'EZE Daily_With_BB CODES'!$H$3:$J$4445,3,0))</f>
        <v>#N/A</v>
      </c>
    </row>
    <row r="532" ht="15" customHeight="1" s="4" customFormat="1">
      <c r="F532" s="4">
        <f>'Enhanced Basket_AUTOLOAD'!H531</f>
        <v>0</v>
      </c>
      <c r="G532" s="4">
        <f>'Enhanced Basket_AUTOLOAD'!M531</f>
        <v>0</v>
      </c>
      <c r="H532" s="4">
        <f>'Enhanced Basket_AUTOLOAD'!O531</f>
        <v>0</v>
      </c>
      <c r="I532" s="4">
        <f>'Enhanced Basket_AUTOLOAD'!P531</f>
        <v>0</v>
      </c>
      <c r="J532" s="4">
        <f>'Enhanced Basket_AUTOLOAD'!Q531</f>
        <v>0</v>
      </c>
      <c r="M532" s="4" t="e">
        <f>IF(TRIM(CLEAN(I532))="USCSH0000000","",VLOOKUP(I532,'EZE Daily_With_BB CODES'!$H$3:$J$4445,3,0))</f>
        <v>#N/A</v>
      </c>
    </row>
    <row r="533" ht="15" customHeight="1" s="4" customFormat="1">
      <c r="F533" s="4">
        <f>'Enhanced Basket_AUTOLOAD'!H532</f>
        <v>0</v>
      </c>
      <c r="G533" s="4">
        <f>'Enhanced Basket_AUTOLOAD'!M532</f>
        <v>0</v>
      </c>
      <c r="H533" s="4">
        <f>'Enhanced Basket_AUTOLOAD'!O532</f>
        <v>0</v>
      </c>
      <c r="I533" s="4">
        <f>'Enhanced Basket_AUTOLOAD'!P532</f>
        <v>0</v>
      </c>
      <c r="J533" s="4">
        <f>'Enhanced Basket_AUTOLOAD'!Q532</f>
        <v>0</v>
      </c>
      <c r="M533" s="4" t="e">
        <f>IF(TRIM(CLEAN(I533))="USCSH0000000","",VLOOKUP(I533,'EZE Daily_With_BB CODES'!$H$3:$J$4445,3,0))</f>
        <v>#N/A</v>
      </c>
    </row>
    <row r="534" ht="15" customHeight="1" s="4" customFormat="1">
      <c r="F534" s="4">
        <f>'Enhanced Basket_AUTOLOAD'!H533</f>
        <v>0</v>
      </c>
      <c r="G534" s="4">
        <f>'Enhanced Basket_AUTOLOAD'!M533</f>
        <v>0</v>
      </c>
      <c r="H534" s="4">
        <f>'Enhanced Basket_AUTOLOAD'!O533</f>
        <v>0</v>
      </c>
      <c r="I534" s="4">
        <f>'Enhanced Basket_AUTOLOAD'!P533</f>
        <v>0</v>
      </c>
      <c r="J534" s="4">
        <f>'Enhanced Basket_AUTOLOAD'!Q533</f>
        <v>0</v>
      </c>
      <c r="M534" s="4" t="e">
        <f>IF(TRIM(CLEAN(I534))="USCSH0000000","",VLOOKUP(I534,'EZE Daily_With_BB CODES'!$H$3:$J$4445,3,0))</f>
        <v>#N/A</v>
      </c>
    </row>
    <row r="535" ht="15" customHeight="1" s="4" customFormat="1">
      <c r="F535" s="4">
        <f>'Enhanced Basket_AUTOLOAD'!H534</f>
        <v>0</v>
      </c>
      <c r="G535" s="4">
        <f>'Enhanced Basket_AUTOLOAD'!M534</f>
        <v>0</v>
      </c>
      <c r="H535" s="4">
        <f>'Enhanced Basket_AUTOLOAD'!O534</f>
        <v>0</v>
      </c>
      <c r="I535" s="4">
        <f>'Enhanced Basket_AUTOLOAD'!P534</f>
        <v>0</v>
      </c>
      <c r="J535" s="4">
        <f>'Enhanced Basket_AUTOLOAD'!Q534</f>
        <v>0</v>
      </c>
      <c r="M535" s="4" t="e">
        <f>IF(TRIM(CLEAN(I535))="USCSH0000000","",VLOOKUP(I535,'EZE Daily_With_BB CODES'!$H$3:$J$4445,3,0))</f>
        <v>#N/A</v>
      </c>
    </row>
    <row r="536" ht="15" customHeight="1" s="4" customFormat="1">
      <c r="F536" s="4">
        <f>'Enhanced Basket_AUTOLOAD'!H535</f>
        <v>0</v>
      </c>
      <c r="G536" s="4">
        <f>'Enhanced Basket_AUTOLOAD'!M535</f>
        <v>0</v>
      </c>
      <c r="H536" s="4">
        <f>'Enhanced Basket_AUTOLOAD'!O535</f>
        <v>0</v>
      </c>
      <c r="I536" s="4">
        <f>'Enhanced Basket_AUTOLOAD'!P535</f>
        <v>0</v>
      </c>
      <c r="J536" s="4">
        <f>'Enhanced Basket_AUTOLOAD'!Q535</f>
        <v>0</v>
      </c>
      <c r="M536" s="4" t="e">
        <f>IF(TRIM(CLEAN(I536))="USCSH0000000","",VLOOKUP(I536,'EZE Daily_With_BB CODES'!$H$3:$J$4445,3,0))</f>
        <v>#N/A</v>
      </c>
    </row>
    <row r="537" ht="15" customHeight="1" s="4" customFormat="1">
      <c r="F537" s="4">
        <f>'Enhanced Basket_AUTOLOAD'!H536</f>
        <v>0</v>
      </c>
      <c r="G537" s="4">
        <f>'Enhanced Basket_AUTOLOAD'!M536</f>
        <v>0</v>
      </c>
      <c r="H537" s="4">
        <f>'Enhanced Basket_AUTOLOAD'!O536</f>
        <v>0</v>
      </c>
      <c r="I537" s="4">
        <f>'Enhanced Basket_AUTOLOAD'!P536</f>
        <v>0</v>
      </c>
      <c r="J537" s="4">
        <f>'Enhanced Basket_AUTOLOAD'!Q536</f>
        <v>0</v>
      </c>
      <c r="M537" s="4" t="e">
        <f>IF(TRIM(CLEAN(I537))="USCSH0000000","",VLOOKUP(I537,'EZE Daily_With_BB CODES'!$H$3:$J$4445,3,0))</f>
        <v>#N/A</v>
      </c>
    </row>
    <row r="538" ht="15" customHeight="1" s="4" customFormat="1">
      <c r="F538" s="4">
        <f>'Enhanced Basket_AUTOLOAD'!H537</f>
        <v>0</v>
      </c>
      <c r="G538" s="4">
        <f>'Enhanced Basket_AUTOLOAD'!M537</f>
        <v>0</v>
      </c>
      <c r="H538" s="4">
        <f>'Enhanced Basket_AUTOLOAD'!O537</f>
        <v>0</v>
      </c>
      <c r="I538" s="4">
        <f>'Enhanced Basket_AUTOLOAD'!P537</f>
        <v>0</v>
      </c>
      <c r="J538" s="4">
        <f>'Enhanced Basket_AUTOLOAD'!Q537</f>
        <v>0</v>
      </c>
      <c r="M538" s="4" t="e">
        <f>IF(TRIM(CLEAN(I538))="USCSH0000000","",VLOOKUP(I538,'EZE Daily_With_BB CODES'!$H$3:$J$4445,3,0))</f>
        <v>#N/A</v>
      </c>
    </row>
    <row r="539" ht="15" customHeight="1" s="4" customFormat="1">
      <c r="F539" s="4">
        <f>'Enhanced Basket_AUTOLOAD'!H538</f>
        <v>0</v>
      </c>
      <c r="G539" s="4">
        <f>'Enhanced Basket_AUTOLOAD'!M538</f>
        <v>0</v>
      </c>
      <c r="H539" s="4">
        <f>'Enhanced Basket_AUTOLOAD'!O538</f>
        <v>0</v>
      </c>
      <c r="I539" s="4">
        <f>'Enhanced Basket_AUTOLOAD'!P538</f>
        <v>0</v>
      </c>
      <c r="J539" s="4">
        <f>'Enhanced Basket_AUTOLOAD'!Q538</f>
        <v>0</v>
      </c>
      <c r="M539" s="4" t="e">
        <f>IF(TRIM(CLEAN(I539))="USCSH0000000","",VLOOKUP(I539,'EZE Daily_With_BB CODES'!$H$3:$J$4445,3,0))</f>
        <v>#N/A</v>
      </c>
    </row>
    <row r="540" ht="15" customHeight="1" s="4" customFormat="1">
      <c r="F540" s="4">
        <f>'Enhanced Basket_AUTOLOAD'!H539</f>
        <v>0</v>
      </c>
      <c r="G540" s="4">
        <f>'Enhanced Basket_AUTOLOAD'!M539</f>
        <v>0</v>
      </c>
      <c r="H540" s="4">
        <f>'Enhanced Basket_AUTOLOAD'!O539</f>
        <v>0</v>
      </c>
      <c r="I540" s="4">
        <f>'Enhanced Basket_AUTOLOAD'!P539</f>
        <v>0</v>
      </c>
      <c r="J540" s="4">
        <f>'Enhanced Basket_AUTOLOAD'!Q539</f>
        <v>0</v>
      </c>
      <c r="M540" s="4" t="e">
        <f>IF(TRIM(CLEAN(I540))="USCSH0000000","",VLOOKUP(I540,'EZE Daily_With_BB CODES'!$H$3:$J$4445,3,0))</f>
        <v>#N/A</v>
      </c>
    </row>
    <row r="541" ht="15" customHeight="1" s="4" customFormat="1">
      <c r="F541" s="4">
        <f>'Enhanced Basket_AUTOLOAD'!H540</f>
        <v>0</v>
      </c>
      <c r="G541" s="4">
        <f>'Enhanced Basket_AUTOLOAD'!M540</f>
        <v>0</v>
      </c>
      <c r="H541" s="4">
        <f>'Enhanced Basket_AUTOLOAD'!O540</f>
        <v>0</v>
      </c>
      <c r="I541" s="4">
        <f>'Enhanced Basket_AUTOLOAD'!P540</f>
        <v>0</v>
      </c>
      <c r="J541" s="4">
        <f>'Enhanced Basket_AUTOLOAD'!Q540</f>
        <v>0</v>
      </c>
      <c r="M541" s="4" t="e">
        <f>IF(TRIM(CLEAN(I541))="USCSH0000000","",VLOOKUP(I541,'EZE Daily_With_BB CODES'!$H$3:$J$4445,3,0))</f>
        <v>#N/A</v>
      </c>
    </row>
    <row r="542" ht="15" customHeight="1" s="4" customFormat="1">
      <c r="F542" s="4">
        <f>'Enhanced Basket_AUTOLOAD'!H541</f>
        <v>0</v>
      </c>
      <c r="G542" s="4">
        <f>'Enhanced Basket_AUTOLOAD'!M541</f>
        <v>0</v>
      </c>
      <c r="H542" s="4">
        <f>'Enhanced Basket_AUTOLOAD'!O541</f>
        <v>0</v>
      </c>
      <c r="I542" s="4">
        <f>'Enhanced Basket_AUTOLOAD'!P541</f>
        <v>0</v>
      </c>
      <c r="J542" s="4">
        <f>'Enhanced Basket_AUTOLOAD'!Q541</f>
        <v>0</v>
      </c>
      <c r="M542" s="4" t="e">
        <f>IF(TRIM(CLEAN(I542))="USCSH0000000","",VLOOKUP(I542,'EZE Daily_With_BB CODES'!$H$3:$J$4445,3,0))</f>
        <v>#N/A</v>
      </c>
    </row>
    <row r="543" ht="15" customHeight="1" s="4" customFormat="1">
      <c r="F543" s="4">
        <f>'Enhanced Basket_AUTOLOAD'!H542</f>
        <v>0</v>
      </c>
      <c r="G543" s="4">
        <f>'Enhanced Basket_AUTOLOAD'!M542</f>
        <v>0</v>
      </c>
      <c r="H543" s="4">
        <f>'Enhanced Basket_AUTOLOAD'!O542</f>
        <v>0</v>
      </c>
      <c r="I543" s="4">
        <f>'Enhanced Basket_AUTOLOAD'!P542</f>
        <v>0</v>
      </c>
      <c r="J543" s="4">
        <f>'Enhanced Basket_AUTOLOAD'!Q542</f>
        <v>0</v>
      </c>
      <c r="M543" s="4" t="e">
        <f>IF(TRIM(CLEAN(I543))="USCSH0000000","",VLOOKUP(I543,'EZE Daily_With_BB CODES'!$H$3:$J$4445,3,0))</f>
        <v>#N/A</v>
      </c>
    </row>
    <row r="544" ht="15" customHeight="1" s="4" customFormat="1">
      <c r="F544" s="4">
        <f>'Enhanced Basket_AUTOLOAD'!H543</f>
        <v>0</v>
      </c>
      <c r="G544" s="4">
        <f>'Enhanced Basket_AUTOLOAD'!M543</f>
        <v>0</v>
      </c>
      <c r="H544" s="4">
        <f>'Enhanced Basket_AUTOLOAD'!O543</f>
        <v>0</v>
      </c>
      <c r="I544" s="4">
        <f>'Enhanced Basket_AUTOLOAD'!P543</f>
        <v>0</v>
      </c>
      <c r="J544" s="4">
        <f>'Enhanced Basket_AUTOLOAD'!Q543</f>
        <v>0</v>
      </c>
      <c r="M544" s="4" t="e">
        <f>IF(TRIM(CLEAN(I544))="USCSH0000000","",VLOOKUP(I544,'EZE Daily_With_BB CODES'!$H$3:$J$4445,3,0))</f>
        <v>#N/A</v>
      </c>
    </row>
    <row r="545" ht="15" customHeight="1" s="4" customFormat="1">
      <c r="F545" s="4">
        <f>'Enhanced Basket_AUTOLOAD'!H544</f>
        <v>0</v>
      </c>
      <c r="G545" s="4">
        <f>'Enhanced Basket_AUTOLOAD'!M544</f>
        <v>0</v>
      </c>
      <c r="H545" s="4">
        <f>'Enhanced Basket_AUTOLOAD'!O544</f>
        <v>0</v>
      </c>
      <c r="I545" s="4">
        <f>'Enhanced Basket_AUTOLOAD'!P544</f>
        <v>0</v>
      </c>
      <c r="J545" s="4">
        <f>'Enhanced Basket_AUTOLOAD'!Q544</f>
        <v>0</v>
      </c>
      <c r="M545" s="4" t="e">
        <f>IF(TRIM(CLEAN(I545))="USCSH0000000","",VLOOKUP(I545,'EZE Daily_With_BB CODES'!$H$3:$J$4445,3,0))</f>
        <v>#N/A</v>
      </c>
    </row>
    <row r="546" ht="15" customHeight="1" s="4" customFormat="1">
      <c r="F546" s="4">
        <f>'Enhanced Basket_AUTOLOAD'!H545</f>
        <v>0</v>
      </c>
      <c r="G546" s="4">
        <f>'Enhanced Basket_AUTOLOAD'!M545</f>
        <v>0</v>
      </c>
      <c r="H546" s="4">
        <f>'Enhanced Basket_AUTOLOAD'!O545</f>
        <v>0</v>
      </c>
      <c r="I546" s="4">
        <f>'Enhanced Basket_AUTOLOAD'!P545</f>
        <v>0</v>
      </c>
      <c r="J546" s="4">
        <f>'Enhanced Basket_AUTOLOAD'!Q545</f>
        <v>0</v>
      </c>
      <c r="M546" s="4" t="e">
        <f>IF(TRIM(CLEAN(I546))="USCSH0000000","",VLOOKUP(I546,'EZE Daily_With_BB CODES'!$H$3:$J$4445,3,0))</f>
        <v>#N/A</v>
      </c>
    </row>
    <row r="547" ht="15" customHeight="1" s="4" customFormat="1">
      <c r="F547" s="4">
        <f>'Enhanced Basket_AUTOLOAD'!H546</f>
        <v>0</v>
      </c>
      <c r="G547" s="4">
        <f>'Enhanced Basket_AUTOLOAD'!M546</f>
        <v>0</v>
      </c>
      <c r="H547" s="4">
        <f>'Enhanced Basket_AUTOLOAD'!O546</f>
        <v>0</v>
      </c>
      <c r="I547" s="4">
        <f>'Enhanced Basket_AUTOLOAD'!P546</f>
        <v>0</v>
      </c>
      <c r="J547" s="4">
        <f>'Enhanced Basket_AUTOLOAD'!Q546</f>
        <v>0</v>
      </c>
      <c r="M547" s="4" t="e">
        <f>IF(TRIM(CLEAN(I547))="USCSH0000000","",VLOOKUP(I547,'EZE Daily_With_BB CODES'!$H$3:$J$4445,3,0))</f>
        <v>#N/A</v>
      </c>
    </row>
    <row r="548" ht="15" customHeight="1" s="4" customFormat="1">
      <c r="F548" s="4">
        <f>'Enhanced Basket_AUTOLOAD'!H547</f>
        <v>0</v>
      </c>
      <c r="G548" s="4">
        <f>'Enhanced Basket_AUTOLOAD'!M547</f>
        <v>0</v>
      </c>
      <c r="H548" s="4">
        <f>'Enhanced Basket_AUTOLOAD'!O547</f>
        <v>0</v>
      </c>
      <c r="I548" s="4">
        <f>'Enhanced Basket_AUTOLOAD'!P547</f>
        <v>0</v>
      </c>
      <c r="J548" s="4">
        <f>'Enhanced Basket_AUTOLOAD'!Q547</f>
        <v>0</v>
      </c>
      <c r="M548" s="4" t="e">
        <f>IF(TRIM(CLEAN(I548))="USCSH0000000","",VLOOKUP(I548,'EZE Daily_With_BB CODES'!$H$3:$J$4445,3,0))</f>
        <v>#N/A</v>
      </c>
    </row>
    <row r="549" ht="15" customHeight="1" s="4" customFormat="1">
      <c r="F549" s="4">
        <f>'Enhanced Basket_AUTOLOAD'!H548</f>
        <v>0</v>
      </c>
      <c r="G549" s="4">
        <f>'Enhanced Basket_AUTOLOAD'!M548</f>
        <v>0</v>
      </c>
      <c r="H549" s="4">
        <f>'Enhanced Basket_AUTOLOAD'!O548</f>
        <v>0</v>
      </c>
      <c r="I549" s="4">
        <f>'Enhanced Basket_AUTOLOAD'!P548</f>
        <v>0</v>
      </c>
      <c r="J549" s="4">
        <f>'Enhanced Basket_AUTOLOAD'!Q548</f>
        <v>0</v>
      </c>
      <c r="M549" s="4" t="e">
        <f>IF(TRIM(CLEAN(I549))="USCSH0000000","",VLOOKUP(I549,'EZE Daily_With_BB CODES'!$H$3:$J$4445,3,0))</f>
        <v>#N/A</v>
      </c>
    </row>
    <row r="550" ht="15" customHeight="1" s="4" customFormat="1">
      <c r="F550" s="4">
        <f>'Enhanced Basket_AUTOLOAD'!H549</f>
        <v>0</v>
      </c>
      <c r="G550" s="4">
        <f>'Enhanced Basket_AUTOLOAD'!M549</f>
        <v>0</v>
      </c>
      <c r="H550" s="4">
        <f>'Enhanced Basket_AUTOLOAD'!O549</f>
        <v>0</v>
      </c>
      <c r="I550" s="4">
        <f>'Enhanced Basket_AUTOLOAD'!P549</f>
        <v>0</v>
      </c>
      <c r="J550" s="4">
        <f>'Enhanced Basket_AUTOLOAD'!Q549</f>
        <v>0</v>
      </c>
      <c r="M550" s="4" t="e">
        <f>IF(TRIM(CLEAN(I550))="USCSH0000000","",VLOOKUP(I550,'EZE Daily_With_BB CODES'!$H$3:$J$4445,3,0))</f>
        <v>#N/A</v>
      </c>
    </row>
    <row r="551" ht="15" customHeight="1" s="4" customFormat="1">
      <c r="F551" s="4">
        <f>'Enhanced Basket_AUTOLOAD'!H550</f>
        <v>0</v>
      </c>
      <c r="G551" s="4">
        <f>'Enhanced Basket_AUTOLOAD'!M550</f>
        <v>0</v>
      </c>
      <c r="H551" s="4">
        <f>'Enhanced Basket_AUTOLOAD'!O550</f>
        <v>0</v>
      </c>
      <c r="I551" s="4">
        <f>'Enhanced Basket_AUTOLOAD'!P550</f>
        <v>0</v>
      </c>
      <c r="J551" s="4">
        <f>'Enhanced Basket_AUTOLOAD'!Q550</f>
        <v>0</v>
      </c>
      <c r="M551" s="4" t="e">
        <f>IF(TRIM(CLEAN(I551))="USCSH0000000","",VLOOKUP(I551,'EZE Daily_With_BB CODES'!$H$3:$J$4445,3,0))</f>
        <v>#N/A</v>
      </c>
    </row>
    <row r="552" ht="15" customHeight="1" s="4" customFormat="1">
      <c r="F552" s="4">
        <f>'Enhanced Basket_AUTOLOAD'!H551</f>
        <v>0</v>
      </c>
      <c r="G552" s="4">
        <f>'Enhanced Basket_AUTOLOAD'!M551</f>
        <v>0</v>
      </c>
      <c r="H552" s="4">
        <f>'Enhanced Basket_AUTOLOAD'!O551</f>
        <v>0</v>
      </c>
      <c r="I552" s="4">
        <f>'Enhanced Basket_AUTOLOAD'!P551</f>
        <v>0</v>
      </c>
      <c r="J552" s="4">
        <f>'Enhanced Basket_AUTOLOAD'!Q551</f>
        <v>0</v>
      </c>
      <c r="M552" s="4" t="e">
        <f>IF(TRIM(CLEAN(I552))="USCSH0000000","",VLOOKUP(I552,'EZE Daily_With_BB CODES'!$H$3:$J$4445,3,0))</f>
        <v>#N/A</v>
      </c>
    </row>
    <row r="553" ht="15" customHeight="1" s="4" customFormat="1">
      <c r="F553" s="4">
        <f>'Enhanced Basket_AUTOLOAD'!H552</f>
        <v>0</v>
      </c>
      <c r="G553" s="4">
        <f>'Enhanced Basket_AUTOLOAD'!M552</f>
        <v>0</v>
      </c>
      <c r="H553" s="4">
        <f>'Enhanced Basket_AUTOLOAD'!O552</f>
        <v>0</v>
      </c>
      <c r="I553" s="4">
        <f>'Enhanced Basket_AUTOLOAD'!P552</f>
        <v>0</v>
      </c>
      <c r="J553" s="4">
        <f>'Enhanced Basket_AUTOLOAD'!Q552</f>
        <v>0</v>
      </c>
      <c r="M553" s="4" t="e">
        <f>IF(TRIM(CLEAN(I553))="USCSH0000000","",VLOOKUP(I553,'EZE Daily_With_BB CODES'!$H$3:$J$4445,3,0))</f>
        <v>#N/A</v>
      </c>
    </row>
    <row r="554" ht="15" customHeight="1" s="4" customFormat="1">
      <c r="F554" s="4">
        <f>'Enhanced Basket_AUTOLOAD'!H553</f>
        <v>0</v>
      </c>
      <c r="G554" s="4">
        <f>'Enhanced Basket_AUTOLOAD'!M553</f>
        <v>0</v>
      </c>
      <c r="H554" s="4">
        <f>'Enhanced Basket_AUTOLOAD'!O553</f>
        <v>0</v>
      </c>
      <c r="I554" s="4">
        <f>'Enhanced Basket_AUTOLOAD'!P553</f>
        <v>0</v>
      </c>
      <c r="J554" s="4">
        <f>'Enhanced Basket_AUTOLOAD'!Q553</f>
        <v>0</v>
      </c>
      <c r="M554" s="4" t="e">
        <f>IF(TRIM(CLEAN(I554))="USCSH0000000","",VLOOKUP(I554,'EZE Daily_With_BB CODES'!$H$3:$J$4445,3,0))</f>
        <v>#N/A</v>
      </c>
    </row>
    <row r="555" ht="15" customHeight="1" s="4" customFormat="1">
      <c r="F555" s="4">
        <f>'Enhanced Basket_AUTOLOAD'!H554</f>
        <v>0</v>
      </c>
      <c r="G555" s="4">
        <f>'Enhanced Basket_AUTOLOAD'!M554</f>
        <v>0</v>
      </c>
      <c r="H555" s="4">
        <f>'Enhanced Basket_AUTOLOAD'!O554</f>
        <v>0</v>
      </c>
      <c r="I555" s="4">
        <f>'Enhanced Basket_AUTOLOAD'!P554</f>
        <v>0</v>
      </c>
      <c r="J555" s="4">
        <f>'Enhanced Basket_AUTOLOAD'!Q554</f>
        <v>0</v>
      </c>
      <c r="M555" s="4" t="e">
        <f>IF(TRIM(CLEAN(I555))="USCSH0000000","",VLOOKUP(I555,'EZE Daily_With_BB CODES'!$H$3:$J$4445,3,0))</f>
        <v>#N/A</v>
      </c>
    </row>
    <row r="556" ht="15" customHeight="1" s="4" customFormat="1">
      <c r="F556" s="4">
        <f>'Enhanced Basket_AUTOLOAD'!H555</f>
        <v>0</v>
      </c>
      <c r="G556" s="4">
        <f>'Enhanced Basket_AUTOLOAD'!M555</f>
        <v>0</v>
      </c>
      <c r="H556" s="4">
        <f>'Enhanced Basket_AUTOLOAD'!O555</f>
        <v>0</v>
      </c>
      <c r="I556" s="4">
        <f>'Enhanced Basket_AUTOLOAD'!P555</f>
        <v>0</v>
      </c>
      <c r="J556" s="4">
        <f>'Enhanced Basket_AUTOLOAD'!Q555</f>
        <v>0</v>
      </c>
      <c r="M556" s="4" t="e">
        <f>IF(TRIM(CLEAN(I556))="USCSH0000000","",VLOOKUP(I556,'EZE Daily_With_BB CODES'!$H$3:$J$4445,3,0))</f>
        <v>#N/A</v>
      </c>
    </row>
    <row r="557" ht="15" customHeight="1" s="4" customFormat="1">
      <c r="F557" s="4">
        <f>'Enhanced Basket_AUTOLOAD'!H556</f>
        <v>0</v>
      </c>
      <c r="G557" s="4">
        <f>'Enhanced Basket_AUTOLOAD'!M556</f>
        <v>0</v>
      </c>
      <c r="H557" s="4">
        <f>'Enhanced Basket_AUTOLOAD'!O556</f>
        <v>0</v>
      </c>
      <c r="I557" s="4">
        <f>'Enhanced Basket_AUTOLOAD'!P556</f>
        <v>0</v>
      </c>
      <c r="J557" s="4">
        <f>'Enhanced Basket_AUTOLOAD'!Q556</f>
        <v>0</v>
      </c>
      <c r="M557" s="4" t="e">
        <f>IF(TRIM(CLEAN(I557))="USCSH0000000","",VLOOKUP(I557,'EZE Daily_With_BB CODES'!$H$3:$J$4445,3,0))</f>
        <v>#N/A</v>
      </c>
    </row>
    <row r="558" ht="15" customHeight="1" s="4" customFormat="1">
      <c r="F558" s="4">
        <f>'Enhanced Basket_AUTOLOAD'!H557</f>
        <v>0</v>
      </c>
      <c r="G558" s="4">
        <f>'Enhanced Basket_AUTOLOAD'!M557</f>
        <v>0</v>
      </c>
      <c r="H558" s="4">
        <f>'Enhanced Basket_AUTOLOAD'!O557</f>
        <v>0</v>
      </c>
      <c r="I558" s="4">
        <f>'Enhanced Basket_AUTOLOAD'!P557</f>
        <v>0</v>
      </c>
      <c r="J558" s="4">
        <f>'Enhanced Basket_AUTOLOAD'!Q557</f>
        <v>0</v>
      </c>
      <c r="M558" s="4" t="e">
        <f>IF(TRIM(CLEAN(I558))="USCSH0000000","",VLOOKUP(I558,'EZE Daily_With_BB CODES'!$H$3:$J$4445,3,0))</f>
        <v>#N/A</v>
      </c>
    </row>
    <row r="559" ht="15" customHeight="1" s="4" customFormat="1">
      <c r="F559" s="4">
        <f>'Enhanced Basket_AUTOLOAD'!H558</f>
        <v>0</v>
      </c>
      <c r="G559" s="4">
        <f>'Enhanced Basket_AUTOLOAD'!M558</f>
        <v>0</v>
      </c>
      <c r="H559" s="4">
        <f>'Enhanced Basket_AUTOLOAD'!O558</f>
        <v>0</v>
      </c>
      <c r="I559" s="4">
        <f>'Enhanced Basket_AUTOLOAD'!P558</f>
        <v>0</v>
      </c>
      <c r="J559" s="4">
        <f>'Enhanced Basket_AUTOLOAD'!Q558</f>
        <v>0</v>
      </c>
      <c r="M559" s="4" t="e">
        <f>IF(TRIM(CLEAN(I559))="USCSH0000000","",VLOOKUP(I559,'EZE Daily_With_BB CODES'!$H$3:$J$4445,3,0))</f>
        <v>#N/A</v>
      </c>
    </row>
    <row r="560" ht="15" customHeight="1" s="4" customFormat="1">
      <c r="F560" s="4">
        <f>'Enhanced Basket_AUTOLOAD'!H559</f>
        <v>0</v>
      </c>
      <c r="G560" s="4">
        <f>'Enhanced Basket_AUTOLOAD'!M559</f>
        <v>0</v>
      </c>
      <c r="H560" s="4">
        <f>'Enhanced Basket_AUTOLOAD'!O559</f>
        <v>0</v>
      </c>
      <c r="I560" s="4">
        <f>'Enhanced Basket_AUTOLOAD'!P559</f>
        <v>0</v>
      </c>
      <c r="J560" s="4">
        <f>'Enhanced Basket_AUTOLOAD'!Q559</f>
        <v>0</v>
      </c>
      <c r="M560" s="4" t="e">
        <f>IF(TRIM(CLEAN(I560))="USCSH0000000","",VLOOKUP(I560,'EZE Daily_With_BB CODES'!$H$3:$J$4445,3,0))</f>
        <v>#N/A</v>
      </c>
    </row>
    <row r="561" ht="15" customHeight="1" s="4" customFormat="1">
      <c r="F561" s="4">
        <f>'Enhanced Basket_AUTOLOAD'!H560</f>
        <v>0</v>
      </c>
      <c r="G561" s="4">
        <f>'Enhanced Basket_AUTOLOAD'!M560</f>
        <v>0</v>
      </c>
      <c r="H561" s="4">
        <f>'Enhanced Basket_AUTOLOAD'!O560</f>
        <v>0</v>
      </c>
      <c r="I561" s="4">
        <f>'Enhanced Basket_AUTOLOAD'!P560</f>
        <v>0</v>
      </c>
      <c r="J561" s="4">
        <f>'Enhanced Basket_AUTOLOAD'!Q560</f>
        <v>0</v>
      </c>
      <c r="M561" s="4" t="e">
        <f>IF(TRIM(CLEAN(I561))="USCSH0000000","",VLOOKUP(I561,'EZE Daily_With_BB CODES'!$H$3:$J$4445,3,0))</f>
        <v>#N/A</v>
      </c>
    </row>
    <row r="562" ht="15" customHeight="1" s="4" customFormat="1">
      <c r="F562" s="4">
        <f>'Enhanced Basket_AUTOLOAD'!H561</f>
        <v>0</v>
      </c>
      <c r="G562" s="4">
        <f>'Enhanced Basket_AUTOLOAD'!M561</f>
        <v>0</v>
      </c>
      <c r="H562" s="4">
        <f>'Enhanced Basket_AUTOLOAD'!O561</f>
        <v>0</v>
      </c>
      <c r="I562" s="4">
        <f>'Enhanced Basket_AUTOLOAD'!P561</f>
        <v>0</v>
      </c>
      <c r="J562" s="4">
        <f>'Enhanced Basket_AUTOLOAD'!Q561</f>
        <v>0</v>
      </c>
      <c r="M562" s="4" t="e">
        <f>IF(TRIM(CLEAN(I562))="USCSH0000000","",VLOOKUP(I562,'EZE Daily_With_BB CODES'!$H$3:$J$4445,3,0))</f>
        <v>#N/A</v>
      </c>
    </row>
    <row r="563" ht="15" customHeight="1" s="4" customFormat="1">
      <c r="F563" s="4">
        <f>'Enhanced Basket_AUTOLOAD'!H562</f>
        <v>0</v>
      </c>
      <c r="G563" s="4">
        <f>'Enhanced Basket_AUTOLOAD'!M562</f>
        <v>0</v>
      </c>
      <c r="H563" s="4">
        <f>'Enhanced Basket_AUTOLOAD'!O562</f>
        <v>0</v>
      </c>
      <c r="I563" s="4">
        <f>'Enhanced Basket_AUTOLOAD'!P562</f>
        <v>0</v>
      </c>
      <c r="J563" s="4">
        <f>'Enhanced Basket_AUTOLOAD'!Q562</f>
        <v>0</v>
      </c>
      <c r="M563" s="4" t="e">
        <f>IF(TRIM(CLEAN(I563))="USCSH0000000","",VLOOKUP(I563,'EZE Daily_With_BB CODES'!$H$3:$J$4445,3,0))</f>
        <v>#N/A</v>
      </c>
    </row>
    <row r="564" ht="15" customHeight="1" s="4" customFormat="1">
      <c r="F564" s="4">
        <f>'Enhanced Basket_AUTOLOAD'!H563</f>
        <v>0</v>
      </c>
      <c r="G564" s="4">
        <f>'Enhanced Basket_AUTOLOAD'!M563</f>
        <v>0</v>
      </c>
      <c r="H564" s="4">
        <f>'Enhanced Basket_AUTOLOAD'!O563</f>
        <v>0</v>
      </c>
      <c r="I564" s="4">
        <f>'Enhanced Basket_AUTOLOAD'!P563</f>
        <v>0</v>
      </c>
      <c r="J564" s="4">
        <f>'Enhanced Basket_AUTOLOAD'!Q563</f>
        <v>0</v>
      </c>
      <c r="M564" s="4" t="e">
        <f>IF(TRIM(CLEAN(I564))="USCSH0000000","",VLOOKUP(I564,'EZE Daily_With_BB CODES'!$H$3:$J$4445,3,0))</f>
        <v>#N/A</v>
      </c>
    </row>
    <row r="565" ht="15" customHeight="1" s="4" customFormat="1">
      <c r="F565" s="4">
        <f>'Enhanced Basket_AUTOLOAD'!H564</f>
        <v>0</v>
      </c>
      <c r="G565" s="4">
        <f>'Enhanced Basket_AUTOLOAD'!M564</f>
        <v>0</v>
      </c>
      <c r="H565" s="4">
        <f>'Enhanced Basket_AUTOLOAD'!O564</f>
        <v>0</v>
      </c>
      <c r="I565" s="4">
        <f>'Enhanced Basket_AUTOLOAD'!P564</f>
        <v>0</v>
      </c>
      <c r="J565" s="4">
        <f>'Enhanced Basket_AUTOLOAD'!Q564</f>
        <v>0</v>
      </c>
      <c r="M565" s="4" t="e">
        <f>IF(TRIM(CLEAN(I565))="USCSH0000000","",VLOOKUP(I565,'EZE Daily_With_BB CODES'!$H$3:$J$4445,3,0))</f>
        <v>#N/A</v>
      </c>
    </row>
    <row r="566" ht="15" customHeight="1" s="4" customFormat="1">
      <c r="F566" s="4">
        <f>'Enhanced Basket_AUTOLOAD'!H565</f>
        <v>0</v>
      </c>
      <c r="G566" s="4">
        <f>'Enhanced Basket_AUTOLOAD'!M565</f>
        <v>0</v>
      </c>
      <c r="H566" s="4">
        <f>'Enhanced Basket_AUTOLOAD'!O565</f>
        <v>0</v>
      </c>
      <c r="I566" s="4">
        <f>'Enhanced Basket_AUTOLOAD'!P565</f>
        <v>0</v>
      </c>
      <c r="J566" s="4">
        <f>'Enhanced Basket_AUTOLOAD'!Q565</f>
        <v>0</v>
      </c>
      <c r="M566" s="4" t="e">
        <f>IF(TRIM(CLEAN(I566))="USCSH0000000","",VLOOKUP(I566,'EZE Daily_With_BB CODES'!$H$3:$J$4445,3,0))</f>
        <v>#N/A</v>
      </c>
    </row>
    <row r="567" ht="15" customHeight="1" s="4" customFormat="1">
      <c r="F567" s="4">
        <f>'Enhanced Basket_AUTOLOAD'!H566</f>
        <v>0</v>
      </c>
      <c r="G567" s="4">
        <f>'Enhanced Basket_AUTOLOAD'!M566</f>
        <v>0</v>
      </c>
      <c r="H567" s="4">
        <f>'Enhanced Basket_AUTOLOAD'!O566</f>
        <v>0</v>
      </c>
      <c r="I567" s="4">
        <f>'Enhanced Basket_AUTOLOAD'!P566</f>
        <v>0</v>
      </c>
      <c r="J567" s="4">
        <f>'Enhanced Basket_AUTOLOAD'!Q566</f>
        <v>0</v>
      </c>
      <c r="M567" s="4" t="e">
        <f>IF(TRIM(CLEAN(I567))="USCSH0000000","",VLOOKUP(I567,'EZE Daily_With_BB CODES'!$H$3:$J$4445,3,0))</f>
        <v>#N/A</v>
      </c>
    </row>
    <row r="568" ht="15" customHeight="1" s="4" customFormat="1">
      <c r="F568" s="4">
        <f>'Enhanced Basket_AUTOLOAD'!H567</f>
        <v>0</v>
      </c>
      <c r="G568" s="4">
        <f>'Enhanced Basket_AUTOLOAD'!M567</f>
        <v>0</v>
      </c>
      <c r="H568" s="4">
        <f>'Enhanced Basket_AUTOLOAD'!O567</f>
        <v>0</v>
      </c>
      <c r="I568" s="4">
        <f>'Enhanced Basket_AUTOLOAD'!P567</f>
        <v>0</v>
      </c>
      <c r="J568" s="4">
        <f>'Enhanced Basket_AUTOLOAD'!Q567</f>
        <v>0</v>
      </c>
      <c r="M568" s="4" t="e">
        <f>IF(TRIM(CLEAN(I568))="USCSH0000000","",VLOOKUP(I568,'EZE Daily_With_BB CODES'!$H$3:$J$4445,3,0))</f>
        <v>#N/A</v>
      </c>
    </row>
    <row r="569" ht="15" customHeight="1" s="4" customFormat="1">
      <c r="F569" s="4">
        <f>'Enhanced Basket_AUTOLOAD'!H568</f>
        <v>0</v>
      </c>
      <c r="G569" s="4">
        <f>'Enhanced Basket_AUTOLOAD'!M568</f>
        <v>0</v>
      </c>
      <c r="H569" s="4">
        <f>'Enhanced Basket_AUTOLOAD'!O568</f>
        <v>0</v>
      </c>
      <c r="I569" s="4">
        <f>'Enhanced Basket_AUTOLOAD'!P568</f>
        <v>0</v>
      </c>
      <c r="J569" s="4">
        <f>'Enhanced Basket_AUTOLOAD'!Q568</f>
        <v>0</v>
      </c>
      <c r="M569" s="4" t="e">
        <f>IF(TRIM(CLEAN(I569))="USCSH0000000","",VLOOKUP(I569,'EZE Daily_With_BB CODES'!$H$3:$J$4445,3,0))</f>
        <v>#N/A</v>
      </c>
    </row>
    <row r="570" ht="15" customHeight="1" s="4" customFormat="1">
      <c r="F570" s="4">
        <f>'Enhanced Basket_AUTOLOAD'!H569</f>
        <v>0</v>
      </c>
      <c r="G570" s="4">
        <f>'Enhanced Basket_AUTOLOAD'!M569</f>
        <v>0</v>
      </c>
      <c r="H570" s="4">
        <f>'Enhanced Basket_AUTOLOAD'!O569</f>
        <v>0</v>
      </c>
      <c r="I570" s="4">
        <f>'Enhanced Basket_AUTOLOAD'!P569</f>
        <v>0</v>
      </c>
      <c r="J570" s="4">
        <f>'Enhanced Basket_AUTOLOAD'!Q569</f>
        <v>0</v>
      </c>
      <c r="M570" s="4" t="e">
        <f>IF(TRIM(CLEAN(I570))="USCSH0000000","",VLOOKUP(I570,'EZE Daily_With_BB CODES'!$H$3:$J$4445,3,0))</f>
        <v>#N/A</v>
      </c>
    </row>
    <row r="571" ht="15" customHeight="1" s="4" customFormat="1">
      <c r="F571" s="4">
        <f>'Enhanced Basket_AUTOLOAD'!H570</f>
        <v>0</v>
      </c>
      <c r="G571" s="4">
        <f>'Enhanced Basket_AUTOLOAD'!M570</f>
        <v>0</v>
      </c>
      <c r="H571" s="4">
        <f>'Enhanced Basket_AUTOLOAD'!O570</f>
        <v>0</v>
      </c>
      <c r="I571" s="4">
        <f>'Enhanced Basket_AUTOLOAD'!P570</f>
        <v>0</v>
      </c>
      <c r="J571" s="4">
        <f>'Enhanced Basket_AUTOLOAD'!Q570</f>
        <v>0</v>
      </c>
      <c r="M571" s="4" t="e">
        <f>IF(TRIM(CLEAN(I571))="USCSH0000000","",VLOOKUP(I571,'EZE Daily_With_BB CODES'!$H$3:$J$4445,3,0))</f>
        <v>#N/A</v>
      </c>
    </row>
    <row r="572" ht="15" customHeight="1" s="4" customFormat="1">
      <c r="F572" s="4">
        <f>'Enhanced Basket_AUTOLOAD'!H571</f>
        <v>0</v>
      </c>
      <c r="G572" s="4">
        <f>'Enhanced Basket_AUTOLOAD'!M571</f>
        <v>0</v>
      </c>
      <c r="H572" s="4">
        <f>'Enhanced Basket_AUTOLOAD'!O571</f>
        <v>0</v>
      </c>
      <c r="I572" s="4">
        <f>'Enhanced Basket_AUTOLOAD'!P571</f>
        <v>0</v>
      </c>
      <c r="J572" s="4">
        <f>'Enhanced Basket_AUTOLOAD'!Q571</f>
        <v>0</v>
      </c>
      <c r="M572" s="4" t="e">
        <f>IF(TRIM(CLEAN(I572))="USCSH0000000","",VLOOKUP(I572,'EZE Daily_With_BB CODES'!$H$3:$J$4445,3,0))</f>
        <v>#N/A</v>
      </c>
    </row>
    <row r="573" ht="15" customHeight="1" s="4" customFormat="1">
      <c r="F573" s="4">
        <f>'Enhanced Basket_AUTOLOAD'!H572</f>
        <v>0</v>
      </c>
      <c r="G573" s="4">
        <f>'Enhanced Basket_AUTOLOAD'!M572</f>
        <v>0</v>
      </c>
      <c r="H573" s="4">
        <f>'Enhanced Basket_AUTOLOAD'!O572</f>
        <v>0</v>
      </c>
      <c r="I573" s="4">
        <f>'Enhanced Basket_AUTOLOAD'!P572</f>
        <v>0</v>
      </c>
      <c r="J573" s="4">
        <f>'Enhanced Basket_AUTOLOAD'!Q572</f>
        <v>0</v>
      </c>
      <c r="M573" s="4" t="e">
        <f>IF(TRIM(CLEAN(I573))="USCSH0000000","",VLOOKUP(I573,'EZE Daily_With_BB CODES'!$H$3:$J$4445,3,0))</f>
        <v>#N/A</v>
      </c>
    </row>
    <row r="574" ht="15" customHeight="1" s="4" customFormat="1">
      <c r="F574" s="4">
        <f>'Enhanced Basket_AUTOLOAD'!H573</f>
        <v>0</v>
      </c>
      <c r="G574" s="4">
        <f>'Enhanced Basket_AUTOLOAD'!M573</f>
        <v>0</v>
      </c>
      <c r="H574" s="4">
        <f>'Enhanced Basket_AUTOLOAD'!O573</f>
        <v>0</v>
      </c>
      <c r="I574" s="4">
        <f>'Enhanced Basket_AUTOLOAD'!P573</f>
        <v>0</v>
      </c>
      <c r="J574" s="4">
        <f>'Enhanced Basket_AUTOLOAD'!Q573</f>
        <v>0</v>
      </c>
      <c r="M574" s="4" t="e">
        <f>IF(TRIM(CLEAN(I574))="USCSH0000000","",VLOOKUP(I574,'EZE Daily_With_BB CODES'!$H$3:$J$4445,3,0))</f>
        <v>#N/A</v>
      </c>
    </row>
    <row r="575" ht="15" customHeight="1" s="4" customFormat="1">
      <c r="F575" s="4">
        <f>'Enhanced Basket_AUTOLOAD'!H574</f>
        <v>0</v>
      </c>
      <c r="G575" s="4">
        <f>'Enhanced Basket_AUTOLOAD'!M574</f>
        <v>0</v>
      </c>
      <c r="H575" s="4">
        <f>'Enhanced Basket_AUTOLOAD'!O574</f>
        <v>0</v>
      </c>
      <c r="I575" s="4">
        <f>'Enhanced Basket_AUTOLOAD'!P574</f>
        <v>0</v>
      </c>
      <c r="J575" s="4">
        <f>'Enhanced Basket_AUTOLOAD'!Q574</f>
        <v>0</v>
      </c>
      <c r="M575" s="4" t="e">
        <f>IF(TRIM(CLEAN(I575))="USCSH0000000","",VLOOKUP(I575,'EZE Daily_With_BB CODES'!$H$3:$J$4445,3,0))</f>
        <v>#N/A</v>
      </c>
    </row>
    <row r="576" ht="15" customHeight="1" s="4" customFormat="1">
      <c r="F576" s="4">
        <f>'Enhanced Basket_AUTOLOAD'!H575</f>
        <v>0</v>
      </c>
      <c r="G576" s="4">
        <f>'Enhanced Basket_AUTOLOAD'!M575</f>
        <v>0</v>
      </c>
      <c r="H576" s="4">
        <f>'Enhanced Basket_AUTOLOAD'!O575</f>
        <v>0</v>
      </c>
      <c r="I576" s="4">
        <f>'Enhanced Basket_AUTOLOAD'!P575</f>
        <v>0</v>
      </c>
      <c r="J576" s="4">
        <f>'Enhanced Basket_AUTOLOAD'!Q575</f>
        <v>0</v>
      </c>
      <c r="M576" s="4" t="e">
        <f>IF(TRIM(CLEAN(I576))="USCSH0000000","",VLOOKUP(I576,'EZE Daily_With_BB CODES'!$H$3:$J$4445,3,0))</f>
        <v>#N/A</v>
      </c>
    </row>
    <row r="577" ht="15" customHeight="1" s="4" customFormat="1">
      <c r="F577" s="4">
        <f>'Enhanced Basket_AUTOLOAD'!H576</f>
        <v>0</v>
      </c>
      <c r="G577" s="4">
        <f>'Enhanced Basket_AUTOLOAD'!M576</f>
        <v>0</v>
      </c>
      <c r="H577" s="4">
        <f>'Enhanced Basket_AUTOLOAD'!O576</f>
        <v>0</v>
      </c>
      <c r="I577" s="4">
        <f>'Enhanced Basket_AUTOLOAD'!P576</f>
        <v>0</v>
      </c>
      <c r="J577" s="4">
        <f>'Enhanced Basket_AUTOLOAD'!Q576</f>
        <v>0</v>
      </c>
      <c r="M577" s="4" t="e">
        <f>IF(TRIM(CLEAN(I577))="USCSH0000000","",VLOOKUP(I577,'EZE Daily_With_BB CODES'!$H$3:$J$4445,3,0))</f>
        <v>#N/A</v>
      </c>
    </row>
    <row r="578" ht="15" customHeight="1" s="4" customFormat="1">
      <c r="F578" s="4">
        <f>'Enhanced Basket_AUTOLOAD'!H577</f>
        <v>0</v>
      </c>
      <c r="G578" s="4">
        <f>'Enhanced Basket_AUTOLOAD'!M577</f>
        <v>0</v>
      </c>
      <c r="H578" s="4">
        <f>'Enhanced Basket_AUTOLOAD'!O577</f>
        <v>0</v>
      </c>
      <c r="I578" s="4">
        <f>'Enhanced Basket_AUTOLOAD'!P577</f>
        <v>0</v>
      </c>
      <c r="J578" s="4">
        <f>'Enhanced Basket_AUTOLOAD'!Q577</f>
        <v>0</v>
      </c>
      <c r="M578" s="4" t="e">
        <f>IF(TRIM(CLEAN(I578))="USCSH0000000","",VLOOKUP(I578,'EZE Daily_With_BB CODES'!$H$3:$J$4445,3,0))</f>
        <v>#N/A</v>
      </c>
    </row>
    <row r="579" ht="15" customHeight="1" s="4" customFormat="1">
      <c r="F579" s="4">
        <f>'Enhanced Basket_AUTOLOAD'!H578</f>
        <v>0</v>
      </c>
      <c r="G579" s="4">
        <f>'Enhanced Basket_AUTOLOAD'!M578</f>
        <v>0</v>
      </c>
      <c r="H579" s="4">
        <f>'Enhanced Basket_AUTOLOAD'!O578</f>
        <v>0</v>
      </c>
      <c r="I579" s="4">
        <f>'Enhanced Basket_AUTOLOAD'!P578</f>
        <v>0</v>
      </c>
      <c r="J579" s="4">
        <f>'Enhanced Basket_AUTOLOAD'!Q578</f>
        <v>0</v>
      </c>
      <c r="M579" s="4" t="e">
        <f>IF(TRIM(CLEAN(I579))="USCSH0000000","",VLOOKUP(I579,'EZE Daily_With_BB CODES'!$H$3:$J$4445,3,0))</f>
        <v>#N/A</v>
      </c>
    </row>
    <row r="580" ht="15" customHeight="1" s="4" customFormat="1">
      <c r="F580" s="4">
        <f>'Enhanced Basket_AUTOLOAD'!H579</f>
        <v>0</v>
      </c>
      <c r="G580" s="4">
        <f>'Enhanced Basket_AUTOLOAD'!M579</f>
        <v>0</v>
      </c>
      <c r="H580" s="4">
        <f>'Enhanced Basket_AUTOLOAD'!O579</f>
        <v>0</v>
      </c>
      <c r="I580" s="4">
        <f>'Enhanced Basket_AUTOLOAD'!P579</f>
        <v>0</v>
      </c>
      <c r="J580" s="4">
        <f>'Enhanced Basket_AUTOLOAD'!Q579</f>
        <v>0</v>
      </c>
      <c r="M580" s="4" t="e">
        <f>IF(TRIM(CLEAN(I580))="USCSH0000000","",VLOOKUP(I580,'EZE Daily_With_BB CODES'!$H$3:$J$4445,3,0))</f>
        <v>#N/A</v>
      </c>
    </row>
    <row r="581" ht="15" customHeight="1" s="4" customFormat="1">
      <c r="F581" s="4">
        <f>'Enhanced Basket_AUTOLOAD'!H580</f>
        <v>0</v>
      </c>
      <c r="G581" s="4">
        <f>'Enhanced Basket_AUTOLOAD'!M580</f>
        <v>0</v>
      </c>
      <c r="H581" s="4">
        <f>'Enhanced Basket_AUTOLOAD'!O580</f>
        <v>0</v>
      </c>
      <c r="I581" s="4">
        <f>'Enhanced Basket_AUTOLOAD'!P580</f>
        <v>0</v>
      </c>
      <c r="J581" s="4">
        <f>'Enhanced Basket_AUTOLOAD'!Q580</f>
        <v>0</v>
      </c>
      <c r="M581" s="4" t="e">
        <f>IF(TRIM(CLEAN(I581))="USCSH0000000","",VLOOKUP(I581,'EZE Daily_With_BB CODES'!$H$3:$J$4445,3,0))</f>
        <v>#N/A</v>
      </c>
    </row>
    <row r="582" ht="15" customHeight="1" s="4" customFormat="1">
      <c r="F582" s="4">
        <f>'Enhanced Basket_AUTOLOAD'!H581</f>
        <v>0</v>
      </c>
      <c r="G582" s="4">
        <f>'Enhanced Basket_AUTOLOAD'!M581</f>
        <v>0</v>
      </c>
      <c r="H582" s="4">
        <f>'Enhanced Basket_AUTOLOAD'!O581</f>
        <v>0</v>
      </c>
      <c r="I582" s="4">
        <f>'Enhanced Basket_AUTOLOAD'!P581</f>
        <v>0</v>
      </c>
      <c r="J582" s="4">
        <f>'Enhanced Basket_AUTOLOAD'!Q581</f>
        <v>0</v>
      </c>
      <c r="M582" s="4" t="e">
        <f>IF(TRIM(CLEAN(I582))="USCSH0000000","",VLOOKUP(I582,'EZE Daily_With_BB CODES'!$H$3:$J$4445,3,0))</f>
        <v>#N/A</v>
      </c>
    </row>
    <row r="583" ht="15" customHeight="1" s="4" customFormat="1">
      <c r="F583" s="4">
        <f>'Enhanced Basket_AUTOLOAD'!H582</f>
        <v>0</v>
      </c>
      <c r="G583" s="4">
        <f>'Enhanced Basket_AUTOLOAD'!M582</f>
        <v>0</v>
      </c>
      <c r="H583" s="4">
        <f>'Enhanced Basket_AUTOLOAD'!O582</f>
        <v>0</v>
      </c>
      <c r="I583" s="4">
        <f>'Enhanced Basket_AUTOLOAD'!P582</f>
        <v>0</v>
      </c>
      <c r="J583" s="4">
        <f>'Enhanced Basket_AUTOLOAD'!Q582</f>
        <v>0</v>
      </c>
      <c r="M583" s="4" t="e">
        <f>IF(TRIM(CLEAN(I583))="USCSH0000000","",VLOOKUP(I583,'EZE Daily_With_BB CODES'!$H$3:$J$4445,3,0))</f>
        <v>#N/A</v>
      </c>
    </row>
    <row r="584" ht="15" customHeight="1" s="4" customFormat="1">
      <c r="F584" s="4">
        <f>'Enhanced Basket_AUTOLOAD'!H583</f>
        <v>0</v>
      </c>
      <c r="G584" s="4">
        <f>'Enhanced Basket_AUTOLOAD'!M583</f>
        <v>0</v>
      </c>
      <c r="H584" s="4">
        <f>'Enhanced Basket_AUTOLOAD'!O583</f>
        <v>0</v>
      </c>
      <c r="I584" s="4">
        <f>'Enhanced Basket_AUTOLOAD'!P583</f>
        <v>0</v>
      </c>
      <c r="J584" s="4">
        <f>'Enhanced Basket_AUTOLOAD'!Q583</f>
        <v>0</v>
      </c>
      <c r="M584" s="4" t="e">
        <f>IF(TRIM(CLEAN(I584))="USCSH0000000","",VLOOKUP(I584,'EZE Daily_With_BB CODES'!$H$3:$J$4445,3,0))</f>
        <v>#N/A</v>
      </c>
    </row>
    <row r="585" ht="15" customHeight="1" s="4" customFormat="1">
      <c r="F585" s="4">
        <f>'Enhanced Basket_AUTOLOAD'!H584</f>
        <v>0</v>
      </c>
      <c r="G585" s="4">
        <f>'Enhanced Basket_AUTOLOAD'!M584</f>
        <v>0</v>
      </c>
      <c r="H585" s="4">
        <f>'Enhanced Basket_AUTOLOAD'!O584</f>
        <v>0</v>
      </c>
      <c r="I585" s="4">
        <f>'Enhanced Basket_AUTOLOAD'!P584</f>
        <v>0</v>
      </c>
      <c r="J585" s="4">
        <f>'Enhanced Basket_AUTOLOAD'!Q584</f>
        <v>0</v>
      </c>
      <c r="M585" s="4" t="e">
        <f>IF(TRIM(CLEAN(I585))="USCSH0000000","",VLOOKUP(I585,'EZE Daily_With_BB CODES'!$H$3:$J$4445,3,0))</f>
        <v>#N/A</v>
      </c>
    </row>
    <row r="586" ht="15" customHeight="1" s="4" customFormat="1">
      <c r="F586" s="4">
        <f>'Enhanced Basket_AUTOLOAD'!H585</f>
        <v>0</v>
      </c>
      <c r="G586" s="4">
        <f>'Enhanced Basket_AUTOLOAD'!M585</f>
        <v>0</v>
      </c>
      <c r="H586" s="4">
        <f>'Enhanced Basket_AUTOLOAD'!O585</f>
        <v>0</v>
      </c>
      <c r="I586" s="4">
        <f>'Enhanced Basket_AUTOLOAD'!P585</f>
        <v>0</v>
      </c>
      <c r="J586" s="4">
        <f>'Enhanced Basket_AUTOLOAD'!Q585</f>
        <v>0</v>
      </c>
      <c r="M586" s="4" t="e">
        <f>IF(TRIM(CLEAN(I586))="USCSH0000000","",VLOOKUP(I586,'EZE Daily_With_BB CODES'!$H$3:$J$4445,3,0))</f>
        <v>#N/A</v>
      </c>
    </row>
    <row r="587" ht="15" customHeight="1" s="4" customFormat="1">
      <c r="F587" s="4">
        <f>'Enhanced Basket_AUTOLOAD'!H586</f>
        <v>0</v>
      </c>
      <c r="G587" s="4">
        <f>'Enhanced Basket_AUTOLOAD'!M586</f>
        <v>0</v>
      </c>
      <c r="H587" s="4">
        <f>'Enhanced Basket_AUTOLOAD'!O586</f>
        <v>0</v>
      </c>
      <c r="I587" s="4">
        <f>'Enhanced Basket_AUTOLOAD'!P586</f>
        <v>0</v>
      </c>
      <c r="J587" s="4">
        <f>'Enhanced Basket_AUTOLOAD'!Q586</f>
        <v>0</v>
      </c>
      <c r="M587" s="4" t="e">
        <f>IF(TRIM(CLEAN(I587))="USCSH0000000","",VLOOKUP(I587,'EZE Daily_With_BB CODES'!$H$3:$J$4445,3,0))</f>
        <v>#N/A</v>
      </c>
    </row>
    <row r="588" ht="15" customHeight="1" s="4" customFormat="1">
      <c r="F588" s="4">
        <f>'Enhanced Basket_AUTOLOAD'!H587</f>
        <v>0</v>
      </c>
      <c r="G588" s="4">
        <f>'Enhanced Basket_AUTOLOAD'!M587</f>
        <v>0</v>
      </c>
      <c r="H588" s="4">
        <f>'Enhanced Basket_AUTOLOAD'!O587</f>
        <v>0</v>
      </c>
      <c r="I588" s="4">
        <f>'Enhanced Basket_AUTOLOAD'!P587</f>
        <v>0</v>
      </c>
      <c r="J588" s="4">
        <f>'Enhanced Basket_AUTOLOAD'!Q587</f>
        <v>0</v>
      </c>
      <c r="M588" s="4" t="e">
        <f>IF(TRIM(CLEAN(I588))="USCSH0000000","",VLOOKUP(I588,'EZE Daily_With_BB CODES'!$H$3:$J$4445,3,0))</f>
        <v>#N/A</v>
      </c>
    </row>
    <row r="589" ht="15" customHeight="1" s="4" customFormat="1">
      <c r="F589" s="4">
        <f>'Enhanced Basket_AUTOLOAD'!H588</f>
        <v>0</v>
      </c>
      <c r="G589" s="4">
        <f>'Enhanced Basket_AUTOLOAD'!M588</f>
        <v>0</v>
      </c>
      <c r="H589" s="4">
        <f>'Enhanced Basket_AUTOLOAD'!O588</f>
        <v>0</v>
      </c>
      <c r="I589" s="4">
        <f>'Enhanced Basket_AUTOLOAD'!P588</f>
        <v>0</v>
      </c>
      <c r="J589" s="4">
        <f>'Enhanced Basket_AUTOLOAD'!Q588</f>
        <v>0</v>
      </c>
      <c r="M589" s="4" t="e">
        <f>IF(TRIM(CLEAN(I589))="USCSH0000000","",VLOOKUP(I589,'EZE Daily_With_BB CODES'!$H$3:$J$4445,3,0))</f>
        <v>#N/A</v>
      </c>
    </row>
    <row r="590" ht="15" customHeight="1" s="4" customFormat="1">
      <c r="F590" s="4">
        <f>'Enhanced Basket_AUTOLOAD'!H589</f>
        <v>0</v>
      </c>
      <c r="G590" s="4">
        <f>'Enhanced Basket_AUTOLOAD'!M589</f>
        <v>0</v>
      </c>
      <c r="H590" s="4">
        <f>'Enhanced Basket_AUTOLOAD'!O589</f>
        <v>0</v>
      </c>
      <c r="I590" s="4">
        <f>'Enhanced Basket_AUTOLOAD'!P589</f>
        <v>0</v>
      </c>
      <c r="J590" s="4">
        <f>'Enhanced Basket_AUTOLOAD'!Q589</f>
        <v>0</v>
      </c>
      <c r="M590" s="4" t="e">
        <f>IF(TRIM(CLEAN(I590))="USCSH0000000","",VLOOKUP(I590,'EZE Daily_With_BB CODES'!$H$3:$J$4445,3,0))</f>
        <v>#N/A</v>
      </c>
    </row>
    <row r="591" ht="15" customHeight="1" s="4" customFormat="1">
      <c r="F591" s="4">
        <f>'Enhanced Basket_AUTOLOAD'!H590</f>
        <v>0</v>
      </c>
      <c r="G591" s="4">
        <f>'Enhanced Basket_AUTOLOAD'!M590</f>
        <v>0</v>
      </c>
      <c r="H591" s="4">
        <f>'Enhanced Basket_AUTOLOAD'!O590</f>
        <v>0</v>
      </c>
      <c r="I591" s="4">
        <f>'Enhanced Basket_AUTOLOAD'!P590</f>
        <v>0</v>
      </c>
      <c r="J591" s="4">
        <f>'Enhanced Basket_AUTOLOAD'!Q590</f>
        <v>0</v>
      </c>
      <c r="M591" s="4" t="e">
        <f>IF(TRIM(CLEAN(I591))="USCSH0000000","",VLOOKUP(I591,'EZE Daily_With_BB CODES'!$H$3:$J$4445,3,0))</f>
        <v>#N/A</v>
      </c>
    </row>
    <row r="592" ht="15" customHeight="1" s="4" customFormat="1">
      <c r="F592" s="4">
        <f>'Enhanced Basket_AUTOLOAD'!H591</f>
        <v>0</v>
      </c>
      <c r="G592" s="4">
        <f>'Enhanced Basket_AUTOLOAD'!M591</f>
        <v>0</v>
      </c>
      <c r="H592" s="4">
        <f>'Enhanced Basket_AUTOLOAD'!O591</f>
        <v>0</v>
      </c>
      <c r="I592" s="4">
        <f>'Enhanced Basket_AUTOLOAD'!P591</f>
        <v>0</v>
      </c>
      <c r="J592" s="4">
        <f>'Enhanced Basket_AUTOLOAD'!Q591</f>
        <v>0</v>
      </c>
      <c r="M592" s="4" t="e">
        <f>IF(TRIM(CLEAN(I592))="USCSH0000000","",VLOOKUP(I592,'EZE Daily_With_BB CODES'!$H$3:$J$4445,3,0))</f>
        <v>#N/A</v>
      </c>
    </row>
    <row r="593" ht="15" customHeight="1" s="4" customFormat="1">
      <c r="F593" s="4">
        <f>'Enhanced Basket_AUTOLOAD'!H592</f>
        <v>0</v>
      </c>
      <c r="G593" s="4">
        <f>'Enhanced Basket_AUTOLOAD'!M592</f>
        <v>0</v>
      </c>
      <c r="H593" s="4">
        <f>'Enhanced Basket_AUTOLOAD'!O592</f>
        <v>0</v>
      </c>
      <c r="I593" s="4">
        <f>'Enhanced Basket_AUTOLOAD'!P592</f>
        <v>0</v>
      </c>
      <c r="J593" s="4">
        <f>'Enhanced Basket_AUTOLOAD'!Q592</f>
        <v>0</v>
      </c>
      <c r="M593" s="4" t="e">
        <f>IF(TRIM(CLEAN(I593))="USCSH0000000","",VLOOKUP(I593,'EZE Daily_With_BB CODES'!$H$3:$J$4445,3,0))</f>
        <v>#N/A</v>
      </c>
    </row>
    <row r="594" ht="15" customHeight="1" s="4" customFormat="1">
      <c r="F594" s="4">
        <f>'Enhanced Basket_AUTOLOAD'!H593</f>
        <v>0</v>
      </c>
      <c r="G594" s="4">
        <f>'Enhanced Basket_AUTOLOAD'!M593</f>
        <v>0</v>
      </c>
      <c r="H594" s="4">
        <f>'Enhanced Basket_AUTOLOAD'!O593</f>
        <v>0</v>
      </c>
      <c r="I594" s="4">
        <f>'Enhanced Basket_AUTOLOAD'!P593</f>
        <v>0</v>
      </c>
      <c r="J594" s="4">
        <f>'Enhanced Basket_AUTOLOAD'!Q593</f>
        <v>0</v>
      </c>
      <c r="M594" s="4" t="e">
        <f>IF(TRIM(CLEAN(I594))="USCSH0000000","",VLOOKUP(I594,'EZE Daily_With_BB CODES'!$H$3:$J$4445,3,0))</f>
        <v>#N/A</v>
      </c>
    </row>
    <row r="595" ht="15" customHeight="1" s="4" customFormat="1">
      <c r="F595" s="4">
        <f>'Enhanced Basket_AUTOLOAD'!H594</f>
        <v>0</v>
      </c>
      <c r="G595" s="4">
        <f>'Enhanced Basket_AUTOLOAD'!M594</f>
        <v>0</v>
      </c>
      <c r="H595" s="4">
        <f>'Enhanced Basket_AUTOLOAD'!O594</f>
        <v>0</v>
      </c>
      <c r="I595" s="4">
        <f>'Enhanced Basket_AUTOLOAD'!P594</f>
        <v>0</v>
      </c>
      <c r="J595" s="4">
        <f>'Enhanced Basket_AUTOLOAD'!Q594</f>
        <v>0</v>
      </c>
      <c r="M595" s="4" t="e">
        <f>IF(TRIM(CLEAN(I595))="USCSH0000000","",VLOOKUP(I595,'EZE Daily_With_BB CODES'!$H$3:$J$4445,3,0))</f>
        <v>#N/A</v>
      </c>
    </row>
    <row r="596" ht="15" customHeight="1" s="4" customFormat="1">
      <c r="F596" s="4">
        <f>'Enhanced Basket_AUTOLOAD'!H595</f>
        <v>0</v>
      </c>
      <c r="G596" s="4">
        <f>'Enhanced Basket_AUTOLOAD'!M595</f>
        <v>0</v>
      </c>
      <c r="H596" s="4">
        <f>'Enhanced Basket_AUTOLOAD'!O595</f>
        <v>0</v>
      </c>
      <c r="I596" s="4">
        <f>'Enhanced Basket_AUTOLOAD'!P595</f>
        <v>0</v>
      </c>
      <c r="J596" s="4">
        <f>'Enhanced Basket_AUTOLOAD'!Q595</f>
        <v>0</v>
      </c>
      <c r="M596" s="4" t="e">
        <f>IF(TRIM(CLEAN(I596))="USCSH0000000","",VLOOKUP(I596,'EZE Daily_With_BB CODES'!$H$3:$J$4445,3,0))</f>
        <v>#N/A</v>
      </c>
    </row>
    <row r="597" ht="15" customHeight="1" s="4" customFormat="1">
      <c r="F597" s="4">
        <f>'Enhanced Basket_AUTOLOAD'!H596</f>
        <v>0</v>
      </c>
      <c r="G597" s="4">
        <f>'Enhanced Basket_AUTOLOAD'!M596</f>
        <v>0</v>
      </c>
      <c r="H597" s="4">
        <f>'Enhanced Basket_AUTOLOAD'!O596</f>
        <v>0</v>
      </c>
      <c r="I597" s="4">
        <f>'Enhanced Basket_AUTOLOAD'!P596</f>
        <v>0</v>
      </c>
      <c r="J597" s="4">
        <f>'Enhanced Basket_AUTOLOAD'!Q596</f>
        <v>0</v>
      </c>
      <c r="M597" s="4" t="e">
        <f>IF(TRIM(CLEAN(I597))="USCSH0000000","",VLOOKUP(I597,'EZE Daily_With_BB CODES'!$H$3:$J$4445,3,0))</f>
        <v>#N/A</v>
      </c>
    </row>
    <row r="598" ht="15" customHeight="1" s="4" customFormat="1">
      <c r="F598" s="4">
        <f>'Enhanced Basket_AUTOLOAD'!H597</f>
        <v>0</v>
      </c>
      <c r="G598" s="4">
        <f>'Enhanced Basket_AUTOLOAD'!M597</f>
        <v>0</v>
      </c>
      <c r="H598" s="4">
        <f>'Enhanced Basket_AUTOLOAD'!O597</f>
        <v>0</v>
      </c>
      <c r="I598" s="4">
        <f>'Enhanced Basket_AUTOLOAD'!P597</f>
        <v>0</v>
      </c>
      <c r="J598" s="4">
        <f>'Enhanced Basket_AUTOLOAD'!Q597</f>
        <v>0</v>
      </c>
      <c r="M598" s="4" t="e">
        <f>IF(TRIM(CLEAN(I598))="USCSH0000000","",VLOOKUP(I598,'EZE Daily_With_BB CODES'!$H$3:$J$4445,3,0))</f>
        <v>#N/A</v>
      </c>
    </row>
    <row r="599" ht="15" customHeight="1" s="4" customFormat="1">
      <c r="F599" s="4">
        <f>'Enhanced Basket_AUTOLOAD'!H598</f>
        <v>0</v>
      </c>
      <c r="G599" s="4">
        <f>'Enhanced Basket_AUTOLOAD'!M598</f>
        <v>0</v>
      </c>
      <c r="H599" s="4">
        <f>'Enhanced Basket_AUTOLOAD'!O598</f>
        <v>0</v>
      </c>
      <c r="I599" s="4">
        <f>'Enhanced Basket_AUTOLOAD'!P598</f>
        <v>0</v>
      </c>
      <c r="J599" s="4">
        <f>'Enhanced Basket_AUTOLOAD'!Q598</f>
        <v>0</v>
      </c>
      <c r="M599" s="4" t="e">
        <f>IF(TRIM(CLEAN(I599))="USCSH0000000","",VLOOKUP(I599,'EZE Daily_With_BB CODES'!$H$3:$J$4445,3,0))</f>
        <v>#N/A</v>
      </c>
    </row>
    <row r="600" ht="15" customHeight="1" s="4" customFormat="1">
      <c r="F600" s="4">
        <f>'Enhanced Basket_AUTOLOAD'!H599</f>
        <v>0</v>
      </c>
      <c r="G600" s="4">
        <f>'Enhanced Basket_AUTOLOAD'!M599</f>
        <v>0</v>
      </c>
      <c r="H600" s="4">
        <f>'Enhanced Basket_AUTOLOAD'!O599</f>
        <v>0</v>
      </c>
      <c r="I600" s="4">
        <f>'Enhanced Basket_AUTOLOAD'!P599</f>
        <v>0</v>
      </c>
      <c r="J600" s="4">
        <f>'Enhanced Basket_AUTOLOAD'!Q599</f>
        <v>0</v>
      </c>
      <c r="M600" s="4" t="e">
        <f>IF(TRIM(CLEAN(I600))="USCSH0000000","",VLOOKUP(I600,'EZE Daily_With_BB CODES'!$H$3:$J$4445,3,0))</f>
        <v>#N/A</v>
      </c>
    </row>
    <row r="601" ht="15" customHeight="1" s="4" customFormat="1">
      <c r="F601" s="4">
        <f>'Enhanced Basket_AUTOLOAD'!H600</f>
        <v>0</v>
      </c>
      <c r="G601" s="4">
        <f>'Enhanced Basket_AUTOLOAD'!M600</f>
        <v>0</v>
      </c>
      <c r="H601" s="4">
        <f>'Enhanced Basket_AUTOLOAD'!O600</f>
        <v>0</v>
      </c>
      <c r="I601" s="4">
        <f>'Enhanced Basket_AUTOLOAD'!P600</f>
        <v>0</v>
      </c>
      <c r="J601" s="4">
        <f>'Enhanced Basket_AUTOLOAD'!Q600</f>
        <v>0</v>
      </c>
      <c r="M601" s="4" t="e">
        <f>IF(TRIM(CLEAN(I601))="USCSH0000000","",VLOOKUP(I601,'EZE Daily_With_BB CODES'!$H$3:$J$4445,3,0))</f>
        <v>#N/A</v>
      </c>
    </row>
    <row r="602" ht="15" customHeight="1" s="4" customFormat="1">
      <c r="F602" s="4">
        <f>'Enhanced Basket_AUTOLOAD'!H601</f>
        <v>0</v>
      </c>
      <c r="G602" s="4">
        <f>'Enhanced Basket_AUTOLOAD'!M601</f>
        <v>0</v>
      </c>
      <c r="H602" s="4">
        <f>'Enhanced Basket_AUTOLOAD'!O601</f>
        <v>0</v>
      </c>
      <c r="I602" s="4">
        <f>'Enhanced Basket_AUTOLOAD'!P601</f>
        <v>0</v>
      </c>
      <c r="J602" s="4">
        <f>'Enhanced Basket_AUTOLOAD'!Q601</f>
        <v>0</v>
      </c>
      <c r="M602" s="4" t="e">
        <f>IF(TRIM(CLEAN(I602))="USCSH0000000","",VLOOKUP(I602,'EZE Daily_With_BB CODES'!$H$3:$J$4445,3,0))</f>
        <v>#N/A</v>
      </c>
    </row>
    <row r="603" ht="15" customHeight="1" s="4" customFormat="1">
      <c r="F603" s="4">
        <f>'Enhanced Basket_AUTOLOAD'!H602</f>
        <v>0</v>
      </c>
      <c r="G603" s="4">
        <f>'Enhanced Basket_AUTOLOAD'!M602</f>
        <v>0</v>
      </c>
      <c r="H603" s="4">
        <f>'Enhanced Basket_AUTOLOAD'!O602</f>
        <v>0</v>
      </c>
      <c r="I603" s="4">
        <f>'Enhanced Basket_AUTOLOAD'!P602</f>
        <v>0</v>
      </c>
      <c r="J603" s="4">
        <f>'Enhanced Basket_AUTOLOAD'!Q602</f>
        <v>0</v>
      </c>
      <c r="M603" s="4" t="e">
        <f>IF(TRIM(CLEAN(I603))="USCSH0000000","",VLOOKUP(I603,'EZE Daily_With_BB CODES'!$H$3:$J$4445,3,0))</f>
        <v>#N/A</v>
      </c>
    </row>
    <row r="604" ht="15" customHeight="1" s="4" customFormat="1">
      <c r="F604" s="4">
        <f>'Enhanced Basket_AUTOLOAD'!H603</f>
        <v>0</v>
      </c>
      <c r="G604" s="4">
        <f>'Enhanced Basket_AUTOLOAD'!M603</f>
        <v>0</v>
      </c>
      <c r="H604" s="4">
        <f>'Enhanced Basket_AUTOLOAD'!O603</f>
        <v>0</v>
      </c>
      <c r="I604" s="4">
        <f>'Enhanced Basket_AUTOLOAD'!P603</f>
        <v>0</v>
      </c>
      <c r="J604" s="4">
        <f>'Enhanced Basket_AUTOLOAD'!Q603</f>
        <v>0</v>
      </c>
      <c r="M604" s="4" t="e">
        <f>IF(TRIM(CLEAN(I604))="USCSH0000000","",VLOOKUP(I604,'EZE Daily_With_BB CODES'!$H$3:$J$4445,3,0))</f>
        <v>#N/A</v>
      </c>
    </row>
    <row r="605" ht="15" customHeight="1" s="4" customFormat="1">
      <c r="F605" s="4">
        <f>'Enhanced Basket_AUTOLOAD'!H604</f>
        <v>0</v>
      </c>
      <c r="G605" s="4">
        <f>'Enhanced Basket_AUTOLOAD'!M604</f>
        <v>0</v>
      </c>
      <c r="H605" s="4">
        <f>'Enhanced Basket_AUTOLOAD'!O604</f>
        <v>0</v>
      </c>
      <c r="I605" s="4">
        <f>'Enhanced Basket_AUTOLOAD'!P604</f>
        <v>0</v>
      </c>
      <c r="J605" s="4">
        <f>'Enhanced Basket_AUTOLOAD'!Q604</f>
        <v>0</v>
      </c>
      <c r="M605" s="4" t="e">
        <f>IF(TRIM(CLEAN(I605))="USCSH0000000","",VLOOKUP(I605,'EZE Daily_With_BB CODES'!$H$3:$J$4445,3,0))</f>
        <v>#N/A</v>
      </c>
    </row>
    <row r="606" ht="15" customHeight="1" s="4" customFormat="1">
      <c r="F606" s="4">
        <f>'Enhanced Basket_AUTOLOAD'!H605</f>
        <v>0</v>
      </c>
      <c r="G606" s="4">
        <f>'Enhanced Basket_AUTOLOAD'!M605</f>
        <v>0</v>
      </c>
      <c r="H606" s="4">
        <f>'Enhanced Basket_AUTOLOAD'!O605</f>
        <v>0</v>
      </c>
      <c r="I606" s="4">
        <f>'Enhanced Basket_AUTOLOAD'!P605</f>
        <v>0</v>
      </c>
      <c r="J606" s="4">
        <f>'Enhanced Basket_AUTOLOAD'!Q605</f>
        <v>0</v>
      </c>
      <c r="M606" s="4" t="e">
        <f>IF(TRIM(CLEAN(I606))="USCSH0000000","",VLOOKUP(I606,'EZE Daily_With_BB CODES'!$H$3:$J$4445,3,0))</f>
        <v>#N/A</v>
      </c>
    </row>
    <row r="607" ht="15" customHeight="1" s="4" customFormat="1">
      <c r="F607" s="4">
        <f>'Enhanced Basket_AUTOLOAD'!H606</f>
        <v>0</v>
      </c>
      <c r="G607" s="4">
        <f>'Enhanced Basket_AUTOLOAD'!M606</f>
        <v>0</v>
      </c>
      <c r="H607" s="4">
        <f>'Enhanced Basket_AUTOLOAD'!O606</f>
        <v>0</v>
      </c>
      <c r="I607" s="4">
        <f>'Enhanced Basket_AUTOLOAD'!P606</f>
        <v>0</v>
      </c>
      <c r="J607" s="4">
        <f>'Enhanced Basket_AUTOLOAD'!Q606</f>
        <v>0</v>
      </c>
      <c r="M607" s="4" t="e">
        <f>IF(TRIM(CLEAN(I607))="USCSH0000000","",VLOOKUP(I607,'EZE Daily_With_BB CODES'!$H$3:$J$4445,3,0))</f>
        <v>#N/A</v>
      </c>
    </row>
    <row r="608" ht="15" customHeight="1" s="4" customFormat="1">
      <c r="F608" s="4">
        <f>'Enhanced Basket_AUTOLOAD'!H607</f>
        <v>0</v>
      </c>
      <c r="G608" s="4">
        <f>'Enhanced Basket_AUTOLOAD'!M607</f>
        <v>0</v>
      </c>
      <c r="H608" s="4">
        <f>'Enhanced Basket_AUTOLOAD'!O607</f>
        <v>0</v>
      </c>
      <c r="I608" s="4">
        <f>'Enhanced Basket_AUTOLOAD'!P607</f>
        <v>0</v>
      </c>
      <c r="J608" s="4">
        <f>'Enhanced Basket_AUTOLOAD'!Q607</f>
        <v>0</v>
      </c>
      <c r="M608" s="4" t="e">
        <f>IF(TRIM(CLEAN(I608))="USCSH0000000","",VLOOKUP(I608,'EZE Daily_With_BB CODES'!$H$3:$J$4445,3,0))</f>
        <v>#N/A</v>
      </c>
    </row>
    <row r="609" ht="15" customHeight="1" s="4" customFormat="1">
      <c r="F609" s="4">
        <f>'Enhanced Basket_AUTOLOAD'!H608</f>
        <v>0</v>
      </c>
      <c r="G609" s="4">
        <f>'Enhanced Basket_AUTOLOAD'!M608</f>
        <v>0</v>
      </c>
      <c r="H609" s="4">
        <f>'Enhanced Basket_AUTOLOAD'!O608</f>
        <v>0</v>
      </c>
      <c r="I609" s="4">
        <f>'Enhanced Basket_AUTOLOAD'!P608</f>
        <v>0</v>
      </c>
      <c r="J609" s="4">
        <f>'Enhanced Basket_AUTOLOAD'!Q608</f>
        <v>0</v>
      </c>
      <c r="M609" s="4" t="e">
        <f>IF(TRIM(CLEAN(I609))="USCSH0000000","",VLOOKUP(I609,'EZE Daily_With_BB CODES'!$H$3:$J$4445,3,0))</f>
        <v>#N/A</v>
      </c>
    </row>
    <row r="610" ht="15" customHeight="1" s="4" customFormat="1">
      <c r="F610" s="4">
        <f>'Enhanced Basket_AUTOLOAD'!H609</f>
        <v>0</v>
      </c>
      <c r="G610" s="4">
        <f>'Enhanced Basket_AUTOLOAD'!M609</f>
        <v>0</v>
      </c>
      <c r="H610" s="4">
        <f>'Enhanced Basket_AUTOLOAD'!O609</f>
        <v>0</v>
      </c>
      <c r="I610" s="4">
        <f>'Enhanced Basket_AUTOLOAD'!P609</f>
        <v>0</v>
      </c>
      <c r="J610" s="4">
        <f>'Enhanced Basket_AUTOLOAD'!Q609</f>
        <v>0</v>
      </c>
      <c r="M610" s="4" t="e">
        <f>IF(TRIM(CLEAN(I610))="USCSH0000000","",VLOOKUP(I610,'EZE Daily_With_BB CODES'!$H$3:$J$4445,3,0))</f>
        <v>#N/A</v>
      </c>
    </row>
    <row r="611" ht="15" customHeight="1" s="4" customFormat="1">
      <c r="F611" s="4">
        <f>'Enhanced Basket_AUTOLOAD'!H610</f>
        <v>0</v>
      </c>
      <c r="G611" s="4">
        <f>'Enhanced Basket_AUTOLOAD'!M610</f>
        <v>0</v>
      </c>
      <c r="H611" s="4">
        <f>'Enhanced Basket_AUTOLOAD'!O610</f>
        <v>0</v>
      </c>
      <c r="I611" s="4">
        <f>'Enhanced Basket_AUTOLOAD'!P610</f>
        <v>0</v>
      </c>
      <c r="J611" s="4">
        <f>'Enhanced Basket_AUTOLOAD'!Q610</f>
        <v>0</v>
      </c>
      <c r="M611" s="4" t="e">
        <f>IF(TRIM(CLEAN(I611))="USCSH0000000","",VLOOKUP(I611,'EZE Daily_With_BB CODES'!$H$3:$J$4445,3,0))</f>
        <v>#N/A</v>
      </c>
    </row>
    <row r="612" ht="15" customHeight="1" s="4" customFormat="1">
      <c r="F612" s="4">
        <f>'Enhanced Basket_AUTOLOAD'!H611</f>
        <v>0</v>
      </c>
      <c r="G612" s="4">
        <f>'Enhanced Basket_AUTOLOAD'!M611</f>
        <v>0</v>
      </c>
      <c r="H612" s="4">
        <f>'Enhanced Basket_AUTOLOAD'!O611</f>
        <v>0</v>
      </c>
      <c r="I612" s="4">
        <f>'Enhanced Basket_AUTOLOAD'!P611</f>
        <v>0</v>
      </c>
      <c r="J612" s="4">
        <f>'Enhanced Basket_AUTOLOAD'!Q611</f>
        <v>0</v>
      </c>
      <c r="M612" s="4" t="e">
        <f>IF(TRIM(CLEAN(I612))="USCSH0000000","",VLOOKUP(I612,'EZE Daily_With_BB CODES'!$H$3:$J$4445,3,0))</f>
        <v>#N/A</v>
      </c>
    </row>
    <row r="613" ht="15" customHeight="1" s="4" customFormat="1">
      <c r="F613" s="4">
        <f>'Enhanced Basket_AUTOLOAD'!H612</f>
        <v>0</v>
      </c>
      <c r="G613" s="4">
        <f>'Enhanced Basket_AUTOLOAD'!M612</f>
        <v>0</v>
      </c>
      <c r="H613" s="4">
        <f>'Enhanced Basket_AUTOLOAD'!O612</f>
        <v>0</v>
      </c>
      <c r="I613" s="4">
        <f>'Enhanced Basket_AUTOLOAD'!P612</f>
        <v>0</v>
      </c>
      <c r="J613" s="4">
        <f>'Enhanced Basket_AUTOLOAD'!Q612</f>
        <v>0</v>
      </c>
      <c r="M613" s="4" t="e">
        <f>IF(TRIM(CLEAN(I613))="USCSH0000000","",VLOOKUP(I613,'EZE Daily_With_BB CODES'!$H$3:$J$4445,3,0))</f>
        <v>#N/A</v>
      </c>
    </row>
    <row r="614" ht="15" customHeight="1" s="4" customFormat="1">
      <c r="F614" s="4">
        <f>'Enhanced Basket_AUTOLOAD'!H613</f>
        <v>0</v>
      </c>
      <c r="G614" s="4">
        <f>'Enhanced Basket_AUTOLOAD'!M613</f>
        <v>0</v>
      </c>
      <c r="H614" s="4">
        <f>'Enhanced Basket_AUTOLOAD'!O613</f>
        <v>0</v>
      </c>
      <c r="I614" s="4">
        <f>'Enhanced Basket_AUTOLOAD'!P613</f>
        <v>0</v>
      </c>
      <c r="J614" s="4">
        <f>'Enhanced Basket_AUTOLOAD'!Q613</f>
        <v>0</v>
      </c>
      <c r="M614" s="4" t="e">
        <f>IF(TRIM(CLEAN(I614))="USCSH0000000","",VLOOKUP(I614,'EZE Daily_With_BB CODES'!$H$3:$J$4445,3,0))</f>
        <v>#N/A</v>
      </c>
    </row>
    <row r="615" ht="15" customHeight="1" s="4" customFormat="1">
      <c r="F615" s="4">
        <f>'Enhanced Basket_AUTOLOAD'!H614</f>
        <v>0</v>
      </c>
      <c r="G615" s="4">
        <f>'Enhanced Basket_AUTOLOAD'!M614</f>
        <v>0</v>
      </c>
      <c r="H615" s="4">
        <f>'Enhanced Basket_AUTOLOAD'!O614</f>
        <v>0</v>
      </c>
      <c r="I615" s="4">
        <f>'Enhanced Basket_AUTOLOAD'!P614</f>
        <v>0</v>
      </c>
      <c r="J615" s="4">
        <f>'Enhanced Basket_AUTOLOAD'!Q614</f>
        <v>0</v>
      </c>
      <c r="M615" s="4" t="e">
        <f>IF(TRIM(CLEAN(I615))="USCSH0000000","",VLOOKUP(I615,'EZE Daily_With_BB CODES'!$H$3:$J$4445,3,0))</f>
        <v>#N/A</v>
      </c>
    </row>
    <row r="616" ht="15" customHeight="1" s="4" customFormat="1">
      <c r="F616" s="4">
        <f>'Enhanced Basket_AUTOLOAD'!H615</f>
        <v>0</v>
      </c>
      <c r="G616" s="4">
        <f>'Enhanced Basket_AUTOLOAD'!M615</f>
        <v>0</v>
      </c>
      <c r="H616" s="4">
        <f>'Enhanced Basket_AUTOLOAD'!O615</f>
        <v>0</v>
      </c>
      <c r="I616" s="4">
        <f>'Enhanced Basket_AUTOLOAD'!P615</f>
        <v>0</v>
      </c>
      <c r="J616" s="4">
        <f>'Enhanced Basket_AUTOLOAD'!Q615</f>
        <v>0</v>
      </c>
      <c r="M616" s="4" t="e">
        <f>IF(TRIM(CLEAN(I616))="USCSH0000000","",VLOOKUP(I616,'EZE Daily_With_BB CODES'!$H$3:$J$4445,3,0))</f>
        <v>#N/A</v>
      </c>
    </row>
    <row r="617" ht="15" customHeight="1" s="4" customFormat="1">
      <c r="F617" s="4">
        <f>'Enhanced Basket_AUTOLOAD'!H616</f>
        <v>0</v>
      </c>
      <c r="G617" s="4">
        <f>'Enhanced Basket_AUTOLOAD'!M616</f>
        <v>0</v>
      </c>
      <c r="H617" s="4">
        <f>'Enhanced Basket_AUTOLOAD'!O616</f>
        <v>0</v>
      </c>
      <c r="I617" s="4">
        <f>'Enhanced Basket_AUTOLOAD'!P616</f>
        <v>0</v>
      </c>
      <c r="J617" s="4">
        <f>'Enhanced Basket_AUTOLOAD'!Q616</f>
        <v>0</v>
      </c>
      <c r="M617" s="4" t="e">
        <f>IF(TRIM(CLEAN(I617))="USCSH0000000","",VLOOKUP(I617,'EZE Daily_With_BB CODES'!$H$3:$J$4445,3,0))</f>
        <v>#N/A</v>
      </c>
    </row>
    <row r="618" ht="15" customHeight="1" s="4" customFormat="1">
      <c r="F618" s="4">
        <f>'Enhanced Basket_AUTOLOAD'!H617</f>
        <v>0</v>
      </c>
      <c r="G618" s="4">
        <f>'Enhanced Basket_AUTOLOAD'!M617</f>
        <v>0</v>
      </c>
      <c r="H618" s="4">
        <f>'Enhanced Basket_AUTOLOAD'!O617</f>
        <v>0</v>
      </c>
      <c r="I618" s="4">
        <f>'Enhanced Basket_AUTOLOAD'!P617</f>
        <v>0</v>
      </c>
      <c r="J618" s="4">
        <f>'Enhanced Basket_AUTOLOAD'!Q617</f>
        <v>0</v>
      </c>
      <c r="M618" s="4" t="e">
        <f>IF(TRIM(CLEAN(I618))="USCSH0000000","",VLOOKUP(I618,'EZE Daily_With_BB CODES'!$H$3:$J$4445,3,0))</f>
        <v>#N/A</v>
      </c>
    </row>
    <row r="619" ht="15" customHeight="1" s="4" customFormat="1">
      <c r="F619" s="4">
        <f>'Enhanced Basket_AUTOLOAD'!H618</f>
        <v>0</v>
      </c>
      <c r="G619" s="4">
        <f>'Enhanced Basket_AUTOLOAD'!M618</f>
        <v>0</v>
      </c>
      <c r="H619" s="4">
        <f>'Enhanced Basket_AUTOLOAD'!O618</f>
        <v>0</v>
      </c>
      <c r="I619" s="4">
        <f>'Enhanced Basket_AUTOLOAD'!P618</f>
        <v>0</v>
      </c>
      <c r="J619" s="4">
        <f>'Enhanced Basket_AUTOLOAD'!Q618</f>
        <v>0</v>
      </c>
      <c r="M619" s="4" t="e">
        <f>IF(TRIM(CLEAN(I619))="USCSH0000000","",VLOOKUP(I619,'EZE Daily_With_BB CODES'!$H$3:$J$4445,3,0))</f>
        <v>#N/A</v>
      </c>
    </row>
    <row r="620" ht="15" customHeight="1" s="4" customFormat="1">
      <c r="F620" s="4">
        <f>'Enhanced Basket_AUTOLOAD'!H619</f>
        <v>0</v>
      </c>
      <c r="G620" s="4">
        <f>'Enhanced Basket_AUTOLOAD'!M619</f>
        <v>0</v>
      </c>
      <c r="H620" s="4">
        <f>'Enhanced Basket_AUTOLOAD'!O619</f>
        <v>0</v>
      </c>
      <c r="I620" s="4">
        <f>'Enhanced Basket_AUTOLOAD'!P619</f>
        <v>0</v>
      </c>
      <c r="J620" s="4">
        <f>'Enhanced Basket_AUTOLOAD'!Q619</f>
        <v>0</v>
      </c>
      <c r="M620" s="4" t="e">
        <f>IF(TRIM(CLEAN(I620))="USCSH0000000","",VLOOKUP(I620,'EZE Daily_With_BB CODES'!$H$3:$J$4445,3,0))</f>
        <v>#N/A</v>
      </c>
    </row>
    <row r="621" ht="15" customHeight="1" s="4" customFormat="1">
      <c r="F621" s="4">
        <f>'Enhanced Basket_AUTOLOAD'!H620</f>
        <v>0</v>
      </c>
      <c r="G621" s="4">
        <f>'Enhanced Basket_AUTOLOAD'!M620</f>
        <v>0</v>
      </c>
      <c r="H621" s="4">
        <f>'Enhanced Basket_AUTOLOAD'!O620</f>
        <v>0</v>
      </c>
      <c r="I621" s="4">
        <f>'Enhanced Basket_AUTOLOAD'!P620</f>
        <v>0</v>
      </c>
      <c r="J621" s="4">
        <f>'Enhanced Basket_AUTOLOAD'!Q620</f>
        <v>0</v>
      </c>
      <c r="M621" s="4" t="e">
        <f>IF(TRIM(CLEAN(I621))="USCSH0000000","",VLOOKUP(I621,'EZE Daily_With_BB CODES'!$H$3:$J$4445,3,0))</f>
        <v>#N/A</v>
      </c>
    </row>
    <row r="622" ht="15" customHeight="1" s="4" customFormat="1">
      <c r="F622" s="4">
        <f>'Enhanced Basket_AUTOLOAD'!H621</f>
        <v>0</v>
      </c>
      <c r="G622" s="4">
        <f>'Enhanced Basket_AUTOLOAD'!M621</f>
        <v>0</v>
      </c>
      <c r="H622" s="4">
        <f>'Enhanced Basket_AUTOLOAD'!O621</f>
        <v>0</v>
      </c>
      <c r="I622" s="4">
        <f>'Enhanced Basket_AUTOLOAD'!P621</f>
        <v>0</v>
      </c>
      <c r="J622" s="4">
        <f>'Enhanced Basket_AUTOLOAD'!Q621</f>
        <v>0</v>
      </c>
      <c r="M622" s="4" t="e">
        <f>IF(TRIM(CLEAN(I622))="USCSH0000000","",VLOOKUP(I622,'EZE Daily_With_BB CODES'!$H$3:$J$4445,3,0))</f>
        <v>#N/A</v>
      </c>
    </row>
    <row r="623" ht="15" customHeight="1" s="4" customFormat="1">
      <c r="F623" s="4">
        <f>'Enhanced Basket_AUTOLOAD'!H622</f>
        <v>0</v>
      </c>
      <c r="G623" s="4">
        <f>'Enhanced Basket_AUTOLOAD'!M622</f>
        <v>0</v>
      </c>
      <c r="H623" s="4">
        <f>'Enhanced Basket_AUTOLOAD'!O622</f>
        <v>0</v>
      </c>
      <c r="I623" s="4">
        <f>'Enhanced Basket_AUTOLOAD'!P622</f>
        <v>0</v>
      </c>
      <c r="J623" s="4">
        <f>'Enhanced Basket_AUTOLOAD'!Q622</f>
        <v>0</v>
      </c>
      <c r="M623" s="4" t="e">
        <f>IF(TRIM(CLEAN(I623))="USCSH0000000","",VLOOKUP(I623,'EZE Daily_With_BB CODES'!$H$3:$J$4445,3,0))</f>
        <v>#N/A</v>
      </c>
    </row>
    <row r="624" ht="15" customHeight="1" s="4" customFormat="1">
      <c r="F624" s="4">
        <f>'Enhanced Basket_AUTOLOAD'!H623</f>
        <v>0</v>
      </c>
      <c r="G624" s="4">
        <f>'Enhanced Basket_AUTOLOAD'!M623</f>
        <v>0</v>
      </c>
      <c r="H624" s="4">
        <f>'Enhanced Basket_AUTOLOAD'!O623</f>
        <v>0</v>
      </c>
      <c r="I624" s="4">
        <f>'Enhanced Basket_AUTOLOAD'!P623</f>
        <v>0</v>
      </c>
      <c r="J624" s="4">
        <f>'Enhanced Basket_AUTOLOAD'!Q623</f>
        <v>0</v>
      </c>
      <c r="M624" s="4" t="e">
        <f>IF(TRIM(CLEAN(I624))="USCSH0000000","",VLOOKUP(I624,'EZE Daily_With_BB CODES'!$H$3:$J$4445,3,0))</f>
        <v>#N/A</v>
      </c>
    </row>
    <row r="625" ht="15" customHeight="1" s="4" customFormat="1">
      <c r="F625" s="4">
        <f>'Enhanced Basket_AUTOLOAD'!H624</f>
        <v>0</v>
      </c>
      <c r="G625" s="4">
        <f>'Enhanced Basket_AUTOLOAD'!M624</f>
        <v>0</v>
      </c>
      <c r="H625" s="4">
        <f>'Enhanced Basket_AUTOLOAD'!O624</f>
        <v>0</v>
      </c>
      <c r="I625" s="4">
        <f>'Enhanced Basket_AUTOLOAD'!P624</f>
        <v>0</v>
      </c>
      <c r="J625" s="4">
        <f>'Enhanced Basket_AUTOLOAD'!Q624</f>
        <v>0</v>
      </c>
      <c r="M625" s="4" t="e">
        <f>IF(TRIM(CLEAN(I625))="USCSH0000000","",VLOOKUP(I625,'EZE Daily_With_BB CODES'!$H$3:$J$4445,3,0))</f>
        <v>#N/A</v>
      </c>
    </row>
    <row r="626" ht="15" customHeight="1" s="4" customFormat="1">
      <c r="F626" s="4">
        <f>'Enhanced Basket_AUTOLOAD'!H625</f>
        <v>0</v>
      </c>
      <c r="G626" s="4">
        <f>'Enhanced Basket_AUTOLOAD'!M625</f>
        <v>0</v>
      </c>
      <c r="H626" s="4">
        <f>'Enhanced Basket_AUTOLOAD'!O625</f>
        <v>0</v>
      </c>
      <c r="I626" s="4">
        <f>'Enhanced Basket_AUTOLOAD'!P625</f>
        <v>0</v>
      </c>
      <c r="J626" s="4">
        <f>'Enhanced Basket_AUTOLOAD'!Q625</f>
        <v>0</v>
      </c>
      <c r="M626" s="4" t="e">
        <f>IF(TRIM(CLEAN(I626))="USCSH0000000","",VLOOKUP(I626,'EZE Daily_With_BB CODES'!$H$3:$J$4445,3,0))</f>
        <v>#N/A</v>
      </c>
    </row>
    <row r="627" ht="15" customHeight="1" s="4" customFormat="1">
      <c r="F627" s="4">
        <f>'Enhanced Basket_AUTOLOAD'!H626</f>
        <v>0</v>
      </c>
      <c r="G627" s="4">
        <f>'Enhanced Basket_AUTOLOAD'!M626</f>
        <v>0</v>
      </c>
      <c r="H627" s="4">
        <f>'Enhanced Basket_AUTOLOAD'!O626</f>
        <v>0</v>
      </c>
      <c r="I627" s="4">
        <f>'Enhanced Basket_AUTOLOAD'!P626</f>
        <v>0</v>
      </c>
      <c r="J627" s="4">
        <f>'Enhanced Basket_AUTOLOAD'!Q626</f>
        <v>0</v>
      </c>
      <c r="M627" s="4" t="e">
        <f>IF(TRIM(CLEAN(I627))="USCSH0000000","",VLOOKUP(I627,'EZE Daily_With_BB CODES'!$H$3:$J$4445,3,0))</f>
        <v>#N/A</v>
      </c>
    </row>
    <row r="628" ht="15" customHeight="1" s="4" customFormat="1">
      <c r="F628" s="4">
        <f>'Enhanced Basket_AUTOLOAD'!H627</f>
        <v>0</v>
      </c>
      <c r="G628" s="4">
        <f>'Enhanced Basket_AUTOLOAD'!M627</f>
        <v>0</v>
      </c>
      <c r="H628" s="4">
        <f>'Enhanced Basket_AUTOLOAD'!O627</f>
        <v>0</v>
      </c>
      <c r="I628" s="4">
        <f>'Enhanced Basket_AUTOLOAD'!P627</f>
        <v>0</v>
      </c>
      <c r="J628" s="4">
        <f>'Enhanced Basket_AUTOLOAD'!Q627</f>
        <v>0</v>
      </c>
      <c r="M628" s="4" t="e">
        <f>IF(TRIM(CLEAN(I628))="USCSH0000000","",VLOOKUP(I628,'EZE Daily_With_BB CODES'!$H$3:$J$4445,3,0))</f>
        <v>#N/A</v>
      </c>
    </row>
    <row r="629" ht="15" customHeight="1" s="4" customFormat="1">
      <c r="F629" s="4">
        <f>'Enhanced Basket_AUTOLOAD'!H628</f>
        <v>0</v>
      </c>
      <c r="G629" s="4">
        <f>'Enhanced Basket_AUTOLOAD'!M628</f>
        <v>0</v>
      </c>
      <c r="H629" s="4">
        <f>'Enhanced Basket_AUTOLOAD'!O628</f>
        <v>0</v>
      </c>
      <c r="I629" s="4">
        <f>'Enhanced Basket_AUTOLOAD'!P628</f>
        <v>0</v>
      </c>
      <c r="J629" s="4">
        <f>'Enhanced Basket_AUTOLOAD'!Q628</f>
        <v>0</v>
      </c>
      <c r="M629" s="4" t="e">
        <f>IF(TRIM(CLEAN(I629))="USCSH0000000","",VLOOKUP(I629,'EZE Daily_With_BB CODES'!$H$3:$J$4445,3,0))</f>
        <v>#N/A</v>
      </c>
    </row>
    <row r="630" ht="15" customHeight="1" s="4" customFormat="1">
      <c r="F630" s="4">
        <f>'Enhanced Basket_AUTOLOAD'!H629</f>
        <v>0</v>
      </c>
      <c r="G630" s="4">
        <f>'Enhanced Basket_AUTOLOAD'!M629</f>
        <v>0</v>
      </c>
      <c r="H630" s="4">
        <f>'Enhanced Basket_AUTOLOAD'!O629</f>
        <v>0</v>
      </c>
      <c r="I630" s="4">
        <f>'Enhanced Basket_AUTOLOAD'!P629</f>
        <v>0</v>
      </c>
      <c r="J630" s="4">
        <f>'Enhanced Basket_AUTOLOAD'!Q629</f>
        <v>0</v>
      </c>
      <c r="M630" s="4" t="e">
        <f>IF(TRIM(CLEAN(I630))="USCSH0000000","",VLOOKUP(I630,'EZE Daily_With_BB CODES'!$H$3:$J$4445,3,0))</f>
        <v>#N/A</v>
      </c>
    </row>
    <row r="631" ht="15" customHeight="1" s="4" customFormat="1">
      <c r="F631" s="4">
        <f>'Enhanced Basket_AUTOLOAD'!H630</f>
        <v>0</v>
      </c>
      <c r="G631" s="4">
        <f>'Enhanced Basket_AUTOLOAD'!M630</f>
        <v>0</v>
      </c>
      <c r="H631" s="4">
        <f>'Enhanced Basket_AUTOLOAD'!O630</f>
        <v>0</v>
      </c>
      <c r="I631" s="4">
        <f>'Enhanced Basket_AUTOLOAD'!P630</f>
        <v>0</v>
      </c>
      <c r="J631" s="4">
        <f>'Enhanced Basket_AUTOLOAD'!Q630</f>
        <v>0</v>
      </c>
      <c r="M631" s="4" t="e">
        <f>IF(TRIM(CLEAN(I631))="USCSH0000000","",VLOOKUP(I631,'EZE Daily_With_BB CODES'!$H$3:$J$4445,3,0))</f>
        <v>#N/A</v>
      </c>
    </row>
    <row r="632" ht="15" customHeight="1" s="4" customFormat="1">
      <c r="F632" s="4">
        <f>'Enhanced Basket_AUTOLOAD'!H631</f>
        <v>0</v>
      </c>
      <c r="G632" s="4">
        <f>'Enhanced Basket_AUTOLOAD'!M631</f>
        <v>0</v>
      </c>
      <c r="H632" s="4">
        <f>'Enhanced Basket_AUTOLOAD'!O631</f>
        <v>0</v>
      </c>
      <c r="I632" s="4">
        <f>'Enhanced Basket_AUTOLOAD'!P631</f>
        <v>0</v>
      </c>
      <c r="J632" s="4">
        <f>'Enhanced Basket_AUTOLOAD'!Q631</f>
        <v>0</v>
      </c>
      <c r="M632" s="4" t="e">
        <f>IF(TRIM(CLEAN(I632))="USCSH0000000","",VLOOKUP(I632,'EZE Daily_With_BB CODES'!$H$3:$J$4445,3,0))</f>
        <v>#N/A</v>
      </c>
    </row>
    <row r="633" ht="15" customHeight="1" s="4" customFormat="1">
      <c r="F633" s="4">
        <f>'Enhanced Basket_AUTOLOAD'!H632</f>
        <v>0</v>
      </c>
      <c r="G633" s="4">
        <f>'Enhanced Basket_AUTOLOAD'!M632</f>
        <v>0</v>
      </c>
      <c r="H633" s="4">
        <f>'Enhanced Basket_AUTOLOAD'!O632</f>
        <v>0</v>
      </c>
      <c r="I633" s="4">
        <f>'Enhanced Basket_AUTOLOAD'!P632</f>
        <v>0</v>
      </c>
      <c r="J633" s="4">
        <f>'Enhanced Basket_AUTOLOAD'!Q632</f>
        <v>0</v>
      </c>
      <c r="M633" s="4" t="e">
        <f>IF(TRIM(CLEAN(I633))="USCSH0000000","",VLOOKUP(I633,'EZE Daily_With_BB CODES'!$H$3:$J$4445,3,0))</f>
        <v>#N/A</v>
      </c>
    </row>
    <row r="634" ht="15" customHeight="1" s="4" customFormat="1">
      <c r="F634" s="4">
        <f>'Enhanced Basket_AUTOLOAD'!H633</f>
        <v>0</v>
      </c>
      <c r="G634" s="4">
        <f>'Enhanced Basket_AUTOLOAD'!M633</f>
        <v>0</v>
      </c>
      <c r="H634" s="4">
        <f>'Enhanced Basket_AUTOLOAD'!O633</f>
        <v>0</v>
      </c>
      <c r="I634" s="4">
        <f>'Enhanced Basket_AUTOLOAD'!P633</f>
        <v>0</v>
      </c>
      <c r="J634" s="4">
        <f>'Enhanced Basket_AUTOLOAD'!Q633</f>
        <v>0</v>
      </c>
      <c r="M634" s="4" t="e">
        <f>IF(TRIM(CLEAN(I634))="USCSH0000000","",VLOOKUP(I634,'EZE Daily_With_BB CODES'!$H$3:$J$4445,3,0))</f>
        <v>#N/A</v>
      </c>
    </row>
    <row r="635" ht="15" customHeight="1" s="4" customFormat="1">
      <c r="F635" s="4">
        <f>'Enhanced Basket_AUTOLOAD'!H634</f>
        <v>0</v>
      </c>
      <c r="G635" s="4">
        <f>'Enhanced Basket_AUTOLOAD'!M634</f>
        <v>0</v>
      </c>
      <c r="H635" s="4">
        <f>'Enhanced Basket_AUTOLOAD'!O634</f>
        <v>0</v>
      </c>
      <c r="I635" s="4">
        <f>'Enhanced Basket_AUTOLOAD'!P634</f>
        <v>0</v>
      </c>
      <c r="J635" s="4">
        <f>'Enhanced Basket_AUTOLOAD'!Q634</f>
        <v>0</v>
      </c>
      <c r="M635" s="4" t="e">
        <f>IF(TRIM(CLEAN(I635))="USCSH0000000","",VLOOKUP(I635,'EZE Daily_With_BB CODES'!$H$3:$J$4445,3,0))</f>
        <v>#N/A</v>
      </c>
    </row>
    <row r="636" ht="15" customHeight="1" s="4" customFormat="1">
      <c r="F636" s="4">
        <f>'Enhanced Basket_AUTOLOAD'!H635</f>
        <v>0</v>
      </c>
      <c r="G636" s="4">
        <f>'Enhanced Basket_AUTOLOAD'!M635</f>
        <v>0</v>
      </c>
      <c r="H636" s="4">
        <f>'Enhanced Basket_AUTOLOAD'!O635</f>
        <v>0</v>
      </c>
      <c r="I636" s="4">
        <f>'Enhanced Basket_AUTOLOAD'!P635</f>
        <v>0</v>
      </c>
      <c r="J636" s="4">
        <f>'Enhanced Basket_AUTOLOAD'!Q635</f>
        <v>0</v>
      </c>
      <c r="M636" s="4" t="e">
        <f>IF(TRIM(CLEAN(I636))="USCSH0000000","",VLOOKUP(I636,'EZE Daily_With_BB CODES'!$H$3:$J$4445,3,0))</f>
        <v>#N/A</v>
      </c>
    </row>
    <row r="637" ht="15" customHeight="1" s="4" customFormat="1">
      <c r="F637" s="4">
        <f>'Enhanced Basket_AUTOLOAD'!H636</f>
        <v>0</v>
      </c>
      <c r="G637" s="4">
        <f>'Enhanced Basket_AUTOLOAD'!M636</f>
        <v>0</v>
      </c>
      <c r="H637" s="4">
        <f>'Enhanced Basket_AUTOLOAD'!O636</f>
        <v>0</v>
      </c>
      <c r="I637" s="4">
        <f>'Enhanced Basket_AUTOLOAD'!P636</f>
        <v>0</v>
      </c>
      <c r="J637" s="4">
        <f>'Enhanced Basket_AUTOLOAD'!Q636</f>
        <v>0</v>
      </c>
      <c r="M637" s="4" t="e">
        <f>IF(TRIM(CLEAN(I637))="USCSH0000000","",VLOOKUP(I637,'EZE Daily_With_BB CODES'!$H$3:$J$4445,3,0))</f>
        <v>#N/A</v>
      </c>
    </row>
    <row r="638" ht="15" customHeight="1" s="4" customFormat="1">
      <c r="F638" s="4">
        <f>'Enhanced Basket_AUTOLOAD'!H637</f>
        <v>0</v>
      </c>
      <c r="G638" s="4">
        <f>'Enhanced Basket_AUTOLOAD'!M637</f>
        <v>0</v>
      </c>
      <c r="H638" s="4">
        <f>'Enhanced Basket_AUTOLOAD'!O637</f>
        <v>0</v>
      </c>
      <c r="I638" s="4">
        <f>'Enhanced Basket_AUTOLOAD'!P637</f>
        <v>0</v>
      </c>
      <c r="J638" s="4">
        <f>'Enhanced Basket_AUTOLOAD'!Q637</f>
        <v>0</v>
      </c>
      <c r="M638" s="4" t="e">
        <f>IF(TRIM(CLEAN(I638))="USCSH0000000","",VLOOKUP(I638,'EZE Daily_With_BB CODES'!$H$3:$J$4445,3,0))</f>
        <v>#N/A</v>
      </c>
    </row>
    <row r="639" ht="15" customHeight="1" s="4" customFormat="1">
      <c r="F639" s="4">
        <f>'Enhanced Basket_AUTOLOAD'!H638</f>
        <v>0</v>
      </c>
      <c r="G639" s="4">
        <f>'Enhanced Basket_AUTOLOAD'!M638</f>
        <v>0</v>
      </c>
      <c r="H639" s="4">
        <f>'Enhanced Basket_AUTOLOAD'!O638</f>
        <v>0</v>
      </c>
      <c r="I639" s="4">
        <f>'Enhanced Basket_AUTOLOAD'!P638</f>
        <v>0</v>
      </c>
      <c r="J639" s="4">
        <f>'Enhanced Basket_AUTOLOAD'!Q638</f>
        <v>0</v>
      </c>
      <c r="M639" s="4" t="e">
        <f>IF(TRIM(CLEAN(I639))="USCSH0000000","",VLOOKUP(I639,'EZE Daily_With_BB CODES'!$H$3:$J$4445,3,0))</f>
        <v>#N/A</v>
      </c>
    </row>
    <row r="640" ht="15" customHeight="1" s="4" customFormat="1">
      <c r="F640" s="4">
        <f>'Enhanced Basket_AUTOLOAD'!H639</f>
        <v>0</v>
      </c>
      <c r="G640" s="4">
        <f>'Enhanced Basket_AUTOLOAD'!M639</f>
        <v>0</v>
      </c>
      <c r="H640" s="4">
        <f>'Enhanced Basket_AUTOLOAD'!O639</f>
        <v>0</v>
      </c>
      <c r="I640" s="4">
        <f>'Enhanced Basket_AUTOLOAD'!P639</f>
        <v>0</v>
      </c>
      <c r="J640" s="4">
        <f>'Enhanced Basket_AUTOLOAD'!Q639</f>
        <v>0</v>
      </c>
      <c r="M640" s="4" t="e">
        <f>IF(TRIM(CLEAN(I640))="USCSH0000000","",VLOOKUP(I640,'EZE Daily_With_BB CODES'!$H$3:$J$4445,3,0))</f>
        <v>#N/A</v>
      </c>
    </row>
    <row r="641" ht="15" customHeight="1" s="4" customFormat="1">
      <c r="F641" s="4">
        <f>'Enhanced Basket_AUTOLOAD'!H640</f>
        <v>0</v>
      </c>
      <c r="G641" s="4">
        <f>'Enhanced Basket_AUTOLOAD'!M640</f>
        <v>0</v>
      </c>
      <c r="H641" s="4">
        <f>'Enhanced Basket_AUTOLOAD'!O640</f>
        <v>0</v>
      </c>
      <c r="I641" s="4">
        <f>'Enhanced Basket_AUTOLOAD'!P640</f>
        <v>0</v>
      </c>
      <c r="J641" s="4">
        <f>'Enhanced Basket_AUTOLOAD'!Q640</f>
        <v>0</v>
      </c>
      <c r="M641" s="4" t="e">
        <f>IF(TRIM(CLEAN(I641))="USCSH0000000","",VLOOKUP(I641,'EZE Daily_With_BB CODES'!$H$3:$J$4445,3,0))</f>
        <v>#N/A</v>
      </c>
    </row>
    <row r="642" ht="15" customHeight="1" s="4" customFormat="1">
      <c r="F642" s="4">
        <f>'Enhanced Basket_AUTOLOAD'!H641</f>
        <v>0</v>
      </c>
      <c r="G642" s="4">
        <f>'Enhanced Basket_AUTOLOAD'!M641</f>
        <v>0</v>
      </c>
      <c r="H642" s="4">
        <f>'Enhanced Basket_AUTOLOAD'!O641</f>
        <v>0</v>
      </c>
      <c r="I642" s="4">
        <f>'Enhanced Basket_AUTOLOAD'!P641</f>
        <v>0</v>
      </c>
      <c r="J642" s="4">
        <f>'Enhanced Basket_AUTOLOAD'!Q641</f>
        <v>0</v>
      </c>
      <c r="M642" s="4" t="e">
        <f>IF(TRIM(CLEAN(I642))="USCSH0000000","",VLOOKUP(I642,'EZE Daily_With_BB CODES'!$H$3:$J$4445,3,0))</f>
        <v>#N/A</v>
      </c>
    </row>
    <row r="643" ht="15" customHeight="1" s="4" customFormat="1">
      <c r="F643" s="4">
        <f>'Enhanced Basket_AUTOLOAD'!H642</f>
        <v>0</v>
      </c>
      <c r="G643" s="4">
        <f>'Enhanced Basket_AUTOLOAD'!M642</f>
        <v>0</v>
      </c>
      <c r="H643" s="4">
        <f>'Enhanced Basket_AUTOLOAD'!O642</f>
        <v>0</v>
      </c>
      <c r="I643" s="4">
        <f>'Enhanced Basket_AUTOLOAD'!P642</f>
        <v>0</v>
      </c>
      <c r="J643" s="4">
        <f>'Enhanced Basket_AUTOLOAD'!Q642</f>
        <v>0</v>
      </c>
      <c r="M643" s="4" t="e">
        <f>IF(TRIM(CLEAN(I643))="USCSH0000000","",VLOOKUP(I643,'EZE Daily_With_BB CODES'!$H$3:$J$4445,3,0))</f>
        <v>#N/A</v>
      </c>
    </row>
    <row r="644" ht="15" customHeight="1" s="4" customFormat="1">
      <c r="F644" s="4">
        <f>'Enhanced Basket_AUTOLOAD'!H643</f>
        <v>0</v>
      </c>
      <c r="G644" s="4">
        <f>'Enhanced Basket_AUTOLOAD'!M643</f>
        <v>0</v>
      </c>
      <c r="H644" s="4">
        <f>'Enhanced Basket_AUTOLOAD'!O643</f>
        <v>0</v>
      </c>
      <c r="I644" s="4">
        <f>'Enhanced Basket_AUTOLOAD'!P643</f>
        <v>0</v>
      </c>
      <c r="J644" s="4">
        <f>'Enhanced Basket_AUTOLOAD'!Q643</f>
        <v>0</v>
      </c>
      <c r="M644" s="4" t="e">
        <f>IF(TRIM(CLEAN(I644))="USCSH0000000","",VLOOKUP(I644,'EZE Daily_With_BB CODES'!$H$3:$J$4445,3,0))</f>
        <v>#N/A</v>
      </c>
    </row>
    <row r="645" ht="15" customHeight="1" s="4" customFormat="1">
      <c r="F645" s="4">
        <f>'Enhanced Basket_AUTOLOAD'!H644</f>
        <v>0</v>
      </c>
      <c r="G645" s="4">
        <f>'Enhanced Basket_AUTOLOAD'!M644</f>
        <v>0</v>
      </c>
      <c r="H645" s="4">
        <f>'Enhanced Basket_AUTOLOAD'!O644</f>
        <v>0</v>
      </c>
      <c r="I645" s="4">
        <f>'Enhanced Basket_AUTOLOAD'!P644</f>
        <v>0</v>
      </c>
      <c r="J645" s="4">
        <f>'Enhanced Basket_AUTOLOAD'!Q644</f>
        <v>0</v>
      </c>
      <c r="M645" s="4" t="e">
        <f>IF(TRIM(CLEAN(I645))="USCSH0000000","",VLOOKUP(I645,'EZE Daily_With_BB CODES'!$H$3:$J$4445,3,0))</f>
        <v>#N/A</v>
      </c>
    </row>
    <row r="646" ht="15" customHeight="1" s="4" customFormat="1">
      <c r="F646" s="4">
        <f>'Enhanced Basket_AUTOLOAD'!H645</f>
        <v>0</v>
      </c>
      <c r="G646" s="4">
        <f>'Enhanced Basket_AUTOLOAD'!M645</f>
        <v>0</v>
      </c>
      <c r="H646" s="4">
        <f>'Enhanced Basket_AUTOLOAD'!O645</f>
        <v>0</v>
      </c>
      <c r="I646" s="4">
        <f>'Enhanced Basket_AUTOLOAD'!P645</f>
        <v>0</v>
      </c>
      <c r="J646" s="4">
        <f>'Enhanced Basket_AUTOLOAD'!Q645</f>
        <v>0</v>
      </c>
      <c r="M646" s="4" t="e">
        <f>IF(TRIM(CLEAN(I646))="USCSH0000000","",VLOOKUP(I646,'EZE Daily_With_BB CODES'!$H$3:$J$4445,3,0))</f>
        <v>#N/A</v>
      </c>
    </row>
    <row r="647" ht="15" customHeight="1" s="4" customFormat="1">
      <c r="F647" s="4">
        <f>'Enhanced Basket_AUTOLOAD'!H646</f>
        <v>0</v>
      </c>
      <c r="G647" s="4">
        <f>'Enhanced Basket_AUTOLOAD'!M646</f>
        <v>0</v>
      </c>
      <c r="H647" s="4">
        <f>'Enhanced Basket_AUTOLOAD'!O646</f>
        <v>0</v>
      </c>
      <c r="I647" s="4">
        <f>'Enhanced Basket_AUTOLOAD'!P646</f>
        <v>0</v>
      </c>
      <c r="J647" s="4">
        <f>'Enhanced Basket_AUTOLOAD'!Q646</f>
        <v>0</v>
      </c>
      <c r="M647" s="4" t="e">
        <f>IF(TRIM(CLEAN(I647))="USCSH0000000","",VLOOKUP(I647,'EZE Daily_With_BB CODES'!$H$3:$J$4445,3,0))</f>
        <v>#N/A</v>
      </c>
    </row>
    <row r="648" ht="15" customHeight="1" s="4" customFormat="1">
      <c r="F648" s="4">
        <f>'Enhanced Basket_AUTOLOAD'!H647</f>
        <v>0</v>
      </c>
      <c r="G648" s="4">
        <f>'Enhanced Basket_AUTOLOAD'!M647</f>
        <v>0</v>
      </c>
      <c r="H648" s="4">
        <f>'Enhanced Basket_AUTOLOAD'!O647</f>
        <v>0</v>
      </c>
      <c r="I648" s="4">
        <f>'Enhanced Basket_AUTOLOAD'!P647</f>
        <v>0</v>
      </c>
      <c r="J648" s="4">
        <f>'Enhanced Basket_AUTOLOAD'!Q647</f>
        <v>0</v>
      </c>
      <c r="M648" s="4" t="e">
        <f>IF(TRIM(CLEAN(I648))="USCSH0000000","",VLOOKUP(I648,'EZE Daily_With_BB CODES'!$H$3:$J$4445,3,0))</f>
        <v>#N/A</v>
      </c>
    </row>
    <row r="649" ht="15" customHeight="1" s="4" customFormat="1">
      <c r="F649" s="4">
        <f>'Enhanced Basket_AUTOLOAD'!H648</f>
        <v>0</v>
      </c>
      <c r="G649" s="4">
        <f>'Enhanced Basket_AUTOLOAD'!M648</f>
        <v>0</v>
      </c>
      <c r="H649" s="4">
        <f>'Enhanced Basket_AUTOLOAD'!O648</f>
        <v>0</v>
      </c>
      <c r="I649" s="4">
        <f>'Enhanced Basket_AUTOLOAD'!P648</f>
        <v>0</v>
      </c>
      <c r="J649" s="4">
        <f>'Enhanced Basket_AUTOLOAD'!Q648</f>
        <v>0</v>
      </c>
      <c r="M649" s="4" t="e">
        <f>IF(TRIM(CLEAN(I649))="USCSH0000000","",VLOOKUP(I649,'EZE Daily_With_BB CODES'!$H$3:$J$4445,3,0))</f>
        <v>#N/A</v>
      </c>
    </row>
    <row r="650" ht="15" customHeight="1" s="4" customFormat="1">
      <c r="F650" s="4">
        <f>'Enhanced Basket_AUTOLOAD'!H649</f>
        <v>0</v>
      </c>
      <c r="G650" s="4">
        <f>'Enhanced Basket_AUTOLOAD'!M649</f>
        <v>0</v>
      </c>
      <c r="H650" s="4">
        <f>'Enhanced Basket_AUTOLOAD'!O649</f>
        <v>0</v>
      </c>
      <c r="I650" s="4">
        <f>'Enhanced Basket_AUTOLOAD'!P649</f>
        <v>0</v>
      </c>
      <c r="J650" s="4">
        <f>'Enhanced Basket_AUTOLOAD'!Q649</f>
        <v>0</v>
      </c>
      <c r="M650" s="4" t="e">
        <f>IF(TRIM(CLEAN(I650))="USCSH0000000","",VLOOKUP(I650,'EZE Daily_With_BB CODES'!$H$3:$J$4445,3,0))</f>
        <v>#N/A</v>
      </c>
    </row>
    <row r="651" ht="15" customHeight="1" s="4" customFormat="1">
      <c r="F651" s="4">
        <f>'Enhanced Basket_AUTOLOAD'!H650</f>
        <v>0</v>
      </c>
      <c r="G651" s="4">
        <f>'Enhanced Basket_AUTOLOAD'!M650</f>
        <v>0</v>
      </c>
      <c r="H651" s="4">
        <f>'Enhanced Basket_AUTOLOAD'!O650</f>
        <v>0</v>
      </c>
      <c r="I651" s="4">
        <f>'Enhanced Basket_AUTOLOAD'!P650</f>
        <v>0</v>
      </c>
      <c r="J651" s="4">
        <f>'Enhanced Basket_AUTOLOAD'!Q650</f>
        <v>0</v>
      </c>
      <c r="M651" s="4" t="e">
        <f>IF(TRIM(CLEAN(I651))="USCSH0000000","",VLOOKUP(I651,'EZE Daily_With_BB CODES'!$H$3:$J$4445,3,0))</f>
        <v>#N/A</v>
      </c>
    </row>
    <row r="652" ht="15" customHeight="1" s="4" customFormat="1">
      <c r="F652" s="4">
        <f>'Enhanced Basket_AUTOLOAD'!H651</f>
        <v>0</v>
      </c>
      <c r="G652" s="4">
        <f>'Enhanced Basket_AUTOLOAD'!M651</f>
        <v>0</v>
      </c>
      <c r="H652" s="4">
        <f>'Enhanced Basket_AUTOLOAD'!O651</f>
        <v>0</v>
      </c>
      <c r="I652" s="4">
        <f>'Enhanced Basket_AUTOLOAD'!P651</f>
        <v>0</v>
      </c>
      <c r="J652" s="4">
        <f>'Enhanced Basket_AUTOLOAD'!Q651</f>
        <v>0</v>
      </c>
      <c r="M652" s="4" t="e">
        <f>IF(TRIM(CLEAN(I652))="USCSH0000000","",VLOOKUP(I652,'EZE Daily_With_BB CODES'!$H$3:$J$4445,3,0))</f>
        <v>#N/A</v>
      </c>
    </row>
    <row r="653" ht="15" customHeight="1" s="4" customFormat="1">
      <c r="F653" s="4">
        <f>'Enhanced Basket_AUTOLOAD'!H652</f>
        <v>0</v>
      </c>
      <c r="G653" s="4">
        <f>'Enhanced Basket_AUTOLOAD'!M652</f>
        <v>0</v>
      </c>
      <c r="H653" s="4">
        <f>'Enhanced Basket_AUTOLOAD'!O652</f>
        <v>0</v>
      </c>
      <c r="I653" s="4">
        <f>'Enhanced Basket_AUTOLOAD'!P652</f>
        <v>0</v>
      </c>
      <c r="J653" s="4">
        <f>'Enhanced Basket_AUTOLOAD'!Q652</f>
        <v>0</v>
      </c>
      <c r="M653" s="4" t="e">
        <f>IF(TRIM(CLEAN(I653))="USCSH0000000","",VLOOKUP(I653,'EZE Daily_With_BB CODES'!$H$3:$J$4445,3,0))</f>
        <v>#N/A</v>
      </c>
    </row>
    <row r="654" ht="15" customHeight="1" s="4" customFormat="1">
      <c r="F654" s="4">
        <f>'Enhanced Basket_AUTOLOAD'!H653</f>
        <v>0</v>
      </c>
      <c r="G654" s="4">
        <f>'Enhanced Basket_AUTOLOAD'!M653</f>
        <v>0</v>
      </c>
      <c r="H654" s="4">
        <f>'Enhanced Basket_AUTOLOAD'!O653</f>
        <v>0</v>
      </c>
      <c r="I654" s="4">
        <f>'Enhanced Basket_AUTOLOAD'!P653</f>
        <v>0</v>
      </c>
      <c r="J654" s="4">
        <f>'Enhanced Basket_AUTOLOAD'!Q653</f>
        <v>0</v>
      </c>
      <c r="M654" s="4" t="e">
        <f>IF(TRIM(CLEAN(I654))="USCSH0000000","",VLOOKUP(I654,'EZE Daily_With_BB CODES'!$H$3:$J$4445,3,0))</f>
        <v>#N/A</v>
      </c>
    </row>
    <row r="655" ht="15" customHeight="1" s="4" customFormat="1">
      <c r="F655" s="4">
        <f>'Enhanced Basket_AUTOLOAD'!H654</f>
        <v>0</v>
      </c>
      <c r="G655" s="4">
        <f>'Enhanced Basket_AUTOLOAD'!M654</f>
        <v>0</v>
      </c>
      <c r="H655" s="4">
        <f>'Enhanced Basket_AUTOLOAD'!O654</f>
        <v>0</v>
      </c>
      <c r="I655" s="4">
        <f>'Enhanced Basket_AUTOLOAD'!P654</f>
        <v>0</v>
      </c>
      <c r="J655" s="4">
        <f>'Enhanced Basket_AUTOLOAD'!Q654</f>
        <v>0</v>
      </c>
      <c r="M655" s="4" t="e">
        <f>IF(TRIM(CLEAN(I655))="USCSH0000000","",VLOOKUP(I655,'EZE Daily_With_BB CODES'!$H$3:$J$4445,3,0))</f>
        <v>#N/A</v>
      </c>
    </row>
    <row r="656" ht="15" customHeight="1" s="4" customFormat="1">
      <c r="F656" s="4">
        <f>'Enhanced Basket_AUTOLOAD'!H655</f>
        <v>0</v>
      </c>
      <c r="G656" s="4">
        <f>'Enhanced Basket_AUTOLOAD'!M655</f>
        <v>0</v>
      </c>
      <c r="H656" s="4">
        <f>'Enhanced Basket_AUTOLOAD'!O655</f>
        <v>0</v>
      </c>
      <c r="I656" s="4">
        <f>'Enhanced Basket_AUTOLOAD'!P655</f>
        <v>0</v>
      </c>
      <c r="J656" s="4">
        <f>'Enhanced Basket_AUTOLOAD'!Q655</f>
        <v>0</v>
      </c>
      <c r="M656" s="4" t="e">
        <f>IF(TRIM(CLEAN(I656))="USCSH0000000","",VLOOKUP(I656,'EZE Daily_With_BB CODES'!$H$3:$J$4445,3,0))</f>
        <v>#N/A</v>
      </c>
    </row>
    <row r="657" ht="15" customHeight="1" s="4" customFormat="1">
      <c r="F657" s="4">
        <f>'Enhanced Basket_AUTOLOAD'!H656</f>
        <v>0</v>
      </c>
      <c r="G657" s="4">
        <f>'Enhanced Basket_AUTOLOAD'!M656</f>
        <v>0</v>
      </c>
      <c r="H657" s="4">
        <f>'Enhanced Basket_AUTOLOAD'!O656</f>
        <v>0</v>
      </c>
      <c r="I657" s="4">
        <f>'Enhanced Basket_AUTOLOAD'!P656</f>
        <v>0</v>
      </c>
      <c r="J657" s="4">
        <f>'Enhanced Basket_AUTOLOAD'!Q656</f>
        <v>0</v>
      </c>
      <c r="M657" s="4" t="e">
        <f>IF(TRIM(CLEAN(I657))="USCSH0000000","",VLOOKUP(I657,'EZE Daily_With_BB CODES'!$H$3:$J$4445,3,0))</f>
        <v>#N/A</v>
      </c>
    </row>
    <row r="658" ht="15" customHeight="1" s="4" customFormat="1">
      <c r="F658" s="4">
        <f>'Enhanced Basket_AUTOLOAD'!H657</f>
        <v>0</v>
      </c>
      <c r="G658" s="4">
        <f>'Enhanced Basket_AUTOLOAD'!M657</f>
        <v>0</v>
      </c>
      <c r="H658" s="4">
        <f>'Enhanced Basket_AUTOLOAD'!O657</f>
        <v>0</v>
      </c>
      <c r="I658" s="4">
        <f>'Enhanced Basket_AUTOLOAD'!P657</f>
        <v>0</v>
      </c>
      <c r="J658" s="4">
        <f>'Enhanced Basket_AUTOLOAD'!Q657</f>
        <v>0</v>
      </c>
      <c r="M658" s="4" t="e">
        <f>IF(TRIM(CLEAN(I658))="USCSH0000000","",VLOOKUP(I658,'EZE Daily_With_BB CODES'!$H$3:$J$4445,3,0))</f>
        <v>#N/A</v>
      </c>
    </row>
    <row r="659" ht="15" customHeight="1" s="4" customFormat="1">
      <c r="F659" s="4">
        <f>'Enhanced Basket_AUTOLOAD'!H658</f>
        <v>0</v>
      </c>
      <c r="G659" s="4">
        <f>'Enhanced Basket_AUTOLOAD'!M658</f>
        <v>0</v>
      </c>
      <c r="H659" s="4">
        <f>'Enhanced Basket_AUTOLOAD'!O658</f>
        <v>0</v>
      </c>
      <c r="I659" s="4">
        <f>'Enhanced Basket_AUTOLOAD'!P658</f>
        <v>0</v>
      </c>
      <c r="J659" s="4">
        <f>'Enhanced Basket_AUTOLOAD'!Q658</f>
        <v>0</v>
      </c>
      <c r="M659" s="4" t="e">
        <f>IF(TRIM(CLEAN(I659))="USCSH0000000","",VLOOKUP(I659,'EZE Daily_With_BB CODES'!$H$3:$J$4445,3,0))</f>
        <v>#N/A</v>
      </c>
    </row>
    <row r="660" ht="15" customHeight="1" s="4" customFormat="1">
      <c r="F660" s="4">
        <f>'Enhanced Basket_AUTOLOAD'!H659</f>
        <v>0</v>
      </c>
      <c r="G660" s="4">
        <f>'Enhanced Basket_AUTOLOAD'!M659</f>
        <v>0</v>
      </c>
      <c r="H660" s="4">
        <f>'Enhanced Basket_AUTOLOAD'!O659</f>
        <v>0</v>
      </c>
      <c r="I660" s="4">
        <f>'Enhanced Basket_AUTOLOAD'!P659</f>
        <v>0</v>
      </c>
      <c r="J660" s="4">
        <f>'Enhanced Basket_AUTOLOAD'!Q659</f>
        <v>0</v>
      </c>
      <c r="M660" s="4" t="e">
        <f>IF(TRIM(CLEAN(I660))="USCSH0000000","",VLOOKUP(I660,'EZE Daily_With_BB CODES'!$H$3:$J$4445,3,0))</f>
        <v>#N/A</v>
      </c>
    </row>
    <row r="661" ht="15" customHeight="1" s="4" customFormat="1">
      <c r="F661" s="4">
        <f>'Enhanced Basket_AUTOLOAD'!H660</f>
        <v>0</v>
      </c>
      <c r="G661" s="4">
        <f>'Enhanced Basket_AUTOLOAD'!M660</f>
        <v>0</v>
      </c>
      <c r="H661" s="4">
        <f>'Enhanced Basket_AUTOLOAD'!O660</f>
        <v>0</v>
      </c>
      <c r="I661" s="4">
        <f>'Enhanced Basket_AUTOLOAD'!P660</f>
        <v>0</v>
      </c>
      <c r="J661" s="4">
        <f>'Enhanced Basket_AUTOLOAD'!Q660</f>
        <v>0</v>
      </c>
      <c r="M661" s="4" t="e">
        <f>IF(TRIM(CLEAN(I661))="USCSH0000000","",VLOOKUP(I661,'EZE Daily_With_BB CODES'!$H$3:$J$4445,3,0))</f>
        <v>#N/A</v>
      </c>
    </row>
    <row r="662" ht="15" customHeight="1" s="4" customFormat="1">
      <c r="F662" s="4">
        <f>'Enhanced Basket_AUTOLOAD'!H661</f>
        <v>0</v>
      </c>
      <c r="G662" s="4">
        <f>'Enhanced Basket_AUTOLOAD'!M661</f>
        <v>0</v>
      </c>
      <c r="H662" s="4">
        <f>'Enhanced Basket_AUTOLOAD'!O661</f>
        <v>0</v>
      </c>
      <c r="I662" s="4">
        <f>'Enhanced Basket_AUTOLOAD'!P661</f>
        <v>0</v>
      </c>
      <c r="J662" s="4">
        <f>'Enhanced Basket_AUTOLOAD'!Q661</f>
        <v>0</v>
      </c>
      <c r="M662" s="4" t="e">
        <f>IF(TRIM(CLEAN(I662))="USCSH0000000","",VLOOKUP(I662,'EZE Daily_With_BB CODES'!$H$3:$J$4445,3,0))</f>
        <v>#N/A</v>
      </c>
    </row>
    <row r="663" ht="15" customHeight="1" s="4" customFormat="1">
      <c r="F663" s="4">
        <f>'Enhanced Basket_AUTOLOAD'!H662</f>
        <v>0</v>
      </c>
      <c r="G663" s="4">
        <f>'Enhanced Basket_AUTOLOAD'!M662</f>
        <v>0</v>
      </c>
      <c r="H663" s="4">
        <f>'Enhanced Basket_AUTOLOAD'!O662</f>
        <v>0</v>
      </c>
      <c r="I663" s="4">
        <f>'Enhanced Basket_AUTOLOAD'!P662</f>
        <v>0</v>
      </c>
      <c r="J663" s="4">
        <f>'Enhanced Basket_AUTOLOAD'!Q662</f>
        <v>0</v>
      </c>
      <c r="M663" s="4" t="e">
        <f>IF(TRIM(CLEAN(I663))="USCSH0000000","",VLOOKUP(I663,'EZE Daily_With_BB CODES'!$H$3:$J$4445,3,0))</f>
        <v>#N/A</v>
      </c>
    </row>
    <row r="664" ht="15" customHeight="1" s="4" customFormat="1">
      <c r="F664" s="4">
        <f>'Enhanced Basket_AUTOLOAD'!H663</f>
        <v>0</v>
      </c>
      <c r="G664" s="4">
        <f>'Enhanced Basket_AUTOLOAD'!M663</f>
        <v>0</v>
      </c>
      <c r="H664" s="4">
        <f>'Enhanced Basket_AUTOLOAD'!O663</f>
        <v>0</v>
      </c>
      <c r="I664" s="4">
        <f>'Enhanced Basket_AUTOLOAD'!P663</f>
        <v>0</v>
      </c>
      <c r="J664" s="4">
        <f>'Enhanced Basket_AUTOLOAD'!Q663</f>
        <v>0</v>
      </c>
      <c r="M664" s="4" t="e">
        <f>IF(TRIM(CLEAN(I664))="USCSH0000000","",VLOOKUP(I664,'EZE Daily_With_BB CODES'!$H$3:$J$4445,3,0))</f>
        <v>#N/A</v>
      </c>
    </row>
    <row r="665" ht="15" customHeight="1" s="4" customFormat="1">
      <c r="F665" s="4">
        <f>'Enhanced Basket_AUTOLOAD'!H664</f>
        <v>0</v>
      </c>
      <c r="G665" s="4">
        <f>'Enhanced Basket_AUTOLOAD'!M664</f>
        <v>0</v>
      </c>
      <c r="H665" s="4">
        <f>'Enhanced Basket_AUTOLOAD'!O664</f>
        <v>0</v>
      </c>
      <c r="I665" s="4">
        <f>'Enhanced Basket_AUTOLOAD'!P664</f>
        <v>0</v>
      </c>
      <c r="J665" s="4">
        <f>'Enhanced Basket_AUTOLOAD'!Q664</f>
        <v>0</v>
      </c>
      <c r="M665" s="4" t="e">
        <f>IF(TRIM(CLEAN(I665))="USCSH0000000","",VLOOKUP(I665,'EZE Daily_With_BB CODES'!$H$3:$J$4445,3,0))</f>
        <v>#N/A</v>
      </c>
    </row>
    <row r="666" ht="15" customHeight="1" s="4" customFormat="1">
      <c r="F666" s="4">
        <f>'Enhanced Basket_AUTOLOAD'!H665</f>
        <v>0</v>
      </c>
      <c r="G666" s="4">
        <f>'Enhanced Basket_AUTOLOAD'!M665</f>
        <v>0</v>
      </c>
      <c r="H666" s="4">
        <f>'Enhanced Basket_AUTOLOAD'!O665</f>
        <v>0</v>
      </c>
      <c r="I666" s="4">
        <f>'Enhanced Basket_AUTOLOAD'!P665</f>
        <v>0</v>
      </c>
      <c r="J666" s="4">
        <f>'Enhanced Basket_AUTOLOAD'!Q665</f>
        <v>0</v>
      </c>
      <c r="M666" s="4" t="e">
        <f>IF(TRIM(CLEAN(I666))="USCSH0000000","",VLOOKUP(I666,'EZE Daily_With_BB CODES'!$H$3:$J$4445,3,0))</f>
        <v>#N/A</v>
      </c>
    </row>
    <row r="667" ht="15" customHeight="1" s="4" customFormat="1">
      <c r="F667" s="4">
        <f>'Enhanced Basket_AUTOLOAD'!H666</f>
        <v>0</v>
      </c>
      <c r="G667" s="4">
        <f>'Enhanced Basket_AUTOLOAD'!M666</f>
        <v>0</v>
      </c>
      <c r="H667" s="4">
        <f>'Enhanced Basket_AUTOLOAD'!O666</f>
        <v>0</v>
      </c>
      <c r="I667" s="4">
        <f>'Enhanced Basket_AUTOLOAD'!P666</f>
        <v>0</v>
      </c>
      <c r="J667" s="4">
        <f>'Enhanced Basket_AUTOLOAD'!Q666</f>
        <v>0</v>
      </c>
      <c r="M667" s="4" t="e">
        <f>IF(TRIM(CLEAN(I667))="USCSH0000000","",VLOOKUP(I667,'EZE Daily_With_BB CODES'!$H$3:$J$4445,3,0))</f>
        <v>#N/A</v>
      </c>
    </row>
    <row r="668" ht="15" customHeight="1" s="4" customFormat="1">
      <c r="F668" s="4">
        <f>'Enhanced Basket_AUTOLOAD'!H667</f>
        <v>0</v>
      </c>
      <c r="G668" s="4">
        <f>'Enhanced Basket_AUTOLOAD'!M667</f>
        <v>0</v>
      </c>
      <c r="H668" s="4">
        <f>'Enhanced Basket_AUTOLOAD'!O667</f>
        <v>0</v>
      </c>
      <c r="I668" s="4">
        <f>'Enhanced Basket_AUTOLOAD'!P667</f>
        <v>0</v>
      </c>
      <c r="J668" s="4">
        <f>'Enhanced Basket_AUTOLOAD'!Q667</f>
        <v>0</v>
      </c>
      <c r="M668" s="4" t="e">
        <f>IF(TRIM(CLEAN(I668))="USCSH0000000","",VLOOKUP(I668,'EZE Daily_With_BB CODES'!$H$3:$J$4445,3,0))</f>
        <v>#N/A</v>
      </c>
    </row>
    <row r="669" ht="15" customHeight="1" s="4" customFormat="1">
      <c r="F669" s="4">
        <f>'Enhanced Basket_AUTOLOAD'!H668</f>
        <v>0</v>
      </c>
      <c r="G669" s="4">
        <f>'Enhanced Basket_AUTOLOAD'!M668</f>
        <v>0</v>
      </c>
      <c r="H669" s="4">
        <f>'Enhanced Basket_AUTOLOAD'!O668</f>
        <v>0</v>
      </c>
      <c r="I669" s="4">
        <f>'Enhanced Basket_AUTOLOAD'!P668</f>
        <v>0</v>
      </c>
      <c r="J669" s="4">
        <f>'Enhanced Basket_AUTOLOAD'!Q668</f>
        <v>0</v>
      </c>
      <c r="M669" s="4" t="e">
        <f>IF(TRIM(CLEAN(I669))="USCSH0000000","",VLOOKUP(I669,'EZE Daily_With_BB CODES'!$H$3:$J$4445,3,0))</f>
        <v>#N/A</v>
      </c>
    </row>
    <row r="670" ht="15" customHeight="1" s="4" customFormat="1">
      <c r="F670" s="4">
        <f>'Enhanced Basket_AUTOLOAD'!H669</f>
        <v>0</v>
      </c>
      <c r="G670" s="4">
        <f>'Enhanced Basket_AUTOLOAD'!M669</f>
        <v>0</v>
      </c>
      <c r="H670" s="4">
        <f>'Enhanced Basket_AUTOLOAD'!O669</f>
        <v>0</v>
      </c>
      <c r="I670" s="4">
        <f>'Enhanced Basket_AUTOLOAD'!P669</f>
        <v>0</v>
      </c>
      <c r="J670" s="4">
        <f>'Enhanced Basket_AUTOLOAD'!Q669</f>
        <v>0</v>
      </c>
      <c r="M670" s="4" t="e">
        <f>IF(TRIM(CLEAN(I670))="USCSH0000000","",VLOOKUP(I670,'EZE Daily_With_BB CODES'!$H$3:$J$4445,3,0))</f>
        <v>#N/A</v>
      </c>
    </row>
    <row r="671" ht="15" customHeight="1" s="4" customFormat="1">
      <c r="F671" s="4">
        <f>'Enhanced Basket_AUTOLOAD'!H670</f>
        <v>0</v>
      </c>
      <c r="G671" s="4">
        <f>'Enhanced Basket_AUTOLOAD'!M670</f>
        <v>0</v>
      </c>
      <c r="H671" s="4">
        <f>'Enhanced Basket_AUTOLOAD'!O670</f>
        <v>0</v>
      </c>
      <c r="I671" s="4">
        <f>'Enhanced Basket_AUTOLOAD'!P670</f>
        <v>0</v>
      </c>
      <c r="J671" s="4">
        <f>'Enhanced Basket_AUTOLOAD'!Q670</f>
        <v>0</v>
      </c>
      <c r="M671" s="4" t="e">
        <f>IF(TRIM(CLEAN(I671))="USCSH0000000","",VLOOKUP(I671,'EZE Daily_With_BB CODES'!$H$3:$J$4445,3,0))</f>
        <v>#N/A</v>
      </c>
    </row>
    <row r="672" ht="15" customHeight="1" s="4" customFormat="1">
      <c r="F672" s="4">
        <f>'Enhanced Basket_AUTOLOAD'!H671</f>
        <v>0</v>
      </c>
      <c r="G672" s="4">
        <f>'Enhanced Basket_AUTOLOAD'!M671</f>
        <v>0</v>
      </c>
      <c r="H672" s="4">
        <f>'Enhanced Basket_AUTOLOAD'!O671</f>
        <v>0</v>
      </c>
      <c r="I672" s="4">
        <f>'Enhanced Basket_AUTOLOAD'!P671</f>
        <v>0</v>
      </c>
      <c r="J672" s="4">
        <f>'Enhanced Basket_AUTOLOAD'!Q671</f>
        <v>0</v>
      </c>
      <c r="M672" s="4" t="e">
        <f>IF(TRIM(CLEAN(I672))="USCSH0000000","",VLOOKUP(I672,'EZE Daily_With_BB CODES'!$H$3:$J$4445,3,0))</f>
        <v>#N/A</v>
      </c>
    </row>
    <row r="673" ht="15" customHeight="1" s="4" customFormat="1">
      <c r="F673" s="4">
        <f>'Enhanced Basket_AUTOLOAD'!H672</f>
        <v>0</v>
      </c>
      <c r="G673" s="4">
        <f>'Enhanced Basket_AUTOLOAD'!M672</f>
        <v>0</v>
      </c>
      <c r="H673" s="4">
        <f>'Enhanced Basket_AUTOLOAD'!O672</f>
        <v>0</v>
      </c>
      <c r="I673" s="4">
        <f>'Enhanced Basket_AUTOLOAD'!P672</f>
        <v>0</v>
      </c>
      <c r="J673" s="4">
        <f>'Enhanced Basket_AUTOLOAD'!Q672</f>
        <v>0</v>
      </c>
      <c r="M673" s="4" t="e">
        <f>IF(TRIM(CLEAN(I673))="USCSH0000000","",VLOOKUP(I673,'EZE Daily_With_BB CODES'!$H$3:$J$4445,3,0))</f>
        <v>#N/A</v>
      </c>
    </row>
    <row r="674" ht="15" customHeight="1" s="4" customFormat="1">
      <c r="F674" s="4">
        <f>'Enhanced Basket_AUTOLOAD'!H673</f>
        <v>0</v>
      </c>
      <c r="G674" s="4">
        <f>'Enhanced Basket_AUTOLOAD'!M673</f>
        <v>0</v>
      </c>
      <c r="H674" s="4">
        <f>'Enhanced Basket_AUTOLOAD'!O673</f>
        <v>0</v>
      </c>
      <c r="I674" s="4">
        <f>'Enhanced Basket_AUTOLOAD'!P673</f>
        <v>0</v>
      </c>
      <c r="J674" s="4">
        <f>'Enhanced Basket_AUTOLOAD'!Q673</f>
        <v>0</v>
      </c>
      <c r="M674" s="4" t="e">
        <f>IF(TRIM(CLEAN(I674))="USCSH0000000","",VLOOKUP(I674,'EZE Daily_With_BB CODES'!$H$3:$J$4445,3,0))</f>
        <v>#N/A</v>
      </c>
    </row>
    <row r="675" ht="15" customHeight="1" s="4" customFormat="1">
      <c r="F675" s="4">
        <f>'Enhanced Basket_AUTOLOAD'!H674</f>
        <v>0</v>
      </c>
      <c r="G675" s="4">
        <f>'Enhanced Basket_AUTOLOAD'!M674</f>
        <v>0</v>
      </c>
      <c r="H675" s="4">
        <f>'Enhanced Basket_AUTOLOAD'!O674</f>
        <v>0</v>
      </c>
      <c r="I675" s="4">
        <f>'Enhanced Basket_AUTOLOAD'!P674</f>
        <v>0</v>
      </c>
      <c r="J675" s="4">
        <f>'Enhanced Basket_AUTOLOAD'!Q674</f>
        <v>0</v>
      </c>
      <c r="M675" s="4" t="e">
        <f>IF(TRIM(CLEAN(I675))="USCSH0000000","",VLOOKUP(I675,'EZE Daily_With_BB CODES'!$H$3:$J$4445,3,0))</f>
        <v>#N/A</v>
      </c>
    </row>
    <row r="676" ht="15" customHeight="1" s="4" customFormat="1">
      <c r="F676" s="4">
        <f>'Enhanced Basket_AUTOLOAD'!H675</f>
        <v>0</v>
      </c>
      <c r="G676" s="4">
        <f>'Enhanced Basket_AUTOLOAD'!M675</f>
        <v>0</v>
      </c>
      <c r="H676" s="4">
        <f>'Enhanced Basket_AUTOLOAD'!O675</f>
        <v>0</v>
      </c>
      <c r="I676" s="4">
        <f>'Enhanced Basket_AUTOLOAD'!P675</f>
        <v>0</v>
      </c>
      <c r="J676" s="4">
        <f>'Enhanced Basket_AUTOLOAD'!Q675</f>
        <v>0</v>
      </c>
      <c r="M676" s="4" t="e">
        <f>IF(TRIM(CLEAN(I676))="USCSH0000000","",VLOOKUP(I676,'EZE Daily_With_BB CODES'!$H$3:$J$4445,3,0))</f>
        <v>#N/A</v>
      </c>
    </row>
    <row r="677" ht="15" customHeight="1" s="4" customFormat="1">
      <c r="F677" s="4">
        <f>'Enhanced Basket_AUTOLOAD'!H676</f>
        <v>0</v>
      </c>
      <c r="G677" s="4">
        <f>'Enhanced Basket_AUTOLOAD'!M676</f>
        <v>0</v>
      </c>
      <c r="H677" s="4">
        <f>'Enhanced Basket_AUTOLOAD'!O676</f>
        <v>0</v>
      </c>
      <c r="I677" s="4">
        <f>'Enhanced Basket_AUTOLOAD'!P676</f>
        <v>0</v>
      </c>
      <c r="J677" s="4">
        <f>'Enhanced Basket_AUTOLOAD'!Q676</f>
        <v>0</v>
      </c>
      <c r="M677" s="4" t="e">
        <f>IF(TRIM(CLEAN(I677))="USCSH0000000","",VLOOKUP(I677,'EZE Daily_With_BB CODES'!$H$3:$J$4445,3,0))</f>
        <v>#N/A</v>
      </c>
    </row>
    <row r="678" ht="15" customHeight="1" s="4" customFormat="1">
      <c r="F678" s="4">
        <f>'Enhanced Basket_AUTOLOAD'!H677</f>
        <v>0</v>
      </c>
      <c r="G678" s="4">
        <f>'Enhanced Basket_AUTOLOAD'!M677</f>
        <v>0</v>
      </c>
      <c r="H678" s="4">
        <f>'Enhanced Basket_AUTOLOAD'!O677</f>
        <v>0</v>
      </c>
      <c r="I678" s="4">
        <f>'Enhanced Basket_AUTOLOAD'!P677</f>
        <v>0</v>
      </c>
      <c r="J678" s="4">
        <f>'Enhanced Basket_AUTOLOAD'!Q677</f>
        <v>0</v>
      </c>
      <c r="M678" s="4" t="e">
        <f>IF(TRIM(CLEAN(I678))="USCSH0000000","",VLOOKUP(I678,'EZE Daily_With_BB CODES'!$H$3:$J$4445,3,0))</f>
        <v>#N/A</v>
      </c>
    </row>
    <row r="679" ht="15" customHeight="1" s="4" customFormat="1">
      <c r="F679" s="4">
        <f>'Enhanced Basket_AUTOLOAD'!H678</f>
        <v>0</v>
      </c>
      <c r="G679" s="4">
        <f>'Enhanced Basket_AUTOLOAD'!M678</f>
        <v>0</v>
      </c>
      <c r="H679" s="4">
        <f>'Enhanced Basket_AUTOLOAD'!O678</f>
        <v>0</v>
      </c>
      <c r="I679" s="4">
        <f>'Enhanced Basket_AUTOLOAD'!P678</f>
        <v>0</v>
      </c>
      <c r="J679" s="4">
        <f>'Enhanced Basket_AUTOLOAD'!Q678</f>
        <v>0</v>
      </c>
      <c r="M679" s="4" t="e">
        <f>IF(TRIM(CLEAN(I679))="USCSH0000000","",VLOOKUP(I679,'EZE Daily_With_BB CODES'!$H$3:$J$4445,3,0))</f>
        <v>#N/A</v>
      </c>
    </row>
    <row r="680" ht="15" customHeight="1" s="4" customFormat="1">
      <c r="F680" s="4">
        <f>'Enhanced Basket_AUTOLOAD'!H679</f>
        <v>0</v>
      </c>
      <c r="G680" s="4">
        <f>'Enhanced Basket_AUTOLOAD'!M679</f>
        <v>0</v>
      </c>
      <c r="H680" s="4">
        <f>'Enhanced Basket_AUTOLOAD'!O679</f>
        <v>0</v>
      </c>
      <c r="I680" s="4">
        <f>'Enhanced Basket_AUTOLOAD'!P679</f>
        <v>0</v>
      </c>
      <c r="J680" s="4">
        <f>'Enhanced Basket_AUTOLOAD'!Q679</f>
        <v>0</v>
      </c>
      <c r="M680" s="4" t="e">
        <f>IF(TRIM(CLEAN(I680))="USCSH0000000","",VLOOKUP(I680,'EZE Daily_With_BB CODES'!$H$3:$J$4445,3,0))</f>
        <v>#N/A</v>
      </c>
    </row>
    <row r="681" ht="15" customHeight="1" s="4" customFormat="1">
      <c r="F681" s="4">
        <f>'Enhanced Basket_AUTOLOAD'!H680</f>
        <v>0</v>
      </c>
      <c r="G681" s="4">
        <f>'Enhanced Basket_AUTOLOAD'!M680</f>
        <v>0</v>
      </c>
      <c r="H681" s="4">
        <f>'Enhanced Basket_AUTOLOAD'!O680</f>
        <v>0</v>
      </c>
      <c r="I681" s="4">
        <f>'Enhanced Basket_AUTOLOAD'!P680</f>
        <v>0</v>
      </c>
      <c r="J681" s="4">
        <f>'Enhanced Basket_AUTOLOAD'!Q680</f>
        <v>0</v>
      </c>
      <c r="M681" s="4" t="e">
        <f>IF(TRIM(CLEAN(I681))="USCSH0000000","",VLOOKUP(I681,'EZE Daily_With_BB CODES'!$H$3:$J$4445,3,0))</f>
        <v>#N/A</v>
      </c>
    </row>
    <row r="682" ht="15" customHeight="1" s="4" customFormat="1">
      <c r="F682" s="4">
        <f>'Enhanced Basket_AUTOLOAD'!H681</f>
        <v>0</v>
      </c>
      <c r="G682" s="4">
        <f>'Enhanced Basket_AUTOLOAD'!M681</f>
        <v>0</v>
      </c>
      <c r="H682" s="4">
        <f>'Enhanced Basket_AUTOLOAD'!O681</f>
        <v>0</v>
      </c>
      <c r="I682" s="4">
        <f>'Enhanced Basket_AUTOLOAD'!P681</f>
        <v>0</v>
      </c>
      <c r="J682" s="4">
        <f>'Enhanced Basket_AUTOLOAD'!Q681</f>
        <v>0</v>
      </c>
      <c r="M682" s="4" t="e">
        <f>IF(TRIM(CLEAN(I682))="USCSH0000000","",VLOOKUP(I682,'EZE Daily_With_BB CODES'!$H$3:$J$4445,3,0))</f>
        <v>#N/A</v>
      </c>
    </row>
    <row r="683" ht="15" customHeight="1" s="4" customFormat="1">
      <c r="F683" s="4">
        <f>'Enhanced Basket_AUTOLOAD'!H682</f>
        <v>0</v>
      </c>
      <c r="G683" s="4">
        <f>'Enhanced Basket_AUTOLOAD'!M682</f>
        <v>0</v>
      </c>
      <c r="H683" s="4">
        <f>'Enhanced Basket_AUTOLOAD'!O682</f>
        <v>0</v>
      </c>
      <c r="I683" s="4">
        <f>'Enhanced Basket_AUTOLOAD'!P682</f>
        <v>0</v>
      </c>
      <c r="J683" s="4">
        <f>'Enhanced Basket_AUTOLOAD'!Q682</f>
        <v>0</v>
      </c>
      <c r="M683" s="4" t="e">
        <f>IF(TRIM(CLEAN(I683))="USCSH0000000","",VLOOKUP(I683,'EZE Daily_With_BB CODES'!$H$3:$J$4445,3,0))</f>
        <v>#N/A</v>
      </c>
    </row>
    <row r="684" ht="15" customHeight="1" s="4" customFormat="1">
      <c r="F684" s="4">
        <f>'Enhanced Basket_AUTOLOAD'!H683</f>
        <v>0</v>
      </c>
      <c r="G684" s="4">
        <f>'Enhanced Basket_AUTOLOAD'!M683</f>
        <v>0</v>
      </c>
      <c r="H684" s="4">
        <f>'Enhanced Basket_AUTOLOAD'!O683</f>
        <v>0</v>
      </c>
      <c r="I684" s="4">
        <f>'Enhanced Basket_AUTOLOAD'!P683</f>
        <v>0</v>
      </c>
      <c r="J684" s="4">
        <f>'Enhanced Basket_AUTOLOAD'!Q683</f>
        <v>0</v>
      </c>
      <c r="M684" s="4" t="e">
        <f>IF(TRIM(CLEAN(I684))="USCSH0000000","",VLOOKUP(I684,'EZE Daily_With_BB CODES'!$H$3:$J$4445,3,0))</f>
        <v>#N/A</v>
      </c>
    </row>
    <row r="685" ht="15" customHeight="1" s="4" customFormat="1">
      <c r="F685" s="4">
        <f>'Enhanced Basket_AUTOLOAD'!H684</f>
        <v>0</v>
      </c>
      <c r="G685" s="4">
        <f>'Enhanced Basket_AUTOLOAD'!M684</f>
        <v>0</v>
      </c>
      <c r="H685" s="4">
        <f>'Enhanced Basket_AUTOLOAD'!O684</f>
        <v>0</v>
      </c>
      <c r="I685" s="4">
        <f>'Enhanced Basket_AUTOLOAD'!P684</f>
        <v>0</v>
      </c>
      <c r="J685" s="4">
        <f>'Enhanced Basket_AUTOLOAD'!Q684</f>
        <v>0</v>
      </c>
      <c r="M685" s="4" t="e">
        <f>IF(TRIM(CLEAN(I685))="USCSH0000000","",VLOOKUP(I685,'EZE Daily_With_BB CODES'!$H$3:$J$4445,3,0))</f>
        <v>#N/A</v>
      </c>
    </row>
    <row r="686" ht="15" customHeight="1" s="4" customFormat="1">
      <c r="F686" s="4">
        <f>'Enhanced Basket_AUTOLOAD'!H685</f>
        <v>0</v>
      </c>
      <c r="G686" s="4">
        <f>'Enhanced Basket_AUTOLOAD'!M685</f>
        <v>0</v>
      </c>
      <c r="H686" s="4">
        <f>'Enhanced Basket_AUTOLOAD'!O685</f>
        <v>0</v>
      </c>
      <c r="I686" s="4">
        <f>'Enhanced Basket_AUTOLOAD'!P685</f>
        <v>0</v>
      </c>
      <c r="J686" s="4">
        <f>'Enhanced Basket_AUTOLOAD'!Q685</f>
        <v>0</v>
      </c>
      <c r="M686" s="4" t="e">
        <f>IF(TRIM(CLEAN(I686))="USCSH0000000","",VLOOKUP(I686,'EZE Daily_With_BB CODES'!$H$3:$J$4445,3,0))</f>
        <v>#N/A</v>
      </c>
    </row>
    <row r="687" ht="15" customHeight="1" s="4" customFormat="1">
      <c r="F687" s="4">
        <f>'Enhanced Basket_AUTOLOAD'!H686</f>
        <v>0</v>
      </c>
      <c r="G687" s="4">
        <f>'Enhanced Basket_AUTOLOAD'!M686</f>
        <v>0</v>
      </c>
      <c r="H687" s="4">
        <f>'Enhanced Basket_AUTOLOAD'!O686</f>
        <v>0</v>
      </c>
      <c r="I687" s="4">
        <f>'Enhanced Basket_AUTOLOAD'!P686</f>
        <v>0</v>
      </c>
      <c r="J687" s="4">
        <f>'Enhanced Basket_AUTOLOAD'!Q686</f>
        <v>0</v>
      </c>
      <c r="M687" s="4" t="e">
        <f>IF(TRIM(CLEAN(I687))="USCSH0000000","",VLOOKUP(I687,'EZE Daily_With_BB CODES'!$H$3:$J$4445,3,0))</f>
        <v>#N/A</v>
      </c>
    </row>
    <row r="688" ht="15" customHeight="1" s="4" customFormat="1">
      <c r="F688" s="4">
        <f>'Enhanced Basket_AUTOLOAD'!H687</f>
        <v>0</v>
      </c>
      <c r="G688" s="4">
        <f>'Enhanced Basket_AUTOLOAD'!M687</f>
        <v>0</v>
      </c>
      <c r="H688" s="4">
        <f>'Enhanced Basket_AUTOLOAD'!O687</f>
        <v>0</v>
      </c>
      <c r="I688" s="4">
        <f>'Enhanced Basket_AUTOLOAD'!P687</f>
        <v>0</v>
      </c>
      <c r="J688" s="4">
        <f>'Enhanced Basket_AUTOLOAD'!Q687</f>
        <v>0</v>
      </c>
      <c r="M688" s="4" t="e">
        <f>IF(TRIM(CLEAN(I688))="USCSH0000000","",VLOOKUP(I688,'EZE Daily_With_BB CODES'!$H$3:$J$4445,3,0))</f>
        <v>#N/A</v>
      </c>
    </row>
    <row r="689" ht="15" customHeight="1" s="4" customFormat="1">
      <c r="F689" s="4">
        <f>'Enhanced Basket_AUTOLOAD'!H688</f>
        <v>0</v>
      </c>
      <c r="G689" s="4">
        <f>'Enhanced Basket_AUTOLOAD'!M688</f>
        <v>0</v>
      </c>
      <c r="H689" s="4">
        <f>'Enhanced Basket_AUTOLOAD'!O688</f>
        <v>0</v>
      </c>
      <c r="I689" s="4">
        <f>'Enhanced Basket_AUTOLOAD'!P688</f>
        <v>0</v>
      </c>
      <c r="J689" s="4">
        <f>'Enhanced Basket_AUTOLOAD'!Q688</f>
        <v>0</v>
      </c>
      <c r="M689" s="4" t="e">
        <f>IF(TRIM(CLEAN(I689))="USCSH0000000","",VLOOKUP(I689,'EZE Daily_With_BB CODES'!$H$3:$J$4445,3,0))</f>
        <v>#N/A</v>
      </c>
    </row>
    <row r="690" ht="15" customHeight="1" s="4" customFormat="1">
      <c r="F690" s="4">
        <f>'Enhanced Basket_AUTOLOAD'!H689</f>
        <v>0</v>
      </c>
      <c r="G690" s="4">
        <f>'Enhanced Basket_AUTOLOAD'!M689</f>
        <v>0</v>
      </c>
      <c r="H690" s="4">
        <f>'Enhanced Basket_AUTOLOAD'!O689</f>
        <v>0</v>
      </c>
      <c r="I690" s="4">
        <f>'Enhanced Basket_AUTOLOAD'!P689</f>
        <v>0</v>
      </c>
      <c r="J690" s="4">
        <f>'Enhanced Basket_AUTOLOAD'!Q689</f>
        <v>0</v>
      </c>
      <c r="M690" s="4" t="e">
        <f>IF(TRIM(CLEAN(I690))="USCSH0000000","",VLOOKUP(I690,'EZE Daily_With_BB CODES'!$H$3:$J$4445,3,0))</f>
        <v>#N/A</v>
      </c>
    </row>
    <row r="691" ht="15" customHeight="1" s="4" customFormat="1">
      <c r="F691" s="4">
        <f>'Enhanced Basket_AUTOLOAD'!H690</f>
        <v>0</v>
      </c>
      <c r="G691" s="4">
        <f>'Enhanced Basket_AUTOLOAD'!M690</f>
        <v>0</v>
      </c>
      <c r="H691" s="4">
        <f>'Enhanced Basket_AUTOLOAD'!O690</f>
        <v>0</v>
      </c>
      <c r="I691" s="4">
        <f>'Enhanced Basket_AUTOLOAD'!P690</f>
        <v>0</v>
      </c>
      <c r="J691" s="4">
        <f>'Enhanced Basket_AUTOLOAD'!Q690</f>
        <v>0</v>
      </c>
      <c r="M691" s="4" t="e">
        <f>IF(TRIM(CLEAN(I691))="USCSH0000000","",VLOOKUP(I691,'EZE Daily_With_BB CODES'!$H$3:$J$4445,3,0))</f>
        <v>#N/A</v>
      </c>
    </row>
    <row r="692" ht="15" customHeight="1" s="4" customFormat="1">
      <c r="F692" s="4">
        <f>'Enhanced Basket_AUTOLOAD'!H691</f>
        <v>0</v>
      </c>
      <c r="G692" s="4">
        <f>'Enhanced Basket_AUTOLOAD'!M691</f>
        <v>0</v>
      </c>
      <c r="H692" s="4">
        <f>'Enhanced Basket_AUTOLOAD'!O691</f>
        <v>0</v>
      </c>
      <c r="I692" s="4">
        <f>'Enhanced Basket_AUTOLOAD'!P691</f>
        <v>0</v>
      </c>
      <c r="J692" s="4">
        <f>'Enhanced Basket_AUTOLOAD'!Q691</f>
        <v>0</v>
      </c>
      <c r="M692" s="4" t="e">
        <f>IF(TRIM(CLEAN(I692))="USCSH0000000","",VLOOKUP(I692,'EZE Daily_With_BB CODES'!$H$3:$J$4445,3,0))</f>
        <v>#N/A</v>
      </c>
    </row>
    <row r="693" ht="15" customHeight="1" s="4" customFormat="1">
      <c r="F693" s="4">
        <f>'Enhanced Basket_AUTOLOAD'!H692</f>
        <v>0</v>
      </c>
      <c r="G693" s="4">
        <f>'Enhanced Basket_AUTOLOAD'!M692</f>
        <v>0</v>
      </c>
      <c r="H693" s="4">
        <f>'Enhanced Basket_AUTOLOAD'!O692</f>
        <v>0</v>
      </c>
      <c r="I693" s="4">
        <f>'Enhanced Basket_AUTOLOAD'!P692</f>
        <v>0</v>
      </c>
      <c r="J693" s="4">
        <f>'Enhanced Basket_AUTOLOAD'!Q692</f>
        <v>0</v>
      </c>
      <c r="M693" s="4" t="e">
        <f>IF(TRIM(CLEAN(I693))="USCSH0000000","",VLOOKUP(I693,'EZE Daily_With_BB CODES'!$H$3:$J$4445,3,0))</f>
        <v>#N/A</v>
      </c>
    </row>
    <row r="694" ht="15" customHeight="1" s="4" customFormat="1">
      <c r="F694" s="4">
        <f>'Enhanced Basket_AUTOLOAD'!H693</f>
        <v>0</v>
      </c>
      <c r="G694" s="4">
        <f>'Enhanced Basket_AUTOLOAD'!M693</f>
        <v>0</v>
      </c>
      <c r="H694" s="4">
        <f>'Enhanced Basket_AUTOLOAD'!O693</f>
        <v>0</v>
      </c>
      <c r="I694" s="4">
        <f>'Enhanced Basket_AUTOLOAD'!P693</f>
        <v>0</v>
      </c>
      <c r="J694" s="4">
        <f>'Enhanced Basket_AUTOLOAD'!Q693</f>
        <v>0</v>
      </c>
      <c r="M694" s="4" t="e">
        <f>IF(TRIM(CLEAN(I694))="USCSH0000000","",VLOOKUP(I694,'EZE Daily_With_BB CODES'!$H$3:$J$4445,3,0))</f>
        <v>#N/A</v>
      </c>
    </row>
    <row r="695" ht="15" customHeight="1" s="4" customFormat="1">
      <c r="F695" s="4">
        <f>'Enhanced Basket_AUTOLOAD'!H694</f>
        <v>0</v>
      </c>
      <c r="G695" s="4">
        <f>'Enhanced Basket_AUTOLOAD'!M694</f>
        <v>0</v>
      </c>
      <c r="H695" s="4">
        <f>'Enhanced Basket_AUTOLOAD'!O694</f>
        <v>0</v>
      </c>
      <c r="I695" s="4">
        <f>'Enhanced Basket_AUTOLOAD'!P694</f>
        <v>0</v>
      </c>
      <c r="J695" s="4">
        <f>'Enhanced Basket_AUTOLOAD'!Q694</f>
        <v>0</v>
      </c>
      <c r="M695" s="4" t="e">
        <f>IF(TRIM(CLEAN(I695))="USCSH0000000","",VLOOKUP(I695,'EZE Daily_With_BB CODES'!$H$3:$J$4445,3,0))</f>
        <v>#N/A</v>
      </c>
    </row>
    <row r="696" ht="15" customHeight="1" s="4" customFormat="1">
      <c r="F696" s="4">
        <f>'Enhanced Basket_AUTOLOAD'!H695</f>
        <v>0</v>
      </c>
      <c r="G696" s="4">
        <f>'Enhanced Basket_AUTOLOAD'!M695</f>
        <v>0</v>
      </c>
      <c r="H696" s="4">
        <f>'Enhanced Basket_AUTOLOAD'!O695</f>
        <v>0</v>
      </c>
      <c r="I696" s="4">
        <f>'Enhanced Basket_AUTOLOAD'!P695</f>
        <v>0</v>
      </c>
      <c r="J696" s="4">
        <f>'Enhanced Basket_AUTOLOAD'!Q695</f>
        <v>0</v>
      </c>
      <c r="M696" s="4" t="e">
        <f>IF(TRIM(CLEAN(I696))="USCSH0000000","",VLOOKUP(I696,'EZE Daily_With_BB CODES'!$H$3:$J$4445,3,0))</f>
        <v>#N/A</v>
      </c>
    </row>
    <row r="697" ht="15" customHeight="1" s="4" customFormat="1">
      <c r="F697" s="4">
        <f>'Enhanced Basket_AUTOLOAD'!H696</f>
        <v>0</v>
      </c>
      <c r="G697" s="4">
        <f>'Enhanced Basket_AUTOLOAD'!M696</f>
        <v>0</v>
      </c>
      <c r="H697" s="4">
        <f>'Enhanced Basket_AUTOLOAD'!O696</f>
        <v>0</v>
      </c>
      <c r="I697" s="4">
        <f>'Enhanced Basket_AUTOLOAD'!P696</f>
        <v>0</v>
      </c>
      <c r="J697" s="4">
        <f>'Enhanced Basket_AUTOLOAD'!Q696</f>
        <v>0</v>
      </c>
      <c r="M697" s="4" t="e">
        <f>IF(TRIM(CLEAN(I697))="USCSH0000000","",VLOOKUP(I697,'EZE Daily_With_BB CODES'!$H$3:$J$4445,3,0))</f>
        <v>#N/A</v>
      </c>
    </row>
    <row r="698" ht="15" customHeight="1" s="4" customFormat="1">
      <c r="F698" s="4">
        <f>'Enhanced Basket_AUTOLOAD'!H697</f>
        <v>0</v>
      </c>
      <c r="G698" s="4">
        <f>'Enhanced Basket_AUTOLOAD'!M697</f>
        <v>0</v>
      </c>
      <c r="H698" s="4">
        <f>'Enhanced Basket_AUTOLOAD'!O697</f>
        <v>0</v>
      </c>
      <c r="I698" s="4">
        <f>'Enhanced Basket_AUTOLOAD'!P697</f>
        <v>0</v>
      </c>
      <c r="J698" s="4">
        <f>'Enhanced Basket_AUTOLOAD'!Q697</f>
        <v>0</v>
      </c>
      <c r="M698" s="4" t="e">
        <f>IF(TRIM(CLEAN(I698))="USCSH0000000","",VLOOKUP(I698,'EZE Daily_With_BB CODES'!$H$3:$J$4445,3,0))</f>
        <v>#N/A</v>
      </c>
    </row>
    <row r="699" ht="15" customHeight="1" s="4" customFormat="1">
      <c r="F699" s="4">
        <f>'Enhanced Basket_AUTOLOAD'!H698</f>
        <v>0</v>
      </c>
      <c r="G699" s="4">
        <f>'Enhanced Basket_AUTOLOAD'!M698</f>
        <v>0</v>
      </c>
      <c r="H699" s="4">
        <f>'Enhanced Basket_AUTOLOAD'!O698</f>
        <v>0</v>
      </c>
      <c r="I699" s="4">
        <f>'Enhanced Basket_AUTOLOAD'!P698</f>
        <v>0</v>
      </c>
      <c r="J699" s="4">
        <f>'Enhanced Basket_AUTOLOAD'!Q698</f>
        <v>0</v>
      </c>
      <c r="M699" s="4" t="e">
        <f>IF(TRIM(CLEAN(I699))="USCSH0000000","",VLOOKUP(I699,'EZE Daily_With_BB CODES'!$H$3:$J$4445,3,0))</f>
        <v>#N/A</v>
      </c>
    </row>
    <row r="700" ht="15" customHeight="1" s="4" customFormat="1">
      <c r="F700" s="4">
        <f>'Enhanced Basket_AUTOLOAD'!H699</f>
        <v>0</v>
      </c>
      <c r="G700" s="4">
        <f>'Enhanced Basket_AUTOLOAD'!M699</f>
        <v>0</v>
      </c>
      <c r="H700" s="4">
        <f>'Enhanced Basket_AUTOLOAD'!O699</f>
        <v>0</v>
      </c>
      <c r="I700" s="4">
        <f>'Enhanced Basket_AUTOLOAD'!P699</f>
        <v>0</v>
      </c>
      <c r="J700" s="4">
        <f>'Enhanced Basket_AUTOLOAD'!Q699</f>
        <v>0</v>
      </c>
      <c r="M700" s="4" t="e">
        <f>IF(TRIM(CLEAN(I700))="USCSH0000000","",VLOOKUP(I700,'EZE Daily_With_BB CODES'!$H$3:$J$4445,3,0))</f>
        <v>#N/A</v>
      </c>
    </row>
    <row r="701" ht="15" customHeight="1" s="4" customFormat="1">
      <c r="F701" s="4">
        <f>'Enhanced Basket_AUTOLOAD'!H700</f>
        <v>0</v>
      </c>
      <c r="G701" s="4">
        <f>'Enhanced Basket_AUTOLOAD'!M700</f>
        <v>0</v>
      </c>
      <c r="H701" s="4">
        <f>'Enhanced Basket_AUTOLOAD'!O700</f>
        <v>0</v>
      </c>
      <c r="I701" s="4">
        <f>'Enhanced Basket_AUTOLOAD'!P700</f>
        <v>0</v>
      </c>
      <c r="J701" s="4">
        <f>'Enhanced Basket_AUTOLOAD'!Q700</f>
        <v>0</v>
      </c>
      <c r="M701" s="4" t="e">
        <f>IF(TRIM(CLEAN(I701))="USCSH0000000","",VLOOKUP(I701,'EZE Daily_With_BB CODES'!$H$3:$J$4445,3,0))</f>
        <v>#N/A</v>
      </c>
    </row>
    <row r="702" ht="15" customHeight="1" s="4" customFormat="1">
      <c r="F702" s="4">
        <f>'Enhanced Basket_AUTOLOAD'!H701</f>
        <v>0</v>
      </c>
      <c r="G702" s="4">
        <f>'Enhanced Basket_AUTOLOAD'!M701</f>
        <v>0</v>
      </c>
      <c r="H702" s="4">
        <f>'Enhanced Basket_AUTOLOAD'!O701</f>
        <v>0</v>
      </c>
      <c r="I702" s="4">
        <f>'Enhanced Basket_AUTOLOAD'!P701</f>
        <v>0</v>
      </c>
      <c r="J702" s="4">
        <f>'Enhanced Basket_AUTOLOAD'!Q701</f>
        <v>0</v>
      </c>
      <c r="M702" s="4" t="e">
        <f>IF(TRIM(CLEAN(I702))="USCSH0000000","",VLOOKUP(I702,'EZE Daily_With_BB CODES'!$H$3:$J$4445,3,0))</f>
        <v>#N/A</v>
      </c>
    </row>
    <row r="703" ht="15" customHeight="1" s="4" customFormat="1">
      <c r="F703" s="4">
        <f>'Enhanced Basket_AUTOLOAD'!H702</f>
        <v>0</v>
      </c>
      <c r="G703" s="4">
        <f>'Enhanced Basket_AUTOLOAD'!M702</f>
        <v>0</v>
      </c>
      <c r="H703" s="4">
        <f>'Enhanced Basket_AUTOLOAD'!O702</f>
        <v>0</v>
      </c>
      <c r="I703" s="4">
        <f>'Enhanced Basket_AUTOLOAD'!P702</f>
        <v>0</v>
      </c>
      <c r="J703" s="4">
        <f>'Enhanced Basket_AUTOLOAD'!Q702</f>
        <v>0</v>
      </c>
      <c r="M703" s="4" t="e">
        <f>IF(TRIM(CLEAN(I703))="USCSH0000000","",VLOOKUP(I703,'EZE Daily_With_BB CODES'!$H$3:$J$4445,3,0))</f>
        <v>#N/A</v>
      </c>
    </row>
    <row r="704" ht="15" customHeight="1" s="4" customFormat="1">
      <c r="F704" s="4">
        <f>'Enhanced Basket_AUTOLOAD'!H703</f>
        <v>0</v>
      </c>
      <c r="G704" s="4">
        <f>'Enhanced Basket_AUTOLOAD'!M703</f>
        <v>0</v>
      </c>
      <c r="H704" s="4">
        <f>'Enhanced Basket_AUTOLOAD'!O703</f>
        <v>0</v>
      </c>
      <c r="I704" s="4">
        <f>'Enhanced Basket_AUTOLOAD'!P703</f>
        <v>0</v>
      </c>
      <c r="J704" s="4">
        <f>'Enhanced Basket_AUTOLOAD'!Q703</f>
        <v>0</v>
      </c>
      <c r="M704" s="4" t="e">
        <f>IF(TRIM(CLEAN(I704))="USCSH0000000","",VLOOKUP(I704,'EZE Daily_With_BB CODES'!$H$3:$J$4445,3,0))</f>
        <v>#N/A</v>
      </c>
    </row>
    <row r="705" ht="15" customHeight="1" s="4" customFormat="1">
      <c r="F705" s="4">
        <f>'Enhanced Basket_AUTOLOAD'!H704</f>
        <v>0</v>
      </c>
      <c r="G705" s="4">
        <f>'Enhanced Basket_AUTOLOAD'!M704</f>
        <v>0</v>
      </c>
      <c r="H705" s="4">
        <f>'Enhanced Basket_AUTOLOAD'!O704</f>
        <v>0</v>
      </c>
      <c r="I705" s="4">
        <f>'Enhanced Basket_AUTOLOAD'!P704</f>
        <v>0</v>
      </c>
      <c r="J705" s="4">
        <f>'Enhanced Basket_AUTOLOAD'!Q704</f>
        <v>0</v>
      </c>
      <c r="M705" s="4" t="e">
        <f>IF(TRIM(CLEAN(I705))="USCSH0000000","",VLOOKUP(I705,'EZE Daily_With_BB CODES'!$H$3:$J$4445,3,0))</f>
        <v>#N/A</v>
      </c>
    </row>
    <row r="706" ht="15" customHeight="1" s="4" customFormat="1">
      <c r="F706" s="4">
        <f>'Enhanced Basket_AUTOLOAD'!H705</f>
        <v>0</v>
      </c>
      <c r="G706" s="4">
        <f>'Enhanced Basket_AUTOLOAD'!M705</f>
        <v>0</v>
      </c>
      <c r="H706" s="4">
        <f>'Enhanced Basket_AUTOLOAD'!O705</f>
        <v>0</v>
      </c>
      <c r="I706" s="4">
        <f>'Enhanced Basket_AUTOLOAD'!P705</f>
        <v>0</v>
      </c>
      <c r="J706" s="4">
        <f>'Enhanced Basket_AUTOLOAD'!Q705</f>
        <v>0</v>
      </c>
      <c r="M706" s="4" t="e">
        <f>IF(TRIM(CLEAN(I706))="USCSH0000000","",VLOOKUP(I706,'EZE Daily_With_BB CODES'!$H$3:$J$4445,3,0))</f>
        <v>#N/A</v>
      </c>
    </row>
    <row r="707" ht="15" customHeight="1" s="4" customFormat="1">
      <c r="F707" s="4">
        <f>'Enhanced Basket_AUTOLOAD'!H706</f>
        <v>0</v>
      </c>
      <c r="G707" s="4">
        <f>'Enhanced Basket_AUTOLOAD'!M706</f>
        <v>0</v>
      </c>
      <c r="H707" s="4">
        <f>'Enhanced Basket_AUTOLOAD'!O706</f>
        <v>0</v>
      </c>
      <c r="I707" s="4">
        <f>'Enhanced Basket_AUTOLOAD'!P706</f>
        <v>0</v>
      </c>
      <c r="J707" s="4">
        <f>'Enhanced Basket_AUTOLOAD'!Q706</f>
        <v>0</v>
      </c>
      <c r="M707" s="4" t="e">
        <f>IF(TRIM(CLEAN(I707))="USCSH0000000","",VLOOKUP(I707,'EZE Daily_With_BB CODES'!$H$3:$J$4445,3,0))</f>
        <v>#N/A</v>
      </c>
    </row>
    <row r="708" ht="15" customHeight="1" s="4" customFormat="1">
      <c r="F708" s="4">
        <f>'Enhanced Basket_AUTOLOAD'!H707</f>
        <v>0</v>
      </c>
      <c r="G708" s="4">
        <f>'Enhanced Basket_AUTOLOAD'!M707</f>
        <v>0</v>
      </c>
      <c r="H708" s="4">
        <f>'Enhanced Basket_AUTOLOAD'!O707</f>
        <v>0</v>
      </c>
      <c r="I708" s="4">
        <f>'Enhanced Basket_AUTOLOAD'!P707</f>
        <v>0</v>
      </c>
      <c r="J708" s="4">
        <f>'Enhanced Basket_AUTOLOAD'!Q707</f>
        <v>0</v>
      </c>
      <c r="M708" s="4" t="e">
        <f>IF(TRIM(CLEAN(I708))="USCSH0000000","",VLOOKUP(I708,'EZE Daily_With_BB CODES'!$H$3:$J$4445,3,0))</f>
        <v>#N/A</v>
      </c>
    </row>
    <row r="709" ht="15" customHeight="1" s="4" customFormat="1">
      <c r="F709" s="4">
        <f>'Enhanced Basket_AUTOLOAD'!H708</f>
        <v>0</v>
      </c>
      <c r="G709" s="4">
        <f>'Enhanced Basket_AUTOLOAD'!M708</f>
        <v>0</v>
      </c>
      <c r="H709" s="4">
        <f>'Enhanced Basket_AUTOLOAD'!O708</f>
        <v>0</v>
      </c>
      <c r="I709" s="4">
        <f>'Enhanced Basket_AUTOLOAD'!P708</f>
        <v>0</v>
      </c>
      <c r="J709" s="4">
        <f>'Enhanced Basket_AUTOLOAD'!Q708</f>
        <v>0</v>
      </c>
      <c r="M709" s="4" t="e">
        <f>IF(TRIM(CLEAN(I709))="USCSH0000000","",VLOOKUP(I709,'EZE Daily_With_BB CODES'!$H$3:$J$4445,3,0))</f>
        <v>#N/A</v>
      </c>
    </row>
    <row r="710" ht="15" customHeight="1" s="4" customFormat="1">
      <c r="F710" s="4">
        <f>'Enhanced Basket_AUTOLOAD'!H709</f>
        <v>0</v>
      </c>
      <c r="G710" s="4">
        <f>'Enhanced Basket_AUTOLOAD'!M709</f>
        <v>0</v>
      </c>
      <c r="H710" s="4">
        <f>'Enhanced Basket_AUTOLOAD'!O709</f>
        <v>0</v>
      </c>
      <c r="I710" s="4">
        <f>'Enhanced Basket_AUTOLOAD'!P709</f>
        <v>0</v>
      </c>
      <c r="J710" s="4">
        <f>'Enhanced Basket_AUTOLOAD'!Q709</f>
        <v>0</v>
      </c>
      <c r="M710" s="4" t="e">
        <f>IF(TRIM(CLEAN(I710))="USCSH0000000","",VLOOKUP(I710,'EZE Daily_With_BB CODES'!$H$3:$J$4445,3,0))</f>
        <v>#N/A</v>
      </c>
    </row>
    <row r="711" ht="15" customHeight="1" s="4" customFormat="1">
      <c r="F711" s="4">
        <f>'Enhanced Basket_AUTOLOAD'!H710</f>
        <v>0</v>
      </c>
      <c r="G711" s="4">
        <f>'Enhanced Basket_AUTOLOAD'!M710</f>
        <v>0</v>
      </c>
      <c r="H711" s="4">
        <f>'Enhanced Basket_AUTOLOAD'!O710</f>
        <v>0</v>
      </c>
      <c r="I711" s="4">
        <f>'Enhanced Basket_AUTOLOAD'!P710</f>
        <v>0</v>
      </c>
      <c r="J711" s="4">
        <f>'Enhanced Basket_AUTOLOAD'!Q710</f>
        <v>0</v>
      </c>
      <c r="M711" s="4" t="e">
        <f>IF(TRIM(CLEAN(I711))="USCSH0000000","",VLOOKUP(I711,'EZE Daily_With_BB CODES'!$H$3:$J$4445,3,0))</f>
        <v>#N/A</v>
      </c>
    </row>
    <row r="712" ht="15" customHeight="1" s="4" customFormat="1">
      <c r="F712" s="4">
        <f>'Enhanced Basket_AUTOLOAD'!H711</f>
        <v>0</v>
      </c>
      <c r="G712" s="4">
        <f>'Enhanced Basket_AUTOLOAD'!M711</f>
        <v>0</v>
      </c>
      <c r="H712" s="4">
        <f>'Enhanced Basket_AUTOLOAD'!O711</f>
        <v>0</v>
      </c>
      <c r="I712" s="4">
        <f>'Enhanced Basket_AUTOLOAD'!P711</f>
        <v>0</v>
      </c>
      <c r="J712" s="4">
        <f>'Enhanced Basket_AUTOLOAD'!Q711</f>
        <v>0</v>
      </c>
      <c r="M712" s="4" t="e">
        <f>IF(TRIM(CLEAN(I712))="USCSH0000000","",VLOOKUP(I712,'EZE Daily_With_BB CODES'!$H$3:$J$4445,3,0))</f>
        <v>#N/A</v>
      </c>
    </row>
    <row r="713" ht="15" customHeight="1" s="4" customFormat="1">
      <c r="F713" s="4">
        <f>'Enhanced Basket_AUTOLOAD'!H712</f>
        <v>0</v>
      </c>
      <c r="G713" s="4">
        <f>'Enhanced Basket_AUTOLOAD'!M712</f>
        <v>0</v>
      </c>
      <c r="H713" s="4">
        <f>'Enhanced Basket_AUTOLOAD'!O712</f>
        <v>0</v>
      </c>
      <c r="I713" s="4">
        <f>'Enhanced Basket_AUTOLOAD'!P712</f>
        <v>0</v>
      </c>
      <c r="J713" s="4">
        <f>'Enhanced Basket_AUTOLOAD'!Q712</f>
        <v>0</v>
      </c>
      <c r="M713" s="4" t="e">
        <f>IF(TRIM(CLEAN(I713))="USCSH0000000","",VLOOKUP(I713,'EZE Daily_With_BB CODES'!$H$3:$J$4445,3,0))</f>
        <v>#N/A</v>
      </c>
    </row>
    <row r="714" ht="15" customHeight="1" s="4" customFormat="1">
      <c r="F714" s="4">
        <f>'Enhanced Basket_AUTOLOAD'!H713</f>
        <v>0</v>
      </c>
      <c r="G714" s="4">
        <f>'Enhanced Basket_AUTOLOAD'!M713</f>
        <v>0</v>
      </c>
      <c r="H714" s="4">
        <f>'Enhanced Basket_AUTOLOAD'!O713</f>
        <v>0</v>
      </c>
      <c r="I714" s="4">
        <f>'Enhanced Basket_AUTOLOAD'!P713</f>
        <v>0</v>
      </c>
      <c r="J714" s="4">
        <f>'Enhanced Basket_AUTOLOAD'!Q713</f>
        <v>0</v>
      </c>
      <c r="M714" s="4" t="e">
        <f>IF(TRIM(CLEAN(I714))="USCSH0000000","",VLOOKUP(I714,'EZE Daily_With_BB CODES'!$H$3:$J$4445,3,0))</f>
        <v>#N/A</v>
      </c>
    </row>
    <row r="715" ht="15" customHeight="1" s="4" customFormat="1">
      <c r="F715" s="4">
        <f>'Enhanced Basket_AUTOLOAD'!H714</f>
        <v>0</v>
      </c>
      <c r="G715" s="4">
        <f>'Enhanced Basket_AUTOLOAD'!M714</f>
        <v>0</v>
      </c>
      <c r="H715" s="4">
        <f>'Enhanced Basket_AUTOLOAD'!O714</f>
        <v>0</v>
      </c>
      <c r="I715" s="4">
        <f>'Enhanced Basket_AUTOLOAD'!P714</f>
        <v>0</v>
      </c>
      <c r="J715" s="4">
        <f>'Enhanced Basket_AUTOLOAD'!Q714</f>
        <v>0</v>
      </c>
      <c r="M715" s="4" t="e">
        <f>IF(TRIM(CLEAN(I715))="USCSH0000000","",VLOOKUP(I715,'EZE Daily_With_BB CODES'!$H$3:$J$4445,3,0))</f>
        <v>#N/A</v>
      </c>
    </row>
    <row r="716" ht="15" customHeight="1" s="4" customFormat="1">
      <c r="F716" s="4">
        <f>'Enhanced Basket_AUTOLOAD'!H715</f>
        <v>0</v>
      </c>
      <c r="G716" s="4">
        <f>'Enhanced Basket_AUTOLOAD'!M715</f>
        <v>0</v>
      </c>
      <c r="H716" s="4">
        <f>'Enhanced Basket_AUTOLOAD'!O715</f>
        <v>0</v>
      </c>
      <c r="I716" s="4">
        <f>'Enhanced Basket_AUTOLOAD'!P715</f>
        <v>0</v>
      </c>
      <c r="J716" s="4">
        <f>'Enhanced Basket_AUTOLOAD'!Q715</f>
        <v>0</v>
      </c>
      <c r="M716" s="4" t="e">
        <f>IF(TRIM(CLEAN(I716))="USCSH0000000","",VLOOKUP(I716,'EZE Daily_With_BB CODES'!$H$3:$J$4445,3,0))</f>
        <v>#N/A</v>
      </c>
    </row>
    <row r="717" ht="15" customHeight="1" s="4" customFormat="1">
      <c r="F717" s="4">
        <f>'Enhanced Basket_AUTOLOAD'!H716</f>
        <v>0</v>
      </c>
      <c r="G717" s="4">
        <f>'Enhanced Basket_AUTOLOAD'!M716</f>
        <v>0</v>
      </c>
      <c r="H717" s="4">
        <f>'Enhanced Basket_AUTOLOAD'!O716</f>
        <v>0</v>
      </c>
      <c r="I717" s="4">
        <f>'Enhanced Basket_AUTOLOAD'!P716</f>
        <v>0</v>
      </c>
      <c r="J717" s="4">
        <f>'Enhanced Basket_AUTOLOAD'!Q716</f>
        <v>0</v>
      </c>
      <c r="M717" s="4" t="e">
        <f>IF(TRIM(CLEAN(I717))="USCSH0000000","",VLOOKUP(I717,'EZE Daily_With_BB CODES'!$H$3:$J$4445,3,0))</f>
        <v>#N/A</v>
      </c>
    </row>
    <row r="718" ht="15" customHeight="1" s="4" customFormat="1">
      <c r="F718" s="4">
        <f>'Enhanced Basket_AUTOLOAD'!H717</f>
        <v>0</v>
      </c>
      <c r="G718" s="4">
        <f>'Enhanced Basket_AUTOLOAD'!M717</f>
        <v>0</v>
      </c>
      <c r="H718" s="4">
        <f>'Enhanced Basket_AUTOLOAD'!O717</f>
        <v>0</v>
      </c>
      <c r="I718" s="4">
        <f>'Enhanced Basket_AUTOLOAD'!P717</f>
        <v>0</v>
      </c>
      <c r="J718" s="4">
        <f>'Enhanced Basket_AUTOLOAD'!Q717</f>
        <v>0</v>
      </c>
      <c r="M718" s="4" t="e">
        <f>IF(TRIM(CLEAN(I718))="USCSH0000000","",VLOOKUP(I718,'EZE Daily_With_BB CODES'!$H$3:$J$4445,3,0))</f>
        <v>#N/A</v>
      </c>
    </row>
    <row r="719" ht="15" customHeight="1" s="4" customFormat="1">
      <c r="F719" s="4">
        <f>'Enhanced Basket_AUTOLOAD'!H718</f>
        <v>0</v>
      </c>
      <c r="G719" s="4">
        <f>'Enhanced Basket_AUTOLOAD'!M718</f>
        <v>0</v>
      </c>
      <c r="H719" s="4">
        <f>'Enhanced Basket_AUTOLOAD'!O718</f>
        <v>0</v>
      </c>
      <c r="I719" s="4">
        <f>'Enhanced Basket_AUTOLOAD'!P718</f>
        <v>0</v>
      </c>
      <c r="J719" s="4">
        <f>'Enhanced Basket_AUTOLOAD'!Q718</f>
        <v>0</v>
      </c>
      <c r="M719" s="4" t="e">
        <f>IF(TRIM(CLEAN(I719))="USCSH0000000","",VLOOKUP(I719,'EZE Daily_With_BB CODES'!$H$3:$J$4445,3,0))</f>
        <v>#N/A</v>
      </c>
    </row>
    <row r="720" ht="15" customHeight="1" s="4" customFormat="1">
      <c r="F720" s="4">
        <f>'Enhanced Basket_AUTOLOAD'!H719</f>
        <v>0</v>
      </c>
      <c r="G720" s="4">
        <f>'Enhanced Basket_AUTOLOAD'!M719</f>
        <v>0</v>
      </c>
      <c r="H720" s="4">
        <f>'Enhanced Basket_AUTOLOAD'!O719</f>
        <v>0</v>
      </c>
      <c r="I720" s="4">
        <f>'Enhanced Basket_AUTOLOAD'!P719</f>
        <v>0</v>
      </c>
      <c r="J720" s="4">
        <f>'Enhanced Basket_AUTOLOAD'!Q719</f>
        <v>0</v>
      </c>
      <c r="M720" s="4" t="e">
        <f>IF(TRIM(CLEAN(I720))="USCSH0000000","",VLOOKUP(I720,'EZE Daily_With_BB CODES'!$H$3:$J$4445,3,0))</f>
        <v>#N/A</v>
      </c>
    </row>
    <row r="721" ht="15" customHeight="1" s="4" customFormat="1">
      <c r="F721" s="4">
        <f>'Enhanced Basket_AUTOLOAD'!H720</f>
        <v>0</v>
      </c>
      <c r="G721" s="4">
        <f>'Enhanced Basket_AUTOLOAD'!M720</f>
        <v>0</v>
      </c>
      <c r="H721" s="4">
        <f>'Enhanced Basket_AUTOLOAD'!O720</f>
        <v>0</v>
      </c>
      <c r="I721" s="4">
        <f>'Enhanced Basket_AUTOLOAD'!P720</f>
        <v>0</v>
      </c>
      <c r="J721" s="4">
        <f>'Enhanced Basket_AUTOLOAD'!Q720</f>
        <v>0</v>
      </c>
      <c r="M721" s="4" t="e">
        <f>IF(TRIM(CLEAN(I721))="USCSH0000000","",VLOOKUP(I721,'EZE Daily_With_BB CODES'!$H$3:$J$4445,3,0))</f>
        <v>#N/A</v>
      </c>
    </row>
    <row r="722" ht="15" customHeight="1" s="4" customFormat="1">
      <c r="F722" s="4">
        <f>'Enhanced Basket_AUTOLOAD'!H721</f>
        <v>0</v>
      </c>
      <c r="G722" s="4">
        <f>'Enhanced Basket_AUTOLOAD'!M721</f>
        <v>0</v>
      </c>
      <c r="H722" s="4">
        <f>'Enhanced Basket_AUTOLOAD'!O721</f>
        <v>0</v>
      </c>
      <c r="I722" s="4">
        <f>'Enhanced Basket_AUTOLOAD'!P721</f>
        <v>0</v>
      </c>
      <c r="J722" s="4">
        <f>'Enhanced Basket_AUTOLOAD'!Q721</f>
        <v>0</v>
      </c>
      <c r="M722" s="4" t="e">
        <f>IF(TRIM(CLEAN(I722))="USCSH0000000","",VLOOKUP(I722,'EZE Daily_With_BB CODES'!$H$3:$J$4445,3,0))</f>
        <v>#N/A</v>
      </c>
    </row>
    <row r="723" ht="15" customHeight="1" s="4" customFormat="1">
      <c r="F723" s="4">
        <f>'Enhanced Basket_AUTOLOAD'!H722</f>
        <v>0</v>
      </c>
      <c r="G723" s="4">
        <f>'Enhanced Basket_AUTOLOAD'!M722</f>
        <v>0</v>
      </c>
      <c r="H723" s="4">
        <f>'Enhanced Basket_AUTOLOAD'!O722</f>
        <v>0</v>
      </c>
      <c r="I723" s="4">
        <f>'Enhanced Basket_AUTOLOAD'!P722</f>
        <v>0</v>
      </c>
      <c r="J723" s="4">
        <f>'Enhanced Basket_AUTOLOAD'!Q722</f>
        <v>0</v>
      </c>
      <c r="M723" s="4" t="e">
        <f>IF(TRIM(CLEAN(I723))="USCSH0000000","",VLOOKUP(I723,'EZE Daily_With_BB CODES'!$H$3:$J$4445,3,0))</f>
        <v>#N/A</v>
      </c>
    </row>
    <row r="724" ht="15" customHeight="1" s="4" customFormat="1">
      <c r="F724" s="4">
        <f>'Enhanced Basket_AUTOLOAD'!H723</f>
        <v>0</v>
      </c>
      <c r="G724" s="4">
        <f>'Enhanced Basket_AUTOLOAD'!M723</f>
        <v>0</v>
      </c>
      <c r="H724" s="4">
        <f>'Enhanced Basket_AUTOLOAD'!O723</f>
        <v>0</v>
      </c>
      <c r="I724" s="4">
        <f>'Enhanced Basket_AUTOLOAD'!P723</f>
        <v>0</v>
      </c>
      <c r="J724" s="4">
        <f>'Enhanced Basket_AUTOLOAD'!Q723</f>
        <v>0</v>
      </c>
      <c r="M724" s="4" t="e">
        <f>IF(TRIM(CLEAN(I724))="USCSH0000000","",VLOOKUP(I724,'EZE Daily_With_BB CODES'!$H$3:$J$4445,3,0))</f>
        <v>#N/A</v>
      </c>
    </row>
    <row r="725" ht="15" customHeight="1" s="4" customFormat="1">
      <c r="F725" s="4">
        <f>'Enhanced Basket_AUTOLOAD'!H724</f>
        <v>0</v>
      </c>
      <c r="G725" s="4">
        <f>'Enhanced Basket_AUTOLOAD'!M724</f>
        <v>0</v>
      </c>
      <c r="H725" s="4">
        <f>'Enhanced Basket_AUTOLOAD'!O724</f>
        <v>0</v>
      </c>
      <c r="I725" s="4">
        <f>'Enhanced Basket_AUTOLOAD'!P724</f>
        <v>0</v>
      </c>
      <c r="J725" s="4">
        <f>'Enhanced Basket_AUTOLOAD'!Q724</f>
        <v>0</v>
      </c>
      <c r="M725" s="4" t="e">
        <f>IF(TRIM(CLEAN(I725))="USCSH0000000","",VLOOKUP(I725,'EZE Daily_With_BB CODES'!$H$3:$J$4445,3,0))</f>
        <v>#N/A</v>
      </c>
    </row>
    <row r="726" ht="15" customHeight="1" s="4" customFormat="1">
      <c r="F726" s="4">
        <f>'Enhanced Basket_AUTOLOAD'!H725</f>
        <v>0</v>
      </c>
      <c r="G726" s="4">
        <f>'Enhanced Basket_AUTOLOAD'!M725</f>
        <v>0</v>
      </c>
      <c r="H726" s="4">
        <f>'Enhanced Basket_AUTOLOAD'!O725</f>
        <v>0</v>
      </c>
      <c r="I726" s="4">
        <f>'Enhanced Basket_AUTOLOAD'!P725</f>
        <v>0</v>
      </c>
      <c r="J726" s="4">
        <f>'Enhanced Basket_AUTOLOAD'!Q725</f>
        <v>0</v>
      </c>
      <c r="M726" s="4" t="e">
        <f>IF(TRIM(CLEAN(I726))="USCSH0000000","",VLOOKUP(I726,'EZE Daily_With_BB CODES'!$H$3:$J$4445,3,0))</f>
        <v>#N/A</v>
      </c>
    </row>
    <row r="727" ht="15" customHeight="1" s="4" customFormat="1">
      <c r="F727" s="4">
        <f>'Enhanced Basket_AUTOLOAD'!H726</f>
        <v>0</v>
      </c>
      <c r="G727" s="4">
        <f>'Enhanced Basket_AUTOLOAD'!M726</f>
        <v>0</v>
      </c>
      <c r="H727" s="4">
        <f>'Enhanced Basket_AUTOLOAD'!O726</f>
        <v>0</v>
      </c>
      <c r="I727" s="4">
        <f>'Enhanced Basket_AUTOLOAD'!P726</f>
        <v>0</v>
      </c>
      <c r="J727" s="4">
        <f>'Enhanced Basket_AUTOLOAD'!Q726</f>
        <v>0</v>
      </c>
      <c r="M727" s="4" t="e">
        <f>IF(TRIM(CLEAN(I727))="USCSH0000000","",VLOOKUP(I727,'EZE Daily_With_BB CODES'!$H$3:$J$4445,3,0))</f>
        <v>#N/A</v>
      </c>
    </row>
    <row r="728" ht="15" customHeight="1" s="4" customFormat="1">
      <c r="F728" s="4">
        <f>'Enhanced Basket_AUTOLOAD'!H727</f>
        <v>0</v>
      </c>
      <c r="G728" s="4">
        <f>'Enhanced Basket_AUTOLOAD'!M727</f>
        <v>0</v>
      </c>
      <c r="H728" s="4">
        <f>'Enhanced Basket_AUTOLOAD'!O727</f>
        <v>0</v>
      </c>
      <c r="I728" s="4">
        <f>'Enhanced Basket_AUTOLOAD'!P727</f>
        <v>0</v>
      </c>
      <c r="J728" s="4">
        <f>'Enhanced Basket_AUTOLOAD'!Q727</f>
        <v>0</v>
      </c>
      <c r="M728" s="4" t="e">
        <f>IF(TRIM(CLEAN(I728))="USCSH0000000","",VLOOKUP(I728,'EZE Daily_With_BB CODES'!$H$3:$J$4445,3,0))</f>
        <v>#N/A</v>
      </c>
    </row>
    <row r="729" ht="15" customHeight="1" s="4" customFormat="1">
      <c r="F729" s="4">
        <f>'Enhanced Basket_AUTOLOAD'!H728</f>
        <v>0</v>
      </c>
      <c r="G729" s="4">
        <f>'Enhanced Basket_AUTOLOAD'!M728</f>
        <v>0</v>
      </c>
      <c r="H729" s="4">
        <f>'Enhanced Basket_AUTOLOAD'!O728</f>
        <v>0</v>
      </c>
      <c r="I729" s="4">
        <f>'Enhanced Basket_AUTOLOAD'!P728</f>
        <v>0</v>
      </c>
      <c r="J729" s="4">
        <f>'Enhanced Basket_AUTOLOAD'!Q728</f>
        <v>0</v>
      </c>
      <c r="M729" s="4" t="e">
        <f>IF(TRIM(CLEAN(I729))="USCSH0000000","",VLOOKUP(I729,'EZE Daily_With_BB CODES'!$H$3:$J$4445,3,0))</f>
        <v>#N/A</v>
      </c>
    </row>
    <row r="730" ht="15" customHeight="1" s="4" customFormat="1">
      <c r="F730" s="4">
        <f>'Enhanced Basket_AUTOLOAD'!H729</f>
        <v>0</v>
      </c>
      <c r="G730" s="4">
        <f>'Enhanced Basket_AUTOLOAD'!M729</f>
        <v>0</v>
      </c>
      <c r="H730" s="4">
        <f>'Enhanced Basket_AUTOLOAD'!O729</f>
        <v>0</v>
      </c>
      <c r="I730" s="4">
        <f>'Enhanced Basket_AUTOLOAD'!P729</f>
        <v>0</v>
      </c>
      <c r="J730" s="4">
        <f>'Enhanced Basket_AUTOLOAD'!Q729</f>
        <v>0</v>
      </c>
      <c r="M730" s="4" t="e">
        <f>IF(TRIM(CLEAN(I730))="USCSH0000000","",VLOOKUP(I730,'EZE Daily_With_BB CODES'!$H$3:$J$4445,3,0))</f>
        <v>#N/A</v>
      </c>
    </row>
    <row r="731" ht="15" customHeight="1" s="4" customFormat="1">
      <c r="F731" s="4">
        <f>'Enhanced Basket_AUTOLOAD'!H730</f>
        <v>0</v>
      </c>
      <c r="G731" s="4">
        <f>'Enhanced Basket_AUTOLOAD'!M730</f>
        <v>0</v>
      </c>
      <c r="H731" s="4">
        <f>'Enhanced Basket_AUTOLOAD'!O730</f>
        <v>0</v>
      </c>
      <c r="I731" s="4">
        <f>'Enhanced Basket_AUTOLOAD'!P730</f>
        <v>0</v>
      </c>
      <c r="J731" s="4">
        <f>'Enhanced Basket_AUTOLOAD'!Q730</f>
        <v>0</v>
      </c>
      <c r="M731" s="4" t="e">
        <f>IF(TRIM(CLEAN(I731))="USCSH0000000","",VLOOKUP(I731,'EZE Daily_With_BB CODES'!$H$3:$J$4445,3,0))</f>
        <v>#N/A</v>
      </c>
    </row>
    <row r="732" ht="15" customHeight="1" s="4" customFormat="1">
      <c r="F732" s="4">
        <f>'Enhanced Basket_AUTOLOAD'!H731</f>
        <v>0</v>
      </c>
      <c r="G732" s="4">
        <f>'Enhanced Basket_AUTOLOAD'!M731</f>
        <v>0</v>
      </c>
      <c r="H732" s="4">
        <f>'Enhanced Basket_AUTOLOAD'!O731</f>
        <v>0</v>
      </c>
      <c r="I732" s="4">
        <f>'Enhanced Basket_AUTOLOAD'!P731</f>
        <v>0</v>
      </c>
      <c r="J732" s="4">
        <f>'Enhanced Basket_AUTOLOAD'!Q731</f>
        <v>0</v>
      </c>
      <c r="M732" s="4" t="e">
        <f>IF(TRIM(CLEAN(I732))="USCSH0000000","",VLOOKUP(I732,'EZE Daily_With_BB CODES'!$H$3:$J$4445,3,0))</f>
        <v>#N/A</v>
      </c>
    </row>
    <row r="733" ht="15" customHeight="1" s="4" customFormat="1">
      <c r="F733" s="4">
        <f>'Enhanced Basket_AUTOLOAD'!H732</f>
        <v>0</v>
      </c>
      <c r="G733" s="4">
        <f>'Enhanced Basket_AUTOLOAD'!M732</f>
        <v>0</v>
      </c>
      <c r="H733" s="4">
        <f>'Enhanced Basket_AUTOLOAD'!O732</f>
        <v>0</v>
      </c>
      <c r="I733" s="4">
        <f>'Enhanced Basket_AUTOLOAD'!P732</f>
        <v>0</v>
      </c>
      <c r="J733" s="4">
        <f>'Enhanced Basket_AUTOLOAD'!Q732</f>
        <v>0</v>
      </c>
      <c r="M733" s="4" t="e">
        <f>IF(TRIM(CLEAN(I733))="USCSH0000000","",VLOOKUP(I733,'EZE Daily_With_BB CODES'!$H$3:$J$4445,3,0))</f>
        <v>#N/A</v>
      </c>
    </row>
    <row r="734" ht="15" customHeight="1" s="4" customFormat="1">
      <c r="F734" s="4">
        <f>'Enhanced Basket_AUTOLOAD'!H733</f>
        <v>0</v>
      </c>
      <c r="G734" s="4">
        <f>'Enhanced Basket_AUTOLOAD'!M733</f>
        <v>0</v>
      </c>
      <c r="H734" s="4">
        <f>'Enhanced Basket_AUTOLOAD'!O733</f>
        <v>0</v>
      </c>
      <c r="I734" s="4">
        <f>'Enhanced Basket_AUTOLOAD'!P733</f>
        <v>0</v>
      </c>
      <c r="J734" s="4">
        <f>'Enhanced Basket_AUTOLOAD'!Q733</f>
        <v>0</v>
      </c>
      <c r="M734" s="4" t="e">
        <f>IF(TRIM(CLEAN(I734))="USCSH0000000","",VLOOKUP(I734,'EZE Daily_With_BB CODES'!$H$3:$J$4445,3,0))</f>
        <v>#N/A</v>
      </c>
    </row>
    <row r="735" ht="15" customHeight="1" s="4" customFormat="1">
      <c r="F735" s="4">
        <f>'Enhanced Basket_AUTOLOAD'!H734</f>
        <v>0</v>
      </c>
      <c r="G735" s="4">
        <f>'Enhanced Basket_AUTOLOAD'!M734</f>
        <v>0</v>
      </c>
      <c r="H735" s="4">
        <f>'Enhanced Basket_AUTOLOAD'!O734</f>
        <v>0</v>
      </c>
      <c r="I735" s="4">
        <f>'Enhanced Basket_AUTOLOAD'!P734</f>
        <v>0</v>
      </c>
      <c r="J735" s="4">
        <f>'Enhanced Basket_AUTOLOAD'!Q734</f>
        <v>0</v>
      </c>
      <c r="M735" s="4" t="e">
        <f>IF(TRIM(CLEAN(I735))="USCSH0000000","",VLOOKUP(I735,'EZE Daily_With_BB CODES'!$H$3:$J$4445,3,0))</f>
        <v>#N/A</v>
      </c>
    </row>
    <row r="736" ht="15" customHeight="1" s="4" customFormat="1">
      <c r="F736" s="4">
        <f>'Enhanced Basket_AUTOLOAD'!H735</f>
        <v>0</v>
      </c>
      <c r="G736" s="4">
        <f>'Enhanced Basket_AUTOLOAD'!M735</f>
        <v>0</v>
      </c>
      <c r="H736" s="4">
        <f>'Enhanced Basket_AUTOLOAD'!O735</f>
        <v>0</v>
      </c>
      <c r="I736" s="4">
        <f>'Enhanced Basket_AUTOLOAD'!P735</f>
        <v>0</v>
      </c>
      <c r="J736" s="4">
        <f>'Enhanced Basket_AUTOLOAD'!Q735</f>
        <v>0</v>
      </c>
      <c r="M736" s="4" t="e">
        <f>IF(TRIM(CLEAN(I736))="USCSH0000000","",VLOOKUP(I736,'EZE Daily_With_BB CODES'!$H$3:$J$4445,3,0))</f>
        <v>#N/A</v>
      </c>
    </row>
    <row r="737" ht="15" customHeight="1" s="4" customFormat="1">
      <c r="F737" s="4">
        <f>'Enhanced Basket_AUTOLOAD'!H736</f>
        <v>0</v>
      </c>
      <c r="G737" s="4">
        <f>'Enhanced Basket_AUTOLOAD'!M736</f>
        <v>0</v>
      </c>
      <c r="H737" s="4">
        <f>'Enhanced Basket_AUTOLOAD'!O736</f>
        <v>0</v>
      </c>
      <c r="I737" s="4">
        <f>'Enhanced Basket_AUTOLOAD'!P736</f>
        <v>0</v>
      </c>
      <c r="J737" s="4">
        <f>'Enhanced Basket_AUTOLOAD'!Q736</f>
        <v>0</v>
      </c>
      <c r="M737" s="4" t="e">
        <f>IF(TRIM(CLEAN(I737))="USCSH0000000","",VLOOKUP(I737,'EZE Daily_With_BB CODES'!$H$3:$J$4445,3,0))</f>
        <v>#N/A</v>
      </c>
    </row>
    <row r="738" ht="15" customHeight="1" s="4" customFormat="1">
      <c r="F738" s="4">
        <f>'Enhanced Basket_AUTOLOAD'!H737</f>
        <v>0</v>
      </c>
      <c r="G738" s="4">
        <f>'Enhanced Basket_AUTOLOAD'!M737</f>
        <v>0</v>
      </c>
      <c r="H738" s="4">
        <f>'Enhanced Basket_AUTOLOAD'!O737</f>
        <v>0</v>
      </c>
      <c r="I738" s="4">
        <f>'Enhanced Basket_AUTOLOAD'!P737</f>
        <v>0</v>
      </c>
      <c r="J738" s="4">
        <f>'Enhanced Basket_AUTOLOAD'!Q737</f>
        <v>0</v>
      </c>
      <c r="M738" s="4" t="e">
        <f>IF(TRIM(CLEAN(I738))="USCSH0000000","",VLOOKUP(I738,'EZE Daily_With_BB CODES'!$H$3:$J$4445,3,0))</f>
        <v>#N/A</v>
      </c>
    </row>
    <row r="739" ht="15" customHeight="1" s="4" customFormat="1">
      <c r="F739" s="4">
        <f>'Enhanced Basket_AUTOLOAD'!H738</f>
        <v>0</v>
      </c>
      <c r="G739" s="4">
        <f>'Enhanced Basket_AUTOLOAD'!M738</f>
        <v>0</v>
      </c>
      <c r="H739" s="4">
        <f>'Enhanced Basket_AUTOLOAD'!O738</f>
        <v>0</v>
      </c>
      <c r="I739" s="4">
        <f>'Enhanced Basket_AUTOLOAD'!P738</f>
        <v>0</v>
      </c>
      <c r="J739" s="4">
        <f>'Enhanced Basket_AUTOLOAD'!Q738</f>
        <v>0</v>
      </c>
      <c r="M739" s="4" t="e">
        <f>IF(TRIM(CLEAN(I739))="USCSH0000000","",VLOOKUP(I739,'EZE Daily_With_BB CODES'!$H$3:$J$4445,3,0))</f>
        <v>#N/A</v>
      </c>
    </row>
    <row r="740" ht="15" customHeight="1" s="4" customFormat="1">
      <c r="F740" s="4">
        <f>'Enhanced Basket_AUTOLOAD'!H739</f>
        <v>0</v>
      </c>
      <c r="G740" s="4">
        <f>'Enhanced Basket_AUTOLOAD'!M739</f>
        <v>0</v>
      </c>
      <c r="H740" s="4">
        <f>'Enhanced Basket_AUTOLOAD'!O739</f>
        <v>0</v>
      </c>
      <c r="I740" s="4">
        <f>'Enhanced Basket_AUTOLOAD'!P739</f>
        <v>0</v>
      </c>
      <c r="J740" s="4">
        <f>'Enhanced Basket_AUTOLOAD'!Q739</f>
        <v>0</v>
      </c>
      <c r="M740" s="4" t="e">
        <f>IF(TRIM(CLEAN(I740))="USCSH0000000","",VLOOKUP(I740,'EZE Daily_With_BB CODES'!$H$3:$J$4445,3,0))</f>
        <v>#N/A</v>
      </c>
    </row>
    <row r="741" ht="15" customHeight="1" s="4" customFormat="1">
      <c r="F741" s="4">
        <f>'Enhanced Basket_AUTOLOAD'!H740</f>
        <v>0</v>
      </c>
      <c r="G741" s="4">
        <f>'Enhanced Basket_AUTOLOAD'!M740</f>
        <v>0</v>
      </c>
      <c r="H741" s="4">
        <f>'Enhanced Basket_AUTOLOAD'!O740</f>
        <v>0</v>
      </c>
      <c r="I741" s="4">
        <f>'Enhanced Basket_AUTOLOAD'!P740</f>
        <v>0</v>
      </c>
      <c r="J741" s="4">
        <f>'Enhanced Basket_AUTOLOAD'!Q740</f>
        <v>0</v>
      </c>
      <c r="M741" s="4" t="e">
        <f>IF(TRIM(CLEAN(I741))="USCSH0000000","",VLOOKUP(I741,'EZE Daily_With_BB CODES'!$H$3:$J$4445,3,0))</f>
        <v>#N/A</v>
      </c>
    </row>
    <row r="742" ht="15" customHeight="1" s="4" customFormat="1">
      <c r="F742" s="4">
        <f>'Enhanced Basket_AUTOLOAD'!H741</f>
        <v>0</v>
      </c>
      <c r="G742" s="4">
        <f>'Enhanced Basket_AUTOLOAD'!M741</f>
        <v>0</v>
      </c>
      <c r="H742" s="4">
        <f>'Enhanced Basket_AUTOLOAD'!O741</f>
        <v>0</v>
      </c>
      <c r="I742" s="4">
        <f>'Enhanced Basket_AUTOLOAD'!P741</f>
        <v>0</v>
      </c>
      <c r="J742" s="4">
        <f>'Enhanced Basket_AUTOLOAD'!Q741</f>
        <v>0</v>
      </c>
      <c r="M742" s="4" t="e">
        <f>IF(TRIM(CLEAN(I742))="USCSH0000000","",VLOOKUP(I742,'EZE Daily_With_BB CODES'!$H$3:$J$4445,3,0))</f>
        <v>#N/A</v>
      </c>
    </row>
    <row r="743" ht="15" customHeight="1" s="4" customFormat="1">
      <c r="F743" s="4">
        <f>'Enhanced Basket_AUTOLOAD'!H742</f>
        <v>0</v>
      </c>
      <c r="G743" s="4">
        <f>'Enhanced Basket_AUTOLOAD'!M742</f>
        <v>0</v>
      </c>
      <c r="H743" s="4">
        <f>'Enhanced Basket_AUTOLOAD'!O742</f>
        <v>0</v>
      </c>
      <c r="I743" s="4">
        <f>'Enhanced Basket_AUTOLOAD'!P742</f>
        <v>0</v>
      </c>
      <c r="J743" s="4">
        <f>'Enhanced Basket_AUTOLOAD'!Q742</f>
        <v>0</v>
      </c>
      <c r="M743" s="4" t="e">
        <f>IF(TRIM(CLEAN(I743))="USCSH0000000","",VLOOKUP(I743,'EZE Daily_With_BB CODES'!$H$3:$J$4445,3,0))</f>
        <v>#N/A</v>
      </c>
    </row>
    <row r="744" ht="15" customHeight="1" s="4" customFormat="1">
      <c r="F744" s="4">
        <f>'Enhanced Basket_AUTOLOAD'!H743</f>
        <v>0</v>
      </c>
      <c r="G744" s="4">
        <f>'Enhanced Basket_AUTOLOAD'!M743</f>
        <v>0</v>
      </c>
      <c r="H744" s="4">
        <f>'Enhanced Basket_AUTOLOAD'!O743</f>
        <v>0</v>
      </c>
      <c r="I744" s="4">
        <f>'Enhanced Basket_AUTOLOAD'!P743</f>
        <v>0</v>
      </c>
      <c r="J744" s="4">
        <f>'Enhanced Basket_AUTOLOAD'!Q743</f>
        <v>0</v>
      </c>
      <c r="M744" s="4" t="e">
        <f>IF(TRIM(CLEAN(I744))="USCSH0000000","",VLOOKUP(I744,'EZE Daily_With_BB CODES'!$H$3:$J$4445,3,0))</f>
        <v>#N/A</v>
      </c>
    </row>
    <row r="745" ht="15" customHeight="1" s="4" customFormat="1">
      <c r="F745" s="4">
        <f>'Enhanced Basket_AUTOLOAD'!H744</f>
        <v>0</v>
      </c>
      <c r="G745" s="4">
        <f>'Enhanced Basket_AUTOLOAD'!M744</f>
        <v>0</v>
      </c>
      <c r="H745" s="4">
        <f>'Enhanced Basket_AUTOLOAD'!O744</f>
        <v>0</v>
      </c>
      <c r="I745" s="4">
        <f>'Enhanced Basket_AUTOLOAD'!P744</f>
        <v>0</v>
      </c>
      <c r="J745" s="4">
        <f>'Enhanced Basket_AUTOLOAD'!Q744</f>
        <v>0</v>
      </c>
      <c r="M745" s="4" t="e">
        <f>IF(TRIM(CLEAN(I745))="USCSH0000000","",VLOOKUP(I745,'EZE Daily_With_BB CODES'!$H$3:$J$4445,3,0))</f>
        <v>#N/A</v>
      </c>
    </row>
    <row r="746" ht="15" customHeight="1" s="4" customFormat="1">
      <c r="F746" s="4">
        <f>'Enhanced Basket_AUTOLOAD'!H745</f>
        <v>0</v>
      </c>
      <c r="G746" s="4">
        <f>'Enhanced Basket_AUTOLOAD'!M745</f>
        <v>0</v>
      </c>
      <c r="H746" s="4">
        <f>'Enhanced Basket_AUTOLOAD'!O745</f>
        <v>0</v>
      </c>
      <c r="I746" s="4">
        <f>'Enhanced Basket_AUTOLOAD'!P745</f>
        <v>0</v>
      </c>
      <c r="J746" s="4">
        <f>'Enhanced Basket_AUTOLOAD'!Q745</f>
        <v>0</v>
      </c>
      <c r="M746" s="4" t="e">
        <f>IF(TRIM(CLEAN(I746))="USCSH0000000","",VLOOKUP(I746,'EZE Daily_With_BB CODES'!$H$3:$J$4445,3,0))</f>
        <v>#N/A</v>
      </c>
    </row>
    <row r="747" ht="15" customHeight="1" s="4" customFormat="1">
      <c r="F747" s="4">
        <f>'Enhanced Basket_AUTOLOAD'!H746</f>
        <v>0</v>
      </c>
      <c r="G747" s="4">
        <f>'Enhanced Basket_AUTOLOAD'!M746</f>
        <v>0</v>
      </c>
      <c r="H747" s="4">
        <f>'Enhanced Basket_AUTOLOAD'!O746</f>
        <v>0</v>
      </c>
      <c r="I747" s="4">
        <f>'Enhanced Basket_AUTOLOAD'!P746</f>
        <v>0</v>
      </c>
      <c r="J747" s="4">
        <f>'Enhanced Basket_AUTOLOAD'!Q746</f>
        <v>0</v>
      </c>
      <c r="M747" s="4" t="e">
        <f>IF(TRIM(CLEAN(I747))="USCSH0000000","",VLOOKUP(I747,'EZE Daily_With_BB CODES'!$H$3:$J$4445,3,0))</f>
        <v>#N/A</v>
      </c>
    </row>
    <row r="748" ht="15" customHeight="1" s="4" customFormat="1">
      <c r="F748" s="4">
        <f>'Enhanced Basket_AUTOLOAD'!H747</f>
        <v>0</v>
      </c>
      <c r="G748" s="4">
        <f>'Enhanced Basket_AUTOLOAD'!M747</f>
        <v>0</v>
      </c>
      <c r="H748" s="4">
        <f>'Enhanced Basket_AUTOLOAD'!O747</f>
        <v>0</v>
      </c>
      <c r="I748" s="4">
        <f>'Enhanced Basket_AUTOLOAD'!P747</f>
        <v>0</v>
      </c>
      <c r="J748" s="4">
        <f>'Enhanced Basket_AUTOLOAD'!Q747</f>
        <v>0</v>
      </c>
      <c r="M748" s="4" t="e">
        <f>IF(TRIM(CLEAN(I748))="USCSH0000000","",VLOOKUP(I748,'EZE Daily_With_BB CODES'!$H$3:$J$4445,3,0))</f>
        <v>#N/A</v>
      </c>
    </row>
    <row r="749" ht="15" customHeight="1" s="4" customFormat="1">
      <c r="F749" s="4">
        <f>'Enhanced Basket_AUTOLOAD'!H748</f>
        <v>0</v>
      </c>
      <c r="G749" s="4">
        <f>'Enhanced Basket_AUTOLOAD'!M748</f>
        <v>0</v>
      </c>
      <c r="H749" s="4">
        <f>'Enhanced Basket_AUTOLOAD'!O748</f>
        <v>0</v>
      </c>
      <c r="I749" s="4">
        <f>'Enhanced Basket_AUTOLOAD'!P748</f>
        <v>0</v>
      </c>
      <c r="J749" s="4">
        <f>'Enhanced Basket_AUTOLOAD'!Q748</f>
        <v>0</v>
      </c>
      <c r="M749" s="4" t="e">
        <f>IF(TRIM(CLEAN(I749))="USCSH0000000","",VLOOKUP(I749,'EZE Daily_With_BB CODES'!$H$3:$J$4445,3,0))</f>
        <v>#N/A</v>
      </c>
    </row>
    <row r="750" ht="15" customHeight="1" s="4" customFormat="1">
      <c r="F750" s="4">
        <f>'Enhanced Basket_AUTOLOAD'!H749</f>
        <v>0</v>
      </c>
      <c r="G750" s="4">
        <f>'Enhanced Basket_AUTOLOAD'!M749</f>
        <v>0</v>
      </c>
      <c r="H750" s="4">
        <f>'Enhanced Basket_AUTOLOAD'!O749</f>
        <v>0</v>
      </c>
      <c r="I750" s="4">
        <f>'Enhanced Basket_AUTOLOAD'!P749</f>
        <v>0</v>
      </c>
      <c r="J750" s="4">
        <f>'Enhanced Basket_AUTOLOAD'!Q749</f>
        <v>0</v>
      </c>
      <c r="M750" s="4" t="e">
        <f>IF(TRIM(CLEAN(I750))="USCSH0000000","",VLOOKUP(I750,'EZE Daily_With_BB CODES'!$H$3:$J$4445,3,0))</f>
        <v>#N/A</v>
      </c>
    </row>
    <row r="751" ht="15" customHeight="1" s="4" customFormat="1">
      <c r="F751" s="4">
        <f>'Enhanced Basket_AUTOLOAD'!H750</f>
        <v>0</v>
      </c>
      <c r="G751" s="4">
        <f>'Enhanced Basket_AUTOLOAD'!M750</f>
        <v>0</v>
      </c>
      <c r="H751" s="4">
        <f>'Enhanced Basket_AUTOLOAD'!O750</f>
        <v>0</v>
      </c>
      <c r="I751" s="4">
        <f>'Enhanced Basket_AUTOLOAD'!P750</f>
        <v>0</v>
      </c>
      <c r="J751" s="4">
        <f>'Enhanced Basket_AUTOLOAD'!Q750</f>
        <v>0</v>
      </c>
      <c r="M751" s="4" t="e">
        <f>IF(TRIM(CLEAN(I751))="USCSH0000000","",VLOOKUP(I751,'EZE Daily_With_BB CODES'!$H$3:$J$4445,3,0))</f>
        <v>#N/A</v>
      </c>
    </row>
    <row r="752" ht="15" customHeight="1" s="4" customFormat="1">
      <c r="F752" s="4">
        <f>'Enhanced Basket_AUTOLOAD'!H751</f>
        <v>0</v>
      </c>
      <c r="G752" s="4">
        <f>'Enhanced Basket_AUTOLOAD'!M751</f>
        <v>0</v>
      </c>
      <c r="H752" s="4">
        <f>'Enhanced Basket_AUTOLOAD'!O751</f>
        <v>0</v>
      </c>
      <c r="I752" s="4">
        <f>'Enhanced Basket_AUTOLOAD'!P751</f>
        <v>0</v>
      </c>
      <c r="J752" s="4">
        <f>'Enhanced Basket_AUTOLOAD'!Q751</f>
        <v>0</v>
      </c>
      <c r="M752" s="4" t="e">
        <f>IF(TRIM(CLEAN(I752))="USCSH0000000","",VLOOKUP(I752,'EZE Daily_With_BB CODES'!$H$3:$J$4445,3,0))</f>
        <v>#N/A</v>
      </c>
    </row>
    <row r="753" ht="15" customHeight="1" s="4" customFormat="1">
      <c r="F753" s="4">
        <f>'Enhanced Basket_AUTOLOAD'!H752</f>
        <v>0</v>
      </c>
      <c r="G753" s="4">
        <f>'Enhanced Basket_AUTOLOAD'!M752</f>
        <v>0</v>
      </c>
      <c r="H753" s="4">
        <f>'Enhanced Basket_AUTOLOAD'!O752</f>
        <v>0</v>
      </c>
      <c r="I753" s="4">
        <f>'Enhanced Basket_AUTOLOAD'!P752</f>
        <v>0</v>
      </c>
      <c r="J753" s="4">
        <f>'Enhanced Basket_AUTOLOAD'!Q752</f>
        <v>0</v>
      </c>
      <c r="M753" s="4" t="e">
        <f>IF(TRIM(CLEAN(I753))="USCSH0000000","",VLOOKUP(I753,'EZE Daily_With_BB CODES'!$H$3:$J$4445,3,0))</f>
        <v>#N/A</v>
      </c>
    </row>
    <row r="754" ht="15" customHeight="1" s="4" customFormat="1">
      <c r="F754" s="4">
        <f>'Enhanced Basket_AUTOLOAD'!H753</f>
        <v>0</v>
      </c>
      <c r="G754" s="4">
        <f>'Enhanced Basket_AUTOLOAD'!M753</f>
        <v>0</v>
      </c>
      <c r="H754" s="4">
        <f>'Enhanced Basket_AUTOLOAD'!O753</f>
        <v>0</v>
      </c>
      <c r="I754" s="4">
        <f>'Enhanced Basket_AUTOLOAD'!P753</f>
        <v>0</v>
      </c>
      <c r="J754" s="4">
        <f>'Enhanced Basket_AUTOLOAD'!Q753</f>
        <v>0</v>
      </c>
      <c r="M754" s="4" t="e">
        <f>IF(TRIM(CLEAN(I754))="USCSH0000000","",VLOOKUP(I754,'EZE Daily_With_BB CODES'!$H$3:$J$4445,3,0))</f>
        <v>#N/A</v>
      </c>
    </row>
    <row r="755" ht="15" customHeight="1" s="4" customFormat="1">
      <c r="F755" s="4">
        <f>'Enhanced Basket_AUTOLOAD'!H754</f>
        <v>0</v>
      </c>
      <c r="G755" s="4">
        <f>'Enhanced Basket_AUTOLOAD'!M754</f>
        <v>0</v>
      </c>
      <c r="H755" s="4">
        <f>'Enhanced Basket_AUTOLOAD'!O754</f>
        <v>0</v>
      </c>
      <c r="I755" s="4">
        <f>'Enhanced Basket_AUTOLOAD'!P754</f>
        <v>0</v>
      </c>
      <c r="J755" s="4">
        <f>'Enhanced Basket_AUTOLOAD'!Q754</f>
        <v>0</v>
      </c>
      <c r="M755" s="4" t="e">
        <f>IF(TRIM(CLEAN(I755))="USCSH0000000","",VLOOKUP(I755,'EZE Daily_With_BB CODES'!$H$3:$J$4445,3,0))</f>
        <v>#N/A</v>
      </c>
    </row>
    <row r="756" ht="15" customHeight="1" s="4" customFormat="1">
      <c r="F756" s="4">
        <f>'Enhanced Basket_AUTOLOAD'!H755</f>
        <v>0</v>
      </c>
      <c r="G756" s="4">
        <f>'Enhanced Basket_AUTOLOAD'!M755</f>
        <v>0</v>
      </c>
      <c r="H756" s="4">
        <f>'Enhanced Basket_AUTOLOAD'!O755</f>
        <v>0</v>
      </c>
      <c r="I756" s="4">
        <f>'Enhanced Basket_AUTOLOAD'!P755</f>
        <v>0</v>
      </c>
      <c r="J756" s="4">
        <f>'Enhanced Basket_AUTOLOAD'!Q755</f>
        <v>0</v>
      </c>
      <c r="M756" s="4" t="e">
        <f>IF(TRIM(CLEAN(I756))="USCSH0000000","",VLOOKUP(I756,'EZE Daily_With_BB CODES'!$H$3:$J$4445,3,0))</f>
        <v>#N/A</v>
      </c>
    </row>
    <row r="757" ht="15" customHeight="1" s="4" customFormat="1">
      <c r="F757" s="4">
        <f>'Enhanced Basket_AUTOLOAD'!H756</f>
        <v>0</v>
      </c>
      <c r="G757" s="4">
        <f>'Enhanced Basket_AUTOLOAD'!M756</f>
        <v>0</v>
      </c>
      <c r="H757" s="4">
        <f>'Enhanced Basket_AUTOLOAD'!O756</f>
        <v>0</v>
      </c>
      <c r="I757" s="4">
        <f>'Enhanced Basket_AUTOLOAD'!P756</f>
        <v>0</v>
      </c>
      <c r="J757" s="4">
        <f>'Enhanced Basket_AUTOLOAD'!Q756</f>
        <v>0</v>
      </c>
      <c r="M757" s="4" t="e">
        <f>IF(TRIM(CLEAN(I757))="USCSH0000000","",VLOOKUP(I757,'EZE Daily_With_BB CODES'!$H$3:$J$4445,3,0))</f>
        <v>#N/A</v>
      </c>
    </row>
    <row r="758" ht="15" customHeight="1" s="4" customFormat="1">
      <c r="F758" s="4">
        <f>'Enhanced Basket_AUTOLOAD'!H757</f>
        <v>0</v>
      </c>
      <c r="G758" s="4">
        <f>'Enhanced Basket_AUTOLOAD'!M757</f>
        <v>0</v>
      </c>
      <c r="H758" s="4">
        <f>'Enhanced Basket_AUTOLOAD'!O757</f>
        <v>0</v>
      </c>
      <c r="I758" s="4">
        <f>'Enhanced Basket_AUTOLOAD'!P757</f>
        <v>0</v>
      </c>
      <c r="J758" s="4">
        <f>'Enhanced Basket_AUTOLOAD'!Q757</f>
        <v>0</v>
      </c>
      <c r="M758" s="4" t="e">
        <f>IF(TRIM(CLEAN(I758))="USCSH0000000","",VLOOKUP(I758,'EZE Daily_With_BB CODES'!$H$3:$J$4445,3,0))</f>
        <v>#N/A</v>
      </c>
    </row>
    <row r="759" ht="15" customHeight="1" s="4" customFormat="1">
      <c r="F759" s="4">
        <f>'Enhanced Basket_AUTOLOAD'!H758</f>
        <v>0</v>
      </c>
      <c r="G759" s="4">
        <f>'Enhanced Basket_AUTOLOAD'!M758</f>
        <v>0</v>
      </c>
      <c r="H759" s="4">
        <f>'Enhanced Basket_AUTOLOAD'!O758</f>
        <v>0</v>
      </c>
      <c r="I759" s="4">
        <f>'Enhanced Basket_AUTOLOAD'!P758</f>
        <v>0</v>
      </c>
      <c r="J759" s="4">
        <f>'Enhanced Basket_AUTOLOAD'!Q758</f>
        <v>0</v>
      </c>
      <c r="M759" s="4" t="e">
        <f>IF(TRIM(CLEAN(I759))="USCSH0000000","",VLOOKUP(I759,'EZE Daily_With_BB CODES'!$H$3:$J$4445,3,0))</f>
        <v>#N/A</v>
      </c>
    </row>
    <row r="760" ht="15" customHeight="1" s="4" customFormat="1">
      <c r="F760" s="4">
        <f>'Enhanced Basket_AUTOLOAD'!H759</f>
        <v>0</v>
      </c>
      <c r="G760" s="4">
        <f>'Enhanced Basket_AUTOLOAD'!M759</f>
        <v>0</v>
      </c>
      <c r="H760" s="4">
        <f>'Enhanced Basket_AUTOLOAD'!O759</f>
        <v>0</v>
      </c>
      <c r="I760" s="4">
        <f>'Enhanced Basket_AUTOLOAD'!P759</f>
        <v>0</v>
      </c>
      <c r="J760" s="4">
        <f>'Enhanced Basket_AUTOLOAD'!Q759</f>
        <v>0</v>
      </c>
      <c r="M760" s="4" t="e">
        <f>IF(TRIM(CLEAN(I760))="USCSH0000000","",VLOOKUP(I760,'EZE Daily_With_BB CODES'!$H$3:$J$4445,3,0))</f>
        <v>#N/A</v>
      </c>
    </row>
    <row r="761" ht="15" customHeight="1" s="4" customFormat="1">
      <c r="F761" s="4">
        <f>'Enhanced Basket_AUTOLOAD'!H760</f>
        <v>0</v>
      </c>
      <c r="G761" s="4">
        <f>'Enhanced Basket_AUTOLOAD'!M760</f>
        <v>0</v>
      </c>
      <c r="H761" s="4">
        <f>'Enhanced Basket_AUTOLOAD'!O760</f>
        <v>0</v>
      </c>
      <c r="I761" s="4">
        <f>'Enhanced Basket_AUTOLOAD'!P760</f>
        <v>0</v>
      </c>
      <c r="J761" s="4">
        <f>'Enhanced Basket_AUTOLOAD'!Q760</f>
        <v>0</v>
      </c>
      <c r="M761" s="4" t="e">
        <f>IF(TRIM(CLEAN(I761))="USCSH0000000","",VLOOKUP(I761,'EZE Daily_With_BB CODES'!$H$3:$J$4445,3,0))</f>
        <v>#N/A</v>
      </c>
    </row>
    <row r="762" ht="15" customHeight="1" s="4" customFormat="1">
      <c r="F762" s="4">
        <f>'Enhanced Basket_AUTOLOAD'!H761</f>
        <v>0</v>
      </c>
      <c r="G762" s="4">
        <f>'Enhanced Basket_AUTOLOAD'!M761</f>
        <v>0</v>
      </c>
      <c r="H762" s="4">
        <f>'Enhanced Basket_AUTOLOAD'!O761</f>
        <v>0</v>
      </c>
      <c r="I762" s="4">
        <f>'Enhanced Basket_AUTOLOAD'!P761</f>
        <v>0</v>
      </c>
      <c r="J762" s="4">
        <f>'Enhanced Basket_AUTOLOAD'!Q761</f>
        <v>0</v>
      </c>
      <c r="M762" s="4" t="e">
        <f>IF(TRIM(CLEAN(I762))="USCSH0000000","",VLOOKUP(I762,'EZE Daily_With_BB CODES'!$H$3:$J$4445,3,0))</f>
        <v>#N/A</v>
      </c>
    </row>
    <row r="763" ht="15" customHeight="1" s="4" customFormat="1">
      <c r="F763" s="4">
        <f>'Enhanced Basket_AUTOLOAD'!H762</f>
        <v>0</v>
      </c>
      <c r="G763" s="4">
        <f>'Enhanced Basket_AUTOLOAD'!M762</f>
        <v>0</v>
      </c>
      <c r="H763" s="4">
        <f>'Enhanced Basket_AUTOLOAD'!O762</f>
        <v>0</v>
      </c>
      <c r="I763" s="4">
        <f>'Enhanced Basket_AUTOLOAD'!P762</f>
        <v>0</v>
      </c>
      <c r="J763" s="4">
        <f>'Enhanced Basket_AUTOLOAD'!Q762</f>
        <v>0</v>
      </c>
      <c r="M763" s="4" t="e">
        <f>IF(TRIM(CLEAN(I763))="USCSH0000000","",VLOOKUP(I763,'EZE Daily_With_BB CODES'!$H$3:$J$4445,3,0))</f>
        <v>#N/A</v>
      </c>
    </row>
    <row r="764" ht="15" customHeight="1" s="4" customFormat="1">
      <c r="F764" s="4">
        <f>'Enhanced Basket_AUTOLOAD'!H763</f>
        <v>0</v>
      </c>
      <c r="G764" s="4">
        <f>'Enhanced Basket_AUTOLOAD'!M763</f>
        <v>0</v>
      </c>
      <c r="H764" s="4">
        <f>'Enhanced Basket_AUTOLOAD'!O763</f>
        <v>0</v>
      </c>
      <c r="I764" s="4">
        <f>'Enhanced Basket_AUTOLOAD'!P763</f>
        <v>0</v>
      </c>
      <c r="J764" s="4">
        <f>'Enhanced Basket_AUTOLOAD'!Q763</f>
        <v>0</v>
      </c>
      <c r="M764" s="4" t="e">
        <f>IF(TRIM(CLEAN(I764))="USCSH0000000","",VLOOKUP(I764,'EZE Daily_With_BB CODES'!$H$3:$J$4445,3,0))</f>
        <v>#N/A</v>
      </c>
    </row>
    <row r="765" ht="15" customHeight="1" s="4" customFormat="1">
      <c r="F765" s="4">
        <f>'Enhanced Basket_AUTOLOAD'!H764</f>
        <v>0</v>
      </c>
      <c r="G765" s="4">
        <f>'Enhanced Basket_AUTOLOAD'!M764</f>
        <v>0</v>
      </c>
      <c r="H765" s="4">
        <f>'Enhanced Basket_AUTOLOAD'!O764</f>
        <v>0</v>
      </c>
      <c r="I765" s="4">
        <f>'Enhanced Basket_AUTOLOAD'!P764</f>
        <v>0</v>
      </c>
      <c r="J765" s="4">
        <f>'Enhanced Basket_AUTOLOAD'!Q764</f>
        <v>0</v>
      </c>
      <c r="M765" s="4" t="e">
        <f>IF(TRIM(CLEAN(I765))="USCSH0000000","",VLOOKUP(I765,'EZE Daily_With_BB CODES'!$H$3:$J$4445,3,0))</f>
        <v>#N/A</v>
      </c>
    </row>
    <row r="766" ht="15" customHeight="1" s="4" customFormat="1">
      <c r="F766" s="4">
        <f>'Enhanced Basket_AUTOLOAD'!H765</f>
        <v>0</v>
      </c>
      <c r="G766" s="4">
        <f>'Enhanced Basket_AUTOLOAD'!M765</f>
        <v>0</v>
      </c>
      <c r="H766" s="4">
        <f>'Enhanced Basket_AUTOLOAD'!O765</f>
        <v>0</v>
      </c>
      <c r="I766" s="4">
        <f>'Enhanced Basket_AUTOLOAD'!P765</f>
        <v>0</v>
      </c>
      <c r="J766" s="4">
        <f>'Enhanced Basket_AUTOLOAD'!Q765</f>
        <v>0</v>
      </c>
      <c r="M766" s="4" t="e">
        <f>IF(TRIM(CLEAN(I766))="USCSH0000000","",VLOOKUP(I766,'EZE Daily_With_BB CODES'!$H$3:$J$4445,3,0))</f>
        <v>#N/A</v>
      </c>
    </row>
    <row r="767" ht="15" customHeight="1" s="4" customFormat="1">
      <c r="F767" s="4">
        <f>'Enhanced Basket_AUTOLOAD'!H766</f>
        <v>0</v>
      </c>
      <c r="G767" s="4">
        <f>'Enhanced Basket_AUTOLOAD'!M766</f>
        <v>0</v>
      </c>
      <c r="H767" s="4">
        <f>'Enhanced Basket_AUTOLOAD'!O766</f>
        <v>0</v>
      </c>
      <c r="I767" s="4">
        <f>'Enhanced Basket_AUTOLOAD'!P766</f>
        <v>0</v>
      </c>
      <c r="J767" s="4">
        <f>'Enhanced Basket_AUTOLOAD'!Q766</f>
        <v>0</v>
      </c>
      <c r="M767" s="4" t="e">
        <f>IF(TRIM(CLEAN(I767))="USCSH0000000","",VLOOKUP(I767,'EZE Daily_With_BB CODES'!$H$3:$J$4445,3,0))</f>
        <v>#N/A</v>
      </c>
    </row>
    <row r="768" ht="15" customHeight="1" s="4" customFormat="1">
      <c r="F768" s="4">
        <f>'Enhanced Basket_AUTOLOAD'!H767</f>
        <v>0</v>
      </c>
      <c r="G768" s="4">
        <f>'Enhanced Basket_AUTOLOAD'!M767</f>
        <v>0</v>
      </c>
      <c r="H768" s="4">
        <f>'Enhanced Basket_AUTOLOAD'!O767</f>
        <v>0</v>
      </c>
      <c r="I768" s="4">
        <f>'Enhanced Basket_AUTOLOAD'!P767</f>
        <v>0</v>
      </c>
      <c r="J768" s="4">
        <f>'Enhanced Basket_AUTOLOAD'!Q767</f>
        <v>0</v>
      </c>
      <c r="M768" s="4" t="e">
        <f>IF(TRIM(CLEAN(I768))="USCSH0000000","",VLOOKUP(I768,'EZE Daily_With_BB CODES'!$H$3:$J$4445,3,0))</f>
        <v>#N/A</v>
      </c>
    </row>
    <row r="769" ht="15" customHeight="1" s="4" customFormat="1">
      <c r="F769" s="4">
        <f>'Enhanced Basket_AUTOLOAD'!H768</f>
        <v>0</v>
      </c>
      <c r="G769" s="4">
        <f>'Enhanced Basket_AUTOLOAD'!M768</f>
        <v>0</v>
      </c>
      <c r="H769" s="4">
        <f>'Enhanced Basket_AUTOLOAD'!O768</f>
        <v>0</v>
      </c>
      <c r="I769" s="4">
        <f>'Enhanced Basket_AUTOLOAD'!P768</f>
        <v>0</v>
      </c>
      <c r="J769" s="4">
        <f>'Enhanced Basket_AUTOLOAD'!Q768</f>
        <v>0</v>
      </c>
      <c r="M769" s="4" t="e">
        <f>IF(TRIM(CLEAN(I769))="USCSH0000000","",VLOOKUP(I769,'EZE Daily_With_BB CODES'!$H$3:$J$4445,3,0))</f>
        <v>#N/A</v>
      </c>
    </row>
    <row r="770" ht="15" customHeight="1" s="4" customFormat="1">
      <c r="F770" s="4">
        <f>'Enhanced Basket_AUTOLOAD'!H769</f>
        <v>0</v>
      </c>
      <c r="G770" s="4">
        <f>'Enhanced Basket_AUTOLOAD'!M769</f>
        <v>0</v>
      </c>
      <c r="H770" s="4">
        <f>'Enhanced Basket_AUTOLOAD'!O769</f>
        <v>0</v>
      </c>
      <c r="I770" s="4">
        <f>'Enhanced Basket_AUTOLOAD'!P769</f>
        <v>0</v>
      </c>
      <c r="J770" s="4">
        <f>'Enhanced Basket_AUTOLOAD'!Q769</f>
        <v>0</v>
      </c>
      <c r="M770" s="4" t="e">
        <f>IF(TRIM(CLEAN(I770))="USCSH0000000","",VLOOKUP(I770,'EZE Daily_With_BB CODES'!$H$3:$J$4445,3,0))</f>
        <v>#N/A</v>
      </c>
    </row>
    <row r="771" ht="15" customHeight="1" s="4" customFormat="1">
      <c r="F771" s="4">
        <f>'Enhanced Basket_AUTOLOAD'!H770</f>
        <v>0</v>
      </c>
      <c r="G771" s="4">
        <f>'Enhanced Basket_AUTOLOAD'!M770</f>
        <v>0</v>
      </c>
      <c r="H771" s="4">
        <f>'Enhanced Basket_AUTOLOAD'!O770</f>
        <v>0</v>
      </c>
      <c r="I771" s="4">
        <f>'Enhanced Basket_AUTOLOAD'!P770</f>
        <v>0</v>
      </c>
      <c r="J771" s="4">
        <f>'Enhanced Basket_AUTOLOAD'!Q770</f>
        <v>0</v>
      </c>
      <c r="M771" s="4" t="e">
        <f>IF(TRIM(CLEAN(I771))="USCSH0000000","",VLOOKUP(I771,'EZE Daily_With_BB CODES'!$H$3:$J$4445,3,0))</f>
        <v>#N/A</v>
      </c>
    </row>
    <row r="772" ht="15" customHeight="1" s="4" customFormat="1">
      <c r="F772" s="4">
        <f>'Enhanced Basket_AUTOLOAD'!H771</f>
        <v>0</v>
      </c>
      <c r="G772" s="4">
        <f>'Enhanced Basket_AUTOLOAD'!M771</f>
        <v>0</v>
      </c>
      <c r="H772" s="4">
        <f>'Enhanced Basket_AUTOLOAD'!O771</f>
        <v>0</v>
      </c>
      <c r="I772" s="4">
        <f>'Enhanced Basket_AUTOLOAD'!P771</f>
        <v>0</v>
      </c>
      <c r="J772" s="4">
        <f>'Enhanced Basket_AUTOLOAD'!Q771</f>
        <v>0</v>
      </c>
      <c r="M772" s="4" t="e">
        <f>IF(TRIM(CLEAN(I772))="USCSH0000000","",VLOOKUP(I772,'EZE Daily_With_BB CODES'!$H$3:$J$4445,3,0))</f>
        <v>#N/A</v>
      </c>
    </row>
    <row r="773" ht="15" customHeight="1" s="4" customFormat="1">
      <c r="F773" s="4">
        <f>'Enhanced Basket_AUTOLOAD'!H772</f>
        <v>0</v>
      </c>
      <c r="G773" s="4">
        <f>'Enhanced Basket_AUTOLOAD'!M772</f>
        <v>0</v>
      </c>
      <c r="H773" s="4">
        <f>'Enhanced Basket_AUTOLOAD'!O772</f>
        <v>0</v>
      </c>
      <c r="I773" s="4">
        <f>'Enhanced Basket_AUTOLOAD'!P772</f>
        <v>0</v>
      </c>
      <c r="J773" s="4">
        <f>'Enhanced Basket_AUTOLOAD'!Q772</f>
        <v>0</v>
      </c>
      <c r="M773" s="4" t="e">
        <f>IF(TRIM(CLEAN(I773))="USCSH0000000","",VLOOKUP(I773,'EZE Daily_With_BB CODES'!$H$3:$J$4445,3,0))</f>
        <v>#N/A</v>
      </c>
    </row>
    <row r="774" ht="15" customHeight="1" s="4" customFormat="1">
      <c r="F774" s="4">
        <f>'Enhanced Basket_AUTOLOAD'!H773</f>
        <v>0</v>
      </c>
      <c r="G774" s="4">
        <f>'Enhanced Basket_AUTOLOAD'!M773</f>
        <v>0</v>
      </c>
      <c r="H774" s="4">
        <f>'Enhanced Basket_AUTOLOAD'!O773</f>
        <v>0</v>
      </c>
      <c r="I774" s="4">
        <f>'Enhanced Basket_AUTOLOAD'!P773</f>
        <v>0</v>
      </c>
      <c r="J774" s="4">
        <f>'Enhanced Basket_AUTOLOAD'!Q773</f>
        <v>0</v>
      </c>
      <c r="M774" s="4" t="e">
        <f>IF(TRIM(CLEAN(I774))="USCSH0000000","",VLOOKUP(I774,'EZE Daily_With_BB CODES'!$H$3:$J$4445,3,0))</f>
        <v>#N/A</v>
      </c>
    </row>
    <row r="775" ht="15" customHeight="1" s="4" customFormat="1">
      <c r="F775" s="4">
        <f>'Enhanced Basket_AUTOLOAD'!H774</f>
        <v>0</v>
      </c>
      <c r="G775" s="4">
        <f>'Enhanced Basket_AUTOLOAD'!M774</f>
        <v>0</v>
      </c>
      <c r="H775" s="4">
        <f>'Enhanced Basket_AUTOLOAD'!O774</f>
        <v>0</v>
      </c>
      <c r="I775" s="4">
        <f>'Enhanced Basket_AUTOLOAD'!P774</f>
        <v>0</v>
      </c>
      <c r="J775" s="4">
        <f>'Enhanced Basket_AUTOLOAD'!Q774</f>
        <v>0</v>
      </c>
      <c r="M775" s="4" t="e">
        <f>IF(TRIM(CLEAN(I775))="USCSH0000000","",VLOOKUP(I775,'EZE Daily_With_BB CODES'!$H$3:$J$4445,3,0))</f>
        <v>#N/A</v>
      </c>
    </row>
    <row r="776" ht="15" customHeight="1" s="4" customFormat="1">
      <c r="F776" s="4">
        <f>'Enhanced Basket_AUTOLOAD'!H775</f>
        <v>0</v>
      </c>
      <c r="G776" s="4">
        <f>'Enhanced Basket_AUTOLOAD'!M775</f>
        <v>0</v>
      </c>
      <c r="H776" s="4">
        <f>'Enhanced Basket_AUTOLOAD'!O775</f>
        <v>0</v>
      </c>
      <c r="I776" s="4">
        <f>'Enhanced Basket_AUTOLOAD'!P775</f>
        <v>0</v>
      </c>
      <c r="J776" s="4">
        <f>'Enhanced Basket_AUTOLOAD'!Q775</f>
        <v>0</v>
      </c>
      <c r="M776" s="4" t="e">
        <f>IF(TRIM(CLEAN(I776))="USCSH0000000","",VLOOKUP(I776,'EZE Daily_With_BB CODES'!$H$3:$J$4445,3,0))</f>
        <v>#N/A</v>
      </c>
    </row>
    <row r="777" ht="15" customHeight="1" s="4" customFormat="1">
      <c r="F777" s="4">
        <f>'Enhanced Basket_AUTOLOAD'!H776</f>
        <v>0</v>
      </c>
      <c r="G777" s="4">
        <f>'Enhanced Basket_AUTOLOAD'!M776</f>
        <v>0</v>
      </c>
      <c r="H777" s="4">
        <f>'Enhanced Basket_AUTOLOAD'!O776</f>
        <v>0</v>
      </c>
      <c r="I777" s="4">
        <f>'Enhanced Basket_AUTOLOAD'!P776</f>
        <v>0</v>
      </c>
      <c r="J777" s="4">
        <f>'Enhanced Basket_AUTOLOAD'!Q776</f>
        <v>0</v>
      </c>
      <c r="M777" s="4" t="e">
        <f>IF(TRIM(CLEAN(I777))="USCSH0000000","",VLOOKUP(I777,'EZE Daily_With_BB CODES'!$H$3:$J$4445,3,0))</f>
        <v>#N/A</v>
      </c>
    </row>
    <row r="778" ht="15" customHeight="1" s="4" customFormat="1">
      <c r="F778" s="4">
        <f>'Enhanced Basket_AUTOLOAD'!H777</f>
        <v>0</v>
      </c>
      <c r="G778" s="4">
        <f>'Enhanced Basket_AUTOLOAD'!M777</f>
        <v>0</v>
      </c>
      <c r="H778" s="4">
        <f>'Enhanced Basket_AUTOLOAD'!O777</f>
        <v>0</v>
      </c>
      <c r="I778" s="4">
        <f>'Enhanced Basket_AUTOLOAD'!P777</f>
        <v>0</v>
      </c>
      <c r="J778" s="4">
        <f>'Enhanced Basket_AUTOLOAD'!Q777</f>
        <v>0</v>
      </c>
      <c r="M778" s="4" t="e">
        <f>IF(TRIM(CLEAN(I778))="USCSH0000000","",VLOOKUP(I778,'EZE Daily_With_BB CODES'!$H$3:$J$4445,3,0))</f>
        <v>#N/A</v>
      </c>
    </row>
    <row r="779" ht="15" customHeight="1" s="4" customFormat="1">
      <c r="F779" s="4">
        <f>'Enhanced Basket_AUTOLOAD'!H778</f>
        <v>0</v>
      </c>
      <c r="G779" s="4">
        <f>'Enhanced Basket_AUTOLOAD'!M778</f>
        <v>0</v>
      </c>
      <c r="H779" s="4">
        <f>'Enhanced Basket_AUTOLOAD'!O778</f>
        <v>0</v>
      </c>
      <c r="I779" s="4">
        <f>'Enhanced Basket_AUTOLOAD'!P778</f>
        <v>0</v>
      </c>
      <c r="J779" s="4">
        <f>'Enhanced Basket_AUTOLOAD'!Q778</f>
        <v>0</v>
      </c>
      <c r="M779" s="4" t="e">
        <f>IF(TRIM(CLEAN(I779))="USCSH0000000","",VLOOKUP(I779,'EZE Daily_With_BB CODES'!$H$3:$J$4445,3,0))</f>
        <v>#N/A</v>
      </c>
    </row>
    <row r="780" ht="15" customHeight="1" s="4" customFormat="1">
      <c r="F780" s="4">
        <f>'Enhanced Basket_AUTOLOAD'!H779</f>
        <v>0</v>
      </c>
      <c r="G780" s="4">
        <f>'Enhanced Basket_AUTOLOAD'!M779</f>
        <v>0</v>
      </c>
      <c r="H780" s="4">
        <f>'Enhanced Basket_AUTOLOAD'!O779</f>
        <v>0</v>
      </c>
      <c r="I780" s="4">
        <f>'Enhanced Basket_AUTOLOAD'!P779</f>
        <v>0</v>
      </c>
      <c r="J780" s="4">
        <f>'Enhanced Basket_AUTOLOAD'!Q779</f>
        <v>0</v>
      </c>
      <c r="M780" s="4" t="e">
        <f>IF(TRIM(CLEAN(I780))="USCSH0000000","",VLOOKUP(I780,'EZE Daily_With_BB CODES'!$H$3:$J$4445,3,0))</f>
        <v>#N/A</v>
      </c>
    </row>
    <row r="781" ht="15" customHeight="1" s="4" customFormat="1">
      <c r="F781" s="4">
        <f>'Enhanced Basket_AUTOLOAD'!H780</f>
        <v>0</v>
      </c>
      <c r="G781" s="4">
        <f>'Enhanced Basket_AUTOLOAD'!M780</f>
        <v>0</v>
      </c>
      <c r="H781" s="4">
        <f>'Enhanced Basket_AUTOLOAD'!O780</f>
        <v>0</v>
      </c>
      <c r="I781" s="4">
        <f>'Enhanced Basket_AUTOLOAD'!P780</f>
        <v>0</v>
      </c>
      <c r="J781" s="4">
        <f>'Enhanced Basket_AUTOLOAD'!Q780</f>
        <v>0</v>
      </c>
      <c r="M781" s="4" t="e">
        <f>IF(TRIM(CLEAN(I781))="USCSH0000000","",VLOOKUP(I781,'EZE Daily_With_BB CODES'!$H$3:$J$4445,3,0))</f>
        <v>#N/A</v>
      </c>
    </row>
    <row r="782" ht="15" customHeight="1" s="4" customFormat="1">
      <c r="F782" s="4">
        <f>'Enhanced Basket_AUTOLOAD'!H781</f>
        <v>0</v>
      </c>
      <c r="G782" s="4">
        <f>'Enhanced Basket_AUTOLOAD'!M781</f>
        <v>0</v>
      </c>
      <c r="H782" s="4">
        <f>'Enhanced Basket_AUTOLOAD'!O781</f>
        <v>0</v>
      </c>
      <c r="I782" s="4">
        <f>'Enhanced Basket_AUTOLOAD'!P781</f>
        <v>0</v>
      </c>
      <c r="J782" s="4">
        <f>'Enhanced Basket_AUTOLOAD'!Q781</f>
        <v>0</v>
      </c>
      <c r="M782" s="4" t="e">
        <f>IF(TRIM(CLEAN(I782))="USCSH0000000","",VLOOKUP(I782,'EZE Daily_With_BB CODES'!$H$3:$J$4445,3,0))</f>
        <v>#N/A</v>
      </c>
    </row>
    <row r="783" ht="15" customHeight="1" s="4" customFormat="1">
      <c r="F783" s="4">
        <f>'Enhanced Basket_AUTOLOAD'!H782</f>
        <v>0</v>
      </c>
      <c r="G783" s="4">
        <f>'Enhanced Basket_AUTOLOAD'!M782</f>
        <v>0</v>
      </c>
      <c r="H783" s="4">
        <f>'Enhanced Basket_AUTOLOAD'!O782</f>
        <v>0</v>
      </c>
      <c r="I783" s="4">
        <f>'Enhanced Basket_AUTOLOAD'!P782</f>
        <v>0</v>
      </c>
      <c r="J783" s="4">
        <f>'Enhanced Basket_AUTOLOAD'!Q782</f>
        <v>0</v>
      </c>
      <c r="M783" s="4" t="e">
        <f>IF(TRIM(CLEAN(I783))="USCSH0000000","",VLOOKUP(I783,'EZE Daily_With_BB CODES'!$H$3:$J$4445,3,0))</f>
        <v>#N/A</v>
      </c>
    </row>
    <row r="784" ht="15" customHeight="1" s="4" customFormat="1">
      <c r="F784" s="4">
        <f>'Enhanced Basket_AUTOLOAD'!H783</f>
        <v>0</v>
      </c>
      <c r="G784" s="4">
        <f>'Enhanced Basket_AUTOLOAD'!M783</f>
        <v>0</v>
      </c>
      <c r="H784" s="4">
        <f>'Enhanced Basket_AUTOLOAD'!O783</f>
        <v>0</v>
      </c>
      <c r="I784" s="4">
        <f>'Enhanced Basket_AUTOLOAD'!P783</f>
        <v>0</v>
      </c>
      <c r="J784" s="4">
        <f>'Enhanced Basket_AUTOLOAD'!Q783</f>
        <v>0</v>
      </c>
      <c r="M784" s="4" t="e">
        <f>IF(TRIM(CLEAN(I784))="USCSH0000000","",VLOOKUP(I784,'EZE Daily_With_BB CODES'!$H$3:$J$4445,3,0))</f>
        <v>#N/A</v>
      </c>
    </row>
    <row r="785" ht="15" customHeight="1" s="4" customFormat="1">
      <c r="F785" s="4">
        <f>'Enhanced Basket_AUTOLOAD'!H784</f>
        <v>0</v>
      </c>
      <c r="G785" s="4">
        <f>'Enhanced Basket_AUTOLOAD'!M784</f>
        <v>0</v>
      </c>
      <c r="H785" s="4">
        <f>'Enhanced Basket_AUTOLOAD'!O784</f>
        <v>0</v>
      </c>
      <c r="I785" s="4">
        <f>'Enhanced Basket_AUTOLOAD'!P784</f>
        <v>0</v>
      </c>
      <c r="J785" s="4">
        <f>'Enhanced Basket_AUTOLOAD'!Q784</f>
        <v>0</v>
      </c>
      <c r="M785" s="4" t="e">
        <f>IF(TRIM(CLEAN(I785))="USCSH0000000","",VLOOKUP(I785,'EZE Daily_With_BB CODES'!$H$3:$J$4445,3,0))</f>
        <v>#N/A</v>
      </c>
    </row>
    <row r="786" ht="15" customHeight="1" s="4" customFormat="1">
      <c r="F786" s="4">
        <f>'Enhanced Basket_AUTOLOAD'!H785</f>
        <v>0</v>
      </c>
      <c r="G786" s="4">
        <f>'Enhanced Basket_AUTOLOAD'!M785</f>
        <v>0</v>
      </c>
      <c r="H786" s="4">
        <f>'Enhanced Basket_AUTOLOAD'!O785</f>
        <v>0</v>
      </c>
      <c r="I786" s="4">
        <f>'Enhanced Basket_AUTOLOAD'!P785</f>
        <v>0</v>
      </c>
      <c r="J786" s="4">
        <f>'Enhanced Basket_AUTOLOAD'!Q785</f>
        <v>0</v>
      </c>
      <c r="M786" s="4" t="e">
        <f>IF(TRIM(CLEAN(I786))="USCSH0000000","",VLOOKUP(I786,'EZE Daily_With_BB CODES'!$H$3:$J$4445,3,0))</f>
        <v>#N/A</v>
      </c>
    </row>
    <row r="787" ht="15" customHeight="1" s="4" customFormat="1">
      <c r="F787" s="4">
        <f>'Enhanced Basket_AUTOLOAD'!H786</f>
        <v>0</v>
      </c>
      <c r="G787" s="4">
        <f>'Enhanced Basket_AUTOLOAD'!M786</f>
        <v>0</v>
      </c>
      <c r="H787" s="4">
        <f>'Enhanced Basket_AUTOLOAD'!O786</f>
        <v>0</v>
      </c>
      <c r="I787" s="4">
        <f>'Enhanced Basket_AUTOLOAD'!P786</f>
        <v>0</v>
      </c>
      <c r="J787" s="4">
        <f>'Enhanced Basket_AUTOLOAD'!Q786</f>
        <v>0</v>
      </c>
      <c r="M787" s="4" t="e">
        <f>IF(TRIM(CLEAN(I787))="USCSH0000000","",VLOOKUP(I787,'EZE Daily_With_BB CODES'!$H$3:$J$4445,3,0))</f>
        <v>#N/A</v>
      </c>
    </row>
    <row r="788" ht="15" customHeight="1" s="4" customFormat="1">
      <c r="F788" s="4">
        <f>'Enhanced Basket_AUTOLOAD'!H787</f>
        <v>0</v>
      </c>
      <c r="G788" s="4">
        <f>'Enhanced Basket_AUTOLOAD'!M787</f>
        <v>0</v>
      </c>
      <c r="H788" s="4">
        <f>'Enhanced Basket_AUTOLOAD'!O787</f>
        <v>0</v>
      </c>
      <c r="I788" s="4">
        <f>'Enhanced Basket_AUTOLOAD'!P787</f>
        <v>0</v>
      </c>
      <c r="J788" s="4">
        <f>'Enhanced Basket_AUTOLOAD'!Q787</f>
        <v>0</v>
      </c>
      <c r="M788" s="4" t="e">
        <f>IF(TRIM(CLEAN(I788))="USCSH0000000","",VLOOKUP(I788,'EZE Daily_With_BB CODES'!$H$3:$J$4445,3,0))</f>
        <v>#N/A</v>
      </c>
    </row>
    <row r="789" ht="15" customHeight="1" s="4" customFormat="1">
      <c r="F789" s="4">
        <f>'Enhanced Basket_AUTOLOAD'!H788</f>
        <v>0</v>
      </c>
      <c r="G789" s="4">
        <f>'Enhanced Basket_AUTOLOAD'!M788</f>
        <v>0</v>
      </c>
      <c r="H789" s="4">
        <f>'Enhanced Basket_AUTOLOAD'!O788</f>
        <v>0</v>
      </c>
      <c r="I789" s="4">
        <f>'Enhanced Basket_AUTOLOAD'!P788</f>
        <v>0</v>
      </c>
      <c r="J789" s="4">
        <f>'Enhanced Basket_AUTOLOAD'!Q788</f>
        <v>0</v>
      </c>
      <c r="M789" s="4" t="e">
        <f>IF(TRIM(CLEAN(I789))="USCSH0000000","",VLOOKUP(I789,'EZE Daily_With_BB CODES'!$H$3:$J$4445,3,0))</f>
        <v>#N/A</v>
      </c>
    </row>
    <row r="790" ht="15" customHeight="1" s="4" customFormat="1">
      <c r="F790" s="4">
        <f>'Enhanced Basket_AUTOLOAD'!H789</f>
        <v>0</v>
      </c>
      <c r="G790" s="4">
        <f>'Enhanced Basket_AUTOLOAD'!M789</f>
        <v>0</v>
      </c>
      <c r="H790" s="4">
        <f>'Enhanced Basket_AUTOLOAD'!O789</f>
        <v>0</v>
      </c>
      <c r="I790" s="4">
        <f>'Enhanced Basket_AUTOLOAD'!P789</f>
        <v>0</v>
      </c>
      <c r="J790" s="4">
        <f>'Enhanced Basket_AUTOLOAD'!Q789</f>
        <v>0</v>
      </c>
      <c r="M790" s="4" t="e">
        <f>IF(TRIM(CLEAN(I790))="USCSH0000000","",VLOOKUP(I790,'EZE Daily_With_BB CODES'!$H$3:$J$4445,3,0))</f>
        <v>#N/A</v>
      </c>
    </row>
    <row r="791" ht="15" customHeight="1" s="4" customFormat="1">
      <c r="F791" s="4">
        <f>'Enhanced Basket_AUTOLOAD'!H790</f>
        <v>0</v>
      </c>
      <c r="G791" s="4">
        <f>'Enhanced Basket_AUTOLOAD'!M790</f>
        <v>0</v>
      </c>
      <c r="H791" s="4">
        <f>'Enhanced Basket_AUTOLOAD'!O790</f>
        <v>0</v>
      </c>
      <c r="I791" s="4">
        <f>'Enhanced Basket_AUTOLOAD'!P790</f>
        <v>0</v>
      </c>
      <c r="J791" s="4">
        <f>'Enhanced Basket_AUTOLOAD'!Q790</f>
        <v>0</v>
      </c>
      <c r="M791" s="4" t="e">
        <f>IF(TRIM(CLEAN(I791))="USCSH0000000","",VLOOKUP(I791,'EZE Daily_With_BB CODES'!$H$3:$J$4445,3,0))</f>
        <v>#N/A</v>
      </c>
    </row>
    <row r="792" ht="15" customHeight="1" s="4" customFormat="1">
      <c r="F792" s="4">
        <f>'Enhanced Basket_AUTOLOAD'!H791</f>
        <v>0</v>
      </c>
      <c r="G792" s="4">
        <f>'Enhanced Basket_AUTOLOAD'!M791</f>
        <v>0</v>
      </c>
      <c r="H792" s="4">
        <f>'Enhanced Basket_AUTOLOAD'!O791</f>
        <v>0</v>
      </c>
      <c r="I792" s="4">
        <f>'Enhanced Basket_AUTOLOAD'!P791</f>
        <v>0</v>
      </c>
      <c r="J792" s="4">
        <f>'Enhanced Basket_AUTOLOAD'!Q791</f>
        <v>0</v>
      </c>
      <c r="M792" s="4" t="e">
        <f>IF(TRIM(CLEAN(I792))="USCSH0000000","",VLOOKUP(I792,'EZE Daily_With_BB CODES'!$H$3:$J$4445,3,0))</f>
        <v>#N/A</v>
      </c>
    </row>
    <row r="793" ht="15" customHeight="1" s="4" customFormat="1">
      <c r="F793" s="4">
        <f>'Enhanced Basket_AUTOLOAD'!H792</f>
        <v>0</v>
      </c>
      <c r="G793" s="4">
        <f>'Enhanced Basket_AUTOLOAD'!M792</f>
        <v>0</v>
      </c>
      <c r="H793" s="4">
        <f>'Enhanced Basket_AUTOLOAD'!O792</f>
        <v>0</v>
      </c>
      <c r="I793" s="4">
        <f>'Enhanced Basket_AUTOLOAD'!P792</f>
        <v>0</v>
      </c>
      <c r="J793" s="4">
        <f>'Enhanced Basket_AUTOLOAD'!Q792</f>
        <v>0</v>
      </c>
      <c r="M793" s="4" t="e">
        <f>IF(TRIM(CLEAN(I793))="USCSH0000000","",VLOOKUP(I793,'EZE Daily_With_BB CODES'!$H$3:$J$4445,3,0))</f>
        <v>#N/A</v>
      </c>
    </row>
    <row r="794" ht="15" customHeight="1" s="4" customFormat="1">
      <c r="F794" s="4">
        <f>'Enhanced Basket_AUTOLOAD'!H793</f>
        <v>0</v>
      </c>
      <c r="G794" s="4">
        <f>'Enhanced Basket_AUTOLOAD'!M793</f>
        <v>0</v>
      </c>
      <c r="H794" s="4">
        <f>'Enhanced Basket_AUTOLOAD'!O793</f>
        <v>0</v>
      </c>
      <c r="I794" s="4">
        <f>'Enhanced Basket_AUTOLOAD'!P793</f>
        <v>0</v>
      </c>
      <c r="J794" s="4">
        <f>'Enhanced Basket_AUTOLOAD'!Q793</f>
        <v>0</v>
      </c>
      <c r="M794" s="4" t="e">
        <f>IF(TRIM(CLEAN(I794))="USCSH0000000","",VLOOKUP(I794,'EZE Daily_With_BB CODES'!$H$3:$J$4445,3,0))</f>
        <v>#N/A</v>
      </c>
    </row>
    <row r="795" ht="15" customHeight="1" s="4" customFormat="1">
      <c r="F795" s="4">
        <f>'Enhanced Basket_AUTOLOAD'!H794</f>
        <v>0</v>
      </c>
      <c r="G795" s="4">
        <f>'Enhanced Basket_AUTOLOAD'!M794</f>
        <v>0</v>
      </c>
      <c r="H795" s="4">
        <f>'Enhanced Basket_AUTOLOAD'!O794</f>
        <v>0</v>
      </c>
      <c r="I795" s="4">
        <f>'Enhanced Basket_AUTOLOAD'!P794</f>
        <v>0</v>
      </c>
      <c r="J795" s="4">
        <f>'Enhanced Basket_AUTOLOAD'!Q794</f>
        <v>0</v>
      </c>
      <c r="M795" s="4" t="e">
        <f>IF(TRIM(CLEAN(I795))="USCSH0000000","",VLOOKUP(I795,'EZE Daily_With_BB CODES'!$H$3:$J$4445,3,0))</f>
        <v>#N/A</v>
      </c>
    </row>
    <row r="796" ht="15" customHeight="1" s="4" customFormat="1">
      <c r="F796" s="4">
        <f>'Enhanced Basket_AUTOLOAD'!H795</f>
        <v>0</v>
      </c>
      <c r="G796" s="4">
        <f>'Enhanced Basket_AUTOLOAD'!M795</f>
        <v>0</v>
      </c>
      <c r="H796" s="4">
        <f>'Enhanced Basket_AUTOLOAD'!O795</f>
        <v>0</v>
      </c>
      <c r="I796" s="4">
        <f>'Enhanced Basket_AUTOLOAD'!P795</f>
        <v>0</v>
      </c>
      <c r="J796" s="4">
        <f>'Enhanced Basket_AUTOLOAD'!Q795</f>
        <v>0</v>
      </c>
      <c r="M796" s="4" t="e">
        <f>IF(TRIM(CLEAN(I796))="USCSH0000000","",VLOOKUP(I796,'EZE Daily_With_BB CODES'!$H$3:$J$4445,3,0))</f>
        <v>#N/A</v>
      </c>
    </row>
    <row r="797" ht="15" customHeight="1" s="4" customFormat="1">
      <c r="F797" s="4">
        <f>'Enhanced Basket_AUTOLOAD'!H796</f>
        <v>0</v>
      </c>
      <c r="G797" s="4">
        <f>'Enhanced Basket_AUTOLOAD'!M796</f>
        <v>0</v>
      </c>
      <c r="H797" s="4">
        <f>'Enhanced Basket_AUTOLOAD'!O796</f>
        <v>0</v>
      </c>
      <c r="I797" s="4">
        <f>'Enhanced Basket_AUTOLOAD'!P796</f>
        <v>0</v>
      </c>
      <c r="J797" s="4">
        <f>'Enhanced Basket_AUTOLOAD'!Q796</f>
        <v>0</v>
      </c>
      <c r="M797" s="4" t="e">
        <f>IF(TRIM(CLEAN(I797))="USCSH0000000","",VLOOKUP(I797,'EZE Daily_With_BB CODES'!$H$3:$J$4445,3,0))</f>
        <v>#N/A</v>
      </c>
    </row>
    <row r="798" ht="15" customHeight="1" s="4" customFormat="1">
      <c r="F798" s="4">
        <f>'Enhanced Basket_AUTOLOAD'!H797</f>
        <v>0</v>
      </c>
      <c r="G798" s="4">
        <f>'Enhanced Basket_AUTOLOAD'!M797</f>
        <v>0</v>
      </c>
      <c r="H798" s="4">
        <f>'Enhanced Basket_AUTOLOAD'!O797</f>
        <v>0</v>
      </c>
      <c r="I798" s="4">
        <f>'Enhanced Basket_AUTOLOAD'!P797</f>
        <v>0</v>
      </c>
      <c r="J798" s="4">
        <f>'Enhanced Basket_AUTOLOAD'!Q797</f>
        <v>0</v>
      </c>
      <c r="M798" s="4" t="e">
        <f>IF(TRIM(CLEAN(I798))="USCSH0000000","",VLOOKUP(I798,'EZE Daily_With_BB CODES'!$H$3:$J$4445,3,0))</f>
        <v>#N/A</v>
      </c>
    </row>
    <row r="799" ht="15" customHeight="1" s="4" customFormat="1">
      <c r="F799" s="4">
        <f>'Enhanced Basket_AUTOLOAD'!H798</f>
        <v>0</v>
      </c>
      <c r="G799" s="4">
        <f>'Enhanced Basket_AUTOLOAD'!M798</f>
        <v>0</v>
      </c>
      <c r="H799" s="4">
        <f>'Enhanced Basket_AUTOLOAD'!O798</f>
        <v>0</v>
      </c>
      <c r="I799" s="4">
        <f>'Enhanced Basket_AUTOLOAD'!P798</f>
        <v>0</v>
      </c>
      <c r="J799" s="4">
        <f>'Enhanced Basket_AUTOLOAD'!Q798</f>
        <v>0</v>
      </c>
      <c r="M799" s="4" t="e">
        <f>IF(TRIM(CLEAN(I799))="USCSH0000000","",VLOOKUP(I799,'EZE Daily_With_BB CODES'!$H$3:$J$4445,3,0))</f>
        <v>#N/A</v>
      </c>
    </row>
    <row r="800" ht="15" customHeight="1" s="4" customFormat="1">
      <c r="F800" s="4">
        <f>'Enhanced Basket_AUTOLOAD'!H799</f>
        <v>0</v>
      </c>
      <c r="G800" s="4">
        <f>'Enhanced Basket_AUTOLOAD'!M799</f>
        <v>0</v>
      </c>
      <c r="H800" s="4">
        <f>'Enhanced Basket_AUTOLOAD'!O799</f>
        <v>0</v>
      </c>
      <c r="I800" s="4">
        <f>'Enhanced Basket_AUTOLOAD'!P799</f>
        <v>0</v>
      </c>
      <c r="J800" s="4">
        <f>'Enhanced Basket_AUTOLOAD'!Q799</f>
        <v>0</v>
      </c>
      <c r="M800" s="4" t="e">
        <f>IF(TRIM(CLEAN(I800))="USCSH0000000","",VLOOKUP(I800,'EZE Daily_With_BB CODES'!$H$3:$J$4445,3,0))</f>
        <v>#N/A</v>
      </c>
    </row>
    <row r="801" ht="15" customHeight="1" s="4" customFormat="1">
      <c r="F801" s="4">
        <f>'Enhanced Basket_AUTOLOAD'!H800</f>
        <v>0</v>
      </c>
      <c r="G801" s="4">
        <f>'Enhanced Basket_AUTOLOAD'!M800</f>
        <v>0</v>
      </c>
      <c r="H801" s="4">
        <f>'Enhanced Basket_AUTOLOAD'!O800</f>
        <v>0</v>
      </c>
      <c r="I801" s="4">
        <f>'Enhanced Basket_AUTOLOAD'!P800</f>
        <v>0</v>
      </c>
      <c r="J801" s="4">
        <f>'Enhanced Basket_AUTOLOAD'!Q800</f>
        <v>0</v>
      </c>
      <c r="M801" s="4" t="e">
        <f>IF(TRIM(CLEAN(I801))="USCSH0000000","",VLOOKUP(I801,'EZE Daily_With_BB CODES'!$H$3:$J$4445,3,0))</f>
        <v>#N/A</v>
      </c>
    </row>
    <row r="802" ht="15" customHeight="1" s="4" customFormat="1">
      <c r="F802" s="4">
        <f>'Enhanced Basket_AUTOLOAD'!H801</f>
        <v>0</v>
      </c>
      <c r="G802" s="4">
        <f>'Enhanced Basket_AUTOLOAD'!M801</f>
        <v>0</v>
      </c>
      <c r="H802" s="4">
        <f>'Enhanced Basket_AUTOLOAD'!O801</f>
        <v>0</v>
      </c>
      <c r="I802" s="4">
        <f>'Enhanced Basket_AUTOLOAD'!P801</f>
        <v>0</v>
      </c>
      <c r="J802" s="4">
        <f>'Enhanced Basket_AUTOLOAD'!Q801</f>
        <v>0</v>
      </c>
      <c r="M802" s="4" t="e">
        <f>IF(TRIM(CLEAN(I802))="USCSH0000000","",VLOOKUP(I802,'EZE Daily_With_BB CODES'!$H$3:$J$4445,3,0))</f>
        <v>#N/A</v>
      </c>
    </row>
    <row r="803" ht="15" customHeight="1" s="4" customFormat="1">
      <c r="F803" s="4">
        <f>'Enhanced Basket_AUTOLOAD'!H802</f>
        <v>0</v>
      </c>
      <c r="G803" s="4">
        <f>'Enhanced Basket_AUTOLOAD'!M802</f>
        <v>0</v>
      </c>
      <c r="H803" s="4">
        <f>'Enhanced Basket_AUTOLOAD'!O802</f>
        <v>0</v>
      </c>
      <c r="I803" s="4">
        <f>'Enhanced Basket_AUTOLOAD'!P802</f>
        <v>0</v>
      </c>
      <c r="J803" s="4">
        <f>'Enhanced Basket_AUTOLOAD'!Q802</f>
        <v>0</v>
      </c>
      <c r="M803" s="4" t="e">
        <f>IF(TRIM(CLEAN(I803))="USCSH0000000","",VLOOKUP(I803,'EZE Daily_With_BB CODES'!$H$3:$J$4445,3,0))</f>
        <v>#N/A</v>
      </c>
    </row>
    <row r="804" ht="15" customHeight="1" s="4" customFormat="1">
      <c r="F804" s="4">
        <f>'Enhanced Basket_AUTOLOAD'!H803</f>
        <v>0</v>
      </c>
      <c r="G804" s="4">
        <f>'Enhanced Basket_AUTOLOAD'!M803</f>
        <v>0</v>
      </c>
      <c r="H804" s="4">
        <f>'Enhanced Basket_AUTOLOAD'!O803</f>
        <v>0</v>
      </c>
      <c r="I804" s="4">
        <f>'Enhanced Basket_AUTOLOAD'!P803</f>
        <v>0</v>
      </c>
      <c r="J804" s="4">
        <f>'Enhanced Basket_AUTOLOAD'!Q803</f>
        <v>0</v>
      </c>
      <c r="M804" s="4" t="e">
        <f>IF(TRIM(CLEAN(I804))="USCSH0000000","",VLOOKUP(I804,'EZE Daily_With_BB CODES'!$H$3:$J$4445,3,0))</f>
        <v>#N/A</v>
      </c>
    </row>
    <row r="805" ht="15" customHeight="1" s="4" customFormat="1">
      <c r="F805" s="4">
        <f>'Enhanced Basket_AUTOLOAD'!H804</f>
        <v>0</v>
      </c>
      <c r="G805" s="4">
        <f>'Enhanced Basket_AUTOLOAD'!M804</f>
        <v>0</v>
      </c>
      <c r="H805" s="4">
        <f>'Enhanced Basket_AUTOLOAD'!O804</f>
        <v>0</v>
      </c>
      <c r="I805" s="4">
        <f>'Enhanced Basket_AUTOLOAD'!P804</f>
        <v>0</v>
      </c>
      <c r="J805" s="4">
        <f>'Enhanced Basket_AUTOLOAD'!Q804</f>
        <v>0</v>
      </c>
      <c r="M805" s="4" t="e">
        <f>IF(TRIM(CLEAN(I805))="USCSH0000000","",VLOOKUP(I805,'EZE Daily_With_BB CODES'!$H$3:$J$4445,3,0))</f>
        <v>#N/A</v>
      </c>
    </row>
    <row r="806" ht="15" customHeight="1" s="4" customFormat="1">
      <c r="F806" s="4">
        <f>'Enhanced Basket_AUTOLOAD'!H805</f>
        <v>0</v>
      </c>
      <c r="G806" s="4">
        <f>'Enhanced Basket_AUTOLOAD'!M805</f>
        <v>0</v>
      </c>
      <c r="H806" s="4">
        <f>'Enhanced Basket_AUTOLOAD'!O805</f>
        <v>0</v>
      </c>
      <c r="I806" s="4">
        <f>'Enhanced Basket_AUTOLOAD'!P805</f>
        <v>0</v>
      </c>
      <c r="J806" s="4">
        <f>'Enhanced Basket_AUTOLOAD'!Q805</f>
        <v>0</v>
      </c>
      <c r="M806" s="4" t="e">
        <f>IF(TRIM(CLEAN(I806))="USCSH0000000","",VLOOKUP(I806,'EZE Daily_With_BB CODES'!$H$3:$J$4445,3,0))</f>
        <v>#N/A</v>
      </c>
    </row>
    <row r="807" ht="15" customHeight="1" s="4" customFormat="1">
      <c r="F807" s="4">
        <f>'Enhanced Basket_AUTOLOAD'!H806</f>
        <v>0</v>
      </c>
      <c r="G807" s="4">
        <f>'Enhanced Basket_AUTOLOAD'!M806</f>
        <v>0</v>
      </c>
      <c r="H807" s="4">
        <f>'Enhanced Basket_AUTOLOAD'!O806</f>
        <v>0</v>
      </c>
      <c r="I807" s="4">
        <f>'Enhanced Basket_AUTOLOAD'!P806</f>
        <v>0</v>
      </c>
      <c r="J807" s="4">
        <f>'Enhanced Basket_AUTOLOAD'!Q806</f>
        <v>0</v>
      </c>
      <c r="M807" s="4" t="e">
        <f>IF(TRIM(CLEAN(I807))="USCSH0000000","",VLOOKUP(I807,'EZE Daily_With_BB CODES'!$H$3:$J$4445,3,0))</f>
        <v>#N/A</v>
      </c>
    </row>
    <row r="808" ht="15" customHeight="1" s="4" customFormat="1">
      <c r="F808" s="4">
        <f>'Enhanced Basket_AUTOLOAD'!H807</f>
        <v>0</v>
      </c>
      <c r="G808" s="4">
        <f>'Enhanced Basket_AUTOLOAD'!M807</f>
        <v>0</v>
      </c>
      <c r="H808" s="4">
        <f>'Enhanced Basket_AUTOLOAD'!O807</f>
        <v>0</v>
      </c>
      <c r="I808" s="4">
        <f>'Enhanced Basket_AUTOLOAD'!P807</f>
        <v>0</v>
      </c>
      <c r="J808" s="4">
        <f>'Enhanced Basket_AUTOLOAD'!Q807</f>
        <v>0</v>
      </c>
      <c r="M808" s="4" t="e">
        <f>IF(TRIM(CLEAN(I808))="USCSH0000000","",VLOOKUP(I808,'EZE Daily_With_BB CODES'!$H$3:$J$4445,3,0))</f>
        <v>#N/A</v>
      </c>
    </row>
    <row r="809" ht="15" customHeight="1" s="4" customFormat="1">
      <c r="F809" s="4">
        <f>'Enhanced Basket_AUTOLOAD'!H808</f>
        <v>0</v>
      </c>
      <c r="G809" s="4">
        <f>'Enhanced Basket_AUTOLOAD'!M808</f>
        <v>0</v>
      </c>
      <c r="H809" s="4">
        <f>'Enhanced Basket_AUTOLOAD'!O808</f>
        <v>0</v>
      </c>
      <c r="I809" s="4">
        <f>'Enhanced Basket_AUTOLOAD'!P808</f>
        <v>0</v>
      </c>
      <c r="J809" s="4">
        <f>'Enhanced Basket_AUTOLOAD'!Q808</f>
        <v>0</v>
      </c>
      <c r="M809" s="4" t="e">
        <f>IF(TRIM(CLEAN(I809))="USCSH0000000","",VLOOKUP(I809,'EZE Daily_With_BB CODES'!$H$3:$J$4445,3,0))</f>
        <v>#N/A</v>
      </c>
    </row>
    <row r="810" ht="15" customHeight="1" s="4" customFormat="1">
      <c r="F810" s="4">
        <f>'Enhanced Basket_AUTOLOAD'!H809</f>
        <v>0</v>
      </c>
      <c r="G810" s="4">
        <f>'Enhanced Basket_AUTOLOAD'!M809</f>
        <v>0</v>
      </c>
      <c r="H810" s="4">
        <f>'Enhanced Basket_AUTOLOAD'!O809</f>
        <v>0</v>
      </c>
      <c r="I810" s="4">
        <f>'Enhanced Basket_AUTOLOAD'!P809</f>
        <v>0</v>
      </c>
      <c r="J810" s="4">
        <f>'Enhanced Basket_AUTOLOAD'!Q809</f>
        <v>0</v>
      </c>
      <c r="M810" s="4" t="e">
        <f>IF(TRIM(CLEAN(I810))="USCSH0000000","",VLOOKUP(I810,'EZE Daily_With_BB CODES'!$H$3:$J$4445,3,0))</f>
        <v>#N/A</v>
      </c>
    </row>
    <row r="811" ht="15" customHeight="1" s="4" customFormat="1">
      <c r="F811" s="4">
        <f>'Enhanced Basket_AUTOLOAD'!H810</f>
        <v>0</v>
      </c>
      <c r="G811" s="4">
        <f>'Enhanced Basket_AUTOLOAD'!M810</f>
        <v>0</v>
      </c>
      <c r="H811" s="4">
        <f>'Enhanced Basket_AUTOLOAD'!O810</f>
        <v>0</v>
      </c>
      <c r="I811" s="4">
        <f>'Enhanced Basket_AUTOLOAD'!P810</f>
        <v>0</v>
      </c>
      <c r="J811" s="4">
        <f>'Enhanced Basket_AUTOLOAD'!Q810</f>
        <v>0</v>
      </c>
      <c r="M811" s="4" t="e">
        <f>IF(TRIM(CLEAN(I811))="USCSH0000000","",VLOOKUP(I811,'EZE Daily_With_BB CODES'!$H$3:$J$4445,3,0))</f>
        <v>#N/A</v>
      </c>
    </row>
    <row r="812" ht="15" customHeight="1" s="4" customFormat="1">
      <c r="F812" s="4">
        <f>'Enhanced Basket_AUTOLOAD'!H811</f>
        <v>0</v>
      </c>
      <c r="G812" s="4">
        <f>'Enhanced Basket_AUTOLOAD'!M811</f>
        <v>0</v>
      </c>
      <c r="H812" s="4">
        <f>'Enhanced Basket_AUTOLOAD'!O811</f>
        <v>0</v>
      </c>
      <c r="I812" s="4">
        <f>'Enhanced Basket_AUTOLOAD'!P811</f>
        <v>0</v>
      </c>
      <c r="J812" s="4">
        <f>'Enhanced Basket_AUTOLOAD'!Q811</f>
        <v>0</v>
      </c>
      <c r="M812" s="4" t="e">
        <f>IF(TRIM(CLEAN(I812))="USCSH0000000","",VLOOKUP(I812,'EZE Daily_With_BB CODES'!$H$3:$J$4445,3,0))</f>
        <v>#N/A</v>
      </c>
    </row>
    <row r="813" ht="15" customHeight="1" s="4" customFormat="1">
      <c r="F813" s="4">
        <f>'Enhanced Basket_AUTOLOAD'!H812</f>
        <v>0</v>
      </c>
      <c r="G813" s="4">
        <f>'Enhanced Basket_AUTOLOAD'!M812</f>
        <v>0</v>
      </c>
      <c r="H813" s="4">
        <f>'Enhanced Basket_AUTOLOAD'!O812</f>
        <v>0</v>
      </c>
      <c r="I813" s="4">
        <f>'Enhanced Basket_AUTOLOAD'!P812</f>
        <v>0</v>
      </c>
      <c r="J813" s="4">
        <f>'Enhanced Basket_AUTOLOAD'!Q812</f>
        <v>0</v>
      </c>
      <c r="M813" s="4" t="e">
        <f>IF(TRIM(CLEAN(I813))="USCSH0000000","",VLOOKUP(I813,'EZE Daily_With_BB CODES'!$H$3:$J$4445,3,0))</f>
        <v>#N/A</v>
      </c>
    </row>
    <row r="814" ht="15" customHeight="1" s="4" customFormat="1">
      <c r="F814" s="4">
        <f>'Enhanced Basket_AUTOLOAD'!H813</f>
        <v>0</v>
      </c>
      <c r="G814" s="4">
        <f>'Enhanced Basket_AUTOLOAD'!M813</f>
        <v>0</v>
      </c>
      <c r="H814" s="4">
        <f>'Enhanced Basket_AUTOLOAD'!O813</f>
        <v>0</v>
      </c>
      <c r="I814" s="4">
        <f>'Enhanced Basket_AUTOLOAD'!P813</f>
        <v>0</v>
      </c>
      <c r="J814" s="4">
        <f>'Enhanced Basket_AUTOLOAD'!Q813</f>
        <v>0</v>
      </c>
      <c r="M814" s="4" t="e">
        <f>IF(TRIM(CLEAN(I814))="USCSH0000000","",VLOOKUP(I814,'EZE Daily_With_BB CODES'!$H$3:$J$4445,3,0))</f>
        <v>#N/A</v>
      </c>
    </row>
    <row r="815" ht="15" customHeight="1" s="4" customFormat="1">
      <c r="F815" s="4">
        <f>'Enhanced Basket_AUTOLOAD'!H814</f>
        <v>0</v>
      </c>
      <c r="G815" s="4">
        <f>'Enhanced Basket_AUTOLOAD'!M814</f>
        <v>0</v>
      </c>
      <c r="H815" s="4">
        <f>'Enhanced Basket_AUTOLOAD'!O814</f>
        <v>0</v>
      </c>
      <c r="I815" s="4">
        <f>'Enhanced Basket_AUTOLOAD'!P814</f>
        <v>0</v>
      </c>
      <c r="J815" s="4">
        <f>'Enhanced Basket_AUTOLOAD'!Q814</f>
        <v>0</v>
      </c>
      <c r="M815" s="4" t="e">
        <f>IF(TRIM(CLEAN(I815))="USCSH0000000","",VLOOKUP(I815,'EZE Daily_With_BB CODES'!$H$3:$J$4445,3,0))</f>
        <v>#N/A</v>
      </c>
    </row>
    <row r="816" ht="15" customHeight="1" s="4" customFormat="1">
      <c r="F816" s="4">
        <f>'Enhanced Basket_AUTOLOAD'!H815</f>
        <v>0</v>
      </c>
      <c r="G816" s="4">
        <f>'Enhanced Basket_AUTOLOAD'!M815</f>
        <v>0</v>
      </c>
      <c r="H816" s="4">
        <f>'Enhanced Basket_AUTOLOAD'!O815</f>
        <v>0</v>
      </c>
      <c r="I816" s="4">
        <f>'Enhanced Basket_AUTOLOAD'!P815</f>
        <v>0</v>
      </c>
      <c r="J816" s="4">
        <f>'Enhanced Basket_AUTOLOAD'!Q815</f>
        <v>0</v>
      </c>
      <c r="M816" s="4" t="e">
        <f>IF(TRIM(CLEAN(I816))="USCSH0000000","",VLOOKUP(I816,'EZE Daily_With_BB CODES'!$H$3:$J$4445,3,0))</f>
        <v>#N/A</v>
      </c>
    </row>
    <row r="817" ht="15" customHeight="1" s="4" customFormat="1">
      <c r="F817" s="4">
        <f>'Enhanced Basket_AUTOLOAD'!H816</f>
        <v>0</v>
      </c>
      <c r="G817" s="4">
        <f>'Enhanced Basket_AUTOLOAD'!M816</f>
        <v>0</v>
      </c>
      <c r="H817" s="4">
        <f>'Enhanced Basket_AUTOLOAD'!O816</f>
        <v>0</v>
      </c>
      <c r="I817" s="4">
        <f>'Enhanced Basket_AUTOLOAD'!P816</f>
        <v>0</v>
      </c>
      <c r="J817" s="4">
        <f>'Enhanced Basket_AUTOLOAD'!Q816</f>
        <v>0</v>
      </c>
      <c r="M817" s="4" t="e">
        <f>IF(TRIM(CLEAN(I817))="USCSH0000000","",VLOOKUP(I817,'EZE Daily_With_BB CODES'!$H$3:$J$4445,3,0))</f>
        <v>#N/A</v>
      </c>
    </row>
    <row r="818" ht="15" customHeight="1" s="4" customFormat="1">
      <c r="F818" s="4">
        <f>'Enhanced Basket_AUTOLOAD'!H817</f>
        <v>0</v>
      </c>
      <c r="G818" s="4">
        <f>'Enhanced Basket_AUTOLOAD'!M817</f>
        <v>0</v>
      </c>
      <c r="H818" s="4">
        <f>'Enhanced Basket_AUTOLOAD'!O817</f>
        <v>0</v>
      </c>
      <c r="I818" s="4">
        <f>'Enhanced Basket_AUTOLOAD'!P817</f>
        <v>0</v>
      </c>
      <c r="J818" s="4">
        <f>'Enhanced Basket_AUTOLOAD'!Q817</f>
        <v>0</v>
      </c>
      <c r="M818" s="4" t="e">
        <f>IF(TRIM(CLEAN(I818))="USCSH0000000","",VLOOKUP(I818,'EZE Daily_With_BB CODES'!$H$3:$J$4445,3,0))</f>
        <v>#N/A</v>
      </c>
    </row>
    <row r="819" ht="15" customHeight="1" s="4" customFormat="1">
      <c r="F819" s="4">
        <f>'Enhanced Basket_AUTOLOAD'!H818</f>
        <v>0</v>
      </c>
      <c r="G819" s="4">
        <f>'Enhanced Basket_AUTOLOAD'!M818</f>
        <v>0</v>
      </c>
      <c r="H819" s="4">
        <f>'Enhanced Basket_AUTOLOAD'!O818</f>
        <v>0</v>
      </c>
      <c r="I819" s="4">
        <f>'Enhanced Basket_AUTOLOAD'!P818</f>
        <v>0</v>
      </c>
      <c r="J819" s="4">
        <f>'Enhanced Basket_AUTOLOAD'!Q818</f>
        <v>0</v>
      </c>
      <c r="M819" s="4" t="e">
        <f>IF(TRIM(CLEAN(I819))="USCSH0000000","",VLOOKUP(I819,'EZE Daily_With_BB CODES'!$H$3:$J$4445,3,0))</f>
        <v>#N/A</v>
      </c>
    </row>
    <row r="820" ht="15" customHeight="1" s="4" customFormat="1">
      <c r="F820" s="4">
        <f>'Enhanced Basket_AUTOLOAD'!H819</f>
        <v>0</v>
      </c>
      <c r="G820" s="4">
        <f>'Enhanced Basket_AUTOLOAD'!M819</f>
        <v>0</v>
      </c>
      <c r="H820" s="4">
        <f>'Enhanced Basket_AUTOLOAD'!O819</f>
        <v>0</v>
      </c>
      <c r="I820" s="4">
        <f>'Enhanced Basket_AUTOLOAD'!P819</f>
        <v>0</v>
      </c>
      <c r="J820" s="4">
        <f>'Enhanced Basket_AUTOLOAD'!Q819</f>
        <v>0</v>
      </c>
      <c r="M820" s="4" t="e">
        <f>IF(TRIM(CLEAN(I820))="USCSH0000000","",VLOOKUP(I820,'EZE Daily_With_BB CODES'!$H$3:$J$4445,3,0))</f>
        <v>#N/A</v>
      </c>
    </row>
    <row r="821" ht="15" customHeight="1" s="4" customFormat="1">
      <c r="F821" s="4">
        <f>'Enhanced Basket_AUTOLOAD'!H820</f>
        <v>0</v>
      </c>
      <c r="G821" s="4">
        <f>'Enhanced Basket_AUTOLOAD'!M820</f>
        <v>0</v>
      </c>
      <c r="H821" s="4">
        <f>'Enhanced Basket_AUTOLOAD'!O820</f>
        <v>0</v>
      </c>
      <c r="I821" s="4">
        <f>'Enhanced Basket_AUTOLOAD'!P820</f>
        <v>0</v>
      </c>
      <c r="J821" s="4">
        <f>'Enhanced Basket_AUTOLOAD'!Q820</f>
        <v>0</v>
      </c>
      <c r="M821" s="4" t="e">
        <f>IF(TRIM(CLEAN(I821))="USCSH0000000","",VLOOKUP(I821,'EZE Daily_With_BB CODES'!$H$3:$J$4445,3,0))</f>
        <v>#N/A</v>
      </c>
    </row>
    <row r="822" ht="15" customHeight="1" s="4" customFormat="1">
      <c r="F822" s="4">
        <f>'Enhanced Basket_AUTOLOAD'!H821</f>
        <v>0</v>
      </c>
      <c r="G822" s="4">
        <f>'Enhanced Basket_AUTOLOAD'!M821</f>
        <v>0</v>
      </c>
      <c r="H822" s="4">
        <f>'Enhanced Basket_AUTOLOAD'!O821</f>
        <v>0</v>
      </c>
      <c r="I822" s="4">
        <f>'Enhanced Basket_AUTOLOAD'!P821</f>
        <v>0</v>
      </c>
      <c r="J822" s="4">
        <f>'Enhanced Basket_AUTOLOAD'!Q821</f>
        <v>0</v>
      </c>
      <c r="M822" s="4" t="e">
        <f>IF(TRIM(CLEAN(I822))="USCSH0000000","",VLOOKUP(I822,'EZE Daily_With_BB CODES'!$H$3:$J$4445,3,0))</f>
        <v>#N/A</v>
      </c>
    </row>
    <row r="823" ht="15" customHeight="1" s="4" customFormat="1">
      <c r="F823" s="4">
        <f>'Enhanced Basket_AUTOLOAD'!H822</f>
        <v>0</v>
      </c>
      <c r="G823" s="4">
        <f>'Enhanced Basket_AUTOLOAD'!M822</f>
        <v>0</v>
      </c>
      <c r="H823" s="4">
        <f>'Enhanced Basket_AUTOLOAD'!O822</f>
        <v>0</v>
      </c>
      <c r="I823" s="4">
        <f>'Enhanced Basket_AUTOLOAD'!P822</f>
        <v>0</v>
      </c>
      <c r="J823" s="4">
        <f>'Enhanced Basket_AUTOLOAD'!Q822</f>
        <v>0</v>
      </c>
      <c r="M823" s="4" t="e">
        <f>IF(TRIM(CLEAN(I823))="USCSH0000000","",VLOOKUP(I823,'EZE Daily_With_BB CODES'!$H$3:$J$4445,3,0))</f>
        <v>#N/A</v>
      </c>
    </row>
    <row r="824" ht="15" customHeight="1" s="4" customFormat="1">
      <c r="F824" s="4">
        <f>'Enhanced Basket_AUTOLOAD'!H823</f>
        <v>0</v>
      </c>
      <c r="G824" s="4">
        <f>'Enhanced Basket_AUTOLOAD'!M823</f>
        <v>0</v>
      </c>
      <c r="H824" s="4">
        <f>'Enhanced Basket_AUTOLOAD'!O823</f>
        <v>0</v>
      </c>
      <c r="I824" s="4">
        <f>'Enhanced Basket_AUTOLOAD'!P823</f>
        <v>0</v>
      </c>
      <c r="J824" s="4">
        <f>'Enhanced Basket_AUTOLOAD'!Q823</f>
        <v>0</v>
      </c>
      <c r="M824" s="4" t="e">
        <f>IF(TRIM(CLEAN(I824))="USCSH0000000","",VLOOKUP(I824,'EZE Daily_With_BB CODES'!$H$3:$J$4445,3,0))</f>
        <v>#N/A</v>
      </c>
    </row>
    <row r="825" ht="15" customHeight="1" s="4" customFormat="1">
      <c r="F825" s="4">
        <f>'Enhanced Basket_AUTOLOAD'!H824</f>
        <v>0</v>
      </c>
      <c r="G825" s="4">
        <f>'Enhanced Basket_AUTOLOAD'!M824</f>
        <v>0</v>
      </c>
      <c r="H825" s="4">
        <f>'Enhanced Basket_AUTOLOAD'!O824</f>
        <v>0</v>
      </c>
      <c r="I825" s="4">
        <f>'Enhanced Basket_AUTOLOAD'!P824</f>
        <v>0</v>
      </c>
      <c r="J825" s="4">
        <f>'Enhanced Basket_AUTOLOAD'!Q824</f>
        <v>0</v>
      </c>
      <c r="M825" s="4" t="e">
        <f>IF(TRIM(CLEAN(I825))="USCSH0000000","",VLOOKUP(I825,'EZE Daily_With_BB CODES'!$H$3:$J$4445,3,0))</f>
        <v>#N/A</v>
      </c>
    </row>
    <row r="826" ht="15" customHeight="1" s="4" customFormat="1">
      <c r="F826" s="4">
        <f>'Enhanced Basket_AUTOLOAD'!H825</f>
        <v>0</v>
      </c>
      <c r="G826" s="4">
        <f>'Enhanced Basket_AUTOLOAD'!M825</f>
        <v>0</v>
      </c>
      <c r="H826" s="4">
        <f>'Enhanced Basket_AUTOLOAD'!O825</f>
        <v>0</v>
      </c>
      <c r="I826" s="4">
        <f>'Enhanced Basket_AUTOLOAD'!P825</f>
        <v>0</v>
      </c>
      <c r="J826" s="4">
        <f>'Enhanced Basket_AUTOLOAD'!Q825</f>
        <v>0</v>
      </c>
      <c r="M826" s="4" t="e">
        <f>IF(TRIM(CLEAN(I826))="USCSH0000000","",VLOOKUP(I826,'EZE Daily_With_BB CODES'!$H$3:$J$4445,3,0))</f>
        <v>#N/A</v>
      </c>
    </row>
    <row r="827" ht="15" customHeight="1" s="4" customFormat="1">
      <c r="F827" s="4">
        <f>'Enhanced Basket_AUTOLOAD'!H826</f>
        <v>0</v>
      </c>
      <c r="G827" s="4">
        <f>'Enhanced Basket_AUTOLOAD'!M826</f>
        <v>0</v>
      </c>
      <c r="H827" s="4">
        <f>'Enhanced Basket_AUTOLOAD'!O826</f>
        <v>0</v>
      </c>
      <c r="I827" s="4">
        <f>'Enhanced Basket_AUTOLOAD'!P826</f>
        <v>0</v>
      </c>
      <c r="J827" s="4">
        <f>'Enhanced Basket_AUTOLOAD'!Q826</f>
        <v>0</v>
      </c>
      <c r="M827" s="4" t="e">
        <f>IF(TRIM(CLEAN(I827))="USCSH0000000","",VLOOKUP(I827,'EZE Daily_With_BB CODES'!$H$3:$J$4445,3,0))</f>
        <v>#N/A</v>
      </c>
    </row>
    <row r="828" ht="15" customHeight="1" s="4" customFormat="1">
      <c r="F828" s="4">
        <f>'Enhanced Basket_AUTOLOAD'!H827</f>
        <v>0</v>
      </c>
      <c r="G828" s="4">
        <f>'Enhanced Basket_AUTOLOAD'!M827</f>
        <v>0</v>
      </c>
      <c r="H828" s="4">
        <f>'Enhanced Basket_AUTOLOAD'!O827</f>
        <v>0</v>
      </c>
      <c r="I828" s="4">
        <f>'Enhanced Basket_AUTOLOAD'!P827</f>
        <v>0</v>
      </c>
      <c r="J828" s="4">
        <f>'Enhanced Basket_AUTOLOAD'!Q827</f>
        <v>0</v>
      </c>
      <c r="M828" s="4" t="e">
        <f>IF(TRIM(CLEAN(I828))="USCSH0000000","",VLOOKUP(I828,'EZE Daily_With_BB CODES'!$H$3:$J$4445,3,0))</f>
        <v>#N/A</v>
      </c>
    </row>
    <row r="829" ht="15" customHeight="1" s="4" customFormat="1">
      <c r="F829" s="4">
        <f>'Enhanced Basket_AUTOLOAD'!H828</f>
        <v>0</v>
      </c>
      <c r="G829" s="4">
        <f>'Enhanced Basket_AUTOLOAD'!M828</f>
        <v>0</v>
      </c>
      <c r="H829" s="4">
        <f>'Enhanced Basket_AUTOLOAD'!O828</f>
        <v>0</v>
      </c>
      <c r="I829" s="4">
        <f>'Enhanced Basket_AUTOLOAD'!P828</f>
        <v>0</v>
      </c>
      <c r="J829" s="4">
        <f>'Enhanced Basket_AUTOLOAD'!Q828</f>
        <v>0</v>
      </c>
      <c r="M829" s="4" t="e">
        <f>IF(TRIM(CLEAN(I829))="USCSH0000000","",VLOOKUP(I829,'EZE Daily_With_BB CODES'!$H$3:$J$4445,3,0))</f>
        <v>#N/A</v>
      </c>
    </row>
    <row r="830" ht="15" customHeight="1" s="4" customFormat="1">
      <c r="F830" s="4">
        <f>'Enhanced Basket_AUTOLOAD'!H829</f>
        <v>0</v>
      </c>
      <c r="G830" s="4">
        <f>'Enhanced Basket_AUTOLOAD'!M829</f>
        <v>0</v>
      </c>
      <c r="H830" s="4">
        <f>'Enhanced Basket_AUTOLOAD'!O829</f>
        <v>0</v>
      </c>
      <c r="I830" s="4">
        <f>'Enhanced Basket_AUTOLOAD'!P829</f>
        <v>0</v>
      </c>
      <c r="J830" s="4">
        <f>'Enhanced Basket_AUTOLOAD'!Q829</f>
        <v>0</v>
      </c>
      <c r="M830" s="4" t="e">
        <f>IF(TRIM(CLEAN(I830))="USCSH0000000","",VLOOKUP(I830,'EZE Daily_With_BB CODES'!$H$3:$J$4445,3,0))</f>
        <v>#N/A</v>
      </c>
    </row>
    <row r="831" ht="15" customHeight="1" s="4" customFormat="1">
      <c r="F831" s="4">
        <f>'Enhanced Basket_AUTOLOAD'!H830</f>
        <v>0</v>
      </c>
      <c r="G831" s="4">
        <f>'Enhanced Basket_AUTOLOAD'!M830</f>
        <v>0</v>
      </c>
      <c r="H831" s="4">
        <f>'Enhanced Basket_AUTOLOAD'!O830</f>
        <v>0</v>
      </c>
      <c r="I831" s="4">
        <f>'Enhanced Basket_AUTOLOAD'!P830</f>
        <v>0</v>
      </c>
      <c r="J831" s="4">
        <f>'Enhanced Basket_AUTOLOAD'!Q830</f>
        <v>0</v>
      </c>
      <c r="M831" s="4" t="e">
        <f>IF(TRIM(CLEAN(I831))="USCSH0000000","",VLOOKUP(I831,'EZE Daily_With_BB CODES'!$H$3:$J$4445,3,0))</f>
        <v>#N/A</v>
      </c>
    </row>
    <row r="832" ht="15" customHeight="1" s="4" customFormat="1">
      <c r="F832" s="4">
        <f>'Enhanced Basket_AUTOLOAD'!H831</f>
        <v>0</v>
      </c>
      <c r="G832" s="4">
        <f>'Enhanced Basket_AUTOLOAD'!M831</f>
        <v>0</v>
      </c>
      <c r="H832" s="4">
        <f>'Enhanced Basket_AUTOLOAD'!O831</f>
        <v>0</v>
      </c>
      <c r="I832" s="4">
        <f>'Enhanced Basket_AUTOLOAD'!P831</f>
        <v>0</v>
      </c>
      <c r="J832" s="4">
        <f>'Enhanced Basket_AUTOLOAD'!Q831</f>
        <v>0</v>
      </c>
      <c r="M832" s="4" t="e">
        <f>IF(TRIM(CLEAN(I832))="USCSH0000000","",VLOOKUP(I832,'EZE Daily_With_BB CODES'!$H$3:$J$4445,3,0))</f>
        <v>#N/A</v>
      </c>
    </row>
    <row r="833" ht="15" customHeight="1" s="4" customFormat="1">
      <c r="F833" s="4">
        <f>'Enhanced Basket_AUTOLOAD'!H832</f>
        <v>0</v>
      </c>
      <c r="G833" s="4">
        <f>'Enhanced Basket_AUTOLOAD'!M832</f>
        <v>0</v>
      </c>
      <c r="H833" s="4">
        <f>'Enhanced Basket_AUTOLOAD'!O832</f>
        <v>0</v>
      </c>
      <c r="I833" s="4">
        <f>'Enhanced Basket_AUTOLOAD'!P832</f>
        <v>0</v>
      </c>
      <c r="J833" s="4">
        <f>'Enhanced Basket_AUTOLOAD'!Q832</f>
        <v>0</v>
      </c>
      <c r="M833" s="4" t="e">
        <f>IF(TRIM(CLEAN(I833))="USCSH0000000","",VLOOKUP(I833,'EZE Daily_With_BB CODES'!$H$3:$J$4445,3,0))</f>
        <v>#N/A</v>
      </c>
    </row>
    <row r="834" ht="15" customHeight="1" s="4" customFormat="1">
      <c r="F834" s="4">
        <f>'Enhanced Basket_AUTOLOAD'!H833</f>
        <v>0</v>
      </c>
      <c r="G834" s="4">
        <f>'Enhanced Basket_AUTOLOAD'!M833</f>
        <v>0</v>
      </c>
      <c r="H834" s="4">
        <f>'Enhanced Basket_AUTOLOAD'!O833</f>
        <v>0</v>
      </c>
      <c r="I834" s="4">
        <f>'Enhanced Basket_AUTOLOAD'!P833</f>
        <v>0</v>
      </c>
      <c r="J834" s="4">
        <f>'Enhanced Basket_AUTOLOAD'!Q833</f>
        <v>0</v>
      </c>
      <c r="M834" s="4" t="e">
        <f>IF(TRIM(CLEAN(I834))="USCSH0000000","",VLOOKUP(I834,'EZE Daily_With_BB CODES'!$H$3:$J$4445,3,0))</f>
        <v>#N/A</v>
      </c>
    </row>
    <row r="835" ht="15" customHeight="1" s="4" customFormat="1">
      <c r="F835" s="4">
        <f>'Enhanced Basket_AUTOLOAD'!H834</f>
        <v>0</v>
      </c>
      <c r="G835" s="4">
        <f>'Enhanced Basket_AUTOLOAD'!M834</f>
        <v>0</v>
      </c>
      <c r="H835" s="4">
        <f>'Enhanced Basket_AUTOLOAD'!O834</f>
        <v>0</v>
      </c>
      <c r="I835" s="4">
        <f>'Enhanced Basket_AUTOLOAD'!P834</f>
        <v>0</v>
      </c>
      <c r="J835" s="4">
        <f>'Enhanced Basket_AUTOLOAD'!Q834</f>
        <v>0</v>
      </c>
      <c r="M835" s="4" t="e">
        <f>IF(TRIM(CLEAN(I835))="USCSH0000000","",VLOOKUP(I835,'EZE Daily_With_BB CODES'!$H$3:$J$4445,3,0))</f>
        <v>#N/A</v>
      </c>
    </row>
    <row r="836" ht="15" customHeight="1" s="4" customFormat="1">
      <c r="F836" s="4">
        <f>'Enhanced Basket_AUTOLOAD'!H835</f>
        <v>0</v>
      </c>
      <c r="G836" s="4">
        <f>'Enhanced Basket_AUTOLOAD'!M835</f>
        <v>0</v>
      </c>
      <c r="H836" s="4">
        <f>'Enhanced Basket_AUTOLOAD'!O835</f>
        <v>0</v>
      </c>
      <c r="I836" s="4">
        <f>'Enhanced Basket_AUTOLOAD'!P835</f>
        <v>0</v>
      </c>
      <c r="J836" s="4">
        <f>'Enhanced Basket_AUTOLOAD'!Q835</f>
        <v>0</v>
      </c>
      <c r="M836" s="4" t="e">
        <f>IF(TRIM(CLEAN(I836))="USCSH0000000","",VLOOKUP(I836,'EZE Daily_With_BB CODES'!$H$3:$J$4445,3,0))</f>
        <v>#N/A</v>
      </c>
    </row>
    <row r="837" ht="15" customHeight="1" s="4" customFormat="1">
      <c r="F837" s="4">
        <f>'Enhanced Basket_AUTOLOAD'!H836</f>
        <v>0</v>
      </c>
      <c r="G837" s="4">
        <f>'Enhanced Basket_AUTOLOAD'!M836</f>
        <v>0</v>
      </c>
      <c r="H837" s="4">
        <f>'Enhanced Basket_AUTOLOAD'!O836</f>
        <v>0</v>
      </c>
      <c r="I837" s="4">
        <f>'Enhanced Basket_AUTOLOAD'!P836</f>
        <v>0</v>
      </c>
      <c r="J837" s="4">
        <f>'Enhanced Basket_AUTOLOAD'!Q836</f>
        <v>0</v>
      </c>
      <c r="M837" s="4" t="e">
        <f>IF(TRIM(CLEAN(I837))="USCSH0000000","",VLOOKUP(I837,'EZE Daily_With_BB CODES'!$H$3:$J$4445,3,0))</f>
        <v>#N/A</v>
      </c>
    </row>
    <row r="838" ht="15" customHeight="1" s="4" customFormat="1">
      <c r="F838" s="4">
        <f>'Enhanced Basket_AUTOLOAD'!H837</f>
        <v>0</v>
      </c>
      <c r="G838" s="4">
        <f>'Enhanced Basket_AUTOLOAD'!M837</f>
        <v>0</v>
      </c>
      <c r="H838" s="4">
        <f>'Enhanced Basket_AUTOLOAD'!O837</f>
        <v>0</v>
      </c>
      <c r="I838" s="4">
        <f>'Enhanced Basket_AUTOLOAD'!P837</f>
        <v>0</v>
      </c>
      <c r="J838" s="4">
        <f>'Enhanced Basket_AUTOLOAD'!Q837</f>
        <v>0</v>
      </c>
      <c r="M838" s="4" t="e">
        <f>IF(TRIM(CLEAN(I838))="USCSH0000000","",VLOOKUP(I838,'EZE Daily_With_BB CODES'!$H$3:$J$4445,3,0))</f>
        <v>#N/A</v>
      </c>
    </row>
    <row r="839" ht="15" customHeight="1" s="4" customFormat="1">
      <c r="F839" s="4">
        <f>'Enhanced Basket_AUTOLOAD'!H838</f>
        <v>0</v>
      </c>
      <c r="G839" s="4">
        <f>'Enhanced Basket_AUTOLOAD'!M838</f>
        <v>0</v>
      </c>
      <c r="H839" s="4">
        <f>'Enhanced Basket_AUTOLOAD'!O838</f>
        <v>0</v>
      </c>
      <c r="I839" s="4">
        <f>'Enhanced Basket_AUTOLOAD'!P838</f>
        <v>0</v>
      </c>
      <c r="J839" s="4">
        <f>'Enhanced Basket_AUTOLOAD'!Q838</f>
        <v>0</v>
      </c>
      <c r="M839" s="4" t="e">
        <f>IF(TRIM(CLEAN(I839))="USCSH0000000","",VLOOKUP(I839,'EZE Daily_With_BB CODES'!$H$3:$J$4445,3,0))</f>
        <v>#N/A</v>
      </c>
    </row>
    <row r="840" ht="15" customHeight="1" s="4" customFormat="1">
      <c r="F840" s="4">
        <f>'Enhanced Basket_AUTOLOAD'!H839</f>
        <v>0</v>
      </c>
      <c r="G840" s="4">
        <f>'Enhanced Basket_AUTOLOAD'!M839</f>
        <v>0</v>
      </c>
      <c r="H840" s="4">
        <f>'Enhanced Basket_AUTOLOAD'!O839</f>
        <v>0</v>
      </c>
      <c r="I840" s="4">
        <f>'Enhanced Basket_AUTOLOAD'!P839</f>
        <v>0</v>
      </c>
      <c r="J840" s="4">
        <f>'Enhanced Basket_AUTOLOAD'!Q839</f>
        <v>0</v>
      </c>
      <c r="M840" s="4" t="e">
        <f>IF(TRIM(CLEAN(I840))="USCSH0000000","",VLOOKUP(I840,'EZE Daily_With_BB CODES'!$H$3:$J$4445,3,0))</f>
        <v>#N/A</v>
      </c>
    </row>
    <row r="841" ht="15" customHeight="1" s="4" customFormat="1">
      <c r="F841" s="4">
        <f>'Enhanced Basket_AUTOLOAD'!H840</f>
        <v>0</v>
      </c>
      <c r="G841" s="4">
        <f>'Enhanced Basket_AUTOLOAD'!M840</f>
        <v>0</v>
      </c>
      <c r="H841" s="4">
        <f>'Enhanced Basket_AUTOLOAD'!O840</f>
        <v>0</v>
      </c>
      <c r="I841" s="4">
        <f>'Enhanced Basket_AUTOLOAD'!P840</f>
        <v>0</v>
      </c>
      <c r="J841" s="4">
        <f>'Enhanced Basket_AUTOLOAD'!Q840</f>
        <v>0</v>
      </c>
      <c r="M841" s="4" t="e">
        <f>IF(TRIM(CLEAN(I841))="USCSH0000000","",VLOOKUP(I841,'EZE Daily_With_BB CODES'!$H$3:$J$4445,3,0))</f>
        <v>#N/A</v>
      </c>
    </row>
    <row r="842" ht="15" customHeight="1" s="4" customFormat="1">
      <c r="F842" s="4">
        <f>'Enhanced Basket_AUTOLOAD'!H841</f>
        <v>0</v>
      </c>
      <c r="G842" s="4">
        <f>'Enhanced Basket_AUTOLOAD'!M841</f>
        <v>0</v>
      </c>
      <c r="H842" s="4">
        <f>'Enhanced Basket_AUTOLOAD'!O841</f>
        <v>0</v>
      </c>
      <c r="I842" s="4">
        <f>'Enhanced Basket_AUTOLOAD'!P841</f>
        <v>0</v>
      </c>
      <c r="J842" s="4">
        <f>'Enhanced Basket_AUTOLOAD'!Q841</f>
        <v>0</v>
      </c>
      <c r="M842" s="4" t="e">
        <f>IF(TRIM(CLEAN(I842))="USCSH0000000","",VLOOKUP(I842,'EZE Daily_With_BB CODES'!$H$3:$J$4445,3,0))</f>
        <v>#N/A</v>
      </c>
    </row>
    <row r="843" ht="15" customHeight="1" s="4" customFormat="1">
      <c r="F843" s="4">
        <f>'Enhanced Basket_AUTOLOAD'!H842</f>
        <v>0</v>
      </c>
      <c r="G843" s="4">
        <f>'Enhanced Basket_AUTOLOAD'!M842</f>
        <v>0</v>
      </c>
      <c r="H843" s="4">
        <f>'Enhanced Basket_AUTOLOAD'!O842</f>
        <v>0</v>
      </c>
      <c r="I843" s="4">
        <f>'Enhanced Basket_AUTOLOAD'!P842</f>
        <v>0</v>
      </c>
      <c r="J843" s="4">
        <f>'Enhanced Basket_AUTOLOAD'!Q842</f>
        <v>0</v>
      </c>
      <c r="M843" s="4" t="e">
        <f>IF(TRIM(CLEAN(I843))="USCSH0000000","",VLOOKUP(I843,'EZE Daily_With_BB CODES'!$H$3:$J$4445,3,0))</f>
        <v>#N/A</v>
      </c>
    </row>
    <row r="844" ht="15" customHeight="1" s="4" customFormat="1">
      <c r="F844" s="4">
        <f>'Enhanced Basket_AUTOLOAD'!H843</f>
        <v>0</v>
      </c>
      <c r="G844" s="4">
        <f>'Enhanced Basket_AUTOLOAD'!M843</f>
        <v>0</v>
      </c>
      <c r="H844" s="4">
        <f>'Enhanced Basket_AUTOLOAD'!O843</f>
        <v>0</v>
      </c>
      <c r="I844" s="4">
        <f>'Enhanced Basket_AUTOLOAD'!P843</f>
        <v>0</v>
      </c>
      <c r="J844" s="4">
        <f>'Enhanced Basket_AUTOLOAD'!Q843</f>
        <v>0</v>
      </c>
      <c r="M844" s="4" t="e">
        <f>IF(TRIM(CLEAN(I844))="USCSH0000000","",VLOOKUP(I844,'EZE Daily_With_BB CODES'!$H$3:$J$4445,3,0))</f>
        <v>#N/A</v>
      </c>
    </row>
    <row r="845" ht="15" customHeight="1" s="4" customFormat="1">
      <c r="F845" s="4">
        <f>'Enhanced Basket_AUTOLOAD'!H844</f>
        <v>0</v>
      </c>
      <c r="G845" s="4">
        <f>'Enhanced Basket_AUTOLOAD'!M844</f>
        <v>0</v>
      </c>
      <c r="H845" s="4">
        <f>'Enhanced Basket_AUTOLOAD'!O844</f>
        <v>0</v>
      </c>
      <c r="I845" s="4">
        <f>'Enhanced Basket_AUTOLOAD'!P844</f>
        <v>0</v>
      </c>
      <c r="J845" s="4">
        <f>'Enhanced Basket_AUTOLOAD'!Q844</f>
        <v>0</v>
      </c>
      <c r="M845" s="4" t="e">
        <f>IF(TRIM(CLEAN(I845))="USCSH0000000","",VLOOKUP(I845,'EZE Daily_With_BB CODES'!$H$3:$J$4445,3,0))</f>
        <v>#N/A</v>
      </c>
    </row>
    <row r="846" ht="15" customHeight="1" s="4" customFormat="1">
      <c r="F846" s="4">
        <f>'Enhanced Basket_AUTOLOAD'!H845</f>
        <v>0</v>
      </c>
      <c r="G846" s="4">
        <f>'Enhanced Basket_AUTOLOAD'!M845</f>
        <v>0</v>
      </c>
      <c r="H846" s="4">
        <f>'Enhanced Basket_AUTOLOAD'!O845</f>
        <v>0</v>
      </c>
      <c r="I846" s="4">
        <f>'Enhanced Basket_AUTOLOAD'!P845</f>
        <v>0</v>
      </c>
      <c r="J846" s="4">
        <f>'Enhanced Basket_AUTOLOAD'!Q845</f>
        <v>0</v>
      </c>
      <c r="M846" s="4" t="e">
        <f>IF(TRIM(CLEAN(I846))="USCSH0000000","",VLOOKUP(I846,'EZE Daily_With_BB CODES'!$H$3:$J$4445,3,0))</f>
        <v>#N/A</v>
      </c>
    </row>
    <row r="847" ht="15" customHeight="1" s="4" customFormat="1">
      <c r="F847" s="4">
        <f>'Enhanced Basket_AUTOLOAD'!H846</f>
        <v>0</v>
      </c>
      <c r="G847" s="4">
        <f>'Enhanced Basket_AUTOLOAD'!M846</f>
        <v>0</v>
      </c>
      <c r="H847" s="4">
        <f>'Enhanced Basket_AUTOLOAD'!O846</f>
        <v>0</v>
      </c>
      <c r="I847" s="4">
        <f>'Enhanced Basket_AUTOLOAD'!P846</f>
        <v>0</v>
      </c>
      <c r="J847" s="4">
        <f>'Enhanced Basket_AUTOLOAD'!Q846</f>
        <v>0</v>
      </c>
      <c r="M847" s="4" t="e">
        <f>IF(TRIM(CLEAN(I847))="USCSH0000000","",VLOOKUP(I847,'EZE Daily_With_BB CODES'!$H$3:$J$4445,3,0))</f>
        <v>#N/A</v>
      </c>
    </row>
    <row r="848" ht="15" customHeight="1" s="4" customFormat="1">
      <c r="F848" s="4">
        <f>'Enhanced Basket_AUTOLOAD'!H847</f>
        <v>0</v>
      </c>
      <c r="G848" s="4">
        <f>'Enhanced Basket_AUTOLOAD'!M847</f>
        <v>0</v>
      </c>
      <c r="H848" s="4">
        <f>'Enhanced Basket_AUTOLOAD'!O847</f>
        <v>0</v>
      </c>
      <c r="I848" s="4">
        <f>'Enhanced Basket_AUTOLOAD'!P847</f>
        <v>0</v>
      </c>
      <c r="J848" s="4">
        <f>'Enhanced Basket_AUTOLOAD'!Q847</f>
        <v>0</v>
      </c>
      <c r="M848" s="4" t="e">
        <f>IF(TRIM(CLEAN(I848))="USCSH0000000","",VLOOKUP(I848,'EZE Daily_With_BB CODES'!$H$3:$J$4445,3,0))</f>
        <v>#N/A</v>
      </c>
    </row>
    <row r="849" ht="15" customHeight="1" s="4" customFormat="1">
      <c r="F849" s="4">
        <f>'Enhanced Basket_AUTOLOAD'!H848</f>
        <v>0</v>
      </c>
      <c r="G849" s="4">
        <f>'Enhanced Basket_AUTOLOAD'!M848</f>
        <v>0</v>
      </c>
      <c r="H849" s="4">
        <f>'Enhanced Basket_AUTOLOAD'!O848</f>
        <v>0</v>
      </c>
      <c r="I849" s="4">
        <f>'Enhanced Basket_AUTOLOAD'!P848</f>
        <v>0</v>
      </c>
      <c r="J849" s="4">
        <f>'Enhanced Basket_AUTOLOAD'!Q848</f>
        <v>0</v>
      </c>
      <c r="M849" s="4" t="e">
        <f>IF(TRIM(CLEAN(I849))="USCSH0000000","",VLOOKUP(I849,'EZE Daily_With_BB CODES'!$H$3:$J$4445,3,0))</f>
        <v>#N/A</v>
      </c>
    </row>
    <row r="850" ht="15" customHeight="1" s="4" customFormat="1">
      <c r="F850" s="4">
        <f>'Enhanced Basket_AUTOLOAD'!H849</f>
        <v>0</v>
      </c>
      <c r="G850" s="4">
        <f>'Enhanced Basket_AUTOLOAD'!M849</f>
        <v>0</v>
      </c>
      <c r="H850" s="4">
        <f>'Enhanced Basket_AUTOLOAD'!O849</f>
        <v>0</v>
      </c>
      <c r="I850" s="4">
        <f>'Enhanced Basket_AUTOLOAD'!P849</f>
        <v>0</v>
      </c>
      <c r="J850" s="4">
        <f>'Enhanced Basket_AUTOLOAD'!Q849</f>
        <v>0</v>
      </c>
      <c r="M850" s="4" t="e">
        <f>IF(TRIM(CLEAN(I850))="USCSH0000000","",VLOOKUP(I850,'EZE Daily_With_BB CODES'!$H$3:$J$4445,3,0))</f>
        <v>#N/A</v>
      </c>
    </row>
    <row r="851" ht="15" customHeight="1" s="4" customFormat="1">
      <c r="F851" s="4">
        <f>'Enhanced Basket_AUTOLOAD'!H850</f>
        <v>0</v>
      </c>
      <c r="G851" s="4">
        <f>'Enhanced Basket_AUTOLOAD'!M850</f>
        <v>0</v>
      </c>
      <c r="H851" s="4">
        <f>'Enhanced Basket_AUTOLOAD'!O850</f>
        <v>0</v>
      </c>
      <c r="I851" s="4">
        <f>'Enhanced Basket_AUTOLOAD'!P850</f>
        <v>0</v>
      </c>
      <c r="J851" s="4">
        <f>'Enhanced Basket_AUTOLOAD'!Q850</f>
        <v>0</v>
      </c>
      <c r="M851" s="4" t="e">
        <f>IF(TRIM(CLEAN(I851))="USCSH0000000","",VLOOKUP(I851,'EZE Daily_With_BB CODES'!$H$3:$J$4445,3,0))</f>
        <v>#N/A</v>
      </c>
    </row>
    <row r="852" ht="15" customHeight="1" s="4" customFormat="1">
      <c r="F852" s="4">
        <f>'Enhanced Basket_AUTOLOAD'!H851</f>
        <v>0</v>
      </c>
      <c r="G852" s="4">
        <f>'Enhanced Basket_AUTOLOAD'!M851</f>
        <v>0</v>
      </c>
      <c r="H852" s="4">
        <f>'Enhanced Basket_AUTOLOAD'!O851</f>
        <v>0</v>
      </c>
      <c r="I852" s="4">
        <f>'Enhanced Basket_AUTOLOAD'!P851</f>
        <v>0</v>
      </c>
      <c r="J852" s="4">
        <f>'Enhanced Basket_AUTOLOAD'!Q851</f>
        <v>0</v>
      </c>
      <c r="M852" s="4" t="e">
        <f>IF(TRIM(CLEAN(I852))="USCSH0000000","",VLOOKUP(I852,'EZE Daily_With_BB CODES'!$H$3:$J$4445,3,0))</f>
        <v>#N/A</v>
      </c>
    </row>
    <row r="853" ht="15" customHeight="1" s="4" customFormat="1">
      <c r="F853" s="4">
        <f>'Enhanced Basket_AUTOLOAD'!H852</f>
        <v>0</v>
      </c>
      <c r="G853" s="4">
        <f>'Enhanced Basket_AUTOLOAD'!M852</f>
        <v>0</v>
      </c>
      <c r="H853" s="4">
        <f>'Enhanced Basket_AUTOLOAD'!O852</f>
        <v>0</v>
      </c>
      <c r="I853" s="4">
        <f>'Enhanced Basket_AUTOLOAD'!P852</f>
        <v>0</v>
      </c>
      <c r="J853" s="4">
        <f>'Enhanced Basket_AUTOLOAD'!Q852</f>
        <v>0</v>
      </c>
      <c r="M853" s="4" t="e">
        <f>IF(TRIM(CLEAN(I853))="USCSH0000000","",VLOOKUP(I853,'EZE Daily_With_BB CODES'!$H$3:$J$4445,3,0))</f>
        <v>#N/A</v>
      </c>
    </row>
    <row r="854" ht="15" customHeight="1" s="4" customFormat="1">
      <c r="F854" s="4">
        <f>'Enhanced Basket_AUTOLOAD'!H853</f>
        <v>0</v>
      </c>
      <c r="G854" s="4">
        <f>'Enhanced Basket_AUTOLOAD'!M853</f>
        <v>0</v>
      </c>
      <c r="H854" s="4">
        <f>'Enhanced Basket_AUTOLOAD'!O853</f>
        <v>0</v>
      </c>
      <c r="I854" s="4">
        <f>'Enhanced Basket_AUTOLOAD'!P853</f>
        <v>0</v>
      </c>
      <c r="J854" s="4">
        <f>'Enhanced Basket_AUTOLOAD'!Q853</f>
        <v>0</v>
      </c>
      <c r="M854" s="4" t="e">
        <f>IF(TRIM(CLEAN(I854))="USCSH0000000","",VLOOKUP(I854,'EZE Daily_With_BB CODES'!$H$3:$J$4445,3,0))</f>
        <v>#N/A</v>
      </c>
    </row>
    <row r="855" ht="15" customHeight="1" s="4" customFormat="1">
      <c r="F855" s="4">
        <f>'Enhanced Basket_AUTOLOAD'!H854</f>
        <v>0</v>
      </c>
      <c r="G855" s="4">
        <f>'Enhanced Basket_AUTOLOAD'!M854</f>
        <v>0</v>
      </c>
      <c r="H855" s="4">
        <f>'Enhanced Basket_AUTOLOAD'!O854</f>
        <v>0</v>
      </c>
      <c r="I855" s="4">
        <f>'Enhanced Basket_AUTOLOAD'!P854</f>
        <v>0</v>
      </c>
      <c r="J855" s="4">
        <f>'Enhanced Basket_AUTOLOAD'!Q854</f>
        <v>0</v>
      </c>
      <c r="M855" s="4" t="e">
        <f>IF(TRIM(CLEAN(I855))="USCSH0000000","",VLOOKUP(I855,'EZE Daily_With_BB CODES'!$H$3:$J$4445,3,0))</f>
        <v>#N/A</v>
      </c>
    </row>
    <row r="856" ht="15" customHeight="1" s="4" customFormat="1">
      <c r="F856" s="4">
        <f>'Enhanced Basket_AUTOLOAD'!H855</f>
        <v>0</v>
      </c>
      <c r="G856" s="4">
        <f>'Enhanced Basket_AUTOLOAD'!M855</f>
        <v>0</v>
      </c>
      <c r="H856" s="4">
        <f>'Enhanced Basket_AUTOLOAD'!O855</f>
        <v>0</v>
      </c>
      <c r="I856" s="4">
        <f>'Enhanced Basket_AUTOLOAD'!P855</f>
        <v>0</v>
      </c>
      <c r="J856" s="4">
        <f>'Enhanced Basket_AUTOLOAD'!Q855</f>
        <v>0</v>
      </c>
      <c r="M856" s="4" t="e">
        <f>IF(TRIM(CLEAN(I856))="USCSH0000000","",VLOOKUP(I856,'EZE Daily_With_BB CODES'!$H$3:$J$4445,3,0))</f>
        <v>#N/A</v>
      </c>
    </row>
    <row r="857" ht="15" customHeight="1" s="4" customFormat="1">
      <c r="F857" s="4">
        <f>'Enhanced Basket_AUTOLOAD'!H856</f>
        <v>0</v>
      </c>
      <c r="G857" s="4">
        <f>'Enhanced Basket_AUTOLOAD'!M856</f>
        <v>0</v>
      </c>
      <c r="H857" s="4">
        <f>'Enhanced Basket_AUTOLOAD'!O856</f>
        <v>0</v>
      </c>
      <c r="I857" s="4">
        <f>'Enhanced Basket_AUTOLOAD'!P856</f>
        <v>0</v>
      </c>
      <c r="J857" s="4">
        <f>'Enhanced Basket_AUTOLOAD'!Q856</f>
        <v>0</v>
      </c>
      <c r="M857" s="4" t="e">
        <f>IF(TRIM(CLEAN(I857))="USCSH0000000","",VLOOKUP(I857,'EZE Daily_With_BB CODES'!$H$3:$J$4445,3,0))</f>
        <v>#N/A</v>
      </c>
    </row>
    <row r="858" ht="15" customHeight="1" s="4" customFormat="1">
      <c r="F858" s="4">
        <f>'Enhanced Basket_AUTOLOAD'!H857</f>
        <v>0</v>
      </c>
      <c r="G858" s="4">
        <f>'Enhanced Basket_AUTOLOAD'!M857</f>
        <v>0</v>
      </c>
      <c r="H858" s="4">
        <f>'Enhanced Basket_AUTOLOAD'!O857</f>
        <v>0</v>
      </c>
      <c r="I858" s="4">
        <f>'Enhanced Basket_AUTOLOAD'!P857</f>
        <v>0</v>
      </c>
      <c r="J858" s="4">
        <f>'Enhanced Basket_AUTOLOAD'!Q857</f>
        <v>0</v>
      </c>
      <c r="M858" s="4" t="e">
        <f>IF(TRIM(CLEAN(I858))="USCSH0000000","",VLOOKUP(I858,'EZE Daily_With_BB CODES'!$H$3:$J$4445,3,0))</f>
        <v>#N/A</v>
      </c>
    </row>
    <row r="859" ht="15" customHeight="1" s="4" customFormat="1">
      <c r="F859" s="4">
        <f>'Enhanced Basket_AUTOLOAD'!H858</f>
        <v>0</v>
      </c>
      <c r="G859" s="4">
        <f>'Enhanced Basket_AUTOLOAD'!M858</f>
        <v>0</v>
      </c>
      <c r="H859" s="4">
        <f>'Enhanced Basket_AUTOLOAD'!O858</f>
        <v>0</v>
      </c>
      <c r="I859" s="4">
        <f>'Enhanced Basket_AUTOLOAD'!P858</f>
        <v>0</v>
      </c>
      <c r="J859" s="4">
        <f>'Enhanced Basket_AUTOLOAD'!Q858</f>
        <v>0</v>
      </c>
      <c r="M859" s="4" t="e">
        <f>IF(TRIM(CLEAN(I859))="USCSH0000000","",VLOOKUP(I859,'EZE Daily_With_BB CODES'!$H$3:$J$4445,3,0))</f>
        <v>#N/A</v>
      </c>
    </row>
    <row r="860" ht="15" customHeight="1" s="4" customFormat="1">
      <c r="F860" s="4">
        <f>'Enhanced Basket_AUTOLOAD'!H859</f>
        <v>0</v>
      </c>
      <c r="G860" s="4">
        <f>'Enhanced Basket_AUTOLOAD'!M859</f>
        <v>0</v>
      </c>
      <c r="H860" s="4">
        <f>'Enhanced Basket_AUTOLOAD'!O859</f>
        <v>0</v>
      </c>
      <c r="I860" s="4">
        <f>'Enhanced Basket_AUTOLOAD'!P859</f>
        <v>0</v>
      </c>
      <c r="J860" s="4">
        <f>'Enhanced Basket_AUTOLOAD'!Q859</f>
        <v>0</v>
      </c>
      <c r="M860" s="4" t="e">
        <f>IF(TRIM(CLEAN(I860))="USCSH0000000","",VLOOKUP(I860,'EZE Daily_With_BB CODES'!$H$3:$J$4445,3,0))</f>
        <v>#N/A</v>
      </c>
    </row>
    <row r="861" ht="15" customHeight="1" s="4" customFormat="1">
      <c r="F861" s="4">
        <f>'Enhanced Basket_AUTOLOAD'!H860</f>
        <v>0</v>
      </c>
      <c r="G861" s="4">
        <f>'Enhanced Basket_AUTOLOAD'!M860</f>
        <v>0</v>
      </c>
      <c r="H861" s="4">
        <f>'Enhanced Basket_AUTOLOAD'!O860</f>
        <v>0</v>
      </c>
      <c r="I861" s="4">
        <f>'Enhanced Basket_AUTOLOAD'!P860</f>
        <v>0</v>
      </c>
      <c r="J861" s="4">
        <f>'Enhanced Basket_AUTOLOAD'!Q860</f>
        <v>0</v>
      </c>
      <c r="M861" s="4" t="e">
        <f>IF(TRIM(CLEAN(I861))="USCSH0000000","",VLOOKUP(I861,'EZE Daily_With_BB CODES'!$H$3:$J$4445,3,0))</f>
        <v>#N/A</v>
      </c>
    </row>
    <row r="862" ht="15" customHeight="1" s="4" customFormat="1">
      <c r="F862" s="4">
        <f>'Enhanced Basket_AUTOLOAD'!H861</f>
        <v>0</v>
      </c>
      <c r="G862" s="4">
        <f>'Enhanced Basket_AUTOLOAD'!M861</f>
        <v>0</v>
      </c>
      <c r="H862" s="4">
        <f>'Enhanced Basket_AUTOLOAD'!O861</f>
        <v>0</v>
      </c>
      <c r="I862" s="4">
        <f>'Enhanced Basket_AUTOLOAD'!P861</f>
        <v>0</v>
      </c>
      <c r="J862" s="4">
        <f>'Enhanced Basket_AUTOLOAD'!Q861</f>
        <v>0</v>
      </c>
      <c r="M862" s="4" t="e">
        <f>IF(TRIM(CLEAN(I862))="USCSH0000000","",VLOOKUP(I862,'EZE Daily_With_BB CODES'!$H$3:$J$4445,3,0))</f>
        <v>#N/A</v>
      </c>
    </row>
    <row r="863" ht="15" customHeight="1" s="4" customFormat="1">
      <c r="F863" s="4">
        <f>'Enhanced Basket_AUTOLOAD'!H862</f>
        <v>0</v>
      </c>
      <c r="G863" s="4">
        <f>'Enhanced Basket_AUTOLOAD'!M862</f>
        <v>0</v>
      </c>
      <c r="H863" s="4">
        <f>'Enhanced Basket_AUTOLOAD'!O862</f>
        <v>0</v>
      </c>
      <c r="I863" s="4">
        <f>'Enhanced Basket_AUTOLOAD'!P862</f>
        <v>0</v>
      </c>
      <c r="J863" s="4">
        <f>'Enhanced Basket_AUTOLOAD'!Q862</f>
        <v>0</v>
      </c>
      <c r="M863" s="4" t="e">
        <f>IF(TRIM(CLEAN(I863))="USCSH0000000","",VLOOKUP(I863,'EZE Daily_With_BB CODES'!$H$3:$J$4445,3,0))</f>
        <v>#N/A</v>
      </c>
    </row>
    <row r="864" ht="15" customHeight="1" s="4" customFormat="1">
      <c r="F864" s="4">
        <f>'Enhanced Basket_AUTOLOAD'!H863</f>
        <v>0</v>
      </c>
      <c r="G864" s="4">
        <f>'Enhanced Basket_AUTOLOAD'!M863</f>
        <v>0</v>
      </c>
      <c r="H864" s="4">
        <f>'Enhanced Basket_AUTOLOAD'!O863</f>
        <v>0</v>
      </c>
      <c r="I864" s="4">
        <f>'Enhanced Basket_AUTOLOAD'!P863</f>
        <v>0</v>
      </c>
      <c r="J864" s="4">
        <f>'Enhanced Basket_AUTOLOAD'!Q863</f>
        <v>0</v>
      </c>
      <c r="M864" s="4" t="e">
        <f>IF(TRIM(CLEAN(I864))="USCSH0000000","",VLOOKUP(I864,'EZE Daily_With_BB CODES'!$H$3:$J$4445,3,0))</f>
        <v>#N/A</v>
      </c>
    </row>
    <row r="865" ht="15" customHeight="1" s="4" customFormat="1">
      <c r="F865" s="4">
        <f>'Enhanced Basket_AUTOLOAD'!H864</f>
        <v>0</v>
      </c>
      <c r="G865" s="4">
        <f>'Enhanced Basket_AUTOLOAD'!M864</f>
        <v>0</v>
      </c>
      <c r="H865" s="4">
        <f>'Enhanced Basket_AUTOLOAD'!O864</f>
        <v>0</v>
      </c>
      <c r="I865" s="4">
        <f>'Enhanced Basket_AUTOLOAD'!P864</f>
        <v>0</v>
      </c>
      <c r="J865" s="4">
        <f>'Enhanced Basket_AUTOLOAD'!Q864</f>
        <v>0</v>
      </c>
      <c r="M865" s="4" t="e">
        <f>IF(TRIM(CLEAN(I865))="USCSH0000000","",VLOOKUP(I865,'EZE Daily_With_BB CODES'!$H$3:$J$4445,3,0))</f>
        <v>#N/A</v>
      </c>
    </row>
    <row r="866" ht="15" customHeight="1" s="4" customFormat="1">
      <c r="F866" s="4">
        <f>'Enhanced Basket_AUTOLOAD'!H865</f>
        <v>0</v>
      </c>
      <c r="G866" s="4">
        <f>'Enhanced Basket_AUTOLOAD'!M865</f>
        <v>0</v>
      </c>
      <c r="H866" s="4">
        <f>'Enhanced Basket_AUTOLOAD'!O865</f>
        <v>0</v>
      </c>
      <c r="I866" s="4">
        <f>'Enhanced Basket_AUTOLOAD'!P865</f>
        <v>0</v>
      </c>
      <c r="J866" s="4">
        <f>'Enhanced Basket_AUTOLOAD'!Q865</f>
        <v>0</v>
      </c>
      <c r="M866" s="4" t="e">
        <f>IF(TRIM(CLEAN(I866))="USCSH0000000","",VLOOKUP(I866,'EZE Daily_With_BB CODES'!$H$3:$J$4445,3,0))</f>
        <v>#N/A</v>
      </c>
    </row>
    <row r="867" ht="15" customHeight="1" s="4" customFormat="1">
      <c r="F867" s="4">
        <f>'Enhanced Basket_AUTOLOAD'!H866</f>
        <v>0</v>
      </c>
      <c r="G867" s="4">
        <f>'Enhanced Basket_AUTOLOAD'!M866</f>
        <v>0</v>
      </c>
      <c r="H867" s="4">
        <f>'Enhanced Basket_AUTOLOAD'!O866</f>
        <v>0</v>
      </c>
      <c r="I867" s="4">
        <f>'Enhanced Basket_AUTOLOAD'!P866</f>
        <v>0</v>
      </c>
      <c r="J867" s="4">
        <f>'Enhanced Basket_AUTOLOAD'!Q866</f>
        <v>0</v>
      </c>
      <c r="M867" s="4" t="e">
        <f>IF(TRIM(CLEAN(I867))="USCSH0000000","",VLOOKUP(I867,'EZE Daily_With_BB CODES'!$H$3:$J$4445,3,0))</f>
        <v>#N/A</v>
      </c>
    </row>
    <row r="868" ht="15" customHeight="1" s="4" customFormat="1">
      <c r="F868" s="4">
        <f>'Enhanced Basket_AUTOLOAD'!H867</f>
        <v>0</v>
      </c>
      <c r="G868" s="4">
        <f>'Enhanced Basket_AUTOLOAD'!M867</f>
        <v>0</v>
      </c>
      <c r="H868" s="4">
        <f>'Enhanced Basket_AUTOLOAD'!O867</f>
        <v>0</v>
      </c>
      <c r="I868" s="4">
        <f>'Enhanced Basket_AUTOLOAD'!P867</f>
        <v>0</v>
      </c>
      <c r="J868" s="4">
        <f>'Enhanced Basket_AUTOLOAD'!Q867</f>
        <v>0</v>
      </c>
      <c r="M868" s="4" t="e">
        <f>IF(TRIM(CLEAN(I868))="USCSH0000000","",VLOOKUP(I868,'EZE Daily_With_BB CODES'!$H$3:$J$4445,3,0))</f>
        <v>#N/A</v>
      </c>
    </row>
    <row r="869" ht="15" customHeight="1" s="4" customFormat="1">
      <c r="F869" s="4">
        <f>'Enhanced Basket_AUTOLOAD'!H868</f>
        <v>0</v>
      </c>
      <c r="G869" s="4">
        <f>'Enhanced Basket_AUTOLOAD'!M868</f>
        <v>0</v>
      </c>
      <c r="H869" s="4">
        <f>'Enhanced Basket_AUTOLOAD'!O868</f>
        <v>0</v>
      </c>
      <c r="I869" s="4">
        <f>'Enhanced Basket_AUTOLOAD'!P868</f>
        <v>0</v>
      </c>
      <c r="J869" s="4">
        <f>'Enhanced Basket_AUTOLOAD'!Q868</f>
        <v>0</v>
      </c>
      <c r="M869" s="4" t="e">
        <f>IF(TRIM(CLEAN(I869))="USCSH0000000","",VLOOKUP(I869,'EZE Daily_With_BB CODES'!$H$3:$J$4445,3,0))</f>
        <v>#N/A</v>
      </c>
    </row>
    <row r="870" ht="15" customHeight="1" s="4" customFormat="1">
      <c r="F870" s="4">
        <f>'Enhanced Basket_AUTOLOAD'!H869</f>
        <v>0</v>
      </c>
      <c r="G870" s="4">
        <f>'Enhanced Basket_AUTOLOAD'!M869</f>
        <v>0</v>
      </c>
      <c r="H870" s="4">
        <f>'Enhanced Basket_AUTOLOAD'!O869</f>
        <v>0</v>
      </c>
      <c r="I870" s="4">
        <f>'Enhanced Basket_AUTOLOAD'!P869</f>
        <v>0</v>
      </c>
      <c r="J870" s="4">
        <f>'Enhanced Basket_AUTOLOAD'!Q869</f>
        <v>0</v>
      </c>
      <c r="M870" s="4" t="e">
        <f>IF(TRIM(CLEAN(I870))="USCSH0000000","",VLOOKUP(I870,'EZE Daily_With_BB CODES'!$H$3:$J$4445,3,0))</f>
        <v>#N/A</v>
      </c>
    </row>
    <row r="871" ht="15" customHeight="1" s="4" customFormat="1">
      <c r="F871" s="4">
        <f>'Enhanced Basket_AUTOLOAD'!H870</f>
        <v>0</v>
      </c>
      <c r="G871" s="4">
        <f>'Enhanced Basket_AUTOLOAD'!M870</f>
        <v>0</v>
      </c>
      <c r="H871" s="4">
        <f>'Enhanced Basket_AUTOLOAD'!O870</f>
        <v>0</v>
      </c>
      <c r="I871" s="4">
        <f>'Enhanced Basket_AUTOLOAD'!P870</f>
        <v>0</v>
      </c>
      <c r="J871" s="4">
        <f>'Enhanced Basket_AUTOLOAD'!Q870</f>
        <v>0</v>
      </c>
      <c r="M871" s="4" t="e">
        <f>IF(TRIM(CLEAN(I871))="USCSH0000000","",VLOOKUP(I871,'EZE Daily_With_BB CODES'!$H$3:$J$4445,3,0))</f>
        <v>#N/A</v>
      </c>
    </row>
    <row r="872" ht="15" customHeight="1" s="4" customFormat="1">
      <c r="F872" s="4">
        <f>'Enhanced Basket_AUTOLOAD'!H871</f>
        <v>0</v>
      </c>
      <c r="G872" s="4">
        <f>'Enhanced Basket_AUTOLOAD'!M871</f>
        <v>0</v>
      </c>
      <c r="H872" s="4">
        <f>'Enhanced Basket_AUTOLOAD'!O871</f>
        <v>0</v>
      </c>
      <c r="I872" s="4">
        <f>'Enhanced Basket_AUTOLOAD'!P871</f>
        <v>0</v>
      </c>
      <c r="J872" s="4">
        <f>'Enhanced Basket_AUTOLOAD'!Q871</f>
        <v>0</v>
      </c>
      <c r="M872" s="4" t="e">
        <f>IF(TRIM(CLEAN(I872))="USCSH0000000","",VLOOKUP(I872,'EZE Daily_With_BB CODES'!$H$3:$J$4445,3,0))</f>
        <v>#N/A</v>
      </c>
    </row>
    <row r="873" ht="15" customHeight="1" s="4" customFormat="1">
      <c r="F873" s="4">
        <f>'Enhanced Basket_AUTOLOAD'!H872</f>
        <v>0</v>
      </c>
      <c r="G873" s="4">
        <f>'Enhanced Basket_AUTOLOAD'!M872</f>
        <v>0</v>
      </c>
      <c r="H873" s="4">
        <f>'Enhanced Basket_AUTOLOAD'!O872</f>
        <v>0</v>
      </c>
      <c r="I873" s="4">
        <f>'Enhanced Basket_AUTOLOAD'!P872</f>
        <v>0</v>
      </c>
      <c r="J873" s="4">
        <f>'Enhanced Basket_AUTOLOAD'!Q872</f>
        <v>0</v>
      </c>
      <c r="M873" s="4" t="e">
        <f>IF(TRIM(CLEAN(I873))="USCSH0000000","",VLOOKUP(I873,'EZE Daily_With_BB CODES'!$H$3:$J$4445,3,0))</f>
        <v>#N/A</v>
      </c>
    </row>
    <row r="874" ht="15" customHeight="1" s="4" customFormat="1">
      <c r="F874" s="4">
        <f>'Enhanced Basket_AUTOLOAD'!H873</f>
        <v>0</v>
      </c>
      <c r="G874" s="4">
        <f>'Enhanced Basket_AUTOLOAD'!M873</f>
        <v>0</v>
      </c>
      <c r="H874" s="4">
        <f>'Enhanced Basket_AUTOLOAD'!O873</f>
        <v>0</v>
      </c>
      <c r="I874" s="4">
        <f>'Enhanced Basket_AUTOLOAD'!P873</f>
        <v>0</v>
      </c>
      <c r="J874" s="4">
        <f>'Enhanced Basket_AUTOLOAD'!Q873</f>
        <v>0</v>
      </c>
      <c r="M874" s="4" t="e">
        <f>IF(TRIM(CLEAN(I874))="USCSH0000000","",VLOOKUP(I874,'EZE Daily_With_BB CODES'!$H$3:$J$4445,3,0))</f>
        <v>#N/A</v>
      </c>
    </row>
    <row r="875" ht="15" customHeight="1" s="4" customFormat="1">
      <c r="F875" s="4">
        <f>'Enhanced Basket_AUTOLOAD'!H874</f>
        <v>0</v>
      </c>
      <c r="G875" s="4">
        <f>'Enhanced Basket_AUTOLOAD'!M874</f>
        <v>0</v>
      </c>
      <c r="H875" s="4">
        <f>'Enhanced Basket_AUTOLOAD'!O874</f>
        <v>0</v>
      </c>
      <c r="I875" s="4">
        <f>'Enhanced Basket_AUTOLOAD'!P874</f>
        <v>0</v>
      </c>
      <c r="J875" s="4">
        <f>'Enhanced Basket_AUTOLOAD'!Q874</f>
        <v>0</v>
      </c>
      <c r="M875" s="4" t="e">
        <f>IF(TRIM(CLEAN(I875))="USCSH0000000","",VLOOKUP(I875,'EZE Daily_With_BB CODES'!$H$3:$J$4445,3,0))</f>
        <v>#N/A</v>
      </c>
    </row>
    <row r="876" ht="15" customHeight="1" s="4" customFormat="1">
      <c r="F876" s="4">
        <f>'Enhanced Basket_AUTOLOAD'!H875</f>
        <v>0</v>
      </c>
      <c r="G876" s="4">
        <f>'Enhanced Basket_AUTOLOAD'!M875</f>
        <v>0</v>
      </c>
      <c r="H876" s="4">
        <f>'Enhanced Basket_AUTOLOAD'!O875</f>
        <v>0</v>
      </c>
      <c r="I876" s="4">
        <f>'Enhanced Basket_AUTOLOAD'!P875</f>
        <v>0</v>
      </c>
      <c r="J876" s="4">
        <f>'Enhanced Basket_AUTOLOAD'!Q875</f>
        <v>0</v>
      </c>
      <c r="M876" s="4" t="e">
        <f>IF(TRIM(CLEAN(I876))="USCSH0000000","",VLOOKUP(I876,'EZE Daily_With_BB CODES'!$H$3:$J$4445,3,0))</f>
        <v>#N/A</v>
      </c>
    </row>
    <row r="877" ht="15" customHeight="1" s="4" customFormat="1">
      <c r="F877" s="4">
        <f>'Enhanced Basket_AUTOLOAD'!H876</f>
        <v>0</v>
      </c>
      <c r="G877" s="4">
        <f>'Enhanced Basket_AUTOLOAD'!M876</f>
        <v>0</v>
      </c>
      <c r="H877" s="4">
        <f>'Enhanced Basket_AUTOLOAD'!O876</f>
        <v>0</v>
      </c>
      <c r="I877" s="4">
        <f>'Enhanced Basket_AUTOLOAD'!P876</f>
        <v>0</v>
      </c>
      <c r="J877" s="4">
        <f>'Enhanced Basket_AUTOLOAD'!Q876</f>
        <v>0</v>
      </c>
      <c r="M877" s="4" t="e">
        <f>IF(TRIM(CLEAN(I877))="USCSH0000000","",VLOOKUP(I877,'EZE Daily_With_BB CODES'!$H$3:$J$4445,3,0))</f>
        <v>#N/A</v>
      </c>
    </row>
    <row r="878" ht="15" customHeight="1" s="4" customFormat="1">
      <c r="F878" s="4">
        <f>'Enhanced Basket_AUTOLOAD'!H877</f>
        <v>0</v>
      </c>
      <c r="G878" s="4">
        <f>'Enhanced Basket_AUTOLOAD'!M877</f>
        <v>0</v>
      </c>
      <c r="H878" s="4">
        <f>'Enhanced Basket_AUTOLOAD'!O877</f>
        <v>0</v>
      </c>
      <c r="I878" s="4">
        <f>'Enhanced Basket_AUTOLOAD'!P877</f>
        <v>0</v>
      </c>
      <c r="J878" s="4">
        <f>'Enhanced Basket_AUTOLOAD'!Q877</f>
        <v>0</v>
      </c>
      <c r="M878" s="4" t="e">
        <f>IF(TRIM(CLEAN(I878))="USCSH0000000","",VLOOKUP(I878,'EZE Daily_With_BB CODES'!$H$3:$J$4445,3,0))</f>
        <v>#N/A</v>
      </c>
    </row>
    <row r="879" ht="15" customHeight="1" s="4" customFormat="1">
      <c r="F879" s="4">
        <f>'Enhanced Basket_AUTOLOAD'!H878</f>
        <v>0</v>
      </c>
      <c r="G879" s="4">
        <f>'Enhanced Basket_AUTOLOAD'!M878</f>
        <v>0</v>
      </c>
      <c r="H879" s="4">
        <f>'Enhanced Basket_AUTOLOAD'!O878</f>
        <v>0</v>
      </c>
      <c r="I879" s="4">
        <f>'Enhanced Basket_AUTOLOAD'!P878</f>
        <v>0</v>
      </c>
      <c r="J879" s="4">
        <f>'Enhanced Basket_AUTOLOAD'!Q878</f>
        <v>0</v>
      </c>
      <c r="M879" s="4" t="e">
        <f>IF(TRIM(CLEAN(I879))="USCSH0000000","",VLOOKUP(I879,'EZE Daily_With_BB CODES'!$H$3:$J$4445,3,0))</f>
        <v>#N/A</v>
      </c>
    </row>
    <row r="880" ht="15" customHeight="1" s="4" customFormat="1">
      <c r="F880" s="4">
        <f>'Enhanced Basket_AUTOLOAD'!H879</f>
        <v>0</v>
      </c>
      <c r="G880" s="4">
        <f>'Enhanced Basket_AUTOLOAD'!M879</f>
        <v>0</v>
      </c>
      <c r="H880" s="4">
        <f>'Enhanced Basket_AUTOLOAD'!O879</f>
        <v>0</v>
      </c>
      <c r="I880" s="4">
        <f>'Enhanced Basket_AUTOLOAD'!P879</f>
        <v>0</v>
      </c>
      <c r="J880" s="4">
        <f>'Enhanced Basket_AUTOLOAD'!Q879</f>
        <v>0</v>
      </c>
      <c r="M880" s="4" t="e">
        <f>IF(TRIM(CLEAN(I880))="USCSH0000000","",VLOOKUP(I880,'EZE Daily_With_BB CODES'!$H$3:$J$4445,3,0))</f>
        <v>#N/A</v>
      </c>
    </row>
    <row r="881" ht="15" customHeight="1" s="4" customFormat="1">
      <c r="F881" s="4">
        <f>'Enhanced Basket_AUTOLOAD'!H880</f>
        <v>0</v>
      </c>
      <c r="G881" s="4">
        <f>'Enhanced Basket_AUTOLOAD'!M880</f>
        <v>0</v>
      </c>
      <c r="H881" s="4">
        <f>'Enhanced Basket_AUTOLOAD'!O880</f>
        <v>0</v>
      </c>
      <c r="I881" s="4">
        <f>'Enhanced Basket_AUTOLOAD'!P880</f>
        <v>0</v>
      </c>
      <c r="J881" s="4">
        <f>'Enhanced Basket_AUTOLOAD'!Q880</f>
        <v>0</v>
      </c>
      <c r="M881" s="4" t="e">
        <f>IF(TRIM(CLEAN(I881))="USCSH0000000","",VLOOKUP(I881,'EZE Daily_With_BB CODES'!$H$3:$J$4445,3,0))</f>
        <v>#N/A</v>
      </c>
    </row>
    <row r="882" ht="15" customHeight="1" s="4" customFormat="1">
      <c r="F882" s="4">
        <f>'Enhanced Basket_AUTOLOAD'!H881</f>
        <v>0</v>
      </c>
      <c r="G882" s="4">
        <f>'Enhanced Basket_AUTOLOAD'!M881</f>
        <v>0</v>
      </c>
      <c r="H882" s="4">
        <f>'Enhanced Basket_AUTOLOAD'!O881</f>
        <v>0</v>
      </c>
      <c r="I882" s="4">
        <f>'Enhanced Basket_AUTOLOAD'!P881</f>
        <v>0</v>
      </c>
      <c r="J882" s="4">
        <f>'Enhanced Basket_AUTOLOAD'!Q881</f>
        <v>0</v>
      </c>
      <c r="M882" s="4" t="e">
        <f>IF(TRIM(CLEAN(I882))="USCSH0000000","",VLOOKUP(I882,'EZE Daily_With_BB CODES'!$H$3:$J$4445,3,0))</f>
        <v>#N/A</v>
      </c>
    </row>
    <row r="883" ht="15" customHeight="1" s="4" customFormat="1">
      <c r="F883" s="4">
        <f>'Enhanced Basket_AUTOLOAD'!H882</f>
        <v>0</v>
      </c>
      <c r="G883" s="4">
        <f>'Enhanced Basket_AUTOLOAD'!M882</f>
        <v>0</v>
      </c>
      <c r="H883" s="4">
        <f>'Enhanced Basket_AUTOLOAD'!O882</f>
        <v>0</v>
      </c>
      <c r="I883" s="4">
        <f>'Enhanced Basket_AUTOLOAD'!P882</f>
        <v>0</v>
      </c>
      <c r="J883" s="4">
        <f>'Enhanced Basket_AUTOLOAD'!Q882</f>
        <v>0</v>
      </c>
      <c r="M883" s="4" t="e">
        <f>IF(TRIM(CLEAN(I883))="USCSH0000000","",VLOOKUP(I883,'EZE Daily_With_BB CODES'!$H$3:$J$4445,3,0))</f>
        <v>#N/A</v>
      </c>
    </row>
    <row r="884" ht="15" customHeight="1" s="4" customFormat="1">
      <c r="F884" s="4">
        <f>'Enhanced Basket_AUTOLOAD'!H883</f>
        <v>0</v>
      </c>
      <c r="G884" s="4">
        <f>'Enhanced Basket_AUTOLOAD'!M883</f>
        <v>0</v>
      </c>
      <c r="H884" s="4">
        <f>'Enhanced Basket_AUTOLOAD'!O883</f>
        <v>0</v>
      </c>
      <c r="I884" s="4">
        <f>'Enhanced Basket_AUTOLOAD'!P883</f>
        <v>0</v>
      </c>
      <c r="J884" s="4">
        <f>'Enhanced Basket_AUTOLOAD'!Q883</f>
        <v>0</v>
      </c>
      <c r="M884" s="4" t="e">
        <f>IF(TRIM(CLEAN(I884))="USCSH0000000","",VLOOKUP(I884,'EZE Daily_With_BB CODES'!$H$3:$J$4445,3,0))</f>
        <v>#N/A</v>
      </c>
    </row>
    <row r="885" ht="15" customHeight="1" s="4" customFormat="1">
      <c r="F885" s="4">
        <f>'Enhanced Basket_AUTOLOAD'!H884</f>
        <v>0</v>
      </c>
      <c r="G885" s="4">
        <f>'Enhanced Basket_AUTOLOAD'!M884</f>
        <v>0</v>
      </c>
      <c r="H885" s="4">
        <f>'Enhanced Basket_AUTOLOAD'!O884</f>
        <v>0</v>
      </c>
      <c r="I885" s="4">
        <f>'Enhanced Basket_AUTOLOAD'!P884</f>
        <v>0</v>
      </c>
      <c r="J885" s="4">
        <f>'Enhanced Basket_AUTOLOAD'!Q884</f>
        <v>0</v>
      </c>
      <c r="M885" s="4" t="e">
        <f>IF(TRIM(CLEAN(I885))="USCSH0000000","",VLOOKUP(I885,'EZE Daily_With_BB CODES'!$H$3:$J$4445,3,0))</f>
        <v>#N/A</v>
      </c>
    </row>
    <row r="886" ht="15" customHeight="1" s="4" customFormat="1">
      <c r="F886" s="4">
        <f>'Enhanced Basket_AUTOLOAD'!H885</f>
        <v>0</v>
      </c>
      <c r="G886" s="4">
        <f>'Enhanced Basket_AUTOLOAD'!M885</f>
        <v>0</v>
      </c>
      <c r="H886" s="4">
        <f>'Enhanced Basket_AUTOLOAD'!O885</f>
        <v>0</v>
      </c>
      <c r="I886" s="4">
        <f>'Enhanced Basket_AUTOLOAD'!P885</f>
        <v>0</v>
      </c>
      <c r="J886" s="4">
        <f>'Enhanced Basket_AUTOLOAD'!Q885</f>
        <v>0</v>
      </c>
      <c r="M886" s="4" t="e">
        <f>IF(TRIM(CLEAN(I886))="USCSH0000000","",VLOOKUP(I886,'EZE Daily_With_BB CODES'!$H$3:$J$4445,3,0))</f>
        <v>#N/A</v>
      </c>
    </row>
    <row r="887" ht="15" customHeight="1" s="4" customFormat="1">
      <c r="F887" s="4">
        <f>'Enhanced Basket_AUTOLOAD'!H886</f>
        <v>0</v>
      </c>
      <c r="G887" s="4">
        <f>'Enhanced Basket_AUTOLOAD'!M886</f>
        <v>0</v>
      </c>
      <c r="H887" s="4">
        <f>'Enhanced Basket_AUTOLOAD'!O886</f>
        <v>0</v>
      </c>
      <c r="I887" s="4">
        <f>'Enhanced Basket_AUTOLOAD'!P886</f>
        <v>0</v>
      </c>
      <c r="J887" s="4">
        <f>'Enhanced Basket_AUTOLOAD'!Q886</f>
        <v>0</v>
      </c>
      <c r="M887" s="4" t="e">
        <f>IF(TRIM(CLEAN(I887))="USCSH0000000","",VLOOKUP(I887,'EZE Daily_With_BB CODES'!$H$3:$J$4445,3,0))</f>
        <v>#N/A</v>
      </c>
    </row>
    <row r="888" ht="15" customHeight="1" s="4" customFormat="1">
      <c r="F888" s="4">
        <f>'Enhanced Basket_AUTOLOAD'!H887</f>
        <v>0</v>
      </c>
      <c r="G888" s="4">
        <f>'Enhanced Basket_AUTOLOAD'!M887</f>
        <v>0</v>
      </c>
      <c r="H888" s="4">
        <f>'Enhanced Basket_AUTOLOAD'!O887</f>
        <v>0</v>
      </c>
      <c r="I888" s="4">
        <f>'Enhanced Basket_AUTOLOAD'!P887</f>
        <v>0</v>
      </c>
      <c r="J888" s="4">
        <f>'Enhanced Basket_AUTOLOAD'!Q887</f>
        <v>0</v>
      </c>
      <c r="M888" s="4" t="e">
        <f>IF(TRIM(CLEAN(I888))="USCSH0000000","",VLOOKUP(I888,'EZE Daily_With_BB CODES'!$H$3:$J$4445,3,0))</f>
        <v>#N/A</v>
      </c>
    </row>
    <row r="889" ht="15" customHeight="1" s="4" customFormat="1">
      <c r="F889" s="4">
        <f>'Enhanced Basket_AUTOLOAD'!H888</f>
        <v>0</v>
      </c>
      <c r="G889" s="4">
        <f>'Enhanced Basket_AUTOLOAD'!M888</f>
        <v>0</v>
      </c>
      <c r="H889" s="4">
        <f>'Enhanced Basket_AUTOLOAD'!O888</f>
        <v>0</v>
      </c>
      <c r="I889" s="4">
        <f>'Enhanced Basket_AUTOLOAD'!P888</f>
        <v>0</v>
      </c>
      <c r="J889" s="4">
        <f>'Enhanced Basket_AUTOLOAD'!Q888</f>
        <v>0</v>
      </c>
      <c r="M889" s="4" t="e">
        <f>IF(TRIM(CLEAN(I889))="USCSH0000000","",VLOOKUP(I889,'EZE Daily_With_BB CODES'!$H$3:$J$4445,3,0))</f>
        <v>#N/A</v>
      </c>
    </row>
    <row r="890" ht="15" customHeight="1" s="4" customFormat="1">
      <c r="F890" s="4">
        <f>'Enhanced Basket_AUTOLOAD'!H889</f>
        <v>0</v>
      </c>
      <c r="G890" s="4">
        <f>'Enhanced Basket_AUTOLOAD'!M889</f>
        <v>0</v>
      </c>
      <c r="H890" s="4">
        <f>'Enhanced Basket_AUTOLOAD'!O889</f>
        <v>0</v>
      </c>
      <c r="I890" s="4">
        <f>'Enhanced Basket_AUTOLOAD'!P889</f>
        <v>0</v>
      </c>
      <c r="J890" s="4">
        <f>'Enhanced Basket_AUTOLOAD'!Q889</f>
        <v>0</v>
      </c>
      <c r="M890" s="4" t="e">
        <f>IF(TRIM(CLEAN(I890))="USCSH0000000","",VLOOKUP(I890,'EZE Daily_With_BB CODES'!$H$3:$J$4445,3,0))</f>
        <v>#N/A</v>
      </c>
    </row>
    <row r="891" ht="15" customHeight="1" s="4" customFormat="1">
      <c r="F891" s="4">
        <f>'Enhanced Basket_AUTOLOAD'!H890</f>
        <v>0</v>
      </c>
      <c r="G891" s="4">
        <f>'Enhanced Basket_AUTOLOAD'!M890</f>
        <v>0</v>
      </c>
      <c r="H891" s="4">
        <f>'Enhanced Basket_AUTOLOAD'!O890</f>
        <v>0</v>
      </c>
      <c r="I891" s="4">
        <f>'Enhanced Basket_AUTOLOAD'!P890</f>
        <v>0</v>
      </c>
      <c r="J891" s="4">
        <f>'Enhanced Basket_AUTOLOAD'!Q890</f>
        <v>0</v>
      </c>
      <c r="M891" s="4" t="e">
        <f>IF(TRIM(CLEAN(I891))="USCSH0000000","",VLOOKUP(I891,'EZE Daily_With_BB CODES'!$H$3:$J$4445,3,0))</f>
        <v>#N/A</v>
      </c>
    </row>
    <row r="892" ht="15" customHeight="1" s="4" customFormat="1">
      <c r="F892" s="4">
        <f>'Enhanced Basket_AUTOLOAD'!H891</f>
        <v>0</v>
      </c>
      <c r="G892" s="4">
        <f>'Enhanced Basket_AUTOLOAD'!M891</f>
        <v>0</v>
      </c>
      <c r="H892" s="4">
        <f>'Enhanced Basket_AUTOLOAD'!O891</f>
        <v>0</v>
      </c>
      <c r="I892" s="4">
        <f>'Enhanced Basket_AUTOLOAD'!P891</f>
        <v>0</v>
      </c>
      <c r="J892" s="4">
        <f>'Enhanced Basket_AUTOLOAD'!Q891</f>
        <v>0</v>
      </c>
      <c r="M892" s="4" t="e">
        <f>IF(TRIM(CLEAN(I892))="USCSH0000000","",VLOOKUP(I892,'EZE Daily_With_BB CODES'!$H$3:$J$4445,3,0))</f>
        <v>#N/A</v>
      </c>
    </row>
    <row r="893" ht="15" customHeight="1" s="4" customFormat="1">
      <c r="F893" s="4">
        <f>'Enhanced Basket_AUTOLOAD'!H892</f>
        <v>0</v>
      </c>
      <c r="G893" s="4">
        <f>'Enhanced Basket_AUTOLOAD'!M892</f>
        <v>0</v>
      </c>
      <c r="H893" s="4">
        <f>'Enhanced Basket_AUTOLOAD'!O892</f>
        <v>0</v>
      </c>
      <c r="I893" s="4">
        <f>'Enhanced Basket_AUTOLOAD'!P892</f>
        <v>0</v>
      </c>
      <c r="J893" s="4">
        <f>'Enhanced Basket_AUTOLOAD'!Q892</f>
        <v>0</v>
      </c>
      <c r="M893" s="4" t="e">
        <f>IF(TRIM(CLEAN(I893))="USCSH0000000","",VLOOKUP(I893,'EZE Daily_With_BB CODES'!$H$3:$J$4445,3,0))</f>
        <v>#N/A</v>
      </c>
    </row>
    <row r="894" ht="15" customHeight="1" s="4" customFormat="1">
      <c r="F894" s="4">
        <f>'Enhanced Basket_AUTOLOAD'!H893</f>
        <v>0</v>
      </c>
      <c r="G894" s="4">
        <f>'Enhanced Basket_AUTOLOAD'!M893</f>
        <v>0</v>
      </c>
      <c r="H894" s="4">
        <f>'Enhanced Basket_AUTOLOAD'!O893</f>
        <v>0</v>
      </c>
      <c r="I894" s="4">
        <f>'Enhanced Basket_AUTOLOAD'!P893</f>
        <v>0</v>
      </c>
      <c r="J894" s="4">
        <f>'Enhanced Basket_AUTOLOAD'!Q893</f>
        <v>0</v>
      </c>
      <c r="M894" s="4" t="e">
        <f>IF(TRIM(CLEAN(I894))="USCSH0000000","",VLOOKUP(I894,'EZE Daily_With_BB CODES'!$H$3:$J$4445,3,0))</f>
        <v>#N/A</v>
      </c>
    </row>
    <row r="895" ht="15" customHeight="1" s="4" customFormat="1">
      <c r="F895" s="4">
        <f>'Enhanced Basket_AUTOLOAD'!H894</f>
        <v>0</v>
      </c>
      <c r="G895" s="4">
        <f>'Enhanced Basket_AUTOLOAD'!M894</f>
        <v>0</v>
      </c>
      <c r="H895" s="4">
        <f>'Enhanced Basket_AUTOLOAD'!O894</f>
        <v>0</v>
      </c>
      <c r="I895" s="4">
        <f>'Enhanced Basket_AUTOLOAD'!P894</f>
        <v>0</v>
      </c>
      <c r="J895" s="4">
        <f>'Enhanced Basket_AUTOLOAD'!Q894</f>
        <v>0</v>
      </c>
      <c r="M895" s="4" t="e">
        <f>IF(TRIM(CLEAN(I895))="USCSH0000000","",VLOOKUP(I895,'EZE Daily_With_BB CODES'!$H$3:$J$4445,3,0))</f>
        <v>#N/A</v>
      </c>
    </row>
    <row r="896" ht="15" customHeight="1" s="4" customFormat="1">
      <c r="F896" s="4">
        <f>'Enhanced Basket_AUTOLOAD'!H895</f>
        <v>0</v>
      </c>
      <c r="G896" s="4">
        <f>'Enhanced Basket_AUTOLOAD'!M895</f>
        <v>0</v>
      </c>
      <c r="H896" s="4">
        <f>'Enhanced Basket_AUTOLOAD'!O895</f>
        <v>0</v>
      </c>
      <c r="I896" s="4">
        <f>'Enhanced Basket_AUTOLOAD'!P895</f>
        <v>0</v>
      </c>
      <c r="J896" s="4">
        <f>'Enhanced Basket_AUTOLOAD'!Q895</f>
        <v>0</v>
      </c>
      <c r="M896" s="4" t="e">
        <f>IF(TRIM(CLEAN(I896))="USCSH0000000","",VLOOKUP(I896,'EZE Daily_With_BB CODES'!$H$3:$J$4445,3,0))</f>
        <v>#N/A</v>
      </c>
    </row>
    <row r="897" ht="15" customHeight="1" s="4" customFormat="1">
      <c r="F897" s="4">
        <f>'Enhanced Basket_AUTOLOAD'!H896</f>
        <v>0</v>
      </c>
      <c r="G897" s="4">
        <f>'Enhanced Basket_AUTOLOAD'!M896</f>
        <v>0</v>
      </c>
      <c r="H897" s="4">
        <f>'Enhanced Basket_AUTOLOAD'!O896</f>
        <v>0</v>
      </c>
      <c r="I897" s="4">
        <f>'Enhanced Basket_AUTOLOAD'!P896</f>
        <v>0</v>
      </c>
      <c r="J897" s="4">
        <f>'Enhanced Basket_AUTOLOAD'!Q896</f>
        <v>0</v>
      </c>
      <c r="M897" s="4" t="e">
        <f>IF(TRIM(CLEAN(I897))="USCSH0000000","",VLOOKUP(I897,'EZE Daily_With_BB CODES'!$H$3:$J$4445,3,0))</f>
        <v>#N/A</v>
      </c>
    </row>
    <row r="898" ht="15" customHeight="1" s="4" customFormat="1">
      <c r="F898" s="4">
        <f>'Enhanced Basket_AUTOLOAD'!H897</f>
        <v>0</v>
      </c>
      <c r="G898" s="4">
        <f>'Enhanced Basket_AUTOLOAD'!M897</f>
        <v>0</v>
      </c>
      <c r="H898" s="4">
        <f>'Enhanced Basket_AUTOLOAD'!O897</f>
        <v>0</v>
      </c>
      <c r="I898" s="4">
        <f>'Enhanced Basket_AUTOLOAD'!P897</f>
        <v>0</v>
      </c>
      <c r="J898" s="4">
        <f>'Enhanced Basket_AUTOLOAD'!Q897</f>
        <v>0</v>
      </c>
      <c r="M898" s="4" t="e">
        <f>IF(TRIM(CLEAN(I898))="USCSH0000000","",VLOOKUP(I898,'EZE Daily_With_BB CODES'!$H$3:$J$4445,3,0))</f>
        <v>#N/A</v>
      </c>
    </row>
    <row r="899" ht="15" customHeight="1" s="4" customFormat="1">
      <c r="F899" s="4">
        <f>'Enhanced Basket_AUTOLOAD'!H898</f>
        <v>0</v>
      </c>
      <c r="G899" s="4">
        <f>'Enhanced Basket_AUTOLOAD'!M898</f>
        <v>0</v>
      </c>
      <c r="H899" s="4">
        <f>'Enhanced Basket_AUTOLOAD'!O898</f>
        <v>0</v>
      </c>
      <c r="I899" s="4">
        <f>'Enhanced Basket_AUTOLOAD'!P898</f>
        <v>0</v>
      </c>
      <c r="J899" s="4">
        <f>'Enhanced Basket_AUTOLOAD'!Q898</f>
        <v>0</v>
      </c>
      <c r="M899" s="4" t="e">
        <f>IF(TRIM(CLEAN(I899))="USCSH0000000","",VLOOKUP(I899,'EZE Daily_With_BB CODES'!$H$3:$J$4445,3,0))</f>
        <v>#N/A</v>
      </c>
    </row>
    <row r="900" ht="15" customHeight="1" s="4" customFormat="1">
      <c r="F900" s="4">
        <f>'Enhanced Basket_AUTOLOAD'!H899</f>
        <v>0</v>
      </c>
      <c r="G900" s="4">
        <f>'Enhanced Basket_AUTOLOAD'!M899</f>
        <v>0</v>
      </c>
      <c r="H900" s="4">
        <f>'Enhanced Basket_AUTOLOAD'!O899</f>
        <v>0</v>
      </c>
      <c r="I900" s="4">
        <f>'Enhanced Basket_AUTOLOAD'!P899</f>
        <v>0</v>
      </c>
      <c r="J900" s="4">
        <f>'Enhanced Basket_AUTOLOAD'!Q899</f>
        <v>0</v>
      </c>
      <c r="M900" s="4" t="e">
        <f>IF(TRIM(CLEAN(I900))="USCSH0000000","",VLOOKUP(I900,'EZE Daily_With_BB CODES'!$H$3:$J$4445,3,0))</f>
        <v>#N/A</v>
      </c>
    </row>
    <row r="901" ht="15" customHeight="1" s="4" customFormat="1">
      <c r="F901" s="4">
        <f>'Enhanced Basket_AUTOLOAD'!H900</f>
        <v>0</v>
      </c>
      <c r="G901" s="4">
        <f>'Enhanced Basket_AUTOLOAD'!M900</f>
        <v>0</v>
      </c>
      <c r="H901" s="4">
        <f>'Enhanced Basket_AUTOLOAD'!O900</f>
        <v>0</v>
      </c>
      <c r="I901" s="4">
        <f>'Enhanced Basket_AUTOLOAD'!P900</f>
        <v>0</v>
      </c>
      <c r="J901" s="4">
        <f>'Enhanced Basket_AUTOLOAD'!Q900</f>
        <v>0</v>
      </c>
      <c r="M901" s="4" t="e">
        <f>IF(TRIM(CLEAN(I901))="USCSH0000000","",VLOOKUP(I901,'EZE Daily_With_BB CODES'!$H$3:$J$4445,3,0))</f>
        <v>#N/A</v>
      </c>
    </row>
    <row r="902" ht="15" customHeight="1" s="4" customFormat="1">
      <c r="F902" s="4">
        <f>'Enhanced Basket_AUTOLOAD'!H901</f>
        <v>0</v>
      </c>
      <c r="G902" s="4">
        <f>'Enhanced Basket_AUTOLOAD'!M901</f>
        <v>0</v>
      </c>
      <c r="H902" s="4">
        <f>'Enhanced Basket_AUTOLOAD'!O901</f>
        <v>0</v>
      </c>
      <c r="I902" s="4">
        <f>'Enhanced Basket_AUTOLOAD'!P901</f>
        <v>0</v>
      </c>
      <c r="J902" s="4">
        <f>'Enhanced Basket_AUTOLOAD'!Q901</f>
        <v>0</v>
      </c>
      <c r="M902" s="4" t="e">
        <f>IF(TRIM(CLEAN(I902))="USCSH0000000","",VLOOKUP(I902,'EZE Daily_With_BB CODES'!$H$3:$J$4445,3,0))</f>
        <v>#N/A</v>
      </c>
    </row>
    <row r="903" ht="15" customHeight="1" s="4" customFormat="1">
      <c r="F903" s="4">
        <f>'Enhanced Basket_AUTOLOAD'!H902</f>
        <v>0</v>
      </c>
      <c r="G903" s="4">
        <f>'Enhanced Basket_AUTOLOAD'!M902</f>
        <v>0</v>
      </c>
      <c r="H903" s="4">
        <f>'Enhanced Basket_AUTOLOAD'!O902</f>
        <v>0</v>
      </c>
      <c r="I903" s="4">
        <f>'Enhanced Basket_AUTOLOAD'!P902</f>
        <v>0</v>
      </c>
      <c r="J903" s="4">
        <f>'Enhanced Basket_AUTOLOAD'!Q902</f>
        <v>0</v>
      </c>
      <c r="M903" s="4" t="e">
        <f>IF(TRIM(CLEAN(I903))="USCSH0000000","",VLOOKUP(I903,'EZE Daily_With_BB CODES'!$H$3:$J$4445,3,0))</f>
        <v>#N/A</v>
      </c>
    </row>
    <row r="904" ht="15" customHeight="1" s="4" customFormat="1">
      <c r="F904" s="4">
        <f>'Enhanced Basket_AUTOLOAD'!H903</f>
        <v>0</v>
      </c>
      <c r="G904" s="4">
        <f>'Enhanced Basket_AUTOLOAD'!M903</f>
        <v>0</v>
      </c>
      <c r="H904" s="4">
        <f>'Enhanced Basket_AUTOLOAD'!O903</f>
        <v>0</v>
      </c>
      <c r="I904" s="4">
        <f>'Enhanced Basket_AUTOLOAD'!P903</f>
        <v>0</v>
      </c>
      <c r="J904" s="4">
        <f>'Enhanced Basket_AUTOLOAD'!Q903</f>
        <v>0</v>
      </c>
      <c r="M904" s="4" t="e">
        <f>IF(TRIM(CLEAN(I904))="USCSH0000000","",VLOOKUP(I904,'EZE Daily_With_BB CODES'!$H$3:$J$4445,3,0))</f>
        <v>#N/A</v>
      </c>
    </row>
    <row r="905" ht="15" customHeight="1" s="4" customFormat="1">
      <c r="F905" s="4">
        <f>'Enhanced Basket_AUTOLOAD'!H904</f>
        <v>0</v>
      </c>
      <c r="G905" s="4">
        <f>'Enhanced Basket_AUTOLOAD'!M904</f>
        <v>0</v>
      </c>
      <c r="H905" s="4">
        <f>'Enhanced Basket_AUTOLOAD'!O904</f>
        <v>0</v>
      </c>
      <c r="I905" s="4">
        <f>'Enhanced Basket_AUTOLOAD'!P904</f>
        <v>0</v>
      </c>
      <c r="J905" s="4">
        <f>'Enhanced Basket_AUTOLOAD'!Q904</f>
        <v>0</v>
      </c>
      <c r="M905" s="4" t="e">
        <f>IF(TRIM(CLEAN(I905))="USCSH0000000","",VLOOKUP(I905,'EZE Daily_With_BB CODES'!$H$3:$J$4445,3,0))</f>
        <v>#N/A</v>
      </c>
    </row>
    <row r="906" ht="15" customHeight="1" s="4" customFormat="1">
      <c r="F906" s="4">
        <f>'Enhanced Basket_AUTOLOAD'!H905</f>
        <v>0</v>
      </c>
      <c r="G906" s="4">
        <f>'Enhanced Basket_AUTOLOAD'!M905</f>
        <v>0</v>
      </c>
      <c r="H906" s="4">
        <f>'Enhanced Basket_AUTOLOAD'!O905</f>
        <v>0</v>
      </c>
      <c r="I906" s="4">
        <f>'Enhanced Basket_AUTOLOAD'!P905</f>
        <v>0</v>
      </c>
      <c r="J906" s="4">
        <f>'Enhanced Basket_AUTOLOAD'!Q905</f>
        <v>0</v>
      </c>
      <c r="M906" s="4" t="e">
        <f>IF(TRIM(CLEAN(I906))="USCSH0000000","",VLOOKUP(I906,'EZE Daily_With_BB CODES'!$H$3:$J$4445,3,0))</f>
        <v>#N/A</v>
      </c>
    </row>
    <row r="907" ht="15" customHeight="1" s="4" customFormat="1">
      <c r="F907" s="4">
        <f>'Enhanced Basket_AUTOLOAD'!H906</f>
        <v>0</v>
      </c>
      <c r="G907" s="4">
        <f>'Enhanced Basket_AUTOLOAD'!M906</f>
        <v>0</v>
      </c>
      <c r="H907" s="4">
        <f>'Enhanced Basket_AUTOLOAD'!O906</f>
        <v>0</v>
      </c>
      <c r="I907" s="4">
        <f>'Enhanced Basket_AUTOLOAD'!P906</f>
        <v>0</v>
      </c>
      <c r="J907" s="4">
        <f>'Enhanced Basket_AUTOLOAD'!Q906</f>
        <v>0</v>
      </c>
      <c r="M907" s="4" t="e">
        <f>IF(TRIM(CLEAN(I907))="USCSH0000000","",VLOOKUP(I907,'EZE Daily_With_BB CODES'!$H$3:$J$4445,3,0))</f>
        <v>#N/A</v>
      </c>
    </row>
    <row r="908" ht="15" customHeight="1" s="4" customFormat="1">
      <c r="F908" s="4">
        <f>'Enhanced Basket_AUTOLOAD'!H907</f>
        <v>0</v>
      </c>
      <c r="G908" s="4">
        <f>'Enhanced Basket_AUTOLOAD'!M907</f>
        <v>0</v>
      </c>
      <c r="H908" s="4">
        <f>'Enhanced Basket_AUTOLOAD'!O907</f>
        <v>0</v>
      </c>
      <c r="I908" s="4">
        <f>'Enhanced Basket_AUTOLOAD'!P907</f>
        <v>0</v>
      </c>
      <c r="J908" s="4">
        <f>'Enhanced Basket_AUTOLOAD'!Q907</f>
        <v>0</v>
      </c>
      <c r="M908" s="4" t="e">
        <f>IF(TRIM(CLEAN(I908))="USCSH0000000","",VLOOKUP(I908,'EZE Daily_With_BB CODES'!$H$3:$J$4445,3,0))</f>
        <v>#N/A</v>
      </c>
    </row>
    <row r="909" ht="15" customHeight="1" s="4" customFormat="1">
      <c r="F909" s="4">
        <f>'Enhanced Basket_AUTOLOAD'!H908</f>
        <v>0</v>
      </c>
      <c r="G909" s="4">
        <f>'Enhanced Basket_AUTOLOAD'!M908</f>
        <v>0</v>
      </c>
      <c r="H909" s="4">
        <f>'Enhanced Basket_AUTOLOAD'!O908</f>
        <v>0</v>
      </c>
      <c r="I909" s="4">
        <f>'Enhanced Basket_AUTOLOAD'!P908</f>
        <v>0</v>
      </c>
      <c r="J909" s="4">
        <f>'Enhanced Basket_AUTOLOAD'!Q908</f>
        <v>0</v>
      </c>
      <c r="M909" s="4" t="e">
        <f>IF(TRIM(CLEAN(I909))="USCSH0000000","",VLOOKUP(I909,'EZE Daily_With_BB CODES'!$H$3:$J$4445,3,0))</f>
        <v>#N/A</v>
      </c>
    </row>
    <row r="910" ht="15" customHeight="1" s="4" customFormat="1">
      <c r="F910" s="4">
        <f>'Enhanced Basket_AUTOLOAD'!H909</f>
        <v>0</v>
      </c>
      <c r="G910" s="4">
        <f>'Enhanced Basket_AUTOLOAD'!M909</f>
        <v>0</v>
      </c>
      <c r="H910" s="4">
        <f>'Enhanced Basket_AUTOLOAD'!O909</f>
        <v>0</v>
      </c>
      <c r="I910" s="4">
        <f>'Enhanced Basket_AUTOLOAD'!P909</f>
        <v>0</v>
      </c>
      <c r="J910" s="4">
        <f>'Enhanced Basket_AUTOLOAD'!Q909</f>
        <v>0</v>
      </c>
      <c r="M910" s="4" t="e">
        <f>IF(TRIM(CLEAN(I910))="USCSH0000000","",VLOOKUP(I910,'EZE Daily_With_BB CODES'!$H$3:$J$4445,3,0))</f>
        <v>#N/A</v>
      </c>
    </row>
    <row r="911" ht="15" customHeight="1" s="4" customFormat="1">
      <c r="F911" s="4">
        <f>'Enhanced Basket_AUTOLOAD'!H910</f>
        <v>0</v>
      </c>
      <c r="G911" s="4">
        <f>'Enhanced Basket_AUTOLOAD'!M910</f>
        <v>0</v>
      </c>
      <c r="H911" s="4">
        <f>'Enhanced Basket_AUTOLOAD'!O910</f>
        <v>0</v>
      </c>
      <c r="I911" s="4">
        <f>'Enhanced Basket_AUTOLOAD'!P910</f>
        <v>0</v>
      </c>
      <c r="J911" s="4">
        <f>'Enhanced Basket_AUTOLOAD'!Q910</f>
        <v>0</v>
      </c>
      <c r="M911" s="4" t="e">
        <f>IF(TRIM(CLEAN(I911))="USCSH0000000","",VLOOKUP(I911,'EZE Daily_With_BB CODES'!$H$3:$J$4445,3,0))</f>
        <v>#N/A</v>
      </c>
    </row>
    <row r="912" ht="15" customHeight="1" s="4" customFormat="1">
      <c r="F912" s="4">
        <f>'Enhanced Basket_AUTOLOAD'!H911</f>
        <v>0</v>
      </c>
      <c r="G912" s="4">
        <f>'Enhanced Basket_AUTOLOAD'!M911</f>
        <v>0</v>
      </c>
      <c r="H912" s="4">
        <f>'Enhanced Basket_AUTOLOAD'!O911</f>
        <v>0</v>
      </c>
      <c r="I912" s="4">
        <f>'Enhanced Basket_AUTOLOAD'!P911</f>
        <v>0</v>
      </c>
      <c r="J912" s="4">
        <f>'Enhanced Basket_AUTOLOAD'!Q911</f>
        <v>0</v>
      </c>
      <c r="M912" s="4" t="e">
        <f>IF(TRIM(CLEAN(I912))="USCSH0000000","",VLOOKUP(I912,'EZE Daily_With_BB CODES'!$H$3:$J$4445,3,0))</f>
        <v>#N/A</v>
      </c>
    </row>
    <row r="913" ht="15" customHeight="1" s="4" customFormat="1">
      <c r="F913" s="4">
        <f>'Enhanced Basket_AUTOLOAD'!H912</f>
        <v>0</v>
      </c>
      <c r="G913" s="4">
        <f>'Enhanced Basket_AUTOLOAD'!M912</f>
        <v>0</v>
      </c>
      <c r="H913" s="4">
        <f>'Enhanced Basket_AUTOLOAD'!O912</f>
        <v>0</v>
      </c>
      <c r="I913" s="4">
        <f>'Enhanced Basket_AUTOLOAD'!P912</f>
        <v>0</v>
      </c>
      <c r="J913" s="4">
        <f>'Enhanced Basket_AUTOLOAD'!Q912</f>
        <v>0</v>
      </c>
      <c r="M913" s="4" t="e">
        <f>IF(TRIM(CLEAN(I913))="USCSH0000000","",VLOOKUP(I913,'EZE Daily_With_BB CODES'!$H$3:$J$4445,3,0))</f>
        <v>#N/A</v>
      </c>
    </row>
    <row r="914" ht="15" customHeight="1" s="4" customFormat="1">
      <c r="F914" s="4">
        <f>'Enhanced Basket_AUTOLOAD'!H913</f>
        <v>0</v>
      </c>
      <c r="G914" s="4">
        <f>'Enhanced Basket_AUTOLOAD'!M913</f>
        <v>0</v>
      </c>
      <c r="H914" s="4">
        <f>'Enhanced Basket_AUTOLOAD'!O913</f>
        <v>0</v>
      </c>
      <c r="I914" s="4">
        <f>'Enhanced Basket_AUTOLOAD'!P913</f>
        <v>0</v>
      </c>
      <c r="J914" s="4">
        <f>'Enhanced Basket_AUTOLOAD'!Q913</f>
        <v>0</v>
      </c>
      <c r="M914" s="4" t="e">
        <f>IF(TRIM(CLEAN(I914))="USCSH0000000","",VLOOKUP(I914,'EZE Daily_With_BB CODES'!$H$3:$J$4445,3,0))</f>
        <v>#N/A</v>
      </c>
    </row>
    <row r="915" ht="15" customHeight="1" s="4" customFormat="1">
      <c r="F915" s="4">
        <f>'Enhanced Basket_AUTOLOAD'!H914</f>
        <v>0</v>
      </c>
      <c r="G915" s="4">
        <f>'Enhanced Basket_AUTOLOAD'!M914</f>
        <v>0</v>
      </c>
      <c r="H915" s="4">
        <f>'Enhanced Basket_AUTOLOAD'!O914</f>
        <v>0</v>
      </c>
      <c r="I915" s="4">
        <f>'Enhanced Basket_AUTOLOAD'!P914</f>
        <v>0</v>
      </c>
      <c r="J915" s="4">
        <f>'Enhanced Basket_AUTOLOAD'!Q914</f>
        <v>0</v>
      </c>
      <c r="M915" s="4" t="e">
        <f>IF(TRIM(CLEAN(I915))="USCSH0000000","",VLOOKUP(I915,'EZE Daily_With_BB CODES'!$H$3:$J$4445,3,0))</f>
        <v>#N/A</v>
      </c>
    </row>
    <row r="916" ht="15" customHeight="1" s="4" customFormat="1">
      <c r="F916" s="4">
        <f>'Enhanced Basket_AUTOLOAD'!H915</f>
        <v>0</v>
      </c>
      <c r="G916" s="4">
        <f>'Enhanced Basket_AUTOLOAD'!M915</f>
        <v>0</v>
      </c>
      <c r="H916" s="4">
        <f>'Enhanced Basket_AUTOLOAD'!O915</f>
        <v>0</v>
      </c>
      <c r="I916" s="4">
        <f>'Enhanced Basket_AUTOLOAD'!P915</f>
        <v>0</v>
      </c>
      <c r="J916" s="4">
        <f>'Enhanced Basket_AUTOLOAD'!Q915</f>
        <v>0</v>
      </c>
      <c r="M916" s="4" t="e">
        <f>IF(TRIM(CLEAN(I916))="USCSH0000000","",VLOOKUP(I916,'EZE Daily_With_BB CODES'!$H$3:$J$4445,3,0))</f>
        <v>#N/A</v>
      </c>
    </row>
    <row r="917" ht="15" customHeight="1" s="4" customFormat="1">
      <c r="F917" s="4">
        <f>'Enhanced Basket_AUTOLOAD'!H916</f>
        <v>0</v>
      </c>
      <c r="G917" s="4">
        <f>'Enhanced Basket_AUTOLOAD'!M916</f>
        <v>0</v>
      </c>
      <c r="H917" s="4">
        <f>'Enhanced Basket_AUTOLOAD'!O916</f>
        <v>0</v>
      </c>
      <c r="I917" s="4">
        <f>'Enhanced Basket_AUTOLOAD'!P916</f>
        <v>0</v>
      </c>
      <c r="J917" s="4">
        <f>'Enhanced Basket_AUTOLOAD'!Q916</f>
        <v>0</v>
      </c>
      <c r="M917" s="4" t="e">
        <f>IF(TRIM(CLEAN(I917))="USCSH0000000","",VLOOKUP(I917,'EZE Daily_With_BB CODES'!$H$3:$J$4445,3,0))</f>
        <v>#N/A</v>
      </c>
    </row>
    <row r="918" ht="15" customHeight="1" s="4" customFormat="1">
      <c r="F918" s="4">
        <f>'Enhanced Basket_AUTOLOAD'!H917</f>
        <v>0</v>
      </c>
      <c r="G918" s="4">
        <f>'Enhanced Basket_AUTOLOAD'!M917</f>
        <v>0</v>
      </c>
      <c r="H918" s="4">
        <f>'Enhanced Basket_AUTOLOAD'!O917</f>
        <v>0</v>
      </c>
      <c r="I918" s="4">
        <f>'Enhanced Basket_AUTOLOAD'!P917</f>
        <v>0</v>
      </c>
      <c r="J918" s="4">
        <f>'Enhanced Basket_AUTOLOAD'!Q917</f>
        <v>0</v>
      </c>
      <c r="M918" s="4" t="e">
        <f>IF(TRIM(CLEAN(I918))="USCSH0000000","",VLOOKUP(I918,'EZE Daily_With_BB CODES'!$H$3:$J$4445,3,0))</f>
        <v>#N/A</v>
      </c>
    </row>
    <row r="919" ht="15" customHeight="1" s="4" customFormat="1">
      <c r="F919" s="4">
        <f>'Enhanced Basket_AUTOLOAD'!H918</f>
        <v>0</v>
      </c>
      <c r="G919" s="4">
        <f>'Enhanced Basket_AUTOLOAD'!M918</f>
        <v>0</v>
      </c>
      <c r="H919" s="4">
        <f>'Enhanced Basket_AUTOLOAD'!O918</f>
        <v>0</v>
      </c>
      <c r="I919" s="4">
        <f>'Enhanced Basket_AUTOLOAD'!P918</f>
        <v>0</v>
      </c>
      <c r="J919" s="4">
        <f>'Enhanced Basket_AUTOLOAD'!Q918</f>
        <v>0</v>
      </c>
      <c r="M919" s="4" t="e">
        <f>IF(TRIM(CLEAN(I919))="USCSH0000000","",VLOOKUP(I919,'EZE Daily_With_BB CODES'!$H$3:$J$4445,3,0))</f>
        <v>#N/A</v>
      </c>
    </row>
    <row r="920" ht="15" customHeight="1" s="4" customFormat="1">
      <c r="F920" s="4">
        <f>'Enhanced Basket_AUTOLOAD'!H919</f>
        <v>0</v>
      </c>
      <c r="G920" s="4">
        <f>'Enhanced Basket_AUTOLOAD'!M919</f>
        <v>0</v>
      </c>
      <c r="H920" s="4">
        <f>'Enhanced Basket_AUTOLOAD'!O919</f>
        <v>0</v>
      </c>
      <c r="I920" s="4">
        <f>'Enhanced Basket_AUTOLOAD'!P919</f>
        <v>0</v>
      </c>
      <c r="J920" s="4">
        <f>'Enhanced Basket_AUTOLOAD'!Q919</f>
        <v>0</v>
      </c>
      <c r="M920" s="4" t="e">
        <f>IF(TRIM(CLEAN(I920))="USCSH0000000","",VLOOKUP(I920,'EZE Daily_With_BB CODES'!$H$3:$J$4445,3,0))</f>
        <v>#N/A</v>
      </c>
    </row>
    <row r="921" ht="15" customHeight="1" s="4" customFormat="1">
      <c r="F921" s="4">
        <f>'Enhanced Basket_AUTOLOAD'!H920</f>
        <v>0</v>
      </c>
      <c r="G921" s="4">
        <f>'Enhanced Basket_AUTOLOAD'!M920</f>
        <v>0</v>
      </c>
      <c r="H921" s="4">
        <f>'Enhanced Basket_AUTOLOAD'!O920</f>
        <v>0</v>
      </c>
      <c r="I921" s="4">
        <f>'Enhanced Basket_AUTOLOAD'!P920</f>
        <v>0</v>
      </c>
      <c r="J921" s="4">
        <f>'Enhanced Basket_AUTOLOAD'!Q920</f>
        <v>0</v>
      </c>
      <c r="M921" s="4" t="e">
        <f>IF(TRIM(CLEAN(I921))="USCSH0000000","",VLOOKUP(I921,'EZE Daily_With_BB CODES'!$H$3:$J$4445,3,0))</f>
        <v>#N/A</v>
      </c>
    </row>
    <row r="922" ht="15" customHeight="1" s="4" customFormat="1">
      <c r="F922" s="4">
        <f>'Enhanced Basket_AUTOLOAD'!H921</f>
        <v>0</v>
      </c>
      <c r="G922" s="4">
        <f>'Enhanced Basket_AUTOLOAD'!M921</f>
        <v>0</v>
      </c>
      <c r="H922" s="4">
        <f>'Enhanced Basket_AUTOLOAD'!O921</f>
        <v>0</v>
      </c>
      <c r="I922" s="4">
        <f>'Enhanced Basket_AUTOLOAD'!P921</f>
        <v>0</v>
      </c>
      <c r="J922" s="4">
        <f>'Enhanced Basket_AUTOLOAD'!Q921</f>
        <v>0</v>
      </c>
      <c r="M922" s="4" t="e">
        <f>IF(TRIM(CLEAN(I922))="USCSH0000000","",VLOOKUP(I922,'EZE Daily_With_BB CODES'!$H$3:$J$4445,3,0))</f>
        <v>#N/A</v>
      </c>
    </row>
    <row r="923" ht="15" customHeight="1" s="4" customFormat="1">
      <c r="F923" s="4">
        <f>'Enhanced Basket_AUTOLOAD'!H922</f>
        <v>0</v>
      </c>
      <c r="G923" s="4">
        <f>'Enhanced Basket_AUTOLOAD'!M922</f>
        <v>0</v>
      </c>
      <c r="H923" s="4">
        <f>'Enhanced Basket_AUTOLOAD'!O922</f>
        <v>0</v>
      </c>
      <c r="I923" s="4">
        <f>'Enhanced Basket_AUTOLOAD'!P922</f>
        <v>0</v>
      </c>
      <c r="J923" s="4">
        <f>'Enhanced Basket_AUTOLOAD'!Q922</f>
        <v>0</v>
      </c>
      <c r="M923" s="4" t="e">
        <f>IF(TRIM(CLEAN(I923))="USCSH0000000","",VLOOKUP(I923,'EZE Daily_With_BB CODES'!$H$3:$J$4445,3,0))</f>
        <v>#N/A</v>
      </c>
    </row>
    <row r="924" ht="15" customHeight="1" s="4" customFormat="1">
      <c r="F924" s="4">
        <f>'Enhanced Basket_AUTOLOAD'!H923</f>
        <v>0</v>
      </c>
      <c r="G924" s="4">
        <f>'Enhanced Basket_AUTOLOAD'!M923</f>
        <v>0</v>
      </c>
      <c r="H924" s="4">
        <f>'Enhanced Basket_AUTOLOAD'!O923</f>
        <v>0</v>
      </c>
      <c r="I924" s="4">
        <f>'Enhanced Basket_AUTOLOAD'!P923</f>
        <v>0</v>
      </c>
      <c r="J924" s="4">
        <f>'Enhanced Basket_AUTOLOAD'!Q923</f>
        <v>0</v>
      </c>
      <c r="M924" s="4" t="e">
        <f>IF(TRIM(CLEAN(I924))="USCSH0000000","",VLOOKUP(I924,'EZE Daily_With_BB CODES'!$H$3:$J$4445,3,0))</f>
        <v>#N/A</v>
      </c>
    </row>
    <row r="925" ht="15" customHeight="1" s="4" customFormat="1">
      <c r="F925" s="4">
        <f>'Enhanced Basket_AUTOLOAD'!H924</f>
        <v>0</v>
      </c>
      <c r="G925" s="4">
        <f>'Enhanced Basket_AUTOLOAD'!M924</f>
        <v>0</v>
      </c>
      <c r="H925" s="4">
        <f>'Enhanced Basket_AUTOLOAD'!O924</f>
        <v>0</v>
      </c>
      <c r="I925" s="4">
        <f>'Enhanced Basket_AUTOLOAD'!P924</f>
        <v>0</v>
      </c>
      <c r="J925" s="4">
        <f>'Enhanced Basket_AUTOLOAD'!Q924</f>
        <v>0</v>
      </c>
      <c r="M925" s="4" t="e">
        <f>IF(TRIM(CLEAN(I925))="USCSH0000000","",VLOOKUP(I925,'EZE Daily_With_BB CODES'!$H$3:$J$4445,3,0))</f>
        <v>#N/A</v>
      </c>
    </row>
    <row r="926" ht="15" customHeight="1" s="4" customFormat="1">
      <c r="F926" s="4">
        <f>'Enhanced Basket_AUTOLOAD'!H925</f>
        <v>0</v>
      </c>
      <c r="G926" s="4">
        <f>'Enhanced Basket_AUTOLOAD'!M925</f>
        <v>0</v>
      </c>
      <c r="H926" s="4">
        <f>'Enhanced Basket_AUTOLOAD'!O925</f>
        <v>0</v>
      </c>
      <c r="I926" s="4">
        <f>'Enhanced Basket_AUTOLOAD'!P925</f>
        <v>0</v>
      </c>
      <c r="J926" s="4">
        <f>'Enhanced Basket_AUTOLOAD'!Q925</f>
        <v>0</v>
      </c>
      <c r="M926" s="4" t="e">
        <f>IF(TRIM(CLEAN(I926))="USCSH0000000","",VLOOKUP(I926,'EZE Daily_With_BB CODES'!$H$3:$J$4445,3,0))</f>
        <v>#N/A</v>
      </c>
    </row>
    <row r="927" ht="15" customHeight="1" s="4" customFormat="1">
      <c r="F927" s="4">
        <f>'Enhanced Basket_AUTOLOAD'!H926</f>
        <v>0</v>
      </c>
      <c r="G927" s="4">
        <f>'Enhanced Basket_AUTOLOAD'!M926</f>
        <v>0</v>
      </c>
      <c r="H927" s="4">
        <f>'Enhanced Basket_AUTOLOAD'!O926</f>
        <v>0</v>
      </c>
      <c r="I927" s="4">
        <f>'Enhanced Basket_AUTOLOAD'!P926</f>
        <v>0</v>
      </c>
      <c r="J927" s="4">
        <f>'Enhanced Basket_AUTOLOAD'!Q926</f>
        <v>0</v>
      </c>
      <c r="M927" s="4" t="e">
        <f>IF(TRIM(CLEAN(I927))="USCSH0000000","",VLOOKUP(I927,'EZE Daily_With_BB CODES'!$H$3:$J$4445,3,0))</f>
        <v>#N/A</v>
      </c>
    </row>
    <row r="928" ht="15" customHeight="1" s="4" customFormat="1">
      <c r="F928" s="4">
        <f>'Enhanced Basket_AUTOLOAD'!H927</f>
        <v>0</v>
      </c>
      <c r="G928" s="4">
        <f>'Enhanced Basket_AUTOLOAD'!M927</f>
        <v>0</v>
      </c>
      <c r="H928" s="4">
        <f>'Enhanced Basket_AUTOLOAD'!O927</f>
        <v>0</v>
      </c>
      <c r="I928" s="4">
        <f>'Enhanced Basket_AUTOLOAD'!P927</f>
        <v>0</v>
      </c>
      <c r="J928" s="4">
        <f>'Enhanced Basket_AUTOLOAD'!Q927</f>
        <v>0</v>
      </c>
      <c r="M928" s="4" t="e">
        <f>IF(TRIM(CLEAN(I928))="USCSH0000000","",VLOOKUP(I928,'EZE Daily_With_BB CODES'!$H$3:$J$4445,3,0))</f>
        <v>#N/A</v>
      </c>
    </row>
    <row r="929" ht="15" customHeight="1" s="4" customFormat="1">
      <c r="F929" s="4">
        <f>'Enhanced Basket_AUTOLOAD'!H928</f>
        <v>0</v>
      </c>
      <c r="G929" s="4">
        <f>'Enhanced Basket_AUTOLOAD'!M928</f>
        <v>0</v>
      </c>
      <c r="H929" s="4">
        <f>'Enhanced Basket_AUTOLOAD'!O928</f>
        <v>0</v>
      </c>
      <c r="I929" s="4">
        <f>'Enhanced Basket_AUTOLOAD'!P928</f>
        <v>0</v>
      </c>
      <c r="J929" s="4">
        <f>'Enhanced Basket_AUTOLOAD'!Q928</f>
        <v>0</v>
      </c>
      <c r="M929" s="4" t="e">
        <f>IF(TRIM(CLEAN(I929))="USCSH0000000","",VLOOKUP(I929,'EZE Daily_With_BB CODES'!$H$3:$J$4445,3,0))</f>
        <v>#N/A</v>
      </c>
    </row>
    <row r="930" ht="15" customHeight="1" s="4" customFormat="1">
      <c r="F930" s="4">
        <f>'Enhanced Basket_AUTOLOAD'!H929</f>
        <v>0</v>
      </c>
      <c r="G930" s="4">
        <f>'Enhanced Basket_AUTOLOAD'!M929</f>
        <v>0</v>
      </c>
      <c r="H930" s="4">
        <f>'Enhanced Basket_AUTOLOAD'!O929</f>
        <v>0</v>
      </c>
      <c r="I930" s="4">
        <f>'Enhanced Basket_AUTOLOAD'!P929</f>
        <v>0</v>
      </c>
      <c r="J930" s="4">
        <f>'Enhanced Basket_AUTOLOAD'!Q929</f>
        <v>0</v>
      </c>
      <c r="M930" s="4" t="e">
        <f>IF(TRIM(CLEAN(I930))="USCSH0000000","",VLOOKUP(I930,'EZE Daily_With_BB CODES'!$H$3:$J$4445,3,0))</f>
        <v>#N/A</v>
      </c>
    </row>
    <row r="931" ht="15" customHeight="1" s="4" customFormat="1">
      <c r="F931" s="4">
        <f>'Enhanced Basket_AUTOLOAD'!H930</f>
        <v>0</v>
      </c>
      <c r="G931" s="4">
        <f>'Enhanced Basket_AUTOLOAD'!M930</f>
        <v>0</v>
      </c>
      <c r="H931" s="4">
        <f>'Enhanced Basket_AUTOLOAD'!O930</f>
        <v>0</v>
      </c>
      <c r="I931" s="4">
        <f>'Enhanced Basket_AUTOLOAD'!P930</f>
        <v>0</v>
      </c>
      <c r="J931" s="4">
        <f>'Enhanced Basket_AUTOLOAD'!Q930</f>
        <v>0</v>
      </c>
      <c r="M931" s="4" t="e">
        <f>IF(TRIM(CLEAN(I931))="USCSH0000000","",VLOOKUP(I931,'EZE Daily_With_BB CODES'!$H$3:$J$4445,3,0))</f>
        <v>#N/A</v>
      </c>
    </row>
    <row r="932" ht="15" customHeight="1" s="4" customFormat="1">
      <c r="F932" s="4">
        <f>'Enhanced Basket_AUTOLOAD'!H931</f>
        <v>0</v>
      </c>
      <c r="G932" s="4">
        <f>'Enhanced Basket_AUTOLOAD'!M931</f>
        <v>0</v>
      </c>
      <c r="H932" s="4">
        <f>'Enhanced Basket_AUTOLOAD'!O931</f>
        <v>0</v>
      </c>
      <c r="I932" s="4">
        <f>'Enhanced Basket_AUTOLOAD'!P931</f>
        <v>0</v>
      </c>
      <c r="J932" s="4">
        <f>'Enhanced Basket_AUTOLOAD'!Q931</f>
        <v>0</v>
      </c>
      <c r="M932" s="4" t="e">
        <f>IF(TRIM(CLEAN(I932))="USCSH0000000","",VLOOKUP(I932,'EZE Daily_With_BB CODES'!$H$3:$J$4445,3,0))</f>
        <v>#N/A</v>
      </c>
    </row>
    <row r="933" ht="15" customHeight="1" s="4" customFormat="1">
      <c r="F933" s="4">
        <f>'Enhanced Basket_AUTOLOAD'!H932</f>
        <v>0</v>
      </c>
      <c r="G933" s="4">
        <f>'Enhanced Basket_AUTOLOAD'!M932</f>
        <v>0</v>
      </c>
      <c r="H933" s="4">
        <f>'Enhanced Basket_AUTOLOAD'!O932</f>
        <v>0</v>
      </c>
      <c r="I933" s="4">
        <f>'Enhanced Basket_AUTOLOAD'!P932</f>
        <v>0</v>
      </c>
      <c r="J933" s="4">
        <f>'Enhanced Basket_AUTOLOAD'!Q932</f>
        <v>0</v>
      </c>
      <c r="M933" s="4" t="e">
        <f>IF(TRIM(CLEAN(I933))="USCSH0000000","",VLOOKUP(I933,'EZE Daily_With_BB CODES'!$H$3:$J$4445,3,0))</f>
        <v>#N/A</v>
      </c>
    </row>
    <row r="934" ht="15" customHeight="1" s="4" customFormat="1">
      <c r="F934" s="4">
        <f>'Enhanced Basket_AUTOLOAD'!H933</f>
        <v>0</v>
      </c>
      <c r="G934" s="4">
        <f>'Enhanced Basket_AUTOLOAD'!M933</f>
        <v>0</v>
      </c>
      <c r="H934" s="4">
        <f>'Enhanced Basket_AUTOLOAD'!O933</f>
        <v>0</v>
      </c>
      <c r="I934" s="4">
        <f>'Enhanced Basket_AUTOLOAD'!P933</f>
        <v>0</v>
      </c>
      <c r="J934" s="4">
        <f>'Enhanced Basket_AUTOLOAD'!Q933</f>
        <v>0</v>
      </c>
      <c r="M934" s="4" t="e">
        <f>IF(TRIM(CLEAN(I934))="USCSH0000000","",VLOOKUP(I934,'EZE Daily_With_BB CODES'!$H$3:$J$4445,3,0))</f>
        <v>#N/A</v>
      </c>
    </row>
    <row r="935" ht="15" customHeight="1" s="4" customFormat="1">
      <c r="F935" s="4">
        <f>'Enhanced Basket_AUTOLOAD'!H934</f>
        <v>0</v>
      </c>
      <c r="G935" s="4">
        <f>'Enhanced Basket_AUTOLOAD'!M934</f>
        <v>0</v>
      </c>
      <c r="H935" s="4">
        <f>'Enhanced Basket_AUTOLOAD'!O934</f>
        <v>0</v>
      </c>
      <c r="I935" s="4">
        <f>'Enhanced Basket_AUTOLOAD'!P934</f>
        <v>0</v>
      </c>
      <c r="J935" s="4">
        <f>'Enhanced Basket_AUTOLOAD'!Q934</f>
        <v>0</v>
      </c>
      <c r="M935" s="4" t="e">
        <f>IF(TRIM(CLEAN(I935))="USCSH0000000","",VLOOKUP(I935,'EZE Daily_With_BB CODES'!$H$3:$J$4445,3,0))</f>
        <v>#N/A</v>
      </c>
    </row>
    <row r="936" ht="15" customHeight="1" s="4" customFormat="1">
      <c r="F936" s="4">
        <f>'Enhanced Basket_AUTOLOAD'!H935</f>
        <v>0</v>
      </c>
      <c r="G936" s="4">
        <f>'Enhanced Basket_AUTOLOAD'!M935</f>
        <v>0</v>
      </c>
      <c r="H936" s="4">
        <f>'Enhanced Basket_AUTOLOAD'!O935</f>
        <v>0</v>
      </c>
      <c r="I936" s="4">
        <f>'Enhanced Basket_AUTOLOAD'!P935</f>
        <v>0</v>
      </c>
      <c r="J936" s="4">
        <f>'Enhanced Basket_AUTOLOAD'!Q935</f>
        <v>0</v>
      </c>
      <c r="M936" s="4" t="e">
        <f>IF(TRIM(CLEAN(I936))="USCSH0000000","",VLOOKUP(I936,'EZE Daily_With_BB CODES'!$H$3:$J$4445,3,0))</f>
        <v>#N/A</v>
      </c>
    </row>
    <row r="937" ht="15" customHeight="1" s="4" customFormat="1">
      <c r="F937" s="4">
        <f>'Enhanced Basket_AUTOLOAD'!H936</f>
        <v>0</v>
      </c>
      <c r="G937" s="4">
        <f>'Enhanced Basket_AUTOLOAD'!M936</f>
        <v>0</v>
      </c>
      <c r="H937" s="4">
        <f>'Enhanced Basket_AUTOLOAD'!O936</f>
        <v>0</v>
      </c>
      <c r="I937" s="4">
        <f>'Enhanced Basket_AUTOLOAD'!P936</f>
        <v>0</v>
      </c>
      <c r="J937" s="4">
        <f>'Enhanced Basket_AUTOLOAD'!Q936</f>
        <v>0</v>
      </c>
      <c r="M937" s="4" t="e">
        <f>IF(TRIM(CLEAN(I937))="USCSH0000000","",VLOOKUP(I937,'EZE Daily_With_BB CODES'!$H$3:$J$4445,3,0))</f>
        <v>#N/A</v>
      </c>
    </row>
    <row r="938" ht="15" customHeight="1" s="4" customFormat="1">
      <c r="F938" s="4">
        <f>'Enhanced Basket_AUTOLOAD'!H937</f>
        <v>0</v>
      </c>
      <c r="G938" s="4">
        <f>'Enhanced Basket_AUTOLOAD'!M937</f>
        <v>0</v>
      </c>
      <c r="H938" s="4">
        <f>'Enhanced Basket_AUTOLOAD'!O937</f>
        <v>0</v>
      </c>
      <c r="I938" s="4">
        <f>'Enhanced Basket_AUTOLOAD'!P937</f>
        <v>0</v>
      </c>
      <c r="J938" s="4">
        <f>'Enhanced Basket_AUTOLOAD'!Q937</f>
        <v>0</v>
      </c>
      <c r="M938" s="4" t="e">
        <f>IF(TRIM(CLEAN(I938))="USCSH0000000","",VLOOKUP(I938,'EZE Daily_With_BB CODES'!$H$3:$J$4445,3,0))</f>
        <v>#N/A</v>
      </c>
    </row>
    <row r="939" ht="15" customHeight="1" s="4" customFormat="1">
      <c r="F939" s="4">
        <f>'Enhanced Basket_AUTOLOAD'!H938</f>
        <v>0</v>
      </c>
      <c r="G939" s="4">
        <f>'Enhanced Basket_AUTOLOAD'!M938</f>
        <v>0</v>
      </c>
      <c r="H939" s="4">
        <f>'Enhanced Basket_AUTOLOAD'!O938</f>
        <v>0</v>
      </c>
      <c r="I939" s="4">
        <f>'Enhanced Basket_AUTOLOAD'!P938</f>
        <v>0</v>
      </c>
      <c r="J939" s="4">
        <f>'Enhanced Basket_AUTOLOAD'!Q938</f>
        <v>0</v>
      </c>
      <c r="M939" s="4" t="e">
        <f>IF(TRIM(CLEAN(I939))="USCSH0000000","",VLOOKUP(I939,'EZE Daily_With_BB CODES'!$H$3:$J$4445,3,0))</f>
        <v>#N/A</v>
      </c>
    </row>
    <row r="940" ht="15" customHeight="1" s="4" customFormat="1">
      <c r="F940" s="4">
        <f>'Enhanced Basket_AUTOLOAD'!H939</f>
        <v>0</v>
      </c>
      <c r="G940" s="4">
        <f>'Enhanced Basket_AUTOLOAD'!M939</f>
        <v>0</v>
      </c>
      <c r="H940" s="4">
        <f>'Enhanced Basket_AUTOLOAD'!O939</f>
        <v>0</v>
      </c>
      <c r="I940" s="4">
        <f>'Enhanced Basket_AUTOLOAD'!P939</f>
        <v>0</v>
      </c>
      <c r="J940" s="4">
        <f>'Enhanced Basket_AUTOLOAD'!Q939</f>
        <v>0</v>
      </c>
      <c r="M940" s="4" t="e">
        <f>IF(TRIM(CLEAN(I940))="USCSH0000000","",VLOOKUP(I940,'EZE Daily_With_BB CODES'!$H$3:$J$4445,3,0))</f>
        <v>#N/A</v>
      </c>
    </row>
    <row r="941" ht="15" customHeight="1" s="4" customFormat="1">
      <c r="F941" s="4">
        <f>'Enhanced Basket_AUTOLOAD'!H940</f>
        <v>0</v>
      </c>
      <c r="G941" s="4">
        <f>'Enhanced Basket_AUTOLOAD'!M940</f>
        <v>0</v>
      </c>
      <c r="H941" s="4">
        <f>'Enhanced Basket_AUTOLOAD'!O940</f>
        <v>0</v>
      </c>
      <c r="I941" s="4">
        <f>'Enhanced Basket_AUTOLOAD'!P940</f>
        <v>0</v>
      </c>
      <c r="J941" s="4">
        <f>'Enhanced Basket_AUTOLOAD'!Q940</f>
        <v>0</v>
      </c>
      <c r="M941" s="4" t="e">
        <f>IF(TRIM(CLEAN(I941))="USCSH0000000","",VLOOKUP(I941,'EZE Daily_With_BB CODES'!$H$3:$J$4445,3,0))</f>
        <v>#N/A</v>
      </c>
    </row>
    <row r="942" ht="15" customHeight="1" s="4" customFormat="1">
      <c r="F942" s="4">
        <f>'Enhanced Basket_AUTOLOAD'!H941</f>
        <v>0</v>
      </c>
      <c r="G942" s="4">
        <f>'Enhanced Basket_AUTOLOAD'!M941</f>
        <v>0</v>
      </c>
      <c r="H942" s="4">
        <f>'Enhanced Basket_AUTOLOAD'!O941</f>
        <v>0</v>
      </c>
      <c r="I942" s="4">
        <f>'Enhanced Basket_AUTOLOAD'!P941</f>
        <v>0</v>
      </c>
      <c r="J942" s="4">
        <f>'Enhanced Basket_AUTOLOAD'!Q941</f>
        <v>0</v>
      </c>
      <c r="M942" s="4" t="e">
        <f>IF(TRIM(CLEAN(I942))="USCSH0000000","",VLOOKUP(I942,'EZE Daily_With_BB CODES'!$H$3:$J$4445,3,0))</f>
        <v>#N/A</v>
      </c>
    </row>
    <row r="943" ht="15" customHeight="1" s="4" customFormat="1">
      <c r="F943" s="4">
        <f>'Enhanced Basket_AUTOLOAD'!H942</f>
        <v>0</v>
      </c>
      <c r="G943" s="4">
        <f>'Enhanced Basket_AUTOLOAD'!M942</f>
        <v>0</v>
      </c>
      <c r="H943" s="4">
        <f>'Enhanced Basket_AUTOLOAD'!O942</f>
        <v>0</v>
      </c>
      <c r="I943" s="4">
        <f>'Enhanced Basket_AUTOLOAD'!P942</f>
        <v>0</v>
      </c>
      <c r="J943" s="4">
        <f>'Enhanced Basket_AUTOLOAD'!Q942</f>
        <v>0</v>
      </c>
      <c r="M943" s="4" t="e">
        <f>IF(TRIM(CLEAN(I943))="USCSH0000000","",VLOOKUP(I943,'EZE Daily_With_BB CODES'!$H$3:$J$4445,3,0))</f>
        <v>#N/A</v>
      </c>
    </row>
    <row r="944" ht="15" customHeight="1" s="4" customFormat="1">
      <c r="F944" s="4">
        <f>'Enhanced Basket_AUTOLOAD'!H943</f>
        <v>0</v>
      </c>
      <c r="G944" s="4">
        <f>'Enhanced Basket_AUTOLOAD'!M943</f>
        <v>0</v>
      </c>
      <c r="H944" s="4">
        <f>'Enhanced Basket_AUTOLOAD'!O943</f>
        <v>0</v>
      </c>
      <c r="I944" s="4">
        <f>'Enhanced Basket_AUTOLOAD'!P943</f>
        <v>0</v>
      </c>
      <c r="J944" s="4">
        <f>'Enhanced Basket_AUTOLOAD'!Q943</f>
        <v>0</v>
      </c>
      <c r="M944" s="4" t="e">
        <f>IF(TRIM(CLEAN(I944))="USCSH0000000","",VLOOKUP(I944,'EZE Daily_With_BB CODES'!$H$3:$J$4445,3,0))</f>
        <v>#N/A</v>
      </c>
    </row>
    <row r="945" ht="15" customHeight="1" s="4" customFormat="1">
      <c r="F945" s="4">
        <f>'Enhanced Basket_AUTOLOAD'!H944</f>
        <v>0</v>
      </c>
      <c r="G945" s="4">
        <f>'Enhanced Basket_AUTOLOAD'!M944</f>
        <v>0</v>
      </c>
      <c r="H945" s="4">
        <f>'Enhanced Basket_AUTOLOAD'!O944</f>
        <v>0</v>
      </c>
      <c r="I945" s="4">
        <f>'Enhanced Basket_AUTOLOAD'!P944</f>
        <v>0</v>
      </c>
      <c r="J945" s="4">
        <f>'Enhanced Basket_AUTOLOAD'!Q944</f>
        <v>0</v>
      </c>
      <c r="M945" s="4" t="e">
        <f>IF(TRIM(CLEAN(I945))="USCSH0000000","",VLOOKUP(I945,'EZE Daily_With_BB CODES'!$H$3:$J$4445,3,0))</f>
        <v>#N/A</v>
      </c>
    </row>
    <row r="946" ht="15" customHeight="1" s="4" customFormat="1">
      <c r="F946" s="4">
        <f>'Enhanced Basket_AUTOLOAD'!H945</f>
        <v>0</v>
      </c>
      <c r="G946" s="4">
        <f>'Enhanced Basket_AUTOLOAD'!M945</f>
        <v>0</v>
      </c>
      <c r="H946" s="4">
        <f>'Enhanced Basket_AUTOLOAD'!O945</f>
        <v>0</v>
      </c>
      <c r="I946" s="4">
        <f>'Enhanced Basket_AUTOLOAD'!P945</f>
        <v>0</v>
      </c>
      <c r="J946" s="4">
        <f>'Enhanced Basket_AUTOLOAD'!Q945</f>
        <v>0</v>
      </c>
      <c r="M946" s="4" t="e">
        <f>IF(TRIM(CLEAN(I946))="USCSH0000000","",VLOOKUP(I946,'EZE Daily_With_BB CODES'!$H$3:$J$4445,3,0))</f>
        <v>#N/A</v>
      </c>
    </row>
    <row r="947" ht="15" customHeight="1" s="4" customFormat="1">
      <c r="F947" s="4">
        <f>'Enhanced Basket_AUTOLOAD'!H946</f>
        <v>0</v>
      </c>
      <c r="G947" s="4">
        <f>'Enhanced Basket_AUTOLOAD'!M946</f>
        <v>0</v>
      </c>
      <c r="H947" s="4">
        <f>'Enhanced Basket_AUTOLOAD'!O946</f>
        <v>0</v>
      </c>
      <c r="I947" s="4">
        <f>'Enhanced Basket_AUTOLOAD'!P946</f>
        <v>0</v>
      </c>
      <c r="J947" s="4">
        <f>'Enhanced Basket_AUTOLOAD'!Q946</f>
        <v>0</v>
      </c>
      <c r="M947" s="4" t="e">
        <f>IF(TRIM(CLEAN(I947))="USCSH0000000","",VLOOKUP(I947,'EZE Daily_With_BB CODES'!$H$3:$J$4445,3,0))</f>
        <v>#N/A</v>
      </c>
    </row>
    <row r="948" ht="15" customHeight="1" s="4" customFormat="1">
      <c r="F948" s="4">
        <f>'Enhanced Basket_AUTOLOAD'!H947</f>
        <v>0</v>
      </c>
      <c r="G948" s="4">
        <f>'Enhanced Basket_AUTOLOAD'!M947</f>
        <v>0</v>
      </c>
      <c r="H948" s="4">
        <f>'Enhanced Basket_AUTOLOAD'!O947</f>
        <v>0</v>
      </c>
      <c r="I948" s="4">
        <f>'Enhanced Basket_AUTOLOAD'!P947</f>
        <v>0</v>
      </c>
      <c r="J948" s="4">
        <f>'Enhanced Basket_AUTOLOAD'!Q947</f>
        <v>0</v>
      </c>
      <c r="M948" s="4" t="e">
        <f>IF(TRIM(CLEAN(I948))="USCSH0000000","",VLOOKUP(I948,'EZE Daily_With_BB CODES'!$H$3:$J$4445,3,0))</f>
        <v>#N/A</v>
      </c>
    </row>
    <row r="949" ht="15" customHeight="1" s="4" customFormat="1">
      <c r="F949" s="4">
        <f>'Enhanced Basket_AUTOLOAD'!H948</f>
        <v>0</v>
      </c>
      <c r="G949" s="4">
        <f>'Enhanced Basket_AUTOLOAD'!M948</f>
        <v>0</v>
      </c>
      <c r="H949" s="4">
        <f>'Enhanced Basket_AUTOLOAD'!O948</f>
        <v>0</v>
      </c>
      <c r="I949" s="4">
        <f>'Enhanced Basket_AUTOLOAD'!P948</f>
        <v>0</v>
      </c>
      <c r="J949" s="4">
        <f>'Enhanced Basket_AUTOLOAD'!Q948</f>
        <v>0</v>
      </c>
      <c r="M949" s="4" t="e">
        <f>IF(TRIM(CLEAN(I949))="USCSH0000000","",VLOOKUP(I949,'EZE Daily_With_BB CODES'!$H$3:$J$4445,3,0))</f>
        <v>#N/A</v>
      </c>
    </row>
    <row r="950" ht="15" customHeight="1" s="4" customFormat="1">
      <c r="F950" s="4">
        <f>'Enhanced Basket_AUTOLOAD'!H949</f>
        <v>0</v>
      </c>
      <c r="G950" s="4">
        <f>'Enhanced Basket_AUTOLOAD'!M949</f>
        <v>0</v>
      </c>
      <c r="H950" s="4">
        <f>'Enhanced Basket_AUTOLOAD'!O949</f>
        <v>0</v>
      </c>
      <c r="I950" s="4">
        <f>'Enhanced Basket_AUTOLOAD'!P949</f>
        <v>0</v>
      </c>
      <c r="J950" s="4">
        <f>'Enhanced Basket_AUTOLOAD'!Q949</f>
        <v>0</v>
      </c>
      <c r="M950" s="4" t="e">
        <f>IF(TRIM(CLEAN(I950))="USCSH0000000","",VLOOKUP(I950,'EZE Daily_With_BB CODES'!$H$3:$J$4445,3,0))</f>
        <v>#N/A</v>
      </c>
    </row>
    <row r="951" ht="15" customHeight="1" s="4" customFormat="1">
      <c r="F951" s="4">
        <f>'Enhanced Basket_AUTOLOAD'!H950</f>
        <v>0</v>
      </c>
      <c r="G951" s="4">
        <f>'Enhanced Basket_AUTOLOAD'!M950</f>
        <v>0</v>
      </c>
      <c r="H951" s="4">
        <f>'Enhanced Basket_AUTOLOAD'!O950</f>
        <v>0</v>
      </c>
      <c r="I951" s="4">
        <f>'Enhanced Basket_AUTOLOAD'!P950</f>
        <v>0</v>
      </c>
      <c r="J951" s="4">
        <f>'Enhanced Basket_AUTOLOAD'!Q950</f>
        <v>0</v>
      </c>
      <c r="M951" s="4" t="e">
        <f>IF(TRIM(CLEAN(I951))="USCSH0000000","",VLOOKUP(I951,'EZE Daily_With_BB CODES'!$H$3:$J$4445,3,0))</f>
        <v>#N/A</v>
      </c>
    </row>
    <row r="952" ht="15" customHeight="1" s="4" customFormat="1">
      <c r="F952" s="4">
        <f>'Enhanced Basket_AUTOLOAD'!H951</f>
        <v>0</v>
      </c>
      <c r="G952" s="4">
        <f>'Enhanced Basket_AUTOLOAD'!M951</f>
        <v>0</v>
      </c>
      <c r="H952" s="4">
        <f>'Enhanced Basket_AUTOLOAD'!O951</f>
        <v>0</v>
      </c>
      <c r="I952" s="4">
        <f>'Enhanced Basket_AUTOLOAD'!P951</f>
        <v>0</v>
      </c>
      <c r="J952" s="4">
        <f>'Enhanced Basket_AUTOLOAD'!Q951</f>
        <v>0</v>
      </c>
      <c r="M952" s="4" t="e">
        <f>IF(TRIM(CLEAN(I952))="USCSH0000000","",VLOOKUP(I952,'EZE Daily_With_BB CODES'!$H$3:$J$4445,3,0))</f>
        <v>#N/A</v>
      </c>
    </row>
    <row r="953" ht="15" customHeight="1" s="4" customFormat="1">
      <c r="F953" s="4">
        <f>'Enhanced Basket_AUTOLOAD'!H952</f>
        <v>0</v>
      </c>
      <c r="G953" s="4">
        <f>'Enhanced Basket_AUTOLOAD'!M952</f>
        <v>0</v>
      </c>
      <c r="H953" s="4">
        <f>'Enhanced Basket_AUTOLOAD'!O952</f>
        <v>0</v>
      </c>
      <c r="I953" s="4">
        <f>'Enhanced Basket_AUTOLOAD'!P952</f>
        <v>0</v>
      </c>
      <c r="J953" s="4">
        <f>'Enhanced Basket_AUTOLOAD'!Q952</f>
        <v>0</v>
      </c>
      <c r="M953" s="4" t="e">
        <f>IF(TRIM(CLEAN(I953))="USCSH0000000","",VLOOKUP(I953,'EZE Daily_With_BB CODES'!$H$3:$J$4445,3,0))</f>
        <v>#N/A</v>
      </c>
    </row>
    <row r="954" ht="15" customHeight="1" s="4" customFormat="1">
      <c r="F954" s="4">
        <f>'Enhanced Basket_AUTOLOAD'!H953</f>
        <v>0</v>
      </c>
      <c r="G954" s="4">
        <f>'Enhanced Basket_AUTOLOAD'!M953</f>
        <v>0</v>
      </c>
      <c r="H954" s="4">
        <f>'Enhanced Basket_AUTOLOAD'!O953</f>
        <v>0</v>
      </c>
      <c r="I954" s="4">
        <f>'Enhanced Basket_AUTOLOAD'!P953</f>
        <v>0</v>
      </c>
      <c r="J954" s="4">
        <f>'Enhanced Basket_AUTOLOAD'!Q953</f>
        <v>0</v>
      </c>
      <c r="M954" s="4" t="e">
        <f>IF(TRIM(CLEAN(I954))="USCSH0000000","",VLOOKUP(I954,'EZE Daily_With_BB CODES'!$H$3:$J$4445,3,0))</f>
        <v>#N/A</v>
      </c>
    </row>
    <row r="955" ht="15" customHeight="1" s="4" customFormat="1">
      <c r="F955" s="4">
        <f>'Enhanced Basket_AUTOLOAD'!H954</f>
        <v>0</v>
      </c>
      <c r="G955" s="4">
        <f>'Enhanced Basket_AUTOLOAD'!M954</f>
        <v>0</v>
      </c>
      <c r="H955" s="4">
        <f>'Enhanced Basket_AUTOLOAD'!O954</f>
        <v>0</v>
      </c>
      <c r="I955" s="4">
        <f>'Enhanced Basket_AUTOLOAD'!P954</f>
        <v>0</v>
      </c>
      <c r="J955" s="4">
        <f>'Enhanced Basket_AUTOLOAD'!Q954</f>
        <v>0</v>
      </c>
      <c r="M955" s="4" t="e">
        <f>IF(TRIM(CLEAN(I955))="USCSH0000000","",VLOOKUP(I955,'EZE Daily_With_BB CODES'!$H$3:$J$4445,3,0))</f>
        <v>#N/A</v>
      </c>
    </row>
    <row r="956" ht="15" customHeight="1" s="4" customFormat="1">
      <c r="F956" s="4">
        <f>'Enhanced Basket_AUTOLOAD'!H955</f>
        <v>0</v>
      </c>
      <c r="G956" s="4">
        <f>'Enhanced Basket_AUTOLOAD'!M955</f>
        <v>0</v>
      </c>
      <c r="H956" s="4">
        <f>'Enhanced Basket_AUTOLOAD'!O955</f>
        <v>0</v>
      </c>
      <c r="I956" s="4">
        <f>'Enhanced Basket_AUTOLOAD'!P955</f>
        <v>0</v>
      </c>
      <c r="J956" s="4">
        <f>'Enhanced Basket_AUTOLOAD'!Q955</f>
        <v>0</v>
      </c>
      <c r="M956" s="4" t="e">
        <f>IF(TRIM(CLEAN(I956))="USCSH0000000","",VLOOKUP(I956,'EZE Daily_With_BB CODES'!$H$3:$J$4445,3,0))</f>
        <v>#N/A</v>
      </c>
    </row>
    <row r="957" ht="15" customHeight="1" s="4" customFormat="1">
      <c r="F957" s="4">
        <f>'Enhanced Basket_AUTOLOAD'!H956</f>
        <v>0</v>
      </c>
      <c r="G957" s="4">
        <f>'Enhanced Basket_AUTOLOAD'!M956</f>
        <v>0</v>
      </c>
      <c r="H957" s="4">
        <f>'Enhanced Basket_AUTOLOAD'!O956</f>
        <v>0</v>
      </c>
      <c r="I957" s="4">
        <f>'Enhanced Basket_AUTOLOAD'!P956</f>
        <v>0</v>
      </c>
      <c r="J957" s="4">
        <f>'Enhanced Basket_AUTOLOAD'!Q956</f>
        <v>0</v>
      </c>
      <c r="M957" s="4" t="e">
        <f>IF(TRIM(CLEAN(I957))="USCSH0000000","",VLOOKUP(I957,'EZE Daily_With_BB CODES'!$H$3:$J$4445,3,0))</f>
        <v>#N/A</v>
      </c>
    </row>
    <row r="958" ht="15" customHeight="1" s="4" customFormat="1">
      <c r="F958" s="4">
        <f>'Enhanced Basket_AUTOLOAD'!H957</f>
        <v>0</v>
      </c>
      <c r="G958" s="4">
        <f>'Enhanced Basket_AUTOLOAD'!M957</f>
        <v>0</v>
      </c>
      <c r="H958" s="4">
        <f>'Enhanced Basket_AUTOLOAD'!O957</f>
        <v>0</v>
      </c>
      <c r="I958" s="4">
        <f>'Enhanced Basket_AUTOLOAD'!P957</f>
        <v>0</v>
      </c>
      <c r="J958" s="4">
        <f>'Enhanced Basket_AUTOLOAD'!Q957</f>
        <v>0</v>
      </c>
      <c r="M958" s="4" t="e">
        <f>IF(TRIM(CLEAN(I958))="USCSH0000000","",VLOOKUP(I958,'EZE Daily_With_BB CODES'!$H$3:$J$4445,3,0))</f>
        <v>#N/A</v>
      </c>
    </row>
    <row r="959" ht="15" customHeight="1" s="4" customFormat="1">
      <c r="F959" s="4">
        <f>'Enhanced Basket_AUTOLOAD'!H958</f>
        <v>0</v>
      </c>
      <c r="G959" s="4">
        <f>'Enhanced Basket_AUTOLOAD'!M958</f>
        <v>0</v>
      </c>
      <c r="H959" s="4">
        <f>'Enhanced Basket_AUTOLOAD'!O958</f>
        <v>0</v>
      </c>
      <c r="I959" s="4">
        <f>'Enhanced Basket_AUTOLOAD'!P958</f>
        <v>0</v>
      </c>
      <c r="J959" s="4">
        <f>'Enhanced Basket_AUTOLOAD'!Q958</f>
        <v>0</v>
      </c>
      <c r="M959" s="4" t="e">
        <f>IF(TRIM(CLEAN(I959))="USCSH0000000","",VLOOKUP(I959,'EZE Daily_With_BB CODES'!$H$3:$J$4445,3,0))</f>
        <v>#N/A</v>
      </c>
    </row>
    <row r="960" ht="15" customHeight="1" s="4" customFormat="1">
      <c r="F960" s="4">
        <f>'Enhanced Basket_AUTOLOAD'!H959</f>
        <v>0</v>
      </c>
      <c r="G960" s="4">
        <f>'Enhanced Basket_AUTOLOAD'!M959</f>
        <v>0</v>
      </c>
      <c r="H960" s="4">
        <f>'Enhanced Basket_AUTOLOAD'!O959</f>
        <v>0</v>
      </c>
      <c r="I960" s="4">
        <f>'Enhanced Basket_AUTOLOAD'!P959</f>
        <v>0</v>
      </c>
      <c r="J960" s="4">
        <f>'Enhanced Basket_AUTOLOAD'!Q959</f>
        <v>0</v>
      </c>
      <c r="M960" s="4" t="e">
        <f>IF(TRIM(CLEAN(I960))="USCSH0000000","",VLOOKUP(I960,'EZE Daily_With_BB CODES'!$H$3:$J$4445,3,0))</f>
        <v>#N/A</v>
      </c>
    </row>
    <row r="961" ht="15" customHeight="1" s="4" customFormat="1">
      <c r="F961" s="4">
        <f>'Enhanced Basket_AUTOLOAD'!H960</f>
        <v>0</v>
      </c>
      <c r="G961" s="4">
        <f>'Enhanced Basket_AUTOLOAD'!M960</f>
        <v>0</v>
      </c>
      <c r="H961" s="4">
        <f>'Enhanced Basket_AUTOLOAD'!O960</f>
        <v>0</v>
      </c>
      <c r="I961" s="4">
        <f>'Enhanced Basket_AUTOLOAD'!P960</f>
        <v>0</v>
      </c>
      <c r="J961" s="4">
        <f>'Enhanced Basket_AUTOLOAD'!Q960</f>
        <v>0</v>
      </c>
      <c r="M961" s="4" t="e">
        <f>IF(TRIM(CLEAN(I961))="USCSH0000000","",VLOOKUP(I961,'EZE Daily_With_BB CODES'!$H$3:$J$4445,3,0))</f>
        <v>#N/A</v>
      </c>
    </row>
    <row r="962" ht="15" customHeight="1" s="4" customFormat="1">
      <c r="F962" s="4">
        <f>'Enhanced Basket_AUTOLOAD'!H961</f>
        <v>0</v>
      </c>
      <c r="G962" s="4">
        <f>'Enhanced Basket_AUTOLOAD'!M961</f>
        <v>0</v>
      </c>
      <c r="H962" s="4">
        <f>'Enhanced Basket_AUTOLOAD'!O961</f>
        <v>0</v>
      </c>
      <c r="I962" s="4">
        <f>'Enhanced Basket_AUTOLOAD'!P961</f>
        <v>0</v>
      </c>
      <c r="J962" s="4">
        <f>'Enhanced Basket_AUTOLOAD'!Q961</f>
        <v>0</v>
      </c>
      <c r="M962" s="4" t="e">
        <f>IF(TRIM(CLEAN(I962))="USCSH0000000","",VLOOKUP(I962,'EZE Daily_With_BB CODES'!$H$3:$J$4445,3,0))</f>
        <v>#N/A</v>
      </c>
    </row>
    <row r="963" ht="15" customHeight="1" s="4" customFormat="1">
      <c r="F963" s="4">
        <f>'Enhanced Basket_AUTOLOAD'!H962</f>
        <v>0</v>
      </c>
      <c r="G963" s="4">
        <f>'Enhanced Basket_AUTOLOAD'!M962</f>
        <v>0</v>
      </c>
      <c r="H963" s="4">
        <f>'Enhanced Basket_AUTOLOAD'!O962</f>
        <v>0</v>
      </c>
      <c r="I963" s="4">
        <f>'Enhanced Basket_AUTOLOAD'!P962</f>
        <v>0</v>
      </c>
      <c r="J963" s="4">
        <f>'Enhanced Basket_AUTOLOAD'!Q962</f>
        <v>0</v>
      </c>
      <c r="M963" s="4" t="e">
        <f>IF(TRIM(CLEAN(I963))="USCSH0000000","",VLOOKUP(I963,'EZE Daily_With_BB CODES'!$H$3:$J$4445,3,0))</f>
        <v>#N/A</v>
      </c>
    </row>
    <row r="964" ht="15" customHeight="1" s="4" customFormat="1">
      <c r="F964" s="4">
        <f>'Enhanced Basket_AUTOLOAD'!H963</f>
        <v>0</v>
      </c>
      <c r="G964" s="4">
        <f>'Enhanced Basket_AUTOLOAD'!M963</f>
        <v>0</v>
      </c>
      <c r="H964" s="4">
        <f>'Enhanced Basket_AUTOLOAD'!O963</f>
        <v>0</v>
      </c>
      <c r="I964" s="4">
        <f>'Enhanced Basket_AUTOLOAD'!P963</f>
        <v>0</v>
      </c>
      <c r="J964" s="4">
        <f>'Enhanced Basket_AUTOLOAD'!Q963</f>
        <v>0</v>
      </c>
      <c r="M964" s="4" t="e">
        <f>IF(TRIM(CLEAN(I964))="USCSH0000000","",VLOOKUP(I964,'EZE Daily_With_BB CODES'!$H$3:$J$4445,3,0))</f>
        <v>#N/A</v>
      </c>
    </row>
    <row r="965" ht="15" customHeight="1" s="4" customFormat="1">
      <c r="F965" s="4">
        <f>'Enhanced Basket_AUTOLOAD'!H964</f>
        <v>0</v>
      </c>
      <c r="G965" s="4">
        <f>'Enhanced Basket_AUTOLOAD'!M964</f>
        <v>0</v>
      </c>
      <c r="H965" s="4">
        <f>'Enhanced Basket_AUTOLOAD'!O964</f>
        <v>0</v>
      </c>
      <c r="I965" s="4">
        <f>'Enhanced Basket_AUTOLOAD'!P964</f>
        <v>0</v>
      </c>
      <c r="J965" s="4">
        <f>'Enhanced Basket_AUTOLOAD'!Q964</f>
        <v>0</v>
      </c>
      <c r="M965" s="4" t="e">
        <f>IF(TRIM(CLEAN(I965))="USCSH0000000","",VLOOKUP(I965,'EZE Daily_With_BB CODES'!$H$3:$J$4445,3,0))</f>
        <v>#N/A</v>
      </c>
    </row>
    <row r="966" ht="15" customHeight="1" s="4" customFormat="1">
      <c r="F966" s="4">
        <f>'Enhanced Basket_AUTOLOAD'!H965</f>
        <v>0</v>
      </c>
      <c r="G966" s="4">
        <f>'Enhanced Basket_AUTOLOAD'!M965</f>
        <v>0</v>
      </c>
      <c r="H966" s="4">
        <f>'Enhanced Basket_AUTOLOAD'!O965</f>
        <v>0</v>
      </c>
      <c r="I966" s="4">
        <f>'Enhanced Basket_AUTOLOAD'!P965</f>
        <v>0</v>
      </c>
      <c r="J966" s="4">
        <f>'Enhanced Basket_AUTOLOAD'!Q965</f>
        <v>0</v>
      </c>
      <c r="M966" s="4" t="e">
        <f>IF(TRIM(CLEAN(I966))="USCSH0000000","",VLOOKUP(I966,'EZE Daily_With_BB CODES'!$H$3:$J$4445,3,0))</f>
        <v>#N/A</v>
      </c>
    </row>
    <row r="967" ht="15" customHeight="1" s="4" customFormat="1">
      <c r="F967" s="4">
        <f>'Enhanced Basket_AUTOLOAD'!H966</f>
        <v>0</v>
      </c>
      <c r="G967" s="4">
        <f>'Enhanced Basket_AUTOLOAD'!M966</f>
        <v>0</v>
      </c>
      <c r="H967" s="4">
        <f>'Enhanced Basket_AUTOLOAD'!O966</f>
        <v>0</v>
      </c>
      <c r="I967" s="4">
        <f>'Enhanced Basket_AUTOLOAD'!P966</f>
        <v>0</v>
      </c>
      <c r="J967" s="4">
        <f>'Enhanced Basket_AUTOLOAD'!Q966</f>
        <v>0</v>
      </c>
      <c r="M967" s="4" t="e">
        <f>IF(TRIM(CLEAN(I967))="USCSH0000000","",VLOOKUP(I967,'EZE Daily_With_BB CODES'!$H$3:$J$4445,3,0))</f>
        <v>#N/A</v>
      </c>
    </row>
    <row r="968" ht="15" customHeight="1" s="4" customFormat="1">
      <c r="F968" s="4">
        <f>'Enhanced Basket_AUTOLOAD'!H967</f>
        <v>0</v>
      </c>
      <c r="G968" s="4">
        <f>'Enhanced Basket_AUTOLOAD'!M967</f>
        <v>0</v>
      </c>
      <c r="H968" s="4">
        <f>'Enhanced Basket_AUTOLOAD'!O967</f>
        <v>0</v>
      </c>
      <c r="I968" s="4">
        <f>'Enhanced Basket_AUTOLOAD'!P967</f>
        <v>0</v>
      </c>
      <c r="J968" s="4">
        <f>'Enhanced Basket_AUTOLOAD'!Q967</f>
        <v>0</v>
      </c>
      <c r="M968" s="4" t="e">
        <f>IF(TRIM(CLEAN(I968))="USCSH0000000","",VLOOKUP(I968,'EZE Daily_With_BB CODES'!$H$3:$J$4445,3,0))</f>
        <v>#N/A</v>
      </c>
    </row>
    <row r="969" ht="15" customHeight="1" s="4" customFormat="1">
      <c r="F969" s="4">
        <f>'Enhanced Basket_AUTOLOAD'!H968</f>
        <v>0</v>
      </c>
      <c r="G969" s="4">
        <f>'Enhanced Basket_AUTOLOAD'!M968</f>
        <v>0</v>
      </c>
      <c r="H969" s="4">
        <f>'Enhanced Basket_AUTOLOAD'!O968</f>
        <v>0</v>
      </c>
      <c r="I969" s="4">
        <f>'Enhanced Basket_AUTOLOAD'!P968</f>
        <v>0</v>
      </c>
      <c r="J969" s="4">
        <f>'Enhanced Basket_AUTOLOAD'!Q968</f>
        <v>0</v>
      </c>
      <c r="M969" s="4" t="e">
        <f>IF(TRIM(CLEAN(I969))="USCSH0000000","",VLOOKUP(I969,'EZE Daily_With_BB CODES'!$H$3:$J$4445,3,0))</f>
        <v>#N/A</v>
      </c>
    </row>
    <row r="970" ht="15" customHeight="1" s="4" customFormat="1">
      <c r="F970" s="4">
        <f>'Enhanced Basket_AUTOLOAD'!H969</f>
        <v>0</v>
      </c>
      <c r="G970" s="4">
        <f>'Enhanced Basket_AUTOLOAD'!M969</f>
        <v>0</v>
      </c>
      <c r="H970" s="4">
        <f>'Enhanced Basket_AUTOLOAD'!O969</f>
        <v>0</v>
      </c>
      <c r="I970" s="4">
        <f>'Enhanced Basket_AUTOLOAD'!P969</f>
        <v>0</v>
      </c>
      <c r="J970" s="4">
        <f>'Enhanced Basket_AUTOLOAD'!Q969</f>
        <v>0</v>
      </c>
      <c r="M970" s="4" t="e">
        <f>IF(TRIM(CLEAN(I970))="USCSH0000000","",VLOOKUP(I970,'EZE Daily_With_BB CODES'!$H$3:$J$4445,3,0))</f>
        <v>#N/A</v>
      </c>
    </row>
    <row r="971" ht="15" customHeight="1" s="4" customFormat="1">
      <c r="F971" s="4">
        <f>'Enhanced Basket_AUTOLOAD'!H970</f>
        <v>0</v>
      </c>
      <c r="G971" s="4">
        <f>'Enhanced Basket_AUTOLOAD'!M970</f>
        <v>0</v>
      </c>
      <c r="H971" s="4">
        <f>'Enhanced Basket_AUTOLOAD'!O970</f>
        <v>0</v>
      </c>
      <c r="I971" s="4">
        <f>'Enhanced Basket_AUTOLOAD'!P970</f>
        <v>0</v>
      </c>
      <c r="J971" s="4">
        <f>'Enhanced Basket_AUTOLOAD'!Q970</f>
        <v>0</v>
      </c>
      <c r="M971" s="4" t="e">
        <f>IF(TRIM(CLEAN(I971))="USCSH0000000","",VLOOKUP(I971,'EZE Daily_With_BB CODES'!$H$3:$J$4445,3,0))</f>
        <v>#N/A</v>
      </c>
    </row>
    <row r="972" ht="15" customHeight="1" s="4" customFormat="1">
      <c r="F972" s="4">
        <f>'Enhanced Basket_AUTOLOAD'!H971</f>
        <v>0</v>
      </c>
      <c r="G972" s="4">
        <f>'Enhanced Basket_AUTOLOAD'!M971</f>
        <v>0</v>
      </c>
      <c r="H972" s="4">
        <f>'Enhanced Basket_AUTOLOAD'!O971</f>
        <v>0</v>
      </c>
      <c r="I972" s="4">
        <f>'Enhanced Basket_AUTOLOAD'!P971</f>
        <v>0</v>
      </c>
      <c r="J972" s="4">
        <f>'Enhanced Basket_AUTOLOAD'!Q971</f>
        <v>0</v>
      </c>
      <c r="M972" s="4" t="e">
        <f>IF(TRIM(CLEAN(I972))="USCSH0000000","",VLOOKUP(I972,'EZE Daily_With_BB CODES'!$H$3:$J$4445,3,0))</f>
        <v>#N/A</v>
      </c>
    </row>
    <row r="973" ht="15" customHeight="1" s="4" customFormat="1">
      <c r="F973" s="4">
        <f>'Enhanced Basket_AUTOLOAD'!H972</f>
        <v>0</v>
      </c>
      <c r="G973" s="4">
        <f>'Enhanced Basket_AUTOLOAD'!M972</f>
        <v>0</v>
      </c>
      <c r="H973" s="4">
        <f>'Enhanced Basket_AUTOLOAD'!O972</f>
        <v>0</v>
      </c>
      <c r="I973" s="4">
        <f>'Enhanced Basket_AUTOLOAD'!P972</f>
        <v>0</v>
      </c>
      <c r="J973" s="4">
        <f>'Enhanced Basket_AUTOLOAD'!Q972</f>
        <v>0</v>
      </c>
      <c r="M973" s="4" t="e">
        <f>IF(TRIM(CLEAN(I973))="USCSH0000000","",VLOOKUP(I973,'EZE Daily_With_BB CODES'!$H$3:$J$4445,3,0))</f>
        <v>#N/A</v>
      </c>
    </row>
    <row r="974" ht="15" customHeight="1" s="4" customFormat="1">
      <c r="F974" s="4">
        <f>'Enhanced Basket_AUTOLOAD'!H973</f>
        <v>0</v>
      </c>
      <c r="G974" s="4">
        <f>'Enhanced Basket_AUTOLOAD'!M973</f>
        <v>0</v>
      </c>
      <c r="H974" s="4">
        <f>'Enhanced Basket_AUTOLOAD'!O973</f>
        <v>0</v>
      </c>
      <c r="I974" s="4">
        <f>'Enhanced Basket_AUTOLOAD'!P973</f>
        <v>0</v>
      </c>
      <c r="J974" s="4">
        <f>'Enhanced Basket_AUTOLOAD'!Q973</f>
        <v>0</v>
      </c>
      <c r="M974" s="4" t="e">
        <f>IF(TRIM(CLEAN(I974))="USCSH0000000","",VLOOKUP(I974,'EZE Daily_With_BB CODES'!$H$3:$J$4445,3,0))</f>
        <v>#N/A</v>
      </c>
    </row>
    <row r="975" ht="15" customHeight="1" s="4" customFormat="1">
      <c r="F975" s="4">
        <f>'Enhanced Basket_AUTOLOAD'!H974</f>
        <v>0</v>
      </c>
      <c r="G975" s="4">
        <f>'Enhanced Basket_AUTOLOAD'!M974</f>
        <v>0</v>
      </c>
      <c r="H975" s="4">
        <f>'Enhanced Basket_AUTOLOAD'!O974</f>
        <v>0</v>
      </c>
      <c r="I975" s="4">
        <f>'Enhanced Basket_AUTOLOAD'!P974</f>
        <v>0</v>
      </c>
      <c r="J975" s="4">
        <f>'Enhanced Basket_AUTOLOAD'!Q974</f>
        <v>0</v>
      </c>
      <c r="M975" s="4" t="e">
        <f>IF(TRIM(CLEAN(I975))="USCSH0000000","",VLOOKUP(I975,'EZE Daily_With_BB CODES'!$H$3:$J$4445,3,0))</f>
        <v>#N/A</v>
      </c>
    </row>
    <row r="976" ht="15" customHeight="1" s="4" customFormat="1">
      <c r="F976" s="4">
        <f>'Enhanced Basket_AUTOLOAD'!H975</f>
        <v>0</v>
      </c>
      <c r="G976" s="4">
        <f>'Enhanced Basket_AUTOLOAD'!M975</f>
        <v>0</v>
      </c>
      <c r="H976" s="4">
        <f>'Enhanced Basket_AUTOLOAD'!O975</f>
        <v>0</v>
      </c>
      <c r="I976" s="4">
        <f>'Enhanced Basket_AUTOLOAD'!P975</f>
        <v>0</v>
      </c>
      <c r="J976" s="4">
        <f>'Enhanced Basket_AUTOLOAD'!Q975</f>
        <v>0</v>
      </c>
      <c r="M976" s="4" t="e">
        <f>IF(TRIM(CLEAN(I976))="USCSH0000000","",VLOOKUP(I976,'EZE Daily_With_BB CODES'!$H$3:$J$4445,3,0))</f>
        <v>#N/A</v>
      </c>
    </row>
    <row r="977" ht="15" customHeight="1" s="4" customFormat="1">
      <c r="F977" s="4">
        <f>'Enhanced Basket_AUTOLOAD'!H976</f>
        <v>0</v>
      </c>
      <c r="G977" s="4">
        <f>'Enhanced Basket_AUTOLOAD'!M976</f>
        <v>0</v>
      </c>
      <c r="H977" s="4">
        <f>'Enhanced Basket_AUTOLOAD'!O976</f>
        <v>0</v>
      </c>
      <c r="I977" s="4">
        <f>'Enhanced Basket_AUTOLOAD'!P976</f>
        <v>0</v>
      </c>
      <c r="J977" s="4">
        <f>'Enhanced Basket_AUTOLOAD'!Q976</f>
        <v>0</v>
      </c>
      <c r="M977" s="4" t="e">
        <f>IF(TRIM(CLEAN(I977))="USCSH0000000","",VLOOKUP(I977,'EZE Daily_With_BB CODES'!$H$3:$J$4445,3,0))</f>
        <v>#N/A</v>
      </c>
    </row>
    <row r="978" ht="15" customHeight="1" s="4" customFormat="1">
      <c r="F978" s="4">
        <f>'Enhanced Basket_AUTOLOAD'!H977</f>
        <v>0</v>
      </c>
      <c r="G978" s="4">
        <f>'Enhanced Basket_AUTOLOAD'!M977</f>
        <v>0</v>
      </c>
      <c r="H978" s="4">
        <f>'Enhanced Basket_AUTOLOAD'!O977</f>
        <v>0</v>
      </c>
      <c r="I978" s="4">
        <f>'Enhanced Basket_AUTOLOAD'!P977</f>
        <v>0</v>
      </c>
      <c r="J978" s="4">
        <f>'Enhanced Basket_AUTOLOAD'!Q977</f>
        <v>0</v>
      </c>
      <c r="M978" s="4" t="e">
        <f>IF(TRIM(CLEAN(I978))="USCSH0000000","",VLOOKUP(I978,'EZE Daily_With_BB CODES'!$H$3:$J$4445,3,0))</f>
        <v>#N/A</v>
      </c>
    </row>
    <row r="979" ht="15" customHeight="1" s="4" customFormat="1">
      <c r="F979" s="4">
        <f>'Enhanced Basket_AUTOLOAD'!H978</f>
        <v>0</v>
      </c>
      <c r="G979" s="4">
        <f>'Enhanced Basket_AUTOLOAD'!M978</f>
        <v>0</v>
      </c>
      <c r="H979" s="4">
        <f>'Enhanced Basket_AUTOLOAD'!O978</f>
        <v>0</v>
      </c>
      <c r="I979" s="4">
        <f>'Enhanced Basket_AUTOLOAD'!P978</f>
        <v>0</v>
      </c>
      <c r="J979" s="4">
        <f>'Enhanced Basket_AUTOLOAD'!Q978</f>
        <v>0</v>
      </c>
      <c r="M979" s="4" t="e">
        <f>IF(TRIM(CLEAN(I979))="USCSH0000000","",VLOOKUP(I979,'EZE Daily_With_BB CODES'!$H$3:$J$4445,3,0))</f>
        <v>#N/A</v>
      </c>
    </row>
    <row r="980" ht="15" customHeight="1" s="4" customFormat="1">
      <c r="F980" s="4">
        <f>'Enhanced Basket_AUTOLOAD'!H979</f>
        <v>0</v>
      </c>
      <c r="G980" s="4">
        <f>'Enhanced Basket_AUTOLOAD'!M979</f>
        <v>0</v>
      </c>
      <c r="H980" s="4">
        <f>'Enhanced Basket_AUTOLOAD'!O979</f>
        <v>0</v>
      </c>
      <c r="I980" s="4">
        <f>'Enhanced Basket_AUTOLOAD'!P979</f>
        <v>0</v>
      </c>
      <c r="J980" s="4">
        <f>'Enhanced Basket_AUTOLOAD'!Q979</f>
        <v>0</v>
      </c>
      <c r="M980" s="4" t="e">
        <f>IF(TRIM(CLEAN(I980))="USCSH0000000","",VLOOKUP(I980,'EZE Daily_With_BB CODES'!$H$3:$J$4445,3,0))</f>
        <v>#N/A</v>
      </c>
    </row>
    <row r="981" ht="15" customHeight="1" s="4" customFormat="1">
      <c r="F981" s="4">
        <f>'Enhanced Basket_AUTOLOAD'!H980</f>
        <v>0</v>
      </c>
      <c r="G981" s="4">
        <f>'Enhanced Basket_AUTOLOAD'!M980</f>
        <v>0</v>
      </c>
      <c r="H981" s="4">
        <f>'Enhanced Basket_AUTOLOAD'!O980</f>
        <v>0</v>
      </c>
      <c r="I981" s="4">
        <f>'Enhanced Basket_AUTOLOAD'!P980</f>
        <v>0</v>
      </c>
      <c r="J981" s="4">
        <f>'Enhanced Basket_AUTOLOAD'!Q980</f>
        <v>0</v>
      </c>
      <c r="M981" s="4" t="e">
        <f>IF(TRIM(CLEAN(I981))="USCSH0000000","",VLOOKUP(I981,'EZE Daily_With_BB CODES'!$H$3:$J$4445,3,0))</f>
        <v>#N/A</v>
      </c>
    </row>
    <row r="982" ht="15" customHeight="1" s="4" customFormat="1">
      <c r="F982" s="4">
        <f>'Enhanced Basket_AUTOLOAD'!H981</f>
        <v>0</v>
      </c>
      <c r="G982" s="4">
        <f>'Enhanced Basket_AUTOLOAD'!M981</f>
        <v>0</v>
      </c>
      <c r="H982" s="4">
        <f>'Enhanced Basket_AUTOLOAD'!O981</f>
        <v>0</v>
      </c>
      <c r="I982" s="4">
        <f>'Enhanced Basket_AUTOLOAD'!P981</f>
        <v>0</v>
      </c>
      <c r="J982" s="4">
        <f>'Enhanced Basket_AUTOLOAD'!Q981</f>
        <v>0</v>
      </c>
      <c r="M982" s="4" t="e">
        <f>IF(TRIM(CLEAN(I982))="USCSH0000000","",VLOOKUP(I982,'EZE Daily_With_BB CODES'!$H$3:$J$4445,3,0))</f>
        <v>#N/A</v>
      </c>
    </row>
    <row r="983" ht="15" customHeight="1" s="4" customFormat="1">
      <c r="F983" s="4">
        <f>'Enhanced Basket_AUTOLOAD'!H982</f>
        <v>0</v>
      </c>
      <c r="G983" s="4">
        <f>'Enhanced Basket_AUTOLOAD'!M982</f>
        <v>0</v>
      </c>
      <c r="H983" s="4">
        <f>'Enhanced Basket_AUTOLOAD'!O982</f>
        <v>0</v>
      </c>
      <c r="I983" s="4">
        <f>'Enhanced Basket_AUTOLOAD'!P982</f>
        <v>0</v>
      </c>
      <c r="J983" s="4">
        <f>'Enhanced Basket_AUTOLOAD'!Q982</f>
        <v>0</v>
      </c>
      <c r="M983" s="4" t="e">
        <f>IF(TRIM(CLEAN(I983))="USCSH0000000","",VLOOKUP(I983,'EZE Daily_With_BB CODES'!$H$3:$J$4445,3,0))</f>
        <v>#N/A</v>
      </c>
    </row>
    <row r="984" ht="15" customHeight="1" s="4" customFormat="1">
      <c r="F984" s="4">
        <f>'Enhanced Basket_AUTOLOAD'!H983</f>
        <v>0</v>
      </c>
      <c r="G984" s="4">
        <f>'Enhanced Basket_AUTOLOAD'!M983</f>
        <v>0</v>
      </c>
      <c r="H984" s="4">
        <f>'Enhanced Basket_AUTOLOAD'!O983</f>
        <v>0</v>
      </c>
      <c r="I984" s="4">
        <f>'Enhanced Basket_AUTOLOAD'!P983</f>
        <v>0</v>
      </c>
      <c r="J984" s="4">
        <f>'Enhanced Basket_AUTOLOAD'!Q983</f>
        <v>0</v>
      </c>
      <c r="M984" s="4" t="e">
        <f>IF(TRIM(CLEAN(I984))="USCSH0000000","",VLOOKUP(I984,'EZE Daily_With_BB CODES'!$H$3:$J$4445,3,0))</f>
        <v>#N/A</v>
      </c>
    </row>
    <row r="985" ht="15" customHeight="1" s="4" customFormat="1">
      <c r="F985" s="4">
        <f>'Enhanced Basket_AUTOLOAD'!H984</f>
        <v>0</v>
      </c>
      <c r="G985" s="4">
        <f>'Enhanced Basket_AUTOLOAD'!M984</f>
        <v>0</v>
      </c>
      <c r="H985" s="4">
        <f>'Enhanced Basket_AUTOLOAD'!O984</f>
        <v>0</v>
      </c>
      <c r="I985" s="4">
        <f>'Enhanced Basket_AUTOLOAD'!P984</f>
        <v>0</v>
      </c>
      <c r="J985" s="4">
        <f>'Enhanced Basket_AUTOLOAD'!Q984</f>
        <v>0</v>
      </c>
      <c r="M985" s="4" t="e">
        <f>IF(TRIM(CLEAN(I985))="USCSH0000000","",VLOOKUP(I985,'EZE Daily_With_BB CODES'!$H$3:$J$4445,3,0))</f>
        <v>#N/A</v>
      </c>
    </row>
    <row r="986" ht="15" customHeight="1" s="4" customFormat="1">
      <c r="F986" s="4">
        <f>'Enhanced Basket_AUTOLOAD'!H985</f>
        <v>0</v>
      </c>
      <c r="G986" s="4">
        <f>'Enhanced Basket_AUTOLOAD'!M985</f>
        <v>0</v>
      </c>
      <c r="H986" s="4">
        <f>'Enhanced Basket_AUTOLOAD'!O985</f>
        <v>0</v>
      </c>
      <c r="I986" s="4">
        <f>'Enhanced Basket_AUTOLOAD'!P985</f>
        <v>0</v>
      </c>
      <c r="J986" s="4">
        <f>'Enhanced Basket_AUTOLOAD'!Q985</f>
        <v>0</v>
      </c>
      <c r="M986" s="4" t="e">
        <f>IF(TRIM(CLEAN(I986))="USCSH0000000","",VLOOKUP(I986,'EZE Daily_With_BB CODES'!$H$3:$J$4445,3,0))</f>
        <v>#N/A</v>
      </c>
    </row>
    <row r="987" ht="15" customHeight="1" s="4" customFormat="1">
      <c r="F987" s="4">
        <f>'Enhanced Basket_AUTOLOAD'!H986</f>
        <v>0</v>
      </c>
      <c r="G987" s="4">
        <f>'Enhanced Basket_AUTOLOAD'!M986</f>
        <v>0</v>
      </c>
      <c r="H987" s="4">
        <f>'Enhanced Basket_AUTOLOAD'!O986</f>
        <v>0</v>
      </c>
      <c r="I987" s="4">
        <f>'Enhanced Basket_AUTOLOAD'!P986</f>
        <v>0</v>
      </c>
      <c r="J987" s="4">
        <f>'Enhanced Basket_AUTOLOAD'!Q986</f>
        <v>0</v>
      </c>
      <c r="M987" s="4" t="e">
        <f>IF(TRIM(CLEAN(I987))="USCSH0000000","",VLOOKUP(I987,'EZE Daily_With_BB CODES'!$H$3:$J$4445,3,0))</f>
        <v>#N/A</v>
      </c>
    </row>
    <row r="988" ht="15" customHeight="1" s="4" customFormat="1">
      <c r="F988" s="4">
        <f>'Enhanced Basket_AUTOLOAD'!H987</f>
        <v>0</v>
      </c>
      <c r="G988" s="4">
        <f>'Enhanced Basket_AUTOLOAD'!M987</f>
        <v>0</v>
      </c>
      <c r="H988" s="4">
        <f>'Enhanced Basket_AUTOLOAD'!O987</f>
        <v>0</v>
      </c>
      <c r="I988" s="4">
        <f>'Enhanced Basket_AUTOLOAD'!P987</f>
        <v>0</v>
      </c>
      <c r="J988" s="4">
        <f>'Enhanced Basket_AUTOLOAD'!Q987</f>
        <v>0</v>
      </c>
      <c r="M988" s="4" t="e">
        <f>IF(TRIM(CLEAN(I988))="USCSH0000000","",VLOOKUP(I988,'EZE Daily_With_BB CODES'!$H$3:$J$4445,3,0))</f>
        <v>#N/A</v>
      </c>
    </row>
    <row r="989" ht="15" customHeight="1" s="4" customFormat="1">
      <c r="F989" s="4">
        <f>'Enhanced Basket_AUTOLOAD'!H988</f>
        <v>0</v>
      </c>
      <c r="G989" s="4">
        <f>'Enhanced Basket_AUTOLOAD'!M988</f>
        <v>0</v>
      </c>
      <c r="H989" s="4">
        <f>'Enhanced Basket_AUTOLOAD'!O988</f>
        <v>0</v>
      </c>
      <c r="I989" s="4">
        <f>'Enhanced Basket_AUTOLOAD'!P988</f>
        <v>0</v>
      </c>
      <c r="J989" s="4">
        <f>'Enhanced Basket_AUTOLOAD'!Q988</f>
        <v>0</v>
      </c>
      <c r="M989" s="4" t="e">
        <f>IF(TRIM(CLEAN(I989))="USCSH0000000","",VLOOKUP(I989,'EZE Daily_With_BB CODES'!$H$3:$J$4445,3,0))</f>
        <v>#N/A</v>
      </c>
    </row>
    <row r="990" ht="15" customHeight="1" s="4" customFormat="1">
      <c r="F990" s="4">
        <f>'Enhanced Basket_AUTOLOAD'!H989</f>
        <v>0</v>
      </c>
      <c r="G990" s="4">
        <f>'Enhanced Basket_AUTOLOAD'!M989</f>
        <v>0</v>
      </c>
      <c r="H990" s="4">
        <f>'Enhanced Basket_AUTOLOAD'!O989</f>
        <v>0</v>
      </c>
      <c r="I990" s="4">
        <f>'Enhanced Basket_AUTOLOAD'!P989</f>
        <v>0</v>
      </c>
      <c r="J990" s="4">
        <f>'Enhanced Basket_AUTOLOAD'!Q989</f>
        <v>0</v>
      </c>
      <c r="M990" s="4" t="e">
        <f>IF(TRIM(CLEAN(I990))="USCSH0000000","",VLOOKUP(I990,'EZE Daily_With_BB CODES'!$H$3:$J$4445,3,0))</f>
        <v>#N/A</v>
      </c>
    </row>
    <row r="991" ht="15" customHeight="1" s="4" customFormat="1">
      <c r="F991" s="4">
        <f>'Enhanced Basket_AUTOLOAD'!H990</f>
        <v>0</v>
      </c>
      <c r="G991" s="4">
        <f>'Enhanced Basket_AUTOLOAD'!M990</f>
        <v>0</v>
      </c>
      <c r="H991" s="4">
        <f>'Enhanced Basket_AUTOLOAD'!O990</f>
        <v>0</v>
      </c>
      <c r="I991" s="4">
        <f>'Enhanced Basket_AUTOLOAD'!P990</f>
        <v>0</v>
      </c>
      <c r="J991" s="4">
        <f>'Enhanced Basket_AUTOLOAD'!Q990</f>
        <v>0</v>
      </c>
      <c r="M991" s="4" t="e">
        <f>IF(TRIM(CLEAN(I991))="USCSH0000000","",VLOOKUP(I991,'EZE Daily_With_BB CODES'!$H$3:$J$4445,3,0))</f>
        <v>#N/A</v>
      </c>
    </row>
    <row r="992" ht="15" customHeight="1" s="4" customFormat="1">
      <c r="F992" s="4">
        <f>'Enhanced Basket_AUTOLOAD'!H991</f>
        <v>0</v>
      </c>
      <c r="G992" s="4">
        <f>'Enhanced Basket_AUTOLOAD'!M991</f>
        <v>0</v>
      </c>
      <c r="H992" s="4">
        <f>'Enhanced Basket_AUTOLOAD'!O991</f>
        <v>0</v>
      </c>
      <c r="I992" s="4">
        <f>'Enhanced Basket_AUTOLOAD'!P991</f>
        <v>0</v>
      </c>
      <c r="J992" s="4">
        <f>'Enhanced Basket_AUTOLOAD'!Q991</f>
        <v>0</v>
      </c>
      <c r="M992" s="4" t="e">
        <f>IF(TRIM(CLEAN(I992))="USCSH0000000","",VLOOKUP(I992,'EZE Daily_With_BB CODES'!$H$3:$J$4445,3,0))</f>
        <v>#N/A</v>
      </c>
    </row>
    <row r="993" ht="15" customHeight="1" s="4" customFormat="1">
      <c r="F993" s="4">
        <f>'Enhanced Basket_AUTOLOAD'!H992</f>
        <v>0</v>
      </c>
      <c r="G993" s="4">
        <f>'Enhanced Basket_AUTOLOAD'!M992</f>
        <v>0</v>
      </c>
      <c r="H993" s="4">
        <f>'Enhanced Basket_AUTOLOAD'!O992</f>
        <v>0</v>
      </c>
      <c r="I993" s="4">
        <f>'Enhanced Basket_AUTOLOAD'!P992</f>
        <v>0</v>
      </c>
      <c r="J993" s="4">
        <f>'Enhanced Basket_AUTOLOAD'!Q992</f>
        <v>0</v>
      </c>
      <c r="M993" s="4" t="e">
        <f>IF(TRIM(CLEAN(I993))="USCSH0000000","",VLOOKUP(I993,'EZE Daily_With_BB CODES'!$H$3:$J$4445,3,0))</f>
        <v>#N/A</v>
      </c>
    </row>
    <row r="994" ht="15" customHeight="1" s="4" customFormat="1">
      <c r="F994" s="4">
        <f>'Enhanced Basket_AUTOLOAD'!H993</f>
        <v>0</v>
      </c>
      <c r="G994" s="4">
        <f>'Enhanced Basket_AUTOLOAD'!M993</f>
        <v>0</v>
      </c>
      <c r="H994" s="4">
        <f>'Enhanced Basket_AUTOLOAD'!O993</f>
        <v>0</v>
      </c>
      <c r="I994" s="4">
        <f>'Enhanced Basket_AUTOLOAD'!P993</f>
        <v>0</v>
      </c>
      <c r="J994" s="4">
        <f>'Enhanced Basket_AUTOLOAD'!Q993</f>
        <v>0</v>
      </c>
      <c r="M994" s="4" t="e">
        <f>IF(TRIM(CLEAN(I994))="USCSH0000000","",VLOOKUP(I994,'EZE Daily_With_BB CODES'!$H$3:$J$4445,3,0))</f>
        <v>#N/A</v>
      </c>
    </row>
    <row r="995" ht="15" customHeight="1" s="4" customFormat="1">
      <c r="F995" s="4">
        <f>'Enhanced Basket_AUTOLOAD'!H994</f>
        <v>0</v>
      </c>
      <c r="G995" s="4">
        <f>'Enhanced Basket_AUTOLOAD'!M994</f>
        <v>0</v>
      </c>
      <c r="H995" s="4">
        <f>'Enhanced Basket_AUTOLOAD'!O994</f>
        <v>0</v>
      </c>
      <c r="I995" s="4">
        <f>'Enhanced Basket_AUTOLOAD'!P994</f>
        <v>0</v>
      </c>
      <c r="J995" s="4">
        <f>'Enhanced Basket_AUTOLOAD'!Q994</f>
        <v>0</v>
      </c>
      <c r="M995" s="4" t="e">
        <f>IF(TRIM(CLEAN(I995))="USCSH0000000","",VLOOKUP(I995,'EZE Daily_With_BB CODES'!$H$3:$J$4445,3,0))</f>
        <v>#N/A</v>
      </c>
    </row>
    <row r="996" ht="15" customHeight="1" s="4" customFormat="1">
      <c r="F996" s="4">
        <f>'Enhanced Basket_AUTOLOAD'!H995</f>
        <v>0</v>
      </c>
      <c r="G996" s="4">
        <f>'Enhanced Basket_AUTOLOAD'!M995</f>
        <v>0</v>
      </c>
      <c r="H996" s="4">
        <f>'Enhanced Basket_AUTOLOAD'!O995</f>
        <v>0</v>
      </c>
      <c r="I996" s="4">
        <f>'Enhanced Basket_AUTOLOAD'!P995</f>
        <v>0</v>
      </c>
      <c r="J996" s="4">
        <f>'Enhanced Basket_AUTOLOAD'!Q995</f>
        <v>0</v>
      </c>
      <c r="M996" s="4" t="e">
        <f>IF(TRIM(CLEAN(I996))="USCSH0000000","",VLOOKUP(I996,'EZE Daily_With_BB CODES'!$H$3:$J$4445,3,0))</f>
        <v>#N/A</v>
      </c>
    </row>
    <row r="997" ht="15" customHeight="1" s="4" customFormat="1">
      <c r="F997" s="4">
        <f>'Enhanced Basket_AUTOLOAD'!H996</f>
        <v>0</v>
      </c>
      <c r="G997" s="4">
        <f>'Enhanced Basket_AUTOLOAD'!M996</f>
        <v>0</v>
      </c>
      <c r="H997" s="4">
        <f>'Enhanced Basket_AUTOLOAD'!O996</f>
        <v>0</v>
      </c>
      <c r="I997" s="4">
        <f>'Enhanced Basket_AUTOLOAD'!P996</f>
        <v>0</v>
      </c>
      <c r="J997" s="4">
        <f>'Enhanced Basket_AUTOLOAD'!Q996</f>
        <v>0</v>
      </c>
      <c r="M997" s="4" t="e">
        <f>IF(TRIM(CLEAN(I997))="USCSH0000000","",VLOOKUP(I997,'EZE Daily_With_BB CODES'!$H$3:$J$4445,3,0))</f>
        <v>#N/A</v>
      </c>
    </row>
    <row r="998" ht="15" customHeight="1" s="4" customFormat="1">
      <c r="F998" s="4">
        <f>'Enhanced Basket_AUTOLOAD'!H997</f>
        <v>0</v>
      </c>
      <c r="G998" s="4">
        <f>'Enhanced Basket_AUTOLOAD'!M997</f>
        <v>0</v>
      </c>
      <c r="H998" s="4">
        <f>'Enhanced Basket_AUTOLOAD'!O997</f>
        <v>0</v>
      </c>
      <c r="I998" s="4">
        <f>'Enhanced Basket_AUTOLOAD'!P997</f>
        <v>0</v>
      </c>
      <c r="J998" s="4">
        <f>'Enhanced Basket_AUTOLOAD'!Q997</f>
        <v>0</v>
      </c>
      <c r="M998" s="4" t="e">
        <f>IF(TRIM(CLEAN(I998))="USCSH0000000","",VLOOKUP(I998,'EZE Daily_With_BB CODES'!$H$3:$J$4445,3,0))</f>
        <v>#N/A</v>
      </c>
    </row>
    <row r="999" ht="15" customHeight="1" s="4" customFormat="1">
      <c r="F999" s="4">
        <f>'Enhanced Basket_AUTOLOAD'!H998</f>
        <v>0</v>
      </c>
      <c r="G999" s="4">
        <f>'Enhanced Basket_AUTOLOAD'!M998</f>
        <v>0</v>
      </c>
      <c r="H999" s="4">
        <f>'Enhanced Basket_AUTOLOAD'!O998</f>
        <v>0</v>
      </c>
      <c r="I999" s="4">
        <f>'Enhanced Basket_AUTOLOAD'!P998</f>
        <v>0</v>
      </c>
      <c r="J999" s="4">
        <f>'Enhanced Basket_AUTOLOAD'!Q998</f>
        <v>0</v>
      </c>
      <c r="M999" s="4" t="e">
        <f>IF(TRIM(CLEAN(I999))="USCSH0000000","",VLOOKUP(I999,'EZE Daily_With_BB CODES'!$H$3:$J$4445,3,0))</f>
        <v>#N/A</v>
      </c>
    </row>
    <row r="1000" ht="15" customHeight="1" s="4" customFormat="1">
      <c r="F1000" s="4">
        <f>'Enhanced Basket_AUTOLOAD'!H999</f>
        <v>0</v>
      </c>
      <c r="G1000" s="4">
        <f>'Enhanced Basket_AUTOLOAD'!M999</f>
        <v>0</v>
      </c>
      <c r="H1000" s="4">
        <f>'Enhanced Basket_AUTOLOAD'!O999</f>
        <v>0</v>
      </c>
      <c r="I1000" s="4">
        <f>'Enhanced Basket_AUTOLOAD'!P999</f>
        <v>0</v>
      </c>
      <c r="J1000" s="4">
        <f>'Enhanced Basket_AUTOLOAD'!Q999</f>
        <v>0</v>
      </c>
      <c r="M1000" s="4" t="e">
        <f>IF(TRIM(CLEAN(I1000))="USCSH0000000","",VLOOKUP(I1000,'EZE Daily_With_BB CODES'!$H$3:$J$4445,3,0))</f>
        <v>#N/A</v>
      </c>
    </row>
    <row r="1001" ht="15" customHeight="1" s="4" customFormat="1">
      <c r="F1001" s="4">
        <f>'Enhanced Basket_AUTOLOAD'!H1000</f>
        <v>0</v>
      </c>
      <c r="G1001" s="4">
        <f>'Enhanced Basket_AUTOLOAD'!M1000</f>
        <v>0</v>
      </c>
      <c r="H1001" s="4">
        <f>'Enhanced Basket_AUTOLOAD'!O1000</f>
        <v>0</v>
      </c>
      <c r="I1001" s="4">
        <f>'Enhanced Basket_AUTOLOAD'!P1000</f>
        <v>0</v>
      </c>
      <c r="J1001" s="4">
        <f>'Enhanced Basket_AUTOLOAD'!Q1000</f>
        <v>0</v>
      </c>
      <c r="M1001" s="4" t="e">
        <f>IF(TRIM(CLEAN(I1001))="USCSH0000000","",VLOOKUP(I1001,'EZE Daily_With_BB CODES'!$H$3:$J$4445,3,0))</f>
        <v>#N/A</v>
      </c>
    </row>
    <row r="1002" ht="15" customHeight="1" s="4" customFormat="1">
      <c r="F1002" s="4">
        <f>'Enhanced Basket_AUTOLOAD'!H1001</f>
        <v>0</v>
      </c>
      <c r="G1002" s="4">
        <f>'Enhanced Basket_AUTOLOAD'!M1001</f>
        <v>0</v>
      </c>
      <c r="H1002" s="4">
        <f>'Enhanced Basket_AUTOLOAD'!O1001</f>
        <v>0</v>
      </c>
      <c r="I1002" s="4">
        <f>'Enhanced Basket_AUTOLOAD'!P1001</f>
        <v>0</v>
      </c>
      <c r="J1002" s="4">
        <f>'Enhanced Basket_AUTOLOAD'!Q1001</f>
        <v>0</v>
      </c>
      <c r="M1002" s="4" t="e">
        <f>IF(TRIM(CLEAN(I1002))="USCSH0000000","",VLOOKUP(I1002,'EZE Daily_With_BB CODES'!$H$3:$J$4445,3,0))</f>
        <v>#N/A</v>
      </c>
    </row>
    <row r="1003" ht="15" customHeight="1" s="4" customFormat="1">
      <c r="F1003" s="4">
        <f>'Enhanced Basket_AUTOLOAD'!H1002</f>
        <v>0</v>
      </c>
      <c r="G1003" s="4">
        <f>'Enhanced Basket_AUTOLOAD'!M1002</f>
        <v>0</v>
      </c>
      <c r="H1003" s="4">
        <f>'Enhanced Basket_AUTOLOAD'!O1002</f>
        <v>0</v>
      </c>
      <c r="I1003" s="4">
        <f>'Enhanced Basket_AUTOLOAD'!P1002</f>
        <v>0</v>
      </c>
      <c r="J1003" s="4">
        <f>'Enhanced Basket_AUTOLOAD'!Q1002</f>
        <v>0</v>
      </c>
      <c r="M1003" s="4" t="e">
        <f>IF(TRIM(CLEAN(I1003))="USCSH0000000","",VLOOKUP(I1003,'EZE Daily_With_BB CODES'!$H$3:$J$4445,3,0))</f>
        <v>#N/A</v>
      </c>
    </row>
    <row r="1004" ht="15" customHeight="1" s="4" customFormat="1">
      <c r="F1004" s="4">
        <f>'Enhanced Basket_AUTOLOAD'!H1003</f>
        <v>0</v>
      </c>
      <c r="G1004" s="4">
        <f>'Enhanced Basket_AUTOLOAD'!M1003</f>
        <v>0</v>
      </c>
      <c r="H1004" s="4">
        <f>'Enhanced Basket_AUTOLOAD'!O1003</f>
        <v>0</v>
      </c>
      <c r="I1004" s="4">
        <f>'Enhanced Basket_AUTOLOAD'!P1003</f>
        <v>0</v>
      </c>
      <c r="J1004" s="4">
        <f>'Enhanced Basket_AUTOLOAD'!Q1003</f>
        <v>0</v>
      </c>
      <c r="M1004" s="4" t="e">
        <f>IF(TRIM(CLEAN(I1004))="USCSH0000000","",VLOOKUP(I1004,'EZE Daily_With_BB CODES'!$H$3:$J$4445,3,0))</f>
        <v>#N/A</v>
      </c>
    </row>
    <row r="1005" ht="15" customHeight="1" s="4" customFormat="1">
      <c r="F1005" s="4">
        <f>'Enhanced Basket_AUTOLOAD'!H1004</f>
        <v>0</v>
      </c>
      <c r="G1005" s="4">
        <f>'Enhanced Basket_AUTOLOAD'!M1004</f>
        <v>0</v>
      </c>
      <c r="H1005" s="4">
        <f>'Enhanced Basket_AUTOLOAD'!O1004</f>
        <v>0</v>
      </c>
      <c r="I1005" s="4">
        <f>'Enhanced Basket_AUTOLOAD'!P1004</f>
        <v>0</v>
      </c>
      <c r="J1005" s="4">
        <f>'Enhanced Basket_AUTOLOAD'!Q1004</f>
        <v>0</v>
      </c>
      <c r="M1005" s="4" t="e">
        <f>IF(TRIM(CLEAN(I1005))="USCSH0000000","",VLOOKUP(I1005,'EZE Daily_With_BB CODES'!$H$3:$J$4445,3,0))</f>
        <v>#N/A</v>
      </c>
    </row>
    <row r="1006" ht="15" customHeight="1" s="4" customFormat="1">
      <c r="F1006" s="4">
        <f>'Enhanced Basket_AUTOLOAD'!H1005</f>
        <v>0</v>
      </c>
      <c r="G1006" s="4">
        <f>'Enhanced Basket_AUTOLOAD'!M1005</f>
        <v>0</v>
      </c>
      <c r="H1006" s="4">
        <f>'Enhanced Basket_AUTOLOAD'!O1005</f>
        <v>0</v>
      </c>
      <c r="I1006" s="4">
        <f>'Enhanced Basket_AUTOLOAD'!P1005</f>
        <v>0</v>
      </c>
      <c r="J1006" s="4">
        <f>'Enhanced Basket_AUTOLOAD'!Q1005</f>
        <v>0</v>
      </c>
      <c r="M1006" s="4" t="e">
        <f>IF(TRIM(CLEAN(I1006))="USCSH0000000","",VLOOKUP(I1006,'EZE Daily_With_BB CODES'!$H$3:$J$4445,3,0))</f>
        <v>#N/A</v>
      </c>
    </row>
    <row r="1007" ht="15" customHeight="1" s="4" customFormat="1">
      <c r="F1007" s="4">
        <f>'Enhanced Basket_AUTOLOAD'!H1006</f>
        <v>0</v>
      </c>
      <c r="G1007" s="4">
        <f>'Enhanced Basket_AUTOLOAD'!M1006</f>
        <v>0</v>
      </c>
      <c r="H1007" s="4">
        <f>'Enhanced Basket_AUTOLOAD'!O1006</f>
        <v>0</v>
      </c>
      <c r="I1007" s="4">
        <f>'Enhanced Basket_AUTOLOAD'!P1006</f>
        <v>0</v>
      </c>
      <c r="J1007" s="4">
        <f>'Enhanced Basket_AUTOLOAD'!Q1006</f>
        <v>0</v>
      </c>
      <c r="M1007" s="4" t="e">
        <f>IF(TRIM(CLEAN(I1007))="USCSH0000000","",VLOOKUP(I1007,'EZE Daily_With_BB CODES'!$H$3:$J$4445,3,0))</f>
        <v>#N/A</v>
      </c>
    </row>
    <row r="1008" ht="15" customHeight="1" s="4" customFormat="1">
      <c r="F1008" s="4">
        <f>'Enhanced Basket_AUTOLOAD'!H1007</f>
        <v>0</v>
      </c>
      <c r="G1008" s="4">
        <f>'Enhanced Basket_AUTOLOAD'!M1007</f>
        <v>0</v>
      </c>
      <c r="H1008" s="4">
        <f>'Enhanced Basket_AUTOLOAD'!O1007</f>
        <v>0</v>
      </c>
      <c r="I1008" s="4">
        <f>'Enhanced Basket_AUTOLOAD'!P1007</f>
        <v>0</v>
      </c>
      <c r="J1008" s="4">
        <f>'Enhanced Basket_AUTOLOAD'!Q1007</f>
        <v>0</v>
      </c>
      <c r="M1008" s="4" t="e">
        <f>IF(TRIM(CLEAN(I1008))="USCSH0000000","",VLOOKUP(I1008,'EZE Daily_With_BB CODES'!$H$3:$J$4445,3,0))</f>
        <v>#N/A</v>
      </c>
    </row>
    <row r="1009" ht="15" customHeight="1" s="4" customFormat="1">
      <c r="F1009" s="4">
        <f>'Enhanced Basket_AUTOLOAD'!H1008</f>
        <v>0</v>
      </c>
      <c r="G1009" s="4">
        <f>'Enhanced Basket_AUTOLOAD'!M1008</f>
        <v>0</v>
      </c>
      <c r="H1009" s="4">
        <f>'Enhanced Basket_AUTOLOAD'!O1008</f>
        <v>0</v>
      </c>
      <c r="I1009" s="4">
        <f>'Enhanced Basket_AUTOLOAD'!P1008</f>
        <v>0</v>
      </c>
      <c r="J1009" s="4">
        <f>'Enhanced Basket_AUTOLOAD'!Q1008</f>
        <v>0</v>
      </c>
      <c r="M1009" s="4" t="e">
        <f>IF(TRIM(CLEAN(I1009))="USCSH0000000","",VLOOKUP(I1009,'EZE Daily_With_BB CODES'!$H$3:$J$4445,3,0))</f>
        <v>#N/A</v>
      </c>
    </row>
    <row r="1010" ht="15" customHeight="1" s="4" customFormat="1">
      <c r="F1010" s="4">
        <f>'Enhanced Basket_AUTOLOAD'!H1009</f>
        <v>0</v>
      </c>
      <c r="G1010" s="4">
        <f>'Enhanced Basket_AUTOLOAD'!M1009</f>
        <v>0</v>
      </c>
      <c r="H1010" s="4">
        <f>'Enhanced Basket_AUTOLOAD'!O1009</f>
        <v>0</v>
      </c>
      <c r="I1010" s="4">
        <f>'Enhanced Basket_AUTOLOAD'!P1009</f>
        <v>0</v>
      </c>
      <c r="J1010" s="4">
        <f>'Enhanced Basket_AUTOLOAD'!Q1009</f>
        <v>0</v>
      </c>
      <c r="M1010" s="4" t="e">
        <f>IF(TRIM(CLEAN(I1010))="USCSH0000000","",VLOOKUP(I1010,'EZE Daily_With_BB CODES'!$H$3:$J$4445,3,0))</f>
        <v>#N/A</v>
      </c>
    </row>
    <row r="1011" ht="15" customHeight="1" s="4" customFormat="1">
      <c r="F1011" s="4">
        <f>'Enhanced Basket_AUTOLOAD'!H1010</f>
        <v>0</v>
      </c>
      <c r="G1011" s="4">
        <f>'Enhanced Basket_AUTOLOAD'!M1010</f>
        <v>0</v>
      </c>
      <c r="H1011" s="4">
        <f>'Enhanced Basket_AUTOLOAD'!O1010</f>
        <v>0</v>
      </c>
      <c r="I1011" s="4">
        <f>'Enhanced Basket_AUTOLOAD'!P1010</f>
        <v>0</v>
      </c>
      <c r="J1011" s="4">
        <f>'Enhanced Basket_AUTOLOAD'!Q1010</f>
        <v>0</v>
      </c>
      <c r="M1011" s="4" t="e">
        <f>IF(TRIM(CLEAN(I1011))="USCSH0000000","",VLOOKUP(I1011,'EZE Daily_With_BB CODES'!$H$3:$J$4445,3,0))</f>
        <v>#N/A</v>
      </c>
    </row>
    <row r="1012" ht="15" customHeight="1" s="4" customFormat="1">
      <c r="F1012" s="4">
        <f>'Enhanced Basket_AUTOLOAD'!H1011</f>
        <v>0</v>
      </c>
      <c r="G1012" s="4">
        <f>'Enhanced Basket_AUTOLOAD'!M1011</f>
        <v>0</v>
      </c>
      <c r="H1012" s="4">
        <f>'Enhanced Basket_AUTOLOAD'!O1011</f>
        <v>0</v>
      </c>
      <c r="I1012" s="4">
        <f>'Enhanced Basket_AUTOLOAD'!P1011</f>
        <v>0</v>
      </c>
      <c r="J1012" s="4">
        <f>'Enhanced Basket_AUTOLOAD'!Q1011</f>
        <v>0</v>
      </c>
      <c r="M1012" s="4" t="e">
        <f>IF(TRIM(CLEAN(I1012))="USCSH0000000","",VLOOKUP(I1012,'EZE Daily_With_BB CODES'!$H$3:$J$4445,3,0))</f>
        <v>#N/A</v>
      </c>
    </row>
    <row r="1013" ht="15" customHeight="1" s="4" customFormat="1">
      <c r="F1013" s="4">
        <f>'Enhanced Basket_AUTOLOAD'!H1012</f>
        <v>0</v>
      </c>
      <c r="G1013" s="4">
        <f>'Enhanced Basket_AUTOLOAD'!M1012</f>
        <v>0</v>
      </c>
      <c r="H1013" s="4">
        <f>'Enhanced Basket_AUTOLOAD'!O1012</f>
        <v>0</v>
      </c>
      <c r="I1013" s="4">
        <f>'Enhanced Basket_AUTOLOAD'!P1012</f>
        <v>0</v>
      </c>
      <c r="J1013" s="4">
        <f>'Enhanced Basket_AUTOLOAD'!Q1012</f>
        <v>0</v>
      </c>
      <c r="M1013" s="4" t="e">
        <f>IF(TRIM(CLEAN(I1013))="USCSH0000000","",VLOOKUP(I1013,'EZE Daily_With_BB CODES'!$H$3:$J$4445,3,0))</f>
        <v>#N/A</v>
      </c>
    </row>
    <row r="1014" ht="15" customHeight="1" s="4" customFormat="1">
      <c r="F1014" s="4">
        <f>'Enhanced Basket_AUTOLOAD'!H1013</f>
        <v>0</v>
      </c>
      <c r="G1014" s="4">
        <f>'Enhanced Basket_AUTOLOAD'!M1013</f>
        <v>0</v>
      </c>
      <c r="H1014" s="4">
        <f>'Enhanced Basket_AUTOLOAD'!O1013</f>
        <v>0</v>
      </c>
      <c r="I1014" s="4">
        <f>'Enhanced Basket_AUTOLOAD'!P1013</f>
        <v>0</v>
      </c>
      <c r="J1014" s="4">
        <f>'Enhanced Basket_AUTOLOAD'!Q1013</f>
        <v>0</v>
      </c>
      <c r="M1014" s="4" t="e">
        <f>IF(TRIM(CLEAN(I1014))="USCSH0000000","",VLOOKUP(I1014,'EZE Daily_With_BB CODES'!$H$3:$J$4445,3,0))</f>
        <v>#N/A</v>
      </c>
    </row>
    <row r="1015" ht="15" customHeight="1" s="4" customFormat="1">
      <c r="F1015" s="4">
        <f>'Enhanced Basket_AUTOLOAD'!H1014</f>
        <v>0</v>
      </c>
      <c r="G1015" s="4">
        <f>'Enhanced Basket_AUTOLOAD'!M1014</f>
        <v>0</v>
      </c>
      <c r="H1015" s="4">
        <f>'Enhanced Basket_AUTOLOAD'!O1014</f>
        <v>0</v>
      </c>
      <c r="I1015" s="4">
        <f>'Enhanced Basket_AUTOLOAD'!P1014</f>
        <v>0</v>
      </c>
      <c r="J1015" s="4">
        <f>'Enhanced Basket_AUTOLOAD'!Q1014</f>
        <v>0</v>
      </c>
      <c r="M1015" s="4" t="e">
        <f>IF(TRIM(CLEAN(I1015))="USCSH0000000","",VLOOKUP(I1015,'EZE Daily_With_BB CODES'!$H$3:$J$4445,3,0))</f>
        <v>#N/A</v>
      </c>
    </row>
    <row r="1016" ht="15" customHeight="1" s="4" customFormat="1">
      <c r="F1016" s="4">
        <f>'Enhanced Basket_AUTOLOAD'!H1015</f>
        <v>0</v>
      </c>
      <c r="G1016" s="4">
        <f>'Enhanced Basket_AUTOLOAD'!M1015</f>
        <v>0</v>
      </c>
      <c r="H1016" s="4">
        <f>'Enhanced Basket_AUTOLOAD'!O1015</f>
        <v>0</v>
      </c>
      <c r="I1016" s="4">
        <f>'Enhanced Basket_AUTOLOAD'!P1015</f>
        <v>0</v>
      </c>
      <c r="J1016" s="4">
        <f>'Enhanced Basket_AUTOLOAD'!Q1015</f>
        <v>0</v>
      </c>
      <c r="M1016" s="4" t="e">
        <f>IF(TRIM(CLEAN(I1016))="USCSH0000000","",VLOOKUP(I1016,'EZE Daily_With_BB CODES'!$H$3:$J$4445,3,0))</f>
        <v>#N/A</v>
      </c>
    </row>
    <row r="1017" ht="15" customHeight="1" s="4" customFormat="1">
      <c r="F1017" s="4">
        <f>'Enhanced Basket_AUTOLOAD'!H1016</f>
        <v>0</v>
      </c>
      <c r="G1017" s="4">
        <f>'Enhanced Basket_AUTOLOAD'!M1016</f>
        <v>0</v>
      </c>
      <c r="H1017" s="4">
        <f>'Enhanced Basket_AUTOLOAD'!O1016</f>
        <v>0</v>
      </c>
      <c r="I1017" s="4">
        <f>'Enhanced Basket_AUTOLOAD'!P1016</f>
        <v>0</v>
      </c>
      <c r="J1017" s="4">
        <f>'Enhanced Basket_AUTOLOAD'!Q1016</f>
        <v>0</v>
      </c>
      <c r="M1017" s="4" t="e">
        <f>IF(TRIM(CLEAN(I1017))="USCSH0000000","",VLOOKUP(I1017,'EZE Daily_With_BB CODES'!$H$3:$J$4445,3,0))</f>
        <v>#N/A</v>
      </c>
    </row>
    <row r="1018" ht="15" customHeight="1" s="4" customFormat="1">
      <c r="F1018" s="4">
        <f>'Enhanced Basket_AUTOLOAD'!H1017</f>
        <v>0</v>
      </c>
      <c r="G1018" s="4">
        <f>'Enhanced Basket_AUTOLOAD'!M1017</f>
        <v>0</v>
      </c>
      <c r="H1018" s="4">
        <f>'Enhanced Basket_AUTOLOAD'!O1017</f>
        <v>0</v>
      </c>
      <c r="I1018" s="4">
        <f>'Enhanced Basket_AUTOLOAD'!P1017</f>
        <v>0</v>
      </c>
      <c r="J1018" s="4">
        <f>'Enhanced Basket_AUTOLOAD'!Q1017</f>
        <v>0</v>
      </c>
      <c r="M1018" s="4" t="e">
        <f>IF(TRIM(CLEAN(I1018))="USCSH0000000","",VLOOKUP(I1018,'EZE Daily_With_BB CODES'!$H$3:$J$4445,3,0))</f>
        <v>#N/A</v>
      </c>
    </row>
    <row r="1019" ht="15" customHeight="1" s="4" customFormat="1">
      <c r="F1019" s="4">
        <f>'Enhanced Basket_AUTOLOAD'!H1018</f>
        <v>0</v>
      </c>
      <c r="G1019" s="4">
        <f>'Enhanced Basket_AUTOLOAD'!M1018</f>
        <v>0</v>
      </c>
      <c r="H1019" s="4">
        <f>'Enhanced Basket_AUTOLOAD'!O1018</f>
        <v>0</v>
      </c>
      <c r="I1019" s="4">
        <f>'Enhanced Basket_AUTOLOAD'!P1018</f>
        <v>0</v>
      </c>
      <c r="J1019" s="4">
        <f>'Enhanced Basket_AUTOLOAD'!Q1018</f>
        <v>0</v>
      </c>
      <c r="M1019" s="4" t="e">
        <f>IF(TRIM(CLEAN(I1019))="USCSH0000000","",VLOOKUP(I1019,'EZE Daily_With_BB CODES'!$H$3:$J$4445,3,0))</f>
        <v>#N/A</v>
      </c>
    </row>
    <row r="1020" ht="15" customHeight="1" s="4" customFormat="1">
      <c r="F1020" s="4">
        <f>'Enhanced Basket_AUTOLOAD'!H1019</f>
        <v>0</v>
      </c>
      <c r="G1020" s="4">
        <f>'Enhanced Basket_AUTOLOAD'!M1019</f>
        <v>0</v>
      </c>
      <c r="H1020" s="4">
        <f>'Enhanced Basket_AUTOLOAD'!O1019</f>
        <v>0</v>
      </c>
      <c r="I1020" s="4">
        <f>'Enhanced Basket_AUTOLOAD'!P1019</f>
        <v>0</v>
      </c>
      <c r="J1020" s="4">
        <f>'Enhanced Basket_AUTOLOAD'!Q1019</f>
        <v>0</v>
      </c>
      <c r="M1020" s="4" t="e">
        <f>IF(TRIM(CLEAN(I1020))="USCSH0000000","",VLOOKUP(I1020,'EZE Daily_With_BB CODES'!$H$3:$J$4445,3,0))</f>
        <v>#N/A</v>
      </c>
    </row>
    <row r="1021" ht="15" customHeight="1" s="4" customFormat="1">
      <c r="F1021" s="4">
        <f>'Enhanced Basket_AUTOLOAD'!H1020</f>
        <v>0</v>
      </c>
      <c r="G1021" s="4">
        <f>'Enhanced Basket_AUTOLOAD'!M1020</f>
        <v>0</v>
      </c>
      <c r="H1021" s="4">
        <f>'Enhanced Basket_AUTOLOAD'!O1020</f>
        <v>0</v>
      </c>
      <c r="I1021" s="4">
        <f>'Enhanced Basket_AUTOLOAD'!P1020</f>
        <v>0</v>
      </c>
      <c r="J1021" s="4">
        <f>'Enhanced Basket_AUTOLOAD'!Q1020</f>
        <v>0</v>
      </c>
      <c r="M1021" s="4" t="e">
        <f>IF(TRIM(CLEAN(I1021))="USCSH0000000","",VLOOKUP(I1021,'EZE Daily_With_BB CODES'!$H$3:$J$4445,3,0))</f>
        <v>#N/A</v>
      </c>
    </row>
    <row r="1022" ht="15" customHeight="1" s="4" customFormat="1">
      <c r="F1022" s="4">
        <f>'Enhanced Basket_AUTOLOAD'!H1021</f>
        <v>0</v>
      </c>
      <c r="G1022" s="4">
        <f>'Enhanced Basket_AUTOLOAD'!M1021</f>
        <v>0</v>
      </c>
      <c r="H1022" s="4">
        <f>'Enhanced Basket_AUTOLOAD'!O1021</f>
        <v>0</v>
      </c>
      <c r="I1022" s="4">
        <f>'Enhanced Basket_AUTOLOAD'!P1021</f>
        <v>0</v>
      </c>
      <c r="J1022" s="4">
        <f>'Enhanced Basket_AUTOLOAD'!Q1021</f>
        <v>0</v>
      </c>
      <c r="M1022" s="4" t="e">
        <f>IF(TRIM(CLEAN(I1022))="USCSH0000000","",VLOOKUP(I1022,'EZE Daily_With_BB CODES'!$H$3:$J$4445,3,0))</f>
        <v>#N/A</v>
      </c>
    </row>
    <row r="1023" ht="15" customHeight="1" s="4" customFormat="1">
      <c r="F1023" s="4">
        <f>'Enhanced Basket_AUTOLOAD'!H1022</f>
        <v>0</v>
      </c>
      <c r="G1023" s="4">
        <f>'Enhanced Basket_AUTOLOAD'!M1022</f>
        <v>0</v>
      </c>
      <c r="H1023" s="4">
        <f>'Enhanced Basket_AUTOLOAD'!O1022</f>
        <v>0</v>
      </c>
      <c r="I1023" s="4">
        <f>'Enhanced Basket_AUTOLOAD'!P1022</f>
        <v>0</v>
      </c>
      <c r="J1023" s="4">
        <f>'Enhanced Basket_AUTOLOAD'!Q1022</f>
        <v>0</v>
      </c>
      <c r="M1023" s="4" t="e">
        <f>IF(TRIM(CLEAN(I1023))="USCSH0000000","",VLOOKUP(I1023,'EZE Daily_With_BB CODES'!$H$3:$J$4445,3,0))</f>
        <v>#N/A</v>
      </c>
    </row>
    <row r="1024" ht="15" customHeight="1" s="4" customFormat="1">
      <c r="F1024" s="4">
        <f>'Enhanced Basket_AUTOLOAD'!H1023</f>
        <v>0</v>
      </c>
      <c r="G1024" s="4">
        <f>'Enhanced Basket_AUTOLOAD'!M1023</f>
        <v>0</v>
      </c>
      <c r="H1024" s="4">
        <f>'Enhanced Basket_AUTOLOAD'!O1023</f>
        <v>0</v>
      </c>
      <c r="I1024" s="4">
        <f>'Enhanced Basket_AUTOLOAD'!P1023</f>
        <v>0</v>
      </c>
      <c r="J1024" s="4">
        <f>'Enhanced Basket_AUTOLOAD'!Q1023</f>
        <v>0</v>
      </c>
      <c r="M1024" s="4" t="e">
        <f>IF(TRIM(CLEAN(I1024))="USCSH0000000","",VLOOKUP(I1024,'EZE Daily_With_BB CODES'!$H$3:$J$4445,3,0))</f>
        <v>#N/A</v>
      </c>
    </row>
    <row r="1025" ht="15" customHeight="1" s="4" customFormat="1">
      <c r="F1025" s="4">
        <f>'Enhanced Basket_AUTOLOAD'!H1024</f>
        <v>0</v>
      </c>
      <c r="G1025" s="4">
        <f>'Enhanced Basket_AUTOLOAD'!M1024</f>
        <v>0</v>
      </c>
      <c r="H1025" s="4">
        <f>'Enhanced Basket_AUTOLOAD'!O1024</f>
        <v>0</v>
      </c>
      <c r="I1025" s="4">
        <f>'Enhanced Basket_AUTOLOAD'!P1024</f>
        <v>0</v>
      </c>
      <c r="J1025" s="4">
        <f>'Enhanced Basket_AUTOLOAD'!Q1024</f>
        <v>0</v>
      </c>
      <c r="M1025" s="4" t="e">
        <f>IF(TRIM(CLEAN(I1025))="USCSH0000000","",VLOOKUP(I1025,'EZE Daily_With_BB CODES'!$H$3:$J$4445,3,0))</f>
        <v>#N/A</v>
      </c>
    </row>
    <row r="1026" ht="15" customHeight="1" s="4" customFormat="1">
      <c r="F1026" s="4">
        <f>'Enhanced Basket_AUTOLOAD'!H1025</f>
        <v>0</v>
      </c>
      <c r="G1026" s="4">
        <f>'Enhanced Basket_AUTOLOAD'!M1025</f>
        <v>0</v>
      </c>
      <c r="H1026" s="4">
        <f>'Enhanced Basket_AUTOLOAD'!O1025</f>
        <v>0</v>
      </c>
      <c r="I1026" s="4">
        <f>'Enhanced Basket_AUTOLOAD'!P1025</f>
        <v>0</v>
      </c>
      <c r="J1026" s="4">
        <f>'Enhanced Basket_AUTOLOAD'!Q1025</f>
        <v>0</v>
      </c>
      <c r="M1026" s="4" t="e">
        <f>IF(TRIM(CLEAN(I1026))="USCSH0000000","",VLOOKUP(I1026,'EZE Daily_With_BB CODES'!$H$3:$J$4445,3,0))</f>
        <v>#N/A</v>
      </c>
    </row>
    <row r="1027" ht="15" customHeight="1" s="4" customFormat="1">
      <c r="F1027" s="4">
        <f>'Enhanced Basket_AUTOLOAD'!H1026</f>
        <v>0</v>
      </c>
      <c r="G1027" s="4">
        <f>'Enhanced Basket_AUTOLOAD'!M1026</f>
        <v>0</v>
      </c>
      <c r="H1027" s="4">
        <f>'Enhanced Basket_AUTOLOAD'!O1026</f>
        <v>0</v>
      </c>
      <c r="I1027" s="4">
        <f>'Enhanced Basket_AUTOLOAD'!P1026</f>
        <v>0</v>
      </c>
      <c r="J1027" s="4">
        <f>'Enhanced Basket_AUTOLOAD'!Q1026</f>
        <v>0</v>
      </c>
      <c r="M1027" s="4" t="e">
        <f>IF(TRIM(CLEAN(I1027))="USCSH0000000","",VLOOKUP(I1027,'EZE Daily_With_BB CODES'!$H$3:$J$4445,3,0))</f>
        <v>#N/A</v>
      </c>
    </row>
    <row r="1028" ht="15" customHeight="1" s="4" customFormat="1">
      <c r="F1028" s="4">
        <f>'Enhanced Basket_AUTOLOAD'!H1027</f>
        <v>0</v>
      </c>
      <c r="G1028" s="4">
        <f>'Enhanced Basket_AUTOLOAD'!M1027</f>
        <v>0</v>
      </c>
      <c r="H1028" s="4">
        <f>'Enhanced Basket_AUTOLOAD'!O1027</f>
        <v>0</v>
      </c>
      <c r="I1028" s="4">
        <f>'Enhanced Basket_AUTOLOAD'!P1027</f>
        <v>0</v>
      </c>
      <c r="J1028" s="4">
        <f>'Enhanced Basket_AUTOLOAD'!Q1027</f>
        <v>0</v>
      </c>
      <c r="M1028" s="4" t="e">
        <f>IF(TRIM(CLEAN(I1028))="USCSH0000000","",VLOOKUP(I1028,'EZE Daily_With_BB CODES'!$H$3:$J$4445,3,0))</f>
        <v>#N/A</v>
      </c>
    </row>
    <row r="1029" ht="15" customHeight="1" s="4" customFormat="1">
      <c r="F1029" s="4">
        <f>'Enhanced Basket_AUTOLOAD'!H1028</f>
        <v>0</v>
      </c>
      <c r="G1029" s="4">
        <f>'Enhanced Basket_AUTOLOAD'!M1028</f>
        <v>0</v>
      </c>
      <c r="H1029" s="4">
        <f>'Enhanced Basket_AUTOLOAD'!O1028</f>
        <v>0</v>
      </c>
      <c r="I1029" s="4">
        <f>'Enhanced Basket_AUTOLOAD'!P1028</f>
        <v>0</v>
      </c>
      <c r="J1029" s="4">
        <f>'Enhanced Basket_AUTOLOAD'!Q1028</f>
        <v>0</v>
      </c>
      <c r="M1029" s="4" t="e">
        <f>IF(TRIM(CLEAN(I1029))="USCSH0000000","",VLOOKUP(I1029,'EZE Daily_With_BB CODES'!$H$3:$J$4445,3,0))</f>
        <v>#N/A</v>
      </c>
    </row>
    <row r="1030" ht="15" customHeight="1" s="4" customFormat="1">
      <c r="F1030" s="4">
        <f>'Enhanced Basket_AUTOLOAD'!H1029</f>
        <v>0</v>
      </c>
      <c r="G1030" s="4">
        <f>'Enhanced Basket_AUTOLOAD'!M1029</f>
        <v>0</v>
      </c>
      <c r="H1030" s="4">
        <f>'Enhanced Basket_AUTOLOAD'!O1029</f>
        <v>0</v>
      </c>
      <c r="I1030" s="4">
        <f>'Enhanced Basket_AUTOLOAD'!P1029</f>
        <v>0</v>
      </c>
      <c r="J1030" s="4">
        <f>'Enhanced Basket_AUTOLOAD'!Q1029</f>
        <v>0</v>
      </c>
      <c r="M1030" s="4" t="e">
        <f>IF(TRIM(CLEAN(I1030))="USCSH0000000","",VLOOKUP(I1030,'EZE Daily_With_BB CODES'!$H$3:$J$4445,3,0))</f>
        <v>#N/A</v>
      </c>
    </row>
    <row r="1031" ht="15" customHeight="1" s="4" customFormat="1">
      <c r="F1031" s="4">
        <f>'Enhanced Basket_AUTOLOAD'!H1030</f>
        <v>0</v>
      </c>
      <c r="G1031" s="4">
        <f>'Enhanced Basket_AUTOLOAD'!M1030</f>
        <v>0</v>
      </c>
      <c r="H1031" s="4">
        <f>'Enhanced Basket_AUTOLOAD'!O1030</f>
        <v>0</v>
      </c>
      <c r="I1031" s="4">
        <f>'Enhanced Basket_AUTOLOAD'!P1030</f>
        <v>0</v>
      </c>
      <c r="J1031" s="4">
        <f>'Enhanced Basket_AUTOLOAD'!Q1030</f>
        <v>0</v>
      </c>
      <c r="M1031" s="4" t="e">
        <f>IF(TRIM(CLEAN(I1031))="USCSH0000000","",VLOOKUP(I1031,'EZE Daily_With_BB CODES'!$H$3:$J$4445,3,0))</f>
        <v>#N/A</v>
      </c>
    </row>
    <row r="1032" ht="15" customHeight="1" s="4" customFormat="1">
      <c r="F1032" s="4">
        <f>'Enhanced Basket_AUTOLOAD'!H1031</f>
        <v>0</v>
      </c>
      <c r="G1032" s="4">
        <f>'Enhanced Basket_AUTOLOAD'!M1031</f>
        <v>0</v>
      </c>
      <c r="H1032" s="4">
        <f>'Enhanced Basket_AUTOLOAD'!O1031</f>
        <v>0</v>
      </c>
      <c r="I1032" s="4">
        <f>'Enhanced Basket_AUTOLOAD'!P1031</f>
        <v>0</v>
      </c>
      <c r="J1032" s="4">
        <f>'Enhanced Basket_AUTOLOAD'!Q1031</f>
        <v>0</v>
      </c>
      <c r="M1032" s="4" t="e">
        <f>IF(TRIM(CLEAN(I1032))="USCSH0000000","",VLOOKUP(I1032,'EZE Daily_With_BB CODES'!$H$3:$J$4445,3,0))</f>
        <v>#N/A</v>
      </c>
    </row>
    <row r="1033" ht="15" customHeight="1" s="4" customFormat="1">
      <c r="F1033" s="4">
        <f>'Enhanced Basket_AUTOLOAD'!H1032</f>
        <v>0</v>
      </c>
      <c r="G1033" s="4">
        <f>'Enhanced Basket_AUTOLOAD'!M1032</f>
        <v>0</v>
      </c>
      <c r="H1033" s="4">
        <f>'Enhanced Basket_AUTOLOAD'!O1032</f>
        <v>0</v>
      </c>
      <c r="I1033" s="4">
        <f>'Enhanced Basket_AUTOLOAD'!P1032</f>
        <v>0</v>
      </c>
      <c r="J1033" s="4">
        <f>'Enhanced Basket_AUTOLOAD'!Q1032</f>
        <v>0</v>
      </c>
      <c r="M1033" s="4" t="e">
        <f>IF(TRIM(CLEAN(I1033))="USCSH0000000","",VLOOKUP(I1033,'EZE Daily_With_BB CODES'!$H$3:$J$4445,3,0))</f>
        <v>#N/A</v>
      </c>
    </row>
    <row r="1034" ht="15" customHeight="1" s="4" customFormat="1">
      <c r="F1034" s="4">
        <f>'Enhanced Basket_AUTOLOAD'!H1033</f>
        <v>0</v>
      </c>
      <c r="G1034" s="4">
        <f>'Enhanced Basket_AUTOLOAD'!M1033</f>
        <v>0</v>
      </c>
      <c r="H1034" s="4">
        <f>'Enhanced Basket_AUTOLOAD'!O1033</f>
        <v>0</v>
      </c>
      <c r="I1034" s="4">
        <f>'Enhanced Basket_AUTOLOAD'!P1033</f>
        <v>0</v>
      </c>
      <c r="J1034" s="4">
        <f>'Enhanced Basket_AUTOLOAD'!Q1033</f>
        <v>0</v>
      </c>
      <c r="M1034" s="4" t="e">
        <f>IF(TRIM(CLEAN(I1034))="USCSH0000000","",VLOOKUP(I1034,'EZE Daily_With_BB CODES'!$H$3:$J$4445,3,0))</f>
        <v>#N/A</v>
      </c>
    </row>
    <row r="1035" ht="15" customHeight="1" s="4" customFormat="1">
      <c r="F1035" s="4">
        <f>'Enhanced Basket_AUTOLOAD'!H1034</f>
        <v>0</v>
      </c>
      <c r="G1035" s="4">
        <f>'Enhanced Basket_AUTOLOAD'!M1034</f>
        <v>0</v>
      </c>
      <c r="H1035" s="4">
        <f>'Enhanced Basket_AUTOLOAD'!O1034</f>
        <v>0</v>
      </c>
      <c r="I1035" s="4">
        <f>'Enhanced Basket_AUTOLOAD'!P1034</f>
        <v>0</v>
      </c>
      <c r="J1035" s="4">
        <f>'Enhanced Basket_AUTOLOAD'!Q1034</f>
        <v>0</v>
      </c>
      <c r="M1035" s="4" t="e">
        <f>IF(TRIM(CLEAN(I1035))="USCSH0000000","",VLOOKUP(I1035,'EZE Daily_With_BB CODES'!$H$3:$J$4445,3,0))</f>
        <v>#N/A</v>
      </c>
    </row>
    <row r="1036" ht="15" customHeight="1" s="4" customFormat="1">
      <c r="F1036" s="4">
        <f>'Enhanced Basket_AUTOLOAD'!H1035</f>
        <v>0</v>
      </c>
      <c r="G1036" s="4">
        <f>'Enhanced Basket_AUTOLOAD'!M1035</f>
        <v>0</v>
      </c>
      <c r="H1036" s="4">
        <f>'Enhanced Basket_AUTOLOAD'!O1035</f>
        <v>0</v>
      </c>
      <c r="I1036" s="4">
        <f>'Enhanced Basket_AUTOLOAD'!P1035</f>
        <v>0</v>
      </c>
      <c r="J1036" s="4">
        <f>'Enhanced Basket_AUTOLOAD'!Q1035</f>
        <v>0</v>
      </c>
      <c r="M1036" s="4" t="e">
        <f>IF(TRIM(CLEAN(I1036))="USCSH0000000","",VLOOKUP(I1036,'EZE Daily_With_BB CODES'!$H$3:$J$4445,3,0))</f>
        <v>#N/A</v>
      </c>
    </row>
    <row r="1037" ht="15" customHeight="1" s="4" customFormat="1">
      <c r="F1037" s="4">
        <f>'Enhanced Basket_AUTOLOAD'!H1036</f>
        <v>0</v>
      </c>
      <c r="G1037" s="4">
        <f>'Enhanced Basket_AUTOLOAD'!M1036</f>
        <v>0</v>
      </c>
      <c r="H1037" s="4">
        <f>'Enhanced Basket_AUTOLOAD'!O1036</f>
        <v>0</v>
      </c>
      <c r="I1037" s="4">
        <f>'Enhanced Basket_AUTOLOAD'!P1036</f>
        <v>0</v>
      </c>
      <c r="J1037" s="4">
        <f>'Enhanced Basket_AUTOLOAD'!Q1036</f>
        <v>0</v>
      </c>
      <c r="M1037" s="4" t="e">
        <f>IF(TRIM(CLEAN(I1037))="USCSH0000000","",VLOOKUP(I1037,'EZE Daily_With_BB CODES'!$H$3:$J$4445,3,0))</f>
        <v>#N/A</v>
      </c>
    </row>
    <row r="1038" ht="15" customHeight="1" s="4" customFormat="1">
      <c r="F1038" s="4">
        <f>'Enhanced Basket_AUTOLOAD'!H1037</f>
        <v>0</v>
      </c>
      <c r="G1038" s="4">
        <f>'Enhanced Basket_AUTOLOAD'!M1037</f>
        <v>0</v>
      </c>
      <c r="H1038" s="4">
        <f>'Enhanced Basket_AUTOLOAD'!O1037</f>
        <v>0</v>
      </c>
      <c r="I1038" s="4">
        <f>'Enhanced Basket_AUTOLOAD'!P1037</f>
        <v>0</v>
      </c>
      <c r="J1038" s="4">
        <f>'Enhanced Basket_AUTOLOAD'!Q1037</f>
        <v>0</v>
      </c>
      <c r="M1038" s="4" t="e">
        <f>IF(TRIM(CLEAN(I1038))="USCSH0000000","",VLOOKUP(I1038,'EZE Daily_With_BB CODES'!$H$3:$J$4445,3,0))</f>
        <v>#N/A</v>
      </c>
    </row>
    <row r="1039" ht="15" customHeight="1" s="4" customFormat="1">
      <c r="F1039" s="4">
        <f>'Enhanced Basket_AUTOLOAD'!H1038</f>
        <v>0</v>
      </c>
      <c r="G1039" s="4">
        <f>'Enhanced Basket_AUTOLOAD'!M1038</f>
        <v>0</v>
      </c>
      <c r="H1039" s="4">
        <f>'Enhanced Basket_AUTOLOAD'!O1038</f>
        <v>0</v>
      </c>
      <c r="I1039" s="4">
        <f>'Enhanced Basket_AUTOLOAD'!P1038</f>
        <v>0</v>
      </c>
      <c r="J1039" s="4">
        <f>'Enhanced Basket_AUTOLOAD'!Q1038</f>
        <v>0</v>
      </c>
      <c r="M1039" s="4" t="e">
        <f>IF(TRIM(CLEAN(I1039))="USCSH0000000","",VLOOKUP(I1039,'EZE Daily_With_BB CODES'!$H$3:$J$4445,3,0))</f>
        <v>#N/A</v>
      </c>
    </row>
    <row r="1040" ht="15" customHeight="1" s="4" customFormat="1">
      <c r="F1040" s="4">
        <f>'Enhanced Basket_AUTOLOAD'!H1039</f>
        <v>0</v>
      </c>
      <c r="G1040" s="4">
        <f>'Enhanced Basket_AUTOLOAD'!M1039</f>
        <v>0</v>
      </c>
      <c r="H1040" s="4">
        <f>'Enhanced Basket_AUTOLOAD'!O1039</f>
        <v>0</v>
      </c>
      <c r="I1040" s="4">
        <f>'Enhanced Basket_AUTOLOAD'!P1039</f>
        <v>0</v>
      </c>
      <c r="J1040" s="4">
        <f>'Enhanced Basket_AUTOLOAD'!Q1039</f>
        <v>0</v>
      </c>
      <c r="M1040" s="4" t="e">
        <f>IF(TRIM(CLEAN(I1040))="USCSH0000000","",VLOOKUP(I1040,'EZE Daily_With_BB CODES'!$H$3:$J$4445,3,0))</f>
        <v>#N/A</v>
      </c>
    </row>
    <row r="1041" ht="15" customHeight="1" s="4" customFormat="1">
      <c r="F1041" s="4">
        <f>'Enhanced Basket_AUTOLOAD'!H1040</f>
        <v>0</v>
      </c>
      <c r="G1041" s="4">
        <f>'Enhanced Basket_AUTOLOAD'!M1040</f>
        <v>0</v>
      </c>
      <c r="H1041" s="4">
        <f>'Enhanced Basket_AUTOLOAD'!O1040</f>
        <v>0</v>
      </c>
      <c r="I1041" s="4">
        <f>'Enhanced Basket_AUTOLOAD'!P1040</f>
        <v>0</v>
      </c>
      <c r="J1041" s="4">
        <f>'Enhanced Basket_AUTOLOAD'!Q1040</f>
        <v>0</v>
      </c>
      <c r="M1041" s="4" t="e">
        <f>IF(TRIM(CLEAN(I1041))="USCSH0000000","",VLOOKUP(I1041,'EZE Daily_With_BB CODES'!$H$3:$J$4445,3,0))</f>
        <v>#N/A</v>
      </c>
    </row>
    <row r="1042" ht="15" customHeight="1" s="4" customFormat="1">
      <c r="F1042" s="4">
        <f>'Enhanced Basket_AUTOLOAD'!H1041</f>
        <v>0</v>
      </c>
      <c r="G1042" s="4">
        <f>'Enhanced Basket_AUTOLOAD'!M1041</f>
        <v>0</v>
      </c>
      <c r="H1042" s="4">
        <f>'Enhanced Basket_AUTOLOAD'!O1041</f>
        <v>0</v>
      </c>
      <c r="I1042" s="4">
        <f>'Enhanced Basket_AUTOLOAD'!P1041</f>
        <v>0</v>
      </c>
      <c r="J1042" s="4">
        <f>'Enhanced Basket_AUTOLOAD'!Q1041</f>
        <v>0</v>
      </c>
      <c r="M1042" s="4" t="e">
        <f>IF(TRIM(CLEAN(I1042))="USCSH0000000","",VLOOKUP(I1042,'EZE Daily_With_BB CODES'!$H$3:$J$4445,3,0))</f>
        <v>#N/A</v>
      </c>
    </row>
    <row r="1043" ht="15" customHeight="1" s="4" customFormat="1">
      <c r="F1043" s="4">
        <f>'Enhanced Basket_AUTOLOAD'!H1042</f>
        <v>0</v>
      </c>
      <c r="G1043" s="4">
        <f>'Enhanced Basket_AUTOLOAD'!M1042</f>
        <v>0</v>
      </c>
      <c r="H1043" s="4">
        <f>'Enhanced Basket_AUTOLOAD'!O1042</f>
        <v>0</v>
      </c>
      <c r="I1043" s="4">
        <f>'Enhanced Basket_AUTOLOAD'!P1042</f>
        <v>0</v>
      </c>
      <c r="J1043" s="4">
        <f>'Enhanced Basket_AUTOLOAD'!Q1042</f>
        <v>0</v>
      </c>
      <c r="M1043" s="4" t="e">
        <f>IF(TRIM(CLEAN(I1043))="USCSH0000000","",VLOOKUP(I1043,'EZE Daily_With_BB CODES'!$H$3:$J$4445,3,0))</f>
        <v>#N/A</v>
      </c>
    </row>
    <row r="1044" ht="15" customHeight="1" s="4" customFormat="1">
      <c r="F1044" s="4">
        <f>'Enhanced Basket_AUTOLOAD'!H1043</f>
        <v>0</v>
      </c>
      <c r="G1044" s="4">
        <f>'Enhanced Basket_AUTOLOAD'!M1043</f>
        <v>0</v>
      </c>
      <c r="H1044" s="4">
        <f>'Enhanced Basket_AUTOLOAD'!O1043</f>
        <v>0</v>
      </c>
      <c r="I1044" s="4">
        <f>'Enhanced Basket_AUTOLOAD'!P1043</f>
        <v>0</v>
      </c>
      <c r="J1044" s="4">
        <f>'Enhanced Basket_AUTOLOAD'!Q1043</f>
        <v>0</v>
      </c>
      <c r="M1044" s="4" t="e">
        <f>IF(TRIM(CLEAN(I1044))="USCSH0000000","",VLOOKUP(I1044,'EZE Daily_With_BB CODES'!$H$3:$J$4445,3,0))</f>
        <v>#N/A</v>
      </c>
    </row>
    <row r="1045" ht="15" customHeight="1" s="4" customFormat="1">
      <c r="F1045" s="4">
        <f>'Enhanced Basket_AUTOLOAD'!H1044</f>
        <v>0</v>
      </c>
      <c r="G1045" s="4">
        <f>'Enhanced Basket_AUTOLOAD'!M1044</f>
        <v>0</v>
      </c>
      <c r="H1045" s="4">
        <f>'Enhanced Basket_AUTOLOAD'!O1044</f>
        <v>0</v>
      </c>
      <c r="I1045" s="4">
        <f>'Enhanced Basket_AUTOLOAD'!P1044</f>
        <v>0</v>
      </c>
      <c r="J1045" s="4">
        <f>'Enhanced Basket_AUTOLOAD'!Q1044</f>
        <v>0</v>
      </c>
      <c r="M1045" s="4" t="e">
        <f>IF(TRIM(CLEAN(I1045))="USCSH0000000","",VLOOKUP(I1045,'EZE Daily_With_BB CODES'!$H$3:$J$4445,3,0))</f>
        <v>#N/A</v>
      </c>
    </row>
    <row r="1046" ht="15" customHeight="1" s="4" customFormat="1">
      <c r="F1046" s="4">
        <f>'Enhanced Basket_AUTOLOAD'!H1045</f>
        <v>0</v>
      </c>
      <c r="G1046" s="4">
        <f>'Enhanced Basket_AUTOLOAD'!M1045</f>
        <v>0</v>
      </c>
      <c r="H1046" s="4">
        <f>'Enhanced Basket_AUTOLOAD'!O1045</f>
        <v>0</v>
      </c>
      <c r="I1046" s="4">
        <f>'Enhanced Basket_AUTOLOAD'!P1045</f>
        <v>0</v>
      </c>
      <c r="J1046" s="4">
        <f>'Enhanced Basket_AUTOLOAD'!Q1045</f>
        <v>0</v>
      </c>
      <c r="M1046" s="4" t="e">
        <f>IF(TRIM(CLEAN(I1046))="USCSH0000000","",VLOOKUP(I1046,'EZE Daily_With_BB CODES'!$H$3:$J$4445,3,0))</f>
        <v>#N/A</v>
      </c>
    </row>
    <row r="1047" ht="15" customHeight="1" s="4" customFormat="1">
      <c r="F1047" s="4">
        <f>'Enhanced Basket_AUTOLOAD'!H1046</f>
        <v>0</v>
      </c>
      <c r="G1047" s="4">
        <f>'Enhanced Basket_AUTOLOAD'!M1046</f>
        <v>0</v>
      </c>
      <c r="H1047" s="4">
        <f>'Enhanced Basket_AUTOLOAD'!O1046</f>
        <v>0</v>
      </c>
      <c r="I1047" s="4">
        <f>'Enhanced Basket_AUTOLOAD'!P1046</f>
        <v>0</v>
      </c>
      <c r="J1047" s="4">
        <f>'Enhanced Basket_AUTOLOAD'!Q1046</f>
        <v>0</v>
      </c>
      <c r="M1047" s="4" t="e">
        <f>IF(TRIM(CLEAN(I1047))="USCSH0000000","",VLOOKUP(I1047,'EZE Daily_With_BB CODES'!$H$3:$J$4445,3,0))</f>
        <v>#N/A</v>
      </c>
    </row>
    <row r="1048" ht="15" customHeight="1" s="4" customFormat="1">
      <c r="F1048" s="4">
        <f>'Enhanced Basket_AUTOLOAD'!H1047</f>
        <v>0</v>
      </c>
      <c r="G1048" s="4">
        <f>'Enhanced Basket_AUTOLOAD'!M1047</f>
        <v>0</v>
      </c>
      <c r="H1048" s="4">
        <f>'Enhanced Basket_AUTOLOAD'!O1047</f>
        <v>0</v>
      </c>
      <c r="I1048" s="4">
        <f>'Enhanced Basket_AUTOLOAD'!P1047</f>
        <v>0</v>
      </c>
      <c r="J1048" s="4">
        <f>'Enhanced Basket_AUTOLOAD'!Q1047</f>
        <v>0</v>
      </c>
      <c r="M1048" s="4" t="e">
        <f>IF(TRIM(CLEAN(I1048))="USCSH0000000","",VLOOKUP(I1048,'EZE Daily_With_BB CODES'!$H$3:$J$4445,3,0))</f>
        <v>#N/A</v>
      </c>
    </row>
    <row r="1049" ht="15" customHeight="1" s="4" customFormat="1">
      <c r="F1049" s="4">
        <f>'Enhanced Basket_AUTOLOAD'!H1048</f>
        <v>0</v>
      </c>
      <c r="G1049" s="4">
        <f>'Enhanced Basket_AUTOLOAD'!M1048</f>
        <v>0</v>
      </c>
      <c r="H1049" s="4">
        <f>'Enhanced Basket_AUTOLOAD'!O1048</f>
        <v>0</v>
      </c>
      <c r="I1049" s="4">
        <f>'Enhanced Basket_AUTOLOAD'!P1048</f>
        <v>0</v>
      </c>
      <c r="J1049" s="4">
        <f>'Enhanced Basket_AUTOLOAD'!Q1048</f>
        <v>0</v>
      </c>
      <c r="M1049" s="4" t="e">
        <f>IF(TRIM(CLEAN(I1049))="USCSH0000000","",VLOOKUP(I1049,'EZE Daily_With_BB CODES'!$H$3:$J$4445,3,0))</f>
        <v>#N/A</v>
      </c>
    </row>
    <row r="1050" ht="15" customHeight="1" s="4" customFormat="1">
      <c r="F1050" s="4">
        <f>'Enhanced Basket_AUTOLOAD'!H1049</f>
        <v>0</v>
      </c>
      <c r="G1050" s="4">
        <f>'Enhanced Basket_AUTOLOAD'!M1049</f>
        <v>0</v>
      </c>
      <c r="H1050" s="4">
        <f>'Enhanced Basket_AUTOLOAD'!O1049</f>
        <v>0</v>
      </c>
      <c r="I1050" s="4">
        <f>'Enhanced Basket_AUTOLOAD'!P1049</f>
        <v>0</v>
      </c>
      <c r="J1050" s="4">
        <f>'Enhanced Basket_AUTOLOAD'!Q1049</f>
        <v>0</v>
      </c>
      <c r="M1050" s="4" t="e">
        <f>IF(TRIM(CLEAN(I1050))="USCSH0000000","",VLOOKUP(I1050,'EZE Daily_With_BB CODES'!$H$3:$J$4445,3,0))</f>
        <v>#N/A</v>
      </c>
    </row>
    <row r="1051" ht="15" customHeight="1" s="4" customFormat="1">
      <c r="F1051" s="4">
        <f>'Enhanced Basket_AUTOLOAD'!H1050</f>
        <v>0</v>
      </c>
      <c r="G1051" s="4">
        <f>'Enhanced Basket_AUTOLOAD'!M1050</f>
        <v>0</v>
      </c>
      <c r="H1051" s="4">
        <f>'Enhanced Basket_AUTOLOAD'!O1050</f>
        <v>0</v>
      </c>
      <c r="I1051" s="4">
        <f>'Enhanced Basket_AUTOLOAD'!P1050</f>
        <v>0</v>
      </c>
      <c r="J1051" s="4">
        <f>'Enhanced Basket_AUTOLOAD'!Q1050</f>
        <v>0</v>
      </c>
      <c r="M1051" s="4" t="e">
        <f>IF(TRIM(CLEAN(I1051))="USCSH0000000","",VLOOKUP(I1051,'EZE Daily_With_BB CODES'!$H$3:$J$4445,3,0))</f>
        <v>#N/A</v>
      </c>
    </row>
    <row r="1052" ht="15" customHeight="1" s="4" customFormat="1">
      <c r="F1052" s="4">
        <f>'Enhanced Basket_AUTOLOAD'!H1051</f>
        <v>0</v>
      </c>
      <c r="G1052" s="4">
        <f>'Enhanced Basket_AUTOLOAD'!M1051</f>
        <v>0</v>
      </c>
      <c r="H1052" s="4">
        <f>'Enhanced Basket_AUTOLOAD'!O1051</f>
        <v>0</v>
      </c>
      <c r="I1052" s="4">
        <f>'Enhanced Basket_AUTOLOAD'!P1051</f>
        <v>0</v>
      </c>
      <c r="J1052" s="4">
        <f>'Enhanced Basket_AUTOLOAD'!Q1051</f>
        <v>0</v>
      </c>
      <c r="M1052" s="4" t="e">
        <f>IF(TRIM(CLEAN(I1052))="USCSH0000000","",VLOOKUP(I1052,'EZE Daily_With_BB CODES'!$H$3:$J$4445,3,0))</f>
        <v>#N/A</v>
      </c>
    </row>
    <row r="1053" ht="15" customHeight="1" s="4" customFormat="1">
      <c r="F1053" s="4">
        <f>'Enhanced Basket_AUTOLOAD'!H1052</f>
        <v>0</v>
      </c>
      <c r="G1053" s="4">
        <f>'Enhanced Basket_AUTOLOAD'!M1052</f>
        <v>0</v>
      </c>
      <c r="H1053" s="4">
        <f>'Enhanced Basket_AUTOLOAD'!O1052</f>
        <v>0</v>
      </c>
      <c r="I1053" s="4">
        <f>'Enhanced Basket_AUTOLOAD'!P1052</f>
        <v>0</v>
      </c>
      <c r="J1053" s="4">
        <f>'Enhanced Basket_AUTOLOAD'!Q1052</f>
        <v>0</v>
      </c>
      <c r="M1053" s="4" t="e">
        <f>IF(TRIM(CLEAN(I1053))="USCSH0000000","",VLOOKUP(I1053,'EZE Daily_With_BB CODES'!$H$3:$J$4445,3,0))</f>
        <v>#N/A</v>
      </c>
    </row>
    <row r="1054" ht="15" customHeight="1" s="4" customFormat="1">
      <c r="F1054" s="4">
        <f>'Enhanced Basket_AUTOLOAD'!H1053</f>
        <v>0</v>
      </c>
      <c r="G1054" s="4">
        <f>'Enhanced Basket_AUTOLOAD'!M1053</f>
        <v>0</v>
      </c>
      <c r="H1054" s="4">
        <f>'Enhanced Basket_AUTOLOAD'!O1053</f>
        <v>0</v>
      </c>
      <c r="I1054" s="4">
        <f>'Enhanced Basket_AUTOLOAD'!P1053</f>
        <v>0</v>
      </c>
      <c r="J1054" s="4">
        <f>'Enhanced Basket_AUTOLOAD'!Q1053</f>
        <v>0</v>
      </c>
      <c r="M1054" s="4" t="e">
        <f>IF(TRIM(CLEAN(I1054))="USCSH0000000","",VLOOKUP(I1054,'EZE Daily_With_BB CODES'!$H$3:$J$4445,3,0))</f>
        <v>#N/A</v>
      </c>
    </row>
    <row r="1055" ht="15" customHeight="1" s="4" customFormat="1">
      <c r="F1055" s="4">
        <f>'Enhanced Basket_AUTOLOAD'!H1054</f>
        <v>0</v>
      </c>
      <c r="G1055" s="4">
        <f>'Enhanced Basket_AUTOLOAD'!M1054</f>
        <v>0</v>
      </c>
      <c r="H1055" s="4">
        <f>'Enhanced Basket_AUTOLOAD'!O1054</f>
        <v>0</v>
      </c>
      <c r="I1055" s="4">
        <f>'Enhanced Basket_AUTOLOAD'!P1054</f>
        <v>0</v>
      </c>
      <c r="J1055" s="4">
        <f>'Enhanced Basket_AUTOLOAD'!Q1054</f>
        <v>0</v>
      </c>
      <c r="M1055" s="4" t="e">
        <f>IF(TRIM(CLEAN(I1055))="USCSH0000000","",VLOOKUP(I1055,'EZE Daily_With_BB CODES'!$H$3:$J$4445,3,0))</f>
        <v>#N/A</v>
      </c>
    </row>
    <row r="1056" ht="15" customHeight="1" s="4" customFormat="1">
      <c r="F1056" s="4">
        <f>'Enhanced Basket_AUTOLOAD'!H1055</f>
        <v>0</v>
      </c>
      <c r="G1056" s="4">
        <f>'Enhanced Basket_AUTOLOAD'!M1055</f>
        <v>0</v>
      </c>
      <c r="H1056" s="4">
        <f>'Enhanced Basket_AUTOLOAD'!O1055</f>
        <v>0</v>
      </c>
      <c r="I1056" s="4">
        <f>'Enhanced Basket_AUTOLOAD'!P1055</f>
        <v>0</v>
      </c>
      <c r="J1056" s="4">
        <f>'Enhanced Basket_AUTOLOAD'!Q1055</f>
        <v>0</v>
      </c>
      <c r="M1056" s="4" t="e">
        <f>IF(TRIM(CLEAN(I1056))="USCSH0000000","",VLOOKUP(I1056,'EZE Daily_With_BB CODES'!$H$3:$J$4445,3,0))</f>
        <v>#N/A</v>
      </c>
    </row>
    <row r="1057" ht="15" customHeight="1" s="4" customFormat="1">
      <c r="F1057" s="4">
        <f>'Enhanced Basket_AUTOLOAD'!H1056</f>
        <v>0</v>
      </c>
      <c r="G1057" s="4">
        <f>'Enhanced Basket_AUTOLOAD'!M1056</f>
        <v>0</v>
      </c>
      <c r="H1057" s="4">
        <f>'Enhanced Basket_AUTOLOAD'!O1056</f>
        <v>0</v>
      </c>
      <c r="I1057" s="4">
        <f>'Enhanced Basket_AUTOLOAD'!P1056</f>
        <v>0</v>
      </c>
      <c r="J1057" s="4">
        <f>'Enhanced Basket_AUTOLOAD'!Q1056</f>
        <v>0</v>
      </c>
      <c r="M1057" s="4" t="e">
        <f>IF(TRIM(CLEAN(I1057))="USCSH0000000","",VLOOKUP(I1057,'EZE Daily_With_BB CODES'!$H$3:$J$4445,3,0))</f>
        <v>#N/A</v>
      </c>
    </row>
    <row r="1058" ht="15" customHeight="1" s="4" customFormat="1">
      <c r="F1058" s="4">
        <f>'Enhanced Basket_AUTOLOAD'!H1057</f>
        <v>0</v>
      </c>
      <c r="G1058" s="4">
        <f>'Enhanced Basket_AUTOLOAD'!M1057</f>
        <v>0</v>
      </c>
      <c r="H1058" s="4">
        <f>'Enhanced Basket_AUTOLOAD'!O1057</f>
        <v>0</v>
      </c>
      <c r="I1058" s="4">
        <f>'Enhanced Basket_AUTOLOAD'!P1057</f>
        <v>0</v>
      </c>
      <c r="J1058" s="4">
        <f>'Enhanced Basket_AUTOLOAD'!Q1057</f>
        <v>0</v>
      </c>
      <c r="M1058" s="4" t="e">
        <f>IF(TRIM(CLEAN(I1058))="USCSH0000000","",VLOOKUP(I1058,'EZE Daily_With_BB CODES'!$H$3:$J$4445,3,0))</f>
        <v>#N/A</v>
      </c>
    </row>
    <row r="1059" ht="15" customHeight="1" s="4" customFormat="1">
      <c r="F1059" s="4">
        <f>'Enhanced Basket_AUTOLOAD'!H1058</f>
        <v>0</v>
      </c>
      <c r="G1059" s="4">
        <f>'Enhanced Basket_AUTOLOAD'!M1058</f>
        <v>0</v>
      </c>
      <c r="H1059" s="4">
        <f>'Enhanced Basket_AUTOLOAD'!O1058</f>
        <v>0</v>
      </c>
      <c r="I1059" s="4">
        <f>'Enhanced Basket_AUTOLOAD'!P1058</f>
        <v>0</v>
      </c>
      <c r="J1059" s="4">
        <f>'Enhanced Basket_AUTOLOAD'!Q1058</f>
        <v>0</v>
      </c>
      <c r="M1059" s="4" t="e">
        <f>IF(TRIM(CLEAN(I1059))="USCSH0000000","",VLOOKUP(I1059,'EZE Daily_With_BB CODES'!$H$3:$J$4445,3,0))</f>
        <v>#N/A</v>
      </c>
    </row>
    <row r="1060" ht="15" customHeight="1" s="4" customFormat="1">
      <c r="F1060" s="4">
        <f>'Enhanced Basket_AUTOLOAD'!H1059</f>
        <v>0</v>
      </c>
      <c r="G1060" s="4">
        <f>'Enhanced Basket_AUTOLOAD'!M1059</f>
        <v>0</v>
      </c>
      <c r="H1060" s="4">
        <f>'Enhanced Basket_AUTOLOAD'!O1059</f>
        <v>0</v>
      </c>
      <c r="I1060" s="4">
        <f>'Enhanced Basket_AUTOLOAD'!P1059</f>
        <v>0</v>
      </c>
      <c r="J1060" s="4">
        <f>'Enhanced Basket_AUTOLOAD'!Q1059</f>
        <v>0</v>
      </c>
      <c r="M1060" s="4" t="e">
        <f>IF(TRIM(CLEAN(I1060))="USCSH0000000","",VLOOKUP(I1060,'EZE Daily_With_BB CODES'!$H$3:$J$4445,3,0))</f>
        <v>#N/A</v>
      </c>
    </row>
    <row r="1061" ht="15" customHeight="1" s="4" customFormat="1">
      <c r="F1061" s="4">
        <f>'Enhanced Basket_AUTOLOAD'!H1060</f>
        <v>0</v>
      </c>
      <c r="G1061" s="4">
        <f>'Enhanced Basket_AUTOLOAD'!M1060</f>
        <v>0</v>
      </c>
      <c r="H1061" s="4">
        <f>'Enhanced Basket_AUTOLOAD'!O1060</f>
        <v>0</v>
      </c>
      <c r="I1061" s="4">
        <f>'Enhanced Basket_AUTOLOAD'!P1060</f>
        <v>0</v>
      </c>
      <c r="J1061" s="4">
        <f>'Enhanced Basket_AUTOLOAD'!Q1060</f>
        <v>0</v>
      </c>
      <c r="M1061" s="4" t="e">
        <f>IF(TRIM(CLEAN(I1061))="USCSH0000000","",VLOOKUP(I1061,'EZE Daily_With_BB CODES'!$H$3:$J$4445,3,0))</f>
        <v>#N/A</v>
      </c>
    </row>
    <row r="1062" ht="15" customHeight="1" s="4" customFormat="1">
      <c r="F1062" s="4">
        <f>'Enhanced Basket_AUTOLOAD'!H1061</f>
        <v>0</v>
      </c>
      <c r="G1062" s="4">
        <f>'Enhanced Basket_AUTOLOAD'!M1061</f>
        <v>0</v>
      </c>
      <c r="H1062" s="4">
        <f>'Enhanced Basket_AUTOLOAD'!O1061</f>
        <v>0</v>
      </c>
      <c r="I1062" s="4">
        <f>'Enhanced Basket_AUTOLOAD'!P1061</f>
        <v>0</v>
      </c>
      <c r="J1062" s="4">
        <f>'Enhanced Basket_AUTOLOAD'!Q1061</f>
        <v>0</v>
      </c>
      <c r="M1062" s="4" t="e">
        <f>IF(TRIM(CLEAN(I1062))="USCSH0000000","",VLOOKUP(I1062,'EZE Daily_With_BB CODES'!$H$3:$J$4445,3,0))</f>
        <v>#N/A</v>
      </c>
    </row>
    <row r="1063" ht="15" customHeight="1" s="4" customFormat="1">
      <c r="F1063" s="4">
        <f>'Enhanced Basket_AUTOLOAD'!H1062</f>
        <v>0</v>
      </c>
      <c r="G1063" s="4">
        <f>'Enhanced Basket_AUTOLOAD'!M1062</f>
        <v>0</v>
      </c>
      <c r="H1063" s="4">
        <f>'Enhanced Basket_AUTOLOAD'!O1062</f>
        <v>0</v>
      </c>
      <c r="I1063" s="4">
        <f>'Enhanced Basket_AUTOLOAD'!P1062</f>
        <v>0</v>
      </c>
      <c r="J1063" s="4">
        <f>'Enhanced Basket_AUTOLOAD'!Q1062</f>
        <v>0</v>
      </c>
      <c r="M1063" s="4" t="e">
        <f>IF(TRIM(CLEAN(I1063))="USCSH0000000","",VLOOKUP(I1063,'EZE Daily_With_BB CODES'!$H$3:$J$4445,3,0))</f>
        <v>#N/A</v>
      </c>
    </row>
    <row r="1064" ht="15" customHeight="1" s="4" customFormat="1">
      <c r="F1064" s="4">
        <f>'Enhanced Basket_AUTOLOAD'!H1063</f>
        <v>0</v>
      </c>
      <c r="G1064" s="4">
        <f>'Enhanced Basket_AUTOLOAD'!M1063</f>
        <v>0</v>
      </c>
      <c r="H1064" s="4">
        <f>'Enhanced Basket_AUTOLOAD'!O1063</f>
        <v>0</v>
      </c>
      <c r="I1064" s="4">
        <f>'Enhanced Basket_AUTOLOAD'!P1063</f>
        <v>0</v>
      </c>
      <c r="J1064" s="4">
        <f>'Enhanced Basket_AUTOLOAD'!Q1063</f>
        <v>0</v>
      </c>
      <c r="M1064" s="4" t="e">
        <f>IF(TRIM(CLEAN(I1064))="USCSH0000000","",VLOOKUP(I1064,'EZE Daily_With_BB CODES'!$H$3:$J$4445,3,0))</f>
        <v>#N/A</v>
      </c>
    </row>
    <row r="1065" ht="15" customHeight="1" s="4" customFormat="1">
      <c r="F1065" s="4">
        <f>'Enhanced Basket_AUTOLOAD'!H1064</f>
        <v>0</v>
      </c>
      <c r="G1065" s="4">
        <f>'Enhanced Basket_AUTOLOAD'!M1064</f>
        <v>0</v>
      </c>
      <c r="H1065" s="4">
        <f>'Enhanced Basket_AUTOLOAD'!O1064</f>
        <v>0</v>
      </c>
      <c r="I1065" s="4">
        <f>'Enhanced Basket_AUTOLOAD'!P1064</f>
        <v>0</v>
      </c>
      <c r="J1065" s="4">
        <f>'Enhanced Basket_AUTOLOAD'!Q1064</f>
        <v>0</v>
      </c>
      <c r="M1065" s="4" t="e">
        <f>IF(TRIM(CLEAN(I1065))="USCSH0000000","",VLOOKUP(I1065,'EZE Daily_With_BB CODES'!$H$3:$J$4445,3,0))</f>
        <v>#N/A</v>
      </c>
    </row>
    <row r="1066" ht="15" customHeight="1" s="4" customFormat="1">
      <c r="F1066" s="4">
        <f>'Enhanced Basket_AUTOLOAD'!H1065</f>
        <v>0</v>
      </c>
      <c r="G1066" s="4">
        <f>'Enhanced Basket_AUTOLOAD'!M1065</f>
        <v>0</v>
      </c>
      <c r="H1066" s="4">
        <f>'Enhanced Basket_AUTOLOAD'!O1065</f>
        <v>0</v>
      </c>
      <c r="I1066" s="4">
        <f>'Enhanced Basket_AUTOLOAD'!P1065</f>
        <v>0</v>
      </c>
      <c r="J1066" s="4">
        <f>'Enhanced Basket_AUTOLOAD'!Q1065</f>
        <v>0</v>
      </c>
      <c r="M1066" s="4" t="e">
        <f>IF(TRIM(CLEAN(I1066))="USCSH0000000","",VLOOKUP(I1066,'EZE Daily_With_BB CODES'!$H$3:$J$4445,3,0))</f>
        <v>#N/A</v>
      </c>
    </row>
    <row r="1067" ht="15" customHeight="1" s="4" customFormat="1">
      <c r="F1067" s="4">
        <f>'Enhanced Basket_AUTOLOAD'!H1066</f>
        <v>0</v>
      </c>
      <c r="G1067" s="4">
        <f>'Enhanced Basket_AUTOLOAD'!M1066</f>
        <v>0</v>
      </c>
      <c r="H1067" s="4">
        <f>'Enhanced Basket_AUTOLOAD'!O1066</f>
        <v>0</v>
      </c>
      <c r="I1067" s="4">
        <f>'Enhanced Basket_AUTOLOAD'!P1066</f>
        <v>0</v>
      </c>
      <c r="J1067" s="4">
        <f>'Enhanced Basket_AUTOLOAD'!Q1066</f>
        <v>0</v>
      </c>
      <c r="M1067" s="4" t="e">
        <f>IF(TRIM(CLEAN(I1067))="USCSH0000000","",VLOOKUP(I1067,'EZE Daily_With_BB CODES'!$H$3:$J$4445,3,0))</f>
        <v>#N/A</v>
      </c>
    </row>
    <row r="1068" ht="15" customHeight="1" s="4" customFormat="1">
      <c r="F1068" s="4">
        <f>'Enhanced Basket_AUTOLOAD'!H1067</f>
        <v>0</v>
      </c>
      <c r="G1068" s="4">
        <f>'Enhanced Basket_AUTOLOAD'!M1067</f>
        <v>0</v>
      </c>
      <c r="H1068" s="4">
        <f>'Enhanced Basket_AUTOLOAD'!O1067</f>
        <v>0</v>
      </c>
      <c r="I1068" s="4">
        <f>'Enhanced Basket_AUTOLOAD'!P1067</f>
        <v>0</v>
      </c>
      <c r="J1068" s="4">
        <f>'Enhanced Basket_AUTOLOAD'!Q1067</f>
        <v>0</v>
      </c>
      <c r="M1068" s="4" t="e">
        <f>IF(TRIM(CLEAN(I1068))="USCSH0000000","",VLOOKUP(I1068,'EZE Daily_With_BB CODES'!$H$3:$J$4445,3,0))</f>
        <v>#N/A</v>
      </c>
    </row>
    <row r="1069" ht="15" customHeight="1" s="4" customFormat="1">
      <c r="F1069" s="4">
        <f>'Enhanced Basket_AUTOLOAD'!H1068</f>
        <v>0</v>
      </c>
      <c r="G1069" s="4">
        <f>'Enhanced Basket_AUTOLOAD'!M1068</f>
        <v>0</v>
      </c>
      <c r="H1069" s="4">
        <f>'Enhanced Basket_AUTOLOAD'!O1068</f>
        <v>0</v>
      </c>
      <c r="I1069" s="4">
        <f>'Enhanced Basket_AUTOLOAD'!P1068</f>
        <v>0</v>
      </c>
      <c r="J1069" s="4">
        <f>'Enhanced Basket_AUTOLOAD'!Q1068</f>
        <v>0</v>
      </c>
      <c r="M1069" s="4" t="e">
        <f>IF(TRIM(CLEAN(I1069))="USCSH0000000","",VLOOKUP(I1069,'EZE Daily_With_BB CODES'!$H$3:$J$4445,3,0))</f>
        <v>#N/A</v>
      </c>
    </row>
    <row r="1070" ht="15" customHeight="1" s="4" customFormat="1">
      <c r="F1070" s="4">
        <f>'Enhanced Basket_AUTOLOAD'!H1069</f>
        <v>0</v>
      </c>
      <c r="G1070" s="4">
        <f>'Enhanced Basket_AUTOLOAD'!M1069</f>
        <v>0</v>
      </c>
      <c r="H1070" s="4">
        <f>'Enhanced Basket_AUTOLOAD'!O1069</f>
        <v>0</v>
      </c>
      <c r="I1070" s="4">
        <f>'Enhanced Basket_AUTOLOAD'!P1069</f>
        <v>0</v>
      </c>
      <c r="J1070" s="4">
        <f>'Enhanced Basket_AUTOLOAD'!Q1069</f>
        <v>0</v>
      </c>
      <c r="M1070" s="4" t="e">
        <f>IF(TRIM(CLEAN(I1070))="USCSH0000000","",VLOOKUP(I1070,'EZE Daily_With_BB CODES'!$H$3:$J$4445,3,0))</f>
        <v>#N/A</v>
      </c>
    </row>
    <row r="1071" ht="15" customHeight="1" s="4" customFormat="1">
      <c r="F1071" s="4">
        <f>'Enhanced Basket_AUTOLOAD'!H1070</f>
        <v>0</v>
      </c>
      <c r="G1071" s="4">
        <f>'Enhanced Basket_AUTOLOAD'!M1070</f>
        <v>0</v>
      </c>
      <c r="H1071" s="4">
        <f>'Enhanced Basket_AUTOLOAD'!O1070</f>
        <v>0</v>
      </c>
      <c r="I1071" s="4">
        <f>'Enhanced Basket_AUTOLOAD'!P1070</f>
        <v>0</v>
      </c>
      <c r="J1071" s="4">
        <f>'Enhanced Basket_AUTOLOAD'!Q1070</f>
        <v>0</v>
      </c>
      <c r="M1071" s="4" t="e">
        <f>IF(TRIM(CLEAN(I1071))="USCSH0000000","",VLOOKUP(I1071,'EZE Daily_With_BB CODES'!$H$3:$J$4445,3,0))</f>
        <v>#N/A</v>
      </c>
    </row>
    <row r="1072" ht="15" customHeight="1" s="4" customFormat="1">
      <c r="F1072" s="4">
        <f>'Enhanced Basket_AUTOLOAD'!H1071</f>
        <v>0</v>
      </c>
      <c r="G1072" s="4">
        <f>'Enhanced Basket_AUTOLOAD'!M1071</f>
        <v>0</v>
      </c>
      <c r="H1072" s="4">
        <f>'Enhanced Basket_AUTOLOAD'!O1071</f>
        <v>0</v>
      </c>
      <c r="I1072" s="4">
        <f>'Enhanced Basket_AUTOLOAD'!P1071</f>
        <v>0</v>
      </c>
      <c r="J1072" s="4">
        <f>'Enhanced Basket_AUTOLOAD'!Q1071</f>
        <v>0</v>
      </c>
      <c r="M1072" s="4" t="e">
        <f>IF(TRIM(CLEAN(I1072))="USCSH0000000","",VLOOKUP(I1072,'EZE Daily_With_BB CODES'!$H$3:$J$4445,3,0))</f>
        <v>#N/A</v>
      </c>
    </row>
    <row r="1073" ht="15" customHeight="1" s="4" customFormat="1">
      <c r="F1073" s="4">
        <f>'Enhanced Basket_AUTOLOAD'!H1072</f>
        <v>0</v>
      </c>
      <c r="G1073" s="4">
        <f>'Enhanced Basket_AUTOLOAD'!M1072</f>
        <v>0</v>
      </c>
      <c r="H1073" s="4">
        <f>'Enhanced Basket_AUTOLOAD'!O1072</f>
        <v>0</v>
      </c>
      <c r="I1073" s="4">
        <f>'Enhanced Basket_AUTOLOAD'!P1072</f>
        <v>0</v>
      </c>
      <c r="J1073" s="4">
        <f>'Enhanced Basket_AUTOLOAD'!Q1072</f>
        <v>0</v>
      </c>
      <c r="M1073" s="4" t="e">
        <f>IF(TRIM(CLEAN(I1073))="USCSH0000000","",VLOOKUP(I1073,'EZE Daily_With_BB CODES'!$H$3:$J$4445,3,0))</f>
        <v>#N/A</v>
      </c>
    </row>
    <row r="1074" ht="15" customHeight="1" s="4" customFormat="1">
      <c r="F1074" s="4">
        <f>'Enhanced Basket_AUTOLOAD'!H1073</f>
        <v>0</v>
      </c>
      <c r="G1074" s="4">
        <f>'Enhanced Basket_AUTOLOAD'!M1073</f>
        <v>0</v>
      </c>
      <c r="H1074" s="4">
        <f>'Enhanced Basket_AUTOLOAD'!O1073</f>
        <v>0</v>
      </c>
      <c r="I1074" s="4">
        <f>'Enhanced Basket_AUTOLOAD'!P1073</f>
        <v>0</v>
      </c>
      <c r="J1074" s="4">
        <f>'Enhanced Basket_AUTOLOAD'!Q1073</f>
        <v>0</v>
      </c>
      <c r="M1074" s="4" t="e">
        <f>IF(TRIM(CLEAN(I1074))="USCSH0000000","",VLOOKUP(I1074,'EZE Daily_With_BB CODES'!$H$3:$J$4445,3,0))</f>
        <v>#N/A</v>
      </c>
    </row>
    <row r="1075" ht="15" customHeight="1" s="4" customFormat="1">
      <c r="F1075" s="4">
        <f>'Enhanced Basket_AUTOLOAD'!H1074</f>
        <v>0</v>
      </c>
      <c r="G1075" s="4">
        <f>'Enhanced Basket_AUTOLOAD'!M1074</f>
        <v>0</v>
      </c>
      <c r="H1075" s="4">
        <f>'Enhanced Basket_AUTOLOAD'!O1074</f>
        <v>0</v>
      </c>
      <c r="I1075" s="4">
        <f>'Enhanced Basket_AUTOLOAD'!P1074</f>
        <v>0</v>
      </c>
      <c r="J1075" s="4">
        <f>'Enhanced Basket_AUTOLOAD'!Q1074</f>
        <v>0</v>
      </c>
      <c r="M1075" s="4" t="e">
        <f>IF(TRIM(CLEAN(I1075))="USCSH0000000","",VLOOKUP(I1075,'EZE Daily_With_BB CODES'!$H$3:$J$4445,3,0))</f>
        <v>#N/A</v>
      </c>
    </row>
    <row r="1076" ht="15" customHeight="1" s="4" customFormat="1">
      <c r="F1076" s="4">
        <f>'Enhanced Basket_AUTOLOAD'!H1075</f>
        <v>0</v>
      </c>
      <c r="G1076" s="4">
        <f>'Enhanced Basket_AUTOLOAD'!M1075</f>
        <v>0</v>
      </c>
      <c r="H1076" s="4">
        <f>'Enhanced Basket_AUTOLOAD'!O1075</f>
        <v>0</v>
      </c>
      <c r="I1076" s="4">
        <f>'Enhanced Basket_AUTOLOAD'!P1075</f>
        <v>0</v>
      </c>
      <c r="J1076" s="4">
        <f>'Enhanced Basket_AUTOLOAD'!Q1075</f>
        <v>0</v>
      </c>
      <c r="M1076" s="4" t="e">
        <f>IF(TRIM(CLEAN(I1076))="USCSH0000000","",VLOOKUP(I1076,'EZE Daily_With_BB CODES'!$H$3:$J$4445,3,0))</f>
        <v>#N/A</v>
      </c>
    </row>
    <row r="1077" ht="15" customHeight="1" s="4" customFormat="1">
      <c r="F1077" s="4">
        <f>'Enhanced Basket_AUTOLOAD'!H1076</f>
        <v>0</v>
      </c>
      <c r="G1077" s="4">
        <f>'Enhanced Basket_AUTOLOAD'!M1076</f>
        <v>0</v>
      </c>
      <c r="H1077" s="4">
        <f>'Enhanced Basket_AUTOLOAD'!O1076</f>
        <v>0</v>
      </c>
      <c r="I1077" s="4">
        <f>'Enhanced Basket_AUTOLOAD'!P1076</f>
        <v>0</v>
      </c>
      <c r="J1077" s="4">
        <f>'Enhanced Basket_AUTOLOAD'!Q1076</f>
        <v>0</v>
      </c>
      <c r="M1077" s="4" t="e">
        <f>IF(TRIM(CLEAN(I1077))="USCSH0000000","",VLOOKUP(I1077,'EZE Daily_With_BB CODES'!$H$3:$J$4445,3,0))</f>
        <v>#N/A</v>
      </c>
    </row>
    <row r="1078" ht="15" customHeight="1" s="4" customFormat="1">
      <c r="F1078" s="4">
        <f>'Enhanced Basket_AUTOLOAD'!H1077</f>
        <v>0</v>
      </c>
      <c r="G1078" s="4">
        <f>'Enhanced Basket_AUTOLOAD'!M1077</f>
        <v>0</v>
      </c>
      <c r="H1078" s="4">
        <f>'Enhanced Basket_AUTOLOAD'!O1077</f>
        <v>0</v>
      </c>
      <c r="I1078" s="4">
        <f>'Enhanced Basket_AUTOLOAD'!P1077</f>
        <v>0</v>
      </c>
      <c r="J1078" s="4">
        <f>'Enhanced Basket_AUTOLOAD'!Q1077</f>
        <v>0</v>
      </c>
      <c r="M1078" s="4" t="e">
        <f>IF(TRIM(CLEAN(I1078))="USCSH0000000","",VLOOKUP(I1078,'EZE Daily_With_BB CODES'!$H$3:$J$4445,3,0))</f>
        <v>#N/A</v>
      </c>
    </row>
    <row r="1079" ht="15" customHeight="1" s="4" customFormat="1">
      <c r="F1079" s="4">
        <f>'Enhanced Basket_AUTOLOAD'!H1078</f>
        <v>0</v>
      </c>
      <c r="G1079" s="4">
        <f>'Enhanced Basket_AUTOLOAD'!M1078</f>
        <v>0</v>
      </c>
      <c r="H1079" s="4">
        <f>'Enhanced Basket_AUTOLOAD'!O1078</f>
        <v>0</v>
      </c>
      <c r="I1079" s="4">
        <f>'Enhanced Basket_AUTOLOAD'!P1078</f>
        <v>0</v>
      </c>
      <c r="J1079" s="4">
        <f>'Enhanced Basket_AUTOLOAD'!Q1078</f>
        <v>0</v>
      </c>
      <c r="M1079" s="4" t="e">
        <f>IF(TRIM(CLEAN(I1079))="USCSH0000000","",VLOOKUP(I1079,'EZE Daily_With_BB CODES'!$H$3:$J$4445,3,0))</f>
        <v>#N/A</v>
      </c>
    </row>
    <row r="1080" ht="15" customHeight="1" s="4" customFormat="1">
      <c r="F1080" s="4">
        <f>'Enhanced Basket_AUTOLOAD'!H1079</f>
        <v>0</v>
      </c>
      <c r="G1080" s="4">
        <f>'Enhanced Basket_AUTOLOAD'!M1079</f>
        <v>0</v>
      </c>
      <c r="H1080" s="4">
        <f>'Enhanced Basket_AUTOLOAD'!O1079</f>
        <v>0</v>
      </c>
      <c r="I1080" s="4">
        <f>'Enhanced Basket_AUTOLOAD'!P1079</f>
        <v>0</v>
      </c>
      <c r="J1080" s="4">
        <f>'Enhanced Basket_AUTOLOAD'!Q1079</f>
        <v>0</v>
      </c>
      <c r="M1080" s="4" t="e">
        <f>IF(TRIM(CLEAN(I1080))="USCSH0000000","",VLOOKUP(I1080,'EZE Daily_With_BB CODES'!$H$3:$J$4445,3,0))</f>
        <v>#N/A</v>
      </c>
    </row>
    <row r="1081" ht="15" customHeight="1" s="4" customFormat="1">
      <c r="F1081" s="4">
        <f>'Enhanced Basket_AUTOLOAD'!H1080</f>
        <v>0</v>
      </c>
      <c r="G1081" s="4">
        <f>'Enhanced Basket_AUTOLOAD'!M1080</f>
        <v>0</v>
      </c>
      <c r="H1081" s="4">
        <f>'Enhanced Basket_AUTOLOAD'!O1080</f>
        <v>0</v>
      </c>
      <c r="I1081" s="4">
        <f>'Enhanced Basket_AUTOLOAD'!P1080</f>
        <v>0</v>
      </c>
      <c r="J1081" s="4">
        <f>'Enhanced Basket_AUTOLOAD'!Q1080</f>
        <v>0</v>
      </c>
      <c r="M1081" s="4" t="e">
        <f>IF(TRIM(CLEAN(I1081))="USCSH0000000","",VLOOKUP(I1081,'EZE Daily_With_BB CODES'!$H$3:$J$4445,3,0))</f>
        <v>#N/A</v>
      </c>
    </row>
    <row r="1082" ht="15" customHeight="1" s="4" customFormat="1">
      <c r="F1082" s="4">
        <f>'Enhanced Basket_AUTOLOAD'!H1081</f>
        <v>0</v>
      </c>
      <c r="G1082" s="4">
        <f>'Enhanced Basket_AUTOLOAD'!M1081</f>
        <v>0</v>
      </c>
      <c r="H1082" s="4">
        <f>'Enhanced Basket_AUTOLOAD'!O1081</f>
        <v>0</v>
      </c>
      <c r="I1082" s="4">
        <f>'Enhanced Basket_AUTOLOAD'!P1081</f>
        <v>0</v>
      </c>
      <c r="J1082" s="4">
        <f>'Enhanced Basket_AUTOLOAD'!Q1081</f>
        <v>0</v>
      </c>
      <c r="M1082" s="4" t="e">
        <f>IF(TRIM(CLEAN(I1082))="USCSH0000000","",VLOOKUP(I1082,'EZE Daily_With_BB CODES'!$H$3:$J$4445,3,0))</f>
        <v>#N/A</v>
      </c>
    </row>
    <row r="1083" ht="15" customHeight="1" s="4" customFormat="1">
      <c r="F1083" s="4">
        <f>'Enhanced Basket_AUTOLOAD'!H1082</f>
        <v>0</v>
      </c>
      <c r="G1083" s="4">
        <f>'Enhanced Basket_AUTOLOAD'!M1082</f>
        <v>0</v>
      </c>
      <c r="H1083" s="4">
        <f>'Enhanced Basket_AUTOLOAD'!O1082</f>
        <v>0</v>
      </c>
      <c r="I1083" s="4">
        <f>'Enhanced Basket_AUTOLOAD'!P1082</f>
        <v>0</v>
      </c>
      <c r="J1083" s="4">
        <f>'Enhanced Basket_AUTOLOAD'!Q1082</f>
        <v>0</v>
      </c>
      <c r="M1083" s="4" t="e">
        <f>IF(TRIM(CLEAN(I1083))="USCSH0000000","",VLOOKUP(I1083,'EZE Daily_With_BB CODES'!$H$3:$J$4445,3,0))</f>
        <v>#N/A</v>
      </c>
    </row>
    <row r="1084" ht="15" customHeight="1" s="4" customFormat="1">
      <c r="F1084" s="4">
        <f>'Enhanced Basket_AUTOLOAD'!H1083</f>
        <v>0</v>
      </c>
      <c r="G1084" s="4">
        <f>'Enhanced Basket_AUTOLOAD'!M1083</f>
        <v>0</v>
      </c>
      <c r="H1084" s="4">
        <f>'Enhanced Basket_AUTOLOAD'!O1083</f>
        <v>0</v>
      </c>
      <c r="I1084" s="4">
        <f>'Enhanced Basket_AUTOLOAD'!P1083</f>
        <v>0</v>
      </c>
      <c r="J1084" s="4">
        <f>'Enhanced Basket_AUTOLOAD'!Q1083</f>
        <v>0</v>
      </c>
      <c r="M1084" s="4" t="e">
        <f>IF(TRIM(CLEAN(I1084))="USCSH0000000","",VLOOKUP(I1084,'EZE Daily_With_BB CODES'!$H$3:$J$4445,3,0))</f>
        <v>#N/A</v>
      </c>
    </row>
    <row r="1085" ht="15" customHeight="1" s="4" customFormat="1">
      <c r="F1085" s="4">
        <f>'Enhanced Basket_AUTOLOAD'!H1084</f>
        <v>0</v>
      </c>
      <c r="G1085" s="4">
        <f>'Enhanced Basket_AUTOLOAD'!M1084</f>
        <v>0</v>
      </c>
      <c r="H1085" s="4">
        <f>'Enhanced Basket_AUTOLOAD'!O1084</f>
        <v>0</v>
      </c>
      <c r="I1085" s="4">
        <f>'Enhanced Basket_AUTOLOAD'!P1084</f>
        <v>0</v>
      </c>
      <c r="J1085" s="4">
        <f>'Enhanced Basket_AUTOLOAD'!Q1084</f>
        <v>0</v>
      </c>
      <c r="M1085" s="4" t="e">
        <f>IF(TRIM(CLEAN(I1085))="USCSH0000000","",VLOOKUP(I1085,'EZE Daily_With_BB CODES'!$H$3:$J$4445,3,0))</f>
        <v>#N/A</v>
      </c>
    </row>
    <row r="1086" ht="15" customHeight="1" s="4" customFormat="1">
      <c r="F1086" s="4">
        <f>'Enhanced Basket_AUTOLOAD'!H1085</f>
        <v>0</v>
      </c>
      <c r="G1086" s="4">
        <f>'Enhanced Basket_AUTOLOAD'!M1085</f>
        <v>0</v>
      </c>
      <c r="H1086" s="4">
        <f>'Enhanced Basket_AUTOLOAD'!O1085</f>
        <v>0</v>
      </c>
      <c r="I1086" s="4">
        <f>'Enhanced Basket_AUTOLOAD'!P1085</f>
        <v>0</v>
      </c>
      <c r="J1086" s="4">
        <f>'Enhanced Basket_AUTOLOAD'!Q1085</f>
        <v>0</v>
      </c>
      <c r="M1086" s="4" t="e">
        <f>IF(TRIM(CLEAN(I1086))="USCSH0000000","",VLOOKUP(I1086,'EZE Daily_With_BB CODES'!$H$3:$J$4445,3,0))</f>
        <v>#N/A</v>
      </c>
    </row>
    <row r="1087" ht="15" customHeight="1" s="4" customFormat="1">
      <c r="F1087" s="4">
        <f>'Enhanced Basket_AUTOLOAD'!H1086</f>
        <v>0</v>
      </c>
      <c r="G1087" s="4">
        <f>'Enhanced Basket_AUTOLOAD'!M1086</f>
        <v>0</v>
      </c>
      <c r="H1087" s="4">
        <f>'Enhanced Basket_AUTOLOAD'!O1086</f>
        <v>0</v>
      </c>
      <c r="I1087" s="4">
        <f>'Enhanced Basket_AUTOLOAD'!P1086</f>
        <v>0</v>
      </c>
      <c r="J1087" s="4">
        <f>'Enhanced Basket_AUTOLOAD'!Q1086</f>
        <v>0</v>
      </c>
      <c r="M1087" s="4" t="e">
        <f>IF(TRIM(CLEAN(I1087))="USCSH0000000","",VLOOKUP(I1087,'EZE Daily_With_BB CODES'!$H$3:$J$4445,3,0))</f>
        <v>#N/A</v>
      </c>
    </row>
    <row r="1088" ht="15" customHeight="1" s="4" customFormat="1">
      <c r="F1088" s="4">
        <f>'Enhanced Basket_AUTOLOAD'!H1087</f>
        <v>0</v>
      </c>
      <c r="G1088" s="4">
        <f>'Enhanced Basket_AUTOLOAD'!M1087</f>
        <v>0</v>
      </c>
      <c r="H1088" s="4">
        <f>'Enhanced Basket_AUTOLOAD'!O1087</f>
        <v>0</v>
      </c>
      <c r="I1088" s="4">
        <f>'Enhanced Basket_AUTOLOAD'!P1087</f>
        <v>0</v>
      </c>
      <c r="J1088" s="4">
        <f>'Enhanced Basket_AUTOLOAD'!Q1087</f>
        <v>0</v>
      </c>
      <c r="M1088" s="4" t="e">
        <f>IF(TRIM(CLEAN(I1088))="USCSH0000000","",VLOOKUP(I1088,'EZE Daily_With_BB CODES'!$H$3:$J$4445,3,0))</f>
        <v>#N/A</v>
      </c>
    </row>
    <row r="1089" ht="15" customHeight="1" s="4" customFormat="1">
      <c r="F1089" s="4">
        <f>'Enhanced Basket_AUTOLOAD'!H1088</f>
        <v>0</v>
      </c>
      <c r="G1089" s="4">
        <f>'Enhanced Basket_AUTOLOAD'!M1088</f>
        <v>0</v>
      </c>
      <c r="H1089" s="4">
        <f>'Enhanced Basket_AUTOLOAD'!O1088</f>
        <v>0</v>
      </c>
      <c r="I1089" s="4">
        <f>'Enhanced Basket_AUTOLOAD'!P1088</f>
        <v>0</v>
      </c>
      <c r="J1089" s="4">
        <f>'Enhanced Basket_AUTOLOAD'!Q1088</f>
        <v>0</v>
      </c>
      <c r="M1089" s="4" t="e">
        <f>IF(TRIM(CLEAN(I1089))="USCSH0000000","",VLOOKUP(I1089,'EZE Daily_With_BB CODES'!$H$3:$J$4445,3,0))</f>
        <v>#N/A</v>
      </c>
    </row>
    <row r="1090" ht="15" customHeight="1" s="4" customFormat="1">
      <c r="F1090" s="4">
        <f>'Enhanced Basket_AUTOLOAD'!H1089</f>
        <v>0</v>
      </c>
      <c r="G1090" s="4">
        <f>'Enhanced Basket_AUTOLOAD'!M1089</f>
        <v>0</v>
      </c>
      <c r="H1090" s="4">
        <f>'Enhanced Basket_AUTOLOAD'!O1089</f>
        <v>0</v>
      </c>
      <c r="I1090" s="4">
        <f>'Enhanced Basket_AUTOLOAD'!P1089</f>
        <v>0</v>
      </c>
      <c r="J1090" s="4">
        <f>'Enhanced Basket_AUTOLOAD'!Q1089</f>
        <v>0</v>
      </c>
      <c r="M1090" s="4" t="e">
        <f>IF(TRIM(CLEAN(I1090))="USCSH0000000","",VLOOKUP(I1090,'EZE Daily_With_BB CODES'!$H$3:$J$4445,3,0))</f>
        <v>#N/A</v>
      </c>
    </row>
    <row r="1091" ht="15" customHeight="1" s="4" customFormat="1">
      <c r="F1091" s="4">
        <f>'Enhanced Basket_AUTOLOAD'!H1090</f>
        <v>0</v>
      </c>
      <c r="G1091" s="4">
        <f>'Enhanced Basket_AUTOLOAD'!M1090</f>
        <v>0</v>
      </c>
      <c r="H1091" s="4">
        <f>'Enhanced Basket_AUTOLOAD'!O1090</f>
        <v>0</v>
      </c>
      <c r="I1091" s="4">
        <f>'Enhanced Basket_AUTOLOAD'!P1090</f>
        <v>0</v>
      </c>
      <c r="J1091" s="4">
        <f>'Enhanced Basket_AUTOLOAD'!Q1090</f>
        <v>0</v>
      </c>
      <c r="M1091" s="4" t="e">
        <f>IF(TRIM(CLEAN(I1091))="USCSH0000000","",VLOOKUP(I1091,'EZE Daily_With_BB CODES'!$H$3:$J$4445,3,0))</f>
        <v>#N/A</v>
      </c>
    </row>
    <row r="1092" ht="15" customHeight="1" s="4" customFormat="1">
      <c r="F1092" s="4">
        <f>'Enhanced Basket_AUTOLOAD'!H1091</f>
        <v>0</v>
      </c>
      <c r="G1092" s="4">
        <f>'Enhanced Basket_AUTOLOAD'!M1091</f>
        <v>0</v>
      </c>
      <c r="H1092" s="4">
        <f>'Enhanced Basket_AUTOLOAD'!O1091</f>
        <v>0</v>
      </c>
      <c r="I1092" s="4">
        <f>'Enhanced Basket_AUTOLOAD'!P1091</f>
        <v>0</v>
      </c>
      <c r="J1092" s="4">
        <f>'Enhanced Basket_AUTOLOAD'!Q1091</f>
        <v>0</v>
      </c>
      <c r="M1092" s="4" t="e">
        <f>IF(TRIM(CLEAN(I1092))="USCSH0000000","",VLOOKUP(I1092,'EZE Daily_With_BB CODES'!$H$3:$J$4445,3,0))</f>
        <v>#N/A</v>
      </c>
    </row>
    <row r="1093" ht="15" customHeight="1" s="4" customFormat="1">
      <c r="F1093" s="4">
        <f>'Enhanced Basket_AUTOLOAD'!H1092</f>
        <v>0</v>
      </c>
      <c r="G1093" s="4">
        <f>'Enhanced Basket_AUTOLOAD'!M1092</f>
        <v>0</v>
      </c>
      <c r="H1093" s="4">
        <f>'Enhanced Basket_AUTOLOAD'!O1092</f>
        <v>0</v>
      </c>
      <c r="I1093" s="4">
        <f>'Enhanced Basket_AUTOLOAD'!P1092</f>
        <v>0</v>
      </c>
      <c r="J1093" s="4">
        <f>'Enhanced Basket_AUTOLOAD'!Q1092</f>
        <v>0</v>
      </c>
      <c r="M1093" s="4" t="e">
        <f>IF(TRIM(CLEAN(I1093))="USCSH0000000","",VLOOKUP(I1093,'EZE Daily_With_BB CODES'!$H$3:$J$4445,3,0))</f>
        <v>#N/A</v>
      </c>
    </row>
    <row r="1094" ht="15" customHeight="1" s="4" customFormat="1">
      <c r="F1094" s="4">
        <f>'Enhanced Basket_AUTOLOAD'!H1093</f>
        <v>0</v>
      </c>
      <c r="G1094" s="4">
        <f>'Enhanced Basket_AUTOLOAD'!M1093</f>
        <v>0</v>
      </c>
      <c r="H1094" s="4">
        <f>'Enhanced Basket_AUTOLOAD'!O1093</f>
        <v>0</v>
      </c>
      <c r="I1094" s="4">
        <f>'Enhanced Basket_AUTOLOAD'!P1093</f>
        <v>0</v>
      </c>
      <c r="J1094" s="4">
        <f>'Enhanced Basket_AUTOLOAD'!Q1093</f>
        <v>0</v>
      </c>
      <c r="M1094" s="4" t="e">
        <f>IF(TRIM(CLEAN(I1094))="USCSH0000000","",VLOOKUP(I1094,'EZE Daily_With_BB CODES'!$H$3:$J$4445,3,0))</f>
        <v>#N/A</v>
      </c>
    </row>
    <row r="1095" ht="15" customHeight="1" s="4" customFormat="1">
      <c r="F1095" s="4">
        <f>'Enhanced Basket_AUTOLOAD'!H1094</f>
        <v>0</v>
      </c>
      <c r="G1095" s="4">
        <f>'Enhanced Basket_AUTOLOAD'!M1094</f>
        <v>0</v>
      </c>
      <c r="H1095" s="4">
        <f>'Enhanced Basket_AUTOLOAD'!O1094</f>
        <v>0</v>
      </c>
      <c r="I1095" s="4">
        <f>'Enhanced Basket_AUTOLOAD'!P1094</f>
        <v>0</v>
      </c>
      <c r="J1095" s="4">
        <f>'Enhanced Basket_AUTOLOAD'!Q1094</f>
        <v>0</v>
      </c>
      <c r="M1095" s="4" t="e">
        <f>IF(TRIM(CLEAN(I1095))="USCSH0000000","",VLOOKUP(I1095,'EZE Daily_With_BB CODES'!$H$3:$J$4445,3,0))</f>
        <v>#N/A</v>
      </c>
    </row>
    <row r="1096" ht="15" customHeight="1" s="4" customFormat="1">
      <c r="F1096" s="4">
        <f>'Enhanced Basket_AUTOLOAD'!H1095</f>
        <v>0</v>
      </c>
      <c r="G1096" s="4">
        <f>'Enhanced Basket_AUTOLOAD'!M1095</f>
        <v>0</v>
      </c>
      <c r="H1096" s="4">
        <f>'Enhanced Basket_AUTOLOAD'!O1095</f>
        <v>0</v>
      </c>
      <c r="I1096" s="4">
        <f>'Enhanced Basket_AUTOLOAD'!P1095</f>
        <v>0</v>
      </c>
      <c r="J1096" s="4">
        <f>'Enhanced Basket_AUTOLOAD'!Q1095</f>
        <v>0</v>
      </c>
      <c r="M1096" s="4" t="e">
        <f>IF(TRIM(CLEAN(I1096))="USCSH0000000","",VLOOKUP(I1096,'EZE Daily_With_BB CODES'!$H$3:$J$4445,3,0))</f>
        <v>#N/A</v>
      </c>
    </row>
    <row r="1097" ht="15" customHeight="1" s="4" customFormat="1">
      <c r="F1097" s="4">
        <f>'Enhanced Basket_AUTOLOAD'!H1096</f>
        <v>0</v>
      </c>
      <c r="G1097" s="4">
        <f>'Enhanced Basket_AUTOLOAD'!M1096</f>
        <v>0</v>
      </c>
      <c r="H1097" s="4">
        <f>'Enhanced Basket_AUTOLOAD'!O1096</f>
        <v>0</v>
      </c>
      <c r="I1097" s="4">
        <f>'Enhanced Basket_AUTOLOAD'!P1096</f>
        <v>0</v>
      </c>
      <c r="J1097" s="4">
        <f>'Enhanced Basket_AUTOLOAD'!Q1096</f>
        <v>0</v>
      </c>
      <c r="M1097" s="4" t="e">
        <f>IF(TRIM(CLEAN(I1097))="USCSH0000000","",VLOOKUP(I1097,'EZE Daily_With_BB CODES'!$H$3:$J$4445,3,0))</f>
        <v>#N/A</v>
      </c>
    </row>
    <row r="1098" ht="15" customHeight="1" s="4" customFormat="1">
      <c r="F1098" s="4">
        <f>'Enhanced Basket_AUTOLOAD'!H1097</f>
        <v>0</v>
      </c>
      <c r="G1098" s="4">
        <f>'Enhanced Basket_AUTOLOAD'!M1097</f>
        <v>0</v>
      </c>
      <c r="H1098" s="4">
        <f>'Enhanced Basket_AUTOLOAD'!O1097</f>
        <v>0</v>
      </c>
      <c r="I1098" s="4">
        <f>'Enhanced Basket_AUTOLOAD'!P1097</f>
        <v>0</v>
      </c>
      <c r="J1098" s="4">
        <f>'Enhanced Basket_AUTOLOAD'!Q1097</f>
        <v>0</v>
      </c>
      <c r="M1098" s="4" t="e">
        <f>IF(TRIM(CLEAN(I1098))="USCSH0000000","",VLOOKUP(I1098,'EZE Daily_With_BB CODES'!$H$3:$J$4445,3,0))</f>
        <v>#N/A</v>
      </c>
    </row>
    <row r="1099" ht="15" customHeight="1" s="4" customFormat="1">
      <c r="F1099" s="4">
        <f>'Enhanced Basket_AUTOLOAD'!H1098</f>
        <v>0</v>
      </c>
      <c r="G1099" s="4">
        <f>'Enhanced Basket_AUTOLOAD'!M1098</f>
        <v>0</v>
      </c>
      <c r="H1099" s="4">
        <f>'Enhanced Basket_AUTOLOAD'!O1098</f>
        <v>0</v>
      </c>
      <c r="I1099" s="4">
        <f>'Enhanced Basket_AUTOLOAD'!P1098</f>
        <v>0</v>
      </c>
      <c r="J1099" s="4">
        <f>'Enhanced Basket_AUTOLOAD'!Q1098</f>
        <v>0</v>
      </c>
      <c r="M1099" s="4" t="e">
        <f>IF(TRIM(CLEAN(I1099))="USCSH0000000","",VLOOKUP(I1099,'EZE Daily_With_BB CODES'!$H$3:$J$4445,3,0))</f>
        <v>#N/A</v>
      </c>
    </row>
    <row r="1100" ht="15" customHeight="1" s="4" customFormat="1">
      <c r="F1100" s="4">
        <f>'Enhanced Basket_AUTOLOAD'!H1099</f>
        <v>0</v>
      </c>
      <c r="G1100" s="4">
        <f>'Enhanced Basket_AUTOLOAD'!M1099</f>
        <v>0</v>
      </c>
      <c r="H1100" s="4">
        <f>'Enhanced Basket_AUTOLOAD'!O1099</f>
        <v>0</v>
      </c>
      <c r="I1100" s="4">
        <f>'Enhanced Basket_AUTOLOAD'!P1099</f>
        <v>0</v>
      </c>
      <c r="J1100" s="4">
        <f>'Enhanced Basket_AUTOLOAD'!Q1099</f>
        <v>0</v>
      </c>
      <c r="M1100" s="4" t="e">
        <f>IF(TRIM(CLEAN(I1100))="USCSH0000000","",VLOOKUP(I1100,'EZE Daily_With_BB CODES'!$H$3:$J$4445,3,0))</f>
        <v>#N/A</v>
      </c>
    </row>
    <row r="1101" ht="15" customHeight="1" s="4" customFormat="1">
      <c r="F1101" s="4">
        <f>'Enhanced Basket_AUTOLOAD'!H1100</f>
        <v>0</v>
      </c>
      <c r="G1101" s="4">
        <f>'Enhanced Basket_AUTOLOAD'!M1100</f>
        <v>0</v>
      </c>
      <c r="H1101" s="4">
        <f>'Enhanced Basket_AUTOLOAD'!O1100</f>
        <v>0</v>
      </c>
      <c r="I1101" s="4">
        <f>'Enhanced Basket_AUTOLOAD'!P1100</f>
        <v>0</v>
      </c>
      <c r="J1101" s="4">
        <f>'Enhanced Basket_AUTOLOAD'!Q1100</f>
        <v>0</v>
      </c>
      <c r="M1101" s="4" t="e">
        <f>IF(TRIM(CLEAN(I1101))="USCSH0000000","",VLOOKUP(I1101,'EZE Daily_With_BB CODES'!$H$3:$J$4445,3,0))</f>
        <v>#N/A</v>
      </c>
    </row>
    <row r="1102" ht="15" customHeight="1" s="4" customFormat="1">
      <c r="F1102" s="4">
        <f>'Enhanced Basket_AUTOLOAD'!H1101</f>
        <v>0</v>
      </c>
      <c r="G1102" s="4">
        <f>'Enhanced Basket_AUTOLOAD'!M1101</f>
        <v>0</v>
      </c>
      <c r="H1102" s="4">
        <f>'Enhanced Basket_AUTOLOAD'!O1101</f>
        <v>0</v>
      </c>
      <c r="I1102" s="4">
        <f>'Enhanced Basket_AUTOLOAD'!P1101</f>
        <v>0</v>
      </c>
      <c r="J1102" s="4">
        <f>'Enhanced Basket_AUTOLOAD'!Q1101</f>
        <v>0</v>
      </c>
      <c r="M1102" s="4" t="e">
        <f>IF(TRIM(CLEAN(I1102))="USCSH0000000","",VLOOKUP(I1102,'EZE Daily_With_BB CODES'!$H$3:$J$4445,3,0))</f>
        <v>#N/A</v>
      </c>
    </row>
    <row r="1103" ht="15" customHeight="1" s="4" customFormat="1">
      <c r="F1103" s="4">
        <f>'Enhanced Basket_AUTOLOAD'!H1102</f>
        <v>0</v>
      </c>
      <c r="G1103" s="4">
        <f>'Enhanced Basket_AUTOLOAD'!M1102</f>
        <v>0</v>
      </c>
      <c r="H1103" s="4">
        <f>'Enhanced Basket_AUTOLOAD'!O1102</f>
        <v>0</v>
      </c>
      <c r="I1103" s="4">
        <f>'Enhanced Basket_AUTOLOAD'!P1102</f>
        <v>0</v>
      </c>
      <c r="J1103" s="4">
        <f>'Enhanced Basket_AUTOLOAD'!Q1102</f>
        <v>0</v>
      </c>
      <c r="M1103" s="4" t="e">
        <f>IF(TRIM(CLEAN(I1103))="USCSH0000000","",VLOOKUP(I1103,'EZE Daily_With_BB CODES'!$H$3:$J$4445,3,0))</f>
        <v>#N/A</v>
      </c>
    </row>
    <row r="1104" ht="15" customHeight="1" s="4" customFormat="1">
      <c r="F1104" s="4">
        <f>'Enhanced Basket_AUTOLOAD'!H1103</f>
        <v>0</v>
      </c>
      <c r="G1104" s="4">
        <f>'Enhanced Basket_AUTOLOAD'!M1103</f>
        <v>0</v>
      </c>
      <c r="H1104" s="4">
        <f>'Enhanced Basket_AUTOLOAD'!O1103</f>
        <v>0</v>
      </c>
      <c r="I1104" s="4">
        <f>'Enhanced Basket_AUTOLOAD'!P1103</f>
        <v>0</v>
      </c>
      <c r="J1104" s="4">
        <f>'Enhanced Basket_AUTOLOAD'!Q1103</f>
        <v>0</v>
      </c>
      <c r="M1104" s="4" t="e">
        <f>IF(TRIM(CLEAN(I1104))="USCSH0000000","",VLOOKUP(I1104,'EZE Daily_With_BB CODES'!$H$3:$J$4445,3,0))</f>
        <v>#N/A</v>
      </c>
    </row>
    <row r="1105" ht="15" customHeight="1" s="4" customFormat="1">
      <c r="F1105" s="4">
        <f>'Enhanced Basket_AUTOLOAD'!H1104</f>
        <v>0</v>
      </c>
      <c r="G1105" s="4">
        <f>'Enhanced Basket_AUTOLOAD'!M1104</f>
        <v>0</v>
      </c>
      <c r="H1105" s="4">
        <f>'Enhanced Basket_AUTOLOAD'!O1104</f>
        <v>0</v>
      </c>
      <c r="I1105" s="4">
        <f>'Enhanced Basket_AUTOLOAD'!P1104</f>
        <v>0</v>
      </c>
      <c r="J1105" s="4">
        <f>'Enhanced Basket_AUTOLOAD'!Q1104</f>
        <v>0</v>
      </c>
      <c r="M1105" s="4" t="e">
        <f>IF(TRIM(CLEAN(I1105))="USCSH0000000","",VLOOKUP(I1105,'EZE Daily_With_BB CODES'!$H$3:$J$4445,3,0))</f>
        <v>#N/A</v>
      </c>
    </row>
    <row r="1106" ht="15" customHeight="1" s="4" customFormat="1">
      <c r="F1106" s="4">
        <f>'Enhanced Basket_AUTOLOAD'!H1105</f>
        <v>0</v>
      </c>
      <c r="G1106" s="4">
        <f>'Enhanced Basket_AUTOLOAD'!M1105</f>
        <v>0</v>
      </c>
      <c r="H1106" s="4">
        <f>'Enhanced Basket_AUTOLOAD'!O1105</f>
        <v>0</v>
      </c>
      <c r="I1106" s="4">
        <f>'Enhanced Basket_AUTOLOAD'!P1105</f>
        <v>0</v>
      </c>
      <c r="J1106" s="4">
        <f>'Enhanced Basket_AUTOLOAD'!Q1105</f>
        <v>0</v>
      </c>
      <c r="M1106" s="4" t="e">
        <f>IF(TRIM(CLEAN(I1106))="USCSH0000000","",VLOOKUP(I1106,'EZE Daily_With_BB CODES'!$H$3:$J$4445,3,0))</f>
        <v>#N/A</v>
      </c>
    </row>
    <row r="1107" ht="15" customHeight="1" s="4" customFormat="1">
      <c r="F1107" s="4">
        <f>'Enhanced Basket_AUTOLOAD'!H1106</f>
        <v>0</v>
      </c>
      <c r="G1107" s="4">
        <f>'Enhanced Basket_AUTOLOAD'!M1106</f>
        <v>0</v>
      </c>
      <c r="H1107" s="4">
        <f>'Enhanced Basket_AUTOLOAD'!O1106</f>
        <v>0</v>
      </c>
      <c r="I1107" s="4">
        <f>'Enhanced Basket_AUTOLOAD'!P1106</f>
        <v>0</v>
      </c>
      <c r="J1107" s="4">
        <f>'Enhanced Basket_AUTOLOAD'!Q1106</f>
        <v>0</v>
      </c>
      <c r="M1107" s="4" t="e">
        <f>IF(TRIM(CLEAN(I1107))="USCSH0000000","",VLOOKUP(I1107,'EZE Daily_With_BB CODES'!$H$3:$J$4445,3,0))</f>
        <v>#N/A</v>
      </c>
    </row>
    <row r="1108" ht="15" customHeight="1" s="4" customFormat="1">
      <c r="F1108" s="4">
        <f>'Enhanced Basket_AUTOLOAD'!H1107</f>
        <v>0</v>
      </c>
      <c r="G1108" s="4">
        <f>'Enhanced Basket_AUTOLOAD'!M1107</f>
        <v>0</v>
      </c>
      <c r="H1108" s="4">
        <f>'Enhanced Basket_AUTOLOAD'!O1107</f>
        <v>0</v>
      </c>
      <c r="I1108" s="4">
        <f>'Enhanced Basket_AUTOLOAD'!P1107</f>
        <v>0</v>
      </c>
      <c r="J1108" s="4">
        <f>'Enhanced Basket_AUTOLOAD'!Q1107</f>
        <v>0</v>
      </c>
      <c r="M1108" s="4" t="e">
        <f>IF(TRIM(CLEAN(I1108))="USCSH0000000","",VLOOKUP(I1108,'EZE Daily_With_BB CODES'!$H$3:$J$4445,3,0))</f>
        <v>#N/A</v>
      </c>
    </row>
    <row r="1109" ht="15" customHeight="1" s="4" customFormat="1">
      <c r="F1109" s="4">
        <f>'Enhanced Basket_AUTOLOAD'!H1108</f>
        <v>0</v>
      </c>
      <c r="G1109" s="4">
        <f>'Enhanced Basket_AUTOLOAD'!M1108</f>
        <v>0</v>
      </c>
      <c r="H1109" s="4">
        <f>'Enhanced Basket_AUTOLOAD'!O1108</f>
        <v>0</v>
      </c>
      <c r="I1109" s="4">
        <f>'Enhanced Basket_AUTOLOAD'!P1108</f>
        <v>0</v>
      </c>
      <c r="J1109" s="4">
        <f>'Enhanced Basket_AUTOLOAD'!Q1108</f>
        <v>0</v>
      </c>
      <c r="M1109" s="4" t="e">
        <f>IF(TRIM(CLEAN(I1109))="USCSH0000000","",VLOOKUP(I1109,'EZE Daily_With_BB CODES'!$H$3:$J$4445,3,0))</f>
        <v>#N/A</v>
      </c>
    </row>
    <row r="1110" ht="15" customHeight="1" s="4" customFormat="1">
      <c r="F1110" s="4">
        <f>'Enhanced Basket_AUTOLOAD'!H1109</f>
        <v>0</v>
      </c>
      <c r="G1110" s="4">
        <f>'Enhanced Basket_AUTOLOAD'!M1109</f>
        <v>0</v>
      </c>
      <c r="H1110" s="4">
        <f>'Enhanced Basket_AUTOLOAD'!O1109</f>
        <v>0</v>
      </c>
      <c r="I1110" s="4">
        <f>'Enhanced Basket_AUTOLOAD'!P1109</f>
        <v>0</v>
      </c>
      <c r="J1110" s="4">
        <f>'Enhanced Basket_AUTOLOAD'!Q1109</f>
        <v>0</v>
      </c>
      <c r="M1110" s="4" t="e">
        <f>IF(TRIM(CLEAN(I1110))="USCSH0000000","",VLOOKUP(I1110,'EZE Daily_With_BB CODES'!$H$3:$J$4445,3,0))</f>
        <v>#N/A</v>
      </c>
    </row>
    <row r="1111" ht="15" customHeight="1" s="4" customFormat="1">
      <c r="F1111" s="4">
        <f>'Enhanced Basket_AUTOLOAD'!H1110</f>
        <v>0</v>
      </c>
      <c r="G1111" s="4">
        <f>'Enhanced Basket_AUTOLOAD'!M1110</f>
        <v>0</v>
      </c>
      <c r="H1111" s="4">
        <f>'Enhanced Basket_AUTOLOAD'!O1110</f>
        <v>0</v>
      </c>
      <c r="I1111" s="4">
        <f>'Enhanced Basket_AUTOLOAD'!P1110</f>
        <v>0</v>
      </c>
      <c r="J1111" s="4">
        <f>'Enhanced Basket_AUTOLOAD'!Q1110</f>
        <v>0</v>
      </c>
      <c r="M1111" s="4" t="e">
        <f>IF(TRIM(CLEAN(I1111))="USCSH0000000","",VLOOKUP(I1111,'EZE Daily_With_BB CODES'!$H$3:$J$4445,3,0))</f>
        <v>#N/A</v>
      </c>
    </row>
    <row r="1112" ht="15" customHeight="1" s="4" customFormat="1">
      <c r="F1112" s="4">
        <f>'Enhanced Basket_AUTOLOAD'!H1111</f>
        <v>0</v>
      </c>
      <c r="G1112" s="4">
        <f>'Enhanced Basket_AUTOLOAD'!M1111</f>
        <v>0</v>
      </c>
      <c r="H1112" s="4">
        <f>'Enhanced Basket_AUTOLOAD'!O1111</f>
        <v>0</v>
      </c>
      <c r="I1112" s="4">
        <f>'Enhanced Basket_AUTOLOAD'!P1111</f>
        <v>0</v>
      </c>
      <c r="J1112" s="4">
        <f>'Enhanced Basket_AUTOLOAD'!Q1111</f>
        <v>0</v>
      </c>
      <c r="M1112" s="4" t="e">
        <f>IF(TRIM(CLEAN(I1112))="USCSH0000000","",VLOOKUP(I1112,'EZE Daily_With_BB CODES'!$H$3:$J$4445,3,0))</f>
        <v>#N/A</v>
      </c>
    </row>
    <row r="1113" ht="15" customHeight="1" s="4" customFormat="1">
      <c r="F1113" s="4">
        <f>'Enhanced Basket_AUTOLOAD'!H1112</f>
        <v>0</v>
      </c>
      <c r="G1113" s="4">
        <f>'Enhanced Basket_AUTOLOAD'!M1112</f>
        <v>0</v>
      </c>
      <c r="H1113" s="4">
        <f>'Enhanced Basket_AUTOLOAD'!O1112</f>
        <v>0</v>
      </c>
      <c r="I1113" s="4">
        <f>'Enhanced Basket_AUTOLOAD'!P1112</f>
        <v>0</v>
      </c>
      <c r="J1113" s="4">
        <f>'Enhanced Basket_AUTOLOAD'!Q1112</f>
        <v>0</v>
      </c>
      <c r="M1113" s="4" t="e">
        <f>IF(TRIM(CLEAN(I1113))="USCSH0000000","",VLOOKUP(I1113,'EZE Daily_With_BB CODES'!$H$3:$J$4445,3,0))</f>
        <v>#N/A</v>
      </c>
    </row>
    <row r="1114" ht="15" customHeight="1" s="4" customFormat="1">
      <c r="F1114" s="4">
        <f>'Enhanced Basket_AUTOLOAD'!H1113</f>
        <v>0</v>
      </c>
      <c r="G1114" s="4">
        <f>'Enhanced Basket_AUTOLOAD'!M1113</f>
        <v>0</v>
      </c>
      <c r="H1114" s="4">
        <f>'Enhanced Basket_AUTOLOAD'!O1113</f>
        <v>0</v>
      </c>
      <c r="I1114" s="4">
        <f>'Enhanced Basket_AUTOLOAD'!P1113</f>
        <v>0</v>
      </c>
      <c r="J1114" s="4">
        <f>'Enhanced Basket_AUTOLOAD'!Q1113</f>
        <v>0</v>
      </c>
      <c r="M1114" s="4" t="e">
        <f>IF(TRIM(CLEAN(I1114))="USCSH0000000","",VLOOKUP(I1114,'EZE Daily_With_BB CODES'!$H$3:$J$4445,3,0))</f>
        <v>#N/A</v>
      </c>
    </row>
    <row r="1115" ht="15" customHeight="1" s="4" customFormat="1">
      <c r="F1115" s="4">
        <f>'Enhanced Basket_AUTOLOAD'!H1114</f>
        <v>0</v>
      </c>
      <c r="G1115" s="4">
        <f>'Enhanced Basket_AUTOLOAD'!M1114</f>
        <v>0</v>
      </c>
      <c r="H1115" s="4">
        <f>'Enhanced Basket_AUTOLOAD'!O1114</f>
        <v>0</v>
      </c>
      <c r="I1115" s="4">
        <f>'Enhanced Basket_AUTOLOAD'!P1114</f>
        <v>0</v>
      </c>
      <c r="J1115" s="4">
        <f>'Enhanced Basket_AUTOLOAD'!Q1114</f>
        <v>0</v>
      </c>
      <c r="M1115" s="4" t="e">
        <f>IF(TRIM(CLEAN(I1115))="USCSH0000000","",VLOOKUP(I1115,'EZE Daily_With_BB CODES'!$H$3:$J$4445,3,0))</f>
        <v>#N/A</v>
      </c>
    </row>
    <row r="1116" ht="15" customHeight="1" s="4" customFormat="1">
      <c r="F1116" s="4">
        <f>'Enhanced Basket_AUTOLOAD'!H1115</f>
        <v>0</v>
      </c>
      <c r="G1116" s="4">
        <f>'Enhanced Basket_AUTOLOAD'!M1115</f>
        <v>0</v>
      </c>
      <c r="H1116" s="4">
        <f>'Enhanced Basket_AUTOLOAD'!O1115</f>
        <v>0</v>
      </c>
      <c r="I1116" s="4">
        <f>'Enhanced Basket_AUTOLOAD'!P1115</f>
        <v>0</v>
      </c>
      <c r="J1116" s="4">
        <f>'Enhanced Basket_AUTOLOAD'!Q1115</f>
        <v>0</v>
      </c>
      <c r="M1116" s="4" t="e">
        <f>IF(TRIM(CLEAN(I1116))="USCSH0000000","",VLOOKUP(I1116,'EZE Daily_With_BB CODES'!$H$3:$J$4445,3,0))</f>
        <v>#N/A</v>
      </c>
    </row>
    <row r="1117" ht="15" customHeight="1" s="4" customFormat="1">
      <c r="F1117" s="4">
        <f>'Enhanced Basket_AUTOLOAD'!H1116</f>
        <v>0</v>
      </c>
      <c r="G1117" s="4">
        <f>'Enhanced Basket_AUTOLOAD'!M1116</f>
        <v>0</v>
      </c>
      <c r="H1117" s="4">
        <f>'Enhanced Basket_AUTOLOAD'!O1116</f>
        <v>0</v>
      </c>
      <c r="I1117" s="4">
        <f>'Enhanced Basket_AUTOLOAD'!P1116</f>
        <v>0</v>
      </c>
      <c r="J1117" s="4">
        <f>'Enhanced Basket_AUTOLOAD'!Q1116</f>
        <v>0</v>
      </c>
      <c r="M1117" s="4" t="e">
        <f>IF(TRIM(CLEAN(I1117))="USCSH0000000","",VLOOKUP(I1117,'EZE Daily_With_BB CODES'!$H$3:$J$4445,3,0))</f>
        <v>#N/A</v>
      </c>
    </row>
    <row r="1118" ht="15" customHeight="1" s="4" customFormat="1">
      <c r="F1118" s="4">
        <f>'Enhanced Basket_AUTOLOAD'!H1117</f>
        <v>0</v>
      </c>
      <c r="G1118" s="4">
        <f>'Enhanced Basket_AUTOLOAD'!M1117</f>
        <v>0</v>
      </c>
      <c r="H1118" s="4">
        <f>'Enhanced Basket_AUTOLOAD'!O1117</f>
        <v>0</v>
      </c>
      <c r="I1118" s="4">
        <f>'Enhanced Basket_AUTOLOAD'!P1117</f>
        <v>0</v>
      </c>
      <c r="J1118" s="4">
        <f>'Enhanced Basket_AUTOLOAD'!Q1117</f>
        <v>0</v>
      </c>
      <c r="M1118" s="4" t="e">
        <f>IF(TRIM(CLEAN(I1118))="USCSH0000000","",VLOOKUP(I1118,'EZE Daily_With_BB CODES'!$H$3:$J$4445,3,0))</f>
        <v>#N/A</v>
      </c>
    </row>
    <row r="1119" ht="15" customHeight="1" s="4" customFormat="1">
      <c r="F1119" s="4">
        <f>'Enhanced Basket_AUTOLOAD'!H1118</f>
        <v>0</v>
      </c>
      <c r="G1119" s="4">
        <f>'Enhanced Basket_AUTOLOAD'!M1118</f>
        <v>0</v>
      </c>
      <c r="H1119" s="4">
        <f>'Enhanced Basket_AUTOLOAD'!O1118</f>
        <v>0</v>
      </c>
      <c r="I1119" s="4">
        <f>'Enhanced Basket_AUTOLOAD'!P1118</f>
        <v>0</v>
      </c>
      <c r="J1119" s="4">
        <f>'Enhanced Basket_AUTOLOAD'!Q1118</f>
        <v>0</v>
      </c>
      <c r="M1119" s="4" t="e">
        <f>IF(TRIM(CLEAN(I1119))="USCSH0000000","",VLOOKUP(I1119,'EZE Daily_With_BB CODES'!$H$3:$J$4445,3,0))</f>
        <v>#N/A</v>
      </c>
    </row>
    <row r="1120" ht="15" customHeight="1" s="4" customFormat="1">
      <c r="F1120" s="4">
        <f>'Enhanced Basket_AUTOLOAD'!H1119</f>
        <v>0</v>
      </c>
      <c r="G1120" s="4">
        <f>'Enhanced Basket_AUTOLOAD'!M1119</f>
        <v>0</v>
      </c>
      <c r="H1120" s="4">
        <f>'Enhanced Basket_AUTOLOAD'!O1119</f>
        <v>0</v>
      </c>
      <c r="I1120" s="4">
        <f>'Enhanced Basket_AUTOLOAD'!P1119</f>
        <v>0</v>
      </c>
      <c r="J1120" s="4">
        <f>'Enhanced Basket_AUTOLOAD'!Q1119</f>
        <v>0</v>
      </c>
      <c r="M1120" s="4" t="e">
        <f>IF(TRIM(CLEAN(I1120))="USCSH0000000","",VLOOKUP(I1120,'EZE Daily_With_BB CODES'!$H$3:$J$4445,3,0))</f>
        <v>#N/A</v>
      </c>
    </row>
    <row r="1121" ht="15" customHeight="1" s="4" customFormat="1">
      <c r="F1121" s="4">
        <f>'Enhanced Basket_AUTOLOAD'!H1120</f>
        <v>0</v>
      </c>
      <c r="G1121" s="4">
        <f>'Enhanced Basket_AUTOLOAD'!M1120</f>
        <v>0</v>
      </c>
      <c r="H1121" s="4">
        <f>'Enhanced Basket_AUTOLOAD'!O1120</f>
        <v>0</v>
      </c>
      <c r="I1121" s="4">
        <f>'Enhanced Basket_AUTOLOAD'!P1120</f>
        <v>0</v>
      </c>
      <c r="J1121" s="4">
        <f>'Enhanced Basket_AUTOLOAD'!Q1120</f>
        <v>0</v>
      </c>
      <c r="M1121" s="4" t="e">
        <f>IF(TRIM(CLEAN(I1121))="USCSH0000000","",VLOOKUP(I1121,'EZE Daily_With_BB CODES'!$H$3:$J$4445,3,0))</f>
        <v>#N/A</v>
      </c>
    </row>
    <row r="1122" ht="15" customHeight="1" s="4" customFormat="1">
      <c r="F1122" s="4">
        <f>'Enhanced Basket_AUTOLOAD'!H1121</f>
        <v>0</v>
      </c>
      <c r="G1122" s="4">
        <f>'Enhanced Basket_AUTOLOAD'!M1121</f>
        <v>0</v>
      </c>
      <c r="H1122" s="4">
        <f>'Enhanced Basket_AUTOLOAD'!O1121</f>
        <v>0</v>
      </c>
      <c r="I1122" s="4">
        <f>'Enhanced Basket_AUTOLOAD'!P1121</f>
        <v>0</v>
      </c>
      <c r="J1122" s="4">
        <f>'Enhanced Basket_AUTOLOAD'!Q1121</f>
        <v>0</v>
      </c>
      <c r="M1122" s="4" t="e">
        <f>IF(TRIM(CLEAN(I1122))="USCSH0000000","",VLOOKUP(I1122,'EZE Daily_With_BB CODES'!$H$3:$J$4445,3,0))</f>
        <v>#N/A</v>
      </c>
    </row>
    <row r="1123" ht="15" customHeight="1" s="4" customFormat="1">
      <c r="F1123" s="4">
        <f>'Enhanced Basket_AUTOLOAD'!H1122</f>
        <v>0</v>
      </c>
      <c r="G1123" s="4">
        <f>'Enhanced Basket_AUTOLOAD'!M1122</f>
        <v>0</v>
      </c>
      <c r="H1123" s="4">
        <f>'Enhanced Basket_AUTOLOAD'!O1122</f>
        <v>0</v>
      </c>
      <c r="I1123" s="4">
        <f>'Enhanced Basket_AUTOLOAD'!P1122</f>
        <v>0</v>
      </c>
      <c r="J1123" s="4">
        <f>'Enhanced Basket_AUTOLOAD'!Q1122</f>
        <v>0</v>
      </c>
      <c r="M1123" s="4" t="e">
        <f>IF(TRIM(CLEAN(I1123))="USCSH0000000","",VLOOKUP(I1123,'EZE Daily_With_BB CODES'!$H$3:$J$4445,3,0))</f>
        <v>#N/A</v>
      </c>
    </row>
    <row r="1124" ht="15" customHeight="1" s="4" customFormat="1">
      <c r="F1124" s="4">
        <f>'Enhanced Basket_AUTOLOAD'!H1123</f>
        <v>0</v>
      </c>
      <c r="G1124" s="4">
        <f>'Enhanced Basket_AUTOLOAD'!M1123</f>
        <v>0</v>
      </c>
      <c r="H1124" s="4">
        <f>'Enhanced Basket_AUTOLOAD'!O1123</f>
        <v>0</v>
      </c>
      <c r="I1124" s="4">
        <f>'Enhanced Basket_AUTOLOAD'!P1123</f>
        <v>0</v>
      </c>
      <c r="J1124" s="4">
        <f>'Enhanced Basket_AUTOLOAD'!Q1123</f>
        <v>0</v>
      </c>
      <c r="M1124" s="4" t="e">
        <f>IF(TRIM(CLEAN(I1124))="USCSH0000000","",VLOOKUP(I1124,'EZE Daily_With_BB CODES'!$H$3:$J$4445,3,0))</f>
        <v>#N/A</v>
      </c>
    </row>
    <row r="1125" ht="15" customHeight="1" s="4" customFormat="1">
      <c r="F1125" s="4">
        <f>'Enhanced Basket_AUTOLOAD'!H1124</f>
        <v>0</v>
      </c>
      <c r="G1125" s="4">
        <f>'Enhanced Basket_AUTOLOAD'!M1124</f>
        <v>0</v>
      </c>
      <c r="H1125" s="4">
        <f>'Enhanced Basket_AUTOLOAD'!O1124</f>
        <v>0</v>
      </c>
      <c r="I1125" s="4">
        <f>'Enhanced Basket_AUTOLOAD'!P1124</f>
        <v>0</v>
      </c>
      <c r="J1125" s="4">
        <f>'Enhanced Basket_AUTOLOAD'!Q1124</f>
        <v>0</v>
      </c>
      <c r="M1125" s="4" t="e">
        <f>IF(TRIM(CLEAN(I1125))="USCSH0000000","",VLOOKUP(I1125,'EZE Daily_With_BB CODES'!$H$3:$J$4445,3,0))</f>
        <v>#N/A</v>
      </c>
    </row>
    <row r="1126" ht="15" customHeight="1" s="4" customFormat="1">
      <c r="F1126" s="4">
        <f>'Enhanced Basket_AUTOLOAD'!H1125</f>
        <v>0</v>
      </c>
      <c r="G1126" s="4">
        <f>'Enhanced Basket_AUTOLOAD'!M1125</f>
        <v>0</v>
      </c>
      <c r="H1126" s="4">
        <f>'Enhanced Basket_AUTOLOAD'!O1125</f>
        <v>0</v>
      </c>
      <c r="I1126" s="4">
        <f>'Enhanced Basket_AUTOLOAD'!P1125</f>
        <v>0</v>
      </c>
      <c r="J1126" s="4">
        <f>'Enhanced Basket_AUTOLOAD'!Q1125</f>
        <v>0</v>
      </c>
      <c r="M1126" s="4" t="e">
        <f>IF(TRIM(CLEAN(I1126))="USCSH0000000","",VLOOKUP(I1126,'EZE Daily_With_BB CODES'!$H$3:$J$4445,3,0))</f>
        <v>#N/A</v>
      </c>
    </row>
    <row r="1127" ht="15" customHeight="1" s="4" customFormat="1">
      <c r="F1127" s="4">
        <f>'Enhanced Basket_AUTOLOAD'!H1126</f>
        <v>0</v>
      </c>
      <c r="G1127" s="4">
        <f>'Enhanced Basket_AUTOLOAD'!M1126</f>
        <v>0</v>
      </c>
      <c r="H1127" s="4">
        <f>'Enhanced Basket_AUTOLOAD'!O1126</f>
        <v>0</v>
      </c>
      <c r="I1127" s="4">
        <f>'Enhanced Basket_AUTOLOAD'!P1126</f>
        <v>0</v>
      </c>
      <c r="J1127" s="4">
        <f>'Enhanced Basket_AUTOLOAD'!Q1126</f>
        <v>0</v>
      </c>
      <c r="M1127" s="4" t="e">
        <f>IF(TRIM(CLEAN(I1127))="USCSH0000000","",VLOOKUP(I1127,'EZE Daily_With_BB CODES'!$H$3:$J$4445,3,0))</f>
        <v>#N/A</v>
      </c>
    </row>
    <row r="1128" ht="15" customHeight="1" s="4" customFormat="1">
      <c r="F1128" s="4">
        <f>'Enhanced Basket_AUTOLOAD'!H1127</f>
        <v>0</v>
      </c>
      <c r="G1128" s="4">
        <f>'Enhanced Basket_AUTOLOAD'!M1127</f>
        <v>0</v>
      </c>
      <c r="H1128" s="4">
        <f>'Enhanced Basket_AUTOLOAD'!O1127</f>
        <v>0</v>
      </c>
      <c r="I1128" s="4">
        <f>'Enhanced Basket_AUTOLOAD'!P1127</f>
        <v>0</v>
      </c>
      <c r="J1128" s="4">
        <f>'Enhanced Basket_AUTOLOAD'!Q1127</f>
        <v>0</v>
      </c>
      <c r="M1128" s="4" t="e">
        <f>IF(TRIM(CLEAN(I1128))="USCSH0000000","",VLOOKUP(I1128,'EZE Daily_With_BB CODES'!$H$3:$J$4445,3,0))</f>
        <v>#N/A</v>
      </c>
    </row>
    <row r="1129" ht="15" customHeight="1" s="4" customFormat="1">
      <c r="F1129" s="4">
        <f>'Enhanced Basket_AUTOLOAD'!H1128</f>
        <v>0</v>
      </c>
      <c r="G1129" s="4">
        <f>'Enhanced Basket_AUTOLOAD'!M1128</f>
        <v>0</v>
      </c>
      <c r="H1129" s="4">
        <f>'Enhanced Basket_AUTOLOAD'!O1128</f>
        <v>0</v>
      </c>
      <c r="I1129" s="4">
        <f>'Enhanced Basket_AUTOLOAD'!P1128</f>
        <v>0</v>
      </c>
      <c r="J1129" s="4">
        <f>'Enhanced Basket_AUTOLOAD'!Q1128</f>
        <v>0</v>
      </c>
      <c r="M1129" s="4" t="e">
        <f>IF(TRIM(CLEAN(I1129))="USCSH0000000","",VLOOKUP(I1129,'EZE Daily_With_BB CODES'!$H$3:$J$4445,3,0))</f>
        <v>#N/A</v>
      </c>
    </row>
    <row r="1130" ht="15" customHeight="1" s="4" customFormat="1">
      <c r="F1130" s="4">
        <f>'Enhanced Basket_AUTOLOAD'!H1129</f>
        <v>0</v>
      </c>
      <c r="G1130" s="4">
        <f>'Enhanced Basket_AUTOLOAD'!M1129</f>
        <v>0</v>
      </c>
      <c r="H1130" s="4">
        <f>'Enhanced Basket_AUTOLOAD'!O1129</f>
        <v>0</v>
      </c>
      <c r="I1130" s="4">
        <f>'Enhanced Basket_AUTOLOAD'!P1129</f>
        <v>0</v>
      </c>
      <c r="J1130" s="4">
        <f>'Enhanced Basket_AUTOLOAD'!Q1129</f>
        <v>0</v>
      </c>
      <c r="M1130" s="4" t="e">
        <f>IF(TRIM(CLEAN(I1130))="USCSH0000000","",VLOOKUP(I1130,'EZE Daily_With_BB CODES'!$H$3:$J$4445,3,0))</f>
        <v>#N/A</v>
      </c>
    </row>
    <row r="1131" ht="15" customHeight="1" s="4" customFormat="1">
      <c r="F1131" s="4">
        <f>'Enhanced Basket_AUTOLOAD'!H1130</f>
        <v>0</v>
      </c>
      <c r="G1131" s="4">
        <f>'Enhanced Basket_AUTOLOAD'!M1130</f>
        <v>0</v>
      </c>
      <c r="H1131" s="4">
        <f>'Enhanced Basket_AUTOLOAD'!O1130</f>
        <v>0</v>
      </c>
      <c r="I1131" s="4">
        <f>'Enhanced Basket_AUTOLOAD'!P1130</f>
        <v>0</v>
      </c>
      <c r="J1131" s="4">
        <f>'Enhanced Basket_AUTOLOAD'!Q1130</f>
        <v>0</v>
      </c>
      <c r="M1131" s="4" t="e">
        <f>IF(TRIM(CLEAN(I1131))="USCSH0000000","",VLOOKUP(I1131,'EZE Daily_With_BB CODES'!$H$3:$J$4445,3,0))</f>
        <v>#N/A</v>
      </c>
    </row>
    <row r="1132" ht="15" customHeight="1" s="4" customFormat="1">
      <c r="F1132" s="4">
        <f>'Enhanced Basket_AUTOLOAD'!H1131</f>
        <v>0</v>
      </c>
      <c r="G1132" s="4">
        <f>'Enhanced Basket_AUTOLOAD'!M1131</f>
        <v>0</v>
      </c>
      <c r="H1132" s="4">
        <f>'Enhanced Basket_AUTOLOAD'!O1131</f>
        <v>0</v>
      </c>
      <c r="I1132" s="4">
        <f>'Enhanced Basket_AUTOLOAD'!P1131</f>
        <v>0</v>
      </c>
      <c r="J1132" s="4">
        <f>'Enhanced Basket_AUTOLOAD'!Q1131</f>
        <v>0</v>
      </c>
      <c r="M1132" s="4" t="e">
        <f>IF(TRIM(CLEAN(I1132))="USCSH0000000","",VLOOKUP(I1132,'EZE Daily_With_BB CODES'!$H$3:$J$4445,3,0))</f>
        <v>#N/A</v>
      </c>
    </row>
    <row r="1133" ht="15" customHeight="1" s="4" customFormat="1">
      <c r="F1133" s="4">
        <f>'Enhanced Basket_AUTOLOAD'!H1132</f>
        <v>0</v>
      </c>
      <c r="G1133" s="4">
        <f>'Enhanced Basket_AUTOLOAD'!M1132</f>
        <v>0</v>
      </c>
      <c r="H1133" s="4">
        <f>'Enhanced Basket_AUTOLOAD'!O1132</f>
        <v>0</v>
      </c>
      <c r="I1133" s="4">
        <f>'Enhanced Basket_AUTOLOAD'!P1132</f>
        <v>0</v>
      </c>
      <c r="J1133" s="4">
        <f>'Enhanced Basket_AUTOLOAD'!Q1132</f>
        <v>0</v>
      </c>
      <c r="M1133" s="4" t="e">
        <f>IF(TRIM(CLEAN(I1133))="USCSH0000000","",VLOOKUP(I1133,'EZE Daily_With_BB CODES'!$H$3:$J$4445,3,0))</f>
        <v>#N/A</v>
      </c>
    </row>
    <row r="1134" ht="15" customHeight="1" s="4" customFormat="1">
      <c r="F1134" s="4">
        <f>'Enhanced Basket_AUTOLOAD'!H1133</f>
        <v>0</v>
      </c>
      <c r="G1134" s="4">
        <f>'Enhanced Basket_AUTOLOAD'!M1133</f>
        <v>0</v>
      </c>
      <c r="H1134" s="4">
        <f>'Enhanced Basket_AUTOLOAD'!O1133</f>
        <v>0</v>
      </c>
      <c r="I1134" s="4">
        <f>'Enhanced Basket_AUTOLOAD'!P1133</f>
        <v>0</v>
      </c>
      <c r="J1134" s="4">
        <f>'Enhanced Basket_AUTOLOAD'!Q1133</f>
        <v>0</v>
      </c>
      <c r="M1134" s="4" t="e">
        <f>IF(TRIM(CLEAN(I1134))="USCSH0000000","",VLOOKUP(I1134,'EZE Daily_With_BB CODES'!$H$3:$J$4445,3,0))</f>
        <v>#N/A</v>
      </c>
    </row>
    <row r="1135" ht="15" customHeight="1" s="4" customFormat="1">
      <c r="F1135" s="4">
        <f>'Enhanced Basket_AUTOLOAD'!H1134</f>
        <v>0</v>
      </c>
      <c r="G1135" s="4">
        <f>'Enhanced Basket_AUTOLOAD'!M1134</f>
        <v>0</v>
      </c>
      <c r="H1135" s="4">
        <f>'Enhanced Basket_AUTOLOAD'!O1134</f>
        <v>0</v>
      </c>
      <c r="I1135" s="4">
        <f>'Enhanced Basket_AUTOLOAD'!P1134</f>
        <v>0</v>
      </c>
      <c r="J1135" s="4">
        <f>'Enhanced Basket_AUTOLOAD'!Q1134</f>
        <v>0</v>
      </c>
      <c r="M1135" s="4" t="e">
        <f>IF(TRIM(CLEAN(I1135))="USCSH0000000","",VLOOKUP(I1135,'EZE Daily_With_BB CODES'!$H$3:$J$4445,3,0))</f>
        <v>#N/A</v>
      </c>
    </row>
    <row r="1136" ht="15" customHeight="1" s="4" customFormat="1">
      <c r="F1136" s="4">
        <f>'Enhanced Basket_AUTOLOAD'!H1135</f>
        <v>0</v>
      </c>
      <c r="G1136" s="4">
        <f>'Enhanced Basket_AUTOLOAD'!M1135</f>
        <v>0</v>
      </c>
      <c r="H1136" s="4">
        <f>'Enhanced Basket_AUTOLOAD'!O1135</f>
        <v>0</v>
      </c>
      <c r="I1136" s="4">
        <f>'Enhanced Basket_AUTOLOAD'!P1135</f>
        <v>0</v>
      </c>
      <c r="J1136" s="4">
        <f>'Enhanced Basket_AUTOLOAD'!Q1135</f>
        <v>0</v>
      </c>
      <c r="M1136" s="4" t="e">
        <f>IF(TRIM(CLEAN(I1136))="USCSH0000000","",VLOOKUP(I1136,'EZE Daily_With_BB CODES'!$H$3:$J$4445,3,0))</f>
        <v>#N/A</v>
      </c>
    </row>
    <row r="1137" ht="15" customHeight="1" s="4" customFormat="1">
      <c r="F1137" s="4">
        <f>'Enhanced Basket_AUTOLOAD'!H1136</f>
        <v>0</v>
      </c>
      <c r="G1137" s="4">
        <f>'Enhanced Basket_AUTOLOAD'!M1136</f>
        <v>0</v>
      </c>
      <c r="H1137" s="4">
        <f>'Enhanced Basket_AUTOLOAD'!O1136</f>
        <v>0</v>
      </c>
      <c r="I1137" s="4">
        <f>'Enhanced Basket_AUTOLOAD'!P1136</f>
        <v>0</v>
      </c>
      <c r="J1137" s="4">
        <f>'Enhanced Basket_AUTOLOAD'!Q1136</f>
        <v>0</v>
      </c>
      <c r="M1137" s="4" t="e">
        <f>IF(TRIM(CLEAN(I1137))="USCSH0000000","",VLOOKUP(I1137,'EZE Daily_With_BB CODES'!$H$3:$J$4445,3,0))</f>
        <v>#N/A</v>
      </c>
    </row>
    <row r="1138" ht="15" customHeight="1" s="4" customFormat="1">
      <c r="F1138" s="4">
        <f>'Enhanced Basket_AUTOLOAD'!H1137</f>
        <v>0</v>
      </c>
      <c r="G1138" s="4">
        <f>'Enhanced Basket_AUTOLOAD'!M1137</f>
        <v>0</v>
      </c>
      <c r="H1138" s="4">
        <f>'Enhanced Basket_AUTOLOAD'!O1137</f>
        <v>0</v>
      </c>
      <c r="I1138" s="4">
        <f>'Enhanced Basket_AUTOLOAD'!P1137</f>
        <v>0</v>
      </c>
      <c r="J1138" s="4">
        <f>'Enhanced Basket_AUTOLOAD'!Q1137</f>
        <v>0</v>
      </c>
      <c r="M1138" s="4" t="e">
        <f>IF(TRIM(CLEAN(I1138))="USCSH0000000","",VLOOKUP(I1138,'EZE Daily_With_BB CODES'!$H$3:$J$4445,3,0))</f>
        <v>#N/A</v>
      </c>
    </row>
    <row r="1139" ht="15" customHeight="1" s="4" customFormat="1">
      <c r="F1139" s="4">
        <f>'Enhanced Basket_AUTOLOAD'!H1138</f>
        <v>0</v>
      </c>
      <c r="G1139" s="4">
        <f>'Enhanced Basket_AUTOLOAD'!M1138</f>
        <v>0</v>
      </c>
      <c r="H1139" s="4">
        <f>'Enhanced Basket_AUTOLOAD'!O1138</f>
        <v>0</v>
      </c>
      <c r="I1139" s="4">
        <f>'Enhanced Basket_AUTOLOAD'!P1138</f>
        <v>0</v>
      </c>
      <c r="J1139" s="4">
        <f>'Enhanced Basket_AUTOLOAD'!Q1138</f>
        <v>0</v>
      </c>
      <c r="M1139" s="4" t="e">
        <f>IF(TRIM(CLEAN(I1139))="USCSH0000000","",VLOOKUP(I1139,'EZE Daily_With_BB CODES'!$H$3:$J$4445,3,0))</f>
        <v>#N/A</v>
      </c>
    </row>
    <row r="1140" ht="15" customHeight="1" s="4" customFormat="1">
      <c r="F1140" s="4">
        <f>'Enhanced Basket_AUTOLOAD'!H1139</f>
        <v>0</v>
      </c>
      <c r="G1140" s="4">
        <f>'Enhanced Basket_AUTOLOAD'!M1139</f>
        <v>0</v>
      </c>
      <c r="H1140" s="4">
        <f>'Enhanced Basket_AUTOLOAD'!O1139</f>
        <v>0</v>
      </c>
      <c r="I1140" s="4">
        <f>'Enhanced Basket_AUTOLOAD'!P1139</f>
        <v>0</v>
      </c>
      <c r="J1140" s="4">
        <f>'Enhanced Basket_AUTOLOAD'!Q1139</f>
        <v>0</v>
      </c>
      <c r="M1140" s="4" t="e">
        <f>IF(TRIM(CLEAN(I1140))="USCSH0000000","",VLOOKUP(I1140,'EZE Daily_With_BB CODES'!$H$3:$J$4445,3,0))</f>
        <v>#N/A</v>
      </c>
    </row>
    <row r="1141" ht="15" customHeight="1" s="4" customFormat="1">
      <c r="F1141" s="4">
        <f>'Enhanced Basket_AUTOLOAD'!H1140</f>
        <v>0</v>
      </c>
      <c r="G1141" s="4">
        <f>'Enhanced Basket_AUTOLOAD'!M1140</f>
        <v>0</v>
      </c>
      <c r="H1141" s="4">
        <f>'Enhanced Basket_AUTOLOAD'!O1140</f>
        <v>0</v>
      </c>
      <c r="I1141" s="4">
        <f>'Enhanced Basket_AUTOLOAD'!P1140</f>
        <v>0</v>
      </c>
      <c r="J1141" s="4">
        <f>'Enhanced Basket_AUTOLOAD'!Q1140</f>
        <v>0</v>
      </c>
      <c r="M1141" s="4" t="e">
        <f>IF(TRIM(CLEAN(I1141))="USCSH0000000","",VLOOKUP(I1141,'EZE Daily_With_BB CODES'!$H$3:$J$4445,3,0))</f>
        <v>#N/A</v>
      </c>
    </row>
    <row r="1142" ht="15" customHeight="1" s="4" customFormat="1">
      <c r="F1142" s="4">
        <f>'Enhanced Basket_AUTOLOAD'!H1141</f>
        <v>0</v>
      </c>
      <c r="G1142" s="4">
        <f>'Enhanced Basket_AUTOLOAD'!M1141</f>
        <v>0</v>
      </c>
      <c r="H1142" s="4">
        <f>'Enhanced Basket_AUTOLOAD'!O1141</f>
        <v>0</v>
      </c>
      <c r="I1142" s="4">
        <f>'Enhanced Basket_AUTOLOAD'!P1141</f>
        <v>0</v>
      </c>
      <c r="J1142" s="4">
        <f>'Enhanced Basket_AUTOLOAD'!Q1141</f>
        <v>0</v>
      </c>
      <c r="M1142" s="4" t="e">
        <f>IF(TRIM(CLEAN(I1142))="USCSH0000000","",VLOOKUP(I1142,'EZE Daily_With_BB CODES'!$H$3:$J$4445,3,0))</f>
        <v>#N/A</v>
      </c>
    </row>
    <row r="1143" ht="15" customHeight="1" s="4" customFormat="1">
      <c r="F1143" s="4">
        <f>'Enhanced Basket_AUTOLOAD'!H1142</f>
        <v>0</v>
      </c>
      <c r="G1143" s="4">
        <f>'Enhanced Basket_AUTOLOAD'!M1142</f>
        <v>0</v>
      </c>
      <c r="H1143" s="4">
        <f>'Enhanced Basket_AUTOLOAD'!O1142</f>
        <v>0</v>
      </c>
      <c r="I1143" s="4">
        <f>'Enhanced Basket_AUTOLOAD'!P1142</f>
        <v>0</v>
      </c>
      <c r="J1143" s="4">
        <f>'Enhanced Basket_AUTOLOAD'!Q1142</f>
        <v>0</v>
      </c>
      <c r="M1143" s="4" t="e">
        <f>IF(TRIM(CLEAN(I1143))="USCSH0000000","",VLOOKUP(I1143,'EZE Daily_With_BB CODES'!$H$3:$J$4445,3,0))</f>
        <v>#N/A</v>
      </c>
    </row>
    <row r="1144" ht="15" customHeight="1" s="4" customFormat="1">
      <c r="F1144" s="4">
        <f>'Enhanced Basket_AUTOLOAD'!H1143</f>
        <v>0</v>
      </c>
      <c r="G1144" s="4">
        <f>'Enhanced Basket_AUTOLOAD'!M1143</f>
        <v>0</v>
      </c>
      <c r="H1144" s="4">
        <f>'Enhanced Basket_AUTOLOAD'!O1143</f>
        <v>0</v>
      </c>
      <c r="I1144" s="4">
        <f>'Enhanced Basket_AUTOLOAD'!P1143</f>
        <v>0</v>
      </c>
      <c r="J1144" s="4">
        <f>'Enhanced Basket_AUTOLOAD'!Q1143</f>
        <v>0</v>
      </c>
      <c r="M1144" s="4" t="e">
        <f>IF(TRIM(CLEAN(I1144))="USCSH0000000","",VLOOKUP(I1144,'EZE Daily_With_BB CODES'!$H$3:$J$4445,3,0))</f>
        <v>#N/A</v>
      </c>
    </row>
    <row r="1145" ht="15" customHeight="1" s="4" customFormat="1">
      <c r="F1145" s="4">
        <f>'Enhanced Basket_AUTOLOAD'!H1144</f>
        <v>0</v>
      </c>
      <c r="G1145" s="4">
        <f>'Enhanced Basket_AUTOLOAD'!M1144</f>
        <v>0</v>
      </c>
      <c r="H1145" s="4">
        <f>'Enhanced Basket_AUTOLOAD'!O1144</f>
        <v>0</v>
      </c>
      <c r="I1145" s="4">
        <f>'Enhanced Basket_AUTOLOAD'!P1144</f>
        <v>0</v>
      </c>
      <c r="J1145" s="4">
        <f>'Enhanced Basket_AUTOLOAD'!Q1144</f>
        <v>0</v>
      </c>
      <c r="M1145" s="4" t="e">
        <f>IF(TRIM(CLEAN(I1145))="USCSH0000000","",VLOOKUP(I1145,'EZE Daily_With_BB CODES'!$H$3:$J$4445,3,0))</f>
        <v>#N/A</v>
      </c>
    </row>
    <row r="1146" ht="15" customHeight="1" s="4" customFormat="1">
      <c r="F1146" s="4">
        <f>'Enhanced Basket_AUTOLOAD'!H1145</f>
        <v>0</v>
      </c>
      <c r="G1146" s="4">
        <f>'Enhanced Basket_AUTOLOAD'!M1145</f>
        <v>0</v>
      </c>
      <c r="H1146" s="4">
        <f>'Enhanced Basket_AUTOLOAD'!O1145</f>
        <v>0</v>
      </c>
      <c r="I1146" s="4">
        <f>'Enhanced Basket_AUTOLOAD'!P1145</f>
        <v>0</v>
      </c>
      <c r="J1146" s="4">
        <f>'Enhanced Basket_AUTOLOAD'!Q1145</f>
        <v>0</v>
      </c>
      <c r="M1146" s="4" t="e">
        <f>IF(TRIM(CLEAN(I1146))="USCSH0000000","",VLOOKUP(I1146,'EZE Daily_With_BB CODES'!$H$3:$J$4445,3,0))</f>
        <v>#N/A</v>
      </c>
    </row>
    <row r="1147" ht="15" customHeight="1" s="4" customFormat="1">
      <c r="F1147" s="4">
        <f>'Enhanced Basket_AUTOLOAD'!H1146</f>
        <v>0</v>
      </c>
      <c r="G1147" s="4">
        <f>'Enhanced Basket_AUTOLOAD'!M1146</f>
        <v>0</v>
      </c>
      <c r="H1147" s="4">
        <f>'Enhanced Basket_AUTOLOAD'!O1146</f>
        <v>0</v>
      </c>
      <c r="I1147" s="4">
        <f>'Enhanced Basket_AUTOLOAD'!P1146</f>
        <v>0</v>
      </c>
      <c r="J1147" s="4">
        <f>'Enhanced Basket_AUTOLOAD'!Q1146</f>
        <v>0</v>
      </c>
      <c r="M1147" s="4" t="e">
        <f>IF(TRIM(CLEAN(I1147))="USCSH0000000","",VLOOKUP(I1147,'EZE Daily_With_BB CODES'!$H$3:$J$4445,3,0))</f>
        <v>#N/A</v>
      </c>
    </row>
    <row r="1148" ht="15" customHeight="1" s="4" customFormat="1">
      <c r="F1148" s="4">
        <f>'Enhanced Basket_AUTOLOAD'!H1147</f>
        <v>0</v>
      </c>
      <c r="G1148" s="4">
        <f>'Enhanced Basket_AUTOLOAD'!M1147</f>
        <v>0</v>
      </c>
      <c r="H1148" s="4">
        <f>'Enhanced Basket_AUTOLOAD'!O1147</f>
        <v>0</v>
      </c>
      <c r="I1148" s="4">
        <f>'Enhanced Basket_AUTOLOAD'!P1147</f>
        <v>0</v>
      </c>
      <c r="J1148" s="4">
        <f>'Enhanced Basket_AUTOLOAD'!Q1147</f>
        <v>0</v>
      </c>
      <c r="M1148" s="4" t="e">
        <f>IF(TRIM(CLEAN(I1148))="USCSH0000000","",VLOOKUP(I1148,'EZE Daily_With_BB CODES'!$H$3:$J$4445,3,0))</f>
        <v>#N/A</v>
      </c>
    </row>
    <row r="1149" ht="15" customHeight="1" s="4" customFormat="1">
      <c r="F1149" s="4">
        <f>'Enhanced Basket_AUTOLOAD'!H1148</f>
        <v>0</v>
      </c>
      <c r="G1149" s="4">
        <f>'Enhanced Basket_AUTOLOAD'!M1148</f>
        <v>0</v>
      </c>
      <c r="H1149" s="4">
        <f>'Enhanced Basket_AUTOLOAD'!O1148</f>
        <v>0</v>
      </c>
      <c r="I1149" s="4">
        <f>'Enhanced Basket_AUTOLOAD'!P1148</f>
        <v>0</v>
      </c>
      <c r="J1149" s="4">
        <f>'Enhanced Basket_AUTOLOAD'!Q1148</f>
        <v>0</v>
      </c>
      <c r="M1149" s="4" t="e">
        <f>IF(TRIM(CLEAN(I1149))="USCSH0000000","",VLOOKUP(I1149,'EZE Daily_With_BB CODES'!$H$3:$J$4445,3,0))</f>
        <v>#N/A</v>
      </c>
    </row>
    <row r="1150" ht="15" customHeight="1" s="4" customFormat="1">
      <c r="F1150" s="4">
        <f>'Enhanced Basket_AUTOLOAD'!H1149</f>
        <v>0</v>
      </c>
      <c r="G1150" s="4">
        <f>'Enhanced Basket_AUTOLOAD'!M1149</f>
        <v>0</v>
      </c>
      <c r="H1150" s="4">
        <f>'Enhanced Basket_AUTOLOAD'!O1149</f>
        <v>0</v>
      </c>
      <c r="I1150" s="4">
        <f>'Enhanced Basket_AUTOLOAD'!P1149</f>
        <v>0</v>
      </c>
      <c r="J1150" s="4">
        <f>'Enhanced Basket_AUTOLOAD'!Q1149</f>
        <v>0</v>
      </c>
      <c r="M1150" s="4" t="e">
        <f>IF(TRIM(CLEAN(I1150))="USCSH0000000","",VLOOKUP(I1150,'EZE Daily_With_BB CODES'!$H$3:$J$4445,3,0))</f>
        <v>#N/A</v>
      </c>
    </row>
    <row r="1151" ht="15" customHeight="1" s="4" customFormat="1">
      <c r="F1151" s="4">
        <f>'Enhanced Basket_AUTOLOAD'!H1150</f>
        <v>0</v>
      </c>
      <c r="G1151" s="4">
        <f>'Enhanced Basket_AUTOLOAD'!M1150</f>
        <v>0</v>
      </c>
      <c r="H1151" s="4">
        <f>'Enhanced Basket_AUTOLOAD'!O1150</f>
        <v>0</v>
      </c>
      <c r="I1151" s="4">
        <f>'Enhanced Basket_AUTOLOAD'!P1150</f>
        <v>0</v>
      </c>
      <c r="J1151" s="4">
        <f>'Enhanced Basket_AUTOLOAD'!Q1150</f>
        <v>0</v>
      </c>
      <c r="M1151" s="4" t="e">
        <f>IF(TRIM(CLEAN(I1151))="USCSH0000000","",VLOOKUP(I1151,'EZE Daily_With_BB CODES'!$H$3:$J$4445,3,0))</f>
        <v>#N/A</v>
      </c>
    </row>
    <row r="1152" ht="15" customHeight="1" s="4" customFormat="1">
      <c r="F1152" s="4">
        <f>'Enhanced Basket_AUTOLOAD'!H1151</f>
        <v>0</v>
      </c>
      <c r="G1152" s="4">
        <f>'Enhanced Basket_AUTOLOAD'!M1151</f>
        <v>0</v>
      </c>
      <c r="H1152" s="4">
        <f>'Enhanced Basket_AUTOLOAD'!O1151</f>
        <v>0</v>
      </c>
      <c r="I1152" s="4">
        <f>'Enhanced Basket_AUTOLOAD'!P1151</f>
        <v>0</v>
      </c>
      <c r="J1152" s="4">
        <f>'Enhanced Basket_AUTOLOAD'!Q1151</f>
        <v>0</v>
      </c>
      <c r="M1152" s="4" t="e">
        <f>IF(TRIM(CLEAN(I1152))="USCSH0000000","",VLOOKUP(I1152,'EZE Daily_With_BB CODES'!$H$3:$J$4445,3,0))</f>
        <v>#N/A</v>
      </c>
    </row>
    <row r="1153" ht="15" customHeight="1" s="4" customFormat="1">
      <c r="F1153" s="4">
        <f>'Enhanced Basket_AUTOLOAD'!H1152</f>
        <v>0</v>
      </c>
      <c r="G1153" s="4">
        <f>'Enhanced Basket_AUTOLOAD'!M1152</f>
        <v>0</v>
      </c>
      <c r="H1153" s="4">
        <f>'Enhanced Basket_AUTOLOAD'!O1152</f>
        <v>0</v>
      </c>
      <c r="I1153" s="4">
        <f>'Enhanced Basket_AUTOLOAD'!P1152</f>
        <v>0</v>
      </c>
      <c r="J1153" s="4">
        <f>'Enhanced Basket_AUTOLOAD'!Q1152</f>
        <v>0</v>
      </c>
      <c r="M1153" s="4" t="e">
        <f>IF(TRIM(CLEAN(I1153))="USCSH0000000","",VLOOKUP(I1153,'EZE Daily_With_BB CODES'!$H$3:$J$4445,3,0))</f>
        <v>#N/A</v>
      </c>
    </row>
    <row r="1154" ht="15" customHeight="1" s="4" customFormat="1">
      <c r="F1154" s="4">
        <f>'Enhanced Basket_AUTOLOAD'!H1153</f>
        <v>0</v>
      </c>
      <c r="G1154" s="4">
        <f>'Enhanced Basket_AUTOLOAD'!M1153</f>
        <v>0</v>
      </c>
      <c r="H1154" s="4">
        <f>'Enhanced Basket_AUTOLOAD'!O1153</f>
        <v>0</v>
      </c>
      <c r="I1154" s="4">
        <f>'Enhanced Basket_AUTOLOAD'!P1153</f>
        <v>0</v>
      </c>
      <c r="J1154" s="4">
        <f>'Enhanced Basket_AUTOLOAD'!Q1153</f>
        <v>0</v>
      </c>
      <c r="M1154" s="4" t="e">
        <f>IF(TRIM(CLEAN(I1154))="USCSH0000000","",VLOOKUP(I1154,'EZE Daily_With_BB CODES'!$H$3:$J$4445,3,0))</f>
        <v>#N/A</v>
      </c>
    </row>
    <row r="1155" ht="15" customHeight="1" s="4" customFormat="1">
      <c r="F1155" s="4">
        <f>'Enhanced Basket_AUTOLOAD'!H1154</f>
        <v>0</v>
      </c>
      <c r="G1155" s="4">
        <f>'Enhanced Basket_AUTOLOAD'!M1154</f>
        <v>0</v>
      </c>
      <c r="H1155" s="4">
        <f>'Enhanced Basket_AUTOLOAD'!O1154</f>
        <v>0</v>
      </c>
      <c r="I1155" s="4">
        <f>'Enhanced Basket_AUTOLOAD'!P1154</f>
        <v>0</v>
      </c>
      <c r="J1155" s="4">
        <f>'Enhanced Basket_AUTOLOAD'!Q1154</f>
        <v>0</v>
      </c>
      <c r="M1155" s="4" t="e">
        <f>IF(TRIM(CLEAN(I1155))="USCSH0000000","",VLOOKUP(I1155,'EZE Daily_With_BB CODES'!$H$3:$J$4445,3,0))</f>
        <v>#N/A</v>
      </c>
    </row>
    <row r="1156" ht="15" customHeight="1" s="4" customFormat="1">
      <c r="F1156" s="4">
        <f>'Enhanced Basket_AUTOLOAD'!H1155</f>
        <v>0</v>
      </c>
      <c r="G1156" s="4">
        <f>'Enhanced Basket_AUTOLOAD'!M1155</f>
        <v>0</v>
      </c>
      <c r="H1156" s="4">
        <f>'Enhanced Basket_AUTOLOAD'!O1155</f>
        <v>0</v>
      </c>
      <c r="I1156" s="4">
        <f>'Enhanced Basket_AUTOLOAD'!P1155</f>
        <v>0</v>
      </c>
      <c r="J1156" s="4">
        <f>'Enhanced Basket_AUTOLOAD'!Q1155</f>
        <v>0</v>
      </c>
      <c r="M1156" s="4" t="e">
        <f>IF(TRIM(CLEAN(I1156))="USCSH0000000","",VLOOKUP(I1156,'EZE Daily_With_BB CODES'!$H$3:$J$4445,3,0))</f>
        <v>#N/A</v>
      </c>
    </row>
    <row r="1157" ht="15" customHeight="1" s="4" customFormat="1">
      <c r="F1157" s="4">
        <f>'Enhanced Basket_AUTOLOAD'!H1156</f>
        <v>0</v>
      </c>
      <c r="G1157" s="4">
        <f>'Enhanced Basket_AUTOLOAD'!M1156</f>
        <v>0</v>
      </c>
      <c r="H1157" s="4">
        <f>'Enhanced Basket_AUTOLOAD'!O1156</f>
        <v>0</v>
      </c>
      <c r="I1157" s="4">
        <f>'Enhanced Basket_AUTOLOAD'!P1156</f>
        <v>0</v>
      </c>
      <c r="J1157" s="4">
        <f>'Enhanced Basket_AUTOLOAD'!Q1156</f>
        <v>0</v>
      </c>
      <c r="M1157" s="4" t="e">
        <f>IF(TRIM(CLEAN(I1157))="USCSH0000000","",VLOOKUP(I1157,'EZE Daily_With_BB CODES'!$H$3:$J$4445,3,0))</f>
        <v>#N/A</v>
      </c>
    </row>
    <row r="1158" ht="15" customHeight="1" s="4" customFormat="1">
      <c r="F1158" s="4">
        <f>'Enhanced Basket_AUTOLOAD'!H1157</f>
        <v>0</v>
      </c>
      <c r="G1158" s="4">
        <f>'Enhanced Basket_AUTOLOAD'!M1157</f>
        <v>0</v>
      </c>
      <c r="H1158" s="4">
        <f>'Enhanced Basket_AUTOLOAD'!O1157</f>
        <v>0</v>
      </c>
      <c r="I1158" s="4">
        <f>'Enhanced Basket_AUTOLOAD'!P1157</f>
        <v>0</v>
      </c>
      <c r="J1158" s="4">
        <f>'Enhanced Basket_AUTOLOAD'!Q1157</f>
        <v>0</v>
      </c>
      <c r="M1158" s="4" t="e">
        <f>IF(TRIM(CLEAN(I1158))="USCSH0000000","",VLOOKUP(I1158,'EZE Daily_With_BB CODES'!$H$3:$J$4445,3,0))</f>
        <v>#N/A</v>
      </c>
    </row>
    <row r="1159" ht="15" customHeight="1" s="4" customFormat="1">
      <c r="F1159" s="4">
        <f>'Enhanced Basket_AUTOLOAD'!H1158</f>
        <v>0</v>
      </c>
      <c r="G1159" s="4">
        <f>'Enhanced Basket_AUTOLOAD'!M1158</f>
        <v>0</v>
      </c>
      <c r="H1159" s="4">
        <f>'Enhanced Basket_AUTOLOAD'!O1158</f>
        <v>0</v>
      </c>
      <c r="I1159" s="4">
        <f>'Enhanced Basket_AUTOLOAD'!P1158</f>
        <v>0</v>
      </c>
      <c r="J1159" s="4">
        <f>'Enhanced Basket_AUTOLOAD'!Q1158</f>
        <v>0</v>
      </c>
      <c r="M1159" s="4" t="e">
        <f>IF(TRIM(CLEAN(I1159))="USCSH0000000","",VLOOKUP(I1159,'EZE Daily_With_BB CODES'!$H$3:$J$4445,3,0))</f>
        <v>#N/A</v>
      </c>
    </row>
    <row r="1160" ht="15" customHeight="1" s="4" customFormat="1">
      <c r="F1160" s="4">
        <f>'Enhanced Basket_AUTOLOAD'!H1159</f>
        <v>0</v>
      </c>
      <c r="G1160" s="4">
        <f>'Enhanced Basket_AUTOLOAD'!M1159</f>
        <v>0</v>
      </c>
      <c r="H1160" s="4">
        <f>'Enhanced Basket_AUTOLOAD'!O1159</f>
        <v>0</v>
      </c>
      <c r="I1160" s="4">
        <f>'Enhanced Basket_AUTOLOAD'!P1159</f>
        <v>0</v>
      </c>
      <c r="J1160" s="4">
        <f>'Enhanced Basket_AUTOLOAD'!Q1159</f>
        <v>0</v>
      </c>
      <c r="M1160" s="4" t="e">
        <f>IF(TRIM(CLEAN(I1160))="USCSH0000000","",VLOOKUP(I1160,'EZE Daily_With_BB CODES'!$H$3:$J$4445,3,0))</f>
        <v>#N/A</v>
      </c>
    </row>
    <row r="1161" ht="15" customHeight="1" s="4" customFormat="1">
      <c r="F1161" s="4">
        <f>'Enhanced Basket_AUTOLOAD'!H1160</f>
        <v>0</v>
      </c>
      <c r="G1161" s="4">
        <f>'Enhanced Basket_AUTOLOAD'!M1160</f>
        <v>0</v>
      </c>
      <c r="H1161" s="4">
        <f>'Enhanced Basket_AUTOLOAD'!O1160</f>
        <v>0</v>
      </c>
      <c r="I1161" s="4">
        <f>'Enhanced Basket_AUTOLOAD'!P1160</f>
        <v>0</v>
      </c>
      <c r="J1161" s="4">
        <f>'Enhanced Basket_AUTOLOAD'!Q1160</f>
        <v>0</v>
      </c>
      <c r="M1161" s="4" t="e">
        <f>IF(TRIM(CLEAN(I1161))="USCSH0000000","",VLOOKUP(I1161,'EZE Daily_With_BB CODES'!$H$3:$J$4445,3,0))</f>
        <v>#N/A</v>
      </c>
    </row>
    <row r="1162" ht="15" customHeight="1" s="4" customFormat="1">
      <c r="F1162" s="4">
        <f>'Enhanced Basket_AUTOLOAD'!H1161</f>
        <v>0</v>
      </c>
      <c r="G1162" s="4">
        <f>'Enhanced Basket_AUTOLOAD'!M1161</f>
        <v>0</v>
      </c>
      <c r="H1162" s="4">
        <f>'Enhanced Basket_AUTOLOAD'!O1161</f>
        <v>0</v>
      </c>
      <c r="I1162" s="4">
        <f>'Enhanced Basket_AUTOLOAD'!P1161</f>
        <v>0</v>
      </c>
      <c r="J1162" s="4">
        <f>'Enhanced Basket_AUTOLOAD'!Q1161</f>
        <v>0</v>
      </c>
      <c r="M1162" s="4" t="e">
        <f>IF(TRIM(CLEAN(I1162))="USCSH0000000","",VLOOKUP(I1162,'EZE Daily_With_BB CODES'!$H$3:$J$4445,3,0))</f>
        <v>#N/A</v>
      </c>
    </row>
    <row r="1163" ht="15" customHeight="1" s="4" customFormat="1">
      <c r="F1163" s="4">
        <f>'Enhanced Basket_AUTOLOAD'!H1162</f>
        <v>0</v>
      </c>
      <c r="G1163" s="4">
        <f>'Enhanced Basket_AUTOLOAD'!M1162</f>
        <v>0</v>
      </c>
      <c r="H1163" s="4">
        <f>'Enhanced Basket_AUTOLOAD'!O1162</f>
        <v>0</v>
      </c>
      <c r="I1163" s="4">
        <f>'Enhanced Basket_AUTOLOAD'!P1162</f>
        <v>0</v>
      </c>
      <c r="J1163" s="4">
        <f>'Enhanced Basket_AUTOLOAD'!Q1162</f>
        <v>0</v>
      </c>
      <c r="M1163" s="4" t="e">
        <f>IF(TRIM(CLEAN(I1163))="USCSH0000000","",VLOOKUP(I1163,'EZE Daily_With_BB CODES'!$H$3:$J$4445,3,0))</f>
        <v>#N/A</v>
      </c>
    </row>
    <row r="1164" ht="15" customHeight="1" s="4" customFormat="1">
      <c r="F1164" s="4">
        <f>'Enhanced Basket_AUTOLOAD'!H1163</f>
        <v>0</v>
      </c>
      <c r="G1164" s="4">
        <f>'Enhanced Basket_AUTOLOAD'!M1163</f>
        <v>0</v>
      </c>
      <c r="H1164" s="4">
        <f>'Enhanced Basket_AUTOLOAD'!O1163</f>
        <v>0</v>
      </c>
      <c r="I1164" s="4">
        <f>'Enhanced Basket_AUTOLOAD'!P1163</f>
        <v>0</v>
      </c>
      <c r="J1164" s="4">
        <f>'Enhanced Basket_AUTOLOAD'!Q1163</f>
        <v>0</v>
      </c>
      <c r="M1164" s="4" t="e">
        <f>IF(TRIM(CLEAN(I1164))="USCSH0000000","",VLOOKUP(I1164,'EZE Daily_With_BB CODES'!$H$3:$J$4445,3,0))</f>
        <v>#N/A</v>
      </c>
    </row>
    <row r="1165" ht="15" customHeight="1" s="4" customFormat="1">
      <c r="F1165" s="4">
        <f>'Enhanced Basket_AUTOLOAD'!H1164</f>
        <v>0</v>
      </c>
      <c r="G1165" s="4">
        <f>'Enhanced Basket_AUTOLOAD'!M1164</f>
        <v>0</v>
      </c>
      <c r="H1165" s="4">
        <f>'Enhanced Basket_AUTOLOAD'!O1164</f>
        <v>0</v>
      </c>
      <c r="I1165" s="4">
        <f>'Enhanced Basket_AUTOLOAD'!P1164</f>
        <v>0</v>
      </c>
      <c r="J1165" s="4">
        <f>'Enhanced Basket_AUTOLOAD'!Q1164</f>
        <v>0</v>
      </c>
      <c r="M1165" s="4" t="e">
        <f>IF(TRIM(CLEAN(I1165))="USCSH0000000","",VLOOKUP(I1165,'EZE Daily_With_BB CODES'!$H$3:$J$4445,3,0))</f>
        <v>#N/A</v>
      </c>
    </row>
    <row r="1166" ht="15" customHeight="1" s="4" customFormat="1">
      <c r="F1166" s="4">
        <f>'Enhanced Basket_AUTOLOAD'!H1165</f>
        <v>0</v>
      </c>
      <c r="G1166" s="4">
        <f>'Enhanced Basket_AUTOLOAD'!M1165</f>
        <v>0</v>
      </c>
      <c r="H1166" s="4">
        <f>'Enhanced Basket_AUTOLOAD'!O1165</f>
        <v>0</v>
      </c>
      <c r="I1166" s="4">
        <f>'Enhanced Basket_AUTOLOAD'!P1165</f>
        <v>0</v>
      </c>
      <c r="J1166" s="4">
        <f>'Enhanced Basket_AUTOLOAD'!Q1165</f>
        <v>0</v>
      </c>
      <c r="M1166" s="4" t="e">
        <f>IF(TRIM(CLEAN(I1166))="USCSH0000000","",VLOOKUP(I1166,'EZE Daily_With_BB CODES'!$H$3:$J$4445,3,0))</f>
        <v>#N/A</v>
      </c>
    </row>
    <row r="1167" ht="15" customHeight="1" s="4" customFormat="1">
      <c r="F1167" s="4">
        <f>'Enhanced Basket_AUTOLOAD'!H1166</f>
        <v>0</v>
      </c>
      <c r="G1167" s="4">
        <f>'Enhanced Basket_AUTOLOAD'!M1166</f>
        <v>0</v>
      </c>
      <c r="H1167" s="4">
        <f>'Enhanced Basket_AUTOLOAD'!O1166</f>
        <v>0</v>
      </c>
      <c r="I1167" s="4">
        <f>'Enhanced Basket_AUTOLOAD'!P1166</f>
        <v>0</v>
      </c>
      <c r="J1167" s="4">
        <f>'Enhanced Basket_AUTOLOAD'!Q1166</f>
        <v>0</v>
      </c>
      <c r="M1167" s="4" t="e">
        <f>IF(TRIM(CLEAN(I1167))="USCSH0000000","",VLOOKUP(I1167,'EZE Daily_With_BB CODES'!$H$3:$J$4445,3,0))</f>
        <v>#N/A</v>
      </c>
    </row>
    <row r="1168" ht="15" customHeight="1" s="4" customFormat="1">
      <c r="F1168" s="4">
        <f>'Enhanced Basket_AUTOLOAD'!H1167</f>
        <v>0</v>
      </c>
      <c r="G1168" s="4">
        <f>'Enhanced Basket_AUTOLOAD'!M1167</f>
        <v>0</v>
      </c>
      <c r="H1168" s="4">
        <f>'Enhanced Basket_AUTOLOAD'!O1167</f>
        <v>0</v>
      </c>
      <c r="I1168" s="4">
        <f>'Enhanced Basket_AUTOLOAD'!P1167</f>
        <v>0</v>
      </c>
      <c r="J1168" s="4">
        <f>'Enhanced Basket_AUTOLOAD'!Q1167</f>
        <v>0</v>
      </c>
      <c r="M1168" s="4" t="e">
        <f>IF(TRIM(CLEAN(I1168))="USCSH0000000","",VLOOKUP(I1168,'EZE Daily_With_BB CODES'!$H$3:$J$4445,3,0))</f>
        <v>#N/A</v>
      </c>
    </row>
    <row r="1169" ht="15" customHeight="1" s="4" customFormat="1">
      <c r="F1169" s="4">
        <f>'Enhanced Basket_AUTOLOAD'!H1168</f>
        <v>0</v>
      </c>
      <c r="G1169" s="4">
        <f>'Enhanced Basket_AUTOLOAD'!M1168</f>
        <v>0</v>
      </c>
      <c r="H1169" s="4">
        <f>'Enhanced Basket_AUTOLOAD'!O1168</f>
        <v>0</v>
      </c>
      <c r="I1169" s="4">
        <f>'Enhanced Basket_AUTOLOAD'!P1168</f>
        <v>0</v>
      </c>
      <c r="J1169" s="4">
        <f>'Enhanced Basket_AUTOLOAD'!Q1168</f>
        <v>0</v>
      </c>
      <c r="M1169" s="4" t="e">
        <f>IF(TRIM(CLEAN(I1169))="USCSH0000000","",VLOOKUP(I1169,'EZE Daily_With_BB CODES'!$H$3:$J$4445,3,0))</f>
        <v>#N/A</v>
      </c>
    </row>
    <row r="1170" ht="15" customHeight="1" s="4" customFormat="1">
      <c r="F1170" s="4">
        <f>'Enhanced Basket_AUTOLOAD'!H1169</f>
        <v>0</v>
      </c>
      <c r="G1170" s="4">
        <f>'Enhanced Basket_AUTOLOAD'!M1169</f>
        <v>0</v>
      </c>
      <c r="H1170" s="4">
        <f>'Enhanced Basket_AUTOLOAD'!O1169</f>
        <v>0</v>
      </c>
      <c r="I1170" s="4">
        <f>'Enhanced Basket_AUTOLOAD'!P1169</f>
        <v>0</v>
      </c>
      <c r="J1170" s="4">
        <f>'Enhanced Basket_AUTOLOAD'!Q1169</f>
        <v>0</v>
      </c>
      <c r="M1170" s="4" t="e">
        <f>IF(TRIM(CLEAN(I1170))="USCSH0000000","",VLOOKUP(I1170,'EZE Daily_With_BB CODES'!$H$3:$J$4445,3,0))</f>
        <v>#N/A</v>
      </c>
    </row>
    <row r="1171" ht="15" customHeight="1" s="4" customFormat="1">
      <c r="F1171" s="4">
        <f>'Enhanced Basket_AUTOLOAD'!H1170</f>
        <v>0</v>
      </c>
      <c r="G1171" s="4">
        <f>'Enhanced Basket_AUTOLOAD'!M1170</f>
        <v>0</v>
      </c>
      <c r="H1171" s="4">
        <f>'Enhanced Basket_AUTOLOAD'!O1170</f>
        <v>0</v>
      </c>
      <c r="I1171" s="4">
        <f>'Enhanced Basket_AUTOLOAD'!P1170</f>
        <v>0</v>
      </c>
      <c r="J1171" s="4">
        <f>'Enhanced Basket_AUTOLOAD'!Q1170</f>
        <v>0</v>
      </c>
      <c r="M1171" s="4" t="e">
        <f>IF(TRIM(CLEAN(I1171))="USCSH0000000","",VLOOKUP(I1171,'EZE Daily_With_BB CODES'!$H$3:$J$4445,3,0))</f>
        <v>#N/A</v>
      </c>
    </row>
    <row r="1172" ht="15" customHeight="1" s="4" customFormat="1">
      <c r="F1172" s="4">
        <f>'Enhanced Basket_AUTOLOAD'!H1171</f>
        <v>0</v>
      </c>
      <c r="G1172" s="4">
        <f>'Enhanced Basket_AUTOLOAD'!M1171</f>
        <v>0</v>
      </c>
      <c r="H1172" s="4">
        <f>'Enhanced Basket_AUTOLOAD'!O1171</f>
        <v>0</v>
      </c>
      <c r="I1172" s="4">
        <f>'Enhanced Basket_AUTOLOAD'!P1171</f>
        <v>0</v>
      </c>
      <c r="J1172" s="4">
        <f>'Enhanced Basket_AUTOLOAD'!Q1171</f>
        <v>0</v>
      </c>
      <c r="M1172" s="4" t="e">
        <f>IF(TRIM(CLEAN(I1172))="USCSH0000000","",VLOOKUP(I1172,'EZE Daily_With_BB CODES'!$H$3:$J$4445,3,0))</f>
        <v>#N/A</v>
      </c>
    </row>
    <row r="1173" ht="15" customHeight="1" s="4" customFormat="1">
      <c r="F1173" s="4">
        <f>'Enhanced Basket_AUTOLOAD'!H1172</f>
        <v>0</v>
      </c>
      <c r="G1173" s="4">
        <f>'Enhanced Basket_AUTOLOAD'!M1172</f>
        <v>0</v>
      </c>
      <c r="H1173" s="4">
        <f>'Enhanced Basket_AUTOLOAD'!O1172</f>
        <v>0</v>
      </c>
      <c r="I1173" s="4">
        <f>'Enhanced Basket_AUTOLOAD'!P1172</f>
        <v>0</v>
      </c>
      <c r="J1173" s="4">
        <f>'Enhanced Basket_AUTOLOAD'!Q1172</f>
        <v>0</v>
      </c>
      <c r="M1173" s="4" t="e">
        <f>IF(TRIM(CLEAN(I1173))="USCSH0000000","",VLOOKUP(I1173,'EZE Daily_With_BB CODES'!$H$3:$J$4445,3,0))</f>
        <v>#N/A</v>
      </c>
    </row>
    <row r="1174" ht="15" customHeight="1" s="4" customFormat="1">
      <c r="F1174" s="4">
        <f>'Enhanced Basket_AUTOLOAD'!H1173</f>
        <v>0</v>
      </c>
      <c r="G1174" s="4">
        <f>'Enhanced Basket_AUTOLOAD'!M1173</f>
        <v>0</v>
      </c>
      <c r="H1174" s="4">
        <f>'Enhanced Basket_AUTOLOAD'!O1173</f>
        <v>0</v>
      </c>
      <c r="I1174" s="4">
        <f>'Enhanced Basket_AUTOLOAD'!P1173</f>
        <v>0</v>
      </c>
      <c r="J1174" s="4">
        <f>'Enhanced Basket_AUTOLOAD'!Q1173</f>
        <v>0</v>
      </c>
      <c r="M1174" s="4" t="e">
        <f>IF(TRIM(CLEAN(I1174))="USCSH0000000","",VLOOKUP(I1174,'EZE Daily_With_BB CODES'!$H$3:$J$4445,3,0))</f>
        <v>#N/A</v>
      </c>
    </row>
    <row r="1175" ht="15" customHeight="1" s="4" customFormat="1">
      <c r="F1175" s="4">
        <f>'Enhanced Basket_AUTOLOAD'!H1174</f>
        <v>0</v>
      </c>
      <c r="G1175" s="4">
        <f>'Enhanced Basket_AUTOLOAD'!M1174</f>
        <v>0</v>
      </c>
      <c r="H1175" s="4">
        <f>'Enhanced Basket_AUTOLOAD'!O1174</f>
        <v>0</v>
      </c>
      <c r="I1175" s="4">
        <f>'Enhanced Basket_AUTOLOAD'!P1174</f>
        <v>0</v>
      </c>
      <c r="J1175" s="4">
        <f>'Enhanced Basket_AUTOLOAD'!Q1174</f>
        <v>0</v>
      </c>
      <c r="M1175" s="4" t="e">
        <f>IF(TRIM(CLEAN(I1175))="USCSH0000000","",VLOOKUP(I1175,'EZE Daily_With_BB CODES'!$H$3:$J$4445,3,0))</f>
        <v>#N/A</v>
      </c>
    </row>
    <row r="1176" ht="15" customHeight="1" s="4" customFormat="1">
      <c r="F1176" s="4">
        <f>'Enhanced Basket_AUTOLOAD'!H1175</f>
        <v>0</v>
      </c>
      <c r="G1176" s="4">
        <f>'Enhanced Basket_AUTOLOAD'!M1175</f>
        <v>0</v>
      </c>
      <c r="H1176" s="4">
        <f>'Enhanced Basket_AUTOLOAD'!O1175</f>
        <v>0</v>
      </c>
      <c r="I1176" s="4">
        <f>'Enhanced Basket_AUTOLOAD'!P1175</f>
        <v>0</v>
      </c>
      <c r="J1176" s="4">
        <f>'Enhanced Basket_AUTOLOAD'!Q1175</f>
        <v>0</v>
      </c>
      <c r="M1176" s="4" t="e">
        <f>IF(TRIM(CLEAN(I1176))="USCSH0000000","",VLOOKUP(I1176,'EZE Daily_With_BB CODES'!$H$3:$J$4445,3,0))</f>
        <v>#N/A</v>
      </c>
    </row>
    <row r="1177" ht="15" customHeight="1" s="4" customFormat="1">
      <c r="F1177" s="4">
        <f>'Enhanced Basket_AUTOLOAD'!H1176</f>
        <v>0</v>
      </c>
      <c r="G1177" s="4">
        <f>'Enhanced Basket_AUTOLOAD'!M1176</f>
        <v>0</v>
      </c>
      <c r="H1177" s="4">
        <f>'Enhanced Basket_AUTOLOAD'!O1176</f>
        <v>0</v>
      </c>
      <c r="I1177" s="4">
        <f>'Enhanced Basket_AUTOLOAD'!P1176</f>
        <v>0</v>
      </c>
      <c r="J1177" s="4">
        <f>'Enhanced Basket_AUTOLOAD'!Q1176</f>
        <v>0</v>
      </c>
      <c r="M1177" s="4" t="e">
        <f>IF(TRIM(CLEAN(I1177))="USCSH0000000","",VLOOKUP(I1177,'EZE Daily_With_BB CODES'!$H$3:$J$4445,3,0))</f>
        <v>#N/A</v>
      </c>
    </row>
    <row r="1178" ht="15" customHeight="1" s="4" customFormat="1">
      <c r="F1178" s="4">
        <f>'Enhanced Basket_AUTOLOAD'!H1177</f>
        <v>0</v>
      </c>
      <c r="G1178" s="4">
        <f>'Enhanced Basket_AUTOLOAD'!M1177</f>
        <v>0</v>
      </c>
      <c r="H1178" s="4">
        <f>'Enhanced Basket_AUTOLOAD'!O1177</f>
        <v>0</v>
      </c>
      <c r="I1178" s="4">
        <f>'Enhanced Basket_AUTOLOAD'!P1177</f>
        <v>0</v>
      </c>
      <c r="J1178" s="4">
        <f>'Enhanced Basket_AUTOLOAD'!Q1177</f>
        <v>0</v>
      </c>
      <c r="M1178" s="4" t="e">
        <f>IF(TRIM(CLEAN(I1178))="USCSH0000000","",VLOOKUP(I1178,'EZE Daily_With_BB CODES'!$H$3:$J$4445,3,0))</f>
        <v>#N/A</v>
      </c>
    </row>
    <row r="1179" ht="15" customHeight="1" s="4" customFormat="1">
      <c r="F1179" s="4">
        <f>'Enhanced Basket_AUTOLOAD'!H1178</f>
        <v>0</v>
      </c>
      <c r="G1179" s="4">
        <f>'Enhanced Basket_AUTOLOAD'!M1178</f>
        <v>0</v>
      </c>
      <c r="H1179" s="4">
        <f>'Enhanced Basket_AUTOLOAD'!O1178</f>
        <v>0</v>
      </c>
      <c r="I1179" s="4">
        <f>'Enhanced Basket_AUTOLOAD'!P1178</f>
        <v>0</v>
      </c>
      <c r="J1179" s="4">
        <f>'Enhanced Basket_AUTOLOAD'!Q1178</f>
        <v>0</v>
      </c>
      <c r="M1179" s="4" t="e">
        <f>IF(TRIM(CLEAN(I1179))="USCSH0000000","",VLOOKUP(I1179,'EZE Daily_With_BB CODES'!$H$3:$J$4445,3,0))</f>
        <v>#N/A</v>
      </c>
    </row>
    <row r="1180" ht="15" customHeight="1" s="4" customFormat="1">
      <c r="F1180" s="4">
        <f>'Enhanced Basket_AUTOLOAD'!H1179</f>
        <v>0</v>
      </c>
      <c r="G1180" s="4">
        <f>'Enhanced Basket_AUTOLOAD'!M1179</f>
        <v>0</v>
      </c>
      <c r="H1180" s="4">
        <f>'Enhanced Basket_AUTOLOAD'!O1179</f>
        <v>0</v>
      </c>
      <c r="I1180" s="4">
        <f>'Enhanced Basket_AUTOLOAD'!P1179</f>
        <v>0</v>
      </c>
      <c r="J1180" s="4">
        <f>'Enhanced Basket_AUTOLOAD'!Q1179</f>
        <v>0</v>
      </c>
      <c r="M1180" s="4" t="e">
        <f>IF(TRIM(CLEAN(I1180))="USCSH0000000","",VLOOKUP(I1180,'EZE Daily_With_BB CODES'!$H$3:$J$4445,3,0))</f>
        <v>#N/A</v>
      </c>
    </row>
    <row r="1181" ht="15" customHeight="1" s="4" customFormat="1">
      <c r="F1181" s="4">
        <f>'Enhanced Basket_AUTOLOAD'!H1180</f>
        <v>0</v>
      </c>
      <c r="G1181" s="4">
        <f>'Enhanced Basket_AUTOLOAD'!M1180</f>
        <v>0</v>
      </c>
      <c r="H1181" s="4">
        <f>'Enhanced Basket_AUTOLOAD'!O1180</f>
        <v>0</v>
      </c>
      <c r="I1181" s="4">
        <f>'Enhanced Basket_AUTOLOAD'!P1180</f>
        <v>0</v>
      </c>
      <c r="J1181" s="4">
        <f>'Enhanced Basket_AUTOLOAD'!Q1180</f>
        <v>0</v>
      </c>
      <c r="M1181" s="4" t="e">
        <f>IF(TRIM(CLEAN(I1181))="USCSH0000000","",VLOOKUP(I1181,'EZE Daily_With_BB CODES'!$H$3:$J$4445,3,0))</f>
        <v>#N/A</v>
      </c>
    </row>
    <row r="1182" ht="15" customHeight="1" s="4" customFormat="1">
      <c r="F1182" s="4">
        <f>'Enhanced Basket_AUTOLOAD'!H1181</f>
        <v>0</v>
      </c>
      <c r="G1182" s="4">
        <f>'Enhanced Basket_AUTOLOAD'!M1181</f>
        <v>0</v>
      </c>
      <c r="H1182" s="4">
        <f>'Enhanced Basket_AUTOLOAD'!O1181</f>
        <v>0</v>
      </c>
      <c r="I1182" s="4">
        <f>'Enhanced Basket_AUTOLOAD'!P1181</f>
        <v>0</v>
      </c>
      <c r="J1182" s="4">
        <f>'Enhanced Basket_AUTOLOAD'!Q1181</f>
        <v>0</v>
      </c>
      <c r="M1182" s="4" t="e">
        <f>IF(TRIM(CLEAN(I1182))="USCSH0000000","",VLOOKUP(I1182,'EZE Daily_With_BB CODES'!$H$3:$J$4445,3,0))</f>
        <v>#N/A</v>
      </c>
    </row>
    <row r="1183" ht="15" customHeight="1" s="4" customFormat="1">
      <c r="F1183" s="4">
        <f>'Enhanced Basket_AUTOLOAD'!H1182</f>
        <v>0</v>
      </c>
      <c r="G1183" s="4">
        <f>'Enhanced Basket_AUTOLOAD'!M1182</f>
        <v>0</v>
      </c>
      <c r="H1183" s="4">
        <f>'Enhanced Basket_AUTOLOAD'!O1182</f>
        <v>0</v>
      </c>
      <c r="I1183" s="4">
        <f>'Enhanced Basket_AUTOLOAD'!P1182</f>
        <v>0</v>
      </c>
      <c r="J1183" s="4">
        <f>'Enhanced Basket_AUTOLOAD'!Q1182</f>
        <v>0</v>
      </c>
      <c r="M1183" s="4" t="e">
        <f>IF(TRIM(CLEAN(I1183))="USCSH0000000","",VLOOKUP(I1183,'EZE Daily_With_BB CODES'!$H$3:$J$4445,3,0))</f>
        <v>#N/A</v>
      </c>
    </row>
    <row r="1184" ht="15" customHeight="1" s="4" customFormat="1">
      <c r="F1184" s="4">
        <f>'Enhanced Basket_AUTOLOAD'!H1183</f>
        <v>0</v>
      </c>
      <c r="G1184" s="4">
        <f>'Enhanced Basket_AUTOLOAD'!M1183</f>
        <v>0</v>
      </c>
      <c r="H1184" s="4">
        <f>'Enhanced Basket_AUTOLOAD'!O1183</f>
        <v>0</v>
      </c>
      <c r="I1184" s="4">
        <f>'Enhanced Basket_AUTOLOAD'!P1183</f>
        <v>0</v>
      </c>
      <c r="J1184" s="4">
        <f>'Enhanced Basket_AUTOLOAD'!Q1183</f>
        <v>0</v>
      </c>
      <c r="M1184" s="4" t="e">
        <f>IF(TRIM(CLEAN(I1184))="USCSH0000000","",VLOOKUP(I1184,'EZE Daily_With_BB CODES'!$H$3:$J$4445,3,0))</f>
        <v>#N/A</v>
      </c>
    </row>
    <row r="1185" ht="15" customHeight="1" s="4" customFormat="1">
      <c r="F1185" s="4">
        <f>'Enhanced Basket_AUTOLOAD'!H1184</f>
        <v>0</v>
      </c>
      <c r="G1185" s="4">
        <f>'Enhanced Basket_AUTOLOAD'!M1184</f>
        <v>0</v>
      </c>
      <c r="H1185" s="4">
        <f>'Enhanced Basket_AUTOLOAD'!O1184</f>
        <v>0</v>
      </c>
      <c r="I1185" s="4">
        <f>'Enhanced Basket_AUTOLOAD'!P1184</f>
        <v>0</v>
      </c>
      <c r="J1185" s="4">
        <f>'Enhanced Basket_AUTOLOAD'!Q1184</f>
        <v>0</v>
      </c>
      <c r="M1185" s="4" t="e">
        <f>IF(TRIM(CLEAN(I1185))="USCSH0000000","",VLOOKUP(I1185,'EZE Daily_With_BB CODES'!$H$3:$J$4445,3,0))</f>
        <v>#N/A</v>
      </c>
    </row>
    <row r="1186" ht="15" customHeight="1" s="4" customFormat="1">
      <c r="F1186" s="4">
        <f>'Enhanced Basket_AUTOLOAD'!H1185</f>
        <v>0</v>
      </c>
      <c r="G1186" s="4">
        <f>'Enhanced Basket_AUTOLOAD'!M1185</f>
        <v>0</v>
      </c>
      <c r="H1186" s="4">
        <f>'Enhanced Basket_AUTOLOAD'!O1185</f>
        <v>0</v>
      </c>
      <c r="I1186" s="4">
        <f>'Enhanced Basket_AUTOLOAD'!P1185</f>
        <v>0</v>
      </c>
      <c r="J1186" s="4">
        <f>'Enhanced Basket_AUTOLOAD'!Q1185</f>
        <v>0</v>
      </c>
      <c r="M1186" s="4" t="e">
        <f>IF(TRIM(CLEAN(I1186))="USCSH0000000","",VLOOKUP(I1186,'EZE Daily_With_BB CODES'!$H$3:$J$4445,3,0))</f>
        <v>#N/A</v>
      </c>
    </row>
    <row r="1187" ht="15" customHeight="1" s="4" customFormat="1">
      <c r="F1187" s="4">
        <f>'Enhanced Basket_AUTOLOAD'!H1186</f>
        <v>0</v>
      </c>
      <c r="G1187" s="4">
        <f>'Enhanced Basket_AUTOLOAD'!M1186</f>
        <v>0</v>
      </c>
      <c r="H1187" s="4">
        <f>'Enhanced Basket_AUTOLOAD'!O1186</f>
        <v>0</v>
      </c>
      <c r="I1187" s="4">
        <f>'Enhanced Basket_AUTOLOAD'!P1186</f>
        <v>0</v>
      </c>
      <c r="J1187" s="4">
        <f>'Enhanced Basket_AUTOLOAD'!Q1186</f>
        <v>0</v>
      </c>
      <c r="M1187" s="4" t="e">
        <f>IF(TRIM(CLEAN(I1187))="USCSH0000000","",VLOOKUP(I1187,'EZE Daily_With_BB CODES'!$H$3:$J$4445,3,0))</f>
        <v>#N/A</v>
      </c>
    </row>
    <row r="1188" ht="15" customHeight="1" s="4" customFormat="1">
      <c r="F1188" s="4">
        <f>'Enhanced Basket_AUTOLOAD'!H1187</f>
        <v>0</v>
      </c>
      <c r="G1188" s="4">
        <f>'Enhanced Basket_AUTOLOAD'!M1187</f>
        <v>0</v>
      </c>
      <c r="H1188" s="4">
        <f>'Enhanced Basket_AUTOLOAD'!O1187</f>
        <v>0</v>
      </c>
      <c r="I1188" s="4">
        <f>'Enhanced Basket_AUTOLOAD'!P1187</f>
        <v>0</v>
      </c>
      <c r="J1188" s="4">
        <f>'Enhanced Basket_AUTOLOAD'!Q1187</f>
        <v>0</v>
      </c>
      <c r="M1188" s="4" t="e">
        <f>IF(TRIM(CLEAN(I1188))="USCSH0000000","",VLOOKUP(I1188,'EZE Daily_With_BB CODES'!$H$3:$J$4445,3,0))</f>
        <v>#N/A</v>
      </c>
    </row>
    <row r="1189" ht="15" customHeight="1" s="4" customFormat="1">
      <c r="F1189" s="4">
        <f>'Enhanced Basket_AUTOLOAD'!H1188</f>
        <v>0</v>
      </c>
      <c r="G1189" s="4">
        <f>'Enhanced Basket_AUTOLOAD'!M1188</f>
        <v>0</v>
      </c>
      <c r="H1189" s="4">
        <f>'Enhanced Basket_AUTOLOAD'!O1188</f>
        <v>0</v>
      </c>
      <c r="I1189" s="4">
        <f>'Enhanced Basket_AUTOLOAD'!P1188</f>
        <v>0</v>
      </c>
      <c r="J1189" s="4">
        <f>'Enhanced Basket_AUTOLOAD'!Q1188</f>
        <v>0</v>
      </c>
      <c r="M1189" s="4" t="e">
        <f>IF(TRIM(CLEAN(I1189))="USCSH0000000","",VLOOKUP(I1189,'EZE Daily_With_BB CODES'!$H$3:$J$4445,3,0))</f>
        <v>#N/A</v>
      </c>
    </row>
    <row r="1190" ht="15" customHeight="1" s="4" customFormat="1">
      <c r="F1190" s="4">
        <f>'Enhanced Basket_AUTOLOAD'!H1189</f>
        <v>0</v>
      </c>
      <c r="G1190" s="4">
        <f>'Enhanced Basket_AUTOLOAD'!M1189</f>
        <v>0</v>
      </c>
      <c r="H1190" s="4">
        <f>'Enhanced Basket_AUTOLOAD'!O1189</f>
        <v>0</v>
      </c>
      <c r="I1190" s="4">
        <f>'Enhanced Basket_AUTOLOAD'!P1189</f>
        <v>0</v>
      </c>
      <c r="J1190" s="4">
        <f>'Enhanced Basket_AUTOLOAD'!Q1189</f>
        <v>0</v>
      </c>
      <c r="M1190" s="4" t="e">
        <f>IF(TRIM(CLEAN(I1190))="USCSH0000000","",VLOOKUP(I1190,'EZE Daily_With_BB CODES'!$H$3:$J$4445,3,0))</f>
        <v>#N/A</v>
      </c>
    </row>
    <row r="1191" ht="15" customHeight="1" s="4" customFormat="1">
      <c r="F1191" s="4">
        <f>'Enhanced Basket_AUTOLOAD'!H1190</f>
        <v>0</v>
      </c>
      <c r="G1191" s="4">
        <f>'Enhanced Basket_AUTOLOAD'!M1190</f>
        <v>0</v>
      </c>
      <c r="H1191" s="4">
        <f>'Enhanced Basket_AUTOLOAD'!O1190</f>
        <v>0</v>
      </c>
      <c r="I1191" s="4">
        <f>'Enhanced Basket_AUTOLOAD'!P1190</f>
        <v>0</v>
      </c>
      <c r="J1191" s="4">
        <f>'Enhanced Basket_AUTOLOAD'!Q1190</f>
        <v>0</v>
      </c>
      <c r="M1191" s="4" t="e">
        <f>IF(TRIM(CLEAN(I1191))="USCSH0000000","",VLOOKUP(I1191,'EZE Daily_With_BB CODES'!$H$3:$J$4445,3,0))</f>
        <v>#N/A</v>
      </c>
    </row>
    <row r="1192" ht="15" customHeight="1" s="4" customFormat="1">
      <c r="F1192" s="4">
        <f>'Enhanced Basket_AUTOLOAD'!H1191</f>
        <v>0</v>
      </c>
      <c r="G1192" s="4">
        <f>'Enhanced Basket_AUTOLOAD'!M1191</f>
        <v>0</v>
      </c>
      <c r="H1192" s="4">
        <f>'Enhanced Basket_AUTOLOAD'!O1191</f>
        <v>0</v>
      </c>
      <c r="I1192" s="4">
        <f>'Enhanced Basket_AUTOLOAD'!P1191</f>
        <v>0</v>
      </c>
      <c r="J1192" s="4">
        <f>'Enhanced Basket_AUTOLOAD'!Q1191</f>
        <v>0</v>
      </c>
      <c r="M1192" s="4" t="e">
        <f>IF(TRIM(CLEAN(I1192))="USCSH0000000","",VLOOKUP(I1192,'EZE Daily_With_BB CODES'!$H$3:$J$4445,3,0))</f>
        <v>#N/A</v>
      </c>
    </row>
    <row r="1193" ht="15" customHeight="1" s="4" customFormat="1">
      <c r="F1193" s="4">
        <f>'Enhanced Basket_AUTOLOAD'!H1192</f>
        <v>0</v>
      </c>
      <c r="G1193" s="4">
        <f>'Enhanced Basket_AUTOLOAD'!M1192</f>
        <v>0</v>
      </c>
      <c r="H1193" s="4">
        <f>'Enhanced Basket_AUTOLOAD'!O1192</f>
        <v>0</v>
      </c>
      <c r="I1193" s="4">
        <f>'Enhanced Basket_AUTOLOAD'!P1192</f>
        <v>0</v>
      </c>
      <c r="J1193" s="4">
        <f>'Enhanced Basket_AUTOLOAD'!Q1192</f>
        <v>0</v>
      </c>
      <c r="M1193" s="4" t="e">
        <f>IF(TRIM(CLEAN(I1193))="USCSH0000000","",VLOOKUP(I1193,'EZE Daily_With_BB CODES'!$H$3:$J$4445,3,0))</f>
        <v>#N/A</v>
      </c>
    </row>
    <row r="1194" ht="15" customHeight="1" s="4" customFormat="1">
      <c r="F1194" s="4">
        <f>'Enhanced Basket_AUTOLOAD'!H1193</f>
        <v>0</v>
      </c>
      <c r="G1194" s="4">
        <f>'Enhanced Basket_AUTOLOAD'!M1193</f>
        <v>0</v>
      </c>
      <c r="H1194" s="4">
        <f>'Enhanced Basket_AUTOLOAD'!O1193</f>
        <v>0</v>
      </c>
      <c r="I1194" s="4">
        <f>'Enhanced Basket_AUTOLOAD'!P1193</f>
        <v>0</v>
      </c>
      <c r="J1194" s="4">
        <f>'Enhanced Basket_AUTOLOAD'!Q1193</f>
        <v>0</v>
      </c>
      <c r="M1194" s="4" t="e">
        <f>IF(TRIM(CLEAN(I1194))="USCSH0000000","",VLOOKUP(I1194,'EZE Daily_With_BB CODES'!$H$3:$J$4445,3,0))</f>
        <v>#N/A</v>
      </c>
    </row>
    <row r="1195" ht="15" customHeight="1" s="4" customFormat="1">
      <c r="F1195" s="4">
        <f>'Enhanced Basket_AUTOLOAD'!H1194</f>
        <v>0</v>
      </c>
      <c r="G1195" s="4">
        <f>'Enhanced Basket_AUTOLOAD'!M1194</f>
        <v>0</v>
      </c>
      <c r="H1195" s="4">
        <f>'Enhanced Basket_AUTOLOAD'!O1194</f>
        <v>0</v>
      </c>
      <c r="I1195" s="4">
        <f>'Enhanced Basket_AUTOLOAD'!P1194</f>
        <v>0</v>
      </c>
      <c r="J1195" s="4">
        <f>'Enhanced Basket_AUTOLOAD'!Q1194</f>
        <v>0</v>
      </c>
      <c r="M1195" s="4" t="e">
        <f>IF(TRIM(CLEAN(I1195))="USCSH0000000","",VLOOKUP(I1195,'EZE Daily_With_BB CODES'!$H$3:$J$4445,3,0))</f>
        <v>#N/A</v>
      </c>
    </row>
    <row r="1196" ht="15" customHeight="1" s="4" customFormat="1">
      <c r="F1196" s="4">
        <f>'Enhanced Basket_AUTOLOAD'!H1195</f>
        <v>0</v>
      </c>
      <c r="G1196" s="4">
        <f>'Enhanced Basket_AUTOLOAD'!M1195</f>
        <v>0</v>
      </c>
      <c r="H1196" s="4">
        <f>'Enhanced Basket_AUTOLOAD'!O1195</f>
        <v>0</v>
      </c>
      <c r="I1196" s="4">
        <f>'Enhanced Basket_AUTOLOAD'!P1195</f>
        <v>0</v>
      </c>
      <c r="J1196" s="4">
        <f>'Enhanced Basket_AUTOLOAD'!Q1195</f>
        <v>0</v>
      </c>
      <c r="M1196" s="4" t="e">
        <f>IF(TRIM(CLEAN(I1196))="USCSH0000000","",VLOOKUP(I1196,'EZE Daily_With_BB CODES'!$H$3:$J$4445,3,0))</f>
        <v>#N/A</v>
      </c>
    </row>
    <row r="1197" ht="15" customHeight="1" s="4" customFormat="1">
      <c r="F1197" s="4">
        <f>'Enhanced Basket_AUTOLOAD'!H1196</f>
        <v>0</v>
      </c>
      <c r="G1197" s="4">
        <f>'Enhanced Basket_AUTOLOAD'!M1196</f>
        <v>0</v>
      </c>
      <c r="H1197" s="4">
        <f>'Enhanced Basket_AUTOLOAD'!O1196</f>
        <v>0</v>
      </c>
      <c r="I1197" s="4">
        <f>'Enhanced Basket_AUTOLOAD'!P1196</f>
        <v>0</v>
      </c>
      <c r="J1197" s="4">
        <f>'Enhanced Basket_AUTOLOAD'!Q1196</f>
        <v>0</v>
      </c>
      <c r="M1197" s="4" t="e">
        <f>IF(TRIM(CLEAN(I1197))="USCSH0000000","",VLOOKUP(I1197,'EZE Daily_With_BB CODES'!$H$3:$J$4445,3,0))</f>
        <v>#N/A</v>
      </c>
    </row>
    <row r="1198" ht="15" customHeight="1" s="4" customFormat="1">
      <c r="F1198" s="4">
        <f>'Enhanced Basket_AUTOLOAD'!H1197</f>
        <v>0</v>
      </c>
      <c r="G1198" s="4">
        <f>'Enhanced Basket_AUTOLOAD'!M1197</f>
        <v>0</v>
      </c>
      <c r="H1198" s="4">
        <f>'Enhanced Basket_AUTOLOAD'!O1197</f>
        <v>0</v>
      </c>
      <c r="I1198" s="4">
        <f>'Enhanced Basket_AUTOLOAD'!P1197</f>
        <v>0</v>
      </c>
      <c r="J1198" s="4">
        <f>'Enhanced Basket_AUTOLOAD'!Q1197</f>
        <v>0</v>
      </c>
      <c r="M1198" s="4" t="e">
        <f>IF(TRIM(CLEAN(I1198))="USCSH0000000","",VLOOKUP(I1198,'EZE Daily_With_BB CODES'!$H$3:$J$4445,3,0))</f>
        <v>#N/A</v>
      </c>
    </row>
    <row r="1199" ht="15" customHeight="1" s="4" customFormat="1">
      <c r="F1199" s="4">
        <f>'Enhanced Basket_AUTOLOAD'!H1198</f>
        <v>0</v>
      </c>
      <c r="G1199" s="4">
        <f>'Enhanced Basket_AUTOLOAD'!M1198</f>
        <v>0</v>
      </c>
      <c r="H1199" s="4">
        <f>'Enhanced Basket_AUTOLOAD'!O1198</f>
        <v>0</v>
      </c>
      <c r="I1199" s="4">
        <f>'Enhanced Basket_AUTOLOAD'!P1198</f>
        <v>0</v>
      </c>
      <c r="J1199" s="4">
        <f>'Enhanced Basket_AUTOLOAD'!Q1198</f>
        <v>0</v>
      </c>
      <c r="M1199" s="4" t="e">
        <f>IF(TRIM(CLEAN(I1199))="USCSH0000000","",VLOOKUP(I1199,'EZE Daily_With_BB CODES'!$H$3:$J$4445,3,0))</f>
        <v>#N/A</v>
      </c>
    </row>
    <row r="1200" ht="15" customHeight="1" s="4" customFormat="1">
      <c r="F1200" s="4">
        <f>'Enhanced Basket_AUTOLOAD'!H1199</f>
        <v>0</v>
      </c>
      <c r="G1200" s="4">
        <f>'Enhanced Basket_AUTOLOAD'!M1199</f>
        <v>0</v>
      </c>
      <c r="H1200" s="4">
        <f>'Enhanced Basket_AUTOLOAD'!O1199</f>
        <v>0</v>
      </c>
      <c r="I1200" s="4">
        <f>'Enhanced Basket_AUTOLOAD'!P1199</f>
        <v>0</v>
      </c>
      <c r="J1200" s="4">
        <f>'Enhanced Basket_AUTOLOAD'!Q1199</f>
        <v>0</v>
      </c>
      <c r="M1200" s="4" t="e">
        <f>IF(TRIM(CLEAN(I1200))="USCSH0000000","",VLOOKUP(I1200,'EZE Daily_With_BB CODES'!$H$3:$J$4445,3,0))</f>
        <v>#N/A</v>
      </c>
    </row>
    <row r="1201" ht="15" customHeight="1" s="4" customFormat="1">
      <c r="F1201" s="4">
        <f>'Enhanced Basket_AUTOLOAD'!H1200</f>
        <v>0</v>
      </c>
      <c r="G1201" s="4">
        <f>'Enhanced Basket_AUTOLOAD'!M1200</f>
        <v>0</v>
      </c>
      <c r="H1201" s="4">
        <f>'Enhanced Basket_AUTOLOAD'!O1200</f>
        <v>0</v>
      </c>
      <c r="I1201" s="4">
        <f>'Enhanced Basket_AUTOLOAD'!P1200</f>
        <v>0</v>
      </c>
      <c r="J1201" s="4">
        <f>'Enhanced Basket_AUTOLOAD'!Q1200</f>
        <v>0</v>
      </c>
      <c r="M1201" s="4" t="e">
        <f>IF(TRIM(CLEAN(I1201))="USCSH0000000","",VLOOKUP(I1201,'EZE Daily_With_BB CODES'!$H$3:$J$4445,3,0))</f>
        <v>#N/A</v>
      </c>
    </row>
    <row r="1202" ht="15" customHeight="1" s="4" customFormat="1">
      <c r="F1202" s="4">
        <f>'Enhanced Basket_AUTOLOAD'!H1201</f>
        <v>0</v>
      </c>
      <c r="G1202" s="4">
        <f>'Enhanced Basket_AUTOLOAD'!M1201</f>
        <v>0</v>
      </c>
      <c r="H1202" s="4">
        <f>'Enhanced Basket_AUTOLOAD'!O1201</f>
        <v>0</v>
      </c>
      <c r="I1202" s="4">
        <f>'Enhanced Basket_AUTOLOAD'!P1201</f>
        <v>0</v>
      </c>
      <c r="J1202" s="4">
        <f>'Enhanced Basket_AUTOLOAD'!Q1201</f>
        <v>0</v>
      </c>
      <c r="M1202" s="4" t="e">
        <f>IF(TRIM(CLEAN(I1202))="USCSH0000000","",VLOOKUP(I1202,'EZE Daily_With_BB CODES'!$H$3:$J$4445,3,0))</f>
        <v>#N/A</v>
      </c>
    </row>
    <row r="1203" ht="15" customHeight="1" s="4" customFormat="1">
      <c r="F1203" s="4">
        <f>'Enhanced Basket_AUTOLOAD'!H1202</f>
        <v>0</v>
      </c>
      <c r="G1203" s="4">
        <f>'Enhanced Basket_AUTOLOAD'!M1202</f>
        <v>0</v>
      </c>
      <c r="H1203" s="4">
        <f>'Enhanced Basket_AUTOLOAD'!O1202</f>
        <v>0</v>
      </c>
      <c r="I1203" s="4">
        <f>'Enhanced Basket_AUTOLOAD'!P1202</f>
        <v>0</v>
      </c>
      <c r="J1203" s="4">
        <f>'Enhanced Basket_AUTOLOAD'!Q1202</f>
        <v>0</v>
      </c>
      <c r="M1203" s="4" t="e">
        <f>IF(TRIM(CLEAN(I1203))="USCSH0000000","",VLOOKUP(I1203,'EZE Daily_With_BB CODES'!$H$3:$J$4445,3,0))</f>
        <v>#N/A</v>
      </c>
    </row>
    <row r="1204" ht="15" customHeight="1" s="4" customFormat="1">
      <c r="F1204" s="4">
        <f>'Enhanced Basket_AUTOLOAD'!H1203</f>
        <v>0</v>
      </c>
      <c r="G1204" s="4">
        <f>'Enhanced Basket_AUTOLOAD'!M1203</f>
        <v>0</v>
      </c>
      <c r="H1204" s="4">
        <f>'Enhanced Basket_AUTOLOAD'!O1203</f>
        <v>0</v>
      </c>
      <c r="I1204" s="4">
        <f>'Enhanced Basket_AUTOLOAD'!P1203</f>
        <v>0</v>
      </c>
      <c r="J1204" s="4">
        <f>'Enhanced Basket_AUTOLOAD'!Q1203</f>
        <v>0</v>
      </c>
      <c r="M1204" s="4" t="e">
        <f>IF(TRIM(CLEAN(I1204))="USCSH0000000","",VLOOKUP(I1204,'EZE Daily_With_BB CODES'!$H$3:$J$4445,3,0))</f>
        <v>#N/A</v>
      </c>
    </row>
    <row r="1205" ht="15" customHeight="1" s="4" customFormat="1">
      <c r="F1205" s="4">
        <f>'Enhanced Basket_AUTOLOAD'!H1204</f>
        <v>0</v>
      </c>
      <c r="G1205" s="4">
        <f>'Enhanced Basket_AUTOLOAD'!M1204</f>
        <v>0</v>
      </c>
      <c r="H1205" s="4">
        <f>'Enhanced Basket_AUTOLOAD'!O1204</f>
        <v>0</v>
      </c>
      <c r="I1205" s="4">
        <f>'Enhanced Basket_AUTOLOAD'!P1204</f>
        <v>0</v>
      </c>
      <c r="J1205" s="4">
        <f>'Enhanced Basket_AUTOLOAD'!Q1204</f>
        <v>0</v>
      </c>
      <c r="M1205" s="4" t="e">
        <f>IF(TRIM(CLEAN(I1205))="USCSH0000000","",VLOOKUP(I1205,'EZE Daily_With_BB CODES'!$H$3:$J$4445,3,0))</f>
        <v>#N/A</v>
      </c>
    </row>
    <row r="1206" ht="15" customHeight="1" s="4" customFormat="1">
      <c r="F1206" s="4">
        <f>'Enhanced Basket_AUTOLOAD'!H1205</f>
        <v>0</v>
      </c>
      <c r="G1206" s="4">
        <f>'Enhanced Basket_AUTOLOAD'!M1205</f>
        <v>0</v>
      </c>
      <c r="H1206" s="4">
        <f>'Enhanced Basket_AUTOLOAD'!O1205</f>
        <v>0</v>
      </c>
      <c r="I1206" s="4">
        <f>'Enhanced Basket_AUTOLOAD'!P1205</f>
        <v>0</v>
      </c>
      <c r="J1206" s="4">
        <f>'Enhanced Basket_AUTOLOAD'!Q1205</f>
        <v>0</v>
      </c>
      <c r="M1206" s="4" t="e">
        <f>IF(TRIM(CLEAN(I1206))="USCSH0000000","",VLOOKUP(I1206,'EZE Daily_With_BB CODES'!$H$3:$J$4445,3,0))</f>
        <v>#N/A</v>
      </c>
    </row>
    <row r="1207" ht="15" customHeight="1" s="4" customFormat="1">
      <c r="F1207" s="4">
        <f>'Enhanced Basket_AUTOLOAD'!H1206</f>
        <v>0</v>
      </c>
      <c r="G1207" s="4">
        <f>'Enhanced Basket_AUTOLOAD'!M1206</f>
        <v>0</v>
      </c>
      <c r="H1207" s="4">
        <f>'Enhanced Basket_AUTOLOAD'!O1206</f>
        <v>0</v>
      </c>
      <c r="I1207" s="4">
        <f>'Enhanced Basket_AUTOLOAD'!P1206</f>
        <v>0</v>
      </c>
      <c r="J1207" s="4">
        <f>'Enhanced Basket_AUTOLOAD'!Q1206</f>
        <v>0</v>
      </c>
      <c r="M1207" s="4" t="e">
        <f>IF(TRIM(CLEAN(I1207))="USCSH0000000","",VLOOKUP(I1207,'EZE Daily_With_BB CODES'!$H$3:$J$4445,3,0))</f>
        <v>#N/A</v>
      </c>
    </row>
    <row r="1208" ht="15" customHeight="1" s="4" customFormat="1">
      <c r="F1208" s="4">
        <f>'Enhanced Basket_AUTOLOAD'!H1207</f>
        <v>0</v>
      </c>
      <c r="G1208" s="4">
        <f>'Enhanced Basket_AUTOLOAD'!M1207</f>
        <v>0</v>
      </c>
      <c r="H1208" s="4">
        <f>'Enhanced Basket_AUTOLOAD'!O1207</f>
        <v>0</v>
      </c>
      <c r="I1208" s="4">
        <f>'Enhanced Basket_AUTOLOAD'!P1207</f>
        <v>0</v>
      </c>
      <c r="J1208" s="4">
        <f>'Enhanced Basket_AUTOLOAD'!Q1207</f>
        <v>0</v>
      </c>
      <c r="M1208" s="4" t="e">
        <f>IF(TRIM(CLEAN(I1208))="USCSH0000000","",VLOOKUP(I1208,'EZE Daily_With_BB CODES'!$H$3:$J$4445,3,0))</f>
        <v>#N/A</v>
      </c>
    </row>
    <row r="1209" ht="15" customHeight="1" s="4" customFormat="1">
      <c r="F1209" s="4">
        <f>'Enhanced Basket_AUTOLOAD'!H1208</f>
        <v>0</v>
      </c>
      <c r="G1209" s="4">
        <f>'Enhanced Basket_AUTOLOAD'!M1208</f>
        <v>0</v>
      </c>
      <c r="H1209" s="4">
        <f>'Enhanced Basket_AUTOLOAD'!O1208</f>
        <v>0</v>
      </c>
      <c r="I1209" s="4">
        <f>'Enhanced Basket_AUTOLOAD'!P1208</f>
        <v>0</v>
      </c>
      <c r="J1209" s="4">
        <f>'Enhanced Basket_AUTOLOAD'!Q1208</f>
        <v>0</v>
      </c>
      <c r="M1209" s="4" t="e">
        <f>IF(TRIM(CLEAN(I1209))="USCSH0000000","",VLOOKUP(I1209,'EZE Daily_With_BB CODES'!$H$3:$J$4445,3,0))</f>
        <v>#N/A</v>
      </c>
    </row>
    <row r="1210" ht="15" customHeight="1" s="4" customFormat="1">
      <c r="F1210" s="4">
        <f>'Enhanced Basket_AUTOLOAD'!H1209</f>
        <v>0</v>
      </c>
      <c r="G1210" s="4">
        <f>'Enhanced Basket_AUTOLOAD'!M1209</f>
        <v>0</v>
      </c>
      <c r="H1210" s="4">
        <f>'Enhanced Basket_AUTOLOAD'!O1209</f>
        <v>0</v>
      </c>
      <c r="I1210" s="4">
        <f>'Enhanced Basket_AUTOLOAD'!P1209</f>
        <v>0</v>
      </c>
      <c r="J1210" s="4">
        <f>'Enhanced Basket_AUTOLOAD'!Q1209</f>
        <v>0</v>
      </c>
      <c r="M1210" s="4" t="e">
        <f>IF(TRIM(CLEAN(I1210))="USCSH0000000","",VLOOKUP(I1210,'EZE Daily_With_BB CODES'!$H$3:$J$4445,3,0))</f>
        <v>#N/A</v>
      </c>
    </row>
    <row r="1211" ht="15" customHeight="1" s="4" customFormat="1">
      <c r="F1211" s="4">
        <f>'Enhanced Basket_AUTOLOAD'!H1210</f>
        <v>0</v>
      </c>
      <c r="G1211" s="4">
        <f>'Enhanced Basket_AUTOLOAD'!M1210</f>
        <v>0</v>
      </c>
      <c r="H1211" s="4">
        <f>'Enhanced Basket_AUTOLOAD'!O1210</f>
        <v>0</v>
      </c>
      <c r="I1211" s="4">
        <f>'Enhanced Basket_AUTOLOAD'!P1210</f>
        <v>0</v>
      </c>
      <c r="J1211" s="4">
        <f>'Enhanced Basket_AUTOLOAD'!Q1210</f>
        <v>0</v>
      </c>
      <c r="M1211" s="4" t="e">
        <f>IF(TRIM(CLEAN(I1211))="USCSH0000000","",VLOOKUP(I1211,'EZE Daily_With_BB CODES'!$H$3:$J$4445,3,0))</f>
        <v>#N/A</v>
      </c>
    </row>
    <row r="1212" ht="15" customHeight="1" s="4" customFormat="1">
      <c r="F1212" s="4">
        <f>'Enhanced Basket_AUTOLOAD'!H1211</f>
        <v>0</v>
      </c>
      <c r="G1212" s="4">
        <f>'Enhanced Basket_AUTOLOAD'!M1211</f>
        <v>0</v>
      </c>
      <c r="H1212" s="4">
        <f>'Enhanced Basket_AUTOLOAD'!O1211</f>
        <v>0</v>
      </c>
      <c r="I1212" s="4">
        <f>'Enhanced Basket_AUTOLOAD'!P1211</f>
        <v>0</v>
      </c>
      <c r="J1212" s="4">
        <f>'Enhanced Basket_AUTOLOAD'!Q1211</f>
        <v>0</v>
      </c>
      <c r="M1212" s="4" t="e">
        <f>IF(TRIM(CLEAN(I1212))="USCSH0000000","",VLOOKUP(I1212,'EZE Daily_With_BB CODES'!$H$3:$J$4445,3,0))</f>
        <v>#N/A</v>
      </c>
    </row>
    <row r="1213" ht="15" customHeight="1" s="4" customFormat="1">
      <c r="F1213" s="4">
        <f>'Enhanced Basket_AUTOLOAD'!H1212</f>
        <v>0</v>
      </c>
      <c r="G1213" s="4">
        <f>'Enhanced Basket_AUTOLOAD'!M1212</f>
        <v>0</v>
      </c>
      <c r="H1213" s="4">
        <f>'Enhanced Basket_AUTOLOAD'!O1212</f>
        <v>0</v>
      </c>
      <c r="I1213" s="4">
        <f>'Enhanced Basket_AUTOLOAD'!P1212</f>
        <v>0</v>
      </c>
      <c r="J1213" s="4">
        <f>'Enhanced Basket_AUTOLOAD'!Q1212</f>
        <v>0</v>
      </c>
      <c r="M1213" s="4" t="e">
        <f>IF(TRIM(CLEAN(I1213))="USCSH0000000","",VLOOKUP(I1213,'EZE Daily_With_BB CODES'!$H$3:$J$4445,3,0))</f>
        <v>#N/A</v>
      </c>
    </row>
    <row r="1214" ht="15" customHeight="1" s="4" customFormat="1">
      <c r="F1214" s="4">
        <f>'Enhanced Basket_AUTOLOAD'!H1213</f>
        <v>0</v>
      </c>
      <c r="G1214" s="4">
        <f>'Enhanced Basket_AUTOLOAD'!M1213</f>
        <v>0</v>
      </c>
      <c r="H1214" s="4">
        <f>'Enhanced Basket_AUTOLOAD'!O1213</f>
        <v>0</v>
      </c>
      <c r="I1214" s="4">
        <f>'Enhanced Basket_AUTOLOAD'!P1213</f>
        <v>0</v>
      </c>
      <c r="J1214" s="4">
        <f>'Enhanced Basket_AUTOLOAD'!Q1213</f>
        <v>0</v>
      </c>
      <c r="M1214" s="4" t="e">
        <f>IF(TRIM(CLEAN(I1214))="USCSH0000000","",VLOOKUP(I1214,'EZE Daily_With_BB CODES'!$H$3:$J$4445,3,0))</f>
        <v>#N/A</v>
      </c>
    </row>
    <row r="1215" ht="15" customHeight="1" s="4" customFormat="1">
      <c r="F1215" s="4">
        <f>'Enhanced Basket_AUTOLOAD'!H1214</f>
        <v>0</v>
      </c>
      <c r="G1215" s="4">
        <f>'Enhanced Basket_AUTOLOAD'!M1214</f>
        <v>0</v>
      </c>
      <c r="H1215" s="4">
        <f>'Enhanced Basket_AUTOLOAD'!O1214</f>
        <v>0</v>
      </c>
      <c r="I1215" s="4">
        <f>'Enhanced Basket_AUTOLOAD'!P1214</f>
        <v>0</v>
      </c>
      <c r="J1215" s="4">
        <f>'Enhanced Basket_AUTOLOAD'!Q1214</f>
        <v>0</v>
      </c>
      <c r="M1215" s="4" t="e">
        <f>IF(TRIM(CLEAN(I1215))="USCSH0000000","",VLOOKUP(I1215,'EZE Daily_With_BB CODES'!$H$3:$J$4445,3,0))</f>
        <v>#N/A</v>
      </c>
    </row>
    <row r="1216" ht="15" customHeight="1" s="4" customFormat="1">
      <c r="F1216" s="4">
        <f>'Enhanced Basket_AUTOLOAD'!H1215</f>
        <v>0</v>
      </c>
      <c r="G1216" s="4">
        <f>'Enhanced Basket_AUTOLOAD'!M1215</f>
        <v>0</v>
      </c>
      <c r="H1216" s="4">
        <f>'Enhanced Basket_AUTOLOAD'!O1215</f>
        <v>0</v>
      </c>
      <c r="I1216" s="4">
        <f>'Enhanced Basket_AUTOLOAD'!P1215</f>
        <v>0</v>
      </c>
      <c r="J1216" s="4">
        <f>'Enhanced Basket_AUTOLOAD'!Q1215</f>
        <v>0</v>
      </c>
      <c r="M1216" s="4" t="e">
        <f>IF(TRIM(CLEAN(I1216))="USCSH0000000","",VLOOKUP(I1216,'EZE Daily_With_BB CODES'!$H$3:$J$4445,3,0))</f>
        <v>#N/A</v>
      </c>
    </row>
    <row r="1217" ht="15" customHeight="1" s="4" customFormat="1">
      <c r="F1217" s="4">
        <f>'Enhanced Basket_AUTOLOAD'!H1216</f>
        <v>0</v>
      </c>
      <c r="G1217" s="4">
        <f>'Enhanced Basket_AUTOLOAD'!M1216</f>
        <v>0</v>
      </c>
      <c r="H1217" s="4">
        <f>'Enhanced Basket_AUTOLOAD'!O1216</f>
        <v>0</v>
      </c>
      <c r="I1217" s="4">
        <f>'Enhanced Basket_AUTOLOAD'!P1216</f>
        <v>0</v>
      </c>
      <c r="J1217" s="4">
        <f>'Enhanced Basket_AUTOLOAD'!Q1216</f>
        <v>0</v>
      </c>
      <c r="M1217" s="4" t="e">
        <f>IF(TRIM(CLEAN(I1217))="USCSH0000000","",VLOOKUP(I1217,'EZE Daily_With_BB CODES'!$H$3:$J$4445,3,0))</f>
        <v>#N/A</v>
      </c>
    </row>
    <row r="1218" ht="15" customHeight="1" s="4" customFormat="1">
      <c r="F1218" s="4">
        <f>'Enhanced Basket_AUTOLOAD'!H1217</f>
        <v>0</v>
      </c>
      <c r="G1218" s="4">
        <f>'Enhanced Basket_AUTOLOAD'!M1217</f>
        <v>0</v>
      </c>
      <c r="H1218" s="4">
        <f>'Enhanced Basket_AUTOLOAD'!O1217</f>
        <v>0</v>
      </c>
      <c r="I1218" s="4">
        <f>'Enhanced Basket_AUTOLOAD'!P1217</f>
        <v>0</v>
      </c>
      <c r="J1218" s="4">
        <f>'Enhanced Basket_AUTOLOAD'!Q1217</f>
        <v>0</v>
      </c>
      <c r="M1218" s="4" t="e">
        <f>IF(TRIM(CLEAN(I1218))="USCSH0000000","",VLOOKUP(I1218,'EZE Daily_With_BB CODES'!$H$3:$J$4445,3,0))</f>
        <v>#N/A</v>
      </c>
    </row>
    <row r="1219" ht="15" customHeight="1" s="4" customFormat="1">
      <c r="F1219" s="4">
        <f>'Enhanced Basket_AUTOLOAD'!H1218</f>
        <v>0</v>
      </c>
      <c r="G1219" s="4">
        <f>'Enhanced Basket_AUTOLOAD'!M1218</f>
        <v>0</v>
      </c>
      <c r="H1219" s="4">
        <f>'Enhanced Basket_AUTOLOAD'!O1218</f>
        <v>0</v>
      </c>
      <c r="I1219" s="4">
        <f>'Enhanced Basket_AUTOLOAD'!P1218</f>
        <v>0</v>
      </c>
      <c r="J1219" s="4">
        <f>'Enhanced Basket_AUTOLOAD'!Q1218</f>
        <v>0</v>
      </c>
      <c r="M1219" s="4" t="e">
        <f>IF(TRIM(CLEAN(I1219))="USCSH0000000","",VLOOKUP(I1219,'EZE Daily_With_BB CODES'!$H$3:$J$4445,3,0))</f>
        <v>#N/A</v>
      </c>
    </row>
    <row r="1220" ht="15" customHeight="1" s="4" customFormat="1">
      <c r="F1220" s="4">
        <f>'Enhanced Basket_AUTOLOAD'!H1219</f>
        <v>0</v>
      </c>
      <c r="G1220" s="4">
        <f>'Enhanced Basket_AUTOLOAD'!M1219</f>
        <v>0</v>
      </c>
      <c r="H1220" s="4">
        <f>'Enhanced Basket_AUTOLOAD'!O1219</f>
        <v>0</v>
      </c>
      <c r="I1220" s="4">
        <f>'Enhanced Basket_AUTOLOAD'!P1219</f>
        <v>0</v>
      </c>
      <c r="J1220" s="4">
        <f>'Enhanced Basket_AUTOLOAD'!Q1219</f>
        <v>0</v>
      </c>
      <c r="M1220" s="4" t="e">
        <f>IF(TRIM(CLEAN(I1220))="USCSH0000000","",VLOOKUP(I1220,'EZE Daily_With_BB CODES'!$H$3:$J$4445,3,0))</f>
        <v>#N/A</v>
      </c>
    </row>
    <row r="1221" ht="15" customHeight="1" s="4" customFormat="1">
      <c r="F1221" s="4">
        <f>'Enhanced Basket_AUTOLOAD'!H1220</f>
        <v>0</v>
      </c>
      <c r="G1221" s="4">
        <f>'Enhanced Basket_AUTOLOAD'!M1220</f>
        <v>0</v>
      </c>
      <c r="H1221" s="4">
        <f>'Enhanced Basket_AUTOLOAD'!O1220</f>
        <v>0</v>
      </c>
      <c r="I1221" s="4">
        <f>'Enhanced Basket_AUTOLOAD'!P1220</f>
        <v>0</v>
      </c>
      <c r="J1221" s="4">
        <f>'Enhanced Basket_AUTOLOAD'!Q1220</f>
        <v>0</v>
      </c>
      <c r="M1221" s="4" t="e">
        <f>IF(TRIM(CLEAN(I1221))="USCSH0000000","",VLOOKUP(I1221,'EZE Daily_With_BB CODES'!$H$3:$J$4445,3,0))</f>
        <v>#N/A</v>
      </c>
    </row>
    <row r="1222" ht="15" customHeight="1" s="4" customFormat="1">
      <c r="F1222" s="4">
        <f>'Enhanced Basket_AUTOLOAD'!H1221</f>
        <v>0</v>
      </c>
      <c r="G1222" s="4">
        <f>'Enhanced Basket_AUTOLOAD'!M1221</f>
        <v>0</v>
      </c>
      <c r="H1222" s="4">
        <f>'Enhanced Basket_AUTOLOAD'!O1221</f>
        <v>0</v>
      </c>
      <c r="I1222" s="4">
        <f>'Enhanced Basket_AUTOLOAD'!P1221</f>
        <v>0</v>
      </c>
      <c r="J1222" s="4">
        <f>'Enhanced Basket_AUTOLOAD'!Q1221</f>
        <v>0</v>
      </c>
      <c r="M1222" s="4" t="e">
        <f>IF(TRIM(CLEAN(I1222))="USCSH0000000","",VLOOKUP(I1222,'EZE Daily_With_BB CODES'!$H$3:$J$4445,3,0))</f>
        <v>#N/A</v>
      </c>
    </row>
    <row r="1223" ht="15" customHeight="1" s="4" customFormat="1">
      <c r="F1223" s="4">
        <f>'Enhanced Basket_AUTOLOAD'!H1222</f>
        <v>0</v>
      </c>
      <c r="G1223" s="4">
        <f>'Enhanced Basket_AUTOLOAD'!M1222</f>
        <v>0</v>
      </c>
      <c r="H1223" s="4">
        <f>'Enhanced Basket_AUTOLOAD'!O1222</f>
        <v>0</v>
      </c>
      <c r="I1223" s="4">
        <f>'Enhanced Basket_AUTOLOAD'!P1222</f>
        <v>0</v>
      </c>
      <c r="J1223" s="4">
        <f>'Enhanced Basket_AUTOLOAD'!Q1222</f>
        <v>0</v>
      </c>
      <c r="M1223" s="4" t="e">
        <f>IF(TRIM(CLEAN(I1223))="USCSH0000000","",VLOOKUP(I1223,'EZE Daily_With_BB CODES'!$H$3:$J$4445,3,0))</f>
        <v>#N/A</v>
      </c>
    </row>
    <row r="1224" ht="15" customHeight="1" s="4" customFormat="1">
      <c r="F1224" s="4">
        <f>'Enhanced Basket_AUTOLOAD'!H1223</f>
        <v>0</v>
      </c>
      <c r="G1224" s="4">
        <f>'Enhanced Basket_AUTOLOAD'!M1223</f>
        <v>0</v>
      </c>
      <c r="H1224" s="4">
        <f>'Enhanced Basket_AUTOLOAD'!O1223</f>
        <v>0</v>
      </c>
      <c r="I1224" s="4">
        <f>'Enhanced Basket_AUTOLOAD'!P1223</f>
        <v>0</v>
      </c>
      <c r="J1224" s="4">
        <f>'Enhanced Basket_AUTOLOAD'!Q1223</f>
        <v>0</v>
      </c>
      <c r="M1224" s="4" t="e">
        <f>IF(TRIM(CLEAN(I1224))="USCSH0000000","",VLOOKUP(I1224,'EZE Daily_With_BB CODES'!$H$3:$J$4445,3,0))</f>
        <v>#N/A</v>
      </c>
    </row>
    <row r="1225" ht="15" customHeight="1" s="4" customFormat="1">
      <c r="F1225" s="4">
        <f>'Enhanced Basket_AUTOLOAD'!H1224</f>
        <v>0</v>
      </c>
      <c r="G1225" s="4">
        <f>'Enhanced Basket_AUTOLOAD'!M1224</f>
        <v>0</v>
      </c>
      <c r="H1225" s="4">
        <f>'Enhanced Basket_AUTOLOAD'!O1224</f>
        <v>0</v>
      </c>
      <c r="I1225" s="4">
        <f>'Enhanced Basket_AUTOLOAD'!P1224</f>
        <v>0</v>
      </c>
      <c r="J1225" s="4">
        <f>'Enhanced Basket_AUTOLOAD'!Q1224</f>
        <v>0</v>
      </c>
      <c r="M1225" s="4" t="e">
        <f>IF(TRIM(CLEAN(I1225))="USCSH0000000","",VLOOKUP(I1225,'EZE Daily_With_BB CODES'!$H$3:$J$4445,3,0))</f>
        <v>#N/A</v>
      </c>
    </row>
    <row r="1226" ht="15" customHeight="1" s="4" customFormat="1">
      <c r="F1226" s="4">
        <f>'Enhanced Basket_AUTOLOAD'!H1225</f>
        <v>0</v>
      </c>
      <c r="G1226" s="4">
        <f>'Enhanced Basket_AUTOLOAD'!M1225</f>
        <v>0</v>
      </c>
      <c r="H1226" s="4">
        <f>'Enhanced Basket_AUTOLOAD'!O1225</f>
        <v>0</v>
      </c>
      <c r="I1226" s="4">
        <f>'Enhanced Basket_AUTOLOAD'!P1225</f>
        <v>0</v>
      </c>
      <c r="J1226" s="4">
        <f>'Enhanced Basket_AUTOLOAD'!Q1225</f>
        <v>0</v>
      </c>
      <c r="M1226" s="4" t="e">
        <f>IF(TRIM(CLEAN(I1226))="USCSH0000000","",VLOOKUP(I1226,'EZE Daily_With_BB CODES'!$H$3:$J$4445,3,0))</f>
        <v>#N/A</v>
      </c>
    </row>
    <row r="1227" ht="15" customHeight="1" s="4" customFormat="1">
      <c r="F1227" s="4">
        <f>'Enhanced Basket_AUTOLOAD'!H1226</f>
        <v>0</v>
      </c>
      <c r="G1227" s="4">
        <f>'Enhanced Basket_AUTOLOAD'!M1226</f>
        <v>0</v>
      </c>
      <c r="H1227" s="4">
        <f>'Enhanced Basket_AUTOLOAD'!O1226</f>
        <v>0</v>
      </c>
      <c r="I1227" s="4">
        <f>'Enhanced Basket_AUTOLOAD'!P1226</f>
        <v>0</v>
      </c>
      <c r="J1227" s="4">
        <f>'Enhanced Basket_AUTOLOAD'!Q1226</f>
        <v>0</v>
      </c>
      <c r="M1227" s="4" t="e">
        <f>IF(TRIM(CLEAN(I1227))="USCSH0000000","",VLOOKUP(I1227,'EZE Daily_With_BB CODES'!$H$3:$J$4445,3,0))</f>
        <v>#N/A</v>
      </c>
    </row>
    <row r="1228" ht="15" customHeight="1" s="4" customFormat="1">
      <c r="F1228" s="4">
        <f>'Enhanced Basket_AUTOLOAD'!H1227</f>
        <v>0</v>
      </c>
      <c r="G1228" s="4">
        <f>'Enhanced Basket_AUTOLOAD'!M1227</f>
        <v>0</v>
      </c>
      <c r="H1228" s="4">
        <f>'Enhanced Basket_AUTOLOAD'!O1227</f>
        <v>0</v>
      </c>
      <c r="I1228" s="4">
        <f>'Enhanced Basket_AUTOLOAD'!P1227</f>
        <v>0</v>
      </c>
      <c r="J1228" s="4">
        <f>'Enhanced Basket_AUTOLOAD'!Q1227</f>
        <v>0</v>
      </c>
      <c r="M1228" s="4" t="e">
        <f>IF(TRIM(CLEAN(I1228))="USCSH0000000","",VLOOKUP(I1228,'EZE Daily_With_BB CODES'!$H$3:$J$4445,3,0))</f>
        <v>#N/A</v>
      </c>
    </row>
    <row r="1229" ht="15" customHeight="1" s="4" customFormat="1">
      <c r="F1229" s="4">
        <f>'Enhanced Basket_AUTOLOAD'!H1228</f>
        <v>0</v>
      </c>
      <c r="G1229" s="4">
        <f>'Enhanced Basket_AUTOLOAD'!M1228</f>
        <v>0</v>
      </c>
      <c r="H1229" s="4">
        <f>'Enhanced Basket_AUTOLOAD'!O1228</f>
        <v>0</v>
      </c>
      <c r="I1229" s="4">
        <f>'Enhanced Basket_AUTOLOAD'!P1228</f>
        <v>0</v>
      </c>
      <c r="J1229" s="4">
        <f>'Enhanced Basket_AUTOLOAD'!Q1228</f>
        <v>0</v>
      </c>
      <c r="M1229" s="4" t="e">
        <f>IF(TRIM(CLEAN(I1229))="USCSH0000000","",VLOOKUP(I1229,'EZE Daily_With_BB CODES'!$H$3:$J$4445,3,0))</f>
        <v>#N/A</v>
      </c>
    </row>
    <row r="1230" ht="15" customHeight="1" s="4" customFormat="1">
      <c r="F1230" s="4">
        <f>'Enhanced Basket_AUTOLOAD'!H1229</f>
        <v>0</v>
      </c>
      <c r="G1230" s="4">
        <f>'Enhanced Basket_AUTOLOAD'!M1229</f>
        <v>0</v>
      </c>
      <c r="H1230" s="4">
        <f>'Enhanced Basket_AUTOLOAD'!O1229</f>
        <v>0</v>
      </c>
      <c r="I1230" s="4">
        <f>'Enhanced Basket_AUTOLOAD'!P1229</f>
        <v>0</v>
      </c>
      <c r="J1230" s="4">
        <f>'Enhanced Basket_AUTOLOAD'!Q1229</f>
        <v>0</v>
      </c>
      <c r="M1230" s="4" t="e">
        <f>IF(TRIM(CLEAN(I1230))="USCSH0000000","",VLOOKUP(I1230,'EZE Daily_With_BB CODES'!$H$3:$J$4445,3,0))</f>
        <v>#N/A</v>
      </c>
    </row>
    <row r="1231" ht="15" customHeight="1" s="4" customFormat="1">
      <c r="F1231" s="4">
        <f>'Enhanced Basket_AUTOLOAD'!H1230</f>
        <v>0</v>
      </c>
      <c r="G1231" s="4">
        <f>'Enhanced Basket_AUTOLOAD'!M1230</f>
        <v>0</v>
      </c>
      <c r="H1231" s="4">
        <f>'Enhanced Basket_AUTOLOAD'!O1230</f>
        <v>0</v>
      </c>
      <c r="I1231" s="4">
        <f>'Enhanced Basket_AUTOLOAD'!P1230</f>
        <v>0</v>
      </c>
      <c r="J1231" s="4">
        <f>'Enhanced Basket_AUTOLOAD'!Q1230</f>
        <v>0</v>
      </c>
      <c r="M1231" s="4" t="e">
        <f>IF(TRIM(CLEAN(I1231))="USCSH0000000","",VLOOKUP(I1231,'EZE Daily_With_BB CODES'!$H$3:$J$4445,3,0))</f>
        <v>#N/A</v>
      </c>
    </row>
    <row r="1232" ht="15" customHeight="1" s="4" customFormat="1">
      <c r="F1232" s="4">
        <f>'Enhanced Basket_AUTOLOAD'!H1231</f>
        <v>0</v>
      </c>
      <c r="G1232" s="4">
        <f>'Enhanced Basket_AUTOLOAD'!M1231</f>
        <v>0</v>
      </c>
      <c r="H1232" s="4">
        <f>'Enhanced Basket_AUTOLOAD'!O1231</f>
        <v>0</v>
      </c>
      <c r="I1232" s="4">
        <f>'Enhanced Basket_AUTOLOAD'!P1231</f>
        <v>0</v>
      </c>
      <c r="J1232" s="4">
        <f>'Enhanced Basket_AUTOLOAD'!Q1231</f>
        <v>0</v>
      </c>
      <c r="M1232" s="4" t="e">
        <f>IF(TRIM(CLEAN(I1232))="USCSH0000000","",VLOOKUP(I1232,'EZE Daily_With_BB CODES'!$H$3:$J$4445,3,0))</f>
        <v>#N/A</v>
      </c>
    </row>
    <row r="1233" ht="15" customHeight="1" s="4" customFormat="1">
      <c r="F1233" s="4">
        <f>'Enhanced Basket_AUTOLOAD'!H1232</f>
        <v>0</v>
      </c>
      <c r="G1233" s="4">
        <f>'Enhanced Basket_AUTOLOAD'!M1232</f>
        <v>0</v>
      </c>
      <c r="H1233" s="4">
        <f>'Enhanced Basket_AUTOLOAD'!O1232</f>
        <v>0</v>
      </c>
      <c r="I1233" s="4">
        <f>'Enhanced Basket_AUTOLOAD'!P1232</f>
        <v>0</v>
      </c>
      <c r="J1233" s="4">
        <f>'Enhanced Basket_AUTOLOAD'!Q1232</f>
        <v>0</v>
      </c>
      <c r="M1233" s="4" t="e">
        <f>IF(TRIM(CLEAN(I1233))="USCSH0000000","",VLOOKUP(I1233,'EZE Daily_With_BB CODES'!$H$3:$J$4445,3,0))</f>
        <v>#N/A</v>
      </c>
    </row>
    <row r="1234" ht="15" customHeight="1" s="4" customFormat="1">
      <c r="F1234" s="4">
        <f>'Enhanced Basket_AUTOLOAD'!H1233</f>
        <v>0</v>
      </c>
      <c r="G1234" s="4">
        <f>'Enhanced Basket_AUTOLOAD'!M1233</f>
        <v>0</v>
      </c>
      <c r="H1234" s="4">
        <f>'Enhanced Basket_AUTOLOAD'!O1233</f>
        <v>0</v>
      </c>
      <c r="I1234" s="4">
        <f>'Enhanced Basket_AUTOLOAD'!P1233</f>
        <v>0</v>
      </c>
      <c r="J1234" s="4">
        <f>'Enhanced Basket_AUTOLOAD'!Q1233</f>
        <v>0</v>
      </c>
      <c r="M1234" s="4" t="e">
        <f>IF(TRIM(CLEAN(I1234))="USCSH0000000","",VLOOKUP(I1234,'EZE Daily_With_BB CODES'!$H$3:$J$4445,3,0))</f>
        <v>#N/A</v>
      </c>
    </row>
    <row r="1235" ht="15" customHeight="1" s="4" customFormat="1">
      <c r="F1235" s="4">
        <f>'Enhanced Basket_AUTOLOAD'!H1234</f>
        <v>0</v>
      </c>
      <c r="G1235" s="4">
        <f>'Enhanced Basket_AUTOLOAD'!M1234</f>
        <v>0</v>
      </c>
      <c r="H1235" s="4">
        <f>'Enhanced Basket_AUTOLOAD'!O1234</f>
        <v>0</v>
      </c>
      <c r="I1235" s="4">
        <f>'Enhanced Basket_AUTOLOAD'!P1234</f>
        <v>0</v>
      </c>
      <c r="J1235" s="4">
        <f>'Enhanced Basket_AUTOLOAD'!Q1234</f>
        <v>0</v>
      </c>
      <c r="M1235" s="4" t="e">
        <f>IF(TRIM(CLEAN(I1235))="USCSH0000000","",VLOOKUP(I1235,'EZE Daily_With_BB CODES'!$H$3:$J$4445,3,0))</f>
        <v>#N/A</v>
      </c>
    </row>
    <row r="1236" ht="15" customHeight="1" s="4" customFormat="1">
      <c r="F1236" s="4">
        <f>'Enhanced Basket_AUTOLOAD'!H1235</f>
        <v>0</v>
      </c>
      <c r="G1236" s="4">
        <f>'Enhanced Basket_AUTOLOAD'!M1235</f>
        <v>0</v>
      </c>
      <c r="H1236" s="4">
        <f>'Enhanced Basket_AUTOLOAD'!O1235</f>
        <v>0</v>
      </c>
      <c r="I1236" s="4">
        <f>'Enhanced Basket_AUTOLOAD'!P1235</f>
        <v>0</v>
      </c>
      <c r="J1236" s="4">
        <f>'Enhanced Basket_AUTOLOAD'!Q1235</f>
        <v>0</v>
      </c>
      <c r="M1236" s="4" t="e">
        <f>IF(TRIM(CLEAN(I1236))="USCSH0000000","",VLOOKUP(I1236,'EZE Daily_With_BB CODES'!$H$3:$J$4445,3,0))</f>
        <v>#N/A</v>
      </c>
    </row>
    <row r="1237" ht="15" customHeight="1" s="4" customFormat="1">
      <c r="F1237" s="4">
        <f>'Enhanced Basket_AUTOLOAD'!H1236</f>
        <v>0</v>
      </c>
      <c r="G1237" s="4">
        <f>'Enhanced Basket_AUTOLOAD'!M1236</f>
        <v>0</v>
      </c>
      <c r="H1237" s="4">
        <f>'Enhanced Basket_AUTOLOAD'!O1236</f>
        <v>0</v>
      </c>
      <c r="I1237" s="4">
        <f>'Enhanced Basket_AUTOLOAD'!P1236</f>
        <v>0</v>
      </c>
      <c r="J1237" s="4">
        <f>'Enhanced Basket_AUTOLOAD'!Q1236</f>
        <v>0</v>
      </c>
      <c r="M1237" s="4" t="e">
        <f>IF(TRIM(CLEAN(I1237))="USCSH0000000","",VLOOKUP(I1237,'EZE Daily_With_BB CODES'!$H$3:$J$4445,3,0))</f>
        <v>#N/A</v>
      </c>
    </row>
    <row r="1238" ht="15" customHeight="1" s="4" customFormat="1">
      <c r="F1238" s="4">
        <f>'Enhanced Basket_AUTOLOAD'!H1237</f>
        <v>0</v>
      </c>
      <c r="G1238" s="4">
        <f>'Enhanced Basket_AUTOLOAD'!M1237</f>
        <v>0</v>
      </c>
      <c r="H1238" s="4">
        <f>'Enhanced Basket_AUTOLOAD'!O1237</f>
        <v>0</v>
      </c>
      <c r="I1238" s="4">
        <f>'Enhanced Basket_AUTOLOAD'!P1237</f>
        <v>0</v>
      </c>
      <c r="J1238" s="4">
        <f>'Enhanced Basket_AUTOLOAD'!Q1237</f>
        <v>0</v>
      </c>
      <c r="M1238" s="4" t="e">
        <f>IF(TRIM(CLEAN(I1238))="USCSH0000000","",VLOOKUP(I1238,'EZE Daily_With_BB CODES'!$H$3:$J$4445,3,0))</f>
        <v>#N/A</v>
      </c>
    </row>
    <row r="1239" ht="15" customHeight="1" s="4" customFormat="1">
      <c r="F1239" s="4">
        <f>'Enhanced Basket_AUTOLOAD'!H1238</f>
        <v>0</v>
      </c>
      <c r="G1239" s="4">
        <f>'Enhanced Basket_AUTOLOAD'!M1238</f>
        <v>0</v>
      </c>
      <c r="H1239" s="4">
        <f>'Enhanced Basket_AUTOLOAD'!O1238</f>
        <v>0</v>
      </c>
      <c r="I1239" s="4">
        <f>'Enhanced Basket_AUTOLOAD'!P1238</f>
        <v>0</v>
      </c>
      <c r="J1239" s="4">
        <f>'Enhanced Basket_AUTOLOAD'!Q1238</f>
        <v>0</v>
      </c>
      <c r="M1239" s="4" t="e">
        <f>IF(TRIM(CLEAN(I1239))="USCSH0000000","",VLOOKUP(I1239,'EZE Daily_With_BB CODES'!$H$3:$J$4445,3,0))</f>
        <v>#N/A</v>
      </c>
    </row>
    <row r="1240" ht="15" customHeight="1" s="4" customFormat="1">
      <c r="F1240" s="4">
        <f>'Enhanced Basket_AUTOLOAD'!H1239</f>
        <v>0</v>
      </c>
      <c r="G1240" s="4">
        <f>'Enhanced Basket_AUTOLOAD'!M1239</f>
        <v>0</v>
      </c>
      <c r="H1240" s="4">
        <f>'Enhanced Basket_AUTOLOAD'!O1239</f>
        <v>0</v>
      </c>
      <c r="I1240" s="4">
        <f>'Enhanced Basket_AUTOLOAD'!P1239</f>
        <v>0</v>
      </c>
      <c r="J1240" s="4">
        <f>'Enhanced Basket_AUTOLOAD'!Q1239</f>
        <v>0</v>
      </c>
      <c r="M1240" s="4" t="e">
        <f>IF(TRIM(CLEAN(I1240))="USCSH0000000","",VLOOKUP(I1240,'EZE Daily_With_BB CODES'!$H$3:$J$4445,3,0))</f>
        <v>#N/A</v>
      </c>
    </row>
    <row r="1241" ht="15" customHeight="1" s="4" customFormat="1">
      <c r="F1241" s="4">
        <f>'Enhanced Basket_AUTOLOAD'!H1240</f>
        <v>0</v>
      </c>
      <c r="G1241" s="4">
        <f>'Enhanced Basket_AUTOLOAD'!M1240</f>
        <v>0</v>
      </c>
      <c r="H1241" s="4">
        <f>'Enhanced Basket_AUTOLOAD'!O1240</f>
        <v>0</v>
      </c>
      <c r="I1241" s="4">
        <f>'Enhanced Basket_AUTOLOAD'!P1240</f>
        <v>0</v>
      </c>
      <c r="J1241" s="4">
        <f>'Enhanced Basket_AUTOLOAD'!Q1240</f>
        <v>0</v>
      </c>
      <c r="M1241" s="4" t="e">
        <f>IF(TRIM(CLEAN(I1241))="USCSH0000000","",VLOOKUP(I1241,'EZE Daily_With_BB CODES'!$H$3:$J$4445,3,0))</f>
        <v>#N/A</v>
      </c>
    </row>
    <row r="1242" ht="15" customHeight="1" s="4" customFormat="1">
      <c r="F1242" s="4">
        <f>'Enhanced Basket_AUTOLOAD'!H1241</f>
        <v>0</v>
      </c>
      <c r="G1242" s="4">
        <f>'Enhanced Basket_AUTOLOAD'!M1241</f>
        <v>0</v>
      </c>
      <c r="H1242" s="4">
        <f>'Enhanced Basket_AUTOLOAD'!O1241</f>
        <v>0</v>
      </c>
      <c r="I1242" s="4">
        <f>'Enhanced Basket_AUTOLOAD'!P1241</f>
        <v>0</v>
      </c>
      <c r="J1242" s="4">
        <f>'Enhanced Basket_AUTOLOAD'!Q1241</f>
        <v>0</v>
      </c>
      <c r="M1242" s="4" t="e">
        <f>IF(TRIM(CLEAN(I1242))="USCSH0000000","",VLOOKUP(I1242,'EZE Daily_With_BB CODES'!$H$3:$J$4445,3,0))</f>
        <v>#N/A</v>
      </c>
    </row>
    <row r="1243" ht="15" customHeight="1" s="4" customFormat="1">
      <c r="F1243" s="4">
        <f>'Enhanced Basket_AUTOLOAD'!H1242</f>
        <v>0</v>
      </c>
      <c r="G1243" s="4">
        <f>'Enhanced Basket_AUTOLOAD'!M1242</f>
        <v>0</v>
      </c>
      <c r="H1243" s="4">
        <f>'Enhanced Basket_AUTOLOAD'!O1242</f>
        <v>0</v>
      </c>
      <c r="I1243" s="4">
        <f>'Enhanced Basket_AUTOLOAD'!P1242</f>
        <v>0</v>
      </c>
      <c r="J1243" s="4">
        <f>'Enhanced Basket_AUTOLOAD'!Q1242</f>
        <v>0</v>
      </c>
      <c r="M1243" s="4" t="e">
        <f>IF(TRIM(CLEAN(I1243))="USCSH0000000","",VLOOKUP(I1243,'EZE Daily_With_BB CODES'!$H$3:$J$4445,3,0))</f>
        <v>#N/A</v>
      </c>
    </row>
    <row r="1244" ht="15" customHeight="1" s="4" customFormat="1">
      <c r="F1244" s="4">
        <f>'Enhanced Basket_AUTOLOAD'!H1243</f>
        <v>0</v>
      </c>
      <c r="G1244" s="4">
        <f>'Enhanced Basket_AUTOLOAD'!M1243</f>
        <v>0</v>
      </c>
      <c r="H1244" s="4">
        <f>'Enhanced Basket_AUTOLOAD'!O1243</f>
        <v>0</v>
      </c>
      <c r="I1244" s="4">
        <f>'Enhanced Basket_AUTOLOAD'!P1243</f>
        <v>0</v>
      </c>
      <c r="J1244" s="4">
        <f>'Enhanced Basket_AUTOLOAD'!Q1243</f>
        <v>0</v>
      </c>
      <c r="M1244" s="4" t="e">
        <f>IF(TRIM(CLEAN(I1244))="USCSH0000000","",VLOOKUP(I1244,'EZE Daily_With_BB CODES'!$H$3:$J$4445,3,0))</f>
        <v>#N/A</v>
      </c>
    </row>
    <row r="1245" ht="15" customHeight="1" s="4" customFormat="1">
      <c r="F1245" s="4">
        <f>'Enhanced Basket_AUTOLOAD'!H1244</f>
        <v>0</v>
      </c>
      <c r="G1245" s="4">
        <f>'Enhanced Basket_AUTOLOAD'!M1244</f>
        <v>0</v>
      </c>
      <c r="H1245" s="4">
        <f>'Enhanced Basket_AUTOLOAD'!O1244</f>
        <v>0</v>
      </c>
      <c r="I1245" s="4">
        <f>'Enhanced Basket_AUTOLOAD'!P1244</f>
        <v>0</v>
      </c>
      <c r="J1245" s="4">
        <f>'Enhanced Basket_AUTOLOAD'!Q1244</f>
        <v>0</v>
      </c>
      <c r="M1245" s="4" t="e">
        <f>IF(TRIM(CLEAN(I1245))="USCSH0000000","",VLOOKUP(I1245,'EZE Daily_With_BB CODES'!$H$3:$J$4445,3,0))</f>
        <v>#N/A</v>
      </c>
    </row>
    <row r="1246" ht="15" customHeight="1" s="4" customFormat="1">
      <c r="F1246" s="4">
        <f>'Enhanced Basket_AUTOLOAD'!H1245</f>
        <v>0</v>
      </c>
      <c r="G1246" s="4">
        <f>'Enhanced Basket_AUTOLOAD'!M1245</f>
        <v>0</v>
      </c>
      <c r="H1246" s="4">
        <f>'Enhanced Basket_AUTOLOAD'!O1245</f>
        <v>0</v>
      </c>
      <c r="I1246" s="4">
        <f>'Enhanced Basket_AUTOLOAD'!P1245</f>
        <v>0</v>
      </c>
      <c r="J1246" s="4">
        <f>'Enhanced Basket_AUTOLOAD'!Q1245</f>
        <v>0</v>
      </c>
      <c r="M1246" s="4" t="e">
        <f>IF(TRIM(CLEAN(I1246))="USCSH0000000","",VLOOKUP(I1246,'EZE Daily_With_BB CODES'!$H$3:$J$4445,3,0))</f>
        <v>#N/A</v>
      </c>
    </row>
    <row r="1247" ht="15" customHeight="1" s="4" customFormat="1">
      <c r="F1247" s="4">
        <f>'Enhanced Basket_AUTOLOAD'!H1246</f>
        <v>0</v>
      </c>
      <c r="G1247" s="4">
        <f>'Enhanced Basket_AUTOLOAD'!M1246</f>
        <v>0</v>
      </c>
      <c r="H1247" s="4">
        <f>'Enhanced Basket_AUTOLOAD'!O1246</f>
        <v>0</v>
      </c>
      <c r="I1247" s="4">
        <f>'Enhanced Basket_AUTOLOAD'!P1246</f>
        <v>0</v>
      </c>
      <c r="J1247" s="4">
        <f>'Enhanced Basket_AUTOLOAD'!Q1246</f>
        <v>0</v>
      </c>
      <c r="M1247" s="4" t="e">
        <f>IF(TRIM(CLEAN(I1247))="USCSH0000000","",VLOOKUP(I1247,'EZE Daily_With_BB CODES'!$H$3:$J$4445,3,0))</f>
        <v>#N/A</v>
      </c>
    </row>
    <row r="1248" ht="15" customHeight="1" s="4" customFormat="1">
      <c r="F1248" s="4">
        <f>'Enhanced Basket_AUTOLOAD'!H1247</f>
        <v>0</v>
      </c>
      <c r="G1248" s="4">
        <f>'Enhanced Basket_AUTOLOAD'!M1247</f>
        <v>0</v>
      </c>
      <c r="H1248" s="4">
        <f>'Enhanced Basket_AUTOLOAD'!O1247</f>
        <v>0</v>
      </c>
      <c r="I1248" s="4">
        <f>'Enhanced Basket_AUTOLOAD'!P1247</f>
        <v>0</v>
      </c>
      <c r="J1248" s="4">
        <f>'Enhanced Basket_AUTOLOAD'!Q1247</f>
        <v>0</v>
      </c>
      <c r="M1248" s="4" t="e">
        <f>IF(TRIM(CLEAN(I1248))="USCSH0000000","",VLOOKUP(I1248,'EZE Daily_With_BB CODES'!$H$3:$J$4445,3,0))</f>
        <v>#N/A</v>
      </c>
    </row>
    <row r="1249" ht="15" customHeight="1" s="4" customFormat="1">
      <c r="F1249" s="4">
        <f>'Enhanced Basket_AUTOLOAD'!H1248</f>
        <v>0</v>
      </c>
      <c r="G1249" s="4">
        <f>'Enhanced Basket_AUTOLOAD'!M1248</f>
        <v>0</v>
      </c>
      <c r="H1249" s="4">
        <f>'Enhanced Basket_AUTOLOAD'!O1248</f>
        <v>0</v>
      </c>
      <c r="I1249" s="4">
        <f>'Enhanced Basket_AUTOLOAD'!P1248</f>
        <v>0</v>
      </c>
      <c r="J1249" s="4">
        <f>'Enhanced Basket_AUTOLOAD'!Q1248</f>
        <v>0</v>
      </c>
      <c r="M1249" s="4" t="e">
        <f>IF(TRIM(CLEAN(I1249))="USCSH0000000","",VLOOKUP(I1249,'EZE Daily_With_BB CODES'!$H$3:$J$4445,3,0))</f>
        <v>#N/A</v>
      </c>
    </row>
    <row r="1250" ht="15" customHeight="1" s="4" customFormat="1">
      <c r="F1250" s="4">
        <f>'Enhanced Basket_AUTOLOAD'!H1249</f>
        <v>0</v>
      </c>
      <c r="G1250" s="4">
        <f>'Enhanced Basket_AUTOLOAD'!M1249</f>
        <v>0</v>
      </c>
      <c r="H1250" s="4">
        <f>'Enhanced Basket_AUTOLOAD'!O1249</f>
        <v>0</v>
      </c>
      <c r="I1250" s="4">
        <f>'Enhanced Basket_AUTOLOAD'!P1249</f>
        <v>0</v>
      </c>
      <c r="J1250" s="4">
        <f>'Enhanced Basket_AUTOLOAD'!Q1249</f>
        <v>0</v>
      </c>
      <c r="M1250" s="4" t="e">
        <f>IF(TRIM(CLEAN(I1250))="USCSH0000000","",VLOOKUP(I1250,'EZE Daily_With_BB CODES'!$H$3:$J$4445,3,0))</f>
        <v>#N/A</v>
      </c>
    </row>
    <row r="1251" ht="15" customHeight="1" s="4" customFormat="1">
      <c r="F1251" s="4">
        <f>'Enhanced Basket_AUTOLOAD'!H1250</f>
        <v>0</v>
      </c>
      <c r="G1251" s="4">
        <f>'Enhanced Basket_AUTOLOAD'!M1250</f>
        <v>0</v>
      </c>
      <c r="H1251" s="4">
        <f>'Enhanced Basket_AUTOLOAD'!O1250</f>
        <v>0</v>
      </c>
      <c r="I1251" s="4">
        <f>'Enhanced Basket_AUTOLOAD'!P1250</f>
        <v>0</v>
      </c>
      <c r="J1251" s="4">
        <f>'Enhanced Basket_AUTOLOAD'!Q1250</f>
        <v>0</v>
      </c>
      <c r="M1251" s="4" t="e">
        <f>IF(TRIM(CLEAN(I1251))="USCSH0000000","",VLOOKUP(I1251,'EZE Daily_With_BB CODES'!$H$3:$J$4445,3,0))</f>
        <v>#N/A</v>
      </c>
    </row>
    <row r="1252" ht="15" customHeight="1" s="4" customFormat="1">
      <c r="F1252" s="4">
        <f>'Enhanced Basket_AUTOLOAD'!H1251</f>
        <v>0</v>
      </c>
      <c r="G1252" s="4">
        <f>'Enhanced Basket_AUTOLOAD'!M1251</f>
        <v>0</v>
      </c>
      <c r="H1252" s="4">
        <f>'Enhanced Basket_AUTOLOAD'!O1251</f>
        <v>0</v>
      </c>
      <c r="I1252" s="4">
        <f>'Enhanced Basket_AUTOLOAD'!P1251</f>
        <v>0</v>
      </c>
      <c r="J1252" s="4">
        <f>'Enhanced Basket_AUTOLOAD'!Q1251</f>
        <v>0</v>
      </c>
      <c r="M1252" s="4" t="e">
        <f>IF(TRIM(CLEAN(I1252))="USCSH0000000","",VLOOKUP(I1252,'EZE Daily_With_BB CODES'!$H$3:$J$4445,3,0))</f>
        <v>#N/A</v>
      </c>
    </row>
    <row r="1253" ht="15" customHeight="1" s="4" customFormat="1">
      <c r="F1253" s="4">
        <f>'Enhanced Basket_AUTOLOAD'!H1252</f>
        <v>0</v>
      </c>
      <c r="G1253" s="4">
        <f>'Enhanced Basket_AUTOLOAD'!M1252</f>
        <v>0</v>
      </c>
      <c r="H1253" s="4">
        <f>'Enhanced Basket_AUTOLOAD'!O1252</f>
        <v>0</v>
      </c>
      <c r="I1253" s="4">
        <f>'Enhanced Basket_AUTOLOAD'!P1252</f>
        <v>0</v>
      </c>
      <c r="J1253" s="4">
        <f>'Enhanced Basket_AUTOLOAD'!Q1252</f>
        <v>0</v>
      </c>
      <c r="M1253" s="4" t="e">
        <f>IF(TRIM(CLEAN(I1253))="USCSH0000000","",VLOOKUP(I1253,'EZE Daily_With_BB CODES'!$H$3:$J$4445,3,0))</f>
        <v>#N/A</v>
      </c>
    </row>
    <row r="1254" ht="15" customHeight="1" s="4" customFormat="1">
      <c r="F1254" s="4">
        <f>'Enhanced Basket_AUTOLOAD'!H1253</f>
        <v>0</v>
      </c>
      <c r="G1254" s="4">
        <f>'Enhanced Basket_AUTOLOAD'!M1253</f>
        <v>0</v>
      </c>
      <c r="H1254" s="4">
        <f>'Enhanced Basket_AUTOLOAD'!O1253</f>
        <v>0</v>
      </c>
      <c r="I1254" s="4">
        <f>'Enhanced Basket_AUTOLOAD'!P1253</f>
        <v>0</v>
      </c>
      <c r="J1254" s="4">
        <f>'Enhanced Basket_AUTOLOAD'!Q1253</f>
        <v>0</v>
      </c>
      <c r="M1254" s="4" t="e">
        <f>IF(TRIM(CLEAN(I1254))="USCSH0000000","",VLOOKUP(I1254,'EZE Daily_With_BB CODES'!$H$3:$J$4445,3,0))</f>
        <v>#N/A</v>
      </c>
    </row>
    <row r="1255" ht="15" customHeight="1" s="4" customFormat="1">
      <c r="F1255" s="4">
        <f>'Enhanced Basket_AUTOLOAD'!H1254</f>
        <v>0</v>
      </c>
      <c r="G1255" s="4">
        <f>'Enhanced Basket_AUTOLOAD'!M1254</f>
        <v>0</v>
      </c>
      <c r="H1255" s="4">
        <f>'Enhanced Basket_AUTOLOAD'!O1254</f>
        <v>0</v>
      </c>
      <c r="I1255" s="4">
        <f>'Enhanced Basket_AUTOLOAD'!P1254</f>
        <v>0</v>
      </c>
      <c r="J1255" s="4">
        <f>'Enhanced Basket_AUTOLOAD'!Q1254</f>
        <v>0</v>
      </c>
      <c r="M1255" s="4" t="e">
        <f>IF(TRIM(CLEAN(I1255))="USCSH0000000","",VLOOKUP(I1255,'EZE Daily_With_BB CODES'!$H$3:$J$4445,3,0))</f>
        <v>#N/A</v>
      </c>
    </row>
    <row r="1256" ht="15" customHeight="1" s="4" customFormat="1">
      <c r="F1256" s="4">
        <f>'Enhanced Basket_AUTOLOAD'!H1255</f>
        <v>0</v>
      </c>
      <c r="G1256" s="4">
        <f>'Enhanced Basket_AUTOLOAD'!M1255</f>
        <v>0</v>
      </c>
      <c r="H1256" s="4">
        <f>'Enhanced Basket_AUTOLOAD'!O1255</f>
        <v>0</v>
      </c>
      <c r="I1256" s="4">
        <f>'Enhanced Basket_AUTOLOAD'!P1255</f>
        <v>0</v>
      </c>
      <c r="J1256" s="4">
        <f>'Enhanced Basket_AUTOLOAD'!Q1255</f>
        <v>0</v>
      </c>
      <c r="M1256" s="4" t="e">
        <f>IF(TRIM(CLEAN(I1256))="USCSH0000000","",VLOOKUP(I1256,'EZE Daily_With_BB CODES'!$H$3:$J$4445,3,0))</f>
        <v>#N/A</v>
      </c>
    </row>
    <row r="1257" ht="15" customHeight="1" s="4" customFormat="1">
      <c r="F1257" s="4">
        <f>'Enhanced Basket_AUTOLOAD'!H1256</f>
        <v>0</v>
      </c>
      <c r="G1257" s="4">
        <f>'Enhanced Basket_AUTOLOAD'!M1256</f>
        <v>0</v>
      </c>
      <c r="H1257" s="4">
        <f>'Enhanced Basket_AUTOLOAD'!O1256</f>
        <v>0</v>
      </c>
      <c r="I1257" s="4">
        <f>'Enhanced Basket_AUTOLOAD'!P1256</f>
        <v>0</v>
      </c>
      <c r="J1257" s="4">
        <f>'Enhanced Basket_AUTOLOAD'!Q1256</f>
        <v>0</v>
      </c>
      <c r="M1257" s="4" t="e">
        <f>IF(TRIM(CLEAN(I1257))="USCSH0000000","",VLOOKUP(I1257,'EZE Daily_With_BB CODES'!$H$3:$J$4445,3,0))</f>
        <v>#N/A</v>
      </c>
    </row>
    <row r="1258" ht="15" customHeight="1" s="4" customFormat="1">
      <c r="F1258" s="4">
        <f>'Enhanced Basket_AUTOLOAD'!H1257</f>
        <v>0</v>
      </c>
      <c r="G1258" s="4">
        <f>'Enhanced Basket_AUTOLOAD'!M1257</f>
        <v>0</v>
      </c>
      <c r="H1258" s="4">
        <f>'Enhanced Basket_AUTOLOAD'!O1257</f>
        <v>0</v>
      </c>
      <c r="I1258" s="4">
        <f>'Enhanced Basket_AUTOLOAD'!P1257</f>
        <v>0</v>
      </c>
      <c r="J1258" s="4">
        <f>'Enhanced Basket_AUTOLOAD'!Q1257</f>
        <v>0</v>
      </c>
      <c r="M1258" s="4" t="e">
        <f>IF(TRIM(CLEAN(I1258))="USCSH0000000","",VLOOKUP(I1258,'EZE Daily_With_BB CODES'!$H$3:$J$4445,3,0))</f>
        <v>#N/A</v>
      </c>
    </row>
    <row r="1259" ht="15" customHeight="1" s="4" customFormat="1">
      <c r="F1259" s="4">
        <f>'Enhanced Basket_AUTOLOAD'!H1258</f>
        <v>0</v>
      </c>
      <c r="G1259" s="4">
        <f>'Enhanced Basket_AUTOLOAD'!M1258</f>
        <v>0</v>
      </c>
      <c r="H1259" s="4">
        <f>'Enhanced Basket_AUTOLOAD'!O1258</f>
        <v>0</v>
      </c>
      <c r="I1259" s="4">
        <f>'Enhanced Basket_AUTOLOAD'!P1258</f>
        <v>0</v>
      </c>
      <c r="J1259" s="4">
        <f>'Enhanced Basket_AUTOLOAD'!Q1258</f>
        <v>0</v>
      </c>
      <c r="M1259" s="4" t="e">
        <f>IF(TRIM(CLEAN(I1259))="USCSH0000000","",VLOOKUP(I1259,'EZE Daily_With_BB CODES'!$H$3:$J$4445,3,0))</f>
        <v>#N/A</v>
      </c>
    </row>
    <row r="1260" ht="15" customHeight="1" s="4" customFormat="1">
      <c r="F1260" s="4">
        <f>'Enhanced Basket_AUTOLOAD'!H1259</f>
        <v>0</v>
      </c>
      <c r="G1260" s="4">
        <f>'Enhanced Basket_AUTOLOAD'!M1259</f>
        <v>0</v>
      </c>
      <c r="H1260" s="4">
        <f>'Enhanced Basket_AUTOLOAD'!O1259</f>
        <v>0</v>
      </c>
      <c r="I1260" s="4">
        <f>'Enhanced Basket_AUTOLOAD'!P1259</f>
        <v>0</v>
      </c>
      <c r="J1260" s="4">
        <f>'Enhanced Basket_AUTOLOAD'!Q1259</f>
        <v>0</v>
      </c>
      <c r="M1260" s="4" t="e">
        <f>IF(TRIM(CLEAN(I1260))="USCSH0000000","",VLOOKUP(I1260,'EZE Daily_With_BB CODES'!$H$3:$J$4445,3,0))</f>
        <v>#N/A</v>
      </c>
    </row>
    <row r="1261" ht="15" customHeight="1" s="4" customFormat="1">
      <c r="F1261" s="4">
        <f>'Enhanced Basket_AUTOLOAD'!H1260</f>
        <v>0</v>
      </c>
      <c r="G1261" s="4">
        <f>'Enhanced Basket_AUTOLOAD'!M1260</f>
        <v>0</v>
      </c>
      <c r="H1261" s="4">
        <f>'Enhanced Basket_AUTOLOAD'!O1260</f>
        <v>0</v>
      </c>
      <c r="I1261" s="4">
        <f>'Enhanced Basket_AUTOLOAD'!P1260</f>
        <v>0</v>
      </c>
      <c r="J1261" s="4">
        <f>'Enhanced Basket_AUTOLOAD'!Q1260</f>
        <v>0</v>
      </c>
      <c r="M1261" s="4" t="e">
        <f>IF(TRIM(CLEAN(I1261))="USCSH0000000","",VLOOKUP(I1261,'EZE Daily_With_BB CODES'!$H$3:$J$4445,3,0))</f>
        <v>#N/A</v>
      </c>
    </row>
    <row r="1262" ht="15" customHeight="1" s="4" customFormat="1">
      <c r="F1262" s="4">
        <f>'Enhanced Basket_AUTOLOAD'!H1261</f>
        <v>0</v>
      </c>
      <c r="G1262" s="4">
        <f>'Enhanced Basket_AUTOLOAD'!M1261</f>
        <v>0</v>
      </c>
      <c r="H1262" s="4">
        <f>'Enhanced Basket_AUTOLOAD'!O1261</f>
        <v>0</v>
      </c>
      <c r="I1262" s="4">
        <f>'Enhanced Basket_AUTOLOAD'!P1261</f>
        <v>0</v>
      </c>
      <c r="J1262" s="4">
        <f>'Enhanced Basket_AUTOLOAD'!Q1261</f>
        <v>0</v>
      </c>
      <c r="M1262" s="4" t="e">
        <f>IF(TRIM(CLEAN(I1262))="USCSH0000000","",VLOOKUP(I1262,'EZE Daily_With_BB CODES'!$H$3:$J$4445,3,0))</f>
        <v>#N/A</v>
      </c>
    </row>
    <row r="1263" ht="15" customHeight="1" s="4" customFormat="1">
      <c r="F1263" s="4">
        <f>'Enhanced Basket_AUTOLOAD'!H1262</f>
        <v>0</v>
      </c>
      <c r="G1263" s="4">
        <f>'Enhanced Basket_AUTOLOAD'!M1262</f>
        <v>0</v>
      </c>
      <c r="H1263" s="4">
        <f>'Enhanced Basket_AUTOLOAD'!O1262</f>
        <v>0</v>
      </c>
      <c r="I1263" s="4">
        <f>'Enhanced Basket_AUTOLOAD'!P1262</f>
        <v>0</v>
      </c>
      <c r="J1263" s="4">
        <f>'Enhanced Basket_AUTOLOAD'!Q1262</f>
        <v>0</v>
      </c>
      <c r="M1263" s="4" t="e">
        <f>IF(TRIM(CLEAN(I1263))="USCSH0000000","",VLOOKUP(I1263,'EZE Daily_With_BB CODES'!$H$3:$J$4445,3,0))</f>
        <v>#N/A</v>
      </c>
    </row>
    <row r="1264" ht="15" customHeight="1" s="4" customFormat="1">
      <c r="F1264" s="4">
        <f>'Enhanced Basket_AUTOLOAD'!H1263</f>
        <v>0</v>
      </c>
      <c r="G1264" s="4">
        <f>'Enhanced Basket_AUTOLOAD'!M1263</f>
        <v>0</v>
      </c>
      <c r="H1264" s="4">
        <f>'Enhanced Basket_AUTOLOAD'!O1263</f>
        <v>0</v>
      </c>
      <c r="I1264" s="4">
        <f>'Enhanced Basket_AUTOLOAD'!P1263</f>
        <v>0</v>
      </c>
      <c r="J1264" s="4">
        <f>'Enhanced Basket_AUTOLOAD'!Q1263</f>
        <v>0</v>
      </c>
      <c r="M1264" s="4" t="e">
        <f>IF(TRIM(CLEAN(I1264))="USCSH0000000","",VLOOKUP(I1264,'EZE Daily_With_BB CODES'!$H$3:$J$4445,3,0))</f>
        <v>#N/A</v>
      </c>
    </row>
    <row r="1265" ht="15" customHeight="1" s="4" customFormat="1">
      <c r="F1265" s="4">
        <f>'Enhanced Basket_AUTOLOAD'!H1264</f>
        <v>0</v>
      </c>
      <c r="G1265" s="4">
        <f>'Enhanced Basket_AUTOLOAD'!M1264</f>
        <v>0</v>
      </c>
      <c r="H1265" s="4">
        <f>'Enhanced Basket_AUTOLOAD'!O1264</f>
        <v>0</v>
      </c>
      <c r="I1265" s="4">
        <f>'Enhanced Basket_AUTOLOAD'!P1264</f>
        <v>0</v>
      </c>
      <c r="J1265" s="4">
        <f>'Enhanced Basket_AUTOLOAD'!Q1264</f>
        <v>0</v>
      </c>
      <c r="M1265" s="4" t="e">
        <f>IF(TRIM(CLEAN(I1265))="USCSH0000000","",VLOOKUP(I1265,'EZE Daily_With_BB CODES'!$H$3:$J$4445,3,0))</f>
        <v>#N/A</v>
      </c>
    </row>
    <row r="1266" ht="15" customHeight="1" s="4" customFormat="1">
      <c r="F1266" s="4">
        <f>'Enhanced Basket_AUTOLOAD'!H1265</f>
        <v>0</v>
      </c>
      <c r="G1266" s="4">
        <f>'Enhanced Basket_AUTOLOAD'!M1265</f>
        <v>0</v>
      </c>
      <c r="H1266" s="4">
        <f>'Enhanced Basket_AUTOLOAD'!O1265</f>
        <v>0</v>
      </c>
      <c r="I1266" s="4">
        <f>'Enhanced Basket_AUTOLOAD'!P1265</f>
        <v>0</v>
      </c>
      <c r="J1266" s="4">
        <f>'Enhanced Basket_AUTOLOAD'!Q1265</f>
        <v>0</v>
      </c>
      <c r="M1266" s="4" t="e">
        <f>IF(TRIM(CLEAN(I1266))="USCSH0000000","",VLOOKUP(I1266,'EZE Daily_With_BB CODES'!$H$3:$J$4445,3,0))</f>
        <v>#N/A</v>
      </c>
    </row>
    <row r="1267" ht="15" customHeight="1" s="4" customFormat="1">
      <c r="F1267" s="4">
        <f>'Enhanced Basket_AUTOLOAD'!H1266</f>
        <v>0</v>
      </c>
      <c r="G1267" s="4">
        <f>'Enhanced Basket_AUTOLOAD'!M1266</f>
        <v>0</v>
      </c>
      <c r="H1267" s="4">
        <f>'Enhanced Basket_AUTOLOAD'!O1266</f>
        <v>0</v>
      </c>
      <c r="I1267" s="4">
        <f>'Enhanced Basket_AUTOLOAD'!P1266</f>
        <v>0</v>
      </c>
      <c r="J1267" s="4">
        <f>'Enhanced Basket_AUTOLOAD'!Q1266</f>
        <v>0</v>
      </c>
      <c r="M1267" s="4" t="e">
        <f>IF(TRIM(CLEAN(I1267))="USCSH0000000","",VLOOKUP(I1267,'EZE Daily_With_BB CODES'!$H$3:$J$4445,3,0))</f>
        <v>#N/A</v>
      </c>
    </row>
    <row r="1268" ht="15" customHeight="1" s="4" customFormat="1">
      <c r="F1268" s="4">
        <f>'Enhanced Basket_AUTOLOAD'!H1267</f>
        <v>0</v>
      </c>
      <c r="G1268" s="4">
        <f>'Enhanced Basket_AUTOLOAD'!M1267</f>
        <v>0</v>
      </c>
      <c r="H1268" s="4">
        <f>'Enhanced Basket_AUTOLOAD'!O1267</f>
        <v>0</v>
      </c>
      <c r="I1268" s="4">
        <f>'Enhanced Basket_AUTOLOAD'!P1267</f>
        <v>0</v>
      </c>
      <c r="J1268" s="4">
        <f>'Enhanced Basket_AUTOLOAD'!Q1267</f>
        <v>0</v>
      </c>
      <c r="M1268" s="4" t="e">
        <f>IF(TRIM(CLEAN(I1268))="USCSH0000000","",VLOOKUP(I1268,'EZE Daily_With_BB CODES'!$H$3:$J$4445,3,0))</f>
        <v>#N/A</v>
      </c>
    </row>
    <row r="1269" ht="15" customHeight="1" s="4" customFormat="1">
      <c r="F1269" s="4">
        <f>'Enhanced Basket_AUTOLOAD'!H1268</f>
        <v>0</v>
      </c>
      <c r="G1269" s="4">
        <f>'Enhanced Basket_AUTOLOAD'!M1268</f>
        <v>0</v>
      </c>
      <c r="H1269" s="4">
        <f>'Enhanced Basket_AUTOLOAD'!O1268</f>
        <v>0</v>
      </c>
      <c r="I1269" s="4">
        <f>'Enhanced Basket_AUTOLOAD'!P1268</f>
        <v>0</v>
      </c>
      <c r="J1269" s="4">
        <f>'Enhanced Basket_AUTOLOAD'!Q1268</f>
        <v>0</v>
      </c>
      <c r="M1269" s="4" t="e">
        <f>IF(TRIM(CLEAN(I1269))="USCSH0000000","",VLOOKUP(I1269,'EZE Daily_With_BB CODES'!$H$3:$J$4445,3,0))</f>
        <v>#N/A</v>
      </c>
    </row>
    <row r="1270" ht="15" customHeight="1" s="4" customFormat="1">
      <c r="F1270" s="4">
        <f>'Enhanced Basket_AUTOLOAD'!H1269</f>
        <v>0</v>
      </c>
      <c r="G1270" s="4">
        <f>'Enhanced Basket_AUTOLOAD'!M1269</f>
        <v>0</v>
      </c>
      <c r="H1270" s="4">
        <f>'Enhanced Basket_AUTOLOAD'!O1269</f>
        <v>0</v>
      </c>
      <c r="I1270" s="4">
        <f>'Enhanced Basket_AUTOLOAD'!P1269</f>
        <v>0</v>
      </c>
      <c r="J1270" s="4">
        <f>'Enhanced Basket_AUTOLOAD'!Q1269</f>
        <v>0</v>
      </c>
      <c r="M1270" s="4" t="e">
        <f>IF(TRIM(CLEAN(I1270))="USCSH0000000","",VLOOKUP(I1270,'EZE Daily_With_BB CODES'!$H$3:$J$4445,3,0))</f>
        <v>#N/A</v>
      </c>
    </row>
    <row r="1271" ht="15" customHeight="1" s="4" customFormat="1">
      <c r="F1271" s="4">
        <f>'Enhanced Basket_AUTOLOAD'!H1270</f>
        <v>0</v>
      </c>
      <c r="G1271" s="4">
        <f>'Enhanced Basket_AUTOLOAD'!M1270</f>
        <v>0</v>
      </c>
      <c r="H1271" s="4">
        <f>'Enhanced Basket_AUTOLOAD'!O1270</f>
        <v>0</v>
      </c>
      <c r="I1271" s="4">
        <f>'Enhanced Basket_AUTOLOAD'!P1270</f>
        <v>0</v>
      </c>
      <c r="J1271" s="4">
        <f>'Enhanced Basket_AUTOLOAD'!Q1270</f>
        <v>0</v>
      </c>
      <c r="M1271" s="4" t="e">
        <f>IF(TRIM(CLEAN(I1271))="USCSH0000000","",VLOOKUP(I1271,'EZE Daily_With_BB CODES'!$H$3:$J$4445,3,0))</f>
        <v>#N/A</v>
      </c>
    </row>
    <row r="1272" ht="15" customHeight="1" s="4" customFormat="1">
      <c r="F1272" s="4">
        <f>'Enhanced Basket_AUTOLOAD'!H1271</f>
        <v>0</v>
      </c>
      <c r="G1272" s="4">
        <f>'Enhanced Basket_AUTOLOAD'!M1271</f>
        <v>0</v>
      </c>
      <c r="H1272" s="4">
        <f>'Enhanced Basket_AUTOLOAD'!O1271</f>
        <v>0</v>
      </c>
      <c r="I1272" s="4">
        <f>'Enhanced Basket_AUTOLOAD'!P1271</f>
        <v>0</v>
      </c>
      <c r="J1272" s="4">
        <f>'Enhanced Basket_AUTOLOAD'!Q1271</f>
        <v>0</v>
      </c>
      <c r="M1272" s="4" t="e">
        <f>IF(TRIM(CLEAN(I1272))="USCSH0000000","",VLOOKUP(I1272,'EZE Daily_With_BB CODES'!$H$3:$J$4445,3,0))</f>
        <v>#N/A</v>
      </c>
    </row>
    <row r="1273" ht="15" customHeight="1" s="4" customFormat="1">
      <c r="F1273" s="4">
        <f>'Enhanced Basket_AUTOLOAD'!H1272</f>
        <v>0</v>
      </c>
      <c r="G1273" s="4">
        <f>'Enhanced Basket_AUTOLOAD'!M1272</f>
        <v>0</v>
      </c>
      <c r="H1273" s="4">
        <f>'Enhanced Basket_AUTOLOAD'!O1272</f>
        <v>0</v>
      </c>
      <c r="I1273" s="4">
        <f>'Enhanced Basket_AUTOLOAD'!P1272</f>
        <v>0</v>
      </c>
      <c r="J1273" s="4">
        <f>'Enhanced Basket_AUTOLOAD'!Q1272</f>
        <v>0</v>
      </c>
      <c r="M1273" s="4" t="e">
        <f>IF(TRIM(CLEAN(I1273))="USCSH0000000","",VLOOKUP(I1273,'EZE Daily_With_BB CODES'!$H$3:$J$4445,3,0))</f>
        <v>#N/A</v>
      </c>
    </row>
    <row r="1274" ht="15" customHeight="1" s="4" customFormat="1">
      <c r="F1274" s="4">
        <f>'Enhanced Basket_AUTOLOAD'!H1273</f>
        <v>0</v>
      </c>
      <c r="G1274" s="4">
        <f>'Enhanced Basket_AUTOLOAD'!M1273</f>
        <v>0</v>
      </c>
      <c r="H1274" s="4">
        <f>'Enhanced Basket_AUTOLOAD'!O1273</f>
        <v>0</v>
      </c>
      <c r="I1274" s="4">
        <f>'Enhanced Basket_AUTOLOAD'!P1273</f>
        <v>0</v>
      </c>
      <c r="J1274" s="4">
        <f>'Enhanced Basket_AUTOLOAD'!Q1273</f>
        <v>0</v>
      </c>
      <c r="M1274" s="4" t="e">
        <f>IF(TRIM(CLEAN(I1274))="USCSH0000000","",VLOOKUP(I1274,'EZE Daily_With_BB CODES'!$H$3:$J$4445,3,0))</f>
        <v>#N/A</v>
      </c>
    </row>
    <row r="1275" ht="15" customHeight="1" s="4" customFormat="1">
      <c r="F1275" s="4">
        <f>'Enhanced Basket_AUTOLOAD'!H1274</f>
        <v>0</v>
      </c>
      <c r="G1275" s="4">
        <f>'Enhanced Basket_AUTOLOAD'!M1274</f>
        <v>0</v>
      </c>
      <c r="H1275" s="4">
        <f>'Enhanced Basket_AUTOLOAD'!O1274</f>
        <v>0</v>
      </c>
      <c r="I1275" s="4">
        <f>'Enhanced Basket_AUTOLOAD'!P1274</f>
        <v>0</v>
      </c>
      <c r="J1275" s="4">
        <f>'Enhanced Basket_AUTOLOAD'!Q1274</f>
        <v>0</v>
      </c>
      <c r="M1275" s="4" t="e">
        <f>IF(TRIM(CLEAN(I1275))="USCSH0000000","",VLOOKUP(I1275,'EZE Daily_With_BB CODES'!$H$3:$J$4445,3,0))</f>
        <v>#N/A</v>
      </c>
    </row>
    <row r="1276" ht="15" customHeight="1" s="4" customFormat="1">
      <c r="F1276" s="4">
        <f>'Enhanced Basket_AUTOLOAD'!H1275</f>
        <v>0</v>
      </c>
      <c r="G1276" s="4">
        <f>'Enhanced Basket_AUTOLOAD'!M1275</f>
        <v>0</v>
      </c>
      <c r="H1276" s="4">
        <f>'Enhanced Basket_AUTOLOAD'!O1275</f>
        <v>0</v>
      </c>
      <c r="I1276" s="4">
        <f>'Enhanced Basket_AUTOLOAD'!P1275</f>
        <v>0</v>
      </c>
      <c r="J1276" s="4">
        <f>'Enhanced Basket_AUTOLOAD'!Q1275</f>
        <v>0</v>
      </c>
      <c r="M1276" s="4" t="e">
        <f>IF(TRIM(CLEAN(I1276))="USCSH0000000","",VLOOKUP(I1276,'EZE Daily_With_BB CODES'!$H$3:$J$4445,3,0))</f>
        <v>#N/A</v>
      </c>
    </row>
    <row r="1277" ht="15" customHeight="1" s="4" customFormat="1">
      <c r="F1277" s="4">
        <f>'Enhanced Basket_AUTOLOAD'!H1276</f>
        <v>0</v>
      </c>
      <c r="G1277" s="4">
        <f>'Enhanced Basket_AUTOLOAD'!M1276</f>
        <v>0</v>
      </c>
      <c r="H1277" s="4">
        <f>'Enhanced Basket_AUTOLOAD'!O1276</f>
        <v>0</v>
      </c>
      <c r="I1277" s="4">
        <f>'Enhanced Basket_AUTOLOAD'!P1276</f>
        <v>0</v>
      </c>
      <c r="J1277" s="4">
        <f>'Enhanced Basket_AUTOLOAD'!Q1276</f>
        <v>0</v>
      </c>
      <c r="M1277" s="4" t="e">
        <f>IF(TRIM(CLEAN(I1277))="USCSH0000000","",VLOOKUP(I1277,'EZE Daily_With_BB CODES'!$H$3:$J$4445,3,0))</f>
        <v>#N/A</v>
      </c>
    </row>
    <row r="1278" ht="15" customHeight="1" s="4" customFormat="1">
      <c r="F1278" s="4">
        <f>'Enhanced Basket_AUTOLOAD'!H1277</f>
        <v>0</v>
      </c>
      <c r="G1278" s="4">
        <f>'Enhanced Basket_AUTOLOAD'!M1277</f>
        <v>0</v>
      </c>
      <c r="H1278" s="4">
        <f>'Enhanced Basket_AUTOLOAD'!O1277</f>
        <v>0</v>
      </c>
      <c r="I1278" s="4">
        <f>'Enhanced Basket_AUTOLOAD'!P1277</f>
        <v>0</v>
      </c>
      <c r="J1278" s="4">
        <f>'Enhanced Basket_AUTOLOAD'!Q1277</f>
        <v>0</v>
      </c>
      <c r="M1278" s="4" t="e">
        <f>IF(TRIM(CLEAN(I1278))="USCSH0000000","",VLOOKUP(I1278,'EZE Daily_With_BB CODES'!$H$3:$J$4445,3,0))</f>
        <v>#N/A</v>
      </c>
    </row>
    <row r="1279" ht="15" customHeight="1" s="4" customFormat="1">
      <c r="F1279" s="4">
        <f>'Enhanced Basket_AUTOLOAD'!H1278</f>
        <v>0</v>
      </c>
      <c r="G1279" s="4">
        <f>'Enhanced Basket_AUTOLOAD'!M1278</f>
        <v>0</v>
      </c>
      <c r="H1279" s="4">
        <f>'Enhanced Basket_AUTOLOAD'!O1278</f>
        <v>0</v>
      </c>
      <c r="I1279" s="4">
        <f>'Enhanced Basket_AUTOLOAD'!P1278</f>
        <v>0</v>
      </c>
      <c r="J1279" s="4">
        <f>'Enhanced Basket_AUTOLOAD'!Q1278</f>
        <v>0</v>
      </c>
      <c r="M1279" s="4" t="e">
        <f>IF(TRIM(CLEAN(I1279))="USCSH0000000","",VLOOKUP(I1279,'EZE Daily_With_BB CODES'!$H$3:$J$4445,3,0))</f>
        <v>#N/A</v>
      </c>
    </row>
    <row r="1280" ht="15" customHeight="1" s="4" customFormat="1">
      <c r="F1280" s="4">
        <f>'Enhanced Basket_AUTOLOAD'!H1279</f>
        <v>0</v>
      </c>
      <c r="G1280" s="4">
        <f>'Enhanced Basket_AUTOLOAD'!M1279</f>
        <v>0</v>
      </c>
      <c r="H1280" s="4">
        <f>'Enhanced Basket_AUTOLOAD'!O1279</f>
        <v>0</v>
      </c>
      <c r="I1280" s="4">
        <f>'Enhanced Basket_AUTOLOAD'!P1279</f>
        <v>0</v>
      </c>
      <c r="J1280" s="4">
        <f>'Enhanced Basket_AUTOLOAD'!Q1279</f>
        <v>0</v>
      </c>
      <c r="M1280" s="4" t="e">
        <f>IF(TRIM(CLEAN(I1280))="USCSH0000000","",VLOOKUP(I1280,'EZE Daily_With_BB CODES'!$H$3:$J$4445,3,0))</f>
        <v>#N/A</v>
      </c>
    </row>
    <row r="1281" ht="15" customHeight="1" s="4" customFormat="1">
      <c r="F1281" s="4">
        <f>'Enhanced Basket_AUTOLOAD'!H1280</f>
        <v>0</v>
      </c>
      <c r="G1281" s="4">
        <f>'Enhanced Basket_AUTOLOAD'!M1280</f>
        <v>0</v>
      </c>
      <c r="H1281" s="4">
        <f>'Enhanced Basket_AUTOLOAD'!O1280</f>
        <v>0</v>
      </c>
      <c r="I1281" s="4">
        <f>'Enhanced Basket_AUTOLOAD'!P1280</f>
        <v>0</v>
      </c>
      <c r="J1281" s="4">
        <f>'Enhanced Basket_AUTOLOAD'!Q1280</f>
        <v>0</v>
      </c>
      <c r="M1281" s="4" t="e">
        <f>IF(TRIM(CLEAN(I1281))="USCSH0000000","",VLOOKUP(I1281,'EZE Daily_With_BB CODES'!$H$3:$J$4445,3,0))</f>
        <v>#N/A</v>
      </c>
    </row>
    <row r="1282" ht="15" customHeight="1" s="4" customFormat="1">
      <c r="F1282" s="4">
        <f>'Enhanced Basket_AUTOLOAD'!H1281</f>
        <v>0</v>
      </c>
      <c r="G1282" s="4">
        <f>'Enhanced Basket_AUTOLOAD'!M1281</f>
        <v>0</v>
      </c>
      <c r="H1282" s="4">
        <f>'Enhanced Basket_AUTOLOAD'!O1281</f>
        <v>0</v>
      </c>
      <c r="I1282" s="4">
        <f>'Enhanced Basket_AUTOLOAD'!P1281</f>
        <v>0</v>
      </c>
      <c r="J1282" s="4">
        <f>'Enhanced Basket_AUTOLOAD'!Q1281</f>
        <v>0</v>
      </c>
      <c r="M1282" s="4" t="e">
        <f>IF(TRIM(CLEAN(I1282))="USCSH0000000","",VLOOKUP(I1282,'EZE Daily_With_BB CODES'!$H$3:$J$4445,3,0))</f>
        <v>#N/A</v>
      </c>
    </row>
    <row r="1283" ht="15" customHeight="1" s="4" customFormat="1">
      <c r="F1283" s="4">
        <f>'Enhanced Basket_AUTOLOAD'!H1282</f>
        <v>0</v>
      </c>
      <c r="G1283" s="4">
        <f>'Enhanced Basket_AUTOLOAD'!M1282</f>
        <v>0</v>
      </c>
      <c r="H1283" s="4">
        <f>'Enhanced Basket_AUTOLOAD'!O1282</f>
        <v>0</v>
      </c>
      <c r="I1283" s="4">
        <f>'Enhanced Basket_AUTOLOAD'!P1282</f>
        <v>0</v>
      </c>
      <c r="J1283" s="4">
        <f>'Enhanced Basket_AUTOLOAD'!Q1282</f>
        <v>0</v>
      </c>
      <c r="M1283" s="4" t="e">
        <f>IF(TRIM(CLEAN(I1283))="USCSH0000000","",VLOOKUP(I1283,'EZE Daily_With_BB CODES'!$H$3:$J$4445,3,0))</f>
        <v>#N/A</v>
      </c>
    </row>
    <row r="1284" ht="15" customHeight="1" s="4" customFormat="1">
      <c r="F1284" s="4">
        <f>'Enhanced Basket_AUTOLOAD'!H1283</f>
        <v>0</v>
      </c>
      <c r="G1284" s="4">
        <f>'Enhanced Basket_AUTOLOAD'!M1283</f>
        <v>0</v>
      </c>
      <c r="H1284" s="4">
        <f>'Enhanced Basket_AUTOLOAD'!O1283</f>
        <v>0</v>
      </c>
      <c r="I1284" s="4">
        <f>'Enhanced Basket_AUTOLOAD'!P1283</f>
        <v>0</v>
      </c>
      <c r="J1284" s="4">
        <f>'Enhanced Basket_AUTOLOAD'!Q1283</f>
        <v>0</v>
      </c>
      <c r="M1284" s="4" t="e">
        <f>IF(TRIM(CLEAN(I1284))="USCSH0000000","",VLOOKUP(I1284,'EZE Daily_With_BB CODES'!$H$3:$J$4445,3,0))</f>
        <v>#N/A</v>
      </c>
    </row>
    <row r="1285" ht="15" customHeight="1" s="4" customFormat="1">
      <c r="F1285" s="4">
        <f>'Enhanced Basket_AUTOLOAD'!H1284</f>
        <v>0</v>
      </c>
      <c r="G1285" s="4">
        <f>'Enhanced Basket_AUTOLOAD'!M1284</f>
        <v>0</v>
      </c>
      <c r="H1285" s="4">
        <f>'Enhanced Basket_AUTOLOAD'!O1284</f>
        <v>0</v>
      </c>
      <c r="I1285" s="4">
        <f>'Enhanced Basket_AUTOLOAD'!P1284</f>
        <v>0</v>
      </c>
      <c r="J1285" s="4">
        <f>'Enhanced Basket_AUTOLOAD'!Q1284</f>
        <v>0</v>
      </c>
      <c r="M1285" s="4" t="e">
        <f>IF(TRIM(CLEAN(I1285))="USCSH0000000","",VLOOKUP(I1285,'EZE Daily_With_BB CODES'!$H$3:$J$4445,3,0))</f>
        <v>#N/A</v>
      </c>
    </row>
    <row r="1286" ht="15" customHeight="1" s="4" customFormat="1">
      <c r="F1286" s="4">
        <f>'Enhanced Basket_AUTOLOAD'!H1285</f>
        <v>0</v>
      </c>
      <c r="G1286" s="4">
        <f>'Enhanced Basket_AUTOLOAD'!M1285</f>
        <v>0</v>
      </c>
      <c r="H1286" s="4">
        <f>'Enhanced Basket_AUTOLOAD'!O1285</f>
        <v>0</v>
      </c>
      <c r="I1286" s="4">
        <f>'Enhanced Basket_AUTOLOAD'!P1285</f>
        <v>0</v>
      </c>
      <c r="J1286" s="4">
        <f>'Enhanced Basket_AUTOLOAD'!Q1285</f>
        <v>0</v>
      </c>
      <c r="M1286" s="4" t="e">
        <f>IF(TRIM(CLEAN(I1286))="USCSH0000000","",VLOOKUP(I1286,'EZE Daily_With_BB CODES'!$H$3:$J$4445,3,0))</f>
        <v>#N/A</v>
      </c>
    </row>
    <row r="1287" ht="15" customHeight="1" s="4" customFormat="1">
      <c r="F1287" s="4">
        <f>'Enhanced Basket_AUTOLOAD'!H1286</f>
        <v>0</v>
      </c>
      <c r="G1287" s="4">
        <f>'Enhanced Basket_AUTOLOAD'!M1286</f>
        <v>0</v>
      </c>
      <c r="H1287" s="4">
        <f>'Enhanced Basket_AUTOLOAD'!O1286</f>
        <v>0</v>
      </c>
      <c r="I1287" s="4">
        <f>'Enhanced Basket_AUTOLOAD'!P1286</f>
        <v>0</v>
      </c>
      <c r="J1287" s="4">
        <f>'Enhanced Basket_AUTOLOAD'!Q1286</f>
        <v>0</v>
      </c>
      <c r="M1287" s="4" t="e">
        <f>IF(TRIM(CLEAN(I1287))="USCSH0000000","",VLOOKUP(I1287,'EZE Daily_With_BB CODES'!$H$3:$J$4445,3,0))</f>
        <v>#N/A</v>
      </c>
    </row>
    <row r="1288" ht="15" customHeight="1" s="4" customFormat="1">
      <c r="F1288" s="4">
        <f>'Enhanced Basket_AUTOLOAD'!H1287</f>
        <v>0</v>
      </c>
      <c r="G1288" s="4">
        <f>'Enhanced Basket_AUTOLOAD'!M1287</f>
        <v>0</v>
      </c>
      <c r="H1288" s="4">
        <f>'Enhanced Basket_AUTOLOAD'!O1287</f>
        <v>0</v>
      </c>
      <c r="I1288" s="4">
        <f>'Enhanced Basket_AUTOLOAD'!P1287</f>
        <v>0</v>
      </c>
      <c r="J1288" s="4">
        <f>'Enhanced Basket_AUTOLOAD'!Q1287</f>
        <v>0</v>
      </c>
      <c r="M1288" s="4" t="e">
        <f>IF(TRIM(CLEAN(I1288))="USCSH0000000","",VLOOKUP(I1288,'EZE Daily_With_BB CODES'!$H$3:$J$4445,3,0))</f>
        <v>#N/A</v>
      </c>
    </row>
    <row r="1289" ht="15" customHeight="1" s="4" customFormat="1">
      <c r="F1289" s="4">
        <f>'Enhanced Basket_AUTOLOAD'!H1288</f>
        <v>0</v>
      </c>
      <c r="G1289" s="4">
        <f>'Enhanced Basket_AUTOLOAD'!M1288</f>
        <v>0</v>
      </c>
      <c r="H1289" s="4">
        <f>'Enhanced Basket_AUTOLOAD'!O1288</f>
        <v>0</v>
      </c>
      <c r="I1289" s="4">
        <f>'Enhanced Basket_AUTOLOAD'!P1288</f>
        <v>0</v>
      </c>
      <c r="J1289" s="4">
        <f>'Enhanced Basket_AUTOLOAD'!Q1288</f>
        <v>0</v>
      </c>
      <c r="M1289" s="4" t="e">
        <f>IF(TRIM(CLEAN(I1289))="USCSH0000000","",VLOOKUP(I1289,'EZE Daily_With_BB CODES'!$H$3:$J$4445,3,0))</f>
        <v>#N/A</v>
      </c>
    </row>
    <row r="1290" ht="15" customHeight="1" s="4" customFormat="1">
      <c r="F1290" s="4">
        <f>'Enhanced Basket_AUTOLOAD'!H1289</f>
        <v>0</v>
      </c>
      <c r="G1290" s="4">
        <f>'Enhanced Basket_AUTOLOAD'!M1289</f>
        <v>0</v>
      </c>
      <c r="H1290" s="4">
        <f>'Enhanced Basket_AUTOLOAD'!O1289</f>
        <v>0</v>
      </c>
      <c r="I1290" s="4">
        <f>'Enhanced Basket_AUTOLOAD'!P1289</f>
        <v>0</v>
      </c>
      <c r="J1290" s="4">
        <f>'Enhanced Basket_AUTOLOAD'!Q1289</f>
        <v>0</v>
      </c>
      <c r="M1290" s="4" t="e">
        <f>IF(TRIM(CLEAN(I1290))="USCSH0000000","",VLOOKUP(I1290,'EZE Daily_With_BB CODES'!$H$3:$J$4445,3,0))</f>
        <v>#N/A</v>
      </c>
    </row>
    <row r="1291" ht="15" customHeight="1" s="4" customFormat="1">
      <c r="F1291" s="4">
        <f>'Enhanced Basket_AUTOLOAD'!H1290</f>
        <v>0</v>
      </c>
      <c r="G1291" s="4">
        <f>'Enhanced Basket_AUTOLOAD'!M1290</f>
        <v>0</v>
      </c>
      <c r="H1291" s="4">
        <f>'Enhanced Basket_AUTOLOAD'!O1290</f>
        <v>0</v>
      </c>
      <c r="I1291" s="4">
        <f>'Enhanced Basket_AUTOLOAD'!P1290</f>
        <v>0</v>
      </c>
      <c r="J1291" s="4">
        <f>'Enhanced Basket_AUTOLOAD'!Q1290</f>
        <v>0</v>
      </c>
      <c r="M1291" s="4" t="e">
        <f>IF(TRIM(CLEAN(I1291))="USCSH0000000","",VLOOKUP(I1291,'EZE Daily_With_BB CODES'!$H$3:$J$4445,3,0))</f>
        <v>#N/A</v>
      </c>
    </row>
    <row r="1292" ht="15" customHeight="1" s="4" customFormat="1">
      <c r="F1292" s="4">
        <f>'Enhanced Basket_AUTOLOAD'!H1291</f>
        <v>0</v>
      </c>
      <c r="G1292" s="4">
        <f>'Enhanced Basket_AUTOLOAD'!M1291</f>
        <v>0</v>
      </c>
      <c r="H1292" s="4">
        <f>'Enhanced Basket_AUTOLOAD'!O1291</f>
        <v>0</v>
      </c>
      <c r="I1292" s="4">
        <f>'Enhanced Basket_AUTOLOAD'!P1291</f>
        <v>0</v>
      </c>
      <c r="J1292" s="4">
        <f>'Enhanced Basket_AUTOLOAD'!Q1291</f>
        <v>0</v>
      </c>
      <c r="M1292" s="4" t="e">
        <f>IF(TRIM(CLEAN(I1292))="USCSH0000000","",VLOOKUP(I1292,'EZE Daily_With_BB CODES'!$H$3:$J$4445,3,0))</f>
        <v>#N/A</v>
      </c>
    </row>
    <row r="1293" ht="15" customHeight="1" s="4" customFormat="1">
      <c r="F1293" s="4">
        <f>'Enhanced Basket_AUTOLOAD'!H1292</f>
        <v>0</v>
      </c>
      <c r="G1293" s="4">
        <f>'Enhanced Basket_AUTOLOAD'!M1292</f>
        <v>0</v>
      </c>
      <c r="H1293" s="4">
        <f>'Enhanced Basket_AUTOLOAD'!O1292</f>
        <v>0</v>
      </c>
      <c r="I1293" s="4">
        <f>'Enhanced Basket_AUTOLOAD'!P1292</f>
        <v>0</v>
      </c>
      <c r="J1293" s="4">
        <f>'Enhanced Basket_AUTOLOAD'!Q1292</f>
        <v>0</v>
      </c>
      <c r="M1293" s="4" t="e">
        <f>IF(TRIM(CLEAN(I1293))="USCSH0000000","",VLOOKUP(I1293,'EZE Daily_With_BB CODES'!$H$3:$J$4445,3,0))</f>
        <v>#N/A</v>
      </c>
    </row>
    <row r="1294" ht="15" customHeight="1" s="4" customFormat="1">
      <c r="F1294" s="4">
        <f>'Enhanced Basket_AUTOLOAD'!H1293</f>
        <v>0</v>
      </c>
      <c r="G1294" s="4">
        <f>'Enhanced Basket_AUTOLOAD'!M1293</f>
        <v>0</v>
      </c>
      <c r="H1294" s="4">
        <f>'Enhanced Basket_AUTOLOAD'!O1293</f>
        <v>0</v>
      </c>
      <c r="I1294" s="4">
        <f>'Enhanced Basket_AUTOLOAD'!P1293</f>
        <v>0</v>
      </c>
      <c r="J1294" s="4">
        <f>'Enhanced Basket_AUTOLOAD'!Q1293</f>
        <v>0</v>
      </c>
      <c r="M1294" s="4" t="e">
        <f>IF(TRIM(CLEAN(I1294))="USCSH0000000","",VLOOKUP(I1294,'EZE Daily_With_BB CODES'!$H$3:$J$4445,3,0))</f>
        <v>#N/A</v>
      </c>
    </row>
    <row r="1295" ht="15" customHeight="1" s="4" customFormat="1">
      <c r="F1295" s="4">
        <f>'Enhanced Basket_AUTOLOAD'!H1294</f>
        <v>0</v>
      </c>
      <c r="G1295" s="4">
        <f>'Enhanced Basket_AUTOLOAD'!M1294</f>
        <v>0</v>
      </c>
      <c r="H1295" s="4">
        <f>'Enhanced Basket_AUTOLOAD'!O1294</f>
        <v>0</v>
      </c>
      <c r="I1295" s="4">
        <f>'Enhanced Basket_AUTOLOAD'!P1294</f>
        <v>0</v>
      </c>
      <c r="J1295" s="4">
        <f>'Enhanced Basket_AUTOLOAD'!Q1294</f>
        <v>0</v>
      </c>
      <c r="M1295" s="4" t="e">
        <f>IF(TRIM(CLEAN(I1295))="USCSH0000000","",VLOOKUP(I1295,'EZE Daily_With_BB CODES'!$H$3:$J$4445,3,0))</f>
        <v>#N/A</v>
      </c>
    </row>
    <row r="1296" ht="15" customHeight="1" s="4" customFormat="1">
      <c r="F1296" s="4">
        <f>'Enhanced Basket_AUTOLOAD'!H1295</f>
        <v>0</v>
      </c>
      <c r="G1296" s="4">
        <f>'Enhanced Basket_AUTOLOAD'!M1295</f>
        <v>0</v>
      </c>
      <c r="H1296" s="4">
        <f>'Enhanced Basket_AUTOLOAD'!O1295</f>
        <v>0</v>
      </c>
      <c r="I1296" s="4">
        <f>'Enhanced Basket_AUTOLOAD'!P1295</f>
        <v>0</v>
      </c>
      <c r="J1296" s="4">
        <f>'Enhanced Basket_AUTOLOAD'!Q1295</f>
        <v>0</v>
      </c>
      <c r="M1296" s="4" t="e">
        <f>IF(TRIM(CLEAN(I1296))="USCSH0000000","",VLOOKUP(I1296,'EZE Daily_With_BB CODES'!$H$3:$J$4445,3,0))</f>
        <v>#N/A</v>
      </c>
    </row>
    <row r="1297" ht="15" customHeight="1" s="4" customFormat="1">
      <c r="F1297" s="4">
        <f>'Enhanced Basket_AUTOLOAD'!H1296</f>
        <v>0</v>
      </c>
      <c r="G1297" s="4">
        <f>'Enhanced Basket_AUTOLOAD'!M1296</f>
        <v>0</v>
      </c>
      <c r="H1297" s="4">
        <f>'Enhanced Basket_AUTOLOAD'!O1296</f>
        <v>0</v>
      </c>
      <c r="I1297" s="4">
        <f>'Enhanced Basket_AUTOLOAD'!P1296</f>
        <v>0</v>
      </c>
      <c r="J1297" s="4">
        <f>'Enhanced Basket_AUTOLOAD'!Q1296</f>
        <v>0</v>
      </c>
      <c r="M1297" s="4" t="e">
        <f>IF(TRIM(CLEAN(I1297))="USCSH0000000","",VLOOKUP(I1297,'EZE Daily_With_BB CODES'!$H$3:$J$4445,3,0))</f>
        <v>#N/A</v>
      </c>
    </row>
    <row r="1298" ht="15" customHeight="1" s="4" customFormat="1">
      <c r="F1298" s="4">
        <f>'Enhanced Basket_AUTOLOAD'!H1297</f>
        <v>0</v>
      </c>
      <c r="G1298" s="4">
        <f>'Enhanced Basket_AUTOLOAD'!M1297</f>
        <v>0</v>
      </c>
      <c r="H1298" s="4">
        <f>'Enhanced Basket_AUTOLOAD'!O1297</f>
        <v>0</v>
      </c>
      <c r="I1298" s="4">
        <f>'Enhanced Basket_AUTOLOAD'!P1297</f>
        <v>0</v>
      </c>
      <c r="J1298" s="4">
        <f>'Enhanced Basket_AUTOLOAD'!Q1297</f>
        <v>0</v>
      </c>
      <c r="M1298" s="4" t="e">
        <f>IF(TRIM(CLEAN(I1298))="USCSH0000000","",VLOOKUP(I1298,'EZE Daily_With_BB CODES'!$H$3:$J$4445,3,0))</f>
        <v>#N/A</v>
      </c>
    </row>
    <row r="1299" ht="15" customHeight="1" s="4" customFormat="1">
      <c r="F1299" s="4">
        <f>'Enhanced Basket_AUTOLOAD'!H1298</f>
        <v>0</v>
      </c>
      <c r="G1299" s="4">
        <f>'Enhanced Basket_AUTOLOAD'!M1298</f>
        <v>0</v>
      </c>
      <c r="H1299" s="4">
        <f>'Enhanced Basket_AUTOLOAD'!O1298</f>
        <v>0</v>
      </c>
      <c r="I1299" s="4">
        <f>'Enhanced Basket_AUTOLOAD'!P1298</f>
        <v>0</v>
      </c>
      <c r="J1299" s="4">
        <f>'Enhanced Basket_AUTOLOAD'!Q1298</f>
        <v>0</v>
      </c>
      <c r="M1299" s="4" t="e">
        <f>IF(TRIM(CLEAN(I1299))="USCSH0000000","",VLOOKUP(I1299,'EZE Daily_With_BB CODES'!$H$3:$J$4445,3,0))</f>
        <v>#N/A</v>
      </c>
    </row>
    <row r="1300" ht="15" customHeight="1" s="4" customFormat="1">
      <c r="F1300" s="4">
        <f>'Enhanced Basket_AUTOLOAD'!H1299</f>
        <v>0</v>
      </c>
      <c r="G1300" s="4">
        <f>'Enhanced Basket_AUTOLOAD'!M1299</f>
        <v>0</v>
      </c>
      <c r="H1300" s="4">
        <f>'Enhanced Basket_AUTOLOAD'!O1299</f>
        <v>0</v>
      </c>
      <c r="I1300" s="4">
        <f>'Enhanced Basket_AUTOLOAD'!P1299</f>
        <v>0</v>
      </c>
      <c r="J1300" s="4">
        <f>'Enhanced Basket_AUTOLOAD'!Q1299</f>
        <v>0</v>
      </c>
      <c r="M1300" s="4" t="e">
        <f>IF(TRIM(CLEAN(I1300))="USCSH0000000","",VLOOKUP(I1300,'EZE Daily_With_BB CODES'!$H$3:$J$4445,3,0))</f>
        <v>#N/A</v>
      </c>
    </row>
    <row r="1301" ht="15" customHeight="1" s="4" customFormat="1">
      <c r="F1301" s="4">
        <f>'Enhanced Basket_AUTOLOAD'!H1300</f>
        <v>0</v>
      </c>
      <c r="G1301" s="4">
        <f>'Enhanced Basket_AUTOLOAD'!M1300</f>
        <v>0</v>
      </c>
      <c r="H1301" s="4">
        <f>'Enhanced Basket_AUTOLOAD'!O1300</f>
        <v>0</v>
      </c>
      <c r="I1301" s="4">
        <f>'Enhanced Basket_AUTOLOAD'!P1300</f>
        <v>0</v>
      </c>
      <c r="J1301" s="4">
        <f>'Enhanced Basket_AUTOLOAD'!Q1300</f>
        <v>0</v>
      </c>
      <c r="M1301" s="4" t="e">
        <f>IF(TRIM(CLEAN(I1301))="USCSH0000000","",VLOOKUP(I1301,'EZE Daily_With_BB CODES'!$H$3:$J$4445,3,0))</f>
        <v>#N/A</v>
      </c>
    </row>
    <row r="1302" ht="15" customHeight="1" s="4" customFormat="1">
      <c r="F1302" s="4">
        <f>'Enhanced Basket_AUTOLOAD'!H1301</f>
        <v>0</v>
      </c>
      <c r="G1302" s="4">
        <f>'Enhanced Basket_AUTOLOAD'!M1301</f>
        <v>0</v>
      </c>
      <c r="H1302" s="4">
        <f>'Enhanced Basket_AUTOLOAD'!O1301</f>
        <v>0</v>
      </c>
      <c r="I1302" s="4">
        <f>'Enhanced Basket_AUTOLOAD'!P1301</f>
        <v>0</v>
      </c>
      <c r="J1302" s="4">
        <f>'Enhanced Basket_AUTOLOAD'!Q1301</f>
        <v>0</v>
      </c>
      <c r="M1302" s="4" t="e">
        <f>IF(TRIM(CLEAN(I1302))="USCSH0000000","",VLOOKUP(I1302,'EZE Daily_With_BB CODES'!$H$3:$J$4445,3,0))</f>
        <v>#N/A</v>
      </c>
    </row>
    <row r="1303" ht="15" customHeight="1" s="4" customFormat="1">
      <c r="F1303" s="4">
        <f>'Enhanced Basket_AUTOLOAD'!H1302</f>
        <v>0</v>
      </c>
      <c r="G1303" s="4">
        <f>'Enhanced Basket_AUTOLOAD'!M1302</f>
        <v>0</v>
      </c>
      <c r="H1303" s="4">
        <f>'Enhanced Basket_AUTOLOAD'!O1302</f>
        <v>0</v>
      </c>
      <c r="I1303" s="4">
        <f>'Enhanced Basket_AUTOLOAD'!P1302</f>
        <v>0</v>
      </c>
      <c r="J1303" s="4">
        <f>'Enhanced Basket_AUTOLOAD'!Q1302</f>
        <v>0</v>
      </c>
      <c r="M1303" s="4" t="e">
        <f>IF(TRIM(CLEAN(I1303))="USCSH0000000","",VLOOKUP(I1303,'EZE Daily_With_BB CODES'!$H$3:$J$4445,3,0))</f>
        <v>#N/A</v>
      </c>
    </row>
    <row r="1304" ht="15" customHeight="1" s="4" customFormat="1">
      <c r="F1304" s="4">
        <f>'Enhanced Basket_AUTOLOAD'!H1303</f>
        <v>0</v>
      </c>
      <c r="G1304" s="4">
        <f>'Enhanced Basket_AUTOLOAD'!M1303</f>
        <v>0</v>
      </c>
      <c r="H1304" s="4">
        <f>'Enhanced Basket_AUTOLOAD'!O1303</f>
        <v>0</v>
      </c>
      <c r="I1304" s="4">
        <f>'Enhanced Basket_AUTOLOAD'!P1303</f>
        <v>0</v>
      </c>
      <c r="J1304" s="4">
        <f>'Enhanced Basket_AUTOLOAD'!Q1303</f>
        <v>0</v>
      </c>
      <c r="M1304" s="4" t="e">
        <f>IF(TRIM(CLEAN(I1304))="USCSH0000000","",VLOOKUP(I1304,'EZE Daily_With_BB CODES'!$H$3:$J$4445,3,0))</f>
        <v>#N/A</v>
      </c>
    </row>
    <row r="1305" ht="15" customHeight="1" s="4" customFormat="1">
      <c r="F1305" s="4">
        <f>'Enhanced Basket_AUTOLOAD'!H1304</f>
        <v>0</v>
      </c>
      <c r="G1305" s="4">
        <f>'Enhanced Basket_AUTOLOAD'!M1304</f>
        <v>0</v>
      </c>
      <c r="H1305" s="4">
        <f>'Enhanced Basket_AUTOLOAD'!O1304</f>
        <v>0</v>
      </c>
      <c r="I1305" s="4">
        <f>'Enhanced Basket_AUTOLOAD'!P1304</f>
        <v>0</v>
      </c>
      <c r="J1305" s="4">
        <f>'Enhanced Basket_AUTOLOAD'!Q1304</f>
        <v>0</v>
      </c>
      <c r="M1305" s="4" t="e">
        <f>IF(TRIM(CLEAN(I1305))="USCSH0000000","",VLOOKUP(I1305,'EZE Daily_With_BB CODES'!$H$3:$J$4445,3,0))</f>
        <v>#N/A</v>
      </c>
    </row>
    <row r="1306" ht="15" customHeight="1" s="4" customFormat="1">
      <c r="F1306" s="4">
        <f>'Enhanced Basket_AUTOLOAD'!H1305</f>
        <v>0</v>
      </c>
      <c r="G1306" s="4">
        <f>'Enhanced Basket_AUTOLOAD'!M1305</f>
        <v>0</v>
      </c>
      <c r="H1306" s="4">
        <f>'Enhanced Basket_AUTOLOAD'!O1305</f>
        <v>0</v>
      </c>
      <c r="I1306" s="4">
        <f>'Enhanced Basket_AUTOLOAD'!P1305</f>
        <v>0</v>
      </c>
      <c r="J1306" s="4">
        <f>'Enhanced Basket_AUTOLOAD'!Q1305</f>
        <v>0</v>
      </c>
      <c r="M1306" s="4" t="e">
        <f>IF(TRIM(CLEAN(I1306))="USCSH0000000","",VLOOKUP(I1306,'EZE Daily_With_BB CODES'!$H$3:$J$4445,3,0))</f>
        <v>#N/A</v>
      </c>
    </row>
    <row r="1307" ht="15" customHeight="1" s="4" customFormat="1">
      <c r="F1307" s="4">
        <f>'Enhanced Basket_AUTOLOAD'!H1306</f>
        <v>0</v>
      </c>
      <c r="G1307" s="4">
        <f>'Enhanced Basket_AUTOLOAD'!M1306</f>
        <v>0</v>
      </c>
      <c r="H1307" s="4">
        <f>'Enhanced Basket_AUTOLOAD'!O1306</f>
        <v>0</v>
      </c>
      <c r="I1307" s="4">
        <f>'Enhanced Basket_AUTOLOAD'!P1306</f>
        <v>0</v>
      </c>
      <c r="J1307" s="4">
        <f>'Enhanced Basket_AUTOLOAD'!Q1306</f>
        <v>0</v>
      </c>
      <c r="M1307" s="4" t="e">
        <f>IF(TRIM(CLEAN(I1307))="USCSH0000000","",VLOOKUP(I1307,'EZE Daily_With_BB CODES'!$H$3:$J$4445,3,0))</f>
        <v>#N/A</v>
      </c>
    </row>
    <row r="1308" ht="15" customHeight="1" s="4" customFormat="1">
      <c r="F1308" s="4">
        <f>'Enhanced Basket_AUTOLOAD'!H1307</f>
        <v>0</v>
      </c>
      <c r="G1308" s="4">
        <f>'Enhanced Basket_AUTOLOAD'!M1307</f>
        <v>0</v>
      </c>
      <c r="H1308" s="4">
        <f>'Enhanced Basket_AUTOLOAD'!O1307</f>
        <v>0</v>
      </c>
      <c r="I1308" s="4">
        <f>'Enhanced Basket_AUTOLOAD'!P1307</f>
        <v>0</v>
      </c>
      <c r="J1308" s="4">
        <f>'Enhanced Basket_AUTOLOAD'!Q1307</f>
        <v>0</v>
      </c>
      <c r="M1308" s="4" t="e">
        <f>IF(TRIM(CLEAN(I1308))="USCSH0000000","",VLOOKUP(I1308,'EZE Daily_With_BB CODES'!$H$3:$J$4445,3,0))</f>
        <v>#N/A</v>
      </c>
    </row>
    <row r="1309" ht="15" customHeight="1" s="4" customFormat="1">
      <c r="F1309" s="4">
        <f>'Enhanced Basket_AUTOLOAD'!H1308</f>
        <v>0</v>
      </c>
      <c r="G1309" s="4">
        <f>'Enhanced Basket_AUTOLOAD'!M1308</f>
        <v>0</v>
      </c>
      <c r="H1309" s="4">
        <f>'Enhanced Basket_AUTOLOAD'!O1308</f>
        <v>0</v>
      </c>
      <c r="I1309" s="4">
        <f>'Enhanced Basket_AUTOLOAD'!P1308</f>
        <v>0</v>
      </c>
      <c r="J1309" s="4">
        <f>'Enhanced Basket_AUTOLOAD'!Q1308</f>
        <v>0</v>
      </c>
      <c r="M1309" s="4" t="e">
        <f>IF(TRIM(CLEAN(I1309))="USCSH0000000","",VLOOKUP(I1309,'EZE Daily_With_BB CODES'!$H$3:$J$4445,3,0))</f>
        <v>#N/A</v>
      </c>
    </row>
    <row r="1310" ht="15" customHeight="1" s="4" customFormat="1">
      <c r="F1310" s="4">
        <f>'Enhanced Basket_AUTOLOAD'!H1309</f>
        <v>0</v>
      </c>
      <c r="G1310" s="4">
        <f>'Enhanced Basket_AUTOLOAD'!M1309</f>
        <v>0</v>
      </c>
      <c r="H1310" s="4">
        <f>'Enhanced Basket_AUTOLOAD'!O1309</f>
        <v>0</v>
      </c>
      <c r="I1310" s="4">
        <f>'Enhanced Basket_AUTOLOAD'!P1309</f>
        <v>0</v>
      </c>
      <c r="J1310" s="4">
        <f>'Enhanced Basket_AUTOLOAD'!Q1309</f>
        <v>0</v>
      </c>
      <c r="M1310" s="4" t="e">
        <f>IF(TRIM(CLEAN(I1310))="USCSH0000000","",VLOOKUP(I1310,'EZE Daily_With_BB CODES'!$H$3:$J$4445,3,0))</f>
        <v>#N/A</v>
      </c>
    </row>
    <row r="1311" ht="15" customHeight="1" s="4" customFormat="1">
      <c r="F1311" s="4">
        <f>'Enhanced Basket_AUTOLOAD'!H1310</f>
        <v>0</v>
      </c>
      <c r="G1311" s="4">
        <f>'Enhanced Basket_AUTOLOAD'!M1310</f>
        <v>0</v>
      </c>
      <c r="H1311" s="4">
        <f>'Enhanced Basket_AUTOLOAD'!O1310</f>
        <v>0</v>
      </c>
      <c r="I1311" s="4">
        <f>'Enhanced Basket_AUTOLOAD'!P1310</f>
        <v>0</v>
      </c>
      <c r="J1311" s="4">
        <f>'Enhanced Basket_AUTOLOAD'!Q1310</f>
        <v>0</v>
      </c>
      <c r="M1311" s="4" t="e">
        <f>IF(TRIM(CLEAN(I1311))="USCSH0000000","",VLOOKUP(I1311,'EZE Daily_With_BB CODES'!$H$3:$J$4445,3,0))</f>
        <v>#N/A</v>
      </c>
    </row>
    <row r="1312" ht="15" customHeight="1" s="4" customFormat="1">
      <c r="F1312" s="4">
        <f>'Enhanced Basket_AUTOLOAD'!H1311</f>
        <v>0</v>
      </c>
      <c r="G1312" s="4">
        <f>'Enhanced Basket_AUTOLOAD'!M1311</f>
        <v>0</v>
      </c>
      <c r="H1312" s="4">
        <f>'Enhanced Basket_AUTOLOAD'!O1311</f>
        <v>0</v>
      </c>
      <c r="I1312" s="4">
        <f>'Enhanced Basket_AUTOLOAD'!P1311</f>
        <v>0</v>
      </c>
      <c r="J1312" s="4">
        <f>'Enhanced Basket_AUTOLOAD'!Q1311</f>
        <v>0</v>
      </c>
      <c r="M1312" s="4" t="e">
        <f>IF(TRIM(CLEAN(I1312))="USCSH0000000","",VLOOKUP(I1312,'EZE Daily_With_BB CODES'!$H$3:$J$4445,3,0))</f>
        <v>#N/A</v>
      </c>
    </row>
    <row r="1313" ht="15" customHeight="1" s="4" customFormat="1">
      <c r="F1313" s="4">
        <f>'Enhanced Basket_AUTOLOAD'!H1312</f>
        <v>0</v>
      </c>
      <c r="G1313" s="4">
        <f>'Enhanced Basket_AUTOLOAD'!M1312</f>
        <v>0</v>
      </c>
      <c r="H1313" s="4">
        <f>'Enhanced Basket_AUTOLOAD'!O1312</f>
        <v>0</v>
      </c>
      <c r="I1313" s="4">
        <f>'Enhanced Basket_AUTOLOAD'!P1312</f>
        <v>0</v>
      </c>
      <c r="J1313" s="4">
        <f>'Enhanced Basket_AUTOLOAD'!Q1312</f>
        <v>0</v>
      </c>
      <c r="M1313" s="4" t="e">
        <f>IF(TRIM(CLEAN(I1313))="USCSH0000000","",VLOOKUP(I1313,'EZE Daily_With_BB CODES'!$H$3:$J$4445,3,0))</f>
        <v>#N/A</v>
      </c>
    </row>
    <row r="1314" ht="15" customHeight="1" s="4" customFormat="1">
      <c r="F1314" s="4">
        <f>'Enhanced Basket_AUTOLOAD'!H1313</f>
        <v>0</v>
      </c>
      <c r="G1314" s="4">
        <f>'Enhanced Basket_AUTOLOAD'!M1313</f>
        <v>0</v>
      </c>
      <c r="H1314" s="4">
        <f>'Enhanced Basket_AUTOLOAD'!O1313</f>
        <v>0</v>
      </c>
      <c r="I1314" s="4">
        <f>'Enhanced Basket_AUTOLOAD'!P1313</f>
        <v>0</v>
      </c>
      <c r="J1314" s="4">
        <f>'Enhanced Basket_AUTOLOAD'!Q1313</f>
        <v>0</v>
      </c>
      <c r="M1314" s="4" t="e">
        <f>IF(TRIM(CLEAN(I1314))="USCSH0000000","",VLOOKUP(I1314,'EZE Daily_With_BB CODES'!$H$3:$J$4445,3,0))</f>
        <v>#N/A</v>
      </c>
    </row>
    <row r="1315" ht="15" customHeight="1" s="4" customFormat="1">
      <c r="F1315" s="4">
        <f>'Enhanced Basket_AUTOLOAD'!H1314</f>
        <v>0</v>
      </c>
      <c r="G1315" s="4">
        <f>'Enhanced Basket_AUTOLOAD'!M1314</f>
        <v>0</v>
      </c>
      <c r="H1315" s="4">
        <f>'Enhanced Basket_AUTOLOAD'!O1314</f>
        <v>0</v>
      </c>
      <c r="I1315" s="4">
        <f>'Enhanced Basket_AUTOLOAD'!P1314</f>
        <v>0</v>
      </c>
      <c r="J1315" s="4">
        <f>'Enhanced Basket_AUTOLOAD'!Q1314</f>
        <v>0</v>
      </c>
      <c r="M1315" s="4" t="e">
        <f>IF(TRIM(CLEAN(I1315))="USCSH0000000","",VLOOKUP(I1315,'EZE Daily_With_BB CODES'!$H$3:$J$4445,3,0))</f>
        <v>#N/A</v>
      </c>
    </row>
    <row r="1316" ht="15" customHeight="1" s="4" customFormat="1">
      <c r="F1316" s="4">
        <f>'Enhanced Basket_AUTOLOAD'!H1315</f>
        <v>0</v>
      </c>
      <c r="G1316" s="4">
        <f>'Enhanced Basket_AUTOLOAD'!M1315</f>
        <v>0</v>
      </c>
      <c r="H1316" s="4">
        <f>'Enhanced Basket_AUTOLOAD'!O1315</f>
        <v>0</v>
      </c>
      <c r="I1316" s="4">
        <f>'Enhanced Basket_AUTOLOAD'!P1315</f>
        <v>0</v>
      </c>
      <c r="J1316" s="4">
        <f>'Enhanced Basket_AUTOLOAD'!Q1315</f>
        <v>0</v>
      </c>
      <c r="M1316" s="4" t="e">
        <f>IF(TRIM(CLEAN(I1316))="USCSH0000000","",VLOOKUP(I1316,'EZE Daily_With_BB CODES'!$H$3:$J$4445,3,0))</f>
        <v>#N/A</v>
      </c>
    </row>
    <row r="1317" ht="15" customHeight="1" s="4" customFormat="1">
      <c r="F1317" s="4">
        <f>'Enhanced Basket_AUTOLOAD'!H1316</f>
        <v>0</v>
      </c>
      <c r="G1317" s="4">
        <f>'Enhanced Basket_AUTOLOAD'!M1316</f>
        <v>0</v>
      </c>
      <c r="H1317" s="4">
        <f>'Enhanced Basket_AUTOLOAD'!O1316</f>
        <v>0</v>
      </c>
      <c r="I1317" s="4">
        <f>'Enhanced Basket_AUTOLOAD'!P1316</f>
        <v>0</v>
      </c>
      <c r="J1317" s="4">
        <f>'Enhanced Basket_AUTOLOAD'!Q1316</f>
        <v>0</v>
      </c>
      <c r="M1317" s="4" t="e">
        <f>IF(TRIM(CLEAN(I1317))="USCSH0000000","",VLOOKUP(I1317,'EZE Daily_With_BB CODES'!$H$3:$J$4445,3,0))</f>
        <v>#N/A</v>
      </c>
    </row>
    <row r="1318" ht="15" customHeight="1" s="4" customFormat="1">
      <c r="F1318" s="4">
        <f>'Enhanced Basket_AUTOLOAD'!H1317</f>
        <v>0</v>
      </c>
      <c r="G1318" s="4">
        <f>'Enhanced Basket_AUTOLOAD'!M1317</f>
        <v>0</v>
      </c>
      <c r="H1318" s="4">
        <f>'Enhanced Basket_AUTOLOAD'!O1317</f>
        <v>0</v>
      </c>
      <c r="I1318" s="4">
        <f>'Enhanced Basket_AUTOLOAD'!P1317</f>
        <v>0</v>
      </c>
      <c r="J1318" s="4">
        <f>'Enhanced Basket_AUTOLOAD'!Q1317</f>
        <v>0</v>
      </c>
      <c r="M1318" s="4" t="e">
        <f>IF(TRIM(CLEAN(I1318))="USCSH0000000","",VLOOKUP(I1318,'EZE Daily_With_BB CODES'!$H$3:$J$4445,3,0))</f>
        <v>#N/A</v>
      </c>
    </row>
    <row r="1319" ht="15" customHeight="1" s="4" customFormat="1">
      <c r="F1319" s="4">
        <f>'Enhanced Basket_AUTOLOAD'!H1318</f>
        <v>0</v>
      </c>
      <c r="G1319" s="4">
        <f>'Enhanced Basket_AUTOLOAD'!M1318</f>
        <v>0</v>
      </c>
      <c r="H1319" s="4">
        <f>'Enhanced Basket_AUTOLOAD'!O1318</f>
        <v>0</v>
      </c>
      <c r="I1319" s="4">
        <f>'Enhanced Basket_AUTOLOAD'!P1318</f>
        <v>0</v>
      </c>
      <c r="J1319" s="4">
        <f>'Enhanced Basket_AUTOLOAD'!Q1318</f>
        <v>0</v>
      </c>
      <c r="M1319" s="4" t="e">
        <f>IF(TRIM(CLEAN(I1319))="USCSH0000000","",VLOOKUP(I1319,'EZE Daily_With_BB CODES'!$H$3:$J$4445,3,0))</f>
        <v>#N/A</v>
      </c>
    </row>
    <row r="1320" ht="15" customHeight="1" s="4" customFormat="1">
      <c r="F1320" s="4">
        <f>'Enhanced Basket_AUTOLOAD'!H1319</f>
        <v>0</v>
      </c>
      <c r="G1320" s="4">
        <f>'Enhanced Basket_AUTOLOAD'!M1319</f>
        <v>0</v>
      </c>
      <c r="H1320" s="4">
        <f>'Enhanced Basket_AUTOLOAD'!O1319</f>
        <v>0</v>
      </c>
      <c r="I1320" s="4">
        <f>'Enhanced Basket_AUTOLOAD'!P1319</f>
        <v>0</v>
      </c>
      <c r="J1320" s="4">
        <f>'Enhanced Basket_AUTOLOAD'!Q1319</f>
        <v>0</v>
      </c>
      <c r="M1320" s="4" t="e">
        <f>IF(TRIM(CLEAN(I1320))="USCSH0000000","",VLOOKUP(I1320,'EZE Daily_With_BB CODES'!$H$3:$J$4445,3,0))</f>
        <v>#N/A</v>
      </c>
    </row>
    <row r="1321" ht="15" customHeight="1" s="4" customFormat="1">
      <c r="F1321" s="4">
        <f>'Enhanced Basket_AUTOLOAD'!H1320</f>
        <v>0</v>
      </c>
      <c r="G1321" s="4">
        <f>'Enhanced Basket_AUTOLOAD'!M1320</f>
        <v>0</v>
      </c>
      <c r="H1321" s="4">
        <f>'Enhanced Basket_AUTOLOAD'!O1320</f>
        <v>0</v>
      </c>
      <c r="I1321" s="4">
        <f>'Enhanced Basket_AUTOLOAD'!P1320</f>
        <v>0</v>
      </c>
      <c r="J1321" s="4">
        <f>'Enhanced Basket_AUTOLOAD'!Q1320</f>
        <v>0</v>
      </c>
      <c r="M1321" s="4" t="e">
        <f>IF(TRIM(CLEAN(I1321))="USCSH0000000","",VLOOKUP(I1321,'EZE Daily_With_BB CODES'!$H$3:$J$4445,3,0))</f>
        <v>#N/A</v>
      </c>
    </row>
    <row r="1322" ht="15" customHeight="1" s="4" customFormat="1">
      <c r="F1322" s="4">
        <f>'Enhanced Basket_AUTOLOAD'!H1321</f>
        <v>0</v>
      </c>
      <c r="G1322" s="4">
        <f>'Enhanced Basket_AUTOLOAD'!M1321</f>
        <v>0</v>
      </c>
      <c r="H1322" s="4">
        <f>'Enhanced Basket_AUTOLOAD'!O1321</f>
        <v>0</v>
      </c>
      <c r="I1322" s="4">
        <f>'Enhanced Basket_AUTOLOAD'!P1321</f>
        <v>0</v>
      </c>
      <c r="J1322" s="4">
        <f>'Enhanced Basket_AUTOLOAD'!Q1321</f>
        <v>0</v>
      </c>
      <c r="M1322" s="4" t="e">
        <f>IF(TRIM(CLEAN(I1322))="USCSH0000000","",VLOOKUP(I1322,'EZE Daily_With_BB CODES'!$H$3:$J$4445,3,0))</f>
        <v>#N/A</v>
      </c>
    </row>
    <row r="1323" ht="15" customHeight="1" s="4" customFormat="1">
      <c r="F1323" s="4">
        <f>'Enhanced Basket_AUTOLOAD'!H1322</f>
        <v>0</v>
      </c>
      <c r="G1323" s="4">
        <f>'Enhanced Basket_AUTOLOAD'!M1322</f>
        <v>0</v>
      </c>
      <c r="H1323" s="4">
        <f>'Enhanced Basket_AUTOLOAD'!O1322</f>
        <v>0</v>
      </c>
      <c r="I1323" s="4">
        <f>'Enhanced Basket_AUTOLOAD'!P1322</f>
        <v>0</v>
      </c>
      <c r="J1323" s="4">
        <f>'Enhanced Basket_AUTOLOAD'!Q1322</f>
        <v>0</v>
      </c>
      <c r="M1323" s="4" t="e">
        <f>IF(TRIM(CLEAN(I1323))="USCSH0000000","",VLOOKUP(I1323,'EZE Daily_With_BB CODES'!$H$3:$J$4445,3,0))</f>
        <v>#N/A</v>
      </c>
    </row>
    <row r="1324" ht="15" customHeight="1" s="4" customFormat="1">
      <c r="F1324" s="4">
        <f>'Enhanced Basket_AUTOLOAD'!H1323</f>
        <v>0</v>
      </c>
      <c r="G1324" s="4">
        <f>'Enhanced Basket_AUTOLOAD'!M1323</f>
        <v>0</v>
      </c>
      <c r="H1324" s="4">
        <f>'Enhanced Basket_AUTOLOAD'!O1323</f>
        <v>0</v>
      </c>
      <c r="I1324" s="4">
        <f>'Enhanced Basket_AUTOLOAD'!P1323</f>
        <v>0</v>
      </c>
      <c r="J1324" s="4">
        <f>'Enhanced Basket_AUTOLOAD'!Q1323</f>
        <v>0</v>
      </c>
      <c r="M1324" s="4" t="e">
        <f>IF(TRIM(CLEAN(I1324))="USCSH0000000","",VLOOKUP(I1324,'EZE Daily_With_BB CODES'!$H$3:$J$4445,3,0))</f>
        <v>#N/A</v>
      </c>
    </row>
    <row r="1325" ht="15" customHeight="1" s="4" customFormat="1">
      <c r="F1325" s="4">
        <f>'Enhanced Basket_AUTOLOAD'!H1324</f>
        <v>0</v>
      </c>
      <c r="G1325" s="4">
        <f>'Enhanced Basket_AUTOLOAD'!M1324</f>
        <v>0</v>
      </c>
      <c r="H1325" s="4">
        <f>'Enhanced Basket_AUTOLOAD'!O1324</f>
        <v>0</v>
      </c>
      <c r="I1325" s="4">
        <f>'Enhanced Basket_AUTOLOAD'!P1324</f>
        <v>0</v>
      </c>
      <c r="J1325" s="4">
        <f>'Enhanced Basket_AUTOLOAD'!Q1324</f>
        <v>0</v>
      </c>
      <c r="M1325" s="4" t="e">
        <f>IF(TRIM(CLEAN(I1325))="USCSH0000000","",VLOOKUP(I1325,'EZE Daily_With_BB CODES'!$H$3:$J$4445,3,0))</f>
        <v>#N/A</v>
      </c>
    </row>
    <row r="1326" ht="15" customHeight="1" s="4" customFormat="1">
      <c r="F1326" s="4">
        <f>'Enhanced Basket_AUTOLOAD'!H1325</f>
        <v>0</v>
      </c>
      <c r="G1326" s="4">
        <f>'Enhanced Basket_AUTOLOAD'!M1325</f>
        <v>0</v>
      </c>
      <c r="H1326" s="4">
        <f>'Enhanced Basket_AUTOLOAD'!O1325</f>
        <v>0</v>
      </c>
      <c r="I1326" s="4">
        <f>'Enhanced Basket_AUTOLOAD'!P1325</f>
        <v>0</v>
      </c>
      <c r="J1326" s="4">
        <f>'Enhanced Basket_AUTOLOAD'!Q1325</f>
        <v>0</v>
      </c>
      <c r="M1326" s="4" t="e">
        <f>IF(TRIM(CLEAN(I1326))="USCSH0000000","",VLOOKUP(I1326,'EZE Daily_With_BB CODES'!$H$3:$J$4445,3,0))</f>
        <v>#N/A</v>
      </c>
    </row>
    <row r="1327" ht="15" customHeight="1" s="4" customFormat="1">
      <c r="F1327" s="4">
        <f>'Enhanced Basket_AUTOLOAD'!H1326</f>
        <v>0</v>
      </c>
      <c r="G1327" s="4">
        <f>'Enhanced Basket_AUTOLOAD'!M1326</f>
        <v>0</v>
      </c>
      <c r="H1327" s="4">
        <f>'Enhanced Basket_AUTOLOAD'!O1326</f>
        <v>0</v>
      </c>
      <c r="I1327" s="4">
        <f>'Enhanced Basket_AUTOLOAD'!P1326</f>
        <v>0</v>
      </c>
      <c r="J1327" s="4">
        <f>'Enhanced Basket_AUTOLOAD'!Q1326</f>
        <v>0</v>
      </c>
      <c r="M1327" s="4" t="e">
        <f>IF(TRIM(CLEAN(I1327))="USCSH0000000","",VLOOKUP(I1327,'EZE Daily_With_BB CODES'!$H$3:$J$4445,3,0))</f>
        <v>#N/A</v>
      </c>
    </row>
    <row r="1328" ht="15" customHeight="1" s="4" customFormat="1">
      <c r="F1328" s="4">
        <f>'Enhanced Basket_AUTOLOAD'!H1327</f>
        <v>0</v>
      </c>
      <c r="G1328" s="4">
        <f>'Enhanced Basket_AUTOLOAD'!M1327</f>
        <v>0</v>
      </c>
      <c r="H1328" s="4">
        <f>'Enhanced Basket_AUTOLOAD'!O1327</f>
        <v>0</v>
      </c>
      <c r="I1328" s="4">
        <f>'Enhanced Basket_AUTOLOAD'!P1327</f>
        <v>0</v>
      </c>
      <c r="J1328" s="4">
        <f>'Enhanced Basket_AUTOLOAD'!Q1327</f>
        <v>0</v>
      </c>
      <c r="M1328" s="4" t="e">
        <f>IF(TRIM(CLEAN(I1328))="USCSH0000000","",VLOOKUP(I1328,'EZE Daily_With_BB CODES'!$H$3:$J$4445,3,0))</f>
        <v>#N/A</v>
      </c>
    </row>
    <row r="1329" ht="15" customHeight="1" s="4" customFormat="1">
      <c r="F1329" s="4">
        <f>'Enhanced Basket_AUTOLOAD'!H1328</f>
        <v>0</v>
      </c>
      <c r="G1329" s="4">
        <f>'Enhanced Basket_AUTOLOAD'!M1328</f>
        <v>0</v>
      </c>
      <c r="H1329" s="4">
        <f>'Enhanced Basket_AUTOLOAD'!O1328</f>
        <v>0</v>
      </c>
      <c r="I1329" s="4">
        <f>'Enhanced Basket_AUTOLOAD'!P1328</f>
        <v>0</v>
      </c>
      <c r="J1329" s="4">
        <f>'Enhanced Basket_AUTOLOAD'!Q1328</f>
        <v>0</v>
      </c>
      <c r="M1329" s="4" t="e">
        <f>IF(TRIM(CLEAN(I1329))="USCSH0000000","",VLOOKUP(I1329,'EZE Daily_With_BB CODES'!$H$3:$J$4445,3,0))</f>
        <v>#N/A</v>
      </c>
    </row>
    <row r="1330" ht="15" customHeight="1" s="4" customFormat="1">
      <c r="F1330" s="4">
        <f>'Enhanced Basket_AUTOLOAD'!H1329</f>
        <v>0</v>
      </c>
      <c r="G1330" s="4">
        <f>'Enhanced Basket_AUTOLOAD'!M1329</f>
        <v>0</v>
      </c>
      <c r="H1330" s="4">
        <f>'Enhanced Basket_AUTOLOAD'!O1329</f>
        <v>0</v>
      </c>
      <c r="I1330" s="4">
        <f>'Enhanced Basket_AUTOLOAD'!P1329</f>
        <v>0</v>
      </c>
      <c r="J1330" s="4">
        <f>'Enhanced Basket_AUTOLOAD'!Q1329</f>
        <v>0</v>
      </c>
      <c r="M1330" s="4" t="e">
        <f>IF(TRIM(CLEAN(I1330))="USCSH0000000","",VLOOKUP(I1330,'EZE Daily_With_BB CODES'!$H$3:$J$4445,3,0))</f>
        <v>#N/A</v>
      </c>
    </row>
    <row r="1331" ht="15" customHeight="1" s="4" customFormat="1">
      <c r="F1331" s="4">
        <f>'Enhanced Basket_AUTOLOAD'!H1330</f>
        <v>0</v>
      </c>
      <c r="G1331" s="4">
        <f>'Enhanced Basket_AUTOLOAD'!M1330</f>
        <v>0</v>
      </c>
      <c r="H1331" s="4">
        <f>'Enhanced Basket_AUTOLOAD'!O1330</f>
        <v>0</v>
      </c>
      <c r="I1331" s="4">
        <f>'Enhanced Basket_AUTOLOAD'!P1330</f>
        <v>0</v>
      </c>
      <c r="J1331" s="4">
        <f>'Enhanced Basket_AUTOLOAD'!Q1330</f>
        <v>0</v>
      </c>
      <c r="M1331" s="4" t="e">
        <f>IF(TRIM(CLEAN(I1331))="USCSH0000000","",VLOOKUP(I1331,'EZE Daily_With_BB CODES'!$H$3:$J$4445,3,0))</f>
        <v>#N/A</v>
      </c>
    </row>
    <row r="1332" ht="15" customHeight="1" s="4" customFormat="1">
      <c r="F1332" s="4">
        <f>'Enhanced Basket_AUTOLOAD'!H1331</f>
        <v>0</v>
      </c>
      <c r="G1332" s="4">
        <f>'Enhanced Basket_AUTOLOAD'!M1331</f>
        <v>0</v>
      </c>
      <c r="H1332" s="4">
        <f>'Enhanced Basket_AUTOLOAD'!O1331</f>
        <v>0</v>
      </c>
      <c r="I1332" s="4">
        <f>'Enhanced Basket_AUTOLOAD'!P1331</f>
        <v>0</v>
      </c>
      <c r="J1332" s="4">
        <f>'Enhanced Basket_AUTOLOAD'!Q1331</f>
        <v>0</v>
      </c>
      <c r="M1332" s="4" t="e">
        <f>IF(TRIM(CLEAN(I1332))="USCSH0000000","",VLOOKUP(I1332,'EZE Daily_With_BB CODES'!$H$3:$J$4445,3,0))</f>
        <v>#N/A</v>
      </c>
    </row>
    <row r="1333" ht="15" customHeight="1" s="4" customFormat="1">
      <c r="F1333" s="4">
        <f>'Enhanced Basket_AUTOLOAD'!H1332</f>
        <v>0</v>
      </c>
      <c r="G1333" s="4">
        <f>'Enhanced Basket_AUTOLOAD'!M1332</f>
        <v>0</v>
      </c>
      <c r="H1333" s="4">
        <f>'Enhanced Basket_AUTOLOAD'!O1332</f>
        <v>0</v>
      </c>
      <c r="I1333" s="4">
        <f>'Enhanced Basket_AUTOLOAD'!P1332</f>
        <v>0</v>
      </c>
      <c r="J1333" s="4">
        <f>'Enhanced Basket_AUTOLOAD'!Q1332</f>
        <v>0</v>
      </c>
      <c r="M1333" s="4" t="e">
        <f>IF(TRIM(CLEAN(I1333))="USCSH0000000","",VLOOKUP(I1333,'EZE Daily_With_BB CODES'!$H$3:$J$4445,3,0))</f>
        <v>#N/A</v>
      </c>
    </row>
    <row r="1334" ht="15" customHeight="1" s="4" customFormat="1">
      <c r="F1334" s="4">
        <f>'Enhanced Basket_AUTOLOAD'!H1333</f>
        <v>0</v>
      </c>
      <c r="G1334" s="4">
        <f>'Enhanced Basket_AUTOLOAD'!M1333</f>
        <v>0</v>
      </c>
      <c r="H1334" s="4">
        <f>'Enhanced Basket_AUTOLOAD'!O1333</f>
        <v>0</v>
      </c>
      <c r="I1334" s="4">
        <f>'Enhanced Basket_AUTOLOAD'!P1333</f>
        <v>0</v>
      </c>
      <c r="J1334" s="4">
        <f>'Enhanced Basket_AUTOLOAD'!Q1333</f>
        <v>0</v>
      </c>
      <c r="M1334" s="4" t="e">
        <f>IF(TRIM(CLEAN(I1334))="USCSH0000000","",VLOOKUP(I1334,'EZE Daily_With_BB CODES'!$H$3:$J$4445,3,0))</f>
        <v>#N/A</v>
      </c>
    </row>
    <row r="1335" ht="15" customHeight="1" s="4" customFormat="1">
      <c r="F1335" s="4">
        <f>'Enhanced Basket_AUTOLOAD'!H1334</f>
        <v>0</v>
      </c>
      <c r="G1335" s="4">
        <f>'Enhanced Basket_AUTOLOAD'!M1334</f>
        <v>0</v>
      </c>
      <c r="H1335" s="4">
        <f>'Enhanced Basket_AUTOLOAD'!O1334</f>
        <v>0</v>
      </c>
      <c r="I1335" s="4">
        <f>'Enhanced Basket_AUTOLOAD'!P1334</f>
        <v>0</v>
      </c>
      <c r="J1335" s="4">
        <f>'Enhanced Basket_AUTOLOAD'!Q1334</f>
        <v>0</v>
      </c>
      <c r="M1335" s="4" t="e">
        <f>IF(TRIM(CLEAN(I1335))="USCSH0000000","",VLOOKUP(I1335,'EZE Daily_With_BB CODES'!$H$3:$J$4445,3,0))</f>
        <v>#N/A</v>
      </c>
    </row>
    <row r="1336" ht="15" customHeight="1" s="4" customFormat="1">
      <c r="F1336" s="4">
        <f>'Enhanced Basket_AUTOLOAD'!H1335</f>
        <v>0</v>
      </c>
      <c r="G1336" s="4">
        <f>'Enhanced Basket_AUTOLOAD'!M1335</f>
        <v>0</v>
      </c>
      <c r="H1336" s="4">
        <f>'Enhanced Basket_AUTOLOAD'!O1335</f>
        <v>0</v>
      </c>
      <c r="I1336" s="4">
        <f>'Enhanced Basket_AUTOLOAD'!P1335</f>
        <v>0</v>
      </c>
      <c r="J1336" s="4">
        <f>'Enhanced Basket_AUTOLOAD'!Q1335</f>
        <v>0</v>
      </c>
      <c r="M1336" s="4" t="e">
        <f>IF(TRIM(CLEAN(I1336))="USCSH0000000","",VLOOKUP(I1336,'EZE Daily_With_BB CODES'!$H$3:$J$4445,3,0))</f>
        <v>#N/A</v>
      </c>
    </row>
    <row r="1337" ht="15" customHeight="1" s="4" customFormat="1">
      <c r="F1337" s="4">
        <f>'Enhanced Basket_AUTOLOAD'!H1336</f>
        <v>0</v>
      </c>
      <c r="G1337" s="4">
        <f>'Enhanced Basket_AUTOLOAD'!M1336</f>
        <v>0</v>
      </c>
      <c r="H1337" s="4">
        <f>'Enhanced Basket_AUTOLOAD'!O1336</f>
        <v>0</v>
      </c>
      <c r="I1337" s="4">
        <f>'Enhanced Basket_AUTOLOAD'!P1336</f>
        <v>0</v>
      </c>
      <c r="J1337" s="4">
        <f>'Enhanced Basket_AUTOLOAD'!Q1336</f>
        <v>0</v>
      </c>
      <c r="M1337" s="4" t="e">
        <f>IF(TRIM(CLEAN(I1337))="USCSH0000000","",VLOOKUP(I1337,'EZE Daily_With_BB CODES'!$H$3:$J$4445,3,0))</f>
        <v>#N/A</v>
      </c>
    </row>
    <row r="1338" ht="15" customHeight="1" s="4" customFormat="1">
      <c r="F1338" s="4">
        <f>'Enhanced Basket_AUTOLOAD'!H1337</f>
        <v>0</v>
      </c>
      <c r="G1338" s="4">
        <f>'Enhanced Basket_AUTOLOAD'!M1337</f>
        <v>0</v>
      </c>
      <c r="H1338" s="4">
        <f>'Enhanced Basket_AUTOLOAD'!O1337</f>
        <v>0</v>
      </c>
      <c r="I1338" s="4">
        <f>'Enhanced Basket_AUTOLOAD'!P1337</f>
        <v>0</v>
      </c>
      <c r="J1338" s="4">
        <f>'Enhanced Basket_AUTOLOAD'!Q1337</f>
        <v>0</v>
      </c>
      <c r="M1338" s="4" t="e">
        <f>IF(TRIM(CLEAN(I1338))="USCSH0000000","",VLOOKUP(I1338,'EZE Daily_With_BB CODES'!$H$3:$J$4445,3,0))</f>
        <v>#N/A</v>
      </c>
    </row>
    <row r="1339" ht="15" customHeight="1" s="4" customFormat="1">
      <c r="F1339" s="4">
        <f>'Enhanced Basket_AUTOLOAD'!H1338</f>
        <v>0</v>
      </c>
      <c r="G1339" s="4">
        <f>'Enhanced Basket_AUTOLOAD'!M1338</f>
        <v>0</v>
      </c>
      <c r="H1339" s="4">
        <f>'Enhanced Basket_AUTOLOAD'!O1338</f>
        <v>0</v>
      </c>
      <c r="I1339" s="4">
        <f>'Enhanced Basket_AUTOLOAD'!P1338</f>
        <v>0</v>
      </c>
      <c r="J1339" s="4">
        <f>'Enhanced Basket_AUTOLOAD'!Q1338</f>
        <v>0</v>
      </c>
      <c r="M1339" s="4" t="e">
        <f>IF(TRIM(CLEAN(I1339))="USCSH0000000","",VLOOKUP(I1339,'EZE Daily_With_BB CODES'!$H$3:$J$4445,3,0))</f>
        <v>#N/A</v>
      </c>
    </row>
    <row r="1340" ht="15" customHeight="1" s="4" customFormat="1">
      <c r="F1340" s="4">
        <f>'Enhanced Basket_AUTOLOAD'!H1339</f>
        <v>0</v>
      </c>
      <c r="G1340" s="4">
        <f>'Enhanced Basket_AUTOLOAD'!M1339</f>
        <v>0</v>
      </c>
      <c r="H1340" s="4">
        <f>'Enhanced Basket_AUTOLOAD'!O1339</f>
        <v>0</v>
      </c>
      <c r="I1340" s="4">
        <f>'Enhanced Basket_AUTOLOAD'!P1339</f>
        <v>0</v>
      </c>
      <c r="J1340" s="4">
        <f>'Enhanced Basket_AUTOLOAD'!Q1339</f>
        <v>0</v>
      </c>
      <c r="M1340" s="4" t="e">
        <f>IF(TRIM(CLEAN(I1340))="USCSH0000000","",VLOOKUP(I1340,'EZE Daily_With_BB CODES'!$H$3:$J$4445,3,0))</f>
        <v>#N/A</v>
      </c>
    </row>
    <row r="1341" ht="15" customHeight="1" s="4" customFormat="1">
      <c r="F1341" s="4">
        <f>'Enhanced Basket_AUTOLOAD'!H1340</f>
        <v>0</v>
      </c>
      <c r="G1341" s="4">
        <f>'Enhanced Basket_AUTOLOAD'!M1340</f>
        <v>0</v>
      </c>
      <c r="H1341" s="4">
        <f>'Enhanced Basket_AUTOLOAD'!O1340</f>
        <v>0</v>
      </c>
      <c r="I1341" s="4">
        <f>'Enhanced Basket_AUTOLOAD'!P1340</f>
        <v>0</v>
      </c>
      <c r="J1341" s="4">
        <f>'Enhanced Basket_AUTOLOAD'!Q1340</f>
        <v>0</v>
      </c>
      <c r="M1341" s="4" t="e">
        <f>IF(TRIM(CLEAN(I1341))="USCSH0000000","",VLOOKUP(I1341,'EZE Daily_With_BB CODES'!$H$3:$J$4445,3,0))</f>
        <v>#N/A</v>
      </c>
    </row>
    <row r="1342" ht="15" customHeight="1" s="4" customFormat="1">
      <c r="F1342" s="4">
        <f>'Enhanced Basket_AUTOLOAD'!H1341</f>
        <v>0</v>
      </c>
      <c r="G1342" s="4">
        <f>'Enhanced Basket_AUTOLOAD'!M1341</f>
        <v>0</v>
      </c>
      <c r="H1342" s="4">
        <f>'Enhanced Basket_AUTOLOAD'!O1341</f>
        <v>0</v>
      </c>
      <c r="I1342" s="4">
        <f>'Enhanced Basket_AUTOLOAD'!P1341</f>
        <v>0</v>
      </c>
      <c r="J1342" s="4">
        <f>'Enhanced Basket_AUTOLOAD'!Q1341</f>
        <v>0</v>
      </c>
      <c r="M1342" s="4" t="e">
        <f>IF(TRIM(CLEAN(I1342))="USCSH0000000","",VLOOKUP(I1342,'EZE Daily_With_BB CODES'!$H$3:$J$4445,3,0))</f>
        <v>#N/A</v>
      </c>
    </row>
    <row r="1343" ht="15" customHeight="1" s="4" customFormat="1">
      <c r="F1343" s="4">
        <f>'Enhanced Basket_AUTOLOAD'!H1342</f>
        <v>0</v>
      </c>
      <c r="G1343" s="4">
        <f>'Enhanced Basket_AUTOLOAD'!M1342</f>
        <v>0</v>
      </c>
      <c r="H1343" s="4">
        <f>'Enhanced Basket_AUTOLOAD'!O1342</f>
        <v>0</v>
      </c>
      <c r="I1343" s="4">
        <f>'Enhanced Basket_AUTOLOAD'!P1342</f>
        <v>0</v>
      </c>
      <c r="J1343" s="4">
        <f>'Enhanced Basket_AUTOLOAD'!Q1342</f>
        <v>0</v>
      </c>
      <c r="M1343" s="4" t="e">
        <f>IF(TRIM(CLEAN(I1343))="USCSH0000000","",VLOOKUP(I1343,'EZE Daily_With_BB CODES'!$H$3:$J$4445,3,0))</f>
        <v>#N/A</v>
      </c>
    </row>
    <row r="1344" ht="15" customHeight="1" s="4" customFormat="1">
      <c r="F1344" s="4">
        <f>'Enhanced Basket_AUTOLOAD'!H1343</f>
        <v>0</v>
      </c>
      <c r="G1344" s="4">
        <f>'Enhanced Basket_AUTOLOAD'!M1343</f>
        <v>0</v>
      </c>
      <c r="H1344" s="4">
        <f>'Enhanced Basket_AUTOLOAD'!O1343</f>
        <v>0</v>
      </c>
      <c r="I1344" s="4">
        <f>'Enhanced Basket_AUTOLOAD'!P1343</f>
        <v>0</v>
      </c>
      <c r="J1344" s="4">
        <f>'Enhanced Basket_AUTOLOAD'!Q1343</f>
        <v>0</v>
      </c>
      <c r="M1344" s="4" t="e">
        <f>IF(TRIM(CLEAN(I1344))="USCSH0000000","",VLOOKUP(I1344,'EZE Daily_With_BB CODES'!$H$3:$J$4445,3,0))</f>
        <v>#N/A</v>
      </c>
    </row>
    <row r="1345" ht="15" customHeight="1" s="4" customFormat="1">
      <c r="F1345" s="4">
        <f>'Enhanced Basket_AUTOLOAD'!H1344</f>
        <v>0</v>
      </c>
      <c r="G1345" s="4">
        <f>'Enhanced Basket_AUTOLOAD'!M1344</f>
        <v>0</v>
      </c>
      <c r="H1345" s="4">
        <f>'Enhanced Basket_AUTOLOAD'!O1344</f>
        <v>0</v>
      </c>
      <c r="I1345" s="4">
        <f>'Enhanced Basket_AUTOLOAD'!P1344</f>
        <v>0</v>
      </c>
      <c r="J1345" s="4">
        <f>'Enhanced Basket_AUTOLOAD'!Q1344</f>
        <v>0</v>
      </c>
      <c r="M1345" s="4" t="e">
        <f>IF(TRIM(CLEAN(I1345))="USCSH0000000","",VLOOKUP(I1345,'EZE Daily_With_BB CODES'!$H$3:$J$4445,3,0))</f>
        <v>#N/A</v>
      </c>
    </row>
    <row r="1346" ht="15" customHeight="1" s="4" customFormat="1">
      <c r="F1346" s="4">
        <f>'Enhanced Basket_AUTOLOAD'!H1345</f>
        <v>0</v>
      </c>
      <c r="G1346" s="4">
        <f>'Enhanced Basket_AUTOLOAD'!M1345</f>
        <v>0</v>
      </c>
      <c r="H1346" s="4">
        <f>'Enhanced Basket_AUTOLOAD'!O1345</f>
        <v>0</v>
      </c>
      <c r="I1346" s="4">
        <f>'Enhanced Basket_AUTOLOAD'!P1345</f>
        <v>0</v>
      </c>
      <c r="J1346" s="4">
        <f>'Enhanced Basket_AUTOLOAD'!Q1345</f>
        <v>0</v>
      </c>
      <c r="M1346" s="4" t="e">
        <f>IF(TRIM(CLEAN(I1346))="USCSH0000000","",VLOOKUP(I1346,'EZE Daily_With_BB CODES'!$H$3:$J$4445,3,0))</f>
        <v>#N/A</v>
      </c>
    </row>
    <row r="1347" ht="15" customHeight="1" s="4" customFormat="1">
      <c r="F1347" s="4">
        <f>'Enhanced Basket_AUTOLOAD'!H1346</f>
        <v>0</v>
      </c>
      <c r="G1347" s="4">
        <f>'Enhanced Basket_AUTOLOAD'!M1346</f>
        <v>0</v>
      </c>
      <c r="H1347" s="4">
        <f>'Enhanced Basket_AUTOLOAD'!O1346</f>
        <v>0</v>
      </c>
      <c r="I1347" s="4">
        <f>'Enhanced Basket_AUTOLOAD'!P1346</f>
        <v>0</v>
      </c>
      <c r="J1347" s="4">
        <f>'Enhanced Basket_AUTOLOAD'!Q1346</f>
        <v>0</v>
      </c>
      <c r="M1347" s="4" t="e">
        <f>IF(TRIM(CLEAN(I1347))="USCSH0000000","",VLOOKUP(I1347,'EZE Daily_With_BB CODES'!$H$3:$J$4445,3,0))</f>
        <v>#N/A</v>
      </c>
    </row>
    <row r="1348" ht="15" customHeight="1" s="4" customFormat="1">
      <c r="F1348" s="4">
        <f>'Enhanced Basket_AUTOLOAD'!H1347</f>
        <v>0</v>
      </c>
      <c r="G1348" s="4">
        <f>'Enhanced Basket_AUTOLOAD'!M1347</f>
        <v>0</v>
      </c>
      <c r="H1348" s="4">
        <f>'Enhanced Basket_AUTOLOAD'!O1347</f>
        <v>0</v>
      </c>
      <c r="I1348" s="4">
        <f>'Enhanced Basket_AUTOLOAD'!P1347</f>
        <v>0</v>
      </c>
      <c r="J1348" s="4">
        <f>'Enhanced Basket_AUTOLOAD'!Q1347</f>
        <v>0</v>
      </c>
      <c r="M1348" s="4" t="e">
        <f>IF(TRIM(CLEAN(I1348))="USCSH0000000","",VLOOKUP(I1348,'EZE Daily_With_BB CODES'!$H$3:$J$4445,3,0))</f>
        <v>#N/A</v>
      </c>
    </row>
    <row r="1349" ht="15" customHeight="1" s="4" customFormat="1">
      <c r="F1349" s="4">
        <f>'Enhanced Basket_AUTOLOAD'!H1348</f>
        <v>0</v>
      </c>
      <c r="G1349" s="4">
        <f>'Enhanced Basket_AUTOLOAD'!M1348</f>
        <v>0</v>
      </c>
      <c r="H1349" s="4">
        <f>'Enhanced Basket_AUTOLOAD'!O1348</f>
        <v>0</v>
      </c>
      <c r="I1349" s="4">
        <f>'Enhanced Basket_AUTOLOAD'!P1348</f>
        <v>0</v>
      </c>
      <c r="J1349" s="4">
        <f>'Enhanced Basket_AUTOLOAD'!Q1348</f>
        <v>0</v>
      </c>
      <c r="M1349" s="4" t="e">
        <f>IF(TRIM(CLEAN(I1349))="USCSH0000000","",VLOOKUP(I1349,'EZE Daily_With_BB CODES'!$H$3:$J$4445,3,0))</f>
        <v>#N/A</v>
      </c>
    </row>
    <row r="1350" ht="15" customHeight="1" s="4" customFormat="1">
      <c r="F1350" s="4">
        <f>'Enhanced Basket_AUTOLOAD'!H1349</f>
        <v>0</v>
      </c>
      <c r="G1350" s="4">
        <f>'Enhanced Basket_AUTOLOAD'!M1349</f>
        <v>0</v>
      </c>
      <c r="H1350" s="4">
        <f>'Enhanced Basket_AUTOLOAD'!O1349</f>
        <v>0</v>
      </c>
      <c r="I1350" s="4">
        <f>'Enhanced Basket_AUTOLOAD'!P1349</f>
        <v>0</v>
      </c>
      <c r="J1350" s="4">
        <f>'Enhanced Basket_AUTOLOAD'!Q1349</f>
        <v>0</v>
      </c>
      <c r="M1350" s="4" t="e">
        <f>IF(TRIM(CLEAN(I1350))="USCSH0000000","",VLOOKUP(I1350,'EZE Daily_With_BB CODES'!$H$3:$J$4445,3,0))</f>
        <v>#N/A</v>
      </c>
    </row>
    <row r="1351" ht="15" customHeight="1" s="4" customFormat="1">
      <c r="F1351" s="4">
        <f>'Enhanced Basket_AUTOLOAD'!H1350</f>
        <v>0</v>
      </c>
      <c r="G1351" s="4">
        <f>'Enhanced Basket_AUTOLOAD'!M1350</f>
        <v>0</v>
      </c>
      <c r="H1351" s="4">
        <f>'Enhanced Basket_AUTOLOAD'!O1350</f>
        <v>0</v>
      </c>
      <c r="I1351" s="4">
        <f>'Enhanced Basket_AUTOLOAD'!P1350</f>
        <v>0</v>
      </c>
      <c r="J1351" s="4">
        <f>'Enhanced Basket_AUTOLOAD'!Q1350</f>
        <v>0</v>
      </c>
      <c r="M1351" s="4" t="e">
        <f>IF(TRIM(CLEAN(I1351))="USCSH0000000","",VLOOKUP(I1351,'EZE Daily_With_BB CODES'!$H$3:$J$4445,3,0))</f>
        <v>#N/A</v>
      </c>
    </row>
    <row r="1352" ht="15" customHeight="1" s="4" customFormat="1">
      <c r="F1352" s="4">
        <f>'Enhanced Basket_AUTOLOAD'!H1351</f>
        <v>0</v>
      </c>
      <c r="G1352" s="4">
        <f>'Enhanced Basket_AUTOLOAD'!M1351</f>
        <v>0</v>
      </c>
      <c r="H1352" s="4">
        <f>'Enhanced Basket_AUTOLOAD'!O1351</f>
        <v>0</v>
      </c>
      <c r="I1352" s="4">
        <f>'Enhanced Basket_AUTOLOAD'!P1351</f>
        <v>0</v>
      </c>
      <c r="J1352" s="4">
        <f>'Enhanced Basket_AUTOLOAD'!Q1351</f>
        <v>0</v>
      </c>
      <c r="M1352" s="4" t="e">
        <f>IF(TRIM(CLEAN(I1352))="USCSH0000000","",VLOOKUP(I1352,'EZE Daily_With_BB CODES'!$H$3:$J$4445,3,0))</f>
        <v>#N/A</v>
      </c>
    </row>
    <row r="1353" ht="15" customHeight="1" s="4" customFormat="1">
      <c r="F1353" s="4">
        <f>'Enhanced Basket_AUTOLOAD'!H1352</f>
        <v>0</v>
      </c>
      <c r="G1353" s="4">
        <f>'Enhanced Basket_AUTOLOAD'!M1352</f>
        <v>0</v>
      </c>
      <c r="H1353" s="4">
        <f>'Enhanced Basket_AUTOLOAD'!O1352</f>
        <v>0</v>
      </c>
      <c r="I1353" s="4">
        <f>'Enhanced Basket_AUTOLOAD'!P1352</f>
        <v>0</v>
      </c>
      <c r="J1353" s="4">
        <f>'Enhanced Basket_AUTOLOAD'!Q1352</f>
        <v>0</v>
      </c>
      <c r="M1353" s="4" t="e">
        <f>IF(TRIM(CLEAN(I1353))="USCSH0000000","",VLOOKUP(I1353,'EZE Daily_With_BB CODES'!$H$3:$J$4445,3,0))</f>
        <v>#N/A</v>
      </c>
    </row>
    <row r="1354" ht="15" customHeight="1" s="4" customFormat="1">
      <c r="F1354" s="4">
        <f>'Enhanced Basket_AUTOLOAD'!H1353</f>
        <v>0</v>
      </c>
      <c r="G1354" s="4">
        <f>'Enhanced Basket_AUTOLOAD'!M1353</f>
        <v>0</v>
      </c>
      <c r="H1354" s="4">
        <f>'Enhanced Basket_AUTOLOAD'!O1353</f>
        <v>0</v>
      </c>
      <c r="I1354" s="4">
        <f>'Enhanced Basket_AUTOLOAD'!P1353</f>
        <v>0</v>
      </c>
      <c r="J1354" s="4">
        <f>'Enhanced Basket_AUTOLOAD'!Q1353</f>
        <v>0</v>
      </c>
      <c r="M1354" s="4" t="e">
        <f>IF(TRIM(CLEAN(I1354))="USCSH0000000","",VLOOKUP(I1354,'EZE Daily_With_BB CODES'!$H$3:$J$4445,3,0))</f>
        <v>#N/A</v>
      </c>
    </row>
    <row r="1355" ht="15" customHeight="1" s="4" customFormat="1">
      <c r="F1355" s="4">
        <f>'Enhanced Basket_AUTOLOAD'!H1354</f>
        <v>0</v>
      </c>
      <c r="G1355" s="4">
        <f>'Enhanced Basket_AUTOLOAD'!M1354</f>
        <v>0</v>
      </c>
      <c r="H1355" s="4">
        <f>'Enhanced Basket_AUTOLOAD'!O1354</f>
        <v>0</v>
      </c>
      <c r="I1355" s="4">
        <f>'Enhanced Basket_AUTOLOAD'!P1354</f>
        <v>0</v>
      </c>
      <c r="J1355" s="4">
        <f>'Enhanced Basket_AUTOLOAD'!Q1354</f>
        <v>0</v>
      </c>
      <c r="M1355" s="4" t="e">
        <f>IF(TRIM(CLEAN(I1355))="USCSH0000000","",VLOOKUP(I1355,'EZE Daily_With_BB CODES'!$H$3:$J$4445,3,0))</f>
        <v>#N/A</v>
      </c>
    </row>
    <row r="1356" ht="15" customHeight="1" s="4" customFormat="1">
      <c r="F1356" s="4">
        <f>'Enhanced Basket_AUTOLOAD'!H1355</f>
        <v>0</v>
      </c>
      <c r="G1356" s="4">
        <f>'Enhanced Basket_AUTOLOAD'!M1355</f>
        <v>0</v>
      </c>
      <c r="H1356" s="4">
        <f>'Enhanced Basket_AUTOLOAD'!O1355</f>
        <v>0</v>
      </c>
      <c r="I1356" s="4">
        <f>'Enhanced Basket_AUTOLOAD'!P1355</f>
        <v>0</v>
      </c>
      <c r="J1356" s="4">
        <f>'Enhanced Basket_AUTOLOAD'!Q1355</f>
        <v>0</v>
      </c>
      <c r="M1356" s="4" t="e">
        <f>IF(TRIM(CLEAN(I1356))="USCSH0000000","",VLOOKUP(I1356,'EZE Daily_With_BB CODES'!$H$3:$J$4445,3,0))</f>
        <v>#N/A</v>
      </c>
    </row>
    <row r="1357" ht="15" customHeight="1" s="4" customFormat="1">
      <c r="F1357" s="4">
        <f>'Enhanced Basket_AUTOLOAD'!H1356</f>
        <v>0</v>
      </c>
      <c r="G1357" s="4">
        <f>'Enhanced Basket_AUTOLOAD'!M1356</f>
        <v>0</v>
      </c>
      <c r="H1357" s="4">
        <f>'Enhanced Basket_AUTOLOAD'!O1356</f>
        <v>0</v>
      </c>
      <c r="I1357" s="4">
        <f>'Enhanced Basket_AUTOLOAD'!P1356</f>
        <v>0</v>
      </c>
      <c r="J1357" s="4">
        <f>'Enhanced Basket_AUTOLOAD'!Q1356</f>
        <v>0</v>
      </c>
      <c r="M1357" s="4" t="e">
        <f>IF(TRIM(CLEAN(I1357))="USCSH0000000","",VLOOKUP(I1357,'EZE Daily_With_BB CODES'!$H$3:$J$4445,3,0))</f>
        <v>#N/A</v>
      </c>
    </row>
    <row r="1358" ht="15" customHeight="1" s="4" customFormat="1">
      <c r="F1358" s="4">
        <f>'Enhanced Basket_AUTOLOAD'!H1357</f>
        <v>0</v>
      </c>
      <c r="G1358" s="4">
        <f>'Enhanced Basket_AUTOLOAD'!M1357</f>
        <v>0</v>
      </c>
      <c r="H1358" s="4">
        <f>'Enhanced Basket_AUTOLOAD'!O1357</f>
        <v>0</v>
      </c>
      <c r="I1358" s="4">
        <f>'Enhanced Basket_AUTOLOAD'!P1357</f>
        <v>0</v>
      </c>
      <c r="J1358" s="4">
        <f>'Enhanced Basket_AUTOLOAD'!Q1357</f>
        <v>0</v>
      </c>
      <c r="M1358" s="4" t="e">
        <f>IF(TRIM(CLEAN(I1358))="USCSH0000000","",VLOOKUP(I1358,'EZE Daily_With_BB CODES'!$H$3:$J$4445,3,0))</f>
        <v>#N/A</v>
      </c>
    </row>
    <row r="1359" ht="15" customHeight="1" s="4" customFormat="1">
      <c r="F1359" s="4">
        <f>'Enhanced Basket_AUTOLOAD'!H1358</f>
        <v>0</v>
      </c>
      <c r="G1359" s="4">
        <f>'Enhanced Basket_AUTOLOAD'!M1358</f>
        <v>0</v>
      </c>
      <c r="H1359" s="4">
        <f>'Enhanced Basket_AUTOLOAD'!O1358</f>
        <v>0</v>
      </c>
      <c r="I1359" s="4">
        <f>'Enhanced Basket_AUTOLOAD'!P1358</f>
        <v>0</v>
      </c>
      <c r="J1359" s="4">
        <f>'Enhanced Basket_AUTOLOAD'!Q1358</f>
        <v>0</v>
      </c>
      <c r="M1359" s="4" t="e">
        <f>IF(TRIM(CLEAN(I1359))="USCSH0000000","",VLOOKUP(I1359,'EZE Daily_With_BB CODES'!$H$3:$J$4445,3,0))</f>
        <v>#N/A</v>
      </c>
    </row>
    <row r="1360" ht="15" customHeight="1" s="4" customFormat="1">
      <c r="F1360" s="4">
        <f>'Enhanced Basket_AUTOLOAD'!H1359</f>
        <v>0</v>
      </c>
      <c r="G1360" s="4">
        <f>'Enhanced Basket_AUTOLOAD'!M1359</f>
        <v>0</v>
      </c>
      <c r="H1360" s="4">
        <f>'Enhanced Basket_AUTOLOAD'!O1359</f>
        <v>0</v>
      </c>
      <c r="I1360" s="4">
        <f>'Enhanced Basket_AUTOLOAD'!P1359</f>
        <v>0</v>
      </c>
      <c r="J1360" s="4">
        <f>'Enhanced Basket_AUTOLOAD'!Q1359</f>
        <v>0</v>
      </c>
      <c r="M1360" s="4" t="e">
        <f>IF(TRIM(CLEAN(I1360))="USCSH0000000","",VLOOKUP(I1360,'EZE Daily_With_BB CODES'!$H$3:$J$4445,3,0))</f>
        <v>#N/A</v>
      </c>
    </row>
    <row r="1361" ht="15" customHeight="1" s="4" customFormat="1">
      <c r="F1361" s="4">
        <f>'Enhanced Basket_AUTOLOAD'!H1360</f>
        <v>0</v>
      </c>
      <c r="G1361" s="4">
        <f>'Enhanced Basket_AUTOLOAD'!M1360</f>
        <v>0</v>
      </c>
      <c r="H1361" s="4">
        <f>'Enhanced Basket_AUTOLOAD'!O1360</f>
        <v>0</v>
      </c>
      <c r="I1361" s="4">
        <f>'Enhanced Basket_AUTOLOAD'!P1360</f>
        <v>0</v>
      </c>
      <c r="J1361" s="4">
        <f>'Enhanced Basket_AUTOLOAD'!Q1360</f>
        <v>0</v>
      </c>
      <c r="M1361" s="4" t="e">
        <f>IF(TRIM(CLEAN(I1361))="USCSH0000000","",VLOOKUP(I1361,'EZE Daily_With_BB CODES'!$H$3:$J$4445,3,0))</f>
        <v>#N/A</v>
      </c>
    </row>
    <row r="1362" ht="15" customHeight="1" s="4" customFormat="1">
      <c r="F1362" s="4">
        <f>'Enhanced Basket_AUTOLOAD'!H1361</f>
        <v>0</v>
      </c>
      <c r="G1362" s="4">
        <f>'Enhanced Basket_AUTOLOAD'!M1361</f>
        <v>0</v>
      </c>
      <c r="H1362" s="4">
        <f>'Enhanced Basket_AUTOLOAD'!O1361</f>
        <v>0</v>
      </c>
      <c r="I1362" s="4">
        <f>'Enhanced Basket_AUTOLOAD'!P1361</f>
        <v>0</v>
      </c>
      <c r="J1362" s="4">
        <f>'Enhanced Basket_AUTOLOAD'!Q1361</f>
        <v>0</v>
      </c>
      <c r="M1362" s="4" t="e">
        <f>IF(TRIM(CLEAN(I1362))="USCSH0000000","",VLOOKUP(I1362,'EZE Daily_With_BB CODES'!$H$3:$J$4445,3,0))</f>
        <v>#N/A</v>
      </c>
    </row>
    <row r="1363" ht="15" customHeight="1" s="4" customFormat="1">
      <c r="F1363" s="4">
        <f>'Enhanced Basket_AUTOLOAD'!H1362</f>
        <v>0</v>
      </c>
      <c r="G1363" s="4">
        <f>'Enhanced Basket_AUTOLOAD'!M1362</f>
        <v>0</v>
      </c>
      <c r="H1363" s="4">
        <f>'Enhanced Basket_AUTOLOAD'!O1362</f>
        <v>0</v>
      </c>
      <c r="I1363" s="4">
        <f>'Enhanced Basket_AUTOLOAD'!P1362</f>
        <v>0</v>
      </c>
      <c r="J1363" s="4">
        <f>'Enhanced Basket_AUTOLOAD'!Q1362</f>
        <v>0</v>
      </c>
      <c r="M1363" s="4" t="e">
        <f>IF(TRIM(CLEAN(I1363))="USCSH0000000","",VLOOKUP(I1363,'EZE Daily_With_BB CODES'!$H$3:$J$4445,3,0))</f>
        <v>#N/A</v>
      </c>
    </row>
    <row r="1364" ht="15" customHeight="1" s="4" customFormat="1">
      <c r="F1364" s="4">
        <f>'Enhanced Basket_AUTOLOAD'!H1363</f>
        <v>0</v>
      </c>
      <c r="G1364" s="4">
        <f>'Enhanced Basket_AUTOLOAD'!M1363</f>
        <v>0</v>
      </c>
      <c r="H1364" s="4">
        <f>'Enhanced Basket_AUTOLOAD'!O1363</f>
        <v>0</v>
      </c>
      <c r="I1364" s="4">
        <f>'Enhanced Basket_AUTOLOAD'!P1363</f>
        <v>0</v>
      </c>
      <c r="J1364" s="4">
        <f>'Enhanced Basket_AUTOLOAD'!Q1363</f>
        <v>0</v>
      </c>
      <c r="M1364" s="4" t="e">
        <f>IF(TRIM(CLEAN(I1364))="USCSH0000000","",VLOOKUP(I1364,'EZE Daily_With_BB CODES'!$H$3:$J$4445,3,0))</f>
        <v>#N/A</v>
      </c>
    </row>
    <row r="1365" ht="15" customHeight="1" s="4" customFormat="1">
      <c r="F1365" s="4">
        <f>'Enhanced Basket_AUTOLOAD'!H1364</f>
        <v>0</v>
      </c>
      <c r="G1365" s="4">
        <f>'Enhanced Basket_AUTOLOAD'!M1364</f>
        <v>0</v>
      </c>
      <c r="H1365" s="4">
        <f>'Enhanced Basket_AUTOLOAD'!O1364</f>
        <v>0</v>
      </c>
      <c r="I1365" s="4">
        <f>'Enhanced Basket_AUTOLOAD'!P1364</f>
        <v>0</v>
      </c>
      <c r="J1365" s="4">
        <f>'Enhanced Basket_AUTOLOAD'!Q1364</f>
        <v>0</v>
      </c>
      <c r="M1365" s="4" t="e">
        <f>IF(TRIM(CLEAN(I1365))="USCSH0000000","",VLOOKUP(I1365,'EZE Daily_With_BB CODES'!$H$3:$J$4445,3,0))</f>
        <v>#N/A</v>
      </c>
    </row>
    <row r="1366" ht="15" customHeight="1" s="4" customFormat="1">
      <c r="F1366" s="4">
        <f>'Enhanced Basket_AUTOLOAD'!H1365</f>
        <v>0</v>
      </c>
      <c r="G1366" s="4">
        <f>'Enhanced Basket_AUTOLOAD'!M1365</f>
        <v>0</v>
      </c>
      <c r="H1366" s="4">
        <f>'Enhanced Basket_AUTOLOAD'!O1365</f>
        <v>0</v>
      </c>
      <c r="I1366" s="4">
        <f>'Enhanced Basket_AUTOLOAD'!P1365</f>
        <v>0</v>
      </c>
      <c r="J1366" s="4">
        <f>'Enhanced Basket_AUTOLOAD'!Q1365</f>
        <v>0</v>
      </c>
      <c r="M1366" s="4" t="e">
        <f>IF(TRIM(CLEAN(I1366))="USCSH0000000","",VLOOKUP(I1366,'EZE Daily_With_BB CODES'!$H$3:$J$4445,3,0))</f>
        <v>#N/A</v>
      </c>
    </row>
    <row r="1367" ht="15" customHeight="1" s="4" customFormat="1">
      <c r="F1367" s="4">
        <f>'Enhanced Basket_AUTOLOAD'!H1366</f>
        <v>0</v>
      </c>
      <c r="G1367" s="4">
        <f>'Enhanced Basket_AUTOLOAD'!M1366</f>
        <v>0</v>
      </c>
      <c r="H1367" s="4">
        <f>'Enhanced Basket_AUTOLOAD'!O1366</f>
        <v>0</v>
      </c>
      <c r="I1367" s="4">
        <f>'Enhanced Basket_AUTOLOAD'!P1366</f>
        <v>0</v>
      </c>
      <c r="J1367" s="4">
        <f>'Enhanced Basket_AUTOLOAD'!Q1366</f>
        <v>0</v>
      </c>
      <c r="M1367" s="4" t="e">
        <f>IF(TRIM(CLEAN(I1367))="USCSH0000000","",VLOOKUP(I1367,'EZE Daily_With_BB CODES'!$H$3:$J$4445,3,0))</f>
        <v>#N/A</v>
      </c>
    </row>
    <row r="1368" ht="15" customHeight="1" s="4" customFormat="1">
      <c r="F1368" s="4">
        <f>'Enhanced Basket_AUTOLOAD'!H1367</f>
        <v>0</v>
      </c>
      <c r="G1368" s="4">
        <f>'Enhanced Basket_AUTOLOAD'!M1367</f>
        <v>0</v>
      </c>
      <c r="H1368" s="4">
        <f>'Enhanced Basket_AUTOLOAD'!O1367</f>
        <v>0</v>
      </c>
      <c r="I1368" s="4">
        <f>'Enhanced Basket_AUTOLOAD'!P1367</f>
        <v>0</v>
      </c>
      <c r="J1368" s="4">
        <f>'Enhanced Basket_AUTOLOAD'!Q1367</f>
        <v>0</v>
      </c>
      <c r="M1368" s="4" t="e">
        <f>IF(TRIM(CLEAN(I1368))="USCSH0000000","",VLOOKUP(I1368,'EZE Daily_With_BB CODES'!$H$3:$J$4445,3,0))</f>
        <v>#N/A</v>
      </c>
    </row>
    <row r="1369" ht="15" customHeight="1" s="4" customFormat="1">
      <c r="F1369" s="4">
        <f>'Enhanced Basket_AUTOLOAD'!H1368</f>
        <v>0</v>
      </c>
      <c r="G1369" s="4">
        <f>'Enhanced Basket_AUTOLOAD'!M1368</f>
        <v>0</v>
      </c>
      <c r="H1369" s="4">
        <f>'Enhanced Basket_AUTOLOAD'!O1368</f>
        <v>0</v>
      </c>
      <c r="I1369" s="4">
        <f>'Enhanced Basket_AUTOLOAD'!P1368</f>
        <v>0</v>
      </c>
      <c r="J1369" s="4">
        <f>'Enhanced Basket_AUTOLOAD'!Q1368</f>
        <v>0</v>
      </c>
      <c r="M1369" s="4" t="e">
        <f>IF(TRIM(CLEAN(I1369))="USCSH0000000","",VLOOKUP(I1369,'EZE Daily_With_BB CODES'!$H$3:$J$4445,3,0))</f>
        <v>#N/A</v>
      </c>
    </row>
    <row r="1370" ht="15" customHeight="1" s="4" customFormat="1">
      <c r="F1370" s="4">
        <f>'Enhanced Basket_AUTOLOAD'!H1369</f>
        <v>0</v>
      </c>
      <c r="G1370" s="4">
        <f>'Enhanced Basket_AUTOLOAD'!M1369</f>
        <v>0</v>
      </c>
      <c r="H1370" s="4">
        <f>'Enhanced Basket_AUTOLOAD'!O1369</f>
        <v>0</v>
      </c>
      <c r="I1370" s="4">
        <f>'Enhanced Basket_AUTOLOAD'!P1369</f>
        <v>0</v>
      </c>
      <c r="J1370" s="4">
        <f>'Enhanced Basket_AUTOLOAD'!Q1369</f>
        <v>0</v>
      </c>
      <c r="M1370" s="4" t="e">
        <f>IF(TRIM(CLEAN(I1370))="USCSH0000000","",VLOOKUP(I1370,'EZE Daily_With_BB CODES'!$H$3:$J$4445,3,0))</f>
        <v>#N/A</v>
      </c>
    </row>
    <row r="1371" ht="15" customHeight="1" s="4" customFormat="1">
      <c r="F1371" s="4">
        <f>'Enhanced Basket_AUTOLOAD'!H1370</f>
        <v>0</v>
      </c>
      <c r="G1371" s="4">
        <f>'Enhanced Basket_AUTOLOAD'!M1370</f>
        <v>0</v>
      </c>
      <c r="H1371" s="4">
        <f>'Enhanced Basket_AUTOLOAD'!O1370</f>
        <v>0</v>
      </c>
      <c r="I1371" s="4">
        <f>'Enhanced Basket_AUTOLOAD'!P1370</f>
        <v>0</v>
      </c>
      <c r="J1371" s="4">
        <f>'Enhanced Basket_AUTOLOAD'!Q1370</f>
        <v>0</v>
      </c>
      <c r="M1371" s="4" t="e">
        <f>IF(TRIM(CLEAN(I1371))="USCSH0000000","",VLOOKUP(I1371,'EZE Daily_With_BB CODES'!$H$3:$J$4445,3,0))</f>
        <v>#N/A</v>
      </c>
    </row>
    <row r="1372" ht="15" customHeight="1" s="4" customFormat="1">
      <c r="F1372" s="4">
        <f>'Enhanced Basket_AUTOLOAD'!H1371</f>
        <v>0</v>
      </c>
      <c r="G1372" s="4">
        <f>'Enhanced Basket_AUTOLOAD'!M1371</f>
        <v>0</v>
      </c>
      <c r="H1372" s="4">
        <f>'Enhanced Basket_AUTOLOAD'!O1371</f>
        <v>0</v>
      </c>
      <c r="I1372" s="4">
        <f>'Enhanced Basket_AUTOLOAD'!P1371</f>
        <v>0</v>
      </c>
      <c r="J1372" s="4">
        <f>'Enhanced Basket_AUTOLOAD'!Q1371</f>
        <v>0</v>
      </c>
      <c r="M1372" s="4" t="e">
        <f>IF(TRIM(CLEAN(I1372))="USCSH0000000","",VLOOKUP(I1372,'EZE Daily_With_BB CODES'!$H$3:$J$4445,3,0))</f>
        <v>#N/A</v>
      </c>
    </row>
    <row r="1373" ht="15" customHeight="1" s="4" customFormat="1">
      <c r="F1373" s="4">
        <f>'Enhanced Basket_AUTOLOAD'!H1372</f>
        <v>0</v>
      </c>
      <c r="G1373" s="4">
        <f>'Enhanced Basket_AUTOLOAD'!M1372</f>
        <v>0</v>
      </c>
      <c r="H1373" s="4">
        <f>'Enhanced Basket_AUTOLOAD'!O1372</f>
        <v>0</v>
      </c>
      <c r="I1373" s="4">
        <f>'Enhanced Basket_AUTOLOAD'!P1372</f>
        <v>0</v>
      </c>
      <c r="J1373" s="4">
        <f>'Enhanced Basket_AUTOLOAD'!Q1372</f>
        <v>0</v>
      </c>
      <c r="M1373" s="4" t="e">
        <f>IF(TRIM(CLEAN(I1373))="USCSH0000000","",VLOOKUP(I1373,'EZE Daily_With_BB CODES'!$H$3:$J$4445,3,0))</f>
        <v>#N/A</v>
      </c>
    </row>
    <row r="1374" ht="15" customHeight="1" s="4" customFormat="1">
      <c r="F1374" s="4">
        <f>'Enhanced Basket_AUTOLOAD'!H1373</f>
        <v>0</v>
      </c>
      <c r="G1374" s="4">
        <f>'Enhanced Basket_AUTOLOAD'!M1373</f>
        <v>0</v>
      </c>
      <c r="H1374" s="4">
        <f>'Enhanced Basket_AUTOLOAD'!O1373</f>
        <v>0</v>
      </c>
      <c r="I1374" s="4">
        <f>'Enhanced Basket_AUTOLOAD'!P1373</f>
        <v>0</v>
      </c>
      <c r="J1374" s="4">
        <f>'Enhanced Basket_AUTOLOAD'!Q1373</f>
        <v>0</v>
      </c>
      <c r="M1374" s="4" t="e">
        <f>IF(TRIM(CLEAN(I1374))="USCSH0000000","",VLOOKUP(I1374,'EZE Daily_With_BB CODES'!$H$3:$J$4445,3,0))</f>
        <v>#N/A</v>
      </c>
    </row>
    <row r="1375" ht="15" customHeight="1" s="4" customFormat="1">
      <c r="F1375" s="4">
        <f>'Enhanced Basket_AUTOLOAD'!H1374</f>
        <v>0</v>
      </c>
      <c r="G1375" s="4">
        <f>'Enhanced Basket_AUTOLOAD'!M1374</f>
        <v>0</v>
      </c>
      <c r="H1375" s="4">
        <f>'Enhanced Basket_AUTOLOAD'!O1374</f>
        <v>0</v>
      </c>
      <c r="I1375" s="4">
        <f>'Enhanced Basket_AUTOLOAD'!P1374</f>
        <v>0</v>
      </c>
      <c r="J1375" s="4">
        <f>'Enhanced Basket_AUTOLOAD'!Q1374</f>
        <v>0</v>
      </c>
      <c r="M1375" s="4" t="e">
        <f>IF(TRIM(CLEAN(I1375))="USCSH0000000","",VLOOKUP(I1375,'EZE Daily_With_BB CODES'!$H$3:$J$4445,3,0))</f>
        <v>#N/A</v>
      </c>
    </row>
    <row r="1376" ht="15" customHeight="1" s="4" customFormat="1">
      <c r="F1376" s="4">
        <f>'Enhanced Basket_AUTOLOAD'!H1375</f>
        <v>0</v>
      </c>
      <c r="G1376" s="4">
        <f>'Enhanced Basket_AUTOLOAD'!M1375</f>
        <v>0</v>
      </c>
      <c r="H1376" s="4">
        <f>'Enhanced Basket_AUTOLOAD'!O1375</f>
        <v>0</v>
      </c>
      <c r="I1376" s="4">
        <f>'Enhanced Basket_AUTOLOAD'!P1375</f>
        <v>0</v>
      </c>
      <c r="J1376" s="4">
        <f>'Enhanced Basket_AUTOLOAD'!Q1375</f>
        <v>0</v>
      </c>
      <c r="M1376" s="4" t="e">
        <f>IF(TRIM(CLEAN(I1376))="USCSH0000000","",VLOOKUP(I1376,'EZE Daily_With_BB CODES'!$H$3:$J$4445,3,0))</f>
        <v>#N/A</v>
      </c>
    </row>
    <row r="1377" ht="15" customHeight="1" s="4" customFormat="1">
      <c r="F1377" s="4">
        <f>'Enhanced Basket_AUTOLOAD'!H1376</f>
        <v>0</v>
      </c>
      <c r="G1377" s="4">
        <f>'Enhanced Basket_AUTOLOAD'!M1376</f>
        <v>0</v>
      </c>
      <c r="H1377" s="4">
        <f>'Enhanced Basket_AUTOLOAD'!O1376</f>
        <v>0</v>
      </c>
      <c r="I1377" s="4">
        <f>'Enhanced Basket_AUTOLOAD'!P1376</f>
        <v>0</v>
      </c>
      <c r="J1377" s="4">
        <f>'Enhanced Basket_AUTOLOAD'!Q1376</f>
        <v>0</v>
      </c>
      <c r="M1377" s="4" t="e">
        <f>IF(TRIM(CLEAN(I1377))="USCSH0000000","",VLOOKUP(I1377,'EZE Daily_With_BB CODES'!$H$3:$J$4445,3,0))</f>
        <v>#N/A</v>
      </c>
    </row>
    <row r="1378" ht="15" customHeight="1" s="4" customFormat="1">
      <c r="F1378" s="4">
        <f>'Enhanced Basket_AUTOLOAD'!H1377</f>
        <v>0</v>
      </c>
      <c r="G1378" s="4">
        <f>'Enhanced Basket_AUTOLOAD'!M1377</f>
        <v>0</v>
      </c>
      <c r="H1378" s="4">
        <f>'Enhanced Basket_AUTOLOAD'!O1377</f>
        <v>0</v>
      </c>
      <c r="I1378" s="4">
        <f>'Enhanced Basket_AUTOLOAD'!P1377</f>
        <v>0</v>
      </c>
      <c r="J1378" s="4">
        <f>'Enhanced Basket_AUTOLOAD'!Q1377</f>
        <v>0</v>
      </c>
      <c r="M1378" s="4" t="e">
        <f>IF(TRIM(CLEAN(I1378))="USCSH0000000","",VLOOKUP(I1378,'EZE Daily_With_BB CODES'!$H$3:$J$4445,3,0))</f>
        <v>#N/A</v>
      </c>
    </row>
    <row r="1379" ht="15" customHeight="1" s="4" customFormat="1">
      <c r="F1379" s="4">
        <f>'Enhanced Basket_AUTOLOAD'!H1378</f>
        <v>0</v>
      </c>
      <c r="G1379" s="4">
        <f>'Enhanced Basket_AUTOLOAD'!M1378</f>
        <v>0</v>
      </c>
      <c r="H1379" s="4">
        <f>'Enhanced Basket_AUTOLOAD'!O1378</f>
        <v>0</v>
      </c>
      <c r="I1379" s="4">
        <f>'Enhanced Basket_AUTOLOAD'!P1378</f>
        <v>0</v>
      </c>
      <c r="J1379" s="4">
        <f>'Enhanced Basket_AUTOLOAD'!Q1378</f>
        <v>0</v>
      </c>
      <c r="M1379" s="4" t="e">
        <f>IF(TRIM(CLEAN(I1379))="USCSH0000000","",VLOOKUP(I1379,'EZE Daily_With_BB CODES'!$H$3:$J$4445,3,0))</f>
        <v>#N/A</v>
      </c>
    </row>
    <row r="1380" ht="15" customHeight="1" s="4" customFormat="1">
      <c r="F1380" s="4">
        <f>'Enhanced Basket_AUTOLOAD'!H1379</f>
        <v>0</v>
      </c>
      <c r="G1380" s="4">
        <f>'Enhanced Basket_AUTOLOAD'!M1379</f>
        <v>0</v>
      </c>
      <c r="H1380" s="4">
        <f>'Enhanced Basket_AUTOLOAD'!O1379</f>
        <v>0</v>
      </c>
      <c r="I1380" s="4">
        <f>'Enhanced Basket_AUTOLOAD'!P1379</f>
        <v>0</v>
      </c>
      <c r="J1380" s="4">
        <f>'Enhanced Basket_AUTOLOAD'!Q1379</f>
        <v>0</v>
      </c>
      <c r="M1380" s="4" t="e">
        <f>IF(TRIM(CLEAN(I1380))="USCSH0000000","",VLOOKUP(I1380,'EZE Daily_With_BB CODES'!$H$3:$J$4445,3,0))</f>
        <v>#N/A</v>
      </c>
    </row>
    <row r="1381" ht="15" customHeight="1" s="4" customFormat="1">
      <c r="F1381" s="4">
        <f>'Enhanced Basket_AUTOLOAD'!H1380</f>
        <v>0</v>
      </c>
      <c r="G1381" s="4">
        <f>'Enhanced Basket_AUTOLOAD'!M1380</f>
        <v>0</v>
      </c>
      <c r="H1381" s="4">
        <f>'Enhanced Basket_AUTOLOAD'!O1380</f>
        <v>0</v>
      </c>
      <c r="I1381" s="4">
        <f>'Enhanced Basket_AUTOLOAD'!P1380</f>
        <v>0</v>
      </c>
      <c r="J1381" s="4">
        <f>'Enhanced Basket_AUTOLOAD'!Q1380</f>
        <v>0</v>
      </c>
      <c r="M1381" s="4" t="e">
        <f>IF(TRIM(CLEAN(I1381))="USCSH0000000","",VLOOKUP(I1381,'EZE Daily_With_BB CODES'!$H$3:$J$4445,3,0))</f>
        <v>#N/A</v>
      </c>
    </row>
    <row r="1382" ht="15" customHeight="1" s="4" customFormat="1">
      <c r="F1382" s="4">
        <f>'Enhanced Basket_AUTOLOAD'!H1381</f>
        <v>0</v>
      </c>
      <c r="G1382" s="4">
        <f>'Enhanced Basket_AUTOLOAD'!M1381</f>
        <v>0</v>
      </c>
      <c r="H1382" s="4">
        <f>'Enhanced Basket_AUTOLOAD'!O1381</f>
        <v>0</v>
      </c>
      <c r="I1382" s="4">
        <f>'Enhanced Basket_AUTOLOAD'!P1381</f>
        <v>0</v>
      </c>
      <c r="J1382" s="4">
        <f>'Enhanced Basket_AUTOLOAD'!Q1381</f>
        <v>0</v>
      </c>
      <c r="M1382" s="4" t="e">
        <f>IF(TRIM(CLEAN(I1382))="USCSH0000000","",VLOOKUP(I1382,'EZE Daily_With_BB CODES'!$H$3:$J$4445,3,0))</f>
        <v>#N/A</v>
      </c>
    </row>
    <row r="1383" ht="15" customHeight="1" s="4" customFormat="1">
      <c r="F1383" s="4">
        <f>'Enhanced Basket_AUTOLOAD'!H1382</f>
        <v>0</v>
      </c>
      <c r="G1383" s="4">
        <f>'Enhanced Basket_AUTOLOAD'!M1382</f>
        <v>0</v>
      </c>
      <c r="H1383" s="4">
        <f>'Enhanced Basket_AUTOLOAD'!O1382</f>
        <v>0</v>
      </c>
      <c r="I1383" s="4">
        <f>'Enhanced Basket_AUTOLOAD'!P1382</f>
        <v>0</v>
      </c>
      <c r="J1383" s="4">
        <f>'Enhanced Basket_AUTOLOAD'!Q1382</f>
        <v>0</v>
      </c>
      <c r="M1383" s="4" t="e">
        <f>IF(TRIM(CLEAN(I1383))="USCSH0000000","",VLOOKUP(I1383,'EZE Daily_With_BB CODES'!$H$3:$J$4445,3,0))</f>
        <v>#N/A</v>
      </c>
    </row>
    <row r="1384" ht="15" customHeight="1" s="4" customFormat="1">
      <c r="F1384" s="4">
        <f>'Enhanced Basket_AUTOLOAD'!H1383</f>
        <v>0</v>
      </c>
      <c r="G1384" s="4">
        <f>'Enhanced Basket_AUTOLOAD'!M1383</f>
        <v>0</v>
      </c>
      <c r="H1384" s="4">
        <f>'Enhanced Basket_AUTOLOAD'!O1383</f>
        <v>0</v>
      </c>
      <c r="I1384" s="4">
        <f>'Enhanced Basket_AUTOLOAD'!P1383</f>
        <v>0</v>
      </c>
      <c r="J1384" s="4">
        <f>'Enhanced Basket_AUTOLOAD'!Q1383</f>
        <v>0</v>
      </c>
      <c r="M1384" s="4" t="e">
        <f>IF(TRIM(CLEAN(I1384))="USCSH0000000","",VLOOKUP(I1384,'EZE Daily_With_BB CODES'!$H$3:$J$4445,3,0))</f>
        <v>#N/A</v>
      </c>
    </row>
    <row r="1385" ht="15" customHeight="1" s="4" customFormat="1">
      <c r="F1385" s="4">
        <f>'Enhanced Basket_AUTOLOAD'!H1384</f>
        <v>0</v>
      </c>
      <c r="G1385" s="4">
        <f>'Enhanced Basket_AUTOLOAD'!M1384</f>
        <v>0</v>
      </c>
      <c r="H1385" s="4">
        <f>'Enhanced Basket_AUTOLOAD'!O1384</f>
        <v>0</v>
      </c>
      <c r="I1385" s="4">
        <f>'Enhanced Basket_AUTOLOAD'!P1384</f>
        <v>0</v>
      </c>
      <c r="J1385" s="4">
        <f>'Enhanced Basket_AUTOLOAD'!Q1384</f>
        <v>0</v>
      </c>
      <c r="M1385" s="4" t="e">
        <f>IF(TRIM(CLEAN(I1385))="USCSH0000000","",VLOOKUP(I1385,'EZE Daily_With_BB CODES'!$H$3:$J$4445,3,0))</f>
        <v>#N/A</v>
      </c>
    </row>
    <row r="1386" ht="15" customHeight="1" s="4" customFormat="1">
      <c r="F1386" s="4">
        <f>'Enhanced Basket_AUTOLOAD'!H1385</f>
        <v>0</v>
      </c>
      <c r="G1386" s="4">
        <f>'Enhanced Basket_AUTOLOAD'!M1385</f>
        <v>0</v>
      </c>
      <c r="H1386" s="4">
        <f>'Enhanced Basket_AUTOLOAD'!O1385</f>
        <v>0</v>
      </c>
      <c r="I1386" s="4">
        <f>'Enhanced Basket_AUTOLOAD'!P1385</f>
        <v>0</v>
      </c>
      <c r="J1386" s="4">
        <f>'Enhanced Basket_AUTOLOAD'!Q1385</f>
        <v>0</v>
      </c>
      <c r="M1386" s="4" t="e">
        <f>IF(TRIM(CLEAN(I1386))="USCSH0000000","",VLOOKUP(I1386,'EZE Daily_With_BB CODES'!$H$3:$J$4445,3,0))</f>
        <v>#N/A</v>
      </c>
    </row>
    <row r="1387" ht="15" customHeight="1" s="4" customFormat="1">
      <c r="F1387" s="4">
        <f>'Enhanced Basket_AUTOLOAD'!H1386</f>
        <v>0</v>
      </c>
      <c r="G1387" s="4">
        <f>'Enhanced Basket_AUTOLOAD'!M1386</f>
        <v>0</v>
      </c>
      <c r="H1387" s="4">
        <f>'Enhanced Basket_AUTOLOAD'!O1386</f>
        <v>0</v>
      </c>
      <c r="I1387" s="4">
        <f>'Enhanced Basket_AUTOLOAD'!P1386</f>
        <v>0</v>
      </c>
      <c r="J1387" s="4">
        <f>'Enhanced Basket_AUTOLOAD'!Q1386</f>
        <v>0</v>
      </c>
      <c r="M1387" s="4" t="e">
        <f>IF(TRIM(CLEAN(I1387))="USCSH0000000","",VLOOKUP(I1387,'EZE Daily_With_BB CODES'!$H$3:$J$4445,3,0))</f>
        <v>#N/A</v>
      </c>
    </row>
    <row r="1388" ht="15" customHeight="1" s="4" customFormat="1">
      <c r="F1388" s="4">
        <f>'Enhanced Basket_AUTOLOAD'!H1387</f>
        <v>0</v>
      </c>
      <c r="G1388" s="4">
        <f>'Enhanced Basket_AUTOLOAD'!M1387</f>
        <v>0</v>
      </c>
      <c r="H1388" s="4">
        <f>'Enhanced Basket_AUTOLOAD'!O1387</f>
        <v>0</v>
      </c>
      <c r="I1388" s="4">
        <f>'Enhanced Basket_AUTOLOAD'!P1387</f>
        <v>0</v>
      </c>
      <c r="J1388" s="4">
        <f>'Enhanced Basket_AUTOLOAD'!Q1387</f>
        <v>0</v>
      </c>
      <c r="M1388" s="4" t="e">
        <f>IF(TRIM(CLEAN(I1388))="USCSH0000000","",VLOOKUP(I1388,'EZE Daily_With_BB CODES'!$H$3:$J$4445,3,0))</f>
        <v>#N/A</v>
      </c>
    </row>
    <row r="1389" ht="15" customHeight="1" s="4" customFormat="1">
      <c r="F1389" s="4">
        <f>'Enhanced Basket_AUTOLOAD'!H1388</f>
        <v>0</v>
      </c>
      <c r="G1389" s="4">
        <f>'Enhanced Basket_AUTOLOAD'!M1388</f>
        <v>0</v>
      </c>
      <c r="H1389" s="4">
        <f>'Enhanced Basket_AUTOLOAD'!O1388</f>
        <v>0</v>
      </c>
      <c r="I1389" s="4">
        <f>'Enhanced Basket_AUTOLOAD'!P1388</f>
        <v>0</v>
      </c>
      <c r="J1389" s="4">
        <f>'Enhanced Basket_AUTOLOAD'!Q1388</f>
        <v>0</v>
      </c>
      <c r="M1389" s="4" t="e">
        <f>IF(TRIM(CLEAN(I1389))="USCSH0000000","",VLOOKUP(I1389,'EZE Daily_With_BB CODES'!$H$3:$J$4445,3,0))</f>
        <v>#N/A</v>
      </c>
    </row>
    <row r="1390" ht="15" customHeight="1" s="4" customFormat="1">
      <c r="F1390" s="4">
        <f>'Enhanced Basket_AUTOLOAD'!H1389</f>
        <v>0</v>
      </c>
      <c r="G1390" s="4">
        <f>'Enhanced Basket_AUTOLOAD'!M1389</f>
        <v>0</v>
      </c>
      <c r="H1390" s="4">
        <f>'Enhanced Basket_AUTOLOAD'!O1389</f>
        <v>0</v>
      </c>
      <c r="I1390" s="4">
        <f>'Enhanced Basket_AUTOLOAD'!P1389</f>
        <v>0</v>
      </c>
      <c r="J1390" s="4">
        <f>'Enhanced Basket_AUTOLOAD'!Q1389</f>
        <v>0</v>
      </c>
      <c r="M1390" s="4" t="e">
        <f>IF(TRIM(CLEAN(I1390))="USCSH0000000","",VLOOKUP(I1390,'EZE Daily_With_BB CODES'!$H$3:$J$4445,3,0))</f>
        <v>#N/A</v>
      </c>
    </row>
    <row r="1391" ht="15" customHeight="1" s="4" customFormat="1">
      <c r="F1391" s="4">
        <f>'Enhanced Basket_AUTOLOAD'!H1390</f>
        <v>0</v>
      </c>
      <c r="G1391" s="4">
        <f>'Enhanced Basket_AUTOLOAD'!M1390</f>
        <v>0</v>
      </c>
      <c r="H1391" s="4">
        <f>'Enhanced Basket_AUTOLOAD'!O1390</f>
        <v>0</v>
      </c>
      <c r="I1391" s="4">
        <f>'Enhanced Basket_AUTOLOAD'!P1390</f>
        <v>0</v>
      </c>
      <c r="J1391" s="4">
        <f>'Enhanced Basket_AUTOLOAD'!Q1390</f>
        <v>0</v>
      </c>
      <c r="M1391" s="4" t="e">
        <f>IF(TRIM(CLEAN(I1391))="USCSH0000000","",VLOOKUP(I1391,'EZE Daily_With_BB CODES'!$H$3:$J$4445,3,0))</f>
        <v>#N/A</v>
      </c>
    </row>
    <row r="1392" ht="15" customHeight="1" s="4" customFormat="1">
      <c r="F1392" s="4">
        <f>'Enhanced Basket_AUTOLOAD'!H1391</f>
        <v>0</v>
      </c>
      <c r="G1392" s="4">
        <f>'Enhanced Basket_AUTOLOAD'!M1391</f>
        <v>0</v>
      </c>
      <c r="H1392" s="4">
        <f>'Enhanced Basket_AUTOLOAD'!O1391</f>
        <v>0</v>
      </c>
      <c r="I1392" s="4">
        <f>'Enhanced Basket_AUTOLOAD'!P1391</f>
        <v>0</v>
      </c>
      <c r="J1392" s="4">
        <f>'Enhanced Basket_AUTOLOAD'!Q1391</f>
        <v>0</v>
      </c>
      <c r="M1392" s="4" t="e">
        <f>IF(TRIM(CLEAN(I1392))="USCSH0000000","",VLOOKUP(I1392,'EZE Daily_With_BB CODES'!$H$3:$J$4445,3,0))</f>
        <v>#N/A</v>
      </c>
    </row>
    <row r="1393" ht="15" customHeight="1" s="4" customFormat="1">
      <c r="F1393" s="4">
        <f>'Enhanced Basket_AUTOLOAD'!H1392</f>
        <v>0</v>
      </c>
      <c r="G1393" s="4">
        <f>'Enhanced Basket_AUTOLOAD'!M1392</f>
        <v>0</v>
      </c>
      <c r="H1393" s="4">
        <f>'Enhanced Basket_AUTOLOAD'!O1392</f>
        <v>0</v>
      </c>
      <c r="I1393" s="4">
        <f>'Enhanced Basket_AUTOLOAD'!P1392</f>
        <v>0</v>
      </c>
      <c r="J1393" s="4">
        <f>'Enhanced Basket_AUTOLOAD'!Q1392</f>
        <v>0</v>
      </c>
      <c r="M1393" s="4" t="e">
        <f>IF(TRIM(CLEAN(I1393))="USCSH0000000","",VLOOKUP(I1393,'EZE Daily_With_BB CODES'!$H$3:$J$4445,3,0))</f>
        <v>#N/A</v>
      </c>
    </row>
    <row r="1394" ht="15" customHeight="1" s="4" customFormat="1">
      <c r="F1394" s="4">
        <f>'Enhanced Basket_AUTOLOAD'!H1393</f>
        <v>0</v>
      </c>
      <c r="G1394" s="4">
        <f>'Enhanced Basket_AUTOLOAD'!M1393</f>
        <v>0</v>
      </c>
      <c r="H1394" s="4">
        <f>'Enhanced Basket_AUTOLOAD'!O1393</f>
        <v>0</v>
      </c>
      <c r="I1394" s="4">
        <f>'Enhanced Basket_AUTOLOAD'!P1393</f>
        <v>0</v>
      </c>
      <c r="J1394" s="4">
        <f>'Enhanced Basket_AUTOLOAD'!Q1393</f>
        <v>0</v>
      </c>
      <c r="M1394" s="4" t="e">
        <f>IF(TRIM(CLEAN(I1394))="USCSH0000000","",VLOOKUP(I1394,'EZE Daily_With_BB CODES'!$H$3:$J$4445,3,0))</f>
        <v>#N/A</v>
      </c>
    </row>
    <row r="1395" ht="15" customHeight="1" s="4" customFormat="1">
      <c r="F1395" s="4">
        <f>'Enhanced Basket_AUTOLOAD'!H1394</f>
        <v>0</v>
      </c>
      <c r="G1395" s="4">
        <f>'Enhanced Basket_AUTOLOAD'!M1394</f>
        <v>0</v>
      </c>
      <c r="H1395" s="4">
        <f>'Enhanced Basket_AUTOLOAD'!O1394</f>
        <v>0</v>
      </c>
      <c r="I1395" s="4">
        <f>'Enhanced Basket_AUTOLOAD'!P1394</f>
        <v>0</v>
      </c>
      <c r="J1395" s="4">
        <f>'Enhanced Basket_AUTOLOAD'!Q1394</f>
        <v>0</v>
      </c>
      <c r="M1395" s="4" t="e">
        <f>IF(TRIM(CLEAN(I1395))="USCSH0000000","",VLOOKUP(I1395,'EZE Daily_With_BB CODES'!$H$3:$J$4445,3,0))</f>
        <v>#N/A</v>
      </c>
    </row>
    <row r="1396" ht="15" customHeight="1" s="4" customFormat="1">
      <c r="F1396" s="4">
        <f>'Enhanced Basket_AUTOLOAD'!H1395</f>
        <v>0</v>
      </c>
      <c r="G1396" s="4">
        <f>'Enhanced Basket_AUTOLOAD'!M1395</f>
        <v>0</v>
      </c>
      <c r="H1396" s="4">
        <f>'Enhanced Basket_AUTOLOAD'!O1395</f>
        <v>0</v>
      </c>
      <c r="I1396" s="4">
        <f>'Enhanced Basket_AUTOLOAD'!P1395</f>
        <v>0</v>
      </c>
      <c r="J1396" s="4">
        <f>'Enhanced Basket_AUTOLOAD'!Q1395</f>
        <v>0</v>
      </c>
      <c r="M1396" s="4" t="e">
        <f>IF(TRIM(CLEAN(I1396))="USCSH0000000","",VLOOKUP(I1396,'EZE Daily_With_BB CODES'!$H$3:$J$4445,3,0))</f>
        <v>#N/A</v>
      </c>
    </row>
    <row r="1397" ht="15" customHeight="1" s="4" customFormat="1">
      <c r="F1397" s="4">
        <f>'Enhanced Basket_AUTOLOAD'!H1396</f>
        <v>0</v>
      </c>
      <c r="G1397" s="4">
        <f>'Enhanced Basket_AUTOLOAD'!M1396</f>
        <v>0</v>
      </c>
      <c r="H1397" s="4">
        <f>'Enhanced Basket_AUTOLOAD'!O1396</f>
        <v>0</v>
      </c>
      <c r="I1397" s="4">
        <f>'Enhanced Basket_AUTOLOAD'!P1396</f>
        <v>0</v>
      </c>
      <c r="J1397" s="4">
        <f>'Enhanced Basket_AUTOLOAD'!Q1396</f>
        <v>0</v>
      </c>
      <c r="M1397" s="4" t="e">
        <f>IF(TRIM(CLEAN(I1397))="USCSH0000000","",VLOOKUP(I1397,'EZE Daily_With_BB CODES'!$H$3:$J$4445,3,0))</f>
        <v>#N/A</v>
      </c>
    </row>
    <row r="1398" ht="15" customHeight="1" s="4" customFormat="1">
      <c r="F1398" s="4">
        <f>'Enhanced Basket_AUTOLOAD'!H1397</f>
        <v>0</v>
      </c>
      <c r="G1398" s="4">
        <f>'Enhanced Basket_AUTOLOAD'!M1397</f>
        <v>0</v>
      </c>
      <c r="H1398" s="4">
        <f>'Enhanced Basket_AUTOLOAD'!O1397</f>
        <v>0</v>
      </c>
      <c r="I1398" s="4">
        <f>'Enhanced Basket_AUTOLOAD'!P1397</f>
        <v>0</v>
      </c>
      <c r="J1398" s="4">
        <f>'Enhanced Basket_AUTOLOAD'!Q1397</f>
        <v>0</v>
      </c>
      <c r="M1398" s="4" t="e">
        <f>IF(TRIM(CLEAN(I1398))="USCSH0000000","",VLOOKUP(I1398,'EZE Daily_With_BB CODES'!$H$3:$J$4445,3,0))</f>
        <v>#N/A</v>
      </c>
    </row>
    <row r="1399" ht="15" customHeight="1" s="4" customFormat="1">
      <c r="F1399" s="4">
        <f>'Enhanced Basket_AUTOLOAD'!H1398</f>
        <v>0</v>
      </c>
      <c r="G1399" s="4">
        <f>'Enhanced Basket_AUTOLOAD'!M1398</f>
        <v>0</v>
      </c>
      <c r="H1399" s="4">
        <f>'Enhanced Basket_AUTOLOAD'!O1398</f>
        <v>0</v>
      </c>
      <c r="I1399" s="4">
        <f>'Enhanced Basket_AUTOLOAD'!P1398</f>
        <v>0</v>
      </c>
      <c r="J1399" s="4">
        <f>'Enhanced Basket_AUTOLOAD'!Q1398</f>
        <v>0</v>
      </c>
      <c r="M1399" s="4" t="e">
        <f>IF(TRIM(CLEAN(I1399))="USCSH0000000","",VLOOKUP(I1399,'EZE Daily_With_BB CODES'!$H$3:$J$4445,3,0))</f>
        <v>#N/A</v>
      </c>
    </row>
    <row r="1400" ht="15" customHeight="1" s="4" customFormat="1">
      <c r="F1400" s="4">
        <f>'Enhanced Basket_AUTOLOAD'!H1399</f>
        <v>0</v>
      </c>
      <c r="G1400" s="4">
        <f>'Enhanced Basket_AUTOLOAD'!M1399</f>
        <v>0</v>
      </c>
      <c r="H1400" s="4">
        <f>'Enhanced Basket_AUTOLOAD'!O1399</f>
        <v>0</v>
      </c>
      <c r="I1400" s="4">
        <f>'Enhanced Basket_AUTOLOAD'!P1399</f>
        <v>0</v>
      </c>
      <c r="J1400" s="4">
        <f>'Enhanced Basket_AUTOLOAD'!Q1399</f>
        <v>0</v>
      </c>
      <c r="M1400" s="4" t="e">
        <f>IF(TRIM(CLEAN(I1400))="USCSH0000000","",VLOOKUP(I1400,'EZE Daily_With_BB CODES'!$H$3:$J$4445,3,0))</f>
        <v>#N/A</v>
      </c>
    </row>
    <row r="1401" ht="15" customHeight="1" s="4" customFormat="1">
      <c r="F1401" s="4">
        <f>'Enhanced Basket_AUTOLOAD'!H1400</f>
        <v>0</v>
      </c>
      <c r="G1401" s="4">
        <f>'Enhanced Basket_AUTOLOAD'!M1400</f>
        <v>0</v>
      </c>
      <c r="H1401" s="4">
        <f>'Enhanced Basket_AUTOLOAD'!O1400</f>
        <v>0</v>
      </c>
      <c r="I1401" s="4">
        <f>'Enhanced Basket_AUTOLOAD'!P1400</f>
        <v>0</v>
      </c>
      <c r="J1401" s="4">
        <f>'Enhanced Basket_AUTOLOAD'!Q1400</f>
        <v>0</v>
      </c>
      <c r="M1401" s="4" t="e">
        <f>IF(TRIM(CLEAN(I1401))="USCSH0000000","",VLOOKUP(I1401,'EZE Daily_With_BB CODES'!$H$3:$J$4445,3,0))</f>
        <v>#N/A</v>
      </c>
    </row>
    <row r="1402" ht="15" customHeight="1" s="4" customFormat="1">
      <c r="F1402" s="4">
        <f>'Enhanced Basket_AUTOLOAD'!H1401</f>
        <v>0</v>
      </c>
      <c r="G1402" s="4">
        <f>'Enhanced Basket_AUTOLOAD'!M1401</f>
        <v>0</v>
      </c>
      <c r="H1402" s="4">
        <f>'Enhanced Basket_AUTOLOAD'!O1401</f>
        <v>0</v>
      </c>
      <c r="I1402" s="4">
        <f>'Enhanced Basket_AUTOLOAD'!P1401</f>
        <v>0</v>
      </c>
      <c r="J1402" s="4">
        <f>'Enhanced Basket_AUTOLOAD'!Q1401</f>
        <v>0</v>
      </c>
      <c r="M1402" s="4" t="e">
        <f>IF(TRIM(CLEAN(I1402))="USCSH0000000","",VLOOKUP(I1402,'EZE Daily_With_BB CODES'!$H$3:$J$4445,3,0))</f>
        <v>#N/A</v>
      </c>
    </row>
    <row r="1403" ht="15" customHeight="1" s="4" customFormat="1">
      <c r="F1403" s="4">
        <f>'Enhanced Basket_AUTOLOAD'!H1402</f>
        <v>0</v>
      </c>
      <c r="G1403" s="4">
        <f>'Enhanced Basket_AUTOLOAD'!M1402</f>
        <v>0</v>
      </c>
      <c r="H1403" s="4">
        <f>'Enhanced Basket_AUTOLOAD'!O1402</f>
        <v>0</v>
      </c>
      <c r="I1403" s="4">
        <f>'Enhanced Basket_AUTOLOAD'!P1402</f>
        <v>0</v>
      </c>
      <c r="J1403" s="4">
        <f>'Enhanced Basket_AUTOLOAD'!Q1402</f>
        <v>0</v>
      </c>
      <c r="M1403" s="4" t="e">
        <f>IF(TRIM(CLEAN(I1403))="USCSH0000000","",VLOOKUP(I1403,'EZE Daily_With_BB CODES'!$H$3:$J$4445,3,0))</f>
        <v>#N/A</v>
      </c>
    </row>
    <row r="1404" ht="15" customHeight="1" s="4" customFormat="1">
      <c r="F1404" s="4">
        <f>'Enhanced Basket_AUTOLOAD'!H1403</f>
        <v>0</v>
      </c>
      <c r="G1404" s="4">
        <f>'Enhanced Basket_AUTOLOAD'!M1403</f>
        <v>0</v>
      </c>
      <c r="H1404" s="4">
        <f>'Enhanced Basket_AUTOLOAD'!O1403</f>
        <v>0</v>
      </c>
      <c r="I1404" s="4">
        <f>'Enhanced Basket_AUTOLOAD'!P1403</f>
        <v>0</v>
      </c>
      <c r="J1404" s="4">
        <f>'Enhanced Basket_AUTOLOAD'!Q1403</f>
        <v>0</v>
      </c>
      <c r="M1404" s="4" t="e">
        <f>IF(TRIM(CLEAN(I1404))="USCSH0000000","",VLOOKUP(I1404,'EZE Daily_With_BB CODES'!$H$3:$J$4445,3,0))</f>
        <v>#N/A</v>
      </c>
    </row>
    <row r="1405" ht="15" customHeight="1" s="4" customFormat="1">
      <c r="F1405" s="4">
        <f>'Enhanced Basket_AUTOLOAD'!H1404</f>
        <v>0</v>
      </c>
      <c r="G1405" s="4">
        <f>'Enhanced Basket_AUTOLOAD'!M1404</f>
        <v>0</v>
      </c>
      <c r="H1405" s="4">
        <f>'Enhanced Basket_AUTOLOAD'!O1404</f>
        <v>0</v>
      </c>
      <c r="I1405" s="4">
        <f>'Enhanced Basket_AUTOLOAD'!P1404</f>
        <v>0</v>
      </c>
      <c r="J1405" s="4">
        <f>'Enhanced Basket_AUTOLOAD'!Q1404</f>
        <v>0</v>
      </c>
      <c r="M1405" s="4" t="e">
        <f>IF(TRIM(CLEAN(I1405))="USCSH0000000","",VLOOKUP(I1405,'EZE Daily_With_BB CODES'!$H$3:$J$4445,3,0))</f>
        <v>#N/A</v>
      </c>
    </row>
    <row r="1406" ht="15" customHeight="1" s="4" customFormat="1">
      <c r="F1406" s="4">
        <f>'Enhanced Basket_AUTOLOAD'!H1405</f>
        <v>0</v>
      </c>
      <c r="G1406" s="4">
        <f>'Enhanced Basket_AUTOLOAD'!M1405</f>
        <v>0</v>
      </c>
      <c r="H1406" s="4">
        <f>'Enhanced Basket_AUTOLOAD'!O1405</f>
        <v>0</v>
      </c>
      <c r="I1406" s="4">
        <f>'Enhanced Basket_AUTOLOAD'!P1405</f>
        <v>0</v>
      </c>
      <c r="J1406" s="4">
        <f>'Enhanced Basket_AUTOLOAD'!Q1405</f>
        <v>0</v>
      </c>
      <c r="M1406" s="4" t="e">
        <f>IF(TRIM(CLEAN(I1406))="USCSH0000000","",VLOOKUP(I1406,'EZE Daily_With_BB CODES'!$H$3:$J$4445,3,0))</f>
        <v>#N/A</v>
      </c>
    </row>
    <row r="1407" ht="15" customHeight="1" s="4" customFormat="1">
      <c r="F1407" s="4">
        <f>'Enhanced Basket_AUTOLOAD'!H1406</f>
        <v>0</v>
      </c>
      <c r="G1407" s="4">
        <f>'Enhanced Basket_AUTOLOAD'!M1406</f>
        <v>0</v>
      </c>
      <c r="H1407" s="4">
        <f>'Enhanced Basket_AUTOLOAD'!O1406</f>
        <v>0</v>
      </c>
      <c r="I1407" s="4">
        <f>'Enhanced Basket_AUTOLOAD'!P1406</f>
        <v>0</v>
      </c>
      <c r="J1407" s="4">
        <f>'Enhanced Basket_AUTOLOAD'!Q1406</f>
        <v>0</v>
      </c>
      <c r="M1407" s="4" t="e">
        <f>IF(TRIM(CLEAN(I1407))="USCSH0000000","",VLOOKUP(I1407,'EZE Daily_With_BB CODES'!$H$3:$J$4445,3,0))</f>
        <v>#N/A</v>
      </c>
    </row>
    <row r="1408" ht="15" customHeight="1" s="4" customFormat="1">
      <c r="F1408" s="4">
        <f>'Enhanced Basket_AUTOLOAD'!H1407</f>
        <v>0</v>
      </c>
      <c r="G1408" s="4">
        <f>'Enhanced Basket_AUTOLOAD'!M1407</f>
        <v>0</v>
      </c>
      <c r="H1408" s="4">
        <f>'Enhanced Basket_AUTOLOAD'!O1407</f>
        <v>0</v>
      </c>
      <c r="I1408" s="4">
        <f>'Enhanced Basket_AUTOLOAD'!P1407</f>
        <v>0</v>
      </c>
      <c r="J1408" s="4">
        <f>'Enhanced Basket_AUTOLOAD'!Q1407</f>
        <v>0</v>
      </c>
      <c r="M1408" s="4" t="e">
        <f>IF(TRIM(CLEAN(I1408))="USCSH0000000","",VLOOKUP(I1408,'EZE Daily_With_BB CODES'!$H$3:$J$4445,3,0))</f>
        <v>#N/A</v>
      </c>
    </row>
    <row r="1409" ht="15" customHeight="1" s="4" customFormat="1">
      <c r="F1409" s="4">
        <f>'Enhanced Basket_AUTOLOAD'!H1408</f>
        <v>0</v>
      </c>
      <c r="G1409" s="4">
        <f>'Enhanced Basket_AUTOLOAD'!M1408</f>
        <v>0</v>
      </c>
      <c r="H1409" s="4">
        <f>'Enhanced Basket_AUTOLOAD'!O1408</f>
        <v>0</v>
      </c>
      <c r="I1409" s="4">
        <f>'Enhanced Basket_AUTOLOAD'!P1408</f>
        <v>0</v>
      </c>
      <c r="J1409" s="4">
        <f>'Enhanced Basket_AUTOLOAD'!Q1408</f>
        <v>0</v>
      </c>
      <c r="M1409" s="4" t="e">
        <f>IF(TRIM(CLEAN(I1409))="USCSH0000000","",VLOOKUP(I1409,'EZE Daily_With_BB CODES'!$H$3:$J$4445,3,0))</f>
        <v>#N/A</v>
      </c>
    </row>
    <row r="1410" ht="15" customHeight="1" s="4" customFormat="1">
      <c r="F1410" s="4">
        <f>'Enhanced Basket_AUTOLOAD'!H1409</f>
        <v>0</v>
      </c>
      <c r="G1410" s="4">
        <f>'Enhanced Basket_AUTOLOAD'!M1409</f>
        <v>0</v>
      </c>
      <c r="H1410" s="4">
        <f>'Enhanced Basket_AUTOLOAD'!O1409</f>
        <v>0</v>
      </c>
      <c r="I1410" s="4">
        <f>'Enhanced Basket_AUTOLOAD'!P1409</f>
        <v>0</v>
      </c>
      <c r="J1410" s="4">
        <f>'Enhanced Basket_AUTOLOAD'!Q1409</f>
        <v>0</v>
      </c>
      <c r="M1410" s="4" t="e">
        <f>IF(TRIM(CLEAN(I1410))="USCSH0000000","",VLOOKUP(I1410,'EZE Daily_With_BB CODES'!$H$3:$J$4445,3,0))</f>
        <v>#N/A</v>
      </c>
    </row>
    <row r="1411" ht="15" customHeight="1" s="4" customFormat="1">
      <c r="F1411" s="4">
        <f>'Enhanced Basket_AUTOLOAD'!H1410</f>
        <v>0</v>
      </c>
      <c r="G1411" s="4">
        <f>'Enhanced Basket_AUTOLOAD'!M1410</f>
        <v>0</v>
      </c>
      <c r="H1411" s="4">
        <f>'Enhanced Basket_AUTOLOAD'!O1410</f>
        <v>0</v>
      </c>
      <c r="I1411" s="4">
        <f>'Enhanced Basket_AUTOLOAD'!P1410</f>
        <v>0</v>
      </c>
      <c r="J1411" s="4">
        <f>'Enhanced Basket_AUTOLOAD'!Q1410</f>
        <v>0</v>
      </c>
      <c r="M1411" s="4" t="e">
        <f>IF(TRIM(CLEAN(I1411))="USCSH0000000","",VLOOKUP(I1411,'EZE Daily_With_BB CODES'!$H$3:$J$4445,3,0))</f>
        <v>#N/A</v>
      </c>
    </row>
    <row r="1412" ht="15" customHeight="1" s="4" customFormat="1">
      <c r="F1412" s="4">
        <f>'Enhanced Basket_AUTOLOAD'!H1411</f>
        <v>0</v>
      </c>
      <c r="G1412" s="4">
        <f>'Enhanced Basket_AUTOLOAD'!M1411</f>
        <v>0</v>
      </c>
      <c r="H1412" s="4">
        <f>'Enhanced Basket_AUTOLOAD'!O1411</f>
        <v>0</v>
      </c>
      <c r="I1412" s="4">
        <f>'Enhanced Basket_AUTOLOAD'!P1411</f>
        <v>0</v>
      </c>
      <c r="J1412" s="4">
        <f>'Enhanced Basket_AUTOLOAD'!Q1411</f>
        <v>0</v>
      </c>
      <c r="M1412" s="4" t="e">
        <f>IF(TRIM(CLEAN(I1412))="USCSH0000000","",VLOOKUP(I1412,'EZE Daily_With_BB CODES'!$H$3:$J$4445,3,0))</f>
        <v>#N/A</v>
      </c>
    </row>
    <row r="1413" ht="15" customHeight="1" s="4" customFormat="1">
      <c r="F1413" s="4">
        <f>'Enhanced Basket_AUTOLOAD'!H1412</f>
        <v>0</v>
      </c>
      <c r="G1413" s="4">
        <f>'Enhanced Basket_AUTOLOAD'!M1412</f>
        <v>0</v>
      </c>
      <c r="H1413" s="4">
        <f>'Enhanced Basket_AUTOLOAD'!O1412</f>
        <v>0</v>
      </c>
      <c r="I1413" s="4">
        <f>'Enhanced Basket_AUTOLOAD'!P1412</f>
        <v>0</v>
      </c>
      <c r="J1413" s="4">
        <f>'Enhanced Basket_AUTOLOAD'!Q1412</f>
        <v>0</v>
      </c>
      <c r="M1413" s="4" t="e">
        <f>IF(TRIM(CLEAN(I1413))="USCSH0000000","",VLOOKUP(I1413,'EZE Daily_With_BB CODES'!$H$3:$J$4445,3,0))</f>
        <v>#N/A</v>
      </c>
    </row>
    <row r="1414" ht="15" customHeight="1" s="4" customFormat="1">
      <c r="F1414" s="4">
        <f>'Enhanced Basket_AUTOLOAD'!H1413</f>
        <v>0</v>
      </c>
      <c r="G1414" s="4">
        <f>'Enhanced Basket_AUTOLOAD'!M1413</f>
        <v>0</v>
      </c>
      <c r="H1414" s="4">
        <f>'Enhanced Basket_AUTOLOAD'!O1413</f>
        <v>0</v>
      </c>
      <c r="I1414" s="4">
        <f>'Enhanced Basket_AUTOLOAD'!P1413</f>
        <v>0</v>
      </c>
      <c r="J1414" s="4">
        <f>'Enhanced Basket_AUTOLOAD'!Q1413</f>
        <v>0</v>
      </c>
      <c r="M1414" s="4" t="e">
        <f>IF(TRIM(CLEAN(I1414))="USCSH0000000","",VLOOKUP(I1414,'EZE Daily_With_BB CODES'!$H$3:$J$4445,3,0))</f>
        <v>#N/A</v>
      </c>
    </row>
    <row r="1415" ht="15" customHeight="1" s="4" customFormat="1">
      <c r="F1415" s="4">
        <f>'Enhanced Basket_AUTOLOAD'!H1414</f>
        <v>0</v>
      </c>
      <c r="G1415" s="4">
        <f>'Enhanced Basket_AUTOLOAD'!M1414</f>
        <v>0</v>
      </c>
      <c r="H1415" s="4">
        <f>'Enhanced Basket_AUTOLOAD'!O1414</f>
        <v>0</v>
      </c>
      <c r="I1415" s="4">
        <f>'Enhanced Basket_AUTOLOAD'!P1414</f>
        <v>0</v>
      </c>
      <c r="J1415" s="4">
        <f>'Enhanced Basket_AUTOLOAD'!Q1414</f>
        <v>0</v>
      </c>
      <c r="M1415" s="4" t="e">
        <f>IF(TRIM(CLEAN(I1415))="USCSH0000000","",VLOOKUP(I1415,'EZE Daily_With_BB CODES'!$H$3:$J$4445,3,0))</f>
        <v>#N/A</v>
      </c>
    </row>
    <row r="1416" ht="15" customHeight="1" s="4" customFormat="1">
      <c r="F1416" s="4">
        <f>'Enhanced Basket_AUTOLOAD'!H1415</f>
        <v>0</v>
      </c>
      <c r="G1416" s="4">
        <f>'Enhanced Basket_AUTOLOAD'!M1415</f>
        <v>0</v>
      </c>
      <c r="H1416" s="4">
        <f>'Enhanced Basket_AUTOLOAD'!O1415</f>
        <v>0</v>
      </c>
      <c r="I1416" s="4">
        <f>'Enhanced Basket_AUTOLOAD'!P1415</f>
        <v>0</v>
      </c>
      <c r="J1416" s="4">
        <f>'Enhanced Basket_AUTOLOAD'!Q1415</f>
        <v>0</v>
      </c>
      <c r="M1416" s="4" t="e">
        <f>IF(TRIM(CLEAN(I1416))="USCSH0000000","",VLOOKUP(I1416,'EZE Daily_With_BB CODES'!$H$3:$J$4445,3,0))</f>
        <v>#N/A</v>
      </c>
    </row>
    <row r="1417" ht="15" customHeight="1" s="4" customFormat="1">
      <c r="F1417" s="4">
        <f>'Enhanced Basket_AUTOLOAD'!H1416</f>
        <v>0</v>
      </c>
      <c r="G1417" s="4">
        <f>'Enhanced Basket_AUTOLOAD'!M1416</f>
        <v>0</v>
      </c>
      <c r="H1417" s="4">
        <f>'Enhanced Basket_AUTOLOAD'!O1416</f>
        <v>0</v>
      </c>
      <c r="I1417" s="4">
        <f>'Enhanced Basket_AUTOLOAD'!P1416</f>
        <v>0</v>
      </c>
      <c r="J1417" s="4">
        <f>'Enhanced Basket_AUTOLOAD'!Q1416</f>
        <v>0</v>
      </c>
      <c r="M1417" s="4" t="e">
        <f>IF(TRIM(CLEAN(I1417))="USCSH0000000","",VLOOKUP(I1417,'EZE Daily_With_BB CODES'!$H$3:$J$4445,3,0))</f>
        <v>#N/A</v>
      </c>
    </row>
    <row r="1418" ht="15" customHeight="1" s="4" customFormat="1">
      <c r="F1418" s="4">
        <f>'Enhanced Basket_AUTOLOAD'!H1417</f>
        <v>0</v>
      </c>
      <c r="G1418" s="4">
        <f>'Enhanced Basket_AUTOLOAD'!M1417</f>
        <v>0</v>
      </c>
      <c r="H1418" s="4">
        <f>'Enhanced Basket_AUTOLOAD'!O1417</f>
        <v>0</v>
      </c>
      <c r="I1418" s="4">
        <f>'Enhanced Basket_AUTOLOAD'!P1417</f>
        <v>0</v>
      </c>
      <c r="J1418" s="4">
        <f>'Enhanced Basket_AUTOLOAD'!Q1417</f>
        <v>0</v>
      </c>
      <c r="M1418" s="4" t="e">
        <f>IF(TRIM(CLEAN(I1418))="USCSH0000000","",VLOOKUP(I1418,'EZE Daily_With_BB CODES'!$H$3:$J$4445,3,0))</f>
        <v>#N/A</v>
      </c>
    </row>
    <row r="1419" ht="15" customHeight="1" s="4" customFormat="1">
      <c r="F1419" s="4">
        <f>'Enhanced Basket_AUTOLOAD'!H1418</f>
        <v>0</v>
      </c>
      <c r="G1419" s="4">
        <f>'Enhanced Basket_AUTOLOAD'!M1418</f>
        <v>0</v>
      </c>
      <c r="H1419" s="4">
        <f>'Enhanced Basket_AUTOLOAD'!O1418</f>
        <v>0</v>
      </c>
      <c r="I1419" s="4">
        <f>'Enhanced Basket_AUTOLOAD'!P1418</f>
        <v>0</v>
      </c>
      <c r="J1419" s="4">
        <f>'Enhanced Basket_AUTOLOAD'!Q1418</f>
        <v>0</v>
      </c>
      <c r="M1419" s="4" t="e">
        <f>IF(TRIM(CLEAN(I1419))="USCSH0000000","",VLOOKUP(I1419,'EZE Daily_With_BB CODES'!$H$3:$J$4445,3,0))</f>
        <v>#N/A</v>
      </c>
    </row>
    <row r="1420" ht="15" customHeight="1" s="4" customFormat="1">
      <c r="F1420" s="4">
        <f>'Enhanced Basket_AUTOLOAD'!H1419</f>
        <v>0</v>
      </c>
      <c r="G1420" s="4">
        <f>'Enhanced Basket_AUTOLOAD'!M1419</f>
        <v>0</v>
      </c>
      <c r="H1420" s="4">
        <f>'Enhanced Basket_AUTOLOAD'!O1419</f>
        <v>0</v>
      </c>
      <c r="I1420" s="4">
        <f>'Enhanced Basket_AUTOLOAD'!P1419</f>
        <v>0</v>
      </c>
      <c r="J1420" s="4">
        <f>'Enhanced Basket_AUTOLOAD'!Q1419</f>
        <v>0</v>
      </c>
      <c r="M1420" s="4" t="e">
        <f>IF(TRIM(CLEAN(I1420))="USCSH0000000","",VLOOKUP(I1420,'EZE Daily_With_BB CODES'!$H$3:$J$4445,3,0))</f>
        <v>#N/A</v>
      </c>
    </row>
    <row r="1421" ht="15" customHeight="1" s="4" customFormat="1">
      <c r="F1421" s="4">
        <f>'Enhanced Basket_AUTOLOAD'!H1420</f>
        <v>0</v>
      </c>
      <c r="G1421" s="4">
        <f>'Enhanced Basket_AUTOLOAD'!M1420</f>
        <v>0</v>
      </c>
      <c r="H1421" s="4">
        <f>'Enhanced Basket_AUTOLOAD'!O1420</f>
        <v>0</v>
      </c>
      <c r="I1421" s="4">
        <f>'Enhanced Basket_AUTOLOAD'!P1420</f>
        <v>0</v>
      </c>
      <c r="J1421" s="4">
        <f>'Enhanced Basket_AUTOLOAD'!Q1420</f>
        <v>0</v>
      </c>
      <c r="M1421" s="4" t="e">
        <f>IF(TRIM(CLEAN(I1421))="USCSH0000000","",VLOOKUP(I1421,'EZE Daily_With_BB CODES'!$H$3:$J$4445,3,0))</f>
        <v>#N/A</v>
      </c>
    </row>
    <row r="1422" ht="15" customHeight="1" s="4" customFormat="1">
      <c r="F1422" s="4">
        <f>'Enhanced Basket_AUTOLOAD'!H1421</f>
        <v>0</v>
      </c>
      <c r="G1422" s="4">
        <f>'Enhanced Basket_AUTOLOAD'!M1421</f>
        <v>0</v>
      </c>
      <c r="H1422" s="4">
        <f>'Enhanced Basket_AUTOLOAD'!O1421</f>
        <v>0</v>
      </c>
      <c r="I1422" s="4">
        <f>'Enhanced Basket_AUTOLOAD'!P1421</f>
        <v>0</v>
      </c>
      <c r="J1422" s="4">
        <f>'Enhanced Basket_AUTOLOAD'!Q1421</f>
        <v>0</v>
      </c>
      <c r="M1422" s="4" t="e">
        <f>IF(TRIM(CLEAN(I1422))="USCSH0000000","",VLOOKUP(I1422,'EZE Daily_With_BB CODES'!$H$3:$J$4445,3,0))</f>
        <v>#N/A</v>
      </c>
    </row>
    <row r="1423" ht="15" customHeight="1" s="4" customFormat="1">
      <c r="F1423" s="4">
        <f>'Enhanced Basket_AUTOLOAD'!H1422</f>
        <v>0</v>
      </c>
      <c r="G1423" s="4">
        <f>'Enhanced Basket_AUTOLOAD'!M1422</f>
        <v>0</v>
      </c>
      <c r="H1423" s="4">
        <f>'Enhanced Basket_AUTOLOAD'!O1422</f>
        <v>0</v>
      </c>
      <c r="I1423" s="4">
        <f>'Enhanced Basket_AUTOLOAD'!P1422</f>
        <v>0</v>
      </c>
      <c r="J1423" s="4">
        <f>'Enhanced Basket_AUTOLOAD'!Q1422</f>
        <v>0</v>
      </c>
      <c r="M1423" s="4" t="e">
        <f>IF(TRIM(CLEAN(I1423))="USCSH0000000","",VLOOKUP(I1423,'EZE Daily_With_BB CODES'!$H$3:$J$4445,3,0))</f>
        <v>#N/A</v>
      </c>
    </row>
    <row r="1424" ht="15" customHeight="1" s="4" customFormat="1">
      <c r="F1424" s="4">
        <f>'Enhanced Basket_AUTOLOAD'!H1423</f>
        <v>0</v>
      </c>
      <c r="G1424" s="4">
        <f>'Enhanced Basket_AUTOLOAD'!M1423</f>
        <v>0</v>
      </c>
      <c r="H1424" s="4">
        <f>'Enhanced Basket_AUTOLOAD'!O1423</f>
        <v>0</v>
      </c>
      <c r="I1424" s="4">
        <f>'Enhanced Basket_AUTOLOAD'!P1423</f>
        <v>0</v>
      </c>
      <c r="J1424" s="4">
        <f>'Enhanced Basket_AUTOLOAD'!Q1423</f>
        <v>0</v>
      </c>
      <c r="M1424" s="4" t="e">
        <f>IF(TRIM(CLEAN(I1424))="USCSH0000000","",VLOOKUP(I1424,'EZE Daily_With_BB CODES'!$H$3:$J$4445,3,0))</f>
        <v>#N/A</v>
      </c>
    </row>
    <row r="1425" ht="15" customHeight="1" s="4" customFormat="1">
      <c r="F1425" s="4">
        <f>'Enhanced Basket_AUTOLOAD'!H1424</f>
        <v>0</v>
      </c>
      <c r="G1425" s="4">
        <f>'Enhanced Basket_AUTOLOAD'!M1424</f>
        <v>0</v>
      </c>
      <c r="H1425" s="4">
        <f>'Enhanced Basket_AUTOLOAD'!O1424</f>
        <v>0</v>
      </c>
      <c r="I1425" s="4">
        <f>'Enhanced Basket_AUTOLOAD'!P1424</f>
        <v>0</v>
      </c>
      <c r="J1425" s="4">
        <f>'Enhanced Basket_AUTOLOAD'!Q1424</f>
        <v>0</v>
      </c>
      <c r="M1425" s="4" t="e">
        <f>IF(TRIM(CLEAN(I1425))="USCSH0000000","",VLOOKUP(I1425,'EZE Daily_With_BB CODES'!$H$3:$J$4445,3,0))</f>
        <v>#N/A</v>
      </c>
    </row>
    <row r="1426" ht="15" customHeight="1" s="4" customFormat="1">
      <c r="F1426" s="4">
        <f>'Enhanced Basket_AUTOLOAD'!H1425</f>
        <v>0</v>
      </c>
      <c r="G1426" s="4">
        <f>'Enhanced Basket_AUTOLOAD'!M1425</f>
        <v>0</v>
      </c>
      <c r="H1426" s="4">
        <f>'Enhanced Basket_AUTOLOAD'!O1425</f>
        <v>0</v>
      </c>
      <c r="I1426" s="4">
        <f>'Enhanced Basket_AUTOLOAD'!P1425</f>
        <v>0</v>
      </c>
      <c r="J1426" s="4">
        <f>'Enhanced Basket_AUTOLOAD'!Q1425</f>
        <v>0</v>
      </c>
      <c r="M1426" s="4" t="e">
        <f>IF(TRIM(CLEAN(I1426))="USCSH0000000","",VLOOKUP(I1426,'EZE Daily_With_BB CODES'!$H$3:$J$4445,3,0))</f>
        <v>#N/A</v>
      </c>
    </row>
    <row r="1427" ht="15" customHeight="1" s="4" customFormat="1">
      <c r="F1427" s="4">
        <f>'Enhanced Basket_AUTOLOAD'!H1426</f>
        <v>0</v>
      </c>
      <c r="G1427" s="4">
        <f>'Enhanced Basket_AUTOLOAD'!M1426</f>
        <v>0</v>
      </c>
      <c r="H1427" s="4">
        <f>'Enhanced Basket_AUTOLOAD'!O1426</f>
        <v>0</v>
      </c>
      <c r="I1427" s="4">
        <f>'Enhanced Basket_AUTOLOAD'!P1426</f>
        <v>0</v>
      </c>
      <c r="J1427" s="4">
        <f>'Enhanced Basket_AUTOLOAD'!Q1426</f>
        <v>0</v>
      </c>
      <c r="M1427" s="4" t="e">
        <f>IF(TRIM(CLEAN(I1427))="USCSH0000000","",VLOOKUP(I1427,'EZE Daily_With_BB CODES'!$H$3:$J$4445,3,0))</f>
        <v>#N/A</v>
      </c>
    </row>
    <row r="1428" ht="15" customHeight="1" s="4" customFormat="1">
      <c r="F1428" s="4">
        <f>'Enhanced Basket_AUTOLOAD'!H1427</f>
        <v>0</v>
      </c>
      <c r="G1428" s="4">
        <f>'Enhanced Basket_AUTOLOAD'!M1427</f>
        <v>0</v>
      </c>
      <c r="H1428" s="4">
        <f>'Enhanced Basket_AUTOLOAD'!O1427</f>
        <v>0</v>
      </c>
      <c r="I1428" s="4">
        <f>'Enhanced Basket_AUTOLOAD'!P1427</f>
        <v>0</v>
      </c>
      <c r="J1428" s="4">
        <f>'Enhanced Basket_AUTOLOAD'!Q1427</f>
        <v>0</v>
      </c>
      <c r="M1428" s="4" t="e">
        <f>IF(TRIM(CLEAN(I1428))="USCSH0000000","",VLOOKUP(I1428,'EZE Daily_With_BB CODES'!$H$3:$J$4445,3,0))</f>
        <v>#N/A</v>
      </c>
    </row>
    <row r="1429" ht="15" customHeight="1" s="4" customFormat="1">
      <c r="F1429" s="4">
        <f>'Enhanced Basket_AUTOLOAD'!H1428</f>
        <v>0</v>
      </c>
      <c r="G1429" s="4">
        <f>'Enhanced Basket_AUTOLOAD'!M1428</f>
        <v>0</v>
      </c>
      <c r="H1429" s="4">
        <f>'Enhanced Basket_AUTOLOAD'!O1428</f>
        <v>0</v>
      </c>
      <c r="I1429" s="4">
        <f>'Enhanced Basket_AUTOLOAD'!P1428</f>
        <v>0</v>
      </c>
      <c r="J1429" s="4">
        <f>'Enhanced Basket_AUTOLOAD'!Q1428</f>
        <v>0</v>
      </c>
      <c r="M1429" s="4" t="e">
        <f>IF(TRIM(CLEAN(I1429))="USCSH0000000","",VLOOKUP(I1429,'EZE Daily_With_BB CODES'!$H$3:$J$4445,3,0))</f>
        <v>#N/A</v>
      </c>
    </row>
    <row r="1430" ht="15" customHeight="1" s="4" customFormat="1">
      <c r="F1430" s="4">
        <f>'Enhanced Basket_AUTOLOAD'!H1429</f>
        <v>0</v>
      </c>
      <c r="G1430" s="4">
        <f>'Enhanced Basket_AUTOLOAD'!M1429</f>
        <v>0</v>
      </c>
      <c r="H1430" s="4">
        <f>'Enhanced Basket_AUTOLOAD'!O1429</f>
        <v>0</v>
      </c>
      <c r="I1430" s="4">
        <f>'Enhanced Basket_AUTOLOAD'!P1429</f>
        <v>0</v>
      </c>
      <c r="J1430" s="4">
        <f>'Enhanced Basket_AUTOLOAD'!Q1429</f>
        <v>0</v>
      </c>
      <c r="M1430" s="4" t="e">
        <f>IF(TRIM(CLEAN(I1430))="USCSH0000000","",VLOOKUP(I1430,'EZE Daily_With_BB CODES'!$H$3:$J$4445,3,0))</f>
        <v>#N/A</v>
      </c>
    </row>
    <row r="1431" ht="15" customHeight="1" s="4" customFormat="1">
      <c r="F1431" s="4">
        <f>'Enhanced Basket_AUTOLOAD'!H1430</f>
        <v>0</v>
      </c>
      <c r="G1431" s="4">
        <f>'Enhanced Basket_AUTOLOAD'!M1430</f>
        <v>0</v>
      </c>
      <c r="H1431" s="4">
        <f>'Enhanced Basket_AUTOLOAD'!O1430</f>
        <v>0</v>
      </c>
      <c r="I1431" s="4">
        <f>'Enhanced Basket_AUTOLOAD'!P1430</f>
        <v>0</v>
      </c>
      <c r="J1431" s="4">
        <f>'Enhanced Basket_AUTOLOAD'!Q1430</f>
        <v>0</v>
      </c>
      <c r="M1431" s="4" t="e">
        <f>IF(TRIM(CLEAN(I1431))="USCSH0000000","",VLOOKUP(I1431,'EZE Daily_With_BB CODES'!$H$3:$J$4445,3,0))</f>
        <v>#N/A</v>
      </c>
    </row>
    <row r="1432" ht="15" customHeight="1" s="4" customFormat="1">
      <c r="F1432" s="4">
        <f>'Enhanced Basket_AUTOLOAD'!H1431</f>
        <v>0</v>
      </c>
      <c r="G1432" s="4">
        <f>'Enhanced Basket_AUTOLOAD'!M1431</f>
        <v>0</v>
      </c>
      <c r="H1432" s="4">
        <f>'Enhanced Basket_AUTOLOAD'!O1431</f>
        <v>0</v>
      </c>
      <c r="I1432" s="4">
        <f>'Enhanced Basket_AUTOLOAD'!P1431</f>
        <v>0</v>
      </c>
      <c r="J1432" s="4">
        <f>'Enhanced Basket_AUTOLOAD'!Q1431</f>
        <v>0</v>
      </c>
      <c r="M1432" s="4" t="e">
        <f>IF(TRIM(CLEAN(I1432))="USCSH0000000","",VLOOKUP(I1432,'EZE Daily_With_BB CODES'!$H$3:$J$4445,3,0))</f>
        <v>#N/A</v>
      </c>
    </row>
    <row r="1433" ht="15" customHeight="1" s="4" customFormat="1">
      <c r="F1433" s="4">
        <f>'Enhanced Basket_AUTOLOAD'!H1432</f>
        <v>0</v>
      </c>
      <c r="G1433" s="4">
        <f>'Enhanced Basket_AUTOLOAD'!M1432</f>
        <v>0</v>
      </c>
      <c r="H1433" s="4">
        <f>'Enhanced Basket_AUTOLOAD'!O1432</f>
        <v>0</v>
      </c>
      <c r="I1433" s="4">
        <f>'Enhanced Basket_AUTOLOAD'!P1432</f>
        <v>0</v>
      </c>
      <c r="J1433" s="4">
        <f>'Enhanced Basket_AUTOLOAD'!Q1432</f>
        <v>0</v>
      </c>
      <c r="M1433" s="4" t="e">
        <f>IF(TRIM(CLEAN(I1433))="USCSH0000000","",VLOOKUP(I1433,'EZE Daily_With_BB CODES'!$H$3:$J$4445,3,0))</f>
        <v>#N/A</v>
      </c>
    </row>
    <row r="1434" ht="15" customHeight="1" s="4" customFormat="1">
      <c r="F1434" s="4">
        <f>'Enhanced Basket_AUTOLOAD'!H1433</f>
        <v>0</v>
      </c>
      <c r="G1434" s="4">
        <f>'Enhanced Basket_AUTOLOAD'!M1433</f>
        <v>0</v>
      </c>
      <c r="H1434" s="4">
        <f>'Enhanced Basket_AUTOLOAD'!O1433</f>
        <v>0</v>
      </c>
      <c r="I1434" s="4">
        <f>'Enhanced Basket_AUTOLOAD'!P1433</f>
        <v>0</v>
      </c>
      <c r="J1434" s="4">
        <f>'Enhanced Basket_AUTOLOAD'!Q1433</f>
        <v>0</v>
      </c>
      <c r="M1434" s="4" t="e">
        <f>IF(TRIM(CLEAN(I1434))="USCSH0000000","",VLOOKUP(I1434,'EZE Daily_With_BB CODES'!$H$3:$J$4445,3,0))</f>
        <v>#N/A</v>
      </c>
    </row>
    <row r="1435" ht="15" customHeight="1" s="4" customFormat="1">
      <c r="F1435" s="4">
        <f>'Enhanced Basket_AUTOLOAD'!H1434</f>
        <v>0</v>
      </c>
      <c r="G1435" s="4">
        <f>'Enhanced Basket_AUTOLOAD'!M1434</f>
        <v>0</v>
      </c>
      <c r="H1435" s="4">
        <f>'Enhanced Basket_AUTOLOAD'!O1434</f>
        <v>0</v>
      </c>
      <c r="I1435" s="4">
        <f>'Enhanced Basket_AUTOLOAD'!P1434</f>
        <v>0</v>
      </c>
      <c r="J1435" s="4">
        <f>'Enhanced Basket_AUTOLOAD'!Q1434</f>
        <v>0</v>
      </c>
      <c r="M1435" s="4" t="e">
        <f>IF(TRIM(CLEAN(I1435))="USCSH0000000","",VLOOKUP(I1435,'EZE Daily_With_BB CODES'!$H$3:$J$4445,3,0))</f>
        <v>#N/A</v>
      </c>
    </row>
    <row r="1436" ht="15" customHeight="1" s="4" customFormat="1">
      <c r="F1436" s="4">
        <f>'Enhanced Basket_AUTOLOAD'!H1435</f>
        <v>0</v>
      </c>
      <c r="G1436" s="4">
        <f>'Enhanced Basket_AUTOLOAD'!M1435</f>
        <v>0</v>
      </c>
      <c r="H1436" s="4">
        <f>'Enhanced Basket_AUTOLOAD'!O1435</f>
        <v>0</v>
      </c>
      <c r="I1436" s="4">
        <f>'Enhanced Basket_AUTOLOAD'!P1435</f>
        <v>0</v>
      </c>
      <c r="J1436" s="4">
        <f>'Enhanced Basket_AUTOLOAD'!Q1435</f>
        <v>0</v>
      </c>
      <c r="M1436" s="4" t="e">
        <f>IF(TRIM(CLEAN(I1436))="USCSH0000000","",VLOOKUP(I1436,'EZE Daily_With_BB CODES'!$H$3:$J$4445,3,0))</f>
        <v>#N/A</v>
      </c>
    </row>
    <row r="1437" ht="15" customHeight="1" s="4" customFormat="1">
      <c r="F1437" s="4">
        <f>'Enhanced Basket_AUTOLOAD'!H1436</f>
        <v>0</v>
      </c>
      <c r="G1437" s="4">
        <f>'Enhanced Basket_AUTOLOAD'!M1436</f>
        <v>0</v>
      </c>
      <c r="H1437" s="4">
        <f>'Enhanced Basket_AUTOLOAD'!O1436</f>
        <v>0</v>
      </c>
      <c r="I1437" s="4">
        <f>'Enhanced Basket_AUTOLOAD'!P1436</f>
        <v>0</v>
      </c>
      <c r="J1437" s="4">
        <f>'Enhanced Basket_AUTOLOAD'!Q1436</f>
        <v>0</v>
      </c>
      <c r="M1437" s="4" t="e">
        <f>IF(TRIM(CLEAN(I1437))="USCSH0000000","",VLOOKUP(I1437,'EZE Daily_With_BB CODES'!$H$3:$J$4445,3,0))</f>
        <v>#N/A</v>
      </c>
    </row>
    <row r="1438" ht="15" customHeight="1" s="4" customFormat="1">
      <c r="F1438" s="4">
        <f>'Enhanced Basket_AUTOLOAD'!H1437</f>
        <v>0</v>
      </c>
      <c r="G1438" s="4">
        <f>'Enhanced Basket_AUTOLOAD'!M1437</f>
        <v>0</v>
      </c>
      <c r="H1438" s="4">
        <f>'Enhanced Basket_AUTOLOAD'!O1437</f>
        <v>0</v>
      </c>
      <c r="I1438" s="4">
        <f>'Enhanced Basket_AUTOLOAD'!P1437</f>
        <v>0</v>
      </c>
      <c r="J1438" s="4">
        <f>'Enhanced Basket_AUTOLOAD'!Q1437</f>
        <v>0</v>
      </c>
      <c r="M1438" s="4" t="e">
        <f>IF(TRIM(CLEAN(I1438))="USCSH0000000","",VLOOKUP(I1438,'EZE Daily_With_BB CODES'!$H$3:$J$4445,3,0))</f>
        <v>#N/A</v>
      </c>
    </row>
    <row r="1439" ht="15" customHeight="1" s="4" customFormat="1">
      <c r="F1439" s="4">
        <f>'Enhanced Basket_AUTOLOAD'!H1438</f>
        <v>0</v>
      </c>
      <c r="G1439" s="4">
        <f>'Enhanced Basket_AUTOLOAD'!M1438</f>
        <v>0</v>
      </c>
      <c r="H1439" s="4">
        <f>'Enhanced Basket_AUTOLOAD'!O1438</f>
        <v>0</v>
      </c>
      <c r="I1439" s="4">
        <f>'Enhanced Basket_AUTOLOAD'!P1438</f>
        <v>0</v>
      </c>
      <c r="J1439" s="4">
        <f>'Enhanced Basket_AUTOLOAD'!Q1438</f>
        <v>0</v>
      </c>
      <c r="M1439" s="4" t="e">
        <f>IF(TRIM(CLEAN(I1439))="USCSH0000000","",VLOOKUP(I1439,'EZE Daily_With_BB CODES'!$H$3:$J$4445,3,0))</f>
        <v>#N/A</v>
      </c>
    </row>
    <row r="1440" ht="15" customHeight="1" s="4" customFormat="1">
      <c r="F1440" s="4">
        <f>'Enhanced Basket_AUTOLOAD'!H1439</f>
        <v>0</v>
      </c>
      <c r="G1440" s="4">
        <f>'Enhanced Basket_AUTOLOAD'!M1439</f>
        <v>0</v>
      </c>
      <c r="H1440" s="4">
        <f>'Enhanced Basket_AUTOLOAD'!O1439</f>
        <v>0</v>
      </c>
      <c r="I1440" s="4">
        <f>'Enhanced Basket_AUTOLOAD'!P1439</f>
        <v>0</v>
      </c>
      <c r="J1440" s="4">
        <f>'Enhanced Basket_AUTOLOAD'!Q1439</f>
        <v>0</v>
      </c>
      <c r="M1440" s="4" t="e">
        <f>IF(TRIM(CLEAN(I1440))="USCSH0000000","",VLOOKUP(I1440,'EZE Daily_With_BB CODES'!$H$3:$J$4445,3,0))</f>
        <v>#N/A</v>
      </c>
    </row>
    <row r="1441" ht="15" customHeight="1" s="4" customFormat="1">
      <c r="F1441" s="4">
        <f>'Enhanced Basket_AUTOLOAD'!H1440</f>
        <v>0</v>
      </c>
      <c r="G1441" s="4">
        <f>'Enhanced Basket_AUTOLOAD'!M1440</f>
        <v>0</v>
      </c>
      <c r="H1441" s="4">
        <f>'Enhanced Basket_AUTOLOAD'!O1440</f>
        <v>0</v>
      </c>
      <c r="I1441" s="4">
        <f>'Enhanced Basket_AUTOLOAD'!P1440</f>
        <v>0</v>
      </c>
      <c r="J1441" s="4">
        <f>'Enhanced Basket_AUTOLOAD'!Q1440</f>
        <v>0</v>
      </c>
      <c r="M1441" s="4" t="e">
        <f>IF(TRIM(CLEAN(I1441))="USCSH0000000","",VLOOKUP(I1441,'EZE Daily_With_BB CODES'!$H$3:$J$4445,3,0))</f>
        <v>#N/A</v>
      </c>
    </row>
    <row r="1442" ht="15" customHeight="1" s="4" customFormat="1">
      <c r="F1442" s="4">
        <f>'Enhanced Basket_AUTOLOAD'!H1441</f>
        <v>0</v>
      </c>
      <c r="G1442" s="4">
        <f>'Enhanced Basket_AUTOLOAD'!M1441</f>
        <v>0</v>
      </c>
      <c r="H1442" s="4">
        <f>'Enhanced Basket_AUTOLOAD'!O1441</f>
        <v>0</v>
      </c>
      <c r="I1442" s="4">
        <f>'Enhanced Basket_AUTOLOAD'!P1441</f>
        <v>0</v>
      </c>
      <c r="J1442" s="4">
        <f>'Enhanced Basket_AUTOLOAD'!Q1441</f>
        <v>0</v>
      </c>
      <c r="M1442" s="4" t="e">
        <f>IF(TRIM(CLEAN(I1442))="USCSH0000000","",VLOOKUP(I1442,'EZE Daily_With_BB CODES'!$H$3:$J$4445,3,0))</f>
        <v>#N/A</v>
      </c>
    </row>
    <row r="1443" ht="15" customHeight="1" s="4" customFormat="1">
      <c r="F1443" s="4">
        <f>'Enhanced Basket_AUTOLOAD'!H1442</f>
        <v>0</v>
      </c>
      <c r="G1443" s="4">
        <f>'Enhanced Basket_AUTOLOAD'!M1442</f>
        <v>0</v>
      </c>
      <c r="H1443" s="4">
        <f>'Enhanced Basket_AUTOLOAD'!O1442</f>
        <v>0</v>
      </c>
      <c r="I1443" s="4">
        <f>'Enhanced Basket_AUTOLOAD'!P1442</f>
        <v>0</v>
      </c>
      <c r="J1443" s="4">
        <f>'Enhanced Basket_AUTOLOAD'!Q1442</f>
        <v>0</v>
      </c>
      <c r="M1443" s="4" t="e">
        <f>IF(TRIM(CLEAN(I1443))="USCSH0000000","",VLOOKUP(I1443,'EZE Daily_With_BB CODES'!$H$3:$J$4445,3,0))</f>
        <v>#N/A</v>
      </c>
    </row>
    <row r="1444" ht="15" customHeight="1" s="4" customFormat="1">
      <c r="F1444" s="4">
        <f>'Enhanced Basket_AUTOLOAD'!H1443</f>
        <v>0</v>
      </c>
      <c r="G1444" s="4">
        <f>'Enhanced Basket_AUTOLOAD'!M1443</f>
        <v>0</v>
      </c>
      <c r="H1444" s="4">
        <f>'Enhanced Basket_AUTOLOAD'!O1443</f>
        <v>0</v>
      </c>
      <c r="I1444" s="4">
        <f>'Enhanced Basket_AUTOLOAD'!P1443</f>
        <v>0</v>
      </c>
      <c r="J1444" s="4">
        <f>'Enhanced Basket_AUTOLOAD'!Q1443</f>
        <v>0</v>
      </c>
      <c r="M1444" s="4" t="e">
        <f>IF(TRIM(CLEAN(I1444))="USCSH0000000","",VLOOKUP(I1444,'EZE Daily_With_BB CODES'!$H$3:$J$4445,3,0))</f>
        <v>#N/A</v>
      </c>
    </row>
    <row r="1445" ht="15" customHeight="1" s="4" customFormat="1">
      <c r="F1445" s="4">
        <f>'Enhanced Basket_AUTOLOAD'!H1444</f>
        <v>0</v>
      </c>
      <c r="G1445" s="4">
        <f>'Enhanced Basket_AUTOLOAD'!M1444</f>
        <v>0</v>
      </c>
      <c r="H1445" s="4">
        <f>'Enhanced Basket_AUTOLOAD'!O1444</f>
        <v>0</v>
      </c>
      <c r="I1445" s="4">
        <f>'Enhanced Basket_AUTOLOAD'!P1444</f>
        <v>0</v>
      </c>
      <c r="J1445" s="4">
        <f>'Enhanced Basket_AUTOLOAD'!Q1444</f>
        <v>0</v>
      </c>
      <c r="M1445" s="4" t="e">
        <f>IF(TRIM(CLEAN(I1445))="USCSH0000000","",VLOOKUP(I1445,'EZE Daily_With_BB CODES'!$H$3:$J$4445,3,0))</f>
        <v>#N/A</v>
      </c>
    </row>
    <row r="1446" ht="15" customHeight="1" s="4" customFormat="1">
      <c r="F1446" s="4">
        <f>'Enhanced Basket_AUTOLOAD'!H1445</f>
        <v>0</v>
      </c>
      <c r="G1446" s="4">
        <f>'Enhanced Basket_AUTOLOAD'!M1445</f>
        <v>0</v>
      </c>
      <c r="H1446" s="4">
        <f>'Enhanced Basket_AUTOLOAD'!O1445</f>
        <v>0</v>
      </c>
      <c r="I1446" s="4">
        <f>'Enhanced Basket_AUTOLOAD'!P1445</f>
        <v>0</v>
      </c>
      <c r="J1446" s="4">
        <f>'Enhanced Basket_AUTOLOAD'!Q1445</f>
        <v>0</v>
      </c>
      <c r="M1446" s="4" t="e">
        <f>IF(TRIM(CLEAN(I1446))="USCSH0000000","",VLOOKUP(I1446,'EZE Daily_With_BB CODES'!$H$3:$J$4445,3,0))</f>
        <v>#N/A</v>
      </c>
    </row>
    <row r="1447" ht="15" customHeight="1" s="4" customFormat="1">
      <c r="F1447" s="4">
        <f>'Enhanced Basket_AUTOLOAD'!H1446</f>
        <v>0</v>
      </c>
      <c r="G1447" s="4">
        <f>'Enhanced Basket_AUTOLOAD'!M1446</f>
        <v>0</v>
      </c>
      <c r="H1447" s="4">
        <f>'Enhanced Basket_AUTOLOAD'!O1446</f>
        <v>0</v>
      </c>
      <c r="I1447" s="4">
        <f>'Enhanced Basket_AUTOLOAD'!P1446</f>
        <v>0</v>
      </c>
      <c r="J1447" s="4">
        <f>'Enhanced Basket_AUTOLOAD'!Q1446</f>
        <v>0</v>
      </c>
      <c r="M1447" s="4" t="e">
        <f>IF(TRIM(CLEAN(I1447))="USCSH0000000","",VLOOKUP(I1447,'EZE Daily_With_BB CODES'!$H$3:$J$4445,3,0))</f>
        <v>#N/A</v>
      </c>
    </row>
    <row r="1448" ht="15" customHeight="1" s="4" customFormat="1">
      <c r="F1448" s="4">
        <f>'Enhanced Basket_AUTOLOAD'!H1447</f>
        <v>0</v>
      </c>
      <c r="G1448" s="4">
        <f>'Enhanced Basket_AUTOLOAD'!M1447</f>
        <v>0</v>
      </c>
      <c r="H1448" s="4">
        <f>'Enhanced Basket_AUTOLOAD'!O1447</f>
        <v>0</v>
      </c>
      <c r="I1448" s="4">
        <f>'Enhanced Basket_AUTOLOAD'!P1447</f>
        <v>0</v>
      </c>
      <c r="J1448" s="4">
        <f>'Enhanced Basket_AUTOLOAD'!Q1447</f>
        <v>0</v>
      </c>
      <c r="M1448" s="4" t="e">
        <f>IF(TRIM(CLEAN(I1448))="USCSH0000000","",VLOOKUP(I1448,'EZE Daily_With_BB CODES'!$H$3:$J$4445,3,0))</f>
        <v>#N/A</v>
      </c>
    </row>
    <row r="1449" ht="15" customHeight="1" s="4" customFormat="1">
      <c r="F1449" s="4">
        <f>'Enhanced Basket_AUTOLOAD'!H1448</f>
        <v>0</v>
      </c>
      <c r="G1449" s="4">
        <f>'Enhanced Basket_AUTOLOAD'!M1448</f>
        <v>0</v>
      </c>
      <c r="H1449" s="4">
        <f>'Enhanced Basket_AUTOLOAD'!O1448</f>
        <v>0</v>
      </c>
      <c r="I1449" s="4">
        <f>'Enhanced Basket_AUTOLOAD'!P1448</f>
        <v>0</v>
      </c>
      <c r="J1449" s="4">
        <f>'Enhanced Basket_AUTOLOAD'!Q1448</f>
        <v>0</v>
      </c>
      <c r="M1449" s="4" t="e">
        <f>IF(TRIM(CLEAN(I1449))="USCSH0000000","",VLOOKUP(I1449,'EZE Daily_With_BB CODES'!$H$3:$J$4445,3,0))</f>
        <v>#N/A</v>
      </c>
    </row>
    <row r="1450" ht="15" customHeight="1" s="4" customFormat="1">
      <c r="F1450" s="4">
        <f>'Enhanced Basket_AUTOLOAD'!H1449</f>
        <v>0</v>
      </c>
      <c r="G1450" s="4">
        <f>'Enhanced Basket_AUTOLOAD'!M1449</f>
        <v>0</v>
      </c>
      <c r="H1450" s="4">
        <f>'Enhanced Basket_AUTOLOAD'!O1449</f>
        <v>0</v>
      </c>
      <c r="I1450" s="4">
        <f>'Enhanced Basket_AUTOLOAD'!P1449</f>
        <v>0</v>
      </c>
      <c r="J1450" s="4">
        <f>'Enhanced Basket_AUTOLOAD'!Q1449</f>
        <v>0</v>
      </c>
      <c r="M1450" s="4" t="e">
        <f>IF(TRIM(CLEAN(I1450))="USCSH0000000","",VLOOKUP(I1450,'EZE Daily_With_BB CODES'!$H$3:$J$4445,3,0))</f>
        <v>#N/A</v>
      </c>
    </row>
    <row r="1451" ht="15" customHeight="1" s="4" customFormat="1">
      <c r="F1451" s="4">
        <f>'Enhanced Basket_AUTOLOAD'!H1450</f>
        <v>0</v>
      </c>
      <c r="G1451" s="4">
        <f>'Enhanced Basket_AUTOLOAD'!M1450</f>
        <v>0</v>
      </c>
      <c r="H1451" s="4">
        <f>'Enhanced Basket_AUTOLOAD'!O1450</f>
        <v>0</v>
      </c>
      <c r="I1451" s="4">
        <f>'Enhanced Basket_AUTOLOAD'!P1450</f>
        <v>0</v>
      </c>
      <c r="J1451" s="4">
        <f>'Enhanced Basket_AUTOLOAD'!Q1450</f>
        <v>0</v>
      </c>
      <c r="M1451" s="4" t="e">
        <f>IF(TRIM(CLEAN(I1451))="USCSH0000000","",VLOOKUP(I1451,'EZE Daily_With_BB CODES'!$H$3:$J$4445,3,0))</f>
        <v>#N/A</v>
      </c>
    </row>
    <row r="1452" ht="15" customHeight="1" s="4" customFormat="1">
      <c r="F1452" s="4">
        <f>'Enhanced Basket_AUTOLOAD'!H1451</f>
        <v>0</v>
      </c>
      <c r="G1452" s="4">
        <f>'Enhanced Basket_AUTOLOAD'!M1451</f>
        <v>0</v>
      </c>
      <c r="H1452" s="4">
        <f>'Enhanced Basket_AUTOLOAD'!O1451</f>
        <v>0</v>
      </c>
      <c r="I1452" s="4">
        <f>'Enhanced Basket_AUTOLOAD'!P1451</f>
        <v>0</v>
      </c>
      <c r="J1452" s="4">
        <f>'Enhanced Basket_AUTOLOAD'!Q1451</f>
        <v>0</v>
      </c>
      <c r="M1452" s="4" t="e">
        <f>IF(TRIM(CLEAN(I1452))="USCSH0000000","",VLOOKUP(I1452,'EZE Daily_With_BB CODES'!$H$3:$J$4445,3,0))</f>
        <v>#N/A</v>
      </c>
    </row>
    <row r="1453" ht="15" customHeight="1" s="4" customFormat="1">
      <c r="F1453" s="4">
        <f>'Enhanced Basket_AUTOLOAD'!H1452</f>
        <v>0</v>
      </c>
      <c r="G1453" s="4">
        <f>'Enhanced Basket_AUTOLOAD'!M1452</f>
        <v>0</v>
      </c>
      <c r="H1453" s="4">
        <f>'Enhanced Basket_AUTOLOAD'!O1452</f>
        <v>0</v>
      </c>
      <c r="I1453" s="4">
        <f>'Enhanced Basket_AUTOLOAD'!P1452</f>
        <v>0</v>
      </c>
      <c r="J1453" s="4">
        <f>'Enhanced Basket_AUTOLOAD'!Q1452</f>
        <v>0</v>
      </c>
      <c r="M1453" s="4" t="e">
        <f>IF(TRIM(CLEAN(I1453))="USCSH0000000","",VLOOKUP(I1453,'EZE Daily_With_BB CODES'!$H$3:$J$4445,3,0))</f>
        <v>#N/A</v>
      </c>
    </row>
    <row r="1454" ht="15" customHeight="1" s="4" customFormat="1">
      <c r="F1454" s="4">
        <f>'Enhanced Basket_AUTOLOAD'!H1453</f>
        <v>0</v>
      </c>
      <c r="G1454" s="4">
        <f>'Enhanced Basket_AUTOLOAD'!M1453</f>
        <v>0</v>
      </c>
      <c r="H1454" s="4">
        <f>'Enhanced Basket_AUTOLOAD'!O1453</f>
        <v>0</v>
      </c>
      <c r="I1454" s="4">
        <f>'Enhanced Basket_AUTOLOAD'!P1453</f>
        <v>0</v>
      </c>
      <c r="J1454" s="4">
        <f>'Enhanced Basket_AUTOLOAD'!Q1453</f>
        <v>0</v>
      </c>
      <c r="M1454" s="4" t="e">
        <f>IF(TRIM(CLEAN(I1454))="USCSH0000000","",VLOOKUP(I1454,'EZE Daily_With_BB CODES'!$H$3:$J$4445,3,0))</f>
        <v>#N/A</v>
      </c>
    </row>
    <row r="1455" ht="15" customHeight="1" s="4" customFormat="1">
      <c r="F1455" s="4">
        <f>'Enhanced Basket_AUTOLOAD'!H1454</f>
        <v>0</v>
      </c>
      <c r="G1455" s="4">
        <f>'Enhanced Basket_AUTOLOAD'!M1454</f>
        <v>0</v>
      </c>
      <c r="H1455" s="4">
        <f>'Enhanced Basket_AUTOLOAD'!O1454</f>
        <v>0</v>
      </c>
      <c r="I1455" s="4">
        <f>'Enhanced Basket_AUTOLOAD'!P1454</f>
        <v>0</v>
      </c>
      <c r="J1455" s="4">
        <f>'Enhanced Basket_AUTOLOAD'!Q1454</f>
        <v>0</v>
      </c>
      <c r="M1455" s="4" t="e">
        <f>IF(TRIM(CLEAN(I1455))="USCSH0000000","",VLOOKUP(I1455,'EZE Daily_With_BB CODES'!$H$3:$J$4445,3,0))</f>
        <v>#N/A</v>
      </c>
    </row>
    <row r="1456" ht="15" customHeight="1" s="4" customFormat="1">
      <c r="F1456" s="4">
        <f>'Enhanced Basket_AUTOLOAD'!H1455</f>
        <v>0</v>
      </c>
      <c r="G1456" s="4">
        <f>'Enhanced Basket_AUTOLOAD'!M1455</f>
        <v>0</v>
      </c>
      <c r="H1456" s="4">
        <f>'Enhanced Basket_AUTOLOAD'!O1455</f>
        <v>0</v>
      </c>
      <c r="I1456" s="4">
        <f>'Enhanced Basket_AUTOLOAD'!P1455</f>
        <v>0</v>
      </c>
      <c r="J1456" s="4">
        <f>'Enhanced Basket_AUTOLOAD'!Q1455</f>
        <v>0</v>
      </c>
      <c r="M1456" s="4" t="e">
        <f>IF(TRIM(CLEAN(I1456))="USCSH0000000","",VLOOKUP(I1456,'EZE Daily_With_BB CODES'!$H$3:$J$4445,3,0))</f>
        <v>#N/A</v>
      </c>
    </row>
    <row r="1457" ht="15" customHeight="1" s="4" customFormat="1">
      <c r="F1457" s="4">
        <f>'Enhanced Basket_AUTOLOAD'!H1456</f>
        <v>0</v>
      </c>
      <c r="G1457" s="4">
        <f>'Enhanced Basket_AUTOLOAD'!M1456</f>
        <v>0</v>
      </c>
      <c r="H1457" s="4">
        <f>'Enhanced Basket_AUTOLOAD'!O1456</f>
        <v>0</v>
      </c>
      <c r="I1457" s="4">
        <f>'Enhanced Basket_AUTOLOAD'!P1456</f>
        <v>0</v>
      </c>
      <c r="J1457" s="4">
        <f>'Enhanced Basket_AUTOLOAD'!Q1456</f>
        <v>0</v>
      </c>
      <c r="M1457" s="4" t="e">
        <f>IF(TRIM(CLEAN(I1457))="USCSH0000000","",VLOOKUP(I1457,'EZE Daily_With_BB CODES'!$H$3:$J$4445,3,0))</f>
        <v>#N/A</v>
      </c>
    </row>
    <row r="1458" ht="15" customHeight="1" s="4" customFormat="1">
      <c r="F1458" s="4">
        <f>'Enhanced Basket_AUTOLOAD'!H1457</f>
        <v>0</v>
      </c>
      <c r="G1458" s="4">
        <f>'Enhanced Basket_AUTOLOAD'!M1457</f>
        <v>0</v>
      </c>
      <c r="H1458" s="4">
        <f>'Enhanced Basket_AUTOLOAD'!O1457</f>
        <v>0</v>
      </c>
      <c r="I1458" s="4">
        <f>'Enhanced Basket_AUTOLOAD'!P1457</f>
        <v>0</v>
      </c>
      <c r="J1458" s="4">
        <f>'Enhanced Basket_AUTOLOAD'!Q1457</f>
        <v>0</v>
      </c>
      <c r="M1458" s="4" t="e">
        <f>IF(TRIM(CLEAN(I1458))="USCSH0000000","",VLOOKUP(I1458,'EZE Daily_With_BB CODES'!$H$3:$J$4445,3,0))</f>
        <v>#N/A</v>
      </c>
    </row>
    <row r="1459" ht="15" customHeight="1" s="4" customFormat="1">
      <c r="F1459" s="4">
        <f>'Enhanced Basket_AUTOLOAD'!H1458</f>
        <v>0</v>
      </c>
      <c r="G1459" s="4">
        <f>'Enhanced Basket_AUTOLOAD'!M1458</f>
        <v>0</v>
      </c>
      <c r="H1459" s="4">
        <f>'Enhanced Basket_AUTOLOAD'!O1458</f>
        <v>0</v>
      </c>
      <c r="I1459" s="4">
        <f>'Enhanced Basket_AUTOLOAD'!P1458</f>
        <v>0</v>
      </c>
      <c r="J1459" s="4">
        <f>'Enhanced Basket_AUTOLOAD'!Q1458</f>
        <v>0</v>
      </c>
      <c r="M1459" s="4" t="e">
        <f>IF(TRIM(CLEAN(I1459))="USCSH0000000","",VLOOKUP(I1459,'EZE Daily_With_BB CODES'!$H$3:$J$4445,3,0))</f>
        <v>#N/A</v>
      </c>
    </row>
    <row r="1460" ht="15" customHeight="1" s="4" customFormat="1">
      <c r="F1460" s="4">
        <f>'Enhanced Basket_AUTOLOAD'!H1459</f>
        <v>0</v>
      </c>
      <c r="G1460" s="4">
        <f>'Enhanced Basket_AUTOLOAD'!M1459</f>
        <v>0</v>
      </c>
      <c r="H1460" s="4">
        <f>'Enhanced Basket_AUTOLOAD'!O1459</f>
        <v>0</v>
      </c>
      <c r="I1460" s="4">
        <f>'Enhanced Basket_AUTOLOAD'!P1459</f>
        <v>0</v>
      </c>
      <c r="J1460" s="4">
        <f>'Enhanced Basket_AUTOLOAD'!Q1459</f>
        <v>0</v>
      </c>
      <c r="M1460" s="4" t="e">
        <f>IF(TRIM(CLEAN(I1460))="USCSH0000000","",VLOOKUP(I1460,'EZE Daily_With_BB CODES'!$H$3:$J$4445,3,0))</f>
        <v>#N/A</v>
      </c>
    </row>
    <row r="1461" ht="15" customHeight="1" s="4" customFormat="1">
      <c r="F1461" s="4">
        <f>'Enhanced Basket_AUTOLOAD'!H1460</f>
        <v>0</v>
      </c>
      <c r="G1461" s="4">
        <f>'Enhanced Basket_AUTOLOAD'!M1460</f>
        <v>0</v>
      </c>
      <c r="H1461" s="4">
        <f>'Enhanced Basket_AUTOLOAD'!O1460</f>
        <v>0</v>
      </c>
      <c r="I1461" s="4">
        <f>'Enhanced Basket_AUTOLOAD'!P1460</f>
        <v>0</v>
      </c>
      <c r="J1461" s="4">
        <f>'Enhanced Basket_AUTOLOAD'!Q1460</f>
        <v>0</v>
      </c>
      <c r="M1461" s="4" t="e">
        <f>IF(TRIM(CLEAN(I1461))="USCSH0000000","",VLOOKUP(I1461,'EZE Daily_With_BB CODES'!$H$3:$J$4445,3,0))</f>
        <v>#N/A</v>
      </c>
    </row>
    <row r="1462" ht="15" customHeight="1" s="4" customFormat="1">
      <c r="F1462" s="4">
        <f>'Enhanced Basket_AUTOLOAD'!H1461</f>
        <v>0</v>
      </c>
      <c r="G1462" s="4">
        <f>'Enhanced Basket_AUTOLOAD'!M1461</f>
        <v>0</v>
      </c>
      <c r="H1462" s="4">
        <f>'Enhanced Basket_AUTOLOAD'!O1461</f>
        <v>0</v>
      </c>
      <c r="I1462" s="4">
        <f>'Enhanced Basket_AUTOLOAD'!P1461</f>
        <v>0</v>
      </c>
      <c r="J1462" s="4">
        <f>'Enhanced Basket_AUTOLOAD'!Q1461</f>
        <v>0</v>
      </c>
      <c r="M1462" s="4" t="e">
        <f>IF(TRIM(CLEAN(I1462))="USCSH0000000","",VLOOKUP(I1462,'EZE Daily_With_BB CODES'!$H$3:$J$4445,3,0))</f>
        <v>#N/A</v>
      </c>
    </row>
    <row r="1463" ht="15" customHeight="1" s="4" customFormat="1">
      <c r="F1463" s="4">
        <f>'Enhanced Basket_AUTOLOAD'!H1462</f>
        <v>0</v>
      </c>
      <c r="G1463" s="4">
        <f>'Enhanced Basket_AUTOLOAD'!M1462</f>
        <v>0</v>
      </c>
      <c r="H1463" s="4">
        <f>'Enhanced Basket_AUTOLOAD'!O1462</f>
        <v>0</v>
      </c>
      <c r="I1463" s="4">
        <f>'Enhanced Basket_AUTOLOAD'!P1462</f>
        <v>0</v>
      </c>
      <c r="J1463" s="4">
        <f>'Enhanced Basket_AUTOLOAD'!Q1462</f>
        <v>0</v>
      </c>
      <c r="M1463" s="4" t="e">
        <f>IF(TRIM(CLEAN(I1463))="USCSH0000000","",VLOOKUP(I1463,'EZE Daily_With_BB CODES'!$H$3:$J$4445,3,0))</f>
        <v>#N/A</v>
      </c>
    </row>
    <row r="1464" ht="15" customHeight="1" s="4" customFormat="1">
      <c r="F1464" s="4">
        <f>'Enhanced Basket_AUTOLOAD'!H1463</f>
        <v>0</v>
      </c>
      <c r="G1464" s="4">
        <f>'Enhanced Basket_AUTOLOAD'!M1463</f>
        <v>0</v>
      </c>
      <c r="H1464" s="4">
        <f>'Enhanced Basket_AUTOLOAD'!O1463</f>
        <v>0</v>
      </c>
      <c r="I1464" s="4">
        <f>'Enhanced Basket_AUTOLOAD'!P1463</f>
        <v>0</v>
      </c>
      <c r="J1464" s="4">
        <f>'Enhanced Basket_AUTOLOAD'!Q1463</f>
        <v>0</v>
      </c>
      <c r="M1464" s="4" t="e">
        <f>IF(TRIM(CLEAN(I1464))="USCSH0000000","",VLOOKUP(I1464,'EZE Daily_With_BB CODES'!$H$3:$J$4445,3,0))</f>
        <v>#N/A</v>
      </c>
    </row>
    <row r="1465" ht="15" customHeight="1" s="4" customFormat="1">
      <c r="F1465" s="4">
        <f>'Enhanced Basket_AUTOLOAD'!H1464</f>
        <v>0</v>
      </c>
      <c r="G1465" s="4">
        <f>'Enhanced Basket_AUTOLOAD'!M1464</f>
        <v>0</v>
      </c>
      <c r="H1465" s="4">
        <f>'Enhanced Basket_AUTOLOAD'!O1464</f>
        <v>0</v>
      </c>
      <c r="I1465" s="4">
        <f>'Enhanced Basket_AUTOLOAD'!P1464</f>
        <v>0</v>
      </c>
      <c r="J1465" s="4">
        <f>'Enhanced Basket_AUTOLOAD'!Q1464</f>
        <v>0</v>
      </c>
      <c r="M1465" s="4" t="e">
        <f>IF(TRIM(CLEAN(I1465))="USCSH0000000","",VLOOKUP(I1465,'EZE Daily_With_BB CODES'!$H$3:$J$4445,3,0))</f>
        <v>#N/A</v>
      </c>
    </row>
    <row r="1466" ht="15" customHeight="1" s="4" customFormat="1">
      <c r="F1466" s="4">
        <f>'Enhanced Basket_AUTOLOAD'!H1465</f>
        <v>0</v>
      </c>
      <c r="G1466" s="4">
        <f>'Enhanced Basket_AUTOLOAD'!M1465</f>
        <v>0</v>
      </c>
      <c r="H1466" s="4">
        <f>'Enhanced Basket_AUTOLOAD'!O1465</f>
        <v>0</v>
      </c>
      <c r="I1466" s="4">
        <f>'Enhanced Basket_AUTOLOAD'!P1465</f>
        <v>0</v>
      </c>
      <c r="J1466" s="4">
        <f>'Enhanced Basket_AUTOLOAD'!Q1465</f>
        <v>0</v>
      </c>
      <c r="M1466" s="4" t="e">
        <f>IF(TRIM(CLEAN(I1466))="USCSH0000000","",VLOOKUP(I1466,'EZE Daily_With_BB CODES'!$H$3:$J$4445,3,0))</f>
        <v>#N/A</v>
      </c>
    </row>
    <row r="1467" ht="15" customHeight="1" s="4" customFormat="1">
      <c r="F1467" s="4">
        <f>'Enhanced Basket_AUTOLOAD'!H1466</f>
        <v>0</v>
      </c>
      <c r="G1467" s="4">
        <f>'Enhanced Basket_AUTOLOAD'!M1466</f>
        <v>0</v>
      </c>
      <c r="H1467" s="4">
        <f>'Enhanced Basket_AUTOLOAD'!O1466</f>
        <v>0</v>
      </c>
      <c r="I1467" s="4">
        <f>'Enhanced Basket_AUTOLOAD'!P1466</f>
        <v>0</v>
      </c>
      <c r="J1467" s="4">
        <f>'Enhanced Basket_AUTOLOAD'!Q1466</f>
        <v>0</v>
      </c>
      <c r="M1467" s="4" t="e">
        <f>IF(TRIM(CLEAN(I1467))="USCSH0000000","",VLOOKUP(I1467,'EZE Daily_With_BB CODES'!$H$3:$J$4445,3,0))</f>
        <v>#N/A</v>
      </c>
    </row>
    <row r="1468" ht="15" customHeight="1" s="4" customFormat="1">
      <c r="F1468" s="4">
        <f>'Enhanced Basket_AUTOLOAD'!H1467</f>
        <v>0</v>
      </c>
      <c r="G1468" s="4">
        <f>'Enhanced Basket_AUTOLOAD'!M1467</f>
        <v>0</v>
      </c>
      <c r="H1468" s="4">
        <f>'Enhanced Basket_AUTOLOAD'!O1467</f>
        <v>0</v>
      </c>
      <c r="I1468" s="4">
        <f>'Enhanced Basket_AUTOLOAD'!P1467</f>
        <v>0</v>
      </c>
      <c r="J1468" s="4">
        <f>'Enhanced Basket_AUTOLOAD'!Q1467</f>
        <v>0</v>
      </c>
      <c r="M1468" s="4" t="e">
        <f>IF(TRIM(CLEAN(I1468))="USCSH0000000","",VLOOKUP(I1468,'EZE Daily_With_BB CODES'!$H$3:$J$4445,3,0))</f>
        <v>#N/A</v>
      </c>
    </row>
    <row r="1469" ht="15" customHeight="1" s="4" customFormat="1">
      <c r="F1469" s="4">
        <f>'Enhanced Basket_AUTOLOAD'!H1468</f>
        <v>0</v>
      </c>
      <c r="G1469" s="4">
        <f>'Enhanced Basket_AUTOLOAD'!M1468</f>
        <v>0</v>
      </c>
      <c r="H1469" s="4">
        <f>'Enhanced Basket_AUTOLOAD'!O1468</f>
        <v>0</v>
      </c>
      <c r="I1469" s="4">
        <f>'Enhanced Basket_AUTOLOAD'!P1468</f>
        <v>0</v>
      </c>
      <c r="J1469" s="4">
        <f>'Enhanced Basket_AUTOLOAD'!Q1468</f>
        <v>0</v>
      </c>
      <c r="M1469" s="4" t="e">
        <f>IF(TRIM(CLEAN(I1469))="USCSH0000000","",VLOOKUP(I1469,'EZE Daily_With_BB CODES'!$H$3:$J$4445,3,0))</f>
        <v>#N/A</v>
      </c>
    </row>
    <row r="1470" ht="15" customHeight="1" s="4" customFormat="1">
      <c r="F1470" s="4">
        <f>'Enhanced Basket_AUTOLOAD'!H1469</f>
        <v>0</v>
      </c>
      <c r="G1470" s="4">
        <f>'Enhanced Basket_AUTOLOAD'!M1469</f>
        <v>0</v>
      </c>
      <c r="H1470" s="4">
        <f>'Enhanced Basket_AUTOLOAD'!O1469</f>
        <v>0</v>
      </c>
      <c r="I1470" s="4">
        <f>'Enhanced Basket_AUTOLOAD'!P1469</f>
        <v>0</v>
      </c>
      <c r="J1470" s="4">
        <f>'Enhanced Basket_AUTOLOAD'!Q1469</f>
        <v>0</v>
      </c>
      <c r="M1470" s="4" t="e">
        <f>IF(TRIM(CLEAN(I1470))="USCSH0000000","",VLOOKUP(I1470,'EZE Daily_With_BB CODES'!$H$3:$J$4445,3,0))</f>
        <v>#N/A</v>
      </c>
    </row>
    <row r="1471" ht="15" customHeight="1" s="4" customFormat="1">
      <c r="F1471" s="4">
        <f>'Enhanced Basket_AUTOLOAD'!H1470</f>
        <v>0</v>
      </c>
      <c r="G1471" s="4">
        <f>'Enhanced Basket_AUTOLOAD'!M1470</f>
        <v>0</v>
      </c>
      <c r="H1471" s="4">
        <f>'Enhanced Basket_AUTOLOAD'!O1470</f>
        <v>0</v>
      </c>
      <c r="I1471" s="4">
        <f>'Enhanced Basket_AUTOLOAD'!P1470</f>
        <v>0</v>
      </c>
      <c r="J1471" s="4">
        <f>'Enhanced Basket_AUTOLOAD'!Q1470</f>
        <v>0</v>
      </c>
      <c r="M1471" s="4" t="e">
        <f>IF(TRIM(CLEAN(I1471))="USCSH0000000","",VLOOKUP(I1471,'EZE Daily_With_BB CODES'!$H$3:$J$4445,3,0))</f>
        <v>#N/A</v>
      </c>
    </row>
    <row r="1472" ht="15" customHeight="1" s="4" customFormat="1">
      <c r="F1472" s="4">
        <f>'Enhanced Basket_AUTOLOAD'!H1471</f>
        <v>0</v>
      </c>
      <c r="G1472" s="4">
        <f>'Enhanced Basket_AUTOLOAD'!M1471</f>
        <v>0</v>
      </c>
      <c r="H1472" s="4">
        <f>'Enhanced Basket_AUTOLOAD'!O1471</f>
        <v>0</v>
      </c>
      <c r="I1472" s="4">
        <f>'Enhanced Basket_AUTOLOAD'!P1471</f>
        <v>0</v>
      </c>
      <c r="J1472" s="4">
        <f>'Enhanced Basket_AUTOLOAD'!Q1471</f>
        <v>0</v>
      </c>
      <c r="M1472" s="4" t="e">
        <f>IF(TRIM(CLEAN(I1472))="USCSH0000000","",VLOOKUP(I1472,'EZE Daily_With_BB CODES'!$H$3:$J$4445,3,0))</f>
        <v>#N/A</v>
      </c>
    </row>
    <row r="1473" ht="15" customHeight="1" s="4" customFormat="1">
      <c r="F1473" s="4">
        <f>'Enhanced Basket_AUTOLOAD'!H1472</f>
        <v>0</v>
      </c>
      <c r="G1473" s="4">
        <f>'Enhanced Basket_AUTOLOAD'!M1472</f>
        <v>0</v>
      </c>
      <c r="H1473" s="4">
        <f>'Enhanced Basket_AUTOLOAD'!O1472</f>
        <v>0</v>
      </c>
      <c r="I1473" s="4">
        <f>'Enhanced Basket_AUTOLOAD'!P1472</f>
        <v>0</v>
      </c>
      <c r="J1473" s="4">
        <f>'Enhanced Basket_AUTOLOAD'!Q1472</f>
        <v>0</v>
      </c>
      <c r="M1473" s="4" t="e">
        <f>IF(TRIM(CLEAN(I1473))="USCSH0000000","",VLOOKUP(I1473,'EZE Daily_With_BB CODES'!$H$3:$J$4445,3,0))</f>
        <v>#N/A</v>
      </c>
    </row>
    <row r="1474" ht="15" customHeight="1" s="4" customFormat="1">
      <c r="F1474" s="4">
        <f>'Enhanced Basket_AUTOLOAD'!H1473</f>
        <v>0</v>
      </c>
      <c r="G1474" s="4">
        <f>'Enhanced Basket_AUTOLOAD'!M1473</f>
        <v>0</v>
      </c>
      <c r="H1474" s="4">
        <f>'Enhanced Basket_AUTOLOAD'!O1473</f>
        <v>0</v>
      </c>
      <c r="I1474" s="4">
        <f>'Enhanced Basket_AUTOLOAD'!P1473</f>
        <v>0</v>
      </c>
      <c r="J1474" s="4">
        <f>'Enhanced Basket_AUTOLOAD'!Q1473</f>
        <v>0</v>
      </c>
      <c r="M1474" s="4" t="e">
        <f>IF(TRIM(CLEAN(I1474))="USCSH0000000","",VLOOKUP(I1474,'EZE Daily_With_BB CODES'!$H$3:$J$4445,3,0))</f>
        <v>#N/A</v>
      </c>
    </row>
    <row r="1475" ht="15" customHeight="1" s="4" customFormat="1">
      <c r="F1475" s="4">
        <f>'Enhanced Basket_AUTOLOAD'!H1474</f>
        <v>0</v>
      </c>
      <c r="G1475" s="4">
        <f>'Enhanced Basket_AUTOLOAD'!M1474</f>
        <v>0</v>
      </c>
      <c r="H1475" s="4">
        <f>'Enhanced Basket_AUTOLOAD'!O1474</f>
        <v>0</v>
      </c>
      <c r="I1475" s="4">
        <f>'Enhanced Basket_AUTOLOAD'!P1474</f>
        <v>0</v>
      </c>
      <c r="J1475" s="4">
        <f>'Enhanced Basket_AUTOLOAD'!Q1474</f>
        <v>0</v>
      </c>
      <c r="M1475" s="4" t="e">
        <f>IF(TRIM(CLEAN(I1475))="USCSH0000000","",VLOOKUP(I1475,'EZE Daily_With_BB CODES'!$H$3:$J$4445,3,0))</f>
        <v>#N/A</v>
      </c>
    </row>
    <row r="1476" ht="15" customHeight="1" s="4" customFormat="1">
      <c r="F1476" s="4">
        <f>'Enhanced Basket_AUTOLOAD'!H1475</f>
        <v>0</v>
      </c>
      <c r="G1476" s="4">
        <f>'Enhanced Basket_AUTOLOAD'!M1475</f>
        <v>0</v>
      </c>
      <c r="H1476" s="4">
        <f>'Enhanced Basket_AUTOLOAD'!O1475</f>
        <v>0</v>
      </c>
      <c r="I1476" s="4">
        <f>'Enhanced Basket_AUTOLOAD'!P1475</f>
        <v>0</v>
      </c>
      <c r="J1476" s="4">
        <f>'Enhanced Basket_AUTOLOAD'!Q1475</f>
        <v>0</v>
      </c>
      <c r="M1476" s="4" t="e">
        <f>IF(TRIM(CLEAN(I1476))="USCSH0000000","",VLOOKUP(I1476,'EZE Daily_With_BB CODES'!$H$3:$J$4445,3,0))</f>
        <v>#N/A</v>
      </c>
    </row>
    <row r="1477" ht="15" customHeight="1" s="4" customFormat="1">
      <c r="F1477" s="4">
        <f>'Enhanced Basket_AUTOLOAD'!H1476</f>
        <v>0</v>
      </c>
      <c r="G1477" s="4">
        <f>'Enhanced Basket_AUTOLOAD'!M1476</f>
        <v>0</v>
      </c>
      <c r="H1477" s="4">
        <f>'Enhanced Basket_AUTOLOAD'!O1476</f>
        <v>0</v>
      </c>
      <c r="I1477" s="4">
        <f>'Enhanced Basket_AUTOLOAD'!P1476</f>
        <v>0</v>
      </c>
      <c r="J1477" s="4">
        <f>'Enhanced Basket_AUTOLOAD'!Q1476</f>
        <v>0</v>
      </c>
      <c r="M1477" s="4" t="e">
        <f>IF(TRIM(CLEAN(I1477))="USCSH0000000","",VLOOKUP(I1477,'EZE Daily_With_BB CODES'!$H$3:$J$4445,3,0))</f>
        <v>#N/A</v>
      </c>
    </row>
    <row r="1478" ht="15" customHeight="1" s="4" customFormat="1">
      <c r="F1478" s="4">
        <f>'Enhanced Basket_AUTOLOAD'!H1477</f>
        <v>0</v>
      </c>
      <c r="G1478" s="4">
        <f>'Enhanced Basket_AUTOLOAD'!M1477</f>
        <v>0</v>
      </c>
      <c r="H1478" s="4">
        <f>'Enhanced Basket_AUTOLOAD'!O1477</f>
        <v>0</v>
      </c>
      <c r="I1478" s="4">
        <f>'Enhanced Basket_AUTOLOAD'!P1477</f>
        <v>0</v>
      </c>
      <c r="J1478" s="4">
        <f>'Enhanced Basket_AUTOLOAD'!Q1477</f>
        <v>0</v>
      </c>
      <c r="M1478" s="4" t="e">
        <f>IF(TRIM(CLEAN(I1478))="USCSH0000000","",VLOOKUP(I1478,'EZE Daily_With_BB CODES'!$H$3:$J$4445,3,0))</f>
        <v>#N/A</v>
      </c>
    </row>
    <row r="1479" ht="15" customHeight="1" s="4" customFormat="1">
      <c r="F1479" s="4">
        <f>'Enhanced Basket_AUTOLOAD'!H1478</f>
        <v>0</v>
      </c>
      <c r="G1479" s="4">
        <f>'Enhanced Basket_AUTOLOAD'!M1478</f>
        <v>0</v>
      </c>
      <c r="H1479" s="4">
        <f>'Enhanced Basket_AUTOLOAD'!O1478</f>
        <v>0</v>
      </c>
      <c r="I1479" s="4">
        <f>'Enhanced Basket_AUTOLOAD'!P1478</f>
        <v>0</v>
      </c>
      <c r="J1479" s="4">
        <f>'Enhanced Basket_AUTOLOAD'!Q1478</f>
        <v>0</v>
      </c>
      <c r="M1479" s="4" t="e">
        <f>IF(TRIM(CLEAN(I1479))="USCSH0000000","",VLOOKUP(I1479,'EZE Daily_With_BB CODES'!$H$3:$J$4445,3,0))</f>
        <v>#N/A</v>
      </c>
    </row>
    <row r="1480" ht="15" customHeight="1" s="4" customFormat="1">
      <c r="F1480" s="4">
        <f>'Enhanced Basket_AUTOLOAD'!H1479</f>
        <v>0</v>
      </c>
      <c r="G1480" s="4">
        <f>'Enhanced Basket_AUTOLOAD'!M1479</f>
        <v>0</v>
      </c>
      <c r="H1480" s="4">
        <f>'Enhanced Basket_AUTOLOAD'!O1479</f>
        <v>0</v>
      </c>
      <c r="I1480" s="4">
        <f>'Enhanced Basket_AUTOLOAD'!P1479</f>
        <v>0</v>
      </c>
      <c r="J1480" s="4">
        <f>'Enhanced Basket_AUTOLOAD'!Q1479</f>
        <v>0</v>
      </c>
      <c r="M1480" s="4" t="e">
        <f>IF(TRIM(CLEAN(I1480))="USCSH0000000","",VLOOKUP(I1480,'EZE Daily_With_BB CODES'!$H$3:$J$4445,3,0))</f>
        <v>#N/A</v>
      </c>
    </row>
    <row r="1481" ht="15" customHeight="1" s="4" customFormat="1">
      <c r="F1481" s="4">
        <f>'Enhanced Basket_AUTOLOAD'!H1480</f>
        <v>0</v>
      </c>
      <c r="G1481" s="4">
        <f>'Enhanced Basket_AUTOLOAD'!M1480</f>
        <v>0</v>
      </c>
      <c r="H1481" s="4">
        <f>'Enhanced Basket_AUTOLOAD'!O1480</f>
        <v>0</v>
      </c>
      <c r="I1481" s="4">
        <f>'Enhanced Basket_AUTOLOAD'!P1480</f>
        <v>0</v>
      </c>
      <c r="J1481" s="4">
        <f>'Enhanced Basket_AUTOLOAD'!Q1480</f>
        <v>0</v>
      </c>
      <c r="M1481" s="4" t="e">
        <f>IF(TRIM(CLEAN(I1481))="USCSH0000000","",VLOOKUP(I1481,'EZE Daily_With_BB CODES'!$H$3:$J$4445,3,0))</f>
        <v>#N/A</v>
      </c>
    </row>
    <row r="1482" ht="15" customHeight="1" s="4" customFormat="1">
      <c r="F1482" s="4">
        <f>'Enhanced Basket_AUTOLOAD'!H1481</f>
        <v>0</v>
      </c>
      <c r="G1482" s="4">
        <f>'Enhanced Basket_AUTOLOAD'!M1481</f>
        <v>0</v>
      </c>
      <c r="H1482" s="4">
        <f>'Enhanced Basket_AUTOLOAD'!O1481</f>
        <v>0</v>
      </c>
      <c r="I1482" s="4">
        <f>'Enhanced Basket_AUTOLOAD'!P1481</f>
        <v>0</v>
      </c>
      <c r="J1482" s="4">
        <f>'Enhanced Basket_AUTOLOAD'!Q1481</f>
        <v>0</v>
      </c>
      <c r="M1482" s="4" t="e">
        <f>IF(TRIM(CLEAN(I1482))="USCSH0000000","",VLOOKUP(I1482,'EZE Daily_With_BB CODES'!$H$3:$J$4445,3,0))</f>
        <v>#N/A</v>
      </c>
    </row>
    <row r="1483" ht="15" customHeight="1" s="4" customFormat="1">
      <c r="F1483" s="4">
        <f>'Enhanced Basket_AUTOLOAD'!H1482</f>
        <v>0</v>
      </c>
      <c r="G1483" s="4">
        <f>'Enhanced Basket_AUTOLOAD'!M1482</f>
        <v>0</v>
      </c>
      <c r="H1483" s="4">
        <f>'Enhanced Basket_AUTOLOAD'!O1482</f>
        <v>0</v>
      </c>
      <c r="I1483" s="4">
        <f>'Enhanced Basket_AUTOLOAD'!P1482</f>
        <v>0</v>
      </c>
      <c r="J1483" s="4">
        <f>'Enhanced Basket_AUTOLOAD'!Q1482</f>
        <v>0</v>
      </c>
      <c r="M1483" s="4" t="e">
        <f>IF(TRIM(CLEAN(I1483))="USCSH0000000","",VLOOKUP(I1483,'EZE Daily_With_BB CODES'!$H$3:$J$4445,3,0))</f>
        <v>#N/A</v>
      </c>
    </row>
    <row r="1484" ht="15" customHeight="1" s="4" customFormat="1">
      <c r="F1484" s="4">
        <f>'Enhanced Basket_AUTOLOAD'!H1483</f>
        <v>0</v>
      </c>
      <c r="G1484" s="4">
        <f>'Enhanced Basket_AUTOLOAD'!M1483</f>
        <v>0</v>
      </c>
      <c r="H1484" s="4">
        <f>'Enhanced Basket_AUTOLOAD'!O1483</f>
        <v>0</v>
      </c>
      <c r="I1484" s="4">
        <f>'Enhanced Basket_AUTOLOAD'!P1483</f>
        <v>0</v>
      </c>
      <c r="J1484" s="4">
        <f>'Enhanced Basket_AUTOLOAD'!Q1483</f>
        <v>0</v>
      </c>
      <c r="M1484" s="4" t="e">
        <f>IF(TRIM(CLEAN(I1484))="USCSH0000000","",VLOOKUP(I1484,'EZE Daily_With_BB CODES'!$H$3:$J$4445,3,0))</f>
        <v>#N/A</v>
      </c>
    </row>
    <row r="1485" ht="15" customHeight="1" s="4" customFormat="1">
      <c r="F1485" s="4">
        <f>'Enhanced Basket_AUTOLOAD'!H1484</f>
        <v>0</v>
      </c>
      <c r="G1485" s="4">
        <f>'Enhanced Basket_AUTOLOAD'!M1484</f>
        <v>0</v>
      </c>
      <c r="H1485" s="4">
        <f>'Enhanced Basket_AUTOLOAD'!O1484</f>
        <v>0</v>
      </c>
      <c r="I1485" s="4">
        <f>'Enhanced Basket_AUTOLOAD'!P1484</f>
        <v>0</v>
      </c>
      <c r="J1485" s="4">
        <f>'Enhanced Basket_AUTOLOAD'!Q1484</f>
        <v>0</v>
      </c>
      <c r="M1485" s="4" t="e">
        <f>IF(TRIM(CLEAN(I1485))="USCSH0000000","",VLOOKUP(I1485,'EZE Daily_With_BB CODES'!$H$3:$J$4445,3,0))</f>
        <v>#N/A</v>
      </c>
    </row>
    <row r="1486" ht="15" customHeight="1" s="4" customFormat="1">
      <c r="F1486" s="4">
        <f>'Enhanced Basket_AUTOLOAD'!H1485</f>
        <v>0</v>
      </c>
      <c r="G1486" s="4">
        <f>'Enhanced Basket_AUTOLOAD'!M1485</f>
        <v>0</v>
      </c>
      <c r="H1486" s="4">
        <f>'Enhanced Basket_AUTOLOAD'!O1485</f>
        <v>0</v>
      </c>
      <c r="I1486" s="4">
        <f>'Enhanced Basket_AUTOLOAD'!P1485</f>
        <v>0</v>
      </c>
      <c r="J1486" s="4">
        <f>'Enhanced Basket_AUTOLOAD'!Q1485</f>
        <v>0</v>
      </c>
      <c r="M1486" s="4" t="e">
        <f>IF(TRIM(CLEAN(I1486))="USCSH0000000","",VLOOKUP(I1486,'EZE Daily_With_BB CODES'!$H$3:$J$4445,3,0))</f>
        <v>#N/A</v>
      </c>
    </row>
    <row r="1487" ht="15" customHeight="1" s="4" customFormat="1">
      <c r="F1487" s="4">
        <f>'Enhanced Basket_AUTOLOAD'!H1486</f>
        <v>0</v>
      </c>
      <c r="G1487" s="4">
        <f>'Enhanced Basket_AUTOLOAD'!M1486</f>
        <v>0</v>
      </c>
      <c r="H1487" s="4">
        <f>'Enhanced Basket_AUTOLOAD'!O1486</f>
        <v>0</v>
      </c>
      <c r="I1487" s="4">
        <f>'Enhanced Basket_AUTOLOAD'!P1486</f>
        <v>0</v>
      </c>
      <c r="J1487" s="4">
        <f>'Enhanced Basket_AUTOLOAD'!Q1486</f>
        <v>0</v>
      </c>
      <c r="M1487" s="4" t="e">
        <f>IF(TRIM(CLEAN(I1487))="USCSH0000000","",VLOOKUP(I1487,'EZE Daily_With_BB CODES'!$H$3:$J$4445,3,0))</f>
        <v>#N/A</v>
      </c>
    </row>
    <row r="1488" ht="15" customHeight="1" s="4" customFormat="1">
      <c r="F1488" s="4">
        <f>'Enhanced Basket_AUTOLOAD'!H1487</f>
        <v>0</v>
      </c>
      <c r="G1488" s="4">
        <f>'Enhanced Basket_AUTOLOAD'!M1487</f>
        <v>0</v>
      </c>
      <c r="H1488" s="4">
        <f>'Enhanced Basket_AUTOLOAD'!O1487</f>
        <v>0</v>
      </c>
      <c r="I1488" s="4">
        <f>'Enhanced Basket_AUTOLOAD'!P1487</f>
        <v>0</v>
      </c>
      <c r="J1488" s="4">
        <f>'Enhanced Basket_AUTOLOAD'!Q1487</f>
        <v>0</v>
      </c>
      <c r="M1488" s="4" t="e">
        <f>IF(TRIM(CLEAN(I1488))="USCSH0000000","",VLOOKUP(I1488,'EZE Daily_With_BB CODES'!$H$3:$J$4445,3,0))</f>
        <v>#N/A</v>
      </c>
    </row>
    <row r="1489" ht="15" customHeight="1" s="4" customFormat="1">
      <c r="F1489" s="4">
        <f>'Enhanced Basket_AUTOLOAD'!H1488</f>
        <v>0</v>
      </c>
      <c r="G1489" s="4">
        <f>'Enhanced Basket_AUTOLOAD'!M1488</f>
        <v>0</v>
      </c>
      <c r="H1489" s="4">
        <f>'Enhanced Basket_AUTOLOAD'!O1488</f>
        <v>0</v>
      </c>
      <c r="I1489" s="4">
        <f>'Enhanced Basket_AUTOLOAD'!P1488</f>
        <v>0</v>
      </c>
      <c r="J1489" s="4">
        <f>'Enhanced Basket_AUTOLOAD'!Q1488</f>
        <v>0</v>
      </c>
      <c r="M1489" s="4" t="e">
        <f>IF(TRIM(CLEAN(I1489))="USCSH0000000","",VLOOKUP(I1489,'EZE Daily_With_BB CODES'!$H$3:$J$4445,3,0))</f>
        <v>#N/A</v>
      </c>
    </row>
    <row r="1490" ht="15" customHeight="1" s="4" customFormat="1">
      <c r="F1490" s="4">
        <f>'Enhanced Basket_AUTOLOAD'!H1489</f>
        <v>0</v>
      </c>
      <c r="G1490" s="4">
        <f>'Enhanced Basket_AUTOLOAD'!M1489</f>
        <v>0</v>
      </c>
      <c r="H1490" s="4">
        <f>'Enhanced Basket_AUTOLOAD'!O1489</f>
        <v>0</v>
      </c>
      <c r="I1490" s="4">
        <f>'Enhanced Basket_AUTOLOAD'!P1489</f>
        <v>0</v>
      </c>
      <c r="J1490" s="4">
        <f>'Enhanced Basket_AUTOLOAD'!Q1489</f>
        <v>0</v>
      </c>
      <c r="M1490" s="4" t="e">
        <f>IF(TRIM(CLEAN(I1490))="USCSH0000000","",VLOOKUP(I1490,'EZE Daily_With_BB CODES'!$H$3:$J$4445,3,0))</f>
        <v>#N/A</v>
      </c>
    </row>
    <row r="1491" ht="15" customHeight="1" s="4" customFormat="1">
      <c r="F1491" s="4">
        <f>'Enhanced Basket_AUTOLOAD'!H1490</f>
        <v>0</v>
      </c>
      <c r="G1491" s="4">
        <f>'Enhanced Basket_AUTOLOAD'!M1490</f>
        <v>0</v>
      </c>
      <c r="H1491" s="4">
        <f>'Enhanced Basket_AUTOLOAD'!O1490</f>
        <v>0</v>
      </c>
      <c r="I1491" s="4">
        <f>'Enhanced Basket_AUTOLOAD'!P1490</f>
        <v>0</v>
      </c>
      <c r="J1491" s="4">
        <f>'Enhanced Basket_AUTOLOAD'!Q1490</f>
        <v>0</v>
      </c>
      <c r="M1491" s="4" t="e">
        <f>IF(TRIM(CLEAN(I1491))="USCSH0000000","",VLOOKUP(I1491,'EZE Daily_With_BB CODES'!$H$3:$J$4445,3,0))</f>
        <v>#N/A</v>
      </c>
    </row>
    <row r="1492" ht="15" customHeight="1" s="4" customFormat="1">
      <c r="F1492" s="4">
        <f>'Enhanced Basket_AUTOLOAD'!H1491</f>
        <v>0</v>
      </c>
      <c r="G1492" s="4">
        <f>'Enhanced Basket_AUTOLOAD'!M1491</f>
        <v>0</v>
      </c>
      <c r="H1492" s="4">
        <f>'Enhanced Basket_AUTOLOAD'!O1491</f>
        <v>0</v>
      </c>
      <c r="I1492" s="4">
        <f>'Enhanced Basket_AUTOLOAD'!P1491</f>
        <v>0</v>
      </c>
      <c r="J1492" s="4">
        <f>'Enhanced Basket_AUTOLOAD'!Q1491</f>
        <v>0</v>
      </c>
      <c r="M1492" s="4" t="e">
        <f>IF(TRIM(CLEAN(I1492))="USCSH0000000","",VLOOKUP(I1492,'EZE Daily_With_BB CODES'!$H$3:$J$4445,3,0))</f>
        <v>#N/A</v>
      </c>
    </row>
    <row r="1493" ht="15" customHeight="1" s="4" customFormat="1">
      <c r="F1493" s="4">
        <f>'Enhanced Basket_AUTOLOAD'!H1492</f>
        <v>0</v>
      </c>
      <c r="G1493" s="4">
        <f>'Enhanced Basket_AUTOLOAD'!M1492</f>
        <v>0</v>
      </c>
      <c r="H1493" s="4">
        <f>'Enhanced Basket_AUTOLOAD'!O1492</f>
        <v>0</v>
      </c>
      <c r="I1493" s="4">
        <f>'Enhanced Basket_AUTOLOAD'!P1492</f>
        <v>0</v>
      </c>
      <c r="J1493" s="4">
        <f>'Enhanced Basket_AUTOLOAD'!Q1492</f>
        <v>0</v>
      </c>
      <c r="M1493" s="4" t="e">
        <f>IF(TRIM(CLEAN(I1493))="USCSH0000000","",VLOOKUP(I1493,'EZE Daily_With_BB CODES'!$H$3:$J$4445,3,0))</f>
        <v>#N/A</v>
      </c>
    </row>
    <row r="1494" ht="15" customHeight="1" s="4" customFormat="1">
      <c r="F1494" s="4">
        <f>'Enhanced Basket_AUTOLOAD'!H1493</f>
        <v>0</v>
      </c>
      <c r="G1494" s="4">
        <f>'Enhanced Basket_AUTOLOAD'!M1493</f>
        <v>0</v>
      </c>
      <c r="H1494" s="4">
        <f>'Enhanced Basket_AUTOLOAD'!O1493</f>
        <v>0</v>
      </c>
      <c r="I1494" s="4">
        <f>'Enhanced Basket_AUTOLOAD'!P1493</f>
        <v>0</v>
      </c>
      <c r="J1494" s="4">
        <f>'Enhanced Basket_AUTOLOAD'!Q1493</f>
        <v>0</v>
      </c>
      <c r="M1494" s="4" t="e">
        <f>IF(TRIM(CLEAN(I1494))="USCSH0000000","",VLOOKUP(I1494,'EZE Daily_With_BB CODES'!$H$3:$J$4445,3,0))</f>
        <v>#N/A</v>
      </c>
    </row>
    <row r="1495" ht="15" customHeight="1" s="4" customFormat="1">
      <c r="F1495" s="4">
        <f>'Enhanced Basket_AUTOLOAD'!H1494</f>
        <v>0</v>
      </c>
      <c r="G1495" s="4">
        <f>'Enhanced Basket_AUTOLOAD'!M1494</f>
        <v>0</v>
      </c>
      <c r="H1495" s="4">
        <f>'Enhanced Basket_AUTOLOAD'!O1494</f>
        <v>0</v>
      </c>
      <c r="I1495" s="4">
        <f>'Enhanced Basket_AUTOLOAD'!P1494</f>
        <v>0</v>
      </c>
      <c r="J1495" s="4">
        <f>'Enhanced Basket_AUTOLOAD'!Q1494</f>
        <v>0</v>
      </c>
      <c r="M1495" s="4" t="e">
        <f>IF(TRIM(CLEAN(I1495))="USCSH0000000","",VLOOKUP(I1495,'EZE Daily_With_BB CODES'!$H$3:$J$4445,3,0))</f>
        <v>#N/A</v>
      </c>
    </row>
    <row r="1496" ht="15" customHeight="1" s="4" customFormat="1">
      <c r="F1496" s="4">
        <f>'Enhanced Basket_AUTOLOAD'!H1495</f>
        <v>0</v>
      </c>
      <c r="G1496" s="4">
        <f>'Enhanced Basket_AUTOLOAD'!M1495</f>
        <v>0</v>
      </c>
      <c r="H1496" s="4">
        <f>'Enhanced Basket_AUTOLOAD'!O1495</f>
        <v>0</v>
      </c>
      <c r="I1496" s="4">
        <f>'Enhanced Basket_AUTOLOAD'!P1495</f>
        <v>0</v>
      </c>
      <c r="J1496" s="4">
        <f>'Enhanced Basket_AUTOLOAD'!Q1495</f>
        <v>0</v>
      </c>
      <c r="M1496" s="4" t="e">
        <f>IF(TRIM(CLEAN(I1496))="USCSH0000000","",VLOOKUP(I1496,'EZE Daily_With_BB CODES'!$H$3:$J$4445,3,0))</f>
        <v>#N/A</v>
      </c>
    </row>
    <row r="1497" ht="15" customHeight="1" s="4" customFormat="1">
      <c r="F1497" s="4">
        <f>'Enhanced Basket_AUTOLOAD'!H1496</f>
        <v>0</v>
      </c>
      <c r="G1497" s="4">
        <f>'Enhanced Basket_AUTOLOAD'!M1496</f>
        <v>0</v>
      </c>
      <c r="H1497" s="4">
        <f>'Enhanced Basket_AUTOLOAD'!O1496</f>
        <v>0</v>
      </c>
      <c r="I1497" s="4">
        <f>'Enhanced Basket_AUTOLOAD'!P1496</f>
        <v>0</v>
      </c>
      <c r="J1497" s="4">
        <f>'Enhanced Basket_AUTOLOAD'!Q1496</f>
        <v>0</v>
      </c>
      <c r="M1497" s="4" t="e">
        <f>IF(TRIM(CLEAN(I1497))="USCSH0000000","",VLOOKUP(I1497,'EZE Daily_With_BB CODES'!$H$3:$J$4445,3,0))</f>
        <v>#N/A</v>
      </c>
    </row>
    <row r="1498" ht="15" customHeight="1" s="4" customFormat="1">
      <c r="F1498" s="4">
        <f>'Enhanced Basket_AUTOLOAD'!H1497</f>
        <v>0</v>
      </c>
      <c r="G1498" s="4">
        <f>'Enhanced Basket_AUTOLOAD'!M1497</f>
        <v>0</v>
      </c>
      <c r="H1498" s="4">
        <f>'Enhanced Basket_AUTOLOAD'!O1497</f>
        <v>0</v>
      </c>
      <c r="I1498" s="4">
        <f>'Enhanced Basket_AUTOLOAD'!P1497</f>
        <v>0</v>
      </c>
      <c r="J1498" s="4">
        <f>'Enhanced Basket_AUTOLOAD'!Q1497</f>
        <v>0</v>
      </c>
      <c r="M1498" s="4" t="e">
        <f>IF(TRIM(CLEAN(I1498))="USCSH0000000","",VLOOKUP(I1498,'EZE Daily_With_BB CODES'!$H$3:$J$4445,3,0))</f>
        <v>#N/A</v>
      </c>
    </row>
    <row r="1499" ht="15" customHeight="1" s="4" customFormat="1">
      <c r="F1499" s="4">
        <f>'Enhanced Basket_AUTOLOAD'!H1498</f>
        <v>0</v>
      </c>
      <c r="G1499" s="4">
        <f>'Enhanced Basket_AUTOLOAD'!M1498</f>
        <v>0</v>
      </c>
      <c r="H1499" s="4">
        <f>'Enhanced Basket_AUTOLOAD'!O1498</f>
        <v>0</v>
      </c>
      <c r="I1499" s="4">
        <f>'Enhanced Basket_AUTOLOAD'!P1498</f>
        <v>0</v>
      </c>
      <c r="J1499" s="4">
        <f>'Enhanced Basket_AUTOLOAD'!Q1498</f>
        <v>0</v>
      </c>
      <c r="M1499" s="4" t="e">
        <f>IF(TRIM(CLEAN(I1499))="USCSH0000000","",VLOOKUP(I1499,'EZE Daily_With_BB CODES'!$H$3:$J$4445,3,0))</f>
        <v>#N/A</v>
      </c>
    </row>
    <row r="1500" ht="15" customHeight="1" s="4" customFormat="1">
      <c r="F1500" s="4">
        <f>'Enhanced Basket_AUTOLOAD'!H1499</f>
        <v>0</v>
      </c>
      <c r="G1500" s="4">
        <f>'Enhanced Basket_AUTOLOAD'!M1499</f>
        <v>0</v>
      </c>
      <c r="H1500" s="4">
        <f>'Enhanced Basket_AUTOLOAD'!O1499</f>
        <v>0</v>
      </c>
      <c r="I1500" s="4">
        <f>'Enhanced Basket_AUTOLOAD'!P1499</f>
        <v>0</v>
      </c>
      <c r="J1500" s="4">
        <f>'Enhanced Basket_AUTOLOAD'!Q1499</f>
        <v>0</v>
      </c>
      <c r="M1500" s="4" t="e">
        <f>IF(TRIM(CLEAN(I1500))="USCSH0000000","",VLOOKUP(I1500,'EZE Daily_With_BB CODES'!$H$3:$J$4445,3,0))</f>
        <v>#N/A</v>
      </c>
    </row>
    <row r="1501" ht="15" customHeight="1" s="4" customFormat="1">
      <c r="F1501" s="4">
        <f>'Enhanced Basket_AUTOLOAD'!H1500</f>
        <v>0</v>
      </c>
      <c r="G1501" s="4">
        <f>'Enhanced Basket_AUTOLOAD'!M1500</f>
        <v>0</v>
      </c>
      <c r="H1501" s="4">
        <f>'Enhanced Basket_AUTOLOAD'!O1500</f>
        <v>0</v>
      </c>
      <c r="I1501" s="4">
        <f>'Enhanced Basket_AUTOLOAD'!P1500</f>
        <v>0</v>
      </c>
      <c r="J1501" s="4">
        <f>'Enhanced Basket_AUTOLOAD'!Q1500</f>
        <v>0</v>
      </c>
      <c r="M1501" s="4" t="e">
        <f>IF(TRIM(CLEAN(I1501))="USCSH0000000","",VLOOKUP(I1501,'EZE Daily_With_BB CODES'!$H$3:$J$4445,3,0))</f>
        <v>#N/A</v>
      </c>
    </row>
    <row r="1502" ht="15" customHeight="1" s="4" customFormat="1">
      <c r="F1502" s="4">
        <f>'Enhanced Basket_AUTOLOAD'!H1501</f>
        <v>0</v>
      </c>
      <c r="G1502" s="4">
        <f>'Enhanced Basket_AUTOLOAD'!M1501</f>
        <v>0</v>
      </c>
      <c r="H1502" s="4">
        <f>'Enhanced Basket_AUTOLOAD'!O1501</f>
        <v>0</v>
      </c>
      <c r="I1502" s="4">
        <f>'Enhanced Basket_AUTOLOAD'!P1501</f>
        <v>0</v>
      </c>
      <c r="J1502" s="4">
        <f>'Enhanced Basket_AUTOLOAD'!Q1501</f>
        <v>0</v>
      </c>
      <c r="M1502" s="4" t="e">
        <f>IF(TRIM(CLEAN(I1502))="USCSH0000000","",VLOOKUP(I1502,'EZE Daily_With_BB CODES'!$H$3:$J$4445,3,0))</f>
        <v>#N/A</v>
      </c>
    </row>
    <row r="1503" ht="15" customHeight="1" s="4" customFormat="1">
      <c r="F1503" s="4">
        <f>'Enhanced Basket_AUTOLOAD'!H1502</f>
        <v>0</v>
      </c>
      <c r="G1503" s="4">
        <f>'Enhanced Basket_AUTOLOAD'!M1502</f>
        <v>0</v>
      </c>
      <c r="H1503" s="4">
        <f>'Enhanced Basket_AUTOLOAD'!O1502</f>
        <v>0</v>
      </c>
      <c r="I1503" s="4">
        <f>'Enhanced Basket_AUTOLOAD'!P1502</f>
        <v>0</v>
      </c>
      <c r="J1503" s="4">
        <f>'Enhanced Basket_AUTOLOAD'!Q1502</f>
        <v>0</v>
      </c>
      <c r="M1503" s="4" t="e">
        <f>IF(TRIM(CLEAN(I1503))="USCSH0000000","",VLOOKUP(I1503,'EZE Daily_With_BB CODES'!$H$3:$J$4445,3,0))</f>
        <v>#N/A</v>
      </c>
    </row>
    <row r="1504" ht="15" customHeight="1" s="4" customFormat="1">
      <c r="F1504" s="4">
        <f>'Enhanced Basket_AUTOLOAD'!H1503</f>
        <v>0</v>
      </c>
      <c r="G1504" s="4">
        <f>'Enhanced Basket_AUTOLOAD'!M1503</f>
        <v>0</v>
      </c>
      <c r="H1504" s="4">
        <f>'Enhanced Basket_AUTOLOAD'!O1503</f>
        <v>0</v>
      </c>
      <c r="I1504" s="4">
        <f>'Enhanced Basket_AUTOLOAD'!P1503</f>
        <v>0</v>
      </c>
      <c r="J1504" s="4">
        <f>'Enhanced Basket_AUTOLOAD'!Q1503</f>
        <v>0</v>
      </c>
      <c r="M1504" s="4" t="e">
        <f>IF(TRIM(CLEAN(I1504))="USCSH0000000","",VLOOKUP(I1504,'EZE Daily_With_BB CODES'!$H$3:$J$4445,3,0))</f>
        <v>#N/A</v>
      </c>
    </row>
    <row r="1505" ht="15" customHeight="1" s="4" customFormat="1">
      <c r="F1505" s="4">
        <f>'Enhanced Basket_AUTOLOAD'!H1504</f>
        <v>0</v>
      </c>
      <c r="G1505" s="4">
        <f>'Enhanced Basket_AUTOLOAD'!M1504</f>
        <v>0</v>
      </c>
      <c r="H1505" s="4">
        <f>'Enhanced Basket_AUTOLOAD'!O1504</f>
        <v>0</v>
      </c>
      <c r="I1505" s="4">
        <f>'Enhanced Basket_AUTOLOAD'!P1504</f>
        <v>0</v>
      </c>
      <c r="J1505" s="4">
        <f>'Enhanced Basket_AUTOLOAD'!Q1504</f>
        <v>0</v>
      </c>
      <c r="M1505" s="4" t="e">
        <f>IF(TRIM(CLEAN(I1505))="USCSH0000000","",VLOOKUP(I1505,'EZE Daily_With_BB CODES'!$H$3:$J$4445,3,0))</f>
        <v>#N/A</v>
      </c>
    </row>
    <row r="1506" ht="15" customHeight="1" s="4" customFormat="1">
      <c r="F1506" s="4">
        <f>'Enhanced Basket_AUTOLOAD'!H1505</f>
        <v>0</v>
      </c>
      <c r="G1506" s="4">
        <f>'Enhanced Basket_AUTOLOAD'!M1505</f>
        <v>0</v>
      </c>
      <c r="H1506" s="4">
        <f>'Enhanced Basket_AUTOLOAD'!O1505</f>
        <v>0</v>
      </c>
      <c r="I1506" s="4">
        <f>'Enhanced Basket_AUTOLOAD'!P1505</f>
        <v>0</v>
      </c>
      <c r="J1506" s="4">
        <f>'Enhanced Basket_AUTOLOAD'!Q1505</f>
        <v>0</v>
      </c>
      <c r="M1506" s="4" t="e">
        <f>IF(TRIM(CLEAN(I1506))="USCSH0000000","",VLOOKUP(I1506,'EZE Daily_With_BB CODES'!$H$3:$J$4445,3,0))</f>
        <v>#N/A</v>
      </c>
    </row>
    <row r="1507" ht="15" customHeight="1" s="4" customFormat="1">
      <c r="F1507" s="4">
        <f>'Enhanced Basket_AUTOLOAD'!H1506</f>
        <v>0</v>
      </c>
      <c r="G1507" s="4">
        <f>'Enhanced Basket_AUTOLOAD'!M1506</f>
        <v>0</v>
      </c>
      <c r="H1507" s="4">
        <f>'Enhanced Basket_AUTOLOAD'!O1506</f>
        <v>0</v>
      </c>
      <c r="I1507" s="4">
        <f>'Enhanced Basket_AUTOLOAD'!P1506</f>
        <v>0</v>
      </c>
      <c r="J1507" s="4">
        <f>'Enhanced Basket_AUTOLOAD'!Q1506</f>
        <v>0</v>
      </c>
      <c r="M1507" s="4" t="e">
        <f>IF(TRIM(CLEAN(I1507))="USCSH0000000","",VLOOKUP(I1507,'EZE Daily_With_BB CODES'!$H$3:$J$4445,3,0))</f>
        <v>#N/A</v>
      </c>
    </row>
    <row r="1508" ht="15" customHeight="1" s="4" customFormat="1">
      <c r="F1508" s="4">
        <f>'Enhanced Basket_AUTOLOAD'!H1507</f>
        <v>0</v>
      </c>
      <c r="G1508" s="4">
        <f>'Enhanced Basket_AUTOLOAD'!M1507</f>
        <v>0</v>
      </c>
      <c r="H1508" s="4">
        <f>'Enhanced Basket_AUTOLOAD'!O1507</f>
        <v>0</v>
      </c>
      <c r="I1508" s="4">
        <f>'Enhanced Basket_AUTOLOAD'!P1507</f>
        <v>0</v>
      </c>
      <c r="J1508" s="4">
        <f>'Enhanced Basket_AUTOLOAD'!Q1507</f>
        <v>0</v>
      </c>
      <c r="M1508" s="4" t="e">
        <f>IF(TRIM(CLEAN(I1508))="USCSH0000000","",VLOOKUP(I1508,'EZE Daily_With_BB CODES'!$H$3:$J$4445,3,0))</f>
        <v>#N/A</v>
      </c>
    </row>
    <row r="1509" ht="15" customHeight="1" s="4" customFormat="1">
      <c r="F1509" s="4">
        <f>'Enhanced Basket_AUTOLOAD'!H1508</f>
        <v>0</v>
      </c>
      <c r="G1509" s="4">
        <f>'Enhanced Basket_AUTOLOAD'!M1508</f>
        <v>0</v>
      </c>
      <c r="H1509" s="4">
        <f>'Enhanced Basket_AUTOLOAD'!O1508</f>
        <v>0</v>
      </c>
      <c r="I1509" s="4">
        <f>'Enhanced Basket_AUTOLOAD'!P1508</f>
        <v>0</v>
      </c>
      <c r="J1509" s="4">
        <f>'Enhanced Basket_AUTOLOAD'!Q1508</f>
        <v>0</v>
      </c>
      <c r="M1509" s="4" t="e">
        <f>IF(TRIM(CLEAN(I1509))="USCSH0000000","",VLOOKUP(I1509,'EZE Daily_With_BB CODES'!$H$3:$J$4445,3,0))</f>
        <v>#N/A</v>
      </c>
    </row>
    <row r="1510" ht="15" customHeight="1" s="4" customFormat="1">
      <c r="F1510" s="4">
        <f>'Enhanced Basket_AUTOLOAD'!H1509</f>
        <v>0</v>
      </c>
      <c r="G1510" s="4">
        <f>'Enhanced Basket_AUTOLOAD'!M1509</f>
        <v>0</v>
      </c>
      <c r="H1510" s="4">
        <f>'Enhanced Basket_AUTOLOAD'!O1509</f>
        <v>0</v>
      </c>
      <c r="I1510" s="4">
        <f>'Enhanced Basket_AUTOLOAD'!P1509</f>
        <v>0</v>
      </c>
      <c r="J1510" s="4">
        <f>'Enhanced Basket_AUTOLOAD'!Q1509</f>
        <v>0</v>
      </c>
      <c r="M1510" s="4" t="e">
        <f>IF(TRIM(CLEAN(I1510))="USCSH0000000","",VLOOKUP(I1510,'EZE Daily_With_BB CODES'!$H$3:$J$4445,3,0))</f>
        <v>#N/A</v>
      </c>
    </row>
    <row r="1511" ht="15" customHeight="1" s="4" customFormat="1">
      <c r="F1511" s="4">
        <f>'Enhanced Basket_AUTOLOAD'!H1510</f>
        <v>0</v>
      </c>
      <c r="G1511" s="4">
        <f>'Enhanced Basket_AUTOLOAD'!M1510</f>
        <v>0</v>
      </c>
      <c r="H1511" s="4">
        <f>'Enhanced Basket_AUTOLOAD'!O1510</f>
        <v>0</v>
      </c>
      <c r="I1511" s="4">
        <f>'Enhanced Basket_AUTOLOAD'!P1510</f>
        <v>0</v>
      </c>
      <c r="J1511" s="4">
        <f>'Enhanced Basket_AUTOLOAD'!Q1510</f>
        <v>0</v>
      </c>
      <c r="M1511" s="4" t="e">
        <f>IF(TRIM(CLEAN(I1511))="USCSH0000000","",VLOOKUP(I1511,'EZE Daily_With_BB CODES'!$H$3:$J$4445,3,0))</f>
        <v>#N/A</v>
      </c>
    </row>
    <row r="1512" ht="15" customHeight="1" s="4" customFormat="1">
      <c r="F1512" s="4">
        <f>'Enhanced Basket_AUTOLOAD'!H1511</f>
        <v>0</v>
      </c>
      <c r="G1512" s="4">
        <f>'Enhanced Basket_AUTOLOAD'!M1511</f>
        <v>0</v>
      </c>
      <c r="H1512" s="4">
        <f>'Enhanced Basket_AUTOLOAD'!O1511</f>
        <v>0</v>
      </c>
      <c r="I1512" s="4">
        <f>'Enhanced Basket_AUTOLOAD'!P1511</f>
        <v>0</v>
      </c>
      <c r="J1512" s="4">
        <f>'Enhanced Basket_AUTOLOAD'!Q1511</f>
        <v>0</v>
      </c>
      <c r="M1512" s="4" t="e">
        <f>IF(TRIM(CLEAN(I1512))="USCSH0000000","",VLOOKUP(I1512,'EZE Daily_With_BB CODES'!$H$3:$J$4445,3,0))</f>
        <v>#N/A</v>
      </c>
    </row>
    <row r="1513" ht="15" customHeight="1" s="4" customFormat="1">
      <c r="F1513" s="4">
        <f>'Enhanced Basket_AUTOLOAD'!H1512</f>
        <v>0</v>
      </c>
      <c r="G1513" s="4">
        <f>'Enhanced Basket_AUTOLOAD'!M1512</f>
        <v>0</v>
      </c>
      <c r="H1513" s="4">
        <f>'Enhanced Basket_AUTOLOAD'!O1512</f>
        <v>0</v>
      </c>
      <c r="I1513" s="4">
        <f>'Enhanced Basket_AUTOLOAD'!P1512</f>
        <v>0</v>
      </c>
      <c r="J1513" s="4">
        <f>'Enhanced Basket_AUTOLOAD'!Q1512</f>
        <v>0</v>
      </c>
      <c r="M1513" s="4" t="e">
        <f>IF(TRIM(CLEAN(I1513))="USCSH0000000","",VLOOKUP(I1513,'EZE Daily_With_BB CODES'!$H$3:$J$4445,3,0))</f>
        <v>#N/A</v>
      </c>
    </row>
    <row r="1514" ht="15" customHeight="1" s="4" customFormat="1">
      <c r="F1514" s="4">
        <f>'Enhanced Basket_AUTOLOAD'!H1513</f>
        <v>0</v>
      </c>
      <c r="G1514" s="4">
        <f>'Enhanced Basket_AUTOLOAD'!M1513</f>
        <v>0</v>
      </c>
      <c r="H1514" s="4">
        <f>'Enhanced Basket_AUTOLOAD'!O1513</f>
        <v>0</v>
      </c>
      <c r="I1514" s="4">
        <f>'Enhanced Basket_AUTOLOAD'!P1513</f>
        <v>0</v>
      </c>
      <c r="J1514" s="4">
        <f>'Enhanced Basket_AUTOLOAD'!Q1513</f>
        <v>0</v>
      </c>
      <c r="M1514" s="4" t="e">
        <f>IF(TRIM(CLEAN(I1514))="USCSH0000000","",VLOOKUP(I1514,'EZE Daily_With_BB CODES'!$H$3:$J$4445,3,0))</f>
        <v>#N/A</v>
      </c>
    </row>
    <row r="1515" ht="15" customHeight="1" s="4" customFormat="1">
      <c r="F1515" s="4">
        <f>'Enhanced Basket_AUTOLOAD'!H1514</f>
        <v>0</v>
      </c>
      <c r="G1515" s="4">
        <f>'Enhanced Basket_AUTOLOAD'!M1514</f>
        <v>0</v>
      </c>
      <c r="H1515" s="4">
        <f>'Enhanced Basket_AUTOLOAD'!O1514</f>
        <v>0</v>
      </c>
      <c r="I1515" s="4">
        <f>'Enhanced Basket_AUTOLOAD'!P1514</f>
        <v>0</v>
      </c>
      <c r="J1515" s="4">
        <f>'Enhanced Basket_AUTOLOAD'!Q1514</f>
        <v>0</v>
      </c>
      <c r="M1515" s="4" t="e">
        <f>IF(TRIM(CLEAN(I1515))="USCSH0000000","",VLOOKUP(I1515,'EZE Daily_With_BB CODES'!$H$3:$J$4445,3,0))</f>
        <v>#N/A</v>
      </c>
    </row>
    <row r="1516" ht="15" customHeight="1" s="4" customFormat="1">
      <c r="F1516" s="4">
        <f>'Enhanced Basket_AUTOLOAD'!H1515</f>
        <v>0</v>
      </c>
      <c r="G1516" s="4">
        <f>'Enhanced Basket_AUTOLOAD'!M1515</f>
        <v>0</v>
      </c>
      <c r="H1516" s="4">
        <f>'Enhanced Basket_AUTOLOAD'!O1515</f>
        <v>0</v>
      </c>
      <c r="I1516" s="4">
        <f>'Enhanced Basket_AUTOLOAD'!P1515</f>
        <v>0</v>
      </c>
      <c r="J1516" s="4">
        <f>'Enhanced Basket_AUTOLOAD'!Q1515</f>
        <v>0</v>
      </c>
      <c r="M1516" s="4" t="e">
        <f>IF(TRIM(CLEAN(I1516))="USCSH0000000","",VLOOKUP(I1516,'EZE Daily_With_BB CODES'!$H$3:$J$4445,3,0))</f>
        <v>#N/A</v>
      </c>
    </row>
    <row r="1517" ht="15" customHeight="1" s="4" customFormat="1">
      <c r="F1517" s="4">
        <f>'Enhanced Basket_AUTOLOAD'!H1516</f>
        <v>0</v>
      </c>
      <c r="G1517" s="4">
        <f>'Enhanced Basket_AUTOLOAD'!M1516</f>
        <v>0</v>
      </c>
      <c r="H1517" s="4">
        <f>'Enhanced Basket_AUTOLOAD'!O1516</f>
        <v>0</v>
      </c>
      <c r="I1517" s="4">
        <f>'Enhanced Basket_AUTOLOAD'!P1516</f>
        <v>0</v>
      </c>
      <c r="J1517" s="4">
        <f>'Enhanced Basket_AUTOLOAD'!Q1516</f>
        <v>0</v>
      </c>
      <c r="M1517" s="4" t="e">
        <f>IF(TRIM(CLEAN(I1517))="USCSH0000000","",VLOOKUP(I1517,'EZE Daily_With_BB CODES'!$H$3:$J$4445,3,0))</f>
        <v>#N/A</v>
      </c>
    </row>
    <row r="1518" ht="15" customHeight="1" s="4" customFormat="1">
      <c r="F1518" s="4">
        <f>'Enhanced Basket_AUTOLOAD'!H1517</f>
        <v>0</v>
      </c>
      <c r="G1518" s="4">
        <f>'Enhanced Basket_AUTOLOAD'!M1517</f>
        <v>0</v>
      </c>
      <c r="H1518" s="4">
        <f>'Enhanced Basket_AUTOLOAD'!O1517</f>
        <v>0</v>
      </c>
      <c r="I1518" s="4">
        <f>'Enhanced Basket_AUTOLOAD'!P1517</f>
        <v>0</v>
      </c>
      <c r="J1518" s="4">
        <f>'Enhanced Basket_AUTOLOAD'!Q1517</f>
        <v>0</v>
      </c>
      <c r="M1518" s="4" t="e">
        <f>IF(TRIM(CLEAN(I1518))="USCSH0000000","",VLOOKUP(I1518,'EZE Daily_With_BB CODES'!$H$3:$J$4445,3,0))</f>
        <v>#N/A</v>
      </c>
    </row>
    <row r="1519" ht="15" customHeight="1" s="4" customFormat="1">
      <c r="F1519" s="4">
        <f>'Enhanced Basket_AUTOLOAD'!H1518</f>
        <v>0</v>
      </c>
      <c r="G1519" s="4">
        <f>'Enhanced Basket_AUTOLOAD'!M1518</f>
        <v>0</v>
      </c>
      <c r="H1519" s="4">
        <f>'Enhanced Basket_AUTOLOAD'!O1518</f>
        <v>0</v>
      </c>
      <c r="I1519" s="4">
        <f>'Enhanced Basket_AUTOLOAD'!P1518</f>
        <v>0</v>
      </c>
      <c r="J1519" s="4">
        <f>'Enhanced Basket_AUTOLOAD'!Q1518</f>
        <v>0</v>
      </c>
      <c r="M1519" s="4" t="e">
        <f>IF(TRIM(CLEAN(I1519))="USCSH0000000","",VLOOKUP(I1519,'EZE Daily_With_BB CODES'!$H$3:$J$4445,3,0))</f>
        <v>#N/A</v>
      </c>
    </row>
    <row r="1520" ht="15" customHeight="1" s="4" customFormat="1">
      <c r="F1520" s="4">
        <f>'Enhanced Basket_AUTOLOAD'!H1519</f>
        <v>0</v>
      </c>
      <c r="G1520" s="4">
        <f>'Enhanced Basket_AUTOLOAD'!M1519</f>
        <v>0</v>
      </c>
      <c r="H1520" s="4">
        <f>'Enhanced Basket_AUTOLOAD'!O1519</f>
        <v>0</v>
      </c>
      <c r="I1520" s="4">
        <f>'Enhanced Basket_AUTOLOAD'!P1519</f>
        <v>0</v>
      </c>
      <c r="J1520" s="4">
        <f>'Enhanced Basket_AUTOLOAD'!Q1519</f>
        <v>0</v>
      </c>
      <c r="M1520" s="4" t="e">
        <f>IF(TRIM(CLEAN(I1520))="USCSH0000000","",VLOOKUP(I1520,'EZE Daily_With_BB CODES'!$H$3:$J$4445,3,0))</f>
        <v>#N/A</v>
      </c>
    </row>
    <row r="1521" ht="15" customHeight="1" s="4" customFormat="1">
      <c r="F1521" s="4">
        <f>'Enhanced Basket_AUTOLOAD'!H1520</f>
        <v>0</v>
      </c>
      <c r="G1521" s="4">
        <f>'Enhanced Basket_AUTOLOAD'!M1520</f>
        <v>0</v>
      </c>
      <c r="H1521" s="4">
        <f>'Enhanced Basket_AUTOLOAD'!O1520</f>
        <v>0</v>
      </c>
      <c r="I1521" s="4">
        <f>'Enhanced Basket_AUTOLOAD'!P1520</f>
        <v>0</v>
      </c>
      <c r="J1521" s="4">
        <f>'Enhanced Basket_AUTOLOAD'!Q1520</f>
        <v>0</v>
      </c>
      <c r="M1521" s="4" t="e">
        <f>IF(TRIM(CLEAN(I1521))="USCSH0000000","",VLOOKUP(I1521,'EZE Daily_With_BB CODES'!$H$3:$J$4445,3,0))</f>
        <v>#N/A</v>
      </c>
    </row>
    <row r="1522" ht="15" customHeight="1" s="4" customFormat="1">
      <c r="F1522" s="4">
        <f>'Enhanced Basket_AUTOLOAD'!H1521</f>
        <v>0</v>
      </c>
      <c r="G1522" s="4">
        <f>'Enhanced Basket_AUTOLOAD'!M1521</f>
        <v>0</v>
      </c>
      <c r="H1522" s="4">
        <f>'Enhanced Basket_AUTOLOAD'!O1521</f>
        <v>0</v>
      </c>
      <c r="I1522" s="4">
        <f>'Enhanced Basket_AUTOLOAD'!P1521</f>
        <v>0</v>
      </c>
      <c r="J1522" s="4">
        <f>'Enhanced Basket_AUTOLOAD'!Q1521</f>
        <v>0</v>
      </c>
      <c r="M1522" s="4" t="e">
        <f>IF(TRIM(CLEAN(I1522))="USCSH0000000","",VLOOKUP(I1522,'EZE Daily_With_BB CODES'!$H$3:$J$4445,3,0))</f>
        <v>#N/A</v>
      </c>
    </row>
    <row r="1523" ht="15" customHeight="1" s="4" customFormat="1">
      <c r="F1523" s="4">
        <f>'Enhanced Basket_AUTOLOAD'!H1522</f>
        <v>0</v>
      </c>
      <c r="G1523" s="4">
        <f>'Enhanced Basket_AUTOLOAD'!M1522</f>
        <v>0</v>
      </c>
      <c r="H1523" s="4">
        <f>'Enhanced Basket_AUTOLOAD'!O1522</f>
        <v>0</v>
      </c>
      <c r="I1523" s="4">
        <f>'Enhanced Basket_AUTOLOAD'!P1522</f>
        <v>0</v>
      </c>
      <c r="J1523" s="4">
        <f>'Enhanced Basket_AUTOLOAD'!Q1522</f>
        <v>0</v>
      </c>
      <c r="M1523" s="4" t="e">
        <f>IF(TRIM(CLEAN(I1523))="USCSH0000000","",VLOOKUP(I1523,'EZE Daily_With_BB CODES'!$H$3:$J$4445,3,0))</f>
        <v>#N/A</v>
      </c>
    </row>
    <row r="1524" ht="15" customHeight="1" s="4" customFormat="1">
      <c r="F1524" s="4">
        <f>'Enhanced Basket_AUTOLOAD'!H1523</f>
        <v>0</v>
      </c>
      <c r="G1524" s="4">
        <f>'Enhanced Basket_AUTOLOAD'!M1523</f>
        <v>0</v>
      </c>
      <c r="H1524" s="4">
        <f>'Enhanced Basket_AUTOLOAD'!O1523</f>
        <v>0</v>
      </c>
      <c r="I1524" s="4">
        <f>'Enhanced Basket_AUTOLOAD'!P1523</f>
        <v>0</v>
      </c>
      <c r="J1524" s="4">
        <f>'Enhanced Basket_AUTOLOAD'!Q1523</f>
        <v>0</v>
      </c>
      <c r="M1524" s="4" t="e">
        <f>IF(TRIM(CLEAN(I1524))="USCSH0000000","",VLOOKUP(I1524,'EZE Daily_With_BB CODES'!$H$3:$J$4445,3,0))</f>
        <v>#N/A</v>
      </c>
    </row>
    <row r="1525" ht="15" customHeight="1" s="4" customFormat="1">
      <c r="F1525" s="4">
        <f>'Enhanced Basket_AUTOLOAD'!H1524</f>
        <v>0</v>
      </c>
      <c r="G1525" s="4">
        <f>'Enhanced Basket_AUTOLOAD'!M1524</f>
        <v>0</v>
      </c>
      <c r="H1525" s="4">
        <f>'Enhanced Basket_AUTOLOAD'!O1524</f>
        <v>0</v>
      </c>
      <c r="I1525" s="4">
        <f>'Enhanced Basket_AUTOLOAD'!P1524</f>
        <v>0</v>
      </c>
      <c r="J1525" s="4">
        <f>'Enhanced Basket_AUTOLOAD'!Q1524</f>
        <v>0</v>
      </c>
      <c r="M1525" s="4" t="e">
        <f>IF(TRIM(CLEAN(I1525))="USCSH0000000","",VLOOKUP(I1525,'EZE Daily_With_BB CODES'!$H$3:$J$4445,3,0))</f>
        <v>#N/A</v>
      </c>
    </row>
    <row r="1526" ht="15" customHeight="1" s="4" customFormat="1">
      <c r="F1526" s="4">
        <f>'Enhanced Basket_AUTOLOAD'!H1525</f>
        <v>0</v>
      </c>
      <c r="G1526" s="4">
        <f>'Enhanced Basket_AUTOLOAD'!M1525</f>
        <v>0</v>
      </c>
      <c r="H1526" s="4">
        <f>'Enhanced Basket_AUTOLOAD'!O1525</f>
        <v>0</v>
      </c>
      <c r="I1526" s="4">
        <f>'Enhanced Basket_AUTOLOAD'!P1525</f>
        <v>0</v>
      </c>
      <c r="J1526" s="4">
        <f>'Enhanced Basket_AUTOLOAD'!Q1525</f>
        <v>0</v>
      </c>
      <c r="M1526" s="4" t="e">
        <f>IF(TRIM(CLEAN(I1526))="USCSH0000000","",VLOOKUP(I1526,'EZE Daily_With_BB CODES'!$H$3:$J$4445,3,0))</f>
        <v>#N/A</v>
      </c>
    </row>
    <row r="1527" ht="15" customHeight="1" s="4" customFormat="1">
      <c r="F1527" s="4">
        <f>'Enhanced Basket_AUTOLOAD'!H1526</f>
        <v>0</v>
      </c>
      <c r="G1527" s="4">
        <f>'Enhanced Basket_AUTOLOAD'!M1526</f>
        <v>0</v>
      </c>
      <c r="H1527" s="4">
        <f>'Enhanced Basket_AUTOLOAD'!O1526</f>
        <v>0</v>
      </c>
      <c r="I1527" s="4">
        <f>'Enhanced Basket_AUTOLOAD'!P1526</f>
        <v>0</v>
      </c>
      <c r="J1527" s="4">
        <f>'Enhanced Basket_AUTOLOAD'!Q1526</f>
        <v>0</v>
      </c>
      <c r="M1527" s="4" t="e">
        <f>IF(TRIM(CLEAN(I1527))="USCSH0000000","",VLOOKUP(I1527,'EZE Daily_With_BB CODES'!$H$3:$J$4445,3,0))</f>
        <v>#N/A</v>
      </c>
    </row>
    <row r="1528" ht="15" customHeight="1" s="4" customFormat="1">
      <c r="F1528" s="4">
        <f>'Enhanced Basket_AUTOLOAD'!H1527</f>
        <v>0</v>
      </c>
      <c r="G1528" s="4">
        <f>'Enhanced Basket_AUTOLOAD'!M1527</f>
        <v>0</v>
      </c>
      <c r="H1528" s="4">
        <f>'Enhanced Basket_AUTOLOAD'!O1527</f>
        <v>0</v>
      </c>
      <c r="I1528" s="4">
        <f>'Enhanced Basket_AUTOLOAD'!P1527</f>
        <v>0</v>
      </c>
      <c r="J1528" s="4">
        <f>'Enhanced Basket_AUTOLOAD'!Q1527</f>
        <v>0</v>
      </c>
      <c r="M1528" s="4" t="e">
        <f>IF(TRIM(CLEAN(I1528))="USCSH0000000","",VLOOKUP(I1528,'EZE Daily_With_BB CODES'!$H$3:$J$4445,3,0))</f>
        <v>#N/A</v>
      </c>
    </row>
    <row r="1529" ht="15" customHeight="1" s="4" customFormat="1">
      <c r="F1529" s="4">
        <f>'Enhanced Basket_AUTOLOAD'!H1528</f>
        <v>0</v>
      </c>
      <c r="G1529" s="4">
        <f>'Enhanced Basket_AUTOLOAD'!M1528</f>
        <v>0</v>
      </c>
      <c r="H1529" s="4">
        <f>'Enhanced Basket_AUTOLOAD'!O1528</f>
        <v>0</v>
      </c>
      <c r="I1529" s="4">
        <f>'Enhanced Basket_AUTOLOAD'!P1528</f>
        <v>0</v>
      </c>
      <c r="J1529" s="4">
        <f>'Enhanced Basket_AUTOLOAD'!Q1528</f>
        <v>0</v>
      </c>
      <c r="M1529" s="4" t="e">
        <f>IF(TRIM(CLEAN(I1529))="USCSH0000000","",VLOOKUP(I1529,'EZE Daily_With_BB CODES'!$H$3:$J$4445,3,0))</f>
        <v>#N/A</v>
      </c>
    </row>
    <row r="1530" ht="15" customHeight="1" s="4" customFormat="1">
      <c r="F1530" s="4">
        <f>'Enhanced Basket_AUTOLOAD'!H1529</f>
        <v>0</v>
      </c>
      <c r="G1530" s="4">
        <f>'Enhanced Basket_AUTOLOAD'!M1529</f>
        <v>0</v>
      </c>
      <c r="H1530" s="4">
        <f>'Enhanced Basket_AUTOLOAD'!O1529</f>
        <v>0</v>
      </c>
      <c r="I1530" s="4">
        <f>'Enhanced Basket_AUTOLOAD'!P1529</f>
        <v>0</v>
      </c>
      <c r="J1530" s="4">
        <f>'Enhanced Basket_AUTOLOAD'!Q1529</f>
        <v>0</v>
      </c>
      <c r="M1530" s="4" t="e">
        <f>IF(TRIM(CLEAN(I1530))="USCSH0000000","",VLOOKUP(I1530,'EZE Daily_With_BB CODES'!$H$3:$J$4445,3,0))</f>
        <v>#N/A</v>
      </c>
    </row>
    <row r="1531" ht="15" customHeight="1" s="4" customFormat="1">
      <c r="F1531" s="4">
        <f>'Enhanced Basket_AUTOLOAD'!H1530</f>
        <v>0</v>
      </c>
      <c r="G1531" s="4">
        <f>'Enhanced Basket_AUTOLOAD'!M1530</f>
        <v>0</v>
      </c>
      <c r="H1531" s="4">
        <f>'Enhanced Basket_AUTOLOAD'!O1530</f>
        <v>0</v>
      </c>
      <c r="I1531" s="4">
        <f>'Enhanced Basket_AUTOLOAD'!P1530</f>
        <v>0</v>
      </c>
      <c r="J1531" s="4">
        <f>'Enhanced Basket_AUTOLOAD'!Q1530</f>
        <v>0</v>
      </c>
      <c r="M1531" s="4" t="e">
        <f>IF(TRIM(CLEAN(I1531))="USCSH0000000","",VLOOKUP(I1531,'EZE Daily_With_BB CODES'!$H$3:$J$4445,3,0))</f>
        <v>#N/A</v>
      </c>
    </row>
    <row r="1532" ht="15" customHeight="1" s="4" customFormat="1">
      <c r="F1532" s="4">
        <f>'Enhanced Basket_AUTOLOAD'!H1531</f>
        <v>0</v>
      </c>
      <c r="G1532" s="4">
        <f>'Enhanced Basket_AUTOLOAD'!M1531</f>
        <v>0</v>
      </c>
      <c r="H1532" s="4">
        <f>'Enhanced Basket_AUTOLOAD'!O1531</f>
        <v>0</v>
      </c>
      <c r="I1532" s="4">
        <f>'Enhanced Basket_AUTOLOAD'!P1531</f>
        <v>0</v>
      </c>
      <c r="J1532" s="4">
        <f>'Enhanced Basket_AUTOLOAD'!Q1531</f>
        <v>0</v>
      </c>
      <c r="M1532" s="4" t="e">
        <f>IF(TRIM(CLEAN(I1532))="USCSH0000000","",VLOOKUP(I1532,'EZE Daily_With_BB CODES'!$H$3:$J$4445,3,0))</f>
        <v>#N/A</v>
      </c>
    </row>
    <row r="1533" ht="15" customHeight="1" s="4" customFormat="1">
      <c r="F1533" s="4">
        <f>'Enhanced Basket_AUTOLOAD'!H1532</f>
        <v>0</v>
      </c>
      <c r="G1533" s="4">
        <f>'Enhanced Basket_AUTOLOAD'!M1532</f>
        <v>0</v>
      </c>
      <c r="H1533" s="4">
        <f>'Enhanced Basket_AUTOLOAD'!O1532</f>
        <v>0</v>
      </c>
      <c r="I1533" s="4">
        <f>'Enhanced Basket_AUTOLOAD'!P1532</f>
        <v>0</v>
      </c>
      <c r="J1533" s="4">
        <f>'Enhanced Basket_AUTOLOAD'!Q1532</f>
        <v>0</v>
      </c>
      <c r="M1533" s="4" t="e">
        <f>IF(TRIM(CLEAN(I1533))="USCSH0000000","",VLOOKUP(I1533,'EZE Daily_With_BB CODES'!$H$3:$J$4445,3,0))</f>
        <v>#N/A</v>
      </c>
    </row>
    <row r="1534" ht="15" customHeight="1" s="4" customFormat="1">
      <c r="F1534" s="4">
        <f>'Enhanced Basket_AUTOLOAD'!H1533</f>
        <v>0</v>
      </c>
      <c r="G1534" s="4">
        <f>'Enhanced Basket_AUTOLOAD'!M1533</f>
        <v>0</v>
      </c>
      <c r="H1534" s="4">
        <f>'Enhanced Basket_AUTOLOAD'!O1533</f>
        <v>0</v>
      </c>
      <c r="I1534" s="4">
        <f>'Enhanced Basket_AUTOLOAD'!P1533</f>
        <v>0</v>
      </c>
      <c r="J1534" s="4">
        <f>'Enhanced Basket_AUTOLOAD'!Q1533</f>
        <v>0</v>
      </c>
      <c r="M1534" s="4" t="e">
        <f>IF(TRIM(CLEAN(I1534))="USCSH0000000","",VLOOKUP(I1534,'EZE Daily_With_BB CODES'!$H$3:$J$4445,3,0))</f>
        <v>#N/A</v>
      </c>
    </row>
    <row r="1535" ht="15" customHeight="1" s="4" customFormat="1">
      <c r="F1535" s="4">
        <f>'Enhanced Basket_AUTOLOAD'!H1534</f>
        <v>0</v>
      </c>
      <c r="G1535" s="4">
        <f>'Enhanced Basket_AUTOLOAD'!M1534</f>
        <v>0</v>
      </c>
      <c r="H1535" s="4">
        <f>'Enhanced Basket_AUTOLOAD'!O1534</f>
        <v>0</v>
      </c>
      <c r="I1535" s="4">
        <f>'Enhanced Basket_AUTOLOAD'!P1534</f>
        <v>0</v>
      </c>
      <c r="J1535" s="4">
        <f>'Enhanced Basket_AUTOLOAD'!Q1534</f>
        <v>0</v>
      </c>
      <c r="M1535" s="4" t="e">
        <f>IF(TRIM(CLEAN(I1535))="USCSH0000000","",VLOOKUP(I1535,'EZE Daily_With_BB CODES'!$H$3:$J$4445,3,0))</f>
        <v>#N/A</v>
      </c>
    </row>
    <row r="1536" ht="15" customHeight="1" s="4" customFormat="1">
      <c r="F1536" s="4">
        <f>'Enhanced Basket_AUTOLOAD'!H1535</f>
        <v>0</v>
      </c>
      <c r="G1536" s="4">
        <f>'Enhanced Basket_AUTOLOAD'!M1535</f>
        <v>0</v>
      </c>
      <c r="H1536" s="4">
        <f>'Enhanced Basket_AUTOLOAD'!O1535</f>
        <v>0</v>
      </c>
      <c r="I1536" s="4">
        <f>'Enhanced Basket_AUTOLOAD'!P1535</f>
        <v>0</v>
      </c>
      <c r="J1536" s="4">
        <f>'Enhanced Basket_AUTOLOAD'!Q1535</f>
        <v>0</v>
      </c>
      <c r="M1536" s="4" t="e">
        <f>IF(TRIM(CLEAN(I1536))="USCSH0000000","",VLOOKUP(I1536,'EZE Daily_With_BB CODES'!$H$3:$J$4445,3,0))</f>
        <v>#N/A</v>
      </c>
    </row>
    <row r="1537" ht="15" customHeight="1" s="4" customFormat="1">
      <c r="F1537" s="4">
        <f>'Enhanced Basket_AUTOLOAD'!H1536</f>
        <v>0</v>
      </c>
      <c r="G1537" s="4">
        <f>'Enhanced Basket_AUTOLOAD'!M1536</f>
        <v>0</v>
      </c>
      <c r="H1537" s="4">
        <f>'Enhanced Basket_AUTOLOAD'!O1536</f>
        <v>0</v>
      </c>
      <c r="I1537" s="4">
        <f>'Enhanced Basket_AUTOLOAD'!P1536</f>
        <v>0</v>
      </c>
      <c r="J1537" s="4">
        <f>'Enhanced Basket_AUTOLOAD'!Q1536</f>
        <v>0</v>
      </c>
      <c r="M1537" s="4" t="e">
        <f>IF(TRIM(CLEAN(I1537))="USCSH0000000","",VLOOKUP(I1537,'EZE Daily_With_BB CODES'!$H$3:$J$4445,3,0))</f>
        <v>#N/A</v>
      </c>
    </row>
    <row r="1538" ht="15" customHeight="1" s="4" customFormat="1">
      <c r="F1538" s="4">
        <f>'Enhanced Basket_AUTOLOAD'!H1537</f>
        <v>0</v>
      </c>
      <c r="G1538" s="4">
        <f>'Enhanced Basket_AUTOLOAD'!M1537</f>
        <v>0</v>
      </c>
      <c r="H1538" s="4">
        <f>'Enhanced Basket_AUTOLOAD'!O1537</f>
        <v>0</v>
      </c>
      <c r="I1538" s="4">
        <f>'Enhanced Basket_AUTOLOAD'!P1537</f>
        <v>0</v>
      </c>
      <c r="J1538" s="4">
        <f>'Enhanced Basket_AUTOLOAD'!Q1537</f>
        <v>0</v>
      </c>
      <c r="M1538" s="4" t="e">
        <f>IF(TRIM(CLEAN(I1538))="USCSH0000000","",VLOOKUP(I1538,'EZE Daily_With_BB CODES'!$H$3:$J$4445,3,0))</f>
        <v>#N/A</v>
      </c>
    </row>
    <row r="1539" ht="15" customHeight="1" s="4" customFormat="1">
      <c r="F1539" s="4">
        <f>'Enhanced Basket_AUTOLOAD'!H1538</f>
        <v>0</v>
      </c>
      <c r="G1539" s="4">
        <f>'Enhanced Basket_AUTOLOAD'!M1538</f>
        <v>0</v>
      </c>
      <c r="H1539" s="4">
        <f>'Enhanced Basket_AUTOLOAD'!O1538</f>
        <v>0</v>
      </c>
      <c r="I1539" s="4">
        <f>'Enhanced Basket_AUTOLOAD'!P1538</f>
        <v>0</v>
      </c>
      <c r="J1539" s="4">
        <f>'Enhanced Basket_AUTOLOAD'!Q1538</f>
        <v>0</v>
      </c>
      <c r="M1539" s="4" t="e">
        <f>IF(TRIM(CLEAN(I1539))="USCSH0000000","",VLOOKUP(I1539,'EZE Daily_With_BB CODES'!$H$3:$J$4445,3,0))</f>
        <v>#N/A</v>
      </c>
    </row>
    <row r="1540" ht="15" customHeight="1" s="4" customFormat="1">
      <c r="F1540" s="4">
        <f>'Enhanced Basket_AUTOLOAD'!H1539</f>
        <v>0</v>
      </c>
      <c r="G1540" s="4">
        <f>'Enhanced Basket_AUTOLOAD'!M1539</f>
        <v>0</v>
      </c>
      <c r="H1540" s="4">
        <f>'Enhanced Basket_AUTOLOAD'!O1539</f>
        <v>0</v>
      </c>
      <c r="I1540" s="4">
        <f>'Enhanced Basket_AUTOLOAD'!P1539</f>
        <v>0</v>
      </c>
      <c r="J1540" s="4">
        <f>'Enhanced Basket_AUTOLOAD'!Q1539</f>
        <v>0</v>
      </c>
      <c r="M1540" s="4" t="e">
        <f>IF(TRIM(CLEAN(I1540))="USCSH0000000","",VLOOKUP(I1540,'EZE Daily_With_BB CODES'!$H$3:$J$4445,3,0))</f>
        <v>#N/A</v>
      </c>
    </row>
    <row r="1541" ht="15" customHeight="1" s="4" customFormat="1">
      <c r="F1541" s="4">
        <f>'Enhanced Basket_AUTOLOAD'!H1540</f>
        <v>0</v>
      </c>
      <c r="G1541" s="4">
        <f>'Enhanced Basket_AUTOLOAD'!M1540</f>
        <v>0</v>
      </c>
      <c r="H1541" s="4">
        <f>'Enhanced Basket_AUTOLOAD'!O1540</f>
        <v>0</v>
      </c>
      <c r="I1541" s="4">
        <f>'Enhanced Basket_AUTOLOAD'!P1540</f>
        <v>0</v>
      </c>
      <c r="J1541" s="4">
        <f>'Enhanced Basket_AUTOLOAD'!Q1540</f>
        <v>0</v>
      </c>
      <c r="M1541" s="4" t="e">
        <f>IF(TRIM(CLEAN(I1541))="USCSH0000000","",VLOOKUP(I1541,'EZE Daily_With_BB CODES'!$H$3:$J$4445,3,0))</f>
        <v>#N/A</v>
      </c>
    </row>
    <row r="1542" ht="15" customHeight="1" s="4" customFormat="1">
      <c r="F1542" s="4">
        <f>'Enhanced Basket_AUTOLOAD'!H1541</f>
        <v>0</v>
      </c>
      <c r="G1542" s="4">
        <f>'Enhanced Basket_AUTOLOAD'!M1541</f>
        <v>0</v>
      </c>
      <c r="H1542" s="4">
        <f>'Enhanced Basket_AUTOLOAD'!O1541</f>
        <v>0</v>
      </c>
      <c r="I1542" s="4">
        <f>'Enhanced Basket_AUTOLOAD'!P1541</f>
        <v>0</v>
      </c>
      <c r="J1542" s="4">
        <f>'Enhanced Basket_AUTOLOAD'!Q1541</f>
        <v>0</v>
      </c>
      <c r="M1542" s="4" t="e">
        <f>IF(TRIM(CLEAN(I1542))="USCSH0000000","",VLOOKUP(I1542,'EZE Daily_With_BB CODES'!$H$3:$J$4445,3,0))</f>
        <v>#N/A</v>
      </c>
    </row>
    <row r="1543" ht="15" customHeight="1" s="4" customFormat="1">
      <c r="F1543" s="4">
        <f>'Enhanced Basket_AUTOLOAD'!H1542</f>
        <v>0</v>
      </c>
      <c r="G1543" s="4">
        <f>'Enhanced Basket_AUTOLOAD'!M1542</f>
        <v>0</v>
      </c>
      <c r="H1543" s="4">
        <f>'Enhanced Basket_AUTOLOAD'!O1542</f>
        <v>0</v>
      </c>
      <c r="I1543" s="4">
        <f>'Enhanced Basket_AUTOLOAD'!P1542</f>
        <v>0</v>
      </c>
      <c r="J1543" s="4">
        <f>'Enhanced Basket_AUTOLOAD'!Q1542</f>
        <v>0</v>
      </c>
      <c r="M1543" s="4" t="e">
        <f>IF(TRIM(CLEAN(I1543))="USCSH0000000","",VLOOKUP(I1543,'EZE Daily_With_BB CODES'!$H$3:$J$4445,3,0))</f>
        <v>#N/A</v>
      </c>
    </row>
    <row r="1544" ht="15" customHeight="1" s="4" customFormat="1">
      <c r="F1544" s="4">
        <f>'Enhanced Basket_AUTOLOAD'!H1543</f>
        <v>0</v>
      </c>
      <c r="G1544" s="4">
        <f>'Enhanced Basket_AUTOLOAD'!M1543</f>
        <v>0</v>
      </c>
      <c r="H1544" s="4">
        <f>'Enhanced Basket_AUTOLOAD'!O1543</f>
        <v>0</v>
      </c>
      <c r="I1544" s="4">
        <f>'Enhanced Basket_AUTOLOAD'!P1543</f>
        <v>0</v>
      </c>
      <c r="J1544" s="4">
        <f>'Enhanced Basket_AUTOLOAD'!Q1543</f>
        <v>0</v>
      </c>
      <c r="M1544" s="4" t="e">
        <f>IF(TRIM(CLEAN(I1544))="USCSH0000000","",VLOOKUP(I1544,'EZE Daily_With_BB CODES'!$H$3:$J$4445,3,0))</f>
        <v>#N/A</v>
      </c>
    </row>
    <row r="1545" ht="15" customHeight="1" s="4" customFormat="1">
      <c r="F1545" s="4">
        <f>'Enhanced Basket_AUTOLOAD'!H1544</f>
        <v>0</v>
      </c>
      <c r="G1545" s="4">
        <f>'Enhanced Basket_AUTOLOAD'!M1544</f>
        <v>0</v>
      </c>
      <c r="H1545" s="4">
        <f>'Enhanced Basket_AUTOLOAD'!O1544</f>
        <v>0</v>
      </c>
      <c r="I1545" s="4">
        <f>'Enhanced Basket_AUTOLOAD'!P1544</f>
        <v>0</v>
      </c>
      <c r="J1545" s="4">
        <f>'Enhanced Basket_AUTOLOAD'!Q1544</f>
        <v>0</v>
      </c>
      <c r="M1545" s="4" t="e">
        <f>IF(TRIM(CLEAN(I1545))="USCSH0000000","",VLOOKUP(I1545,'EZE Daily_With_BB CODES'!$H$3:$J$4445,3,0))</f>
        <v>#N/A</v>
      </c>
    </row>
    <row r="1546" ht="15" customHeight="1" s="4" customFormat="1">
      <c r="F1546" s="4">
        <f>'Enhanced Basket_AUTOLOAD'!H1545</f>
        <v>0</v>
      </c>
      <c r="G1546" s="4">
        <f>'Enhanced Basket_AUTOLOAD'!M1545</f>
        <v>0</v>
      </c>
      <c r="H1546" s="4">
        <f>'Enhanced Basket_AUTOLOAD'!O1545</f>
        <v>0</v>
      </c>
      <c r="I1546" s="4">
        <f>'Enhanced Basket_AUTOLOAD'!P1545</f>
        <v>0</v>
      </c>
      <c r="J1546" s="4">
        <f>'Enhanced Basket_AUTOLOAD'!Q1545</f>
        <v>0</v>
      </c>
      <c r="M1546" s="4" t="e">
        <f>IF(TRIM(CLEAN(I1546))="USCSH0000000","",VLOOKUP(I1546,'EZE Daily_With_BB CODES'!$H$3:$J$4445,3,0))</f>
        <v>#N/A</v>
      </c>
    </row>
    <row r="1547" ht="15" customHeight="1" s="4" customFormat="1">
      <c r="F1547" s="4">
        <f>'Enhanced Basket_AUTOLOAD'!H1546</f>
        <v>0</v>
      </c>
      <c r="G1547" s="4">
        <f>'Enhanced Basket_AUTOLOAD'!M1546</f>
        <v>0</v>
      </c>
      <c r="H1547" s="4">
        <f>'Enhanced Basket_AUTOLOAD'!O1546</f>
        <v>0</v>
      </c>
      <c r="I1547" s="4">
        <f>'Enhanced Basket_AUTOLOAD'!P1546</f>
        <v>0</v>
      </c>
      <c r="J1547" s="4">
        <f>'Enhanced Basket_AUTOLOAD'!Q1546</f>
        <v>0</v>
      </c>
      <c r="M1547" s="4" t="e">
        <f>IF(TRIM(CLEAN(I1547))="USCSH0000000","",VLOOKUP(I1547,'EZE Daily_With_BB CODES'!$H$3:$J$4445,3,0))</f>
        <v>#N/A</v>
      </c>
    </row>
    <row r="1548" ht="15" customHeight="1" s="4" customFormat="1">
      <c r="F1548" s="4">
        <f>'Enhanced Basket_AUTOLOAD'!H1547</f>
        <v>0</v>
      </c>
      <c r="G1548" s="4">
        <f>'Enhanced Basket_AUTOLOAD'!M1547</f>
        <v>0</v>
      </c>
      <c r="H1548" s="4">
        <f>'Enhanced Basket_AUTOLOAD'!O1547</f>
        <v>0</v>
      </c>
      <c r="I1548" s="4">
        <f>'Enhanced Basket_AUTOLOAD'!P1547</f>
        <v>0</v>
      </c>
      <c r="J1548" s="4">
        <f>'Enhanced Basket_AUTOLOAD'!Q1547</f>
        <v>0</v>
      </c>
      <c r="M1548" s="4" t="e">
        <f>IF(TRIM(CLEAN(I1548))="USCSH0000000","",VLOOKUP(I1548,'EZE Daily_With_BB CODES'!$H$3:$J$4445,3,0))</f>
        <v>#N/A</v>
      </c>
    </row>
    <row r="1549" ht="15" customHeight="1" s="4" customFormat="1">
      <c r="F1549" s="4">
        <f>'Enhanced Basket_AUTOLOAD'!H1548</f>
        <v>0</v>
      </c>
      <c r="G1549" s="4">
        <f>'Enhanced Basket_AUTOLOAD'!M1548</f>
        <v>0</v>
      </c>
      <c r="H1549" s="4">
        <f>'Enhanced Basket_AUTOLOAD'!O1548</f>
        <v>0</v>
      </c>
      <c r="I1549" s="4">
        <f>'Enhanced Basket_AUTOLOAD'!P1548</f>
        <v>0</v>
      </c>
      <c r="J1549" s="4">
        <f>'Enhanced Basket_AUTOLOAD'!Q1548</f>
        <v>0</v>
      </c>
      <c r="M1549" s="4" t="e">
        <f>IF(TRIM(CLEAN(I1549))="USCSH0000000","",VLOOKUP(I1549,'EZE Daily_With_BB CODES'!$H$3:$J$4445,3,0))</f>
        <v>#N/A</v>
      </c>
    </row>
    <row r="1550" ht="15" customHeight="1" s="4" customFormat="1">
      <c r="F1550" s="4">
        <f>'Enhanced Basket_AUTOLOAD'!H1549</f>
        <v>0</v>
      </c>
      <c r="G1550" s="4">
        <f>'Enhanced Basket_AUTOLOAD'!M1549</f>
        <v>0</v>
      </c>
      <c r="H1550" s="4">
        <f>'Enhanced Basket_AUTOLOAD'!O1549</f>
        <v>0</v>
      </c>
      <c r="I1550" s="4">
        <f>'Enhanced Basket_AUTOLOAD'!P1549</f>
        <v>0</v>
      </c>
      <c r="J1550" s="4">
        <f>'Enhanced Basket_AUTOLOAD'!Q1549</f>
        <v>0</v>
      </c>
      <c r="M1550" s="4" t="e">
        <f>IF(TRIM(CLEAN(I1550))="USCSH0000000","",VLOOKUP(I1550,'EZE Daily_With_BB CODES'!$H$3:$J$4445,3,0))</f>
        <v>#N/A</v>
      </c>
    </row>
    <row r="1551" ht="15" customHeight="1" s="4" customFormat="1">
      <c r="F1551" s="4">
        <f>'Enhanced Basket_AUTOLOAD'!H1550</f>
        <v>0</v>
      </c>
      <c r="G1551" s="4">
        <f>'Enhanced Basket_AUTOLOAD'!M1550</f>
        <v>0</v>
      </c>
      <c r="H1551" s="4">
        <f>'Enhanced Basket_AUTOLOAD'!O1550</f>
        <v>0</v>
      </c>
      <c r="I1551" s="4">
        <f>'Enhanced Basket_AUTOLOAD'!P1550</f>
        <v>0</v>
      </c>
      <c r="J1551" s="4">
        <f>'Enhanced Basket_AUTOLOAD'!Q1550</f>
        <v>0</v>
      </c>
      <c r="M1551" s="4" t="e">
        <f>IF(TRIM(CLEAN(I1551))="USCSH0000000","",VLOOKUP(I1551,'EZE Daily_With_BB CODES'!$H$3:$J$4445,3,0))</f>
        <v>#N/A</v>
      </c>
    </row>
    <row r="1552" ht="15" customHeight="1" s="4" customFormat="1">
      <c r="F1552" s="4">
        <f>'Enhanced Basket_AUTOLOAD'!H1551</f>
        <v>0</v>
      </c>
      <c r="G1552" s="4">
        <f>'Enhanced Basket_AUTOLOAD'!M1551</f>
        <v>0</v>
      </c>
      <c r="H1552" s="4">
        <f>'Enhanced Basket_AUTOLOAD'!O1551</f>
        <v>0</v>
      </c>
      <c r="I1552" s="4">
        <f>'Enhanced Basket_AUTOLOAD'!P1551</f>
        <v>0</v>
      </c>
      <c r="J1552" s="4">
        <f>'Enhanced Basket_AUTOLOAD'!Q1551</f>
        <v>0</v>
      </c>
      <c r="M1552" s="4" t="e">
        <f>IF(TRIM(CLEAN(I1552))="USCSH0000000","",VLOOKUP(I1552,'EZE Daily_With_BB CODES'!$H$3:$J$4445,3,0))</f>
        <v>#N/A</v>
      </c>
    </row>
    <row r="1553" ht="15" customHeight="1" s="4" customFormat="1">
      <c r="F1553" s="4">
        <f>'Enhanced Basket_AUTOLOAD'!H1552</f>
        <v>0</v>
      </c>
      <c r="G1553" s="4">
        <f>'Enhanced Basket_AUTOLOAD'!M1552</f>
        <v>0</v>
      </c>
      <c r="H1553" s="4">
        <f>'Enhanced Basket_AUTOLOAD'!O1552</f>
        <v>0</v>
      </c>
      <c r="I1553" s="4">
        <f>'Enhanced Basket_AUTOLOAD'!P1552</f>
        <v>0</v>
      </c>
      <c r="J1553" s="4">
        <f>'Enhanced Basket_AUTOLOAD'!Q1552</f>
        <v>0</v>
      </c>
      <c r="M1553" s="4" t="e">
        <f>IF(TRIM(CLEAN(I1553))="USCSH0000000","",VLOOKUP(I1553,'EZE Daily_With_BB CODES'!$H$3:$J$4445,3,0))</f>
        <v>#N/A</v>
      </c>
    </row>
    <row r="1554" ht="15" customHeight="1" s="4" customFormat="1">
      <c r="F1554" s="4">
        <f>'Enhanced Basket_AUTOLOAD'!H1553</f>
        <v>0</v>
      </c>
      <c r="G1554" s="4">
        <f>'Enhanced Basket_AUTOLOAD'!M1553</f>
        <v>0</v>
      </c>
      <c r="H1554" s="4">
        <f>'Enhanced Basket_AUTOLOAD'!O1553</f>
        <v>0</v>
      </c>
      <c r="I1554" s="4">
        <f>'Enhanced Basket_AUTOLOAD'!P1553</f>
        <v>0</v>
      </c>
      <c r="J1554" s="4">
        <f>'Enhanced Basket_AUTOLOAD'!Q1553</f>
        <v>0</v>
      </c>
      <c r="M1554" s="4" t="e">
        <f>IF(TRIM(CLEAN(I1554))="USCSH0000000","",VLOOKUP(I1554,'EZE Daily_With_BB CODES'!$H$3:$J$4445,3,0))</f>
        <v>#N/A</v>
      </c>
    </row>
    <row r="1555" ht="15" customHeight="1" s="4" customFormat="1">
      <c r="F1555" s="4">
        <f>'Enhanced Basket_AUTOLOAD'!H1554</f>
        <v>0</v>
      </c>
      <c r="G1555" s="4">
        <f>'Enhanced Basket_AUTOLOAD'!M1554</f>
        <v>0</v>
      </c>
      <c r="H1555" s="4">
        <f>'Enhanced Basket_AUTOLOAD'!O1554</f>
        <v>0</v>
      </c>
      <c r="I1555" s="4">
        <f>'Enhanced Basket_AUTOLOAD'!P1554</f>
        <v>0</v>
      </c>
      <c r="J1555" s="4">
        <f>'Enhanced Basket_AUTOLOAD'!Q1554</f>
        <v>0</v>
      </c>
      <c r="M1555" s="4" t="e">
        <f>IF(TRIM(CLEAN(I1555))="USCSH0000000","",VLOOKUP(I1555,'EZE Daily_With_BB CODES'!$H$3:$J$4445,3,0))</f>
        <v>#N/A</v>
      </c>
    </row>
    <row r="1556" ht="15" customHeight="1" s="4" customFormat="1">
      <c r="F1556" s="4">
        <f>'Enhanced Basket_AUTOLOAD'!H1555</f>
        <v>0</v>
      </c>
      <c r="G1556" s="4">
        <f>'Enhanced Basket_AUTOLOAD'!M1555</f>
        <v>0</v>
      </c>
      <c r="H1556" s="4">
        <f>'Enhanced Basket_AUTOLOAD'!O1555</f>
        <v>0</v>
      </c>
      <c r="I1556" s="4">
        <f>'Enhanced Basket_AUTOLOAD'!P1555</f>
        <v>0</v>
      </c>
      <c r="J1556" s="4">
        <f>'Enhanced Basket_AUTOLOAD'!Q1555</f>
        <v>0</v>
      </c>
      <c r="M1556" s="4" t="e">
        <f>IF(TRIM(CLEAN(I1556))="USCSH0000000","",VLOOKUP(I1556,'EZE Daily_With_BB CODES'!$H$3:$J$4445,3,0))</f>
        <v>#N/A</v>
      </c>
    </row>
    <row r="1557" ht="15" customHeight="1" s="4" customFormat="1">
      <c r="F1557" s="4">
        <f>'Enhanced Basket_AUTOLOAD'!H1556</f>
        <v>0</v>
      </c>
      <c r="G1557" s="4">
        <f>'Enhanced Basket_AUTOLOAD'!M1556</f>
        <v>0</v>
      </c>
      <c r="H1557" s="4">
        <f>'Enhanced Basket_AUTOLOAD'!O1556</f>
        <v>0</v>
      </c>
      <c r="I1557" s="4">
        <f>'Enhanced Basket_AUTOLOAD'!P1556</f>
        <v>0</v>
      </c>
      <c r="J1557" s="4">
        <f>'Enhanced Basket_AUTOLOAD'!Q1556</f>
        <v>0</v>
      </c>
      <c r="M1557" s="4" t="e">
        <f>IF(TRIM(CLEAN(I1557))="USCSH0000000","",VLOOKUP(I1557,'EZE Daily_With_BB CODES'!$H$3:$J$4445,3,0))</f>
        <v>#N/A</v>
      </c>
    </row>
    <row r="1558" ht="15" customHeight="1" s="4" customFormat="1">
      <c r="F1558" s="4">
        <f>'Enhanced Basket_AUTOLOAD'!H1557</f>
        <v>0</v>
      </c>
      <c r="G1558" s="4">
        <f>'Enhanced Basket_AUTOLOAD'!M1557</f>
        <v>0</v>
      </c>
      <c r="H1558" s="4">
        <f>'Enhanced Basket_AUTOLOAD'!O1557</f>
        <v>0</v>
      </c>
      <c r="I1558" s="4">
        <f>'Enhanced Basket_AUTOLOAD'!P1557</f>
        <v>0</v>
      </c>
      <c r="J1558" s="4">
        <f>'Enhanced Basket_AUTOLOAD'!Q1557</f>
        <v>0</v>
      </c>
      <c r="M1558" s="4" t="e">
        <f>IF(TRIM(CLEAN(I1558))="USCSH0000000","",VLOOKUP(I1558,'EZE Daily_With_BB CODES'!$H$3:$J$4445,3,0))</f>
        <v>#N/A</v>
      </c>
    </row>
    <row r="1559" ht="15" customHeight="1" s="4" customFormat="1">
      <c r="F1559" s="4">
        <f>'Enhanced Basket_AUTOLOAD'!H1558</f>
        <v>0</v>
      </c>
      <c r="G1559" s="4">
        <f>'Enhanced Basket_AUTOLOAD'!M1558</f>
        <v>0</v>
      </c>
      <c r="H1559" s="4">
        <f>'Enhanced Basket_AUTOLOAD'!O1558</f>
        <v>0</v>
      </c>
      <c r="I1559" s="4">
        <f>'Enhanced Basket_AUTOLOAD'!P1558</f>
        <v>0</v>
      </c>
      <c r="J1559" s="4">
        <f>'Enhanced Basket_AUTOLOAD'!Q1558</f>
        <v>0</v>
      </c>
      <c r="M1559" s="4" t="e">
        <f>IF(TRIM(CLEAN(I1559))="USCSH0000000","",VLOOKUP(I1559,'EZE Daily_With_BB CODES'!$H$3:$J$4445,3,0))</f>
        <v>#N/A</v>
      </c>
    </row>
    <row r="1560" ht="15" customHeight="1" s="4" customFormat="1">
      <c r="F1560" s="4">
        <f>'Enhanced Basket_AUTOLOAD'!H1559</f>
        <v>0</v>
      </c>
      <c r="G1560" s="4">
        <f>'Enhanced Basket_AUTOLOAD'!M1559</f>
        <v>0</v>
      </c>
      <c r="H1560" s="4">
        <f>'Enhanced Basket_AUTOLOAD'!O1559</f>
        <v>0</v>
      </c>
      <c r="I1560" s="4">
        <f>'Enhanced Basket_AUTOLOAD'!P1559</f>
        <v>0</v>
      </c>
      <c r="J1560" s="4">
        <f>'Enhanced Basket_AUTOLOAD'!Q1559</f>
        <v>0</v>
      </c>
      <c r="M1560" s="4" t="e">
        <f>IF(TRIM(CLEAN(I1560))="USCSH0000000","",VLOOKUP(I1560,'EZE Daily_With_BB CODES'!$H$3:$J$4445,3,0))</f>
        <v>#N/A</v>
      </c>
    </row>
    <row r="1561" ht="15" customHeight="1" s="4" customFormat="1">
      <c r="F1561" s="4">
        <f>'Enhanced Basket_AUTOLOAD'!H1560</f>
        <v>0</v>
      </c>
      <c r="G1561" s="4">
        <f>'Enhanced Basket_AUTOLOAD'!M1560</f>
        <v>0</v>
      </c>
      <c r="H1561" s="4">
        <f>'Enhanced Basket_AUTOLOAD'!O1560</f>
        <v>0</v>
      </c>
      <c r="I1561" s="4">
        <f>'Enhanced Basket_AUTOLOAD'!P1560</f>
        <v>0</v>
      </c>
      <c r="J1561" s="4">
        <f>'Enhanced Basket_AUTOLOAD'!Q1560</f>
        <v>0</v>
      </c>
      <c r="M1561" s="4" t="e">
        <f>IF(TRIM(CLEAN(I1561))="USCSH0000000","",VLOOKUP(I1561,'EZE Daily_With_BB CODES'!$H$3:$J$4445,3,0))</f>
        <v>#N/A</v>
      </c>
    </row>
    <row r="1562" ht="15" customHeight="1" s="4" customFormat="1">
      <c r="F1562" s="4">
        <f>'Enhanced Basket_AUTOLOAD'!H1561</f>
        <v>0</v>
      </c>
      <c r="G1562" s="4">
        <f>'Enhanced Basket_AUTOLOAD'!M1561</f>
        <v>0</v>
      </c>
      <c r="H1562" s="4">
        <f>'Enhanced Basket_AUTOLOAD'!O1561</f>
        <v>0</v>
      </c>
      <c r="I1562" s="4">
        <f>'Enhanced Basket_AUTOLOAD'!P1561</f>
        <v>0</v>
      </c>
      <c r="J1562" s="4">
        <f>'Enhanced Basket_AUTOLOAD'!Q1561</f>
        <v>0</v>
      </c>
      <c r="M1562" s="4" t="e">
        <f>IF(TRIM(CLEAN(I1562))="USCSH0000000","",VLOOKUP(I1562,'EZE Daily_With_BB CODES'!$H$3:$J$4445,3,0))</f>
        <v>#N/A</v>
      </c>
    </row>
    <row r="1563" ht="15" customHeight="1" s="4" customFormat="1">
      <c r="F1563" s="4">
        <f>'Enhanced Basket_AUTOLOAD'!H1562</f>
        <v>0</v>
      </c>
      <c r="G1563" s="4">
        <f>'Enhanced Basket_AUTOLOAD'!M1562</f>
        <v>0</v>
      </c>
      <c r="H1563" s="4">
        <f>'Enhanced Basket_AUTOLOAD'!O1562</f>
        <v>0</v>
      </c>
      <c r="I1563" s="4">
        <f>'Enhanced Basket_AUTOLOAD'!P1562</f>
        <v>0</v>
      </c>
      <c r="J1563" s="4">
        <f>'Enhanced Basket_AUTOLOAD'!Q1562</f>
        <v>0</v>
      </c>
      <c r="M1563" s="4" t="e">
        <f>IF(TRIM(CLEAN(I1563))="USCSH0000000","",VLOOKUP(I1563,'EZE Daily_With_BB CODES'!$H$3:$J$4445,3,0))</f>
        <v>#N/A</v>
      </c>
    </row>
    <row r="1564" ht="15" customHeight="1" s="4" customFormat="1">
      <c r="F1564" s="4">
        <f>'Enhanced Basket_AUTOLOAD'!H1563</f>
        <v>0</v>
      </c>
      <c r="G1564" s="4">
        <f>'Enhanced Basket_AUTOLOAD'!M1563</f>
        <v>0</v>
      </c>
      <c r="H1564" s="4">
        <f>'Enhanced Basket_AUTOLOAD'!O1563</f>
        <v>0</v>
      </c>
      <c r="I1564" s="4">
        <f>'Enhanced Basket_AUTOLOAD'!P1563</f>
        <v>0</v>
      </c>
      <c r="J1564" s="4">
        <f>'Enhanced Basket_AUTOLOAD'!Q1563</f>
        <v>0</v>
      </c>
      <c r="M1564" s="4" t="e">
        <f>IF(TRIM(CLEAN(I1564))="USCSH0000000","",VLOOKUP(I1564,'EZE Daily_With_BB CODES'!$H$3:$J$4445,3,0))</f>
        <v>#N/A</v>
      </c>
    </row>
    <row r="1565" ht="15" customHeight="1" s="4" customFormat="1">
      <c r="F1565" s="4">
        <f>'Enhanced Basket_AUTOLOAD'!H1564</f>
        <v>0</v>
      </c>
      <c r="G1565" s="4">
        <f>'Enhanced Basket_AUTOLOAD'!M1564</f>
        <v>0</v>
      </c>
      <c r="H1565" s="4">
        <f>'Enhanced Basket_AUTOLOAD'!O1564</f>
        <v>0</v>
      </c>
      <c r="I1565" s="4">
        <f>'Enhanced Basket_AUTOLOAD'!P1564</f>
        <v>0</v>
      </c>
      <c r="J1565" s="4">
        <f>'Enhanced Basket_AUTOLOAD'!Q1564</f>
        <v>0</v>
      </c>
      <c r="M1565" s="4" t="e">
        <f>IF(TRIM(CLEAN(I1565))="USCSH0000000","",VLOOKUP(I1565,'EZE Daily_With_BB CODES'!$H$3:$J$4445,3,0))</f>
        <v>#N/A</v>
      </c>
    </row>
    <row r="1566" ht="15" customHeight="1" s="4" customFormat="1">
      <c r="F1566" s="4">
        <f>'Enhanced Basket_AUTOLOAD'!H1565</f>
        <v>0</v>
      </c>
      <c r="G1566" s="4">
        <f>'Enhanced Basket_AUTOLOAD'!M1565</f>
        <v>0</v>
      </c>
      <c r="H1566" s="4">
        <f>'Enhanced Basket_AUTOLOAD'!O1565</f>
        <v>0</v>
      </c>
      <c r="I1566" s="4">
        <f>'Enhanced Basket_AUTOLOAD'!P1565</f>
        <v>0</v>
      </c>
      <c r="J1566" s="4">
        <f>'Enhanced Basket_AUTOLOAD'!Q1565</f>
        <v>0</v>
      </c>
      <c r="M1566" s="4" t="e">
        <f>IF(TRIM(CLEAN(I1566))="USCSH0000000","",VLOOKUP(I1566,'EZE Daily_With_BB CODES'!$H$3:$J$4445,3,0))</f>
        <v>#N/A</v>
      </c>
    </row>
    <row r="1567" ht="15" customHeight="1" s="4" customFormat="1">
      <c r="F1567" s="4">
        <f>'Enhanced Basket_AUTOLOAD'!H1566</f>
        <v>0</v>
      </c>
      <c r="G1567" s="4">
        <f>'Enhanced Basket_AUTOLOAD'!M1566</f>
        <v>0</v>
      </c>
      <c r="H1567" s="4">
        <f>'Enhanced Basket_AUTOLOAD'!O1566</f>
        <v>0</v>
      </c>
      <c r="I1567" s="4">
        <f>'Enhanced Basket_AUTOLOAD'!P1566</f>
        <v>0</v>
      </c>
      <c r="J1567" s="4">
        <f>'Enhanced Basket_AUTOLOAD'!Q1566</f>
        <v>0</v>
      </c>
      <c r="M1567" s="4" t="e">
        <f>IF(TRIM(CLEAN(I1567))="USCSH0000000","",VLOOKUP(I1567,'EZE Daily_With_BB CODES'!$H$3:$J$4445,3,0))</f>
        <v>#N/A</v>
      </c>
    </row>
    <row r="1568" ht="15" customHeight="1" s="4" customFormat="1">
      <c r="F1568" s="4">
        <f>'Enhanced Basket_AUTOLOAD'!H1567</f>
        <v>0</v>
      </c>
      <c r="G1568" s="4">
        <f>'Enhanced Basket_AUTOLOAD'!M1567</f>
        <v>0</v>
      </c>
      <c r="H1568" s="4">
        <f>'Enhanced Basket_AUTOLOAD'!O1567</f>
        <v>0</v>
      </c>
      <c r="I1568" s="4">
        <f>'Enhanced Basket_AUTOLOAD'!P1567</f>
        <v>0</v>
      </c>
      <c r="J1568" s="4">
        <f>'Enhanced Basket_AUTOLOAD'!Q1567</f>
        <v>0</v>
      </c>
      <c r="M1568" s="4" t="e">
        <f>IF(TRIM(CLEAN(I1568))="USCSH0000000","",VLOOKUP(I1568,'EZE Daily_With_BB CODES'!$H$3:$J$4445,3,0))</f>
        <v>#N/A</v>
      </c>
    </row>
    <row r="1569" ht="15" customHeight="1" s="4" customFormat="1">
      <c r="F1569" s="4">
        <f>'Enhanced Basket_AUTOLOAD'!H1568</f>
        <v>0</v>
      </c>
      <c r="G1569" s="4">
        <f>'Enhanced Basket_AUTOLOAD'!M1568</f>
        <v>0</v>
      </c>
      <c r="H1569" s="4">
        <f>'Enhanced Basket_AUTOLOAD'!O1568</f>
        <v>0</v>
      </c>
      <c r="I1569" s="4">
        <f>'Enhanced Basket_AUTOLOAD'!P1568</f>
        <v>0</v>
      </c>
      <c r="J1569" s="4">
        <f>'Enhanced Basket_AUTOLOAD'!Q1568</f>
        <v>0</v>
      </c>
      <c r="M1569" s="4" t="e">
        <f>IF(TRIM(CLEAN(I1569))="USCSH0000000","",VLOOKUP(I1569,'EZE Daily_With_BB CODES'!$H$3:$J$4445,3,0))</f>
        <v>#N/A</v>
      </c>
    </row>
    <row r="1570" ht="15" customHeight="1" s="4" customFormat="1">
      <c r="F1570" s="4">
        <f>'Enhanced Basket_AUTOLOAD'!H1569</f>
        <v>0</v>
      </c>
      <c r="G1570" s="4">
        <f>'Enhanced Basket_AUTOLOAD'!M1569</f>
        <v>0</v>
      </c>
      <c r="H1570" s="4">
        <f>'Enhanced Basket_AUTOLOAD'!O1569</f>
        <v>0</v>
      </c>
      <c r="I1570" s="4">
        <f>'Enhanced Basket_AUTOLOAD'!P1569</f>
        <v>0</v>
      </c>
      <c r="J1570" s="4">
        <f>'Enhanced Basket_AUTOLOAD'!Q1569</f>
        <v>0</v>
      </c>
      <c r="M1570" s="4" t="e">
        <f>IF(TRIM(CLEAN(I1570))="USCSH0000000","",VLOOKUP(I1570,'EZE Daily_With_BB CODES'!$H$3:$J$4445,3,0))</f>
        <v>#N/A</v>
      </c>
    </row>
    <row r="1571" ht="15" customHeight="1" s="4" customFormat="1">
      <c r="F1571" s="4">
        <f>'Enhanced Basket_AUTOLOAD'!H1570</f>
        <v>0</v>
      </c>
      <c r="G1571" s="4">
        <f>'Enhanced Basket_AUTOLOAD'!M1570</f>
        <v>0</v>
      </c>
      <c r="H1571" s="4">
        <f>'Enhanced Basket_AUTOLOAD'!O1570</f>
        <v>0</v>
      </c>
      <c r="I1571" s="4">
        <f>'Enhanced Basket_AUTOLOAD'!P1570</f>
        <v>0</v>
      </c>
      <c r="J1571" s="4">
        <f>'Enhanced Basket_AUTOLOAD'!Q1570</f>
        <v>0</v>
      </c>
      <c r="M1571" s="4" t="e">
        <f>IF(TRIM(CLEAN(I1571))="USCSH0000000","",VLOOKUP(I1571,'EZE Daily_With_BB CODES'!$H$3:$J$4445,3,0))</f>
        <v>#N/A</v>
      </c>
    </row>
    <row r="1572" ht="15" customHeight="1" s="4" customFormat="1">
      <c r="F1572" s="4">
        <f>'Enhanced Basket_AUTOLOAD'!H1571</f>
        <v>0</v>
      </c>
      <c r="G1572" s="4">
        <f>'Enhanced Basket_AUTOLOAD'!M1571</f>
        <v>0</v>
      </c>
      <c r="H1572" s="4">
        <f>'Enhanced Basket_AUTOLOAD'!O1571</f>
        <v>0</v>
      </c>
      <c r="I1572" s="4">
        <f>'Enhanced Basket_AUTOLOAD'!P1571</f>
        <v>0</v>
      </c>
      <c r="J1572" s="4">
        <f>'Enhanced Basket_AUTOLOAD'!Q1571</f>
        <v>0</v>
      </c>
      <c r="M1572" s="4" t="e">
        <f>IF(TRIM(CLEAN(I1572))="USCSH0000000","",VLOOKUP(I1572,'EZE Daily_With_BB CODES'!$H$3:$J$4445,3,0))</f>
        <v>#N/A</v>
      </c>
    </row>
    <row r="1573" ht="15" customHeight="1" s="4" customFormat="1">
      <c r="F1573" s="4">
        <f>'Enhanced Basket_AUTOLOAD'!H1572</f>
        <v>0</v>
      </c>
      <c r="G1573" s="4">
        <f>'Enhanced Basket_AUTOLOAD'!M1572</f>
        <v>0</v>
      </c>
      <c r="H1573" s="4">
        <f>'Enhanced Basket_AUTOLOAD'!O1572</f>
        <v>0</v>
      </c>
      <c r="I1573" s="4">
        <f>'Enhanced Basket_AUTOLOAD'!P1572</f>
        <v>0</v>
      </c>
      <c r="J1573" s="4">
        <f>'Enhanced Basket_AUTOLOAD'!Q1572</f>
        <v>0</v>
      </c>
      <c r="M1573" s="4" t="e">
        <f>IF(TRIM(CLEAN(I1573))="USCSH0000000","",VLOOKUP(I1573,'EZE Daily_With_BB CODES'!$H$3:$J$4445,3,0))</f>
        <v>#N/A</v>
      </c>
    </row>
    <row r="1574" ht="15" customHeight="1" s="4" customFormat="1">
      <c r="F1574" s="4">
        <f>'Enhanced Basket_AUTOLOAD'!H1573</f>
        <v>0</v>
      </c>
      <c r="G1574" s="4">
        <f>'Enhanced Basket_AUTOLOAD'!M1573</f>
        <v>0</v>
      </c>
      <c r="H1574" s="4">
        <f>'Enhanced Basket_AUTOLOAD'!O1573</f>
        <v>0</v>
      </c>
      <c r="I1574" s="4">
        <f>'Enhanced Basket_AUTOLOAD'!P1573</f>
        <v>0</v>
      </c>
      <c r="J1574" s="4">
        <f>'Enhanced Basket_AUTOLOAD'!Q1573</f>
        <v>0</v>
      </c>
      <c r="M1574" s="4" t="e">
        <f>IF(TRIM(CLEAN(I1574))="USCSH0000000","",VLOOKUP(I1574,'EZE Daily_With_BB CODES'!$H$3:$J$4445,3,0))</f>
        <v>#N/A</v>
      </c>
    </row>
    <row r="1575" ht="15" customHeight="1" s="4" customFormat="1">
      <c r="F1575" s="4">
        <f>'Enhanced Basket_AUTOLOAD'!H1574</f>
        <v>0</v>
      </c>
      <c r="G1575" s="4">
        <f>'Enhanced Basket_AUTOLOAD'!M1574</f>
        <v>0</v>
      </c>
      <c r="H1575" s="4">
        <f>'Enhanced Basket_AUTOLOAD'!O1574</f>
        <v>0</v>
      </c>
      <c r="I1575" s="4">
        <f>'Enhanced Basket_AUTOLOAD'!P1574</f>
        <v>0</v>
      </c>
      <c r="J1575" s="4">
        <f>'Enhanced Basket_AUTOLOAD'!Q1574</f>
        <v>0</v>
      </c>
      <c r="M1575" s="4" t="e">
        <f>IF(TRIM(CLEAN(I1575))="USCSH0000000","",VLOOKUP(I1575,'EZE Daily_With_BB CODES'!$H$3:$J$4445,3,0))</f>
        <v>#N/A</v>
      </c>
    </row>
    <row r="1576" ht="15" customHeight="1" s="4" customFormat="1">
      <c r="F1576" s="4">
        <f>'Enhanced Basket_AUTOLOAD'!H1575</f>
        <v>0</v>
      </c>
      <c r="G1576" s="4">
        <f>'Enhanced Basket_AUTOLOAD'!M1575</f>
        <v>0</v>
      </c>
      <c r="H1576" s="4">
        <f>'Enhanced Basket_AUTOLOAD'!O1575</f>
        <v>0</v>
      </c>
      <c r="I1576" s="4">
        <f>'Enhanced Basket_AUTOLOAD'!P1575</f>
        <v>0</v>
      </c>
      <c r="J1576" s="4">
        <f>'Enhanced Basket_AUTOLOAD'!Q1575</f>
        <v>0</v>
      </c>
      <c r="M1576" s="4" t="e">
        <f>IF(TRIM(CLEAN(I1576))="USCSH0000000","",VLOOKUP(I1576,'EZE Daily_With_BB CODES'!$H$3:$J$4445,3,0))</f>
        <v>#N/A</v>
      </c>
    </row>
    <row r="1577" ht="15" customHeight="1" s="4" customFormat="1">
      <c r="F1577" s="4">
        <f>'Enhanced Basket_AUTOLOAD'!H1576</f>
        <v>0</v>
      </c>
      <c r="G1577" s="4">
        <f>'Enhanced Basket_AUTOLOAD'!M1576</f>
        <v>0</v>
      </c>
      <c r="H1577" s="4">
        <f>'Enhanced Basket_AUTOLOAD'!O1576</f>
        <v>0</v>
      </c>
      <c r="I1577" s="4">
        <f>'Enhanced Basket_AUTOLOAD'!P1576</f>
        <v>0</v>
      </c>
      <c r="J1577" s="4">
        <f>'Enhanced Basket_AUTOLOAD'!Q1576</f>
        <v>0</v>
      </c>
      <c r="M1577" s="4" t="e">
        <f>IF(TRIM(CLEAN(I1577))="USCSH0000000","",VLOOKUP(I1577,'EZE Daily_With_BB CODES'!$H$3:$J$4445,3,0))</f>
        <v>#N/A</v>
      </c>
    </row>
    <row r="1578" ht="15" customHeight="1" s="4" customFormat="1">
      <c r="F1578" s="4">
        <f>'Enhanced Basket_AUTOLOAD'!H1577</f>
        <v>0</v>
      </c>
      <c r="G1578" s="4">
        <f>'Enhanced Basket_AUTOLOAD'!M1577</f>
        <v>0</v>
      </c>
      <c r="H1578" s="4">
        <f>'Enhanced Basket_AUTOLOAD'!O1577</f>
        <v>0</v>
      </c>
      <c r="I1578" s="4">
        <f>'Enhanced Basket_AUTOLOAD'!P1577</f>
        <v>0</v>
      </c>
      <c r="J1578" s="4">
        <f>'Enhanced Basket_AUTOLOAD'!Q1577</f>
        <v>0</v>
      </c>
      <c r="M1578" s="4" t="e">
        <f>IF(TRIM(CLEAN(I1578))="USCSH0000000","",VLOOKUP(I1578,'EZE Daily_With_BB CODES'!$H$3:$J$4445,3,0))</f>
        <v>#N/A</v>
      </c>
    </row>
    <row r="1579" ht="15" customHeight="1" s="4" customFormat="1">
      <c r="F1579" s="4">
        <f>'Enhanced Basket_AUTOLOAD'!H1578</f>
        <v>0</v>
      </c>
      <c r="G1579" s="4">
        <f>'Enhanced Basket_AUTOLOAD'!M1578</f>
        <v>0</v>
      </c>
      <c r="H1579" s="4">
        <f>'Enhanced Basket_AUTOLOAD'!O1578</f>
        <v>0</v>
      </c>
      <c r="I1579" s="4">
        <f>'Enhanced Basket_AUTOLOAD'!P1578</f>
        <v>0</v>
      </c>
      <c r="J1579" s="4">
        <f>'Enhanced Basket_AUTOLOAD'!Q1578</f>
        <v>0</v>
      </c>
      <c r="M1579" s="4" t="e">
        <f>IF(TRIM(CLEAN(I1579))="USCSH0000000","",VLOOKUP(I1579,'EZE Daily_With_BB CODES'!$H$3:$J$4445,3,0))</f>
        <v>#N/A</v>
      </c>
    </row>
    <row r="1580" ht="15" customHeight="1" s="4" customFormat="1">
      <c r="F1580" s="4">
        <f>'Enhanced Basket_AUTOLOAD'!H1579</f>
        <v>0</v>
      </c>
      <c r="G1580" s="4">
        <f>'Enhanced Basket_AUTOLOAD'!M1579</f>
        <v>0</v>
      </c>
      <c r="H1580" s="4">
        <f>'Enhanced Basket_AUTOLOAD'!O1579</f>
        <v>0</v>
      </c>
      <c r="I1580" s="4">
        <f>'Enhanced Basket_AUTOLOAD'!P1579</f>
        <v>0</v>
      </c>
      <c r="J1580" s="4">
        <f>'Enhanced Basket_AUTOLOAD'!Q1579</f>
        <v>0</v>
      </c>
      <c r="M1580" s="4" t="e">
        <f>IF(TRIM(CLEAN(I1580))="USCSH0000000","",VLOOKUP(I1580,'EZE Daily_With_BB CODES'!$H$3:$J$4445,3,0))</f>
        <v>#N/A</v>
      </c>
    </row>
    <row r="1581" ht="15" customHeight="1" s="4" customFormat="1">
      <c r="F1581" s="4">
        <f>'Enhanced Basket_AUTOLOAD'!H1580</f>
        <v>0</v>
      </c>
      <c r="G1581" s="4">
        <f>'Enhanced Basket_AUTOLOAD'!M1580</f>
        <v>0</v>
      </c>
      <c r="H1581" s="4">
        <f>'Enhanced Basket_AUTOLOAD'!O1580</f>
        <v>0</v>
      </c>
      <c r="I1581" s="4">
        <f>'Enhanced Basket_AUTOLOAD'!P1580</f>
        <v>0</v>
      </c>
      <c r="J1581" s="4">
        <f>'Enhanced Basket_AUTOLOAD'!Q1580</f>
        <v>0</v>
      </c>
      <c r="M1581" s="4" t="e">
        <f>IF(TRIM(CLEAN(I1581))="USCSH0000000","",VLOOKUP(I1581,'EZE Daily_With_BB CODES'!$H$3:$J$4445,3,0))</f>
        <v>#N/A</v>
      </c>
    </row>
    <row r="1582" ht="15" customHeight="1" s="4" customFormat="1">
      <c r="F1582" s="4">
        <f>'Enhanced Basket_AUTOLOAD'!H1581</f>
        <v>0</v>
      </c>
      <c r="G1582" s="4">
        <f>'Enhanced Basket_AUTOLOAD'!M1581</f>
        <v>0</v>
      </c>
      <c r="H1582" s="4">
        <f>'Enhanced Basket_AUTOLOAD'!O1581</f>
        <v>0</v>
      </c>
      <c r="I1582" s="4">
        <f>'Enhanced Basket_AUTOLOAD'!P1581</f>
        <v>0</v>
      </c>
      <c r="J1582" s="4">
        <f>'Enhanced Basket_AUTOLOAD'!Q1581</f>
        <v>0</v>
      </c>
      <c r="M1582" s="4" t="e">
        <f>IF(TRIM(CLEAN(I1582))="USCSH0000000","",VLOOKUP(I1582,'EZE Daily_With_BB CODES'!$H$3:$J$4445,3,0))</f>
        <v>#N/A</v>
      </c>
    </row>
    <row r="1583" ht="15" customHeight="1" s="4" customFormat="1">
      <c r="F1583" s="4">
        <f>'Enhanced Basket_AUTOLOAD'!H1582</f>
        <v>0</v>
      </c>
      <c r="G1583" s="4">
        <f>'Enhanced Basket_AUTOLOAD'!M1582</f>
        <v>0</v>
      </c>
      <c r="H1583" s="4">
        <f>'Enhanced Basket_AUTOLOAD'!O1582</f>
        <v>0</v>
      </c>
      <c r="I1583" s="4">
        <f>'Enhanced Basket_AUTOLOAD'!P1582</f>
        <v>0</v>
      </c>
      <c r="J1583" s="4">
        <f>'Enhanced Basket_AUTOLOAD'!Q1582</f>
        <v>0</v>
      </c>
      <c r="M1583" s="4" t="e">
        <f>IF(TRIM(CLEAN(I1583))="USCSH0000000","",VLOOKUP(I1583,'EZE Daily_With_BB CODES'!$H$3:$J$4445,3,0))</f>
        <v>#N/A</v>
      </c>
    </row>
    <row r="1584" ht="15" customHeight="1" s="4" customFormat="1">
      <c r="F1584" s="4">
        <f>'Enhanced Basket_AUTOLOAD'!H1583</f>
        <v>0</v>
      </c>
      <c r="G1584" s="4">
        <f>'Enhanced Basket_AUTOLOAD'!M1583</f>
        <v>0</v>
      </c>
      <c r="H1584" s="4">
        <f>'Enhanced Basket_AUTOLOAD'!O1583</f>
        <v>0</v>
      </c>
      <c r="I1584" s="4">
        <f>'Enhanced Basket_AUTOLOAD'!P1583</f>
        <v>0</v>
      </c>
      <c r="J1584" s="4">
        <f>'Enhanced Basket_AUTOLOAD'!Q1583</f>
        <v>0</v>
      </c>
      <c r="M1584" s="4" t="e">
        <f>IF(TRIM(CLEAN(I1584))="USCSH0000000","",VLOOKUP(I1584,'EZE Daily_With_BB CODES'!$H$3:$J$4445,3,0))</f>
        <v>#N/A</v>
      </c>
    </row>
    <row r="1585" ht="15" customHeight="1" s="4" customFormat="1">
      <c r="F1585" s="4">
        <f>'Enhanced Basket_AUTOLOAD'!H1584</f>
        <v>0</v>
      </c>
      <c r="G1585" s="4">
        <f>'Enhanced Basket_AUTOLOAD'!M1584</f>
        <v>0</v>
      </c>
      <c r="H1585" s="4">
        <f>'Enhanced Basket_AUTOLOAD'!O1584</f>
        <v>0</v>
      </c>
      <c r="I1585" s="4">
        <f>'Enhanced Basket_AUTOLOAD'!P1584</f>
        <v>0</v>
      </c>
      <c r="J1585" s="4">
        <f>'Enhanced Basket_AUTOLOAD'!Q1584</f>
        <v>0</v>
      </c>
      <c r="M1585" s="4" t="e">
        <f>IF(TRIM(CLEAN(I1585))="USCSH0000000","",VLOOKUP(I1585,'EZE Daily_With_BB CODES'!$H$3:$J$4445,3,0))</f>
        <v>#N/A</v>
      </c>
    </row>
    <row r="1586" ht="15" customHeight="1" s="4" customFormat="1">
      <c r="F1586" s="4">
        <f>'Enhanced Basket_AUTOLOAD'!H1585</f>
        <v>0</v>
      </c>
      <c r="G1586" s="4">
        <f>'Enhanced Basket_AUTOLOAD'!M1585</f>
        <v>0</v>
      </c>
      <c r="H1586" s="4">
        <f>'Enhanced Basket_AUTOLOAD'!O1585</f>
        <v>0</v>
      </c>
      <c r="I1586" s="4">
        <f>'Enhanced Basket_AUTOLOAD'!P1585</f>
        <v>0</v>
      </c>
      <c r="J1586" s="4">
        <f>'Enhanced Basket_AUTOLOAD'!Q1585</f>
        <v>0</v>
      </c>
      <c r="M1586" s="4" t="e">
        <f>IF(TRIM(CLEAN(I1586))="USCSH0000000","",VLOOKUP(I1586,'EZE Daily_With_BB CODES'!$H$3:$J$4445,3,0))</f>
        <v>#N/A</v>
      </c>
    </row>
    <row r="1587" ht="15" customHeight="1" s="4" customFormat="1">
      <c r="F1587" s="4">
        <f>'Enhanced Basket_AUTOLOAD'!H1586</f>
        <v>0</v>
      </c>
      <c r="G1587" s="4">
        <f>'Enhanced Basket_AUTOLOAD'!M1586</f>
        <v>0</v>
      </c>
      <c r="H1587" s="4">
        <f>'Enhanced Basket_AUTOLOAD'!O1586</f>
        <v>0</v>
      </c>
      <c r="I1587" s="4">
        <f>'Enhanced Basket_AUTOLOAD'!P1586</f>
        <v>0</v>
      </c>
      <c r="J1587" s="4">
        <f>'Enhanced Basket_AUTOLOAD'!Q1586</f>
        <v>0</v>
      </c>
      <c r="M1587" s="4" t="e">
        <f>IF(TRIM(CLEAN(I1587))="USCSH0000000","",VLOOKUP(I1587,'EZE Daily_With_BB CODES'!$H$3:$J$4445,3,0))</f>
        <v>#N/A</v>
      </c>
    </row>
    <row r="1588" ht="15" customHeight="1" s="4" customFormat="1">
      <c r="F1588" s="4">
        <f>'Enhanced Basket_AUTOLOAD'!H1587</f>
        <v>0</v>
      </c>
      <c r="G1588" s="4">
        <f>'Enhanced Basket_AUTOLOAD'!M1587</f>
        <v>0</v>
      </c>
      <c r="H1588" s="4">
        <f>'Enhanced Basket_AUTOLOAD'!O1587</f>
        <v>0</v>
      </c>
      <c r="I1588" s="4">
        <f>'Enhanced Basket_AUTOLOAD'!P1587</f>
        <v>0</v>
      </c>
      <c r="J1588" s="4">
        <f>'Enhanced Basket_AUTOLOAD'!Q1587</f>
        <v>0</v>
      </c>
      <c r="M1588" s="4" t="e">
        <f>IF(TRIM(CLEAN(I1588))="USCSH0000000","",VLOOKUP(I1588,'EZE Daily_With_BB CODES'!$H$3:$J$4445,3,0))</f>
        <v>#N/A</v>
      </c>
    </row>
    <row r="1589" ht="15" customHeight="1" s="4" customFormat="1">
      <c r="F1589" s="4">
        <f>'Enhanced Basket_AUTOLOAD'!H1588</f>
        <v>0</v>
      </c>
      <c r="G1589" s="4">
        <f>'Enhanced Basket_AUTOLOAD'!M1588</f>
        <v>0</v>
      </c>
      <c r="H1589" s="4">
        <f>'Enhanced Basket_AUTOLOAD'!O1588</f>
        <v>0</v>
      </c>
      <c r="I1589" s="4">
        <f>'Enhanced Basket_AUTOLOAD'!P1588</f>
        <v>0</v>
      </c>
      <c r="J1589" s="4">
        <f>'Enhanced Basket_AUTOLOAD'!Q1588</f>
        <v>0</v>
      </c>
      <c r="M1589" s="4" t="e">
        <f>IF(TRIM(CLEAN(I1589))="USCSH0000000","",VLOOKUP(I1589,'EZE Daily_With_BB CODES'!$H$3:$J$4445,3,0))</f>
        <v>#N/A</v>
      </c>
    </row>
    <row r="1590" ht="15" customHeight="1" s="4" customFormat="1">
      <c r="F1590" s="4">
        <f>'Enhanced Basket_AUTOLOAD'!H1589</f>
        <v>0</v>
      </c>
      <c r="G1590" s="4">
        <f>'Enhanced Basket_AUTOLOAD'!M1589</f>
        <v>0</v>
      </c>
      <c r="H1590" s="4">
        <f>'Enhanced Basket_AUTOLOAD'!O1589</f>
        <v>0</v>
      </c>
      <c r="I1590" s="4">
        <f>'Enhanced Basket_AUTOLOAD'!P1589</f>
        <v>0</v>
      </c>
      <c r="J1590" s="4">
        <f>'Enhanced Basket_AUTOLOAD'!Q1589</f>
        <v>0</v>
      </c>
      <c r="M1590" s="4" t="e">
        <f>IF(TRIM(CLEAN(I1590))="USCSH0000000","",VLOOKUP(I1590,'EZE Daily_With_BB CODES'!$H$3:$J$4445,3,0))</f>
        <v>#N/A</v>
      </c>
    </row>
    <row r="1591" ht="15" customHeight="1" s="4" customFormat="1">
      <c r="F1591" s="4">
        <f>'Enhanced Basket_AUTOLOAD'!H1590</f>
        <v>0</v>
      </c>
      <c r="G1591" s="4">
        <f>'Enhanced Basket_AUTOLOAD'!M1590</f>
        <v>0</v>
      </c>
      <c r="H1591" s="4">
        <f>'Enhanced Basket_AUTOLOAD'!O1590</f>
        <v>0</v>
      </c>
      <c r="I1591" s="4">
        <f>'Enhanced Basket_AUTOLOAD'!P1590</f>
        <v>0</v>
      </c>
      <c r="J1591" s="4">
        <f>'Enhanced Basket_AUTOLOAD'!Q1590</f>
        <v>0</v>
      </c>
      <c r="M1591" s="4" t="e">
        <f>IF(TRIM(CLEAN(I1591))="USCSH0000000","",VLOOKUP(I1591,'EZE Daily_With_BB CODES'!$H$3:$J$4445,3,0))</f>
        <v>#N/A</v>
      </c>
    </row>
    <row r="1592" ht="15" customHeight="1" s="4" customFormat="1">
      <c r="F1592" s="4">
        <f>'Enhanced Basket_AUTOLOAD'!H1591</f>
        <v>0</v>
      </c>
      <c r="G1592" s="4">
        <f>'Enhanced Basket_AUTOLOAD'!M1591</f>
        <v>0</v>
      </c>
      <c r="H1592" s="4">
        <f>'Enhanced Basket_AUTOLOAD'!O1591</f>
        <v>0</v>
      </c>
      <c r="I1592" s="4">
        <f>'Enhanced Basket_AUTOLOAD'!P1591</f>
        <v>0</v>
      </c>
      <c r="J1592" s="4">
        <f>'Enhanced Basket_AUTOLOAD'!Q1591</f>
        <v>0</v>
      </c>
      <c r="M1592" s="4" t="e">
        <f>IF(TRIM(CLEAN(I1592))="USCSH0000000","",VLOOKUP(I1592,'EZE Daily_With_BB CODES'!$H$3:$J$4445,3,0))</f>
        <v>#N/A</v>
      </c>
    </row>
    <row r="1593" ht="15" customHeight="1" s="4" customFormat="1">
      <c r="F1593" s="4">
        <f>'Enhanced Basket_AUTOLOAD'!H1592</f>
        <v>0</v>
      </c>
      <c r="G1593" s="4">
        <f>'Enhanced Basket_AUTOLOAD'!M1592</f>
        <v>0</v>
      </c>
      <c r="H1593" s="4">
        <f>'Enhanced Basket_AUTOLOAD'!O1592</f>
        <v>0</v>
      </c>
      <c r="I1593" s="4">
        <f>'Enhanced Basket_AUTOLOAD'!P1592</f>
        <v>0</v>
      </c>
      <c r="J1593" s="4">
        <f>'Enhanced Basket_AUTOLOAD'!Q1592</f>
        <v>0</v>
      </c>
      <c r="M1593" s="4" t="e">
        <f>IF(TRIM(CLEAN(I1593))="USCSH0000000","",VLOOKUP(I1593,'EZE Daily_With_BB CODES'!$H$3:$J$4445,3,0))</f>
        <v>#N/A</v>
      </c>
    </row>
    <row r="1594" ht="15" customHeight="1" s="4" customFormat="1">
      <c r="F1594" s="4">
        <f>'Enhanced Basket_AUTOLOAD'!H1593</f>
        <v>0</v>
      </c>
      <c r="G1594" s="4">
        <f>'Enhanced Basket_AUTOLOAD'!M1593</f>
        <v>0</v>
      </c>
      <c r="H1594" s="4">
        <f>'Enhanced Basket_AUTOLOAD'!O1593</f>
        <v>0</v>
      </c>
      <c r="I1594" s="4">
        <f>'Enhanced Basket_AUTOLOAD'!P1593</f>
        <v>0</v>
      </c>
      <c r="J1594" s="4">
        <f>'Enhanced Basket_AUTOLOAD'!Q1593</f>
        <v>0</v>
      </c>
      <c r="M1594" s="4" t="e">
        <f>IF(TRIM(CLEAN(I1594))="USCSH0000000","",VLOOKUP(I1594,'EZE Daily_With_BB CODES'!$H$3:$J$4445,3,0))</f>
        <v>#N/A</v>
      </c>
    </row>
    <row r="1595" ht="15" customHeight="1" s="4" customFormat="1">
      <c r="F1595" s="4">
        <f>'Enhanced Basket_AUTOLOAD'!H1594</f>
        <v>0</v>
      </c>
      <c r="G1595" s="4">
        <f>'Enhanced Basket_AUTOLOAD'!M1594</f>
        <v>0</v>
      </c>
      <c r="H1595" s="4">
        <f>'Enhanced Basket_AUTOLOAD'!O1594</f>
        <v>0</v>
      </c>
      <c r="I1595" s="4">
        <f>'Enhanced Basket_AUTOLOAD'!P1594</f>
        <v>0</v>
      </c>
      <c r="J1595" s="4">
        <f>'Enhanced Basket_AUTOLOAD'!Q1594</f>
        <v>0</v>
      </c>
      <c r="M1595" s="4" t="e">
        <f>IF(TRIM(CLEAN(I1595))="USCSH0000000","",VLOOKUP(I1595,'EZE Daily_With_BB CODES'!$H$3:$J$4445,3,0))</f>
        <v>#N/A</v>
      </c>
    </row>
    <row r="1596" ht="15" customHeight="1" s="4" customFormat="1">
      <c r="F1596" s="4">
        <f>'Enhanced Basket_AUTOLOAD'!H1595</f>
        <v>0</v>
      </c>
      <c r="G1596" s="4">
        <f>'Enhanced Basket_AUTOLOAD'!M1595</f>
        <v>0</v>
      </c>
      <c r="H1596" s="4">
        <f>'Enhanced Basket_AUTOLOAD'!O1595</f>
        <v>0</v>
      </c>
      <c r="I1596" s="4">
        <f>'Enhanced Basket_AUTOLOAD'!P1595</f>
        <v>0</v>
      </c>
      <c r="J1596" s="4">
        <f>'Enhanced Basket_AUTOLOAD'!Q1595</f>
        <v>0</v>
      </c>
      <c r="M1596" s="4" t="e">
        <f>IF(TRIM(CLEAN(I1596))="USCSH0000000","",VLOOKUP(I1596,'EZE Daily_With_BB CODES'!$H$3:$J$4445,3,0))</f>
        <v>#N/A</v>
      </c>
    </row>
    <row r="1597" ht="15" customHeight="1" s="4" customFormat="1">
      <c r="F1597" s="4">
        <f>'Enhanced Basket_AUTOLOAD'!H1596</f>
        <v>0</v>
      </c>
      <c r="G1597" s="4">
        <f>'Enhanced Basket_AUTOLOAD'!M1596</f>
        <v>0</v>
      </c>
      <c r="H1597" s="4">
        <f>'Enhanced Basket_AUTOLOAD'!O1596</f>
        <v>0</v>
      </c>
      <c r="I1597" s="4">
        <f>'Enhanced Basket_AUTOLOAD'!P1596</f>
        <v>0</v>
      </c>
      <c r="J1597" s="4">
        <f>'Enhanced Basket_AUTOLOAD'!Q1596</f>
        <v>0</v>
      </c>
      <c r="M1597" s="4" t="e">
        <f>IF(TRIM(CLEAN(I1597))="USCSH0000000","",VLOOKUP(I1597,'EZE Daily_With_BB CODES'!$H$3:$J$4445,3,0))</f>
        <v>#N/A</v>
      </c>
    </row>
    <row r="1598" ht="15" customHeight="1" s="4" customFormat="1">
      <c r="F1598" s="4">
        <f>'Enhanced Basket_AUTOLOAD'!H1597</f>
        <v>0</v>
      </c>
      <c r="G1598" s="4">
        <f>'Enhanced Basket_AUTOLOAD'!M1597</f>
        <v>0</v>
      </c>
      <c r="H1598" s="4">
        <f>'Enhanced Basket_AUTOLOAD'!O1597</f>
        <v>0</v>
      </c>
      <c r="I1598" s="4">
        <f>'Enhanced Basket_AUTOLOAD'!P1597</f>
        <v>0</v>
      </c>
      <c r="J1598" s="4">
        <f>'Enhanced Basket_AUTOLOAD'!Q1597</f>
        <v>0</v>
      </c>
      <c r="M1598" s="4" t="e">
        <f>IF(TRIM(CLEAN(I1598))="USCSH0000000","",VLOOKUP(I1598,'EZE Daily_With_BB CODES'!$H$3:$J$4445,3,0))</f>
        <v>#N/A</v>
      </c>
    </row>
    <row r="1599" ht="15" customHeight="1" s="4" customFormat="1">
      <c r="F1599" s="4">
        <f>'Enhanced Basket_AUTOLOAD'!H1598</f>
        <v>0</v>
      </c>
      <c r="G1599" s="4">
        <f>'Enhanced Basket_AUTOLOAD'!M1598</f>
        <v>0</v>
      </c>
      <c r="H1599" s="4">
        <f>'Enhanced Basket_AUTOLOAD'!O1598</f>
        <v>0</v>
      </c>
      <c r="I1599" s="4">
        <f>'Enhanced Basket_AUTOLOAD'!P1598</f>
        <v>0</v>
      </c>
      <c r="J1599" s="4">
        <f>'Enhanced Basket_AUTOLOAD'!Q1598</f>
        <v>0</v>
      </c>
      <c r="M1599" s="4" t="e">
        <f>IF(TRIM(CLEAN(I1599))="USCSH0000000","",VLOOKUP(I1599,'EZE Daily_With_BB CODES'!$H$3:$J$4445,3,0))</f>
        <v>#N/A</v>
      </c>
    </row>
    <row r="1600" ht="15" customHeight="1" s="4" customFormat="1">
      <c r="F1600" s="4">
        <f>'Enhanced Basket_AUTOLOAD'!H1599</f>
        <v>0</v>
      </c>
      <c r="G1600" s="4">
        <f>'Enhanced Basket_AUTOLOAD'!M1599</f>
        <v>0</v>
      </c>
      <c r="H1600" s="4">
        <f>'Enhanced Basket_AUTOLOAD'!O1599</f>
        <v>0</v>
      </c>
      <c r="I1600" s="4">
        <f>'Enhanced Basket_AUTOLOAD'!P1599</f>
        <v>0</v>
      </c>
      <c r="J1600" s="4">
        <f>'Enhanced Basket_AUTOLOAD'!Q1599</f>
        <v>0</v>
      </c>
      <c r="M1600" s="4" t="e">
        <f>IF(TRIM(CLEAN(I1600))="USCSH0000000","",VLOOKUP(I1600,'EZE Daily_With_BB CODES'!$H$3:$J$4445,3,0))</f>
        <v>#N/A</v>
      </c>
    </row>
    <row r="1601" ht="15" customHeight="1" s="4" customFormat="1">
      <c r="F1601" s="4">
        <f>'Enhanced Basket_AUTOLOAD'!H1600</f>
        <v>0</v>
      </c>
      <c r="G1601" s="4">
        <f>'Enhanced Basket_AUTOLOAD'!M1600</f>
        <v>0</v>
      </c>
      <c r="H1601" s="4">
        <f>'Enhanced Basket_AUTOLOAD'!O1600</f>
        <v>0</v>
      </c>
      <c r="I1601" s="4">
        <f>'Enhanced Basket_AUTOLOAD'!P1600</f>
        <v>0</v>
      </c>
      <c r="J1601" s="4">
        <f>'Enhanced Basket_AUTOLOAD'!Q1600</f>
        <v>0</v>
      </c>
      <c r="M1601" s="4" t="e">
        <f>IF(TRIM(CLEAN(I1601))="USCSH0000000","",VLOOKUP(I1601,'EZE Daily_With_BB CODES'!$H$3:$J$4445,3,0))</f>
        <v>#N/A</v>
      </c>
    </row>
    <row r="1602" ht="15" customHeight="1" s="4" customFormat="1">
      <c r="F1602" s="4">
        <f>'Enhanced Basket_AUTOLOAD'!H1601</f>
        <v>0</v>
      </c>
      <c r="G1602" s="4">
        <f>'Enhanced Basket_AUTOLOAD'!M1601</f>
        <v>0</v>
      </c>
      <c r="H1602" s="4">
        <f>'Enhanced Basket_AUTOLOAD'!O1601</f>
        <v>0</v>
      </c>
      <c r="I1602" s="4">
        <f>'Enhanced Basket_AUTOLOAD'!P1601</f>
        <v>0</v>
      </c>
      <c r="J1602" s="4">
        <f>'Enhanced Basket_AUTOLOAD'!Q1601</f>
        <v>0</v>
      </c>
      <c r="M1602" s="4" t="e">
        <f>IF(TRIM(CLEAN(I1602))="USCSH0000000","",VLOOKUP(I1602,'EZE Daily_With_BB CODES'!$H$3:$J$4445,3,0))</f>
        <v>#N/A</v>
      </c>
    </row>
    <row r="1603" ht="15" customHeight="1" s="4" customFormat="1">
      <c r="F1603" s="4">
        <f>'Enhanced Basket_AUTOLOAD'!H1602</f>
        <v>0</v>
      </c>
      <c r="G1603" s="4">
        <f>'Enhanced Basket_AUTOLOAD'!M1602</f>
        <v>0</v>
      </c>
      <c r="H1603" s="4">
        <f>'Enhanced Basket_AUTOLOAD'!O1602</f>
        <v>0</v>
      </c>
      <c r="I1603" s="4">
        <f>'Enhanced Basket_AUTOLOAD'!P1602</f>
        <v>0</v>
      </c>
      <c r="J1603" s="4">
        <f>'Enhanced Basket_AUTOLOAD'!Q1602</f>
        <v>0</v>
      </c>
      <c r="M1603" s="4" t="e">
        <f>IF(TRIM(CLEAN(I1603))="USCSH0000000","",VLOOKUP(I1603,'EZE Daily_With_BB CODES'!$H$3:$J$4445,3,0))</f>
        <v>#N/A</v>
      </c>
    </row>
    <row r="1604" ht="15" customHeight="1" s="4" customFormat="1">
      <c r="F1604" s="4">
        <f>'Enhanced Basket_AUTOLOAD'!H1603</f>
        <v>0</v>
      </c>
      <c r="G1604" s="4">
        <f>'Enhanced Basket_AUTOLOAD'!M1603</f>
        <v>0</v>
      </c>
      <c r="H1604" s="4">
        <f>'Enhanced Basket_AUTOLOAD'!O1603</f>
        <v>0</v>
      </c>
      <c r="I1604" s="4">
        <f>'Enhanced Basket_AUTOLOAD'!P1603</f>
        <v>0</v>
      </c>
      <c r="J1604" s="4">
        <f>'Enhanced Basket_AUTOLOAD'!Q1603</f>
        <v>0</v>
      </c>
      <c r="M1604" s="4" t="e">
        <f>IF(TRIM(CLEAN(I1604))="USCSH0000000","",VLOOKUP(I1604,'EZE Daily_With_BB CODES'!$H$3:$J$4445,3,0))</f>
        <v>#N/A</v>
      </c>
    </row>
    <row r="1605" ht="15" customHeight="1" s="4" customFormat="1">
      <c r="F1605" s="4">
        <f>'Enhanced Basket_AUTOLOAD'!H1604</f>
        <v>0</v>
      </c>
      <c r="G1605" s="4">
        <f>'Enhanced Basket_AUTOLOAD'!M1604</f>
        <v>0</v>
      </c>
      <c r="H1605" s="4">
        <f>'Enhanced Basket_AUTOLOAD'!O1604</f>
        <v>0</v>
      </c>
      <c r="I1605" s="4">
        <f>'Enhanced Basket_AUTOLOAD'!P1604</f>
        <v>0</v>
      </c>
      <c r="J1605" s="4">
        <f>'Enhanced Basket_AUTOLOAD'!Q1604</f>
        <v>0</v>
      </c>
      <c r="M1605" s="4" t="e">
        <f>IF(TRIM(CLEAN(I1605))="USCSH0000000","",VLOOKUP(I1605,'EZE Daily_With_BB CODES'!$H$3:$J$4445,3,0))</f>
        <v>#N/A</v>
      </c>
    </row>
    <row r="1606" ht="15" customHeight="1" s="4" customFormat="1">
      <c r="F1606" s="4">
        <f>'Enhanced Basket_AUTOLOAD'!H1605</f>
        <v>0</v>
      </c>
      <c r="G1606" s="4">
        <f>'Enhanced Basket_AUTOLOAD'!M1605</f>
        <v>0</v>
      </c>
      <c r="H1606" s="4">
        <f>'Enhanced Basket_AUTOLOAD'!O1605</f>
        <v>0</v>
      </c>
      <c r="I1606" s="4">
        <f>'Enhanced Basket_AUTOLOAD'!P1605</f>
        <v>0</v>
      </c>
      <c r="J1606" s="4">
        <f>'Enhanced Basket_AUTOLOAD'!Q1605</f>
        <v>0</v>
      </c>
      <c r="M1606" s="4" t="e">
        <f>IF(TRIM(CLEAN(I1606))="USCSH0000000","",VLOOKUP(I1606,'EZE Daily_With_BB CODES'!$H$3:$J$4445,3,0))</f>
        <v>#N/A</v>
      </c>
    </row>
    <row r="1607" ht="15" customHeight="1" s="4" customFormat="1">
      <c r="F1607" s="4">
        <f>'Enhanced Basket_AUTOLOAD'!H1606</f>
        <v>0</v>
      </c>
      <c r="G1607" s="4">
        <f>'Enhanced Basket_AUTOLOAD'!M1606</f>
        <v>0</v>
      </c>
      <c r="H1607" s="4">
        <f>'Enhanced Basket_AUTOLOAD'!O1606</f>
        <v>0</v>
      </c>
      <c r="I1607" s="4">
        <f>'Enhanced Basket_AUTOLOAD'!P1606</f>
        <v>0</v>
      </c>
      <c r="J1607" s="4">
        <f>'Enhanced Basket_AUTOLOAD'!Q1606</f>
        <v>0</v>
      </c>
      <c r="M1607" s="4" t="e">
        <f>IF(TRIM(CLEAN(I1607))="USCSH0000000","",VLOOKUP(I1607,'EZE Daily_With_BB CODES'!$H$3:$J$4445,3,0))</f>
        <v>#N/A</v>
      </c>
    </row>
    <row r="1608" ht="15" customHeight="1" s="4" customFormat="1">
      <c r="F1608" s="4">
        <f>'Enhanced Basket_AUTOLOAD'!H1607</f>
        <v>0</v>
      </c>
      <c r="G1608" s="4">
        <f>'Enhanced Basket_AUTOLOAD'!M1607</f>
        <v>0</v>
      </c>
      <c r="H1608" s="4">
        <f>'Enhanced Basket_AUTOLOAD'!O1607</f>
        <v>0</v>
      </c>
      <c r="I1608" s="4">
        <f>'Enhanced Basket_AUTOLOAD'!P1607</f>
        <v>0</v>
      </c>
      <c r="J1608" s="4">
        <f>'Enhanced Basket_AUTOLOAD'!Q1607</f>
        <v>0</v>
      </c>
      <c r="M1608" s="4" t="e">
        <f>IF(TRIM(CLEAN(I1608))="USCSH0000000","",VLOOKUP(I1608,'EZE Daily_With_BB CODES'!$H$3:$J$4445,3,0))</f>
        <v>#N/A</v>
      </c>
    </row>
    <row r="1609" ht="15" customHeight="1" s="4" customFormat="1">
      <c r="F1609" s="4">
        <f>'Enhanced Basket_AUTOLOAD'!H1608</f>
        <v>0</v>
      </c>
      <c r="G1609" s="4">
        <f>'Enhanced Basket_AUTOLOAD'!M1608</f>
        <v>0</v>
      </c>
      <c r="H1609" s="4">
        <f>'Enhanced Basket_AUTOLOAD'!O1608</f>
        <v>0</v>
      </c>
      <c r="I1609" s="4">
        <f>'Enhanced Basket_AUTOLOAD'!P1608</f>
        <v>0</v>
      </c>
      <c r="J1609" s="4">
        <f>'Enhanced Basket_AUTOLOAD'!Q1608</f>
        <v>0</v>
      </c>
      <c r="M1609" s="4" t="e">
        <f>IF(TRIM(CLEAN(I1609))="USCSH0000000","",VLOOKUP(I1609,'EZE Daily_With_BB CODES'!$H$3:$J$4445,3,0))</f>
        <v>#N/A</v>
      </c>
    </row>
    <row r="1610" ht="15" customHeight="1" s="4" customFormat="1">
      <c r="F1610" s="4">
        <f>'Enhanced Basket_AUTOLOAD'!H1609</f>
        <v>0</v>
      </c>
      <c r="G1610" s="4">
        <f>'Enhanced Basket_AUTOLOAD'!M1609</f>
        <v>0</v>
      </c>
      <c r="H1610" s="4">
        <f>'Enhanced Basket_AUTOLOAD'!O1609</f>
        <v>0</v>
      </c>
      <c r="I1610" s="4">
        <f>'Enhanced Basket_AUTOLOAD'!P1609</f>
        <v>0</v>
      </c>
      <c r="J1610" s="4">
        <f>'Enhanced Basket_AUTOLOAD'!Q1609</f>
        <v>0</v>
      </c>
      <c r="M1610" s="4" t="e">
        <f>IF(TRIM(CLEAN(I1610))="USCSH0000000","",VLOOKUP(I1610,'EZE Daily_With_BB CODES'!$H$3:$J$4445,3,0))</f>
        <v>#N/A</v>
      </c>
    </row>
    <row r="1611" ht="15" customHeight="1" s="4" customFormat="1">
      <c r="F1611" s="4">
        <f>'Enhanced Basket_AUTOLOAD'!H1610</f>
        <v>0</v>
      </c>
      <c r="G1611" s="4">
        <f>'Enhanced Basket_AUTOLOAD'!M1610</f>
        <v>0</v>
      </c>
      <c r="H1611" s="4">
        <f>'Enhanced Basket_AUTOLOAD'!O1610</f>
        <v>0</v>
      </c>
      <c r="I1611" s="4">
        <f>'Enhanced Basket_AUTOLOAD'!P1610</f>
        <v>0</v>
      </c>
      <c r="J1611" s="4">
        <f>'Enhanced Basket_AUTOLOAD'!Q1610</f>
        <v>0</v>
      </c>
      <c r="M1611" s="4" t="e">
        <f>IF(TRIM(CLEAN(I1611))="USCSH0000000","",VLOOKUP(I1611,'EZE Daily_With_BB CODES'!$H$3:$J$4445,3,0))</f>
        <v>#N/A</v>
      </c>
    </row>
    <row r="1612" ht="15" customHeight="1" s="4" customFormat="1">
      <c r="F1612" s="4">
        <f>'Enhanced Basket_AUTOLOAD'!H1611</f>
        <v>0</v>
      </c>
      <c r="G1612" s="4">
        <f>'Enhanced Basket_AUTOLOAD'!M1611</f>
        <v>0</v>
      </c>
      <c r="H1612" s="4">
        <f>'Enhanced Basket_AUTOLOAD'!O1611</f>
        <v>0</v>
      </c>
      <c r="I1612" s="4">
        <f>'Enhanced Basket_AUTOLOAD'!P1611</f>
        <v>0</v>
      </c>
      <c r="J1612" s="4">
        <f>'Enhanced Basket_AUTOLOAD'!Q1611</f>
        <v>0</v>
      </c>
      <c r="M1612" s="4" t="e">
        <f>IF(TRIM(CLEAN(I1612))="USCSH0000000","",VLOOKUP(I1612,'EZE Daily_With_BB CODES'!$H$3:$J$4445,3,0))</f>
        <v>#N/A</v>
      </c>
    </row>
    <row r="1613" ht="15" customHeight="1" s="4" customFormat="1">
      <c r="F1613" s="4">
        <f>'Enhanced Basket_AUTOLOAD'!H1612</f>
        <v>0</v>
      </c>
      <c r="G1613" s="4">
        <f>'Enhanced Basket_AUTOLOAD'!M1612</f>
        <v>0</v>
      </c>
      <c r="H1613" s="4">
        <f>'Enhanced Basket_AUTOLOAD'!O1612</f>
        <v>0</v>
      </c>
      <c r="I1613" s="4">
        <f>'Enhanced Basket_AUTOLOAD'!P1612</f>
        <v>0</v>
      </c>
      <c r="J1613" s="4">
        <f>'Enhanced Basket_AUTOLOAD'!Q1612</f>
        <v>0</v>
      </c>
      <c r="M1613" s="4" t="e">
        <f>IF(TRIM(CLEAN(I1613))="USCSH0000000","",VLOOKUP(I1613,'EZE Daily_With_BB CODES'!$H$3:$J$4445,3,0))</f>
        <v>#N/A</v>
      </c>
    </row>
    <row r="1614" ht="15" customHeight="1" s="4" customFormat="1">
      <c r="F1614" s="4">
        <f>'Enhanced Basket_AUTOLOAD'!H1613</f>
        <v>0</v>
      </c>
      <c r="G1614" s="4">
        <f>'Enhanced Basket_AUTOLOAD'!M1613</f>
        <v>0</v>
      </c>
      <c r="H1614" s="4">
        <f>'Enhanced Basket_AUTOLOAD'!O1613</f>
        <v>0</v>
      </c>
      <c r="I1614" s="4">
        <f>'Enhanced Basket_AUTOLOAD'!P1613</f>
        <v>0</v>
      </c>
      <c r="J1614" s="4">
        <f>'Enhanced Basket_AUTOLOAD'!Q1613</f>
        <v>0</v>
      </c>
      <c r="M1614" s="4" t="e">
        <f>IF(TRIM(CLEAN(I1614))="USCSH0000000","",VLOOKUP(I1614,'EZE Daily_With_BB CODES'!$H$3:$J$4445,3,0))</f>
        <v>#N/A</v>
      </c>
    </row>
    <row r="1615" ht="15" customHeight="1" s="4" customFormat="1">
      <c r="F1615" s="4">
        <f>'Enhanced Basket_AUTOLOAD'!H1614</f>
        <v>0</v>
      </c>
      <c r="G1615" s="4">
        <f>'Enhanced Basket_AUTOLOAD'!M1614</f>
        <v>0</v>
      </c>
      <c r="H1615" s="4">
        <f>'Enhanced Basket_AUTOLOAD'!O1614</f>
        <v>0</v>
      </c>
      <c r="I1615" s="4">
        <f>'Enhanced Basket_AUTOLOAD'!P1614</f>
        <v>0</v>
      </c>
      <c r="J1615" s="4">
        <f>'Enhanced Basket_AUTOLOAD'!Q1614</f>
        <v>0</v>
      </c>
      <c r="M1615" s="4" t="e">
        <f>IF(TRIM(CLEAN(I1615))="USCSH0000000","",VLOOKUP(I1615,'EZE Daily_With_BB CODES'!$H$3:$J$4445,3,0))</f>
        <v>#N/A</v>
      </c>
    </row>
    <row r="1616" ht="15" customHeight="1" s="4" customFormat="1">
      <c r="F1616" s="4">
        <f>'Enhanced Basket_AUTOLOAD'!H1615</f>
        <v>0</v>
      </c>
      <c r="G1616" s="4">
        <f>'Enhanced Basket_AUTOLOAD'!M1615</f>
        <v>0</v>
      </c>
      <c r="H1616" s="4">
        <f>'Enhanced Basket_AUTOLOAD'!O1615</f>
        <v>0</v>
      </c>
      <c r="I1616" s="4">
        <f>'Enhanced Basket_AUTOLOAD'!P1615</f>
        <v>0</v>
      </c>
      <c r="J1616" s="4">
        <f>'Enhanced Basket_AUTOLOAD'!Q1615</f>
        <v>0</v>
      </c>
      <c r="M1616" s="4" t="e">
        <f>IF(TRIM(CLEAN(I1616))="USCSH0000000","",VLOOKUP(I1616,'EZE Daily_With_BB CODES'!$H$3:$J$4445,3,0))</f>
        <v>#N/A</v>
      </c>
    </row>
    <row r="1617" ht="15" customHeight="1" s="4" customFormat="1">
      <c r="F1617" s="4">
        <f>'Enhanced Basket_AUTOLOAD'!H1616</f>
        <v>0</v>
      </c>
      <c r="G1617" s="4">
        <f>'Enhanced Basket_AUTOLOAD'!M1616</f>
        <v>0</v>
      </c>
      <c r="H1617" s="4">
        <f>'Enhanced Basket_AUTOLOAD'!O1616</f>
        <v>0</v>
      </c>
      <c r="I1617" s="4">
        <f>'Enhanced Basket_AUTOLOAD'!P1616</f>
        <v>0</v>
      </c>
      <c r="J1617" s="4">
        <f>'Enhanced Basket_AUTOLOAD'!Q1616</f>
        <v>0</v>
      </c>
      <c r="M1617" s="4" t="e">
        <f>IF(TRIM(CLEAN(I1617))="USCSH0000000","",VLOOKUP(I1617,'EZE Daily_With_BB CODES'!$H$3:$J$4445,3,0))</f>
        <v>#N/A</v>
      </c>
    </row>
    <row r="1618" ht="15" customHeight="1" s="4" customFormat="1">
      <c r="F1618" s="4">
        <f>'Enhanced Basket_AUTOLOAD'!H1617</f>
        <v>0</v>
      </c>
      <c r="G1618" s="4">
        <f>'Enhanced Basket_AUTOLOAD'!M1617</f>
        <v>0</v>
      </c>
      <c r="H1618" s="4">
        <f>'Enhanced Basket_AUTOLOAD'!O1617</f>
        <v>0</v>
      </c>
      <c r="I1618" s="4">
        <f>'Enhanced Basket_AUTOLOAD'!P1617</f>
        <v>0</v>
      </c>
      <c r="J1618" s="4">
        <f>'Enhanced Basket_AUTOLOAD'!Q1617</f>
        <v>0</v>
      </c>
      <c r="M1618" s="4" t="e">
        <f>IF(TRIM(CLEAN(I1618))="USCSH0000000","",VLOOKUP(I1618,'EZE Daily_With_BB CODES'!$H$3:$J$4445,3,0))</f>
        <v>#N/A</v>
      </c>
    </row>
    <row r="1619" ht="15" customHeight="1" s="4" customFormat="1">
      <c r="F1619" s="4">
        <f>'Enhanced Basket_AUTOLOAD'!H1618</f>
        <v>0</v>
      </c>
      <c r="G1619" s="4">
        <f>'Enhanced Basket_AUTOLOAD'!M1618</f>
        <v>0</v>
      </c>
      <c r="H1619" s="4">
        <f>'Enhanced Basket_AUTOLOAD'!O1618</f>
        <v>0</v>
      </c>
      <c r="I1619" s="4">
        <f>'Enhanced Basket_AUTOLOAD'!P1618</f>
        <v>0</v>
      </c>
      <c r="J1619" s="4">
        <f>'Enhanced Basket_AUTOLOAD'!Q1618</f>
        <v>0</v>
      </c>
      <c r="M1619" s="4" t="e">
        <f>IF(TRIM(CLEAN(I1619))="USCSH0000000","",VLOOKUP(I1619,'EZE Daily_With_BB CODES'!$H$3:$J$4445,3,0))</f>
        <v>#N/A</v>
      </c>
    </row>
    <row r="1620" ht="15" customHeight="1" s="4" customFormat="1">
      <c r="F1620" s="4">
        <f>'Enhanced Basket_AUTOLOAD'!H1619</f>
        <v>0</v>
      </c>
      <c r="G1620" s="4">
        <f>'Enhanced Basket_AUTOLOAD'!M1619</f>
        <v>0</v>
      </c>
      <c r="H1620" s="4">
        <f>'Enhanced Basket_AUTOLOAD'!O1619</f>
        <v>0</v>
      </c>
      <c r="I1620" s="4">
        <f>'Enhanced Basket_AUTOLOAD'!P1619</f>
        <v>0</v>
      </c>
      <c r="J1620" s="4">
        <f>'Enhanced Basket_AUTOLOAD'!Q1619</f>
        <v>0</v>
      </c>
      <c r="M1620" s="4" t="e">
        <f>IF(TRIM(CLEAN(I1620))="USCSH0000000","",VLOOKUP(I1620,'EZE Daily_With_BB CODES'!$H$3:$J$4445,3,0))</f>
        <v>#N/A</v>
      </c>
    </row>
    <row r="1621" ht="15" customHeight="1" s="4" customFormat="1">
      <c r="F1621" s="4">
        <f>'Enhanced Basket_AUTOLOAD'!H1620</f>
        <v>0</v>
      </c>
      <c r="G1621" s="4">
        <f>'Enhanced Basket_AUTOLOAD'!M1620</f>
        <v>0</v>
      </c>
      <c r="H1621" s="4">
        <f>'Enhanced Basket_AUTOLOAD'!O1620</f>
        <v>0</v>
      </c>
      <c r="I1621" s="4">
        <f>'Enhanced Basket_AUTOLOAD'!P1620</f>
        <v>0</v>
      </c>
      <c r="J1621" s="4">
        <f>'Enhanced Basket_AUTOLOAD'!Q1620</f>
        <v>0</v>
      </c>
      <c r="M1621" s="4" t="e">
        <f>IF(TRIM(CLEAN(I1621))="USCSH0000000","",VLOOKUP(I1621,'EZE Daily_With_BB CODES'!$H$3:$J$4445,3,0))</f>
        <v>#N/A</v>
      </c>
    </row>
    <row r="1622" ht="15" customHeight="1" s="4" customFormat="1">
      <c r="F1622" s="4">
        <f>'Enhanced Basket_AUTOLOAD'!H1621</f>
        <v>0</v>
      </c>
      <c r="G1622" s="4">
        <f>'Enhanced Basket_AUTOLOAD'!M1621</f>
        <v>0</v>
      </c>
      <c r="H1622" s="4">
        <f>'Enhanced Basket_AUTOLOAD'!O1621</f>
        <v>0</v>
      </c>
      <c r="I1622" s="4">
        <f>'Enhanced Basket_AUTOLOAD'!P1621</f>
        <v>0</v>
      </c>
      <c r="J1622" s="4">
        <f>'Enhanced Basket_AUTOLOAD'!Q1621</f>
        <v>0</v>
      </c>
      <c r="M1622" s="4" t="e">
        <f>IF(TRIM(CLEAN(I1622))="USCSH0000000","",VLOOKUP(I1622,'EZE Daily_With_BB CODES'!$H$3:$J$4445,3,0))</f>
        <v>#N/A</v>
      </c>
    </row>
    <row r="1623" ht="15" customHeight="1" s="4" customFormat="1">
      <c r="F1623" s="4">
        <f>'Enhanced Basket_AUTOLOAD'!H1622</f>
        <v>0</v>
      </c>
      <c r="G1623" s="4">
        <f>'Enhanced Basket_AUTOLOAD'!M1622</f>
        <v>0</v>
      </c>
      <c r="H1623" s="4">
        <f>'Enhanced Basket_AUTOLOAD'!O1622</f>
        <v>0</v>
      </c>
      <c r="I1623" s="4">
        <f>'Enhanced Basket_AUTOLOAD'!P1622</f>
        <v>0</v>
      </c>
      <c r="J1623" s="4">
        <f>'Enhanced Basket_AUTOLOAD'!Q1622</f>
        <v>0</v>
      </c>
      <c r="M1623" s="4" t="e">
        <f>IF(TRIM(CLEAN(I1623))="USCSH0000000","",VLOOKUP(I1623,'EZE Daily_With_BB CODES'!$H$3:$J$4445,3,0))</f>
        <v>#N/A</v>
      </c>
    </row>
    <row r="1624" ht="15" customHeight="1" s="4" customFormat="1">
      <c r="F1624" s="4">
        <f>'Enhanced Basket_AUTOLOAD'!H1623</f>
        <v>0</v>
      </c>
      <c r="G1624" s="4">
        <f>'Enhanced Basket_AUTOLOAD'!M1623</f>
        <v>0</v>
      </c>
      <c r="H1624" s="4">
        <f>'Enhanced Basket_AUTOLOAD'!O1623</f>
        <v>0</v>
      </c>
      <c r="I1624" s="4">
        <f>'Enhanced Basket_AUTOLOAD'!P1623</f>
        <v>0</v>
      </c>
      <c r="J1624" s="4">
        <f>'Enhanced Basket_AUTOLOAD'!Q1623</f>
        <v>0</v>
      </c>
      <c r="M1624" s="4" t="e">
        <f>IF(TRIM(CLEAN(I1624))="USCSH0000000","",VLOOKUP(I1624,'EZE Daily_With_BB CODES'!$H$3:$J$4445,3,0))</f>
        <v>#N/A</v>
      </c>
    </row>
    <row r="1625" ht="15" customHeight="1" s="4" customFormat="1">
      <c r="F1625" s="4">
        <f>'Enhanced Basket_AUTOLOAD'!H1624</f>
        <v>0</v>
      </c>
      <c r="G1625" s="4">
        <f>'Enhanced Basket_AUTOLOAD'!M1624</f>
        <v>0</v>
      </c>
      <c r="H1625" s="4">
        <f>'Enhanced Basket_AUTOLOAD'!O1624</f>
        <v>0</v>
      </c>
      <c r="I1625" s="4">
        <f>'Enhanced Basket_AUTOLOAD'!P1624</f>
        <v>0</v>
      </c>
      <c r="J1625" s="4">
        <f>'Enhanced Basket_AUTOLOAD'!Q1624</f>
        <v>0</v>
      </c>
      <c r="M1625" s="4" t="e">
        <f>IF(TRIM(CLEAN(I1625))="USCSH0000000","",VLOOKUP(I1625,'EZE Daily_With_BB CODES'!$H$3:$J$4445,3,0))</f>
        <v>#N/A</v>
      </c>
    </row>
    <row r="1626" ht="15" customHeight="1" s="4" customFormat="1">
      <c r="F1626" s="4">
        <f>'Enhanced Basket_AUTOLOAD'!H1625</f>
        <v>0</v>
      </c>
      <c r="G1626" s="4">
        <f>'Enhanced Basket_AUTOLOAD'!M1625</f>
        <v>0</v>
      </c>
      <c r="H1626" s="4">
        <f>'Enhanced Basket_AUTOLOAD'!O1625</f>
        <v>0</v>
      </c>
      <c r="I1626" s="4">
        <f>'Enhanced Basket_AUTOLOAD'!P1625</f>
        <v>0</v>
      </c>
      <c r="J1626" s="4">
        <f>'Enhanced Basket_AUTOLOAD'!Q1625</f>
        <v>0</v>
      </c>
      <c r="M1626" s="4" t="e">
        <f>IF(TRIM(CLEAN(I1626))="USCSH0000000","",VLOOKUP(I1626,'EZE Daily_With_BB CODES'!$H$3:$J$4445,3,0))</f>
        <v>#N/A</v>
      </c>
    </row>
    <row r="1627" ht="15" customHeight="1" s="4" customFormat="1">
      <c r="F1627" s="4">
        <f>'Enhanced Basket_AUTOLOAD'!H1626</f>
        <v>0</v>
      </c>
      <c r="G1627" s="4">
        <f>'Enhanced Basket_AUTOLOAD'!M1626</f>
        <v>0</v>
      </c>
      <c r="H1627" s="4">
        <f>'Enhanced Basket_AUTOLOAD'!O1626</f>
        <v>0</v>
      </c>
      <c r="I1627" s="4">
        <f>'Enhanced Basket_AUTOLOAD'!P1626</f>
        <v>0</v>
      </c>
      <c r="J1627" s="4">
        <f>'Enhanced Basket_AUTOLOAD'!Q1626</f>
        <v>0</v>
      </c>
      <c r="M1627" s="4" t="e">
        <f>IF(TRIM(CLEAN(I1627))="USCSH0000000","",VLOOKUP(I1627,'EZE Daily_With_BB CODES'!$H$3:$J$4445,3,0))</f>
        <v>#N/A</v>
      </c>
    </row>
    <row r="1628" ht="15" customHeight="1" s="4" customFormat="1">
      <c r="F1628" s="4">
        <f>'Enhanced Basket_AUTOLOAD'!H1627</f>
        <v>0</v>
      </c>
      <c r="G1628" s="4">
        <f>'Enhanced Basket_AUTOLOAD'!M1627</f>
        <v>0</v>
      </c>
      <c r="H1628" s="4">
        <f>'Enhanced Basket_AUTOLOAD'!O1627</f>
        <v>0</v>
      </c>
      <c r="I1628" s="4">
        <f>'Enhanced Basket_AUTOLOAD'!P1627</f>
        <v>0</v>
      </c>
      <c r="J1628" s="4">
        <f>'Enhanced Basket_AUTOLOAD'!Q1627</f>
        <v>0</v>
      </c>
      <c r="M1628" s="4" t="e">
        <f>IF(TRIM(CLEAN(I1628))="USCSH0000000","",VLOOKUP(I1628,'EZE Daily_With_BB CODES'!$H$3:$J$4445,3,0))</f>
        <v>#N/A</v>
      </c>
    </row>
    <row r="1629" ht="15" customHeight="1" s="4" customFormat="1">
      <c r="F1629" s="4">
        <f>'Enhanced Basket_AUTOLOAD'!H1628</f>
        <v>0</v>
      </c>
      <c r="G1629" s="4">
        <f>'Enhanced Basket_AUTOLOAD'!M1628</f>
        <v>0</v>
      </c>
      <c r="H1629" s="4">
        <f>'Enhanced Basket_AUTOLOAD'!O1628</f>
        <v>0</v>
      </c>
      <c r="I1629" s="4">
        <f>'Enhanced Basket_AUTOLOAD'!P1628</f>
        <v>0</v>
      </c>
      <c r="J1629" s="4">
        <f>'Enhanced Basket_AUTOLOAD'!Q1628</f>
        <v>0</v>
      </c>
      <c r="M1629" s="4" t="e">
        <f>IF(TRIM(CLEAN(I1629))="USCSH0000000","",VLOOKUP(I1629,'EZE Daily_With_BB CODES'!$H$3:$J$4445,3,0))</f>
        <v>#N/A</v>
      </c>
    </row>
    <row r="1630" ht="15" customHeight="1" s="4" customFormat="1">
      <c r="F1630" s="4">
        <f>'Enhanced Basket_AUTOLOAD'!H1629</f>
        <v>0</v>
      </c>
      <c r="G1630" s="4">
        <f>'Enhanced Basket_AUTOLOAD'!M1629</f>
        <v>0</v>
      </c>
      <c r="H1630" s="4">
        <f>'Enhanced Basket_AUTOLOAD'!O1629</f>
        <v>0</v>
      </c>
      <c r="I1630" s="4">
        <f>'Enhanced Basket_AUTOLOAD'!P1629</f>
        <v>0</v>
      </c>
      <c r="J1630" s="4">
        <f>'Enhanced Basket_AUTOLOAD'!Q1629</f>
        <v>0</v>
      </c>
      <c r="M1630" s="4" t="e">
        <f>IF(TRIM(CLEAN(I1630))="USCSH0000000","",VLOOKUP(I1630,'EZE Daily_With_BB CODES'!$H$3:$J$4445,3,0))</f>
        <v>#N/A</v>
      </c>
    </row>
    <row r="1631" ht="15" customHeight="1" s="4" customFormat="1">
      <c r="F1631" s="4">
        <f>'Enhanced Basket_AUTOLOAD'!H1630</f>
        <v>0</v>
      </c>
      <c r="G1631" s="4">
        <f>'Enhanced Basket_AUTOLOAD'!M1630</f>
        <v>0</v>
      </c>
      <c r="H1631" s="4">
        <f>'Enhanced Basket_AUTOLOAD'!O1630</f>
        <v>0</v>
      </c>
      <c r="I1631" s="4">
        <f>'Enhanced Basket_AUTOLOAD'!P1630</f>
        <v>0</v>
      </c>
      <c r="J1631" s="4">
        <f>'Enhanced Basket_AUTOLOAD'!Q1630</f>
        <v>0</v>
      </c>
      <c r="M1631" s="4" t="e">
        <f>IF(TRIM(CLEAN(I1631))="USCSH0000000","",VLOOKUP(I1631,'EZE Daily_With_BB CODES'!$H$3:$J$4445,3,0))</f>
        <v>#N/A</v>
      </c>
    </row>
    <row r="1632" ht="15" customHeight="1" s="4" customFormat="1">
      <c r="F1632" s="4">
        <f>'Enhanced Basket_AUTOLOAD'!H1631</f>
        <v>0</v>
      </c>
      <c r="G1632" s="4">
        <f>'Enhanced Basket_AUTOLOAD'!M1631</f>
        <v>0</v>
      </c>
      <c r="H1632" s="4">
        <f>'Enhanced Basket_AUTOLOAD'!O1631</f>
        <v>0</v>
      </c>
      <c r="I1632" s="4">
        <f>'Enhanced Basket_AUTOLOAD'!P1631</f>
        <v>0</v>
      </c>
      <c r="J1632" s="4">
        <f>'Enhanced Basket_AUTOLOAD'!Q1631</f>
        <v>0</v>
      </c>
      <c r="M1632" s="4" t="e">
        <f>IF(TRIM(CLEAN(I1632))="USCSH0000000","",VLOOKUP(I1632,'EZE Daily_With_BB CODES'!$H$3:$J$4445,3,0))</f>
        <v>#N/A</v>
      </c>
    </row>
    <row r="1633" ht="15" customHeight="1" s="4" customFormat="1">
      <c r="F1633" s="4">
        <f>'Enhanced Basket_AUTOLOAD'!H1632</f>
        <v>0</v>
      </c>
      <c r="G1633" s="4">
        <f>'Enhanced Basket_AUTOLOAD'!M1632</f>
        <v>0</v>
      </c>
      <c r="H1633" s="4">
        <f>'Enhanced Basket_AUTOLOAD'!O1632</f>
        <v>0</v>
      </c>
      <c r="I1633" s="4">
        <f>'Enhanced Basket_AUTOLOAD'!P1632</f>
        <v>0</v>
      </c>
      <c r="J1633" s="4">
        <f>'Enhanced Basket_AUTOLOAD'!Q1632</f>
        <v>0</v>
      </c>
      <c r="M1633" s="4" t="e">
        <f>IF(TRIM(CLEAN(I1633))="USCSH0000000","",VLOOKUP(I1633,'EZE Daily_With_BB CODES'!$H$3:$J$4445,3,0))</f>
        <v>#N/A</v>
      </c>
    </row>
    <row r="1634" ht="15" customHeight="1" s="4" customFormat="1">
      <c r="F1634" s="4">
        <f>'Enhanced Basket_AUTOLOAD'!H1633</f>
        <v>0</v>
      </c>
      <c r="G1634" s="4">
        <f>'Enhanced Basket_AUTOLOAD'!M1633</f>
        <v>0</v>
      </c>
      <c r="H1634" s="4">
        <f>'Enhanced Basket_AUTOLOAD'!O1633</f>
        <v>0</v>
      </c>
      <c r="I1634" s="4">
        <f>'Enhanced Basket_AUTOLOAD'!P1633</f>
        <v>0</v>
      </c>
      <c r="J1634" s="4">
        <f>'Enhanced Basket_AUTOLOAD'!Q1633</f>
        <v>0</v>
      </c>
      <c r="M1634" s="4" t="e">
        <f>IF(TRIM(CLEAN(I1634))="USCSH0000000","",VLOOKUP(I1634,'EZE Daily_With_BB CODES'!$H$3:$J$4445,3,0))</f>
        <v>#N/A</v>
      </c>
    </row>
    <row r="1635" ht="15" customHeight="1" s="4" customFormat="1">
      <c r="F1635" s="4">
        <f>'Enhanced Basket_AUTOLOAD'!H1634</f>
        <v>0</v>
      </c>
      <c r="G1635" s="4">
        <f>'Enhanced Basket_AUTOLOAD'!M1634</f>
        <v>0</v>
      </c>
      <c r="H1635" s="4">
        <f>'Enhanced Basket_AUTOLOAD'!O1634</f>
        <v>0</v>
      </c>
      <c r="I1635" s="4">
        <f>'Enhanced Basket_AUTOLOAD'!P1634</f>
        <v>0</v>
      </c>
      <c r="J1635" s="4">
        <f>'Enhanced Basket_AUTOLOAD'!Q1634</f>
        <v>0</v>
      </c>
      <c r="M1635" s="4" t="e">
        <f>IF(TRIM(CLEAN(I1635))="USCSH0000000","",VLOOKUP(I1635,'EZE Daily_With_BB CODES'!$H$3:$J$4445,3,0))</f>
        <v>#N/A</v>
      </c>
    </row>
    <row r="1636" ht="15" customHeight="1" s="4" customFormat="1">
      <c r="F1636" s="4">
        <f>'Enhanced Basket_AUTOLOAD'!H1635</f>
        <v>0</v>
      </c>
      <c r="G1636" s="4">
        <f>'Enhanced Basket_AUTOLOAD'!M1635</f>
        <v>0</v>
      </c>
      <c r="H1636" s="4">
        <f>'Enhanced Basket_AUTOLOAD'!O1635</f>
        <v>0</v>
      </c>
      <c r="I1636" s="4">
        <f>'Enhanced Basket_AUTOLOAD'!P1635</f>
        <v>0</v>
      </c>
      <c r="J1636" s="4">
        <f>'Enhanced Basket_AUTOLOAD'!Q1635</f>
        <v>0</v>
      </c>
      <c r="M1636" s="4" t="e">
        <f>IF(TRIM(CLEAN(I1636))="USCSH0000000","",VLOOKUP(I1636,'EZE Daily_With_BB CODES'!$H$3:$J$4445,3,0))</f>
        <v>#N/A</v>
      </c>
    </row>
    <row r="1637" ht="15" customHeight="1" s="4" customFormat="1">
      <c r="F1637" s="4">
        <f>'Enhanced Basket_AUTOLOAD'!H1636</f>
        <v>0</v>
      </c>
      <c r="G1637" s="4">
        <f>'Enhanced Basket_AUTOLOAD'!M1636</f>
        <v>0</v>
      </c>
      <c r="H1637" s="4">
        <f>'Enhanced Basket_AUTOLOAD'!O1636</f>
        <v>0</v>
      </c>
      <c r="I1637" s="4">
        <f>'Enhanced Basket_AUTOLOAD'!P1636</f>
        <v>0</v>
      </c>
      <c r="J1637" s="4">
        <f>'Enhanced Basket_AUTOLOAD'!Q1636</f>
        <v>0</v>
      </c>
      <c r="M1637" s="4" t="e">
        <f>IF(TRIM(CLEAN(I1637))="USCSH0000000","",VLOOKUP(I1637,'EZE Daily_With_BB CODES'!$H$3:$J$4445,3,0))</f>
        <v>#N/A</v>
      </c>
    </row>
    <row r="1638" ht="15" customHeight="1" s="4" customFormat="1">
      <c r="F1638" s="4">
        <f>'Enhanced Basket_AUTOLOAD'!H1637</f>
        <v>0</v>
      </c>
      <c r="G1638" s="4">
        <f>'Enhanced Basket_AUTOLOAD'!M1637</f>
        <v>0</v>
      </c>
      <c r="H1638" s="4">
        <f>'Enhanced Basket_AUTOLOAD'!O1637</f>
        <v>0</v>
      </c>
      <c r="I1638" s="4">
        <f>'Enhanced Basket_AUTOLOAD'!P1637</f>
        <v>0</v>
      </c>
      <c r="J1638" s="4">
        <f>'Enhanced Basket_AUTOLOAD'!Q1637</f>
        <v>0</v>
      </c>
      <c r="M1638" s="4" t="e">
        <f>IF(TRIM(CLEAN(I1638))="USCSH0000000","",VLOOKUP(I1638,'EZE Daily_With_BB CODES'!$H$3:$J$4445,3,0))</f>
        <v>#N/A</v>
      </c>
    </row>
    <row r="1639" ht="15" customHeight="1" s="4" customFormat="1">
      <c r="F1639" s="4">
        <f>'Enhanced Basket_AUTOLOAD'!H1638</f>
        <v>0</v>
      </c>
      <c r="G1639" s="4">
        <f>'Enhanced Basket_AUTOLOAD'!M1638</f>
        <v>0</v>
      </c>
      <c r="H1639" s="4">
        <f>'Enhanced Basket_AUTOLOAD'!O1638</f>
        <v>0</v>
      </c>
      <c r="I1639" s="4">
        <f>'Enhanced Basket_AUTOLOAD'!P1638</f>
        <v>0</v>
      </c>
      <c r="J1639" s="4">
        <f>'Enhanced Basket_AUTOLOAD'!Q1638</f>
        <v>0</v>
      </c>
      <c r="M1639" s="4" t="e">
        <f>IF(TRIM(CLEAN(I1639))="USCSH0000000","",VLOOKUP(I1639,'EZE Daily_With_BB CODES'!$H$3:$J$4445,3,0))</f>
        <v>#N/A</v>
      </c>
    </row>
    <row r="1640" ht="15" customHeight="1" s="4" customFormat="1">
      <c r="F1640" s="4">
        <f>'Enhanced Basket_AUTOLOAD'!H1639</f>
        <v>0</v>
      </c>
      <c r="G1640" s="4">
        <f>'Enhanced Basket_AUTOLOAD'!M1639</f>
        <v>0</v>
      </c>
      <c r="H1640" s="4">
        <f>'Enhanced Basket_AUTOLOAD'!O1639</f>
        <v>0</v>
      </c>
      <c r="I1640" s="4">
        <f>'Enhanced Basket_AUTOLOAD'!P1639</f>
        <v>0</v>
      </c>
      <c r="J1640" s="4">
        <f>'Enhanced Basket_AUTOLOAD'!Q1639</f>
        <v>0</v>
      </c>
      <c r="M1640" s="4" t="e">
        <f>IF(TRIM(CLEAN(I1640))="USCSH0000000","",VLOOKUP(I1640,'EZE Daily_With_BB CODES'!$H$3:$J$4445,3,0))</f>
        <v>#N/A</v>
      </c>
    </row>
    <row r="1641" ht="15" customHeight="1" s="4" customFormat="1">
      <c r="F1641" s="4">
        <f>'Enhanced Basket_AUTOLOAD'!H1640</f>
        <v>0</v>
      </c>
      <c r="G1641" s="4">
        <f>'Enhanced Basket_AUTOLOAD'!M1640</f>
        <v>0</v>
      </c>
      <c r="H1641" s="4">
        <f>'Enhanced Basket_AUTOLOAD'!O1640</f>
        <v>0</v>
      </c>
      <c r="I1641" s="4">
        <f>'Enhanced Basket_AUTOLOAD'!P1640</f>
        <v>0</v>
      </c>
      <c r="J1641" s="4">
        <f>'Enhanced Basket_AUTOLOAD'!Q1640</f>
        <v>0</v>
      </c>
      <c r="M1641" s="4" t="e">
        <f>IF(TRIM(CLEAN(I1641))="USCSH0000000","",VLOOKUP(I1641,'EZE Daily_With_BB CODES'!$H$3:$J$4445,3,0))</f>
        <v>#N/A</v>
      </c>
    </row>
    <row r="1642" ht="15" customHeight="1" s="4" customFormat="1">
      <c r="F1642" s="4">
        <f>'Enhanced Basket_AUTOLOAD'!H1641</f>
        <v>0</v>
      </c>
      <c r="G1642" s="4">
        <f>'Enhanced Basket_AUTOLOAD'!M1641</f>
        <v>0</v>
      </c>
      <c r="H1642" s="4">
        <f>'Enhanced Basket_AUTOLOAD'!O1641</f>
        <v>0</v>
      </c>
      <c r="I1642" s="4">
        <f>'Enhanced Basket_AUTOLOAD'!P1641</f>
        <v>0</v>
      </c>
      <c r="J1642" s="4">
        <f>'Enhanced Basket_AUTOLOAD'!Q1641</f>
        <v>0</v>
      </c>
      <c r="M1642" s="4" t="e">
        <f>IF(TRIM(CLEAN(I1642))="USCSH0000000","",VLOOKUP(I1642,'EZE Daily_With_BB CODES'!$H$3:$J$4445,3,0))</f>
        <v>#N/A</v>
      </c>
    </row>
    <row r="1643" ht="15" customHeight="1" s="4" customFormat="1">
      <c r="F1643" s="4">
        <f>'Enhanced Basket_AUTOLOAD'!H1642</f>
        <v>0</v>
      </c>
      <c r="G1643" s="4">
        <f>'Enhanced Basket_AUTOLOAD'!M1642</f>
        <v>0</v>
      </c>
      <c r="H1643" s="4">
        <f>'Enhanced Basket_AUTOLOAD'!O1642</f>
        <v>0</v>
      </c>
      <c r="I1643" s="4">
        <f>'Enhanced Basket_AUTOLOAD'!P1642</f>
        <v>0</v>
      </c>
      <c r="J1643" s="4">
        <f>'Enhanced Basket_AUTOLOAD'!Q1642</f>
        <v>0</v>
      </c>
      <c r="M1643" s="4" t="e">
        <f>IF(TRIM(CLEAN(I1643))="USCSH0000000","",VLOOKUP(I1643,'EZE Daily_With_BB CODES'!$H$3:$J$4445,3,0))</f>
        <v>#N/A</v>
      </c>
    </row>
    <row r="1644" ht="15" customHeight="1" s="4" customFormat="1">
      <c r="F1644" s="4">
        <f>'Enhanced Basket_AUTOLOAD'!H1643</f>
        <v>0</v>
      </c>
      <c r="G1644" s="4">
        <f>'Enhanced Basket_AUTOLOAD'!M1643</f>
        <v>0</v>
      </c>
      <c r="H1644" s="4">
        <f>'Enhanced Basket_AUTOLOAD'!O1643</f>
        <v>0</v>
      </c>
      <c r="I1644" s="4">
        <f>'Enhanced Basket_AUTOLOAD'!P1643</f>
        <v>0</v>
      </c>
      <c r="J1644" s="4">
        <f>'Enhanced Basket_AUTOLOAD'!Q1643</f>
        <v>0</v>
      </c>
      <c r="M1644" s="4" t="e">
        <f>IF(TRIM(CLEAN(I1644))="USCSH0000000","",VLOOKUP(I1644,'EZE Daily_With_BB CODES'!$H$3:$J$4445,3,0))</f>
        <v>#N/A</v>
      </c>
    </row>
    <row r="1645" ht="15" customHeight="1" s="4" customFormat="1">
      <c r="F1645" s="4">
        <f>'Enhanced Basket_AUTOLOAD'!H1644</f>
        <v>0</v>
      </c>
      <c r="G1645" s="4">
        <f>'Enhanced Basket_AUTOLOAD'!M1644</f>
        <v>0</v>
      </c>
      <c r="H1645" s="4">
        <f>'Enhanced Basket_AUTOLOAD'!O1644</f>
        <v>0</v>
      </c>
      <c r="I1645" s="4">
        <f>'Enhanced Basket_AUTOLOAD'!P1644</f>
        <v>0</v>
      </c>
      <c r="J1645" s="4">
        <f>'Enhanced Basket_AUTOLOAD'!Q1644</f>
        <v>0</v>
      </c>
      <c r="M1645" s="4" t="e">
        <f>IF(TRIM(CLEAN(I1645))="USCSH0000000","",VLOOKUP(I1645,'EZE Daily_With_BB CODES'!$H$3:$J$4445,3,0))</f>
        <v>#N/A</v>
      </c>
    </row>
    <row r="1646" ht="15" customHeight="1" s="4" customFormat="1">
      <c r="F1646" s="4">
        <f>'Enhanced Basket_AUTOLOAD'!H1645</f>
        <v>0</v>
      </c>
      <c r="G1646" s="4">
        <f>'Enhanced Basket_AUTOLOAD'!M1645</f>
        <v>0</v>
      </c>
      <c r="H1646" s="4">
        <f>'Enhanced Basket_AUTOLOAD'!O1645</f>
        <v>0</v>
      </c>
      <c r="I1646" s="4">
        <f>'Enhanced Basket_AUTOLOAD'!P1645</f>
        <v>0</v>
      </c>
      <c r="J1646" s="4">
        <f>'Enhanced Basket_AUTOLOAD'!Q1645</f>
        <v>0</v>
      </c>
      <c r="M1646" s="4" t="e">
        <f>IF(TRIM(CLEAN(I1646))="USCSH0000000","",VLOOKUP(I1646,'EZE Daily_With_BB CODES'!$H$3:$J$4445,3,0))</f>
        <v>#N/A</v>
      </c>
    </row>
    <row r="1647" ht="15" customHeight="1" s="4" customFormat="1">
      <c r="F1647" s="4">
        <f>'Enhanced Basket_AUTOLOAD'!H1646</f>
        <v>0</v>
      </c>
      <c r="G1647" s="4">
        <f>'Enhanced Basket_AUTOLOAD'!M1646</f>
        <v>0</v>
      </c>
      <c r="H1647" s="4">
        <f>'Enhanced Basket_AUTOLOAD'!O1646</f>
        <v>0</v>
      </c>
      <c r="I1647" s="4">
        <f>'Enhanced Basket_AUTOLOAD'!P1646</f>
        <v>0</v>
      </c>
      <c r="J1647" s="4">
        <f>'Enhanced Basket_AUTOLOAD'!Q1646</f>
        <v>0</v>
      </c>
      <c r="M1647" s="4" t="e">
        <f>IF(TRIM(CLEAN(I1647))="USCSH0000000","",VLOOKUP(I1647,'EZE Daily_With_BB CODES'!$H$3:$J$4445,3,0))</f>
        <v>#N/A</v>
      </c>
    </row>
    <row r="1648" ht="15" customHeight="1" s="4" customFormat="1">
      <c r="F1648" s="4">
        <f>'Enhanced Basket_AUTOLOAD'!H1647</f>
        <v>0</v>
      </c>
      <c r="G1648" s="4">
        <f>'Enhanced Basket_AUTOLOAD'!M1647</f>
        <v>0</v>
      </c>
      <c r="H1648" s="4">
        <f>'Enhanced Basket_AUTOLOAD'!O1647</f>
        <v>0</v>
      </c>
      <c r="I1648" s="4">
        <f>'Enhanced Basket_AUTOLOAD'!P1647</f>
        <v>0</v>
      </c>
      <c r="J1648" s="4">
        <f>'Enhanced Basket_AUTOLOAD'!Q1647</f>
        <v>0</v>
      </c>
      <c r="M1648" s="4" t="e">
        <f>IF(TRIM(CLEAN(I1648))="USCSH0000000","",VLOOKUP(I1648,'EZE Daily_With_BB CODES'!$H$3:$J$4445,3,0))</f>
        <v>#N/A</v>
      </c>
    </row>
    <row r="1649" ht="15" customHeight="1" s="4" customFormat="1">
      <c r="F1649" s="4">
        <f>'Enhanced Basket_AUTOLOAD'!H1648</f>
        <v>0</v>
      </c>
      <c r="G1649" s="4">
        <f>'Enhanced Basket_AUTOLOAD'!M1648</f>
        <v>0</v>
      </c>
      <c r="H1649" s="4">
        <f>'Enhanced Basket_AUTOLOAD'!O1648</f>
        <v>0</v>
      </c>
      <c r="I1649" s="4">
        <f>'Enhanced Basket_AUTOLOAD'!P1648</f>
        <v>0</v>
      </c>
      <c r="J1649" s="4">
        <f>'Enhanced Basket_AUTOLOAD'!Q1648</f>
        <v>0</v>
      </c>
      <c r="M1649" s="4" t="e">
        <f>IF(TRIM(CLEAN(I1649))="USCSH0000000","",VLOOKUP(I1649,'EZE Daily_With_BB CODES'!$H$3:$J$4445,3,0))</f>
        <v>#N/A</v>
      </c>
    </row>
    <row r="1650" ht="15" customHeight="1" s="4" customFormat="1">
      <c r="F1650" s="4">
        <f>'Enhanced Basket_AUTOLOAD'!H1649</f>
        <v>0</v>
      </c>
      <c r="G1650" s="4">
        <f>'Enhanced Basket_AUTOLOAD'!M1649</f>
        <v>0</v>
      </c>
      <c r="H1650" s="4">
        <f>'Enhanced Basket_AUTOLOAD'!O1649</f>
        <v>0</v>
      </c>
      <c r="I1650" s="4">
        <f>'Enhanced Basket_AUTOLOAD'!P1649</f>
        <v>0</v>
      </c>
      <c r="J1650" s="4">
        <f>'Enhanced Basket_AUTOLOAD'!Q1649</f>
        <v>0</v>
      </c>
      <c r="M1650" s="4" t="e">
        <f>IF(TRIM(CLEAN(I1650))="USCSH0000000","",VLOOKUP(I1650,'EZE Daily_With_BB CODES'!$H$3:$J$4445,3,0))</f>
        <v>#N/A</v>
      </c>
    </row>
    <row r="1651" ht="15" customHeight="1" s="4" customFormat="1">
      <c r="F1651" s="4">
        <f>'Enhanced Basket_AUTOLOAD'!H1650</f>
        <v>0</v>
      </c>
      <c r="G1651" s="4">
        <f>'Enhanced Basket_AUTOLOAD'!M1650</f>
        <v>0</v>
      </c>
      <c r="H1651" s="4">
        <f>'Enhanced Basket_AUTOLOAD'!O1650</f>
        <v>0</v>
      </c>
      <c r="I1651" s="4">
        <f>'Enhanced Basket_AUTOLOAD'!P1650</f>
        <v>0</v>
      </c>
      <c r="J1651" s="4">
        <f>'Enhanced Basket_AUTOLOAD'!Q1650</f>
        <v>0</v>
      </c>
      <c r="M1651" s="4" t="e">
        <f>IF(TRIM(CLEAN(I1651))="USCSH0000000","",VLOOKUP(I1651,'EZE Daily_With_BB CODES'!$H$3:$J$4445,3,0))</f>
        <v>#N/A</v>
      </c>
    </row>
    <row r="1652" ht="15" customHeight="1" s="4" customFormat="1">
      <c r="F1652" s="4">
        <f>'Enhanced Basket_AUTOLOAD'!H1651</f>
        <v>0</v>
      </c>
      <c r="G1652" s="4">
        <f>'Enhanced Basket_AUTOLOAD'!M1651</f>
        <v>0</v>
      </c>
      <c r="H1652" s="4">
        <f>'Enhanced Basket_AUTOLOAD'!O1651</f>
        <v>0</v>
      </c>
      <c r="I1652" s="4">
        <f>'Enhanced Basket_AUTOLOAD'!P1651</f>
        <v>0</v>
      </c>
      <c r="J1652" s="4">
        <f>'Enhanced Basket_AUTOLOAD'!Q1651</f>
        <v>0</v>
      </c>
      <c r="M1652" s="4" t="e">
        <f>IF(TRIM(CLEAN(I1652))="USCSH0000000","",VLOOKUP(I1652,'EZE Daily_With_BB CODES'!$H$3:$J$4445,3,0))</f>
        <v>#N/A</v>
      </c>
    </row>
    <row r="1653" ht="15" customHeight="1" s="4" customFormat="1">
      <c r="F1653" s="4">
        <f>'Enhanced Basket_AUTOLOAD'!H1652</f>
        <v>0</v>
      </c>
      <c r="G1653" s="4">
        <f>'Enhanced Basket_AUTOLOAD'!M1652</f>
        <v>0</v>
      </c>
      <c r="H1653" s="4">
        <f>'Enhanced Basket_AUTOLOAD'!O1652</f>
        <v>0</v>
      </c>
      <c r="I1653" s="4">
        <f>'Enhanced Basket_AUTOLOAD'!P1652</f>
        <v>0</v>
      </c>
      <c r="J1653" s="4">
        <f>'Enhanced Basket_AUTOLOAD'!Q1652</f>
        <v>0</v>
      </c>
      <c r="M1653" s="4" t="e">
        <f>IF(TRIM(CLEAN(I1653))="USCSH0000000","",VLOOKUP(I1653,'EZE Daily_With_BB CODES'!$H$3:$J$4445,3,0))</f>
        <v>#N/A</v>
      </c>
    </row>
    <row r="1654" ht="15" customHeight="1" s="4" customFormat="1">
      <c r="F1654" s="4">
        <f>'Enhanced Basket_AUTOLOAD'!H1653</f>
        <v>0</v>
      </c>
      <c r="G1654" s="4">
        <f>'Enhanced Basket_AUTOLOAD'!M1653</f>
        <v>0</v>
      </c>
      <c r="H1654" s="4">
        <f>'Enhanced Basket_AUTOLOAD'!O1653</f>
        <v>0</v>
      </c>
      <c r="I1654" s="4">
        <f>'Enhanced Basket_AUTOLOAD'!P1653</f>
        <v>0</v>
      </c>
      <c r="J1654" s="4">
        <f>'Enhanced Basket_AUTOLOAD'!Q1653</f>
        <v>0</v>
      </c>
      <c r="M1654" s="4" t="e">
        <f>IF(TRIM(CLEAN(I1654))="USCSH0000000","",VLOOKUP(I1654,'EZE Daily_With_BB CODES'!$H$3:$J$4445,3,0))</f>
        <v>#N/A</v>
      </c>
    </row>
    <row r="1655" ht="15" customHeight="1" s="4" customFormat="1">
      <c r="F1655" s="4">
        <f>'Enhanced Basket_AUTOLOAD'!H1654</f>
        <v>0</v>
      </c>
      <c r="G1655" s="4">
        <f>'Enhanced Basket_AUTOLOAD'!M1654</f>
        <v>0</v>
      </c>
      <c r="H1655" s="4">
        <f>'Enhanced Basket_AUTOLOAD'!O1654</f>
        <v>0</v>
      </c>
      <c r="I1655" s="4">
        <f>'Enhanced Basket_AUTOLOAD'!P1654</f>
        <v>0</v>
      </c>
      <c r="J1655" s="4">
        <f>'Enhanced Basket_AUTOLOAD'!Q1654</f>
        <v>0</v>
      </c>
      <c r="M1655" s="4" t="e">
        <f>IF(TRIM(CLEAN(I1655))="USCSH0000000","",VLOOKUP(I1655,'EZE Daily_With_BB CODES'!$H$3:$J$4445,3,0))</f>
        <v>#N/A</v>
      </c>
    </row>
    <row r="1656" ht="15" customHeight="1" s="4" customFormat="1">
      <c r="F1656" s="4">
        <f>'Enhanced Basket_AUTOLOAD'!H1655</f>
        <v>0</v>
      </c>
      <c r="G1656" s="4">
        <f>'Enhanced Basket_AUTOLOAD'!M1655</f>
        <v>0</v>
      </c>
      <c r="H1656" s="4">
        <f>'Enhanced Basket_AUTOLOAD'!O1655</f>
        <v>0</v>
      </c>
      <c r="I1656" s="4">
        <f>'Enhanced Basket_AUTOLOAD'!P1655</f>
        <v>0</v>
      </c>
      <c r="J1656" s="4">
        <f>'Enhanced Basket_AUTOLOAD'!Q1655</f>
        <v>0</v>
      </c>
      <c r="M1656" s="4" t="e">
        <f>IF(TRIM(CLEAN(I1656))="USCSH0000000","",VLOOKUP(I1656,'EZE Daily_With_BB CODES'!$H$3:$J$4445,3,0))</f>
        <v>#N/A</v>
      </c>
    </row>
    <row r="1657" ht="15" customHeight="1" s="4" customFormat="1">
      <c r="F1657" s="4">
        <f>'Enhanced Basket_AUTOLOAD'!H1656</f>
        <v>0</v>
      </c>
      <c r="G1657" s="4">
        <f>'Enhanced Basket_AUTOLOAD'!M1656</f>
        <v>0</v>
      </c>
      <c r="H1657" s="4">
        <f>'Enhanced Basket_AUTOLOAD'!O1656</f>
        <v>0</v>
      </c>
      <c r="I1657" s="4">
        <f>'Enhanced Basket_AUTOLOAD'!P1656</f>
        <v>0</v>
      </c>
      <c r="J1657" s="4">
        <f>'Enhanced Basket_AUTOLOAD'!Q1656</f>
        <v>0</v>
      </c>
      <c r="M1657" s="4" t="e">
        <f>IF(TRIM(CLEAN(I1657))="USCSH0000000","",VLOOKUP(I1657,'EZE Daily_With_BB CODES'!$H$3:$J$4445,3,0))</f>
        <v>#N/A</v>
      </c>
    </row>
    <row r="1658" ht="15" customHeight="1" s="4" customFormat="1">
      <c r="F1658" s="4">
        <f>'Enhanced Basket_AUTOLOAD'!H1657</f>
        <v>0</v>
      </c>
      <c r="G1658" s="4">
        <f>'Enhanced Basket_AUTOLOAD'!M1657</f>
        <v>0</v>
      </c>
      <c r="H1658" s="4">
        <f>'Enhanced Basket_AUTOLOAD'!O1657</f>
        <v>0</v>
      </c>
      <c r="I1658" s="4">
        <f>'Enhanced Basket_AUTOLOAD'!P1657</f>
        <v>0</v>
      </c>
      <c r="J1658" s="4">
        <f>'Enhanced Basket_AUTOLOAD'!Q1657</f>
        <v>0</v>
      </c>
      <c r="M1658" s="4" t="e">
        <f>IF(TRIM(CLEAN(I1658))="USCSH0000000","",VLOOKUP(I1658,'EZE Daily_With_BB CODES'!$H$3:$J$4445,3,0))</f>
        <v>#N/A</v>
      </c>
    </row>
    <row r="1659" ht="15" customHeight="1" s="4" customFormat="1">
      <c r="F1659" s="4">
        <f>'Enhanced Basket_AUTOLOAD'!H1658</f>
        <v>0</v>
      </c>
      <c r="G1659" s="4">
        <f>'Enhanced Basket_AUTOLOAD'!M1658</f>
        <v>0</v>
      </c>
      <c r="H1659" s="4">
        <f>'Enhanced Basket_AUTOLOAD'!O1658</f>
        <v>0</v>
      </c>
      <c r="I1659" s="4">
        <f>'Enhanced Basket_AUTOLOAD'!P1658</f>
        <v>0</v>
      </c>
      <c r="J1659" s="4">
        <f>'Enhanced Basket_AUTOLOAD'!Q1658</f>
        <v>0</v>
      </c>
      <c r="M1659" s="4" t="e">
        <f>IF(TRIM(CLEAN(I1659))="USCSH0000000","",VLOOKUP(I1659,'EZE Daily_With_BB CODES'!$H$3:$J$4445,3,0))</f>
        <v>#N/A</v>
      </c>
    </row>
    <row r="1660" ht="15" customHeight="1" s="4" customFormat="1">
      <c r="F1660" s="4">
        <f>'Enhanced Basket_AUTOLOAD'!H1659</f>
        <v>0</v>
      </c>
      <c r="G1660" s="4">
        <f>'Enhanced Basket_AUTOLOAD'!M1659</f>
        <v>0</v>
      </c>
      <c r="H1660" s="4">
        <f>'Enhanced Basket_AUTOLOAD'!O1659</f>
        <v>0</v>
      </c>
      <c r="I1660" s="4">
        <f>'Enhanced Basket_AUTOLOAD'!P1659</f>
        <v>0</v>
      </c>
      <c r="J1660" s="4">
        <f>'Enhanced Basket_AUTOLOAD'!Q1659</f>
        <v>0</v>
      </c>
      <c r="M1660" s="4" t="e">
        <f>IF(TRIM(CLEAN(I1660))="USCSH0000000","",VLOOKUP(I1660,'EZE Daily_With_BB CODES'!$H$3:$J$4445,3,0))</f>
        <v>#N/A</v>
      </c>
    </row>
    <row r="1661" ht="15" customHeight="1" s="4" customFormat="1">
      <c r="F1661" s="4">
        <f>'Enhanced Basket_AUTOLOAD'!H1660</f>
        <v>0</v>
      </c>
      <c r="G1661" s="4">
        <f>'Enhanced Basket_AUTOLOAD'!M1660</f>
        <v>0</v>
      </c>
      <c r="H1661" s="4">
        <f>'Enhanced Basket_AUTOLOAD'!O1660</f>
        <v>0</v>
      </c>
      <c r="I1661" s="4">
        <f>'Enhanced Basket_AUTOLOAD'!P1660</f>
        <v>0</v>
      </c>
      <c r="J1661" s="4">
        <f>'Enhanced Basket_AUTOLOAD'!Q1660</f>
        <v>0</v>
      </c>
      <c r="M1661" s="4" t="e">
        <f>IF(TRIM(CLEAN(I1661))="USCSH0000000","",VLOOKUP(I1661,'EZE Daily_With_BB CODES'!$H$3:$J$4445,3,0))</f>
        <v>#N/A</v>
      </c>
    </row>
    <row r="1662" ht="15" customHeight="1" s="4" customFormat="1">
      <c r="F1662" s="4">
        <f>'Enhanced Basket_AUTOLOAD'!H1661</f>
        <v>0</v>
      </c>
      <c r="G1662" s="4">
        <f>'Enhanced Basket_AUTOLOAD'!M1661</f>
        <v>0</v>
      </c>
      <c r="H1662" s="4">
        <f>'Enhanced Basket_AUTOLOAD'!O1661</f>
        <v>0</v>
      </c>
      <c r="I1662" s="4">
        <f>'Enhanced Basket_AUTOLOAD'!P1661</f>
        <v>0</v>
      </c>
      <c r="J1662" s="4">
        <f>'Enhanced Basket_AUTOLOAD'!Q1661</f>
        <v>0</v>
      </c>
      <c r="M1662" s="4" t="e">
        <f>IF(TRIM(CLEAN(I1662))="USCSH0000000","",VLOOKUP(I1662,'EZE Daily_With_BB CODES'!$H$3:$J$4445,3,0))</f>
        <v>#N/A</v>
      </c>
    </row>
    <row r="1663" ht="15" customHeight="1" s="4" customFormat="1">
      <c r="F1663" s="4">
        <f>'Enhanced Basket_AUTOLOAD'!H1662</f>
        <v>0</v>
      </c>
      <c r="G1663" s="4">
        <f>'Enhanced Basket_AUTOLOAD'!M1662</f>
        <v>0</v>
      </c>
      <c r="H1663" s="4">
        <f>'Enhanced Basket_AUTOLOAD'!O1662</f>
        <v>0</v>
      </c>
      <c r="I1663" s="4">
        <f>'Enhanced Basket_AUTOLOAD'!P1662</f>
        <v>0</v>
      </c>
      <c r="J1663" s="4">
        <f>'Enhanced Basket_AUTOLOAD'!Q1662</f>
        <v>0</v>
      </c>
      <c r="M1663" s="4" t="e">
        <f>IF(TRIM(CLEAN(I1663))="USCSH0000000","",VLOOKUP(I1663,'EZE Daily_With_BB CODES'!$H$3:$J$4445,3,0))</f>
        <v>#N/A</v>
      </c>
    </row>
    <row r="1664" ht="15" customHeight="1" s="4" customFormat="1">
      <c r="F1664" s="4">
        <f>'Enhanced Basket_AUTOLOAD'!H1663</f>
        <v>0</v>
      </c>
      <c r="G1664" s="4">
        <f>'Enhanced Basket_AUTOLOAD'!M1663</f>
        <v>0</v>
      </c>
      <c r="H1664" s="4">
        <f>'Enhanced Basket_AUTOLOAD'!O1663</f>
        <v>0</v>
      </c>
      <c r="I1664" s="4">
        <f>'Enhanced Basket_AUTOLOAD'!P1663</f>
        <v>0</v>
      </c>
      <c r="J1664" s="4">
        <f>'Enhanced Basket_AUTOLOAD'!Q1663</f>
        <v>0</v>
      </c>
      <c r="M1664" s="4" t="e">
        <f>IF(TRIM(CLEAN(I1664))="USCSH0000000","",VLOOKUP(I1664,'EZE Daily_With_BB CODES'!$H$3:$J$4445,3,0))</f>
        <v>#N/A</v>
      </c>
    </row>
    <row r="1665" ht="15" customHeight="1" s="4" customFormat="1">
      <c r="F1665" s="4">
        <f>'Enhanced Basket_AUTOLOAD'!H1664</f>
        <v>0</v>
      </c>
      <c r="G1665" s="4">
        <f>'Enhanced Basket_AUTOLOAD'!M1664</f>
        <v>0</v>
      </c>
      <c r="H1665" s="4">
        <f>'Enhanced Basket_AUTOLOAD'!O1664</f>
        <v>0</v>
      </c>
      <c r="I1665" s="4">
        <f>'Enhanced Basket_AUTOLOAD'!P1664</f>
        <v>0</v>
      </c>
      <c r="J1665" s="4">
        <f>'Enhanced Basket_AUTOLOAD'!Q1664</f>
        <v>0</v>
      </c>
      <c r="M1665" s="4" t="e">
        <f>IF(TRIM(CLEAN(I1665))="USCSH0000000","",VLOOKUP(I1665,'EZE Daily_With_BB CODES'!$H$3:$J$4445,3,0))</f>
        <v>#N/A</v>
      </c>
    </row>
    <row r="1666" ht="15" customHeight="1" s="4" customFormat="1">
      <c r="F1666" s="4">
        <f>'Enhanced Basket_AUTOLOAD'!H1665</f>
        <v>0</v>
      </c>
      <c r="G1666" s="4">
        <f>'Enhanced Basket_AUTOLOAD'!M1665</f>
        <v>0</v>
      </c>
      <c r="H1666" s="4">
        <f>'Enhanced Basket_AUTOLOAD'!O1665</f>
        <v>0</v>
      </c>
      <c r="I1666" s="4">
        <f>'Enhanced Basket_AUTOLOAD'!P1665</f>
        <v>0</v>
      </c>
      <c r="J1666" s="4">
        <f>'Enhanced Basket_AUTOLOAD'!Q1665</f>
        <v>0</v>
      </c>
      <c r="M1666" s="4" t="e">
        <f>IF(TRIM(CLEAN(I1666))="USCSH0000000","",VLOOKUP(I1666,'EZE Daily_With_BB CODES'!$H$3:$J$4445,3,0))</f>
        <v>#N/A</v>
      </c>
    </row>
    <row r="1667" ht="15" customHeight="1" s="4" customFormat="1">
      <c r="F1667" s="4">
        <f>'Enhanced Basket_AUTOLOAD'!H1666</f>
        <v>0</v>
      </c>
      <c r="G1667" s="4">
        <f>'Enhanced Basket_AUTOLOAD'!M1666</f>
        <v>0</v>
      </c>
      <c r="H1667" s="4">
        <f>'Enhanced Basket_AUTOLOAD'!O1666</f>
        <v>0</v>
      </c>
      <c r="I1667" s="4">
        <f>'Enhanced Basket_AUTOLOAD'!P1666</f>
        <v>0</v>
      </c>
      <c r="J1667" s="4">
        <f>'Enhanced Basket_AUTOLOAD'!Q1666</f>
        <v>0</v>
      </c>
      <c r="M1667" s="4" t="e">
        <f>IF(TRIM(CLEAN(I1667))="USCSH0000000","",VLOOKUP(I1667,'EZE Daily_With_BB CODES'!$H$3:$J$4445,3,0))</f>
        <v>#N/A</v>
      </c>
    </row>
    <row r="1668" ht="15" customHeight="1" s="4" customFormat="1">
      <c r="F1668" s="4">
        <f>'Enhanced Basket_AUTOLOAD'!H1667</f>
        <v>0</v>
      </c>
      <c r="G1668" s="4">
        <f>'Enhanced Basket_AUTOLOAD'!M1667</f>
        <v>0</v>
      </c>
      <c r="H1668" s="4">
        <f>'Enhanced Basket_AUTOLOAD'!O1667</f>
        <v>0</v>
      </c>
      <c r="I1668" s="4">
        <f>'Enhanced Basket_AUTOLOAD'!P1667</f>
        <v>0</v>
      </c>
      <c r="J1668" s="4">
        <f>'Enhanced Basket_AUTOLOAD'!Q1667</f>
        <v>0</v>
      </c>
      <c r="M1668" s="4" t="e">
        <f>IF(TRIM(CLEAN(I1668))="USCSH0000000","",VLOOKUP(I1668,'EZE Daily_With_BB CODES'!$H$3:$J$4445,3,0))</f>
        <v>#N/A</v>
      </c>
    </row>
    <row r="1669" ht="15" customHeight="1" s="4" customFormat="1">
      <c r="F1669" s="4">
        <f>'Enhanced Basket_AUTOLOAD'!H1668</f>
        <v>0</v>
      </c>
      <c r="G1669" s="4">
        <f>'Enhanced Basket_AUTOLOAD'!M1668</f>
        <v>0</v>
      </c>
      <c r="H1669" s="4">
        <f>'Enhanced Basket_AUTOLOAD'!O1668</f>
        <v>0</v>
      </c>
      <c r="I1669" s="4">
        <f>'Enhanced Basket_AUTOLOAD'!P1668</f>
        <v>0</v>
      </c>
      <c r="J1669" s="4">
        <f>'Enhanced Basket_AUTOLOAD'!Q1668</f>
        <v>0</v>
      </c>
      <c r="M1669" s="4" t="e">
        <f>IF(TRIM(CLEAN(I1669))="USCSH0000000","",VLOOKUP(I1669,'EZE Daily_With_BB CODES'!$H$3:$J$4445,3,0))</f>
        <v>#N/A</v>
      </c>
    </row>
    <row r="1670" ht="15" customHeight="1" s="4" customFormat="1">
      <c r="F1670" s="4">
        <f>'Enhanced Basket_AUTOLOAD'!H1669</f>
        <v>0</v>
      </c>
      <c r="G1670" s="4">
        <f>'Enhanced Basket_AUTOLOAD'!M1669</f>
        <v>0</v>
      </c>
      <c r="H1670" s="4">
        <f>'Enhanced Basket_AUTOLOAD'!O1669</f>
        <v>0</v>
      </c>
      <c r="I1670" s="4">
        <f>'Enhanced Basket_AUTOLOAD'!P1669</f>
        <v>0</v>
      </c>
      <c r="J1670" s="4">
        <f>'Enhanced Basket_AUTOLOAD'!Q1669</f>
        <v>0</v>
      </c>
      <c r="M1670" s="4" t="e">
        <f>IF(TRIM(CLEAN(I1670))="USCSH0000000","",VLOOKUP(I1670,'EZE Daily_With_BB CODES'!$H$3:$J$4445,3,0))</f>
        <v>#N/A</v>
      </c>
    </row>
    <row r="1671" ht="15" customHeight="1" s="4" customFormat="1">
      <c r="F1671" s="4">
        <f>'Enhanced Basket_AUTOLOAD'!H1670</f>
        <v>0</v>
      </c>
      <c r="G1671" s="4">
        <f>'Enhanced Basket_AUTOLOAD'!M1670</f>
        <v>0</v>
      </c>
      <c r="H1671" s="4">
        <f>'Enhanced Basket_AUTOLOAD'!O1670</f>
        <v>0</v>
      </c>
      <c r="I1671" s="4">
        <f>'Enhanced Basket_AUTOLOAD'!P1670</f>
        <v>0</v>
      </c>
      <c r="J1671" s="4">
        <f>'Enhanced Basket_AUTOLOAD'!Q1670</f>
        <v>0</v>
      </c>
      <c r="M1671" s="4" t="e">
        <f>IF(TRIM(CLEAN(I1671))="USCSH0000000","",VLOOKUP(I1671,'EZE Daily_With_BB CODES'!$H$3:$J$4445,3,0))</f>
        <v>#N/A</v>
      </c>
    </row>
    <row r="1672" ht="15" customHeight="1" s="4" customFormat="1">
      <c r="F1672" s="4">
        <f>'Enhanced Basket_AUTOLOAD'!H1671</f>
        <v>0</v>
      </c>
      <c r="G1672" s="4">
        <f>'Enhanced Basket_AUTOLOAD'!M1671</f>
        <v>0</v>
      </c>
      <c r="H1672" s="4">
        <f>'Enhanced Basket_AUTOLOAD'!O1671</f>
        <v>0</v>
      </c>
      <c r="I1672" s="4">
        <f>'Enhanced Basket_AUTOLOAD'!P1671</f>
        <v>0</v>
      </c>
      <c r="J1672" s="4">
        <f>'Enhanced Basket_AUTOLOAD'!Q1671</f>
        <v>0</v>
      </c>
      <c r="M1672" s="4" t="e">
        <f>IF(TRIM(CLEAN(I1672))="USCSH0000000","",VLOOKUP(I1672,'EZE Daily_With_BB CODES'!$H$3:$J$4445,3,0))</f>
        <v>#N/A</v>
      </c>
    </row>
    <row r="1673" ht="15" customHeight="1" s="4" customFormat="1">
      <c r="F1673" s="4">
        <f>'Enhanced Basket_AUTOLOAD'!H1672</f>
        <v>0</v>
      </c>
      <c r="G1673" s="4">
        <f>'Enhanced Basket_AUTOLOAD'!M1672</f>
        <v>0</v>
      </c>
      <c r="H1673" s="4">
        <f>'Enhanced Basket_AUTOLOAD'!O1672</f>
        <v>0</v>
      </c>
      <c r="I1673" s="4">
        <f>'Enhanced Basket_AUTOLOAD'!P1672</f>
        <v>0</v>
      </c>
      <c r="J1673" s="4">
        <f>'Enhanced Basket_AUTOLOAD'!Q1672</f>
        <v>0</v>
      </c>
      <c r="M1673" s="4" t="e">
        <f>IF(TRIM(CLEAN(I1673))="USCSH0000000","",VLOOKUP(I1673,'EZE Daily_With_BB CODES'!$H$3:$J$4445,3,0))</f>
        <v>#N/A</v>
      </c>
    </row>
    <row r="1674" ht="15" customHeight="1" s="4" customFormat="1">
      <c r="F1674" s="4">
        <f>'Enhanced Basket_AUTOLOAD'!H1673</f>
        <v>0</v>
      </c>
      <c r="G1674" s="4">
        <f>'Enhanced Basket_AUTOLOAD'!M1673</f>
        <v>0</v>
      </c>
      <c r="H1674" s="4">
        <f>'Enhanced Basket_AUTOLOAD'!O1673</f>
        <v>0</v>
      </c>
      <c r="I1674" s="4">
        <f>'Enhanced Basket_AUTOLOAD'!P1673</f>
        <v>0</v>
      </c>
      <c r="J1674" s="4">
        <f>'Enhanced Basket_AUTOLOAD'!Q1673</f>
        <v>0</v>
      </c>
      <c r="M1674" s="4" t="e">
        <f>IF(TRIM(CLEAN(I1674))="USCSH0000000","",VLOOKUP(I1674,'EZE Daily_With_BB CODES'!$H$3:$J$4445,3,0))</f>
        <v>#N/A</v>
      </c>
    </row>
    <row r="1675" ht="15" customHeight="1" s="4" customFormat="1">
      <c r="F1675" s="4">
        <f>'Enhanced Basket_AUTOLOAD'!H1674</f>
        <v>0</v>
      </c>
      <c r="G1675" s="4">
        <f>'Enhanced Basket_AUTOLOAD'!M1674</f>
        <v>0</v>
      </c>
      <c r="H1675" s="4">
        <f>'Enhanced Basket_AUTOLOAD'!O1674</f>
        <v>0</v>
      </c>
      <c r="I1675" s="4">
        <f>'Enhanced Basket_AUTOLOAD'!P1674</f>
        <v>0</v>
      </c>
      <c r="J1675" s="4">
        <f>'Enhanced Basket_AUTOLOAD'!Q1674</f>
        <v>0</v>
      </c>
      <c r="M1675" s="4" t="e">
        <f>IF(TRIM(CLEAN(I1675))="USCSH0000000","",VLOOKUP(I1675,'EZE Daily_With_BB CODES'!$H$3:$J$4445,3,0))</f>
        <v>#N/A</v>
      </c>
    </row>
    <row r="1676" ht="15" customHeight="1" s="4" customFormat="1">
      <c r="F1676" s="4">
        <f>'Enhanced Basket_AUTOLOAD'!H1675</f>
        <v>0</v>
      </c>
      <c r="G1676" s="4">
        <f>'Enhanced Basket_AUTOLOAD'!M1675</f>
        <v>0</v>
      </c>
      <c r="H1676" s="4">
        <f>'Enhanced Basket_AUTOLOAD'!O1675</f>
        <v>0</v>
      </c>
      <c r="I1676" s="4">
        <f>'Enhanced Basket_AUTOLOAD'!P1675</f>
        <v>0</v>
      </c>
      <c r="J1676" s="4">
        <f>'Enhanced Basket_AUTOLOAD'!Q1675</f>
        <v>0</v>
      </c>
      <c r="M1676" s="4" t="e">
        <f>IF(TRIM(CLEAN(I1676))="USCSH0000000","",VLOOKUP(I1676,'EZE Daily_With_BB CODES'!$H$3:$J$4445,3,0))</f>
        <v>#N/A</v>
      </c>
    </row>
    <row r="1677" ht="15" customHeight="1" s="4" customFormat="1">
      <c r="F1677" s="4">
        <f>'Enhanced Basket_AUTOLOAD'!H1676</f>
        <v>0</v>
      </c>
      <c r="G1677" s="4">
        <f>'Enhanced Basket_AUTOLOAD'!M1676</f>
        <v>0</v>
      </c>
      <c r="H1677" s="4">
        <f>'Enhanced Basket_AUTOLOAD'!O1676</f>
        <v>0</v>
      </c>
      <c r="I1677" s="4">
        <f>'Enhanced Basket_AUTOLOAD'!P1676</f>
        <v>0</v>
      </c>
      <c r="J1677" s="4">
        <f>'Enhanced Basket_AUTOLOAD'!Q1676</f>
        <v>0</v>
      </c>
      <c r="M1677" s="4" t="e">
        <f>IF(TRIM(CLEAN(I1677))="USCSH0000000","",VLOOKUP(I1677,'EZE Daily_With_BB CODES'!$H$3:$J$4445,3,0))</f>
        <v>#N/A</v>
      </c>
    </row>
    <row r="1678" ht="15" customHeight="1" s="4" customFormat="1">
      <c r="F1678" s="4">
        <f>'Enhanced Basket_AUTOLOAD'!H1677</f>
        <v>0</v>
      </c>
      <c r="G1678" s="4">
        <f>'Enhanced Basket_AUTOLOAD'!M1677</f>
        <v>0</v>
      </c>
      <c r="H1678" s="4">
        <f>'Enhanced Basket_AUTOLOAD'!O1677</f>
        <v>0</v>
      </c>
      <c r="I1678" s="4">
        <f>'Enhanced Basket_AUTOLOAD'!P1677</f>
        <v>0</v>
      </c>
      <c r="J1678" s="4">
        <f>'Enhanced Basket_AUTOLOAD'!Q1677</f>
        <v>0</v>
      </c>
      <c r="M1678" s="4" t="e">
        <f>IF(TRIM(CLEAN(I1678))="USCSH0000000","",VLOOKUP(I1678,'EZE Daily_With_BB CODES'!$H$3:$J$4445,3,0))</f>
        <v>#N/A</v>
      </c>
    </row>
    <row r="1679" ht="15" customHeight="1" s="4" customFormat="1">
      <c r="F1679" s="4">
        <f>'Enhanced Basket_AUTOLOAD'!H1678</f>
        <v>0</v>
      </c>
      <c r="G1679" s="4">
        <f>'Enhanced Basket_AUTOLOAD'!M1678</f>
        <v>0</v>
      </c>
      <c r="H1679" s="4">
        <f>'Enhanced Basket_AUTOLOAD'!O1678</f>
        <v>0</v>
      </c>
      <c r="I1679" s="4">
        <f>'Enhanced Basket_AUTOLOAD'!P1678</f>
        <v>0</v>
      </c>
      <c r="J1679" s="4">
        <f>'Enhanced Basket_AUTOLOAD'!Q1678</f>
        <v>0</v>
      </c>
      <c r="M1679" s="4" t="e">
        <f>IF(TRIM(CLEAN(I1679))="USCSH0000000","",VLOOKUP(I1679,'EZE Daily_With_BB CODES'!$H$3:$J$4445,3,0))</f>
        <v>#N/A</v>
      </c>
    </row>
    <row r="1680" ht="15" customHeight="1" s="4" customFormat="1">
      <c r="F1680" s="4">
        <f>'Enhanced Basket_AUTOLOAD'!H1679</f>
        <v>0</v>
      </c>
      <c r="G1680" s="4">
        <f>'Enhanced Basket_AUTOLOAD'!M1679</f>
        <v>0</v>
      </c>
      <c r="H1680" s="4">
        <f>'Enhanced Basket_AUTOLOAD'!O1679</f>
        <v>0</v>
      </c>
      <c r="I1680" s="4">
        <f>'Enhanced Basket_AUTOLOAD'!P1679</f>
        <v>0</v>
      </c>
      <c r="J1680" s="4">
        <f>'Enhanced Basket_AUTOLOAD'!Q1679</f>
        <v>0</v>
      </c>
      <c r="M1680" s="4" t="e">
        <f>IF(TRIM(CLEAN(I1680))="USCSH0000000","",VLOOKUP(I1680,'EZE Daily_With_BB CODES'!$H$3:$J$4445,3,0))</f>
        <v>#N/A</v>
      </c>
    </row>
    <row r="1681" ht="15" customHeight="1" s="4" customFormat="1">
      <c r="F1681" s="4">
        <f>'Enhanced Basket_AUTOLOAD'!H1680</f>
        <v>0</v>
      </c>
      <c r="G1681" s="4">
        <f>'Enhanced Basket_AUTOLOAD'!M1680</f>
        <v>0</v>
      </c>
      <c r="H1681" s="4">
        <f>'Enhanced Basket_AUTOLOAD'!O1680</f>
        <v>0</v>
      </c>
      <c r="I1681" s="4">
        <f>'Enhanced Basket_AUTOLOAD'!P1680</f>
        <v>0</v>
      </c>
      <c r="J1681" s="4">
        <f>'Enhanced Basket_AUTOLOAD'!Q1680</f>
        <v>0</v>
      </c>
      <c r="M1681" s="4" t="e">
        <f>IF(TRIM(CLEAN(I1681))="USCSH0000000","",VLOOKUP(I1681,'EZE Daily_With_BB CODES'!$H$3:$J$4445,3,0))</f>
        <v>#N/A</v>
      </c>
    </row>
    <row r="1682" ht="15" customHeight="1" s="4" customFormat="1">
      <c r="F1682" s="4">
        <f>'Enhanced Basket_AUTOLOAD'!H1681</f>
        <v>0</v>
      </c>
      <c r="G1682" s="4">
        <f>'Enhanced Basket_AUTOLOAD'!M1681</f>
        <v>0</v>
      </c>
      <c r="H1682" s="4">
        <f>'Enhanced Basket_AUTOLOAD'!O1681</f>
        <v>0</v>
      </c>
      <c r="I1682" s="4">
        <f>'Enhanced Basket_AUTOLOAD'!P1681</f>
        <v>0</v>
      </c>
      <c r="J1682" s="4">
        <f>'Enhanced Basket_AUTOLOAD'!Q1681</f>
        <v>0</v>
      </c>
      <c r="M1682" s="4" t="e">
        <f>IF(TRIM(CLEAN(I1682))="USCSH0000000","",VLOOKUP(I1682,'EZE Daily_With_BB CODES'!$H$3:$J$4445,3,0))</f>
        <v>#N/A</v>
      </c>
    </row>
    <row r="1683" ht="15" customHeight="1" s="4" customFormat="1">
      <c r="F1683" s="4">
        <f>'Enhanced Basket_AUTOLOAD'!H1682</f>
        <v>0</v>
      </c>
      <c r="G1683" s="4">
        <f>'Enhanced Basket_AUTOLOAD'!M1682</f>
        <v>0</v>
      </c>
      <c r="H1683" s="4">
        <f>'Enhanced Basket_AUTOLOAD'!O1682</f>
        <v>0</v>
      </c>
      <c r="I1683" s="4">
        <f>'Enhanced Basket_AUTOLOAD'!P1682</f>
        <v>0</v>
      </c>
      <c r="J1683" s="4">
        <f>'Enhanced Basket_AUTOLOAD'!Q1682</f>
        <v>0</v>
      </c>
      <c r="M1683" s="4" t="e">
        <f>IF(TRIM(CLEAN(I1683))="USCSH0000000","",VLOOKUP(I1683,'EZE Daily_With_BB CODES'!$H$3:$J$4445,3,0))</f>
        <v>#N/A</v>
      </c>
    </row>
    <row r="1684" ht="15" customHeight="1" s="4" customFormat="1">
      <c r="F1684" s="4">
        <f>'Enhanced Basket_AUTOLOAD'!H1683</f>
        <v>0</v>
      </c>
      <c r="G1684" s="4">
        <f>'Enhanced Basket_AUTOLOAD'!M1683</f>
        <v>0</v>
      </c>
      <c r="H1684" s="4">
        <f>'Enhanced Basket_AUTOLOAD'!O1683</f>
        <v>0</v>
      </c>
      <c r="I1684" s="4">
        <f>'Enhanced Basket_AUTOLOAD'!P1683</f>
        <v>0</v>
      </c>
      <c r="J1684" s="4">
        <f>'Enhanced Basket_AUTOLOAD'!Q1683</f>
        <v>0</v>
      </c>
      <c r="M1684" s="4" t="e">
        <f>IF(TRIM(CLEAN(I1684))="USCSH0000000","",VLOOKUP(I1684,'EZE Daily_With_BB CODES'!$H$3:$J$4445,3,0))</f>
        <v>#N/A</v>
      </c>
    </row>
    <row r="1685" ht="15" customHeight="1" s="4" customFormat="1">
      <c r="F1685" s="4">
        <f>'Enhanced Basket_AUTOLOAD'!H1684</f>
        <v>0</v>
      </c>
      <c r="G1685" s="4">
        <f>'Enhanced Basket_AUTOLOAD'!M1684</f>
        <v>0</v>
      </c>
      <c r="H1685" s="4">
        <f>'Enhanced Basket_AUTOLOAD'!O1684</f>
        <v>0</v>
      </c>
      <c r="I1685" s="4">
        <f>'Enhanced Basket_AUTOLOAD'!P1684</f>
        <v>0</v>
      </c>
      <c r="J1685" s="4">
        <f>'Enhanced Basket_AUTOLOAD'!Q1684</f>
        <v>0</v>
      </c>
      <c r="M1685" s="4" t="e">
        <f>IF(TRIM(CLEAN(I1685))="USCSH0000000","",VLOOKUP(I1685,'EZE Daily_With_BB CODES'!$H$3:$J$4445,3,0))</f>
        <v>#N/A</v>
      </c>
    </row>
    <row r="1686" ht="15" customHeight="1" s="4" customFormat="1">
      <c r="F1686" s="4">
        <f>'Enhanced Basket_AUTOLOAD'!H1685</f>
        <v>0</v>
      </c>
      <c r="G1686" s="4">
        <f>'Enhanced Basket_AUTOLOAD'!M1685</f>
        <v>0</v>
      </c>
      <c r="H1686" s="4">
        <f>'Enhanced Basket_AUTOLOAD'!O1685</f>
        <v>0</v>
      </c>
      <c r="I1686" s="4">
        <f>'Enhanced Basket_AUTOLOAD'!P1685</f>
        <v>0</v>
      </c>
      <c r="J1686" s="4">
        <f>'Enhanced Basket_AUTOLOAD'!Q1685</f>
        <v>0</v>
      </c>
      <c r="M1686" s="4" t="e">
        <f>IF(TRIM(CLEAN(I1686))="USCSH0000000","",VLOOKUP(I1686,'EZE Daily_With_BB CODES'!$H$3:$J$4445,3,0))</f>
        <v>#N/A</v>
      </c>
    </row>
    <row r="1687" ht="15" customHeight="1" s="4" customFormat="1">
      <c r="F1687" s="4">
        <f>'Enhanced Basket_AUTOLOAD'!H1686</f>
        <v>0</v>
      </c>
      <c r="G1687" s="4">
        <f>'Enhanced Basket_AUTOLOAD'!M1686</f>
        <v>0</v>
      </c>
      <c r="H1687" s="4">
        <f>'Enhanced Basket_AUTOLOAD'!O1686</f>
        <v>0</v>
      </c>
      <c r="I1687" s="4">
        <f>'Enhanced Basket_AUTOLOAD'!P1686</f>
        <v>0</v>
      </c>
      <c r="J1687" s="4">
        <f>'Enhanced Basket_AUTOLOAD'!Q1686</f>
        <v>0</v>
      </c>
      <c r="M1687" s="4" t="e">
        <f>IF(TRIM(CLEAN(I1687))="USCSH0000000","",VLOOKUP(I1687,'EZE Daily_With_BB CODES'!$H$3:$J$4445,3,0))</f>
        <v>#N/A</v>
      </c>
    </row>
    <row r="1688" ht="15" customHeight="1" s="4" customFormat="1">
      <c r="F1688" s="4">
        <f>'Enhanced Basket_AUTOLOAD'!H1687</f>
        <v>0</v>
      </c>
      <c r="G1688" s="4">
        <f>'Enhanced Basket_AUTOLOAD'!M1687</f>
        <v>0</v>
      </c>
      <c r="H1688" s="4">
        <f>'Enhanced Basket_AUTOLOAD'!O1687</f>
        <v>0</v>
      </c>
      <c r="I1688" s="4">
        <f>'Enhanced Basket_AUTOLOAD'!P1687</f>
        <v>0</v>
      </c>
      <c r="J1688" s="4">
        <f>'Enhanced Basket_AUTOLOAD'!Q1687</f>
        <v>0</v>
      </c>
      <c r="M1688" s="4" t="e">
        <f>IF(TRIM(CLEAN(I1688))="USCSH0000000","",VLOOKUP(I1688,'EZE Daily_With_BB CODES'!$H$3:$J$4445,3,0))</f>
        <v>#N/A</v>
      </c>
    </row>
    <row r="1689" ht="15" customHeight="1" s="4" customFormat="1">
      <c r="F1689" s="4">
        <f>'Enhanced Basket_AUTOLOAD'!H1688</f>
        <v>0</v>
      </c>
      <c r="G1689" s="4">
        <f>'Enhanced Basket_AUTOLOAD'!M1688</f>
        <v>0</v>
      </c>
      <c r="H1689" s="4">
        <f>'Enhanced Basket_AUTOLOAD'!O1688</f>
        <v>0</v>
      </c>
      <c r="I1689" s="4">
        <f>'Enhanced Basket_AUTOLOAD'!P1688</f>
        <v>0</v>
      </c>
      <c r="J1689" s="4">
        <f>'Enhanced Basket_AUTOLOAD'!Q1688</f>
        <v>0</v>
      </c>
      <c r="M1689" s="4" t="e">
        <f>IF(TRIM(CLEAN(I1689))="USCSH0000000","",VLOOKUP(I1689,'EZE Daily_With_BB CODES'!$H$3:$J$4445,3,0))</f>
        <v>#N/A</v>
      </c>
    </row>
    <row r="1690" ht="15" customHeight="1" s="4" customFormat="1">
      <c r="F1690" s="4">
        <f>'Enhanced Basket_AUTOLOAD'!H1689</f>
        <v>0</v>
      </c>
      <c r="G1690" s="4">
        <f>'Enhanced Basket_AUTOLOAD'!M1689</f>
        <v>0</v>
      </c>
      <c r="H1690" s="4">
        <f>'Enhanced Basket_AUTOLOAD'!O1689</f>
        <v>0</v>
      </c>
      <c r="I1690" s="4">
        <f>'Enhanced Basket_AUTOLOAD'!P1689</f>
        <v>0</v>
      </c>
      <c r="J1690" s="4">
        <f>'Enhanced Basket_AUTOLOAD'!Q1689</f>
        <v>0</v>
      </c>
      <c r="M1690" s="4" t="e">
        <f>IF(TRIM(CLEAN(I1690))="USCSH0000000","",VLOOKUP(I1690,'EZE Daily_With_BB CODES'!$H$3:$J$4445,3,0))</f>
        <v>#N/A</v>
      </c>
    </row>
    <row r="1691" ht="15" customHeight="1" s="4" customFormat="1">
      <c r="F1691" s="4">
        <f>'Enhanced Basket_AUTOLOAD'!H1690</f>
        <v>0</v>
      </c>
      <c r="G1691" s="4">
        <f>'Enhanced Basket_AUTOLOAD'!M1690</f>
        <v>0</v>
      </c>
      <c r="H1691" s="4">
        <f>'Enhanced Basket_AUTOLOAD'!O1690</f>
        <v>0</v>
      </c>
      <c r="I1691" s="4">
        <f>'Enhanced Basket_AUTOLOAD'!P1690</f>
        <v>0</v>
      </c>
      <c r="J1691" s="4">
        <f>'Enhanced Basket_AUTOLOAD'!Q1690</f>
        <v>0</v>
      </c>
      <c r="M1691" s="4" t="e">
        <f>IF(TRIM(CLEAN(I1691))="USCSH0000000","",VLOOKUP(I1691,'EZE Daily_With_BB CODES'!$H$3:$J$4445,3,0))</f>
        <v>#N/A</v>
      </c>
    </row>
    <row r="1692" ht="15" customHeight="1" s="4" customFormat="1">
      <c r="F1692" s="4">
        <f>'Enhanced Basket_AUTOLOAD'!H1691</f>
        <v>0</v>
      </c>
      <c r="G1692" s="4">
        <f>'Enhanced Basket_AUTOLOAD'!M1691</f>
        <v>0</v>
      </c>
      <c r="H1692" s="4">
        <f>'Enhanced Basket_AUTOLOAD'!O1691</f>
        <v>0</v>
      </c>
      <c r="I1692" s="4">
        <f>'Enhanced Basket_AUTOLOAD'!P1691</f>
        <v>0</v>
      </c>
      <c r="J1692" s="4">
        <f>'Enhanced Basket_AUTOLOAD'!Q1691</f>
        <v>0</v>
      </c>
      <c r="M1692" s="4" t="e">
        <f>IF(TRIM(CLEAN(I1692))="USCSH0000000","",VLOOKUP(I1692,'EZE Daily_With_BB CODES'!$H$3:$J$4445,3,0))</f>
        <v>#N/A</v>
      </c>
    </row>
    <row r="1693" ht="15" customHeight="1" s="4" customFormat="1">
      <c r="F1693" s="4">
        <f>'Enhanced Basket_AUTOLOAD'!H1692</f>
        <v>0</v>
      </c>
      <c r="G1693" s="4">
        <f>'Enhanced Basket_AUTOLOAD'!M1692</f>
        <v>0</v>
      </c>
      <c r="H1693" s="4">
        <f>'Enhanced Basket_AUTOLOAD'!O1692</f>
        <v>0</v>
      </c>
      <c r="I1693" s="4">
        <f>'Enhanced Basket_AUTOLOAD'!P1692</f>
        <v>0</v>
      </c>
      <c r="J1693" s="4">
        <f>'Enhanced Basket_AUTOLOAD'!Q1692</f>
        <v>0</v>
      </c>
      <c r="M1693" s="4" t="e">
        <f>IF(TRIM(CLEAN(I1693))="USCSH0000000","",VLOOKUP(I1693,'EZE Daily_With_BB CODES'!$H$3:$J$4445,3,0))</f>
        <v>#N/A</v>
      </c>
    </row>
    <row r="1694" ht="15" customHeight="1" s="4" customFormat="1">
      <c r="F1694" s="4">
        <f>'Enhanced Basket_AUTOLOAD'!H1693</f>
        <v>0</v>
      </c>
      <c r="G1694" s="4">
        <f>'Enhanced Basket_AUTOLOAD'!M1693</f>
        <v>0</v>
      </c>
      <c r="H1694" s="4">
        <f>'Enhanced Basket_AUTOLOAD'!O1693</f>
        <v>0</v>
      </c>
      <c r="I1694" s="4">
        <f>'Enhanced Basket_AUTOLOAD'!P1693</f>
        <v>0</v>
      </c>
      <c r="J1694" s="4">
        <f>'Enhanced Basket_AUTOLOAD'!Q1693</f>
        <v>0</v>
      </c>
      <c r="M1694" s="4" t="e">
        <f>IF(TRIM(CLEAN(I1694))="USCSH0000000","",VLOOKUP(I1694,'EZE Daily_With_BB CODES'!$H$3:$J$4445,3,0))</f>
        <v>#N/A</v>
      </c>
    </row>
    <row r="1695" ht="15" customHeight="1" s="4" customFormat="1">
      <c r="F1695" s="4">
        <f>'Enhanced Basket_AUTOLOAD'!H1694</f>
        <v>0</v>
      </c>
      <c r="G1695" s="4">
        <f>'Enhanced Basket_AUTOLOAD'!M1694</f>
        <v>0</v>
      </c>
      <c r="H1695" s="4">
        <f>'Enhanced Basket_AUTOLOAD'!O1694</f>
        <v>0</v>
      </c>
      <c r="I1695" s="4">
        <f>'Enhanced Basket_AUTOLOAD'!P1694</f>
        <v>0</v>
      </c>
      <c r="J1695" s="4">
        <f>'Enhanced Basket_AUTOLOAD'!Q1694</f>
        <v>0</v>
      </c>
      <c r="M1695" s="4" t="e">
        <f>IF(TRIM(CLEAN(I1695))="USCSH0000000","",VLOOKUP(I1695,'EZE Daily_With_BB CODES'!$H$3:$J$4445,3,0))</f>
        <v>#N/A</v>
      </c>
    </row>
    <row r="1696" ht="15" customHeight="1" s="4" customFormat="1">
      <c r="F1696" s="4">
        <f>'Enhanced Basket_AUTOLOAD'!H1695</f>
        <v>0</v>
      </c>
      <c r="G1696" s="4">
        <f>'Enhanced Basket_AUTOLOAD'!M1695</f>
        <v>0</v>
      </c>
      <c r="H1696" s="4">
        <f>'Enhanced Basket_AUTOLOAD'!O1695</f>
        <v>0</v>
      </c>
      <c r="I1696" s="4">
        <f>'Enhanced Basket_AUTOLOAD'!P1695</f>
        <v>0</v>
      </c>
      <c r="J1696" s="4">
        <f>'Enhanced Basket_AUTOLOAD'!Q1695</f>
        <v>0</v>
      </c>
      <c r="M1696" s="4" t="e">
        <f>IF(TRIM(CLEAN(I1696))="USCSH0000000","",VLOOKUP(I1696,'EZE Daily_With_BB CODES'!$H$3:$J$4445,3,0))</f>
        <v>#N/A</v>
      </c>
    </row>
    <row r="1697" ht="15" customHeight="1" s="4" customFormat="1">
      <c r="F1697" s="4">
        <f>'Enhanced Basket_AUTOLOAD'!H1696</f>
        <v>0</v>
      </c>
      <c r="G1697" s="4">
        <f>'Enhanced Basket_AUTOLOAD'!M1696</f>
        <v>0</v>
      </c>
      <c r="H1697" s="4">
        <f>'Enhanced Basket_AUTOLOAD'!O1696</f>
        <v>0</v>
      </c>
      <c r="I1697" s="4">
        <f>'Enhanced Basket_AUTOLOAD'!P1696</f>
        <v>0</v>
      </c>
      <c r="J1697" s="4">
        <f>'Enhanced Basket_AUTOLOAD'!Q1696</f>
        <v>0</v>
      </c>
      <c r="M1697" s="4" t="e">
        <f>IF(TRIM(CLEAN(I1697))="USCSH0000000","",VLOOKUP(I1697,'EZE Daily_With_BB CODES'!$H$3:$J$4445,3,0))</f>
        <v>#N/A</v>
      </c>
    </row>
    <row r="1698" ht="15" customHeight="1" s="4" customFormat="1">
      <c r="F1698" s="4">
        <f>'Enhanced Basket_AUTOLOAD'!H1697</f>
        <v>0</v>
      </c>
      <c r="G1698" s="4">
        <f>'Enhanced Basket_AUTOLOAD'!M1697</f>
        <v>0</v>
      </c>
      <c r="H1698" s="4">
        <f>'Enhanced Basket_AUTOLOAD'!O1697</f>
        <v>0</v>
      </c>
      <c r="I1698" s="4">
        <f>'Enhanced Basket_AUTOLOAD'!P1697</f>
        <v>0</v>
      </c>
      <c r="J1698" s="4">
        <f>'Enhanced Basket_AUTOLOAD'!Q1697</f>
        <v>0</v>
      </c>
      <c r="M1698" s="4" t="e">
        <f>IF(TRIM(CLEAN(I1698))="USCSH0000000","",VLOOKUP(I1698,'EZE Daily_With_BB CODES'!$H$3:$J$4445,3,0))</f>
        <v>#N/A</v>
      </c>
    </row>
    <row r="1699" ht="15" customHeight="1" s="4" customFormat="1">
      <c r="F1699" s="4">
        <f>'Enhanced Basket_AUTOLOAD'!H1698</f>
        <v>0</v>
      </c>
      <c r="G1699" s="4">
        <f>'Enhanced Basket_AUTOLOAD'!M1698</f>
        <v>0</v>
      </c>
      <c r="H1699" s="4">
        <f>'Enhanced Basket_AUTOLOAD'!O1698</f>
        <v>0</v>
      </c>
      <c r="I1699" s="4">
        <f>'Enhanced Basket_AUTOLOAD'!P1698</f>
        <v>0</v>
      </c>
      <c r="J1699" s="4">
        <f>'Enhanced Basket_AUTOLOAD'!Q1698</f>
        <v>0</v>
      </c>
      <c r="M1699" s="4" t="e">
        <f>IF(TRIM(CLEAN(I1699))="USCSH0000000","",VLOOKUP(I1699,'EZE Daily_With_BB CODES'!$H$3:$J$4445,3,0))</f>
        <v>#N/A</v>
      </c>
    </row>
    <row r="1700" ht="15" customHeight="1" s="4" customFormat="1">
      <c r="F1700" s="4">
        <f>'Enhanced Basket_AUTOLOAD'!H1699</f>
        <v>0</v>
      </c>
      <c r="G1700" s="4">
        <f>'Enhanced Basket_AUTOLOAD'!M1699</f>
        <v>0</v>
      </c>
      <c r="H1700" s="4">
        <f>'Enhanced Basket_AUTOLOAD'!O1699</f>
        <v>0</v>
      </c>
      <c r="I1700" s="4">
        <f>'Enhanced Basket_AUTOLOAD'!P1699</f>
        <v>0</v>
      </c>
      <c r="J1700" s="4">
        <f>'Enhanced Basket_AUTOLOAD'!Q1699</f>
        <v>0</v>
      </c>
      <c r="M1700" s="4" t="e">
        <f>IF(TRIM(CLEAN(I1700))="USCSH0000000","",VLOOKUP(I1700,'EZE Daily_With_BB CODES'!$H$3:$J$4445,3,0))</f>
        <v>#N/A</v>
      </c>
    </row>
    <row r="1701" ht="15" customHeight="1" s="4" customFormat="1">
      <c r="F1701" s="4">
        <f>'Enhanced Basket_AUTOLOAD'!H1700</f>
        <v>0</v>
      </c>
      <c r="G1701" s="4">
        <f>'Enhanced Basket_AUTOLOAD'!M1700</f>
        <v>0</v>
      </c>
      <c r="H1701" s="4">
        <f>'Enhanced Basket_AUTOLOAD'!O1700</f>
        <v>0</v>
      </c>
      <c r="I1701" s="4">
        <f>'Enhanced Basket_AUTOLOAD'!P1700</f>
        <v>0</v>
      </c>
      <c r="J1701" s="4">
        <f>'Enhanced Basket_AUTOLOAD'!Q1700</f>
        <v>0</v>
      </c>
      <c r="M1701" s="4" t="e">
        <f>IF(TRIM(CLEAN(I1701))="USCSH0000000","",VLOOKUP(I1701,'EZE Daily_With_BB CODES'!$H$3:$J$4445,3,0))</f>
        <v>#N/A</v>
      </c>
    </row>
    <row r="1702" ht="15" customHeight="1" s="4" customFormat="1">
      <c r="F1702" s="4">
        <f>'Enhanced Basket_AUTOLOAD'!H1701</f>
        <v>0</v>
      </c>
      <c r="G1702" s="4">
        <f>'Enhanced Basket_AUTOLOAD'!M1701</f>
        <v>0</v>
      </c>
      <c r="H1702" s="4">
        <f>'Enhanced Basket_AUTOLOAD'!O1701</f>
        <v>0</v>
      </c>
      <c r="I1702" s="4">
        <f>'Enhanced Basket_AUTOLOAD'!P1701</f>
        <v>0</v>
      </c>
      <c r="J1702" s="4">
        <f>'Enhanced Basket_AUTOLOAD'!Q1701</f>
        <v>0</v>
      </c>
      <c r="M1702" s="4" t="e">
        <f>IF(TRIM(CLEAN(I1702))="USCSH0000000","",VLOOKUP(I1702,'EZE Daily_With_BB CODES'!$H$3:$J$4445,3,0))</f>
        <v>#N/A</v>
      </c>
    </row>
    <row r="1703" ht="15" customHeight="1" s="4" customFormat="1">
      <c r="F1703" s="4">
        <f>'Enhanced Basket_AUTOLOAD'!H1702</f>
        <v>0</v>
      </c>
      <c r="G1703" s="4">
        <f>'Enhanced Basket_AUTOLOAD'!M1702</f>
        <v>0</v>
      </c>
      <c r="H1703" s="4">
        <f>'Enhanced Basket_AUTOLOAD'!O1702</f>
        <v>0</v>
      </c>
      <c r="I1703" s="4">
        <f>'Enhanced Basket_AUTOLOAD'!P1702</f>
        <v>0</v>
      </c>
      <c r="J1703" s="4">
        <f>'Enhanced Basket_AUTOLOAD'!Q1702</f>
        <v>0</v>
      </c>
      <c r="M1703" s="4" t="e">
        <f>IF(TRIM(CLEAN(I1703))="USCSH0000000","",VLOOKUP(I1703,'EZE Daily_With_BB CODES'!$H$3:$J$4445,3,0))</f>
        <v>#N/A</v>
      </c>
    </row>
    <row r="1704" ht="15" customHeight="1" s="4" customFormat="1">
      <c r="F1704" s="4">
        <f>'Enhanced Basket_AUTOLOAD'!H1703</f>
        <v>0</v>
      </c>
      <c r="G1704" s="4">
        <f>'Enhanced Basket_AUTOLOAD'!M1703</f>
        <v>0</v>
      </c>
      <c r="H1704" s="4">
        <f>'Enhanced Basket_AUTOLOAD'!O1703</f>
        <v>0</v>
      </c>
      <c r="I1704" s="4">
        <f>'Enhanced Basket_AUTOLOAD'!P1703</f>
        <v>0</v>
      </c>
      <c r="J1704" s="4">
        <f>'Enhanced Basket_AUTOLOAD'!Q1703</f>
        <v>0</v>
      </c>
      <c r="M1704" s="4" t="e">
        <f>IF(TRIM(CLEAN(I1704))="USCSH0000000","",VLOOKUP(I1704,'EZE Daily_With_BB CODES'!$H$3:$J$4445,3,0))</f>
        <v>#N/A</v>
      </c>
    </row>
    <row r="1705" ht="15" customHeight="1" s="4" customFormat="1">
      <c r="F1705" s="4">
        <f>'Enhanced Basket_AUTOLOAD'!H1704</f>
        <v>0</v>
      </c>
      <c r="G1705" s="4">
        <f>'Enhanced Basket_AUTOLOAD'!M1704</f>
        <v>0</v>
      </c>
      <c r="H1705" s="4">
        <f>'Enhanced Basket_AUTOLOAD'!O1704</f>
        <v>0</v>
      </c>
      <c r="I1705" s="4">
        <f>'Enhanced Basket_AUTOLOAD'!P1704</f>
        <v>0</v>
      </c>
      <c r="J1705" s="4">
        <f>'Enhanced Basket_AUTOLOAD'!Q1704</f>
        <v>0</v>
      </c>
      <c r="M1705" s="4" t="e">
        <f>IF(TRIM(CLEAN(I1705))="USCSH0000000","",VLOOKUP(I1705,'EZE Daily_With_BB CODES'!$H$3:$J$4445,3,0))</f>
        <v>#N/A</v>
      </c>
    </row>
    <row r="1706" ht="15" customHeight="1" s="4" customFormat="1">
      <c r="F1706" s="4">
        <f>'Enhanced Basket_AUTOLOAD'!H1705</f>
        <v>0</v>
      </c>
      <c r="G1706" s="4">
        <f>'Enhanced Basket_AUTOLOAD'!M1705</f>
        <v>0</v>
      </c>
      <c r="H1706" s="4">
        <f>'Enhanced Basket_AUTOLOAD'!O1705</f>
        <v>0</v>
      </c>
      <c r="I1706" s="4">
        <f>'Enhanced Basket_AUTOLOAD'!P1705</f>
        <v>0</v>
      </c>
      <c r="J1706" s="4">
        <f>'Enhanced Basket_AUTOLOAD'!Q1705</f>
        <v>0</v>
      </c>
      <c r="M1706" s="4" t="e">
        <f>IF(TRIM(CLEAN(I1706))="USCSH0000000","",VLOOKUP(I1706,'EZE Daily_With_BB CODES'!$H$3:$J$4445,3,0))</f>
        <v>#N/A</v>
      </c>
    </row>
    <row r="1707" ht="15" customHeight="1" s="4" customFormat="1">
      <c r="F1707" s="4">
        <f>'Enhanced Basket_AUTOLOAD'!H1706</f>
        <v>0</v>
      </c>
      <c r="G1707" s="4">
        <f>'Enhanced Basket_AUTOLOAD'!M1706</f>
        <v>0</v>
      </c>
      <c r="H1707" s="4">
        <f>'Enhanced Basket_AUTOLOAD'!O1706</f>
        <v>0</v>
      </c>
      <c r="I1707" s="4">
        <f>'Enhanced Basket_AUTOLOAD'!P1706</f>
        <v>0</v>
      </c>
      <c r="J1707" s="4">
        <f>'Enhanced Basket_AUTOLOAD'!Q1706</f>
        <v>0</v>
      </c>
      <c r="M1707" s="4" t="e">
        <f>IF(TRIM(CLEAN(I1707))="USCSH0000000","",VLOOKUP(I1707,'EZE Daily_With_BB CODES'!$H$3:$J$4445,3,0))</f>
        <v>#N/A</v>
      </c>
    </row>
    <row r="1708" ht="15" customHeight="1" s="4" customFormat="1">
      <c r="F1708" s="4">
        <f>'Enhanced Basket_AUTOLOAD'!H1707</f>
        <v>0</v>
      </c>
      <c r="G1708" s="4">
        <f>'Enhanced Basket_AUTOLOAD'!M1707</f>
        <v>0</v>
      </c>
      <c r="H1708" s="4">
        <f>'Enhanced Basket_AUTOLOAD'!O1707</f>
        <v>0</v>
      </c>
      <c r="I1708" s="4">
        <f>'Enhanced Basket_AUTOLOAD'!P1707</f>
        <v>0</v>
      </c>
      <c r="J1708" s="4">
        <f>'Enhanced Basket_AUTOLOAD'!Q1707</f>
        <v>0</v>
      </c>
      <c r="M1708" s="4" t="e">
        <f>IF(TRIM(CLEAN(I1708))="USCSH0000000","",VLOOKUP(I1708,'EZE Daily_With_BB CODES'!$H$3:$J$4445,3,0))</f>
        <v>#N/A</v>
      </c>
    </row>
    <row r="1709" ht="15" customHeight="1" s="4" customFormat="1">
      <c r="F1709" s="4">
        <f>'Enhanced Basket_AUTOLOAD'!H1708</f>
        <v>0</v>
      </c>
      <c r="G1709" s="4">
        <f>'Enhanced Basket_AUTOLOAD'!M1708</f>
        <v>0</v>
      </c>
      <c r="H1709" s="4">
        <f>'Enhanced Basket_AUTOLOAD'!O1708</f>
        <v>0</v>
      </c>
      <c r="I1709" s="4">
        <f>'Enhanced Basket_AUTOLOAD'!P1708</f>
        <v>0</v>
      </c>
      <c r="J1709" s="4">
        <f>'Enhanced Basket_AUTOLOAD'!Q1708</f>
        <v>0</v>
      </c>
      <c r="M1709" s="4" t="e">
        <f>IF(TRIM(CLEAN(I1709))="USCSH0000000","",VLOOKUP(I1709,'EZE Daily_With_BB CODES'!$H$3:$J$4445,3,0))</f>
        <v>#N/A</v>
      </c>
    </row>
    <row r="1710" ht="15" customHeight="1" s="4" customFormat="1">
      <c r="F1710" s="4">
        <f>'Enhanced Basket_AUTOLOAD'!H1709</f>
        <v>0</v>
      </c>
      <c r="G1710" s="4">
        <f>'Enhanced Basket_AUTOLOAD'!M1709</f>
        <v>0</v>
      </c>
      <c r="H1710" s="4">
        <f>'Enhanced Basket_AUTOLOAD'!O1709</f>
        <v>0</v>
      </c>
      <c r="I1710" s="4">
        <f>'Enhanced Basket_AUTOLOAD'!P1709</f>
        <v>0</v>
      </c>
      <c r="J1710" s="4">
        <f>'Enhanced Basket_AUTOLOAD'!Q1709</f>
        <v>0</v>
      </c>
      <c r="M1710" s="4" t="e">
        <f>IF(TRIM(CLEAN(I1710))="USCSH0000000","",VLOOKUP(I1710,'EZE Daily_With_BB CODES'!$H$3:$J$4445,3,0))</f>
        <v>#N/A</v>
      </c>
    </row>
    <row r="1711" ht="15" customHeight="1" s="4" customFormat="1">
      <c r="F1711" s="4">
        <f>'Enhanced Basket_AUTOLOAD'!H1710</f>
        <v>0</v>
      </c>
      <c r="G1711" s="4">
        <f>'Enhanced Basket_AUTOLOAD'!M1710</f>
        <v>0</v>
      </c>
      <c r="H1711" s="4">
        <f>'Enhanced Basket_AUTOLOAD'!O1710</f>
        <v>0</v>
      </c>
      <c r="I1711" s="4">
        <f>'Enhanced Basket_AUTOLOAD'!P1710</f>
        <v>0</v>
      </c>
      <c r="J1711" s="4">
        <f>'Enhanced Basket_AUTOLOAD'!Q1710</f>
        <v>0</v>
      </c>
      <c r="M1711" s="4" t="e">
        <f>IF(TRIM(CLEAN(I1711))="USCSH0000000","",VLOOKUP(I1711,'EZE Daily_With_BB CODES'!$H$3:$J$4445,3,0))</f>
        <v>#N/A</v>
      </c>
    </row>
    <row r="1712" ht="15" customHeight="1" s="4" customFormat="1">
      <c r="F1712" s="4">
        <f>'Enhanced Basket_AUTOLOAD'!H1711</f>
        <v>0</v>
      </c>
      <c r="G1712" s="4">
        <f>'Enhanced Basket_AUTOLOAD'!M1711</f>
        <v>0</v>
      </c>
      <c r="H1712" s="4">
        <f>'Enhanced Basket_AUTOLOAD'!O1711</f>
        <v>0</v>
      </c>
      <c r="I1712" s="4">
        <f>'Enhanced Basket_AUTOLOAD'!P1711</f>
        <v>0</v>
      </c>
      <c r="J1712" s="4">
        <f>'Enhanced Basket_AUTOLOAD'!Q1711</f>
        <v>0</v>
      </c>
      <c r="M1712" s="4" t="e">
        <f>IF(TRIM(CLEAN(I1712))="USCSH0000000","",VLOOKUP(I1712,'EZE Daily_With_BB CODES'!$H$3:$J$4445,3,0))</f>
        <v>#N/A</v>
      </c>
    </row>
    <row r="1713" ht="15" customHeight="1" s="4" customFormat="1">
      <c r="F1713" s="4">
        <f>'Enhanced Basket_AUTOLOAD'!H1712</f>
        <v>0</v>
      </c>
      <c r="G1713" s="4">
        <f>'Enhanced Basket_AUTOLOAD'!M1712</f>
        <v>0</v>
      </c>
      <c r="H1713" s="4">
        <f>'Enhanced Basket_AUTOLOAD'!O1712</f>
        <v>0</v>
      </c>
      <c r="I1713" s="4">
        <f>'Enhanced Basket_AUTOLOAD'!P1712</f>
        <v>0</v>
      </c>
      <c r="J1713" s="4">
        <f>'Enhanced Basket_AUTOLOAD'!Q1712</f>
        <v>0</v>
      </c>
      <c r="M1713" s="4" t="e">
        <f>IF(TRIM(CLEAN(I1713))="USCSH0000000","",VLOOKUP(I1713,'EZE Daily_With_BB CODES'!$H$3:$J$4445,3,0))</f>
        <v>#N/A</v>
      </c>
    </row>
    <row r="1714" ht="15" customHeight="1" s="4" customFormat="1">
      <c r="F1714" s="4">
        <f>'Enhanced Basket_AUTOLOAD'!H1713</f>
        <v>0</v>
      </c>
      <c r="G1714" s="4">
        <f>'Enhanced Basket_AUTOLOAD'!M1713</f>
        <v>0</v>
      </c>
      <c r="H1714" s="4">
        <f>'Enhanced Basket_AUTOLOAD'!O1713</f>
        <v>0</v>
      </c>
      <c r="I1714" s="4">
        <f>'Enhanced Basket_AUTOLOAD'!P1713</f>
        <v>0</v>
      </c>
      <c r="J1714" s="4">
        <f>'Enhanced Basket_AUTOLOAD'!Q1713</f>
        <v>0</v>
      </c>
      <c r="M1714" s="4" t="e">
        <f>IF(TRIM(CLEAN(I1714))="USCSH0000000","",VLOOKUP(I1714,'EZE Daily_With_BB CODES'!$H$3:$J$4445,3,0))</f>
        <v>#N/A</v>
      </c>
    </row>
    <row r="1715" ht="15" customHeight="1" s="4" customFormat="1">
      <c r="F1715" s="4">
        <f>'Enhanced Basket_AUTOLOAD'!H1714</f>
        <v>0</v>
      </c>
      <c r="G1715" s="4">
        <f>'Enhanced Basket_AUTOLOAD'!M1714</f>
        <v>0</v>
      </c>
      <c r="H1715" s="4">
        <f>'Enhanced Basket_AUTOLOAD'!O1714</f>
        <v>0</v>
      </c>
      <c r="I1715" s="4">
        <f>'Enhanced Basket_AUTOLOAD'!P1714</f>
        <v>0</v>
      </c>
      <c r="J1715" s="4">
        <f>'Enhanced Basket_AUTOLOAD'!Q1714</f>
        <v>0</v>
      </c>
      <c r="M1715" s="4" t="e">
        <f>IF(TRIM(CLEAN(I1715))="USCSH0000000","",VLOOKUP(I1715,'EZE Daily_With_BB CODES'!$H$3:$J$4445,3,0))</f>
        <v>#N/A</v>
      </c>
    </row>
    <row r="1716" ht="15" customHeight="1" s="4" customFormat="1">
      <c r="F1716" s="4">
        <f>'Enhanced Basket_AUTOLOAD'!H1715</f>
        <v>0</v>
      </c>
      <c r="G1716" s="4">
        <f>'Enhanced Basket_AUTOLOAD'!M1715</f>
        <v>0</v>
      </c>
      <c r="H1716" s="4">
        <f>'Enhanced Basket_AUTOLOAD'!O1715</f>
        <v>0</v>
      </c>
      <c r="I1716" s="4">
        <f>'Enhanced Basket_AUTOLOAD'!P1715</f>
        <v>0</v>
      </c>
      <c r="J1716" s="4">
        <f>'Enhanced Basket_AUTOLOAD'!Q1715</f>
        <v>0</v>
      </c>
      <c r="M1716" s="4" t="e">
        <f>IF(TRIM(CLEAN(I1716))="USCSH0000000","",VLOOKUP(I1716,'EZE Daily_With_BB CODES'!$H$3:$J$4445,3,0))</f>
        <v>#N/A</v>
      </c>
    </row>
    <row r="1717" ht="15" customHeight="1" s="4" customFormat="1">
      <c r="F1717" s="4">
        <f>'Enhanced Basket_AUTOLOAD'!H1716</f>
        <v>0</v>
      </c>
      <c r="G1717" s="4">
        <f>'Enhanced Basket_AUTOLOAD'!M1716</f>
        <v>0</v>
      </c>
      <c r="H1717" s="4">
        <f>'Enhanced Basket_AUTOLOAD'!O1716</f>
        <v>0</v>
      </c>
      <c r="I1717" s="4">
        <f>'Enhanced Basket_AUTOLOAD'!P1716</f>
        <v>0</v>
      </c>
      <c r="J1717" s="4">
        <f>'Enhanced Basket_AUTOLOAD'!Q1716</f>
        <v>0</v>
      </c>
      <c r="M1717" s="4" t="e">
        <f>IF(TRIM(CLEAN(I1717))="USCSH0000000","",VLOOKUP(I1717,'EZE Daily_With_BB CODES'!$H$3:$J$4445,3,0))</f>
        <v>#N/A</v>
      </c>
    </row>
    <row r="1718" ht="15" customHeight="1" s="4" customFormat="1">
      <c r="F1718" s="4">
        <f>'Enhanced Basket_AUTOLOAD'!H1717</f>
        <v>0</v>
      </c>
      <c r="G1718" s="4">
        <f>'Enhanced Basket_AUTOLOAD'!M1717</f>
        <v>0</v>
      </c>
      <c r="H1718" s="4">
        <f>'Enhanced Basket_AUTOLOAD'!O1717</f>
        <v>0</v>
      </c>
      <c r="I1718" s="4">
        <f>'Enhanced Basket_AUTOLOAD'!P1717</f>
        <v>0</v>
      </c>
      <c r="J1718" s="4">
        <f>'Enhanced Basket_AUTOLOAD'!Q1717</f>
        <v>0</v>
      </c>
      <c r="M1718" s="4" t="e">
        <f>IF(TRIM(CLEAN(I1718))="USCSH0000000","",VLOOKUP(I1718,'EZE Daily_With_BB CODES'!$H$3:$J$4445,3,0))</f>
        <v>#N/A</v>
      </c>
    </row>
    <row r="1719" ht="15" customHeight="1" s="4" customFormat="1">
      <c r="F1719" s="4">
        <f>'Enhanced Basket_AUTOLOAD'!H1718</f>
        <v>0</v>
      </c>
      <c r="G1719" s="4">
        <f>'Enhanced Basket_AUTOLOAD'!M1718</f>
        <v>0</v>
      </c>
      <c r="H1719" s="4">
        <f>'Enhanced Basket_AUTOLOAD'!O1718</f>
        <v>0</v>
      </c>
      <c r="I1719" s="4">
        <f>'Enhanced Basket_AUTOLOAD'!P1718</f>
        <v>0</v>
      </c>
      <c r="J1719" s="4">
        <f>'Enhanced Basket_AUTOLOAD'!Q1718</f>
        <v>0</v>
      </c>
      <c r="M1719" s="4" t="e">
        <f>IF(TRIM(CLEAN(I1719))="USCSH0000000","",VLOOKUP(I1719,'EZE Daily_With_BB CODES'!$H$3:$J$4445,3,0))</f>
        <v>#N/A</v>
      </c>
    </row>
    <row r="1720" ht="15" customHeight="1" s="4" customFormat="1">
      <c r="F1720" s="4">
        <f>'Enhanced Basket_AUTOLOAD'!H1719</f>
        <v>0</v>
      </c>
      <c r="G1720" s="4">
        <f>'Enhanced Basket_AUTOLOAD'!M1719</f>
        <v>0</v>
      </c>
      <c r="H1720" s="4">
        <f>'Enhanced Basket_AUTOLOAD'!O1719</f>
        <v>0</v>
      </c>
      <c r="I1720" s="4">
        <f>'Enhanced Basket_AUTOLOAD'!P1719</f>
        <v>0</v>
      </c>
      <c r="J1720" s="4">
        <f>'Enhanced Basket_AUTOLOAD'!Q1719</f>
        <v>0</v>
      </c>
      <c r="M1720" s="4" t="e">
        <f>IF(TRIM(CLEAN(I1720))="USCSH0000000","",VLOOKUP(I1720,'EZE Daily_With_BB CODES'!$H$3:$J$4445,3,0))</f>
        <v>#N/A</v>
      </c>
    </row>
    <row r="1721" ht="15" customHeight="1" s="4" customFormat="1">
      <c r="F1721" s="4">
        <f>'Enhanced Basket_AUTOLOAD'!H1720</f>
        <v>0</v>
      </c>
      <c r="G1721" s="4">
        <f>'Enhanced Basket_AUTOLOAD'!M1720</f>
        <v>0</v>
      </c>
      <c r="H1721" s="4">
        <f>'Enhanced Basket_AUTOLOAD'!O1720</f>
        <v>0</v>
      </c>
      <c r="I1721" s="4">
        <f>'Enhanced Basket_AUTOLOAD'!P1720</f>
        <v>0</v>
      </c>
      <c r="J1721" s="4">
        <f>'Enhanced Basket_AUTOLOAD'!Q1720</f>
        <v>0</v>
      </c>
      <c r="M1721" s="4" t="e">
        <f>IF(TRIM(CLEAN(I1721))="USCSH0000000","",VLOOKUP(I1721,'EZE Daily_With_BB CODES'!$H$3:$J$4445,3,0))</f>
        <v>#N/A</v>
      </c>
    </row>
    <row r="1722" ht="15" customHeight="1" s="4" customFormat="1">
      <c r="F1722" s="4">
        <f>'Enhanced Basket_AUTOLOAD'!H1721</f>
        <v>0</v>
      </c>
      <c r="G1722" s="4">
        <f>'Enhanced Basket_AUTOLOAD'!M1721</f>
        <v>0</v>
      </c>
      <c r="H1722" s="4">
        <f>'Enhanced Basket_AUTOLOAD'!O1721</f>
        <v>0</v>
      </c>
      <c r="I1722" s="4">
        <f>'Enhanced Basket_AUTOLOAD'!P1721</f>
        <v>0</v>
      </c>
      <c r="J1722" s="4">
        <f>'Enhanced Basket_AUTOLOAD'!Q1721</f>
        <v>0</v>
      </c>
      <c r="M1722" s="4" t="e">
        <f>IF(TRIM(CLEAN(I1722))="USCSH0000000","",VLOOKUP(I1722,'EZE Daily_With_BB CODES'!$H$3:$J$4445,3,0))</f>
        <v>#N/A</v>
      </c>
    </row>
    <row r="1723" ht="15" customHeight="1" s="4" customFormat="1">
      <c r="F1723" s="4">
        <f>'Enhanced Basket_AUTOLOAD'!H1722</f>
        <v>0</v>
      </c>
      <c r="G1723" s="4">
        <f>'Enhanced Basket_AUTOLOAD'!M1722</f>
        <v>0</v>
      </c>
      <c r="H1723" s="4">
        <f>'Enhanced Basket_AUTOLOAD'!O1722</f>
        <v>0</v>
      </c>
      <c r="I1723" s="4">
        <f>'Enhanced Basket_AUTOLOAD'!P1722</f>
        <v>0</v>
      </c>
      <c r="J1723" s="4">
        <f>'Enhanced Basket_AUTOLOAD'!Q1722</f>
        <v>0</v>
      </c>
      <c r="M1723" s="4" t="e">
        <f>IF(TRIM(CLEAN(I1723))="USCSH0000000","",VLOOKUP(I1723,'EZE Daily_With_BB CODES'!$H$3:$J$4445,3,0))</f>
        <v>#N/A</v>
      </c>
    </row>
    <row r="1724" ht="15" customHeight="1" s="4" customFormat="1">
      <c r="F1724" s="4">
        <f>'Enhanced Basket_AUTOLOAD'!H1723</f>
        <v>0</v>
      </c>
      <c r="G1724" s="4">
        <f>'Enhanced Basket_AUTOLOAD'!M1723</f>
        <v>0</v>
      </c>
      <c r="H1724" s="4">
        <f>'Enhanced Basket_AUTOLOAD'!O1723</f>
        <v>0</v>
      </c>
      <c r="I1724" s="4">
        <f>'Enhanced Basket_AUTOLOAD'!P1723</f>
        <v>0</v>
      </c>
      <c r="J1724" s="4">
        <f>'Enhanced Basket_AUTOLOAD'!Q1723</f>
        <v>0</v>
      </c>
      <c r="M1724" s="4" t="e">
        <f>IF(TRIM(CLEAN(I1724))="USCSH0000000","",VLOOKUP(I1724,'EZE Daily_With_BB CODES'!$H$3:$J$4445,3,0))</f>
        <v>#N/A</v>
      </c>
    </row>
    <row r="1725" ht="15" customHeight="1" s="4" customFormat="1">
      <c r="F1725" s="4">
        <f>'Enhanced Basket_AUTOLOAD'!H1724</f>
        <v>0</v>
      </c>
      <c r="G1725" s="4">
        <f>'Enhanced Basket_AUTOLOAD'!M1724</f>
        <v>0</v>
      </c>
      <c r="H1725" s="4">
        <f>'Enhanced Basket_AUTOLOAD'!O1724</f>
        <v>0</v>
      </c>
      <c r="I1725" s="4">
        <f>'Enhanced Basket_AUTOLOAD'!P1724</f>
        <v>0</v>
      </c>
      <c r="J1725" s="4">
        <f>'Enhanced Basket_AUTOLOAD'!Q1724</f>
        <v>0</v>
      </c>
      <c r="M1725" s="4" t="e">
        <f>IF(TRIM(CLEAN(I1725))="USCSH0000000","",VLOOKUP(I1725,'EZE Daily_With_BB CODES'!$H$3:$J$4445,3,0))</f>
        <v>#N/A</v>
      </c>
    </row>
    <row r="1726" ht="15" customHeight="1" s="4" customFormat="1">
      <c r="F1726" s="4">
        <f>'Enhanced Basket_AUTOLOAD'!H1725</f>
        <v>0</v>
      </c>
      <c r="G1726" s="4">
        <f>'Enhanced Basket_AUTOLOAD'!M1725</f>
        <v>0</v>
      </c>
      <c r="H1726" s="4">
        <f>'Enhanced Basket_AUTOLOAD'!O1725</f>
        <v>0</v>
      </c>
      <c r="I1726" s="4">
        <f>'Enhanced Basket_AUTOLOAD'!P1725</f>
        <v>0</v>
      </c>
      <c r="J1726" s="4">
        <f>'Enhanced Basket_AUTOLOAD'!Q1725</f>
        <v>0</v>
      </c>
      <c r="M1726" s="4" t="e">
        <f>IF(TRIM(CLEAN(I1726))="USCSH0000000","",VLOOKUP(I1726,'EZE Daily_With_BB CODES'!$H$3:$J$4445,3,0))</f>
        <v>#N/A</v>
      </c>
    </row>
    <row r="1727" ht="15" customHeight="1" s="4" customFormat="1">
      <c r="F1727" s="4">
        <f>'Enhanced Basket_AUTOLOAD'!H1726</f>
        <v>0</v>
      </c>
      <c r="G1727" s="4">
        <f>'Enhanced Basket_AUTOLOAD'!M1726</f>
        <v>0</v>
      </c>
      <c r="H1727" s="4">
        <f>'Enhanced Basket_AUTOLOAD'!O1726</f>
        <v>0</v>
      </c>
      <c r="I1727" s="4">
        <f>'Enhanced Basket_AUTOLOAD'!P1726</f>
        <v>0</v>
      </c>
      <c r="J1727" s="4">
        <f>'Enhanced Basket_AUTOLOAD'!Q1726</f>
        <v>0</v>
      </c>
      <c r="M1727" s="4" t="e">
        <f>IF(TRIM(CLEAN(I1727))="USCSH0000000","",VLOOKUP(I1727,'EZE Daily_With_BB CODES'!$H$3:$J$4445,3,0))</f>
        <v>#N/A</v>
      </c>
    </row>
    <row r="1728" ht="15" customHeight="1" s="4" customFormat="1">
      <c r="F1728" s="4">
        <f>'Enhanced Basket_AUTOLOAD'!H1727</f>
        <v>0</v>
      </c>
      <c r="G1728" s="4">
        <f>'Enhanced Basket_AUTOLOAD'!M1727</f>
        <v>0</v>
      </c>
      <c r="H1728" s="4">
        <f>'Enhanced Basket_AUTOLOAD'!O1727</f>
        <v>0</v>
      </c>
      <c r="I1728" s="4">
        <f>'Enhanced Basket_AUTOLOAD'!P1727</f>
        <v>0</v>
      </c>
      <c r="J1728" s="4">
        <f>'Enhanced Basket_AUTOLOAD'!Q1727</f>
        <v>0</v>
      </c>
      <c r="M1728" s="4" t="e">
        <f>IF(TRIM(CLEAN(I1728))="USCSH0000000","",VLOOKUP(I1728,'EZE Daily_With_BB CODES'!$H$3:$J$4445,3,0))</f>
        <v>#N/A</v>
      </c>
    </row>
    <row r="1729" ht="15" customHeight="1" s="4" customFormat="1">
      <c r="F1729" s="4">
        <f>'Enhanced Basket_AUTOLOAD'!H1728</f>
        <v>0</v>
      </c>
      <c r="G1729" s="4">
        <f>'Enhanced Basket_AUTOLOAD'!M1728</f>
        <v>0</v>
      </c>
      <c r="H1729" s="4">
        <f>'Enhanced Basket_AUTOLOAD'!O1728</f>
        <v>0</v>
      </c>
      <c r="I1729" s="4">
        <f>'Enhanced Basket_AUTOLOAD'!P1728</f>
        <v>0</v>
      </c>
      <c r="J1729" s="4">
        <f>'Enhanced Basket_AUTOLOAD'!Q1728</f>
        <v>0</v>
      </c>
      <c r="M1729" s="4" t="e">
        <f>IF(TRIM(CLEAN(I1729))="USCSH0000000","",VLOOKUP(I1729,'EZE Daily_With_BB CODES'!$H$3:$J$4445,3,0))</f>
        <v>#N/A</v>
      </c>
    </row>
    <row r="1730" ht="15" customHeight="1" s="4" customFormat="1">
      <c r="F1730" s="4">
        <f>'Enhanced Basket_AUTOLOAD'!H1729</f>
        <v>0</v>
      </c>
      <c r="G1730" s="4">
        <f>'Enhanced Basket_AUTOLOAD'!M1729</f>
        <v>0</v>
      </c>
      <c r="H1730" s="4">
        <f>'Enhanced Basket_AUTOLOAD'!O1729</f>
        <v>0</v>
      </c>
      <c r="I1730" s="4">
        <f>'Enhanced Basket_AUTOLOAD'!P1729</f>
        <v>0</v>
      </c>
      <c r="J1730" s="4">
        <f>'Enhanced Basket_AUTOLOAD'!Q1729</f>
        <v>0</v>
      </c>
      <c r="M1730" s="4" t="e">
        <f>IF(TRIM(CLEAN(I1730))="USCSH0000000","",VLOOKUP(I1730,'EZE Daily_With_BB CODES'!$H$3:$J$4445,3,0))</f>
        <v>#N/A</v>
      </c>
    </row>
    <row r="1731" ht="15" customHeight="1" s="4" customFormat="1">
      <c r="F1731" s="4">
        <f>'Enhanced Basket_AUTOLOAD'!H1730</f>
        <v>0</v>
      </c>
      <c r="G1731" s="4">
        <f>'Enhanced Basket_AUTOLOAD'!M1730</f>
        <v>0</v>
      </c>
      <c r="H1731" s="4">
        <f>'Enhanced Basket_AUTOLOAD'!O1730</f>
        <v>0</v>
      </c>
      <c r="I1731" s="4">
        <f>'Enhanced Basket_AUTOLOAD'!P1730</f>
        <v>0</v>
      </c>
      <c r="J1731" s="4">
        <f>'Enhanced Basket_AUTOLOAD'!Q1730</f>
        <v>0</v>
      </c>
      <c r="M1731" s="4" t="e">
        <f>IF(TRIM(CLEAN(I1731))="USCSH0000000","",VLOOKUP(I1731,'EZE Daily_With_BB CODES'!$H$3:$J$4445,3,0))</f>
        <v>#N/A</v>
      </c>
    </row>
    <row r="1732" ht="15" customHeight="1" s="4" customFormat="1">
      <c r="F1732" s="4">
        <f>'Enhanced Basket_AUTOLOAD'!H1731</f>
        <v>0</v>
      </c>
      <c r="G1732" s="4">
        <f>'Enhanced Basket_AUTOLOAD'!M1731</f>
        <v>0</v>
      </c>
      <c r="H1732" s="4">
        <f>'Enhanced Basket_AUTOLOAD'!O1731</f>
        <v>0</v>
      </c>
      <c r="I1732" s="4">
        <f>'Enhanced Basket_AUTOLOAD'!P1731</f>
        <v>0</v>
      </c>
      <c r="J1732" s="4">
        <f>'Enhanced Basket_AUTOLOAD'!Q1731</f>
        <v>0</v>
      </c>
      <c r="M1732" s="4" t="e">
        <f>IF(TRIM(CLEAN(I1732))="USCSH0000000","",VLOOKUP(I1732,'EZE Daily_With_BB CODES'!$H$3:$J$4445,3,0))</f>
        <v>#N/A</v>
      </c>
    </row>
    <row r="1733" ht="15" customHeight="1" s="4" customFormat="1">
      <c r="F1733" s="4">
        <f>'Enhanced Basket_AUTOLOAD'!H1732</f>
        <v>0</v>
      </c>
      <c r="G1733" s="4">
        <f>'Enhanced Basket_AUTOLOAD'!M1732</f>
        <v>0</v>
      </c>
      <c r="H1733" s="4">
        <f>'Enhanced Basket_AUTOLOAD'!O1732</f>
        <v>0</v>
      </c>
      <c r="I1733" s="4">
        <f>'Enhanced Basket_AUTOLOAD'!P1732</f>
        <v>0</v>
      </c>
      <c r="J1733" s="4">
        <f>'Enhanced Basket_AUTOLOAD'!Q1732</f>
        <v>0</v>
      </c>
      <c r="M1733" s="4" t="e">
        <f>IF(TRIM(CLEAN(I1733))="USCSH0000000","",VLOOKUP(I1733,'EZE Daily_With_BB CODES'!$H$3:$J$4445,3,0))</f>
        <v>#N/A</v>
      </c>
    </row>
    <row r="1734" ht="15" customHeight="1" s="4" customFormat="1">
      <c r="F1734" s="4">
        <f>'Enhanced Basket_AUTOLOAD'!H1733</f>
        <v>0</v>
      </c>
      <c r="G1734" s="4">
        <f>'Enhanced Basket_AUTOLOAD'!M1733</f>
        <v>0</v>
      </c>
      <c r="H1734" s="4">
        <f>'Enhanced Basket_AUTOLOAD'!O1733</f>
        <v>0</v>
      </c>
      <c r="I1734" s="4">
        <f>'Enhanced Basket_AUTOLOAD'!P1733</f>
        <v>0</v>
      </c>
      <c r="J1734" s="4">
        <f>'Enhanced Basket_AUTOLOAD'!Q1733</f>
        <v>0</v>
      </c>
      <c r="M1734" s="4" t="e">
        <f>IF(TRIM(CLEAN(I1734))="USCSH0000000","",VLOOKUP(I1734,'EZE Daily_With_BB CODES'!$H$3:$J$4445,3,0))</f>
        <v>#N/A</v>
      </c>
    </row>
    <row r="1735" ht="15" customHeight="1" s="4" customFormat="1">
      <c r="F1735" s="4">
        <f>'Enhanced Basket_AUTOLOAD'!H1734</f>
        <v>0</v>
      </c>
      <c r="G1735" s="4">
        <f>'Enhanced Basket_AUTOLOAD'!M1734</f>
        <v>0</v>
      </c>
      <c r="H1735" s="4">
        <f>'Enhanced Basket_AUTOLOAD'!O1734</f>
        <v>0</v>
      </c>
      <c r="I1735" s="4">
        <f>'Enhanced Basket_AUTOLOAD'!P1734</f>
        <v>0</v>
      </c>
      <c r="J1735" s="4">
        <f>'Enhanced Basket_AUTOLOAD'!Q1734</f>
        <v>0</v>
      </c>
      <c r="M1735" s="4" t="e">
        <f>IF(TRIM(CLEAN(I1735))="USCSH0000000","",VLOOKUP(I1735,'EZE Daily_With_BB CODES'!$H$3:$J$4445,3,0))</f>
        <v>#N/A</v>
      </c>
    </row>
    <row r="1736" ht="15" customHeight="1" s="4" customFormat="1">
      <c r="F1736" s="4">
        <f>'Enhanced Basket_AUTOLOAD'!H1735</f>
        <v>0</v>
      </c>
      <c r="G1736" s="4">
        <f>'Enhanced Basket_AUTOLOAD'!M1735</f>
        <v>0</v>
      </c>
      <c r="H1736" s="4">
        <f>'Enhanced Basket_AUTOLOAD'!O1735</f>
        <v>0</v>
      </c>
      <c r="I1736" s="4">
        <f>'Enhanced Basket_AUTOLOAD'!P1735</f>
        <v>0</v>
      </c>
      <c r="J1736" s="4">
        <f>'Enhanced Basket_AUTOLOAD'!Q1735</f>
        <v>0</v>
      </c>
      <c r="M1736" s="4" t="e">
        <f>IF(TRIM(CLEAN(I1736))="USCSH0000000","",VLOOKUP(I1736,'EZE Daily_With_BB CODES'!$H$3:$J$4445,3,0))</f>
        <v>#N/A</v>
      </c>
    </row>
    <row r="1737" ht="15" customHeight="1" s="4" customFormat="1">
      <c r="F1737" s="4">
        <f>'Enhanced Basket_AUTOLOAD'!H1736</f>
        <v>0</v>
      </c>
      <c r="G1737" s="4">
        <f>'Enhanced Basket_AUTOLOAD'!M1736</f>
        <v>0</v>
      </c>
      <c r="H1737" s="4">
        <f>'Enhanced Basket_AUTOLOAD'!O1736</f>
        <v>0</v>
      </c>
      <c r="I1737" s="4">
        <f>'Enhanced Basket_AUTOLOAD'!P1736</f>
        <v>0</v>
      </c>
      <c r="J1737" s="4">
        <f>'Enhanced Basket_AUTOLOAD'!Q1736</f>
        <v>0</v>
      </c>
      <c r="M1737" s="4" t="e">
        <f>IF(TRIM(CLEAN(I1737))="USCSH0000000","",VLOOKUP(I1737,'EZE Daily_With_BB CODES'!$H$3:$J$4445,3,0))</f>
        <v>#N/A</v>
      </c>
    </row>
    <row r="1738" ht="15" customHeight="1" s="4" customFormat="1">
      <c r="F1738" s="4">
        <f>'Enhanced Basket_AUTOLOAD'!H1737</f>
        <v>0</v>
      </c>
      <c r="G1738" s="4">
        <f>'Enhanced Basket_AUTOLOAD'!M1737</f>
        <v>0</v>
      </c>
      <c r="H1738" s="4">
        <f>'Enhanced Basket_AUTOLOAD'!O1737</f>
        <v>0</v>
      </c>
      <c r="I1738" s="4">
        <f>'Enhanced Basket_AUTOLOAD'!P1737</f>
        <v>0</v>
      </c>
      <c r="J1738" s="4">
        <f>'Enhanced Basket_AUTOLOAD'!Q1737</f>
        <v>0</v>
      </c>
      <c r="M1738" s="4" t="e">
        <f>IF(TRIM(CLEAN(I1738))="USCSH0000000","",VLOOKUP(I1738,'EZE Daily_With_BB CODES'!$H$3:$J$4445,3,0))</f>
        <v>#N/A</v>
      </c>
    </row>
    <row r="1739" ht="15" customHeight="1" s="4" customFormat="1">
      <c r="F1739" s="4">
        <f>'Enhanced Basket_AUTOLOAD'!H1738</f>
        <v>0</v>
      </c>
      <c r="G1739" s="4">
        <f>'Enhanced Basket_AUTOLOAD'!M1738</f>
        <v>0</v>
      </c>
      <c r="H1739" s="4">
        <f>'Enhanced Basket_AUTOLOAD'!O1738</f>
        <v>0</v>
      </c>
      <c r="I1739" s="4">
        <f>'Enhanced Basket_AUTOLOAD'!P1738</f>
        <v>0</v>
      </c>
      <c r="J1739" s="4">
        <f>'Enhanced Basket_AUTOLOAD'!Q1738</f>
        <v>0</v>
      </c>
      <c r="M1739" s="4" t="e">
        <f>IF(TRIM(CLEAN(I1739))="USCSH0000000","",VLOOKUP(I1739,'EZE Daily_With_BB CODES'!$H$3:$J$4445,3,0))</f>
        <v>#N/A</v>
      </c>
    </row>
    <row r="1740" ht="15" customHeight="1" s="4" customFormat="1">
      <c r="F1740" s="4">
        <f>'Enhanced Basket_AUTOLOAD'!H1739</f>
        <v>0</v>
      </c>
      <c r="G1740" s="4">
        <f>'Enhanced Basket_AUTOLOAD'!M1739</f>
        <v>0</v>
      </c>
      <c r="H1740" s="4">
        <f>'Enhanced Basket_AUTOLOAD'!O1739</f>
        <v>0</v>
      </c>
      <c r="I1740" s="4">
        <f>'Enhanced Basket_AUTOLOAD'!P1739</f>
        <v>0</v>
      </c>
      <c r="J1740" s="4">
        <f>'Enhanced Basket_AUTOLOAD'!Q1739</f>
        <v>0</v>
      </c>
      <c r="M1740" s="4" t="e">
        <f>IF(TRIM(CLEAN(I1740))="USCSH0000000","",VLOOKUP(I1740,'EZE Daily_With_BB CODES'!$H$3:$J$4445,3,0))</f>
        <v>#N/A</v>
      </c>
    </row>
    <row r="1741" ht="15" customHeight="1" s="4" customFormat="1">
      <c r="F1741" s="4">
        <f>'Enhanced Basket_AUTOLOAD'!H1740</f>
        <v>0</v>
      </c>
      <c r="G1741" s="4">
        <f>'Enhanced Basket_AUTOLOAD'!M1740</f>
        <v>0</v>
      </c>
      <c r="H1741" s="4">
        <f>'Enhanced Basket_AUTOLOAD'!O1740</f>
        <v>0</v>
      </c>
      <c r="I1741" s="4">
        <f>'Enhanced Basket_AUTOLOAD'!P1740</f>
        <v>0</v>
      </c>
      <c r="J1741" s="4">
        <f>'Enhanced Basket_AUTOLOAD'!Q1740</f>
        <v>0</v>
      </c>
      <c r="M1741" s="4" t="e">
        <f>IF(TRIM(CLEAN(I1741))="USCSH0000000","",VLOOKUP(I1741,'EZE Daily_With_BB CODES'!$H$3:$J$4445,3,0))</f>
        <v>#N/A</v>
      </c>
    </row>
    <row r="1742" ht="15" customHeight="1" s="4" customFormat="1">
      <c r="F1742" s="4">
        <f>'Enhanced Basket_AUTOLOAD'!H1741</f>
        <v>0</v>
      </c>
      <c r="G1742" s="4">
        <f>'Enhanced Basket_AUTOLOAD'!M1741</f>
        <v>0</v>
      </c>
      <c r="H1742" s="4">
        <f>'Enhanced Basket_AUTOLOAD'!O1741</f>
        <v>0</v>
      </c>
      <c r="I1742" s="4">
        <f>'Enhanced Basket_AUTOLOAD'!P1741</f>
        <v>0</v>
      </c>
      <c r="J1742" s="4">
        <f>'Enhanced Basket_AUTOLOAD'!Q1741</f>
        <v>0</v>
      </c>
      <c r="M1742" s="4" t="e">
        <f>IF(TRIM(CLEAN(I1742))="USCSH0000000","",VLOOKUP(I1742,'EZE Daily_With_BB CODES'!$H$3:$J$4445,3,0))</f>
        <v>#N/A</v>
      </c>
    </row>
    <row r="1743" ht="15" customHeight="1" s="4" customFormat="1">
      <c r="F1743" s="4">
        <f>'Enhanced Basket_AUTOLOAD'!H1742</f>
        <v>0</v>
      </c>
      <c r="G1743" s="4">
        <f>'Enhanced Basket_AUTOLOAD'!M1742</f>
        <v>0</v>
      </c>
      <c r="H1743" s="4">
        <f>'Enhanced Basket_AUTOLOAD'!O1742</f>
        <v>0</v>
      </c>
      <c r="I1743" s="4">
        <f>'Enhanced Basket_AUTOLOAD'!P1742</f>
        <v>0</v>
      </c>
      <c r="J1743" s="4">
        <f>'Enhanced Basket_AUTOLOAD'!Q1742</f>
        <v>0</v>
      </c>
      <c r="M1743" s="4" t="e">
        <f>IF(TRIM(CLEAN(I1743))="USCSH0000000","",VLOOKUP(I1743,'EZE Daily_With_BB CODES'!$H$3:$J$4445,3,0))</f>
        <v>#N/A</v>
      </c>
    </row>
    <row r="1744" ht="15" customHeight="1" s="4" customFormat="1">
      <c r="F1744" s="4">
        <f>'Enhanced Basket_AUTOLOAD'!H1743</f>
        <v>0</v>
      </c>
      <c r="G1744" s="4">
        <f>'Enhanced Basket_AUTOLOAD'!M1743</f>
        <v>0</v>
      </c>
      <c r="H1744" s="4">
        <f>'Enhanced Basket_AUTOLOAD'!O1743</f>
        <v>0</v>
      </c>
      <c r="I1744" s="4">
        <f>'Enhanced Basket_AUTOLOAD'!P1743</f>
        <v>0</v>
      </c>
      <c r="J1744" s="4">
        <f>'Enhanced Basket_AUTOLOAD'!Q1743</f>
        <v>0</v>
      </c>
      <c r="M1744" s="4" t="e">
        <f>IF(TRIM(CLEAN(I1744))="USCSH0000000","",VLOOKUP(I1744,'EZE Daily_With_BB CODES'!$H$3:$J$4445,3,0))</f>
        <v>#N/A</v>
      </c>
    </row>
    <row r="1745" ht="15" customHeight="1" s="4" customFormat="1">
      <c r="F1745" s="4">
        <f>'Enhanced Basket_AUTOLOAD'!H1744</f>
        <v>0</v>
      </c>
      <c r="G1745" s="4">
        <f>'Enhanced Basket_AUTOLOAD'!M1744</f>
        <v>0</v>
      </c>
      <c r="H1745" s="4">
        <f>'Enhanced Basket_AUTOLOAD'!O1744</f>
        <v>0</v>
      </c>
      <c r="I1745" s="4">
        <f>'Enhanced Basket_AUTOLOAD'!P1744</f>
        <v>0</v>
      </c>
      <c r="J1745" s="4">
        <f>'Enhanced Basket_AUTOLOAD'!Q1744</f>
        <v>0</v>
      </c>
      <c r="M1745" s="4" t="e">
        <f>IF(TRIM(CLEAN(I1745))="USCSH0000000","",VLOOKUP(I1745,'EZE Daily_With_BB CODES'!$H$3:$J$4445,3,0))</f>
        <v>#N/A</v>
      </c>
    </row>
    <row r="1746" ht="15" customHeight="1" s="4" customFormat="1">
      <c r="F1746" s="4">
        <f>'Enhanced Basket_AUTOLOAD'!H1745</f>
        <v>0</v>
      </c>
      <c r="G1746" s="4">
        <f>'Enhanced Basket_AUTOLOAD'!M1745</f>
        <v>0</v>
      </c>
      <c r="H1746" s="4">
        <f>'Enhanced Basket_AUTOLOAD'!O1745</f>
        <v>0</v>
      </c>
      <c r="I1746" s="4">
        <f>'Enhanced Basket_AUTOLOAD'!P1745</f>
        <v>0</v>
      </c>
      <c r="J1746" s="4">
        <f>'Enhanced Basket_AUTOLOAD'!Q1745</f>
        <v>0</v>
      </c>
      <c r="M1746" s="4" t="e">
        <f>IF(TRIM(CLEAN(I1746))="USCSH0000000","",VLOOKUP(I1746,'EZE Daily_With_BB CODES'!$H$3:$J$4445,3,0))</f>
        <v>#N/A</v>
      </c>
    </row>
    <row r="1747" ht="15" customHeight="1" s="4" customFormat="1">
      <c r="F1747" s="4">
        <f>'Enhanced Basket_AUTOLOAD'!H1746</f>
        <v>0</v>
      </c>
      <c r="G1747" s="4">
        <f>'Enhanced Basket_AUTOLOAD'!M1746</f>
        <v>0</v>
      </c>
      <c r="H1747" s="4">
        <f>'Enhanced Basket_AUTOLOAD'!O1746</f>
        <v>0</v>
      </c>
      <c r="I1747" s="4">
        <f>'Enhanced Basket_AUTOLOAD'!P1746</f>
        <v>0</v>
      </c>
      <c r="J1747" s="4">
        <f>'Enhanced Basket_AUTOLOAD'!Q1746</f>
        <v>0</v>
      </c>
      <c r="M1747" s="4" t="e">
        <f>IF(TRIM(CLEAN(I1747))="USCSH0000000","",VLOOKUP(I1747,'EZE Daily_With_BB CODES'!$H$3:$J$4445,3,0))</f>
        <v>#N/A</v>
      </c>
    </row>
    <row r="1748" ht="15" customHeight="1" s="4" customFormat="1">
      <c r="F1748" s="4">
        <f>'Enhanced Basket_AUTOLOAD'!H1747</f>
        <v>0</v>
      </c>
      <c r="G1748" s="4">
        <f>'Enhanced Basket_AUTOLOAD'!M1747</f>
        <v>0</v>
      </c>
      <c r="H1748" s="4">
        <f>'Enhanced Basket_AUTOLOAD'!O1747</f>
        <v>0</v>
      </c>
      <c r="I1748" s="4">
        <f>'Enhanced Basket_AUTOLOAD'!P1747</f>
        <v>0</v>
      </c>
      <c r="J1748" s="4">
        <f>'Enhanced Basket_AUTOLOAD'!Q1747</f>
        <v>0</v>
      </c>
      <c r="M1748" s="4" t="e">
        <f>IF(TRIM(CLEAN(I1748))="USCSH0000000","",VLOOKUP(I1748,'EZE Daily_With_BB CODES'!$H$3:$J$4445,3,0))</f>
        <v>#N/A</v>
      </c>
    </row>
    <row r="1749" ht="15" customHeight="1" s="4" customFormat="1">
      <c r="F1749" s="4">
        <f>'Enhanced Basket_AUTOLOAD'!H1748</f>
        <v>0</v>
      </c>
      <c r="G1749" s="4">
        <f>'Enhanced Basket_AUTOLOAD'!M1748</f>
        <v>0</v>
      </c>
      <c r="H1749" s="4">
        <f>'Enhanced Basket_AUTOLOAD'!O1748</f>
        <v>0</v>
      </c>
      <c r="I1749" s="4">
        <f>'Enhanced Basket_AUTOLOAD'!P1748</f>
        <v>0</v>
      </c>
      <c r="J1749" s="4">
        <f>'Enhanced Basket_AUTOLOAD'!Q1748</f>
        <v>0</v>
      </c>
      <c r="M1749" s="4" t="e">
        <f>IF(TRIM(CLEAN(I1749))="USCSH0000000","",VLOOKUP(I1749,'EZE Daily_With_BB CODES'!$H$3:$J$4445,3,0))</f>
        <v>#N/A</v>
      </c>
    </row>
    <row r="1750" ht="15" customHeight="1" s="4" customFormat="1">
      <c r="F1750" s="4">
        <f>'Enhanced Basket_AUTOLOAD'!H1749</f>
        <v>0</v>
      </c>
      <c r="G1750" s="4">
        <f>'Enhanced Basket_AUTOLOAD'!M1749</f>
        <v>0</v>
      </c>
      <c r="H1750" s="4">
        <f>'Enhanced Basket_AUTOLOAD'!O1749</f>
        <v>0</v>
      </c>
      <c r="I1750" s="4">
        <f>'Enhanced Basket_AUTOLOAD'!P1749</f>
        <v>0</v>
      </c>
      <c r="J1750" s="4">
        <f>'Enhanced Basket_AUTOLOAD'!Q1749</f>
        <v>0</v>
      </c>
      <c r="M1750" s="4" t="e">
        <f>IF(TRIM(CLEAN(I1750))="USCSH0000000","",VLOOKUP(I1750,'EZE Daily_With_BB CODES'!$H$3:$J$4445,3,0))</f>
        <v>#N/A</v>
      </c>
    </row>
    <row r="1751" ht="15" customHeight="1" s="4" customFormat="1">
      <c r="F1751" s="4">
        <f>'Enhanced Basket_AUTOLOAD'!H1750</f>
        <v>0</v>
      </c>
      <c r="G1751" s="4">
        <f>'Enhanced Basket_AUTOLOAD'!M1750</f>
        <v>0</v>
      </c>
      <c r="H1751" s="4">
        <f>'Enhanced Basket_AUTOLOAD'!O1750</f>
        <v>0</v>
      </c>
      <c r="I1751" s="4">
        <f>'Enhanced Basket_AUTOLOAD'!P1750</f>
        <v>0</v>
      </c>
      <c r="J1751" s="4">
        <f>'Enhanced Basket_AUTOLOAD'!Q1750</f>
        <v>0</v>
      </c>
      <c r="M1751" s="4" t="e">
        <f>IF(TRIM(CLEAN(I1751))="USCSH0000000","",VLOOKUP(I1751,'EZE Daily_With_BB CODES'!$H$3:$J$4445,3,0))</f>
        <v>#N/A</v>
      </c>
    </row>
    <row r="1752" ht="15" customHeight="1" s="4" customFormat="1">
      <c r="F1752" s="4">
        <f>'Enhanced Basket_AUTOLOAD'!H1751</f>
        <v>0</v>
      </c>
      <c r="G1752" s="4">
        <f>'Enhanced Basket_AUTOLOAD'!M1751</f>
        <v>0</v>
      </c>
      <c r="H1752" s="4">
        <f>'Enhanced Basket_AUTOLOAD'!O1751</f>
        <v>0</v>
      </c>
      <c r="I1752" s="4">
        <f>'Enhanced Basket_AUTOLOAD'!P1751</f>
        <v>0</v>
      </c>
      <c r="J1752" s="4">
        <f>'Enhanced Basket_AUTOLOAD'!Q1751</f>
        <v>0</v>
      </c>
      <c r="M1752" s="4" t="e">
        <f>IF(TRIM(CLEAN(I1752))="USCSH0000000","",VLOOKUP(I1752,'EZE Daily_With_BB CODES'!$H$3:$J$4445,3,0))</f>
        <v>#N/A</v>
      </c>
    </row>
    <row r="1753" ht="15" customHeight="1" s="4" customFormat="1">
      <c r="F1753" s="4">
        <f>'Enhanced Basket_AUTOLOAD'!H1752</f>
        <v>0</v>
      </c>
      <c r="G1753" s="4">
        <f>'Enhanced Basket_AUTOLOAD'!M1752</f>
        <v>0</v>
      </c>
      <c r="H1753" s="4">
        <f>'Enhanced Basket_AUTOLOAD'!O1752</f>
        <v>0</v>
      </c>
      <c r="I1753" s="4">
        <f>'Enhanced Basket_AUTOLOAD'!P1752</f>
        <v>0</v>
      </c>
      <c r="J1753" s="4">
        <f>'Enhanced Basket_AUTOLOAD'!Q1752</f>
        <v>0</v>
      </c>
      <c r="M1753" s="4" t="e">
        <f>IF(TRIM(CLEAN(I1753))="USCSH0000000","",VLOOKUP(I1753,'EZE Daily_With_BB CODES'!$H$3:$J$4445,3,0))</f>
        <v>#N/A</v>
      </c>
    </row>
    <row r="1754" ht="15" customHeight="1" s="4" customFormat="1">
      <c r="F1754" s="4">
        <f>'Enhanced Basket_AUTOLOAD'!H1753</f>
        <v>0</v>
      </c>
      <c r="G1754" s="4">
        <f>'Enhanced Basket_AUTOLOAD'!M1753</f>
        <v>0</v>
      </c>
      <c r="H1754" s="4">
        <f>'Enhanced Basket_AUTOLOAD'!O1753</f>
        <v>0</v>
      </c>
      <c r="I1754" s="4">
        <f>'Enhanced Basket_AUTOLOAD'!P1753</f>
        <v>0</v>
      </c>
      <c r="J1754" s="4">
        <f>'Enhanced Basket_AUTOLOAD'!Q1753</f>
        <v>0</v>
      </c>
      <c r="M1754" s="4" t="e">
        <f>IF(TRIM(CLEAN(I1754))="USCSH0000000","",VLOOKUP(I1754,'EZE Daily_With_BB CODES'!$H$3:$J$4445,3,0))</f>
        <v>#N/A</v>
      </c>
    </row>
    <row r="1755" ht="15" customHeight="1" s="4" customFormat="1">
      <c r="F1755" s="4">
        <f>'Enhanced Basket_AUTOLOAD'!H1754</f>
        <v>0</v>
      </c>
      <c r="G1755" s="4">
        <f>'Enhanced Basket_AUTOLOAD'!M1754</f>
        <v>0</v>
      </c>
      <c r="H1755" s="4">
        <f>'Enhanced Basket_AUTOLOAD'!O1754</f>
        <v>0</v>
      </c>
      <c r="I1755" s="4">
        <f>'Enhanced Basket_AUTOLOAD'!P1754</f>
        <v>0</v>
      </c>
      <c r="J1755" s="4">
        <f>'Enhanced Basket_AUTOLOAD'!Q1754</f>
        <v>0</v>
      </c>
      <c r="M1755" s="4" t="e">
        <f>IF(TRIM(CLEAN(I1755))="USCSH0000000","",VLOOKUP(I1755,'EZE Daily_With_BB CODES'!$H$3:$J$4445,3,0))</f>
        <v>#N/A</v>
      </c>
    </row>
    <row r="1756" ht="15" customHeight="1" s="4" customFormat="1">
      <c r="F1756" s="4">
        <f>'Enhanced Basket_AUTOLOAD'!H1755</f>
        <v>0</v>
      </c>
      <c r="G1756" s="4">
        <f>'Enhanced Basket_AUTOLOAD'!M1755</f>
        <v>0</v>
      </c>
      <c r="H1756" s="4">
        <f>'Enhanced Basket_AUTOLOAD'!O1755</f>
        <v>0</v>
      </c>
      <c r="I1756" s="4">
        <f>'Enhanced Basket_AUTOLOAD'!P1755</f>
        <v>0</v>
      </c>
      <c r="J1756" s="4">
        <f>'Enhanced Basket_AUTOLOAD'!Q1755</f>
        <v>0</v>
      </c>
      <c r="M1756" s="4" t="e">
        <f>IF(TRIM(CLEAN(I1756))="USCSH0000000","",VLOOKUP(I1756,'EZE Daily_With_BB CODES'!$H$3:$J$4445,3,0))</f>
        <v>#N/A</v>
      </c>
    </row>
    <row r="1757" ht="15" customHeight="1" s="4" customFormat="1">
      <c r="F1757" s="4">
        <f>'Enhanced Basket_AUTOLOAD'!H1756</f>
        <v>0</v>
      </c>
      <c r="G1757" s="4">
        <f>'Enhanced Basket_AUTOLOAD'!M1756</f>
        <v>0</v>
      </c>
      <c r="H1757" s="4">
        <f>'Enhanced Basket_AUTOLOAD'!O1756</f>
        <v>0</v>
      </c>
      <c r="I1757" s="4">
        <f>'Enhanced Basket_AUTOLOAD'!P1756</f>
        <v>0</v>
      </c>
      <c r="J1757" s="4">
        <f>'Enhanced Basket_AUTOLOAD'!Q1756</f>
        <v>0</v>
      </c>
      <c r="M1757" s="4" t="e">
        <f>IF(TRIM(CLEAN(I1757))="USCSH0000000","",VLOOKUP(I1757,'EZE Daily_With_BB CODES'!$H$3:$J$4445,3,0))</f>
        <v>#N/A</v>
      </c>
    </row>
    <row r="1758" ht="15" customHeight="1" s="4" customFormat="1">
      <c r="F1758" s="4">
        <f>'Enhanced Basket_AUTOLOAD'!H1757</f>
        <v>0</v>
      </c>
      <c r="G1758" s="4">
        <f>'Enhanced Basket_AUTOLOAD'!M1757</f>
        <v>0</v>
      </c>
      <c r="H1758" s="4">
        <f>'Enhanced Basket_AUTOLOAD'!O1757</f>
        <v>0</v>
      </c>
      <c r="I1758" s="4">
        <f>'Enhanced Basket_AUTOLOAD'!P1757</f>
        <v>0</v>
      </c>
      <c r="J1758" s="4">
        <f>'Enhanced Basket_AUTOLOAD'!Q1757</f>
        <v>0</v>
      </c>
      <c r="M1758" s="4" t="e">
        <f>IF(TRIM(CLEAN(I1758))="USCSH0000000","",VLOOKUP(I1758,'EZE Daily_With_BB CODES'!$H$3:$J$4445,3,0))</f>
        <v>#N/A</v>
      </c>
    </row>
    <row r="1759" ht="15" customHeight="1" s="4" customFormat="1">
      <c r="F1759" s="4">
        <f>'Enhanced Basket_AUTOLOAD'!H1758</f>
        <v>0</v>
      </c>
      <c r="G1759" s="4">
        <f>'Enhanced Basket_AUTOLOAD'!M1758</f>
        <v>0</v>
      </c>
      <c r="H1759" s="4">
        <f>'Enhanced Basket_AUTOLOAD'!O1758</f>
        <v>0</v>
      </c>
      <c r="I1759" s="4">
        <f>'Enhanced Basket_AUTOLOAD'!P1758</f>
        <v>0</v>
      </c>
      <c r="J1759" s="4">
        <f>'Enhanced Basket_AUTOLOAD'!Q1758</f>
        <v>0</v>
      </c>
      <c r="M1759" s="4" t="e">
        <f>IF(TRIM(CLEAN(I1759))="USCSH0000000","",VLOOKUP(I1759,'EZE Daily_With_BB CODES'!$H$3:$J$4445,3,0))</f>
        <v>#N/A</v>
      </c>
    </row>
    <row r="1760" ht="15" customHeight="1" s="4" customFormat="1">
      <c r="F1760" s="4">
        <f>'Enhanced Basket_AUTOLOAD'!H1759</f>
        <v>0</v>
      </c>
      <c r="G1760" s="4">
        <f>'Enhanced Basket_AUTOLOAD'!M1759</f>
        <v>0</v>
      </c>
      <c r="H1760" s="4">
        <f>'Enhanced Basket_AUTOLOAD'!O1759</f>
        <v>0</v>
      </c>
      <c r="I1760" s="4">
        <f>'Enhanced Basket_AUTOLOAD'!P1759</f>
        <v>0</v>
      </c>
      <c r="J1760" s="4">
        <f>'Enhanced Basket_AUTOLOAD'!Q1759</f>
        <v>0</v>
      </c>
      <c r="M1760" s="4" t="e">
        <f>IF(TRIM(CLEAN(I1760))="USCSH0000000","",VLOOKUP(I1760,'EZE Daily_With_BB CODES'!$H$3:$J$4445,3,0))</f>
        <v>#N/A</v>
      </c>
    </row>
    <row r="1761" ht="15" customHeight="1" s="4" customFormat="1">
      <c r="F1761" s="4">
        <f>'Enhanced Basket_AUTOLOAD'!H1760</f>
        <v>0</v>
      </c>
      <c r="G1761" s="4">
        <f>'Enhanced Basket_AUTOLOAD'!M1760</f>
        <v>0</v>
      </c>
      <c r="H1761" s="4">
        <f>'Enhanced Basket_AUTOLOAD'!O1760</f>
        <v>0</v>
      </c>
      <c r="I1761" s="4">
        <f>'Enhanced Basket_AUTOLOAD'!P1760</f>
        <v>0</v>
      </c>
      <c r="J1761" s="4">
        <f>'Enhanced Basket_AUTOLOAD'!Q1760</f>
        <v>0</v>
      </c>
      <c r="M1761" s="4" t="e">
        <f>IF(TRIM(CLEAN(I1761))="USCSH0000000","",VLOOKUP(I1761,'EZE Daily_With_BB CODES'!$H$3:$J$4445,3,0))</f>
        <v>#N/A</v>
      </c>
    </row>
    <row r="1762" ht="15" customHeight="1" s="4" customFormat="1">
      <c r="F1762" s="4">
        <f>'Enhanced Basket_AUTOLOAD'!H1761</f>
        <v>0</v>
      </c>
      <c r="G1762" s="4">
        <f>'Enhanced Basket_AUTOLOAD'!M1761</f>
        <v>0</v>
      </c>
      <c r="H1762" s="4">
        <f>'Enhanced Basket_AUTOLOAD'!O1761</f>
        <v>0</v>
      </c>
      <c r="I1762" s="4">
        <f>'Enhanced Basket_AUTOLOAD'!P1761</f>
        <v>0</v>
      </c>
      <c r="J1762" s="4">
        <f>'Enhanced Basket_AUTOLOAD'!Q1761</f>
        <v>0</v>
      </c>
      <c r="M1762" s="4" t="e">
        <f>IF(TRIM(CLEAN(I1762))="USCSH0000000","",VLOOKUP(I1762,'EZE Daily_With_BB CODES'!$H$3:$J$4445,3,0))</f>
        <v>#N/A</v>
      </c>
    </row>
    <row r="1763" ht="15" customHeight="1" s="4" customFormat="1">
      <c r="F1763" s="4">
        <f>'Enhanced Basket_AUTOLOAD'!H1762</f>
        <v>0</v>
      </c>
      <c r="G1763" s="4">
        <f>'Enhanced Basket_AUTOLOAD'!M1762</f>
        <v>0</v>
      </c>
      <c r="H1763" s="4">
        <f>'Enhanced Basket_AUTOLOAD'!O1762</f>
        <v>0</v>
      </c>
      <c r="I1763" s="4">
        <f>'Enhanced Basket_AUTOLOAD'!P1762</f>
        <v>0</v>
      </c>
      <c r="J1763" s="4">
        <f>'Enhanced Basket_AUTOLOAD'!Q1762</f>
        <v>0</v>
      </c>
      <c r="M1763" s="4" t="e">
        <f>IF(TRIM(CLEAN(I1763))="USCSH0000000","",VLOOKUP(I1763,'EZE Daily_With_BB CODES'!$H$3:$J$4445,3,0))</f>
        <v>#N/A</v>
      </c>
    </row>
    <row r="1764" ht="15" customHeight="1" s="4" customFormat="1">
      <c r="F1764" s="4">
        <f>'Enhanced Basket_AUTOLOAD'!H1763</f>
        <v>0</v>
      </c>
      <c r="G1764" s="4">
        <f>'Enhanced Basket_AUTOLOAD'!M1763</f>
        <v>0</v>
      </c>
      <c r="H1764" s="4">
        <f>'Enhanced Basket_AUTOLOAD'!O1763</f>
        <v>0</v>
      </c>
      <c r="I1764" s="4">
        <f>'Enhanced Basket_AUTOLOAD'!P1763</f>
        <v>0</v>
      </c>
      <c r="J1764" s="4">
        <f>'Enhanced Basket_AUTOLOAD'!Q1763</f>
        <v>0</v>
      </c>
      <c r="M1764" s="4" t="e">
        <f>IF(TRIM(CLEAN(I1764))="USCSH0000000","",VLOOKUP(I1764,'EZE Daily_With_BB CODES'!$H$3:$J$4445,3,0))</f>
        <v>#N/A</v>
      </c>
    </row>
    <row r="1765" ht="15" customHeight="1" s="4" customFormat="1">
      <c r="F1765" s="4">
        <f>'Enhanced Basket_AUTOLOAD'!H1764</f>
        <v>0</v>
      </c>
      <c r="G1765" s="4">
        <f>'Enhanced Basket_AUTOLOAD'!M1764</f>
        <v>0</v>
      </c>
      <c r="H1765" s="4">
        <f>'Enhanced Basket_AUTOLOAD'!O1764</f>
        <v>0</v>
      </c>
      <c r="I1765" s="4">
        <f>'Enhanced Basket_AUTOLOAD'!P1764</f>
        <v>0</v>
      </c>
      <c r="J1765" s="4">
        <f>'Enhanced Basket_AUTOLOAD'!Q1764</f>
        <v>0</v>
      </c>
      <c r="M1765" s="4" t="e">
        <f>IF(TRIM(CLEAN(I1765))="USCSH0000000","",VLOOKUP(I1765,'EZE Daily_With_BB CODES'!$H$3:$J$4445,3,0))</f>
        <v>#N/A</v>
      </c>
    </row>
    <row r="1766" ht="15" customHeight="1" s="4" customFormat="1">
      <c r="F1766" s="4">
        <f>'Enhanced Basket_AUTOLOAD'!H1765</f>
        <v>0</v>
      </c>
      <c r="G1766" s="4">
        <f>'Enhanced Basket_AUTOLOAD'!M1765</f>
        <v>0</v>
      </c>
      <c r="H1766" s="4">
        <f>'Enhanced Basket_AUTOLOAD'!O1765</f>
        <v>0</v>
      </c>
      <c r="I1766" s="4">
        <f>'Enhanced Basket_AUTOLOAD'!P1765</f>
        <v>0</v>
      </c>
      <c r="J1766" s="4">
        <f>'Enhanced Basket_AUTOLOAD'!Q1765</f>
        <v>0</v>
      </c>
      <c r="M1766" s="4" t="e">
        <f>IF(TRIM(CLEAN(I1766))="USCSH0000000","",VLOOKUP(I1766,'EZE Daily_With_BB CODES'!$H$3:$J$4445,3,0))</f>
        <v>#N/A</v>
      </c>
    </row>
    <row r="1767" ht="15" customHeight="1" s="4" customFormat="1">
      <c r="F1767" s="4">
        <f>'Enhanced Basket_AUTOLOAD'!H1766</f>
        <v>0</v>
      </c>
      <c r="G1767" s="4">
        <f>'Enhanced Basket_AUTOLOAD'!M1766</f>
        <v>0</v>
      </c>
      <c r="H1767" s="4">
        <f>'Enhanced Basket_AUTOLOAD'!O1766</f>
        <v>0</v>
      </c>
      <c r="I1767" s="4">
        <f>'Enhanced Basket_AUTOLOAD'!P1766</f>
        <v>0</v>
      </c>
      <c r="J1767" s="4">
        <f>'Enhanced Basket_AUTOLOAD'!Q1766</f>
        <v>0</v>
      </c>
      <c r="M1767" s="4" t="e">
        <f>IF(TRIM(CLEAN(I1767))="USCSH0000000","",VLOOKUP(I1767,'EZE Daily_With_BB CODES'!$H$3:$J$4445,3,0))</f>
        <v>#N/A</v>
      </c>
    </row>
    <row r="1768" ht="15" customHeight="1" s="4" customFormat="1">
      <c r="F1768" s="4">
        <f>'Enhanced Basket_AUTOLOAD'!H1767</f>
        <v>0</v>
      </c>
      <c r="G1768" s="4">
        <f>'Enhanced Basket_AUTOLOAD'!M1767</f>
        <v>0</v>
      </c>
      <c r="H1768" s="4">
        <f>'Enhanced Basket_AUTOLOAD'!O1767</f>
        <v>0</v>
      </c>
      <c r="I1768" s="4">
        <f>'Enhanced Basket_AUTOLOAD'!P1767</f>
        <v>0</v>
      </c>
      <c r="J1768" s="4">
        <f>'Enhanced Basket_AUTOLOAD'!Q1767</f>
        <v>0</v>
      </c>
      <c r="M1768" s="4" t="e">
        <f>IF(TRIM(CLEAN(I1768))="USCSH0000000","",VLOOKUP(I1768,'EZE Daily_With_BB CODES'!$H$3:$J$4445,3,0))</f>
        <v>#N/A</v>
      </c>
    </row>
    <row r="1769" ht="15" customHeight="1" s="4" customFormat="1">
      <c r="F1769" s="4">
        <f>'Enhanced Basket_AUTOLOAD'!H1768</f>
        <v>0</v>
      </c>
      <c r="G1769" s="4">
        <f>'Enhanced Basket_AUTOLOAD'!M1768</f>
        <v>0</v>
      </c>
      <c r="H1769" s="4">
        <f>'Enhanced Basket_AUTOLOAD'!O1768</f>
        <v>0</v>
      </c>
      <c r="I1769" s="4">
        <f>'Enhanced Basket_AUTOLOAD'!P1768</f>
        <v>0</v>
      </c>
      <c r="J1769" s="4">
        <f>'Enhanced Basket_AUTOLOAD'!Q1768</f>
        <v>0</v>
      </c>
      <c r="M1769" s="4" t="e">
        <f>IF(TRIM(CLEAN(I1769))="USCSH0000000","",VLOOKUP(I1769,'EZE Daily_With_BB CODES'!$H$3:$J$4445,3,0))</f>
        <v>#N/A</v>
      </c>
    </row>
    <row r="1770" ht="15" customHeight="1" s="4" customFormat="1">
      <c r="F1770" s="4">
        <f>'Enhanced Basket_AUTOLOAD'!H1769</f>
        <v>0</v>
      </c>
      <c r="G1770" s="4">
        <f>'Enhanced Basket_AUTOLOAD'!M1769</f>
        <v>0</v>
      </c>
      <c r="H1770" s="4">
        <f>'Enhanced Basket_AUTOLOAD'!O1769</f>
        <v>0</v>
      </c>
      <c r="I1770" s="4">
        <f>'Enhanced Basket_AUTOLOAD'!P1769</f>
        <v>0</v>
      </c>
      <c r="J1770" s="4">
        <f>'Enhanced Basket_AUTOLOAD'!Q1769</f>
        <v>0</v>
      </c>
      <c r="M1770" s="4" t="e">
        <f>IF(TRIM(CLEAN(I1770))="USCSH0000000","",VLOOKUP(I1770,'EZE Daily_With_BB CODES'!$H$3:$J$4445,3,0))</f>
        <v>#N/A</v>
      </c>
    </row>
    <row r="1771" ht="15" customHeight="1" s="4" customFormat="1">
      <c r="F1771" s="4">
        <f>'Enhanced Basket_AUTOLOAD'!H1770</f>
        <v>0</v>
      </c>
      <c r="G1771" s="4">
        <f>'Enhanced Basket_AUTOLOAD'!M1770</f>
        <v>0</v>
      </c>
      <c r="H1771" s="4">
        <f>'Enhanced Basket_AUTOLOAD'!O1770</f>
        <v>0</v>
      </c>
      <c r="I1771" s="4">
        <f>'Enhanced Basket_AUTOLOAD'!P1770</f>
        <v>0</v>
      </c>
      <c r="J1771" s="4">
        <f>'Enhanced Basket_AUTOLOAD'!Q1770</f>
        <v>0</v>
      </c>
      <c r="M1771" s="4" t="e">
        <f>IF(TRIM(CLEAN(I1771))="USCSH0000000","",VLOOKUP(I1771,'EZE Daily_With_BB CODES'!$H$3:$J$4445,3,0))</f>
        <v>#N/A</v>
      </c>
    </row>
    <row r="1772" ht="15" customHeight="1" s="4" customFormat="1">
      <c r="F1772" s="4">
        <f>'Enhanced Basket_AUTOLOAD'!H1771</f>
        <v>0</v>
      </c>
      <c r="G1772" s="4">
        <f>'Enhanced Basket_AUTOLOAD'!M1771</f>
        <v>0</v>
      </c>
      <c r="H1772" s="4">
        <f>'Enhanced Basket_AUTOLOAD'!O1771</f>
        <v>0</v>
      </c>
      <c r="I1772" s="4">
        <f>'Enhanced Basket_AUTOLOAD'!P1771</f>
        <v>0</v>
      </c>
      <c r="J1772" s="4">
        <f>'Enhanced Basket_AUTOLOAD'!Q1771</f>
        <v>0</v>
      </c>
      <c r="M1772" s="4" t="e">
        <f>IF(TRIM(CLEAN(I1772))="USCSH0000000","",VLOOKUP(I1772,'EZE Daily_With_BB CODES'!$H$3:$J$4445,3,0))</f>
        <v>#N/A</v>
      </c>
    </row>
    <row r="1773" ht="15" customHeight="1" s="4" customFormat="1">
      <c r="F1773" s="4">
        <f>'Enhanced Basket_AUTOLOAD'!H1772</f>
        <v>0</v>
      </c>
      <c r="G1773" s="4">
        <f>'Enhanced Basket_AUTOLOAD'!M1772</f>
        <v>0</v>
      </c>
      <c r="H1773" s="4">
        <f>'Enhanced Basket_AUTOLOAD'!O1772</f>
        <v>0</v>
      </c>
      <c r="I1773" s="4">
        <f>'Enhanced Basket_AUTOLOAD'!P1772</f>
        <v>0</v>
      </c>
      <c r="J1773" s="4">
        <f>'Enhanced Basket_AUTOLOAD'!Q1772</f>
        <v>0</v>
      </c>
      <c r="M1773" s="4" t="e">
        <f>IF(TRIM(CLEAN(I1773))="USCSH0000000","",VLOOKUP(I1773,'EZE Daily_With_BB CODES'!$H$3:$J$4445,3,0))</f>
        <v>#N/A</v>
      </c>
    </row>
    <row r="1774" ht="15" customHeight="1" s="4" customFormat="1">
      <c r="F1774" s="4">
        <f>'Enhanced Basket_AUTOLOAD'!H1773</f>
        <v>0</v>
      </c>
      <c r="G1774" s="4">
        <f>'Enhanced Basket_AUTOLOAD'!M1773</f>
        <v>0</v>
      </c>
      <c r="H1774" s="4">
        <f>'Enhanced Basket_AUTOLOAD'!O1773</f>
        <v>0</v>
      </c>
      <c r="I1774" s="4">
        <f>'Enhanced Basket_AUTOLOAD'!P1773</f>
        <v>0</v>
      </c>
      <c r="J1774" s="4">
        <f>'Enhanced Basket_AUTOLOAD'!Q1773</f>
        <v>0</v>
      </c>
      <c r="M1774" s="4" t="e">
        <f>IF(TRIM(CLEAN(I1774))="USCSH0000000","",VLOOKUP(I1774,'EZE Daily_With_BB CODES'!$H$3:$J$4445,3,0))</f>
        <v>#N/A</v>
      </c>
    </row>
    <row r="1775" ht="15" customHeight="1" s="4" customFormat="1">
      <c r="F1775" s="4">
        <f>'Enhanced Basket_AUTOLOAD'!H1774</f>
        <v>0</v>
      </c>
      <c r="G1775" s="4">
        <f>'Enhanced Basket_AUTOLOAD'!M1774</f>
        <v>0</v>
      </c>
      <c r="H1775" s="4">
        <f>'Enhanced Basket_AUTOLOAD'!O1774</f>
        <v>0</v>
      </c>
      <c r="I1775" s="4">
        <f>'Enhanced Basket_AUTOLOAD'!P1774</f>
        <v>0</v>
      </c>
      <c r="J1775" s="4">
        <f>'Enhanced Basket_AUTOLOAD'!Q1774</f>
        <v>0</v>
      </c>
      <c r="M1775" s="4" t="e">
        <f>IF(TRIM(CLEAN(I1775))="USCSH0000000","",VLOOKUP(I1775,'EZE Daily_With_BB CODES'!$H$3:$J$4445,3,0))</f>
        <v>#N/A</v>
      </c>
    </row>
    <row r="1776" ht="15" customHeight="1" s="4" customFormat="1">
      <c r="F1776" s="4">
        <f>'Enhanced Basket_AUTOLOAD'!H1775</f>
        <v>0</v>
      </c>
      <c r="G1776" s="4">
        <f>'Enhanced Basket_AUTOLOAD'!M1775</f>
        <v>0</v>
      </c>
      <c r="H1776" s="4">
        <f>'Enhanced Basket_AUTOLOAD'!O1775</f>
        <v>0</v>
      </c>
      <c r="I1776" s="4">
        <f>'Enhanced Basket_AUTOLOAD'!P1775</f>
        <v>0</v>
      </c>
      <c r="J1776" s="4">
        <f>'Enhanced Basket_AUTOLOAD'!Q1775</f>
        <v>0</v>
      </c>
      <c r="M1776" s="4" t="e">
        <f>IF(TRIM(CLEAN(I1776))="USCSH0000000","",VLOOKUP(I1776,'EZE Daily_With_BB CODES'!$H$3:$J$4445,3,0))</f>
        <v>#N/A</v>
      </c>
    </row>
    <row r="1777" ht="15" customHeight="1" s="4" customFormat="1">
      <c r="F1777" s="4">
        <f>'Enhanced Basket_AUTOLOAD'!H1776</f>
        <v>0</v>
      </c>
      <c r="G1777" s="4">
        <f>'Enhanced Basket_AUTOLOAD'!M1776</f>
        <v>0</v>
      </c>
      <c r="H1777" s="4">
        <f>'Enhanced Basket_AUTOLOAD'!O1776</f>
        <v>0</v>
      </c>
      <c r="I1777" s="4">
        <f>'Enhanced Basket_AUTOLOAD'!P1776</f>
        <v>0</v>
      </c>
      <c r="J1777" s="4">
        <f>'Enhanced Basket_AUTOLOAD'!Q1776</f>
        <v>0</v>
      </c>
      <c r="M1777" s="4" t="e">
        <f>IF(TRIM(CLEAN(I1777))="USCSH0000000","",VLOOKUP(I1777,'EZE Daily_With_BB CODES'!$H$3:$J$4445,3,0))</f>
        <v>#N/A</v>
      </c>
    </row>
    <row r="1778" ht="15" customHeight="1" s="4" customFormat="1">
      <c r="F1778" s="4">
        <f>'Enhanced Basket_AUTOLOAD'!H1777</f>
        <v>0</v>
      </c>
      <c r="G1778" s="4">
        <f>'Enhanced Basket_AUTOLOAD'!M1777</f>
        <v>0</v>
      </c>
      <c r="H1778" s="4">
        <f>'Enhanced Basket_AUTOLOAD'!O1777</f>
        <v>0</v>
      </c>
      <c r="I1778" s="4">
        <f>'Enhanced Basket_AUTOLOAD'!P1777</f>
        <v>0</v>
      </c>
      <c r="J1778" s="4">
        <f>'Enhanced Basket_AUTOLOAD'!Q1777</f>
        <v>0</v>
      </c>
      <c r="M1778" s="4" t="e">
        <f>IF(TRIM(CLEAN(I1778))="USCSH0000000","",VLOOKUP(I1778,'EZE Daily_With_BB CODES'!$H$3:$J$4445,3,0))</f>
        <v>#N/A</v>
      </c>
    </row>
    <row r="1779" ht="15" customHeight="1" s="4" customFormat="1">
      <c r="F1779" s="4">
        <f>'Enhanced Basket_AUTOLOAD'!H1778</f>
        <v>0</v>
      </c>
      <c r="G1779" s="4">
        <f>'Enhanced Basket_AUTOLOAD'!M1778</f>
        <v>0</v>
      </c>
      <c r="H1779" s="4">
        <f>'Enhanced Basket_AUTOLOAD'!O1778</f>
        <v>0</v>
      </c>
      <c r="I1779" s="4">
        <f>'Enhanced Basket_AUTOLOAD'!P1778</f>
        <v>0</v>
      </c>
      <c r="J1779" s="4">
        <f>'Enhanced Basket_AUTOLOAD'!Q1778</f>
        <v>0</v>
      </c>
      <c r="M1779" s="4" t="e">
        <f>IF(TRIM(CLEAN(I1779))="USCSH0000000","",VLOOKUP(I1779,'EZE Daily_With_BB CODES'!$H$3:$J$4445,3,0))</f>
        <v>#N/A</v>
      </c>
    </row>
    <row r="1780" ht="15" customHeight="1" s="4" customFormat="1">
      <c r="F1780" s="4">
        <f>'Enhanced Basket_AUTOLOAD'!H1779</f>
        <v>0</v>
      </c>
      <c r="G1780" s="4">
        <f>'Enhanced Basket_AUTOLOAD'!M1779</f>
        <v>0</v>
      </c>
      <c r="H1780" s="4">
        <f>'Enhanced Basket_AUTOLOAD'!O1779</f>
        <v>0</v>
      </c>
      <c r="I1780" s="4">
        <f>'Enhanced Basket_AUTOLOAD'!P1779</f>
        <v>0</v>
      </c>
      <c r="J1780" s="4">
        <f>'Enhanced Basket_AUTOLOAD'!Q1779</f>
        <v>0</v>
      </c>
      <c r="M1780" s="4" t="e">
        <f>IF(TRIM(CLEAN(I1780))="USCSH0000000","",VLOOKUP(I1780,'EZE Daily_With_BB CODES'!$H$3:$J$4445,3,0))</f>
        <v>#N/A</v>
      </c>
    </row>
    <row r="1781" ht="15" customHeight="1" s="4" customFormat="1">
      <c r="F1781" s="4">
        <f>'Enhanced Basket_AUTOLOAD'!H1780</f>
        <v>0</v>
      </c>
      <c r="G1781" s="4">
        <f>'Enhanced Basket_AUTOLOAD'!M1780</f>
        <v>0</v>
      </c>
      <c r="H1781" s="4">
        <f>'Enhanced Basket_AUTOLOAD'!O1780</f>
        <v>0</v>
      </c>
      <c r="I1781" s="4">
        <f>'Enhanced Basket_AUTOLOAD'!P1780</f>
        <v>0</v>
      </c>
      <c r="J1781" s="4">
        <f>'Enhanced Basket_AUTOLOAD'!Q1780</f>
        <v>0</v>
      </c>
      <c r="M1781" s="4" t="e">
        <f>IF(TRIM(CLEAN(I1781))="USCSH0000000","",VLOOKUP(I1781,'EZE Daily_With_BB CODES'!$H$3:$J$4445,3,0))</f>
        <v>#N/A</v>
      </c>
    </row>
    <row r="1782" ht="15" customHeight="1" s="4" customFormat="1">
      <c r="F1782" s="4">
        <f>'Enhanced Basket_AUTOLOAD'!H1781</f>
        <v>0</v>
      </c>
      <c r="G1782" s="4">
        <f>'Enhanced Basket_AUTOLOAD'!M1781</f>
        <v>0</v>
      </c>
      <c r="H1782" s="4">
        <f>'Enhanced Basket_AUTOLOAD'!O1781</f>
        <v>0</v>
      </c>
      <c r="I1782" s="4">
        <f>'Enhanced Basket_AUTOLOAD'!P1781</f>
        <v>0</v>
      </c>
      <c r="J1782" s="4">
        <f>'Enhanced Basket_AUTOLOAD'!Q1781</f>
        <v>0</v>
      </c>
      <c r="M1782" s="4" t="e">
        <f>IF(TRIM(CLEAN(I1782))="USCSH0000000","",VLOOKUP(I1782,'EZE Daily_With_BB CODES'!$H$3:$J$4445,3,0))</f>
        <v>#N/A</v>
      </c>
    </row>
    <row r="1783" ht="15" customHeight="1" s="4" customFormat="1">
      <c r="F1783" s="4">
        <f>'Enhanced Basket_AUTOLOAD'!H1782</f>
        <v>0</v>
      </c>
      <c r="G1783" s="4">
        <f>'Enhanced Basket_AUTOLOAD'!M1782</f>
        <v>0</v>
      </c>
      <c r="H1783" s="4">
        <f>'Enhanced Basket_AUTOLOAD'!O1782</f>
        <v>0</v>
      </c>
      <c r="I1783" s="4">
        <f>'Enhanced Basket_AUTOLOAD'!P1782</f>
        <v>0</v>
      </c>
      <c r="J1783" s="4">
        <f>'Enhanced Basket_AUTOLOAD'!Q1782</f>
        <v>0</v>
      </c>
      <c r="M1783" s="4" t="e">
        <f>IF(TRIM(CLEAN(I1783))="USCSH0000000","",VLOOKUP(I1783,'EZE Daily_With_BB CODES'!$H$3:$J$4445,3,0))</f>
        <v>#N/A</v>
      </c>
    </row>
    <row r="1784" ht="15" customHeight="1" s="4" customFormat="1">
      <c r="F1784" s="4">
        <f>'Enhanced Basket_AUTOLOAD'!H1783</f>
        <v>0</v>
      </c>
      <c r="G1784" s="4">
        <f>'Enhanced Basket_AUTOLOAD'!M1783</f>
        <v>0</v>
      </c>
      <c r="H1784" s="4">
        <f>'Enhanced Basket_AUTOLOAD'!O1783</f>
        <v>0</v>
      </c>
      <c r="I1784" s="4">
        <f>'Enhanced Basket_AUTOLOAD'!P1783</f>
        <v>0</v>
      </c>
      <c r="J1784" s="4">
        <f>'Enhanced Basket_AUTOLOAD'!Q1783</f>
        <v>0</v>
      </c>
      <c r="M1784" s="4" t="e">
        <f>IF(TRIM(CLEAN(I1784))="USCSH0000000","",VLOOKUP(I1784,'EZE Daily_With_BB CODES'!$H$3:$J$4445,3,0))</f>
        <v>#N/A</v>
      </c>
    </row>
    <row r="1785" ht="15" customHeight="1" s="4" customFormat="1">
      <c r="F1785" s="4">
        <f>'Enhanced Basket_AUTOLOAD'!H1784</f>
        <v>0</v>
      </c>
      <c r="G1785" s="4">
        <f>'Enhanced Basket_AUTOLOAD'!M1784</f>
        <v>0</v>
      </c>
      <c r="H1785" s="4">
        <f>'Enhanced Basket_AUTOLOAD'!O1784</f>
        <v>0</v>
      </c>
      <c r="I1785" s="4">
        <f>'Enhanced Basket_AUTOLOAD'!P1784</f>
        <v>0</v>
      </c>
      <c r="J1785" s="4">
        <f>'Enhanced Basket_AUTOLOAD'!Q1784</f>
        <v>0</v>
      </c>
      <c r="M1785" s="4" t="e">
        <f>IF(TRIM(CLEAN(I1785))="USCSH0000000","",VLOOKUP(I1785,'EZE Daily_With_BB CODES'!$H$3:$J$4445,3,0))</f>
        <v>#N/A</v>
      </c>
    </row>
    <row r="1786" ht="15" customHeight="1" s="4" customFormat="1">
      <c r="F1786" s="4">
        <f>'Enhanced Basket_AUTOLOAD'!H1785</f>
        <v>0</v>
      </c>
      <c r="G1786" s="4">
        <f>'Enhanced Basket_AUTOLOAD'!M1785</f>
        <v>0</v>
      </c>
      <c r="H1786" s="4">
        <f>'Enhanced Basket_AUTOLOAD'!O1785</f>
        <v>0</v>
      </c>
      <c r="I1786" s="4">
        <f>'Enhanced Basket_AUTOLOAD'!P1785</f>
        <v>0</v>
      </c>
      <c r="J1786" s="4">
        <f>'Enhanced Basket_AUTOLOAD'!Q1785</f>
        <v>0</v>
      </c>
      <c r="M1786" s="4" t="e">
        <f>IF(TRIM(CLEAN(I1786))="USCSH0000000","",VLOOKUP(I1786,'EZE Daily_With_BB CODES'!$H$3:$J$4445,3,0))</f>
        <v>#N/A</v>
      </c>
    </row>
    <row r="1787" ht="15" customHeight="1" s="4" customFormat="1">
      <c r="F1787" s="4">
        <f>'Enhanced Basket_AUTOLOAD'!H1786</f>
        <v>0</v>
      </c>
      <c r="G1787" s="4">
        <f>'Enhanced Basket_AUTOLOAD'!M1786</f>
        <v>0</v>
      </c>
      <c r="H1787" s="4">
        <f>'Enhanced Basket_AUTOLOAD'!O1786</f>
        <v>0</v>
      </c>
      <c r="I1787" s="4">
        <f>'Enhanced Basket_AUTOLOAD'!P1786</f>
        <v>0</v>
      </c>
      <c r="J1787" s="4">
        <f>'Enhanced Basket_AUTOLOAD'!Q1786</f>
        <v>0</v>
      </c>
      <c r="M1787" s="4" t="e">
        <f>IF(TRIM(CLEAN(I1787))="USCSH0000000","",VLOOKUP(I1787,'EZE Daily_With_BB CODES'!$H$3:$J$4445,3,0))</f>
        <v>#N/A</v>
      </c>
    </row>
    <row r="1788" ht="15" customHeight="1" s="4" customFormat="1">
      <c r="F1788" s="4">
        <f>'Enhanced Basket_AUTOLOAD'!H1787</f>
        <v>0</v>
      </c>
      <c r="G1788" s="4">
        <f>'Enhanced Basket_AUTOLOAD'!M1787</f>
        <v>0</v>
      </c>
      <c r="H1788" s="4">
        <f>'Enhanced Basket_AUTOLOAD'!O1787</f>
        <v>0</v>
      </c>
      <c r="I1788" s="4">
        <f>'Enhanced Basket_AUTOLOAD'!P1787</f>
        <v>0</v>
      </c>
      <c r="J1788" s="4">
        <f>'Enhanced Basket_AUTOLOAD'!Q1787</f>
        <v>0</v>
      </c>
      <c r="M1788" s="4" t="e">
        <f>IF(TRIM(CLEAN(I1788))="USCSH0000000","",VLOOKUP(I1788,'EZE Daily_With_BB CODES'!$H$3:$J$4445,3,0))</f>
        <v>#N/A</v>
      </c>
    </row>
    <row r="1789" ht="15" customHeight="1" s="4" customFormat="1">
      <c r="F1789" s="4">
        <f>'Enhanced Basket_AUTOLOAD'!H1788</f>
        <v>0</v>
      </c>
      <c r="G1789" s="4">
        <f>'Enhanced Basket_AUTOLOAD'!M1788</f>
        <v>0</v>
      </c>
      <c r="H1789" s="4">
        <f>'Enhanced Basket_AUTOLOAD'!O1788</f>
        <v>0</v>
      </c>
      <c r="I1789" s="4">
        <f>'Enhanced Basket_AUTOLOAD'!P1788</f>
        <v>0</v>
      </c>
      <c r="J1789" s="4">
        <f>'Enhanced Basket_AUTOLOAD'!Q1788</f>
        <v>0</v>
      </c>
      <c r="M1789" s="4" t="e">
        <f>IF(TRIM(CLEAN(I1789))="USCSH0000000","",VLOOKUP(I1789,'EZE Daily_With_BB CODES'!$H$3:$J$4445,3,0))</f>
        <v>#N/A</v>
      </c>
    </row>
    <row r="1790" ht="15" customHeight="1" s="4" customFormat="1">
      <c r="F1790" s="4">
        <f>'Enhanced Basket_AUTOLOAD'!H1789</f>
        <v>0</v>
      </c>
      <c r="G1790" s="4">
        <f>'Enhanced Basket_AUTOLOAD'!M1789</f>
        <v>0</v>
      </c>
      <c r="H1790" s="4">
        <f>'Enhanced Basket_AUTOLOAD'!O1789</f>
        <v>0</v>
      </c>
      <c r="I1790" s="4">
        <f>'Enhanced Basket_AUTOLOAD'!P1789</f>
        <v>0</v>
      </c>
      <c r="J1790" s="4">
        <f>'Enhanced Basket_AUTOLOAD'!Q1789</f>
        <v>0</v>
      </c>
      <c r="M1790" s="4" t="e">
        <f>IF(TRIM(CLEAN(I1790))="USCSH0000000","",VLOOKUP(I1790,'EZE Daily_With_BB CODES'!$H$3:$J$4445,3,0))</f>
        <v>#N/A</v>
      </c>
    </row>
    <row r="1791" ht="15" customHeight="1" s="4" customFormat="1">
      <c r="F1791" s="4">
        <f>'Enhanced Basket_AUTOLOAD'!H1790</f>
        <v>0</v>
      </c>
      <c r="G1791" s="4">
        <f>'Enhanced Basket_AUTOLOAD'!M1790</f>
        <v>0</v>
      </c>
      <c r="H1791" s="4">
        <f>'Enhanced Basket_AUTOLOAD'!O1790</f>
        <v>0</v>
      </c>
      <c r="I1791" s="4">
        <f>'Enhanced Basket_AUTOLOAD'!P1790</f>
        <v>0</v>
      </c>
      <c r="J1791" s="4">
        <f>'Enhanced Basket_AUTOLOAD'!Q1790</f>
        <v>0</v>
      </c>
      <c r="M1791" s="4" t="e">
        <f>IF(TRIM(CLEAN(I1791))="USCSH0000000","",VLOOKUP(I1791,'EZE Daily_With_BB CODES'!$H$3:$J$4445,3,0))</f>
        <v>#N/A</v>
      </c>
    </row>
    <row r="1792" ht="15" customHeight="1" s="4" customFormat="1">
      <c r="F1792" s="4">
        <f>'Enhanced Basket_AUTOLOAD'!H1791</f>
        <v>0</v>
      </c>
      <c r="G1792" s="4">
        <f>'Enhanced Basket_AUTOLOAD'!M1791</f>
        <v>0</v>
      </c>
      <c r="H1792" s="4">
        <f>'Enhanced Basket_AUTOLOAD'!O1791</f>
        <v>0</v>
      </c>
      <c r="I1792" s="4">
        <f>'Enhanced Basket_AUTOLOAD'!P1791</f>
        <v>0</v>
      </c>
      <c r="J1792" s="4">
        <f>'Enhanced Basket_AUTOLOAD'!Q1791</f>
        <v>0</v>
      </c>
      <c r="M1792" s="4" t="e">
        <f>IF(TRIM(CLEAN(I1792))="USCSH0000000","",VLOOKUP(I1792,'EZE Daily_With_BB CODES'!$H$3:$J$4445,3,0))</f>
        <v>#N/A</v>
      </c>
    </row>
    <row r="1793" ht="15" customHeight="1" s="4" customFormat="1">
      <c r="F1793" s="4">
        <f>'Enhanced Basket_AUTOLOAD'!H1792</f>
        <v>0</v>
      </c>
      <c r="G1793" s="4">
        <f>'Enhanced Basket_AUTOLOAD'!M1792</f>
        <v>0</v>
      </c>
      <c r="H1793" s="4">
        <f>'Enhanced Basket_AUTOLOAD'!O1792</f>
        <v>0</v>
      </c>
      <c r="I1793" s="4">
        <f>'Enhanced Basket_AUTOLOAD'!P1792</f>
        <v>0</v>
      </c>
      <c r="J1793" s="4">
        <f>'Enhanced Basket_AUTOLOAD'!Q1792</f>
        <v>0</v>
      </c>
      <c r="M1793" s="4" t="e">
        <f>IF(TRIM(CLEAN(I1793))="USCSH0000000","",VLOOKUP(I1793,'EZE Daily_With_BB CODES'!$H$3:$J$4445,3,0))</f>
        <v>#N/A</v>
      </c>
    </row>
    <row r="1794" ht="15" customHeight="1" s="4" customFormat="1">
      <c r="F1794" s="4">
        <f>'Enhanced Basket_AUTOLOAD'!H1793</f>
        <v>0</v>
      </c>
      <c r="G1794" s="4">
        <f>'Enhanced Basket_AUTOLOAD'!M1793</f>
        <v>0</v>
      </c>
      <c r="H1794" s="4">
        <f>'Enhanced Basket_AUTOLOAD'!O1793</f>
        <v>0</v>
      </c>
      <c r="I1794" s="4">
        <f>'Enhanced Basket_AUTOLOAD'!P1793</f>
        <v>0</v>
      </c>
      <c r="J1794" s="4">
        <f>'Enhanced Basket_AUTOLOAD'!Q1793</f>
        <v>0</v>
      </c>
      <c r="M1794" s="4" t="e">
        <f>IF(TRIM(CLEAN(I1794))="USCSH0000000","",VLOOKUP(I1794,'EZE Daily_With_BB CODES'!$H$3:$J$4445,3,0))</f>
        <v>#N/A</v>
      </c>
    </row>
    <row r="1795" ht="15" customHeight="1" s="4" customFormat="1">
      <c r="F1795" s="4">
        <f>'Enhanced Basket_AUTOLOAD'!H1794</f>
        <v>0</v>
      </c>
      <c r="G1795" s="4">
        <f>'Enhanced Basket_AUTOLOAD'!M1794</f>
        <v>0</v>
      </c>
      <c r="H1795" s="4">
        <f>'Enhanced Basket_AUTOLOAD'!O1794</f>
        <v>0</v>
      </c>
      <c r="I1795" s="4">
        <f>'Enhanced Basket_AUTOLOAD'!P1794</f>
        <v>0</v>
      </c>
      <c r="J1795" s="4">
        <f>'Enhanced Basket_AUTOLOAD'!Q1794</f>
        <v>0</v>
      </c>
      <c r="M1795" s="4" t="e">
        <f>IF(TRIM(CLEAN(I1795))="USCSH0000000","",VLOOKUP(I1795,'EZE Daily_With_BB CODES'!$H$3:$J$4445,3,0))</f>
        <v>#N/A</v>
      </c>
    </row>
    <row r="1796" ht="15" customHeight="1" s="4" customFormat="1">
      <c r="F1796" s="4">
        <f>'Enhanced Basket_AUTOLOAD'!H1795</f>
        <v>0</v>
      </c>
      <c r="G1796" s="4">
        <f>'Enhanced Basket_AUTOLOAD'!M1795</f>
        <v>0</v>
      </c>
      <c r="H1796" s="4">
        <f>'Enhanced Basket_AUTOLOAD'!O1795</f>
        <v>0</v>
      </c>
      <c r="I1796" s="4">
        <f>'Enhanced Basket_AUTOLOAD'!P1795</f>
        <v>0</v>
      </c>
      <c r="J1796" s="4">
        <f>'Enhanced Basket_AUTOLOAD'!Q1795</f>
        <v>0</v>
      </c>
      <c r="M1796" s="4" t="e">
        <f>IF(TRIM(CLEAN(I1796))="USCSH0000000","",VLOOKUP(I1796,'EZE Daily_With_BB CODES'!$H$3:$J$4445,3,0))</f>
        <v>#N/A</v>
      </c>
    </row>
    <row r="1797" ht="15" customHeight="1" s="4" customFormat="1">
      <c r="F1797" s="4">
        <f>'Enhanced Basket_AUTOLOAD'!H1796</f>
        <v>0</v>
      </c>
      <c r="G1797" s="4">
        <f>'Enhanced Basket_AUTOLOAD'!M1796</f>
        <v>0</v>
      </c>
      <c r="H1797" s="4">
        <f>'Enhanced Basket_AUTOLOAD'!O1796</f>
        <v>0</v>
      </c>
      <c r="I1797" s="4">
        <f>'Enhanced Basket_AUTOLOAD'!P1796</f>
        <v>0</v>
      </c>
      <c r="J1797" s="4">
        <f>'Enhanced Basket_AUTOLOAD'!Q1796</f>
        <v>0</v>
      </c>
      <c r="M1797" s="4" t="e">
        <f>IF(TRIM(CLEAN(I1797))="USCSH0000000","",VLOOKUP(I1797,'EZE Daily_With_BB CODES'!$H$3:$J$4445,3,0))</f>
        <v>#N/A</v>
      </c>
    </row>
    <row r="1798" ht="15" customHeight="1" s="4" customFormat="1">
      <c r="F1798" s="4">
        <f>'Enhanced Basket_AUTOLOAD'!H1797</f>
        <v>0</v>
      </c>
      <c r="G1798" s="4">
        <f>'Enhanced Basket_AUTOLOAD'!M1797</f>
        <v>0</v>
      </c>
      <c r="H1798" s="4">
        <f>'Enhanced Basket_AUTOLOAD'!O1797</f>
        <v>0</v>
      </c>
      <c r="I1798" s="4">
        <f>'Enhanced Basket_AUTOLOAD'!P1797</f>
        <v>0</v>
      </c>
      <c r="J1798" s="4">
        <f>'Enhanced Basket_AUTOLOAD'!Q1797</f>
        <v>0</v>
      </c>
      <c r="M1798" s="4" t="e">
        <f>IF(TRIM(CLEAN(I1798))="USCSH0000000","",VLOOKUP(I1798,'EZE Daily_With_BB CODES'!$H$3:$J$4445,3,0))</f>
        <v>#N/A</v>
      </c>
    </row>
    <row r="1799" ht="15" customHeight="1" s="4" customFormat="1">
      <c r="F1799" s="4">
        <f>'Enhanced Basket_AUTOLOAD'!H1798</f>
        <v>0</v>
      </c>
      <c r="G1799" s="4">
        <f>'Enhanced Basket_AUTOLOAD'!M1798</f>
        <v>0</v>
      </c>
      <c r="H1799" s="4">
        <f>'Enhanced Basket_AUTOLOAD'!O1798</f>
        <v>0</v>
      </c>
      <c r="I1799" s="4">
        <f>'Enhanced Basket_AUTOLOAD'!P1798</f>
        <v>0</v>
      </c>
      <c r="J1799" s="4">
        <f>'Enhanced Basket_AUTOLOAD'!Q1798</f>
        <v>0</v>
      </c>
      <c r="M1799" s="4" t="e">
        <f>IF(TRIM(CLEAN(I1799))="USCSH0000000","",VLOOKUP(I1799,'EZE Daily_With_BB CODES'!$H$3:$J$4445,3,0))</f>
        <v>#N/A</v>
      </c>
    </row>
    <row r="1800" ht="15" customHeight="1" s="4" customFormat="1">
      <c r="F1800" s="4">
        <f>'Enhanced Basket_AUTOLOAD'!H1799</f>
        <v>0</v>
      </c>
      <c r="G1800" s="4">
        <f>'Enhanced Basket_AUTOLOAD'!M1799</f>
        <v>0</v>
      </c>
      <c r="H1800" s="4">
        <f>'Enhanced Basket_AUTOLOAD'!O1799</f>
        <v>0</v>
      </c>
      <c r="I1800" s="4">
        <f>'Enhanced Basket_AUTOLOAD'!P1799</f>
        <v>0</v>
      </c>
      <c r="J1800" s="4">
        <f>'Enhanced Basket_AUTOLOAD'!Q1799</f>
        <v>0</v>
      </c>
      <c r="M1800" s="4" t="e">
        <f>IF(TRIM(CLEAN(I1800))="USCSH0000000","",VLOOKUP(I1800,'EZE Daily_With_BB CODES'!$H$3:$J$4445,3,0))</f>
        <v>#N/A</v>
      </c>
    </row>
    <row r="1801" ht="15" customHeight="1" s="4" customFormat="1">
      <c r="F1801" s="4">
        <f>'Enhanced Basket_AUTOLOAD'!H1800</f>
        <v>0</v>
      </c>
      <c r="G1801" s="4">
        <f>'Enhanced Basket_AUTOLOAD'!M1800</f>
        <v>0</v>
      </c>
      <c r="H1801" s="4">
        <f>'Enhanced Basket_AUTOLOAD'!O1800</f>
        <v>0</v>
      </c>
      <c r="I1801" s="4">
        <f>'Enhanced Basket_AUTOLOAD'!P1800</f>
        <v>0</v>
      </c>
      <c r="J1801" s="4">
        <f>'Enhanced Basket_AUTOLOAD'!Q1800</f>
        <v>0</v>
      </c>
      <c r="M1801" s="4" t="e">
        <f>IF(TRIM(CLEAN(I1801))="USCSH0000000","",VLOOKUP(I1801,'EZE Daily_With_BB CODES'!$H$3:$J$4445,3,0))</f>
        <v>#N/A</v>
      </c>
    </row>
    <row r="1802" ht="15" customHeight="1" s="4" customFormat="1">
      <c r="F1802" s="4">
        <f>'Enhanced Basket_AUTOLOAD'!H1801</f>
        <v>0</v>
      </c>
      <c r="G1802" s="4">
        <f>'Enhanced Basket_AUTOLOAD'!M1801</f>
        <v>0</v>
      </c>
      <c r="H1802" s="4">
        <f>'Enhanced Basket_AUTOLOAD'!O1801</f>
        <v>0</v>
      </c>
      <c r="I1802" s="4">
        <f>'Enhanced Basket_AUTOLOAD'!P1801</f>
        <v>0</v>
      </c>
      <c r="J1802" s="4">
        <f>'Enhanced Basket_AUTOLOAD'!Q1801</f>
        <v>0</v>
      </c>
      <c r="M1802" s="4" t="e">
        <f>IF(TRIM(CLEAN(I1802))="USCSH0000000","",VLOOKUP(I1802,'EZE Daily_With_BB CODES'!$H$3:$J$4445,3,0))</f>
        <v>#N/A</v>
      </c>
    </row>
    <row r="1803" ht="15" customHeight="1" s="4" customFormat="1">
      <c r="F1803" s="4">
        <f>'Enhanced Basket_AUTOLOAD'!H1802</f>
        <v>0</v>
      </c>
      <c r="G1803" s="4">
        <f>'Enhanced Basket_AUTOLOAD'!M1802</f>
        <v>0</v>
      </c>
      <c r="H1803" s="4">
        <f>'Enhanced Basket_AUTOLOAD'!O1802</f>
        <v>0</v>
      </c>
      <c r="I1803" s="4">
        <f>'Enhanced Basket_AUTOLOAD'!P1802</f>
        <v>0</v>
      </c>
      <c r="J1803" s="4">
        <f>'Enhanced Basket_AUTOLOAD'!Q1802</f>
        <v>0</v>
      </c>
      <c r="M1803" s="4" t="e">
        <f>IF(TRIM(CLEAN(I1803))="USCSH0000000","",VLOOKUP(I1803,'EZE Daily_With_BB CODES'!$H$3:$J$4445,3,0))</f>
        <v>#N/A</v>
      </c>
    </row>
    <row r="1804" ht="15" customHeight="1" s="4" customFormat="1">
      <c r="F1804" s="4">
        <f>'Enhanced Basket_AUTOLOAD'!H1803</f>
        <v>0</v>
      </c>
      <c r="G1804" s="4">
        <f>'Enhanced Basket_AUTOLOAD'!M1803</f>
        <v>0</v>
      </c>
      <c r="H1804" s="4">
        <f>'Enhanced Basket_AUTOLOAD'!O1803</f>
        <v>0</v>
      </c>
      <c r="I1804" s="4">
        <f>'Enhanced Basket_AUTOLOAD'!P1803</f>
        <v>0</v>
      </c>
      <c r="J1804" s="4">
        <f>'Enhanced Basket_AUTOLOAD'!Q1803</f>
        <v>0</v>
      </c>
      <c r="M1804" s="4" t="e">
        <f>IF(TRIM(CLEAN(I1804))="USCSH0000000","",VLOOKUP(I1804,'EZE Daily_With_BB CODES'!$H$3:$J$4445,3,0))</f>
        <v>#N/A</v>
      </c>
    </row>
    <row r="1805" ht="15" customHeight="1" s="4" customFormat="1">
      <c r="F1805" s="4">
        <f>'Enhanced Basket_AUTOLOAD'!H1804</f>
        <v>0</v>
      </c>
      <c r="G1805" s="4">
        <f>'Enhanced Basket_AUTOLOAD'!M1804</f>
        <v>0</v>
      </c>
      <c r="H1805" s="4">
        <f>'Enhanced Basket_AUTOLOAD'!O1804</f>
        <v>0</v>
      </c>
      <c r="I1805" s="4">
        <f>'Enhanced Basket_AUTOLOAD'!P1804</f>
        <v>0</v>
      </c>
      <c r="J1805" s="4">
        <f>'Enhanced Basket_AUTOLOAD'!Q1804</f>
        <v>0</v>
      </c>
      <c r="M1805" s="4" t="e">
        <f>IF(TRIM(CLEAN(I1805))="USCSH0000000","",VLOOKUP(I1805,'EZE Daily_With_BB CODES'!$H$3:$J$4445,3,0))</f>
        <v>#N/A</v>
      </c>
    </row>
    <row r="1806" ht="15" customHeight="1" s="4" customFormat="1">
      <c r="F1806" s="4">
        <f>'Enhanced Basket_AUTOLOAD'!H1805</f>
        <v>0</v>
      </c>
      <c r="G1806" s="4">
        <f>'Enhanced Basket_AUTOLOAD'!M1805</f>
        <v>0</v>
      </c>
      <c r="H1806" s="4">
        <f>'Enhanced Basket_AUTOLOAD'!O1805</f>
        <v>0</v>
      </c>
      <c r="I1806" s="4">
        <f>'Enhanced Basket_AUTOLOAD'!P1805</f>
        <v>0</v>
      </c>
      <c r="J1806" s="4">
        <f>'Enhanced Basket_AUTOLOAD'!Q1805</f>
        <v>0</v>
      </c>
      <c r="M1806" s="4" t="e">
        <f>IF(TRIM(CLEAN(I1806))="USCSH0000000","",VLOOKUP(I1806,'EZE Daily_With_BB CODES'!$H$3:$J$4445,3,0))</f>
        <v>#N/A</v>
      </c>
    </row>
    <row r="1807" ht="15" customHeight="1" s="4" customFormat="1">
      <c r="F1807" s="4">
        <f>'Enhanced Basket_AUTOLOAD'!H1806</f>
        <v>0</v>
      </c>
      <c r="G1807" s="4">
        <f>'Enhanced Basket_AUTOLOAD'!M1806</f>
        <v>0</v>
      </c>
      <c r="H1807" s="4">
        <f>'Enhanced Basket_AUTOLOAD'!O1806</f>
        <v>0</v>
      </c>
      <c r="I1807" s="4">
        <f>'Enhanced Basket_AUTOLOAD'!P1806</f>
        <v>0</v>
      </c>
      <c r="J1807" s="4">
        <f>'Enhanced Basket_AUTOLOAD'!Q1806</f>
        <v>0</v>
      </c>
      <c r="M1807" s="4" t="e">
        <f>IF(TRIM(CLEAN(I1807))="USCSH0000000","",VLOOKUP(I1807,'EZE Daily_With_BB CODES'!$H$3:$J$4445,3,0))</f>
        <v>#N/A</v>
      </c>
    </row>
    <row r="1808" ht="15" customHeight="1" s="4" customFormat="1">
      <c r="F1808" s="4">
        <f>'Enhanced Basket_AUTOLOAD'!H1807</f>
        <v>0</v>
      </c>
      <c r="G1808" s="4">
        <f>'Enhanced Basket_AUTOLOAD'!M1807</f>
        <v>0</v>
      </c>
      <c r="H1808" s="4">
        <f>'Enhanced Basket_AUTOLOAD'!O1807</f>
        <v>0</v>
      </c>
      <c r="I1808" s="4">
        <f>'Enhanced Basket_AUTOLOAD'!P1807</f>
        <v>0</v>
      </c>
      <c r="J1808" s="4">
        <f>'Enhanced Basket_AUTOLOAD'!Q1807</f>
        <v>0</v>
      </c>
      <c r="M1808" s="4" t="e">
        <f>IF(TRIM(CLEAN(I1808))="USCSH0000000","",VLOOKUP(I1808,'EZE Daily_With_BB CODES'!$H$3:$J$4445,3,0))</f>
        <v>#N/A</v>
      </c>
    </row>
    <row r="1809" ht="15" customHeight="1" s="4" customFormat="1">
      <c r="F1809" s="4">
        <f>'Enhanced Basket_AUTOLOAD'!H1808</f>
        <v>0</v>
      </c>
      <c r="G1809" s="4">
        <f>'Enhanced Basket_AUTOLOAD'!M1808</f>
        <v>0</v>
      </c>
      <c r="H1809" s="4">
        <f>'Enhanced Basket_AUTOLOAD'!O1808</f>
        <v>0</v>
      </c>
      <c r="I1809" s="4">
        <f>'Enhanced Basket_AUTOLOAD'!P1808</f>
        <v>0</v>
      </c>
      <c r="J1809" s="4">
        <f>'Enhanced Basket_AUTOLOAD'!Q1808</f>
        <v>0</v>
      </c>
      <c r="M1809" s="4" t="e">
        <f>IF(TRIM(CLEAN(I1809))="USCSH0000000","",VLOOKUP(I1809,'EZE Daily_With_BB CODES'!$H$3:$J$4445,3,0))</f>
        <v>#N/A</v>
      </c>
    </row>
    <row r="1810" ht="15" customHeight="1" s="4" customFormat="1">
      <c r="F1810" s="4">
        <f>'Enhanced Basket_AUTOLOAD'!H1809</f>
        <v>0</v>
      </c>
      <c r="G1810" s="4">
        <f>'Enhanced Basket_AUTOLOAD'!M1809</f>
        <v>0</v>
      </c>
      <c r="H1810" s="4">
        <f>'Enhanced Basket_AUTOLOAD'!O1809</f>
        <v>0</v>
      </c>
      <c r="I1810" s="4">
        <f>'Enhanced Basket_AUTOLOAD'!P1809</f>
        <v>0</v>
      </c>
      <c r="J1810" s="4">
        <f>'Enhanced Basket_AUTOLOAD'!Q1809</f>
        <v>0</v>
      </c>
      <c r="M1810" s="4" t="e">
        <f>IF(TRIM(CLEAN(I1810))="USCSH0000000","",VLOOKUP(I1810,'EZE Daily_With_BB CODES'!$H$3:$J$4445,3,0))</f>
        <v>#N/A</v>
      </c>
    </row>
    <row r="1811" ht="15" customHeight="1" s="4" customFormat="1">
      <c r="F1811" s="4">
        <f>'Enhanced Basket_AUTOLOAD'!H1810</f>
        <v>0</v>
      </c>
      <c r="G1811" s="4">
        <f>'Enhanced Basket_AUTOLOAD'!M1810</f>
        <v>0</v>
      </c>
      <c r="H1811" s="4">
        <f>'Enhanced Basket_AUTOLOAD'!O1810</f>
        <v>0</v>
      </c>
      <c r="I1811" s="4">
        <f>'Enhanced Basket_AUTOLOAD'!P1810</f>
        <v>0</v>
      </c>
      <c r="J1811" s="4">
        <f>'Enhanced Basket_AUTOLOAD'!Q1810</f>
        <v>0</v>
      </c>
      <c r="M1811" s="4" t="e">
        <f>IF(TRIM(CLEAN(I1811))="USCSH0000000","",VLOOKUP(I1811,'EZE Daily_With_BB CODES'!$H$3:$J$4445,3,0))</f>
        <v>#N/A</v>
      </c>
    </row>
    <row r="1812" ht="15" customHeight="1" s="4" customFormat="1">
      <c r="F1812" s="4">
        <f>'Enhanced Basket_AUTOLOAD'!H1811</f>
        <v>0</v>
      </c>
      <c r="G1812" s="4">
        <f>'Enhanced Basket_AUTOLOAD'!M1811</f>
        <v>0</v>
      </c>
      <c r="H1812" s="4">
        <f>'Enhanced Basket_AUTOLOAD'!O1811</f>
        <v>0</v>
      </c>
      <c r="I1812" s="4">
        <f>'Enhanced Basket_AUTOLOAD'!P1811</f>
        <v>0</v>
      </c>
      <c r="J1812" s="4">
        <f>'Enhanced Basket_AUTOLOAD'!Q1811</f>
        <v>0</v>
      </c>
      <c r="M1812" s="4" t="e">
        <f>IF(TRIM(CLEAN(I1812))="USCSH0000000","",VLOOKUP(I1812,'EZE Daily_With_BB CODES'!$H$3:$J$4445,3,0))</f>
        <v>#N/A</v>
      </c>
    </row>
    <row r="1813" ht="15" customHeight="1" s="4" customFormat="1">
      <c r="F1813" s="4">
        <f>'Enhanced Basket_AUTOLOAD'!H1812</f>
        <v>0</v>
      </c>
      <c r="G1813" s="4">
        <f>'Enhanced Basket_AUTOLOAD'!M1812</f>
        <v>0</v>
      </c>
      <c r="H1813" s="4">
        <f>'Enhanced Basket_AUTOLOAD'!O1812</f>
        <v>0</v>
      </c>
      <c r="I1813" s="4">
        <f>'Enhanced Basket_AUTOLOAD'!P1812</f>
        <v>0</v>
      </c>
      <c r="J1813" s="4">
        <f>'Enhanced Basket_AUTOLOAD'!Q1812</f>
        <v>0</v>
      </c>
      <c r="M1813" s="4" t="e">
        <f>IF(TRIM(CLEAN(I1813))="USCSH0000000","",VLOOKUP(I1813,'EZE Daily_With_BB CODES'!$H$3:$J$4445,3,0))</f>
        <v>#N/A</v>
      </c>
    </row>
    <row r="1814" ht="15" customHeight="1" s="4" customFormat="1">
      <c r="F1814" s="4">
        <f>'Enhanced Basket_AUTOLOAD'!H1813</f>
        <v>0</v>
      </c>
      <c r="G1814" s="4">
        <f>'Enhanced Basket_AUTOLOAD'!M1813</f>
        <v>0</v>
      </c>
      <c r="H1814" s="4">
        <f>'Enhanced Basket_AUTOLOAD'!O1813</f>
        <v>0</v>
      </c>
      <c r="I1814" s="4">
        <f>'Enhanced Basket_AUTOLOAD'!P1813</f>
        <v>0</v>
      </c>
      <c r="J1814" s="4">
        <f>'Enhanced Basket_AUTOLOAD'!Q1813</f>
        <v>0</v>
      </c>
      <c r="M1814" s="4" t="e">
        <f>IF(TRIM(CLEAN(I1814))="USCSH0000000","",VLOOKUP(I1814,'EZE Daily_With_BB CODES'!$H$3:$J$4445,3,0))</f>
        <v>#N/A</v>
      </c>
    </row>
    <row r="1815" ht="15" customHeight="1" s="4" customFormat="1">
      <c r="F1815" s="4">
        <f>'Enhanced Basket_AUTOLOAD'!H1814</f>
        <v>0</v>
      </c>
      <c r="G1815" s="4">
        <f>'Enhanced Basket_AUTOLOAD'!M1814</f>
        <v>0</v>
      </c>
      <c r="H1815" s="4">
        <f>'Enhanced Basket_AUTOLOAD'!O1814</f>
        <v>0</v>
      </c>
      <c r="I1815" s="4">
        <f>'Enhanced Basket_AUTOLOAD'!P1814</f>
        <v>0</v>
      </c>
      <c r="J1815" s="4">
        <f>'Enhanced Basket_AUTOLOAD'!Q1814</f>
        <v>0</v>
      </c>
      <c r="M1815" s="4" t="e">
        <f>IF(TRIM(CLEAN(I1815))="USCSH0000000","",VLOOKUP(I1815,'EZE Daily_With_BB CODES'!$H$3:$J$4445,3,0))</f>
        <v>#N/A</v>
      </c>
    </row>
    <row r="1816" ht="15" customHeight="1" s="4" customFormat="1">
      <c r="F1816" s="4">
        <f>'Enhanced Basket_AUTOLOAD'!H1815</f>
        <v>0</v>
      </c>
      <c r="G1816" s="4">
        <f>'Enhanced Basket_AUTOLOAD'!M1815</f>
        <v>0</v>
      </c>
      <c r="H1816" s="4">
        <f>'Enhanced Basket_AUTOLOAD'!O1815</f>
        <v>0</v>
      </c>
      <c r="I1816" s="4">
        <f>'Enhanced Basket_AUTOLOAD'!P1815</f>
        <v>0</v>
      </c>
      <c r="J1816" s="4">
        <f>'Enhanced Basket_AUTOLOAD'!Q1815</f>
        <v>0</v>
      </c>
      <c r="M1816" s="4" t="e">
        <f>IF(TRIM(CLEAN(I1816))="USCSH0000000","",VLOOKUP(I1816,'EZE Daily_With_BB CODES'!$H$3:$J$4445,3,0))</f>
        <v>#N/A</v>
      </c>
    </row>
    <row r="1817" ht="15" customHeight="1" s="4" customFormat="1">
      <c r="F1817" s="4">
        <f>'Enhanced Basket_AUTOLOAD'!H1816</f>
        <v>0</v>
      </c>
      <c r="G1817" s="4">
        <f>'Enhanced Basket_AUTOLOAD'!M1816</f>
        <v>0</v>
      </c>
      <c r="H1817" s="4">
        <f>'Enhanced Basket_AUTOLOAD'!O1816</f>
        <v>0</v>
      </c>
      <c r="I1817" s="4">
        <f>'Enhanced Basket_AUTOLOAD'!P1816</f>
        <v>0</v>
      </c>
      <c r="J1817" s="4">
        <f>'Enhanced Basket_AUTOLOAD'!Q1816</f>
        <v>0</v>
      </c>
      <c r="M1817" s="4" t="e">
        <f>IF(TRIM(CLEAN(I1817))="USCSH0000000","",VLOOKUP(I1817,'EZE Daily_With_BB CODES'!$H$3:$J$4445,3,0))</f>
        <v>#N/A</v>
      </c>
    </row>
    <row r="1818" ht="15" customHeight="1" s="4" customFormat="1">
      <c r="F1818" s="4">
        <f>'Enhanced Basket_AUTOLOAD'!H1817</f>
        <v>0</v>
      </c>
      <c r="G1818" s="4">
        <f>'Enhanced Basket_AUTOLOAD'!M1817</f>
        <v>0</v>
      </c>
      <c r="H1818" s="4">
        <f>'Enhanced Basket_AUTOLOAD'!O1817</f>
        <v>0</v>
      </c>
      <c r="I1818" s="4">
        <f>'Enhanced Basket_AUTOLOAD'!P1817</f>
        <v>0</v>
      </c>
      <c r="J1818" s="4">
        <f>'Enhanced Basket_AUTOLOAD'!Q1817</f>
        <v>0</v>
      </c>
      <c r="M1818" s="4" t="e">
        <f>IF(TRIM(CLEAN(I1818))="USCSH0000000","",VLOOKUP(I1818,'EZE Daily_With_BB CODES'!$H$3:$J$4445,3,0))</f>
        <v>#N/A</v>
      </c>
    </row>
    <row r="1819" ht="15" customHeight="1" s="4" customFormat="1">
      <c r="F1819" s="4">
        <f>'Enhanced Basket_AUTOLOAD'!H1818</f>
        <v>0</v>
      </c>
      <c r="G1819" s="4">
        <f>'Enhanced Basket_AUTOLOAD'!M1818</f>
        <v>0</v>
      </c>
      <c r="H1819" s="4">
        <f>'Enhanced Basket_AUTOLOAD'!O1818</f>
        <v>0</v>
      </c>
      <c r="I1819" s="4">
        <f>'Enhanced Basket_AUTOLOAD'!P1818</f>
        <v>0</v>
      </c>
      <c r="J1819" s="4">
        <f>'Enhanced Basket_AUTOLOAD'!Q1818</f>
        <v>0</v>
      </c>
      <c r="M1819" s="4" t="e">
        <f>IF(TRIM(CLEAN(I1819))="USCSH0000000","",VLOOKUP(I1819,'EZE Daily_With_BB CODES'!$H$3:$J$4445,3,0))</f>
        <v>#N/A</v>
      </c>
    </row>
    <row r="1820" ht="15" customHeight="1" s="4" customFormat="1">
      <c r="F1820" s="4">
        <f>'Enhanced Basket_AUTOLOAD'!H1819</f>
        <v>0</v>
      </c>
      <c r="G1820" s="4">
        <f>'Enhanced Basket_AUTOLOAD'!M1819</f>
        <v>0</v>
      </c>
      <c r="H1820" s="4">
        <f>'Enhanced Basket_AUTOLOAD'!O1819</f>
        <v>0</v>
      </c>
      <c r="I1820" s="4">
        <f>'Enhanced Basket_AUTOLOAD'!P1819</f>
        <v>0</v>
      </c>
      <c r="J1820" s="4">
        <f>'Enhanced Basket_AUTOLOAD'!Q1819</f>
        <v>0</v>
      </c>
      <c r="M1820" s="4" t="e">
        <f>IF(TRIM(CLEAN(I1820))="USCSH0000000","",VLOOKUP(I1820,'EZE Daily_With_BB CODES'!$H$3:$J$4445,3,0))</f>
        <v>#N/A</v>
      </c>
    </row>
    <row r="1821" ht="15" customHeight="1" s="4" customFormat="1">
      <c r="F1821" s="4">
        <f>'Enhanced Basket_AUTOLOAD'!H1820</f>
        <v>0</v>
      </c>
      <c r="G1821" s="4">
        <f>'Enhanced Basket_AUTOLOAD'!M1820</f>
        <v>0</v>
      </c>
      <c r="H1821" s="4">
        <f>'Enhanced Basket_AUTOLOAD'!O1820</f>
        <v>0</v>
      </c>
      <c r="I1821" s="4">
        <f>'Enhanced Basket_AUTOLOAD'!P1820</f>
        <v>0</v>
      </c>
      <c r="J1821" s="4">
        <f>'Enhanced Basket_AUTOLOAD'!Q1820</f>
        <v>0</v>
      </c>
      <c r="M1821" s="4" t="e">
        <f>IF(TRIM(CLEAN(I1821))="USCSH0000000","",VLOOKUP(I1821,'EZE Daily_With_BB CODES'!$H$3:$J$4445,3,0))</f>
        <v>#N/A</v>
      </c>
    </row>
    <row r="1822" ht="15" customHeight="1" s="4" customFormat="1">
      <c r="F1822" s="4">
        <f>'Enhanced Basket_AUTOLOAD'!H1821</f>
        <v>0</v>
      </c>
      <c r="G1822" s="4">
        <f>'Enhanced Basket_AUTOLOAD'!M1821</f>
        <v>0</v>
      </c>
      <c r="H1822" s="4">
        <f>'Enhanced Basket_AUTOLOAD'!O1821</f>
        <v>0</v>
      </c>
      <c r="I1822" s="4">
        <f>'Enhanced Basket_AUTOLOAD'!P1821</f>
        <v>0</v>
      </c>
      <c r="J1822" s="4">
        <f>'Enhanced Basket_AUTOLOAD'!Q1821</f>
        <v>0</v>
      </c>
      <c r="M1822" s="4" t="e">
        <f>IF(TRIM(CLEAN(I1822))="USCSH0000000","",VLOOKUP(I1822,'EZE Daily_With_BB CODES'!$H$3:$J$4445,3,0))</f>
        <v>#N/A</v>
      </c>
    </row>
    <row r="1823" ht="15" customHeight="1" s="4" customFormat="1">
      <c r="F1823" s="4">
        <f>'Enhanced Basket_AUTOLOAD'!H1822</f>
        <v>0</v>
      </c>
      <c r="G1823" s="4">
        <f>'Enhanced Basket_AUTOLOAD'!M1822</f>
        <v>0</v>
      </c>
      <c r="H1823" s="4">
        <f>'Enhanced Basket_AUTOLOAD'!O1822</f>
        <v>0</v>
      </c>
      <c r="I1823" s="4">
        <f>'Enhanced Basket_AUTOLOAD'!P1822</f>
        <v>0</v>
      </c>
      <c r="J1823" s="4">
        <f>'Enhanced Basket_AUTOLOAD'!Q1822</f>
        <v>0</v>
      </c>
      <c r="M1823" s="4" t="e">
        <f>IF(TRIM(CLEAN(I1823))="USCSH0000000","",VLOOKUP(I1823,'EZE Daily_With_BB CODES'!$H$3:$J$4445,3,0))</f>
        <v>#N/A</v>
      </c>
    </row>
    <row r="1824" ht="15" customHeight="1" s="4" customFormat="1">
      <c r="F1824" s="4">
        <f>'Enhanced Basket_AUTOLOAD'!H1823</f>
        <v>0</v>
      </c>
      <c r="G1824" s="4">
        <f>'Enhanced Basket_AUTOLOAD'!M1823</f>
        <v>0</v>
      </c>
      <c r="H1824" s="4">
        <f>'Enhanced Basket_AUTOLOAD'!O1823</f>
        <v>0</v>
      </c>
      <c r="I1824" s="4">
        <f>'Enhanced Basket_AUTOLOAD'!P1823</f>
        <v>0</v>
      </c>
      <c r="J1824" s="4">
        <f>'Enhanced Basket_AUTOLOAD'!Q1823</f>
        <v>0</v>
      </c>
      <c r="M1824" s="4" t="e">
        <f>IF(TRIM(CLEAN(I1824))="USCSH0000000","",VLOOKUP(I1824,'EZE Daily_With_BB CODES'!$H$3:$J$4445,3,0))</f>
        <v>#N/A</v>
      </c>
    </row>
    <row r="1825" ht="15" customHeight="1" s="4" customFormat="1">
      <c r="F1825" s="4">
        <f>'Enhanced Basket_AUTOLOAD'!H1824</f>
        <v>0</v>
      </c>
      <c r="G1825" s="4">
        <f>'Enhanced Basket_AUTOLOAD'!M1824</f>
        <v>0</v>
      </c>
      <c r="H1825" s="4">
        <f>'Enhanced Basket_AUTOLOAD'!O1824</f>
        <v>0</v>
      </c>
      <c r="I1825" s="4">
        <f>'Enhanced Basket_AUTOLOAD'!P1824</f>
        <v>0</v>
      </c>
      <c r="J1825" s="4">
        <f>'Enhanced Basket_AUTOLOAD'!Q1824</f>
        <v>0</v>
      </c>
      <c r="M1825" s="4" t="e">
        <f>IF(TRIM(CLEAN(I1825))="USCSH0000000","",VLOOKUP(I1825,'EZE Daily_With_BB CODES'!$H$3:$J$4445,3,0))</f>
        <v>#N/A</v>
      </c>
    </row>
    <row r="1826" ht="15" customHeight="1" s="4" customFormat="1">
      <c r="F1826" s="4">
        <f>'Enhanced Basket_AUTOLOAD'!H1825</f>
        <v>0</v>
      </c>
      <c r="G1826" s="4">
        <f>'Enhanced Basket_AUTOLOAD'!M1825</f>
        <v>0</v>
      </c>
      <c r="H1826" s="4">
        <f>'Enhanced Basket_AUTOLOAD'!O1825</f>
        <v>0</v>
      </c>
      <c r="I1826" s="4">
        <f>'Enhanced Basket_AUTOLOAD'!P1825</f>
        <v>0</v>
      </c>
      <c r="J1826" s="4">
        <f>'Enhanced Basket_AUTOLOAD'!Q1825</f>
        <v>0</v>
      </c>
      <c r="M1826" s="4" t="e">
        <f>IF(TRIM(CLEAN(I1826))="USCSH0000000","",VLOOKUP(I1826,'EZE Daily_With_BB CODES'!$H$3:$J$4445,3,0))</f>
        <v>#N/A</v>
      </c>
    </row>
    <row r="1827" ht="15" customHeight="1" s="4" customFormat="1">
      <c r="F1827" s="4">
        <f>'Enhanced Basket_AUTOLOAD'!H1826</f>
        <v>0</v>
      </c>
      <c r="G1827" s="4">
        <f>'Enhanced Basket_AUTOLOAD'!M1826</f>
        <v>0</v>
      </c>
      <c r="H1827" s="4">
        <f>'Enhanced Basket_AUTOLOAD'!O1826</f>
        <v>0</v>
      </c>
      <c r="I1827" s="4">
        <f>'Enhanced Basket_AUTOLOAD'!P1826</f>
        <v>0</v>
      </c>
      <c r="J1827" s="4">
        <f>'Enhanced Basket_AUTOLOAD'!Q1826</f>
        <v>0</v>
      </c>
      <c r="M1827" s="4" t="e">
        <f>IF(TRIM(CLEAN(I1827))="USCSH0000000","",VLOOKUP(I1827,'EZE Daily_With_BB CODES'!$H$3:$J$4445,3,0))</f>
        <v>#N/A</v>
      </c>
    </row>
    <row r="1828" ht="15" customHeight="1" s="4" customFormat="1">
      <c r="F1828" s="4">
        <f>'Enhanced Basket_AUTOLOAD'!H1827</f>
        <v>0</v>
      </c>
      <c r="G1828" s="4">
        <f>'Enhanced Basket_AUTOLOAD'!M1827</f>
        <v>0</v>
      </c>
      <c r="H1828" s="4">
        <f>'Enhanced Basket_AUTOLOAD'!O1827</f>
        <v>0</v>
      </c>
      <c r="I1828" s="4">
        <f>'Enhanced Basket_AUTOLOAD'!P1827</f>
        <v>0</v>
      </c>
      <c r="J1828" s="4">
        <f>'Enhanced Basket_AUTOLOAD'!Q1827</f>
        <v>0</v>
      </c>
      <c r="M1828" s="4" t="e">
        <f>IF(TRIM(CLEAN(I1828))="USCSH0000000","",VLOOKUP(I1828,'EZE Daily_With_BB CODES'!$H$3:$J$4445,3,0))</f>
        <v>#N/A</v>
      </c>
    </row>
    <row r="1829" ht="15" customHeight="1" s="4" customFormat="1">
      <c r="F1829" s="4">
        <f>'Enhanced Basket_AUTOLOAD'!H1828</f>
        <v>0</v>
      </c>
      <c r="G1829" s="4">
        <f>'Enhanced Basket_AUTOLOAD'!M1828</f>
        <v>0</v>
      </c>
      <c r="H1829" s="4">
        <f>'Enhanced Basket_AUTOLOAD'!O1828</f>
        <v>0</v>
      </c>
      <c r="I1829" s="4">
        <f>'Enhanced Basket_AUTOLOAD'!P1828</f>
        <v>0</v>
      </c>
      <c r="J1829" s="4">
        <f>'Enhanced Basket_AUTOLOAD'!Q1828</f>
        <v>0</v>
      </c>
      <c r="M1829" s="4" t="e">
        <f>IF(TRIM(CLEAN(I1829))="USCSH0000000","",VLOOKUP(I1829,'EZE Daily_With_BB CODES'!$H$3:$J$4445,3,0))</f>
        <v>#N/A</v>
      </c>
    </row>
    <row r="1830" ht="15" customHeight="1" s="4" customFormat="1">
      <c r="F1830" s="4">
        <f>'Enhanced Basket_AUTOLOAD'!H1829</f>
        <v>0</v>
      </c>
      <c r="G1830" s="4">
        <f>'Enhanced Basket_AUTOLOAD'!M1829</f>
        <v>0</v>
      </c>
      <c r="H1830" s="4">
        <f>'Enhanced Basket_AUTOLOAD'!O1829</f>
        <v>0</v>
      </c>
      <c r="I1830" s="4">
        <f>'Enhanced Basket_AUTOLOAD'!P1829</f>
        <v>0</v>
      </c>
      <c r="J1830" s="4">
        <f>'Enhanced Basket_AUTOLOAD'!Q1829</f>
        <v>0</v>
      </c>
      <c r="M1830" s="4" t="e">
        <f>IF(TRIM(CLEAN(I1830))="USCSH0000000","",VLOOKUP(I1830,'EZE Daily_With_BB CODES'!$H$3:$J$4445,3,0))</f>
        <v>#N/A</v>
      </c>
    </row>
    <row r="1831" ht="15" customHeight="1" s="4" customFormat="1">
      <c r="F1831" s="4">
        <f>'Enhanced Basket_AUTOLOAD'!H1830</f>
        <v>0</v>
      </c>
      <c r="G1831" s="4">
        <f>'Enhanced Basket_AUTOLOAD'!M1830</f>
        <v>0</v>
      </c>
      <c r="H1831" s="4">
        <f>'Enhanced Basket_AUTOLOAD'!O1830</f>
        <v>0</v>
      </c>
      <c r="I1831" s="4">
        <f>'Enhanced Basket_AUTOLOAD'!P1830</f>
        <v>0</v>
      </c>
      <c r="J1831" s="4">
        <f>'Enhanced Basket_AUTOLOAD'!Q1830</f>
        <v>0</v>
      </c>
      <c r="M1831" s="4" t="e">
        <f>IF(TRIM(CLEAN(I1831))="USCSH0000000","",VLOOKUP(I1831,'EZE Daily_With_BB CODES'!$H$3:$J$4445,3,0))</f>
        <v>#N/A</v>
      </c>
    </row>
    <row r="1832" ht="15" customHeight="1" s="4" customFormat="1">
      <c r="F1832" s="4">
        <f>'Enhanced Basket_AUTOLOAD'!H1831</f>
        <v>0</v>
      </c>
      <c r="G1832" s="4">
        <f>'Enhanced Basket_AUTOLOAD'!M1831</f>
        <v>0</v>
      </c>
      <c r="H1832" s="4">
        <f>'Enhanced Basket_AUTOLOAD'!O1831</f>
        <v>0</v>
      </c>
      <c r="I1832" s="4">
        <f>'Enhanced Basket_AUTOLOAD'!P1831</f>
        <v>0</v>
      </c>
      <c r="J1832" s="4">
        <f>'Enhanced Basket_AUTOLOAD'!Q1831</f>
        <v>0</v>
      </c>
      <c r="M1832" s="4" t="e">
        <f>IF(TRIM(CLEAN(I1832))="USCSH0000000","",VLOOKUP(I1832,'EZE Daily_With_BB CODES'!$H$3:$J$4445,3,0))</f>
        <v>#N/A</v>
      </c>
    </row>
    <row r="1833" ht="15" customHeight="1" s="4" customFormat="1">
      <c r="F1833" s="4">
        <f>'Enhanced Basket_AUTOLOAD'!H1832</f>
        <v>0</v>
      </c>
      <c r="G1833" s="4">
        <f>'Enhanced Basket_AUTOLOAD'!M1832</f>
        <v>0</v>
      </c>
      <c r="H1833" s="4">
        <f>'Enhanced Basket_AUTOLOAD'!O1832</f>
        <v>0</v>
      </c>
      <c r="I1833" s="4">
        <f>'Enhanced Basket_AUTOLOAD'!P1832</f>
        <v>0</v>
      </c>
      <c r="J1833" s="4">
        <f>'Enhanced Basket_AUTOLOAD'!Q1832</f>
        <v>0</v>
      </c>
      <c r="M1833" s="4" t="e">
        <f>IF(TRIM(CLEAN(I1833))="USCSH0000000","",VLOOKUP(I1833,'EZE Daily_With_BB CODES'!$H$3:$J$4445,3,0))</f>
        <v>#N/A</v>
      </c>
    </row>
    <row r="1834" ht="15" customHeight="1" s="4" customFormat="1">
      <c r="F1834" s="4">
        <f>'Enhanced Basket_AUTOLOAD'!H1833</f>
        <v>0</v>
      </c>
      <c r="G1834" s="4">
        <f>'Enhanced Basket_AUTOLOAD'!M1833</f>
        <v>0</v>
      </c>
      <c r="H1834" s="4">
        <f>'Enhanced Basket_AUTOLOAD'!O1833</f>
        <v>0</v>
      </c>
      <c r="I1834" s="4">
        <f>'Enhanced Basket_AUTOLOAD'!P1833</f>
        <v>0</v>
      </c>
      <c r="J1834" s="4">
        <f>'Enhanced Basket_AUTOLOAD'!Q1833</f>
        <v>0</v>
      </c>
      <c r="M1834" s="4" t="e">
        <f>IF(TRIM(CLEAN(I1834))="USCSH0000000","",VLOOKUP(I1834,'EZE Daily_With_BB CODES'!$H$3:$J$4445,3,0))</f>
        <v>#N/A</v>
      </c>
    </row>
    <row r="1835" ht="15" customHeight="1" s="4" customFormat="1">
      <c r="F1835" s="4">
        <f>'Enhanced Basket_AUTOLOAD'!H1834</f>
        <v>0</v>
      </c>
      <c r="G1835" s="4">
        <f>'Enhanced Basket_AUTOLOAD'!M1834</f>
        <v>0</v>
      </c>
      <c r="H1835" s="4">
        <f>'Enhanced Basket_AUTOLOAD'!O1834</f>
        <v>0</v>
      </c>
      <c r="I1835" s="4">
        <f>'Enhanced Basket_AUTOLOAD'!P1834</f>
        <v>0</v>
      </c>
      <c r="J1835" s="4">
        <f>'Enhanced Basket_AUTOLOAD'!Q1834</f>
        <v>0</v>
      </c>
      <c r="M1835" s="4" t="e">
        <f>IF(TRIM(CLEAN(I1835))="USCSH0000000","",VLOOKUP(I1835,'EZE Daily_With_BB CODES'!$H$3:$J$4445,3,0))</f>
        <v>#N/A</v>
      </c>
    </row>
    <row r="1836" ht="15" customHeight="1" s="4" customFormat="1">
      <c r="F1836" s="4">
        <f>'Enhanced Basket_AUTOLOAD'!H1835</f>
        <v>0</v>
      </c>
      <c r="G1836" s="4">
        <f>'Enhanced Basket_AUTOLOAD'!M1835</f>
        <v>0</v>
      </c>
      <c r="H1836" s="4">
        <f>'Enhanced Basket_AUTOLOAD'!O1835</f>
        <v>0</v>
      </c>
      <c r="I1836" s="4">
        <f>'Enhanced Basket_AUTOLOAD'!P1835</f>
        <v>0</v>
      </c>
      <c r="J1836" s="4">
        <f>'Enhanced Basket_AUTOLOAD'!Q1835</f>
        <v>0</v>
      </c>
      <c r="M1836" s="4" t="e">
        <f>IF(TRIM(CLEAN(I1836))="USCSH0000000","",VLOOKUP(I1836,'EZE Daily_With_BB CODES'!$H$3:$J$4445,3,0))</f>
        <v>#N/A</v>
      </c>
    </row>
    <row r="1837" ht="15" customHeight="1" s="4" customFormat="1">
      <c r="F1837" s="4">
        <f>'Enhanced Basket_AUTOLOAD'!H1836</f>
        <v>0</v>
      </c>
      <c r="G1837" s="4">
        <f>'Enhanced Basket_AUTOLOAD'!M1836</f>
        <v>0</v>
      </c>
      <c r="H1837" s="4">
        <f>'Enhanced Basket_AUTOLOAD'!O1836</f>
        <v>0</v>
      </c>
      <c r="I1837" s="4">
        <f>'Enhanced Basket_AUTOLOAD'!P1836</f>
        <v>0</v>
      </c>
      <c r="J1837" s="4">
        <f>'Enhanced Basket_AUTOLOAD'!Q1836</f>
        <v>0</v>
      </c>
      <c r="M1837" s="4" t="e">
        <f>IF(TRIM(CLEAN(I1837))="USCSH0000000","",VLOOKUP(I1837,'EZE Daily_With_BB CODES'!$H$3:$J$4445,3,0))</f>
        <v>#N/A</v>
      </c>
    </row>
    <row r="1838" ht="15" customHeight="1" s="4" customFormat="1">
      <c r="F1838" s="4">
        <f>'Enhanced Basket_AUTOLOAD'!H1837</f>
        <v>0</v>
      </c>
      <c r="G1838" s="4">
        <f>'Enhanced Basket_AUTOLOAD'!M1837</f>
        <v>0</v>
      </c>
      <c r="H1838" s="4">
        <f>'Enhanced Basket_AUTOLOAD'!O1837</f>
        <v>0</v>
      </c>
      <c r="I1838" s="4">
        <f>'Enhanced Basket_AUTOLOAD'!P1837</f>
        <v>0</v>
      </c>
      <c r="J1838" s="4">
        <f>'Enhanced Basket_AUTOLOAD'!Q1837</f>
        <v>0</v>
      </c>
      <c r="M1838" s="4" t="e">
        <f>IF(TRIM(CLEAN(I1838))="USCSH0000000","",VLOOKUP(I1838,'EZE Daily_With_BB CODES'!$H$3:$J$4445,3,0))</f>
        <v>#N/A</v>
      </c>
    </row>
    <row r="1839" ht="15" customHeight="1" s="4" customFormat="1">
      <c r="F1839" s="4">
        <f>'Enhanced Basket_AUTOLOAD'!H1838</f>
        <v>0</v>
      </c>
      <c r="G1839" s="4">
        <f>'Enhanced Basket_AUTOLOAD'!M1838</f>
        <v>0</v>
      </c>
      <c r="H1839" s="4">
        <f>'Enhanced Basket_AUTOLOAD'!O1838</f>
        <v>0</v>
      </c>
      <c r="I1839" s="4">
        <f>'Enhanced Basket_AUTOLOAD'!P1838</f>
        <v>0</v>
      </c>
      <c r="J1839" s="4">
        <f>'Enhanced Basket_AUTOLOAD'!Q1838</f>
        <v>0</v>
      </c>
      <c r="M1839" s="4" t="e">
        <f>IF(TRIM(CLEAN(I1839))="USCSH0000000","",VLOOKUP(I1839,'EZE Daily_With_BB CODES'!$H$3:$J$4445,3,0))</f>
        <v>#N/A</v>
      </c>
    </row>
    <row r="1840" ht="15" customHeight="1" s="4" customFormat="1">
      <c r="F1840" s="4">
        <f>'Enhanced Basket_AUTOLOAD'!H1839</f>
        <v>0</v>
      </c>
      <c r="G1840" s="4">
        <f>'Enhanced Basket_AUTOLOAD'!M1839</f>
        <v>0</v>
      </c>
      <c r="H1840" s="4">
        <f>'Enhanced Basket_AUTOLOAD'!O1839</f>
        <v>0</v>
      </c>
      <c r="I1840" s="4">
        <f>'Enhanced Basket_AUTOLOAD'!P1839</f>
        <v>0</v>
      </c>
      <c r="J1840" s="4">
        <f>'Enhanced Basket_AUTOLOAD'!Q1839</f>
        <v>0</v>
      </c>
      <c r="M1840" s="4" t="e">
        <f>IF(TRIM(CLEAN(I1840))="USCSH0000000","",VLOOKUP(I1840,'EZE Daily_With_BB CODES'!$H$3:$J$4445,3,0))</f>
        <v>#N/A</v>
      </c>
    </row>
    <row r="1841" ht="15" customHeight="1" s="4" customFormat="1">
      <c r="F1841" s="4">
        <f>'Enhanced Basket_AUTOLOAD'!H1840</f>
        <v>0</v>
      </c>
      <c r="G1841" s="4">
        <f>'Enhanced Basket_AUTOLOAD'!M1840</f>
        <v>0</v>
      </c>
      <c r="H1841" s="4">
        <f>'Enhanced Basket_AUTOLOAD'!O1840</f>
        <v>0</v>
      </c>
      <c r="I1841" s="4">
        <f>'Enhanced Basket_AUTOLOAD'!P1840</f>
        <v>0</v>
      </c>
      <c r="J1841" s="4">
        <f>'Enhanced Basket_AUTOLOAD'!Q1840</f>
        <v>0</v>
      </c>
      <c r="M1841" s="4" t="e">
        <f>IF(TRIM(CLEAN(I1841))="USCSH0000000","",VLOOKUP(I1841,'EZE Daily_With_BB CODES'!$H$3:$J$4445,3,0))</f>
        <v>#N/A</v>
      </c>
    </row>
    <row r="1842" ht="15" customHeight="1" s="4" customFormat="1">
      <c r="F1842" s="4">
        <f>'Enhanced Basket_AUTOLOAD'!H1841</f>
        <v>0</v>
      </c>
      <c r="G1842" s="4">
        <f>'Enhanced Basket_AUTOLOAD'!M1841</f>
        <v>0</v>
      </c>
      <c r="H1842" s="4">
        <f>'Enhanced Basket_AUTOLOAD'!O1841</f>
        <v>0</v>
      </c>
      <c r="I1842" s="4">
        <f>'Enhanced Basket_AUTOLOAD'!P1841</f>
        <v>0</v>
      </c>
      <c r="J1842" s="4">
        <f>'Enhanced Basket_AUTOLOAD'!Q1841</f>
        <v>0</v>
      </c>
      <c r="M1842" s="4" t="e">
        <f>IF(TRIM(CLEAN(I1842))="USCSH0000000","",VLOOKUP(I1842,'EZE Daily_With_BB CODES'!$H$3:$J$4445,3,0))</f>
        <v>#N/A</v>
      </c>
    </row>
    <row r="1843" ht="15" customHeight="1" s="4" customFormat="1">
      <c r="F1843" s="4">
        <f>'Enhanced Basket_AUTOLOAD'!H1842</f>
        <v>0</v>
      </c>
      <c r="G1843" s="4">
        <f>'Enhanced Basket_AUTOLOAD'!M1842</f>
        <v>0</v>
      </c>
      <c r="H1843" s="4">
        <f>'Enhanced Basket_AUTOLOAD'!O1842</f>
        <v>0</v>
      </c>
      <c r="I1843" s="4">
        <f>'Enhanced Basket_AUTOLOAD'!P1842</f>
        <v>0</v>
      </c>
      <c r="J1843" s="4">
        <f>'Enhanced Basket_AUTOLOAD'!Q1842</f>
        <v>0</v>
      </c>
      <c r="M1843" s="4" t="e">
        <f>IF(TRIM(CLEAN(I1843))="USCSH0000000","",VLOOKUP(I1843,'EZE Daily_With_BB CODES'!$H$3:$J$4445,3,0))</f>
        <v>#N/A</v>
      </c>
    </row>
    <row r="1844" ht="15" customHeight="1" s="4" customFormat="1">
      <c r="F1844" s="4">
        <f>'Enhanced Basket_AUTOLOAD'!H1843</f>
        <v>0</v>
      </c>
      <c r="G1844" s="4">
        <f>'Enhanced Basket_AUTOLOAD'!M1843</f>
        <v>0</v>
      </c>
      <c r="H1844" s="4">
        <f>'Enhanced Basket_AUTOLOAD'!O1843</f>
        <v>0</v>
      </c>
      <c r="I1844" s="4">
        <f>'Enhanced Basket_AUTOLOAD'!P1843</f>
        <v>0</v>
      </c>
      <c r="J1844" s="4">
        <f>'Enhanced Basket_AUTOLOAD'!Q1843</f>
        <v>0</v>
      </c>
      <c r="M1844" s="4" t="e">
        <f>IF(TRIM(CLEAN(I1844))="USCSH0000000","",VLOOKUP(I1844,'EZE Daily_With_BB CODES'!$H$3:$J$4445,3,0))</f>
        <v>#N/A</v>
      </c>
    </row>
    <row r="1845" ht="15" customHeight="1" s="4" customFormat="1">
      <c r="F1845" s="4">
        <f>'Enhanced Basket_AUTOLOAD'!H1844</f>
        <v>0</v>
      </c>
      <c r="G1845" s="4">
        <f>'Enhanced Basket_AUTOLOAD'!M1844</f>
        <v>0</v>
      </c>
      <c r="H1845" s="4">
        <f>'Enhanced Basket_AUTOLOAD'!O1844</f>
        <v>0</v>
      </c>
      <c r="I1845" s="4">
        <f>'Enhanced Basket_AUTOLOAD'!P1844</f>
        <v>0</v>
      </c>
      <c r="J1845" s="4">
        <f>'Enhanced Basket_AUTOLOAD'!Q1844</f>
        <v>0</v>
      </c>
      <c r="M1845" s="4" t="e">
        <f>IF(TRIM(CLEAN(I1845))="USCSH0000000","",VLOOKUP(I1845,'EZE Daily_With_BB CODES'!$H$3:$J$4445,3,0))</f>
        <v>#N/A</v>
      </c>
    </row>
    <row r="1846" ht="15" customHeight="1" s="4" customFormat="1">
      <c r="F1846" s="4">
        <f>'Enhanced Basket_AUTOLOAD'!H1845</f>
        <v>0</v>
      </c>
      <c r="G1846" s="4">
        <f>'Enhanced Basket_AUTOLOAD'!M1845</f>
        <v>0</v>
      </c>
      <c r="H1846" s="4">
        <f>'Enhanced Basket_AUTOLOAD'!O1845</f>
        <v>0</v>
      </c>
      <c r="I1846" s="4">
        <f>'Enhanced Basket_AUTOLOAD'!P1845</f>
        <v>0</v>
      </c>
      <c r="J1846" s="4">
        <f>'Enhanced Basket_AUTOLOAD'!Q1845</f>
        <v>0</v>
      </c>
      <c r="M1846" s="4" t="e">
        <f>IF(TRIM(CLEAN(I1846))="USCSH0000000","",VLOOKUP(I1846,'EZE Daily_With_BB CODES'!$H$3:$J$4445,3,0))</f>
        <v>#N/A</v>
      </c>
    </row>
    <row r="1847" ht="15" customHeight="1" s="4" customFormat="1">
      <c r="F1847" s="4">
        <f>'Enhanced Basket_AUTOLOAD'!H1846</f>
        <v>0</v>
      </c>
      <c r="G1847" s="4">
        <f>'Enhanced Basket_AUTOLOAD'!M1846</f>
        <v>0</v>
      </c>
      <c r="H1847" s="4">
        <f>'Enhanced Basket_AUTOLOAD'!O1846</f>
        <v>0</v>
      </c>
      <c r="I1847" s="4">
        <f>'Enhanced Basket_AUTOLOAD'!P1846</f>
        <v>0</v>
      </c>
      <c r="J1847" s="4">
        <f>'Enhanced Basket_AUTOLOAD'!Q1846</f>
        <v>0</v>
      </c>
      <c r="M1847" s="4" t="e">
        <f>IF(TRIM(CLEAN(I1847))="USCSH0000000","",VLOOKUP(I1847,'EZE Daily_With_BB CODES'!$H$3:$J$4445,3,0))</f>
        <v>#N/A</v>
      </c>
    </row>
    <row r="1848" ht="15" customHeight="1" s="4" customFormat="1">
      <c r="F1848" s="4">
        <f>'Enhanced Basket_AUTOLOAD'!H1847</f>
        <v>0</v>
      </c>
      <c r="G1848" s="4">
        <f>'Enhanced Basket_AUTOLOAD'!M1847</f>
        <v>0</v>
      </c>
      <c r="H1848" s="4">
        <f>'Enhanced Basket_AUTOLOAD'!O1847</f>
        <v>0</v>
      </c>
      <c r="I1848" s="4">
        <f>'Enhanced Basket_AUTOLOAD'!P1847</f>
        <v>0</v>
      </c>
      <c r="J1848" s="4">
        <f>'Enhanced Basket_AUTOLOAD'!Q1847</f>
        <v>0</v>
      </c>
      <c r="M1848" s="4" t="e">
        <f>IF(TRIM(CLEAN(I1848))="USCSH0000000","",VLOOKUP(I1848,'EZE Daily_With_BB CODES'!$H$3:$J$4445,3,0))</f>
        <v>#N/A</v>
      </c>
    </row>
    <row r="1849" ht="15" customHeight="1" s="4" customFormat="1">
      <c r="F1849" s="4">
        <f>'Enhanced Basket_AUTOLOAD'!H1848</f>
        <v>0</v>
      </c>
      <c r="G1849" s="4">
        <f>'Enhanced Basket_AUTOLOAD'!M1848</f>
        <v>0</v>
      </c>
      <c r="H1849" s="4">
        <f>'Enhanced Basket_AUTOLOAD'!O1848</f>
        <v>0</v>
      </c>
      <c r="I1849" s="4">
        <f>'Enhanced Basket_AUTOLOAD'!P1848</f>
        <v>0</v>
      </c>
      <c r="J1849" s="4">
        <f>'Enhanced Basket_AUTOLOAD'!Q1848</f>
        <v>0</v>
      </c>
      <c r="M1849" s="4" t="e">
        <f>IF(TRIM(CLEAN(I1849))="USCSH0000000","",VLOOKUP(I1849,'EZE Daily_With_BB CODES'!$H$3:$J$4445,3,0))</f>
        <v>#N/A</v>
      </c>
    </row>
    <row r="1850" ht="15" customHeight="1" s="4" customFormat="1">
      <c r="F1850" s="4">
        <f>'Enhanced Basket_AUTOLOAD'!H1849</f>
        <v>0</v>
      </c>
      <c r="G1850" s="4">
        <f>'Enhanced Basket_AUTOLOAD'!M1849</f>
        <v>0</v>
      </c>
      <c r="H1850" s="4">
        <f>'Enhanced Basket_AUTOLOAD'!O1849</f>
        <v>0</v>
      </c>
      <c r="I1850" s="4">
        <f>'Enhanced Basket_AUTOLOAD'!P1849</f>
        <v>0</v>
      </c>
      <c r="J1850" s="4">
        <f>'Enhanced Basket_AUTOLOAD'!Q1849</f>
        <v>0</v>
      </c>
      <c r="M1850" s="4" t="e">
        <f>IF(TRIM(CLEAN(I1850))="USCSH0000000","",VLOOKUP(I1850,'EZE Daily_With_BB CODES'!$H$3:$J$4445,3,0))</f>
        <v>#N/A</v>
      </c>
    </row>
    <row r="1851" ht="15" customHeight="1" s="4" customFormat="1">
      <c r="F1851" s="4">
        <f>'Enhanced Basket_AUTOLOAD'!H1850</f>
        <v>0</v>
      </c>
      <c r="G1851" s="4">
        <f>'Enhanced Basket_AUTOLOAD'!M1850</f>
        <v>0</v>
      </c>
      <c r="H1851" s="4">
        <f>'Enhanced Basket_AUTOLOAD'!O1850</f>
        <v>0</v>
      </c>
      <c r="I1851" s="4">
        <f>'Enhanced Basket_AUTOLOAD'!P1850</f>
        <v>0</v>
      </c>
      <c r="J1851" s="4">
        <f>'Enhanced Basket_AUTOLOAD'!Q1850</f>
        <v>0</v>
      </c>
      <c r="M1851" s="4" t="e">
        <f>IF(TRIM(CLEAN(I1851))="USCSH0000000","",VLOOKUP(I1851,'EZE Daily_With_BB CODES'!$H$3:$J$4445,3,0))</f>
        <v>#N/A</v>
      </c>
    </row>
    <row r="1852" ht="15" customHeight="1" s="4" customFormat="1">
      <c r="F1852" s="4">
        <f>'Enhanced Basket_AUTOLOAD'!H1851</f>
        <v>0</v>
      </c>
      <c r="G1852" s="4">
        <f>'Enhanced Basket_AUTOLOAD'!M1851</f>
        <v>0</v>
      </c>
      <c r="H1852" s="4">
        <f>'Enhanced Basket_AUTOLOAD'!O1851</f>
        <v>0</v>
      </c>
      <c r="I1852" s="4">
        <f>'Enhanced Basket_AUTOLOAD'!P1851</f>
        <v>0</v>
      </c>
      <c r="J1852" s="4">
        <f>'Enhanced Basket_AUTOLOAD'!Q1851</f>
        <v>0</v>
      </c>
      <c r="M1852" s="4" t="e">
        <f>IF(TRIM(CLEAN(I1852))="USCSH0000000","",VLOOKUP(I1852,'EZE Daily_With_BB CODES'!$H$3:$J$4445,3,0))</f>
        <v>#N/A</v>
      </c>
    </row>
    <row r="1853" ht="15" customHeight="1" s="4" customFormat="1">
      <c r="F1853" s="4">
        <f>'Enhanced Basket_AUTOLOAD'!H1852</f>
        <v>0</v>
      </c>
      <c r="G1853" s="4">
        <f>'Enhanced Basket_AUTOLOAD'!M1852</f>
        <v>0</v>
      </c>
      <c r="H1853" s="4">
        <f>'Enhanced Basket_AUTOLOAD'!O1852</f>
        <v>0</v>
      </c>
      <c r="I1853" s="4">
        <f>'Enhanced Basket_AUTOLOAD'!P1852</f>
        <v>0</v>
      </c>
      <c r="J1853" s="4">
        <f>'Enhanced Basket_AUTOLOAD'!Q1852</f>
        <v>0</v>
      </c>
      <c r="M1853" s="4" t="e">
        <f>IF(TRIM(CLEAN(I1853))="USCSH0000000","",VLOOKUP(I1853,'EZE Daily_With_BB CODES'!$H$3:$J$4445,3,0))</f>
        <v>#N/A</v>
      </c>
    </row>
    <row r="1854" ht="15" customHeight="1" s="4" customFormat="1">
      <c r="F1854" s="4">
        <f>'Enhanced Basket_AUTOLOAD'!H1853</f>
        <v>0</v>
      </c>
      <c r="G1854" s="4">
        <f>'Enhanced Basket_AUTOLOAD'!M1853</f>
        <v>0</v>
      </c>
      <c r="H1854" s="4">
        <f>'Enhanced Basket_AUTOLOAD'!O1853</f>
        <v>0</v>
      </c>
      <c r="I1854" s="4">
        <f>'Enhanced Basket_AUTOLOAD'!P1853</f>
        <v>0</v>
      </c>
      <c r="J1854" s="4">
        <f>'Enhanced Basket_AUTOLOAD'!Q1853</f>
        <v>0</v>
      </c>
      <c r="M1854" s="4" t="e">
        <f>IF(TRIM(CLEAN(I1854))="USCSH0000000","",VLOOKUP(I1854,'EZE Daily_With_BB CODES'!$H$3:$J$4445,3,0))</f>
        <v>#N/A</v>
      </c>
    </row>
    <row r="1855" ht="15" customHeight="1" s="4" customFormat="1">
      <c r="F1855" s="4">
        <f>'Enhanced Basket_AUTOLOAD'!H1854</f>
        <v>0</v>
      </c>
      <c r="G1855" s="4">
        <f>'Enhanced Basket_AUTOLOAD'!M1854</f>
        <v>0</v>
      </c>
      <c r="H1855" s="4">
        <f>'Enhanced Basket_AUTOLOAD'!O1854</f>
        <v>0</v>
      </c>
      <c r="I1855" s="4">
        <f>'Enhanced Basket_AUTOLOAD'!P1854</f>
        <v>0</v>
      </c>
      <c r="J1855" s="4">
        <f>'Enhanced Basket_AUTOLOAD'!Q1854</f>
        <v>0</v>
      </c>
      <c r="M1855" s="4" t="e">
        <f>IF(TRIM(CLEAN(I1855))="USCSH0000000","",VLOOKUP(I1855,'EZE Daily_With_BB CODES'!$H$3:$J$4445,3,0))</f>
        <v>#N/A</v>
      </c>
    </row>
    <row r="1856" ht="15" customHeight="1" s="4" customFormat="1">
      <c r="F1856" s="4">
        <f>'Enhanced Basket_AUTOLOAD'!H1855</f>
        <v>0</v>
      </c>
      <c r="G1856" s="4">
        <f>'Enhanced Basket_AUTOLOAD'!M1855</f>
        <v>0</v>
      </c>
      <c r="H1856" s="4">
        <f>'Enhanced Basket_AUTOLOAD'!O1855</f>
        <v>0</v>
      </c>
      <c r="I1856" s="4">
        <f>'Enhanced Basket_AUTOLOAD'!P1855</f>
        <v>0</v>
      </c>
      <c r="J1856" s="4">
        <f>'Enhanced Basket_AUTOLOAD'!Q1855</f>
        <v>0</v>
      </c>
      <c r="M1856" s="4" t="e">
        <f>IF(TRIM(CLEAN(I1856))="USCSH0000000","",VLOOKUP(I1856,'EZE Daily_With_BB CODES'!$H$3:$J$4445,3,0))</f>
        <v>#N/A</v>
      </c>
    </row>
    <row r="1857" ht="15" customHeight="1" s="4" customFormat="1">
      <c r="F1857" s="4">
        <f>'Enhanced Basket_AUTOLOAD'!H1856</f>
        <v>0</v>
      </c>
      <c r="G1857" s="4">
        <f>'Enhanced Basket_AUTOLOAD'!M1856</f>
        <v>0</v>
      </c>
      <c r="H1857" s="4">
        <f>'Enhanced Basket_AUTOLOAD'!O1856</f>
        <v>0</v>
      </c>
      <c r="I1857" s="4">
        <f>'Enhanced Basket_AUTOLOAD'!P1856</f>
        <v>0</v>
      </c>
      <c r="J1857" s="4">
        <f>'Enhanced Basket_AUTOLOAD'!Q1856</f>
        <v>0</v>
      </c>
      <c r="M1857" s="4" t="e">
        <f>IF(TRIM(CLEAN(I1857))="USCSH0000000","",VLOOKUP(I1857,'EZE Daily_With_BB CODES'!$H$3:$J$4445,3,0))</f>
        <v>#N/A</v>
      </c>
    </row>
    <row r="1858" ht="15" customHeight="1" s="4" customFormat="1">
      <c r="F1858" s="4">
        <f>'Enhanced Basket_AUTOLOAD'!H1857</f>
        <v>0</v>
      </c>
      <c r="G1858" s="4">
        <f>'Enhanced Basket_AUTOLOAD'!M1857</f>
        <v>0</v>
      </c>
      <c r="H1858" s="4">
        <f>'Enhanced Basket_AUTOLOAD'!O1857</f>
        <v>0</v>
      </c>
      <c r="I1858" s="4">
        <f>'Enhanced Basket_AUTOLOAD'!P1857</f>
        <v>0</v>
      </c>
      <c r="J1858" s="4">
        <f>'Enhanced Basket_AUTOLOAD'!Q1857</f>
        <v>0</v>
      </c>
      <c r="M1858" s="4" t="e">
        <f>IF(TRIM(CLEAN(I1858))="USCSH0000000","",VLOOKUP(I1858,'EZE Daily_With_BB CODES'!$H$3:$J$4445,3,0))</f>
        <v>#N/A</v>
      </c>
    </row>
    <row r="1859" ht="15" customHeight="1" s="4" customFormat="1">
      <c r="F1859" s="4">
        <f>'Enhanced Basket_AUTOLOAD'!H1858</f>
        <v>0</v>
      </c>
      <c r="G1859" s="4">
        <f>'Enhanced Basket_AUTOLOAD'!M1858</f>
        <v>0</v>
      </c>
      <c r="H1859" s="4">
        <f>'Enhanced Basket_AUTOLOAD'!O1858</f>
        <v>0</v>
      </c>
      <c r="I1859" s="4">
        <f>'Enhanced Basket_AUTOLOAD'!P1858</f>
        <v>0</v>
      </c>
      <c r="J1859" s="4">
        <f>'Enhanced Basket_AUTOLOAD'!Q1858</f>
        <v>0</v>
      </c>
      <c r="M1859" s="4" t="e">
        <f>IF(TRIM(CLEAN(I1859))="USCSH0000000","",VLOOKUP(I1859,'EZE Daily_With_BB CODES'!$H$3:$J$4445,3,0))</f>
        <v>#N/A</v>
      </c>
    </row>
    <row r="1860" ht="15" customHeight="1" s="4" customFormat="1">
      <c r="F1860" s="4">
        <f>'Enhanced Basket_AUTOLOAD'!H1859</f>
        <v>0</v>
      </c>
      <c r="G1860" s="4">
        <f>'Enhanced Basket_AUTOLOAD'!M1859</f>
        <v>0</v>
      </c>
      <c r="H1860" s="4">
        <f>'Enhanced Basket_AUTOLOAD'!O1859</f>
        <v>0</v>
      </c>
      <c r="I1860" s="4">
        <f>'Enhanced Basket_AUTOLOAD'!P1859</f>
        <v>0</v>
      </c>
      <c r="J1860" s="4">
        <f>'Enhanced Basket_AUTOLOAD'!Q1859</f>
        <v>0</v>
      </c>
      <c r="M1860" s="4" t="e">
        <f>IF(TRIM(CLEAN(I1860))="USCSH0000000","",VLOOKUP(I1860,'EZE Daily_With_BB CODES'!$H$3:$J$4445,3,0))</f>
        <v>#N/A</v>
      </c>
    </row>
    <row r="1861" ht="15" customHeight="1" s="4" customFormat="1">
      <c r="F1861" s="4">
        <f>'Enhanced Basket_AUTOLOAD'!H1860</f>
        <v>0</v>
      </c>
      <c r="G1861" s="4">
        <f>'Enhanced Basket_AUTOLOAD'!M1860</f>
        <v>0</v>
      </c>
      <c r="H1861" s="4">
        <f>'Enhanced Basket_AUTOLOAD'!O1860</f>
        <v>0</v>
      </c>
      <c r="I1861" s="4">
        <f>'Enhanced Basket_AUTOLOAD'!P1860</f>
        <v>0</v>
      </c>
      <c r="J1861" s="4">
        <f>'Enhanced Basket_AUTOLOAD'!Q1860</f>
        <v>0</v>
      </c>
      <c r="M1861" s="4" t="e">
        <f>IF(TRIM(CLEAN(I1861))="USCSH0000000","",VLOOKUP(I1861,'EZE Daily_With_BB CODES'!$H$3:$J$4445,3,0))</f>
        <v>#N/A</v>
      </c>
    </row>
    <row r="1862" ht="15" customHeight="1" s="4" customFormat="1">
      <c r="F1862" s="4">
        <f>'Enhanced Basket_AUTOLOAD'!H1861</f>
        <v>0</v>
      </c>
      <c r="G1862" s="4">
        <f>'Enhanced Basket_AUTOLOAD'!M1861</f>
        <v>0</v>
      </c>
      <c r="H1862" s="4">
        <f>'Enhanced Basket_AUTOLOAD'!O1861</f>
        <v>0</v>
      </c>
      <c r="I1862" s="4">
        <f>'Enhanced Basket_AUTOLOAD'!P1861</f>
        <v>0</v>
      </c>
      <c r="J1862" s="4">
        <f>'Enhanced Basket_AUTOLOAD'!Q1861</f>
        <v>0</v>
      </c>
      <c r="M1862" s="4" t="e">
        <f>IF(TRIM(CLEAN(I1862))="USCSH0000000","",VLOOKUP(I1862,'EZE Daily_With_BB CODES'!$H$3:$J$4445,3,0))</f>
        <v>#N/A</v>
      </c>
    </row>
    <row r="1863" ht="15" customHeight="1" s="4" customFormat="1">
      <c r="F1863" s="4">
        <f>'Enhanced Basket_AUTOLOAD'!H1862</f>
        <v>0</v>
      </c>
      <c r="G1863" s="4">
        <f>'Enhanced Basket_AUTOLOAD'!M1862</f>
        <v>0</v>
      </c>
      <c r="H1863" s="4">
        <f>'Enhanced Basket_AUTOLOAD'!O1862</f>
        <v>0</v>
      </c>
      <c r="I1863" s="4">
        <f>'Enhanced Basket_AUTOLOAD'!P1862</f>
        <v>0</v>
      </c>
      <c r="J1863" s="4">
        <f>'Enhanced Basket_AUTOLOAD'!Q1862</f>
        <v>0</v>
      </c>
      <c r="M1863" s="4" t="e">
        <f>IF(TRIM(CLEAN(I1863))="USCSH0000000","",VLOOKUP(I1863,'EZE Daily_With_BB CODES'!$H$3:$J$4445,3,0))</f>
        <v>#N/A</v>
      </c>
    </row>
    <row r="1864" ht="15" customHeight="1" s="4" customFormat="1">
      <c r="F1864" s="4">
        <f>'Enhanced Basket_AUTOLOAD'!H1863</f>
        <v>0</v>
      </c>
      <c r="G1864" s="4">
        <f>'Enhanced Basket_AUTOLOAD'!M1863</f>
        <v>0</v>
      </c>
      <c r="H1864" s="4">
        <f>'Enhanced Basket_AUTOLOAD'!O1863</f>
        <v>0</v>
      </c>
      <c r="I1864" s="4">
        <f>'Enhanced Basket_AUTOLOAD'!P1863</f>
        <v>0</v>
      </c>
      <c r="J1864" s="4">
        <f>'Enhanced Basket_AUTOLOAD'!Q1863</f>
        <v>0</v>
      </c>
      <c r="M1864" s="4" t="e">
        <f>IF(TRIM(CLEAN(I1864))="USCSH0000000","",VLOOKUP(I1864,'EZE Daily_With_BB CODES'!$H$3:$J$4445,3,0))</f>
        <v>#N/A</v>
      </c>
    </row>
    <row r="1865" ht="15" customHeight="1" s="4" customFormat="1">
      <c r="F1865" s="4">
        <f>'Enhanced Basket_AUTOLOAD'!H1864</f>
        <v>0</v>
      </c>
      <c r="G1865" s="4">
        <f>'Enhanced Basket_AUTOLOAD'!M1864</f>
        <v>0</v>
      </c>
      <c r="H1865" s="4">
        <f>'Enhanced Basket_AUTOLOAD'!O1864</f>
        <v>0</v>
      </c>
      <c r="I1865" s="4">
        <f>'Enhanced Basket_AUTOLOAD'!P1864</f>
        <v>0</v>
      </c>
      <c r="J1865" s="4">
        <f>'Enhanced Basket_AUTOLOAD'!Q1864</f>
        <v>0</v>
      </c>
      <c r="M1865" s="4" t="e">
        <f>IF(TRIM(CLEAN(I1865))="USCSH0000000","",VLOOKUP(I1865,'EZE Daily_With_BB CODES'!$H$3:$J$4445,3,0))</f>
        <v>#N/A</v>
      </c>
    </row>
    <row r="1866" ht="15" customHeight="1" s="4" customFormat="1">
      <c r="F1866" s="4">
        <f>'Enhanced Basket_AUTOLOAD'!H1865</f>
        <v>0</v>
      </c>
      <c r="G1866" s="4">
        <f>'Enhanced Basket_AUTOLOAD'!M1865</f>
        <v>0</v>
      </c>
      <c r="H1866" s="4">
        <f>'Enhanced Basket_AUTOLOAD'!O1865</f>
        <v>0</v>
      </c>
      <c r="I1866" s="4">
        <f>'Enhanced Basket_AUTOLOAD'!P1865</f>
        <v>0</v>
      </c>
      <c r="J1866" s="4">
        <f>'Enhanced Basket_AUTOLOAD'!Q1865</f>
        <v>0</v>
      </c>
      <c r="M1866" s="4" t="e">
        <f>IF(TRIM(CLEAN(I1866))="USCSH0000000","",VLOOKUP(I1866,'EZE Daily_With_BB CODES'!$H$3:$J$4445,3,0))</f>
        <v>#N/A</v>
      </c>
    </row>
    <row r="1867" ht="15" customHeight="1" s="4" customFormat="1">
      <c r="F1867" s="4">
        <f>'Enhanced Basket_AUTOLOAD'!H1866</f>
        <v>0</v>
      </c>
      <c r="G1867" s="4">
        <f>'Enhanced Basket_AUTOLOAD'!M1866</f>
        <v>0</v>
      </c>
      <c r="H1867" s="4">
        <f>'Enhanced Basket_AUTOLOAD'!O1866</f>
        <v>0</v>
      </c>
      <c r="I1867" s="4">
        <f>'Enhanced Basket_AUTOLOAD'!P1866</f>
        <v>0</v>
      </c>
      <c r="J1867" s="4">
        <f>'Enhanced Basket_AUTOLOAD'!Q1866</f>
        <v>0</v>
      </c>
      <c r="M1867" s="4" t="e">
        <f>IF(TRIM(CLEAN(I1867))="USCSH0000000","",VLOOKUP(I1867,'EZE Daily_With_BB CODES'!$H$3:$J$4445,3,0))</f>
        <v>#N/A</v>
      </c>
    </row>
    <row r="1868" ht="15" customHeight="1" s="4" customFormat="1">
      <c r="F1868" s="4">
        <f>'Enhanced Basket_AUTOLOAD'!H1867</f>
        <v>0</v>
      </c>
      <c r="G1868" s="4">
        <f>'Enhanced Basket_AUTOLOAD'!M1867</f>
        <v>0</v>
      </c>
      <c r="H1868" s="4">
        <f>'Enhanced Basket_AUTOLOAD'!O1867</f>
        <v>0</v>
      </c>
      <c r="I1868" s="4">
        <f>'Enhanced Basket_AUTOLOAD'!P1867</f>
        <v>0</v>
      </c>
      <c r="J1868" s="4">
        <f>'Enhanced Basket_AUTOLOAD'!Q1867</f>
        <v>0</v>
      </c>
      <c r="M1868" s="4" t="e">
        <f>IF(TRIM(CLEAN(I1868))="USCSH0000000","",VLOOKUP(I1868,'EZE Daily_With_BB CODES'!$H$3:$J$4445,3,0))</f>
        <v>#N/A</v>
      </c>
    </row>
    <row r="1869" ht="15" customHeight="1" s="4" customFormat="1">
      <c r="F1869" s="4">
        <f>'Enhanced Basket_AUTOLOAD'!H1868</f>
        <v>0</v>
      </c>
      <c r="G1869" s="4">
        <f>'Enhanced Basket_AUTOLOAD'!M1868</f>
        <v>0</v>
      </c>
      <c r="H1869" s="4">
        <f>'Enhanced Basket_AUTOLOAD'!O1868</f>
        <v>0</v>
      </c>
      <c r="I1869" s="4">
        <f>'Enhanced Basket_AUTOLOAD'!P1868</f>
        <v>0</v>
      </c>
      <c r="J1869" s="4">
        <f>'Enhanced Basket_AUTOLOAD'!Q1868</f>
        <v>0</v>
      </c>
      <c r="M1869" s="4" t="e">
        <f>IF(TRIM(CLEAN(I1869))="USCSH0000000","",VLOOKUP(I1869,'EZE Daily_With_BB CODES'!$H$3:$J$4445,3,0))</f>
        <v>#N/A</v>
      </c>
    </row>
    <row r="1870" ht="15" customHeight="1" s="4" customFormat="1">
      <c r="F1870" s="4">
        <f>'Enhanced Basket_AUTOLOAD'!H1869</f>
        <v>0</v>
      </c>
      <c r="G1870" s="4">
        <f>'Enhanced Basket_AUTOLOAD'!M1869</f>
        <v>0</v>
      </c>
      <c r="H1870" s="4">
        <f>'Enhanced Basket_AUTOLOAD'!O1869</f>
        <v>0</v>
      </c>
      <c r="I1870" s="4">
        <f>'Enhanced Basket_AUTOLOAD'!P1869</f>
        <v>0</v>
      </c>
      <c r="J1870" s="4">
        <f>'Enhanced Basket_AUTOLOAD'!Q1869</f>
        <v>0</v>
      </c>
      <c r="M1870" s="4" t="e">
        <f>IF(TRIM(CLEAN(I1870))="USCSH0000000","",VLOOKUP(I1870,'EZE Daily_With_BB CODES'!$H$3:$J$4445,3,0))</f>
        <v>#N/A</v>
      </c>
    </row>
    <row r="1871" ht="15" customHeight="1" s="4" customFormat="1">
      <c r="F1871" s="4">
        <f>'Enhanced Basket_AUTOLOAD'!H1870</f>
        <v>0</v>
      </c>
      <c r="G1871" s="4">
        <f>'Enhanced Basket_AUTOLOAD'!M1870</f>
        <v>0</v>
      </c>
      <c r="H1871" s="4">
        <f>'Enhanced Basket_AUTOLOAD'!O1870</f>
        <v>0</v>
      </c>
      <c r="I1871" s="4">
        <f>'Enhanced Basket_AUTOLOAD'!P1870</f>
        <v>0</v>
      </c>
      <c r="J1871" s="4">
        <f>'Enhanced Basket_AUTOLOAD'!Q1870</f>
        <v>0</v>
      </c>
      <c r="M1871" s="4" t="e">
        <f>IF(TRIM(CLEAN(I1871))="USCSH0000000","",VLOOKUP(I1871,'EZE Daily_With_BB CODES'!$H$3:$J$4445,3,0))</f>
        <v>#N/A</v>
      </c>
    </row>
    <row r="1872" ht="15" customHeight="1" s="4" customFormat="1">
      <c r="F1872" s="4">
        <f>'Enhanced Basket_AUTOLOAD'!H1871</f>
        <v>0</v>
      </c>
      <c r="G1872" s="4">
        <f>'Enhanced Basket_AUTOLOAD'!M1871</f>
        <v>0</v>
      </c>
      <c r="H1872" s="4">
        <f>'Enhanced Basket_AUTOLOAD'!O1871</f>
        <v>0</v>
      </c>
      <c r="I1872" s="4">
        <f>'Enhanced Basket_AUTOLOAD'!P1871</f>
        <v>0</v>
      </c>
      <c r="J1872" s="4">
        <f>'Enhanced Basket_AUTOLOAD'!Q1871</f>
        <v>0</v>
      </c>
      <c r="M1872" s="4" t="e">
        <f>IF(TRIM(CLEAN(I1872))="USCSH0000000","",VLOOKUP(I1872,'EZE Daily_With_BB CODES'!$H$3:$J$4445,3,0))</f>
        <v>#N/A</v>
      </c>
    </row>
    <row r="1873" ht="15" customHeight="1" s="4" customFormat="1">
      <c r="F1873" s="4">
        <f>'Enhanced Basket_AUTOLOAD'!H1872</f>
        <v>0</v>
      </c>
      <c r="G1873" s="4">
        <f>'Enhanced Basket_AUTOLOAD'!M1872</f>
        <v>0</v>
      </c>
      <c r="H1873" s="4">
        <f>'Enhanced Basket_AUTOLOAD'!O1872</f>
        <v>0</v>
      </c>
      <c r="I1873" s="4">
        <f>'Enhanced Basket_AUTOLOAD'!P1872</f>
        <v>0</v>
      </c>
      <c r="J1873" s="4">
        <f>'Enhanced Basket_AUTOLOAD'!Q1872</f>
        <v>0</v>
      </c>
      <c r="M1873" s="4" t="e">
        <f>IF(TRIM(CLEAN(I1873))="USCSH0000000","",VLOOKUP(I1873,'EZE Daily_With_BB CODES'!$H$3:$J$4445,3,0))</f>
        <v>#N/A</v>
      </c>
    </row>
    <row r="1874" ht="15" customHeight="1" s="4" customFormat="1">
      <c r="F1874" s="4">
        <f>'Enhanced Basket_AUTOLOAD'!H1873</f>
        <v>0</v>
      </c>
      <c r="G1874" s="4">
        <f>'Enhanced Basket_AUTOLOAD'!M1873</f>
        <v>0</v>
      </c>
      <c r="H1874" s="4">
        <f>'Enhanced Basket_AUTOLOAD'!O1873</f>
        <v>0</v>
      </c>
      <c r="I1874" s="4">
        <f>'Enhanced Basket_AUTOLOAD'!P1873</f>
        <v>0</v>
      </c>
      <c r="J1874" s="4">
        <f>'Enhanced Basket_AUTOLOAD'!Q1873</f>
        <v>0</v>
      </c>
      <c r="M1874" s="4" t="e">
        <f>IF(TRIM(CLEAN(I1874))="USCSH0000000","",VLOOKUP(I1874,'EZE Daily_With_BB CODES'!$H$3:$J$4445,3,0))</f>
        <v>#N/A</v>
      </c>
    </row>
    <row r="1875" ht="15" customHeight="1" s="4" customFormat="1">
      <c r="F1875" s="4">
        <f>'Enhanced Basket_AUTOLOAD'!H1874</f>
        <v>0</v>
      </c>
      <c r="G1875" s="4">
        <f>'Enhanced Basket_AUTOLOAD'!M1874</f>
        <v>0</v>
      </c>
      <c r="H1875" s="4">
        <f>'Enhanced Basket_AUTOLOAD'!O1874</f>
        <v>0</v>
      </c>
      <c r="I1875" s="4">
        <f>'Enhanced Basket_AUTOLOAD'!P1874</f>
        <v>0</v>
      </c>
      <c r="J1875" s="4">
        <f>'Enhanced Basket_AUTOLOAD'!Q1874</f>
        <v>0</v>
      </c>
      <c r="M1875" s="4" t="e">
        <f>IF(TRIM(CLEAN(I1875))="USCSH0000000","",VLOOKUP(I1875,'EZE Daily_With_BB CODES'!$H$3:$J$4445,3,0))</f>
        <v>#N/A</v>
      </c>
    </row>
    <row r="1876" ht="15" customHeight="1" s="4" customFormat="1">
      <c r="F1876" s="4">
        <f>'Enhanced Basket_AUTOLOAD'!H1875</f>
        <v>0</v>
      </c>
      <c r="G1876" s="4">
        <f>'Enhanced Basket_AUTOLOAD'!M1875</f>
        <v>0</v>
      </c>
      <c r="H1876" s="4">
        <f>'Enhanced Basket_AUTOLOAD'!O1875</f>
        <v>0</v>
      </c>
      <c r="I1876" s="4">
        <f>'Enhanced Basket_AUTOLOAD'!P1875</f>
        <v>0</v>
      </c>
      <c r="J1876" s="4">
        <f>'Enhanced Basket_AUTOLOAD'!Q1875</f>
        <v>0</v>
      </c>
      <c r="M1876" s="4" t="e">
        <f>IF(TRIM(CLEAN(I1876))="USCSH0000000","",VLOOKUP(I1876,'EZE Daily_With_BB CODES'!$H$3:$J$4445,3,0))</f>
        <v>#N/A</v>
      </c>
    </row>
    <row r="1877" ht="15" customHeight="1" s="4" customFormat="1">
      <c r="F1877" s="4">
        <f>'Enhanced Basket_AUTOLOAD'!H1876</f>
        <v>0</v>
      </c>
      <c r="G1877" s="4">
        <f>'Enhanced Basket_AUTOLOAD'!M1876</f>
        <v>0</v>
      </c>
      <c r="H1877" s="4">
        <f>'Enhanced Basket_AUTOLOAD'!O1876</f>
        <v>0</v>
      </c>
      <c r="I1877" s="4">
        <f>'Enhanced Basket_AUTOLOAD'!P1876</f>
        <v>0</v>
      </c>
      <c r="J1877" s="4">
        <f>'Enhanced Basket_AUTOLOAD'!Q1876</f>
        <v>0</v>
      </c>
      <c r="M1877" s="4" t="e">
        <f>IF(TRIM(CLEAN(I1877))="USCSH0000000","",VLOOKUP(I1877,'EZE Daily_With_BB CODES'!$H$3:$J$4445,3,0))</f>
        <v>#N/A</v>
      </c>
    </row>
    <row r="1878" ht="15" customHeight="1" s="4" customFormat="1">
      <c r="F1878" s="4">
        <f>'Enhanced Basket_AUTOLOAD'!H1877</f>
        <v>0</v>
      </c>
      <c r="G1878" s="4">
        <f>'Enhanced Basket_AUTOLOAD'!M1877</f>
        <v>0</v>
      </c>
      <c r="H1878" s="4">
        <f>'Enhanced Basket_AUTOLOAD'!O1877</f>
        <v>0</v>
      </c>
      <c r="I1878" s="4">
        <f>'Enhanced Basket_AUTOLOAD'!P1877</f>
        <v>0</v>
      </c>
      <c r="J1878" s="4">
        <f>'Enhanced Basket_AUTOLOAD'!Q1877</f>
        <v>0</v>
      </c>
      <c r="M1878" s="4" t="e">
        <f>IF(TRIM(CLEAN(I1878))="USCSH0000000","",VLOOKUP(I1878,'EZE Daily_With_BB CODES'!$H$3:$J$4445,3,0))</f>
        <v>#N/A</v>
      </c>
    </row>
    <row r="1879" ht="15" customHeight="1" s="4" customFormat="1">
      <c r="F1879" s="4">
        <f>'Enhanced Basket_AUTOLOAD'!H1878</f>
        <v>0</v>
      </c>
      <c r="G1879" s="4">
        <f>'Enhanced Basket_AUTOLOAD'!M1878</f>
        <v>0</v>
      </c>
      <c r="H1879" s="4">
        <f>'Enhanced Basket_AUTOLOAD'!O1878</f>
        <v>0</v>
      </c>
      <c r="I1879" s="4">
        <f>'Enhanced Basket_AUTOLOAD'!P1878</f>
        <v>0</v>
      </c>
      <c r="J1879" s="4">
        <f>'Enhanced Basket_AUTOLOAD'!Q1878</f>
        <v>0</v>
      </c>
      <c r="M1879" s="4" t="e">
        <f>IF(TRIM(CLEAN(I1879))="USCSH0000000","",VLOOKUP(I1879,'EZE Daily_With_BB CODES'!$H$3:$J$4445,3,0))</f>
        <v>#N/A</v>
      </c>
    </row>
    <row r="1880" ht="15" customHeight="1" s="4" customFormat="1">
      <c r="F1880" s="4">
        <f>'Enhanced Basket_AUTOLOAD'!H1879</f>
        <v>0</v>
      </c>
      <c r="G1880" s="4">
        <f>'Enhanced Basket_AUTOLOAD'!M1879</f>
        <v>0</v>
      </c>
      <c r="H1880" s="4">
        <f>'Enhanced Basket_AUTOLOAD'!O1879</f>
        <v>0</v>
      </c>
      <c r="I1880" s="4">
        <f>'Enhanced Basket_AUTOLOAD'!P1879</f>
        <v>0</v>
      </c>
      <c r="J1880" s="4">
        <f>'Enhanced Basket_AUTOLOAD'!Q1879</f>
        <v>0</v>
      </c>
      <c r="M1880" s="4" t="e">
        <f>IF(TRIM(CLEAN(I1880))="USCSH0000000","",VLOOKUP(I1880,'EZE Daily_With_BB CODES'!$H$3:$J$4445,3,0))</f>
        <v>#N/A</v>
      </c>
    </row>
    <row r="1881" ht="15" customHeight="1" s="4" customFormat="1">
      <c r="F1881" s="4">
        <f>'Enhanced Basket_AUTOLOAD'!H1880</f>
        <v>0</v>
      </c>
      <c r="G1881" s="4">
        <f>'Enhanced Basket_AUTOLOAD'!M1880</f>
        <v>0</v>
      </c>
      <c r="H1881" s="4">
        <f>'Enhanced Basket_AUTOLOAD'!O1880</f>
        <v>0</v>
      </c>
      <c r="I1881" s="4">
        <f>'Enhanced Basket_AUTOLOAD'!P1880</f>
        <v>0</v>
      </c>
      <c r="J1881" s="4">
        <f>'Enhanced Basket_AUTOLOAD'!Q1880</f>
        <v>0</v>
      </c>
      <c r="M1881" s="4" t="e">
        <f>IF(TRIM(CLEAN(I1881))="USCSH0000000","",VLOOKUP(I1881,'EZE Daily_With_BB CODES'!$H$3:$J$4445,3,0))</f>
        <v>#N/A</v>
      </c>
    </row>
    <row r="1882" ht="15" customHeight="1" s="4" customFormat="1">
      <c r="F1882" s="4">
        <f>'Enhanced Basket_AUTOLOAD'!H1881</f>
        <v>0</v>
      </c>
      <c r="G1882" s="4">
        <f>'Enhanced Basket_AUTOLOAD'!M1881</f>
        <v>0</v>
      </c>
      <c r="H1882" s="4">
        <f>'Enhanced Basket_AUTOLOAD'!O1881</f>
        <v>0</v>
      </c>
      <c r="I1882" s="4">
        <f>'Enhanced Basket_AUTOLOAD'!P1881</f>
        <v>0</v>
      </c>
      <c r="J1882" s="4">
        <f>'Enhanced Basket_AUTOLOAD'!Q1881</f>
        <v>0</v>
      </c>
      <c r="M1882" s="4" t="e">
        <f>IF(TRIM(CLEAN(I1882))="USCSH0000000","",VLOOKUP(I1882,'EZE Daily_With_BB CODES'!$H$3:$J$4445,3,0))</f>
        <v>#N/A</v>
      </c>
    </row>
    <row r="1883" ht="15" customHeight="1" s="4" customFormat="1">
      <c r="F1883" s="4">
        <f>'Enhanced Basket_AUTOLOAD'!H1882</f>
        <v>0</v>
      </c>
      <c r="G1883" s="4">
        <f>'Enhanced Basket_AUTOLOAD'!M1882</f>
        <v>0</v>
      </c>
      <c r="H1883" s="4">
        <f>'Enhanced Basket_AUTOLOAD'!O1882</f>
        <v>0</v>
      </c>
      <c r="I1883" s="4">
        <f>'Enhanced Basket_AUTOLOAD'!P1882</f>
        <v>0</v>
      </c>
      <c r="J1883" s="4">
        <f>'Enhanced Basket_AUTOLOAD'!Q1882</f>
        <v>0</v>
      </c>
      <c r="M1883" s="4" t="e">
        <f>IF(TRIM(CLEAN(I1883))="USCSH0000000","",VLOOKUP(I1883,'EZE Daily_With_BB CODES'!$H$3:$J$4445,3,0))</f>
        <v>#N/A</v>
      </c>
    </row>
    <row r="1884" ht="15" customHeight="1" s="4" customFormat="1">
      <c r="F1884" s="4">
        <f>'Enhanced Basket_AUTOLOAD'!H1883</f>
        <v>0</v>
      </c>
      <c r="G1884" s="4">
        <f>'Enhanced Basket_AUTOLOAD'!M1883</f>
        <v>0</v>
      </c>
      <c r="H1884" s="4">
        <f>'Enhanced Basket_AUTOLOAD'!O1883</f>
        <v>0</v>
      </c>
      <c r="I1884" s="4">
        <f>'Enhanced Basket_AUTOLOAD'!P1883</f>
        <v>0</v>
      </c>
      <c r="J1884" s="4">
        <f>'Enhanced Basket_AUTOLOAD'!Q1883</f>
        <v>0</v>
      </c>
      <c r="M1884" s="4" t="e">
        <f>IF(TRIM(CLEAN(I1884))="USCSH0000000","",VLOOKUP(I1884,'EZE Daily_With_BB CODES'!$H$3:$J$4445,3,0))</f>
        <v>#N/A</v>
      </c>
    </row>
    <row r="1885" ht="15" customHeight="1" s="4" customFormat="1">
      <c r="F1885" s="4">
        <f>'Enhanced Basket_AUTOLOAD'!H1884</f>
        <v>0</v>
      </c>
      <c r="G1885" s="4">
        <f>'Enhanced Basket_AUTOLOAD'!M1884</f>
        <v>0</v>
      </c>
      <c r="H1885" s="4">
        <f>'Enhanced Basket_AUTOLOAD'!O1884</f>
        <v>0</v>
      </c>
      <c r="I1885" s="4">
        <f>'Enhanced Basket_AUTOLOAD'!P1884</f>
        <v>0</v>
      </c>
      <c r="J1885" s="4">
        <f>'Enhanced Basket_AUTOLOAD'!Q1884</f>
        <v>0</v>
      </c>
      <c r="M1885" s="4" t="e">
        <f>IF(TRIM(CLEAN(I1885))="USCSH0000000","",VLOOKUP(I1885,'EZE Daily_With_BB CODES'!$H$3:$J$4445,3,0))</f>
        <v>#N/A</v>
      </c>
    </row>
    <row r="1886" ht="15" customHeight="1" s="4" customFormat="1">
      <c r="F1886" s="4">
        <f>'Enhanced Basket_AUTOLOAD'!H1885</f>
        <v>0</v>
      </c>
      <c r="G1886" s="4">
        <f>'Enhanced Basket_AUTOLOAD'!M1885</f>
        <v>0</v>
      </c>
      <c r="H1886" s="4">
        <f>'Enhanced Basket_AUTOLOAD'!O1885</f>
        <v>0</v>
      </c>
      <c r="I1886" s="4">
        <f>'Enhanced Basket_AUTOLOAD'!P1885</f>
        <v>0</v>
      </c>
      <c r="J1886" s="4">
        <f>'Enhanced Basket_AUTOLOAD'!Q1885</f>
        <v>0</v>
      </c>
      <c r="M1886" s="4" t="e">
        <f>IF(TRIM(CLEAN(I1886))="USCSH0000000","",VLOOKUP(I1886,'EZE Daily_With_BB CODES'!$H$3:$J$4445,3,0))</f>
        <v>#N/A</v>
      </c>
    </row>
    <row r="1887" ht="15" customHeight="1" s="4" customFormat="1">
      <c r="F1887" s="4">
        <f>'Enhanced Basket_AUTOLOAD'!H1886</f>
        <v>0</v>
      </c>
      <c r="G1887" s="4">
        <f>'Enhanced Basket_AUTOLOAD'!M1886</f>
        <v>0</v>
      </c>
      <c r="H1887" s="4">
        <f>'Enhanced Basket_AUTOLOAD'!O1886</f>
        <v>0</v>
      </c>
      <c r="I1887" s="4">
        <f>'Enhanced Basket_AUTOLOAD'!P1886</f>
        <v>0</v>
      </c>
      <c r="J1887" s="4">
        <f>'Enhanced Basket_AUTOLOAD'!Q1886</f>
        <v>0</v>
      </c>
      <c r="M1887" s="4" t="e">
        <f>IF(TRIM(CLEAN(I1887))="USCSH0000000","",VLOOKUP(I1887,'EZE Daily_With_BB CODES'!$H$3:$J$4445,3,0))</f>
        <v>#N/A</v>
      </c>
    </row>
    <row r="1888" ht="15" customHeight="1" s="4" customFormat="1">
      <c r="F1888" s="4">
        <f>'Enhanced Basket_AUTOLOAD'!H1887</f>
        <v>0</v>
      </c>
      <c r="G1888" s="4">
        <f>'Enhanced Basket_AUTOLOAD'!M1887</f>
        <v>0</v>
      </c>
      <c r="H1888" s="4">
        <f>'Enhanced Basket_AUTOLOAD'!O1887</f>
        <v>0</v>
      </c>
      <c r="I1888" s="4">
        <f>'Enhanced Basket_AUTOLOAD'!P1887</f>
        <v>0</v>
      </c>
      <c r="J1888" s="4">
        <f>'Enhanced Basket_AUTOLOAD'!Q1887</f>
        <v>0</v>
      </c>
      <c r="M1888" s="4" t="e">
        <f>IF(TRIM(CLEAN(I1888))="USCSH0000000","",VLOOKUP(I1888,'EZE Daily_With_BB CODES'!$H$3:$J$4445,3,0))</f>
        <v>#N/A</v>
      </c>
    </row>
    <row r="1889" ht="15" customHeight="1" s="4" customFormat="1">
      <c r="F1889" s="4">
        <f>'Enhanced Basket_AUTOLOAD'!H1888</f>
        <v>0</v>
      </c>
      <c r="G1889" s="4">
        <f>'Enhanced Basket_AUTOLOAD'!M1888</f>
        <v>0</v>
      </c>
      <c r="H1889" s="4">
        <f>'Enhanced Basket_AUTOLOAD'!O1888</f>
        <v>0</v>
      </c>
      <c r="I1889" s="4">
        <f>'Enhanced Basket_AUTOLOAD'!P1888</f>
        <v>0</v>
      </c>
      <c r="J1889" s="4">
        <f>'Enhanced Basket_AUTOLOAD'!Q1888</f>
        <v>0</v>
      </c>
      <c r="M1889" s="4" t="e">
        <f>IF(TRIM(CLEAN(I1889))="USCSH0000000","",VLOOKUP(I1889,'EZE Daily_With_BB CODES'!$H$3:$J$4445,3,0))</f>
        <v>#N/A</v>
      </c>
    </row>
    <row r="1890" ht="15" customHeight="1" s="4" customFormat="1">
      <c r="F1890" s="4">
        <f>'Enhanced Basket_AUTOLOAD'!H1889</f>
        <v>0</v>
      </c>
      <c r="G1890" s="4">
        <f>'Enhanced Basket_AUTOLOAD'!M1889</f>
        <v>0</v>
      </c>
      <c r="H1890" s="4">
        <f>'Enhanced Basket_AUTOLOAD'!O1889</f>
        <v>0</v>
      </c>
      <c r="I1890" s="4">
        <f>'Enhanced Basket_AUTOLOAD'!P1889</f>
        <v>0</v>
      </c>
      <c r="J1890" s="4">
        <f>'Enhanced Basket_AUTOLOAD'!Q1889</f>
        <v>0</v>
      </c>
      <c r="M1890" s="4" t="e">
        <f>IF(TRIM(CLEAN(I1890))="USCSH0000000","",VLOOKUP(I1890,'EZE Daily_With_BB CODES'!$H$3:$J$4445,3,0))</f>
        <v>#N/A</v>
      </c>
    </row>
    <row r="1891" ht="15" customHeight="1" s="4" customFormat="1">
      <c r="F1891" s="4">
        <f>'Enhanced Basket_AUTOLOAD'!H1890</f>
        <v>0</v>
      </c>
      <c r="G1891" s="4">
        <f>'Enhanced Basket_AUTOLOAD'!M1890</f>
        <v>0</v>
      </c>
      <c r="H1891" s="4">
        <f>'Enhanced Basket_AUTOLOAD'!O1890</f>
        <v>0</v>
      </c>
      <c r="I1891" s="4">
        <f>'Enhanced Basket_AUTOLOAD'!P1890</f>
        <v>0</v>
      </c>
      <c r="J1891" s="4">
        <f>'Enhanced Basket_AUTOLOAD'!Q1890</f>
        <v>0</v>
      </c>
      <c r="M1891" s="4" t="e">
        <f>IF(TRIM(CLEAN(I1891))="USCSH0000000","",VLOOKUP(I1891,'EZE Daily_With_BB CODES'!$H$3:$J$4445,3,0))</f>
        <v>#N/A</v>
      </c>
    </row>
    <row r="1892" ht="15" customHeight="1" s="4" customFormat="1">
      <c r="F1892" s="4">
        <f>'Enhanced Basket_AUTOLOAD'!H1891</f>
        <v>0</v>
      </c>
      <c r="G1892" s="4">
        <f>'Enhanced Basket_AUTOLOAD'!M1891</f>
        <v>0</v>
      </c>
      <c r="H1892" s="4">
        <f>'Enhanced Basket_AUTOLOAD'!O1891</f>
        <v>0</v>
      </c>
      <c r="I1892" s="4">
        <f>'Enhanced Basket_AUTOLOAD'!P1891</f>
        <v>0</v>
      </c>
      <c r="J1892" s="4">
        <f>'Enhanced Basket_AUTOLOAD'!Q1891</f>
        <v>0</v>
      </c>
      <c r="M1892" s="4" t="e">
        <f>IF(TRIM(CLEAN(I1892))="USCSH0000000","",VLOOKUP(I1892,'EZE Daily_With_BB CODES'!$H$3:$J$4445,3,0))</f>
        <v>#N/A</v>
      </c>
    </row>
    <row r="1893" ht="15" customHeight="1" s="4" customFormat="1">
      <c r="F1893" s="4">
        <f>'Enhanced Basket_AUTOLOAD'!H1892</f>
        <v>0</v>
      </c>
      <c r="G1893" s="4">
        <f>'Enhanced Basket_AUTOLOAD'!M1892</f>
        <v>0</v>
      </c>
      <c r="H1893" s="4">
        <f>'Enhanced Basket_AUTOLOAD'!O1892</f>
        <v>0</v>
      </c>
      <c r="I1893" s="4">
        <f>'Enhanced Basket_AUTOLOAD'!P1892</f>
        <v>0</v>
      </c>
      <c r="J1893" s="4">
        <f>'Enhanced Basket_AUTOLOAD'!Q1892</f>
        <v>0</v>
      </c>
      <c r="M1893" s="4" t="e">
        <f>IF(TRIM(CLEAN(I1893))="USCSH0000000","",VLOOKUP(I1893,'EZE Daily_With_BB CODES'!$H$3:$J$4445,3,0))</f>
        <v>#N/A</v>
      </c>
    </row>
    <row r="1894" ht="15" customHeight="1" s="4" customFormat="1">
      <c r="F1894" s="4">
        <f>'Enhanced Basket_AUTOLOAD'!H1893</f>
        <v>0</v>
      </c>
      <c r="G1894" s="4">
        <f>'Enhanced Basket_AUTOLOAD'!M1893</f>
        <v>0</v>
      </c>
      <c r="H1894" s="4">
        <f>'Enhanced Basket_AUTOLOAD'!O1893</f>
        <v>0</v>
      </c>
      <c r="I1894" s="4">
        <f>'Enhanced Basket_AUTOLOAD'!P1893</f>
        <v>0</v>
      </c>
      <c r="J1894" s="4">
        <f>'Enhanced Basket_AUTOLOAD'!Q1893</f>
        <v>0</v>
      </c>
      <c r="M1894" s="4" t="e">
        <f>IF(TRIM(CLEAN(I1894))="USCSH0000000","",VLOOKUP(I1894,'EZE Daily_With_BB CODES'!$H$3:$J$4445,3,0))</f>
        <v>#N/A</v>
      </c>
    </row>
    <row r="1895" ht="15" customHeight="1" s="4" customFormat="1">
      <c r="F1895" s="4">
        <f>'Enhanced Basket_AUTOLOAD'!H1894</f>
        <v>0</v>
      </c>
      <c r="G1895" s="4">
        <f>'Enhanced Basket_AUTOLOAD'!M1894</f>
        <v>0</v>
      </c>
      <c r="H1895" s="4">
        <f>'Enhanced Basket_AUTOLOAD'!O1894</f>
        <v>0</v>
      </c>
      <c r="I1895" s="4">
        <f>'Enhanced Basket_AUTOLOAD'!P1894</f>
        <v>0</v>
      </c>
      <c r="J1895" s="4">
        <f>'Enhanced Basket_AUTOLOAD'!Q1894</f>
        <v>0</v>
      </c>
      <c r="M1895" s="4" t="e">
        <f>IF(TRIM(CLEAN(I1895))="USCSH0000000","",VLOOKUP(I1895,'EZE Daily_With_BB CODES'!$H$3:$J$4445,3,0))</f>
        <v>#N/A</v>
      </c>
    </row>
    <row r="1896" ht="15" customHeight="1" s="4" customFormat="1">
      <c r="F1896" s="4">
        <f>'Enhanced Basket_AUTOLOAD'!H1895</f>
        <v>0</v>
      </c>
      <c r="G1896" s="4">
        <f>'Enhanced Basket_AUTOLOAD'!M1895</f>
        <v>0</v>
      </c>
      <c r="H1896" s="4">
        <f>'Enhanced Basket_AUTOLOAD'!O1895</f>
        <v>0</v>
      </c>
      <c r="I1896" s="4">
        <f>'Enhanced Basket_AUTOLOAD'!P1895</f>
        <v>0</v>
      </c>
      <c r="J1896" s="4">
        <f>'Enhanced Basket_AUTOLOAD'!Q1895</f>
        <v>0</v>
      </c>
      <c r="M1896" s="4" t="e">
        <f>IF(TRIM(CLEAN(I1896))="USCSH0000000","",VLOOKUP(I1896,'EZE Daily_With_BB CODES'!$H$3:$J$4445,3,0))</f>
        <v>#N/A</v>
      </c>
    </row>
    <row r="1897" ht="15" customHeight="1" s="4" customFormat="1">
      <c r="F1897" s="4">
        <f>'Enhanced Basket_AUTOLOAD'!H1896</f>
        <v>0</v>
      </c>
      <c r="G1897" s="4">
        <f>'Enhanced Basket_AUTOLOAD'!M1896</f>
        <v>0</v>
      </c>
      <c r="H1897" s="4">
        <f>'Enhanced Basket_AUTOLOAD'!O1896</f>
        <v>0</v>
      </c>
      <c r="I1897" s="4">
        <f>'Enhanced Basket_AUTOLOAD'!P1896</f>
        <v>0</v>
      </c>
      <c r="J1897" s="4">
        <f>'Enhanced Basket_AUTOLOAD'!Q1896</f>
        <v>0</v>
      </c>
      <c r="M1897" s="4" t="e">
        <f>IF(TRIM(CLEAN(I1897))="USCSH0000000","",VLOOKUP(I1897,'EZE Daily_With_BB CODES'!$H$3:$J$4445,3,0))</f>
        <v>#N/A</v>
      </c>
    </row>
    <row r="1898" ht="15" customHeight="1" s="4" customFormat="1">
      <c r="F1898" s="4">
        <f>'Enhanced Basket_AUTOLOAD'!H1897</f>
        <v>0</v>
      </c>
      <c r="G1898" s="4">
        <f>'Enhanced Basket_AUTOLOAD'!M1897</f>
        <v>0</v>
      </c>
      <c r="H1898" s="4">
        <f>'Enhanced Basket_AUTOLOAD'!O1897</f>
        <v>0</v>
      </c>
      <c r="I1898" s="4">
        <f>'Enhanced Basket_AUTOLOAD'!P1897</f>
        <v>0</v>
      </c>
      <c r="J1898" s="4">
        <f>'Enhanced Basket_AUTOLOAD'!Q1897</f>
        <v>0</v>
      </c>
      <c r="M1898" s="4" t="e">
        <f>IF(TRIM(CLEAN(I1898))="USCSH0000000","",VLOOKUP(I1898,'EZE Daily_With_BB CODES'!$H$3:$J$4445,3,0))</f>
        <v>#N/A</v>
      </c>
    </row>
    <row r="1899" ht="15" customHeight="1" s="4" customFormat="1">
      <c r="F1899" s="4">
        <f>'Enhanced Basket_AUTOLOAD'!H1898</f>
        <v>0</v>
      </c>
      <c r="G1899" s="4">
        <f>'Enhanced Basket_AUTOLOAD'!M1898</f>
        <v>0</v>
      </c>
      <c r="H1899" s="4">
        <f>'Enhanced Basket_AUTOLOAD'!O1898</f>
        <v>0</v>
      </c>
      <c r="I1899" s="4">
        <f>'Enhanced Basket_AUTOLOAD'!P1898</f>
        <v>0</v>
      </c>
      <c r="J1899" s="4">
        <f>'Enhanced Basket_AUTOLOAD'!Q1898</f>
        <v>0</v>
      </c>
      <c r="M1899" s="4" t="e">
        <f>IF(TRIM(CLEAN(I1899))="USCSH0000000","",VLOOKUP(I1899,'EZE Daily_With_BB CODES'!$H$3:$J$4445,3,0))</f>
        <v>#N/A</v>
      </c>
    </row>
    <row r="1900" ht="15" customHeight="1" s="4" customFormat="1">
      <c r="F1900" s="4">
        <f>'Enhanced Basket_AUTOLOAD'!H1899</f>
        <v>0</v>
      </c>
      <c r="G1900" s="4">
        <f>'Enhanced Basket_AUTOLOAD'!M1899</f>
        <v>0</v>
      </c>
      <c r="H1900" s="4">
        <f>'Enhanced Basket_AUTOLOAD'!O1899</f>
        <v>0</v>
      </c>
      <c r="I1900" s="4">
        <f>'Enhanced Basket_AUTOLOAD'!P1899</f>
        <v>0</v>
      </c>
      <c r="J1900" s="4">
        <f>'Enhanced Basket_AUTOLOAD'!Q1899</f>
        <v>0</v>
      </c>
      <c r="M1900" s="4" t="e">
        <f>IF(TRIM(CLEAN(I1900))="USCSH0000000","",VLOOKUP(I1900,'EZE Daily_With_BB CODES'!$H$3:$J$4445,3,0))</f>
        <v>#N/A</v>
      </c>
    </row>
    <row r="1901" ht="15" customHeight="1" s="4" customFormat="1">
      <c r="F1901" s="4">
        <f>'Enhanced Basket_AUTOLOAD'!H1900</f>
        <v>0</v>
      </c>
      <c r="G1901" s="4">
        <f>'Enhanced Basket_AUTOLOAD'!M1900</f>
        <v>0</v>
      </c>
      <c r="H1901" s="4">
        <f>'Enhanced Basket_AUTOLOAD'!O1900</f>
        <v>0</v>
      </c>
      <c r="I1901" s="4">
        <f>'Enhanced Basket_AUTOLOAD'!P1900</f>
        <v>0</v>
      </c>
      <c r="J1901" s="4">
        <f>'Enhanced Basket_AUTOLOAD'!Q1900</f>
        <v>0</v>
      </c>
      <c r="M1901" s="4" t="e">
        <f>IF(TRIM(CLEAN(I1901))="USCSH0000000","",VLOOKUP(I1901,'EZE Daily_With_BB CODES'!$H$3:$J$4445,3,0))</f>
        <v>#N/A</v>
      </c>
    </row>
    <row r="1902" ht="15" customHeight="1" s="4" customFormat="1">
      <c r="F1902" s="4">
        <f>'Enhanced Basket_AUTOLOAD'!H1901</f>
        <v>0</v>
      </c>
      <c r="G1902" s="4">
        <f>'Enhanced Basket_AUTOLOAD'!M1901</f>
        <v>0</v>
      </c>
      <c r="H1902" s="4">
        <f>'Enhanced Basket_AUTOLOAD'!O1901</f>
        <v>0</v>
      </c>
      <c r="I1902" s="4">
        <f>'Enhanced Basket_AUTOLOAD'!P1901</f>
        <v>0</v>
      </c>
      <c r="J1902" s="4">
        <f>'Enhanced Basket_AUTOLOAD'!Q1901</f>
        <v>0</v>
      </c>
      <c r="M1902" s="4" t="e">
        <f>IF(TRIM(CLEAN(I1902))="USCSH0000000","",VLOOKUP(I1902,'EZE Daily_With_BB CODES'!$H$3:$J$4445,3,0))</f>
        <v>#N/A</v>
      </c>
    </row>
    <row r="1903" ht="15" customHeight="1" s="4" customFormat="1">
      <c r="F1903" s="4">
        <f>'Enhanced Basket_AUTOLOAD'!H1902</f>
        <v>0</v>
      </c>
      <c r="G1903" s="4">
        <f>'Enhanced Basket_AUTOLOAD'!M1902</f>
        <v>0</v>
      </c>
      <c r="H1903" s="4">
        <f>'Enhanced Basket_AUTOLOAD'!O1902</f>
        <v>0</v>
      </c>
      <c r="I1903" s="4">
        <f>'Enhanced Basket_AUTOLOAD'!P1902</f>
        <v>0</v>
      </c>
      <c r="J1903" s="4">
        <f>'Enhanced Basket_AUTOLOAD'!Q1902</f>
        <v>0</v>
      </c>
      <c r="M1903" s="4" t="e">
        <f>IF(TRIM(CLEAN(I1903))="USCSH0000000","",VLOOKUP(I1903,'EZE Daily_With_BB CODES'!$H$3:$J$4445,3,0))</f>
        <v>#N/A</v>
      </c>
    </row>
    <row r="1904" ht="15" customHeight="1" s="4" customFormat="1">
      <c r="F1904" s="4">
        <f>'Enhanced Basket_AUTOLOAD'!H1903</f>
        <v>0</v>
      </c>
      <c r="G1904" s="4">
        <f>'Enhanced Basket_AUTOLOAD'!M1903</f>
        <v>0</v>
      </c>
      <c r="H1904" s="4">
        <f>'Enhanced Basket_AUTOLOAD'!O1903</f>
        <v>0</v>
      </c>
      <c r="I1904" s="4">
        <f>'Enhanced Basket_AUTOLOAD'!P1903</f>
        <v>0</v>
      </c>
      <c r="J1904" s="4">
        <f>'Enhanced Basket_AUTOLOAD'!Q1903</f>
        <v>0</v>
      </c>
      <c r="M1904" s="4" t="e">
        <f>IF(TRIM(CLEAN(I1904))="USCSH0000000","",VLOOKUP(I1904,'EZE Daily_With_BB CODES'!$H$3:$J$4445,3,0))</f>
        <v>#N/A</v>
      </c>
    </row>
    <row r="1905" ht="15" customHeight="1" s="4" customFormat="1">
      <c r="F1905" s="4">
        <f>'Enhanced Basket_AUTOLOAD'!H1904</f>
        <v>0</v>
      </c>
      <c r="G1905" s="4">
        <f>'Enhanced Basket_AUTOLOAD'!M1904</f>
        <v>0</v>
      </c>
      <c r="H1905" s="4">
        <f>'Enhanced Basket_AUTOLOAD'!O1904</f>
        <v>0</v>
      </c>
      <c r="I1905" s="4">
        <f>'Enhanced Basket_AUTOLOAD'!P1904</f>
        <v>0</v>
      </c>
      <c r="J1905" s="4">
        <f>'Enhanced Basket_AUTOLOAD'!Q1904</f>
        <v>0</v>
      </c>
      <c r="M1905" s="4" t="e">
        <f>IF(TRIM(CLEAN(I1905))="USCSH0000000","",VLOOKUP(I1905,'EZE Daily_With_BB CODES'!$H$3:$J$4445,3,0))</f>
        <v>#N/A</v>
      </c>
    </row>
    <row r="1906" ht="15" customHeight="1" s="4" customFormat="1">
      <c r="F1906" s="4">
        <f>'Enhanced Basket_AUTOLOAD'!H1905</f>
        <v>0</v>
      </c>
      <c r="G1906" s="4">
        <f>'Enhanced Basket_AUTOLOAD'!M1905</f>
        <v>0</v>
      </c>
      <c r="H1906" s="4">
        <f>'Enhanced Basket_AUTOLOAD'!O1905</f>
        <v>0</v>
      </c>
      <c r="I1906" s="4">
        <f>'Enhanced Basket_AUTOLOAD'!P1905</f>
        <v>0</v>
      </c>
      <c r="J1906" s="4">
        <f>'Enhanced Basket_AUTOLOAD'!Q1905</f>
        <v>0</v>
      </c>
      <c r="M1906" s="4" t="e">
        <f>IF(TRIM(CLEAN(I1906))="USCSH0000000","",VLOOKUP(I1906,'EZE Daily_With_BB CODES'!$H$3:$J$4445,3,0))</f>
        <v>#N/A</v>
      </c>
    </row>
    <row r="1907" ht="15" customHeight="1" s="4" customFormat="1">
      <c r="F1907" s="4">
        <f>'Enhanced Basket_AUTOLOAD'!H1906</f>
        <v>0</v>
      </c>
      <c r="G1907" s="4">
        <f>'Enhanced Basket_AUTOLOAD'!M1906</f>
        <v>0</v>
      </c>
      <c r="H1907" s="4">
        <f>'Enhanced Basket_AUTOLOAD'!O1906</f>
        <v>0</v>
      </c>
      <c r="I1907" s="4">
        <f>'Enhanced Basket_AUTOLOAD'!P1906</f>
        <v>0</v>
      </c>
      <c r="J1907" s="4">
        <f>'Enhanced Basket_AUTOLOAD'!Q1906</f>
        <v>0</v>
      </c>
      <c r="M1907" s="4" t="e">
        <f>IF(TRIM(CLEAN(I1907))="USCSH0000000","",VLOOKUP(I1907,'EZE Daily_With_BB CODES'!$H$3:$J$4445,3,0))</f>
        <v>#N/A</v>
      </c>
    </row>
    <row r="1908" ht="15" customHeight="1" s="4" customFormat="1">
      <c r="F1908" s="4">
        <f>'Enhanced Basket_AUTOLOAD'!H1907</f>
        <v>0</v>
      </c>
      <c r="G1908" s="4">
        <f>'Enhanced Basket_AUTOLOAD'!M1907</f>
        <v>0</v>
      </c>
      <c r="H1908" s="4">
        <f>'Enhanced Basket_AUTOLOAD'!O1907</f>
        <v>0</v>
      </c>
      <c r="I1908" s="4">
        <f>'Enhanced Basket_AUTOLOAD'!P1907</f>
        <v>0</v>
      </c>
      <c r="J1908" s="4">
        <f>'Enhanced Basket_AUTOLOAD'!Q1907</f>
        <v>0</v>
      </c>
      <c r="M1908" s="4" t="e">
        <f>IF(TRIM(CLEAN(I1908))="USCSH0000000","",VLOOKUP(I1908,'EZE Daily_With_BB CODES'!$H$3:$J$4445,3,0))</f>
        <v>#N/A</v>
      </c>
    </row>
    <row r="1909" ht="15" customHeight="1" s="4" customFormat="1">
      <c r="F1909" s="4">
        <f>'Enhanced Basket_AUTOLOAD'!H1908</f>
        <v>0</v>
      </c>
      <c r="G1909" s="4">
        <f>'Enhanced Basket_AUTOLOAD'!M1908</f>
        <v>0</v>
      </c>
      <c r="H1909" s="4">
        <f>'Enhanced Basket_AUTOLOAD'!O1908</f>
        <v>0</v>
      </c>
      <c r="I1909" s="4">
        <f>'Enhanced Basket_AUTOLOAD'!P1908</f>
        <v>0</v>
      </c>
      <c r="J1909" s="4">
        <f>'Enhanced Basket_AUTOLOAD'!Q1908</f>
        <v>0</v>
      </c>
      <c r="M1909" s="4" t="e">
        <f>IF(TRIM(CLEAN(I1909))="USCSH0000000","",VLOOKUP(I1909,'EZE Daily_With_BB CODES'!$H$3:$J$4445,3,0))</f>
        <v>#N/A</v>
      </c>
    </row>
    <row r="1910" ht="15" customHeight="1" s="4" customFormat="1">
      <c r="F1910" s="4">
        <f>'Enhanced Basket_AUTOLOAD'!H1909</f>
        <v>0</v>
      </c>
      <c r="G1910" s="4">
        <f>'Enhanced Basket_AUTOLOAD'!M1909</f>
        <v>0</v>
      </c>
      <c r="H1910" s="4">
        <f>'Enhanced Basket_AUTOLOAD'!O1909</f>
        <v>0</v>
      </c>
      <c r="I1910" s="4">
        <f>'Enhanced Basket_AUTOLOAD'!P1909</f>
        <v>0</v>
      </c>
      <c r="J1910" s="4">
        <f>'Enhanced Basket_AUTOLOAD'!Q1909</f>
        <v>0</v>
      </c>
      <c r="M1910" s="4" t="e">
        <f>IF(TRIM(CLEAN(I1910))="USCSH0000000","",VLOOKUP(I1910,'EZE Daily_With_BB CODES'!$H$3:$J$4445,3,0))</f>
        <v>#N/A</v>
      </c>
    </row>
    <row r="1911" ht="15" customHeight="1" s="4" customFormat="1">
      <c r="F1911" s="4">
        <f>'Enhanced Basket_AUTOLOAD'!H1910</f>
        <v>0</v>
      </c>
      <c r="G1911" s="4">
        <f>'Enhanced Basket_AUTOLOAD'!M1910</f>
        <v>0</v>
      </c>
      <c r="H1911" s="4">
        <f>'Enhanced Basket_AUTOLOAD'!O1910</f>
        <v>0</v>
      </c>
      <c r="I1911" s="4">
        <f>'Enhanced Basket_AUTOLOAD'!P1910</f>
        <v>0</v>
      </c>
      <c r="J1911" s="4">
        <f>'Enhanced Basket_AUTOLOAD'!Q1910</f>
        <v>0</v>
      </c>
      <c r="M1911" s="4" t="e">
        <f>IF(TRIM(CLEAN(I1911))="USCSH0000000","",VLOOKUP(I1911,'EZE Daily_With_BB CODES'!$H$3:$J$4445,3,0))</f>
        <v>#N/A</v>
      </c>
    </row>
    <row r="1912" ht="15" customHeight="1" s="4" customFormat="1">
      <c r="F1912" s="4">
        <f>'Enhanced Basket_AUTOLOAD'!H1911</f>
        <v>0</v>
      </c>
      <c r="G1912" s="4">
        <f>'Enhanced Basket_AUTOLOAD'!M1911</f>
        <v>0</v>
      </c>
      <c r="H1912" s="4">
        <f>'Enhanced Basket_AUTOLOAD'!O1911</f>
        <v>0</v>
      </c>
      <c r="I1912" s="4">
        <f>'Enhanced Basket_AUTOLOAD'!P1911</f>
        <v>0</v>
      </c>
      <c r="J1912" s="4">
        <f>'Enhanced Basket_AUTOLOAD'!Q1911</f>
        <v>0</v>
      </c>
      <c r="M1912" s="4" t="e">
        <f>IF(TRIM(CLEAN(I1912))="USCSH0000000","",VLOOKUP(I1912,'EZE Daily_With_BB CODES'!$H$3:$J$4445,3,0))</f>
        <v>#N/A</v>
      </c>
    </row>
    <row r="1913" ht="15" customHeight="1" s="4" customFormat="1">
      <c r="F1913" s="4">
        <f>'Enhanced Basket_AUTOLOAD'!H1912</f>
        <v>0</v>
      </c>
      <c r="G1913" s="4">
        <f>'Enhanced Basket_AUTOLOAD'!M1912</f>
        <v>0</v>
      </c>
      <c r="H1913" s="4">
        <f>'Enhanced Basket_AUTOLOAD'!O1912</f>
        <v>0</v>
      </c>
      <c r="I1913" s="4">
        <f>'Enhanced Basket_AUTOLOAD'!P1912</f>
        <v>0</v>
      </c>
      <c r="J1913" s="4">
        <f>'Enhanced Basket_AUTOLOAD'!Q1912</f>
        <v>0</v>
      </c>
      <c r="M1913" s="4" t="e">
        <f>IF(TRIM(CLEAN(I1913))="USCSH0000000","",VLOOKUP(I1913,'EZE Daily_With_BB CODES'!$H$3:$J$4445,3,0))</f>
        <v>#N/A</v>
      </c>
    </row>
    <row r="1914" ht="15" customHeight="1" s="4" customFormat="1">
      <c r="F1914" s="4">
        <f>'Enhanced Basket_AUTOLOAD'!H1913</f>
        <v>0</v>
      </c>
      <c r="G1914" s="4">
        <f>'Enhanced Basket_AUTOLOAD'!M1913</f>
        <v>0</v>
      </c>
      <c r="H1914" s="4">
        <f>'Enhanced Basket_AUTOLOAD'!O1913</f>
        <v>0</v>
      </c>
      <c r="I1914" s="4">
        <f>'Enhanced Basket_AUTOLOAD'!P1913</f>
        <v>0</v>
      </c>
      <c r="J1914" s="4">
        <f>'Enhanced Basket_AUTOLOAD'!Q1913</f>
        <v>0</v>
      </c>
      <c r="M1914" s="4" t="e">
        <f>IF(TRIM(CLEAN(I1914))="USCSH0000000","",VLOOKUP(I1914,'EZE Daily_With_BB CODES'!$H$3:$J$4445,3,0))</f>
        <v>#N/A</v>
      </c>
    </row>
    <row r="1915" ht="15" customHeight="1" s="4" customFormat="1">
      <c r="F1915" s="4">
        <f>'Enhanced Basket_AUTOLOAD'!H1914</f>
        <v>0</v>
      </c>
      <c r="G1915" s="4">
        <f>'Enhanced Basket_AUTOLOAD'!M1914</f>
        <v>0</v>
      </c>
      <c r="H1915" s="4">
        <f>'Enhanced Basket_AUTOLOAD'!O1914</f>
        <v>0</v>
      </c>
      <c r="I1915" s="4">
        <f>'Enhanced Basket_AUTOLOAD'!P1914</f>
        <v>0</v>
      </c>
      <c r="J1915" s="4">
        <f>'Enhanced Basket_AUTOLOAD'!Q1914</f>
        <v>0</v>
      </c>
      <c r="M1915" s="4" t="e">
        <f>IF(TRIM(CLEAN(I1915))="USCSH0000000","",VLOOKUP(I1915,'EZE Daily_With_BB CODES'!$H$3:$J$4445,3,0))</f>
        <v>#N/A</v>
      </c>
    </row>
    <row r="1916" ht="15" customHeight="1" s="4" customFormat="1">
      <c r="F1916" s="4">
        <f>'Enhanced Basket_AUTOLOAD'!H1915</f>
        <v>0</v>
      </c>
      <c r="G1916" s="4">
        <f>'Enhanced Basket_AUTOLOAD'!M1915</f>
        <v>0</v>
      </c>
      <c r="H1916" s="4">
        <f>'Enhanced Basket_AUTOLOAD'!O1915</f>
        <v>0</v>
      </c>
      <c r="I1916" s="4">
        <f>'Enhanced Basket_AUTOLOAD'!P1915</f>
        <v>0</v>
      </c>
      <c r="J1916" s="4">
        <f>'Enhanced Basket_AUTOLOAD'!Q1915</f>
        <v>0</v>
      </c>
      <c r="M1916" s="4" t="e">
        <f>IF(TRIM(CLEAN(I1916))="USCSH0000000","",VLOOKUP(I1916,'EZE Daily_With_BB CODES'!$H$3:$J$4445,3,0))</f>
        <v>#N/A</v>
      </c>
    </row>
    <row r="1917" ht="15" customHeight="1" s="4" customFormat="1">
      <c r="F1917" s="4">
        <f>'Enhanced Basket_AUTOLOAD'!H1916</f>
        <v>0</v>
      </c>
      <c r="G1917" s="4">
        <f>'Enhanced Basket_AUTOLOAD'!M1916</f>
        <v>0</v>
      </c>
      <c r="H1917" s="4">
        <f>'Enhanced Basket_AUTOLOAD'!O1916</f>
        <v>0</v>
      </c>
      <c r="I1917" s="4">
        <f>'Enhanced Basket_AUTOLOAD'!P1916</f>
        <v>0</v>
      </c>
      <c r="J1917" s="4">
        <f>'Enhanced Basket_AUTOLOAD'!Q1916</f>
        <v>0</v>
      </c>
      <c r="M1917" s="4" t="e">
        <f>IF(TRIM(CLEAN(I1917))="USCSH0000000","",VLOOKUP(I1917,'EZE Daily_With_BB CODES'!$H$3:$J$4445,3,0))</f>
        <v>#N/A</v>
      </c>
    </row>
    <row r="1918" ht="15" customHeight="1" s="4" customFormat="1">
      <c r="F1918" s="4">
        <f>'Enhanced Basket_AUTOLOAD'!H1917</f>
        <v>0</v>
      </c>
      <c r="G1918" s="4">
        <f>'Enhanced Basket_AUTOLOAD'!M1917</f>
        <v>0</v>
      </c>
      <c r="H1918" s="4">
        <f>'Enhanced Basket_AUTOLOAD'!O1917</f>
        <v>0</v>
      </c>
      <c r="I1918" s="4">
        <f>'Enhanced Basket_AUTOLOAD'!P1917</f>
        <v>0</v>
      </c>
      <c r="J1918" s="4">
        <f>'Enhanced Basket_AUTOLOAD'!Q1917</f>
        <v>0</v>
      </c>
      <c r="M1918" s="4" t="e">
        <f>IF(TRIM(CLEAN(I1918))="USCSH0000000","",VLOOKUP(I1918,'EZE Daily_With_BB CODES'!$H$3:$J$4445,3,0))</f>
        <v>#N/A</v>
      </c>
    </row>
    <row r="1919" ht="15" customHeight="1" s="4" customFormat="1">
      <c r="F1919" s="4">
        <f>'Enhanced Basket_AUTOLOAD'!H1918</f>
        <v>0</v>
      </c>
      <c r="G1919" s="4">
        <f>'Enhanced Basket_AUTOLOAD'!M1918</f>
        <v>0</v>
      </c>
      <c r="H1919" s="4">
        <f>'Enhanced Basket_AUTOLOAD'!O1918</f>
        <v>0</v>
      </c>
      <c r="I1919" s="4">
        <f>'Enhanced Basket_AUTOLOAD'!P1918</f>
        <v>0</v>
      </c>
      <c r="J1919" s="4">
        <f>'Enhanced Basket_AUTOLOAD'!Q1918</f>
        <v>0</v>
      </c>
      <c r="M1919" s="4" t="e">
        <f>IF(TRIM(CLEAN(I1919))="USCSH0000000","",VLOOKUP(I1919,'EZE Daily_With_BB CODES'!$H$3:$J$4445,3,0))</f>
        <v>#N/A</v>
      </c>
    </row>
    <row r="1920" ht="15" customHeight="1" s="4" customFormat="1">
      <c r="F1920" s="4">
        <f>'Enhanced Basket_AUTOLOAD'!H1919</f>
        <v>0</v>
      </c>
      <c r="G1920" s="4">
        <f>'Enhanced Basket_AUTOLOAD'!M1919</f>
        <v>0</v>
      </c>
      <c r="H1920" s="4">
        <f>'Enhanced Basket_AUTOLOAD'!O1919</f>
        <v>0</v>
      </c>
      <c r="I1920" s="4">
        <f>'Enhanced Basket_AUTOLOAD'!P1919</f>
        <v>0</v>
      </c>
      <c r="J1920" s="4">
        <f>'Enhanced Basket_AUTOLOAD'!Q1919</f>
        <v>0</v>
      </c>
      <c r="M1920" s="4" t="e">
        <f>IF(TRIM(CLEAN(I1920))="USCSH0000000","",VLOOKUP(I1920,'EZE Daily_With_BB CODES'!$H$3:$J$4445,3,0))</f>
        <v>#N/A</v>
      </c>
    </row>
    <row r="1921" ht="15" customHeight="1" s="4" customFormat="1">
      <c r="F1921" s="4">
        <f>'Enhanced Basket_AUTOLOAD'!H1920</f>
        <v>0</v>
      </c>
      <c r="G1921" s="4">
        <f>'Enhanced Basket_AUTOLOAD'!M1920</f>
        <v>0</v>
      </c>
      <c r="H1921" s="4">
        <f>'Enhanced Basket_AUTOLOAD'!O1920</f>
        <v>0</v>
      </c>
      <c r="I1921" s="4">
        <f>'Enhanced Basket_AUTOLOAD'!P1920</f>
        <v>0</v>
      </c>
      <c r="J1921" s="4">
        <f>'Enhanced Basket_AUTOLOAD'!Q1920</f>
        <v>0</v>
      </c>
      <c r="M1921" s="4" t="e">
        <f>IF(TRIM(CLEAN(I1921))="USCSH0000000","",VLOOKUP(I1921,'EZE Daily_With_BB CODES'!$H$3:$J$4445,3,0))</f>
        <v>#N/A</v>
      </c>
    </row>
    <row r="1922" ht="15" customHeight="1" s="4" customFormat="1">
      <c r="F1922" s="4">
        <f>'Enhanced Basket_AUTOLOAD'!H1921</f>
        <v>0</v>
      </c>
      <c r="G1922" s="4">
        <f>'Enhanced Basket_AUTOLOAD'!M1921</f>
        <v>0</v>
      </c>
      <c r="H1922" s="4">
        <f>'Enhanced Basket_AUTOLOAD'!O1921</f>
        <v>0</v>
      </c>
      <c r="I1922" s="4">
        <f>'Enhanced Basket_AUTOLOAD'!P1921</f>
        <v>0</v>
      </c>
      <c r="J1922" s="4">
        <f>'Enhanced Basket_AUTOLOAD'!Q1921</f>
        <v>0</v>
      </c>
      <c r="M1922" s="4" t="e">
        <f>IF(TRIM(CLEAN(I1922))="USCSH0000000","",VLOOKUP(I1922,'EZE Daily_With_BB CODES'!$H$3:$J$4445,3,0))</f>
        <v>#N/A</v>
      </c>
    </row>
    <row r="1923" ht="15" customHeight="1" s="4" customFormat="1">
      <c r="F1923" s="4">
        <f>'Enhanced Basket_AUTOLOAD'!H1922</f>
        <v>0</v>
      </c>
      <c r="G1923" s="4">
        <f>'Enhanced Basket_AUTOLOAD'!M1922</f>
        <v>0</v>
      </c>
      <c r="H1923" s="4">
        <f>'Enhanced Basket_AUTOLOAD'!O1922</f>
        <v>0</v>
      </c>
      <c r="I1923" s="4">
        <f>'Enhanced Basket_AUTOLOAD'!P1922</f>
        <v>0</v>
      </c>
      <c r="J1923" s="4">
        <f>'Enhanced Basket_AUTOLOAD'!Q1922</f>
        <v>0</v>
      </c>
      <c r="M1923" s="4" t="e">
        <f>IF(TRIM(CLEAN(I1923))="USCSH0000000","",VLOOKUP(I1923,'EZE Daily_With_BB CODES'!$H$3:$J$4445,3,0))</f>
        <v>#N/A</v>
      </c>
    </row>
    <row r="1924" ht="15" customHeight="1" s="4" customFormat="1">
      <c r="F1924" s="4">
        <f>'Enhanced Basket_AUTOLOAD'!H1923</f>
        <v>0</v>
      </c>
      <c r="G1924" s="4">
        <f>'Enhanced Basket_AUTOLOAD'!M1923</f>
        <v>0</v>
      </c>
      <c r="H1924" s="4">
        <f>'Enhanced Basket_AUTOLOAD'!O1923</f>
        <v>0</v>
      </c>
      <c r="I1924" s="4">
        <f>'Enhanced Basket_AUTOLOAD'!P1923</f>
        <v>0</v>
      </c>
      <c r="J1924" s="4">
        <f>'Enhanced Basket_AUTOLOAD'!Q1923</f>
        <v>0</v>
      </c>
      <c r="M1924" s="4" t="e">
        <f>IF(TRIM(CLEAN(I1924))="USCSH0000000","",VLOOKUP(I1924,'EZE Daily_With_BB CODES'!$H$3:$J$4445,3,0))</f>
        <v>#N/A</v>
      </c>
    </row>
    <row r="1925" ht="15" customHeight="1" s="4" customFormat="1">
      <c r="F1925" s="4">
        <f>'Enhanced Basket_AUTOLOAD'!H1924</f>
        <v>0</v>
      </c>
      <c r="G1925" s="4">
        <f>'Enhanced Basket_AUTOLOAD'!M1924</f>
        <v>0</v>
      </c>
      <c r="H1925" s="4">
        <f>'Enhanced Basket_AUTOLOAD'!O1924</f>
        <v>0</v>
      </c>
      <c r="I1925" s="4">
        <f>'Enhanced Basket_AUTOLOAD'!P1924</f>
        <v>0</v>
      </c>
      <c r="J1925" s="4">
        <f>'Enhanced Basket_AUTOLOAD'!Q1924</f>
        <v>0</v>
      </c>
      <c r="M1925" s="4" t="e">
        <f>IF(TRIM(CLEAN(I1925))="USCSH0000000","",VLOOKUP(I1925,'EZE Daily_With_BB CODES'!$H$3:$J$4445,3,0))</f>
        <v>#N/A</v>
      </c>
    </row>
    <row r="1926" ht="15" customHeight="1" s="4" customFormat="1">
      <c r="F1926" s="4">
        <f>'Enhanced Basket_AUTOLOAD'!H1925</f>
        <v>0</v>
      </c>
      <c r="G1926" s="4">
        <f>'Enhanced Basket_AUTOLOAD'!M1925</f>
        <v>0</v>
      </c>
      <c r="H1926" s="4">
        <f>'Enhanced Basket_AUTOLOAD'!O1925</f>
        <v>0</v>
      </c>
      <c r="I1926" s="4">
        <f>'Enhanced Basket_AUTOLOAD'!P1925</f>
        <v>0</v>
      </c>
      <c r="J1926" s="4">
        <f>'Enhanced Basket_AUTOLOAD'!Q1925</f>
        <v>0</v>
      </c>
      <c r="M1926" s="4" t="e">
        <f>IF(TRIM(CLEAN(I1926))="USCSH0000000","",VLOOKUP(I1926,'EZE Daily_With_BB CODES'!$H$3:$J$4445,3,0))</f>
        <v>#N/A</v>
      </c>
    </row>
    <row r="1927" ht="15" customHeight="1" s="4" customFormat="1">
      <c r="F1927" s="4">
        <f>'Enhanced Basket_AUTOLOAD'!H1926</f>
        <v>0</v>
      </c>
      <c r="G1927" s="4">
        <f>'Enhanced Basket_AUTOLOAD'!M1926</f>
        <v>0</v>
      </c>
      <c r="H1927" s="4">
        <f>'Enhanced Basket_AUTOLOAD'!O1926</f>
        <v>0</v>
      </c>
      <c r="I1927" s="4">
        <f>'Enhanced Basket_AUTOLOAD'!P1926</f>
        <v>0</v>
      </c>
      <c r="J1927" s="4">
        <f>'Enhanced Basket_AUTOLOAD'!Q1926</f>
        <v>0</v>
      </c>
      <c r="M1927" s="4" t="e">
        <f>IF(TRIM(CLEAN(I1927))="USCSH0000000","",VLOOKUP(I1927,'EZE Daily_With_BB CODES'!$H$3:$J$4445,3,0))</f>
        <v>#N/A</v>
      </c>
    </row>
    <row r="1928" ht="15" customHeight="1" s="4" customFormat="1">
      <c r="F1928" s="4">
        <f>'Enhanced Basket_AUTOLOAD'!H1927</f>
        <v>0</v>
      </c>
      <c r="G1928" s="4">
        <f>'Enhanced Basket_AUTOLOAD'!M1927</f>
        <v>0</v>
      </c>
      <c r="H1928" s="4">
        <f>'Enhanced Basket_AUTOLOAD'!O1927</f>
        <v>0</v>
      </c>
      <c r="I1928" s="4">
        <f>'Enhanced Basket_AUTOLOAD'!P1927</f>
        <v>0</v>
      </c>
      <c r="J1928" s="4">
        <f>'Enhanced Basket_AUTOLOAD'!Q1927</f>
        <v>0</v>
      </c>
      <c r="M1928" s="4" t="e">
        <f>IF(TRIM(CLEAN(I1928))="USCSH0000000","",VLOOKUP(I1928,'EZE Daily_With_BB CODES'!$H$3:$J$4445,3,0))</f>
        <v>#N/A</v>
      </c>
    </row>
    <row r="1929" ht="15" customHeight="1" s="4" customFormat="1">
      <c r="F1929" s="4">
        <f>'Enhanced Basket_AUTOLOAD'!H1928</f>
        <v>0</v>
      </c>
      <c r="G1929" s="4">
        <f>'Enhanced Basket_AUTOLOAD'!M1928</f>
        <v>0</v>
      </c>
      <c r="H1929" s="4">
        <f>'Enhanced Basket_AUTOLOAD'!O1928</f>
        <v>0</v>
      </c>
      <c r="I1929" s="4">
        <f>'Enhanced Basket_AUTOLOAD'!P1928</f>
        <v>0</v>
      </c>
      <c r="J1929" s="4">
        <f>'Enhanced Basket_AUTOLOAD'!Q1928</f>
        <v>0</v>
      </c>
      <c r="M1929" s="4" t="e">
        <f>IF(TRIM(CLEAN(I1929))="USCSH0000000","",VLOOKUP(I1929,'EZE Daily_With_BB CODES'!$H$3:$J$4445,3,0))</f>
        <v>#N/A</v>
      </c>
    </row>
    <row r="1930" ht="15" customHeight="1" s="4" customFormat="1">
      <c r="F1930" s="4">
        <f>'Enhanced Basket_AUTOLOAD'!H1929</f>
        <v>0</v>
      </c>
      <c r="G1930" s="4">
        <f>'Enhanced Basket_AUTOLOAD'!M1929</f>
        <v>0</v>
      </c>
      <c r="H1930" s="4">
        <f>'Enhanced Basket_AUTOLOAD'!O1929</f>
        <v>0</v>
      </c>
      <c r="I1930" s="4">
        <f>'Enhanced Basket_AUTOLOAD'!P1929</f>
        <v>0</v>
      </c>
      <c r="J1930" s="4">
        <f>'Enhanced Basket_AUTOLOAD'!Q1929</f>
        <v>0</v>
      </c>
      <c r="M1930" s="4" t="e">
        <f>IF(TRIM(CLEAN(I1930))="USCSH0000000","",VLOOKUP(I1930,'EZE Daily_With_BB CODES'!$H$3:$J$4445,3,0))</f>
        <v>#N/A</v>
      </c>
    </row>
    <row r="1931" ht="15" customHeight="1" s="4" customFormat="1">
      <c r="F1931" s="4">
        <f>'Enhanced Basket_AUTOLOAD'!H1930</f>
        <v>0</v>
      </c>
      <c r="G1931" s="4">
        <f>'Enhanced Basket_AUTOLOAD'!M1930</f>
        <v>0</v>
      </c>
      <c r="H1931" s="4">
        <f>'Enhanced Basket_AUTOLOAD'!O1930</f>
        <v>0</v>
      </c>
      <c r="I1931" s="4">
        <f>'Enhanced Basket_AUTOLOAD'!P1930</f>
        <v>0</v>
      </c>
      <c r="J1931" s="4">
        <f>'Enhanced Basket_AUTOLOAD'!Q1930</f>
        <v>0</v>
      </c>
      <c r="M1931" s="4" t="e">
        <f>IF(TRIM(CLEAN(I1931))="USCSH0000000","",VLOOKUP(I1931,'EZE Daily_With_BB CODES'!$H$3:$J$4445,3,0))</f>
        <v>#N/A</v>
      </c>
    </row>
    <row r="1932" ht="15" customHeight="1" s="4" customFormat="1">
      <c r="F1932" s="4">
        <f>'Enhanced Basket_AUTOLOAD'!H1931</f>
        <v>0</v>
      </c>
      <c r="G1932" s="4">
        <f>'Enhanced Basket_AUTOLOAD'!M1931</f>
        <v>0</v>
      </c>
      <c r="H1932" s="4">
        <f>'Enhanced Basket_AUTOLOAD'!O1931</f>
        <v>0</v>
      </c>
      <c r="I1932" s="4">
        <f>'Enhanced Basket_AUTOLOAD'!P1931</f>
        <v>0</v>
      </c>
      <c r="J1932" s="4">
        <f>'Enhanced Basket_AUTOLOAD'!Q1931</f>
        <v>0</v>
      </c>
      <c r="M1932" s="4" t="e">
        <f>IF(TRIM(CLEAN(I1932))="USCSH0000000","",VLOOKUP(I1932,'EZE Daily_With_BB CODES'!$H$3:$J$4445,3,0))</f>
        <v>#N/A</v>
      </c>
    </row>
    <row r="1933" ht="15" customHeight="1" s="4" customFormat="1">
      <c r="F1933" s="4">
        <f>'Enhanced Basket_AUTOLOAD'!H1932</f>
        <v>0</v>
      </c>
      <c r="G1933" s="4">
        <f>'Enhanced Basket_AUTOLOAD'!M1932</f>
        <v>0</v>
      </c>
      <c r="H1933" s="4">
        <f>'Enhanced Basket_AUTOLOAD'!O1932</f>
        <v>0</v>
      </c>
      <c r="I1933" s="4">
        <f>'Enhanced Basket_AUTOLOAD'!P1932</f>
        <v>0</v>
      </c>
      <c r="J1933" s="4">
        <f>'Enhanced Basket_AUTOLOAD'!Q1932</f>
        <v>0</v>
      </c>
      <c r="M1933" s="4" t="e">
        <f>IF(TRIM(CLEAN(I1933))="USCSH0000000","",VLOOKUP(I1933,'EZE Daily_With_BB CODES'!$H$3:$J$4445,3,0))</f>
        <v>#N/A</v>
      </c>
    </row>
    <row r="1934" ht="15" customHeight="1" s="4" customFormat="1">
      <c r="F1934" s="4">
        <f>'Enhanced Basket_AUTOLOAD'!H1933</f>
        <v>0</v>
      </c>
      <c r="G1934" s="4">
        <f>'Enhanced Basket_AUTOLOAD'!M1933</f>
        <v>0</v>
      </c>
      <c r="H1934" s="4">
        <f>'Enhanced Basket_AUTOLOAD'!O1933</f>
        <v>0</v>
      </c>
      <c r="I1934" s="4">
        <f>'Enhanced Basket_AUTOLOAD'!P1933</f>
        <v>0</v>
      </c>
      <c r="J1934" s="4">
        <f>'Enhanced Basket_AUTOLOAD'!Q1933</f>
        <v>0</v>
      </c>
      <c r="M1934" s="4" t="e">
        <f>IF(TRIM(CLEAN(I1934))="USCSH0000000","",VLOOKUP(I1934,'EZE Daily_With_BB CODES'!$H$3:$J$4445,3,0))</f>
        <v>#N/A</v>
      </c>
    </row>
    <row r="1935" ht="15" customHeight="1" s="4" customFormat="1">
      <c r="F1935" s="4">
        <f>'Enhanced Basket_AUTOLOAD'!H1934</f>
        <v>0</v>
      </c>
      <c r="G1935" s="4">
        <f>'Enhanced Basket_AUTOLOAD'!M1934</f>
        <v>0</v>
      </c>
      <c r="H1935" s="4">
        <f>'Enhanced Basket_AUTOLOAD'!O1934</f>
        <v>0</v>
      </c>
      <c r="I1935" s="4">
        <f>'Enhanced Basket_AUTOLOAD'!P1934</f>
        <v>0</v>
      </c>
      <c r="J1935" s="4">
        <f>'Enhanced Basket_AUTOLOAD'!Q1934</f>
        <v>0</v>
      </c>
      <c r="M1935" s="4" t="e">
        <f>IF(TRIM(CLEAN(I1935))="USCSH0000000","",VLOOKUP(I1935,'EZE Daily_With_BB CODES'!$H$3:$J$4445,3,0))</f>
        <v>#N/A</v>
      </c>
    </row>
    <row r="1936" ht="15" customHeight="1" s="4" customFormat="1">
      <c r="F1936" s="4">
        <f>'Enhanced Basket_AUTOLOAD'!H1935</f>
        <v>0</v>
      </c>
      <c r="G1936" s="4">
        <f>'Enhanced Basket_AUTOLOAD'!M1935</f>
        <v>0</v>
      </c>
      <c r="H1936" s="4">
        <f>'Enhanced Basket_AUTOLOAD'!O1935</f>
        <v>0</v>
      </c>
      <c r="I1936" s="4">
        <f>'Enhanced Basket_AUTOLOAD'!P1935</f>
        <v>0</v>
      </c>
      <c r="J1936" s="4">
        <f>'Enhanced Basket_AUTOLOAD'!Q1935</f>
        <v>0</v>
      </c>
      <c r="M1936" s="4" t="e">
        <f>IF(TRIM(CLEAN(I1936))="USCSH0000000","",VLOOKUP(I1936,'EZE Daily_With_BB CODES'!$H$3:$J$4445,3,0))</f>
        <v>#N/A</v>
      </c>
    </row>
    <row r="1937" ht="15" customHeight="1" s="4" customFormat="1">
      <c r="F1937" s="4">
        <f>'Enhanced Basket_AUTOLOAD'!H1936</f>
        <v>0</v>
      </c>
      <c r="G1937" s="4">
        <f>'Enhanced Basket_AUTOLOAD'!M1936</f>
        <v>0</v>
      </c>
      <c r="H1937" s="4">
        <f>'Enhanced Basket_AUTOLOAD'!O1936</f>
        <v>0</v>
      </c>
      <c r="I1937" s="4">
        <f>'Enhanced Basket_AUTOLOAD'!P1936</f>
        <v>0</v>
      </c>
      <c r="J1937" s="4">
        <f>'Enhanced Basket_AUTOLOAD'!Q1936</f>
        <v>0</v>
      </c>
      <c r="M1937" s="4" t="e">
        <f>IF(TRIM(CLEAN(I1937))="USCSH0000000","",VLOOKUP(I1937,'EZE Daily_With_BB CODES'!$H$3:$J$4445,3,0))</f>
        <v>#N/A</v>
      </c>
    </row>
    <row r="1938" ht="15" customHeight="1" s="4" customFormat="1">
      <c r="F1938" s="4">
        <f>'Enhanced Basket_AUTOLOAD'!H1937</f>
        <v>0</v>
      </c>
      <c r="G1938" s="4">
        <f>'Enhanced Basket_AUTOLOAD'!M1937</f>
        <v>0</v>
      </c>
      <c r="H1938" s="4">
        <f>'Enhanced Basket_AUTOLOAD'!O1937</f>
        <v>0</v>
      </c>
      <c r="I1938" s="4">
        <f>'Enhanced Basket_AUTOLOAD'!P1937</f>
        <v>0</v>
      </c>
      <c r="J1938" s="4">
        <f>'Enhanced Basket_AUTOLOAD'!Q1937</f>
        <v>0</v>
      </c>
      <c r="M1938" s="4" t="e">
        <f>IF(TRIM(CLEAN(I1938))="USCSH0000000","",VLOOKUP(I1938,'EZE Daily_With_BB CODES'!$H$3:$J$4445,3,0))</f>
        <v>#N/A</v>
      </c>
    </row>
    <row r="1939" ht="15" customHeight="1" s="4" customFormat="1">
      <c r="F1939" s="4">
        <f>'Enhanced Basket_AUTOLOAD'!H1938</f>
        <v>0</v>
      </c>
      <c r="G1939" s="4">
        <f>'Enhanced Basket_AUTOLOAD'!M1938</f>
        <v>0</v>
      </c>
      <c r="H1939" s="4">
        <f>'Enhanced Basket_AUTOLOAD'!O1938</f>
        <v>0</v>
      </c>
      <c r="I1939" s="4">
        <f>'Enhanced Basket_AUTOLOAD'!P1938</f>
        <v>0</v>
      </c>
      <c r="J1939" s="4">
        <f>'Enhanced Basket_AUTOLOAD'!Q1938</f>
        <v>0</v>
      </c>
      <c r="M1939" s="4" t="e">
        <f>IF(TRIM(CLEAN(I1939))="USCSH0000000","",VLOOKUP(I1939,'EZE Daily_With_BB CODES'!$H$3:$J$4445,3,0))</f>
        <v>#N/A</v>
      </c>
    </row>
    <row r="1940" ht="15" customHeight="1" s="4" customFormat="1">
      <c r="F1940" s="4">
        <f>'Enhanced Basket_AUTOLOAD'!H1939</f>
        <v>0</v>
      </c>
      <c r="G1940" s="4">
        <f>'Enhanced Basket_AUTOLOAD'!M1939</f>
        <v>0</v>
      </c>
      <c r="H1940" s="4">
        <f>'Enhanced Basket_AUTOLOAD'!O1939</f>
        <v>0</v>
      </c>
      <c r="I1940" s="4">
        <f>'Enhanced Basket_AUTOLOAD'!P1939</f>
        <v>0</v>
      </c>
      <c r="J1940" s="4">
        <f>'Enhanced Basket_AUTOLOAD'!Q1939</f>
        <v>0</v>
      </c>
      <c r="M1940" s="4" t="e">
        <f>IF(TRIM(CLEAN(I1940))="USCSH0000000","",VLOOKUP(I1940,'EZE Daily_With_BB CODES'!$H$3:$J$4445,3,0))</f>
        <v>#N/A</v>
      </c>
    </row>
    <row r="1941" ht="15" customHeight="1" s="4" customFormat="1">
      <c r="F1941" s="4">
        <f>'Enhanced Basket_AUTOLOAD'!H1940</f>
        <v>0</v>
      </c>
      <c r="G1941" s="4">
        <f>'Enhanced Basket_AUTOLOAD'!M1940</f>
        <v>0</v>
      </c>
      <c r="H1941" s="4">
        <f>'Enhanced Basket_AUTOLOAD'!O1940</f>
        <v>0</v>
      </c>
      <c r="I1941" s="4">
        <f>'Enhanced Basket_AUTOLOAD'!P1940</f>
        <v>0</v>
      </c>
      <c r="J1941" s="4">
        <f>'Enhanced Basket_AUTOLOAD'!Q1940</f>
        <v>0</v>
      </c>
      <c r="M1941" s="4" t="e">
        <f>IF(TRIM(CLEAN(I1941))="USCSH0000000","",VLOOKUP(I1941,'EZE Daily_With_BB CODES'!$H$3:$J$4445,3,0))</f>
        <v>#N/A</v>
      </c>
    </row>
    <row r="1942" ht="15" customHeight="1" s="4" customFormat="1">
      <c r="F1942" s="4">
        <f>'Enhanced Basket_AUTOLOAD'!H1941</f>
        <v>0</v>
      </c>
      <c r="G1942" s="4">
        <f>'Enhanced Basket_AUTOLOAD'!M1941</f>
        <v>0</v>
      </c>
      <c r="H1942" s="4">
        <f>'Enhanced Basket_AUTOLOAD'!O1941</f>
        <v>0</v>
      </c>
      <c r="I1942" s="4">
        <f>'Enhanced Basket_AUTOLOAD'!P1941</f>
        <v>0</v>
      </c>
      <c r="J1942" s="4">
        <f>'Enhanced Basket_AUTOLOAD'!Q1941</f>
        <v>0</v>
      </c>
      <c r="M1942" s="4" t="e">
        <f>IF(TRIM(CLEAN(I1942))="USCSH0000000","",VLOOKUP(I1942,'EZE Daily_With_BB CODES'!$H$3:$J$4445,3,0))</f>
        <v>#N/A</v>
      </c>
    </row>
    <row r="1943" ht="15" customHeight="1" s="4" customFormat="1">
      <c r="F1943" s="4">
        <f>'Enhanced Basket_AUTOLOAD'!H1942</f>
        <v>0</v>
      </c>
      <c r="G1943" s="4">
        <f>'Enhanced Basket_AUTOLOAD'!M1942</f>
        <v>0</v>
      </c>
      <c r="H1943" s="4">
        <f>'Enhanced Basket_AUTOLOAD'!O1942</f>
        <v>0</v>
      </c>
      <c r="I1943" s="4">
        <f>'Enhanced Basket_AUTOLOAD'!P1942</f>
        <v>0</v>
      </c>
      <c r="J1943" s="4">
        <f>'Enhanced Basket_AUTOLOAD'!Q1942</f>
        <v>0</v>
      </c>
      <c r="M1943" s="4" t="e">
        <f>IF(TRIM(CLEAN(I1943))="USCSH0000000","",VLOOKUP(I1943,'EZE Daily_With_BB CODES'!$H$3:$J$4445,3,0))</f>
        <v>#N/A</v>
      </c>
    </row>
    <row r="1944" ht="15" customHeight="1" s="4" customFormat="1">
      <c r="F1944" s="4">
        <f>'Enhanced Basket_AUTOLOAD'!H1943</f>
        <v>0</v>
      </c>
      <c r="G1944" s="4">
        <f>'Enhanced Basket_AUTOLOAD'!M1943</f>
        <v>0</v>
      </c>
      <c r="H1944" s="4">
        <f>'Enhanced Basket_AUTOLOAD'!O1943</f>
        <v>0</v>
      </c>
      <c r="I1944" s="4">
        <f>'Enhanced Basket_AUTOLOAD'!P1943</f>
        <v>0</v>
      </c>
      <c r="J1944" s="4">
        <f>'Enhanced Basket_AUTOLOAD'!Q1943</f>
        <v>0</v>
      </c>
      <c r="M1944" s="4" t="e">
        <f>IF(TRIM(CLEAN(I1944))="USCSH0000000","",VLOOKUP(I1944,'EZE Daily_With_BB CODES'!$H$3:$J$4445,3,0))</f>
        <v>#N/A</v>
      </c>
    </row>
    <row r="1945" ht="15" customHeight="1" s="4" customFormat="1">
      <c r="F1945" s="4">
        <f>'Enhanced Basket_AUTOLOAD'!H1944</f>
        <v>0</v>
      </c>
      <c r="G1945" s="4">
        <f>'Enhanced Basket_AUTOLOAD'!M1944</f>
        <v>0</v>
      </c>
      <c r="H1945" s="4">
        <f>'Enhanced Basket_AUTOLOAD'!O1944</f>
        <v>0</v>
      </c>
      <c r="I1945" s="4">
        <f>'Enhanced Basket_AUTOLOAD'!P1944</f>
        <v>0</v>
      </c>
      <c r="J1945" s="4">
        <f>'Enhanced Basket_AUTOLOAD'!Q1944</f>
        <v>0</v>
      </c>
      <c r="M1945" s="4" t="e">
        <f>IF(TRIM(CLEAN(I1945))="USCSH0000000","",VLOOKUP(I1945,'EZE Daily_With_BB CODES'!$H$3:$J$4445,3,0))</f>
        <v>#N/A</v>
      </c>
    </row>
    <row r="1946" ht="15" customHeight="1" s="4" customFormat="1">
      <c r="F1946" s="4">
        <f>'Enhanced Basket_AUTOLOAD'!H1945</f>
        <v>0</v>
      </c>
      <c r="G1946" s="4">
        <f>'Enhanced Basket_AUTOLOAD'!M1945</f>
        <v>0</v>
      </c>
      <c r="H1946" s="4">
        <f>'Enhanced Basket_AUTOLOAD'!O1945</f>
        <v>0</v>
      </c>
      <c r="I1946" s="4">
        <f>'Enhanced Basket_AUTOLOAD'!P1945</f>
        <v>0</v>
      </c>
      <c r="J1946" s="4">
        <f>'Enhanced Basket_AUTOLOAD'!Q1945</f>
        <v>0</v>
      </c>
      <c r="M1946" s="4" t="e">
        <f>IF(TRIM(CLEAN(I1946))="USCSH0000000","",VLOOKUP(I1946,'EZE Daily_With_BB CODES'!$H$3:$J$4445,3,0))</f>
        <v>#N/A</v>
      </c>
    </row>
    <row r="1947" ht="15" customHeight="1" s="4" customFormat="1">
      <c r="F1947" s="4">
        <f>'Enhanced Basket_AUTOLOAD'!H1946</f>
        <v>0</v>
      </c>
      <c r="G1947" s="4">
        <f>'Enhanced Basket_AUTOLOAD'!M1946</f>
        <v>0</v>
      </c>
      <c r="H1947" s="4">
        <f>'Enhanced Basket_AUTOLOAD'!O1946</f>
        <v>0</v>
      </c>
      <c r="I1947" s="4">
        <f>'Enhanced Basket_AUTOLOAD'!P1946</f>
        <v>0</v>
      </c>
      <c r="J1947" s="4">
        <f>'Enhanced Basket_AUTOLOAD'!Q1946</f>
        <v>0</v>
      </c>
      <c r="M1947" s="4" t="e">
        <f>IF(TRIM(CLEAN(I1947))="USCSH0000000","",VLOOKUP(I1947,'EZE Daily_With_BB CODES'!$H$3:$J$4445,3,0))</f>
        <v>#N/A</v>
      </c>
    </row>
    <row r="1948" ht="15" customHeight="1" s="4" customFormat="1">
      <c r="F1948" s="4">
        <f>'Enhanced Basket_AUTOLOAD'!H1947</f>
        <v>0</v>
      </c>
      <c r="G1948" s="4">
        <f>'Enhanced Basket_AUTOLOAD'!M1947</f>
        <v>0</v>
      </c>
      <c r="H1948" s="4">
        <f>'Enhanced Basket_AUTOLOAD'!O1947</f>
        <v>0</v>
      </c>
      <c r="I1948" s="4">
        <f>'Enhanced Basket_AUTOLOAD'!P1947</f>
        <v>0</v>
      </c>
      <c r="J1948" s="4">
        <f>'Enhanced Basket_AUTOLOAD'!Q1947</f>
        <v>0</v>
      </c>
      <c r="M1948" s="4" t="e">
        <f>IF(TRIM(CLEAN(I1948))="USCSH0000000","",VLOOKUP(I1948,'EZE Daily_With_BB CODES'!$H$3:$J$4445,3,0))</f>
        <v>#N/A</v>
      </c>
    </row>
    <row r="1949" ht="15" customHeight="1" s="4" customFormat="1">
      <c r="F1949" s="4">
        <f>'Enhanced Basket_AUTOLOAD'!H1948</f>
        <v>0</v>
      </c>
      <c r="G1949" s="4">
        <f>'Enhanced Basket_AUTOLOAD'!M1948</f>
        <v>0</v>
      </c>
      <c r="H1949" s="4">
        <f>'Enhanced Basket_AUTOLOAD'!O1948</f>
        <v>0</v>
      </c>
      <c r="I1949" s="4">
        <f>'Enhanced Basket_AUTOLOAD'!P1948</f>
        <v>0</v>
      </c>
      <c r="J1949" s="4">
        <f>'Enhanced Basket_AUTOLOAD'!Q1948</f>
        <v>0</v>
      </c>
      <c r="M1949" s="4" t="e">
        <f>IF(TRIM(CLEAN(I1949))="USCSH0000000","",VLOOKUP(I1949,'EZE Daily_With_BB CODES'!$H$3:$J$4445,3,0))</f>
        <v>#N/A</v>
      </c>
    </row>
    <row r="1950" ht="15" customHeight="1" s="4" customFormat="1">
      <c r="F1950" s="4">
        <f>'Enhanced Basket_AUTOLOAD'!H1949</f>
        <v>0</v>
      </c>
      <c r="G1950" s="4">
        <f>'Enhanced Basket_AUTOLOAD'!M1949</f>
        <v>0</v>
      </c>
      <c r="H1950" s="4">
        <f>'Enhanced Basket_AUTOLOAD'!O1949</f>
        <v>0</v>
      </c>
      <c r="I1950" s="4">
        <f>'Enhanced Basket_AUTOLOAD'!P1949</f>
        <v>0</v>
      </c>
      <c r="J1950" s="4">
        <f>'Enhanced Basket_AUTOLOAD'!Q1949</f>
        <v>0</v>
      </c>
      <c r="M1950" s="4" t="e">
        <f>IF(TRIM(CLEAN(I1950))="USCSH0000000","",VLOOKUP(I1950,'EZE Daily_With_BB CODES'!$H$3:$J$4445,3,0))</f>
        <v>#N/A</v>
      </c>
    </row>
    <row r="1951" ht="15" customHeight="1" s="4" customFormat="1">
      <c r="F1951" s="4">
        <f>'Enhanced Basket_AUTOLOAD'!H1950</f>
        <v>0</v>
      </c>
      <c r="G1951" s="4">
        <f>'Enhanced Basket_AUTOLOAD'!M1950</f>
        <v>0</v>
      </c>
      <c r="H1951" s="4">
        <f>'Enhanced Basket_AUTOLOAD'!O1950</f>
        <v>0</v>
      </c>
      <c r="I1951" s="4">
        <f>'Enhanced Basket_AUTOLOAD'!P1950</f>
        <v>0</v>
      </c>
      <c r="J1951" s="4">
        <f>'Enhanced Basket_AUTOLOAD'!Q1950</f>
        <v>0</v>
      </c>
      <c r="M1951" s="4" t="e">
        <f>IF(TRIM(CLEAN(I1951))="USCSH0000000","",VLOOKUP(I1951,'EZE Daily_With_BB CODES'!$H$3:$J$4445,3,0))</f>
        <v>#N/A</v>
      </c>
    </row>
    <row r="1952" ht="15" customHeight="1" s="4" customFormat="1">
      <c r="F1952" s="4">
        <f>'Enhanced Basket_AUTOLOAD'!H1951</f>
        <v>0</v>
      </c>
      <c r="G1952" s="4">
        <f>'Enhanced Basket_AUTOLOAD'!M1951</f>
        <v>0</v>
      </c>
      <c r="H1952" s="4">
        <f>'Enhanced Basket_AUTOLOAD'!O1951</f>
        <v>0</v>
      </c>
      <c r="I1952" s="4">
        <f>'Enhanced Basket_AUTOLOAD'!P1951</f>
        <v>0</v>
      </c>
      <c r="J1952" s="4">
        <f>'Enhanced Basket_AUTOLOAD'!Q1951</f>
        <v>0</v>
      </c>
      <c r="M1952" s="4" t="e">
        <f>IF(TRIM(CLEAN(I1952))="USCSH0000000","",VLOOKUP(I1952,'EZE Daily_With_BB CODES'!$H$3:$J$4445,3,0))</f>
        <v>#N/A</v>
      </c>
    </row>
    <row r="1953" ht="15" customHeight="1" s="4" customFormat="1">
      <c r="F1953" s="4">
        <f>'Enhanced Basket_AUTOLOAD'!H1952</f>
        <v>0</v>
      </c>
      <c r="G1953" s="4">
        <f>'Enhanced Basket_AUTOLOAD'!M1952</f>
        <v>0</v>
      </c>
      <c r="H1953" s="4">
        <f>'Enhanced Basket_AUTOLOAD'!O1952</f>
        <v>0</v>
      </c>
      <c r="I1953" s="4">
        <f>'Enhanced Basket_AUTOLOAD'!P1952</f>
        <v>0</v>
      </c>
      <c r="J1953" s="4">
        <f>'Enhanced Basket_AUTOLOAD'!Q1952</f>
        <v>0</v>
      </c>
      <c r="M1953" s="4" t="e">
        <f>IF(TRIM(CLEAN(I1953))="USCSH0000000","",VLOOKUP(I1953,'EZE Daily_With_BB CODES'!$H$3:$J$4445,3,0))</f>
        <v>#N/A</v>
      </c>
    </row>
    <row r="1954" ht="15" customHeight="1" s="4" customFormat="1">
      <c r="F1954" s="4">
        <f>'Enhanced Basket_AUTOLOAD'!H1953</f>
        <v>0</v>
      </c>
      <c r="G1954" s="4">
        <f>'Enhanced Basket_AUTOLOAD'!M1953</f>
        <v>0</v>
      </c>
      <c r="H1954" s="4">
        <f>'Enhanced Basket_AUTOLOAD'!O1953</f>
        <v>0</v>
      </c>
      <c r="I1954" s="4">
        <f>'Enhanced Basket_AUTOLOAD'!P1953</f>
        <v>0</v>
      </c>
      <c r="J1954" s="4">
        <f>'Enhanced Basket_AUTOLOAD'!Q1953</f>
        <v>0</v>
      </c>
      <c r="M1954" s="4" t="e">
        <f>IF(TRIM(CLEAN(I1954))="USCSH0000000","",VLOOKUP(I1954,'EZE Daily_With_BB CODES'!$H$3:$J$4445,3,0))</f>
        <v>#N/A</v>
      </c>
    </row>
    <row r="1955" ht="15" customHeight="1" s="4" customFormat="1">
      <c r="F1955" s="4">
        <f>'Enhanced Basket_AUTOLOAD'!H1954</f>
        <v>0</v>
      </c>
      <c r="G1955" s="4">
        <f>'Enhanced Basket_AUTOLOAD'!M1954</f>
        <v>0</v>
      </c>
      <c r="H1955" s="4">
        <f>'Enhanced Basket_AUTOLOAD'!O1954</f>
        <v>0</v>
      </c>
      <c r="I1955" s="4">
        <f>'Enhanced Basket_AUTOLOAD'!P1954</f>
        <v>0</v>
      </c>
      <c r="J1955" s="4">
        <f>'Enhanced Basket_AUTOLOAD'!Q1954</f>
        <v>0</v>
      </c>
      <c r="M1955" s="4" t="e">
        <f>IF(TRIM(CLEAN(I1955))="USCSH0000000","",VLOOKUP(I1955,'EZE Daily_With_BB CODES'!$H$3:$J$4445,3,0))</f>
        <v>#N/A</v>
      </c>
    </row>
    <row r="1956" ht="15" customHeight="1" s="4" customFormat="1">
      <c r="F1956" s="4">
        <f>'Enhanced Basket_AUTOLOAD'!H1955</f>
        <v>0</v>
      </c>
      <c r="G1956" s="4">
        <f>'Enhanced Basket_AUTOLOAD'!M1955</f>
        <v>0</v>
      </c>
      <c r="H1956" s="4">
        <f>'Enhanced Basket_AUTOLOAD'!O1955</f>
        <v>0</v>
      </c>
      <c r="I1956" s="4">
        <f>'Enhanced Basket_AUTOLOAD'!P1955</f>
        <v>0</v>
      </c>
      <c r="J1956" s="4">
        <f>'Enhanced Basket_AUTOLOAD'!Q1955</f>
        <v>0</v>
      </c>
      <c r="M1956" s="4" t="e">
        <f>IF(TRIM(CLEAN(I1956))="USCSH0000000","",VLOOKUP(I1956,'EZE Daily_With_BB CODES'!$H$3:$J$4445,3,0))</f>
        <v>#N/A</v>
      </c>
    </row>
    <row r="1957" ht="15" customHeight="1" s="4" customFormat="1">
      <c r="F1957" s="4">
        <f>'Enhanced Basket_AUTOLOAD'!H1956</f>
        <v>0</v>
      </c>
      <c r="G1957" s="4">
        <f>'Enhanced Basket_AUTOLOAD'!M1956</f>
        <v>0</v>
      </c>
      <c r="H1957" s="4">
        <f>'Enhanced Basket_AUTOLOAD'!O1956</f>
        <v>0</v>
      </c>
      <c r="I1957" s="4">
        <f>'Enhanced Basket_AUTOLOAD'!P1956</f>
        <v>0</v>
      </c>
      <c r="J1957" s="4">
        <f>'Enhanced Basket_AUTOLOAD'!Q1956</f>
        <v>0</v>
      </c>
      <c r="M1957" s="4" t="e">
        <f>IF(TRIM(CLEAN(I1957))="USCSH0000000","",VLOOKUP(I1957,'EZE Daily_With_BB CODES'!$H$3:$J$4445,3,0))</f>
        <v>#N/A</v>
      </c>
    </row>
    <row r="1958" ht="15" customHeight="1" s="4" customFormat="1">
      <c r="F1958" s="4">
        <f>'Enhanced Basket_AUTOLOAD'!H1957</f>
        <v>0</v>
      </c>
      <c r="G1958" s="4">
        <f>'Enhanced Basket_AUTOLOAD'!M1957</f>
        <v>0</v>
      </c>
      <c r="H1958" s="4">
        <f>'Enhanced Basket_AUTOLOAD'!O1957</f>
        <v>0</v>
      </c>
      <c r="I1958" s="4">
        <f>'Enhanced Basket_AUTOLOAD'!P1957</f>
        <v>0</v>
      </c>
      <c r="J1958" s="4">
        <f>'Enhanced Basket_AUTOLOAD'!Q1957</f>
        <v>0</v>
      </c>
      <c r="M1958" s="4" t="e">
        <f>IF(TRIM(CLEAN(I1958))="USCSH0000000","",VLOOKUP(I1958,'EZE Daily_With_BB CODES'!$H$3:$J$4445,3,0))</f>
        <v>#N/A</v>
      </c>
    </row>
    <row r="1959" ht="15" customHeight="1" s="4" customFormat="1">
      <c r="F1959" s="4">
        <f>'Enhanced Basket_AUTOLOAD'!H1958</f>
        <v>0</v>
      </c>
      <c r="G1959" s="4">
        <f>'Enhanced Basket_AUTOLOAD'!M1958</f>
        <v>0</v>
      </c>
      <c r="H1959" s="4">
        <f>'Enhanced Basket_AUTOLOAD'!O1958</f>
        <v>0</v>
      </c>
      <c r="I1959" s="4">
        <f>'Enhanced Basket_AUTOLOAD'!P1958</f>
        <v>0</v>
      </c>
      <c r="J1959" s="4">
        <f>'Enhanced Basket_AUTOLOAD'!Q1958</f>
        <v>0</v>
      </c>
      <c r="M1959" s="4" t="e">
        <f>IF(TRIM(CLEAN(I1959))="USCSH0000000","",VLOOKUP(I1959,'EZE Daily_With_BB CODES'!$H$3:$J$4445,3,0))</f>
        <v>#N/A</v>
      </c>
    </row>
    <row r="1960" ht="15" customHeight="1" s="4" customFormat="1">
      <c r="F1960" s="4">
        <f>'Enhanced Basket_AUTOLOAD'!H1959</f>
        <v>0</v>
      </c>
      <c r="G1960" s="4">
        <f>'Enhanced Basket_AUTOLOAD'!M1959</f>
        <v>0</v>
      </c>
      <c r="H1960" s="4">
        <f>'Enhanced Basket_AUTOLOAD'!O1959</f>
        <v>0</v>
      </c>
      <c r="I1960" s="4">
        <f>'Enhanced Basket_AUTOLOAD'!P1959</f>
        <v>0</v>
      </c>
      <c r="J1960" s="4">
        <f>'Enhanced Basket_AUTOLOAD'!Q1959</f>
        <v>0</v>
      </c>
      <c r="M1960" s="4" t="e">
        <f>IF(TRIM(CLEAN(I1960))="USCSH0000000","",VLOOKUP(I1960,'EZE Daily_With_BB CODES'!$H$3:$J$4445,3,0))</f>
        <v>#N/A</v>
      </c>
    </row>
    <row r="1961" ht="15" customHeight="1" s="4" customFormat="1">
      <c r="F1961" s="4">
        <f>'Enhanced Basket_AUTOLOAD'!H1960</f>
        <v>0</v>
      </c>
      <c r="G1961" s="4">
        <f>'Enhanced Basket_AUTOLOAD'!M1960</f>
        <v>0</v>
      </c>
      <c r="H1961" s="4">
        <f>'Enhanced Basket_AUTOLOAD'!O1960</f>
        <v>0</v>
      </c>
      <c r="I1961" s="4">
        <f>'Enhanced Basket_AUTOLOAD'!P1960</f>
        <v>0</v>
      </c>
      <c r="J1961" s="4">
        <f>'Enhanced Basket_AUTOLOAD'!Q1960</f>
        <v>0</v>
      </c>
      <c r="M1961" s="4" t="e">
        <f>IF(TRIM(CLEAN(I1961))="USCSH0000000","",VLOOKUP(I1961,'EZE Daily_With_BB CODES'!$H$3:$J$4445,3,0))</f>
        <v>#N/A</v>
      </c>
    </row>
    <row r="1962" ht="15" customHeight="1" s="4" customFormat="1">
      <c r="F1962" s="4">
        <f>'Enhanced Basket_AUTOLOAD'!H1961</f>
        <v>0</v>
      </c>
      <c r="G1962" s="4">
        <f>'Enhanced Basket_AUTOLOAD'!M1961</f>
        <v>0</v>
      </c>
      <c r="H1962" s="4">
        <f>'Enhanced Basket_AUTOLOAD'!O1961</f>
        <v>0</v>
      </c>
      <c r="I1962" s="4">
        <f>'Enhanced Basket_AUTOLOAD'!P1961</f>
        <v>0</v>
      </c>
      <c r="J1962" s="4">
        <f>'Enhanced Basket_AUTOLOAD'!Q1961</f>
        <v>0</v>
      </c>
      <c r="M1962" s="4" t="e">
        <f>IF(TRIM(CLEAN(I1962))="USCSH0000000","",VLOOKUP(I1962,'EZE Daily_With_BB CODES'!$H$3:$J$4445,3,0))</f>
        <v>#N/A</v>
      </c>
    </row>
    <row r="1963" ht="15" customHeight="1" s="4" customFormat="1">
      <c r="F1963" s="4">
        <f>'Enhanced Basket_AUTOLOAD'!H1962</f>
        <v>0</v>
      </c>
      <c r="G1963" s="4">
        <f>'Enhanced Basket_AUTOLOAD'!M1962</f>
        <v>0</v>
      </c>
      <c r="H1963" s="4">
        <f>'Enhanced Basket_AUTOLOAD'!O1962</f>
        <v>0</v>
      </c>
      <c r="I1963" s="4">
        <f>'Enhanced Basket_AUTOLOAD'!P1962</f>
        <v>0</v>
      </c>
      <c r="J1963" s="4">
        <f>'Enhanced Basket_AUTOLOAD'!Q1962</f>
        <v>0</v>
      </c>
      <c r="M1963" s="4" t="e">
        <f>IF(TRIM(CLEAN(I1963))="USCSH0000000","",VLOOKUP(I1963,'EZE Daily_With_BB CODES'!$H$3:$J$4445,3,0))</f>
        <v>#N/A</v>
      </c>
    </row>
    <row r="1964" ht="15" customHeight="1" s="4" customFormat="1">
      <c r="F1964" s="4">
        <f>'Enhanced Basket_AUTOLOAD'!H1963</f>
        <v>0</v>
      </c>
      <c r="G1964" s="4">
        <f>'Enhanced Basket_AUTOLOAD'!M1963</f>
        <v>0</v>
      </c>
      <c r="H1964" s="4">
        <f>'Enhanced Basket_AUTOLOAD'!O1963</f>
        <v>0</v>
      </c>
      <c r="I1964" s="4">
        <f>'Enhanced Basket_AUTOLOAD'!P1963</f>
        <v>0</v>
      </c>
      <c r="J1964" s="4">
        <f>'Enhanced Basket_AUTOLOAD'!Q1963</f>
        <v>0</v>
      </c>
      <c r="M1964" s="4" t="e">
        <f>IF(TRIM(CLEAN(I1964))="USCSH0000000","",VLOOKUP(I1964,'EZE Daily_With_BB CODES'!$H$3:$J$4445,3,0))</f>
        <v>#N/A</v>
      </c>
    </row>
    <row r="1965" ht="15" customHeight="1" s="4" customFormat="1">
      <c r="F1965" s="4">
        <f>'Enhanced Basket_AUTOLOAD'!H1964</f>
        <v>0</v>
      </c>
      <c r="G1965" s="4">
        <f>'Enhanced Basket_AUTOLOAD'!M1964</f>
        <v>0</v>
      </c>
      <c r="H1965" s="4">
        <f>'Enhanced Basket_AUTOLOAD'!O1964</f>
        <v>0</v>
      </c>
      <c r="I1965" s="4">
        <f>'Enhanced Basket_AUTOLOAD'!P1964</f>
        <v>0</v>
      </c>
      <c r="J1965" s="4">
        <f>'Enhanced Basket_AUTOLOAD'!Q1964</f>
        <v>0</v>
      </c>
      <c r="M1965" s="4" t="e">
        <f>IF(TRIM(CLEAN(I1965))="USCSH0000000","",VLOOKUP(I1965,'EZE Daily_With_BB CODES'!$H$3:$J$4445,3,0))</f>
        <v>#N/A</v>
      </c>
    </row>
    <row r="1966" ht="15" customHeight="1" s="4" customFormat="1">
      <c r="F1966" s="4">
        <f>'Enhanced Basket_AUTOLOAD'!H1965</f>
        <v>0</v>
      </c>
      <c r="G1966" s="4">
        <f>'Enhanced Basket_AUTOLOAD'!M1965</f>
        <v>0</v>
      </c>
      <c r="H1966" s="4">
        <f>'Enhanced Basket_AUTOLOAD'!O1965</f>
        <v>0</v>
      </c>
      <c r="I1966" s="4">
        <f>'Enhanced Basket_AUTOLOAD'!P1965</f>
        <v>0</v>
      </c>
      <c r="J1966" s="4">
        <f>'Enhanced Basket_AUTOLOAD'!Q1965</f>
        <v>0</v>
      </c>
      <c r="M1966" s="4" t="e">
        <f>IF(TRIM(CLEAN(I1966))="USCSH0000000","",VLOOKUP(I1966,'EZE Daily_With_BB CODES'!$H$3:$J$4445,3,0))</f>
        <v>#N/A</v>
      </c>
    </row>
    <row r="1967" ht="15" customHeight="1" s="4" customFormat="1">
      <c r="F1967" s="4">
        <f>'Enhanced Basket_AUTOLOAD'!H1966</f>
        <v>0</v>
      </c>
      <c r="G1967" s="4">
        <f>'Enhanced Basket_AUTOLOAD'!M1966</f>
        <v>0</v>
      </c>
      <c r="H1967" s="4">
        <f>'Enhanced Basket_AUTOLOAD'!O1966</f>
        <v>0</v>
      </c>
      <c r="I1967" s="4">
        <f>'Enhanced Basket_AUTOLOAD'!P1966</f>
        <v>0</v>
      </c>
      <c r="J1967" s="4">
        <f>'Enhanced Basket_AUTOLOAD'!Q1966</f>
        <v>0</v>
      </c>
      <c r="M1967" s="4" t="e">
        <f>IF(TRIM(CLEAN(I1967))="USCSH0000000","",VLOOKUP(I1967,'EZE Daily_With_BB CODES'!$H$3:$J$4445,3,0))</f>
        <v>#N/A</v>
      </c>
    </row>
    <row r="1968" ht="15" customHeight="1" s="4" customFormat="1">
      <c r="F1968" s="4">
        <f>'Enhanced Basket_AUTOLOAD'!H1967</f>
        <v>0</v>
      </c>
      <c r="G1968" s="4">
        <f>'Enhanced Basket_AUTOLOAD'!M1967</f>
        <v>0</v>
      </c>
      <c r="H1968" s="4">
        <f>'Enhanced Basket_AUTOLOAD'!O1967</f>
        <v>0</v>
      </c>
      <c r="I1968" s="4">
        <f>'Enhanced Basket_AUTOLOAD'!P1967</f>
        <v>0</v>
      </c>
      <c r="J1968" s="4">
        <f>'Enhanced Basket_AUTOLOAD'!Q1967</f>
        <v>0</v>
      </c>
      <c r="M1968" s="4" t="e">
        <f>IF(TRIM(CLEAN(I1968))="USCSH0000000","",VLOOKUP(I1968,'EZE Daily_With_BB CODES'!$H$3:$J$4445,3,0))</f>
        <v>#N/A</v>
      </c>
    </row>
    <row r="1969" ht="15" customHeight="1" s="4" customFormat="1">
      <c r="F1969" s="4">
        <f>'Enhanced Basket_AUTOLOAD'!H1968</f>
        <v>0</v>
      </c>
      <c r="G1969" s="4">
        <f>'Enhanced Basket_AUTOLOAD'!M1968</f>
        <v>0</v>
      </c>
      <c r="H1969" s="4">
        <f>'Enhanced Basket_AUTOLOAD'!O1968</f>
        <v>0</v>
      </c>
      <c r="I1969" s="4">
        <f>'Enhanced Basket_AUTOLOAD'!P1968</f>
        <v>0</v>
      </c>
      <c r="J1969" s="4">
        <f>'Enhanced Basket_AUTOLOAD'!Q1968</f>
        <v>0</v>
      </c>
      <c r="M1969" s="4" t="e">
        <f>IF(TRIM(CLEAN(I1969))="USCSH0000000","",VLOOKUP(I1969,'EZE Daily_With_BB CODES'!$H$3:$J$4445,3,0))</f>
        <v>#N/A</v>
      </c>
    </row>
    <row r="1970" ht="15" customHeight="1" s="4" customFormat="1">
      <c r="F1970" s="4">
        <f>'Enhanced Basket_AUTOLOAD'!H1969</f>
        <v>0</v>
      </c>
      <c r="G1970" s="4">
        <f>'Enhanced Basket_AUTOLOAD'!M1969</f>
        <v>0</v>
      </c>
      <c r="H1970" s="4">
        <f>'Enhanced Basket_AUTOLOAD'!O1969</f>
        <v>0</v>
      </c>
      <c r="I1970" s="4">
        <f>'Enhanced Basket_AUTOLOAD'!P1969</f>
        <v>0</v>
      </c>
      <c r="J1970" s="4">
        <f>'Enhanced Basket_AUTOLOAD'!Q1969</f>
        <v>0</v>
      </c>
      <c r="M1970" s="4" t="e">
        <f>IF(TRIM(CLEAN(I1970))="USCSH0000000","",VLOOKUP(I1970,'EZE Daily_With_BB CODES'!$H$3:$J$4445,3,0))</f>
        <v>#N/A</v>
      </c>
    </row>
    <row r="1971" ht="15" customHeight="1" s="4" customFormat="1">
      <c r="F1971" s="4">
        <f>'Enhanced Basket_AUTOLOAD'!H1970</f>
        <v>0</v>
      </c>
      <c r="G1971" s="4">
        <f>'Enhanced Basket_AUTOLOAD'!M1970</f>
        <v>0</v>
      </c>
      <c r="H1971" s="4">
        <f>'Enhanced Basket_AUTOLOAD'!O1970</f>
        <v>0</v>
      </c>
      <c r="I1971" s="4">
        <f>'Enhanced Basket_AUTOLOAD'!P1970</f>
        <v>0</v>
      </c>
      <c r="J1971" s="4">
        <f>'Enhanced Basket_AUTOLOAD'!Q1970</f>
        <v>0</v>
      </c>
      <c r="M1971" s="4" t="e">
        <f>IF(TRIM(CLEAN(I1971))="USCSH0000000","",VLOOKUP(I1971,'EZE Daily_With_BB CODES'!$H$3:$J$4445,3,0))</f>
        <v>#N/A</v>
      </c>
    </row>
    <row r="1972" ht="15" customHeight="1" s="4" customFormat="1">
      <c r="F1972" s="4">
        <f>'Enhanced Basket_AUTOLOAD'!H1971</f>
        <v>0</v>
      </c>
      <c r="G1972" s="4">
        <f>'Enhanced Basket_AUTOLOAD'!M1971</f>
        <v>0</v>
      </c>
      <c r="H1972" s="4">
        <f>'Enhanced Basket_AUTOLOAD'!O1971</f>
        <v>0</v>
      </c>
      <c r="I1972" s="4">
        <f>'Enhanced Basket_AUTOLOAD'!P1971</f>
        <v>0</v>
      </c>
      <c r="J1972" s="4">
        <f>'Enhanced Basket_AUTOLOAD'!Q1971</f>
        <v>0</v>
      </c>
      <c r="M1972" s="4" t="e">
        <f>IF(TRIM(CLEAN(I1972))="USCSH0000000","",VLOOKUP(I1972,'EZE Daily_With_BB CODES'!$H$3:$J$4445,3,0))</f>
        <v>#N/A</v>
      </c>
    </row>
    <row r="1973" ht="15" customHeight="1" s="4" customFormat="1">
      <c r="F1973" s="4">
        <f>'Enhanced Basket_AUTOLOAD'!H1972</f>
        <v>0</v>
      </c>
      <c r="G1973" s="4">
        <f>'Enhanced Basket_AUTOLOAD'!M1972</f>
        <v>0</v>
      </c>
      <c r="H1973" s="4">
        <f>'Enhanced Basket_AUTOLOAD'!O1972</f>
        <v>0</v>
      </c>
      <c r="I1973" s="4">
        <f>'Enhanced Basket_AUTOLOAD'!P1972</f>
        <v>0</v>
      </c>
      <c r="J1973" s="4">
        <f>'Enhanced Basket_AUTOLOAD'!Q1972</f>
        <v>0</v>
      </c>
      <c r="M1973" s="4" t="e">
        <f>IF(TRIM(CLEAN(I1973))="USCSH0000000","",VLOOKUP(I1973,'EZE Daily_With_BB CODES'!$H$3:$J$4445,3,0))</f>
        <v>#N/A</v>
      </c>
    </row>
    <row r="1974" ht="15" customHeight="1" s="4" customFormat="1">
      <c r="F1974" s="4">
        <f>'Enhanced Basket_AUTOLOAD'!H1973</f>
        <v>0</v>
      </c>
      <c r="G1974" s="4">
        <f>'Enhanced Basket_AUTOLOAD'!M1973</f>
        <v>0</v>
      </c>
      <c r="H1974" s="4">
        <f>'Enhanced Basket_AUTOLOAD'!O1973</f>
        <v>0</v>
      </c>
      <c r="I1974" s="4">
        <f>'Enhanced Basket_AUTOLOAD'!P1973</f>
        <v>0</v>
      </c>
      <c r="J1974" s="4">
        <f>'Enhanced Basket_AUTOLOAD'!Q1973</f>
        <v>0</v>
      </c>
      <c r="M1974" s="4" t="e">
        <f>IF(TRIM(CLEAN(I1974))="USCSH0000000","",VLOOKUP(I1974,'EZE Daily_With_BB CODES'!$H$3:$J$4445,3,0))</f>
        <v>#N/A</v>
      </c>
    </row>
    <row r="1975" ht="15" customHeight="1" s="4" customFormat="1">
      <c r="F1975" s="4">
        <f>'Enhanced Basket_AUTOLOAD'!H1974</f>
        <v>0</v>
      </c>
      <c r="G1975" s="4">
        <f>'Enhanced Basket_AUTOLOAD'!M1974</f>
        <v>0</v>
      </c>
      <c r="H1975" s="4">
        <f>'Enhanced Basket_AUTOLOAD'!O1974</f>
        <v>0</v>
      </c>
      <c r="I1975" s="4">
        <f>'Enhanced Basket_AUTOLOAD'!P1974</f>
        <v>0</v>
      </c>
      <c r="J1975" s="4">
        <f>'Enhanced Basket_AUTOLOAD'!Q1974</f>
        <v>0</v>
      </c>
      <c r="M1975" s="4" t="e">
        <f>IF(TRIM(CLEAN(I1975))="USCSH0000000","",VLOOKUP(I1975,'EZE Daily_With_BB CODES'!$H$3:$J$4445,3,0))</f>
        <v>#N/A</v>
      </c>
    </row>
    <row r="1976" ht="15" customHeight="1" s="4" customFormat="1">
      <c r="F1976" s="4">
        <f>'Enhanced Basket_AUTOLOAD'!H1975</f>
        <v>0</v>
      </c>
      <c r="G1976" s="4">
        <f>'Enhanced Basket_AUTOLOAD'!M1975</f>
        <v>0</v>
      </c>
      <c r="H1976" s="4">
        <f>'Enhanced Basket_AUTOLOAD'!O1975</f>
        <v>0</v>
      </c>
      <c r="I1976" s="4">
        <f>'Enhanced Basket_AUTOLOAD'!P1975</f>
        <v>0</v>
      </c>
      <c r="J1976" s="4">
        <f>'Enhanced Basket_AUTOLOAD'!Q1975</f>
        <v>0</v>
      </c>
      <c r="M1976" s="4" t="e">
        <f>IF(TRIM(CLEAN(I1976))="USCSH0000000","",VLOOKUP(I1976,'EZE Daily_With_BB CODES'!$H$3:$J$4445,3,0))</f>
        <v>#N/A</v>
      </c>
    </row>
    <row r="1977" ht="15" customHeight="1" s="4" customFormat="1">
      <c r="F1977" s="4">
        <f>'Enhanced Basket_AUTOLOAD'!H1976</f>
        <v>0</v>
      </c>
      <c r="G1977" s="4">
        <f>'Enhanced Basket_AUTOLOAD'!M1976</f>
        <v>0</v>
      </c>
      <c r="H1977" s="4">
        <f>'Enhanced Basket_AUTOLOAD'!O1976</f>
        <v>0</v>
      </c>
      <c r="I1977" s="4">
        <f>'Enhanced Basket_AUTOLOAD'!P1976</f>
        <v>0</v>
      </c>
      <c r="J1977" s="4">
        <f>'Enhanced Basket_AUTOLOAD'!Q1976</f>
        <v>0</v>
      </c>
      <c r="M1977" s="4" t="e">
        <f>IF(TRIM(CLEAN(I1977))="USCSH0000000","",VLOOKUP(I1977,'EZE Daily_With_BB CODES'!$H$3:$J$4445,3,0))</f>
        <v>#N/A</v>
      </c>
    </row>
    <row r="1978" ht="15" customHeight="1" s="4" customFormat="1">
      <c r="F1978" s="4">
        <f>'Enhanced Basket_AUTOLOAD'!H1977</f>
        <v>0</v>
      </c>
      <c r="G1978" s="4">
        <f>'Enhanced Basket_AUTOLOAD'!M1977</f>
        <v>0</v>
      </c>
      <c r="H1978" s="4">
        <f>'Enhanced Basket_AUTOLOAD'!O1977</f>
        <v>0</v>
      </c>
      <c r="I1978" s="4">
        <f>'Enhanced Basket_AUTOLOAD'!P1977</f>
        <v>0</v>
      </c>
      <c r="J1978" s="4">
        <f>'Enhanced Basket_AUTOLOAD'!Q1977</f>
        <v>0</v>
      </c>
      <c r="M1978" s="4" t="e">
        <f>IF(TRIM(CLEAN(I1978))="USCSH0000000","",VLOOKUP(I1978,'EZE Daily_With_BB CODES'!$H$3:$J$4445,3,0))</f>
        <v>#N/A</v>
      </c>
    </row>
    <row r="1979" ht="15" customHeight="1" s="4" customFormat="1">
      <c r="F1979" s="4">
        <f>'Enhanced Basket_AUTOLOAD'!H1978</f>
        <v>0</v>
      </c>
      <c r="G1979" s="4">
        <f>'Enhanced Basket_AUTOLOAD'!M1978</f>
        <v>0</v>
      </c>
      <c r="H1979" s="4">
        <f>'Enhanced Basket_AUTOLOAD'!O1978</f>
        <v>0</v>
      </c>
      <c r="I1979" s="4">
        <f>'Enhanced Basket_AUTOLOAD'!P1978</f>
        <v>0</v>
      </c>
      <c r="J1979" s="4">
        <f>'Enhanced Basket_AUTOLOAD'!Q1978</f>
        <v>0</v>
      </c>
      <c r="M1979" s="4" t="e">
        <f>IF(TRIM(CLEAN(I1979))="USCSH0000000","",VLOOKUP(I1979,'EZE Daily_With_BB CODES'!$H$3:$J$4445,3,0))</f>
        <v>#N/A</v>
      </c>
    </row>
    <row r="1980" ht="15" customHeight="1" s="4" customFormat="1">
      <c r="F1980" s="4">
        <f>'Enhanced Basket_AUTOLOAD'!H1979</f>
        <v>0</v>
      </c>
      <c r="G1980" s="4">
        <f>'Enhanced Basket_AUTOLOAD'!M1979</f>
        <v>0</v>
      </c>
      <c r="H1980" s="4">
        <f>'Enhanced Basket_AUTOLOAD'!O1979</f>
        <v>0</v>
      </c>
      <c r="I1980" s="4">
        <f>'Enhanced Basket_AUTOLOAD'!P1979</f>
        <v>0</v>
      </c>
      <c r="J1980" s="4">
        <f>'Enhanced Basket_AUTOLOAD'!Q1979</f>
        <v>0</v>
      </c>
      <c r="M1980" s="4" t="e">
        <f>IF(TRIM(CLEAN(I1980))="USCSH0000000","",VLOOKUP(I1980,'EZE Daily_With_BB CODES'!$H$3:$J$4445,3,0))</f>
        <v>#N/A</v>
      </c>
    </row>
    <row r="1981" ht="15" customHeight="1" s="4" customFormat="1">
      <c r="F1981" s="4">
        <f>'Enhanced Basket_AUTOLOAD'!H1980</f>
        <v>0</v>
      </c>
      <c r="G1981" s="4">
        <f>'Enhanced Basket_AUTOLOAD'!M1980</f>
        <v>0</v>
      </c>
      <c r="H1981" s="4">
        <f>'Enhanced Basket_AUTOLOAD'!O1980</f>
        <v>0</v>
      </c>
      <c r="I1981" s="4">
        <f>'Enhanced Basket_AUTOLOAD'!P1980</f>
        <v>0</v>
      </c>
      <c r="J1981" s="4">
        <f>'Enhanced Basket_AUTOLOAD'!Q1980</f>
        <v>0</v>
      </c>
      <c r="M1981" s="4" t="e">
        <f>IF(TRIM(CLEAN(I1981))="USCSH0000000","",VLOOKUP(I1981,'EZE Daily_With_BB CODES'!$H$3:$J$4445,3,0))</f>
        <v>#N/A</v>
      </c>
    </row>
    <row r="1982" ht="15" customHeight="1" s="4" customFormat="1">
      <c r="F1982" s="4">
        <f>'Enhanced Basket_AUTOLOAD'!H1981</f>
        <v>0</v>
      </c>
      <c r="G1982" s="4">
        <f>'Enhanced Basket_AUTOLOAD'!M1981</f>
        <v>0</v>
      </c>
      <c r="H1982" s="4">
        <f>'Enhanced Basket_AUTOLOAD'!O1981</f>
        <v>0</v>
      </c>
      <c r="I1982" s="4">
        <f>'Enhanced Basket_AUTOLOAD'!P1981</f>
        <v>0</v>
      </c>
      <c r="J1982" s="4">
        <f>'Enhanced Basket_AUTOLOAD'!Q1981</f>
        <v>0</v>
      </c>
      <c r="M1982" s="4" t="e">
        <f>IF(TRIM(CLEAN(I1982))="USCSH0000000","",VLOOKUP(I1982,'EZE Daily_With_BB CODES'!$H$3:$J$4445,3,0))</f>
        <v>#N/A</v>
      </c>
    </row>
    <row r="1983" ht="15" customHeight="1" s="4" customFormat="1">
      <c r="F1983" s="4">
        <f>'Enhanced Basket_AUTOLOAD'!H1982</f>
        <v>0</v>
      </c>
      <c r="G1983" s="4">
        <f>'Enhanced Basket_AUTOLOAD'!M1982</f>
        <v>0</v>
      </c>
      <c r="H1983" s="4">
        <f>'Enhanced Basket_AUTOLOAD'!O1982</f>
        <v>0</v>
      </c>
      <c r="I1983" s="4">
        <f>'Enhanced Basket_AUTOLOAD'!P1982</f>
        <v>0</v>
      </c>
      <c r="J1983" s="4">
        <f>'Enhanced Basket_AUTOLOAD'!Q1982</f>
        <v>0</v>
      </c>
      <c r="M1983" s="4" t="e">
        <f>IF(TRIM(CLEAN(I1983))="USCSH0000000","",VLOOKUP(I1983,'EZE Daily_With_BB CODES'!$H$3:$J$4445,3,0))</f>
        <v>#N/A</v>
      </c>
    </row>
    <row r="1984" ht="15" customHeight="1" s="4" customFormat="1">
      <c r="F1984" s="4">
        <f>'Enhanced Basket_AUTOLOAD'!H1983</f>
        <v>0</v>
      </c>
      <c r="G1984" s="4">
        <f>'Enhanced Basket_AUTOLOAD'!M1983</f>
        <v>0</v>
      </c>
      <c r="H1984" s="4">
        <f>'Enhanced Basket_AUTOLOAD'!O1983</f>
        <v>0</v>
      </c>
      <c r="I1984" s="4">
        <f>'Enhanced Basket_AUTOLOAD'!P1983</f>
        <v>0</v>
      </c>
      <c r="J1984" s="4">
        <f>'Enhanced Basket_AUTOLOAD'!Q1983</f>
        <v>0</v>
      </c>
      <c r="M1984" s="4" t="e">
        <f>IF(TRIM(CLEAN(I1984))="USCSH0000000","",VLOOKUP(I1984,'EZE Daily_With_BB CODES'!$H$3:$J$4445,3,0))</f>
        <v>#N/A</v>
      </c>
    </row>
    <row r="1985" ht="15" customHeight="1" s="4" customFormat="1">
      <c r="F1985" s="4">
        <f>'Enhanced Basket_AUTOLOAD'!H1984</f>
        <v>0</v>
      </c>
      <c r="G1985" s="4">
        <f>'Enhanced Basket_AUTOLOAD'!M1984</f>
        <v>0</v>
      </c>
      <c r="H1985" s="4">
        <f>'Enhanced Basket_AUTOLOAD'!O1984</f>
        <v>0</v>
      </c>
      <c r="I1985" s="4">
        <f>'Enhanced Basket_AUTOLOAD'!P1984</f>
        <v>0</v>
      </c>
      <c r="J1985" s="4">
        <f>'Enhanced Basket_AUTOLOAD'!Q1984</f>
        <v>0</v>
      </c>
      <c r="M1985" s="4" t="e">
        <f>IF(TRIM(CLEAN(I1985))="USCSH0000000","",VLOOKUP(I1985,'EZE Daily_With_BB CODES'!$H$3:$J$4445,3,0))</f>
        <v>#N/A</v>
      </c>
    </row>
    <row r="1986" ht="15" customHeight="1" s="4" customFormat="1">
      <c r="F1986" s="4">
        <f>'Enhanced Basket_AUTOLOAD'!H1985</f>
        <v>0</v>
      </c>
      <c r="G1986" s="4">
        <f>'Enhanced Basket_AUTOLOAD'!M1985</f>
        <v>0</v>
      </c>
      <c r="H1986" s="4">
        <f>'Enhanced Basket_AUTOLOAD'!O1985</f>
        <v>0</v>
      </c>
      <c r="I1986" s="4">
        <f>'Enhanced Basket_AUTOLOAD'!P1985</f>
        <v>0</v>
      </c>
      <c r="J1986" s="4">
        <f>'Enhanced Basket_AUTOLOAD'!Q1985</f>
        <v>0</v>
      </c>
      <c r="M1986" s="4" t="e">
        <f>IF(TRIM(CLEAN(I1986))="USCSH0000000","",VLOOKUP(I1986,'EZE Daily_With_BB CODES'!$H$3:$J$4445,3,0))</f>
        <v>#N/A</v>
      </c>
    </row>
    <row r="1987" ht="15" customHeight="1" s="4" customFormat="1">
      <c r="F1987" s="4">
        <f>'Enhanced Basket_AUTOLOAD'!H1986</f>
        <v>0</v>
      </c>
      <c r="G1987" s="4">
        <f>'Enhanced Basket_AUTOLOAD'!M1986</f>
        <v>0</v>
      </c>
      <c r="H1987" s="4">
        <f>'Enhanced Basket_AUTOLOAD'!O1986</f>
        <v>0</v>
      </c>
      <c r="I1987" s="4">
        <f>'Enhanced Basket_AUTOLOAD'!P1986</f>
        <v>0</v>
      </c>
      <c r="J1987" s="4">
        <f>'Enhanced Basket_AUTOLOAD'!Q1986</f>
        <v>0</v>
      </c>
      <c r="M1987" s="4" t="e">
        <f>IF(TRIM(CLEAN(I1987))="USCSH0000000","",VLOOKUP(I1987,'EZE Daily_With_BB CODES'!$H$3:$J$4445,3,0))</f>
        <v>#N/A</v>
      </c>
    </row>
    <row r="1988" ht="15" customHeight="1" s="4" customFormat="1">
      <c r="F1988" s="4">
        <f>'Enhanced Basket_AUTOLOAD'!H1987</f>
        <v>0</v>
      </c>
      <c r="G1988" s="4">
        <f>'Enhanced Basket_AUTOLOAD'!M1987</f>
        <v>0</v>
      </c>
      <c r="H1988" s="4">
        <f>'Enhanced Basket_AUTOLOAD'!O1987</f>
        <v>0</v>
      </c>
      <c r="I1988" s="4">
        <f>'Enhanced Basket_AUTOLOAD'!P1987</f>
        <v>0</v>
      </c>
      <c r="J1988" s="4">
        <f>'Enhanced Basket_AUTOLOAD'!Q1987</f>
        <v>0</v>
      </c>
      <c r="M1988" s="4" t="e">
        <f>IF(TRIM(CLEAN(I1988))="USCSH0000000","",VLOOKUP(I1988,'EZE Daily_With_BB CODES'!$H$3:$J$4445,3,0))</f>
        <v>#N/A</v>
      </c>
    </row>
    <row r="1989" ht="15" customHeight="1" s="4" customFormat="1">
      <c r="F1989" s="4">
        <f>'Enhanced Basket_AUTOLOAD'!H1988</f>
        <v>0</v>
      </c>
      <c r="G1989" s="4">
        <f>'Enhanced Basket_AUTOLOAD'!M1988</f>
        <v>0</v>
      </c>
      <c r="H1989" s="4">
        <f>'Enhanced Basket_AUTOLOAD'!O1988</f>
        <v>0</v>
      </c>
      <c r="I1989" s="4">
        <f>'Enhanced Basket_AUTOLOAD'!P1988</f>
        <v>0</v>
      </c>
      <c r="J1989" s="4">
        <f>'Enhanced Basket_AUTOLOAD'!Q1988</f>
        <v>0</v>
      </c>
      <c r="M1989" s="4" t="e">
        <f>IF(TRIM(CLEAN(I1989))="USCSH0000000","",VLOOKUP(I1989,'EZE Daily_With_BB CODES'!$H$3:$J$4445,3,0))</f>
        <v>#N/A</v>
      </c>
    </row>
    <row r="1990" ht="15" customHeight="1" s="4" customFormat="1">
      <c r="F1990" s="4">
        <f>'Enhanced Basket_AUTOLOAD'!H1989</f>
        <v>0</v>
      </c>
      <c r="G1990" s="4">
        <f>'Enhanced Basket_AUTOLOAD'!M1989</f>
        <v>0</v>
      </c>
      <c r="H1990" s="4">
        <f>'Enhanced Basket_AUTOLOAD'!O1989</f>
        <v>0</v>
      </c>
      <c r="I1990" s="4">
        <f>'Enhanced Basket_AUTOLOAD'!P1989</f>
        <v>0</v>
      </c>
      <c r="J1990" s="4">
        <f>'Enhanced Basket_AUTOLOAD'!Q1989</f>
        <v>0</v>
      </c>
      <c r="M1990" s="4" t="e">
        <f>IF(TRIM(CLEAN(I1990))="USCSH0000000","",VLOOKUP(I1990,'EZE Daily_With_BB CODES'!$H$3:$J$4445,3,0))</f>
        <v>#N/A</v>
      </c>
    </row>
    <row r="1991" ht="15" customHeight="1" s="4" customFormat="1">
      <c r="F1991" s="4">
        <f>'Enhanced Basket_AUTOLOAD'!H1990</f>
        <v>0</v>
      </c>
      <c r="G1991" s="4">
        <f>'Enhanced Basket_AUTOLOAD'!M1990</f>
        <v>0</v>
      </c>
      <c r="H1991" s="4">
        <f>'Enhanced Basket_AUTOLOAD'!O1990</f>
        <v>0</v>
      </c>
      <c r="I1991" s="4">
        <f>'Enhanced Basket_AUTOLOAD'!P1990</f>
        <v>0</v>
      </c>
      <c r="J1991" s="4">
        <f>'Enhanced Basket_AUTOLOAD'!Q1990</f>
        <v>0</v>
      </c>
      <c r="M1991" s="4" t="e">
        <f>IF(TRIM(CLEAN(I1991))="USCSH0000000","",VLOOKUP(I1991,'EZE Daily_With_BB CODES'!$H$3:$J$4445,3,0))</f>
        <v>#N/A</v>
      </c>
    </row>
    <row r="1992" ht="15" customHeight="1" s="4" customFormat="1">
      <c r="F1992" s="4">
        <f>'Enhanced Basket_AUTOLOAD'!H1991</f>
        <v>0</v>
      </c>
      <c r="G1992" s="4">
        <f>'Enhanced Basket_AUTOLOAD'!M1991</f>
        <v>0</v>
      </c>
      <c r="H1992" s="4">
        <f>'Enhanced Basket_AUTOLOAD'!O1991</f>
        <v>0</v>
      </c>
      <c r="I1992" s="4">
        <f>'Enhanced Basket_AUTOLOAD'!P1991</f>
        <v>0</v>
      </c>
      <c r="J1992" s="4">
        <f>'Enhanced Basket_AUTOLOAD'!Q1991</f>
        <v>0</v>
      </c>
      <c r="M1992" s="4" t="e">
        <f>IF(TRIM(CLEAN(I1992))="USCSH0000000","",VLOOKUP(I1992,'EZE Daily_With_BB CODES'!$H$3:$J$4445,3,0))</f>
        <v>#N/A</v>
      </c>
    </row>
    <row r="1993" ht="15" customHeight="1" s="4" customFormat="1">
      <c r="F1993" s="4">
        <f>'Enhanced Basket_AUTOLOAD'!H1992</f>
        <v>0</v>
      </c>
      <c r="G1993" s="4">
        <f>'Enhanced Basket_AUTOLOAD'!M1992</f>
        <v>0</v>
      </c>
      <c r="H1993" s="4">
        <f>'Enhanced Basket_AUTOLOAD'!O1992</f>
        <v>0</v>
      </c>
      <c r="I1993" s="4">
        <f>'Enhanced Basket_AUTOLOAD'!P1992</f>
        <v>0</v>
      </c>
      <c r="J1993" s="4">
        <f>'Enhanced Basket_AUTOLOAD'!Q1992</f>
        <v>0</v>
      </c>
      <c r="M1993" s="4" t="e">
        <f>IF(TRIM(CLEAN(I1993))="USCSH0000000","",VLOOKUP(I1993,'EZE Daily_With_BB CODES'!$H$3:$J$4445,3,0))</f>
        <v>#N/A</v>
      </c>
    </row>
    <row r="1994" ht="15" customHeight="1" s="4" customFormat="1">
      <c r="F1994" s="4">
        <f>'Enhanced Basket_AUTOLOAD'!H1993</f>
        <v>0</v>
      </c>
      <c r="G1994" s="4">
        <f>'Enhanced Basket_AUTOLOAD'!M1993</f>
        <v>0</v>
      </c>
      <c r="H1994" s="4">
        <f>'Enhanced Basket_AUTOLOAD'!O1993</f>
        <v>0</v>
      </c>
      <c r="I1994" s="4">
        <f>'Enhanced Basket_AUTOLOAD'!P1993</f>
        <v>0</v>
      </c>
      <c r="J1994" s="4">
        <f>'Enhanced Basket_AUTOLOAD'!Q1993</f>
        <v>0</v>
      </c>
      <c r="M1994" s="4" t="e">
        <f>IF(TRIM(CLEAN(I1994))="USCSH0000000","",VLOOKUP(I1994,'EZE Daily_With_BB CODES'!$H$3:$J$4445,3,0))</f>
        <v>#N/A</v>
      </c>
    </row>
    <row r="1995" ht="15" customHeight="1" s="4" customFormat="1">
      <c r="F1995" s="4">
        <f>'Enhanced Basket_AUTOLOAD'!H1994</f>
        <v>0</v>
      </c>
      <c r="G1995" s="4">
        <f>'Enhanced Basket_AUTOLOAD'!M1994</f>
        <v>0</v>
      </c>
      <c r="H1995" s="4">
        <f>'Enhanced Basket_AUTOLOAD'!O1994</f>
        <v>0</v>
      </c>
      <c r="I1995" s="4">
        <f>'Enhanced Basket_AUTOLOAD'!P1994</f>
        <v>0</v>
      </c>
      <c r="J1995" s="4">
        <f>'Enhanced Basket_AUTOLOAD'!Q1994</f>
        <v>0</v>
      </c>
      <c r="M1995" s="4" t="e">
        <f>IF(TRIM(CLEAN(I1995))="USCSH0000000","",VLOOKUP(I1995,'EZE Daily_With_BB CODES'!$H$3:$J$4445,3,0))</f>
        <v>#N/A</v>
      </c>
    </row>
    <row r="1996" ht="15" customHeight="1" s="4" customFormat="1">
      <c r="F1996" s="4">
        <f>'Enhanced Basket_AUTOLOAD'!H1995</f>
        <v>0</v>
      </c>
      <c r="G1996" s="4">
        <f>'Enhanced Basket_AUTOLOAD'!M1995</f>
        <v>0</v>
      </c>
      <c r="H1996" s="4">
        <f>'Enhanced Basket_AUTOLOAD'!O1995</f>
        <v>0</v>
      </c>
      <c r="I1996" s="4">
        <f>'Enhanced Basket_AUTOLOAD'!P1995</f>
        <v>0</v>
      </c>
      <c r="J1996" s="4">
        <f>'Enhanced Basket_AUTOLOAD'!Q1995</f>
        <v>0</v>
      </c>
      <c r="M1996" s="4" t="e">
        <f>IF(TRIM(CLEAN(I1996))="USCSH0000000","",VLOOKUP(I1996,'EZE Daily_With_BB CODES'!$H$3:$J$4445,3,0))</f>
        <v>#N/A</v>
      </c>
    </row>
    <row r="1997" ht="15" customHeight="1" s="4" customFormat="1">
      <c r="F1997" s="4">
        <f>'Enhanced Basket_AUTOLOAD'!H1996</f>
        <v>0</v>
      </c>
      <c r="G1997" s="4">
        <f>'Enhanced Basket_AUTOLOAD'!M1996</f>
        <v>0</v>
      </c>
      <c r="H1997" s="4">
        <f>'Enhanced Basket_AUTOLOAD'!O1996</f>
        <v>0</v>
      </c>
      <c r="I1997" s="4">
        <f>'Enhanced Basket_AUTOLOAD'!P1996</f>
        <v>0</v>
      </c>
      <c r="J1997" s="4">
        <f>'Enhanced Basket_AUTOLOAD'!Q1996</f>
        <v>0</v>
      </c>
      <c r="M1997" s="4" t="e">
        <f>IF(TRIM(CLEAN(I1997))="USCSH0000000","",VLOOKUP(I1997,'EZE Daily_With_BB CODES'!$H$3:$J$4445,3,0))</f>
        <v>#N/A</v>
      </c>
    </row>
    <row r="1998" ht="15" customHeight="1" s="4" customFormat="1">
      <c r="F1998" s="4">
        <f>'Enhanced Basket_AUTOLOAD'!H1997</f>
        <v>0</v>
      </c>
      <c r="G1998" s="4">
        <f>'Enhanced Basket_AUTOLOAD'!M1997</f>
        <v>0</v>
      </c>
      <c r="H1998" s="4">
        <f>'Enhanced Basket_AUTOLOAD'!O1997</f>
        <v>0</v>
      </c>
      <c r="I1998" s="4">
        <f>'Enhanced Basket_AUTOLOAD'!P1997</f>
        <v>0</v>
      </c>
      <c r="J1998" s="4">
        <f>'Enhanced Basket_AUTOLOAD'!Q1997</f>
        <v>0</v>
      </c>
      <c r="M1998" s="4" t="e">
        <f>IF(TRIM(CLEAN(I1998))="USCSH0000000","",VLOOKUP(I1998,'EZE Daily_With_BB CODES'!$H$3:$J$4445,3,0))</f>
        <v>#N/A</v>
      </c>
    </row>
    <row r="1999" ht="15" customHeight="1" s="4" customFormat="1">
      <c r="F1999" s="4">
        <f>'Enhanced Basket_AUTOLOAD'!H1998</f>
        <v>0</v>
      </c>
      <c r="G1999" s="4">
        <f>'Enhanced Basket_AUTOLOAD'!M1998</f>
        <v>0</v>
      </c>
      <c r="H1999" s="4">
        <f>'Enhanced Basket_AUTOLOAD'!O1998</f>
        <v>0</v>
      </c>
      <c r="I1999" s="4">
        <f>'Enhanced Basket_AUTOLOAD'!P1998</f>
        <v>0</v>
      </c>
      <c r="J1999" s="4">
        <f>'Enhanced Basket_AUTOLOAD'!Q1998</f>
        <v>0</v>
      </c>
      <c r="M1999" s="4" t="e">
        <f>IF(TRIM(CLEAN(I1999))="USCSH0000000","",VLOOKUP(I1999,'EZE Daily_With_BB CODES'!$H$3:$J$4445,3,0))</f>
        <v>#N/A</v>
      </c>
    </row>
    <row r="2000" ht="15" customHeight="1" s="4" customFormat="1">
      <c r="F2000" s="4">
        <f>'Enhanced Basket_AUTOLOAD'!H1999</f>
        <v>0</v>
      </c>
      <c r="G2000" s="4">
        <f>'Enhanced Basket_AUTOLOAD'!M1999</f>
        <v>0</v>
      </c>
      <c r="H2000" s="4">
        <f>'Enhanced Basket_AUTOLOAD'!O1999</f>
        <v>0</v>
      </c>
      <c r="I2000" s="4">
        <f>'Enhanced Basket_AUTOLOAD'!P1999</f>
        <v>0</v>
      </c>
      <c r="J2000" s="4">
        <f>'Enhanced Basket_AUTOLOAD'!Q1999</f>
        <v>0</v>
      </c>
      <c r="M2000" s="4" t="e">
        <f>IF(TRIM(CLEAN(I2000))="USCSH0000000","",VLOOKUP(I2000,'EZE Daily_With_BB CODES'!$H$3:$J$4445,3,0))</f>
        <v>#N/A</v>
      </c>
    </row>
    <row r="2001" ht="15" customHeight="1" s="4" customFormat="1">
      <c r="F2001" s="4">
        <f>'Enhanced Basket_AUTOLOAD'!H2000</f>
        <v>0</v>
      </c>
      <c r="G2001" s="4">
        <f>'Enhanced Basket_AUTOLOAD'!M2000</f>
        <v>0</v>
      </c>
      <c r="H2001" s="4">
        <f>'Enhanced Basket_AUTOLOAD'!O2000</f>
        <v>0</v>
      </c>
      <c r="I2001" s="4">
        <f>'Enhanced Basket_AUTOLOAD'!P2000</f>
        <v>0</v>
      </c>
      <c r="J2001" s="4">
        <f>'Enhanced Basket_AUTOLOAD'!Q2000</f>
        <v>0</v>
      </c>
      <c r="M2001" s="4" t="e">
        <f>IF(TRIM(CLEAN(I2001))="USCSH0000000","",VLOOKUP(I2001,'EZE Daily_With_BB CODES'!$H$3:$J$4445,3,0))</f>
        <v>#N/A</v>
      </c>
    </row>
    <row r="2002" ht="15" customHeight="1" s="4" customFormat="1">
      <c r="F2002" s="4">
        <f>'Enhanced Basket_AUTOLOAD'!H2001</f>
        <v>0</v>
      </c>
      <c r="G2002" s="4">
        <f>'Enhanced Basket_AUTOLOAD'!M2001</f>
        <v>0</v>
      </c>
      <c r="H2002" s="4">
        <f>'Enhanced Basket_AUTOLOAD'!O2001</f>
        <v>0</v>
      </c>
      <c r="I2002" s="4">
        <f>'Enhanced Basket_AUTOLOAD'!P2001</f>
        <v>0</v>
      </c>
      <c r="J2002" s="4">
        <f>'Enhanced Basket_AUTOLOAD'!Q2001</f>
        <v>0</v>
      </c>
      <c r="M2002" s="4" t="e">
        <f>IF(TRIM(CLEAN(I2002))="USCSH0000000","",VLOOKUP(I2002,'EZE Daily_With_BB CODES'!$H$3:$J$4445,3,0))</f>
        <v>#N/A</v>
      </c>
    </row>
    <row r="2003" ht="15" customHeight="1" s="4" customFormat="1">
      <c r="F2003" s="4">
        <f>'Enhanced Basket_AUTOLOAD'!H2002</f>
        <v>0</v>
      </c>
      <c r="G2003" s="4">
        <f>'Enhanced Basket_AUTOLOAD'!M2002</f>
        <v>0</v>
      </c>
      <c r="H2003" s="4">
        <f>'Enhanced Basket_AUTOLOAD'!O2002</f>
        <v>0</v>
      </c>
      <c r="I2003" s="4">
        <f>'Enhanced Basket_AUTOLOAD'!P2002</f>
        <v>0</v>
      </c>
      <c r="J2003" s="4">
        <f>'Enhanced Basket_AUTOLOAD'!Q2002</f>
        <v>0</v>
      </c>
      <c r="M2003" s="4" t="e">
        <f>IF(TRIM(CLEAN(I2003))="USCSH0000000","",VLOOKUP(I2003,'EZE Daily_With_BB CODES'!$H$3:$J$4445,3,0))</f>
        <v>#N/A</v>
      </c>
    </row>
    <row r="2004" ht="15" customHeight="1" s="4" customFormat="1">
      <c r="F2004" s="4">
        <f>'Enhanced Basket_AUTOLOAD'!H2003</f>
        <v>0</v>
      </c>
      <c r="G2004" s="4">
        <f>'Enhanced Basket_AUTOLOAD'!M2003</f>
        <v>0</v>
      </c>
      <c r="H2004" s="4">
        <f>'Enhanced Basket_AUTOLOAD'!O2003</f>
        <v>0</v>
      </c>
      <c r="I2004" s="4">
        <f>'Enhanced Basket_AUTOLOAD'!P2003</f>
        <v>0</v>
      </c>
      <c r="J2004" s="4">
        <f>'Enhanced Basket_AUTOLOAD'!Q2003</f>
        <v>0</v>
      </c>
      <c r="M2004" s="4" t="e">
        <f>IF(TRIM(CLEAN(I2004))="USCSH0000000","",VLOOKUP(I2004,'EZE Daily_With_BB CODES'!$H$3:$J$4445,3,0))</f>
        <v>#N/A</v>
      </c>
    </row>
    <row r="2005" ht="15" customHeight="1" s="4" customFormat="1">
      <c r="F2005" s="4">
        <f>'Enhanced Basket_AUTOLOAD'!H2004</f>
        <v>0</v>
      </c>
      <c r="G2005" s="4">
        <f>'Enhanced Basket_AUTOLOAD'!M2004</f>
        <v>0</v>
      </c>
      <c r="H2005" s="4">
        <f>'Enhanced Basket_AUTOLOAD'!O2004</f>
        <v>0</v>
      </c>
      <c r="I2005" s="4">
        <f>'Enhanced Basket_AUTOLOAD'!P2004</f>
        <v>0</v>
      </c>
      <c r="J2005" s="4">
        <f>'Enhanced Basket_AUTOLOAD'!Q2004</f>
        <v>0</v>
      </c>
      <c r="M2005" s="4" t="e">
        <f>IF(TRIM(CLEAN(I2005))="USCSH0000000","",VLOOKUP(I2005,'EZE Daily_With_BB CODES'!$H$3:$J$4445,3,0))</f>
        <v>#N/A</v>
      </c>
    </row>
    <row r="2006" ht="15" customHeight="1" s="4" customFormat="1">
      <c r="F2006" s="4">
        <f>'Enhanced Basket_AUTOLOAD'!H2005</f>
        <v>0</v>
      </c>
      <c r="G2006" s="4">
        <f>'Enhanced Basket_AUTOLOAD'!M2005</f>
        <v>0</v>
      </c>
      <c r="H2006" s="4">
        <f>'Enhanced Basket_AUTOLOAD'!O2005</f>
        <v>0</v>
      </c>
      <c r="I2006" s="4">
        <f>'Enhanced Basket_AUTOLOAD'!P2005</f>
        <v>0</v>
      </c>
      <c r="J2006" s="4">
        <f>'Enhanced Basket_AUTOLOAD'!Q2005</f>
        <v>0</v>
      </c>
      <c r="M2006" s="4" t="e">
        <f>IF(TRIM(CLEAN(I2006))="USCSH0000000","",VLOOKUP(I2006,'EZE Daily_With_BB CODES'!$H$3:$J$4445,3,0))</f>
        <v>#N/A</v>
      </c>
    </row>
    <row r="2007" ht="15" customHeight="1" s="4" customFormat="1">
      <c r="F2007" s="4">
        <f>'Enhanced Basket_AUTOLOAD'!H2006</f>
        <v>0</v>
      </c>
      <c r="G2007" s="4">
        <f>'Enhanced Basket_AUTOLOAD'!M2006</f>
        <v>0</v>
      </c>
      <c r="H2007" s="4">
        <f>'Enhanced Basket_AUTOLOAD'!O2006</f>
        <v>0</v>
      </c>
      <c r="I2007" s="4">
        <f>'Enhanced Basket_AUTOLOAD'!P2006</f>
        <v>0</v>
      </c>
      <c r="J2007" s="4">
        <f>'Enhanced Basket_AUTOLOAD'!Q2006</f>
        <v>0</v>
      </c>
      <c r="M2007" s="4" t="e">
        <f>IF(TRIM(CLEAN(I2007))="USCSH0000000","",VLOOKUP(I2007,'EZE Daily_With_BB CODES'!$H$3:$J$4445,3,0))</f>
        <v>#N/A</v>
      </c>
    </row>
    <row r="2008" ht="15" customHeight="1" s="4" customFormat="1">
      <c r="F2008" s="4">
        <f>'Enhanced Basket_AUTOLOAD'!H2007</f>
        <v>0</v>
      </c>
      <c r="G2008" s="4">
        <f>'Enhanced Basket_AUTOLOAD'!M2007</f>
        <v>0</v>
      </c>
      <c r="H2008" s="4">
        <f>'Enhanced Basket_AUTOLOAD'!O2007</f>
        <v>0</v>
      </c>
      <c r="I2008" s="4">
        <f>'Enhanced Basket_AUTOLOAD'!P2007</f>
        <v>0</v>
      </c>
      <c r="J2008" s="4">
        <f>'Enhanced Basket_AUTOLOAD'!Q2007</f>
        <v>0</v>
      </c>
      <c r="M2008" s="4" t="e">
        <f>IF(TRIM(CLEAN(I2008))="USCSH0000000","",VLOOKUP(I2008,'EZE Daily_With_BB CODES'!$H$3:$J$4445,3,0))</f>
        <v>#N/A</v>
      </c>
    </row>
    <row r="2009" ht="15" customHeight="1" s="4" customFormat="1">
      <c r="F2009" s="4">
        <f>'Enhanced Basket_AUTOLOAD'!H2008</f>
        <v>0</v>
      </c>
      <c r="G2009" s="4">
        <f>'Enhanced Basket_AUTOLOAD'!M2008</f>
        <v>0</v>
      </c>
      <c r="H2009" s="4">
        <f>'Enhanced Basket_AUTOLOAD'!O2008</f>
        <v>0</v>
      </c>
      <c r="I2009" s="4">
        <f>'Enhanced Basket_AUTOLOAD'!P2008</f>
        <v>0</v>
      </c>
      <c r="J2009" s="4">
        <f>'Enhanced Basket_AUTOLOAD'!Q2008</f>
        <v>0</v>
      </c>
      <c r="M2009" s="4" t="e">
        <f>IF(TRIM(CLEAN(I2009))="USCSH0000000","",VLOOKUP(I2009,'EZE Daily_With_BB CODES'!$H$3:$J$4445,3,0))</f>
        <v>#N/A</v>
      </c>
    </row>
    <row r="2010" ht="15" customHeight="1" s="4" customFormat="1">
      <c r="F2010" s="4">
        <f>'Enhanced Basket_AUTOLOAD'!H2009</f>
        <v>0</v>
      </c>
      <c r="G2010" s="4">
        <f>'Enhanced Basket_AUTOLOAD'!M2009</f>
        <v>0</v>
      </c>
      <c r="H2010" s="4">
        <f>'Enhanced Basket_AUTOLOAD'!O2009</f>
        <v>0</v>
      </c>
      <c r="I2010" s="4">
        <f>'Enhanced Basket_AUTOLOAD'!P2009</f>
        <v>0</v>
      </c>
      <c r="J2010" s="4">
        <f>'Enhanced Basket_AUTOLOAD'!Q2009</f>
        <v>0</v>
      </c>
      <c r="M2010" s="4" t="e">
        <f>IF(TRIM(CLEAN(I2010))="USCSH0000000","",VLOOKUP(I2010,'EZE Daily_With_BB CODES'!$H$3:$J$4445,3,0))</f>
        <v>#N/A</v>
      </c>
    </row>
    <row r="2011" ht="15" customHeight="1" s="4" customFormat="1">
      <c r="F2011" s="4">
        <f>'Enhanced Basket_AUTOLOAD'!H2010</f>
        <v>0</v>
      </c>
      <c r="G2011" s="4">
        <f>'Enhanced Basket_AUTOLOAD'!M2010</f>
        <v>0</v>
      </c>
      <c r="H2011" s="4">
        <f>'Enhanced Basket_AUTOLOAD'!O2010</f>
        <v>0</v>
      </c>
      <c r="I2011" s="4">
        <f>'Enhanced Basket_AUTOLOAD'!P2010</f>
        <v>0</v>
      </c>
      <c r="J2011" s="4">
        <f>'Enhanced Basket_AUTOLOAD'!Q2010</f>
        <v>0</v>
      </c>
      <c r="M2011" s="4" t="e">
        <f>IF(TRIM(CLEAN(I2011))="USCSH0000000","",VLOOKUP(I2011,'EZE Daily_With_BB CODES'!$H$3:$J$4445,3,0))</f>
        <v>#N/A</v>
      </c>
    </row>
    <row r="2012" ht="15" customHeight="1" s="4" customFormat="1">
      <c r="F2012" s="4">
        <f>'Enhanced Basket_AUTOLOAD'!H2011</f>
        <v>0</v>
      </c>
      <c r="G2012" s="4">
        <f>'Enhanced Basket_AUTOLOAD'!M2011</f>
        <v>0</v>
      </c>
      <c r="H2012" s="4">
        <f>'Enhanced Basket_AUTOLOAD'!O2011</f>
        <v>0</v>
      </c>
      <c r="I2012" s="4">
        <f>'Enhanced Basket_AUTOLOAD'!P2011</f>
        <v>0</v>
      </c>
      <c r="J2012" s="4">
        <f>'Enhanced Basket_AUTOLOAD'!Q2011</f>
        <v>0</v>
      </c>
      <c r="M2012" s="4" t="e">
        <f>IF(TRIM(CLEAN(I2012))="USCSH0000000","",VLOOKUP(I2012,'EZE Daily_With_BB CODES'!$H$3:$J$4445,3,0))</f>
        <v>#N/A</v>
      </c>
    </row>
    <row r="2013" ht="15" customHeight="1" s="4" customFormat="1">
      <c r="F2013" s="4">
        <f>'Enhanced Basket_AUTOLOAD'!H2012</f>
        <v>0</v>
      </c>
      <c r="G2013" s="4">
        <f>'Enhanced Basket_AUTOLOAD'!M2012</f>
        <v>0</v>
      </c>
      <c r="H2013" s="4">
        <f>'Enhanced Basket_AUTOLOAD'!O2012</f>
        <v>0</v>
      </c>
      <c r="I2013" s="4">
        <f>'Enhanced Basket_AUTOLOAD'!P2012</f>
        <v>0</v>
      </c>
      <c r="J2013" s="4">
        <f>'Enhanced Basket_AUTOLOAD'!Q2012</f>
        <v>0</v>
      </c>
      <c r="M2013" s="4" t="e">
        <f>IF(TRIM(CLEAN(I2013))="USCSH0000000","",VLOOKUP(I2013,'EZE Daily_With_BB CODES'!$H$3:$J$4445,3,0))</f>
        <v>#N/A</v>
      </c>
    </row>
    <row r="2014" ht="15" customHeight="1" s="4" customFormat="1">
      <c r="F2014" s="4">
        <f>'Enhanced Basket_AUTOLOAD'!H2013</f>
        <v>0</v>
      </c>
      <c r="G2014" s="4">
        <f>'Enhanced Basket_AUTOLOAD'!M2013</f>
        <v>0</v>
      </c>
      <c r="H2014" s="4">
        <f>'Enhanced Basket_AUTOLOAD'!O2013</f>
        <v>0</v>
      </c>
      <c r="I2014" s="4">
        <f>'Enhanced Basket_AUTOLOAD'!P2013</f>
        <v>0</v>
      </c>
      <c r="J2014" s="4">
        <f>'Enhanced Basket_AUTOLOAD'!Q2013</f>
        <v>0</v>
      </c>
      <c r="M2014" s="4" t="e">
        <f>IF(TRIM(CLEAN(I2014))="USCSH0000000","",VLOOKUP(I2014,'EZE Daily_With_BB CODES'!$H$3:$J$4445,3,0))</f>
        <v>#N/A</v>
      </c>
    </row>
    <row r="2015" ht="15" customHeight="1" s="4" customFormat="1">
      <c r="F2015" s="4">
        <f>'Enhanced Basket_AUTOLOAD'!H2014</f>
        <v>0</v>
      </c>
      <c r="G2015" s="4">
        <f>'Enhanced Basket_AUTOLOAD'!M2014</f>
        <v>0</v>
      </c>
      <c r="H2015" s="4">
        <f>'Enhanced Basket_AUTOLOAD'!O2014</f>
        <v>0</v>
      </c>
      <c r="I2015" s="4">
        <f>'Enhanced Basket_AUTOLOAD'!P2014</f>
        <v>0</v>
      </c>
      <c r="J2015" s="4">
        <f>'Enhanced Basket_AUTOLOAD'!Q2014</f>
        <v>0</v>
      </c>
      <c r="M2015" s="4" t="e">
        <f>IF(TRIM(CLEAN(I2015))="USCSH0000000","",VLOOKUP(I2015,'EZE Daily_With_BB CODES'!$H$3:$J$4445,3,0))</f>
        <v>#N/A</v>
      </c>
    </row>
    <row r="2016" ht="15" customHeight="1" s="4" customFormat="1">
      <c r="F2016" s="4">
        <f>'Enhanced Basket_AUTOLOAD'!H2015</f>
        <v>0</v>
      </c>
      <c r="G2016" s="4">
        <f>'Enhanced Basket_AUTOLOAD'!M2015</f>
        <v>0</v>
      </c>
      <c r="H2016" s="4">
        <f>'Enhanced Basket_AUTOLOAD'!O2015</f>
        <v>0</v>
      </c>
      <c r="I2016" s="4">
        <f>'Enhanced Basket_AUTOLOAD'!P2015</f>
        <v>0</v>
      </c>
      <c r="J2016" s="4">
        <f>'Enhanced Basket_AUTOLOAD'!Q2015</f>
        <v>0</v>
      </c>
      <c r="M2016" s="4" t="e">
        <f>IF(TRIM(CLEAN(I2016))="USCSH0000000","",VLOOKUP(I2016,'EZE Daily_With_BB CODES'!$H$3:$J$4445,3,0))</f>
        <v>#N/A</v>
      </c>
    </row>
    <row r="2017" ht="15" customHeight="1" s="4" customFormat="1">
      <c r="F2017" s="4">
        <f>'Enhanced Basket_AUTOLOAD'!H2016</f>
        <v>0</v>
      </c>
      <c r="G2017" s="4">
        <f>'Enhanced Basket_AUTOLOAD'!M2016</f>
        <v>0</v>
      </c>
      <c r="H2017" s="4">
        <f>'Enhanced Basket_AUTOLOAD'!O2016</f>
        <v>0</v>
      </c>
      <c r="I2017" s="4">
        <f>'Enhanced Basket_AUTOLOAD'!P2016</f>
        <v>0</v>
      </c>
      <c r="J2017" s="4">
        <f>'Enhanced Basket_AUTOLOAD'!Q2016</f>
        <v>0</v>
      </c>
      <c r="M2017" s="4" t="e">
        <f>IF(TRIM(CLEAN(I2017))="USCSH0000000","",VLOOKUP(I2017,'EZE Daily_With_BB CODES'!$H$3:$J$4445,3,0))</f>
        <v>#N/A</v>
      </c>
    </row>
    <row r="2018" ht="15" customHeight="1" s="4" customFormat="1">
      <c r="F2018" s="4">
        <f>'Enhanced Basket_AUTOLOAD'!H2017</f>
        <v>0</v>
      </c>
      <c r="G2018" s="4">
        <f>'Enhanced Basket_AUTOLOAD'!M2017</f>
        <v>0</v>
      </c>
      <c r="H2018" s="4">
        <f>'Enhanced Basket_AUTOLOAD'!O2017</f>
        <v>0</v>
      </c>
      <c r="I2018" s="4">
        <f>'Enhanced Basket_AUTOLOAD'!P2017</f>
        <v>0</v>
      </c>
      <c r="J2018" s="4">
        <f>'Enhanced Basket_AUTOLOAD'!Q2017</f>
        <v>0</v>
      </c>
      <c r="M2018" s="4" t="e">
        <f>IF(TRIM(CLEAN(I2018))="USCSH0000000","",VLOOKUP(I2018,'EZE Daily_With_BB CODES'!$H$3:$J$4445,3,0))</f>
        <v>#N/A</v>
      </c>
    </row>
    <row r="2019" ht="15" customHeight="1" s="4" customFormat="1">
      <c r="F2019" s="4">
        <f>'Enhanced Basket_AUTOLOAD'!H2018</f>
        <v>0</v>
      </c>
      <c r="G2019" s="4">
        <f>'Enhanced Basket_AUTOLOAD'!M2018</f>
        <v>0</v>
      </c>
      <c r="H2019" s="4">
        <f>'Enhanced Basket_AUTOLOAD'!O2018</f>
        <v>0</v>
      </c>
      <c r="I2019" s="4">
        <f>'Enhanced Basket_AUTOLOAD'!P2018</f>
        <v>0</v>
      </c>
      <c r="J2019" s="4">
        <f>'Enhanced Basket_AUTOLOAD'!Q2018</f>
        <v>0</v>
      </c>
      <c r="M2019" s="4" t="e">
        <f>IF(TRIM(CLEAN(I2019))="USCSH0000000","",VLOOKUP(I2019,'EZE Daily_With_BB CODES'!$H$3:$J$4445,3,0))</f>
        <v>#N/A</v>
      </c>
    </row>
    <row r="2020" ht="15" customHeight="1" s="4" customFormat="1">
      <c r="F2020" s="4">
        <f>'Enhanced Basket_AUTOLOAD'!H2019</f>
        <v>0</v>
      </c>
      <c r="G2020" s="4">
        <f>'Enhanced Basket_AUTOLOAD'!M2019</f>
        <v>0</v>
      </c>
      <c r="H2020" s="4">
        <f>'Enhanced Basket_AUTOLOAD'!O2019</f>
        <v>0</v>
      </c>
      <c r="I2020" s="4">
        <f>'Enhanced Basket_AUTOLOAD'!P2019</f>
        <v>0</v>
      </c>
      <c r="J2020" s="4">
        <f>'Enhanced Basket_AUTOLOAD'!Q2019</f>
        <v>0</v>
      </c>
      <c r="M2020" s="4" t="e">
        <f>IF(TRIM(CLEAN(I2020))="USCSH0000000","",VLOOKUP(I2020,'EZE Daily_With_BB CODES'!$H$3:$J$4445,3,0))</f>
        <v>#N/A</v>
      </c>
    </row>
    <row r="2021" ht="15" customHeight="1" s="4" customFormat="1">
      <c r="F2021" s="4">
        <f>'Enhanced Basket_AUTOLOAD'!H2020</f>
        <v>0</v>
      </c>
      <c r="G2021" s="4">
        <f>'Enhanced Basket_AUTOLOAD'!M2020</f>
        <v>0</v>
      </c>
      <c r="H2021" s="4">
        <f>'Enhanced Basket_AUTOLOAD'!O2020</f>
        <v>0</v>
      </c>
      <c r="I2021" s="4">
        <f>'Enhanced Basket_AUTOLOAD'!P2020</f>
        <v>0</v>
      </c>
      <c r="J2021" s="4">
        <f>'Enhanced Basket_AUTOLOAD'!Q2020</f>
        <v>0</v>
      </c>
      <c r="M2021" s="4" t="e">
        <f>IF(TRIM(CLEAN(I2021))="USCSH0000000","",VLOOKUP(I2021,'EZE Daily_With_BB CODES'!$H$3:$J$4445,3,0))</f>
        <v>#N/A</v>
      </c>
    </row>
    <row r="2022" ht="15" customHeight="1" s="4" customFormat="1">
      <c r="F2022" s="4">
        <f>'Enhanced Basket_AUTOLOAD'!H2021</f>
        <v>0</v>
      </c>
      <c r="G2022" s="4">
        <f>'Enhanced Basket_AUTOLOAD'!M2021</f>
        <v>0</v>
      </c>
      <c r="H2022" s="4">
        <f>'Enhanced Basket_AUTOLOAD'!O2021</f>
        <v>0</v>
      </c>
      <c r="I2022" s="4">
        <f>'Enhanced Basket_AUTOLOAD'!P2021</f>
        <v>0</v>
      </c>
      <c r="J2022" s="4">
        <f>'Enhanced Basket_AUTOLOAD'!Q2021</f>
        <v>0</v>
      </c>
      <c r="M2022" s="4" t="e">
        <f>IF(TRIM(CLEAN(I2022))="USCSH0000000","",VLOOKUP(I2022,'EZE Daily_With_BB CODES'!$H$3:$J$4445,3,0))</f>
        <v>#N/A</v>
      </c>
    </row>
    <row r="2023" ht="15" customHeight="1" s="4" customFormat="1">
      <c r="F2023" s="4">
        <f>'Enhanced Basket_AUTOLOAD'!H2022</f>
        <v>0</v>
      </c>
      <c r="G2023" s="4">
        <f>'Enhanced Basket_AUTOLOAD'!M2022</f>
        <v>0</v>
      </c>
      <c r="H2023" s="4">
        <f>'Enhanced Basket_AUTOLOAD'!O2022</f>
        <v>0</v>
      </c>
      <c r="I2023" s="4">
        <f>'Enhanced Basket_AUTOLOAD'!P2022</f>
        <v>0</v>
      </c>
      <c r="J2023" s="4">
        <f>'Enhanced Basket_AUTOLOAD'!Q2022</f>
        <v>0</v>
      </c>
      <c r="M2023" s="4" t="e">
        <f>IF(TRIM(CLEAN(I2023))="USCSH0000000","",VLOOKUP(I2023,'EZE Daily_With_BB CODES'!$H$3:$J$4445,3,0))</f>
        <v>#N/A</v>
      </c>
    </row>
    <row r="2024" ht="15" customHeight="1" s="4" customFormat="1">
      <c r="F2024" s="4">
        <f>'Enhanced Basket_AUTOLOAD'!H2023</f>
        <v>0</v>
      </c>
      <c r="G2024" s="4">
        <f>'Enhanced Basket_AUTOLOAD'!M2023</f>
        <v>0</v>
      </c>
      <c r="H2024" s="4">
        <f>'Enhanced Basket_AUTOLOAD'!O2023</f>
        <v>0</v>
      </c>
      <c r="I2024" s="4">
        <f>'Enhanced Basket_AUTOLOAD'!P2023</f>
        <v>0</v>
      </c>
      <c r="J2024" s="4">
        <f>'Enhanced Basket_AUTOLOAD'!Q2023</f>
        <v>0</v>
      </c>
      <c r="M2024" s="4" t="e">
        <f>IF(TRIM(CLEAN(I2024))="USCSH0000000","",VLOOKUP(I2024,'EZE Daily_With_BB CODES'!$H$3:$J$4445,3,0))</f>
        <v>#N/A</v>
      </c>
    </row>
    <row r="2025" ht="15" customHeight="1" s="4" customFormat="1">
      <c r="F2025" s="4">
        <f>'Enhanced Basket_AUTOLOAD'!H2024</f>
        <v>0</v>
      </c>
      <c r="G2025" s="4">
        <f>'Enhanced Basket_AUTOLOAD'!M2024</f>
        <v>0</v>
      </c>
      <c r="H2025" s="4">
        <f>'Enhanced Basket_AUTOLOAD'!O2024</f>
        <v>0</v>
      </c>
      <c r="I2025" s="4">
        <f>'Enhanced Basket_AUTOLOAD'!P2024</f>
        <v>0</v>
      </c>
      <c r="J2025" s="4">
        <f>'Enhanced Basket_AUTOLOAD'!Q2024</f>
        <v>0</v>
      </c>
      <c r="M2025" s="4" t="e">
        <f>IF(TRIM(CLEAN(I2025))="USCSH0000000","",VLOOKUP(I2025,'EZE Daily_With_BB CODES'!$H$3:$J$4445,3,0))</f>
        <v>#N/A</v>
      </c>
    </row>
    <row r="2026" ht="15" customHeight="1" s="4" customFormat="1">
      <c r="F2026" s="4">
        <f>'Enhanced Basket_AUTOLOAD'!H2025</f>
        <v>0</v>
      </c>
      <c r="G2026" s="4">
        <f>'Enhanced Basket_AUTOLOAD'!M2025</f>
        <v>0</v>
      </c>
      <c r="H2026" s="4">
        <f>'Enhanced Basket_AUTOLOAD'!O2025</f>
        <v>0</v>
      </c>
      <c r="I2026" s="4">
        <f>'Enhanced Basket_AUTOLOAD'!P2025</f>
        <v>0</v>
      </c>
      <c r="J2026" s="4">
        <f>'Enhanced Basket_AUTOLOAD'!Q2025</f>
        <v>0</v>
      </c>
      <c r="M2026" s="4" t="e">
        <f>IF(TRIM(CLEAN(I2026))="USCSH0000000","",VLOOKUP(I2026,'EZE Daily_With_BB CODES'!$H$3:$J$4445,3,0))</f>
        <v>#N/A</v>
      </c>
    </row>
    <row r="2027" ht="15" customHeight="1" s="4" customFormat="1">
      <c r="F2027" s="4">
        <f>'Enhanced Basket_AUTOLOAD'!H2026</f>
        <v>0</v>
      </c>
      <c r="G2027" s="4">
        <f>'Enhanced Basket_AUTOLOAD'!M2026</f>
        <v>0</v>
      </c>
      <c r="H2027" s="4">
        <f>'Enhanced Basket_AUTOLOAD'!O2026</f>
        <v>0</v>
      </c>
      <c r="I2027" s="4">
        <f>'Enhanced Basket_AUTOLOAD'!P2026</f>
        <v>0</v>
      </c>
      <c r="J2027" s="4">
        <f>'Enhanced Basket_AUTOLOAD'!Q2026</f>
        <v>0</v>
      </c>
      <c r="M2027" s="4" t="e">
        <f>IF(TRIM(CLEAN(I2027))="USCSH0000000","",VLOOKUP(I2027,'EZE Daily_With_BB CODES'!$H$3:$J$4445,3,0))</f>
        <v>#N/A</v>
      </c>
    </row>
    <row r="2028" ht="15" customHeight="1" s="4" customFormat="1">
      <c r="F2028" s="4">
        <f>'Enhanced Basket_AUTOLOAD'!H2027</f>
        <v>0</v>
      </c>
      <c r="G2028" s="4">
        <f>'Enhanced Basket_AUTOLOAD'!M2027</f>
        <v>0</v>
      </c>
      <c r="H2028" s="4">
        <f>'Enhanced Basket_AUTOLOAD'!O2027</f>
        <v>0</v>
      </c>
      <c r="I2028" s="4">
        <f>'Enhanced Basket_AUTOLOAD'!P2027</f>
        <v>0</v>
      </c>
      <c r="J2028" s="4">
        <f>'Enhanced Basket_AUTOLOAD'!Q2027</f>
        <v>0</v>
      </c>
      <c r="M2028" s="4" t="e">
        <f>IF(TRIM(CLEAN(I2028))="USCSH0000000","",VLOOKUP(I2028,'EZE Daily_With_BB CODES'!$H$3:$J$4445,3,0))</f>
        <v>#N/A</v>
      </c>
    </row>
    <row r="2029" ht="15" customHeight="1" s="4" customFormat="1">
      <c r="F2029" s="4">
        <f>'Enhanced Basket_AUTOLOAD'!H2028</f>
        <v>0</v>
      </c>
      <c r="G2029" s="4">
        <f>'Enhanced Basket_AUTOLOAD'!M2028</f>
        <v>0</v>
      </c>
      <c r="H2029" s="4">
        <f>'Enhanced Basket_AUTOLOAD'!O2028</f>
        <v>0</v>
      </c>
      <c r="I2029" s="4">
        <f>'Enhanced Basket_AUTOLOAD'!P2028</f>
        <v>0</v>
      </c>
      <c r="J2029" s="4">
        <f>'Enhanced Basket_AUTOLOAD'!Q2028</f>
        <v>0</v>
      </c>
      <c r="M2029" s="4" t="e">
        <f>IF(TRIM(CLEAN(I2029))="USCSH0000000","",VLOOKUP(I2029,'EZE Daily_With_BB CODES'!$H$3:$J$4445,3,0))</f>
        <v>#N/A</v>
      </c>
    </row>
    <row r="2030" ht="15" customHeight="1" s="4" customFormat="1">
      <c r="F2030" s="4">
        <f>'Enhanced Basket_AUTOLOAD'!H2029</f>
        <v>0</v>
      </c>
      <c r="G2030" s="4">
        <f>'Enhanced Basket_AUTOLOAD'!M2029</f>
        <v>0</v>
      </c>
      <c r="H2030" s="4">
        <f>'Enhanced Basket_AUTOLOAD'!O2029</f>
        <v>0</v>
      </c>
      <c r="I2030" s="4">
        <f>'Enhanced Basket_AUTOLOAD'!P2029</f>
        <v>0</v>
      </c>
      <c r="J2030" s="4">
        <f>'Enhanced Basket_AUTOLOAD'!Q2029</f>
        <v>0</v>
      </c>
      <c r="M2030" s="4" t="e">
        <f>IF(TRIM(CLEAN(I2030))="USCSH0000000","",VLOOKUP(I2030,'EZE Daily_With_BB CODES'!$H$3:$J$4445,3,0))</f>
        <v>#N/A</v>
      </c>
    </row>
    <row r="2031" ht="15" customHeight="1" s="4" customFormat="1">
      <c r="F2031" s="4">
        <f>'Enhanced Basket_AUTOLOAD'!H2030</f>
        <v>0</v>
      </c>
      <c r="G2031" s="4">
        <f>'Enhanced Basket_AUTOLOAD'!M2030</f>
        <v>0</v>
      </c>
      <c r="H2031" s="4">
        <f>'Enhanced Basket_AUTOLOAD'!O2030</f>
        <v>0</v>
      </c>
      <c r="I2031" s="4">
        <f>'Enhanced Basket_AUTOLOAD'!P2030</f>
        <v>0</v>
      </c>
      <c r="J2031" s="4">
        <f>'Enhanced Basket_AUTOLOAD'!Q2030</f>
        <v>0</v>
      </c>
      <c r="M2031" s="4" t="e">
        <f>IF(TRIM(CLEAN(I2031))="USCSH0000000","",VLOOKUP(I2031,'EZE Daily_With_BB CODES'!$H$3:$J$4445,3,0))</f>
        <v>#N/A</v>
      </c>
    </row>
    <row r="2032" ht="15" customHeight="1" s="4" customFormat="1">
      <c r="F2032" s="4">
        <f>'Enhanced Basket_AUTOLOAD'!H2031</f>
        <v>0</v>
      </c>
      <c r="G2032" s="4">
        <f>'Enhanced Basket_AUTOLOAD'!M2031</f>
        <v>0</v>
      </c>
      <c r="H2032" s="4">
        <f>'Enhanced Basket_AUTOLOAD'!O2031</f>
        <v>0</v>
      </c>
      <c r="I2032" s="4">
        <f>'Enhanced Basket_AUTOLOAD'!P2031</f>
        <v>0</v>
      </c>
      <c r="J2032" s="4">
        <f>'Enhanced Basket_AUTOLOAD'!Q2031</f>
        <v>0</v>
      </c>
      <c r="M2032" s="4" t="e">
        <f>IF(TRIM(CLEAN(I2032))="USCSH0000000","",VLOOKUP(I2032,'EZE Daily_With_BB CODES'!$H$3:$J$4445,3,0))</f>
        <v>#N/A</v>
      </c>
    </row>
    <row r="2033" ht="15" customHeight="1" s="4" customFormat="1">
      <c r="F2033" s="4">
        <f>'Enhanced Basket_AUTOLOAD'!H2032</f>
        <v>0</v>
      </c>
      <c r="G2033" s="4">
        <f>'Enhanced Basket_AUTOLOAD'!M2032</f>
        <v>0</v>
      </c>
      <c r="H2033" s="4">
        <f>'Enhanced Basket_AUTOLOAD'!O2032</f>
        <v>0</v>
      </c>
      <c r="I2033" s="4">
        <f>'Enhanced Basket_AUTOLOAD'!P2032</f>
        <v>0</v>
      </c>
      <c r="J2033" s="4">
        <f>'Enhanced Basket_AUTOLOAD'!Q2032</f>
        <v>0</v>
      </c>
      <c r="M2033" s="4" t="e">
        <f>IF(TRIM(CLEAN(I2033))="USCSH0000000","",VLOOKUP(I2033,'EZE Daily_With_BB CODES'!$H$3:$J$4445,3,0))</f>
        <v>#N/A</v>
      </c>
    </row>
    <row r="2034" ht="15" customHeight="1" s="4" customFormat="1">
      <c r="F2034" s="4">
        <f>'Enhanced Basket_AUTOLOAD'!H2033</f>
        <v>0</v>
      </c>
      <c r="G2034" s="4">
        <f>'Enhanced Basket_AUTOLOAD'!M2033</f>
        <v>0</v>
      </c>
      <c r="H2034" s="4">
        <f>'Enhanced Basket_AUTOLOAD'!O2033</f>
        <v>0</v>
      </c>
      <c r="I2034" s="4">
        <f>'Enhanced Basket_AUTOLOAD'!P2033</f>
        <v>0</v>
      </c>
      <c r="J2034" s="4">
        <f>'Enhanced Basket_AUTOLOAD'!Q2033</f>
        <v>0</v>
      </c>
      <c r="M2034" s="4" t="e">
        <f>IF(TRIM(CLEAN(I2034))="USCSH0000000","",VLOOKUP(I2034,'EZE Daily_With_BB CODES'!$H$3:$J$4445,3,0))</f>
        <v>#N/A</v>
      </c>
    </row>
    <row r="2035" ht="15" customHeight="1" s="4" customFormat="1">
      <c r="F2035" s="4">
        <f>'Enhanced Basket_AUTOLOAD'!H2034</f>
        <v>0</v>
      </c>
      <c r="G2035" s="4">
        <f>'Enhanced Basket_AUTOLOAD'!M2034</f>
        <v>0</v>
      </c>
      <c r="H2035" s="4">
        <f>'Enhanced Basket_AUTOLOAD'!O2034</f>
        <v>0</v>
      </c>
      <c r="I2035" s="4">
        <f>'Enhanced Basket_AUTOLOAD'!P2034</f>
        <v>0</v>
      </c>
      <c r="J2035" s="4">
        <f>'Enhanced Basket_AUTOLOAD'!Q2034</f>
        <v>0</v>
      </c>
      <c r="M2035" s="4" t="e">
        <f>IF(TRIM(CLEAN(I2035))="USCSH0000000","",VLOOKUP(I2035,'EZE Daily_With_BB CODES'!$H$3:$J$4445,3,0))</f>
        <v>#N/A</v>
      </c>
    </row>
    <row r="2036" ht="15" customHeight="1" s="4" customFormat="1">
      <c r="F2036" s="4">
        <f>'Enhanced Basket_AUTOLOAD'!H2035</f>
        <v>0</v>
      </c>
      <c r="G2036" s="4">
        <f>'Enhanced Basket_AUTOLOAD'!M2035</f>
        <v>0</v>
      </c>
      <c r="H2036" s="4">
        <f>'Enhanced Basket_AUTOLOAD'!O2035</f>
        <v>0</v>
      </c>
      <c r="I2036" s="4">
        <f>'Enhanced Basket_AUTOLOAD'!P2035</f>
        <v>0</v>
      </c>
      <c r="J2036" s="4">
        <f>'Enhanced Basket_AUTOLOAD'!Q2035</f>
        <v>0</v>
      </c>
      <c r="M2036" s="4" t="e">
        <f>IF(TRIM(CLEAN(I2036))="USCSH0000000","",VLOOKUP(I2036,'EZE Daily_With_BB CODES'!$H$3:$J$4445,3,0))</f>
        <v>#N/A</v>
      </c>
    </row>
    <row r="2037" ht="15" customHeight="1" s="4" customFormat="1">
      <c r="F2037" s="4">
        <f>'Enhanced Basket_AUTOLOAD'!H2036</f>
        <v>0</v>
      </c>
      <c r="G2037" s="4">
        <f>'Enhanced Basket_AUTOLOAD'!M2036</f>
        <v>0</v>
      </c>
      <c r="H2037" s="4">
        <f>'Enhanced Basket_AUTOLOAD'!O2036</f>
        <v>0</v>
      </c>
      <c r="I2037" s="4">
        <f>'Enhanced Basket_AUTOLOAD'!P2036</f>
        <v>0</v>
      </c>
      <c r="J2037" s="4">
        <f>'Enhanced Basket_AUTOLOAD'!Q2036</f>
        <v>0</v>
      </c>
      <c r="M2037" s="4" t="e">
        <f>IF(TRIM(CLEAN(I2037))="USCSH0000000","",VLOOKUP(I2037,'EZE Daily_With_BB CODES'!$H$3:$J$4445,3,0))</f>
        <v>#N/A</v>
      </c>
    </row>
    <row r="2038" ht="15" customHeight="1" s="4" customFormat="1">
      <c r="F2038" s="4">
        <f>'Enhanced Basket_AUTOLOAD'!H2037</f>
        <v>0</v>
      </c>
      <c r="G2038" s="4">
        <f>'Enhanced Basket_AUTOLOAD'!M2037</f>
        <v>0</v>
      </c>
      <c r="H2038" s="4">
        <f>'Enhanced Basket_AUTOLOAD'!O2037</f>
        <v>0</v>
      </c>
      <c r="I2038" s="4">
        <f>'Enhanced Basket_AUTOLOAD'!P2037</f>
        <v>0</v>
      </c>
      <c r="J2038" s="4">
        <f>'Enhanced Basket_AUTOLOAD'!Q2037</f>
        <v>0</v>
      </c>
      <c r="M2038" s="4" t="e">
        <f>IF(TRIM(CLEAN(I2038))="USCSH0000000","",VLOOKUP(I2038,'EZE Daily_With_BB CODES'!$H$3:$J$4445,3,0))</f>
        <v>#N/A</v>
      </c>
    </row>
    <row r="2039" ht="15" customHeight="1" s="4" customFormat="1">
      <c r="F2039" s="4">
        <f>'Enhanced Basket_AUTOLOAD'!H2038</f>
        <v>0</v>
      </c>
      <c r="G2039" s="4">
        <f>'Enhanced Basket_AUTOLOAD'!M2038</f>
        <v>0</v>
      </c>
      <c r="H2039" s="4">
        <f>'Enhanced Basket_AUTOLOAD'!O2038</f>
        <v>0</v>
      </c>
      <c r="I2039" s="4">
        <f>'Enhanced Basket_AUTOLOAD'!P2038</f>
        <v>0</v>
      </c>
      <c r="J2039" s="4">
        <f>'Enhanced Basket_AUTOLOAD'!Q2038</f>
        <v>0</v>
      </c>
      <c r="M2039" s="4" t="e">
        <f>IF(TRIM(CLEAN(I2039))="USCSH0000000","",VLOOKUP(I2039,'EZE Daily_With_BB CODES'!$H$3:$J$4445,3,0))</f>
        <v>#N/A</v>
      </c>
    </row>
    <row r="2040" ht="15" customHeight="1" s="4" customFormat="1">
      <c r="F2040" s="4">
        <f>'Enhanced Basket_AUTOLOAD'!H2039</f>
        <v>0</v>
      </c>
      <c r="G2040" s="4">
        <f>'Enhanced Basket_AUTOLOAD'!M2039</f>
        <v>0</v>
      </c>
      <c r="H2040" s="4">
        <f>'Enhanced Basket_AUTOLOAD'!O2039</f>
        <v>0</v>
      </c>
      <c r="I2040" s="4">
        <f>'Enhanced Basket_AUTOLOAD'!P2039</f>
        <v>0</v>
      </c>
      <c r="J2040" s="4">
        <f>'Enhanced Basket_AUTOLOAD'!Q2039</f>
        <v>0</v>
      </c>
      <c r="M2040" s="4" t="e">
        <f>IF(TRIM(CLEAN(I2040))="USCSH0000000","",VLOOKUP(I2040,'EZE Daily_With_BB CODES'!$H$3:$J$4445,3,0))</f>
        <v>#N/A</v>
      </c>
    </row>
    <row r="2041" ht="15" customHeight="1" s="4" customFormat="1">
      <c r="F2041" s="4">
        <f>'Enhanced Basket_AUTOLOAD'!H2040</f>
        <v>0</v>
      </c>
      <c r="G2041" s="4">
        <f>'Enhanced Basket_AUTOLOAD'!M2040</f>
        <v>0</v>
      </c>
      <c r="H2041" s="4">
        <f>'Enhanced Basket_AUTOLOAD'!O2040</f>
        <v>0</v>
      </c>
      <c r="I2041" s="4">
        <f>'Enhanced Basket_AUTOLOAD'!P2040</f>
        <v>0</v>
      </c>
      <c r="J2041" s="4">
        <f>'Enhanced Basket_AUTOLOAD'!Q2040</f>
        <v>0</v>
      </c>
      <c r="M2041" s="4" t="e">
        <f>IF(TRIM(CLEAN(I2041))="USCSH0000000","",VLOOKUP(I2041,'EZE Daily_With_BB CODES'!$H$3:$J$4445,3,0))</f>
        <v>#N/A</v>
      </c>
    </row>
    <row r="2042" ht="15" customHeight="1" s="4" customFormat="1">
      <c r="F2042" s="4">
        <f>'Enhanced Basket_AUTOLOAD'!H2041</f>
        <v>0</v>
      </c>
      <c r="G2042" s="4">
        <f>'Enhanced Basket_AUTOLOAD'!M2041</f>
        <v>0</v>
      </c>
      <c r="H2042" s="4">
        <f>'Enhanced Basket_AUTOLOAD'!O2041</f>
        <v>0</v>
      </c>
      <c r="I2042" s="4">
        <f>'Enhanced Basket_AUTOLOAD'!P2041</f>
        <v>0</v>
      </c>
      <c r="J2042" s="4">
        <f>'Enhanced Basket_AUTOLOAD'!Q2041</f>
        <v>0</v>
      </c>
      <c r="M2042" s="4" t="e">
        <f>IF(TRIM(CLEAN(I2042))="USCSH0000000","",VLOOKUP(I2042,'EZE Daily_With_BB CODES'!$H$3:$J$4445,3,0))</f>
        <v>#N/A</v>
      </c>
    </row>
    <row r="2043" ht="15" customHeight="1" s="4" customFormat="1">
      <c r="F2043" s="4">
        <f>'Enhanced Basket_AUTOLOAD'!H2042</f>
        <v>0</v>
      </c>
      <c r="G2043" s="4">
        <f>'Enhanced Basket_AUTOLOAD'!M2042</f>
        <v>0</v>
      </c>
      <c r="H2043" s="4">
        <f>'Enhanced Basket_AUTOLOAD'!O2042</f>
        <v>0</v>
      </c>
      <c r="I2043" s="4">
        <f>'Enhanced Basket_AUTOLOAD'!P2042</f>
        <v>0</v>
      </c>
      <c r="J2043" s="4">
        <f>'Enhanced Basket_AUTOLOAD'!Q2042</f>
        <v>0</v>
      </c>
      <c r="M2043" s="4" t="e">
        <f>IF(TRIM(CLEAN(I2043))="USCSH0000000","",VLOOKUP(I2043,'EZE Daily_With_BB CODES'!$H$3:$J$4445,3,0))</f>
        <v>#N/A</v>
      </c>
    </row>
    <row r="2044" ht="15" customHeight="1" s="4" customFormat="1">
      <c r="F2044" s="4">
        <f>'Enhanced Basket_AUTOLOAD'!H2043</f>
        <v>0</v>
      </c>
      <c r="G2044" s="4">
        <f>'Enhanced Basket_AUTOLOAD'!M2043</f>
        <v>0</v>
      </c>
      <c r="H2044" s="4">
        <f>'Enhanced Basket_AUTOLOAD'!O2043</f>
        <v>0</v>
      </c>
      <c r="I2044" s="4">
        <f>'Enhanced Basket_AUTOLOAD'!P2043</f>
        <v>0</v>
      </c>
      <c r="J2044" s="4">
        <f>'Enhanced Basket_AUTOLOAD'!Q2043</f>
        <v>0</v>
      </c>
      <c r="M2044" s="4" t="e">
        <f>IF(TRIM(CLEAN(I2044))="USCSH0000000","",VLOOKUP(I2044,'EZE Daily_With_BB CODES'!$H$3:$J$4445,3,0))</f>
        <v>#N/A</v>
      </c>
    </row>
    <row r="2045" ht="15" customHeight="1" s="4" customFormat="1">
      <c r="F2045" s="4">
        <f>'Enhanced Basket_AUTOLOAD'!H2044</f>
        <v>0</v>
      </c>
      <c r="G2045" s="4">
        <f>'Enhanced Basket_AUTOLOAD'!M2044</f>
        <v>0</v>
      </c>
      <c r="H2045" s="4">
        <f>'Enhanced Basket_AUTOLOAD'!O2044</f>
        <v>0</v>
      </c>
      <c r="I2045" s="4">
        <f>'Enhanced Basket_AUTOLOAD'!P2044</f>
        <v>0</v>
      </c>
      <c r="J2045" s="4">
        <f>'Enhanced Basket_AUTOLOAD'!Q2044</f>
        <v>0</v>
      </c>
      <c r="M2045" s="4" t="e">
        <f>IF(TRIM(CLEAN(I2045))="USCSH0000000","",VLOOKUP(I2045,'EZE Daily_With_BB CODES'!$H$3:$J$4445,3,0))</f>
        <v>#N/A</v>
      </c>
    </row>
    <row r="2046" ht="15" customHeight="1" s="4" customFormat="1">
      <c r="F2046" s="4">
        <f>'Enhanced Basket_AUTOLOAD'!H2045</f>
        <v>0</v>
      </c>
      <c r="G2046" s="4">
        <f>'Enhanced Basket_AUTOLOAD'!M2045</f>
        <v>0</v>
      </c>
      <c r="H2046" s="4">
        <f>'Enhanced Basket_AUTOLOAD'!O2045</f>
        <v>0</v>
      </c>
      <c r="I2046" s="4">
        <f>'Enhanced Basket_AUTOLOAD'!P2045</f>
        <v>0</v>
      </c>
      <c r="J2046" s="4">
        <f>'Enhanced Basket_AUTOLOAD'!Q2045</f>
        <v>0</v>
      </c>
      <c r="M2046" s="4" t="e">
        <f>IF(TRIM(CLEAN(I2046))="USCSH0000000","",VLOOKUP(I2046,'EZE Daily_With_BB CODES'!$H$3:$J$4445,3,0))</f>
        <v>#N/A</v>
      </c>
    </row>
    <row r="2047" ht="15" customHeight="1" s="4" customFormat="1">
      <c r="F2047" s="4">
        <f>'Enhanced Basket_AUTOLOAD'!H2046</f>
        <v>0</v>
      </c>
      <c r="G2047" s="4">
        <f>'Enhanced Basket_AUTOLOAD'!M2046</f>
        <v>0</v>
      </c>
      <c r="H2047" s="4">
        <f>'Enhanced Basket_AUTOLOAD'!O2046</f>
        <v>0</v>
      </c>
      <c r="I2047" s="4">
        <f>'Enhanced Basket_AUTOLOAD'!P2046</f>
        <v>0</v>
      </c>
      <c r="J2047" s="4">
        <f>'Enhanced Basket_AUTOLOAD'!Q2046</f>
        <v>0</v>
      </c>
      <c r="M2047" s="4" t="e">
        <f>IF(TRIM(CLEAN(I2047))="USCSH0000000","",VLOOKUP(I2047,'EZE Daily_With_BB CODES'!$H$3:$J$4445,3,0))</f>
        <v>#N/A</v>
      </c>
    </row>
    <row r="2048" ht="15" customHeight="1" s="4" customFormat="1">
      <c r="F2048" s="4">
        <f>'Enhanced Basket_AUTOLOAD'!H2047</f>
        <v>0</v>
      </c>
      <c r="G2048" s="4">
        <f>'Enhanced Basket_AUTOLOAD'!M2047</f>
        <v>0</v>
      </c>
      <c r="H2048" s="4">
        <f>'Enhanced Basket_AUTOLOAD'!O2047</f>
        <v>0</v>
      </c>
      <c r="I2048" s="4">
        <f>'Enhanced Basket_AUTOLOAD'!P2047</f>
        <v>0</v>
      </c>
      <c r="J2048" s="4">
        <f>'Enhanced Basket_AUTOLOAD'!Q2047</f>
        <v>0</v>
      </c>
      <c r="M2048" s="4" t="e">
        <f>IF(TRIM(CLEAN(I2048))="USCSH0000000","",VLOOKUP(I2048,'EZE Daily_With_BB CODES'!$H$3:$J$4445,3,0))</f>
        <v>#N/A</v>
      </c>
    </row>
    <row r="2049" ht="15" customHeight="1" s="4" customFormat="1">
      <c r="F2049" s="4">
        <f>'Enhanced Basket_AUTOLOAD'!H2048</f>
        <v>0</v>
      </c>
      <c r="G2049" s="4">
        <f>'Enhanced Basket_AUTOLOAD'!M2048</f>
        <v>0</v>
      </c>
      <c r="H2049" s="4">
        <f>'Enhanced Basket_AUTOLOAD'!O2048</f>
        <v>0</v>
      </c>
      <c r="I2049" s="4">
        <f>'Enhanced Basket_AUTOLOAD'!P2048</f>
        <v>0</v>
      </c>
      <c r="J2049" s="4">
        <f>'Enhanced Basket_AUTOLOAD'!Q2048</f>
        <v>0</v>
      </c>
      <c r="M2049" s="4" t="e">
        <f>IF(TRIM(CLEAN(I2049))="USCSH0000000","",VLOOKUP(I2049,'EZE Daily_With_BB CODES'!$H$3:$J$4445,3,0))</f>
        <v>#N/A</v>
      </c>
    </row>
    <row r="2050" ht="15" customHeight="1" s="4" customFormat="1">
      <c r="F2050" s="4">
        <f>'Enhanced Basket_AUTOLOAD'!H2049</f>
        <v>0</v>
      </c>
      <c r="G2050" s="4">
        <f>'Enhanced Basket_AUTOLOAD'!M2049</f>
        <v>0</v>
      </c>
      <c r="H2050" s="4">
        <f>'Enhanced Basket_AUTOLOAD'!O2049</f>
        <v>0</v>
      </c>
      <c r="I2050" s="4">
        <f>'Enhanced Basket_AUTOLOAD'!P2049</f>
        <v>0</v>
      </c>
      <c r="J2050" s="4">
        <f>'Enhanced Basket_AUTOLOAD'!Q2049</f>
        <v>0</v>
      </c>
      <c r="M2050" s="4" t="e">
        <f>IF(TRIM(CLEAN(I2050))="USCSH0000000","",VLOOKUP(I2050,'EZE Daily_With_BB CODES'!$H$3:$J$4445,3,0))</f>
        <v>#N/A</v>
      </c>
    </row>
    <row r="2051" ht="15" customHeight="1" s="4" customFormat="1">
      <c r="F2051" s="4">
        <f>'Enhanced Basket_AUTOLOAD'!H2050</f>
        <v>0</v>
      </c>
      <c r="G2051" s="4">
        <f>'Enhanced Basket_AUTOLOAD'!M2050</f>
        <v>0</v>
      </c>
      <c r="H2051" s="4">
        <f>'Enhanced Basket_AUTOLOAD'!O2050</f>
        <v>0</v>
      </c>
      <c r="I2051" s="4">
        <f>'Enhanced Basket_AUTOLOAD'!P2050</f>
        <v>0</v>
      </c>
      <c r="J2051" s="4">
        <f>'Enhanced Basket_AUTOLOAD'!Q2050</f>
        <v>0</v>
      </c>
      <c r="M2051" s="4" t="e">
        <f>IF(TRIM(CLEAN(I2051))="USCSH0000000","",VLOOKUP(I2051,'EZE Daily_With_BB CODES'!$H$3:$J$4445,3,0))</f>
        <v>#N/A</v>
      </c>
    </row>
    <row r="2052" ht="15" customHeight="1" s="4" customFormat="1">
      <c r="F2052" s="4">
        <f>'Enhanced Basket_AUTOLOAD'!H2051</f>
        <v>0</v>
      </c>
      <c r="G2052" s="4">
        <f>'Enhanced Basket_AUTOLOAD'!M2051</f>
        <v>0</v>
      </c>
      <c r="H2052" s="4">
        <f>'Enhanced Basket_AUTOLOAD'!O2051</f>
        <v>0</v>
      </c>
      <c r="I2052" s="4">
        <f>'Enhanced Basket_AUTOLOAD'!P2051</f>
        <v>0</v>
      </c>
      <c r="J2052" s="4">
        <f>'Enhanced Basket_AUTOLOAD'!Q2051</f>
        <v>0</v>
      </c>
      <c r="M2052" s="4" t="e">
        <f>IF(TRIM(CLEAN(I2052))="USCSH0000000","",VLOOKUP(I2052,'EZE Daily_With_BB CODES'!$H$3:$J$4445,3,0))</f>
        <v>#N/A</v>
      </c>
    </row>
    <row r="2053" ht="15" customHeight="1" s="4" customFormat="1">
      <c r="F2053" s="4">
        <f>'Enhanced Basket_AUTOLOAD'!H2052</f>
        <v>0</v>
      </c>
      <c r="G2053" s="4">
        <f>'Enhanced Basket_AUTOLOAD'!M2052</f>
        <v>0</v>
      </c>
      <c r="H2053" s="4">
        <f>'Enhanced Basket_AUTOLOAD'!O2052</f>
        <v>0</v>
      </c>
      <c r="I2053" s="4">
        <f>'Enhanced Basket_AUTOLOAD'!P2052</f>
        <v>0</v>
      </c>
      <c r="J2053" s="4">
        <f>'Enhanced Basket_AUTOLOAD'!Q2052</f>
        <v>0</v>
      </c>
      <c r="M2053" s="4" t="e">
        <f>IF(TRIM(CLEAN(I2053))="USCSH0000000","",VLOOKUP(I2053,'EZE Daily_With_BB CODES'!$H$3:$J$4445,3,0))</f>
        <v>#N/A</v>
      </c>
    </row>
    <row r="2054" ht="15" customHeight="1" s="4" customFormat="1">
      <c r="F2054" s="4">
        <f>'Enhanced Basket_AUTOLOAD'!H2053</f>
        <v>0</v>
      </c>
      <c r="G2054" s="4">
        <f>'Enhanced Basket_AUTOLOAD'!M2053</f>
        <v>0</v>
      </c>
      <c r="H2054" s="4">
        <f>'Enhanced Basket_AUTOLOAD'!O2053</f>
        <v>0</v>
      </c>
      <c r="I2054" s="4">
        <f>'Enhanced Basket_AUTOLOAD'!P2053</f>
        <v>0</v>
      </c>
      <c r="J2054" s="4">
        <f>'Enhanced Basket_AUTOLOAD'!Q2053</f>
        <v>0</v>
      </c>
      <c r="M2054" s="4" t="e">
        <f>IF(TRIM(CLEAN(I2054))="USCSH0000000","",VLOOKUP(I2054,'EZE Daily_With_BB CODES'!$H$3:$J$4445,3,0))</f>
        <v>#N/A</v>
      </c>
    </row>
    <row r="2055" ht="15" customHeight="1" s="4" customFormat="1">
      <c r="F2055" s="4">
        <f>'Enhanced Basket_AUTOLOAD'!H2054</f>
        <v>0</v>
      </c>
      <c r="G2055" s="4">
        <f>'Enhanced Basket_AUTOLOAD'!M2054</f>
        <v>0</v>
      </c>
      <c r="H2055" s="4">
        <f>'Enhanced Basket_AUTOLOAD'!O2054</f>
        <v>0</v>
      </c>
      <c r="I2055" s="4">
        <f>'Enhanced Basket_AUTOLOAD'!P2054</f>
        <v>0</v>
      </c>
      <c r="J2055" s="4">
        <f>'Enhanced Basket_AUTOLOAD'!Q2054</f>
        <v>0</v>
      </c>
      <c r="M2055" s="4" t="e">
        <f>IF(TRIM(CLEAN(I2055))="USCSH0000000","",VLOOKUP(I2055,'EZE Daily_With_BB CODES'!$H$3:$J$4445,3,0))</f>
        <v>#N/A</v>
      </c>
    </row>
    <row r="2056" ht="15" customHeight="1" s="4" customFormat="1">
      <c r="F2056" s="4">
        <f>'Enhanced Basket_AUTOLOAD'!H2055</f>
        <v>0</v>
      </c>
      <c r="G2056" s="4">
        <f>'Enhanced Basket_AUTOLOAD'!M2055</f>
        <v>0</v>
      </c>
      <c r="H2056" s="4">
        <f>'Enhanced Basket_AUTOLOAD'!O2055</f>
        <v>0</v>
      </c>
      <c r="I2056" s="4">
        <f>'Enhanced Basket_AUTOLOAD'!P2055</f>
        <v>0</v>
      </c>
      <c r="J2056" s="4">
        <f>'Enhanced Basket_AUTOLOAD'!Q2055</f>
        <v>0</v>
      </c>
      <c r="M2056" s="4" t="e">
        <f>IF(TRIM(CLEAN(I2056))="USCSH0000000","",VLOOKUP(I2056,'EZE Daily_With_BB CODES'!$H$3:$J$4445,3,0))</f>
        <v>#N/A</v>
      </c>
    </row>
    <row r="2057" ht="15" customHeight="1" s="4" customFormat="1">
      <c r="F2057" s="4">
        <f>'Enhanced Basket_AUTOLOAD'!H2056</f>
        <v>0</v>
      </c>
      <c r="G2057" s="4">
        <f>'Enhanced Basket_AUTOLOAD'!M2056</f>
        <v>0</v>
      </c>
      <c r="H2057" s="4">
        <f>'Enhanced Basket_AUTOLOAD'!O2056</f>
        <v>0</v>
      </c>
      <c r="I2057" s="4">
        <f>'Enhanced Basket_AUTOLOAD'!P2056</f>
        <v>0</v>
      </c>
      <c r="J2057" s="4">
        <f>'Enhanced Basket_AUTOLOAD'!Q2056</f>
        <v>0</v>
      </c>
      <c r="M2057" s="4" t="e">
        <f>IF(TRIM(CLEAN(I2057))="USCSH0000000","",VLOOKUP(I2057,'EZE Daily_With_BB CODES'!$H$3:$J$4445,3,0))</f>
        <v>#N/A</v>
      </c>
    </row>
    <row r="2058" ht="15" customHeight="1" s="4" customFormat="1">
      <c r="F2058" s="4">
        <f>'Enhanced Basket_AUTOLOAD'!H2057</f>
        <v>0</v>
      </c>
      <c r="G2058" s="4">
        <f>'Enhanced Basket_AUTOLOAD'!M2057</f>
        <v>0</v>
      </c>
      <c r="H2058" s="4">
        <f>'Enhanced Basket_AUTOLOAD'!O2057</f>
        <v>0</v>
      </c>
      <c r="I2058" s="4">
        <f>'Enhanced Basket_AUTOLOAD'!P2057</f>
        <v>0</v>
      </c>
      <c r="J2058" s="4">
        <f>'Enhanced Basket_AUTOLOAD'!Q2057</f>
        <v>0</v>
      </c>
      <c r="M2058" s="4" t="e">
        <f>IF(TRIM(CLEAN(I2058))="USCSH0000000","",VLOOKUP(I2058,'EZE Daily_With_BB CODES'!$H$3:$J$4445,3,0))</f>
        <v>#N/A</v>
      </c>
    </row>
    <row r="2059" ht="15" customHeight="1" s="4" customFormat="1">
      <c r="F2059" s="4">
        <f>'Enhanced Basket_AUTOLOAD'!H2058</f>
        <v>0</v>
      </c>
      <c r="G2059" s="4">
        <f>'Enhanced Basket_AUTOLOAD'!M2058</f>
        <v>0</v>
      </c>
      <c r="H2059" s="4">
        <f>'Enhanced Basket_AUTOLOAD'!O2058</f>
        <v>0</v>
      </c>
      <c r="I2059" s="4">
        <f>'Enhanced Basket_AUTOLOAD'!P2058</f>
        <v>0</v>
      </c>
      <c r="J2059" s="4">
        <f>'Enhanced Basket_AUTOLOAD'!Q2058</f>
        <v>0</v>
      </c>
      <c r="M2059" s="4" t="e">
        <f>IF(TRIM(CLEAN(I2059))="USCSH0000000","",VLOOKUP(I2059,'EZE Daily_With_BB CODES'!$H$3:$J$4445,3,0))</f>
        <v>#N/A</v>
      </c>
    </row>
    <row r="2060" ht="15" customHeight="1" s="4" customFormat="1">
      <c r="F2060" s="4">
        <f>'Enhanced Basket_AUTOLOAD'!H2059</f>
        <v>0</v>
      </c>
      <c r="G2060" s="4">
        <f>'Enhanced Basket_AUTOLOAD'!M2059</f>
        <v>0</v>
      </c>
      <c r="H2060" s="4">
        <f>'Enhanced Basket_AUTOLOAD'!O2059</f>
        <v>0</v>
      </c>
      <c r="I2060" s="4">
        <f>'Enhanced Basket_AUTOLOAD'!P2059</f>
        <v>0</v>
      </c>
      <c r="J2060" s="4">
        <f>'Enhanced Basket_AUTOLOAD'!Q2059</f>
        <v>0</v>
      </c>
      <c r="M2060" s="4" t="e">
        <f>IF(TRIM(CLEAN(I2060))="USCSH0000000","",VLOOKUP(I2060,'EZE Daily_With_BB CODES'!$H$3:$J$4445,3,0))</f>
        <v>#N/A</v>
      </c>
    </row>
    <row r="2061" ht="15" customHeight="1" s="4" customFormat="1">
      <c r="F2061" s="4">
        <f>'Enhanced Basket_AUTOLOAD'!H2060</f>
        <v>0</v>
      </c>
      <c r="G2061" s="4">
        <f>'Enhanced Basket_AUTOLOAD'!M2060</f>
        <v>0</v>
      </c>
      <c r="H2061" s="4">
        <f>'Enhanced Basket_AUTOLOAD'!O2060</f>
        <v>0</v>
      </c>
      <c r="I2061" s="4">
        <f>'Enhanced Basket_AUTOLOAD'!P2060</f>
        <v>0</v>
      </c>
      <c r="J2061" s="4">
        <f>'Enhanced Basket_AUTOLOAD'!Q2060</f>
        <v>0</v>
      </c>
      <c r="M2061" s="4" t="e">
        <f>IF(TRIM(CLEAN(I2061))="USCSH0000000","",VLOOKUP(I2061,'EZE Daily_With_BB CODES'!$H$3:$J$4445,3,0))</f>
        <v>#N/A</v>
      </c>
    </row>
    <row r="2062" ht="15" customHeight="1" s="4" customFormat="1">
      <c r="F2062" s="4">
        <f>'Enhanced Basket_AUTOLOAD'!H2061</f>
        <v>0</v>
      </c>
      <c r="G2062" s="4">
        <f>'Enhanced Basket_AUTOLOAD'!M2061</f>
        <v>0</v>
      </c>
      <c r="H2062" s="4">
        <f>'Enhanced Basket_AUTOLOAD'!O2061</f>
        <v>0</v>
      </c>
      <c r="I2062" s="4">
        <f>'Enhanced Basket_AUTOLOAD'!P2061</f>
        <v>0</v>
      </c>
      <c r="J2062" s="4">
        <f>'Enhanced Basket_AUTOLOAD'!Q2061</f>
        <v>0</v>
      </c>
      <c r="M2062" s="4" t="e">
        <f>IF(TRIM(CLEAN(I2062))="USCSH0000000","",VLOOKUP(I2062,'EZE Daily_With_BB CODES'!$H$3:$J$4445,3,0))</f>
        <v>#N/A</v>
      </c>
    </row>
    <row r="2063" ht="15" customHeight="1" s="4" customFormat="1">
      <c r="F2063" s="4">
        <f>'Enhanced Basket_AUTOLOAD'!H2062</f>
        <v>0</v>
      </c>
      <c r="G2063" s="4">
        <f>'Enhanced Basket_AUTOLOAD'!M2062</f>
        <v>0</v>
      </c>
      <c r="H2063" s="4">
        <f>'Enhanced Basket_AUTOLOAD'!O2062</f>
        <v>0</v>
      </c>
      <c r="I2063" s="4">
        <f>'Enhanced Basket_AUTOLOAD'!P2062</f>
        <v>0</v>
      </c>
      <c r="J2063" s="4">
        <f>'Enhanced Basket_AUTOLOAD'!Q2062</f>
        <v>0</v>
      </c>
      <c r="M2063" s="4" t="e">
        <f>IF(TRIM(CLEAN(I2063))="USCSH0000000","",VLOOKUP(I2063,'EZE Daily_With_BB CODES'!$H$3:$J$4445,3,0))</f>
        <v>#N/A</v>
      </c>
    </row>
    <row r="2064" ht="15" customHeight="1" s="4" customFormat="1">
      <c r="F2064" s="4">
        <f>'Enhanced Basket_AUTOLOAD'!H2063</f>
        <v>0</v>
      </c>
      <c r="G2064" s="4">
        <f>'Enhanced Basket_AUTOLOAD'!M2063</f>
        <v>0</v>
      </c>
      <c r="H2064" s="4">
        <f>'Enhanced Basket_AUTOLOAD'!O2063</f>
        <v>0</v>
      </c>
      <c r="I2064" s="4">
        <f>'Enhanced Basket_AUTOLOAD'!P2063</f>
        <v>0</v>
      </c>
      <c r="J2064" s="4">
        <f>'Enhanced Basket_AUTOLOAD'!Q2063</f>
        <v>0</v>
      </c>
      <c r="M2064" s="4" t="e">
        <f>IF(TRIM(CLEAN(I2064))="USCSH0000000","",VLOOKUP(I2064,'EZE Daily_With_BB CODES'!$H$3:$J$4445,3,0))</f>
        <v>#N/A</v>
      </c>
    </row>
    <row r="2065" ht="15" customHeight="1" s="4" customFormat="1">
      <c r="F2065" s="4">
        <f>'Enhanced Basket_AUTOLOAD'!H2064</f>
        <v>0</v>
      </c>
      <c r="G2065" s="4">
        <f>'Enhanced Basket_AUTOLOAD'!M2064</f>
        <v>0</v>
      </c>
      <c r="H2065" s="4">
        <f>'Enhanced Basket_AUTOLOAD'!O2064</f>
        <v>0</v>
      </c>
      <c r="I2065" s="4">
        <f>'Enhanced Basket_AUTOLOAD'!P2064</f>
        <v>0</v>
      </c>
      <c r="J2065" s="4">
        <f>'Enhanced Basket_AUTOLOAD'!Q2064</f>
        <v>0</v>
      </c>
      <c r="M2065" s="4" t="e">
        <f>IF(TRIM(CLEAN(I2065))="USCSH0000000","",VLOOKUP(I2065,'EZE Daily_With_BB CODES'!$H$3:$J$4445,3,0))</f>
        <v>#N/A</v>
      </c>
    </row>
    <row r="2066" ht="15" customHeight="1" s="4" customFormat="1">
      <c r="F2066" s="4">
        <f>'Enhanced Basket_AUTOLOAD'!H2065</f>
        <v>0</v>
      </c>
      <c r="G2066" s="4">
        <f>'Enhanced Basket_AUTOLOAD'!M2065</f>
        <v>0</v>
      </c>
      <c r="H2066" s="4">
        <f>'Enhanced Basket_AUTOLOAD'!O2065</f>
        <v>0</v>
      </c>
      <c r="I2066" s="4">
        <f>'Enhanced Basket_AUTOLOAD'!P2065</f>
        <v>0</v>
      </c>
      <c r="J2066" s="4">
        <f>'Enhanced Basket_AUTOLOAD'!Q2065</f>
        <v>0</v>
      </c>
      <c r="M2066" s="4" t="e">
        <f>IF(TRIM(CLEAN(I2066))="USCSH0000000","",VLOOKUP(I2066,'EZE Daily_With_BB CODES'!$H$3:$J$4445,3,0))</f>
        <v>#N/A</v>
      </c>
    </row>
    <row r="2067" ht="15" customHeight="1" s="4" customFormat="1">
      <c r="F2067" s="4">
        <f>'Enhanced Basket_AUTOLOAD'!H2066</f>
        <v>0</v>
      </c>
      <c r="G2067" s="4">
        <f>'Enhanced Basket_AUTOLOAD'!M2066</f>
        <v>0</v>
      </c>
      <c r="H2067" s="4">
        <f>'Enhanced Basket_AUTOLOAD'!O2066</f>
        <v>0</v>
      </c>
      <c r="I2067" s="4">
        <f>'Enhanced Basket_AUTOLOAD'!P2066</f>
        <v>0</v>
      </c>
      <c r="J2067" s="4">
        <f>'Enhanced Basket_AUTOLOAD'!Q2066</f>
        <v>0</v>
      </c>
      <c r="M2067" s="4" t="e">
        <f>IF(TRIM(CLEAN(I2067))="USCSH0000000","",VLOOKUP(I2067,'EZE Daily_With_BB CODES'!$H$3:$J$4445,3,0))</f>
        <v>#N/A</v>
      </c>
    </row>
    <row r="2068" ht="15" customHeight="1" s="4" customFormat="1">
      <c r="F2068" s="4">
        <f>'Enhanced Basket_AUTOLOAD'!H2067</f>
        <v>0</v>
      </c>
      <c r="G2068" s="4">
        <f>'Enhanced Basket_AUTOLOAD'!M2067</f>
        <v>0</v>
      </c>
      <c r="H2068" s="4">
        <f>'Enhanced Basket_AUTOLOAD'!O2067</f>
        <v>0</v>
      </c>
      <c r="I2068" s="4">
        <f>'Enhanced Basket_AUTOLOAD'!P2067</f>
        <v>0</v>
      </c>
      <c r="J2068" s="4">
        <f>'Enhanced Basket_AUTOLOAD'!Q2067</f>
        <v>0</v>
      </c>
      <c r="M2068" s="4" t="e">
        <f>IF(TRIM(CLEAN(I2068))="USCSH0000000","",VLOOKUP(I2068,'EZE Daily_With_BB CODES'!$H$3:$J$4445,3,0))</f>
        <v>#N/A</v>
      </c>
    </row>
    <row r="2069" ht="15" customHeight="1" s="4" customFormat="1">
      <c r="F2069" s="4">
        <f>'Enhanced Basket_AUTOLOAD'!H2068</f>
        <v>0</v>
      </c>
      <c r="G2069" s="4">
        <f>'Enhanced Basket_AUTOLOAD'!M2068</f>
        <v>0</v>
      </c>
      <c r="H2069" s="4">
        <f>'Enhanced Basket_AUTOLOAD'!O2068</f>
        <v>0</v>
      </c>
      <c r="I2069" s="4">
        <f>'Enhanced Basket_AUTOLOAD'!P2068</f>
        <v>0</v>
      </c>
      <c r="J2069" s="4">
        <f>'Enhanced Basket_AUTOLOAD'!Q2068</f>
        <v>0</v>
      </c>
      <c r="M2069" s="4" t="e">
        <f>IF(TRIM(CLEAN(I2069))="USCSH0000000","",VLOOKUP(I2069,'EZE Daily_With_BB CODES'!$H$3:$J$4445,3,0))</f>
        <v>#N/A</v>
      </c>
    </row>
    <row r="2070" ht="15" customHeight="1" s="4" customFormat="1">
      <c r="F2070" s="4">
        <f>'Enhanced Basket_AUTOLOAD'!H2069</f>
        <v>0</v>
      </c>
      <c r="G2070" s="4">
        <f>'Enhanced Basket_AUTOLOAD'!M2069</f>
        <v>0</v>
      </c>
      <c r="H2070" s="4">
        <f>'Enhanced Basket_AUTOLOAD'!O2069</f>
        <v>0</v>
      </c>
      <c r="I2070" s="4">
        <f>'Enhanced Basket_AUTOLOAD'!P2069</f>
        <v>0</v>
      </c>
      <c r="J2070" s="4">
        <f>'Enhanced Basket_AUTOLOAD'!Q2069</f>
        <v>0</v>
      </c>
      <c r="M2070" s="4" t="e">
        <f>IF(TRIM(CLEAN(I2070))="USCSH0000000","",VLOOKUP(I2070,'EZE Daily_With_BB CODES'!$H$3:$J$4445,3,0))</f>
        <v>#N/A</v>
      </c>
    </row>
    <row r="2071" ht="15" customHeight="1" s="4" customFormat="1">
      <c r="F2071" s="4">
        <f>'Enhanced Basket_AUTOLOAD'!H2070</f>
        <v>0</v>
      </c>
      <c r="G2071" s="4">
        <f>'Enhanced Basket_AUTOLOAD'!M2070</f>
        <v>0</v>
      </c>
      <c r="H2071" s="4">
        <f>'Enhanced Basket_AUTOLOAD'!O2070</f>
        <v>0</v>
      </c>
      <c r="I2071" s="4">
        <f>'Enhanced Basket_AUTOLOAD'!P2070</f>
        <v>0</v>
      </c>
      <c r="J2071" s="4">
        <f>'Enhanced Basket_AUTOLOAD'!Q2070</f>
        <v>0</v>
      </c>
      <c r="M2071" s="4" t="e">
        <f>IF(TRIM(CLEAN(I2071))="USCSH0000000","",VLOOKUP(I2071,'EZE Daily_With_BB CODES'!$H$3:$J$4445,3,0))</f>
        <v>#N/A</v>
      </c>
    </row>
    <row r="2072" ht="15" customHeight="1" s="4" customFormat="1">
      <c r="F2072" s="4">
        <f>'Enhanced Basket_AUTOLOAD'!H2071</f>
        <v>0</v>
      </c>
      <c r="G2072" s="4">
        <f>'Enhanced Basket_AUTOLOAD'!M2071</f>
        <v>0</v>
      </c>
      <c r="H2072" s="4">
        <f>'Enhanced Basket_AUTOLOAD'!O2071</f>
        <v>0</v>
      </c>
      <c r="I2072" s="4">
        <f>'Enhanced Basket_AUTOLOAD'!P2071</f>
        <v>0</v>
      </c>
      <c r="J2072" s="4">
        <f>'Enhanced Basket_AUTOLOAD'!Q2071</f>
        <v>0</v>
      </c>
      <c r="M2072" s="4" t="e">
        <f>IF(TRIM(CLEAN(I2072))="USCSH0000000","",VLOOKUP(I2072,'EZE Daily_With_BB CODES'!$H$3:$J$4445,3,0))</f>
        <v>#N/A</v>
      </c>
    </row>
    <row r="2073" ht="15" customHeight="1" s="4" customFormat="1">
      <c r="F2073" s="4">
        <f>'Enhanced Basket_AUTOLOAD'!H2072</f>
        <v>0</v>
      </c>
      <c r="G2073" s="4">
        <f>'Enhanced Basket_AUTOLOAD'!M2072</f>
        <v>0</v>
      </c>
      <c r="H2073" s="4">
        <f>'Enhanced Basket_AUTOLOAD'!O2072</f>
        <v>0</v>
      </c>
      <c r="I2073" s="4">
        <f>'Enhanced Basket_AUTOLOAD'!P2072</f>
        <v>0</v>
      </c>
      <c r="J2073" s="4">
        <f>'Enhanced Basket_AUTOLOAD'!Q2072</f>
        <v>0</v>
      </c>
      <c r="M2073" s="4" t="e">
        <f>IF(TRIM(CLEAN(I2073))="USCSH0000000","",VLOOKUP(I2073,'EZE Daily_With_BB CODES'!$H$3:$J$4445,3,0))</f>
        <v>#N/A</v>
      </c>
    </row>
    <row r="2074" ht="15" customHeight="1" s="4" customFormat="1">
      <c r="F2074" s="4">
        <f>'Enhanced Basket_AUTOLOAD'!H2073</f>
        <v>0</v>
      </c>
      <c r="G2074" s="4">
        <f>'Enhanced Basket_AUTOLOAD'!M2073</f>
        <v>0</v>
      </c>
      <c r="H2074" s="4">
        <f>'Enhanced Basket_AUTOLOAD'!O2073</f>
        <v>0</v>
      </c>
      <c r="I2074" s="4">
        <f>'Enhanced Basket_AUTOLOAD'!P2073</f>
        <v>0</v>
      </c>
      <c r="J2074" s="4">
        <f>'Enhanced Basket_AUTOLOAD'!Q2073</f>
        <v>0</v>
      </c>
      <c r="M2074" s="4" t="e">
        <f>IF(TRIM(CLEAN(I2074))="USCSH0000000","",VLOOKUP(I2074,'EZE Daily_With_BB CODES'!$H$3:$J$4445,3,0))</f>
        <v>#N/A</v>
      </c>
    </row>
    <row r="2075" ht="15" customHeight="1" s="4" customFormat="1">
      <c r="F2075" s="4">
        <f>'Enhanced Basket_AUTOLOAD'!H2074</f>
        <v>0</v>
      </c>
      <c r="G2075" s="4">
        <f>'Enhanced Basket_AUTOLOAD'!M2074</f>
        <v>0</v>
      </c>
      <c r="H2075" s="4">
        <f>'Enhanced Basket_AUTOLOAD'!O2074</f>
        <v>0</v>
      </c>
      <c r="I2075" s="4">
        <f>'Enhanced Basket_AUTOLOAD'!P2074</f>
        <v>0</v>
      </c>
      <c r="J2075" s="4">
        <f>'Enhanced Basket_AUTOLOAD'!Q2074</f>
        <v>0</v>
      </c>
      <c r="M2075" s="4" t="e">
        <f>IF(TRIM(CLEAN(I2075))="USCSH0000000","",VLOOKUP(I2075,'EZE Daily_With_BB CODES'!$H$3:$J$4445,3,0))</f>
        <v>#N/A</v>
      </c>
    </row>
    <row r="2076" ht="15" customHeight="1" s="4" customFormat="1">
      <c r="F2076" s="4">
        <f>'Enhanced Basket_AUTOLOAD'!H2075</f>
        <v>0</v>
      </c>
      <c r="G2076" s="4">
        <f>'Enhanced Basket_AUTOLOAD'!M2075</f>
        <v>0</v>
      </c>
      <c r="H2076" s="4">
        <f>'Enhanced Basket_AUTOLOAD'!O2075</f>
        <v>0</v>
      </c>
      <c r="I2076" s="4">
        <f>'Enhanced Basket_AUTOLOAD'!P2075</f>
        <v>0</v>
      </c>
      <c r="J2076" s="4">
        <f>'Enhanced Basket_AUTOLOAD'!Q2075</f>
        <v>0</v>
      </c>
      <c r="M2076" s="4" t="e">
        <f>IF(TRIM(CLEAN(I2076))="USCSH0000000","",VLOOKUP(I2076,'EZE Daily_With_BB CODES'!$H$3:$J$4445,3,0))</f>
        <v>#N/A</v>
      </c>
    </row>
    <row r="2077" ht="15" customHeight="1" s="4" customFormat="1">
      <c r="F2077" s="4">
        <f>'Enhanced Basket_AUTOLOAD'!H2076</f>
        <v>0</v>
      </c>
      <c r="G2077" s="4">
        <f>'Enhanced Basket_AUTOLOAD'!M2076</f>
        <v>0</v>
      </c>
      <c r="H2077" s="4">
        <f>'Enhanced Basket_AUTOLOAD'!O2076</f>
        <v>0</v>
      </c>
      <c r="I2077" s="4">
        <f>'Enhanced Basket_AUTOLOAD'!P2076</f>
        <v>0</v>
      </c>
      <c r="J2077" s="4">
        <f>'Enhanced Basket_AUTOLOAD'!Q2076</f>
        <v>0</v>
      </c>
      <c r="M2077" s="4" t="e">
        <f>IF(TRIM(CLEAN(I2077))="USCSH0000000","",VLOOKUP(I2077,'EZE Daily_With_BB CODES'!$H$3:$J$4445,3,0))</f>
        <v>#N/A</v>
      </c>
    </row>
    <row r="2078" ht="15" customHeight="1" s="4" customFormat="1">
      <c r="F2078" s="4">
        <f>'Enhanced Basket_AUTOLOAD'!H2077</f>
        <v>0</v>
      </c>
      <c r="G2078" s="4">
        <f>'Enhanced Basket_AUTOLOAD'!M2077</f>
        <v>0</v>
      </c>
      <c r="H2078" s="4">
        <f>'Enhanced Basket_AUTOLOAD'!O2077</f>
        <v>0</v>
      </c>
      <c r="I2078" s="4">
        <f>'Enhanced Basket_AUTOLOAD'!P2077</f>
        <v>0</v>
      </c>
      <c r="J2078" s="4">
        <f>'Enhanced Basket_AUTOLOAD'!Q2077</f>
        <v>0</v>
      </c>
      <c r="M2078" s="4" t="e">
        <f>IF(TRIM(CLEAN(I2078))="USCSH0000000","",VLOOKUP(I2078,'EZE Daily_With_BB CODES'!$H$3:$J$4445,3,0))</f>
        <v>#N/A</v>
      </c>
    </row>
    <row r="2079" ht="15" customHeight="1" s="4" customFormat="1">
      <c r="F2079" s="4">
        <f>'Enhanced Basket_AUTOLOAD'!H2078</f>
        <v>0</v>
      </c>
      <c r="G2079" s="4">
        <f>'Enhanced Basket_AUTOLOAD'!M2078</f>
        <v>0</v>
      </c>
      <c r="H2079" s="4">
        <f>'Enhanced Basket_AUTOLOAD'!O2078</f>
        <v>0</v>
      </c>
      <c r="I2079" s="4">
        <f>'Enhanced Basket_AUTOLOAD'!P2078</f>
        <v>0</v>
      </c>
      <c r="J2079" s="4">
        <f>'Enhanced Basket_AUTOLOAD'!Q2078</f>
        <v>0</v>
      </c>
      <c r="M2079" s="4" t="e">
        <f>IF(TRIM(CLEAN(I2079))="USCSH0000000","",VLOOKUP(I2079,'EZE Daily_With_BB CODES'!$H$3:$J$4445,3,0))</f>
        <v>#N/A</v>
      </c>
    </row>
    <row r="2080" ht="15" customHeight="1" s="4" customFormat="1">
      <c r="F2080" s="4">
        <f>'Enhanced Basket_AUTOLOAD'!H2079</f>
        <v>0</v>
      </c>
      <c r="G2080" s="4">
        <f>'Enhanced Basket_AUTOLOAD'!M2079</f>
        <v>0</v>
      </c>
      <c r="H2080" s="4">
        <f>'Enhanced Basket_AUTOLOAD'!O2079</f>
        <v>0</v>
      </c>
      <c r="I2080" s="4">
        <f>'Enhanced Basket_AUTOLOAD'!P2079</f>
        <v>0</v>
      </c>
      <c r="J2080" s="4">
        <f>'Enhanced Basket_AUTOLOAD'!Q2079</f>
        <v>0</v>
      </c>
      <c r="M2080" s="4" t="e">
        <f>IF(TRIM(CLEAN(I2080))="USCSH0000000","",VLOOKUP(I2080,'EZE Daily_With_BB CODES'!$H$3:$J$4445,3,0))</f>
        <v>#N/A</v>
      </c>
    </row>
    <row r="2081" ht="15" customHeight="1" s="4" customFormat="1">
      <c r="F2081" s="4">
        <f>'Enhanced Basket_AUTOLOAD'!H2080</f>
        <v>0</v>
      </c>
      <c r="G2081" s="4">
        <f>'Enhanced Basket_AUTOLOAD'!M2080</f>
        <v>0</v>
      </c>
      <c r="H2081" s="4">
        <f>'Enhanced Basket_AUTOLOAD'!O2080</f>
        <v>0</v>
      </c>
      <c r="I2081" s="4">
        <f>'Enhanced Basket_AUTOLOAD'!P2080</f>
        <v>0</v>
      </c>
      <c r="J2081" s="4">
        <f>'Enhanced Basket_AUTOLOAD'!Q2080</f>
        <v>0</v>
      </c>
      <c r="M2081" s="4" t="e">
        <f>IF(TRIM(CLEAN(I2081))="USCSH0000000","",VLOOKUP(I2081,'EZE Daily_With_BB CODES'!$H$3:$J$4445,3,0))</f>
        <v>#N/A</v>
      </c>
    </row>
    <row r="2082" ht="15" customHeight="1" s="4" customFormat="1">
      <c r="F2082" s="4">
        <f>'Enhanced Basket_AUTOLOAD'!H2081</f>
        <v>0</v>
      </c>
      <c r="G2082" s="4">
        <f>'Enhanced Basket_AUTOLOAD'!M2081</f>
        <v>0</v>
      </c>
      <c r="H2082" s="4">
        <f>'Enhanced Basket_AUTOLOAD'!O2081</f>
        <v>0</v>
      </c>
      <c r="I2082" s="4">
        <f>'Enhanced Basket_AUTOLOAD'!P2081</f>
        <v>0</v>
      </c>
      <c r="J2082" s="4">
        <f>'Enhanced Basket_AUTOLOAD'!Q2081</f>
        <v>0</v>
      </c>
      <c r="M2082" s="4" t="e">
        <f>IF(TRIM(CLEAN(I2082))="USCSH0000000","",VLOOKUP(I2082,'EZE Daily_With_BB CODES'!$H$3:$J$4445,3,0))</f>
        <v>#N/A</v>
      </c>
    </row>
    <row r="2083" ht="15" customHeight="1" s="4" customFormat="1">
      <c r="F2083" s="4">
        <f>'Enhanced Basket_AUTOLOAD'!H2082</f>
        <v>0</v>
      </c>
      <c r="G2083" s="4">
        <f>'Enhanced Basket_AUTOLOAD'!M2082</f>
        <v>0</v>
      </c>
      <c r="H2083" s="4">
        <f>'Enhanced Basket_AUTOLOAD'!O2082</f>
        <v>0</v>
      </c>
      <c r="I2083" s="4">
        <f>'Enhanced Basket_AUTOLOAD'!P2082</f>
        <v>0</v>
      </c>
      <c r="J2083" s="4">
        <f>'Enhanced Basket_AUTOLOAD'!Q2082</f>
        <v>0</v>
      </c>
      <c r="M2083" s="4" t="e">
        <f>IF(TRIM(CLEAN(I2083))="USCSH0000000","",VLOOKUP(I2083,'EZE Daily_With_BB CODES'!$H$3:$J$4445,3,0))</f>
        <v>#N/A</v>
      </c>
    </row>
    <row r="2084" ht="15" customHeight="1" s="4" customFormat="1">
      <c r="F2084" s="4">
        <f>'Enhanced Basket_AUTOLOAD'!H2083</f>
        <v>0</v>
      </c>
      <c r="G2084" s="4">
        <f>'Enhanced Basket_AUTOLOAD'!M2083</f>
        <v>0</v>
      </c>
      <c r="H2084" s="4">
        <f>'Enhanced Basket_AUTOLOAD'!O2083</f>
        <v>0</v>
      </c>
      <c r="I2084" s="4">
        <f>'Enhanced Basket_AUTOLOAD'!P2083</f>
        <v>0</v>
      </c>
      <c r="J2084" s="4">
        <f>'Enhanced Basket_AUTOLOAD'!Q2083</f>
        <v>0</v>
      </c>
      <c r="M2084" s="4" t="e">
        <f>IF(TRIM(CLEAN(I2084))="USCSH0000000","",VLOOKUP(I2084,'EZE Daily_With_BB CODES'!$H$3:$J$4445,3,0))</f>
        <v>#N/A</v>
      </c>
    </row>
    <row r="2085" ht="15" customHeight="1" s="4" customFormat="1">
      <c r="F2085" s="4">
        <f>'Enhanced Basket_AUTOLOAD'!H2084</f>
        <v>0</v>
      </c>
      <c r="G2085" s="4">
        <f>'Enhanced Basket_AUTOLOAD'!M2084</f>
        <v>0</v>
      </c>
      <c r="H2085" s="4">
        <f>'Enhanced Basket_AUTOLOAD'!O2084</f>
        <v>0</v>
      </c>
      <c r="I2085" s="4">
        <f>'Enhanced Basket_AUTOLOAD'!P2084</f>
        <v>0</v>
      </c>
      <c r="J2085" s="4">
        <f>'Enhanced Basket_AUTOLOAD'!Q2084</f>
        <v>0</v>
      </c>
      <c r="M2085" s="4" t="e">
        <f>IF(TRIM(CLEAN(I2085))="USCSH0000000","",VLOOKUP(I2085,'EZE Daily_With_BB CODES'!$H$3:$J$4445,3,0))</f>
        <v>#N/A</v>
      </c>
    </row>
    <row r="2086" ht="15" customHeight="1" s="4" customFormat="1">
      <c r="F2086" s="4">
        <f>'Enhanced Basket_AUTOLOAD'!H2085</f>
        <v>0</v>
      </c>
      <c r="G2086" s="4">
        <f>'Enhanced Basket_AUTOLOAD'!M2085</f>
        <v>0</v>
      </c>
      <c r="H2086" s="4">
        <f>'Enhanced Basket_AUTOLOAD'!O2085</f>
        <v>0</v>
      </c>
      <c r="I2086" s="4">
        <f>'Enhanced Basket_AUTOLOAD'!P2085</f>
        <v>0</v>
      </c>
      <c r="J2086" s="4">
        <f>'Enhanced Basket_AUTOLOAD'!Q2085</f>
        <v>0</v>
      </c>
      <c r="M2086" s="4" t="e">
        <f>IF(TRIM(CLEAN(I2086))="USCSH0000000","",VLOOKUP(I2086,'EZE Daily_With_BB CODES'!$H$3:$J$4445,3,0))</f>
        <v>#N/A</v>
      </c>
    </row>
    <row r="2087" ht="15" customHeight="1" s="4" customFormat="1">
      <c r="F2087" s="4">
        <f>'Enhanced Basket_AUTOLOAD'!H2086</f>
        <v>0</v>
      </c>
      <c r="G2087" s="4">
        <f>'Enhanced Basket_AUTOLOAD'!M2086</f>
        <v>0</v>
      </c>
      <c r="H2087" s="4">
        <f>'Enhanced Basket_AUTOLOAD'!O2086</f>
        <v>0</v>
      </c>
      <c r="I2087" s="4">
        <f>'Enhanced Basket_AUTOLOAD'!P2086</f>
        <v>0</v>
      </c>
      <c r="J2087" s="4">
        <f>'Enhanced Basket_AUTOLOAD'!Q2086</f>
        <v>0</v>
      </c>
      <c r="M2087" s="4" t="e">
        <f>IF(TRIM(CLEAN(I2087))="USCSH0000000","",VLOOKUP(I2087,'EZE Daily_With_BB CODES'!$H$3:$J$4445,3,0))</f>
        <v>#N/A</v>
      </c>
    </row>
    <row r="2088" ht="15" customHeight="1" s="4" customFormat="1">
      <c r="F2088" s="4">
        <f>'Enhanced Basket_AUTOLOAD'!H2087</f>
        <v>0</v>
      </c>
      <c r="G2088" s="4">
        <f>'Enhanced Basket_AUTOLOAD'!M2087</f>
        <v>0</v>
      </c>
      <c r="H2088" s="4">
        <f>'Enhanced Basket_AUTOLOAD'!O2087</f>
        <v>0</v>
      </c>
      <c r="I2088" s="4">
        <f>'Enhanced Basket_AUTOLOAD'!P2087</f>
        <v>0</v>
      </c>
      <c r="J2088" s="4">
        <f>'Enhanced Basket_AUTOLOAD'!Q2087</f>
        <v>0</v>
      </c>
      <c r="M2088" s="4" t="e">
        <f>IF(TRIM(CLEAN(I2088))="USCSH0000000","",VLOOKUP(I2088,'EZE Daily_With_BB CODES'!$H$3:$J$4445,3,0))</f>
        <v>#N/A</v>
      </c>
    </row>
    <row r="2089" ht="15" customHeight="1" s="4" customFormat="1">
      <c r="F2089" s="4">
        <f>'Enhanced Basket_AUTOLOAD'!H2088</f>
        <v>0</v>
      </c>
      <c r="G2089" s="4">
        <f>'Enhanced Basket_AUTOLOAD'!M2088</f>
        <v>0</v>
      </c>
      <c r="H2089" s="4">
        <f>'Enhanced Basket_AUTOLOAD'!O2088</f>
        <v>0</v>
      </c>
      <c r="I2089" s="4">
        <f>'Enhanced Basket_AUTOLOAD'!P2088</f>
        <v>0</v>
      </c>
      <c r="J2089" s="4">
        <f>'Enhanced Basket_AUTOLOAD'!Q2088</f>
        <v>0</v>
      </c>
      <c r="M2089" s="4" t="e">
        <f>IF(TRIM(CLEAN(I2089))="USCSH0000000","",VLOOKUP(I2089,'EZE Daily_With_BB CODES'!$H$3:$J$4445,3,0))</f>
        <v>#N/A</v>
      </c>
    </row>
    <row r="2090" ht="15" customHeight="1" s="4" customFormat="1">
      <c r="F2090" s="4">
        <f>'Enhanced Basket_AUTOLOAD'!H2089</f>
        <v>0</v>
      </c>
      <c r="G2090" s="4">
        <f>'Enhanced Basket_AUTOLOAD'!M2089</f>
        <v>0</v>
      </c>
      <c r="H2090" s="4">
        <f>'Enhanced Basket_AUTOLOAD'!O2089</f>
        <v>0</v>
      </c>
      <c r="I2090" s="4">
        <f>'Enhanced Basket_AUTOLOAD'!P2089</f>
        <v>0</v>
      </c>
      <c r="J2090" s="4">
        <f>'Enhanced Basket_AUTOLOAD'!Q2089</f>
        <v>0</v>
      </c>
      <c r="M2090" s="4" t="e">
        <f>IF(TRIM(CLEAN(I2090))="USCSH0000000","",VLOOKUP(I2090,'EZE Daily_With_BB CODES'!$H$3:$J$4445,3,0))</f>
        <v>#N/A</v>
      </c>
    </row>
    <row r="2091" ht="15" customHeight="1" s="4" customFormat="1">
      <c r="F2091" s="4">
        <f>'Enhanced Basket_AUTOLOAD'!H2090</f>
        <v>0</v>
      </c>
      <c r="G2091" s="4">
        <f>'Enhanced Basket_AUTOLOAD'!M2090</f>
        <v>0</v>
      </c>
      <c r="H2091" s="4">
        <f>'Enhanced Basket_AUTOLOAD'!O2090</f>
        <v>0</v>
      </c>
      <c r="I2091" s="4">
        <f>'Enhanced Basket_AUTOLOAD'!P2090</f>
        <v>0</v>
      </c>
      <c r="J2091" s="4">
        <f>'Enhanced Basket_AUTOLOAD'!Q2090</f>
        <v>0</v>
      </c>
      <c r="M2091" s="4" t="e">
        <f>IF(TRIM(CLEAN(I2091))="USCSH0000000","",VLOOKUP(I2091,'EZE Daily_With_BB CODES'!$H$3:$J$4445,3,0))</f>
        <v>#N/A</v>
      </c>
    </row>
    <row r="2092" ht="15" customHeight="1" s="4" customFormat="1">
      <c r="F2092" s="4">
        <f>'Enhanced Basket_AUTOLOAD'!H2091</f>
        <v>0</v>
      </c>
      <c r="G2092" s="4">
        <f>'Enhanced Basket_AUTOLOAD'!M2091</f>
        <v>0</v>
      </c>
      <c r="H2092" s="4">
        <f>'Enhanced Basket_AUTOLOAD'!O2091</f>
        <v>0</v>
      </c>
      <c r="I2092" s="4">
        <f>'Enhanced Basket_AUTOLOAD'!P2091</f>
        <v>0</v>
      </c>
      <c r="J2092" s="4">
        <f>'Enhanced Basket_AUTOLOAD'!Q2091</f>
        <v>0</v>
      </c>
      <c r="M2092" s="4" t="e">
        <f>IF(TRIM(CLEAN(I2092))="USCSH0000000","",VLOOKUP(I2092,'EZE Daily_With_BB CODES'!$H$3:$J$4445,3,0))</f>
        <v>#N/A</v>
      </c>
    </row>
    <row r="2093" ht="15" customHeight="1" s="4" customFormat="1">
      <c r="F2093" s="4">
        <f>'Enhanced Basket_AUTOLOAD'!H2092</f>
        <v>0</v>
      </c>
      <c r="G2093" s="4">
        <f>'Enhanced Basket_AUTOLOAD'!M2092</f>
        <v>0</v>
      </c>
      <c r="H2093" s="4">
        <f>'Enhanced Basket_AUTOLOAD'!O2092</f>
        <v>0</v>
      </c>
      <c r="I2093" s="4">
        <f>'Enhanced Basket_AUTOLOAD'!P2092</f>
        <v>0</v>
      </c>
      <c r="J2093" s="4">
        <f>'Enhanced Basket_AUTOLOAD'!Q2092</f>
        <v>0</v>
      </c>
      <c r="M2093" s="4" t="e">
        <f>IF(TRIM(CLEAN(I2093))="USCSH0000000","",VLOOKUP(I2093,'EZE Daily_With_BB CODES'!$H$3:$J$4445,3,0))</f>
        <v>#N/A</v>
      </c>
    </row>
    <row r="2094" ht="15" customHeight="1" s="4" customFormat="1">
      <c r="F2094" s="4">
        <f>'Enhanced Basket_AUTOLOAD'!H2093</f>
        <v>0</v>
      </c>
      <c r="G2094" s="4">
        <f>'Enhanced Basket_AUTOLOAD'!M2093</f>
        <v>0</v>
      </c>
      <c r="H2094" s="4">
        <f>'Enhanced Basket_AUTOLOAD'!O2093</f>
        <v>0</v>
      </c>
      <c r="I2094" s="4">
        <f>'Enhanced Basket_AUTOLOAD'!P2093</f>
        <v>0</v>
      </c>
      <c r="J2094" s="4">
        <f>'Enhanced Basket_AUTOLOAD'!Q2093</f>
        <v>0</v>
      </c>
      <c r="M2094" s="4" t="e">
        <f>IF(TRIM(CLEAN(I2094))="USCSH0000000","",VLOOKUP(I2094,'EZE Daily_With_BB CODES'!$H$3:$J$4445,3,0))</f>
        <v>#N/A</v>
      </c>
    </row>
    <row r="2095" ht="15" customHeight="1" s="4" customFormat="1">
      <c r="F2095" s="4">
        <f>'Enhanced Basket_AUTOLOAD'!H2094</f>
        <v>0</v>
      </c>
      <c r="G2095" s="4">
        <f>'Enhanced Basket_AUTOLOAD'!M2094</f>
        <v>0</v>
      </c>
      <c r="H2095" s="4">
        <f>'Enhanced Basket_AUTOLOAD'!O2094</f>
        <v>0</v>
      </c>
      <c r="I2095" s="4">
        <f>'Enhanced Basket_AUTOLOAD'!P2094</f>
        <v>0</v>
      </c>
      <c r="J2095" s="4">
        <f>'Enhanced Basket_AUTOLOAD'!Q2094</f>
        <v>0</v>
      </c>
      <c r="M2095" s="4" t="e">
        <f>IF(TRIM(CLEAN(I2095))="USCSH0000000","",VLOOKUP(I2095,'EZE Daily_With_BB CODES'!$H$3:$J$4445,3,0))</f>
        <v>#N/A</v>
      </c>
    </row>
    <row r="2096" ht="15" customHeight="1" s="4" customFormat="1">
      <c r="F2096" s="4">
        <f>'Enhanced Basket_AUTOLOAD'!H2095</f>
        <v>0</v>
      </c>
      <c r="G2096" s="4">
        <f>'Enhanced Basket_AUTOLOAD'!M2095</f>
        <v>0</v>
      </c>
      <c r="H2096" s="4">
        <f>'Enhanced Basket_AUTOLOAD'!O2095</f>
        <v>0</v>
      </c>
      <c r="I2096" s="4">
        <f>'Enhanced Basket_AUTOLOAD'!P2095</f>
        <v>0</v>
      </c>
      <c r="J2096" s="4">
        <f>'Enhanced Basket_AUTOLOAD'!Q2095</f>
        <v>0</v>
      </c>
      <c r="M2096" s="4" t="e">
        <f>IF(TRIM(CLEAN(I2096))="USCSH0000000","",VLOOKUP(I2096,'EZE Daily_With_BB CODES'!$H$3:$J$4445,3,0))</f>
        <v>#N/A</v>
      </c>
    </row>
    <row r="2097" ht="15" customHeight="1" s="4" customFormat="1">
      <c r="F2097" s="4">
        <f>'Enhanced Basket_AUTOLOAD'!H2096</f>
        <v>0</v>
      </c>
      <c r="G2097" s="4">
        <f>'Enhanced Basket_AUTOLOAD'!M2096</f>
        <v>0</v>
      </c>
      <c r="H2097" s="4">
        <f>'Enhanced Basket_AUTOLOAD'!O2096</f>
        <v>0</v>
      </c>
      <c r="I2097" s="4">
        <f>'Enhanced Basket_AUTOLOAD'!P2096</f>
        <v>0</v>
      </c>
      <c r="J2097" s="4">
        <f>'Enhanced Basket_AUTOLOAD'!Q2096</f>
        <v>0</v>
      </c>
      <c r="M2097" s="4" t="e">
        <f>IF(TRIM(CLEAN(I2097))="USCSH0000000","",VLOOKUP(I2097,'EZE Daily_With_BB CODES'!$H$3:$J$4445,3,0))</f>
        <v>#N/A</v>
      </c>
    </row>
    <row r="2098" ht="15" customHeight="1" s="4" customFormat="1">
      <c r="F2098" s="4">
        <f>'Enhanced Basket_AUTOLOAD'!H2097</f>
        <v>0</v>
      </c>
      <c r="G2098" s="4">
        <f>'Enhanced Basket_AUTOLOAD'!M2097</f>
        <v>0</v>
      </c>
      <c r="H2098" s="4">
        <f>'Enhanced Basket_AUTOLOAD'!O2097</f>
        <v>0</v>
      </c>
      <c r="I2098" s="4">
        <f>'Enhanced Basket_AUTOLOAD'!P2097</f>
        <v>0</v>
      </c>
      <c r="J2098" s="4">
        <f>'Enhanced Basket_AUTOLOAD'!Q2097</f>
        <v>0</v>
      </c>
      <c r="M2098" s="4" t="e">
        <f>IF(TRIM(CLEAN(I2098))="USCSH0000000","",VLOOKUP(I2098,'EZE Daily_With_BB CODES'!$H$3:$J$4445,3,0))</f>
        <v>#N/A</v>
      </c>
    </row>
    <row r="2099" ht="15" customHeight="1" s="4" customFormat="1">
      <c r="F2099" s="4">
        <f>'Enhanced Basket_AUTOLOAD'!H2098</f>
        <v>0</v>
      </c>
      <c r="G2099" s="4">
        <f>'Enhanced Basket_AUTOLOAD'!M2098</f>
        <v>0</v>
      </c>
      <c r="H2099" s="4">
        <f>'Enhanced Basket_AUTOLOAD'!O2098</f>
        <v>0</v>
      </c>
      <c r="I2099" s="4">
        <f>'Enhanced Basket_AUTOLOAD'!P2098</f>
        <v>0</v>
      </c>
      <c r="J2099" s="4">
        <f>'Enhanced Basket_AUTOLOAD'!Q2098</f>
        <v>0</v>
      </c>
      <c r="M2099" s="4" t="e">
        <f>IF(TRIM(CLEAN(I2099))="USCSH0000000","",VLOOKUP(I2099,'EZE Daily_With_BB CODES'!$H$3:$J$4445,3,0))</f>
        <v>#N/A</v>
      </c>
    </row>
    <row r="2100" ht="15" customHeight="1" s="4" customFormat="1">
      <c r="F2100" s="4">
        <f>'Enhanced Basket_AUTOLOAD'!H2099</f>
        <v>0</v>
      </c>
      <c r="G2100" s="4">
        <f>'Enhanced Basket_AUTOLOAD'!M2099</f>
        <v>0</v>
      </c>
      <c r="H2100" s="4">
        <f>'Enhanced Basket_AUTOLOAD'!O2099</f>
        <v>0</v>
      </c>
      <c r="I2100" s="4">
        <f>'Enhanced Basket_AUTOLOAD'!P2099</f>
        <v>0</v>
      </c>
      <c r="J2100" s="4">
        <f>'Enhanced Basket_AUTOLOAD'!Q2099</f>
        <v>0</v>
      </c>
      <c r="M2100" s="4" t="e">
        <f>IF(TRIM(CLEAN(I2100))="USCSH0000000","",VLOOKUP(I2100,'EZE Daily_With_BB CODES'!$H$3:$J$4445,3,0))</f>
        <v>#N/A</v>
      </c>
    </row>
    <row r="2101" ht="15" customHeight="1" s="4" customFormat="1">
      <c r="F2101" s="4">
        <f>'Enhanced Basket_AUTOLOAD'!H2100</f>
        <v>0</v>
      </c>
      <c r="G2101" s="4">
        <f>'Enhanced Basket_AUTOLOAD'!M2100</f>
        <v>0</v>
      </c>
      <c r="H2101" s="4">
        <f>'Enhanced Basket_AUTOLOAD'!O2100</f>
        <v>0</v>
      </c>
      <c r="I2101" s="4">
        <f>'Enhanced Basket_AUTOLOAD'!P2100</f>
        <v>0</v>
      </c>
      <c r="J2101" s="4">
        <f>'Enhanced Basket_AUTOLOAD'!Q2100</f>
        <v>0</v>
      </c>
      <c r="M2101" s="4" t="e">
        <f>IF(TRIM(CLEAN(I2101))="USCSH0000000","",VLOOKUP(I2101,'EZE Daily_With_BB CODES'!$H$3:$J$4445,3,0))</f>
        <v>#N/A</v>
      </c>
    </row>
    <row r="2102" ht="15" customHeight="1" s="4" customFormat="1">
      <c r="F2102" s="4">
        <f>'Enhanced Basket_AUTOLOAD'!H2101</f>
        <v>0</v>
      </c>
      <c r="G2102" s="4">
        <f>'Enhanced Basket_AUTOLOAD'!M2101</f>
        <v>0</v>
      </c>
      <c r="H2102" s="4">
        <f>'Enhanced Basket_AUTOLOAD'!O2101</f>
        <v>0</v>
      </c>
      <c r="I2102" s="4">
        <f>'Enhanced Basket_AUTOLOAD'!P2101</f>
        <v>0</v>
      </c>
      <c r="J2102" s="4">
        <f>'Enhanced Basket_AUTOLOAD'!Q2101</f>
        <v>0</v>
      </c>
      <c r="M2102" s="4" t="e">
        <f>IF(TRIM(CLEAN(I2102))="USCSH0000000","",VLOOKUP(I2102,'EZE Daily_With_BB CODES'!$H$3:$J$4445,3,0))</f>
        <v>#N/A</v>
      </c>
    </row>
    <row r="2103" ht="15" customHeight="1" s="4" customFormat="1">
      <c r="F2103" s="4">
        <f>'Enhanced Basket_AUTOLOAD'!H2102</f>
        <v>0</v>
      </c>
      <c r="G2103" s="4">
        <f>'Enhanced Basket_AUTOLOAD'!M2102</f>
        <v>0</v>
      </c>
      <c r="H2103" s="4">
        <f>'Enhanced Basket_AUTOLOAD'!O2102</f>
        <v>0</v>
      </c>
      <c r="I2103" s="4">
        <f>'Enhanced Basket_AUTOLOAD'!P2102</f>
        <v>0</v>
      </c>
      <c r="J2103" s="4">
        <f>'Enhanced Basket_AUTOLOAD'!Q2102</f>
        <v>0</v>
      </c>
      <c r="M2103" s="4" t="e">
        <f>IF(TRIM(CLEAN(I2103))="USCSH0000000","",VLOOKUP(I2103,'EZE Daily_With_BB CODES'!$H$3:$J$4445,3,0))</f>
        <v>#N/A</v>
      </c>
    </row>
    <row r="2104" ht="15" customHeight="1" s="4" customFormat="1">
      <c r="F2104" s="4">
        <f>'Enhanced Basket_AUTOLOAD'!H2103</f>
        <v>0</v>
      </c>
      <c r="G2104" s="4">
        <f>'Enhanced Basket_AUTOLOAD'!M2103</f>
        <v>0</v>
      </c>
      <c r="H2104" s="4">
        <f>'Enhanced Basket_AUTOLOAD'!O2103</f>
        <v>0</v>
      </c>
      <c r="I2104" s="4">
        <f>'Enhanced Basket_AUTOLOAD'!P2103</f>
        <v>0</v>
      </c>
      <c r="J2104" s="4">
        <f>'Enhanced Basket_AUTOLOAD'!Q2103</f>
        <v>0</v>
      </c>
      <c r="M2104" s="4" t="e">
        <f>IF(TRIM(CLEAN(I2104))="USCSH0000000","",VLOOKUP(I2104,'EZE Daily_With_BB CODES'!$H$3:$J$4445,3,0))</f>
        <v>#N/A</v>
      </c>
    </row>
    <row r="2105" ht="15" customHeight="1" s="4" customFormat="1">
      <c r="F2105" s="4">
        <f>'Enhanced Basket_AUTOLOAD'!H2104</f>
        <v>0</v>
      </c>
      <c r="G2105" s="4">
        <f>'Enhanced Basket_AUTOLOAD'!M2104</f>
        <v>0</v>
      </c>
      <c r="H2105" s="4">
        <f>'Enhanced Basket_AUTOLOAD'!O2104</f>
        <v>0</v>
      </c>
      <c r="I2105" s="4">
        <f>'Enhanced Basket_AUTOLOAD'!P2104</f>
        <v>0</v>
      </c>
      <c r="J2105" s="4">
        <f>'Enhanced Basket_AUTOLOAD'!Q2104</f>
        <v>0</v>
      </c>
      <c r="M2105" s="4" t="e">
        <f>IF(TRIM(CLEAN(I2105))="USCSH0000000","",VLOOKUP(I2105,'EZE Daily_With_BB CODES'!$H$3:$J$4445,3,0))</f>
        <v>#N/A</v>
      </c>
    </row>
    <row r="2106" ht="15" customHeight="1" s="4" customFormat="1">
      <c r="F2106" s="4">
        <f>'Enhanced Basket_AUTOLOAD'!H2105</f>
        <v>0</v>
      </c>
      <c r="G2106" s="4">
        <f>'Enhanced Basket_AUTOLOAD'!M2105</f>
        <v>0</v>
      </c>
      <c r="H2106" s="4">
        <f>'Enhanced Basket_AUTOLOAD'!O2105</f>
        <v>0</v>
      </c>
      <c r="I2106" s="4">
        <f>'Enhanced Basket_AUTOLOAD'!P2105</f>
        <v>0</v>
      </c>
      <c r="J2106" s="4">
        <f>'Enhanced Basket_AUTOLOAD'!Q2105</f>
        <v>0</v>
      </c>
      <c r="M2106" s="4" t="e">
        <f>IF(TRIM(CLEAN(I2106))="USCSH0000000","",VLOOKUP(I2106,'EZE Daily_With_BB CODES'!$H$3:$J$4445,3,0))</f>
        <v>#N/A</v>
      </c>
    </row>
    <row r="2107" ht="15" customHeight="1" s="4" customFormat="1">
      <c r="F2107" s="4">
        <f>'Enhanced Basket_AUTOLOAD'!H2106</f>
        <v>0</v>
      </c>
      <c r="G2107" s="4">
        <f>'Enhanced Basket_AUTOLOAD'!M2106</f>
        <v>0</v>
      </c>
      <c r="H2107" s="4">
        <f>'Enhanced Basket_AUTOLOAD'!O2106</f>
        <v>0</v>
      </c>
      <c r="I2107" s="4">
        <f>'Enhanced Basket_AUTOLOAD'!P2106</f>
        <v>0</v>
      </c>
      <c r="J2107" s="4">
        <f>'Enhanced Basket_AUTOLOAD'!Q2106</f>
        <v>0</v>
      </c>
      <c r="M2107" s="4" t="e">
        <f>IF(TRIM(CLEAN(I2107))="USCSH0000000","",VLOOKUP(I2107,'EZE Daily_With_BB CODES'!$H$3:$J$4445,3,0))</f>
        <v>#N/A</v>
      </c>
    </row>
    <row r="2108" ht="15" customHeight="1" s="4" customFormat="1">
      <c r="F2108" s="4">
        <f>'Enhanced Basket_AUTOLOAD'!H2107</f>
        <v>0</v>
      </c>
      <c r="G2108" s="4">
        <f>'Enhanced Basket_AUTOLOAD'!M2107</f>
        <v>0</v>
      </c>
      <c r="H2108" s="4">
        <f>'Enhanced Basket_AUTOLOAD'!O2107</f>
        <v>0</v>
      </c>
      <c r="I2108" s="4">
        <f>'Enhanced Basket_AUTOLOAD'!P2107</f>
        <v>0</v>
      </c>
      <c r="J2108" s="4">
        <f>'Enhanced Basket_AUTOLOAD'!Q2107</f>
        <v>0</v>
      </c>
      <c r="M2108" s="4" t="e">
        <f>IF(TRIM(CLEAN(I2108))="USCSH0000000","",VLOOKUP(I2108,'EZE Daily_With_BB CODES'!$H$3:$J$4445,3,0))</f>
        <v>#N/A</v>
      </c>
    </row>
    <row r="2109" ht="15" customHeight="1" s="4" customFormat="1">
      <c r="F2109" s="4">
        <f>'Enhanced Basket_AUTOLOAD'!H2108</f>
        <v>0</v>
      </c>
      <c r="G2109" s="4">
        <f>'Enhanced Basket_AUTOLOAD'!M2108</f>
        <v>0</v>
      </c>
      <c r="H2109" s="4">
        <f>'Enhanced Basket_AUTOLOAD'!O2108</f>
        <v>0</v>
      </c>
      <c r="I2109" s="4">
        <f>'Enhanced Basket_AUTOLOAD'!P2108</f>
        <v>0</v>
      </c>
      <c r="J2109" s="4">
        <f>'Enhanced Basket_AUTOLOAD'!Q2108</f>
        <v>0</v>
      </c>
      <c r="M2109" s="4" t="e">
        <f>IF(TRIM(CLEAN(I2109))="USCSH0000000","",VLOOKUP(I2109,'EZE Daily_With_BB CODES'!$H$3:$J$4445,3,0))</f>
        <v>#N/A</v>
      </c>
    </row>
    <row r="2110" ht="15" customHeight="1" s="4" customFormat="1">
      <c r="F2110" s="4">
        <f>'Enhanced Basket_AUTOLOAD'!H2109</f>
        <v>0</v>
      </c>
      <c r="G2110" s="4">
        <f>'Enhanced Basket_AUTOLOAD'!M2109</f>
        <v>0</v>
      </c>
      <c r="H2110" s="4">
        <f>'Enhanced Basket_AUTOLOAD'!O2109</f>
        <v>0</v>
      </c>
      <c r="I2110" s="4">
        <f>'Enhanced Basket_AUTOLOAD'!P2109</f>
        <v>0</v>
      </c>
      <c r="J2110" s="4">
        <f>'Enhanced Basket_AUTOLOAD'!Q2109</f>
        <v>0</v>
      </c>
      <c r="M2110" s="4" t="e">
        <f>IF(TRIM(CLEAN(I2110))="USCSH0000000","",VLOOKUP(I2110,'EZE Daily_With_BB CODES'!$H$3:$J$4445,3,0))</f>
        <v>#N/A</v>
      </c>
    </row>
    <row r="2111" ht="15" customHeight="1" s="4" customFormat="1">
      <c r="F2111" s="4">
        <f>'Enhanced Basket_AUTOLOAD'!H2110</f>
        <v>0</v>
      </c>
      <c r="G2111" s="4">
        <f>'Enhanced Basket_AUTOLOAD'!M2110</f>
        <v>0</v>
      </c>
      <c r="H2111" s="4">
        <f>'Enhanced Basket_AUTOLOAD'!O2110</f>
        <v>0</v>
      </c>
      <c r="I2111" s="4">
        <f>'Enhanced Basket_AUTOLOAD'!P2110</f>
        <v>0</v>
      </c>
      <c r="J2111" s="4">
        <f>'Enhanced Basket_AUTOLOAD'!Q2110</f>
        <v>0</v>
      </c>
      <c r="M2111" s="4" t="e">
        <f>IF(TRIM(CLEAN(I2111))="USCSH0000000","",VLOOKUP(I2111,'EZE Daily_With_BB CODES'!$H$3:$J$4445,3,0))</f>
        <v>#N/A</v>
      </c>
    </row>
    <row r="2112" ht="15" customHeight="1" s="4" customFormat="1">
      <c r="F2112" s="4">
        <f>'Enhanced Basket_AUTOLOAD'!H2111</f>
        <v>0</v>
      </c>
      <c r="G2112" s="4">
        <f>'Enhanced Basket_AUTOLOAD'!M2111</f>
        <v>0</v>
      </c>
      <c r="H2112" s="4">
        <f>'Enhanced Basket_AUTOLOAD'!O2111</f>
        <v>0</v>
      </c>
      <c r="I2112" s="4">
        <f>'Enhanced Basket_AUTOLOAD'!P2111</f>
        <v>0</v>
      </c>
      <c r="J2112" s="4">
        <f>'Enhanced Basket_AUTOLOAD'!Q2111</f>
        <v>0</v>
      </c>
      <c r="M2112" s="4" t="e">
        <f>IF(TRIM(CLEAN(I2112))="USCSH0000000","",VLOOKUP(I2112,'EZE Daily_With_BB CODES'!$H$3:$J$4445,3,0))</f>
        <v>#N/A</v>
      </c>
    </row>
    <row r="2113" ht="15" customHeight="1" s="4" customFormat="1">
      <c r="F2113" s="4">
        <f>'Enhanced Basket_AUTOLOAD'!H2112</f>
        <v>0</v>
      </c>
      <c r="G2113" s="4">
        <f>'Enhanced Basket_AUTOLOAD'!M2112</f>
        <v>0</v>
      </c>
      <c r="H2113" s="4">
        <f>'Enhanced Basket_AUTOLOAD'!O2112</f>
        <v>0</v>
      </c>
      <c r="I2113" s="4">
        <f>'Enhanced Basket_AUTOLOAD'!P2112</f>
        <v>0</v>
      </c>
      <c r="J2113" s="4">
        <f>'Enhanced Basket_AUTOLOAD'!Q2112</f>
        <v>0</v>
      </c>
      <c r="M2113" s="4" t="e">
        <f>IF(TRIM(CLEAN(I2113))="USCSH0000000","",VLOOKUP(I2113,'EZE Daily_With_BB CODES'!$H$3:$J$4445,3,0))</f>
        <v>#N/A</v>
      </c>
    </row>
    <row r="2114" ht="15" customHeight="1" s="4" customFormat="1">
      <c r="F2114" s="4">
        <f>'Enhanced Basket_AUTOLOAD'!H2113</f>
        <v>0</v>
      </c>
      <c r="G2114" s="4">
        <f>'Enhanced Basket_AUTOLOAD'!M2113</f>
        <v>0</v>
      </c>
      <c r="H2114" s="4">
        <f>'Enhanced Basket_AUTOLOAD'!O2113</f>
        <v>0</v>
      </c>
      <c r="I2114" s="4">
        <f>'Enhanced Basket_AUTOLOAD'!P2113</f>
        <v>0</v>
      </c>
      <c r="J2114" s="4">
        <f>'Enhanced Basket_AUTOLOAD'!Q2113</f>
        <v>0</v>
      </c>
      <c r="M2114" s="4" t="e">
        <f>IF(TRIM(CLEAN(I2114))="USCSH0000000","",VLOOKUP(I2114,'EZE Daily_With_BB CODES'!$H$3:$J$4445,3,0))</f>
        <v>#N/A</v>
      </c>
    </row>
    <row r="2115" ht="15" customHeight="1" s="4" customFormat="1">
      <c r="F2115" s="4">
        <f>'Enhanced Basket_AUTOLOAD'!H2114</f>
        <v>0</v>
      </c>
      <c r="G2115" s="4">
        <f>'Enhanced Basket_AUTOLOAD'!M2114</f>
        <v>0</v>
      </c>
      <c r="H2115" s="4">
        <f>'Enhanced Basket_AUTOLOAD'!O2114</f>
        <v>0</v>
      </c>
      <c r="I2115" s="4">
        <f>'Enhanced Basket_AUTOLOAD'!P2114</f>
        <v>0</v>
      </c>
      <c r="J2115" s="4">
        <f>'Enhanced Basket_AUTOLOAD'!Q2114</f>
        <v>0</v>
      </c>
      <c r="M2115" s="4" t="e">
        <f>IF(TRIM(CLEAN(I2115))="USCSH0000000","",VLOOKUP(I2115,'EZE Daily_With_BB CODES'!$H$3:$J$4445,3,0))</f>
        <v>#N/A</v>
      </c>
    </row>
    <row r="2116" ht="15" customHeight="1" s="4" customFormat="1">
      <c r="F2116" s="4">
        <f>'Enhanced Basket_AUTOLOAD'!H2115</f>
        <v>0</v>
      </c>
      <c r="G2116" s="4">
        <f>'Enhanced Basket_AUTOLOAD'!M2115</f>
        <v>0</v>
      </c>
      <c r="H2116" s="4">
        <f>'Enhanced Basket_AUTOLOAD'!O2115</f>
        <v>0</v>
      </c>
      <c r="I2116" s="4">
        <f>'Enhanced Basket_AUTOLOAD'!P2115</f>
        <v>0</v>
      </c>
      <c r="J2116" s="4">
        <f>'Enhanced Basket_AUTOLOAD'!Q2115</f>
        <v>0</v>
      </c>
      <c r="M2116" s="4" t="e">
        <f>IF(TRIM(CLEAN(I2116))="USCSH0000000","",VLOOKUP(I2116,'EZE Daily_With_BB CODES'!$H$3:$J$4445,3,0))</f>
        <v>#N/A</v>
      </c>
    </row>
    <row r="2117" ht="15" customHeight="1" s="4" customFormat="1">
      <c r="F2117" s="4">
        <f>'Enhanced Basket_AUTOLOAD'!H2116</f>
        <v>0</v>
      </c>
      <c r="G2117" s="4">
        <f>'Enhanced Basket_AUTOLOAD'!M2116</f>
        <v>0</v>
      </c>
      <c r="H2117" s="4">
        <f>'Enhanced Basket_AUTOLOAD'!O2116</f>
        <v>0</v>
      </c>
      <c r="I2117" s="4">
        <f>'Enhanced Basket_AUTOLOAD'!P2116</f>
        <v>0</v>
      </c>
      <c r="J2117" s="4">
        <f>'Enhanced Basket_AUTOLOAD'!Q2116</f>
        <v>0</v>
      </c>
      <c r="M2117" s="4" t="e">
        <f>IF(TRIM(CLEAN(I2117))="USCSH0000000","",VLOOKUP(I2117,'EZE Daily_With_BB CODES'!$H$3:$J$4445,3,0))</f>
        <v>#N/A</v>
      </c>
    </row>
    <row r="2118" ht="15" customHeight="1" s="4" customFormat="1">
      <c r="F2118" s="4">
        <f>'Enhanced Basket_AUTOLOAD'!H2117</f>
        <v>0</v>
      </c>
      <c r="G2118" s="4">
        <f>'Enhanced Basket_AUTOLOAD'!M2117</f>
        <v>0</v>
      </c>
      <c r="H2118" s="4">
        <f>'Enhanced Basket_AUTOLOAD'!O2117</f>
        <v>0</v>
      </c>
      <c r="I2118" s="4">
        <f>'Enhanced Basket_AUTOLOAD'!P2117</f>
        <v>0</v>
      </c>
      <c r="J2118" s="4">
        <f>'Enhanced Basket_AUTOLOAD'!Q2117</f>
        <v>0</v>
      </c>
      <c r="M2118" s="4" t="e">
        <f>IF(TRIM(CLEAN(I2118))="USCSH0000000","",VLOOKUP(I2118,'EZE Daily_With_BB CODES'!$H$3:$J$4445,3,0))</f>
        <v>#N/A</v>
      </c>
    </row>
    <row r="2119" ht="15" customHeight="1" s="4" customFormat="1">
      <c r="F2119" s="4">
        <f>'Enhanced Basket_AUTOLOAD'!H2118</f>
        <v>0</v>
      </c>
      <c r="G2119" s="4">
        <f>'Enhanced Basket_AUTOLOAD'!M2118</f>
        <v>0</v>
      </c>
      <c r="H2119" s="4">
        <f>'Enhanced Basket_AUTOLOAD'!O2118</f>
        <v>0</v>
      </c>
      <c r="I2119" s="4">
        <f>'Enhanced Basket_AUTOLOAD'!P2118</f>
        <v>0</v>
      </c>
      <c r="J2119" s="4">
        <f>'Enhanced Basket_AUTOLOAD'!Q2118</f>
        <v>0</v>
      </c>
      <c r="M2119" s="4" t="e">
        <f>IF(TRIM(CLEAN(I2119))="USCSH0000000","",VLOOKUP(I2119,'EZE Daily_With_BB CODES'!$H$3:$J$4445,3,0))</f>
        <v>#N/A</v>
      </c>
    </row>
    <row r="2120" ht="15" customHeight="1" s="4" customFormat="1">
      <c r="F2120" s="4">
        <f>'Enhanced Basket_AUTOLOAD'!H2119</f>
        <v>0</v>
      </c>
      <c r="G2120" s="4">
        <f>'Enhanced Basket_AUTOLOAD'!M2119</f>
        <v>0</v>
      </c>
      <c r="H2120" s="4">
        <f>'Enhanced Basket_AUTOLOAD'!O2119</f>
        <v>0</v>
      </c>
      <c r="I2120" s="4">
        <f>'Enhanced Basket_AUTOLOAD'!P2119</f>
        <v>0</v>
      </c>
      <c r="J2120" s="4">
        <f>'Enhanced Basket_AUTOLOAD'!Q2119</f>
        <v>0</v>
      </c>
      <c r="M2120" s="4" t="e">
        <f>IF(TRIM(CLEAN(I2120))="USCSH0000000","",VLOOKUP(I2120,'EZE Daily_With_BB CODES'!$H$3:$J$4445,3,0))</f>
        <v>#N/A</v>
      </c>
    </row>
    <row r="2121" ht="15" customHeight="1" s="4" customFormat="1">
      <c r="F2121" s="4">
        <f>'Enhanced Basket_AUTOLOAD'!H2120</f>
        <v>0</v>
      </c>
      <c r="G2121" s="4">
        <f>'Enhanced Basket_AUTOLOAD'!M2120</f>
        <v>0</v>
      </c>
      <c r="H2121" s="4">
        <f>'Enhanced Basket_AUTOLOAD'!O2120</f>
        <v>0</v>
      </c>
      <c r="I2121" s="4">
        <f>'Enhanced Basket_AUTOLOAD'!P2120</f>
        <v>0</v>
      </c>
      <c r="J2121" s="4">
        <f>'Enhanced Basket_AUTOLOAD'!Q2120</f>
        <v>0</v>
      </c>
      <c r="M2121" s="4" t="e">
        <f>IF(TRIM(CLEAN(I2121))="USCSH0000000","",VLOOKUP(I2121,'EZE Daily_With_BB CODES'!$H$3:$J$4445,3,0))</f>
        <v>#N/A</v>
      </c>
    </row>
    <row r="2122" ht="15" customHeight="1" s="4" customFormat="1">
      <c r="F2122" s="4">
        <f>'Enhanced Basket_AUTOLOAD'!H2121</f>
        <v>0</v>
      </c>
      <c r="G2122" s="4">
        <f>'Enhanced Basket_AUTOLOAD'!M2121</f>
        <v>0</v>
      </c>
      <c r="H2122" s="4">
        <f>'Enhanced Basket_AUTOLOAD'!O2121</f>
        <v>0</v>
      </c>
      <c r="I2122" s="4">
        <f>'Enhanced Basket_AUTOLOAD'!P2121</f>
        <v>0</v>
      </c>
      <c r="J2122" s="4">
        <f>'Enhanced Basket_AUTOLOAD'!Q2121</f>
        <v>0</v>
      </c>
      <c r="M2122" s="4" t="e">
        <f>IF(TRIM(CLEAN(I2122))="USCSH0000000","",VLOOKUP(I2122,'EZE Daily_With_BB CODES'!$H$3:$J$4445,3,0))</f>
        <v>#N/A</v>
      </c>
    </row>
    <row r="2123" ht="15" customHeight="1" s="4" customFormat="1">
      <c r="F2123" s="4">
        <f>'Enhanced Basket_AUTOLOAD'!H2122</f>
        <v>0</v>
      </c>
      <c r="G2123" s="4">
        <f>'Enhanced Basket_AUTOLOAD'!M2122</f>
        <v>0</v>
      </c>
      <c r="H2123" s="4">
        <f>'Enhanced Basket_AUTOLOAD'!O2122</f>
        <v>0</v>
      </c>
      <c r="I2123" s="4">
        <f>'Enhanced Basket_AUTOLOAD'!P2122</f>
        <v>0</v>
      </c>
      <c r="J2123" s="4">
        <f>'Enhanced Basket_AUTOLOAD'!Q2122</f>
        <v>0</v>
      </c>
      <c r="M2123" s="4" t="e">
        <f>IF(TRIM(CLEAN(I2123))="USCSH0000000","",VLOOKUP(I2123,'EZE Daily_With_BB CODES'!$H$3:$J$4445,3,0))</f>
        <v>#N/A</v>
      </c>
    </row>
    <row r="2124" ht="15" customHeight="1" s="4" customFormat="1">
      <c r="F2124" s="4">
        <f>'Enhanced Basket_AUTOLOAD'!H2123</f>
        <v>0</v>
      </c>
      <c r="G2124" s="4">
        <f>'Enhanced Basket_AUTOLOAD'!M2123</f>
        <v>0</v>
      </c>
      <c r="H2124" s="4">
        <f>'Enhanced Basket_AUTOLOAD'!O2123</f>
        <v>0</v>
      </c>
      <c r="I2124" s="4">
        <f>'Enhanced Basket_AUTOLOAD'!P2123</f>
        <v>0</v>
      </c>
      <c r="J2124" s="4">
        <f>'Enhanced Basket_AUTOLOAD'!Q2123</f>
        <v>0</v>
      </c>
      <c r="M2124" s="4" t="e">
        <f>IF(TRIM(CLEAN(I2124))="USCSH0000000","",VLOOKUP(I2124,'EZE Daily_With_BB CODES'!$H$3:$J$4445,3,0))</f>
        <v>#N/A</v>
      </c>
    </row>
    <row r="2125" ht="15" customHeight="1" s="4" customFormat="1">
      <c r="F2125" s="4">
        <f>'Enhanced Basket_AUTOLOAD'!H2124</f>
        <v>0</v>
      </c>
      <c r="G2125" s="4">
        <f>'Enhanced Basket_AUTOLOAD'!M2124</f>
        <v>0</v>
      </c>
      <c r="H2125" s="4">
        <f>'Enhanced Basket_AUTOLOAD'!O2124</f>
        <v>0</v>
      </c>
      <c r="I2125" s="4">
        <f>'Enhanced Basket_AUTOLOAD'!P2124</f>
        <v>0</v>
      </c>
      <c r="J2125" s="4">
        <f>'Enhanced Basket_AUTOLOAD'!Q2124</f>
        <v>0</v>
      </c>
      <c r="M2125" s="4" t="e">
        <f>IF(TRIM(CLEAN(I2125))="USCSH0000000","",VLOOKUP(I2125,'EZE Daily_With_BB CODES'!$H$3:$J$4445,3,0))</f>
        <v>#N/A</v>
      </c>
    </row>
    <row r="2126" ht="15" customHeight="1" s="4" customFormat="1">
      <c r="F2126" s="4">
        <f>'Enhanced Basket_AUTOLOAD'!H2125</f>
        <v>0</v>
      </c>
      <c r="G2126" s="4">
        <f>'Enhanced Basket_AUTOLOAD'!M2125</f>
        <v>0</v>
      </c>
      <c r="H2126" s="4">
        <f>'Enhanced Basket_AUTOLOAD'!O2125</f>
        <v>0</v>
      </c>
      <c r="I2126" s="4">
        <f>'Enhanced Basket_AUTOLOAD'!P2125</f>
        <v>0</v>
      </c>
      <c r="J2126" s="4">
        <f>'Enhanced Basket_AUTOLOAD'!Q2125</f>
        <v>0</v>
      </c>
      <c r="M2126" s="4" t="e">
        <f>IF(TRIM(CLEAN(I2126))="USCSH0000000","",VLOOKUP(I2126,'EZE Daily_With_BB CODES'!$H$3:$J$4445,3,0))</f>
        <v>#N/A</v>
      </c>
    </row>
    <row r="2127" ht="15" customHeight="1" s="4" customFormat="1">
      <c r="F2127" s="4">
        <f>'Enhanced Basket_AUTOLOAD'!H2126</f>
        <v>0</v>
      </c>
      <c r="G2127" s="4">
        <f>'Enhanced Basket_AUTOLOAD'!M2126</f>
        <v>0</v>
      </c>
      <c r="H2127" s="4">
        <f>'Enhanced Basket_AUTOLOAD'!O2126</f>
        <v>0</v>
      </c>
      <c r="I2127" s="4">
        <f>'Enhanced Basket_AUTOLOAD'!P2126</f>
        <v>0</v>
      </c>
      <c r="J2127" s="4">
        <f>'Enhanced Basket_AUTOLOAD'!Q2126</f>
        <v>0</v>
      </c>
      <c r="M2127" s="4" t="e">
        <f>IF(TRIM(CLEAN(I2127))="USCSH0000000","",VLOOKUP(I2127,'EZE Daily_With_BB CODES'!$H$3:$J$4445,3,0))</f>
        <v>#N/A</v>
      </c>
    </row>
    <row r="2128" ht="15" customHeight="1" s="4" customFormat="1">
      <c r="F2128" s="4">
        <f>'Enhanced Basket_AUTOLOAD'!H2127</f>
        <v>0</v>
      </c>
      <c r="G2128" s="4">
        <f>'Enhanced Basket_AUTOLOAD'!M2127</f>
        <v>0</v>
      </c>
      <c r="H2128" s="4">
        <f>'Enhanced Basket_AUTOLOAD'!O2127</f>
        <v>0</v>
      </c>
      <c r="I2128" s="4">
        <f>'Enhanced Basket_AUTOLOAD'!P2127</f>
        <v>0</v>
      </c>
      <c r="J2128" s="4">
        <f>'Enhanced Basket_AUTOLOAD'!Q2127</f>
        <v>0</v>
      </c>
      <c r="M2128" s="4" t="e">
        <f>IF(TRIM(CLEAN(I2128))="USCSH0000000","",VLOOKUP(I2128,'EZE Daily_With_BB CODES'!$H$3:$J$4445,3,0))</f>
        <v>#N/A</v>
      </c>
    </row>
    <row r="2129" ht="15" customHeight="1" s="4" customFormat="1">
      <c r="F2129" s="4">
        <f>'Enhanced Basket_AUTOLOAD'!H2128</f>
        <v>0</v>
      </c>
      <c r="G2129" s="4">
        <f>'Enhanced Basket_AUTOLOAD'!M2128</f>
        <v>0</v>
      </c>
      <c r="H2129" s="4">
        <f>'Enhanced Basket_AUTOLOAD'!O2128</f>
        <v>0</v>
      </c>
      <c r="I2129" s="4">
        <f>'Enhanced Basket_AUTOLOAD'!P2128</f>
        <v>0</v>
      </c>
      <c r="J2129" s="4">
        <f>'Enhanced Basket_AUTOLOAD'!Q2128</f>
        <v>0</v>
      </c>
      <c r="M2129" s="4" t="e">
        <f>IF(TRIM(CLEAN(I2129))="USCSH0000000","",VLOOKUP(I2129,'EZE Daily_With_BB CODES'!$H$3:$J$4445,3,0))</f>
        <v>#N/A</v>
      </c>
    </row>
    <row r="2130" ht="15" customHeight="1" s="4" customFormat="1">
      <c r="F2130" s="4">
        <f>'Enhanced Basket_AUTOLOAD'!H2129</f>
        <v>0</v>
      </c>
      <c r="G2130" s="4">
        <f>'Enhanced Basket_AUTOLOAD'!M2129</f>
        <v>0</v>
      </c>
      <c r="H2130" s="4">
        <f>'Enhanced Basket_AUTOLOAD'!O2129</f>
        <v>0</v>
      </c>
      <c r="I2130" s="4">
        <f>'Enhanced Basket_AUTOLOAD'!P2129</f>
        <v>0</v>
      </c>
      <c r="J2130" s="4">
        <f>'Enhanced Basket_AUTOLOAD'!Q2129</f>
        <v>0</v>
      </c>
      <c r="M2130" s="4" t="e">
        <f>IF(TRIM(CLEAN(I2130))="USCSH0000000","",VLOOKUP(I2130,'EZE Daily_With_BB CODES'!$H$3:$J$4445,3,0))</f>
        <v>#N/A</v>
      </c>
    </row>
    <row r="2131" ht="15" customHeight="1" s="4" customFormat="1">
      <c r="F2131" s="4">
        <f>'Enhanced Basket_AUTOLOAD'!H2130</f>
        <v>0</v>
      </c>
      <c r="G2131" s="4">
        <f>'Enhanced Basket_AUTOLOAD'!M2130</f>
        <v>0</v>
      </c>
      <c r="H2131" s="4">
        <f>'Enhanced Basket_AUTOLOAD'!O2130</f>
        <v>0</v>
      </c>
      <c r="I2131" s="4">
        <f>'Enhanced Basket_AUTOLOAD'!P2130</f>
        <v>0</v>
      </c>
      <c r="J2131" s="4">
        <f>'Enhanced Basket_AUTOLOAD'!Q2130</f>
        <v>0</v>
      </c>
      <c r="M2131" s="4" t="e">
        <f>IF(TRIM(CLEAN(I2131))="USCSH0000000","",VLOOKUP(I2131,'EZE Daily_With_BB CODES'!$H$3:$J$4445,3,0))</f>
        <v>#N/A</v>
      </c>
    </row>
    <row r="2132" ht="15" customHeight="1" s="4" customFormat="1">
      <c r="F2132" s="4">
        <f>'Enhanced Basket_AUTOLOAD'!H2131</f>
        <v>0</v>
      </c>
      <c r="G2132" s="4">
        <f>'Enhanced Basket_AUTOLOAD'!M2131</f>
        <v>0</v>
      </c>
      <c r="H2132" s="4">
        <f>'Enhanced Basket_AUTOLOAD'!O2131</f>
        <v>0</v>
      </c>
      <c r="I2132" s="4">
        <f>'Enhanced Basket_AUTOLOAD'!P2131</f>
        <v>0</v>
      </c>
      <c r="J2132" s="4">
        <f>'Enhanced Basket_AUTOLOAD'!Q2131</f>
        <v>0</v>
      </c>
      <c r="M2132" s="4" t="e">
        <f>IF(TRIM(CLEAN(I2132))="USCSH0000000","",VLOOKUP(I2132,'EZE Daily_With_BB CODES'!$H$3:$J$4445,3,0))</f>
        <v>#N/A</v>
      </c>
    </row>
    <row r="2133" ht="15" customHeight="1" s="4" customFormat="1">
      <c r="F2133" s="4">
        <f>'Enhanced Basket_AUTOLOAD'!H2132</f>
        <v>0</v>
      </c>
      <c r="G2133" s="4">
        <f>'Enhanced Basket_AUTOLOAD'!M2132</f>
        <v>0</v>
      </c>
      <c r="H2133" s="4">
        <f>'Enhanced Basket_AUTOLOAD'!O2132</f>
        <v>0</v>
      </c>
      <c r="I2133" s="4">
        <f>'Enhanced Basket_AUTOLOAD'!P2132</f>
        <v>0</v>
      </c>
      <c r="J2133" s="4">
        <f>'Enhanced Basket_AUTOLOAD'!Q2132</f>
        <v>0</v>
      </c>
      <c r="M2133" s="4" t="e">
        <f>IF(TRIM(CLEAN(I2133))="USCSH0000000","",VLOOKUP(I2133,'EZE Daily_With_BB CODES'!$H$3:$J$4445,3,0))</f>
        <v>#N/A</v>
      </c>
    </row>
    <row r="2134" ht="15" customHeight="1" s="4" customFormat="1">
      <c r="F2134" s="4">
        <f>'Enhanced Basket_AUTOLOAD'!H2133</f>
        <v>0</v>
      </c>
      <c r="G2134" s="4">
        <f>'Enhanced Basket_AUTOLOAD'!M2133</f>
        <v>0</v>
      </c>
      <c r="H2134" s="4">
        <f>'Enhanced Basket_AUTOLOAD'!O2133</f>
        <v>0</v>
      </c>
      <c r="I2134" s="4">
        <f>'Enhanced Basket_AUTOLOAD'!P2133</f>
        <v>0</v>
      </c>
      <c r="J2134" s="4">
        <f>'Enhanced Basket_AUTOLOAD'!Q2133</f>
        <v>0</v>
      </c>
      <c r="M2134" s="4" t="e">
        <f>IF(TRIM(CLEAN(I2134))="USCSH0000000","",VLOOKUP(I2134,'EZE Daily_With_BB CODES'!$H$3:$J$4445,3,0))</f>
        <v>#N/A</v>
      </c>
    </row>
    <row r="2135" ht="15" customHeight="1" s="4" customFormat="1">
      <c r="F2135" s="4">
        <f>'Enhanced Basket_AUTOLOAD'!H2134</f>
        <v>0</v>
      </c>
      <c r="G2135" s="4">
        <f>'Enhanced Basket_AUTOLOAD'!M2134</f>
        <v>0</v>
      </c>
      <c r="H2135" s="4">
        <f>'Enhanced Basket_AUTOLOAD'!O2134</f>
        <v>0</v>
      </c>
      <c r="I2135" s="4">
        <f>'Enhanced Basket_AUTOLOAD'!P2134</f>
        <v>0</v>
      </c>
      <c r="J2135" s="4">
        <f>'Enhanced Basket_AUTOLOAD'!Q2134</f>
        <v>0</v>
      </c>
      <c r="M2135" s="4" t="e">
        <f>IF(TRIM(CLEAN(I2135))="USCSH0000000","",VLOOKUP(I2135,'EZE Daily_With_BB CODES'!$H$3:$J$4445,3,0))</f>
        <v>#N/A</v>
      </c>
    </row>
    <row r="2136" ht="15" customHeight="1" s="4" customFormat="1">
      <c r="F2136" s="4">
        <f>'Enhanced Basket_AUTOLOAD'!H2135</f>
        <v>0</v>
      </c>
      <c r="G2136" s="4">
        <f>'Enhanced Basket_AUTOLOAD'!M2135</f>
        <v>0</v>
      </c>
      <c r="H2136" s="4">
        <f>'Enhanced Basket_AUTOLOAD'!O2135</f>
        <v>0</v>
      </c>
      <c r="I2136" s="4">
        <f>'Enhanced Basket_AUTOLOAD'!P2135</f>
        <v>0</v>
      </c>
      <c r="J2136" s="4">
        <f>'Enhanced Basket_AUTOLOAD'!Q2135</f>
        <v>0</v>
      </c>
      <c r="M2136" s="4" t="e">
        <f>IF(TRIM(CLEAN(I2136))="USCSH0000000","",VLOOKUP(I2136,'EZE Daily_With_BB CODES'!$H$3:$J$4445,3,0))</f>
        <v>#N/A</v>
      </c>
    </row>
    <row r="2137" ht="15" customHeight="1" s="4" customFormat="1">
      <c r="F2137" s="4">
        <f>'Enhanced Basket_AUTOLOAD'!H2136</f>
        <v>0</v>
      </c>
      <c r="G2137" s="4">
        <f>'Enhanced Basket_AUTOLOAD'!M2136</f>
        <v>0</v>
      </c>
      <c r="H2137" s="4">
        <f>'Enhanced Basket_AUTOLOAD'!O2136</f>
        <v>0</v>
      </c>
      <c r="I2137" s="4">
        <f>'Enhanced Basket_AUTOLOAD'!P2136</f>
        <v>0</v>
      </c>
      <c r="J2137" s="4">
        <f>'Enhanced Basket_AUTOLOAD'!Q2136</f>
        <v>0</v>
      </c>
      <c r="M2137" s="4" t="e">
        <f>IF(TRIM(CLEAN(I2137))="USCSH0000000","",VLOOKUP(I2137,'EZE Daily_With_BB CODES'!$H$3:$J$4445,3,0))</f>
        <v>#N/A</v>
      </c>
    </row>
    <row r="2138" ht="15" customHeight="1" s="4" customFormat="1">
      <c r="F2138" s="4">
        <f>'Enhanced Basket_AUTOLOAD'!H2137</f>
        <v>0</v>
      </c>
      <c r="G2138" s="4">
        <f>'Enhanced Basket_AUTOLOAD'!M2137</f>
        <v>0</v>
      </c>
      <c r="H2138" s="4">
        <f>'Enhanced Basket_AUTOLOAD'!O2137</f>
        <v>0</v>
      </c>
      <c r="I2138" s="4">
        <f>'Enhanced Basket_AUTOLOAD'!P2137</f>
        <v>0</v>
      </c>
      <c r="J2138" s="4">
        <f>'Enhanced Basket_AUTOLOAD'!Q2137</f>
        <v>0</v>
      </c>
      <c r="M2138" s="4" t="e">
        <f>IF(TRIM(CLEAN(I2138))="USCSH0000000","",VLOOKUP(I2138,'EZE Daily_With_BB CODES'!$H$3:$J$4445,3,0))</f>
        <v>#N/A</v>
      </c>
    </row>
    <row r="2139" ht="15" customHeight="1" s="4" customFormat="1">
      <c r="F2139" s="4">
        <f>'Enhanced Basket_AUTOLOAD'!H2138</f>
        <v>0</v>
      </c>
      <c r="G2139" s="4">
        <f>'Enhanced Basket_AUTOLOAD'!M2138</f>
        <v>0</v>
      </c>
      <c r="H2139" s="4">
        <f>'Enhanced Basket_AUTOLOAD'!O2138</f>
        <v>0</v>
      </c>
      <c r="I2139" s="4">
        <f>'Enhanced Basket_AUTOLOAD'!P2138</f>
        <v>0</v>
      </c>
      <c r="J2139" s="4">
        <f>'Enhanced Basket_AUTOLOAD'!Q2138</f>
        <v>0</v>
      </c>
      <c r="M2139" s="4" t="e">
        <f>IF(TRIM(CLEAN(I2139))="USCSH0000000","",VLOOKUP(I2139,'EZE Daily_With_BB CODES'!$H$3:$J$4445,3,0))</f>
        <v>#N/A</v>
      </c>
    </row>
    <row r="2140" ht="15" customHeight="1" s="4" customFormat="1">
      <c r="F2140" s="4">
        <f>'Enhanced Basket_AUTOLOAD'!H2139</f>
        <v>0</v>
      </c>
      <c r="G2140" s="4">
        <f>'Enhanced Basket_AUTOLOAD'!M2139</f>
        <v>0</v>
      </c>
      <c r="H2140" s="4">
        <f>'Enhanced Basket_AUTOLOAD'!O2139</f>
        <v>0</v>
      </c>
      <c r="I2140" s="4">
        <f>'Enhanced Basket_AUTOLOAD'!P2139</f>
        <v>0</v>
      </c>
      <c r="J2140" s="4">
        <f>'Enhanced Basket_AUTOLOAD'!Q2139</f>
        <v>0</v>
      </c>
      <c r="M2140" s="4" t="e">
        <f>IF(TRIM(CLEAN(I2140))="USCSH0000000","",VLOOKUP(I2140,'EZE Daily_With_BB CODES'!$H$3:$J$4445,3,0))</f>
        <v>#N/A</v>
      </c>
    </row>
    <row r="2141" ht="15" customHeight="1" s="4" customFormat="1">
      <c r="F2141" s="4">
        <f>'Enhanced Basket_AUTOLOAD'!H2140</f>
        <v>0</v>
      </c>
      <c r="G2141" s="4">
        <f>'Enhanced Basket_AUTOLOAD'!M2140</f>
        <v>0</v>
      </c>
      <c r="H2141" s="4">
        <f>'Enhanced Basket_AUTOLOAD'!O2140</f>
        <v>0</v>
      </c>
      <c r="I2141" s="4">
        <f>'Enhanced Basket_AUTOLOAD'!P2140</f>
        <v>0</v>
      </c>
      <c r="J2141" s="4">
        <f>'Enhanced Basket_AUTOLOAD'!Q2140</f>
        <v>0</v>
      </c>
      <c r="M2141" s="4" t="e">
        <f>IF(TRIM(CLEAN(I2141))="USCSH0000000","",VLOOKUP(I2141,'EZE Daily_With_BB CODES'!$H$3:$J$4445,3,0))</f>
        <v>#N/A</v>
      </c>
    </row>
    <row r="2142" ht="15" customHeight="1" s="4" customFormat="1">
      <c r="F2142" s="4">
        <f>'Enhanced Basket_AUTOLOAD'!H2141</f>
        <v>0</v>
      </c>
      <c r="G2142" s="4">
        <f>'Enhanced Basket_AUTOLOAD'!M2141</f>
        <v>0</v>
      </c>
      <c r="H2142" s="4">
        <f>'Enhanced Basket_AUTOLOAD'!O2141</f>
        <v>0</v>
      </c>
      <c r="I2142" s="4">
        <f>'Enhanced Basket_AUTOLOAD'!P2141</f>
        <v>0</v>
      </c>
      <c r="J2142" s="4">
        <f>'Enhanced Basket_AUTOLOAD'!Q2141</f>
        <v>0</v>
      </c>
      <c r="M2142" s="4" t="e">
        <f>IF(TRIM(CLEAN(I2142))="USCSH0000000","",VLOOKUP(I2142,'EZE Daily_With_BB CODES'!$H$3:$J$4445,3,0))</f>
        <v>#N/A</v>
      </c>
    </row>
    <row r="2143" ht="15" customHeight="1" s="4" customFormat="1">
      <c r="F2143" s="4">
        <f>'Enhanced Basket_AUTOLOAD'!H2142</f>
        <v>0</v>
      </c>
      <c r="G2143" s="4">
        <f>'Enhanced Basket_AUTOLOAD'!M2142</f>
        <v>0</v>
      </c>
      <c r="H2143" s="4">
        <f>'Enhanced Basket_AUTOLOAD'!O2142</f>
        <v>0</v>
      </c>
      <c r="I2143" s="4">
        <f>'Enhanced Basket_AUTOLOAD'!P2142</f>
        <v>0</v>
      </c>
      <c r="J2143" s="4">
        <f>'Enhanced Basket_AUTOLOAD'!Q2142</f>
        <v>0</v>
      </c>
      <c r="M2143" s="4" t="e">
        <f>IF(TRIM(CLEAN(I2143))="USCSH0000000","",VLOOKUP(I2143,'EZE Daily_With_BB CODES'!$H$3:$J$4445,3,0))</f>
        <v>#N/A</v>
      </c>
    </row>
    <row r="2144" ht="15" customHeight="1" s="4" customFormat="1">
      <c r="F2144" s="4">
        <f>'Enhanced Basket_AUTOLOAD'!H2143</f>
        <v>0</v>
      </c>
      <c r="G2144" s="4">
        <f>'Enhanced Basket_AUTOLOAD'!M2143</f>
        <v>0</v>
      </c>
      <c r="H2144" s="4">
        <f>'Enhanced Basket_AUTOLOAD'!O2143</f>
        <v>0</v>
      </c>
      <c r="I2144" s="4">
        <f>'Enhanced Basket_AUTOLOAD'!P2143</f>
        <v>0</v>
      </c>
      <c r="J2144" s="4">
        <f>'Enhanced Basket_AUTOLOAD'!Q2143</f>
        <v>0</v>
      </c>
      <c r="M2144" s="4" t="e">
        <f>IF(TRIM(CLEAN(I2144))="USCSH0000000","",VLOOKUP(I2144,'EZE Daily_With_BB CODES'!$H$3:$J$4445,3,0))</f>
        <v>#N/A</v>
      </c>
    </row>
    <row r="2145" ht="15" customHeight="1" s="4" customFormat="1">
      <c r="F2145" s="4">
        <f>'Enhanced Basket_AUTOLOAD'!H2144</f>
        <v>0</v>
      </c>
      <c r="G2145" s="4">
        <f>'Enhanced Basket_AUTOLOAD'!M2144</f>
        <v>0</v>
      </c>
      <c r="H2145" s="4">
        <f>'Enhanced Basket_AUTOLOAD'!O2144</f>
        <v>0</v>
      </c>
      <c r="I2145" s="4">
        <f>'Enhanced Basket_AUTOLOAD'!P2144</f>
        <v>0</v>
      </c>
      <c r="J2145" s="4">
        <f>'Enhanced Basket_AUTOLOAD'!Q2144</f>
        <v>0</v>
      </c>
      <c r="M2145" s="4" t="e">
        <f>IF(TRIM(CLEAN(I2145))="USCSH0000000","",VLOOKUP(I2145,'EZE Daily_With_BB CODES'!$H$3:$J$4445,3,0))</f>
        <v>#N/A</v>
      </c>
    </row>
    <row r="2146" ht="15" customHeight="1" s="4" customFormat="1">
      <c r="F2146" s="4">
        <f>'Enhanced Basket_AUTOLOAD'!H2145</f>
        <v>0</v>
      </c>
      <c r="G2146" s="4">
        <f>'Enhanced Basket_AUTOLOAD'!M2145</f>
        <v>0</v>
      </c>
      <c r="H2146" s="4">
        <f>'Enhanced Basket_AUTOLOAD'!O2145</f>
        <v>0</v>
      </c>
      <c r="I2146" s="4">
        <f>'Enhanced Basket_AUTOLOAD'!P2145</f>
        <v>0</v>
      </c>
      <c r="J2146" s="4">
        <f>'Enhanced Basket_AUTOLOAD'!Q2145</f>
        <v>0</v>
      </c>
      <c r="M2146" s="4" t="e">
        <f>IF(TRIM(CLEAN(I2146))="USCSH0000000","",VLOOKUP(I2146,'EZE Daily_With_BB CODES'!$H$3:$J$4445,3,0))</f>
        <v>#N/A</v>
      </c>
    </row>
    <row r="2147" ht="15" customHeight="1" s="4" customFormat="1">
      <c r="F2147" s="4">
        <f>'Enhanced Basket_AUTOLOAD'!H2146</f>
        <v>0</v>
      </c>
      <c r="G2147" s="4">
        <f>'Enhanced Basket_AUTOLOAD'!M2146</f>
        <v>0</v>
      </c>
      <c r="H2147" s="4">
        <f>'Enhanced Basket_AUTOLOAD'!O2146</f>
        <v>0</v>
      </c>
      <c r="I2147" s="4">
        <f>'Enhanced Basket_AUTOLOAD'!P2146</f>
        <v>0</v>
      </c>
      <c r="J2147" s="4">
        <f>'Enhanced Basket_AUTOLOAD'!Q2146</f>
        <v>0</v>
      </c>
      <c r="M2147" s="4" t="e">
        <f>IF(TRIM(CLEAN(I2147))="USCSH0000000","",VLOOKUP(I2147,'EZE Daily_With_BB CODES'!$H$3:$J$4445,3,0))</f>
        <v>#N/A</v>
      </c>
    </row>
    <row r="2148" ht="15" customHeight="1" s="4" customFormat="1">
      <c r="F2148" s="4">
        <f>'Enhanced Basket_AUTOLOAD'!H2147</f>
        <v>0</v>
      </c>
      <c r="G2148" s="4">
        <f>'Enhanced Basket_AUTOLOAD'!M2147</f>
        <v>0</v>
      </c>
      <c r="H2148" s="4">
        <f>'Enhanced Basket_AUTOLOAD'!O2147</f>
        <v>0</v>
      </c>
      <c r="I2148" s="4">
        <f>'Enhanced Basket_AUTOLOAD'!P2147</f>
        <v>0</v>
      </c>
      <c r="J2148" s="4">
        <f>'Enhanced Basket_AUTOLOAD'!Q2147</f>
        <v>0</v>
      </c>
      <c r="M2148" s="4" t="e">
        <f>IF(TRIM(CLEAN(I2148))="USCSH0000000","",VLOOKUP(I2148,'EZE Daily_With_BB CODES'!$H$3:$J$4445,3,0))</f>
        <v>#N/A</v>
      </c>
    </row>
    <row r="2149" ht="15" customHeight="1" s="4" customFormat="1">
      <c r="F2149" s="4">
        <f>'Enhanced Basket_AUTOLOAD'!H2148</f>
        <v>0</v>
      </c>
      <c r="G2149" s="4">
        <f>'Enhanced Basket_AUTOLOAD'!M2148</f>
        <v>0</v>
      </c>
      <c r="H2149" s="4">
        <f>'Enhanced Basket_AUTOLOAD'!O2148</f>
        <v>0</v>
      </c>
      <c r="I2149" s="4">
        <f>'Enhanced Basket_AUTOLOAD'!P2148</f>
        <v>0</v>
      </c>
      <c r="J2149" s="4">
        <f>'Enhanced Basket_AUTOLOAD'!Q2148</f>
        <v>0</v>
      </c>
      <c r="M2149" s="4" t="e">
        <f>IF(TRIM(CLEAN(I2149))="USCSH0000000","",VLOOKUP(I2149,'EZE Daily_With_BB CODES'!$H$3:$J$4445,3,0))</f>
        <v>#N/A</v>
      </c>
    </row>
    <row r="2150" ht="15" customHeight="1" s="4" customFormat="1">
      <c r="F2150" s="4">
        <f>'Enhanced Basket_AUTOLOAD'!H2149</f>
        <v>0</v>
      </c>
      <c r="G2150" s="4">
        <f>'Enhanced Basket_AUTOLOAD'!M2149</f>
        <v>0</v>
      </c>
      <c r="H2150" s="4">
        <f>'Enhanced Basket_AUTOLOAD'!O2149</f>
        <v>0</v>
      </c>
      <c r="I2150" s="4">
        <f>'Enhanced Basket_AUTOLOAD'!P2149</f>
        <v>0</v>
      </c>
      <c r="J2150" s="4">
        <f>'Enhanced Basket_AUTOLOAD'!Q2149</f>
        <v>0</v>
      </c>
      <c r="M2150" s="4" t="e">
        <f>IF(TRIM(CLEAN(I2150))="USCSH0000000","",VLOOKUP(I2150,'EZE Daily_With_BB CODES'!$H$3:$J$4445,3,0))</f>
        <v>#N/A</v>
      </c>
    </row>
    <row r="2151" ht="15" customHeight="1" s="4" customFormat="1">
      <c r="F2151" s="4">
        <f>'Enhanced Basket_AUTOLOAD'!H2150</f>
        <v>0</v>
      </c>
      <c r="G2151" s="4">
        <f>'Enhanced Basket_AUTOLOAD'!M2150</f>
        <v>0</v>
      </c>
      <c r="H2151" s="4">
        <f>'Enhanced Basket_AUTOLOAD'!O2150</f>
        <v>0</v>
      </c>
      <c r="I2151" s="4">
        <f>'Enhanced Basket_AUTOLOAD'!P2150</f>
        <v>0</v>
      </c>
      <c r="J2151" s="4">
        <f>'Enhanced Basket_AUTOLOAD'!Q2150</f>
        <v>0</v>
      </c>
      <c r="M2151" s="4" t="e">
        <f>IF(TRIM(CLEAN(I2151))="USCSH0000000","",VLOOKUP(I2151,'EZE Daily_With_BB CODES'!$H$3:$J$4445,3,0))</f>
        <v>#N/A</v>
      </c>
    </row>
    <row r="2152" ht="15" customHeight="1" s="4" customFormat="1">
      <c r="F2152" s="4">
        <f>'Enhanced Basket_AUTOLOAD'!H2151</f>
        <v>0</v>
      </c>
      <c r="G2152" s="4">
        <f>'Enhanced Basket_AUTOLOAD'!M2151</f>
        <v>0</v>
      </c>
      <c r="H2152" s="4">
        <f>'Enhanced Basket_AUTOLOAD'!O2151</f>
        <v>0</v>
      </c>
      <c r="I2152" s="4">
        <f>'Enhanced Basket_AUTOLOAD'!P2151</f>
        <v>0</v>
      </c>
      <c r="J2152" s="4">
        <f>'Enhanced Basket_AUTOLOAD'!Q2151</f>
        <v>0</v>
      </c>
      <c r="M2152" s="4" t="e">
        <f>IF(TRIM(CLEAN(I2152))="USCSH0000000","",VLOOKUP(I2152,'EZE Daily_With_BB CODES'!$H$3:$J$4445,3,0))</f>
        <v>#N/A</v>
      </c>
    </row>
    <row r="2153" ht="15" customHeight="1" s="4" customFormat="1">
      <c r="F2153" s="4">
        <f>'Enhanced Basket_AUTOLOAD'!H2152</f>
        <v>0</v>
      </c>
      <c r="G2153" s="4">
        <f>'Enhanced Basket_AUTOLOAD'!M2152</f>
        <v>0</v>
      </c>
      <c r="H2153" s="4">
        <f>'Enhanced Basket_AUTOLOAD'!O2152</f>
        <v>0</v>
      </c>
      <c r="I2153" s="4">
        <f>'Enhanced Basket_AUTOLOAD'!P2152</f>
        <v>0</v>
      </c>
      <c r="J2153" s="4">
        <f>'Enhanced Basket_AUTOLOAD'!Q2152</f>
        <v>0</v>
      </c>
      <c r="M2153" s="4" t="e">
        <f>IF(TRIM(CLEAN(I2153))="USCSH0000000","",VLOOKUP(I2153,'EZE Daily_With_BB CODES'!$H$3:$J$4445,3,0))</f>
        <v>#N/A</v>
      </c>
    </row>
    <row r="2154" ht="15" customHeight="1" s="4" customFormat="1">
      <c r="F2154" s="4">
        <f>'Enhanced Basket_AUTOLOAD'!H2153</f>
        <v>0</v>
      </c>
      <c r="G2154" s="4">
        <f>'Enhanced Basket_AUTOLOAD'!M2153</f>
        <v>0</v>
      </c>
      <c r="H2154" s="4">
        <f>'Enhanced Basket_AUTOLOAD'!O2153</f>
        <v>0</v>
      </c>
      <c r="I2154" s="4">
        <f>'Enhanced Basket_AUTOLOAD'!P2153</f>
        <v>0</v>
      </c>
      <c r="J2154" s="4">
        <f>'Enhanced Basket_AUTOLOAD'!Q2153</f>
        <v>0</v>
      </c>
      <c r="M2154" s="4" t="e">
        <f>IF(TRIM(CLEAN(I2154))="USCSH0000000","",VLOOKUP(I2154,'EZE Daily_With_BB CODES'!$H$3:$J$4445,3,0))</f>
        <v>#N/A</v>
      </c>
    </row>
    <row r="2155" ht="15" customHeight="1" s="4" customFormat="1">
      <c r="F2155" s="4">
        <f>'Enhanced Basket_AUTOLOAD'!H2154</f>
        <v>0</v>
      </c>
      <c r="G2155" s="4">
        <f>'Enhanced Basket_AUTOLOAD'!M2154</f>
        <v>0</v>
      </c>
      <c r="H2155" s="4">
        <f>'Enhanced Basket_AUTOLOAD'!O2154</f>
        <v>0</v>
      </c>
      <c r="I2155" s="4">
        <f>'Enhanced Basket_AUTOLOAD'!P2154</f>
        <v>0</v>
      </c>
      <c r="J2155" s="4">
        <f>'Enhanced Basket_AUTOLOAD'!Q2154</f>
        <v>0</v>
      </c>
      <c r="M2155" s="4" t="e">
        <f>IF(TRIM(CLEAN(I2155))="USCSH0000000","",VLOOKUP(I2155,'EZE Daily_With_BB CODES'!$H$3:$J$4445,3,0))</f>
        <v>#N/A</v>
      </c>
    </row>
    <row r="2156" ht="15" customHeight="1" s="4" customFormat="1">
      <c r="F2156" s="4">
        <f>'Enhanced Basket_AUTOLOAD'!H2155</f>
        <v>0</v>
      </c>
      <c r="G2156" s="4">
        <f>'Enhanced Basket_AUTOLOAD'!M2155</f>
        <v>0</v>
      </c>
      <c r="H2156" s="4">
        <f>'Enhanced Basket_AUTOLOAD'!O2155</f>
        <v>0</v>
      </c>
      <c r="I2156" s="4">
        <f>'Enhanced Basket_AUTOLOAD'!P2155</f>
        <v>0</v>
      </c>
      <c r="J2156" s="4">
        <f>'Enhanced Basket_AUTOLOAD'!Q2155</f>
        <v>0</v>
      </c>
      <c r="M2156" s="4" t="e">
        <f>IF(TRIM(CLEAN(I2156))="USCSH0000000","",VLOOKUP(I2156,'EZE Daily_With_BB CODES'!$H$3:$J$4445,3,0))</f>
        <v>#N/A</v>
      </c>
    </row>
    <row r="2157" ht="15" customHeight="1" s="4" customFormat="1">
      <c r="F2157" s="4">
        <f>'Enhanced Basket_AUTOLOAD'!H2156</f>
        <v>0</v>
      </c>
      <c r="G2157" s="4">
        <f>'Enhanced Basket_AUTOLOAD'!M2156</f>
        <v>0</v>
      </c>
      <c r="H2157" s="4">
        <f>'Enhanced Basket_AUTOLOAD'!O2156</f>
        <v>0</v>
      </c>
      <c r="I2157" s="4">
        <f>'Enhanced Basket_AUTOLOAD'!P2156</f>
        <v>0</v>
      </c>
      <c r="J2157" s="4">
        <f>'Enhanced Basket_AUTOLOAD'!Q2156</f>
        <v>0</v>
      </c>
      <c r="M2157" s="4" t="e">
        <f>IF(TRIM(CLEAN(I2157))="USCSH0000000","",VLOOKUP(I2157,'EZE Daily_With_BB CODES'!$H$3:$J$4445,3,0))</f>
        <v>#N/A</v>
      </c>
    </row>
    <row r="2158" ht="15" customHeight="1" s="4" customFormat="1">
      <c r="F2158" s="4">
        <f>'Enhanced Basket_AUTOLOAD'!H2157</f>
        <v>0</v>
      </c>
      <c r="G2158" s="4">
        <f>'Enhanced Basket_AUTOLOAD'!M2157</f>
        <v>0</v>
      </c>
      <c r="H2158" s="4">
        <f>'Enhanced Basket_AUTOLOAD'!O2157</f>
        <v>0</v>
      </c>
      <c r="I2158" s="4">
        <f>'Enhanced Basket_AUTOLOAD'!P2157</f>
        <v>0</v>
      </c>
      <c r="J2158" s="4">
        <f>'Enhanced Basket_AUTOLOAD'!Q2157</f>
        <v>0</v>
      </c>
      <c r="M2158" s="4" t="e">
        <f>IF(TRIM(CLEAN(I2158))="USCSH0000000","",VLOOKUP(I2158,'EZE Daily_With_BB CODES'!$H$3:$J$4445,3,0))</f>
        <v>#N/A</v>
      </c>
    </row>
    <row r="2159" ht="15" customHeight="1" s="4" customFormat="1">
      <c r="F2159" s="4">
        <f>'Enhanced Basket_AUTOLOAD'!H2158</f>
        <v>0</v>
      </c>
      <c r="G2159" s="4">
        <f>'Enhanced Basket_AUTOLOAD'!M2158</f>
        <v>0</v>
      </c>
      <c r="H2159" s="4">
        <f>'Enhanced Basket_AUTOLOAD'!O2158</f>
        <v>0</v>
      </c>
      <c r="I2159" s="4">
        <f>'Enhanced Basket_AUTOLOAD'!P2158</f>
        <v>0</v>
      </c>
      <c r="J2159" s="4">
        <f>'Enhanced Basket_AUTOLOAD'!Q2158</f>
        <v>0</v>
      </c>
      <c r="M2159" s="4" t="e">
        <f>IF(TRIM(CLEAN(I2159))="USCSH0000000","",VLOOKUP(I2159,'EZE Daily_With_BB CODES'!$H$3:$J$4445,3,0))</f>
        <v>#N/A</v>
      </c>
    </row>
    <row r="2160" ht="15" customHeight="1" s="4" customFormat="1">
      <c r="F2160" s="4">
        <f>'Enhanced Basket_AUTOLOAD'!H2159</f>
        <v>0</v>
      </c>
      <c r="G2160" s="4">
        <f>'Enhanced Basket_AUTOLOAD'!M2159</f>
        <v>0</v>
      </c>
      <c r="H2160" s="4">
        <f>'Enhanced Basket_AUTOLOAD'!O2159</f>
        <v>0</v>
      </c>
      <c r="I2160" s="4">
        <f>'Enhanced Basket_AUTOLOAD'!P2159</f>
        <v>0</v>
      </c>
      <c r="J2160" s="4">
        <f>'Enhanced Basket_AUTOLOAD'!Q2159</f>
        <v>0</v>
      </c>
      <c r="M2160" s="4" t="e">
        <f>IF(TRIM(CLEAN(I2160))="USCSH0000000","",VLOOKUP(I2160,'EZE Daily_With_BB CODES'!$H$3:$J$4445,3,0))</f>
        <v>#N/A</v>
      </c>
    </row>
    <row r="2161" ht="15" customHeight="1" s="4" customFormat="1">
      <c r="F2161" s="4">
        <f>'Enhanced Basket_AUTOLOAD'!H2160</f>
        <v>0</v>
      </c>
      <c r="G2161" s="4">
        <f>'Enhanced Basket_AUTOLOAD'!M2160</f>
        <v>0</v>
      </c>
      <c r="H2161" s="4">
        <f>'Enhanced Basket_AUTOLOAD'!O2160</f>
        <v>0</v>
      </c>
      <c r="I2161" s="4">
        <f>'Enhanced Basket_AUTOLOAD'!P2160</f>
        <v>0</v>
      </c>
      <c r="J2161" s="4">
        <f>'Enhanced Basket_AUTOLOAD'!Q2160</f>
        <v>0</v>
      </c>
      <c r="M2161" s="4" t="e">
        <f>IF(TRIM(CLEAN(I2161))="USCSH0000000","",VLOOKUP(I2161,'EZE Daily_With_BB CODES'!$H$3:$J$4445,3,0))</f>
        <v>#N/A</v>
      </c>
    </row>
    <row r="2162" ht="15" customHeight="1" s="4" customFormat="1">
      <c r="F2162" s="4">
        <f>'Enhanced Basket_AUTOLOAD'!H2161</f>
        <v>0</v>
      </c>
      <c r="G2162" s="4">
        <f>'Enhanced Basket_AUTOLOAD'!M2161</f>
        <v>0</v>
      </c>
      <c r="H2162" s="4">
        <f>'Enhanced Basket_AUTOLOAD'!O2161</f>
        <v>0</v>
      </c>
      <c r="I2162" s="4">
        <f>'Enhanced Basket_AUTOLOAD'!P2161</f>
        <v>0</v>
      </c>
      <c r="J2162" s="4">
        <f>'Enhanced Basket_AUTOLOAD'!Q2161</f>
        <v>0</v>
      </c>
      <c r="M2162" s="4" t="e">
        <f>IF(TRIM(CLEAN(I2162))="USCSH0000000","",VLOOKUP(I2162,'EZE Daily_With_BB CODES'!$H$3:$J$4445,3,0))</f>
        <v>#N/A</v>
      </c>
    </row>
    <row r="2163" ht="15" customHeight="1" s="4" customFormat="1">
      <c r="F2163" s="4">
        <f>'Enhanced Basket_AUTOLOAD'!H2162</f>
        <v>0</v>
      </c>
      <c r="G2163" s="4">
        <f>'Enhanced Basket_AUTOLOAD'!M2162</f>
        <v>0</v>
      </c>
      <c r="H2163" s="4">
        <f>'Enhanced Basket_AUTOLOAD'!O2162</f>
        <v>0</v>
      </c>
      <c r="I2163" s="4">
        <f>'Enhanced Basket_AUTOLOAD'!P2162</f>
        <v>0</v>
      </c>
      <c r="J2163" s="4">
        <f>'Enhanced Basket_AUTOLOAD'!Q2162</f>
        <v>0</v>
      </c>
      <c r="M2163" s="4" t="e">
        <f>IF(TRIM(CLEAN(I2163))="USCSH0000000","",VLOOKUP(I2163,'EZE Daily_With_BB CODES'!$H$3:$J$4445,3,0))</f>
        <v>#N/A</v>
      </c>
    </row>
    <row r="2164" ht="15" customHeight="1" s="4" customFormat="1">
      <c r="F2164" s="4">
        <f>'Enhanced Basket_AUTOLOAD'!H2163</f>
        <v>0</v>
      </c>
      <c r="G2164" s="4">
        <f>'Enhanced Basket_AUTOLOAD'!M2163</f>
        <v>0</v>
      </c>
      <c r="H2164" s="4">
        <f>'Enhanced Basket_AUTOLOAD'!O2163</f>
        <v>0</v>
      </c>
      <c r="I2164" s="4">
        <f>'Enhanced Basket_AUTOLOAD'!P2163</f>
        <v>0</v>
      </c>
      <c r="J2164" s="4">
        <f>'Enhanced Basket_AUTOLOAD'!Q2163</f>
        <v>0</v>
      </c>
      <c r="M2164" s="4" t="e">
        <f>IF(TRIM(CLEAN(I2164))="USCSH0000000","",VLOOKUP(I2164,'EZE Daily_With_BB CODES'!$H$3:$J$4445,3,0))</f>
        <v>#N/A</v>
      </c>
    </row>
    <row r="2165" ht="15" customHeight="1" s="4" customFormat="1">
      <c r="F2165" s="4">
        <f>'Enhanced Basket_AUTOLOAD'!H2164</f>
        <v>0</v>
      </c>
      <c r="G2165" s="4">
        <f>'Enhanced Basket_AUTOLOAD'!M2164</f>
        <v>0</v>
      </c>
      <c r="H2165" s="4">
        <f>'Enhanced Basket_AUTOLOAD'!O2164</f>
        <v>0</v>
      </c>
      <c r="I2165" s="4">
        <f>'Enhanced Basket_AUTOLOAD'!P2164</f>
        <v>0</v>
      </c>
      <c r="J2165" s="4">
        <f>'Enhanced Basket_AUTOLOAD'!Q2164</f>
        <v>0</v>
      </c>
      <c r="M2165" s="4" t="e">
        <f>IF(TRIM(CLEAN(I2165))="USCSH0000000","",VLOOKUP(I2165,'EZE Daily_With_BB CODES'!$H$3:$J$4445,3,0))</f>
        <v>#N/A</v>
      </c>
    </row>
    <row r="2166" ht="15" customHeight="1" s="4" customFormat="1">
      <c r="F2166" s="4">
        <f>'Enhanced Basket_AUTOLOAD'!H2165</f>
        <v>0</v>
      </c>
      <c r="G2166" s="4">
        <f>'Enhanced Basket_AUTOLOAD'!M2165</f>
        <v>0</v>
      </c>
      <c r="H2166" s="4">
        <f>'Enhanced Basket_AUTOLOAD'!O2165</f>
        <v>0</v>
      </c>
      <c r="I2166" s="4">
        <f>'Enhanced Basket_AUTOLOAD'!P2165</f>
        <v>0</v>
      </c>
      <c r="J2166" s="4">
        <f>'Enhanced Basket_AUTOLOAD'!Q2165</f>
        <v>0</v>
      </c>
      <c r="M2166" s="4" t="e">
        <f>IF(TRIM(CLEAN(I2166))="USCSH0000000","",VLOOKUP(I2166,'EZE Daily_With_BB CODES'!$H$3:$J$4445,3,0))</f>
        <v>#N/A</v>
      </c>
    </row>
    <row r="2167" ht="15" customHeight="1" s="4" customFormat="1">
      <c r="F2167" s="4">
        <f>'Enhanced Basket_AUTOLOAD'!H2166</f>
        <v>0</v>
      </c>
      <c r="G2167" s="4">
        <f>'Enhanced Basket_AUTOLOAD'!M2166</f>
        <v>0</v>
      </c>
      <c r="H2167" s="4">
        <f>'Enhanced Basket_AUTOLOAD'!O2166</f>
        <v>0</v>
      </c>
      <c r="I2167" s="4">
        <f>'Enhanced Basket_AUTOLOAD'!P2166</f>
        <v>0</v>
      </c>
      <c r="J2167" s="4">
        <f>'Enhanced Basket_AUTOLOAD'!Q2166</f>
        <v>0</v>
      </c>
      <c r="M2167" s="4" t="e">
        <f>IF(TRIM(CLEAN(I2167))="USCSH0000000","",VLOOKUP(I2167,'EZE Daily_With_BB CODES'!$H$3:$J$4445,3,0))</f>
        <v>#N/A</v>
      </c>
    </row>
    <row r="2168" ht="15" customHeight="1" s="4" customFormat="1">
      <c r="F2168" s="4">
        <f>'Enhanced Basket_AUTOLOAD'!H2167</f>
        <v>0</v>
      </c>
      <c r="G2168" s="4">
        <f>'Enhanced Basket_AUTOLOAD'!M2167</f>
        <v>0</v>
      </c>
      <c r="H2168" s="4">
        <f>'Enhanced Basket_AUTOLOAD'!O2167</f>
        <v>0</v>
      </c>
      <c r="I2168" s="4">
        <f>'Enhanced Basket_AUTOLOAD'!P2167</f>
        <v>0</v>
      </c>
      <c r="J2168" s="4">
        <f>'Enhanced Basket_AUTOLOAD'!Q2167</f>
        <v>0</v>
      </c>
      <c r="M2168" s="4" t="e">
        <f>IF(TRIM(CLEAN(I2168))="USCSH0000000","",VLOOKUP(I2168,'EZE Daily_With_BB CODES'!$H$3:$J$4445,3,0))</f>
        <v>#N/A</v>
      </c>
    </row>
    <row r="2169" ht="15" customHeight="1" s="4" customFormat="1">
      <c r="F2169" s="4">
        <f>'Enhanced Basket_AUTOLOAD'!H2168</f>
        <v>0</v>
      </c>
      <c r="G2169" s="4">
        <f>'Enhanced Basket_AUTOLOAD'!M2168</f>
        <v>0</v>
      </c>
      <c r="H2169" s="4">
        <f>'Enhanced Basket_AUTOLOAD'!O2168</f>
        <v>0</v>
      </c>
      <c r="I2169" s="4">
        <f>'Enhanced Basket_AUTOLOAD'!P2168</f>
        <v>0</v>
      </c>
      <c r="J2169" s="4">
        <f>'Enhanced Basket_AUTOLOAD'!Q2168</f>
        <v>0</v>
      </c>
      <c r="M2169" s="4" t="e">
        <f>IF(TRIM(CLEAN(I2169))="USCSH0000000","",VLOOKUP(I2169,'EZE Daily_With_BB CODES'!$H$3:$J$4445,3,0))</f>
        <v>#N/A</v>
      </c>
    </row>
    <row r="2170" ht="15" customHeight="1" s="4" customFormat="1">
      <c r="F2170" s="4">
        <f>'Enhanced Basket_AUTOLOAD'!H2169</f>
        <v>0</v>
      </c>
      <c r="G2170" s="4">
        <f>'Enhanced Basket_AUTOLOAD'!M2169</f>
        <v>0</v>
      </c>
      <c r="H2170" s="4">
        <f>'Enhanced Basket_AUTOLOAD'!O2169</f>
        <v>0</v>
      </c>
      <c r="I2170" s="4">
        <f>'Enhanced Basket_AUTOLOAD'!P2169</f>
        <v>0</v>
      </c>
      <c r="J2170" s="4">
        <f>'Enhanced Basket_AUTOLOAD'!Q2169</f>
        <v>0</v>
      </c>
      <c r="M2170" s="4" t="e">
        <f>IF(TRIM(CLEAN(I2170))="USCSH0000000","",VLOOKUP(I2170,'EZE Daily_With_BB CODES'!$H$3:$J$4445,3,0))</f>
        <v>#N/A</v>
      </c>
    </row>
    <row r="2171" ht="15" customHeight="1" s="4" customFormat="1">
      <c r="F2171" s="4">
        <f>'Enhanced Basket_AUTOLOAD'!H2170</f>
        <v>0</v>
      </c>
      <c r="G2171" s="4">
        <f>'Enhanced Basket_AUTOLOAD'!M2170</f>
        <v>0</v>
      </c>
      <c r="H2171" s="4">
        <f>'Enhanced Basket_AUTOLOAD'!O2170</f>
        <v>0</v>
      </c>
      <c r="I2171" s="4">
        <f>'Enhanced Basket_AUTOLOAD'!P2170</f>
        <v>0</v>
      </c>
      <c r="J2171" s="4">
        <f>'Enhanced Basket_AUTOLOAD'!Q2170</f>
        <v>0</v>
      </c>
      <c r="M2171" s="4" t="e">
        <f>IF(TRIM(CLEAN(I2171))="USCSH0000000","",VLOOKUP(I2171,'EZE Daily_With_BB CODES'!$H$3:$J$4445,3,0))</f>
        <v>#N/A</v>
      </c>
    </row>
    <row r="2172" ht="15" customHeight="1" s="4" customFormat="1">
      <c r="F2172" s="4">
        <f>'Enhanced Basket_AUTOLOAD'!H2171</f>
        <v>0</v>
      </c>
      <c r="G2172" s="4">
        <f>'Enhanced Basket_AUTOLOAD'!M2171</f>
        <v>0</v>
      </c>
      <c r="H2172" s="4">
        <f>'Enhanced Basket_AUTOLOAD'!O2171</f>
        <v>0</v>
      </c>
      <c r="I2172" s="4">
        <f>'Enhanced Basket_AUTOLOAD'!P2171</f>
        <v>0</v>
      </c>
      <c r="J2172" s="4">
        <f>'Enhanced Basket_AUTOLOAD'!Q2171</f>
        <v>0</v>
      </c>
      <c r="M2172" s="4" t="e">
        <f>IF(TRIM(CLEAN(I2172))="USCSH0000000","",VLOOKUP(I2172,'EZE Daily_With_BB CODES'!$H$3:$J$4445,3,0))</f>
        <v>#N/A</v>
      </c>
    </row>
    <row r="2173" ht="15" customHeight="1" s="4" customFormat="1">
      <c r="F2173" s="4">
        <f>'Enhanced Basket_AUTOLOAD'!H2172</f>
        <v>0</v>
      </c>
      <c r="G2173" s="4">
        <f>'Enhanced Basket_AUTOLOAD'!M2172</f>
        <v>0</v>
      </c>
      <c r="H2173" s="4">
        <f>'Enhanced Basket_AUTOLOAD'!O2172</f>
        <v>0</v>
      </c>
      <c r="I2173" s="4">
        <f>'Enhanced Basket_AUTOLOAD'!P2172</f>
        <v>0</v>
      </c>
      <c r="J2173" s="4">
        <f>'Enhanced Basket_AUTOLOAD'!Q2172</f>
        <v>0</v>
      </c>
      <c r="M2173" s="4" t="e">
        <f>IF(TRIM(CLEAN(I2173))="USCSH0000000","",VLOOKUP(I2173,'EZE Daily_With_BB CODES'!$H$3:$J$4445,3,0))</f>
        <v>#N/A</v>
      </c>
    </row>
    <row r="2174" ht="15" customHeight="1" s="4" customFormat="1">
      <c r="F2174" s="4">
        <f>'Enhanced Basket_AUTOLOAD'!H2173</f>
        <v>0</v>
      </c>
      <c r="G2174" s="4">
        <f>'Enhanced Basket_AUTOLOAD'!M2173</f>
        <v>0</v>
      </c>
      <c r="H2174" s="4">
        <f>'Enhanced Basket_AUTOLOAD'!O2173</f>
        <v>0</v>
      </c>
      <c r="I2174" s="4">
        <f>'Enhanced Basket_AUTOLOAD'!P2173</f>
        <v>0</v>
      </c>
      <c r="J2174" s="4">
        <f>'Enhanced Basket_AUTOLOAD'!Q2173</f>
        <v>0</v>
      </c>
      <c r="M2174" s="4" t="e">
        <f>IF(TRIM(CLEAN(I2174))="USCSH0000000","",VLOOKUP(I2174,'EZE Daily_With_BB CODES'!$H$3:$J$4445,3,0))</f>
        <v>#N/A</v>
      </c>
    </row>
    <row r="2175" ht="15" customHeight="1" s="4" customFormat="1">
      <c r="F2175" s="4">
        <f>'Enhanced Basket_AUTOLOAD'!H2174</f>
        <v>0</v>
      </c>
      <c r="G2175" s="4">
        <f>'Enhanced Basket_AUTOLOAD'!M2174</f>
        <v>0</v>
      </c>
      <c r="H2175" s="4">
        <f>'Enhanced Basket_AUTOLOAD'!O2174</f>
        <v>0</v>
      </c>
      <c r="I2175" s="4">
        <f>'Enhanced Basket_AUTOLOAD'!P2174</f>
        <v>0</v>
      </c>
      <c r="J2175" s="4">
        <f>'Enhanced Basket_AUTOLOAD'!Q2174</f>
        <v>0</v>
      </c>
      <c r="M2175" s="4" t="e">
        <f>IF(TRIM(CLEAN(I2175))="USCSH0000000","",VLOOKUP(I2175,'EZE Daily_With_BB CODES'!$H$3:$J$4445,3,0))</f>
        <v>#N/A</v>
      </c>
    </row>
    <row r="2176" ht="15" customHeight="1" s="4" customFormat="1">
      <c r="F2176" s="4">
        <f>'Enhanced Basket_AUTOLOAD'!H2175</f>
        <v>0</v>
      </c>
      <c r="G2176" s="4">
        <f>'Enhanced Basket_AUTOLOAD'!M2175</f>
        <v>0</v>
      </c>
      <c r="H2176" s="4">
        <f>'Enhanced Basket_AUTOLOAD'!O2175</f>
        <v>0</v>
      </c>
      <c r="I2176" s="4">
        <f>'Enhanced Basket_AUTOLOAD'!P2175</f>
        <v>0</v>
      </c>
      <c r="J2176" s="4">
        <f>'Enhanced Basket_AUTOLOAD'!Q2175</f>
        <v>0</v>
      </c>
      <c r="M2176" s="4" t="e">
        <f>IF(TRIM(CLEAN(I2176))="USCSH0000000","",VLOOKUP(I2176,'EZE Daily_With_BB CODES'!$H$3:$J$4445,3,0))</f>
        <v>#N/A</v>
      </c>
    </row>
    <row r="2177" ht="15" customHeight="1" s="4" customFormat="1">
      <c r="F2177" s="4">
        <f>'Enhanced Basket_AUTOLOAD'!H2176</f>
        <v>0</v>
      </c>
      <c r="G2177" s="4">
        <f>'Enhanced Basket_AUTOLOAD'!M2176</f>
        <v>0</v>
      </c>
      <c r="H2177" s="4">
        <f>'Enhanced Basket_AUTOLOAD'!O2176</f>
        <v>0</v>
      </c>
      <c r="I2177" s="4">
        <f>'Enhanced Basket_AUTOLOAD'!P2176</f>
        <v>0</v>
      </c>
      <c r="J2177" s="4">
        <f>'Enhanced Basket_AUTOLOAD'!Q2176</f>
        <v>0</v>
      </c>
      <c r="M2177" s="4" t="e">
        <f>IF(TRIM(CLEAN(I2177))="USCSH0000000","",VLOOKUP(I2177,'EZE Daily_With_BB CODES'!$H$3:$J$4445,3,0))</f>
        <v>#N/A</v>
      </c>
    </row>
    <row r="2178" ht="15" customHeight="1" s="4" customFormat="1">
      <c r="F2178" s="4">
        <f>'Enhanced Basket_AUTOLOAD'!H2177</f>
        <v>0</v>
      </c>
      <c r="G2178" s="4">
        <f>'Enhanced Basket_AUTOLOAD'!M2177</f>
        <v>0</v>
      </c>
      <c r="H2178" s="4">
        <f>'Enhanced Basket_AUTOLOAD'!O2177</f>
        <v>0</v>
      </c>
      <c r="I2178" s="4">
        <f>'Enhanced Basket_AUTOLOAD'!P2177</f>
        <v>0</v>
      </c>
      <c r="J2178" s="4">
        <f>'Enhanced Basket_AUTOLOAD'!Q2177</f>
        <v>0</v>
      </c>
      <c r="M2178" s="4" t="e">
        <f>IF(TRIM(CLEAN(I2178))="USCSH0000000","",VLOOKUP(I2178,'EZE Daily_With_BB CODES'!$H$3:$J$4445,3,0))</f>
        <v>#N/A</v>
      </c>
    </row>
    <row r="2179" ht="15" customHeight="1" s="4" customFormat="1">
      <c r="F2179" s="4">
        <f>'Enhanced Basket_AUTOLOAD'!H2178</f>
        <v>0</v>
      </c>
      <c r="G2179" s="4">
        <f>'Enhanced Basket_AUTOLOAD'!M2178</f>
        <v>0</v>
      </c>
      <c r="H2179" s="4">
        <f>'Enhanced Basket_AUTOLOAD'!O2178</f>
        <v>0</v>
      </c>
      <c r="I2179" s="4">
        <f>'Enhanced Basket_AUTOLOAD'!P2178</f>
        <v>0</v>
      </c>
      <c r="J2179" s="4">
        <f>'Enhanced Basket_AUTOLOAD'!Q2178</f>
        <v>0</v>
      </c>
      <c r="M2179" s="4" t="e">
        <f>IF(TRIM(CLEAN(I2179))="USCSH0000000","",VLOOKUP(I2179,'EZE Daily_With_BB CODES'!$H$3:$J$4445,3,0))</f>
        <v>#N/A</v>
      </c>
    </row>
    <row r="2180" ht="15" customHeight="1" s="4" customFormat="1">
      <c r="F2180" s="4">
        <f>'Enhanced Basket_AUTOLOAD'!H2179</f>
        <v>0</v>
      </c>
      <c r="G2180" s="4">
        <f>'Enhanced Basket_AUTOLOAD'!M2179</f>
        <v>0</v>
      </c>
      <c r="H2180" s="4">
        <f>'Enhanced Basket_AUTOLOAD'!O2179</f>
        <v>0</v>
      </c>
      <c r="I2180" s="4">
        <f>'Enhanced Basket_AUTOLOAD'!P2179</f>
        <v>0</v>
      </c>
      <c r="J2180" s="4">
        <f>'Enhanced Basket_AUTOLOAD'!Q2179</f>
        <v>0</v>
      </c>
      <c r="M2180" s="4" t="e">
        <f>IF(TRIM(CLEAN(I2180))="USCSH0000000","",VLOOKUP(I2180,'EZE Daily_With_BB CODES'!$H$3:$J$4445,3,0))</f>
        <v>#N/A</v>
      </c>
    </row>
    <row r="2181" ht="15" customHeight="1" s="4" customFormat="1">
      <c r="F2181" s="4">
        <f>'Enhanced Basket_AUTOLOAD'!H2180</f>
        <v>0</v>
      </c>
      <c r="G2181" s="4">
        <f>'Enhanced Basket_AUTOLOAD'!M2180</f>
        <v>0</v>
      </c>
      <c r="H2181" s="4">
        <f>'Enhanced Basket_AUTOLOAD'!O2180</f>
        <v>0</v>
      </c>
      <c r="I2181" s="4">
        <f>'Enhanced Basket_AUTOLOAD'!P2180</f>
        <v>0</v>
      </c>
      <c r="J2181" s="4">
        <f>'Enhanced Basket_AUTOLOAD'!Q2180</f>
        <v>0</v>
      </c>
      <c r="M2181" s="4" t="e">
        <f>IF(TRIM(CLEAN(I2181))="USCSH0000000","",VLOOKUP(I2181,'EZE Daily_With_BB CODES'!$H$3:$J$4445,3,0))</f>
        <v>#N/A</v>
      </c>
    </row>
    <row r="2182" ht="15" customHeight="1" s="4" customFormat="1">
      <c r="F2182" s="4">
        <f>'Enhanced Basket_AUTOLOAD'!H2181</f>
        <v>0</v>
      </c>
      <c r="G2182" s="4">
        <f>'Enhanced Basket_AUTOLOAD'!M2181</f>
        <v>0</v>
      </c>
      <c r="H2182" s="4">
        <f>'Enhanced Basket_AUTOLOAD'!O2181</f>
        <v>0</v>
      </c>
      <c r="I2182" s="4">
        <f>'Enhanced Basket_AUTOLOAD'!P2181</f>
        <v>0</v>
      </c>
      <c r="J2182" s="4">
        <f>'Enhanced Basket_AUTOLOAD'!Q2181</f>
        <v>0</v>
      </c>
      <c r="M2182" s="4" t="e">
        <f>IF(TRIM(CLEAN(I2182))="USCSH0000000","",VLOOKUP(I2182,'EZE Daily_With_BB CODES'!$H$3:$J$4445,3,0))</f>
        <v>#N/A</v>
      </c>
    </row>
    <row r="2183" ht="15" customHeight="1" s="4" customFormat="1">
      <c r="F2183" s="4">
        <f>'Enhanced Basket_AUTOLOAD'!H2182</f>
        <v>0</v>
      </c>
      <c r="G2183" s="4">
        <f>'Enhanced Basket_AUTOLOAD'!M2182</f>
        <v>0</v>
      </c>
      <c r="H2183" s="4">
        <f>'Enhanced Basket_AUTOLOAD'!O2182</f>
        <v>0</v>
      </c>
      <c r="I2183" s="4">
        <f>'Enhanced Basket_AUTOLOAD'!P2182</f>
        <v>0</v>
      </c>
      <c r="J2183" s="4">
        <f>'Enhanced Basket_AUTOLOAD'!Q2182</f>
        <v>0</v>
      </c>
      <c r="M2183" s="4" t="e">
        <f>IF(TRIM(CLEAN(I2183))="USCSH0000000","",VLOOKUP(I2183,'EZE Daily_With_BB CODES'!$H$3:$J$4445,3,0))</f>
        <v>#N/A</v>
      </c>
    </row>
    <row r="2184" ht="15" customHeight="1" s="4" customFormat="1">
      <c r="F2184" s="4">
        <f>'Enhanced Basket_AUTOLOAD'!H2183</f>
        <v>0</v>
      </c>
      <c r="G2184" s="4">
        <f>'Enhanced Basket_AUTOLOAD'!M2183</f>
        <v>0</v>
      </c>
      <c r="H2184" s="4">
        <f>'Enhanced Basket_AUTOLOAD'!O2183</f>
        <v>0</v>
      </c>
      <c r="I2184" s="4">
        <f>'Enhanced Basket_AUTOLOAD'!P2183</f>
        <v>0</v>
      </c>
      <c r="J2184" s="4">
        <f>'Enhanced Basket_AUTOLOAD'!Q2183</f>
        <v>0</v>
      </c>
      <c r="M2184" s="4" t="e">
        <f>IF(TRIM(CLEAN(I2184))="USCSH0000000","",VLOOKUP(I2184,'EZE Daily_With_BB CODES'!$H$3:$J$4445,3,0))</f>
        <v>#N/A</v>
      </c>
    </row>
    <row r="2185" ht="15" customHeight="1" s="4" customFormat="1">
      <c r="F2185" s="4">
        <f>'Enhanced Basket_AUTOLOAD'!H2184</f>
        <v>0</v>
      </c>
      <c r="G2185" s="4">
        <f>'Enhanced Basket_AUTOLOAD'!M2184</f>
        <v>0</v>
      </c>
      <c r="H2185" s="4">
        <f>'Enhanced Basket_AUTOLOAD'!O2184</f>
        <v>0</v>
      </c>
      <c r="I2185" s="4">
        <f>'Enhanced Basket_AUTOLOAD'!P2184</f>
        <v>0</v>
      </c>
      <c r="J2185" s="4">
        <f>'Enhanced Basket_AUTOLOAD'!Q2184</f>
        <v>0</v>
      </c>
      <c r="M2185" s="4" t="e">
        <f>IF(TRIM(CLEAN(I2185))="USCSH0000000","",VLOOKUP(I2185,'EZE Daily_With_BB CODES'!$H$3:$J$4445,3,0))</f>
        <v>#N/A</v>
      </c>
    </row>
    <row r="2186" ht="15" customHeight="1" s="4" customFormat="1">
      <c r="F2186" s="4">
        <f>'Enhanced Basket_AUTOLOAD'!H2185</f>
        <v>0</v>
      </c>
      <c r="G2186" s="4">
        <f>'Enhanced Basket_AUTOLOAD'!M2185</f>
        <v>0</v>
      </c>
      <c r="H2186" s="4">
        <f>'Enhanced Basket_AUTOLOAD'!O2185</f>
        <v>0</v>
      </c>
      <c r="I2186" s="4">
        <f>'Enhanced Basket_AUTOLOAD'!P2185</f>
        <v>0</v>
      </c>
      <c r="J2186" s="4">
        <f>'Enhanced Basket_AUTOLOAD'!Q2185</f>
        <v>0</v>
      </c>
      <c r="M2186" s="4" t="e">
        <f>IF(TRIM(CLEAN(I2186))="USCSH0000000","",VLOOKUP(I2186,'EZE Daily_With_BB CODES'!$H$3:$J$4445,3,0))</f>
        <v>#N/A</v>
      </c>
    </row>
    <row r="2187" ht="15" customHeight="1" s="4" customFormat="1">
      <c r="F2187" s="4">
        <f>'Enhanced Basket_AUTOLOAD'!H2186</f>
        <v>0</v>
      </c>
      <c r="G2187" s="4">
        <f>'Enhanced Basket_AUTOLOAD'!M2186</f>
        <v>0</v>
      </c>
      <c r="H2187" s="4">
        <f>'Enhanced Basket_AUTOLOAD'!O2186</f>
        <v>0</v>
      </c>
      <c r="I2187" s="4">
        <f>'Enhanced Basket_AUTOLOAD'!P2186</f>
        <v>0</v>
      </c>
      <c r="J2187" s="4">
        <f>'Enhanced Basket_AUTOLOAD'!Q2186</f>
        <v>0</v>
      </c>
      <c r="M2187" s="4" t="e">
        <f>IF(TRIM(CLEAN(I2187))="USCSH0000000","",VLOOKUP(I2187,'EZE Daily_With_BB CODES'!$H$3:$J$4445,3,0))</f>
        <v>#N/A</v>
      </c>
    </row>
    <row r="2188" ht="15" customHeight="1" s="4" customFormat="1">
      <c r="F2188" s="4">
        <f>'Enhanced Basket_AUTOLOAD'!H2187</f>
        <v>0</v>
      </c>
      <c r="G2188" s="4">
        <f>'Enhanced Basket_AUTOLOAD'!M2187</f>
        <v>0</v>
      </c>
      <c r="H2188" s="4">
        <f>'Enhanced Basket_AUTOLOAD'!O2187</f>
        <v>0</v>
      </c>
      <c r="I2188" s="4">
        <f>'Enhanced Basket_AUTOLOAD'!P2187</f>
        <v>0</v>
      </c>
      <c r="J2188" s="4">
        <f>'Enhanced Basket_AUTOLOAD'!Q2187</f>
        <v>0</v>
      </c>
      <c r="M2188" s="4" t="e">
        <f>IF(TRIM(CLEAN(I2188))="USCSH0000000","",VLOOKUP(I2188,'EZE Daily_With_BB CODES'!$H$3:$J$4445,3,0))</f>
        <v>#N/A</v>
      </c>
    </row>
    <row r="2189" ht="15" customHeight="1" s="4" customFormat="1">
      <c r="F2189" s="4">
        <f>'Enhanced Basket_AUTOLOAD'!H2188</f>
        <v>0</v>
      </c>
      <c r="G2189" s="4">
        <f>'Enhanced Basket_AUTOLOAD'!M2188</f>
        <v>0</v>
      </c>
      <c r="H2189" s="4">
        <f>'Enhanced Basket_AUTOLOAD'!O2188</f>
        <v>0</v>
      </c>
      <c r="I2189" s="4">
        <f>'Enhanced Basket_AUTOLOAD'!P2188</f>
        <v>0</v>
      </c>
      <c r="J2189" s="4">
        <f>'Enhanced Basket_AUTOLOAD'!Q2188</f>
        <v>0</v>
      </c>
      <c r="M2189" s="4" t="e">
        <f>IF(TRIM(CLEAN(I2189))="USCSH0000000","",VLOOKUP(I2189,'EZE Daily_With_BB CODES'!$H$3:$J$4445,3,0))</f>
        <v>#N/A</v>
      </c>
    </row>
    <row r="2190" ht="15" customHeight="1" s="4" customFormat="1">
      <c r="F2190" s="4">
        <f>'Enhanced Basket_AUTOLOAD'!H2189</f>
        <v>0</v>
      </c>
      <c r="G2190" s="4">
        <f>'Enhanced Basket_AUTOLOAD'!M2189</f>
        <v>0</v>
      </c>
      <c r="H2190" s="4">
        <f>'Enhanced Basket_AUTOLOAD'!O2189</f>
        <v>0</v>
      </c>
      <c r="I2190" s="4">
        <f>'Enhanced Basket_AUTOLOAD'!P2189</f>
        <v>0</v>
      </c>
      <c r="J2190" s="4">
        <f>'Enhanced Basket_AUTOLOAD'!Q2189</f>
        <v>0</v>
      </c>
      <c r="M2190" s="4" t="e">
        <f>IF(TRIM(CLEAN(I2190))="USCSH0000000","",VLOOKUP(I2190,'EZE Daily_With_BB CODES'!$H$3:$J$4445,3,0))</f>
        <v>#N/A</v>
      </c>
    </row>
    <row r="2191" ht="15" customHeight="1" s="4" customFormat="1">
      <c r="F2191" s="4">
        <f>'Enhanced Basket_AUTOLOAD'!H2190</f>
        <v>0</v>
      </c>
      <c r="G2191" s="4">
        <f>'Enhanced Basket_AUTOLOAD'!M2190</f>
        <v>0</v>
      </c>
      <c r="H2191" s="4">
        <f>'Enhanced Basket_AUTOLOAD'!O2190</f>
        <v>0</v>
      </c>
      <c r="I2191" s="4">
        <f>'Enhanced Basket_AUTOLOAD'!P2190</f>
        <v>0</v>
      </c>
      <c r="J2191" s="4">
        <f>'Enhanced Basket_AUTOLOAD'!Q2190</f>
        <v>0</v>
      </c>
      <c r="M2191" s="4" t="e">
        <f>IF(TRIM(CLEAN(I2191))="USCSH0000000","",VLOOKUP(I2191,'EZE Daily_With_BB CODES'!$H$3:$J$4445,3,0))</f>
        <v>#N/A</v>
      </c>
    </row>
    <row r="2192" ht="15" customHeight="1" s="4" customFormat="1">
      <c r="F2192" s="4">
        <f>'Enhanced Basket_AUTOLOAD'!H2191</f>
        <v>0</v>
      </c>
      <c r="G2192" s="4">
        <f>'Enhanced Basket_AUTOLOAD'!M2191</f>
        <v>0</v>
      </c>
      <c r="H2192" s="4">
        <f>'Enhanced Basket_AUTOLOAD'!O2191</f>
        <v>0</v>
      </c>
      <c r="I2192" s="4">
        <f>'Enhanced Basket_AUTOLOAD'!P2191</f>
        <v>0</v>
      </c>
      <c r="J2192" s="4">
        <f>'Enhanced Basket_AUTOLOAD'!Q2191</f>
        <v>0</v>
      </c>
      <c r="M2192" s="4" t="e">
        <f>IF(TRIM(CLEAN(I2192))="USCSH0000000","",VLOOKUP(I2192,'EZE Daily_With_BB CODES'!$H$3:$J$4445,3,0))</f>
        <v>#N/A</v>
      </c>
    </row>
    <row r="2193" ht="15" customHeight="1" s="4" customFormat="1">
      <c r="F2193" s="4">
        <f>'Enhanced Basket_AUTOLOAD'!H2192</f>
        <v>0</v>
      </c>
      <c r="G2193" s="4">
        <f>'Enhanced Basket_AUTOLOAD'!M2192</f>
        <v>0</v>
      </c>
      <c r="H2193" s="4">
        <f>'Enhanced Basket_AUTOLOAD'!O2192</f>
        <v>0</v>
      </c>
      <c r="I2193" s="4">
        <f>'Enhanced Basket_AUTOLOAD'!P2192</f>
        <v>0</v>
      </c>
      <c r="J2193" s="4">
        <f>'Enhanced Basket_AUTOLOAD'!Q2192</f>
        <v>0</v>
      </c>
      <c r="M2193" s="4" t="e">
        <f>IF(TRIM(CLEAN(I2193))="USCSH0000000","",VLOOKUP(I2193,'EZE Daily_With_BB CODES'!$H$3:$J$4445,3,0))</f>
        <v>#N/A</v>
      </c>
    </row>
    <row r="2194" ht="15" customHeight="1" s="4" customFormat="1">
      <c r="F2194" s="4">
        <f>'Enhanced Basket_AUTOLOAD'!H2193</f>
        <v>0</v>
      </c>
      <c r="G2194" s="4">
        <f>'Enhanced Basket_AUTOLOAD'!M2193</f>
        <v>0</v>
      </c>
      <c r="H2194" s="4">
        <f>'Enhanced Basket_AUTOLOAD'!O2193</f>
        <v>0</v>
      </c>
      <c r="I2194" s="4">
        <f>'Enhanced Basket_AUTOLOAD'!P2193</f>
        <v>0</v>
      </c>
      <c r="J2194" s="4">
        <f>'Enhanced Basket_AUTOLOAD'!Q2193</f>
        <v>0</v>
      </c>
      <c r="M2194" s="4" t="e">
        <f>IF(TRIM(CLEAN(I2194))="USCSH0000000","",VLOOKUP(I2194,'EZE Daily_With_BB CODES'!$H$3:$J$4445,3,0))</f>
        <v>#N/A</v>
      </c>
    </row>
    <row r="2195" ht="15" customHeight="1" s="4" customFormat="1">
      <c r="F2195" s="4">
        <f>'Enhanced Basket_AUTOLOAD'!H2194</f>
        <v>0</v>
      </c>
      <c r="G2195" s="4">
        <f>'Enhanced Basket_AUTOLOAD'!M2194</f>
        <v>0</v>
      </c>
      <c r="H2195" s="4">
        <f>'Enhanced Basket_AUTOLOAD'!O2194</f>
        <v>0</v>
      </c>
      <c r="I2195" s="4">
        <f>'Enhanced Basket_AUTOLOAD'!P2194</f>
        <v>0</v>
      </c>
      <c r="J2195" s="4">
        <f>'Enhanced Basket_AUTOLOAD'!Q2194</f>
        <v>0</v>
      </c>
      <c r="M2195" s="4" t="e">
        <f>IF(TRIM(CLEAN(I2195))="USCSH0000000","",VLOOKUP(I2195,'EZE Daily_With_BB CODES'!$H$3:$J$4445,3,0))</f>
        <v>#N/A</v>
      </c>
    </row>
    <row r="2196" ht="15" customHeight="1" s="4" customFormat="1">
      <c r="F2196" s="4">
        <f>'Enhanced Basket_AUTOLOAD'!H2195</f>
        <v>0</v>
      </c>
      <c r="G2196" s="4">
        <f>'Enhanced Basket_AUTOLOAD'!M2195</f>
        <v>0</v>
      </c>
      <c r="H2196" s="4">
        <f>'Enhanced Basket_AUTOLOAD'!O2195</f>
        <v>0</v>
      </c>
      <c r="I2196" s="4">
        <f>'Enhanced Basket_AUTOLOAD'!P2195</f>
        <v>0</v>
      </c>
      <c r="J2196" s="4">
        <f>'Enhanced Basket_AUTOLOAD'!Q2195</f>
        <v>0</v>
      </c>
      <c r="M2196" s="4" t="e">
        <f>IF(TRIM(CLEAN(I2196))="USCSH0000000","",VLOOKUP(I2196,'EZE Daily_With_BB CODES'!$H$3:$J$4445,3,0))</f>
        <v>#N/A</v>
      </c>
    </row>
    <row r="2197" ht="15" customHeight="1" s="4" customFormat="1">
      <c r="F2197" s="4">
        <f>'Enhanced Basket_AUTOLOAD'!H2196</f>
        <v>0</v>
      </c>
      <c r="G2197" s="4">
        <f>'Enhanced Basket_AUTOLOAD'!M2196</f>
        <v>0</v>
      </c>
      <c r="H2197" s="4">
        <f>'Enhanced Basket_AUTOLOAD'!O2196</f>
        <v>0</v>
      </c>
      <c r="I2197" s="4">
        <f>'Enhanced Basket_AUTOLOAD'!P2196</f>
        <v>0</v>
      </c>
      <c r="J2197" s="4">
        <f>'Enhanced Basket_AUTOLOAD'!Q2196</f>
        <v>0</v>
      </c>
      <c r="M2197" s="4" t="e">
        <f>IF(TRIM(CLEAN(I2197))="USCSH0000000","",VLOOKUP(I2197,'EZE Daily_With_BB CODES'!$H$3:$J$4445,3,0))</f>
        <v>#N/A</v>
      </c>
    </row>
    <row r="2198" ht="15" customHeight="1" s="4" customFormat="1">
      <c r="F2198" s="4">
        <f>'Enhanced Basket_AUTOLOAD'!H2197</f>
        <v>0</v>
      </c>
      <c r="G2198" s="4">
        <f>'Enhanced Basket_AUTOLOAD'!M2197</f>
        <v>0</v>
      </c>
      <c r="H2198" s="4">
        <f>'Enhanced Basket_AUTOLOAD'!O2197</f>
        <v>0</v>
      </c>
      <c r="I2198" s="4">
        <f>'Enhanced Basket_AUTOLOAD'!P2197</f>
        <v>0</v>
      </c>
      <c r="J2198" s="4">
        <f>'Enhanced Basket_AUTOLOAD'!Q2197</f>
        <v>0</v>
      </c>
      <c r="M2198" s="4" t="e">
        <f>IF(TRIM(CLEAN(I2198))="USCSH0000000","",VLOOKUP(I2198,'EZE Daily_With_BB CODES'!$H$3:$J$4445,3,0))</f>
        <v>#N/A</v>
      </c>
    </row>
    <row r="2199" ht="15" customHeight="1" s="4" customFormat="1">
      <c r="F2199" s="4">
        <f>'Enhanced Basket_AUTOLOAD'!H2198</f>
        <v>0</v>
      </c>
      <c r="G2199" s="4">
        <f>'Enhanced Basket_AUTOLOAD'!M2198</f>
        <v>0</v>
      </c>
      <c r="H2199" s="4">
        <f>'Enhanced Basket_AUTOLOAD'!O2198</f>
        <v>0</v>
      </c>
      <c r="I2199" s="4">
        <f>'Enhanced Basket_AUTOLOAD'!P2198</f>
        <v>0</v>
      </c>
      <c r="J2199" s="4">
        <f>'Enhanced Basket_AUTOLOAD'!Q2198</f>
        <v>0</v>
      </c>
      <c r="M2199" s="4" t="e">
        <f>IF(TRIM(CLEAN(I2199))="USCSH0000000","",VLOOKUP(I2199,'EZE Daily_With_BB CODES'!$H$3:$J$4445,3,0))</f>
        <v>#N/A</v>
      </c>
    </row>
    <row r="2200" ht="15" customHeight="1" s="4" customFormat="1">
      <c r="F2200" s="4">
        <f>'Enhanced Basket_AUTOLOAD'!H2199</f>
        <v>0</v>
      </c>
      <c r="G2200" s="4">
        <f>'Enhanced Basket_AUTOLOAD'!M2199</f>
        <v>0</v>
      </c>
      <c r="H2200" s="4">
        <f>'Enhanced Basket_AUTOLOAD'!O2199</f>
        <v>0</v>
      </c>
      <c r="I2200" s="4">
        <f>'Enhanced Basket_AUTOLOAD'!P2199</f>
        <v>0</v>
      </c>
      <c r="J2200" s="4">
        <f>'Enhanced Basket_AUTOLOAD'!Q2199</f>
        <v>0</v>
      </c>
      <c r="M2200" s="4" t="e">
        <f>IF(TRIM(CLEAN(I2200))="USCSH0000000","",VLOOKUP(I2200,'EZE Daily_With_BB CODES'!$H$3:$J$4445,3,0))</f>
        <v>#N/A</v>
      </c>
    </row>
    <row r="2201" ht="15" customHeight="1" s="4" customFormat="1">
      <c r="F2201" s="4">
        <f>'Enhanced Basket_AUTOLOAD'!H2200</f>
        <v>0</v>
      </c>
      <c r="G2201" s="4">
        <f>'Enhanced Basket_AUTOLOAD'!M2200</f>
        <v>0</v>
      </c>
      <c r="H2201" s="4">
        <f>'Enhanced Basket_AUTOLOAD'!O2200</f>
        <v>0</v>
      </c>
      <c r="I2201" s="4">
        <f>'Enhanced Basket_AUTOLOAD'!P2200</f>
        <v>0</v>
      </c>
      <c r="J2201" s="4">
        <f>'Enhanced Basket_AUTOLOAD'!Q2200</f>
        <v>0</v>
      </c>
      <c r="M2201" s="4" t="e">
        <f>IF(TRIM(CLEAN(I2201))="USCSH0000000","",VLOOKUP(I2201,'EZE Daily_With_BB CODES'!$H$3:$J$4445,3,0))</f>
        <v>#N/A</v>
      </c>
    </row>
    <row r="2202" ht="15" customHeight="1" s="4" customFormat="1">
      <c r="F2202" s="4">
        <f>'Enhanced Basket_AUTOLOAD'!H2201</f>
        <v>0</v>
      </c>
      <c r="G2202" s="4">
        <f>'Enhanced Basket_AUTOLOAD'!M2201</f>
        <v>0</v>
      </c>
      <c r="H2202" s="4">
        <f>'Enhanced Basket_AUTOLOAD'!O2201</f>
        <v>0</v>
      </c>
      <c r="I2202" s="4">
        <f>'Enhanced Basket_AUTOLOAD'!P2201</f>
        <v>0</v>
      </c>
      <c r="J2202" s="4">
        <f>'Enhanced Basket_AUTOLOAD'!Q2201</f>
        <v>0</v>
      </c>
      <c r="M2202" s="4" t="e">
        <f>IF(TRIM(CLEAN(I2202))="USCSH0000000","",VLOOKUP(I2202,'EZE Daily_With_BB CODES'!$H$3:$J$4445,3,0))</f>
        <v>#N/A</v>
      </c>
    </row>
    <row r="2203" ht="15" customHeight="1" s="4" customFormat="1">
      <c r="F2203" s="4">
        <f>'Enhanced Basket_AUTOLOAD'!H2202</f>
        <v>0</v>
      </c>
      <c r="G2203" s="4">
        <f>'Enhanced Basket_AUTOLOAD'!M2202</f>
        <v>0</v>
      </c>
      <c r="H2203" s="4">
        <f>'Enhanced Basket_AUTOLOAD'!O2202</f>
        <v>0</v>
      </c>
      <c r="I2203" s="4">
        <f>'Enhanced Basket_AUTOLOAD'!P2202</f>
        <v>0</v>
      </c>
      <c r="J2203" s="4">
        <f>'Enhanced Basket_AUTOLOAD'!Q2202</f>
        <v>0</v>
      </c>
      <c r="M2203" s="4" t="e">
        <f>IF(TRIM(CLEAN(I2203))="USCSH0000000","",VLOOKUP(I2203,'EZE Daily_With_BB CODES'!$H$3:$J$4445,3,0))</f>
        <v>#N/A</v>
      </c>
    </row>
    <row r="2204" ht="15" customHeight="1" s="4" customFormat="1">
      <c r="F2204" s="4">
        <f>'Enhanced Basket_AUTOLOAD'!H2203</f>
        <v>0</v>
      </c>
      <c r="G2204" s="4">
        <f>'Enhanced Basket_AUTOLOAD'!M2203</f>
        <v>0</v>
      </c>
      <c r="H2204" s="4">
        <f>'Enhanced Basket_AUTOLOAD'!O2203</f>
        <v>0</v>
      </c>
      <c r="I2204" s="4">
        <f>'Enhanced Basket_AUTOLOAD'!P2203</f>
        <v>0</v>
      </c>
      <c r="J2204" s="4">
        <f>'Enhanced Basket_AUTOLOAD'!Q2203</f>
        <v>0</v>
      </c>
      <c r="M2204" s="4" t="e">
        <f>IF(TRIM(CLEAN(I2204))="USCSH0000000","",VLOOKUP(I2204,'EZE Daily_With_BB CODES'!$H$3:$J$4445,3,0))</f>
        <v>#N/A</v>
      </c>
    </row>
    <row r="2205" ht="15" customHeight="1" s="4" customFormat="1">
      <c r="F2205" s="4">
        <f>'Enhanced Basket_AUTOLOAD'!H2204</f>
        <v>0</v>
      </c>
      <c r="G2205" s="4">
        <f>'Enhanced Basket_AUTOLOAD'!M2204</f>
        <v>0</v>
      </c>
      <c r="H2205" s="4">
        <f>'Enhanced Basket_AUTOLOAD'!O2204</f>
        <v>0</v>
      </c>
      <c r="I2205" s="4">
        <f>'Enhanced Basket_AUTOLOAD'!P2204</f>
        <v>0</v>
      </c>
      <c r="J2205" s="4">
        <f>'Enhanced Basket_AUTOLOAD'!Q2204</f>
        <v>0</v>
      </c>
      <c r="M2205" s="4" t="e">
        <f>IF(TRIM(CLEAN(I2205))="USCSH0000000","",VLOOKUP(I2205,'EZE Daily_With_BB CODES'!$H$3:$J$4445,3,0))</f>
        <v>#N/A</v>
      </c>
    </row>
    <row r="2206" ht="15" customHeight="1" s="4" customFormat="1">
      <c r="F2206" s="4">
        <f>'Enhanced Basket_AUTOLOAD'!H2205</f>
        <v>0</v>
      </c>
      <c r="G2206" s="4">
        <f>'Enhanced Basket_AUTOLOAD'!M2205</f>
        <v>0</v>
      </c>
      <c r="H2206" s="4">
        <f>'Enhanced Basket_AUTOLOAD'!O2205</f>
        <v>0</v>
      </c>
      <c r="I2206" s="4">
        <f>'Enhanced Basket_AUTOLOAD'!P2205</f>
        <v>0</v>
      </c>
      <c r="J2206" s="4">
        <f>'Enhanced Basket_AUTOLOAD'!Q2205</f>
        <v>0</v>
      </c>
      <c r="M2206" s="4" t="e">
        <f>IF(TRIM(CLEAN(I2206))="USCSH0000000","",VLOOKUP(I2206,'EZE Daily_With_BB CODES'!$H$3:$J$4445,3,0))</f>
        <v>#N/A</v>
      </c>
    </row>
    <row r="2207" ht="15" customHeight="1" s="4" customFormat="1">
      <c r="F2207" s="4">
        <f>'Enhanced Basket_AUTOLOAD'!H2206</f>
        <v>0</v>
      </c>
      <c r="G2207" s="4">
        <f>'Enhanced Basket_AUTOLOAD'!M2206</f>
        <v>0</v>
      </c>
      <c r="H2207" s="4">
        <f>'Enhanced Basket_AUTOLOAD'!O2206</f>
        <v>0</v>
      </c>
      <c r="I2207" s="4">
        <f>'Enhanced Basket_AUTOLOAD'!P2206</f>
        <v>0</v>
      </c>
      <c r="J2207" s="4">
        <f>'Enhanced Basket_AUTOLOAD'!Q2206</f>
        <v>0</v>
      </c>
      <c r="M2207" s="4" t="e">
        <f>IF(TRIM(CLEAN(I2207))="USCSH0000000","",VLOOKUP(I2207,'EZE Daily_With_BB CODES'!$H$3:$J$4445,3,0))</f>
        <v>#N/A</v>
      </c>
    </row>
    <row r="2208" ht="15" customHeight="1" s="4" customFormat="1">
      <c r="F2208" s="4">
        <f>'Enhanced Basket_AUTOLOAD'!H2207</f>
        <v>0</v>
      </c>
      <c r="G2208" s="4">
        <f>'Enhanced Basket_AUTOLOAD'!M2207</f>
        <v>0</v>
      </c>
      <c r="H2208" s="4">
        <f>'Enhanced Basket_AUTOLOAD'!O2207</f>
        <v>0</v>
      </c>
      <c r="I2208" s="4">
        <f>'Enhanced Basket_AUTOLOAD'!P2207</f>
        <v>0</v>
      </c>
      <c r="J2208" s="4">
        <f>'Enhanced Basket_AUTOLOAD'!Q2207</f>
        <v>0</v>
      </c>
      <c r="M2208" s="4" t="e">
        <f>IF(TRIM(CLEAN(I2208))="USCSH0000000","",VLOOKUP(I2208,'EZE Daily_With_BB CODES'!$H$3:$J$4445,3,0))</f>
        <v>#N/A</v>
      </c>
    </row>
    <row r="2209" ht="15" customHeight="1" s="4" customFormat="1">
      <c r="F2209" s="4">
        <f>'Enhanced Basket_AUTOLOAD'!H2208</f>
        <v>0</v>
      </c>
      <c r="G2209" s="4">
        <f>'Enhanced Basket_AUTOLOAD'!M2208</f>
        <v>0</v>
      </c>
      <c r="H2209" s="4">
        <f>'Enhanced Basket_AUTOLOAD'!O2208</f>
        <v>0</v>
      </c>
      <c r="I2209" s="4">
        <f>'Enhanced Basket_AUTOLOAD'!P2208</f>
        <v>0</v>
      </c>
      <c r="J2209" s="4">
        <f>'Enhanced Basket_AUTOLOAD'!Q2208</f>
        <v>0</v>
      </c>
      <c r="M2209" s="4" t="e">
        <f>IF(TRIM(CLEAN(I2209))="USCSH0000000","",VLOOKUP(I2209,'EZE Daily_With_BB CODES'!$H$3:$J$4445,3,0))</f>
        <v>#N/A</v>
      </c>
    </row>
    <row r="2210" ht="15" customHeight="1" s="4" customFormat="1">
      <c r="F2210" s="4">
        <f>'Enhanced Basket_AUTOLOAD'!H2209</f>
        <v>0</v>
      </c>
      <c r="G2210" s="4">
        <f>'Enhanced Basket_AUTOLOAD'!M2209</f>
        <v>0</v>
      </c>
      <c r="H2210" s="4">
        <f>'Enhanced Basket_AUTOLOAD'!O2209</f>
        <v>0</v>
      </c>
      <c r="I2210" s="4">
        <f>'Enhanced Basket_AUTOLOAD'!P2209</f>
        <v>0</v>
      </c>
      <c r="J2210" s="4">
        <f>'Enhanced Basket_AUTOLOAD'!Q2209</f>
        <v>0</v>
      </c>
      <c r="M2210" s="4" t="e">
        <f>IF(TRIM(CLEAN(I2210))="USCSH0000000","",VLOOKUP(I2210,'EZE Daily_With_BB CODES'!$H$3:$J$4445,3,0))</f>
        <v>#N/A</v>
      </c>
    </row>
    <row r="2211" ht="15" customHeight="1" s="4" customFormat="1">
      <c r="F2211" s="4">
        <f>'Enhanced Basket_AUTOLOAD'!H2210</f>
        <v>0</v>
      </c>
      <c r="G2211" s="4">
        <f>'Enhanced Basket_AUTOLOAD'!M2210</f>
        <v>0</v>
      </c>
      <c r="H2211" s="4">
        <f>'Enhanced Basket_AUTOLOAD'!O2210</f>
        <v>0</v>
      </c>
      <c r="I2211" s="4">
        <f>'Enhanced Basket_AUTOLOAD'!P2210</f>
        <v>0</v>
      </c>
      <c r="J2211" s="4">
        <f>'Enhanced Basket_AUTOLOAD'!Q2210</f>
        <v>0</v>
      </c>
      <c r="M2211" s="4" t="e">
        <f>IF(TRIM(CLEAN(I2211))="USCSH0000000","",VLOOKUP(I2211,'EZE Daily_With_BB CODES'!$H$3:$J$4445,3,0))</f>
        <v>#N/A</v>
      </c>
    </row>
    <row r="2212" ht="15" customHeight="1" s="4" customFormat="1">
      <c r="F2212" s="4">
        <f>'Enhanced Basket_AUTOLOAD'!H2211</f>
        <v>0</v>
      </c>
      <c r="G2212" s="4">
        <f>'Enhanced Basket_AUTOLOAD'!M2211</f>
        <v>0</v>
      </c>
      <c r="H2212" s="4">
        <f>'Enhanced Basket_AUTOLOAD'!O2211</f>
        <v>0</v>
      </c>
      <c r="I2212" s="4">
        <f>'Enhanced Basket_AUTOLOAD'!P2211</f>
        <v>0</v>
      </c>
      <c r="J2212" s="4">
        <f>'Enhanced Basket_AUTOLOAD'!Q2211</f>
        <v>0</v>
      </c>
      <c r="M2212" s="4" t="e">
        <f>IF(TRIM(CLEAN(I2212))="USCSH0000000","",VLOOKUP(I2212,'EZE Daily_With_BB CODES'!$H$3:$J$4445,3,0))</f>
        <v>#N/A</v>
      </c>
    </row>
    <row r="2213" ht="15" customHeight="1" s="4" customFormat="1">
      <c r="F2213" s="4">
        <f>'Enhanced Basket_AUTOLOAD'!H2212</f>
        <v>0</v>
      </c>
      <c r="G2213" s="4">
        <f>'Enhanced Basket_AUTOLOAD'!M2212</f>
        <v>0</v>
      </c>
      <c r="H2213" s="4">
        <f>'Enhanced Basket_AUTOLOAD'!O2212</f>
        <v>0</v>
      </c>
      <c r="I2213" s="4">
        <f>'Enhanced Basket_AUTOLOAD'!P2212</f>
        <v>0</v>
      </c>
      <c r="J2213" s="4">
        <f>'Enhanced Basket_AUTOLOAD'!Q2212</f>
        <v>0</v>
      </c>
      <c r="M2213" s="4" t="e">
        <f>IF(TRIM(CLEAN(I2213))="USCSH0000000","",VLOOKUP(I2213,'EZE Daily_With_BB CODES'!$H$3:$J$4445,3,0))</f>
        <v>#N/A</v>
      </c>
    </row>
    <row r="2214" ht="15" customHeight="1" s="4" customFormat="1">
      <c r="F2214" s="4">
        <f>'Enhanced Basket_AUTOLOAD'!H2213</f>
        <v>0</v>
      </c>
      <c r="G2214" s="4">
        <f>'Enhanced Basket_AUTOLOAD'!M2213</f>
        <v>0</v>
      </c>
      <c r="H2214" s="4">
        <f>'Enhanced Basket_AUTOLOAD'!O2213</f>
        <v>0</v>
      </c>
      <c r="I2214" s="4">
        <f>'Enhanced Basket_AUTOLOAD'!P2213</f>
        <v>0</v>
      </c>
      <c r="J2214" s="4">
        <f>'Enhanced Basket_AUTOLOAD'!Q2213</f>
        <v>0</v>
      </c>
      <c r="M2214" s="4" t="e">
        <f>IF(TRIM(CLEAN(I2214))="USCSH0000000","",VLOOKUP(I2214,'EZE Daily_With_BB CODES'!$H$3:$J$4445,3,0))</f>
        <v>#N/A</v>
      </c>
    </row>
    <row r="2215" ht="15" customHeight="1" s="4" customFormat="1">
      <c r="F2215" s="4">
        <f>'Enhanced Basket_AUTOLOAD'!H2214</f>
        <v>0</v>
      </c>
      <c r="G2215" s="4">
        <f>'Enhanced Basket_AUTOLOAD'!M2214</f>
        <v>0</v>
      </c>
      <c r="H2215" s="4">
        <f>'Enhanced Basket_AUTOLOAD'!O2214</f>
        <v>0</v>
      </c>
      <c r="I2215" s="4">
        <f>'Enhanced Basket_AUTOLOAD'!P2214</f>
        <v>0</v>
      </c>
      <c r="J2215" s="4">
        <f>'Enhanced Basket_AUTOLOAD'!Q2214</f>
        <v>0</v>
      </c>
      <c r="M2215" s="4" t="e">
        <f>IF(TRIM(CLEAN(I2215))="USCSH0000000","",VLOOKUP(I2215,'EZE Daily_With_BB CODES'!$H$3:$J$4445,3,0))</f>
        <v>#N/A</v>
      </c>
    </row>
    <row r="2216" ht="15" customHeight="1" s="4" customFormat="1">
      <c r="F2216" s="4">
        <f>'Enhanced Basket_AUTOLOAD'!H2215</f>
        <v>0</v>
      </c>
      <c r="G2216" s="4">
        <f>'Enhanced Basket_AUTOLOAD'!M2215</f>
        <v>0</v>
      </c>
      <c r="H2216" s="4">
        <f>'Enhanced Basket_AUTOLOAD'!O2215</f>
        <v>0</v>
      </c>
      <c r="I2216" s="4">
        <f>'Enhanced Basket_AUTOLOAD'!P2215</f>
        <v>0</v>
      </c>
      <c r="J2216" s="4">
        <f>'Enhanced Basket_AUTOLOAD'!Q2215</f>
        <v>0</v>
      </c>
      <c r="M2216" s="4" t="e">
        <f>IF(TRIM(CLEAN(I2216))="USCSH0000000","",VLOOKUP(I2216,'EZE Daily_With_BB CODES'!$H$3:$J$4445,3,0))</f>
        <v>#N/A</v>
      </c>
    </row>
    <row r="2217" ht="15" customHeight="1" s="4" customFormat="1">
      <c r="F2217" s="4">
        <f>'Enhanced Basket_AUTOLOAD'!H2216</f>
        <v>0</v>
      </c>
      <c r="G2217" s="4">
        <f>'Enhanced Basket_AUTOLOAD'!M2216</f>
        <v>0</v>
      </c>
      <c r="H2217" s="4">
        <f>'Enhanced Basket_AUTOLOAD'!O2216</f>
        <v>0</v>
      </c>
      <c r="I2217" s="4">
        <f>'Enhanced Basket_AUTOLOAD'!P2216</f>
        <v>0</v>
      </c>
      <c r="J2217" s="4">
        <f>'Enhanced Basket_AUTOLOAD'!Q2216</f>
        <v>0</v>
      </c>
      <c r="M2217" s="4" t="e">
        <f>IF(TRIM(CLEAN(I2217))="USCSH0000000","",VLOOKUP(I2217,'EZE Daily_With_BB CODES'!$H$3:$J$4445,3,0))</f>
        <v>#N/A</v>
      </c>
    </row>
    <row r="2218" ht="15" customHeight="1" s="4" customFormat="1">
      <c r="F2218" s="4">
        <f>'Enhanced Basket_AUTOLOAD'!H2217</f>
        <v>0</v>
      </c>
      <c r="G2218" s="4">
        <f>'Enhanced Basket_AUTOLOAD'!M2217</f>
        <v>0</v>
      </c>
      <c r="H2218" s="4">
        <f>'Enhanced Basket_AUTOLOAD'!O2217</f>
        <v>0</v>
      </c>
      <c r="I2218" s="4">
        <f>'Enhanced Basket_AUTOLOAD'!P2217</f>
        <v>0</v>
      </c>
      <c r="J2218" s="4">
        <f>'Enhanced Basket_AUTOLOAD'!Q2217</f>
        <v>0</v>
      </c>
      <c r="M2218" s="4" t="e">
        <f>IF(TRIM(CLEAN(I2218))="USCSH0000000","",VLOOKUP(I2218,'EZE Daily_With_BB CODES'!$H$3:$J$4445,3,0))</f>
        <v>#N/A</v>
      </c>
    </row>
    <row r="2219" ht="15" customHeight="1" s="4" customFormat="1">
      <c r="F2219" s="4">
        <f>'Enhanced Basket_AUTOLOAD'!H2218</f>
        <v>0</v>
      </c>
      <c r="G2219" s="4">
        <f>'Enhanced Basket_AUTOLOAD'!M2218</f>
        <v>0</v>
      </c>
      <c r="H2219" s="4">
        <f>'Enhanced Basket_AUTOLOAD'!O2218</f>
        <v>0</v>
      </c>
      <c r="I2219" s="4">
        <f>'Enhanced Basket_AUTOLOAD'!P2218</f>
        <v>0</v>
      </c>
      <c r="J2219" s="4">
        <f>'Enhanced Basket_AUTOLOAD'!Q2218</f>
        <v>0</v>
      </c>
      <c r="M2219" s="4" t="e">
        <f>IF(TRIM(CLEAN(I2219))="USCSH0000000","",VLOOKUP(I2219,'EZE Daily_With_BB CODES'!$H$3:$J$4445,3,0))</f>
        <v>#N/A</v>
      </c>
    </row>
    <row r="2220" ht="15" customHeight="1" s="4" customFormat="1">
      <c r="F2220" s="4">
        <f>'Enhanced Basket_AUTOLOAD'!H2219</f>
        <v>0</v>
      </c>
      <c r="G2220" s="4">
        <f>'Enhanced Basket_AUTOLOAD'!M2219</f>
        <v>0</v>
      </c>
      <c r="H2220" s="4">
        <f>'Enhanced Basket_AUTOLOAD'!O2219</f>
        <v>0</v>
      </c>
      <c r="I2220" s="4">
        <f>'Enhanced Basket_AUTOLOAD'!P2219</f>
        <v>0</v>
      </c>
      <c r="J2220" s="4">
        <f>'Enhanced Basket_AUTOLOAD'!Q2219</f>
        <v>0</v>
      </c>
      <c r="M2220" s="4" t="e">
        <f>IF(TRIM(CLEAN(I2220))="USCSH0000000","",VLOOKUP(I2220,'EZE Daily_With_BB CODES'!$H$3:$J$4445,3,0))</f>
        <v>#N/A</v>
      </c>
    </row>
    <row r="2221" ht="15" customHeight="1" s="4" customFormat="1">
      <c r="F2221" s="4">
        <f>'Enhanced Basket_AUTOLOAD'!H2220</f>
        <v>0</v>
      </c>
      <c r="G2221" s="4">
        <f>'Enhanced Basket_AUTOLOAD'!M2220</f>
        <v>0</v>
      </c>
      <c r="H2221" s="4">
        <f>'Enhanced Basket_AUTOLOAD'!O2220</f>
        <v>0</v>
      </c>
      <c r="I2221" s="4">
        <f>'Enhanced Basket_AUTOLOAD'!P2220</f>
        <v>0</v>
      </c>
      <c r="J2221" s="4">
        <f>'Enhanced Basket_AUTOLOAD'!Q2220</f>
        <v>0</v>
      </c>
      <c r="M2221" s="4" t="e">
        <f>IF(TRIM(CLEAN(I2221))="USCSH0000000","",VLOOKUP(I2221,'EZE Daily_With_BB CODES'!$H$3:$J$4445,3,0))</f>
        <v>#N/A</v>
      </c>
    </row>
    <row r="2222" ht="15" customHeight="1" s="4" customFormat="1">
      <c r="F2222" s="4">
        <f>'Enhanced Basket_AUTOLOAD'!H2221</f>
        <v>0</v>
      </c>
      <c r="G2222" s="4">
        <f>'Enhanced Basket_AUTOLOAD'!M2221</f>
        <v>0</v>
      </c>
      <c r="H2222" s="4">
        <f>'Enhanced Basket_AUTOLOAD'!O2221</f>
        <v>0</v>
      </c>
      <c r="I2222" s="4">
        <f>'Enhanced Basket_AUTOLOAD'!P2221</f>
        <v>0</v>
      </c>
      <c r="J2222" s="4">
        <f>'Enhanced Basket_AUTOLOAD'!Q2221</f>
        <v>0</v>
      </c>
      <c r="M2222" s="4" t="e">
        <f>IF(TRIM(CLEAN(I2222))="USCSH0000000","",VLOOKUP(I2222,'EZE Daily_With_BB CODES'!$H$3:$J$4445,3,0))</f>
        <v>#N/A</v>
      </c>
    </row>
    <row r="2223" ht="15" customHeight="1" s="4" customFormat="1">
      <c r="F2223" s="4">
        <f>'Enhanced Basket_AUTOLOAD'!H2222</f>
        <v>0</v>
      </c>
      <c r="G2223" s="4">
        <f>'Enhanced Basket_AUTOLOAD'!M2222</f>
        <v>0</v>
      </c>
      <c r="H2223" s="4">
        <f>'Enhanced Basket_AUTOLOAD'!O2222</f>
        <v>0</v>
      </c>
      <c r="I2223" s="4">
        <f>'Enhanced Basket_AUTOLOAD'!P2222</f>
        <v>0</v>
      </c>
      <c r="J2223" s="4">
        <f>'Enhanced Basket_AUTOLOAD'!Q2222</f>
        <v>0</v>
      </c>
      <c r="M2223" s="4" t="e">
        <f>IF(TRIM(CLEAN(I2223))="USCSH0000000","",VLOOKUP(I2223,'EZE Daily_With_BB CODES'!$H$3:$J$4445,3,0))</f>
        <v>#N/A</v>
      </c>
    </row>
    <row r="2224" ht="15" customHeight="1" s="4" customFormat="1">
      <c r="F2224" s="4">
        <f>'Enhanced Basket_AUTOLOAD'!H2223</f>
        <v>0</v>
      </c>
      <c r="G2224" s="4">
        <f>'Enhanced Basket_AUTOLOAD'!M2223</f>
        <v>0</v>
      </c>
      <c r="H2224" s="4">
        <f>'Enhanced Basket_AUTOLOAD'!O2223</f>
        <v>0</v>
      </c>
      <c r="I2224" s="4">
        <f>'Enhanced Basket_AUTOLOAD'!P2223</f>
        <v>0</v>
      </c>
      <c r="J2224" s="4">
        <f>'Enhanced Basket_AUTOLOAD'!Q2223</f>
        <v>0</v>
      </c>
      <c r="M2224" s="4" t="e">
        <f>IF(TRIM(CLEAN(I2224))="USCSH0000000","",VLOOKUP(I2224,'EZE Daily_With_BB CODES'!$H$3:$J$4445,3,0))</f>
        <v>#N/A</v>
      </c>
    </row>
    <row r="2225" ht="15" customHeight="1" s="4" customFormat="1">
      <c r="F2225" s="4">
        <f>'Enhanced Basket_AUTOLOAD'!H2224</f>
        <v>0</v>
      </c>
      <c r="G2225" s="4">
        <f>'Enhanced Basket_AUTOLOAD'!M2224</f>
        <v>0</v>
      </c>
      <c r="H2225" s="4">
        <f>'Enhanced Basket_AUTOLOAD'!O2224</f>
        <v>0</v>
      </c>
      <c r="I2225" s="4">
        <f>'Enhanced Basket_AUTOLOAD'!P2224</f>
        <v>0</v>
      </c>
      <c r="J2225" s="4">
        <f>'Enhanced Basket_AUTOLOAD'!Q2224</f>
        <v>0</v>
      </c>
      <c r="M2225" s="4" t="e">
        <f>IF(TRIM(CLEAN(I2225))="USCSH0000000","",VLOOKUP(I2225,'EZE Daily_With_BB CODES'!$H$3:$J$4445,3,0))</f>
        <v>#N/A</v>
      </c>
    </row>
    <row r="2226" ht="15" customHeight="1" s="4" customFormat="1">
      <c r="F2226" s="4">
        <f>'Enhanced Basket_AUTOLOAD'!H2225</f>
        <v>0</v>
      </c>
      <c r="G2226" s="4">
        <f>'Enhanced Basket_AUTOLOAD'!M2225</f>
        <v>0</v>
      </c>
      <c r="H2226" s="4">
        <f>'Enhanced Basket_AUTOLOAD'!O2225</f>
        <v>0</v>
      </c>
      <c r="I2226" s="4">
        <f>'Enhanced Basket_AUTOLOAD'!P2225</f>
        <v>0</v>
      </c>
      <c r="J2226" s="4">
        <f>'Enhanced Basket_AUTOLOAD'!Q2225</f>
        <v>0</v>
      </c>
      <c r="M2226" s="4" t="e">
        <f>IF(TRIM(CLEAN(I2226))="USCSH0000000","",VLOOKUP(I2226,'EZE Daily_With_BB CODES'!$H$3:$J$4445,3,0))</f>
        <v>#N/A</v>
      </c>
    </row>
    <row r="2227" ht="15" customHeight="1" s="4" customFormat="1">
      <c r="F2227" s="4">
        <f>'Enhanced Basket_AUTOLOAD'!H2226</f>
        <v>0</v>
      </c>
      <c r="G2227" s="4">
        <f>'Enhanced Basket_AUTOLOAD'!M2226</f>
        <v>0</v>
      </c>
      <c r="H2227" s="4">
        <f>'Enhanced Basket_AUTOLOAD'!O2226</f>
        <v>0</v>
      </c>
      <c r="I2227" s="4">
        <f>'Enhanced Basket_AUTOLOAD'!P2226</f>
        <v>0</v>
      </c>
      <c r="J2227" s="4">
        <f>'Enhanced Basket_AUTOLOAD'!Q2226</f>
        <v>0</v>
      </c>
      <c r="M2227" s="4" t="e">
        <f>IF(TRIM(CLEAN(I2227))="USCSH0000000","",VLOOKUP(I2227,'EZE Daily_With_BB CODES'!$H$3:$J$4445,3,0))</f>
        <v>#N/A</v>
      </c>
    </row>
    <row r="2228" ht="15" customHeight="1" s="4" customFormat="1">
      <c r="F2228" s="4">
        <f>'Enhanced Basket_AUTOLOAD'!H2227</f>
        <v>0</v>
      </c>
      <c r="G2228" s="4">
        <f>'Enhanced Basket_AUTOLOAD'!M2227</f>
        <v>0</v>
      </c>
      <c r="H2228" s="4">
        <f>'Enhanced Basket_AUTOLOAD'!O2227</f>
        <v>0</v>
      </c>
      <c r="I2228" s="4">
        <f>'Enhanced Basket_AUTOLOAD'!P2227</f>
        <v>0</v>
      </c>
      <c r="J2228" s="4">
        <f>'Enhanced Basket_AUTOLOAD'!Q2227</f>
        <v>0</v>
      </c>
      <c r="M2228" s="4" t="e">
        <f>IF(TRIM(CLEAN(I2228))="USCSH0000000","",VLOOKUP(I2228,'EZE Daily_With_BB CODES'!$H$3:$J$4445,3,0))</f>
        <v>#N/A</v>
      </c>
    </row>
    <row r="2229" ht="15" customHeight="1" s="4" customFormat="1">
      <c r="F2229" s="4">
        <f>'Enhanced Basket_AUTOLOAD'!H2228</f>
        <v>0</v>
      </c>
      <c r="G2229" s="4">
        <f>'Enhanced Basket_AUTOLOAD'!M2228</f>
        <v>0</v>
      </c>
      <c r="H2229" s="4">
        <f>'Enhanced Basket_AUTOLOAD'!O2228</f>
        <v>0</v>
      </c>
      <c r="I2229" s="4">
        <f>'Enhanced Basket_AUTOLOAD'!P2228</f>
        <v>0</v>
      </c>
      <c r="J2229" s="4">
        <f>'Enhanced Basket_AUTOLOAD'!Q2228</f>
        <v>0</v>
      </c>
      <c r="M2229" s="4" t="e">
        <f>IF(TRIM(CLEAN(I2229))="USCSH0000000","",VLOOKUP(I2229,'EZE Daily_With_BB CODES'!$H$3:$J$4445,3,0))</f>
        <v>#N/A</v>
      </c>
    </row>
    <row r="2230" ht="15" customHeight="1" s="4" customFormat="1">
      <c r="F2230" s="4">
        <f>'Enhanced Basket_AUTOLOAD'!H2229</f>
        <v>0</v>
      </c>
      <c r="G2230" s="4">
        <f>'Enhanced Basket_AUTOLOAD'!M2229</f>
        <v>0</v>
      </c>
      <c r="H2230" s="4">
        <f>'Enhanced Basket_AUTOLOAD'!O2229</f>
        <v>0</v>
      </c>
      <c r="I2230" s="4">
        <f>'Enhanced Basket_AUTOLOAD'!P2229</f>
        <v>0</v>
      </c>
      <c r="J2230" s="4">
        <f>'Enhanced Basket_AUTOLOAD'!Q2229</f>
        <v>0</v>
      </c>
      <c r="M2230" s="4" t="e">
        <f>IF(TRIM(CLEAN(I2230))="USCSH0000000","",VLOOKUP(I2230,'EZE Daily_With_BB CODES'!$H$3:$J$4445,3,0))</f>
        <v>#N/A</v>
      </c>
    </row>
    <row r="2231" ht="15" customHeight="1" s="4" customFormat="1">
      <c r="F2231" s="4">
        <f>'Enhanced Basket_AUTOLOAD'!H2230</f>
        <v>0</v>
      </c>
      <c r="G2231" s="4">
        <f>'Enhanced Basket_AUTOLOAD'!M2230</f>
        <v>0</v>
      </c>
      <c r="H2231" s="4">
        <f>'Enhanced Basket_AUTOLOAD'!O2230</f>
        <v>0</v>
      </c>
      <c r="I2231" s="4">
        <f>'Enhanced Basket_AUTOLOAD'!P2230</f>
        <v>0</v>
      </c>
      <c r="J2231" s="4">
        <f>'Enhanced Basket_AUTOLOAD'!Q2230</f>
        <v>0</v>
      </c>
      <c r="M2231" s="4" t="e">
        <f>IF(TRIM(CLEAN(I2231))="USCSH0000000","",VLOOKUP(I2231,'EZE Daily_With_BB CODES'!$H$3:$J$4445,3,0))</f>
        <v>#N/A</v>
      </c>
    </row>
    <row r="2232" ht="15" customHeight="1" s="4" customFormat="1">
      <c r="F2232" s="4">
        <f>'Enhanced Basket_AUTOLOAD'!H2231</f>
        <v>0</v>
      </c>
      <c r="G2232" s="4">
        <f>'Enhanced Basket_AUTOLOAD'!M2231</f>
        <v>0</v>
      </c>
      <c r="H2232" s="4">
        <f>'Enhanced Basket_AUTOLOAD'!O2231</f>
        <v>0</v>
      </c>
      <c r="I2232" s="4">
        <f>'Enhanced Basket_AUTOLOAD'!P2231</f>
        <v>0</v>
      </c>
      <c r="J2232" s="4">
        <f>'Enhanced Basket_AUTOLOAD'!Q2231</f>
        <v>0</v>
      </c>
      <c r="M2232" s="4" t="e">
        <f>IF(TRIM(CLEAN(I2232))="USCSH0000000","",VLOOKUP(I2232,'EZE Daily_With_BB CODES'!$H$3:$J$4445,3,0))</f>
        <v>#N/A</v>
      </c>
    </row>
    <row r="2233" ht="15" customHeight="1" s="4" customFormat="1">
      <c r="F2233" s="4">
        <f>'Enhanced Basket_AUTOLOAD'!H2232</f>
        <v>0</v>
      </c>
      <c r="G2233" s="4">
        <f>'Enhanced Basket_AUTOLOAD'!M2232</f>
        <v>0</v>
      </c>
      <c r="H2233" s="4">
        <f>'Enhanced Basket_AUTOLOAD'!O2232</f>
        <v>0</v>
      </c>
      <c r="I2233" s="4">
        <f>'Enhanced Basket_AUTOLOAD'!P2232</f>
        <v>0</v>
      </c>
      <c r="J2233" s="4">
        <f>'Enhanced Basket_AUTOLOAD'!Q2232</f>
        <v>0</v>
      </c>
      <c r="M2233" s="4" t="e">
        <f>IF(TRIM(CLEAN(I2233))="USCSH0000000","",VLOOKUP(I2233,'EZE Daily_With_BB CODES'!$H$3:$J$4445,3,0))</f>
        <v>#N/A</v>
      </c>
    </row>
    <row r="2234" ht="15" customHeight="1" s="4" customFormat="1">
      <c r="F2234" s="4">
        <f>'Enhanced Basket_AUTOLOAD'!H2233</f>
        <v>0</v>
      </c>
      <c r="G2234" s="4">
        <f>'Enhanced Basket_AUTOLOAD'!M2233</f>
        <v>0</v>
      </c>
      <c r="H2234" s="4">
        <f>'Enhanced Basket_AUTOLOAD'!O2233</f>
        <v>0</v>
      </c>
      <c r="I2234" s="4">
        <f>'Enhanced Basket_AUTOLOAD'!P2233</f>
        <v>0</v>
      </c>
      <c r="J2234" s="4">
        <f>'Enhanced Basket_AUTOLOAD'!Q2233</f>
        <v>0</v>
      </c>
      <c r="M2234" s="4" t="e">
        <f>IF(TRIM(CLEAN(I2234))="USCSH0000000","",VLOOKUP(I2234,'EZE Daily_With_BB CODES'!$H$3:$J$4445,3,0))</f>
        <v>#N/A</v>
      </c>
    </row>
    <row r="2235" ht="15" customHeight="1" s="4" customFormat="1">
      <c r="F2235" s="4">
        <f>'Enhanced Basket_AUTOLOAD'!H2234</f>
        <v>0</v>
      </c>
      <c r="G2235" s="4">
        <f>'Enhanced Basket_AUTOLOAD'!M2234</f>
        <v>0</v>
      </c>
      <c r="H2235" s="4">
        <f>'Enhanced Basket_AUTOLOAD'!O2234</f>
        <v>0</v>
      </c>
      <c r="I2235" s="4">
        <f>'Enhanced Basket_AUTOLOAD'!P2234</f>
        <v>0</v>
      </c>
      <c r="J2235" s="4">
        <f>'Enhanced Basket_AUTOLOAD'!Q2234</f>
        <v>0</v>
      </c>
      <c r="M2235" s="4" t="e">
        <f>IF(TRIM(CLEAN(I2235))="USCSH0000000","",VLOOKUP(I2235,'EZE Daily_With_BB CODES'!$H$3:$J$4445,3,0))</f>
        <v>#N/A</v>
      </c>
    </row>
    <row r="2236" ht="15" customHeight="1" s="4" customFormat="1">
      <c r="F2236" s="4">
        <f>'Enhanced Basket_AUTOLOAD'!H2235</f>
        <v>0</v>
      </c>
      <c r="G2236" s="4">
        <f>'Enhanced Basket_AUTOLOAD'!M2235</f>
        <v>0</v>
      </c>
      <c r="H2236" s="4">
        <f>'Enhanced Basket_AUTOLOAD'!O2235</f>
        <v>0</v>
      </c>
      <c r="I2236" s="4">
        <f>'Enhanced Basket_AUTOLOAD'!P2235</f>
        <v>0</v>
      </c>
      <c r="J2236" s="4">
        <f>'Enhanced Basket_AUTOLOAD'!Q2235</f>
        <v>0</v>
      </c>
      <c r="M2236" s="4" t="e">
        <f>IF(TRIM(CLEAN(I2236))="USCSH0000000","",VLOOKUP(I2236,'EZE Daily_With_BB CODES'!$H$3:$J$4445,3,0))</f>
        <v>#N/A</v>
      </c>
    </row>
    <row r="2237" ht="15" customHeight="1" s="4" customFormat="1">
      <c r="F2237" s="4">
        <f>'Enhanced Basket_AUTOLOAD'!H2236</f>
        <v>0</v>
      </c>
      <c r="G2237" s="4">
        <f>'Enhanced Basket_AUTOLOAD'!M2236</f>
        <v>0</v>
      </c>
      <c r="H2237" s="4">
        <f>'Enhanced Basket_AUTOLOAD'!O2236</f>
        <v>0</v>
      </c>
      <c r="I2237" s="4">
        <f>'Enhanced Basket_AUTOLOAD'!P2236</f>
        <v>0</v>
      </c>
      <c r="J2237" s="4">
        <f>'Enhanced Basket_AUTOLOAD'!Q2236</f>
        <v>0</v>
      </c>
      <c r="M2237" s="4" t="e">
        <f>IF(TRIM(CLEAN(I2237))="USCSH0000000","",VLOOKUP(I2237,'EZE Daily_With_BB CODES'!$H$3:$J$4445,3,0))</f>
        <v>#N/A</v>
      </c>
    </row>
    <row r="2238" ht="15" customHeight="1" s="4" customFormat="1">
      <c r="F2238" s="4">
        <f>'Enhanced Basket_AUTOLOAD'!H2237</f>
        <v>0</v>
      </c>
      <c r="G2238" s="4">
        <f>'Enhanced Basket_AUTOLOAD'!M2237</f>
        <v>0</v>
      </c>
      <c r="H2238" s="4">
        <f>'Enhanced Basket_AUTOLOAD'!O2237</f>
        <v>0</v>
      </c>
      <c r="I2238" s="4">
        <f>'Enhanced Basket_AUTOLOAD'!P2237</f>
        <v>0</v>
      </c>
      <c r="J2238" s="4">
        <f>'Enhanced Basket_AUTOLOAD'!Q2237</f>
        <v>0</v>
      </c>
      <c r="M2238" s="4" t="e">
        <f>IF(TRIM(CLEAN(I2238))="USCSH0000000","",VLOOKUP(I2238,'EZE Daily_With_BB CODES'!$H$3:$J$4445,3,0))</f>
        <v>#N/A</v>
      </c>
    </row>
    <row r="2239" ht="15" customHeight="1" s="4" customFormat="1">
      <c r="F2239" s="4">
        <f>'Enhanced Basket_AUTOLOAD'!H2238</f>
        <v>0</v>
      </c>
      <c r="G2239" s="4">
        <f>'Enhanced Basket_AUTOLOAD'!M2238</f>
        <v>0</v>
      </c>
      <c r="H2239" s="4">
        <f>'Enhanced Basket_AUTOLOAD'!O2238</f>
        <v>0</v>
      </c>
      <c r="I2239" s="4">
        <f>'Enhanced Basket_AUTOLOAD'!P2238</f>
        <v>0</v>
      </c>
      <c r="J2239" s="4">
        <f>'Enhanced Basket_AUTOLOAD'!Q2238</f>
        <v>0</v>
      </c>
      <c r="M2239" s="4" t="e">
        <f>IF(TRIM(CLEAN(I2239))="USCSH0000000","",VLOOKUP(I2239,'EZE Daily_With_BB CODES'!$H$3:$J$4445,3,0))</f>
        <v>#N/A</v>
      </c>
    </row>
    <row r="2240" ht="15" customHeight="1" s="4" customFormat="1">
      <c r="F2240" s="4">
        <f>'Enhanced Basket_AUTOLOAD'!H2239</f>
        <v>0</v>
      </c>
      <c r="G2240" s="4">
        <f>'Enhanced Basket_AUTOLOAD'!M2239</f>
        <v>0</v>
      </c>
      <c r="H2240" s="4">
        <f>'Enhanced Basket_AUTOLOAD'!O2239</f>
        <v>0</v>
      </c>
      <c r="I2240" s="4">
        <f>'Enhanced Basket_AUTOLOAD'!P2239</f>
        <v>0</v>
      </c>
      <c r="J2240" s="4">
        <f>'Enhanced Basket_AUTOLOAD'!Q2239</f>
        <v>0</v>
      </c>
      <c r="M2240" s="4" t="e">
        <f>IF(TRIM(CLEAN(I2240))="USCSH0000000","",VLOOKUP(I2240,'EZE Daily_With_BB CODES'!$H$3:$J$4445,3,0))</f>
        <v>#N/A</v>
      </c>
    </row>
    <row r="2241" ht="15" customHeight="1" s="4" customFormat="1">
      <c r="F2241" s="4">
        <f>'Enhanced Basket_AUTOLOAD'!H2240</f>
        <v>0</v>
      </c>
      <c r="G2241" s="4">
        <f>'Enhanced Basket_AUTOLOAD'!M2240</f>
        <v>0</v>
      </c>
      <c r="H2241" s="4">
        <f>'Enhanced Basket_AUTOLOAD'!O2240</f>
        <v>0</v>
      </c>
      <c r="I2241" s="4">
        <f>'Enhanced Basket_AUTOLOAD'!P2240</f>
        <v>0</v>
      </c>
      <c r="J2241" s="4">
        <f>'Enhanced Basket_AUTOLOAD'!Q2240</f>
        <v>0</v>
      </c>
      <c r="M2241" s="4" t="e">
        <f>IF(TRIM(CLEAN(I2241))="USCSH0000000","",VLOOKUP(I2241,'EZE Daily_With_BB CODES'!$H$3:$J$4445,3,0))</f>
        <v>#N/A</v>
      </c>
    </row>
    <row r="2242" ht="15" customHeight="1" s="4" customFormat="1">
      <c r="F2242" s="4">
        <f>'Enhanced Basket_AUTOLOAD'!H2241</f>
        <v>0</v>
      </c>
      <c r="G2242" s="4">
        <f>'Enhanced Basket_AUTOLOAD'!M2241</f>
        <v>0</v>
      </c>
      <c r="H2242" s="4">
        <f>'Enhanced Basket_AUTOLOAD'!O2241</f>
        <v>0</v>
      </c>
      <c r="I2242" s="4">
        <f>'Enhanced Basket_AUTOLOAD'!P2241</f>
        <v>0</v>
      </c>
      <c r="J2242" s="4">
        <f>'Enhanced Basket_AUTOLOAD'!Q2241</f>
        <v>0</v>
      </c>
      <c r="M2242" s="4" t="e">
        <f>IF(TRIM(CLEAN(I2242))="USCSH0000000","",VLOOKUP(I2242,'EZE Daily_With_BB CODES'!$H$3:$J$4445,3,0))</f>
        <v>#N/A</v>
      </c>
    </row>
    <row r="2243" ht="15" customHeight="1" s="4" customFormat="1">
      <c r="F2243" s="4">
        <f>'Enhanced Basket_AUTOLOAD'!H2242</f>
        <v>0</v>
      </c>
      <c r="G2243" s="4">
        <f>'Enhanced Basket_AUTOLOAD'!M2242</f>
        <v>0</v>
      </c>
      <c r="H2243" s="4">
        <f>'Enhanced Basket_AUTOLOAD'!O2242</f>
        <v>0</v>
      </c>
      <c r="I2243" s="4">
        <f>'Enhanced Basket_AUTOLOAD'!P2242</f>
        <v>0</v>
      </c>
      <c r="J2243" s="4">
        <f>'Enhanced Basket_AUTOLOAD'!Q2242</f>
        <v>0</v>
      </c>
      <c r="M2243" s="4" t="e">
        <f>IF(TRIM(CLEAN(I2243))="USCSH0000000","",VLOOKUP(I2243,'EZE Daily_With_BB CODES'!$H$3:$J$4445,3,0))</f>
        <v>#N/A</v>
      </c>
    </row>
    <row r="2244" ht="15" customHeight="1" s="4" customFormat="1">
      <c r="F2244" s="4">
        <f>'Enhanced Basket_AUTOLOAD'!H2243</f>
        <v>0</v>
      </c>
      <c r="G2244" s="4">
        <f>'Enhanced Basket_AUTOLOAD'!M2243</f>
        <v>0</v>
      </c>
      <c r="H2244" s="4">
        <f>'Enhanced Basket_AUTOLOAD'!O2243</f>
        <v>0</v>
      </c>
      <c r="I2244" s="4">
        <f>'Enhanced Basket_AUTOLOAD'!P2243</f>
        <v>0</v>
      </c>
      <c r="J2244" s="4">
        <f>'Enhanced Basket_AUTOLOAD'!Q2243</f>
        <v>0</v>
      </c>
      <c r="M2244" s="4" t="e">
        <f>IF(TRIM(CLEAN(I2244))="USCSH0000000","",VLOOKUP(I2244,'EZE Daily_With_BB CODES'!$H$3:$J$4445,3,0))</f>
        <v>#N/A</v>
      </c>
    </row>
    <row r="2245" ht="15" customHeight="1" s="4" customFormat="1">
      <c r="F2245" s="4">
        <f>'Enhanced Basket_AUTOLOAD'!H2244</f>
        <v>0</v>
      </c>
      <c r="G2245" s="4">
        <f>'Enhanced Basket_AUTOLOAD'!M2244</f>
        <v>0</v>
      </c>
      <c r="H2245" s="4">
        <f>'Enhanced Basket_AUTOLOAD'!O2244</f>
        <v>0</v>
      </c>
      <c r="I2245" s="4">
        <f>'Enhanced Basket_AUTOLOAD'!P2244</f>
        <v>0</v>
      </c>
      <c r="J2245" s="4">
        <f>'Enhanced Basket_AUTOLOAD'!Q2244</f>
        <v>0</v>
      </c>
      <c r="M2245" s="4" t="e">
        <f>IF(TRIM(CLEAN(I2245))="USCSH0000000","",VLOOKUP(I2245,'EZE Daily_With_BB CODES'!$H$3:$J$4445,3,0))</f>
        <v>#N/A</v>
      </c>
    </row>
    <row r="2246" ht="15" customHeight="1" s="4" customFormat="1">
      <c r="F2246" s="4">
        <f>'Enhanced Basket_AUTOLOAD'!H2245</f>
        <v>0</v>
      </c>
      <c r="G2246" s="4">
        <f>'Enhanced Basket_AUTOLOAD'!M2245</f>
        <v>0</v>
      </c>
      <c r="H2246" s="4">
        <f>'Enhanced Basket_AUTOLOAD'!O2245</f>
        <v>0</v>
      </c>
      <c r="I2246" s="4">
        <f>'Enhanced Basket_AUTOLOAD'!P2245</f>
        <v>0</v>
      </c>
      <c r="J2246" s="4">
        <f>'Enhanced Basket_AUTOLOAD'!Q2245</f>
        <v>0</v>
      </c>
      <c r="M2246" s="4" t="e">
        <f>IF(TRIM(CLEAN(I2246))="USCSH0000000","",VLOOKUP(I2246,'EZE Daily_With_BB CODES'!$H$3:$J$4445,3,0))</f>
        <v>#N/A</v>
      </c>
    </row>
    <row r="2247" ht="15" customHeight="1" s="4" customFormat="1">
      <c r="F2247" s="4">
        <f>'Enhanced Basket_AUTOLOAD'!H2246</f>
        <v>0</v>
      </c>
      <c r="G2247" s="4">
        <f>'Enhanced Basket_AUTOLOAD'!M2246</f>
        <v>0</v>
      </c>
      <c r="H2247" s="4">
        <f>'Enhanced Basket_AUTOLOAD'!O2246</f>
        <v>0</v>
      </c>
      <c r="I2247" s="4">
        <f>'Enhanced Basket_AUTOLOAD'!P2246</f>
        <v>0</v>
      </c>
      <c r="J2247" s="4">
        <f>'Enhanced Basket_AUTOLOAD'!Q2246</f>
        <v>0</v>
      </c>
      <c r="M2247" s="4" t="e">
        <f>IF(TRIM(CLEAN(I2247))="USCSH0000000","",VLOOKUP(I2247,'EZE Daily_With_BB CODES'!$H$3:$J$4445,3,0))</f>
        <v>#N/A</v>
      </c>
    </row>
    <row r="2248" ht="15" customHeight="1" s="4" customFormat="1">
      <c r="F2248" s="4">
        <f>'Enhanced Basket_AUTOLOAD'!H2247</f>
        <v>0</v>
      </c>
      <c r="G2248" s="4">
        <f>'Enhanced Basket_AUTOLOAD'!M2247</f>
        <v>0</v>
      </c>
      <c r="H2248" s="4">
        <f>'Enhanced Basket_AUTOLOAD'!O2247</f>
        <v>0</v>
      </c>
      <c r="I2248" s="4">
        <f>'Enhanced Basket_AUTOLOAD'!P2247</f>
        <v>0</v>
      </c>
      <c r="J2248" s="4">
        <f>'Enhanced Basket_AUTOLOAD'!Q2247</f>
        <v>0</v>
      </c>
      <c r="M2248" s="4" t="e">
        <f>IF(TRIM(CLEAN(I2248))="USCSH0000000","",VLOOKUP(I2248,'EZE Daily_With_BB CODES'!$H$3:$J$4445,3,0))</f>
        <v>#N/A</v>
      </c>
    </row>
    <row r="2249" ht="15" customHeight="1" s="4" customFormat="1">
      <c r="F2249" s="4">
        <f>'Enhanced Basket_AUTOLOAD'!H2248</f>
        <v>0</v>
      </c>
      <c r="G2249" s="4">
        <f>'Enhanced Basket_AUTOLOAD'!M2248</f>
        <v>0</v>
      </c>
      <c r="H2249" s="4">
        <f>'Enhanced Basket_AUTOLOAD'!O2248</f>
        <v>0</v>
      </c>
      <c r="I2249" s="4">
        <f>'Enhanced Basket_AUTOLOAD'!P2248</f>
        <v>0</v>
      </c>
      <c r="J2249" s="4">
        <f>'Enhanced Basket_AUTOLOAD'!Q2248</f>
        <v>0</v>
      </c>
      <c r="M2249" s="4" t="e">
        <f>IF(TRIM(CLEAN(I2249))="USCSH0000000","",VLOOKUP(I2249,'EZE Daily_With_BB CODES'!$H$3:$J$4445,3,0))</f>
        <v>#N/A</v>
      </c>
    </row>
    <row r="2250" ht="15" customHeight="1" s="4" customFormat="1">
      <c r="F2250" s="4">
        <f>'Enhanced Basket_AUTOLOAD'!H2249</f>
        <v>0</v>
      </c>
      <c r="G2250" s="4">
        <f>'Enhanced Basket_AUTOLOAD'!M2249</f>
        <v>0</v>
      </c>
      <c r="H2250" s="4">
        <f>'Enhanced Basket_AUTOLOAD'!O2249</f>
        <v>0</v>
      </c>
      <c r="I2250" s="4">
        <f>'Enhanced Basket_AUTOLOAD'!P2249</f>
        <v>0</v>
      </c>
      <c r="J2250" s="4">
        <f>'Enhanced Basket_AUTOLOAD'!Q2249</f>
        <v>0</v>
      </c>
      <c r="M2250" s="4" t="e">
        <f>IF(TRIM(CLEAN(I2250))="USCSH0000000","",VLOOKUP(I2250,'EZE Daily_With_BB CODES'!$H$3:$J$4445,3,0))</f>
        <v>#N/A</v>
      </c>
    </row>
    <row r="2251" ht="15" customHeight="1" s="4" customFormat="1">
      <c r="F2251" s="4">
        <f>'Enhanced Basket_AUTOLOAD'!H2250</f>
        <v>0</v>
      </c>
      <c r="G2251" s="4">
        <f>'Enhanced Basket_AUTOLOAD'!M2250</f>
        <v>0</v>
      </c>
      <c r="H2251" s="4">
        <f>'Enhanced Basket_AUTOLOAD'!O2250</f>
        <v>0</v>
      </c>
      <c r="I2251" s="4">
        <f>'Enhanced Basket_AUTOLOAD'!P2250</f>
        <v>0</v>
      </c>
      <c r="J2251" s="4">
        <f>'Enhanced Basket_AUTOLOAD'!Q2250</f>
        <v>0</v>
      </c>
      <c r="M2251" s="4" t="e">
        <f>IF(TRIM(CLEAN(I2251))="USCSH0000000","",VLOOKUP(I2251,'EZE Daily_With_BB CODES'!$H$3:$J$4445,3,0))</f>
        <v>#N/A</v>
      </c>
    </row>
    <row r="2252" ht="15" customHeight="1" s="4" customFormat="1">
      <c r="F2252" s="4">
        <f>'Enhanced Basket_AUTOLOAD'!H2251</f>
        <v>0</v>
      </c>
      <c r="G2252" s="4">
        <f>'Enhanced Basket_AUTOLOAD'!M2251</f>
        <v>0</v>
      </c>
      <c r="H2252" s="4">
        <f>'Enhanced Basket_AUTOLOAD'!O2251</f>
        <v>0</v>
      </c>
      <c r="I2252" s="4">
        <f>'Enhanced Basket_AUTOLOAD'!P2251</f>
        <v>0</v>
      </c>
      <c r="J2252" s="4">
        <f>'Enhanced Basket_AUTOLOAD'!Q2251</f>
        <v>0</v>
      </c>
      <c r="M2252" s="4" t="e">
        <f>IF(TRIM(CLEAN(I2252))="USCSH0000000","",VLOOKUP(I2252,'EZE Daily_With_BB CODES'!$H$3:$J$4445,3,0))</f>
        <v>#N/A</v>
      </c>
    </row>
    <row r="2253" ht="15" customHeight="1" s="4" customFormat="1">
      <c r="F2253" s="4">
        <f>'Enhanced Basket_AUTOLOAD'!H2252</f>
        <v>0</v>
      </c>
      <c r="G2253" s="4">
        <f>'Enhanced Basket_AUTOLOAD'!M2252</f>
        <v>0</v>
      </c>
      <c r="H2253" s="4">
        <f>'Enhanced Basket_AUTOLOAD'!O2252</f>
        <v>0</v>
      </c>
      <c r="I2253" s="4">
        <f>'Enhanced Basket_AUTOLOAD'!P2252</f>
        <v>0</v>
      </c>
      <c r="J2253" s="4">
        <f>'Enhanced Basket_AUTOLOAD'!Q2252</f>
        <v>0</v>
      </c>
      <c r="M2253" s="4" t="e">
        <f>IF(TRIM(CLEAN(I2253))="USCSH0000000","",VLOOKUP(I2253,'EZE Daily_With_BB CODES'!$H$3:$J$4445,3,0))</f>
        <v>#N/A</v>
      </c>
    </row>
    <row r="2254" ht="15" customHeight="1" s="4" customFormat="1">
      <c r="F2254" s="4">
        <f>'Enhanced Basket_AUTOLOAD'!H2253</f>
        <v>0</v>
      </c>
      <c r="G2254" s="4">
        <f>'Enhanced Basket_AUTOLOAD'!M2253</f>
        <v>0</v>
      </c>
      <c r="H2254" s="4">
        <f>'Enhanced Basket_AUTOLOAD'!O2253</f>
        <v>0</v>
      </c>
      <c r="I2254" s="4">
        <f>'Enhanced Basket_AUTOLOAD'!P2253</f>
        <v>0</v>
      </c>
      <c r="J2254" s="4">
        <f>'Enhanced Basket_AUTOLOAD'!Q2253</f>
        <v>0</v>
      </c>
      <c r="M2254" s="4" t="e">
        <f>IF(TRIM(CLEAN(I2254))="USCSH0000000","",VLOOKUP(I2254,'EZE Daily_With_BB CODES'!$H$3:$J$4445,3,0))</f>
        <v>#N/A</v>
      </c>
    </row>
    <row r="2255" ht="15" customHeight="1" s="4" customFormat="1">
      <c r="F2255" s="4">
        <f>'Enhanced Basket_AUTOLOAD'!H2254</f>
        <v>0</v>
      </c>
      <c r="G2255" s="4">
        <f>'Enhanced Basket_AUTOLOAD'!M2254</f>
        <v>0</v>
      </c>
      <c r="H2255" s="4">
        <f>'Enhanced Basket_AUTOLOAD'!O2254</f>
        <v>0</v>
      </c>
      <c r="I2255" s="4">
        <f>'Enhanced Basket_AUTOLOAD'!P2254</f>
        <v>0</v>
      </c>
      <c r="J2255" s="4">
        <f>'Enhanced Basket_AUTOLOAD'!Q2254</f>
        <v>0</v>
      </c>
      <c r="M2255" s="4" t="e">
        <f>IF(TRIM(CLEAN(I2255))="USCSH0000000","",VLOOKUP(I2255,'EZE Daily_With_BB CODES'!$H$3:$J$4445,3,0))</f>
        <v>#N/A</v>
      </c>
    </row>
    <row r="2256" ht="15" customHeight="1" s="4" customFormat="1">
      <c r="F2256" s="4">
        <f>'Enhanced Basket_AUTOLOAD'!H2255</f>
        <v>0</v>
      </c>
      <c r="G2256" s="4">
        <f>'Enhanced Basket_AUTOLOAD'!M2255</f>
        <v>0</v>
      </c>
      <c r="H2256" s="4">
        <f>'Enhanced Basket_AUTOLOAD'!O2255</f>
        <v>0</v>
      </c>
      <c r="I2256" s="4">
        <f>'Enhanced Basket_AUTOLOAD'!P2255</f>
        <v>0</v>
      </c>
      <c r="J2256" s="4">
        <f>'Enhanced Basket_AUTOLOAD'!Q2255</f>
        <v>0</v>
      </c>
      <c r="M2256" s="4" t="e">
        <f>IF(TRIM(CLEAN(I2256))="USCSH0000000","",VLOOKUP(I2256,'EZE Daily_With_BB CODES'!$H$3:$J$4445,3,0))</f>
        <v>#N/A</v>
      </c>
    </row>
    <row r="2257" ht="15" customHeight="1" s="4" customFormat="1">
      <c r="F2257" s="4">
        <f>'Enhanced Basket_AUTOLOAD'!H2256</f>
        <v>0</v>
      </c>
      <c r="G2257" s="4">
        <f>'Enhanced Basket_AUTOLOAD'!M2256</f>
        <v>0</v>
      </c>
      <c r="H2257" s="4">
        <f>'Enhanced Basket_AUTOLOAD'!O2256</f>
        <v>0</v>
      </c>
      <c r="I2257" s="4">
        <f>'Enhanced Basket_AUTOLOAD'!P2256</f>
        <v>0</v>
      </c>
      <c r="J2257" s="4">
        <f>'Enhanced Basket_AUTOLOAD'!Q2256</f>
        <v>0</v>
      </c>
      <c r="M2257" s="4" t="e">
        <f>IF(TRIM(CLEAN(I2257))="USCSH0000000","",VLOOKUP(I2257,'EZE Daily_With_BB CODES'!$H$3:$J$4445,3,0))</f>
        <v>#N/A</v>
      </c>
    </row>
    <row r="2258" ht="15" customHeight="1" s="4" customFormat="1">
      <c r="F2258" s="4">
        <f>'Enhanced Basket_AUTOLOAD'!H2257</f>
        <v>0</v>
      </c>
      <c r="G2258" s="4">
        <f>'Enhanced Basket_AUTOLOAD'!M2257</f>
        <v>0</v>
      </c>
      <c r="H2258" s="4">
        <f>'Enhanced Basket_AUTOLOAD'!O2257</f>
        <v>0</v>
      </c>
      <c r="I2258" s="4">
        <f>'Enhanced Basket_AUTOLOAD'!P2257</f>
        <v>0</v>
      </c>
      <c r="J2258" s="4">
        <f>'Enhanced Basket_AUTOLOAD'!Q2257</f>
        <v>0</v>
      </c>
      <c r="M2258" s="4" t="e">
        <f>IF(TRIM(CLEAN(I2258))="USCSH0000000","",VLOOKUP(I2258,'EZE Daily_With_BB CODES'!$H$3:$J$4445,3,0))</f>
        <v>#N/A</v>
      </c>
    </row>
    <row r="2259" ht="15" customHeight="1" s="4" customFormat="1">
      <c r="F2259" s="4">
        <f>'Enhanced Basket_AUTOLOAD'!H2258</f>
        <v>0</v>
      </c>
      <c r="G2259" s="4">
        <f>'Enhanced Basket_AUTOLOAD'!M2258</f>
        <v>0</v>
      </c>
      <c r="H2259" s="4">
        <f>'Enhanced Basket_AUTOLOAD'!O2258</f>
        <v>0</v>
      </c>
      <c r="I2259" s="4">
        <f>'Enhanced Basket_AUTOLOAD'!P2258</f>
        <v>0</v>
      </c>
      <c r="J2259" s="4">
        <f>'Enhanced Basket_AUTOLOAD'!Q2258</f>
        <v>0</v>
      </c>
      <c r="M2259" s="4" t="e">
        <f>IF(TRIM(CLEAN(I2259))="USCSH0000000","",VLOOKUP(I2259,'EZE Daily_With_BB CODES'!$H$3:$J$4445,3,0))</f>
        <v>#N/A</v>
      </c>
    </row>
    <row r="2260" ht="15" customHeight="1" s="4" customFormat="1">
      <c r="F2260" s="4">
        <f>'Enhanced Basket_AUTOLOAD'!H2259</f>
        <v>0</v>
      </c>
      <c r="G2260" s="4">
        <f>'Enhanced Basket_AUTOLOAD'!M2259</f>
        <v>0</v>
      </c>
      <c r="H2260" s="4">
        <f>'Enhanced Basket_AUTOLOAD'!O2259</f>
        <v>0</v>
      </c>
      <c r="I2260" s="4">
        <f>'Enhanced Basket_AUTOLOAD'!P2259</f>
        <v>0</v>
      </c>
      <c r="J2260" s="4">
        <f>'Enhanced Basket_AUTOLOAD'!Q2259</f>
        <v>0</v>
      </c>
      <c r="M2260" s="4" t="e">
        <f>IF(TRIM(CLEAN(I2260))="USCSH0000000","",VLOOKUP(I2260,'EZE Daily_With_BB CODES'!$H$3:$J$4445,3,0))</f>
        <v>#N/A</v>
      </c>
    </row>
    <row r="2261" ht="15" customHeight="1" s="4" customFormat="1">
      <c r="F2261" s="4">
        <f>'Enhanced Basket_AUTOLOAD'!H2260</f>
        <v>0</v>
      </c>
      <c r="G2261" s="4">
        <f>'Enhanced Basket_AUTOLOAD'!M2260</f>
        <v>0</v>
      </c>
      <c r="H2261" s="4">
        <f>'Enhanced Basket_AUTOLOAD'!O2260</f>
        <v>0</v>
      </c>
      <c r="I2261" s="4">
        <f>'Enhanced Basket_AUTOLOAD'!P2260</f>
        <v>0</v>
      </c>
      <c r="J2261" s="4">
        <f>'Enhanced Basket_AUTOLOAD'!Q2260</f>
        <v>0</v>
      </c>
      <c r="M2261" s="4" t="e">
        <f>IF(TRIM(CLEAN(I2261))="USCSH0000000","",VLOOKUP(I2261,'EZE Daily_With_BB CODES'!$H$3:$J$4445,3,0))</f>
        <v>#N/A</v>
      </c>
    </row>
    <row r="2262" ht="15" customHeight="1" s="4" customFormat="1">
      <c r="F2262" s="4">
        <f>'Enhanced Basket_AUTOLOAD'!H2261</f>
        <v>0</v>
      </c>
      <c r="G2262" s="4">
        <f>'Enhanced Basket_AUTOLOAD'!M2261</f>
        <v>0</v>
      </c>
      <c r="H2262" s="4">
        <f>'Enhanced Basket_AUTOLOAD'!O2261</f>
        <v>0</v>
      </c>
      <c r="I2262" s="4">
        <f>'Enhanced Basket_AUTOLOAD'!P2261</f>
        <v>0</v>
      </c>
      <c r="J2262" s="4">
        <f>'Enhanced Basket_AUTOLOAD'!Q2261</f>
        <v>0</v>
      </c>
      <c r="M2262" s="4" t="e">
        <f>IF(TRIM(CLEAN(I2262))="USCSH0000000","",VLOOKUP(I2262,'EZE Daily_With_BB CODES'!$H$3:$J$4445,3,0))</f>
        <v>#N/A</v>
      </c>
    </row>
    <row r="2263" ht="15" customHeight="1" s="4" customFormat="1">
      <c r="F2263" s="4">
        <f>'Enhanced Basket_AUTOLOAD'!H2262</f>
        <v>0</v>
      </c>
      <c r="G2263" s="4">
        <f>'Enhanced Basket_AUTOLOAD'!M2262</f>
        <v>0</v>
      </c>
      <c r="H2263" s="4">
        <f>'Enhanced Basket_AUTOLOAD'!O2262</f>
        <v>0</v>
      </c>
      <c r="I2263" s="4">
        <f>'Enhanced Basket_AUTOLOAD'!P2262</f>
        <v>0</v>
      </c>
      <c r="J2263" s="4">
        <f>'Enhanced Basket_AUTOLOAD'!Q2262</f>
        <v>0</v>
      </c>
      <c r="M2263" s="4" t="e">
        <f>IF(TRIM(CLEAN(I2263))="USCSH0000000","",VLOOKUP(I2263,'EZE Daily_With_BB CODES'!$H$3:$J$4445,3,0))</f>
        <v>#N/A</v>
      </c>
    </row>
    <row r="2264" ht="15" customHeight="1" s="4" customFormat="1">
      <c r="F2264" s="4">
        <f>'Enhanced Basket_AUTOLOAD'!H2263</f>
        <v>0</v>
      </c>
      <c r="G2264" s="4">
        <f>'Enhanced Basket_AUTOLOAD'!M2263</f>
        <v>0</v>
      </c>
      <c r="H2264" s="4">
        <f>'Enhanced Basket_AUTOLOAD'!O2263</f>
        <v>0</v>
      </c>
      <c r="I2264" s="4">
        <f>'Enhanced Basket_AUTOLOAD'!P2263</f>
        <v>0</v>
      </c>
      <c r="J2264" s="4">
        <f>'Enhanced Basket_AUTOLOAD'!Q2263</f>
        <v>0</v>
      </c>
      <c r="M2264" s="4" t="e">
        <f>IF(TRIM(CLEAN(I2264))="USCSH0000000","",VLOOKUP(I2264,'EZE Daily_With_BB CODES'!$H$3:$J$4445,3,0))</f>
        <v>#N/A</v>
      </c>
    </row>
    <row r="2265" ht="15" customHeight="1" s="4" customFormat="1">
      <c r="F2265" s="4">
        <f>'Enhanced Basket_AUTOLOAD'!H2264</f>
        <v>0</v>
      </c>
      <c r="G2265" s="4">
        <f>'Enhanced Basket_AUTOLOAD'!M2264</f>
        <v>0</v>
      </c>
      <c r="H2265" s="4">
        <f>'Enhanced Basket_AUTOLOAD'!O2264</f>
        <v>0</v>
      </c>
      <c r="I2265" s="4">
        <f>'Enhanced Basket_AUTOLOAD'!P2264</f>
        <v>0</v>
      </c>
      <c r="J2265" s="4">
        <f>'Enhanced Basket_AUTOLOAD'!Q2264</f>
        <v>0</v>
      </c>
      <c r="M2265" s="4" t="e">
        <f>IF(TRIM(CLEAN(I2265))="USCSH0000000","",VLOOKUP(I2265,'EZE Daily_With_BB CODES'!$H$3:$J$4445,3,0))</f>
        <v>#N/A</v>
      </c>
    </row>
    <row r="2266" ht="15" customHeight="1" s="4" customFormat="1">
      <c r="F2266" s="4">
        <f>'Enhanced Basket_AUTOLOAD'!H2265</f>
        <v>0</v>
      </c>
      <c r="G2266" s="4">
        <f>'Enhanced Basket_AUTOLOAD'!M2265</f>
        <v>0</v>
      </c>
      <c r="H2266" s="4">
        <f>'Enhanced Basket_AUTOLOAD'!O2265</f>
        <v>0</v>
      </c>
      <c r="I2266" s="4">
        <f>'Enhanced Basket_AUTOLOAD'!P2265</f>
        <v>0</v>
      </c>
      <c r="J2266" s="4">
        <f>'Enhanced Basket_AUTOLOAD'!Q2265</f>
        <v>0</v>
      </c>
      <c r="M2266" s="4" t="e">
        <f>IF(TRIM(CLEAN(I2266))="USCSH0000000","",VLOOKUP(I2266,'EZE Daily_With_BB CODES'!$H$3:$J$4445,3,0))</f>
        <v>#N/A</v>
      </c>
    </row>
    <row r="2267" ht="15" customHeight="1" s="4" customFormat="1">
      <c r="F2267" s="4">
        <f>'Enhanced Basket_AUTOLOAD'!H2266</f>
        <v>0</v>
      </c>
      <c r="G2267" s="4">
        <f>'Enhanced Basket_AUTOLOAD'!M2266</f>
        <v>0</v>
      </c>
      <c r="H2267" s="4">
        <f>'Enhanced Basket_AUTOLOAD'!O2266</f>
        <v>0</v>
      </c>
      <c r="I2267" s="4">
        <f>'Enhanced Basket_AUTOLOAD'!P2266</f>
        <v>0</v>
      </c>
      <c r="J2267" s="4">
        <f>'Enhanced Basket_AUTOLOAD'!Q2266</f>
        <v>0</v>
      </c>
      <c r="M2267" s="4" t="e">
        <f>IF(TRIM(CLEAN(I2267))="USCSH0000000","",VLOOKUP(I2267,'EZE Daily_With_BB CODES'!$H$3:$J$4445,3,0))</f>
        <v>#N/A</v>
      </c>
    </row>
    <row r="2268" ht="15" customHeight="1" s="4" customFormat="1">
      <c r="F2268" s="4">
        <f>'Enhanced Basket_AUTOLOAD'!H2267</f>
        <v>0</v>
      </c>
      <c r="G2268" s="4">
        <f>'Enhanced Basket_AUTOLOAD'!M2267</f>
        <v>0</v>
      </c>
      <c r="H2268" s="4">
        <f>'Enhanced Basket_AUTOLOAD'!O2267</f>
        <v>0</v>
      </c>
      <c r="I2268" s="4">
        <f>'Enhanced Basket_AUTOLOAD'!P2267</f>
        <v>0</v>
      </c>
      <c r="J2268" s="4">
        <f>'Enhanced Basket_AUTOLOAD'!Q2267</f>
        <v>0</v>
      </c>
      <c r="M2268" s="4" t="e">
        <f>IF(TRIM(CLEAN(I2268))="USCSH0000000","",VLOOKUP(I2268,'EZE Daily_With_BB CODES'!$H$3:$J$4445,3,0))</f>
        <v>#N/A</v>
      </c>
    </row>
    <row r="2269" ht="15" customHeight="1" s="4" customFormat="1">
      <c r="F2269" s="4">
        <f>'Enhanced Basket_AUTOLOAD'!H2268</f>
        <v>0</v>
      </c>
      <c r="G2269" s="4">
        <f>'Enhanced Basket_AUTOLOAD'!M2268</f>
        <v>0</v>
      </c>
      <c r="H2269" s="4">
        <f>'Enhanced Basket_AUTOLOAD'!O2268</f>
        <v>0</v>
      </c>
      <c r="I2269" s="4">
        <f>'Enhanced Basket_AUTOLOAD'!P2268</f>
        <v>0</v>
      </c>
      <c r="J2269" s="4">
        <f>'Enhanced Basket_AUTOLOAD'!Q2268</f>
        <v>0</v>
      </c>
      <c r="M2269" s="4" t="e">
        <f>IF(TRIM(CLEAN(I2269))="USCSH0000000","",VLOOKUP(I2269,'EZE Daily_With_BB CODES'!$H$3:$J$4445,3,0))</f>
        <v>#N/A</v>
      </c>
    </row>
    <row r="2270" ht="15" customHeight="1" s="4" customFormat="1">
      <c r="F2270" s="4">
        <f>'Enhanced Basket_AUTOLOAD'!H2269</f>
        <v>0</v>
      </c>
      <c r="G2270" s="4">
        <f>'Enhanced Basket_AUTOLOAD'!M2269</f>
        <v>0</v>
      </c>
      <c r="H2270" s="4">
        <f>'Enhanced Basket_AUTOLOAD'!O2269</f>
        <v>0</v>
      </c>
      <c r="I2270" s="4">
        <f>'Enhanced Basket_AUTOLOAD'!P2269</f>
        <v>0</v>
      </c>
      <c r="J2270" s="4">
        <f>'Enhanced Basket_AUTOLOAD'!Q2269</f>
        <v>0</v>
      </c>
      <c r="M2270" s="4" t="e">
        <f>IF(TRIM(CLEAN(I2270))="USCSH0000000","",VLOOKUP(I2270,'EZE Daily_With_BB CODES'!$H$3:$J$4445,3,0))</f>
        <v>#N/A</v>
      </c>
    </row>
    <row r="2271" ht="15" customHeight="1" s="4" customFormat="1">
      <c r="F2271" s="4">
        <f>'Enhanced Basket_AUTOLOAD'!H2270</f>
        <v>0</v>
      </c>
      <c r="G2271" s="4">
        <f>'Enhanced Basket_AUTOLOAD'!M2270</f>
        <v>0</v>
      </c>
      <c r="H2271" s="4">
        <f>'Enhanced Basket_AUTOLOAD'!O2270</f>
        <v>0</v>
      </c>
      <c r="I2271" s="4">
        <f>'Enhanced Basket_AUTOLOAD'!P2270</f>
        <v>0</v>
      </c>
      <c r="J2271" s="4">
        <f>'Enhanced Basket_AUTOLOAD'!Q2270</f>
        <v>0</v>
      </c>
      <c r="M2271" s="4" t="e">
        <f>IF(TRIM(CLEAN(I2271))="USCSH0000000","",VLOOKUP(I2271,'EZE Daily_With_BB CODES'!$H$3:$J$4445,3,0))</f>
        <v>#N/A</v>
      </c>
    </row>
    <row r="2272" ht="15" customHeight="1" s="4" customFormat="1">
      <c r="F2272" s="4">
        <f>'Enhanced Basket_AUTOLOAD'!H2271</f>
        <v>0</v>
      </c>
      <c r="G2272" s="4">
        <f>'Enhanced Basket_AUTOLOAD'!M2271</f>
        <v>0</v>
      </c>
      <c r="H2272" s="4">
        <f>'Enhanced Basket_AUTOLOAD'!O2271</f>
        <v>0</v>
      </c>
      <c r="I2272" s="4">
        <f>'Enhanced Basket_AUTOLOAD'!P2271</f>
        <v>0</v>
      </c>
      <c r="J2272" s="4">
        <f>'Enhanced Basket_AUTOLOAD'!Q2271</f>
        <v>0</v>
      </c>
      <c r="M2272" s="4" t="e">
        <f>IF(TRIM(CLEAN(I2272))="USCSH0000000","",VLOOKUP(I2272,'EZE Daily_With_BB CODES'!$H$3:$J$4445,3,0))</f>
        <v>#N/A</v>
      </c>
    </row>
    <row r="2273" ht="15" customHeight="1" s="4" customFormat="1">
      <c r="F2273" s="4">
        <f>'Enhanced Basket_AUTOLOAD'!H2272</f>
        <v>0</v>
      </c>
      <c r="G2273" s="4">
        <f>'Enhanced Basket_AUTOLOAD'!M2272</f>
        <v>0</v>
      </c>
      <c r="H2273" s="4">
        <f>'Enhanced Basket_AUTOLOAD'!O2272</f>
        <v>0</v>
      </c>
      <c r="I2273" s="4">
        <f>'Enhanced Basket_AUTOLOAD'!P2272</f>
        <v>0</v>
      </c>
      <c r="J2273" s="4">
        <f>'Enhanced Basket_AUTOLOAD'!Q2272</f>
        <v>0</v>
      </c>
      <c r="M2273" s="4" t="e">
        <f>IF(TRIM(CLEAN(I2273))="USCSH0000000","",VLOOKUP(I2273,'EZE Daily_With_BB CODES'!$H$3:$J$4445,3,0))</f>
        <v>#N/A</v>
      </c>
    </row>
    <row r="2274" ht="15" customHeight="1" s="4" customFormat="1">
      <c r="F2274" s="4">
        <f>'Enhanced Basket_AUTOLOAD'!H2273</f>
        <v>0</v>
      </c>
      <c r="G2274" s="4">
        <f>'Enhanced Basket_AUTOLOAD'!M2273</f>
        <v>0</v>
      </c>
      <c r="H2274" s="4">
        <f>'Enhanced Basket_AUTOLOAD'!O2273</f>
        <v>0</v>
      </c>
      <c r="I2274" s="4">
        <f>'Enhanced Basket_AUTOLOAD'!P2273</f>
        <v>0</v>
      </c>
      <c r="J2274" s="4">
        <f>'Enhanced Basket_AUTOLOAD'!Q2273</f>
        <v>0</v>
      </c>
      <c r="M2274" s="4" t="e">
        <f>IF(TRIM(CLEAN(I2274))="USCSH0000000","",VLOOKUP(I2274,'EZE Daily_With_BB CODES'!$H$3:$J$4445,3,0))</f>
        <v>#N/A</v>
      </c>
    </row>
    <row r="2275" ht="15" customHeight="1" s="4" customFormat="1">
      <c r="F2275" s="4">
        <f>'Enhanced Basket_AUTOLOAD'!H2274</f>
        <v>0</v>
      </c>
      <c r="G2275" s="4">
        <f>'Enhanced Basket_AUTOLOAD'!M2274</f>
        <v>0</v>
      </c>
      <c r="H2275" s="4">
        <f>'Enhanced Basket_AUTOLOAD'!O2274</f>
        <v>0</v>
      </c>
      <c r="I2275" s="4">
        <f>'Enhanced Basket_AUTOLOAD'!P2274</f>
        <v>0</v>
      </c>
      <c r="J2275" s="4">
        <f>'Enhanced Basket_AUTOLOAD'!Q2274</f>
        <v>0</v>
      </c>
      <c r="M2275" s="4" t="e">
        <f>IF(TRIM(CLEAN(I2275))="USCSH0000000","",VLOOKUP(I2275,'EZE Daily_With_BB CODES'!$H$3:$J$4445,3,0))</f>
        <v>#N/A</v>
      </c>
    </row>
    <row r="2276" ht="15" customHeight="1" s="4" customFormat="1">
      <c r="F2276" s="4">
        <f>'Enhanced Basket_AUTOLOAD'!H2275</f>
        <v>0</v>
      </c>
      <c r="G2276" s="4">
        <f>'Enhanced Basket_AUTOLOAD'!M2275</f>
        <v>0</v>
      </c>
      <c r="H2276" s="4">
        <f>'Enhanced Basket_AUTOLOAD'!O2275</f>
        <v>0</v>
      </c>
      <c r="I2276" s="4">
        <f>'Enhanced Basket_AUTOLOAD'!P2275</f>
        <v>0</v>
      </c>
      <c r="J2276" s="4">
        <f>'Enhanced Basket_AUTOLOAD'!Q2275</f>
        <v>0</v>
      </c>
      <c r="M2276" s="4" t="e">
        <f>IF(TRIM(CLEAN(I2276))="USCSH0000000","",VLOOKUP(I2276,'EZE Daily_With_BB CODES'!$H$3:$J$4445,3,0))</f>
        <v>#N/A</v>
      </c>
    </row>
    <row r="2277" ht="15" customHeight="1" s="4" customFormat="1">
      <c r="F2277" s="4">
        <f>'Enhanced Basket_AUTOLOAD'!H2276</f>
        <v>0</v>
      </c>
      <c r="G2277" s="4">
        <f>'Enhanced Basket_AUTOLOAD'!M2276</f>
        <v>0</v>
      </c>
      <c r="H2277" s="4">
        <f>'Enhanced Basket_AUTOLOAD'!O2276</f>
        <v>0</v>
      </c>
      <c r="I2277" s="4">
        <f>'Enhanced Basket_AUTOLOAD'!P2276</f>
        <v>0</v>
      </c>
      <c r="J2277" s="4">
        <f>'Enhanced Basket_AUTOLOAD'!Q2276</f>
        <v>0</v>
      </c>
      <c r="M2277" s="4" t="e">
        <f>IF(TRIM(CLEAN(I2277))="USCSH0000000","",VLOOKUP(I2277,'EZE Daily_With_BB CODES'!$H$3:$J$4445,3,0))</f>
        <v>#N/A</v>
      </c>
    </row>
    <row r="2278" ht="15" customHeight="1" s="4" customFormat="1">
      <c r="F2278" s="4">
        <f>'Enhanced Basket_AUTOLOAD'!H2277</f>
        <v>0</v>
      </c>
      <c r="G2278" s="4">
        <f>'Enhanced Basket_AUTOLOAD'!M2277</f>
        <v>0</v>
      </c>
      <c r="H2278" s="4">
        <f>'Enhanced Basket_AUTOLOAD'!O2277</f>
        <v>0</v>
      </c>
      <c r="I2278" s="4">
        <f>'Enhanced Basket_AUTOLOAD'!P2277</f>
        <v>0</v>
      </c>
      <c r="J2278" s="4">
        <f>'Enhanced Basket_AUTOLOAD'!Q2277</f>
        <v>0</v>
      </c>
      <c r="M2278" s="4" t="e">
        <f>IF(TRIM(CLEAN(I2278))="USCSH0000000","",VLOOKUP(I2278,'EZE Daily_With_BB CODES'!$H$3:$J$4445,3,0))</f>
        <v>#N/A</v>
      </c>
    </row>
    <row r="2279" ht="15" customHeight="1" s="4" customFormat="1">
      <c r="F2279" s="4">
        <f>'Enhanced Basket_AUTOLOAD'!H2278</f>
        <v>0</v>
      </c>
      <c r="G2279" s="4">
        <f>'Enhanced Basket_AUTOLOAD'!M2278</f>
        <v>0</v>
      </c>
      <c r="H2279" s="4">
        <f>'Enhanced Basket_AUTOLOAD'!O2278</f>
        <v>0</v>
      </c>
      <c r="I2279" s="4">
        <f>'Enhanced Basket_AUTOLOAD'!P2278</f>
        <v>0</v>
      </c>
      <c r="J2279" s="4">
        <f>'Enhanced Basket_AUTOLOAD'!Q2278</f>
        <v>0</v>
      </c>
      <c r="M2279" s="4" t="e">
        <f>IF(TRIM(CLEAN(I2279))="USCSH0000000","",VLOOKUP(I2279,'EZE Daily_With_BB CODES'!$H$3:$J$4445,3,0))</f>
        <v>#N/A</v>
      </c>
    </row>
    <row r="2280" ht="15" customHeight="1" s="4" customFormat="1">
      <c r="F2280" s="4">
        <f>'Enhanced Basket_AUTOLOAD'!H2279</f>
        <v>0</v>
      </c>
      <c r="G2280" s="4">
        <f>'Enhanced Basket_AUTOLOAD'!M2279</f>
        <v>0</v>
      </c>
      <c r="H2280" s="4">
        <f>'Enhanced Basket_AUTOLOAD'!O2279</f>
        <v>0</v>
      </c>
      <c r="I2280" s="4">
        <f>'Enhanced Basket_AUTOLOAD'!P2279</f>
        <v>0</v>
      </c>
      <c r="J2280" s="4">
        <f>'Enhanced Basket_AUTOLOAD'!Q2279</f>
        <v>0</v>
      </c>
      <c r="M2280" s="4" t="e">
        <f>IF(TRIM(CLEAN(I2280))="USCSH0000000","",VLOOKUP(I2280,'EZE Daily_With_BB CODES'!$H$3:$J$4445,3,0))</f>
        <v>#N/A</v>
      </c>
    </row>
    <row r="2281" ht="15" customHeight="1" s="4" customFormat="1">
      <c r="F2281" s="4">
        <f>'Enhanced Basket_AUTOLOAD'!H2280</f>
        <v>0</v>
      </c>
      <c r="G2281" s="4">
        <f>'Enhanced Basket_AUTOLOAD'!M2280</f>
        <v>0</v>
      </c>
      <c r="H2281" s="4">
        <f>'Enhanced Basket_AUTOLOAD'!O2280</f>
        <v>0</v>
      </c>
      <c r="I2281" s="4">
        <f>'Enhanced Basket_AUTOLOAD'!P2280</f>
        <v>0</v>
      </c>
      <c r="J2281" s="4">
        <f>'Enhanced Basket_AUTOLOAD'!Q2280</f>
        <v>0</v>
      </c>
      <c r="M2281" s="4" t="e">
        <f>IF(TRIM(CLEAN(I2281))="USCSH0000000","",VLOOKUP(I2281,'EZE Daily_With_BB CODES'!$H$3:$J$4445,3,0))</f>
        <v>#N/A</v>
      </c>
    </row>
    <row r="2282" ht="15" customHeight="1" s="4" customFormat="1">
      <c r="F2282" s="4">
        <f>'Enhanced Basket_AUTOLOAD'!H2281</f>
        <v>0</v>
      </c>
      <c r="G2282" s="4">
        <f>'Enhanced Basket_AUTOLOAD'!M2281</f>
        <v>0</v>
      </c>
      <c r="H2282" s="4">
        <f>'Enhanced Basket_AUTOLOAD'!O2281</f>
        <v>0</v>
      </c>
      <c r="I2282" s="4">
        <f>'Enhanced Basket_AUTOLOAD'!P2281</f>
        <v>0</v>
      </c>
      <c r="J2282" s="4">
        <f>'Enhanced Basket_AUTOLOAD'!Q2281</f>
        <v>0</v>
      </c>
      <c r="M2282" s="4" t="e">
        <f>IF(TRIM(CLEAN(I2282))="USCSH0000000","",VLOOKUP(I2282,'EZE Daily_With_BB CODES'!$H$3:$J$4445,3,0))</f>
        <v>#N/A</v>
      </c>
    </row>
    <row r="2283" ht="15" customHeight="1" s="4" customFormat="1">
      <c r="F2283" s="4">
        <f>'Enhanced Basket_AUTOLOAD'!H2282</f>
        <v>0</v>
      </c>
      <c r="G2283" s="4">
        <f>'Enhanced Basket_AUTOLOAD'!M2282</f>
        <v>0</v>
      </c>
      <c r="H2283" s="4">
        <f>'Enhanced Basket_AUTOLOAD'!O2282</f>
        <v>0</v>
      </c>
      <c r="I2283" s="4">
        <f>'Enhanced Basket_AUTOLOAD'!P2282</f>
        <v>0</v>
      </c>
      <c r="J2283" s="4">
        <f>'Enhanced Basket_AUTOLOAD'!Q2282</f>
        <v>0</v>
      </c>
      <c r="M2283" s="4" t="e">
        <f>IF(TRIM(CLEAN(I2283))="USCSH0000000","",VLOOKUP(I2283,'EZE Daily_With_BB CODES'!$H$3:$J$4445,3,0))</f>
        <v>#N/A</v>
      </c>
    </row>
    <row r="2284" ht="15" customHeight="1" s="4" customFormat="1">
      <c r="F2284" s="4">
        <f>'Enhanced Basket_AUTOLOAD'!H2283</f>
        <v>0</v>
      </c>
      <c r="G2284" s="4">
        <f>'Enhanced Basket_AUTOLOAD'!M2283</f>
        <v>0</v>
      </c>
      <c r="H2284" s="4">
        <f>'Enhanced Basket_AUTOLOAD'!O2283</f>
        <v>0</v>
      </c>
      <c r="I2284" s="4">
        <f>'Enhanced Basket_AUTOLOAD'!P2283</f>
        <v>0</v>
      </c>
      <c r="J2284" s="4">
        <f>'Enhanced Basket_AUTOLOAD'!Q2283</f>
        <v>0</v>
      </c>
      <c r="M2284" s="4" t="e">
        <f>IF(TRIM(CLEAN(I2284))="USCSH0000000","",VLOOKUP(I2284,'EZE Daily_With_BB CODES'!$H$3:$J$4445,3,0))</f>
        <v>#N/A</v>
      </c>
    </row>
    <row r="2285" ht="15" customHeight="1" s="4" customFormat="1">
      <c r="F2285" s="4">
        <f>'Enhanced Basket_AUTOLOAD'!H2284</f>
        <v>0</v>
      </c>
      <c r="G2285" s="4">
        <f>'Enhanced Basket_AUTOLOAD'!M2284</f>
        <v>0</v>
      </c>
      <c r="H2285" s="4">
        <f>'Enhanced Basket_AUTOLOAD'!O2284</f>
        <v>0</v>
      </c>
      <c r="I2285" s="4">
        <f>'Enhanced Basket_AUTOLOAD'!P2284</f>
        <v>0</v>
      </c>
      <c r="J2285" s="4">
        <f>'Enhanced Basket_AUTOLOAD'!Q2284</f>
        <v>0</v>
      </c>
      <c r="M2285" s="4" t="e">
        <f>IF(TRIM(CLEAN(I2285))="USCSH0000000","",VLOOKUP(I2285,'EZE Daily_With_BB CODES'!$H$3:$J$4445,3,0))</f>
        <v>#N/A</v>
      </c>
    </row>
    <row r="2286" ht="15" customHeight="1" s="4" customFormat="1">
      <c r="F2286" s="4">
        <f>'Enhanced Basket_AUTOLOAD'!H2285</f>
        <v>0</v>
      </c>
      <c r="G2286" s="4">
        <f>'Enhanced Basket_AUTOLOAD'!M2285</f>
        <v>0</v>
      </c>
      <c r="H2286" s="4">
        <f>'Enhanced Basket_AUTOLOAD'!O2285</f>
        <v>0</v>
      </c>
      <c r="I2286" s="4">
        <f>'Enhanced Basket_AUTOLOAD'!P2285</f>
        <v>0</v>
      </c>
      <c r="J2286" s="4">
        <f>'Enhanced Basket_AUTOLOAD'!Q2285</f>
        <v>0</v>
      </c>
      <c r="M2286" s="4" t="e">
        <f>IF(TRIM(CLEAN(I2286))="USCSH0000000","",VLOOKUP(I2286,'EZE Daily_With_BB CODES'!$H$3:$J$4445,3,0))</f>
        <v>#N/A</v>
      </c>
    </row>
    <row r="2287" ht="15" customHeight="1" s="4" customFormat="1">
      <c r="F2287" s="4">
        <f>'Enhanced Basket_AUTOLOAD'!H2286</f>
        <v>0</v>
      </c>
      <c r="G2287" s="4">
        <f>'Enhanced Basket_AUTOLOAD'!M2286</f>
        <v>0</v>
      </c>
      <c r="H2287" s="4">
        <f>'Enhanced Basket_AUTOLOAD'!O2286</f>
        <v>0</v>
      </c>
      <c r="I2287" s="4">
        <f>'Enhanced Basket_AUTOLOAD'!P2286</f>
        <v>0</v>
      </c>
      <c r="J2287" s="4">
        <f>'Enhanced Basket_AUTOLOAD'!Q2286</f>
        <v>0</v>
      </c>
      <c r="M2287" s="4" t="e">
        <f>IF(TRIM(CLEAN(I2287))="USCSH0000000","",VLOOKUP(I2287,'EZE Daily_With_BB CODES'!$H$3:$J$4445,3,0))</f>
        <v>#N/A</v>
      </c>
    </row>
    <row r="2288" ht="15" customHeight="1" s="4" customFormat="1">
      <c r="F2288" s="4">
        <f>'Enhanced Basket_AUTOLOAD'!H2287</f>
        <v>0</v>
      </c>
      <c r="G2288" s="4">
        <f>'Enhanced Basket_AUTOLOAD'!M2287</f>
        <v>0</v>
      </c>
      <c r="H2288" s="4">
        <f>'Enhanced Basket_AUTOLOAD'!O2287</f>
        <v>0</v>
      </c>
      <c r="I2288" s="4">
        <f>'Enhanced Basket_AUTOLOAD'!P2287</f>
        <v>0</v>
      </c>
      <c r="J2288" s="4">
        <f>'Enhanced Basket_AUTOLOAD'!Q2287</f>
        <v>0</v>
      </c>
      <c r="M2288" s="4" t="e">
        <f>IF(TRIM(CLEAN(I2288))="USCSH0000000","",VLOOKUP(I2288,'EZE Daily_With_BB CODES'!$H$3:$J$4445,3,0))</f>
        <v>#N/A</v>
      </c>
    </row>
    <row r="2289" ht="15" customHeight="1" s="4" customFormat="1">
      <c r="F2289" s="4">
        <f>'Enhanced Basket_AUTOLOAD'!H2288</f>
        <v>0</v>
      </c>
      <c r="G2289" s="4">
        <f>'Enhanced Basket_AUTOLOAD'!M2288</f>
        <v>0</v>
      </c>
      <c r="H2289" s="4">
        <f>'Enhanced Basket_AUTOLOAD'!O2288</f>
        <v>0</v>
      </c>
      <c r="I2289" s="4">
        <f>'Enhanced Basket_AUTOLOAD'!P2288</f>
        <v>0</v>
      </c>
      <c r="J2289" s="4">
        <f>'Enhanced Basket_AUTOLOAD'!Q2288</f>
        <v>0</v>
      </c>
      <c r="M2289" s="4" t="e">
        <f>IF(TRIM(CLEAN(I2289))="USCSH0000000","",VLOOKUP(I2289,'EZE Daily_With_BB CODES'!$H$3:$J$4445,3,0))</f>
        <v>#N/A</v>
      </c>
    </row>
    <row r="2290" ht="15" customHeight="1" s="4" customFormat="1">
      <c r="F2290" s="4">
        <f>'Enhanced Basket_AUTOLOAD'!H2289</f>
        <v>0</v>
      </c>
      <c r="G2290" s="4">
        <f>'Enhanced Basket_AUTOLOAD'!M2289</f>
        <v>0</v>
      </c>
      <c r="H2290" s="4">
        <f>'Enhanced Basket_AUTOLOAD'!O2289</f>
        <v>0</v>
      </c>
      <c r="I2290" s="4">
        <f>'Enhanced Basket_AUTOLOAD'!P2289</f>
        <v>0</v>
      </c>
      <c r="J2290" s="4">
        <f>'Enhanced Basket_AUTOLOAD'!Q2289</f>
        <v>0</v>
      </c>
      <c r="M2290" s="4" t="e">
        <f>IF(TRIM(CLEAN(I2290))="USCSH0000000","",VLOOKUP(I2290,'EZE Daily_With_BB CODES'!$H$3:$J$4445,3,0))</f>
        <v>#N/A</v>
      </c>
    </row>
    <row r="2291" ht="15" customHeight="1" s="4" customFormat="1">
      <c r="F2291" s="4">
        <f>'Enhanced Basket_AUTOLOAD'!H2290</f>
        <v>0</v>
      </c>
      <c r="G2291" s="4">
        <f>'Enhanced Basket_AUTOLOAD'!M2290</f>
        <v>0</v>
      </c>
      <c r="H2291" s="4">
        <f>'Enhanced Basket_AUTOLOAD'!O2290</f>
        <v>0</v>
      </c>
      <c r="I2291" s="4">
        <f>'Enhanced Basket_AUTOLOAD'!P2290</f>
        <v>0</v>
      </c>
      <c r="J2291" s="4">
        <f>'Enhanced Basket_AUTOLOAD'!Q2290</f>
        <v>0</v>
      </c>
      <c r="M2291" s="4" t="e">
        <f>IF(TRIM(CLEAN(I2291))="USCSH0000000","",VLOOKUP(I2291,'EZE Daily_With_BB CODES'!$H$3:$J$4445,3,0))</f>
        <v>#N/A</v>
      </c>
    </row>
    <row r="2292" ht="15" customHeight="1" s="4" customFormat="1">
      <c r="F2292" s="4">
        <f>'Enhanced Basket_AUTOLOAD'!H2291</f>
        <v>0</v>
      </c>
      <c r="G2292" s="4">
        <f>'Enhanced Basket_AUTOLOAD'!M2291</f>
        <v>0</v>
      </c>
      <c r="H2292" s="4">
        <f>'Enhanced Basket_AUTOLOAD'!O2291</f>
        <v>0</v>
      </c>
      <c r="I2292" s="4">
        <f>'Enhanced Basket_AUTOLOAD'!P2291</f>
        <v>0</v>
      </c>
      <c r="J2292" s="4">
        <f>'Enhanced Basket_AUTOLOAD'!Q2291</f>
        <v>0</v>
      </c>
      <c r="M2292" s="4" t="e">
        <f>IF(TRIM(CLEAN(I2292))="USCSH0000000","",VLOOKUP(I2292,'EZE Daily_With_BB CODES'!$H$3:$J$4445,3,0))</f>
        <v>#N/A</v>
      </c>
    </row>
    <row r="2293" ht="15" customHeight="1" s="4" customFormat="1">
      <c r="F2293" s="4">
        <f>'Enhanced Basket_AUTOLOAD'!H2292</f>
        <v>0</v>
      </c>
      <c r="G2293" s="4">
        <f>'Enhanced Basket_AUTOLOAD'!M2292</f>
        <v>0</v>
      </c>
      <c r="H2293" s="4">
        <f>'Enhanced Basket_AUTOLOAD'!O2292</f>
        <v>0</v>
      </c>
      <c r="I2293" s="4">
        <f>'Enhanced Basket_AUTOLOAD'!P2292</f>
        <v>0</v>
      </c>
      <c r="J2293" s="4">
        <f>'Enhanced Basket_AUTOLOAD'!Q2292</f>
        <v>0</v>
      </c>
      <c r="M2293" s="4" t="e">
        <f>IF(TRIM(CLEAN(I2293))="USCSH0000000","",VLOOKUP(I2293,'EZE Daily_With_BB CODES'!$H$3:$J$4445,3,0))</f>
        <v>#N/A</v>
      </c>
    </row>
    <row r="2294" ht="15" customHeight="1" s="4" customFormat="1">
      <c r="F2294" s="4">
        <f>'Enhanced Basket_AUTOLOAD'!H2293</f>
        <v>0</v>
      </c>
      <c r="G2294" s="4">
        <f>'Enhanced Basket_AUTOLOAD'!M2293</f>
        <v>0</v>
      </c>
      <c r="H2294" s="4">
        <f>'Enhanced Basket_AUTOLOAD'!O2293</f>
        <v>0</v>
      </c>
      <c r="I2294" s="4">
        <f>'Enhanced Basket_AUTOLOAD'!P2293</f>
        <v>0</v>
      </c>
      <c r="J2294" s="4">
        <f>'Enhanced Basket_AUTOLOAD'!Q2293</f>
        <v>0</v>
      </c>
      <c r="M2294" s="4" t="e">
        <f>IF(TRIM(CLEAN(I2294))="USCSH0000000","",VLOOKUP(I2294,'EZE Daily_With_BB CODES'!$H$3:$J$4445,3,0))</f>
        <v>#N/A</v>
      </c>
    </row>
    <row r="2295" ht="15" customHeight="1" s="4" customFormat="1">
      <c r="F2295" s="4">
        <f>'Enhanced Basket_AUTOLOAD'!H2294</f>
        <v>0</v>
      </c>
      <c r="G2295" s="4">
        <f>'Enhanced Basket_AUTOLOAD'!M2294</f>
        <v>0</v>
      </c>
      <c r="H2295" s="4">
        <f>'Enhanced Basket_AUTOLOAD'!O2294</f>
        <v>0</v>
      </c>
      <c r="I2295" s="4">
        <f>'Enhanced Basket_AUTOLOAD'!P2294</f>
        <v>0</v>
      </c>
      <c r="J2295" s="4">
        <f>'Enhanced Basket_AUTOLOAD'!Q2294</f>
        <v>0</v>
      </c>
      <c r="M2295" s="4" t="e">
        <f>IF(TRIM(CLEAN(I2295))="USCSH0000000","",VLOOKUP(I2295,'EZE Daily_With_BB CODES'!$H$3:$J$4445,3,0))</f>
        <v>#N/A</v>
      </c>
    </row>
    <row r="2296" ht="15" customHeight="1" s="4" customFormat="1">
      <c r="F2296" s="4">
        <f>'Enhanced Basket_AUTOLOAD'!H2295</f>
        <v>0</v>
      </c>
      <c r="G2296" s="4">
        <f>'Enhanced Basket_AUTOLOAD'!M2295</f>
        <v>0</v>
      </c>
      <c r="H2296" s="4">
        <f>'Enhanced Basket_AUTOLOAD'!O2295</f>
        <v>0</v>
      </c>
      <c r="I2296" s="4">
        <f>'Enhanced Basket_AUTOLOAD'!P2295</f>
        <v>0</v>
      </c>
      <c r="J2296" s="4">
        <f>'Enhanced Basket_AUTOLOAD'!Q2295</f>
        <v>0</v>
      </c>
      <c r="M2296" s="4" t="e">
        <f>IF(TRIM(CLEAN(I2296))="USCSH0000000","",VLOOKUP(I2296,'EZE Daily_With_BB CODES'!$H$3:$J$4445,3,0))</f>
        <v>#N/A</v>
      </c>
    </row>
    <row r="2297" ht="15" customHeight="1" s="4" customFormat="1">
      <c r="F2297" s="4">
        <f>'Enhanced Basket_AUTOLOAD'!H2296</f>
        <v>0</v>
      </c>
      <c r="G2297" s="4">
        <f>'Enhanced Basket_AUTOLOAD'!M2296</f>
        <v>0</v>
      </c>
      <c r="H2297" s="4">
        <f>'Enhanced Basket_AUTOLOAD'!O2296</f>
        <v>0</v>
      </c>
      <c r="I2297" s="4">
        <f>'Enhanced Basket_AUTOLOAD'!P2296</f>
        <v>0</v>
      </c>
      <c r="J2297" s="4">
        <f>'Enhanced Basket_AUTOLOAD'!Q2296</f>
        <v>0</v>
      </c>
      <c r="M2297" s="4" t="e">
        <f>IF(TRIM(CLEAN(I2297))="USCSH0000000","",VLOOKUP(I2297,'EZE Daily_With_BB CODES'!$H$3:$J$4445,3,0))</f>
        <v>#N/A</v>
      </c>
    </row>
    <row r="2298" ht="15" customHeight="1" s="4" customFormat="1">
      <c r="F2298" s="4">
        <f>'Enhanced Basket_AUTOLOAD'!H2297</f>
        <v>0</v>
      </c>
      <c r="G2298" s="4">
        <f>'Enhanced Basket_AUTOLOAD'!M2297</f>
        <v>0</v>
      </c>
      <c r="H2298" s="4">
        <f>'Enhanced Basket_AUTOLOAD'!O2297</f>
        <v>0</v>
      </c>
      <c r="I2298" s="4">
        <f>'Enhanced Basket_AUTOLOAD'!P2297</f>
        <v>0</v>
      </c>
      <c r="J2298" s="4">
        <f>'Enhanced Basket_AUTOLOAD'!Q2297</f>
        <v>0</v>
      </c>
      <c r="M2298" s="4" t="e">
        <f>IF(TRIM(CLEAN(I2298))="USCSH0000000","",VLOOKUP(I2298,'EZE Daily_With_BB CODES'!$H$3:$J$4445,3,0))</f>
        <v>#N/A</v>
      </c>
    </row>
    <row r="2299" ht="15" customHeight="1" s="4" customFormat="1">
      <c r="F2299" s="4">
        <f>'Enhanced Basket_AUTOLOAD'!H2298</f>
        <v>0</v>
      </c>
      <c r="G2299" s="4">
        <f>'Enhanced Basket_AUTOLOAD'!M2298</f>
        <v>0</v>
      </c>
      <c r="H2299" s="4">
        <f>'Enhanced Basket_AUTOLOAD'!O2298</f>
        <v>0</v>
      </c>
      <c r="I2299" s="4">
        <f>'Enhanced Basket_AUTOLOAD'!P2298</f>
        <v>0</v>
      </c>
      <c r="J2299" s="4">
        <f>'Enhanced Basket_AUTOLOAD'!Q2298</f>
        <v>0</v>
      </c>
      <c r="M2299" s="4" t="e">
        <f>IF(TRIM(CLEAN(I2299))="USCSH0000000","",VLOOKUP(I2299,'EZE Daily_With_BB CODES'!$H$3:$J$4445,3,0))</f>
        <v>#N/A</v>
      </c>
    </row>
    <row r="2300" ht="15" customHeight="1" s="4" customFormat="1">
      <c r="F2300" s="4">
        <f>'Enhanced Basket_AUTOLOAD'!H2299</f>
        <v>0</v>
      </c>
      <c r="G2300" s="4">
        <f>'Enhanced Basket_AUTOLOAD'!M2299</f>
        <v>0</v>
      </c>
      <c r="H2300" s="4">
        <f>'Enhanced Basket_AUTOLOAD'!O2299</f>
        <v>0</v>
      </c>
      <c r="I2300" s="4">
        <f>'Enhanced Basket_AUTOLOAD'!P2299</f>
        <v>0</v>
      </c>
      <c r="J2300" s="4">
        <f>'Enhanced Basket_AUTOLOAD'!Q2299</f>
        <v>0</v>
      </c>
      <c r="M2300" s="4" t="e">
        <f>IF(TRIM(CLEAN(I2300))="USCSH0000000","",VLOOKUP(I2300,'EZE Daily_With_BB CODES'!$H$3:$J$4445,3,0))</f>
        <v>#N/A</v>
      </c>
    </row>
    <row r="2301" ht="15" customHeight="1" s="4" customFormat="1">
      <c r="F2301" s="4">
        <f>'Enhanced Basket_AUTOLOAD'!H2300</f>
        <v>0</v>
      </c>
      <c r="G2301" s="4">
        <f>'Enhanced Basket_AUTOLOAD'!M2300</f>
        <v>0</v>
      </c>
      <c r="H2301" s="4">
        <f>'Enhanced Basket_AUTOLOAD'!O2300</f>
        <v>0</v>
      </c>
      <c r="I2301" s="4">
        <f>'Enhanced Basket_AUTOLOAD'!P2300</f>
        <v>0</v>
      </c>
      <c r="J2301" s="4">
        <f>'Enhanced Basket_AUTOLOAD'!Q2300</f>
        <v>0</v>
      </c>
      <c r="M2301" s="4" t="e">
        <f>IF(TRIM(CLEAN(I2301))="USCSH0000000","",VLOOKUP(I2301,'EZE Daily_With_BB CODES'!$H$3:$J$4445,3,0))</f>
        <v>#N/A</v>
      </c>
    </row>
    <row r="2302" ht="15" customHeight="1" s="4" customFormat="1">
      <c r="F2302" s="4">
        <f>'Enhanced Basket_AUTOLOAD'!H2301</f>
        <v>0</v>
      </c>
      <c r="G2302" s="4">
        <f>'Enhanced Basket_AUTOLOAD'!M2301</f>
        <v>0</v>
      </c>
      <c r="H2302" s="4">
        <f>'Enhanced Basket_AUTOLOAD'!O2301</f>
        <v>0</v>
      </c>
      <c r="I2302" s="4">
        <f>'Enhanced Basket_AUTOLOAD'!P2301</f>
        <v>0</v>
      </c>
      <c r="J2302" s="4">
        <f>'Enhanced Basket_AUTOLOAD'!Q2301</f>
        <v>0</v>
      </c>
      <c r="M2302" s="4" t="e">
        <f>IF(TRIM(CLEAN(I2302))="USCSH0000000","",VLOOKUP(I2302,'EZE Daily_With_BB CODES'!$H$3:$J$4445,3,0))</f>
        <v>#N/A</v>
      </c>
    </row>
    <row r="2303" ht="15" customHeight="1" s="4" customFormat="1">
      <c r="F2303" s="4">
        <f>'Enhanced Basket_AUTOLOAD'!H2302</f>
        <v>0</v>
      </c>
      <c r="G2303" s="4">
        <f>'Enhanced Basket_AUTOLOAD'!M2302</f>
        <v>0</v>
      </c>
      <c r="H2303" s="4">
        <f>'Enhanced Basket_AUTOLOAD'!O2302</f>
        <v>0</v>
      </c>
      <c r="I2303" s="4">
        <f>'Enhanced Basket_AUTOLOAD'!P2302</f>
        <v>0</v>
      </c>
      <c r="J2303" s="4">
        <f>'Enhanced Basket_AUTOLOAD'!Q2302</f>
        <v>0</v>
      </c>
      <c r="M2303" s="4" t="e">
        <f>IF(TRIM(CLEAN(I2303))="USCSH0000000","",VLOOKUP(I2303,'EZE Daily_With_BB CODES'!$H$3:$J$4445,3,0))</f>
        <v>#N/A</v>
      </c>
    </row>
    <row r="2304" ht="15" customHeight="1" s="4" customFormat="1">
      <c r="F2304" s="4">
        <f>'Enhanced Basket_AUTOLOAD'!H2303</f>
        <v>0</v>
      </c>
      <c r="G2304" s="4">
        <f>'Enhanced Basket_AUTOLOAD'!M2303</f>
        <v>0</v>
      </c>
      <c r="H2304" s="4">
        <f>'Enhanced Basket_AUTOLOAD'!O2303</f>
        <v>0</v>
      </c>
      <c r="I2304" s="4">
        <f>'Enhanced Basket_AUTOLOAD'!P2303</f>
        <v>0</v>
      </c>
      <c r="J2304" s="4">
        <f>'Enhanced Basket_AUTOLOAD'!Q2303</f>
        <v>0</v>
      </c>
      <c r="M2304" s="4" t="e">
        <f>IF(TRIM(CLEAN(I2304))="USCSH0000000","",VLOOKUP(I2304,'EZE Daily_With_BB CODES'!$H$3:$J$4445,3,0))</f>
        <v>#N/A</v>
      </c>
    </row>
    <row r="2305" ht="15" customHeight="1" s="4" customFormat="1">
      <c r="F2305" s="4">
        <f>'Enhanced Basket_AUTOLOAD'!H2304</f>
        <v>0</v>
      </c>
      <c r="G2305" s="4">
        <f>'Enhanced Basket_AUTOLOAD'!M2304</f>
        <v>0</v>
      </c>
      <c r="H2305" s="4">
        <f>'Enhanced Basket_AUTOLOAD'!O2304</f>
        <v>0</v>
      </c>
      <c r="I2305" s="4">
        <f>'Enhanced Basket_AUTOLOAD'!P2304</f>
        <v>0</v>
      </c>
      <c r="J2305" s="4">
        <f>'Enhanced Basket_AUTOLOAD'!Q2304</f>
        <v>0</v>
      </c>
      <c r="M2305" s="4" t="e">
        <f>IF(TRIM(CLEAN(I2305))="USCSH0000000","",VLOOKUP(I2305,'EZE Daily_With_BB CODES'!$H$3:$J$4445,3,0))</f>
        <v>#N/A</v>
      </c>
    </row>
    <row r="2306" ht="15" customHeight="1" s="4" customFormat="1">
      <c r="F2306" s="4">
        <f>'Enhanced Basket_AUTOLOAD'!H2305</f>
        <v>0</v>
      </c>
      <c r="G2306" s="4">
        <f>'Enhanced Basket_AUTOLOAD'!M2305</f>
        <v>0</v>
      </c>
      <c r="H2306" s="4">
        <f>'Enhanced Basket_AUTOLOAD'!O2305</f>
        <v>0</v>
      </c>
      <c r="I2306" s="4">
        <f>'Enhanced Basket_AUTOLOAD'!P2305</f>
        <v>0</v>
      </c>
      <c r="J2306" s="4">
        <f>'Enhanced Basket_AUTOLOAD'!Q2305</f>
        <v>0</v>
      </c>
      <c r="M2306" s="4" t="e">
        <f>IF(TRIM(CLEAN(I2306))="USCSH0000000","",VLOOKUP(I2306,'EZE Daily_With_BB CODES'!$H$3:$J$4445,3,0))</f>
        <v>#N/A</v>
      </c>
    </row>
    <row r="2307" ht="15" customHeight="1" s="4" customFormat="1">
      <c r="F2307" s="4">
        <f>'Enhanced Basket_AUTOLOAD'!H2306</f>
        <v>0</v>
      </c>
      <c r="G2307" s="4">
        <f>'Enhanced Basket_AUTOLOAD'!M2306</f>
        <v>0</v>
      </c>
      <c r="H2307" s="4">
        <f>'Enhanced Basket_AUTOLOAD'!O2306</f>
        <v>0</v>
      </c>
      <c r="I2307" s="4">
        <f>'Enhanced Basket_AUTOLOAD'!P2306</f>
        <v>0</v>
      </c>
      <c r="J2307" s="4">
        <f>'Enhanced Basket_AUTOLOAD'!Q2306</f>
        <v>0</v>
      </c>
      <c r="M2307" s="4" t="e">
        <f>IF(TRIM(CLEAN(I2307))="USCSH0000000","",VLOOKUP(I2307,'EZE Daily_With_BB CODES'!$H$3:$J$4445,3,0))</f>
        <v>#N/A</v>
      </c>
    </row>
    <row r="2308" ht="15" customHeight="1" s="4" customFormat="1">
      <c r="F2308" s="4">
        <f>'Enhanced Basket_AUTOLOAD'!H2307</f>
        <v>0</v>
      </c>
      <c r="G2308" s="4">
        <f>'Enhanced Basket_AUTOLOAD'!M2307</f>
        <v>0</v>
      </c>
      <c r="H2308" s="4">
        <f>'Enhanced Basket_AUTOLOAD'!O2307</f>
        <v>0</v>
      </c>
      <c r="I2308" s="4">
        <f>'Enhanced Basket_AUTOLOAD'!P2307</f>
        <v>0</v>
      </c>
      <c r="J2308" s="4">
        <f>'Enhanced Basket_AUTOLOAD'!Q2307</f>
        <v>0</v>
      </c>
      <c r="M2308" s="4" t="e">
        <f>IF(TRIM(CLEAN(I2308))="USCSH0000000","",VLOOKUP(I2308,'EZE Daily_With_BB CODES'!$H$3:$J$4445,3,0))</f>
        <v>#N/A</v>
      </c>
    </row>
    <row r="2309" ht="15" customHeight="1" s="4" customFormat="1">
      <c r="F2309" s="4">
        <f>'Enhanced Basket_AUTOLOAD'!H2308</f>
        <v>0</v>
      </c>
      <c r="G2309" s="4">
        <f>'Enhanced Basket_AUTOLOAD'!M2308</f>
        <v>0</v>
      </c>
      <c r="H2309" s="4">
        <f>'Enhanced Basket_AUTOLOAD'!O2308</f>
        <v>0</v>
      </c>
      <c r="I2309" s="4">
        <f>'Enhanced Basket_AUTOLOAD'!P2308</f>
        <v>0</v>
      </c>
      <c r="J2309" s="4">
        <f>'Enhanced Basket_AUTOLOAD'!Q2308</f>
        <v>0</v>
      </c>
      <c r="M2309" s="4" t="e">
        <f>IF(TRIM(CLEAN(I2309))="USCSH0000000","",VLOOKUP(I2309,'EZE Daily_With_BB CODES'!$H$3:$J$4445,3,0))</f>
        <v>#N/A</v>
      </c>
    </row>
    <row r="2310" ht="15" customHeight="1" s="4" customFormat="1">
      <c r="F2310" s="4">
        <f>'Enhanced Basket_AUTOLOAD'!H2309</f>
        <v>0</v>
      </c>
      <c r="G2310" s="4">
        <f>'Enhanced Basket_AUTOLOAD'!M2309</f>
        <v>0</v>
      </c>
      <c r="H2310" s="4">
        <f>'Enhanced Basket_AUTOLOAD'!O2309</f>
        <v>0</v>
      </c>
      <c r="I2310" s="4">
        <f>'Enhanced Basket_AUTOLOAD'!P2309</f>
        <v>0</v>
      </c>
      <c r="J2310" s="4">
        <f>'Enhanced Basket_AUTOLOAD'!Q2309</f>
        <v>0</v>
      </c>
      <c r="M2310" s="4" t="e">
        <f>IF(TRIM(CLEAN(I2310))="USCSH0000000","",VLOOKUP(I2310,'EZE Daily_With_BB CODES'!$H$3:$J$4445,3,0))</f>
        <v>#N/A</v>
      </c>
    </row>
    <row r="2311" ht="15" customHeight="1" s="4" customFormat="1">
      <c r="F2311" s="4">
        <f>'Enhanced Basket_AUTOLOAD'!H2310</f>
        <v>0</v>
      </c>
      <c r="G2311" s="4">
        <f>'Enhanced Basket_AUTOLOAD'!M2310</f>
        <v>0</v>
      </c>
      <c r="H2311" s="4">
        <f>'Enhanced Basket_AUTOLOAD'!O2310</f>
        <v>0</v>
      </c>
      <c r="I2311" s="4">
        <f>'Enhanced Basket_AUTOLOAD'!P2310</f>
        <v>0</v>
      </c>
      <c r="J2311" s="4">
        <f>'Enhanced Basket_AUTOLOAD'!Q2310</f>
        <v>0</v>
      </c>
      <c r="M2311" s="4" t="e">
        <f>IF(TRIM(CLEAN(I2311))="USCSH0000000","",VLOOKUP(I2311,'EZE Daily_With_BB CODES'!$H$3:$J$4445,3,0))</f>
        <v>#N/A</v>
      </c>
    </row>
    <row r="2312" ht="15" customHeight="1" s="4" customFormat="1">
      <c r="F2312" s="4">
        <f>'Enhanced Basket_AUTOLOAD'!H2311</f>
        <v>0</v>
      </c>
      <c r="G2312" s="4">
        <f>'Enhanced Basket_AUTOLOAD'!M2311</f>
        <v>0</v>
      </c>
      <c r="H2312" s="4">
        <f>'Enhanced Basket_AUTOLOAD'!O2311</f>
        <v>0</v>
      </c>
      <c r="I2312" s="4">
        <f>'Enhanced Basket_AUTOLOAD'!P2311</f>
        <v>0</v>
      </c>
      <c r="J2312" s="4">
        <f>'Enhanced Basket_AUTOLOAD'!Q2311</f>
        <v>0</v>
      </c>
      <c r="M2312" s="4" t="e">
        <f>IF(TRIM(CLEAN(I2312))="USCSH0000000","",VLOOKUP(I2312,'EZE Daily_With_BB CODES'!$H$3:$J$4445,3,0))</f>
        <v>#N/A</v>
      </c>
    </row>
    <row r="2313" ht="15" customHeight="1" s="4" customFormat="1">
      <c r="F2313" s="4">
        <f>'Enhanced Basket_AUTOLOAD'!H2312</f>
        <v>0</v>
      </c>
      <c r="G2313" s="4">
        <f>'Enhanced Basket_AUTOLOAD'!M2312</f>
        <v>0</v>
      </c>
      <c r="H2313" s="4">
        <f>'Enhanced Basket_AUTOLOAD'!O2312</f>
        <v>0</v>
      </c>
      <c r="I2313" s="4">
        <f>'Enhanced Basket_AUTOLOAD'!P2312</f>
        <v>0</v>
      </c>
      <c r="J2313" s="4">
        <f>'Enhanced Basket_AUTOLOAD'!Q2312</f>
        <v>0</v>
      </c>
      <c r="M2313" s="4" t="e">
        <f>IF(TRIM(CLEAN(I2313))="USCSH0000000","",VLOOKUP(I2313,'EZE Daily_With_BB CODES'!$H$3:$J$4445,3,0))</f>
        <v>#N/A</v>
      </c>
    </row>
    <row r="2314" ht="15" customHeight="1" s="4" customFormat="1">
      <c r="F2314" s="4">
        <f>'Enhanced Basket_AUTOLOAD'!H2313</f>
        <v>0</v>
      </c>
      <c r="G2314" s="4">
        <f>'Enhanced Basket_AUTOLOAD'!M2313</f>
        <v>0</v>
      </c>
      <c r="H2314" s="4">
        <f>'Enhanced Basket_AUTOLOAD'!O2313</f>
        <v>0</v>
      </c>
      <c r="I2314" s="4">
        <f>'Enhanced Basket_AUTOLOAD'!P2313</f>
        <v>0</v>
      </c>
      <c r="J2314" s="4">
        <f>'Enhanced Basket_AUTOLOAD'!Q2313</f>
        <v>0</v>
      </c>
      <c r="M2314" s="4" t="e">
        <f>IF(TRIM(CLEAN(I2314))="USCSH0000000","",VLOOKUP(I2314,'EZE Daily_With_BB CODES'!$H$3:$J$4445,3,0))</f>
        <v>#N/A</v>
      </c>
    </row>
    <row r="2315" ht="15" customHeight="1" s="4" customFormat="1">
      <c r="F2315" s="4">
        <f>'Enhanced Basket_AUTOLOAD'!H2314</f>
        <v>0</v>
      </c>
      <c r="G2315" s="4">
        <f>'Enhanced Basket_AUTOLOAD'!M2314</f>
        <v>0</v>
      </c>
      <c r="H2315" s="4">
        <f>'Enhanced Basket_AUTOLOAD'!O2314</f>
        <v>0</v>
      </c>
      <c r="I2315" s="4">
        <f>'Enhanced Basket_AUTOLOAD'!P2314</f>
        <v>0</v>
      </c>
      <c r="J2315" s="4">
        <f>'Enhanced Basket_AUTOLOAD'!Q2314</f>
        <v>0</v>
      </c>
      <c r="M2315" s="4" t="e">
        <f>IF(TRIM(CLEAN(I2315))="USCSH0000000","",VLOOKUP(I2315,'EZE Daily_With_BB CODES'!$H$3:$J$4445,3,0))</f>
        <v>#N/A</v>
      </c>
    </row>
    <row r="2316" ht="15" customHeight="1" s="4" customFormat="1">
      <c r="F2316" s="4">
        <f>'Enhanced Basket_AUTOLOAD'!H2315</f>
        <v>0</v>
      </c>
      <c r="G2316" s="4">
        <f>'Enhanced Basket_AUTOLOAD'!M2315</f>
        <v>0</v>
      </c>
      <c r="H2316" s="4">
        <f>'Enhanced Basket_AUTOLOAD'!O2315</f>
        <v>0</v>
      </c>
      <c r="I2316" s="4">
        <f>'Enhanced Basket_AUTOLOAD'!P2315</f>
        <v>0</v>
      </c>
      <c r="J2316" s="4">
        <f>'Enhanced Basket_AUTOLOAD'!Q2315</f>
        <v>0</v>
      </c>
      <c r="M2316" s="4" t="e">
        <f>IF(TRIM(CLEAN(I2316))="USCSH0000000","",VLOOKUP(I2316,'EZE Daily_With_BB CODES'!$H$3:$J$4445,3,0))</f>
        <v>#N/A</v>
      </c>
    </row>
    <row r="2317" ht="15" customHeight="1" s="4" customFormat="1">
      <c r="F2317" s="4">
        <f>'Enhanced Basket_AUTOLOAD'!H2316</f>
        <v>0</v>
      </c>
      <c r="G2317" s="4">
        <f>'Enhanced Basket_AUTOLOAD'!M2316</f>
        <v>0</v>
      </c>
      <c r="H2317" s="4">
        <f>'Enhanced Basket_AUTOLOAD'!O2316</f>
        <v>0</v>
      </c>
      <c r="I2317" s="4">
        <f>'Enhanced Basket_AUTOLOAD'!P2316</f>
        <v>0</v>
      </c>
      <c r="J2317" s="4">
        <f>'Enhanced Basket_AUTOLOAD'!Q2316</f>
        <v>0</v>
      </c>
      <c r="M2317" s="4" t="e">
        <f>IF(TRIM(CLEAN(I2317))="USCSH0000000","",VLOOKUP(I2317,'EZE Daily_With_BB CODES'!$H$3:$J$4445,3,0))</f>
        <v>#N/A</v>
      </c>
    </row>
    <row r="2318" ht="15" customHeight="1" s="4" customFormat="1">
      <c r="F2318" s="4">
        <f>'Enhanced Basket_AUTOLOAD'!H2317</f>
        <v>0</v>
      </c>
      <c r="G2318" s="4">
        <f>'Enhanced Basket_AUTOLOAD'!M2317</f>
        <v>0</v>
      </c>
      <c r="H2318" s="4">
        <f>'Enhanced Basket_AUTOLOAD'!O2317</f>
        <v>0</v>
      </c>
      <c r="I2318" s="4">
        <f>'Enhanced Basket_AUTOLOAD'!P2317</f>
        <v>0</v>
      </c>
      <c r="J2318" s="4">
        <f>'Enhanced Basket_AUTOLOAD'!Q2317</f>
        <v>0</v>
      </c>
      <c r="M2318" s="4" t="e">
        <f>IF(TRIM(CLEAN(I2318))="USCSH0000000","",VLOOKUP(I2318,'EZE Daily_With_BB CODES'!$H$3:$J$4445,3,0))</f>
        <v>#N/A</v>
      </c>
    </row>
    <row r="2319" ht="15" customHeight="1" s="4" customFormat="1">
      <c r="F2319" s="4">
        <f>'Enhanced Basket_AUTOLOAD'!H2318</f>
        <v>0</v>
      </c>
      <c r="G2319" s="4">
        <f>'Enhanced Basket_AUTOLOAD'!M2318</f>
        <v>0</v>
      </c>
      <c r="H2319" s="4">
        <f>'Enhanced Basket_AUTOLOAD'!O2318</f>
        <v>0</v>
      </c>
      <c r="I2319" s="4">
        <f>'Enhanced Basket_AUTOLOAD'!P2318</f>
        <v>0</v>
      </c>
      <c r="J2319" s="4">
        <f>'Enhanced Basket_AUTOLOAD'!Q2318</f>
        <v>0</v>
      </c>
      <c r="M2319" s="4" t="e">
        <f>IF(TRIM(CLEAN(I2319))="USCSH0000000","",VLOOKUP(I2319,'EZE Daily_With_BB CODES'!$H$3:$J$4445,3,0))</f>
        <v>#N/A</v>
      </c>
    </row>
    <row r="2320" ht="15" customHeight="1" s="4" customFormat="1">
      <c r="F2320" s="4">
        <f>'Enhanced Basket_AUTOLOAD'!H2319</f>
        <v>0</v>
      </c>
      <c r="G2320" s="4">
        <f>'Enhanced Basket_AUTOLOAD'!M2319</f>
        <v>0</v>
      </c>
      <c r="H2320" s="4">
        <f>'Enhanced Basket_AUTOLOAD'!O2319</f>
        <v>0</v>
      </c>
      <c r="I2320" s="4">
        <f>'Enhanced Basket_AUTOLOAD'!P2319</f>
        <v>0</v>
      </c>
      <c r="J2320" s="4">
        <f>'Enhanced Basket_AUTOLOAD'!Q2319</f>
        <v>0</v>
      </c>
      <c r="M2320" s="4" t="e">
        <f>IF(TRIM(CLEAN(I2320))="USCSH0000000","",VLOOKUP(I2320,'EZE Daily_With_BB CODES'!$H$3:$J$4445,3,0))</f>
        <v>#N/A</v>
      </c>
    </row>
    <row r="2321" ht="15" customHeight="1" s="4" customFormat="1">
      <c r="F2321" s="4">
        <f>'Enhanced Basket_AUTOLOAD'!H2320</f>
        <v>0</v>
      </c>
      <c r="G2321" s="4">
        <f>'Enhanced Basket_AUTOLOAD'!M2320</f>
        <v>0</v>
      </c>
      <c r="H2321" s="4">
        <f>'Enhanced Basket_AUTOLOAD'!O2320</f>
        <v>0</v>
      </c>
      <c r="I2321" s="4">
        <f>'Enhanced Basket_AUTOLOAD'!P2320</f>
        <v>0</v>
      </c>
      <c r="J2321" s="4">
        <f>'Enhanced Basket_AUTOLOAD'!Q2320</f>
        <v>0</v>
      </c>
      <c r="M2321" s="4" t="e">
        <f>IF(TRIM(CLEAN(I2321))="USCSH0000000","",VLOOKUP(I2321,'EZE Daily_With_BB CODES'!$H$3:$J$4445,3,0))</f>
        <v>#N/A</v>
      </c>
    </row>
    <row r="2322" ht="15" customHeight="1" s="4" customFormat="1">
      <c r="F2322" s="4">
        <f>'Enhanced Basket_AUTOLOAD'!H2321</f>
        <v>0</v>
      </c>
      <c r="G2322" s="4">
        <f>'Enhanced Basket_AUTOLOAD'!M2321</f>
        <v>0</v>
      </c>
      <c r="H2322" s="4">
        <f>'Enhanced Basket_AUTOLOAD'!O2321</f>
        <v>0</v>
      </c>
      <c r="I2322" s="4">
        <f>'Enhanced Basket_AUTOLOAD'!P2321</f>
        <v>0</v>
      </c>
      <c r="J2322" s="4">
        <f>'Enhanced Basket_AUTOLOAD'!Q2321</f>
        <v>0</v>
      </c>
      <c r="M2322" s="4" t="e">
        <f>IF(TRIM(CLEAN(I2322))="USCSH0000000","",VLOOKUP(I2322,'EZE Daily_With_BB CODES'!$H$3:$J$4445,3,0))</f>
        <v>#N/A</v>
      </c>
    </row>
    <row r="2323" ht="15" customHeight="1" s="4" customFormat="1">
      <c r="F2323" s="4">
        <f>'Enhanced Basket_AUTOLOAD'!H2322</f>
        <v>0</v>
      </c>
      <c r="G2323" s="4">
        <f>'Enhanced Basket_AUTOLOAD'!M2322</f>
        <v>0</v>
      </c>
      <c r="H2323" s="4">
        <f>'Enhanced Basket_AUTOLOAD'!O2322</f>
        <v>0</v>
      </c>
      <c r="I2323" s="4">
        <f>'Enhanced Basket_AUTOLOAD'!P2322</f>
        <v>0</v>
      </c>
      <c r="J2323" s="4">
        <f>'Enhanced Basket_AUTOLOAD'!Q2322</f>
        <v>0</v>
      </c>
      <c r="M2323" s="4" t="e">
        <f>IF(TRIM(CLEAN(I2323))="USCSH0000000","",VLOOKUP(I2323,'EZE Daily_With_BB CODES'!$H$3:$J$4445,3,0))</f>
        <v>#N/A</v>
      </c>
    </row>
    <row r="2324" ht="15" customHeight="1" s="4" customFormat="1">
      <c r="F2324" s="4">
        <f>'Enhanced Basket_AUTOLOAD'!H2323</f>
        <v>0</v>
      </c>
      <c r="G2324" s="4">
        <f>'Enhanced Basket_AUTOLOAD'!M2323</f>
        <v>0</v>
      </c>
      <c r="H2324" s="4">
        <f>'Enhanced Basket_AUTOLOAD'!O2323</f>
        <v>0</v>
      </c>
      <c r="I2324" s="4">
        <f>'Enhanced Basket_AUTOLOAD'!P2323</f>
        <v>0</v>
      </c>
      <c r="J2324" s="4">
        <f>'Enhanced Basket_AUTOLOAD'!Q2323</f>
        <v>0</v>
      </c>
      <c r="M2324" s="4" t="e">
        <f>IF(TRIM(CLEAN(I2324))="USCSH0000000","",VLOOKUP(I2324,'EZE Daily_With_BB CODES'!$H$3:$J$4445,3,0))</f>
        <v>#N/A</v>
      </c>
    </row>
    <row r="2325" ht="15" customHeight="1" s="4" customFormat="1">
      <c r="F2325" s="4">
        <f>'Enhanced Basket_AUTOLOAD'!H2324</f>
        <v>0</v>
      </c>
      <c r="G2325" s="4">
        <f>'Enhanced Basket_AUTOLOAD'!M2324</f>
        <v>0</v>
      </c>
      <c r="H2325" s="4">
        <f>'Enhanced Basket_AUTOLOAD'!O2324</f>
        <v>0</v>
      </c>
      <c r="I2325" s="4">
        <f>'Enhanced Basket_AUTOLOAD'!P2324</f>
        <v>0</v>
      </c>
      <c r="J2325" s="4">
        <f>'Enhanced Basket_AUTOLOAD'!Q2324</f>
        <v>0</v>
      </c>
      <c r="M2325" s="4" t="e">
        <f>IF(TRIM(CLEAN(I2325))="USCSH0000000","",VLOOKUP(I2325,'EZE Daily_With_BB CODES'!$H$3:$J$4445,3,0))</f>
        <v>#N/A</v>
      </c>
    </row>
    <row r="2326" ht="15" customHeight="1" s="4" customFormat="1">
      <c r="F2326" s="4">
        <f>'Enhanced Basket_AUTOLOAD'!H2325</f>
        <v>0</v>
      </c>
      <c r="G2326" s="4">
        <f>'Enhanced Basket_AUTOLOAD'!M2325</f>
        <v>0</v>
      </c>
      <c r="H2326" s="4">
        <f>'Enhanced Basket_AUTOLOAD'!O2325</f>
        <v>0</v>
      </c>
      <c r="I2326" s="4">
        <f>'Enhanced Basket_AUTOLOAD'!P2325</f>
        <v>0</v>
      </c>
      <c r="J2326" s="4">
        <f>'Enhanced Basket_AUTOLOAD'!Q2325</f>
        <v>0</v>
      </c>
      <c r="M2326" s="4" t="e">
        <f>IF(TRIM(CLEAN(I2326))="USCSH0000000","",VLOOKUP(I2326,'EZE Daily_With_BB CODES'!$H$3:$J$4445,3,0))</f>
        <v>#N/A</v>
      </c>
    </row>
    <row r="2327" ht="15" customHeight="1" s="4" customFormat="1">
      <c r="F2327" s="4">
        <f>'Enhanced Basket_AUTOLOAD'!H2326</f>
        <v>0</v>
      </c>
      <c r="G2327" s="4">
        <f>'Enhanced Basket_AUTOLOAD'!M2326</f>
        <v>0</v>
      </c>
      <c r="H2327" s="4">
        <f>'Enhanced Basket_AUTOLOAD'!O2326</f>
        <v>0</v>
      </c>
      <c r="I2327" s="4">
        <f>'Enhanced Basket_AUTOLOAD'!P2326</f>
        <v>0</v>
      </c>
      <c r="J2327" s="4">
        <f>'Enhanced Basket_AUTOLOAD'!Q2326</f>
        <v>0</v>
      </c>
      <c r="M2327" s="4" t="e">
        <f>IF(TRIM(CLEAN(I2327))="USCSH0000000","",VLOOKUP(I2327,'EZE Daily_With_BB CODES'!$H$3:$J$4445,3,0))</f>
        <v>#N/A</v>
      </c>
    </row>
    <row r="2328" ht="15" customHeight="1" s="4" customFormat="1">
      <c r="F2328" s="4">
        <f>'Enhanced Basket_AUTOLOAD'!H2327</f>
        <v>0</v>
      </c>
      <c r="G2328" s="4">
        <f>'Enhanced Basket_AUTOLOAD'!M2327</f>
        <v>0</v>
      </c>
      <c r="H2328" s="4">
        <f>'Enhanced Basket_AUTOLOAD'!O2327</f>
        <v>0</v>
      </c>
      <c r="I2328" s="4">
        <f>'Enhanced Basket_AUTOLOAD'!P2327</f>
        <v>0</v>
      </c>
      <c r="J2328" s="4">
        <f>'Enhanced Basket_AUTOLOAD'!Q2327</f>
        <v>0</v>
      </c>
      <c r="M2328" s="4" t="e">
        <f>IF(TRIM(CLEAN(I2328))="USCSH0000000","",VLOOKUP(I2328,'EZE Daily_With_BB CODES'!$H$3:$J$4445,3,0))</f>
        <v>#N/A</v>
      </c>
    </row>
    <row r="2329" ht="15" customHeight="1" s="4" customFormat="1">
      <c r="F2329" s="4">
        <f>'Enhanced Basket_AUTOLOAD'!H2328</f>
        <v>0</v>
      </c>
      <c r="G2329" s="4">
        <f>'Enhanced Basket_AUTOLOAD'!M2328</f>
        <v>0</v>
      </c>
      <c r="H2329" s="4">
        <f>'Enhanced Basket_AUTOLOAD'!O2328</f>
        <v>0</v>
      </c>
      <c r="I2329" s="4">
        <f>'Enhanced Basket_AUTOLOAD'!P2328</f>
        <v>0</v>
      </c>
      <c r="J2329" s="4">
        <f>'Enhanced Basket_AUTOLOAD'!Q2328</f>
        <v>0</v>
      </c>
      <c r="M2329" s="4" t="e">
        <f>IF(TRIM(CLEAN(I2329))="USCSH0000000","",VLOOKUP(I2329,'EZE Daily_With_BB CODES'!$H$3:$J$4445,3,0))</f>
        <v>#N/A</v>
      </c>
    </row>
    <row r="2330" ht="15" customHeight="1" s="4" customFormat="1">
      <c r="F2330" s="4">
        <f>'Enhanced Basket_AUTOLOAD'!H2329</f>
        <v>0</v>
      </c>
      <c r="G2330" s="4">
        <f>'Enhanced Basket_AUTOLOAD'!M2329</f>
        <v>0</v>
      </c>
      <c r="H2330" s="4">
        <f>'Enhanced Basket_AUTOLOAD'!O2329</f>
        <v>0</v>
      </c>
      <c r="I2330" s="4">
        <f>'Enhanced Basket_AUTOLOAD'!P2329</f>
        <v>0</v>
      </c>
      <c r="J2330" s="4">
        <f>'Enhanced Basket_AUTOLOAD'!Q2329</f>
        <v>0</v>
      </c>
      <c r="M2330" s="4" t="e">
        <f>IF(TRIM(CLEAN(I2330))="USCSH0000000","",VLOOKUP(I2330,'EZE Daily_With_BB CODES'!$H$3:$J$4445,3,0))</f>
        <v>#N/A</v>
      </c>
    </row>
    <row r="2331" ht="15" customHeight="1" s="4" customFormat="1">
      <c r="F2331" s="4">
        <f>'Enhanced Basket_AUTOLOAD'!H2330</f>
        <v>0</v>
      </c>
      <c r="G2331" s="4">
        <f>'Enhanced Basket_AUTOLOAD'!M2330</f>
        <v>0</v>
      </c>
      <c r="H2331" s="4">
        <f>'Enhanced Basket_AUTOLOAD'!O2330</f>
        <v>0</v>
      </c>
      <c r="I2331" s="4">
        <f>'Enhanced Basket_AUTOLOAD'!P2330</f>
        <v>0</v>
      </c>
      <c r="J2331" s="4">
        <f>'Enhanced Basket_AUTOLOAD'!Q2330</f>
        <v>0</v>
      </c>
      <c r="M2331" s="4" t="e">
        <f>IF(TRIM(CLEAN(I2331))="USCSH0000000","",VLOOKUP(I2331,'EZE Daily_With_BB CODES'!$H$3:$J$4445,3,0))</f>
        <v>#N/A</v>
      </c>
    </row>
    <row r="2332" ht="15" customHeight="1" s="4" customFormat="1">
      <c r="F2332" s="4">
        <f>'Enhanced Basket_AUTOLOAD'!H2331</f>
        <v>0</v>
      </c>
      <c r="G2332" s="4">
        <f>'Enhanced Basket_AUTOLOAD'!M2331</f>
        <v>0</v>
      </c>
      <c r="H2332" s="4">
        <f>'Enhanced Basket_AUTOLOAD'!O2331</f>
        <v>0</v>
      </c>
      <c r="I2332" s="4">
        <f>'Enhanced Basket_AUTOLOAD'!P2331</f>
        <v>0</v>
      </c>
      <c r="J2332" s="4">
        <f>'Enhanced Basket_AUTOLOAD'!Q2331</f>
        <v>0</v>
      </c>
      <c r="M2332" s="4" t="e">
        <f>IF(TRIM(CLEAN(I2332))="USCSH0000000","",VLOOKUP(I2332,'EZE Daily_With_BB CODES'!$H$3:$J$4445,3,0))</f>
        <v>#N/A</v>
      </c>
    </row>
    <row r="2333" ht="15" customHeight="1" s="4" customFormat="1">
      <c r="F2333" s="4">
        <f>'Enhanced Basket_AUTOLOAD'!H2332</f>
        <v>0</v>
      </c>
      <c r="G2333" s="4">
        <f>'Enhanced Basket_AUTOLOAD'!M2332</f>
        <v>0</v>
      </c>
      <c r="H2333" s="4">
        <f>'Enhanced Basket_AUTOLOAD'!O2332</f>
        <v>0</v>
      </c>
      <c r="I2333" s="4">
        <f>'Enhanced Basket_AUTOLOAD'!P2332</f>
        <v>0</v>
      </c>
      <c r="J2333" s="4">
        <f>'Enhanced Basket_AUTOLOAD'!Q2332</f>
        <v>0</v>
      </c>
      <c r="M2333" s="4" t="e">
        <f>IF(TRIM(CLEAN(I2333))="USCSH0000000","",VLOOKUP(I2333,'EZE Daily_With_BB CODES'!$H$3:$J$4445,3,0))</f>
        <v>#N/A</v>
      </c>
    </row>
    <row r="2334" ht="15" customHeight="1" s="4" customFormat="1">
      <c r="F2334" s="4">
        <f>'Enhanced Basket_AUTOLOAD'!H2333</f>
        <v>0</v>
      </c>
      <c r="G2334" s="4">
        <f>'Enhanced Basket_AUTOLOAD'!M2333</f>
        <v>0</v>
      </c>
      <c r="H2334" s="4">
        <f>'Enhanced Basket_AUTOLOAD'!O2333</f>
        <v>0</v>
      </c>
      <c r="I2334" s="4">
        <f>'Enhanced Basket_AUTOLOAD'!P2333</f>
        <v>0</v>
      </c>
      <c r="J2334" s="4">
        <f>'Enhanced Basket_AUTOLOAD'!Q2333</f>
        <v>0</v>
      </c>
      <c r="M2334" s="4" t="e">
        <f>IF(TRIM(CLEAN(I2334))="USCSH0000000","",VLOOKUP(I2334,'EZE Daily_With_BB CODES'!$H$3:$J$4445,3,0))</f>
        <v>#N/A</v>
      </c>
    </row>
    <row r="2335" ht="15" customHeight="1" s="4" customFormat="1">
      <c r="F2335" s="4">
        <f>'Enhanced Basket_AUTOLOAD'!H2334</f>
        <v>0</v>
      </c>
      <c r="G2335" s="4">
        <f>'Enhanced Basket_AUTOLOAD'!M2334</f>
        <v>0</v>
      </c>
      <c r="H2335" s="4">
        <f>'Enhanced Basket_AUTOLOAD'!O2334</f>
        <v>0</v>
      </c>
      <c r="I2335" s="4">
        <f>'Enhanced Basket_AUTOLOAD'!P2334</f>
        <v>0</v>
      </c>
      <c r="J2335" s="4">
        <f>'Enhanced Basket_AUTOLOAD'!Q2334</f>
        <v>0</v>
      </c>
      <c r="M2335" s="4" t="e">
        <f>IF(TRIM(CLEAN(I2335))="USCSH0000000","",VLOOKUP(I2335,'EZE Daily_With_BB CODES'!$H$3:$J$4445,3,0))</f>
        <v>#N/A</v>
      </c>
    </row>
    <row r="2336" ht="15" customHeight="1" s="4" customFormat="1">
      <c r="F2336" s="4">
        <f>'Enhanced Basket_AUTOLOAD'!H2335</f>
        <v>0</v>
      </c>
      <c r="G2336" s="4">
        <f>'Enhanced Basket_AUTOLOAD'!M2335</f>
        <v>0</v>
      </c>
      <c r="H2336" s="4">
        <f>'Enhanced Basket_AUTOLOAD'!O2335</f>
        <v>0</v>
      </c>
      <c r="I2336" s="4">
        <f>'Enhanced Basket_AUTOLOAD'!P2335</f>
        <v>0</v>
      </c>
      <c r="J2336" s="4">
        <f>'Enhanced Basket_AUTOLOAD'!Q2335</f>
        <v>0</v>
      </c>
      <c r="M2336" s="4" t="e">
        <f>IF(TRIM(CLEAN(I2336))="USCSH0000000","",VLOOKUP(I2336,'EZE Daily_With_BB CODES'!$H$3:$J$4445,3,0))</f>
        <v>#N/A</v>
      </c>
    </row>
    <row r="2337" ht="15" customHeight="1" s="4" customFormat="1">
      <c r="F2337" s="4">
        <f>'Enhanced Basket_AUTOLOAD'!H2336</f>
        <v>0</v>
      </c>
      <c r="G2337" s="4">
        <f>'Enhanced Basket_AUTOLOAD'!M2336</f>
        <v>0</v>
      </c>
      <c r="H2337" s="4">
        <f>'Enhanced Basket_AUTOLOAD'!O2336</f>
        <v>0</v>
      </c>
      <c r="I2337" s="4">
        <f>'Enhanced Basket_AUTOLOAD'!P2336</f>
        <v>0</v>
      </c>
      <c r="J2337" s="4">
        <f>'Enhanced Basket_AUTOLOAD'!Q2336</f>
        <v>0</v>
      </c>
      <c r="M2337" s="4" t="e">
        <f>IF(TRIM(CLEAN(I2337))="USCSH0000000","",VLOOKUP(I2337,'EZE Daily_With_BB CODES'!$H$3:$J$4445,3,0))</f>
        <v>#N/A</v>
      </c>
    </row>
    <row r="2338" ht="15" customHeight="1" s="4" customFormat="1">
      <c r="F2338" s="4">
        <f>'Enhanced Basket_AUTOLOAD'!H2337</f>
        <v>0</v>
      </c>
      <c r="G2338" s="4">
        <f>'Enhanced Basket_AUTOLOAD'!M2337</f>
        <v>0</v>
      </c>
      <c r="H2338" s="4">
        <f>'Enhanced Basket_AUTOLOAD'!O2337</f>
        <v>0</v>
      </c>
      <c r="I2338" s="4">
        <f>'Enhanced Basket_AUTOLOAD'!P2337</f>
        <v>0</v>
      </c>
      <c r="J2338" s="4">
        <f>'Enhanced Basket_AUTOLOAD'!Q2337</f>
        <v>0</v>
      </c>
      <c r="M2338" s="4" t="e">
        <f>IF(TRIM(CLEAN(I2338))="USCSH0000000","",VLOOKUP(I2338,'EZE Daily_With_BB CODES'!$H$3:$J$4445,3,0))</f>
        <v>#N/A</v>
      </c>
    </row>
    <row r="2339" ht="15" customHeight="1" s="4" customFormat="1">
      <c r="F2339" s="4">
        <f>'Enhanced Basket_AUTOLOAD'!H2338</f>
        <v>0</v>
      </c>
      <c r="G2339" s="4">
        <f>'Enhanced Basket_AUTOLOAD'!M2338</f>
        <v>0</v>
      </c>
      <c r="H2339" s="4">
        <f>'Enhanced Basket_AUTOLOAD'!O2338</f>
        <v>0</v>
      </c>
      <c r="I2339" s="4">
        <f>'Enhanced Basket_AUTOLOAD'!P2338</f>
        <v>0</v>
      </c>
      <c r="J2339" s="4">
        <f>'Enhanced Basket_AUTOLOAD'!Q2338</f>
        <v>0</v>
      </c>
      <c r="M2339" s="4" t="e">
        <f>IF(TRIM(CLEAN(I2339))="USCSH0000000","",VLOOKUP(I2339,'EZE Daily_With_BB CODES'!$H$3:$J$4445,3,0))</f>
        <v>#N/A</v>
      </c>
    </row>
    <row r="2340" ht="15" customHeight="1" s="4" customFormat="1">
      <c r="F2340" s="4">
        <f>'Enhanced Basket_AUTOLOAD'!H2339</f>
        <v>0</v>
      </c>
      <c r="G2340" s="4">
        <f>'Enhanced Basket_AUTOLOAD'!M2339</f>
        <v>0</v>
      </c>
      <c r="H2340" s="4">
        <f>'Enhanced Basket_AUTOLOAD'!O2339</f>
        <v>0</v>
      </c>
      <c r="I2340" s="4">
        <f>'Enhanced Basket_AUTOLOAD'!P2339</f>
        <v>0</v>
      </c>
      <c r="J2340" s="4">
        <f>'Enhanced Basket_AUTOLOAD'!Q2339</f>
        <v>0</v>
      </c>
      <c r="M2340" s="4" t="e">
        <f>IF(TRIM(CLEAN(I2340))="USCSH0000000","",VLOOKUP(I2340,'EZE Daily_With_BB CODES'!$H$3:$J$4445,3,0))</f>
        <v>#N/A</v>
      </c>
    </row>
    <row r="2341" ht="15" customHeight="1" s="4" customFormat="1">
      <c r="F2341" s="4">
        <f>'Enhanced Basket_AUTOLOAD'!H2340</f>
        <v>0</v>
      </c>
      <c r="G2341" s="4">
        <f>'Enhanced Basket_AUTOLOAD'!M2340</f>
        <v>0</v>
      </c>
      <c r="H2341" s="4">
        <f>'Enhanced Basket_AUTOLOAD'!O2340</f>
        <v>0</v>
      </c>
      <c r="I2341" s="4">
        <f>'Enhanced Basket_AUTOLOAD'!P2340</f>
        <v>0</v>
      </c>
      <c r="J2341" s="4">
        <f>'Enhanced Basket_AUTOLOAD'!Q2340</f>
        <v>0</v>
      </c>
      <c r="M2341" s="4" t="e">
        <f>IF(TRIM(CLEAN(I2341))="USCSH0000000","",VLOOKUP(I2341,'EZE Daily_With_BB CODES'!$H$3:$J$4445,3,0))</f>
        <v>#N/A</v>
      </c>
    </row>
    <row r="2342" ht="15" customHeight="1" s="4" customFormat="1">
      <c r="F2342" s="4">
        <f>'Enhanced Basket_AUTOLOAD'!H2341</f>
        <v>0</v>
      </c>
      <c r="G2342" s="4">
        <f>'Enhanced Basket_AUTOLOAD'!M2341</f>
        <v>0</v>
      </c>
      <c r="H2342" s="4">
        <f>'Enhanced Basket_AUTOLOAD'!O2341</f>
        <v>0</v>
      </c>
      <c r="I2342" s="4">
        <f>'Enhanced Basket_AUTOLOAD'!P2341</f>
        <v>0</v>
      </c>
      <c r="J2342" s="4">
        <f>'Enhanced Basket_AUTOLOAD'!Q2341</f>
        <v>0</v>
      </c>
      <c r="M2342" s="4" t="e">
        <f>IF(TRIM(CLEAN(I2342))="USCSH0000000","",VLOOKUP(I2342,'EZE Daily_With_BB CODES'!$H$3:$J$4445,3,0))</f>
        <v>#N/A</v>
      </c>
    </row>
    <row r="2343" ht="15" customHeight="1" s="4" customFormat="1">
      <c r="F2343" s="4">
        <f>'Enhanced Basket_AUTOLOAD'!H2342</f>
        <v>0</v>
      </c>
      <c r="G2343" s="4">
        <f>'Enhanced Basket_AUTOLOAD'!M2342</f>
        <v>0</v>
      </c>
      <c r="H2343" s="4">
        <f>'Enhanced Basket_AUTOLOAD'!O2342</f>
        <v>0</v>
      </c>
      <c r="I2343" s="4">
        <f>'Enhanced Basket_AUTOLOAD'!P2342</f>
        <v>0</v>
      </c>
      <c r="J2343" s="4">
        <f>'Enhanced Basket_AUTOLOAD'!Q2342</f>
        <v>0</v>
      </c>
      <c r="M2343" s="4" t="e">
        <f>IF(TRIM(CLEAN(I2343))="USCSH0000000","",VLOOKUP(I2343,'EZE Daily_With_BB CODES'!$H$3:$J$4445,3,0))</f>
        <v>#N/A</v>
      </c>
    </row>
    <row r="2344" ht="15" customHeight="1" s="4" customFormat="1">
      <c r="F2344" s="4">
        <f>'Enhanced Basket_AUTOLOAD'!H2343</f>
        <v>0</v>
      </c>
      <c r="G2344" s="4">
        <f>'Enhanced Basket_AUTOLOAD'!M2343</f>
        <v>0</v>
      </c>
      <c r="H2344" s="4">
        <f>'Enhanced Basket_AUTOLOAD'!O2343</f>
        <v>0</v>
      </c>
      <c r="I2344" s="4">
        <f>'Enhanced Basket_AUTOLOAD'!P2343</f>
        <v>0</v>
      </c>
      <c r="J2344" s="4">
        <f>'Enhanced Basket_AUTOLOAD'!Q2343</f>
        <v>0</v>
      </c>
      <c r="M2344" s="4" t="e">
        <f>IF(TRIM(CLEAN(I2344))="USCSH0000000","",VLOOKUP(I2344,'EZE Daily_With_BB CODES'!$H$3:$J$4445,3,0))</f>
        <v>#N/A</v>
      </c>
    </row>
    <row r="2345" ht="15" customHeight="1" s="4" customFormat="1">
      <c r="F2345" s="4">
        <f>'Enhanced Basket_AUTOLOAD'!H2344</f>
        <v>0</v>
      </c>
      <c r="G2345" s="4">
        <f>'Enhanced Basket_AUTOLOAD'!M2344</f>
        <v>0</v>
      </c>
      <c r="H2345" s="4">
        <f>'Enhanced Basket_AUTOLOAD'!O2344</f>
        <v>0</v>
      </c>
      <c r="I2345" s="4">
        <f>'Enhanced Basket_AUTOLOAD'!P2344</f>
        <v>0</v>
      </c>
      <c r="J2345" s="4">
        <f>'Enhanced Basket_AUTOLOAD'!Q2344</f>
        <v>0</v>
      </c>
      <c r="M2345" s="4" t="e">
        <f>IF(TRIM(CLEAN(I2345))="USCSH0000000","",VLOOKUP(I2345,'EZE Daily_With_BB CODES'!$H$3:$J$4445,3,0))</f>
        <v>#N/A</v>
      </c>
    </row>
    <row r="2346" ht="15" customHeight="1" s="4" customFormat="1">
      <c r="F2346" s="4">
        <f>'Enhanced Basket_AUTOLOAD'!H2345</f>
        <v>0</v>
      </c>
      <c r="G2346" s="4">
        <f>'Enhanced Basket_AUTOLOAD'!M2345</f>
        <v>0</v>
      </c>
      <c r="H2346" s="4">
        <f>'Enhanced Basket_AUTOLOAD'!O2345</f>
        <v>0</v>
      </c>
      <c r="I2346" s="4">
        <f>'Enhanced Basket_AUTOLOAD'!P2345</f>
        <v>0</v>
      </c>
      <c r="J2346" s="4">
        <f>'Enhanced Basket_AUTOLOAD'!Q2345</f>
        <v>0</v>
      </c>
      <c r="M2346" s="4" t="e">
        <f>IF(TRIM(CLEAN(I2346))="USCSH0000000","",VLOOKUP(I2346,'EZE Daily_With_BB CODES'!$H$3:$J$4445,3,0))</f>
        <v>#N/A</v>
      </c>
    </row>
    <row r="2347" ht="15" customHeight="1" s="4" customFormat="1">
      <c r="F2347" s="4">
        <f>'Enhanced Basket_AUTOLOAD'!H2346</f>
        <v>0</v>
      </c>
      <c r="G2347" s="4">
        <f>'Enhanced Basket_AUTOLOAD'!M2346</f>
        <v>0</v>
      </c>
      <c r="H2347" s="4">
        <f>'Enhanced Basket_AUTOLOAD'!O2346</f>
        <v>0</v>
      </c>
      <c r="I2347" s="4">
        <f>'Enhanced Basket_AUTOLOAD'!P2346</f>
        <v>0</v>
      </c>
      <c r="J2347" s="4">
        <f>'Enhanced Basket_AUTOLOAD'!Q2346</f>
        <v>0</v>
      </c>
      <c r="M2347" s="4" t="e">
        <f>IF(TRIM(CLEAN(I2347))="USCSH0000000","",VLOOKUP(I2347,'EZE Daily_With_BB CODES'!$H$3:$J$4445,3,0))</f>
        <v>#N/A</v>
      </c>
    </row>
    <row r="2348" ht="15" customHeight="1" s="4" customFormat="1">
      <c r="F2348" s="4">
        <f>'Enhanced Basket_AUTOLOAD'!H2347</f>
        <v>0</v>
      </c>
      <c r="G2348" s="4">
        <f>'Enhanced Basket_AUTOLOAD'!M2347</f>
        <v>0</v>
      </c>
      <c r="H2348" s="4">
        <f>'Enhanced Basket_AUTOLOAD'!O2347</f>
        <v>0</v>
      </c>
      <c r="I2348" s="4">
        <f>'Enhanced Basket_AUTOLOAD'!P2347</f>
        <v>0</v>
      </c>
      <c r="J2348" s="4">
        <f>'Enhanced Basket_AUTOLOAD'!Q2347</f>
        <v>0</v>
      </c>
      <c r="M2348" s="4" t="e">
        <f>IF(TRIM(CLEAN(I2348))="USCSH0000000","",VLOOKUP(I2348,'EZE Daily_With_BB CODES'!$H$3:$J$4445,3,0))</f>
        <v>#N/A</v>
      </c>
    </row>
    <row r="2349" ht="15" customHeight="1" s="4" customFormat="1">
      <c r="F2349" s="4">
        <f>'Enhanced Basket_AUTOLOAD'!H2348</f>
        <v>0</v>
      </c>
      <c r="G2349" s="4">
        <f>'Enhanced Basket_AUTOLOAD'!M2348</f>
        <v>0</v>
      </c>
      <c r="H2349" s="4">
        <f>'Enhanced Basket_AUTOLOAD'!O2348</f>
        <v>0</v>
      </c>
      <c r="I2349" s="4">
        <f>'Enhanced Basket_AUTOLOAD'!P2348</f>
        <v>0</v>
      </c>
      <c r="J2349" s="4">
        <f>'Enhanced Basket_AUTOLOAD'!Q2348</f>
        <v>0</v>
      </c>
      <c r="M2349" s="4" t="e">
        <f>IF(TRIM(CLEAN(I2349))="USCSH0000000","",VLOOKUP(I2349,'EZE Daily_With_BB CODES'!$H$3:$J$4445,3,0))</f>
        <v>#N/A</v>
      </c>
    </row>
    <row r="2350" ht="15" customHeight="1" s="4" customFormat="1">
      <c r="F2350" s="4">
        <f>'Enhanced Basket_AUTOLOAD'!H2349</f>
        <v>0</v>
      </c>
      <c r="G2350" s="4">
        <f>'Enhanced Basket_AUTOLOAD'!M2349</f>
        <v>0</v>
      </c>
      <c r="H2350" s="4">
        <f>'Enhanced Basket_AUTOLOAD'!O2349</f>
        <v>0</v>
      </c>
      <c r="I2350" s="4">
        <f>'Enhanced Basket_AUTOLOAD'!P2349</f>
        <v>0</v>
      </c>
      <c r="J2350" s="4">
        <f>'Enhanced Basket_AUTOLOAD'!Q2349</f>
        <v>0</v>
      </c>
      <c r="M2350" s="4" t="e">
        <f>IF(TRIM(CLEAN(I2350))="USCSH0000000","",VLOOKUP(I2350,'EZE Daily_With_BB CODES'!$H$3:$J$4445,3,0))</f>
        <v>#N/A</v>
      </c>
    </row>
    <row r="2351" ht="15" customHeight="1" s="4" customFormat="1">
      <c r="F2351" s="4">
        <f>'Enhanced Basket_AUTOLOAD'!H2350</f>
        <v>0</v>
      </c>
      <c r="G2351" s="4">
        <f>'Enhanced Basket_AUTOLOAD'!M2350</f>
        <v>0</v>
      </c>
      <c r="H2351" s="4">
        <f>'Enhanced Basket_AUTOLOAD'!O2350</f>
        <v>0</v>
      </c>
      <c r="I2351" s="4">
        <f>'Enhanced Basket_AUTOLOAD'!P2350</f>
        <v>0</v>
      </c>
      <c r="J2351" s="4">
        <f>'Enhanced Basket_AUTOLOAD'!Q2350</f>
        <v>0</v>
      </c>
      <c r="M2351" s="4" t="e">
        <f>IF(TRIM(CLEAN(I2351))="USCSH0000000","",VLOOKUP(I2351,'EZE Daily_With_BB CODES'!$H$3:$J$4445,3,0))</f>
        <v>#N/A</v>
      </c>
    </row>
    <row r="2352" ht="15" customHeight="1" s="4" customFormat="1">
      <c r="F2352" s="4">
        <f>'Enhanced Basket_AUTOLOAD'!H2351</f>
        <v>0</v>
      </c>
      <c r="G2352" s="4">
        <f>'Enhanced Basket_AUTOLOAD'!M2351</f>
        <v>0</v>
      </c>
      <c r="H2352" s="4">
        <f>'Enhanced Basket_AUTOLOAD'!O2351</f>
        <v>0</v>
      </c>
      <c r="I2352" s="4">
        <f>'Enhanced Basket_AUTOLOAD'!P2351</f>
        <v>0</v>
      </c>
      <c r="J2352" s="4">
        <f>'Enhanced Basket_AUTOLOAD'!Q2351</f>
        <v>0</v>
      </c>
      <c r="M2352" s="4" t="e">
        <f>IF(TRIM(CLEAN(I2352))="USCSH0000000","",VLOOKUP(I2352,'EZE Daily_With_BB CODES'!$H$3:$J$4445,3,0))</f>
        <v>#N/A</v>
      </c>
    </row>
    <row r="2353" ht="15" customHeight="1" s="4" customFormat="1">
      <c r="F2353" s="4">
        <f>'Enhanced Basket_AUTOLOAD'!H2352</f>
        <v>0</v>
      </c>
      <c r="G2353" s="4">
        <f>'Enhanced Basket_AUTOLOAD'!M2352</f>
        <v>0</v>
      </c>
      <c r="H2353" s="4">
        <f>'Enhanced Basket_AUTOLOAD'!O2352</f>
        <v>0</v>
      </c>
      <c r="I2353" s="4">
        <f>'Enhanced Basket_AUTOLOAD'!P2352</f>
        <v>0</v>
      </c>
      <c r="J2353" s="4">
        <f>'Enhanced Basket_AUTOLOAD'!Q2352</f>
        <v>0</v>
      </c>
      <c r="M2353" s="4" t="e">
        <f>IF(TRIM(CLEAN(I2353))="USCSH0000000","",VLOOKUP(I2353,'EZE Daily_With_BB CODES'!$H$3:$J$4445,3,0))</f>
        <v>#N/A</v>
      </c>
    </row>
    <row r="2354" ht="15" customHeight="1" s="4" customFormat="1">
      <c r="F2354" s="4">
        <f>'Enhanced Basket_AUTOLOAD'!H2353</f>
        <v>0</v>
      </c>
      <c r="G2354" s="4">
        <f>'Enhanced Basket_AUTOLOAD'!M2353</f>
        <v>0</v>
      </c>
      <c r="H2354" s="4">
        <f>'Enhanced Basket_AUTOLOAD'!O2353</f>
        <v>0</v>
      </c>
      <c r="I2354" s="4">
        <f>'Enhanced Basket_AUTOLOAD'!P2353</f>
        <v>0</v>
      </c>
      <c r="J2354" s="4">
        <f>'Enhanced Basket_AUTOLOAD'!Q2353</f>
        <v>0</v>
      </c>
      <c r="M2354" s="4" t="e">
        <f>IF(TRIM(CLEAN(I2354))="USCSH0000000","",VLOOKUP(I2354,'EZE Daily_With_BB CODES'!$H$3:$J$4445,3,0))</f>
        <v>#N/A</v>
      </c>
    </row>
    <row r="2355" ht="15" customHeight="1" s="4" customFormat="1">
      <c r="F2355" s="4">
        <f>'Enhanced Basket_AUTOLOAD'!H2354</f>
        <v>0</v>
      </c>
      <c r="G2355" s="4">
        <f>'Enhanced Basket_AUTOLOAD'!M2354</f>
        <v>0</v>
      </c>
      <c r="H2355" s="4">
        <f>'Enhanced Basket_AUTOLOAD'!O2354</f>
        <v>0</v>
      </c>
      <c r="I2355" s="4">
        <f>'Enhanced Basket_AUTOLOAD'!P2354</f>
        <v>0</v>
      </c>
      <c r="J2355" s="4">
        <f>'Enhanced Basket_AUTOLOAD'!Q2354</f>
        <v>0</v>
      </c>
      <c r="M2355" s="4" t="e">
        <f>IF(TRIM(CLEAN(I2355))="USCSH0000000","",VLOOKUP(I2355,'EZE Daily_With_BB CODES'!$H$3:$J$4445,3,0))</f>
        <v>#N/A</v>
      </c>
    </row>
    <row r="2356" ht="15" customHeight="1" s="4" customFormat="1">
      <c r="F2356" s="4">
        <f>'Enhanced Basket_AUTOLOAD'!H2355</f>
        <v>0</v>
      </c>
      <c r="G2356" s="4">
        <f>'Enhanced Basket_AUTOLOAD'!M2355</f>
        <v>0</v>
      </c>
      <c r="H2356" s="4">
        <f>'Enhanced Basket_AUTOLOAD'!O2355</f>
        <v>0</v>
      </c>
      <c r="I2356" s="4">
        <f>'Enhanced Basket_AUTOLOAD'!P2355</f>
        <v>0</v>
      </c>
      <c r="J2356" s="4">
        <f>'Enhanced Basket_AUTOLOAD'!Q2355</f>
        <v>0</v>
      </c>
      <c r="M2356" s="4" t="e">
        <f>IF(TRIM(CLEAN(I2356))="USCSH0000000","",VLOOKUP(I2356,'EZE Daily_With_BB CODES'!$H$3:$J$4445,3,0))</f>
        <v>#N/A</v>
      </c>
    </row>
    <row r="2357" ht="15" customHeight="1" s="4" customFormat="1">
      <c r="F2357" s="4">
        <f>'Enhanced Basket_AUTOLOAD'!H2356</f>
        <v>0</v>
      </c>
      <c r="G2357" s="4">
        <f>'Enhanced Basket_AUTOLOAD'!M2356</f>
        <v>0</v>
      </c>
      <c r="H2357" s="4">
        <f>'Enhanced Basket_AUTOLOAD'!O2356</f>
        <v>0</v>
      </c>
      <c r="I2357" s="4">
        <f>'Enhanced Basket_AUTOLOAD'!P2356</f>
        <v>0</v>
      </c>
      <c r="J2357" s="4">
        <f>'Enhanced Basket_AUTOLOAD'!Q2356</f>
        <v>0</v>
      </c>
      <c r="M2357" s="4" t="e">
        <f>IF(TRIM(CLEAN(I2357))="USCSH0000000","",VLOOKUP(I2357,'EZE Daily_With_BB CODES'!$H$3:$J$4445,3,0))</f>
        <v>#N/A</v>
      </c>
    </row>
    <row r="2358" ht="15" customHeight="1" s="4" customFormat="1">
      <c r="F2358" s="4">
        <f>'Enhanced Basket_AUTOLOAD'!H2357</f>
        <v>0</v>
      </c>
      <c r="G2358" s="4">
        <f>'Enhanced Basket_AUTOLOAD'!M2357</f>
        <v>0</v>
      </c>
      <c r="H2358" s="4">
        <f>'Enhanced Basket_AUTOLOAD'!O2357</f>
        <v>0</v>
      </c>
      <c r="I2358" s="4">
        <f>'Enhanced Basket_AUTOLOAD'!P2357</f>
        <v>0</v>
      </c>
      <c r="J2358" s="4">
        <f>'Enhanced Basket_AUTOLOAD'!Q2357</f>
        <v>0</v>
      </c>
      <c r="M2358" s="4" t="e">
        <f>IF(TRIM(CLEAN(I2358))="USCSH0000000","",VLOOKUP(I2358,'EZE Daily_With_BB CODES'!$H$3:$J$4445,3,0))</f>
        <v>#N/A</v>
      </c>
    </row>
    <row r="2359" ht="15" customHeight="1" s="4" customFormat="1">
      <c r="F2359" s="4">
        <f>'Enhanced Basket_AUTOLOAD'!H2358</f>
        <v>0</v>
      </c>
      <c r="G2359" s="4">
        <f>'Enhanced Basket_AUTOLOAD'!M2358</f>
        <v>0</v>
      </c>
      <c r="H2359" s="4">
        <f>'Enhanced Basket_AUTOLOAD'!O2358</f>
        <v>0</v>
      </c>
      <c r="I2359" s="4">
        <f>'Enhanced Basket_AUTOLOAD'!P2358</f>
        <v>0</v>
      </c>
      <c r="J2359" s="4">
        <f>'Enhanced Basket_AUTOLOAD'!Q2358</f>
        <v>0</v>
      </c>
      <c r="M2359" s="4" t="e">
        <f>IF(TRIM(CLEAN(I2359))="USCSH0000000","",VLOOKUP(I2359,'EZE Daily_With_BB CODES'!$H$3:$J$4445,3,0))</f>
        <v>#N/A</v>
      </c>
    </row>
    <row r="2360" ht="15" customHeight="1" s="4" customFormat="1">
      <c r="F2360" s="4">
        <f>'Enhanced Basket_AUTOLOAD'!H2359</f>
        <v>0</v>
      </c>
      <c r="G2360" s="4">
        <f>'Enhanced Basket_AUTOLOAD'!M2359</f>
        <v>0</v>
      </c>
      <c r="H2360" s="4">
        <f>'Enhanced Basket_AUTOLOAD'!O2359</f>
        <v>0</v>
      </c>
      <c r="I2360" s="4">
        <f>'Enhanced Basket_AUTOLOAD'!P2359</f>
        <v>0</v>
      </c>
      <c r="J2360" s="4">
        <f>'Enhanced Basket_AUTOLOAD'!Q2359</f>
        <v>0</v>
      </c>
      <c r="M2360" s="4" t="e">
        <f>IF(TRIM(CLEAN(I2360))="USCSH0000000","",VLOOKUP(I2360,'EZE Daily_With_BB CODES'!$H$3:$J$4445,3,0))</f>
        <v>#N/A</v>
      </c>
    </row>
    <row r="2361" ht="15" customHeight="1" s="4" customFormat="1">
      <c r="F2361" s="4">
        <f>'Enhanced Basket_AUTOLOAD'!H2360</f>
        <v>0</v>
      </c>
      <c r="G2361" s="4">
        <f>'Enhanced Basket_AUTOLOAD'!M2360</f>
        <v>0</v>
      </c>
      <c r="H2361" s="4">
        <f>'Enhanced Basket_AUTOLOAD'!O2360</f>
        <v>0</v>
      </c>
      <c r="I2361" s="4">
        <f>'Enhanced Basket_AUTOLOAD'!P2360</f>
        <v>0</v>
      </c>
      <c r="J2361" s="4">
        <f>'Enhanced Basket_AUTOLOAD'!Q2360</f>
        <v>0</v>
      </c>
      <c r="M2361" s="4" t="e">
        <f>IF(TRIM(CLEAN(I2361))="USCSH0000000","",VLOOKUP(I2361,'EZE Daily_With_BB CODES'!$H$3:$J$4445,3,0))</f>
        <v>#N/A</v>
      </c>
    </row>
    <row r="2362" ht="15" customHeight="1" s="4" customFormat="1">
      <c r="F2362" s="4">
        <f>'Enhanced Basket_AUTOLOAD'!H2361</f>
        <v>0</v>
      </c>
      <c r="G2362" s="4">
        <f>'Enhanced Basket_AUTOLOAD'!M2361</f>
        <v>0</v>
      </c>
      <c r="H2362" s="4">
        <f>'Enhanced Basket_AUTOLOAD'!O2361</f>
        <v>0</v>
      </c>
      <c r="I2362" s="4">
        <f>'Enhanced Basket_AUTOLOAD'!P2361</f>
        <v>0</v>
      </c>
      <c r="J2362" s="4">
        <f>'Enhanced Basket_AUTOLOAD'!Q2361</f>
        <v>0</v>
      </c>
      <c r="M2362" s="4" t="e">
        <f>IF(TRIM(CLEAN(I2362))="USCSH0000000","",VLOOKUP(I2362,'EZE Daily_With_BB CODES'!$H$3:$J$4445,3,0))</f>
        <v>#N/A</v>
      </c>
    </row>
    <row r="2363" ht="15" customHeight="1" s="4" customFormat="1">
      <c r="F2363" s="4">
        <f>'Enhanced Basket_AUTOLOAD'!H2362</f>
        <v>0</v>
      </c>
      <c r="G2363" s="4">
        <f>'Enhanced Basket_AUTOLOAD'!M2362</f>
        <v>0</v>
      </c>
      <c r="H2363" s="4">
        <f>'Enhanced Basket_AUTOLOAD'!O2362</f>
        <v>0</v>
      </c>
      <c r="I2363" s="4">
        <f>'Enhanced Basket_AUTOLOAD'!P2362</f>
        <v>0</v>
      </c>
      <c r="J2363" s="4">
        <f>'Enhanced Basket_AUTOLOAD'!Q2362</f>
        <v>0</v>
      </c>
      <c r="M2363" s="4" t="e">
        <f>IF(TRIM(CLEAN(I2363))="USCSH0000000","",VLOOKUP(I2363,'EZE Daily_With_BB CODES'!$H$3:$J$4445,3,0))</f>
        <v>#N/A</v>
      </c>
    </row>
    <row r="2364" ht="15" customHeight="1" s="4" customFormat="1">
      <c r="F2364" s="4">
        <f>'Enhanced Basket_AUTOLOAD'!H2363</f>
        <v>0</v>
      </c>
      <c r="G2364" s="4">
        <f>'Enhanced Basket_AUTOLOAD'!M2363</f>
        <v>0</v>
      </c>
      <c r="H2364" s="4">
        <f>'Enhanced Basket_AUTOLOAD'!O2363</f>
        <v>0</v>
      </c>
      <c r="I2364" s="4">
        <f>'Enhanced Basket_AUTOLOAD'!P2363</f>
        <v>0</v>
      </c>
      <c r="J2364" s="4">
        <f>'Enhanced Basket_AUTOLOAD'!Q2363</f>
        <v>0</v>
      </c>
      <c r="M2364" s="4" t="e">
        <f>IF(TRIM(CLEAN(I2364))="USCSH0000000","",VLOOKUP(I2364,'EZE Daily_With_BB CODES'!$H$3:$J$4445,3,0))</f>
        <v>#N/A</v>
      </c>
    </row>
    <row r="2365" ht="15" customHeight="1" s="4" customFormat="1">
      <c r="F2365" s="4">
        <f>'Enhanced Basket_AUTOLOAD'!H2364</f>
        <v>0</v>
      </c>
      <c r="G2365" s="4">
        <f>'Enhanced Basket_AUTOLOAD'!M2364</f>
        <v>0</v>
      </c>
      <c r="H2365" s="4">
        <f>'Enhanced Basket_AUTOLOAD'!O2364</f>
        <v>0</v>
      </c>
      <c r="I2365" s="4">
        <f>'Enhanced Basket_AUTOLOAD'!P2364</f>
        <v>0</v>
      </c>
      <c r="J2365" s="4">
        <f>'Enhanced Basket_AUTOLOAD'!Q2364</f>
        <v>0</v>
      </c>
      <c r="M2365" s="4" t="e">
        <f>IF(TRIM(CLEAN(I2365))="USCSH0000000","",VLOOKUP(I2365,'EZE Daily_With_BB CODES'!$H$3:$J$4445,3,0))</f>
        <v>#N/A</v>
      </c>
    </row>
    <row r="2366" ht="15" customHeight="1" s="4" customFormat="1">
      <c r="F2366" s="4">
        <f>'Enhanced Basket_AUTOLOAD'!H2365</f>
        <v>0</v>
      </c>
      <c r="G2366" s="4">
        <f>'Enhanced Basket_AUTOLOAD'!M2365</f>
        <v>0</v>
      </c>
      <c r="H2366" s="4">
        <f>'Enhanced Basket_AUTOLOAD'!O2365</f>
        <v>0</v>
      </c>
      <c r="I2366" s="4">
        <f>'Enhanced Basket_AUTOLOAD'!P2365</f>
        <v>0</v>
      </c>
      <c r="J2366" s="4">
        <f>'Enhanced Basket_AUTOLOAD'!Q2365</f>
        <v>0</v>
      </c>
      <c r="M2366" s="4" t="e">
        <f>IF(TRIM(CLEAN(I2366))="USCSH0000000","",VLOOKUP(I2366,'EZE Daily_With_BB CODES'!$H$3:$J$4445,3,0))</f>
        <v>#N/A</v>
      </c>
    </row>
    <row r="2367" ht="15" customHeight="1" s="4" customFormat="1">
      <c r="F2367" s="4">
        <f>'Enhanced Basket_AUTOLOAD'!H2366</f>
        <v>0</v>
      </c>
      <c r="G2367" s="4">
        <f>'Enhanced Basket_AUTOLOAD'!M2366</f>
        <v>0</v>
      </c>
      <c r="H2367" s="4">
        <f>'Enhanced Basket_AUTOLOAD'!O2366</f>
        <v>0</v>
      </c>
      <c r="I2367" s="4">
        <f>'Enhanced Basket_AUTOLOAD'!P2366</f>
        <v>0</v>
      </c>
      <c r="J2367" s="4">
        <f>'Enhanced Basket_AUTOLOAD'!Q2366</f>
        <v>0</v>
      </c>
      <c r="M2367" s="4" t="e">
        <f>IF(TRIM(CLEAN(I2367))="USCSH0000000","",VLOOKUP(I2367,'EZE Daily_With_BB CODES'!$H$3:$J$4445,3,0))</f>
        <v>#N/A</v>
      </c>
    </row>
    <row r="2368" ht="15" customHeight="1" s="4" customFormat="1">
      <c r="F2368" s="4">
        <f>'Enhanced Basket_AUTOLOAD'!H2367</f>
        <v>0</v>
      </c>
      <c r="G2368" s="4">
        <f>'Enhanced Basket_AUTOLOAD'!M2367</f>
        <v>0</v>
      </c>
      <c r="H2368" s="4">
        <f>'Enhanced Basket_AUTOLOAD'!O2367</f>
        <v>0</v>
      </c>
      <c r="I2368" s="4">
        <f>'Enhanced Basket_AUTOLOAD'!P2367</f>
        <v>0</v>
      </c>
      <c r="J2368" s="4">
        <f>'Enhanced Basket_AUTOLOAD'!Q2367</f>
        <v>0</v>
      </c>
      <c r="M2368" s="4" t="e">
        <f>IF(TRIM(CLEAN(I2368))="USCSH0000000","",VLOOKUP(I2368,'EZE Daily_With_BB CODES'!$H$3:$J$4445,3,0))</f>
        <v>#N/A</v>
      </c>
    </row>
    <row r="2369" ht="15" customHeight="1" s="4" customFormat="1">
      <c r="F2369" s="4">
        <f>'Enhanced Basket_AUTOLOAD'!H2368</f>
        <v>0</v>
      </c>
      <c r="G2369" s="4">
        <f>'Enhanced Basket_AUTOLOAD'!M2368</f>
        <v>0</v>
      </c>
      <c r="H2369" s="4">
        <f>'Enhanced Basket_AUTOLOAD'!O2368</f>
        <v>0</v>
      </c>
      <c r="I2369" s="4">
        <f>'Enhanced Basket_AUTOLOAD'!P2368</f>
        <v>0</v>
      </c>
      <c r="J2369" s="4">
        <f>'Enhanced Basket_AUTOLOAD'!Q2368</f>
        <v>0</v>
      </c>
      <c r="M2369" s="4" t="e">
        <f>IF(TRIM(CLEAN(I2369))="USCSH0000000","",VLOOKUP(I2369,'EZE Daily_With_BB CODES'!$H$3:$J$4445,3,0))</f>
        <v>#N/A</v>
      </c>
    </row>
    <row r="2370" ht="15" customHeight="1" s="4" customFormat="1">
      <c r="F2370" s="4">
        <f>'Enhanced Basket_AUTOLOAD'!H2369</f>
        <v>0</v>
      </c>
      <c r="G2370" s="4">
        <f>'Enhanced Basket_AUTOLOAD'!M2369</f>
        <v>0</v>
      </c>
      <c r="H2370" s="4">
        <f>'Enhanced Basket_AUTOLOAD'!O2369</f>
        <v>0</v>
      </c>
      <c r="I2370" s="4">
        <f>'Enhanced Basket_AUTOLOAD'!P2369</f>
        <v>0</v>
      </c>
      <c r="J2370" s="4">
        <f>'Enhanced Basket_AUTOLOAD'!Q2369</f>
        <v>0</v>
      </c>
      <c r="M2370" s="4" t="e">
        <f>IF(TRIM(CLEAN(I2370))="USCSH0000000","",VLOOKUP(I2370,'EZE Daily_With_BB CODES'!$H$3:$J$4445,3,0))</f>
        <v>#N/A</v>
      </c>
    </row>
    <row r="2371" ht="15" customHeight="1" s="4" customFormat="1">
      <c r="F2371" s="4">
        <f>'Enhanced Basket_AUTOLOAD'!H2370</f>
        <v>0</v>
      </c>
      <c r="G2371" s="4">
        <f>'Enhanced Basket_AUTOLOAD'!M2370</f>
        <v>0</v>
      </c>
      <c r="H2371" s="4">
        <f>'Enhanced Basket_AUTOLOAD'!O2370</f>
        <v>0</v>
      </c>
      <c r="I2371" s="4">
        <f>'Enhanced Basket_AUTOLOAD'!P2370</f>
        <v>0</v>
      </c>
      <c r="J2371" s="4">
        <f>'Enhanced Basket_AUTOLOAD'!Q2370</f>
        <v>0</v>
      </c>
      <c r="M2371" s="4" t="e">
        <f>IF(TRIM(CLEAN(I2371))="USCSH0000000","",VLOOKUP(I2371,'EZE Daily_With_BB CODES'!$H$3:$J$4445,3,0))</f>
        <v>#N/A</v>
      </c>
    </row>
    <row r="2372" ht="15" customHeight="1" s="4" customFormat="1">
      <c r="F2372" s="4">
        <f>'Enhanced Basket_AUTOLOAD'!H2371</f>
        <v>0</v>
      </c>
      <c r="G2372" s="4">
        <f>'Enhanced Basket_AUTOLOAD'!M2371</f>
        <v>0</v>
      </c>
      <c r="H2372" s="4">
        <f>'Enhanced Basket_AUTOLOAD'!O2371</f>
        <v>0</v>
      </c>
      <c r="I2372" s="4">
        <f>'Enhanced Basket_AUTOLOAD'!P2371</f>
        <v>0</v>
      </c>
      <c r="J2372" s="4">
        <f>'Enhanced Basket_AUTOLOAD'!Q2371</f>
        <v>0</v>
      </c>
      <c r="M2372" s="4" t="e">
        <f>IF(TRIM(CLEAN(I2372))="USCSH0000000","",VLOOKUP(I2372,'EZE Daily_With_BB CODES'!$H$3:$J$4445,3,0))</f>
        <v>#N/A</v>
      </c>
    </row>
    <row r="2373" ht="15" customHeight="1" s="4" customFormat="1">
      <c r="F2373" s="4">
        <f>'Enhanced Basket_AUTOLOAD'!H2372</f>
        <v>0</v>
      </c>
      <c r="G2373" s="4">
        <f>'Enhanced Basket_AUTOLOAD'!M2372</f>
        <v>0</v>
      </c>
      <c r="H2373" s="4">
        <f>'Enhanced Basket_AUTOLOAD'!O2372</f>
        <v>0</v>
      </c>
      <c r="I2373" s="4">
        <f>'Enhanced Basket_AUTOLOAD'!P2372</f>
        <v>0</v>
      </c>
      <c r="J2373" s="4">
        <f>'Enhanced Basket_AUTOLOAD'!Q2372</f>
        <v>0</v>
      </c>
      <c r="M2373" s="4" t="e">
        <f>IF(TRIM(CLEAN(I2373))="USCSH0000000","",VLOOKUP(I2373,'EZE Daily_With_BB CODES'!$H$3:$J$4445,3,0))</f>
        <v>#N/A</v>
      </c>
    </row>
    <row r="2374" ht="15" customHeight="1" s="4" customFormat="1">
      <c r="F2374" s="4">
        <f>'Enhanced Basket_AUTOLOAD'!H2373</f>
        <v>0</v>
      </c>
      <c r="G2374" s="4">
        <f>'Enhanced Basket_AUTOLOAD'!M2373</f>
        <v>0</v>
      </c>
      <c r="H2374" s="4">
        <f>'Enhanced Basket_AUTOLOAD'!O2373</f>
        <v>0</v>
      </c>
      <c r="I2374" s="4">
        <f>'Enhanced Basket_AUTOLOAD'!P2373</f>
        <v>0</v>
      </c>
      <c r="J2374" s="4">
        <f>'Enhanced Basket_AUTOLOAD'!Q2373</f>
        <v>0</v>
      </c>
      <c r="M2374" s="4" t="e">
        <f>IF(TRIM(CLEAN(I2374))="USCSH0000000","",VLOOKUP(I2374,'EZE Daily_With_BB CODES'!$H$3:$J$4445,3,0))</f>
        <v>#N/A</v>
      </c>
    </row>
    <row r="2375" ht="15" customHeight="1" s="4" customFormat="1">
      <c r="F2375" s="4">
        <f>'Enhanced Basket_AUTOLOAD'!H2374</f>
        <v>0</v>
      </c>
      <c r="G2375" s="4">
        <f>'Enhanced Basket_AUTOLOAD'!M2374</f>
        <v>0</v>
      </c>
      <c r="H2375" s="4">
        <f>'Enhanced Basket_AUTOLOAD'!O2374</f>
        <v>0</v>
      </c>
      <c r="I2375" s="4">
        <f>'Enhanced Basket_AUTOLOAD'!P2374</f>
        <v>0</v>
      </c>
      <c r="J2375" s="4">
        <f>'Enhanced Basket_AUTOLOAD'!Q2374</f>
        <v>0</v>
      </c>
      <c r="M2375" s="4" t="e">
        <f>IF(TRIM(CLEAN(I2375))="USCSH0000000","",VLOOKUP(I2375,'EZE Daily_With_BB CODES'!$H$3:$J$4445,3,0))</f>
        <v>#N/A</v>
      </c>
    </row>
    <row r="2376" ht="15" customHeight="1" s="4" customFormat="1">
      <c r="F2376" s="4">
        <f>'Enhanced Basket_AUTOLOAD'!H2375</f>
        <v>0</v>
      </c>
      <c r="G2376" s="4">
        <f>'Enhanced Basket_AUTOLOAD'!M2375</f>
        <v>0</v>
      </c>
      <c r="H2376" s="4">
        <f>'Enhanced Basket_AUTOLOAD'!O2375</f>
        <v>0</v>
      </c>
      <c r="I2376" s="4">
        <f>'Enhanced Basket_AUTOLOAD'!P2375</f>
        <v>0</v>
      </c>
      <c r="J2376" s="4">
        <f>'Enhanced Basket_AUTOLOAD'!Q2375</f>
        <v>0</v>
      </c>
      <c r="M2376" s="4" t="e">
        <f>IF(TRIM(CLEAN(I2376))="USCSH0000000","",VLOOKUP(I2376,'EZE Daily_With_BB CODES'!$H$3:$J$4445,3,0))</f>
        <v>#N/A</v>
      </c>
    </row>
    <row r="2377" ht="15" customHeight="1" s="4" customFormat="1">
      <c r="F2377" s="4">
        <f>'Enhanced Basket_AUTOLOAD'!H2376</f>
        <v>0</v>
      </c>
      <c r="G2377" s="4">
        <f>'Enhanced Basket_AUTOLOAD'!M2376</f>
        <v>0</v>
      </c>
      <c r="H2377" s="4">
        <f>'Enhanced Basket_AUTOLOAD'!O2376</f>
        <v>0</v>
      </c>
      <c r="I2377" s="4">
        <f>'Enhanced Basket_AUTOLOAD'!P2376</f>
        <v>0</v>
      </c>
      <c r="J2377" s="4">
        <f>'Enhanced Basket_AUTOLOAD'!Q2376</f>
        <v>0</v>
      </c>
      <c r="M2377" s="4" t="e">
        <f>IF(TRIM(CLEAN(I2377))="USCSH0000000","",VLOOKUP(I2377,'EZE Daily_With_BB CODES'!$H$3:$J$4445,3,0))</f>
        <v>#N/A</v>
      </c>
    </row>
    <row r="2378" ht="15" customHeight="1" s="4" customFormat="1">
      <c r="F2378" s="4">
        <f>'Enhanced Basket_AUTOLOAD'!H2377</f>
        <v>0</v>
      </c>
      <c r="G2378" s="4">
        <f>'Enhanced Basket_AUTOLOAD'!M2377</f>
        <v>0</v>
      </c>
      <c r="H2378" s="4">
        <f>'Enhanced Basket_AUTOLOAD'!O2377</f>
        <v>0</v>
      </c>
      <c r="I2378" s="4">
        <f>'Enhanced Basket_AUTOLOAD'!P2377</f>
        <v>0</v>
      </c>
      <c r="J2378" s="4">
        <f>'Enhanced Basket_AUTOLOAD'!Q2377</f>
        <v>0</v>
      </c>
      <c r="M2378" s="4" t="e">
        <f>IF(TRIM(CLEAN(I2378))="USCSH0000000","",VLOOKUP(I2378,'EZE Daily_With_BB CODES'!$H$3:$J$4445,3,0))</f>
        <v>#N/A</v>
      </c>
    </row>
    <row r="2379" ht="15" customHeight="1" s="4" customFormat="1">
      <c r="F2379" s="4">
        <f>'Enhanced Basket_AUTOLOAD'!H2378</f>
        <v>0</v>
      </c>
      <c r="G2379" s="4">
        <f>'Enhanced Basket_AUTOLOAD'!M2378</f>
        <v>0</v>
      </c>
      <c r="H2379" s="4">
        <f>'Enhanced Basket_AUTOLOAD'!O2378</f>
        <v>0</v>
      </c>
      <c r="I2379" s="4">
        <f>'Enhanced Basket_AUTOLOAD'!P2378</f>
        <v>0</v>
      </c>
      <c r="J2379" s="4">
        <f>'Enhanced Basket_AUTOLOAD'!Q2378</f>
        <v>0</v>
      </c>
      <c r="M2379" s="4" t="e">
        <f>IF(TRIM(CLEAN(I2379))="USCSH0000000","",VLOOKUP(I2379,'EZE Daily_With_BB CODES'!$H$3:$J$4445,3,0))</f>
        <v>#N/A</v>
      </c>
    </row>
    <row r="2380" ht="15" customHeight="1" s="4" customFormat="1">
      <c r="F2380" s="4">
        <f>'Enhanced Basket_AUTOLOAD'!H2379</f>
        <v>0</v>
      </c>
      <c r="G2380" s="4">
        <f>'Enhanced Basket_AUTOLOAD'!M2379</f>
        <v>0</v>
      </c>
      <c r="H2380" s="4">
        <f>'Enhanced Basket_AUTOLOAD'!O2379</f>
        <v>0</v>
      </c>
      <c r="I2380" s="4">
        <f>'Enhanced Basket_AUTOLOAD'!P2379</f>
        <v>0</v>
      </c>
      <c r="J2380" s="4">
        <f>'Enhanced Basket_AUTOLOAD'!Q2379</f>
        <v>0</v>
      </c>
      <c r="M2380" s="4" t="e">
        <f>IF(TRIM(CLEAN(I2380))="USCSH0000000","",VLOOKUP(I2380,'EZE Daily_With_BB CODES'!$H$3:$J$4445,3,0))</f>
        <v>#N/A</v>
      </c>
    </row>
    <row r="2381" ht="15" customHeight="1" s="4" customFormat="1">
      <c r="F2381" s="4">
        <f>'Enhanced Basket_AUTOLOAD'!H2380</f>
        <v>0</v>
      </c>
      <c r="G2381" s="4">
        <f>'Enhanced Basket_AUTOLOAD'!M2380</f>
        <v>0</v>
      </c>
      <c r="H2381" s="4">
        <f>'Enhanced Basket_AUTOLOAD'!O2380</f>
        <v>0</v>
      </c>
      <c r="I2381" s="4">
        <f>'Enhanced Basket_AUTOLOAD'!P2380</f>
        <v>0</v>
      </c>
      <c r="J2381" s="4">
        <f>'Enhanced Basket_AUTOLOAD'!Q2380</f>
        <v>0</v>
      </c>
      <c r="M2381" s="4" t="e">
        <f>IF(TRIM(CLEAN(I2381))="USCSH0000000","",VLOOKUP(I2381,'EZE Daily_With_BB CODES'!$H$3:$J$4445,3,0))</f>
        <v>#N/A</v>
      </c>
    </row>
    <row r="2382" ht="15" customHeight="1" s="4" customFormat="1">
      <c r="F2382" s="4">
        <f>'Enhanced Basket_AUTOLOAD'!H2381</f>
        <v>0</v>
      </c>
      <c r="G2382" s="4">
        <f>'Enhanced Basket_AUTOLOAD'!M2381</f>
        <v>0</v>
      </c>
      <c r="H2382" s="4">
        <f>'Enhanced Basket_AUTOLOAD'!O2381</f>
        <v>0</v>
      </c>
      <c r="I2382" s="4">
        <f>'Enhanced Basket_AUTOLOAD'!P2381</f>
        <v>0</v>
      </c>
      <c r="J2382" s="4">
        <f>'Enhanced Basket_AUTOLOAD'!Q2381</f>
        <v>0</v>
      </c>
      <c r="M2382" s="4" t="e">
        <f>IF(TRIM(CLEAN(I2382))="USCSH0000000","",VLOOKUP(I2382,'EZE Daily_With_BB CODES'!$H$3:$J$4445,3,0))</f>
        <v>#N/A</v>
      </c>
    </row>
    <row r="2383" ht="15" customHeight="1" s="4" customFormat="1">
      <c r="F2383" s="4">
        <f>'Enhanced Basket_AUTOLOAD'!H2382</f>
        <v>0</v>
      </c>
      <c r="G2383" s="4">
        <f>'Enhanced Basket_AUTOLOAD'!M2382</f>
        <v>0</v>
      </c>
      <c r="H2383" s="4">
        <f>'Enhanced Basket_AUTOLOAD'!O2382</f>
        <v>0</v>
      </c>
      <c r="I2383" s="4">
        <f>'Enhanced Basket_AUTOLOAD'!P2382</f>
        <v>0</v>
      </c>
      <c r="J2383" s="4">
        <f>'Enhanced Basket_AUTOLOAD'!Q2382</f>
        <v>0</v>
      </c>
      <c r="M2383" s="4" t="e">
        <f>IF(TRIM(CLEAN(I2383))="USCSH0000000","",VLOOKUP(I2383,'EZE Daily_With_BB CODES'!$H$3:$J$4445,3,0))</f>
        <v>#N/A</v>
      </c>
    </row>
    <row r="2384" ht="15" customHeight="1" s="4" customFormat="1">
      <c r="F2384" s="4">
        <f>'Enhanced Basket_AUTOLOAD'!H2383</f>
        <v>0</v>
      </c>
      <c r="G2384" s="4">
        <f>'Enhanced Basket_AUTOLOAD'!M2383</f>
        <v>0</v>
      </c>
      <c r="H2384" s="4">
        <f>'Enhanced Basket_AUTOLOAD'!O2383</f>
        <v>0</v>
      </c>
      <c r="I2384" s="4">
        <f>'Enhanced Basket_AUTOLOAD'!P2383</f>
        <v>0</v>
      </c>
      <c r="J2384" s="4">
        <f>'Enhanced Basket_AUTOLOAD'!Q2383</f>
        <v>0</v>
      </c>
      <c r="M2384" s="4" t="e">
        <f>IF(TRIM(CLEAN(I2384))="USCSH0000000","",VLOOKUP(I2384,'EZE Daily_With_BB CODES'!$H$3:$J$4445,3,0))</f>
        <v>#N/A</v>
      </c>
    </row>
    <row r="2385" ht="15" customHeight="1" s="4" customFormat="1">
      <c r="F2385" s="4">
        <f>'Enhanced Basket_AUTOLOAD'!H2384</f>
        <v>0</v>
      </c>
      <c r="G2385" s="4">
        <f>'Enhanced Basket_AUTOLOAD'!M2384</f>
        <v>0</v>
      </c>
      <c r="H2385" s="4">
        <f>'Enhanced Basket_AUTOLOAD'!O2384</f>
        <v>0</v>
      </c>
      <c r="I2385" s="4">
        <f>'Enhanced Basket_AUTOLOAD'!P2384</f>
        <v>0</v>
      </c>
      <c r="J2385" s="4">
        <f>'Enhanced Basket_AUTOLOAD'!Q2384</f>
        <v>0</v>
      </c>
      <c r="M2385" s="4" t="e">
        <f>IF(TRIM(CLEAN(I2385))="USCSH0000000","",VLOOKUP(I2385,'EZE Daily_With_BB CODES'!$H$3:$J$4445,3,0))</f>
        <v>#N/A</v>
      </c>
    </row>
    <row r="2386" ht="15" customHeight="1" s="4" customFormat="1">
      <c r="F2386" s="4">
        <f>'Enhanced Basket_AUTOLOAD'!H2385</f>
        <v>0</v>
      </c>
      <c r="G2386" s="4">
        <f>'Enhanced Basket_AUTOLOAD'!M2385</f>
        <v>0</v>
      </c>
      <c r="H2386" s="4">
        <f>'Enhanced Basket_AUTOLOAD'!O2385</f>
        <v>0</v>
      </c>
      <c r="I2386" s="4">
        <f>'Enhanced Basket_AUTOLOAD'!P2385</f>
        <v>0</v>
      </c>
      <c r="J2386" s="4">
        <f>'Enhanced Basket_AUTOLOAD'!Q2385</f>
        <v>0</v>
      </c>
      <c r="M2386" s="4" t="e">
        <f>IF(TRIM(CLEAN(I2386))="USCSH0000000","",VLOOKUP(I2386,'EZE Daily_With_BB CODES'!$H$3:$J$4445,3,0))</f>
        <v>#N/A</v>
      </c>
    </row>
    <row r="2387" ht="15" customHeight="1" s="4" customFormat="1">
      <c r="F2387" s="4">
        <f>'Enhanced Basket_AUTOLOAD'!H2386</f>
        <v>0</v>
      </c>
      <c r="G2387" s="4">
        <f>'Enhanced Basket_AUTOLOAD'!M2386</f>
        <v>0</v>
      </c>
      <c r="H2387" s="4">
        <f>'Enhanced Basket_AUTOLOAD'!O2386</f>
        <v>0</v>
      </c>
      <c r="I2387" s="4">
        <f>'Enhanced Basket_AUTOLOAD'!P2386</f>
        <v>0</v>
      </c>
      <c r="J2387" s="4">
        <f>'Enhanced Basket_AUTOLOAD'!Q2386</f>
        <v>0</v>
      </c>
      <c r="M2387" s="4" t="e">
        <f>IF(TRIM(CLEAN(I2387))="USCSH0000000","",VLOOKUP(I2387,'EZE Daily_With_BB CODES'!$H$3:$J$4445,3,0))</f>
        <v>#N/A</v>
      </c>
    </row>
    <row r="2388" ht="15" customHeight="1" s="4" customFormat="1">
      <c r="F2388" s="4">
        <f>'Enhanced Basket_AUTOLOAD'!H2387</f>
        <v>0</v>
      </c>
      <c r="G2388" s="4">
        <f>'Enhanced Basket_AUTOLOAD'!M2387</f>
        <v>0</v>
      </c>
      <c r="H2388" s="4">
        <f>'Enhanced Basket_AUTOLOAD'!O2387</f>
        <v>0</v>
      </c>
      <c r="I2388" s="4">
        <f>'Enhanced Basket_AUTOLOAD'!P2387</f>
        <v>0</v>
      </c>
      <c r="J2388" s="4">
        <f>'Enhanced Basket_AUTOLOAD'!Q2387</f>
        <v>0</v>
      </c>
      <c r="M2388" s="4" t="e">
        <f>IF(TRIM(CLEAN(I2388))="USCSH0000000","",VLOOKUP(I2388,'EZE Daily_With_BB CODES'!$H$3:$J$4445,3,0))</f>
        <v>#N/A</v>
      </c>
    </row>
    <row r="2389" ht="15" customHeight="1" s="4" customFormat="1">
      <c r="F2389" s="4">
        <f>'Enhanced Basket_AUTOLOAD'!H2388</f>
        <v>0</v>
      </c>
      <c r="G2389" s="4">
        <f>'Enhanced Basket_AUTOLOAD'!M2388</f>
        <v>0</v>
      </c>
      <c r="H2389" s="4">
        <f>'Enhanced Basket_AUTOLOAD'!O2388</f>
        <v>0</v>
      </c>
      <c r="I2389" s="4">
        <f>'Enhanced Basket_AUTOLOAD'!P2388</f>
        <v>0</v>
      </c>
      <c r="J2389" s="4">
        <f>'Enhanced Basket_AUTOLOAD'!Q2388</f>
        <v>0</v>
      </c>
      <c r="M2389" s="4" t="e">
        <f>IF(TRIM(CLEAN(I2389))="USCSH0000000","",VLOOKUP(I2389,'EZE Daily_With_BB CODES'!$H$3:$J$4445,3,0))</f>
        <v>#N/A</v>
      </c>
    </row>
    <row r="2390" ht="15" customHeight="1" s="4" customFormat="1">
      <c r="F2390" s="4">
        <f>'Enhanced Basket_AUTOLOAD'!H2389</f>
        <v>0</v>
      </c>
      <c r="G2390" s="4">
        <f>'Enhanced Basket_AUTOLOAD'!M2389</f>
        <v>0</v>
      </c>
      <c r="H2390" s="4">
        <f>'Enhanced Basket_AUTOLOAD'!O2389</f>
        <v>0</v>
      </c>
      <c r="I2390" s="4">
        <f>'Enhanced Basket_AUTOLOAD'!P2389</f>
        <v>0</v>
      </c>
      <c r="J2390" s="4">
        <f>'Enhanced Basket_AUTOLOAD'!Q2389</f>
        <v>0</v>
      </c>
      <c r="M2390" s="4" t="e">
        <f>IF(TRIM(CLEAN(I2390))="USCSH0000000","",VLOOKUP(I2390,'EZE Daily_With_BB CODES'!$H$3:$J$4445,3,0))</f>
        <v>#N/A</v>
      </c>
    </row>
    <row r="2391" ht="15" customHeight="1" s="4" customFormat="1">
      <c r="F2391" s="4">
        <f>'Enhanced Basket_AUTOLOAD'!H2390</f>
        <v>0</v>
      </c>
      <c r="G2391" s="4">
        <f>'Enhanced Basket_AUTOLOAD'!M2390</f>
        <v>0</v>
      </c>
      <c r="H2391" s="4">
        <f>'Enhanced Basket_AUTOLOAD'!O2390</f>
        <v>0</v>
      </c>
      <c r="I2391" s="4">
        <f>'Enhanced Basket_AUTOLOAD'!P2390</f>
        <v>0</v>
      </c>
      <c r="J2391" s="4">
        <f>'Enhanced Basket_AUTOLOAD'!Q2390</f>
        <v>0</v>
      </c>
      <c r="M2391" s="4" t="e">
        <f>IF(TRIM(CLEAN(I2391))="USCSH0000000","",VLOOKUP(I2391,'EZE Daily_With_BB CODES'!$H$3:$J$4445,3,0))</f>
        <v>#N/A</v>
      </c>
    </row>
    <row r="2392" ht="15" customHeight="1" s="4" customFormat="1">
      <c r="F2392" s="4">
        <f>'Enhanced Basket_AUTOLOAD'!H2391</f>
        <v>0</v>
      </c>
      <c r="G2392" s="4">
        <f>'Enhanced Basket_AUTOLOAD'!M2391</f>
        <v>0</v>
      </c>
      <c r="H2392" s="4">
        <f>'Enhanced Basket_AUTOLOAD'!O2391</f>
        <v>0</v>
      </c>
      <c r="I2392" s="4">
        <f>'Enhanced Basket_AUTOLOAD'!P2391</f>
        <v>0</v>
      </c>
      <c r="J2392" s="4">
        <f>'Enhanced Basket_AUTOLOAD'!Q2391</f>
        <v>0</v>
      </c>
      <c r="M2392" s="4" t="e">
        <f>IF(TRIM(CLEAN(I2392))="USCSH0000000","",VLOOKUP(I2392,'EZE Daily_With_BB CODES'!$H$3:$J$4445,3,0))</f>
        <v>#N/A</v>
      </c>
    </row>
    <row r="2393" ht="15" customHeight="1" s="4" customFormat="1">
      <c r="F2393" s="4">
        <f>'Enhanced Basket_AUTOLOAD'!H2392</f>
        <v>0</v>
      </c>
      <c r="G2393" s="4">
        <f>'Enhanced Basket_AUTOLOAD'!M2392</f>
        <v>0</v>
      </c>
      <c r="H2393" s="4">
        <f>'Enhanced Basket_AUTOLOAD'!O2392</f>
        <v>0</v>
      </c>
      <c r="I2393" s="4">
        <f>'Enhanced Basket_AUTOLOAD'!P2392</f>
        <v>0</v>
      </c>
      <c r="J2393" s="4">
        <f>'Enhanced Basket_AUTOLOAD'!Q2392</f>
        <v>0</v>
      </c>
      <c r="M2393" s="4" t="e">
        <f>IF(TRIM(CLEAN(I2393))="USCSH0000000","",VLOOKUP(I2393,'EZE Daily_With_BB CODES'!$H$3:$J$4445,3,0))</f>
        <v>#N/A</v>
      </c>
    </row>
    <row r="2394" ht="15" customHeight="1" s="4" customFormat="1">
      <c r="F2394" s="4">
        <f>'Enhanced Basket_AUTOLOAD'!H2393</f>
        <v>0</v>
      </c>
      <c r="G2394" s="4">
        <f>'Enhanced Basket_AUTOLOAD'!M2393</f>
        <v>0</v>
      </c>
      <c r="H2394" s="4">
        <f>'Enhanced Basket_AUTOLOAD'!O2393</f>
        <v>0</v>
      </c>
      <c r="I2394" s="4">
        <f>'Enhanced Basket_AUTOLOAD'!P2393</f>
        <v>0</v>
      </c>
      <c r="J2394" s="4">
        <f>'Enhanced Basket_AUTOLOAD'!Q2393</f>
        <v>0</v>
      </c>
      <c r="M2394" s="4" t="e">
        <f>IF(TRIM(CLEAN(I2394))="USCSH0000000","",VLOOKUP(I2394,'EZE Daily_With_BB CODES'!$H$3:$J$4445,3,0))</f>
        <v>#N/A</v>
      </c>
    </row>
    <row r="2395" ht="15" customHeight="1" s="4" customFormat="1">
      <c r="F2395" s="4">
        <f>'Enhanced Basket_AUTOLOAD'!H2394</f>
        <v>0</v>
      </c>
      <c r="G2395" s="4">
        <f>'Enhanced Basket_AUTOLOAD'!M2394</f>
        <v>0</v>
      </c>
      <c r="H2395" s="4">
        <f>'Enhanced Basket_AUTOLOAD'!O2394</f>
        <v>0</v>
      </c>
      <c r="I2395" s="4">
        <f>'Enhanced Basket_AUTOLOAD'!P2394</f>
        <v>0</v>
      </c>
      <c r="J2395" s="4">
        <f>'Enhanced Basket_AUTOLOAD'!Q2394</f>
        <v>0</v>
      </c>
      <c r="M2395" s="4" t="e">
        <f>IF(TRIM(CLEAN(I2395))="USCSH0000000","",VLOOKUP(I2395,'EZE Daily_With_BB CODES'!$H$3:$J$4445,3,0))</f>
        <v>#N/A</v>
      </c>
    </row>
    <row r="2396" ht="15" customHeight="1" s="4" customFormat="1">
      <c r="F2396" s="4">
        <f>'Enhanced Basket_AUTOLOAD'!H2395</f>
        <v>0</v>
      </c>
      <c r="G2396" s="4">
        <f>'Enhanced Basket_AUTOLOAD'!M2395</f>
        <v>0</v>
      </c>
      <c r="H2396" s="4">
        <f>'Enhanced Basket_AUTOLOAD'!O2395</f>
        <v>0</v>
      </c>
      <c r="I2396" s="4">
        <f>'Enhanced Basket_AUTOLOAD'!P2395</f>
        <v>0</v>
      </c>
      <c r="J2396" s="4">
        <f>'Enhanced Basket_AUTOLOAD'!Q2395</f>
        <v>0</v>
      </c>
      <c r="M2396" s="4" t="e">
        <f>IF(TRIM(CLEAN(I2396))="USCSH0000000","",VLOOKUP(I2396,'EZE Daily_With_BB CODES'!$H$3:$J$4445,3,0))</f>
        <v>#N/A</v>
      </c>
    </row>
    <row r="2397" ht="15" customHeight="1" s="4" customFormat="1">
      <c r="F2397" s="4">
        <f>'Enhanced Basket_AUTOLOAD'!H2396</f>
        <v>0</v>
      </c>
      <c r="G2397" s="4">
        <f>'Enhanced Basket_AUTOLOAD'!M2396</f>
        <v>0</v>
      </c>
      <c r="H2397" s="4">
        <f>'Enhanced Basket_AUTOLOAD'!O2396</f>
        <v>0</v>
      </c>
      <c r="I2397" s="4">
        <f>'Enhanced Basket_AUTOLOAD'!P2396</f>
        <v>0</v>
      </c>
      <c r="J2397" s="4">
        <f>'Enhanced Basket_AUTOLOAD'!Q2396</f>
        <v>0</v>
      </c>
      <c r="M2397" s="4" t="e">
        <f>IF(TRIM(CLEAN(I2397))="USCSH0000000","",VLOOKUP(I2397,'EZE Daily_With_BB CODES'!$H$3:$J$4445,3,0))</f>
        <v>#N/A</v>
      </c>
    </row>
    <row r="2398" ht="15" customHeight="1" s="4" customFormat="1">
      <c r="F2398" s="4">
        <f>'Enhanced Basket_AUTOLOAD'!H2397</f>
        <v>0</v>
      </c>
      <c r="G2398" s="4">
        <f>'Enhanced Basket_AUTOLOAD'!M2397</f>
        <v>0</v>
      </c>
      <c r="H2398" s="4">
        <f>'Enhanced Basket_AUTOLOAD'!O2397</f>
        <v>0</v>
      </c>
      <c r="I2398" s="4">
        <f>'Enhanced Basket_AUTOLOAD'!P2397</f>
        <v>0</v>
      </c>
      <c r="J2398" s="4">
        <f>'Enhanced Basket_AUTOLOAD'!Q2397</f>
        <v>0</v>
      </c>
      <c r="M2398" s="4" t="e">
        <f>IF(TRIM(CLEAN(I2398))="USCSH0000000","",VLOOKUP(I2398,'EZE Daily_With_BB CODES'!$H$3:$J$4445,3,0))</f>
        <v>#N/A</v>
      </c>
    </row>
    <row r="2399" ht="15" customHeight="1" s="4" customFormat="1">
      <c r="F2399" s="4">
        <f>'Enhanced Basket_AUTOLOAD'!H2398</f>
        <v>0</v>
      </c>
      <c r="G2399" s="4">
        <f>'Enhanced Basket_AUTOLOAD'!M2398</f>
        <v>0</v>
      </c>
      <c r="H2399" s="4">
        <f>'Enhanced Basket_AUTOLOAD'!O2398</f>
        <v>0</v>
      </c>
      <c r="I2399" s="4">
        <f>'Enhanced Basket_AUTOLOAD'!P2398</f>
        <v>0</v>
      </c>
      <c r="J2399" s="4">
        <f>'Enhanced Basket_AUTOLOAD'!Q2398</f>
        <v>0</v>
      </c>
      <c r="M2399" s="4" t="e">
        <f>IF(TRIM(CLEAN(I2399))="USCSH0000000","",VLOOKUP(I2399,'EZE Daily_With_BB CODES'!$H$3:$J$4445,3,0))</f>
        <v>#N/A</v>
      </c>
    </row>
    <row r="2400" ht="15" customHeight="1" s="4" customFormat="1">
      <c r="F2400" s="4">
        <f>'Enhanced Basket_AUTOLOAD'!H2399</f>
        <v>0</v>
      </c>
      <c r="G2400" s="4">
        <f>'Enhanced Basket_AUTOLOAD'!M2399</f>
        <v>0</v>
      </c>
      <c r="H2400" s="4">
        <f>'Enhanced Basket_AUTOLOAD'!O2399</f>
        <v>0</v>
      </c>
      <c r="I2400" s="4">
        <f>'Enhanced Basket_AUTOLOAD'!P2399</f>
        <v>0</v>
      </c>
      <c r="J2400" s="4">
        <f>'Enhanced Basket_AUTOLOAD'!Q2399</f>
        <v>0</v>
      </c>
      <c r="M2400" s="4" t="e">
        <f>IF(TRIM(CLEAN(I2400))="USCSH0000000","",VLOOKUP(I2400,'EZE Daily_With_BB CODES'!$H$3:$J$4445,3,0))</f>
        <v>#N/A</v>
      </c>
    </row>
    <row r="2401" ht="15" customHeight="1" s="4" customFormat="1">
      <c r="F2401" s="4">
        <f>'Enhanced Basket_AUTOLOAD'!H2400</f>
        <v>0</v>
      </c>
      <c r="G2401" s="4">
        <f>'Enhanced Basket_AUTOLOAD'!M2400</f>
        <v>0</v>
      </c>
      <c r="H2401" s="4">
        <f>'Enhanced Basket_AUTOLOAD'!O2400</f>
        <v>0</v>
      </c>
      <c r="I2401" s="4">
        <f>'Enhanced Basket_AUTOLOAD'!P2400</f>
        <v>0</v>
      </c>
      <c r="J2401" s="4">
        <f>'Enhanced Basket_AUTOLOAD'!Q2400</f>
        <v>0</v>
      </c>
      <c r="M2401" s="4" t="e">
        <f>IF(TRIM(CLEAN(I2401))="USCSH0000000","",VLOOKUP(I2401,'EZE Daily_With_BB CODES'!$H$3:$J$4445,3,0))</f>
        <v>#N/A</v>
      </c>
    </row>
    <row r="2402" ht="15" customHeight="1" s="4" customFormat="1">
      <c r="F2402" s="4">
        <f>'Enhanced Basket_AUTOLOAD'!H2401</f>
        <v>0</v>
      </c>
      <c r="G2402" s="4">
        <f>'Enhanced Basket_AUTOLOAD'!M2401</f>
        <v>0</v>
      </c>
      <c r="H2402" s="4">
        <f>'Enhanced Basket_AUTOLOAD'!O2401</f>
        <v>0</v>
      </c>
      <c r="I2402" s="4">
        <f>'Enhanced Basket_AUTOLOAD'!P2401</f>
        <v>0</v>
      </c>
      <c r="J2402" s="4">
        <f>'Enhanced Basket_AUTOLOAD'!Q2401</f>
        <v>0</v>
      </c>
      <c r="M2402" s="4" t="e">
        <f>IF(TRIM(CLEAN(I2402))="USCSH0000000","",VLOOKUP(I2402,'EZE Daily_With_BB CODES'!$H$3:$J$4445,3,0))</f>
        <v>#N/A</v>
      </c>
    </row>
    <row r="2403" ht="15" customHeight="1" s="4" customFormat="1">
      <c r="F2403" s="4">
        <f>'Enhanced Basket_AUTOLOAD'!H2402</f>
        <v>0</v>
      </c>
      <c r="G2403" s="4">
        <f>'Enhanced Basket_AUTOLOAD'!M2402</f>
        <v>0</v>
      </c>
      <c r="H2403" s="4">
        <f>'Enhanced Basket_AUTOLOAD'!O2402</f>
        <v>0</v>
      </c>
      <c r="I2403" s="4">
        <f>'Enhanced Basket_AUTOLOAD'!P2402</f>
        <v>0</v>
      </c>
      <c r="J2403" s="4">
        <f>'Enhanced Basket_AUTOLOAD'!Q2402</f>
        <v>0</v>
      </c>
      <c r="M2403" s="4" t="e">
        <f>IF(TRIM(CLEAN(I2403))="USCSH0000000","",VLOOKUP(I2403,'EZE Daily_With_BB CODES'!$H$3:$J$4445,3,0))</f>
        <v>#N/A</v>
      </c>
    </row>
    <row r="2404" ht="15" customHeight="1" s="4" customFormat="1">
      <c r="F2404" s="4">
        <f>'Enhanced Basket_AUTOLOAD'!H2403</f>
        <v>0</v>
      </c>
      <c r="G2404" s="4">
        <f>'Enhanced Basket_AUTOLOAD'!M2403</f>
        <v>0</v>
      </c>
      <c r="H2404" s="4">
        <f>'Enhanced Basket_AUTOLOAD'!O2403</f>
        <v>0</v>
      </c>
      <c r="I2404" s="4">
        <f>'Enhanced Basket_AUTOLOAD'!P2403</f>
        <v>0</v>
      </c>
      <c r="J2404" s="4">
        <f>'Enhanced Basket_AUTOLOAD'!Q2403</f>
        <v>0</v>
      </c>
      <c r="M2404" s="4" t="e">
        <f>IF(TRIM(CLEAN(I2404))="USCSH0000000","",VLOOKUP(I2404,'EZE Daily_With_BB CODES'!$H$3:$J$4445,3,0))</f>
        <v>#N/A</v>
      </c>
    </row>
    <row r="2405" ht="15" customHeight="1" s="4" customFormat="1">
      <c r="F2405" s="4">
        <f>'Enhanced Basket_AUTOLOAD'!H2404</f>
        <v>0</v>
      </c>
      <c r="G2405" s="4">
        <f>'Enhanced Basket_AUTOLOAD'!M2404</f>
        <v>0</v>
      </c>
      <c r="H2405" s="4">
        <f>'Enhanced Basket_AUTOLOAD'!O2404</f>
        <v>0</v>
      </c>
      <c r="I2405" s="4">
        <f>'Enhanced Basket_AUTOLOAD'!P2404</f>
        <v>0</v>
      </c>
      <c r="J2405" s="4">
        <f>'Enhanced Basket_AUTOLOAD'!Q2404</f>
        <v>0</v>
      </c>
      <c r="M2405" s="4" t="e">
        <f>IF(TRIM(CLEAN(I2405))="USCSH0000000","",VLOOKUP(I2405,'EZE Daily_With_BB CODES'!$H$3:$J$4445,3,0))</f>
        <v>#N/A</v>
      </c>
    </row>
    <row r="2406" ht="15" customHeight="1" s="4" customFormat="1">
      <c r="F2406" s="4">
        <f>'Enhanced Basket_AUTOLOAD'!H2405</f>
        <v>0</v>
      </c>
      <c r="G2406" s="4">
        <f>'Enhanced Basket_AUTOLOAD'!M2405</f>
        <v>0</v>
      </c>
      <c r="H2406" s="4">
        <f>'Enhanced Basket_AUTOLOAD'!O2405</f>
        <v>0</v>
      </c>
      <c r="I2406" s="4">
        <f>'Enhanced Basket_AUTOLOAD'!P2405</f>
        <v>0</v>
      </c>
      <c r="J2406" s="4">
        <f>'Enhanced Basket_AUTOLOAD'!Q2405</f>
        <v>0</v>
      </c>
      <c r="M2406" s="4" t="e">
        <f>IF(TRIM(CLEAN(I2406))="USCSH0000000","",VLOOKUP(I2406,'EZE Daily_With_BB CODES'!$H$3:$J$4445,3,0))</f>
        <v>#N/A</v>
      </c>
    </row>
    <row r="2407" ht="15" customHeight="1" s="4" customFormat="1">
      <c r="F2407" s="4">
        <f>'Enhanced Basket_AUTOLOAD'!H2406</f>
        <v>0</v>
      </c>
      <c r="G2407" s="4">
        <f>'Enhanced Basket_AUTOLOAD'!M2406</f>
        <v>0</v>
      </c>
      <c r="H2407" s="4">
        <f>'Enhanced Basket_AUTOLOAD'!O2406</f>
        <v>0</v>
      </c>
      <c r="I2407" s="4">
        <f>'Enhanced Basket_AUTOLOAD'!P2406</f>
        <v>0</v>
      </c>
      <c r="J2407" s="4">
        <f>'Enhanced Basket_AUTOLOAD'!Q2406</f>
        <v>0</v>
      </c>
      <c r="M2407" s="4" t="e">
        <f>IF(TRIM(CLEAN(I2407))="USCSH0000000","",VLOOKUP(I2407,'EZE Daily_With_BB CODES'!$H$3:$J$4445,3,0))</f>
        <v>#N/A</v>
      </c>
    </row>
    <row r="2408" ht="15" customHeight="1" s="4" customFormat="1">
      <c r="F2408" s="4">
        <f>'Enhanced Basket_AUTOLOAD'!H2407</f>
        <v>0</v>
      </c>
      <c r="G2408" s="4">
        <f>'Enhanced Basket_AUTOLOAD'!M2407</f>
        <v>0</v>
      </c>
      <c r="H2408" s="4">
        <f>'Enhanced Basket_AUTOLOAD'!O2407</f>
        <v>0</v>
      </c>
      <c r="I2408" s="4">
        <f>'Enhanced Basket_AUTOLOAD'!P2407</f>
        <v>0</v>
      </c>
      <c r="J2408" s="4">
        <f>'Enhanced Basket_AUTOLOAD'!Q2407</f>
        <v>0</v>
      </c>
      <c r="M2408" s="4" t="e">
        <f>IF(TRIM(CLEAN(I2408))="USCSH0000000","",VLOOKUP(I2408,'EZE Daily_With_BB CODES'!$H$3:$J$4445,3,0))</f>
        <v>#N/A</v>
      </c>
    </row>
    <row r="2409" ht="15" customHeight="1" s="4" customFormat="1">
      <c r="F2409" s="4">
        <f>'Enhanced Basket_AUTOLOAD'!H2408</f>
        <v>0</v>
      </c>
      <c r="G2409" s="4">
        <f>'Enhanced Basket_AUTOLOAD'!M2408</f>
        <v>0</v>
      </c>
      <c r="H2409" s="4">
        <f>'Enhanced Basket_AUTOLOAD'!O2408</f>
        <v>0</v>
      </c>
      <c r="I2409" s="4">
        <f>'Enhanced Basket_AUTOLOAD'!P2408</f>
        <v>0</v>
      </c>
      <c r="J2409" s="4">
        <f>'Enhanced Basket_AUTOLOAD'!Q2408</f>
        <v>0</v>
      </c>
      <c r="M2409" s="4" t="e">
        <f>IF(TRIM(CLEAN(I2409))="USCSH0000000","",VLOOKUP(I2409,'EZE Daily_With_BB CODES'!$H$3:$J$4445,3,0))</f>
        <v>#N/A</v>
      </c>
    </row>
    <row r="2410" ht="15" customHeight="1" s="4" customFormat="1">
      <c r="F2410" s="4">
        <f>'Enhanced Basket_AUTOLOAD'!H2409</f>
        <v>0</v>
      </c>
      <c r="G2410" s="4">
        <f>'Enhanced Basket_AUTOLOAD'!M2409</f>
        <v>0</v>
      </c>
      <c r="H2410" s="4">
        <f>'Enhanced Basket_AUTOLOAD'!O2409</f>
        <v>0</v>
      </c>
      <c r="I2410" s="4">
        <f>'Enhanced Basket_AUTOLOAD'!P2409</f>
        <v>0</v>
      </c>
      <c r="J2410" s="4">
        <f>'Enhanced Basket_AUTOLOAD'!Q2409</f>
        <v>0</v>
      </c>
      <c r="M2410" s="4" t="e">
        <f>IF(TRIM(CLEAN(I2410))="USCSH0000000","",VLOOKUP(I2410,'EZE Daily_With_BB CODES'!$H$3:$J$4445,3,0))</f>
        <v>#N/A</v>
      </c>
    </row>
    <row r="2411" ht="15" customHeight="1" s="4" customFormat="1">
      <c r="F2411" s="4">
        <f>'Enhanced Basket_AUTOLOAD'!H2410</f>
        <v>0</v>
      </c>
      <c r="G2411" s="4">
        <f>'Enhanced Basket_AUTOLOAD'!M2410</f>
        <v>0</v>
      </c>
      <c r="H2411" s="4">
        <f>'Enhanced Basket_AUTOLOAD'!O2410</f>
        <v>0</v>
      </c>
      <c r="I2411" s="4">
        <f>'Enhanced Basket_AUTOLOAD'!P2410</f>
        <v>0</v>
      </c>
      <c r="J2411" s="4">
        <f>'Enhanced Basket_AUTOLOAD'!Q2410</f>
        <v>0</v>
      </c>
      <c r="M2411" s="4" t="e">
        <f>IF(TRIM(CLEAN(I2411))="USCSH0000000","",VLOOKUP(I2411,'EZE Daily_With_BB CODES'!$H$3:$J$4445,3,0))</f>
        <v>#N/A</v>
      </c>
    </row>
    <row r="2412" ht="15" customHeight="1" s="4" customFormat="1">
      <c r="F2412" s="4">
        <f>'Enhanced Basket_AUTOLOAD'!H2411</f>
        <v>0</v>
      </c>
      <c r="G2412" s="4">
        <f>'Enhanced Basket_AUTOLOAD'!M2411</f>
        <v>0</v>
      </c>
      <c r="H2412" s="4">
        <f>'Enhanced Basket_AUTOLOAD'!O2411</f>
        <v>0</v>
      </c>
      <c r="I2412" s="4">
        <f>'Enhanced Basket_AUTOLOAD'!P2411</f>
        <v>0</v>
      </c>
      <c r="J2412" s="4">
        <f>'Enhanced Basket_AUTOLOAD'!Q2411</f>
        <v>0</v>
      </c>
      <c r="M2412" s="4" t="e">
        <f>IF(TRIM(CLEAN(I2412))="USCSH0000000","",VLOOKUP(I2412,'EZE Daily_With_BB CODES'!$H$3:$J$4445,3,0))</f>
        <v>#N/A</v>
      </c>
    </row>
    <row r="2413" ht="15" customHeight="1" s="4" customFormat="1">
      <c r="F2413" s="4">
        <f>'Enhanced Basket_AUTOLOAD'!H2412</f>
        <v>0</v>
      </c>
      <c r="G2413" s="4">
        <f>'Enhanced Basket_AUTOLOAD'!M2412</f>
        <v>0</v>
      </c>
      <c r="H2413" s="4">
        <f>'Enhanced Basket_AUTOLOAD'!O2412</f>
        <v>0</v>
      </c>
      <c r="I2413" s="4">
        <f>'Enhanced Basket_AUTOLOAD'!P2412</f>
        <v>0</v>
      </c>
      <c r="J2413" s="4">
        <f>'Enhanced Basket_AUTOLOAD'!Q2412</f>
        <v>0</v>
      </c>
      <c r="M2413" s="4" t="e">
        <f>IF(TRIM(CLEAN(I2413))="USCSH0000000","",VLOOKUP(I2413,'EZE Daily_With_BB CODES'!$H$3:$J$4445,3,0))</f>
        <v>#N/A</v>
      </c>
    </row>
    <row r="2414" ht="15" customHeight="1" s="4" customFormat="1">
      <c r="F2414" s="4">
        <f>'Enhanced Basket_AUTOLOAD'!H2413</f>
        <v>0</v>
      </c>
      <c r="G2414" s="4">
        <f>'Enhanced Basket_AUTOLOAD'!M2413</f>
        <v>0</v>
      </c>
      <c r="H2414" s="4">
        <f>'Enhanced Basket_AUTOLOAD'!O2413</f>
        <v>0</v>
      </c>
      <c r="I2414" s="4">
        <f>'Enhanced Basket_AUTOLOAD'!P2413</f>
        <v>0</v>
      </c>
      <c r="J2414" s="4">
        <f>'Enhanced Basket_AUTOLOAD'!Q2413</f>
        <v>0</v>
      </c>
      <c r="M2414" s="4" t="e">
        <f>IF(TRIM(CLEAN(I2414))="USCSH0000000","",VLOOKUP(I2414,'EZE Daily_With_BB CODES'!$H$3:$J$4445,3,0))</f>
        <v>#N/A</v>
      </c>
    </row>
    <row r="2415" ht="15" customHeight="1" s="4" customFormat="1">
      <c r="F2415" s="4">
        <f>'Enhanced Basket_AUTOLOAD'!H2414</f>
        <v>0</v>
      </c>
      <c r="G2415" s="4">
        <f>'Enhanced Basket_AUTOLOAD'!M2414</f>
        <v>0</v>
      </c>
      <c r="H2415" s="4">
        <f>'Enhanced Basket_AUTOLOAD'!O2414</f>
        <v>0</v>
      </c>
      <c r="I2415" s="4">
        <f>'Enhanced Basket_AUTOLOAD'!P2414</f>
        <v>0</v>
      </c>
      <c r="J2415" s="4">
        <f>'Enhanced Basket_AUTOLOAD'!Q2414</f>
        <v>0</v>
      </c>
      <c r="M2415" s="4" t="e">
        <f>IF(TRIM(CLEAN(I2415))="USCSH0000000","",VLOOKUP(I2415,'EZE Daily_With_BB CODES'!$H$3:$J$4445,3,0))</f>
        <v>#N/A</v>
      </c>
    </row>
    <row r="2416" ht="15" customHeight="1" s="4" customFormat="1">
      <c r="F2416" s="4">
        <f>'Enhanced Basket_AUTOLOAD'!H2415</f>
        <v>0</v>
      </c>
      <c r="G2416" s="4">
        <f>'Enhanced Basket_AUTOLOAD'!M2415</f>
        <v>0</v>
      </c>
      <c r="H2416" s="4">
        <f>'Enhanced Basket_AUTOLOAD'!O2415</f>
        <v>0</v>
      </c>
      <c r="I2416" s="4">
        <f>'Enhanced Basket_AUTOLOAD'!P2415</f>
        <v>0</v>
      </c>
      <c r="J2416" s="4">
        <f>'Enhanced Basket_AUTOLOAD'!Q2415</f>
        <v>0</v>
      </c>
      <c r="M2416" s="4" t="e">
        <f>IF(TRIM(CLEAN(I2416))="USCSH0000000","",VLOOKUP(I2416,'EZE Daily_With_BB CODES'!$H$3:$J$4445,3,0))</f>
        <v>#N/A</v>
      </c>
    </row>
    <row r="2417" ht="15" customHeight="1" s="4" customFormat="1">
      <c r="F2417" s="4">
        <f>'Enhanced Basket_AUTOLOAD'!H2416</f>
        <v>0</v>
      </c>
      <c r="G2417" s="4">
        <f>'Enhanced Basket_AUTOLOAD'!M2416</f>
        <v>0</v>
      </c>
      <c r="H2417" s="4">
        <f>'Enhanced Basket_AUTOLOAD'!O2416</f>
        <v>0</v>
      </c>
      <c r="I2417" s="4">
        <f>'Enhanced Basket_AUTOLOAD'!P2416</f>
        <v>0</v>
      </c>
      <c r="J2417" s="4">
        <f>'Enhanced Basket_AUTOLOAD'!Q2416</f>
        <v>0</v>
      </c>
      <c r="M2417" s="4" t="e">
        <f>IF(TRIM(CLEAN(I2417))="USCSH0000000","",VLOOKUP(I2417,'EZE Daily_With_BB CODES'!$H$3:$J$4445,3,0))</f>
        <v>#N/A</v>
      </c>
    </row>
    <row r="2418" ht="15" customHeight="1" s="4" customFormat="1">
      <c r="F2418" s="4">
        <f>'Enhanced Basket_AUTOLOAD'!H2417</f>
        <v>0</v>
      </c>
      <c r="G2418" s="4">
        <f>'Enhanced Basket_AUTOLOAD'!M2417</f>
        <v>0</v>
      </c>
      <c r="H2418" s="4">
        <f>'Enhanced Basket_AUTOLOAD'!O2417</f>
        <v>0</v>
      </c>
      <c r="I2418" s="4">
        <f>'Enhanced Basket_AUTOLOAD'!P2417</f>
        <v>0</v>
      </c>
      <c r="J2418" s="4">
        <f>'Enhanced Basket_AUTOLOAD'!Q2417</f>
        <v>0</v>
      </c>
      <c r="M2418" s="4" t="e">
        <f>IF(TRIM(CLEAN(I2418))="USCSH0000000","",VLOOKUP(I2418,'EZE Daily_With_BB CODES'!$H$3:$J$4445,3,0))</f>
        <v>#N/A</v>
      </c>
    </row>
    <row r="2419" ht="15" customHeight="1" s="4" customFormat="1">
      <c r="F2419" s="4">
        <f>'Enhanced Basket_AUTOLOAD'!H2418</f>
        <v>0</v>
      </c>
      <c r="G2419" s="4">
        <f>'Enhanced Basket_AUTOLOAD'!M2418</f>
        <v>0</v>
      </c>
      <c r="H2419" s="4">
        <f>'Enhanced Basket_AUTOLOAD'!O2418</f>
        <v>0</v>
      </c>
      <c r="I2419" s="4">
        <f>'Enhanced Basket_AUTOLOAD'!P2418</f>
        <v>0</v>
      </c>
      <c r="J2419" s="4">
        <f>'Enhanced Basket_AUTOLOAD'!Q2418</f>
        <v>0</v>
      </c>
      <c r="M2419" s="4" t="e">
        <f>IF(TRIM(CLEAN(I2419))="USCSH0000000","",VLOOKUP(I2419,'EZE Daily_With_BB CODES'!$H$3:$J$4445,3,0))</f>
        <v>#N/A</v>
      </c>
    </row>
    <row r="2420" ht="15" customHeight="1" s="4" customFormat="1">
      <c r="F2420" s="4">
        <f>'Enhanced Basket_AUTOLOAD'!H2419</f>
        <v>0</v>
      </c>
      <c r="G2420" s="4">
        <f>'Enhanced Basket_AUTOLOAD'!M2419</f>
        <v>0</v>
      </c>
      <c r="H2420" s="4">
        <f>'Enhanced Basket_AUTOLOAD'!O2419</f>
        <v>0</v>
      </c>
      <c r="I2420" s="4">
        <f>'Enhanced Basket_AUTOLOAD'!P2419</f>
        <v>0</v>
      </c>
      <c r="J2420" s="4">
        <f>'Enhanced Basket_AUTOLOAD'!Q2419</f>
        <v>0</v>
      </c>
      <c r="M2420" s="4" t="e">
        <f>IF(TRIM(CLEAN(I2420))="USCSH0000000","",VLOOKUP(I2420,'EZE Daily_With_BB CODES'!$H$3:$J$4445,3,0))</f>
        <v>#N/A</v>
      </c>
    </row>
    <row r="2421" ht="15" customHeight="1" s="4" customFormat="1">
      <c r="F2421" s="4">
        <f>'Enhanced Basket_AUTOLOAD'!H2420</f>
        <v>0</v>
      </c>
      <c r="G2421" s="4">
        <f>'Enhanced Basket_AUTOLOAD'!M2420</f>
        <v>0</v>
      </c>
      <c r="H2421" s="4">
        <f>'Enhanced Basket_AUTOLOAD'!O2420</f>
        <v>0</v>
      </c>
      <c r="I2421" s="4">
        <f>'Enhanced Basket_AUTOLOAD'!P2420</f>
        <v>0</v>
      </c>
      <c r="J2421" s="4">
        <f>'Enhanced Basket_AUTOLOAD'!Q2420</f>
        <v>0</v>
      </c>
      <c r="M2421" s="4" t="e">
        <f>IF(TRIM(CLEAN(I2421))="USCSH0000000","",VLOOKUP(I2421,'EZE Daily_With_BB CODES'!$H$3:$J$4445,3,0))</f>
        <v>#N/A</v>
      </c>
    </row>
    <row r="2422" ht="15" customHeight="1" s="4" customFormat="1">
      <c r="F2422" s="4">
        <f>'Enhanced Basket_AUTOLOAD'!H2421</f>
        <v>0</v>
      </c>
      <c r="G2422" s="4">
        <f>'Enhanced Basket_AUTOLOAD'!M2421</f>
        <v>0</v>
      </c>
      <c r="H2422" s="4">
        <f>'Enhanced Basket_AUTOLOAD'!O2421</f>
        <v>0</v>
      </c>
      <c r="I2422" s="4">
        <f>'Enhanced Basket_AUTOLOAD'!P2421</f>
        <v>0</v>
      </c>
      <c r="J2422" s="4">
        <f>'Enhanced Basket_AUTOLOAD'!Q2421</f>
        <v>0</v>
      </c>
      <c r="M2422" s="4" t="e">
        <f>IF(TRIM(CLEAN(I2422))="USCSH0000000","",VLOOKUP(I2422,'EZE Daily_With_BB CODES'!$H$3:$J$4445,3,0))</f>
        <v>#N/A</v>
      </c>
    </row>
    <row r="2423" ht="15" customHeight="1" s="4" customFormat="1">
      <c r="F2423" s="4">
        <f>'Enhanced Basket_AUTOLOAD'!H2422</f>
        <v>0</v>
      </c>
      <c r="G2423" s="4">
        <f>'Enhanced Basket_AUTOLOAD'!M2422</f>
        <v>0</v>
      </c>
      <c r="H2423" s="4">
        <f>'Enhanced Basket_AUTOLOAD'!O2422</f>
        <v>0</v>
      </c>
      <c r="I2423" s="4">
        <f>'Enhanced Basket_AUTOLOAD'!P2422</f>
        <v>0</v>
      </c>
      <c r="J2423" s="4">
        <f>'Enhanced Basket_AUTOLOAD'!Q2422</f>
        <v>0</v>
      </c>
      <c r="M2423" s="4" t="e">
        <f>IF(TRIM(CLEAN(I2423))="USCSH0000000","",VLOOKUP(I2423,'EZE Daily_With_BB CODES'!$H$3:$J$4445,3,0))</f>
        <v>#N/A</v>
      </c>
    </row>
    <row r="2424" ht="15" customHeight="1" s="4" customFormat="1">
      <c r="F2424" s="4">
        <f>'Enhanced Basket_AUTOLOAD'!H2423</f>
        <v>0</v>
      </c>
      <c r="G2424" s="4">
        <f>'Enhanced Basket_AUTOLOAD'!M2423</f>
        <v>0</v>
      </c>
      <c r="H2424" s="4">
        <f>'Enhanced Basket_AUTOLOAD'!O2423</f>
        <v>0</v>
      </c>
      <c r="I2424" s="4">
        <f>'Enhanced Basket_AUTOLOAD'!P2423</f>
        <v>0</v>
      </c>
      <c r="J2424" s="4">
        <f>'Enhanced Basket_AUTOLOAD'!Q2423</f>
        <v>0</v>
      </c>
      <c r="M2424" s="4" t="e">
        <f>IF(TRIM(CLEAN(I2424))="USCSH0000000","",VLOOKUP(I2424,'EZE Daily_With_BB CODES'!$H$3:$J$4445,3,0))</f>
        <v>#N/A</v>
      </c>
    </row>
    <row r="2425" ht="15" customHeight="1" s="4" customFormat="1">
      <c r="F2425" s="4">
        <f>'Enhanced Basket_AUTOLOAD'!H2424</f>
        <v>0</v>
      </c>
      <c r="G2425" s="4">
        <f>'Enhanced Basket_AUTOLOAD'!M2424</f>
        <v>0</v>
      </c>
      <c r="H2425" s="4">
        <f>'Enhanced Basket_AUTOLOAD'!O2424</f>
        <v>0</v>
      </c>
      <c r="I2425" s="4">
        <f>'Enhanced Basket_AUTOLOAD'!P2424</f>
        <v>0</v>
      </c>
      <c r="J2425" s="4">
        <f>'Enhanced Basket_AUTOLOAD'!Q2424</f>
        <v>0</v>
      </c>
      <c r="M2425" s="4" t="e">
        <f>IF(TRIM(CLEAN(I2425))="USCSH0000000","",VLOOKUP(I2425,'EZE Daily_With_BB CODES'!$H$3:$J$4445,3,0))</f>
        <v>#N/A</v>
      </c>
    </row>
    <row r="2426" ht="15" customHeight="1" s="4" customFormat="1">
      <c r="F2426" s="4">
        <f>'Enhanced Basket_AUTOLOAD'!H2425</f>
        <v>0</v>
      </c>
      <c r="G2426" s="4">
        <f>'Enhanced Basket_AUTOLOAD'!M2425</f>
        <v>0</v>
      </c>
      <c r="H2426" s="4">
        <f>'Enhanced Basket_AUTOLOAD'!O2425</f>
        <v>0</v>
      </c>
      <c r="I2426" s="4">
        <f>'Enhanced Basket_AUTOLOAD'!P2425</f>
        <v>0</v>
      </c>
      <c r="J2426" s="4">
        <f>'Enhanced Basket_AUTOLOAD'!Q2425</f>
        <v>0</v>
      </c>
      <c r="M2426" s="4" t="e">
        <f>IF(TRIM(CLEAN(I2426))="USCSH0000000","",VLOOKUP(I2426,'EZE Daily_With_BB CODES'!$H$3:$J$4445,3,0))</f>
        <v>#N/A</v>
      </c>
    </row>
    <row r="2427" ht="15" customHeight="1" s="4" customFormat="1">
      <c r="F2427" s="4">
        <f>'Enhanced Basket_AUTOLOAD'!H2426</f>
        <v>0</v>
      </c>
      <c r="G2427" s="4">
        <f>'Enhanced Basket_AUTOLOAD'!M2426</f>
        <v>0</v>
      </c>
      <c r="H2427" s="4">
        <f>'Enhanced Basket_AUTOLOAD'!O2426</f>
        <v>0</v>
      </c>
      <c r="I2427" s="4">
        <f>'Enhanced Basket_AUTOLOAD'!P2426</f>
        <v>0</v>
      </c>
      <c r="J2427" s="4">
        <f>'Enhanced Basket_AUTOLOAD'!Q2426</f>
        <v>0</v>
      </c>
      <c r="M2427" s="4" t="e">
        <f>IF(TRIM(CLEAN(I2427))="USCSH0000000","",VLOOKUP(I2427,'EZE Daily_With_BB CODES'!$H$3:$J$4445,3,0))</f>
        <v>#N/A</v>
      </c>
    </row>
    <row r="2428" ht="15" customHeight="1" s="4" customFormat="1">
      <c r="F2428" s="4">
        <f>'Enhanced Basket_AUTOLOAD'!H2427</f>
        <v>0</v>
      </c>
      <c r="G2428" s="4">
        <f>'Enhanced Basket_AUTOLOAD'!M2427</f>
        <v>0</v>
      </c>
      <c r="H2428" s="4">
        <f>'Enhanced Basket_AUTOLOAD'!O2427</f>
        <v>0</v>
      </c>
      <c r="I2428" s="4">
        <f>'Enhanced Basket_AUTOLOAD'!P2427</f>
        <v>0</v>
      </c>
      <c r="J2428" s="4">
        <f>'Enhanced Basket_AUTOLOAD'!Q2427</f>
        <v>0</v>
      </c>
      <c r="M2428" s="4" t="e">
        <f>IF(TRIM(CLEAN(I2428))="USCSH0000000","",VLOOKUP(I2428,'EZE Daily_With_BB CODES'!$H$3:$J$4445,3,0))</f>
        <v>#N/A</v>
      </c>
    </row>
    <row r="2429" ht="15" customHeight="1" s="4" customFormat="1">
      <c r="F2429" s="4">
        <f>'Enhanced Basket_AUTOLOAD'!H2428</f>
        <v>0</v>
      </c>
      <c r="G2429" s="4">
        <f>'Enhanced Basket_AUTOLOAD'!M2428</f>
        <v>0</v>
      </c>
      <c r="H2429" s="4">
        <f>'Enhanced Basket_AUTOLOAD'!O2428</f>
        <v>0</v>
      </c>
      <c r="I2429" s="4">
        <f>'Enhanced Basket_AUTOLOAD'!P2428</f>
        <v>0</v>
      </c>
      <c r="J2429" s="4">
        <f>'Enhanced Basket_AUTOLOAD'!Q2428</f>
        <v>0</v>
      </c>
      <c r="M2429" s="4" t="e">
        <f>IF(TRIM(CLEAN(I2429))="USCSH0000000","",VLOOKUP(I2429,'EZE Daily_With_BB CODES'!$H$3:$J$4445,3,0))</f>
        <v>#N/A</v>
      </c>
    </row>
    <row r="2430" ht="15" customHeight="1" s="4" customFormat="1">
      <c r="F2430" s="4">
        <f>'Enhanced Basket_AUTOLOAD'!H2429</f>
        <v>0</v>
      </c>
      <c r="G2430" s="4">
        <f>'Enhanced Basket_AUTOLOAD'!M2429</f>
        <v>0</v>
      </c>
      <c r="H2430" s="4">
        <f>'Enhanced Basket_AUTOLOAD'!O2429</f>
        <v>0</v>
      </c>
      <c r="I2430" s="4">
        <f>'Enhanced Basket_AUTOLOAD'!P2429</f>
        <v>0</v>
      </c>
      <c r="J2430" s="4">
        <f>'Enhanced Basket_AUTOLOAD'!Q2429</f>
        <v>0</v>
      </c>
      <c r="M2430" s="4" t="e">
        <f>IF(TRIM(CLEAN(I2430))="USCSH0000000","",VLOOKUP(I2430,'EZE Daily_With_BB CODES'!$H$3:$J$4445,3,0))</f>
        <v>#N/A</v>
      </c>
    </row>
    <row r="2431" ht="15" customHeight="1" s="4" customFormat="1">
      <c r="F2431" s="4">
        <f>'Enhanced Basket_AUTOLOAD'!H2430</f>
        <v>0</v>
      </c>
      <c r="G2431" s="4">
        <f>'Enhanced Basket_AUTOLOAD'!M2430</f>
        <v>0</v>
      </c>
      <c r="H2431" s="4">
        <f>'Enhanced Basket_AUTOLOAD'!O2430</f>
        <v>0</v>
      </c>
      <c r="I2431" s="4">
        <f>'Enhanced Basket_AUTOLOAD'!P2430</f>
        <v>0</v>
      </c>
      <c r="J2431" s="4">
        <f>'Enhanced Basket_AUTOLOAD'!Q2430</f>
        <v>0</v>
      </c>
      <c r="M2431" s="4" t="e">
        <f>IF(TRIM(CLEAN(I2431))="USCSH0000000","",VLOOKUP(I2431,'EZE Daily_With_BB CODES'!$H$3:$J$4445,3,0))</f>
        <v>#N/A</v>
      </c>
    </row>
    <row r="2432" ht="15" customHeight="1" s="4" customFormat="1">
      <c r="F2432" s="4">
        <f>'Enhanced Basket_AUTOLOAD'!H2431</f>
        <v>0</v>
      </c>
      <c r="G2432" s="4">
        <f>'Enhanced Basket_AUTOLOAD'!M2431</f>
        <v>0</v>
      </c>
      <c r="H2432" s="4">
        <f>'Enhanced Basket_AUTOLOAD'!O2431</f>
        <v>0</v>
      </c>
      <c r="I2432" s="4">
        <f>'Enhanced Basket_AUTOLOAD'!P2431</f>
        <v>0</v>
      </c>
      <c r="J2432" s="4">
        <f>'Enhanced Basket_AUTOLOAD'!Q2431</f>
        <v>0</v>
      </c>
      <c r="M2432" s="4" t="e">
        <f>IF(TRIM(CLEAN(I2432))="USCSH0000000","",VLOOKUP(I2432,'EZE Daily_With_BB CODES'!$H$3:$J$4445,3,0))</f>
        <v>#N/A</v>
      </c>
    </row>
    <row r="2433" ht="15" customHeight="1" s="4" customFormat="1">
      <c r="F2433" s="4">
        <f>'Enhanced Basket_AUTOLOAD'!H2432</f>
        <v>0</v>
      </c>
      <c r="G2433" s="4">
        <f>'Enhanced Basket_AUTOLOAD'!M2432</f>
        <v>0</v>
      </c>
      <c r="H2433" s="4">
        <f>'Enhanced Basket_AUTOLOAD'!O2432</f>
        <v>0</v>
      </c>
      <c r="I2433" s="4">
        <f>'Enhanced Basket_AUTOLOAD'!P2432</f>
        <v>0</v>
      </c>
      <c r="J2433" s="4">
        <f>'Enhanced Basket_AUTOLOAD'!Q2432</f>
        <v>0</v>
      </c>
      <c r="M2433" s="4" t="e">
        <f>IF(TRIM(CLEAN(I2433))="USCSH0000000","",VLOOKUP(I2433,'EZE Daily_With_BB CODES'!$H$3:$J$4445,3,0))</f>
        <v>#N/A</v>
      </c>
    </row>
    <row r="2434" ht="15" customHeight="1" s="4" customFormat="1">
      <c r="F2434" s="4">
        <f>'Enhanced Basket_AUTOLOAD'!H2433</f>
        <v>0</v>
      </c>
      <c r="G2434" s="4">
        <f>'Enhanced Basket_AUTOLOAD'!M2433</f>
        <v>0</v>
      </c>
      <c r="H2434" s="4">
        <f>'Enhanced Basket_AUTOLOAD'!O2433</f>
        <v>0</v>
      </c>
      <c r="I2434" s="4">
        <f>'Enhanced Basket_AUTOLOAD'!P2433</f>
        <v>0</v>
      </c>
      <c r="J2434" s="4">
        <f>'Enhanced Basket_AUTOLOAD'!Q2433</f>
        <v>0</v>
      </c>
      <c r="M2434" s="4" t="e">
        <f>IF(TRIM(CLEAN(I2434))="USCSH0000000","",VLOOKUP(I2434,'EZE Daily_With_BB CODES'!$H$3:$J$4445,3,0))</f>
        <v>#N/A</v>
      </c>
    </row>
    <row r="2435" ht="15" customHeight="1" s="4" customFormat="1">
      <c r="F2435" s="4">
        <f>'Enhanced Basket_AUTOLOAD'!H2434</f>
        <v>0</v>
      </c>
      <c r="G2435" s="4">
        <f>'Enhanced Basket_AUTOLOAD'!M2434</f>
        <v>0</v>
      </c>
      <c r="H2435" s="4">
        <f>'Enhanced Basket_AUTOLOAD'!O2434</f>
        <v>0</v>
      </c>
      <c r="I2435" s="4">
        <f>'Enhanced Basket_AUTOLOAD'!P2434</f>
        <v>0</v>
      </c>
      <c r="J2435" s="4">
        <f>'Enhanced Basket_AUTOLOAD'!Q2434</f>
        <v>0</v>
      </c>
      <c r="M2435" s="4" t="e">
        <f>IF(TRIM(CLEAN(I2435))="USCSH0000000","",VLOOKUP(I2435,'EZE Daily_With_BB CODES'!$H$3:$J$4445,3,0))</f>
        <v>#N/A</v>
      </c>
    </row>
    <row r="2436" ht="15" customHeight="1" s="4" customFormat="1">
      <c r="F2436" s="4">
        <f>'Enhanced Basket_AUTOLOAD'!H2435</f>
        <v>0</v>
      </c>
      <c r="G2436" s="4">
        <f>'Enhanced Basket_AUTOLOAD'!M2435</f>
        <v>0</v>
      </c>
      <c r="H2436" s="4">
        <f>'Enhanced Basket_AUTOLOAD'!O2435</f>
        <v>0</v>
      </c>
      <c r="I2436" s="4">
        <f>'Enhanced Basket_AUTOLOAD'!P2435</f>
        <v>0</v>
      </c>
      <c r="J2436" s="4">
        <f>'Enhanced Basket_AUTOLOAD'!Q2435</f>
        <v>0</v>
      </c>
      <c r="M2436" s="4" t="e">
        <f>IF(TRIM(CLEAN(I2436))="USCSH0000000","",VLOOKUP(I2436,'EZE Daily_With_BB CODES'!$H$3:$J$4445,3,0))</f>
        <v>#N/A</v>
      </c>
    </row>
    <row r="2437" ht="15" customHeight="1" s="4" customFormat="1">
      <c r="F2437" s="4">
        <f>'Enhanced Basket_AUTOLOAD'!H2436</f>
        <v>0</v>
      </c>
      <c r="G2437" s="4">
        <f>'Enhanced Basket_AUTOLOAD'!M2436</f>
        <v>0</v>
      </c>
      <c r="H2437" s="4">
        <f>'Enhanced Basket_AUTOLOAD'!O2436</f>
        <v>0</v>
      </c>
      <c r="I2437" s="4">
        <f>'Enhanced Basket_AUTOLOAD'!P2436</f>
        <v>0</v>
      </c>
      <c r="J2437" s="4">
        <f>'Enhanced Basket_AUTOLOAD'!Q2436</f>
        <v>0</v>
      </c>
      <c r="M2437" s="4" t="e">
        <f>IF(TRIM(CLEAN(I2437))="USCSH0000000","",VLOOKUP(I2437,'EZE Daily_With_BB CODES'!$H$3:$J$4445,3,0))</f>
        <v>#N/A</v>
      </c>
    </row>
    <row r="2438" ht="15" customHeight="1" s="4" customFormat="1">
      <c r="F2438" s="4">
        <f>'Enhanced Basket_AUTOLOAD'!H2437</f>
        <v>0</v>
      </c>
      <c r="G2438" s="4">
        <f>'Enhanced Basket_AUTOLOAD'!M2437</f>
        <v>0</v>
      </c>
      <c r="H2438" s="4">
        <f>'Enhanced Basket_AUTOLOAD'!O2437</f>
        <v>0</v>
      </c>
      <c r="I2438" s="4">
        <f>'Enhanced Basket_AUTOLOAD'!P2437</f>
        <v>0</v>
      </c>
      <c r="J2438" s="4">
        <f>'Enhanced Basket_AUTOLOAD'!Q2437</f>
        <v>0</v>
      </c>
      <c r="M2438" s="4" t="e">
        <f>IF(TRIM(CLEAN(I2438))="USCSH0000000","",VLOOKUP(I2438,'EZE Daily_With_BB CODES'!$H$3:$J$4445,3,0))</f>
        <v>#N/A</v>
      </c>
    </row>
    <row r="2439" ht="15" customHeight="1" s="4" customFormat="1">
      <c r="F2439" s="4">
        <f>'Enhanced Basket_AUTOLOAD'!H2438</f>
        <v>0</v>
      </c>
      <c r="G2439" s="4">
        <f>'Enhanced Basket_AUTOLOAD'!M2438</f>
        <v>0</v>
      </c>
      <c r="H2439" s="4">
        <f>'Enhanced Basket_AUTOLOAD'!O2438</f>
        <v>0</v>
      </c>
      <c r="I2439" s="4">
        <f>'Enhanced Basket_AUTOLOAD'!P2438</f>
        <v>0</v>
      </c>
      <c r="J2439" s="4">
        <f>'Enhanced Basket_AUTOLOAD'!Q2438</f>
        <v>0</v>
      </c>
      <c r="M2439" s="4" t="e">
        <f>IF(TRIM(CLEAN(I2439))="USCSH0000000","",VLOOKUP(I2439,'EZE Daily_With_BB CODES'!$H$3:$J$4445,3,0))</f>
        <v>#N/A</v>
      </c>
    </row>
    <row r="2440" ht="15" customHeight="1" s="4" customFormat="1">
      <c r="F2440" s="4">
        <f>'Enhanced Basket_AUTOLOAD'!H2439</f>
        <v>0</v>
      </c>
      <c r="G2440" s="4">
        <f>'Enhanced Basket_AUTOLOAD'!M2439</f>
        <v>0</v>
      </c>
      <c r="H2440" s="4">
        <f>'Enhanced Basket_AUTOLOAD'!O2439</f>
        <v>0</v>
      </c>
      <c r="I2440" s="4">
        <f>'Enhanced Basket_AUTOLOAD'!P2439</f>
        <v>0</v>
      </c>
      <c r="J2440" s="4">
        <f>'Enhanced Basket_AUTOLOAD'!Q2439</f>
        <v>0</v>
      </c>
      <c r="M2440" s="4" t="e">
        <f>IF(TRIM(CLEAN(I2440))="USCSH0000000","",VLOOKUP(I2440,'EZE Daily_With_BB CODES'!$H$3:$J$4445,3,0))</f>
        <v>#N/A</v>
      </c>
    </row>
    <row r="2441" ht="15" customHeight="1" s="4" customFormat="1">
      <c r="F2441" s="4">
        <f>'Enhanced Basket_AUTOLOAD'!H2440</f>
        <v>0</v>
      </c>
      <c r="G2441" s="4">
        <f>'Enhanced Basket_AUTOLOAD'!M2440</f>
        <v>0</v>
      </c>
      <c r="H2441" s="4">
        <f>'Enhanced Basket_AUTOLOAD'!O2440</f>
        <v>0</v>
      </c>
      <c r="I2441" s="4">
        <f>'Enhanced Basket_AUTOLOAD'!P2440</f>
        <v>0</v>
      </c>
      <c r="J2441" s="4">
        <f>'Enhanced Basket_AUTOLOAD'!Q2440</f>
        <v>0</v>
      </c>
      <c r="M2441" s="4" t="e">
        <f>IF(TRIM(CLEAN(I2441))="USCSH0000000","",VLOOKUP(I2441,'EZE Daily_With_BB CODES'!$H$3:$J$4445,3,0))</f>
        <v>#N/A</v>
      </c>
    </row>
    <row r="2442" ht="15" customHeight="1" s="4" customFormat="1">
      <c r="F2442" s="4">
        <f>'Enhanced Basket_AUTOLOAD'!H2441</f>
        <v>0</v>
      </c>
      <c r="G2442" s="4">
        <f>'Enhanced Basket_AUTOLOAD'!M2441</f>
        <v>0</v>
      </c>
      <c r="H2442" s="4">
        <f>'Enhanced Basket_AUTOLOAD'!O2441</f>
        <v>0</v>
      </c>
      <c r="I2442" s="4">
        <f>'Enhanced Basket_AUTOLOAD'!P2441</f>
        <v>0</v>
      </c>
      <c r="J2442" s="4">
        <f>'Enhanced Basket_AUTOLOAD'!Q2441</f>
        <v>0</v>
      </c>
      <c r="M2442" s="4" t="e">
        <f>IF(TRIM(CLEAN(I2442))="USCSH0000000","",VLOOKUP(I2442,'EZE Daily_With_BB CODES'!$H$3:$J$4445,3,0))</f>
        <v>#N/A</v>
      </c>
    </row>
    <row r="2443" ht="15" customHeight="1" s="4" customFormat="1">
      <c r="F2443" s="4">
        <f>'Enhanced Basket_AUTOLOAD'!H2442</f>
        <v>0</v>
      </c>
      <c r="G2443" s="4">
        <f>'Enhanced Basket_AUTOLOAD'!M2442</f>
        <v>0</v>
      </c>
      <c r="H2443" s="4">
        <f>'Enhanced Basket_AUTOLOAD'!O2442</f>
        <v>0</v>
      </c>
      <c r="I2443" s="4">
        <f>'Enhanced Basket_AUTOLOAD'!P2442</f>
        <v>0</v>
      </c>
      <c r="J2443" s="4">
        <f>'Enhanced Basket_AUTOLOAD'!Q2442</f>
        <v>0</v>
      </c>
      <c r="M2443" s="4" t="e">
        <f>IF(TRIM(CLEAN(I2443))="USCSH0000000","",VLOOKUP(I2443,'EZE Daily_With_BB CODES'!$H$3:$J$4445,3,0))</f>
        <v>#N/A</v>
      </c>
    </row>
    <row r="2444" ht="15" customHeight="1" s="4" customFormat="1">
      <c r="F2444" s="4">
        <f>'Enhanced Basket_AUTOLOAD'!H2443</f>
        <v>0</v>
      </c>
      <c r="G2444" s="4">
        <f>'Enhanced Basket_AUTOLOAD'!M2443</f>
        <v>0</v>
      </c>
      <c r="H2444" s="4">
        <f>'Enhanced Basket_AUTOLOAD'!O2443</f>
        <v>0</v>
      </c>
      <c r="I2444" s="4">
        <f>'Enhanced Basket_AUTOLOAD'!P2443</f>
        <v>0</v>
      </c>
      <c r="J2444" s="4">
        <f>'Enhanced Basket_AUTOLOAD'!Q2443</f>
        <v>0</v>
      </c>
      <c r="M2444" s="4" t="e">
        <f>IF(TRIM(CLEAN(I2444))="USCSH0000000","",VLOOKUP(I2444,'EZE Daily_With_BB CODES'!$H$3:$J$4445,3,0))</f>
        <v>#N/A</v>
      </c>
    </row>
    <row r="2445" ht="15" customHeight="1" s="4" customFormat="1">
      <c r="F2445" s="4">
        <f>'Enhanced Basket_AUTOLOAD'!H2444</f>
        <v>0</v>
      </c>
      <c r="G2445" s="4">
        <f>'Enhanced Basket_AUTOLOAD'!M2444</f>
        <v>0</v>
      </c>
      <c r="H2445" s="4">
        <f>'Enhanced Basket_AUTOLOAD'!O2444</f>
        <v>0</v>
      </c>
      <c r="I2445" s="4">
        <f>'Enhanced Basket_AUTOLOAD'!P2444</f>
        <v>0</v>
      </c>
      <c r="J2445" s="4">
        <f>'Enhanced Basket_AUTOLOAD'!Q2444</f>
        <v>0</v>
      </c>
      <c r="M2445" s="4" t="e">
        <f>IF(TRIM(CLEAN(I2445))="USCSH0000000","",VLOOKUP(I2445,'EZE Daily_With_BB CODES'!$H$3:$J$4445,3,0))</f>
        <v>#N/A</v>
      </c>
    </row>
    <row r="2446" ht="15" customHeight="1" s="4" customFormat="1">
      <c r="F2446" s="4">
        <f>'Enhanced Basket_AUTOLOAD'!H2445</f>
        <v>0</v>
      </c>
      <c r="G2446" s="4">
        <f>'Enhanced Basket_AUTOLOAD'!M2445</f>
        <v>0</v>
      </c>
      <c r="H2446" s="4">
        <f>'Enhanced Basket_AUTOLOAD'!O2445</f>
        <v>0</v>
      </c>
      <c r="I2446" s="4">
        <f>'Enhanced Basket_AUTOLOAD'!P2445</f>
        <v>0</v>
      </c>
      <c r="J2446" s="4">
        <f>'Enhanced Basket_AUTOLOAD'!Q2445</f>
        <v>0</v>
      </c>
      <c r="M2446" s="4" t="e">
        <f>IF(TRIM(CLEAN(I2446))="USCSH0000000","",VLOOKUP(I2446,'EZE Daily_With_BB CODES'!$H$3:$J$4445,3,0))</f>
        <v>#N/A</v>
      </c>
    </row>
    <row r="2447" ht="15" customHeight="1" s="4" customFormat="1">
      <c r="F2447" s="4">
        <f>'Enhanced Basket_AUTOLOAD'!H2446</f>
        <v>0</v>
      </c>
      <c r="G2447" s="4">
        <f>'Enhanced Basket_AUTOLOAD'!M2446</f>
        <v>0</v>
      </c>
      <c r="H2447" s="4">
        <f>'Enhanced Basket_AUTOLOAD'!O2446</f>
        <v>0</v>
      </c>
      <c r="I2447" s="4">
        <f>'Enhanced Basket_AUTOLOAD'!P2446</f>
        <v>0</v>
      </c>
      <c r="J2447" s="4">
        <f>'Enhanced Basket_AUTOLOAD'!Q2446</f>
        <v>0</v>
      </c>
      <c r="M2447" s="4" t="e">
        <f>IF(TRIM(CLEAN(I2447))="USCSH0000000","",VLOOKUP(I2447,'EZE Daily_With_BB CODES'!$H$3:$J$4445,3,0))</f>
        <v>#N/A</v>
      </c>
    </row>
    <row r="2448" ht="15" customHeight="1" s="4" customFormat="1">
      <c r="F2448" s="4">
        <f>'Enhanced Basket_AUTOLOAD'!H2447</f>
        <v>0</v>
      </c>
      <c r="G2448" s="4">
        <f>'Enhanced Basket_AUTOLOAD'!M2447</f>
        <v>0</v>
      </c>
      <c r="H2448" s="4">
        <f>'Enhanced Basket_AUTOLOAD'!O2447</f>
        <v>0</v>
      </c>
      <c r="I2448" s="4">
        <f>'Enhanced Basket_AUTOLOAD'!P2447</f>
        <v>0</v>
      </c>
      <c r="J2448" s="4">
        <f>'Enhanced Basket_AUTOLOAD'!Q2447</f>
        <v>0</v>
      </c>
      <c r="M2448" s="4" t="e">
        <f>IF(TRIM(CLEAN(I2448))="USCSH0000000","",VLOOKUP(I2448,'EZE Daily_With_BB CODES'!$H$3:$J$4445,3,0))</f>
        <v>#N/A</v>
      </c>
    </row>
    <row r="2449" ht="15" customHeight="1" s="4" customFormat="1">
      <c r="F2449" s="4">
        <f>'Enhanced Basket_AUTOLOAD'!H2448</f>
        <v>0</v>
      </c>
      <c r="G2449" s="4">
        <f>'Enhanced Basket_AUTOLOAD'!M2448</f>
        <v>0</v>
      </c>
      <c r="H2449" s="4">
        <f>'Enhanced Basket_AUTOLOAD'!O2448</f>
        <v>0</v>
      </c>
      <c r="I2449" s="4">
        <f>'Enhanced Basket_AUTOLOAD'!P2448</f>
        <v>0</v>
      </c>
      <c r="J2449" s="4">
        <f>'Enhanced Basket_AUTOLOAD'!Q2448</f>
        <v>0</v>
      </c>
      <c r="M2449" s="4" t="e">
        <f>IF(TRIM(CLEAN(I2449))="USCSH0000000","",VLOOKUP(I2449,'EZE Daily_With_BB CODES'!$H$3:$J$4445,3,0))</f>
        <v>#N/A</v>
      </c>
    </row>
    <row r="2450" ht="15" customHeight="1" s="4" customFormat="1">
      <c r="F2450" s="4">
        <f>'Enhanced Basket_AUTOLOAD'!H2449</f>
        <v>0</v>
      </c>
      <c r="G2450" s="4">
        <f>'Enhanced Basket_AUTOLOAD'!M2449</f>
        <v>0</v>
      </c>
      <c r="H2450" s="4">
        <f>'Enhanced Basket_AUTOLOAD'!O2449</f>
        <v>0</v>
      </c>
      <c r="I2450" s="4">
        <f>'Enhanced Basket_AUTOLOAD'!P2449</f>
        <v>0</v>
      </c>
      <c r="J2450" s="4">
        <f>'Enhanced Basket_AUTOLOAD'!Q2449</f>
        <v>0</v>
      </c>
      <c r="M2450" s="4" t="e">
        <f>IF(TRIM(CLEAN(I2450))="USCSH0000000","",VLOOKUP(I2450,'EZE Daily_With_BB CODES'!$H$3:$J$4445,3,0))</f>
        <v>#N/A</v>
      </c>
    </row>
    <row r="2451" ht="15" customHeight="1" s="4" customFormat="1">
      <c r="F2451" s="4">
        <f>'Enhanced Basket_AUTOLOAD'!H2450</f>
        <v>0</v>
      </c>
      <c r="G2451" s="4">
        <f>'Enhanced Basket_AUTOLOAD'!M2450</f>
        <v>0</v>
      </c>
      <c r="H2451" s="4">
        <f>'Enhanced Basket_AUTOLOAD'!O2450</f>
        <v>0</v>
      </c>
      <c r="I2451" s="4">
        <f>'Enhanced Basket_AUTOLOAD'!P2450</f>
        <v>0</v>
      </c>
      <c r="J2451" s="4">
        <f>'Enhanced Basket_AUTOLOAD'!Q2450</f>
        <v>0</v>
      </c>
      <c r="M2451" s="4" t="e">
        <f>IF(TRIM(CLEAN(I2451))="USCSH0000000","",VLOOKUP(I2451,'EZE Daily_With_BB CODES'!$H$3:$J$4445,3,0))</f>
        <v>#N/A</v>
      </c>
    </row>
    <row r="2452" ht="15" customHeight="1" s="4" customFormat="1">
      <c r="F2452" s="4">
        <f>'Enhanced Basket_AUTOLOAD'!H2451</f>
        <v>0</v>
      </c>
      <c r="G2452" s="4">
        <f>'Enhanced Basket_AUTOLOAD'!M2451</f>
        <v>0</v>
      </c>
      <c r="H2452" s="4">
        <f>'Enhanced Basket_AUTOLOAD'!O2451</f>
        <v>0</v>
      </c>
      <c r="I2452" s="4">
        <f>'Enhanced Basket_AUTOLOAD'!P2451</f>
        <v>0</v>
      </c>
      <c r="J2452" s="4">
        <f>'Enhanced Basket_AUTOLOAD'!Q2451</f>
        <v>0</v>
      </c>
      <c r="M2452" s="4" t="e">
        <f>IF(TRIM(CLEAN(I2452))="USCSH0000000","",VLOOKUP(I2452,'EZE Daily_With_BB CODES'!$H$3:$J$4445,3,0))</f>
        <v>#N/A</v>
      </c>
    </row>
    <row r="2453" ht="15" customHeight="1" s="4" customFormat="1">
      <c r="F2453" s="4">
        <f>'Enhanced Basket_AUTOLOAD'!H2452</f>
        <v>0</v>
      </c>
      <c r="G2453" s="4">
        <f>'Enhanced Basket_AUTOLOAD'!M2452</f>
        <v>0</v>
      </c>
      <c r="H2453" s="4">
        <f>'Enhanced Basket_AUTOLOAD'!O2452</f>
        <v>0</v>
      </c>
      <c r="I2453" s="4">
        <f>'Enhanced Basket_AUTOLOAD'!P2452</f>
        <v>0</v>
      </c>
      <c r="J2453" s="4">
        <f>'Enhanced Basket_AUTOLOAD'!Q2452</f>
        <v>0</v>
      </c>
      <c r="M2453" s="4" t="e">
        <f>IF(TRIM(CLEAN(I2453))="USCSH0000000","",VLOOKUP(I2453,'EZE Daily_With_BB CODES'!$H$3:$J$4445,3,0))</f>
        <v>#N/A</v>
      </c>
    </row>
    <row r="2454" ht="15" customHeight="1" s="4" customFormat="1">
      <c r="F2454" s="4">
        <f>'Enhanced Basket_AUTOLOAD'!H2453</f>
        <v>0</v>
      </c>
      <c r="G2454" s="4">
        <f>'Enhanced Basket_AUTOLOAD'!M2453</f>
        <v>0</v>
      </c>
      <c r="H2454" s="4">
        <f>'Enhanced Basket_AUTOLOAD'!O2453</f>
        <v>0</v>
      </c>
      <c r="I2454" s="4">
        <f>'Enhanced Basket_AUTOLOAD'!P2453</f>
        <v>0</v>
      </c>
      <c r="J2454" s="4">
        <f>'Enhanced Basket_AUTOLOAD'!Q2453</f>
        <v>0</v>
      </c>
      <c r="M2454" s="4" t="e">
        <f>IF(TRIM(CLEAN(I2454))="USCSH0000000","",VLOOKUP(I2454,'EZE Daily_With_BB CODES'!$H$3:$J$4445,3,0))</f>
        <v>#N/A</v>
      </c>
    </row>
    <row r="2455" ht="15" customHeight="1" s="4" customFormat="1">
      <c r="F2455" s="4">
        <f>'Enhanced Basket_AUTOLOAD'!H2454</f>
        <v>0</v>
      </c>
      <c r="G2455" s="4">
        <f>'Enhanced Basket_AUTOLOAD'!M2454</f>
        <v>0</v>
      </c>
      <c r="H2455" s="4">
        <f>'Enhanced Basket_AUTOLOAD'!O2454</f>
        <v>0</v>
      </c>
      <c r="I2455" s="4">
        <f>'Enhanced Basket_AUTOLOAD'!P2454</f>
        <v>0</v>
      </c>
      <c r="J2455" s="4">
        <f>'Enhanced Basket_AUTOLOAD'!Q2454</f>
        <v>0</v>
      </c>
      <c r="M2455" s="4" t="e">
        <f>IF(TRIM(CLEAN(I2455))="USCSH0000000","",VLOOKUP(I2455,'EZE Daily_With_BB CODES'!$H$3:$J$4445,3,0))</f>
        <v>#N/A</v>
      </c>
    </row>
    <row r="2456" ht="15" customHeight="1" s="4" customFormat="1">
      <c r="F2456" s="4">
        <f>'Enhanced Basket_AUTOLOAD'!H2455</f>
        <v>0</v>
      </c>
      <c r="G2456" s="4">
        <f>'Enhanced Basket_AUTOLOAD'!M2455</f>
        <v>0</v>
      </c>
      <c r="H2456" s="4">
        <f>'Enhanced Basket_AUTOLOAD'!O2455</f>
        <v>0</v>
      </c>
      <c r="I2456" s="4">
        <f>'Enhanced Basket_AUTOLOAD'!P2455</f>
        <v>0</v>
      </c>
      <c r="J2456" s="4">
        <f>'Enhanced Basket_AUTOLOAD'!Q2455</f>
        <v>0</v>
      </c>
      <c r="M2456" s="4" t="e">
        <f>IF(TRIM(CLEAN(I2456))="USCSH0000000","",VLOOKUP(I2456,'EZE Daily_With_BB CODES'!$H$3:$J$4445,3,0))</f>
        <v>#N/A</v>
      </c>
    </row>
    <row r="2457" ht="15" customHeight="1" s="4" customFormat="1">
      <c r="F2457" s="4">
        <f>'Enhanced Basket_AUTOLOAD'!H2456</f>
        <v>0</v>
      </c>
      <c r="G2457" s="4">
        <f>'Enhanced Basket_AUTOLOAD'!M2456</f>
        <v>0</v>
      </c>
      <c r="H2457" s="4">
        <f>'Enhanced Basket_AUTOLOAD'!O2456</f>
        <v>0</v>
      </c>
      <c r="I2457" s="4">
        <f>'Enhanced Basket_AUTOLOAD'!P2456</f>
        <v>0</v>
      </c>
      <c r="J2457" s="4">
        <f>'Enhanced Basket_AUTOLOAD'!Q2456</f>
        <v>0</v>
      </c>
      <c r="M2457" s="4" t="e">
        <f>IF(TRIM(CLEAN(I2457))="USCSH0000000","",VLOOKUP(I2457,'EZE Daily_With_BB CODES'!$H$3:$J$4445,3,0))</f>
        <v>#N/A</v>
      </c>
    </row>
    <row r="2458" ht="15" customHeight="1" s="4" customFormat="1">
      <c r="F2458" s="4">
        <f>'Enhanced Basket_AUTOLOAD'!H2457</f>
        <v>0</v>
      </c>
      <c r="G2458" s="4">
        <f>'Enhanced Basket_AUTOLOAD'!M2457</f>
        <v>0</v>
      </c>
      <c r="H2458" s="4">
        <f>'Enhanced Basket_AUTOLOAD'!O2457</f>
        <v>0</v>
      </c>
      <c r="I2458" s="4">
        <f>'Enhanced Basket_AUTOLOAD'!P2457</f>
        <v>0</v>
      </c>
      <c r="J2458" s="4">
        <f>'Enhanced Basket_AUTOLOAD'!Q2457</f>
        <v>0</v>
      </c>
      <c r="M2458" s="4" t="e">
        <f>IF(TRIM(CLEAN(I2458))="USCSH0000000","",VLOOKUP(I2458,'EZE Daily_With_BB CODES'!$H$3:$J$4445,3,0))</f>
        <v>#N/A</v>
      </c>
    </row>
    <row r="2459" ht="15" customHeight="1" s="4" customFormat="1">
      <c r="F2459" s="4">
        <f>'Enhanced Basket_AUTOLOAD'!H2458</f>
        <v>0</v>
      </c>
      <c r="G2459" s="4">
        <f>'Enhanced Basket_AUTOLOAD'!M2458</f>
        <v>0</v>
      </c>
      <c r="H2459" s="4">
        <f>'Enhanced Basket_AUTOLOAD'!O2458</f>
        <v>0</v>
      </c>
      <c r="I2459" s="4">
        <f>'Enhanced Basket_AUTOLOAD'!P2458</f>
        <v>0</v>
      </c>
      <c r="J2459" s="4">
        <f>'Enhanced Basket_AUTOLOAD'!Q2458</f>
        <v>0</v>
      </c>
      <c r="M2459" s="4" t="e">
        <f>IF(TRIM(CLEAN(I2459))="USCSH0000000","",VLOOKUP(I2459,'EZE Daily_With_BB CODES'!$H$3:$J$4445,3,0))</f>
        <v>#N/A</v>
      </c>
    </row>
    <row r="2460" ht="15" customHeight="1" s="4" customFormat="1">
      <c r="F2460" s="4">
        <f>'Enhanced Basket_AUTOLOAD'!H2459</f>
        <v>0</v>
      </c>
      <c r="G2460" s="4">
        <f>'Enhanced Basket_AUTOLOAD'!M2459</f>
        <v>0</v>
      </c>
      <c r="H2460" s="4">
        <f>'Enhanced Basket_AUTOLOAD'!O2459</f>
        <v>0</v>
      </c>
      <c r="I2460" s="4">
        <f>'Enhanced Basket_AUTOLOAD'!P2459</f>
        <v>0</v>
      </c>
      <c r="J2460" s="4">
        <f>'Enhanced Basket_AUTOLOAD'!Q2459</f>
        <v>0</v>
      </c>
      <c r="M2460" s="4" t="e">
        <f>IF(TRIM(CLEAN(I2460))="USCSH0000000","",VLOOKUP(I2460,'EZE Daily_With_BB CODES'!$H$3:$J$4445,3,0))</f>
        <v>#N/A</v>
      </c>
    </row>
    <row r="2461" ht="15" customHeight="1" s="4" customFormat="1">
      <c r="F2461" s="4">
        <f>'Enhanced Basket_AUTOLOAD'!H2460</f>
        <v>0</v>
      </c>
      <c r="G2461" s="4">
        <f>'Enhanced Basket_AUTOLOAD'!M2460</f>
        <v>0</v>
      </c>
      <c r="H2461" s="4">
        <f>'Enhanced Basket_AUTOLOAD'!O2460</f>
        <v>0</v>
      </c>
      <c r="I2461" s="4">
        <f>'Enhanced Basket_AUTOLOAD'!P2460</f>
        <v>0</v>
      </c>
      <c r="J2461" s="4">
        <f>'Enhanced Basket_AUTOLOAD'!Q2460</f>
        <v>0</v>
      </c>
      <c r="M2461" s="4" t="e">
        <f>IF(TRIM(CLEAN(I2461))="USCSH0000000","",VLOOKUP(I2461,'EZE Daily_With_BB CODES'!$H$3:$J$4445,3,0))</f>
        <v>#N/A</v>
      </c>
    </row>
    <row r="2462" ht="15" customHeight="1" s="4" customFormat="1">
      <c r="F2462" s="4">
        <f>'Enhanced Basket_AUTOLOAD'!H2461</f>
        <v>0</v>
      </c>
      <c r="G2462" s="4">
        <f>'Enhanced Basket_AUTOLOAD'!M2461</f>
        <v>0</v>
      </c>
      <c r="H2462" s="4">
        <f>'Enhanced Basket_AUTOLOAD'!O2461</f>
        <v>0</v>
      </c>
      <c r="I2462" s="4">
        <f>'Enhanced Basket_AUTOLOAD'!P2461</f>
        <v>0</v>
      </c>
      <c r="J2462" s="4">
        <f>'Enhanced Basket_AUTOLOAD'!Q2461</f>
        <v>0</v>
      </c>
      <c r="M2462" s="4" t="e">
        <f>IF(TRIM(CLEAN(I2462))="USCSH0000000","",VLOOKUP(I2462,'EZE Daily_With_BB CODES'!$H$3:$J$4445,3,0))</f>
        <v>#N/A</v>
      </c>
    </row>
    <row r="2463" ht="15" customHeight="1" s="4" customFormat="1">
      <c r="F2463" s="4">
        <f>'Enhanced Basket_AUTOLOAD'!H2462</f>
        <v>0</v>
      </c>
      <c r="G2463" s="4">
        <f>'Enhanced Basket_AUTOLOAD'!M2462</f>
        <v>0</v>
      </c>
      <c r="H2463" s="4">
        <f>'Enhanced Basket_AUTOLOAD'!O2462</f>
        <v>0</v>
      </c>
      <c r="I2463" s="4">
        <f>'Enhanced Basket_AUTOLOAD'!P2462</f>
        <v>0</v>
      </c>
      <c r="J2463" s="4">
        <f>'Enhanced Basket_AUTOLOAD'!Q2462</f>
        <v>0</v>
      </c>
      <c r="M2463" s="4" t="e">
        <f>IF(TRIM(CLEAN(I2463))="USCSH0000000","",VLOOKUP(I2463,'EZE Daily_With_BB CODES'!$H$3:$J$4445,3,0))</f>
        <v>#N/A</v>
      </c>
    </row>
    <row r="2464" ht="15" customHeight="1" s="4" customFormat="1">
      <c r="F2464" s="4">
        <f>'Enhanced Basket_AUTOLOAD'!H2463</f>
        <v>0</v>
      </c>
      <c r="G2464" s="4">
        <f>'Enhanced Basket_AUTOLOAD'!M2463</f>
        <v>0</v>
      </c>
      <c r="H2464" s="4">
        <f>'Enhanced Basket_AUTOLOAD'!O2463</f>
        <v>0</v>
      </c>
      <c r="I2464" s="4">
        <f>'Enhanced Basket_AUTOLOAD'!P2463</f>
        <v>0</v>
      </c>
      <c r="J2464" s="4">
        <f>'Enhanced Basket_AUTOLOAD'!Q2463</f>
        <v>0</v>
      </c>
      <c r="M2464" s="4" t="e">
        <f>IF(TRIM(CLEAN(I2464))="USCSH0000000","",VLOOKUP(I2464,'EZE Daily_With_BB CODES'!$H$3:$J$4445,3,0))</f>
        <v>#N/A</v>
      </c>
    </row>
    <row r="2465" ht="15" customHeight="1" s="4" customFormat="1">
      <c r="F2465" s="4">
        <f>'Enhanced Basket_AUTOLOAD'!H2464</f>
        <v>0</v>
      </c>
      <c r="G2465" s="4">
        <f>'Enhanced Basket_AUTOLOAD'!M2464</f>
        <v>0</v>
      </c>
      <c r="H2465" s="4">
        <f>'Enhanced Basket_AUTOLOAD'!O2464</f>
        <v>0</v>
      </c>
      <c r="I2465" s="4">
        <f>'Enhanced Basket_AUTOLOAD'!P2464</f>
        <v>0</v>
      </c>
      <c r="J2465" s="4">
        <f>'Enhanced Basket_AUTOLOAD'!Q2464</f>
        <v>0</v>
      </c>
      <c r="M2465" s="4" t="e">
        <f>IF(TRIM(CLEAN(I2465))="USCSH0000000","",VLOOKUP(I2465,'EZE Daily_With_BB CODES'!$H$3:$J$4445,3,0))</f>
        <v>#N/A</v>
      </c>
    </row>
    <row r="2466" ht="15" customHeight="1" s="4" customFormat="1">
      <c r="F2466" s="4">
        <f>'Enhanced Basket_AUTOLOAD'!H2465</f>
        <v>0</v>
      </c>
      <c r="G2466" s="4">
        <f>'Enhanced Basket_AUTOLOAD'!M2465</f>
        <v>0</v>
      </c>
      <c r="H2466" s="4">
        <f>'Enhanced Basket_AUTOLOAD'!O2465</f>
        <v>0</v>
      </c>
      <c r="I2466" s="4">
        <f>'Enhanced Basket_AUTOLOAD'!P2465</f>
        <v>0</v>
      </c>
      <c r="J2466" s="4">
        <f>'Enhanced Basket_AUTOLOAD'!Q2465</f>
        <v>0</v>
      </c>
      <c r="M2466" s="4" t="e">
        <f>IF(TRIM(CLEAN(I2466))="USCSH0000000","",VLOOKUP(I2466,'EZE Daily_With_BB CODES'!$H$3:$J$4445,3,0))</f>
        <v>#N/A</v>
      </c>
    </row>
    <row r="2467" ht="15" customHeight="1" s="4" customFormat="1">
      <c r="F2467" s="4">
        <f>'Enhanced Basket_AUTOLOAD'!H2466</f>
        <v>0</v>
      </c>
      <c r="G2467" s="4">
        <f>'Enhanced Basket_AUTOLOAD'!M2466</f>
        <v>0</v>
      </c>
      <c r="H2467" s="4">
        <f>'Enhanced Basket_AUTOLOAD'!O2466</f>
        <v>0</v>
      </c>
      <c r="I2467" s="4">
        <f>'Enhanced Basket_AUTOLOAD'!P2466</f>
        <v>0</v>
      </c>
      <c r="J2467" s="4">
        <f>'Enhanced Basket_AUTOLOAD'!Q2466</f>
        <v>0</v>
      </c>
      <c r="M2467" s="4" t="e">
        <f>IF(TRIM(CLEAN(I2467))="USCSH0000000","",VLOOKUP(I2467,'EZE Daily_With_BB CODES'!$H$3:$J$4445,3,0))</f>
        <v>#N/A</v>
      </c>
    </row>
    <row r="2468" ht="15" customHeight="1" s="4" customFormat="1">
      <c r="F2468" s="4">
        <f>'Enhanced Basket_AUTOLOAD'!H2467</f>
        <v>0</v>
      </c>
      <c r="G2468" s="4">
        <f>'Enhanced Basket_AUTOLOAD'!M2467</f>
        <v>0</v>
      </c>
      <c r="H2468" s="4">
        <f>'Enhanced Basket_AUTOLOAD'!O2467</f>
        <v>0</v>
      </c>
      <c r="I2468" s="4">
        <f>'Enhanced Basket_AUTOLOAD'!P2467</f>
        <v>0</v>
      </c>
      <c r="J2468" s="4">
        <f>'Enhanced Basket_AUTOLOAD'!Q2467</f>
        <v>0</v>
      </c>
      <c r="M2468" s="4" t="e">
        <f>IF(TRIM(CLEAN(I2468))="USCSH0000000","",VLOOKUP(I2468,'EZE Daily_With_BB CODES'!$H$3:$J$4445,3,0))</f>
        <v>#N/A</v>
      </c>
    </row>
    <row r="2469" ht="15" customHeight="1" s="4" customFormat="1">
      <c r="F2469" s="4">
        <f>'Enhanced Basket_AUTOLOAD'!H2468</f>
        <v>0</v>
      </c>
      <c r="G2469" s="4">
        <f>'Enhanced Basket_AUTOLOAD'!M2468</f>
        <v>0</v>
      </c>
      <c r="H2469" s="4">
        <f>'Enhanced Basket_AUTOLOAD'!O2468</f>
        <v>0</v>
      </c>
      <c r="I2469" s="4">
        <f>'Enhanced Basket_AUTOLOAD'!P2468</f>
        <v>0</v>
      </c>
      <c r="J2469" s="4">
        <f>'Enhanced Basket_AUTOLOAD'!Q2468</f>
        <v>0</v>
      </c>
      <c r="M2469" s="4" t="e">
        <f>IF(TRIM(CLEAN(I2469))="USCSH0000000","",VLOOKUP(I2469,'EZE Daily_With_BB CODES'!$H$3:$J$4445,3,0))</f>
        <v>#N/A</v>
      </c>
    </row>
    <row r="2470" ht="15" customHeight="1" s="4" customFormat="1">
      <c r="F2470" s="4">
        <f>'Enhanced Basket_AUTOLOAD'!H2469</f>
        <v>0</v>
      </c>
      <c r="G2470" s="4">
        <f>'Enhanced Basket_AUTOLOAD'!M2469</f>
        <v>0</v>
      </c>
      <c r="H2470" s="4">
        <f>'Enhanced Basket_AUTOLOAD'!O2469</f>
        <v>0</v>
      </c>
      <c r="I2470" s="4">
        <f>'Enhanced Basket_AUTOLOAD'!P2469</f>
        <v>0</v>
      </c>
      <c r="J2470" s="4">
        <f>'Enhanced Basket_AUTOLOAD'!Q2469</f>
        <v>0</v>
      </c>
      <c r="M2470" s="4" t="e">
        <f>IF(TRIM(CLEAN(I2470))="USCSH0000000","",VLOOKUP(I2470,'EZE Daily_With_BB CODES'!$H$3:$J$4445,3,0))</f>
        <v>#N/A</v>
      </c>
    </row>
    <row r="2471" ht="15" customHeight="1" s="4" customFormat="1">
      <c r="F2471" s="4">
        <f>'Enhanced Basket_AUTOLOAD'!H2470</f>
        <v>0</v>
      </c>
      <c r="G2471" s="4">
        <f>'Enhanced Basket_AUTOLOAD'!M2470</f>
        <v>0</v>
      </c>
      <c r="H2471" s="4">
        <f>'Enhanced Basket_AUTOLOAD'!O2470</f>
        <v>0</v>
      </c>
      <c r="I2471" s="4">
        <f>'Enhanced Basket_AUTOLOAD'!P2470</f>
        <v>0</v>
      </c>
      <c r="J2471" s="4">
        <f>'Enhanced Basket_AUTOLOAD'!Q2470</f>
        <v>0</v>
      </c>
      <c r="M2471" s="4" t="e">
        <f>IF(TRIM(CLEAN(I2471))="USCSH0000000","",VLOOKUP(I2471,'EZE Daily_With_BB CODES'!$H$3:$J$4445,3,0))</f>
        <v>#N/A</v>
      </c>
    </row>
    <row r="2472" ht="15" customHeight="1" s="4" customFormat="1">
      <c r="F2472" s="4">
        <f>'Enhanced Basket_AUTOLOAD'!H2471</f>
        <v>0</v>
      </c>
      <c r="G2472" s="4">
        <f>'Enhanced Basket_AUTOLOAD'!M2471</f>
        <v>0</v>
      </c>
      <c r="H2472" s="4">
        <f>'Enhanced Basket_AUTOLOAD'!O2471</f>
        <v>0</v>
      </c>
      <c r="I2472" s="4">
        <f>'Enhanced Basket_AUTOLOAD'!P2471</f>
        <v>0</v>
      </c>
      <c r="J2472" s="4">
        <f>'Enhanced Basket_AUTOLOAD'!Q2471</f>
        <v>0</v>
      </c>
      <c r="M2472" s="4" t="e">
        <f>IF(TRIM(CLEAN(I2472))="USCSH0000000","",VLOOKUP(I2472,'EZE Daily_With_BB CODES'!$H$3:$J$4445,3,0))</f>
        <v>#N/A</v>
      </c>
    </row>
    <row r="2473" ht="15" customHeight="1" s="4" customFormat="1">
      <c r="F2473" s="4">
        <f>'Enhanced Basket_AUTOLOAD'!H2472</f>
        <v>0</v>
      </c>
      <c r="G2473" s="4">
        <f>'Enhanced Basket_AUTOLOAD'!M2472</f>
        <v>0</v>
      </c>
      <c r="H2473" s="4">
        <f>'Enhanced Basket_AUTOLOAD'!O2472</f>
        <v>0</v>
      </c>
      <c r="I2473" s="4">
        <f>'Enhanced Basket_AUTOLOAD'!P2472</f>
        <v>0</v>
      </c>
      <c r="J2473" s="4">
        <f>'Enhanced Basket_AUTOLOAD'!Q2472</f>
        <v>0</v>
      </c>
      <c r="M2473" s="4" t="e">
        <f>IF(TRIM(CLEAN(I2473))="USCSH0000000","",VLOOKUP(I2473,'EZE Daily_With_BB CODES'!$H$3:$J$4445,3,0))</f>
        <v>#N/A</v>
      </c>
    </row>
    <row r="2474" ht="15" customHeight="1" s="4" customFormat="1">
      <c r="F2474" s="4">
        <f>'Enhanced Basket_AUTOLOAD'!H2473</f>
        <v>0</v>
      </c>
      <c r="G2474" s="4">
        <f>'Enhanced Basket_AUTOLOAD'!M2473</f>
        <v>0</v>
      </c>
      <c r="H2474" s="4">
        <f>'Enhanced Basket_AUTOLOAD'!O2473</f>
        <v>0</v>
      </c>
      <c r="I2474" s="4">
        <f>'Enhanced Basket_AUTOLOAD'!P2473</f>
        <v>0</v>
      </c>
      <c r="J2474" s="4">
        <f>'Enhanced Basket_AUTOLOAD'!Q2473</f>
        <v>0</v>
      </c>
      <c r="M2474" s="4" t="e">
        <f>IF(TRIM(CLEAN(I2474))="USCSH0000000","",VLOOKUP(I2474,'EZE Daily_With_BB CODES'!$H$3:$J$4445,3,0))</f>
        <v>#N/A</v>
      </c>
    </row>
    <row r="2475" ht="15" customHeight="1" s="4" customFormat="1">
      <c r="F2475" s="4">
        <f>'Enhanced Basket_AUTOLOAD'!H2474</f>
        <v>0</v>
      </c>
      <c r="G2475" s="4">
        <f>'Enhanced Basket_AUTOLOAD'!M2474</f>
        <v>0</v>
      </c>
      <c r="H2475" s="4">
        <f>'Enhanced Basket_AUTOLOAD'!O2474</f>
        <v>0</v>
      </c>
      <c r="I2475" s="4">
        <f>'Enhanced Basket_AUTOLOAD'!P2474</f>
        <v>0</v>
      </c>
      <c r="J2475" s="4">
        <f>'Enhanced Basket_AUTOLOAD'!Q2474</f>
        <v>0</v>
      </c>
      <c r="M2475" s="4" t="e">
        <f>IF(TRIM(CLEAN(I2475))="USCSH0000000","",VLOOKUP(I2475,'EZE Daily_With_BB CODES'!$H$3:$J$4445,3,0))</f>
        <v>#N/A</v>
      </c>
    </row>
    <row r="2476" ht="15" customHeight="1" s="4" customFormat="1">
      <c r="F2476" s="4">
        <f>'Enhanced Basket_AUTOLOAD'!H2475</f>
        <v>0</v>
      </c>
      <c r="G2476" s="4">
        <f>'Enhanced Basket_AUTOLOAD'!M2475</f>
        <v>0</v>
      </c>
      <c r="H2476" s="4">
        <f>'Enhanced Basket_AUTOLOAD'!O2475</f>
        <v>0</v>
      </c>
      <c r="I2476" s="4">
        <f>'Enhanced Basket_AUTOLOAD'!P2475</f>
        <v>0</v>
      </c>
      <c r="J2476" s="4">
        <f>'Enhanced Basket_AUTOLOAD'!Q2475</f>
        <v>0</v>
      </c>
      <c r="M2476" s="4" t="e">
        <f>IF(TRIM(CLEAN(I2476))="USCSH0000000","",VLOOKUP(I2476,'EZE Daily_With_BB CODES'!$H$3:$J$4445,3,0))</f>
        <v>#N/A</v>
      </c>
    </row>
    <row r="2477" ht="15" customHeight="1" s="4" customFormat="1">
      <c r="F2477" s="4">
        <f>'Enhanced Basket_AUTOLOAD'!H2476</f>
        <v>0</v>
      </c>
      <c r="G2477" s="4">
        <f>'Enhanced Basket_AUTOLOAD'!M2476</f>
        <v>0</v>
      </c>
      <c r="H2477" s="4">
        <f>'Enhanced Basket_AUTOLOAD'!O2476</f>
        <v>0</v>
      </c>
      <c r="I2477" s="4">
        <f>'Enhanced Basket_AUTOLOAD'!P2476</f>
        <v>0</v>
      </c>
      <c r="J2477" s="4">
        <f>'Enhanced Basket_AUTOLOAD'!Q2476</f>
        <v>0</v>
      </c>
      <c r="M2477" s="4" t="e">
        <f>IF(TRIM(CLEAN(I2477))="USCSH0000000","",VLOOKUP(I2477,'EZE Daily_With_BB CODES'!$H$3:$J$4445,3,0))</f>
        <v>#N/A</v>
      </c>
    </row>
    <row r="2478" ht="15" customHeight="1" s="4" customFormat="1">
      <c r="F2478" s="4">
        <f>'Enhanced Basket_AUTOLOAD'!H2477</f>
        <v>0</v>
      </c>
      <c r="G2478" s="4">
        <f>'Enhanced Basket_AUTOLOAD'!M2477</f>
        <v>0</v>
      </c>
      <c r="H2478" s="4">
        <f>'Enhanced Basket_AUTOLOAD'!O2477</f>
        <v>0</v>
      </c>
      <c r="I2478" s="4">
        <f>'Enhanced Basket_AUTOLOAD'!P2477</f>
        <v>0</v>
      </c>
      <c r="J2478" s="4">
        <f>'Enhanced Basket_AUTOLOAD'!Q2477</f>
        <v>0</v>
      </c>
      <c r="M2478" s="4" t="e">
        <f>IF(TRIM(CLEAN(I2478))="USCSH0000000","",VLOOKUP(I2478,'EZE Daily_With_BB CODES'!$H$3:$J$4445,3,0))</f>
        <v>#N/A</v>
      </c>
    </row>
    <row r="2479" ht="15" customHeight="1" s="4" customFormat="1">
      <c r="F2479" s="4">
        <f>'Enhanced Basket_AUTOLOAD'!H2478</f>
        <v>0</v>
      </c>
      <c r="G2479" s="4">
        <f>'Enhanced Basket_AUTOLOAD'!M2478</f>
        <v>0</v>
      </c>
      <c r="H2479" s="4">
        <f>'Enhanced Basket_AUTOLOAD'!O2478</f>
        <v>0</v>
      </c>
      <c r="I2479" s="4">
        <f>'Enhanced Basket_AUTOLOAD'!P2478</f>
        <v>0</v>
      </c>
      <c r="J2479" s="4">
        <f>'Enhanced Basket_AUTOLOAD'!Q2478</f>
        <v>0</v>
      </c>
      <c r="M2479" s="4" t="e">
        <f>IF(TRIM(CLEAN(I2479))="USCSH0000000","",VLOOKUP(I2479,'EZE Daily_With_BB CODES'!$H$3:$J$4445,3,0))</f>
        <v>#N/A</v>
      </c>
    </row>
    <row r="2480" ht="15" customHeight="1" s="4" customFormat="1">
      <c r="F2480" s="4">
        <f>'Enhanced Basket_AUTOLOAD'!H2479</f>
        <v>0</v>
      </c>
      <c r="G2480" s="4">
        <f>'Enhanced Basket_AUTOLOAD'!M2479</f>
        <v>0</v>
      </c>
      <c r="H2480" s="4">
        <f>'Enhanced Basket_AUTOLOAD'!O2479</f>
        <v>0</v>
      </c>
      <c r="I2480" s="4">
        <f>'Enhanced Basket_AUTOLOAD'!P2479</f>
        <v>0</v>
      </c>
      <c r="J2480" s="4">
        <f>'Enhanced Basket_AUTOLOAD'!Q2479</f>
        <v>0</v>
      </c>
      <c r="M2480" s="4" t="e">
        <f>IF(TRIM(CLEAN(I2480))="USCSH0000000","",VLOOKUP(I2480,'EZE Daily_With_BB CODES'!$H$3:$J$4445,3,0))</f>
        <v>#N/A</v>
      </c>
    </row>
    <row r="2481" ht="15" customHeight="1" s="4" customFormat="1">
      <c r="F2481" s="4">
        <f>'Enhanced Basket_AUTOLOAD'!H2480</f>
        <v>0</v>
      </c>
      <c r="G2481" s="4">
        <f>'Enhanced Basket_AUTOLOAD'!M2480</f>
        <v>0</v>
      </c>
      <c r="H2481" s="4">
        <f>'Enhanced Basket_AUTOLOAD'!O2480</f>
        <v>0</v>
      </c>
      <c r="I2481" s="4">
        <f>'Enhanced Basket_AUTOLOAD'!P2480</f>
        <v>0</v>
      </c>
      <c r="J2481" s="4">
        <f>'Enhanced Basket_AUTOLOAD'!Q2480</f>
        <v>0</v>
      </c>
      <c r="M2481" s="4" t="e">
        <f>IF(TRIM(CLEAN(I2481))="USCSH0000000","",VLOOKUP(I2481,'EZE Daily_With_BB CODES'!$H$3:$J$4445,3,0))</f>
        <v>#N/A</v>
      </c>
    </row>
    <row r="2482" ht="15" customHeight="1" s="4" customFormat="1">
      <c r="F2482" s="4">
        <f>'Enhanced Basket_AUTOLOAD'!H2481</f>
        <v>0</v>
      </c>
      <c r="G2482" s="4">
        <f>'Enhanced Basket_AUTOLOAD'!M2481</f>
        <v>0</v>
      </c>
      <c r="H2482" s="4">
        <f>'Enhanced Basket_AUTOLOAD'!O2481</f>
        <v>0</v>
      </c>
      <c r="I2482" s="4">
        <f>'Enhanced Basket_AUTOLOAD'!P2481</f>
        <v>0</v>
      </c>
      <c r="J2482" s="4">
        <f>'Enhanced Basket_AUTOLOAD'!Q2481</f>
        <v>0</v>
      </c>
      <c r="M2482" s="4" t="e">
        <f>IF(TRIM(CLEAN(I2482))="USCSH0000000","",VLOOKUP(I2482,'EZE Daily_With_BB CODES'!$H$3:$J$4445,3,0))</f>
        <v>#N/A</v>
      </c>
    </row>
    <row r="2483" ht="15" customHeight="1" s="4" customFormat="1">
      <c r="F2483" s="4">
        <f>'Enhanced Basket_AUTOLOAD'!H2482</f>
        <v>0</v>
      </c>
      <c r="G2483" s="4">
        <f>'Enhanced Basket_AUTOLOAD'!M2482</f>
        <v>0</v>
      </c>
      <c r="H2483" s="4">
        <f>'Enhanced Basket_AUTOLOAD'!O2482</f>
        <v>0</v>
      </c>
      <c r="I2483" s="4">
        <f>'Enhanced Basket_AUTOLOAD'!P2482</f>
        <v>0</v>
      </c>
      <c r="J2483" s="4">
        <f>'Enhanced Basket_AUTOLOAD'!Q2482</f>
        <v>0</v>
      </c>
      <c r="M2483" s="4" t="e">
        <f>IF(TRIM(CLEAN(I2483))="USCSH0000000","",VLOOKUP(I2483,'EZE Daily_With_BB CODES'!$H$3:$J$4445,3,0))</f>
        <v>#N/A</v>
      </c>
    </row>
    <row r="2484" ht="15" customHeight="1" s="4" customFormat="1">
      <c r="F2484" s="4">
        <f>'Enhanced Basket_AUTOLOAD'!H2483</f>
        <v>0</v>
      </c>
      <c r="G2484" s="4">
        <f>'Enhanced Basket_AUTOLOAD'!M2483</f>
        <v>0</v>
      </c>
      <c r="H2484" s="4">
        <f>'Enhanced Basket_AUTOLOAD'!O2483</f>
        <v>0</v>
      </c>
      <c r="I2484" s="4">
        <f>'Enhanced Basket_AUTOLOAD'!P2483</f>
        <v>0</v>
      </c>
      <c r="J2484" s="4">
        <f>'Enhanced Basket_AUTOLOAD'!Q2483</f>
        <v>0</v>
      </c>
      <c r="M2484" s="4" t="e">
        <f>IF(TRIM(CLEAN(I2484))="USCSH0000000","",VLOOKUP(I2484,'EZE Daily_With_BB CODES'!$H$3:$J$4445,3,0))</f>
        <v>#N/A</v>
      </c>
    </row>
    <row r="2485" ht="15" customHeight="1" s="4" customFormat="1">
      <c r="F2485" s="4">
        <f>'Enhanced Basket_AUTOLOAD'!H2484</f>
        <v>0</v>
      </c>
      <c r="G2485" s="4">
        <f>'Enhanced Basket_AUTOLOAD'!M2484</f>
        <v>0</v>
      </c>
      <c r="H2485" s="4">
        <f>'Enhanced Basket_AUTOLOAD'!O2484</f>
        <v>0</v>
      </c>
      <c r="I2485" s="4">
        <f>'Enhanced Basket_AUTOLOAD'!P2484</f>
        <v>0</v>
      </c>
      <c r="J2485" s="4">
        <f>'Enhanced Basket_AUTOLOAD'!Q2484</f>
        <v>0</v>
      </c>
      <c r="M2485" s="4" t="e">
        <f>IF(TRIM(CLEAN(I2485))="USCSH0000000","",VLOOKUP(I2485,'EZE Daily_With_BB CODES'!$H$3:$J$4445,3,0))</f>
        <v>#N/A</v>
      </c>
    </row>
    <row r="2486" ht="15" customHeight="1" s="4" customFormat="1">
      <c r="F2486" s="4">
        <f>'Enhanced Basket_AUTOLOAD'!H2485</f>
        <v>0</v>
      </c>
      <c r="G2486" s="4">
        <f>'Enhanced Basket_AUTOLOAD'!M2485</f>
        <v>0</v>
      </c>
      <c r="H2486" s="4">
        <f>'Enhanced Basket_AUTOLOAD'!O2485</f>
        <v>0</v>
      </c>
      <c r="I2486" s="4">
        <f>'Enhanced Basket_AUTOLOAD'!P2485</f>
        <v>0</v>
      </c>
      <c r="J2486" s="4">
        <f>'Enhanced Basket_AUTOLOAD'!Q2485</f>
        <v>0</v>
      </c>
      <c r="M2486" s="4" t="e">
        <f>IF(TRIM(CLEAN(I2486))="USCSH0000000","",VLOOKUP(I2486,'EZE Daily_With_BB CODES'!$H$3:$J$4445,3,0))</f>
        <v>#N/A</v>
      </c>
    </row>
    <row r="2487" ht="15" customHeight="1" s="4" customFormat="1">
      <c r="F2487" s="4">
        <f>'Enhanced Basket_AUTOLOAD'!H2486</f>
        <v>0</v>
      </c>
      <c r="G2487" s="4">
        <f>'Enhanced Basket_AUTOLOAD'!M2486</f>
        <v>0</v>
      </c>
      <c r="H2487" s="4">
        <f>'Enhanced Basket_AUTOLOAD'!O2486</f>
        <v>0</v>
      </c>
      <c r="I2487" s="4">
        <f>'Enhanced Basket_AUTOLOAD'!P2486</f>
        <v>0</v>
      </c>
      <c r="J2487" s="4">
        <f>'Enhanced Basket_AUTOLOAD'!Q2486</f>
        <v>0</v>
      </c>
      <c r="M2487" s="4" t="e">
        <f>IF(TRIM(CLEAN(I2487))="USCSH0000000","",VLOOKUP(I2487,'EZE Daily_With_BB CODES'!$H$3:$J$4445,3,0))</f>
        <v>#N/A</v>
      </c>
    </row>
    <row r="2488" ht="15" customHeight="1" s="4" customFormat="1">
      <c r="F2488" s="4">
        <f>'Enhanced Basket_AUTOLOAD'!H2487</f>
        <v>0</v>
      </c>
      <c r="G2488" s="4">
        <f>'Enhanced Basket_AUTOLOAD'!M2487</f>
        <v>0</v>
      </c>
      <c r="H2488" s="4">
        <f>'Enhanced Basket_AUTOLOAD'!O2487</f>
        <v>0</v>
      </c>
      <c r="I2488" s="4">
        <f>'Enhanced Basket_AUTOLOAD'!P2487</f>
        <v>0</v>
      </c>
      <c r="J2488" s="4">
        <f>'Enhanced Basket_AUTOLOAD'!Q2487</f>
        <v>0</v>
      </c>
      <c r="M2488" s="4" t="e">
        <f>IF(TRIM(CLEAN(I2488))="USCSH0000000","",VLOOKUP(I2488,'EZE Daily_With_BB CODES'!$H$3:$J$4445,3,0))</f>
        <v>#N/A</v>
      </c>
    </row>
    <row r="2489" ht="15" customHeight="1" s="4" customFormat="1">
      <c r="F2489" s="4">
        <f>'Enhanced Basket_AUTOLOAD'!H2488</f>
        <v>0</v>
      </c>
      <c r="G2489" s="4">
        <f>'Enhanced Basket_AUTOLOAD'!M2488</f>
        <v>0</v>
      </c>
      <c r="H2489" s="4">
        <f>'Enhanced Basket_AUTOLOAD'!O2488</f>
        <v>0</v>
      </c>
      <c r="I2489" s="4">
        <f>'Enhanced Basket_AUTOLOAD'!P2488</f>
        <v>0</v>
      </c>
      <c r="J2489" s="4">
        <f>'Enhanced Basket_AUTOLOAD'!Q2488</f>
        <v>0</v>
      </c>
      <c r="M2489" s="4" t="e">
        <f>IF(TRIM(CLEAN(I2489))="USCSH0000000","",VLOOKUP(I2489,'EZE Daily_With_BB CODES'!$H$3:$J$4445,3,0))</f>
        <v>#N/A</v>
      </c>
    </row>
    <row r="2490" ht="15" customHeight="1" s="4" customFormat="1">
      <c r="F2490" s="4">
        <f>'Enhanced Basket_AUTOLOAD'!H2489</f>
        <v>0</v>
      </c>
      <c r="G2490" s="4">
        <f>'Enhanced Basket_AUTOLOAD'!M2489</f>
        <v>0</v>
      </c>
      <c r="H2490" s="4">
        <f>'Enhanced Basket_AUTOLOAD'!O2489</f>
        <v>0</v>
      </c>
      <c r="I2490" s="4">
        <f>'Enhanced Basket_AUTOLOAD'!P2489</f>
        <v>0</v>
      </c>
      <c r="J2490" s="4">
        <f>'Enhanced Basket_AUTOLOAD'!Q2489</f>
        <v>0</v>
      </c>
      <c r="M2490" s="4" t="e">
        <f>IF(TRIM(CLEAN(I2490))="USCSH0000000","",VLOOKUP(I2490,'EZE Daily_With_BB CODES'!$H$3:$J$4445,3,0))</f>
        <v>#N/A</v>
      </c>
    </row>
    <row r="2491" ht="15" customHeight="1" s="4" customFormat="1">
      <c r="F2491" s="4">
        <f>'Enhanced Basket_AUTOLOAD'!H2490</f>
        <v>0</v>
      </c>
      <c r="G2491" s="4">
        <f>'Enhanced Basket_AUTOLOAD'!M2490</f>
        <v>0</v>
      </c>
      <c r="H2491" s="4">
        <f>'Enhanced Basket_AUTOLOAD'!O2490</f>
        <v>0</v>
      </c>
      <c r="I2491" s="4">
        <f>'Enhanced Basket_AUTOLOAD'!P2490</f>
        <v>0</v>
      </c>
      <c r="J2491" s="4">
        <f>'Enhanced Basket_AUTOLOAD'!Q2490</f>
        <v>0</v>
      </c>
      <c r="M2491" s="4" t="e">
        <f>IF(TRIM(CLEAN(I2491))="USCSH0000000","",VLOOKUP(I2491,'EZE Daily_With_BB CODES'!$H$3:$J$4445,3,0))</f>
        <v>#N/A</v>
      </c>
    </row>
    <row r="2492" ht="15" customHeight="1" s="4" customFormat="1">
      <c r="F2492" s="4">
        <f>'Enhanced Basket_AUTOLOAD'!H2491</f>
        <v>0</v>
      </c>
      <c r="G2492" s="4">
        <f>'Enhanced Basket_AUTOLOAD'!M2491</f>
        <v>0</v>
      </c>
      <c r="H2492" s="4">
        <f>'Enhanced Basket_AUTOLOAD'!O2491</f>
        <v>0</v>
      </c>
      <c r="I2492" s="4">
        <f>'Enhanced Basket_AUTOLOAD'!P2491</f>
        <v>0</v>
      </c>
      <c r="J2492" s="4">
        <f>'Enhanced Basket_AUTOLOAD'!Q2491</f>
        <v>0</v>
      </c>
      <c r="M2492" s="4" t="e">
        <f>IF(TRIM(CLEAN(I2492))="USCSH0000000","",VLOOKUP(I2492,'EZE Daily_With_BB CODES'!$H$3:$J$4445,3,0))</f>
        <v>#N/A</v>
      </c>
    </row>
    <row r="2493" ht="15" customHeight="1" s="4" customFormat="1">
      <c r="F2493" s="4">
        <f>'Enhanced Basket_AUTOLOAD'!H2492</f>
        <v>0</v>
      </c>
      <c r="G2493" s="4">
        <f>'Enhanced Basket_AUTOLOAD'!M2492</f>
        <v>0</v>
      </c>
      <c r="H2493" s="4">
        <f>'Enhanced Basket_AUTOLOAD'!O2492</f>
        <v>0</v>
      </c>
      <c r="I2493" s="4">
        <f>'Enhanced Basket_AUTOLOAD'!P2492</f>
        <v>0</v>
      </c>
      <c r="J2493" s="4">
        <f>'Enhanced Basket_AUTOLOAD'!Q2492</f>
        <v>0</v>
      </c>
      <c r="M2493" s="4" t="e">
        <f>IF(TRIM(CLEAN(I2493))="USCSH0000000","",VLOOKUP(I2493,'EZE Daily_With_BB CODES'!$H$3:$J$4445,3,0))</f>
        <v>#N/A</v>
      </c>
    </row>
    <row r="2494" ht="15" customHeight="1" s="4" customFormat="1">
      <c r="F2494" s="4">
        <f>'Enhanced Basket_AUTOLOAD'!H2493</f>
        <v>0</v>
      </c>
      <c r="G2494" s="4">
        <f>'Enhanced Basket_AUTOLOAD'!M2493</f>
        <v>0</v>
      </c>
      <c r="H2494" s="4">
        <f>'Enhanced Basket_AUTOLOAD'!O2493</f>
        <v>0</v>
      </c>
      <c r="I2494" s="4">
        <f>'Enhanced Basket_AUTOLOAD'!P2493</f>
        <v>0</v>
      </c>
      <c r="J2494" s="4">
        <f>'Enhanced Basket_AUTOLOAD'!Q2493</f>
        <v>0</v>
      </c>
      <c r="M2494" s="4" t="e">
        <f>IF(TRIM(CLEAN(I2494))="USCSH0000000","",VLOOKUP(I2494,'EZE Daily_With_BB CODES'!$H$3:$J$4445,3,0))</f>
        <v>#N/A</v>
      </c>
    </row>
    <row r="2495" ht="15" customHeight="1" s="4" customFormat="1">
      <c r="F2495" s="4">
        <f>'Enhanced Basket_AUTOLOAD'!H2494</f>
        <v>0</v>
      </c>
      <c r="G2495" s="4">
        <f>'Enhanced Basket_AUTOLOAD'!M2494</f>
        <v>0</v>
      </c>
      <c r="H2495" s="4">
        <f>'Enhanced Basket_AUTOLOAD'!O2494</f>
        <v>0</v>
      </c>
      <c r="I2495" s="4">
        <f>'Enhanced Basket_AUTOLOAD'!P2494</f>
        <v>0</v>
      </c>
      <c r="J2495" s="4">
        <f>'Enhanced Basket_AUTOLOAD'!Q2494</f>
        <v>0</v>
      </c>
      <c r="M2495" s="4" t="e">
        <f>IF(TRIM(CLEAN(I2495))="USCSH0000000","",VLOOKUP(I2495,'EZE Daily_With_BB CODES'!$H$3:$J$4445,3,0))</f>
        <v>#N/A</v>
      </c>
    </row>
    <row r="2496" ht="15" customHeight="1" s="4" customFormat="1">
      <c r="F2496" s="4">
        <f>'Enhanced Basket_AUTOLOAD'!H2495</f>
        <v>0</v>
      </c>
      <c r="G2496" s="4">
        <f>'Enhanced Basket_AUTOLOAD'!M2495</f>
        <v>0</v>
      </c>
      <c r="H2496" s="4">
        <f>'Enhanced Basket_AUTOLOAD'!O2495</f>
        <v>0</v>
      </c>
      <c r="I2496" s="4">
        <f>'Enhanced Basket_AUTOLOAD'!P2495</f>
        <v>0</v>
      </c>
      <c r="J2496" s="4">
        <f>'Enhanced Basket_AUTOLOAD'!Q2495</f>
        <v>0</v>
      </c>
      <c r="M2496" s="4" t="e">
        <f>IF(TRIM(CLEAN(I2496))="USCSH0000000","",VLOOKUP(I2496,'EZE Daily_With_BB CODES'!$H$3:$J$4445,3,0))</f>
        <v>#N/A</v>
      </c>
    </row>
    <row r="2497" ht="15" customHeight="1" s="4" customFormat="1">
      <c r="F2497" s="4">
        <f>'Enhanced Basket_AUTOLOAD'!H2496</f>
        <v>0</v>
      </c>
      <c r="G2497" s="4">
        <f>'Enhanced Basket_AUTOLOAD'!M2496</f>
        <v>0</v>
      </c>
      <c r="H2497" s="4">
        <f>'Enhanced Basket_AUTOLOAD'!O2496</f>
        <v>0</v>
      </c>
      <c r="I2497" s="4">
        <f>'Enhanced Basket_AUTOLOAD'!P2496</f>
        <v>0</v>
      </c>
      <c r="J2497" s="4">
        <f>'Enhanced Basket_AUTOLOAD'!Q2496</f>
        <v>0</v>
      </c>
      <c r="M2497" s="4" t="e">
        <f>IF(TRIM(CLEAN(I2497))="USCSH0000000","",VLOOKUP(I2497,'EZE Daily_With_BB CODES'!$H$3:$J$4445,3,0))</f>
        <v>#N/A</v>
      </c>
    </row>
    <row r="2498" ht="15" customHeight="1" s="4" customFormat="1">
      <c r="F2498" s="4">
        <f>'Enhanced Basket_AUTOLOAD'!H2497</f>
        <v>0</v>
      </c>
      <c r="G2498" s="4">
        <f>'Enhanced Basket_AUTOLOAD'!M2497</f>
        <v>0</v>
      </c>
      <c r="H2498" s="4">
        <f>'Enhanced Basket_AUTOLOAD'!O2497</f>
        <v>0</v>
      </c>
      <c r="I2498" s="4">
        <f>'Enhanced Basket_AUTOLOAD'!P2497</f>
        <v>0</v>
      </c>
      <c r="J2498" s="4">
        <f>'Enhanced Basket_AUTOLOAD'!Q2497</f>
        <v>0</v>
      </c>
      <c r="M2498" s="4" t="e">
        <f>IF(TRIM(CLEAN(I2498))="USCSH0000000","",VLOOKUP(I2498,'EZE Daily_With_BB CODES'!$H$3:$J$4445,3,0))</f>
        <v>#N/A</v>
      </c>
    </row>
    <row r="2499" ht="15" customHeight="1" s="4" customFormat="1">
      <c r="F2499" s="4">
        <f>'Enhanced Basket_AUTOLOAD'!H2498</f>
        <v>0</v>
      </c>
      <c r="G2499" s="4">
        <f>'Enhanced Basket_AUTOLOAD'!M2498</f>
        <v>0</v>
      </c>
      <c r="H2499" s="4">
        <f>'Enhanced Basket_AUTOLOAD'!O2498</f>
        <v>0</v>
      </c>
      <c r="I2499" s="4">
        <f>'Enhanced Basket_AUTOLOAD'!P2498</f>
        <v>0</v>
      </c>
      <c r="J2499" s="4">
        <f>'Enhanced Basket_AUTOLOAD'!Q2498</f>
        <v>0</v>
      </c>
      <c r="M2499" s="4" t="e">
        <f>IF(TRIM(CLEAN(I2499))="USCSH0000000","",VLOOKUP(I2499,'EZE Daily_With_BB CODES'!$H$3:$J$4445,3,0))</f>
        <v>#N/A</v>
      </c>
    </row>
    <row r="2500" ht="15" customHeight="1" s="4" customFormat="1">
      <c r="F2500" s="4">
        <f>'Enhanced Basket_AUTOLOAD'!H2499</f>
        <v>0</v>
      </c>
      <c r="G2500" s="4">
        <f>'Enhanced Basket_AUTOLOAD'!M2499</f>
        <v>0</v>
      </c>
      <c r="H2500" s="4">
        <f>'Enhanced Basket_AUTOLOAD'!O2499</f>
        <v>0</v>
      </c>
      <c r="I2500" s="4">
        <f>'Enhanced Basket_AUTOLOAD'!P2499</f>
        <v>0</v>
      </c>
      <c r="J2500" s="4">
        <f>'Enhanced Basket_AUTOLOAD'!Q2499</f>
        <v>0</v>
      </c>
      <c r="M2500" s="4" t="e">
        <f>IF(TRIM(CLEAN(I2500))="USCSH0000000","",VLOOKUP(I2500,'EZE Daily_With_BB CODES'!$H$3:$J$4445,3,0))</f>
        <v>#N/A</v>
      </c>
    </row>
    <row r="2501" ht="15" customHeight="1" s="4" customFormat="1">
      <c r="F2501" s="4">
        <f>'Enhanced Basket_AUTOLOAD'!H2500</f>
        <v>0</v>
      </c>
      <c r="G2501" s="4">
        <f>'Enhanced Basket_AUTOLOAD'!M2500</f>
        <v>0</v>
      </c>
      <c r="H2501" s="4">
        <f>'Enhanced Basket_AUTOLOAD'!O2500</f>
        <v>0</v>
      </c>
      <c r="I2501" s="4">
        <f>'Enhanced Basket_AUTOLOAD'!P2500</f>
        <v>0</v>
      </c>
      <c r="J2501" s="4">
        <f>'Enhanced Basket_AUTOLOAD'!Q2500</f>
        <v>0</v>
      </c>
      <c r="M2501" s="4" t="e">
        <f>IF(TRIM(CLEAN(I2501))="USCSH0000000","",VLOOKUP(I2501,'EZE Daily_With_BB CODES'!$H$3:$J$4445,3,0))</f>
        <v>#N/A</v>
      </c>
    </row>
    <row r="2502" ht="15" customHeight="1" s="4" customFormat="1">
      <c r="F2502" s="4">
        <f>'Enhanced Basket_AUTOLOAD'!H2501</f>
        <v>0</v>
      </c>
      <c r="G2502" s="4">
        <f>'Enhanced Basket_AUTOLOAD'!M2501</f>
        <v>0</v>
      </c>
      <c r="H2502" s="4">
        <f>'Enhanced Basket_AUTOLOAD'!O2501</f>
        <v>0</v>
      </c>
      <c r="I2502" s="4">
        <f>'Enhanced Basket_AUTOLOAD'!P2501</f>
        <v>0</v>
      </c>
      <c r="J2502" s="4">
        <f>'Enhanced Basket_AUTOLOAD'!Q2501</f>
        <v>0</v>
      </c>
      <c r="M2502" s="4" t="e">
        <f>IF(TRIM(CLEAN(I2502))="USCSH0000000","",VLOOKUP(I2502,'EZE Daily_With_BB CODES'!$H$3:$J$4445,3,0))</f>
        <v>#N/A</v>
      </c>
    </row>
    <row r="2503" ht="15" customHeight="1" s="4" customFormat="1">
      <c r="F2503" s="4">
        <f>'Enhanced Basket_AUTOLOAD'!H2502</f>
        <v>0</v>
      </c>
      <c r="G2503" s="4">
        <f>'Enhanced Basket_AUTOLOAD'!M2502</f>
        <v>0</v>
      </c>
      <c r="H2503" s="4">
        <f>'Enhanced Basket_AUTOLOAD'!O2502</f>
        <v>0</v>
      </c>
      <c r="I2503" s="4">
        <f>'Enhanced Basket_AUTOLOAD'!P2502</f>
        <v>0</v>
      </c>
      <c r="J2503" s="4">
        <f>'Enhanced Basket_AUTOLOAD'!Q2502</f>
        <v>0</v>
      </c>
      <c r="M2503" s="4" t="e">
        <f>IF(TRIM(CLEAN(I2503))="USCSH0000000","",VLOOKUP(I2503,'EZE Daily_With_BB CODES'!$H$3:$J$4445,3,0))</f>
        <v>#N/A</v>
      </c>
    </row>
    <row r="2504" ht="15" customHeight="1" s="4" customFormat="1">
      <c r="F2504" s="4">
        <f>'Enhanced Basket_AUTOLOAD'!H2503</f>
        <v>0</v>
      </c>
      <c r="G2504" s="4">
        <f>'Enhanced Basket_AUTOLOAD'!M2503</f>
        <v>0</v>
      </c>
      <c r="H2504" s="4">
        <f>'Enhanced Basket_AUTOLOAD'!O2503</f>
        <v>0</v>
      </c>
      <c r="I2504" s="4">
        <f>'Enhanced Basket_AUTOLOAD'!P2503</f>
        <v>0</v>
      </c>
      <c r="J2504" s="4">
        <f>'Enhanced Basket_AUTOLOAD'!Q2503</f>
        <v>0</v>
      </c>
      <c r="M2504" s="4" t="e">
        <f>IF(TRIM(CLEAN(I2504))="USCSH0000000","",VLOOKUP(I2504,'EZE Daily_With_BB CODES'!$H$3:$J$4445,3,0))</f>
        <v>#N/A</v>
      </c>
    </row>
    <row r="2505" ht="15" customHeight="1" s="4" customFormat="1">
      <c r="F2505" s="4">
        <f>'Enhanced Basket_AUTOLOAD'!H2504</f>
        <v>0</v>
      </c>
      <c r="G2505" s="4">
        <f>'Enhanced Basket_AUTOLOAD'!M2504</f>
        <v>0</v>
      </c>
      <c r="H2505" s="4">
        <f>'Enhanced Basket_AUTOLOAD'!O2504</f>
        <v>0</v>
      </c>
      <c r="I2505" s="4">
        <f>'Enhanced Basket_AUTOLOAD'!P2504</f>
        <v>0</v>
      </c>
      <c r="J2505" s="4">
        <f>'Enhanced Basket_AUTOLOAD'!Q2504</f>
        <v>0</v>
      </c>
      <c r="M2505" s="4" t="e">
        <f>IF(TRIM(CLEAN(I2505))="USCSH0000000","",VLOOKUP(I2505,'EZE Daily_With_BB CODES'!$H$3:$J$4445,3,0))</f>
        <v>#N/A</v>
      </c>
    </row>
    <row r="2506" ht="15" customHeight="1" s="4" customFormat="1">
      <c r="F2506" s="4">
        <f>'Enhanced Basket_AUTOLOAD'!H2505</f>
        <v>0</v>
      </c>
      <c r="G2506" s="4">
        <f>'Enhanced Basket_AUTOLOAD'!M2505</f>
        <v>0</v>
      </c>
      <c r="H2506" s="4">
        <f>'Enhanced Basket_AUTOLOAD'!O2505</f>
        <v>0</v>
      </c>
      <c r="I2506" s="4">
        <f>'Enhanced Basket_AUTOLOAD'!P2505</f>
        <v>0</v>
      </c>
      <c r="J2506" s="4">
        <f>'Enhanced Basket_AUTOLOAD'!Q2505</f>
        <v>0</v>
      </c>
      <c r="M2506" s="4" t="e">
        <f>IF(TRIM(CLEAN(I2506))="USCSH0000000","",VLOOKUP(I2506,'EZE Daily_With_BB CODES'!$H$3:$J$4445,3,0))</f>
        <v>#N/A</v>
      </c>
    </row>
    <row r="2507" ht="15" customHeight="1" s="4" customFormat="1">
      <c r="F2507" s="4">
        <f>'Enhanced Basket_AUTOLOAD'!H2506</f>
        <v>0</v>
      </c>
      <c r="G2507" s="4">
        <f>'Enhanced Basket_AUTOLOAD'!M2506</f>
        <v>0</v>
      </c>
      <c r="H2507" s="4">
        <f>'Enhanced Basket_AUTOLOAD'!O2506</f>
        <v>0</v>
      </c>
      <c r="I2507" s="4">
        <f>'Enhanced Basket_AUTOLOAD'!P2506</f>
        <v>0</v>
      </c>
      <c r="J2507" s="4">
        <f>'Enhanced Basket_AUTOLOAD'!Q2506</f>
        <v>0</v>
      </c>
      <c r="M2507" s="4" t="e">
        <f>IF(TRIM(CLEAN(I2507))="USCSH0000000","",VLOOKUP(I2507,'EZE Daily_With_BB CODES'!$H$3:$J$4445,3,0))</f>
        <v>#N/A</v>
      </c>
    </row>
    <row r="2508" ht="15" customHeight="1" s="4" customFormat="1">
      <c r="F2508" s="4">
        <f>'Enhanced Basket_AUTOLOAD'!H2507</f>
        <v>0</v>
      </c>
      <c r="G2508" s="4">
        <f>'Enhanced Basket_AUTOLOAD'!M2507</f>
        <v>0</v>
      </c>
      <c r="H2508" s="4">
        <f>'Enhanced Basket_AUTOLOAD'!O2507</f>
        <v>0</v>
      </c>
      <c r="I2508" s="4">
        <f>'Enhanced Basket_AUTOLOAD'!P2507</f>
        <v>0</v>
      </c>
      <c r="J2508" s="4">
        <f>'Enhanced Basket_AUTOLOAD'!Q2507</f>
        <v>0</v>
      </c>
      <c r="M2508" s="4" t="e">
        <f>IF(TRIM(CLEAN(I2508))="USCSH0000000","",VLOOKUP(I2508,'EZE Daily_With_BB CODES'!$H$3:$J$4445,3,0))</f>
        <v>#N/A</v>
      </c>
    </row>
    <row r="2509" ht="15" customHeight="1" s="4" customFormat="1">
      <c r="F2509" s="4">
        <f>'Enhanced Basket_AUTOLOAD'!H2508</f>
        <v>0</v>
      </c>
      <c r="G2509" s="4">
        <f>'Enhanced Basket_AUTOLOAD'!M2508</f>
        <v>0</v>
      </c>
      <c r="H2509" s="4">
        <f>'Enhanced Basket_AUTOLOAD'!O2508</f>
        <v>0</v>
      </c>
      <c r="I2509" s="4">
        <f>'Enhanced Basket_AUTOLOAD'!P2508</f>
        <v>0</v>
      </c>
      <c r="J2509" s="4">
        <f>'Enhanced Basket_AUTOLOAD'!Q2508</f>
        <v>0</v>
      </c>
      <c r="M2509" s="4" t="e">
        <f>IF(TRIM(CLEAN(I2509))="USCSH0000000","",VLOOKUP(I2509,'EZE Daily_With_BB CODES'!$H$3:$J$4445,3,0))</f>
        <v>#N/A</v>
      </c>
    </row>
    <row r="2510" ht="15" customHeight="1" s="4" customFormat="1">
      <c r="F2510" s="4">
        <f>'Enhanced Basket_AUTOLOAD'!H2509</f>
        <v>0</v>
      </c>
      <c r="G2510" s="4">
        <f>'Enhanced Basket_AUTOLOAD'!M2509</f>
        <v>0</v>
      </c>
      <c r="H2510" s="4">
        <f>'Enhanced Basket_AUTOLOAD'!O2509</f>
        <v>0</v>
      </c>
      <c r="I2510" s="4">
        <f>'Enhanced Basket_AUTOLOAD'!P2509</f>
        <v>0</v>
      </c>
      <c r="J2510" s="4">
        <f>'Enhanced Basket_AUTOLOAD'!Q2509</f>
        <v>0</v>
      </c>
      <c r="M2510" s="4" t="e">
        <f>IF(TRIM(CLEAN(I2510))="USCSH0000000","",VLOOKUP(I2510,'EZE Daily_With_BB CODES'!$H$3:$J$4445,3,0))</f>
        <v>#N/A</v>
      </c>
    </row>
    <row r="2511" ht="15" customHeight="1" s="4" customFormat="1">
      <c r="F2511" s="4">
        <f>'Enhanced Basket_AUTOLOAD'!H2510</f>
        <v>0</v>
      </c>
      <c r="G2511" s="4">
        <f>'Enhanced Basket_AUTOLOAD'!M2510</f>
        <v>0</v>
      </c>
      <c r="H2511" s="4">
        <f>'Enhanced Basket_AUTOLOAD'!O2510</f>
        <v>0</v>
      </c>
      <c r="I2511" s="4">
        <f>'Enhanced Basket_AUTOLOAD'!P2510</f>
        <v>0</v>
      </c>
      <c r="J2511" s="4">
        <f>'Enhanced Basket_AUTOLOAD'!Q2510</f>
        <v>0</v>
      </c>
      <c r="M2511" s="4" t="e">
        <f>IF(TRIM(CLEAN(I2511))="USCSH0000000","",VLOOKUP(I2511,'EZE Daily_With_BB CODES'!$H$3:$J$4445,3,0))</f>
        <v>#N/A</v>
      </c>
    </row>
    <row r="2512" ht="15" customHeight="1" s="4" customFormat="1">
      <c r="F2512" s="4">
        <f>'Enhanced Basket_AUTOLOAD'!H2511</f>
        <v>0</v>
      </c>
      <c r="G2512" s="4">
        <f>'Enhanced Basket_AUTOLOAD'!M2511</f>
        <v>0</v>
      </c>
      <c r="H2512" s="4">
        <f>'Enhanced Basket_AUTOLOAD'!O2511</f>
        <v>0</v>
      </c>
      <c r="I2512" s="4">
        <f>'Enhanced Basket_AUTOLOAD'!P2511</f>
        <v>0</v>
      </c>
      <c r="J2512" s="4">
        <f>'Enhanced Basket_AUTOLOAD'!Q2511</f>
        <v>0</v>
      </c>
      <c r="M2512" s="4" t="e">
        <f>IF(TRIM(CLEAN(I2512))="USCSH0000000","",VLOOKUP(I2512,'EZE Daily_With_BB CODES'!$H$3:$J$4445,3,0))</f>
        <v>#N/A</v>
      </c>
    </row>
    <row r="2513" ht="15" customHeight="1" s="4" customFormat="1">
      <c r="F2513" s="4">
        <f>'Enhanced Basket_AUTOLOAD'!H2512</f>
        <v>0</v>
      </c>
      <c r="G2513" s="4">
        <f>'Enhanced Basket_AUTOLOAD'!M2512</f>
        <v>0</v>
      </c>
      <c r="H2513" s="4">
        <f>'Enhanced Basket_AUTOLOAD'!O2512</f>
        <v>0</v>
      </c>
      <c r="I2513" s="4">
        <f>'Enhanced Basket_AUTOLOAD'!P2512</f>
        <v>0</v>
      </c>
      <c r="J2513" s="4">
        <f>'Enhanced Basket_AUTOLOAD'!Q2512</f>
        <v>0</v>
      </c>
      <c r="M2513" s="4" t="e">
        <f>IF(TRIM(CLEAN(I2513))="USCSH0000000","",VLOOKUP(I2513,'EZE Daily_With_BB CODES'!$H$3:$J$4445,3,0))</f>
        <v>#N/A</v>
      </c>
    </row>
    <row r="2514" ht="15" customHeight="1" s="4" customFormat="1">
      <c r="F2514" s="4">
        <f>'Enhanced Basket_AUTOLOAD'!H2513</f>
        <v>0</v>
      </c>
      <c r="G2514" s="4">
        <f>'Enhanced Basket_AUTOLOAD'!M2513</f>
        <v>0</v>
      </c>
      <c r="H2514" s="4">
        <f>'Enhanced Basket_AUTOLOAD'!O2513</f>
        <v>0</v>
      </c>
      <c r="I2514" s="4">
        <f>'Enhanced Basket_AUTOLOAD'!P2513</f>
        <v>0</v>
      </c>
      <c r="J2514" s="4">
        <f>'Enhanced Basket_AUTOLOAD'!Q2513</f>
        <v>0</v>
      </c>
      <c r="M2514" s="4" t="e">
        <f>IF(TRIM(CLEAN(I2514))="USCSH0000000","",VLOOKUP(I2514,'EZE Daily_With_BB CODES'!$H$3:$J$4445,3,0))</f>
        <v>#N/A</v>
      </c>
    </row>
    <row r="2515" ht="15" customHeight="1" s="4" customFormat="1">
      <c r="F2515" s="4">
        <f>'Enhanced Basket_AUTOLOAD'!H2514</f>
        <v>0</v>
      </c>
      <c r="G2515" s="4">
        <f>'Enhanced Basket_AUTOLOAD'!M2514</f>
        <v>0</v>
      </c>
      <c r="H2515" s="4">
        <f>'Enhanced Basket_AUTOLOAD'!O2514</f>
        <v>0</v>
      </c>
      <c r="I2515" s="4">
        <f>'Enhanced Basket_AUTOLOAD'!P2514</f>
        <v>0</v>
      </c>
      <c r="J2515" s="4">
        <f>'Enhanced Basket_AUTOLOAD'!Q2514</f>
        <v>0</v>
      </c>
      <c r="M2515" s="4" t="e">
        <f>IF(TRIM(CLEAN(I2515))="USCSH0000000","",VLOOKUP(I2515,'EZE Daily_With_BB CODES'!$H$3:$J$4445,3,0))</f>
        <v>#N/A</v>
      </c>
    </row>
    <row r="2516" ht="15" customHeight="1" s="4" customFormat="1">
      <c r="F2516" s="4">
        <f>'Enhanced Basket_AUTOLOAD'!H2515</f>
        <v>0</v>
      </c>
      <c r="G2516" s="4">
        <f>'Enhanced Basket_AUTOLOAD'!M2515</f>
        <v>0</v>
      </c>
      <c r="H2516" s="4">
        <f>'Enhanced Basket_AUTOLOAD'!O2515</f>
        <v>0</v>
      </c>
      <c r="I2516" s="4">
        <f>'Enhanced Basket_AUTOLOAD'!P2515</f>
        <v>0</v>
      </c>
      <c r="J2516" s="4">
        <f>'Enhanced Basket_AUTOLOAD'!Q2515</f>
        <v>0</v>
      </c>
      <c r="M2516" s="4" t="e">
        <f>IF(TRIM(CLEAN(I2516))="USCSH0000000","",VLOOKUP(I2516,'EZE Daily_With_BB CODES'!$H$3:$J$4445,3,0))</f>
        <v>#N/A</v>
      </c>
    </row>
    <row r="2517" ht="15" customHeight="1" s="4" customFormat="1">
      <c r="F2517" s="4">
        <f>'Enhanced Basket_AUTOLOAD'!H2516</f>
        <v>0</v>
      </c>
      <c r="G2517" s="4">
        <f>'Enhanced Basket_AUTOLOAD'!M2516</f>
        <v>0</v>
      </c>
      <c r="H2517" s="4">
        <f>'Enhanced Basket_AUTOLOAD'!O2516</f>
        <v>0</v>
      </c>
      <c r="I2517" s="4">
        <f>'Enhanced Basket_AUTOLOAD'!P2516</f>
        <v>0</v>
      </c>
      <c r="J2517" s="4">
        <f>'Enhanced Basket_AUTOLOAD'!Q2516</f>
        <v>0</v>
      </c>
      <c r="M2517" s="4" t="e">
        <f>IF(TRIM(CLEAN(I2517))="USCSH0000000","",VLOOKUP(I2517,'EZE Daily_With_BB CODES'!$H$3:$J$4445,3,0))</f>
        <v>#N/A</v>
      </c>
    </row>
    <row r="2518" ht="15" customHeight="1" s="4" customFormat="1">
      <c r="F2518" s="4">
        <f>'Enhanced Basket_AUTOLOAD'!H2517</f>
        <v>0</v>
      </c>
      <c r="G2518" s="4">
        <f>'Enhanced Basket_AUTOLOAD'!M2517</f>
        <v>0</v>
      </c>
      <c r="H2518" s="4">
        <f>'Enhanced Basket_AUTOLOAD'!O2517</f>
        <v>0</v>
      </c>
      <c r="I2518" s="4">
        <f>'Enhanced Basket_AUTOLOAD'!P2517</f>
        <v>0</v>
      </c>
      <c r="J2518" s="4">
        <f>'Enhanced Basket_AUTOLOAD'!Q2517</f>
        <v>0</v>
      </c>
      <c r="M2518" s="4" t="e">
        <f>IF(TRIM(CLEAN(I2518))="USCSH0000000","",VLOOKUP(I2518,'EZE Daily_With_BB CODES'!$H$3:$J$4445,3,0))</f>
        <v>#N/A</v>
      </c>
    </row>
    <row r="2519" ht="15" customHeight="1" s="4" customFormat="1">
      <c r="F2519" s="4">
        <f>'Enhanced Basket_AUTOLOAD'!H2518</f>
        <v>0</v>
      </c>
      <c r="G2519" s="4">
        <f>'Enhanced Basket_AUTOLOAD'!M2518</f>
        <v>0</v>
      </c>
      <c r="H2519" s="4">
        <f>'Enhanced Basket_AUTOLOAD'!O2518</f>
        <v>0</v>
      </c>
      <c r="I2519" s="4">
        <f>'Enhanced Basket_AUTOLOAD'!P2518</f>
        <v>0</v>
      </c>
      <c r="J2519" s="4">
        <f>'Enhanced Basket_AUTOLOAD'!Q2518</f>
        <v>0</v>
      </c>
      <c r="M2519" s="4" t="e">
        <f>IF(TRIM(CLEAN(I2519))="USCSH0000000","",VLOOKUP(I2519,'EZE Daily_With_BB CODES'!$H$3:$J$4445,3,0))</f>
        <v>#N/A</v>
      </c>
    </row>
    <row r="2520" ht="15" customHeight="1" s="4" customFormat="1">
      <c r="F2520" s="4">
        <f>'Enhanced Basket_AUTOLOAD'!H2519</f>
        <v>0</v>
      </c>
      <c r="G2520" s="4">
        <f>'Enhanced Basket_AUTOLOAD'!M2519</f>
        <v>0</v>
      </c>
      <c r="H2520" s="4">
        <f>'Enhanced Basket_AUTOLOAD'!O2519</f>
        <v>0</v>
      </c>
      <c r="I2520" s="4">
        <f>'Enhanced Basket_AUTOLOAD'!P2519</f>
        <v>0</v>
      </c>
      <c r="J2520" s="4">
        <f>'Enhanced Basket_AUTOLOAD'!Q2519</f>
        <v>0</v>
      </c>
      <c r="M2520" s="4" t="e">
        <f>IF(TRIM(CLEAN(I2520))="USCSH0000000","",VLOOKUP(I2520,'EZE Daily_With_BB CODES'!$H$3:$J$4445,3,0))</f>
        <v>#N/A</v>
      </c>
    </row>
    <row r="2521" ht="15" customHeight="1" s="4" customFormat="1">
      <c r="F2521" s="4">
        <f>'Enhanced Basket_AUTOLOAD'!H2520</f>
        <v>0</v>
      </c>
      <c r="G2521" s="4">
        <f>'Enhanced Basket_AUTOLOAD'!M2520</f>
        <v>0</v>
      </c>
      <c r="H2521" s="4">
        <f>'Enhanced Basket_AUTOLOAD'!O2520</f>
        <v>0</v>
      </c>
      <c r="I2521" s="4">
        <f>'Enhanced Basket_AUTOLOAD'!P2520</f>
        <v>0</v>
      </c>
      <c r="J2521" s="4">
        <f>'Enhanced Basket_AUTOLOAD'!Q2520</f>
        <v>0</v>
      </c>
      <c r="M2521" s="4" t="e">
        <f>IF(TRIM(CLEAN(I2521))="USCSH0000000","",VLOOKUP(I2521,'EZE Daily_With_BB CODES'!$H$3:$J$4445,3,0))</f>
        <v>#N/A</v>
      </c>
    </row>
    <row r="2522" ht="15" customHeight="1" s="4" customFormat="1">
      <c r="F2522" s="4">
        <f>'Enhanced Basket_AUTOLOAD'!H2521</f>
        <v>0</v>
      </c>
      <c r="G2522" s="4">
        <f>'Enhanced Basket_AUTOLOAD'!M2521</f>
        <v>0</v>
      </c>
      <c r="H2522" s="4">
        <f>'Enhanced Basket_AUTOLOAD'!O2521</f>
        <v>0</v>
      </c>
      <c r="I2522" s="4">
        <f>'Enhanced Basket_AUTOLOAD'!P2521</f>
        <v>0</v>
      </c>
      <c r="J2522" s="4">
        <f>'Enhanced Basket_AUTOLOAD'!Q2521</f>
        <v>0</v>
      </c>
      <c r="M2522" s="4" t="e">
        <f>IF(TRIM(CLEAN(I2522))="USCSH0000000","",VLOOKUP(I2522,'EZE Daily_With_BB CODES'!$H$3:$J$4445,3,0))</f>
        <v>#N/A</v>
      </c>
    </row>
    <row r="2523" ht="15" customHeight="1" s="4" customFormat="1">
      <c r="F2523" s="4">
        <f>'Enhanced Basket_AUTOLOAD'!H2522</f>
        <v>0</v>
      </c>
      <c r="G2523" s="4">
        <f>'Enhanced Basket_AUTOLOAD'!M2522</f>
        <v>0</v>
      </c>
      <c r="H2523" s="4">
        <f>'Enhanced Basket_AUTOLOAD'!O2522</f>
        <v>0</v>
      </c>
      <c r="I2523" s="4">
        <f>'Enhanced Basket_AUTOLOAD'!P2522</f>
        <v>0</v>
      </c>
      <c r="J2523" s="4">
        <f>'Enhanced Basket_AUTOLOAD'!Q2522</f>
        <v>0</v>
      </c>
      <c r="M2523" s="4" t="e">
        <f>IF(TRIM(CLEAN(I2523))="USCSH0000000","",VLOOKUP(I2523,'EZE Daily_With_BB CODES'!$H$3:$J$4445,3,0))</f>
        <v>#N/A</v>
      </c>
    </row>
    <row r="2524" ht="15" customHeight="1" s="4" customFormat="1">
      <c r="F2524" s="4">
        <f>'Enhanced Basket_AUTOLOAD'!H2523</f>
        <v>0</v>
      </c>
      <c r="G2524" s="4">
        <f>'Enhanced Basket_AUTOLOAD'!M2523</f>
        <v>0</v>
      </c>
      <c r="H2524" s="4">
        <f>'Enhanced Basket_AUTOLOAD'!O2523</f>
        <v>0</v>
      </c>
      <c r="I2524" s="4">
        <f>'Enhanced Basket_AUTOLOAD'!P2523</f>
        <v>0</v>
      </c>
      <c r="J2524" s="4">
        <f>'Enhanced Basket_AUTOLOAD'!Q2523</f>
        <v>0</v>
      </c>
      <c r="M2524" s="4" t="e">
        <f>IF(TRIM(CLEAN(I2524))="USCSH0000000","",VLOOKUP(I2524,'EZE Daily_With_BB CODES'!$H$3:$J$4445,3,0))</f>
        <v>#N/A</v>
      </c>
    </row>
    <row r="2525" ht="15" customHeight="1" s="4" customFormat="1">
      <c r="F2525" s="4">
        <f>'Enhanced Basket_AUTOLOAD'!H2524</f>
        <v>0</v>
      </c>
      <c r="G2525" s="4">
        <f>'Enhanced Basket_AUTOLOAD'!M2524</f>
        <v>0</v>
      </c>
      <c r="H2525" s="4">
        <f>'Enhanced Basket_AUTOLOAD'!O2524</f>
        <v>0</v>
      </c>
      <c r="I2525" s="4">
        <f>'Enhanced Basket_AUTOLOAD'!P2524</f>
        <v>0</v>
      </c>
      <c r="J2525" s="4">
        <f>'Enhanced Basket_AUTOLOAD'!Q2524</f>
        <v>0</v>
      </c>
      <c r="M2525" s="4" t="e">
        <f>IF(TRIM(CLEAN(I2525))="USCSH0000000","",VLOOKUP(I2525,'EZE Daily_With_BB CODES'!$H$3:$J$4445,3,0))</f>
        <v>#N/A</v>
      </c>
    </row>
    <row r="2526" ht="15" customHeight="1" s="4" customFormat="1">
      <c r="F2526" s="4">
        <f>'Enhanced Basket_AUTOLOAD'!H2525</f>
        <v>0</v>
      </c>
      <c r="G2526" s="4">
        <f>'Enhanced Basket_AUTOLOAD'!M2525</f>
        <v>0</v>
      </c>
      <c r="H2526" s="4">
        <f>'Enhanced Basket_AUTOLOAD'!O2525</f>
        <v>0</v>
      </c>
      <c r="I2526" s="4">
        <f>'Enhanced Basket_AUTOLOAD'!P2525</f>
        <v>0</v>
      </c>
      <c r="J2526" s="4">
        <f>'Enhanced Basket_AUTOLOAD'!Q2525</f>
        <v>0</v>
      </c>
      <c r="M2526" s="4" t="e">
        <f>IF(TRIM(CLEAN(I2526))="USCSH0000000","",VLOOKUP(I2526,'EZE Daily_With_BB CODES'!$H$3:$J$4445,3,0))</f>
        <v>#N/A</v>
      </c>
    </row>
    <row r="2527" ht="15" customHeight="1" s="4" customFormat="1">
      <c r="F2527" s="4">
        <f>'Enhanced Basket_AUTOLOAD'!H2526</f>
        <v>0</v>
      </c>
      <c r="G2527" s="4">
        <f>'Enhanced Basket_AUTOLOAD'!M2526</f>
        <v>0</v>
      </c>
      <c r="H2527" s="4">
        <f>'Enhanced Basket_AUTOLOAD'!O2526</f>
        <v>0</v>
      </c>
      <c r="I2527" s="4">
        <f>'Enhanced Basket_AUTOLOAD'!P2526</f>
        <v>0</v>
      </c>
      <c r="J2527" s="4">
        <f>'Enhanced Basket_AUTOLOAD'!Q2526</f>
        <v>0</v>
      </c>
      <c r="M2527" s="4" t="e">
        <f>IF(TRIM(CLEAN(I2527))="USCSH0000000","",VLOOKUP(I2527,'EZE Daily_With_BB CODES'!$H$3:$J$4445,3,0))</f>
        <v>#N/A</v>
      </c>
    </row>
    <row r="2528" ht="15" customHeight="1" s="4" customFormat="1">
      <c r="F2528" s="4">
        <f>'Enhanced Basket_AUTOLOAD'!H2527</f>
        <v>0</v>
      </c>
      <c r="G2528" s="4">
        <f>'Enhanced Basket_AUTOLOAD'!M2527</f>
        <v>0</v>
      </c>
      <c r="H2528" s="4">
        <f>'Enhanced Basket_AUTOLOAD'!O2527</f>
        <v>0</v>
      </c>
      <c r="I2528" s="4">
        <f>'Enhanced Basket_AUTOLOAD'!P2527</f>
        <v>0</v>
      </c>
      <c r="J2528" s="4">
        <f>'Enhanced Basket_AUTOLOAD'!Q2527</f>
        <v>0</v>
      </c>
      <c r="M2528" s="4" t="e">
        <f>IF(TRIM(CLEAN(I2528))="USCSH0000000","",VLOOKUP(I2528,'EZE Daily_With_BB CODES'!$H$3:$J$4445,3,0))</f>
        <v>#N/A</v>
      </c>
    </row>
    <row r="2529" ht="15" customHeight="1" s="4" customFormat="1">
      <c r="F2529" s="4">
        <f>'Enhanced Basket_AUTOLOAD'!H2528</f>
        <v>0</v>
      </c>
      <c r="G2529" s="4">
        <f>'Enhanced Basket_AUTOLOAD'!M2528</f>
        <v>0</v>
      </c>
      <c r="H2529" s="4">
        <f>'Enhanced Basket_AUTOLOAD'!O2528</f>
        <v>0</v>
      </c>
      <c r="I2529" s="4">
        <f>'Enhanced Basket_AUTOLOAD'!P2528</f>
        <v>0</v>
      </c>
      <c r="J2529" s="4">
        <f>'Enhanced Basket_AUTOLOAD'!Q2528</f>
        <v>0</v>
      </c>
      <c r="M2529" s="4" t="e">
        <f>IF(TRIM(CLEAN(I2529))="USCSH0000000","",VLOOKUP(I2529,'EZE Daily_With_BB CODES'!$H$3:$J$4445,3,0))</f>
        <v>#N/A</v>
      </c>
    </row>
    <row r="2530" ht="15" customHeight="1" s="4" customFormat="1">
      <c r="F2530" s="4">
        <f>'Enhanced Basket_AUTOLOAD'!H2529</f>
        <v>0</v>
      </c>
      <c r="G2530" s="4">
        <f>'Enhanced Basket_AUTOLOAD'!M2529</f>
        <v>0</v>
      </c>
      <c r="H2530" s="4">
        <f>'Enhanced Basket_AUTOLOAD'!O2529</f>
        <v>0</v>
      </c>
      <c r="I2530" s="4">
        <f>'Enhanced Basket_AUTOLOAD'!P2529</f>
        <v>0</v>
      </c>
      <c r="J2530" s="4">
        <f>'Enhanced Basket_AUTOLOAD'!Q2529</f>
        <v>0</v>
      </c>
      <c r="M2530" s="4" t="e">
        <f>IF(TRIM(CLEAN(I2530))="USCSH0000000","",VLOOKUP(I2530,'EZE Daily_With_BB CODES'!$H$3:$J$4445,3,0))</f>
        <v>#N/A</v>
      </c>
    </row>
    <row r="2531" ht="15" customHeight="1" s="4" customFormat="1">
      <c r="F2531" s="4">
        <f>'Enhanced Basket_AUTOLOAD'!H2530</f>
        <v>0</v>
      </c>
      <c r="G2531" s="4">
        <f>'Enhanced Basket_AUTOLOAD'!M2530</f>
        <v>0</v>
      </c>
      <c r="H2531" s="4">
        <f>'Enhanced Basket_AUTOLOAD'!O2530</f>
        <v>0</v>
      </c>
      <c r="I2531" s="4">
        <f>'Enhanced Basket_AUTOLOAD'!P2530</f>
        <v>0</v>
      </c>
      <c r="J2531" s="4">
        <f>'Enhanced Basket_AUTOLOAD'!Q2530</f>
        <v>0</v>
      </c>
      <c r="M2531" s="4" t="e">
        <f>IF(TRIM(CLEAN(I2531))="USCSH0000000","",VLOOKUP(I2531,'EZE Daily_With_BB CODES'!$H$3:$J$4445,3,0))</f>
        <v>#N/A</v>
      </c>
    </row>
    <row r="2532" ht="15" customHeight="1" s="4" customFormat="1">
      <c r="F2532" s="4">
        <f>'Enhanced Basket_AUTOLOAD'!H2531</f>
        <v>0</v>
      </c>
      <c r="G2532" s="4">
        <f>'Enhanced Basket_AUTOLOAD'!M2531</f>
        <v>0</v>
      </c>
      <c r="H2532" s="4">
        <f>'Enhanced Basket_AUTOLOAD'!O2531</f>
        <v>0</v>
      </c>
      <c r="I2532" s="4">
        <f>'Enhanced Basket_AUTOLOAD'!P2531</f>
        <v>0</v>
      </c>
      <c r="J2532" s="4">
        <f>'Enhanced Basket_AUTOLOAD'!Q2531</f>
        <v>0</v>
      </c>
      <c r="M2532" s="4" t="e">
        <f>IF(TRIM(CLEAN(I2532))="USCSH0000000","",VLOOKUP(I2532,'EZE Daily_With_BB CODES'!$H$3:$J$4445,3,0))</f>
        <v>#N/A</v>
      </c>
    </row>
    <row r="2533" ht="15" customHeight="1" s="4" customFormat="1">
      <c r="F2533" s="4">
        <f>'Enhanced Basket_AUTOLOAD'!H2532</f>
        <v>0</v>
      </c>
      <c r="G2533" s="4">
        <f>'Enhanced Basket_AUTOLOAD'!M2532</f>
        <v>0</v>
      </c>
      <c r="H2533" s="4">
        <f>'Enhanced Basket_AUTOLOAD'!O2532</f>
        <v>0</v>
      </c>
      <c r="I2533" s="4">
        <f>'Enhanced Basket_AUTOLOAD'!P2532</f>
        <v>0</v>
      </c>
      <c r="J2533" s="4">
        <f>'Enhanced Basket_AUTOLOAD'!Q2532</f>
        <v>0</v>
      </c>
      <c r="M2533" s="4" t="e">
        <f>IF(TRIM(CLEAN(I2533))="USCSH0000000","",VLOOKUP(I2533,'EZE Daily_With_BB CODES'!$H$3:$J$4445,3,0))</f>
        <v>#N/A</v>
      </c>
    </row>
    <row r="2534" ht="15" customHeight="1" s="4" customFormat="1">
      <c r="F2534" s="4">
        <f>'Enhanced Basket_AUTOLOAD'!H2533</f>
        <v>0</v>
      </c>
      <c r="G2534" s="4">
        <f>'Enhanced Basket_AUTOLOAD'!M2533</f>
        <v>0</v>
      </c>
      <c r="H2534" s="4">
        <f>'Enhanced Basket_AUTOLOAD'!O2533</f>
        <v>0</v>
      </c>
      <c r="I2534" s="4">
        <f>'Enhanced Basket_AUTOLOAD'!P2533</f>
        <v>0</v>
      </c>
      <c r="J2534" s="4">
        <f>'Enhanced Basket_AUTOLOAD'!Q2533</f>
        <v>0</v>
      </c>
      <c r="M2534" s="4" t="e">
        <f>IF(TRIM(CLEAN(I2534))="USCSH0000000","",VLOOKUP(I2534,'EZE Daily_With_BB CODES'!$H$3:$J$4445,3,0))</f>
        <v>#N/A</v>
      </c>
    </row>
    <row r="2535" ht="15" customHeight="1" s="4" customFormat="1">
      <c r="F2535" s="4">
        <f>'Enhanced Basket_AUTOLOAD'!H2534</f>
        <v>0</v>
      </c>
      <c r="G2535" s="4">
        <f>'Enhanced Basket_AUTOLOAD'!M2534</f>
        <v>0</v>
      </c>
      <c r="H2535" s="4">
        <f>'Enhanced Basket_AUTOLOAD'!O2534</f>
        <v>0</v>
      </c>
      <c r="I2535" s="4">
        <f>'Enhanced Basket_AUTOLOAD'!P2534</f>
        <v>0</v>
      </c>
      <c r="J2535" s="4">
        <f>'Enhanced Basket_AUTOLOAD'!Q2534</f>
        <v>0</v>
      </c>
      <c r="M2535" s="4" t="e">
        <f>IF(TRIM(CLEAN(I2535))="USCSH0000000","",VLOOKUP(I2535,'EZE Daily_With_BB CODES'!$H$3:$J$4445,3,0))</f>
        <v>#N/A</v>
      </c>
    </row>
    <row r="2536" ht="15" customHeight="1" s="4" customFormat="1">
      <c r="F2536" s="4">
        <f>'Enhanced Basket_AUTOLOAD'!H2535</f>
        <v>0</v>
      </c>
      <c r="G2536" s="4">
        <f>'Enhanced Basket_AUTOLOAD'!M2535</f>
        <v>0</v>
      </c>
      <c r="H2536" s="4">
        <f>'Enhanced Basket_AUTOLOAD'!O2535</f>
        <v>0</v>
      </c>
      <c r="I2536" s="4">
        <f>'Enhanced Basket_AUTOLOAD'!P2535</f>
        <v>0</v>
      </c>
      <c r="J2536" s="4">
        <f>'Enhanced Basket_AUTOLOAD'!Q2535</f>
        <v>0</v>
      </c>
      <c r="M2536" s="4" t="e">
        <f>IF(TRIM(CLEAN(I2536))="USCSH0000000","",VLOOKUP(I2536,'EZE Daily_With_BB CODES'!$H$3:$J$4445,3,0))</f>
        <v>#N/A</v>
      </c>
    </row>
    <row r="2537" ht="15" customHeight="1" s="4" customFormat="1">
      <c r="F2537" s="4">
        <f>'Enhanced Basket_AUTOLOAD'!H2536</f>
        <v>0</v>
      </c>
      <c r="G2537" s="4">
        <f>'Enhanced Basket_AUTOLOAD'!M2536</f>
        <v>0</v>
      </c>
      <c r="H2537" s="4">
        <f>'Enhanced Basket_AUTOLOAD'!O2536</f>
        <v>0</v>
      </c>
      <c r="I2537" s="4">
        <f>'Enhanced Basket_AUTOLOAD'!P2536</f>
        <v>0</v>
      </c>
      <c r="J2537" s="4">
        <f>'Enhanced Basket_AUTOLOAD'!Q2536</f>
        <v>0</v>
      </c>
      <c r="M2537" s="4" t="e">
        <f>IF(TRIM(CLEAN(I2537))="USCSH0000000","",VLOOKUP(I2537,'EZE Daily_With_BB CODES'!$H$3:$J$4445,3,0))</f>
        <v>#N/A</v>
      </c>
    </row>
    <row r="2538" ht="15" customHeight="1" s="4" customFormat="1">
      <c r="F2538" s="4">
        <f>'Enhanced Basket_AUTOLOAD'!H2537</f>
        <v>0</v>
      </c>
      <c r="G2538" s="4">
        <f>'Enhanced Basket_AUTOLOAD'!M2537</f>
        <v>0</v>
      </c>
      <c r="H2538" s="4">
        <f>'Enhanced Basket_AUTOLOAD'!O2537</f>
        <v>0</v>
      </c>
      <c r="I2538" s="4">
        <f>'Enhanced Basket_AUTOLOAD'!P2537</f>
        <v>0</v>
      </c>
      <c r="J2538" s="4">
        <f>'Enhanced Basket_AUTOLOAD'!Q2537</f>
        <v>0</v>
      </c>
      <c r="M2538" s="4" t="e">
        <f>IF(TRIM(CLEAN(I2538))="USCSH0000000","",VLOOKUP(I2538,'EZE Daily_With_BB CODES'!$H$3:$J$4445,3,0))</f>
        <v>#N/A</v>
      </c>
    </row>
    <row r="2539" ht="15" customHeight="1" s="4" customFormat="1">
      <c r="F2539" s="4">
        <f>'Enhanced Basket_AUTOLOAD'!H2538</f>
        <v>0</v>
      </c>
      <c r="G2539" s="4">
        <f>'Enhanced Basket_AUTOLOAD'!M2538</f>
        <v>0</v>
      </c>
      <c r="H2539" s="4">
        <f>'Enhanced Basket_AUTOLOAD'!O2538</f>
        <v>0</v>
      </c>
      <c r="I2539" s="4">
        <f>'Enhanced Basket_AUTOLOAD'!P2538</f>
        <v>0</v>
      </c>
      <c r="J2539" s="4">
        <f>'Enhanced Basket_AUTOLOAD'!Q2538</f>
        <v>0</v>
      </c>
      <c r="M2539" s="4" t="e">
        <f>IF(TRIM(CLEAN(I2539))="USCSH0000000","",VLOOKUP(I2539,'EZE Daily_With_BB CODES'!$H$3:$J$4445,3,0))</f>
        <v>#N/A</v>
      </c>
    </row>
    <row r="2540" ht="15" customHeight="1" s="4" customFormat="1">
      <c r="F2540" s="4">
        <f>'Enhanced Basket_AUTOLOAD'!H2539</f>
        <v>0</v>
      </c>
      <c r="G2540" s="4">
        <f>'Enhanced Basket_AUTOLOAD'!M2539</f>
        <v>0</v>
      </c>
      <c r="H2540" s="4">
        <f>'Enhanced Basket_AUTOLOAD'!O2539</f>
        <v>0</v>
      </c>
      <c r="I2540" s="4">
        <f>'Enhanced Basket_AUTOLOAD'!P2539</f>
        <v>0</v>
      </c>
      <c r="J2540" s="4">
        <f>'Enhanced Basket_AUTOLOAD'!Q2539</f>
        <v>0</v>
      </c>
      <c r="M2540" s="4" t="e">
        <f>IF(TRIM(CLEAN(I2540))="USCSH0000000","",VLOOKUP(I2540,'EZE Daily_With_BB CODES'!$H$3:$J$4445,3,0))</f>
        <v>#N/A</v>
      </c>
    </row>
    <row r="2541" ht="15" customHeight="1" s="4" customFormat="1">
      <c r="F2541" s="4">
        <f>'Enhanced Basket_AUTOLOAD'!H2540</f>
        <v>0</v>
      </c>
      <c r="G2541" s="4">
        <f>'Enhanced Basket_AUTOLOAD'!M2540</f>
        <v>0</v>
      </c>
      <c r="H2541" s="4">
        <f>'Enhanced Basket_AUTOLOAD'!O2540</f>
        <v>0</v>
      </c>
      <c r="I2541" s="4">
        <f>'Enhanced Basket_AUTOLOAD'!P2540</f>
        <v>0</v>
      </c>
      <c r="J2541" s="4">
        <f>'Enhanced Basket_AUTOLOAD'!Q2540</f>
        <v>0</v>
      </c>
      <c r="M2541" s="4" t="e">
        <f>IF(TRIM(CLEAN(I2541))="USCSH0000000","",VLOOKUP(I2541,'EZE Daily_With_BB CODES'!$H$3:$J$4445,3,0))</f>
        <v>#N/A</v>
      </c>
    </row>
    <row r="2542" ht="15" customHeight="1" s="4" customFormat="1">
      <c r="F2542" s="4">
        <f>'Enhanced Basket_AUTOLOAD'!H2541</f>
        <v>0</v>
      </c>
      <c r="G2542" s="4">
        <f>'Enhanced Basket_AUTOLOAD'!M2541</f>
        <v>0</v>
      </c>
      <c r="H2542" s="4">
        <f>'Enhanced Basket_AUTOLOAD'!O2541</f>
        <v>0</v>
      </c>
      <c r="I2542" s="4">
        <f>'Enhanced Basket_AUTOLOAD'!P2541</f>
        <v>0</v>
      </c>
      <c r="J2542" s="4">
        <f>'Enhanced Basket_AUTOLOAD'!Q2541</f>
        <v>0</v>
      </c>
      <c r="M2542" s="4" t="e">
        <f>IF(TRIM(CLEAN(I2542))="USCSH0000000","",VLOOKUP(I2542,'EZE Daily_With_BB CODES'!$H$3:$J$4445,3,0))</f>
        <v>#N/A</v>
      </c>
    </row>
    <row r="2543" ht="15" customHeight="1" s="4" customFormat="1">
      <c r="F2543" s="4">
        <f>'Enhanced Basket_AUTOLOAD'!H2542</f>
        <v>0</v>
      </c>
      <c r="G2543" s="4">
        <f>'Enhanced Basket_AUTOLOAD'!M2542</f>
        <v>0</v>
      </c>
      <c r="H2543" s="4">
        <f>'Enhanced Basket_AUTOLOAD'!O2542</f>
        <v>0</v>
      </c>
      <c r="I2543" s="4">
        <f>'Enhanced Basket_AUTOLOAD'!P2542</f>
        <v>0</v>
      </c>
      <c r="J2543" s="4">
        <f>'Enhanced Basket_AUTOLOAD'!Q2542</f>
        <v>0</v>
      </c>
      <c r="M2543" s="4" t="e">
        <f>IF(TRIM(CLEAN(I2543))="USCSH0000000","",VLOOKUP(I2543,'EZE Daily_With_BB CODES'!$H$3:$J$4445,3,0))</f>
        <v>#N/A</v>
      </c>
    </row>
    <row r="2544" ht="15" customHeight="1" s="4" customFormat="1">
      <c r="F2544" s="4">
        <f>'Enhanced Basket_AUTOLOAD'!H2543</f>
        <v>0</v>
      </c>
      <c r="G2544" s="4">
        <f>'Enhanced Basket_AUTOLOAD'!M2543</f>
        <v>0</v>
      </c>
      <c r="H2544" s="4">
        <f>'Enhanced Basket_AUTOLOAD'!O2543</f>
        <v>0</v>
      </c>
      <c r="I2544" s="4">
        <f>'Enhanced Basket_AUTOLOAD'!P2543</f>
        <v>0</v>
      </c>
      <c r="J2544" s="4">
        <f>'Enhanced Basket_AUTOLOAD'!Q2543</f>
        <v>0</v>
      </c>
      <c r="M2544" s="4" t="e">
        <f>IF(TRIM(CLEAN(I2544))="USCSH0000000","",VLOOKUP(I2544,'EZE Daily_With_BB CODES'!$H$3:$J$4445,3,0))</f>
        <v>#N/A</v>
      </c>
    </row>
    <row r="2545" ht="15" customHeight="1" s="4" customFormat="1">
      <c r="F2545" s="4">
        <f>'Enhanced Basket_AUTOLOAD'!H2544</f>
        <v>0</v>
      </c>
      <c r="G2545" s="4">
        <f>'Enhanced Basket_AUTOLOAD'!M2544</f>
        <v>0</v>
      </c>
      <c r="H2545" s="4">
        <f>'Enhanced Basket_AUTOLOAD'!O2544</f>
        <v>0</v>
      </c>
      <c r="I2545" s="4">
        <f>'Enhanced Basket_AUTOLOAD'!P2544</f>
        <v>0</v>
      </c>
      <c r="J2545" s="4">
        <f>'Enhanced Basket_AUTOLOAD'!Q2544</f>
        <v>0</v>
      </c>
      <c r="M2545" s="4" t="e">
        <f>IF(TRIM(CLEAN(I2545))="USCSH0000000","",VLOOKUP(I2545,'EZE Daily_With_BB CODES'!$H$3:$J$4445,3,0))</f>
        <v>#N/A</v>
      </c>
    </row>
    <row r="2546" ht="15" customHeight="1" s="4" customFormat="1">
      <c r="F2546" s="4">
        <f>'Enhanced Basket_AUTOLOAD'!H2545</f>
        <v>0</v>
      </c>
      <c r="G2546" s="4">
        <f>'Enhanced Basket_AUTOLOAD'!M2545</f>
        <v>0</v>
      </c>
      <c r="H2546" s="4">
        <f>'Enhanced Basket_AUTOLOAD'!O2545</f>
        <v>0</v>
      </c>
      <c r="I2546" s="4">
        <f>'Enhanced Basket_AUTOLOAD'!P2545</f>
        <v>0</v>
      </c>
      <c r="J2546" s="4">
        <f>'Enhanced Basket_AUTOLOAD'!Q2545</f>
        <v>0</v>
      </c>
      <c r="M2546" s="4" t="e">
        <f>IF(TRIM(CLEAN(I2546))="USCSH0000000","",VLOOKUP(I2546,'EZE Daily_With_BB CODES'!$H$3:$J$4445,3,0))</f>
        <v>#N/A</v>
      </c>
    </row>
    <row r="2547" ht="15" customHeight="1" s="4" customFormat="1">
      <c r="F2547" s="4">
        <f>'Enhanced Basket_AUTOLOAD'!H2546</f>
        <v>0</v>
      </c>
      <c r="G2547" s="4">
        <f>'Enhanced Basket_AUTOLOAD'!M2546</f>
        <v>0</v>
      </c>
      <c r="H2547" s="4">
        <f>'Enhanced Basket_AUTOLOAD'!O2546</f>
        <v>0</v>
      </c>
      <c r="I2547" s="4">
        <f>'Enhanced Basket_AUTOLOAD'!P2546</f>
        <v>0</v>
      </c>
      <c r="J2547" s="4">
        <f>'Enhanced Basket_AUTOLOAD'!Q2546</f>
        <v>0</v>
      </c>
      <c r="M2547" s="4" t="e">
        <f>IF(TRIM(CLEAN(I2547))="USCSH0000000","",VLOOKUP(I2547,'EZE Daily_With_BB CODES'!$H$3:$J$4445,3,0))</f>
        <v>#N/A</v>
      </c>
    </row>
    <row r="2548" ht="15" customHeight="1" s="4" customFormat="1">
      <c r="F2548" s="4">
        <f>'Enhanced Basket_AUTOLOAD'!H2547</f>
        <v>0</v>
      </c>
      <c r="G2548" s="4">
        <f>'Enhanced Basket_AUTOLOAD'!M2547</f>
        <v>0</v>
      </c>
      <c r="H2548" s="4">
        <f>'Enhanced Basket_AUTOLOAD'!O2547</f>
        <v>0</v>
      </c>
      <c r="I2548" s="4">
        <f>'Enhanced Basket_AUTOLOAD'!P2547</f>
        <v>0</v>
      </c>
      <c r="J2548" s="4">
        <f>'Enhanced Basket_AUTOLOAD'!Q2547</f>
        <v>0</v>
      </c>
      <c r="M2548" s="4" t="e">
        <f>IF(TRIM(CLEAN(I2548))="USCSH0000000","",VLOOKUP(I2548,'EZE Daily_With_BB CODES'!$H$3:$J$4445,3,0))</f>
        <v>#N/A</v>
      </c>
    </row>
    <row r="2549" ht="15" customHeight="1" s="4" customFormat="1">
      <c r="F2549" s="4">
        <f>'Enhanced Basket_AUTOLOAD'!H2548</f>
        <v>0</v>
      </c>
      <c r="G2549" s="4">
        <f>'Enhanced Basket_AUTOLOAD'!M2548</f>
        <v>0</v>
      </c>
      <c r="H2549" s="4">
        <f>'Enhanced Basket_AUTOLOAD'!O2548</f>
        <v>0</v>
      </c>
      <c r="I2549" s="4">
        <f>'Enhanced Basket_AUTOLOAD'!P2548</f>
        <v>0</v>
      </c>
      <c r="J2549" s="4">
        <f>'Enhanced Basket_AUTOLOAD'!Q2548</f>
        <v>0</v>
      </c>
      <c r="M2549" s="4" t="e">
        <f>IF(TRIM(CLEAN(I2549))="USCSH0000000","",VLOOKUP(I2549,'EZE Daily_With_BB CODES'!$H$3:$J$4445,3,0))</f>
        <v>#N/A</v>
      </c>
    </row>
    <row r="2550" ht="15" customHeight="1" s="4" customFormat="1">
      <c r="F2550" s="4">
        <f>'Enhanced Basket_AUTOLOAD'!H2549</f>
        <v>0</v>
      </c>
      <c r="G2550" s="4">
        <f>'Enhanced Basket_AUTOLOAD'!M2549</f>
        <v>0</v>
      </c>
      <c r="H2550" s="4">
        <f>'Enhanced Basket_AUTOLOAD'!O2549</f>
        <v>0</v>
      </c>
      <c r="I2550" s="4">
        <f>'Enhanced Basket_AUTOLOAD'!P2549</f>
        <v>0</v>
      </c>
      <c r="J2550" s="4">
        <f>'Enhanced Basket_AUTOLOAD'!Q2549</f>
        <v>0</v>
      </c>
      <c r="M2550" s="4" t="e">
        <f>IF(TRIM(CLEAN(I2550))="USCSH0000000","",VLOOKUP(I2550,'EZE Daily_With_BB CODES'!$H$3:$J$4445,3,0))</f>
        <v>#N/A</v>
      </c>
    </row>
    <row r="2551" ht="15" customHeight="1" s="4" customFormat="1">
      <c r="F2551" s="4">
        <f>'Enhanced Basket_AUTOLOAD'!H2550</f>
        <v>0</v>
      </c>
      <c r="G2551" s="4">
        <f>'Enhanced Basket_AUTOLOAD'!M2550</f>
        <v>0</v>
      </c>
      <c r="H2551" s="4">
        <f>'Enhanced Basket_AUTOLOAD'!O2550</f>
        <v>0</v>
      </c>
      <c r="I2551" s="4">
        <f>'Enhanced Basket_AUTOLOAD'!P2550</f>
        <v>0</v>
      </c>
      <c r="J2551" s="4">
        <f>'Enhanced Basket_AUTOLOAD'!Q2550</f>
        <v>0</v>
      </c>
      <c r="M2551" s="4" t="e">
        <f>IF(TRIM(CLEAN(I2551))="USCSH0000000","",VLOOKUP(I2551,'EZE Daily_With_BB CODES'!$H$3:$J$4445,3,0))</f>
        <v>#N/A</v>
      </c>
    </row>
    <row r="2552" ht="15" customHeight="1" s="4" customFormat="1">
      <c r="F2552" s="4">
        <f>'Enhanced Basket_AUTOLOAD'!H2551</f>
        <v>0</v>
      </c>
      <c r="G2552" s="4">
        <f>'Enhanced Basket_AUTOLOAD'!M2551</f>
        <v>0</v>
      </c>
      <c r="H2552" s="4">
        <f>'Enhanced Basket_AUTOLOAD'!O2551</f>
        <v>0</v>
      </c>
      <c r="I2552" s="4">
        <f>'Enhanced Basket_AUTOLOAD'!P2551</f>
        <v>0</v>
      </c>
      <c r="J2552" s="4">
        <f>'Enhanced Basket_AUTOLOAD'!Q2551</f>
        <v>0</v>
      </c>
      <c r="M2552" s="4" t="e">
        <f>IF(TRIM(CLEAN(I2552))="USCSH0000000","",VLOOKUP(I2552,'EZE Daily_With_BB CODES'!$H$3:$J$4445,3,0))</f>
        <v>#N/A</v>
      </c>
    </row>
    <row r="2553" ht="15" customHeight="1" s="4" customFormat="1">
      <c r="F2553" s="4">
        <f>'Enhanced Basket_AUTOLOAD'!H2552</f>
        <v>0</v>
      </c>
      <c r="G2553" s="4">
        <f>'Enhanced Basket_AUTOLOAD'!M2552</f>
        <v>0</v>
      </c>
      <c r="H2553" s="4">
        <f>'Enhanced Basket_AUTOLOAD'!O2552</f>
        <v>0</v>
      </c>
      <c r="I2553" s="4">
        <f>'Enhanced Basket_AUTOLOAD'!P2552</f>
        <v>0</v>
      </c>
      <c r="J2553" s="4">
        <f>'Enhanced Basket_AUTOLOAD'!Q2552</f>
        <v>0</v>
      </c>
      <c r="M2553" s="4" t="e">
        <f>IF(TRIM(CLEAN(I2553))="USCSH0000000","",VLOOKUP(I2553,'EZE Daily_With_BB CODES'!$H$3:$J$4445,3,0))</f>
        <v>#N/A</v>
      </c>
    </row>
    <row r="2554" ht="15" customHeight="1" s="4" customFormat="1">
      <c r="F2554" s="4">
        <f>'Enhanced Basket_AUTOLOAD'!H2553</f>
        <v>0</v>
      </c>
      <c r="G2554" s="4">
        <f>'Enhanced Basket_AUTOLOAD'!M2553</f>
        <v>0</v>
      </c>
      <c r="H2554" s="4">
        <f>'Enhanced Basket_AUTOLOAD'!O2553</f>
        <v>0</v>
      </c>
      <c r="I2554" s="4">
        <f>'Enhanced Basket_AUTOLOAD'!P2553</f>
        <v>0</v>
      </c>
      <c r="J2554" s="4">
        <f>'Enhanced Basket_AUTOLOAD'!Q2553</f>
        <v>0</v>
      </c>
      <c r="M2554" s="4" t="e">
        <f>IF(TRIM(CLEAN(I2554))="USCSH0000000","",VLOOKUP(I2554,'EZE Daily_With_BB CODES'!$H$3:$J$4445,3,0))</f>
        <v>#N/A</v>
      </c>
    </row>
    <row r="2555" ht="15" customHeight="1" s="4" customFormat="1">
      <c r="F2555" s="4">
        <f>'Enhanced Basket_AUTOLOAD'!H2554</f>
        <v>0</v>
      </c>
      <c r="G2555" s="4">
        <f>'Enhanced Basket_AUTOLOAD'!M2554</f>
        <v>0</v>
      </c>
      <c r="H2555" s="4">
        <f>'Enhanced Basket_AUTOLOAD'!O2554</f>
        <v>0</v>
      </c>
      <c r="I2555" s="4">
        <f>'Enhanced Basket_AUTOLOAD'!P2554</f>
        <v>0</v>
      </c>
      <c r="J2555" s="4">
        <f>'Enhanced Basket_AUTOLOAD'!Q2554</f>
        <v>0</v>
      </c>
      <c r="M2555" s="4" t="e">
        <f>IF(TRIM(CLEAN(I2555))="USCSH0000000","",VLOOKUP(I2555,'EZE Daily_With_BB CODES'!$H$3:$J$4445,3,0))</f>
        <v>#N/A</v>
      </c>
    </row>
    <row r="2556" ht="15" customHeight="1" s="4" customFormat="1">
      <c r="F2556" s="4">
        <f>'Enhanced Basket_AUTOLOAD'!H2555</f>
        <v>0</v>
      </c>
      <c r="G2556" s="4">
        <f>'Enhanced Basket_AUTOLOAD'!M2555</f>
        <v>0</v>
      </c>
      <c r="H2556" s="4">
        <f>'Enhanced Basket_AUTOLOAD'!O2555</f>
        <v>0</v>
      </c>
      <c r="I2556" s="4">
        <f>'Enhanced Basket_AUTOLOAD'!P2555</f>
        <v>0</v>
      </c>
      <c r="J2556" s="4">
        <f>'Enhanced Basket_AUTOLOAD'!Q2555</f>
        <v>0</v>
      </c>
      <c r="M2556" s="4" t="e">
        <f>IF(TRIM(CLEAN(I2556))="USCSH0000000","",VLOOKUP(I2556,'EZE Daily_With_BB CODES'!$H$3:$J$4445,3,0))</f>
        <v>#N/A</v>
      </c>
    </row>
    <row r="2557" ht="15" customHeight="1" s="4" customFormat="1">
      <c r="F2557" s="4">
        <f>'Enhanced Basket_AUTOLOAD'!H2556</f>
        <v>0</v>
      </c>
      <c r="G2557" s="4">
        <f>'Enhanced Basket_AUTOLOAD'!M2556</f>
        <v>0</v>
      </c>
      <c r="H2557" s="4">
        <f>'Enhanced Basket_AUTOLOAD'!O2556</f>
        <v>0</v>
      </c>
      <c r="I2557" s="4">
        <f>'Enhanced Basket_AUTOLOAD'!P2556</f>
        <v>0</v>
      </c>
      <c r="J2557" s="4">
        <f>'Enhanced Basket_AUTOLOAD'!Q2556</f>
        <v>0</v>
      </c>
      <c r="M2557" s="4" t="e">
        <f>IF(TRIM(CLEAN(I2557))="USCSH0000000","",VLOOKUP(I2557,'EZE Daily_With_BB CODES'!$H$3:$J$4445,3,0))</f>
        <v>#N/A</v>
      </c>
    </row>
    <row r="2558" ht="15" customHeight="1" s="4" customFormat="1">
      <c r="F2558" s="4">
        <f>'Enhanced Basket_AUTOLOAD'!H2557</f>
        <v>0</v>
      </c>
      <c r="G2558" s="4">
        <f>'Enhanced Basket_AUTOLOAD'!M2557</f>
        <v>0</v>
      </c>
      <c r="H2558" s="4">
        <f>'Enhanced Basket_AUTOLOAD'!O2557</f>
        <v>0</v>
      </c>
      <c r="I2558" s="4">
        <f>'Enhanced Basket_AUTOLOAD'!P2557</f>
        <v>0</v>
      </c>
      <c r="J2558" s="4">
        <f>'Enhanced Basket_AUTOLOAD'!Q2557</f>
        <v>0</v>
      </c>
      <c r="M2558" s="4" t="e">
        <f>IF(TRIM(CLEAN(I2558))="USCSH0000000","",VLOOKUP(I2558,'EZE Daily_With_BB CODES'!$H$3:$J$4445,3,0))</f>
        <v>#N/A</v>
      </c>
    </row>
    <row r="2559" ht="15" customHeight="1" s="4" customFormat="1">
      <c r="F2559" s="4">
        <f>'Enhanced Basket_AUTOLOAD'!H2558</f>
        <v>0</v>
      </c>
      <c r="G2559" s="4">
        <f>'Enhanced Basket_AUTOLOAD'!M2558</f>
        <v>0</v>
      </c>
      <c r="H2559" s="4">
        <f>'Enhanced Basket_AUTOLOAD'!O2558</f>
        <v>0</v>
      </c>
      <c r="I2559" s="4">
        <f>'Enhanced Basket_AUTOLOAD'!P2558</f>
        <v>0</v>
      </c>
      <c r="J2559" s="4">
        <f>'Enhanced Basket_AUTOLOAD'!Q2558</f>
        <v>0</v>
      </c>
      <c r="M2559" s="4" t="e">
        <f>IF(TRIM(CLEAN(I2559))="USCSH0000000","",VLOOKUP(I2559,'EZE Daily_With_BB CODES'!$H$3:$J$4445,3,0))</f>
        <v>#N/A</v>
      </c>
    </row>
    <row r="2560" ht="15" customHeight="1" s="4" customFormat="1">
      <c r="F2560" s="4">
        <f>'Enhanced Basket_AUTOLOAD'!H2559</f>
        <v>0</v>
      </c>
      <c r="G2560" s="4">
        <f>'Enhanced Basket_AUTOLOAD'!M2559</f>
        <v>0</v>
      </c>
      <c r="H2560" s="4">
        <f>'Enhanced Basket_AUTOLOAD'!O2559</f>
        <v>0</v>
      </c>
      <c r="I2560" s="4">
        <f>'Enhanced Basket_AUTOLOAD'!P2559</f>
        <v>0</v>
      </c>
      <c r="J2560" s="4">
        <f>'Enhanced Basket_AUTOLOAD'!Q2559</f>
        <v>0</v>
      </c>
      <c r="M2560" s="4" t="e">
        <f>IF(TRIM(CLEAN(I2560))="USCSH0000000","",VLOOKUP(I2560,'EZE Daily_With_BB CODES'!$H$3:$J$4445,3,0))</f>
        <v>#N/A</v>
      </c>
    </row>
    <row r="2561" ht="15" customHeight="1" s="4" customFormat="1">
      <c r="F2561" s="4">
        <f>'Enhanced Basket_AUTOLOAD'!H2560</f>
        <v>0</v>
      </c>
      <c r="G2561" s="4">
        <f>'Enhanced Basket_AUTOLOAD'!M2560</f>
        <v>0</v>
      </c>
      <c r="H2561" s="4">
        <f>'Enhanced Basket_AUTOLOAD'!O2560</f>
        <v>0</v>
      </c>
      <c r="I2561" s="4">
        <f>'Enhanced Basket_AUTOLOAD'!P2560</f>
        <v>0</v>
      </c>
      <c r="J2561" s="4">
        <f>'Enhanced Basket_AUTOLOAD'!Q2560</f>
        <v>0</v>
      </c>
      <c r="M2561" s="4" t="e">
        <f>IF(TRIM(CLEAN(I2561))="USCSH0000000","",VLOOKUP(I2561,'EZE Daily_With_BB CODES'!$H$3:$J$4445,3,0))</f>
        <v>#N/A</v>
      </c>
    </row>
    <row r="2562" ht="15" customHeight="1" s="4" customFormat="1">
      <c r="F2562" s="4">
        <f>'Enhanced Basket_AUTOLOAD'!H2561</f>
        <v>0</v>
      </c>
      <c r="G2562" s="4">
        <f>'Enhanced Basket_AUTOLOAD'!M2561</f>
        <v>0</v>
      </c>
      <c r="H2562" s="4">
        <f>'Enhanced Basket_AUTOLOAD'!O2561</f>
        <v>0</v>
      </c>
      <c r="I2562" s="4">
        <f>'Enhanced Basket_AUTOLOAD'!P2561</f>
        <v>0</v>
      </c>
      <c r="J2562" s="4">
        <f>'Enhanced Basket_AUTOLOAD'!Q2561</f>
        <v>0</v>
      </c>
      <c r="M2562" s="4" t="e">
        <f>IF(TRIM(CLEAN(I2562))="USCSH0000000","",VLOOKUP(I2562,'EZE Daily_With_BB CODES'!$H$3:$J$4445,3,0))</f>
        <v>#N/A</v>
      </c>
    </row>
    <row r="2563" ht="15" customHeight="1" s="4" customFormat="1">
      <c r="F2563" s="4">
        <f>'Enhanced Basket_AUTOLOAD'!H2562</f>
        <v>0</v>
      </c>
      <c r="G2563" s="4">
        <f>'Enhanced Basket_AUTOLOAD'!M2562</f>
        <v>0</v>
      </c>
      <c r="H2563" s="4">
        <f>'Enhanced Basket_AUTOLOAD'!O2562</f>
        <v>0</v>
      </c>
      <c r="I2563" s="4">
        <f>'Enhanced Basket_AUTOLOAD'!P2562</f>
        <v>0</v>
      </c>
      <c r="J2563" s="4">
        <f>'Enhanced Basket_AUTOLOAD'!Q2562</f>
        <v>0</v>
      </c>
      <c r="M2563" s="4" t="e">
        <f>IF(TRIM(CLEAN(I2563))="USCSH0000000","",VLOOKUP(I2563,'EZE Daily_With_BB CODES'!$H$3:$J$4445,3,0))</f>
        <v>#N/A</v>
      </c>
    </row>
    <row r="2564" ht="15" customHeight="1" s="4" customFormat="1">
      <c r="F2564" s="4">
        <f>'Enhanced Basket_AUTOLOAD'!H2563</f>
        <v>0</v>
      </c>
      <c r="G2564" s="4">
        <f>'Enhanced Basket_AUTOLOAD'!M2563</f>
        <v>0</v>
      </c>
      <c r="H2564" s="4">
        <f>'Enhanced Basket_AUTOLOAD'!O2563</f>
        <v>0</v>
      </c>
      <c r="I2564" s="4">
        <f>'Enhanced Basket_AUTOLOAD'!P2563</f>
        <v>0</v>
      </c>
      <c r="J2564" s="4">
        <f>'Enhanced Basket_AUTOLOAD'!Q2563</f>
        <v>0</v>
      </c>
      <c r="M2564" s="4" t="e">
        <f>IF(TRIM(CLEAN(I2564))="USCSH0000000","",VLOOKUP(I2564,'EZE Daily_With_BB CODES'!$H$3:$J$4445,3,0))</f>
        <v>#N/A</v>
      </c>
    </row>
    <row r="2565" ht="15" customHeight="1" s="4" customFormat="1">
      <c r="F2565" s="4">
        <f>'Enhanced Basket_AUTOLOAD'!H2564</f>
        <v>0</v>
      </c>
      <c r="G2565" s="4">
        <f>'Enhanced Basket_AUTOLOAD'!M2564</f>
        <v>0</v>
      </c>
      <c r="H2565" s="4">
        <f>'Enhanced Basket_AUTOLOAD'!O2564</f>
        <v>0</v>
      </c>
      <c r="I2565" s="4">
        <f>'Enhanced Basket_AUTOLOAD'!P2564</f>
        <v>0</v>
      </c>
      <c r="J2565" s="4">
        <f>'Enhanced Basket_AUTOLOAD'!Q2564</f>
        <v>0</v>
      </c>
      <c r="M2565" s="4" t="e">
        <f>IF(TRIM(CLEAN(I2565))="USCSH0000000","",VLOOKUP(I2565,'EZE Daily_With_BB CODES'!$H$3:$J$4445,3,0))</f>
        <v>#N/A</v>
      </c>
    </row>
    <row r="2566" ht="15" customHeight="1" s="4" customFormat="1">
      <c r="F2566" s="4">
        <f>'Enhanced Basket_AUTOLOAD'!H2565</f>
        <v>0</v>
      </c>
      <c r="G2566" s="4">
        <f>'Enhanced Basket_AUTOLOAD'!M2565</f>
        <v>0</v>
      </c>
      <c r="H2566" s="4">
        <f>'Enhanced Basket_AUTOLOAD'!O2565</f>
        <v>0</v>
      </c>
      <c r="I2566" s="4">
        <f>'Enhanced Basket_AUTOLOAD'!P2565</f>
        <v>0</v>
      </c>
      <c r="J2566" s="4">
        <f>'Enhanced Basket_AUTOLOAD'!Q2565</f>
        <v>0</v>
      </c>
      <c r="M2566" s="4" t="e">
        <f>IF(TRIM(CLEAN(I2566))="USCSH0000000","",VLOOKUP(I2566,'EZE Daily_With_BB CODES'!$H$3:$J$4445,3,0))</f>
        <v>#N/A</v>
      </c>
    </row>
    <row r="2567" ht="15" customHeight="1" s="4" customFormat="1">
      <c r="F2567" s="4">
        <f>'Enhanced Basket_AUTOLOAD'!H2566</f>
        <v>0</v>
      </c>
      <c r="G2567" s="4">
        <f>'Enhanced Basket_AUTOLOAD'!M2566</f>
        <v>0</v>
      </c>
      <c r="H2567" s="4">
        <f>'Enhanced Basket_AUTOLOAD'!O2566</f>
        <v>0</v>
      </c>
      <c r="I2567" s="4">
        <f>'Enhanced Basket_AUTOLOAD'!P2566</f>
        <v>0</v>
      </c>
      <c r="J2567" s="4">
        <f>'Enhanced Basket_AUTOLOAD'!Q2566</f>
        <v>0</v>
      </c>
      <c r="M2567" s="4" t="e">
        <f>IF(TRIM(CLEAN(I2567))="USCSH0000000","",VLOOKUP(I2567,'EZE Daily_With_BB CODES'!$H$3:$J$4445,3,0))</f>
        <v>#N/A</v>
      </c>
    </row>
    <row r="2568" ht="15" customHeight="1" s="4" customFormat="1">
      <c r="F2568" s="4">
        <f>'Enhanced Basket_AUTOLOAD'!H2567</f>
        <v>0</v>
      </c>
      <c r="G2568" s="4">
        <f>'Enhanced Basket_AUTOLOAD'!M2567</f>
        <v>0</v>
      </c>
      <c r="H2568" s="4">
        <f>'Enhanced Basket_AUTOLOAD'!O2567</f>
        <v>0</v>
      </c>
      <c r="I2568" s="4">
        <f>'Enhanced Basket_AUTOLOAD'!P2567</f>
        <v>0</v>
      </c>
      <c r="J2568" s="4">
        <f>'Enhanced Basket_AUTOLOAD'!Q2567</f>
        <v>0</v>
      </c>
      <c r="M2568" s="4" t="e">
        <f>IF(TRIM(CLEAN(I2568))="USCSH0000000","",VLOOKUP(I2568,'EZE Daily_With_BB CODES'!$H$3:$J$4445,3,0))</f>
        <v>#N/A</v>
      </c>
    </row>
    <row r="2569" ht="15" customHeight="1" s="4" customFormat="1">
      <c r="F2569" s="4">
        <f>'Enhanced Basket_AUTOLOAD'!H2568</f>
        <v>0</v>
      </c>
      <c r="G2569" s="4">
        <f>'Enhanced Basket_AUTOLOAD'!M2568</f>
        <v>0</v>
      </c>
      <c r="H2569" s="4">
        <f>'Enhanced Basket_AUTOLOAD'!O2568</f>
        <v>0</v>
      </c>
      <c r="I2569" s="4">
        <f>'Enhanced Basket_AUTOLOAD'!P2568</f>
        <v>0</v>
      </c>
      <c r="J2569" s="4">
        <f>'Enhanced Basket_AUTOLOAD'!Q2568</f>
        <v>0</v>
      </c>
      <c r="M2569" s="4" t="e">
        <f>IF(TRIM(CLEAN(I2569))="USCSH0000000","",VLOOKUP(I2569,'EZE Daily_With_BB CODES'!$H$3:$J$4445,3,0))</f>
        <v>#N/A</v>
      </c>
    </row>
    <row r="2570" ht="15" customHeight="1" s="4" customFormat="1">
      <c r="F2570" s="4">
        <f>'Enhanced Basket_AUTOLOAD'!H2569</f>
        <v>0</v>
      </c>
      <c r="G2570" s="4">
        <f>'Enhanced Basket_AUTOLOAD'!M2569</f>
        <v>0</v>
      </c>
      <c r="H2570" s="4">
        <f>'Enhanced Basket_AUTOLOAD'!O2569</f>
        <v>0</v>
      </c>
      <c r="I2570" s="4">
        <f>'Enhanced Basket_AUTOLOAD'!P2569</f>
        <v>0</v>
      </c>
      <c r="J2570" s="4">
        <f>'Enhanced Basket_AUTOLOAD'!Q2569</f>
        <v>0</v>
      </c>
      <c r="M2570" s="4" t="e">
        <f>IF(TRIM(CLEAN(I2570))="USCSH0000000","",VLOOKUP(I2570,'EZE Daily_With_BB CODES'!$H$3:$J$4445,3,0))</f>
        <v>#N/A</v>
      </c>
    </row>
    <row r="2571" ht="15" customHeight="1" s="4" customFormat="1">
      <c r="F2571" s="4">
        <f>'Enhanced Basket_AUTOLOAD'!H2570</f>
        <v>0</v>
      </c>
      <c r="G2571" s="4">
        <f>'Enhanced Basket_AUTOLOAD'!M2570</f>
        <v>0</v>
      </c>
      <c r="H2571" s="4">
        <f>'Enhanced Basket_AUTOLOAD'!O2570</f>
        <v>0</v>
      </c>
      <c r="I2571" s="4">
        <f>'Enhanced Basket_AUTOLOAD'!P2570</f>
        <v>0</v>
      </c>
      <c r="J2571" s="4">
        <f>'Enhanced Basket_AUTOLOAD'!Q2570</f>
        <v>0</v>
      </c>
      <c r="M2571" s="4" t="e">
        <f>IF(TRIM(CLEAN(I2571))="USCSH0000000","",VLOOKUP(I2571,'EZE Daily_With_BB CODES'!$H$3:$J$4445,3,0))</f>
        <v>#N/A</v>
      </c>
    </row>
    <row r="2572" ht="15" customHeight="1" s="4" customFormat="1">
      <c r="F2572" s="4">
        <f>'Enhanced Basket_AUTOLOAD'!H2571</f>
        <v>0</v>
      </c>
      <c r="G2572" s="4">
        <f>'Enhanced Basket_AUTOLOAD'!M2571</f>
        <v>0</v>
      </c>
      <c r="H2572" s="4">
        <f>'Enhanced Basket_AUTOLOAD'!O2571</f>
        <v>0</v>
      </c>
      <c r="I2572" s="4">
        <f>'Enhanced Basket_AUTOLOAD'!P2571</f>
        <v>0</v>
      </c>
      <c r="J2572" s="4">
        <f>'Enhanced Basket_AUTOLOAD'!Q2571</f>
        <v>0</v>
      </c>
      <c r="M2572" s="4" t="e">
        <f>IF(TRIM(CLEAN(I2572))="USCSH0000000","",VLOOKUP(I2572,'EZE Daily_With_BB CODES'!$H$3:$J$4445,3,0))</f>
        <v>#N/A</v>
      </c>
    </row>
    <row r="2573" ht="15" customHeight="1" s="4" customFormat="1">
      <c r="F2573" s="4">
        <f>'Enhanced Basket_AUTOLOAD'!H2572</f>
        <v>0</v>
      </c>
      <c r="G2573" s="4">
        <f>'Enhanced Basket_AUTOLOAD'!M2572</f>
        <v>0</v>
      </c>
      <c r="H2573" s="4">
        <f>'Enhanced Basket_AUTOLOAD'!O2572</f>
        <v>0</v>
      </c>
      <c r="I2573" s="4">
        <f>'Enhanced Basket_AUTOLOAD'!P2572</f>
        <v>0</v>
      </c>
      <c r="J2573" s="4">
        <f>'Enhanced Basket_AUTOLOAD'!Q2572</f>
        <v>0</v>
      </c>
      <c r="M2573" s="4" t="e">
        <f>IF(TRIM(CLEAN(I2573))="USCSH0000000","",VLOOKUP(I2573,'EZE Daily_With_BB CODES'!$H$3:$J$4445,3,0))</f>
        <v>#N/A</v>
      </c>
    </row>
    <row r="2574" ht="15" customHeight="1" s="4" customFormat="1">
      <c r="F2574" s="4">
        <f>'Enhanced Basket_AUTOLOAD'!H2573</f>
        <v>0</v>
      </c>
      <c r="G2574" s="4">
        <f>'Enhanced Basket_AUTOLOAD'!M2573</f>
        <v>0</v>
      </c>
      <c r="H2574" s="4">
        <f>'Enhanced Basket_AUTOLOAD'!O2573</f>
        <v>0</v>
      </c>
      <c r="I2574" s="4">
        <f>'Enhanced Basket_AUTOLOAD'!P2573</f>
        <v>0</v>
      </c>
      <c r="J2574" s="4">
        <f>'Enhanced Basket_AUTOLOAD'!Q2573</f>
        <v>0</v>
      </c>
      <c r="M2574" s="4" t="e">
        <f>IF(TRIM(CLEAN(I2574))="USCSH0000000","",VLOOKUP(I2574,'EZE Daily_With_BB CODES'!$H$3:$J$4445,3,0))</f>
        <v>#N/A</v>
      </c>
    </row>
    <row r="2575" ht="15" customHeight="1" s="4" customFormat="1">
      <c r="F2575" s="4">
        <f>'Enhanced Basket_AUTOLOAD'!H2574</f>
        <v>0</v>
      </c>
      <c r="G2575" s="4">
        <f>'Enhanced Basket_AUTOLOAD'!M2574</f>
        <v>0</v>
      </c>
      <c r="H2575" s="4">
        <f>'Enhanced Basket_AUTOLOAD'!O2574</f>
        <v>0</v>
      </c>
      <c r="I2575" s="4">
        <f>'Enhanced Basket_AUTOLOAD'!P2574</f>
        <v>0</v>
      </c>
      <c r="J2575" s="4">
        <f>'Enhanced Basket_AUTOLOAD'!Q2574</f>
        <v>0</v>
      </c>
      <c r="M2575" s="4" t="e">
        <f>IF(TRIM(CLEAN(I2575))="USCSH0000000","",VLOOKUP(I2575,'EZE Daily_With_BB CODES'!$H$3:$J$4445,3,0))</f>
        <v>#N/A</v>
      </c>
    </row>
    <row r="2576" ht="15" customHeight="1" s="4" customFormat="1">
      <c r="F2576" s="4">
        <f>'Enhanced Basket_AUTOLOAD'!H2575</f>
        <v>0</v>
      </c>
      <c r="G2576" s="4">
        <f>'Enhanced Basket_AUTOLOAD'!M2575</f>
        <v>0</v>
      </c>
      <c r="H2576" s="4">
        <f>'Enhanced Basket_AUTOLOAD'!O2575</f>
        <v>0</v>
      </c>
      <c r="I2576" s="4">
        <f>'Enhanced Basket_AUTOLOAD'!P2575</f>
        <v>0</v>
      </c>
      <c r="J2576" s="4">
        <f>'Enhanced Basket_AUTOLOAD'!Q2575</f>
        <v>0</v>
      </c>
      <c r="M2576" s="4" t="e">
        <f>IF(TRIM(CLEAN(I2576))="USCSH0000000","",VLOOKUP(I2576,'EZE Daily_With_BB CODES'!$H$3:$J$4445,3,0))</f>
        <v>#N/A</v>
      </c>
    </row>
    <row r="2577" ht="15" customHeight="1" s="4" customFormat="1">
      <c r="F2577" s="4">
        <f>'Enhanced Basket_AUTOLOAD'!H2576</f>
        <v>0</v>
      </c>
      <c r="G2577" s="4">
        <f>'Enhanced Basket_AUTOLOAD'!M2576</f>
        <v>0</v>
      </c>
      <c r="H2577" s="4">
        <f>'Enhanced Basket_AUTOLOAD'!O2576</f>
        <v>0</v>
      </c>
      <c r="I2577" s="4">
        <f>'Enhanced Basket_AUTOLOAD'!P2576</f>
        <v>0</v>
      </c>
      <c r="J2577" s="4">
        <f>'Enhanced Basket_AUTOLOAD'!Q2576</f>
        <v>0</v>
      </c>
      <c r="M2577" s="4" t="e">
        <f>IF(TRIM(CLEAN(I2577))="USCSH0000000","",VLOOKUP(I2577,'EZE Daily_With_BB CODES'!$H$3:$J$4445,3,0))</f>
        <v>#N/A</v>
      </c>
    </row>
    <row r="2578" ht="15" customHeight="1" s="4" customFormat="1">
      <c r="F2578" s="4">
        <f>'Enhanced Basket_AUTOLOAD'!H2577</f>
        <v>0</v>
      </c>
      <c r="G2578" s="4">
        <f>'Enhanced Basket_AUTOLOAD'!M2577</f>
        <v>0</v>
      </c>
      <c r="H2578" s="4">
        <f>'Enhanced Basket_AUTOLOAD'!O2577</f>
        <v>0</v>
      </c>
      <c r="I2578" s="4">
        <f>'Enhanced Basket_AUTOLOAD'!P2577</f>
        <v>0</v>
      </c>
      <c r="J2578" s="4">
        <f>'Enhanced Basket_AUTOLOAD'!Q2577</f>
        <v>0</v>
      </c>
      <c r="M2578" s="4" t="e">
        <f>IF(TRIM(CLEAN(I2578))="USCSH0000000","",VLOOKUP(I2578,'EZE Daily_With_BB CODES'!$H$3:$J$4445,3,0))</f>
        <v>#N/A</v>
      </c>
    </row>
    <row r="2579" ht="15" customHeight="1" s="4" customFormat="1">
      <c r="F2579" s="4">
        <f>'Enhanced Basket_AUTOLOAD'!H2578</f>
        <v>0</v>
      </c>
      <c r="G2579" s="4">
        <f>'Enhanced Basket_AUTOLOAD'!M2578</f>
        <v>0</v>
      </c>
      <c r="H2579" s="4">
        <f>'Enhanced Basket_AUTOLOAD'!O2578</f>
        <v>0</v>
      </c>
      <c r="I2579" s="4">
        <f>'Enhanced Basket_AUTOLOAD'!P2578</f>
        <v>0</v>
      </c>
      <c r="J2579" s="4">
        <f>'Enhanced Basket_AUTOLOAD'!Q2578</f>
        <v>0</v>
      </c>
      <c r="M2579" s="4" t="e">
        <f>IF(TRIM(CLEAN(I2579))="USCSH0000000","",VLOOKUP(I2579,'EZE Daily_With_BB CODES'!$H$3:$J$4445,3,0))</f>
        <v>#N/A</v>
      </c>
    </row>
    <row r="2580" ht="15" customHeight="1" s="4" customFormat="1">
      <c r="F2580" s="4">
        <f>'Enhanced Basket_AUTOLOAD'!H2579</f>
        <v>0</v>
      </c>
      <c r="G2580" s="4">
        <f>'Enhanced Basket_AUTOLOAD'!M2579</f>
        <v>0</v>
      </c>
      <c r="H2580" s="4">
        <f>'Enhanced Basket_AUTOLOAD'!O2579</f>
        <v>0</v>
      </c>
      <c r="I2580" s="4">
        <f>'Enhanced Basket_AUTOLOAD'!P2579</f>
        <v>0</v>
      </c>
      <c r="J2580" s="4">
        <f>'Enhanced Basket_AUTOLOAD'!Q2579</f>
        <v>0</v>
      </c>
      <c r="M2580" s="4" t="e">
        <f>IF(TRIM(CLEAN(I2580))="USCSH0000000","",VLOOKUP(I2580,'EZE Daily_With_BB CODES'!$H$3:$J$4445,3,0))</f>
        <v>#N/A</v>
      </c>
    </row>
    <row r="2581" ht="15" customHeight="1" s="4" customFormat="1">
      <c r="F2581" s="4">
        <f>'Enhanced Basket_AUTOLOAD'!H2580</f>
        <v>0</v>
      </c>
      <c r="G2581" s="4">
        <f>'Enhanced Basket_AUTOLOAD'!M2580</f>
        <v>0</v>
      </c>
      <c r="H2581" s="4">
        <f>'Enhanced Basket_AUTOLOAD'!O2580</f>
        <v>0</v>
      </c>
      <c r="I2581" s="4">
        <f>'Enhanced Basket_AUTOLOAD'!P2580</f>
        <v>0</v>
      </c>
      <c r="J2581" s="4">
        <f>'Enhanced Basket_AUTOLOAD'!Q2580</f>
        <v>0</v>
      </c>
      <c r="M2581" s="4" t="e">
        <f>IF(TRIM(CLEAN(I2581))="USCSH0000000","",VLOOKUP(I2581,'EZE Daily_With_BB CODES'!$H$3:$J$4445,3,0))</f>
        <v>#N/A</v>
      </c>
    </row>
    <row r="2582" ht="15" customHeight="1" s="4" customFormat="1">
      <c r="F2582" s="4">
        <f>'Enhanced Basket_AUTOLOAD'!H2581</f>
        <v>0</v>
      </c>
      <c r="G2582" s="4">
        <f>'Enhanced Basket_AUTOLOAD'!M2581</f>
        <v>0</v>
      </c>
      <c r="H2582" s="4">
        <f>'Enhanced Basket_AUTOLOAD'!O2581</f>
        <v>0</v>
      </c>
      <c r="I2582" s="4">
        <f>'Enhanced Basket_AUTOLOAD'!P2581</f>
        <v>0</v>
      </c>
      <c r="J2582" s="4">
        <f>'Enhanced Basket_AUTOLOAD'!Q2581</f>
        <v>0</v>
      </c>
      <c r="M2582" s="4" t="e">
        <f>IF(TRIM(CLEAN(I2582))="USCSH0000000","",VLOOKUP(I2582,'EZE Daily_With_BB CODES'!$H$3:$J$4445,3,0))</f>
        <v>#N/A</v>
      </c>
    </row>
    <row r="2583" ht="15" customHeight="1" s="4" customFormat="1">
      <c r="F2583" s="4">
        <f>'Enhanced Basket_AUTOLOAD'!H2582</f>
        <v>0</v>
      </c>
      <c r="G2583" s="4">
        <f>'Enhanced Basket_AUTOLOAD'!M2582</f>
        <v>0</v>
      </c>
      <c r="H2583" s="4">
        <f>'Enhanced Basket_AUTOLOAD'!O2582</f>
        <v>0</v>
      </c>
      <c r="I2583" s="4">
        <f>'Enhanced Basket_AUTOLOAD'!P2582</f>
        <v>0</v>
      </c>
      <c r="J2583" s="4">
        <f>'Enhanced Basket_AUTOLOAD'!Q2582</f>
        <v>0</v>
      </c>
      <c r="M2583" s="4" t="e">
        <f>IF(TRIM(CLEAN(I2583))="USCSH0000000","",VLOOKUP(I2583,'EZE Daily_With_BB CODES'!$H$3:$J$4445,3,0))</f>
        <v>#N/A</v>
      </c>
    </row>
    <row r="2584" ht="15" customHeight="1" s="4" customFormat="1">
      <c r="F2584" s="4">
        <f>'Enhanced Basket_AUTOLOAD'!H2583</f>
        <v>0</v>
      </c>
      <c r="G2584" s="4">
        <f>'Enhanced Basket_AUTOLOAD'!M2583</f>
        <v>0</v>
      </c>
      <c r="H2584" s="4">
        <f>'Enhanced Basket_AUTOLOAD'!O2583</f>
        <v>0</v>
      </c>
      <c r="I2584" s="4">
        <f>'Enhanced Basket_AUTOLOAD'!P2583</f>
        <v>0</v>
      </c>
      <c r="J2584" s="4">
        <f>'Enhanced Basket_AUTOLOAD'!Q2583</f>
        <v>0</v>
      </c>
      <c r="M2584" s="4" t="e">
        <f>IF(TRIM(CLEAN(I2584))="USCSH0000000","",VLOOKUP(I2584,'EZE Daily_With_BB CODES'!$H$3:$J$4445,3,0))</f>
        <v>#N/A</v>
      </c>
    </row>
    <row r="2585" ht="15" customHeight="1" s="4" customFormat="1">
      <c r="F2585" s="4">
        <f>'Enhanced Basket_AUTOLOAD'!H2584</f>
        <v>0</v>
      </c>
      <c r="G2585" s="4">
        <f>'Enhanced Basket_AUTOLOAD'!M2584</f>
        <v>0</v>
      </c>
      <c r="H2585" s="4">
        <f>'Enhanced Basket_AUTOLOAD'!O2584</f>
        <v>0</v>
      </c>
      <c r="I2585" s="4">
        <f>'Enhanced Basket_AUTOLOAD'!P2584</f>
        <v>0</v>
      </c>
      <c r="J2585" s="4">
        <f>'Enhanced Basket_AUTOLOAD'!Q2584</f>
        <v>0</v>
      </c>
      <c r="M2585" s="4" t="e">
        <f>IF(TRIM(CLEAN(I2585))="USCSH0000000","",VLOOKUP(I2585,'EZE Daily_With_BB CODES'!$H$3:$J$4445,3,0))</f>
        <v>#N/A</v>
      </c>
    </row>
    <row r="2586" ht="15" customHeight="1" s="4" customFormat="1">
      <c r="F2586" s="4">
        <f>'Enhanced Basket_AUTOLOAD'!H2585</f>
        <v>0</v>
      </c>
      <c r="G2586" s="4">
        <f>'Enhanced Basket_AUTOLOAD'!M2585</f>
        <v>0</v>
      </c>
      <c r="H2586" s="4">
        <f>'Enhanced Basket_AUTOLOAD'!O2585</f>
        <v>0</v>
      </c>
      <c r="I2586" s="4">
        <f>'Enhanced Basket_AUTOLOAD'!P2585</f>
        <v>0</v>
      </c>
      <c r="J2586" s="4">
        <f>'Enhanced Basket_AUTOLOAD'!Q2585</f>
        <v>0</v>
      </c>
      <c r="M2586" s="4" t="e">
        <f>IF(TRIM(CLEAN(I2586))="USCSH0000000","",VLOOKUP(I2586,'EZE Daily_With_BB CODES'!$H$3:$J$4445,3,0))</f>
        <v>#N/A</v>
      </c>
    </row>
    <row r="2587" ht="15" customHeight="1" s="4" customFormat="1">
      <c r="F2587" s="4">
        <f>'Enhanced Basket_AUTOLOAD'!H2586</f>
        <v>0</v>
      </c>
      <c r="G2587" s="4">
        <f>'Enhanced Basket_AUTOLOAD'!M2586</f>
        <v>0</v>
      </c>
      <c r="H2587" s="4">
        <f>'Enhanced Basket_AUTOLOAD'!O2586</f>
        <v>0</v>
      </c>
      <c r="I2587" s="4">
        <f>'Enhanced Basket_AUTOLOAD'!P2586</f>
        <v>0</v>
      </c>
      <c r="J2587" s="4">
        <f>'Enhanced Basket_AUTOLOAD'!Q2586</f>
        <v>0</v>
      </c>
      <c r="M2587" s="4" t="e">
        <f>IF(TRIM(CLEAN(I2587))="USCSH0000000","",VLOOKUP(I2587,'EZE Daily_With_BB CODES'!$H$3:$J$4445,3,0))</f>
        <v>#N/A</v>
      </c>
    </row>
    <row r="2588" ht="15" customHeight="1" s="4" customFormat="1">
      <c r="F2588" s="4">
        <f>'Enhanced Basket_AUTOLOAD'!H2587</f>
        <v>0</v>
      </c>
      <c r="G2588" s="4">
        <f>'Enhanced Basket_AUTOLOAD'!M2587</f>
        <v>0</v>
      </c>
      <c r="H2588" s="4">
        <f>'Enhanced Basket_AUTOLOAD'!O2587</f>
        <v>0</v>
      </c>
      <c r="I2588" s="4">
        <f>'Enhanced Basket_AUTOLOAD'!P2587</f>
        <v>0</v>
      </c>
      <c r="J2588" s="4">
        <f>'Enhanced Basket_AUTOLOAD'!Q2587</f>
        <v>0</v>
      </c>
      <c r="M2588" s="4" t="e">
        <f>IF(TRIM(CLEAN(I2588))="USCSH0000000","",VLOOKUP(I2588,'EZE Daily_With_BB CODES'!$H$3:$J$4445,3,0))</f>
        <v>#N/A</v>
      </c>
    </row>
    <row r="2589" ht="15" customHeight="1" s="4" customFormat="1">
      <c r="F2589" s="4">
        <f>'Enhanced Basket_AUTOLOAD'!H2588</f>
        <v>0</v>
      </c>
      <c r="G2589" s="4">
        <f>'Enhanced Basket_AUTOLOAD'!M2588</f>
        <v>0</v>
      </c>
      <c r="H2589" s="4">
        <f>'Enhanced Basket_AUTOLOAD'!O2588</f>
        <v>0</v>
      </c>
      <c r="I2589" s="4">
        <f>'Enhanced Basket_AUTOLOAD'!P2588</f>
        <v>0</v>
      </c>
      <c r="J2589" s="4">
        <f>'Enhanced Basket_AUTOLOAD'!Q2588</f>
        <v>0</v>
      </c>
      <c r="M2589" s="4" t="e">
        <f>IF(TRIM(CLEAN(I2589))="USCSH0000000","",VLOOKUP(I2589,'EZE Daily_With_BB CODES'!$H$3:$J$4445,3,0))</f>
        <v>#N/A</v>
      </c>
    </row>
    <row r="2590" ht="15" customHeight="1" s="4" customFormat="1">
      <c r="F2590" s="4">
        <f>'Enhanced Basket_AUTOLOAD'!H2589</f>
        <v>0</v>
      </c>
      <c r="G2590" s="4">
        <f>'Enhanced Basket_AUTOLOAD'!M2589</f>
        <v>0</v>
      </c>
      <c r="H2590" s="4">
        <f>'Enhanced Basket_AUTOLOAD'!O2589</f>
        <v>0</v>
      </c>
      <c r="I2590" s="4">
        <f>'Enhanced Basket_AUTOLOAD'!P2589</f>
        <v>0</v>
      </c>
      <c r="J2590" s="4">
        <f>'Enhanced Basket_AUTOLOAD'!Q2589</f>
        <v>0</v>
      </c>
      <c r="M2590" s="4" t="e">
        <f>IF(TRIM(CLEAN(I2590))="USCSH0000000","",VLOOKUP(I2590,'EZE Daily_With_BB CODES'!$H$3:$J$4445,3,0))</f>
        <v>#N/A</v>
      </c>
    </row>
    <row r="2591" ht="15" customHeight="1" s="4" customFormat="1">
      <c r="F2591" s="4">
        <f>'Enhanced Basket_AUTOLOAD'!H2590</f>
        <v>0</v>
      </c>
      <c r="G2591" s="4">
        <f>'Enhanced Basket_AUTOLOAD'!M2590</f>
        <v>0</v>
      </c>
      <c r="H2591" s="4">
        <f>'Enhanced Basket_AUTOLOAD'!O2590</f>
        <v>0</v>
      </c>
      <c r="I2591" s="4">
        <f>'Enhanced Basket_AUTOLOAD'!P2590</f>
        <v>0</v>
      </c>
      <c r="J2591" s="4">
        <f>'Enhanced Basket_AUTOLOAD'!Q2590</f>
        <v>0</v>
      </c>
      <c r="M2591" s="4" t="e">
        <f>IF(TRIM(CLEAN(I2591))="USCSH0000000","",VLOOKUP(I2591,'EZE Daily_With_BB CODES'!$H$3:$J$4445,3,0))</f>
        <v>#N/A</v>
      </c>
    </row>
    <row r="2592" ht="15" customHeight="1" s="4" customFormat="1">
      <c r="F2592" s="4">
        <f>'Enhanced Basket_AUTOLOAD'!H2591</f>
        <v>0</v>
      </c>
      <c r="G2592" s="4">
        <f>'Enhanced Basket_AUTOLOAD'!M2591</f>
        <v>0</v>
      </c>
      <c r="H2592" s="4">
        <f>'Enhanced Basket_AUTOLOAD'!O2591</f>
        <v>0</v>
      </c>
      <c r="I2592" s="4">
        <f>'Enhanced Basket_AUTOLOAD'!P2591</f>
        <v>0</v>
      </c>
      <c r="J2592" s="4">
        <f>'Enhanced Basket_AUTOLOAD'!Q2591</f>
        <v>0</v>
      </c>
      <c r="M2592" s="4" t="e">
        <f>IF(TRIM(CLEAN(I2592))="USCSH0000000","",VLOOKUP(I2592,'EZE Daily_With_BB CODES'!$H$3:$J$4445,3,0))</f>
        <v>#N/A</v>
      </c>
    </row>
    <row r="2593" ht="15" customHeight="1" s="4" customFormat="1">
      <c r="F2593" s="4">
        <f>'Enhanced Basket_AUTOLOAD'!H2592</f>
        <v>0</v>
      </c>
      <c r="G2593" s="4">
        <f>'Enhanced Basket_AUTOLOAD'!M2592</f>
        <v>0</v>
      </c>
      <c r="H2593" s="4">
        <f>'Enhanced Basket_AUTOLOAD'!O2592</f>
        <v>0</v>
      </c>
      <c r="I2593" s="4">
        <f>'Enhanced Basket_AUTOLOAD'!P2592</f>
        <v>0</v>
      </c>
      <c r="J2593" s="4">
        <f>'Enhanced Basket_AUTOLOAD'!Q2592</f>
        <v>0</v>
      </c>
      <c r="M2593" s="4" t="e">
        <f>IF(TRIM(CLEAN(I2593))="USCSH0000000","",VLOOKUP(I2593,'EZE Daily_With_BB CODES'!$H$3:$J$4445,3,0))</f>
        <v>#N/A</v>
      </c>
    </row>
    <row r="2594" ht="15" customHeight="1" s="4" customFormat="1">
      <c r="F2594" s="4">
        <f>'Enhanced Basket_AUTOLOAD'!H2593</f>
        <v>0</v>
      </c>
      <c r="G2594" s="4">
        <f>'Enhanced Basket_AUTOLOAD'!M2593</f>
        <v>0</v>
      </c>
      <c r="H2594" s="4">
        <f>'Enhanced Basket_AUTOLOAD'!O2593</f>
        <v>0</v>
      </c>
      <c r="I2594" s="4">
        <f>'Enhanced Basket_AUTOLOAD'!P2593</f>
        <v>0</v>
      </c>
      <c r="J2594" s="4">
        <f>'Enhanced Basket_AUTOLOAD'!Q2593</f>
        <v>0</v>
      </c>
      <c r="M2594" s="4" t="e">
        <f>IF(TRIM(CLEAN(I2594))="USCSH0000000","",VLOOKUP(I2594,'EZE Daily_With_BB CODES'!$H$3:$J$4445,3,0))</f>
        <v>#N/A</v>
      </c>
    </row>
    <row r="2595" ht="15" customHeight="1" s="4" customFormat="1">
      <c r="F2595" s="4">
        <f>'Enhanced Basket_AUTOLOAD'!H2594</f>
        <v>0</v>
      </c>
      <c r="G2595" s="4">
        <f>'Enhanced Basket_AUTOLOAD'!M2594</f>
        <v>0</v>
      </c>
      <c r="H2595" s="4">
        <f>'Enhanced Basket_AUTOLOAD'!O2594</f>
        <v>0</v>
      </c>
      <c r="I2595" s="4">
        <f>'Enhanced Basket_AUTOLOAD'!P2594</f>
        <v>0</v>
      </c>
      <c r="J2595" s="4">
        <f>'Enhanced Basket_AUTOLOAD'!Q2594</f>
        <v>0</v>
      </c>
      <c r="M2595" s="4" t="e">
        <f>IF(TRIM(CLEAN(I2595))="USCSH0000000","",VLOOKUP(I2595,'EZE Daily_With_BB CODES'!$H$3:$J$4445,3,0))</f>
        <v>#N/A</v>
      </c>
    </row>
    <row r="2596" ht="15" customHeight="1" s="4" customFormat="1">
      <c r="F2596" s="4">
        <f>'Enhanced Basket_AUTOLOAD'!H2595</f>
        <v>0</v>
      </c>
      <c r="G2596" s="4">
        <f>'Enhanced Basket_AUTOLOAD'!M2595</f>
        <v>0</v>
      </c>
      <c r="H2596" s="4">
        <f>'Enhanced Basket_AUTOLOAD'!O2595</f>
        <v>0</v>
      </c>
      <c r="I2596" s="4">
        <f>'Enhanced Basket_AUTOLOAD'!P2595</f>
        <v>0</v>
      </c>
      <c r="J2596" s="4">
        <f>'Enhanced Basket_AUTOLOAD'!Q2595</f>
        <v>0</v>
      </c>
      <c r="M2596" s="4" t="e">
        <f>IF(TRIM(CLEAN(I2596))="USCSH0000000","",VLOOKUP(I2596,'EZE Daily_With_BB CODES'!$H$3:$J$4445,3,0))</f>
        <v>#N/A</v>
      </c>
    </row>
    <row r="2597" ht="15" customHeight="1" s="4" customFormat="1">
      <c r="F2597" s="4">
        <f>'Enhanced Basket_AUTOLOAD'!H2596</f>
        <v>0</v>
      </c>
      <c r="G2597" s="4">
        <f>'Enhanced Basket_AUTOLOAD'!M2596</f>
        <v>0</v>
      </c>
      <c r="H2597" s="4">
        <f>'Enhanced Basket_AUTOLOAD'!O2596</f>
        <v>0</v>
      </c>
      <c r="I2597" s="4">
        <f>'Enhanced Basket_AUTOLOAD'!P2596</f>
        <v>0</v>
      </c>
      <c r="J2597" s="4">
        <f>'Enhanced Basket_AUTOLOAD'!Q2596</f>
        <v>0</v>
      </c>
      <c r="M2597" s="4" t="e">
        <f>IF(TRIM(CLEAN(I2597))="USCSH0000000","",VLOOKUP(I2597,'EZE Daily_With_BB CODES'!$H$3:$J$4445,3,0))</f>
        <v>#N/A</v>
      </c>
    </row>
    <row r="2598" ht="15" customHeight="1" s="4" customFormat="1">
      <c r="F2598" s="4">
        <f>'Enhanced Basket_AUTOLOAD'!H2597</f>
        <v>0</v>
      </c>
      <c r="G2598" s="4">
        <f>'Enhanced Basket_AUTOLOAD'!M2597</f>
        <v>0</v>
      </c>
      <c r="H2598" s="4">
        <f>'Enhanced Basket_AUTOLOAD'!O2597</f>
        <v>0</v>
      </c>
      <c r="I2598" s="4">
        <f>'Enhanced Basket_AUTOLOAD'!P2597</f>
        <v>0</v>
      </c>
      <c r="J2598" s="4">
        <f>'Enhanced Basket_AUTOLOAD'!Q2597</f>
        <v>0</v>
      </c>
      <c r="M2598" s="4" t="e">
        <f>IF(TRIM(CLEAN(I2598))="USCSH0000000","",VLOOKUP(I2598,'EZE Daily_With_BB CODES'!$H$3:$J$4445,3,0))</f>
        <v>#N/A</v>
      </c>
    </row>
    <row r="2599" ht="15" customHeight="1" s="4" customFormat="1">
      <c r="F2599" s="4">
        <f>'Enhanced Basket_AUTOLOAD'!H2598</f>
        <v>0</v>
      </c>
      <c r="G2599" s="4">
        <f>'Enhanced Basket_AUTOLOAD'!M2598</f>
        <v>0</v>
      </c>
      <c r="H2599" s="4">
        <f>'Enhanced Basket_AUTOLOAD'!O2598</f>
        <v>0</v>
      </c>
      <c r="I2599" s="4">
        <f>'Enhanced Basket_AUTOLOAD'!P2598</f>
        <v>0</v>
      </c>
      <c r="J2599" s="4">
        <f>'Enhanced Basket_AUTOLOAD'!Q2598</f>
        <v>0</v>
      </c>
      <c r="M2599" s="4" t="e">
        <f>IF(TRIM(CLEAN(I2599))="USCSH0000000","",VLOOKUP(I2599,'EZE Daily_With_BB CODES'!$H$3:$J$4445,3,0))</f>
        <v>#N/A</v>
      </c>
    </row>
    <row r="2600" ht="15" customHeight="1" s="4" customFormat="1">
      <c r="F2600" s="4">
        <f>'Enhanced Basket_AUTOLOAD'!H2599</f>
        <v>0</v>
      </c>
      <c r="G2600" s="4">
        <f>'Enhanced Basket_AUTOLOAD'!M2599</f>
        <v>0</v>
      </c>
      <c r="H2600" s="4">
        <f>'Enhanced Basket_AUTOLOAD'!O2599</f>
        <v>0</v>
      </c>
      <c r="I2600" s="4">
        <f>'Enhanced Basket_AUTOLOAD'!P2599</f>
        <v>0</v>
      </c>
      <c r="J2600" s="4">
        <f>'Enhanced Basket_AUTOLOAD'!Q2599</f>
        <v>0</v>
      </c>
      <c r="M2600" s="4" t="e">
        <f>IF(TRIM(CLEAN(I2600))="USCSH0000000","",VLOOKUP(I2600,'EZE Daily_With_BB CODES'!$H$3:$J$4445,3,0))</f>
        <v>#N/A</v>
      </c>
    </row>
    <row r="2601" ht="15" customHeight="1" s="4" customFormat="1">
      <c r="F2601" s="4">
        <f>'Enhanced Basket_AUTOLOAD'!H2600</f>
        <v>0</v>
      </c>
      <c r="G2601" s="4">
        <f>'Enhanced Basket_AUTOLOAD'!M2600</f>
        <v>0</v>
      </c>
      <c r="H2601" s="4">
        <f>'Enhanced Basket_AUTOLOAD'!O2600</f>
        <v>0</v>
      </c>
      <c r="I2601" s="4">
        <f>'Enhanced Basket_AUTOLOAD'!P2600</f>
        <v>0</v>
      </c>
      <c r="J2601" s="4">
        <f>'Enhanced Basket_AUTOLOAD'!Q2600</f>
        <v>0</v>
      </c>
      <c r="M2601" s="4" t="e">
        <f>IF(TRIM(CLEAN(I2601))="USCSH0000000","",VLOOKUP(I2601,'EZE Daily_With_BB CODES'!$H$3:$J$4445,3,0))</f>
        <v>#N/A</v>
      </c>
    </row>
    <row r="2602" ht="15" customHeight="1" s="4" customFormat="1">
      <c r="F2602" s="4">
        <f>'Enhanced Basket_AUTOLOAD'!H2601</f>
        <v>0</v>
      </c>
      <c r="G2602" s="4">
        <f>'Enhanced Basket_AUTOLOAD'!M2601</f>
        <v>0</v>
      </c>
      <c r="H2602" s="4">
        <f>'Enhanced Basket_AUTOLOAD'!O2601</f>
        <v>0</v>
      </c>
      <c r="I2602" s="4">
        <f>'Enhanced Basket_AUTOLOAD'!P2601</f>
        <v>0</v>
      </c>
      <c r="J2602" s="4">
        <f>'Enhanced Basket_AUTOLOAD'!Q2601</f>
        <v>0</v>
      </c>
      <c r="M2602" s="4" t="e">
        <f>IF(TRIM(CLEAN(I2602))="USCSH0000000","",VLOOKUP(I2602,'EZE Daily_With_BB CODES'!$H$3:$J$4445,3,0))</f>
        <v>#N/A</v>
      </c>
    </row>
    <row r="2603" ht="15" customHeight="1" s="4" customFormat="1">
      <c r="F2603" s="4">
        <f>'Enhanced Basket_AUTOLOAD'!H2602</f>
        <v>0</v>
      </c>
      <c r="G2603" s="4">
        <f>'Enhanced Basket_AUTOLOAD'!M2602</f>
        <v>0</v>
      </c>
      <c r="H2603" s="4">
        <f>'Enhanced Basket_AUTOLOAD'!O2602</f>
        <v>0</v>
      </c>
      <c r="I2603" s="4">
        <f>'Enhanced Basket_AUTOLOAD'!P2602</f>
        <v>0</v>
      </c>
      <c r="J2603" s="4">
        <f>'Enhanced Basket_AUTOLOAD'!Q2602</f>
        <v>0</v>
      </c>
      <c r="M2603" s="4" t="e">
        <f>IF(TRIM(CLEAN(I2603))="USCSH0000000","",VLOOKUP(I2603,'EZE Daily_With_BB CODES'!$H$3:$J$4445,3,0))</f>
        <v>#N/A</v>
      </c>
    </row>
    <row r="2604" ht="15" customHeight="1" s="4" customFormat="1">
      <c r="F2604" s="4">
        <f>'Enhanced Basket_AUTOLOAD'!H2603</f>
        <v>0</v>
      </c>
      <c r="G2604" s="4">
        <f>'Enhanced Basket_AUTOLOAD'!M2603</f>
        <v>0</v>
      </c>
      <c r="H2604" s="4">
        <f>'Enhanced Basket_AUTOLOAD'!O2603</f>
        <v>0</v>
      </c>
      <c r="I2604" s="4">
        <f>'Enhanced Basket_AUTOLOAD'!P2603</f>
        <v>0</v>
      </c>
      <c r="J2604" s="4">
        <f>'Enhanced Basket_AUTOLOAD'!Q2603</f>
        <v>0</v>
      </c>
      <c r="M2604" s="4" t="e">
        <f>IF(TRIM(CLEAN(I2604))="USCSH0000000","",VLOOKUP(I2604,'EZE Daily_With_BB CODES'!$H$3:$J$4445,3,0))</f>
        <v>#N/A</v>
      </c>
    </row>
    <row r="2605" ht="15" customHeight="1" s="4" customFormat="1">
      <c r="F2605" s="4">
        <f>'Enhanced Basket_AUTOLOAD'!H2604</f>
        <v>0</v>
      </c>
      <c r="G2605" s="4">
        <f>'Enhanced Basket_AUTOLOAD'!M2604</f>
        <v>0</v>
      </c>
      <c r="H2605" s="4">
        <f>'Enhanced Basket_AUTOLOAD'!O2604</f>
        <v>0</v>
      </c>
      <c r="I2605" s="4">
        <f>'Enhanced Basket_AUTOLOAD'!P2604</f>
        <v>0</v>
      </c>
      <c r="J2605" s="4">
        <f>'Enhanced Basket_AUTOLOAD'!Q2604</f>
        <v>0</v>
      </c>
      <c r="M2605" s="4" t="e">
        <f>IF(TRIM(CLEAN(I2605))="USCSH0000000","",VLOOKUP(I2605,'EZE Daily_With_BB CODES'!$H$3:$J$4445,3,0))</f>
        <v>#N/A</v>
      </c>
    </row>
    <row r="2606" ht="15" customHeight="1" s="4" customFormat="1">
      <c r="F2606" s="4">
        <f>'Enhanced Basket_AUTOLOAD'!H2605</f>
        <v>0</v>
      </c>
      <c r="G2606" s="4">
        <f>'Enhanced Basket_AUTOLOAD'!M2605</f>
        <v>0</v>
      </c>
      <c r="H2606" s="4">
        <f>'Enhanced Basket_AUTOLOAD'!O2605</f>
        <v>0</v>
      </c>
      <c r="I2606" s="4">
        <f>'Enhanced Basket_AUTOLOAD'!P2605</f>
        <v>0</v>
      </c>
      <c r="J2606" s="4">
        <f>'Enhanced Basket_AUTOLOAD'!Q2605</f>
        <v>0</v>
      </c>
      <c r="M2606" s="4" t="e">
        <f>IF(TRIM(CLEAN(I2606))="USCSH0000000","",VLOOKUP(I2606,'EZE Daily_With_BB CODES'!$H$3:$J$4445,3,0))</f>
        <v>#N/A</v>
      </c>
    </row>
    <row r="2607" ht="15" customHeight="1" s="4" customFormat="1">
      <c r="F2607" s="4">
        <f>'Enhanced Basket_AUTOLOAD'!H2606</f>
        <v>0</v>
      </c>
      <c r="G2607" s="4">
        <f>'Enhanced Basket_AUTOLOAD'!M2606</f>
        <v>0</v>
      </c>
      <c r="H2607" s="4">
        <f>'Enhanced Basket_AUTOLOAD'!O2606</f>
        <v>0</v>
      </c>
      <c r="I2607" s="4">
        <f>'Enhanced Basket_AUTOLOAD'!P2606</f>
        <v>0</v>
      </c>
      <c r="J2607" s="4">
        <f>'Enhanced Basket_AUTOLOAD'!Q2606</f>
        <v>0</v>
      </c>
      <c r="M2607" s="4" t="e">
        <f>IF(TRIM(CLEAN(I2607))="USCSH0000000","",VLOOKUP(I2607,'EZE Daily_With_BB CODES'!$H$3:$J$4445,3,0))</f>
        <v>#N/A</v>
      </c>
    </row>
    <row r="2608" ht="15" customHeight="1" s="4" customFormat="1">
      <c r="F2608" s="4">
        <f>'Enhanced Basket_AUTOLOAD'!H2607</f>
        <v>0</v>
      </c>
      <c r="G2608" s="4">
        <f>'Enhanced Basket_AUTOLOAD'!M2607</f>
        <v>0</v>
      </c>
      <c r="H2608" s="4">
        <f>'Enhanced Basket_AUTOLOAD'!O2607</f>
        <v>0</v>
      </c>
      <c r="I2608" s="4">
        <f>'Enhanced Basket_AUTOLOAD'!P2607</f>
        <v>0</v>
      </c>
      <c r="J2608" s="4">
        <f>'Enhanced Basket_AUTOLOAD'!Q2607</f>
        <v>0</v>
      </c>
      <c r="M2608" s="4" t="e">
        <f>IF(TRIM(CLEAN(I2608))="USCSH0000000","",VLOOKUP(I2608,'EZE Daily_With_BB CODES'!$H$3:$J$4445,3,0))</f>
        <v>#N/A</v>
      </c>
    </row>
    <row r="2609" ht="15" customHeight="1" s="4" customFormat="1">
      <c r="F2609" s="4">
        <f>'Enhanced Basket_AUTOLOAD'!H2608</f>
        <v>0</v>
      </c>
      <c r="G2609" s="4">
        <f>'Enhanced Basket_AUTOLOAD'!M2608</f>
        <v>0</v>
      </c>
      <c r="H2609" s="4">
        <f>'Enhanced Basket_AUTOLOAD'!O2608</f>
        <v>0</v>
      </c>
      <c r="I2609" s="4">
        <f>'Enhanced Basket_AUTOLOAD'!P2608</f>
        <v>0</v>
      </c>
      <c r="J2609" s="4">
        <f>'Enhanced Basket_AUTOLOAD'!Q2608</f>
        <v>0</v>
      </c>
      <c r="M2609" s="4" t="e">
        <f>IF(TRIM(CLEAN(I2609))="USCSH0000000","",VLOOKUP(I2609,'EZE Daily_With_BB CODES'!$H$3:$J$4445,3,0))</f>
        <v>#N/A</v>
      </c>
    </row>
    <row r="2610" ht="15" customHeight="1" s="4" customFormat="1">
      <c r="F2610" s="4">
        <f>'Enhanced Basket_AUTOLOAD'!H2609</f>
        <v>0</v>
      </c>
      <c r="G2610" s="4">
        <f>'Enhanced Basket_AUTOLOAD'!M2609</f>
        <v>0</v>
      </c>
      <c r="H2610" s="4">
        <f>'Enhanced Basket_AUTOLOAD'!O2609</f>
        <v>0</v>
      </c>
      <c r="I2610" s="4">
        <f>'Enhanced Basket_AUTOLOAD'!P2609</f>
        <v>0</v>
      </c>
      <c r="J2610" s="4">
        <f>'Enhanced Basket_AUTOLOAD'!Q2609</f>
        <v>0</v>
      </c>
      <c r="M2610" s="4" t="e">
        <f>IF(TRIM(CLEAN(I2610))="USCSH0000000","",VLOOKUP(I2610,'EZE Daily_With_BB CODES'!$H$3:$J$4445,3,0))</f>
        <v>#N/A</v>
      </c>
    </row>
    <row r="2611" ht="15" customHeight="1" s="4" customFormat="1">
      <c r="F2611" s="4">
        <f>'Enhanced Basket_AUTOLOAD'!H2610</f>
        <v>0</v>
      </c>
      <c r="G2611" s="4">
        <f>'Enhanced Basket_AUTOLOAD'!M2610</f>
        <v>0</v>
      </c>
      <c r="H2611" s="4">
        <f>'Enhanced Basket_AUTOLOAD'!O2610</f>
        <v>0</v>
      </c>
      <c r="I2611" s="4">
        <f>'Enhanced Basket_AUTOLOAD'!P2610</f>
        <v>0</v>
      </c>
      <c r="J2611" s="4">
        <f>'Enhanced Basket_AUTOLOAD'!Q2610</f>
        <v>0</v>
      </c>
      <c r="M2611" s="4" t="e">
        <f>IF(TRIM(CLEAN(I2611))="USCSH0000000","",VLOOKUP(I2611,'EZE Daily_With_BB CODES'!$H$3:$J$4445,3,0))</f>
        <v>#N/A</v>
      </c>
    </row>
    <row r="2612" ht="15" customHeight="1" s="4" customFormat="1">
      <c r="F2612" s="4">
        <f>'Enhanced Basket_AUTOLOAD'!H2611</f>
        <v>0</v>
      </c>
      <c r="G2612" s="4">
        <f>'Enhanced Basket_AUTOLOAD'!M2611</f>
        <v>0</v>
      </c>
      <c r="H2612" s="4">
        <f>'Enhanced Basket_AUTOLOAD'!O2611</f>
        <v>0</v>
      </c>
      <c r="I2612" s="4">
        <f>'Enhanced Basket_AUTOLOAD'!P2611</f>
        <v>0</v>
      </c>
      <c r="J2612" s="4">
        <f>'Enhanced Basket_AUTOLOAD'!Q2611</f>
        <v>0</v>
      </c>
      <c r="M2612" s="4" t="e">
        <f>IF(TRIM(CLEAN(I2612))="USCSH0000000","",VLOOKUP(I2612,'EZE Daily_With_BB CODES'!$H$3:$J$4445,3,0))</f>
        <v>#N/A</v>
      </c>
    </row>
    <row r="2613" ht="15" customHeight="1" s="4" customFormat="1">
      <c r="F2613" s="4">
        <f>'Enhanced Basket_AUTOLOAD'!H2612</f>
        <v>0</v>
      </c>
      <c r="G2613" s="4">
        <f>'Enhanced Basket_AUTOLOAD'!M2612</f>
        <v>0</v>
      </c>
      <c r="H2613" s="4">
        <f>'Enhanced Basket_AUTOLOAD'!O2612</f>
        <v>0</v>
      </c>
      <c r="I2613" s="4">
        <f>'Enhanced Basket_AUTOLOAD'!P2612</f>
        <v>0</v>
      </c>
      <c r="J2613" s="4">
        <f>'Enhanced Basket_AUTOLOAD'!Q2612</f>
        <v>0</v>
      </c>
      <c r="M2613" s="4" t="e">
        <f>IF(TRIM(CLEAN(I2613))="USCSH0000000","",VLOOKUP(I2613,'EZE Daily_With_BB CODES'!$H$3:$J$4445,3,0))</f>
        <v>#N/A</v>
      </c>
    </row>
    <row r="2614" ht="15" customHeight="1" s="4" customFormat="1">
      <c r="F2614" s="4">
        <f>'Enhanced Basket_AUTOLOAD'!H2613</f>
        <v>0</v>
      </c>
      <c r="G2614" s="4">
        <f>'Enhanced Basket_AUTOLOAD'!M2613</f>
        <v>0</v>
      </c>
      <c r="H2614" s="4">
        <f>'Enhanced Basket_AUTOLOAD'!O2613</f>
        <v>0</v>
      </c>
      <c r="I2614" s="4">
        <f>'Enhanced Basket_AUTOLOAD'!P2613</f>
        <v>0</v>
      </c>
      <c r="J2614" s="4">
        <f>'Enhanced Basket_AUTOLOAD'!Q2613</f>
        <v>0</v>
      </c>
      <c r="M2614" s="4" t="e">
        <f>IF(TRIM(CLEAN(I2614))="USCSH0000000","",VLOOKUP(I2614,'EZE Daily_With_BB CODES'!$H$3:$J$4445,3,0))</f>
        <v>#N/A</v>
      </c>
    </row>
    <row r="2615" ht="15" customHeight="1" s="4" customFormat="1">
      <c r="F2615" s="4">
        <f>'Enhanced Basket_AUTOLOAD'!H2614</f>
        <v>0</v>
      </c>
      <c r="G2615" s="4">
        <f>'Enhanced Basket_AUTOLOAD'!M2614</f>
        <v>0</v>
      </c>
      <c r="H2615" s="4">
        <f>'Enhanced Basket_AUTOLOAD'!O2614</f>
        <v>0</v>
      </c>
      <c r="I2615" s="4">
        <f>'Enhanced Basket_AUTOLOAD'!P2614</f>
        <v>0</v>
      </c>
      <c r="J2615" s="4">
        <f>'Enhanced Basket_AUTOLOAD'!Q2614</f>
        <v>0</v>
      </c>
      <c r="M2615" s="4" t="e">
        <f>IF(TRIM(CLEAN(I2615))="USCSH0000000","",VLOOKUP(I2615,'EZE Daily_With_BB CODES'!$H$3:$J$4445,3,0))</f>
        <v>#N/A</v>
      </c>
    </row>
    <row r="2616" ht="15" customHeight="1" s="4" customFormat="1">
      <c r="F2616" s="4">
        <f>'Enhanced Basket_AUTOLOAD'!H2615</f>
        <v>0</v>
      </c>
      <c r="G2616" s="4">
        <f>'Enhanced Basket_AUTOLOAD'!M2615</f>
        <v>0</v>
      </c>
      <c r="H2616" s="4">
        <f>'Enhanced Basket_AUTOLOAD'!O2615</f>
        <v>0</v>
      </c>
      <c r="I2616" s="4">
        <f>'Enhanced Basket_AUTOLOAD'!P2615</f>
        <v>0</v>
      </c>
      <c r="J2616" s="4">
        <f>'Enhanced Basket_AUTOLOAD'!Q2615</f>
        <v>0</v>
      </c>
      <c r="M2616" s="4" t="e">
        <f>IF(TRIM(CLEAN(I2616))="USCSH0000000","",VLOOKUP(I2616,'EZE Daily_With_BB CODES'!$H$3:$J$4445,3,0))</f>
        <v>#N/A</v>
      </c>
    </row>
    <row r="2617" ht="15" customHeight="1" s="4" customFormat="1">
      <c r="F2617" s="4">
        <f>'Enhanced Basket_AUTOLOAD'!H2616</f>
        <v>0</v>
      </c>
      <c r="G2617" s="4">
        <f>'Enhanced Basket_AUTOLOAD'!M2616</f>
        <v>0</v>
      </c>
      <c r="H2617" s="4">
        <f>'Enhanced Basket_AUTOLOAD'!O2616</f>
        <v>0</v>
      </c>
      <c r="I2617" s="4">
        <f>'Enhanced Basket_AUTOLOAD'!P2616</f>
        <v>0</v>
      </c>
      <c r="J2617" s="4">
        <f>'Enhanced Basket_AUTOLOAD'!Q2616</f>
        <v>0</v>
      </c>
      <c r="M2617" s="4" t="e">
        <f>IF(TRIM(CLEAN(I2617))="USCSH0000000","",VLOOKUP(I2617,'EZE Daily_With_BB CODES'!$H$3:$J$4445,3,0))</f>
        <v>#N/A</v>
      </c>
    </row>
    <row r="2618" ht="15" customHeight="1" s="4" customFormat="1">
      <c r="F2618" s="4">
        <f>'Enhanced Basket_AUTOLOAD'!H2617</f>
        <v>0</v>
      </c>
      <c r="G2618" s="4">
        <f>'Enhanced Basket_AUTOLOAD'!M2617</f>
        <v>0</v>
      </c>
      <c r="H2618" s="4">
        <f>'Enhanced Basket_AUTOLOAD'!O2617</f>
        <v>0</v>
      </c>
      <c r="I2618" s="4">
        <f>'Enhanced Basket_AUTOLOAD'!P2617</f>
        <v>0</v>
      </c>
      <c r="J2618" s="4">
        <f>'Enhanced Basket_AUTOLOAD'!Q2617</f>
        <v>0</v>
      </c>
      <c r="M2618" s="4" t="e">
        <f>IF(TRIM(CLEAN(I2618))="USCSH0000000","",VLOOKUP(I2618,'EZE Daily_With_BB CODES'!$H$3:$J$4445,3,0))</f>
        <v>#N/A</v>
      </c>
    </row>
    <row r="2619" ht="15" customHeight="1" s="4" customFormat="1">
      <c r="F2619" s="4">
        <f>'Enhanced Basket_AUTOLOAD'!H2618</f>
        <v>0</v>
      </c>
      <c r="G2619" s="4">
        <f>'Enhanced Basket_AUTOLOAD'!M2618</f>
        <v>0</v>
      </c>
      <c r="H2619" s="4">
        <f>'Enhanced Basket_AUTOLOAD'!O2618</f>
        <v>0</v>
      </c>
      <c r="I2619" s="4">
        <f>'Enhanced Basket_AUTOLOAD'!P2618</f>
        <v>0</v>
      </c>
      <c r="J2619" s="4">
        <f>'Enhanced Basket_AUTOLOAD'!Q2618</f>
        <v>0</v>
      </c>
      <c r="M2619" s="4" t="e">
        <f>IF(TRIM(CLEAN(I2619))="USCSH0000000","",VLOOKUP(I2619,'EZE Daily_With_BB CODES'!$H$3:$J$4445,3,0))</f>
        <v>#N/A</v>
      </c>
    </row>
    <row r="2620" ht="15" customHeight="1" s="4" customFormat="1">
      <c r="F2620" s="4">
        <f>'Enhanced Basket_AUTOLOAD'!H2619</f>
        <v>0</v>
      </c>
      <c r="G2620" s="4">
        <f>'Enhanced Basket_AUTOLOAD'!M2619</f>
        <v>0</v>
      </c>
      <c r="H2620" s="4">
        <f>'Enhanced Basket_AUTOLOAD'!O2619</f>
        <v>0</v>
      </c>
      <c r="I2620" s="4">
        <f>'Enhanced Basket_AUTOLOAD'!P2619</f>
        <v>0</v>
      </c>
      <c r="J2620" s="4">
        <f>'Enhanced Basket_AUTOLOAD'!Q2619</f>
        <v>0</v>
      </c>
      <c r="M2620" s="4" t="e">
        <f>IF(TRIM(CLEAN(I2620))="USCSH0000000","",VLOOKUP(I2620,'EZE Daily_With_BB CODES'!$H$3:$J$4445,3,0))</f>
        <v>#N/A</v>
      </c>
    </row>
    <row r="2621" ht="15" customHeight="1" s="4" customFormat="1">
      <c r="F2621" s="4">
        <f>'Enhanced Basket_AUTOLOAD'!H2620</f>
        <v>0</v>
      </c>
      <c r="G2621" s="4">
        <f>'Enhanced Basket_AUTOLOAD'!M2620</f>
        <v>0</v>
      </c>
      <c r="H2621" s="4">
        <f>'Enhanced Basket_AUTOLOAD'!O2620</f>
        <v>0</v>
      </c>
      <c r="I2621" s="4">
        <f>'Enhanced Basket_AUTOLOAD'!P2620</f>
        <v>0</v>
      </c>
      <c r="J2621" s="4">
        <f>'Enhanced Basket_AUTOLOAD'!Q2620</f>
        <v>0</v>
      </c>
      <c r="M2621" s="4" t="e">
        <f>IF(TRIM(CLEAN(I2621))="USCSH0000000","",VLOOKUP(I2621,'EZE Daily_With_BB CODES'!$H$3:$J$4445,3,0))</f>
        <v>#N/A</v>
      </c>
    </row>
    <row r="2622" ht="15" customHeight="1" s="4" customFormat="1">
      <c r="F2622" s="4">
        <f>'Enhanced Basket_AUTOLOAD'!H2621</f>
        <v>0</v>
      </c>
      <c r="G2622" s="4">
        <f>'Enhanced Basket_AUTOLOAD'!M2621</f>
        <v>0</v>
      </c>
      <c r="H2622" s="4">
        <f>'Enhanced Basket_AUTOLOAD'!O2621</f>
        <v>0</v>
      </c>
      <c r="I2622" s="4">
        <f>'Enhanced Basket_AUTOLOAD'!P2621</f>
        <v>0</v>
      </c>
      <c r="J2622" s="4">
        <f>'Enhanced Basket_AUTOLOAD'!Q2621</f>
        <v>0</v>
      </c>
      <c r="M2622" s="4" t="e">
        <f>IF(TRIM(CLEAN(I2622))="USCSH0000000","",VLOOKUP(I2622,'EZE Daily_With_BB CODES'!$H$3:$J$4445,3,0))</f>
        <v>#N/A</v>
      </c>
    </row>
    <row r="2623" ht="15" customHeight="1" s="4" customFormat="1">
      <c r="F2623" s="4">
        <f>'Enhanced Basket_AUTOLOAD'!H2622</f>
        <v>0</v>
      </c>
      <c r="G2623" s="4">
        <f>'Enhanced Basket_AUTOLOAD'!M2622</f>
        <v>0</v>
      </c>
      <c r="H2623" s="4">
        <f>'Enhanced Basket_AUTOLOAD'!O2622</f>
        <v>0</v>
      </c>
      <c r="I2623" s="4">
        <f>'Enhanced Basket_AUTOLOAD'!P2622</f>
        <v>0</v>
      </c>
      <c r="J2623" s="4">
        <f>'Enhanced Basket_AUTOLOAD'!Q2622</f>
        <v>0</v>
      </c>
      <c r="M2623" s="4" t="e">
        <f>IF(TRIM(CLEAN(I2623))="USCSH0000000","",VLOOKUP(I2623,'EZE Daily_With_BB CODES'!$H$3:$J$4445,3,0))</f>
        <v>#N/A</v>
      </c>
    </row>
    <row r="2624" ht="15" customHeight="1" s="4" customFormat="1">
      <c r="F2624" s="4">
        <f>'Enhanced Basket_AUTOLOAD'!H2623</f>
        <v>0</v>
      </c>
      <c r="G2624" s="4">
        <f>'Enhanced Basket_AUTOLOAD'!M2623</f>
        <v>0</v>
      </c>
      <c r="H2624" s="4">
        <f>'Enhanced Basket_AUTOLOAD'!O2623</f>
        <v>0</v>
      </c>
      <c r="I2624" s="4">
        <f>'Enhanced Basket_AUTOLOAD'!P2623</f>
        <v>0</v>
      </c>
      <c r="J2624" s="4">
        <f>'Enhanced Basket_AUTOLOAD'!Q2623</f>
        <v>0</v>
      </c>
      <c r="M2624" s="4" t="e">
        <f>IF(TRIM(CLEAN(I2624))="USCSH0000000","",VLOOKUP(I2624,'EZE Daily_With_BB CODES'!$H$3:$J$4445,3,0))</f>
        <v>#N/A</v>
      </c>
    </row>
    <row r="2625" ht="15" customHeight="1" s="4" customFormat="1">
      <c r="F2625" s="4">
        <f>'Enhanced Basket_AUTOLOAD'!H2624</f>
        <v>0</v>
      </c>
      <c r="G2625" s="4">
        <f>'Enhanced Basket_AUTOLOAD'!M2624</f>
        <v>0</v>
      </c>
      <c r="H2625" s="4">
        <f>'Enhanced Basket_AUTOLOAD'!O2624</f>
        <v>0</v>
      </c>
      <c r="I2625" s="4">
        <f>'Enhanced Basket_AUTOLOAD'!P2624</f>
        <v>0</v>
      </c>
      <c r="J2625" s="4">
        <f>'Enhanced Basket_AUTOLOAD'!Q2624</f>
        <v>0</v>
      </c>
      <c r="M2625" s="4" t="e">
        <f>IF(TRIM(CLEAN(I2625))="USCSH0000000","",VLOOKUP(I2625,'EZE Daily_With_BB CODES'!$H$3:$J$4445,3,0))</f>
        <v>#N/A</v>
      </c>
    </row>
    <row r="2626" ht="15" customHeight="1" s="4" customFormat="1">
      <c r="F2626" s="4">
        <f>'Enhanced Basket_AUTOLOAD'!H2625</f>
        <v>0</v>
      </c>
      <c r="G2626" s="4">
        <f>'Enhanced Basket_AUTOLOAD'!M2625</f>
        <v>0</v>
      </c>
      <c r="H2626" s="4">
        <f>'Enhanced Basket_AUTOLOAD'!O2625</f>
        <v>0</v>
      </c>
      <c r="I2626" s="4">
        <f>'Enhanced Basket_AUTOLOAD'!P2625</f>
        <v>0</v>
      </c>
      <c r="J2626" s="4">
        <f>'Enhanced Basket_AUTOLOAD'!Q2625</f>
        <v>0</v>
      </c>
      <c r="M2626" s="4" t="e">
        <f>IF(TRIM(CLEAN(I2626))="USCSH0000000","",VLOOKUP(I2626,'EZE Daily_With_BB CODES'!$H$3:$J$4445,3,0))</f>
        <v>#N/A</v>
      </c>
    </row>
    <row r="2627" ht="15" customHeight="1" s="4" customFormat="1">
      <c r="F2627" s="4">
        <f>'Enhanced Basket_AUTOLOAD'!H2626</f>
        <v>0</v>
      </c>
      <c r="G2627" s="4">
        <f>'Enhanced Basket_AUTOLOAD'!M2626</f>
        <v>0</v>
      </c>
      <c r="H2627" s="4">
        <f>'Enhanced Basket_AUTOLOAD'!O2626</f>
        <v>0</v>
      </c>
      <c r="I2627" s="4">
        <f>'Enhanced Basket_AUTOLOAD'!P2626</f>
        <v>0</v>
      </c>
      <c r="J2627" s="4">
        <f>'Enhanced Basket_AUTOLOAD'!Q2626</f>
        <v>0</v>
      </c>
      <c r="M2627" s="4" t="e">
        <f>IF(TRIM(CLEAN(I2627))="USCSH0000000","",VLOOKUP(I2627,'EZE Daily_With_BB CODES'!$H$3:$J$4445,3,0))</f>
        <v>#N/A</v>
      </c>
    </row>
    <row r="2628" ht="15" customHeight="1" s="4" customFormat="1">
      <c r="F2628" s="4">
        <f>'Enhanced Basket_AUTOLOAD'!H2627</f>
        <v>0</v>
      </c>
      <c r="G2628" s="4">
        <f>'Enhanced Basket_AUTOLOAD'!M2627</f>
        <v>0</v>
      </c>
      <c r="H2628" s="4">
        <f>'Enhanced Basket_AUTOLOAD'!O2627</f>
        <v>0</v>
      </c>
      <c r="I2628" s="4">
        <f>'Enhanced Basket_AUTOLOAD'!P2627</f>
        <v>0</v>
      </c>
      <c r="J2628" s="4">
        <f>'Enhanced Basket_AUTOLOAD'!Q2627</f>
        <v>0</v>
      </c>
      <c r="M2628" s="4" t="e">
        <f>IF(TRIM(CLEAN(I2628))="USCSH0000000","",VLOOKUP(I2628,'EZE Daily_With_BB CODES'!$H$3:$J$4445,3,0))</f>
        <v>#N/A</v>
      </c>
    </row>
    <row r="2629" ht="15" customHeight="1" s="4" customFormat="1">
      <c r="F2629" s="4">
        <f>'Enhanced Basket_AUTOLOAD'!H2628</f>
        <v>0</v>
      </c>
      <c r="G2629" s="4">
        <f>'Enhanced Basket_AUTOLOAD'!M2628</f>
        <v>0</v>
      </c>
      <c r="H2629" s="4">
        <f>'Enhanced Basket_AUTOLOAD'!O2628</f>
        <v>0</v>
      </c>
      <c r="I2629" s="4">
        <f>'Enhanced Basket_AUTOLOAD'!P2628</f>
        <v>0</v>
      </c>
      <c r="J2629" s="4">
        <f>'Enhanced Basket_AUTOLOAD'!Q2628</f>
        <v>0</v>
      </c>
      <c r="M2629" s="4" t="e">
        <f>IF(TRIM(CLEAN(I2629))="USCSH0000000","",VLOOKUP(I2629,'EZE Daily_With_BB CODES'!$H$3:$J$4445,3,0))</f>
        <v>#N/A</v>
      </c>
    </row>
    <row r="2630" ht="15" customHeight="1" s="4" customFormat="1">
      <c r="F2630" s="4">
        <f>'Enhanced Basket_AUTOLOAD'!H2629</f>
        <v>0</v>
      </c>
      <c r="G2630" s="4">
        <f>'Enhanced Basket_AUTOLOAD'!M2629</f>
        <v>0</v>
      </c>
      <c r="H2630" s="4">
        <f>'Enhanced Basket_AUTOLOAD'!O2629</f>
        <v>0</v>
      </c>
      <c r="I2630" s="4">
        <f>'Enhanced Basket_AUTOLOAD'!P2629</f>
        <v>0</v>
      </c>
      <c r="J2630" s="4">
        <f>'Enhanced Basket_AUTOLOAD'!Q2629</f>
        <v>0</v>
      </c>
      <c r="M2630" s="4" t="e">
        <f>IF(TRIM(CLEAN(I2630))="USCSH0000000","",VLOOKUP(I2630,'EZE Daily_With_BB CODES'!$H$3:$J$4445,3,0))</f>
        <v>#N/A</v>
      </c>
    </row>
    <row r="2631" ht="15" customHeight="1" s="4" customFormat="1">
      <c r="F2631" s="4">
        <f>'Enhanced Basket_AUTOLOAD'!H2630</f>
        <v>0</v>
      </c>
      <c r="G2631" s="4">
        <f>'Enhanced Basket_AUTOLOAD'!M2630</f>
        <v>0</v>
      </c>
      <c r="H2631" s="4">
        <f>'Enhanced Basket_AUTOLOAD'!O2630</f>
        <v>0</v>
      </c>
      <c r="I2631" s="4">
        <f>'Enhanced Basket_AUTOLOAD'!P2630</f>
        <v>0</v>
      </c>
      <c r="J2631" s="4">
        <f>'Enhanced Basket_AUTOLOAD'!Q2630</f>
        <v>0</v>
      </c>
      <c r="M2631" s="4" t="e">
        <f>IF(TRIM(CLEAN(I2631))="USCSH0000000","",VLOOKUP(I2631,'EZE Daily_With_BB CODES'!$H$3:$J$4445,3,0))</f>
        <v>#N/A</v>
      </c>
    </row>
    <row r="2632" ht="15" customHeight="1" s="4" customFormat="1">
      <c r="F2632" s="4">
        <f>'Enhanced Basket_AUTOLOAD'!H2631</f>
        <v>0</v>
      </c>
      <c r="G2632" s="4">
        <f>'Enhanced Basket_AUTOLOAD'!M2631</f>
        <v>0</v>
      </c>
      <c r="H2632" s="4">
        <f>'Enhanced Basket_AUTOLOAD'!O2631</f>
        <v>0</v>
      </c>
      <c r="I2632" s="4">
        <f>'Enhanced Basket_AUTOLOAD'!P2631</f>
        <v>0</v>
      </c>
      <c r="J2632" s="4">
        <f>'Enhanced Basket_AUTOLOAD'!Q2631</f>
        <v>0</v>
      </c>
      <c r="M2632" s="4" t="e">
        <f>IF(TRIM(CLEAN(I2632))="USCSH0000000","",VLOOKUP(I2632,'EZE Daily_With_BB CODES'!$H$3:$J$4445,3,0))</f>
        <v>#N/A</v>
      </c>
    </row>
    <row r="2633" ht="15" customHeight="1" s="4" customFormat="1">
      <c r="F2633" s="4">
        <f>'Enhanced Basket_AUTOLOAD'!H2632</f>
        <v>0</v>
      </c>
      <c r="G2633" s="4">
        <f>'Enhanced Basket_AUTOLOAD'!M2632</f>
        <v>0</v>
      </c>
      <c r="H2633" s="4">
        <f>'Enhanced Basket_AUTOLOAD'!O2632</f>
        <v>0</v>
      </c>
      <c r="I2633" s="4">
        <f>'Enhanced Basket_AUTOLOAD'!P2632</f>
        <v>0</v>
      </c>
      <c r="J2633" s="4">
        <f>'Enhanced Basket_AUTOLOAD'!Q2632</f>
        <v>0</v>
      </c>
      <c r="M2633" s="4" t="e">
        <f>IF(TRIM(CLEAN(I2633))="USCSH0000000","",VLOOKUP(I2633,'EZE Daily_With_BB CODES'!$H$3:$J$4445,3,0))</f>
        <v>#N/A</v>
      </c>
    </row>
    <row r="2634" ht="15" customHeight="1" s="4" customFormat="1">
      <c r="F2634" s="4">
        <f>'Enhanced Basket_AUTOLOAD'!H2633</f>
        <v>0</v>
      </c>
      <c r="G2634" s="4">
        <f>'Enhanced Basket_AUTOLOAD'!M2633</f>
        <v>0</v>
      </c>
      <c r="H2634" s="4">
        <f>'Enhanced Basket_AUTOLOAD'!O2633</f>
        <v>0</v>
      </c>
      <c r="I2634" s="4">
        <f>'Enhanced Basket_AUTOLOAD'!P2633</f>
        <v>0</v>
      </c>
      <c r="J2634" s="4">
        <f>'Enhanced Basket_AUTOLOAD'!Q2633</f>
        <v>0</v>
      </c>
      <c r="M2634" s="4" t="e">
        <f>IF(TRIM(CLEAN(I2634))="USCSH0000000","",VLOOKUP(I2634,'EZE Daily_With_BB CODES'!$H$3:$J$4445,3,0))</f>
        <v>#N/A</v>
      </c>
    </row>
    <row r="2635" ht="15" customHeight="1" s="4" customFormat="1">
      <c r="F2635" s="4">
        <f>'Enhanced Basket_AUTOLOAD'!H2634</f>
        <v>0</v>
      </c>
      <c r="G2635" s="4">
        <f>'Enhanced Basket_AUTOLOAD'!M2634</f>
        <v>0</v>
      </c>
      <c r="H2635" s="4">
        <f>'Enhanced Basket_AUTOLOAD'!O2634</f>
        <v>0</v>
      </c>
      <c r="I2635" s="4">
        <f>'Enhanced Basket_AUTOLOAD'!P2634</f>
        <v>0</v>
      </c>
      <c r="J2635" s="4">
        <f>'Enhanced Basket_AUTOLOAD'!Q2634</f>
        <v>0</v>
      </c>
      <c r="M2635" s="4" t="e">
        <f>IF(TRIM(CLEAN(I2635))="USCSH0000000","",VLOOKUP(I2635,'EZE Daily_With_BB CODES'!$H$3:$J$4445,3,0))</f>
        <v>#N/A</v>
      </c>
    </row>
    <row r="2636" ht="15" customHeight="1" s="4" customFormat="1">
      <c r="F2636" s="4">
        <f>'Enhanced Basket_AUTOLOAD'!H2635</f>
        <v>0</v>
      </c>
      <c r="G2636" s="4">
        <f>'Enhanced Basket_AUTOLOAD'!M2635</f>
        <v>0</v>
      </c>
      <c r="H2636" s="4">
        <f>'Enhanced Basket_AUTOLOAD'!O2635</f>
        <v>0</v>
      </c>
      <c r="I2636" s="4">
        <f>'Enhanced Basket_AUTOLOAD'!P2635</f>
        <v>0</v>
      </c>
      <c r="J2636" s="4">
        <f>'Enhanced Basket_AUTOLOAD'!Q2635</f>
        <v>0</v>
      </c>
      <c r="M2636" s="4" t="e">
        <f>IF(TRIM(CLEAN(I2636))="USCSH0000000","",VLOOKUP(I2636,'EZE Daily_With_BB CODES'!$H$3:$J$4445,3,0))</f>
        <v>#N/A</v>
      </c>
    </row>
    <row r="2637" ht="15" customHeight="1" s="4" customFormat="1">
      <c r="F2637" s="4">
        <f>'Enhanced Basket_AUTOLOAD'!H2636</f>
        <v>0</v>
      </c>
      <c r="G2637" s="4">
        <f>'Enhanced Basket_AUTOLOAD'!M2636</f>
        <v>0</v>
      </c>
      <c r="H2637" s="4">
        <f>'Enhanced Basket_AUTOLOAD'!O2636</f>
        <v>0</v>
      </c>
      <c r="I2637" s="4">
        <f>'Enhanced Basket_AUTOLOAD'!P2636</f>
        <v>0</v>
      </c>
      <c r="J2637" s="4">
        <f>'Enhanced Basket_AUTOLOAD'!Q2636</f>
        <v>0</v>
      </c>
      <c r="M2637" s="4" t="e">
        <f>IF(TRIM(CLEAN(I2637))="USCSH0000000","",VLOOKUP(I2637,'EZE Daily_With_BB CODES'!$H$3:$J$4445,3,0))</f>
        <v>#N/A</v>
      </c>
    </row>
    <row r="2638" ht="15" customHeight="1" s="4" customFormat="1">
      <c r="F2638" s="4">
        <f>'Enhanced Basket_AUTOLOAD'!H2637</f>
        <v>0</v>
      </c>
      <c r="G2638" s="4">
        <f>'Enhanced Basket_AUTOLOAD'!M2637</f>
        <v>0</v>
      </c>
      <c r="H2638" s="4">
        <f>'Enhanced Basket_AUTOLOAD'!O2637</f>
        <v>0</v>
      </c>
      <c r="I2638" s="4">
        <f>'Enhanced Basket_AUTOLOAD'!P2637</f>
        <v>0</v>
      </c>
      <c r="J2638" s="4">
        <f>'Enhanced Basket_AUTOLOAD'!Q2637</f>
        <v>0</v>
      </c>
      <c r="M2638" s="4" t="e">
        <f>IF(TRIM(CLEAN(I2638))="USCSH0000000","",VLOOKUP(I2638,'EZE Daily_With_BB CODES'!$H$3:$J$4445,3,0))</f>
        <v>#N/A</v>
      </c>
    </row>
    <row r="2639" ht="15" customHeight="1" s="4" customFormat="1">
      <c r="F2639" s="4">
        <f>'Enhanced Basket_AUTOLOAD'!H2638</f>
        <v>0</v>
      </c>
      <c r="G2639" s="4">
        <f>'Enhanced Basket_AUTOLOAD'!M2638</f>
        <v>0</v>
      </c>
      <c r="H2639" s="4">
        <f>'Enhanced Basket_AUTOLOAD'!O2638</f>
        <v>0</v>
      </c>
      <c r="I2639" s="4">
        <f>'Enhanced Basket_AUTOLOAD'!P2638</f>
        <v>0</v>
      </c>
      <c r="J2639" s="4">
        <f>'Enhanced Basket_AUTOLOAD'!Q2638</f>
        <v>0</v>
      </c>
      <c r="M2639" s="4" t="e">
        <f>IF(TRIM(CLEAN(I2639))="USCSH0000000","",VLOOKUP(I2639,'EZE Daily_With_BB CODES'!$H$3:$J$4445,3,0))</f>
        <v>#N/A</v>
      </c>
    </row>
    <row r="2640" ht="15" customHeight="1" s="4" customFormat="1">
      <c r="F2640" s="4">
        <f>'Enhanced Basket_AUTOLOAD'!H2639</f>
        <v>0</v>
      </c>
      <c r="G2640" s="4">
        <f>'Enhanced Basket_AUTOLOAD'!M2639</f>
        <v>0</v>
      </c>
      <c r="H2640" s="4">
        <f>'Enhanced Basket_AUTOLOAD'!O2639</f>
        <v>0</v>
      </c>
      <c r="I2640" s="4">
        <f>'Enhanced Basket_AUTOLOAD'!P2639</f>
        <v>0</v>
      </c>
      <c r="J2640" s="4">
        <f>'Enhanced Basket_AUTOLOAD'!Q2639</f>
        <v>0</v>
      </c>
      <c r="M2640" s="4" t="e">
        <f>IF(TRIM(CLEAN(I2640))="USCSH0000000","",VLOOKUP(I2640,'EZE Daily_With_BB CODES'!$H$3:$J$4445,3,0))</f>
        <v>#N/A</v>
      </c>
    </row>
    <row r="2641" ht="15" customHeight="1" s="4" customFormat="1">
      <c r="F2641" s="4">
        <f>'Enhanced Basket_AUTOLOAD'!H2640</f>
        <v>0</v>
      </c>
      <c r="G2641" s="4">
        <f>'Enhanced Basket_AUTOLOAD'!M2640</f>
        <v>0</v>
      </c>
      <c r="H2641" s="4">
        <f>'Enhanced Basket_AUTOLOAD'!O2640</f>
        <v>0</v>
      </c>
      <c r="I2641" s="4">
        <f>'Enhanced Basket_AUTOLOAD'!P2640</f>
        <v>0</v>
      </c>
      <c r="J2641" s="4">
        <f>'Enhanced Basket_AUTOLOAD'!Q2640</f>
        <v>0</v>
      </c>
      <c r="M2641" s="4" t="e">
        <f>IF(TRIM(CLEAN(I2641))="USCSH0000000","",VLOOKUP(I2641,'EZE Daily_With_BB CODES'!$H$3:$J$4445,3,0))</f>
        <v>#N/A</v>
      </c>
    </row>
    <row r="2642" ht="15" customHeight="1" s="4" customFormat="1">
      <c r="F2642" s="4">
        <f>'Enhanced Basket_AUTOLOAD'!H2641</f>
        <v>0</v>
      </c>
      <c r="G2642" s="4">
        <f>'Enhanced Basket_AUTOLOAD'!M2641</f>
        <v>0</v>
      </c>
      <c r="H2642" s="4">
        <f>'Enhanced Basket_AUTOLOAD'!O2641</f>
        <v>0</v>
      </c>
      <c r="I2642" s="4">
        <f>'Enhanced Basket_AUTOLOAD'!P2641</f>
        <v>0</v>
      </c>
      <c r="J2642" s="4">
        <f>'Enhanced Basket_AUTOLOAD'!Q2641</f>
        <v>0</v>
      </c>
      <c r="M2642" s="4" t="e">
        <f>IF(TRIM(CLEAN(I2642))="USCSH0000000","",VLOOKUP(I2642,'EZE Daily_With_BB CODES'!$H$3:$J$4445,3,0))</f>
        <v>#N/A</v>
      </c>
    </row>
    <row r="2643" ht="15" customHeight="1" s="4" customFormat="1">
      <c r="F2643" s="4">
        <f>'Enhanced Basket_AUTOLOAD'!H2642</f>
        <v>0</v>
      </c>
      <c r="G2643" s="4">
        <f>'Enhanced Basket_AUTOLOAD'!M2642</f>
        <v>0</v>
      </c>
      <c r="H2643" s="4">
        <f>'Enhanced Basket_AUTOLOAD'!O2642</f>
        <v>0</v>
      </c>
      <c r="I2643" s="4">
        <f>'Enhanced Basket_AUTOLOAD'!P2642</f>
        <v>0</v>
      </c>
      <c r="J2643" s="4">
        <f>'Enhanced Basket_AUTOLOAD'!Q2642</f>
        <v>0</v>
      </c>
      <c r="M2643" s="4" t="e">
        <f>IF(TRIM(CLEAN(I2643))="USCSH0000000","",VLOOKUP(I2643,'EZE Daily_With_BB CODES'!$H$3:$J$4445,3,0))</f>
        <v>#N/A</v>
      </c>
    </row>
    <row r="2644" ht="15" customHeight="1" s="4" customFormat="1">
      <c r="F2644" s="4">
        <f>'Enhanced Basket_AUTOLOAD'!H2643</f>
        <v>0</v>
      </c>
      <c r="G2644" s="4">
        <f>'Enhanced Basket_AUTOLOAD'!M2643</f>
        <v>0</v>
      </c>
      <c r="H2644" s="4">
        <f>'Enhanced Basket_AUTOLOAD'!O2643</f>
        <v>0</v>
      </c>
      <c r="I2644" s="4">
        <f>'Enhanced Basket_AUTOLOAD'!P2643</f>
        <v>0</v>
      </c>
      <c r="J2644" s="4">
        <f>'Enhanced Basket_AUTOLOAD'!Q2643</f>
        <v>0</v>
      </c>
      <c r="M2644" s="4" t="e">
        <f>IF(TRIM(CLEAN(I2644))="USCSH0000000","",VLOOKUP(I2644,'EZE Daily_With_BB CODES'!$H$3:$J$4445,3,0))</f>
        <v>#N/A</v>
      </c>
    </row>
    <row r="2645" ht="15" customHeight="1" s="4" customFormat="1">
      <c r="F2645" s="4">
        <f>'Enhanced Basket_AUTOLOAD'!H2644</f>
        <v>0</v>
      </c>
      <c r="G2645" s="4">
        <f>'Enhanced Basket_AUTOLOAD'!M2644</f>
        <v>0</v>
      </c>
      <c r="H2645" s="4">
        <f>'Enhanced Basket_AUTOLOAD'!O2644</f>
        <v>0</v>
      </c>
      <c r="I2645" s="4">
        <f>'Enhanced Basket_AUTOLOAD'!P2644</f>
        <v>0</v>
      </c>
      <c r="J2645" s="4">
        <f>'Enhanced Basket_AUTOLOAD'!Q2644</f>
        <v>0</v>
      </c>
      <c r="M2645" s="4" t="e">
        <f>IF(TRIM(CLEAN(I2645))="USCSH0000000","",VLOOKUP(I2645,'EZE Daily_With_BB CODES'!$H$3:$J$4445,3,0))</f>
        <v>#N/A</v>
      </c>
    </row>
    <row r="2646" ht="15" customHeight="1" s="4" customFormat="1">
      <c r="F2646" s="4">
        <f>'Enhanced Basket_AUTOLOAD'!H2645</f>
        <v>0</v>
      </c>
      <c r="G2646" s="4">
        <f>'Enhanced Basket_AUTOLOAD'!M2645</f>
        <v>0</v>
      </c>
      <c r="H2646" s="4">
        <f>'Enhanced Basket_AUTOLOAD'!O2645</f>
        <v>0</v>
      </c>
      <c r="I2646" s="4">
        <f>'Enhanced Basket_AUTOLOAD'!P2645</f>
        <v>0</v>
      </c>
      <c r="J2646" s="4">
        <f>'Enhanced Basket_AUTOLOAD'!Q2645</f>
        <v>0</v>
      </c>
      <c r="M2646" s="4" t="e">
        <f>IF(TRIM(CLEAN(I2646))="USCSH0000000","",VLOOKUP(I2646,'EZE Daily_With_BB CODES'!$H$3:$J$4445,3,0))</f>
        <v>#N/A</v>
      </c>
    </row>
    <row r="2647" ht="15" customHeight="1" s="4" customFormat="1">
      <c r="F2647" s="4">
        <f>'Enhanced Basket_AUTOLOAD'!H2646</f>
        <v>0</v>
      </c>
      <c r="G2647" s="4">
        <f>'Enhanced Basket_AUTOLOAD'!M2646</f>
        <v>0</v>
      </c>
      <c r="H2647" s="4">
        <f>'Enhanced Basket_AUTOLOAD'!O2646</f>
        <v>0</v>
      </c>
      <c r="I2647" s="4">
        <f>'Enhanced Basket_AUTOLOAD'!P2646</f>
        <v>0</v>
      </c>
      <c r="J2647" s="4">
        <f>'Enhanced Basket_AUTOLOAD'!Q2646</f>
        <v>0</v>
      </c>
      <c r="M2647" s="4" t="e">
        <f>IF(TRIM(CLEAN(I2647))="USCSH0000000","",VLOOKUP(I2647,'EZE Daily_With_BB CODES'!$H$3:$J$4445,3,0))</f>
        <v>#N/A</v>
      </c>
    </row>
    <row r="2648" ht="15" customHeight="1" s="4" customFormat="1">
      <c r="F2648" s="4">
        <f>'Enhanced Basket_AUTOLOAD'!H2647</f>
        <v>0</v>
      </c>
      <c r="G2648" s="4">
        <f>'Enhanced Basket_AUTOLOAD'!M2647</f>
        <v>0</v>
      </c>
      <c r="H2648" s="4">
        <f>'Enhanced Basket_AUTOLOAD'!O2647</f>
        <v>0</v>
      </c>
      <c r="I2648" s="4">
        <f>'Enhanced Basket_AUTOLOAD'!P2647</f>
        <v>0</v>
      </c>
      <c r="J2648" s="4">
        <f>'Enhanced Basket_AUTOLOAD'!Q2647</f>
        <v>0</v>
      </c>
      <c r="M2648" s="4" t="e">
        <f>IF(TRIM(CLEAN(I2648))="USCSH0000000","",VLOOKUP(I2648,'EZE Daily_With_BB CODES'!$H$3:$J$4445,3,0))</f>
        <v>#N/A</v>
      </c>
    </row>
    <row r="2649" ht="15" customHeight="1" s="4" customFormat="1">
      <c r="F2649" s="4">
        <f>'Enhanced Basket_AUTOLOAD'!H2648</f>
        <v>0</v>
      </c>
      <c r="G2649" s="4">
        <f>'Enhanced Basket_AUTOLOAD'!M2648</f>
        <v>0</v>
      </c>
      <c r="H2649" s="4">
        <f>'Enhanced Basket_AUTOLOAD'!O2648</f>
        <v>0</v>
      </c>
      <c r="I2649" s="4">
        <f>'Enhanced Basket_AUTOLOAD'!P2648</f>
        <v>0</v>
      </c>
      <c r="J2649" s="4">
        <f>'Enhanced Basket_AUTOLOAD'!Q2648</f>
        <v>0</v>
      </c>
      <c r="M2649" s="4" t="e">
        <f>IF(TRIM(CLEAN(I2649))="USCSH0000000","",VLOOKUP(I2649,'EZE Daily_With_BB CODES'!$H$3:$J$4445,3,0))</f>
        <v>#N/A</v>
      </c>
    </row>
    <row r="2650" ht="15" customHeight="1" s="4" customFormat="1">
      <c r="F2650" s="4">
        <f>'Enhanced Basket_AUTOLOAD'!H2649</f>
        <v>0</v>
      </c>
      <c r="G2650" s="4">
        <f>'Enhanced Basket_AUTOLOAD'!M2649</f>
        <v>0</v>
      </c>
      <c r="H2650" s="4">
        <f>'Enhanced Basket_AUTOLOAD'!O2649</f>
        <v>0</v>
      </c>
      <c r="I2650" s="4">
        <f>'Enhanced Basket_AUTOLOAD'!P2649</f>
        <v>0</v>
      </c>
      <c r="J2650" s="4">
        <f>'Enhanced Basket_AUTOLOAD'!Q2649</f>
        <v>0</v>
      </c>
      <c r="M2650" s="4" t="e">
        <f>IF(TRIM(CLEAN(I2650))="USCSH0000000","",VLOOKUP(I2650,'EZE Daily_With_BB CODES'!$H$3:$J$4445,3,0))</f>
        <v>#N/A</v>
      </c>
    </row>
    <row r="2651" ht="15" customHeight="1" s="4" customFormat="1">
      <c r="F2651" s="4">
        <f>'Enhanced Basket_AUTOLOAD'!H2650</f>
        <v>0</v>
      </c>
      <c r="G2651" s="4">
        <f>'Enhanced Basket_AUTOLOAD'!M2650</f>
        <v>0</v>
      </c>
      <c r="H2651" s="4">
        <f>'Enhanced Basket_AUTOLOAD'!O2650</f>
        <v>0</v>
      </c>
      <c r="I2651" s="4">
        <f>'Enhanced Basket_AUTOLOAD'!P2650</f>
        <v>0</v>
      </c>
      <c r="J2651" s="4">
        <f>'Enhanced Basket_AUTOLOAD'!Q2650</f>
        <v>0</v>
      </c>
      <c r="M2651" s="4" t="e">
        <f>IF(TRIM(CLEAN(I2651))="USCSH0000000","",VLOOKUP(I2651,'EZE Daily_With_BB CODES'!$H$3:$J$4445,3,0))</f>
        <v>#N/A</v>
      </c>
    </row>
    <row r="2652" ht="15" customHeight="1" s="4" customFormat="1">
      <c r="F2652" s="4">
        <f>'Enhanced Basket_AUTOLOAD'!H2651</f>
        <v>0</v>
      </c>
      <c r="G2652" s="4">
        <f>'Enhanced Basket_AUTOLOAD'!M2651</f>
        <v>0</v>
      </c>
      <c r="H2652" s="4">
        <f>'Enhanced Basket_AUTOLOAD'!O2651</f>
        <v>0</v>
      </c>
      <c r="I2652" s="4">
        <f>'Enhanced Basket_AUTOLOAD'!P2651</f>
        <v>0</v>
      </c>
      <c r="J2652" s="4">
        <f>'Enhanced Basket_AUTOLOAD'!Q2651</f>
        <v>0</v>
      </c>
      <c r="M2652" s="4" t="e">
        <f>IF(TRIM(CLEAN(I2652))="USCSH0000000","",VLOOKUP(I2652,'EZE Daily_With_BB CODES'!$H$3:$J$4445,3,0))</f>
        <v>#N/A</v>
      </c>
    </row>
    <row r="2653" ht="15" customHeight="1" s="4" customFormat="1">
      <c r="F2653" s="4">
        <f>'Enhanced Basket_AUTOLOAD'!H2652</f>
        <v>0</v>
      </c>
      <c r="G2653" s="4">
        <f>'Enhanced Basket_AUTOLOAD'!M2652</f>
        <v>0</v>
      </c>
      <c r="H2653" s="4">
        <f>'Enhanced Basket_AUTOLOAD'!O2652</f>
        <v>0</v>
      </c>
      <c r="I2653" s="4">
        <f>'Enhanced Basket_AUTOLOAD'!P2652</f>
        <v>0</v>
      </c>
      <c r="J2653" s="4">
        <f>'Enhanced Basket_AUTOLOAD'!Q2652</f>
        <v>0</v>
      </c>
      <c r="M2653" s="4" t="e">
        <f>IF(TRIM(CLEAN(I2653))="USCSH0000000","",VLOOKUP(I2653,'EZE Daily_With_BB CODES'!$H$3:$J$4445,3,0))</f>
        <v>#N/A</v>
      </c>
    </row>
    <row r="2654" ht="15" customHeight="1" s="4" customFormat="1">
      <c r="F2654" s="4">
        <f>'Enhanced Basket_AUTOLOAD'!H2653</f>
        <v>0</v>
      </c>
      <c r="G2654" s="4">
        <f>'Enhanced Basket_AUTOLOAD'!M2653</f>
        <v>0</v>
      </c>
      <c r="H2654" s="4">
        <f>'Enhanced Basket_AUTOLOAD'!O2653</f>
        <v>0</v>
      </c>
      <c r="I2654" s="4">
        <f>'Enhanced Basket_AUTOLOAD'!P2653</f>
        <v>0</v>
      </c>
      <c r="J2654" s="4">
        <f>'Enhanced Basket_AUTOLOAD'!Q2653</f>
        <v>0</v>
      </c>
      <c r="M2654" s="4" t="e">
        <f>IF(TRIM(CLEAN(I2654))="USCSH0000000","",VLOOKUP(I2654,'EZE Daily_With_BB CODES'!$H$3:$J$4445,3,0))</f>
        <v>#N/A</v>
      </c>
    </row>
    <row r="2655" ht="15" customHeight="1" s="4" customFormat="1">
      <c r="F2655" s="4">
        <f>'Enhanced Basket_AUTOLOAD'!H2654</f>
        <v>0</v>
      </c>
      <c r="G2655" s="4">
        <f>'Enhanced Basket_AUTOLOAD'!M2654</f>
        <v>0</v>
      </c>
      <c r="H2655" s="4">
        <f>'Enhanced Basket_AUTOLOAD'!O2654</f>
        <v>0</v>
      </c>
      <c r="I2655" s="4">
        <f>'Enhanced Basket_AUTOLOAD'!P2654</f>
        <v>0</v>
      </c>
      <c r="J2655" s="4">
        <f>'Enhanced Basket_AUTOLOAD'!Q2654</f>
        <v>0</v>
      </c>
      <c r="M2655" s="4" t="e">
        <f>IF(TRIM(CLEAN(I2655))="USCSH0000000","",VLOOKUP(I2655,'EZE Daily_With_BB CODES'!$H$3:$J$4445,3,0))</f>
        <v>#N/A</v>
      </c>
    </row>
    <row r="2656" ht="15" customHeight="1" s="4" customFormat="1">
      <c r="F2656" s="4">
        <f>'Enhanced Basket_AUTOLOAD'!H2655</f>
        <v>0</v>
      </c>
      <c r="G2656" s="4">
        <f>'Enhanced Basket_AUTOLOAD'!M2655</f>
        <v>0</v>
      </c>
      <c r="H2656" s="4">
        <f>'Enhanced Basket_AUTOLOAD'!O2655</f>
        <v>0</v>
      </c>
      <c r="I2656" s="4">
        <f>'Enhanced Basket_AUTOLOAD'!P2655</f>
        <v>0</v>
      </c>
      <c r="J2656" s="4">
        <f>'Enhanced Basket_AUTOLOAD'!Q2655</f>
        <v>0</v>
      </c>
      <c r="M2656" s="4" t="e">
        <f>IF(TRIM(CLEAN(I2656))="USCSH0000000","",VLOOKUP(I2656,'EZE Daily_With_BB CODES'!$H$3:$J$4445,3,0))</f>
        <v>#N/A</v>
      </c>
    </row>
    <row r="2657" ht="15" customHeight="1" s="4" customFormat="1">
      <c r="F2657" s="4">
        <f>'Enhanced Basket_AUTOLOAD'!H2656</f>
        <v>0</v>
      </c>
      <c r="G2657" s="4">
        <f>'Enhanced Basket_AUTOLOAD'!M2656</f>
        <v>0</v>
      </c>
      <c r="H2657" s="4">
        <f>'Enhanced Basket_AUTOLOAD'!O2656</f>
        <v>0</v>
      </c>
      <c r="I2657" s="4">
        <f>'Enhanced Basket_AUTOLOAD'!P2656</f>
        <v>0</v>
      </c>
      <c r="J2657" s="4">
        <f>'Enhanced Basket_AUTOLOAD'!Q2656</f>
        <v>0</v>
      </c>
      <c r="M2657" s="4" t="e">
        <f>IF(TRIM(CLEAN(I2657))="USCSH0000000","",VLOOKUP(I2657,'EZE Daily_With_BB CODES'!$H$3:$J$4445,3,0))</f>
        <v>#N/A</v>
      </c>
    </row>
    <row r="2658" ht="15" customHeight="1" s="4" customFormat="1">
      <c r="F2658" s="4">
        <f>'Enhanced Basket_AUTOLOAD'!H2657</f>
        <v>0</v>
      </c>
      <c r="G2658" s="4">
        <f>'Enhanced Basket_AUTOLOAD'!M2657</f>
        <v>0</v>
      </c>
      <c r="H2658" s="4">
        <f>'Enhanced Basket_AUTOLOAD'!O2657</f>
        <v>0</v>
      </c>
      <c r="I2658" s="4">
        <f>'Enhanced Basket_AUTOLOAD'!P2657</f>
        <v>0</v>
      </c>
      <c r="J2658" s="4">
        <f>'Enhanced Basket_AUTOLOAD'!Q2657</f>
        <v>0</v>
      </c>
      <c r="M2658" s="4" t="e">
        <f>IF(TRIM(CLEAN(I2658))="USCSH0000000","",VLOOKUP(I2658,'EZE Daily_With_BB CODES'!$H$3:$J$4445,3,0))</f>
        <v>#N/A</v>
      </c>
    </row>
    <row r="2659" ht="15" customHeight="1" s="4" customFormat="1">
      <c r="F2659" s="4">
        <f>'Enhanced Basket_AUTOLOAD'!H2658</f>
        <v>0</v>
      </c>
      <c r="G2659" s="4">
        <f>'Enhanced Basket_AUTOLOAD'!M2658</f>
        <v>0</v>
      </c>
      <c r="H2659" s="4">
        <f>'Enhanced Basket_AUTOLOAD'!O2658</f>
        <v>0</v>
      </c>
      <c r="I2659" s="4">
        <f>'Enhanced Basket_AUTOLOAD'!P2658</f>
        <v>0</v>
      </c>
      <c r="J2659" s="4">
        <f>'Enhanced Basket_AUTOLOAD'!Q2658</f>
        <v>0</v>
      </c>
      <c r="M2659" s="4" t="e">
        <f>IF(TRIM(CLEAN(I2659))="USCSH0000000","",VLOOKUP(I2659,'EZE Daily_With_BB CODES'!$H$3:$J$4445,3,0))</f>
        <v>#N/A</v>
      </c>
    </row>
    <row r="2660" ht="15" customHeight="1" s="4" customFormat="1">
      <c r="F2660" s="4">
        <f>'Enhanced Basket_AUTOLOAD'!H2659</f>
        <v>0</v>
      </c>
      <c r="G2660" s="4">
        <f>'Enhanced Basket_AUTOLOAD'!M2659</f>
        <v>0</v>
      </c>
      <c r="H2660" s="4">
        <f>'Enhanced Basket_AUTOLOAD'!O2659</f>
        <v>0</v>
      </c>
      <c r="I2660" s="4">
        <f>'Enhanced Basket_AUTOLOAD'!P2659</f>
        <v>0</v>
      </c>
      <c r="J2660" s="4">
        <f>'Enhanced Basket_AUTOLOAD'!Q2659</f>
        <v>0</v>
      </c>
      <c r="M2660" s="4" t="e">
        <f>IF(TRIM(CLEAN(I2660))="USCSH0000000","",VLOOKUP(I2660,'EZE Daily_With_BB CODES'!$H$3:$J$4445,3,0))</f>
        <v>#N/A</v>
      </c>
    </row>
    <row r="2661" ht="15" customHeight="1" s="4" customFormat="1">
      <c r="F2661" s="4">
        <f>'Enhanced Basket_AUTOLOAD'!H2660</f>
        <v>0</v>
      </c>
      <c r="G2661" s="4">
        <f>'Enhanced Basket_AUTOLOAD'!M2660</f>
        <v>0</v>
      </c>
      <c r="H2661" s="4">
        <f>'Enhanced Basket_AUTOLOAD'!O2660</f>
        <v>0</v>
      </c>
      <c r="I2661" s="4">
        <f>'Enhanced Basket_AUTOLOAD'!P2660</f>
        <v>0</v>
      </c>
      <c r="J2661" s="4">
        <f>'Enhanced Basket_AUTOLOAD'!Q2660</f>
        <v>0</v>
      </c>
      <c r="M2661" s="4" t="e">
        <f>IF(TRIM(CLEAN(I2661))="USCSH0000000","",VLOOKUP(I2661,'EZE Daily_With_BB CODES'!$H$3:$J$4445,3,0))</f>
        <v>#N/A</v>
      </c>
    </row>
    <row r="2662" ht="15" customHeight="1" s="4" customFormat="1">
      <c r="F2662" s="4">
        <f>'Enhanced Basket_AUTOLOAD'!H2661</f>
        <v>0</v>
      </c>
      <c r="G2662" s="4">
        <f>'Enhanced Basket_AUTOLOAD'!M2661</f>
        <v>0</v>
      </c>
      <c r="H2662" s="4">
        <f>'Enhanced Basket_AUTOLOAD'!O2661</f>
        <v>0</v>
      </c>
      <c r="I2662" s="4">
        <f>'Enhanced Basket_AUTOLOAD'!P2661</f>
        <v>0</v>
      </c>
      <c r="J2662" s="4">
        <f>'Enhanced Basket_AUTOLOAD'!Q2661</f>
        <v>0</v>
      </c>
      <c r="M2662" s="4" t="e">
        <f>IF(TRIM(CLEAN(I2662))="USCSH0000000","",VLOOKUP(I2662,'EZE Daily_With_BB CODES'!$H$3:$J$4445,3,0))</f>
        <v>#N/A</v>
      </c>
    </row>
    <row r="2663" ht="15" customHeight="1" s="4" customFormat="1">
      <c r="F2663" s="4">
        <f>'Enhanced Basket_AUTOLOAD'!H2662</f>
        <v>0</v>
      </c>
      <c r="G2663" s="4">
        <f>'Enhanced Basket_AUTOLOAD'!M2662</f>
        <v>0</v>
      </c>
      <c r="H2663" s="4">
        <f>'Enhanced Basket_AUTOLOAD'!O2662</f>
        <v>0</v>
      </c>
      <c r="I2663" s="4">
        <f>'Enhanced Basket_AUTOLOAD'!P2662</f>
        <v>0</v>
      </c>
      <c r="J2663" s="4">
        <f>'Enhanced Basket_AUTOLOAD'!Q2662</f>
        <v>0</v>
      </c>
      <c r="M2663" s="4" t="e">
        <f>IF(TRIM(CLEAN(I2663))="USCSH0000000","",VLOOKUP(I2663,'EZE Daily_With_BB CODES'!$H$3:$J$4445,3,0))</f>
        <v>#N/A</v>
      </c>
    </row>
    <row r="2664" ht="15" customHeight="1" s="4" customFormat="1">
      <c r="F2664" s="4">
        <f>'Enhanced Basket_AUTOLOAD'!H2663</f>
        <v>0</v>
      </c>
      <c r="G2664" s="4">
        <f>'Enhanced Basket_AUTOLOAD'!M2663</f>
        <v>0</v>
      </c>
      <c r="H2664" s="4">
        <f>'Enhanced Basket_AUTOLOAD'!O2663</f>
        <v>0</v>
      </c>
      <c r="I2664" s="4">
        <f>'Enhanced Basket_AUTOLOAD'!P2663</f>
        <v>0</v>
      </c>
      <c r="J2664" s="4">
        <f>'Enhanced Basket_AUTOLOAD'!Q2663</f>
        <v>0</v>
      </c>
      <c r="M2664" s="4" t="e">
        <f>IF(TRIM(CLEAN(I2664))="USCSH0000000","",VLOOKUP(I2664,'EZE Daily_With_BB CODES'!$H$3:$J$4445,3,0))</f>
        <v>#N/A</v>
      </c>
    </row>
    <row r="2665" ht="15" customHeight="1" s="4" customFormat="1">
      <c r="F2665" s="4">
        <f>'Enhanced Basket_AUTOLOAD'!H2664</f>
        <v>0</v>
      </c>
      <c r="G2665" s="4">
        <f>'Enhanced Basket_AUTOLOAD'!M2664</f>
        <v>0</v>
      </c>
      <c r="H2665" s="4">
        <f>'Enhanced Basket_AUTOLOAD'!O2664</f>
        <v>0</v>
      </c>
      <c r="I2665" s="4">
        <f>'Enhanced Basket_AUTOLOAD'!P2664</f>
        <v>0</v>
      </c>
      <c r="J2665" s="4">
        <f>'Enhanced Basket_AUTOLOAD'!Q2664</f>
        <v>0</v>
      </c>
      <c r="M2665" s="4" t="e">
        <f>IF(TRIM(CLEAN(I2665))="USCSH0000000","",VLOOKUP(I2665,'EZE Daily_With_BB CODES'!$H$3:$J$4445,3,0))</f>
        <v>#N/A</v>
      </c>
    </row>
    <row r="2666" ht="15" customHeight="1" s="4" customFormat="1">
      <c r="F2666" s="4">
        <f>'Enhanced Basket_AUTOLOAD'!H2665</f>
        <v>0</v>
      </c>
      <c r="G2666" s="4">
        <f>'Enhanced Basket_AUTOLOAD'!M2665</f>
        <v>0</v>
      </c>
      <c r="H2666" s="4">
        <f>'Enhanced Basket_AUTOLOAD'!O2665</f>
        <v>0</v>
      </c>
      <c r="I2666" s="4">
        <f>'Enhanced Basket_AUTOLOAD'!P2665</f>
        <v>0</v>
      </c>
      <c r="J2666" s="4">
        <f>'Enhanced Basket_AUTOLOAD'!Q2665</f>
        <v>0</v>
      </c>
      <c r="M2666" s="4" t="e">
        <f>IF(TRIM(CLEAN(I2666))="USCSH0000000","",VLOOKUP(I2666,'EZE Daily_With_BB CODES'!$H$3:$J$4445,3,0))</f>
        <v>#N/A</v>
      </c>
    </row>
    <row r="2667" ht="15" customHeight="1" s="4" customFormat="1">
      <c r="F2667" s="4">
        <f>'Enhanced Basket_AUTOLOAD'!H2666</f>
        <v>0</v>
      </c>
      <c r="G2667" s="4">
        <f>'Enhanced Basket_AUTOLOAD'!M2666</f>
        <v>0</v>
      </c>
      <c r="H2667" s="4">
        <f>'Enhanced Basket_AUTOLOAD'!O2666</f>
        <v>0</v>
      </c>
      <c r="I2667" s="4">
        <f>'Enhanced Basket_AUTOLOAD'!P2666</f>
        <v>0</v>
      </c>
      <c r="J2667" s="4">
        <f>'Enhanced Basket_AUTOLOAD'!Q2666</f>
        <v>0</v>
      </c>
      <c r="M2667" s="4" t="e">
        <f>IF(TRIM(CLEAN(I2667))="USCSH0000000","",VLOOKUP(I2667,'EZE Daily_With_BB CODES'!$H$3:$J$4445,3,0))</f>
        <v>#N/A</v>
      </c>
    </row>
    <row r="2668" ht="15" customHeight="1" s="4" customFormat="1">
      <c r="F2668" s="4">
        <f>'Enhanced Basket_AUTOLOAD'!H2667</f>
        <v>0</v>
      </c>
      <c r="G2668" s="4">
        <f>'Enhanced Basket_AUTOLOAD'!M2667</f>
        <v>0</v>
      </c>
      <c r="H2668" s="4">
        <f>'Enhanced Basket_AUTOLOAD'!O2667</f>
        <v>0</v>
      </c>
      <c r="I2668" s="4">
        <f>'Enhanced Basket_AUTOLOAD'!P2667</f>
        <v>0</v>
      </c>
      <c r="J2668" s="4">
        <f>'Enhanced Basket_AUTOLOAD'!Q2667</f>
        <v>0</v>
      </c>
      <c r="M2668" s="4" t="e">
        <f>IF(TRIM(CLEAN(I2668))="USCSH0000000","",VLOOKUP(I2668,'EZE Daily_With_BB CODES'!$H$3:$J$4445,3,0))</f>
        <v>#N/A</v>
      </c>
    </row>
    <row r="2669" ht="15" customHeight="1" s="4" customFormat="1">
      <c r="F2669" s="4">
        <f>'Enhanced Basket_AUTOLOAD'!H2668</f>
        <v>0</v>
      </c>
      <c r="G2669" s="4">
        <f>'Enhanced Basket_AUTOLOAD'!M2668</f>
        <v>0</v>
      </c>
      <c r="H2669" s="4">
        <f>'Enhanced Basket_AUTOLOAD'!O2668</f>
        <v>0</v>
      </c>
      <c r="I2669" s="4">
        <f>'Enhanced Basket_AUTOLOAD'!P2668</f>
        <v>0</v>
      </c>
      <c r="J2669" s="4">
        <f>'Enhanced Basket_AUTOLOAD'!Q2668</f>
        <v>0</v>
      </c>
      <c r="M2669" s="4" t="e">
        <f>IF(TRIM(CLEAN(I2669))="USCSH0000000","",VLOOKUP(I2669,'EZE Daily_With_BB CODES'!$H$3:$J$4445,3,0))</f>
        <v>#N/A</v>
      </c>
    </row>
    <row r="2670" ht="15" customHeight="1" s="4" customFormat="1">
      <c r="F2670" s="4">
        <f>'Enhanced Basket_AUTOLOAD'!H2669</f>
        <v>0</v>
      </c>
      <c r="G2670" s="4">
        <f>'Enhanced Basket_AUTOLOAD'!M2669</f>
        <v>0</v>
      </c>
      <c r="H2670" s="4">
        <f>'Enhanced Basket_AUTOLOAD'!O2669</f>
        <v>0</v>
      </c>
      <c r="I2670" s="4">
        <f>'Enhanced Basket_AUTOLOAD'!P2669</f>
        <v>0</v>
      </c>
      <c r="J2670" s="4">
        <f>'Enhanced Basket_AUTOLOAD'!Q2669</f>
        <v>0</v>
      </c>
      <c r="M2670" s="4" t="e">
        <f>IF(TRIM(CLEAN(I2670))="USCSH0000000","",VLOOKUP(I2670,'EZE Daily_With_BB CODES'!$H$3:$J$4445,3,0))</f>
        <v>#N/A</v>
      </c>
    </row>
    <row r="2671" ht="15" customHeight="1" s="4" customFormat="1">
      <c r="F2671" s="4">
        <f>'Enhanced Basket_AUTOLOAD'!H2670</f>
        <v>0</v>
      </c>
      <c r="G2671" s="4">
        <f>'Enhanced Basket_AUTOLOAD'!M2670</f>
        <v>0</v>
      </c>
      <c r="H2671" s="4">
        <f>'Enhanced Basket_AUTOLOAD'!O2670</f>
        <v>0</v>
      </c>
      <c r="I2671" s="4">
        <f>'Enhanced Basket_AUTOLOAD'!P2670</f>
        <v>0</v>
      </c>
      <c r="J2671" s="4">
        <f>'Enhanced Basket_AUTOLOAD'!Q2670</f>
        <v>0</v>
      </c>
      <c r="M2671" s="4" t="e">
        <f>IF(TRIM(CLEAN(I2671))="USCSH0000000","",VLOOKUP(I2671,'EZE Daily_With_BB CODES'!$H$3:$J$4445,3,0))</f>
        <v>#N/A</v>
      </c>
    </row>
    <row r="2672" ht="15" customHeight="1" s="4" customFormat="1">
      <c r="F2672" s="4">
        <f>'Enhanced Basket_AUTOLOAD'!H2671</f>
        <v>0</v>
      </c>
      <c r="G2672" s="4">
        <f>'Enhanced Basket_AUTOLOAD'!M2671</f>
        <v>0</v>
      </c>
      <c r="H2672" s="4">
        <f>'Enhanced Basket_AUTOLOAD'!O2671</f>
        <v>0</v>
      </c>
      <c r="I2672" s="4">
        <f>'Enhanced Basket_AUTOLOAD'!P2671</f>
        <v>0</v>
      </c>
      <c r="J2672" s="4">
        <f>'Enhanced Basket_AUTOLOAD'!Q2671</f>
        <v>0</v>
      </c>
      <c r="M2672" s="4" t="e">
        <f>IF(TRIM(CLEAN(I2672))="USCSH0000000","",VLOOKUP(I2672,'EZE Daily_With_BB CODES'!$H$3:$J$4445,3,0))</f>
        <v>#N/A</v>
      </c>
    </row>
    <row r="2673" ht="15" customHeight="1" s="4" customFormat="1">
      <c r="F2673" s="4">
        <f>'Enhanced Basket_AUTOLOAD'!H2672</f>
        <v>0</v>
      </c>
      <c r="G2673" s="4">
        <f>'Enhanced Basket_AUTOLOAD'!M2672</f>
        <v>0</v>
      </c>
      <c r="H2673" s="4">
        <f>'Enhanced Basket_AUTOLOAD'!O2672</f>
        <v>0</v>
      </c>
      <c r="I2673" s="4">
        <f>'Enhanced Basket_AUTOLOAD'!P2672</f>
        <v>0</v>
      </c>
      <c r="J2673" s="4">
        <f>'Enhanced Basket_AUTOLOAD'!Q2672</f>
        <v>0</v>
      </c>
      <c r="M2673" s="4" t="e">
        <f>IF(TRIM(CLEAN(I2673))="USCSH0000000","",VLOOKUP(I2673,'EZE Daily_With_BB CODES'!$H$3:$J$4445,3,0))</f>
        <v>#N/A</v>
      </c>
    </row>
    <row r="2674" ht="15" customHeight="1" s="4" customFormat="1">
      <c r="F2674" s="4">
        <f>'Enhanced Basket_AUTOLOAD'!H2673</f>
        <v>0</v>
      </c>
      <c r="G2674" s="4">
        <f>'Enhanced Basket_AUTOLOAD'!M2673</f>
        <v>0</v>
      </c>
      <c r="H2674" s="4">
        <f>'Enhanced Basket_AUTOLOAD'!O2673</f>
        <v>0</v>
      </c>
      <c r="I2674" s="4">
        <f>'Enhanced Basket_AUTOLOAD'!P2673</f>
        <v>0</v>
      </c>
      <c r="J2674" s="4">
        <f>'Enhanced Basket_AUTOLOAD'!Q2673</f>
        <v>0</v>
      </c>
      <c r="M2674" s="4" t="e">
        <f>IF(TRIM(CLEAN(I2674))="USCSH0000000","",VLOOKUP(I2674,'EZE Daily_With_BB CODES'!$H$3:$J$4445,3,0))</f>
        <v>#N/A</v>
      </c>
    </row>
    <row r="2675" ht="15" customHeight="1" s="4" customFormat="1">
      <c r="F2675" s="4">
        <f>'Enhanced Basket_AUTOLOAD'!H2674</f>
        <v>0</v>
      </c>
      <c r="G2675" s="4">
        <f>'Enhanced Basket_AUTOLOAD'!M2674</f>
        <v>0</v>
      </c>
      <c r="H2675" s="4">
        <f>'Enhanced Basket_AUTOLOAD'!O2674</f>
        <v>0</v>
      </c>
      <c r="I2675" s="4">
        <f>'Enhanced Basket_AUTOLOAD'!P2674</f>
        <v>0</v>
      </c>
      <c r="J2675" s="4">
        <f>'Enhanced Basket_AUTOLOAD'!Q2674</f>
        <v>0</v>
      </c>
      <c r="M2675" s="4" t="e">
        <f>IF(TRIM(CLEAN(I2675))="USCSH0000000","",VLOOKUP(I2675,'EZE Daily_With_BB CODES'!$H$3:$J$4445,3,0))</f>
        <v>#N/A</v>
      </c>
    </row>
    <row r="2676" ht="15" customHeight="1" s="4" customFormat="1">
      <c r="F2676" s="4">
        <f>'Enhanced Basket_AUTOLOAD'!H2675</f>
        <v>0</v>
      </c>
      <c r="G2676" s="4">
        <f>'Enhanced Basket_AUTOLOAD'!M2675</f>
        <v>0</v>
      </c>
      <c r="H2676" s="4">
        <f>'Enhanced Basket_AUTOLOAD'!O2675</f>
        <v>0</v>
      </c>
      <c r="I2676" s="4">
        <f>'Enhanced Basket_AUTOLOAD'!P2675</f>
        <v>0</v>
      </c>
      <c r="J2676" s="4">
        <f>'Enhanced Basket_AUTOLOAD'!Q2675</f>
        <v>0</v>
      </c>
      <c r="M2676" s="4" t="e">
        <f>IF(TRIM(CLEAN(I2676))="USCSH0000000","",VLOOKUP(I2676,'EZE Daily_With_BB CODES'!$H$3:$J$4445,3,0))</f>
        <v>#N/A</v>
      </c>
    </row>
    <row r="2677" ht="15" customHeight="1" s="4" customFormat="1">
      <c r="F2677" s="4">
        <f>'Enhanced Basket_AUTOLOAD'!H2676</f>
        <v>0</v>
      </c>
      <c r="G2677" s="4">
        <f>'Enhanced Basket_AUTOLOAD'!M2676</f>
        <v>0</v>
      </c>
      <c r="H2677" s="4">
        <f>'Enhanced Basket_AUTOLOAD'!O2676</f>
        <v>0</v>
      </c>
      <c r="I2677" s="4">
        <f>'Enhanced Basket_AUTOLOAD'!P2676</f>
        <v>0</v>
      </c>
      <c r="J2677" s="4">
        <f>'Enhanced Basket_AUTOLOAD'!Q2676</f>
        <v>0</v>
      </c>
      <c r="M2677" s="4" t="e">
        <f>IF(TRIM(CLEAN(I2677))="USCSH0000000","",VLOOKUP(I2677,'EZE Daily_With_BB CODES'!$H$3:$J$4445,3,0))</f>
        <v>#N/A</v>
      </c>
    </row>
    <row r="2678" ht="15" customHeight="1" s="4" customFormat="1">
      <c r="F2678" s="4">
        <f>'Enhanced Basket_AUTOLOAD'!H2677</f>
        <v>0</v>
      </c>
      <c r="G2678" s="4">
        <f>'Enhanced Basket_AUTOLOAD'!M2677</f>
        <v>0</v>
      </c>
      <c r="H2678" s="4">
        <f>'Enhanced Basket_AUTOLOAD'!O2677</f>
        <v>0</v>
      </c>
      <c r="I2678" s="4">
        <f>'Enhanced Basket_AUTOLOAD'!P2677</f>
        <v>0</v>
      </c>
      <c r="J2678" s="4">
        <f>'Enhanced Basket_AUTOLOAD'!Q2677</f>
        <v>0</v>
      </c>
      <c r="M2678" s="4" t="e">
        <f>IF(TRIM(CLEAN(I2678))="USCSH0000000","",VLOOKUP(I2678,'EZE Daily_With_BB CODES'!$H$3:$J$4445,3,0))</f>
        <v>#N/A</v>
      </c>
    </row>
    <row r="2679" ht="15" customHeight="1" s="4" customFormat="1">
      <c r="F2679" s="4">
        <f>'Enhanced Basket_AUTOLOAD'!H2678</f>
        <v>0</v>
      </c>
      <c r="G2679" s="4">
        <f>'Enhanced Basket_AUTOLOAD'!M2678</f>
        <v>0</v>
      </c>
      <c r="H2679" s="4">
        <f>'Enhanced Basket_AUTOLOAD'!O2678</f>
        <v>0</v>
      </c>
      <c r="I2679" s="4">
        <f>'Enhanced Basket_AUTOLOAD'!P2678</f>
        <v>0</v>
      </c>
      <c r="J2679" s="4">
        <f>'Enhanced Basket_AUTOLOAD'!Q2678</f>
        <v>0</v>
      </c>
      <c r="M2679" s="4" t="e">
        <f>IF(TRIM(CLEAN(I2679))="USCSH0000000","",VLOOKUP(I2679,'EZE Daily_With_BB CODES'!$H$3:$J$4445,3,0))</f>
        <v>#N/A</v>
      </c>
    </row>
    <row r="2680" ht="15" customHeight="1" s="4" customFormat="1">
      <c r="F2680" s="4">
        <f>'Enhanced Basket_AUTOLOAD'!H2679</f>
        <v>0</v>
      </c>
      <c r="G2680" s="4">
        <f>'Enhanced Basket_AUTOLOAD'!M2679</f>
        <v>0</v>
      </c>
      <c r="H2680" s="4">
        <f>'Enhanced Basket_AUTOLOAD'!O2679</f>
        <v>0</v>
      </c>
      <c r="I2680" s="4">
        <f>'Enhanced Basket_AUTOLOAD'!P2679</f>
        <v>0</v>
      </c>
      <c r="J2680" s="4">
        <f>'Enhanced Basket_AUTOLOAD'!Q2679</f>
        <v>0</v>
      </c>
      <c r="M2680" s="4" t="e">
        <f>IF(TRIM(CLEAN(I2680))="USCSH0000000","",VLOOKUP(I2680,'EZE Daily_With_BB CODES'!$H$3:$J$4445,3,0))</f>
        <v>#N/A</v>
      </c>
    </row>
    <row r="2681" ht="15" customHeight="1" s="4" customFormat="1">
      <c r="F2681" s="4">
        <f>'Enhanced Basket_AUTOLOAD'!H2680</f>
        <v>0</v>
      </c>
      <c r="G2681" s="4">
        <f>'Enhanced Basket_AUTOLOAD'!M2680</f>
        <v>0</v>
      </c>
      <c r="H2681" s="4">
        <f>'Enhanced Basket_AUTOLOAD'!O2680</f>
        <v>0</v>
      </c>
      <c r="I2681" s="4">
        <f>'Enhanced Basket_AUTOLOAD'!P2680</f>
        <v>0</v>
      </c>
      <c r="J2681" s="4">
        <f>'Enhanced Basket_AUTOLOAD'!Q2680</f>
        <v>0</v>
      </c>
      <c r="M2681" s="4" t="e">
        <f>IF(TRIM(CLEAN(I2681))="USCSH0000000","",VLOOKUP(I2681,'EZE Daily_With_BB CODES'!$H$3:$J$4445,3,0))</f>
        <v>#N/A</v>
      </c>
    </row>
    <row r="2682" ht="15" customHeight="1" s="4" customFormat="1">
      <c r="F2682" s="4">
        <f>'Enhanced Basket_AUTOLOAD'!H2681</f>
        <v>0</v>
      </c>
      <c r="G2682" s="4">
        <f>'Enhanced Basket_AUTOLOAD'!M2681</f>
        <v>0</v>
      </c>
      <c r="H2682" s="4">
        <f>'Enhanced Basket_AUTOLOAD'!O2681</f>
        <v>0</v>
      </c>
      <c r="I2682" s="4">
        <f>'Enhanced Basket_AUTOLOAD'!P2681</f>
        <v>0</v>
      </c>
      <c r="J2682" s="4">
        <f>'Enhanced Basket_AUTOLOAD'!Q2681</f>
        <v>0</v>
      </c>
      <c r="M2682" s="4" t="e">
        <f>IF(TRIM(CLEAN(I2682))="USCSH0000000","",VLOOKUP(I2682,'EZE Daily_With_BB CODES'!$H$3:$J$4445,3,0))</f>
        <v>#N/A</v>
      </c>
    </row>
    <row r="2683" ht="15" customHeight="1" s="4" customFormat="1">
      <c r="F2683" s="4">
        <f>'Enhanced Basket_AUTOLOAD'!H2682</f>
        <v>0</v>
      </c>
      <c r="G2683" s="4">
        <f>'Enhanced Basket_AUTOLOAD'!M2682</f>
        <v>0</v>
      </c>
      <c r="H2683" s="4">
        <f>'Enhanced Basket_AUTOLOAD'!O2682</f>
        <v>0</v>
      </c>
      <c r="I2683" s="4">
        <f>'Enhanced Basket_AUTOLOAD'!P2682</f>
        <v>0</v>
      </c>
      <c r="J2683" s="4">
        <f>'Enhanced Basket_AUTOLOAD'!Q2682</f>
        <v>0</v>
      </c>
      <c r="M2683" s="4" t="e">
        <f>IF(TRIM(CLEAN(I2683))="USCSH0000000","",VLOOKUP(I2683,'EZE Daily_With_BB CODES'!$H$3:$J$4445,3,0))</f>
        <v>#N/A</v>
      </c>
    </row>
    <row r="2684" ht="15" customHeight="1" s="4" customFormat="1">
      <c r="F2684" s="4">
        <f>'Enhanced Basket_AUTOLOAD'!H2683</f>
        <v>0</v>
      </c>
      <c r="G2684" s="4">
        <f>'Enhanced Basket_AUTOLOAD'!M2683</f>
        <v>0</v>
      </c>
      <c r="H2684" s="4">
        <f>'Enhanced Basket_AUTOLOAD'!O2683</f>
        <v>0</v>
      </c>
      <c r="I2684" s="4">
        <f>'Enhanced Basket_AUTOLOAD'!P2683</f>
        <v>0</v>
      </c>
      <c r="J2684" s="4">
        <f>'Enhanced Basket_AUTOLOAD'!Q2683</f>
        <v>0</v>
      </c>
      <c r="M2684" s="4" t="e">
        <f>IF(TRIM(CLEAN(I2684))="USCSH0000000","",VLOOKUP(I2684,'EZE Daily_With_BB CODES'!$H$3:$J$4445,3,0))</f>
        <v>#N/A</v>
      </c>
    </row>
    <row r="2685" ht="15" customHeight="1" s="4" customFormat="1">
      <c r="F2685" s="4">
        <f>'Enhanced Basket_AUTOLOAD'!H2684</f>
        <v>0</v>
      </c>
      <c r="G2685" s="4">
        <f>'Enhanced Basket_AUTOLOAD'!M2684</f>
        <v>0</v>
      </c>
      <c r="H2685" s="4">
        <f>'Enhanced Basket_AUTOLOAD'!O2684</f>
        <v>0</v>
      </c>
      <c r="I2685" s="4">
        <f>'Enhanced Basket_AUTOLOAD'!P2684</f>
        <v>0</v>
      </c>
      <c r="J2685" s="4">
        <f>'Enhanced Basket_AUTOLOAD'!Q2684</f>
        <v>0</v>
      </c>
      <c r="M2685" s="4" t="e">
        <f>IF(TRIM(CLEAN(I2685))="USCSH0000000","",VLOOKUP(I2685,'EZE Daily_With_BB CODES'!$H$3:$J$4445,3,0))</f>
        <v>#N/A</v>
      </c>
    </row>
    <row r="2686" ht="15" customHeight="1" s="4" customFormat="1">
      <c r="F2686" s="4">
        <f>'Enhanced Basket_AUTOLOAD'!H2685</f>
        <v>0</v>
      </c>
      <c r="G2686" s="4">
        <f>'Enhanced Basket_AUTOLOAD'!M2685</f>
        <v>0</v>
      </c>
      <c r="H2686" s="4">
        <f>'Enhanced Basket_AUTOLOAD'!O2685</f>
        <v>0</v>
      </c>
      <c r="I2686" s="4">
        <f>'Enhanced Basket_AUTOLOAD'!P2685</f>
        <v>0</v>
      </c>
      <c r="J2686" s="4">
        <f>'Enhanced Basket_AUTOLOAD'!Q2685</f>
        <v>0</v>
      </c>
      <c r="M2686" s="4" t="e">
        <f>IF(TRIM(CLEAN(I2686))="USCSH0000000","",VLOOKUP(I2686,'EZE Daily_With_BB CODES'!$H$3:$J$4445,3,0))</f>
        <v>#N/A</v>
      </c>
    </row>
    <row r="2687" ht="15" customHeight="1" s="4" customFormat="1">
      <c r="F2687" s="4">
        <f>'Enhanced Basket_AUTOLOAD'!H2686</f>
        <v>0</v>
      </c>
      <c r="G2687" s="4">
        <f>'Enhanced Basket_AUTOLOAD'!M2686</f>
        <v>0</v>
      </c>
      <c r="H2687" s="4">
        <f>'Enhanced Basket_AUTOLOAD'!O2686</f>
        <v>0</v>
      </c>
      <c r="I2687" s="4">
        <f>'Enhanced Basket_AUTOLOAD'!P2686</f>
        <v>0</v>
      </c>
      <c r="J2687" s="4">
        <f>'Enhanced Basket_AUTOLOAD'!Q2686</f>
        <v>0</v>
      </c>
      <c r="M2687" s="4" t="e">
        <f>IF(TRIM(CLEAN(I2687))="USCSH0000000","",VLOOKUP(I2687,'EZE Daily_With_BB CODES'!$H$3:$J$4445,3,0))</f>
        <v>#N/A</v>
      </c>
    </row>
    <row r="2688" ht="15" customHeight="1" s="4" customFormat="1">
      <c r="F2688" s="4">
        <f>'Enhanced Basket_AUTOLOAD'!H2687</f>
        <v>0</v>
      </c>
      <c r="G2688" s="4">
        <f>'Enhanced Basket_AUTOLOAD'!M2687</f>
        <v>0</v>
      </c>
      <c r="H2688" s="4">
        <f>'Enhanced Basket_AUTOLOAD'!O2687</f>
        <v>0</v>
      </c>
      <c r="I2688" s="4">
        <f>'Enhanced Basket_AUTOLOAD'!P2687</f>
        <v>0</v>
      </c>
      <c r="J2688" s="4">
        <f>'Enhanced Basket_AUTOLOAD'!Q2687</f>
        <v>0</v>
      </c>
      <c r="M2688" s="4" t="e">
        <f>IF(TRIM(CLEAN(I2688))="USCSH0000000","",VLOOKUP(I2688,'EZE Daily_With_BB CODES'!$H$3:$J$4445,3,0))</f>
        <v>#N/A</v>
      </c>
    </row>
    <row r="2689" ht="15" customHeight="1" s="4" customFormat="1">
      <c r="F2689" s="4">
        <f>'Enhanced Basket_AUTOLOAD'!H2688</f>
        <v>0</v>
      </c>
      <c r="G2689" s="4">
        <f>'Enhanced Basket_AUTOLOAD'!M2688</f>
        <v>0</v>
      </c>
      <c r="H2689" s="4">
        <f>'Enhanced Basket_AUTOLOAD'!O2688</f>
        <v>0</v>
      </c>
      <c r="I2689" s="4">
        <f>'Enhanced Basket_AUTOLOAD'!P2688</f>
        <v>0</v>
      </c>
      <c r="J2689" s="4">
        <f>'Enhanced Basket_AUTOLOAD'!Q2688</f>
        <v>0</v>
      </c>
      <c r="M2689" s="4" t="e">
        <f>IF(TRIM(CLEAN(I2689))="USCSH0000000","",VLOOKUP(I2689,'EZE Daily_With_BB CODES'!$H$3:$J$4445,3,0))</f>
        <v>#N/A</v>
      </c>
    </row>
    <row r="2690" ht="15" customHeight="1" s="4" customFormat="1">
      <c r="F2690" s="4">
        <f>'Enhanced Basket_AUTOLOAD'!H2689</f>
        <v>0</v>
      </c>
      <c r="G2690" s="4">
        <f>'Enhanced Basket_AUTOLOAD'!M2689</f>
        <v>0</v>
      </c>
      <c r="H2690" s="4">
        <f>'Enhanced Basket_AUTOLOAD'!O2689</f>
        <v>0</v>
      </c>
      <c r="I2690" s="4">
        <f>'Enhanced Basket_AUTOLOAD'!P2689</f>
        <v>0</v>
      </c>
      <c r="J2690" s="4">
        <f>'Enhanced Basket_AUTOLOAD'!Q2689</f>
        <v>0</v>
      </c>
      <c r="M2690" s="4" t="e">
        <f>IF(TRIM(CLEAN(I2690))="USCSH0000000","",VLOOKUP(I2690,'EZE Daily_With_BB CODES'!$H$3:$J$4445,3,0))</f>
        <v>#N/A</v>
      </c>
    </row>
    <row r="2691" ht="15" customHeight="1" s="4" customFormat="1">
      <c r="F2691" s="4">
        <f>'Enhanced Basket_AUTOLOAD'!H2690</f>
        <v>0</v>
      </c>
      <c r="G2691" s="4">
        <f>'Enhanced Basket_AUTOLOAD'!M2690</f>
        <v>0</v>
      </c>
      <c r="H2691" s="4">
        <f>'Enhanced Basket_AUTOLOAD'!O2690</f>
        <v>0</v>
      </c>
      <c r="I2691" s="4">
        <f>'Enhanced Basket_AUTOLOAD'!P2690</f>
        <v>0</v>
      </c>
      <c r="J2691" s="4">
        <f>'Enhanced Basket_AUTOLOAD'!Q2690</f>
        <v>0</v>
      </c>
      <c r="M2691" s="4" t="e">
        <f>IF(TRIM(CLEAN(I2691))="USCSH0000000","",VLOOKUP(I2691,'EZE Daily_With_BB CODES'!$H$3:$J$4445,3,0))</f>
        <v>#N/A</v>
      </c>
    </row>
    <row r="2692" ht="15" customHeight="1" s="4" customFormat="1">
      <c r="F2692" s="4">
        <f>'Enhanced Basket_AUTOLOAD'!H2691</f>
        <v>0</v>
      </c>
      <c r="G2692" s="4">
        <f>'Enhanced Basket_AUTOLOAD'!M2691</f>
        <v>0</v>
      </c>
      <c r="H2692" s="4">
        <f>'Enhanced Basket_AUTOLOAD'!O2691</f>
        <v>0</v>
      </c>
      <c r="I2692" s="4">
        <f>'Enhanced Basket_AUTOLOAD'!P2691</f>
        <v>0</v>
      </c>
      <c r="J2692" s="4">
        <f>'Enhanced Basket_AUTOLOAD'!Q2691</f>
        <v>0</v>
      </c>
      <c r="M2692" s="4" t="e">
        <f>IF(TRIM(CLEAN(I2692))="USCSH0000000","",VLOOKUP(I2692,'EZE Daily_With_BB CODES'!$H$3:$J$4445,3,0))</f>
        <v>#N/A</v>
      </c>
    </row>
    <row r="2693" ht="15" customHeight="1" s="4" customFormat="1">
      <c r="F2693" s="4">
        <f>'Enhanced Basket_AUTOLOAD'!H2692</f>
        <v>0</v>
      </c>
      <c r="G2693" s="4">
        <f>'Enhanced Basket_AUTOLOAD'!M2692</f>
        <v>0</v>
      </c>
      <c r="H2693" s="4">
        <f>'Enhanced Basket_AUTOLOAD'!O2692</f>
        <v>0</v>
      </c>
      <c r="I2693" s="4">
        <f>'Enhanced Basket_AUTOLOAD'!P2692</f>
        <v>0</v>
      </c>
      <c r="J2693" s="4">
        <f>'Enhanced Basket_AUTOLOAD'!Q2692</f>
        <v>0</v>
      </c>
      <c r="M2693" s="4" t="e">
        <f>IF(TRIM(CLEAN(I2693))="USCSH0000000","",VLOOKUP(I2693,'EZE Daily_With_BB CODES'!$H$3:$J$4445,3,0))</f>
        <v>#N/A</v>
      </c>
    </row>
    <row r="2694" ht="15" customHeight="1" s="4" customFormat="1">
      <c r="F2694" s="4">
        <f>'Enhanced Basket_AUTOLOAD'!H2693</f>
        <v>0</v>
      </c>
      <c r="G2694" s="4">
        <f>'Enhanced Basket_AUTOLOAD'!M2693</f>
        <v>0</v>
      </c>
      <c r="H2694" s="4">
        <f>'Enhanced Basket_AUTOLOAD'!O2693</f>
        <v>0</v>
      </c>
      <c r="I2694" s="4">
        <f>'Enhanced Basket_AUTOLOAD'!P2693</f>
        <v>0</v>
      </c>
      <c r="J2694" s="4">
        <f>'Enhanced Basket_AUTOLOAD'!Q2693</f>
        <v>0</v>
      </c>
      <c r="M2694" s="4" t="e">
        <f>IF(TRIM(CLEAN(I2694))="USCSH0000000","",VLOOKUP(I2694,'EZE Daily_With_BB CODES'!$H$3:$J$4445,3,0))</f>
        <v>#N/A</v>
      </c>
    </row>
    <row r="2695" ht="15" customHeight="1" s="4" customFormat="1">
      <c r="F2695" s="4">
        <f>'Enhanced Basket_AUTOLOAD'!H2694</f>
        <v>0</v>
      </c>
      <c r="G2695" s="4">
        <f>'Enhanced Basket_AUTOLOAD'!M2694</f>
        <v>0</v>
      </c>
      <c r="H2695" s="4">
        <f>'Enhanced Basket_AUTOLOAD'!O2694</f>
        <v>0</v>
      </c>
      <c r="I2695" s="4">
        <f>'Enhanced Basket_AUTOLOAD'!P2694</f>
        <v>0</v>
      </c>
      <c r="J2695" s="4">
        <f>'Enhanced Basket_AUTOLOAD'!Q2694</f>
        <v>0</v>
      </c>
      <c r="M2695" s="4" t="e">
        <f>IF(TRIM(CLEAN(I2695))="USCSH0000000","",VLOOKUP(I2695,'EZE Daily_With_BB CODES'!$H$3:$J$4445,3,0))</f>
        <v>#N/A</v>
      </c>
    </row>
    <row r="2696" ht="15" customHeight="1" s="4" customFormat="1">
      <c r="F2696" s="4">
        <f>'Enhanced Basket_AUTOLOAD'!H2695</f>
        <v>0</v>
      </c>
      <c r="G2696" s="4">
        <f>'Enhanced Basket_AUTOLOAD'!M2695</f>
        <v>0</v>
      </c>
      <c r="H2696" s="4">
        <f>'Enhanced Basket_AUTOLOAD'!O2695</f>
        <v>0</v>
      </c>
      <c r="I2696" s="4">
        <f>'Enhanced Basket_AUTOLOAD'!P2695</f>
        <v>0</v>
      </c>
      <c r="J2696" s="4">
        <f>'Enhanced Basket_AUTOLOAD'!Q2695</f>
        <v>0</v>
      </c>
      <c r="M2696" s="4" t="e">
        <f>IF(TRIM(CLEAN(I2696))="USCSH0000000","",VLOOKUP(I2696,'EZE Daily_With_BB CODES'!$H$3:$J$4445,3,0))</f>
        <v>#N/A</v>
      </c>
    </row>
    <row r="2697" ht="15" customHeight="1" s="4" customFormat="1">
      <c r="F2697" s="4">
        <f>'Enhanced Basket_AUTOLOAD'!H2696</f>
        <v>0</v>
      </c>
      <c r="G2697" s="4">
        <f>'Enhanced Basket_AUTOLOAD'!M2696</f>
        <v>0</v>
      </c>
      <c r="H2697" s="4">
        <f>'Enhanced Basket_AUTOLOAD'!O2696</f>
        <v>0</v>
      </c>
      <c r="I2697" s="4">
        <f>'Enhanced Basket_AUTOLOAD'!P2696</f>
        <v>0</v>
      </c>
      <c r="J2697" s="4">
        <f>'Enhanced Basket_AUTOLOAD'!Q2696</f>
        <v>0</v>
      </c>
      <c r="M2697" s="4" t="e">
        <f>IF(TRIM(CLEAN(I2697))="USCSH0000000","",VLOOKUP(I2697,'EZE Daily_With_BB CODES'!$H$3:$J$4445,3,0))</f>
        <v>#N/A</v>
      </c>
    </row>
    <row r="2698" ht="15" customHeight="1" s="4" customFormat="1">
      <c r="F2698" s="4">
        <f>'Enhanced Basket_AUTOLOAD'!H2697</f>
        <v>0</v>
      </c>
      <c r="G2698" s="4">
        <f>'Enhanced Basket_AUTOLOAD'!M2697</f>
        <v>0</v>
      </c>
      <c r="H2698" s="4">
        <f>'Enhanced Basket_AUTOLOAD'!O2697</f>
        <v>0</v>
      </c>
      <c r="I2698" s="4">
        <f>'Enhanced Basket_AUTOLOAD'!P2697</f>
        <v>0</v>
      </c>
      <c r="J2698" s="4">
        <f>'Enhanced Basket_AUTOLOAD'!Q2697</f>
        <v>0</v>
      </c>
      <c r="M2698" s="4" t="e">
        <f>IF(TRIM(CLEAN(I2698))="USCSH0000000","",VLOOKUP(I2698,'EZE Daily_With_BB CODES'!$H$3:$J$4445,3,0))</f>
        <v>#N/A</v>
      </c>
    </row>
    <row r="2699" ht="15" customHeight="1" s="4" customFormat="1">
      <c r="F2699" s="4">
        <f>'Enhanced Basket_AUTOLOAD'!H2698</f>
        <v>0</v>
      </c>
      <c r="G2699" s="4">
        <f>'Enhanced Basket_AUTOLOAD'!M2698</f>
        <v>0</v>
      </c>
      <c r="H2699" s="4">
        <f>'Enhanced Basket_AUTOLOAD'!O2698</f>
        <v>0</v>
      </c>
      <c r="I2699" s="4">
        <f>'Enhanced Basket_AUTOLOAD'!P2698</f>
        <v>0</v>
      </c>
      <c r="J2699" s="4">
        <f>'Enhanced Basket_AUTOLOAD'!Q2698</f>
        <v>0</v>
      </c>
      <c r="M2699" s="4" t="e">
        <f>IF(TRIM(CLEAN(I2699))="USCSH0000000","",VLOOKUP(I2699,'EZE Daily_With_BB CODES'!$H$3:$J$4445,3,0))</f>
        <v>#N/A</v>
      </c>
    </row>
    <row r="2700" ht="15" customHeight="1" s="4" customFormat="1">
      <c r="F2700" s="4">
        <f>'Enhanced Basket_AUTOLOAD'!H2699</f>
        <v>0</v>
      </c>
      <c r="G2700" s="4">
        <f>'Enhanced Basket_AUTOLOAD'!M2699</f>
        <v>0</v>
      </c>
      <c r="H2700" s="4">
        <f>'Enhanced Basket_AUTOLOAD'!O2699</f>
        <v>0</v>
      </c>
      <c r="I2700" s="4">
        <f>'Enhanced Basket_AUTOLOAD'!P2699</f>
        <v>0</v>
      </c>
      <c r="J2700" s="4">
        <f>'Enhanced Basket_AUTOLOAD'!Q2699</f>
        <v>0</v>
      </c>
      <c r="M2700" s="4" t="e">
        <f>IF(TRIM(CLEAN(I2700))="USCSH0000000","",VLOOKUP(I2700,'EZE Daily_With_BB CODES'!$H$3:$J$4445,3,0))</f>
        <v>#N/A</v>
      </c>
    </row>
    <row r="2701" ht="15" customHeight="1" s="4" customFormat="1">
      <c r="F2701" s="4">
        <f>'Enhanced Basket_AUTOLOAD'!H2700</f>
        <v>0</v>
      </c>
      <c r="G2701" s="4">
        <f>'Enhanced Basket_AUTOLOAD'!M2700</f>
        <v>0</v>
      </c>
      <c r="H2701" s="4">
        <f>'Enhanced Basket_AUTOLOAD'!O2700</f>
        <v>0</v>
      </c>
      <c r="I2701" s="4">
        <f>'Enhanced Basket_AUTOLOAD'!P2700</f>
        <v>0</v>
      </c>
      <c r="J2701" s="4">
        <f>'Enhanced Basket_AUTOLOAD'!Q2700</f>
        <v>0</v>
      </c>
      <c r="M2701" s="4" t="e">
        <f>IF(TRIM(CLEAN(I2701))="USCSH0000000","",VLOOKUP(I2701,'EZE Daily_With_BB CODES'!$H$3:$J$4445,3,0))</f>
        <v>#N/A</v>
      </c>
    </row>
    <row r="2702" ht="15" customHeight="1" s="4" customFormat="1">
      <c r="F2702" s="4">
        <f>'Enhanced Basket_AUTOLOAD'!H2701</f>
        <v>0</v>
      </c>
      <c r="G2702" s="4">
        <f>'Enhanced Basket_AUTOLOAD'!M2701</f>
        <v>0</v>
      </c>
      <c r="H2702" s="4">
        <f>'Enhanced Basket_AUTOLOAD'!O2701</f>
        <v>0</v>
      </c>
      <c r="I2702" s="4">
        <f>'Enhanced Basket_AUTOLOAD'!P2701</f>
        <v>0</v>
      </c>
      <c r="J2702" s="4">
        <f>'Enhanced Basket_AUTOLOAD'!Q2701</f>
        <v>0</v>
      </c>
      <c r="M2702" s="4" t="e">
        <f>IF(TRIM(CLEAN(I2702))="USCSH0000000","",VLOOKUP(I2702,'EZE Daily_With_BB CODES'!$H$3:$J$4445,3,0))</f>
        <v>#N/A</v>
      </c>
    </row>
    <row r="2703" ht="15" customHeight="1" s="4" customFormat="1">
      <c r="F2703" s="4">
        <f>'Enhanced Basket_AUTOLOAD'!H2702</f>
        <v>0</v>
      </c>
      <c r="G2703" s="4">
        <f>'Enhanced Basket_AUTOLOAD'!M2702</f>
        <v>0</v>
      </c>
      <c r="H2703" s="4">
        <f>'Enhanced Basket_AUTOLOAD'!O2702</f>
        <v>0</v>
      </c>
      <c r="I2703" s="4">
        <f>'Enhanced Basket_AUTOLOAD'!P2702</f>
        <v>0</v>
      </c>
      <c r="J2703" s="4">
        <f>'Enhanced Basket_AUTOLOAD'!Q2702</f>
        <v>0</v>
      </c>
      <c r="M2703" s="4" t="e">
        <f>IF(TRIM(CLEAN(I2703))="USCSH0000000","",VLOOKUP(I2703,'EZE Daily_With_BB CODES'!$H$3:$J$4445,3,0))</f>
        <v>#N/A</v>
      </c>
    </row>
    <row r="2704" ht="15" customHeight="1" s="4" customFormat="1">
      <c r="F2704" s="4">
        <f>'Enhanced Basket_AUTOLOAD'!H2703</f>
        <v>0</v>
      </c>
      <c r="G2704" s="4">
        <f>'Enhanced Basket_AUTOLOAD'!M2703</f>
        <v>0</v>
      </c>
      <c r="H2704" s="4">
        <f>'Enhanced Basket_AUTOLOAD'!O2703</f>
        <v>0</v>
      </c>
      <c r="I2704" s="4">
        <f>'Enhanced Basket_AUTOLOAD'!P2703</f>
        <v>0</v>
      </c>
      <c r="J2704" s="4">
        <f>'Enhanced Basket_AUTOLOAD'!Q2703</f>
        <v>0</v>
      </c>
      <c r="M2704" s="4" t="e">
        <f>IF(TRIM(CLEAN(I2704))="USCSH0000000","",VLOOKUP(I2704,'EZE Daily_With_BB CODES'!$H$3:$J$4445,3,0))</f>
        <v>#N/A</v>
      </c>
    </row>
    <row r="2705" ht="15" customHeight="1" s="4" customFormat="1">
      <c r="F2705" s="4">
        <f>'Enhanced Basket_AUTOLOAD'!H2704</f>
        <v>0</v>
      </c>
      <c r="G2705" s="4">
        <f>'Enhanced Basket_AUTOLOAD'!M2704</f>
        <v>0</v>
      </c>
      <c r="H2705" s="4">
        <f>'Enhanced Basket_AUTOLOAD'!O2704</f>
        <v>0</v>
      </c>
      <c r="I2705" s="4">
        <f>'Enhanced Basket_AUTOLOAD'!P2704</f>
        <v>0</v>
      </c>
      <c r="J2705" s="4">
        <f>'Enhanced Basket_AUTOLOAD'!Q2704</f>
        <v>0</v>
      </c>
      <c r="M2705" s="4" t="e">
        <f>IF(TRIM(CLEAN(I2705))="USCSH0000000","",VLOOKUP(I2705,'EZE Daily_With_BB CODES'!$H$3:$J$4445,3,0))</f>
        <v>#N/A</v>
      </c>
    </row>
    <row r="2706" ht="15" customHeight="1" s="4" customFormat="1">
      <c r="F2706" s="4">
        <f>'Enhanced Basket_AUTOLOAD'!H2705</f>
        <v>0</v>
      </c>
      <c r="G2706" s="4">
        <f>'Enhanced Basket_AUTOLOAD'!M2705</f>
        <v>0</v>
      </c>
      <c r="H2706" s="4">
        <f>'Enhanced Basket_AUTOLOAD'!O2705</f>
        <v>0</v>
      </c>
      <c r="I2706" s="4">
        <f>'Enhanced Basket_AUTOLOAD'!P2705</f>
        <v>0</v>
      </c>
      <c r="J2706" s="4">
        <f>'Enhanced Basket_AUTOLOAD'!Q2705</f>
        <v>0</v>
      </c>
      <c r="M2706" s="4" t="e">
        <f>IF(TRIM(CLEAN(I2706))="USCSH0000000","",VLOOKUP(I2706,'EZE Daily_With_BB CODES'!$H$3:$J$4445,3,0))</f>
        <v>#N/A</v>
      </c>
    </row>
    <row r="2707" ht="15" customHeight="1" s="4" customFormat="1">
      <c r="F2707" s="4">
        <f>'Enhanced Basket_AUTOLOAD'!H2706</f>
        <v>0</v>
      </c>
      <c r="G2707" s="4">
        <f>'Enhanced Basket_AUTOLOAD'!M2706</f>
        <v>0</v>
      </c>
      <c r="H2707" s="4">
        <f>'Enhanced Basket_AUTOLOAD'!O2706</f>
        <v>0</v>
      </c>
      <c r="I2707" s="4">
        <f>'Enhanced Basket_AUTOLOAD'!P2706</f>
        <v>0</v>
      </c>
      <c r="J2707" s="4">
        <f>'Enhanced Basket_AUTOLOAD'!Q2706</f>
        <v>0</v>
      </c>
      <c r="M2707" s="4" t="e">
        <f>IF(TRIM(CLEAN(I2707))="USCSH0000000","",VLOOKUP(I2707,'EZE Daily_With_BB CODES'!$H$3:$J$4445,3,0))</f>
        <v>#N/A</v>
      </c>
    </row>
    <row r="2708" ht="15" customHeight="1" s="4" customFormat="1">
      <c r="F2708" s="4">
        <f>'Enhanced Basket_AUTOLOAD'!H2707</f>
        <v>0</v>
      </c>
      <c r="G2708" s="4">
        <f>'Enhanced Basket_AUTOLOAD'!M2707</f>
        <v>0</v>
      </c>
      <c r="H2708" s="4">
        <f>'Enhanced Basket_AUTOLOAD'!O2707</f>
        <v>0</v>
      </c>
      <c r="I2708" s="4">
        <f>'Enhanced Basket_AUTOLOAD'!P2707</f>
        <v>0</v>
      </c>
      <c r="J2708" s="4">
        <f>'Enhanced Basket_AUTOLOAD'!Q2707</f>
        <v>0</v>
      </c>
      <c r="M2708" s="4" t="e">
        <f>IF(TRIM(CLEAN(I2708))="USCSH0000000","",VLOOKUP(I2708,'EZE Daily_With_BB CODES'!$H$3:$J$4445,3,0))</f>
        <v>#N/A</v>
      </c>
    </row>
    <row r="2709" ht="15" customHeight="1" s="4" customFormat="1">
      <c r="F2709" s="4">
        <f>'Enhanced Basket_AUTOLOAD'!H2708</f>
        <v>0</v>
      </c>
      <c r="G2709" s="4">
        <f>'Enhanced Basket_AUTOLOAD'!M2708</f>
        <v>0</v>
      </c>
      <c r="H2709" s="4">
        <f>'Enhanced Basket_AUTOLOAD'!O2708</f>
        <v>0</v>
      </c>
      <c r="I2709" s="4">
        <f>'Enhanced Basket_AUTOLOAD'!P2708</f>
        <v>0</v>
      </c>
      <c r="J2709" s="4">
        <f>'Enhanced Basket_AUTOLOAD'!Q2708</f>
        <v>0</v>
      </c>
      <c r="M2709" s="4" t="e">
        <f>IF(TRIM(CLEAN(I2709))="USCSH0000000","",VLOOKUP(I2709,'EZE Daily_With_BB CODES'!$H$3:$J$4445,3,0))</f>
        <v>#N/A</v>
      </c>
    </row>
    <row r="2710" ht="15" customHeight="1" s="4" customFormat="1">
      <c r="F2710" s="4">
        <f>'Enhanced Basket_AUTOLOAD'!H2709</f>
        <v>0</v>
      </c>
      <c r="G2710" s="4">
        <f>'Enhanced Basket_AUTOLOAD'!M2709</f>
        <v>0</v>
      </c>
      <c r="H2710" s="4">
        <f>'Enhanced Basket_AUTOLOAD'!O2709</f>
        <v>0</v>
      </c>
      <c r="I2710" s="4">
        <f>'Enhanced Basket_AUTOLOAD'!P2709</f>
        <v>0</v>
      </c>
      <c r="J2710" s="4">
        <f>'Enhanced Basket_AUTOLOAD'!Q2709</f>
        <v>0</v>
      </c>
      <c r="M2710" s="4" t="e">
        <f>IF(TRIM(CLEAN(I2710))="USCSH0000000","",VLOOKUP(I2710,'EZE Daily_With_BB CODES'!$H$3:$J$4445,3,0))</f>
        <v>#N/A</v>
      </c>
    </row>
    <row r="2711" ht="15" customHeight="1" s="4" customFormat="1">
      <c r="F2711" s="4">
        <f>'Enhanced Basket_AUTOLOAD'!H2710</f>
        <v>0</v>
      </c>
      <c r="G2711" s="4">
        <f>'Enhanced Basket_AUTOLOAD'!M2710</f>
        <v>0</v>
      </c>
      <c r="H2711" s="4">
        <f>'Enhanced Basket_AUTOLOAD'!O2710</f>
        <v>0</v>
      </c>
      <c r="I2711" s="4">
        <f>'Enhanced Basket_AUTOLOAD'!P2710</f>
        <v>0</v>
      </c>
      <c r="J2711" s="4">
        <f>'Enhanced Basket_AUTOLOAD'!Q2710</f>
        <v>0</v>
      </c>
      <c r="M2711" s="4" t="e">
        <f>IF(TRIM(CLEAN(I2711))="USCSH0000000","",VLOOKUP(I2711,'EZE Daily_With_BB CODES'!$H$3:$J$4445,3,0))</f>
        <v>#N/A</v>
      </c>
    </row>
    <row r="2712" ht="15" customHeight="1" s="4" customFormat="1">
      <c r="F2712" s="4">
        <f>'Enhanced Basket_AUTOLOAD'!H2711</f>
        <v>0</v>
      </c>
      <c r="G2712" s="4">
        <f>'Enhanced Basket_AUTOLOAD'!M2711</f>
        <v>0</v>
      </c>
      <c r="H2712" s="4">
        <f>'Enhanced Basket_AUTOLOAD'!O2711</f>
        <v>0</v>
      </c>
      <c r="I2712" s="4">
        <f>'Enhanced Basket_AUTOLOAD'!P2711</f>
        <v>0</v>
      </c>
      <c r="J2712" s="4">
        <f>'Enhanced Basket_AUTOLOAD'!Q2711</f>
        <v>0</v>
      </c>
      <c r="M2712" s="4" t="e">
        <f>IF(TRIM(CLEAN(I2712))="USCSH0000000","",VLOOKUP(I2712,'EZE Daily_With_BB CODES'!$H$3:$J$4445,3,0))</f>
        <v>#N/A</v>
      </c>
    </row>
    <row r="2713" ht="15" customHeight="1" s="4" customFormat="1">
      <c r="F2713" s="4">
        <f>'Enhanced Basket_AUTOLOAD'!H2712</f>
        <v>0</v>
      </c>
      <c r="G2713" s="4">
        <f>'Enhanced Basket_AUTOLOAD'!M2712</f>
        <v>0</v>
      </c>
      <c r="H2713" s="4">
        <f>'Enhanced Basket_AUTOLOAD'!O2712</f>
        <v>0</v>
      </c>
      <c r="I2713" s="4">
        <f>'Enhanced Basket_AUTOLOAD'!P2712</f>
        <v>0</v>
      </c>
      <c r="J2713" s="4">
        <f>'Enhanced Basket_AUTOLOAD'!Q2712</f>
        <v>0</v>
      </c>
      <c r="M2713" s="4" t="e">
        <f>IF(TRIM(CLEAN(I2713))="USCSH0000000","",VLOOKUP(I2713,'EZE Daily_With_BB CODES'!$H$3:$J$4445,3,0))</f>
        <v>#N/A</v>
      </c>
    </row>
    <row r="2714" ht="15" customHeight="1" s="4" customFormat="1">
      <c r="F2714" s="4">
        <f>'Enhanced Basket_AUTOLOAD'!H2713</f>
        <v>0</v>
      </c>
      <c r="G2714" s="4">
        <f>'Enhanced Basket_AUTOLOAD'!M2713</f>
        <v>0</v>
      </c>
      <c r="H2714" s="4">
        <f>'Enhanced Basket_AUTOLOAD'!O2713</f>
        <v>0</v>
      </c>
      <c r="I2714" s="4">
        <f>'Enhanced Basket_AUTOLOAD'!P2713</f>
        <v>0</v>
      </c>
      <c r="J2714" s="4">
        <f>'Enhanced Basket_AUTOLOAD'!Q2713</f>
        <v>0</v>
      </c>
      <c r="M2714" s="4" t="e">
        <f>IF(TRIM(CLEAN(I2714))="USCSH0000000","",VLOOKUP(I2714,'EZE Daily_With_BB CODES'!$H$3:$J$4445,3,0))</f>
        <v>#N/A</v>
      </c>
    </row>
    <row r="2715" ht="15" customHeight="1" s="4" customFormat="1">
      <c r="F2715" s="4">
        <f>'Enhanced Basket_AUTOLOAD'!H2714</f>
        <v>0</v>
      </c>
      <c r="G2715" s="4">
        <f>'Enhanced Basket_AUTOLOAD'!M2714</f>
        <v>0</v>
      </c>
      <c r="H2715" s="4">
        <f>'Enhanced Basket_AUTOLOAD'!O2714</f>
        <v>0</v>
      </c>
      <c r="I2715" s="4">
        <f>'Enhanced Basket_AUTOLOAD'!P2714</f>
        <v>0</v>
      </c>
      <c r="J2715" s="4">
        <f>'Enhanced Basket_AUTOLOAD'!Q2714</f>
        <v>0</v>
      </c>
      <c r="M2715" s="4" t="e">
        <f>IF(TRIM(CLEAN(I2715))="USCSH0000000","",VLOOKUP(I2715,'EZE Daily_With_BB CODES'!$H$3:$J$4445,3,0))</f>
        <v>#N/A</v>
      </c>
    </row>
    <row r="2716" ht="15" customHeight="1" s="4" customFormat="1">
      <c r="F2716" s="4">
        <f>'Enhanced Basket_AUTOLOAD'!H2715</f>
        <v>0</v>
      </c>
      <c r="G2716" s="4">
        <f>'Enhanced Basket_AUTOLOAD'!M2715</f>
        <v>0</v>
      </c>
      <c r="H2716" s="4">
        <f>'Enhanced Basket_AUTOLOAD'!O2715</f>
        <v>0</v>
      </c>
      <c r="I2716" s="4">
        <f>'Enhanced Basket_AUTOLOAD'!P2715</f>
        <v>0</v>
      </c>
      <c r="J2716" s="4">
        <f>'Enhanced Basket_AUTOLOAD'!Q2715</f>
        <v>0</v>
      </c>
      <c r="M2716" s="4" t="e">
        <f>IF(TRIM(CLEAN(I2716))="USCSH0000000","",VLOOKUP(I2716,'EZE Daily_With_BB CODES'!$H$3:$J$4445,3,0))</f>
        <v>#N/A</v>
      </c>
    </row>
    <row r="2717" ht="15" customHeight="1" s="4" customFormat="1">
      <c r="F2717" s="4">
        <f>'Enhanced Basket_AUTOLOAD'!H2716</f>
        <v>0</v>
      </c>
      <c r="G2717" s="4">
        <f>'Enhanced Basket_AUTOLOAD'!M2716</f>
        <v>0</v>
      </c>
      <c r="H2717" s="4">
        <f>'Enhanced Basket_AUTOLOAD'!O2716</f>
        <v>0</v>
      </c>
      <c r="I2717" s="4">
        <f>'Enhanced Basket_AUTOLOAD'!P2716</f>
        <v>0</v>
      </c>
      <c r="J2717" s="4">
        <f>'Enhanced Basket_AUTOLOAD'!Q2716</f>
        <v>0</v>
      </c>
      <c r="M2717" s="4" t="e">
        <f>IF(TRIM(CLEAN(I2717))="USCSH0000000","",VLOOKUP(I2717,'EZE Daily_With_BB CODES'!$H$3:$J$4445,3,0))</f>
        <v>#N/A</v>
      </c>
    </row>
    <row r="2718" ht="15" customHeight="1" s="4" customFormat="1">
      <c r="F2718" s="4">
        <f>'Enhanced Basket_AUTOLOAD'!H2717</f>
        <v>0</v>
      </c>
      <c r="G2718" s="4">
        <f>'Enhanced Basket_AUTOLOAD'!M2717</f>
        <v>0</v>
      </c>
      <c r="H2718" s="4">
        <f>'Enhanced Basket_AUTOLOAD'!O2717</f>
        <v>0</v>
      </c>
      <c r="I2718" s="4">
        <f>'Enhanced Basket_AUTOLOAD'!P2717</f>
        <v>0</v>
      </c>
      <c r="J2718" s="4">
        <f>'Enhanced Basket_AUTOLOAD'!Q2717</f>
        <v>0</v>
      </c>
      <c r="M2718" s="4" t="e">
        <f>IF(TRIM(CLEAN(I2718))="USCSH0000000","",VLOOKUP(I2718,'EZE Daily_With_BB CODES'!$H$3:$J$4445,3,0))</f>
        <v>#N/A</v>
      </c>
    </row>
    <row r="2719" ht="15" customHeight="1" s="4" customFormat="1">
      <c r="F2719" s="4">
        <f>'Enhanced Basket_AUTOLOAD'!H2718</f>
        <v>0</v>
      </c>
      <c r="G2719" s="4">
        <f>'Enhanced Basket_AUTOLOAD'!M2718</f>
        <v>0</v>
      </c>
      <c r="H2719" s="4">
        <f>'Enhanced Basket_AUTOLOAD'!O2718</f>
        <v>0</v>
      </c>
      <c r="I2719" s="4">
        <f>'Enhanced Basket_AUTOLOAD'!P2718</f>
        <v>0</v>
      </c>
      <c r="J2719" s="4">
        <f>'Enhanced Basket_AUTOLOAD'!Q2718</f>
        <v>0</v>
      </c>
      <c r="M2719" s="4" t="e">
        <f>IF(TRIM(CLEAN(I2719))="USCSH0000000","",VLOOKUP(I2719,'EZE Daily_With_BB CODES'!$H$3:$J$4445,3,0))</f>
        <v>#N/A</v>
      </c>
    </row>
    <row r="2720" ht="15" customHeight="1" s="4" customFormat="1">
      <c r="F2720" s="4">
        <f>'Enhanced Basket_AUTOLOAD'!H2719</f>
        <v>0</v>
      </c>
      <c r="G2720" s="4">
        <f>'Enhanced Basket_AUTOLOAD'!M2719</f>
        <v>0</v>
      </c>
      <c r="H2720" s="4">
        <f>'Enhanced Basket_AUTOLOAD'!O2719</f>
        <v>0</v>
      </c>
      <c r="I2720" s="4">
        <f>'Enhanced Basket_AUTOLOAD'!P2719</f>
        <v>0</v>
      </c>
      <c r="J2720" s="4">
        <f>'Enhanced Basket_AUTOLOAD'!Q2719</f>
        <v>0</v>
      </c>
      <c r="M2720" s="4" t="e">
        <f>IF(TRIM(CLEAN(I2720))="USCSH0000000","",VLOOKUP(I2720,'EZE Daily_With_BB CODES'!$H$3:$J$4445,3,0))</f>
        <v>#N/A</v>
      </c>
    </row>
    <row r="2721" ht="15" customHeight="1" s="4" customFormat="1">
      <c r="F2721" s="4">
        <f>'Enhanced Basket_AUTOLOAD'!H2720</f>
        <v>0</v>
      </c>
      <c r="G2721" s="4">
        <f>'Enhanced Basket_AUTOLOAD'!M2720</f>
        <v>0</v>
      </c>
      <c r="H2721" s="4">
        <f>'Enhanced Basket_AUTOLOAD'!O2720</f>
        <v>0</v>
      </c>
      <c r="I2721" s="4">
        <f>'Enhanced Basket_AUTOLOAD'!P2720</f>
        <v>0</v>
      </c>
      <c r="J2721" s="4">
        <f>'Enhanced Basket_AUTOLOAD'!Q2720</f>
        <v>0</v>
      </c>
      <c r="M2721" s="4" t="e">
        <f>IF(TRIM(CLEAN(I2721))="USCSH0000000","",VLOOKUP(I2721,'EZE Daily_With_BB CODES'!$H$3:$J$4445,3,0))</f>
        <v>#N/A</v>
      </c>
    </row>
    <row r="2722" ht="15" customHeight="1" s="4" customFormat="1">
      <c r="F2722" s="4">
        <f>'Enhanced Basket_AUTOLOAD'!H2721</f>
        <v>0</v>
      </c>
      <c r="G2722" s="4">
        <f>'Enhanced Basket_AUTOLOAD'!M2721</f>
        <v>0</v>
      </c>
      <c r="H2722" s="4">
        <f>'Enhanced Basket_AUTOLOAD'!O2721</f>
        <v>0</v>
      </c>
      <c r="I2722" s="4">
        <f>'Enhanced Basket_AUTOLOAD'!P2721</f>
        <v>0</v>
      </c>
      <c r="J2722" s="4">
        <f>'Enhanced Basket_AUTOLOAD'!Q2721</f>
        <v>0</v>
      </c>
      <c r="M2722" s="4" t="e">
        <f>IF(TRIM(CLEAN(I2722))="USCSH0000000","",VLOOKUP(I2722,'EZE Daily_With_BB CODES'!$H$3:$J$4445,3,0))</f>
        <v>#N/A</v>
      </c>
    </row>
    <row r="2723" ht="15" customHeight="1" s="4" customFormat="1">
      <c r="F2723" s="4">
        <f>'Enhanced Basket_AUTOLOAD'!H2722</f>
        <v>0</v>
      </c>
      <c r="G2723" s="4">
        <f>'Enhanced Basket_AUTOLOAD'!M2722</f>
        <v>0</v>
      </c>
      <c r="H2723" s="4">
        <f>'Enhanced Basket_AUTOLOAD'!O2722</f>
        <v>0</v>
      </c>
      <c r="I2723" s="4">
        <f>'Enhanced Basket_AUTOLOAD'!P2722</f>
        <v>0</v>
      </c>
      <c r="J2723" s="4">
        <f>'Enhanced Basket_AUTOLOAD'!Q2722</f>
        <v>0</v>
      </c>
      <c r="M2723" s="4" t="e">
        <f>IF(TRIM(CLEAN(I2723))="USCSH0000000","",VLOOKUP(I2723,'EZE Daily_With_BB CODES'!$H$3:$J$4445,3,0))</f>
        <v>#N/A</v>
      </c>
    </row>
    <row r="2724" ht="15" customHeight="1" s="4" customFormat="1">
      <c r="F2724" s="4">
        <f>'Enhanced Basket_AUTOLOAD'!H2723</f>
        <v>0</v>
      </c>
      <c r="G2724" s="4">
        <f>'Enhanced Basket_AUTOLOAD'!M2723</f>
        <v>0</v>
      </c>
      <c r="H2724" s="4">
        <f>'Enhanced Basket_AUTOLOAD'!O2723</f>
        <v>0</v>
      </c>
      <c r="I2724" s="4">
        <f>'Enhanced Basket_AUTOLOAD'!P2723</f>
        <v>0</v>
      </c>
      <c r="J2724" s="4">
        <f>'Enhanced Basket_AUTOLOAD'!Q2723</f>
        <v>0</v>
      </c>
      <c r="M2724" s="4" t="e">
        <f>IF(TRIM(CLEAN(I2724))="USCSH0000000","",VLOOKUP(I2724,'EZE Daily_With_BB CODES'!$H$3:$J$4445,3,0))</f>
        <v>#N/A</v>
      </c>
    </row>
    <row r="2725" ht="15" customHeight="1" s="4" customFormat="1">
      <c r="F2725" s="4">
        <f>'Enhanced Basket_AUTOLOAD'!H2724</f>
        <v>0</v>
      </c>
      <c r="G2725" s="4">
        <f>'Enhanced Basket_AUTOLOAD'!M2724</f>
        <v>0</v>
      </c>
      <c r="H2725" s="4">
        <f>'Enhanced Basket_AUTOLOAD'!O2724</f>
        <v>0</v>
      </c>
      <c r="I2725" s="4">
        <f>'Enhanced Basket_AUTOLOAD'!P2724</f>
        <v>0</v>
      </c>
      <c r="J2725" s="4">
        <f>'Enhanced Basket_AUTOLOAD'!Q2724</f>
        <v>0</v>
      </c>
      <c r="M2725" s="4" t="e">
        <f>IF(TRIM(CLEAN(I2725))="USCSH0000000","",VLOOKUP(I2725,'EZE Daily_With_BB CODES'!$H$3:$J$4445,3,0))</f>
        <v>#N/A</v>
      </c>
    </row>
    <row r="2726" ht="15" customHeight="1" s="4" customFormat="1">
      <c r="F2726" s="4">
        <f>'Enhanced Basket_AUTOLOAD'!H2725</f>
        <v>0</v>
      </c>
      <c r="G2726" s="4">
        <f>'Enhanced Basket_AUTOLOAD'!M2725</f>
        <v>0</v>
      </c>
      <c r="H2726" s="4">
        <f>'Enhanced Basket_AUTOLOAD'!O2725</f>
        <v>0</v>
      </c>
      <c r="I2726" s="4">
        <f>'Enhanced Basket_AUTOLOAD'!P2725</f>
        <v>0</v>
      </c>
      <c r="J2726" s="4">
        <f>'Enhanced Basket_AUTOLOAD'!Q2725</f>
        <v>0</v>
      </c>
      <c r="M2726" s="4" t="e">
        <f>IF(TRIM(CLEAN(I2726))="USCSH0000000","",VLOOKUP(I2726,'EZE Daily_With_BB CODES'!$H$3:$J$4445,3,0))</f>
        <v>#N/A</v>
      </c>
    </row>
    <row r="2727" ht="15" customHeight="1" s="4" customFormat="1">
      <c r="F2727" s="4">
        <f>'Enhanced Basket_AUTOLOAD'!H2726</f>
        <v>0</v>
      </c>
      <c r="G2727" s="4">
        <f>'Enhanced Basket_AUTOLOAD'!M2726</f>
        <v>0</v>
      </c>
      <c r="H2727" s="4">
        <f>'Enhanced Basket_AUTOLOAD'!O2726</f>
        <v>0</v>
      </c>
      <c r="I2727" s="4">
        <f>'Enhanced Basket_AUTOLOAD'!P2726</f>
        <v>0</v>
      </c>
      <c r="J2727" s="4">
        <f>'Enhanced Basket_AUTOLOAD'!Q2726</f>
        <v>0</v>
      </c>
      <c r="M2727" s="4" t="e">
        <f>IF(TRIM(CLEAN(I2727))="USCSH0000000","",VLOOKUP(I2727,'EZE Daily_With_BB CODES'!$H$3:$J$4445,3,0))</f>
        <v>#N/A</v>
      </c>
    </row>
    <row r="2728" ht="15" customHeight="1" s="4" customFormat="1">
      <c r="F2728" s="4">
        <f>'Enhanced Basket_AUTOLOAD'!H2727</f>
        <v>0</v>
      </c>
      <c r="G2728" s="4">
        <f>'Enhanced Basket_AUTOLOAD'!M2727</f>
        <v>0</v>
      </c>
      <c r="H2728" s="4">
        <f>'Enhanced Basket_AUTOLOAD'!O2727</f>
        <v>0</v>
      </c>
      <c r="I2728" s="4">
        <f>'Enhanced Basket_AUTOLOAD'!P2727</f>
        <v>0</v>
      </c>
      <c r="J2728" s="4">
        <f>'Enhanced Basket_AUTOLOAD'!Q2727</f>
        <v>0</v>
      </c>
      <c r="M2728" s="4" t="e">
        <f>IF(TRIM(CLEAN(I2728))="USCSH0000000","",VLOOKUP(I2728,'EZE Daily_With_BB CODES'!$H$3:$J$4445,3,0))</f>
        <v>#N/A</v>
      </c>
    </row>
    <row r="2729" ht="15" customHeight="1" s="4" customFormat="1">
      <c r="F2729" s="4">
        <f>'Enhanced Basket_AUTOLOAD'!H2728</f>
        <v>0</v>
      </c>
      <c r="G2729" s="4">
        <f>'Enhanced Basket_AUTOLOAD'!M2728</f>
        <v>0</v>
      </c>
      <c r="H2729" s="4">
        <f>'Enhanced Basket_AUTOLOAD'!O2728</f>
        <v>0</v>
      </c>
      <c r="I2729" s="4">
        <f>'Enhanced Basket_AUTOLOAD'!P2728</f>
        <v>0</v>
      </c>
      <c r="J2729" s="4">
        <f>'Enhanced Basket_AUTOLOAD'!Q2728</f>
        <v>0</v>
      </c>
      <c r="M2729" s="4" t="e">
        <f>IF(TRIM(CLEAN(I2729))="USCSH0000000","",VLOOKUP(I2729,'EZE Daily_With_BB CODES'!$H$3:$J$4445,3,0))</f>
        <v>#N/A</v>
      </c>
    </row>
    <row r="2730" ht="15" customHeight="1" s="4" customFormat="1">
      <c r="F2730" s="4">
        <f>'Enhanced Basket_AUTOLOAD'!H2729</f>
        <v>0</v>
      </c>
      <c r="G2730" s="4">
        <f>'Enhanced Basket_AUTOLOAD'!M2729</f>
        <v>0</v>
      </c>
      <c r="H2730" s="4">
        <f>'Enhanced Basket_AUTOLOAD'!O2729</f>
        <v>0</v>
      </c>
      <c r="I2730" s="4">
        <f>'Enhanced Basket_AUTOLOAD'!P2729</f>
        <v>0</v>
      </c>
      <c r="J2730" s="4">
        <f>'Enhanced Basket_AUTOLOAD'!Q2729</f>
        <v>0</v>
      </c>
      <c r="M2730" s="4" t="e">
        <f>IF(TRIM(CLEAN(I2730))="USCSH0000000","",VLOOKUP(I2730,'EZE Daily_With_BB CODES'!$H$3:$J$4445,3,0))</f>
        <v>#N/A</v>
      </c>
    </row>
    <row r="2731" ht="15" customHeight="1" s="4" customFormat="1">
      <c r="F2731" s="4">
        <f>'Enhanced Basket_AUTOLOAD'!H2730</f>
        <v>0</v>
      </c>
      <c r="G2731" s="4">
        <f>'Enhanced Basket_AUTOLOAD'!M2730</f>
        <v>0</v>
      </c>
      <c r="H2731" s="4">
        <f>'Enhanced Basket_AUTOLOAD'!O2730</f>
        <v>0</v>
      </c>
      <c r="I2731" s="4">
        <f>'Enhanced Basket_AUTOLOAD'!P2730</f>
        <v>0</v>
      </c>
      <c r="J2731" s="4">
        <f>'Enhanced Basket_AUTOLOAD'!Q2730</f>
        <v>0</v>
      </c>
      <c r="M2731" s="4" t="e">
        <f>IF(TRIM(CLEAN(I2731))="USCSH0000000","",VLOOKUP(I2731,'EZE Daily_With_BB CODES'!$H$3:$J$4445,3,0))</f>
        <v>#N/A</v>
      </c>
    </row>
    <row r="2732" ht="15" customHeight="1" s="4" customFormat="1">
      <c r="F2732" s="4">
        <f>'Enhanced Basket_AUTOLOAD'!H2731</f>
        <v>0</v>
      </c>
      <c r="G2732" s="4">
        <f>'Enhanced Basket_AUTOLOAD'!M2731</f>
        <v>0</v>
      </c>
      <c r="H2732" s="4">
        <f>'Enhanced Basket_AUTOLOAD'!O2731</f>
        <v>0</v>
      </c>
      <c r="I2732" s="4">
        <f>'Enhanced Basket_AUTOLOAD'!P2731</f>
        <v>0</v>
      </c>
      <c r="J2732" s="4">
        <f>'Enhanced Basket_AUTOLOAD'!Q2731</f>
        <v>0</v>
      </c>
      <c r="M2732" s="4" t="e">
        <f>IF(TRIM(CLEAN(I2732))="USCSH0000000","",VLOOKUP(I2732,'EZE Daily_With_BB CODES'!$H$3:$J$4445,3,0))</f>
        <v>#N/A</v>
      </c>
    </row>
    <row r="2733" ht="15" customHeight="1" s="4" customFormat="1">
      <c r="F2733" s="4">
        <f>'Enhanced Basket_AUTOLOAD'!H2732</f>
        <v>0</v>
      </c>
      <c r="G2733" s="4">
        <f>'Enhanced Basket_AUTOLOAD'!M2732</f>
        <v>0</v>
      </c>
      <c r="H2733" s="4">
        <f>'Enhanced Basket_AUTOLOAD'!O2732</f>
        <v>0</v>
      </c>
      <c r="I2733" s="4">
        <f>'Enhanced Basket_AUTOLOAD'!P2732</f>
        <v>0</v>
      </c>
      <c r="J2733" s="4">
        <f>'Enhanced Basket_AUTOLOAD'!Q2732</f>
        <v>0</v>
      </c>
      <c r="M2733" s="4" t="e">
        <f>IF(TRIM(CLEAN(I2733))="USCSH0000000","",VLOOKUP(I2733,'EZE Daily_With_BB CODES'!$H$3:$J$4445,3,0))</f>
        <v>#N/A</v>
      </c>
    </row>
    <row r="2734" ht="15" customHeight="1" s="4" customFormat="1">
      <c r="F2734" s="4">
        <f>'Enhanced Basket_AUTOLOAD'!H2733</f>
        <v>0</v>
      </c>
      <c r="G2734" s="4">
        <f>'Enhanced Basket_AUTOLOAD'!M2733</f>
        <v>0</v>
      </c>
      <c r="H2734" s="4">
        <f>'Enhanced Basket_AUTOLOAD'!O2733</f>
        <v>0</v>
      </c>
      <c r="I2734" s="4">
        <f>'Enhanced Basket_AUTOLOAD'!P2733</f>
        <v>0</v>
      </c>
      <c r="J2734" s="4">
        <f>'Enhanced Basket_AUTOLOAD'!Q2733</f>
        <v>0</v>
      </c>
      <c r="M2734" s="4" t="e">
        <f>IF(TRIM(CLEAN(I2734))="USCSH0000000","",VLOOKUP(I2734,'EZE Daily_With_BB CODES'!$H$3:$J$4445,3,0))</f>
        <v>#N/A</v>
      </c>
    </row>
    <row r="2735" ht="15" customHeight="1" s="4" customFormat="1">
      <c r="F2735" s="4">
        <f>'Enhanced Basket_AUTOLOAD'!H2734</f>
        <v>0</v>
      </c>
      <c r="G2735" s="4">
        <f>'Enhanced Basket_AUTOLOAD'!M2734</f>
        <v>0</v>
      </c>
      <c r="H2735" s="4">
        <f>'Enhanced Basket_AUTOLOAD'!O2734</f>
        <v>0</v>
      </c>
      <c r="I2735" s="4">
        <f>'Enhanced Basket_AUTOLOAD'!P2734</f>
        <v>0</v>
      </c>
      <c r="J2735" s="4">
        <f>'Enhanced Basket_AUTOLOAD'!Q2734</f>
        <v>0</v>
      </c>
      <c r="M2735" s="4" t="e">
        <f>IF(TRIM(CLEAN(I2735))="USCSH0000000","",VLOOKUP(I2735,'EZE Daily_With_BB CODES'!$H$3:$J$4445,3,0))</f>
        <v>#N/A</v>
      </c>
    </row>
    <row r="2736" ht="15" customHeight="1" s="4" customFormat="1">
      <c r="F2736" s="4">
        <f>'Enhanced Basket_AUTOLOAD'!H2735</f>
        <v>0</v>
      </c>
      <c r="G2736" s="4">
        <f>'Enhanced Basket_AUTOLOAD'!M2735</f>
        <v>0</v>
      </c>
      <c r="H2736" s="4">
        <f>'Enhanced Basket_AUTOLOAD'!O2735</f>
        <v>0</v>
      </c>
      <c r="I2736" s="4">
        <f>'Enhanced Basket_AUTOLOAD'!P2735</f>
        <v>0</v>
      </c>
      <c r="J2736" s="4">
        <f>'Enhanced Basket_AUTOLOAD'!Q2735</f>
        <v>0</v>
      </c>
      <c r="M2736" s="4" t="e">
        <f>IF(TRIM(CLEAN(I2736))="USCSH0000000","",VLOOKUP(I2736,'EZE Daily_With_BB CODES'!$H$3:$J$4445,3,0))</f>
        <v>#N/A</v>
      </c>
    </row>
    <row r="2737" ht="15" customHeight="1" s="4" customFormat="1">
      <c r="F2737" s="4">
        <f>'Enhanced Basket_AUTOLOAD'!H2736</f>
        <v>0</v>
      </c>
      <c r="G2737" s="4">
        <f>'Enhanced Basket_AUTOLOAD'!M2736</f>
        <v>0</v>
      </c>
      <c r="H2737" s="4">
        <f>'Enhanced Basket_AUTOLOAD'!O2736</f>
        <v>0</v>
      </c>
      <c r="I2737" s="4">
        <f>'Enhanced Basket_AUTOLOAD'!P2736</f>
        <v>0</v>
      </c>
      <c r="J2737" s="4">
        <f>'Enhanced Basket_AUTOLOAD'!Q2736</f>
        <v>0</v>
      </c>
      <c r="M2737" s="4" t="e">
        <f>IF(TRIM(CLEAN(I2737))="USCSH0000000","",VLOOKUP(I2737,'EZE Daily_With_BB CODES'!$H$3:$J$4445,3,0))</f>
        <v>#N/A</v>
      </c>
    </row>
    <row r="2738" ht="15" customHeight="1" s="4" customFormat="1">
      <c r="F2738" s="4">
        <f>'Enhanced Basket_AUTOLOAD'!H2737</f>
        <v>0</v>
      </c>
      <c r="G2738" s="4">
        <f>'Enhanced Basket_AUTOLOAD'!M2737</f>
        <v>0</v>
      </c>
      <c r="H2738" s="4">
        <f>'Enhanced Basket_AUTOLOAD'!O2737</f>
        <v>0</v>
      </c>
      <c r="I2738" s="4">
        <f>'Enhanced Basket_AUTOLOAD'!P2737</f>
        <v>0</v>
      </c>
      <c r="J2738" s="4">
        <f>'Enhanced Basket_AUTOLOAD'!Q2737</f>
        <v>0</v>
      </c>
      <c r="M2738" s="4" t="e">
        <f>IF(TRIM(CLEAN(I2738))="USCSH0000000","",VLOOKUP(I2738,'EZE Daily_With_BB CODES'!$H$3:$J$4445,3,0))</f>
        <v>#N/A</v>
      </c>
    </row>
    <row r="2739" ht="15" customHeight="1" s="4" customFormat="1">
      <c r="F2739" s="4">
        <f>'Enhanced Basket_AUTOLOAD'!H2738</f>
        <v>0</v>
      </c>
      <c r="G2739" s="4">
        <f>'Enhanced Basket_AUTOLOAD'!M2738</f>
        <v>0</v>
      </c>
      <c r="H2739" s="4">
        <f>'Enhanced Basket_AUTOLOAD'!O2738</f>
        <v>0</v>
      </c>
      <c r="I2739" s="4">
        <f>'Enhanced Basket_AUTOLOAD'!P2738</f>
        <v>0</v>
      </c>
      <c r="J2739" s="4">
        <f>'Enhanced Basket_AUTOLOAD'!Q2738</f>
        <v>0</v>
      </c>
      <c r="M2739" s="4" t="e">
        <f>IF(TRIM(CLEAN(I2739))="USCSH0000000","",VLOOKUP(I2739,'EZE Daily_With_BB CODES'!$H$3:$J$4445,3,0))</f>
        <v>#N/A</v>
      </c>
    </row>
    <row r="2740" ht="15" customHeight="1" s="4" customFormat="1">
      <c r="F2740" s="4">
        <f>'Enhanced Basket_AUTOLOAD'!H2739</f>
        <v>0</v>
      </c>
      <c r="G2740" s="4">
        <f>'Enhanced Basket_AUTOLOAD'!M2739</f>
        <v>0</v>
      </c>
      <c r="H2740" s="4">
        <f>'Enhanced Basket_AUTOLOAD'!O2739</f>
        <v>0</v>
      </c>
      <c r="I2740" s="4">
        <f>'Enhanced Basket_AUTOLOAD'!P2739</f>
        <v>0</v>
      </c>
      <c r="J2740" s="4">
        <f>'Enhanced Basket_AUTOLOAD'!Q2739</f>
        <v>0</v>
      </c>
      <c r="M2740" s="4" t="e">
        <f>IF(TRIM(CLEAN(I2740))="USCSH0000000","",VLOOKUP(I2740,'EZE Daily_With_BB CODES'!$H$3:$J$4445,3,0))</f>
        <v>#N/A</v>
      </c>
    </row>
    <row r="2741" ht="15" customHeight="1" s="4" customFormat="1">
      <c r="F2741" s="4">
        <f>'Enhanced Basket_AUTOLOAD'!H2740</f>
        <v>0</v>
      </c>
      <c r="G2741" s="4">
        <f>'Enhanced Basket_AUTOLOAD'!M2740</f>
        <v>0</v>
      </c>
      <c r="H2741" s="4">
        <f>'Enhanced Basket_AUTOLOAD'!O2740</f>
        <v>0</v>
      </c>
      <c r="I2741" s="4">
        <f>'Enhanced Basket_AUTOLOAD'!P2740</f>
        <v>0</v>
      </c>
      <c r="J2741" s="4">
        <f>'Enhanced Basket_AUTOLOAD'!Q2740</f>
        <v>0</v>
      </c>
      <c r="M2741" s="4" t="e">
        <f>IF(TRIM(CLEAN(I2741))="USCSH0000000","",VLOOKUP(I2741,'EZE Daily_With_BB CODES'!$H$3:$J$4445,3,0))</f>
        <v>#N/A</v>
      </c>
    </row>
    <row r="2742" ht="15" customHeight="1" s="4" customFormat="1">
      <c r="F2742" s="4">
        <f>'Enhanced Basket_AUTOLOAD'!H2741</f>
        <v>0</v>
      </c>
      <c r="G2742" s="4">
        <f>'Enhanced Basket_AUTOLOAD'!M2741</f>
        <v>0</v>
      </c>
      <c r="H2742" s="4">
        <f>'Enhanced Basket_AUTOLOAD'!O2741</f>
        <v>0</v>
      </c>
      <c r="I2742" s="4">
        <f>'Enhanced Basket_AUTOLOAD'!P2741</f>
        <v>0</v>
      </c>
      <c r="J2742" s="4">
        <f>'Enhanced Basket_AUTOLOAD'!Q2741</f>
        <v>0</v>
      </c>
      <c r="M2742" s="4" t="e">
        <f>IF(TRIM(CLEAN(I2742))="USCSH0000000","",VLOOKUP(I2742,'EZE Daily_With_BB CODES'!$H$3:$J$4445,3,0))</f>
        <v>#N/A</v>
      </c>
    </row>
    <row r="2743" ht="15" customHeight="1" s="4" customFormat="1">
      <c r="F2743" s="4">
        <f>'Enhanced Basket_AUTOLOAD'!H2742</f>
        <v>0</v>
      </c>
      <c r="G2743" s="4">
        <f>'Enhanced Basket_AUTOLOAD'!M2742</f>
        <v>0</v>
      </c>
      <c r="H2743" s="4">
        <f>'Enhanced Basket_AUTOLOAD'!O2742</f>
        <v>0</v>
      </c>
      <c r="I2743" s="4">
        <f>'Enhanced Basket_AUTOLOAD'!P2742</f>
        <v>0</v>
      </c>
      <c r="J2743" s="4">
        <f>'Enhanced Basket_AUTOLOAD'!Q2742</f>
        <v>0</v>
      </c>
      <c r="M2743" s="4" t="e">
        <f>IF(TRIM(CLEAN(I2743))="USCSH0000000","",VLOOKUP(I2743,'EZE Daily_With_BB CODES'!$H$3:$J$4445,3,0))</f>
        <v>#N/A</v>
      </c>
    </row>
    <row r="2744" ht="15" customHeight="1" s="4" customFormat="1">
      <c r="F2744" s="4">
        <f>'Enhanced Basket_AUTOLOAD'!H2743</f>
        <v>0</v>
      </c>
      <c r="G2744" s="4">
        <f>'Enhanced Basket_AUTOLOAD'!M2743</f>
        <v>0</v>
      </c>
      <c r="H2744" s="4">
        <f>'Enhanced Basket_AUTOLOAD'!O2743</f>
        <v>0</v>
      </c>
      <c r="I2744" s="4">
        <f>'Enhanced Basket_AUTOLOAD'!P2743</f>
        <v>0</v>
      </c>
      <c r="J2744" s="4">
        <f>'Enhanced Basket_AUTOLOAD'!Q2743</f>
        <v>0</v>
      </c>
      <c r="M2744" s="4" t="e">
        <f>IF(TRIM(CLEAN(I2744))="USCSH0000000","",VLOOKUP(I2744,'EZE Daily_With_BB CODES'!$H$3:$J$4445,3,0))</f>
        <v>#N/A</v>
      </c>
    </row>
    <row r="2745" ht="15" customHeight="1" s="4" customFormat="1">
      <c r="F2745" s="4">
        <f>'Enhanced Basket_AUTOLOAD'!H2744</f>
        <v>0</v>
      </c>
      <c r="G2745" s="4">
        <f>'Enhanced Basket_AUTOLOAD'!M2744</f>
        <v>0</v>
      </c>
      <c r="H2745" s="4">
        <f>'Enhanced Basket_AUTOLOAD'!O2744</f>
        <v>0</v>
      </c>
      <c r="I2745" s="4">
        <f>'Enhanced Basket_AUTOLOAD'!P2744</f>
        <v>0</v>
      </c>
      <c r="J2745" s="4">
        <f>'Enhanced Basket_AUTOLOAD'!Q2744</f>
        <v>0</v>
      </c>
      <c r="M2745" s="4" t="e">
        <f>IF(TRIM(CLEAN(I2745))="USCSH0000000","",VLOOKUP(I2745,'EZE Daily_With_BB CODES'!$H$3:$J$4445,3,0))</f>
        <v>#N/A</v>
      </c>
    </row>
    <row r="2746" ht="15" customHeight="1" s="4" customFormat="1">
      <c r="F2746" s="4">
        <f>'Enhanced Basket_AUTOLOAD'!H2745</f>
        <v>0</v>
      </c>
      <c r="G2746" s="4">
        <f>'Enhanced Basket_AUTOLOAD'!M2745</f>
        <v>0</v>
      </c>
      <c r="H2746" s="4">
        <f>'Enhanced Basket_AUTOLOAD'!O2745</f>
        <v>0</v>
      </c>
      <c r="I2746" s="4">
        <f>'Enhanced Basket_AUTOLOAD'!P2745</f>
        <v>0</v>
      </c>
      <c r="J2746" s="4">
        <f>'Enhanced Basket_AUTOLOAD'!Q2745</f>
        <v>0</v>
      </c>
      <c r="M2746" s="4" t="e">
        <f>IF(TRIM(CLEAN(I2746))="USCSH0000000","",VLOOKUP(I2746,'EZE Daily_With_BB CODES'!$H$3:$J$4445,3,0))</f>
        <v>#N/A</v>
      </c>
    </row>
    <row r="2747" ht="15" customHeight="1" s="4" customFormat="1">
      <c r="F2747" s="4">
        <f>'Enhanced Basket_AUTOLOAD'!H2746</f>
        <v>0</v>
      </c>
      <c r="G2747" s="4">
        <f>'Enhanced Basket_AUTOLOAD'!M2746</f>
        <v>0</v>
      </c>
      <c r="H2747" s="4">
        <f>'Enhanced Basket_AUTOLOAD'!O2746</f>
        <v>0</v>
      </c>
      <c r="I2747" s="4">
        <f>'Enhanced Basket_AUTOLOAD'!P2746</f>
        <v>0</v>
      </c>
      <c r="J2747" s="4">
        <f>'Enhanced Basket_AUTOLOAD'!Q2746</f>
        <v>0</v>
      </c>
      <c r="M2747" s="4" t="e">
        <f>IF(TRIM(CLEAN(I2747))="USCSH0000000","",VLOOKUP(I2747,'EZE Daily_With_BB CODES'!$H$3:$J$4445,3,0))</f>
        <v>#N/A</v>
      </c>
    </row>
    <row r="2748" ht="15" customHeight="1" s="4" customFormat="1">
      <c r="F2748" s="4">
        <f>'Enhanced Basket_AUTOLOAD'!H2747</f>
        <v>0</v>
      </c>
      <c r="G2748" s="4">
        <f>'Enhanced Basket_AUTOLOAD'!M2747</f>
        <v>0</v>
      </c>
      <c r="H2748" s="4">
        <f>'Enhanced Basket_AUTOLOAD'!O2747</f>
        <v>0</v>
      </c>
      <c r="I2748" s="4">
        <f>'Enhanced Basket_AUTOLOAD'!P2747</f>
        <v>0</v>
      </c>
      <c r="J2748" s="4">
        <f>'Enhanced Basket_AUTOLOAD'!Q2747</f>
        <v>0</v>
      </c>
      <c r="M2748" s="4" t="e">
        <f>IF(TRIM(CLEAN(I2748))="USCSH0000000","",VLOOKUP(I2748,'EZE Daily_With_BB CODES'!$H$3:$J$4445,3,0))</f>
        <v>#N/A</v>
      </c>
    </row>
    <row r="2749" ht="15" customHeight="1" s="4" customFormat="1">
      <c r="F2749" s="4">
        <f>'Enhanced Basket_AUTOLOAD'!H2748</f>
        <v>0</v>
      </c>
      <c r="G2749" s="4">
        <f>'Enhanced Basket_AUTOLOAD'!M2748</f>
        <v>0</v>
      </c>
      <c r="H2749" s="4">
        <f>'Enhanced Basket_AUTOLOAD'!O2748</f>
        <v>0</v>
      </c>
      <c r="I2749" s="4">
        <f>'Enhanced Basket_AUTOLOAD'!P2748</f>
        <v>0</v>
      </c>
      <c r="J2749" s="4">
        <f>'Enhanced Basket_AUTOLOAD'!Q2748</f>
        <v>0</v>
      </c>
      <c r="M2749" s="4" t="e">
        <f>IF(TRIM(CLEAN(I2749))="USCSH0000000","",VLOOKUP(I2749,'EZE Daily_With_BB CODES'!$H$3:$J$4445,3,0))</f>
        <v>#N/A</v>
      </c>
    </row>
    <row r="2750" ht="15" customHeight="1" s="4" customFormat="1">
      <c r="F2750" s="4">
        <f>'Enhanced Basket_AUTOLOAD'!H2749</f>
        <v>0</v>
      </c>
      <c r="G2750" s="4">
        <f>'Enhanced Basket_AUTOLOAD'!M2749</f>
        <v>0</v>
      </c>
      <c r="H2750" s="4">
        <f>'Enhanced Basket_AUTOLOAD'!O2749</f>
        <v>0</v>
      </c>
      <c r="I2750" s="4">
        <f>'Enhanced Basket_AUTOLOAD'!P2749</f>
        <v>0</v>
      </c>
      <c r="J2750" s="4">
        <f>'Enhanced Basket_AUTOLOAD'!Q2749</f>
        <v>0</v>
      </c>
      <c r="M2750" s="4" t="e">
        <f>IF(TRIM(CLEAN(I2750))="USCSH0000000","",VLOOKUP(I2750,'EZE Daily_With_BB CODES'!$H$3:$J$4445,3,0))</f>
        <v>#N/A</v>
      </c>
    </row>
    <row r="2751" ht="15" customHeight="1" s="4" customFormat="1">
      <c r="F2751" s="4">
        <f>'Enhanced Basket_AUTOLOAD'!H2750</f>
        <v>0</v>
      </c>
      <c r="G2751" s="4">
        <f>'Enhanced Basket_AUTOLOAD'!M2750</f>
        <v>0</v>
      </c>
      <c r="H2751" s="4">
        <f>'Enhanced Basket_AUTOLOAD'!O2750</f>
        <v>0</v>
      </c>
      <c r="I2751" s="4">
        <f>'Enhanced Basket_AUTOLOAD'!P2750</f>
        <v>0</v>
      </c>
      <c r="J2751" s="4">
        <f>'Enhanced Basket_AUTOLOAD'!Q2750</f>
        <v>0</v>
      </c>
      <c r="M2751" s="4" t="e">
        <f>IF(TRIM(CLEAN(I2751))="USCSH0000000","",VLOOKUP(I2751,'EZE Daily_With_BB CODES'!$H$3:$J$4445,3,0))</f>
        <v>#N/A</v>
      </c>
    </row>
    <row r="2752" ht="15" customHeight="1" s="4" customFormat="1">
      <c r="F2752" s="4">
        <f>'Enhanced Basket_AUTOLOAD'!H2751</f>
        <v>0</v>
      </c>
      <c r="G2752" s="4">
        <f>'Enhanced Basket_AUTOLOAD'!M2751</f>
        <v>0</v>
      </c>
      <c r="H2752" s="4">
        <f>'Enhanced Basket_AUTOLOAD'!O2751</f>
        <v>0</v>
      </c>
      <c r="I2752" s="4">
        <f>'Enhanced Basket_AUTOLOAD'!P2751</f>
        <v>0</v>
      </c>
      <c r="J2752" s="4">
        <f>'Enhanced Basket_AUTOLOAD'!Q2751</f>
        <v>0</v>
      </c>
      <c r="M2752" s="4" t="e">
        <f>IF(TRIM(CLEAN(I2752))="USCSH0000000","",VLOOKUP(I2752,'EZE Daily_With_BB CODES'!$H$3:$J$4445,3,0))</f>
        <v>#N/A</v>
      </c>
    </row>
    <row r="2753" ht="15" customHeight="1" s="4" customFormat="1">
      <c r="F2753" s="4">
        <f>'Enhanced Basket_AUTOLOAD'!H2752</f>
        <v>0</v>
      </c>
      <c r="G2753" s="4">
        <f>'Enhanced Basket_AUTOLOAD'!M2752</f>
        <v>0</v>
      </c>
      <c r="H2753" s="4">
        <f>'Enhanced Basket_AUTOLOAD'!O2752</f>
        <v>0</v>
      </c>
      <c r="I2753" s="4">
        <f>'Enhanced Basket_AUTOLOAD'!P2752</f>
        <v>0</v>
      </c>
      <c r="J2753" s="4">
        <f>'Enhanced Basket_AUTOLOAD'!Q2752</f>
        <v>0</v>
      </c>
      <c r="M2753" s="4" t="e">
        <f>IF(TRIM(CLEAN(I2753))="USCSH0000000","",VLOOKUP(I2753,'EZE Daily_With_BB CODES'!$H$3:$J$4445,3,0))</f>
        <v>#N/A</v>
      </c>
    </row>
    <row r="2754" ht="15" customHeight="1" s="4" customFormat="1">
      <c r="F2754" s="4">
        <f>'Enhanced Basket_AUTOLOAD'!H2753</f>
        <v>0</v>
      </c>
      <c r="G2754" s="4">
        <f>'Enhanced Basket_AUTOLOAD'!M2753</f>
        <v>0</v>
      </c>
      <c r="H2754" s="4">
        <f>'Enhanced Basket_AUTOLOAD'!O2753</f>
        <v>0</v>
      </c>
      <c r="I2754" s="4">
        <f>'Enhanced Basket_AUTOLOAD'!P2753</f>
        <v>0</v>
      </c>
      <c r="J2754" s="4">
        <f>'Enhanced Basket_AUTOLOAD'!Q2753</f>
        <v>0</v>
      </c>
      <c r="M2754" s="4" t="e">
        <f>IF(TRIM(CLEAN(I2754))="USCSH0000000","",VLOOKUP(I2754,'EZE Daily_With_BB CODES'!$H$3:$J$4445,3,0))</f>
        <v>#N/A</v>
      </c>
    </row>
    <row r="2755" ht="15" customHeight="1" s="4" customFormat="1">
      <c r="F2755" s="4">
        <f>'Enhanced Basket_AUTOLOAD'!H2754</f>
        <v>0</v>
      </c>
      <c r="G2755" s="4">
        <f>'Enhanced Basket_AUTOLOAD'!M2754</f>
        <v>0</v>
      </c>
      <c r="H2755" s="4">
        <f>'Enhanced Basket_AUTOLOAD'!O2754</f>
        <v>0</v>
      </c>
      <c r="I2755" s="4">
        <f>'Enhanced Basket_AUTOLOAD'!P2754</f>
        <v>0</v>
      </c>
      <c r="J2755" s="4">
        <f>'Enhanced Basket_AUTOLOAD'!Q2754</f>
        <v>0</v>
      </c>
      <c r="M2755" s="4" t="e">
        <f>IF(TRIM(CLEAN(I2755))="USCSH0000000","",VLOOKUP(I2755,'EZE Daily_With_BB CODES'!$H$3:$J$4445,3,0))</f>
        <v>#N/A</v>
      </c>
    </row>
    <row r="2756" ht="15" customHeight="1" s="4" customFormat="1">
      <c r="F2756" s="4">
        <f>'Enhanced Basket_AUTOLOAD'!H2755</f>
        <v>0</v>
      </c>
      <c r="G2756" s="4">
        <f>'Enhanced Basket_AUTOLOAD'!M2755</f>
        <v>0</v>
      </c>
      <c r="H2756" s="4">
        <f>'Enhanced Basket_AUTOLOAD'!O2755</f>
        <v>0</v>
      </c>
      <c r="I2756" s="4">
        <f>'Enhanced Basket_AUTOLOAD'!P2755</f>
        <v>0</v>
      </c>
      <c r="J2756" s="4">
        <f>'Enhanced Basket_AUTOLOAD'!Q2755</f>
        <v>0</v>
      </c>
      <c r="M2756" s="4" t="e">
        <f>IF(TRIM(CLEAN(I2756))="USCSH0000000","",VLOOKUP(I2756,'EZE Daily_With_BB CODES'!$H$3:$J$4445,3,0))</f>
        <v>#N/A</v>
      </c>
    </row>
    <row r="2757" ht="15" customHeight="1" s="4" customFormat="1">
      <c r="F2757" s="4">
        <f>'Enhanced Basket_AUTOLOAD'!H2756</f>
        <v>0</v>
      </c>
      <c r="G2757" s="4">
        <f>'Enhanced Basket_AUTOLOAD'!M2756</f>
        <v>0</v>
      </c>
      <c r="H2757" s="4">
        <f>'Enhanced Basket_AUTOLOAD'!O2756</f>
        <v>0</v>
      </c>
      <c r="I2757" s="4">
        <f>'Enhanced Basket_AUTOLOAD'!P2756</f>
        <v>0</v>
      </c>
      <c r="J2757" s="4">
        <f>'Enhanced Basket_AUTOLOAD'!Q2756</f>
        <v>0</v>
      </c>
      <c r="M2757" s="4" t="e">
        <f>IF(TRIM(CLEAN(I2757))="USCSH0000000","",VLOOKUP(I2757,'EZE Daily_With_BB CODES'!$H$3:$J$4445,3,0))</f>
        <v>#N/A</v>
      </c>
    </row>
    <row r="2758" ht="15" customHeight="1" s="4" customFormat="1">
      <c r="F2758" s="4">
        <f>'Enhanced Basket_AUTOLOAD'!H2757</f>
        <v>0</v>
      </c>
      <c r="G2758" s="4">
        <f>'Enhanced Basket_AUTOLOAD'!M2757</f>
        <v>0</v>
      </c>
      <c r="H2758" s="4">
        <f>'Enhanced Basket_AUTOLOAD'!O2757</f>
        <v>0</v>
      </c>
      <c r="I2758" s="4">
        <f>'Enhanced Basket_AUTOLOAD'!P2757</f>
        <v>0</v>
      </c>
      <c r="J2758" s="4">
        <f>'Enhanced Basket_AUTOLOAD'!Q2757</f>
        <v>0</v>
      </c>
      <c r="M2758" s="4" t="e">
        <f>IF(TRIM(CLEAN(I2758))="USCSH0000000","",VLOOKUP(I2758,'EZE Daily_With_BB CODES'!$H$3:$J$4445,3,0))</f>
        <v>#N/A</v>
      </c>
    </row>
    <row r="2759" ht="15" customHeight="1" s="4" customFormat="1">
      <c r="F2759" s="4">
        <f>'Enhanced Basket_AUTOLOAD'!H2758</f>
        <v>0</v>
      </c>
      <c r="G2759" s="4">
        <f>'Enhanced Basket_AUTOLOAD'!M2758</f>
        <v>0</v>
      </c>
      <c r="H2759" s="4">
        <f>'Enhanced Basket_AUTOLOAD'!O2758</f>
        <v>0</v>
      </c>
      <c r="I2759" s="4">
        <f>'Enhanced Basket_AUTOLOAD'!P2758</f>
        <v>0</v>
      </c>
      <c r="J2759" s="4">
        <f>'Enhanced Basket_AUTOLOAD'!Q2758</f>
        <v>0</v>
      </c>
      <c r="M2759" s="4" t="e">
        <f>IF(TRIM(CLEAN(I2759))="USCSH0000000","",VLOOKUP(I2759,'EZE Daily_With_BB CODES'!$H$3:$J$4445,3,0))</f>
        <v>#N/A</v>
      </c>
    </row>
    <row r="2760" ht="15" customHeight="1" s="4" customFormat="1">
      <c r="F2760" s="4">
        <f>'Enhanced Basket_AUTOLOAD'!H2759</f>
        <v>0</v>
      </c>
      <c r="G2760" s="4">
        <f>'Enhanced Basket_AUTOLOAD'!M2759</f>
        <v>0</v>
      </c>
      <c r="H2760" s="4">
        <f>'Enhanced Basket_AUTOLOAD'!O2759</f>
        <v>0</v>
      </c>
      <c r="I2760" s="4">
        <f>'Enhanced Basket_AUTOLOAD'!P2759</f>
        <v>0</v>
      </c>
      <c r="J2760" s="4">
        <f>'Enhanced Basket_AUTOLOAD'!Q2759</f>
        <v>0</v>
      </c>
      <c r="M2760" s="4" t="e">
        <f>IF(TRIM(CLEAN(I2760))="USCSH0000000","",VLOOKUP(I2760,'EZE Daily_With_BB CODES'!$H$3:$J$4445,3,0))</f>
        <v>#N/A</v>
      </c>
    </row>
    <row r="2761" ht="15" customHeight="1" s="4" customFormat="1">
      <c r="F2761" s="4">
        <f>'Enhanced Basket_AUTOLOAD'!H2760</f>
        <v>0</v>
      </c>
      <c r="G2761" s="4">
        <f>'Enhanced Basket_AUTOLOAD'!M2760</f>
        <v>0</v>
      </c>
      <c r="H2761" s="4">
        <f>'Enhanced Basket_AUTOLOAD'!O2760</f>
        <v>0</v>
      </c>
      <c r="I2761" s="4">
        <f>'Enhanced Basket_AUTOLOAD'!P2760</f>
        <v>0</v>
      </c>
      <c r="J2761" s="4">
        <f>'Enhanced Basket_AUTOLOAD'!Q2760</f>
        <v>0</v>
      </c>
      <c r="M2761" s="4" t="e">
        <f>IF(TRIM(CLEAN(I2761))="USCSH0000000","",VLOOKUP(I2761,'EZE Daily_With_BB CODES'!$H$3:$J$4445,3,0))</f>
        <v>#N/A</v>
      </c>
    </row>
    <row r="2762" ht="15" customHeight="1" s="4" customFormat="1">
      <c r="F2762" s="4">
        <f>'Enhanced Basket_AUTOLOAD'!H2761</f>
        <v>0</v>
      </c>
      <c r="G2762" s="4">
        <f>'Enhanced Basket_AUTOLOAD'!M2761</f>
        <v>0</v>
      </c>
      <c r="H2762" s="4">
        <f>'Enhanced Basket_AUTOLOAD'!O2761</f>
        <v>0</v>
      </c>
      <c r="I2762" s="4">
        <f>'Enhanced Basket_AUTOLOAD'!P2761</f>
        <v>0</v>
      </c>
      <c r="J2762" s="4">
        <f>'Enhanced Basket_AUTOLOAD'!Q2761</f>
        <v>0</v>
      </c>
      <c r="M2762" s="4" t="e">
        <f>IF(TRIM(CLEAN(I2762))="USCSH0000000","",VLOOKUP(I2762,'EZE Daily_With_BB CODES'!$H$3:$J$4445,3,0))</f>
        <v>#N/A</v>
      </c>
    </row>
    <row r="2763" ht="15" customHeight="1" s="4" customFormat="1">
      <c r="F2763" s="4">
        <f>'Enhanced Basket_AUTOLOAD'!H2762</f>
        <v>0</v>
      </c>
      <c r="G2763" s="4">
        <f>'Enhanced Basket_AUTOLOAD'!M2762</f>
        <v>0</v>
      </c>
      <c r="H2763" s="4">
        <f>'Enhanced Basket_AUTOLOAD'!O2762</f>
        <v>0</v>
      </c>
      <c r="I2763" s="4">
        <f>'Enhanced Basket_AUTOLOAD'!P2762</f>
        <v>0</v>
      </c>
      <c r="J2763" s="4">
        <f>'Enhanced Basket_AUTOLOAD'!Q2762</f>
        <v>0</v>
      </c>
      <c r="M2763" s="4" t="e">
        <f>IF(TRIM(CLEAN(I2763))="USCSH0000000","",VLOOKUP(I2763,'EZE Daily_With_BB CODES'!$H$3:$J$4445,3,0))</f>
        <v>#N/A</v>
      </c>
    </row>
    <row r="2764" ht="15" customHeight="1" s="4" customFormat="1">
      <c r="F2764" s="4">
        <f>'Enhanced Basket_AUTOLOAD'!H2763</f>
        <v>0</v>
      </c>
      <c r="G2764" s="4">
        <f>'Enhanced Basket_AUTOLOAD'!M2763</f>
        <v>0</v>
      </c>
      <c r="H2764" s="4">
        <f>'Enhanced Basket_AUTOLOAD'!O2763</f>
        <v>0</v>
      </c>
      <c r="I2764" s="4">
        <f>'Enhanced Basket_AUTOLOAD'!P2763</f>
        <v>0</v>
      </c>
      <c r="J2764" s="4">
        <f>'Enhanced Basket_AUTOLOAD'!Q2763</f>
        <v>0</v>
      </c>
      <c r="M2764" s="4" t="e">
        <f>IF(TRIM(CLEAN(I2764))="USCSH0000000","",VLOOKUP(I2764,'EZE Daily_With_BB CODES'!$H$3:$J$4445,3,0))</f>
        <v>#N/A</v>
      </c>
    </row>
    <row r="2765" ht="15" customHeight="1" s="4" customFormat="1">
      <c r="F2765" s="4">
        <f>'Enhanced Basket_AUTOLOAD'!H2764</f>
        <v>0</v>
      </c>
      <c r="G2765" s="4">
        <f>'Enhanced Basket_AUTOLOAD'!M2764</f>
        <v>0</v>
      </c>
      <c r="H2765" s="4">
        <f>'Enhanced Basket_AUTOLOAD'!O2764</f>
        <v>0</v>
      </c>
      <c r="I2765" s="4">
        <f>'Enhanced Basket_AUTOLOAD'!P2764</f>
        <v>0</v>
      </c>
      <c r="J2765" s="4">
        <f>'Enhanced Basket_AUTOLOAD'!Q2764</f>
        <v>0</v>
      </c>
      <c r="M2765" s="4" t="e">
        <f>IF(TRIM(CLEAN(I2765))="USCSH0000000","",VLOOKUP(I2765,'EZE Daily_With_BB CODES'!$H$3:$J$4445,3,0))</f>
        <v>#N/A</v>
      </c>
    </row>
    <row r="2766" ht="15" customHeight="1" s="4" customFormat="1">
      <c r="F2766" s="4">
        <f>'Enhanced Basket_AUTOLOAD'!H2765</f>
        <v>0</v>
      </c>
      <c r="G2766" s="4">
        <f>'Enhanced Basket_AUTOLOAD'!M2765</f>
        <v>0</v>
      </c>
      <c r="H2766" s="4">
        <f>'Enhanced Basket_AUTOLOAD'!O2765</f>
        <v>0</v>
      </c>
      <c r="I2766" s="4">
        <f>'Enhanced Basket_AUTOLOAD'!P2765</f>
        <v>0</v>
      </c>
      <c r="J2766" s="4">
        <f>'Enhanced Basket_AUTOLOAD'!Q2765</f>
        <v>0</v>
      </c>
      <c r="M2766" s="4" t="e">
        <f>IF(TRIM(CLEAN(I2766))="USCSH0000000","",VLOOKUP(I2766,'EZE Daily_With_BB CODES'!$H$3:$J$4445,3,0))</f>
        <v>#N/A</v>
      </c>
    </row>
    <row r="2767" ht="15" customHeight="1" s="4" customFormat="1">
      <c r="F2767" s="4">
        <f>'Enhanced Basket_AUTOLOAD'!H2766</f>
        <v>0</v>
      </c>
      <c r="G2767" s="4">
        <f>'Enhanced Basket_AUTOLOAD'!M2766</f>
        <v>0</v>
      </c>
      <c r="H2767" s="4">
        <f>'Enhanced Basket_AUTOLOAD'!O2766</f>
        <v>0</v>
      </c>
      <c r="I2767" s="4">
        <f>'Enhanced Basket_AUTOLOAD'!P2766</f>
        <v>0</v>
      </c>
      <c r="J2767" s="4">
        <f>'Enhanced Basket_AUTOLOAD'!Q2766</f>
        <v>0</v>
      </c>
      <c r="M2767" s="4" t="e">
        <f>IF(TRIM(CLEAN(I2767))="USCSH0000000","",VLOOKUP(I2767,'EZE Daily_With_BB CODES'!$H$3:$J$4445,3,0))</f>
        <v>#N/A</v>
      </c>
    </row>
    <row r="2768" ht="15" customHeight="1" s="4" customFormat="1">
      <c r="F2768" s="4">
        <f>'Enhanced Basket_AUTOLOAD'!H2767</f>
        <v>0</v>
      </c>
      <c r="G2768" s="4">
        <f>'Enhanced Basket_AUTOLOAD'!M2767</f>
        <v>0</v>
      </c>
      <c r="H2768" s="4">
        <f>'Enhanced Basket_AUTOLOAD'!O2767</f>
        <v>0</v>
      </c>
      <c r="I2768" s="4">
        <f>'Enhanced Basket_AUTOLOAD'!P2767</f>
        <v>0</v>
      </c>
      <c r="J2768" s="4">
        <f>'Enhanced Basket_AUTOLOAD'!Q2767</f>
        <v>0</v>
      </c>
      <c r="M2768" s="4" t="e">
        <f>IF(TRIM(CLEAN(I2768))="USCSH0000000","",VLOOKUP(I2768,'EZE Daily_With_BB CODES'!$H$3:$J$4445,3,0))</f>
        <v>#N/A</v>
      </c>
    </row>
    <row r="2769" ht="15" customHeight="1" s="4" customFormat="1">
      <c r="F2769" s="4">
        <f>'Enhanced Basket_AUTOLOAD'!H2768</f>
        <v>0</v>
      </c>
      <c r="G2769" s="4">
        <f>'Enhanced Basket_AUTOLOAD'!M2768</f>
        <v>0</v>
      </c>
      <c r="H2769" s="4">
        <f>'Enhanced Basket_AUTOLOAD'!O2768</f>
        <v>0</v>
      </c>
      <c r="I2769" s="4">
        <f>'Enhanced Basket_AUTOLOAD'!P2768</f>
        <v>0</v>
      </c>
      <c r="J2769" s="4">
        <f>'Enhanced Basket_AUTOLOAD'!Q2768</f>
        <v>0</v>
      </c>
      <c r="M2769" s="4" t="e">
        <f>IF(TRIM(CLEAN(I2769))="USCSH0000000","",VLOOKUP(I2769,'EZE Daily_With_BB CODES'!$H$3:$J$4445,3,0))</f>
        <v>#N/A</v>
      </c>
    </row>
    <row r="2770" ht="15" customHeight="1" s="4" customFormat="1">
      <c r="F2770" s="4">
        <f>'Enhanced Basket_AUTOLOAD'!H2769</f>
        <v>0</v>
      </c>
      <c r="G2770" s="4">
        <f>'Enhanced Basket_AUTOLOAD'!M2769</f>
        <v>0</v>
      </c>
      <c r="H2770" s="4">
        <f>'Enhanced Basket_AUTOLOAD'!O2769</f>
        <v>0</v>
      </c>
      <c r="I2770" s="4">
        <f>'Enhanced Basket_AUTOLOAD'!P2769</f>
        <v>0</v>
      </c>
      <c r="J2770" s="4">
        <f>'Enhanced Basket_AUTOLOAD'!Q2769</f>
        <v>0</v>
      </c>
      <c r="M2770" s="4" t="e">
        <f>IF(TRIM(CLEAN(I2770))="USCSH0000000","",VLOOKUP(I2770,'EZE Daily_With_BB CODES'!$H$3:$J$4445,3,0))</f>
        <v>#N/A</v>
      </c>
    </row>
    <row r="2771" ht="15" customHeight="1" s="4" customFormat="1">
      <c r="F2771" s="4">
        <f>'Enhanced Basket_AUTOLOAD'!H2770</f>
        <v>0</v>
      </c>
      <c r="G2771" s="4">
        <f>'Enhanced Basket_AUTOLOAD'!M2770</f>
        <v>0</v>
      </c>
      <c r="H2771" s="4">
        <f>'Enhanced Basket_AUTOLOAD'!O2770</f>
        <v>0</v>
      </c>
      <c r="I2771" s="4">
        <f>'Enhanced Basket_AUTOLOAD'!P2770</f>
        <v>0</v>
      </c>
      <c r="J2771" s="4">
        <f>'Enhanced Basket_AUTOLOAD'!Q2770</f>
        <v>0</v>
      </c>
      <c r="M2771" s="4" t="e">
        <f>IF(TRIM(CLEAN(I2771))="USCSH0000000","",VLOOKUP(I2771,'EZE Daily_With_BB CODES'!$H$3:$J$4445,3,0))</f>
        <v>#N/A</v>
      </c>
    </row>
    <row r="2772" ht="15" customHeight="1" s="4" customFormat="1">
      <c r="F2772" s="4">
        <f>'Enhanced Basket_AUTOLOAD'!H2771</f>
        <v>0</v>
      </c>
      <c r="G2772" s="4">
        <f>'Enhanced Basket_AUTOLOAD'!M2771</f>
        <v>0</v>
      </c>
      <c r="H2772" s="4">
        <f>'Enhanced Basket_AUTOLOAD'!O2771</f>
        <v>0</v>
      </c>
      <c r="I2772" s="4">
        <f>'Enhanced Basket_AUTOLOAD'!P2771</f>
        <v>0</v>
      </c>
      <c r="J2772" s="4">
        <f>'Enhanced Basket_AUTOLOAD'!Q2771</f>
        <v>0</v>
      </c>
      <c r="M2772" s="4" t="e">
        <f>IF(TRIM(CLEAN(I2772))="USCSH0000000","",VLOOKUP(I2772,'EZE Daily_With_BB CODES'!$H$3:$J$4445,3,0))</f>
        <v>#N/A</v>
      </c>
    </row>
    <row r="2773" ht="15" customHeight="1" s="4" customFormat="1">
      <c r="F2773" s="4">
        <f>'Enhanced Basket_AUTOLOAD'!H2772</f>
        <v>0</v>
      </c>
      <c r="G2773" s="4">
        <f>'Enhanced Basket_AUTOLOAD'!M2772</f>
        <v>0</v>
      </c>
      <c r="H2773" s="4">
        <f>'Enhanced Basket_AUTOLOAD'!O2772</f>
        <v>0</v>
      </c>
      <c r="I2773" s="4">
        <f>'Enhanced Basket_AUTOLOAD'!P2772</f>
        <v>0</v>
      </c>
      <c r="J2773" s="4">
        <f>'Enhanced Basket_AUTOLOAD'!Q2772</f>
        <v>0</v>
      </c>
      <c r="M2773" s="4" t="e">
        <f>IF(TRIM(CLEAN(I2773))="USCSH0000000","",VLOOKUP(I2773,'EZE Daily_With_BB CODES'!$H$3:$J$4445,3,0))</f>
        <v>#N/A</v>
      </c>
    </row>
    <row r="2774" ht="15" customHeight="1" s="4" customFormat="1">
      <c r="F2774" s="4">
        <f>'Enhanced Basket_AUTOLOAD'!H2773</f>
        <v>0</v>
      </c>
      <c r="G2774" s="4">
        <f>'Enhanced Basket_AUTOLOAD'!M2773</f>
        <v>0</v>
      </c>
      <c r="H2774" s="4">
        <f>'Enhanced Basket_AUTOLOAD'!O2773</f>
        <v>0</v>
      </c>
      <c r="I2774" s="4">
        <f>'Enhanced Basket_AUTOLOAD'!P2773</f>
        <v>0</v>
      </c>
      <c r="J2774" s="4">
        <f>'Enhanced Basket_AUTOLOAD'!Q2773</f>
        <v>0</v>
      </c>
      <c r="M2774" s="4" t="e">
        <f>IF(TRIM(CLEAN(I2774))="USCSH0000000","",VLOOKUP(I2774,'EZE Daily_With_BB CODES'!$H$3:$J$4445,3,0))</f>
        <v>#N/A</v>
      </c>
    </row>
    <row r="2775" ht="15" customHeight="1" s="4" customFormat="1">
      <c r="F2775" s="4">
        <f>'Enhanced Basket_AUTOLOAD'!H2774</f>
        <v>0</v>
      </c>
      <c r="G2775" s="4">
        <f>'Enhanced Basket_AUTOLOAD'!M2774</f>
        <v>0</v>
      </c>
      <c r="H2775" s="4">
        <f>'Enhanced Basket_AUTOLOAD'!O2774</f>
        <v>0</v>
      </c>
      <c r="I2775" s="4">
        <f>'Enhanced Basket_AUTOLOAD'!P2774</f>
        <v>0</v>
      </c>
      <c r="J2775" s="4">
        <f>'Enhanced Basket_AUTOLOAD'!Q2774</f>
        <v>0</v>
      </c>
      <c r="M2775" s="4" t="e">
        <f>IF(TRIM(CLEAN(I2775))="USCSH0000000","",VLOOKUP(I2775,'EZE Daily_With_BB CODES'!$H$3:$J$4445,3,0))</f>
        <v>#N/A</v>
      </c>
    </row>
    <row r="2776" ht="15" customHeight="1" s="4" customFormat="1">
      <c r="F2776" s="4">
        <f>'Enhanced Basket_AUTOLOAD'!H2775</f>
        <v>0</v>
      </c>
      <c r="G2776" s="4">
        <f>'Enhanced Basket_AUTOLOAD'!M2775</f>
        <v>0</v>
      </c>
      <c r="H2776" s="4">
        <f>'Enhanced Basket_AUTOLOAD'!O2775</f>
        <v>0</v>
      </c>
      <c r="I2776" s="4">
        <f>'Enhanced Basket_AUTOLOAD'!P2775</f>
        <v>0</v>
      </c>
      <c r="J2776" s="4">
        <f>'Enhanced Basket_AUTOLOAD'!Q2775</f>
        <v>0</v>
      </c>
      <c r="M2776" s="4" t="e">
        <f>IF(TRIM(CLEAN(I2776))="USCSH0000000","",VLOOKUP(I2776,'EZE Daily_With_BB CODES'!$H$3:$J$4445,3,0))</f>
        <v>#N/A</v>
      </c>
    </row>
    <row r="2777" ht="15" customHeight="1" s="4" customFormat="1">
      <c r="F2777" s="4">
        <f>'Enhanced Basket_AUTOLOAD'!H2776</f>
        <v>0</v>
      </c>
      <c r="G2777" s="4">
        <f>'Enhanced Basket_AUTOLOAD'!M2776</f>
        <v>0</v>
      </c>
      <c r="H2777" s="4">
        <f>'Enhanced Basket_AUTOLOAD'!O2776</f>
        <v>0</v>
      </c>
      <c r="I2777" s="4">
        <f>'Enhanced Basket_AUTOLOAD'!P2776</f>
        <v>0</v>
      </c>
      <c r="J2777" s="4">
        <f>'Enhanced Basket_AUTOLOAD'!Q2776</f>
        <v>0</v>
      </c>
      <c r="M2777" s="4" t="e">
        <f>IF(TRIM(CLEAN(I2777))="USCSH0000000","",VLOOKUP(I2777,'EZE Daily_With_BB CODES'!$H$3:$J$4445,3,0))</f>
        <v>#N/A</v>
      </c>
    </row>
    <row r="2778" ht="15" customHeight="1" s="4" customFormat="1">
      <c r="F2778" s="4">
        <f>'Enhanced Basket_AUTOLOAD'!H2777</f>
        <v>0</v>
      </c>
      <c r="G2778" s="4">
        <f>'Enhanced Basket_AUTOLOAD'!M2777</f>
        <v>0</v>
      </c>
      <c r="H2778" s="4">
        <f>'Enhanced Basket_AUTOLOAD'!O2777</f>
        <v>0</v>
      </c>
      <c r="I2778" s="4">
        <f>'Enhanced Basket_AUTOLOAD'!P2777</f>
        <v>0</v>
      </c>
      <c r="J2778" s="4">
        <f>'Enhanced Basket_AUTOLOAD'!Q2777</f>
        <v>0</v>
      </c>
      <c r="M2778" s="4" t="e">
        <f>IF(TRIM(CLEAN(I2778))="USCSH0000000","",VLOOKUP(I2778,'EZE Daily_With_BB CODES'!$H$3:$J$4445,3,0))</f>
        <v>#N/A</v>
      </c>
    </row>
    <row r="2779" ht="15" customHeight="1" s="4" customFormat="1">
      <c r="F2779" s="4">
        <f>'Enhanced Basket_AUTOLOAD'!H2778</f>
        <v>0</v>
      </c>
      <c r="G2779" s="4">
        <f>'Enhanced Basket_AUTOLOAD'!M2778</f>
        <v>0</v>
      </c>
      <c r="H2779" s="4">
        <f>'Enhanced Basket_AUTOLOAD'!O2778</f>
        <v>0</v>
      </c>
      <c r="I2779" s="4">
        <f>'Enhanced Basket_AUTOLOAD'!P2778</f>
        <v>0</v>
      </c>
      <c r="J2779" s="4">
        <f>'Enhanced Basket_AUTOLOAD'!Q2778</f>
        <v>0</v>
      </c>
      <c r="M2779" s="4" t="e">
        <f>IF(TRIM(CLEAN(I2779))="USCSH0000000","",VLOOKUP(I2779,'EZE Daily_With_BB CODES'!$H$3:$J$4445,3,0))</f>
        <v>#N/A</v>
      </c>
    </row>
    <row r="2780" ht="15" customHeight="1" s="4" customFormat="1">
      <c r="F2780" s="4">
        <f>'Enhanced Basket_AUTOLOAD'!H2779</f>
        <v>0</v>
      </c>
      <c r="G2780" s="4">
        <f>'Enhanced Basket_AUTOLOAD'!M2779</f>
        <v>0</v>
      </c>
      <c r="H2780" s="4">
        <f>'Enhanced Basket_AUTOLOAD'!O2779</f>
        <v>0</v>
      </c>
      <c r="I2780" s="4">
        <f>'Enhanced Basket_AUTOLOAD'!P2779</f>
        <v>0</v>
      </c>
      <c r="J2780" s="4">
        <f>'Enhanced Basket_AUTOLOAD'!Q2779</f>
        <v>0</v>
      </c>
      <c r="M2780" s="4" t="e">
        <f>IF(TRIM(CLEAN(I2780))="USCSH0000000","",VLOOKUP(I2780,'EZE Daily_With_BB CODES'!$H$3:$J$4445,3,0))</f>
        <v>#N/A</v>
      </c>
    </row>
    <row r="2781" ht="15" customHeight="1" s="4" customFormat="1">
      <c r="F2781" s="4">
        <f>'Enhanced Basket_AUTOLOAD'!H2780</f>
        <v>0</v>
      </c>
      <c r="G2781" s="4">
        <f>'Enhanced Basket_AUTOLOAD'!M2780</f>
        <v>0</v>
      </c>
      <c r="H2781" s="4">
        <f>'Enhanced Basket_AUTOLOAD'!O2780</f>
        <v>0</v>
      </c>
      <c r="I2781" s="4">
        <f>'Enhanced Basket_AUTOLOAD'!P2780</f>
        <v>0</v>
      </c>
      <c r="J2781" s="4">
        <f>'Enhanced Basket_AUTOLOAD'!Q2780</f>
        <v>0</v>
      </c>
      <c r="M2781" s="4" t="e">
        <f>IF(TRIM(CLEAN(I2781))="USCSH0000000","",VLOOKUP(I2781,'EZE Daily_With_BB CODES'!$H$3:$J$4445,3,0))</f>
        <v>#N/A</v>
      </c>
    </row>
    <row r="2782" ht="15" customHeight="1" s="4" customFormat="1">
      <c r="F2782" s="4">
        <f>'Enhanced Basket_AUTOLOAD'!H2781</f>
        <v>0</v>
      </c>
      <c r="G2782" s="4">
        <f>'Enhanced Basket_AUTOLOAD'!M2781</f>
        <v>0</v>
      </c>
      <c r="H2782" s="4">
        <f>'Enhanced Basket_AUTOLOAD'!O2781</f>
        <v>0</v>
      </c>
      <c r="I2782" s="4">
        <f>'Enhanced Basket_AUTOLOAD'!P2781</f>
        <v>0</v>
      </c>
      <c r="J2782" s="4">
        <f>'Enhanced Basket_AUTOLOAD'!Q2781</f>
        <v>0</v>
      </c>
      <c r="M2782" s="4" t="e">
        <f>IF(TRIM(CLEAN(I2782))="USCSH0000000","",VLOOKUP(I2782,'EZE Daily_With_BB CODES'!$H$3:$J$4445,3,0))</f>
        <v>#N/A</v>
      </c>
    </row>
    <row r="2783" ht="15" customHeight="1" s="4" customFormat="1">
      <c r="F2783" s="4">
        <f>'Enhanced Basket_AUTOLOAD'!H2782</f>
        <v>0</v>
      </c>
      <c r="G2783" s="4">
        <f>'Enhanced Basket_AUTOLOAD'!M2782</f>
        <v>0</v>
      </c>
      <c r="H2783" s="4">
        <f>'Enhanced Basket_AUTOLOAD'!O2782</f>
        <v>0</v>
      </c>
      <c r="I2783" s="4">
        <f>'Enhanced Basket_AUTOLOAD'!P2782</f>
        <v>0</v>
      </c>
      <c r="J2783" s="4">
        <f>'Enhanced Basket_AUTOLOAD'!Q2782</f>
        <v>0</v>
      </c>
      <c r="M2783" s="4" t="e">
        <f>IF(TRIM(CLEAN(I2783))="USCSH0000000","",VLOOKUP(I2783,'EZE Daily_With_BB CODES'!$H$3:$J$4445,3,0))</f>
        <v>#N/A</v>
      </c>
    </row>
    <row r="2784" ht="15" customHeight="1" s="4" customFormat="1">
      <c r="F2784" s="4">
        <f>'Enhanced Basket_AUTOLOAD'!H2783</f>
        <v>0</v>
      </c>
      <c r="G2784" s="4">
        <f>'Enhanced Basket_AUTOLOAD'!M2783</f>
        <v>0</v>
      </c>
      <c r="H2784" s="4">
        <f>'Enhanced Basket_AUTOLOAD'!O2783</f>
        <v>0</v>
      </c>
      <c r="I2784" s="4">
        <f>'Enhanced Basket_AUTOLOAD'!P2783</f>
        <v>0</v>
      </c>
      <c r="J2784" s="4">
        <f>'Enhanced Basket_AUTOLOAD'!Q2783</f>
        <v>0</v>
      </c>
      <c r="M2784" s="4" t="e">
        <f>IF(TRIM(CLEAN(I2784))="USCSH0000000","",VLOOKUP(I2784,'EZE Daily_With_BB CODES'!$H$3:$J$4445,3,0))</f>
        <v>#N/A</v>
      </c>
    </row>
    <row r="2785" ht="15" customHeight="1" s="4" customFormat="1">
      <c r="F2785" s="4">
        <f>'Enhanced Basket_AUTOLOAD'!H2784</f>
        <v>0</v>
      </c>
      <c r="G2785" s="4">
        <f>'Enhanced Basket_AUTOLOAD'!M2784</f>
        <v>0</v>
      </c>
      <c r="H2785" s="4">
        <f>'Enhanced Basket_AUTOLOAD'!O2784</f>
        <v>0</v>
      </c>
      <c r="I2785" s="4">
        <f>'Enhanced Basket_AUTOLOAD'!P2784</f>
        <v>0</v>
      </c>
      <c r="J2785" s="4">
        <f>'Enhanced Basket_AUTOLOAD'!Q2784</f>
        <v>0</v>
      </c>
      <c r="M2785" s="4" t="e">
        <f>IF(TRIM(CLEAN(I2785))="USCSH0000000","",VLOOKUP(I2785,'EZE Daily_With_BB CODES'!$H$3:$J$4445,3,0))</f>
        <v>#N/A</v>
      </c>
    </row>
    <row r="2786" ht="15" customHeight="1" s="4" customFormat="1">
      <c r="F2786" s="4">
        <f>'Enhanced Basket_AUTOLOAD'!H2785</f>
        <v>0</v>
      </c>
      <c r="G2786" s="4">
        <f>'Enhanced Basket_AUTOLOAD'!M2785</f>
        <v>0</v>
      </c>
      <c r="H2786" s="4">
        <f>'Enhanced Basket_AUTOLOAD'!O2785</f>
        <v>0</v>
      </c>
      <c r="I2786" s="4">
        <f>'Enhanced Basket_AUTOLOAD'!P2785</f>
        <v>0</v>
      </c>
      <c r="J2786" s="4">
        <f>'Enhanced Basket_AUTOLOAD'!Q2785</f>
        <v>0</v>
      </c>
      <c r="M2786" s="4" t="e">
        <f>IF(TRIM(CLEAN(I2786))="USCSH0000000","",VLOOKUP(I2786,'EZE Daily_With_BB CODES'!$H$3:$J$4445,3,0))</f>
        <v>#N/A</v>
      </c>
    </row>
    <row r="2787" ht="15" customHeight="1" s="4" customFormat="1">
      <c r="F2787" s="4">
        <f>'Enhanced Basket_AUTOLOAD'!H2786</f>
        <v>0</v>
      </c>
      <c r="G2787" s="4">
        <f>'Enhanced Basket_AUTOLOAD'!M2786</f>
        <v>0</v>
      </c>
      <c r="H2787" s="4">
        <f>'Enhanced Basket_AUTOLOAD'!O2786</f>
        <v>0</v>
      </c>
      <c r="I2787" s="4">
        <f>'Enhanced Basket_AUTOLOAD'!P2786</f>
        <v>0</v>
      </c>
      <c r="J2787" s="4">
        <f>'Enhanced Basket_AUTOLOAD'!Q2786</f>
        <v>0</v>
      </c>
      <c r="M2787" s="4" t="e">
        <f>IF(TRIM(CLEAN(I2787))="USCSH0000000","",VLOOKUP(I2787,'EZE Daily_With_BB CODES'!$H$3:$J$4445,3,0))</f>
        <v>#N/A</v>
      </c>
    </row>
    <row r="2788" ht="15" customHeight="1" s="4" customFormat="1">
      <c r="F2788" s="4">
        <f>'Enhanced Basket_AUTOLOAD'!H2787</f>
        <v>0</v>
      </c>
      <c r="G2788" s="4">
        <f>'Enhanced Basket_AUTOLOAD'!M2787</f>
        <v>0</v>
      </c>
      <c r="H2788" s="4">
        <f>'Enhanced Basket_AUTOLOAD'!O2787</f>
        <v>0</v>
      </c>
      <c r="I2788" s="4">
        <f>'Enhanced Basket_AUTOLOAD'!P2787</f>
        <v>0</v>
      </c>
      <c r="J2788" s="4">
        <f>'Enhanced Basket_AUTOLOAD'!Q2787</f>
        <v>0</v>
      </c>
      <c r="M2788" s="4" t="e">
        <f>IF(TRIM(CLEAN(I2788))="USCSH0000000","",VLOOKUP(I2788,'EZE Daily_With_BB CODES'!$H$3:$J$4445,3,0))</f>
        <v>#N/A</v>
      </c>
    </row>
    <row r="2789" ht="15" customHeight="1" s="4" customFormat="1">
      <c r="F2789" s="4">
        <f>'Enhanced Basket_AUTOLOAD'!H2788</f>
        <v>0</v>
      </c>
      <c r="G2789" s="4">
        <f>'Enhanced Basket_AUTOLOAD'!M2788</f>
        <v>0</v>
      </c>
      <c r="H2789" s="4">
        <f>'Enhanced Basket_AUTOLOAD'!O2788</f>
        <v>0</v>
      </c>
      <c r="I2789" s="4">
        <f>'Enhanced Basket_AUTOLOAD'!P2788</f>
        <v>0</v>
      </c>
      <c r="J2789" s="4">
        <f>'Enhanced Basket_AUTOLOAD'!Q2788</f>
        <v>0</v>
      </c>
      <c r="M2789" s="4" t="e">
        <f>IF(TRIM(CLEAN(I2789))="USCSH0000000","",VLOOKUP(I2789,'EZE Daily_With_BB CODES'!$H$3:$J$4445,3,0))</f>
        <v>#N/A</v>
      </c>
    </row>
    <row r="2790" ht="15" customHeight="1" s="4" customFormat="1">
      <c r="F2790" s="4">
        <f>'Enhanced Basket_AUTOLOAD'!H2789</f>
        <v>0</v>
      </c>
      <c r="G2790" s="4">
        <f>'Enhanced Basket_AUTOLOAD'!M2789</f>
        <v>0</v>
      </c>
      <c r="H2790" s="4">
        <f>'Enhanced Basket_AUTOLOAD'!O2789</f>
        <v>0</v>
      </c>
      <c r="I2790" s="4">
        <f>'Enhanced Basket_AUTOLOAD'!P2789</f>
        <v>0</v>
      </c>
      <c r="J2790" s="4">
        <f>'Enhanced Basket_AUTOLOAD'!Q2789</f>
        <v>0</v>
      </c>
      <c r="M2790" s="4" t="e">
        <f>IF(TRIM(CLEAN(I2790))="USCSH0000000","",VLOOKUP(I2790,'EZE Daily_With_BB CODES'!$H$3:$J$4445,3,0))</f>
        <v>#N/A</v>
      </c>
    </row>
    <row r="2791" ht="15" customHeight="1" s="4" customFormat="1">
      <c r="F2791" s="4">
        <f>'Enhanced Basket_AUTOLOAD'!H2790</f>
        <v>0</v>
      </c>
      <c r="G2791" s="4">
        <f>'Enhanced Basket_AUTOLOAD'!M2790</f>
        <v>0</v>
      </c>
      <c r="H2791" s="4">
        <f>'Enhanced Basket_AUTOLOAD'!O2790</f>
        <v>0</v>
      </c>
      <c r="I2791" s="4">
        <f>'Enhanced Basket_AUTOLOAD'!P2790</f>
        <v>0</v>
      </c>
      <c r="J2791" s="4">
        <f>'Enhanced Basket_AUTOLOAD'!Q2790</f>
        <v>0</v>
      </c>
      <c r="M2791" s="4" t="e">
        <f>IF(TRIM(CLEAN(I2791))="USCSH0000000","",VLOOKUP(I2791,'EZE Daily_With_BB CODES'!$H$3:$J$4445,3,0))</f>
        <v>#N/A</v>
      </c>
    </row>
    <row r="2792" ht="15" customHeight="1" s="4" customFormat="1">
      <c r="F2792" s="4">
        <f>'Enhanced Basket_AUTOLOAD'!H2791</f>
        <v>0</v>
      </c>
      <c r="G2792" s="4">
        <f>'Enhanced Basket_AUTOLOAD'!M2791</f>
        <v>0</v>
      </c>
      <c r="H2792" s="4">
        <f>'Enhanced Basket_AUTOLOAD'!O2791</f>
        <v>0</v>
      </c>
      <c r="I2792" s="4">
        <f>'Enhanced Basket_AUTOLOAD'!P2791</f>
        <v>0</v>
      </c>
      <c r="J2792" s="4">
        <f>'Enhanced Basket_AUTOLOAD'!Q2791</f>
        <v>0</v>
      </c>
      <c r="M2792" s="4" t="e">
        <f>IF(TRIM(CLEAN(I2792))="USCSH0000000","",VLOOKUP(I2792,'EZE Daily_With_BB CODES'!$H$3:$J$4445,3,0))</f>
        <v>#N/A</v>
      </c>
    </row>
    <row r="2793" ht="15" customHeight="1" s="4" customFormat="1">
      <c r="F2793" s="4">
        <f>'Enhanced Basket_AUTOLOAD'!H2792</f>
        <v>0</v>
      </c>
      <c r="G2793" s="4">
        <f>'Enhanced Basket_AUTOLOAD'!M2792</f>
        <v>0</v>
      </c>
      <c r="H2793" s="4">
        <f>'Enhanced Basket_AUTOLOAD'!O2792</f>
        <v>0</v>
      </c>
      <c r="I2793" s="4">
        <f>'Enhanced Basket_AUTOLOAD'!P2792</f>
        <v>0</v>
      </c>
      <c r="J2793" s="4">
        <f>'Enhanced Basket_AUTOLOAD'!Q2792</f>
        <v>0</v>
      </c>
      <c r="M2793" s="4" t="e">
        <f>IF(TRIM(CLEAN(I2793))="USCSH0000000","",VLOOKUP(I2793,'EZE Daily_With_BB CODES'!$H$3:$J$4445,3,0))</f>
        <v>#N/A</v>
      </c>
    </row>
    <row r="2794" ht="15" customHeight="1" s="4" customFormat="1">
      <c r="F2794" s="4">
        <f>'Enhanced Basket_AUTOLOAD'!H2793</f>
        <v>0</v>
      </c>
      <c r="G2794" s="4">
        <f>'Enhanced Basket_AUTOLOAD'!M2793</f>
        <v>0</v>
      </c>
      <c r="H2794" s="4">
        <f>'Enhanced Basket_AUTOLOAD'!O2793</f>
        <v>0</v>
      </c>
      <c r="I2794" s="4">
        <f>'Enhanced Basket_AUTOLOAD'!P2793</f>
        <v>0</v>
      </c>
      <c r="J2794" s="4">
        <f>'Enhanced Basket_AUTOLOAD'!Q2793</f>
        <v>0</v>
      </c>
      <c r="M2794" s="4" t="e">
        <f>IF(TRIM(CLEAN(I2794))="USCSH0000000","",VLOOKUP(I2794,'EZE Daily_With_BB CODES'!$H$3:$J$4445,3,0))</f>
        <v>#N/A</v>
      </c>
    </row>
    <row r="2795" ht="15" customHeight="1" s="4" customFormat="1">
      <c r="F2795" s="4">
        <f>'Enhanced Basket_AUTOLOAD'!H2794</f>
        <v>0</v>
      </c>
      <c r="G2795" s="4">
        <f>'Enhanced Basket_AUTOLOAD'!M2794</f>
        <v>0</v>
      </c>
      <c r="H2795" s="4">
        <f>'Enhanced Basket_AUTOLOAD'!O2794</f>
        <v>0</v>
      </c>
      <c r="I2795" s="4">
        <f>'Enhanced Basket_AUTOLOAD'!P2794</f>
        <v>0</v>
      </c>
      <c r="J2795" s="4">
        <f>'Enhanced Basket_AUTOLOAD'!Q2794</f>
        <v>0</v>
      </c>
      <c r="M2795" s="4" t="e">
        <f>IF(TRIM(CLEAN(I2795))="USCSH0000000","",VLOOKUP(I2795,'EZE Daily_With_BB CODES'!$H$3:$J$4445,3,0))</f>
        <v>#N/A</v>
      </c>
    </row>
    <row r="2796" ht="15" customHeight="1" s="4" customFormat="1">
      <c r="F2796" s="4">
        <f>'Enhanced Basket_AUTOLOAD'!H2795</f>
        <v>0</v>
      </c>
      <c r="G2796" s="4">
        <f>'Enhanced Basket_AUTOLOAD'!M2795</f>
        <v>0</v>
      </c>
      <c r="H2796" s="4">
        <f>'Enhanced Basket_AUTOLOAD'!O2795</f>
        <v>0</v>
      </c>
      <c r="I2796" s="4">
        <f>'Enhanced Basket_AUTOLOAD'!P2795</f>
        <v>0</v>
      </c>
      <c r="J2796" s="4">
        <f>'Enhanced Basket_AUTOLOAD'!Q2795</f>
        <v>0</v>
      </c>
      <c r="M2796" s="4" t="e">
        <f>IF(TRIM(CLEAN(I2796))="USCSH0000000","",VLOOKUP(I2796,'EZE Daily_With_BB CODES'!$H$3:$J$4445,3,0))</f>
        <v>#N/A</v>
      </c>
    </row>
    <row r="2797" ht="15" customHeight="1" s="4" customFormat="1">
      <c r="F2797" s="4">
        <f>'Enhanced Basket_AUTOLOAD'!H2796</f>
        <v>0</v>
      </c>
      <c r="G2797" s="4">
        <f>'Enhanced Basket_AUTOLOAD'!M2796</f>
        <v>0</v>
      </c>
      <c r="H2797" s="4">
        <f>'Enhanced Basket_AUTOLOAD'!O2796</f>
        <v>0</v>
      </c>
      <c r="I2797" s="4">
        <f>'Enhanced Basket_AUTOLOAD'!P2796</f>
        <v>0</v>
      </c>
      <c r="J2797" s="4">
        <f>'Enhanced Basket_AUTOLOAD'!Q2796</f>
        <v>0</v>
      </c>
      <c r="M2797" s="4" t="e">
        <f>IF(TRIM(CLEAN(I2797))="USCSH0000000","",VLOOKUP(I2797,'EZE Daily_With_BB CODES'!$H$3:$J$4445,3,0))</f>
        <v>#N/A</v>
      </c>
    </row>
    <row r="2798" ht="15" customHeight="1" s="4" customFormat="1">
      <c r="F2798" s="4">
        <f>'Enhanced Basket_AUTOLOAD'!H2797</f>
        <v>0</v>
      </c>
      <c r="G2798" s="4">
        <f>'Enhanced Basket_AUTOLOAD'!M2797</f>
        <v>0</v>
      </c>
      <c r="H2798" s="4">
        <f>'Enhanced Basket_AUTOLOAD'!O2797</f>
        <v>0</v>
      </c>
      <c r="I2798" s="4">
        <f>'Enhanced Basket_AUTOLOAD'!P2797</f>
        <v>0</v>
      </c>
      <c r="J2798" s="4">
        <f>'Enhanced Basket_AUTOLOAD'!Q2797</f>
        <v>0</v>
      </c>
      <c r="M2798" s="4" t="e">
        <f>IF(TRIM(CLEAN(I2798))="USCSH0000000","",VLOOKUP(I2798,'EZE Daily_With_BB CODES'!$H$3:$J$4445,3,0))</f>
        <v>#N/A</v>
      </c>
    </row>
    <row r="2799" ht="15" customHeight="1" s="4" customFormat="1">
      <c r="F2799" s="4">
        <f>'Enhanced Basket_AUTOLOAD'!H2798</f>
        <v>0</v>
      </c>
      <c r="G2799" s="4">
        <f>'Enhanced Basket_AUTOLOAD'!M2798</f>
        <v>0</v>
      </c>
      <c r="H2799" s="4">
        <f>'Enhanced Basket_AUTOLOAD'!O2798</f>
        <v>0</v>
      </c>
      <c r="I2799" s="4">
        <f>'Enhanced Basket_AUTOLOAD'!P2798</f>
        <v>0</v>
      </c>
      <c r="J2799" s="4">
        <f>'Enhanced Basket_AUTOLOAD'!Q2798</f>
        <v>0</v>
      </c>
      <c r="M2799" s="4" t="e">
        <f>IF(TRIM(CLEAN(I2799))="USCSH0000000","",VLOOKUP(I2799,'EZE Daily_With_BB CODES'!$H$3:$J$4445,3,0))</f>
        <v>#N/A</v>
      </c>
    </row>
    <row r="2800" ht="15" customHeight="1" s="4" customFormat="1">
      <c r="F2800" s="4">
        <f>'Enhanced Basket_AUTOLOAD'!H2799</f>
        <v>0</v>
      </c>
      <c r="G2800" s="4">
        <f>'Enhanced Basket_AUTOLOAD'!M2799</f>
        <v>0</v>
      </c>
      <c r="H2800" s="4">
        <f>'Enhanced Basket_AUTOLOAD'!O2799</f>
        <v>0</v>
      </c>
      <c r="I2800" s="4">
        <f>'Enhanced Basket_AUTOLOAD'!P2799</f>
        <v>0</v>
      </c>
      <c r="J2800" s="4">
        <f>'Enhanced Basket_AUTOLOAD'!Q2799</f>
        <v>0</v>
      </c>
      <c r="M2800" s="4" t="e">
        <f>IF(TRIM(CLEAN(I2800))="USCSH0000000","",VLOOKUP(I2800,'EZE Daily_With_BB CODES'!$H$3:$J$4445,3,0))</f>
        <v>#N/A</v>
      </c>
    </row>
    <row r="2801" ht="15" customHeight="1" s="4" customFormat="1">
      <c r="F2801" s="4">
        <f>'Enhanced Basket_AUTOLOAD'!H2800</f>
        <v>0</v>
      </c>
      <c r="G2801" s="4">
        <f>'Enhanced Basket_AUTOLOAD'!M2800</f>
        <v>0</v>
      </c>
      <c r="H2801" s="4">
        <f>'Enhanced Basket_AUTOLOAD'!O2800</f>
        <v>0</v>
      </c>
      <c r="I2801" s="4">
        <f>'Enhanced Basket_AUTOLOAD'!P2800</f>
        <v>0</v>
      </c>
      <c r="J2801" s="4">
        <f>'Enhanced Basket_AUTOLOAD'!Q2800</f>
        <v>0</v>
      </c>
      <c r="M2801" s="4" t="e">
        <f>IF(TRIM(CLEAN(I2801))="USCSH0000000","",VLOOKUP(I2801,'EZE Daily_With_BB CODES'!$H$3:$J$4445,3,0))</f>
        <v>#N/A</v>
      </c>
    </row>
    <row r="2802" ht="15" customHeight="1" s="4" customFormat="1">
      <c r="F2802" s="4">
        <f>'Enhanced Basket_AUTOLOAD'!H2801</f>
        <v>0</v>
      </c>
      <c r="G2802" s="4">
        <f>'Enhanced Basket_AUTOLOAD'!M2801</f>
        <v>0</v>
      </c>
      <c r="H2802" s="4">
        <f>'Enhanced Basket_AUTOLOAD'!O2801</f>
        <v>0</v>
      </c>
      <c r="I2802" s="4">
        <f>'Enhanced Basket_AUTOLOAD'!P2801</f>
        <v>0</v>
      </c>
      <c r="J2802" s="4">
        <f>'Enhanced Basket_AUTOLOAD'!Q2801</f>
        <v>0</v>
      </c>
      <c r="M2802" s="4" t="e">
        <f>IF(TRIM(CLEAN(I2802))="USCSH0000000","",VLOOKUP(I2802,'EZE Daily_With_BB CODES'!$H$3:$J$4445,3,0))</f>
        <v>#N/A</v>
      </c>
    </row>
    <row r="2803" ht="15" customHeight="1" s="4" customFormat="1">
      <c r="F2803" s="4">
        <f>'Enhanced Basket_AUTOLOAD'!H2802</f>
        <v>0</v>
      </c>
      <c r="G2803" s="4">
        <f>'Enhanced Basket_AUTOLOAD'!M2802</f>
        <v>0</v>
      </c>
      <c r="H2803" s="4">
        <f>'Enhanced Basket_AUTOLOAD'!O2802</f>
        <v>0</v>
      </c>
      <c r="I2803" s="4">
        <f>'Enhanced Basket_AUTOLOAD'!P2802</f>
        <v>0</v>
      </c>
      <c r="J2803" s="4">
        <f>'Enhanced Basket_AUTOLOAD'!Q2802</f>
        <v>0</v>
      </c>
      <c r="M2803" s="4" t="e">
        <f>IF(TRIM(CLEAN(I2803))="USCSH0000000","",VLOOKUP(I2803,'EZE Daily_With_BB CODES'!$H$3:$J$4445,3,0))</f>
        <v>#N/A</v>
      </c>
    </row>
    <row r="2804" ht="15" customHeight="1" s="4" customFormat="1">
      <c r="F2804" s="4">
        <f>'Enhanced Basket_AUTOLOAD'!H2803</f>
        <v>0</v>
      </c>
      <c r="G2804" s="4">
        <f>'Enhanced Basket_AUTOLOAD'!M2803</f>
        <v>0</v>
      </c>
      <c r="H2804" s="4">
        <f>'Enhanced Basket_AUTOLOAD'!O2803</f>
        <v>0</v>
      </c>
      <c r="I2804" s="4">
        <f>'Enhanced Basket_AUTOLOAD'!P2803</f>
        <v>0</v>
      </c>
      <c r="J2804" s="4">
        <f>'Enhanced Basket_AUTOLOAD'!Q2803</f>
        <v>0</v>
      </c>
      <c r="M2804" s="4" t="e">
        <f>IF(TRIM(CLEAN(I2804))="USCSH0000000","",VLOOKUP(I2804,'EZE Daily_With_BB CODES'!$H$3:$J$4445,3,0))</f>
        <v>#N/A</v>
      </c>
    </row>
    <row r="2805" ht="15" customHeight="1" s="4" customFormat="1">
      <c r="F2805" s="4">
        <f>'Enhanced Basket_AUTOLOAD'!H2804</f>
        <v>0</v>
      </c>
      <c r="G2805" s="4">
        <f>'Enhanced Basket_AUTOLOAD'!M2804</f>
        <v>0</v>
      </c>
      <c r="H2805" s="4">
        <f>'Enhanced Basket_AUTOLOAD'!O2804</f>
        <v>0</v>
      </c>
      <c r="I2805" s="4">
        <f>'Enhanced Basket_AUTOLOAD'!P2804</f>
        <v>0</v>
      </c>
      <c r="J2805" s="4">
        <f>'Enhanced Basket_AUTOLOAD'!Q2804</f>
        <v>0</v>
      </c>
      <c r="M2805" s="4" t="e">
        <f>IF(TRIM(CLEAN(I2805))="USCSH0000000","",VLOOKUP(I2805,'EZE Daily_With_BB CODES'!$H$3:$J$4445,3,0))</f>
        <v>#N/A</v>
      </c>
    </row>
    <row r="2806" ht="15" customHeight="1" s="4" customFormat="1">
      <c r="F2806" s="4">
        <f>'Enhanced Basket_AUTOLOAD'!H2805</f>
        <v>0</v>
      </c>
      <c r="G2806" s="4">
        <f>'Enhanced Basket_AUTOLOAD'!M2805</f>
        <v>0</v>
      </c>
      <c r="H2806" s="4">
        <f>'Enhanced Basket_AUTOLOAD'!O2805</f>
        <v>0</v>
      </c>
      <c r="I2806" s="4">
        <f>'Enhanced Basket_AUTOLOAD'!P2805</f>
        <v>0</v>
      </c>
      <c r="J2806" s="4">
        <f>'Enhanced Basket_AUTOLOAD'!Q2805</f>
        <v>0</v>
      </c>
      <c r="M2806" s="4" t="e">
        <f>IF(TRIM(CLEAN(I2806))="USCSH0000000","",VLOOKUP(I2806,'EZE Daily_With_BB CODES'!$H$3:$J$4445,3,0))</f>
        <v>#N/A</v>
      </c>
    </row>
    <row r="2807" ht="15" customHeight="1" s="4" customFormat="1">
      <c r="F2807" s="4">
        <f>'Enhanced Basket_AUTOLOAD'!H2806</f>
        <v>0</v>
      </c>
      <c r="G2807" s="4">
        <f>'Enhanced Basket_AUTOLOAD'!M2806</f>
        <v>0</v>
      </c>
      <c r="H2807" s="4">
        <f>'Enhanced Basket_AUTOLOAD'!O2806</f>
        <v>0</v>
      </c>
      <c r="I2807" s="4">
        <f>'Enhanced Basket_AUTOLOAD'!P2806</f>
        <v>0</v>
      </c>
      <c r="J2807" s="4">
        <f>'Enhanced Basket_AUTOLOAD'!Q2806</f>
        <v>0</v>
      </c>
      <c r="M2807" s="4" t="e">
        <f>IF(TRIM(CLEAN(I2807))="USCSH0000000","",VLOOKUP(I2807,'EZE Daily_With_BB CODES'!$H$3:$J$4445,3,0))</f>
        <v>#N/A</v>
      </c>
    </row>
    <row r="2808" ht="15" customHeight="1" s="4" customFormat="1">
      <c r="F2808" s="4">
        <f>'Enhanced Basket_AUTOLOAD'!H2807</f>
        <v>0</v>
      </c>
      <c r="G2808" s="4">
        <f>'Enhanced Basket_AUTOLOAD'!M2807</f>
        <v>0</v>
      </c>
      <c r="H2808" s="4">
        <f>'Enhanced Basket_AUTOLOAD'!O2807</f>
        <v>0</v>
      </c>
      <c r="I2808" s="4">
        <f>'Enhanced Basket_AUTOLOAD'!P2807</f>
        <v>0</v>
      </c>
      <c r="J2808" s="4">
        <f>'Enhanced Basket_AUTOLOAD'!Q2807</f>
        <v>0</v>
      </c>
      <c r="M2808" s="4" t="e">
        <f>IF(TRIM(CLEAN(I2808))="USCSH0000000","",VLOOKUP(I2808,'EZE Daily_With_BB CODES'!$H$3:$J$4445,3,0))</f>
        <v>#N/A</v>
      </c>
    </row>
    <row r="2809" ht="15" customHeight="1" s="4" customFormat="1">
      <c r="F2809" s="4">
        <f>'Enhanced Basket_AUTOLOAD'!H2808</f>
        <v>0</v>
      </c>
      <c r="G2809" s="4">
        <f>'Enhanced Basket_AUTOLOAD'!M2808</f>
        <v>0</v>
      </c>
      <c r="H2809" s="4">
        <f>'Enhanced Basket_AUTOLOAD'!O2808</f>
        <v>0</v>
      </c>
      <c r="I2809" s="4">
        <f>'Enhanced Basket_AUTOLOAD'!P2808</f>
        <v>0</v>
      </c>
      <c r="J2809" s="4">
        <f>'Enhanced Basket_AUTOLOAD'!Q2808</f>
        <v>0</v>
      </c>
      <c r="M2809" s="4" t="e">
        <f>IF(TRIM(CLEAN(I2809))="USCSH0000000","",VLOOKUP(I2809,'EZE Daily_With_BB CODES'!$H$3:$J$4445,3,0))</f>
        <v>#N/A</v>
      </c>
    </row>
    <row r="2810" ht="15" customHeight="1" s="4" customFormat="1">
      <c r="F2810" s="4">
        <f>'Enhanced Basket_AUTOLOAD'!H2809</f>
        <v>0</v>
      </c>
      <c r="G2810" s="4">
        <f>'Enhanced Basket_AUTOLOAD'!M2809</f>
        <v>0</v>
      </c>
      <c r="H2810" s="4">
        <f>'Enhanced Basket_AUTOLOAD'!O2809</f>
        <v>0</v>
      </c>
      <c r="I2810" s="4">
        <f>'Enhanced Basket_AUTOLOAD'!P2809</f>
        <v>0</v>
      </c>
      <c r="J2810" s="4">
        <f>'Enhanced Basket_AUTOLOAD'!Q2809</f>
        <v>0</v>
      </c>
      <c r="M2810" s="4" t="e">
        <f>IF(TRIM(CLEAN(I2810))="USCSH0000000","",VLOOKUP(I2810,'EZE Daily_With_BB CODES'!$H$3:$J$4445,3,0))</f>
        <v>#N/A</v>
      </c>
    </row>
    <row r="2811" ht="15" customHeight="1" s="4" customFormat="1">
      <c r="F2811" s="4">
        <f>'Enhanced Basket_AUTOLOAD'!H2810</f>
        <v>0</v>
      </c>
      <c r="G2811" s="4">
        <f>'Enhanced Basket_AUTOLOAD'!M2810</f>
        <v>0</v>
      </c>
      <c r="H2811" s="4">
        <f>'Enhanced Basket_AUTOLOAD'!O2810</f>
        <v>0</v>
      </c>
      <c r="I2811" s="4">
        <f>'Enhanced Basket_AUTOLOAD'!P2810</f>
        <v>0</v>
      </c>
      <c r="J2811" s="4">
        <f>'Enhanced Basket_AUTOLOAD'!Q2810</f>
        <v>0</v>
      </c>
      <c r="M2811" s="4" t="e">
        <f>IF(TRIM(CLEAN(I2811))="USCSH0000000","",VLOOKUP(I2811,'EZE Daily_With_BB CODES'!$H$3:$J$4445,3,0))</f>
        <v>#N/A</v>
      </c>
    </row>
    <row r="2812" ht="15" customHeight="1" s="4" customFormat="1">
      <c r="F2812" s="4">
        <f>'Enhanced Basket_AUTOLOAD'!H2811</f>
        <v>0</v>
      </c>
      <c r="G2812" s="4">
        <f>'Enhanced Basket_AUTOLOAD'!M2811</f>
        <v>0</v>
      </c>
      <c r="H2812" s="4">
        <f>'Enhanced Basket_AUTOLOAD'!O2811</f>
        <v>0</v>
      </c>
      <c r="I2812" s="4">
        <f>'Enhanced Basket_AUTOLOAD'!P2811</f>
        <v>0</v>
      </c>
      <c r="J2812" s="4">
        <f>'Enhanced Basket_AUTOLOAD'!Q2811</f>
        <v>0</v>
      </c>
      <c r="M2812" s="4" t="e">
        <f>IF(TRIM(CLEAN(I2812))="USCSH0000000","",VLOOKUP(I2812,'EZE Daily_With_BB CODES'!$H$3:$J$4445,3,0))</f>
        <v>#N/A</v>
      </c>
    </row>
    <row r="2813" ht="15" customHeight="1" s="4" customFormat="1">
      <c r="F2813" s="4">
        <f>'Enhanced Basket_AUTOLOAD'!H2812</f>
        <v>0</v>
      </c>
      <c r="G2813" s="4">
        <f>'Enhanced Basket_AUTOLOAD'!M2812</f>
        <v>0</v>
      </c>
      <c r="H2813" s="4">
        <f>'Enhanced Basket_AUTOLOAD'!O2812</f>
        <v>0</v>
      </c>
      <c r="I2813" s="4">
        <f>'Enhanced Basket_AUTOLOAD'!P2812</f>
        <v>0</v>
      </c>
      <c r="J2813" s="4">
        <f>'Enhanced Basket_AUTOLOAD'!Q2812</f>
        <v>0</v>
      </c>
      <c r="M2813" s="4" t="e">
        <f>IF(TRIM(CLEAN(I2813))="USCSH0000000","",VLOOKUP(I2813,'EZE Daily_With_BB CODES'!$H$3:$J$4445,3,0))</f>
        <v>#N/A</v>
      </c>
    </row>
    <row r="2814" ht="15" customHeight="1" s="4" customFormat="1">
      <c r="F2814" s="4">
        <f>'Enhanced Basket_AUTOLOAD'!H2813</f>
        <v>0</v>
      </c>
      <c r="G2814" s="4">
        <f>'Enhanced Basket_AUTOLOAD'!M2813</f>
        <v>0</v>
      </c>
      <c r="H2814" s="4">
        <f>'Enhanced Basket_AUTOLOAD'!O2813</f>
        <v>0</v>
      </c>
      <c r="I2814" s="4">
        <f>'Enhanced Basket_AUTOLOAD'!P2813</f>
        <v>0</v>
      </c>
      <c r="J2814" s="4">
        <f>'Enhanced Basket_AUTOLOAD'!Q2813</f>
        <v>0</v>
      </c>
      <c r="M2814" s="4" t="e">
        <f>IF(TRIM(CLEAN(I2814))="USCSH0000000","",VLOOKUP(I2814,'EZE Daily_With_BB CODES'!$H$3:$J$4445,3,0))</f>
        <v>#N/A</v>
      </c>
    </row>
    <row r="2815" ht="15" customHeight="1" s="4" customFormat="1">
      <c r="F2815" s="4">
        <f>'Enhanced Basket_AUTOLOAD'!H2814</f>
        <v>0</v>
      </c>
      <c r="G2815" s="4">
        <f>'Enhanced Basket_AUTOLOAD'!M2814</f>
        <v>0</v>
      </c>
      <c r="H2815" s="4">
        <f>'Enhanced Basket_AUTOLOAD'!O2814</f>
        <v>0</v>
      </c>
      <c r="I2815" s="4">
        <f>'Enhanced Basket_AUTOLOAD'!P2814</f>
        <v>0</v>
      </c>
      <c r="J2815" s="4">
        <f>'Enhanced Basket_AUTOLOAD'!Q2814</f>
        <v>0</v>
      </c>
      <c r="M2815" s="4" t="e">
        <f>IF(TRIM(CLEAN(I2815))="USCSH0000000","",VLOOKUP(I2815,'EZE Daily_With_BB CODES'!$H$3:$J$4445,3,0))</f>
        <v>#N/A</v>
      </c>
    </row>
    <row r="2816" ht="15" customHeight="1" s="4" customFormat="1">
      <c r="F2816" s="4">
        <f>'Enhanced Basket_AUTOLOAD'!H2815</f>
        <v>0</v>
      </c>
      <c r="G2816" s="4">
        <f>'Enhanced Basket_AUTOLOAD'!M2815</f>
        <v>0</v>
      </c>
      <c r="H2816" s="4">
        <f>'Enhanced Basket_AUTOLOAD'!O2815</f>
        <v>0</v>
      </c>
      <c r="I2816" s="4">
        <f>'Enhanced Basket_AUTOLOAD'!P2815</f>
        <v>0</v>
      </c>
      <c r="J2816" s="4">
        <f>'Enhanced Basket_AUTOLOAD'!Q2815</f>
        <v>0</v>
      </c>
      <c r="M2816" s="4" t="e">
        <f>IF(TRIM(CLEAN(I2816))="USCSH0000000","",VLOOKUP(I2816,'EZE Daily_With_BB CODES'!$H$3:$J$4445,3,0))</f>
        <v>#N/A</v>
      </c>
    </row>
    <row r="2817" ht="15" customHeight="1" s="4" customFormat="1">
      <c r="F2817" s="4">
        <f>'Enhanced Basket_AUTOLOAD'!H2816</f>
        <v>0</v>
      </c>
      <c r="G2817" s="4">
        <f>'Enhanced Basket_AUTOLOAD'!M2816</f>
        <v>0</v>
      </c>
      <c r="H2817" s="4">
        <f>'Enhanced Basket_AUTOLOAD'!O2816</f>
        <v>0</v>
      </c>
      <c r="I2817" s="4">
        <f>'Enhanced Basket_AUTOLOAD'!P2816</f>
        <v>0</v>
      </c>
      <c r="J2817" s="4">
        <f>'Enhanced Basket_AUTOLOAD'!Q2816</f>
        <v>0</v>
      </c>
      <c r="M2817" s="4" t="e">
        <f>IF(TRIM(CLEAN(I2817))="USCSH0000000","",VLOOKUP(I2817,'EZE Daily_With_BB CODES'!$H$3:$J$4445,3,0))</f>
        <v>#N/A</v>
      </c>
    </row>
    <row r="2818" ht="15" customHeight="1" s="4" customFormat="1">
      <c r="F2818" s="4">
        <f>'Enhanced Basket_AUTOLOAD'!H2817</f>
        <v>0</v>
      </c>
      <c r="G2818" s="4">
        <f>'Enhanced Basket_AUTOLOAD'!M2817</f>
        <v>0</v>
      </c>
      <c r="H2818" s="4">
        <f>'Enhanced Basket_AUTOLOAD'!O2817</f>
        <v>0</v>
      </c>
      <c r="I2818" s="4">
        <f>'Enhanced Basket_AUTOLOAD'!P2817</f>
        <v>0</v>
      </c>
      <c r="J2818" s="4">
        <f>'Enhanced Basket_AUTOLOAD'!Q2817</f>
        <v>0</v>
      </c>
      <c r="M2818" s="4" t="e">
        <f>IF(TRIM(CLEAN(I2818))="USCSH0000000","",VLOOKUP(I2818,'EZE Daily_With_BB CODES'!$H$3:$J$4445,3,0))</f>
        <v>#N/A</v>
      </c>
    </row>
    <row r="2819" ht="15" customHeight="1" s="4" customFormat="1">
      <c r="F2819" s="4">
        <f>'Enhanced Basket_AUTOLOAD'!H2818</f>
        <v>0</v>
      </c>
      <c r="G2819" s="4">
        <f>'Enhanced Basket_AUTOLOAD'!M2818</f>
        <v>0</v>
      </c>
      <c r="H2819" s="4">
        <f>'Enhanced Basket_AUTOLOAD'!O2818</f>
        <v>0</v>
      </c>
      <c r="I2819" s="4">
        <f>'Enhanced Basket_AUTOLOAD'!P2818</f>
        <v>0</v>
      </c>
      <c r="J2819" s="4">
        <f>'Enhanced Basket_AUTOLOAD'!Q2818</f>
        <v>0</v>
      </c>
      <c r="M2819" s="4" t="e">
        <f>IF(TRIM(CLEAN(I2819))="USCSH0000000","",VLOOKUP(I2819,'EZE Daily_With_BB CODES'!$H$3:$J$4445,3,0))</f>
        <v>#N/A</v>
      </c>
    </row>
    <row r="2820" ht="15" customHeight="1" s="4" customFormat="1">
      <c r="F2820" s="4">
        <f>'Enhanced Basket_AUTOLOAD'!H2819</f>
        <v>0</v>
      </c>
      <c r="G2820" s="4">
        <f>'Enhanced Basket_AUTOLOAD'!M2819</f>
        <v>0</v>
      </c>
      <c r="H2820" s="4">
        <f>'Enhanced Basket_AUTOLOAD'!O2819</f>
        <v>0</v>
      </c>
      <c r="I2820" s="4">
        <f>'Enhanced Basket_AUTOLOAD'!P2819</f>
        <v>0</v>
      </c>
      <c r="J2820" s="4">
        <f>'Enhanced Basket_AUTOLOAD'!Q2819</f>
        <v>0</v>
      </c>
      <c r="M2820" s="4" t="e">
        <f>IF(TRIM(CLEAN(I2820))="USCSH0000000","",VLOOKUP(I2820,'EZE Daily_With_BB CODES'!$H$3:$J$4445,3,0))</f>
        <v>#N/A</v>
      </c>
    </row>
    <row r="2821" ht="15" customHeight="1" s="4" customFormat="1">
      <c r="F2821" s="4">
        <f>'Enhanced Basket_AUTOLOAD'!H2820</f>
        <v>0</v>
      </c>
      <c r="G2821" s="4">
        <f>'Enhanced Basket_AUTOLOAD'!M2820</f>
        <v>0</v>
      </c>
      <c r="H2821" s="4">
        <f>'Enhanced Basket_AUTOLOAD'!O2820</f>
        <v>0</v>
      </c>
      <c r="I2821" s="4">
        <f>'Enhanced Basket_AUTOLOAD'!P2820</f>
        <v>0</v>
      </c>
      <c r="J2821" s="4">
        <f>'Enhanced Basket_AUTOLOAD'!Q2820</f>
        <v>0</v>
      </c>
      <c r="M2821" s="4" t="e">
        <f>IF(TRIM(CLEAN(I2821))="USCSH0000000","",VLOOKUP(I2821,'EZE Daily_With_BB CODES'!$H$3:$J$4445,3,0))</f>
        <v>#N/A</v>
      </c>
    </row>
    <row r="2822" ht="15" customHeight="1" s="4" customFormat="1">
      <c r="F2822" s="4">
        <f>'Enhanced Basket_AUTOLOAD'!H2821</f>
        <v>0</v>
      </c>
      <c r="G2822" s="4">
        <f>'Enhanced Basket_AUTOLOAD'!M2821</f>
        <v>0</v>
      </c>
      <c r="H2822" s="4">
        <f>'Enhanced Basket_AUTOLOAD'!O2821</f>
        <v>0</v>
      </c>
      <c r="I2822" s="4">
        <f>'Enhanced Basket_AUTOLOAD'!P2821</f>
        <v>0</v>
      </c>
      <c r="J2822" s="4">
        <f>'Enhanced Basket_AUTOLOAD'!Q2821</f>
        <v>0</v>
      </c>
      <c r="M2822" s="4" t="e">
        <f>IF(TRIM(CLEAN(I2822))="USCSH0000000","",VLOOKUP(I2822,'EZE Daily_With_BB CODES'!$H$3:$J$4445,3,0))</f>
        <v>#N/A</v>
      </c>
    </row>
    <row r="2823" ht="15" customHeight="1" s="4" customFormat="1">
      <c r="F2823" s="4">
        <f>'Enhanced Basket_AUTOLOAD'!H2822</f>
        <v>0</v>
      </c>
      <c r="G2823" s="4">
        <f>'Enhanced Basket_AUTOLOAD'!M2822</f>
        <v>0</v>
      </c>
      <c r="H2823" s="4">
        <f>'Enhanced Basket_AUTOLOAD'!O2822</f>
        <v>0</v>
      </c>
      <c r="I2823" s="4">
        <f>'Enhanced Basket_AUTOLOAD'!P2822</f>
        <v>0</v>
      </c>
      <c r="J2823" s="4">
        <f>'Enhanced Basket_AUTOLOAD'!Q2822</f>
        <v>0</v>
      </c>
      <c r="M2823" s="4" t="e">
        <f>IF(TRIM(CLEAN(I2823))="USCSH0000000","",VLOOKUP(I2823,'EZE Daily_With_BB CODES'!$H$3:$J$4445,3,0))</f>
        <v>#N/A</v>
      </c>
    </row>
    <row r="2824" ht="15" customHeight="1" s="4" customFormat="1">
      <c r="F2824" s="4">
        <f>'Enhanced Basket_AUTOLOAD'!H2823</f>
        <v>0</v>
      </c>
      <c r="G2824" s="4">
        <f>'Enhanced Basket_AUTOLOAD'!M2823</f>
        <v>0</v>
      </c>
      <c r="H2824" s="4">
        <f>'Enhanced Basket_AUTOLOAD'!O2823</f>
        <v>0</v>
      </c>
      <c r="I2824" s="4">
        <f>'Enhanced Basket_AUTOLOAD'!P2823</f>
        <v>0</v>
      </c>
      <c r="J2824" s="4">
        <f>'Enhanced Basket_AUTOLOAD'!Q2823</f>
        <v>0</v>
      </c>
      <c r="M2824" s="4" t="e">
        <f>IF(TRIM(CLEAN(I2824))="USCSH0000000","",VLOOKUP(I2824,'EZE Daily_With_BB CODES'!$H$3:$J$4445,3,0))</f>
        <v>#N/A</v>
      </c>
    </row>
    <row r="2825" ht="15" customHeight="1" s="4" customFormat="1">
      <c r="F2825" s="4">
        <f>'Enhanced Basket_AUTOLOAD'!H2824</f>
        <v>0</v>
      </c>
      <c r="G2825" s="4">
        <f>'Enhanced Basket_AUTOLOAD'!M2824</f>
        <v>0</v>
      </c>
      <c r="H2825" s="4">
        <f>'Enhanced Basket_AUTOLOAD'!O2824</f>
        <v>0</v>
      </c>
      <c r="I2825" s="4">
        <f>'Enhanced Basket_AUTOLOAD'!P2824</f>
        <v>0</v>
      </c>
      <c r="J2825" s="4">
        <f>'Enhanced Basket_AUTOLOAD'!Q2824</f>
        <v>0</v>
      </c>
      <c r="M2825" s="4" t="e">
        <f>IF(TRIM(CLEAN(I2825))="USCSH0000000","",VLOOKUP(I2825,'EZE Daily_With_BB CODES'!$H$3:$J$4445,3,0))</f>
        <v>#N/A</v>
      </c>
    </row>
    <row r="2826" ht="15" customHeight="1" s="4" customFormat="1">
      <c r="F2826" s="4">
        <f>'Enhanced Basket_AUTOLOAD'!H2825</f>
        <v>0</v>
      </c>
      <c r="G2826" s="4">
        <f>'Enhanced Basket_AUTOLOAD'!M2825</f>
        <v>0</v>
      </c>
      <c r="H2826" s="4">
        <f>'Enhanced Basket_AUTOLOAD'!O2825</f>
        <v>0</v>
      </c>
      <c r="I2826" s="4">
        <f>'Enhanced Basket_AUTOLOAD'!P2825</f>
        <v>0</v>
      </c>
      <c r="J2826" s="4">
        <f>'Enhanced Basket_AUTOLOAD'!Q2825</f>
        <v>0</v>
      </c>
      <c r="M2826" s="4" t="e">
        <f>IF(TRIM(CLEAN(I2826))="USCSH0000000","",VLOOKUP(I2826,'EZE Daily_With_BB CODES'!$H$3:$J$4445,3,0))</f>
        <v>#N/A</v>
      </c>
    </row>
    <row r="2827" ht="15" customHeight="1" s="4" customFormat="1">
      <c r="F2827" s="4">
        <f>'Enhanced Basket_AUTOLOAD'!H2826</f>
        <v>0</v>
      </c>
      <c r="G2827" s="4">
        <f>'Enhanced Basket_AUTOLOAD'!M2826</f>
        <v>0</v>
      </c>
      <c r="H2827" s="4">
        <f>'Enhanced Basket_AUTOLOAD'!O2826</f>
        <v>0</v>
      </c>
      <c r="I2827" s="4">
        <f>'Enhanced Basket_AUTOLOAD'!P2826</f>
        <v>0</v>
      </c>
      <c r="J2827" s="4">
        <f>'Enhanced Basket_AUTOLOAD'!Q2826</f>
        <v>0</v>
      </c>
      <c r="M2827" s="4" t="e">
        <f>IF(TRIM(CLEAN(I2827))="USCSH0000000","",VLOOKUP(I2827,'EZE Daily_With_BB CODES'!$H$3:$J$4445,3,0))</f>
        <v>#N/A</v>
      </c>
    </row>
    <row r="2828" ht="15" customHeight="1" s="4" customFormat="1">
      <c r="F2828" s="4">
        <f>'Enhanced Basket_AUTOLOAD'!H2827</f>
        <v>0</v>
      </c>
      <c r="G2828" s="4">
        <f>'Enhanced Basket_AUTOLOAD'!M2827</f>
        <v>0</v>
      </c>
      <c r="H2828" s="4">
        <f>'Enhanced Basket_AUTOLOAD'!O2827</f>
        <v>0</v>
      </c>
      <c r="I2828" s="4">
        <f>'Enhanced Basket_AUTOLOAD'!P2827</f>
        <v>0</v>
      </c>
      <c r="J2828" s="4">
        <f>'Enhanced Basket_AUTOLOAD'!Q2827</f>
        <v>0</v>
      </c>
      <c r="M2828" s="4" t="e">
        <f>IF(TRIM(CLEAN(I2828))="USCSH0000000","",VLOOKUP(I2828,'EZE Daily_With_BB CODES'!$H$3:$J$4445,3,0))</f>
        <v>#N/A</v>
      </c>
    </row>
    <row r="2829" ht="15" customHeight="1" s="4" customFormat="1">
      <c r="F2829" s="4">
        <f>'Enhanced Basket_AUTOLOAD'!H2828</f>
        <v>0</v>
      </c>
      <c r="G2829" s="4">
        <f>'Enhanced Basket_AUTOLOAD'!M2828</f>
        <v>0</v>
      </c>
      <c r="H2829" s="4">
        <f>'Enhanced Basket_AUTOLOAD'!O2828</f>
        <v>0</v>
      </c>
      <c r="I2829" s="4">
        <f>'Enhanced Basket_AUTOLOAD'!P2828</f>
        <v>0</v>
      </c>
      <c r="J2829" s="4">
        <f>'Enhanced Basket_AUTOLOAD'!Q2828</f>
        <v>0</v>
      </c>
      <c r="M2829" s="4" t="e">
        <f>IF(TRIM(CLEAN(I2829))="USCSH0000000","",VLOOKUP(I2829,'EZE Daily_With_BB CODES'!$H$3:$J$4445,3,0))</f>
        <v>#N/A</v>
      </c>
    </row>
    <row r="2830" ht="15" customHeight="1" s="4" customFormat="1">
      <c r="F2830" s="4">
        <f>'Enhanced Basket_AUTOLOAD'!H2829</f>
        <v>0</v>
      </c>
      <c r="G2830" s="4">
        <f>'Enhanced Basket_AUTOLOAD'!M2829</f>
        <v>0</v>
      </c>
      <c r="H2830" s="4">
        <f>'Enhanced Basket_AUTOLOAD'!O2829</f>
        <v>0</v>
      </c>
      <c r="I2830" s="4">
        <f>'Enhanced Basket_AUTOLOAD'!P2829</f>
        <v>0</v>
      </c>
      <c r="J2830" s="4">
        <f>'Enhanced Basket_AUTOLOAD'!Q2829</f>
        <v>0</v>
      </c>
      <c r="M2830" s="4" t="e">
        <f>IF(TRIM(CLEAN(I2830))="USCSH0000000","",VLOOKUP(I2830,'EZE Daily_With_BB CODES'!$H$3:$J$4445,3,0))</f>
        <v>#N/A</v>
      </c>
    </row>
    <row r="2831" ht="15" customHeight="1" s="4" customFormat="1">
      <c r="F2831" s="4">
        <f>'Enhanced Basket_AUTOLOAD'!H2830</f>
        <v>0</v>
      </c>
      <c r="G2831" s="4">
        <f>'Enhanced Basket_AUTOLOAD'!M2830</f>
        <v>0</v>
      </c>
      <c r="H2831" s="4">
        <f>'Enhanced Basket_AUTOLOAD'!O2830</f>
        <v>0</v>
      </c>
      <c r="I2831" s="4">
        <f>'Enhanced Basket_AUTOLOAD'!P2830</f>
        <v>0</v>
      </c>
      <c r="J2831" s="4">
        <f>'Enhanced Basket_AUTOLOAD'!Q2830</f>
        <v>0</v>
      </c>
      <c r="M2831" s="4" t="e">
        <f>IF(TRIM(CLEAN(I2831))="USCSH0000000","",VLOOKUP(I2831,'EZE Daily_With_BB CODES'!$H$3:$J$4445,3,0))</f>
        <v>#N/A</v>
      </c>
    </row>
    <row r="2832" ht="15" customHeight="1" s="4" customFormat="1">
      <c r="F2832" s="4">
        <f>'Enhanced Basket_AUTOLOAD'!H2831</f>
        <v>0</v>
      </c>
      <c r="G2832" s="4">
        <f>'Enhanced Basket_AUTOLOAD'!M2831</f>
        <v>0</v>
      </c>
      <c r="H2832" s="4">
        <f>'Enhanced Basket_AUTOLOAD'!O2831</f>
        <v>0</v>
      </c>
      <c r="I2832" s="4">
        <f>'Enhanced Basket_AUTOLOAD'!P2831</f>
        <v>0</v>
      </c>
      <c r="J2832" s="4">
        <f>'Enhanced Basket_AUTOLOAD'!Q2831</f>
        <v>0</v>
      </c>
      <c r="M2832" s="4" t="e">
        <f>IF(TRIM(CLEAN(I2832))="USCSH0000000","",VLOOKUP(I2832,'EZE Daily_With_BB CODES'!$H$3:$J$4445,3,0))</f>
        <v>#N/A</v>
      </c>
    </row>
    <row r="2833" ht="15" customHeight="1" s="4" customFormat="1">
      <c r="F2833" s="4">
        <f>'Enhanced Basket_AUTOLOAD'!H2832</f>
        <v>0</v>
      </c>
      <c r="G2833" s="4">
        <f>'Enhanced Basket_AUTOLOAD'!M2832</f>
        <v>0</v>
      </c>
      <c r="H2833" s="4">
        <f>'Enhanced Basket_AUTOLOAD'!O2832</f>
        <v>0</v>
      </c>
      <c r="I2833" s="4">
        <f>'Enhanced Basket_AUTOLOAD'!P2832</f>
        <v>0</v>
      </c>
      <c r="J2833" s="4">
        <f>'Enhanced Basket_AUTOLOAD'!Q2832</f>
        <v>0</v>
      </c>
      <c r="M2833" s="4" t="e">
        <f>IF(TRIM(CLEAN(I2833))="USCSH0000000","",VLOOKUP(I2833,'EZE Daily_With_BB CODES'!$H$3:$J$4445,3,0))</f>
        <v>#N/A</v>
      </c>
    </row>
    <row r="2834" ht="15" customHeight="1" s="4" customFormat="1">
      <c r="F2834" s="4">
        <f>'Enhanced Basket_AUTOLOAD'!H2833</f>
        <v>0</v>
      </c>
      <c r="G2834" s="4">
        <f>'Enhanced Basket_AUTOLOAD'!M2833</f>
        <v>0</v>
      </c>
      <c r="H2834" s="4">
        <f>'Enhanced Basket_AUTOLOAD'!O2833</f>
        <v>0</v>
      </c>
      <c r="I2834" s="4">
        <f>'Enhanced Basket_AUTOLOAD'!P2833</f>
        <v>0</v>
      </c>
      <c r="J2834" s="4">
        <f>'Enhanced Basket_AUTOLOAD'!Q2833</f>
        <v>0</v>
      </c>
      <c r="M2834" s="4" t="e">
        <f>IF(TRIM(CLEAN(I2834))="USCSH0000000","",VLOOKUP(I2834,'EZE Daily_With_BB CODES'!$H$3:$J$4445,3,0))</f>
        <v>#N/A</v>
      </c>
    </row>
    <row r="2835" ht="15" customHeight="1" s="4" customFormat="1">
      <c r="F2835" s="4">
        <f>'Enhanced Basket_AUTOLOAD'!H2834</f>
        <v>0</v>
      </c>
      <c r="G2835" s="4">
        <f>'Enhanced Basket_AUTOLOAD'!M2834</f>
        <v>0</v>
      </c>
      <c r="H2835" s="4">
        <f>'Enhanced Basket_AUTOLOAD'!O2834</f>
        <v>0</v>
      </c>
      <c r="I2835" s="4">
        <f>'Enhanced Basket_AUTOLOAD'!P2834</f>
        <v>0</v>
      </c>
      <c r="J2835" s="4">
        <f>'Enhanced Basket_AUTOLOAD'!Q2834</f>
        <v>0</v>
      </c>
      <c r="M2835" s="4" t="e">
        <f>IF(TRIM(CLEAN(I2835))="USCSH0000000","",VLOOKUP(I2835,'EZE Daily_With_BB CODES'!$H$3:$J$4445,3,0))</f>
        <v>#N/A</v>
      </c>
    </row>
    <row r="2836" ht="15" customHeight="1" s="4" customFormat="1">
      <c r="F2836" s="4">
        <f>'Enhanced Basket_AUTOLOAD'!H2835</f>
        <v>0</v>
      </c>
      <c r="G2836" s="4">
        <f>'Enhanced Basket_AUTOLOAD'!M2835</f>
        <v>0</v>
      </c>
      <c r="H2836" s="4">
        <f>'Enhanced Basket_AUTOLOAD'!O2835</f>
        <v>0</v>
      </c>
      <c r="I2836" s="4">
        <f>'Enhanced Basket_AUTOLOAD'!P2835</f>
        <v>0</v>
      </c>
      <c r="J2836" s="4">
        <f>'Enhanced Basket_AUTOLOAD'!Q2835</f>
        <v>0</v>
      </c>
      <c r="M2836" s="4" t="e">
        <f>IF(TRIM(CLEAN(I2836))="USCSH0000000","",VLOOKUP(I2836,'EZE Daily_With_BB CODES'!$H$3:$J$4445,3,0))</f>
        <v>#N/A</v>
      </c>
    </row>
    <row r="2837" ht="15" customHeight="1" s="4" customFormat="1">
      <c r="F2837" s="4">
        <f>'Enhanced Basket_AUTOLOAD'!H2836</f>
        <v>0</v>
      </c>
      <c r="G2837" s="4">
        <f>'Enhanced Basket_AUTOLOAD'!M2836</f>
        <v>0</v>
      </c>
      <c r="H2837" s="4">
        <f>'Enhanced Basket_AUTOLOAD'!O2836</f>
        <v>0</v>
      </c>
      <c r="I2837" s="4">
        <f>'Enhanced Basket_AUTOLOAD'!P2836</f>
        <v>0</v>
      </c>
      <c r="J2837" s="4">
        <f>'Enhanced Basket_AUTOLOAD'!Q2836</f>
        <v>0</v>
      </c>
      <c r="M2837" s="4" t="e">
        <f>IF(TRIM(CLEAN(I2837))="USCSH0000000","",VLOOKUP(I2837,'EZE Daily_With_BB CODES'!$H$3:$J$4445,3,0))</f>
        <v>#N/A</v>
      </c>
    </row>
    <row r="2838" ht="15" customHeight="1" s="4" customFormat="1">
      <c r="F2838" s="4">
        <f>'Enhanced Basket_AUTOLOAD'!H2837</f>
        <v>0</v>
      </c>
      <c r="G2838" s="4">
        <f>'Enhanced Basket_AUTOLOAD'!M2837</f>
        <v>0</v>
      </c>
      <c r="H2838" s="4">
        <f>'Enhanced Basket_AUTOLOAD'!O2837</f>
        <v>0</v>
      </c>
      <c r="I2838" s="4">
        <f>'Enhanced Basket_AUTOLOAD'!P2837</f>
        <v>0</v>
      </c>
      <c r="J2838" s="4">
        <f>'Enhanced Basket_AUTOLOAD'!Q2837</f>
        <v>0</v>
      </c>
      <c r="M2838" s="4" t="e">
        <f>IF(TRIM(CLEAN(I2838))="USCSH0000000","",VLOOKUP(I2838,'EZE Daily_With_BB CODES'!$H$3:$J$4445,3,0))</f>
        <v>#N/A</v>
      </c>
    </row>
    <row r="2839" ht="15" customHeight="1" s="4" customFormat="1">
      <c r="F2839" s="4">
        <f>'Enhanced Basket_AUTOLOAD'!H2838</f>
        <v>0</v>
      </c>
      <c r="G2839" s="4">
        <f>'Enhanced Basket_AUTOLOAD'!M2838</f>
        <v>0</v>
      </c>
      <c r="H2839" s="4">
        <f>'Enhanced Basket_AUTOLOAD'!O2838</f>
        <v>0</v>
      </c>
      <c r="I2839" s="4">
        <f>'Enhanced Basket_AUTOLOAD'!P2838</f>
        <v>0</v>
      </c>
      <c r="J2839" s="4">
        <f>'Enhanced Basket_AUTOLOAD'!Q2838</f>
        <v>0</v>
      </c>
      <c r="M2839" s="4" t="e">
        <f>IF(TRIM(CLEAN(I2839))="USCSH0000000","",VLOOKUP(I2839,'EZE Daily_With_BB CODES'!$H$3:$J$4445,3,0))</f>
        <v>#N/A</v>
      </c>
    </row>
    <row r="2840" ht="15" customHeight="1" s="4" customFormat="1">
      <c r="F2840" s="4">
        <f>'Enhanced Basket_AUTOLOAD'!H2839</f>
        <v>0</v>
      </c>
      <c r="G2840" s="4">
        <f>'Enhanced Basket_AUTOLOAD'!M2839</f>
        <v>0</v>
      </c>
      <c r="H2840" s="4">
        <f>'Enhanced Basket_AUTOLOAD'!O2839</f>
        <v>0</v>
      </c>
      <c r="I2840" s="4">
        <f>'Enhanced Basket_AUTOLOAD'!P2839</f>
        <v>0</v>
      </c>
      <c r="J2840" s="4">
        <f>'Enhanced Basket_AUTOLOAD'!Q2839</f>
        <v>0</v>
      </c>
      <c r="M2840" s="4" t="e">
        <f>IF(TRIM(CLEAN(I2840))="USCSH0000000","",VLOOKUP(I2840,'EZE Daily_With_BB CODES'!$H$3:$J$4445,3,0))</f>
        <v>#N/A</v>
      </c>
    </row>
    <row r="2841" ht="15" customHeight="1" s="4" customFormat="1">
      <c r="F2841" s="4">
        <f>'Enhanced Basket_AUTOLOAD'!H2840</f>
        <v>0</v>
      </c>
      <c r="G2841" s="4">
        <f>'Enhanced Basket_AUTOLOAD'!M2840</f>
        <v>0</v>
      </c>
      <c r="H2841" s="4">
        <f>'Enhanced Basket_AUTOLOAD'!O2840</f>
        <v>0</v>
      </c>
      <c r="I2841" s="4">
        <f>'Enhanced Basket_AUTOLOAD'!P2840</f>
        <v>0</v>
      </c>
      <c r="J2841" s="4">
        <f>'Enhanced Basket_AUTOLOAD'!Q2840</f>
        <v>0</v>
      </c>
      <c r="M2841" s="4" t="e">
        <f>IF(TRIM(CLEAN(I2841))="USCSH0000000","",VLOOKUP(I2841,'EZE Daily_With_BB CODES'!$H$3:$J$4445,3,0))</f>
        <v>#N/A</v>
      </c>
    </row>
    <row r="2842" ht="15" customHeight="1" s="4" customFormat="1">
      <c r="F2842" s="4">
        <f>'Enhanced Basket_AUTOLOAD'!H2841</f>
        <v>0</v>
      </c>
      <c r="G2842" s="4">
        <f>'Enhanced Basket_AUTOLOAD'!M2841</f>
        <v>0</v>
      </c>
      <c r="H2842" s="4">
        <f>'Enhanced Basket_AUTOLOAD'!O2841</f>
        <v>0</v>
      </c>
      <c r="I2842" s="4">
        <f>'Enhanced Basket_AUTOLOAD'!P2841</f>
        <v>0</v>
      </c>
      <c r="J2842" s="4">
        <f>'Enhanced Basket_AUTOLOAD'!Q2841</f>
        <v>0</v>
      </c>
      <c r="M2842" s="4" t="e">
        <f>IF(TRIM(CLEAN(I2842))="USCSH0000000","",VLOOKUP(I2842,'EZE Daily_With_BB CODES'!$H$3:$J$4445,3,0))</f>
        <v>#N/A</v>
      </c>
    </row>
    <row r="2843" ht="15" customHeight="1" s="4" customFormat="1">
      <c r="F2843" s="4">
        <f>'Enhanced Basket_AUTOLOAD'!H2842</f>
        <v>0</v>
      </c>
      <c r="G2843" s="4">
        <f>'Enhanced Basket_AUTOLOAD'!M2842</f>
        <v>0</v>
      </c>
      <c r="H2843" s="4">
        <f>'Enhanced Basket_AUTOLOAD'!O2842</f>
        <v>0</v>
      </c>
      <c r="I2843" s="4">
        <f>'Enhanced Basket_AUTOLOAD'!P2842</f>
        <v>0</v>
      </c>
      <c r="J2843" s="4">
        <f>'Enhanced Basket_AUTOLOAD'!Q2842</f>
        <v>0</v>
      </c>
      <c r="M2843" s="4" t="e">
        <f>IF(TRIM(CLEAN(I2843))="USCSH0000000","",VLOOKUP(I2843,'EZE Daily_With_BB CODES'!$H$3:$J$4445,3,0))</f>
        <v>#N/A</v>
      </c>
    </row>
    <row r="2844" ht="15" customHeight="1" s="4" customFormat="1">
      <c r="F2844" s="4">
        <f>'Enhanced Basket_AUTOLOAD'!H2843</f>
        <v>0</v>
      </c>
      <c r="G2844" s="4">
        <f>'Enhanced Basket_AUTOLOAD'!M2843</f>
        <v>0</v>
      </c>
      <c r="H2844" s="4">
        <f>'Enhanced Basket_AUTOLOAD'!O2843</f>
        <v>0</v>
      </c>
      <c r="I2844" s="4">
        <f>'Enhanced Basket_AUTOLOAD'!P2843</f>
        <v>0</v>
      </c>
      <c r="J2844" s="4">
        <f>'Enhanced Basket_AUTOLOAD'!Q2843</f>
        <v>0</v>
      </c>
      <c r="M2844" s="4" t="e">
        <f>IF(TRIM(CLEAN(I2844))="USCSH0000000","",VLOOKUP(I2844,'EZE Daily_With_BB CODES'!$H$3:$J$4445,3,0))</f>
        <v>#N/A</v>
      </c>
    </row>
    <row r="2845" ht="15" customHeight="1" s="4" customFormat="1">
      <c r="F2845" s="4">
        <f>'Enhanced Basket_AUTOLOAD'!H2844</f>
        <v>0</v>
      </c>
      <c r="G2845" s="4">
        <f>'Enhanced Basket_AUTOLOAD'!M2844</f>
        <v>0</v>
      </c>
      <c r="H2845" s="4">
        <f>'Enhanced Basket_AUTOLOAD'!O2844</f>
        <v>0</v>
      </c>
      <c r="I2845" s="4">
        <f>'Enhanced Basket_AUTOLOAD'!P2844</f>
        <v>0</v>
      </c>
      <c r="J2845" s="4">
        <f>'Enhanced Basket_AUTOLOAD'!Q2844</f>
        <v>0</v>
      </c>
      <c r="M2845" s="4" t="e">
        <f>IF(TRIM(CLEAN(I2845))="USCSH0000000","",VLOOKUP(I2845,'EZE Daily_With_BB CODES'!$H$3:$J$4445,3,0))</f>
        <v>#N/A</v>
      </c>
    </row>
    <row r="2846" ht="15" customHeight="1" s="4" customFormat="1">
      <c r="F2846" s="4">
        <f>'Enhanced Basket_AUTOLOAD'!H2845</f>
        <v>0</v>
      </c>
      <c r="G2846" s="4">
        <f>'Enhanced Basket_AUTOLOAD'!M2845</f>
        <v>0</v>
      </c>
      <c r="H2846" s="4">
        <f>'Enhanced Basket_AUTOLOAD'!O2845</f>
        <v>0</v>
      </c>
      <c r="I2846" s="4">
        <f>'Enhanced Basket_AUTOLOAD'!P2845</f>
        <v>0</v>
      </c>
      <c r="J2846" s="4">
        <f>'Enhanced Basket_AUTOLOAD'!Q2845</f>
        <v>0</v>
      </c>
      <c r="M2846" s="4" t="e">
        <f>IF(TRIM(CLEAN(I2846))="USCSH0000000","",VLOOKUP(I2846,'EZE Daily_With_BB CODES'!$H$3:$J$4445,3,0))</f>
        <v>#N/A</v>
      </c>
    </row>
    <row r="2847" ht="15" customHeight="1" s="4" customFormat="1">
      <c r="F2847" s="4">
        <f>'Enhanced Basket_AUTOLOAD'!H2846</f>
        <v>0</v>
      </c>
      <c r="G2847" s="4">
        <f>'Enhanced Basket_AUTOLOAD'!M2846</f>
        <v>0</v>
      </c>
      <c r="H2847" s="4">
        <f>'Enhanced Basket_AUTOLOAD'!O2846</f>
        <v>0</v>
      </c>
      <c r="I2847" s="4">
        <f>'Enhanced Basket_AUTOLOAD'!P2846</f>
        <v>0</v>
      </c>
      <c r="J2847" s="4">
        <f>'Enhanced Basket_AUTOLOAD'!Q2846</f>
        <v>0</v>
      </c>
      <c r="M2847" s="4" t="e">
        <f>IF(TRIM(CLEAN(I2847))="USCSH0000000","",VLOOKUP(I2847,'EZE Daily_With_BB CODES'!$H$3:$J$4445,3,0))</f>
        <v>#N/A</v>
      </c>
    </row>
    <row r="2848" ht="15" customHeight="1" s="4" customFormat="1">
      <c r="F2848" s="4">
        <f>'Enhanced Basket_AUTOLOAD'!H2847</f>
        <v>0</v>
      </c>
      <c r="G2848" s="4">
        <f>'Enhanced Basket_AUTOLOAD'!M2847</f>
        <v>0</v>
      </c>
      <c r="H2848" s="4">
        <f>'Enhanced Basket_AUTOLOAD'!O2847</f>
        <v>0</v>
      </c>
      <c r="I2848" s="4">
        <f>'Enhanced Basket_AUTOLOAD'!P2847</f>
        <v>0</v>
      </c>
      <c r="J2848" s="4">
        <f>'Enhanced Basket_AUTOLOAD'!Q2847</f>
        <v>0</v>
      </c>
      <c r="M2848" s="4" t="e">
        <f>IF(TRIM(CLEAN(I2848))="USCSH0000000","",VLOOKUP(I2848,'EZE Daily_With_BB CODES'!$H$3:$J$4445,3,0))</f>
        <v>#N/A</v>
      </c>
    </row>
    <row r="2849" ht="15" customHeight="1" s="4" customFormat="1">
      <c r="F2849" s="4">
        <f>'Enhanced Basket_AUTOLOAD'!H2848</f>
        <v>0</v>
      </c>
      <c r="G2849" s="4">
        <f>'Enhanced Basket_AUTOLOAD'!M2848</f>
        <v>0</v>
      </c>
      <c r="H2849" s="4">
        <f>'Enhanced Basket_AUTOLOAD'!O2848</f>
        <v>0</v>
      </c>
      <c r="I2849" s="4">
        <f>'Enhanced Basket_AUTOLOAD'!P2848</f>
        <v>0</v>
      </c>
      <c r="J2849" s="4">
        <f>'Enhanced Basket_AUTOLOAD'!Q2848</f>
        <v>0</v>
      </c>
      <c r="M2849" s="4" t="e">
        <f>IF(TRIM(CLEAN(I2849))="USCSH0000000","",VLOOKUP(I2849,'EZE Daily_With_BB CODES'!$H$3:$J$4445,3,0))</f>
        <v>#N/A</v>
      </c>
    </row>
    <row r="2850" ht="15" customHeight="1" s="4" customFormat="1">
      <c r="F2850" s="4">
        <f>'Enhanced Basket_AUTOLOAD'!H2849</f>
        <v>0</v>
      </c>
      <c r="G2850" s="4">
        <f>'Enhanced Basket_AUTOLOAD'!M2849</f>
        <v>0</v>
      </c>
      <c r="H2850" s="4">
        <f>'Enhanced Basket_AUTOLOAD'!O2849</f>
        <v>0</v>
      </c>
      <c r="I2850" s="4">
        <f>'Enhanced Basket_AUTOLOAD'!P2849</f>
        <v>0</v>
      </c>
      <c r="J2850" s="4">
        <f>'Enhanced Basket_AUTOLOAD'!Q2849</f>
        <v>0</v>
      </c>
      <c r="M2850" s="4" t="e">
        <f>IF(TRIM(CLEAN(I2850))="USCSH0000000","",VLOOKUP(I2850,'EZE Daily_With_BB CODES'!$H$3:$J$4445,3,0))</f>
        <v>#N/A</v>
      </c>
    </row>
    <row r="2851" ht="15" customHeight="1" s="4" customFormat="1">
      <c r="F2851" s="4">
        <f>'Enhanced Basket_AUTOLOAD'!H2850</f>
        <v>0</v>
      </c>
      <c r="G2851" s="4">
        <f>'Enhanced Basket_AUTOLOAD'!M2850</f>
        <v>0</v>
      </c>
      <c r="H2851" s="4">
        <f>'Enhanced Basket_AUTOLOAD'!O2850</f>
        <v>0</v>
      </c>
      <c r="I2851" s="4">
        <f>'Enhanced Basket_AUTOLOAD'!P2850</f>
        <v>0</v>
      </c>
      <c r="J2851" s="4">
        <f>'Enhanced Basket_AUTOLOAD'!Q2850</f>
        <v>0</v>
      </c>
      <c r="M2851" s="4" t="e">
        <f>IF(TRIM(CLEAN(I2851))="USCSH0000000","",VLOOKUP(I2851,'EZE Daily_With_BB CODES'!$H$3:$J$4445,3,0))</f>
        <v>#N/A</v>
      </c>
    </row>
    <row r="2852" ht="15" customHeight="1" s="4" customFormat="1">
      <c r="F2852" s="4">
        <f>'Enhanced Basket_AUTOLOAD'!H2851</f>
        <v>0</v>
      </c>
      <c r="G2852" s="4">
        <f>'Enhanced Basket_AUTOLOAD'!M2851</f>
        <v>0</v>
      </c>
      <c r="H2852" s="4">
        <f>'Enhanced Basket_AUTOLOAD'!O2851</f>
        <v>0</v>
      </c>
      <c r="I2852" s="4">
        <f>'Enhanced Basket_AUTOLOAD'!P2851</f>
        <v>0</v>
      </c>
      <c r="J2852" s="4">
        <f>'Enhanced Basket_AUTOLOAD'!Q2851</f>
        <v>0</v>
      </c>
      <c r="M2852" s="4" t="e">
        <f>IF(TRIM(CLEAN(I2852))="USCSH0000000","",VLOOKUP(I2852,'EZE Daily_With_BB CODES'!$H$3:$J$4445,3,0))</f>
        <v>#N/A</v>
      </c>
    </row>
    <row r="2853" ht="15" customHeight="1" s="4" customFormat="1">
      <c r="F2853" s="4">
        <f>'Enhanced Basket_AUTOLOAD'!H2852</f>
        <v>0</v>
      </c>
      <c r="G2853" s="4">
        <f>'Enhanced Basket_AUTOLOAD'!M2852</f>
        <v>0</v>
      </c>
      <c r="H2853" s="4">
        <f>'Enhanced Basket_AUTOLOAD'!O2852</f>
        <v>0</v>
      </c>
      <c r="I2853" s="4">
        <f>'Enhanced Basket_AUTOLOAD'!P2852</f>
        <v>0</v>
      </c>
      <c r="J2853" s="4">
        <f>'Enhanced Basket_AUTOLOAD'!Q2852</f>
        <v>0</v>
      </c>
      <c r="M2853" s="4" t="e">
        <f>IF(TRIM(CLEAN(I2853))="USCSH0000000","",VLOOKUP(I2853,'EZE Daily_With_BB CODES'!$H$3:$J$4445,3,0))</f>
        <v>#N/A</v>
      </c>
    </row>
    <row r="2854" ht="15" customHeight="1" s="4" customFormat="1">
      <c r="F2854" s="4">
        <f>'Enhanced Basket_AUTOLOAD'!H2853</f>
        <v>0</v>
      </c>
      <c r="G2854" s="4">
        <f>'Enhanced Basket_AUTOLOAD'!M2853</f>
        <v>0</v>
      </c>
      <c r="H2854" s="4">
        <f>'Enhanced Basket_AUTOLOAD'!O2853</f>
        <v>0</v>
      </c>
      <c r="I2854" s="4">
        <f>'Enhanced Basket_AUTOLOAD'!P2853</f>
        <v>0</v>
      </c>
      <c r="J2854" s="4">
        <f>'Enhanced Basket_AUTOLOAD'!Q2853</f>
        <v>0</v>
      </c>
      <c r="M2854" s="4" t="e">
        <f>IF(TRIM(CLEAN(I2854))="USCSH0000000","",VLOOKUP(I2854,'EZE Daily_With_BB CODES'!$H$3:$J$4445,3,0))</f>
        <v>#N/A</v>
      </c>
    </row>
    <row r="2855" ht="15" customHeight="1" s="4" customFormat="1">
      <c r="F2855" s="4">
        <f>'Enhanced Basket_AUTOLOAD'!H2854</f>
        <v>0</v>
      </c>
      <c r="G2855" s="4">
        <f>'Enhanced Basket_AUTOLOAD'!M2854</f>
        <v>0</v>
      </c>
      <c r="H2855" s="4">
        <f>'Enhanced Basket_AUTOLOAD'!O2854</f>
        <v>0</v>
      </c>
      <c r="I2855" s="4">
        <f>'Enhanced Basket_AUTOLOAD'!P2854</f>
        <v>0</v>
      </c>
      <c r="J2855" s="4">
        <f>'Enhanced Basket_AUTOLOAD'!Q2854</f>
        <v>0</v>
      </c>
      <c r="M2855" s="4" t="e">
        <f>IF(TRIM(CLEAN(I2855))="USCSH0000000","",VLOOKUP(I2855,'EZE Daily_With_BB CODES'!$H$3:$J$4445,3,0))</f>
        <v>#N/A</v>
      </c>
    </row>
    <row r="2856" ht="15" customHeight="1" s="4" customFormat="1">
      <c r="F2856" s="4">
        <f>'Enhanced Basket_AUTOLOAD'!H2855</f>
        <v>0</v>
      </c>
      <c r="G2856" s="4">
        <f>'Enhanced Basket_AUTOLOAD'!M2855</f>
        <v>0</v>
      </c>
      <c r="H2856" s="4">
        <f>'Enhanced Basket_AUTOLOAD'!O2855</f>
        <v>0</v>
      </c>
      <c r="I2856" s="4">
        <f>'Enhanced Basket_AUTOLOAD'!P2855</f>
        <v>0</v>
      </c>
      <c r="J2856" s="4">
        <f>'Enhanced Basket_AUTOLOAD'!Q2855</f>
        <v>0</v>
      </c>
      <c r="M2856" s="4" t="e">
        <f>IF(TRIM(CLEAN(I2856))="USCSH0000000","",VLOOKUP(I2856,'EZE Daily_With_BB CODES'!$H$3:$J$4445,3,0))</f>
        <v>#N/A</v>
      </c>
    </row>
    <row r="2857" ht="15" customHeight="1" s="4" customFormat="1">
      <c r="F2857" s="4">
        <f>'Enhanced Basket_AUTOLOAD'!H2856</f>
        <v>0</v>
      </c>
      <c r="G2857" s="4">
        <f>'Enhanced Basket_AUTOLOAD'!M2856</f>
        <v>0</v>
      </c>
      <c r="H2857" s="4">
        <f>'Enhanced Basket_AUTOLOAD'!O2856</f>
        <v>0</v>
      </c>
      <c r="I2857" s="4">
        <f>'Enhanced Basket_AUTOLOAD'!P2856</f>
        <v>0</v>
      </c>
      <c r="J2857" s="4">
        <f>'Enhanced Basket_AUTOLOAD'!Q2856</f>
        <v>0</v>
      </c>
      <c r="M2857" s="4" t="e">
        <f>IF(TRIM(CLEAN(I2857))="USCSH0000000","",VLOOKUP(I2857,'EZE Daily_With_BB CODES'!$H$3:$J$4445,3,0))</f>
        <v>#N/A</v>
      </c>
    </row>
    <row r="2858" ht="15" customHeight="1" s="4" customFormat="1">
      <c r="F2858" s="4">
        <f>'Enhanced Basket_AUTOLOAD'!H2857</f>
        <v>0</v>
      </c>
      <c r="G2858" s="4">
        <f>'Enhanced Basket_AUTOLOAD'!M2857</f>
        <v>0</v>
      </c>
      <c r="H2858" s="4">
        <f>'Enhanced Basket_AUTOLOAD'!O2857</f>
        <v>0</v>
      </c>
      <c r="I2858" s="4">
        <f>'Enhanced Basket_AUTOLOAD'!P2857</f>
        <v>0</v>
      </c>
      <c r="J2858" s="4">
        <f>'Enhanced Basket_AUTOLOAD'!Q2857</f>
        <v>0</v>
      </c>
      <c r="M2858" s="4" t="e">
        <f>IF(TRIM(CLEAN(I2858))="USCSH0000000","",VLOOKUP(I2858,'EZE Daily_With_BB CODES'!$H$3:$J$4445,3,0))</f>
        <v>#N/A</v>
      </c>
    </row>
    <row r="2859" ht="15" customHeight="1" s="4" customFormat="1">
      <c r="F2859" s="4">
        <f>'Enhanced Basket_AUTOLOAD'!H2858</f>
        <v>0</v>
      </c>
      <c r="G2859" s="4">
        <f>'Enhanced Basket_AUTOLOAD'!M2858</f>
        <v>0</v>
      </c>
      <c r="H2859" s="4">
        <f>'Enhanced Basket_AUTOLOAD'!O2858</f>
        <v>0</v>
      </c>
      <c r="I2859" s="4">
        <f>'Enhanced Basket_AUTOLOAD'!P2858</f>
        <v>0</v>
      </c>
      <c r="J2859" s="4">
        <f>'Enhanced Basket_AUTOLOAD'!Q2858</f>
        <v>0</v>
      </c>
      <c r="M2859" s="4" t="e">
        <f>IF(TRIM(CLEAN(I2859))="USCSH0000000","",VLOOKUP(I2859,'EZE Daily_With_BB CODES'!$H$3:$J$4445,3,0))</f>
        <v>#N/A</v>
      </c>
    </row>
    <row r="2860" ht="15" customHeight="1" s="4" customFormat="1">
      <c r="F2860" s="4">
        <f>'Enhanced Basket_AUTOLOAD'!H2859</f>
        <v>0</v>
      </c>
      <c r="G2860" s="4">
        <f>'Enhanced Basket_AUTOLOAD'!M2859</f>
        <v>0</v>
      </c>
      <c r="H2860" s="4">
        <f>'Enhanced Basket_AUTOLOAD'!O2859</f>
        <v>0</v>
      </c>
      <c r="I2860" s="4">
        <f>'Enhanced Basket_AUTOLOAD'!P2859</f>
        <v>0</v>
      </c>
      <c r="J2860" s="4">
        <f>'Enhanced Basket_AUTOLOAD'!Q2859</f>
        <v>0</v>
      </c>
      <c r="M2860" s="4" t="e">
        <f>IF(TRIM(CLEAN(I2860))="USCSH0000000","",VLOOKUP(I2860,'EZE Daily_With_BB CODES'!$H$3:$J$4445,3,0))</f>
        <v>#N/A</v>
      </c>
    </row>
    <row r="2861" ht="15" customHeight="1" s="4" customFormat="1">
      <c r="F2861" s="4">
        <f>'Enhanced Basket_AUTOLOAD'!H2860</f>
        <v>0</v>
      </c>
      <c r="G2861" s="4">
        <f>'Enhanced Basket_AUTOLOAD'!M2860</f>
        <v>0</v>
      </c>
      <c r="H2861" s="4">
        <f>'Enhanced Basket_AUTOLOAD'!O2860</f>
        <v>0</v>
      </c>
      <c r="I2861" s="4">
        <f>'Enhanced Basket_AUTOLOAD'!P2860</f>
        <v>0</v>
      </c>
      <c r="J2861" s="4">
        <f>'Enhanced Basket_AUTOLOAD'!Q2860</f>
        <v>0</v>
      </c>
      <c r="M2861" s="4" t="e">
        <f>IF(TRIM(CLEAN(I2861))="USCSH0000000","",VLOOKUP(I2861,'EZE Daily_With_BB CODES'!$H$3:$J$4445,3,0))</f>
        <v>#N/A</v>
      </c>
    </row>
    <row r="2862" ht="15" customHeight="1" s="4" customFormat="1">
      <c r="F2862" s="4">
        <f>'Enhanced Basket_AUTOLOAD'!H2861</f>
        <v>0</v>
      </c>
      <c r="G2862" s="4">
        <f>'Enhanced Basket_AUTOLOAD'!M2861</f>
        <v>0</v>
      </c>
      <c r="H2862" s="4">
        <f>'Enhanced Basket_AUTOLOAD'!O2861</f>
        <v>0</v>
      </c>
      <c r="I2862" s="4">
        <f>'Enhanced Basket_AUTOLOAD'!P2861</f>
        <v>0</v>
      </c>
      <c r="J2862" s="4">
        <f>'Enhanced Basket_AUTOLOAD'!Q2861</f>
        <v>0</v>
      </c>
      <c r="M2862" s="4" t="e">
        <f>IF(TRIM(CLEAN(I2862))="USCSH0000000","",VLOOKUP(I2862,'EZE Daily_With_BB CODES'!$H$3:$J$4445,3,0))</f>
        <v>#N/A</v>
      </c>
    </row>
    <row r="2863" ht="15" customHeight="1" s="4" customFormat="1">
      <c r="F2863" s="4">
        <f>'Enhanced Basket_AUTOLOAD'!H2862</f>
        <v>0</v>
      </c>
      <c r="G2863" s="4">
        <f>'Enhanced Basket_AUTOLOAD'!M2862</f>
        <v>0</v>
      </c>
      <c r="H2863" s="4">
        <f>'Enhanced Basket_AUTOLOAD'!O2862</f>
        <v>0</v>
      </c>
      <c r="I2863" s="4">
        <f>'Enhanced Basket_AUTOLOAD'!P2862</f>
        <v>0</v>
      </c>
      <c r="J2863" s="4">
        <f>'Enhanced Basket_AUTOLOAD'!Q2862</f>
        <v>0</v>
      </c>
      <c r="M2863" s="4" t="e">
        <f>IF(TRIM(CLEAN(I2863))="USCSH0000000","",VLOOKUP(I2863,'EZE Daily_With_BB CODES'!$H$3:$J$4445,3,0))</f>
        <v>#N/A</v>
      </c>
    </row>
    <row r="2864" ht="15" customHeight="1" s="4" customFormat="1">
      <c r="F2864" s="4">
        <f>'Enhanced Basket_AUTOLOAD'!H2863</f>
        <v>0</v>
      </c>
      <c r="G2864" s="4">
        <f>'Enhanced Basket_AUTOLOAD'!M2863</f>
        <v>0</v>
      </c>
      <c r="H2864" s="4">
        <f>'Enhanced Basket_AUTOLOAD'!O2863</f>
        <v>0</v>
      </c>
      <c r="I2864" s="4">
        <f>'Enhanced Basket_AUTOLOAD'!P2863</f>
        <v>0</v>
      </c>
      <c r="J2864" s="4">
        <f>'Enhanced Basket_AUTOLOAD'!Q2863</f>
        <v>0</v>
      </c>
      <c r="M2864" s="4" t="e">
        <f>IF(TRIM(CLEAN(I2864))="USCSH0000000","",VLOOKUP(I2864,'EZE Daily_With_BB CODES'!$H$3:$J$4445,3,0))</f>
        <v>#N/A</v>
      </c>
    </row>
    <row r="2865" ht="15" customHeight="1" s="4" customFormat="1">
      <c r="F2865" s="4">
        <f>'Enhanced Basket_AUTOLOAD'!H2864</f>
        <v>0</v>
      </c>
      <c r="G2865" s="4">
        <f>'Enhanced Basket_AUTOLOAD'!M2864</f>
        <v>0</v>
      </c>
      <c r="H2865" s="4">
        <f>'Enhanced Basket_AUTOLOAD'!O2864</f>
        <v>0</v>
      </c>
      <c r="I2865" s="4">
        <f>'Enhanced Basket_AUTOLOAD'!P2864</f>
        <v>0</v>
      </c>
      <c r="J2865" s="4">
        <f>'Enhanced Basket_AUTOLOAD'!Q2864</f>
        <v>0</v>
      </c>
      <c r="M2865" s="4" t="e">
        <f>IF(TRIM(CLEAN(I2865))="USCSH0000000","",VLOOKUP(I2865,'EZE Daily_With_BB CODES'!$H$3:$J$4445,3,0))</f>
        <v>#N/A</v>
      </c>
    </row>
    <row r="2866" ht="15" customHeight="1" s="4" customFormat="1">
      <c r="F2866" s="4">
        <f>'Enhanced Basket_AUTOLOAD'!H2865</f>
        <v>0</v>
      </c>
      <c r="G2866" s="4">
        <f>'Enhanced Basket_AUTOLOAD'!M2865</f>
        <v>0</v>
      </c>
      <c r="H2866" s="4">
        <f>'Enhanced Basket_AUTOLOAD'!O2865</f>
        <v>0</v>
      </c>
      <c r="I2866" s="4">
        <f>'Enhanced Basket_AUTOLOAD'!P2865</f>
        <v>0</v>
      </c>
      <c r="J2866" s="4">
        <f>'Enhanced Basket_AUTOLOAD'!Q2865</f>
        <v>0</v>
      </c>
      <c r="M2866" s="4" t="e">
        <f>IF(TRIM(CLEAN(I2866))="USCSH0000000","",VLOOKUP(I2866,'EZE Daily_With_BB CODES'!$H$3:$J$4445,3,0))</f>
        <v>#N/A</v>
      </c>
    </row>
    <row r="2867" ht="15" customHeight="1" s="4" customFormat="1">
      <c r="F2867" s="4">
        <f>'Enhanced Basket_AUTOLOAD'!H2866</f>
        <v>0</v>
      </c>
      <c r="G2867" s="4">
        <f>'Enhanced Basket_AUTOLOAD'!M2866</f>
        <v>0</v>
      </c>
      <c r="H2867" s="4">
        <f>'Enhanced Basket_AUTOLOAD'!O2866</f>
        <v>0</v>
      </c>
      <c r="I2867" s="4">
        <f>'Enhanced Basket_AUTOLOAD'!P2866</f>
        <v>0</v>
      </c>
      <c r="J2867" s="4">
        <f>'Enhanced Basket_AUTOLOAD'!Q2866</f>
        <v>0</v>
      </c>
      <c r="M2867" s="4" t="e">
        <f>IF(TRIM(CLEAN(I2867))="USCSH0000000","",VLOOKUP(I2867,'EZE Daily_With_BB CODES'!$H$3:$J$4445,3,0))</f>
        <v>#N/A</v>
      </c>
    </row>
    <row r="2868" ht="15" customHeight="1" s="4" customFormat="1">
      <c r="F2868" s="4">
        <f>'Enhanced Basket_AUTOLOAD'!H2867</f>
        <v>0</v>
      </c>
      <c r="G2868" s="4">
        <f>'Enhanced Basket_AUTOLOAD'!M2867</f>
        <v>0</v>
      </c>
      <c r="H2868" s="4">
        <f>'Enhanced Basket_AUTOLOAD'!O2867</f>
        <v>0</v>
      </c>
      <c r="I2868" s="4">
        <f>'Enhanced Basket_AUTOLOAD'!P2867</f>
        <v>0</v>
      </c>
      <c r="J2868" s="4">
        <f>'Enhanced Basket_AUTOLOAD'!Q2867</f>
        <v>0</v>
      </c>
      <c r="M2868" s="4" t="e">
        <f>IF(TRIM(CLEAN(I2868))="USCSH0000000","",VLOOKUP(I2868,'EZE Daily_With_BB CODES'!$H$3:$J$4445,3,0))</f>
        <v>#N/A</v>
      </c>
    </row>
    <row r="2869" ht="15" customHeight="1" s="4" customFormat="1">
      <c r="F2869" s="4">
        <f>'Enhanced Basket_AUTOLOAD'!H2868</f>
        <v>0</v>
      </c>
      <c r="G2869" s="4">
        <f>'Enhanced Basket_AUTOLOAD'!M2868</f>
        <v>0</v>
      </c>
      <c r="H2869" s="4">
        <f>'Enhanced Basket_AUTOLOAD'!O2868</f>
        <v>0</v>
      </c>
      <c r="I2869" s="4">
        <f>'Enhanced Basket_AUTOLOAD'!P2868</f>
        <v>0</v>
      </c>
      <c r="J2869" s="4">
        <f>'Enhanced Basket_AUTOLOAD'!Q2868</f>
        <v>0</v>
      </c>
      <c r="M2869" s="4" t="e">
        <f>IF(TRIM(CLEAN(I2869))="USCSH0000000","",VLOOKUP(I2869,'EZE Daily_With_BB CODES'!$H$3:$J$4445,3,0))</f>
        <v>#N/A</v>
      </c>
    </row>
    <row r="2870" ht="15" customHeight="1" s="4" customFormat="1">
      <c r="F2870" s="4">
        <f>'Enhanced Basket_AUTOLOAD'!H2869</f>
        <v>0</v>
      </c>
      <c r="G2870" s="4">
        <f>'Enhanced Basket_AUTOLOAD'!M2869</f>
        <v>0</v>
      </c>
      <c r="H2870" s="4">
        <f>'Enhanced Basket_AUTOLOAD'!O2869</f>
        <v>0</v>
      </c>
      <c r="I2870" s="4">
        <f>'Enhanced Basket_AUTOLOAD'!P2869</f>
        <v>0</v>
      </c>
      <c r="J2870" s="4">
        <f>'Enhanced Basket_AUTOLOAD'!Q2869</f>
        <v>0</v>
      </c>
      <c r="M2870" s="4" t="e">
        <f>IF(TRIM(CLEAN(I2870))="USCSH0000000","",VLOOKUP(I2870,'EZE Daily_With_BB CODES'!$H$3:$J$4445,3,0))</f>
        <v>#N/A</v>
      </c>
    </row>
    <row r="2871" ht="15" customHeight="1" s="4" customFormat="1">
      <c r="F2871" s="4">
        <f>'Enhanced Basket_AUTOLOAD'!H2870</f>
        <v>0</v>
      </c>
      <c r="G2871" s="4">
        <f>'Enhanced Basket_AUTOLOAD'!M2870</f>
        <v>0</v>
      </c>
      <c r="H2871" s="4">
        <f>'Enhanced Basket_AUTOLOAD'!O2870</f>
        <v>0</v>
      </c>
      <c r="I2871" s="4">
        <f>'Enhanced Basket_AUTOLOAD'!P2870</f>
        <v>0</v>
      </c>
      <c r="J2871" s="4">
        <f>'Enhanced Basket_AUTOLOAD'!Q2870</f>
        <v>0</v>
      </c>
      <c r="M2871" s="4" t="e">
        <f>IF(TRIM(CLEAN(I2871))="USCSH0000000","",VLOOKUP(I2871,'EZE Daily_With_BB CODES'!$H$3:$J$4445,3,0))</f>
        <v>#N/A</v>
      </c>
    </row>
    <row r="2872" ht="15" customHeight="1" s="4" customFormat="1">
      <c r="F2872" s="4">
        <f>'Enhanced Basket_AUTOLOAD'!H2871</f>
        <v>0</v>
      </c>
      <c r="G2872" s="4">
        <f>'Enhanced Basket_AUTOLOAD'!M2871</f>
        <v>0</v>
      </c>
      <c r="H2872" s="4">
        <f>'Enhanced Basket_AUTOLOAD'!O2871</f>
        <v>0</v>
      </c>
      <c r="I2872" s="4">
        <f>'Enhanced Basket_AUTOLOAD'!P2871</f>
        <v>0</v>
      </c>
      <c r="J2872" s="4">
        <f>'Enhanced Basket_AUTOLOAD'!Q2871</f>
        <v>0</v>
      </c>
      <c r="M2872" s="4" t="e">
        <f>IF(TRIM(CLEAN(I2872))="USCSH0000000","",VLOOKUP(I2872,'EZE Daily_With_BB CODES'!$H$3:$J$4445,3,0))</f>
        <v>#N/A</v>
      </c>
    </row>
    <row r="2873" ht="15" customHeight="1" s="4" customFormat="1">
      <c r="F2873" s="4">
        <f>'Enhanced Basket_AUTOLOAD'!H2872</f>
        <v>0</v>
      </c>
      <c r="G2873" s="4">
        <f>'Enhanced Basket_AUTOLOAD'!M2872</f>
        <v>0</v>
      </c>
      <c r="H2873" s="4">
        <f>'Enhanced Basket_AUTOLOAD'!O2872</f>
        <v>0</v>
      </c>
      <c r="I2873" s="4">
        <f>'Enhanced Basket_AUTOLOAD'!P2872</f>
        <v>0</v>
      </c>
      <c r="J2873" s="4">
        <f>'Enhanced Basket_AUTOLOAD'!Q2872</f>
        <v>0</v>
      </c>
      <c r="M2873" s="4" t="e">
        <f>IF(TRIM(CLEAN(I2873))="USCSH0000000","",VLOOKUP(I2873,'EZE Daily_With_BB CODES'!$H$3:$J$4445,3,0))</f>
        <v>#N/A</v>
      </c>
    </row>
    <row r="2874" ht="15" customHeight="1" s="4" customFormat="1">
      <c r="F2874" s="4">
        <f>'Enhanced Basket_AUTOLOAD'!H2873</f>
        <v>0</v>
      </c>
      <c r="G2874" s="4">
        <f>'Enhanced Basket_AUTOLOAD'!M2873</f>
        <v>0</v>
      </c>
      <c r="H2874" s="4">
        <f>'Enhanced Basket_AUTOLOAD'!O2873</f>
        <v>0</v>
      </c>
      <c r="I2874" s="4">
        <f>'Enhanced Basket_AUTOLOAD'!P2873</f>
        <v>0</v>
      </c>
      <c r="J2874" s="4">
        <f>'Enhanced Basket_AUTOLOAD'!Q2873</f>
        <v>0</v>
      </c>
      <c r="M2874" s="4" t="e">
        <f>IF(TRIM(CLEAN(I2874))="USCSH0000000","",VLOOKUP(I2874,'EZE Daily_With_BB CODES'!$H$3:$J$4445,3,0))</f>
        <v>#N/A</v>
      </c>
    </row>
    <row r="2875" ht="15" customHeight="1" s="4" customFormat="1">
      <c r="F2875" s="4">
        <f>'Enhanced Basket_AUTOLOAD'!H2874</f>
        <v>0</v>
      </c>
      <c r="G2875" s="4">
        <f>'Enhanced Basket_AUTOLOAD'!M2874</f>
        <v>0</v>
      </c>
      <c r="H2875" s="4">
        <f>'Enhanced Basket_AUTOLOAD'!O2874</f>
        <v>0</v>
      </c>
      <c r="I2875" s="4">
        <f>'Enhanced Basket_AUTOLOAD'!P2874</f>
        <v>0</v>
      </c>
      <c r="J2875" s="4">
        <f>'Enhanced Basket_AUTOLOAD'!Q2874</f>
        <v>0</v>
      </c>
      <c r="M2875" s="4" t="e">
        <f>IF(TRIM(CLEAN(I2875))="USCSH0000000","",VLOOKUP(I2875,'EZE Daily_With_BB CODES'!$H$3:$J$4445,3,0))</f>
        <v>#N/A</v>
      </c>
    </row>
    <row r="2876" ht="15" customHeight="1" s="4" customFormat="1">
      <c r="F2876" s="4">
        <f>'Enhanced Basket_AUTOLOAD'!H2875</f>
        <v>0</v>
      </c>
      <c r="G2876" s="4">
        <f>'Enhanced Basket_AUTOLOAD'!M2875</f>
        <v>0</v>
      </c>
      <c r="H2876" s="4">
        <f>'Enhanced Basket_AUTOLOAD'!O2875</f>
        <v>0</v>
      </c>
      <c r="I2876" s="4">
        <f>'Enhanced Basket_AUTOLOAD'!P2875</f>
        <v>0</v>
      </c>
      <c r="J2876" s="4">
        <f>'Enhanced Basket_AUTOLOAD'!Q2875</f>
        <v>0</v>
      </c>
      <c r="M2876" s="4" t="e">
        <f>IF(TRIM(CLEAN(I2876))="USCSH0000000","",VLOOKUP(I2876,'EZE Daily_With_BB CODES'!$H$3:$J$4445,3,0))</f>
        <v>#N/A</v>
      </c>
    </row>
    <row r="2877" ht="15" customHeight="1" s="4" customFormat="1">
      <c r="F2877" s="4">
        <f>'Enhanced Basket_AUTOLOAD'!H2876</f>
        <v>0</v>
      </c>
      <c r="G2877" s="4">
        <f>'Enhanced Basket_AUTOLOAD'!M2876</f>
        <v>0</v>
      </c>
      <c r="H2877" s="4">
        <f>'Enhanced Basket_AUTOLOAD'!O2876</f>
        <v>0</v>
      </c>
      <c r="I2877" s="4">
        <f>'Enhanced Basket_AUTOLOAD'!P2876</f>
        <v>0</v>
      </c>
      <c r="J2877" s="4">
        <f>'Enhanced Basket_AUTOLOAD'!Q2876</f>
        <v>0</v>
      </c>
      <c r="M2877" s="4" t="e">
        <f>IF(TRIM(CLEAN(I2877))="USCSH0000000","",VLOOKUP(I2877,'EZE Daily_With_BB CODES'!$H$3:$J$4445,3,0))</f>
        <v>#N/A</v>
      </c>
    </row>
    <row r="2878" ht="15" customHeight="1" s="4" customFormat="1">
      <c r="F2878" s="4">
        <f>'Enhanced Basket_AUTOLOAD'!H2877</f>
        <v>0</v>
      </c>
      <c r="G2878" s="4">
        <f>'Enhanced Basket_AUTOLOAD'!M2877</f>
        <v>0</v>
      </c>
      <c r="H2878" s="4">
        <f>'Enhanced Basket_AUTOLOAD'!O2877</f>
        <v>0</v>
      </c>
      <c r="I2878" s="4">
        <f>'Enhanced Basket_AUTOLOAD'!P2877</f>
        <v>0</v>
      </c>
      <c r="J2878" s="4">
        <f>'Enhanced Basket_AUTOLOAD'!Q2877</f>
        <v>0</v>
      </c>
      <c r="M2878" s="4" t="e">
        <f>IF(TRIM(CLEAN(I2878))="USCSH0000000","",VLOOKUP(I2878,'EZE Daily_With_BB CODES'!$H$3:$J$4445,3,0))</f>
        <v>#N/A</v>
      </c>
    </row>
    <row r="2879" ht="15" customHeight="1" s="4" customFormat="1">
      <c r="F2879" s="4">
        <f>'Enhanced Basket_AUTOLOAD'!H2878</f>
        <v>0</v>
      </c>
      <c r="G2879" s="4">
        <f>'Enhanced Basket_AUTOLOAD'!M2878</f>
        <v>0</v>
      </c>
      <c r="H2879" s="4">
        <f>'Enhanced Basket_AUTOLOAD'!O2878</f>
        <v>0</v>
      </c>
      <c r="I2879" s="4">
        <f>'Enhanced Basket_AUTOLOAD'!P2878</f>
        <v>0</v>
      </c>
      <c r="J2879" s="4">
        <f>'Enhanced Basket_AUTOLOAD'!Q2878</f>
        <v>0</v>
      </c>
      <c r="M2879" s="4" t="e">
        <f>IF(TRIM(CLEAN(I2879))="USCSH0000000","",VLOOKUP(I2879,'EZE Daily_With_BB CODES'!$H$3:$J$4445,3,0))</f>
        <v>#N/A</v>
      </c>
    </row>
    <row r="2880" ht="15" customHeight="1" s="4" customFormat="1">
      <c r="F2880" s="4">
        <f>'Enhanced Basket_AUTOLOAD'!H2879</f>
        <v>0</v>
      </c>
      <c r="G2880" s="4">
        <f>'Enhanced Basket_AUTOLOAD'!M2879</f>
        <v>0</v>
      </c>
      <c r="H2880" s="4">
        <f>'Enhanced Basket_AUTOLOAD'!O2879</f>
        <v>0</v>
      </c>
      <c r="I2880" s="4">
        <f>'Enhanced Basket_AUTOLOAD'!P2879</f>
        <v>0</v>
      </c>
      <c r="J2880" s="4">
        <f>'Enhanced Basket_AUTOLOAD'!Q2879</f>
        <v>0</v>
      </c>
      <c r="M2880" s="4" t="e">
        <f>IF(TRIM(CLEAN(I2880))="USCSH0000000","",VLOOKUP(I2880,'EZE Daily_With_BB CODES'!$H$3:$J$4445,3,0))</f>
        <v>#N/A</v>
      </c>
    </row>
    <row r="2881" ht="15" customHeight="1" s="4" customFormat="1">
      <c r="F2881" s="4">
        <f>'Enhanced Basket_AUTOLOAD'!H2880</f>
        <v>0</v>
      </c>
      <c r="G2881" s="4">
        <f>'Enhanced Basket_AUTOLOAD'!M2880</f>
        <v>0</v>
      </c>
      <c r="H2881" s="4">
        <f>'Enhanced Basket_AUTOLOAD'!O2880</f>
        <v>0</v>
      </c>
      <c r="I2881" s="4">
        <f>'Enhanced Basket_AUTOLOAD'!P2880</f>
        <v>0</v>
      </c>
      <c r="J2881" s="4">
        <f>'Enhanced Basket_AUTOLOAD'!Q2880</f>
        <v>0</v>
      </c>
      <c r="M2881" s="4" t="e">
        <f>IF(TRIM(CLEAN(I2881))="USCSH0000000","",VLOOKUP(I2881,'EZE Daily_With_BB CODES'!$H$3:$J$4445,3,0))</f>
        <v>#N/A</v>
      </c>
    </row>
    <row r="2882" ht="15" customHeight="1" s="4" customFormat="1">
      <c r="F2882" s="4">
        <f>'Enhanced Basket_AUTOLOAD'!H2881</f>
        <v>0</v>
      </c>
      <c r="G2882" s="4">
        <f>'Enhanced Basket_AUTOLOAD'!M2881</f>
        <v>0</v>
      </c>
      <c r="H2882" s="4">
        <f>'Enhanced Basket_AUTOLOAD'!O2881</f>
        <v>0</v>
      </c>
      <c r="I2882" s="4">
        <f>'Enhanced Basket_AUTOLOAD'!P2881</f>
        <v>0</v>
      </c>
      <c r="J2882" s="4">
        <f>'Enhanced Basket_AUTOLOAD'!Q2881</f>
        <v>0</v>
      </c>
      <c r="M2882" s="4" t="e">
        <f>IF(TRIM(CLEAN(I2882))="USCSH0000000","",VLOOKUP(I2882,'EZE Daily_With_BB CODES'!$H$3:$J$4445,3,0))</f>
        <v>#N/A</v>
      </c>
    </row>
    <row r="2883" ht="15" customHeight="1" s="4" customFormat="1">
      <c r="F2883" s="4">
        <f>'Enhanced Basket_AUTOLOAD'!H2882</f>
        <v>0</v>
      </c>
      <c r="G2883" s="4">
        <f>'Enhanced Basket_AUTOLOAD'!M2882</f>
        <v>0</v>
      </c>
      <c r="H2883" s="4">
        <f>'Enhanced Basket_AUTOLOAD'!O2882</f>
        <v>0</v>
      </c>
      <c r="I2883" s="4">
        <f>'Enhanced Basket_AUTOLOAD'!P2882</f>
        <v>0</v>
      </c>
      <c r="J2883" s="4">
        <f>'Enhanced Basket_AUTOLOAD'!Q2882</f>
        <v>0</v>
      </c>
      <c r="M2883" s="4" t="e">
        <f>IF(TRIM(CLEAN(I2883))="USCSH0000000","",VLOOKUP(I2883,'EZE Daily_With_BB CODES'!$H$3:$J$4445,3,0))</f>
        <v>#N/A</v>
      </c>
    </row>
    <row r="2884" ht="15" customHeight="1" s="4" customFormat="1">
      <c r="F2884" s="4">
        <f>'Enhanced Basket_AUTOLOAD'!H2883</f>
        <v>0</v>
      </c>
      <c r="G2884" s="4">
        <f>'Enhanced Basket_AUTOLOAD'!M2883</f>
        <v>0</v>
      </c>
      <c r="H2884" s="4">
        <f>'Enhanced Basket_AUTOLOAD'!O2883</f>
        <v>0</v>
      </c>
      <c r="I2884" s="4">
        <f>'Enhanced Basket_AUTOLOAD'!P2883</f>
        <v>0</v>
      </c>
      <c r="J2884" s="4">
        <f>'Enhanced Basket_AUTOLOAD'!Q2883</f>
        <v>0</v>
      </c>
      <c r="M2884" s="4" t="e">
        <f>IF(TRIM(CLEAN(I2884))="USCSH0000000","",VLOOKUP(I2884,'EZE Daily_With_BB CODES'!$H$3:$J$4445,3,0))</f>
        <v>#N/A</v>
      </c>
    </row>
    <row r="2885" ht="15" customHeight="1" s="4" customFormat="1">
      <c r="F2885" s="4">
        <f>'Enhanced Basket_AUTOLOAD'!H2884</f>
        <v>0</v>
      </c>
      <c r="G2885" s="4">
        <f>'Enhanced Basket_AUTOLOAD'!M2884</f>
        <v>0</v>
      </c>
      <c r="H2885" s="4">
        <f>'Enhanced Basket_AUTOLOAD'!O2884</f>
        <v>0</v>
      </c>
      <c r="I2885" s="4">
        <f>'Enhanced Basket_AUTOLOAD'!P2884</f>
        <v>0</v>
      </c>
      <c r="J2885" s="4">
        <f>'Enhanced Basket_AUTOLOAD'!Q2884</f>
        <v>0</v>
      </c>
      <c r="M2885" s="4" t="e">
        <f>IF(TRIM(CLEAN(I2885))="USCSH0000000","",VLOOKUP(I2885,'EZE Daily_With_BB CODES'!$H$3:$J$4445,3,0))</f>
        <v>#N/A</v>
      </c>
    </row>
    <row r="2886" ht="15" customHeight="1" s="4" customFormat="1">
      <c r="F2886" s="4">
        <f>'Enhanced Basket_AUTOLOAD'!H2885</f>
        <v>0</v>
      </c>
      <c r="G2886" s="4">
        <f>'Enhanced Basket_AUTOLOAD'!M2885</f>
        <v>0</v>
      </c>
      <c r="H2886" s="4">
        <f>'Enhanced Basket_AUTOLOAD'!O2885</f>
        <v>0</v>
      </c>
      <c r="I2886" s="4">
        <f>'Enhanced Basket_AUTOLOAD'!P2885</f>
        <v>0</v>
      </c>
      <c r="J2886" s="4">
        <f>'Enhanced Basket_AUTOLOAD'!Q2885</f>
        <v>0</v>
      </c>
      <c r="M2886" s="4" t="e">
        <f>IF(TRIM(CLEAN(I2886))="USCSH0000000","",VLOOKUP(I2886,'EZE Daily_With_BB CODES'!$H$3:$J$4445,3,0))</f>
        <v>#N/A</v>
      </c>
    </row>
    <row r="2887" ht="15" customHeight="1" s="4" customFormat="1">
      <c r="F2887" s="4">
        <f>'Enhanced Basket_AUTOLOAD'!H2886</f>
        <v>0</v>
      </c>
      <c r="G2887" s="4">
        <f>'Enhanced Basket_AUTOLOAD'!M2886</f>
        <v>0</v>
      </c>
      <c r="H2887" s="4">
        <f>'Enhanced Basket_AUTOLOAD'!O2886</f>
        <v>0</v>
      </c>
      <c r="I2887" s="4">
        <f>'Enhanced Basket_AUTOLOAD'!P2886</f>
        <v>0</v>
      </c>
      <c r="J2887" s="4">
        <f>'Enhanced Basket_AUTOLOAD'!Q2886</f>
        <v>0</v>
      </c>
      <c r="M2887" s="4" t="e">
        <f>IF(TRIM(CLEAN(I2887))="USCSH0000000","",VLOOKUP(I2887,'EZE Daily_With_BB CODES'!$H$3:$J$4445,3,0))</f>
        <v>#N/A</v>
      </c>
    </row>
    <row r="2888" ht="15" customHeight="1" s="4" customFormat="1">
      <c r="F2888" s="4">
        <f>'Enhanced Basket_AUTOLOAD'!H2887</f>
        <v>0</v>
      </c>
      <c r="G2888" s="4">
        <f>'Enhanced Basket_AUTOLOAD'!M2887</f>
        <v>0</v>
      </c>
      <c r="H2888" s="4">
        <f>'Enhanced Basket_AUTOLOAD'!O2887</f>
        <v>0</v>
      </c>
      <c r="I2888" s="4">
        <f>'Enhanced Basket_AUTOLOAD'!P2887</f>
        <v>0</v>
      </c>
      <c r="J2888" s="4">
        <f>'Enhanced Basket_AUTOLOAD'!Q2887</f>
        <v>0</v>
      </c>
      <c r="M2888" s="4" t="e">
        <f>IF(TRIM(CLEAN(I2888))="USCSH0000000","",VLOOKUP(I2888,'EZE Daily_With_BB CODES'!$H$3:$J$4445,3,0))</f>
        <v>#N/A</v>
      </c>
    </row>
    <row r="2889" ht="15" customHeight="1" s="4" customFormat="1">
      <c r="F2889" s="4">
        <f>'Enhanced Basket_AUTOLOAD'!H2888</f>
        <v>0</v>
      </c>
      <c r="G2889" s="4">
        <f>'Enhanced Basket_AUTOLOAD'!M2888</f>
        <v>0</v>
      </c>
      <c r="H2889" s="4">
        <f>'Enhanced Basket_AUTOLOAD'!O2888</f>
        <v>0</v>
      </c>
      <c r="I2889" s="4">
        <f>'Enhanced Basket_AUTOLOAD'!P2888</f>
        <v>0</v>
      </c>
      <c r="J2889" s="4">
        <f>'Enhanced Basket_AUTOLOAD'!Q2888</f>
        <v>0</v>
      </c>
      <c r="M2889" s="4" t="e">
        <f>IF(TRIM(CLEAN(I2889))="USCSH0000000","",VLOOKUP(I2889,'EZE Daily_With_BB CODES'!$H$3:$J$4445,3,0))</f>
        <v>#N/A</v>
      </c>
    </row>
    <row r="2890" ht="15" customHeight="1" s="4" customFormat="1">
      <c r="F2890" s="4">
        <f>'Enhanced Basket_AUTOLOAD'!H2889</f>
        <v>0</v>
      </c>
      <c r="G2890" s="4">
        <f>'Enhanced Basket_AUTOLOAD'!M2889</f>
        <v>0</v>
      </c>
      <c r="H2890" s="4">
        <f>'Enhanced Basket_AUTOLOAD'!O2889</f>
        <v>0</v>
      </c>
      <c r="I2890" s="4">
        <f>'Enhanced Basket_AUTOLOAD'!P2889</f>
        <v>0</v>
      </c>
      <c r="J2890" s="4">
        <f>'Enhanced Basket_AUTOLOAD'!Q2889</f>
        <v>0</v>
      </c>
      <c r="M2890" s="4" t="e">
        <f>IF(TRIM(CLEAN(I2890))="USCSH0000000","",VLOOKUP(I2890,'EZE Daily_With_BB CODES'!$H$3:$J$4445,3,0))</f>
        <v>#N/A</v>
      </c>
    </row>
    <row r="2891" ht="15" customHeight="1" s="4" customFormat="1">
      <c r="F2891" s="4">
        <f>'Enhanced Basket_AUTOLOAD'!H2890</f>
        <v>0</v>
      </c>
      <c r="G2891" s="4">
        <f>'Enhanced Basket_AUTOLOAD'!M2890</f>
        <v>0</v>
      </c>
      <c r="H2891" s="4">
        <f>'Enhanced Basket_AUTOLOAD'!O2890</f>
        <v>0</v>
      </c>
      <c r="I2891" s="4">
        <f>'Enhanced Basket_AUTOLOAD'!P2890</f>
        <v>0</v>
      </c>
      <c r="J2891" s="4">
        <f>'Enhanced Basket_AUTOLOAD'!Q2890</f>
        <v>0</v>
      </c>
      <c r="M2891" s="4" t="e">
        <f>IF(TRIM(CLEAN(I2891))="USCSH0000000","",VLOOKUP(I2891,'EZE Daily_With_BB CODES'!$H$3:$J$4445,3,0))</f>
        <v>#N/A</v>
      </c>
    </row>
    <row r="2892" ht="15" customHeight="1" s="4" customFormat="1">
      <c r="F2892" s="4">
        <f>'Enhanced Basket_AUTOLOAD'!H2891</f>
        <v>0</v>
      </c>
      <c r="G2892" s="4">
        <f>'Enhanced Basket_AUTOLOAD'!M2891</f>
        <v>0</v>
      </c>
      <c r="H2892" s="4">
        <f>'Enhanced Basket_AUTOLOAD'!O2891</f>
        <v>0</v>
      </c>
      <c r="I2892" s="4">
        <f>'Enhanced Basket_AUTOLOAD'!P2891</f>
        <v>0</v>
      </c>
      <c r="J2892" s="4">
        <f>'Enhanced Basket_AUTOLOAD'!Q2891</f>
        <v>0</v>
      </c>
      <c r="M2892" s="4" t="e">
        <f>IF(TRIM(CLEAN(I2892))="USCSH0000000","",VLOOKUP(I2892,'EZE Daily_With_BB CODES'!$H$3:$J$4445,3,0))</f>
        <v>#N/A</v>
      </c>
    </row>
    <row r="2893" ht="15" customHeight="1" s="4" customFormat="1">
      <c r="F2893" s="4">
        <f>'Enhanced Basket_AUTOLOAD'!H2892</f>
        <v>0</v>
      </c>
      <c r="G2893" s="4">
        <f>'Enhanced Basket_AUTOLOAD'!M2892</f>
        <v>0</v>
      </c>
      <c r="H2893" s="4">
        <f>'Enhanced Basket_AUTOLOAD'!O2892</f>
        <v>0</v>
      </c>
      <c r="I2893" s="4">
        <f>'Enhanced Basket_AUTOLOAD'!P2892</f>
        <v>0</v>
      </c>
      <c r="J2893" s="4">
        <f>'Enhanced Basket_AUTOLOAD'!Q2892</f>
        <v>0</v>
      </c>
      <c r="M2893" s="4" t="e">
        <f>IF(TRIM(CLEAN(I2893))="USCSH0000000","",VLOOKUP(I2893,'EZE Daily_With_BB CODES'!$H$3:$J$4445,3,0))</f>
        <v>#N/A</v>
      </c>
    </row>
    <row r="2894" ht="15" customHeight="1" s="4" customFormat="1">
      <c r="F2894" s="4">
        <f>'Enhanced Basket_AUTOLOAD'!H2893</f>
        <v>0</v>
      </c>
      <c r="G2894" s="4">
        <f>'Enhanced Basket_AUTOLOAD'!M2893</f>
        <v>0</v>
      </c>
      <c r="H2894" s="4">
        <f>'Enhanced Basket_AUTOLOAD'!O2893</f>
        <v>0</v>
      </c>
      <c r="I2894" s="4">
        <f>'Enhanced Basket_AUTOLOAD'!P2893</f>
        <v>0</v>
      </c>
      <c r="J2894" s="4">
        <f>'Enhanced Basket_AUTOLOAD'!Q2893</f>
        <v>0</v>
      </c>
      <c r="M2894" s="4" t="e">
        <f>IF(TRIM(CLEAN(I2894))="USCSH0000000","",VLOOKUP(I2894,'EZE Daily_With_BB CODES'!$H$3:$J$4445,3,0))</f>
        <v>#N/A</v>
      </c>
    </row>
    <row r="2895" ht="15" customHeight="1" s="4" customFormat="1">
      <c r="F2895" s="4">
        <f>'Enhanced Basket_AUTOLOAD'!H2894</f>
        <v>0</v>
      </c>
      <c r="G2895" s="4">
        <f>'Enhanced Basket_AUTOLOAD'!M2894</f>
        <v>0</v>
      </c>
      <c r="H2895" s="4">
        <f>'Enhanced Basket_AUTOLOAD'!O2894</f>
        <v>0</v>
      </c>
      <c r="I2895" s="4">
        <f>'Enhanced Basket_AUTOLOAD'!P2894</f>
        <v>0</v>
      </c>
      <c r="J2895" s="4">
        <f>'Enhanced Basket_AUTOLOAD'!Q2894</f>
        <v>0</v>
      </c>
      <c r="M2895" s="4" t="e">
        <f>IF(TRIM(CLEAN(I2895))="USCSH0000000","",VLOOKUP(I2895,'EZE Daily_With_BB CODES'!$H$3:$J$4445,3,0))</f>
        <v>#N/A</v>
      </c>
    </row>
    <row r="2896" ht="15" customHeight="1" s="4" customFormat="1">
      <c r="F2896" s="4">
        <f>'Enhanced Basket_AUTOLOAD'!H2895</f>
        <v>0</v>
      </c>
      <c r="G2896" s="4">
        <f>'Enhanced Basket_AUTOLOAD'!M2895</f>
        <v>0</v>
      </c>
      <c r="H2896" s="4">
        <f>'Enhanced Basket_AUTOLOAD'!O2895</f>
        <v>0</v>
      </c>
      <c r="I2896" s="4">
        <f>'Enhanced Basket_AUTOLOAD'!P2895</f>
        <v>0</v>
      </c>
      <c r="J2896" s="4">
        <f>'Enhanced Basket_AUTOLOAD'!Q2895</f>
        <v>0</v>
      </c>
      <c r="M2896" s="4" t="e">
        <f>IF(TRIM(CLEAN(I2896))="USCSH0000000","",VLOOKUP(I2896,'EZE Daily_With_BB CODES'!$H$3:$J$4445,3,0))</f>
        <v>#N/A</v>
      </c>
    </row>
    <row r="2897" ht="15" customHeight="1" s="4" customFormat="1">
      <c r="F2897" s="4">
        <f>'Enhanced Basket_AUTOLOAD'!H2896</f>
        <v>0</v>
      </c>
      <c r="G2897" s="4">
        <f>'Enhanced Basket_AUTOLOAD'!M2896</f>
        <v>0</v>
      </c>
      <c r="H2897" s="4">
        <f>'Enhanced Basket_AUTOLOAD'!O2896</f>
        <v>0</v>
      </c>
      <c r="I2897" s="4">
        <f>'Enhanced Basket_AUTOLOAD'!P2896</f>
        <v>0</v>
      </c>
      <c r="J2897" s="4">
        <f>'Enhanced Basket_AUTOLOAD'!Q2896</f>
        <v>0</v>
      </c>
      <c r="M2897" s="4" t="e">
        <f>IF(TRIM(CLEAN(I2897))="USCSH0000000","",VLOOKUP(I2897,'EZE Daily_With_BB CODES'!$H$3:$J$4445,3,0))</f>
        <v>#N/A</v>
      </c>
    </row>
    <row r="2898" ht="15" customHeight="1" s="4" customFormat="1">
      <c r="F2898" s="4">
        <f>'Enhanced Basket_AUTOLOAD'!H2897</f>
        <v>0</v>
      </c>
      <c r="G2898" s="4">
        <f>'Enhanced Basket_AUTOLOAD'!M2897</f>
        <v>0</v>
      </c>
      <c r="H2898" s="4">
        <f>'Enhanced Basket_AUTOLOAD'!O2897</f>
        <v>0</v>
      </c>
      <c r="I2898" s="4">
        <f>'Enhanced Basket_AUTOLOAD'!P2897</f>
        <v>0</v>
      </c>
      <c r="J2898" s="4">
        <f>'Enhanced Basket_AUTOLOAD'!Q2897</f>
        <v>0</v>
      </c>
      <c r="M2898" s="4" t="e">
        <f>IF(TRIM(CLEAN(I2898))="USCSH0000000","",VLOOKUP(I2898,'EZE Daily_With_BB CODES'!$H$3:$J$4445,3,0))</f>
        <v>#N/A</v>
      </c>
    </row>
    <row r="2899" ht="15" customHeight="1" s="4" customFormat="1">
      <c r="F2899" s="4">
        <f>'Enhanced Basket_AUTOLOAD'!H2898</f>
        <v>0</v>
      </c>
      <c r="G2899" s="4">
        <f>'Enhanced Basket_AUTOLOAD'!M2898</f>
        <v>0</v>
      </c>
      <c r="H2899" s="4">
        <f>'Enhanced Basket_AUTOLOAD'!O2898</f>
        <v>0</v>
      </c>
      <c r="I2899" s="4">
        <f>'Enhanced Basket_AUTOLOAD'!P2898</f>
        <v>0</v>
      </c>
      <c r="J2899" s="4">
        <f>'Enhanced Basket_AUTOLOAD'!Q2898</f>
        <v>0</v>
      </c>
      <c r="M2899" s="4" t="e">
        <f>IF(TRIM(CLEAN(I2899))="USCSH0000000","",VLOOKUP(I2899,'EZE Daily_With_BB CODES'!$H$3:$J$4445,3,0))</f>
        <v>#N/A</v>
      </c>
    </row>
    <row r="2900" ht="15" customHeight="1" s="4" customFormat="1">
      <c r="F2900" s="4">
        <f>'Enhanced Basket_AUTOLOAD'!H2899</f>
        <v>0</v>
      </c>
      <c r="G2900" s="4">
        <f>'Enhanced Basket_AUTOLOAD'!M2899</f>
        <v>0</v>
      </c>
      <c r="H2900" s="4">
        <f>'Enhanced Basket_AUTOLOAD'!O2899</f>
        <v>0</v>
      </c>
      <c r="I2900" s="4">
        <f>'Enhanced Basket_AUTOLOAD'!P2899</f>
        <v>0</v>
      </c>
      <c r="J2900" s="4">
        <f>'Enhanced Basket_AUTOLOAD'!Q2899</f>
        <v>0</v>
      </c>
      <c r="M2900" s="4" t="e">
        <f>IF(TRIM(CLEAN(I2900))="USCSH0000000","",VLOOKUP(I2900,'EZE Daily_With_BB CODES'!$H$3:$J$4445,3,0))</f>
        <v>#N/A</v>
      </c>
    </row>
    <row r="2901" ht="15" customHeight="1" s="4" customFormat="1">
      <c r="F2901" s="4">
        <f>'Enhanced Basket_AUTOLOAD'!H2900</f>
        <v>0</v>
      </c>
      <c r="G2901" s="4">
        <f>'Enhanced Basket_AUTOLOAD'!M2900</f>
        <v>0</v>
      </c>
      <c r="H2901" s="4">
        <f>'Enhanced Basket_AUTOLOAD'!O2900</f>
        <v>0</v>
      </c>
      <c r="I2901" s="4">
        <f>'Enhanced Basket_AUTOLOAD'!P2900</f>
        <v>0</v>
      </c>
      <c r="J2901" s="4">
        <f>'Enhanced Basket_AUTOLOAD'!Q2900</f>
        <v>0</v>
      </c>
      <c r="M2901" s="4" t="e">
        <f>IF(TRIM(CLEAN(I2901))="USCSH0000000","",VLOOKUP(I2901,'EZE Daily_With_BB CODES'!$H$3:$J$4445,3,0))</f>
        <v>#N/A</v>
      </c>
    </row>
    <row r="2902" ht="15" customHeight="1" s="4" customFormat="1">
      <c r="F2902" s="4">
        <f>'Enhanced Basket_AUTOLOAD'!H2901</f>
        <v>0</v>
      </c>
      <c r="G2902" s="4">
        <f>'Enhanced Basket_AUTOLOAD'!M2901</f>
        <v>0</v>
      </c>
      <c r="H2902" s="4">
        <f>'Enhanced Basket_AUTOLOAD'!O2901</f>
        <v>0</v>
      </c>
      <c r="I2902" s="4">
        <f>'Enhanced Basket_AUTOLOAD'!P2901</f>
        <v>0</v>
      </c>
      <c r="J2902" s="4">
        <f>'Enhanced Basket_AUTOLOAD'!Q2901</f>
        <v>0</v>
      </c>
      <c r="M2902" s="4" t="e">
        <f>IF(TRIM(CLEAN(I2902))="USCSH0000000","",VLOOKUP(I2902,'EZE Daily_With_BB CODES'!$H$3:$J$4445,3,0))</f>
        <v>#N/A</v>
      </c>
    </row>
    <row r="2903" ht="15" customHeight="1" s="4" customFormat="1">
      <c r="F2903" s="4">
        <f>'Enhanced Basket_AUTOLOAD'!H2902</f>
        <v>0</v>
      </c>
      <c r="G2903" s="4">
        <f>'Enhanced Basket_AUTOLOAD'!M2902</f>
        <v>0</v>
      </c>
      <c r="H2903" s="4">
        <f>'Enhanced Basket_AUTOLOAD'!O2902</f>
        <v>0</v>
      </c>
      <c r="I2903" s="4">
        <f>'Enhanced Basket_AUTOLOAD'!P2902</f>
        <v>0</v>
      </c>
      <c r="J2903" s="4">
        <f>'Enhanced Basket_AUTOLOAD'!Q2902</f>
        <v>0</v>
      </c>
      <c r="M2903" s="4" t="e">
        <f>IF(TRIM(CLEAN(I2903))="USCSH0000000","",VLOOKUP(I2903,'EZE Daily_With_BB CODES'!$H$3:$J$4445,3,0))</f>
        <v>#N/A</v>
      </c>
    </row>
    <row r="2904" ht="15" customHeight="1" s="4" customFormat="1">
      <c r="F2904" s="4">
        <f>'Enhanced Basket_AUTOLOAD'!H2903</f>
        <v>0</v>
      </c>
      <c r="G2904" s="4">
        <f>'Enhanced Basket_AUTOLOAD'!M2903</f>
        <v>0</v>
      </c>
      <c r="H2904" s="4">
        <f>'Enhanced Basket_AUTOLOAD'!O2903</f>
        <v>0</v>
      </c>
      <c r="I2904" s="4">
        <f>'Enhanced Basket_AUTOLOAD'!P2903</f>
        <v>0</v>
      </c>
      <c r="J2904" s="4">
        <f>'Enhanced Basket_AUTOLOAD'!Q2903</f>
        <v>0</v>
      </c>
      <c r="M2904" s="4" t="e">
        <f>IF(TRIM(CLEAN(I2904))="USCSH0000000","",VLOOKUP(I2904,'EZE Daily_With_BB CODES'!$H$3:$J$4445,3,0))</f>
        <v>#N/A</v>
      </c>
    </row>
    <row r="2905" ht="15" customHeight="1" s="4" customFormat="1">
      <c r="F2905" s="4">
        <f>'Enhanced Basket_AUTOLOAD'!H2904</f>
        <v>0</v>
      </c>
      <c r="G2905" s="4">
        <f>'Enhanced Basket_AUTOLOAD'!M2904</f>
        <v>0</v>
      </c>
      <c r="H2905" s="4">
        <f>'Enhanced Basket_AUTOLOAD'!O2904</f>
        <v>0</v>
      </c>
      <c r="I2905" s="4">
        <f>'Enhanced Basket_AUTOLOAD'!P2904</f>
        <v>0</v>
      </c>
      <c r="J2905" s="4">
        <f>'Enhanced Basket_AUTOLOAD'!Q2904</f>
        <v>0</v>
      </c>
      <c r="M2905" s="4" t="e">
        <f>IF(TRIM(CLEAN(I2905))="USCSH0000000","",VLOOKUP(I2905,'EZE Daily_With_BB CODES'!$H$3:$J$4445,3,0))</f>
        <v>#N/A</v>
      </c>
    </row>
    <row r="2906" ht="15" customHeight="1" s="4" customFormat="1">
      <c r="F2906" s="4">
        <f>'Enhanced Basket_AUTOLOAD'!H2905</f>
        <v>0</v>
      </c>
      <c r="G2906" s="4">
        <f>'Enhanced Basket_AUTOLOAD'!M2905</f>
        <v>0</v>
      </c>
      <c r="H2906" s="4">
        <f>'Enhanced Basket_AUTOLOAD'!O2905</f>
        <v>0</v>
      </c>
      <c r="I2906" s="4">
        <f>'Enhanced Basket_AUTOLOAD'!P2905</f>
        <v>0</v>
      </c>
      <c r="J2906" s="4">
        <f>'Enhanced Basket_AUTOLOAD'!Q2905</f>
        <v>0</v>
      </c>
      <c r="M2906" s="4" t="e">
        <f>IF(TRIM(CLEAN(I2906))="USCSH0000000","",VLOOKUP(I2906,'EZE Daily_With_BB CODES'!$H$3:$J$4445,3,0))</f>
        <v>#N/A</v>
      </c>
    </row>
    <row r="2907" ht="15" customHeight="1" s="4" customFormat="1">
      <c r="F2907" s="4">
        <f>'Enhanced Basket_AUTOLOAD'!H2906</f>
        <v>0</v>
      </c>
      <c r="G2907" s="4">
        <f>'Enhanced Basket_AUTOLOAD'!M2906</f>
        <v>0</v>
      </c>
      <c r="H2907" s="4">
        <f>'Enhanced Basket_AUTOLOAD'!O2906</f>
        <v>0</v>
      </c>
      <c r="I2907" s="4">
        <f>'Enhanced Basket_AUTOLOAD'!P2906</f>
        <v>0</v>
      </c>
      <c r="J2907" s="4">
        <f>'Enhanced Basket_AUTOLOAD'!Q2906</f>
        <v>0</v>
      </c>
      <c r="M2907" s="4" t="e">
        <f>IF(TRIM(CLEAN(I2907))="USCSH0000000","",VLOOKUP(I2907,'EZE Daily_With_BB CODES'!$H$3:$J$4445,3,0))</f>
        <v>#N/A</v>
      </c>
    </row>
    <row r="2908" ht="15" customHeight="1" s="4" customFormat="1">
      <c r="F2908" s="4">
        <f>'Enhanced Basket_AUTOLOAD'!H2907</f>
        <v>0</v>
      </c>
      <c r="G2908" s="4">
        <f>'Enhanced Basket_AUTOLOAD'!M2907</f>
        <v>0</v>
      </c>
      <c r="H2908" s="4">
        <f>'Enhanced Basket_AUTOLOAD'!O2907</f>
        <v>0</v>
      </c>
      <c r="I2908" s="4">
        <f>'Enhanced Basket_AUTOLOAD'!P2907</f>
        <v>0</v>
      </c>
      <c r="J2908" s="4">
        <f>'Enhanced Basket_AUTOLOAD'!Q2907</f>
        <v>0</v>
      </c>
      <c r="M2908" s="4" t="e">
        <f>IF(TRIM(CLEAN(I2908))="USCSH0000000","",VLOOKUP(I2908,'EZE Daily_With_BB CODES'!$H$3:$J$4445,3,0))</f>
        <v>#N/A</v>
      </c>
    </row>
    <row r="2909" ht="15" customHeight="1" s="4" customFormat="1">
      <c r="F2909" s="4">
        <f>'Enhanced Basket_AUTOLOAD'!H2908</f>
        <v>0</v>
      </c>
      <c r="G2909" s="4">
        <f>'Enhanced Basket_AUTOLOAD'!M2908</f>
        <v>0</v>
      </c>
      <c r="H2909" s="4">
        <f>'Enhanced Basket_AUTOLOAD'!O2908</f>
        <v>0</v>
      </c>
      <c r="I2909" s="4">
        <f>'Enhanced Basket_AUTOLOAD'!P2908</f>
        <v>0</v>
      </c>
      <c r="J2909" s="4">
        <f>'Enhanced Basket_AUTOLOAD'!Q2908</f>
        <v>0</v>
      </c>
      <c r="M2909" s="4" t="e">
        <f>IF(TRIM(CLEAN(I2909))="USCSH0000000","",VLOOKUP(I2909,'EZE Daily_With_BB CODES'!$H$3:$J$4445,3,0))</f>
        <v>#N/A</v>
      </c>
    </row>
    <row r="2910" ht="15" customHeight="1" s="4" customFormat="1">
      <c r="F2910" s="4">
        <f>'Enhanced Basket_AUTOLOAD'!H2909</f>
        <v>0</v>
      </c>
      <c r="G2910" s="4">
        <f>'Enhanced Basket_AUTOLOAD'!M2909</f>
        <v>0</v>
      </c>
      <c r="H2910" s="4">
        <f>'Enhanced Basket_AUTOLOAD'!O2909</f>
        <v>0</v>
      </c>
      <c r="I2910" s="4">
        <f>'Enhanced Basket_AUTOLOAD'!P2909</f>
        <v>0</v>
      </c>
      <c r="J2910" s="4">
        <f>'Enhanced Basket_AUTOLOAD'!Q2909</f>
        <v>0</v>
      </c>
      <c r="M2910" s="4" t="e">
        <f>IF(TRIM(CLEAN(I2910))="USCSH0000000","",VLOOKUP(I2910,'EZE Daily_With_BB CODES'!$H$3:$J$4445,3,0))</f>
        <v>#N/A</v>
      </c>
    </row>
    <row r="2911" ht="15" customHeight="1" s="4" customFormat="1">
      <c r="F2911" s="4">
        <f>'Enhanced Basket_AUTOLOAD'!H2910</f>
        <v>0</v>
      </c>
      <c r="G2911" s="4">
        <f>'Enhanced Basket_AUTOLOAD'!M2910</f>
        <v>0</v>
      </c>
      <c r="H2911" s="4">
        <f>'Enhanced Basket_AUTOLOAD'!O2910</f>
        <v>0</v>
      </c>
      <c r="I2911" s="4">
        <f>'Enhanced Basket_AUTOLOAD'!P2910</f>
        <v>0</v>
      </c>
      <c r="J2911" s="4">
        <f>'Enhanced Basket_AUTOLOAD'!Q2910</f>
        <v>0</v>
      </c>
      <c r="M2911" s="4" t="e">
        <f>IF(TRIM(CLEAN(I2911))="USCSH0000000","",VLOOKUP(I2911,'EZE Daily_With_BB CODES'!$H$3:$J$4445,3,0))</f>
        <v>#N/A</v>
      </c>
    </row>
    <row r="2912" ht="15" customHeight="1" s="4" customFormat="1">
      <c r="F2912" s="4">
        <f>'Enhanced Basket_AUTOLOAD'!H2911</f>
        <v>0</v>
      </c>
      <c r="G2912" s="4">
        <f>'Enhanced Basket_AUTOLOAD'!M2911</f>
        <v>0</v>
      </c>
      <c r="H2912" s="4">
        <f>'Enhanced Basket_AUTOLOAD'!O2911</f>
        <v>0</v>
      </c>
      <c r="I2912" s="4">
        <f>'Enhanced Basket_AUTOLOAD'!P2911</f>
        <v>0</v>
      </c>
      <c r="J2912" s="4">
        <f>'Enhanced Basket_AUTOLOAD'!Q2911</f>
        <v>0</v>
      </c>
      <c r="M2912" s="4" t="e">
        <f>IF(TRIM(CLEAN(I2912))="USCSH0000000","",VLOOKUP(I2912,'EZE Daily_With_BB CODES'!$H$3:$J$4445,3,0))</f>
        <v>#N/A</v>
      </c>
    </row>
    <row r="2913" ht="15" customHeight="1" s="4" customFormat="1">
      <c r="F2913" s="4">
        <f>'Enhanced Basket_AUTOLOAD'!H2912</f>
        <v>0</v>
      </c>
      <c r="G2913" s="4">
        <f>'Enhanced Basket_AUTOLOAD'!M2912</f>
        <v>0</v>
      </c>
      <c r="H2913" s="4">
        <f>'Enhanced Basket_AUTOLOAD'!O2912</f>
        <v>0</v>
      </c>
      <c r="I2913" s="4">
        <f>'Enhanced Basket_AUTOLOAD'!P2912</f>
        <v>0</v>
      </c>
      <c r="J2913" s="4">
        <f>'Enhanced Basket_AUTOLOAD'!Q2912</f>
        <v>0</v>
      </c>
      <c r="M2913" s="4" t="e">
        <f>IF(TRIM(CLEAN(I2913))="USCSH0000000","",VLOOKUP(I2913,'EZE Daily_With_BB CODES'!$H$3:$J$4445,3,0))</f>
        <v>#N/A</v>
      </c>
    </row>
    <row r="2914" ht="15" customHeight="1" s="4" customFormat="1">
      <c r="F2914" s="4">
        <f>'Enhanced Basket_AUTOLOAD'!H2913</f>
        <v>0</v>
      </c>
      <c r="G2914" s="4">
        <f>'Enhanced Basket_AUTOLOAD'!M2913</f>
        <v>0</v>
      </c>
      <c r="H2914" s="4">
        <f>'Enhanced Basket_AUTOLOAD'!O2913</f>
        <v>0</v>
      </c>
      <c r="I2914" s="4">
        <f>'Enhanced Basket_AUTOLOAD'!P2913</f>
        <v>0</v>
      </c>
      <c r="J2914" s="4">
        <f>'Enhanced Basket_AUTOLOAD'!Q2913</f>
        <v>0</v>
      </c>
      <c r="M2914" s="4" t="e">
        <f>IF(TRIM(CLEAN(I2914))="USCSH0000000","",VLOOKUP(I2914,'EZE Daily_With_BB CODES'!$H$3:$J$4445,3,0))</f>
        <v>#N/A</v>
      </c>
    </row>
    <row r="2915" ht="15" customHeight="1" s="4" customFormat="1">
      <c r="F2915" s="4">
        <f>'Enhanced Basket_AUTOLOAD'!H2914</f>
        <v>0</v>
      </c>
      <c r="G2915" s="4">
        <f>'Enhanced Basket_AUTOLOAD'!M2914</f>
        <v>0</v>
      </c>
      <c r="H2915" s="4">
        <f>'Enhanced Basket_AUTOLOAD'!O2914</f>
        <v>0</v>
      </c>
      <c r="I2915" s="4">
        <f>'Enhanced Basket_AUTOLOAD'!P2914</f>
        <v>0</v>
      </c>
      <c r="J2915" s="4">
        <f>'Enhanced Basket_AUTOLOAD'!Q2914</f>
        <v>0</v>
      </c>
      <c r="M2915" s="4" t="e">
        <f>IF(TRIM(CLEAN(I2915))="USCSH0000000","",VLOOKUP(I2915,'EZE Daily_With_BB CODES'!$H$3:$J$4445,3,0))</f>
        <v>#N/A</v>
      </c>
    </row>
    <row r="2916" ht="15" customHeight="1" s="4" customFormat="1">
      <c r="F2916" s="4">
        <f>'Enhanced Basket_AUTOLOAD'!H2915</f>
        <v>0</v>
      </c>
      <c r="G2916" s="4">
        <f>'Enhanced Basket_AUTOLOAD'!M2915</f>
        <v>0</v>
      </c>
      <c r="H2916" s="4">
        <f>'Enhanced Basket_AUTOLOAD'!O2915</f>
        <v>0</v>
      </c>
      <c r="I2916" s="4">
        <f>'Enhanced Basket_AUTOLOAD'!P2915</f>
        <v>0</v>
      </c>
      <c r="J2916" s="4">
        <f>'Enhanced Basket_AUTOLOAD'!Q2915</f>
        <v>0</v>
      </c>
      <c r="M2916" s="4" t="e">
        <f>IF(TRIM(CLEAN(I2916))="USCSH0000000","",VLOOKUP(I2916,'EZE Daily_With_BB CODES'!$H$3:$J$4445,3,0))</f>
        <v>#N/A</v>
      </c>
    </row>
    <row r="2917" ht="15" customHeight="1" s="4" customFormat="1">
      <c r="F2917" s="4">
        <f>'Enhanced Basket_AUTOLOAD'!H2916</f>
        <v>0</v>
      </c>
      <c r="G2917" s="4">
        <f>'Enhanced Basket_AUTOLOAD'!M2916</f>
        <v>0</v>
      </c>
      <c r="H2917" s="4">
        <f>'Enhanced Basket_AUTOLOAD'!O2916</f>
        <v>0</v>
      </c>
      <c r="I2917" s="4">
        <f>'Enhanced Basket_AUTOLOAD'!P2916</f>
        <v>0</v>
      </c>
      <c r="J2917" s="4">
        <f>'Enhanced Basket_AUTOLOAD'!Q2916</f>
        <v>0</v>
      </c>
      <c r="M2917" s="4" t="e">
        <f>IF(TRIM(CLEAN(I2917))="USCSH0000000","",VLOOKUP(I2917,'EZE Daily_With_BB CODES'!$H$3:$J$4445,3,0))</f>
        <v>#N/A</v>
      </c>
    </row>
    <row r="2918" ht="15" customHeight="1" s="4" customFormat="1">
      <c r="F2918" s="4">
        <f>'Enhanced Basket_AUTOLOAD'!H2917</f>
        <v>0</v>
      </c>
      <c r="G2918" s="4">
        <f>'Enhanced Basket_AUTOLOAD'!M2917</f>
        <v>0</v>
      </c>
      <c r="H2918" s="4">
        <f>'Enhanced Basket_AUTOLOAD'!O2917</f>
        <v>0</v>
      </c>
      <c r="I2918" s="4">
        <f>'Enhanced Basket_AUTOLOAD'!P2917</f>
        <v>0</v>
      </c>
      <c r="J2918" s="4">
        <f>'Enhanced Basket_AUTOLOAD'!Q2917</f>
        <v>0</v>
      </c>
      <c r="M2918" s="4" t="e">
        <f>IF(TRIM(CLEAN(I2918))="USCSH0000000","",VLOOKUP(I2918,'EZE Daily_With_BB CODES'!$H$3:$J$4445,3,0))</f>
        <v>#N/A</v>
      </c>
    </row>
    <row r="2919" ht="15" customHeight="1" s="4" customFormat="1">
      <c r="F2919" s="4">
        <f>'Enhanced Basket_AUTOLOAD'!H2918</f>
        <v>0</v>
      </c>
      <c r="G2919" s="4">
        <f>'Enhanced Basket_AUTOLOAD'!M2918</f>
        <v>0</v>
      </c>
      <c r="H2919" s="4">
        <f>'Enhanced Basket_AUTOLOAD'!O2918</f>
        <v>0</v>
      </c>
      <c r="I2919" s="4">
        <f>'Enhanced Basket_AUTOLOAD'!P2918</f>
        <v>0</v>
      </c>
      <c r="J2919" s="4">
        <f>'Enhanced Basket_AUTOLOAD'!Q2918</f>
        <v>0</v>
      </c>
      <c r="M2919" s="4" t="e">
        <f>IF(TRIM(CLEAN(I2919))="USCSH0000000","",VLOOKUP(I2919,'EZE Daily_With_BB CODES'!$H$3:$J$4445,3,0))</f>
        <v>#N/A</v>
      </c>
    </row>
    <row r="2920" ht="15" customHeight="1" s="4" customFormat="1">
      <c r="F2920" s="4">
        <f>'Enhanced Basket_AUTOLOAD'!H2919</f>
        <v>0</v>
      </c>
      <c r="G2920" s="4">
        <f>'Enhanced Basket_AUTOLOAD'!M2919</f>
        <v>0</v>
      </c>
      <c r="H2920" s="4">
        <f>'Enhanced Basket_AUTOLOAD'!O2919</f>
        <v>0</v>
      </c>
      <c r="I2920" s="4">
        <f>'Enhanced Basket_AUTOLOAD'!P2919</f>
        <v>0</v>
      </c>
      <c r="J2920" s="4">
        <f>'Enhanced Basket_AUTOLOAD'!Q2919</f>
        <v>0</v>
      </c>
      <c r="M2920" s="4" t="e">
        <f>IF(TRIM(CLEAN(I2920))="USCSH0000000","",VLOOKUP(I2920,'EZE Daily_With_BB CODES'!$H$3:$J$4445,3,0))</f>
        <v>#N/A</v>
      </c>
    </row>
    <row r="2921" ht="15" customHeight="1" s="4" customFormat="1">
      <c r="F2921" s="4">
        <f>'Enhanced Basket_AUTOLOAD'!H2920</f>
        <v>0</v>
      </c>
      <c r="G2921" s="4">
        <f>'Enhanced Basket_AUTOLOAD'!M2920</f>
        <v>0</v>
      </c>
      <c r="H2921" s="4">
        <f>'Enhanced Basket_AUTOLOAD'!O2920</f>
        <v>0</v>
      </c>
      <c r="I2921" s="4">
        <f>'Enhanced Basket_AUTOLOAD'!P2920</f>
        <v>0</v>
      </c>
      <c r="J2921" s="4">
        <f>'Enhanced Basket_AUTOLOAD'!Q2920</f>
        <v>0</v>
      </c>
      <c r="M2921" s="4" t="e">
        <f>IF(TRIM(CLEAN(I2921))="USCSH0000000","",VLOOKUP(I2921,'EZE Daily_With_BB CODES'!$H$3:$J$4445,3,0))</f>
        <v>#N/A</v>
      </c>
    </row>
    <row r="2922" ht="15" customHeight="1" s="4" customFormat="1">
      <c r="F2922" s="4">
        <f>'Enhanced Basket_AUTOLOAD'!H2921</f>
        <v>0</v>
      </c>
      <c r="G2922" s="4">
        <f>'Enhanced Basket_AUTOLOAD'!M2921</f>
        <v>0</v>
      </c>
      <c r="H2922" s="4">
        <f>'Enhanced Basket_AUTOLOAD'!O2921</f>
        <v>0</v>
      </c>
      <c r="I2922" s="4">
        <f>'Enhanced Basket_AUTOLOAD'!P2921</f>
        <v>0</v>
      </c>
      <c r="J2922" s="4">
        <f>'Enhanced Basket_AUTOLOAD'!Q2921</f>
        <v>0</v>
      </c>
      <c r="M2922" s="4" t="e">
        <f>IF(TRIM(CLEAN(I2922))="USCSH0000000","",VLOOKUP(I2922,'EZE Daily_With_BB CODES'!$H$3:$J$4445,3,0))</f>
        <v>#N/A</v>
      </c>
    </row>
    <row r="2923" ht="15" customHeight="1" s="4" customFormat="1">
      <c r="F2923" s="4">
        <f>'Enhanced Basket_AUTOLOAD'!H2922</f>
        <v>0</v>
      </c>
      <c r="G2923" s="4">
        <f>'Enhanced Basket_AUTOLOAD'!M2922</f>
        <v>0</v>
      </c>
      <c r="H2923" s="4">
        <f>'Enhanced Basket_AUTOLOAD'!O2922</f>
        <v>0</v>
      </c>
      <c r="I2923" s="4">
        <f>'Enhanced Basket_AUTOLOAD'!P2922</f>
        <v>0</v>
      </c>
      <c r="J2923" s="4">
        <f>'Enhanced Basket_AUTOLOAD'!Q2922</f>
        <v>0</v>
      </c>
      <c r="M2923" s="4" t="e">
        <f>IF(TRIM(CLEAN(I2923))="USCSH0000000","",VLOOKUP(I2923,'EZE Daily_With_BB CODES'!$H$3:$J$4445,3,0))</f>
        <v>#N/A</v>
      </c>
    </row>
    <row r="2924" ht="15" customHeight="1" s="4" customFormat="1">
      <c r="F2924" s="4">
        <f>'Enhanced Basket_AUTOLOAD'!H2923</f>
        <v>0</v>
      </c>
      <c r="G2924" s="4">
        <f>'Enhanced Basket_AUTOLOAD'!M2923</f>
        <v>0</v>
      </c>
      <c r="H2924" s="4">
        <f>'Enhanced Basket_AUTOLOAD'!O2923</f>
        <v>0</v>
      </c>
      <c r="I2924" s="4">
        <f>'Enhanced Basket_AUTOLOAD'!P2923</f>
        <v>0</v>
      </c>
      <c r="J2924" s="4">
        <f>'Enhanced Basket_AUTOLOAD'!Q2923</f>
        <v>0</v>
      </c>
      <c r="M2924" s="4" t="e">
        <f>IF(TRIM(CLEAN(I2924))="USCSH0000000","",VLOOKUP(I2924,'EZE Daily_With_BB CODES'!$H$3:$J$4445,3,0))</f>
        <v>#N/A</v>
      </c>
    </row>
    <row r="2925" ht="15" customHeight="1" s="4" customFormat="1">
      <c r="F2925" s="4">
        <f>'Enhanced Basket_AUTOLOAD'!H2924</f>
        <v>0</v>
      </c>
      <c r="G2925" s="4">
        <f>'Enhanced Basket_AUTOLOAD'!M2924</f>
        <v>0</v>
      </c>
      <c r="H2925" s="4">
        <f>'Enhanced Basket_AUTOLOAD'!O2924</f>
        <v>0</v>
      </c>
      <c r="I2925" s="4">
        <f>'Enhanced Basket_AUTOLOAD'!P2924</f>
        <v>0</v>
      </c>
      <c r="J2925" s="4">
        <f>'Enhanced Basket_AUTOLOAD'!Q2924</f>
        <v>0</v>
      </c>
      <c r="M2925" s="4" t="e">
        <f>IF(TRIM(CLEAN(I2925))="USCSH0000000","",VLOOKUP(I2925,'EZE Daily_With_BB CODES'!$H$3:$J$4445,3,0))</f>
        <v>#N/A</v>
      </c>
    </row>
    <row r="2926" ht="15" customHeight="1" s="4" customFormat="1">
      <c r="F2926" s="4">
        <f>'Enhanced Basket_AUTOLOAD'!H2925</f>
        <v>0</v>
      </c>
      <c r="G2926" s="4">
        <f>'Enhanced Basket_AUTOLOAD'!M2925</f>
        <v>0</v>
      </c>
      <c r="H2926" s="4">
        <f>'Enhanced Basket_AUTOLOAD'!O2925</f>
        <v>0</v>
      </c>
      <c r="I2926" s="4">
        <f>'Enhanced Basket_AUTOLOAD'!P2925</f>
        <v>0</v>
      </c>
      <c r="J2926" s="4">
        <f>'Enhanced Basket_AUTOLOAD'!Q2925</f>
        <v>0</v>
      </c>
      <c r="M2926" s="4" t="e">
        <f>IF(TRIM(CLEAN(I2926))="USCSH0000000","",VLOOKUP(I2926,'EZE Daily_With_BB CODES'!$H$3:$J$4445,3,0))</f>
        <v>#N/A</v>
      </c>
    </row>
    <row r="2927" ht="15" customHeight="1" s="4" customFormat="1">
      <c r="F2927" s="4">
        <f>'Enhanced Basket_AUTOLOAD'!H2926</f>
        <v>0</v>
      </c>
      <c r="G2927" s="4">
        <f>'Enhanced Basket_AUTOLOAD'!M2926</f>
        <v>0</v>
      </c>
      <c r="H2927" s="4">
        <f>'Enhanced Basket_AUTOLOAD'!O2926</f>
        <v>0</v>
      </c>
      <c r="I2927" s="4">
        <f>'Enhanced Basket_AUTOLOAD'!P2926</f>
        <v>0</v>
      </c>
      <c r="J2927" s="4">
        <f>'Enhanced Basket_AUTOLOAD'!Q2926</f>
        <v>0</v>
      </c>
      <c r="M2927" s="4" t="e">
        <f>IF(TRIM(CLEAN(I2927))="USCSH0000000","",VLOOKUP(I2927,'EZE Daily_With_BB CODES'!$H$3:$J$4445,3,0))</f>
        <v>#N/A</v>
      </c>
    </row>
    <row r="2928" ht="15" customHeight="1" s="4" customFormat="1">
      <c r="F2928" s="4">
        <f>'Enhanced Basket_AUTOLOAD'!H2927</f>
        <v>0</v>
      </c>
      <c r="G2928" s="4">
        <f>'Enhanced Basket_AUTOLOAD'!M2927</f>
        <v>0</v>
      </c>
      <c r="H2928" s="4">
        <f>'Enhanced Basket_AUTOLOAD'!O2927</f>
        <v>0</v>
      </c>
      <c r="I2928" s="4">
        <f>'Enhanced Basket_AUTOLOAD'!P2927</f>
        <v>0</v>
      </c>
      <c r="J2928" s="4">
        <f>'Enhanced Basket_AUTOLOAD'!Q2927</f>
        <v>0</v>
      </c>
      <c r="M2928" s="4" t="e">
        <f>IF(TRIM(CLEAN(I2928))="USCSH0000000","",VLOOKUP(I2928,'EZE Daily_With_BB CODES'!$H$3:$J$4445,3,0))</f>
        <v>#N/A</v>
      </c>
    </row>
    <row r="2929" ht="15" customHeight="1" s="4" customFormat="1">
      <c r="F2929" s="4">
        <f>'Enhanced Basket_AUTOLOAD'!H2928</f>
        <v>0</v>
      </c>
      <c r="G2929" s="4">
        <f>'Enhanced Basket_AUTOLOAD'!M2928</f>
        <v>0</v>
      </c>
      <c r="H2929" s="4">
        <f>'Enhanced Basket_AUTOLOAD'!O2928</f>
        <v>0</v>
      </c>
      <c r="I2929" s="4">
        <f>'Enhanced Basket_AUTOLOAD'!P2928</f>
        <v>0</v>
      </c>
      <c r="J2929" s="4">
        <f>'Enhanced Basket_AUTOLOAD'!Q2928</f>
        <v>0</v>
      </c>
      <c r="M2929" s="4" t="e">
        <f>IF(TRIM(CLEAN(I2929))="USCSH0000000","",VLOOKUP(I2929,'EZE Daily_With_BB CODES'!$H$3:$J$4445,3,0))</f>
        <v>#N/A</v>
      </c>
    </row>
    <row r="2930" ht="15" customHeight="1" s="4" customFormat="1">
      <c r="F2930" s="4">
        <f>'Enhanced Basket_AUTOLOAD'!H2929</f>
        <v>0</v>
      </c>
      <c r="G2930" s="4">
        <f>'Enhanced Basket_AUTOLOAD'!M2929</f>
        <v>0</v>
      </c>
      <c r="H2930" s="4">
        <f>'Enhanced Basket_AUTOLOAD'!O2929</f>
        <v>0</v>
      </c>
      <c r="I2930" s="4">
        <f>'Enhanced Basket_AUTOLOAD'!P2929</f>
        <v>0</v>
      </c>
      <c r="J2930" s="4">
        <f>'Enhanced Basket_AUTOLOAD'!Q2929</f>
        <v>0</v>
      </c>
      <c r="M2930" s="4" t="e">
        <f>IF(TRIM(CLEAN(I2930))="USCSH0000000","",VLOOKUP(I2930,'EZE Daily_With_BB CODES'!$H$3:$J$4445,3,0))</f>
        <v>#N/A</v>
      </c>
    </row>
    <row r="2931" ht="15" customHeight="1" s="4" customFormat="1">
      <c r="F2931" s="4">
        <f>'Enhanced Basket_AUTOLOAD'!H2930</f>
        <v>0</v>
      </c>
      <c r="G2931" s="4">
        <f>'Enhanced Basket_AUTOLOAD'!M2930</f>
        <v>0</v>
      </c>
      <c r="H2931" s="4">
        <f>'Enhanced Basket_AUTOLOAD'!O2930</f>
        <v>0</v>
      </c>
      <c r="I2931" s="4">
        <f>'Enhanced Basket_AUTOLOAD'!P2930</f>
        <v>0</v>
      </c>
      <c r="J2931" s="4">
        <f>'Enhanced Basket_AUTOLOAD'!Q2930</f>
        <v>0</v>
      </c>
      <c r="M2931" s="4" t="e">
        <f>IF(TRIM(CLEAN(I2931))="USCSH0000000","",VLOOKUP(I2931,'EZE Daily_With_BB CODES'!$H$3:$J$4445,3,0))</f>
        <v>#N/A</v>
      </c>
    </row>
    <row r="2932" ht="15" customHeight="1" s="4" customFormat="1">
      <c r="F2932" s="4">
        <f>'Enhanced Basket_AUTOLOAD'!H2931</f>
        <v>0</v>
      </c>
      <c r="G2932" s="4">
        <f>'Enhanced Basket_AUTOLOAD'!M2931</f>
        <v>0</v>
      </c>
      <c r="H2932" s="4">
        <f>'Enhanced Basket_AUTOLOAD'!O2931</f>
        <v>0</v>
      </c>
      <c r="I2932" s="4">
        <f>'Enhanced Basket_AUTOLOAD'!P2931</f>
        <v>0</v>
      </c>
      <c r="J2932" s="4">
        <f>'Enhanced Basket_AUTOLOAD'!Q2931</f>
        <v>0</v>
      </c>
      <c r="M2932" s="4" t="e">
        <f>IF(TRIM(CLEAN(I2932))="USCSH0000000","",VLOOKUP(I2932,'EZE Daily_With_BB CODES'!$H$3:$J$4445,3,0))</f>
        <v>#N/A</v>
      </c>
    </row>
    <row r="2933" ht="15" customHeight="1" s="4" customFormat="1">
      <c r="F2933" s="4">
        <f>'Enhanced Basket_AUTOLOAD'!H2932</f>
        <v>0</v>
      </c>
      <c r="G2933" s="4">
        <f>'Enhanced Basket_AUTOLOAD'!M2932</f>
        <v>0</v>
      </c>
      <c r="H2933" s="4">
        <f>'Enhanced Basket_AUTOLOAD'!O2932</f>
        <v>0</v>
      </c>
      <c r="I2933" s="4">
        <f>'Enhanced Basket_AUTOLOAD'!P2932</f>
        <v>0</v>
      </c>
      <c r="J2933" s="4">
        <f>'Enhanced Basket_AUTOLOAD'!Q2932</f>
        <v>0</v>
      </c>
      <c r="M2933" s="4" t="e">
        <f>IF(TRIM(CLEAN(I2933))="USCSH0000000","",VLOOKUP(I2933,'EZE Daily_With_BB CODES'!$H$3:$J$4445,3,0))</f>
        <v>#N/A</v>
      </c>
    </row>
    <row r="2934" ht="15" customHeight="1" s="4" customFormat="1">
      <c r="F2934" s="4">
        <f>'Enhanced Basket_AUTOLOAD'!H2933</f>
        <v>0</v>
      </c>
      <c r="G2934" s="4">
        <f>'Enhanced Basket_AUTOLOAD'!M2933</f>
        <v>0</v>
      </c>
      <c r="H2934" s="4">
        <f>'Enhanced Basket_AUTOLOAD'!O2933</f>
        <v>0</v>
      </c>
      <c r="I2934" s="4">
        <f>'Enhanced Basket_AUTOLOAD'!P2933</f>
        <v>0</v>
      </c>
      <c r="J2934" s="4">
        <f>'Enhanced Basket_AUTOLOAD'!Q2933</f>
        <v>0</v>
      </c>
      <c r="M2934" s="4" t="e">
        <f>IF(TRIM(CLEAN(I2934))="USCSH0000000","",VLOOKUP(I2934,'EZE Daily_With_BB CODES'!$H$3:$J$4445,3,0))</f>
        <v>#N/A</v>
      </c>
    </row>
    <row r="2935" ht="15" customHeight="1" s="4" customFormat="1">
      <c r="F2935" s="4">
        <f>'Enhanced Basket_AUTOLOAD'!H2934</f>
        <v>0</v>
      </c>
      <c r="G2935" s="4">
        <f>'Enhanced Basket_AUTOLOAD'!M2934</f>
        <v>0</v>
      </c>
      <c r="H2935" s="4">
        <f>'Enhanced Basket_AUTOLOAD'!O2934</f>
        <v>0</v>
      </c>
      <c r="I2935" s="4">
        <f>'Enhanced Basket_AUTOLOAD'!P2934</f>
        <v>0</v>
      </c>
      <c r="J2935" s="4">
        <f>'Enhanced Basket_AUTOLOAD'!Q2934</f>
        <v>0</v>
      </c>
      <c r="M2935" s="4" t="e">
        <f>IF(TRIM(CLEAN(I2935))="USCSH0000000","",VLOOKUP(I2935,'EZE Daily_With_BB CODES'!$H$3:$J$4445,3,0))</f>
        <v>#N/A</v>
      </c>
    </row>
    <row r="2936" ht="15" customHeight="1" s="4" customFormat="1">
      <c r="F2936" s="4">
        <f>'Enhanced Basket_AUTOLOAD'!H2935</f>
        <v>0</v>
      </c>
      <c r="G2936" s="4">
        <f>'Enhanced Basket_AUTOLOAD'!M2935</f>
        <v>0</v>
      </c>
      <c r="H2936" s="4">
        <f>'Enhanced Basket_AUTOLOAD'!O2935</f>
        <v>0</v>
      </c>
      <c r="I2936" s="4">
        <f>'Enhanced Basket_AUTOLOAD'!P2935</f>
        <v>0</v>
      </c>
      <c r="J2936" s="4">
        <f>'Enhanced Basket_AUTOLOAD'!Q2935</f>
        <v>0</v>
      </c>
      <c r="M2936" s="4" t="e">
        <f>IF(TRIM(CLEAN(I2936))="USCSH0000000","",VLOOKUP(I2936,'EZE Daily_With_BB CODES'!$H$3:$J$4445,3,0))</f>
        <v>#N/A</v>
      </c>
    </row>
    <row r="2937" ht="15" customHeight="1" s="4" customFormat="1">
      <c r="F2937" s="4">
        <f>'Enhanced Basket_AUTOLOAD'!H2936</f>
        <v>0</v>
      </c>
      <c r="G2937" s="4">
        <f>'Enhanced Basket_AUTOLOAD'!M2936</f>
        <v>0</v>
      </c>
      <c r="H2937" s="4">
        <f>'Enhanced Basket_AUTOLOAD'!O2936</f>
        <v>0</v>
      </c>
      <c r="I2937" s="4">
        <f>'Enhanced Basket_AUTOLOAD'!P2936</f>
        <v>0</v>
      </c>
      <c r="J2937" s="4">
        <f>'Enhanced Basket_AUTOLOAD'!Q2936</f>
        <v>0</v>
      </c>
      <c r="M2937" s="4" t="e">
        <f>IF(TRIM(CLEAN(I2937))="USCSH0000000","",VLOOKUP(I2937,'EZE Daily_With_BB CODES'!$H$3:$J$4445,3,0))</f>
        <v>#N/A</v>
      </c>
    </row>
    <row r="2938" ht="15" customHeight="1" s="4" customFormat="1">
      <c r="F2938" s="4">
        <f>'Enhanced Basket_AUTOLOAD'!H2937</f>
        <v>0</v>
      </c>
      <c r="G2938" s="4">
        <f>'Enhanced Basket_AUTOLOAD'!M2937</f>
        <v>0</v>
      </c>
      <c r="H2938" s="4">
        <f>'Enhanced Basket_AUTOLOAD'!O2937</f>
        <v>0</v>
      </c>
      <c r="I2938" s="4">
        <f>'Enhanced Basket_AUTOLOAD'!P2937</f>
        <v>0</v>
      </c>
      <c r="J2938" s="4">
        <f>'Enhanced Basket_AUTOLOAD'!Q2937</f>
        <v>0</v>
      </c>
      <c r="M2938" s="4" t="e">
        <f>IF(TRIM(CLEAN(I2938))="USCSH0000000","",VLOOKUP(I2938,'EZE Daily_With_BB CODES'!$H$3:$J$4445,3,0))</f>
        <v>#N/A</v>
      </c>
    </row>
    <row r="2939" ht="15" customHeight="1" s="4" customFormat="1">
      <c r="F2939" s="4">
        <f>'Enhanced Basket_AUTOLOAD'!H2938</f>
        <v>0</v>
      </c>
      <c r="G2939" s="4">
        <f>'Enhanced Basket_AUTOLOAD'!M2938</f>
        <v>0</v>
      </c>
      <c r="H2939" s="4">
        <f>'Enhanced Basket_AUTOLOAD'!O2938</f>
        <v>0</v>
      </c>
      <c r="I2939" s="4">
        <f>'Enhanced Basket_AUTOLOAD'!P2938</f>
        <v>0</v>
      </c>
      <c r="J2939" s="4">
        <f>'Enhanced Basket_AUTOLOAD'!Q2938</f>
        <v>0</v>
      </c>
      <c r="M2939" s="4" t="e">
        <f>IF(TRIM(CLEAN(I2939))="USCSH0000000","",VLOOKUP(I2939,'EZE Daily_With_BB CODES'!$H$3:$J$4445,3,0))</f>
        <v>#N/A</v>
      </c>
    </row>
    <row r="2940" ht="15" customHeight="1" s="4" customFormat="1">
      <c r="F2940" s="4">
        <f>'Enhanced Basket_AUTOLOAD'!H2939</f>
        <v>0</v>
      </c>
      <c r="G2940" s="4">
        <f>'Enhanced Basket_AUTOLOAD'!M2939</f>
        <v>0</v>
      </c>
      <c r="H2940" s="4">
        <f>'Enhanced Basket_AUTOLOAD'!O2939</f>
        <v>0</v>
      </c>
      <c r="I2940" s="4">
        <f>'Enhanced Basket_AUTOLOAD'!P2939</f>
        <v>0</v>
      </c>
      <c r="J2940" s="4">
        <f>'Enhanced Basket_AUTOLOAD'!Q2939</f>
        <v>0</v>
      </c>
      <c r="M2940" s="4" t="e">
        <f>IF(TRIM(CLEAN(I2940))="USCSH0000000","",VLOOKUP(I2940,'EZE Daily_With_BB CODES'!$H$3:$J$4445,3,0))</f>
        <v>#N/A</v>
      </c>
    </row>
    <row r="2941" ht="15" customHeight="1" s="4" customFormat="1">
      <c r="F2941" s="4">
        <f>'Enhanced Basket_AUTOLOAD'!H2940</f>
        <v>0</v>
      </c>
      <c r="G2941" s="4">
        <f>'Enhanced Basket_AUTOLOAD'!M2940</f>
        <v>0</v>
      </c>
      <c r="H2941" s="4">
        <f>'Enhanced Basket_AUTOLOAD'!O2940</f>
        <v>0</v>
      </c>
      <c r="I2941" s="4">
        <f>'Enhanced Basket_AUTOLOAD'!P2940</f>
        <v>0</v>
      </c>
      <c r="J2941" s="4">
        <f>'Enhanced Basket_AUTOLOAD'!Q2940</f>
        <v>0</v>
      </c>
      <c r="M2941" s="4" t="e">
        <f>IF(TRIM(CLEAN(I2941))="USCSH0000000","",VLOOKUP(I2941,'EZE Daily_With_BB CODES'!$H$3:$J$4445,3,0))</f>
        <v>#N/A</v>
      </c>
    </row>
    <row r="2942" ht="15" customHeight="1" s="4" customFormat="1">
      <c r="F2942" s="4">
        <f>'Enhanced Basket_AUTOLOAD'!H2941</f>
        <v>0</v>
      </c>
      <c r="G2942" s="4">
        <f>'Enhanced Basket_AUTOLOAD'!M2941</f>
        <v>0</v>
      </c>
      <c r="H2942" s="4">
        <f>'Enhanced Basket_AUTOLOAD'!O2941</f>
        <v>0</v>
      </c>
      <c r="I2942" s="4">
        <f>'Enhanced Basket_AUTOLOAD'!P2941</f>
        <v>0</v>
      </c>
      <c r="J2942" s="4">
        <f>'Enhanced Basket_AUTOLOAD'!Q2941</f>
        <v>0</v>
      </c>
      <c r="M2942" s="4" t="e">
        <f>IF(TRIM(CLEAN(I2942))="USCSH0000000","",VLOOKUP(I2942,'EZE Daily_With_BB CODES'!$H$3:$J$4445,3,0))</f>
        <v>#N/A</v>
      </c>
    </row>
    <row r="2943" ht="15" customHeight="1" s="4" customFormat="1">
      <c r="F2943" s="4">
        <f>'Enhanced Basket_AUTOLOAD'!H2942</f>
        <v>0</v>
      </c>
      <c r="G2943" s="4">
        <f>'Enhanced Basket_AUTOLOAD'!M2942</f>
        <v>0</v>
      </c>
      <c r="H2943" s="4">
        <f>'Enhanced Basket_AUTOLOAD'!O2942</f>
        <v>0</v>
      </c>
      <c r="I2943" s="4">
        <f>'Enhanced Basket_AUTOLOAD'!P2942</f>
        <v>0</v>
      </c>
      <c r="J2943" s="4">
        <f>'Enhanced Basket_AUTOLOAD'!Q2942</f>
        <v>0</v>
      </c>
      <c r="M2943" s="4" t="e">
        <f>IF(TRIM(CLEAN(I2943))="USCSH0000000","",VLOOKUP(I2943,'EZE Daily_With_BB CODES'!$H$3:$J$4445,3,0))</f>
        <v>#N/A</v>
      </c>
    </row>
    <row r="2944" ht="15" customHeight="1" s="4" customFormat="1">
      <c r="F2944" s="4">
        <f>'Enhanced Basket_AUTOLOAD'!H2943</f>
        <v>0</v>
      </c>
      <c r="G2944" s="4">
        <f>'Enhanced Basket_AUTOLOAD'!M2943</f>
        <v>0</v>
      </c>
      <c r="H2944" s="4">
        <f>'Enhanced Basket_AUTOLOAD'!O2943</f>
        <v>0</v>
      </c>
      <c r="I2944" s="4">
        <f>'Enhanced Basket_AUTOLOAD'!P2943</f>
        <v>0</v>
      </c>
      <c r="J2944" s="4">
        <f>'Enhanced Basket_AUTOLOAD'!Q2943</f>
        <v>0</v>
      </c>
      <c r="M2944" s="4" t="e">
        <f>IF(TRIM(CLEAN(I2944))="USCSH0000000","",VLOOKUP(I2944,'EZE Daily_With_BB CODES'!$H$3:$J$4445,3,0))</f>
        <v>#N/A</v>
      </c>
    </row>
    <row r="2945" ht="15" customHeight="1" s="4" customFormat="1">
      <c r="F2945" s="4">
        <f>'Enhanced Basket_AUTOLOAD'!H2944</f>
        <v>0</v>
      </c>
      <c r="G2945" s="4">
        <f>'Enhanced Basket_AUTOLOAD'!M2944</f>
        <v>0</v>
      </c>
      <c r="H2945" s="4">
        <f>'Enhanced Basket_AUTOLOAD'!O2944</f>
        <v>0</v>
      </c>
      <c r="I2945" s="4">
        <f>'Enhanced Basket_AUTOLOAD'!P2944</f>
        <v>0</v>
      </c>
      <c r="J2945" s="4">
        <f>'Enhanced Basket_AUTOLOAD'!Q2944</f>
        <v>0</v>
      </c>
      <c r="M2945" s="4" t="e">
        <f>IF(TRIM(CLEAN(I2945))="USCSH0000000","",VLOOKUP(I2945,'EZE Daily_With_BB CODES'!$H$3:$J$4445,3,0))</f>
        <v>#N/A</v>
      </c>
    </row>
    <row r="2946" ht="15" customHeight="1" s="4" customFormat="1">
      <c r="F2946" s="4">
        <f>'Enhanced Basket_AUTOLOAD'!H2945</f>
        <v>0</v>
      </c>
      <c r="G2946" s="4">
        <f>'Enhanced Basket_AUTOLOAD'!M2945</f>
        <v>0</v>
      </c>
      <c r="H2946" s="4">
        <f>'Enhanced Basket_AUTOLOAD'!O2945</f>
        <v>0</v>
      </c>
      <c r="I2946" s="4">
        <f>'Enhanced Basket_AUTOLOAD'!P2945</f>
        <v>0</v>
      </c>
      <c r="J2946" s="4">
        <f>'Enhanced Basket_AUTOLOAD'!Q2945</f>
        <v>0</v>
      </c>
      <c r="M2946" s="4" t="e">
        <f>IF(TRIM(CLEAN(I2946))="USCSH0000000","",VLOOKUP(I2946,'EZE Daily_With_BB CODES'!$H$3:$J$4445,3,0))</f>
        <v>#N/A</v>
      </c>
    </row>
    <row r="2947" ht="15" customHeight="1" s="4" customFormat="1">
      <c r="F2947" s="4">
        <f>'Enhanced Basket_AUTOLOAD'!H2946</f>
        <v>0</v>
      </c>
      <c r="G2947" s="4">
        <f>'Enhanced Basket_AUTOLOAD'!M2946</f>
        <v>0</v>
      </c>
      <c r="H2947" s="4">
        <f>'Enhanced Basket_AUTOLOAD'!O2946</f>
        <v>0</v>
      </c>
      <c r="I2947" s="4">
        <f>'Enhanced Basket_AUTOLOAD'!P2946</f>
        <v>0</v>
      </c>
      <c r="J2947" s="4">
        <f>'Enhanced Basket_AUTOLOAD'!Q2946</f>
        <v>0</v>
      </c>
      <c r="M2947" s="4" t="e">
        <f>IF(TRIM(CLEAN(I2947))="USCSH0000000","",VLOOKUP(I2947,'EZE Daily_With_BB CODES'!$H$3:$J$4445,3,0))</f>
        <v>#N/A</v>
      </c>
    </row>
    <row r="2948" ht="15" customHeight="1" s="4" customFormat="1">
      <c r="F2948" s="4">
        <f>'Enhanced Basket_AUTOLOAD'!H2947</f>
        <v>0</v>
      </c>
      <c r="G2948" s="4">
        <f>'Enhanced Basket_AUTOLOAD'!M2947</f>
        <v>0</v>
      </c>
      <c r="H2948" s="4">
        <f>'Enhanced Basket_AUTOLOAD'!O2947</f>
        <v>0</v>
      </c>
      <c r="I2948" s="4">
        <f>'Enhanced Basket_AUTOLOAD'!P2947</f>
        <v>0</v>
      </c>
      <c r="J2948" s="4">
        <f>'Enhanced Basket_AUTOLOAD'!Q2947</f>
        <v>0</v>
      </c>
      <c r="M2948" s="4" t="e">
        <f>IF(TRIM(CLEAN(I2948))="USCSH0000000","",VLOOKUP(I2948,'EZE Daily_With_BB CODES'!$H$3:$J$4445,3,0))</f>
        <v>#N/A</v>
      </c>
    </row>
    <row r="2949" ht="15" customHeight="1" s="4" customFormat="1">
      <c r="F2949" s="4">
        <f>'Enhanced Basket_AUTOLOAD'!H2948</f>
        <v>0</v>
      </c>
      <c r="G2949" s="4">
        <f>'Enhanced Basket_AUTOLOAD'!M2948</f>
        <v>0</v>
      </c>
      <c r="H2949" s="4">
        <f>'Enhanced Basket_AUTOLOAD'!O2948</f>
        <v>0</v>
      </c>
      <c r="I2949" s="4">
        <f>'Enhanced Basket_AUTOLOAD'!P2948</f>
        <v>0</v>
      </c>
      <c r="J2949" s="4">
        <f>'Enhanced Basket_AUTOLOAD'!Q2948</f>
        <v>0</v>
      </c>
      <c r="M2949" s="4" t="e">
        <f>IF(TRIM(CLEAN(I2949))="USCSH0000000","",VLOOKUP(I2949,'EZE Daily_With_BB CODES'!$H$3:$J$4445,3,0))</f>
        <v>#N/A</v>
      </c>
    </row>
    <row r="2950" ht="15" customHeight="1" s="4" customFormat="1">
      <c r="F2950" s="4">
        <f>'Enhanced Basket_AUTOLOAD'!H2949</f>
        <v>0</v>
      </c>
      <c r="G2950" s="4">
        <f>'Enhanced Basket_AUTOLOAD'!M2949</f>
        <v>0</v>
      </c>
      <c r="H2950" s="4">
        <f>'Enhanced Basket_AUTOLOAD'!O2949</f>
        <v>0</v>
      </c>
      <c r="I2950" s="4">
        <f>'Enhanced Basket_AUTOLOAD'!P2949</f>
        <v>0</v>
      </c>
      <c r="J2950" s="4">
        <f>'Enhanced Basket_AUTOLOAD'!Q2949</f>
        <v>0</v>
      </c>
      <c r="M2950" s="4" t="e">
        <f>IF(TRIM(CLEAN(I2950))="USCSH0000000","",VLOOKUP(I2950,'EZE Daily_With_BB CODES'!$H$3:$J$4445,3,0))</f>
        <v>#N/A</v>
      </c>
    </row>
    <row r="2951" ht="15" customHeight="1" s="4" customFormat="1">
      <c r="F2951" s="4">
        <f>'Enhanced Basket_AUTOLOAD'!H2950</f>
        <v>0</v>
      </c>
      <c r="G2951" s="4">
        <f>'Enhanced Basket_AUTOLOAD'!M2950</f>
        <v>0</v>
      </c>
      <c r="H2951" s="4">
        <f>'Enhanced Basket_AUTOLOAD'!O2950</f>
        <v>0</v>
      </c>
      <c r="I2951" s="4">
        <f>'Enhanced Basket_AUTOLOAD'!P2950</f>
        <v>0</v>
      </c>
      <c r="J2951" s="4">
        <f>'Enhanced Basket_AUTOLOAD'!Q2950</f>
        <v>0</v>
      </c>
      <c r="M2951" s="4" t="e">
        <f>IF(TRIM(CLEAN(I2951))="USCSH0000000","",VLOOKUP(I2951,'EZE Daily_With_BB CODES'!$H$3:$J$4445,3,0))</f>
        <v>#N/A</v>
      </c>
    </row>
    <row r="2952" ht="15" customHeight="1" s="4" customFormat="1">
      <c r="F2952" s="4">
        <f>'Enhanced Basket_AUTOLOAD'!H2951</f>
        <v>0</v>
      </c>
      <c r="G2952" s="4">
        <f>'Enhanced Basket_AUTOLOAD'!M2951</f>
        <v>0</v>
      </c>
      <c r="H2952" s="4">
        <f>'Enhanced Basket_AUTOLOAD'!O2951</f>
        <v>0</v>
      </c>
      <c r="I2952" s="4">
        <f>'Enhanced Basket_AUTOLOAD'!P2951</f>
        <v>0</v>
      </c>
      <c r="J2952" s="4">
        <f>'Enhanced Basket_AUTOLOAD'!Q2951</f>
        <v>0</v>
      </c>
      <c r="M2952" s="4" t="e">
        <f>IF(TRIM(CLEAN(I2952))="USCSH0000000","",VLOOKUP(I2952,'EZE Daily_With_BB CODES'!$H$3:$J$4445,3,0))</f>
        <v>#N/A</v>
      </c>
    </row>
    <row r="2953" ht="15" customHeight="1" s="4" customFormat="1">
      <c r="F2953" s="4">
        <f>'Enhanced Basket_AUTOLOAD'!H2952</f>
        <v>0</v>
      </c>
      <c r="G2953" s="4">
        <f>'Enhanced Basket_AUTOLOAD'!M2952</f>
        <v>0</v>
      </c>
      <c r="H2953" s="4">
        <f>'Enhanced Basket_AUTOLOAD'!O2952</f>
        <v>0</v>
      </c>
      <c r="I2953" s="4">
        <f>'Enhanced Basket_AUTOLOAD'!P2952</f>
        <v>0</v>
      </c>
      <c r="J2953" s="4">
        <f>'Enhanced Basket_AUTOLOAD'!Q2952</f>
        <v>0</v>
      </c>
      <c r="M2953" s="4" t="e">
        <f>IF(TRIM(CLEAN(I2953))="USCSH0000000","",VLOOKUP(I2953,'EZE Daily_With_BB CODES'!$H$3:$J$4445,3,0))</f>
        <v>#N/A</v>
      </c>
    </row>
    <row r="2954" ht="15" customHeight="1" s="4" customFormat="1">
      <c r="F2954" s="4">
        <f>'Enhanced Basket_AUTOLOAD'!H2953</f>
        <v>0</v>
      </c>
      <c r="G2954" s="4">
        <f>'Enhanced Basket_AUTOLOAD'!M2953</f>
        <v>0</v>
      </c>
      <c r="H2954" s="4">
        <f>'Enhanced Basket_AUTOLOAD'!O2953</f>
        <v>0</v>
      </c>
      <c r="I2954" s="4">
        <f>'Enhanced Basket_AUTOLOAD'!P2953</f>
        <v>0</v>
      </c>
      <c r="J2954" s="4">
        <f>'Enhanced Basket_AUTOLOAD'!Q2953</f>
        <v>0</v>
      </c>
      <c r="M2954" s="4" t="e">
        <f>IF(TRIM(CLEAN(I2954))="USCSH0000000","",VLOOKUP(I2954,'EZE Daily_With_BB CODES'!$H$3:$J$4445,3,0))</f>
        <v>#N/A</v>
      </c>
    </row>
    <row r="2955" ht="15" customHeight="1" s="4" customFormat="1">
      <c r="F2955" s="4">
        <f>'Enhanced Basket_AUTOLOAD'!H2954</f>
        <v>0</v>
      </c>
      <c r="G2955" s="4">
        <f>'Enhanced Basket_AUTOLOAD'!M2954</f>
        <v>0</v>
      </c>
      <c r="H2955" s="4">
        <f>'Enhanced Basket_AUTOLOAD'!O2954</f>
        <v>0</v>
      </c>
      <c r="I2955" s="4">
        <f>'Enhanced Basket_AUTOLOAD'!P2954</f>
        <v>0</v>
      </c>
      <c r="J2955" s="4">
        <f>'Enhanced Basket_AUTOLOAD'!Q2954</f>
        <v>0</v>
      </c>
      <c r="M2955" s="4" t="e">
        <f>IF(TRIM(CLEAN(I2955))="USCSH0000000","",VLOOKUP(I2955,'EZE Daily_With_BB CODES'!$H$3:$J$4445,3,0))</f>
        <v>#N/A</v>
      </c>
    </row>
    <row r="2956" ht="15" customHeight="1" s="4" customFormat="1">
      <c r="F2956" s="4">
        <f>'Enhanced Basket_AUTOLOAD'!H2955</f>
        <v>0</v>
      </c>
      <c r="G2956" s="4">
        <f>'Enhanced Basket_AUTOLOAD'!M2955</f>
        <v>0</v>
      </c>
      <c r="H2956" s="4">
        <f>'Enhanced Basket_AUTOLOAD'!O2955</f>
        <v>0</v>
      </c>
      <c r="I2956" s="4">
        <f>'Enhanced Basket_AUTOLOAD'!P2955</f>
        <v>0</v>
      </c>
      <c r="J2956" s="4">
        <f>'Enhanced Basket_AUTOLOAD'!Q2955</f>
        <v>0</v>
      </c>
      <c r="M2956" s="4" t="e">
        <f>IF(TRIM(CLEAN(I2956))="USCSH0000000","",VLOOKUP(I2956,'EZE Daily_With_BB CODES'!$H$3:$J$4445,3,0))</f>
        <v>#N/A</v>
      </c>
    </row>
    <row r="2957" ht="15" customHeight="1" s="4" customFormat="1">
      <c r="F2957" s="4">
        <f>'Enhanced Basket_AUTOLOAD'!H2956</f>
        <v>0</v>
      </c>
      <c r="G2957" s="4">
        <f>'Enhanced Basket_AUTOLOAD'!M2956</f>
        <v>0</v>
      </c>
      <c r="H2957" s="4">
        <f>'Enhanced Basket_AUTOLOAD'!O2956</f>
        <v>0</v>
      </c>
      <c r="I2957" s="4">
        <f>'Enhanced Basket_AUTOLOAD'!P2956</f>
        <v>0</v>
      </c>
      <c r="J2957" s="4">
        <f>'Enhanced Basket_AUTOLOAD'!Q2956</f>
        <v>0</v>
      </c>
      <c r="M2957" s="4" t="e">
        <f>IF(TRIM(CLEAN(I2957))="USCSH0000000","",VLOOKUP(I2957,'EZE Daily_With_BB CODES'!$H$3:$J$4445,3,0))</f>
        <v>#N/A</v>
      </c>
    </row>
    <row r="2958" ht="15" customHeight="1" s="4" customFormat="1">
      <c r="F2958" s="4">
        <f>'Enhanced Basket_AUTOLOAD'!H2957</f>
        <v>0</v>
      </c>
      <c r="G2958" s="4">
        <f>'Enhanced Basket_AUTOLOAD'!M2957</f>
        <v>0</v>
      </c>
      <c r="H2958" s="4">
        <f>'Enhanced Basket_AUTOLOAD'!O2957</f>
        <v>0</v>
      </c>
      <c r="I2958" s="4">
        <f>'Enhanced Basket_AUTOLOAD'!P2957</f>
        <v>0</v>
      </c>
      <c r="J2958" s="4">
        <f>'Enhanced Basket_AUTOLOAD'!Q2957</f>
        <v>0</v>
      </c>
      <c r="M2958" s="4" t="e">
        <f>IF(TRIM(CLEAN(I2958))="USCSH0000000","",VLOOKUP(I2958,'EZE Daily_With_BB CODES'!$H$3:$J$4445,3,0))</f>
        <v>#N/A</v>
      </c>
    </row>
    <row r="2959" ht="15" customHeight="1" s="4" customFormat="1">
      <c r="F2959" s="4">
        <f>'Enhanced Basket_AUTOLOAD'!H2958</f>
        <v>0</v>
      </c>
      <c r="G2959" s="4">
        <f>'Enhanced Basket_AUTOLOAD'!M2958</f>
        <v>0</v>
      </c>
      <c r="H2959" s="4">
        <f>'Enhanced Basket_AUTOLOAD'!O2958</f>
        <v>0</v>
      </c>
      <c r="I2959" s="4">
        <f>'Enhanced Basket_AUTOLOAD'!P2958</f>
        <v>0</v>
      </c>
      <c r="J2959" s="4">
        <f>'Enhanced Basket_AUTOLOAD'!Q2958</f>
        <v>0</v>
      </c>
      <c r="M2959" s="4" t="e">
        <f>IF(TRIM(CLEAN(I2959))="USCSH0000000","",VLOOKUP(I2959,'EZE Daily_With_BB CODES'!$H$3:$J$4445,3,0))</f>
        <v>#N/A</v>
      </c>
    </row>
    <row r="2960" ht="15" customHeight="1" s="4" customFormat="1">
      <c r="F2960" s="4">
        <f>'Enhanced Basket_AUTOLOAD'!H2959</f>
        <v>0</v>
      </c>
      <c r="G2960" s="4">
        <f>'Enhanced Basket_AUTOLOAD'!M2959</f>
        <v>0</v>
      </c>
      <c r="H2960" s="4">
        <f>'Enhanced Basket_AUTOLOAD'!O2959</f>
        <v>0</v>
      </c>
      <c r="I2960" s="4">
        <f>'Enhanced Basket_AUTOLOAD'!P2959</f>
        <v>0</v>
      </c>
      <c r="J2960" s="4">
        <f>'Enhanced Basket_AUTOLOAD'!Q2959</f>
        <v>0</v>
      </c>
      <c r="M2960" s="4" t="e">
        <f>IF(TRIM(CLEAN(I2960))="USCSH0000000","",VLOOKUP(I2960,'EZE Daily_With_BB CODES'!$H$3:$J$4445,3,0))</f>
        <v>#N/A</v>
      </c>
    </row>
    <row r="2961" ht="15" customHeight="1" s="4" customFormat="1">
      <c r="F2961" s="4">
        <f>'Enhanced Basket_AUTOLOAD'!H2960</f>
        <v>0</v>
      </c>
      <c r="G2961" s="4">
        <f>'Enhanced Basket_AUTOLOAD'!M2960</f>
        <v>0</v>
      </c>
      <c r="H2961" s="4">
        <f>'Enhanced Basket_AUTOLOAD'!O2960</f>
        <v>0</v>
      </c>
      <c r="I2961" s="4">
        <f>'Enhanced Basket_AUTOLOAD'!P2960</f>
        <v>0</v>
      </c>
      <c r="J2961" s="4">
        <f>'Enhanced Basket_AUTOLOAD'!Q2960</f>
        <v>0</v>
      </c>
      <c r="M2961" s="4" t="e">
        <f>IF(TRIM(CLEAN(I2961))="USCSH0000000","",VLOOKUP(I2961,'EZE Daily_With_BB CODES'!$H$3:$J$4445,3,0))</f>
        <v>#N/A</v>
      </c>
    </row>
    <row r="2962" ht="15" customHeight="1" s="4" customFormat="1">
      <c r="F2962" s="4">
        <f>'Enhanced Basket_AUTOLOAD'!H2961</f>
        <v>0</v>
      </c>
      <c r="G2962" s="4">
        <f>'Enhanced Basket_AUTOLOAD'!M2961</f>
        <v>0</v>
      </c>
      <c r="H2962" s="4">
        <f>'Enhanced Basket_AUTOLOAD'!O2961</f>
        <v>0</v>
      </c>
      <c r="I2962" s="4">
        <f>'Enhanced Basket_AUTOLOAD'!P2961</f>
        <v>0</v>
      </c>
      <c r="J2962" s="4">
        <f>'Enhanced Basket_AUTOLOAD'!Q2961</f>
        <v>0</v>
      </c>
      <c r="M2962" s="4" t="e">
        <f>IF(TRIM(CLEAN(I2962))="USCSH0000000","",VLOOKUP(I2962,'EZE Daily_With_BB CODES'!$H$3:$J$4445,3,0))</f>
        <v>#N/A</v>
      </c>
    </row>
    <row r="2963" ht="15" customHeight="1" s="4" customFormat="1">
      <c r="F2963" s="4">
        <f>'Enhanced Basket_AUTOLOAD'!H2962</f>
        <v>0</v>
      </c>
      <c r="G2963" s="4">
        <f>'Enhanced Basket_AUTOLOAD'!M2962</f>
        <v>0</v>
      </c>
      <c r="H2963" s="4">
        <f>'Enhanced Basket_AUTOLOAD'!O2962</f>
        <v>0</v>
      </c>
      <c r="I2963" s="4">
        <f>'Enhanced Basket_AUTOLOAD'!P2962</f>
        <v>0</v>
      </c>
      <c r="J2963" s="4">
        <f>'Enhanced Basket_AUTOLOAD'!Q2962</f>
        <v>0</v>
      </c>
      <c r="M2963" s="4" t="e">
        <f>IF(TRIM(CLEAN(I2963))="USCSH0000000","",VLOOKUP(I2963,'EZE Daily_With_BB CODES'!$H$3:$J$4445,3,0))</f>
        <v>#N/A</v>
      </c>
    </row>
    <row r="2964" ht="15" customHeight="1" s="4" customFormat="1">
      <c r="F2964" s="4">
        <f>'Enhanced Basket_AUTOLOAD'!H2963</f>
        <v>0</v>
      </c>
      <c r="G2964" s="4">
        <f>'Enhanced Basket_AUTOLOAD'!M2963</f>
        <v>0</v>
      </c>
      <c r="H2964" s="4">
        <f>'Enhanced Basket_AUTOLOAD'!O2963</f>
        <v>0</v>
      </c>
      <c r="I2964" s="4">
        <f>'Enhanced Basket_AUTOLOAD'!P2963</f>
        <v>0</v>
      </c>
      <c r="J2964" s="4">
        <f>'Enhanced Basket_AUTOLOAD'!Q2963</f>
        <v>0</v>
      </c>
      <c r="M2964" s="4" t="e">
        <f>IF(TRIM(CLEAN(I2964))="USCSH0000000","",VLOOKUP(I2964,'EZE Daily_With_BB CODES'!$H$3:$J$4445,3,0))</f>
        <v>#N/A</v>
      </c>
    </row>
    <row r="2965" ht="15" customHeight="1" s="4" customFormat="1">
      <c r="F2965" s="4">
        <f>'Enhanced Basket_AUTOLOAD'!H2964</f>
        <v>0</v>
      </c>
      <c r="G2965" s="4">
        <f>'Enhanced Basket_AUTOLOAD'!M2964</f>
        <v>0</v>
      </c>
      <c r="H2965" s="4">
        <f>'Enhanced Basket_AUTOLOAD'!O2964</f>
        <v>0</v>
      </c>
      <c r="I2965" s="4">
        <f>'Enhanced Basket_AUTOLOAD'!P2964</f>
        <v>0</v>
      </c>
      <c r="J2965" s="4">
        <f>'Enhanced Basket_AUTOLOAD'!Q2964</f>
        <v>0</v>
      </c>
      <c r="M2965" s="4" t="e">
        <f>IF(TRIM(CLEAN(I2965))="USCSH0000000","",VLOOKUP(I2965,'EZE Daily_With_BB CODES'!$H$3:$J$4445,3,0))</f>
        <v>#N/A</v>
      </c>
    </row>
    <row r="2966" ht="15" customHeight="1" s="4" customFormat="1">
      <c r="F2966" s="4">
        <f>'Enhanced Basket_AUTOLOAD'!H2965</f>
        <v>0</v>
      </c>
      <c r="G2966" s="4">
        <f>'Enhanced Basket_AUTOLOAD'!M2965</f>
        <v>0</v>
      </c>
      <c r="H2966" s="4">
        <f>'Enhanced Basket_AUTOLOAD'!O2965</f>
        <v>0</v>
      </c>
      <c r="I2966" s="4">
        <f>'Enhanced Basket_AUTOLOAD'!P2965</f>
        <v>0</v>
      </c>
      <c r="J2966" s="4">
        <f>'Enhanced Basket_AUTOLOAD'!Q2965</f>
        <v>0</v>
      </c>
      <c r="M2966" s="4" t="e">
        <f>IF(TRIM(CLEAN(I2966))="USCSH0000000","",VLOOKUP(I2966,'EZE Daily_With_BB CODES'!$H$3:$J$4445,3,0))</f>
        <v>#N/A</v>
      </c>
    </row>
    <row r="2967" ht="15" customHeight="1" s="4" customFormat="1">
      <c r="F2967" s="4">
        <f>'Enhanced Basket_AUTOLOAD'!H2966</f>
        <v>0</v>
      </c>
      <c r="G2967" s="4">
        <f>'Enhanced Basket_AUTOLOAD'!M2966</f>
        <v>0</v>
      </c>
      <c r="H2967" s="4">
        <f>'Enhanced Basket_AUTOLOAD'!O2966</f>
        <v>0</v>
      </c>
      <c r="I2967" s="4">
        <f>'Enhanced Basket_AUTOLOAD'!P2966</f>
        <v>0</v>
      </c>
      <c r="J2967" s="4">
        <f>'Enhanced Basket_AUTOLOAD'!Q2966</f>
        <v>0</v>
      </c>
      <c r="M2967" s="4" t="e">
        <f>IF(TRIM(CLEAN(I2967))="USCSH0000000","",VLOOKUP(I2967,'EZE Daily_With_BB CODES'!$H$3:$J$4445,3,0))</f>
        <v>#N/A</v>
      </c>
    </row>
    <row r="2968" ht="15" customHeight="1" s="4" customFormat="1">
      <c r="F2968" s="4">
        <f>'Enhanced Basket_AUTOLOAD'!H2967</f>
        <v>0</v>
      </c>
      <c r="G2968" s="4">
        <f>'Enhanced Basket_AUTOLOAD'!M2967</f>
        <v>0</v>
      </c>
      <c r="H2968" s="4">
        <f>'Enhanced Basket_AUTOLOAD'!O2967</f>
        <v>0</v>
      </c>
      <c r="I2968" s="4">
        <f>'Enhanced Basket_AUTOLOAD'!P2967</f>
        <v>0</v>
      </c>
      <c r="J2968" s="4">
        <f>'Enhanced Basket_AUTOLOAD'!Q2967</f>
        <v>0</v>
      </c>
      <c r="M2968" s="4" t="e">
        <f>IF(TRIM(CLEAN(I2968))="USCSH0000000","",VLOOKUP(I2968,'EZE Daily_With_BB CODES'!$H$3:$J$4445,3,0))</f>
        <v>#N/A</v>
      </c>
    </row>
    <row r="2969" ht="15" customHeight="1" s="4" customFormat="1">
      <c r="F2969" s="4">
        <f>'Enhanced Basket_AUTOLOAD'!H2968</f>
        <v>0</v>
      </c>
      <c r="G2969" s="4">
        <f>'Enhanced Basket_AUTOLOAD'!M2968</f>
        <v>0</v>
      </c>
      <c r="H2969" s="4">
        <f>'Enhanced Basket_AUTOLOAD'!O2968</f>
        <v>0</v>
      </c>
      <c r="I2969" s="4">
        <f>'Enhanced Basket_AUTOLOAD'!P2968</f>
        <v>0</v>
      </c>
      <c r="J2969" s="4">
        <f>'Enhanced Basket_AUTOLOAD'!Q2968</f>
        <v>0</v>
      </c>
      <c r="M2969" s="4" t="e">
        <f>IF(TRIM(CLEAN(I2969))="USCSH0000000","",VLOOKUP(I2969,'EZE Daily_With_BB CODES'!$H$3:$J$4445,3,0))</f>
        <v>#N/A</v>
      </c>
    </row>
    <row r="2970" ht="15" customHeight="1" s="4" customFormat="1">
      <c r="F2970" s="4">
        <f>'Enhanced Basket_AUTOLOAD'!H2969</f>
        <v>0</v>
      </c>
      <c r="G2970" s="4">
        <f>'Enhanced Basket_AUTOLOAD'!M2969</f>
        <v>0</v>
      </c>
      <c r="H2970" s="4">
        <f>'Enhanced Basket_AUTOLOAD'!O2969</f>
        <v>0</v>
      </c>
      <c r="I2970" s="4">
        <f>'Enhanced Basket_AUTOLOAD'!P2969</f>
        <v>0</v>
      </c>
      <c r="J2970" s="4">
        <f>'Enhanced Basket_AUTOLOAD'!Q2969</f>
        <v>0</v>
      </c>
      <c r="M2970" s="4" t="e">
        <f>IF(TRIM(CLEAN(I2970))="USCSH0000000","",VLOOKUP(I2970,'EZE Daily_With_BB CODES'!$H$3:$J$4445,3,0))</f>
        <v>#N/A</v>
      </c>
    </row>
    <row r="2971" ht="15" customHeight="1" s="4" customFormat="1">
      <c r="F2971" s="4">
        <f>'Enhanced Basket_AUTOLOAD'!H2970</f>
        <v>0</v>
      </c>
      <c r="G2971" s="4">
        <f>'Enhanced Basket_AUTOLOAD'!M2970</f>
        <v>0</v>
      </c>
      <c r="H2971" s="4">
        <f>'Enhanced Basket_AUTOLOAD'!O2970</f>
        <v>0</v>
      </c>
      <c r="I2971" s="4">
        <f>'Enhanced Basket_AUTOLOAD'!P2970</f>
        <v>0</v>
      </c>
      <c r="J2971" s="4">
        <f>'Enhanced Basket_AUTOLOAD'!Q2970</f>
        <v>0</v>
      </c>
      <c r="M2971" s="4" t="e">
        <f>IF(TRIM(CLEAN(I2971))="USCSH0000000","",VLOOKUP(I2971,'EZE Daily_With_BB CODES'!$H$3:$J$4445,3,0))</f>
        <v>#N/A</v>
      </c>
    </row>
    <row r="2972" ht="15" customHeight="1" s="4" customFormat="1">
      <c r="F2972" s="4">
        <f>'Enhanced Basket_AUTOLOAD'!H2971</f>
        <v>0</v>
      </c>
      <c r="G2972" s="4">
        <f>'Enhanced Basket_AUTOLOAD'!M2971</f>
        <v>0</v>
      </c>
      <c r="H2972" s="4">
        <f>'Enhanced Basket_AUTOLOAD'!O2971</f>
        <v>0</v>
      </c>
      <c r="I2972" s="4">
        <f>'Enhanced Basket_AUTOLOAD'!P2971</f>
        <v>0</v>
      </c>
      <c r="J2972" s="4">
        <f>'Enhanced Basket_AUTOLOAD'!Q2971</f>
        <v>0</v>
      </c>
      <c r="M2972" s="4" t="e">
        <f>IF(TRIM(CLEAN(I2972))="USCSH0000000","",VLOOKUP(I2972,'EZE Daily_With_BB CODES'!$H$3:$J$4445,3,0))</f>
        <v>#N/A</v>
      </c>
    </row>
    <row r="2973" ht="15" customHeight="1" s="4" customFormat="1">
      <c r="F2973" s="4">
        <f>'Enhanced Basket_AUTOLOAD'!H2972</f>
        <v>0</v>
      </c>
      <c r="G2973" s="4">
        <f>'Enhanced Basket_AUTOLOAD'!M2972</f>
        <v>0</v>
      </c>
      <c r="H2973" s="4">
        <f>'Enhanced Basket_AUTOLOAD'!O2972</f>
        <v>0</v>
      </c>
      <c r="I2973" s="4">
        <f>'Enhanced Basket_AUTOLOAD'!P2972</f>
        <v>0</v>
      </c>
      <c r="J2973" s="4">
        <f>'Enhanced Basket_AUTOLOAD'!Q2972</f>
        <v>0</v>
      </c>
      <c r="M2973" s="4" t="e">
        <f>IF(TRIM(CLEAN(I2973))="USCSH0000000","",VLOOKUP(I2973,'EZE Daily_With_BB CODES'!$H$3:$J$4445,3,0))</f>
        <v>#N/A</v>
      </c>
    </row>
    <row r="2974" ht="15" customHeight="1" s="4" customFormat="1">
      <c r="F2974" s="4">
        <f>'Enhanced Basket_AUTOLOAD'!H2973</f>
        <v>0</v>
      </c>
      <c r="G2974" s="4">
        <f>'Enhanced Basket_AUTOLOAD'!M2973</f>
        <v>0</v>
      </c>
      <c r="H2974" s="4">
        <f>'Enhanced Basket_AUTOLOAD'!O2973</f>
        <v>0</v>
      </c>
      <c r="I2974" s="4">
        <f>'Enhanced Basket_AUTOLOAD'!P2973</f>
        <v>0</v>
      </c>
      <c r="J2974" s="4">
        <f>'Enhanced Basket_AUTOLOAD'!Q2973</f>
        <v>0</v>
      </c>
      <c r="M2974" s="4" t="e">
        <f>IF(TRIM(CLEAN(I2974))="USCSH0000000","",VLOOKUP(I2974,'EZE Daily_With_BB CODES'!$H$3:$J$4445,3,0))</f>
        <v>#N/A</v>
      </c>
    </row>
    <row r="2975" ht="15" customHeight="1" s="4" customFormat="1">
      <c r="F2975" s="4">
        <f>'Enhanced Basket_AUTOLOAD'!H2974</f>
        <v>0</v>
      </c>
      <c r="G2975" s="4">
        <f>'Enhanced Basket_AUTOLOAD'!M2974</f>
        <v>0</v>
      </c>
      <c r="H2975" s="4">
        <f>'Enhanced Basket_AUTOLOAD'!O2974</f>
        <v>0</v>
      </c>
      <c r="I2975" s="4">
        <f>'Enhanced Basket_AUTOLOAD'!P2974</f>
        <v>0</v>
      </c>
      <c r="J2975" s="4">
        <f>'Enhanced Basket_AUTOLOAD'!Q2974</f>
        <v>0</v>
      </c>
      <c r="M2975" s="4" t="e">
        <f>IF(TRIM(CLEAN(I2975))="USCSH0000000","",VLOOKUP(I2975,'EZE Daily_With_BB CODES'!$H$3:$J$4445,3,0))</f>
        <v>#N/A</v>
      </c>
    </row>
    <row r="2976" ht="15" customHeight="1" s="4" customFormat="1">
      <c r="F2976" s="4">
        <f>'Enhanced Basket_AUTOLOAD'!H2975</f>
        <v>0</v>
      </c>
      <c r="G2976" s="4">
        <f>'Enhanced Basket_AUTOLOAD'!M2975</f>
        <v>0</v>
      </c>
      <c r="H2976" s="4">
        <f>'Enhanced Basket_AUTOLOAD'!O2975</f>
        <v>0</v>
      </c>
      <c r="I2976" s="4">
        <f>'Enhanced Basket_AUTOLOAD'!P2975</f>
        <v>0</v>
      </c>
      <c r="J2976" s="4">
        <f>'Enhanced Basket_AUTOLOAD'!Q2975</f>
        <v>0</v>
      </c>
      <c r="M2976" s="4" t="e">
        <f>IF(TRIM(CLEAN(I2976))="USCSH0000000","",VLOOKUP(I2976,'EZE Daily_With_BB CODES'!$H$3:$J$4445,3,0))</f>
        <v>#N/A</v>
      </c>
    </row>
    <row r="2977" ht="15" customHeight="1" s="4" customFormat="1">
      <c r="F2977" s="4">
        <f>'Enhanced Basket_AUTOLOAD'!H2976</f>
        <v>0</v>
      </c>
      <c r="G2977" s="4">
        <f>'Enhanced Basket_AUTOLOAD'!M2976</f>
        <v>0</v>
      </c>
      <c r="H2977" s="4">
        <f>'Enhanced Basket_AUTOLOAD'!O2976</f>
        <v>0</v>
      </c>
      <c r="I2977" s="4">
        <f>'Enhanced Basket_AUTOLOAD'!P2976</f>
        <v>0</v>
      </c>
      <c r="J2977" s="4">
        <f>'Enhanced Basket_AUTOLOAD'!Q2976</f>
        <v>0</v>
      </c>
      <c r="M2977" s="4" t="e">
        <f>IF(TRIM(CLEAN(I2977))="USCSH0000000","",VLOOKUP(I2977,'EZE Daily_With_BB CODES'!$H$3:$J$4445,3,0))</f>
        <v>#N/A</v>
      </c>
    </row>
    <row r="2978" ht="15" customHeight="1" s="4" customFormat="1">
      <c r="F2978" s="4">
        <f>'Enhanced Basket_AUTOLOAD'!H2977</f>
        <v>0</v>
      </c>
      <c r="G2978" s="4">
        <f>'Enhanced Basket_AUTOLOAD'!M2977</f>
        <v>0</v>
      </c>
      <c r="H2978" s="4">
        <f>'Enhanced Basket_AUTOLOAD'!O2977</f>
        <v>0</v>
      </c>
      <c r="I2978" s="4">
        <f>'Enhanced Basket_AUTOLOAD'!P2977</f>
        <v>0</v>
      </c>
      <c r="J2978" s="4">
        <f>'Enhanced Basket_AUTOLOAD'!Q2977</f>
        <v>0</v>
      </c>
      <c r="M2978" s="4" t="e">
        <f>IF(TRIM(CLEAN(I2978))="USCSH0000000","",VLOOKUP(I2978,'EZE Daily_With_BB CODES'!$H$3:$J$4445,3,0))</f>
        <v>#N/A</v>
      </c>
    </row>
    <row r="2979" ht="15" customHeight="1" s="4" customFormat="1">
      <c r="F2979" s="4">
        <f>'Enhanced Basket_AUTOLOAD'!H2978</f>
        <v>0</v>
      </c>
      <c r="G2979" s="4">
        <f>'Enhanced Basket_AUTOLOAD'!M2978</f>
        <v>0</v>
      </c>
      <c r="H2979" s="4">
        <f>'Enhanced Basket_AUTOLOAD'!O2978</f>
        <v>0</v>
      </c>
      <c r="I2979" s="4">
        <f>'Enhanced Basket_AUTOLOAD'!P2978</f>
        <v>0</v>
      </c>
      <c r="J2979" s="4">
        <f>'Enhanced Basket_AUTOLOAD'!Q2978</f>
        <v>0</v>
      </c>
      <c r="M2979" s="4" t="e">
        <f>IF(TRIM(CLEAN(I2979))="USCSH0000000","",VLOOKUP(I2979,'EZE Daily_With_BB CODES'!$H$3:$J$4445,3,0))</f>
        <v>#N/A</v>
      </c>
    </row>
    <row r="2980" ht="15" customHeight="1" s="4" customFormat="1">
      <c r="F2980" s="4">
        <f>'Enhanced Basket_AUTOLOAD'!H2979</f>
        <v>0</v>
      </c>
      <c r="G2980" s="4">
        <f>'Enhanced Basket_AUTOLOAD'!M2979</f>
        <v>0</v>
      </c>
      <c r="H2980" s="4">
        <f>'Enhanced Basket_AUTOLOAD'!O2979</f>
        <v>0</v>
      </c>
      <c r="I2980" s="4">
        <f>'Enhanced Basket_AUTOLOAD'!P2979</f>
        <v>0</v>
      </c>
      <c r="J2980" s="4">
        <f>'Enhanced Basket_AUTOLOAD'!Q2979</f>
        <v>0</v>
      </c>
      <c r="M2980" s="4" t="e">
        <f>IF(TRIM(CLEAN(I2980))="USCSH0000000","",VLOOKUP(I2980,'EZE Daily_With_BB CODES'!$H$3:$J$4445,3,0))</f>
        <v>#N/A</v>
      </c>
    </row>
    <row r="2981" ht="15" customHeight="1" s="4" customFormat="1">
      <c r="F2981" s="4">
        <f>'Enhanced Basket_AUTOLOAD'!H2980</f>
        <v>0</v>
      </c>
      <c r="G2981" s="4">
        <f>'Enhanced Basket_AUTOLOAD'!M2980</f>
        <v>0</v>
      </c>
      <c r="H2981" s="4">
        <f>'Enhanced Basket_AUTOLOAD'!O2980</f>
        <v>0</v>
      </c>
      <c r="I2981" s="4">
        <f>'Enhanced Basket_AUTOLOAD'!P2980</f>
        <v>0</v>
      </c>
      <c r="J2981" s="4">
        <f>'Enhanced Basket_AUTOLOAD'!Q2980</f>
        <v>0</v>
      </c>
      <c r="M2981" s="4" t="e">
        <f>IF(TRIM(CLEAN(I2981))="USCSH0000000","",VLOOKUP(I2981,'EZE Daily_With_BB CODES'!$H$3:$J$4445,3,0))</f>
        <v>#N/A</v>
      </c>
    </row>
    <row r="2982" ht="15" customHeight="1" s="4" customFormat="1">
      <c r="F2982" s="4">
        <f>'Enhanced Basket_AUTOLOAD'!H2981</f>
        <v>0</v>
      </c>
      <c r="G2982" s="4">
        <f>'Enhanced Basket_AUTOLOAD'!M2981</f>
        <v>0</v>
      </c>
      <c r="H2982" s="4">
        <f>'Enhanced Basket_AUTOLOAD'!O2981</f>
        <v>0</v>
      </c>
      <c r="I2982" s="4">
        <f>'Enhanced Basket_AUTOLOAD'!P2981</f>
        <v>0</v>
      </c>
      <c r="J2982" s="4">
        <f>'Enhanced Basket_AUTOLOAD'!Q2981</f>
        <v>0</v>
      </c>
      <c r="M2982" s="4" t="e">
        <f>IF(TRIM(CLEAN(I2982))="USCSH0000000","",VLOOKUP(I2982,'EZE Daily_With_BB CODES'!$H$3:$J$4445,3,0))</f>
        <v>#N/A</v>
      </c>
    </row>
    <row r="2983" ht="15" customHeight="1" s="4" customFormat="1">
      <c r="F2983" s="4">
        <f>'Enhanced Basket_AUTOLOAD'!H2982</f>
        <v>0</v>
      </c>
      <c r="G2983" s="4">
        <f>'Enhanced Basket_AUTOLOAD'!M2982</f>
        <v>0</v>
      </c>
      <c r="H2983" s="4">
        <f>'Enhanced Basket_AUTOLOAD'!O2982</f>
        <v>0</v>
      </c>
      <c r="I2983" s="4">
        <f>'Enhanced Basket_AUTOLOAD'!P2982</f>
        <v>0</v>
      </c>
      <c r="J2983" s="4">
        <f>'Enhanced Basket_AUTOLOAD'!Q2982</f>
        <v>0</v>
      </c>
      <c r="M2983" s="4" t="e">
        <f>IF(TRIM(CLEAN(I2983))="USCSH0000000","",VLOOKUP(I2983,'EZE Daily_With_BB CODES'!$H$3:$J$4445,3,0))</f>
        <v>#N/A</v>
      </c>
    </row>
    <row r="2984" ht="15" customHeight="1" s="4" customFormat="1">
      <c r="F2984" s="4">
        <f>'Enhanced Basket_AUTOLOAD'!H2983</f>
        <v>0</v>
      </c>
      <c r="G2984" s="4">
        <f>'Enhanced Basket_AUTOLOAD'!M2983</f>
        <v>0</v>
      </c>
      <c r="H2984" s="4">
        <f>'Enhanced Basket_AUTOLOAD'!O2983</f>
        <v>0</v>
      </c>
      <c r="I2984" s="4">
        <f>'Enhanced Basket_AUTOLOAD'!P2983</f>
        <v>0</v>
      </c>
      <c r="J2984" s="4">
        <f>'Enhanced Basket_AUTOLOAD'!Q2983</f>
        <v>0</v>
      </c>
      <c r="M2984" s="4" t="e">
        <f>IF(TRIM(CLEAN(I2984))="USCSH0000000","",VLOOKUP(I2984,'EZE Daily_With_BB CODES'!$H$3:$J$4445,3,0))</f>
        <v>#N/A</v>
      </c>
    </row>
    <row r="2985" ht="15" customHeight="1" s="4" customFormat="1">
      <c r="F2985" s="4">
        <f>'Enhanced Basket_AUTOLOAD'!H2984</f>
        <v>0</v>
      </c>
      <c r="G2985" s="4">
        <f>'Enhanced Basket_AUTOLOAD'!M2984</f>
        <v>0</v>
      </c>
      <c r="H2985" s="4">
        <f>'Enhanced Basket_AUTOLOAD'!O2984</f>
        <v>0</v>
      </c>
      <c r="I2985" s="4">
        <f>'Enhanced Basket_AUTOLOAD'!P2984</f>
        <v>0</v>
      </c>
      <c r="J2985" s="4">
        <f>'Enhanced Basket_AUTOLOAD'!Q2984</f>
        <v>0</v>
      </c>
      <c r="M2985" s="4" t="e">
        <f>IF(TRIM(CLEAN(I2985))="USCSH0000000","",VLOOKUP(I2985,'EZE Daily_With_BB CODES'!$H$3:$J$4445,3,0))</f>
        <v>#N/A</v>
      </c>
    </row>
    <row r="2986" ht="15" customHeight="1" s="4" customFormat="1">
      <c r="F2986" s="4">
        <f>'Enhanced Basket_AUTOLOAD'!H2985</f>
        <v>0</v>
      </c>
      <c r="G2986" s="4">
        <f>'Enhanced Basket_AUTOLOAD'!M2985</f>
        <v>0</v>
      </c>
      <c r="H2986" s="4">
        <f>'Enhanced Basket_AUTOLOAD'!O2985</f>
        <v>0</v>
      </c>
      <c r="I2986" s="4">
        <f>'Enhanced Basket_AUTOLOAD'!P2985</f>
        <v>0</v>
      </c>
      <c r="J2986" s="4">
        <f>'Enhanced Basket_AUTOLOAD'!Q2985</f>
        <v>0</v>
      </c>
      <c r="M2986" s="4" t="e">
        <f>IF(TRIM(CLEAN(I2986))="USCSH0000000","",VLOOKUP(I2986,'EZE Daily_With_BB CODES'!$H$3:$J$4445,3,0))</f>
        <v>#N/A</v>
      </c>
    </row>
    <row r="2987" ht="15" customHeight="1" s="4" customFormat="1">
      <c r="F2987" s="4">
        <f>'Enhanced Basket_AUTOLOAD'!H2986</f>
        <v>0</v>
      </c>
      <c r="G2987" s="4">
        <f>'Enhanced Basket_AUTOLOAD'!M2986</f>
        <v>0</v>
      </c>
      <c r="H2987" s="4">
        <f>'Enhanced Basket_AUTOLOAD'!O2986</f>
        <v>0</v>
      </c>
      <c r="I2987" s="4">
        <f>'Enhanced Basket_AUTOLOAD'!P2986</f>
        <v>0</v>
      </c>
      <c r="J2987" s="4">
        <f>'Enhanced Basket_AUTOLOAD'!Q2986</f>
        <v>0</v>
      </c>
      <c r="M2987" s="4" t="e">
        <f>IF(TRIM(CLEAN(I2987))="USCSH0000000","",VLOOKUP(I2987,'EZE Daily_With_BB CODES'!$H$3:$J$4445,3,0))</f>
        <v>#N/A</v>
      </c>
    </row>
    <row r="2988" ht="15" customHeight="1" s="4" customFormat="1">
      <c r="F2988" s="4">
        <f>'Enhanced Basket_AUTOLOAD'!H2987</f>
        <v>0</v>
      </c>
      <c r="G2988" s="4">
        <f>'Enhanced Basket_AUTOLOAD'!M2987</f>
        <v>0</v>
      </c>
      <c r="H2988" s="4">
        <f>'Enhanced Basket_AUTOLOAD'!O2987</f>
        <v>0</v>
      </c>
      <c r="I2988" s="4">
        <f>'Enhanced Basket_AUTOLOAD'!P2987</f>
        <v>0</v>
      </c>
      <c r="J2988" s="4">
        <f>'Enhanced Basket_AUTOLOAD'!Q2987</f>
        <v>0</v>
      </c>
      <c r="M2988" s="4" t="e">
        <f>IF(TRIM(CLEAN(I2988))="USCSH0000000","",VLOOKUP(I2988,'EZE Daily_With_BB CODES'!$H$3:$J$4445,3,0))</f>
        <v>#N/A</v>
      </c>
    </row>
    <row r="2989" ht="15" customHeight="1" s="4" customFormat="1">
      <c r="F2989" s="4">
        <f>'Enhanced Basket_AUTOLOAD'!H2988</f>
        <v>0</v>
      </c>
      <c r="G2989" s="4">
        <f>'Enhanced Basket_AUTOLOAD'!M2988</f>
        <v>0</v>
      </c>
      <c r="H2989" s="4">
        <f>'Enhanced Basket_AUTOLOAD'!O2988</f>
        <v>0</v>
      </c>
      <c r="I2989" s="4">
        <f>'Enhanced Basket_AUTOLOAD'!P2988</f>
        <v>0</v>
      </c>
      <c r="J2989" s="4">
        <f>'Enhanced Basket_AUTOLOAD'!Q2988</f>
        <v>0</v>
      </c>
      <c r="M2989" s="4" t="e">
        <f>IF(TRIM(CLEAN(I2989))="USCSH0000000","",VLOOKUP(I2989,'EZE Daily_With_BB CODES'!$H$3:$J$4445,3,0))</f>
        <v>#N/A</v>
      </c>
    </row>
    <row r="2990" ht="15" customHeight="1" s="4" customFormat="1">
      <c r="F2990" s="4">
        <f>'Enhanced Basket_AUTOLOAD'!H2989</f>
        <v>0</v>
      </c>
      <c r="G2990" s="4">
        <f>'Enhanced Basket_AUTOLOAD'!M2989</f>
        <v>0</v>
      </c>
      <c r="H2990" s="4">
        <f>'Enhanced Basket_AUTOLOAD'!O2989</f>
        <v>0</v>
      </c>
      <c r="I2990" s="4">
        <f>'Enhanced Basket_AUTOLOAD'!P2989</f>
        <v>0</v>
      </c>
      <c r="J2990" s="4">
        <f>'Enhanced Basket_AUTOLOAD'!Q2989</f>
        <v>0</v>
      </c>
      <c r="M2990" s="4" t="e">
        <f>IF(TRIM(CLEAN(I2990))="USCSH0000000","",VLOOKUP(I2990,'EZE Daily_With_BB CODES'!$H$3:$J$4445,3,0))</f>
        <v>#N/A</v>
      </c>
    </row>
    <row r="2991" ht="15" customHeight="1" s="4" customFormat="1">
      <c r="F2991" s="4">
        <f>'Enhanced Basket_AUTOLOAD'!H2990</f>
        <v>0</v>
      </c>
      <c r="G2991" s="4">
        <f>'Enhanced Basket_AUTOLOAD'!M2990</f>
        <v>0</v>
      </c>
      <c r="H2991" s="4">
        <f>'Enhanced Basket_AUTOLOAD'!O2990</f>
        <v>0</v>
      </c>
      <c r="I2991" s="4">
        <f>'Enhanced Basket_AUTOLOAD'!P2990</f>
        <v>0</v>
      </c>
      <c r="J2991" s="4">
        <f>'Enhanced Basket_AUTOLOAD'!Q2990</f>
        <v>0</v>
      </c>
      <c r="M2991" s="4" t="e">
        <f>IF(TRIM(CLEAN(I2991))="USCSH0000000","",VLOOKUP(I2991,'EZE Daily_With_BB CODES'!$H$3:$J$4445,3,0))</f>
        <v>#N/A</v>
      </c>
    </row>
    <row r="2992" ht="15" customHeight="1" s="4" customFormat="1">
      <c r="F2992" s="4">
        <f>'Enhanced Basket_AUTOLOAD'!H2991</f>
        <v>0</v>
      </c>
      <c r="G2992" s="4">
        <f>'Enhanced Basket_AUTOLOAD'!M2991</f>
        <v>0</v>
      </c>
      <c r="H2992" s="4">
        <f>'Enhanced Basket_AUTOLOAD'!O2991</f>
        <v>0</v>
      </c>
      <c r="I2992" s="4">
        <f>'Enhanced Basket_AUTOLOAD'!P2991</f>
        <v>0</v>
      </c>
      <c r="J2992" s="4">
        <f>'Enhanced Basket_AUTOLOAD'!Q2991</f>
        <v>0</v>
      </c>
      <c r="M2992" s="4" t="e">
        <f>IF(TRIM(CLEAN(I2992))="USCSH0000000","",VLOOKUP(I2992,'EZE Daily_With_BB CODES'!$H$3:$J$4445,3,0))</f>
        <v>#N/A</v>
      </c>
    </row>
    <row r="2993" ht="15" customHeight="1" s="4" customFormat="1">
      <c r="F2993" s="4">
        <f>'Enhanced Basket_AUTOLOAD'!H2992</f>
        <v>0</v>
      </c>
      <c r="G2993" s="4">
        <f>'Enhanced Basket_AUTOLOAD'!M2992</f>
        <v>0</v>
      </c>
      <c r="H2993" s="4">
        <f>'Enhanced Basket_AUTOLOAD'!O2992</f>
        <v>0</v>
      </c>
      <c r="I2993" s="4">
        <f>'Enhanced Basket_AUTOLOAD'!P2992</f>
        <v>0</v>
      </c>
      <c r="J2993" s="4">
        <f>'Enhanced Basket_AUTOLOAD'!Q2992</f>
        <v>0</v>
      </c>
      <c r="M2993" s="4" t="e">
        <f>IF(TRIM(CLEAN(I2993))="USCSH0000000","",VLOOKUP(I2993,'EZE Daily_With_BB CODES'!$H$3:$J$4445,3,0))</f>
        <v>#N/A</v>
      </c>
    </row>
    <row r="2994" ht="15" customHeight="1" s="4" customFormat="1">
      <c r="F2994" s="4">
        <f>'Enhanced Basket_AUTOLOAD'!H2993</f>
        <v>0</v>
      </c>
      <c r="G2994" s="4">
        <f>'Enhanced Basket_AUTOLOAD'!M2993</f>
        <v>0</v>
      </c>
      <c r="H2994" s="4">
        <f>'Enhanced Basket_AUTOLOAD'!O2993</f>
        <v>0</v>
      </c>
      <c r="I2994" s="4">
        <f>'Enhanced Basket_AUTOLOAD'!P2993</f>
        <v>0</v>
      </c>
      <c r="J2994" s="4">
        <f>'Enhanced Basket_AUTOLOAD'!Q2993</f>
        <v>0</v>
      </c>
      <c r="M2994" s="4" t="e">
        <f>IF(TRIM(CLEAN(I2994))="USCSH0000000","",VLOOKUP(I2994,'EZE Daily_With_BB CODES'!$H$3:$J$4445,3,0))</f>
        <v>#N/A</v>
      </c>
    </row>
    <row r="2995" ht="15" customHeight="1" s="4" customFormat="1">
      <c r="F2995" s="4">
        <f>'Enhanced Basket_AUTOLOAD'!H2994</f>
        <v>0</v>
      </c>
      <c r="G2995" s="4">
        <f>'Enhanced Basket_AUTOLOAD'!M2994</f>
        <v>0</v>
      </c>
      <c r="H2995" s="4">
        <f>'Enhanced Basket_AUTOLOAD'!O2994</f>
        <v>0</v>
      </c>
      <c r="I2995" s="4">
        <f>'Enhanced Basket_AUTOLOAD'!P2994</f>
        <v>0</v>
      </c>
      <c r="J2995" s="4">
        <f>'Enhanced Basket_AUTOLOAD'!Q2994</f>
        <v>0</v>
      </c>
      <c r="M2995" s="4" t="e">
        <f>IF(TRIM(CLEAN(I2995))="USCSH0000000","",VLOOKUP(I2995,'EZE Daily_With_BB CODES'!$H$3:$J$4445,3,0))</f>
        <v>#N/A</v>
      </c>
    </row>
    <row r="2996" ht="15" customHeight="1" s="4" customFormat="1">
      <c r="F2996" s="4">
        <f>'Enhanced Basket_AUTOLOAD'!H2995</f>
        <v>0</v>
      </c>
      <c r="G2996" s="4">
        <f>'Enhanced Basket_AUTOLOAD'!M2995</f>
        <v>0</v>
      </c>
      <c r="H2996" s="4">
        <f>'Enhanced Basket_AUTOLOAD'!O2995</f>
        <v>0</v>
      </c>
      <c r="I2996" s="4">
        <f>'Enhanced Basket_AUTOLOAD'!P2995</f>
        <v>0</v>
      </c>
      <c r="J2996" s="4">
        <f>'Enhanced Basket_AUTOLOAD'!Q2995</f>
        <v>0</v>
      </c>
      <c r="M2996" s="4" t="e">
        <f>IF(TRIM(CLEAN(I2996))="USCSH0000000","",VLOOKUP(I2996,'EZE Daily_With_BB CODES'!$H$3:$J$4445,3,0))</f>
        <v>#N/A</v>
      </c>
    </row>
    <row r="2997" ht="15" customHeight="1" s="4" customFormat="1">
      <c r="F2997" s="4">
        <f>'Enhanced Basket_AUTOLOAD'!H2996</f>
        <v>0</v>
      </c>
      <c r="G2997" s="4">
        <f>'Enhanced Basket_AUTOLOAD'!M2996</f>
        <v>0</v>
      </c>
      <c r="H2997" s="4">
        <f>'Enhanced Basket_AUTOLOAD'!O2996</f>
        <v>0</v>
      </c>
      <c r="I2997" s="4">
        <f>'Enhanced Basket_AUTOLOAD'!P2996</f>
        <v>0</v>
      </c>
      <c r="J2997" s="4">
        <f>'Enhanced Basket_AUTOLOAD'!Q2996</f>
        <v>0</v>
      </c>
      <c r="M2997" s="4" t="e">
        <f>IF(TRIM(CLEAN(I2997))="USCSH0000000","",VLOOKUP(I2997,'EZE Daily_With_BB CODES'!$H$3:$J$4445,3,0))</f>
        <v>#N/A</v>
      </c>
    </row>
    <row r="2998" ht="15" customHeight="1" s="4" customFormat="1">
      <c r="F2998" s="4">
        <f>'Enhanced Basket_AUTOLOAD'!H2997</f>
        <v>0</v>
      </c>
      <c r="G2998" s="4">
        <f>'Enhanced Basket_AUTOLOAD'!M2997</f>
        <v>0</v>
      </c>
      <c r="H2998" s="4">
        <f>'Enhanced Basket_AUTOLOAD'!O2997</f>
        <v>0</v>
      </c>
      <c r="I2998" s="4">
        <f>'Enhanced Basket_AUTOLOAD'!P2997</f>
        <v>0</v>
      </c>
      <c r="J2998" s="4">
        <f>'Enhanced Basket_AUTOLOAD'!Q2997</f>
        <v>0</v>
      </c>
      <c r="M2998" s="4" t="e">
        <f>IF(TRIM(CLEAN(I2998))="USCSH0000000","",VLOOKUP(I2998,'EZE Daily_With_BB CODES'!$H$3:$J$4445,3,0))</f>
        <v>#N/A</v>
      </c>
    </row>
    <row r="2999" ht="15" customHeight="1" s="4" customFormat="1">
      <c r="F2999" s="4">
        <f>'Enhanced Basket_AUTOLOAD'!H2998</f>
        <v>0</v>
      </c>
      <c r="G2999" s="4">
        <f>'Enhanced Basket_AUTOLOAD'!M2998</f>
        <v>0</v>
      </c>
      <c r="H2999" s="4">
        <f>'Enhanced Basket_AUTOLOAD'!O2998</f>
        <v>0</v>
      </c>
      <c r="I2999" s="4">
        <f>'Enhanced Basket_AUTOLOAD'!P2998</f>
        <v>0</v>
      </c>
      <c r="J2999" s="4">
        <f>'Enhanced Basket_AUTOLOAD'!Q2998</f>
        <v>0</v>
      </c>
      <c r="M2999" s="4" t="e">
        <f>IF(TRIM(CLEAN(I2999))="USCSH0000000","",VLOOKUP(I2999,'EZE Daily_With_BB CODES'!$H$3:$J$4445,3,0))</f>
        <v>#N/A</v>
      </c>
    </row>
    <row r="3000" ht="15" customHeight="1" s="4" customFormat="1">
      <c r="F3000" s="4">
        <f>'Enhanced Basket_AUTOLOAD'!H2999</f>
        <v>0</v>
      </c>
      <c r="G3000" s="4">
        <f>'Enhanced Basket_AUTOLOAD'!M2999</f>
        <v>0</v>
      </c>
      <c r="H3000" s="4">
        <f>'Enhanced Basket_AUTOLOAD'!O2999</f>
        <v>0</v>
      </c>
      <c r="I3000" s="4">
        <f>'Enhanced Basket_AUTOLOAD'!P2999</f>
        <v>0</v>
      </c>
      <c r="J3000" s="4">
        <f>'Enhanced Basket_AUTOLOAD'!Q2999</f>
        <v>0</v>
      </c>
      <c r="M3000" s="4" t="e">
        <f>IF(TRIM(CLEAN(I3000))="USCSH0000000","",VLOOKUP(I3000,'EZE Daily_With_BB CODES'!$H$3:$J$4445,3,0))</f>
        <v>#N/A</v>
      </c>
    </row>
    <row r="3001" ht="15" customHeight="1" s="4" customFormat="1">
      <c r="F3001" s="4">
        <f>'Enhanced Basket_AUTOLOAD'!H3000</f>
        <v>0</v>
      </c>
      <c r="G3001" s="4">
        <f>'Enhanced Basket_AUTOLOAD'!M3000</f>
        <v>0</v>
      </c>
      <c r="H3001" s="4">
        <f>'Enhanced Basket_AUTOLOAD'!O3000</f>
        <v>0</v>
      </c>
      <c r="I3001" s="4">
        <f>'Enhanced Basket_AUTOLOAD'!P3000</f>
        <v>0</v>
      </c>
      <c r="J3001" s="4">
        <f>'Enhanced Basket_AUTOLOAD'!Q3000</f>
        <v>0</v>
      </c>
      <c r="M3001" s="4" t="e">
        <f>IF(TRIM(CLEAN(I3001))="USCSH0000000","",VLOOKUP(I3001,'EZE Daily_With_BB CODES'!$H$3:$J$4445,3,0))</f>
        <v>#N/A</v>
      </c>
    </row>
    <row r="3002" ht="15" customHeight="1" s="4" customFormat="1">
      <c r="F3002" s="4">
        <f>'Enhanced Basket_AUTOLOAD'!H3001</f>
        <v>0</v>
      </c>
      <c r="G3002" s="4">
        <f>'Enhanced Basket_AUTOLOAD'!M3001</f>
        <v>0</v>
      </c>
      <c r="H3002" s="4">
        <f>'Enhanced Basket_AUTOLOAD'!O3001</f>
        <v>0</v>
      </c>
      <c r="I3002" s="4">
        <f>'Enhanced Basket_AUTOLOAD'!P3001</f>
        <v>0</v>
      </c>
      <c r="J3002" s="4">
        <f>'Enhanced Basket_AUTOLOAD'!Q3001</f>
        <v>0</v>
      </c>
      <c r="M3002" s="4" t="e">
        <f>IF(TRIM(CLEAN(I3002))="USCSH0000000","",VLOOKUP(I3002,'EZE Daily_With_BB CODES'!$H$3:$J$4445,3,0))</f>
        <v>#N/A</v>
      </c>
    </row>
    <row r="3003" ht="15" customHeight="1" s="4" customFormat="1">
      <c r="F3003" s="4">
        <f>'Enhanced Basket_AUTOLOAD'!H3002</f>
        <v>0</v>
      </c>
      <c r="G3003" s="4">
        <f>'Enhanced Basket_AUTOLOAD'!M3002</f>
        <v>0</v>
      </c>
      <c r="H3003" s="4">
        <f>'Enhanced Basket_AUTOLOAD'!O3002</f>
        <v>0</v>
      </c>
      <c r="I3003" s="4">
        <f>'Enhanced Basket_AUTOLOAD'!P3002</f>
        <v>0</v>
      </c>
      <c r="J3003" s="4">
        <f>'Enhanced Basket_AUTOLOAD'!Q3002</f>
        <v>0</v>
      </c>
      <c r="M3003" s="4" t="e">
        <f>IF(TRIM(CLEAN(I3003))="USCSH0000000","",VLOOKUP(I3003,'EZE Daily_With_BB CODES'!$H$3:$J$4445,3,0))</f>
        <v>#N/A</v>
      </c>
    </row>
    <row r="3004" ht="15" customHeight="1" s="4" customFormat="1">
      <c r="F3004" s="4">
        <f>'Enhanced Basket_AUTOLOAD'!H3003</f>
        <v>0</v>
      </c>
      <c r="G3004" s="4">
        <f>'Enhanced Basket_AUTOLOAD'!M3003</f>
        <v>0</v>
      </c>
      <c r="H3004" s="4">
        <f>'Enhanced Basket_AUTOLOAD'!O3003</f>
        <v>0</v>
      </c>
      <c r="I3004" s="4">
        <f>'Enhanced Basket_AUTOLOAD'!P3003</f>
        <v>0</v>
      </c>
      <c r="J3004" s="4">
        <f>'Enhanced Basket_AUTOLOAD'!Q3003</f>
        <v>0</v>
      </c>
      <c r="M3004" s="4" t="e">
        <f>IF(TRIM(CLEAN(I3004))="USCSH0000000","",VLOOKUP(I3004,'EZE Daily_With_BB CODES'!$H$3:$J$4445,3,0))</f>
        <v>#N/A</v>
      </c>
    </row>
    <row r="3005" ht="15" customHeight="1" s="4" customFormat="1">
      <c r="F3005" s="4">
        <f>'Enhanced Basket_AUTOLOAD'!H3004</f>
        <v>0</v>
      </c>
      <c r="G3005" s="4">
        <f>'Enhanced Basket_AUTOLOAD'!M3004</f>
        <v>0</v>
      </c>
      <c r="H3005" s="4">
        <f>'Enhanced Basket_AUTOLOAD'!O3004</f>
        <v>0</v>
      </c>
      <c r="I3005" s="4">
        <f>'Enhanced Basket_AUTOLOAD'!P3004</f>
        <v>0</v>
      </c>
      <c r="J3005" s="4">
        <f>'Enhanced Basket_AUTOLOAD'!Q3004</f>
        <v>0</v>
      </c>
      <c r="M3005" s="4" t="e">
        <f>IF(TRIM(CLEAN(I3005))="USCSH0000000","",VLOOKUP(I3005,'EZE Daily_With_BB CODES'!$H$3:$J$4445,3,0))</f>
        <v>#N/A</v>
      </c>
    </row>
    <row r="3006" ht="15" customHeight="1" s="4" customFormat="1">
      <c r="F3006" s="4">
        <f>'Enhanced Basket_AUTOLOAD'!H3005</f>
        <v>0</v>
      </c>
      <c r="G3006" s="4">
        <f>'Enhanced Basket_AUTOLOAD'!M3005</f>
        <v>0</v>
      </c>
      <c r="H3006" s="4">
        <f>'Enhanced Basket_AUTOLOAD'!O3005</f>
        <v>0</v>
      </c>
      <c r="I3006" s="4">
        <f>'Enhanced Basket_AUTOLOAD'!P3005</f>
        <v>0</v>
      </c>
      <c r="J3006" s="4">
        <f>'Enhanced Basket_AUTOLOAD'!Q3005</f>
        <v>0</v>
      </c>
      <c r="M3006" s="4" t="e">
        <f>IF(TRIM(CLEAN(I3006))="USCSH0000000","",VLOOKUP(I3006,'EZE Daily_With_BB CODES'!$H$3:$J$4445,3,0))</f>
        <v>#N/A</v>
      </c>
    </row>
    <row r="3007" ht="15" customHeight="1" s="4" customFormat="1">
      <c r="F3007" s="4">
        <f>'Enhanced Basket_AUTOLOAD'!H3006</f>
        <v>0</v>
      </c>
      <c r="G3007" s="4">
        <f>'Enhanced Basket_AUTOLOAD'!M3006</f>
        <v>0</v>
      </c>
      <c r="H3007" s="4">
        <f>'Enhanced Basket_AUTOLOAD'!O3006</f>
        <v>0</v>
      </c>
      <c r="I3007" s="4">
        <f>'Enhanced Basket_AUTOLOAD'!P3006</f>
        <v>0</v>
      </c>
      <c r="J3007" s="4">
        <f>'Enhanced Basket_AUTOLOAD'!Q3006</f>
        <v>0</v>
      </c>
      <c r="M3007" s="4" t="e">
        <f>IF(TRIM(CLEAN(I3007))="USCSH0000000","",VLOOKUP(I3007,'EZE Daily_With_BB CODES'!$H$3:$J$4445,3,0))</f>
        <v>#N/A</v>
      </c>
    </row>
    <row r="3008" ht="15" customHeight="1" s="4" customFormat="1">
      <c r="F3008" s="4">
        <f>'Enhanced Basket_AUTOLOAD'!H3007</f>
        <v>0</v>
      </c>
      <c r="G3008" s="4">
        <f>'Enhanced Basket_AUTOLOAD'!M3007</f>
        <v>0</v>
      </c>
      <c r="H3008" s="4">
        <f>'Enhanced Basket_AUTOLOAD'!O3007</f>
        <v>0</v>
      </c>
      <c r="I3008" s="4">
        <f>'Enhanced Basket_AUTOLOAD'!P3007</f>
        <v>0</v>
      </c>
      <c r="J3008" s="4">
        <f>'Enhanced Basket_AUTOLOAD'!Q3007</f>
        <v>0</v>
      </c>
      <c r="M3008" s="4" t="e">
        <f>IF(TRIM(CLEAN(I3008))="USCSH0000000","",VLOOKUP(I3008,'EZE Daily_With_BB CODES'!$H$3:$J$4445,3,0))</f>
        <v>#N/A</v>
      </c>
    </row>
    <row r="3009" ht="15" customHeight="1" s="4" customFormat="1">
      <c r="F3009" s="4">
        <f>'Enhanced Basket_AUTOLOAD'!H3008</f>
        <v>0</v>
      </c>
      <c r="G3009" s="4">
        <f>'Enhanced Basket_AUTOLOAD'!M3008</f>
        <v>0</v>
      </c>
      <c r="H3009" s="4">
        <f>'Enhanced Basket_AUTOLOAD'!O3008</f>
        <v>0</v>
      </c>
      <c r="I3009" s="4">
        <f>'Enhanced Basket_AUTOLOAD'!P3008</f>
        <v>0</v>
      </c>
      <c r="J3009" s="4">
        <f>'Enhanced Basket_AUTOLOAD'!Q3008</f>
        <v>0</v>
      </c>
      <c r="M3009" s="4" t="e">
        <f>IF(TRIM(CLEAN(I3009))="USCSH0000000","",VLOOKUP(I3009,'EZE Daily_With_BB CODES'!$H$3:$J$4445,3,0))</f>
        <v>#N/A</v>
      </c>
    </row>
    <row r="3010" ht="15" customHeight="1" s="4" customFormat="1">
      <c r="F3010" s="4">
        <f>'Enhanced Basket_AUTOLOAD'!H3009</f>
        <v>0</v>
      </c>
      <c r="G3010" s="4">
        <f>'Enhanced Basket_AUTOLOAD'!M3009</f>
        <v>0</v>
      </c>
      <c r="H3010" s="4">
        <f>'Enhanced Basket_AUTOLOAD'!O3009</f>
        <v>0</v>
      </c>
      <c r="I3010" s="4">
        <f>'Enhanced Basket_AUTOLOAD'!P3009</f>
        <v>0</v>
      </c>
      <c r="J3010" s="4">
        <f>'Enhanced Basket_AUTOLOAD'!Q3009</f>
        <v>0</v>
      </c>
      <c r="M3010" s="4" t="e">
        <f>IF(TRIM(CLEAN(I3010))="USCSH0000000","",VLOOKUP(I3010,'EZE Daily_With_BB CODES'!$H$3:$J$4445,3,0))</f>
        <v>#N/A</v>
      </c>
    </row>
    <row r="3011" ht="15" customHeight="1" s="4" customFormat="1">
      <c r="F3011" s="4">
        <f>'Enhanced Basket_AUTOLOAD'!H3010</f>
        <v>0</v>
      </c>
      <c r="G3011" s="4">
        <f>'Enhanced Basket_AUTOLOAD'!M3010</f>
        <v>0</v>
      </c>
      <c r="H3011" s="4">
        <f>'Enhanced Basket_AUTOLOAD'!O3010</f>
        <v>0</v>
      </c>
      <c r="I3011" s="4">
        <f>'Enhanced Basket_AUTOLOAD'!P3010</f>
        <v>0</v>
      </c>
      <c r="J3011" s="4">
        <f>'Enhanced Basket_AUTOLOAD'!Q3010</f>
        <v>0</v>
      </c>
      <c r="M3011" s="4" t="e">
        <f>IF(TRIM(CLEAN(I3011))="USCSH0000000","",VLOOKUP(I3011,'EZE Daily_With_BB CODES'!$H$3:$J$4445,3,0))</f>
        <v>#N/A</v>
      </c>
    </row>
    <row r="3012" ht="15" customHeight="1" s="4" customFormat="1">
      <c r="F3012" s="4">
        <f>'Enhanced Basket_AUTOLOAD'!H3011</f>
        <v>0</v>
      </c>
      <c r="G3012" s="4">
        <f>'Enhanced Basket_AUTOLOAD'!M3011</f>
        <v>0</v>
      </c>
      <c r="H3012" s="4">
        <f>'Enhanced Basket_AUTOLOAD'!O3011</f>
        <v>0</v>
      </c>
      <c r="I3012" s="4">
        <f>'Enhanced Basket_AUTOLOAD'!P3011</f>
        <v>0</v>
      </c>
      <c r="J3012" s="4">
        <f>'Enhanced Basket_AUTOLOAD'!Q3011</f>
        <v>0</v>
      </c>
      <c r="M3012" s="4" t="e">
        <f>IF(TRIM(CLEAN(I3012))="USCSH0000000","",VLOOKUP(I3012,'EZE Daily_With_BB CODES'!$H$3:$J$4445,3,0))</f>
        <v>#N/A</v>
      </c>
    </row>
    <row r="3013" ht="15" customHeight="1" s="4" customFormat="1">
      <c r="F3013" s="4">
        <f>'Enhanced Basket_AUTOLOAD'!H3012</f>
        <v>0</v>
      </c>
      <c r="G3013" s="4">
        <f>'Enhanced Basket_AUTOLOAD'!M3012</f>
        <v>0</v>
      </c>
      <c r="H3013" s="4">
        <f>'Enhanced Basket_AUTOLOAD'!O3012</f>
        <v>0</v>
      </c>
      <c r="I3013" s="4">
        <f>'Enhanced Basket_AUTOLOAD'!P3012</f>
        <v>0</v>
      </c>
      <c r="J3013" s="4">
        <f>'Enhanced Basket_AUTOLOAD'!Q3012</f>
        <v>0</v>
      </c>
      <c r="M3013" s="4" t="e">
        <f>IF(TRIM(CLEAN(I3013))="USCSH0000000","",VLOOKUP(I3013,'EZE Daily_With_BB CODES'!$H$3:$J$4445,3,0))</f>
        <v>#N/A</v>
      </c>
    </row>
    <row r="3014" ht="15" customHeight="1" s="4" customFormat="1">
      <c r="F3014" s="4">
        <f>'Enhanced Basket_AUTOLOAD'!H3013</f>
        <v>0</v>
      </c>
      <c r="G3014" s="4">
        <f>'Enhanced Basket_AUTOLOAD'!M3013</f>
        <v>0</v>
      </c>
      <c r="H3014" s="4">
        <f>'Enhanced Basket_AUTOLOAD'!O3013</f>
        <v>0</v>
      </c>
      <c r="I3014" s="4">
        <f>'Enhanced Basket_AUTOLOAD'!P3013</f>
        <v>0</v>
      </c>
      <c r="J3014" s="4">
        <f>'Enhanced Basket_AUTOLOAD'!Q3013</f>
        <v>0</v>
      </c>
      <c r="M3014" s="4" t="e">
        <f>IF(TRIM(CLEAN(I3014))="USCSH0000000","",VLOOKUP(I3014,'EZE Daily_With_BB CODES'!$H$3:$J$4445,3,0))</f>
        <v>#N/A</v>
      </c>
    </row>
    <row r="3015" ht="15" customHeight="1" s="4" customFormat="1">
      <c r="F3015" s="4">
        <f>'Enhanced Basket_AUTOLOAD'!H3014</f>
        <v>0</v>
      </c>
      <c r="G3015" s="4">
        <f>'Enhanced Basket_AUTOLOAD'!M3014</f>
        <v>0</v>
      </c>
      <c r="H3015" s="4">
        <f>'Enhanced Basket_AUTOLOAD'!O3014</f>
        <v>0</v>
      </c>
      <c r="I3015" s="4">
        <f>'Enhanced Basket_AUTOLOAD'!P3014</f>
        <v>0</v>
      </c>
      <c r="J3015" s="4">
        <f>'Enhanced Basket_AUTOLOAD'!Q3014</f>
        <v>0</v>
      </c>
      <c r="M3015" s="4" t="e">
        <f>IF(TRIM(CLEAN(I3015))="USCSH0000000","",VLOOKUP(I3015,'EZE Daily_With_BB CODES'!$H$3:$J$4445,3,0))</f>
        <v>#N/A</v>
      </c>
    </row>
    <row r="3016" ht="15" customHeight="1" s="4" customFormat="1">
      <c r="F3016" s="4">
        <f>'Enhanced Basket_AUTOLOAD'!H3015</f>
        <v>0</v>
      </c>
      <c r="G3016" s="4">
        <f>'Enhanced Basket_AUTOLOAD'!M3015</f>
        <v>0</v>
      </c>
      <c r="H3016" s="4">
        <f>'Enhanced Basket_AUTOLOAD'!O3015</f>
        <v>0</v>
      </c>
      <c r="I3016" s="4">
        <f>'Enhanced Basket_AUTOLOAD'!P3015</f>
        <v>0</v>
      </c>
      <c r="J3016" s="4">
        <f>'Enhanced Basket_AUTOLOAD'!Q3015</f>
        <v>0</v>
      </c>
      <c r="M3016" s="4" t="e">
        <f>IF(TRIM(CLEAN(I3016))="USCSH0000000","",VLOOKUP(I3016,'EZE Daily_With_BB CODES'!$H$3:$J$4445,3,0))</f>
        <v>#N/A</v>
      </c>
    </row>
    <row r="3017" ht="15" customHeight="1" s="4" customFormat="1">
      <c r="F3017" s="4">
        <f>'Enhanced Basket_AUTOLOAD'!H3016</f>
        <v>0</v>
      </c>
      <c r="G3017" s="4">
        <f>'Enhanced Basket_AUTOLOAD'!M3016</f>
        <v>0</v>
      </c>
      <c r="H3017" s="4">
        <f>'Enhanced Basket_AUTOLOAD'!O3016</f>
        <v>0</v>
      </c>
      <c r="I3017" s="4">
        <f>'Enhanced Basket_AUTOLOAD'!P3016</f>
        <v>0</v>
      </c>
      <c r="J3017" s="4">
        <f>'Enhanced Basket_AUTOLOAD'!Q3016</f>
        <v>0</v>
      </c>
      <c r="M3017" s="4" t="e">
        <f>IF(TRIM(CLEAN(I3017))="USCSH0000000","",VLOOKUP(I3017,'EZE Daily_With_BB CODES'!$H$3:$J$4445,3,0))</f>
        <v>#N/A</v>
      </c>
    </row>
    <row r="3018" ht="15" customHeight="1" s="4" customFormat="1">
      <c r="F3018" s="4">
        <f>'Enhanced Basket_AUTOLOAD'!H3017</f>
        <v>0</v>
      </c>
      <c r="G3018" s="4">
        <f>'Enhanced Basket_AUTOLOAD'!M3017</f>
        <v>0</v>
      </c>
      <c r="H3018" s="4">
        <f>'Enhanced Basket_AUTOLOAD'!O3017</f>
        <v>0</v>
      </c>
      <c r="I3018" s="4">
        <f>'Enhanced Basket_AUTOLOAD'!P3017</f>
        <v>0</v>
      </c>
      <c r="J3018" s="4">
        <f>'Enhanced Basket_AUTOLOAD'!Q3017</f>
        <v>0</v>
      </c>
      <c r="M3018" s="4" t="e">
        <f>IF(TRIM(CLEAN(I3018))="USCSH0000000","",VLOOKUP(I3018,'EZE Daily_With_BB CODES'!$H$3:$J$4445,3,0))</f>
        <v>#N/A</v>
      </c>
    </row>
    <row r="3019" ht="15" customHeight="1" s="4" customFormat="1">
      <c r="F3019" s="4">
        <f>'Enhanced Basket_AUTOLOAD'!H3018</f>
        <v>0</v>
      </c>
      <c r="G3019" s="4">
        <f>'Enhanced Basket_AUTOLOAD'!M3018</f>
        <v>0</v>
      </c>
      <c r="H3019" s="4">
        <f>'Enhanced Basket_AUTOLOAD'!O3018</f>
        <v>0</v>
      </c>
      <c r="I3019" s="4">
        <f>'Enhanced Basket_AUTOLOAD'!P3018</f>
        <v>0</v>
      </c>
      <c r="J3019" s="4">
        <f>'Enhanced Basket_AUTOLOAD'!Q3018</f>
        <v>0</v>
      </c>
      <c r="M3019" s="4" t="e">
        <f>IF(TRIM(CLEAN(I3019))="USCSH0000000","",VLOOKUP(I3019,'EZE Daily_With_BB CODES'!$H$3:$J$4445,3,0))</f>
        <v>#N/A</v>
      </c>
    </row>
    <row r="3020" ht="15" customHeight="1" s="4" customFormat="1">
      <c r="F3020" s="4">
        <f>'Enhanced Basket_AUTOLOAD'!H3019</f>
        <v>0</v>
      </c>
      <c r="G3020" s="4">
        <f>'Enhanced Basket_AUTOLOAD'!M3019</f>
        <v>0</v>
      </c>
      <c r="H3020" s="4">
        <f>'Enhanced Basket_AUTOLOAD'!O3019</f>
        <v>0</v>
      </c>
      <c r="I3020" s="4">
        <f>'Enhanced Basket_AUTOLOAD'!P3019</f>
        <v>0</v>
      </c>
      <c r="J3020" s="4">
        <f>'Enhanced Basket_AUTOLOAD'!Q3019</f>
        <v>0</v>
      </c>
      <c r="M3020" s="4" t="e">
        <f>IF(TRIM(CLEAN(I3020))="USCSH0000000","",VLOOKUP(I3020,'EZE Daily_With_BB CODES'!$H$3:$J$4445,3,0))</f>
        <v>#N/A</v>
      </c>
    </row>
    <row r="3021" ht="15" customHeight="1" s="4" customFormat="1">
      <c r="F3021" s="4">
        <f>'Enhanced Basket_AUTOLOAD'!H3020</f>
        <v>0</v>
      </c>
      <c r="G3021" s="4">
        <f>'Enhanced Basket_AUTOLOAD'!M3020</f>
        <v>0</v>
      </c>
      <c r="H3021" s="4">
        <f>'Enhanced Basket_AUTOLOAD'!O3020</f>
        <v>0</v>
      </c>
      <c r="I3021" s="4">
        <f>'Enhanced Basket_AUTOLOAD'!P3020</f>
        <v>0</v>
      </c>
      <c r="J3021" s="4">
        <f>'Enhanced Basket_AUTOLOAD'!Q3020</f>
        <v>0</v>
      </c>
      <c r="M3021" s="4" t="e">
        <f>IF(TRIM(CLEAN(I3021))="USCSH0000000","",VLOOKUP(I3021,'EZE Daily_With_BB CODES'!$H$3:$J$4445,3,0))</f>
        <v>#N/A</v>
      </c>
    </row>
    <row r="3022" ht="15" customHeight="1" s="4" customFormat="1">
      <c r="F3022" s="4">
        <f>'Enhanced Basket_AUTOLOAD'!H3021</f>
        <v>0</v>
      </c>
      <c r="G3022" s="4">
        <f>'Enhanced Basket_AUTOLOAD'!M3021</f>
        <v>0</v>
      </c>
      <c r="H3022" s="4">
        <f>'Enhanced Basket_AUTOLOAD'!O3021</f>
        <v>0</v>
      </c>
      <c r="I3022" s="4">
        <f>'Enhanced Basket_AUTOLOAD'!P3021</f>
        <v>0</v>
      </c>
      <c r="J3022" s="4">
        <f>'Enhanced Basket_AUTOLOAD'!Q3021</f>
        <v>0</v>
      </c>
      <c r="M3022" s="4" t="e">
        <f>IF(TRIM(CLEAN(I3022))="USCSH0000000","",VLOOKUP(I3022,'EZE Daily_With_BB CODES'!$H$3:$J$4445,3,0))</f>
        <v>#N/A</v>
      </c>
    </row>
    <row r="3023" ht="15" customHeight="1" s="4" customFormat="1">
      <c r="F3023" s="4">
        <f>'Enhanced Basket_AUTOLOAD'!H3022</f>
        <v>0</v>
      </c>
      <c r="G3023" s="4">
        <f>'Enhanced Basket_AUTOLOAD'!M3022</f>
        <v>0</v>
      </c>
      <c r="H3023" s="4">
        <f>'Enhanced Basket_AUTOLOAD'!O3022</f>
        <v>0</v>
      </c>
      <c r="I3023" s="4">
        <f>'Enhanced Basket_AUTOLOAD'!P3022</f>
        <v>0</v>
      </c>
      <c r="J3023" s="4">
        <f>'Enhanced Basket_AUTOLOAD'!Q3022</f>
        <v>0</v>
      </c>
      <c r="M3023" s="4" t="e">
        <f>IF(TRIM(CLEAN(I3023))="USCSH0000000","",VLOOKUP(I3023,'EZE Daily_With_BB CODES'!$H$3:$J$4445,3,0))</f>
        <v>#N/A</v>
      </c>
    </row>
    <row r="3024" ht="15" customHeight="1" s="4" customFormat="1">
      <c r="F3024" s="4">
        <f>'Enhanced Basket_AUTOLOAD'!H3023</f>
        <v>0</v>
      </c>
      <c r="G3024" s="4">
        <f>'Enhanced Basket_AUTOLOAD'!M3023</f>
        <v>0</v>
      </c>
      <c r="H3024" s="4">
        <f>'Enhanced Basket_AUTOLOAD'!O3023</f>
        <v>0</v>
      </c>
      <c r="I3024" s="4">
        <f>'Enhanced Basket_AUTOLOAD'!P3023</f>
        <v>0</v>
      </c>
      <c r="J3024" s="4">
        <f>'Enhanced Basket_AUTOLOAD'!Q3023</f>
        <v>0</v>
      </c>
      <c r="M3024" s="4" t="e">
        <f>IF(TRIM(CLEAN(I3024))="USCSH0000000","",VLOOKUP(I3024,'EZE Daily_With_BB CODES'!$H$3:$J$4445,3,0))</f>
        <v>#N/A</v>
      </c>
    </row>
    <row r="3025" ht="15" customHeight="1" s="4" customFormat="1">
      <c r="F3025" s="4">
        <f>'Enhanced Basket_AUTOLOAD'!H3024</f>
        <v>0</v>
      </c>
      <c r="G3025" s="4">
        <f>'Enhanced Basket_AUTOLOAD'!M3024</f>
        <v>0</v>
      </c>
      <c r="H3025" s="4">
        <f>'Enhanced Basket_AUTOLOAD'!O3024</f>
        <v>0</v>
      </c>
      <c r="I3025" s="4">
        <f>'Enhanced Basket_AUTOLOAD'!P3024</f>
        <v>0</v>
      </c>
      <c r="J3025" s="4">
        <f>'Enhanced Basket_AUTOLOAD'!Q3024</f>
        <v>0</v>
      </c>
      <c r="M3025" s="4" t="e">
        <f>IF(TRIM(CLEAN(I3025))="USCSH0000000","",VLOOKUP(I3025,'EZE Daily_With_BB CODES'!$H$3:$J$4445,3,0))</f>
        <v>#N/A</v>
      </c>
    </row>
    <row r="3026" ht="15" customHeight="1" s="4" customFormat="1">
      <c r="F3026" s="4">
        <f>'Enhanced Basket_AUTOLOAD'!H3025</f>
        <v>0</v>
      </c>
      <c r="G3026" s="4">
        <f>'Enhanced Basket_AUTOLOAD'!M3025</f>
        <v>0</v>
      </c>
      <c r="H3026" s="4">
        <f>'Enhanced Basket_AUTOLOAD'!O3025</f>
        <v>0</v>
      </c>
      <c r="I3026" s="4">
        <f>'Enhanced Basket_AUTOLOAD'!P3025</f>
        <v>0</v>
      </c>
      <c r="J3026" s="4">
        <f>'Enhanced Basket_AUTOLOAD'!Q3025</f>
        <v>0</v>
      </c>
      <c r="M3026" s="4" t="e">
        <f>IF(TRIM(CLEAN(I3026))="USCSH0000000","",VLOOKUP(I3026,'EZE Daily_With_BB CODES'!$H$3:$J$4445,3,0))</f>
        <v>#N/A</v>
      </c>
    </row>
    <row r="3027" ht="15" customHeight="1" s="4" customFormat="1">
      <c r="F3027" s="4">
        <f>'Enhanced Basket_AUTOLOAD'!H3026</f>
        <v>0</v>
      </c>
      <c r="G3027" s="4">
        <f>'Enhanced Basket_AUTOLOAD'!M3026</f>
        <v>0</v>
      </c>
      <c r="H3027" s="4">
        <f>'Enhanced Basket_AUTOLOAD'!O3026</f>
        <v>0</v>
      </c>
      <c r="I3027" s="4">
        <f>'Enhanced Basket_AUTOLOAD'!P3026</f>
        <v>0</v>
      </c>
      <c r="J3027" s="4">
        <f>'Enhanced Basket_AUTOLOAD'!Q3026</f>
        <v>0</v>
      </c>
      <c r="M3027" s="4" t="e">
        <f>IF(TRIM(CLEAN(I3027))="USCSH0000000","",VLOOKUP(I3027,'EZE Daily_With_BB CODES'!$H$3:$J$4445,3,0))</f>
        <v>#N/A</v>
      </c>
    </row>
    <row r="3028" ht="15" customHeight="1" s="4" customFormat="1">
      <c r="F3028" s="4">
        <f>'Enhanced Basket_AUTOLOAD'!H3027</f>
        <v>0</v>
      </c>
      <c r="G3028" s="4">
        <f>'Enhanced Basket_AUTOLOAD'!M3027</f>
        <v>0</v>
      </c>
      <c r="H3028" s="4">
        <f>'Enhanced Basket_AUTOLOAD'!O3027</f>
        <v>0</v>
      </c>
      <c r="I3028" s="4">
        <f>'Enhanced Basket_AUTOLOAD'!P3027</f>
        <v>0</v>
      </c>
      <c r="J3028" s="4">
        <f>'Enhanced Basket_AUTOLOAD'!Q3027</f>
        <v>0</v>
      </c>
      <c r="M3028" s="4" t="e">
        <f>IF(TRIM(CLEAN(I3028))="USCSH0000000","",VLOOKUP(I3028,'EZE Daily_With_BB CODES'!$H$3:$J$4445,3,0))</f>
        <v>#N/A</v>
      </c>
    </row>
    <row r="3029" ht="15" customHeight="1" s="4" customFormat="1">
      <c r="F3029" s="4">
        <f>'Enhanced Basket_AUTOLOAD'!H3028</f>
        <v>0</v>
      </c>
      <c r="G3029" s="4">
        <f>'Enhanced Basket_AUTOLOAD'!M3028</f>
        <v>0</v>
      </c>
      <c r="H3029" s="4">
        <f>'Enhanced Basket_AUTOLOAD'!O3028</f>
        <v>0</v>
      </c>
      <c r="I3029" s="4">
        <f>'Enhanced Basket_AUTOLOAD'!P3028</f>
        <v>0</v>
      </c>
      <c r="J3029" s="4">
        <f>'Enhanced Basket_AUTOLOAD'!Q3028</f>
        <v>0</v>
      </c>
      <c r="M3029" s="4" t="e">
        <f>IF(TRIM(CLEAN(I3029))="USCSH0000000","",VLOOKUP(I3029,'EZE Daily_With_BB CODES'!$H$3:$J$4445,3,0))</f>
        <v>#N/A</v>
      </c>
    </row>
    <row r="3030" ht="15" customHeight="1" s="4" customFormat="1">
      <c r="F3030" s="4">
        <f>'Enhanced Basket_AUTOLOAD'!H3029</f>
        <v>0</v>
      </c>
      <c r="G3030" s="4">
        <f>'Enhanced Basket_AUTOLOAD'!M3029</f>
        <v>0</v>
      </c>
      <c r="H3030" s="4">
        <f>'Enhanced Basket_AUTOLOAD'!O3029</f>
        <v>0</v>
      </c>
      <c r="I3030" s="4">
        <f>'Enhanced Basket_AUTOLOAD'!P3029</f>
        <v>0</v>
      </c>
      <c r="J3030" s="4">
        <f>'Enhanced Basket_AUTOLOAD'!Q3029</f>
        <v>0</v>
      </c>
      <c r="M3030" s="4" t="e">
        <f>IF(TRIM(CLEAN(I3030))="USCSH0000000","",VLOOKUP(I3030,'EZE Daily_With_BB CODES'!$H$3:$J$4445,3,0))</f>
        <v>#N/A</v>
      </c>
    </row>
    <row r="3031" ht="15" customHeight="1" s="4" customFormat="1">
      <c r="F3031" s="4">
        <f>'Enhanced Basket_AUTOLOAD'!H3030</f>
        <v>0</v>
      </c>
      <c r="G3031" s="4">
        <f>'Enhanced Basket_AUTOLOAD'!M3030</f>
        <v>0</v>
      </c>
      <c r="H3031" s="4">
        <f>'Enhanced Basket_AUTOLOAD'!O3030</f>
        <v>0</v>
      </c>
      <c r="I3031" s="4">
        <f>'Enhanced Basket_AUTOLOAD'!P3030</f>
        <v>0</v>
      </c>
      <c r="J3031" s="4">
        <f>'Enhanced Basket_AUTOLOAD'!Q3030</f>
        <v>0</v>
      </c>
      <c r="M3031" s="4" t="e">
        <f>IF(TRIM(CLEAN(I3031))="USCSH0000000","",VLOOKUP(I3031,'EZE Daily_With_BB CODES'!$H$3:$J$4445,3,0))</f>
        <v>#N/A</v>
      </c>
    </row>
    <row r="3032" ht="15" customHeight="1" s="4" customFormat="1">
      <c r="F3032" s="4">
        <f>'Enhanced Basket_AUTOLOAD'!H3031</f>
        <v>0</v>
      </c>
      <c r="G3032" s="4">
        <f>'Enhanced Basket_AUTOLOAD'!M3031</f>
        <v>0</v>
      </c>
      <c r="H3032" s="4">
        <f>'Enhanced Basket_AUTOLOAD'!O3031</f>
        <v>0</v>
      </c>
      <c r="I3032" s="4">
        <f>'Enhanced Basket_AUTOLOAD'!P3031</f>
        <v>0</v>
      </c>
      <c r="J3032" s="4">
        <f>'Enhanced Basket_AUTOLOAD'!Q3031</f>
        <v>0</v>
      </c>
      <c r="M3032" s="4" t="e">
        <f>IF(TRIM(CLEAN(I3032))="USCSH0000000","",VLOOKUP(I3032,'EZE Daily_With_BB CODES'!$H$3:$J$4445,3,0))</f>
        <v>#N/A</v>
      </c>
    </row>
    <row r="3033" ht="15" customHeight="1" s="4" customFormat="1">
      <c r="F3033" s="4">
        <f>'Enhanced Basket_AUTOLOAD'!H3032</f>
        <v>0</v>
      </c>
      <c r="G3033" s="4">
        <f>'Enhanced Basket_AUTOLOAD'!M3032</f>
        <v>0</v>
      </c>
      <c r="H3033" s="4">
        <f>'Enhanced Basket_AUTOLOAD'!O3032</f>
        <v>0</v>
      </c>
      <c r="I3033" s="4">
        <f>'Enhanced Basket_AUTOLOAD'!P3032</f>
        <v>0</v>
      </c>
      <c r="J3033" s="4">
        <f>'Enhanced Basket_AUTOLOAD'!Q3032</f>
        <v>0</v>
      </c>
      <c r="M3033" s="4" t="e">
        <f>IF(TRIM(CLEAN(I3033))="USCSH0000000","",VLOOKUP(I3033,'EZE Daily_With_BB CODES'!$H$3:$J$4445,3,0))</f>
        <v>#N/A</v>
      </c>
    </row>
    <row r="3034" ht="15" customHeight="1" s="4" customFormat="1">
      <c r="F3034" s="4">
        <f>'Enhanced Basket_AUTOLOAD'!H3033</f>
        <v>0</v>
      </c>
      <c r="G3034" s="4">
        <f>'Enhanced Basket_AUTOLOAD'!M3033</f>
        <v>0</v>
      </c>
      <c r="H3034" s="4">
        <f>'Enhanced Basket_AUTOLOAD'!O3033</f>
        <v>0</v>
      </c>
      <c r="I3034" s="4">
        <f>'Enhanced Basket_AUTOLOAD'!P3033</f>
        <v>0</v>
      </c>
      <c r="J3034" s="4">
        <f>'Enhanced Basket_AUTOLOAD'!Q3033</f>
        <v>0</v>
      </c>
      <c r="M3034" s="4" t="e">
        <f>IF(TRIM(CLEAN(I3034))="USCSH0000000","",VLOOKUP(I3034,'EZE Daily_With_BB CODES'!$H$3:$J$4445,3,0))</f>
        <v>#N/A</v>
      </c>
    </row>
    <row r="3035" ht="15" customHeight="1" s="4" customFormat="1">
      <c r="F3035" s="4">
        <f>'Enhanced Basket_AUTOLOAD'!H3034</f>
        <v>0</v>
      </c>
      <c r="G3035" s="4">
        <f>'Enhanced Basket_AUTOLOAD'!M3034</f>
        <v>0</v>
      </c>
      <c r="H3035" s="4">
        <f>'Enhanced Basket_AUTOLOAD'!O3034</f>
        <v>0</v>
      </c>
      <c r="I3035" s="4">
        <f>'Enhanced Basket_AUTOLOAD'!P3034</f>
        <v>0</v>
      </c>
      <c r="J3035" s="4">
        <f>'Enhanced Basket_AUTOLOAD'!Q3034</f>
        <v>0</v>
      </c>
      <c r="M3035" s="4" t="e">
        <f>IF(TRIM(CLEAN(I3035))="USCSH0000000","",VLOOKUP(I3035,'EZE Daily_With_BB CODES'!$H$3:$J$4445,3,0))</f>
        <v>#N/A</v>
      </c>
    </row>
    <row r="3036" ht="15" customHeight="1" s="4" customFormat="1">
      <c r="F3036" s="4">
        <f>'Enhanced Basket_AUTOLOAD'!H3035</f>
        <v>0</v>
      </c>
      <c r="G3036" s="4">
        <f>'Enhanced Basket_AUTOLOAD'!M3035</f>
        <v>0</v>
      </c>
      <c r="H3036" s="4">
        <f>'Enhanced Basket_AUTOLOAD'!O3035</f>
        <v>0</v>
      </c>
      <c r="I3036" s="4">
        <f>'Enhanced Basket_AUTOLOAD'!P3035</f>
        <v>0</v>
      </c>
      <c r="J3036" s="4">
        <f>'Enhanced Basket_AUTOLOAD'!Q3035</f>
        <v>0</v>
      </c>
      <c r="M3036" s="4" t="e">
        <f>IF(TRIM(CLEAN(I3036))="USCSH0000000","",VLOOKUP(I3036,'EZE Daily_With_BB CODES'!$H$3:$J$4445,3,0))</f>
        <v>#N/A</v>
      </c>
    </row>
    <row r="3037" ht="15" customHeight="1" s="4" customFormat="1">
      <c r="F3037" s="4">
        <f>'Enhanced Basket_AUTOLOAD'!H3036</f>
        <v>0</v>
      </c>
      <c r="G3037" s="4">
        <f>'Enhanced Basket_AUTOLOAD'!M3036</f>
        <v>0</v>
      </c>
      <c r="H3037" s="4">
        <f>'Enhanced Basket_AUTOLOAD'!O3036</f>
        <v>0</v>
      </c>
      <c r="I3037" s="4">
        <f>'Enhanced Basket_AUTOLOAD'!P3036</f>
        <v>0</v>
      </c>
      <c r="J3037" s="4">
        <f>'Enhanced Basket_AUTOLOAD'!Q3036</f>
        <v>0</v>
      </c>
      <c r="M3037" s="4" t="e">
        <f>IF(TRIM(CLEAN(I3037))="USCSH0000000","",VLOOKUP(I3037,'EZE Daily_With_BB CODES'!$H$3:$J$4445,3,0))</f>
        <v>#N/A</v>
      </c>
    </row>
    <row r="3038" ht="15" customHeight="1" s="4" customFormat="1">
      <c r="F3038" s="4">
        <f>'Enhanced Basket_AUTOLOAD'!H3037</f>
        <v>0</v>
      </c>
      <c r="G3038" s="4">
        <f>'Enhanced Basket_AUTOLOAD'!M3037</f>
        <v>0</v>
      </c>
      <c r="H3038" s="4">
        <f>'Enhanced Basket_AUTOLOAD'!O3037</f>
        <v>0</v>
      </c>
      <c r="I3038" s="4">
        <f>'Enhanced Basket_AUTOLOAD'!P3037</f>
        <v>0</v>
      </c>
      <c r="J3038" s="4">
        <f>'Enhanced Basket_AUTOLOAD'!Q3037</f>
        <v>0</v>
      </c>
      <c r="M3038" s="4" t="e">
        <f>IF(TRIM(CLEAN(I3038))="USCSH0000000","",VLOOKUP(I3038,'EZE Daily_With_BB CODES'!$H$3:$J$4445,3,0))</f>
        <v>#N/A</v>
      </c>
    </row>
    <row r="3039" ht="15" customHeight="1" s="4" customFormat="1">
      <c r="F3039" s="4">
        <f>'Enhanced Basket_AUTOLOAD'!H3038</f>
        <v>0</v>
      </c>
      <c r="G3039" s="4">
        <f>'Enhanced Basket_AUTOLOAD'!M3038</f>
        <v>0</v>
      </c>
      <c r="H3039" s="4">
        <f>'Enhanced Basket_AUTOLOAD'!O3038</f>
        <v>0</v>
      </c>
      <c r="I3039" s="4">
        <f>'Enhanced Basket_AUTOLOAD'!P3038</f>
        <v>0</v>
      </c>
      <c r="J3039" s="4">
        <f>'Enhanced Basket_AUTOLOAD'!Q3038</f>
        <v>0</v>
      </c>
      <c r="M3039" s="4" t="e">
        <f>IF(TRIM(CLEAN(I3039))="USCSH0000000","",VLOOKUP(I3039,'EZE Daily_With_BB CODES'!$H$3:$J$4445,3,0))</f>
        <v>#N/A</v>
      </c>
    </row>
    <row r="3040" ht="15" customHeight="1" s="4" customFormat="1">
      <c r="F3040" s="4">
        <f>'Enhanced Basket_AUTOLOAD'!H3039</f>
        <v>0</v>
      </c>
      <c r="G3040" s="4">
        <f>'Enhanced Basket_AUTOLOAD'!M3039</f>
        <v>0</v>
      </c>
      <c r="H3040" s="4">
        <f>'Enhanced Basket_AUTOLOAD'!O3039</f>
        <v>0</v>
      </c>
      <c r="I3040" s="4">
        <f>'Enhanced Basket_AUTOLOAD'!P3039</f>
        <v>0</v>
      </c>
      <c r="J3040" s="4">
        <f>'Enhanced Basket_AUTOLOAD'!Q3039</f>
        <v>0</v>
      </c>
      <c r="M3040" s="4" t="e">
        <f>IF(TRIM(CLEAN(I3040))="USCSH0000000","",VLOOKUP(I3040,'EZE Daily_With_BB CODES'!$H$3:$J$4445,3,0))</f>
        <v>#N/A</v>
      </c>
    </row>
    <row r="3041" ht="15" customHeight="1" s="4" customFormat="1">
      <c r="F3041" s="4">
        <f>'Enhanced Basket_AUTOLOAD'!H3040</f>
        <v>0</v>
      </c>
      <c r="G3041" s="4">
        <f>'Enhanced Basket_AUTOLOAD'!M3040</f>
        <v>0</v>
      </c>
      <c r="H3041" s="4">
        <f>'Enhanced Basket_AUTOLOAD'!O3040</f>
        <v>0</v>
      </c>
      <c r="I3041" s="4">
        <f>'Enhanced Basket_AUTOLOAD'!P3040</f>
        <v>0</v>
      </c>
      <c r="J3041" s="4">
        <f>'Enhanced Basket_AUTOLOAD'!Q3040</f>
        <v>0</v>
      </c>
      <c r="M3041" s="4" t="e">
        <f>IF(TRIM(CLEAN(I3041))="USCSH0000000","",VLOOKUP(I3041,'EZE Daily_With_BB CODES'!$H$3:$J$4445,3,0))</f>
        <v>#N/A</v>
      </c>
    </row>
    <row r="3042" ht="15" customHeight="1" s="4" customFormat="1">
      <c r="F3042" s="4">
        <f>'Enhanced Basket_AUTOLOAD'!H3041</f>
        <v>0</v>
      </c>
      <c r="G3042" s="4">
        <f>'Enhanced Basket_AUTOLOAD'!M3041</f>
        <v>0</v>
      </c>
      <c r="H3042" s="4">
        <f>'Enhanced Basket_AUTOLOAD'!O3041</f>
        <v>0</v>
      </c>
      <c r="I3042" s="4">
        <f>'Enhanced Basket_AUTOLOAD'!P3041</f>
        <v>0</v>
      </c>
      <c r="J3042" s="4">
        <f>'Enhanced Basket_AUTOLOAD'!Q3041</f>
        <v>0</v>
      </c>
      <c r="M3042" s="4" t="e">
        <f>IF(TRIM(CLEAN(I3042))="USCSH0000000","",VLOOKUP(I3042,'EZE Daily_With_BB CODES'!$H$3:$J$4445,3,0))</f>
        <v>#N/A</v>
      </c>
    </row>
    <row r="3043" ht="15" customHeight="1" s="4" customFormat="1">
      <c r="F3043" s="4">
        <f>'Enhanced Basket_AUTOLOAD'!H3042</f>
        <v>0</v>
      </c>
      <c r="G3043" s="4">
        <f>'Enhanced Basket_AUTOLOAD'!M3042</f>
        <v>0</v>
      </c>
      <c r="H3043" s="4">
        <f>'Enhanced Basket_AUTOLOAD'!O3042</f>
        <v>0</v>
      </c>
      <c r="I3043" s="4">
        <f>'Enhanced Basket_AUTOLOAD'!P3042</f>
        <v>0</v>
      </c>
      <c r="J3043" s="4">
        <f>'Enhanced Basket_AUTOLOAD'!Q3042</f>
        <v>0</v>
      </c>
      <c r="M3043" s="4" t="e">
        <f>IF(TRIM(CLEAN(I3043))="USCSH0000000","",VLOOKUP(I3043,'EZE Daily_With_BB CODES'!$H$3:$J$4445,3,0))</f>
        <v>#N/A</v>
      </c>
    </row>
    <row r="3044" ht="15" customHeight="1" s="4" customFormat="1">
      <c r="F3044" s="4">
        <f>'Enhanced Basket_AUTOLOAD'!H3043</f>
        <v>0</v>
      </c>
      <c r="G3044" s="4">
        <f>'Enhanced Basket_AUTOLOAD'!M3043</f>
        <v>0</v>
      </c>
      <c r="H3044" s="4">
        <f>'Enhanced Basket_AUTOLOAD'!O3043</f>
        <v>0</v>
      </c>
      <c r="I3044" s="4">
        <f>'Enhanced Basket_AUTOLOAD'!P3043</f>
        <v>0</v>
      </c>
      <c r="J3044" s="4">
        <f>'Enhanced Basket_AUTOLOAD'!Q3043</f>
        <v>0</v>
      </c>
      <c r="M3044" s="4" t="e">
        <f>IF(TRIM(CLEAN(I3044))="USCSH0000000","",VLOOKUP(I3044,'EZE Daily_With_BB CODES'!$H$3:$J$4445,3,0))</f>
        <v>#N/A</v>
      </c>
    </row>
    <row r="3045" ht="15" customHeight="1" s="4" customFormat="1">
      <c r="F3045" s="4">
        <f>'Enhanced Basket_AUTOLOAD'!H3044</f>
        <v>0</v>
      </c>
      <c r="G3045" s="4">
        <f>'Enhanced Basket_AUTOLOAD'!M3044</f>
        <v>0</v>
      </c>
      <c r="H3045" s="4">
        <f>'Enhanced Basket_AUTOLOAD'!O3044</f>
        <v>0</v>
      </c>
      <c r="I3045" s="4">
        <f>'Enhanced Basket_AUTOLOAD'!P3044</f>
        <v>0</v>
      </c>
      <c r="J3045" s="4">
        <f>'Enhanced Basket_AUTOLOAD'!Q3044</f>
        <v>0</v>
      </c>
      <c r="M3045" s="4" t="e">
        <f>IF(TRIM(CLEAN(I3045))="USCSH0000000","",VLOOKUP(I3045,'EZE Daily_With_BB CODES'!$H$3:$J$4445,3,0))</f>
        <v>#N/A</v>
      </c>
    </row>
    <row r="3046" ht="15" customHeight="1" s="4" customFormat="1">
      <c r="F3046" s="4">
        <f>'Enhanced Basket_AUTOLOAD'!H3045</f>
        <v>0</v>
      </c>
      <c r="G3046" s="4">
        <f>'Enhanced Basket_AUTOLOAD'!M3045</f>
        <v>0</v>
      </c>
      <c r="H3046" s="4">
        <f>'Enhanced Basket_AUTOLOAD'!O3045</f>
        <v>0</v>
      </c>
      <c r="I3046" s="4">
        <f>'Enhanced Basket_AUTOLOAD'!P3045</f>
        <v>0</v>
      </c>
      <c r="J3046" s="4">
        <f>'Enhanced Basket_AUTOLOAD'!Q3045</f>
        <v>0</v>
      </c>
      <c r="M3046" s="4" t="e">
        <f>IF(TRIM(CLEAN(I3046))="USCSH0000000","",VLOOKUP(I3046,'EZE Daily_With_BB CODES'!$H$3:$J$4445,3,0))</f>
        <v>#N/A</v>
      </c>
    </row>
    <row r="3047" ht="15" customHeight="1" s="4" customFormat="1">
      <c r="F3047" s="4">
        <f>'Enhanced Basket_AUTOLOAD'!H3046</f>
        <v>0</v>
      </c>
      <c r="G3047" s="4">
        <f>'Enhanced Basket_AUTOLOAD'!M3046</f>
        <v>0</v>
      </c>
      <c r="H3047" s="4">
        <f>'Enhanced Basket_AUTOLOAD'!O3046</f>
        <v>0</v>
      </c>
      <c r="I3047" s="4">
        <f>'Enhanced Basket_AUTOLOAD'!P3046</f>
        <v>0</v>
      </c>
      <c r="J3047" s="4">
        <f>'Enhanced Basket_AUTOLOAD'!Q3046</f>
        <v>0</v>
      </c>
      <c r="M3047" s="4" t="e">
        <f>IF(TRIM(CLEAN(I3047))="USCSH0000000","",VLOOKUP(I3047,'EZE Daily_With_BB CODES'!$H$3:$J$4445,3,0))</f>
        <v>#N/A</v>
      </c>
    </row>
    <row r="3048" ht="15" customHeight="1" s="4" customFormat="1">
      <c r="F3048" s="4">
        <f>'Enhanced Basket_AUTOLOAD'!H3047</f>
        <v>0</v>
      </c>
      <c r="G3048" s="4">
        <f>'Enhanced Basket_AUTOLOAD'!M3047</f>
        <v>0</v>
      </c>
      <c r="H3048" s="4">
        <f>'Enhanced Basket_AUTOLOAD'!O3047</f>
        <v>0</v>
      </c>
      <c r="I3048" s="4">
        <f>'Enhanced Basket_AUTOLOAD'!P3047</f>
        <v>0</v>
      </c>
      <c r="J3048" s="4">
        <f>'Enhanced Basket_AUTOLOAD'!Q3047</f>
        <v>0</v>
      </c>
      <c r="M3048" s="4" t="e">
        <f>IF(TRIM(CLEAN(I3048))="USCSH0000000","",VLOOKUP(I3048,'EZE Daily_With_BB CODES'!$H$3:$J$4445,3,0))</f>
        <v>#N/A</v>
      </c>
    </row>
    <row r="3049" ht="15" customHeight="1" s="4" customFormat="1">
      <c r="F3049" s="4">
        <f>'Enhanced Basket_AUTOLOAD'!H3048</f>
        <v>0</v>
      </c>
      <c r="G3049" s="4">
        <f>'Enhanced Basket_AUTOLOAD'!M3048</f>
        <v>0</v>
      </c>
      <c r="H3049" s="4">
        <f>'Enhanced Basket_AUTOLOAD'!O3048</f>
        <v>0</v>
      </c>
      <c r="I3049" s="4">
        <f>'Enhanced Basket_AUTOLOAD'!P3048</f>
        <v>0</v>
      </c>
      <c r="J3049" s="4">
        <f>'Enhanced Basket_AUTOLOAD'!Q3048</f>
        <v>0</v>
      </c>
      <c r="M3049" s="4" t="e">
        <f>IF(TRIM(CLEAN(I3049))="USCSH0000000","",VLOOKUP(I3049,'EZE Daily_With_BB CODES'!$H$3:$J$4445,3,0))</f>
        <v>#N/A</v>
      </c>
    </row>
    <row r="3050" ht="15" customHeight="1" s="4" customFormat="1">
      <c r="F3050" s="4">
        <f>'Enhanced Basket_AUTOLOAD'!H3049</f>
        <v>0</v>
      </c>
      <c r="G3050" s="4">
        <f>'Enhanced Basket_AUTOLOAD'!M3049</f>
        <v>0</v>
      </c>
      <c r="H3050" s="4">
        <f>'Enhanced Basket_AUTOLOAD'!O3049</f>
        <v>0</v>
      </c>
      <c r="I3050" s="4">
        <f>'Enhanced Basket_AUTOLOAD'!P3049</f>
        <v>0</v>
      </c>
      <c r="J3050" s="4">
        <f>'Enhanced Basket_AUTOLOAD'!Q3049</f>
        <v>0</v>
      </c>
      <c r="M3050" s="4" t="e">
        <f>IF(TRIM(CLEAN(I3050))="USCSH0000000","",VLOOKUP(I3050,'EZE Daily_With_BB CODES'!$H$3:$J$4445,3,0))</f>
        <v>#N/A</v>
      </c>
    </row>
    <row r="3051" ht="15" customHeight="1" s="4" customFormat="1">
      <c r="F3051" s="4">
        <f>'Enhanced Basket_AUTOLOAD'!H3050</f>
        <v>0</v>
      </c>
      <c r="G3051" s="4">
        <f>'Enhanced Basket_AUTOLOAD'!M3050</f>
        <v>0</v>
      </c>
      <c r="H3051" s="4">
        <f>'Enhanced Basket_AUTOLOAD'!O3050</f>
        <v>0</v>
      </c>
      <c r="I3051" s="4">
        <f>'Enhanced Basket_AUTOLOAD'!P3050</f>
        <v>0</v>
      </c>
      <c r="J3051" s="4">
        <f>'Enhanced Basket_AUTOLOAD'!Q3050</f>
        <v>0</v>
      </c>
      <c r="M3051" s="4" t="e">
        <f>IF(TRIM(CLEAN(I3051))="USCSH0000000","",VLOOKUP(I3051,'EZE Daily_With_BB CODES'!$H$3:$J$4445,3,0))</f>
        <v>#N/A</v>
      </c>
    </row>
    <row r="3052" ht="15" customHeight="1" s="4" customFormat="1">
      <c r="F3052" s="4">
        <f>'Enhanced Basket_AUTOLOAD'!H3051</f>
        <v>0</v>
      </c>
      <c r="G3052" s="4">
        <f>'Enhanced Basket_AUTOLOAD'!M3051</f>
        <v>0</v>
      </c>
      <c r="H3052" s="4">
        <f>'Enhanced Basket_AUTOLOAD'!O3051</f>
        <v>0</v>
      </c>
      <c r="I3052" s="4">
        <f>'Enhanced Basket_AUTOLOAD'!P3051</f>
        <v>0</v>
      </c>
      <c r="J3052" s="4">
        <f>'Enhanced Basket_AUTOLOAD'!Q3051</f>
        <v>0</v>
      </c>
      <c r="M3052" s="4" t="e">
        <f>IF(TRIM(CLEAN(I3052))="USCSH0000000","",VLOOKUP(I3052,'EZE Daily_With_BB CODES'!$H$3:$J$4445,3,0))</f>
        <v>#N/A</v>
      </c>
    </row>
    <row r="3053" ht="15" customHeight="1" s="4" customFormat="1">
      <c r="F3053" s="4">
        <f>'Enhanced Basket_AUTOLOAD'!H3052</f>
        <v>0</v>
      </c>
      <c r="G3053" s="4">
        <f>'Enhanced Basket_AUTOLOAD'!M3052</f>
        <v>0</v>
      </c>
      <c r="H3053" s="4">
        <f>'Enhanced Basket_AUTOLOAD'!O3052</f>
        <v>0</v>
      </c>
      <c r="I3053" s="4">
        <f>'Enhanced Basket_AUTOLOAD'!P3052</f>
        <v>0</v>
      </c>
      <c r="J3053" s="4">
        <f>'Enhanced Basket_AUTOLOAD'!Q3052</f>
        <v>0</v>
      </c>
      <c r="M3053" s="4" t="e">
        <f>IF(TRIM(CLEAN(I3053))="USCSH0000000","",VLOOKUP(I3053,'EZE Daily_With_BB CODES'!$H$3:$J$4445,3,0))</f>
        <v>#N/A</v>
      </c>
    </row>
    <row r="3054" ht="15" customHeight="1" s="4" customFormat="1">
      <c r="F3054" s="4">
        <f>'Enhanced Basket_AUTOLOAD'!H3053</f>
        <v>0</v>
      </c>
      <c r="G3054" s="4">
        <f>'Enhanced Basket_AUTOLOAD'!M3053</f>
        <v>0</v>
      </c>
      <c r="H3054" s="4">
        <f>'Enhanced Basket_AUTOLOAD'!O3053</f>
        <v>0</v>
      </c>
      <c r="I3054" s="4">
        <f>'Enhanced Basket_AUTOLOAD'!P3053</f>
        <v>0</v>
      </c>
      <c r="J3054" s="4">
        <f>'Enhanced Basket_AUTOLOAD'!Q3053</f>
        <v>0</v>
      </c>
      <c r="M3054" s="4" t="e">
        <f>IF(TRIM(CLEAN(I3054))="USCSH0000000","",VLOOKUP(I3054,'EZE Daily_With_BB CODES'!$H$3:$J$4445,3,0))</f>
        <v>#N/A</v>
      </c>
    </row>
    <row r="3055" ht="15" customHeight="1" s="4" customFormat="1">
      <c r="F3055" s="4">
        <f>'Enhanced Basket_AUTOLOAD'!H3054</f>
        <v>0</v>
      </c>
      <c r="G3055" s="4">
        <f>'Enhanced Basket_AUTOLOAD'!M3054</f>
        <v>0</v>
      </c>
      <c r="H3055" s="4">
        <f>'Enhanced Basket_AUTOLOAD'!O3054</f>
        <v>0</v>
      </c>
      <c r="I3055" s="4">
        <f>'Enhanced Basket_AUTOLOAD'!P3054</f>
        <v>0</v>
      </c>
      <c r="J3055" s="4">
        <f>'Enhanced Basket_AUTOLOAD'!Q3054</f>
        <v>0</v>
      </c>
      <c r="M3055" s="4" t="e">
        <f>IF(TRIM(CLEAN(I3055))="USCSH0000000","",VLOOKUP(I3055,'EZE Daily_With_BB CODES'!$H$3:$J$4445,3,0))</f>
        <v>#N/A</v>
      </c>
    </row>
    <row r="3056" ht="15" customHeight="1" s="4" customFormat="1">
      <c r="F3056" s="4">
        <f>'Enhanced Basket_AUTOLOAD'!H3055</f>
        <v>0</v>
      </c>
      <c r="G3056" s="4">
        <f>'Enhanced Basket_AUTOLOAD'!M3055</f>
        <v>0</v>
      </c>
      <c r="H3056" s="4">
        <f>'Enhanced Basket_AUTOLOAD'!O3055</f>
        <v>0</v>
      </c>
      <c r="I3056" s="4">
        <f>'Enhanced Basket_AUTOLOAD'!P3055</f>
        <v>0</v>
      </c>
      <c r="J3056" s="4">
        <f>'Enhanced Basket_AUTOLOAD'!Q3055</f>
        <v>0</v>
      </c>
      <c r="M3056" s="4" t="e">
        <f>IF(TRIM(CLEAN(I3056))="USCSH0000000","",VLOOKUP(I3056,'EZE Daily_With_BB CODES'!$H$3:$J$4445,3,0))</f>
        <v>#N/A</v>
      </c>
    </row>
    <row r="3057" ht="15" customHeight="1" s="4" customFormat="1">
      <c r="F3057" s="4">
        <f>'Enhanced Basket_AUTOLOAD'!H3056</f>
        <v>0</v>
      </c>
      <c r="G3057" s="4">
        <f>'Enhanced Basket_AUTOLOAD'!M3056</f>
        <v>0</v>
      </c>
      <c r="H3057" s="4">
        <f>'Enhanced Basket_AUTOLOAD'!O3056</f>
        <v>0</v>
      </c>
      <c r="I3057" s="4">
        <f>'Enhanced Basket_AUTOLOAD'!P3056</f>
        <v>0</v>
      </c>
      <c r="J3057" s="4">
        <f>'Enhanced Basket_AUTOLOAD'!Q3056</f>
        <v>0</v>
      </c>
      <c r="M3057" s="4" t="e">
        <f>IF(TRIM(CLEAN(I3057))="USCSH0000000","",VLOOKUP(I3057,'EZE Daily_With_BB CODES'!$H$3:$J$4445,3,0))</f>
        <v>#N/A</v>
      </c>
    </row>
    <row r="3058" ht="15" customHeight="1" s="4" customFormat="1">
      <c r="F3058" s="4">
        <f>'Enhanced Basket_AUTOLOAD'!H3057</f>
        <v>0</v>
      </c>
      <c r="G3058" s="4">
        <f>'Enhanced Basket_AUTOLOAD'!M3057</f>
        <v>0</v>
      </c>
      <c r="H3058" s="4">
        <f>'Enhanced Basket_AUTOLOAD'!O3057</f>
        <v>0</v>
      </c>
      <c r="I3058" s="4">
        <f>'Enhanced Basket_AUTOLOAD'!P3057</f>
        <v>0</v>
      </c>
      <c r="J3058" s="4">
        <f>'Enhanced Basket_AUTOLOAD'!Q3057</f>
        <v>0</v>
      </c>
      <c r="M3058" s="4" t="e">
        <f>IF(TRIM(CLEAN(I3058))="USCSH0000000","",VLOOKUP(I3058,'EZE Daily_With_BB CODES'!$H$3:$J$4445,3,0))</f>
        <v>#N/A</v>
      </c>
    </row>
    <row r="3059" ht="15" customHeight="1" s="4" customFormat="1">
      <c r="F3059" s="4">
        <f>'Enhanced Basket_AUTOLOAD'!H3058</f>
        <v>0</v>
      </c>
      <c r="G3059" s="4">
        <f>'Enhanced Basket_AUTOLOAD'!M3058</f>
        <v>0</v>
      </c>
      <c r="H3059" s="4">
        <f>'Enhanced Basket_AUTOLOAD'!O3058</f>
        <v>0</v>
      </c>
      <c r="I3059" s="4">
        <f>'Enhanced Basket_AUTOLOAD'!P3058</f>
        <v>0</v>
      </c>
      <c r="J3059" s="4">
        <f>'Enhanced Basket_AUTOLOAD'!Q3058</f>
        <v>0</v>
      </c>
      <c r="M3059" s="4" t="e">
        <f>IF(TRIM(CLEAN(I3059))="USCSH0000000","",VLOOKUP(I3059,'EZE Daily_With_BB CODES'!$H$3:$J$4445,3,0))</f>
        <v>#N/A</v>
      </c>
    </row>
    <row r="3060" ht="15" customHeight="1" s="4" customFormat="1">
      <c r="F3060" s="4">
        <f>'Enhanced Basket_AUTOLOAD'!H3059</f>
        <v>0</v>
      </c>
      <c r="G3060" s="4">
        <f>'Enhanced Basket_AUTOLOAD'!M3059</f>
        <v>0</v>
      </c>
      <c r="H3060" s="4">
        <f>'Enhanced Basket_AUTOLOAD'!O3059</f>
        <v>0</v>
      </c>
      <c r="I3060" s="4">
        <f>'Enhanced Basket_AUTOLOAD'!P3059</f>
        <v>0</v>
      </c>
      <c r="J3060" s="4">
        <f>'Enhanced Basket_AUTOLOAD'!Q3059</f>
        <v>0</v>
      </c>
      <c r="M3060" s="4" t="e">
        <f>IF(TRIM(CLEAN(I3060))="USCSH0000000","",VLOOKUP(I3060,'EZE Daily_With_BB CODES'!$H$3:$J$4445,3,0))</f>
        <v>#N/A</v>
      </c>
    </row>
    <row r="3061" ht="15" customHeight="1" s="4" customFormat="1">
      <c r="F3061" s="4">
        <f>'Enhanced Basket_AUTOLOAD'!H3060</f>
        <v>0</v>
      </c>
      <c r="G3061" s="4">
        <f>'Enhanced Basket_AUTOLOAD'!M3060</f>
        <v>0</v>
      </c>
      <c r="H3061" s="4">
        <f>'Enhanced Basket_AUTOLOAD'!O3060</f>
        <v>0</v>
      </c>
      <c r="I3061" s="4">
        <f>'Enhanced Basket_AUTOLOAD'!P3060</f>
        <v>0</v>
      </c>
      <c r="J3061" s="4">
        <f>'Enhanced Basket_AUTOLOAD'!Q3060</f>
        <v>0</v>
      </c>
      <c r="M3061" s="4" t="e">
        <f>IF(TRIM(CLEAN(I3061))="USCSH0000000","",VLOOKUP(I3061,'EZE Daily_With_BB CODES'!$H$3:$J$4445,3,0))</f>
        <v>#N/A</v>
      </c>
    </row>
    <row r="3062" ht="15" customHeight="1" s="4" customFormat="1">
      <c r="F3062" s="4">
        <f>'Enhanced Basket_AUTOLOAD'!H3061</f>
        <v>0</v>
      </c>
      <c r="G3062" s="4">
        <f>'Enhanced Basket_AUTOLOAD'!M3061</f>
        <v>0</v>
      </c>
      <c r="H3062" s="4">
        <f>'Enhanced Basket_AUTOLOAD'!O3061</f>
        <v>0</v>
      </c>
      <c r="I3062" s="4">
        <f>'Enhanced Basket_AUTOLOAD'!P3061</f>
        <v>0</v>
      </c>
      <c r="J3062" s="4">
        <f>'Enhanced Basket_AUTOLOAD'!Q3061</f>
        <v>0</v>
      </c>
      <c r="M3062" s="4" t="e">
        <f>IF(TRIM(CLEAN(I3062))="USCSH0000000","",VLOOKUP(I3062,'EZE Daily_With_BB CODES'!$H$3:$J$4445,3,0))</f>
        <v>#N/A</v>
      </c>
    </row>
    <row r="3063" ht="15" customHeight="1" s="4" customFormat="1">
      <c r="F3063" s="4">
        <f>'Enhanced Basket_AUTOLOAD'!H3062</f>
        <v>0</v>
      </c>
      <c r="G3063" s="4">
        <f>'Enhanced Basket_AUTOLOAD'!M3062</f>
        <v>0</v>
      </c>
      <c r="H3063" s="4">
        <f>'Enhanced Basket_AUTOLOAD'!O3062</f>
        <v>0</v>
      </c>
      <c r="I3063" s="4">
        <f>'Enhanced Basket_AUTOLOAD'!P3062</f>
        <v>0</v>
      </c>
      <c r="J3063" s="4">
        <f>'Enhanced Basket_AUTOLOAD'!Q3062</f>
        <v>0</v>
      </c>
      <c r="M3063" s="4" t="e">
        <f>IF(TRIM(CLEAN(I3063))="USCSH0000000","",VLOOKUP(I3063,'EZE Daily_With_BB CODES'!$H$3:$J$4445,3,0))</f>
        <v>#N/A</v>
      </c>
    </row>
    <row r="3064" ht="15" customHeight="1" s="4" customFormat="1">
      <c r="F3064" s="4">
        <f>'Enhanced Basket_AUTOLOAD'!H3063</f>
        <v>0</v>
      </c>
      <c r="G3064" s="4">
        <f>'Enhanced Basket_AUTOLOAD'!M3063</f>
        <v>0</v>
      </c>
      <c r="H3064" s="4">
        <f>'Enhanced Basket_AUTOLOAD'!O3063</f>
        <v>0</v>
      </c>
      <c r="I3064" s="4">
        <f>'Enhanced Basket_AUTOLOAD'!P3063</f>
        <v>0</v>
      </c>
      <c r="J3064" s="4">
        <f>'Enhanced Basket_AUTOLOAD'!Q3063</f>
        <v>0</v>
      </c>
      <c r="M3064" s="4" t="e">
        <f>IF(TRIM(CLEAN(I3064))="USCSH0000000","",VLOOKUP(I3064,'EZE Daily_With_BB CODES'!$H$3:$J$4445,3,0))</f>
        <v>#N/A</v>
      </c>
    </row>
    <row r="3065" ht="15" customHeight="1" s="4" customFormat="1">
      <c r="F3065" s="4">
        <f>'Enhanced Basket_AUTOLOAD'!H3064</f>
        <v>0</v>
      </c>
      <c r="G3065" s="4">
        <f>'Enhanced Basket_AUTOLOAD'!M3064</f>
        <v>0</v>
      </c>
      <c r="H3065" s="4">
        <f>'Enhanced Basket_AUTOLOAD'!O3064</f>
        <v>0</v>
      </c>
      <c r="I3065" s="4">
        <f>'Enhanced Basket_AUTOLOAD'!P3064</f>
        <v>0</v>
      </c>
      <c r="J3065" s="4">
        <f>'Enhanced Basket_AUTOLOAD'!Q3064</f>
        <v>0</v>
      </c>
      <c r="M3065" s="4" t="e">
        <f>IF(TRIM(CLEAN(I3065))="USCSH0000000","",VLOOKUP(I3065,'EZE Daily_With_BB CODES'!$H$3:$J$4445,3,0))</f>
        <v>#N/A</v>
      </c>
    </row>
    <row r="3066" ht="15" customHeight="1" s="4" customFormat="1">
      <c r="F3066" s="4">
        <f>'Enhanced Basket_AUTOLOAD'!H3065</f>
        <v>0</v>
      </c>
      <c r="G3066" s="4">
        <f>'Enhanced Basket_AUTOLOAD'!M3065</f>
        <v>0</v>
      </c>
      <c r="H3066" s="4">
        <f>'Enhanced Basket_AUTOLOAD'!O3065</f>
        <v>0</v>
      </c>
      <c r="I3066" s="4">
        <f>'Enhanced Basket_AUTOLOAD'!P3065</f>
        <v>0</v>
      </c>
      <c r="J3066" s="4">
        <f>'Enhanced Basket_AUTOLOAD'!Q3065</f>
        <v>0</v>
      </c>
      <c r="M3066" s="4" t="e">
        <f>IF(TRIM(CLEAN(I3066))="USCSH0000000","",VLOOKUP(I3066,'EZE Daily_With_BB CODES'!$H$3:$J$4445,3,0))</f>
        <v>#N/A</v>
      </c>
    </row>
    <row r="3067" ht="15" customHeight="1" s="4" customFormat="1">
      <c r="F3067" s="4">
        <f>'Enhanced Basket_AUTOLOAD'!H3066</f>
        <v>0</v>
      </c>
      <c r="G3067" s="4">
        <f>'Enhanced Basket_AUTOLOAD'!M3066</f>
        <v>0</v>
      </c>
      <c r="H3067" s="4">
        <f>'Enhanced Basket_AUTOLOAD'!O3066</f>
        <v>0</v>
      </c>
      <c r="I3067" s="4">
        <f>'Enhanced Basket_AUTOLOAD'!P3066</f>
        <v>0</v>
      </c>
      <c r="J3067" s="4">
        <f>'Enhanced Basket_AUTOLOAD'!Q3066</f>
        <v>0</v>
      </c>
      <c r="M3067" s="4" t="e">
        <f>IF(TRIM(CLEAN(I3067))="USCSH0000000","",VLOOKUP(I3067,'EZE Daily_With_BB CODES'!$H$3:$J$4445,3,0))</f>
        <v>#N/A</v>
      </c>
    </row>
    <row r="3068" ht="15" customHeight="1" s="4" customFormat="1">
      <c r="F3068" s="4">
        <f>'Enhanced Basket_AUTOLOAD'!H3067</f>
        <v>0</v>
      </c>
      <c r="G3068" s="4">
        <f>'Enhanced Basket_AUTOLOAD'!M3067</f>
        <v>0</v>
      </c>
      <c r="H3068" s="4">
        <f>'Enhanced Basket_AUTOLOAD'!O3067</f>
        <v>0</v>
      </c>
      <c r="I3068" s="4">
        <f>'Enhanced Basket_AUTOLOAD'!P3067</f>
        <v>0</v>
      </c>
      <c r="J3068" s="4">
        <f>'Enhanced Basket_AUTOLOAD'!Q3067</f>
        <v>0</v>
      </c>
      <c r="M3068" s="4" t="e">
        <f>IF(TRIM(CLEAN(I3068))="USCSH0000000","",VLOOKUP(I3068,'EZE Daily_With_BB CODES'!$H$3:$J$4445,3,0))</f>
        <v>#N/A</v>
      </c>
    </row>
    <row r="3069" ht="15" customHeight="1" s="4" customFormat="1">
      <c r="F3069" s="4">
        <f>'Enhanced Basket_AUTOLOAD'!H3068</f>
        <v>0</v>
      </c>
      <c r="G3069" s="4">
        <f>'Enhanced Basket_AUTOLOAD'!M3068</f>
        <v>0</v>
      </c>
      <c r="H3069" s="4">
        <f>'Enhanced Basket_AUTOLOAD'!O3068</f>
        <v>0</v>
      </c>
      <c r="I3069" s="4">
        <f>'Enhanced Basket_AUTOLOAD'!P3068</f>
        <v>0</v>
      </c>
      <c r="J3069" s="4">
        <f>'Enhanced Basket_AUTOLOAD'!Q3068</f>
        <v>0</v>
      </c>
      <c r="M3069" s="4" t="e">
        <f>IF(TRIM(CLEAN(I3069))="USCSH0000000","",VLOOKUP(I3069,'EZE Daily_With_BB CODES'!$H$3:$J$4445,3,0))</f>
        <v>#N/A</v>
      </c>
    </row>
    <row r="3070" ht="15" customHeight="1" s="4" customFormat="1">
      <c r="F3070" s="4">
        <f>'Enhanced Basket_AUTOLOAD'!H3069</f>
        <v>0</v>
      </c>
      <c r="G3070" s="4">
        <f>'Enhanced Basket_AUTOLOAD'!M3069</f>
        <v>0</v>
      </c>
      <c r="H3070" s="4">
        <f>'Enhanced Basket_AUTOLOAD'!O3069</f>
        <v>0</v>
      </c>
      <c r="I3070" s="4">
        <f>'Enhanced Basket_AUTOLOAD'!P3069</f>
        <v>0</v>
      </c>
      <c r="J3070" s="4">
        <f>'Enhanced Basket_AUTOLOAD'!Q3069</f>
        <v>0</v>
      </c>
      <c r="M3070" s="4" t="e">
        <f>IF(TRIM(CLEAN(I3070))="USCSH0000000","",VLOOKUP(I3070,'EZE Daily_With_BB CODES'!$H$3:$J$4445,3,0))</f>
        <v>#N/A</v>
      </c>
    </row>
    <row r="3071" ht="15" customHeight="1" s="4" customFormat="1">
      <c r="F3071" s="4">
        <f>'Enhanced Basket_AUTOLOAD'!H3070</f>
        <v>0</v>
      </c>
      <c r="G3071" s="4">
        <f>'Enhanced Basket_AUTOLOAD'!M3070</f>
        <v>0</v>
      </c>
      <c r="H3071" s="4">
        <f>'Enhanced Basket_AUTOLOAD'!O3070</f>
        <v>0</v>
      </c>
      <c r="I3071" s="4">
        <f>'Enhanced Basket_AUTOLOAD'!P3070</f>
        <v>0</v>
      </c>
      <c r="J3071" s="4">
        <f>'Enhanced Basket_AUTOLOAD'!Q3070</f>
        <v>0</v>
      </c>
      <c r="M3071" s="4" t="e">
        <f>IF(TRIM(CLEAN(I3071))="USCSH0000000","",VLOOKUP(I3071,'EZE Daily_With_BB CODES'!$H$3:$J$4445,3,0))</f>
        <v>#N/A</v>
      </c>
    </row>
    <row r="3072" ht="15" customHeight="1" s="4" customFormat="1">
      <c r="F3072" s="4">
        <f>'Enhanced Basket_AUTOLOAD'!H3071</f>
        <v>0</v>
      </c>
      <c r="G3072" s="4">
        <f>'Enhanced Basket_AUTOLOAD'!M3071</f>
        <v>0</v>
      </c>
      <c r="H3072" s="4">
        <f>'Enhanced Basket_AUTOLOAD'!O3071</f>
        <v>0</v>
      </c>
      <c r="I3072" s="4">
        <f>'Enhanced Basket_AUTOLOAD'!P3071</f>
        <v>0</v>
      </c>
      <c r="J3072" s="4">
        <f>'Enhanced Basket_AUTOLOAD'!Q3071</f>
        <v>0</v>
      </c>
      <c r="M3072" s="4" t="e">
        <f>IF(TRIM(CLEAN(I3072))="USCSH0000000","",VLOOKUP(I3072,'EZE Daily_With_BB CODES'!$H$3:$J$4445,3,0))</f>
        <v>#N/A</v>
      </c>
    </row>
    <row r="3073" ht="15" customHeight="1" s="4" customFormat="1">
      <c r="F3073" s="4">
        <f>'Enhanced Basket_AUTOLOAD'!H3072</f>
        <v>0</v>
      </c>
      <c r="G3073" s="4">
        <f>'Enhanced Basket_AUTOLOAD'!M3072</f>
        <v>0</v>
      </c>
      <c r="H3073" s="4">
        <f>'Enhanced Basket_AUTOLOAD'!O3072</f>
        <v>0</v>
      </c>
      <c r="I3073" s="4">
        <f>'Enhanced Basket_AUTOLOAD'!P3072</f>
        <v>0</v>
      </c>
      <c r="J3073" s="4">
        <f>'Enhanced Basket_AUTOLOAD'!Q3072</f>
        <v>0</v>
      </c>
      <c r="M3073" s="4" t="e">
        <f>IF(TRIM(CLEAN(I3073))="USCSH0000000","",VLOOKUP(I3073,'EZE Daily_With_BB CODES'!$H$3:$J$4445,3,0))</f>
        <v>#N/A</v>
      </c>
    </row>
    <row r="3074" ht="15" customHeight="1" s="4" customFormat="1">
      <c r="F3074" s="4">
        <f>'Enhanced Basket_AUTOLOAD'!H3073</f>
        <v>0</v>
      </c>
      <c r="G3074" s="4">
        <f>'Enhanced Basket_AUTOLOAD'!M3073</f>
        <v>0</v>
      </c>
      <c r="H3074" s="4">
        <f>'Enhanced Basket_AUTOLOAD'!O3073</f>
        <v>0</v>
      </c>
      <c r="I3074" s="4">
        <f>'Enhanced Basket_AUTOLOAD'!P3073</f>
        <v>0</v>
      </c>
      <c r="J3074" s="4">
        <f>'Enhanced Basket_AUTOLOAD'!Q3073</f>
        <v>0</v>
      </c>
      <c r="M3074" s="4" t="e">
        <f>IF(TRIM(CLEAN(I3074))="USCSH0000000","",VLOOKUP(I3074,'EZE Daily_With_BB CODES'!$H$3:$J$4445,3,0))</f>
        <v>#N/A</v>
      </c>
    </row>
    <row r="3075" ht="15" customHeight="1" s="4" customFormat="1">
      <c r="F3075" s="4">
        <f>'Enhanced Basket_AUTOLOAD'!H3074</f>
        <v>0</v>
      </c>
      <c r="G3075" s="4">
        <f>'Enhanced Basket_AUTOLOAD'!M3074</f>
        <v>0</v>
      </c>
      <c r="H3075" s="4">
        <f>'Enhanced Basket_AUTOLOAD'!O3074</f>
        <v>0</v>
      </c>
      <c r="I3075" s="4">
        <f>'Enhanced Basket_AUTOLOAD'!P3074</f>
        <v>0</v>
      </c>
      <c r="J3075" s="4">
        <f>'Enhanced Basket_AUTOLOAD'!Q3074</f>
        <v>0</v>
      </c>
      <c r="M3075" s="4" t="e">
        <f>IF(TRIM(CLEAN(I3075))="USCSH0000000","",VLOOKUP(I3075,'EZE Daily_With_BB CODES'!$H$3:$J$4445,3,0))</f>
        <v>#N/A</v>
      </c>
    </row>
    <row r="3076" ht="15" customHeight="1" s="4" customFormat="1">
      <c r="F3076" s="4">
        <f>'Enhanced Basket_AUTOLOAD'!H3075</f>
        <v>0</v>
      </c>
      <c r="G3076" s="4">
        <f>'Enhanced Basket_AUTOLOAD'!M3075</f>
        <v>0</v>
      </c>
      <c r="H3076" s="4">
        <f>'Enhanced Basket_AUTOLOAD'!O3075</f>
        <v>0</v>
      </c>
      <c r="I3076" s="4">
        <f>'Enhanced Basket_AUTOLOAD'!P3075</f>
        <v>0</v>
      </c>
      <c r="J3076" s="4">
        <f>'Enhanced Basket_AUTOLOAD'!Q3075</f>
        <v>0</v>
      </c>
      <c r="M3076" s="4" t="e">
        <f>IF(TRIM(CLEAN(I3076))="USCSH0000000","",VLOOKUP(I3076,'EZE Daily_With_BB CODES'!$H$3:$J$4445,3,0))</f>
        <v>#N/A</v>
      </c>
    </row>
    <row r="3077" ht="15" customHeight="1" s="4" customFormat="1">
      <c r="F3077" s="4">
        <f>'Enhanced Basket_AUTOLOAD'!H3076</f>
        <v>0</v>
      </c>
      <c r="G3077" s="4">
        <f>'Enhanced Basket_AUTOLOAD'!M3076</f>
        <v>0</v>
      </c>
      <c r="H3077" s="4">
        <f>'Enhanced Basket_AUTOLOAD'!O3076</f>
        <v>0</v>
      </c>
      <c r="I3077" s="4">
        <f>'Enhanced Basket_AUTOLOAD'!P3076</f>
        <v>0</v>
      </c>
      <c r="J3077" s="4">
        <f>'Enhanced Basket_AUTOLOAD'!Q3076</f>
        <v>0</v>
      </c>
      <c r="M3077" s="4" t="e">
        <f>IF(TRIM(CLEAN(I3077))="USCSH0000000","",VLOOKUP(I3077,'EZE Daily_With_BB CODES'!$H$3:$J$4445,3,0))</f>
        <v>#N/A</v>
      </c>
    </row>
    <row r="3078" ht="15" customHeight="1" s="4" customFormat="1">
      <c r="F3078" s="4">
        <f>'Enhanced Basket_AUTOLOAD'!H3077</f>
        <v>0</v>
      </c>
      <c r="G3078" s="4">
        <f>'Enhanced Basket_AUTOLOAD'!M3077</f>
        <v>0</v>
      </c>
      <c r="H3078" s="4">
        <f>'Enhanced Basket_AUTOLOAD'!O3077</f>
        <v>0</v>
      </c>
      <c r="I3078" s="4">
        <f>'Enhanced Basket_AUTOLOAD'!P3077</f>
        <v>0</v>
      </c>
      <c r="J3078" s="4">
        <f>'Enhanced Basket_AUTOLOAD'!Q3077</f>
        <v>0</v>
      </c>
      <c r="M3078" s="4" t="e">
        <f>IF(TRIM(CLEAN(I3078))="USCSH0000000","",VLOOKUP(I3078,'EZE Daily_With_BB CODES'!$H$3:$J$4445,3,0))</f>
        <v>#N/A</v>
      </c>
    </row>
    <row r="3079" ht="15" customHeight="1" s="4" customFormat="1">
      <c r="F3079" s="4">
        <f>'Enhanced Basket_AUTOLOAD'!H3078</f>
        <v>0</v>
      </c>
      <c r="G3079" s="4">
        <f>'Enhanced Basket_AUTOLOAD'!M3078</f>
        <v>0</v>
      </c>
      <c r="H3079" s="4">
        <f>'Enhanced Basket_AUTOLOAD'!O3078</f>
        <v>0</v>
      </c>
      <c r="I3079" s="4">
        <f>'Enhanced Basket_AUTOLOAD'!P3078</f>
        <v>0</v>
      </c>
      <c r="J3079" s="4">
        <f>'Enhanced Basket_AUTOLOAD'!Q3078</f>
        <v>0</v>
      </c>
      <c r="M3079" s="4" t="e">
        <f>IF(TRIM(CLEAN(I3079))="USCSH0000000","",VLOOKUP(I3079,'EZE Daily_With_BB CODES'!$H$3:$J$4445,3,0))</f>
        <v>#N/A</v>
      </c>
    </row>
    <row r="3080" ht="15" customHeight="1" s="4" customFormat="1">
      <c r="F3080" s="4">
        <f>'Enhanced Basket_AUTOLOAD'!H3079</f>
        <v>0</v>
      </c>
      <c r="G3080" s="4">
        <f>'Enhanced Basket_AUTOLOAD'!M3079</f>
        <v>0</v>
      </c>
      <c r="H3080" s="4">
        <f>'Enhanced Basket_AUTOLOAD'!O3079</f>
        <v>0</v>
      </c>
      <c r="I3080" s="4">
        <f>'Enhanced Basket_AUTOLOAD'!P3079</f>
        <v>0</v>
      </c>
      <c r="J3080" s="4">
        <f>'Enhanced Basket_AUTOLOAD'!Q3079</f>
        <v>0</v>
      </c>
      <c r="M3080" s="4" t="e">
        <f>IF(TRIM(CLEAN(I3080))="USCSH0000000","",VLOOKUP(I3080,'EZE Daily_With_BB CODES'!$H$3:$J$4445,3,0))</f>
        <v>#N/A</v>
      </c>
    </row>
    <row r="3081" ht="15" customHeight="1" s="4" customFormat="1">
      <c r="F3081" s="4">
        <f>'Enhanced Basket_AUTOLOAD'!H3080</f>
        <v>0</v>
      </c>
      <c r="G3081" s="4">
        <f>'Enhanced Basket_AUTOLOAD'!M3080</f>
        <v>0</v>
      </c>
      <c r="H3081" s="4">
        <f>'Enhanced Basket_AUTOLOAD'!O3080</f>
        <v>0</v>
      </c>
      <c r="I3081" s="4">
        <f>'Enhanced Basket_AUTOLOAD'!P3080</f>
        <v>0</v>
      </c>
      <c r="J3081" s="4">
        <f>'Enhanced Basket_AUTOLOAD'!Q3080</f>
        <v>0</v>
      </c>
      <c r="M3081" s="4" t="e">
        <f>IF(TRIM(CLEAN(I3081))="USCSH0000000","",VLOOKUP(I3081,'EZE Daily_With_BB CODES'!$H$3:$J$4445,3,0))</f>
        <v>#N/A</v>
      </c>
    </row>
    <row r="3082" ht="15" customHeight="1" s="4" customFormat="1">
      <c r="F3082" s="4">
        <f>'Enhanced Basket_AUTOLOAD'!H3081</f>
        <v>0</v>
      </c>
      <c r="G3082" s="4">
        <f>'Enhanced Basket_AUTOLOAD'!M3081</f>
        <v>0</v>
      </c>
      <c r="H3082" s="4">
        <f>'Enhanced Basket_AUTOLOAD'!O3081</f>
        <v>0</v>
      </c>
      <c r="I3082" s="4">
        <f>'Enhanced Basket_AUTOLOAD'!P3081</f>
        <v>0</v>
      </c>
      <c r="J3082" s="4">
        <f>'Enhanced Basket_AUTOLOAD'!Q3081</f>
        <v>0</v>
      </c>
      <c r="M3082" s="4" t="e">
        <f>IF(TRIM(CLEAN(I3082))="USCSH0000000","",VLOOKUP(I3082,'EZE Daily_With_BB CODES'!$H$3:$J$4445,3,0))</f>
        <v>#N/A</v>
      </c>
    </row>
    <row r="3083" ht="15" customHeight="1" s="4" customFormat="1">
      <c r="F3083" s="4">
        <f>'Enhanced Basket_AUTOLOAD'!H3082</f>
        <v>0</v>
      </c>
      <c r="G3083" s="4">
        <f>'Enhanced Basket_AUTOLOAD'!M3082</f>
        <v>0</v>
      </c>
      <c r="H3083" s="4">
        <f>'Enhanced Basket_AUTOLOAD'!O3082</f>
        <v>0</v>
      </c>
      <c r="I3083" s="4">
        <f>'Enhanced Basket_AUTOLOAD'!P3082</f>
        <v>0</v>
      </c>
      <c r="J3083" s="4">
        <f>'Enhanced Basket_AUTOLOAD'!Q3082</f>
        <v>0</v>
      </c>
      <c r="M3083" s="4" t="e">
        <f>IF(TRIM(CLEAN(I3083))="USCSH0000000","",VLOOKUP(I3083,'EZE Daily_With_BB CODES'!$H$3:$J$4445,3,0))</f>
        <v>#N/A</v>
      </c>
    </row>
    <row r="3084" ht="15" customHeight="1" s="4" customFormat="1">
      <c r="F3084" s="4">
        <f>'Enhanced Basket_AUTOLOAD'!H3083</f>
        <v>0</v>
      </c>
      <c r="G3084" s="4">
        <f>'Enhanced Basket_AUTOLOAD'!M3083</f>
        <v>0</v>
      </c>
      <c r="H3084" s="4">
        <f>'Enhanced Basket_AUTOLOAD'!O3083</f>
        <v>0</v>
      </c>
      <c r="I3084" s="4">
        <f>'Enhanced Basket_AUTOLOAD'!P3083</f>
        <v>0</v>
      </c>
      <c r="J3084" s="4">
        <f>'Enhanced Basket_AUTOLOAD'!Q3083</f>
        <v>0</v>
      </c>
      <c r="M3084" s="4" t="e">
        <f>IF(TRIM(CLEAN(I3084))="USCSH0000000","",VLOOKUP(I3084,'EZE Daily_With_BB CODES'!$H$3:$J$4445,3,0))</f>
        <v>#N/A</v>
      </c>
    </row>
    <row r="3085" ht="15" customHeight="1" s="4" customFormat="1">
      <c r="F3085" s="4">
        <f>'Enhanced Basket_AUTOLOAD'!H3084</f>
        <v>0</v>
      </c>
      <c r="G3085" s="4">
        <f>'Enhanced Basket_AUTOLOAD'!M3084</f>
        <v>0</v>
      </c>
      <c r="H3085" s="4">
        <f>'Enhanced Basket_AUTOLOAD'!O3084</f>
        <v>0</v>
      </c>
      <c r="I3085" s="4">
        <f>'Enhanced Basket_AUTOLOAD'!P3084</f>
        <v>0</v>
      </c>
      <c r="J3085" s="4">
        <f>'Enhanced Basket_AUTOLOAD'!Q3084</f>
        <v>0</v>
      </c>
      <c r="M3085" s="4" t="e">
        <f>IF(TRIM(CLEAN(I3085))="USCSH0000000","",VLOOKUP(I3085,'EZE Daily_With_BB CODES'!$H$3:$J$4445,3,0))</f>
        <v>#N/A</v>
      </c>
    </row>
    <row r="3086" ht="15" customHeight="1" s="4" customFormat="1">
      <c r="F3086" s="4">
        <f>'Enhanced Basket_AUTOLOAD'!H3085</f>
        <v>0</v>
      </c>
      <c r="G3086" s="4">
        <f>'Enhanced Basket_AUTOLOAD'!M3085</f>
        <v>0</v>
      </c>
      <c r="H3086" s="4">
        <f>'Enhanced Basket_AUTOLOAD'!O3085</f>
        <v>0</v>
      </c>
      <c r="I3086" s="4">
        <f>'Enhanced Basket_AUTOLOAD'!P3085</f>
        <v>0</v>
      </c>
      <c r="J3086" s="4">
        <f>'Enhanced Basket_AUTOLOAD'!Q3085</f>
        <v>0</v>
      </c>
      <c r="M3086" s="4" t="e">
        <f>IF(TRIM(CLEAN(I3086))="USCSH0000000","",VLOOKUP(I3086,'EZE Daily_With_BB CODES'!$H$3:$J$4445,3,0))</f>
        <v>#N/A</v>
      </c>
    </row>
    <row r="3087" ht="15" customHeight="1" s="4" customFormat="1">
      <c r="F3087" s="4">
        <f>'Enhanced Basket_AUTOLOAD'!H3086</f>
        <v>0</v>
      </c>
      <c r="G3087" s="4">
        <f>'Enhanced Basket_AUTOLOAD'!M3086</f>
        <v>0</v>
      </c>
      <c r="H3087" s="4">
        <f>'Enhanced Basket_AUTOLOAD'!O3086</f>
        <v>0</v>
      </c>
      <c r="I3087" s="4">
        <f>'Enhanced Basket_AUTOLOAD'!P3086</f>
        <v>0</v>
      </c>
      <c r="J3087" s="4">
        <f>'Enhanced Basket_AUTOLOAD'!Q3086</f>
        <v>0</v>
      </c>
      <c r="M3087" s="4" t="e">
        <f>IF(TRIM(CLEAN(I3087))="USCSH0000000","",VLOOKUP(I3087,'EZE Daily_With_BB CODES'!$H$3:$J$4445,3,0))</f>
        <v>#N/A</v>
      </c>
    </row>
    <row r="3088" ht="15" customHeight="1" s="4" customFormat="1">
      <c r="F3088" s="4">
        <f>'Enhanced Basket_AUTOLOAD'!H3087</f>
        <v>0</v>
      </c>
      <c r="G3088" s="4">
        <f>'Enhanced Basket_AUTOLOAD'!M3087</f>
        <v>0</v>
      </c>
      <c r="H3088" s="4">
        <f>'Enhanced Basket_AUTOLOAD'!O3087</f>
        <v>0</v>
      </c>
      <c r="I3088" s="4">
        <f>'Enhanced Basket_AUTOLOAD'!P3087</f>
        <v>0</v>
      </c>
      <c r="J3088" s="4">
        <f>'Enhanced Basket_AUTOLOAD'!Q3087</f>
        <v>0</v>
      </c>
      <c r="M3088" s="4" t="e">
        <f>IF(TRIM(CLEAN(I3088))="USCSH0000000","",VLOOKUP(I3088,'EZE Daily_With_BB CODES'!$H$3:$J$4445,3,0))</f>
        <v>#N/A</v>
      </c>
    </row>
    <row r="3089" ht="15" customHeight="1" s="4" customFormat="1">
      <c r="F3089" s="4">
        <f>'Enhanced Basket_AUTOLOAD'!H3088</f>
        <v>0</v>
      </c>
      <c r="G3089" s="4">
        <f>'Enhanced Basket_AUTOLOAD'!M3088</f>
        <v>0</v>
      </c>
      <c r="H3089" s="4">
        <f>'Enhanced Basket_AUTOLOAD'!O3088</f>
        <v>0</v>
      </c>
      <c r="I3089" s="4">
        <f>'Enhanced Basket_AUTOLOAD'!P3088</f>
        <v>0</v>
      </c>
      <c r="J3089" s="4">
        <f>'Enhanced Basket_AUTOLOAD'!Q3088</f>
        <v>0</v>
      </c>
      <c r="M3089" s="4" t="e">
        <f>IF(TRIM(CLEAN(I3089))="USCSH0000000","",VLOOKUP(I3089,'EZE Daily_With_BB CODES'!$H$3:$J$4445,3,0))</f>
        <v>#N/A</v>
      </c>
    </row>
    <row r="3090" ht="15" customHeight="1" s="4" customFormat="1">
      <c r="F3090" s="4">
        <f>'Enhanced Basket_AUTOLOAD'!H3089</f>
        <v>0</v>
      </c>
      <c r="G3090" s="4">
        <f>'Enhanced Basket_AUTOLOAD'!M3089</f>
        <v>0</v>
      </c>
      <c r="H3090" s="4">
        <f>'Enhanced Basket_AUTOLOAD'!O3089</f>
        <v>0</v>
      </c>
      <c r="I3090" s="4">
        <f>'Enhanced Basket_AUTOLOAD'!P3089</f>
        <v>0</v>
      </c>
      <c r="J3090" s="4">
        <f>'Enhanced Basket_AUTOLOAD'!Q3089</f>
        <v>0</v>
      </c>
      <c r="M3090" s="4" t="e">
        <f>IF(TRIM(CLEAN(I3090))="USCSH0000000","",VLOOKUP(I3090,'EZE Daily_With_BB CODES'!$H$3:$J$4445,3,0))</f>
        <v>#N/A</v>
      </c>
    </row>
    <row r="3091" ht="15" customHeight="1" s="4" customFormat="1">
      <c r="F3091" s="4">
        <f>'Enhanced Basket_AUTOLOAD'!H3090</f>
        <v>0</v>
      </c>
      <c r="G3091" s="4">
        <f>'Enhanced Basket_AUTOLOAD'!M3090</f>
        <v>0</v>
      </c>
      <c r="H3091" s="4">
        <f>'Enhanced Basket_AUTOLOAD'!O3090</f>
        <v>0</v>
      </c>
      <c r="I3091" s="4">
        <f>'Enhanced Basket_AUTOLOAD'!P3090</f>
        <v>0</v>
      </c>
      <c r="J3091" s="4">
        <f>'Enhanced Basket_AUTOLOAD'!Q3090</f>
        <v>0</v>
      </c>
      <c r="M3091" s="4" t="e">
        <f>IF(TRIM(CLEAN(I3091))="USCSH0000000","",VLOOKUP(I3091,'EZE Daily_With_BB CODES'!$H$3:$J$4445,3,0))</f>
        <v>#N/A</v>
      </c>
    </row>
    <row r="3092" ht="15" customHeight="1" s="4" customFormat="1">
      <c r="F3092" s="4">
        <f>'Enhanced Basket_AUTOLOAD'!H3091</f>
        <v>0</v>
      </c>
      <c r="G3092" s="4">
        <f>'Enhanced Basket_AUTOLOAD'!M3091</f>
        <v>0</v>
      </c>
      <c r="H3092" s="4">
        <f>'Enhanced Basket_AUTOLOAD'!O3091</f>
        <v>0</v>
      </c>
      <c r="I3092" s="4">
        <f>'Enhanced Basket_AUTOLOAD'!P3091</f>
        <v>0</v>
      </c>
      <c r="J3092" s="4">
        <f>'Enhanced Basket_AUTOLOAD'!Q3091</f>
        <v>0</v>
      </c>
      <c r="M3092" s="4" t="e">
        <f>IF(TRIM(CLEAN(I3092))="USCSH0000000","",VLOOKUP(I3092,'EZE Daily_With_BB CODES'!$H$3:$J$4445,3,0))</f>
        <v>#N/A</v>
      </c>
    </row>
    <row r="3093" ht="15" customHeight="1" s="4" customFormat="1">
      <c r="F3093" s="4">
        <f>'Enhanced Basket_AUTOLOAD'!H3092</f>
        <v>0</v>
      </c>
      <c r="G3093" s="4">
        <f>'Enhanced Basket_AUTOLOAD'!M3092</f>
        <v>0</v>
      </c>
      <c r="H3093" s="4">
        <f>'Enhanced Basket_AUTOLOAD'!O3092</f>
        <v>0</v>
      </c>
      <c r="I3093" s="4">
        <f>'Enhanced Basket_AUTOLOAD'!P3092</f>
        <v>0</v>
      </c>
      <c r="J3093" s="4">
        <f>'Enhanced Basket_AUTOLOAD'!Q3092</f>
        <v>0</v>
      </c>
      <c r="M3093" s="4" t="e">
        <f>IF(TRIM(CLEAN(I3093))="USCSH0000000","",VLOOKUP(I3093,'EZE Daily_With_BB CODES'!$H$3:$J$4445,3,0))</f>
        <v>#N/A</v>
      </c>
    </row>
    <row r="3094" ht="15" customHeight="1" s="4" customFormat="1">
      <c r="F3094" s="4">
        <f>'Enhanced Basket_AUTOLOAD'!H3093</f>
        <v>0</v>
      </c>
      <c r="G3094" s="4">
        <f>'Enhanced Basket_AUTOLOAD'!M3093</f>
        <v>0</v>
      </c>
      <c r="H3094" s="4">
        <f>'Enhanced Basket_AUTOLOAD'!O3093</f>
        <v>0</v>
      </c>
      <c r="I3094" s="4">
        <f>'Enhanced Basket_AUTOLOAD'!P3093</f>
        <v>0</v>
      </c>
      <c r="J3094" s="4">
        <f>'Enhanced Basket_AUTOLOAD'!Q3093</f>
        <v>0</v>
      </c>
      <c r="M3094" s="4" t="e">
        <f>IF(TRIM(CLEAN(I3094))="USCSH0000000","",VLOOKUP(I3094,'EZE Daily_With_BB CODES'!$H$3:$J$4445,3,0))</f>
        <v>#N/A</v>
      </c>
    </row>
    <row r="3095" ht="15" customHeight="1" s="4" customFormat="1">
      <c r="F3095" s="4">
        <f>'Enhanced Basket_AUTOLOAD'!H3094</f>
        <v>0</v>
      </c>
      <c r="G3095" s="4">
        <f>'Enhanced Basket_AUTOLOAD'!M3094</f>
        <v>0</v>
      </c>
      <c r="H3095" s="4">
        <f>'Enhanced Basket_AUTOLOAD'!O3094</f>
        <v>0</v>
      </c>
      <c r="I3095" s="4">
        <f>'Enhanced Basket_AUTOLOAD'!P3094</f>
        <v>0</v>
      </c>
      <c r="J3095" s="4">
        <f>'Enhanced Basket_AUTOLOAD'!Q3094</f>
        <v>0</v>
      </c>
      <c r="M3095" s="4" t="e">
        <f>IF(TRIM(CLEAN(I3095))="USCSH0000000","",VLOOKUP(I3095,'EZE Daily_With_BB CODES'!$H$3:$J$4445,3,0))</f>
        <v>#N/A</v>
      </c>
    </row>
    <row r="3096" ht="15" customHeight="1" s="4" customFormat="1">
      <c r="F3096" s="4">
        <f>'Enhanced Basket_AUTOLOAD'!H3095</f>
        <v>0</v>
      </c>
      <c r="G3096" s="4">
        <f>'Enhanced Basket_AUTOLOAD'!M3095</f>
        <v>0</v>
      </c>
      <c r="H3096" s="4">
        <f>'Enhanced Basket_AUTOLOAD'!O3095</f>
        <v>0</v>
      </c>
      <c r="I3096" s="4">
        <f>'Enhanced Basket_AUTOLOAD'!P3095</f>
        <v>0</v>
      </c>
      <c r="J3096" s="4">
        <f>'Enhanced Basket_AUTOLOAD'!Q3095</f>
        <v>0</v>
      </c>
      <c r="M3096" s="4" t="e">
        <f>IF(TRIM(CLEAN(I3096))="USCSH0000000","",VLOOKUP(I3096,'EZE Daily_With_BB CODES'!$H$3:$J$4445,3,0))</f>
        <v>#N/A</v>
      </c>
    </row>
    <row r="3097" ht="15" customHeight="1" s="4" customFormat="1">
      <c r="F3097" s="4">
        <f>'Enhanced Basket_AUTOLOAD'!H3096</f>
        <v>0</v>
      </c>
      <c r="G3097" s="4">
        <f>'Enhanced Basket_AUTOLOAD'!M3096</f>
        <v>0</v>
      </c>
      <c r="H3097" s="4">
        <f>'Enhanced Basket_AUTOLOAD'!O3096</f>
        <v>0</v>
      </c>
      <c r="I3097" s="4">
        <f>'Enhanced Basket_AUTOLOAD'!P3096</f>
        <v>0</v>
      </c>
      <c r="J3097" s="4">
        <f>'Enhanced Basket_AUTOLOAD'!Q3096</f>
        <v>0</v>
      </c>
      <c r="M3097" s="4" t="e">
        <f>IF(TRIM(CLEAN(I3097))="USCSH0000000","",VLOOKUP(I3097,'EZE Daily_With_BB CODES'!$H$3:$J$4445,3,0))</f>
        <v>#N/A</v>
      </c>
    </row>
    <row r="3098" ht="15" customHeight="1" s="4" customFormat="1">
      <c r="F3098" s="4">
        <f>'Enhanced Basket_AUTOLOAD'!H3097</f>
        <v>0</v>
      </c>
      <c r="G3098" s="4">
        <f>'Enhanced Basket_AUTOLOAD'!M3097</f>
        <v>0</v>
      </c>
      <c r="H3098" s="4">
        <f>'Enhanced Basket_AUTOLOAD'!O3097</f>
        <v>0</v>
      </c>
      <c r="I3098" s="4">
        <f>'Enhanced Basket_AUTOLOAD'!P3097</f>
        <v>0</v>
      </c>
      <c r="J3098" s="4">
        <f>'Enhanced Basket_AUTOLOAD'!Q3097</f>
        <v>0</v>
      </c>
      <c r="M3098" s="4" t="e">
        <f>IF(TRIM(CLEAN(I3098))="USCSH0000000","",VLOOKUP(I3098,'EZE Daily_With_BB CODES'!$H$3:$J$4445,3,0))</f>
        <v>#N/A</v>
      </c>
    </row>
    <row r="3099" ht="15" customHeight="1" s="4" customFormat="1">
      <c r="F3099" s="4">
        <f>'Enhanced Basket_AUTOLOAD'!H3098</f>
        <v>0</v>
      </c>
      <c r="G3099" s="4">
        <f>'Enhanced Basket_AUTOLOAD'!M3098</f>
        <v>0</v>
      </c>
      <c r="H3099" s="4">
        <f>'Enhanced Basket_AUTOLOAD'!O3098</f>
        <v>0</v>
      </c>
      <c r="I3099" s="4">
        <f>'Enhanced Basket_AUTOLOAD'!P3098</f>
        <v>0</v>
      </c>
      <c r="J3099" s="4">
        <f>'Enhanced Basket_AUTOLOAD'!Q3098</f>
        <v>0</v>
      </c>
      <c r="M3099" s="4" t="e">
        <f>IF(TRIM(CLEAN(I3099))="USCSH0000000","",VLOOKUP(I3099,'EZE Daily_With_BB CODES'!$H$3:$J$4445,3,0))</f>
        <v>#N/A</v>
      </c>
    </row>
    <row r="3100" ht="15" customHeight="1" s="4" customFormat="1">
      <c r="F3100" s="4">
        <f>'Enhanced Basket_AUTOLOAD'!H3099</f>
        <v>0</v>
      </c>
      <c r="G3100" s="4">
        <f>'Enhanced Basket_AUTOLOAD'!M3099</f>
        <v>0</v>
      </c>
      <c r="H3100" s="4">
        <f>'Enhanced Basket_AUTOLOAD'!O3099</f>
        <v>0</v>
      </c>
      <c r="I3100" s="4">
        <f>'Enhanced Basket_AUTOLOAD'!P3099</f>
        <v>0</v>
      </c>
      <c r="J3100" s="4">
        <f>'Enhanced Basket_AUTOLOAD'!Q3099</f>
        <v>0</v>
      </c>
      <c r="M3100" s="4" t="e">
        <f>IF(TRIM(CLEAN(I3100))="USCSH0000000","",VLOOKUP(I3100,'EZE Daily_With_BB CODES'!$H$3:$J$4445,3,0))</f>
        <v>#N/A</v>
      </c>
    </row>
    <row r="3101" ht="15" customHeight="1" s="4" customFormat="1">
      <c r="F3101" s="4">
        <f>'Enhanced Basket_AUTOLOAD'!H3100</f>
        <v>0</v>
      </c>
      <c r="G3101" s="4">
        <f>'Enhanced Basket_AUTOLOAD'!M3100</f>
        <v>0</v>
      </c>
      <c r="H3101" s="4">
        <f>'Enhanced Basket_AUTOLOAD'!O3100</f>
        <v>0</v>
      </c>
      <c r="I3101" s="4">
        <f>'Enhanced Basket_AUTOLOAD'!P3100</f>
        <v>0</v>
      </c>
      <c r="J3101" s="4">
        <f>'Enhanced Basket_AUTOLOAD'!Q3100</f>
        <v>0</v>
      </c>
      <c r="M3101" s="4" t="e">
        <f>IF(TRIM(CLEAN(I3101))="USCSH0000000","",VLOOKUP(I3101,'EZE Daily_With_BB CODES'!$H$3:$J$4445,3,0))</f>
        <v>#N/A</v>
      </c>
    </row>
    <row r="3102" ht="15" customHeight="1" s="4" customFormat="1">
      <c r="F3102" s="4">
        <f>'Enhanced Basket_AUTOLOAD'!H3101</f>
        <v>0</v>
      </c>
      <c r="G3102" s="4">
        <f>'Enhanced Basket_AUTOLOAD'!M3101</f>
        <v>0</v>
      </c>
      <c r="H3102" s="4">
        <f>'Enhanced Basket_AUTOLOAD'!O3101</f>
        <v>0</v>
      </c>
      <c r="I3102" s="4">
        <f>'Enhanced Basket_AUTOLOAD'!P3101</f>
        <v>0</v>
      </c>
      <c r="J3102" s="4">
        <f>'Enhanced Basket_AUTOLOAD'!Q3101</f>
        <v>0</v>
      </c>
      <c r="M3102" s="4" t="e">
        <f>IF(TRIM(CLEAN(I3102))="USCSH0000000","",VLOOKUP(I3102,'EZE Daily_With_BB CODES'!$H$3:$J$4445,3,0))</f>
        <v>#N/A</v>
      </c>
    </row>
    <row r="3103" ht="15" customHeight="1" s="4" customFormat="1">
      <c r="F3103" s="4">
        <f>'Enhanced Basket_AUTOLOAD'!H3102</f>
        <v>0</v>
      </c>
      <c r="G3103" s="4">
        <f>'Enhanced Basket_AUTOLOAD'!M3102</f>
        <v>0</v>
      </c>
      <c r="H3103" s="4">
        <f>'Enhanced Basket_AUTOLOAD'!O3102</f>
        <v>0</v>
      </c>
      <c r="I3103" s="4">
        <f>'Enhanced Basket_AUTOLOAD'!P3102</f>
        <v>0</v>
      </c>
      <c r="J3103" s="4">
        <f>'Enhanced Basket_AUTOLOAD'!Q3102</f>
        <v>0</v>
      </c>
      <c r="M3103" s="4" t="e">
        <f>IF(TRIM(CLEAN(I3103))="USCSH0000000","",VLOOKUP(I3103,'EZE Daily_With_BB CODES'!$H$3:$J$4445,3,0))</f>
        <v>#N/A</v>
      </c>
    </row>
    <row r="3104" ht="15" customHeight="1" s="4" customFormat="1">
      <c r="F3104" s="4">
        <f>'Enhanced Basket_AUTOLOAD'!H3103</f>
        <v>0</v>
      </c>
      <c r="G3104" s="4">
        <f>'Enhanced Basket_AUTOLOAD'!M3103</f>
        <v>0</v>
      </c>
      <c r="H3104" s="4">
        <f>'Enhanced Basket_AUTOLOAD'!O3103</f>
        <v>0</v>
      </c>
      <c r="I3104" s="4">
        <f>'Enhanced Basket_AUTOLOAD'!P3103</f>
        <v>0</v>
      </c>
      <c r="J3104" s="4">
        <f>'Enhanced Basket_AUTOLOAD'!Q3103</f>
        <v>0</v>
      </c>
      <c r="M3104" s="4" t="e">
        <f>IF(TRIM(CLEAN(I3104))="USCSH0000000","",VLOOKUP(I3104,'EZE Daily_With_BB CODES'!$H$3:$J$4445,3,0))</f>
        <v>#N/A</v>
      </c>
    </row>
    <row r="3105" ht="15" customHeight="1" s="4" customFormat="1">
      <c r="F3105" s="4">
        <f>'Enhanced Basket_AUTOLOAD'!H3104</f>
        <v>0</v>
      </c>
      <c r="G3105" s="4">
        <f>'Enhanced Basket_AUTOLOAD'!M3104</f>
        <v>0</v>
      </c>
      <c r="H3105" s="4">
        <f>'Enhanced Basket_AUTOLOAD'!O3104</f>
        <v>0</v>
      </c>
      <c r="I3105" s="4">
        <f>'Enhanced Basket_AUTOLOAD'!P3104</f>
        <v>0</v>
      </c>
      <c r="J3105" s="4">
        <f>'Enhanced Basket_AUTOLOAD'!Q3104</f>
        <v>0</v>
      </c>
      <c r="M3105" s="4" t="e">
        <f>IF(TRIM(CLEAN(I3105))="USCSH0000000","",VLOOKUP(I3105,'EZE Daily_With_BB CODES'!$H$3:$J$4445,3,0))</f>
        <v>#N/A</v>
      </c>
    </row>
    <row r="3106" ht="15" customHeight="1" s="4" customFormat="1">
      <c r="F3106" s="4">
        <f>'Enhanced Basket_AUTOLOAD'!H3105</f>
        <v>0</v>
      </c>
      <c r="G3106" s="4">
        <f>'Enhanced Basket_AUTOLOAD'!M3105</f>
        <v>0</v>
      </c>
      <c r="H3106" s="4">
        <f>'Enhanced Basket_AUTOLOAD'!O3105</f>
        <v>0</v>
      </c>
      <c r="I3106" s="4">
        <f>'Enhanced Basket_AUTOLOAD'!P3105</f>
        <v>0</v>
      </c>
      <c r="J3106" s="4">
        <f>'Enhanced Basket_AUTOLOAD'!Q3105</f>
        <v>0</v>
      </c>
      <c r="M3106" s="4" t="e">
        <f>IF(TRIM(CLEAN(I3106))="USCSH0000000","",VLOOKUP(I3106,'EZE Daily_With_BB CODES'!$H$3:$J$4445,3,0))</f>
        <v>#N/A</v>
      </c>
    </row>
    <row r="3107" ht="15" customHeight="1" s="4" customFormat="1">
      <c r="F3107" s="4">
        <f>'Enhanced Basket_AUTOLOAD'!H3106</f>
        <v>0</v>
      </c>
      <c r="G3107" s="4">
        <f>'Enhanced Basket_AUTOLOAD'!M3106</f>
        <v>0</v>
      </c>
      <c r="H3107" s="4">
        <f>'Enhanced Basket_AUTOLOAD'!O3106</f>
        <v>0</v>
      </c>
      <c r="I3107" s="4">
        <f>'Enhanced Basket_AUTOLOAD'!P3106</f>
        <v>0</v>
      </c>
      <c r="J3107" s="4">
        <f>'Enhanced Basket_AUTOLOAD'!Q3106</f>
        <v>0</v>
      </c>
      <c r="M3107" s="4" t="e">
        <f>IF(TRIM(CLEAN(I3107))="USCSH0000000","",VLOOKUP(I3107,'EZE Daily_With_BB CODES'!$H$3:$J$4445,3,0))</f>
        <v>#N/A</v>
      </c>
    </row>
    <row r="3108" ht="15" customHeight="1" s="4" customFormat="1">
      <c r="F3108" s="4">
        <f>'Enhanced Basket_AUTOLOAD'!H3107</f>
        <v>0</v>
      </c>
      <c r="G3108" s="4">
        <f>'Enhanced Basket_AUTOLOAD'!M3107</f>
        <v>0</v>
      </c>
      <c r="H3108" s="4">
        <f>'Enhanced Basket_AUTOLOAD'!O3107</f>
        <v>0</v>
      </c>
      <c r="I3108" s="4">
        <f>'Enhanced Basket_AUTOLOAD'!P3107</f>
        <v>0</v>
      </c>
      <c r="J3108" s="4">
        <f>'Enhanced Basket_AUTOLOAD'!Q3107</f>
        <v>0</v>
      </c>
      <c r="M3108" s="4" t="e">
        <f>IF(TRIM(CLEAN(I3108))="USCSH0000000","",VLOOKUP(I3108,'EZE Daily_With_BB CODES'!$H$3:$J$4445,3,0))</f>
        <v>#N/A</v>
      </c>
    </row>
    <row r="3109" ht="15" customHeight="1" s="4" customFormat="1">
      <c r="F3109" s="4">
        <f>'Enhanced Basket_AUTOLOAD'!H3108</f>
        <v>0</v>
      </c>
      <c r="G3109" s="4">
        <f>'Enhanced Basket_AUTOLOAD'!M3108</f>
        <v>0</v>
      </c>
      <c r="H3109" s="4">
        <f>'Enhanced Basket_AUTOLOAD'!O3108</f>
        <v>0</v>
      </c>
      <c r="I3109" s="4">
        <f>'Enhanced Basket_AUTOLOAD'!P3108</f>
        <v>0</v>
      </c>
      <c r="J3109" s="4">
        <f>'Enhanced Basket_AUTOLOAD'!Q3108</f>
        <v>0</v>
      </c>
      <c r="M3109" s="4" t="e">
        <f>IF(TRIM(CLEAN(I3109))="USCSH0000000","",VLOOKUP(I3109,'EZE Daily_With_BB CODES'!$H$3:$J$4445,3,0))</f>
        <v>#N/A</v>
      </c>
    </row>
    <row r="3110" ht="15" customHeight="1" s="4" customFormat="1">
      <c r="F3110" s="4">
        <f>'Enhanced Basket_AUTOLOAD'!H3109</f>
        <v>0</v>
      </c>
      <c r="G3110" s="4">
        <f>'Enhanced Basket_AUTOLOAD'!M3109</f>
        <v>0</v>
      </c>
      <c r="H3110" s="4">
        <f>'Enhanced Basket_AUTOLOAD'!O3109</f>
        <v>0</v>
      </c>
      <c r="I3110" s="4">
        <f>'Enhanced Basket_AUTOLOAD'!P3109</f>
        <v>0</v>
      </c>
      <c r="J3110" s="4">
        <f>'Enhanced Basket_AUTOLOAD'!Q3109</f>
        <v>0</v>
      </c>
      <c r="M3110" s="4" t="e">
        <f>IF(TRIM(CLEAN(I3110))="USCSH0000000","",VLOOKUP(I3110,'EZE Daily_With_BB CODES'!$H$3:$J$4445,3,0))</f>
        <v>#N/A</v>
      </c>
    </row>
    <row r="3111" ht="15" customHeight="1" s="4" customFormat="1">
      <c r="F3111" s="4">
        <f>'Enhanced Basket_AUTOLOAD'!H3110</f>
        <v>0</v>
      </c>
      <c r="G3111" s="4">
        <f>'Enhanced Basket_AUTOLOAD'!M3110</f>
        <v>0</v>
      </c>
      <c r="H3111" s="4">
        <f>'Enhanced Basket_AUTOLOAD'!O3110</f>
        <v>0</v>
      </c>
      <c r="I3111" s="4">
        <f>'Enhanced Basket_AUTOLOAD'!P3110</f>
        <v>0</v>
      </c>
      <c r="J3111" s="4">
        <f>'Enhanced Basket_AUTOLOAD'!Q3110</f>
        <v>0</v>
      </c>
      <c r="M3111" s="4" t="e">
        <f>IF(TRIM(CLEAN(I3111))="USCSH0000000","",VLOOKUP(I3111,'EZE Daily_With_BB CODES'!$H$3:$J$4445,3,0))</f>
        <v>#N/A</v>
      </c>
    </row>
    <row r="3112" ht="15" customHeight="1" s="4" customFormat="1">
      <c r="F3112" s="4">
        <f>'Enhanced Basket_AUTOLOAD'!H3111</f>
        <v>0</v>
      </c>
      <c r="G3112" s="4">
        <f>'Enhanced Basket_AUTOLOAD'!M3111</f>
        <v>0</v>
      </c>
      <c r="H3112" s="4">
        <f>'Enhanced Basket_AUTOLOAD'!O3111</f>
        <v>0</v>
      </c>
      <c r="I3112" s="4">
        <f>'Enhanced Basket_AUTOLOAD'!P3111</f>
        <v>0</v>
      </c>
      <c r="J3112" s="4">
        <f>'Enhanced Basket_AUTOLOAD'!Q3111</f>
        <v>0</v>
      </c>
      <c r="M3112" s="4" t="e">
        <f>IF(TRIM(CLEAN(I3112))="USCSH0000000","",VLOOKUP(I3112,'EZE Daily_With_BB CODES'!$H$3:$J$4445,3,0))</f>
        <v>#N/A</v>
      </c>
    </row>
    <row r="3113" ht="15" customHeight="1" s="4" customFormat="1">
      <c r="F3113" s="4">
        <f>'Enhanced Basket_AUTOLOAD'!H3112</f>
        <v>0</v>
      </c>
      <c r="G3113" s="4">
        <f>'Enhanced Basket_AUTOLOAD'!M3112</f>
        <v>0</v>
      </c>
      <c r="H3113" s="4">
        <f>'Enhanced Basket_AUTOLOAD'!O3112</f>
        <v>0</v>
      </c>
      <c r="I3113" s="4">
        <f>'Enhanced Basket_AUTOLOAD'!P3112</f>
        <v>0</v>
      </c>
      <c r="J3113" s="4">
        <f>'Enhanced Basket_AUTOLOAD'!Q3112</f>
        <v>0</v>
      </c>
      <c r="M3113" s="4" t="e">
        <f>IF(TRIM(CLEAN(I3113))="USCSH0000000","",VLOOKUP(I3113,'EZE Daily_With_BB CODES'!$H$3:$J$4445,3,0))</f>
        <v>#N/A</v>
      </c>
    </row>
    <row r="3114" ht="15" customHeight="1" s="4" customFormat="1">
      <c r="F3114" s="4">
        <f>'Enhanced Basket_AUTOLOAD'!H3113</f>
        <v>0</v>
      </c>
      <c r="G3114" s="4">
        <f>'Enhanced Basket_AUTOLOAD'!M3113</f>
        <v>0</v>
      </c>
      <c r="H3114" s="4">
        <f>'Enhanced Basket_AUTOLOAD'!O3113</f>
        <v>0</v>
      </c>
      <c r="I3114" s="4">
        <f>'Enhanced Basket_AUTOLOAD'!P3113</f>
        <v>0</v>
      </c>
      <c r="J3114" s="4">
        <f>'Enhanced Basket_AUTOLOAD'!Q3113</f>
        <v>0</v>
      </c>
      <c r="M3114" s="4" t="e">
        <f>IF(TRIM(CLEAN(I3114))="USCSH0000000","",VLOOKUP(I3114,'EZE Daily_With_BB CODES'!$H$3:$J$4445,3,0))</f>
        <v>#N/A</v>
      </c>
    </row>
    <row r="3115" ht="15" customHeight="1" s="4" customFormat="1">
      <c r="F3115" s="4">
        <f>'Enhanced Basket_AUTOLOAD'!H3114</f>
        <v>0</v>
      </c>
      <c r="G3115" s="4">
        <f>'Enhanced Basket_AUTOLOAD'!M3114</f>
        <v>0</v>
      </c>
      <c r="H3115" s="4">
        <f>'Enhanced Basket_AUTOLOAD'!O3114</f>
        <v>0</v>
      </c>
      <c r="I3115" s="4">
        <f>'Enhanced Basket_AUTOLOAD'!P3114</f>
        <v>0</v>
      </c>
      <c r="J3115" s="4">
        <f>'Enhanced Basket_AUTOLOAD'!Q3114</f>
        <v>0</v>
      </c>
      <c r="M3115" s="4" t="e">
        <f>IF(TRIM(CLEAN(I3115))="USCSH0000000","",VLOOKUP(I3115,'EZE Daily_With_BB CODES'!$H$3:$J$4445,3,0))</f>
        <v>#N/A</v>
      </c>
    </row>
    <row r="3116" ht="15" customHeight="1" s="4" customFormat="1">
      <c r="F3116" s="4">
        <f>'Enhanced Basket_AUTOLOAD'!H3115</f>
        <v>0</v>
      </c>
      <c r="G3116" s="4">
        <f>'Enhanced Basket_AUTOLOAD'!M3115</f>
        <v>0</v>
      </c>
      <c r="H3116" s="4">
        <f>'Enhanced Basket_AUTOLOAD'!O3115</f>
        <v>0</v>
      </c>
      <c r="I3116" s="4">
        <f>'Enhanced Basket_AUTOLOAD'!P3115</f>
        <v>0</v>
      </c>
      <c r="J3116" s="4">
        <f>'Enhanced Basket_AUTOLOAD'!Q3115</f>
        <v>0</v>
      </c>
      <c r="M3116" s="4" t="e">
        <f>IF(TRIM(CLEAN(I3116))="USCSH0000000","",VLOOKUP(I3116,'EZE Daily_With_BB CODES'!$H$3:$J$4445,3,0))</f>
        <v>#N/A</v>
      </c>
    </row>
    <row r="3117" ht="15" customHeight="1" s="4" customFormat="1">
      <c r="F3117" s="4">
        <f>'Enhanced Basket_AUTOLOAD'!H3116</f>
        <v>0</v>
      </c>
      <c r="G3117" s="4">
        <f>'Enhanced Basket_AUTOLOAD'!M3116</f>
        <v>0</v>
      </c>
      <c r="H3117" s="4">
        <f>'Enhanced Basket_AUTOLOAD'!O3116</f>
        <v>0</v>
      </c>
      <c r="I3117" s="4">
        <f>'Enhanced Basket_AUTOLOAD'!P3116</f>
        <v>0</v>
      </c>
      <c r="J3117" s="4">
        <f>'Enhanced Basket_AUTOLOAD'!Q3116</f>
        <v>0</v>
      </c>
      <c r="M3117" s="4" t="e">
        <f>IF(TRIM(CLEAN(I3117))="USCSH0000000","",VLOOKUP(I3117,'EZE Daily_With_BB CODES'!$H$3:$J$4445,3,0))</f>
        <v>#N/A</v>
      </c>
    </row>
    <row r="3118" ht="15" customHeight="1" s="4" customFormat="1">
      <c r="F3118" s="4">
        <f>'Enhanced Basket_AUTOLOAD'!H3117</f>
        <v>0</v>
      </c>
      <c r="G3118" s="4">
        <f>'Enhanced Basket_AUTOLOAD'!M3117</f>
        <v>0</v>
      </c>
      <c r="H3118" s="4">
        <f>'Enhanced Basket_AUTOLOAD'!O3117</f>
        <v>0</v>
      </c>
      <c r="I3118" s="4">
        <f>'Enhanced Basket_AUTOLOAD'!P3117</f>
        <v>0</v>
      </c>
      <c r="J3118" s="4">
        <f>'Enhanced Basket_AUTOLOAD'!Q3117</f>
        <v>0</v>
      </c>
      <c r="M3118" s="4" t="e">
        <f>IF(TRIM(CLEAN(I3118))="USCSH0000000","",VLOOKUP(I3118,'EZE Daily_With_BB CODES'!$H$3:$J$4445,3,0))</f>
        <v>#N/A</v>
      </c>
    </row>
    <row r="3119" ht="15" customHeight="1" s="4" customFormat="1">
      <c r="F3119" s="4">
        <f>'Enhanced Basket_AUTOLOAD'!H3118</f>
        <v>0</v>
      </c>
      <c r="G3119" s="4">
        <f>'Enhanced Basket_AUTOLOAD'!M3118</f>
        <v>0</v>
      </c>
      <c r="H3119" s="4">
        <f>'Enhanced Basket_AUTOLOAD'!O3118</f>
        <v>0</v>
      </c>
      <c r="I3119" s="4">
        <f>'Enhanced Basket_AUTOLOAD'!P3118</f>
        <v>0</v>
      </c>
      <c r="J3119" s="4">
        <f>'Enhanced Basket_AUTOLOAD'!Q3118</f>
        <v>0</v>
      </c>
      <c r="M3119" s="4" t="e">
        <f>IF(TRIM(CLEAN(I3119))="USCSH0000000","",VLOOKUP(I3119,'EZE Daily_With_BB CODES'!$H$3:$J$4445,3,0))</f>
        <v>#N/A</v>
      </c>
    </row>
    <row r="3120" ht="15" customHeight="1" s="4" customFormat="1">
      <c r="F3120" s="4">
        <f>'Enhanced Basket_AUTOLOAD'!H3119</f>
        <v>0</v>
      </c>
      <c r="G3120" s="4">
        <f>'Enhanced Basket_AUTOLOAD'!M3119</f>
        <v>0</v>
      </c>
      <c r="H3120" s="4">
        <f>'Enhanced Basket_AUTOLOAD'!O3119</f>
        <v>0</v>
      </c>
      <c r="I3120" s="4">
        <f>'Enhanced Basket_AUTOLOAD'!P3119</f>
        <v>0</v>
      </c>
      <c r="J3120" s="4">
        <f>'Enhanced Basket_AUTOLOAD'!Q3119</f>
        <v>0</v>
      </c>
      <c r="M3120" s="4" t="e">
        <f>IF(TRIM(CLEAN(I3120))="USCSH0000000","",VLOOKUP(I3120,'EZE Daily_With_BB CODES'!$H$3:$J$4445,3,0))</f>
        <v>#N/A</v>
      </c>
    </row>
    <row r="3121" ht="15" customHeight="1" s="4" customFormat="1">
      <c r="F3121" s="4">
        <f>'Enhanced Basket_AUTOLOAD'!H3120</f>
        <v>0</v>
      </c>
      <c r="G3121" s="4">
        <f>'Enhanced Basket_AUTOLOAD'!M3120</f>
        <v>0</v>
      </c>
      <c r="H3121" s="4">
        <f>'Enhanced Basket_AUTOLOAD'!O3120</f>
        <v>0</v>
      </c>
      <c r="I3121" s="4">
        <f>'Enhanced Basket_AUTOLOAD'!P3120</f>
        <v>0</v>
      </c>
      <c r="J3121" s="4">
        <f>'Enhanced Basket_AUTOLOAD'!Q3120</f>
        <v>0</v>
      </c>
      <c r="M3121" s="4" t="e">
        <f>IF(TRIM(CLEAN(I3121))="USCSH0000000","",VLOOKUP(I3121,'EZE Daily_With_BB CODES'!$H$3:$J$4445,3,0))</f>
        <v>#N/A</v>
      </c>
    </row>
    <row r="3122" ht="15" customHeight="1" s="4" customFormat="1">
      <c r="F3122" s="4">
        <f>'Enhanced Basket_AUTOLOAD'!H3121</f>
        <v>0</v>
      </c>
      <c r="G3122" s="4">
        <f>'Enhanced Basket_AUTOLOAD'!M3121</f>
        <v>0</v>
      </c>
      <c r="H3122" s="4">
        <f>'Enhanced Basket_AUTOLOAD'!O3121</f>
        <v>0</v>
      </c>
      <c r="I3122" s="4">
        <f>'Enhanced Basket_AUTOLOAD'!P3121</f>
        <v>0</v>
      </c>
      <c r="J3122" s="4">
        <f>'Enhanced Basket_AUTOLOAD'!Q3121</f>
        <v>0</v>
      </c>
      <c r="M3122" s="4" t="e">
        <f>IF(TRIM(CLEAN(I3122))="USCSH0000000","",VLOOKUP(I3122,'EZE Daily_With_BB CODES'!$H$3:$J$4445,3,0))</f>
        <v>#N/A</v>
      </c>
    </row>
    <row r="3123" ht="15" customHeight="1" s="4" customFormat="1">
      <c r="F3123" s="4">
        <f>'Enhanced Basket_AUTOLOAD'!H3122</f>
        <v>0</v>
      </c>
      <c r="G3123" s="4">
        <f>'Enhanced Basket_AUTOLOAD'!M3122</f>
        <v>0</v>
      </c>
      <c r="H3123" s="4">
        <f>'Enhanced Basket_AUTOLOAD'!O3122</f>
        <v>0</v>
      </c>
      <c r="I3123" s="4">
        <f>'Enhanced Basket_AUTOLOAD'!P3122</f>
        <v>0</v>
      </c>
      <c r="J3123" s="4">
        <f>'Enhanced Basket_AUTOLOAD'!Q3122</f>
        <v>0</v>
      </c>
      <c r="M3123" s="4" t="e">
        <f>IF(TRIM(CLEAN(I3123))="USCSH0000000","",VLOOKUP(I3123,'EZE Daily_With_BB CODES'!$H$3:$J$4445,3,0))</f>
        <v>#N/A</v>
      </c>
    </row>
    <row r="3124" ht="15" customHeight="1" s="4" customFormat="1">
      <c r="F3124" s="4">
        <f>'Enhanced Basket_AUTOLOAD'!H3123</f>
        <v>0</v>
      </c>
      <c r="G3124" s="4">
        <f>'Enhanced Basket_AUTOLOAD'!M3123</f>
        <v>0</v>
      </c>
      <c r="H3124" s="4">
        <f>'Enhanced Basket_AUTOLOAD'!O3123</f>
        <v>0</v>
      </c>
      <c r="I3124" s="4">
        <f>'Enhanced Basket_AUTOLOAD'!P3123</f>
        <v>0</v>
      </c>
      <c r="J3124" s="4">
        <f>'Enhanced Basket_AUTOLOAD'!Q3123</f>
        <v>0</v>
      </c>
      <c r="M3124" s="4" t="e">
        <f>IF(TRIM(CLEAN(I3124))="USCSH0000000","",VLOOKUP(I3124,'EZE Daily_With_BB CODES'!$H$3:$J$4445,3,0))</f>
        <v>#N/A</v>
      </c>
    </row>
    <row r="3125" ht="15" customHeight="1" s="4" customFormat="1">
      <c r="F3125" s="4">
        <f>'Enhanced Basket_AUTOLOAD'!H3124</f>
        <v>0</v>
      </c>
      <c r="G3125" s="4">
        <f>'Enhanced Basket_AUTOLOAD'!M3124</f>
        <v>0</v>
      </c>
      <c r="H3125" s="4">
        <f>'Enhanced Basket_AUTOLOAD'!O3124</f>
        <v>0</v>
      </c>
      <c r="I3125" s="4">
        <f>'Enhanced Basket_AUTOLOAD'!P3124</f>
        <v>0</v>
      </c>
      <c r="J3125" s="4">
        <f>'Enhanced Basket_AUTOLOAD'!Q3124</f>
        <v>0</v>
      </c>
      <c r="M3125" s="4" t="e">
        <f>IF(TRIM(CLEAN(I3125))="USCSH0000000","",VLOOKUP(I3125,'EZE Daily_With_BB CODES'!$H$3:$J$4445,3,0))</f>
        <v>#N/A</v>
      </c>
    </row>
    <row r="3126" ht="15" customHeight="1" s="4" customFormat="1">
      <c r="F3126" s="4">
        <f>'Enhanced Basket_AUTOLOAD'!H3125</f>
        <v>0</v>
      </c>
      <c r="G3126" s="4">
        <f>'Enhanced Basket_AUTOLOAD'!M3125</f>
        <v>0</v>
      </c>
      <c r="H3126" s="4">
        <f>'Enhanced Basket_AUTOLOAD'!O3125</f>
        <v>0</v>
      </c>
      <c r="I3126" s="4">
        <f>'Enhanced Basket_AUTOLOAD'!P3125</f>
        <v>0</v>
      </c>
      <c r="J3126" s="4">
        <f>'Enhanced Basket_AUTOLOAD'!Q3125</f>
        <v>0</v>
      </c>
      <c r="M3126" s="4" t="e">
        <f>IF(TRIM(CLEAN(I3126))="USCSH0000000","",VLOOKUP(I3126,'EZE Daily_With_BB CODES'!$H$3:$J$4445,3,0))</f>
        <v>#N/A</v>
      </c>
    </row>
    <row r="3127" ht="15" customHeight="1" s="4" customFormat="1">
      <c r="F3127" s="4">
        <f>'Enhanced Basket_AUTOLOAD'!H3126</f>
        <v>0</v>
      </c>
      <c r="G3127" s="4">
        <f>'Enhanced Basket_AUTOLOAD'!M3126</f>
        <v>0</v>
      </c>
      <c r="H3127" s="4">
        <f>'Enhanced Basket_AUTOLOAD'!O3126</f>
        <v>0</v>
      </c>
      <c r="I3127" s="4">
        <f>'Enhanced Basket_AUTOLOAD'!P3126</f>
        <v>0</v>
      </c>
      <c r="J3127" s="4">
        <f>'Enhanced Basket_AUTOLOAD'!Q3126</f>
        <v>0</v>
      </c>
      <c r="M3127" s="4" t="e">
        <f>IF(TRIM(CLEAN(I3127))="USCSH0000000","",VLOOKUP(I3127,'EZE Daily_With_BB CODES'!$H$3:$J$4445,3,0))</f>
        <v>#N/A</v>
      </c>
    </row>
    <row r="3128" ht="15" customHeight="1" s="4" customFormat="1">
      <c r="F3128" s="4">
        <f>'Enhanced Basket_AUTOLOAD'!H3127</f>
        <v>0</v>
      </c>
      <c r="G3128" s="4">
        <f>'Enhanced Basket_AUTOLOAD'!M3127</f>
        <v>0</v>
      </c>
      <c r="H3128" s="4">
        <f>'Enhanced Basket_AUTOLOAD'!O3127</f>
        <v>0</v>
      </c>
      <c r="I3128" s="4">
        <f>'Enhanced Basket_AUTOLOAD'!P3127</f>
        <v>0</v>
      </c>
      <c r="J3128" s="4">
        <f>'Enhanced Basket_AUTOLOAD'!Q3127</f>
        <v>0</v>
      </c>
      <c r="M3128" s="4" t="e">
        <f>IF(TRIM(CLEAN(I3128))="USCSH0000000","",VLOOKUP(I3128,'EZE Daily_With_BB CODES'!$H$3:$J$4445,3,0))</f>
        <v>#N/A</v>
      </c>
    </row>
    <row r="3129" ht="15" customHeight="1" s="4" customFormat="1">
      <c r="F3129" s="4">
        <f>'Enhanced Basket_AUTOLOAD'!H3128</f>
        <v>0</v>
      </c>
      <c r="G3129" s="4">
        <f>'Enhanced Basket_AUTOLOAD'!M3128</f>
        <v>0</v>
      </c>
      <c r="H3129" s="4">
        <f>'Enhanced Basket_AUTOLOAD'!O3128</f>
        <v>0</v>
      </c>
      <c r="I3129" s="4">
        <f>'Enhanced Basket_AUTOLOAD'!P3128</f>
        <v>0</v>
      </c>
      <c r="J3129" s="4">
        <f>'Enhanced Basket_AUTOLOAD'!Q3128</f>
        <v>0</v>
      </c>
      <c r="M3129" s="4" t="e">
        <f>IF(TRIM(CLEAN(I3129))="USCSH0000000","",VLOOKUP(I3129,'EZE Daily_With_BB CODES'!$H$3:$J$4445,3,0))</f>
        <v>#N/A</v>
      </c>
    </row>
    <row r="3130" ht="15" customHeight="1" s="4" customFormat="1">
      <c r="F3130" s="4">
        <f>'Enhanced Basket_AUTOLOAD'!H3129</f>
        <v>0</v>
      </c>
      <c r="G3130" s="4">
        <f>'Enhanced Basket_AUTOLOAD'!M3129</f>
        <v>0</v>
      </c>
      <c r="H3130" s="4">
        <f>'Enhanced Basket_AUTOLOAD'!O3129</f>
        <v>0</v>
      </c>
      <c r="I3130" s="4">
        <f>'Enhanced Basket_AUTOLOAD'!P3129</f>
        <v>0</v>
      </c>
      <c r="J3130" s="4">
        <f>'Enhanced Basket_AUTOLOAD'!Q3129</f>
        <v>0</v>
      </c>
      <c r="M3130" s="4" t="e">
        <f>IF(TRIM(CLEAN(I3130))="USCSH0000000","",VLOOKUP(I3130,'EZE Daily_With_BB CODES'!$H$3:$J$4445,3,0))</f>
        <v>#N/A</v>
      </c>
    </row>
    <row r="3131" ht="15" customHeight="1" s="4" customFormat="1">
      <c r="F3131" s="4">
        <f>'Enhanced Basket_AUTOLOAD'!H3130</f>
        <v>0</v>
      </c>
      <c r="G3131" s="4">
        <f>'Enhanced Basket_AUTOLOAD'!M3130</f>
        <v>0</v>
      </c>
      <c r="H3131" s="4">
        <f>'Enhanced Basket_AUTOLOAD'!O3130</f>
        <v>0</v>
      </c>
      <c r="I3131" s="4">
        <f>'Enhanced Basket_AUTOLOAD'!P3130</f>
        <v>0</v>
      </c>
      <c r="J3131" s="4">
        <f>'Enhanced Basket_AUTOLOAD'!Q3130</f>
        <v>0</v>
      </c>
      <c r="M3131" s="4" t="e">
        <f>IF(TRIM(CLEAN(I3131))="USCSH0000000","",VLOOKUP(I3131,'EZE Daily_With_BB CODES'!$H$3:$J$4445,3,0))</f>
        <v>#N/A</v>
      </c>
    </row>
    <row r="3132" ht="15" customHeight="1" s="4" customFormat="1">
      <c r="F3132" s="4">
        <f>'Enhanced Basket_AUTOLOAD'!H3131</f>
        <v>0</v>
      </c>
      <c r="G3132" s="4">
        <f>'Enhanced Basket_AUTOLOAD'!M3131</f>
        <v>0</v>
      </c>
      <c r="H3132" s="4">
        <f>'Enhanced Basket_AUTOLOAD'!O3131</f>
        <v>0</v>
      </c>
      <c r="I3132" s="4">
        <f>'Enhanced Basket_AUTOLOAD'!P3131</f>
        <v>0</v>
      </c>
      <c r="J3132" s="4">
        <f>'Enhanced Basket_AUTOLOAD'!Q3131</f>
        <v>0</v>
      </c>
      <c r="M3132" s="4" t="e">
        <f>IF(TRIM(CLEAN(I3132))="USCSH0000000","",VLOOKUP(I3132,'EZE Daily_With_BB CODES'!$H$3:$J$4445,3,0))</f>
        <v>#N/A</v>
      </c>
    </row>
    <row r="3133" ht="15" customHeight="1" s="4" customFormat="1">
      <c r="F3133" s="4">
        <f>'Enhanced Basket_AUTOLOAD'!H3132</f>
        <v>0</v>
      </c>
      <c r="G3133" s="4">
        <f>'Enhanced Basket_AUTOLOAD'!M3132</f>
        <v>0</v>
      </c>
      <c r="H3133" s="4">
        <f>'Enhanced Basket_AUTOLOAD'!O3132</f>
        <v>0</v>
      </c>
      <c r="I3133" s="4">
        <f>'Enhanced Basket_AUTOLOAD'!P3132</f>
        <v>0</v>
      </c>
      <c r="J3133" s="4">
        <f>'Enhanced Basket_AUTOLOAD'!Q3132</f>
        <v>0</v>
      </c>
      <c r="M3133" s="4" t="e">
        <f>IF(TRIM(CLEAN(I3133))="USCSH0000000","",VLOOKUP(I3133,'EZE Daily_With_BB CODES'!$H$3:$J$4445,3,0))</f>
        <v>#N/A</v>
      </c>
    </row>
    <row r="3134" ht="15" customHeight="1" s="4" customFormat="1">
      <c r="F3134" s="4">
        <f>'Enhanced Basket_AUTOLOAD'!H3133</f>
        <v>0</v>
      </c>
      <c r="G3134" s="4">
        <f>'Enhanced Basket_AUTOLOAD'!M3133</f>
        <v>0</v>
      </c>
      <c r="H3134" s="4">
        <f>'Enhanced Basket_AUTOLOAD'!O3133</f>
        <v>0</v>
      </c>
      <c r="I3134" s="4">
        <f>'Enhanced Basket_AUTOLOAD'!P3133</f>
        <v>0</v>
      </c>
      <c r="J3134" s="4">
        <f>'Enhanced Basket_AUTOLOAD'!Q3133</f>
        <v>0</v>
      </c>
      <c r="M3134" s="4" t="e">
        <f>IF(TRIM(CLEAN(I3134))="USCSH0000000","",VLOOKUP(I3134,'EZE Daily_With_BB CODES'!$H$3:$J$4445,3,0))</f>
        <v>#N/A</v>
      </c>
    </row>
    <row r="3135" ht="15" customHeight="1" s="4" customFormat="1">
      <c r="F3135" s="4">
        <f>'Enhanced Basket_AUTOLOAD'!H3134</f>
        <v>0</v>
      </c>
      <c r="G3135" s="4">
        <f>'Enhanced Basket_AUTOLOAD'!M3134</f>
        <v>0</v>
      </c>
      <c r="H3135" s="4">
        <f>'Enhanced Basket_AUTOLOAD'!O3134</f>
        <v>0</v>
      </c>
      <c r="I3135" s="4">
        <f>'Enhanced Basket_AUTOLOAD'!P3134</f>
        <v>0</v>
      </c>
      <c r="J3135" s="4">
        <f>'Enhanced Basket_AUTOLOAD'!Q3134</f>
        <v>0</v>
      </c>
      <c r="M3135" s="4" t="e">
        <f>IF(TRIM(CLEAN(I3135))="USCSH0000000","",VLOOKUP(I3135,'EZE Daily_With_BB CODES'!$H$3:$J$4445,3,0))</f>
        <v>#N/A</v>
      </c>
    </row>
    <row r="3136" ht="15" customHeight="1" s="4" customFormat="1">
      <c r="F3136" s="4">
        <f>'Enhanced Basket_AUTOLOAD'!H3135</f>
        <v>0</v>
      </c>
      <c r="G3136" s="4">
        <f>'Enhanced Basket_AUTOLOAD'!M3135</f>
        <v>0</v>
      </c>
      <c r="H3136" s="4">
        <f>'Enhanced Basket_AUTOLOAD'!O3135</f>
        <v>0</v>
      </c>
      <c r="I3136" s="4">
        <f>'Enhanced Basket_AUTOLOAD'!P3135</f>
        <v>0</v>
      </c>
      <c r="J3136" s="4">
        <f>'Enhanced Basket_AUTOLOAD'!Q3135</f>
        <v>0</v>
      </c>
      <c r="M3136" s="4" t="e">
        <f>IF(TRIM(CLEAN(I3136))="USCSH0000000","",VLOOKUP(I3136,'EZE Daily_With_BB CODES'!$H$3:$J$4445,3,0))</f>
        <v>#N/A</v>
      </c>
    </row>
    <row r="3137" ht="15" customHeight="1" s="4" customFormat="1">
      <c r="F3137" s="4">
        <f>'Enhanced Basket_AUTOLOAD'!H3136</f>
        <v>0</v>
      </c>
      <c r="G3137" s="4">
        <f>'Enhanced Basket_AUTOLOAD'!M3136</f>
        <v>0</v>
      </c>
      <c r="H3137" s="4">
        <f>'Enhanced Basket_AUTOLOAD'!O3136</f>
        <v>0</v>
      </c>
      <c r="I3137" s="4">
        <f>'Enhanced Basket_AUTOLOAD'!P3136</f>
        <v>0</v>
      </c>
      <c r="J3137" s="4">
        <f>'Enhanced Basket_AUTOLOAD'!Q3136</f>
        <v>0</v>
      </c>
      <c r="M3137" s="4" t="e">
        <f>IF(TRIM(CLEAN(I3137))="USCSH0000000","",VLOOKUP(I3137,'EZE Daily_With_BB CODES'!$H$3:$J$4445,3,0))</f>
        <v>#N/A</v>
      </c>
    </row>
    <row r="3138" ht="15" customHeight="1" s="4" customFormat="1">
      <c r="F3138" s="4">
        <f>'Enhanced Basket_AUTOLOAD'!H3137</f>
        <v>0</v>
      </c>
      <c r="G3138" s="4">
        <f>'Enhanced Basket_AUTOLOAD'!M3137</f>
        <v>0</v>
      </c>
      <c r="H3138" s="4">
        <f>'Enhanced Basket_AUTOLOAD'!O3137</f>
        <v>0</v>
      </c>
      <c r="I3138" s="4">
        <f>'Enhanced Basket_AUTOLOAD'!P3137</f>
        <v>0</v>
      </c>
      <c r="J3138" s="4">
        <f>'Enhanced Basket_AUTOLOAD'!Q3137</f>
        <v>0</v>
      </c>
      <c r="M3138" s="4" t="e">
        <f>IF(TRIM(CLEAN(I3138))="USCSH0000000","",VLOOKUP(I3138,'EZE Daily_With_BB CODES'!$H$3:$J$4445,3,0))</f>
        <v>#N/A</v>
      </c>
    </row>
    <row r="3139" ht="15" customHeight="1" s="4" customFormat="1">
      <c r="F3139" s="4">
        <f>'Enhanced Basket_AUTOLOAD'!H3138</f>
        <v>0</v>
      </c>
      <c r="G3139" s="4">
        <f>'Enhanced Basket_AUTOLOAD'!M3138</f>
        <v>0</v>
      </c>
      <c r="H3139" s="4">
        <f>'Enhanced Basket_AUTOLOAD'!O3138</f>
        <v>0</v>
      </c>
      <c r="I3139" s="4">
        <f>'Enhanced Basket_AUTOLOAD'!P3138</f>
        <v>0</v>
      </c>
      <c r="J3139" s="4">
        <f>'Enhanced Basket_AUTOLOAD'!Q3138</f>
        <v>0</v>
      </c>
      <c r="M3139" s="4" t="e">
        <f>IF(TRIM(CLEAN(I3139))="USCSH0000000","",VLOOKUP(I3139,'EZE Daily_With_BB CODES'!$H$3:$J$4445,3,0))</f>
        <v>#N/A</v>
      </c>
    </row>
    <row r="3140" ht="15" customHeight="1" s="4" customFormat="1">
      <c r="F3140" s="4">
        <f>'Enhanced Basket_AUTOLOAD'!H3139</f>
        <v>0</v>
      </c>
      <c r="G3140" s="4">
        <f>'Enhanced Basket_AUTOLOAD'!M3139</f>
        <v>0</v>
      </c>
      <c r="H3140" s="4">
        <f>'Enhanced Basket_AUTOLOAD'!O3139</f>
        <v>0</v>
      </c>
      <c r="I3140" s="4">
        <f>'Enhanced Basket_AUTOLOAD'!P3139</f>
        <v>0</v>
      </c>
      <c r="J3140" s="4">
        <f>'Enhanced Basket_AUTOLOAD'!Q3139</f>
        <v>0</v>
      </c>
      <c r="M3140" s="4" t="e">
        <f>IF(TRIM(CLEAN(I3140))="USCSH0000000","",VLOOKUP(I3140,'EZE Daily_With_BB CODES'!$H$3:$J$4445,3,0))</f>
        <v>#N/A</v>
      </c>
    </row>
    <row r="3141" ht="15" customHeight="1" s="4" customFormat="1">
      <c r="F3141" s="4">
        <f>'Enhanced Basket_AUTOLOAD'!H3140</f>
        <v>0</v>
      </c>
      <c r="G3141" s="4">
        <f>'Enhanced Basket_AUTOLOAD'!M3140</f>
        <v>0</v>
      </c>
      <c r="H3141" s="4">
        <f>'Enhanced Basket_AUTOLOAD'!O3140</f>
        <v>0</v>
      </c>
      <c r="I3141" s="4">
        <f>'Enhanced Basket_AUTOLOAD'!P3140</f>
        <v>0</v>
      </c>
      <c r="J3141" s="4">
        <f>'Enhanced Basket_AUTOLOAD'!Q3140</f>
        <v>0</v>
      </c>
      <c r="M3141" s="4" t="e">
        <f>IF(TRIM(CLEAN(I3141))="USCSH0000000","",VLOOKUP(I3141,'EZE Daily_With_BB CODES'!$H$3:$J$4445,3,0))</f>
        <v>#N/A</v>
      </c>
    </row>
    <row r="3142" ht="15" customHeight="1" s="4" customFormat="1">
      <c r="F3142" s="4">
        <f>'Enhanced Basket_AUTOLOAD'!H3141</f>
        <v>0</v>
      </c>
      <c r="G3142" s="4">
        <f>'Enhanced Basket_AUTOLOAD'!M3141</f>
        <v>0</v>
      </c>
      <c r="H3142" s="4">
        <f>'Enhanced Basket_AUTOLOAD'!O3141</f>
        <v>0</v>
      </c>
      <c r="I3142" s="4">
        <f>'Enhanced Basket_AUTOLOAD'!P3141</f>
        <v>0</v>
      </c>
      <c r="J3142" s="4">
        <f>'Enhanced Basket_AUTOLOAD'!Q3141</f>
        <v>0</v>
      </c>
      <c r="M3142" s="4" t="e">
        <f>IF(TRIM(CLEAN(I3142))="USCSH0000000","",VLOOKUP(I3142,'EZE Daily_With_BB CODES'!$H$3:$J$4445,3,0))</f>
        <v>#N/A</v>
      </c>
    </row>
    <row r="3143" ht="15" customHeight="1" s="4" customFormat="1">
      <c r="F3143" s="4">
        <f>'Enhanced Basket_AUTOLOAD'!H3142</f>
        <v>0</v>
      </c>
      <c r="G3143" s="4">
        <f>'Enhanced Basket_AUTOLOAD'!M3142</f>
        <v>0</v>
      </c>
      <c r="H3143" s="4">
        <f>'Enhanced Basket_AUTOLOAD'!O3142</f>
        <v>0</v>
      </c>
      <c r="I3143" s="4">
        <f>'Enhanced Basket_AUTOLOAD'!P3142</f>
        <v>0</v>
      </c>
      <c r="J3143" s="4">
        <f>'Enhanced Basket_AUTOLOAD'!Q3142</f>
        <v>0</v>
      </c>
      <c r="M3143" s="4" t="e">
        <f>IF(TRIM(CLEAN(I3143))="USCSH0000000","",VLOOKUP(I3143,'EZE Daily_With_BB CODES'!$H$3:$J$4445,3,0))</f>
        <v>#N/A</v>
      </c>
    </row>
    <row r="3144" ht="15" customHeight="1" s="4" customFormat="1">
      <c r="F3144" s="4">
        <f>'Enhanced Basket_AUTOLOAD'!H3143</f>
        <v>0</v>
      </c>
      <c r="G3144" s="4">
        <f>'Enhanced Basket_AUTOLOAD'!M3143</f>
        <v>0</v>
      </c>
      <c r="H3144" s="4">
        <f>'Enhanced Basket_AUTOLOAD'!O3143</f>
        <v>0</v>
      </c>
      <c r="I3144" s="4">
        <f>'Enhanced Basket_AUTOLOAD'!P3143</f>
        <v>0</v>
      </c>
      <c r="J3144" s="4">
        <f>'Enhanced Basket_AUTOLOAD'!Q3143</f>
        <v>0</v>
      </c>
      <c r="M3144" s="4" t="e">
        <f>IF(TRIM(CLEAN(I3144))="USCSH0000000","",VLOOKUP(I3144,'EZE Daily_With_BB CODES'!$H$3:$J$4445,3,0))</f>
        <v>#N/A</v>
      </c>
    </row>
    <row r="3145" ht="15" customHeight="1" s="4" customFormat="1">
      <c r="F3145" s="4">
        <f>'Enhanced Basket_AUTOLOAD'!H3144</f>
        <v>0</v>
      </c>
      <c r="G3145" s="4">
        <f>'Enhanced Basket_AUTOLOAD'!M3144</f>
        <v>0</v>
      </c>
      <c r="H3145" s="4">
        <f>'Enhanced Basket_AUTOLOAD'!O3144</f>
        <v>0</v>
      </c>
      <c r="I3145" s="4">
        <f>'Enhanced Basket_AUTOLOAD'!P3144</f>
        <v>0</v>
      </c>
      <c r="J3145" s="4">
        <f>'Enhanced Basket_AUTOLOAD'!Q3144</f>
        <v>0</v>
      </c>
      <c r="M3145" s="4" t="e">
        <f>IF(TRIM(CLEAN(I3145))="USCSH0000000","",VLOOKUP(I3145,'EZE Daily_With_BB CODES'!$H$3:$J$4445,3,0))</f>
        <v>#N/A</v>
      </c>
    </row>
    <row r="3146" ht="15" customHeight="1" s="4" customFormat="1">
      <c r="F3146" s="4">
        <f>'Enhanced Basket_AUTOLOAD'!H3145</f>
        <v>0</v>
      </c>
      <c r="G3146" s="4">
        <f>'Enhanced Basket_AUTOLOAD'!M3145</f>
        <v>0</v>
      </c>
      <c r="H3146" s="4">
        <f>'Enhanced Basket_AUTOLOAD'!O3145</f>
        <v>0</v>
      </c>
      <c r="I3146" s="4">
        <f>'Enhanced Basket_AUTOLOAD'!P3145</f>
        <v>0</v>
      </c>
      <c r="J3146" s="4">
        <f>'Enhanced Basket_AUTOLOAD'!Q3145</f>
        <v>0</v>
      </c>
      <c r="M3146" s="4" t="e">
        <f>IF(TRIM(CLEAN(I3146))="USCSH0000000","",VLOOKUP(I3146,'EZE Daily_With_BB CODES'!$H$3:$J$4445,3,0))</f>
        <v>#N/A</v>
      </c>
    </row>
    <row r="3147" ht="15" customHeight="1" s="4" customFormat="1">
      <c r="F3147" s="4">
        <f>'Enhanced Basket_AUTOLOAD'!H3146</f>
        <v>0</v>
      </c>
      <c r="G3147" s="4">
        <f>'Enhanced Basket_AUTOLOAD'!M3146</f>
        <v>0</v>
      </c>
      <c r="H3147" s="4">
        <f>'Enhanced Basket_AUTOLOAD'!O3146</f>
        <v>0</v>
      </c>
      <c r="I3147" s="4">
        <f>'Enhanced Basket_AUTOLOAD'!P3146</f>
        <v>0</v>
      </c>
      <c r="J3147" s="4">
        <f>'Enhanced Basket_AUTOLOAD'!Q3146</f>
        <v>0</v>
      </c>
      <c r="M3147" s="4" t="e">
        <f>IF(TRIM(CLEAN(I3147))="USCSH0000000","",VLOOKUP(I3147,'EZE Daily_With_BB CODES'!$H$3:$J$4445,3,0))</f>
        <v>#N/A</v>
      </c>
    </row>
    <row r="3148" ht="15" customHeight="1" s="4" customFormat="1">
      <c r="F3148" s="4">
        <f>'Enhanced Basket_AUTOLOAD'!H3147</f>
        <v>0</v>
      </c>
      <c r="G3148" s="4">
        <f>'Enhanced Basket_AUTOLOAD'!M3147</f>
        <v>0</v>
      </c>
      <c r="H3148" s="4">
        <f>'Enhanced Basket_AUTOLOAD'!O3147</f>
        <v>0</v>
      </c>
      <c r="I3148" s="4">
        <f>'Enhanced Basket_AUTOLOAD'!P3147</f>
        <v>0</v>
      </c>
      <c r="J3148" s="4">
        <f>'Enhanced Basket_AUTOLOAD'!Q3147</f>
        <v>0</v>
      </c>
      <c r="M3148" s="4" t="e">
        <f>IF(TRIM(CLEAN(I3148))="USCSH0000000","",VLOOKUP(I3148,'EZE Daily_With_BB CODES'!$H$3:$J$4445,3,0))</f>
        <v>#N/A</v>
      </c>
    </row>
    <row r="3149" ht="15" customHeight="1" s="4" customFormat="1">
      <c r="F3149" s="4">
        <f>'Enhanced Basket_AUTOLOAD'!H3148</f>
        <v>0</v>
      </c>
      <c r="G3149" s="4">
        <f>'Enhanced Basket_AUTOLOAD'!M3148</f>
        <v>0</v>
      </c>
      <c r="H3149" s="4">
        <f>'Enhanced Basket_AUTOLOAD'!O3148</f>
        <v>0</v>
      </c>
      <c r="I3149" s="4">
        <f>'Enhanced Basket_AUTOLOAD'!P3148</f>
        <v>0</v>
      </c>
      <c r="J3149" s="4">
        <f>'Enhanced Basket_AUTOLOAD'!Q3148</f>
        <v>0</v>
      </c>
      <c r="M3149" s="4" t="e">
        <f>IF(TRIM(CLEAN(I3149))="USCSH0000000","",VLOOKUP(I3149,'EZE Daily_With_BB CODES'!$H$3:$J$4445,3,0))</f>
        <v>#N/A</v>
      </c>
    </row>
    <row r="3150" ht="15" customHeight="1" s="4" customFormat="1">
      <c r="F3150" s="4">
        <f>'Enhanced Basket_AUTOLOAD'!H3149</f>
        <v>0</v>
      </c>
      <c r="G3150" s="4">
        <f>'Enhanced Basket_AUTOLOAD'!M3149</f>
        <v>0</v>
      </c>
      <c r="H3150" s="4">
        <f>'Enhanced Basket_AUTOLOAD'!O3149</f>
        <v>0</v>
      </c>
      <c r="I3150" s="4">
        <f>'Enhanced Basket_AUTOLOAD'!P3149</f>
        <v>0</v>
      </c>
      <c r="J3150" s="4">
        <f>'Enhanced Basket_AUTOLOAD'!Q3149</f>
        <v>0</v>
      </c>
      <c r="M3150" s="4" t="e">
        <f>IF(TRIM(CLEAN(I3150))="USCSH0000000","",VLOOKUP(I3150,'EZE Daily_With_BB CODES'!$H$3:$J$4445,3,0))</f>
        <v>#N/A</v>
      </c>
    </row>
    <row r="3151" ht="15" customHeight="1" s="4" customFormat="1">
      <c r="F3151" s="4">
        <f>'Enhanced Basket_AUTOLOAD'!H3150</f>
        <v>0</v>
      </c>
      <c r="G3151" s="4">
        <f>'Enhanced Basket_AUTOLOAD'!M3150</f>
        <v>0</v>
      </c>
      <c r="H3151" s="4">
        <f>'Enhanced Basket_AUTOLOAD'!O3150</f>
        <v>0</v>
      </c>
      <c r="I3151" s="4">
        <f>'Enhanced Basket_AUTOLOAD'!P3150</f>
        <v>0</v>
      </c>
      <c r="J3151" s="4">
        <f>'Enhanced Basket_AUTOLOAD'!Q3150</f>
        <v>0</v>
      </c>
      <c r="M3151" s="4" t="e">
        <f>IF(TRIM(CLEAN(I3151))="USCSH0000000","",VLOOKUP(I3151,'EZE Daily_With_BB CODES'!$H$3:$J$4445,3,0))</f>
        <v>#N/A</v>
      </c>
    </row>
    <row r="3152" ht="15" customHeight="1" s="4" customFormat="1">
      <c r="F3152" s="4">
        <f>'Enhanced Basket_AUTOLOAD'!H3151</f>
        <v>0</v>
      </c>
      <c r="G3152" s="4">
        <f>'Enhanced Basket_AUTOLOAD'!M3151</f>
        <v>0</v>
      </c>
      <c r="H3152" s="4">
        <f>'Enhanced Basket_AUTOLOAD'!O3151</f>
        <v>0</v>
      </c>
      <c r="I3152" s="4">
        <f>'Enhanced Basket_AUTOLOAD'!P3151</f>
        <v>0</v>
      </c>
      <c r="J3152" s="4">
        <f>'Enhanced Basket_AUTOLOAD'!Q3151</f>
        <v>0</v>
      </c>
      <c r="M3152" s="4" t="e">
        <f>IF(TRIM(CLEAN(I3152))="USCSH0000000","",VLOOKUP(I3152,'EZE Daily_With_BB CODES'!$H$3:$J$4445,3,0))</f>
        <v>#N/A</v>
      </c>
    </row>
    <row r="3153" ht="15" customHeight="1" s="4" customFormat="1">
      <c r="F3153" s="4">
        <f>'Enhanced Basket_AUTOLOAD'!H3152</f>
        <v>0</v>
      </c>
      <c r="G3153" s="4">
        <f>'Enhanced Basket_AUTOLOAD'!M3152</f>
        <v>0</v>
      </c>
      <c r="H3153" s="4">
        <f>'Enhanced Basket_AUTOLOAD'!O3152</f>
        <v>0</v>
      </c>
      <c r="I3153" s="4">
        <f>'Enhanced Basket_AUTOLOAD'!P3152</f>
        <v>0</v>
      </c>
      <c r="J3153" s="4">
        <f>'Enhanced Basket_AUTOLOAD'!Q3152</f>
        <v>0</v>
      </c>
      <c r="M3153" s="4" t="e">
        <f>IF(TRIM(CLEAN(I3153))="USCSH0000000","",VLOOKUP(I3153,'EZE Daily_With_BB CODES'!$H$3:$J$4445,3,0))</f>
        <v>#N/A</v>
      </c>
    </row>
    <row r="3154" ht="15" customHeight="1" s="4" customFormat="1">
      <c r="F3154" s="4">
        <f>'Enhanced Basket_AUTOLOAD'!H3153</f>
        <v>0</v>
      </c>
      <c r="G3154" s="4">
        <f>'Enhanced Basket_AUTOLOAD'!M3153</f>
        <v>0</v>
      </c>
      <c r="H3154" s="4">
        <f>'Enhanced Basket_AUTOLOAD'!O3153</f>
        <v>0</v>
      </c>
      <c r="I3154" s="4">
        <f>'Enhanced Basket_AUTOLOAD'!P3153</f>
        <v>0</v>
      </c>
      <c r="J3154" s="4">
        <f>'Enhanced Basket_AUTOLOAD'!Q3153</f>
        <v>0</v>
      </c>
      <c r="M3154" s="4" t="e">
        <f>IF(TRIM(CLEAN(I3154))="USCSH0000000","",VLOOKUP(I3154,'EZE Daily_With_BB CODES'!$H$3:$J$4445,3,0))</f>
        <v>#N/A</v>
      </c>
    </row>
    <row r="3155" ht="15" customHeight="1" s="4" customFormat="1">
      <c r="F3155" s="4">
        <f>'Enhanced Basket_AUTOLOAD'!H3154</f>
        <v>0</v>
      </c>
      <c r="G3155" s="4">
        <f>'Enhanced Basket_AUTOLOAD'!M3154</f>
        <v>0</v>
      </c>
      <c r="H3155" s="4">
        <f>'Enhanced Basket_AUTOLOAD'!O3154</f>
        <v>0</v>
      </c>
      <c r="I3155" s="4">
        <f>'Enhanced Basket_AUTOLOAD'!P3154</f>
        <v>0</v>
      </c>
      <c r="J3155" s="4">
        <f>'Enhanced Basket_AUTOLOAD'!Q3154</f>
        <v>0</v>
      </c>
      <c r="M3155" s="4" t="e">
        <f>IF(TRIM(CLEAN(I3155))="USCSH0000000","",VLOOKUP(I3155,'EZE Daily_With_BB CODES'!$H$3:$J$4445,3,0))</f>
        <v>#N/A</v>
      </c>
    </row>
    <row r="3156" ht="15" customHeight="1" s="4" customFormat="1">
      <c r="F3156" s="4">
        <f>'Enhanced Basket_AUTOLOAD'!H3155</f>
        <v>0</v>
      </c>
      <c r="G3156" s="4">
        <f>'Enhanced Basket_AUTOLOAD'!M3155</f>
        <v>0</v>
      </c>
      <c r="H3156" s="4">
        <f>'Enhanced Basket_AUTOLOAD'!O3155</f>
        <v>0</v>
      </c>
      <c r="I3156" s="4">
        <f>'Enhanced Basket_AUTOLOAD'!P3155</f>
        <v>0</v>
      </c>
      <c r="J3156" s="4">
        <f>'Enhanced Basket_AUTOLOAD'!Q3155</f>
        <v>0</v>
      </c>
      <c r="M3156" s="4" t="e">
        <f>IF(TRIM(CLEAN(I3156))="USCSH0000000","",VLOOKUP(I3156,'EZE Daily_With_BB CODES'!$H$3:$J$4445,3,0))</f>
        <v>#N/A</v>
      </c>
    </row>
    <row r="3157" ht="15" customHeight="1" s="4" customFormat="1">
      <c r="F3157" s="4">
        <f>'Enhanced Basket_AUTOLOAD'!H3156</f>
        <v>0</v>
      </c>
      <c r="G3157" s="4">
        <f>'Enhanced Basket_AUTOLOAD'!M3156</f>
        <v>0</v>
      </c>
      <c r="H3157" s="4">
        <f>'Enhanced Basket_AUTOLOAD'!O3156</f>
        <v>0</v>
      </c>
      <c r="I3157" s="4">
        <f>'Enhanced Basket_AUTOLOAD'!P3156</f>
        <v>0</v>
      </c>
      <c r="J3157" s="4">
        <f>'Enhanced Basket_AUTOLOAD'!Q3156</f>
        <v>0</v>
      </c>
      <c r="M3157" s="4" t="e">
        <f>IF(TRIM(CLEAN(I3157))="USCSH0000000","",VLOOKUP(I3157,'EZE Daily_With_BB CODES'!$H$3:$J$4445,3,0))</f>
        <v>#N/A</v>
      </c>
    </row>
    <row r="3158" ht="15" customHeight="1" s="4" customFormat="1">
      <c r="F3158" s="4">
        <f>'Enhanced Basket_AUTOLOAD'!H3157</f>
        <v>0</v>
      </c>
      <c r="G3158" s="4">
        <f>'Enhanced Basket_AUTOLOAD'!M3157</f>
        <v>0</v>
      </c>
      <c r="H3158" s="4">
        <f>'Enhanced Basket_AUTOLOAD'!O3157</f>
        <v>0</v>
      </c>
      <c r="I3158" s="4">
        <f>'Enhanced Basket_AUTOLOAD'!P3157</f>
        <v>0</v>
      </c>
      <c r="J3158" s="4">
        <f>'Enhanced Basket_AUTOLOAD'!Q3157</f>
        <v>0</v>
      </c>
      <c r="M3158" s="4" t="e">
        <f>IF(TRIM(CLEAN(I3158))="USCSH0000000","",VLOOKUP(I3158,'EZE Daily_With_BB CODES'!$H$3:$J$4445,3,0))</f>
        <v>#N/A</v>
      </c>
    </row>
    <row r="3159" ht="15" customHeight="1" s="4" customFormat="1">
      <c r="F3159" s="4">
        <f>'Enhanced Basket_AUTOLOAD'!H3158</f>
        <v>0</v>
      </c>
      <c r="G3159" s="4">
        <f>'Enhanced Basket_AUTOLOAD'!M3158</f>
        <v>0</v>
      </c>
      <c r="H3159" s="4">
        <f>'Enhanced Basket_AUTOLOAD'!O3158</f>
        <v>0</v>
      </c>
      <c r="I3159" s="4">
        <f>'Enhanced Basket_AUTOLOAD'!P3158</f>
        <v>0</v>
      </c>
      <c r="J3159" s="4">
        <f>'Enhanced Basket_AUTOLOAD'!Q3158</f>
        <v>0</v>
      </c>
      <c r="M3159" s="4" t="e">
        <f>IF(TRIM(CLEAN(I3159))="USCSH0000000","",VLOOKUP(I3159,'EZE Daily_With_BB CODES'!$H$3:$J$4445,3,0))</f>
        <v>#N/A</v>
      </c>
    </row>
    <row r="3160" ht="15" customHeight="1" s="4" customFormat="1">
      <c r="F3160" s="4">
        <f>'Enhanced Basket_AUTOLOAD'!H3159</f>
        <v>0</v>
      </c>
      <c r="G3160" s="4">
        <f>'Enhanced Basket_AUTOLOAD'!M3159</f>
        <v>0</v>
      </c>
      <c r="H3160" s="4">
        <f>'Enhanced Basket_AUTOLOAD'!O3159</f>
        <v>0</v>
      </c>
      <c r="I3160" s="4">
        <f>'Enhanced Basket_AUTOLOAD'!P3159</f>
        <v>0</v>
      </c>
      <c r="J3160" s="4">
        <f>'Enhanced Basket_AUTOLOAD'!Q3159</f>
        <v>0</v>
      </c>
      <c r="M3160" s="4" t="e">
        <f>IF(TRIM(CLEAN(I3160))="USCSH0000000","",VLOOKUP(I3160,'EZE Daily_With_BB CODES'!$H$3:$J$4445,3,0))</f>
        <v>#N/A</v>
      </c>
    </row>
    <row r="3161" ht="15" customHeight="1" s="4" customFormat="1">
      <c r="F3161" s="4">
        <f>'Enhanced Basket_AUTOLOAD'!H3160</f>
        <v>0</v>
      </c>
      <c r="G3161" s="4">
        <f>'Enhanced Basket_AUTOLOAD'!M3160</f>
        <v>0</v>
      </c>
      <c r="H3161" s="4">
        <f>'Enhanced Basket_AUTOLOAD'!O3160</f>
        <v>0</v>
      </c>
      <c r="I3161" s="4">
        <f>'Enhanced Basket_AUTOLOAD'!P3160</f>
        <v>0</v>
      </c>
      <c r="J3161" s="4">
        <f>'Enhanced Basket_AUTOLOAD'!Q3160</f>
        <v>0</v>
      </c>
      <c r="M3161" s="4" t="e">
        <f>IF(TRIM(CLEAN(I3161))="USCSH0000000","",VLOOKUP(I3161,'EZE Daily_With_BB CODES'!$H$3:$J$4445,3,0))</f>
        <v>#N/A</v>
      </c>
    </row>
    <row r="3162" ht="15" customHeight="1" s="4" customFormat="1">
      <c r="F3162" s="4">
        <f>'Enhanced Basket_AUTOLOAD'!H3161</f>
        <v>0</v>
      </c>
      <c r="G3162" s="4">
        <f>'Enhanced Basket_AUTOLOAD'!M3161</f>
        <v>0</v>
      </c>
      <c r="H3162" s="4">
        <f>'Enhanced Basket_AUTOLOAD'!O3161</f>
        <v>0</v>
      </c>
      <c r="I3162" s="4">
        <f>'Enhanced Basket_AUTOLOAD'!P3161</f>
        <v>0</v>
      </c>
      <c r="J3162" s="4">
        <f>'Enhanced Basket_AUTOLOAD'!Q3161</f>
        <v>0</v>
      </c>
      <c r="M3162" s="4" t="e">
        <f>IF(TRIM(CLEAN(I3162))="USCSH0000000","",VLOOKUP(I3162,'EZE Daily_With_BB CODES'!$H$3:$J$4445,3,0))</f>
        <v>#N/A</v>
      </c>
    </row>
    <row r="3163" ht="15" customHeight="1" s="4" customFormat="1">
      <c r="F3163" s="4">
        <f>'Enhanced Basket_AUTOLOAD'!H3162</f>
        <v>0</v>
      </c>
      <c r="G3163" s="4">
        <f>'Enhanced Basket_AUTOLOAD'!M3162</f>
        <v>0</v>
      </c>
      <c r="H3163" s="4">
        <f>'Enhanced Basket_AUTOLOAD'!O3162</f>
        <v>0</v>
      </c>
      <c r="I3163" s="4">
        <f>'Enhanced Basket_AUTOLOAD'!P3162</f>
        <v>0</v>
      </c>
      <c r="J3163" s="4">
        <f>'Enhanced Basket_AUTOLOAD'!Q3162</f>
        <v>0</v>
      </c>
      <c r="M3163" s="4" t="e">
        <f>IF(TRIM(CLEAN(I3163))="USCSH0000000","",VLOOKUP(I3163,'EZE Daily_With_BB CODES'!$H$3:$J$4445,3,0))</f>
        <v>#N/A</v>
      </c>
    </row>
    <row r="3164" ht="15" customHeight="1" s="4" customFormat="1">
      <c r="F3164" s="4">
        <f>'Enhanced Basket_AUTOLOAD'!H3163</f>
        <v>0</v>
      </c>
      <c r="G3164" s="4">
        <f>'Enhanced Basket_AUTOLOAD'!M3163</f>
        <v>0</v>
      </c>
      <c r="H3164" s="4">
        <f>'Enhanced Basket_AUTOLOAD'!O3163</f>
        <v>0</v>
      </c>
      <c r="I3164" s="4">
        <f>'Enhanced Basket_AUTOLOAD'!P3163</f>
        <v>0</v>
      </c>
      <c r="J3164" s="4">
        <f>'Enhanced Basket_AUTOLOAD'!Q3163</f>
        <v>0</v>
      </c>
      <c r="M3164" s="4" t="e">
        <f>IF(TRIM(CLEAN(I3164))="USCSH0000000","",VLOOKUP(I3164,'EZE Daily_With_BB CODES'!$H$3:$J$4445,3,0))</f>
        <v>#N/A</v>
      </c>
    </row>
    <row r="3165" ht="15" customHeight="1" s="4" customFormat="1">
      <c r="F3165" s="4">
        <f>'Enhanced Basket_AUTOLOAD'!H3164</f>
        <v>0</v>
      </c>
      <c r="G3165" s="4">
        <f>'Enhanced Basket_AUTOLOAD'!M3164</f>
        <v>0</v>
      </c>
      <c r="H3165" s="4">
        <f>'Enhanced Basket_AUTOLOAD'!O3164</f>
        <v>0</v>
      </c>
      <c r="I3165" s="4">
        <f>'Enhanced Basket_AUTOLOAD'!P3164</f>
        <v>0</v>
      </c>
      <c r="J3165" s="4">
        <f>'Enhanced Basket_AUTOLOAD'!Q3164</f>
        <v>0</v>
      </c>
      <c r="M3165" s="4" t="e">
        <f>IF(TRIM(CLEAN(I3165))="USCSH0000000","",VLOOKUP(I3165,'EZE Daily_With_BB CODES'!$H$3:$J$4445,3,0))</f>
        <v>#N/A</v>
      </c>
    </row>
    <row r="3166" ht="15" customHeight="1" s="4" customFormat="1">
      <c r="F3166" s="4">
        <f>'Enhanced Basket_AUTOLOAD'!H3165</f>
        <v>0</v>
      </c>
      <c r="G3166" s="4">
        <f>'Enhanced Basket_AUTOLOAD'!M3165</f>
        <v>0</v>
      </c>
      <c r="H3166" s="4">
        <f>'Enhanced Basket_AUTOLOAD'!O3165</f>
        <v>0</v>
      </c>
      <c r="I3166" s="4">
        <f>'Enhanced Basket_AUTOLOAD'!P3165</f>
        <v>0</v>
      </c>
      <c r="J3166" s="4">
        <f>'Enhanced Basket_AUTOLOAD'!Q3165</f>
        <v>0</v>
      </c>
      <c r="M3166" s="4" t="e">
        <f>IF(TRIM(CLEAN(I3166))="USCSH0000000","",VLOOKUP(I3166,'EZE Daily_With_BB CODES'!$H$3:$J$4445,3,0))</f>
        <v>#N/A</v>
      </c>
    </row>
    <row r="3167" ht="15" customHeight="1" s="4" customFormat="1">
      <c r="F3167" s="4">
        <f>'Enhanced Basket_AUTOLOAD'!H3166</f>
        <v>0</v>
      </c>
      <c r="G3167" s="4">
        <f>'Enhanced Basket_AUTOLOAD'!M3166</f>
        <v>0</v>
      </c>
      <c r="H3167" s="4">
        <f>'Enhanced Basket_AUTOLOAD'!O3166</f>
        <v>0</v>
      </c>
      <c r="I3167" s="4">
        <f>'Enhanced Basket_AUTOLOAD'!P3166</f>
        <v>0</v>
      </c>
      <c r="J3167" s="4">
        <f>'Enhanced Basket_AUTOLOAD'!Q3166</f>
        <v>0</v>
      </c>
      <c r="M3167" s="4" t="e">
        <f>IF(TRIM(CLEAN(I3167))="USCSH0000000","",VLOOKUP(I3167,'EZE Daily_With_BB CODES'!$H$3:$J$4445,3,0))</f>
        <v>#N/A</v>
      </c>
    </row>
    <row r="3168" ht="15" customHeight="1" s="4" customFormat="1">
      <c r="F3168" s="4">
        <f>'Enhanced Basket_AUTOLOAD'!H3167</f>
        <v>0</v>
      </c>
      <c r="G3168" s="4">
        <f>'Enhanced Basket_AUTOLOAD'!M3167</f>
        <v>0</v>
      </c>
      <c r="H3168" s="4">
        <f>'Enhanced Basket_AUTOLOAD'!O3167</f>
        <v>0</v>
      </c>
      <c r="I3168" s="4">
        <f>'Enhanced Basket_AUTOLOAD'!P3167</f>
        <v>0</v>
      </c>
      <c r="J3168" s="4">
        <f>'Enhanced Basket_AUTOLOAD'!Q3167</f>
        <v>0</v>
      </c>
      <c r="M3168" s="4" t="e">
        <f>IF(TRIM(CLEAN(I3168))="USCSH0000000","",VLOOKUP(I3168,'EZE Daily_With_BB CODES'!$H$3:$J$4445,3,0))</f>
        <v>#N/A</v>
      </c>
    </row>
    <row r="3169" ht="15" customHeight="1" s="4" customFormat="1">
      <c r="F3169" s="4">
        <f>'Enhanced Basket_AUTOLOAD'!H3168</f>
        <v>0</v>
      </c>
      <c r="G3169" s="4">
        <f>'Enhanced Basket_AUTOLOAD'!M3168</f>
        <v>0</v>
      </c>
      <c r="H3169" s="4">
        <f>'Enhanced Basket_AUTOLOAD'!O3168</f>
        <v>0</v>
      </c>
      <c r="I3169" s="4">
        <f>'Enhanced Basket_AUTOLOAD'!P3168</f>
        <v>0</v>
      </c>
      <c r="J3169" s="4">
        <f>'Enhanced Basket_AUTOLOAD'!Q3168</f>
        <v>0</v>
      </c>
      <c r="M3169" s="4" t="e">
        <f>IF(TRIM(CLEAN(I3169))="USCSH0000000","",VLOOKUP(I3169,'EZE Daily_With_BB CODES'!$H$3:$J$4445,3,0))</f>
        <v>#N/A</v>
      </c>
    </row>
    <row r="3170" ht="15" customHeight="1" s="4" customFormat="1">
      <c r="F3170" s="4">
        <f>'Enhanced Basket_AUTOLOAD'!H3169</f>
        <v>0</v>
      </c>
      <c r="G3170" s="4">
        <f>'Enhanced Basket_AUTOLOAD'!M3169</f>
        <v>0</v>
      </c>
      <c r="H3170" s="4">
        <f>'Enhanced Basket_AUTOLOAD'!O3169</f>
        <v>0</v>
      </c>
      <c r="I3170" s="4">
        <f>'Enhanced Basket_AUTOLOAD'!P3169</f>
        <v>0</v>
      </c>
      <c r="J3170" s="4">
        <f>'Enhanced Basket_AUTOLOAD'!Q3169</f>
        <v>0</v>
      </c>
      <c r="M3170" s="4" t="e">
        <f>IF(TRIM(CLEAN(I3170))="USCSH0000000","",VLOOKUP(I3170,'EZE Daily_With_BB CODES'!$H$3:$J$4445,3,0))</f>
        <v>#N/A</v>
      </c>
    </row>
    <row r="3171" ht="15" customHeight="1" s="4" customFormat="1">
      <c r="F3171" s="4">
        <f>'Enhanced Basket_AUTOLOAD'!H3170</f>
        <v>0</v>
      </c>
      <c r="G3171" s="4">
        <f>'Enhanced Basket_AUTOLOAD'!M3170</f>
        <v>0</v>
      </c>
      <c r="H3171" s="4">
        <f>'Enhanced Basket_AUTOLOAD'!O3170</f>
        <v>0</v>
      </c>
      <c r="I3171" s="4">
        <f>'Enhanced Basket_AUTOLOAD'!P3170</f>
        <v>0</v>
      </c>
      <c r="J3171" s="4">
        <f>'Enhanced Basket_AUTOLOAD'!Q3170</f>
        <v>0</v>
      </c>
      <c r="M3171" s="4" t="e">
        <f>IF(TRIM(CLEAN(I3171))="USCSH0000000","",VLOOKUP(I3171,'EZE Daily_With_BB CODES'!$H$3:$J$4445,3,0))</f>
        <v>#N/A</v>
      </c>
    </row>
    <row r="3172" ht="15" customHeight="1" s="4" customFormat="1">
      <c r="F3172" s="4">
        <f>'Enhanced Basket_AUTOLOAD'!H3171</f>
        <v>0</v>
      </c>
      <c r="G3172" s="4">
        <f>'Enhanced Basket_AUTOLOAD'!M3171</f>
        <v>0</v>
      </c>
      <c r="H3172" s="4">
        <f>'Enhanced Basket_AUTOLOAD'!O3171</f>
        <v>0</v>
      </c>
      <c r="I3172" s="4">
        <f>'Enhanced Basket_AUTOLOAD'!P3171</f>
        <v>0</v>
      </c>
      <c r="J3172" s="4">
        <f>'Enhanced Basket_AUTOLOAD'!Q3171</f>
        <v>0</v>
      </c>
      <c r="M3172" s="4" t="e">
        <f>IF(TRIM(CLEAN(I3172))="USCSH0000000","",VLOOKUP(I3172,'EZE Daily_With_BB CODES'!$H$3:$J$4445,3,0))</f>
        <v>#N/A</v>
      </c>
    </row>
    <row r="3173" ht="15" customHeight="1" s="4" customFormat="1">
      <c r="F3173" s="4">
        <f>'Enhanced Basket_AUTOLOAD'!H3172</f>
        <v>0</v>
      </c>
      <c r="G3173" s="4">
        <f>'Enhanced Basket_AUTOLOAD'!M3172</f>
        <v>0</v>
      </c>
      <c r="H3173" s="4">
        <f>'Enhanced Basket_AUTOLOAD'!O3172</f>
        <v>0</v>
      </c>
      <c r="I3173" s="4">
        <f>'Enhanced Basket_AUTOLOAD'!P3172</f>
        <v>0</v>
      </c>
      <c r="J3173" s="4">
        <f>'Enhanced Basket_AUTOLOAD'!Q3172</f>
        <v>0</v>
      </c>
      <c r="M3173" s="4" t="e">
        <f>IF(TRIM(CLEAN(I3173))="USCSH0000000","",VLOOKUP(I3173,'EZE Daily_With_BB CODES'!$H$3:$J$4445,3,0))</f>
        <v>#N/A</v>
      </c>
    </row>
    <row r="3174" ht="15" customHeight="1" s="4" customFormat="1">
      <c r="F3174" s="4">
        <f>'Enhanced Basket_AUTOLOAD'!H3173</f>
        <v>0</v>
      </c>
      <c r="G3174" s="4">
        <f>'Enhanced Basket_AUTOLOAD'!M3173</f>
        <v>0</v>
      </c>
      <c r="H3174" s="4">
        <f>'Enhanced Basket_AUTOLOAD'!O3173</f>
        <v>0</v>
      </c>
      <c r="I3174" s="4">
        <f>'Enhanced Basket_AUTOLOAD'!P3173</f>
        <v>0</v>
      </c>
      <c r="J3174" s="4">
        <f>'Enhanced Basket_AUTOLOAD'!Q3173</f>
        <v>0</v>
      </c>
      <c r="M3174" s="4" t="e">
        <f>IF(TRIM(CLEAN(I3174))="USCSH0000000","",VLOOKUP(I3174,'EZE Daily_With_BB CODES'!$H$3:$J$4445,3,0))</f>
        <v>#N/A</v>
      </c>
    </row>
    <row r="3175" ht="15" customHeight="1" s="4" customFormat="1">
      <c r="F3175" s="4">
        <f>'Enhanced Basket_AUTOLOAD'!H3174</f>
        <v>0</v>
      </c>
      <c r="G3175" s="4">
        <f>'Enhanced Basket_AUTOLOAD'!M3174</f>
        <v>0</v>
      </c>
      <c r="H3175" s="4">
        <f>'Enhanced Basket_AUTOLOAD'!O3174</f>
        <v>0</v>
      </c>
      <c r="I3175" s="4">
        <f>'Enhanced Basket_AUTOLOAD'!P3174</f>
        <v>0</v>
      </c>
      <c r="J3175" s="4">
        <f>'Enhanced Basket_AUTOLOAD'!Q3174</f>
        <v>0</v>
      </c>
      <c r="M3175" s="4" t="e">
        <f>IF(TRIM(CLEAN(I3175))="USCSH0000000","",VLOOKUP(I3175,'EZE Daily_With_BB CODES'!$H$3:$J$4445,3,0))</f>
        <v>#N/A</v>
      </c>
    </row>
    <row r="3176" ht="15" customHeight="1" s="4" customFormat="1">
      <c r="F3176" s="4">
        <f>'Enhanced Basket_AUTOLOAD'!H3175</f>
        <v>0</v>
      </c>
      <c r="G3176" s="4">
        <f>'Enhanced Basket_AUTOLOAD'!M3175</f>
        <v>0</v>
      </c>
      <c r="H3176" s="4">
        <f>'Enhanced Basket_AUTOLOAD'!O3175</f>
        <v>0</v>
      </c>
      <c r="I3176" s="4">
        <f>'Enhanced Basket_AUTOLOAD'!P3175</f>
        <v>0</v>
      </c>
      <c r="J3176" s="4">
        <f>'Enhanced Basket_AUTOLOAD'!Q3175</f>
        <v>0</v>
      </c>
      <c r="M3176" s="4" t="e">
        <f>IF(TRIM(CLEAN(I3176))="USCSH0000000","",VLOOKUP(I3176,'EZE Daily_With_BB CODES'!$H$3:$J$4445,3,0))</f>
        <v>#N/A</v>
      </c>
    </row>
    <row r="3177" ht="15" customHeight="1" s="4" customFormat="1">
      <c r="F3177" s="4">
        <f>'Enhanced Basket_AUTOLOAD'!H3176</f>
        <v>0</v>
      </c>
      <c r="G3177" s="4">
        <f>'Enhanced Basket_AUTOLOAD'!M3176</f>
        <v>0</v>
      </c>
      <c r="H3177" s="4">
        <f>'Enhanced Basket_AUTOLOAD'!O3176</f>
        <v>0</v>
      </c>
      <c r="I3177" s="4">
        <f>'Enhanced Basket_AUTOLOAD'!P3176</f>
        <v>0</v>
      </c>
      <c r="J3177" s="4">
        <f>'Enhanced Basket_AUTOLOAD'!Q3176</f>
        <v>0</v>
      </c>
      <c r="M3177" s="4" t="e">
        <f>IF(TRIM(CLEAN(I3177))="USCSH0000000","",VLOOKUP(I3177,'EZE Daily_With_BB CODES'!$H$3:$J$4445,3,0))</f>
        <v>#N/A</v>
      </c>
    </row>
    <row r="3178" ht="15" customHeight="1" s="4" customFormat="1">
      <c r="F3178" s="4">
        <f>'Enhanced Basket_AUTOLOAD'!H3177</f>
        <v>0</v>
      </c>
      <c r="G3178" s="4">
        <f>'Enhanced Basket_AUTOLOAD'!M3177</f>
        <v>0</v>
      </c>
      <c r="H3178" s="4">
        <f>'Enhanced Basket_AUTOLOAD'!O3177</f>
        <v>0</v>
      </c>
      <c r="I3178" s="4">
        <f>'Enhanced Basket_AUTOLOAD'!P3177</f>
        <v>0</v>
      </c>
      <c r="J3178" s="4">
        <f>'Enhanced Basket_AUTOLOAD'!Q3177</f>
        <v>0</v>
      </c>
      <c r="M3178" s="4" t="e">
        <f>IF(TRIM(CLEAN(I3178))="USCSH0000000","",VLOOKUP(I3178,'EZE Daily_With_BB CODES'!$H$3:$J$4445,3,0))</f>
        <v>#N/A</v>
      </c>
    </row>
    <row r="3179" ht="15" customHeight="1" s="4" customFormat="1">
      <c r="F3179" s="4">
        <f>'Enhanced Basket_AUTOLOAD'!H3178</f>
        <v>0</v>
      </c>
      <c r="G3179" s="4">
        <f>'Enhanced Basket_AUTOLOAD'!M3178</f>
        <v>0</v>
      </c>
      <c r="H3179" s="4">
        <f>'Enhanced Basket_AUTOLOAD'!O3178</f>
        <v>0</v>
      </c>
      <c r="I3179" s="4">
        <f>'Enhanced Basket_AUTOLOAD'!P3178</f>
        <v>0</v>
      </c>
      <c r="J3179" s="4">
        <f>'Enhanced Basket_AUTOLOAD'!Q3178</f>
        <v>0</v>
      </c>
      <c r="M3179" s="4" t="e">
        <f>IF(TRIM(CLEAN(I3179))="USCSH0000000","",VLOOKUP(I3179,'EZE Daily_With_BB CODES'!$H$3:$J$4445,3,0))</f>
        <v>#N/A</v>
      </c>
    </row>
    <row r="3180" ht="15" customHeight="1" s="4" customFormat="1">
      <c r="F3180" s="4">
        <f>'Enhanced Basket_AUTOLOAD'!H3179</f>
        <v>0</v>
      </c>
      <c r="G3180" s="4">
        <f>'Enhanced Basket_AUTOLOAD'!M3179</f>
        <v>0</v>
      </c>
      <c r="H3180" s="4">
        <f>'Enhanced Basket_AUTOLOAD'!O3179</f>
        <v>0</v>
      </c>
      <c r="I3180" s="4">
        <f>'Enhanced Basket_AUTOLOAD'!P3179</f>
        <v>0</v>
      </c>
      <c r="J3180" s="4">
        <f>'Enhanced Basket_AUTOLOAD'!Q3179</f>
        <v>0</v>
      </c>
      <c r="M3180" s="4" t="e">
        <f>IF(TRIM(CLEAN(I3180))="USCSH0000000","",VLOOKUP(I3180,'EZE Daily_With_BB CODES'!$H$3:$J$4445,3,0))</f>
        <v>#N/A</v>
      </c>
    </row>
    <row r="3181" ht="15" customHeight="1" s="4" customFormat="1">
      <c r="F3181" s="4">
        <f>'Enhanced Basket_AUTOLOAD'!H3180</f>
        <v>0</v>
      </c>
      <c r="G3181" s="4">
        <f>'Enhanced Basket_AUTOLOAD'!M3180</f>
        <v>0</v>
      </c>
      <c r="H3181" s="4">
        <f>'Enhanced Basket_AUTOLOAD'!O3180</f>
        <v>0</v>
      </c>
      <c r="I3181" s="4">
        <f>'Enhanced Basket_AUTOLOAD'!P3180</f>
        <v>0</v>
      </c>
      <c r="J3181" s="4">
        <f>'Enhanced Basket_AUTOLOAD'!Q3180</f>
        <v>0</v>
      </c>
      <c r="M3181" s="4" t="e">
        <f>IF(TRIM(CLEAN(I3181))="USCSH0000000","",VLOOKUP(I3181,'EZE Daily_With_BB CODES'!$H$3:$J$4445,3,0))</f>
        <v>#N/A</v>
      </c>
    </row>
    <row r="3182" ht="15" customHeight="1" s="4" customFormat="1">
      <c r="F3182" s="4">
        <f>'Enhanced Basket_AUTOLOAD'!H3181</f>
        <v>0</v>
      </c>
      <c r="G3182" s="4">
        <f>'Enhanced Basket_AUTOLOAD'!M3181</f>
        <v>0</v>
      </c>
      <c r="H3182" s="4">
        <f>'Enhanced Basket_AUTOLOAD'!O3181</f>
        <v>0</v>
      </c>
      <c r="I3182" s="4">
        <f>'Enhanced Basket_AUTOLOAD'!P3181</f>
        <v>0</v>
      </c>
      <c r="J3182" s="4">
        <f>'Enhanced Basket_AUTOLOAD'!Q3181</f>
        <v>0</v>
      </c>
      <c r="M3182" s="4" t="e">
        <f>IF(TRIM(CLEAN(I3182))="USCSH0000000","",VLOOKUP(I3182,'EZE Daily_With_BB CODES'!$H$3:$J$4445,3,0))</f>
        <v>#N/A</v>
      </c>
    </row>
    <row r="3183" ht="15" customHeight="1" s="4" customFormat="1">
      <c r="F3183" s="4">
        <f>'Enhanced Basket_AUTOLOAD'!H3182</f>
        <v>0</v>
      </c>
      <c r="G3183" s="4">
        <f>'Enhanced Basket_AUTOLOAD'!M3182</f>
        <v>0</v>
      </c>
      <c r="H3183" s="4">
        <f>'Enhanced Basket_AUTOLOAD'!O3182</f>
        <v>0</v>
      </c>
      <c r="I3183" s="4">
        <f>'Enhanced Basket_AUTOLOAD'!P3182</f>
        <v>0</v>
      </c>
      <c r="J3183" s="4">
        <f>'Enhanced Basket_AUTOLOAD'!Q3182</f>
        <v>0</v>
      </c>
      <c r="M3183" s="4" t="e">
        <f>IF(TRIM(CLEAN(I3183))="USCSH0000000","",VLOOKUP(I3183,'EZE Daily_With_BB CODES'!$H$3:$J$4445,3,0))</f>
        <v>#N/A</v>
      </c>
    </row>
    <row r="3184" ht="15" customHeight="1" s="4" customFormat="1">
      <c r="F3184" s="4">
        <f>'Enhanced Basket_AUTOLOAD'!H3183</f>
        <v>0</v>
      </c>
      <c r="G3184" s="4">
        <f>'Enhanced Basket_AUTOLOAD'!M3183</f>
        <v>0</v>
      </c>
      <c r="H3184" s="4">
        <f>'Enhanced Basket_AUTOLOAD'!O3183</f>
        <v>0</v>
      </c>
      <c r="I3184" s="4">
        <f>'Enhanced Basket_AUTOLOAD'!P3183</f>
        <v>0</v>
      </c>
      <c r="J3184" s="4">
        <f>'Enhanced Basket_AUTOLOAD'!Q3183</f>
        <v>0</v>
      </c>
      <c r="M3184" s="4" t="e">
        <f>IF(TRIM(CLEAN(I3184))="USCSH0000000","",VLOOKUP(I3184,'EZE Daily_With_BB CODES'!$H$3:$J$4445,3,0))</f>
        <v>#N/A</v>
      </c>
    </row>
    <row r="3185" ht="15" customHeight="1" s="4" customFormat="1">
      <c r="F3185" s="4">
        <f>'Enhanced Basket_AUTOLOAD'!H3184</f>
        <v>0</v>
      </c>
      <c r="G3185" s="4">
        <f>'Enhanced Basket_AUTOLOAD'!M3184</f>
        <v>0</v>
      </c>
      <c r="H3185" s="4">
        <f>'Enhanced Basket_AUTOLOAD'!O3184</f>
        <v>0</v>
      </c>
      <c r="I3185" s="4">
        <f>'Enhanced Basket_AUTOLOAD'!P3184</f>
        <v>0</v>
      </c>
      <c r="J3185" s="4">
        <f>'Enhanced Basket_AUTOLOAD'!Q3184</f>
        <v>0</v>
      </c>
      <c r="M3185" s="4" t="e">
        <f>IF(TRIM(CLEAN(I3185))="USCSH0000000","",VLOOKUP(I3185,'EZE Daily_With_BB CODES'!$H$3:$J$4445,3,0))</f>
        <v>#N/A</v>
      </c>
    </row>
    <row r="3186" ht="15" customHeight="1" s="4" customFormat="1">
      <c r="F3186" s="4">
        <f>'Enhanced Basket_AUTOLOAD'!H3185</f>
        <v>0</v>
      </c>
      <c r="G3186" s="4">
        <f>'Enhanced Basket_AUTOLOAD'!M3185</f>
        <v>0</v>
      </c>
      <c r="H3186" s="4">
        <f>'Enhanced Basket_AUTOLOAD'!O3185</f>
        <v>0</v>
      </c>
      <c r="I3186" s="4">
        <f>'Enhanced Basket_AUTOLOAD'!P3185</f>
        <v>0</v>
      </c>
      <c r="J3186" s="4">
        <f>'Enhanced Basket_AUTOLOAD'!Q3185</f>
        <v>0</v>
      </c>
      <c r="M3186" s="4" t="e">
        <f>IF(TRIM(CLEAN(I3186))="USCSH0000000","",VLOOKUP(I3186,'EZE Daily_With_BB CODES'!$H$3:$J$4445,3,0))</f>
        <v>#N/A</v>
      </c>
    </row>
    <row r="3187" ht="15" customHeight="1" s="4" customFormat="1">
      <c r="F3187" s="4">
        <f>'Enhanced Basket_AUTOLOAD'!H3186</f>
        <v>0</v>
      </c>
      <c r="G3187" s="4">
        <f>'Enhanced Basket_AUTOLOAD'!M3186</f>
        <v>0</v>
      </c>
      <c r="H3187" s="4">
        <f>'Enhanced Basket_AUTOLOAD'!O3186</f>
        <v>0</v>
      </c>
      <c r="I3187" s="4">
        <f>'Enhanced Basket_AUTOLOAD'!P3186</f>
        <v>0</v>
      </c>
      <c r="J3187" s="4">
        <f>'Enhanced Basket_AUTOLOAD'!Q3186</f>
        <v>0</v>
      </c>
      <c r="M3187" s="4" t="e">
        <f>IF(TRIM(CLEAN(I3187))="USCSH0000000","",VLOOKUP(I3187,'EZE Daily_With_BB CODES'!$H$3:$J$4445,3,0))</f>
        <v>#N/A</v>
      </c>
    </row>
    <row r="3188" ht="15" customHeight="1" s="4" customFormat="1">
      <c r="F3188" s="4">
        <f>'Enhanced Basket_AUTOLOAD'!H3187</f>
        <v>0</v>
      </c>
      <c r="G3188" s="4">
        <f>'Enhanced Basket_AUTOLOAD'!M3187</f>
        <v>0</v>
      </c>
      <c r="H3188" s="4">
        <f>'Enhanced Basket_AUTOLOAD'!O3187</f>
        <v>0</v>
      </c>
      <c r="I3188" s="4">
        <f>'Enhanced Basket_AUTOLOAD'!P3187</f>
        <v>0</v>
      </c>
      <c r="J3188" s="4">
        <f>'Enhanced Basket_AUTOLOAD'!Q3187</f>
        <v>0</v>
      </c>
      <c r="M3188" s="4" t="e">
        <f>IF(TRIM(CLEAN(I3188))="USCSH0000000","",VLOOKUP(I3188,'EZE Daily_With_BB CODES'!$H$3:$J$4445,3,0))</f>
        <v>#N/A</v>
      </c>
    </row>
    <row r="3189" ht="15" customHeight="1" s="4" customFormat="1">
      <c r="F3189" s="4">
        <f>'Enhanced Basket_AUTOLOAD'!H3188</f>
        <v>0</v>
      </c>
      <c r="G3189" s="4">
        <f>'Enhanced Basket_AUTOLOAD'!M3188</f>
        <v>0</v>
      </c>
      <c r="H3189" s="4">
        <f>'Enhanced Basket_AUTOLOAD'!O3188</f>
        <v>0</v>
      </c>
      <c r="I3189" s="4">
        <f>'Enhanced Basket_AUTOLOAD'!P3188</f>
        <v>0</v>
      </c>
      <c r="J3189" s="4">
        <f>'Enhanced Basket_AUTOLOAD'!Q3188</f>
        <v>0</v>
      </c>
      <c r="M3189" s="4" t="e">
        <f>IF(TRIM(CLEAN(I3189))="USCSH0000000","",VLOOKUP(I3189,'EZE Daily_With_BB CODES'!$H$3:$J$4445,3,0))</f>
        <v>#N/A</v>
      </c>
    </row>
    <row r="3190" ht="15" customHeight="1" s="4" customFormat="1">
      <c r="F3190" s="4">
        <f>'Enhanced Basket_AUTOLOAD'!H3189</f>
        <v>0</v>
      </c>
      <c r="G3190" s="4">
        <f>'Enhanced Basket_AUTOLOAD'!M3189</f>
        <v>0</v>
      </c>
      <c r="H3190" s="4">
        <f>'Enhanced Basket_AUTOLOAD'!O3189</f>
        <v>0</v>
      </c>
      <c r="I3190" s="4">
        <f>'Enhanced Basket_AUTOLOAD'!P3189</f>
        <v>0</v>
      </c>
      <c r="J3190" s="4">
        <f>'Enhanced Basket_AUTOLOAD'!Q3189</f>
        <v>0</v>
      </c>
      <c r="M3190" s="4" t="e">
        <f>IF(TRIM(CLEAN(I3190))="USCSH0000000","",VLOOKUP(I3190,'EZE Daily_With_BB CODES'!$H$3:$J$4445,3,0))</f>
        <v>#N/A</v>
      </c>
    </row>
    <row r="3191" ht="15" customHeight="1" s="4" customFormat="1">
      <c r="F3191" s="4">
        <f>'Enhanced Basket_AUTOLOAD'!H3190</f>
        <v>0</v>
      </c>
      <c r="G3191" s="4">
        <f>'Enhanced Basket_AUTOLOAD'!M3190</f>
        <v>0</v>
      </c>
      <c r="H3191" s="4">
        <f>'Enhanced Basket_AUTOLOAD'!O3190</f>
        <v>0</v>
      </c>
      <c r="I3191" s="4">
        <f>'Enhanced Basket_AUTOLOAD'!P3190</f>
        <v>0</v>
      </c>
      <c r="J3191" s="4">
        <f>'Enhanced Basket_AUTOLOAD'!Q3190</f>
        <v>0</v>
      </c>
      <c r="M3191" s="4" t="e">
        <f>IF(TRIM(CLEAN(I3191))="USCSH0000000","",VLOOKUP(I3191,'EZE Daily_With_BB CODES'!$H$3:$J$4445,3,0))</f>
        <v>#N/A</v>
      </c>
    </row>
    <row r="3192" ht="15" customHeight="1" s="4" customFormat="1">
      <c r="F3192" s="4">
        <f>'Enhanced Basket_AUTOLOAD'!H3191</f>
        <v>0</v>
      </c>
      <c r="G3192" s="4">
        <f>'Enhanced Basket_AUTOLOAD'!M3191</f>
        <v>0</v>
      </c>
      <c r="H3192" s="4">
        <f>'Enhanced Basket_AUTOLOAD'!O3191</f>
        <v>0</v>
      </c>
      <c r="I3192" s="4">
        <f>'Enhanced Basket_AUTOLOAD'!P3191</f>
        <v>0</v>
      </c>
      <c r="J3192" s="4">
        <f>'Enhanced Basket_AUTOLOAD'!Q3191</f>
        <v>0</v>
      </c>
      <c r="M3192" s="4" t="e">
        <f>IF(TRIM(CLEAN(I3192))="USCSH0000000","",VLOOKUP(I3192,'EZE Daily_With_BB CODES'!$H$3:$J$4445,3,0))</f>
        <v>#N/A</v>
      </c>
    </row>
    <row r="3193" ht="15" customHeight="1" s="4" customFormat="1">
      <c r="F3193" s="4">
        <f>'Enhanced Basket_AUTOLOAD'!H3192</f>
        <v>0</v>
      </c>
      <c r="G3193" s="4">
        <f>'Enhanced Basket_AUTOLOAD'!M3192</f>
        <v>0</v>
      </c>
      <c r="H3193" s="4">
        <f>'Enhanced Basket_AUTOLOAD'!O3192</f>
        <v>0</v>
      </c>
      <c r="I3193" s="4">
        <f>'Enhanced Basket_AUTOLOAD'!P3192</f>
        <v>0</v>
      </c>
      <c r="J3193" s="4">
        <f>'Enhanced Basket_AUTOLOAD'!Q3192</f>
        <v>0</v>
      </c>
      <c r="M3193" s="4" t="e">
        <f>IF(TRIM(CLEAN(I3193))="USCSH0000000","",VLOOKUP(I3193,'EZE Daily_With_BB CODES'!$H$3:$J$4445,3,0))</f>
        <v>#N/A</v>
      </c>
    </row>
    <row r="3194" ht="15" customHeight="1" s="4" customFormat="1">
      <c r="F3194" s="4">
        <f>'Enhanced Basket_AUTOLOAD'!H3193</f>
        <v>0</v>
      </c>
      <c r="G3194" s="4">
        <f>'Enhanced Basket_AUTOLOAD'!M3193</f>
        <v>0</v>
      </c>
      <c r="H3194" s="4">
        <f>'Enhanced Basket_AUTOLOAD'!O3193</f>
        <v>0</v>
      </c>
      <c r="I3194" s="4">
        <f>'Enhanced Basket_AUTOLOAD'!P3193</f>
        <v>0</v>
      </c>
      <c r="J3194" s="4">
        <f>'Enhanced Basket_AUTOLOAD'!Q3193</f>
        <v>0</v>
      </c>
      <c r="M3194" s="4" t="e">
        <f>IF(TRIM(CLEAN(I3194))="USCSH0000000","",VLOOKUP(I3194,'EZE Daily_With_BB CODES'!$H$3:$J$4445,3,0))</f>
        <v>#N/A</v>
      </c>
    </row>
    <row r="3195" ht="15" customHeight="1" s="4" customFormat="1">
      <c r="F3195" s="4">
        <f>'Enhanced Basket_AUTOLOAD'!H3194</f>
        <v>0</v>
      </c>
      <c r="G3195" s="4">
        <f>'Enhanced Basket_AUTOLOAD'!M3194</f>
        <v>0</v>
      </c>
      <c r="H3195" s="4">
        <f>'Enhanced Basket_AUTOLOAD'!O3194</f>
        <v>0</v>
      </c>
      <c r="I3195" s="4">
        <f>'Enhanced Basket_AUTOLOAD'!P3194</f>
        <v>0</v>
      </c>
      <c r="J3195" s="4">
        <f>'Enhanced Basket_AUTOLOAD'!Q3194</f>
        <v>0</v>
      </c>
      <c r="M3195" s="4" t="e">
        <f>IF(TRIM(CLEAN(I3195))="USCSH0000000","",VLOOKUP(I3195,'EZE Daily_With_BB CODES'!$H$3:$J$4445,3,0))</f>
        <v>#N/A</v>
      </c>
    </row>
    <row r="3196" ht="15" customHeight="1" s="4" customFormat="1">
      <c r="F3196" s="4">
        <f>'Enhanced Basket_AUTOLOAD'!H3195</f>
        <v>0</v>
      </c>
      <c r="G3196" s="4">
        <f>'Enhanced Basket_AUTOLOAD'!M3195</f>
        <v>0</v>
      </c>
      <c r="H3196" s="4">
        <f>'Enhanced Basket_AUTOLOAD'!O3195</f>
        <v>0</v>
      </c>
      <c r="I3196" s="4">
        <f>'Enhanced Basket_AUTOLOAD'!P3195</f>
        <v>0</v>
      </c>
      <c r="J3196" s="4">
        <f>'Enhanced Basket_AUTOLOAD'!Q3195</f>
        <v>0</v>
      </c>
      <c r="M3196" s="4" t="e">
        <f>IF(TRIM(CLEAN(I3196))="USCSH0000000","",VLOOKUP(I3196,'EZE Daily_With_BB CODES'!$H$3:$J$4445,3,0))</f>
        <v>#N/A</v>
      </c>
    </row>
    <row r="3197" ht="15" customHeight="1" s="4" customFormat="1">
      <c r="F3197" s="4">
        <f>'Enhanced Basket_AUTOLOAD'!H3196</f>
        <v>0</v>
      </c>
      <c r="G3197" s="4">
        <f>'Enhanced Basket_AUTOLOAD'!M3196</f>
        <v>0</v>
      </c>
      <c r="H3197" s="4">
        <f>'Enhanced Basket_AUTOLOAD'!O3196</f>
        <v>0</v>
      </c>
      <c r="I3197" s="4">
        <f>'Enhanced Basket_AUTOLOAD'!P3196</f>
        <v>0</v>
      </c>
      <c r="J3197" s="4">
        <f>'Enhanced Basket_AUTOLOAD'!Q3196</f>
        <v>0</v>
      </c>
      <c r="M3197" s="4" t="e">
        <f>IF(TRIM(CLEAN(I3197))="USCSH0000000","",VLOOKUP(I3197,'EZE Daily_With_BB CODES'!$H$3:$J$4445,3,0))</f>
        <v>#N/A</v>
      </c>
    </row>
    <row r="3198" ht="15" customHeight="1" s="4" customFormat="1">
      <c r="F3198" s="4">
        <f>'Enhanced Basket_AUTOLOAD'!H3197</f>
        <v>0</v>
      </c>
      <c r="G3198" s="4">
        <f>'Enhanced Basket_AUTOLOAD'!M3197</f>
        <v>0</v>
      </c>
      <c r="H3198" s="4">
        <f>'Enhanced Basket_AUTOLOAD'!O3197</f>
        <v>0</v>
      </c>
      <c r="I3198" s="4">
        <f>'Enhanced Basket_AUTOLOAD'!P3197</f>
        <v>0</v>
      </c>
      <c r="J3198" s="4">
        <f>'Enhanced Basket_AUTOLOAD'!Q3197</f>
        <v>0</v>
      </c>
      <c r="M3198" s="4" t="e">
        <f>IF(TRIM(CLEAN(I3198))="USCSH0000000","",VLOOKUP(I3198,'EZE Daily_With_BB CODES'!$H$3:$J$4445,3,0))</f>
        <v>#N/A</v>
      </c>
    </row>
    <row r="3199" ht="15" customHeight="1" s="4" customFormat="1">
      <c r="F3199" s="4">
        <f>'Enhanced Basket_AUTOLOAD'!H3198</f>
        <v>0</v>
      </c>
      <c r="G3199" s="4">
        <f>'Enhanced Basket_AUTOLOAD'!M3198</f>
        <v>0</v>
      </c>
      <c r="H3199" s="4">
        <f>'Enhanced Basket_AUTOLOAD'!O3198</f>
        <v>0</v>
      </c>
      <c r="I3199" s="4">
        <f>'Enhanced Basket_AUTOLOAD'!P3198</f>
        <v>0</v>
      </c>
      <c r="J3199" s="4">
        <f>'Enhanced Basket_AUTOLOAD'!Q3198</f>
        <v>0</v>
      </c>
      <c r="M3199" s="4" t="e">
        <f>IF(TRIM(CLEAN(I3199))="USCSH0000000","",VLOOKUP(I3199,'EZE Daily_With_BB CODES'!$H$3:$J$4445,3,0))</f>
        <v>#N/A</v>
      </c>
    </row>
    <row r="3200" ht="15" customHeight="1" s="4" customFormat="1">
      <c r="F3200" s="4">
        <f>'Enhanced Basket_AUTOLOAD'!H3199</f>
        <v>0</v>
      </c>
      <c r="G3200" s="4">
        <f>'Enhanced Basket_AUTOLOAD'!M3199</f>
        <v>0</v>
      </c>
      <c r="H3200" s="4">
        <f>'Enhanced Basket_AUTOLOAD'!O3199</f>
        <v>0</v>
      </c>
      <c r="I3200" s="4">
        <f>'Enhanced Basket_AUTOLOAD'!P3199</f>
        <v>0</v>
      </c>
      <c r="J3200" s="4">
        <f>'Enhanced Basket_AUTOLOAD'!Q3199</f>
        <v>0</v>
      </c>
      <c r="M3200" s="4" t="e">
        <f>IF(TRIM(CLEAN(I3200))="USCSH0000000","",VLOOKUP(I3200,'EZE Daily_With_BB CODES'!$H$3:$J$4445,3,0))</f>
        <v>#N/A</v>
      </c>
    </row>
    <row r="3201" ht="15" customHeight="1" s="4" customFormat="1">
      <c r="F3201" s="4">
        <f>'Enhanced Basket_AUTOLOAD'!H3200</f>
        <v>0</v>
      </c>
      <c r="G3201" s="4">
        <f>'Enhanced Basket_AUTOLOAD'!M3200</f>
        <v>0</v>
      </c>
      <c r="H3201" s="4">
        <f>'Enhanced Basket_AUTOLOAD'!O3200</f>
        <v>0</v>
      </c>
      <c r="I3201" s="4">
        <f>'Enhanced Basket_AUTOLOAD'!P3200</f>
        <v>0</v>
      </c>
      <c r="J3201" s="4">
        <f>'Enhanced Basket_AUTOLOAD'!Q3200</f>
        <v>0</v>
      </c>
      <c r="M3201" s="4" t="e">
        <f>IF(TRIM(CLEAN(I3201))="USCSH0000000","",VLOOKUP(I3201,'EZE Daily_With_BB CODES'!$H$3:$J$4445,3,0))</f>
        <v>#N/A</v>
      </c>
    </row>
    <row r="3202" ht="15" customHeight="1" s="4" customFormat="1">
      <c r="F3202" s="4">
        <f>'Enhanced Basket_AUTOLOAD'!H3201</f>
        <v>0</v>
      </c>
      <c r="G3202" s="4">
        <f>'Enhanced Basket_AUTOLOAD'!M3201</f>
        <v>0</v>
      </c>
      <c r="H3202" s="4">
        <f>'Enhanced Basket_AUTOLOAD'!O3201</f>
        <v>0</v>
      </c>
      <c r="I3202" s="4">
        <f>'Enhanced Basket_AUTOLOAD'!P3201</f>
        <v>0</v>
      </c>
      <c r="J3202" s="4">
        <f>'Enhanced Basket_AUTOLOAD'!Q3201</f>
        <v>0</v>
      </c>
      <c r="M3202" s="4" t="e">
        <f>IF(TRIM(CLEAN(I3202))="USCSH0000000","",VLOOKUP(I3202,'EZE Daily_With_BB CODES'!$H$3:$J$4445,3,0))</f>
        <v>#N/A</v>
      </c>
    </row>
    <row r="3203" ht="15" customHeight="1" s="4" customFormat="1">
      <c r="F3203" s="4">
        <f>'Enhanced Basket_AUTOLOAD'!H3202</f>
        <v>0</v>
      </c>
      <c r="G3203" s="4">
        <f>'Enhanced Basket_AUTOLOAD'!M3202</f>
        <v>0</v>
      </c>
      <c r="H3203" s="4">
        <f>'Enhanced Basket_AUTOLOAD'!O3202</f>
        <v>0</v>
      </c>
      <c r="I3203" s="4">
        <f>'Enhanced Basket_AUTOLOAD'!P3202</f>
        <v>0</v>
      </c>
      <c r="J3203" s="4">
        <f>'Enhanced Basket_AUTOLOAD'!Q3202</f>
        <v>0</v>
      </c>
      <c r="M3203" s="4" t="e">
        <f>IF(TRIM(CLEAN(I3203))="USCSH0000000","",VLOOKUP(I3203,'EZE Daily_With_BB CODES'!$H$3:$J$4445,3,0))</f>
        <v>#N/A</v>
      </c>
    </row>
    <row r="3204" ht="15" customHeight="1" s="4" customFormat="1">
      <c r="F3204" s="4">
        <f>'Enhanced Basket_AUTOLOAD'!H3203</f>
        <v>0</v>
      </c>
      <c r="G3204" s="4">
        <f>'Enhanced Basket_AUTOLOAD'!M3203</f>
        <v>0</v>
      </c>
      <c r="H3204" s="4">
        <f>'Enhanced Basket_AUTOLOAD'!O3203</f>
        <v>0</v>
      </c>
      <c r="I3204" s="4">
        <f>'Enhanced Basket_AUTOLOAD'!P3203</f>
        <v>0</v>
      </c>
      <c r="J3204" s="4">
        <f>'Enhanced Basket_AUTOLOAD'!Q3203</f>
        <v>0</v>
      </c>
      <c r="M3204" s="4" t="e">
        <f>IF(TRIM(CLEAN(I3204))="USCSH0000000","",VLOOKUP(I3204,'EZE Daily_With_BB CODES'!$H$3:$J$4445,3,0))</f>
        <v>#N/A</v>
      </c>
    </row>
    <row r="3205" ht="15" customHeight="1" s="4" customFormat="1">
      <c r="F3205" s="4">
        <f>'Enhanced Basket_AUTOLOAD'!H3204</f>
        <v>0</v>
      </c>
      <c r="G3205" s="4">
        <f>'Enhanced Basket_AUTOLOAD'!M3204</f>
        <v>0</v>
      </c>
      <c r="H3205" s="4">
        <f>'Enhanced Basket_AUTOLOAD'!O3204</f>
        <v>0</v>
      </c>
      <c r="I3205" s="4">
        <f>'Enhanced Basket_AUTOLOAD'!P3204</f>
        <v>0</v>
      </c>
      <c r="J3205" s="4">
        <f>'Enhanced Basket_AUTOLOAD'!Q3204</f>
        <v>0</v>
      </c>
      <c r="M3205" s="4" t="e">
        <f>IF(TRIM(CLEAN(I3205))="USCSH0000000","",VLOOKUP(I3205,'EZE Daily_With_BB CODES'!$H$3:$J$4445,3,0))</f>
        <v>#N/A</v>
      </c>
    </row>
    <row r="3206" ht="15" customHeight="1" s="4" customFormat="1">
      <c r="F3206" s="4">
        <f>'Enhanced Basket_AUTOLOAD'!H3205</f>
        <v>0</v>
      </c>
      <c r="G3206" s="4">
        <f>'Enhanced Basket_AUTOLOAD'!M3205</f>
        <v>0</v>
      </c>
      <c r="H3206" s="4">
        <f>'Enhanced Basket_AUTOLOAD'!O3205</f>
        <v>0</v>
      </c>
      <c r="I3206" s="4">
        <f>'Enhanced Basket_AUTOLOAD'!P3205</f>
        <v>0</v>
      </c>
      <c r="J3206" s="4">
        <f>'Enhanced Basket_AUTOLOAD'!Q3205</f>
        <v>0</v>
      </c>
      <c r="M3206" s="4" t="e">
        <f>IF(TRIM(CLEAN(I3206))="USCSH0000000","",VLOOKUP(I3206,'EZE Daily_With_BB CODES'!$H$3:$J$4445,3,0))</f>
        <v>#N/A</v>
      </c>
    </row>
    <row r="3207" ht="15" customHeight="1" s="4" customFormat="1">
      <c r="F3207" s="4">
        <f>'Enhanced Basket_AUTOLOAD'!H3206</f>
        <v>0</v>
      </c>
      <c r="G3207" s="4">
        <f>'Enhanced Basket_AUTOLOAD'!M3206</f>
        <v>0</v>
      </c>
      <c r="H3207" s="4">
        <f>'Enhanced Basket_AUTOLOAD'!O3206</f>
        <v>0</v>
      </c>
      <c r="I3207" s="4">
        <f>'Enhanced Basket_AUTOLOAD'!P3206</f>
        <v>0</v>
      </c>
      <c r="J3207" s="4">
        <f>'Enhanced Basket_AUTOLOAD'!Q3206</f>
        <v>0</v>
      </c>
      <c r="M3207" s="4" t="e">
        <f>IF(TRIM(CLEAN(I3207))="USCSH0000000","",VLOOKUP(I3207,'EZE Daily_With_BB CODES'!$H$3:$J$4445,3,0))</f>
        <v>#N/A</v>
      </c>
    </row>
    <row r="3208" ht="15" customHeight="1" s="4" customFormat="1">
      <c r="F3208" s="4">
        <f>'Enhanced Basket_AUTOLOAD'!H3207</f>
        <v>0</v>
      </c>
      <c r="G3208" s="4">
        <f>'Enhanced Basket_AUTOLOAD'!M3207</f>
        <v>0</v>
      </c>
      <c r="H3208" s="4">
        <f>'Enhanced Basket_AUTOLOAD'!O3207</f>
        <v>0</v>
      </c>
      <c r="I3208" s="4">
        <f>'Enhanced Basket_AUTOLOAD'!P3207</f>
        <v>0</v>
      </c>
      <c r="J3208" s="4">
        <f>'Enhanced Basket_AUTOLOAD'!Q3207</f>
        <v>0</v>
      </c>
      <c r="M3208" s="4" t="e">
        <f>IF(TRIM(CLEAN(I3208))="USCSH0000000","",VLOOKUP(I3208,'EZE Daily_With_BB CODES'!$H$3:$J$4445,3,0))</f>
        <v>#N/A</v>
      </c>
    </row>
    <row r="3209" ht="15" customHeight="1" s="4" customFormat="1">
      <c r="F3209" s="4">
        <f>'Enhanced Basket_AUTOLOAD'!H3208</f>
        <v>0</v>
      </c>
      <c r="G3209" s="4">
        <f>'Enhanced Basket_AUTOLOAD'!M3208</f>
        <v>0</v>
      </c>
      <c r="H3209" s="4">
        <f>'Enhanced Basket_AUTOLOAD'!O3208</f>
        <v>0</v>
      </c>
      <c r="I3209" s="4">
        <f>'Enhanced Basket_AUTOLOAD'!P3208</f>
        <v>0</v>
      </c>
      <c r="J3209" s="4">
        <f>'Enhanced Basket_AUTOLOAD'!Q3208</f>
        <v>0</v>
      </c>
      <c r="M3209" s="4" t="e">
        <f>IF(TRIM(CLEAN(I3209))="USCSH0000000","",VLOOKUP(I3209,'EZE Daily_With_BB CODES'!$H$3:$J$4445,3,0))</f>
        <v>#N/A</v>
      </c>
    </row>
    <row r="3210" ht="15" customHeight="1" s="4" customFormat="1">
      <c r="F3210" s="4">
        <f>'Enhanced Basket_AUTOLOAD'!H3209</f>
        <v>0</v>
      </c>
      <c r="G3210" s="4">
        <f>'Enhanced Basket_AUTOLOAD'!M3209</f>
        <v>0</v>
      </c>
      <c r="H3210" s="4">
        <f>'Enhanced Basket_AUTOLOAD'!O3209</f>
        <v>0</v>
      </c>
      <c r="I3210" s="4">
        <f>'Enhanced Basket_AUTOLOAD'!P3209</f>
        <v>0</v>
      </c>
      <c r="J3210" s="4">
        <f>'Enhanced Basket_AUTOLOAD'!Q3209</f>
        <v>0</v>
      </c>
      <c r="M3210" s="4" t="e">
        <f>IF(TRIM(CLEAN(I3210))="USCSH0000000","",VLOOKUP(I3210,'EZE Daily_With_BB CODES'!$H$3:$J$4445,3,0))</f>
        <v>#N/A</v>
      </c>
    </row>
    <row r="3211" ht="15" customHeight="1" s="4" customFormat="1">
      <c r="F3211" s="4">
        <f>'Enhanced Basket_AUTOLOAD'!H3210</f>
        <v>0</v>
      </c>
      <c r="G3211" s="4">
        <f>'Enhanced Basket_AUTOLOAD'!M3210</f>
        <v>0</v>
      </c>
      <c r="H3211" s="4">
        <f>'Enhanced Basket_AUTOLOAD'!O3210</f>
        <v>0</v>
      </c>
      <c r="I3211" s="4">
        <f>'Enhanced Basket_AUTOLOAD'!P3210</f>
        <v>0</v>
      </c>
      <c r="J3211" s="4">
        <f>'Enhanced Basket_AUTOLOAD'!Q3210</f>
        <v>0</v>
      </c>
      <c r="M3211" s="4" t="e">
        <f>IF(TRIM(CLEAN(I3211))="USCSH0000000","",VLOOKUP(I3211,'EZE Daily_With_BB CODES'!$H$3:$J$4445,3,0))</f>
        <v>#N/A</v>
      </c>
    </row>
    <row r="3212" ht="15" customHeight="1" s="4" customFormat="1">
      <c r="F3212" s="4">
        <f>'Enhanced Basket_AUTOLOAD'!H3211</f>
        <v>0</v>
      </c>
      <c r="G3212" s="4">
        <f>'Enhanced Basket_AUTOLOAD'!M3211</f>
        <v>0</v>
      </c>
      <c r="H3212" s="4">
        <f>'Enhanced Basket_AUTOLOAD'!O3211</f>
        <v>0</v>
      </c>
      <c r="I3212" s="4">
        <f>'Enhanced Basket_AUTOLOAD'!P3211</f>
        <v>0</v>
      </c>
      <c r="J3212" s="4">
        <f>'Enhanced Basket_AUTOLOAD'!Q3211</f>
        <v>0</v>
      </c>
      <c r="M3212" s="4" t="e">
        <f>IF(TRIM(CLEAN(I3212))="USCSH0000000","",VLOOKUP(I3212,'EZE Daily_With_BB CODES'!$H$3:$J$4445,3,0))</f>
        <v>#N/A</v>
      </c>
    </row>
    <row r="3213" ht="15" customHeight="1" s="4" customFormat="1">
      <c r="F3213" s="4">
        <f>'Enhanced Basket_AUTOLOAD'!H3212</f>
        <v>0</v>
      </c>
      <c r="G3213" s="4">
        <f>'Enhanced Basket_AUTOLOAD'!M3212</f>
        <v>0</v>
      </c>
      <c r="H3213" s="4">
        <f>'Enhanced Basket_AUTOLOAD'!O3212</f>
        <v>0</v>
      </c>
      <c r="I3213" s="4">
        <f>'Enhanced Basket_AUTOLOAD'!P3212</f>
        <v>0</v>
      </c>
      <c r="J3213" s="4">
        <f>'Enhanced Basket_AUTOLOAD'!Q3212</f>
        <v>0</v>
      </c>
      <c r="M3213" s="4" t="e">
        <f>IF(TRIM(CLEAN(I3213))="USCSH0000000","",VLOOKUP(I3213,'EZE Daily_With_BB CODES'!$H$3:$J$4445,3,0))</f>
        <v>#N/A</v>
      </c>
    </row>
    <row r="3214" ht="15" customHeight="1" s="4" customFormat="1">
      <c r="F3214" s="4">
        <f>'Enhanced Basket_AUTOLOAD'!H3213</f>
        <v>0</v>
      </c>
      <c r="G3214" s="4">
        <f>'Enhanced Basket_AUTOLOAD'!M3213</f>
        <v>0</v>
      </c>
      <c r="H3214" s="4">
        <f>'Enhanced Basket_AUTOLOAD'!O3213</f>
        <v>0</v>
      </c>
      <c r="I3214" s="4">
        <f>'Enhanced Basket_AUTOLOAD'!P3213</f>
        <v>0</v>
      </c>
      <c r="J3214" s="4">
        <f>'Enhanced Basket_AUTOLOAD'!Q3213</f>
        <v>0</v>
      </c>
      <c r="M3214" s="4" t="e">
        <f>IF(TRIM(CLEAN(I3214))="USCSH0000000","",VLOOKUP(I3214,'EZE Daily_With_BB CODES'!$H$3:$J$4445,3,0))</f>
        <v>#N/A</v>
      </c>
    </row>
    <row r="3215" ht="15" customHeight="1" s="4" customFormat="1">
      <c r="F3215" s="4">
        <f>'Enhanced Basket_AUTOLOAD'!H3214</f>
        <v>0</v>
      </c>
      <c r="G3215" s="4">
        <f>'Enhanced Basket_AUTOLOAD'!M3214</f>
        <v>0</v>
      </c>
      <c r="H3215" s="4">
        <f>'Enhanced Basket_AUTOLOAD'!O3214</f>
        <v>0</v>
      </c>
      <c r="I3215" s="4">
        <f>'Enhanced Basket_AUTOLOAD'!P3214</f>
        <v>0</v>
      </c>
      <c r="J3215" s="4">
        <f>'Enhanced Basket_AUTOLOAD'!Q3214</f>
        <v>0</v>
      </c>
      <c r="M3215" s="4" t="e">
        <f>IF(TRIM(CLEAN(I3215))="USCSH0000000","",VLOOKUP(I3215,'EZE Daily_With_BB CODES'!$H$3:$J$4445,3,0))</f>
        <v>#N/A</v>
      </c>
    </row>
    <row r="3216" ht="15" customHeight="1" s="4" customFormat="1">
      <c r="F3216" s="4">
        <f>'Enhanced Basket_AUTOLOAD'!H3215</f>
        <v>0</v>
      </c>
      <c r="G3216" s="4">
        <f>'Enhanced Basket_AUTOLOAD'!M3215</f>
        <v>0</v>
      </c>
      <c r="H3216" s="4">
        <f>'Enhanced Basket_AUTOLOAD'!O3215</f>
        <v>0</v>
      </c>
      <c r="I3216" s="4">
        <f>'Enhanced Basket_AUTOLOAD'!P3215</f>
        <v>0</v>
      </c>
      <c r="J3216" s="4">
        <f>'Enhanced Basket_AUTOLOAD'!Q3215</f>
        <v>0</v>
      </c>
      <c r="M3216" s="4" t="e">
        <f>IF(TRIM(CLEAN(I3216))="USCSH0000000","",VLOOKUP(I3216,'EZE Daily_With_BB CODES'!$H$3:$J$4445,3,0))</f>
        <v>#N/A</v>
      </c>
    </row>
    <row r="3217" ht="15" customHeight="1" s="4" customFormat="1">
      <c r="F3217" s="4">
        <f>'Enhanced Basket_AUTOLOAD'!H3216</f>
        <v>0</v>
      </c>
      <c r="G3217" s="4">
        <f>'Enhanced Basket_AUTOLOAD'!M3216</f>
        <v>0</v>
      </c>
      <c r="H3217" s="4">
        <f>'Enhanced Basket_AUTOLOAD'!O3216</f>
        <v>0</v>
      </c>
      <c r="I3217" s="4">
        <f>'Enhanced Basket_AUTOLOAD'!P3216</f>
        <v>0</v>
      </c>
      <c r="J3217" s="4">
        <f>'Enhanced Basket_AUTOLOAD'!Q3216</f>
        <v>0</v>
      </c>
      <c r="M3217" s="4" t="e">
        <f>IF(TRIM(CLEAN(I3217))="USCSH0000000","",VLOOKUP(I3217,'EZE Daily_With_BB CODES'!$H$3:$J$4445,3,0))</f>
        <v>#N/A</v>
      </c>
    </row>
    <row r="3218" ht="15" customHeight="1" s="4" customFormat="1">
      <c r="F3218" s="4">
        <f>'Enhanced Basket_AUTOLOAD'!H3217</f>
        <v>0</v>
      </c>
      <c r="G3218" s="4">
        <f>'Enhanced Basket_AUTOLOAD'!M3217</f>
        <v>0</v>
      </c>
      <c r="H3218" s="4">
        <f>'Enhanced Basket_AUTOLOAD'!O3217</f>
        <v>0</v>
      </c>
      <c r="I3218" s="4">
        <f>'Enhanced Basket_AUTOLOAD'!P3217</f>
        <v>0</v>
      </c>
      <c r="J3218" s="4">
        <f>'Enhanced Basket_AUTOLOAD'!Q3217</f>
        <v>0</v>
      </c>
      <c r="M3218" s="4" t="e">
        <f>IF(TRIM(CLEAN(I3218))="USCSH0000000","",VLOOKUP(I3218,'EZE Daily_With_BB CODES'!$H$3:$J$4445,3,0))</f>
        <v>#N/A</v>
      </c>
    </row>
    <row r="3219" ht="15" customHeight="1" s="4" customFormat="1">
      <c r="F3219" s="4">
        <f>'Enhanced Basket_AUTOLOAD'!H3218</f>
        <v>0</v>
      </c>
      <c r="G3219" s="4">
        <f>'Enhanced Basket_AUTOLOAD'!M3218</f>
        <v>0</v>
      </c>
      <c r="H3219" s="4">
        <f>'Enhanced Basket_AUTOLOAD'!O3218</f>
        <v>0</v>
      </c>
      <c r="I3219" s="4">
        <f>'Enhanced Basket_AUTOLOAD'!P3218</f>
        <v>0</v>
      </c>
      <c r="J3219" s="4">
        <f>'Enhanced Basket_AUTOLOAD'!Q3218</f>
        <v>0</v>
      </c>
      <c r="M3219" s="4" t="e">
        <f>IF(TRIM(CLEAN(I3219))="USCSH0000000","",VLOOKUP(I3219,'EZE Daily_With_BB CODES'!$H$3:$J$4445,3,0))</f>
        <v>#N/A</v>
      </c>
    </row>
    <row r="3220" ht="15" customHeight="1" s="4" customFormat="1">
      <c r="F3220" s="4">
        <f>'Enhanced Basket_AUTOLOAD'!H3219</f>
        <v>0</v>
      </c>
      <c r="G3220" s="4">
        <f>'Enhanced Basket_AUTOLOAD'!M3219</f>
        <v>0</v>
      </c>
      <c r="H3220" s="4">
        <f>'Enhanced Basket_AUTOLOAD'!O3219</f>
        <v>0</v>
      </c>
      <c r="I3220" s="4">
        <f>'Enhanced Basket_AUTOLOAD'!P3219</f>
        <v>0</v>
      </c>
      <c r="J3220" s="4">
        <f>'Enhanced Basket_AUTOLOAD'!Q3219</f>
        <v>0</v>
      </c>
      <c r="M3220" s="4" t="e">
        <f>IF(TRIM(CLEAN(I3220))="USCSH0000000","",VLOOKUP(I3220,'EZE Daily_With_BB CODES'!$H$3:$J$4445,3,0))</f>
        <v>#N/A</v>
      </c>
    </row>
    <row r="3221" ht="15" customHeight="1" s="4" customFormat="1">
      <c r="F3221" s="4">
        <f>'Enhanced Basket_AUTOLOAD'!H3220</f>
        <v>0</v>
      </c>
      <c r="G3221" s="4">
        <f>'Enhanced Basket_AUTOLOAD'!M3220</f>
        <v>0</v>
      </c>
      <c r="H3221" s="4">
        <f>'Enhanced Basket_AUTOLOAD'!O3220</f>
        <v>0</v>
      </c>
      <c r="I3221" s="4">
        <f>'Enhanced Basket_AUTOLOAD'!P3220</f>
        <v>0</v>
      </c>
      <c r="J3221" s="4">
        <f>'Enhanced Basket_AUTOLOAD'!Q3220</f>
        <v>0</v>
      </c>
      <c r="M3221" s="4" t="e">
        <f>IF(TRIM(CLEAN(I3221))="USCSH0000000","",VLOOKUP(I3221,'EZE Daily_With_BB CODES'!$H$3:$J$4445,3,0))</f>
        <v>#N/A</v>
      </c>
    </row>
    <row r="3222" ht="15" customHeight="1" s="4" customFormat="1">
      <c r="F3222" s="4">
        <f>'Enhanced Basket_AUTOLOAD'!H3221</f>
        <v>0</v>
      </c>
      <c r="G3222" s="4">
        <f>'Enhanced Basket_AUTOLOAD'!M3221</f>
        <v>0</v>
      </c>
      <c r="H3222" s="4">
        <f>'Enhanced Basket_AUTOLOAD'!O3221</f>
        <v>0</v>
      </c>
      <c r="I3222" s="4">
        <f>'Enhanced Basket_AUTOLOAD'!P3221</f>
        <v>0</v>
      </c>
      <c r="J3222" s="4">
        <f>'Enhanced Basket_AUTOLOAD'!Q3221</f>
        <v>0</v>
      </c>
      <c r="M3222" s="4" t="e">
        <f>IF(TRIM(CLEAN(I3222))="USCSH0000000","",VLOOKUP(I3222,'EZE Daily_With_BB CODES'!$H$3:$J$4445,3,0))</f>
        <v>#N/A</v>
      </c>
    </row>
    <row r="3223" ht="15" customHeight="1" s="4" customFormat="1">
      <c r="F3223" s="4">
        <f>'Enhanced Basket_AUTOLOAD'!H3222</f>
        <v>0</v>
      </c>
      <c r="G3223" s="4">
        <f>'Enhanced Basket_AUTOLOAD'!M3222</f>
        <v>0</v>
      </c>
      <c r="H3223" s="4">
        <f>'Enhanced Basket_AUTOLOAD'!O3222</f>
        <v>0</v>
      </c>
      <c r="I3223" s="4">
        <f>'Enhanced Basket_AUTOLOAD'!P3222</f>
        <v>0</v>
      </c>
      <c r="J3223" s="4">
        <f>'Enhanced Basket_AUTOLOAD'!Q3222</f>
        <v>0</v>
      </c>
      <c r="M3223" s="4" t="e">
        <f>IF(TRIM(CLEAN(I3223))="USCSH0000000","",VLOOKUP(I3223,'EZE Daily_With_BB CODES'!$H$3:$J$4445,3,0))</f>
        <v>#N/A</v>
      </c>
    </row>
    <row r="3224" ht="15" customHeight="1" s="4" customFormat="1">
      <c r="F3224" s="4">
        <f>'Enhanced Basket_AUTOLOAD'!H3223</f>
        <v>0</v>
      </c>
      <c r="G3224" s="4">
        <f>'Enhanced Basket_AUTOLOAD'!M3223</f>
        <v>0</v>
      </c>
      <c r="H3224" s="4">
        <f>'Enhanced Basket_AUTOLOAD'!O3223</f>
        <v>0</v>
      </c>
      <c r="I3224" s="4">
        <f>'Enhanced Basket_AUTOLOAD'!P3223</f>
        <v>0</v>
      </c>
      <c r="J3224" s="4">
        <f>'Enhanced Basket_AUTOLOAD'!Q3223</f>
        <v>0</v>
      </c>
      <c r="M3224" s="4" t="e">
        <f>IF(TRIM(CLEAN(I3224))="USCSH0000000","",VLOOKUP(I3224,'EZE Daily_With_BB CODES'!$H$3:$J$4445,3,0))</f>
        <v>#N/A</v>
      </c>
    </row>
    <row r="3225" ht="15" customHeight="1" s="4" customFormat="1">
      <c r="F3225" s="4">
        <f>'Enhanced Basket_AUTOLOAD'!H3224</f>
        <v>0</v>
      </c>
      <c r="G3225" s="4">
        <f>'Enhanced Basket_AUTOLOAD'!M3224</f>
        <v>0</v>
      </c>
      <c r="H3225" s="4">
        <f>'Enhanced Basket_AUTOLOAD'!O3224</f>
        <v>0</v>
      </c>
      <c r="I3225" s="4">
        <f>'Enhanced Basket_AUTOLOAD'!P3224</f>
        <v>0</v>
      </c>
      <c r="J3225" s="4">
        <f>'Enhanced Basket_AUTOLOAD'!Q3224</f>
        <v>0</v>
      </c>
      <c r="M3225" s="4" t="e">
        <f>IF(TRIM(CLEAN(I3225))="USCSH0000000","",VLOOKUP(I3225,'EZE Daily_With_BB CODES'!$H$3:$J$4445,3,0))</f>
        <v>#N/A</v>
      </c>
    </row>
    <row r="3226" ht="15" customHeight="1" s="4" customFormat="1">
      <c r="F3226" s="4">
        <f>'Enhanced Basket_AUTOLOAD'!H3225</f>
        <v>0</v>
      </c>
      <c r="G3226" s="4">
        <f>'Enhanced Basket_AUTOLOAD'!M3225</f>
        <v>0</v>
      </c>
      <c r="H3226" s="4">
        <f>'Enhanced Basket_AUTOLOAD'!O3225</f>
        <v>0</v>
      </c>
      <c r="I3226" s="4">
        <f>'Enhanced Basket_AUTOLOAD'!P3225</f>
        <v>0</v>
      </c>
      <c r="J3226" s="4">
        <f>'Enhanced Basket_AUTOLOAD'!Q3225</f>
        <v>0</v>
      </c>
      <c r="M3226" s="4" t="e">
        <f>IF(TRIM(CLEAN(I3226))="USCSH0000000","",VLOOKUP(I3226,'EZE Daily_With_BB CODES'!$H$3:$J$4445,3,0))</f>
        <v>#N/A</v>
      </c>
    </row>
    <row r="3227" ht="15" customHeight="1" s="4" customFormat="1">
      <c r="F3227" s="4">
        <f>'Enhanced Basket_AUTOLOAD'!H3226</f>
        <v>0</v>
      </c>
      <c r="G3227" s="4">
        <f>'Enhanced Basket_AUTOLOAD'!M3226</f>
        <v>0</v>
      </c>
      <c r="H3227" s="4">
        <f>'Enhanced Basket_AUTOLOAD'!O3226</f>
        <v>0</v>
      </c>
      <c r="I3227" s="4">
        <f>'Enhanced Basket_AUTOLOAD'!P3226</f>
        <v>0</v>
      </c>
      <c r="J3227" s="4">
        <f>'Enhanced Basket_AUTOLOAD'!Q3226</f>
        <v>0</v>
      </c>
      <c r="M3227" s="4" t="e">
        <f>IF(TRIM(CLEAN(I3227))="USCSH0000000","",VLOOKUP(I3227,'EZE Daily_With_BB CODES'!$H$3:$J$4445,3,0))</f>
        <v>#N/A</v>
      </c>
    </row>
    <row r="3228" ht="15" customHeight="1" s="4" customFormat="1">
      <c r="F3228" s="4">
        <f>'Enhanced Basket_AUTOLOAD'!H3227</f>
        <v>0</v>
      </c>
      <c r="G3228" s="4">
        <f>'Enhanced Basket_AUTOLOAD'!M3227</f>
        <v>0</v>
      </c>
      <c r="H3228" s="4">
        <f>'Enhanced Basket_AUTOLOAD'!O3227</f>
        <v>0</v>
      </c>
      <c r="I3228" s="4">
        <f>'Enhanced Basket_AUTOLOAD'!P3227</f>
        <v>0</v>
      </c>
      <c r="J3228" s="4">
        <f>'Enhanced Basket_AUTOLOAD'!Q3227</f>
        <v>0</v>
      </c>
      <c r="M3228" s="4" t="e">
        <f>IF(TRIM(CLEAN(I3228))="USCSH0000000","",VLOOKUP(I3228,'EZE Daily_With_BB CODES'!$H$3:$J$4445,3,0))</f>
        <v>#N/A</v>
      </c>
    </row>
    <row r="3229" ht="15" customHeight="1" s="4" customFormat="1">
      <c r="F3229" s="4">
        <f>'Enhanced Basket_AUTOLOAD'!H3228</f>
        <v>0</v>
      </c>
      <c r="G3229" s="4">
        <f>'Enhanced Basket_AUTOLOAD'!M3228</f>
        <v>0</v>
      </c>
      <c r="H3229" s="4">
        <f>'Enhanced Basket_AUTOLOAD'!O3228</f>
        <v>0</v>
      </c>
      <c r="I3229" s="4">
        <f>'Enhanced Basket_AUTOLOAD'!P3228</f>
        <v>0</v>
      </c>
      <c r="J3229" s="4">
        <f>'Enhanced Basket_AUTOLOAD'!Q3228</f>
        <v>0</v>
      </c>
      <c r="M3229" s="4" t="e">
        <f>IF(TRIM(CLEAN(I3229))="USCSH0000000","",VLOOKUP(I3229,'EZE Daily_With_BB CODES'!$H$3:$J$4445,3,0))</f>
        <v>#N/A</v>
      </c>
    </row>
    <row r="3230" ht="15" customHeight="1" s="4" customFormat="1">
      <c r="F3230" s="4">
        <f>'Enhanced Basket_AUTOLOAD'!H3229</f>
        <v>0</v>
      </c>
      <c r="G3230" s="4">
        <f>'Enhanced Basket_AUTOLOAD'!M3229</f>
        <v>0</v>
      </c>
      <c r="H3230" s="4">
        <f>'Enhanced Basket_AUTOLOAD'!O3229</f>
        <v>0</v>
      </c>
      <c r="I3230" s="4">
        <f>'Enhanced Basket_AUTOLOAD'!P3229</f>
        <v>0</v>
      </c>
      <c r="J3230" s="4">
        <f>'Enhanced Basket_AUTOLOAD'!Q3229</f>
        <v>0</v>
      </c>
      <c r="M3230" s="4" t="e">
        <f>IF(TRIM(CLEAN(I3230))="USCSH0000000","",VLOOKUP(I3230,'EZE Daily_With_BB CODES'!$H$3:$J$4445,3,0))</f>
        <v>#N/A</v>
      </c>
    </row>
    <row r="3231" ht="15" customHeight="1" s="4" customFormat="1">
      <c r="F3231" s="4">
        <f>'Enhanced Basket_AUTOLOAD'!H3230</f>
        <v>0</v>
      </c>
      <c r="G3231" s="4">
        <f>'Enhanced Basket_AUTOLOAD'!M3230</f>
        <v>0</v>
      </c>
      <c r="H3231" s="4">
        <f>'Enhanced Basket_AUTOLOAD'!O3230</f>
        <v>0</v>
      </c>
      <c r="I3231" s="4">
        <f>'Enhanced Basket_AUTOLOAD'!P3230</f>
        <v>0</v>
      </c>
      <c r="J3231" s="4">
        <f>'Enhanced Basket_AUTOLOAD'!Q3230</f>
        <v>0</v>
      </c>
      <c r="M3231" s="4" t="e">
        <f>IF(TRIM(CLEAN(I3231))="USCSH0000000","",VLOOKUP(I3231,'EZE Daily_With_BB CODES'!$H$3:$J$4445,3,0))</f>
        <v>#N/A</v>
      </c>
    </row>
    <row r="3232" ht="15" customHeight="1" s="4" customFormat="1">
      <c r="F3232" s="4">
        <f>'Enhanced Basket_AUTOLOAD'!H3231</f>
        <v>0</v>
      </c>
      <c r="G3232" s="4">
        <f>'Enhanced Basket_AUTOLOAD'!M3231</f>
        <v>0</v>
      </c>
      <c r="H3232" s="4">
        <f>'Enhanced Basket_AUTOLOAD'!O3231</f>
        <v>0</v>
      </c>
      <c r="I3232" s="4">
        <f>'Enhanced Basket_AUTOLOAD'!P3231</f>
        <v>0</v>
      </c>
      <c r="J3232" s="4">
        <f>'Enhanced Basket_AUTOLOAD'!Q3231</f>
        <v>0</v>
      </c>
      <c r="M3232" s="4" t="e">
        <f>IF(TRIM(CLEAN(I3232))="USCSH0000000","",VLOOKUP(I3232,'EZE Daily_With_BB CODES'!$H$3:$J$4445,3,0))</f>
        <v>#N/A</v>
      </c>
    </row>
    <row r="3233" ht="15" customHeight="1" s="4" customFormat="1">
      <c r="F3233" s="4">
        <f>'Enhanced Basket_AUTOLOAD'!H3232</f>
        <v>0</v>
      </c>
      <c r="G3233" s="4">
        <f>'Enhanced Basket_AUTOLOAD'!M3232</f>
        <v>0</v>
      </c>
      <c r="H3233" s="4">
        <f>'Enhanced Basket_AUTOLOAD'!O3232</f>
        <v>0</v>
      </c>
      <c r="I3233" s="4">
        <f>'Enhanced Basket_AUTOLOAD'!P3232</f>
        <v>0</v>
      </c>
      <c r="J3233" s="4">
        <f>'Enhanced Basket_AUTOLOAD'!Q3232</f>
        <v>0</v>
      </c>
      <c r="M3233" s="4" t="e">
        <f>IF(TRIM(CLEAN(I3233))="USCSH0000000","",VLOOKUP(I3233,'EZE Daily_With_BB CODES'!$H$3:$J$4445,3,0))</f>
        <v>#N/A</v>
      </c>
    </row>
    <row r="3234" ht="15" customHeight="1" s="4" customFormat="1">
      <c r="F3234" s="4">
        <f>'Enhanced Basket_AUTOLOAD'!H3233</f>
        <v>0</v>
      </c>
      <c r="G3234" s="4">
        <f>'Enhanced Basket_AUTOLOAD'!M3233</f>
        <v>0</v>
      </c>
      <c r="H3234" s="4">
        <f>'Enhanced Basket_AUTOLOAD'!O3233</f>
        <v>0</v>
      </c>
      <c r="I3234" s="4">
        <f>'Enhanced Basket_AUTOLOAD'!P3233</f>
        <v>0</v>
      </c>
      <c r="J3234" s="4">
        <f>'Enhanced Basket_AUTOLOAD'!Q3233</f>
        <v>0</v>
      </c>
      <c r="M3234" s="4" t="e">
        <f>IF(TRIM(CLEAN(I3234))="USCSH0000000","",VLOOKUP(I3234,'EZE Daily_With_BB CODES'!$H$3:$J$4445,3,0))</f>
        <v>#N/A</v>
      </c>
    </row>
    <row r="3235" ht="15" customHeight="1" s="4" customFormat="1">
      <c r="F3235" s="4">
        <f>'Enhanced Basket_AUTOLOAD'!H3234</f>
        <v>0</v>
      </c>
      <c r="G3235" s="4">
        <f>'Enhanced Basket_AUTOLOAD'!M3234</f>
        <v>0</v>
      </c>
      <c r="H3235" s="4">
        <f>'Enhanced Basket_AUTOLOAD'!O3234</f>
        <v>0</v>
      </c>
      <c r="I3235" s="4">
        <f>'Enhanced Basket_AUTOLOAD'!P3234</f>
        <v>0</v>
      </c>
      <c r="J3235" s="4">
        <f>'Enhanced Basket_AUTOLOAD'!Q3234</f>
        <v>0</v>
      </c>
      <c r="M3235" s="4" t="e">
        <f>IF(TRIM(CLEAN(I3235))="USCSH0000000","",VLOOKUP(I3235,'EZE Daily_With_BB CODES'!$H$3:$J$4445,3,0))</f>
        <v>#N/A</v>
      </c>
    </row>
    <row r="3236" ht="15" customHeight="1" s="4" customFormat="1">
      <c r="F3236" s="4">
        <f>'Enhanced Basket_AUTOLOAD'!H3235</f>
        <v>0</v>
      </c>
      <c r="G3236" s="4">
        <f>'Enhanced Basket_AUTOLOAD'!M3235</f>
        <v>0</v>
      </c>
      <c r="H3236" s="4">
        <f>'Enhanced Basket_AUTOLOAD'!O3235</f>
        <v>0</v>
      </c>
      <c r="I3236" s="4">
        <f>'Enhanced Basket_AUTOLOAD'!P3235</f>
        <v>0</v>
      </c>
      <c r="J3236" s="4">
        <f>'Enhanced Basket_AUTOLOAD'!Q3235</f>
        <v>0</v>
      </c>
      <c r="M3236" s="4" t="e">
        <f>IF(TRIM(CLEAN(I3236))="USCSH0000000","",VLOOKUP(I3236,'EZE Daily_With_BB CODES'!$H$3:$J$4445,3,0))</f>
        <v>#N/A</v>
      </c>
    </row>
    <row r="3237" ht="15" customHeight="1" s="4" customFormat="1">
      <c r="F3237" s="4">
        <f>'Enhanced Basket_AUTOLOAD'!H3236</f>
        <v>0</v>
      </c>
      <c r="G3237" s="4">
        <f>'Enhanced Basket_AUTOLOAD'!M3236</f>
        <v>0</v>
      </c>
      <c r="H3237" s="4">
        <f>'Enhanced Basket_AUTOLOAD'!O3236</f>
        <v>0</v>
      </c>
      <c r="I3237" s="4">
        <f>'Enhanced Basket_AUTOLOAD'!P3236</f>
        <v>0</v>
      </c>
      <c r="J3237" s="4">
        <f>'Enhanced Basket_AUTOLOAD'!Q3236</f>
        <v>0</v>
      </c>
      <c r="M3237" s="4" t="e">
        <f>IF(TRIM(CLEAN(I3237))="USCSH0000000","",VLOOKUP(I3237,'EZE Daily_With_BB CODES'!$H$3:$J$4445,3,0))</f>
        <v>#N/A</v>
      </c>
    </row>
    <row r="3238" ht="15" customHeight="1" s="4" customFormat="1">
      <c r="F3238" s="4">
        <f>'Enhanced Basket_AUTOLOAD'!H3237</f>
        <v>0</v>
      </c>
      <c r="G3238" s="4">
        <f>'Enhanced Basket_AUTOLOAD'!M3237</f>
        <v>0</v>
      </c>
      <c r="H3238" s="4">
        <f>'Enhanced Basket_AUTOLOAD'!O3237</f>
        <v>0</v>
      </c>
      <c r="I3238" s="4">
        <f>'Enhanced Basket_AUTOLOAD'!P3237</f>
        <v>0</v>
      </c>
      <c r="J3238" s="4">
        <f>'Enhanced Basket_AUTOLOAD'!Q3237</f>
        <v>0</v>
      </c>
      <c r="M3238" s="4" t="e">
        <f>IF(TRIM(CLEAN(I3238))="USCSH0000000","",VLOOKUP(I3238,'EZE Daily_With_BB CODES'!$H$3:$J$4445,3,0))</f>
        <v>#N/A</v>
      </c>
    </row>
    <row r="3239" ht="15" customHeight="1" s="4" customFormat="1">
      <c r="F3239" s="4">
        <f>'Enhanced Basket_AUTOLOAD'!H3238</f>
        <v>0</v>
      </c>
      <c r="G3239" s="4">
        <f>'Enhanced Basket_AUTOLOAD'!M3238</f>
        <v>0</v>
      </c>
      <c r="H3239" s="4">
        <f>'Enhanced Basket_AUTOLOAD'!O3238</f>
        <v>0</v>
      </c>
      <c r="I3239" s="4">
        <f>'Enhanced Basket_AUTOLOAD'!P3238</f>
        <v>0</v>
      </c>
      <c r="J3239" s="4">
        <f>'Enhanced Basket_AUTOLOAD'!Q3238</f>
        <v>0</v>
      </c>
      <c r="M3239" s="4" t="e">
        <f>IF(TRIM(CLEAN(I3239))="USCSH0000000","",VLOOKUP(I3239,'EZE Daily_With_BB CODES'!$H$3:$J$4445,3,0))</f>
        <v>#N/A</v>
      </c>
    </row>
    <row r="3240" ht="15" customHeight="1" s="4" customFormat="1">
      <c r="F3240" s="4">
        <f>'Enhanced Basket_AUTOLOAD'!H3239</f>
        <v>0</v>
      </c>
      <c r="G3240" s="4">
        <f>'Enhanced Basket_AUTOLOAD'!M3239</f>
        <v>0</v>
      </c>
      <c r="H3240" s="4">
        <f>'Enhanced Basket_AUTOLOAD'!O3239</f>
        <v>0</v>
      </c>
      <c r="I3240" s="4">
        <f>'Enhanced Basket_AUTOLOAD'!P3239</f>
        <v>0</v>
      </c>
      <c r="J3240" s="4">
        <f>'Enhanced Basket_AUTOLOAD'!Q3239</f>
        <v>0</v>
      </c>
      <c r="M3240" s="4" t="e">
        <f>IF(TRIM(CLEAN(I3240))="USCSH0000000","",VLOOKUP(I3240,'EZE Daily_With_BB CODES'!$H$3:$J$4445,3,0))</f>
        <v>#N/A</v>
      </c>
    </row>
    <row r="3241" ht="15" customHeight="1" s="4" customFormat="1">
      <c r="F3241" s="4">
        <f>'Enhanced Basket_AUTOLOAD'!H3240</f>
        <v>0</v>
      </c>
      <c r="G3241" s="4">
        <f>'Enhanced Basket_AUTOLOAD'!M3240</f>
        <v>0</v>
      </c>
      <c r="H3241" s="4">
        <f>'Enhanced Basket_AUTOLOAD'!O3240</f>
        <v>0</v>
      </c>
      <c r="I3241" s="4">
        <f>'Enhanced Basket_AUTOLOAD'!P3240</f>
        <v>0</v>
      </c>
      <c r="J3241" s="4">
        <f>'Enhanced Basket_AUTOLOAD'!Q3240</f>
        <v>0</v>
      </c>
      <c r="M3241" s="4" t="e">
        <f>IF(TRIM(CLEAN(I3241))="USCSH0000000","",VLOOKUP(I3241,'EZE Daily_With_BB CODES'!$H$3:$J$4445,3,0))</f>
        <v>#N/A</v>
      </c>
    </row>
    <row r="3242" ht="15" customHeight="1" s="4" customFormat="1">
      <c r="F3242" s="4">
        <f>'Enhanced Basket_AUTOLOAD'!H3241</f>
        <v>0</v>
      </c>
      <c r="G3242" s="4">
        <f>'Enhanced Basket_AUTOLOAD'!M3241</f>
        <v>0</v>
      </c>
      <c r="H3242" s="4">
        <f>'Enhanced Basket_AUTOLOAD'!O3241</f>
        <v>0</v>
      </c>
      <c r="I3242" s="4">
        <f>'Enhanced Basket_AUTOLOAD'!P3241</f>
        <v>0</v>
      </c>
      <c r="J3242" s="4">
        <f>'Enhanced Basket_AUTOLOAD'!Q3241</f>
        <v>0</v>
      </c>
      <c r="M3242" s="4" t="e">
        <f>IF(TRIM(CLEAN(I3242))="USCSH0000000","",VLOOKUP(I3242,'EZE Daily_With_BB CODES'!$H$3:$J$4445,3,0))</f>
        <v>#N/A</v>
      </c>
    </row>
    <row r="3243" ht="15" customHeight="1" s="4" customFormat="1">
      <c r="F3243" s="4">
        <f>'Enhanced Basket_AUTOLOAD'!H3242</f>
        <v>0</v>
      </c>
      <c r="G3243" s="4">
        <f>'Enhanced Basket_AUTOLOAD'!M3242</f>
        <v>0</v>
      </c>
      <c r="H3243" s="4">
        <f>'Enhanced Basket_AUTOLOAD'!O3242</f>
        <v>0</v>
      </c>
      <c r="I3243" s="4">
        <f>'Enhanced Basket_AUTOLOAD'!P3242</f>
        <v>0</v>
      </c>
      <c r="J3243" s="4">
        <f>'Enhanced Basket_AUTOLOAD'!Q3242</f>
        <v>0</v>
      </c>
      <c r="M3243" s="4" t="e">
        <f>IF(TRIM(CLEAN(I3243))="USCSH0000000","",VLOOKUP(I3243,'EZE Daily_With_BB CODES'!$H$3:$J$4445,3,0))</f>
        <v>#N/A</v>
      </c>
    </row>
    <row r="3244" ht="15" customHeight="1" s="4" customFormat="1">
      <c r="F3244" s="4">
        <f>'Enhanced Basket_AUTOLOAD'!H3243</f>
        <v>0</v>
      </c>
      <c r="G3244" s="4">
        <f>'Enhanced Basket_AUTOLOAD'!M3243</f>
        <v>0</v>
      </c>
      <c r="H3244" s="4">
        <f>'Enhanced Basket_AUTOLOAD'!O3243</f>
        <v>0</v>
      </c>
      <c r="I3244" s="4">
        <f>'Enhanced Basket_AUTOLOAD'!P3243</f>
        <v>0</v>
      </c>
      <c r="J3244" s="4">
        <f>'Enhanced Basket_AUTOLOAD'!Q3243</f>
        <v>0</v>
      </c>
      <c r="M3244" s="4" t="e">
        <f>IF(TRIM(CLEAN(I3244))="USCSH0000000","",VLOOKUP(I3244,'EZE Daily_With_BB CODES'!$H$3:$J$4445,3,0))</f>
        <v>#N/A</v>
      </c>
    </row>
    <row r="3245" ht="15" customHeight="1" s="4" customFormat="1">
      <c r="F3245" s="4">
        <f>'Enhanced Basket_AUTOLOAD'!H3244</f>
        <v>0</v>
      </c>
      <c r="G3245" s="4">
        <f>'Enhanced Basket_AUTOLOAD'!M3244</f>
        <v>0</v>
      </c>
      <c r="H3245" s="4">
        <f>'Enhanced Basket_AUTOLOAD'!O3244</f>
        <v>0</v>
      </c>
      <c r="I3245" s="4">
        <f>'Enhanced Basket_AUTOLOAD'!P3244</f>
        <v>0</v>
      </c>
      <c r="J3245" s="4">
        <f>'Enhanced Basket_AUTOLOAD'!Q3244</f>
        <v>0</v>
      </c>
      <c r="M3245" s="4" t="e">
        <f>IF(TRIM(CLEAN(I3245))="USCSH0000000","",VLOOKUP(I3245,'EZE Daily_With_BB CODES'!$H$3:$J$4445,3,0))</f>
        <v>#N/A</v>
      </c>
    </row>
    <row r="3246" ht="15" customHeight="1" s="4" customFormat="1">
      <c r="F3246" s="4">
        <f>'Enhanced Basket_AUTOLOAD'!H3245</f>
        <v>0</v>
      </c>
      <c r="G3246" s="4">
        <f>'Enhanced Basket_AUTOLOAD'!M3245</f>
        <v>0</v>
      </c>
      <c r="H3246" s="4">
        <f>'Enhanced Basket_AUTOLOAD'!O3245</f>
        <v>0</v>
      </c>
      <c r="I3246" s="4">
        <f>'Enhanced Basket_AUTOLOAD'!P3245</f>
        <v>0</v>
      </c>
      <c r="J3246" s="4">
        <f>'Enhanced Basket_AUTOLOAD'!Q3245</f>
        <v>0</v>
      </c>
      <c r="M3246" s="4" t="e">
        <f>IF(TRIM(CLEAN(I3246))="USCSH0000000","",VLOOKUP(I3246,'EZE Daily_With_BB CODES'!$H$3:$J$4445,3,0))</f>
        <v>#N/A</v>
      </c>
    </row>
    <row r="3247" ht="15" customHeight="1" s="4" customFormat="1">
      <c r="F3247" s="4">
        <f>'Enhanced Basket_AUTOLOAD'!H3246</f>
        <v>0</v>
      </c>
      <c r="G3247" s="4">
        <f>'Enhanced Basket_AUTOLOAD'!M3246</f>
        <v>0</v>
      </c>
      <c r="H3247" s="4">
        <f>'Enhanced Basket_AUTOLOAD'!O3246</f>
        <v>0</v>
      </c>
      <c r="I3247" s="4">
        <f>'Enhanced Basket_AUTOLOAD'!P3246</f>
        <v>0</v>
      </c>
      <c r="J3247" s="4">
        <f>'Enhanced Basket_AUTOLOAD'!Q3246</f>
        <v>0</v>
      </c>
      <c r="M3247" s="4" t="e">
        <f>IF(TRIM(CLEAN(I3247))="USCSH0000000","",VLOOKUP(I3247,'EZE Daily_With_BB CODES'!$H$3:$J$4445,3,0))</f>
        <v>#N/A</v>
      </c>
    </row>
    <row r="3248" ht="15" customHeight="1" s="4" customFormat="1">
      <c r="F3248" s="4">
        <f>'Enhanced Basket_AUTOLOAD'!H3247</f>
        <v>0</v>
      </c>
      <c r="G3248" s="4">
        <f>'Enhanced Basket_AUTOLOAD'!M3247</f>
        <v>0</v>
      </c>
      <c r="H3248" s="4">
        <f>'Enhanced Basket_AUTOLOAD'!O3247</f>
        <v>0</v>
      </c>
      <c r="I3248" s="4">
        <f>'Enhanced Basket_AUTOLOAD'!P3247</f>
        <v>0</v>
      </c>
      <c r="J3248" s="4">
        <f>'Enhanced Basket_AUTOLOAD'!Q3247</f>
        <v>0</v>
      </c>
      <c r="M3248" s="4" t="e">
        <f>IF(TRIM(CLEAN(I3248))="USCSH0000000","",VLOOKUP(I3248,'EZE Daily_With_BB CODES'!$H$3:$J$4445,3,0))</f>
        <v>#N/A</v>
      </c>
    </row>
    <row r="3249" ht="15" customHeight="1" s="4" customFormat="1">
      <c r="F3249" s="4">
        <f>'Enhanced Basket_AUTOLOAD'!H3248</f>
        <v>0</v>
      </c>
      <c r="G3249" s="4">
        <f>'Enhanced Basket_AUTOLOAD'!M3248</f>
        <v>0</v>
      </c>
      <c r="H3249" s="4">
        <f>'Enhanced Basket_AUTOLOAD'!O3248</f>
        <v>0</v>
      </c>
      <c r="I3249" s="4">
        <f>'Enhanced Basket_AUTOLOAD'!P3248</f>
        <v>0</v>
      </c>
      <c r="J3249" s="4">
        <f>'Enhanced Basket_AUTOLOAD'!Q3248</f>
        <v>0</v>
      </c>
      <c r="M3249" s="4" t="e">
        <f>IF(TRIM(CLEAN(I3249))="USCSH0000000","",VLOOKUP(I3249,'EZE Daily_With_BB CODES'!$H$3:$J$4445,3,0))</f>
        <v>#N/A</v>
      </c>
    </row>
    <row r="3250" ht="15" customHeight="1" s="4" customFormat="1">
      <c r="F3250" s="4">
        <f>'Enhanced Basket_AUTOLOAD'!H3249</f>
        <v>0</v>
      </c>
      <c r="G3250" s="4">
        <f>'Enhanced Basket_AUTOLOAD'!M3249</f>
        <v>0</v>
      </c>
      <c r="H3250" s="4">
        <f>'Enhanced Basket_AUTOLOAD'!O3249</f>
        <v>0</v>
      </c>
      <c r="I3250" s="4">
        <f>'Enhanced Basket_AUTOLOAD'!P3249</f>
        <v>0</v>
      </c>
      <c r="J3250" s="4">
        <f>'Enhanced Basket_AUTOLOAD'!Q3249</f>
        <v>0</v>
      </c>
      <c r="M3250" s="4" t="e">
        <f>IF(TRIM(CLEAN(I3250))="USCSH0000000","",VLOOKUP(I3250,'EZE Daily_With_BB CODES'!$H$3:$J$4445,3,0))</f>
        <v>#N/A</v>
      </c>
    </row>
    <row r="3251" ht="15" customHeight="1" s="4" customFormat="1">
      <c r="F3251" s="4">
        <f>'Enhanced Basket_AUTOLOAD'!H3250</f>
        <v>0</v>
      </c>
      <c r="G3251" s="4">
        <f>'Enhanced Basket_AUTOLOAD'!M3250</f>
        <v>0</v>
      </c>
      <c r="H3251" s="4">
        <f>'Enhanced Basket_AUTOLOAD'!O3250</f>
        <v>0</v>
      </c>
      <c r="I3251" s="4">
        <f>'Enhanced Basket_AUTOLOAD'!P3250</f>
        <v>0</v>
      </c>
      <c r="J3251" s="4">
        <f>'Enhanced Basket_AUTOLOAD'!Q3250</f>
        <v>0</v>
      </c>
      <c r="M3251" s="4" t="e">
        <f>IF(TRIM(CLEAN(I3251))="USCSH0000000","",VLOOKUP(I3251,'EZE Daily_With_BB CODES'!$H$3:$J$4445,3,0))</f>
        <v>#N/A</v>
      </c>
    </row>
    <row r="3252" ht="15" customHeight="1" s="4" customFormat="1">
      <c r="F3252" s="4">
        <f>'Enhanced Basket_AUTOLOAD'!H3251</f>
        <v>0</v>
      </c>
      <c r="G3252" s="4">
        <f>'Enhanced Basket_AUTOLOAD'!M3251</f>
        <v>0</v>
      </c>
      <c r="H3252" s="4">
        <f>'Enhanced Basket_AUTOLOAD'!O3251</f>
        <v>0</v>
      </c>
      <c r="I3252" s="4">
        <f>'Enhanced Basket_AUTOLOAD'!P3251</f>
        <v>0</v>
      </c>
      <c r="J3252" s="4">
        <f>'Enhanced Basket_AUTOLOAD'!Q3251</f>
        <v>0</v>
      </c>
      <c r="M3252" s="4" t="e">
        <f>IF(TRIM(CLEAN(I3252))="USCSH0000000","",VLOOKUP(I3252,'EZE Daily_With_BB CODES'!$H$3:$J$4445,3,0))</f>
        <v>#N/A</v>
      </c>
    </row>
    <row r="3253" ht="15" customHeight="1" s="4" customFormat="1">
      <c r="F3253" s="4">
        <f>'Enhanced Basket_AUTOLOAD'!H3252</f>
        <v>0</v>
      </c>
      <c r="G3253" s="4">
        <f>'Enhanced Basket_AUTOLOAD'!M3252</f>
        <v>0</v>
      </c>
      <c r="H3253" s="4">
        <f>'Enhanced Basket_AUTOLOAD'!O3252</f>
        <v>0</v>
      </c>
      <c r="I3253" s="4">
        <f>'Enhanced Basket_AUTOLOAD'!P3252</f>
        <v>0</v>
      </c>
      <c r="J3253" s="4">
        <f>'Enhanced Basket_AUTOLOAD'!Q3252</f>
        <v>0</v>
      </c>
      <c r="M3253" s="4" t="e">
        <f>IF(TRIM(CLEAN(I3253))="USCSH0000000","",VLOOKUP(I3253,'EZE Daily_With_BB CODES'!$H$3:$J$4445,3,0))</f>
        <v>#N/A</v>
      </c>
    </row>
    <row r="3254" ht="15" customHeight="1" s="4" customFormat="1">
      <c r="F3254" s="4">
        <f>'Enhanced Basket_AUTOLOAD'!H3253</f>
        <v>0</v>
      </c>
      <c r="G3254" s="4">
        <f>'Enhanced Basket_AUTOLOAD'!M3253</f>
        <v>0</v>
      </c>
      <c r="H3254" s="4">
        <f>'Enhanced Basket_AUTOLOAD'!O3253</f>
        <v>0</v>
      </c>
      <c r="I3254" s="4">
        <f>'Enhanced Basket_AUTOLOAD'!P3253</f>
        <v>0</v>
      </c>
      <c r="J3254" s="4">
        <f>'Enhanced Basket_AUTOLOAD'!Q3253</f>
        <v>0</v>
      </c>
      <c r="M3254" s="4" t="e">
        <f>IF(TRIM(CLEAN(I3254))="USCSH0000000","",VLOOKUP(I3254,'EZE Daily_With_BB CODES'!$H$3:$J$4445,3,0))</f>
        <v>#N/A</v>
      </c>
    </row>
    <row r="3255" ht="15" customHeight="1" s="4" customFormat="1">
      <c r="F3255" s="4">
        <f>'Enhanced Basket_AUTOLOAD'!H3254</f>
        <v>0</v>
      </c>
      <c r="G3255" s="4">
        <f>'Enhanced Basket_AUTOLOAD'!M3254</f>
        <v>0</v>
      </c>
      <c r="H3255" s="4">
        <f>'Enhanced Basket_AUTOLOAD'!O3254</f>
        <v>0</v>
      </c>
      <c r="I3255" s="4">
        <f>'Enhanced Basket_AUTOLOAD'!P3254</f>
        <v>0</v>
      </c>
      <c r="J3255" s="4">
        <f>'Enhanced Basket_AUTOLOAD'!Q3254</f>
        <v>0</v>
      </c>
      <c r="M3255" s="4" t="e">
        <f>IF(TRIM(CLEAN(I3255))="USCSH0000000","",VLOOKUP(I3255,'EZE Daily_With_BB CODES'!$H$3:$J$4445,3,0))</f>
        <v>#N/A</v>
      </c>
    </row>
    <row r="3256" ht="15" customHeight="1" s="4" customFormat="1">
      <c r="F3256" s="4">
        <f>'Enhanced Basket_AUTOLOAD'!H3255</f>
        <v>0</v>
      </c>
      <c r="G3256" s="4">
        <f>'Enhanced Basket_AUTOLOAD'!M3255</f>
        <v>0</v>
      </c>
      <c r="H3256" s="4">
        <f>'Enhanced Basket_AUTOLOAD'!O3255</f>
        <v>0</v>
      </c>
      <c r="I3256" s="4">
        <f>'Enhanced Basket_AUTOLOAD'!P3255</f>
        <v>0</v>
      </c>
      <c r="J3256" s="4">
        <f>'Enhanced Basket_AUTOLOAD'!Q3255</f>
        <v>0</v>
      </c>
      <c r="M3256" s="4" t="e">
        <f>IF(TRIM(CLEAN(I3256))="USCSH0000000","",VLOOKUP(I3256,'EZE Daily_With_BB CODES'!$H$3:$J$4445,3,0))</f>
        <v>#N/A</v>
      </c>
    </row>
    <row r="3257" ht="15" customHeight="1" s="4" customFormat="1">
      <c r="F3257" s="4">
        <f>'Enhanced Basket_AUTOLOAD'!H3256</f>
        <v>0</v>
      </c>
      <c r="G3257" s="4">
        <f>'Enhanced Basket_AUTOLOAD'!M3256</f>
        <v>0</v>
      </c>
      <c r="H3257" s="4">
        <f>'Enhanced Basket_AUTOLOAD'!O3256</f>
        <v>0</v>
      </c>
      <c r="I3257" s="4">
        <f>'Enhanced Basket_AUTOLOAD'!P3256</f>
        <v>0</v>
      </c>
      <c r="J3257" s="4">
        <f>'Enhanced Basket_AUTOLOAD'!Q3256</f>
        <v>0</v>
      </c>
      <c r="M3257" s="4" t="e">
        <f>IF(TRIM(CLEAN(I3257))="USCSH0000000","",VLOOKUP(I3257,'EZE Daily_With_BB CODES'!$H$3:$J$4445,3,0))</f>
        <v>#N/A</v>
      </c>
    </row>
    <row r="3258" ht="15" customHeight="1" s="4" customFormat="1">
      <c r="F3258" s="4">
        <f>'Enhanced Basket_AUTOLOAD'!H3257</f>
        <v>0</v>
      </c>
      <c r="G3258" s="4">
        <f>'Enhanced Basket_AUTOLOAD'!M3257</f>
        <v>0</v>
      </c>
      <c r="H3258" s="4">
        <f>'Enhanced Basket_AUTOLOAD'!O3257</f>
        <v>0</v>
      </c>
      <c r="I3258" s="4">
        <f>'Enhanced Basket_AUTOLOAD'!P3257</f>
        <v>0</v>
      </c>
      <c r="J3258" s="4">
        <f>'Enhanced Basket_AUTOLOAD'!Q3257</f>
        <v>0</v>
      </c>
      <c r="M3258" s="4" t="e">
        <f>IF(TRIM(CLEAN(I3258))="USCSH0000000","",VLOOKUP(I3258,'EZE Daily_With_BB CODES'!$H$3:$J$4445,3,0))</f>
        <v>#N/A</v>
      </c>
    </row>
    <row r="3259" ht="15" customHeight="1" s="4" customFormat="1">
      <c r="F3259" s="4">
        <f>'Enhanced Basket_AUTOLOAD'!H3258</f>
        <v>0</v>
      </c>
      <c r="G3259" s="4">
        <f>'Enhanced Basket_AUTOLOAD'!M3258</f>
        <v>0</v>
      </c>
      <c r="H3259" s="4">
        <f>'Enhanced Basket_AUTOLOAD'!O3258</f>
        <v>0</v>
      </c>
      <c r="I3259" s="4">
        <f>'Enhanced Basket_AUTOLOAD'!P3258</f>
        <v>0</v>
      </c>
      <c r="J3259" s="4">
        <f>'Enhanced Basket_AUTOLOAD'!Q3258</f>
        <v>0</v>
      </c>
      <c r="M3259" s="4" t="e">
        <f>IF(TRIM(CLEAN(I3259))="USCSH0000000","",VLOOKUP(I3259,'EZE Daily_With_BB CODES'!$H$3:$J$4445,3,0))</f>
        <v>#N/A</v>
      </c>
    </row>
    <row r="3260" ht="15" customHeight="1" s="4" customFormat="1">
      <c r="F3260" s="4">
        <f>'Enhanced Basket_AUTOLOAD'!H3259</f>
        <v>0</v>
      </c>
      <c r="G3260" s="4">
        <f>'Enhanced Basket_AUTOLOAD'!M3259</f>
        <v>0</v>
      </c>
      <c r="H3260" s="4">
        <f>'Enhanced Basket_AUTOLOAD'!O3259</f>
        <v>0</v>
      </c>
      <c r="I3260" s="4">
        <f>'Enhanced Basket_AUTOLOAD'!P3259</f>
        <v>0</v>
      </c>
      <c r="J3260" s="4">
        <f>'Enhanced Basket_AUTOLOAD'!Q3259</f>
        <v>0</v>
      </c>
      <c r="M3260" s="4" t="e">
        <f>IF(TRIM(CLEAN(I3260))="USCSH0000000","",VLOOKUP(I3260,'EZE Daily_With_BB CODES'!$H$3:$J$4445,3,0))</f>
        <v>#N/A</v>
      </c>
    </row>
    <row r="3261" ht="15" customHeight="1" s="4" customFormat="1">
      <c r="F3261" s="4">
        <f>'Enhanced Basket_AUTOLOAD'!H3260</f>
        <v>0</v>
      </c>
      <c r="G3261" s="4">
        <f>'Enhanced Basket_AUTOLOAD'!M3260</f>
        <v>0</v>
      </c>
      <c r="H3261" s="4">
        <f>'Enhanced Basket_AUTOLOAD'!O3260</f>
        <v>0</v>
      </c>
      <c r="I3261" s="4">
        <f>'Enhanced Basket_AUTOLOAD'!P3260</f>
        <v>0</v>
      </c>
      <c r="J3261" s="4">
        <f>'Enhanced Basket_AUTOLOAD'!Q3260</f>
        <v>0</v>
      </c>
      <c r="M3261" s="4" t="e">
        <f>IF(TRIM(CLEAN(I3261))="USCSH0000000","",VLOOKUP(I3261,'EZE Daily_With_BB CODES'!$H$3:$J$4445,3,0))</f>
        <v>#N/A</v>
      </c>
    </row>
    <row r="3262" ht="15" customHeight="1" s="4" customFormat="1">
      <c r="F3262" s="4">
        <f>'Enhanced Basket_AUTOLOAD'!H3261</f>
        <v>0</v>
      </c>
      <c r="G3262" s="4">
        <f>'Enhanced Basket_AUTOLOAD'!M3261</f>
        <v>0</v>
      </c>
      <c r="H3262" s="4">
        <f>'Enhanced Basket_AUTOLOAD'!O3261</f>
        <v>0</v>
      </c>
      <c r="I3262" s="4">
        <f>'Enhanced Basket_AUTOLOAD'!P3261</f>
        <v>0</v>
      </c>
      <c r="J3262" s="4">
        <f>'Enhanced Basket_AUTOLOAD'!Q3261</f>
        <v>0</v>
      </c>
      <c r="M3262" s="4" t="e">
        <f>IF(TRIM(CLEAN(I3262))="USCSH0000000","",VLOOKUP(I3262,'EZE Daily_With_BB CODES'!$H$3:$J$4445,3,0))</f>
        <v>#N/A</v>
      </c>
    </row>
    <row r="3263" ht="15" customHeight="1" s="4" customFormat="1">
      <c r="F3263" s="4">
        <f>'Enhanced Basket_AUTOLOAD'!H3262</f>
        <v>0</v>
      </c>
      <c r="G3263" s="4">
        <f>'Enhanced Basket_AUTOLOAD'!M3262</f>
        <v>0</v>
      </c>
      <c r="H3263" s="4">
        <f>'Enhanced Basket_AUTOLOAD'!O3262</f>
        <v>0</v>
      </c>
      <c r="I3263" s="4">
        <f>'Enhanced Basket_AUTOLOAD'!P3262</f>
        <v>0</v>
      </c>
      <c r="J3263" s="4">
        <f>'Enhanced Basket_AUTOLOAD'!Q3262</f>
        <v>0</v>
      </c>
      <c r="M3263" s="4" t="e">
        <f>IF(TRIM(CLEAN(I3263))="USCSH0000000","",VLOOKUP(I3263,'EZE Daily_With_BB CODES'!$H$3:$J$4445,3,0))</f>
        <v>#N/A</v>
      </c>
    </row>
    <row r="3264" ht="15" customHeight="1" s="4" customFormat="1">
      <c r="F3264" s="4">
        <f>'Enhanced Basket_AUTOLOAD'!H3263</f>
        <v>0</v>
      </c>
      <c r="G3264" s="4">
        <f>'Enhanced Basket_AUTOLOAD'!M3263</f>
        <v>0</v>
      </c>
      <c r="H3264" s="4">
        <f>'Enhanced Basket_AUTOLOAD'!O3263</f>
        <v>0</v>
      </c>
      <c r="I3264" s="4">
        <f>'Enhanced Basket_AUTOLOAD'!P3263</f>
        <v>0</v>
      </c>
      <c r="J3264" s="4">
        <f>'Enhanced Basket_AUTOLOAD'!Q3263</f>
        <v>0</v>
      </c>
      <c r="M3264" s="4" t="e">
        <f>IF(TRIM(CLEAN(I3264))="USCSH0000000","",VLOOKUP(I3264,'EZE Daily_With_BB CODES'!$H$3:$J$4445,3,0))</f>
        <v>#N/A</v>
      </c>
    </row>
    <row r="3265" ht="15" customHeight="1" s="4" customFormat="1">
      <c r="F3265" s="4">
        <f>'Enhanced Basket_AUTOLOAD'!H3264</f>
        <v>0</v>
      </c>
      <c r="G3265" s="4">
        <f>'Enhanced Basket_AUTOLOAD'!M3264</f>
        <v>0</v>
      </c>
      <c r="H3265" s="4">
        <f>'Enhanced Basket_AUTOLOAD'!O3264</f>
        <v>0</v>
      </c>
      <c r="I3265" s="4">
        <f>'Enhanced Basket_AUTOLOAD'!P3264</f>
        <v>0</v>
      </c>
      <c r="J3265" s="4">
        <f>'Enhanced Basket_AUTOLOAD'!Q3264</f>
        <v>0</v>
      </c>
      <c r="M3265" s="4" t="e">
        <f>IF(TRIM(CLEAN(I3265))="USCSH0000000","",VLOOKUP(I3265,'EZE Daily_With_BB CODES'!$H$3:$J$4445,3,0))</f>
        <v>#N/A</v>
      </c>
    </row>
    <row r="3266" ht="15" customHeight="1" s="4" customFormat="1">
      <c r="F3266" s="4">
        <f>'Enhanced Basket_AUTOLOAD'!H3265</f>
        <v>0</v>
      </c>
      <c r="G3266" s="4">
        <f>'Enhanced Basket_AUTOLOAD'!M3265</f>
        <v>0</v>
      </c>
      <c r="H3266" s="4">
        <f>'Enhanced Basket_AUTOLOAD'!O3265</f>
        <v>0</v>
      </c>
      <c r="I3266" s="4">
        <f>'Enhanced Basket_AUTOLOAD'!P3265</f>
        <v>0</v>
      </c>
      <c r="J3266" s="4">
        <f>'Enhanced Basket_AUTOLOAD'!Q3265</f>
        <v>0</v>
      </c>
      <c r="M3266" s="4" t="e">
        <f>IF(TRIM(CLEAN(I3266))="USCSH0000000","",VLOOKUP(I3266,'EZE Daily_With_BB CODES'!$H$3:$J$4445,3,0))</f>
        <v>#N/A</v>
      </c>
    </row>
    <row r="3267" ht="15" customHeight="1" s="4" customFormat="1">
      <c r="F3267" s="4">
        <f>'Enhanced Basket_AUTOLOAD'!H3266</f>
        <v>0</v>
      </c>
      <c r="G3267" s="4">
        <f>'Enhanced Basket_AUTOLOAD'!M3266</f>
        <v>0</v>
      </c>
      <c r="H3267" s="4">
        <f>'Enhanced Basket_AUTOLOAD'!O3266</f>
        <v>0</v>
      </c>
      <c r="I3267" s="4">
        <f>'Enhanced Basket_AUTOLOAD'!P3266</f>
        <v>0</v>
      </c>
      <c r="J3267" s="4">
        <f>'Enhanced Basket_AUTOLOAD'!Q3266</f>
        <v>0</v>
      </c>
      <c r="M3267" s="4" t="e">
        <f>IF(TRIM(CLEAN(I3267))="USCSH0000000","",VLOOKUP(I3267,'EZE Daily_With_BB CODES'!$H$3:$J$4445,3,0))</f>
        <v>#N/A</v>
      </c>
    </row>
    <row r="3268" ht="15" customHeight="1" s="4" customFormat="1">
      <c r="F3268" s="4">
        <f>'Enhanced Basket_AUTOLOAD'!H3267</f>
        <v>0</v>
      </c>
      <c r="G3268" s="4">
        <f>'Enhanced Basket_AUTOLOAD'!M3267</f>
        <v>0</v>
      </c>
      <c r="H3268" s="4">
        <f>'Enhanced Basket_AUTOLOAD'!O3267</f>
        <v>0</v>
      </c>
      <c r="I3268" s="4">
        <f>'Enhanced Basket_AUTOLOAD'!P3267</f>
        <v>0</v>
      </c>
      <c r="J3268" s="4">
        <f>'Enhanced Basket_AUTOLOAD'!Q3267</f>
        <v>0</v>
      </c>
      <c r="M3268" s="4" t="e">
        <f>IF(TRIM(CLEAN(I3268))="USCSH0000000","",VLOOKUP(I3268,'EZE Daily_With_BB CODES'!$H$3:$J$4445,3,0))</f>
        <v>#N/A</v>
      </c>
    </row>
    <row r="3269" ht="15" customHeight="1" s="4" customFormat="1">
      <c r="F3269" s="4">
        <f>'Enhanced Basket_AUTOLOAD'!H3268</f>
        <v>0</v>
      </c>
      <c r="G3269" s="4">
        <f>'Enhanced Basket_AUTOLOAD'!M3268</f>
        <v>0</v>
      </c>
      <c r="H3269" s="4">
        <f>'Enhanced Basket_AUTOLOAD'!O3268</f>
        <v>0</v>
      </c>
      <c r="I3269" s="4">
        <f>'Enhanced Basket_AUTOLOAD'!P3268</f>
        <v>0</v>
      </c>
      <c r="J3269" s="4">
        <f>'Enhanced Basket_AUTOLOAD'!Q3268</f>
        <v>0</v>
      </c>
      <c r="M3269" s="4" t="e">
        <f>IF(TRIM(CLEAN(I3269))="USCSH0000000","",VLOOKUP(I3269,'EZE Daily_With_BB CODES'!$H$3:$J$4445,3,0))</f>
        <v>#N/A</v>
      </c>
    </row>
    <row r="3270" ht="15" customHeight="1" s="4" customFormat="1">
      <c r="F3270" s="4">
        <f>'Enhanced Basket_AUTOLOAD'!H3269</f>
        <v>0</v>
      </c>
      <c r="G3270" s="4">
        <f>'Enhanced Basket_AUTOLOAD'!M3269</f>
        <v>0</v>
      </c>
      <c r="H3270" s="4">
        <f>'Enhanced Basket_AUTOLOAD'!O3269</f>
        <v>0</v>
      </c>
      <c r="I3270" s="4">
        <f>'Enhanced Basket_AUTOLOAD'!P3269</f>
        <v>0</v>
      </c>
      <c r="J3270" s="4">
        <f>'Enhanced Basket_AUTOLOAD'!Q3269</f>
        <v>0</v>
      </c>
      <c r="M3270" s="4" t="e">
        <f>IF(TRIM(CLEAN(I3270))="USCSH0000000","",VLOOKUP(I3270,'EZE Daily_With_BB CODES'!$H$3:$J$4445,3,0))</f>
        <v>#N/A</v>
      </c>
    </row>
    <row r="3271" ht="15" customHeight="1" s="4" customFormat="1">
      <c r="F3271" s="4">
        <f>'Enhanced Basket_AUTOLOAD'!H3270</f>
        <v>0</v>
      </c>
      <c r="G3271" s="4">
        <f>'Enhanced Basket_AUTOLOAD'!M3270</f>
        <v>0</v>
      </c>
      <c r="H3271" s="4">
        <f>'Enhanced Basket_AUTOLOAD'!O3270</f>
        <v>0</v>
      </c>
      <c r="I3271" s="4">
        <f>'Enhanced Basket_AUTOLOAD'!P3270</f>
        <v>0</v>
      </c>
      <c r="J3271" s="4">
        <f>'Enhanced Basket_AUTOLOAD'!Q3270</f>
        <v>0</v>
      </c>
      <c r="M3271" s="4" t="e">
        <f>IF(TRIM(CLEAN(I3271))="USCSH0000000","",VLOOKUP(I3271,'EZE Daily_With_BB CODES'!$H$3:$J$4445,3,0))</f>
        <v>#N/A</v>
      </c>
    </row>
    <row r="3272" ht="15" customHeight="1" s="4" customFormat="1">
      <c r="F3272" s="4">
        <f>'Enhanced Basket_AUTOLOAD'!H3271</f>
        <v>0</v>
      </c>
      <c r="G3272" s="4">
        <f>'Enhanced Basket_AUTOLOAD'!M3271</f>
        <v>0</v>
      </c>
      <c r="H3272" s="4">
        <f>'Enhanced Basket_AUTOLOAD'!O3271</f>
        <v>0</v>
      </c>
      <c r="I3272" s="4">
        <f>'Enhanced Basket_AUTOLOAD'!P3271</f>
        <v>0</v>
      </c>
      <c r="J3272" s="4">
        <f>'Enhanced Basket_AUTOLOAD'!Q3271</f>
        <v>0</v>
      </c>
      <c r="M3272" s="4" t="e">
        <f>IF(TRIM(CLEAN(I3272))="USCSH0000000","",VLOOKUP(I3272,'EZE Daily_With_BB CODES'!$H$3:$J$4445,3,0))</f>
        <v>#N/A</v>
      </c>
    </row>
    <row r="3273" ht="15" customHeight="1" s="4" customFormat="1">
      <c r="F3273" s="4">
        <f>'Enhanced Basket_AUTOLOAD'!H3272</f>
        <v>0</v>
      </c>
      <c r="G3273" s="4">
        <f>'Enhanced Basket_AUTOLOAD'!M3272</f>
        <v>0</v>
      </c>
      <c r="H3273" s="4">
        <f>'Enhanced Basket_AUTOLOAD'!O3272</f>
        <v>0</v>
      </c>
      <c r="I3273" s="4">
        <f>'Enhanced Basket_AUTOLOAD'!P3272</f>
        <v>0</v>
      </c>
      <c r="J3273" s="4">
        <f>'Enhanced Basket_AUTOLOAD'!Q3272</f>
        <v>0</v>
      </c>
      <c r="M3273" s="4" t="e">
        <f>IF(TRIM(CLEAN(I3273))="USCSH0000000","",VLOOKUP(I3273,'EZE Daily_With_BB CODES'!$H$3:$J$4445,3,0))</f>
        <v>#N/A</v>
      </c>
    </row>
    <row r="3274" ht="15" customHeight="1" s="4" customFormat="1">
      <c r="F3274" s="4">
        <f>'Enhanced Basket_AUTOLOAD'!H3273</f>
        <v>0</v>
      </c>
      <c r="G3274" s="4">
        <f>'Enhanced Basket_AUTOLOAD'!M3273</f>
        <v>0</v>
      </c>
      <c r="H3274" s="4">
        <f>'Enhanced Basket_AUTOLOAD'!O3273</f>
        <v>0</v>
      </c>
      <c r="I3274" s="4">
        <f>'Enhanced Basket_AUTOLOAD'!P3273</f>
        <v>0</v>
      </c>
      <c r="J3274" s="4">
        <f>'Enhanced Basket_AUTOLOAD'!Q3273</f>
        <v>0</v>
      </c>
      <c r="M3274" s="4" t="e">
        <f>IF(TRIM(CLEAN(I3274))="USCSH0000000","",VLOOKUP(I3274,'EZE Daily_With_BB CODES'!$H$3:$J$4445,3,0))</f>
        <v>#N/A</v>
      </c>
    </row>
    <row r="3275" ht="15" customHeight="1" s="4" customFormat="1">
      <c r="F3275" s="4">
        <f>'Enhanced Basket_AUTOLOAD'!H3274</f>
        <v>0</v>
      </c>
      <c r="G3275" s="4">
        <f>'Enhanced Basket_AUTOLOAD'!M3274</f>
        <v>0</v>
      </c>
      <c r="H3275" s="4">
        <f>'Enhanced Basket_AUTOLOAD'!O3274</f>
        <v>0</v>
      </c>
      <c r="I3275" s="4">
        <f>'Enhanced Basket_AUTOLOAD'!P3274</f>
        <v>0</v>
      </c>
      <c r="J3275" s="4">
        <f>'Enhanced Basket_AUTOLOAD'!Q3274</f>
        <v>0</v>
      </c>
      <c r="M3275" s="4" t="e">
        <f>IF(TRIM(CLEAN(I3275))="USCSH0000000","",VLOOKUP(I3275,'EZE Daily_With_BB CODES'!$H$3:$J$4445,3,0))</f>
        <v>#N/A</v>
      </c>
    </row>
    <row r="3276" ht="15" customHeight="1" s="4" customFormat="1">
      <c r="F3276" s="4">
        <f>'Enhanced Basket_AUTOLOAD'!H3275</f>
        <v>0</v>
      </c>
      <c r="G3276" s="4">
        <f>'Enhanced Basket_AUTOLOAD'!M3275</f>
        <v>0</v>
      </c>
      <c r="H3276" s="4">
        <f>'Enhanced Basket_AUTOLOAD'!O3275</f>
        <v>0</v>
      </c>
      <c r="I3276" s="4">
        <f>'Enhanced Basket_AUTOLOAD'!P3275</f>
        <v>0</v>
      </c>
      <c r="J3276" s="4">
        <f>'Enhanced Basket_AUTOLOAD'!Q3275</f>
        <v>0</v>
      </c>
      <c r="M3276" s="4" t="e">
        <f>IF(TRIM(CLEAN(I3276))="USCSH0000000","",VLOOKUP(I3276,'EZE Daily_With_BB CODES'!$H$3:$J$4445,3,0))</f>
        <v>#N/A</v>
      </c>
    </row>
    <row r="3277" ht="15" customHeight="1" s="4" customFormat="1">
      <c r="F3277" s="4">
        <f>'Enhanced Basket_AUTOLOAD'!H3276</f>
        <v>0</v>
      </c>
      <c r="G3277" s="4">
        <f>'Enhanced Basket_AUTOLOAD'!M3276</f>
        <v>0</v>
      </c>
      <c r="H3277" s="4">
        <f>'Enhanced Basket_AUTOLOAD'!O3276</f>
        <v>0</v>
      </c>
      <c r="I3277" s="4">
        <f>'Enhanced Basket_AUTOLOAD'!P3276</f>
        <v>0</v>
      </c>
      <c r="J3277" s="4">
        <f>'Enhanced Basket_AUTOLOAD'!Q3276</f>
        <v>0</v>
      </c>
      <c r="M3277" s="4" t="e">
        <f>IF(TRIM(CLEAN(I3277))="USCSH0000000","",VLOOKUP(I3277,'EZE Daily_With_BB CODES'!$H$3:$J$4445,3,0))</f>
        <v>#N/A</v>
      </c>
    </row>
    <row r="3278" ht="15" customHeight="1" s="4" customFormat="1">
      <c r="F3278" s="4">
        <f>'Enhanced Basket_AUTOLOAD'!H3277</f>
        <v>0</v>
      </c>
      <c r="G3278" s="4">
        <f>'Enhanced Basket_AUTOLOAD'!M3277</f>
        <v>0</v>
      </c>
      <c r="H3278" s="4">
        <f>'Enhanced Basket_AUTOLOAD'!O3277</f>
        <v>0</v>
      </c>
      <c r="I3278" s="4">
        <f>'Enhanced Basket_AUTOLOAD'!P3277</f>
        <v>0</v>
      </c>
      <c r="J3278" s="4">
        <f>'Enhanced Basket_AUTOLOAD'!Q3277</f>
        <v>0</v>
      </c>
      <c r="M3278" s="4" t="e">
        <f>IF(TRIM(CLEAN(I3278))="USCSH0000000","",VLOOKUP(I3278,'EZE Daily_With_BB CODES'!$H$3:$J$4445,3,0))</f>
        <v>#N/A</v>
      </c>
    </row>
    <row r="3279" ht="15" customHeight="1" s="4" customFormat="1">
      <c r="F3279" s="4">
        <f>'Enhanced Basket_AUTOLOAD'!H3278</f>
        <v>0</v>
      </c>
      <c r="G3279" s="4">
        <f>'Enhanced Basket_AUTOLOAD'!M3278</f>
        <v>0</v>
      </c>
      <c r="H3279" s="4">
        <f>'Enhanced Basket_AUTOLOAD'!O3278</f>
        <v>0</v>
      </c>
      <c r="I3279" s="4">
        <f>'Enhanced Basket_AUTOLOAD'!P3278</f>
        <v>0</v>
      </c>
      <c r="J3279" s="4">
        <f>'Enhanced Basket_AUTOLOAD'!Q3278</f>
        <v>0</v>
      </c>
      <c r="M3279" s="4" t="e">
        <f>IF(TRIM(CLEAN(I3279))="USCSH0000000","",VLOOKUP(I3279,'EZE Daily_With_BB CODES'!$H$3:$J$4445,3,0))</f>
        <v>#N/A</v>
      </c>
    </row>
    <row r="3280" ht="15" customHeight="1" s="4" customFormat="1">
      <c r="F3280" s="4">
        <f>'Enhanced Basket_AUTOLOAD'!H3279</f>
        <v>0</v>
      </c>
      <c r="G3280" s="4">
        <f>'Enhanced Basket_AUTOLOAD'!M3279</f>
        <v>0</v>
      </c>
      <c r="H3280" s="4">
        <f>'Enhanced Basket_AUTOLOAD'!O3279</f>
        <v>0</v>
      </c>
      <c r="I3280" s="4">
        <f>'Enhanced Basket_AUTOLOAD'!P3279</f>
        <v>0</v>
      </c>
      <c r="J3280" s="4">
        <f>'Enhanced Basket_AUTOLOAD'!Q3279</f>
        <v>0</v>
      </c>
      <c r="M3280" s="4" t="e">
        <f>IF(TRIM(CLEAN(I3280))="USCSH0000000","",VLOOKUP(I3280,'EZE Daily_With_BB CODES'!$H$3:$J$4445,3,0))</f>
        <v>#N/A</v>
      </c>
    </row>
    <row r="3281" ht="15" customHeight="1" s="4" customFormat="1">
      <c r="F3281" s="4">
        <f>'Enhanced Basket_AUTOLOAD'!H3280</f>
        <v>0</v>
      </c>
      <c r="G3281" s="4">
        <f>'Enhanced Basket_AUTOLOAD'!M3280</f>
        <v>0</v>
      </c>
      <c r="H3281" s="4">
        <f>'Enhanced Basket_AUTOLOAD'!O3280</f>
        <v>0</v>
      </c>
      <c r="I3281" s="4">
        <f>'Enhanced Basket_AUTOLOAD'!P3280</f>
        <v>0</v>
      </c>
      <c r="J3281" s="4">
        <f>'Enhanced Basket_AUTOLOAD'!Q3280</f>
        <v>0</v>
      </c>
      <c r="M3281" s="4" t="e">
        <f>IF(TRIM(CLEAN(I3281))="USCSH0000000","",VLOOKUP(I3281,'EZE Daily_With_BB CODES'!$H$3:$J$4445,3,0))</f>
        <v>#N/A</v>
      </c>
    </row>
    <row r="3282" ht="15" customHeight="1" s="4" customFormat="1">
      <c r="F3282" s="4">
        <f>'Enhanced Basket_AUTOLOAD'!H3281</f>
        <v>0</v>
      </c>
      <c r="G3282" s="4">
        <f>'Enhanced Basket_AUTOLOAD'!M3281</f>
        <v>0</v>
      </c>
      <c r="H3282" s="4">
        <f>'Enhanced Basket_AUTOLOAD'!O3281</f>
        <v>0</v>
      </c>
      <c r="I3282" s="4">
        <f>'Enhanced Basket_AUTOLOAD'!P3281</f>
        <v>0</v>
      </c>
      <c r="J3282" s="4">
        <f>'Enhanced Basket_AUTOLOAD'!Q3281</f>
        <v>0</v>
      </c>
      <c r="M3282" s="4" t="e">
        <f>IF(TRIM(CLEAN(I3282))="USCSH0000000","",VLOOKUP(I3282,'EZE Daily_With_BB CODES'!$H$3:$J$4445,3,0))</f>
        <v>#N/A</v>
      </c>
    </row>
    <row r="3283" ht="15" customHeight="1" s="4" customFormat="1">
      <c r="F3283" s="4">
        <f>'Enhanced Basket_AUTOLOAD'!H3282</f>
        <v>0</v>
      </c>
      <c r="G3283" s="4">
        <f>'Enhanced Basket_AUTOLOAD'!M3282</f>
        <v>0</v>
      </c>
      <c r="H3283" s="4">
        <f>'Enhanced Basket_AUTOLOAD'!O3282</f>
        <v>0</v>
      </c>
      <c r="I3283" s="4">
        <f>'Enhanced Basket_AUTOLOAD'!P3282</f>
        <v>0</v>
      </c>
      <c r="J3283" s="4">
        <f>'Enhanced Basket_AUTOLOAD'!Q3282</f>
        <v>0</v>
      </c>
      <c r="M3283" s="4" t="e">
        <f>IF(TRIM(CLEAN(I3283))="USCSH0000000","",VLOOKUP(I3283,'EZE Daily_With_BB CODES'!$H$3:$J$4445,3,0))</f>
        <v>#N/A</v>
      </c>
    </row>
    <row r="3284" ht="15" customHeight="1" s="4" customFormat="1">
      <c r="F3284" s="4">
        <f>'Enhanced Basket_AUTOLOAD'!H3283</f>
        <v>0</v>
      </c>
      <c r="G3284" s="4">
        <f>'Enhanced Basket_AUTOLOAD'!M3283</f>
        <v>0</v>
      </c>
      <c r="H3284" s="4">
        <f>'Enhanced Basket_AUTOLOAD'!O3283</f>
        <v>0</v>
      </c>
      <c r="I3284" s="4">
        <f>'Enhanced Basket_AUTOLOAD'!P3283</f>
        <v>0</v>
      </c>
      <c r="J3284" s="4">
        <f>'Enhanced Basket_AUTOLOAD'!Q3283</f>
        <v>0</v>
      </c>
      <c r="M3284" s="4" t="e">
        <f>IF(TRIM(CLEAN(I3284))="USCSH0000000","",VLOOKUP(I3284,'EZE Daily_With_BB CODES'!$H$3:$J$4445,3,0))</f>
        <v>#N/A</v>
      </c>
    </row>
    <row r="3285" ht="15" customHeight="1" s="4" customFormat="1">
      <c r="F3285" s="4">
        <f>'Enhanced Basket_AUTOLOAD'!H3284</f>
        <v>0</v>
      </c>
      <c r="G3285" s="4">
        <f>'Enhanced Basket_AUTOLOAD'!M3284</f>
        <v>0</v>
      </c>
      <c r="H3285" s="4">
        <f>'Enhanced Basket_AUTOLOAD'!O3284</f>
        <v>0</v>
      </c>
      <c r="I3285" s="4">
        <f>'Enhanced Basket_AUTOLOAD'!P3284</f>
        <v>0</v>
      </c>
      <c r="J3285" s="4">
        <f>'Enhanced Basket_AUTOLOAD'!Q3284</f>
        <v>0</v>
      </c>
      <c r="M3285" s="4" t="e">
        <f>IF(TRIM(CLEAN(I3285))="USCSH0000000","",VLOOKUP(I3285,'EZE Daily_With_BB CODES'!$H$3:$J$4445,3,0))</f>
        <v>#N/A</v>
      </c>
    </row>
    <row r="3286" ht="15" customHeight="1" s="4" customFormat="1">
      <c r="F3286" s="4">
        <f>'Enhanced Basket_AUTOLOAD'!H3285</f>
        <v>0</v>
      </c>
      <c r="G3286" s="4">
        <f>'Enhanced Basket_AUTOLOAD'!M3285</f>
        <v>0</v>
      </c>
      <c r="H3286" s="4">
        <f>'Enhanced Basket_AUTOLOAD'!O3285</f>
        <v>0</v>
      </c>
      <c r="I3286" s="4">
        <f>'Enhanced Basket_AUTOLOAD'!P3285</f>
        <v>0</v>
      </c>
      <c r="J3286" s="4">
        <f>'Enhanced Basket_AUTOLOAD'!Q3285</f>
        <v>0</v>
      </c>
      <c r="M3286" s="4" t="e">
        <f>IF(TRIM(CLEAN(I3286))="USCSH0000000","",VLOOKUP(I3286,'EZE Daily_With_BB CODES'!$H$3:$J$4445,3,0))</f>
        <v>#N/A</v>
      </c>
    </row>
    <row r="3287" ht="15" customHeight="1" s="4" customFormat="1">
      <c r="F3287" s="4">
        <f>'Enhanced Basket_AUTOLOAD'!H3286</f>
        <v>0</v>
      </c>
      <c r="G3287" s="4">
        <f>'Enhanced Basket_AUTOLOAD'!M3286</f>
        <v>0</v>
      </c>
      <c r="H3287" s="4">
        <f>'Enhanced Basket_AUTOLOAD'!O3286</f>
        <v>0</v>
      </c>
      <c r="I3287" s="4">
        <f>'Enhanced Basket_AUTOLOAD'!P3286</f>
        <v>0</v>
      </c>
      <c r="J3287" s="4">
        <f>'Enhanced Basket_AUTOLOAD'!Q3286</f>
        <v>0</v>
      </c>
      <c r="M3287" s="4" t="e">
        <f>IF(TRIM(CLEAN(I3287))="USCSH0000000","",VLOOKUP(I3287,'EZE Daily_With_BB CODES'!$H$3:$J$4445,3,0))</f>
        <v>#N/A</v>
      </c>
    </row>
    <row r="3288" ht="15" customHeight="1" s="4" customFormat="1">
      <c r="F3288" s="4">
        <f>'Enhanced Basket_AUTOLOAD'!H3287</f>
        <v>0</v>
      </c>
      <c r="G3288" s="4">
        <f>'Enhanced Basket_AUTOLOAD'!M3287</f>
        <v>0</v>
      </c>
      <c r="H3288" s="4">
        <f>'Enhanced Basket_AUTOLOAD'!O3287</f>
        <v>0</v>
      </c>
      <c r="I3288" s="4">
        <f>'Enhanced Basket_AUTOLOAD'!P3287</f>
        <v>0</v>
      </c>
      <c r="J3288" s="4">
        <f>'Enhanced Basket_AUTOLOAD'!Q3287</f>
        <v>0</v>
      </c>
      <c r="M3288" s="4" t="e">
        <f>IF(TRIM(CLEAN(I3288))="USCSH0000000","",VLOOKUP(I3288,'EZE Daily_With_BB CODES'!$H$3:$J$4445,3,0))</f>
        <v>#N/A</v>
      </c>
    </row>
    <row r="3289" ht="15" customHeight="1" s="4" customFormat="1">
      <c r="F3289" s="4">
        <f>'Enhanced Basket_AUTOLOAD'!H3288</f>
        <v>0</v>
      </c>
      <c r="G3289" s="4">
        <f>'Enhanced Basket_AUTOLOAD'!M3288</f>
        <v>0</v>
      </c>
      <c r="H3289" s="4">
        <f>'Enhanced Basket_AUTOLOAD'!O3288</f>
        <v>0</v>
      </c>
      <c r="I3289" s="4">
        <f>'Enhanced Basket_AUTOLOAD'!P3288</f>
        <v>0</v>
      </c>
      <c r="J3289" s="4">
        <f>'Enhanced Basket_AUTOLOAD'!Q3288</f>
        <v>0</v>
      </c>
      <c r="M3289" s="4" t="e">
        <f>IF(TRIM(CLEAN(I3289))="USCSH0000000","",VLOOKUP(I3289,'EZE Daily_With_BB CODES'!$H$3:$J$4445,3,0))</f>
        <v>#N/A</v>
      </c>
    </row>
    <row r="3290" ht="15" customHeight="1" s="4" customFormat="1">
      <c r="F3290" s="4">
        <f>'Enhanced Basket_AUTOLOAD'!H3289</f>
        <v>0</v>
      </c>
      <c r="G3290" s="4">
        <f>'Enhanced Basket_AUTOLOAD'!M3289</f>
        <v>0</v>
      </c>
      <c r="H3290" s="4">
        <f>'Enhanced Basket_AUTOLOAD'!O3289</f>
        <v>0</v>
      </c>
      <c r="I3290" s="4">
        <f>'Enhanced Basket_AUTOLOAD'!P3289</f>
        <v>0</v>
      </c>
      <c r="J3290" s="4">
        <f>'Enhanced Basket_AUTOLOAD'!Q3289</f>
        <v>0</v>
      </c>
      <c r="M3290" s="4" t="e">
        <f>IF(TRIM(CLEAN(I3290))="USCSH0000000","",VLOOKUP(I3290,'EZE Daily_With_BB CODES'!$H$3:$J$4445,3,0))</f>
        <v>#N/A</v>
      </c>
    </row>
    <row r="3291" ht="15" customHeight="1" s="4" customFormat="1">
      <c r="F3291" s="4">
        <f>'Enhanced Basket_AUTOLOAD'!H3290</f>
        <v>0</v>
      </c>
      <c r="G3291" s="4">
        <f>'Enhanced Basket_AUTOLOAD'!M3290</f>
        <v>0</v>
      </c>
      <c r="H3291" s="4">
        <f>'Enhanced Basket_AUTOLOAD'!O3290</f>
        <v>0</v>
      </c>
      <c r="I3291" s="4">
        <f>'Enhanced Basket_AUTOLOAD'!P3290</f>
        <v>0</v>
      </c>
      <c r="J3291" s="4">
        <f>'Enhanced Basket_AUTOLOAD'!Q3290</f>
        <v>0</v>
      </c>
      <c r="M3291" s="4" t="e">
        <f>IF(TRIM(CLEAN(I3291))="USCSH0000000","",VLOOKUP(I3291,'EZE Daily_With_BB CODES'!$H$3:$J$4445,3,0))</f>
        <v>#N/A</v>
      </c>
    </row>
    <row r="3292" ht="15" customHeight="1" s="4" customFormat="1">
      <c r="F3292" s="4">
        <f>'Enhanced Basket_AUTOLOAD'!H3291</f>
        <v>0</v>
      </c>
      <c r="G3292" s="4">
        <f>'Enhanced Basket_AUTOLOAD'!M3291</f>
        <v>0</v>
      </c>
      <c r="H3292" s="4">
        <f>'Enhanced Basket_AUTOLOAD'!O3291</f>
        <v>0</v>
      </c>
      <c r="I3292" s="4">
        <f>'Enhanced Basket_AUTOLOAD'!P3291</f>
        <v>0</v>
      </c>
      <c r="J3292" s="4">
        <f>'Enhanced Basket_AUTOLOAD'!Q3291</f>
        <v>0</v>
      </c>
      <c r="M3292" s="4" t="e">
        <f>IF(TRIM(CLEAN(I3292))="USCSH0000000","",VLOOKUP(I3292,'EZE Daily_With_BB CODES'!$H$3:$J$4445,3,0))</f>
        <v>#N/A</v>
      </c>
    </row>
    <row r="3293" ht="15" customHeight="1" s="4" customFormat="1">
      <c r="F3293" s="4">
        <f>'Enhanced Basket_AUTOLOAD'!H3292</f>
        <v>0</v>
      </c>
      <c r="G3293" s="4">
        <f>'Enhanced Basket_AUTOLOAD'!M3292</f>
        <v>0</v>
      </c>
      <c r="H3293" s="4">
        <f>'Enhanced Basket_AUTOLOAD'!O3292</f>
        <v>0</v>
      </c>
      <c r="I3293" s="4">
        <f>'Enhanced Basket_AUTOLOAD'!P3292</f>
        <v>0</v>
      </c>
      <c r="J3293" s="4">
        <f>'Enhanced Basket_AUTOLOAD'!Q3292</f>
        <v>0</v>
      </c>
      <c r="M3293" s="4" t="e">
        <f>IF(TRIM(CLEAN(I3293))="USCSH0000000","",VLOOKUP(I3293,'EZE Daily_With_BB CODES'!$H$3:$J$4445,3,0))</f>
        <v>#N/A</v>
      </c>
    </row>
    <row r="3294" ht="15" customHeight="1" s="4" customFormat="1">
      <c r="F3294" s="4">
        <f>'Enhanced Basket_AUTOLOAD'!H3293</f>
        <v>0</v>
      </c>
      <c r="G3294" s="4">
        <f>'Enhanced Basket_AUTOLOAD'!M3293</f>
        <v>0</v>
      </c>
      <c r="H3294" s="4">
        <f>'Enhanced Basket_AUTOLOAD'!O3293</f>
        <v>0</v>
      </c>
      <c r="I3294" s="4">
        <f>'Enhanced Basket_AUTOLOAD'!P3293</f>
        <v>0</v>
      </c>
      <c r="J3294" s="4">
        <f>'Enhanced Basket_AUTOLOAD'!Q3293</f>
        <v>0</v>
      </c>
      <c r="M3294" s="4" t="e">
        <f>IF(TRIM(CLEAN(I3294))="USCSH0000000","",VLOOKUP(I3294,'EZE Daily_With_BB CODES'!$H$3:$J$4445,3,0))</f>
        <v>#N/A</v>
      </c>
    </row>
    <row r="3295" ht="15" customHeight="1" s="4" customFormat="1">
      <c r="F3295" s="4">
        <f>'Enhanced Basket_AUTOLOAD'!H3294</f>
        <v>0</v>
      </c>
      <c r="G3295" s="4">
        <f>'Enhanced Basket_AUTOLOAD'!M3294</f>
        <v>0</v>
      </c>
      <c r="H3295" s="4">
        <f>'Enhanced Basket_AUTOLOAD'!O3294</f>
        <v>0</v>
      </c>
      <c r="I3295" s="4">
        <f>'Enhanced Basket_AUTOLOAD'!P3294</f>
        <v>0</v>
      </c>
      <c r="J3295" s="4">
        <f>'Enhanced Basket_AUTOLOAD'!Q3294</f>
        <v>0</v>
      </c>
      <c r="M3295" s="4" t="e">
        <f>IF(TRIM(CLEAN(I3295))="USCSH0000000","",VLOOKUP(I3295,'EZE Daily_With_BB CODES'!$H$3:$J$4445,3,0))</f>
        <v>#N/A</v>
      </c>
    </row>
    <row r="3296" ht="15" customHeight="1" s="4" customFormat="1">
      <c r="F3296" s="4">
        <f>'Enhanced Basket_AUTOLOAD'!H3295</f>
        <v>0</v>
      </c>
      <c r="G3296" s="4">
        <f>'Enhanced Basket_AUTOLOAD'!M3295</f>
        <v>0</v>
      </c>
      <c r="H3296" s="4">
        <f>'Enhanced Basket_AUTOLOAD'!O3295</f>
        <v>0</v>
      </c>
      <c r="I3296" s="4">
        <f>'Enhanced Basket_AUTOLOAD'!P3295</f>
        <v>0</v>
      </c>
      <c r="J3296" s="4">
        <f>'Enhanced Basket_AUTOLOAD'!Q3295</f>
        <v>0</v>
      </c>
      <c r="M3296" s="4" t="e">
        <f>IF(TRIM(CLEAN(I3296))="USCSH0000000","",VLOOKUP(I3296,'EZE Daily_With_BB CODES'!$H$3:$J$4445,3,0))</f>
        <v>#N/A</v>
      </c>
    </row>
    <row r="3297" ht="15" customHeight="1" s="4" customFormat="1">
      <c r="F3297" s="4">
        <f>'Enhanced Basket_AUTOLOAD'!H3296</f>
        <v>0</v>
      </c>
      <c r="G3297" s="4">
        <f>'Enhanced Basket_AUTOLOAD'!M3296</f>
        <v>0</v>
      </c>
      <c r="H3297" s="4">
        <f>'Enhanced Basket_AUTOLOAD'!O3296</f>
        <v>0</v>
      </c>
      <c r="I3297" s="4">
        <f>'Enhanced Basket_AUTOLOAD'!P3296</f>
        <v>0</v>
      </c>
      <c r="J3297" s="4">
        <f>'Enhanced Basket_AUTOLOAD'!Q3296</f>
        <v>0</v>
      </c>
      <c r="M3297" s="4" t="e">
        <f>IF(TRIM(CLEAN(I3297))="USCSH0000000","",VLOOKUP(I3297,'EZE Daily_With_BB CODES'!$H$3:$J$4445,3,0))</f>
        <v>#N/A</v>
      </c>
    </row>
    <row r="3298" ht="15" customHeight="1" s="4" customFormat="1">
      <c r="F3298" s="4">
        <f>'Enhanced Basket_AUTOLOAD'!H3297</f>
        <v>0</v>
      </c>
      <c r="G3298" s="4">
        <f>'Enhanced Basket_AUTOLOAD'!M3297</f>
        <v>0</v>
      </c>
      <c r="H3298" s="4">
        <f>'Enhanced Basket_AUTOLOAD'!O3297</f>
        <v>0</v>
      </c>
      <c r="I3298" s="4">
        <f>'Enhanced Basket_AUTOLOAD'!P3297</f>
        <v>0</v>
      </c>
      <c r="J3298" s="4">
        <f>'Enhanced Basket_AUTOLOAD'!Q3297</f>
        <v>0</v>
      </c>
      <c r="M3298" s="4" t="e">
        <f>IF(TRIM(CLEAN(I3298))="USCSH0000000","",VLOOKUP(I3298,'EZE Daily_With_BB CODES'!$H$3:$J$4445,3,0))</f>
        <v>#N/A</v>
      </c>
    </row>
    <row r="3299" ht="15" customHeight="1" s="4" customFormat="1">
      <c r="F3299" s="4">
        <f>'Enhanced Basket_AUTOLOAD'!H3298</f>
        <v>0</v>
      </c>
      <c r="G3299" s="4">
        <f>'Enhanced Basket_AUTOLOAD'!M3298</f>
        <v>0</v>
      </c>
      <c r="H3299" s="4">
        <f>'Enhanced Basket_AUTOLOAD'!O3298</f>
        <v>0</v>
      </c>
      <c r="I3299" s="4">
        <f>'Enhanced Basket_AUTOLOAD'!P3298</f>
        <v>0</v>
      </c>
      <c r="J3299" s="4">
        <f>'Enhanced Basket_AUTOLOAD'!Q3298</f>
        <v>0</v>
      </c>
      <c r="M3299" s="4" t="e">
        <f>IF(TRIM(CLEAN(I3299))="USCSH0000000","",VLOOKUP(I3299,'EZE Daily_With_BB CODES'!$H$3:$J$4445,3,0))</f>
        <v>#N/A</v>
      </c>
    </row>
    <row r="3300" ht="15" customHeight="1" s="4" customFormat="1">
      <c r="F3300" s="4">
        <f>'Enhanced Basket_AUTOLOAD'!H3299</f>
        <v>0</v>
      </c>
      <c r="G3300" s="4">
        <f>'Enhanced Basket_AUTOLOAD'!M3299</f>
        <v>0</v>
      </c>
      <c r="H3300" s="4">
        <f>'Enhanced Basket_AUTOLOAD'!O3299</f>
        <v>0</v>
      </c>
      <c r="I3300" s="4">
        <f>'Enhanced Basket_AUTOLOAD'!P3299</f>
        <v>0</v>
      </c>
      <c r="J3300" s="4">
        <f>'Enhanced Basket_AUTOLOAD'!Q3299</f>
        <v>0</v>
      </c>
      <c r="M3300" s="4" t="e">
        <f>IF(TRIM(CLEAN(I3300))="USCSH0000000","",VLOOKUP(I3300,'EZE Daily_With_BB CODES'!$H$3:$J$4445,3,0))</f>
        <v>#N/A</v>
      </c>
    </row>
    <row r="3301" ht="15" customHeight="1" s="4" customFormat="1">
      <c r="F3301" s="4">
        <f>'Enhanced Basket_AUTOLOAD'!H3300</f>
        <v>0</v>
      </c>
      <c r="G3301" s="4">
        <f>'Enhanced Basket_AUTOLOAD'!M3300</f>
        <v>0</v>
      </c>
      <c r="H3301" s="4">
        <f>'Enhanced Basket_AUTOLOAD'!O3300</f>
        <v>0</v>
      </c>
      <c r="I3301" s="4">
        <f>'Enhanced Basket_AUTOLOAD'!P3300</f>
        <v>0</v>
      </c>
      <c r="J3301" s="4">
        <f>'Enhanced Basket_AUTOLOAD'!Q3300</f>
        <v>0</v>
      </c>
      <c r="M3301" s="4" t="e">
        <f>IF(TRIM(CLEAN(I3301))="USCSH0000000","",VLOOKUP(I3301,'EZE Daily_With_BB CODES'!$H$3:$J$4445,3,0))</f>
        <v>#N/A</v>
      </c>
    </row>
    <row r="3302" ht="15" customHeight="1" s="4" customFormat="1">
      <c r="F3302" s="4">
        <f>'Enhanced Basket_AUTOLOAD'!H3301</f>
        <v>0</v>
      </c>
      <c r="G3302" s="4">
        <f>'Enhanced Basket_AUTOLOAD'!M3301</f>
        <v>0</v>
      </c>
      <c r="H3302" s="4">
        <f>'Enhanced Basket_AUTOLOAD'!O3301</f>
        <v>0</v>
      </c>
      <c r="I3302" s="4">
        <f>'Enhanced Basket_AUTOLOAD'!P3301</f>
        <v>0</v>
      </c>
      <c r="J3302" s="4">
        <f>'Enhanced Basket_AUTOLOAD'!Q3301</f>
        <v>0</v>
      </c>
      <c r="M3302" s="4" t="e">
        <f>IF(TRIM(CLEAN(I3302))="USCSH0000000","",VLOOKUP(I3302,'EZE Daily_With_BB CODES'!$H$3:$J$4445,3,0))</f>
        <v>#N/A</v>
      </c>
    </row>
    <row r="3303" ht="15" customHeight="1" s="4" customFormat="1">
      <c r="F3303" s="4">
        <f>'Enhanced Basket_AUTOLOAD'!H3302</f>
        <v>0</v>
      </c>
      <c r="G3303" s="4">
        <f>'Enhanced Basket_AUTOLOAD'!M3302</f>
        <v>0</v>
      </c>
      <c r="H3303" s="4">
        <f>'Enhanced Basket_AUTOLOAD'!O3302</f>
        <v>0</v>
      </c>
      <c r="I3303" s="4">
        <f>'Enhanced Basket_AUTOLOAD'!P3302</f>
        <v>0</v>
      </c>
      <c r="J3303" s="4">
        <f>'Enhanced Basket_AUTOLOAD'!Q3302</f>
        <v>0</v>
      </c>
      <c r="M3303" s="4" t="e">
        <f>IF(TRIM(CLEAN(I3303))="USCSH0000000","",VLOOKUP(I3303,'EZE Daily_With_BB CODES'!$H$3:$J$4445,3,0))</f>
        <v>#N/A</v>
      </c>
    </row>
    <row r="3304" ht="15" customHeight="1" s="4" customFormat="1">
      <c r="F3304" s="4">
        <f>'Enhanced Basket_AUTOLOAD'!H3303</f>
        <v>0</v>
      </c>
      <c r="G3304" s="4">
        <f>'Enhanced Basket_AUTOLOAD'!M3303</f>
        <v>0</v>
      </c>
      <c r="H3304" s="4">
        <f>'Enhanced Basket_AUTOLOAD'!O3303</f>
        <v>0</v>
      </c>
      <c r="I3304" s="4">
        <f>'Enhanced Basket_AUTOLOAD'!P3303</f>
        <v>0</v>
      </c>
      <c r="J3304" s="4">
        <f>'Enhanced Basket_AUTOLOAD'!Q3303</f>
        <v>0</v>
      </c>
      <c r="M3304" s="4" t="e">
        <f>IF(TRIM(CLEAN(I3304))="USCSH0000000","",VLOOKUP(I3304,'EZE Daily_With_BB CODES'!$H$3:$J$4445,3,0))</f>
        <v>#N/A</v>
      </c>
    </row>
    <row r="3305" ht="15" customHeight="1" s="4" customFormat="1">
      <c r="F3305" s="4">
        <f>'Enhanced Basket_AUTOLOAD'!H3304</f>
        <v>0</v>
      </c>
      <c r="G3305" s="4">
        <f>'Enhanced Basket_AUTOLOAD'!M3304</f>
        <v>0</v>
      </c>
      <c r="H3305" s="4">
        <f>'Enhanced Basket_AUTOLOAD'!O3304</f>
        <v>0</v>
      </c>
      <c r="I3305" s="4">
        <f>'Enhanced Basket_AUTOLOAD'!P3304</f>
        <v>0</v>
      </c>
      <c r="J3305" s="4">
        <f>'Enhanced Basket_AUTOLOAD'!Q3304</f>
        <v>0</v>
      </c>
      <c r="M3305" s="4" t="e">
        <f>IF(TRIM(CLEAN(I3305))="USCSH0000000","",VLOOKUP(I3305,'EZE Daily_With_BB CODES'!$H$3:$J$4445,3,0))</f>
        <v>#N/A</v>
      </c>
    </row>
    <row r="3306" ht="15" customHeight="1" s="4" customFormat="1">
      <c r="F3306" s="4">
        <f>'Enhanced Basket_AUTOLOAD'!H3305</f>
        <v>0</v>
      </c>
      <c r="G3306" s="4">
        <f>'Enhanced Basket_AUTOLOAD'!M3305</f>
        <v>0</v>
      </c>
      <c r="H3306" s="4">
        <f>'Enhanced Basket_AUTOLOAD'!O3305</f>
        <v>0</v>
      </c>
      <c r="I3306" s="4">
        <f>'Enhanced Basket_AUTOLOAD'!P3305</f>
        <v>0</v>
      </c>
      <c r="J3306" s="4">
        <f>'Enhanced Basket_AUTOLOAD'!Q3305</f>
        <v>0</v>
      </c>
      <c r="M3306" s="4" t="e">
        <f>IF(TRIM(CLEAN(I3306))="USCSH0000000","",VLOOKUP(I3306,'EZE Daily_With_BB CODES'!$H$3:$J$4445,3,0))</f>
        <v>#N/A</v>
      </c>
    </row>
    <row r="3307" ht="15" customHeight="1" s="4" customFormat="1">
      <c r="F3307" s="4">
        <f>'Enhanced Basket_AUTOLOAD'!H3306</f>
        <v>0</v>
      </c>
      <c r="G3307" s="4">
        <f>'Enhanced Basket_AUTOLOAD'!M3306</f>
        <v>0</v>
      </c>
      <c r="H3307" s="4">
        <f>'Enhanced Basket_AUTOLOAD'!O3306</f>
        <v>0</v>
      </c>
      <c r="I3307" s="4">
        <f>'Enhanced Basket_AUTOLOAD'!P3306</f>
        <v>0</v>
      </c>
      <c r="J3307" s="4">
        <f>'Enhanced Basket_AUTOLOAD'!Q3306</f>
        <v>0</v>
      </c>
      <c r="M3307" s="4" t="e">
        <f>IF(TRIM(CLEAN(I3307))="USCSH0000000","",VLOOKUP(I3307,'EZE Daily_With_BB CODES'!$H$3:$J$4445,3,0))</f>
        <v>#N/A</v>
      </c>
    </row>
    <row r="3308" ht="15" customHeight="1" s="4" customFormat="1">
      <c r="F3308" s="4">
        <f>'Enhanced Basket_AUTOLOAD'!H3307</f>
        <v>0</v>
      </c>
      <c r="G3308" s="4">
        <f>'Enhanced Basket_AUTOLOAD'!M3307</f>
        <v>0</v>
      </c>
      <c r="H3308" s="4">
        <f>'Enhanced Basket_AUTOLOAD'!O3307</f>
        <v>0</v>
      </c>
      <c r="I3308" s="4">
        <f>'Enhanced Basket_AUTOLOAD'!P3307</f>
        <v>0</v>
      </c>
      <c r="J3308" s="4">
        <f>'Enhanced Basket_AUTOLOAD'!Q3307</f>
        <v>0</v>
      </c>
      <c r="M3308" s="4" t="e">
        <f>IF(TRIM(CLEAN(I3308))="USCSH0000000","",VLOOKUP(I3308,'EZE Daily_With_BB CODES'!$H$3:$J$4445,3,0))</f>
        <v>#N/A</v>
      </c>
    </row>
    <row r="3309" ht="15" customHeight="1" s="4" customFormat="1">
      <c r="F3309" s="4">
        <f>'Enhanced Basket_AUTOLOAD'!H3308</f>
        <v>0</v>
      </c>
      <c r="G3309" s="4">
        <f>'Enhanced Basket_AUTOLOAD'!M3308</f>
        <v>0</v>
      </c>
      <c r="H3309" s="4">
        <f>'Enhanced Basket_AUTOLOAD'!O3308</f>
        <v>0</v>
      </c>
      <c r="I3309" s="4">
        <f>'Enhanced Basket_AUTOLOAD'!P3308</f>
        <v>0</v>
      </c>
      <c r="J3309" s="4">
        <f>'Enhanced Basket_AUTOLOAD'!Q3308</f>
        <v>0</v>
      </c>
      <c r="M3309" s="4" t="e">
        <f>IF(TRIM(CLEAN(I3309))="USCSH0000000","",VLOOKUP(I3309,'EZE Daily_With_BB CODES'!$H$3:$J$4445,3,0))</f>
        <v>#N/A</v>
      </c>
    </row>
    <row r="3310" ht="15" customHeight="1" s="4" customFormat="1">
      <c r="F3310" s="4">
        <f>'Enhanced Basket_AUTOLOAD'!H3309</f>
        <v>0</v>
      </c>
      <c r="G3310" s="4">
        <f>'Enhanced Basket_AUTOLOAD'!M3309</f>
        <v>0</v>
      </c>
      <c r="H3310" s="4">
        <f>'Enhanced Basket_AUTOLOAD'!O3309</f>
        <v>0</v>
      </c>
      <c r="I3310" s="4">
        <f>'Enhanced Basket_AUTOLOAD'!P3309</f>
        <v>0</v>
      </c>
      <c r="J3310" s="4">
        <f>'Enhanced Basket_AUTOLOAD'!Q3309</f>
        <v>0</v>
      </c>
      <c r="M3310" s="4" t="e">
        <f>IF(TRIM(CLEAN(I3310))="USCSH0000000","",VLOOKUP(I3310,'EZE Daily_With_BB CODES'!$H$3:$J$4445,3,0))</f>
        <v>#N/A</v>
      </c>
    </row>
    <row r="3311" ht="15" customHeight="1" s="4" customFormat="1">
      <c r="F3311" s="4">
        <f>'Enhanced Basket_AUTOLOAD'!H3310</f>
        <v>0</v>
      </c>
      <c r="G3311" s="4">
        <f>'Enhanced Basket_AUTOLOAD'!M3310</f>
        <v>0</v>
      </c>
      <c r="H3311" s="4">
        <f>'Enhanced Basket_AUTOLOAD'!O3310</f>
        <v>0</v>
      </c>
      <c r="I3311" s="4">
        <f>'Enhanced Basket_AUTOLOAD'!P3310</f>
        <v>0</v>
      </c>
      <c r="J3311" s="4">
        <f>'Enhanced Basket_AUTOLOAD'!Q3310</f>
        <v>0</v>
      </c>
      <c r="M3311" s="4" t="e">
        <f>IF(TRIM(CLEAN(I3311))="USCSH0000000","",VLOOKUP(I3311,'EZE Daily_With_BB CODES'!$H$3:$J$4445,3,0))</f>
        <v>#N/A</v>
      </c>
    </row>
    <row r="3312" ht="15" customHeight="1" s="4" customFormat="1">
      <c r="F3312" s="4">
        <f>'Enhanced Basket_AUTOLOAD'!H3311</f>
        <v>0</v>
      </c>
      <c r="G3312" s="4">
        <f>'Enhanced Basket_AUTOLOAD'!M3311</f>
        <v>0</v>
      </c>
      <c r="H3312" s="4">
        <f>'Enhanced Basket_AUTOLOAD'!O3311</f>
        <v>0</v>
      </c>
      <c r="I3312" s="4">
        <f>'Enhanced Basket_AUTOLOAD'!P3311</f>
        <v>0</v>
      </c>
      <c r="J3312" s="4">
        <f>'Enhanced Basket_AUTOLOAD'!Q3311</f>
        <v>0</v>
      </c>
      <c r="M3312" s="4" t="e">
        <f>IF(TRIM(CLEAN(I3312))="USCSH0000000","",VLOOKUP(I3312,'EZE Daily_With_BB CODES'!$H$3:$J$4445,3,0))</f>
        <v>#N/A</v>
      </c>
    </row>
    <row r="3313" ht="15" customHeight="1" s="4" customFormat="1">
      <c r="F3313" s="4">
        <f>'Enhanced Basket_AUTOLOAD'!H3312</f>
        <v>0</v>
      </c>
      <c r="G3313" s="4">
        <f>'Enhanced Basket_AUTOLOAD'!M3312</f>
        <v>0</v>
      </c>
      <c r="H3313" s="4">
        <f>'Enhanced Basket_AUTOLOAD'!O3312</f>
        <v>0</v>
      </c>
      <c r="I3313" s="4">
        <f>'Enhanced Basket_AUTOLOAD'!P3312</f>
        <v>0</v>
      </c>
      <c r="J3313" s="4">
        <f>'Enhanced Basket_AUTOLOAD'!Q3312</f>
        <v>0</v>
      </c>
      <c r="M3313" s="4" t="e">
        <f>IF(TRIM(CLEAN(I3313))="USCSH0000000","",VLOOKUP(I3313,'EZE Daily_With_BB CODES'!$H$3:$J$4445,3,0))</f>
        <v>#N/A</v>
      </c>
    </row>
    <row r="3314" ht="15" customHeight="1" s="4" customFormat="1">
      <c r="F3314" s="4">
        <f>'Enhanced Basket_AUTOLOAD'!H3313</f>
        <v>0</v>
      </c>
      <c r="G3314" s="4">
        <f>'Enhanced Basket_AUTOLOAD'!M3313</f>
        <v>0</v>
      </c>
      <c r="H3314" s="4">
        <f>'Enhanced Basket_AUTOLOAD'!O3313</f>
        <v>0</v>
      </c>
      <c r="I3314" s="4">
        <f>'Enhanced Basket_AUTOLOAD'!P3313</f>
        <v>0</v>
      </c>
      <c r="J3314" s="4">
        <f>'Enhanced Basket_AUTOLOAD'!Q3313</f>
        <v>0</v>
      </c>
      <c r="M3314" s="4" t="e">
        <f>IF(TRIM(CLEAN(I3314))="USCSH0000000","",VLOOKUP(I3314,'EZE Daily_With_BB CODES'!$H$3:$J$4445,3,0))</f>
        <v>#N/A</v>
      </c>
    </row>
    <row r="3315" ht="15" customHeight="1" s="4" customFormat="1">
      <c r="F3315" s="4">
        <f>'Enhanced Basket_AUTOLOAD'!H3314</f>
        <v>0</v>
      </c>
      <c r="G3315" s="4">
        <f>'Enhanced Basket_AUTOLOAD'!M3314</f>
        <v>0</v>
      </c>
      <c r="H3315" s="4">
        <f>'Enhanced Basket_AUTOLOAD'!O3314</f>
        <v>0</v>
      </c>
      <c r="I3315" s="4">
        <f>'Enhanced Basket_AUTOLOAD'!P3314</f>
        <v>0</v>
      </c>
      <c r="J3315" s="4">
        <f>'Enhanced Basket_AUTOLOAD'!Q3314</f>
        <v>0</v>
      </c>
      <c r="M3315" s="4" t="e">
        <f>IF(TRIM(CLEAN(I3315))="USCSH0000000","",VLOOKUP(I3315,'EZE Daily_With_BB CODES'!$H$3:$J$4445,3,0))</f>
        <v>#N/A</v>
      </c>
    </row>
    <row r="3316" ht="15" customHeight="1" s="4" customFormat="1">
      <c r="F3316" s="4">
        <f>'Enhanced Basket_AUTOLOAD'!H3315</f>
        <v>0</v>
      </c>
      <c r="G3316" s="4">
        <f>'Enhanced Basket_AUTOLOAD'!M3315</f>
        <v>0</v>
      </c>
      <c r="H3316" s="4">
        <f>'Enhanced Basket_AUTOLOAD'!O3315</f>
        <v>0</v>
      </c>
      <c r="I3316" s="4">
        <f>'Enhanced Basket_AUTOLOAD'!P3315</f>
        <v>0</v>
      </c>
      <c r="J3316" s="4">
        <f>'Enhanced Basket_AUTOLOAD'!Q3315</f>
        <v>0</v>
      </c>
      <c r="M3316" s="4" t="e">
        <f>IF(TRIM(CLEAN(I3316))="USCSH0000000","",VLOOKUP(I3316,'EZE Daily_With_BB CODES'!$H$3:$J$4445,3,0))</f>
        <v>#N/A</v>
      </c>
    </row>
    <row r="3317" ht="15" customHeight="1" s="4" customFormat="1">
      <c r="F3317" s="4">
        <f>'Enhanced Basket_AUTOLOAD'!H3316</f>
        <v>0</v>
      </c>
      <c r="G3317" s="4">
        <f>'Enhanced Basket_AUTOLOAD'!M3316</f>
        <v>0</v>
      </c>
      <c r="H3317" s="4">
        <f>'Enhanced Basket_AUTOLOAD'!O3316</f>
        <v>0</v>
      </c>
      <c r="I3317" s="4">
        <f>'Enhanced Basket_AUTOLOAD'!P3316</f>
        <v>0</v>
      </c>
      <c r="J3317" s="4">
        <f>'Enhanced Basket_AUTOLOAD'!Q3316</f>
        <v>0</v>
      </c>
      <c r="M3317" s="4" t="e">
        <f>IF(TRIM(CLEAN(I3317))="USCSH0000000","",VLOOKUP(I3317,'EZE Daily_With_BB CODES'!$H$3:$J$4445,3,0))</f>
        <v>#N/A</v>
      </c>
    </row>
    <row r="3318" ht="15" customHeight="1" s="4" customFormat="1">
      <c r="F3318" s="4">
        <f>'Enhanced Basket_AUTOLOAD'!H3317</f>
        <v>0</v>
      </c>
      <c r="G3318" s="4">
        <f>'Enhanced Basket_AUTOLOAD'!M3317</f>
        <v>0</v>
      </c>
      <c r="H3318" s="4">
        <f>'Enhanced Basket_AUTOLOAD'!O3317</f>
        <v>0</v>
      </c>
      <c r="I3318" s="4">
        <f>'Enhanced Basket_AUTOLOAD'!P3317</f>
        <v>0</v>
      </c>
      <c r="J3318" s="4">
        <f>'Enhanced Basket_AUTOLOAD'!Q3317</f>
        <v>0</v>
      </c>
      <c r="M3318" s="4" t="e">
        <f>IF(TRIM(CLEAN(I3318))="USCSH0000000","",VLOOKUP(I3318,'EZE Daily_With_BB CODES'!$H$3:$J$4445,3,0))</f>
        <v>#N/A</v>
      </c>
    </row>
    <row r="3319" ht="15" customHeight="1" s="4" customFormat="1">
      <c r="F3319" s="4">
        <f>'Enhanced Basket_AUTOLOAD'!H3318</f>
        <v>0</v>
      </c>
      <c r="G3319" s="4">
        <f>'Enhanced Basket_AUTOLOAD'!M3318</f>
        <v>0</v>
      </c>
      <c r="H3319" s="4">
        <f>'Enhanced Basket_AUTOLOAD'!O3318</f>
        <v>0</v>
      </c>
      <c r="I3319" s="4">
        <f>'Enhanced Basket_AUTOLOAD'!P3318</f>
        <v>0</v>
      </c>
      <c r="J3319" s="4">
        <f>'Enhanced Basket_AUTOLOAD'!Q3318</f>
        <v>0</v>
      </c>
      <c r="M3319" s="4" t="e">
        <f>IF(TRIM(CLEAN(I3319))="USCSH0000000","",VLOOKUP(I3319,'EZE Daily_With_BB CODES'!$H$3:$J$4445,3,0))</f>
        <v>#N/A</v>
      </c>
    </row>
    <row r="3320" ht="15" customHeight="1" s="4" customFormat="1">
      <c r="F3320" s="4">
        <f>'Enhanced Basket_AUTOLOAD'!H3319</f>
        <v>0</v>
      </c>
      <c r="G3320" s="4">
        <f>'Enhanced Basket_AUTOLOAD'!M3319</f>
        <v>0</v>
      </c>
      <c r="H3320" s="4">
        <f>'Enhanced Basket_AUTOLOAD'!O3319</f>
        <v>0</v>
      </c>
      <c r="I3320" s="4">
        <f>'Enhanced Basket_AUTOLOAD'!P3319</f>
        <v>0</v>
      </c>
      <c r="J3320" s="4">
        <f>'Enhanced Basket_AUTOLOAD'!Q3319</f>
        <v>0</v>
      </c>
      <c r="M3320" s="4" t="e">
        <f>IF(TRIM(CLEAN(I3320))="USCSH0000000","",VLOOKUP(I3320,'EZE Daily_With_BB CODES'!$H$3:$J$4445,3,0))</f>
        <v>#N/A</v>
      </c>
    </row>
    <row r="3321" ht="15" customHeight="1" s="4" customFormat="1">
      <c r="F3321" s="4">
        <f>'Enhanced Basket_AUTOLOAD'!H3320</f>
        <v>0</v>
      </c>
      <c r="G3321" s="4">
        <f>'Enhanced Basket_AUTOLOAD'!M3320</f>
        <v>0</v>
      </c>
      <c r="H3321" s="4">
        <f>'Enhanced Basket_AUTOLOAD'!O3320</f>
        <v>0</v>
      </c>
      <c r="I3321" s="4">
        <f>'Enhanced Basket_AUTOLOAD'!P3320</f>
        <v>0</v>
      </c>
      <c r="J3321" s="4">
        <f>'Enhanced Basket_AUTOLOAD'!Q3320</f>
        <v>0</v>
      </c>
      <c r="M3321" s="4" t="e">
        <f>IF(TRIM(CLEAN(I3321))="USCSH0000000","",VLOOKUP(I3321,'EZE Daily_With_BB CODES'!$H$3:$J$4445,3,0))</f>
        <v>#N/A</v>
      </c>
    </row>
    <row r="3322" ht="15" customHeight="1" s="4" customFormat="1">
      <c r="F3322" s="4">
        <f>'Enhanced Basket_AUTOLOAD'!H3321</f>
        <v>0</v>
      </c>
      <c r="G3322" s="4">
        <f>'Enhanced Basket_AUTOLOAD'!M3321</f>
        <v>0</v>
      </c>
      <c r="H3322" s="4">
        <f>'Enhanced Basket_AUTOLOAD'!O3321</f>
        <v>0</v>
      </c>
      <c r="I3322" s="4">
        <f>'Enhanced Basket_AUTOLOAD'!P3321</f>
        <v>0</v>
      </c>
      <c r="J3322" s="4">
        <f>'Enhanced Basket_AUTOLOAD'!Q3321</f>
        <v>0</v>
      </c>
      <c r="M3322" s="4" t="e">
        <f>IF(TRIM(CLEAN(I3322))="USCSH0000000","",VLOOKUP(I3322,'EZE Daily_With_BB CODES'!$H$3:$J$4445,3,0))</f>
        <v>#N/A</v>
      </c>
    </row>
    <row r="3323" ht="15" customHeight="1" s="4" customFormat="1">
      <c r="F3323" s="4">
        <f>'Enhanced Basket_AUTOLOAD'!H3322</f>
        <v>0</v>
      </c>
      <c r="G3323" s="4">
        <f>'Enhanced Basket_AUTOLOAD'!M3322</f>
        <v>0</v>
      </c>
      <c r="H3323" s="4">
        <f>'Enhanced Basket_AUTOLOAD'!O3322</f>
        <v>0</v>
      </c>
      <c r="I3323" s="4">
        <f>'Enhanced Basket_AUTOLOAD'!P3322</f>
        <v>0</v>
      </c>
      <c r="J3323" s="4">
        <f>'Enhanced Basket_AUTOLOAD'!Q3322</f>
        <v>0</v>
      </c>
      <c r="M3323" s="4" t="e">
        <f>IF(TRIM(CLEAN(I3323))="USCSH0000000","",VLOOKUP(I3323,'EZE Daily_With_BB CODES'!$H$3:$J$4445,3,0))</f>
        <v>#N/A</v>
      </c>
    </row>
    <row r="3324" ht="15" customHeight="1" s="4" customFormat="1">
      <c r="F3324" s="4">
        <f>'Enhanced Basket_AUTOLOAD'!H3323</f>
        <v>0</v>
      </c>
      <c r="G3324" s="4">
        <f>'Enhanced Basket_AUTOLOAD'!M3323</f>
        <v>0</v>
      </c>
      <c r="H3324" s="4">
        <f>'Enhanced Basket_AUTOLOAD'!O3323</f>
        <v>0</v>
      </c>
      <c r="I3324" s="4">
        <f>'Enhanced Basket_AUTOLOAD'!P3323</f>
        <v>0</v>
      </c>
      <c r="J3324" s="4">
        <f>'Enhanced Basket_AUTOLOAD'!Q3323</f>
        <v>0</v>
      </c>
      <c r="M3324" s="4" t="e">
        <f>IF(TRIM(CLEAN(I3324))="USCSH0000000","",VLOOKUP(I3324,'EZE Daily_With_BB CODES'!$H$3:$J$4445,3,0))</f>
        <v>#N/A</v>
      </c>
    </row>
    <row r="3325" ht="15" customHeight="1" s="4" customFormat="1">
      <c r="F3325" s="4">
        <f>'Enhanced Basket_AUTOLOAD'!H3324</f>
        <v>0</v>
      </c>
      <c r="G3325" s="4">
        <f>'Enhanced Basket_AUTOLOAD'!M3324</f>
        <v>0</v>
      </c>
      <c r="H3325" s="4">
        <f>'Enhanced Basket_AUTOLOAD'!O3324</f>
        <v>0</v>
      </c>
      <c r="I3325" s="4">
        <f>'Enhanced Basket_AUTOLOAD'!P3324</f>
        <v>0</v>
      </c>
      <c r="J3325" s="4">
        <f>'Enhanced Basket_AUTOLOAD'!Q3324</f>
        <v>0</v>
      </c>
      <c r="M3325" s="4" t="e">
        <f>IF(TRIM(CLEAN(I3325))="USCSH0000000","",VLOOKUP(I3325,'EZE Daily_With_BB CODES'!$H$3:$J$4445,3,0))</f>
        <v>#N/A</v>
      </c>
    </row>
    <row r="3326" ht="15" customHeight="1" s="4" customFormat="1">
      <c r="F3326" s="4">
        <f>'Enhanced Basket_AUTOLOAD'!H3325</f>
        <v>0</v>
      </c>
      <c r="G3326" s="4">
        <f>'Enhanced Basket_AUTOLOAD'!M3325</f>
        <v>0</v>
      </c>
      <c r="H3326" s="4">
        <f>'Enhanced Basket_AUTOLOAD'!O3325</f>
        <v>0</v>
      </c>
      <c r="I3326" s="4">
        <f>'Enhanced Basket_AUTOLOAD'!P3325</f>
        <v>0</v>
      </c>
      <c r="J3326" s="4">
        <f>'Enhanced Basket_AUTOLOAD'!Q3325</f>
        <v>0</v>
      </c>
      <c r="M3326" s="4" t="e">
        <f>IF(TRIM(CLEAN(I3326))="USCSH0000000","",VLOOKUP(I3326,'EZE Daily_With_BB CODES'!$H$3:$J$4445,3,0))</f>
        <v>#N/A</v>
      </c>
    </row>
    <row r="3327" ht="15" customHeight="1" s="4" customFormat="1">
      <c r="F3327" s="4">
        <f>'Enhanced Basket_AUTOLOAD'!H3326</f>
        <v>0</v>
      </c>
      <c r="G3327" s="4">
        <f>'Enhanced Basket_AUTOLOAD'!M3326</f>
        <v>0</v>
      </c>
      <c r="H3327" s="4">
        <f>'Enhanced Basket_AUTOLOAD'!O3326</f>
        <v>0</v>
      </c>
      <c r="I3327" s="4">
        <f>'Enhanced Basket_AUTOLOAD'!P3326</f>
        <v>0</v>
      </c>
      <c r="J3327" s="4">
        <f>'Enhanced Basket_AUTOLOAD'!Q3326</f>
        <v>0</v>
      </c>
      <c r="M3327" s="4" t="e">
        <f>IF(TRIM(CLEAN(I3327))="USCSH0000000","",VLOOKUP(I3327,'EZE Daily_With_BB CODES'!$H$3:$J$4445,3,0))</f>
        <v>#N/A</v>
      </c>
    </row>
    <row r="3328" ht="15" customHeight="1" s="4" customFormat="1">
      <c r="F3328" s="4">
        <f>'Enhanced Basket_AUTOLOAD'!H3327</f>
        <v>0</v>
      </c>
      <c r="G3328" s="4">
        <f>'Enhanced Basket_AUTOLOAD'!M3327</f>
        <v>0</v>
      </c>
      <c r="H3328" s="4">
        <f>'Enhanced Basket_AUTOLOAD'!O3327</f>
        <v>0</v>
      </c>
      <c r="I3328" s="4">
        <f>'Enhanced Basket_AUTOLOAD'!P3327</f>
        <v>0</v>
      </c>
      <c r="J3328" s="4">
        <f>'Enhanced Basket_AUTOLOAD'!Q3327</f>
        <v>0</v>
      </c>
      <c r="M3328" s="4" t="e">
        <f>IF(TRIM(CLEAN(I3328))="USCSH0000000","",VLOOKUP(I3328,'EZE Daily_With_BB CODES'!$H$3:$J$4445,3,0))</f>
        <v>#N/A</v>
      </c>
    </row>
    <row r="3329" ht="15" customHeight="1" s="4" customFormat="1">
      <c r="F3329" s="4">
        <f>'Enhanced Basket_AUTOLOAD'!H3328</f>
        <v>0</v>
      </c>
      <c r="G3329" s="4">
        <f>'Enhanced Basket_AUTOLOAD'!M3328</f>
        <v>0</v>
      </c>
      <c r="H3329" s="4">
        <f>'Enhanced Basket_AUTOLOAD'!O3328</f>
        <v>0</v>
      </c>
      <c r="I3329" s="4">
        <f>'Enhanced Basket_AUTOLOAD'!P3328</f>
        <v>0</v>
      </c>
      <c r="J3329" s="4">
        <f>'Enhanced Basket_AUTOLOAD'!Q3328</f>
        <v>0</v>
      </c>
      <c r="M3329" s="4" t="e">
        <f>IF(TRIM(CLEAN(I3329))="USCSH0000000","",VLOOKUP(I3329,'EZE Daily_With_BB CODES'!$H$3:$J$4445,3,0))</f>
        <v>#N/A</v>
      </c>
    </row>
    <row r="3330" ht="15" customHeight="1" s="4" customFormat="1">
      <c r="F3330" s="4">
        <f>'Enhanced Basket_AUTOLOAD'!H3329</f>
        <v>0</v>
      </c>
      <c r="G3330" s="4">
        <f>'Enhanced Basket_AUTOLOAD'!M3329</f>
        <v>0</v>
      </c>
      <c r="H3330" s="4">
        <f>'Enhanced Basket_AUTOLOAD'!O3329</f>
        <v>0</v>
      </c>
      <c r="I3330" s="4">
        <f>'Enhanced Basket_AUTOLOAD'!P3329</f>
        <v>0</v>
      </c>
      <c r="J3330" s="4">
        <f>'Enhanced Basket_AUTOLOAD'!Q3329</f>
        <v>0</v>
      </c>
      <c r="M3330" s="4" t="e">
        <f>IF(TRIM(CLEAN(I3330))="USCSH0000000","",VLOOKUP(I3330,'EZE Daily_With_BB CODES'!$H$3:$J$4445,3,0))</f>
        <v>#N/A</v>
      </c>
    </row>
    <row r="3331" ht="15" customHeight="1" s="4" customFormat="1">
      <c r="F3331" s="4">
        <f>'Enhanced Basket_AUTOLOAD'!H3330</f>
        <v>0</v>
      </c>
      <c r="G3331" s="4">
        <f>'Enhanced Basket_AUTOLOAD'!M3330</f>
        <v>0</v>
      </c>
      <c r="H3331" s="4">
        <f>'Enhanced Basket_AUTOLOAD'!O3330</f>
        <v>0</v>
      </c>
      <c r="I3331" s="4">
        <f>'Enhanced Basket_AUTOLOAD'!P3330</f>
        <v>0</v>
      </c>
      <c r="J3331" s="4">
        <f>'Enhanced Basket_AUTOLOAD'!Q3330</f>
        <v>0</v>
      </c>
      <c r="M3331" s="4" t="e">
        <f>IF(TRIM(CLEAN(I3331))="USCSH0000000","",VLOOKUP(I3331,'EZE Daily_With_BB CODES'!$H$3:$J$4445,3,0))</f>
        <v>#N/A</v>
      </c>
    </row>
    <row r="3332" ht="15" customHeight="1" s="4" customFormat="1">
      <c r="F3332" s="4">
        <f>'Enhanced Basket_AUTOLOAD'!H3331</f>
        <v>0</v>
      </c>
      <c r="G3332" s="4">
        <f>'Enhanced Basket_AUTOLOAD'!M3331</f>
        <v>0</v>
      </c>
      <c r="H3332" s="4">
        <f>'Enhanced Basket_AUTOLOAD'!O3331</f>
        <v>0</v>
      </c>
      <c r="I3332" s="4">
        <f>'Enhanced Basket_AUTOLOAD'!P3331</f>
        <v>0</v>
      </c>
      <c r="J3332" s="4">
        <f>'Enhanced Basket_AUTOLOAD'!Q3331</f>
        <v>0</v>
      </c>
      <c r="M3332" s="4" t="e">
        <f>IF(TRIM(CLEAN(I3332))="USCSH0000000","",VLOOKUP(I3332,'EZE Daily_With_BB CODES'!$H$3:$J$4445,3,0))</f>
        <v>#N/A</v>
      </c>
    </row>
    <row r="3333" ht="15" customHeight="1" s="4" customFormat="1">
      <c r="F3333" s="4">
        <f>'Enhanced Basket_AUTOLOAD'!H3332</f>
        <v>0</v>
      </c>
      <c r="G3333" s="4">
        <f>'Enhanced Basket_AUTOLOAD'!M3332</f>
        <v>0</v>
      </c>
      <c r="H3333" s="4">
        <f>'Enhanced Basket_AUTOLOAD'!O3332</f>
        <v>0</v>
      </c>
      <c r="I3333" s="4">
        <f>'Enhanced Basket_AUTOLOAD'!P3332</f>
        <v>0</v>
      </c>
      <c r="J3333" s="4">
        <f>'Enhanced Basket_AUTOLOAD'!Q3332</f>
        <v>0</v>
      </c>
      <c r="M3333" s="4" t="e">
        <f>IF(TRIM(CLEAN(I3333))="USCSH0000000","",VLOOKUP(I3333,'EZE Daily_With_BB CODES'!$H$3:$J$4445,3,0))</f>
        <v>#N/A</v>
      </c>
    </row>
    <row r="3334" ht="15" customHeight="1" s="4" customFormat="1">
      <c r="F3334" s="4">
        <f>'Enhanced Basket_AUTOLOAD'!H3333</f>
        <v>0</v>
      </c>
      <c r="G3334" s="4">
        <f>'Enhanced Basket_AUTOLOAD'!M3333</f>
        <v>0</v>
      </c>
      <c r="H3334" s="4">
        <f>'Enhanced Basket_AUTOLOAD'!O3333</f>
        <v>0</v>
      </c>
      <c r="I3334" s="4">
        <f>'Enhanced Basket_AUTOLOAD'!P3333</f>
        <v>0</v>
      </c>
      <c r="J3334" s="4">
        <f>'Enhanced Basket_AUTOLOAD'!Q3333</f>
        <v>0</v>
      </c>
      <c r="M3334" s="4" t="e">
        <f>IF(TRIM(CLEAN(I3334))="USCSH0000000","",VLOOKUP(I3334,'EZE Daily_With_BB CODES'!$H$3:$J$4445,3,0))</f>
        <v>#N/A</v>
      </c>
    </row>
    <row r="3335" ht="15" customHeight="1" s="4" customFormat="1">
      <c r="F3335" s="4">
        <f>'Enhanced Basket_AUTOLOAD'!H3334</f>
        <v>0</v>
      </c>
      <c r="G3335" s="4">
        <f>'Enhanced Basket_AUTOLOAD'!M3334</f>
        <v>0</v>
      </c>
      <c r="H3335" s="4">
        <f>'Enhanced Basket_AUTOLOAD'!O3334</f>
        <v>0</v>
      </c>
      <c r="I3335" s="4">
        <f>'Enhanced Basket_AUTOLOAD'!P3334</f>
        <v>0</v>
      </c>
      <c r="J3335" s="4">
        <f>'Enhanced Basket_AUTOLOAD'!Q3334</f>
        <v>0</v>
      </c>
      <c r="M3335" s="4" t="e">
        <f>IF(TRIM(CLEAN(I3335))="USCSH0000000","",VLOOKUP(I3335,'EZE Daily_With_BB CODES'!$H$3:$J$4445,3,0))</f>
        <v>#N/A</v>
      </c>
    </row>
    <row r="3336" ht="15" customHeight="1" s="4" customFormat="1">
      <c r="F3336" s="4">
        <f>'Enhanced Basket_AUTOLOAD'!H3335</f>
        <v>0</v>
      </c>
      <c r="G3336" s="4">
        <f>'Enhanced Basket_AUTOLOAD'!M3335</f>
        <v>0</v>
      </c>
      <c r="H3336" s="4">
        <f>'Enhanced Basket_AUTOLOAD'!O3335</f>
        <v>0</v>
      </c>
      <c r="I3336" s="4">
        <f>'Enhanced Basket_AUTOLOAD'!P3335</f>
        <v>0</v>
      </c>
      <c r="J3336" s="4">
        <f>'Enhanced Basket_AUTOLOAD'!Q3335</f>
        <v>0</v>
      </c>
      <c r="M3336" s="4" t="e">
        <f>IF(TRIM(CLEAN(I3336))="USCSH0000000","",VLOOKUP(I3336,'EZE Daily_With_BB CODES'!$H$3:$J$4445,3,0))</f>
        <v>#N/A</v>
      </c>
    </row>
    <row r="3337" ht="15" customHeight="1" s="4" customFormat="1">
      <c r="F3337" s="4">
        <f>'Enhanced Basket_AUTOLOAD'!H3336</f>
        <v>0</v>
      </c>
      <c r="G3337" s="4">
        <f>'Enhanced Basket_AUTOLOAD'!M3336</f>
        <v>0</v>
      </c>
      <c r="H3337" s="4">
        <f>'Enhanced Basket_AUTOLOAD'!O3336</f>
        <v>0</v>
      </c>
      <c r="I3337" s="4">
        <f>'Enhanced Basket_AUTOLOAD'!P3336</f>
        <v>0</v>
      </c>
      <c r="J3337" s="4">
        <f>'Enhanced Basket_AUTOLOAD'!Q3336</f>
        <v>0</v>
      </c>
      <c r="M3337" s="4" t="e">
        <f>IF(TRIM(CLEAN(I3337))="USCSH0000000","",VLOOKUP(I3337,'EZE Daily_With_BB CODES'!$H$3:$J$4445,3,0))</f>
        <v>#N/A</v>
      </c>
    </row>
    <row r="3338" ht="15" customHeight="1" s="4" customFormat="1">
      <c r="F3338" s="4">
        <f>'Enhanced Basket_AUTOLOAD'!H3337</f>
        <v>0</v>
      </c>
      <c r="G3338" s="4">
        <f>'Enhanced Basket_AUTOLOAD'!M3337</f>
        <v>0</v>
      </c>
      <c r="H3338" s="4">
        <f>'Enhanced Basket_AUTOLOAD'!O3337</f>
        <v>0</v>
      </c>
      <c r="I3338" s="4">
        <f>'Enhanced Basket_AUTOLOAD'!P3337</f>
        <v>0</v>
      </c>
      <c r="J3338" s="4">
        <f>'Enhanced Basket_AUTOLOAD'!Q3337</f>
        <v>0</v>
      </c>
      <c r="M3338" s="4" t="e">
        <f>IF(TRIM(CLEAN(I3338))="USCSH0000000","",VLOOKUP(I3338,'EZE Daily_With_BB CODES'!$H$3:$J$4445,3,0))</f>
        <v>#N/A</v>
      </c>
    </row>
    <row r="3339" ht="15" customHeight="1" s="4" customFormat="1">
      <c r="F3339" s="4">
        <f>'Enhanced Basket_AUTOLOAD'!H3338</f>
        <v>0</v>
      </c>
      <c r="G3339" s="4">
        <f>'Enhanced Basket_AUTOLOAD'!M3338</f>
        <v>0</v>
      </c>
      <c r="H3339" s="4">
        <f>'Enhanced Basket_AUTOLOAD'!O3338</f>
        <v>0</v>
      </c>
      <c r="I3339" s="4">
        <f>'Enhanced Basket_AUTOLOAD'!P3338</f>
        <v>0</v>
      </c>
      <c r="J3339" s="4">
        <f>'Enhanced Basket_AUTOLOAD'!Q3338</f>
        <v>0</v>
      </c>
      <c r="M3339" s="4" t="e">
        <f>IF(TRIM(CLEAN(I3339))="USCSH0000000","",VLOOKUP(I3339,'EZE Daily_With_BB CODES'!$H$3:$J$4445,3,0))</f>
        <v>#N/A</v>
      </c>
    </row>
    <row r="3340" ht="15" customHeight="1" s="4" customFormat="1">
      <c r="F3340" s="4">
        <f>'Enhanced Basket_AUTOLOAD'!H3339</f>
        <v>0</v>
      </c>
      <c r="G3340" s="4">
        <f>'Enhanced Basket_AUTOLOAD'!M3339</f>
        <v>0</v>
      </c>
      <c r="H3340" s="4">
        <f>'Enhanced Basket_AUTOLOAD'!O3339</f>
        <v>0</v>
      </c>
      <c r="I3340" s="4">
        <f>'Enhanced Basket_AUTOLOAD'!P3339</f>
        <v>0</v>
      </c>
      <c r="J3340" s="4">
        <f>'Enhanced Basket_AUTOLOAD'!Q3339</f>
        <v>0</v>
      </c>
      <c r="M3340" s="4" t="e">
        <f>IF(TRIM(CLEAN(I3340))="USCSH0000000","",VLOOKUP(I3340,'EZE Daily_With_BB CODES'!$H$3:$J$4445,3,0))</f>
        <v>#N/A</v>
      </c>
    </row>
    <row r="3341" ht="15" customHeight="1" s="4" customFormat="1">
      <c r="F3341" s="4">
        <f>'Enhanced Basket_AUTOLOAD'!H3340</f>
        <v>0</v>
      </c>
      <c r="G3341" s="4">
        <f>'Enhanced Basket_AUTOLOAD'!M3340</f>
        <v>0</v>
      </c>
      <c r="H3341" s="4">
        <f>'Enhanced Basket_AUTOLOAD'!O3340</f>
        <v>0</v>
      </c>
      <c r="I3341" s="4">
        <f>'Enhanced Basket_AUTOLOAD'!P3340</f>
        <v>0</v>
      </c>
      <c r="J3341" s="4">
        <f>'Enhanced Basket_AUTOLOAD'!Q3340</f>
        <v>0</v>
      </c>
      <c r="M3341" s="4" t="e">
        <f>IF(TRIM(CLEAN(I3341))="USCSH0000000","",VLOOKUP(I3341,'EZE Daily_With_BB CODES'!$H$3:$J$4445,3,0))</f>
        <v>#N/A</v>
      </c>
    </row>
    <row r="3342" ht="15" customHeight="1" s="4" customFormat="1">
      <c r="F3342" s="4">
        <f>'Enhanced Basket_AUTOLOAD'!H3341</f>
        <v>0</v>
      </c>
      <c r="G3342" s="4">
        <f>'Enhanced Basket_AUTOLOAD'!M3341</f>
        <v>0</v>
      </c>
      <c r="H3342" s="4">
        <f>'Enhanced Basket_AUTOLOAD'!O3341</f>
        <v>0</v>
      </c>
      <c r="I3342" s="4">
        <f>'Enhanced Basket_AUTOLOAD'!P3341</f>
        <v>0</v>
      </c>
      <c r="J3342" s="4">
        <f>'Enhanced Basket_AUTOLOAD'!Q3341</f>
        <v>0</v>
      </c>
      <c r="M3342" s="4" t="e">
        <f>IF(TRIM(CLEAN(I3342))="USCSH0000000","",VLOOKUP(I3342,'EZE Daily_With_BB CODES'!$H$3:$J$4445,3,0))</f>
        <v>#N/A</v>
      </c>
    </row>
    <row r="3343" ht="15" customHeight="1" s="4" customFormat="1">
      <c r="F3343" s="4">
        <f>'Enhanced Basket_AUTOLOAD'!H3342</f>
        <v>0</v>
      </c>
      <c r="G3343" s="4">
        <f>'Enhanced Basket_AUTOLOAD'!M3342</f>
        <v>0</v>
      </c>
      <c r="H3343" s="4">
        <f>'Enhanced Basket_AUTOLOAD'!O3342</f>
        <v>0</v>
      </c>
      <c r="I3343" s="4">
        <f>'Enhanced Basket_AUTOLOAD'!P3342</f>
        <v>0</v>
      </c>
      <c r="J3343" s="4">
        <f>'Enhanced Basket_AUTOLOAD'!Q3342</f>
        <v>0</v>
      </c>
      <c r="M3343" s="4" t="e">
        <f>IF(TRIM(CLEAN(I3343))="USCSH0000000","",VLOOKUP(I3343,'EZE Daily_With_BB CODES'!$H$3:$J$4445,3,0))</f>
        <v>#N/A</v>
      </c>
    </row>
    <row r="3344" ht="15" customHeight="1" s="4" customFormat="1">
      <c r="F3344" s="4">
        <f>'Enhanced Basket_AUTOLOAD'!H3343</f>
        <v>0</v>
      </c>
      <c r="G3344" s="4">
        <f>'Enhanced Basket_AUTOLOAD'!M3343</f>
        <v>0</v>
      </c>
      <c r="H3344" s="4">
        <f>'Enhanced Basket_AUTOLOAD'!O3343</f>
        <v>0</v>
      </c>
      <c r="I3344" s="4">
        <f>'Enhanced Basket_AUTOLOAD'!P3343</f>
        <v>0</v>
      </c>
      <c r="J3344" s="4">
        <f>'Enhanced Basket_AUTOLOAD'!Q3343</f>
        <v>0</v>
      </c>
      <c r="M3344" s="4" t="e">
        <f>IF(TRIM(CLEAN(I3344))="USCSH0000000","",VLOOKUP(I3344,'EZE Daily_With_BB CODES'!$H$3:$J$4445,3,0))</f>
        <v>#N/A</v>
      </c>
    </row>
    <row r="3345" ht="15" customHeight="1" s="4" customFormat="1">
      <c r="F3345" s="4">
        <f>'Enhanced Basket_AUTOLOAD'!H3344</f>
        <v>0</v>
      </c>
      <c r="G3345" s="4">
        <f>'Enhanced Basket_AUTOLOAD'!M3344</f>
        <v>0</v>
      </c>
      <c r="H3345" s="4">
        <f>'Enhanced Basket_AUTOLOAD'!O3344</f>
        <v>0</v>
      </c>
      <c r="I3345" s="4">
        <f>'Enhanced Basket_AUTOLOAD'!P3344</f>
        <v>0</v>
      </c>
      <c r="J3345" s="4">
        <f>'Enhanced Basket_AUTOLOAD'!Q3344</f>
        <v>0</v>
      </c>
      <c r="M3345" s="4" t="e">
        <f>IF(TRIM(CLEAN(I3345))="USCSH0000000","",VLOOKUP(I3345,'EZE Daily_With_BB CODES'!$H$3:$J$4445,3,0))</f>
        <v>#N/A</v>
      </c>
    </row>
    <row r="3346" ht="15" customHeight="1" s="4" customFormat="1">
      <c r="F3346" s="4">
        <f>'Enhanced Basket_AUTOLOAD'!H3345</f>
        <v>0</v>
      </c>
      <c r="G3346" s="4">
        <f>'Enhanced Basket_AUTOLOAD'!M3345</f>
        <v>0</v>
      </c>
      <c r="H3346" s="4">
        <f>'Enhanced Basket_AUTOLOAD'!O3345</f>
        <v>0</v>
      </c>
      <c r="I3346" s="4">
        <f>'Enhanced Basket_AUTOLOAD'!P3345</f>
        <v>0</v>
      </c>
      <c r="J3346" s="4">
        <f>'Enhanced Basket_AUTOLOAD'!Q3345</f>
        <v>0</v>
      </c>
      <c r="M3346" s="4" t="e">
        <f>IF(TRIM(CLEAN(I3346))="USCSH0000000","",VLOOKUP(I3346,'EZE Daily_With_BB CODES'!$H$3:$J$4445,3,0))</f>
        <v>#N/A</v>
      </c>
    </row>
    <row r="3347" ht="15" customHeight="1" s="4" customFormat="1">
      <c r="F3347" s="4">
        <f>'Enhanced Basket_AUTOLOAD'!H3346</f>
        <v>0</v>
      </c>
      <c r="G3347" s="4">
        <f>'Enhanced Basket_AUTOLOAD'!M3346</f>
        <v>0</v>
      </c>
      <c r="H3347" s="4">
        <f>'Enhanced Basket_AUTOLOAD'!O3346</f>
        <v>0</v>
      </c>
      <c r="I3347" s="4">
        <f>'Enhanced Basket_AUTOLOAD'!P3346</f>
        <v>0</v>
      </c>
      <c r="J3347" s="4">
        <f>'Enhanced Basket_AUTOLOAD'!Q3346</f>
        <v>0</v>
      </c>
      <c r="M3347" s="4" t="e">
        <f>IF(TRIM(CLEAN(I3347))="USCSH0000000","",VLOOKUP(I3347,'EZE Daily_With_BB CODES'!$H$3:$J$4445,3,0))</f>
        <v>#N/A</v>
      </c>
    </row>
    <row r="3348" ht="15" customHeight="1" s="4" customFormat="1">
      <c r="F3348" s="4">
        <f>'Enhanced Basket_AUTOLOAD'!H3347</f>
        <v>0</v>
      </c>
      <c r="G3348" s="4">
        <f>'Enhanced Basket_AUTOLOAD'!M3347</f>
        <v>0</v>
      </c>
      <c r="H3348" s="4">
        <f>'Enhanced Basket_AUTOLOAD'!O3347</f>
        <v>0</v>
      </c>
      <c r="I3348" s="4">
        <f>'Enhanced Basket_AUTOLOAD'!P3347</f>
        <v>0</v>
      </c>
      <c r="J3348" s="4">
        <f>'Enhanced Basket_AUTOLOAD'!Q3347</f>
        <v>0</v>
      </c>
      <c r="M3348" s="4" t="e">
        <f>IF(TRIM(CLEAN(I3348))="USCSH0000000","",VLOOKUP(I3348,'EZE Daily_With_BB CODES'!$H$3:$J$4445,3,0))</f>
        <v>#N/A</v>
      </c>
    </row>
    <row r="3349" ht="15" customHeight="1" s="4" customFormat="1">
      <c r="F3349" s="4">
        <f>'Enhanced Basket_AUTOLOAD'!H3348</f>
        <v>0</v>
      </c>
      <c r="G3349" s="4">
        <f>'Enhanced Basket_AUTOLOAD'!M3348</f>
        <v>0</v>
      </c>
      <c r="H3349" s="4">
        <f>'Enhanced Basket_AUTOLOAD'!O3348</f>
        <v>0</v>
      </c>
      <c r="I3349" s="4">
        <f>'Enhanced Basket_AUTOLOAD'!P3348</f>
        <v>0</v>
      </c>
      <c r="J3349" s="4">
        <f>'Enhanced Basket_AUTOLOAD'!Q3348</f>
        <v>0</v>
      </c>
      <c r="M3349" s="4" t="e">
        <f>IF(TRIM(CLEAN(I3349))="USCSH0000000","",VLOOKUP(I3349,'EZE Daily_With_BB CODES'!$H$3:$J$4445,3,0))</f>
        <v>#N/A</v>
      </c>
    </row>
    <row r="3350" ht="15" customHeight="1" s="4" customFormat="1">
      <c r="F3350" s="4">
        <f>'Enhanced Basket_AUTOLOAD'!H3349</f>
        <v>0</v>
      </c>
      <c r="G3350" s="4">
        <f>'Enhanced Basket_AUTOLOAD'!M3349</f>
        <v>0</v>
      </c>
      <c r="H3350" s="4">
        <f>'Enhanced Basket_AUTOLOAD'!O3349</f>
        <v>0</v>
      </c>
      <c r="I3350" s="4">
        <f>'Enhanced Basket_AUTOLOAD'!P3349</f>
        <v>0</v>
      </c>
      <c r="J3350" s="4">
        <f>'Enhanced Basket_AUTOLOAD'!Q3349</f>
        <v>0</v>
      </c>
      <c r="M3350" s="4" t="e">
        <f>IF(TRIM(CLEAN(I3350))="USCSH0000000","",VLOOKUP(I3350,'EZE Daily_With_BB CODES'!$H$3:$J$4445,3,0))</f>
        <v>#N/A</v>
      </c>
    </row>
    <row r="3351" ht="15" customHeight="1" s="4" customFormat="1">
      <c r="F3351" s="4">
        <f>'Enhanced Basket_AUTOLOAD'!H3350</f>
        <v>0</v>
      </c>
      <c r="G3351" s="4">
        <f>'Enhanced Basket_AUTOLOAD'!M3350</f>
        <v>0</v>
      </c>
      <c r="H3351" s="4">
        <f>'Enhanced Basket_AUTOLOAD'!O3350</f>
        <v>0</v>
      </c>
      <c r="I3351" s="4">
        <f>'Enhanced Basket_AUTOLOAD'!P3350</f>
        <v>0</v>
      </c>
      <c r="J3351" s="4">
        <f>'Enhanced Basket_AUTOLOAD'!Q3350</f>
        <v>0</v>
      </c>
      <c r="M3351" s="4" t="e">
        <f>IF(TRIM(CLEAN(I3351))="USCSH0000000","",VLOOKUP(I3351,'EZE Daily_With_BB CODES'!$H$3:$J$4445,3,0))</f>
        <v>#N/A</v>
      </c>
    </row>
    <row r="3352" ht="15" customHeight="1" s="4" customFormat="1">
      <c r="F3352" s="4">
        <f>'Enhanced Basket_AUTOLOAD'!H3351</f>
        <v>0</v>
      </c>
      <c r="G3352" s="4">
        <f>'Enhanced Basket_AUTOLOAD'!M3351</f>
        <v>0</v>
      </c>
      <c r="H3352" s="4">
        <f>'Enhanced Basket_AUTOLOAD'!O3351</f>
        <v>0</v>
      </c>
      <c r="I3352" s="4">
        <f>'Enhanced Basket_AUTOLOAD'!P3351</f>
        <v>0</v>
      </c>
      <c r="J3352" s="4">
        <f>'Enhanced Basket_AUTOLOAD'!Q3351</f>
        <v>0</v>
      </c>
      <c r="M3352" s="4" t="e">
        <f>IF(TRIM(CLEAN(I3352))="USCSH0000000","",VLOOKUP(I3352,'EZE Daily_With_BB CODES'!$H$3:$J$4445,3,0))</f>
        <v>#N/A</v>
      </c>
    </row>
    <row r="3353" ht="15" customHeight="1" s="4" customFormat="1">
      <c r="F3353" s="4">
        <f>'Enhanced Basket_AUTOLOAD'!H3352</f>
        <v>0</v>
      </c>
      <c r="G3353" s="4">
        <f>'Enhanced Basket_AUTOLOAD'!M3352</f>
        <v>0</v>
      </c>
      <c r="H3353" s="4">
        <f>'Enhanced Basket_AUTOLOAD'!O3352</f>
        <v>0</v>
      </c>
      <c r="I3353" s="4">
        <f>'Enhanced Basket_AUTOLOAD'!P3352</f>
        <v>0</v>
      </c>
      <c r="J3353" s="4">
        <f>'Enhanced Basket_AUTOLOAD'!Q3352</f>
        <v>0</v>
      </c>
      <c r="M3353" s="4" t="e">
        <f>IF(TRIM(CLEAN(I3353))="USCSH0000000","",VLOOKUP(I3353,'EZE Daily_With_BB CODES'!$H$3:$J$4445,3,0))</f>
        <v>#N/A</v>
      </c>
    </row>
    <row r="3354" ht="15" customHeight="1" s="4" customFormat="1">
      <c r="F3354" s="4">
        <f>'Enhanced Basket_AUTOLOAD'!H3353</f>
        <v>0</v>
      </c>
      <c r="G3354" s="4">
        <f>'Enhanced Basket_AUTOLOAD'!M3353</f>
        <v>0</v>
      </c>
      <c r="H3354" s="4">
        <f>'Enhanced Basket_AUTOLOAD'!O3353</f>
        <v>0</v>
      </c>
      <c r="I3354" s="4">
        <f>'Enhanced Basket_AUTOLOAD'!P3353</f>
        <v>0</v>
      </c>
      <c r="J3354" s="4">
        <f>'Enhanced Basket_AUTOLOAD'!Q3353</f>
        <v>0</v>
      </c>
      <c r="M3354" s="4" t="e">
        <f>IF(TRIM(CLEAN(I3354))="USCSH0000000","",VLOOKUP(I3354,'EZE Daily_With_BB CODES'!$H$3:$J$4445,3,0))</f>
        <v>#N/A</v>
      </c>
    </row>
    <row r="3355" ht="15" customHeight="1" s="4" customFormat="1">
      <c r="F3355" s="4">
        <f>'Enhanced Basket_AUTOLOAD'!H3354</f>
        <v>0</v>
      </c>
      <c r="G3355" s="4">
        <f>'Enhanced Basket_AUTOLOAD'!M3354</f>
        <v>0</v>
      </c>
      <c r="H3355" s="4">
        <f>'Enhanced Basket_AUTOLOAD'!O3354</f>
        <v>0</v>
      </c>
      <c r="I3355" s="4">
        <f>'Enhanced Basket_AUTOLOAD'!P3354</f>
        <v>0</v>
      </c>
      <c r="J3355" s="4">
        <f>'Enhanced Basket_AUTOLOAD'!Q3354</f>
        <v>0</v>
      </c>
      <c r="M3355" s="4" t="e">
        <f>IF(TRIM(CLEAN(I3355))="USCSH0000000","",VLOOKUP(I3355,'EZE Daily_With_BB CODES'!$H$3:$J$4445,3,0))</f>
        <v>#N/A</v>
      </c>
    </row>
    <row r="3356" ht="15" customHeight="1" s="4" customFormat="1">
      <c r="F3356" s="4">
        <f>'Enhanced Basket_AUTOLOAD'!H3355</f>
        <v>0</v>
      </c>
      <c r="G3356" s="4">
        <f>'Enhanced Basket_AUTOLOAD'!M3355</f>
        <v>0</v>
      </c>
      <c r="H3356" s="4">
        <f>'Enhanced Basket_AUTOLOAD'!O3355</f>
        <v>0</v>
      </c>
      <c r="I3356" s="4">
        <f>'Enhanced Basket_AUTOLOAD'!P3355</f>
        <v>0</v>
      </c>
      <c r="J3356" s="4">
        <f>'Enhanced Basket_AUTOLOAD'!Q3355</f>
        <v>0</v>
      </c>
      <c r="M3356" s="4" t="e">
        <f>IF(TRIM(CLEAN(I3356))="USCSH0000000","",VLOOKUP(I3356,'EZE Daily_With_BB CODES'!$H$3:$J$4445,3,0))</f>
        <v>#N/A</v>
      </c>
    </row>
    <row r="3357" ht="15" customHeight="1" s="4" customFormat="1">
      <c r="F3357" s="4">
        <f>'Enhanced Basket_AUTOLOAD'!H3356</f>
        <v>0</v>
      </c>
      <c r="G3357" s="4">
        <f>'Enhanced Basket_AUTOLOAD'!M3356</f>
        <v>0</v>
      </c>
      <c r="H3357" s="4">
        <f>'Enhanced Basket_AUTOLOAD'!O3356</f>
        <v>0</v>
      </c>
      <c r="I3357" s="4">
        <f>'Enhanced Basket_AUTOLOAD'!P3356</f>
        <v>0</v>
      </c>
      <c r="J3357" s="4">
        <f>'Enhanced Basket_AUTOLOAD'!Q3356</f>
        <v>0</v>
      </c>
      <c r="M3357" s="4" t="e">
        <f>IF(TRIM(CLEAN(I3357))="USCSH0000000","",VLOOKUP(I3357,'EZE Daily_With_BB CODES'!$H$3:$J$4445,3,0))</f>
        <v>#N/A</v>
      </c>
    </row>
    <row r="3358" ht="15" customHeight="1" s="4" customFormat="1">
      <c r="F3358" s="4">
        <f>'Enhanced Basket_AUTOLOAD'!H3357</f>
        <v>0</v>
      </c>
      <c r="G3358" s="4">
        <f>'Enhanced Basket_AUTOLOAD'!M3357</f>
        <v>0</v>
      </c>
      <c r="H3358" s="4">
        <f>'Enhanced Basket_AUTOLOAD'!O3357</f>
        <v>0</v>
      </c>
      <c r="I3358" s="4">
        <f>'Enhanced Basket_AUTOLOAD'!P3357</f>
        <v>0</v>
      </c>
      <c r="J3358" s="4">
        <f>'Enhanced Basket_AUTOLOAD'!Q3357</f>
        <v>0</v>
      </c>
      <c r="M3358" s="4" t="e">
        <f>IF(TRIM(CLEAN(I3358))="USCSH0000000","",VLOOKUP(I3358,'EZE Daily_With_BB CODES'!$H$3:$J$4445,3,0))</f>
        <v>#N/A</v>
      </c>
    </row>
    <row r="3359" ht="15" customHeight="1" s="4" customFormat="1">
      <c r="F3359" s="4">
        <f>'Enhanced Basket_AUTOLOAD'!H3358</f>
        <v>0</v>
      </c>
      <c r="G3359" s="4">
        <f>'Enhanced Basket_AUTOLOAD'!M3358</f>
        <v>0</v>
      </c>
      <c r="H3359" s="4">
        <f>'Enhanced Basket_AUTOLOAD'!O3358</f>
        <v>0</v>
      </c>
      <c r="I3359" s="4">
        <f>'Enhanced Basket_AUTOLOAD'!P3358</f>
        <v>0</v>
      </c>
      <c r="J3359" s="4">
        <f>'Enhanced Basket_AUTOLOAD'!Q3358</f>
        <v>0</v>
      </c>
      <c r="M3359" s="4" t="e">
        <f>IF(TRIM(CLEAN(I3359))="USCSH0000000","",VLOOKUP(I3359,'EZE Daily_With_BB CODES'!$H$3:$J$4445,3,0))</f>
        <v>#N/A</v>
      </c>
    </row>
    <row r="3360" ht="15" customHeight="1" s="4" customFormat="1">
      <c r="F3360" s="4">
        <f>'Enhanced Basket_AUTOLOAD'!H3359</f>
        <v>0</v>
      </c>
      <c r="G3360" s="4">
        <f>'Enhanced Basket_AUTOLOAD'!M3359</f>
        <v>0</v>
      </c>
      <c r="H3360" s="4">
        <f>'Enhanced Basket_AUTOLOAD'!O3359</f>
        <v>0</v>
      </c>
      <c r="I3360" s="4">
        <f>'Enhanced Basket_AUTOLOAD'!P3359</f>
        <v>0</v>
      </c>
      <c r="J3360" s="4">
        <f>'Enhanced Basket_AUTOLOAD'!Q3359</f>
        <v>0</v>
      </c>
      <c r="M3360" s="4" t="e">
        <f>IF(TRIM(CLEAN(I3360))="USCSH0000000","",VLOOKUP(I3360,'EZE Daily_With_BB CODES'!$H$3:$J$4445,3,0))</f>
        <v>#N/A</v>
      </c>
    </row>
    <row r="3361" ht="15" customHeight="1" s="4" customFormat="1">
      <c r="F3361" s="4">
        <f>'Enhanced Basket_AUTOLOAD'!H3360</f>
        <v>0</v>
      </c>
      <c r="G3361" s="4">
        <f>'Enhanced Basket_AUTOLOAD'!M3360</f>
        <v>0</v>
      </c>
      <c r="H3361" s="4">
        <f>'Enhanced Basket_AUTOLOAD'!O3360</f>
        <v>0</v>
      </c>
      <c r="I3361" s="4">
        <f>'Enhanced Basket_AUTOLOAD'!P3360</f>
        <v>0</v>
      </c>
      <c r="J3361" s="4">
        <f>'Enhanced Basket_AUTOLOAD'!Q3360</f>
        <v>0</v>
      </c>
      <c r="M3361" s="4" t="e">
        <f>IF(TRIM(CLEAN(I3361))="USCSH0000000","",VLOOKUP(I3361,'EZE Daily_With_BB CODES'!$H$3:$J$4445,3,0))</f>
        <v>#N/A</v>
      </c>
    </row>
    <row r="3362" ht="15" customHeight="1" s="4" customFormat="1">
      <c r="F3362" s="4">
        <f>'Enhanced Basket_AUTOLOAD'!H3361</f>
        <v>0</v>
      </c>
      <c r="G3362" s="4">
        <f>'Enhanced Basket_AUTOLOAD'!M3361</f>
        <v>0</v>
      </c>
      <c r="H3362" s="4">
        <f>'Enhanced Basket_AUTOLOAD'!O3361</f>
        <v>0</v>
      </c>
      <c r="I3362" s="4">
        <f>'Enhanced Basket_AUTOLOAD'!P3361</f>
        <v>0</v>
      </c>
      <c r="J3362" s="4">
        <f>'Enhanced Basket_AUTOLOAD'!Q3361</f>
        <v>0</v>
      </c>
      <c r="M3362" s="4" t="e">
        <f>IF(TRIM(CLEAN(I3362))="USCSH0000000","",VLOOKUP(I3362,'EZE Daily_With_BB CODES'!$H$3:$J$4445,3,0))</f>
        <v>#N/A</v>
      </c>
    </row>
    <row r="3363" ht="15" customHeight="1" s="4" customFormat="1">
      <c r="F3363" s="4">
        <f>'Enhanced Basket_AUTOLOAD'!H3362</f>
        <v>0</v>
      </c>
      <c r="G3363" s="4">
        <f>'Enhanced Basket_AUTOLOAD'!M3362</f>
        <v>0</v>
      </c>
      <c r="H3363" s="4">
        <f>'Enhanced Basket_AUTOLOAD'!O3362</f>
        <v>0</v>
      </c>
      <c r="I3363" s="4">
        <f>'Enhanced Basket_AUTOLOAD'!P3362</f>
        <v>0</v>
      </c>
      <c r="J3363" s="4">
        <f>'Enhanced Basket_AUTOLOAD'!Q3362</f>
        <v>0</v>
      </c>
      <c r="M3363" s="4" t="e">
        <f>IF(TRIM(CLEAN(I3363))="USCSH0000000","",VLOOKUP(I3363,'EZE Daily_With_BB CODES'!$H$3:$J$4445,3,0))</f>
        <v>#N/A</v>
      </c>
    </row>
    <row r="3364" ht="15" customHeight="1" s="4" customFormat="1">
      <c r="F3364" s="4">
        <f>'Enhanced Basket_AUTOLOAD'!H3363</f>
        <v>0</v>
      </c>
      <c r="G3364" s="4">
        <f>'Enhanced Basket_AUTOLOAD'!M3363</f>
        <v>0</v>
      </c>
      <c r="H3364" s="4">
        <f>'Enhanced Basket_AUTOLOAD'!O3363</f>
        <v>0</v>
      </c>
      <c r="I3364" s="4">
        <f>'Enhanced Basket_AUTOLOAD'!P3363</f>
        <v>0</v>
      </c>
      <c r="J3364" s="4">
        <f>'Enhanced Basket_AUTOLOAD'!Q3363</f>
        <v>0</v>
      </c>
      <c r="M3364" s="4" t="e">
        <f>IF(TRIM(CLEAN(I3364))="USCSH0000000","",VLOOKUP(I3364,'EZE Daily_With_BB CODES'!$H$3:$J$4445,3,0))</f>
        <v>#N/A</v>
      </c>
    </row>
    <row r="3365" ht="15" customHeight="1" s="4" customFormat="1">
      <c r="F3365" s="4">
        <f>'Enhanced Basket_AUTOLOAD'!H3364</f>
        <v>0</v>
      </c>
      <c r="G3365" s="4">
        <f>'Enhanced Basket_AUTOLOAD'!M3364</f>
        <v>0</v>
      </c>
      <c r="H3365" s="4">
        <f>'Enhanced Basket_AUTOLOAD'!O3364</f>
        <v>0</v>
      </c>
      <c r="I3365" s="4">
        <f>'Enhanced Basket_AUTOLOAD'!P3364</f>
        <v>0</v>
      </c>
      <c r="J3365" s="4">
        <f>'Enhanced Basket_AUTOLOAD'!Q3364</f>
        <v>0</v>
      </c>
      <c r="M3365" s="4" t="e">
        <f>IF(TRIM(CLEAN(I3365))="USCSH0000000","",VLOOKUP(I3365,'EZE Daily_With_BB CODES'!$H$3:$J$4445,3,0))</f>
        <v>#N/A</v>
      </c>
    </row>
    <row r="3366" ht="15" customHeight="1" s="4" customFormat="1">
      <c r="F3366" s="4">
        <f>'Enhanced Basket_AUTOLOAD'!H3365</f>
        <v>0</v>
      </c>
      <c r="G3366" s="4">
        <f>'Enhanced Basket_AUTOLOAD'!M3365</f>
        <v>0</v>
      </c>
      <c r="H3366" s="4">
        <f>'Enhanced Basket_AUTOLOAD'!O3365</f>
        <v>0</v>
      </c>
      <c r="I3366" s="4">
        <f>'Enhanced Basket_AUTOLOAD'!P3365</f>
        <v>0</v>
      </c>
      <c r="J3366" s="4">
        <f>'Enhanced Basket_AUTOLOAD'!Q3365</f>
        <v>0</v>
      </c>
      <c r="M3366" s="4" t="e">
        <f>IF(TRIM(CLEAN(I3366))="USCSH0000000","",VLOOKUP(I3366,'EZE Daily_With_BB CODES'!$H$3:$J$4445,3,0))</f>
        <v>#N/A</v>
      </c>
    </row>
    <row r="3367" ht="15" customHeight="1" s="4" customFormat="1">
      <c r="F3367" s="4">
        <f>'Enhanced Basket_AUTOLOAD'!H3366</f>
        <v>0</v>
      </c>
      <c r="G3367" s="4">
        <f>'Enhanced Basket_AUTOLOAD'!M3366</f>
        <v>0</v>
      </c>
      <c r="H3367" s="4">
        <f>'Enhanced Basket_AUTOLOAD'!O3366</f>
        <v>0</v>
      </c>
      <c r="I3367" s="4">
        <f>'Enhanced Basket_AUTOLOAD'!P3366</f>
        <v>0</v>
      </c>
      <c r="J3367" s="4">
        <f>'Enhanced Basket_AUTOLOAD'!Q3366</f>
        <v>0</v>
      </c>
      <c r="M3367" s="4" t="e">
        <f>IF(TRIM(CLEAN(I3367))="USCSH0000000","",VLOOKUP(I3367,'EZE Daily_With_BB CODES'!$H$3:$J$4445,3,0))</f>
        <v>#N/A</v>
      </c>
    </row>
    <row r="3368" ht="15" customHeight="1" s="4" customFormat="1">
      <c r="F3368" s="4">
        <f>'Enhanced Basket_AUTOLOAD'!H3367</f>
        <v>0</v>
      </c>
      <c r="G3368" s="4">
        <f>'Enhanced Basket_AUTOLOAD'!M3367</f>
        <v>0</v>
      </c>
      <c r="H3368" s="4">
        <f>'Enhanced Basket_AUTOLOAD'!O3367</f>
        <v>0</v>
      </c>
      <c r="I3368" s="4">
        <f>'Enhanced Basket_AUTOLOAD'!P3367</f>
        <v>0</v>
      </c>
      <c r="J3368" s="4">
        <f>'Enhanced Basket_AUTOLOAD'!Q3367</f>
        <v>0</v>
      </c>
      <c r="M3368" s="4" t="e">
        <f>IF(TRIM(CLEAN(I3368))="USCSH0000000","",VLOOKUP(I3368,'EZE Daily_With_BB CODES'!$H$3:$J$4445,3,0))</f>
        <v>#N/A</v>
      </c>
    </row>
    <row r="3369" ht="15" customHeight="1" s="4" customFormat="1">
      <c r="F3369" s="4">
        <f>'Enhanced Basket_AUTOLOAD'!H3368</f>
        <v>0</v>
      </c>
      <c r="G3369" s="4">
        <f>'Enhanced Basket_AUTOLOAD'!M3368</f>
        <v>0</v>
      </c>
      <c r="H3369" s="4">
        <f>'Enhanced Basket_AUTOLOAD'!O3368</f>
        <v>0</v>
      </c>
      <c r="I3369" s="4">
        <f>'Enhanced Basket_AUTOLOAD'!P3368</f>
        <v>0</v>
      </c>
      <c r="J3369" s="4">
        <f>'Enhanced Basket_AUTOLOAD'!Q3368</f>
        <v>0</v>
      </c>
      <c r="M3369" s="4" t="e">
        <f>IF(TRIM(CLEAN(I3369))="USCSH0000000","",VLOOKUP(I3369,'EZE Daily_With_BB CODES'!$H$3:$J$4445,3,0))</f>
        <v>#N/A</v>
      </c>
    </row>
    <row r="3370" ht="15" customHeight="1" s="4" customFormat="1">
      <c r="F3370" s="4">
        <f>'Enhanced Basket_AUTOLOAD'!H3369</f>
        <v>0</v>
      </c>
      <c r="G3370" s="4">
        <f>'Enhanced Basket_AUTOLOAD'!M3369</f>
        <v>0</v>
      </c>
      <c r="H3370" s="4">
        <f>'Enhanced Basket_AUTOLOAD'!O3369</f>
        <v>0</v>
      </c>
      <c r="I3370" s="4">
        <f>'Enhanced Basket_AUTOLOAD'!P3369</f>
        <v>0</v>
      </c>
      <c r="J3370" s="4">
        <f>'Enhanced Basket_AUTOLOAD'!Q3369</f>
        <v>0</v>
      </c>
      <c r="M3370" s="4" t="e">
        <f>IF(TRIM(CLEAN(I3370))="USCSH0000000","",VLOOKUP(I3370,'EZE Daily_With_BB CODES'!$H$3:$J$4445,3,0))</f>
        <v>#N/A</v>
      </c>
    </row>
    <row r="3371" ht="15" customHeight="1" s="4" customFormat="1">
      <c r="F3371" s="4">
        <f>'Enhanced Basket_AUTOLOAD'!H3370</f>
        <v>0</v>
      </c>
      <c r="G3371" s="4">
        <f>'Enhanced Basket_AUTOLOAD'!M3370</f>
        <v>0</v>
      </c>
      <c r="H3371" s="4">
        <f>'Enhanced Basket_AUTOLOAD'!O3370</f>
        <v>0</v>
      </c>
      <c r="I3371" s="4">
        <f>'Enhanced Basket_AUTOLOAD'!P3370</f>
        <v>0</v>
      </c>
      <c r="J3371" s="4">
        <f>'Enhanced Basket_AUTOLOAD'!Q3370</f>
        <v>0</v>
      </c>
      <c r="M3371" s="4" t="e">
        <f>IF(TRIM(CLEAN(I3371))="USCSH0000000","",VLOOKUP(I3371,'EZE Daily_With_BB CODES'!$H$3:$J$4445,3,0))</f>
        <v>#N/A</v>
      </c>
    </row>
    <row r="3372" ht="15" customHeight="1" s="4" customFormat="1">
      <c r="F3372" s="4">
        <f>'Enhanced Basket_AUTOLOAD'!H3371</f>
        <v>0</v>
      </c>
      <c r="G3372" s="4">
        <f>'Enhanced Basket_AUTOLOAD'!M3371</f>
        <v>0</v>
      </c>
      <c r="H3372" s="4">
        <f>'Enhanced Basket_AUTOLOAD'!O3371</f>
        <v>0</v>
      </c>
      <c r="I3372" s="4">
        <f>'Enhanced Basket_AUTOLOAD'!P3371</f>
        <v>0</v>
      </c>
      <c r="J3372" s="4">
        <f>'Enhanced Basket_AUTOLOAD'!Q3371</f>
        <v>0</v>
      </c>
      <c r="M3372" s="4" t="e">
        <f>IF(TRIM(CLEAN(I3372))="USCSH0000000","",VLOOKUP(I3372,'EZE Daily_With_BB CODES'!$H$3:$J$4445,3,0))</f>
        <v>#N/A</v>
      </c>
    </row>
    <row r="3373" ht="15" customHeight="1" s="4" customFormat="1">
      <c r="F3373" s="4">
        <f>'Enhanced Basket_AUTOLOAD'!H3372</f>
        <v>0</v>
      </c>
      <c r="G3373" s="4">
        <f>'Enhanced Basket_AUTOLOAD'!M3372</f>
        <v>0</v>
      </c>
      <c r="H3373" s="4">
        <f>'Enhanced Basket_AUTOLOAD'!O3372</f>
        <v>0</v>
      </c>
      <c r="I3373" s="4">
        <f>'Enhanced Basket_AUTOLOAD'!P3372</f>
        <v>0</v>
      </c>
      <c r="J3373" s="4">
        <f>'Enhanced Basket_AUTOLOAD'!Q3372</f>
        <v>0</v>
      </c>
      <c r="M3373" s="4" t="e">
        <f>IF(TRIM(CLEAN(I3373))="USCSH0000000","",VLOOKUP(I3373,'EZE Daily_With_BB CODES'!$H$3:$J$4445,3,0))</f>
        <v>#N/A</v>
      </c>
    </row>
    <row r="3374" ht="15" customHeight="1" s="4" customFormat="1">
      <c r="F3374" s="4">
        <f>'Enhanced Basket_AUTOLOAD'!H3373</f>
        <v>0</v>
      </c>
      <c r="G3374" s="4">
        <f>'Enhanced Basket_AUTOLOAD'!M3373</f>
        <v>0</v>
      </c>
      <c r="H3374" s="4">
        <f>'Enhanced Basket_AUTOLOAD'!O3373</f>
        <v>0</v>
      </c>
      <c r="I3374" s="4">
        <f>'Enhanced Basket_AUTOLOAD'!P3373</f>
        <v>0</v>
      </c>
      <c r="J3374" s="4">
        <f>'Enhanced Basket_AUTOLOAD'!Q3373</f>
        <v>0</v>
      </c>
      <c r="M3374" s="4" t="e">
        <f>IF(TRIM(CLEAN(I3374))="USCSH0000000","",VLOOKUP(I3374,'EZE Daily_With_BB CODES'!$H$3:$J$4445,3,0))</f>
        <v>#N/A</v>
      </c>
    </row>
    <row r="3375" ht="15" customHeight="1" s="4" customFormat="1">
      <c r="F3375" s="4">
        <f>'Enhanced Basket_AUTOLOAD'!H3374</f>
        <v>0</v>
      </c>
      <c r="G3375" s="4">
        <f>'Enhanced Basket_AUTOLOAD'!M3374</f>
        <v>0</v>
      </c>
      <c r="H3375" s="4">
        <f>'Enhanced Basket_AUTOLOAD'!O3374</f>
        <v>0</v>
      </c>
      <c r="I3375" s="4">
        <f>'Enhanced Basket_AUTOLOAD'!P3374</f>
        <v>0</v>
      </c>
      <c r="J3375" s="4">
        <f>'Enhanced Basket_AUTOLOAD'!Q3374</f>
        <v>0</v>
      </c>
      <c r="M3375" s="4" t="e">
        <f>IF(TRIM(CLEAN(I3375))="USCSH0000000","",VLOOKUP(I3375,'EZE Daily_With_BB CODES'!$H$3:$J$4445,3,0))</f>
        <v>#N/A</v>
      </c>
    </row>
    <row r="3376" ht="15" customHeight="1" s="4" customFormat="1">
      <c r="F3376" s="4">
        <f>'Enhanced Basket_AUTOLOAD'!H3375</f>
        <v>0</v>
      </c>
      <c r="G3376" s="4">
        <f>'Enhanced Basket_AUTOLOAD'!M3375</f>
        <v>0</v>
      </c>
      <c r="H3376" s="4">
        <f>'Enhanced Basket_AUTOLOAD'!O3375</f>
        <v>0</v>
      </c>
      <c r="I3376" s="4">
        <f>'Enhanced Basket_AUTOLOAD'!P3375</f>
        <v>0</v>
      </c>
      <c r="J3376" s="4">
        <f>'Enhanced Basket_AUTOLOAD'!Q3375</f>
        <v>0</v>
      </c>
      <c r="M3376" s="4" t="e">
        <f>IF(TRIM(CLEAN(I3376))="USCSH0000000","",VLOOKUP(I3376,'EZE Daily_With_BB CODES'!$H$3:$J$4445,3,0))</f>
        <v>#N/A</v>
      </c>
    </row>
    <row r="3377" ht="15" customHeight="1" s="4" customFormat="1">
      <c r="F3377" s="4">
        <f>'Enhanced Basket_AUTOLOAD'!H3376</f>
        <v>0</v>
      </c>
      <c r="G3377" s="4">
        <f>'Enhanced Basket_AUTOLOAD'!M3376</f>
        <v>0</v>
      </c>
      <c r="H3377" s="4">
        <f>'Enhanced Basket_AUTOLOAD'!O3376</f>
        <v>0</v>
      </c>
      <c r="I3377" s="4">
        <f>'Enhanced Basket_AUTOLOAD'!P3376</f>
        <v>0</v>
      </c>
      <c r="J3377" s="4">
        <f>'Enhanced Basket_AUTOLOAD'!Q3376</f>
        <v>0</v>
      </c>
      <c r="M3377" s="4" t="e">
        <f>IF(TRIM(CLEAN(I3377))="USCSH0000000","",VLOOKUP(I3377,'EZE Daily_With_BB CODES'!$H$3:$J$4445,3,0))</f>
        <v>#N/A</v>
      </c>
    </row>
    <row r="3378" ht="15" customHeight="1" s="4" customFormat="1">
      <c r="F3378" s="4">
        <f>'Enhanced Basket_AUTOLOAD'!H3377</f>
        <v>0</v>
      </c>
      <c r="G3378" s="4">
        <f>'Enhanced Basket_AUTOLOAD'!M3377</f>
        <v>0</v>
      </c>
      <c r="H3378" s="4">
        <f>'Enhanced Basket_AUTOLOAD'!O3377</f>
        <v>0</v>
      </c>
      <c r="I3378" s="4">
        <f>'Enhanced Basket_AUTOLOAD'!P3377</f>
        <v>0</v>
      </c>
      <c r="J3378" s="4">
        <f>'Enhanced Basket_AUTOLOAD'!Q3377</f>
        <v>0</v>
      </c>
      <c r="M3378" s="4" t="e">
        <f>IF(TRIM(CLEAN(I3378))="USCSH0000000","",VLOOKUP(I3378,'EZE Daily_With_BB CODES'!$H$3:$J$4445,3,0))</f>
        <v>#N/A</v>
      </c>
    </row>
    <row r="3379" ht="15" customHeight="1" s="4" customFormat="1">
      <c r="F3379" s="4">
        <f>'Enhanced Basket_AUTOLOAD'!H3378</f>
        <v>0</v>
      </c>
      <c r="G3379" s="4">
        <f>'Enhanced Basket_AUTOLOAD'!M3378</f>
        <v>0</v>
      </c>
      <c r="H3379" s="4">
        <f>'Enhanced Basket_AUTOLOAD'!O3378</f>
        <v>0</v>
      </c>
      <c r="I3379" s="4">
        <f>'Enhanced Basket_AUTOLOAD'!P3378</f>
        <v>0</v>
      </c>
      <c r="J3379" s="4">
        <f>'Enhanced Basket_AUTOLOAD'!Q3378</f>
        <v>0</v>
      </c>
      <c r="M3379" s="4" t="e">
        <f>IF(TRIM(CLEAN(I3379))="USCSH0000000","",VLOOKUP(I3379,'EZE Daily_With_BB CODES'!$H$3:$J$4445,3,0))</f>
        <v>#N/A</v>
      </c>
    </row>
    <row r="3380" ht="15" customHeight="1" s="4" customFormat="1">
      <c r="F3380" s="4">
        <f>'Enhanced Basket_AUTOLOAD'!H3379</f>
        <v>0</v>
      </c>
      <c r="G3380" s="4">
        <f>'Enhanced Basket_AUTOLOAD'!M3379</f>
        <v>0</v>
      </c>
      <c r="H3380" s="4">
        <f>'Enhanced Basket_AUTOLOAD'!O3379</f>
        <v>0</v>
      </c>
      <c r="I3380" s="4">
        <f>'Enhanced Basket_AUTOLOAD'!P3379</f>
        <v>0</v>
      </c>
      <c r="J3380" s="4">
        <f>'Enhanced Basket_AUTOLOAD'!Q3379</f>
        <v>0</v>
      </c>
      <c r="M3380" s="4" t="e">
        <f>IF(TRIM(CLEAN(I3380))="USCSH0000000","",VLOOKUP(I3380,'EZE Daily_With_BB CODES'!$H$3:$J$4445,3,0))</f>
        <v>#N/A</v>
      </c>
    </row>
    <row r="3381" ht="15" customHeight="1" s="4" customFormat="1">
      <c r="F3381" s="4">
        <f>'Enhanced Basket_AUTOLOAD'!H3380</f>
        <v>0</v>
      </c>
      <c r="G3381" s="4">
        <f>'Enhanced Basket_AUTOLOAD'!M3380</f>
        <v>0</v>
      </c>
      <c r="H3381" s="4">
        <f>'Enhanced Basket_AUTOLOAD'!O3380</f>
        <v>0</v>
      </c>
      <c r="I3381" s="4">
        <f>'Enhanced Basket_AUTOLOAD'!P3380</f>
        <v>0</v>
      </c>
      <c r="J3381" s="4">
        <f>'Enhanced Basket_AUTOLOAD'!Q3380</f>
        <v>0</v>
      </c>
      <c r="M3381" s="4" t="e">
        <f>IF(TRIM(CLEAN(I3381))="USCSH0000000","",VLOOKUP(I3381,'EZE Daily_With_BB CODES'!$H$3:$J$4445,3,0))</f>
        <v>#N/A</v>
      </c>
    </row>
    <row r="3382" ht="15" customHeight="1" s="4" customFormat="1">
      <c r="F3382" s="4">
        <f>'Enhanced Basket_AUTOLOAD'!H3381</f>
        <v>0</v>
      </c>
      <c r="G3382" s="4">
        <f>'Enhanced Basket_AUTOLOAD'!M3381</f>
        <v>0</v>
      </c>
      <c r="H3382" s="4">
        <f>'Enhanced Basket_AUTOLOAD'!O3381</f>
        <v>0</v>
      </c>
      <c r="I3382" s="4">
        <f>'Enhanced Basket_AUTOLOAD'!P3381</f>
        <v>0</v>
      </c>
      <c r="J3382" s="4">
        <f>'Enhanced Basket_AUTOLOAD'!Q3381</f>
        <v>0</v>
      </c>
      <c r="M3382" s="4" t="e">
        <f>IF(TRIM(CLEAN(I3382))="USCSH0000000","",VLOOKUP(I3382,'EZE Daily_With_BB CODES'!$H$3:$J$4445,3,0))</f>
        <v>#N/A</v>
      </c>
    </row>
    <row r="3383" ht="15" customHeight="1" s="4" customFormat="1">
      <c r="F3383" s="4">
        <f>'Enhanced Basket_AUTOLOAD'!H3382</f>
        <v>0</v>
      </c>
      <c r="G3383" s="4">
        <f>'Enhanced Basket_AUTOLOAD'!M3382</f>
        <v>0</v>
      </c>
      <c r="H3383" s="4">
        <f>'Enhanced Basket_AUTOLOAD'!O3382</f>
        <v>0</v>
      </c>
      <c r="I3383" s="4">
        <f>'Enhanced Basket_AUTOLOAD'!P3382</f>
        <v>0</v>
      </c>
      <c r="J3383" s="4">
        <f>'Enhanced Basket_AUTOLOAD'!Q3382</f>
        <v>0</v>
      </c>
      <c r="M3383" s="4" t="e">
        <f>IF(TRIM(CLEAN(I3383))="USCSH0000000","",VLOOKUP(I3383,'EZE Daily_With_BB CODES'!$H$3:$J$4445,3,0))</f>
        <v>#N/A</v>
      </c>
    </row>
    <row r="3384" ht="15" customHeight="1" s="4" customFormat="1">
      <c r="F3384" s="4">
        <f>'Enhanced Basket_AUTOLOAD'!H3383</f>
        <v>0</v>
      </c>
      <c r="G3384" s="4">
        <f>'Enhanced Basket_AUTOLOAD'!M3383</f>
        <v>0</v>
      </c>
      <c r="H3384" s="4">
        <f>'Enhanced Basket_AUTOLOAD'!O3383</f>
        <v>0</v>
      </c>
      <c r="I3384" s="4">
        <f>'Enhanced Basket_AUTOLOAD'!P3383</f>
        <v>0</v>
      </c>
      <c r="J3384" s="4">
        <f>'Enhanced Basket_AUTOLOAD'!Q3383</f>
        <v>0</v>
      </c>
      <c r="M3384" s="4" t="e">
        <f>IF(TRIM(CLEAN(I3384))="USCSH0000000","",VLOOKUP(I3384,'EZE Daily_With_BB CODES'!$H$3:$J$4445,3,0))</f>
        <v>#N/A</v>
      </c>
    </row>
    <row r="3385" ht="15" customHeight="1" s="4" customFormat="1">
      <c r="F3385" s="4">
        <f>'Enhanced Basket_AUTOLOAD'!H3384</f>
        <v>0</v>
      </c>
      <c r="G3385" s="4">
        <f>'Enhanced Basket_AUTOLOAD'!M3384</f>
        <v>0</v>
      </c>
      <c r="H3385" s="4">
        <f>'Enhanced Basket_AUTOLOAD'!O3384</f>
        <v>0</v>
      </c>
      <c r="I3385" s="4">
        <f>'Enhanced Basket_AUTOLOAD'!P3384</f>
        <v>0</v>
      </c>
      <c r="J3385" s="4">
        <f>'Enhanced Basket_AUTOLOAD'!Q3384</f>
        <v>0</v>
      </c>
      <c r="M3385" s="4" t="e">
        <f>IF(TRIM(CLEAN(I3385))="USCSH0000000","",VLOOKUP(I3385,'EZE Daily_With_BB CODES'!$H$3:$J$4445,3,0))</f>
        <v>#N/A</v>
      </c>
    </row>
    <row r="3386" ht="15" customHeight="1" s="4" customFormat="1">
      <c r="F3386" s="4">
        <f>'Enhanced Basket_AUTOLOAD'!H3385</f>
        <v>0</v>
      </c>
      <c r="G3386" s="4">
        <f>'Enhanced Basket_AUTOLOAD'!M3385</f>
        <v>0</v>
      </c>
      <c r="H3386" s="4">
        <f>'Enhanced Basket_AUTOLOAD'!O3385</f>
        <v>0</v>
      </c>
      <c r="I3386" s="4">
        <f>'Enhanced Basket_AUTOLOAD'!P3385</f>
        <v>0</v>
      </c>
      <c r="J3386" s="4">
        <f>'Enhanced Basket_AUTOLOAD'!Q3385</f>
        <v>0</v>
      </c>
      <c r="M3386" s="4" t="e">
        <f>IF(TRIM(CLEAN(I3386))="USCSH0000000","",VLOOKUP(I3386,'EZE Daily_With_BB CODES'!$H$3:$J$4445,3,0))</f>
        <v>#N/A</v>
      </c>
    </row>
    <row r="3387" ht="15" customHeight="1" s="4" customFormat="1">
      <c r="F3387" s="4">
        <f>'Enhanced Basket_AUTOLOAD'!H3386</f>
        <v>0</v>
      </c>
      <c r="G3387" s="4">
        <f>'Enhanced Basket_AUTOLOAD'!M3386</f>
        <v>0</v>
      </c>
      <c r="H3387" s="4">
        <f>'Enhanced Basket_AUTOLOAD'!O3386</f>
        <v>0</v>
      </c>
      <c r="I3387" s="4">
        <f>'Enhanced Basket_AUTOLOAD'!P3386</f>
        <v>0</v>
      </c>
      <c r="J3387" s="4">
        <f>'Enhanced Basket_AUTOLOAD'!Q3386</f>
        <v>0</v>
      </c>
      <c r="M3387" s="4" t="e">
        <f>IF(TRIM(CLEAN(I3387))="USCSH0000000","",VLOOKUP(I3387,'EZE Daily_With_BB CODES'!$H$3:$J$4445,3,0))</f>
        <v>#N/A</v>
      </c>
    </row>
    <row r="3388" ht="15" customHeight="1" s="4" customFormat="1">
      <c r="F3388" s="4">
        <f>'Enhanced Basket_AUTOLOAD'!H3387</f>
        <v>0</v>
      </c>
      <c r="G3388" s="4">
        <f>'Enhanced Basket_AUTOLOAD'!M3387</f>
        <v>0</v>
      </c>
      <c r="H3388" s="4">
        <f>'Enhanced Basket_AUTOLOAD'!O3387</f>
        <v>0</v>
      </c>
      <c r="I3388" s="4">
        <f>'Enhanced Basket_AUTOLOAD'!P3387</f>
        <v>0</v>
      </c>
      <c r="J3388" s="4">
        <f>'Enhanced Basket_AUTOLOAD'!Q3387</f>
        <v>0</v>
      </c>
      <c r="M3388" s="4" t="e">
        <f>IF(TRIM(CLEAN(I3388))="USCSH0000000","",VLOOKUP(I3388,'EZE Daily_With_BB CODES'!$H$3:$J$4445,3,0))</f>
        <v>#N/A</v>
      </c>
    </row>
    <row r="3389" ht="15" customHeight="1" s="4" customFormat="1">
      <c r="F3389" s="4">
        <f>'Enhanced Basket_AUTOLOAD'!H3388</f>
        <v>0</v>
      </c>
      <c r="G3389" s="4">
        <f>'Enhanced Basket_AUTOLOAD'!M3388</f>
        <v>0</v>
      </c>
      <c r="H3389" s="4">
        <f>'Enhanced Basket_AUTOLOAD'!O3388</f>
        <v>0</v>
      </c>
      <c r="I3389" s="4">
        <f>'Enhanced Basket_AUTOLOAD'!P3388</f>
        <v>0</v>
      </c>
      <c r="J3389" s="4">
        <f>'Enhanced Basket_AUTOLOAD'!Q3388</f>
        <v>0</v>
      </c>
      <c r="M3389" s="4" t="e">
        <f>IF(TRIM(CLEAN(I3389))="USCSH0000000","",VLOOKUP(I3389,'EZE Daily_With_BB CODES'!$H$3:$J$4445,3,0))</f>
        <v>#N/A</v>
      </c>
    </row>
    <row r="3390" ht="15" customHeight="1" s="4" customFormat="1">
      <c r="F3390" s="4">
        <f>'Enhanced Basket_AUTOLOAD'!H3389</f>
        <v>0</v>
      </c>
      <c r="G3390" s="4">
        <f>'Enhanced Basket_AUTOLOAD'!M3389</f>
        <v>0</v>
      </c>
      <c r="H3390" s="4">
        <f>'Enhanced Basket_AUTOLOAD'!O3389</f>
        <v>0</v>
      </c>
      <c r="I3390" s="4">
        <f>'Enhanced Basket_AUTOLOAD'!P3389</f>
        <v>0</v>
      </c>
      <c r="J3390" s="4">
        <f>'Enhanced Basket_AUTOLOAD'!Q3389</f>
        <v>0</v>
      </c>
      <c r="M3390" s="4" t="e">
        <f>IF(TRIM(CLEAN(I3390))="USCSH0000000","",VLOOKUP(I3390,'EZE Daily_With_BB CODES'!$H$3:$J$4445,3,0))</f>
        <v>#N/A</v>
      </c>
    </row>
    <row r="3391" ht="15" customHeight="1" s="4" customFormat="1">
      <c r="F3391" s="4">
        <f>'Enhanced Basket_AUTOLOAD'!H3390</f>
        <v>0</v>
      </c>
      <c r="G3391" s="4">
        <f>'Enhanced Basket_AUTOLOAD'!M3390</f>
        <v>0</v>
      </c>
      <c r="H3391" s="4">
        <f>'Enhanced Basket_AUTOLOAD'!O3390</f>
        <v>0</v>
      </c>
      <c r="I3391" s="4">
        <f>'Enhanced Basket_AUTOLOAD'!P3390</f>
        <v>0</v>
      </c>
      <c r="J3391" s="4">
        <f>'Enhanced Basket_AUTOLOAD'!Q3390</f>
        <v>0</v>
      </c>
      <c r="M3391" s="4" t="e">
        <f>IF(TRIM(CLEAN(I3391))="USCSH0000000","",VLOOKUP(I3391,'EZE Daily_With_BB CODES'!$H$3:$J$4445,3,0))</f>
        <v>#N/A</v>
      </c>
    </row>
    <row r="3392" ht="15" customHeight="1" s="4" customFormat="1">
      <c r="F3392" s="4">
        <f>'Enhanced Basket_AUTOLOAD'!H3391</f>
        <v>0</v>
      </c>
      <c r="G3392" s="4">
        <f>'Enhanced Basket_AUTOLOAD'!M3391</f>
        <v>0</v>
      </c>
      <c r="H3392" s="4">
        <f>'Enhanced Basket_AUTOLOAD'!O3391</f>
        <v>0</v>
      </c>
      <c r="I3392" s="4">
        <f>'Enhanced Basket_AUTOLOAD'!P3391</f>
        <v>0</v>
      </c>
      <c r="J3392" s="4">
        <f>'Enhanced Basket_AUTOLOAD'!Q3391</f>
        <v>0</v>
      </c>
      <c r="M3392" s="4" t="e">
        <f>IF(TRIM(CLEAN(I3392))="USCSH0000000","",VLOOKUP(I3392,'EZE Daily_With_BB CODES'!$H$3:$J$4445,3,0))</f>
        <v>#N/A</v>
      </c>
    </row>
    <row r="3393" ht="15" customHeight="1" s="4" customFormat="1">
      <c r="F3393" s="4">
        <f>'Enhanced Basket_AUTOLOAD'!H3392</f>
        <v>0</v>
      </c>
      <c r="G3393" s="4">
        <f>'Enhanced Basket_AUTOLOAD'!M3392</f>
        <v>0</v>
      </c>
      <c r="H3393" s="4">
        <f>'Enhanced Basket_AUTOLOAD'!O3392</f>
        <v>0</v>
      </c>
      <c r="I3393" s="4">
        <f>'Enhanced Basket_AUTOLOAD'!P3392</f>
        <v>0</v>
      </c>
      <c r="J3393" s="4">
        <f>'Enhanced Basket_AUTOLOAD'!Q3392</f>
        <v>0</v>
      </c>
      <c r="M3393" s="4" t="e">
        <f>IF(TRIM(CLEAN(I3393))="USCSH0000000","",VLOOKUP(I3393,'EZE Daily_With_BB CODES'!$H$3:$J$4445,3,0))</f>
        <v>#N/A</v>
      </c>
    </row>
    <row r="3394" ht="15" customHeight="1" s="4" customFormat="1">
      <c r="F3394" s="4">
        <f>'Enhanced Basket_AUTOLOAD'!H3393</f>
        <v>0</v>
      </c>
      <c r="G3394" s="4">
        <f>'Enhanced Basket_AUTOLOAD'!M3393</f>
        <v>0</v>
      </c>
      <c r="H3394" s="4">
        <f>'Enhanced Basket_AUTOLOAD'!O3393</f>
        <v>0</v>
      </c>
      <c r="I3394" s="4">
        <f>'Enhanced Basket_AUTOLOAD'!P3393</f>
        <v>0</v>
      </c>
      <c r="J3394" s="4">
        <f>'Enhanced Basket_AUTOLOAD'!Q3393</f>
        <v>0</v>
      </c>
      <c r="M3394" s="4" t="e">
        <f>IF(TRIM(CLEAN(I3394))="USCSH0000000","",VLOOKUP(I3394,'EZE Daily_With_BB CODES'!$H$3:$J$4445,3,0))</f>
        <v>#N/A</v>
      </c>
    </row>
    <row r="3395" ht="15" customHeight="1" s="4" customFormat="1">
      <c r="F3395" s="4">
        <f>'Enhanced Basket_AUTOLOAD'!H3394</f>
        <v>0</v>
      </c>
      <c r="G3395" s="4">
        <f>'Enhanced Basket_AUTOLOAD'!M3394</f>
        <v>0</v>
      </c>
      <c r="H3395" s="4">
        <f>'Enhanced Basket_AUTOLOAD'!O3394</f>
        <v>0</v>
      </c>
      <c r="I3395" s="4">
        <f>'Enhanced Basket_AUTOLOAD'!P3394</f>
        <v>0</v>
      </c>
      <c r="J3395" s="4">
        <f>'Enhanced Basket_AUTOLOAD'!Q3394</f>
        <v>0</v>
      </c>
      <c r="M3395" s="4" t="e">
        <f>IF(TRIM(CLEAN(I3395))="USCSH0000000","",VLOOKUP(I3395,'EZE Daily_With_BB CODES'!$H$3:$J$4445,3,0))</f>
        <v>#N/A</v>
      </c>
    </row>
    <row r="3396" ht="15" customHeight="1" s="4" customFormat="1">
      <c r="F3396" s="4">
        <f>'Enhanced Basket_AUTOLOAD'!H3395</f>
        <v>0</v>
      </c>
      <c r="G3396" s="4">
        <f>'Enhanced Basket_AUTOLOAD'!M3395</f>
        <v>0</v>
      </c>
      <c r="H3396" s="4">
        <f>'Enhanced Basket_AUTOLOAD'!O3395</f>
        <v>0</v>
      </c>
      <c r="I3396" s="4">
        <f>'Enhanced Basket_AUTOLOAD'!P3395</f>
        <v>0</v>
      </c>
      <c r="J3396" s="4">
        <f>'Enhanced Basket_AUTOLOAD'!Q3395</f>
        <v>0</v>
      </c>
      <c r="M3396" s="4" t="e">
        <f>IF(TRIM(CLEAN(I3396))="USCSH0000000","",VLOOKUP(I3396,'EZE Daily_With_BB CODES'!$H$3:$J$4445,3,0))</f>
        <v>#N/A</v>
      </c>
    </row>
    <row r="3397" ht="15" customHeight="1" s="4" customFormat="1">
      <c r="F3397" s="4">
        <f>'Enhanced Basket_AUTOLOAD'!H3396</f>
        <v>0</v>
      </c>
      <c r="G3397" s="4">
        <f>'Enhanced Basket_AUTOLOAD'!M3396</f>
        <v>0</v>
      </c>
      <c r="H3397" s="4">
        <f>'Enhanced Basket_AUTOLOAD'!O3396</f>
        <v>0</v>
      </c>
      <c r="I3397" s="4">
        <f>'Enhanced Basket_AUTOLOAD'!P3396</f>
        <v>0</v>
      </c>
      <c r="J3397" s="4">
        <f>'Enhanced Basket_AUTOLOAD'!Q3396</f>
        <v>0</v>
      </c>
      <c r="M3397" s="4" t="e">
        <f>IF(TRIM(CLEAN(I3397))="USCSH0000000","",VLOOKUP(I3397,'EZE Daily_With_BB CODES'!$H$3:$J$4445,3,0))</f>
        <v>#N/A</v>
      </c>
    </row>
    <row r="3398" ht="15" customHeight="1" s="4" customFormat="1">
      <c r="F3398" s="4">
        <f>'Enhanced Basket_AUTOLOAD'!H3397</f>
        <v>0</v>
      </c>
      <c r="G3398" s="4">
        <f>'Enhanced Basket_AUTOLOAD'!M3397</f>
        <v>0</v>
      </c>
      <c r="H3398" s="4">
        <f>'Enhanced Basket_AUTOLOAD'!O3397</f>
        <v>0</v>
      </c>
      <c r="I3398" s="4">
        <f>'Enhanced Basket_AUTOLOAD'!P3397</f>
        <v>0</v>
      </c>
      <c r="J3398" s="4">
        <f>'Enhanced Basket_AUTOLOAD'!Q3397</f>
        <v>0</v>
      </c>
      <c r="M3398" s="4" t="e">
        <f>IF(TRIM(CLEAN(I3398))="USCSH0000000","",VLOOKUP(I3398,'EZE Daily_With_BB CODES'!$H$3:$J$4445,3,0))</f>
        <v>#N/A</v>
      </c>
    </row>
    <row r="3399" ht="15" customHeight="1" s="4" customFormat="1">
      <c r="F3399" s="4">
        <f>'Enhanced Basket_AUTOLOAD'!H3398</f>
        <v>0</v>
      </c>
      <c r="G3399" s="4">
        <f>'Enhanced Basket_AUTOLOAD'!M3398</f>
        <v>0</v>
      </c>
      <c r="H3399" s="4">
        <f>'Enhanced Basket_AUTOLOAD'!O3398</f>
        <v>0</v>
      </c>
      <c r="I3399" s="4">
        <f>'Enhanced Basket_AUTOLOAD'!P3398</f>
        <v>0</v>
      </c>
      <c r="J3399" s="4">
        <f>'Enhanced Basket_AUTOLOAD'!Q3398</f>
        <v>0</v>
      </c>
      <c r="M3399" s="4" t="e">
        <f>IF(TRIM(CLEAN(I3399))="USCSH0000000","",VLOOKUP(I3399,'EZE Daily_With_BB CODES'!$H$3:$J$4445,3,0))</f>
        <v>#N/A</v>
      </c>
    </row>
    <row r="3400" ht="15" customHeight="1" s="4" customFormat="1">
      <c r="F3400" s="4">
        <f>'Enhanced Basket_AUTOLOAD'!H3399</f>
        <v>0</v>
      </c>
      <c r="G3400" s="4">
        <f>'Enhanced Basket_AUTOLOAD'!M3399</f>
        <v>0</v>
      </c>
      <c r="H3400" s="4">
        <f>'Enhanced Basket_AUTOLOAD'!O3399</f>
        <v>0</v>
      </c>
      <c r="I3400" s="4">
        <f>'Enhanced Basket_AUTOLOAD'!P3399</f>
        <v>0</v>
      </c>
      <c r="J3400" s="4">
        <f>'Enhanced Basket_AUTOLOAD'!Q3399</f>
        <v>0</v>
      </c>
      <c r="M3400" s="4" t="e">
        <f>IF(TRIM(CLEAN(I3400))="USCSH0000000","",VLOOKUP(I3400,'EZE Daily_With_BB CODES'!$H$3:$J$4445,3,0))</f>
        <v>#N/A</v>
      </c>
    </row>
    <row r="3401" ht="15" customHeight="1" s="4" customFormat="1">
      <c r="F3401" s="4">
        <f>'Enhanced Basket_AUTOLOAD'!H3400</f>
        <v>0</v>
      </c>
      <c r="G3401" s="4">
        <f>'Enhanced Basket_AUTOLOAD'!M3400</f>
        <v>0</v>
      </c>
      <c r="H3401" s="4">
        <f>'Enhanced Basket_AUTOLOAD'!O3400</f>
        <v>0</v>
      </c>
      <c r="I3401" s="4">
        <f>'Enhanced Basket_AUTOLOAD'!P3400</f>
        <v>0</v>
      </c>
      <c r="J3401" s="4">
        <f>'Enhanced Basket_AUTOLOAD'!Q3400</f>
        <v>0</v>
      </c>
      <c r="M3401" s="4" t="e">
        <f>IF(TRIM(CLEAN(I3401))="USCSH0000000","",VLOOKUP(I3401,'EZE Daily_With_BB CODES'!$H$3:$J$4445,3,0))</f>
        <v>#N/A</v>
      </c>
    </row>
    <row r="3402" ht="15" customHeight="1" s="4" customFormat="1">
      <c r="F3402" s="4">
        <f>'Enhanced Basket_AUTOLOAD'!H3401</f>
        <v>0</v>
      </c>
      <c r="G3402" s="4">
        <f>'Enhanced Basket_AUTOLOAD'!M3401</f>
        <v>0</v>
      </c>
      <c r="H3402" s="4">
        <f>'Enhanced Basket_AUTOLOAD'!O3401</f>
        <v>0</v>
      </c>
      <c r="I3402" s="4">
        <f>'Enhanced Basket_AUTOLOAD'!P3401</f>
        <v>0</v>
      </c>
      <c r="J3402" s="4">
        <f>'Enhanced Basket_AUTOLOAD'!Q3401</f>
        <v>0</v>
      </c>
      <c r="M3402" s="4" t="e">
        <f>IF(TRIM(CLEAN(I3402))="USCSH0000000","",VLOOKUP(I3402,'EZE Daily_With_BB CODES'!$H$3:$J$4445,3,0))</f>
        <v>#N/A</v>
      </c>
    </row>
    <row r="3403" ht="15" customHeight="1" s="4" customFormat="1">
      <c r="F3403" s="4">
        <f>'Enhanced Basket_AUTOLOAD'!H3402</f>
        <v>0</v>
      </c>
      <c r="G3403" s="4">
        <f>'Enhanced Basket_AUTOLOAD'!M3402</f>
        <v>0</v>
      </c>
      <c r="H3403" s="4">
        <f>'Enhanced Basket_AUTOLOAD'!O3402</f>
        <v>0</v>
      </c>
      <c r="I3403" s="4">
        <f>'Enhanced Basket_AUTOLOAD'!P3402</f>
        <v>0</v>
      </c>
      <c r="J3403" s="4">
        <f>'Enhanced Basket_AUTOLOAD'!Q3402</f>
        <v>0</v>
      </c>
      <c r="M3403" s="4" t="e">
        <f>IF(TRIM(CLEAN(I3403))="USCSH0000000","",VLOOKUP(I3403,'EZE Daily_With_BB CODES'!$H$3:$J$4445,3,0))</f>
        <v>#N/A</v>
      </c>
    </row>
    <row r="3404" ht="15" customHeight="1" s="4" customFormat="1">
      <c r="F3404" s="4">
        <f>'Enhanced Basket_AUTOLOAD'!H3403</f>
        <v>0</v>
      </c>
      <c r="G3404" s="4">
        <f>'Enhanced Basket_AUTOLOAD'!M3403</f>
        <v>0</v>
      </c>
      <c r="H3404" s="4">
        <f>'Enhanced Basket_AUTOLOAD'!O3403</f>
        <v>0</v>
      </c>
      <c r="I3404" s="4">
        <f>'Enhanced Basket_AUTOLOAD'!P3403</f>
        <v>0</v>
      </c>
      <c r="J3404" s="4">
        <f>'Enhanced Basket_AUTOLOAD'!Q3403</f>
        <v>0</v>
      </c>
      <c r="M3404" s="4" t="e">
        <f>IF(TRIM(CLEAN(I3404))="USCSH0000000","",VLOOKUP(I3404,'EZE Daily_With_BB CODES'!$H$3:$J$4445,3,0))</f>
        <v>#N/A</v>
      </c>
    </row>
    <row r="3405" ht="15" customHeight="1" s="4" customFormat="1">
      <c r="F3405" s="4">
        <f>'Enhanced Basket_AUTOLOAD'!H3404</f>
        <v>0</v>
      </c>
      <c r="G3405" s="4">
        <f>'Enhanced Basket_AUTOLOAD'!M3404</f>
        <v>0</v>
      </c>
      <c r="H3405" s="4">
        <f>'Enhanced Basket_AUTOLOAD'!O3404</f>
        <v>0</v>
      </c>
      <c r="I3405" s="4">
        <f>'Enhanced Basket_AUTOLOAD'!P3404</f>
        <v>0</v>
      </c>
      <c r="J3405" s="4">
        <f>'Enhanced Basket_AUTOLOAD'!Q3404</f>
        <v>0</v>
      </c>
      <c r="M3405" s="4" t="e">
        <f>IF(TRIM(CLEAN(I3405))="USCSH0000000","",VLOOKUP(I3405,'EZE Daily_With_BB CODES'!$H$3:$J$4445,3,0))</f>
        <v>#N/A</v>
      </c>
    </row>
    <row r="3406" ht="15" customHeight="1" s="4" customFormat="1">
      <c r="F3406" s="4">
        <f>'Enhanced Basket_AUTOLOAD'!H3405</f>
        <v>0</v>
      </c>
      <c r="G3406" s="4">
        <f>'Enhanced Basket_AUTOLOAD'!M3405</f>
        <v>0</v>
      </c>
      <c r="H3406" s="4">
        <f>'Enhanced Basket_AUTOLOAD'!O3405</f>
        <v>0</v>
      </c>
      <c r="I3406" s="4">
        <f>'Enhanced Basket_AUTOLOAD'!P3405</f>
        <v>0</v>
      </c>
      <c r="J3406" s="4">
        <f>'Enhanced Basket_AUTOLOAD'!Q3405</f>
        <v>0</v>
      </c>
      <c r="M3406" s="4" t="e">
        <f>IF(TRIM(CLEAN(I3406))="USCSH0000000","",VLOOKUP(I3406,'EZE Daily_With_BB CODES'!$H$3:$J$4445,3,0))</f>
        <v>#N/A</v>
      </c>
    </row>
    <row r="3407" ht="15" customHeight="1" s="4" customFormat="1">
      <c r="F3407" s="4">
        <f>'Enhanced Basket_AUTOLOAD'!H3406</f>
        <v>0</v>
      </c>
      <c r="G3407" s="4">
        <f>'Enhanced Basket_AUTOLOAD'!M3406</f>
        <v>0</v>
      </c>
      <c r="H3407" s="4">
        <f>'Enhanced Basket_AUTOLOAD'!O3406</f>
        <v>0</v>
      </c>
      <c r="I3407" s="4">
        <f>'Enhanced Basket_AUTOLOAD'!P3406</f>
        <v>0</v>
      </c>
      <c r="J3407" s="4">
        <f>'Enhanced Basket_AUTOLOAD'!Q3406</f>
        <v>0</v>
      </c>
      <c r="M3407" s="4" t="e">
        <f>IF(TRIM(CLEAN(I3407))="USCSH0000000","",VLOOKUP(I3407,'EZE Daily_With_BB CODES'!$H$3:$J$4445,3,0))</f>
        <v>#N/A</v>
      </c>
    </row>
    <row r="3408" ht="15" customHeight="1" s="4" customFormat="1">
      <c r="F3408" s="4">
        <f>'Enhanced Basket_AUTOLOAD'!H3407</f>
        <v>0</v>
      </c>
      <c r="G3408" s="4">
        <f>'Enhanced Basket_AUTOLOAD'!M3407</f>
        <v>0</v>
      </c>
      <c r="H3408" s="4">
        <f>'Enhanced Basket_AUTOLOAD'!O3407</f>
        <v>0</v>
      </c>
      <c r="I3408" s="4">
        <f>'Enhanced Basket_AUTOLOAD'!P3407</f>
        <v>0</v>
      </c>
      <c r="J3408" s="4">
        <f>'Enhanced Basket_AUTOLOAD'!Q3407</f>
        <v>0</v>
      </c>
      <c r="M3408" s="4" t="e">
        <f>IF(TRIM(CLEAN(I3408))="USCSH0000000","",VLOOKUP(I3408,'EZE Daily_With_BB CODES'!$H$3:$J$4445,3,0))</f>
        <v>#N/A</v>
      </c>
    </row>
    <row r="3409" ht="15" customHeight="1" s="4" customFormat="1">
      <c r="F3409" s="4">
        <f>'Enhanced Basket_AUTOLOAD'!H3408</f>
        <v>0</v>
      </c>
      <c r="G3409" s="4">
        <f>'Enhanced Basket_AUTOLOAD'!M3408</f>
        <v>0</v>
      </c>
      <c r="H3409" s="4">
        <f>'Enhanced Basket_AUTOLOAD'!O3408</f>
        <v>0</v>
      </c>
      <c r="I3409" s="4">
        <f>'Enhanced Basket_AUTOLOAD'!P3408</f>
        <v>0</v>
      </c>
      <c r="J3409" s="4">
        <f>'Enhanced Basket_AUTOLOAD'!Q3408</f>
        <v>0</v>
      </c>
      <c r="M3409" s="4" t="e">
        <f>IF(TRIM(CLEAN(I3409))="USCSH0000000","",VLOOKUP(I3409,'EZE Daily_With_BB CODES'!$H$3:$J$4445,3,0))</f>
        <v>#N/A</v>
      </c>
    </row>
    <row r="3410" ht="15" customHeight="1" s="4" customFormat="1">
      <c r="F3410" s="4">
        <f>'Enhanced Basket_AUTOLOAD'!H3409</f>
        <v>0</v>
      </c>
      <c r="G3410" s="4">
        <f>'Enhanced Basket_AUTOLOAD'!M3409</f>
        <v>0</v>
      </c>
      <c r="H3410" s="4">
        <f>'Enhanced Basket_AUTOLOAD'!O3409</f>
        <v>0</v>
      </c>
      <c r="I3410" s="4">
        <f>'Enhanced Basket_AUTOLOAD'!P3409</f>
        <v>0</v>
      </c>
      <c r="J3410" s="4">
        <f>'Enhanced Basket_AUTOLOAD'!Q3409</f>
        <v>0</v>
      </c>
      <c r="M3410" s="4" t="e">
        <f>IF(TRIM(CLEAN(I3410))="USCSH0000000","",VLOOKUP(I3410,'EZE Daily_With_BB CODES'!$H$3:$J$4445,3,0))</f>
        <v>#N/A</v>
      </c>
    </row>
    <row r="3411" ht="15" customHeight="1" s="4" customFormat="1">
      <c r="F3411" s="4">
        <f>'Enhanced Basket_AUTOLOAD'!H3410</f>
        <v>0</v>
      </c>
      <c r="G3411" s="4">
        <f>'Enhanced Basket_AUTOLOAD'!M3410</f>
        <v>0</v>
      </c>
      <c r="H3411" s="4">
        <f>'Enhanced Basket_AUTOLOAD'!O3410</f>
        <v>0</v>
      </c>
      <c r="I3411" s="4">
        <f>'Enhanced Basket_AUTOLOAD'!P3410</f>
        <v>0</v>
      </c>
      <c r="J3411" s="4">
        <f>'Enhanced Basket_AUTOLOAD'!Q3410</f>
        <v>0</v>
      </c>
      <c r="M3411" s="4" t="e">
        <f>IF(TRIM(CLEAN(I3411))="USCSH0000000","",VLOOKUP(I3411,'EZE Daily_With_BB CODES'!$H$3:$J$4445,3,0))</f>
        <v>#N/A</v>
      </c>
    </row>
    <row r="3412" ht="15" customHeight="1" s="4" customFormat="1">
      <c r="F3412" s="4">
        <f>'Enhanced Basket_AUTOLOAD'!H3411</f>
        <v>0</v>
      </c>
      <c r="G3412" s="4">
        <f>'Enhanced Basket_AUTOLOAD'!M3411</f>
        <v>0</v>
      </c>
      <c r="H3412" s="4">
        <f>'Enhanced Basket_AUTOLOAD'!O3411</f>
        <v>0</v>
      </c>
      <c r="I3412" s="4">
        <f>'Enhanced Basket_AUTOLOAD'!P3411</f>
        <v>0</v>
      </c>
      <c r="J3412" s="4">
        <f>'Enhanced Basket_AUTOLOAD'!Q3411</f>
        <v>0</v>
      </c>
      <c r="M3412" s="4" t="e">
        <f>IF(TRIM(CLEAN(I3412))="USCSH0000000","",VLOOKUP(I3412,'EZE Daily_With_BB CODES'!$H$3:$J$4445,3,0))</f>
        <v>#N/A</v>
      </c>
    </row>
    <row r="3413" ht="15" customHeight="1" s="4" customFormat="1">
      <c r="F3413" s="4">
        <f>'Enhanced Basket_AUTOLOAD'!H3412</f>
        <v>0</v>
      </c>
      <c r="G3413" s="4">
        <f>'Enhanced Basket_AUTOLOAD'!M3412</f>
        <v>0</v>
      </c>
      <c r="H3413" s="4">
        <f>'Enhanced Basket_AUTOLOAD'!O3412</f>
        <v>0</v>
      </c>
      <c r="I3413" s="4">
        <f>'Enhanced Basket_AUTOLOAD'!P3412</f>
        <v>0</v>
      </c>
      <c r="J3413" s="4">
        <f>'Enhanced Basket_AUTOLOAD'!Q3412</f>
        <v>0</v>
      </c>
      <c r="M3413" s="4" t="e">
        <f>IF(TRIM(CLEAN(I3413))="USCSH0000000","",VLOOKUP(I3413,'EZE Daily_With_BB CODES'!$H$3:$J$4445,3,0))</f>
        <v>#N/A</v>
      </c>
    </row>
    <row r="3414" ht="15" customHeight="1" s="4" customFormat="1">
      <c r="F3414" s="4">
        <f>'Enhanced Basket_AUTOLOAD'!H3413</f>
        <v>0</v>
      </c>
      <c r="G3414" s="4">
        <f>'Enhanced Basket_AUTOLOAD'!M3413</f>
        <v>0</v>
      </c>
      <c r="H3414" s="4">
        <f>'Enhanced Basket_AUTOLOAD'!O3413</f>
        <v>0</v>
      </c>
      <c r="I3414" s="4">
        <f>'Enhanced Basket_AUTOLOAD'!P3413</f>
        <v>0</v>
      </c>
      <c r="J3414" s="4">
        <f>'Enhanced Basket_AUTOLOAD'!Q3413</f>
        <v>0</v>
      </c>
      <c r="M3414" s="4" t="e">
        <f>IF(TRIM(CLEAN(I3414))="USCSH0000000","",VLOOKUP(I3414,'EZE Daily_With_BB CODES'!$H$3:$J$4445,3,0))</f>
        <v>#N/A</v>
      </c>
    </row>
    <row r="3415" ht="15" customHeight="1" s="4" customFormat="1">
      <c r="F3415" s="4">
        <f>'Enhanced Basket_AUTOLOAD'!H3414</f>
        <v>0</v>
      </c>
      <c r="G3415" s="4">
        <f>'Enhanced Basket_AUTOLOAD'!M3414</f>
        <v>0</v>
      </c>
      <c r="H3415" s="4">
        <f>'Enhanced Basket_AUTOLOAD'!O3414</f>
        <v>0</v>
      </c>
      <c r="I3415" s="4">
        <f>'Enhanced Basket_AUTOLOAD'!P3414</f>
        <v>0</v>
      </c>
      <c r="J3415" s="4">
        <f>'Enhanced Basket_AUTOLOAD'!Q3414</f>
        <v>0</v>
      </c>
      <c r="M3415" s="4" t="e">
        <f>IF(TRIM(CLEAN(I3415))="USCSH0000000","",VLOOKUP(I3415,'EZE Daily_With_BB CODES'!$H$3:$J$4445,3,0))</f>
        <v>#N/A</v>
      </c>
    </row>
    <row r="3416" ht="15" customHeight="1" s="4" customFormat="1">
      <c r="F3416" s="4">
        <f>'Enhanced Basket_AUTOLOAD'!H3415</f>
        <v>0</v>
      </c>
      <c r="G3416" s="4">
        <f>'Enhanced Basket_AUTOLOAD'!M3415</f>
        <v>0</v>
      </c>
      <c r="H3416" s="4">
        <f>'Enhanced Basket_AUTOLOAD'!O3415</f>
        <v>0</v>
      </c>
      <c r="I3416" s="4">
        <f>'Enhanced Basket_AUTOLOAD'!P3415</f>
        <v>0</v>
      </c>
      <c r="J3416" s="4">
        <f>'Enhanced Basket_AUTOLOAD'!Q3415</f>
        <v>0</v>
      </c>
      <c r="M3416" s="4" t="e">
        <f>IF(TRIM(CLEAN(I3416))="USCSH0000000","",VLOOKUP(I3416,'EZE Daily_With_BB CODES'!$H$3:$J$4445,3,0))</f>
        <v>#N/A</v>
      </c>
    </row>
    <row r="3417" ht="15" customHeight="1" s="4" customFormat="1">
      <c r="F3417" s="4">
        <f>'Enhanced Basket_AUTOLOAD'!H3416</f>
        <v>0</v>
      </c>
      <c r="G3417" s="4">
        <f>'Enhanced Basket_AUTOLOAD'!M3416</f>
        <v>0</v>
      </c>
      <c r="H3417" s="4">
        <f>'Enhanced Basket_AUTOLOAD'!O3416</f>
        <v>0</v>
      </c>
      <c r="I3417" s="4">
        <f>'Enhanced Basket_AUTOLOAD'!P3416</f>
        <v>0</v>
      </c>
      <c r="J3417" s="4">
        <f>'Enhanced Basket_AUTOLOAD'!Q3416</f>
        <v>0</v>
      </c>
      <c r="M3417" s="4" t="e">
        <f>IF(TRIM(CLEAN(I3417))="USCSH0000000","",VLOOKUP(I3417,'EZE Daily_With_BB CODES'!$H$3:$J$4445,3,0))</f>
        <v>#N/A</v>
      </c>
    </row>
    <row r="3418" ht="15" customHeight="1" s="4" customFormat="1">
      <c r="F3418" s="4">
        <f>'Enhanced Basket_AUTOLOAD'!H3417</f>
        <v>0</v>
      </c>
      <c r="G3418" s="4">
        <f>'Enhanced Basket_AUTOLOAD'!M3417</f>
        <v>0</v>
      </c>
      <c r="H3418" s="4">
        <f>'Enhanced Basket_AUTOLOAD'!O3417</f>
        <v>0</v>
      </c>
      <c r="I3418" s="4">
        <f>'Enhanced Basket_AUTOLOAD'!P3417</f>
        <v>0</v>
      </c>
      <c r="J3418" s="4">
        <f>'Enhanced Basket_AUTOLOAD'!Q3417</f>
        <v>0</v>
      </c>
      <c r="M3418" s="4" t="e">
        <f>IF(TRIM(CLEAN(I3418))="USCSH0000000","",VLOOKUP(I3418,'EZE Daily_With_BB CODES'!$H$3:$J$4445,3,0))</f>
        <v>#N/A</v>
      </c>
    </row>
    <row r="3419" ht="15" customHeight="1" s="4" customFormat="1">
      <c r="F3419" s="4">
        <f>'Enhanced Basket_AUTOLOAD'!H3418</f>
        <v>0</v>
      </c>
      <c r="G3419" s="4">
        <f>'Enhanced Basket_AUTOLOAD'!M3418</f>
        <v>0</v>
      </c>
      <c r="H3419" s="4">
        <f>'Enhanced Basket_AUTOLOAD'!O3418</f>
        <v>0</v>
      </c>
      <c r="I3419" s="4">
        <f>'Enhanced Basket_AUTOLOAD'!P3418</f>
        <v>0</v>
      </c>
      <c r="J3419" s="4">
        <f>'Enhanced Basket_AUTOLOAD'!Q3418</f>
        <v>0</v>
      </c>
      <c r="M3419" s="4" t="e">
        <f>IF(TRIM(CLEAN(I3419))="USCSH0000000","",VLOOKUP(I3419,'EZE Daily_With_BB CODES'!$H$3:$J$4445,3,0))</f>
        <v>#N/A</v>
      </c>
    </row>
    <row r="3420" ht="15" customHeight="1" s="4" customFormat="1">
      <c r="F3420" s="4">
        <f>'Enhanced Basket_AUTOLOAD'!H3419</f>
        <v>0</v>
      </c>
      <c r="G3420" s="4">
        <f>'Enhanced Basket_AUTOLOAD'!M3419</f>
        <v>0</v>
      </c>
      <c r="H3420" s="4">
        <f>'Enhanced Basket_AUTOLOAD'!O3419</f>
        <v>0</v>
      </c>
      <c r="I3420" s="4">
        <f>'Enhanced Basket_AUTOLOAD'!P3419</f>
        <v>0</v>
      </c>
      <c r="J3420" s="4">
        <f>'Enhanced Basket_AUTOLOAD'!Q3419</f>
        <v>0</v>
      </c>
      <c r="M3420" s="4" t="e">
        <f>IF(TRIM(CLEAN(I3420))="USCSH0000000","",VLOOKUP(I3420,'EZE Daily_With_BB CODES'!$H$3:$J$4445,3,0))</f>
        <v>#N/A</v>
      </c>
    </row>
    <row r="3421" ht="15" customHeight="1" s="4" customFormat="1">
      <c r="F3421" s="4">
        <f>'Enhanced Basket_AUTOLOAD'!H3420</f>
        <v>0</v>
      </c>
      <c r="G3421" s="4">
        <f>'Enhanced Basket_AUTOLOAD'!M3420</f>
        <v>0</v>
      </c>
      <c r="H3421" s="4">
        <f>'Enhanced Basket_AUTOLOAD'!O3420</f>
        <v>0</v>
      </c>
      <c r="I3421" s="4">
        <f>'Enhanced Basket_AUTOLOAD'!P3420</f>
        <v>0</v>
      </c>
      <c r="J3421" s="4">
        <f>'Enhanced Basket_AUTOLOAD'!Q3420</f>
        <v>0</v>
      </c>
      <c r="M3421" s="4" t="e">
        <f>IF(TRIM(CLEAN(I3421))="USCSH0000000","",VLOOKUP(I3421,'EZE Daily_With_BB CODES'!$H$3:$J$4445,3,0))</f>
        <v>#N/A</v>
      </c>
    </row>
    <row r="3422" ht="15" customHeight="1" s="4" customFormat="1">
      <c r="F3422" s="4">
        <f>'Enhanced Basket_AUTOLOAD'!H3421</f>
        <v>0</v>
      </c>
      <c r="G3422" s="4">
        <f>'Enhanced Basket_AUTOLOAD'!M3421</f>
        <v>0</v>
      </c>
      <c r="H3422" s="4">
        <f>'Enhanced Basket_AUTOLOAD'!O3421</f>
        <v>0</v>
      </c>
      <c r="I3422" s="4">
        <f>'Enhanced Basket_AUTOLOAD'!P3421</f>
        <v>0</v>
      </c>
      <c r="J3422" s="4">
        <f>'Enhanced Basket_AUTOLOAD'!Q3421</f>
        <v>0</v>
      </c>
      <c r="M3422" s="4" t="e">
        <f>IF(TRIM(CLEAN(I3422))="USCSH0000000","",VLOOKUP(I3422,'EZE Daily_With_BB CODES'!$H$3:$J$4445,3,0))</f>
        <v>#N/A</v>
      </c>
    </row>
    <row r="3423" ht="15" customHeight="1" s="4" customFormat="1">
      <c r="F3423" s="4">
        <f>'Enhanced Basket_AUTOLOAD'!H3422</f>
        <v>0</v>
      </c>
      <c r="G3423" s="4">
        <f>'Enhanced Basket_AUTOLOAD'!M3422</f>
        <v>0</v>
      </c>
      <c r="H3423" s="4">
        <f>'Enhanced Basket_AUTOLOAD'!O3422</f>
        <v>0</v>
      </c>
      <c r="I3423" s="4">
        <f>'Enhanced Basket_AUTOLOAD'!P3422</f>
        <v>0</v>
      </c>
      <c r="J3423" s="4">
        <f>'Enhanced Basket_AUTOLOAD'!Q3422</f>
        <v>0</v>
      </c>
      <c r="M3423" s="4" t="e">
        <f>IF(TRIM(CLEAN(I3423))="USCSH0000000","",VLOOKUP(I3423,'EZE Daily_With_BB CODES'!$H$3:$J$4445,3,0))</f>
        <v>#N/A</v>
      </c>
    </row>
    <row r="3424" ht="15" customHeight="1" s="4" customFormat="1">
      <c r="F3424" s="4">
        <f>'Enhanced Basket_AUTOLOAD'!H3423</f>
        <v>0</v>
      </c>
      <c r="G3424" s="4">
        <f>'Enhanced Basket_AUTOLOAD'!M3423</f>
        <v>0</v>
      </c>
      <c r="H3424" s="4">
        <f>'Enhanced Basket_AUTOLOAD'!O3423</f>
        <v>0</v>
      </c>
      <c r="I3424" s="4">
        <f>'Enhanced Basket_AUTOLOAD'!P3423</f>
        <v>0</v>
      </c>
      <c r="J3424" s="4">
        <f>'Enhanced Basket_AUTOLOAD'!Q3423</f>
        <v>0</v>
      </c>
      <c r="M3424" s="4" t="e">
        <f>IF(TRIM(CLEAN(I3424))="USCSH0000000","",VLOOKUP(I3424,'EZE Daily_With_BB CODES'!$H$3:$J$4445,3,0))</f>
        <v>#N/A</v>
      </c>
    </row>
    <row r="3425" ht="15" customHeight="1" s="4" customFormat="1">
      <c r="F3425" s="4">
        <f>'Enhanced Basket_AUTOLOAD'!H3424</f>
        <v>0</v>
      </c>
      <c r="G3425" s="4">
        <f>'Enhanced Basket_AUTOLOAD'!M3424</f>
        <v>0</v>
      </c>
      <c r="H3425" s="4">
        <f>'Enhanced Basket_AUTOLOAD'!O3424</f>
        <v>0</v>
      </c>
      <c r="I3425" s="4">
        <f>'Enhanced Basket_AUTOLOAD'!P3424</f>
        <v>0</v>
      </c>
      <c r="J3425" s="4">
        <f>'Enhanced Basket_AUTOLOAD'!Q3424</f>
        <v>0</v>
      </c>
      <c r="M3425" s="4" t="e">
        <f>IF(TRIM(CLEAN(I3425))="USCSH0000000","",VLOOKUP(I3425,'EZE Daily_With_BB CODES'!$H$3:$J$4445,3,0))</f>
        <v>#N/A</v>
      </c>
    </row>
    <row r="3426" ht="15" customHeight="1" s="4" customFormat="1">
      <c r="F3426" s="4">
        <f>'Enhanced Basket_AUTOLOAD'!H3425</f>
        <v>0</v>
      </c>
      <c r="G3426" s="4">
        <f>'Enhanced Basket_AUTOLOAD'!M3425</f>
        <v>0</v>
      </c>
      <c r="H3426" s="4">
        <f>'Enhanced Basket_AUTOLOAD'!O3425</f>
        <v>0</v>
      </c>
      <c r="I3426" s="4">
        <f>'Enhanced Basket_AUTOLOAD'!P3425</f>
        <v>0</v>
      </c>
      <c r="J3426" s="4">
        <f>'Enhanced Basket_AUTOLOAD'!Q3425</f>
        <v>0</v>
      </c>
      <c r="M3426" s="4" t="e">
        <f>IF(TRIM(CLEAN(I3426))="USCSH0000000","",VLOOKUP(I3426,'EZE Daily_With_BB CODES'!$H$3:$J$4445,3,0))</f>
        <v>#N/A</v>
      </c>
    </row>
    <row r="3427" ht="15" customHeight="1" s="4" customFormat="1">
      <c r="F3427" s="4">
        <f>'Enhanced Basket_AUTOLOAD'!H3426</f>
        <v>0</v>
      </c>
      <c r="G3427" s="4">
        <f>'Enhanced Basket_AUTOLOAD'!M3426</f>
        <v>0</v>
      </c>
      <c r="H3427" s="4">
        <f>'Enhanced Basket_AUTOLOAD'!O3426</f>
        <v>0</v>
      </c>
      <c r="I3427" s="4">
        <f>'Enhanced Basket_AUTOLOAD'!P3426</f>
        <v>0</v>
      </c>
      <c r="J3427" s="4">
        <f>'Enhanced Basket_AUTOLOAD'!Q3426</f>
        <v>0</v>
      </c>
      <c r="M3427" s="4" t="e">
        <f>IF(TRIM(CLEAN(I3427))="USCSH0000000","",VLOOKUP(I3427,'EZE Daily_With_BB CODES'!$H$3:$J$4445,3,0))</f>
        <v>#N/A</v>
      </c>
    </row>
    <row r="3428" ht="15" customHeight="1" s="4" customFormat="1">
      <c r="F3428" s="4">
        <f>'Enhanced Basket_AUTOLOAD'!H3427</f>
        <v>0</v>
      </c>
      <c r="G3428" s="4">
        <f>'Enhanced Basket_AUTOLOAD'!M3427</f>
        <v>0</v>
      </c>
      <c r="H3428" s="4">
        <f>'Enhanced Basket_AUTOLOAD'!O3427</f>
        <v>0</v>
      </c>
      <c r="I3428" s="4">
        <f>'Enhanced Basket_AUTOLOAD'!P3427</f>
        <v>0</v>
      </c>
      <c r="J3428" s="4">
        <f>'Enhanced Basket_AUTOLOAD'!Q3427</f>
        <v>0</v>
      </c>
      <c r="M3428" s="4" t="e">
        <f>IF(TRIM(CLEAN(I3428))="USCSH0000000","",VLOOKUP(I3428,'EZE Daily_With_BB CODES'!$H$3:$J$4445,3,0))</f>
        <v>#N/A</v>
      </c>
    </row>
    <row r="3429" ht="15" customHeight="1" s="4" customFormat="1">
      <c r="F3429" s="4">
        <f>'Enhanced Basket_AUTOLOAD'!H3428</f>
        <v>0</v>
      </c>
      <c r="G3429" s="4">
        <f>'Enhanced Basket_AUTOLOAD'!M3428</f>
        <v>0</v>
      </c>
      <c r="H3429" s="4">
        <f>'Enhanced Basket_AUTOLOAD'!O3428</f>
        <v>0</v>
      </c>
      <c r="I3429" s="4">
        <f>'Enhanced Basket_AUTOLOAD'!P3428</f>
        <v>0</v>
      </c>
      <c r="J3429" s="4">
        <f>'Enhanced Basket_AUTOLOAD'!Q3428</f>
        <v>0</v>
      </c>
      <c r="M3429" s="4" t="e">
        <f>IF(TRIM(CLEAN(I3429))="USCSH0000000","",VLOOKUP(I3429,'EZE Daily_With_BB CODES'!$H$3:$J$4445,3,0))</f>
        <v>#N/A</v>
      </c>
    </row>
    <row r="3430" ht="15" customHeight="1" s="4" customFormat="1">
      <c r="F3430" s="4">
        <f>'Enhanced Basket_AUTOLOAD'!H3429</f>
        <v>0</v>
      </c>
      <c r="G3430" s="4">
        <f>'Enhanced Basket_AUTOLOAD'!M3429</f>
        <v>0</v>
      </c>
      <c r="H3430" s="4">
        <f>'Enhanced Basket_AUTOLOAD'!O3429</f>
        <v>0</v>
      </c>
      <c r="I3430" s="4">
        <f>'Enhanced Basket_AUTOLOAD'!P3429</f>
        <v>0</v>
      </c>
      <c r="J3430" s="4">
        <f>'Enhanced Basket_AUTOLOAD'!Q3429</f>
        <v>0</v>
      </c>
      <c r="M3430" s="4" t="e">
        <f>IF(TRIM(CLEAN(I3430))="USCSH0000000","",VLOOKUP(I3430,'EZE Daily_With_BB CODES'!$H$3:$J$4445,3,0))</f>
        <v>#N/A</v>
      </c>
    </row>
    <row r="3431" ht="15" customHeight="1" s="4" customFormat="1">
      <c r="F3431" s="4">
        <f>'Enhanced Basket_AUTOLOAD'!H3430</f>
        <v>0</v>
      </c>
      <c r="G3431" s="4">
        <f>'Enhanced Basket_AUTOLOAD'!M3430</f>
        <v>0</v>
      </c>
      <c r="H3431" s="4">
        <f>'Enhanced Basket_AUTOLOAD'!O3430</f>
        <v>0</v>
      </c>
      <c r="I3431" s="4">
        <f>'Enhanced Basket_AUTOLOAD'!P3430</f>
        <v>0</v>
      </c>
      <c r="J3431" s="4">
        <f>'Enhanced Basket_AUTOLOAD'!Q3430</f>
        <v>0</v>
      </c>
      <c r="M3431" s="4" t="e">
        <f>IF(TRIM(CLEAN(I3431))="USCSH0000000","",VLOOKUP(I3431,'EZE Daily_With_BB CODES'!$H$3:$J$4445,3,0))</f>
        <v>#N/A</v>
      </c>
    </row>
    <row r="3432" ht="15" customHeight="1" s="4" customFormat="1">
      <c r="F3432" s="4">
        <f>'Enhanced Basket_AUTOLOAD'!H3431</f>
        <v>0</v>
      </c>
      <c r="G3432" s="4">
        <f>'Enhanced Basket_AUTOLOAD'!M3431</f>
        <v>0</v>
      </c>
      <c r="H3432" s="4">
        <f>'Enhanced Basket_AUTOLOAD'!O3431</f>
        <v>0</v>
      </c>
      <c r="I3432" s="4">
        <f>'Enhanced Basket_AUTOLOAD'!P3431</f>
        <v>0</v>
      </c>
      <c r="J3432" s="4">
        <f>'Enhanced Basket_AUTOLOAD'!Q3431</f>
        <v>0</v>
      </c>
      <c r="M3432" s="4" t="e">
        <f>IF(TRIM(CLEAN(I3432))="USCSH0000000","",VLOOKUP(I3432,'EZE Daily_With_BB CODES'!$H$3:$J$4445,3,0))</f>
        <v>#N/A</v>
      </c>
    </row>
    <row r="3433" ht="15" customHeight="1" s="4" customFormat="1">
      <c r="F3433" s="4">
        <f>'Enhanced Basket_AUTOLOAD'!H3432</f>
        <v>0</v>
      </c>
      <c r="G3433" s="4">
        <f>'Enhanced Basket_AUTOLOAD'!M3432</f>
        <v>0</v>
      </c>
      <c r="H3433" s="4">
        <f>'Enhanced Basket_AUTOLOAD'!O3432</f>
        <v>0</v>
      </c>
      <c r="I3433" s="4">
        <f>'Enhanced Basket_AUTOLOAD'!P3432</f>
        <v>0</v>
      </c>
      <c r="J3433" s="4">
        <f>'Enhanced Basket_AUTOLOAD'!Q3432</f>
        <v>0</v>
      </c>
      <c r="M3433" s="4" t="e">
        <f>IF(TRIM(CLEAN(I3433))="USCSH0000000","",VLOOKUP(I3433,'EZE Daily_With_BB CODES'!$H$3:$J$4445,3,0))</f>
        <v>#N/A</v>
      </c>
    </row>
    <row r="3434" ht="15" customHeight="1" s="4" customFormat="1">
      <c r="F3434" s="4">
        <f>'Enhanced Basket_AUTOLOAD'!H3433</f>
        <v>0</v>
      </c>
      <c r="G3434" s="4">
        <f>'Enhanced Basket_AUTOLOAD'!M3433</f>
        <v>0</v>
      </c>
      <c r="H3434" s="4">
        <f>'Enhanced Basket_AUTOLOAD'!O3433</f>
        <v>0</v>
      </c>
      <c r="I3434" s="4">
        <f>'Enhanced Basket_AUTOLOAD'!P3433</f>
        <v>0</v>
      </c>
      <c r="J3434" s="4">
        <f>'Enhanced Basket_AUTOLOAD'!Q3433</f>
        <v>0</v>
      </c>
      <c r="M3434" s="4" t="e">
        <f>IF(TRIM(CLEAN(I3434))="USCSH0000000","",VLOOKUP(I3434,'EZE Daily_With_BB CODES'!$H$3:$J$4445,3,0))</f>
        <v>#N/A</v>
      </c>
    </row>
    <row r="3435" ht="15" customHeight="1" s="4" customFormat="1">
      <c r="F3435" s="4">
        <f>'Enhanced Basket_AUTOLOAD'!H3434</f>
        <v>0</v>
      </c>
      <c r="G3435" s="4">
        <f>'Enhanced Basket_AUTOLOAD'!M3434</f>
        <v>0</v>
      </c>
      <c r="H3435" s="4">
        <f>'Enhanced Basket_AUTOLOAD'!O3434</f>
        <v>0</v>
      </c>
      <c r="I3435" s="4">
        <f>'Enhanced Basket_AUTOLOAD'!P3434</f>
        <v>0</v>
      </c>
      <c r="J3435" s="4">
        <f>'Enhanced Basket_AUTOLOAD'!Q3434</f>
        <v>0</v>
      </c>
      <c r="M3435" s="4" t="e">
        <f>IF(TRIM(CLEAN(I3435))="USCSH0000000","",VLOOKUP(I3435,'EZE Daily_With_BB CODES'!$H$3:$J$4445,3,0))</f>
        <v>#N/A</v>
      </c>
    </row>
    <row r="3436" ht="15" customHeight="1" s="4" customFormat="1">
      <c r="F3436" s="4">
        <f>'Enhanced Basket_AUTOLOAD'!H3435</f>
        <v>0</v>
      </c>
      <c r="G3436" s="4">
        <f>'Enhanced Basket_AUTOLOAD'!M3435</f>
        <v>0</v>
      </c>
      <c r="H3436" s="4">
        <f>'Enhanced Basket_AUTOLOAD'!O3435</f>
        <v>0</v>
      </c>
      <c r="I3436" s="4">
        <f>'Enhanced Basket_AUTOLOAD'!P3435</f>
        <v>0</v>
      </c>
      <c r="J3436" s="4">
        <f>'Enhanced Basket_AUTOLOAD'!Q3435</f>
        <v>0</v>
      </c>
      <c r="M3436" s="4" t="e">
        <f>IF(TRIM(CLEAN(I3436))="USCSH0000000","",VLOOKUP(I3436,'EZE Daily_With_BB CODES'!$H$3:$J$4445,3,0))</f>
        <v>#N/A</v>
      </c>
    </row>
    <row r="3437" ht="15" customHeight="1" s="4" customFormat="1">
      <c r="F3437" s="4">
        <f>'Enhanced Basket_AUTOLOAD'!H3436</f>
        <v>0</v>
      </c>
      <c r="G3437" s="4">
        <f>'Enhanced Basket_AUTOLOAD'!M3436</f>
        <v>0</v>
      </c>
      <c r="H3437" s="4">
        <f>'Enhanced Basket_AUTOLOAD'!O3436</f>
        <v>0</v>
      </c>
      <c r="I3437" s="4">
        <f>'Enhanced Basket_AUTOLOAD'!P3436</f>
        <v>0</v>
      </c>
      <c r="J3437" s="4">
        <f>'Enhanced Basket_AUTOLOAD'!Q3436</f>
        <v>0</v>
      </c>
      <c r="M3437" s="4" t="e">
        <f>IF(TRIM(CLEAN(I3437))="USCSH0000000","",VLOOKUP(I3437,'EZE Daily_With_BB CODES'!$H$3:$J$4445,3,0))</f>
        <v>#N/A</v>
      </c>
    </row>
    <row r="3438" ht="15" customHeight="1" s="4" customFormat="1">
      <c r="F3438" s="4">
        <f>'Enhanced Basket_AUTOLOAD'!H3437</f>
        <v>0</v>
      </c>
      <c r="G3438" s="4">
        <f>'Enhanced Basket_AUTOLOAD'!M3437</f>
        <v>0</v>
      </c>
      <c r="H3438" s="4">
        <f>'Enhanced Basket_AUTOLOAD'!O3437</f>
        <v>0</v>
      </c>
      <c r="I3438" s="4">
        <f>'Enhanced Basket_AUTOLOAD'!P3437</f>
        <v>0</v>
      </c>
      <c r="J3438" s="4">
        <f>'Enhanced Basket_AUTOLOAD'!Q3437</f>
        <v>0</v>
      </c>
      <c r="M3438" s="4" t="e">
        <f>IF(TRIM(CLEAN(I3438))="USCSH0000000","",VLOOKUP(I3438,'EZE Daily_With_BB CODES'!$H$3:$J$4445,3,0))</f>
        <v>#N/A</v>
      </c>
    </row>
    <row r="3439" ht="15" customHeight="1" s="4" customFormat="1">
      <c r="F3439" s="4">
        <f>'Enhanced Basket_AUTOLOAD'!H3438</f>
        <v>0</v>
      </c>
      <c r="G3439" s="4">
        <f>'Enhanced Basket_AUTOLOAD'!M3438</f>
        <v>0</v>
      </c>
      <c r="H3439" s="4">
        <f>'Enhanced Basket_AUTOLOAD'!O3438</f>
        <v>0</v>
      </c>
      <c r="I3439" s="4">
        <f>'Enhanced Basket_AUTOLOAD'!P3438</f>
        <v>0</v>
      </c>
      <c r="J3439" s="4">
        <f>'Enhanced Basket_AUTOLOAD'!Q3438</f>
        <v>0</v>
      </c>
      <c r="M3439" s="4" t="e">
        <f>IF(TRIM(CLEAN(I3439))="USCSH0000000","",VLOOKUP(I3439,'EZE Daily_With_BB CODES'!$H$3:$J$4445,3,0))</f>
        <v>#N/A</v>
      </c>
    </row>
    <row r="3440" ht="15" customHeight="1" s="4" customFormat="1">
      <c r="F3440" s="4">
        <f>'Enhanced Basket_AUTOLOAD'!H3439</f>
        <v>0</v>
      </c>
      <c r="G3440" s="4">
        <f>'Enhanced Basket_AUTOLOAD'!M3439</f>
        <v>0</v>
      </c>
      <c r="H3440" s="4">
        <f>'Enhanced Basket_AUTOLOAD'!O3439</f>
        <v>0</v>
      </c>
      <c r="I3440" s="4">
        <f>'Enhanced Basket_AUTOLOAD'!P3439</f>
        <v>0</v>
      </c>
      <c r="J3440" s="4">
        <f>'Enhanced Basket_AUTOLOAD'!Q3439</f>
        <v>0</v>
      </c>
      <c r="M3440" s="4" t="e">
        <f>IF(TRIM(CLEAN(I3440))="USCSH0000000","",VLOOKUP(I3440,'EZE Daily_With_BB CODES'!$H$3:$J$4445,3,0))</f>
        <v>#N/A</v>
      </c>
    </row>
    <row r="3441" ht="15" customHeight="1" s="4" customFormat="1">
      <c r="F3441" s="4">
        <f>'Enhanced Basket_AUTOLOAD'!H3440</f>
        <v>0</v>
      </c>
      <c r="G3441" s="4">
        <f>'Enhanced Basket_AUTOLOAD'!M3440</f>
        <v>0</v>
      </c>
      <c r="H3441" s="4">
        <f>'Enhanced Basket_AUTOLOAD'!O3440</f>
        <v>0</v>
      </c>
      <c r="I3441" s="4">
        <f>'Enhanced Basket_AUTOLOAD'!P3440</f>
        <v>0</v>
      </c>
      <c r="J3441" s="4">
        <f>'Enhanced Basket_AUTOLOAD'!Q3440</f>
        <v>0</v>
      </c>
      <c r="M3441" s="4" t="e">
        <f>IF(TRIM(CLEAN(I3441))="USCSH0000000","",VLOOKUP(I3441,'EZE Daily_With_BB CODES'!$H$3:$J$4445,3,0))</f>
        <v>#N/A</v>
      </c>
    </row>
    <row r="3442" ht="15" customHeight="1" s="4" customFormat="1">
      <c r="F3442" s="4">
        <f>'Enhanced Basket_AUTOLOAD'!H3441</f>
        <v>0</v>
      </c>
      <c r="G3442" s="4">
        <f>'Enhanced Basket_AUTOLOAD'!M3441</f>
        <v>0</v>
      </c>
      <c r="H3442" s="4">
        <f>'Enhanced Basket_AUTOLOAD'!O3441</f>
        <v>0</v>
      </c>
      <c r="I3442" s="4">
        <f>'Enhanced Basket_AUTOLOAD'!P3441</f>
        <v>0</v>
      </c>
      <c r="J3442" s="4">
        <f>'Enhanced Basket_AUTOLOAD'!Q3441</f>
        <v>0</v>
      </c>
      <c r="M3442" s="4" t="e">
        <f>IF(TRIM(CLEAN(I3442))="USCSH0000000","",VLOOKUP(I3442,'EZE Daily_With_BB CODES'!$H$3:$J$4445,3,0))</f>
        <v>#N/A</v>
      </c>
    </row>
    <row r="3443" ht="15" customHeight="1" s="4" customFormat="1">
      <c r="F3443" s="4">
        <f>'Enhanced Basket_AUTOLOAD'!H3442</f>
        <v>0</v>
      </c>
      <c r="G3443" s="4">
        <f>'Enhanced Basket_AUTOLOAD'!M3442</f>
        <v>0</v>
      </c>
      <c r="H3443" s="4">
        <f>'Enhanced Basket_AUTOLOAD'!O3442</f>
        <v>0</v>
      </c>
      <c r="I3443" s="4">
        <f>'Enhanced Basket_AUTOLOAD'!P3442</f>
        <v>0</v>
      </c>
      <c r="J3443" s="4">
        <f>'Enhanced Basket_AUTOLOAD'!Q3442</f>
        <v>0</v>
      </c>
      <c r="M3443" s="4" t="e">
        <f>IF(TRIM(CLEAN(I3443))="USCSH0000000","",VLOOKUP(I3443,'EZE Daily_With_BB CODES'!$H$3:$J$4445,3,0))</f>
        <v>#N/A</v>
      </c>
    </row>
    <row r="3444" ht="15" customHeight="1" s="4" customFormat="1">
      <c r="F3444" s="4">
        <f>'Enhanced Basket_AUTOLOAD'!H3443</f>
        <v>0</v>
      </c>
      <c r="G3444" s="4">
        <f>'Enhanced Basket_AUTOLOAD'!M3443</f>
        <v>0</v>
      </c>
      <c r="H3444" s="4">
        <f>'Enhanced Basket_AUTOLOAD'!O3443</f>
        <v>0</v>
      </c>
      <c r="I3444" s="4">
        <f>'Enhanced Basket_AUTOLOAD'!P3443</f>
        <v>0</v>
      </c>
      <c r="J3444" s="4">
        <f>'Enhanced Basket_AUTOLOAD'!Q3443</f>
        <v>0</v>
      </c>
      <c r="M3444" s="4" t="e">
        <f>IF(TRIM(CLEAN(I3444))="USCSH0000000","",VLOOKUP(I3444,'EZE Daily_With_BB CODES'!$H$3:$J$4445,3,0))</f>
        <v>#N/A</v>
      </c>
    </row>
    <row r="3445" ht="15" customHeight="1" s="4" customFormat="1">
      <c r="F3445" s="4">
        <f>'Enhanced Basket_AUTOLOAD'!H3444</f>
        <v>0</v>
      </c>
      <c r="G3445" s="4">
        <f>'Enhanced Basket_AUTOLOAD'!M3444</f>
        <v>0</v>
      </c>
      <c r="H3445" s="4">
        <f>'Enhanced Basket_AUTOLOAD'!O3444</f>
        <v>0</v>
      </c>
      <c r="I3445" s="4">
        <f>'Enhanced Basket_AUTOLOAD'!P3444</f>
        <v>0</v>
      </c>
      <c r="J3445" s="4">
        <f>'Enhanced Basket_AUTOLOAD'!Q3444</f>
        <v>0</v>
      </c>
      <c r="M3445" s="4" t="e">
        <f>IF(TRIM(CLEAN(I3445))="USCSH0000000","",VLOOKUP(I3445,'EZE Daily_With_BB CODES'!$H$3:$J$4445,3,0))</f>
        <v>#N/A</v>
      </c>
    </row>
    <row r="3446" ht="15" customHeight="1" s="4" customFormat="1">
      <c r="F3446" s="4">
        <f>'Enhanced Basket_AUTOLOAD'!H3445</f>
        <v>0</v>
      </c>
      <c r="G3446" s="4">
        <f>'Enhanced Basket_AUTOLOAD'!M3445</f>
        <v>0</v>
      </c>
      <c r="H3446" s="4">
        <f>'Enhanced Basket_AUTOLOAD'!O3445</f>
        <v>0</v>
      </c>
      <c r="I3446" s="4">
        <f>'Enhanced Basket_AUTOLOAD'!P3445</f>
        <v>0</v>
      </c>
      <c r="J3446" s="4">
        <f>'Enhanced Basket_AUTOLOAD'!Q3445</f>
        <v>0</v>
      </c>
      <c r="M3446" s="4" t="e">
        <f>IF(TRIM(CLEAN(I3446))="USCSH0000000","",VLOOKUP(I3446,'EZE Daily_With_BB CODES'!$H$3:$J$4445,3,0))</f>
        <v>#N/A</v>
      </c>
    </row>
    <row r="3447" ht="15" customHeight="1" s="4" customFormat="1">
      <c r="F3447" s="4">
        <f>'Enhanced Basket_AUTOLOAD'!H3446</f>
        <v>0</v>
      </c>
      <c r="G3447" s="4">
        <f>'Enhanced Basket_AUTOLOAD'!M3446</f>
        <v>0</v>
      </c>
      <c r="H3447" s="4">
        <f>'Enhanced Basket_AUTOLOAD'!O3446</f>
        <v>0</v>
      </c>
      <c r="I3447" s="4">
        <f>'Enhanced Basket_AUTOLOAD'!P3446</f>
        <v>0</v>
      </c>
      <c r="J3447" s="4">
        <f>'Enhanced Basket_AUTOLOAD'!Q3446</f>
        <v>0</v>
      </c>
      <c r="M3447" s="4" t="e">
        <f>IF(TRIM(CLEAN(I3447))="USCSH0000000","",VLOOKUP(I3447,'EZE Daily_With_BB CODES'!$H$3:$J$4445,3,0))</f>
        <v>#N/A</v>
      </c>
    </row>
    <row r="3448" ht="15" customHeight="1" s="4" customFormat="1">
      <c r="F3448" s="4">
        <f>'Enhanced Basket_AUTOLOAD'!H3447</f>
        <v>0</v>
      </c>
      <c r="G3448" s="4">
        <f>'Enhanced Basket_AUTOLOAD'!M3447</f>
        <v>0</v>
      </c>
      <c r="H3448" s="4">
        <f>'Enhanced Basket_AUTOLOAD'!O3447</f>
        <v>0</v>
      </c>
      <c r="I3448" s="4">
        <f>'Enhanced Basket_AUTOLOAD'!P3447</f>
        <v>0</v>
      </c>
      <c r="J3448" s="4">
        <f>'Enhanced Basket_AUTOLOAD'!Q3447</f>
        <v>0</v>
      </c>
      <c r="M3448" s="4" t="e">
        <f>IF(TRIM(CLEAN(I3448))="USCSH0000000","",VLOOKUP(I3448,'EZE Daily_With_BB CODES'!$H$3:$J$4445,3,0))</f>
        <v>#N/A</v>
      </c>
    </row>
    <row r="3449" ht="15" customHeight="1" s="4" customFormat="1">
      <c r="F3449" s="4">
        <f>'Enhanced Basket_AUTOLOAD'!H3448</f>
        <v>0</v>
      </c>
      <c r="G3449" s="4">
        <f>'Enhanced Basket_AUTOLOAD'!M3448</f>
        <v>0</v>
      </c>
      <c r="H3449" s="4">
        <f>'Enhanced Basket_AUTOLOAD'!O3448</f>
        <v>0</v>
      </c>
      <c r="I3449" s="4">
        <f>'Enhanced Basket_AUTOLOAD'!P3448</f>
        <v>0</v>
      </c>
      <c r="J3449" s="4">
        <f>'Enhanced Basket_AUTOLOAD'!Q3448</f>
        <v>0</v>
      </c>
      <c r="M3449" s="4" t="e">
        <f>IF(TRIM(CLEAN(I3449))="USCSH0000000","",VLOOKUP(I3449,'EZE Daily_With_BB CODES'!$H$3:$J$4445,3,0))</f>
        <v>#N/A</v>
      </c>
    </row>
    <row r="3450" ht="15" customHeight="1" s="4" customFormat="1">
      <c r="F3450" s="4">
        <f>'Enhanced Basket_AUTOLOAD'!H3449</f>
        <v>0</v>
      </c>
      <c r="G3450" s="4">
        <f>'Enhanced Basket_AUTOLOAD'!M3449</f>
        <v>0</v>
      </c>
      <c r="H3450" s="4">
        <f>'Enhanced Basket_AUTOLOAD'!O3449</f>
        <v>0</v>
      </c>
      <c r="I3450" s="4">
        <f>'Enhanced Basket_AUTOLOAD'!P3449</f>
        <v>0</v>
      </c>
      <c r="J3450" s="4">
        <f>'Enhanced Basket_AUTOLOAD'!Q3449</f>
        <v>0</v>
      </c>
      <c r="M3450" s="4" t="e">
        <f>IF(TRIM(CLEAN(I3450))="USCSH0000000","",VLOOKUP(I3450,'EZE Daily_With_BB CODES'!$H$3:$J$4445,3,0))</f>
        <v>#N/A</v>
      </c>
    </row>
    <row r="3451" ht="15" customHeight="1" s="4" customFormat="1">
      <c r="F3451" s="4">
        <f>'Enhanced Basket_AUTOLOAD'!H3450</f>
        <v>0</v>
      </c>
      <c r="G3451" s="4">
        <f>'Enhanced Basket_AUTOLOAD'!M3450</f>
        <v>0</v>
      </c>
      <c r="H3451" s="4">
        <f>'Enhanced Basket_AUTOLOAD'!O3450</f>
        <v>0</v>
      </c>
      <c r="I3451" s="4">
        <f>'Enhanced Basket_AUTOLOAD'!P3450</f>
        <v>0</v>
      </c>
      <c r="J3451" s="4">
        <f>'Enhanced Basket_AUTOLOAD'!Q3450</f>
        <v>0</v>
      </c>
      <c r="M3451" s="4" t="e">
        <f>IF(TRIM(CLEAN(I3451))="USCSH0000000","",VLOOKUP(I3451,'EZE Daily_With_BB CODES'!$H$3:$J$4445,3,0))</f>
        <v>#N/A</v>
      </c>
    </row>
    <row r="3452" ht="15" customHeight="1" s="4" customFormat="1">
      <c r="F3452" s="4">
        <f>'Enhanced Basket_AUTOLOAD'!H3451</f>
        <v>0</v>
      </c>
      <c r="G3452" s="4">
        <f>'Enhanced Basket_AUTOLOAD'!M3451</f>
        <v>0</v>
      </c>
      <c r="H3452" s="4">
        <f>'Enhanced Basket_AUTOLOAD'!O3451</f>
        <v>0</v>
      </c>
      <c r="I3452" s="4">
        <f>'Enhanced Basket_AUTOLOAD'!P3451</f>
        <v>0</v>
      </c>
      <c r="J3452" s="4">
        <f>'Enhanced Basket_AUTOLOAD'!Q3451</f>
        <v>0</v>
      </c>
      <c r="M3452" s="4" t="e">
        <f>IF(TRIM(CLEAN(I3452))="USCSH0000000","",VLOOKUP(I3452,'EZE Daily_With_BB CODES'!$H$3:$J$4445,3,0))</f>
        <v>#N/A</v>
      </c>
    </row>
    <row r="3453" ht="15" customHeight="1" s="4" customFormat="1">
      <c r="F3453" s="4">
        <f>'Enhanced Basket_AUTOLOAD'!H3452</f>
        <v>0</v>
      </c>
      <c r="G3453" s="4">
        <f>'Enhanced Basket_AUTOLOAD'!M3452</f>
        <v>0</v>
      </c>
      <c r="H3453" s="4">
        <f>'Enhanced Basket_AUTOLOAD'!O3452</f>
        <v>0</v>
      </c>
      <c r="I3453" s="4">
        <f>'Enhanced Basket_AUTOLOAD'!P3452</f>
        <v>0</v>
      </c>
      <c r="J3453" s="4">
        <f>'Enhanced Basket_AUTOLOAD'!Q3452</f>
        <v>0</v>
      </c>
      <c r="M3453" s="4" t="e">
        <f>IF(TRIM(CLEAN(I3453))="USCSH0000000","",VLOOKUP(I3453,'EZE Daily_With_BB CODES'!$H$3:$J$4445,3,0))</f>
        <v>#N/A</v>
      </c>
    </row>
    <row r="3454" ht="15" customHeight="1" s="4" customFormat="1">
      <c r="F3454" s="4">
        <f>'Enhanced Basket_AUTOLOAD'!H3453</f>
        <v>0</v>
      </c>
      <c r="G3454" s="4">
        <f>'Enhanced Basket_AUTOLOAD'!M3453</f>
        <v>0</v>
      </c>
      <c r="H3454" s="4">
        <f>'Enhanced Basket_AUTOLOAD'!O3453</f>
        <v>0</v>
      </c>
      <c r="I3454" s="4">
        <f>'Enhanced Basket_AUTOLOAD'!P3453</f>
        <v>0</v>
      </c>
      <c r="J3454" s="4">
        <f>'Enhanced Basket_AUTOLOAD'!Q3453</f>
        <v>0</v>
      </c>
      <c r="M3454" s="4" t="e">
        <f>IF(TRIM(CLEAN(I3454))="USCSH0000000","",VLOOKUP(I3454,'EZE Daily_With_BB CODES'!$H$3:$J$4445,3,0))</f>
        <v>#N/A</v>
      </c>
    </row>
    <row r="3455" ht="15" customHeight="1" s="4" customFormat="1">
      <c r="F3455" s="4">
        <f>'Enhanced Basket_AUTOLOAD'!H3454</f>
        <v>0</v>
      </c>
      <c r="G3455" s="4">
        <f>'Enhanced Basket_AUTOLOAD'!M3454</f>
        <v>0</v>
      </c>
      <c r="H3455" s="4">
        <f>'Enhanced Basket_AUTOLOAD'!O3454</f>
        <v>0</v>
      </c>
      <c r="I3455" s="4">
        <f>'Enhanced Basket_AUTOLOAD'!P3454</f>
        <v>0</v>
      </c>
      <c r="J3455" s="4">
        <f>'Enhanced Basket_AUTOLOAD'!Q3454</f>
        <v>0</v>
      </c>
      <c r="M3455" s="4" t="e">
        <f>IF(TRIM(CLEAN(I3455))="USCSH0000000","",VLOOKUP(I3455,'EZE Daily_With_BB CODES'!$H$3:$J$4445,3,0))</f>
        <v>#N/A</v>
      </c>
    </row>
    <row r="3456" ht="15" customHeight="1" s="4" customFormat="1">
      <c r="F3456" s="4">
        <f>'Enhanced Basket_AUTOLOAD'!H3455</f>
        <v>0</v>
      </c>
      <c r="G3456" s="4">
        <f>'Enhanced Basket_AUTOLOAD'!M3455</f>
        <v>0</v>
      </c>
      <c r="H3456" s="4">
        <f>'Enhanced Basket_AUTOLOAD'!O3455</f>
        <v>0</v>
      </c>
      <c r="I3456" s="4">
        <f>'Enhanced Basket_AUTOLOAD'!P3455</f>
        <v>0</v>
      </c>
      <c r="J3456" s="4">
        <f>'Enhanced Basket_AUTOLOAD'!Q3455</f>
        <v>0</v>
      </c>
      <c r="M3456" s="4" t="e">
        <f>IF(TRIM(CLEAN(I3456))="USCSH0000000","",VLOOKUP(I3456,'EZE Daily_With_BB CODES'!$H$3:$J$4445,3,0))</f>
        <v>#N/A</v>
      </c>
    </row>
    <row r="3457" ht="15" customHeight="1" s="4" customFormat="1">
      <c r="F3457" s="4">
        <f>'Enhanced Basket_AUTOLOAD'!H3456</f>
        <v>0</v>
      </c>
      <c r="G3457" s="4">
        <f>'Enhanced Basket_AUTOLOAD'!M3456</f>
        <v>0</v>
      </c>
      <c r="H3457" s="4">
        <f>'Enhanced Basket_AUTOLOAD'!O3456</f>
        <v>0</v>
      </c>
      <c r="I3457" s="4">
        <f>'Enhanced Basket_AUTOLOAD'!P3456</f>
        <v>0</v>
      </c>
      <c r="J3457" s="4">
        <f>'Enhanced Basket_AUTOLOAD'!Q3456</f>
        <v>0</v>
      </c>
      <c r="M3457" s="4" t="e">
        <f>IF(TRIM(CLEAN(I3457))="USCSH0000000","",VLOOKUP(I3457,'EZE Daily_With_BB CODES'!$H$3:$J$4445,3,0))</f>
        <v>#N/A</v>
      </c>
    </row>
    <row r="3458" ht="15" customHeight="1" s="4" customFormat="1">
      <c r="F3458" s="4">
        <f>'Enhanced Basket_AUTOLOAD'!H3457</f>
        <v>0</v>
      </c>
      <c r="G3458" s="4">
        <f>'Enhanced Basket_AUTOLOAD'!M3457</f>
        <v>0</v>
      </c>
      <c r="H3458" s="4">
        <f>'Enhanced Basket_AUTOLOAD'!O3457</f>
        <v>0</v>
      </c>
      <c r="I3458" s="4">
        <f>'Enhanced Basket_AUTOLOAD'!P3457</f>
        <v>0</v>
      </c>
      <c r="J3458" s="4">
        <f>'Enhanced Basket_AUTOLOAD'!Q3457</f>
        <v>0</v>
      </c>
      <c r="M3458" s="4" t="e">
        <f>IF(TRIM(CLEAN(I3458))="USCSH0000000","",VLOOKUP(I3458,'EZE Daily_With_BB CODES'!$H$3:$J$4445,3,0))</f>
        <v>#N/A</v>
      </c>
    </row>
    <row r="3459" ht="15" customHeight="1" s="4" customFormat="1">
      <c r="F3459" s="4">
        <f>'Enhanced Basket_AUTOLOAD'!H3458</f>
        <v>0</v>
      </c>
      <c r="G3459" s="4">
        <f>'Enhanced Basket_AUTOLOAD'!M3458</f>
        <v>0</v>
      </c>
      <c r="H3459" s="4">
        <f>'Enhanced Basket_AUTOLOAD'!O3458</f>
        <v>0</v>
      </c>
      <c r="I3459" s="4">
        <f>'Enhanced Basket_AUTOLOAD'!P3458</f>
        <v>0</v>
      </c>
      <c r="J3459" s="4">
        <f>'Enhanced Basket_AUTOLOAD'!Q3458</f>
        <v>0</v>
      </c>
      <c r="M3459" s="4" t="e">
        <f>IF(TRIM(CLEAN(I3459))="USCSH0000000","",VLOOKUP(I3459,'EZE Daily_With_BB CODES'!$H$3:$J$4445,3,0))</f>
        <v>#N/A</v>
      </c>
    </row>
    <row r="3460" ht="15" customHeight="1" s="4" customFormat="1">
      <c r="F3460" s="4">
        <f>'Enhanced Basket_AUTOLOAD'!H3459</f>
        <v>0</v>
      </c>
      <c r="G3460" s="4">
        <f>'Enhanced Basket_AUTOLOAD'!M3459</f>
        <v>0</v>
      </c>
      <c r="H3460" s="4">
        <f>'Enhanced Basket_AUTOLOAD'!O3459</f>
        <v>0</v>
      </c>
      <c r="I3460" s="4">
        <f>'Enhanced Basket_AUTOLOAD'!P3459</f>
        <v>0</v>
      </c>
      <c r="J3460" s="4">
        <f>'Enhanced Basket_AUTOLOAD'!Q3459</f>
        <v>0</v>
      </c>
      <c r="M3460" s="4" t="e">
        <f>IF(TRIM(CLEAN(I3460))="USCSH0000000","",VLOOKUP(I3460,'EZE Daily_With_BB CODES'!$H$3:$J$4445,3,0))</f>
        <v>#N/A</v>
      </c>
    </row>
    <row r="3461" ht="15" customHeight="1" s="4" customFormat="1">
      <c r="F3461" s="4">
        <f>'Enhanced Basket_AUTOLOAD'!H3460</f>
        <v>0</v>
      </c>
      <c r="G3461" s="4">
        <f>'Enhanced Basket_AUTOLOAD'!M3460</f>
        <v>0</v>
      </c>
      <c r="H3461" s="4">
        <f>'Enhanced Basket_AUTOLOAD'!O3460</f>
        <v>0</v>
      </c>
      <c r="I3461" s="4">
        <f>'Enhanced Basket_AUTOLOAD'!P3460</f>
        <v>0</v>
      </c>
      <c r="J3461" s="4">
        <f>'Enhanced Basket_AUTOLOAD'!Q3460</f>
        <v>0</v>
      </c>
      <c r="M3461" s="4" t="e">
        <f>IF(TRIM(CLEAN(I3461))="USCSH0000000","",VLOOKUP(I3461,'EZE Daily_With_BB CODES'!$H$3:$J$4445,3,0))</f>
        <v>#N/A</v>
      </c>
    </row>
    <row r="3462" ht="15" customHeight="1" s="4" customFormat="1">
      <c r="F3462" s="4">
        <f>'Enhanced Basket_AUTOLOAD'!H3461</f>
        <v>0</v>
      </c>
      <c r="G3462" s="4">
        <f>'Enhanced Basket_AUTOLOAD'!M3461</f>
        <v>0</v>
      </c>
      <c r="H3462" s="4">
        <f>'Enhanced Basket_AUTOLOAD'!O3461</f>
        <v>0</v>
      </c>
      <c r="I3462" s="4">
        <f>'Enhanced Basket_AUTOLOAD'!P3461</f>
        <v>0</v>
      </c>
      <c r="J3462" s="4">
        <f>'Enhanced Basket_AUTOLOAD'!Q3461</f>
        <v>0</v>
      </c>
      <c r="M3462" s="4" t="e">
        <f>IF(TRIM(CLEAN(I3462))="USCSH0000000","",VLOOKUP(I3462,'EZE Daily_With_BB CODES'!$H$3:$J$4445,3,0))</f>
        <v>#N/A</v>
      </c>
    </row>
    <row r="3463" ht="15" customHeight="1" s="4" customFormat="1">
      <c r="F3463" s="4">
        <f>'Enhanced Basket_AUTOLOAD'!H3462</f>
        <v>0</v>
      </c>
      <c r="G3463" s="4">
        <f>'Enhanced Basket_AUTOLOAD'!M3462</f>
        <v>0</v>
      </c>
      <c r="H3463" s="4">
        <f>'Enhanced Basket_AUTOLOAD'!O3462</f>
        <v>0</v>
      </c>
      <c r="I3463" s="4">
        <f>'Enhanced Basket_AUTOLOAD'!P3462</f>
        <v>0</v>
      </c>
      <c r="J3463" s="4">
        <f>'Enhanced Basket_AUTOLOAD'!Q3462</f>
        <v>0</v>
      </c>
      <c r="M3463" s="4" t="e">
        <f>IF(TRIM(CLEAN(I3463))="USCSH0000000","",VLOOKUP(I3463,'EZE Daily_With_BB CODES'!$H$3:$J$4445,3,0))</f>
        <v>#N/A</v>
      </c>
    </row>
    <row r="3464" ht="15" customHeight="1" s="4" customFormat="1">
      <c r="F3464" s="4">
        <f>'Enhanced Basket_AUTOLOAD'!H3463</f>
        <v>0</v>
      </c>
      <c r="G3464" s="4">
        <f>'Enhanced Basket_AUTOLOAD'!M3463</f>
        <v>0</v>
      </c>
      <c r="H3464" s="4">
        <f>'Enhanced Basket_AUTOLOAD'!O3463</f>
        <v>0</v>
      </c>
      <c r="I3464" s="4">
        <f>'Enhanced Basket_AUTOLOAD'!P3463</f>
        <v>0</v>
      </c>
      <c r="J3464" s="4">
        <f>'Enhanced Basket_AUTOLOAD'!Q3463</f>
        <v>0</v>
      </c>
      <c r="M3464" s="4" t="e">
        <f>IF(TRIM(CLEAN(I3464))="USCSH0000000","",VLOOKUP(I3464,'EZE Daily_With_BB CODES'!$H$3:$J$4445,3,0))</f>
        <v>#N/A</v>
      </c>
    </row>
    <row r="3465" ht="15" customHeight="1" s="4" customFormat="1">
      <c r="F3465" s="4">
        <f>'Enhanced Basket_AUTOLOAD'!H3464</f>
        <v>0</v>
      </c>
      <c r="G3465" s="4">
        <f>'Enhanced Basket_AUTOLOAD'!M3464</f>
        <v>0</v>
      </c>
      <c r="H3465" s="4">
        <f>'Enhanced Basket_AUTOLOAD'!O3464</f>
        <v>0</v>
      </c>
      <c r="I3465" s="4">
        <f>'Enhanced Basket_AUTOLOAD'!P3464</f>
        <v>0</v>
      </c>
      <c r="J3465" s="4">
        <f>'Enhanced Basket_AUTOLOAD'!Q3464</f>
        <v>0</v>
      </c>
      <c r="M3465" s="4" t="e">
        <f>IF(TRIM(CLEAN(I3465))="USCSH0000000","",VLOOKUP(I3465,'EZE Daily_With_BB CODES'!$H$3:$J$4445,3,0))</f>
        <v>#N/A</v>
      </c>
    </row>
    <row r="3466" ht="15" customHeight="1" s="4" customFormat="1">
      <c r="F3466" s="4">
        <f>'Enhanced Basket_AUTOLOAD'!H3465</f>
        <v>0</v>
      </c>
      <c r="G3466" s="4">
        <f>'Enhanced Basket_AUTOLOAD'!M3465</f>
        <v>0</v>
      </c>
      <c r="H3466" s="4">
        <f>'Enhanced Basket_AUTOLOAD'!O3465</f>
        <v>0</v>
      </c>
      <c r="I3466" s="4">
        <f>'Enhanced Basket_AUTOLOAD'!P3465</f>
        <v>0</v>
      </c>
      <c r="J3466" s="4">
        <f>'Enhanced Basket_AUTOLOAD'!Q3465</f>
        <v>0</v>
      </c>
      <c r="M3466" s="4" t="e">
        <f>IF(TRIM(CLEAN(I3466))="USCSH0000000","",VLOOKUP(I3466,'EZE Daily_With_BB CODES'!$H$3:$J$4445,3,0))</f>
        <v>#N/A</v>
      </c>
    </row>
    <row r="3467" ht="15" customHeight="1" s="4" customFormat="1">
      <c r="F3467" s="4">
        <f>'Enhanced Basket_AUTOLOAD'!H3466</f>
        <v>0</v>
      </c>
      <c r="G3467" s="4">
        <f>'Enhanced Basket_AUTOLOAD'!M3466</f>
        <v>0</v>
      </c>
      <c r="H3467" s="4">
        <f>'Enhanced Basket_AUTOLOAD'!O3466</f>
        <v>0</v>
      </c>
      <c r="I3467" s="4">
        <f>'Enhanced Basket_AUTOLOAD'!P3466</f>
        <v>0</v>
      </c>
      <c r="J3467" s="4">
        <f>'Enhanced Basket_AUTOLOAD'!Q3466</f>
        <v>0</v>
      </c>
      <c r="M3467" s="4" t="e">
        <f>IF(TRIM(CLEAN(I3467))="USCSH0000000","",VLOOKUP(I3467,'EZE Daily_With_BB CODES'!$H$3:$J$4445,3,0))</f>
        <v>#N/A</v>
      </c>
    </row>
    <row r="3468" ht="15" customHeight="1" s="4" customFormat="1">
      <c r="F3468" s="4">
        <f>'Enhanced Basket_AUTOLOAD'!H3467</f>
        <v>0</v>
      </c>
      <c r="G3468" s="4">
        <f>'Enhanced Basket_AUTOLOAD'!M3467</f>
        <v>0</v>
      </c>
      <c r="H3468" s="4">
        <f>'Enhanced Basket_AUTOLOAD'!O3467</f>
        <v>0</v>
      </c>
      <c r="I3468" s="4">
        <f>'Enhanced Basket_AUTOLOAD'!P3467</f>
        <v>0</v>
      </c>
      <c r="J3468" s="4">
        <f>'Enhanced Basket_AUTOLOAD'!Q3467</f>
        <v>0</v>
      </c>
      <c r="M3468" s="4" t="e">
        <f>IF(TRIM(CLEAN(I3468))="USCSH0000000","",VLOOKUP(I3468,'EZE Daily_With_BB CODES'!$H$3:$J$4445,3,0))</f>
        <v>#N/A</v>
      </c>
    </row>
    <row r="3469" ht="15" customHeight="1" s="4" customFormat="1">
      <c r="F3469" s="4">
        <f>'Enhanced Basket_AUTOLOAD'!H3468</f>
        <v>0</v>
      </c>
      <c r="G3469" s="4">
        <f>'Enhanced Basket_AUTOLOAD'!M3468</f>
        <v>0</v>
      </c>
      <c r="H3469" s="4">
        <f>'Enhanced Basket_AUTOLOAD'!O3468</f>
        <v>0</v>
      </c>
      <c r="I3469" s="4">
        <f>'Enhanced Basket_AUTOLOAD'!P3468</f>
        <v>0</v>
      </c>
      <c r="J3469" s="4">
        <f>'Enhanced Basket_AUTOLOAD'!Q3468</f>
        <v>0</v>
      </c>
      <c r="M3469" s="4" t="e">
        <f>IF(TRIM(CLEAN(I3469))="USCSH0000000","",VLOOKUP(I3469,'EZE Daily_With_BB CODES'!$H$3:$J$4445,3,0))</f>
        <v>#N/A</v>
      </c>
    </row>
    <row r="3470" ht="15" customHeight="1" s="4" customFormat="1">
      <c r="F3470" s="4">
        <f>'Enhanced Basket_AUTOLOAD'!H3469</f>
        <v>0</v>
      </c>
      <c r="G3470" s="4">
        <f>'Enhanced Basket_AUTOLOAD'!M3469</f>
        <v>0</v>
      </c>
      <c r="H3470" s="4">
        <f>'Enhanced Basket_AUTOLOAD'!O3469</f>
        <v>0</v>
      </c>
      <c r="I3470" s="4">
        <f>'Enhanced Basket_AUTOLOAD'!P3469</f>
        <v>0</v>
      </c>
      <c r="J3470" s="4">
        <f>'Enhanced Basket_AUTOLOAD'!Q3469</f>
        <v>0</v>
      </c>
      <c r="M3470" s="4" t="e">
        <f>IF(TRIM(CLEAN(I3470))="USCSH0000000","",VLOOKUP(I3470,'EZE Daily_With_BB CODES'!$H$3:$J$4445,3,0))</f>
        <v>#N/A</v>
      </c>
    </row>
    <row r="3471" ht="15" customHeight="1" s="4" customFormat="1">
      <c r="F3471" s="4">
        <f>'Enhanced Basket_AUTOLOAD'!H3470</f>
        <v>0</v>
      </c>
      <c r="G3471" s="4">
        <f>'Enhanced Basket_AUTOLOAD'!M3470</f>
        <v>0</v>
      </c>
      <c r="H3471" s="4">
        <f>'Enhanced Basket_AUTOLOAD'!O3470</f>
        <v>0</v>
      </c>
      <c r="I3471" s="4">
        <f>'Enhanced Basket_AUTOLOAD'!P3470</f>
        <v>0</v>
      </c>
      <c r="J3471" s="4">
        <f>'Enhanced Basket_AUTOLOAD'!Q3470</f>
        <v>0</v>
      </c>
      <c r="M3471" s="4" t="e">
        <f>IF(TRIM(CLEAN(I3471))="USCSH0000000","",VLOOKUP(I3471,'EZE Daily_With_BB CODES'!$H$3:$J$4445,3,0))</f>
        <v>#N/A</v>
      </c>
    </row>
    <row r="3472" ht="15" customHeight="1" s="4" customFormat="1">
      <c r="F3472" s="4">
        <f>'Enhanced Basket_AUTOLOAD'!H3471</f>
        <v>0</v>
      </c>
      <c r="G3472" s="4">
        <f>'Enhanced Basket_AUTOLOAD'!M3471</f>
        <v>0</v>
      </c>
      <c r="H3472" s="4">
        <f>'Enhanced Basket_AUTOLOAD'!O3471</f>
        <v>0</v>
      </c>
      <c r="I3472" s="4">
        <f>'Enhanced Basket_AUTOLOAD'!P3471</f>
        <v>0</v>
      </c>
      <c r="J3472" s="4">
        <f>'Enhanced Basket_AUTOLOAD'!Q3471</f>
        <v>0</v>
      </c>
      <c r="M3472" s="4" t="e">
        <f>IF(TRIM(CLEAN(I3472))="USCSH0000000","",VLOOKUP(I3472,'EZE Daily_With_BB CODES'!$H$3:$J$4445,3,0))</f>
        <v>#N/A</v>
      </c>
    </row>
    <row r="3473" ht="15" customHeight="1" s="4" customFormat="1">
      <c r="F3473" s="4">
        <f>'Enhanced Basket_AUTOLOAD'!H3472</f>
        <v>0</v>
      </c>
      <c r="G3473" s="4">
        <f>'Enhanced Basket_AUTOLOAD'!M3472</f>
        <v>0</v>
      </c>
      <c r="H3473" s="4">
        <f>'Enhanced Basket_AUTOLOAD'!O3472</f>
        <v>0</v>
      </c>
      <c r="I3473" s="4">
        <f>'Enhanced Basket_AUTOLOAD'!P3472</f>
        <v>0</v>
      </c>
      <c r="J3473" s="4">
        <f>'Enhanced Basket_AUTOLOAD'!Q3472</f>
        <v>0</v>
      </c>
      <c r="M3473" s="4" t="e">
        <f>IF(TRIM(CLEAN(I3473))="USCSH0000000","",VLOOKUP(I3473,'EZE Daily_With_BB CODES'!$H$3:$J$4445,3,0))</f>
        <v>#N/A</v>
      </c>
    </row>
    <row r="3474" ht="15" customHeight="1" s="4" customFormat="1">
      <c r="F3474" s="4">
        <f>'Enhanced Basket_AUTOLOAD'!H3473</f>
        <v>0</v>
      </c>
      <c r="G3474" s="4">
        <f>'Enhanced Basket_AUTOLOAD'!M3473</f>
        <v>0</v>
      </c>
      <c r="H3474" s="4">
        <f>'Enhanced Basket_AUTOLOAD'!O3473</f>
        <v>0</v>
      </c>
      <c r="I3474" s="4">
        <f>'Enhanced Basket_AUTOLOAD'!P3473</f>
        <v>0</v>
      </c>
      <c r="J3474" s="4">
        <f>'Enhanced Basket_AUTOLOAD'!Q3473</f>
        <v>0</v>
      </c>
      <c r="M3474" s="4" t="e">
        <f>IF(TRIM(CLEAN(I3474))="USCSH0000000","",VLOOKUP(I3474,'EZE Daily_With_BB CODES'!$H$3:$J$4445,3,0))</f>
        <v>#N/A</v>
      </c>
    </row>
    <row r="3475" ht="15" customHeight="1" s="4" customFormat="1">
      <c r="F3475" s="4">
        <f>'Enhanced Basket_AUTOLOAD'!H3474</f>
        <v>0</v>
      </c>
      <c r="G3475" s="4">
        <f>'Enhanced Basket_AUTOLOAD'!M3474</f>
        <v>0</v>
      </c>
      <c r="H3475" s="4">
        <f>'Enhanced Basket_AUTOLOAD'!O3474</f>
        <v>0</v>
      </c>
      <c r="I3475" s="4">
        <f>'Enhanced Basket_AUTOLOAD'!P3474</f>
        <v>0</v>
      </c>
      <c r="J3475" s="4">
        <f>'Enhanced Basket_AUTOLOAD'!Q3474</f>
        <v>0</v>
      </c>
      <c r="M3475" s="4" t="e">
        <f>IF(TRIM(CLEAN(I3475))="USCSH0000000","",VLOOKUP(I3475,'EZE Daily_With_BB CODES'!$H$3:$J$4445,3,0))</f>
        <v>#N/A</v>
      </c>
    </row>
    <row r="3476" ht="15" customHeight="1" s="4" customFormat="1">
      <c r="F3476" s="4">
        <f>'Enhanced Basket_AUTOLOAD'!H3475</f>
        <v>0</v>
      </c>
      <c r="G3476" s="4">
        <f>'Enhanced Basket_AUTOLOAD'!M3475</f>
        <v>0</v>
      </c>
      <c r="H3476" s="4">
        <f>'Enhanced Basket_AUTOLOAD'!O3475</f>
        <v>0</v>
      </c>
      <c r="I3476" s="4">
        <f>'Enhanced Basket_AUTOLOAD'!P3475</f>
        <v>0</v>
      </c>
      <c r="J3476" s="4">
        <f>'Enhanced Basket_AUTOLOAD'!Q3475</f>
        <v>0</v>
      </c>
      <c r="M3476" s="4" t="e">
        <f>IF(TRIM(CLEAN(I3476))="USCSH0000000","",VLOOKUP(I3476,'EZE Daily_With_BB CODES'!$H$3:$J$4445,3,0))</f>
        <v>#N/A</v>
      </c>
    </row>
    <row r="3477" ht="15" customHeight="1" s="4" customFormat="1">
      <c r="F3477" s="4">
        <f>'Enhanced Basket_AUTOLOAD'!H3476</f>
        <v>0</v>
      </c>
      <c r="G3477" s="4">
        <f>'Enhanced Basket_AUTOLOAD'!M3476</f>
        <v>0</v>
      </c>
      <c r="H3477" s="4">
        <f>'Enhanced Basket_AUTOLOAD'!O3476</f>
        <v>0</v>
      </c>
      <c r="I3477" s="4">
        <f>'Enhanced Basket_AUTOLOAD'!P3476</f>
        <v>0</v>
      </c>
      <c r="J3477" s="4">
        <f>'Enhanced Basket_AUTOLOAD'!Q3476</f>
        <v>0</v>
      </c>
      <c r="M3477" s="4" t="e">
        <f>IF(TRIM(CLEAN(I3477))="USCSH0000000","",VLOOKUP(I3477,'EZE Daily_With_BB CODES'!$H$3:$J$4445,3,0))</f>
        <v>#N/A</v>
      </c>
    </row>
    <row r="3478" ht="15" customHeight="1" s="4" customFormat="1">
      <c r="F3478" s="4">
        <f>'Enhanced Basket_AUTOLOAD'!H3477</f>
        <v>0</v>
      </c>
      <c r="G3478" s="4">
        <f>'Enhanced Basket_AUTOLOAD'!M3477</f>
        <v>0</v>
      </c>
      <c r="H3478" s="4">
        <f>'Enhanced Basket_AUTOLOAD'!O3477</f>
        <v>0</v>
      </c>
      <c r="I3478" s="4">
        <f>'Enhanced Basket_AUTOLOAD'!P3477</f>
        <v>0</v>
      </c>
      <c r="J3478" s="4">
        <f>'Enhanced Basket_AUTOLOAD'!Q3477</f>
        <v>0</v>
      </c>
      <c r="M3478" s="4" t="e">
        <f>IF(TRIM(CLEAN(I3478))="USCSH0000000","",VLOOKUP(I3478,'EZE Daily_With_BB CODES'!$H$3:$J$4445,3,0))</f>
        <v>#N/A</v>
      </c>
    </row>
    <row r="3479" ht="15" customHeight="1" s="4" customFormat="1">
      <c r="F3479" s="4">
        <f>'Enhanced Basket_AUTOLOAD'!H3478</f>
        <v>0</v>
      </c>
      <c r="G3479" s="4">
        <f>'Enhanced Basket_AUTOLOAD'!M3478</f>
        <v>0</v>
      </c>
      <c r="H3479" s="4">
        <f>'Enhanced Basket_AUTOLOAD'!O3478</f>
        <v>0</v>
      </c>
      <c r="I3479" s="4">
        <f>'Enhanced Basket_AUTOLOAD'!P3478</f>
        <v>0</v>
      </c>
      <c r="J3479" s="4">
        <f>'Enhanced Basket_AUTOLOAD'!Q3478</f>
        <v>0</v>
      </c>
      <c r="M3479" s="4" t="e">
        <f>IF(TRIM(CLEAN(I3479))="USCSH0000000","",VLOOKUP(I3479,'EZE Daily_With_BB CODES'!$H$3:$J$4445,3,0))</f>
        <v>#N/A</v>
      </c>
    </row>
    <row r="3480" ht="15" customHeight="1" s="4" customFormat="1">
      <c r="F3480" s="4">
        <f>'Enhanced Basket_AUTOLOAD'!H3479</f>
        <v>0</v>
      </c>
      <c r="G3480" s="4">
        <f>'Enhanced Basket_AUTOLOAD'!M3479</f>
        <v>0</v>
      </c>
      <c r="H3480" s="4">
        <f>'Enhanced Basket_AUTOLOAD'!O3479</f>
        <v>0</v>
      </c>
      <c r="I3480" s="4">
        <f>'Enhanced Basket_AUTOLOAD'!P3479</f>
        <v>0</v>
      </c>
      <c r="J3480" s="4">
        <f>'Enhanced Basket_AUTOLOAD'!Q3479</f>
        <v>0</v>
      </c>
      <c r="M3480" s="4" t="e">
        <f>IF(TRIM(CLEAN(I3480))="USCSH0000000","",VLOOKUP(I3480,'EZE Daily_With_BB CODES'!$H$3:$J$4445,3,0))</f>
        <v>#N/A</v>
      </c>
    </row>
    <row r="3481" ht="15" customHeight="1" s="4" customFormat="1">
      <c r="F3481" s="4">
        <f>'Enhanced Basket_AUTOLOAD'!H3480</f>
        <v>0</v>
      </c>
      <c r="G3481" s="4">
        <f>'Enhanced Basket_AUTOLOAD'!M3480</f>
        <v>0</v>
      </c>
      <c r="H3481" s="4">
        <f>'Enhanced Basket_AUTOLOAD'!O3480</f>
        <v>0</v>
      </c>
      <c r="I3481" s="4">
        <f>'Enhanced Basket_AUTOLOAD'!P3480</f>
        <v>0</v>
      </c>
      <c r="J3481" s="4">
        <f>'Enhanced Basket_AUTOLOAD'!Q3480</f>
        <v>0</v>
      </c>
      <c r="M3481" s="4" t="e">
        <f>IF(TRIM(CLEAN(I3481))="USCSH0000000","",VLOOKUP(I3481,'EZE Daily_With_BB CODES'!$H$3:$J$4445,3,0))</f>
        <v>#N/A</v>
      </c>
    </row>
    <row r="3482" ht="15" customHeight="1" s="4" customFormat="1">
      <c r="F3482" s="4">
        <f>'Enhanced Basket_AUTOLOAD'!H3481</f>
        <v>0</v>
      </c>
      <c r="G3482" s="4">
        <f>'Enhanced Basket_AUTOLOAD'!M3481</f>
        <v>0</v>
      </c>
      <c r="H3482" s="4">
        <f>'Enhanced Basket_AUTOLOAD'!O3481</f>
        <v>0</v>
      </c>
      <c r="I3482" s="4">
        <f>'Enhanced Basket_AUTOLOAD'!P3481</f>
        <v>0</v>
      </c>
      <c r="J3482" s="4">
        <f>'Enhanced Basket_AUTOLOAD'!Q3481</f>
        <v>0</v>
      </c>
      <c r="M3482" s="4" t="e">
        <f>IF(TRIM(CLEAN(I3482))="USCSH0000000","",VLOOKUP(I3482,'EZE Daily_With_BB CODES'!$H$3:$J$4445,3,0))</f>
        <v>#N/A</v>
      </c>
    </row>
    <row r="3483" ht="15" customHeight="1" s="4" customFormat="1">
      <c r="F3483" s="4">
        <f>'Enhanced Basket_AUTOLOAD'!H3482</f>
        <v>0</v>
      </c>
      <c r="G3483" s="4">
        <f>'Enhanced Basket_AUTOLOAD'!M3482</f>
        <v>0</v>
      </c>
      <c r="H3483" s="4">
        <f>'Enhanced Basket_AUTOLOAD'!O3482</f>
        <v>0</v>
      </c>
      <c r="I3483" s="4">
        <f>'Enhanced Basket_AUTOLOAD'!P3482</f>
        <v>0</v>
      </c>
      <c r="J3483" s="4">
        <f>'Enhanced Basket_AUTOLOAD'!Q3482</f>
        <v>0</v>
      </c>
      <c r="M3483" s="4" t="e">
        <f>IF(TRIM(CLEAN(I3483))="USCSH0000000","",VLOOKUP(I3483,'EZE Daily_With_BB CODES'!$H$3:$J$4445,3,0))</f>
        <v>#N/A</v>
      </c>
    </row>
    <row r="3484" ht="15" customHeight="1" s="4" customFormat="1">
      <c r="F3484" s="4">
        <f>'Enhanced Basket_AUTOLOAD'!H3483</f>
        <v>0</v>
      </c>
      <c r="G3484" s="4">
        <f>'Enhanced Basket_AUTOLOAD'!M3483</f>
        <v>0</v>
      </c>
      <c r="H3484" s="4">
        <f>'Enhanced Basket_AUTOLOAD'!O3483</f>
        <v>0</v>
      </c>
      <c r="I3484" s="4">
        <f>'Enhanced Basket_AUTOLOAD'!P3483</f>
        <v>0</v>
      </c>
      <c r="J3484" s="4">
        <f>'Enhanced Basket_AUTOLOAD'!Q3483</f>
        <v>0</v>
      </c>
      <c r="M3484" s="4" t="e">
        <f>IF(TRIM(CLEAN(I3484))="USCSH0000000","",VLOOKUP(I3484,'EZE Daily_With_BB CODES'!$H$3:$J$4445,3,0))</f>
        <v>#N/A</v>
      </c>
    </row>
    <row r="3485" ht="15" customHeight="1" s="4" customFormat="1">
      <c r="F3485" s="4">
        <f>'Enhanced Basket_AUTOLOAD'!H3484</f>
        <v>0</v>
      </c>
      <c r="G3485" s="4">
        <f>'Enhanced Basket_AUTOLOAD'!M3484</f>
        <v>0</v>
      </c>
      <c r="H3485" s="4">
        <f>'Enhanced Basket_AUTOLOAD'!O3484</f>
        <v>0</v>
      </c>
      <c r="I3485" s="4">
        <f>'Enhanced Basket_AUTOLOAD'!P3484</f>
        <v>0</v>
      </c>
      <c r="J3485" s="4">
        <f>'Enhanced Basket_AUTOLOAD'!Q3484</f>
        <v>0</v>
      </c>
      <c r="M3485" s="4" t="e">
        <f>IF(TRIM(CLEAN(I3485))="USCSH0000000","",VLOOKUP(I3485,'EZE Daily_With_BB CODES'!$H$3:$J$4445,3,0))</f>
        <v>#N/A</v>
      </c>
    </row>
    <row r="3486" ht="15" customHeight="1" s="4" customFormat="1">
      <c r="F3486" s="4">
        <f>'Enhanced Basket_AUTOLOAD'!H3485</f>
        <v>0</v>
      </c>
      <c r="G3486" s="4">
        <f>'Enhanced Basket_AUTOLOAD'!M3485</f>
        <v>0</v>
      </c>
      <c r="H3486" s="4">
        <f>'Enhanced Basket_AUTOLOAD'!O3485</f>
        <v>0</v>
      </c>
      <c r="I3486" s="4">
        <f>'Enhanced Basket_AUTOLOAD'!P3485</f>
        <v>0</v>
      </c>
      <c r="J3486" s="4">
        <f>'Enhanced Basket_AUTOLOAD'!Q3485</f>
        <v>0</v>
      </c>
      <c r="M3486" s="4" t="e">
        <f>IF(TRIM(CLEAN(I3486))="USCSH0000000","",VLOOKUP(I3486,'EZE Daily_With_BB CODES'!$H$3:$J$4445,3,0))</f>
        <v>#N/A</v>
      </c>
    </row>
    <row r="3487" ht="15" customHeight="1" s="4" customFormat="1">
      <c r="F3487" s="4">
        <f>'Enhanced Basket_AUTOLOAD'!H3486</f>
        <v>0</v>
      </c>
      <c r="G3487" s="4">
        <f>'Enhanced Basket_AUTOLOAD'!M3486</f>
        <v>0</v>
      </c>
      <c r="H3487" s="4">
        <f>'Enhanced Basket_AUTOLOAD'!O3486</f>
        <v>0</v>
      </c>
      <c r="I3487" s="4">
        <f>'Enhanced Basket_AUTOLOAD'!P3486</f>
        <v>0</v>
      </c>
      <c r="J3487" s="4">
        <f>'Enhanced Basket_AUTOLOAD'!Q3486</f>
        <v>0</v>
      </c>
      <c r="M3487" s="4" t="e">
        <f>IF(TRIM(CLEAN(I3487))="USCSH0000000","",VLOOKUP(I3487,'EZE Daily_With_BB CODES'!$H$3:$J$4445,3,0))</f>
        <v>#N/A</v>
      </c>
    </row>
    <row r="3488" ht="15" customHeight="1" s="4" customFormat="1">
      <c r="F3488" s="4">
        <f>'Enhanced Basket_AUTOLOAD'!H3487</f>
        <v>0</v>
      </c>
      <c r="G3488" s="4">
        <f>'Enhanced Basket_AUTOLOAD'!M3487</f>
        <v>0</v>
      </c>
      <c r="H3488" s="4">
        <f>'Enhanced Basket_AUTOLOAD'!O3487</f>
        <v>0</v>
      </c>
      <c r="I3488" s="4">
        <f>'Enhanced Basket_AUTOLOAD'!P3487</f>
        <v>0</v>
      </c>
      <c r="J3488" s="4">
        <f>'Enhanced Basket_AUTOLOAD'!Q3487</f>
        <v>0</v>
      </c>
      <c r="M3488" s="4" t="e">
        <f>IF(TRIM(CLEAN(I3488))="USCSH0000000","",VLOOKUP(I3488,'EZE Daily_With_BB CODES'!$H$3:$J$4445,3,0))</f>
        <v>#N/A</v>
      </c>
    </row>
    <row r="3489" ht="15" customHeight="1" s="4" customFormat="1">
      <c r="F3489" s="4">
        <f>'Enhanced Basket_AUTOLOAD'!H3488</f>
        <v>0</v>
      </c>
      <c r="G3489" s="4">
        <f>'Enhanced Basket_AUTOLOAD'!M3488</f>
        <v>0</v>
      </c>
      <c r="H3489" s="4">
        <f>'Enhanced Basket_AUTOLOAD'!O3488</f>
        <v>0</v>
      </c>
      <c r="I3489" s="4">
        <f>'Enhanced Basket_AUTOLOAD'!P3488</f>
        <v>0</v>
      </c>
      <c r="J3489" s="4">
        <f>'Enhanced Basket_AUTOLOAD'!Q3488</f>
        <v>0</v>
      </c>
      <c r="M3489" s="4" t="e">
        <f>IF(TRIM(CLEAN(I3489))="USCSH0000000","",VLOOKUP(I3489,'EZE Daily_With_BB CODES'!$H$3:$J$4445,3,0))</f>
        <v>#N/A</v>
      </c>
    </row>
    <row r="3490" ht="15" customHeight="1" s="4" customFormat="1">
      <c r="F3490" s="4">
        <f>'Enhanced Basket_AUTOLOAD'!H3489</f>
        <v>0</v>
      </c>
      <c r="G3490" s="4">
        <f>'Enhanced Basket_AUTOLOAD'!M3489</f>
        <v>0</v>
      </c>
      <c r="H3490" s="4">
        <f>'Enhanced Basket_AUTOLOAD'!O3489</f>
        <v>0</v>
      </c>
      <c r="I3490" s="4">
        <f>'Enhanced Basket_AUTOLOAD'!P3489</f>
        <v>0</v>
      </c>
      <c r="J3490" s="4">
        <f>'Enhanced Basket_AUTOLOAD'!Q3489</f>
        <v>0</v>
      </c>
      <c r="M3490" s="4" t="e">
        <f>IF(TRIM(CLEAN(I3490))="USCSH0000000","",VLOOKUP(I3490,'EZE Daily_With_BB CODES'!$H$3:$J$4445,3,0))</f>
        <v>#N/A</v>
      </c>
    </row>
    <row r="3491" ht="15" customHeight="1" s="4" customFormat="1">
      <c r="F3491" s="4">
        <f>'Enhanced Basket_AUTOLOAD'!H3490</f>
        <v>0</v>
      </c>
      <c r="G3491" s="4">
        <f>'Enhanced Basket_AUTOLOAD'!M3490</f>
        <v>0</v>
      </c>
      <c r="H3491" s="4">
        <f>'Enhanced Basket_AUTOLOAD'!O3490</f>
        <v>0</v>
      </c>
      <c r="I3491" s="4">
        <f>'Enhanced Basket_AUTOLOAD'!P3490</f>
        <v>0</v>
      </c>
      <c r="J3491" s="4">
        <f>'Enhanced Basket_AUTOLOAD'!Q3490</f>
        <v>0</v>
      </c>
      <c r="M3491" s="4" t="e">
        <f>IF(TRIM(CLEAN(I3491))="USCSH0000000","",VLOOKUP(I3491,'EZE Daily_With_BB CODES'!$H$3:$J$4445,3,0))</f>
        <v>#N/A</v>
      </c>
    </row>
    <row r="3492" ht="15" customHeight="1" s="4" customFormat="1">
      <c r="F3492" s="4">
        <f>'Enhanced Basket_AUTOLOAD'!H3491</f>
        <v>0</v>
      </c>
      <c r="G3492" s="4">
        <f>'Enhanced Basket_AUTOLOAD'!M3491</f>
        <v>0</v>
      </c>
      <c r="H3492" s="4">
        <f>'Enhanced Basket_AUTOLOAD'!O3491</f>
        <v>0</v>
      </c>
      <c r="I3492" s="4">
        <f>'Enhanced Basket_AUTOLOAD'!P3491</f>
        <v>0</v>
      </c>
      <c r="J3492" s="4">
        <f>'Enhanced Basket_AUTOLOAD'!Q3491</f>
        <v>0</v>
      </c>
      <c r="M3492" s="4" t="e">
        <f>IF(TRIM(CLEAN(I3492))="USCSH0000000","",VLOOKUP(I3492,'EZE Daily_With_BB CODES'!$H$3:$J$4445,3,0))</f>
        <v>#N/A</v>
      </c>
    </row>
    <row r="3493" ht="15" customHeight="1" s="4" customFormat="1">
      <c r="F3493" s="4">
        <f>'Enhanced Basket_AUTOLOAD'!H3492</f>
        <v>0</v>
      </c>
      <c r="G3493" s="4">
        <f>'Enhanced Basket_AUTOLOAD'!M3492</f>
        <v>0</v>
      </c>
      <c r="H3493" s="4">
        <f>'Enhanced Basket_AUTOLOAD'!O3492</f>
        <v>0</v>
      </c>
      <c r="I3493" s="4">
        <f>'Enhanced Basket_AUTOLOAD'!P3492</f>
        <v>0</v>
      </c>
      <c r="J3493" s="4">
        <f>'Enhanced Basket_AUTOLOAD'!Q3492</f>
        <v>0</v>
      </c>
      <c r="M3493" s="4" t="e">
        <f>IF(TRIM(CLEAN(I3493))="USCSH0000000","",VLOOKUP(I3493,'EZE Daily_With_BB CODES'!$H$3:$J$4445,3,0))</f>
        <v>#N/A</v>
      </c>
    </row>
    <row r="3494" ht="15" customHeight="1" s="4" customFormat="1">
      <c r="F3494" s="4">
        <f>'Enhanced Basket_AUTOLOAD'!H3493</f>
        <v>0</v>
      </c>
      <c r="G3494" s="4">
        <f>'Enhanced Basket_AUTOLOAD'!M3493</f>
        <v>0</v>
      </c>
      <c r="H3494" s="4">
        <f>'Enhanced Basket_AUTOLOAD'!O3493</f>
        <v>0</v>
      </c>
      <c r="I3494" s="4">
        <f>'Enhanced Basket_AUTOLOAD'!P3493</f>
        <v>0</v>
      </c>
      <c r="J3494" s="4">
        <f>'Enhanced Basket_AUTOLOAD'!Q3493</f>
        <v>0</v>
      </c>
      <c r="M3494" s="4" t="e">
        <f>IF(TRIM(CLEAN(I3494))="USCSH0000000","",VLOOKUP(I3494,'EZE Daily_With_BB CODES'!$H$3:$J$4445,3,0))</f>
        <v>#N/A</v>
      </c>
    </row>
    <row r="3495" ht="15" customHeight="1" s="4" customFormat="1">
      <c r="F3495" s="4">
        <f>'Enhanced Basket_AUTOLOAD'!H3494</f>
        <v>0</v>
      </c>
      <c r="G3495" s="4">
        <f>'Enhanced Basket_AUTOLOAD'!M3494</f>
        <v>0</v>
      </c>
      <c r="H3495" s="4">
        <f>'Enhanced Basket_AUTOLOAD'!O3494</f>
        <v>0</v>
      </c>
      <c r="I3495" s="4">
        <f>'Enhanced Basket_AUTOLOAD'!P3494</f>
        <v>0</v>
      </c>
      <c r="J3495" s="4">
        <f>'Enhanced Basket_AUTOLOAD'!Q3494</f>
        <v>0</v>
      </c>
      <c r="M3495" s="4" t="e">
        <f>IF(TRIM(CLEAN(I3495))="USCSH0000000","",VLOOKUP(I3495,'EZE Daily_With_BB CODES'!$H$3:$J$4445,3,0))</f>
        <v>#N/A</v>
      </c>
    </row>
    <row r="3496" ht="15" customHeight="1" s="4" customFormat="1">
      <c r="F3496" s="4">
        <f>'Enhanced Basket_AUTOLOAD'!H3495</f>
        <v>0</v>
      </c>
      <c r="G3496" s="4">
        <f>'Enhanced Basket_AUTOLOAD'!M3495</f>
        <v>0</v>
      </c>
      <c r="H3496" s="4">
        <f>'Enhanced Basket_AUTOLOAD'!O3495</f>
        <v>0</v>
      </c>
      <c r="I3496" s="4">
        <f>'Enhanced Basket_AUTOLOAD'!P3495</f>
        <v>0</v>
      </c>
      <c r="J3496" s="4">
        <f>'Enhanced Basket_AUTOLOAD'!Q3495</f>
        <v>0</v>
      </c>
      <c r="M3496" s="4" t="e">
        <f>IF(TRIM(CLEAN(I3496))="USCSH0000000","",VLOOKUP(I3496,'EZE Daily_With_BB CODES'!$H$3:$J$4445,3,0))</f>
        <v>#N/A</v>
      </c>
    </row>
    <row r="3497" ht="15" customHeight="1" s="4" customFormat="1">
      <c r="F3497" s="4">
        <f>'Enhanced Basket_AUTOLOAD'!H3496</f>
        <v>0</v>
      </c>
      <c r="G3497" s="4">
        <f>'Enhanced Basket_AUTOLOAD'!M3496</f>
        <v>0</v>
      </c>
      <c r="H3497" s="4">
        <f>'Enhanced Basket_AUTOLOAD'!O3496</f>
        <v>0</v>
      </c>
      <c r="I3497" s="4">
        <f>'Enhanced Basket_AUTOLOAD'!P3496</f>
        <v>0</v>
      </c>
      <c r="J3497" s="4">
        <f>'Enhanced Basket_AUTOLOAD'!Q3496</f>
        <v>0</v>
      </c>
      <c r="M3497" s="4" t="e">
        <f>IF(TRIM(CLEAN(I3497))="USCSH0000000","",VLOOKUP(I3497,'EZE Daily_With_BB CODES'!$H$3:$J$4445,3,0))</f>
        <v>#N/A</v>
      </c>
    </row>
    <row r="3498" ht="15" customHeight="1" s="4" customFormat="1">
      <c r="F3498" s="4">
        <f>'Enhanced Basket_AUTOLOAD'!H3497</f>
        <v>0</v>
      </c>
      <c r="G3498" s="4">
        <f>'Enhanced Basket_AUTOLOAD'!M3497</f>
        <v>0</v>
      </c>
      <c r="H3498" s="4">
        <f>'Enhanced Basket_AUTOLOAD'!O3497</f>
        <v>0</v>
      </c>
      <c r="I3498" s="4">
        <f>'Enhanced Basket_AUTOLOAD'!P3497</f>
        <v>0</v>
      </c>
      <c r="J3498" s="4">
        <f>'Enhanced Basket_AUTOLOAD'!Q3497</f>
        <v>0</v>
      </c>
      <c r="M3498" s="4" t="e">
        <f>IF(TRIM(CLEAN(I3498))="USCSH0000000","",VLOOKUP(I3498,'EZE Daily_With_BB CODES'!$H$3:$J$4445,3,0))</f>
        <v>#N/A</v>
      </c>
    </row>
    <row r="3499" ht="15" customHeight="1" s="4" customFormat="1">
      <c r="F3499" s="4">
        <f>'Enhanced Basket_AUTOLOAD'!H3498</f>
        <v>0</v>
      </c>
      <c r="G3499" s="4">
        <f>'Enhanced Basket_AUTOLOAD'!M3498</f>
        <v>0</v>
      </c>
      <c r="H3499" s="4">
        <f>'Enhanced Basket_AUTOLOAD'!O3498</f>
        <v>0</v>
      </c>
      <c r="I3499" s="4">
        <f>'Enhanced Basket_AUTOLOAD'!P3498</f>
        <v>0</v>
      </c>
      <c r="J3499" s="4">
        <f>'Enhanced Basket_AUTOLOAD'!Q3498</f>
        <v>0</v>
      </c>
      <c r="M3499" s="4" t="e">
        <f>IF(TRIM(CLEAN(I3499))="USCSH0000000","",VLOOKUP(I3499,'EZE Daily_With_BB CODES'!$H$3:$J$4445,3,0))</f>
        <v>#N/A</v>
      </c>
    </row>
    <row r="3500" ht="15" customHeight="1" s="4" customFormat="1">
      <c r="F3500" s="4">
        <f>'Enhanced Basket_AUTOLOAD'!H3499</f>
        <v>0</v>
      </c>
      <c r="G3500" s="4">
        <f>'Enhanced Basket_AUTOLOAD'!M3499</f>
        <v>0</v>
      </c>
      <c r="H3500" s="4">
        <f>'Enhanced Basket_AUTOLOAD'!O3499</f>
        <v>0</v>
      </c>
      <c r="I3500" s="4">
        <f>'Enhanced Basket_AUTOLOAD'!P3499</f>
        <v>0</v>
      </c>
      <c r="J3500" s="4">
        <f>'Enhanced Basket_AUTOLOAD'!Q3499</f>
        <v>0</v>
      </c>
      <c r="M3500" s="4" t="e">
        <f>IF(TRIM(CLEAN(I3500))="USCSH0000000","",VLOOKUP(I3500,'EZE Daily_With_BB CODES'!$H$3:$J$4445,3,0))</f>
        <v>#N/A</v>
      </c>
    </row>
    <row r="3501" ht="15" customHeight="1" s="4" customFormat="1">
      <c r="F3501" s="4">
        <f>'Enhanced Basket_AUTOLOAD'!H3500</f>
        <v>0</v>
      </c>
      <c r="G3501" s="4">
        <f>'Enhanced Basket_AUTOLOAD'!M3500</f>
        <v>0</v>
      </c>
      <c r="H3501" s="4">
        <f>'Enhanced Basket_AUTOLOAD'!O3500</f>
        <v>0</v>
      </c>
      <c r="I3501" s="4">
        <f>'Enhanced Basket_AUTOLOAD'!P3500</f>
        <v>0</v>
      </c>
      <c r="J3501" s="4">
        <f>'Enhanced Basket_AUTOLOAD'!Q3500</f>
        <v>0</v>
      </c>
      <c r="M3501" s="4" t="e">
        <f>IF(TRIM(CLEAN(I3501))="USCSH0000000","",VLOOKUP(I3501,'EZE Daily_With_BB CODES'!$H$3:$J$4445,3,0))</f>
        <v>#N/A</v>
      </c>
    </row>
    <row r="3502" ht="15" customHeight="1" s="4" customFormat="1">
      <c r="F3502" s="4">
        <f>'Enhanced Basket_AUTOLOAD'!H3501</f>
        <v>0</v>
      </c>
      <c r="G3502" s="4">
        <f>'Enhanced Basket_AUTOLOAD'!M3501</f>
        <v>0</v>
      </c>
      <c r="H3502" s="4">
        <f>'Enhanced Basket_AUTOLOAD'!O3501</f>
        <v>0</v>
      </c>
      <c r="I3502" s="4">
        <f>'Enhanced Basket_AUTOLOAD'!P3501</f>
        <v>0</v>
      </c>
      <c r="J3502" s="4">
        <f>'Enhanced Basket_AUTOLOAD'!Q3501</f>
        <v>0</v>
      </c>
      <c r="M3502" s="4" t="e">
        <f>IF(TRIM(CLEAN(I3502))="USCSH0000000","",VLOOKUP(I3502,'EZE Daily_With_BB CODES'!$H$3:$J$4445,3,0))</f>
        <v>#N/A</v>
      </c>
    </row>
    <row r="3503" ht="15" customHeight="1" s="4" customFormat="1">
      <c r="F3503" s="4">
        <f>'Enhanced Basket_AUTOLOAD'!H3502</f>
        <v>0</v>
      </c>
      <c r="G3503" s="4">
        <f>'Enhanced Basket_AUTOLOAD'!M3502</f>
        <v>0</v>
      </c>
      <c r="H3503" s="4">
        <f>'Enhanced Basket_AUTOLOAD'!O3502</f>
        <v>0</v>
      </c>
      <c r="I3503" s="4">
        <f>'Enhanced Basket_AUTOLOAD'!P3502</f>
        <v>0</v>
      </c>
      <c r="J3503" s="4">
        <f>'Enhanced Basket_AUTOLOAD'!Q3502</f>
        <v>0</v>
      </c>
      <c r="M3503" s="4" t="e">
        <f>IF(TRIM(CLEAN(I3503))="USCSH0000000","",VLOOKUP(I3503,'EZE Daily_With_BB CODES'!$H$3:$J$4445,3,0))</f>
        <v>#N/A</v>
      </c>
    </row>
    <row r="3504" ht="15" customHeight="1" s="4" customFormat="1">
      <c r="F3504" s="4">
        <f>'Enhanced Basket_AUTOLOAD'!H3503</f>
        <v>0</v>
      </c>
      <c r="G3504" s="4">
        <f>'Enhanced Basket_AUTOLOAD'!M3503</f>
        <v>0</v>
      </c>
      <c r="H3504" s="4">
        <f>'Enhanced Basket_AUTOLOAD'!O3503</f>
        <v>0</v>
      </c>
      <c r="I3504" s="4">
        <f>'Enhanced Basket_AUTOLOAD'!P3503</f>
        <v>0</v>
      </c>
      <c r="J3504" s="4">
        <f>'Enhanced Basket_AUTOLOAD'!Q3503</f>
        <v>0</v>
      </c>
      <c r="M3504" s="4" t="e">
        <f>IF(TRIM(CLEAN(I3504))="USCSH0000000","",VLOOKUP(I3504,'EZE Daily_With_BB CODES'!$H$3:$J$4445,3,0))</f>
        <v>#N/A</v>
      </c>
    </row>
    <row r="3505" ht="15" customHeight="1" s="4" customFormat="1">
      <c r="F3505" s="4">
        <f>'Enhanced Basket_AUTOLOAD'!H3504</f>
        <v>0</v>
      </c>
      <c r="G3505" s="4">
        <f>'Enhanced Basket_AUTOLOAD'!M3504</f>
        <v>0</v>
      </c>
      <c r="H3505" s="4">
        <f>'Enhanced Basket_AUTOLOAD'!O3504</f>
        <v>0</v>
      </c>
      <c r="I3505" s="4">
        <f>'Enhanced Basket_AUTOLOAD'!P3504</f>
        <v>0</v>
      </c>
      <c r="J3505" s="4">
        <f>'Enhanced Basket_AUTOLOAD'!Q3504</f>
        <v>0</v>
      </c>
      <c r="M3505" s="4" t="e">
        <f>IF(TRIM(CLEAN(I3505))="USCSH0000000","",VLOOKUP(I3505,'EZE Daily_With_BB CODES'!$H$3:$J$4445,3,0))</f>
        <v>#N/A</v>
      </c>
    </row>
    <row r="3506" ht="15" customHeight="1" s="4" customFormat="1">
      <c r="F3506" s="4">
        <f>'Enhanced Basket_AUTOLOAD'!H3505</f>
        <v>0</v>
      </c>
      <c r="G3506" s="4">
        <f>'Enhanced Basket_AUTOLOAD'!M3505</f>
        <v>0</v>
      </c>
      <c r="H3506" s="4">
        <f>'Enhanced Basket_AUTOLOAD'!O3505</f>
        <v>0</v>
      </c>
      <c r="I3506" s="4">
        <f>'Enhanced Basket_AUTOLOAD'!P3505</f>
        <v>0</v>
      </c>
      <c r="J3506" s="4">
        <f>'Enhanced Basket_AUTOLOAD'!Q3505</f>
        <v>0</v>
      </c>
      <c r="M3506" s="4" t="e">
        <f>IF(TRIM(CLEAN(I3506))="USCSH0000000","",VLOOKUP(I3506,'EZE Daily_With_BB CODES'!$H$3:$J$4445,3,0))</f>
        <v>#N/A</v>
      </c>
    </row>
    <row r="3507" ht="15" customHeight="1" s="4" customFormat="1">
      <c r="F3507" s="4">
        <f>'Enhanced Basket_AUTOLOAD'!H3506</f>
        <v>0</v>
      </c>
      <c r="G3507" s="4">
        <f>'Enhanced Basket_AUTOLOAD'!M3506</f>
        <v>0</v>
      </c>
      <c r="H3507" s="4">
        <f>'Enhanced Basket_AUTOLOAD'!O3506</f>
        <v>0</v>
      </c>
      <c r="I3507" s="4">
        <f>'Enhanced Basket_AUTOLOAD'!P3506</f>
        <v>0</v>
      </c>
      <c r="J3507" s="4">
        <f>'Enhanced Basket_AUTOLOAD'!Q3506</f>
        <v>0</v>
      </c>
      <c r="M3507" s="4" t="e">
        <f>IF(TRIM(CLEAN(I3507))="USCSH0000000","",VLOOKUP(I3507,'EZE Daily_With_BB CODES'!$H$3:$J$4445,3,0))</f>
        <v>#N/A</v>
      </c>
    </row>
    <row r="3508" ht="15" customHeight="1" s="4" customFormat="1">
      <c r="F3508" s="4">
        <f>'Enhanced Basket_AUTOLOAD'!H3507</f>
        <v>0</v>
      </c>
      <c r="G3508" s="4">
        <f>'Enhanced Basket_AUTOLOAD'!M3507</f>
        <v>0</v>
      </c>
      <c r="H3508" s="4">
        <f>'Enhanced Basket_AUTOLOAD'!O3507</f>
        <v>0</v>
      </c>
      <c r="I3508" s="4">
        <f>'Enhanced Basket_AUTOLOAD'!P3507</f>
        <v>0</v>
      </c>
      <c r="J3508" s="4">
        <f>'Enhanced Basket_AUTOLOAD'!Q3507</f>
        <v>0</v>
      </c>
      <c r="M3508" s="4" t="e">
        <f>IF(TRIM(CLEAN(I3508))="USCSH0000000","",VLOOKUP(I3508,'EZE Daily_With_BB CODES'!$H$3:$J$4445,3,0))</f>
        <v>#N/A</v>
      </c>
    </row>
    <row r="3509" ht="15" customHeight="1" s="4" customFormat="1">
      <c r="F3509" s="4">
        <f>'Enhanced Basket_AUTOLOAD'!H3508</f>
        <v>0</v>
      </c>
      <c r="G3509" s="4">
        <f>'Enhanced Basket_AUTOLOAD'!M3508</f>
        <v>0</v>
      </c>
      <c r="H3509" s="4">
        <f>'Enhanced Basket_AUTOLOAD'!O3508</f>
        <v>0</v>
      </c>
      <c r="I3509" s="4">
        <f>'Enhanced Basket_AUTOLOAD'!P3508</f>
        <v>0</v>
      </c>
      <c r="J3509" s="4">
        <f>'Enhanced Basket_AUTOLOAD'!Q3508</f>
        <v>0</v>
      </c>
      <c r="M3509" s="4" t="e">
        <f>IF(TRIM(CLEAN(I3509))="USCSH0000000","",VLOOKUP(I3509,'EZE Daily_With_BB CODES'!$H$3:$J$4445,3,0))</f>
        <v>#N/A</v>
      </c>
    </row>
    <row r="3510" ht="15" customHeight="1" s="4" customFormat="1">
      <c r="F3510" s="4">
        <f>'Enhanced Basket_AUTOLOAD'!H3509</f>
        <v>0</v>
      </c>
      <c r="G3510" s="4">
        <f>'Enhanced Basket_AUTOLOAD'!M3509</f>
        <v>0</v>
      </c>
      <c r="H3510" s="4">
        <f>'Enhanced Basket_AUTOLOAD'!O3509</f>
        <v>0</v>
      </c>
      <c r="I3510" s="4">
        <f>'Enhanced Basket_AUTOLOAD'!P3509</f>
        <v>0</v>
      </c>
      <c r="J3510" s="4">
        <f>'Enhanced Basket_AUTOLOAD'!Q3509</f>
        <v>0</v>
      </c>
      <c r="M3510" s="4" t="e">
        <f>IF(TRIM(CLEAN(I3510))="USCSH0000000","",VLOOKUP(I3510,'EZE Daily_With_BB CODES'!$H$3:$J$4445,3,0))</f>
        <v>#N/A</v>
      </c>
    </row>
    <row r="3511" ht="15" customHeight="1" s="4" customFormat="1">
      <c r="F3511" s="4">
        <f>'Enhanced Basket_AUTOLOAD'!H3510</f>
        <v>0</v>
      </c>
      <c r="G3511" s="4">
        <f>'Enhanced Basket_AUTOLOAD'!M3510</f>
        <v>0</v>
      </c>
      <c r="H3511" s="4">
        <f>'Enhanced Basket_AUTOLOAD'!O3510</f>
        <v>0</v>
      </c>
      <c r="I3511" s="4">
        <f>'Enhanced Basket_AUTOLOAD'!P3510</f>
        <v>0</v>
      </c>
      <c r="J3511" s="4">
        <f>'Enhanced Basket_AUTOLOAD'!Q3510</f>
        <v>0</v>
      </c>
      <c r="M3511" s="4" t="e">
        <f>IF(TRIM(CLEAN(I3511))="USCSH0000000","",VLOOKUP(I3511,'EZE Daily_With_BB CODES'!$H$3:$J$4445,3,0))</f>
        <v>#N/A</v>
      </c>
    </row>
    <row r="3512" ht="15" customHeight="1" s="4" customFormat="1">
      <c r="F3512" s="4">
        <f>'Enhanced Basket_AUTOLOAD'!H3511</f>
        <v>0</v>
      </c>
      <c r="G3512" s="4">
        <f>'Enhanced Basket_AUTOLOAD'!M3511</f>
        <v>0</v>
      </c>
      <c r="H3512" s="4">
        <f>'Enhanced Basket_AUTOLOAD'!O3511</f>
        <v>0</v>
      </c>
      <c r="I3512" s="4">
        <f>'Enhanced Basket_AUTOLOAD'!P3511</f>
        <v>0</v>
      </c>
      <c r="J3512" s="4">
        <f>'Enhanced Basket_AUTOLOAD'!Q3511</f>
        <v>0</v>
      </c>
      <c r="M3512" s="4" t="e">
        <f>IF(TRIM(CLEAN(I3512))="USCSH0000000","",VLOOKUP(I3512,'EZE Daily_With_BB CODES'!$H$3:$J$4445,3,0))</f>
        <v>#N/A</v>
      </c>
    </row>
    <row r="3513" ht="15" customHeight="1" s="4" customFormat="1">
      <c r="F3513" s="4">
        <f>'Enhanced Basket_AUTOLOAD'!H3512</f>
        <v>0</v>
      </c>
      <c r="G3513" s="4">
        <f>'Enhanced Basket_AUTOLOAD'!M3512</f>
        <v>0</v>
      </c>
      <c r="H3513" s="4">
        <f>'Enhanced Basket_AUTOLOAD'!O3512</f>
        <v>0</v>
      </c>
      <c r="I3513" s="4">
        <f>'Enhanced Basket_AUTOLOAD'!P3512</f>
        <v>0</v>
      </c>
      <c r="J3513" s="4">
        <f>'Enhanced Basket_AUTOLOAD'!Q3512</f>
        <v>0</v>
      </c>
      <c r="M3513" s="4" t="e">
        <f>IF(TRIM(CLEAN(I3513))="USCSH0000000","",VLOOKUP(I3513,'EZE Daily_With_BB CODES'!$H$3:$J$4445,3,0))</f>
        <v>#N/A</v>
      </c>
    </row>
    <row r="3514" ht="15" customHeight="1" s="4" customFormat="1">
      <c r="F3514" s="4">
        <f>'Enhanced Basket_AUTOLOAD'!H3513</f>
        <v>0</v>
      </c>
      <c r="G3514" s="4">
        <f>'Enhanced Basket_AUTOLOAD'!M3513</f>
        <v>0</v>
      </c>
      <c r="H3514" s="4">
        <f>'Enhanced Basket_AUTOLOAD'!O3513</f>
        <v>0</v>
      </c>
      <c r="I3514" s="4">
        <f>'Enhanced Basket_AUTOLOAD'!P3513</f>
        <v>0</v>
      </c>
      <c r="J3514" s="4">
        <f>'Enhanced Basket_AUTOLOAD'!Q3513</f>
        <v>0</v>
      </c>
      <c r="M3514" s="4" t="e">
        <f>IF(TRIM(CLEAN(I3514))="USCSH0000000","",VLOOKUP(I3514,'EZE Daily_With_BB CODES'!$H$3:$J$4445,3,0))</f>
        <v>#N/A</v>
      </c>
    </row>
    <row r="3515" ht="15" customHeight="1" s="4" customFormat="1">
      <c r="F3515" s="4">
        <f>'Enhanced Basket_AUTOLOAD'!H3514</f>
        <v>0</v>
      </c>
      <c r="G3515" s="4">
        <f>'Enhanced Basket_AUTOLOAD'!M3514</f>
        <v>0</v>
      </c>
      <c r="H3515" s="4">
        <f>'Enhanced Basket_AUTOLOAD'!O3514</f>
        <v>0</v>
      </c>
      <c r="I3515" s="4">
        <f>'Enhanced Basket_AUTOLOAD'!P3514</f>
        <v>0</v>
      </c>
      <c r="J3515" s="4">
        <f>'Enhanced Basket_AUTOLOAD'!Q3514</f>
        <v>0</v>
      </c>
      <c r="M3515" s="4" t="e">
        <f>IF(TRIM(CLEAN(I3515))="USCSH0000000","",VLOOKUP(I3515,'EZE Daily_With_BB CODES'!$H$3:$J$4445,3,0))</f>
        <v>#N/A</v>
      </c>
    </row>
    <row r="3516" ht="15" customHeight="1" s="4" customFormat="1">
      <c r="F3516" s="4">
        <f>'Enhanced Basket_AUTOLOAD'!H3515</f>
        <v>0</v>
      </c>
      <c r="G3516" s="4">
        <f>'Enhanced Basket_AUTOLOAD'!M3515</f>
        <v>0</v>
      </c>
      <c r="H3516" s="4">
        <f>'Enhanced Basket_AUTOLOAD'!O3515</f>
        <v>0</v>
      </c>
      <c r="I3516" s="4">
        <f>'Enhanced Basket_AUTOLOAD'!P3515</f>
        <v>0</v>
      </c>
      <c r="J3516" s="4">
        <f>'Enhanced Basket_AUTOLOAD'!Q3515</f>
        <v>0</v>
      </c>
      <c r="M3516" s="4" t="e">
        <f>IF(TRIM(CLEAN(I3516))="USCSH0000000","",VLOOKUP(I3516,'EZE Daily_With_BB CODES'!$H$3:$J$4445,3,0))</f>
        <v>#N/A</v>
      </c>
    </row>
    <row r="3517" ht="15" customHeight="1" s="4" customFormat="1">
      <c r="F3517" s="4">
        <f>'Enhanced Basket_AUTOLOAD'!H3516</f>
        <v>0</v>
      </c>
      <c r="G3517" s="4">
        <f>'Enhanced Basket_AUTOLOAD'!M3516</f>
        <v>0</v>
      </c>
      <c r="H3517" s="4">
        <f>'Enhanced Basket_AUTOLOAD'!O3516</f>
        <v>0</v>
      </c>
      <c r="I3517" s="4">
        <f>'Enhanced Basket_AUTOLOAD'!P3516</f>
        <v>0</v>
      </c>
      <c r="J3517" s="4">
        <f>'Enhanced Basket_AUTOLOAD'!Q3516</f>
        <v>0</v>
      </c>
      <c r="M3517" s="4" t="e">
        <f>IF(TRIM(CLEAN(I3517))="USCSH0000000","",VLOOKUP(I3517,'EZE Daily_With_BB CODES'!$H$3:$J$4445,3,0))</f>
        <v>#N/A</v>
      </c>
    </row>
    <row r="3518" ht="15" customHeight="1" s="4" customFormat="1">
      <c r="F3518" s="4">
        <f>'Enhanced Basket_AUTOLOAD'!H3517</f>
        <v>0</v>
      </c>
      <c r="G3518" s="4">
        <f>'Enhanced Basket_AUTOLOAD'!M3517</f>
        <v>0</v>
      </c>
      <c r="H3518" s="4">
        <f>'Enhanced Basket_AUTOLOAD'!O3517</f>
        <v>0</v>
      </c>
      <c r="I3518" s="4">
        <f>'Enhanced Basket_AUTOLOAD'!P3517</f>
        <v>0</v>
      </c>
      <c r="J3518" s="4">
        <f>'Enhanced Basket_AUTOLOAD'!Q3517</f>
        <v>0</v>
      </c>
      <c r="M3518" s="4" t="e">
        <f>IF(TRIM(CLEAN(I3518))="USCSH0000000","",VLOOKUP(I3518,'EZE Daily_With_BB CODES'!$H$3:$J$4445,3,0))</f>
        <v>#N/A</v>
      </c>
    </row>
    <row r="3519" ht="15" customHeight="1" s="4" customFormat="1">
      <c r="F3519" s="4">
        <f>'Enhanced Basket_AUTOLOAD'!H3518</f>
        <v>0</v>
      </c>
      <c r="G3519" s="4">
        <f>'Enhanced Basket_AUTOLOAD'!M3518</f>
        <v>0</v>
      </c>
      <c r="H3519" s="4">
        <f>'Enhanced Basket_AUTOLOAD'!O3518</f>
        <v>0</v>
      </c>
      <c r="I3519" s="4">
        <f>'Enhanced Basket_AUTOLOAD'!P3518</f>
        <v>0</v>
      </c>
      <c r="J3519" s="4">
        <f>'Enhanced Basket_AUTOLOAD'!Q3518</f>
        <v>0</v>
      </c>
      <c r="M3519" s="4" t="e">
        <f>IF(TRIM(CLEAN(I3519))="USCSH0000000","",VLOOKUP(I3519,'EZE Daily_With_BB CODES'!$H$3:$J$4445,3,0))</f>
        <v>#N/A</v>
      </c>
    </row>
    <row r="3520" ht="15" customHeight="1" s="4" customFormat="1">
      <c r="F3520" s="4">
        <f>'Enhanced Basket_AUTOLOAD'!H3519</f>
        <v>0</v>
      </c>
      <c r="G3520" s="4">
        <f>'Enhanced Basket_AUTOLOAD'!M3519</f>
        <v>0</v>
      </c>
      <c r="H3520" s="4">
        <f>'Enhanced Basket_AUTOLOAD'!O3519</f>
        <v>0</v>
      </c>
      <c r="I3520" s="4">
        <f>'Enhanced Basket_AUTOLOAD'!P3519</f>
        <v>0</v>
      </c>
      <c r="J3520" s="4">
        <f>'Enhanced Basket_AUTOLOAD'!Q3519</f>
        <v>0</v>
      </c>
      <c r="M3520" s="4" t="e">
        <f>IF(TRIM(CLEAN(I3520))="USCSH0000000","",VLOOKUP(I3520,'EZE Daily_With_BB CODES'!$H$3:$J$4445,3,0))</f>
        <v>#N/A</v>
      </c>
    </row>
    <row r="3521" ht="15" customHeight="1" s="4" customFormat="1">
      <c r="F3521" s="4">
        <f>'Enhanced Basket_AUTOLOAD'!H3520</f>
        <v>0</v>
      </c>
      <c r="G3521" s="4">
        <f>'Enhanced Basket_AUTOLOAD'!M3520</f>
        <v>0</v>
      </c>
      <c r="H3521" s="4">
        <f>'Enhanced Basket_AUTOLOAD'!O3520</f>
        <v>0</v>
      </c>
      <c r="I3521" s="4">
        <f>'Enhanced Basket_AUTOLOAD'!P3520</f>
        <v>0</v>
      </c>
      <c r="J3521" s="4">
        <f>'Enhanced Basket_AUTOLOAD'!Q3520</f>
        <v>0</v>
      </c>
      <c r="M3521" s="4" t="e">
        <f>IF(TRIM(CLEAN(I3521))="USCSH0000000","",VLOOKUP(I3521,'EZE Daily_With_BB CODES'!$H$3:$J$4445,3,0))</f>
        <v>#N/A</v>
      </c>
    </row>
    <row r="3522" ht="15" customHeight="1" s="4" customFormat="1">
      <c r="F3522" s="4">
        <f>'Enhanced Basket_AUTOLOAD'!H3521</f>
        <v>0</v>
      </c>
      <c r="G3522" s="4">
        <f>'Enhanced Basket_AUTOLOAD'!M3521</f>
        <v>0</v>
      </c>
      <c r="H3522" s="4">
        <f>'Enhanced Basket_AUTOLOAD'!O3521</f>
        <v>0</v>
      </c>
      <c r="I3522" s="4">
        <f>'Enhanced Basket_AUTOLOAD'!P3521</f>
        <v>0</v>
      </c>
      <c r="J3522" s="4">
        <f>'Enhanced Basket_AUTOLOAD'!Q3521</f>
        <v>0</v>
      </c>
      <c r="M3522" s="4" t="e">
        <f>IF(TRIM(CLEAN(I3522))="USCSH0000000","",VLOOKUP(I3522,'EZE Daily_With_BB CODES'!$H$3:$J$4445,3,0))</f>
        <v>#N/A</v>
      </c>
    </row>
    <row r="3523" ht="15" customHeight="1" s="4" customFormat="1">
      <c r="F3523" s="4">
        <f>'Enhanced Basket_AUTOLOAD'!H3522</f>
        <v>0</v>
      </c>
      <c r="G3523" s="4">
        <f>'Enhanced Basket_AUTOLOAD'!M3522</f>
        <v>0</v>
      </c>
      <c r="H3523" s="4">
        <f>'Enhanced Basket_AUTOLOAD'!O3522</f>
        <v>0</v>
      </c>
      <c r="I3523" s="4">
        <f>'Enhanced Basket_AUTOLOAD'!P3522</f>
        <v>0</v>
      </c>
      <c r="J3523" s="4">
        <f>'Enhanced Basket_AUTOLOAD'!Q3522</f>
        <v>0</v>
      </c>
      <c r="M3523" s="4" t="e">
        <f>IF(TRIM(CLEAN(I3523))="USCSH0000000","",VLOOKUP(I3523,'EZE Daily_With_BB CODES'!$H$3:$J$4445,3,0))</f>
        <v>#N/A</v>
      </c>
    </row>
    <row r="3524" ht="15" customHeight="1" s="4" customFormat="1">
      <c r="F3524" s="4">
        <f>'Enhanced Basket_AUTOLOAD'!H3523</f>
        <v>0</v>
      </c>
      <c r="G3524" s="4">
        <f>'Enhanced Basket_AUTOLOAD'!M3523</f>
        <v>0</v>
      </c>
      <c r="H3524" s="4">
        <f>'Enhanced Basket_AUTOLOAD'!O3523</f>
        <v>0</v>
      </c>
      <c r="I3524" s="4">
        <f>'Enhanced Basket_AUTOLOAD'!P3523</f>
        <v>0</v>
      </c>
      <c r="J3524" s="4">
        <f>'Enhanced Basket_AUTOLOAD'!Q3523</f>
        <v>0</v>
      </c>
      <c r="M3524" s="4" t="e">
        <f>IF(TRIM(CLEAN(I3524))="USCSH0000000","",VLOOKUP(I3524,'EZE Daily_With_BB CODES'!$H$3:$J$4445,3,0))</f>
        <v>#N/A</v>
      </c>
    </row>
    <row r="3525" ht="15" customHeight="1" s="4" customFormat="1">
      <c r="F3525" s="4">
        <f>'Enhanced Basket_AUTOLOAD'!H3524</f>
        <v>0</v>
      </c>
      <c r="G3525" s="4">
        <f>'Enhanced Basket_AUTOLOAD'!M3524</f>
        <v>0</v>
      </c>
      <c r="H3525" s="4">
        <f>'Enhanced Basket_AUTOLOAD'!O3524</f>
        <v>0</v>
      </c>
      <c r="I3525" s="4">
        <f>'Enhanced Basket_AUTOLOAD'!P3524</f>
        <v>0</v>
      </c>
      <c r="J3525" s="4">
        <f>'Enhanced Basket_AUTOLOAD'!Q3524</f>
        <v>0</v>
      </c>
      <c r="M3525" s="4" t="e">
        <f>IF(TRIM(CLEAN(I3525))="USCSH0000000","",VLOOKUP(I3525,'EZE Daily_With_BB CODES'!$H$3:$J$4445,3,0))</f>
        <v>#N/A</v>
      </c>
    </row>
    <row r="3526" ht="15" customHeight="1" s="4" customFormat="1">
      <c r="F3526" s="4">
        <f>'Enhanced Basket_AUTOLOAD'!H3525</f>
        <v>0</v>
      </c>
      <c r="G3526" s="4">
        <f>'Enhanced Basket_AUTOLOAD'!M3525</f>
        <v>0</v>
      </c>
      <c r="H3526" s="4">
        <f>'Enhanced Basket_AUTOLOAD'!O3525</f>
        <v>0</v>
      </c>
      <c r="I3526" s="4">
        <f>'Enhanced Basket_AUTOLOAD'!P3525</f>
        <v>0</v>
      </c>
      <c r="J3526" s="4">
        <f>'Enhanced Basket_AUTOLOAD'!Q3525</f>
        <v>0</v>
      </c>
      <c r="M3526" s="4" t="e">
        <f>IF(TRIM(CLEAN(I3526))="USCSH0000000","",VLOOKUP(I3526,'EZE Daily_With_BB CODES'!$H$3:$J$4445,3,0))</f>
        <v>#N/A</v>
      </c>
    </row>
    <row r="3527" ht="15" customHeight="1" s="4" customFormat="1">
      <c r="F3527" s="4">
        <f>'Enhanced Basket_AUTOLOAD'!H3526</f>
        <v>0</v>
      </c>
      <c r="G3527" s="4">
        <f>'Enhanced Basket_AUTOLOAD'!M3526</f>
        <v>0</v>
      </c>
      <c r="H3527" s="4">
        <f>'Enhanced Basket_AUTOLOAD'!O3526</f>
        <v>0</v>
      </c>
      <c r="I3527" s="4">
        <f>'Enhanced Basket_AUTOLOAD'!P3526</f>
        <v>0</v>
      </c>
      <c r="J3527" s="4">
        <f>'Enhanced Basket_AUTOLOAD'!Q3526</f>
        <v>0</v>
      </c>
      <c r="M3527" s="4" t="e">
        <f>IF(TRIM(CLEAN(I3527))="USCSH0000000","",VLOOKUP(I3527,'EZE Daily_With_BB CODES'!$H$3:$J$4445,3,0))</f>
        <v>#N/A</v>
      </c>
    </row>
    <row r="3528" ht="15" customHeight="1" s="4" customFormat="1">
      <c r="F3528" s="4">
        <f>'Enhanced Basket_AUTOLOAD'!H3527</f>
        <v>0</v>
      </c>
      <c r="G3528" s="4">
        <f>'Enhanced Basket_AUTOLOAD'!M3527</f>
        <v>0</v>
      </c>
      <c r="H3528" s="4">
        <f>'Enhanced Basket_AUTOLOAD'!O3527</f>
        <v>0</v>
      </c>
      <c r="I3528" s="4">
        <f>'Enhanced Basket_AUTOLOAD'!P3527</f>
        <v>0</v>
      </c>
      <c r="J3528" s="4">
        <f>'Enhanced Basket_AUTOLOAD'!Q3527</f>
        <v>0</v>
      </c>
      <c r="M3528" s="4" t="e">
        <f>IF(TRIM(CLEAN(I3528))="USCSH0000000","",VLOOKUP(I3528,'EZE Daily_With_BB CODES'!$H$3:$J$4445,3,0))</f>
        <v>#N/A</v>
      </c>
    </row>
    <row r="3529" ht="15" customHeight="1" s="4" customFormat="1">
      <c r="F3529" s="4">
        <f>'Enhanced Basket_AUTOLOAD'!H3528</f>
        <v>0</v>
      </c>
      <c r="G3529" s="4">
        <f>'Enhanced Basket_AUTOLOAD'!M3528</f>
        <v>0</v>
      </c>
      <c r="H3529" s="4">
        <f>'Enhanced Basket_AUTOLOAD'!O3528</f>
        <v>0</v>
      </c>
      <c r="I3529" s="4">
        <f>'Enhanced Basket_AUTOLOAD'!P3528</f>
        <v>0</v>
      </c>
      <c r="J3529" s="4">
        <f>'Enhanced Basket_AUTOLOAD'!Q3528</f>
        <v>0</v>
      </c>
      <c r="M3529" s="4" t="e">
        <f>IF(TRIM(CLEAN(I3529))="USCSH0000000","",VLOOKUP(I3529,'EZE Daily_With_BB CODES'!$H$3:$J$4445,3,0))</f>
        <v>#N/A</v>
      </c>
    </row>
    <row r="3530" ht="15" customHeight="1" s="4" customFormat="1">
      <c r="F3530" s="4">
        <f>'Enhanced Basket_AUTOLOAD'!H3529</f>
        <v>0</v>
      </c>
      <c r="G3530" s="4">
        <f>'Enhanced Basket_AUTOLOAD'!M3529</f>
        <v>0</v>
      </c>
      <c r="H3530" s="4">
        <f>'Enhanced Basket_AUTOLOAD'!O3529</f>
        <v>0</v>
      </c>
      <c r="I3530" s="4">
        <f>'Enhanced Basket_AUTOLOAD'!P3529</f>
        <v>0</v>
      </c>
      <c r="J3530" s="4">
        <f>'Enhanced Basket_AUTOLOAD'!Q3529</f>
        <v>0</v>
      </c>
      <c r="M3530" s="4" t="e">
        <f>IF(TRIM(CLEAN(I3530))="USCSH0000000","",VLOOKUP(I3530,'EZE Daily_With_BB CODES'!$H$3:$J$4445,3,0))</f>
        <v>#N/A</v>
      </c>
    </row>
    <row r="3531" ht="15" customHeight="1" s="4" customFormat="1">
      <c r="F3531" s="4">
        <f>'Enhanced Basket_AUTOLOAD'!H3530</f>
        <v>0</v>
      </c>
      <c r="G3531" s="4">
        <f>'Enhanced Basket_AUTOLOAD'!M3530</f>
        <v>0</v>
      </c>
      <c r="H3531" s="4">
        <f>'Enhanced Basket_AUTOLOAD'!O3530</f>
        <v>0</v>
      </c>
      <c r="I3531" s="4">
        <f>'Enhanced Basket_AUTOLOAD'!P3530</f>
        <v>0</v>
      </c>
      <c r="J3531" s="4">
        <f>'Enhanced Basket_AUTOLOAD'!Q3530</f>
        <v>0</v>
      </c>
      <c r="M3531" s="4" t="e">
        <f>IF(TRIM(CLEAN(I3531))="USCSH0000000","",VLOOKUP(I3531,'EZE Daily_With_BB CODES'!$H$3:$J$4445,3,0))</f>
        <v>#N/A</v>
      </c>
    </row>
    <row r="3532" ht="15" customHeight="1" s="4" customFormat="1">
      <c r="F3532" s="4">
        <f>'Enhanced Basket_AUTOLOAD'!H3531</f>
        <v>0</v>
      </c>
      <c r="G3532" s="4">
        <f>'Enhanced Basket_AUTOLOAD'!M3531</f>
        <v>0</v>
      </c>
      <c r="H3532" s="4">
        <f>'Enhanced Basket_AUTOLOAD'!O3531</f>
        <v>0</v>
      </c>
      <c r="I3532" s="4">
        <f>'Enhanced Basket_AUTOLOAD'!P3531</f>
        <v>0</v>
      </c>
      <c r="J3532" s="4">
        <f>'Enhanced Basket_AUTOLOAD'!Q3531</f>
        <v>0</v>
      </c>
      <c r="M3532" s="4" t="e">
        <f>IF(TRIM(CLEAN(I3532))="USCSH0000000","",VLOOKUP(I3532,'EZE Daily_With_BB CODES'!$H$3:$J$4445,3,0))</f>
        <v>#N/A</v>
      </c>
    </row>
    <row r="3533" ht="15" customHeight="1" s="4" customFormat="1">
      <c r="F3533" s="4">
        <f>'Enhanced Basket_AUTOLOAD'!H3532</f>
        <v>0</v>
      </c>
      <c r="G3533" s="4">
        <f>'Enhanced Basket_AUTOLOAD'!M3532</f>
        <v>0</v>
      </c>
      <c r="H3533" s="4">
        <f>'Enhanced Basket_AUTOLOAD'!O3532</f>
        <v>0</v>
      </c>
      <c r="I3533" s="4">
        <f>'Enhanced Basket_AUTOLOAD'!P3532</f>
        <v>0</v>
      </c>
      <c r="J3533" s="4">
        <f>'Enhanced Basket_AUTOLOAD'!Q3532</f>
        <v>0</v>
      </c>
      <c r="M3533" s="4" t="e">
        <f>IF(TRIM(CLEAN(I3533))="USCSH0000000","",VLOOKUP(I3533,'EZE Daily_With_BB CODES'!$H$3:$J$4445,3,0))</f>
        <v>#N/A</v>
      </c>
    </row>
    <row r="3534" ht="15" customHeight="1" s="4" customFormat="1">
      <c r="F3534" s="4">
        <f>'Enhanced Basket_AUTOLOAD'!H3533</f>
        <v>0</v>
      </c>
      <c r="G3534" s="4">
        <f>'Enhanced Basket_AUTOLOAD'!M3533</f>
        <v>0</v>
      </c>
      <c r="H3534" s="4">
        <f>'Enhanced Basket_AUTOLOAD'!O3533</f>
        <v>0</v>
      </c>
      <c r="I3534" s="4">
        <f>'Enhanced Basket_AUTOLOAD'!P3533</f>
        <v>0</v>
      </c>
      <c r="J3534" s="4">
        <f>'Enhanced Basket_AUTOLOAD'!Q3533</f>
        <v>0</v>
      </c>
      <c r="M3534" s="4" t="e">
        <f>IF(TRIM(CLEAN(I3534))="USCSH0000000","",VLOOKUP(I3534,'EZE Daily_With_BB CODES'!$H$3:$J$4445,3,0))</f>
        <v>#N/A</v>
      </c>
    </row>
    <row r="3535" ht="15" customHeight="1" s="4" customFormat="1">
      <c r="F3535" s="4">
        <f>'Enhanced Basket_AUTOLOAD'!H3534</f>
        <v>0</v>
      </c>
      <c r="G3535" s="4">
        <f>'Enhanced Basket_AUTOLOAD'!M3534</f>
        <v>0</v>
      </c>
      <c r="H3535" s="4">
        <f>'Enhanced Basket_AUTOLOAD'!O3534</f>
        <v>0</v>
      </c>
      <c r="I3535" s="4">
        <f>'Enhanced Basket_AUTOLOAD'!P3534</f>
        <v>0</v>
      </c>
      <c r="J3535" s="4">
        <f>'Enhanced Basket_AUTOLOAD'!Q3534</f>
        <v>0</v>
      </c>
      <c r="M3535" s="4" t="e">
        <f>IF(TRIM(CLEAN(I3535))="USCSH0000000","",VLOOKUP(I3535,'EZE Daily_With_BB CODES'!$H$3:$J$4445,3,0))</f>
        <v>#N/A</v>
      </c>
    </row>
    <row r="3536" ht="15" customHeight="1" s="4" customFormat="1">
      <c r="F3536" s="4">
        <f>'Enhanced Basket_AUTOLOAD'!H3535</f>
        <v>0</v>
      </c>
      <c r="G3536" s="4">
        <f>'Enhanced Basket_AUTOLOAD'!M3535</f>
        <v>0</v>
      </c>
      <c r="H3536" s="4">
        <f>'Enhanced Basket_AUTOLOAD'!O3535</f>
        <v>0</v>
      </c>
      <c r="I3536" s="4">
        <f>'Enhanced Basket_AUTOLOAD'!P3535</f>
        <v>0</v>
      </c>
      <c r="J3536" s="4">
        <f>'Enhanced Basket_AUTOLOAD'!Q3535</f>
        <v>0</v>
      </c>
      <c r="M3536" s="4" t="e">
        <f>IF(TRIM(CLEAN(I3536))="USCSH0000000","",VLOOKUP(I3536,'EZE Daily_With_BB CODES'!$H$3:$J$4445,3,0))</f>
        <v>#N/A</v>
      </c>
    </row>
    <row r="3537" ht="15" customHeight="1" s="4" customFormat="1">
      <c r="F3537" s="4">
        <f>'Enhanced Basket_AUTOLOAD'!H3536</f>
        <v>0</v>
      </c>
      <c r="G3537" s="4">
        <f>'Enhanced Basket_AUTOLOAD'!M3536</f>
        <v>0</v>
      </c>
      <c r="H3537" s="4">
        <f>'Enhanced Basket_AUTOLOAD'!O3536</f>
        <v>0</v>
      </c>
      <c r="I3537" s="4">
        <f>'Enhanced Basket_AUTOLOAD'!P3536</f>
        <v>0</v>
      </c>
      <c r="J3537" s="4">
        <f>'Enhanced Basket_AUTOLOAD'!Q3536</f>
        <v>0</v>
      </c>
      <c r="M3537" s="4" t="e">
        <f>IF(TRIM(CLEAN(I3537))="USCSH0000000","",VLOOKUP(I3537,'EZE Daily_With_BB CODES'!$H$3:$J$4445,3,0))</f>
        <v>#N/A</v>
      </c>
    </row>
    <row r="3538" ht="15" customHeight="1" s="4" customFormat="1">
      <c r="F3538" s="4">
        <f>'Enhanced Basket_AUTOLOAD'!H3537</f>
        <v>0</v>
      </c>
      <c r="G3538" s="4">
        <f>'Enhanced Basket_AUTOLOAD'!M3537</f>
        <v>0</v>
      </c>
      <c r="H3538" s="4">
        <f>'Enhanced Basket_AUTOLOAD'!O3537</f>
        <v>0</v>
      </c>
      <c r="I3538" s="4">
        <f>'Enhanced Basket_AUTOLOAD'!P3537</f>
        <v>0</v>
      </c>
      <c r="J3538" s="4">
        <f>'Enhanced Basket_AUTOLOAD'!Q3537</f>
        <v>0</v>
      </c>
      <c r="M3538" s="4" t="e">
        <f>IF(TRIM(CLEAN(I3538))="USCSH0000000","",VLOOKUP(I3538,'EZE Daily_With_BB CODES'!$H$3:$J$4445,3,0))</f>
        <v>#N/A</v>
      </c>
    </row>
    <row r="3539" ht="15" customHeight="1" s="4" customFormat="1">
      <c r="F3539" s="4">
        <f>'Enhanced Basket_AUTOLOAD'!H3538</f>
        <v>0</v>
      </c>
      <c r="G3539" s="4">
        <f>'Enhanced Basket_AUTOLOAD'!M3538</f>
        <v>0</v>
      </c>
      <c r="H3539" s="4">
        <f>'Enhanced Basket_AUTOLOAD'!O3538</f>
        <v>0</v>
      </c>
      <c r="I3539" s="4">
        <f>'Enhanced Basket_AUTOLOAD'!P3538</f>
        <v>0</v>
      </c>
      <c r="J3539" s="4">
        <f>'Enhanced Basket_AUTOLOAD'!Q3538</f>
        <v>0</v>
      </c>
      <c r="M3539" s="4" t="e">
        <f>IF(TRIM(CLEAN(I3539))="USCSH0000000","",VLOOKUP(I3539,'EZE Daily_With_BB CODES'!$H$3:$J$4445,3,0))</f>
        <v>#N/A</v>
      </c>
    </row>
    <row r="3540" ht="15" customHeight="1" s="4" customFormat="1">
      <c r="F3540" s="4">
        <f>'Enhanced Basket_AUTOLOAD'!H3539</f>
        <v>0</v>
      </c>
      <c r="G3540" s="4">
        <f>'Enhanced Basket_AUTOLOAD'!M3539</f>
        <v>0</v>
      </c>
      <c r="H3540" s="4">
        <f>'Enhanced Basket_AUTOLOAD'!O3539</f>
        <v>0</v>
      </c>
      <c r="I3540" s="4">
        <f>'Enhanced Basket_AUTOLOAD'!P3539</f>
        <v>0</v>
      </c>
      <c r="J3540" s="4">
        <f>'Enhanced Basket_AUTOLOAD'!Q3539</f>
        <v>0</v>
      </c>
      <c r="M3540" s="4" t="e">
        <f>IF(TRIM(CLEAN(I3540))="USCSH0000000","",VLOOKUP(I3540,'EZE Daily_With_BB CODES'!$H$3:$J$4445,3,0))</f>
        <v>#N/A</v>
      </c>
    </row>
    <row r="3541" ht="15" customHeight="1" s="4" customFormat="1">
      <c r="F3541" s="4">
        <f>'Enhanced Basket_AUTOLOAD'!H3540</f>
        <v>0</v>
      </c>
      <c r="G3541" s="4">
        <f>'Enhanced Basket_AUTOLOAD'!M3540</f>
        <v>0</v>
      </c>
      <c r="H3541" s="4">
        <f>'Enhanced Basket_AUTOLOAD'!O3540</f>
        <v>0</v>
      </c>
      <c r="I3541" s="4">
        <f>'Enhanced Basket_AUTOLOAD'!P3540</f>
        <v>0</v>
      </c>
      <c r="J3541" s="4">
        <f>'Enhanced Basket_AUTOLOAD'!Q3540</f>
        <v>0</v>
      </c>
      <c r="M3541" s="4" t="e">
        <f>IF(TRIM(CLEAN(I3541))="USCSH0000000","",VLOOKUP(I3541,'EZE Daily_With_BB CODES'!$H$3:$J$4445,3,0))</f>
        <v>#N/A</v>
      </c>
    </row>
    <row r="3542" ht="15" customHeight="1" s="4" customFormat="1">
      <c r="F3542" s="4">
        <f>'Enhanced Basket_AUTOLOAD'!H3541</f>
        <v>0</v>
      </c>
      <c r="G3542" s="4">
        <f>'Enhanced Basket_AUTOLOAD'!M3541</f>
        <v>0</v>
      </c>
      <c r="H3542" s="4">
        <f>'Enhanced Basket_AUTOLOAD'!O3541</f>
        <v>0</v>
      </c>
      <c r="I3542" s="4">
        <f>'Enhanced Basket_AUTOLOAD'!P3541</f>
        <v>0</v>
      </c>
      <c r="J3542" s="4">
        <f>'Enhanced Basket_AUTOLOAD'!Q3541</f>
        <v>0</v>
      </c>
      <c r="M3542" s="4" t="e">
        <f>IF(TRIM(CLEAN(I3542))="USCSH0000000","",VLOOKUP(I3542,'EZE Daily_With_BB CODES'!$H$3:$J$4445,3,0))</f>
        <v>#N/A</v>
      </c>
    </row>
    <row r="3543" ht="15" customHeight="1" s="4" customFormat="1">
      <c r="F3543" s="4">
        <f>'Enhanced Basket_AUTOLOAD'!H3542</f>
        <v>0</v>
      </c>
      <c r="G3543" s="4">
        <f>'Enhanced Basket_AUTOLOAD'!M3542</f>
        <v>0</v>
      </c>
      <c r="H3543" s="4">
        <f>'Enhanced Basket_AUTOLOAD'!O3542</f>
        <v>0</v>
      </c>
      <c r="I3543" s="4">
        <f>'Enhanced Basket_AUTOLOAD'!P3542</f>
        <v>0</v>
      </c>
      <c r="J3543" s="4">
        <f>'Enhanced Basket_AUTOLOAD'!Q3542</f>
        <v>0</v>
      </c>
      <c r="M3543" s="4" t="e">
        <f>IF(TRIM(CLEAN(I3543))="USCSH0000000","",VLOOKUP(I3543,'EZE Daily_With_BB CODES'!$H$3:$J$4445,3,0))</f>
        <v>#N/A</v>
      </c>
    </row>
    <row r="3544" ht="15" customHeight="1" s="4" customFormat="1">
      <c r="F3544" s="4">
        <f>'Enhanced Basket_AUTOLOAD'!H3543</f>
        <v>0</v>
      </c>
      <c r="G3544" s="4">
        <f>'Enhanced Basket_AUTOLOAD'!M3543</f>
        <v>0</v>
      </c>
      <c r="H3544" s="4">
        <f>'Enhanced Basket_AUTOLOAD'!O3543</f>
        <v>0</v>
      </c>
      <c r="I3544" s="4">
        <f>'Enhanced Basket_AUTOLOAD'!P3543</f>
        <v>0</v>
      </c>
      <c r="J3544" s="4">
        <f>'Enhanced Basket_AUTOLOAD'!Q3543</f>
        <v>0</v>
      </c>
      <c r="M3544" s="4" t="e">
        <f>IF(TRIM(CLEAN(I3544))="USCSH0000000","",VLOOKUP(I3544,'EZE Daily_With_BB CODES'!$H$3:$J$4445,3,0))</f>
        <v>#N/A</v>
      </c>
    </row>
    <row r="3545" ht="15" customHeight="1" s="4" customFormat="1">
      <c r="F3545" s="4">
        <f>'Enhanced Basket_AUTOLOAD'!H3544</f>
        <v>0</v>
      </c>
      <c r="G3545" s="4">
        <f>'Enhanced Basket_AUTOLOAD'!M3544</f>
        <v>0</v>
      </c>
      <c r="H3545" s="4">
        <f>'Enhanced Basket_AUTOLOAD'!O3544</f>
        <v>0</v>
      </c>
      <c r="I3545" s="4">
        <f>'Enhanced Basket_AUTOLOAD'!P3544</f>
        <v>0</v>
      </c>
      <c r="J3545" s="4">
        <f>'Enhanced Basket_AUTOLOAD'!Q3544</f>
        <v>0</v>
      </c>
      <c r="M3545" s="4" t="e">
        <f>IF(TRIM(CLEAN(I3545))="USCSH0000000","",VLOOKUP(I3545,'EZE Daily_With_BB CODES'!$H$3:$J$4445,3,0))</f>
        <v>#N/A</v>
      </c>
    </row>
    <row r="3546" ht="15" customHeight="1" s="4" customFormat="1">
      <c r="F3546" s="4">
        <f>'Enhanced Basket_AUTOLOAD'!H3545</f>
        <v>0</v>
      </c>
      <c r="G3546" s="4">
        <f>'Enhanced Basket_AUTOLOAD'!M3545</f>
        <v>0</v>
      </c>
      <c r="H3546" s="4">
        <f>'Enhanced Basket_AUTOLOAD'!O3545</f>
        <v>0</v>
      </c>
      <c r="I3546" s="4">
        <f>'Enhanced Basket_AUTOLOAD'!P3545</f>
        <v>0</v>
      </c>
      <c r="J3546" s="4">
        <f>'Enhanced Basket_AUTOLOAD'!Q3545</f>
        <v>0</v>
      </c>
      <c r="M3546" s="4" t="e">
        <f>IF(TRIM(CLEAN(I3546))="USCSH0000000","",VLOOKUP(I3546,'EZE Daily_With_BB CODES'!$H$3:$J$4445,3,0))</f>
        <v>#N/A</v>
      </c>
    </row>
    <row r="3547" ht="15" customHeight="1" s="4" customFormat="1">
      <c r="F3547" s="4">
        <f>'Enhanced Basket_AUTOLOAD'!H3546</f>
        <v>0</v>
      </c>
      <c r="G3547" s="4">
        <f>'Enhanced Basket_AUTOLOAD'!M3546</f>
        <v>0</v>
      </c>
      <c r="H3547" s="4">
        <f>'Enhanced Basket_AUTOLOAD'!O3546</f>
        <v>0</v>
      </c>
      <c r="I3547" s="4">
        <f>'Enhanced Basket_AUTOLOAD'!P3546</f>
        <v>0</v>
      </c>
      <c r="J3547" s="4">
        <f>'Enhanced Basket_AUTOLOAD'!Q3546</f>
        <v>0</v>
      </c>
      <c r="M3547" s="4" t="e">
        <f>IF(TRIM(CLEAN(I3547))="USCSH0000000","",VLOOKUP(I3547,'EZE Daily_With_BB CODES'!$H$3:$J$4445,3,0))</f>
        <v>#N/A</v>
      </c>
    </row>
    <row r="3548" ht="15" customHeight="1" s="4" customFormat="1">
      <c r="F3548" s="4">
        <f>'Enhanced Basket_AUTOLOAD'!H3547</f>
        <v>0</v>
      </c>
      <c r="G3548" s="4">
        <f>'Enhanced Basket_AUTOLOAD'!M3547</f>
        <v>0</v>
      </c>
      <c r="H3548" s="4">
        <f>'Enhanced Basket_AUTOLOAD'!O3547</f>
        <v>0</v>
      </c>
      <c r="I3548" s="4">
        <f>'Enhanced Basket_AUTOLOAD'!P3547</f>
        <v>0</v>
      </c>
      <c r="J3548" s="4">
        <f>'Enhanced Basket_AUTOLOAD'!Q3547</f>
        <v>0</v>
      </c>
      <c r="M3548" s="4" t="e">
        <f>IF(TRIM(CLEAN(I3548))="USCSH0000000","",VLOOKUP(I3548,'EZE Daily_With_BB CODES'!$H$3:$J$4445,3,0))</f>
        <v>#N/A</v>
      </c>
    </row>
    <row r="3549" ht="15" customHeight="1" s="4" customFormat="1">
      <c r="F3549" s="4">
        <f>'Enhanced Basket_AUTOLOAD'!H3548</f>
        <v>0</v>
      </c>
      <c r="G3549" s="4">
        <f>'Enhanced Basket_AUTOLOAD'!M3548</f>
        <v>0</v>
      </c>
      <c r="H3549" s="4">
        <f>'Enhanced Basket_AUTOLOAD'!O3548</f>
        <v>0</v>
      </c>
      <c r="I3549" s="4">
        <f>'Enhanced Basket_AUTOLOAD'!P3548</f>
        <v>0</v>
      </c>
      <c r="J3549" s="4">
        <f>'Enhanced Basket_AUTOLOAD'!Q3548</f>
        <v>0</v>
      </c>
      <c r="M3549" s="4" t="e">
        <f>IF(TRIM(CLEAN(I3549))="USCSH0000000","",VLOOKUP(I3549,'EZE Daily_With_BB CODES'!$H$3:$J$4445,3,0))</f>
        <v>#N/A</v>
      </c>
    </row>
    <row r="3550" ht="15" customHeight="1" s="4" customFormat="1">
      <c r="F3550" s="4">
        <f>'Enhanced Basket_AUTOLOAD'!H3549</f>
        <v>0</v>
      </c>
      <c r="G3550" s="4">
        <f>'Enhanced Basket_AUTOLOAD'!M3549</f>
        <v>0</v>
      </c>
      <c r="H3550" s="4">
        <f>'Enhanced Basket_AUTOLOAD'!O3549</f>
        <v>0</v>
      </c>
      <c r="I3550" s="4">
        <f>'Enhanced Basket_AUTOLOAD'!P3549</f>
        <v>0</v>
      </c>
      <c r="J3550" s="4">
        <f>'Enhanced Basket_AUTOLOAD'!Q3549</f>
        <v>0</v>
      </c>
      <c r="M3550" s="4" t="e">
        <f>IF(TRIM(CLEAN(I3550))="USCSH0000000","",VLOOKUP(I3550,'EZE Daily_With_BB CODES'!$H$3:$J$4445,3,0))</f>
        <v>#N/A</v>
      </c>
    </row>
    <row r="3551" ht="15" customHeight="1" s="4" customFormat="1">
      <c r="F3551" s="4">
        <f>'Enhanced Basket_AUTOLOAD'!H3550</f>
        <v>0</v>
      </c>
      <c r="G3551" s="4">
        <f>'Enhanced Basket_AUTOLOAD'!M3550</f>
        <v>0</v>
      </c>
      <c r="H3551" s="4">
        <f>'Enhanced Basket_AUTOLOAD'!O3550</f>
        <v>0</v>
      </c>
      <c r="I3551" s="4">
        <f>'Enhanced Basket_AUTOLOAD'!P3550</f>
        <v>0</v>
      </c>
      <c r="J3551" s="4">
        <f>'Enhanced Basket_AUTOLOAD'!Q3550</f>
        <v>0</v>
      </c>
      <c r="M3551" s="4" t="e">
        <f>IF(TRIM(CLEAN(I3551))="USCSH0000000","",VLOOKUP(I3551,'EZE Daily_With_BB CODES'!$H$3:$J$4445,3,0))</f>
        <v>#N/A</v>
      </c>
    </row>
    <row r="3552" ht="15" customHeight="1" s="4" customFormat="1">
      <c r="F3552" s="4">
        <f>'Enhanced Basket_AUTOLOAD'!H3551</f>
        <v>0</v>
      </c>
      <c r="G3552" s="4">
        <f>'Enhanced Basket_AUTOLOAD'!M3551</f>
        <v>0</v>
      </c>
      <c r="H3552" s="4">
        <f>'Enhanced Basket_AUTOLOAD'!O3551</f>
        <v>0</v>
      </c>
      <c r="I3552" s="4">
        <f>'Enhanced Basket_AUTOLOAD'!P3551</f>
        <v>0</v>
      </c>
      <c r="J3552" s="4">
        <f>'Enhanced Basket_AUTOLOAD'!Q3551</f>
        <v>0</v>
      </c>
      <c r="M3552" s="4" t="e">
        <f>IF(TRIM(CLEAN(I3552))="USCSH0000000","",VLOOKUP(I3552,'EZE Daily_With_BB CODES'!$H$3:$J$4445,3,0))</f>
        <v>#N/A</v>
      </c>
    </row>
    <row r="3553" ht="15" customHeight="1" s="4" customFormat="1">
      <c r="F3553" s="4">
        <f>'Enhanced Basket_AUTOLOAD'!H3552</f>
        <v>0</v>
      </c>
      <c r="G3553" s="4">
        <f>'Enhanced Basket_AUTOLOAD'!M3552</f>
        <v>0</v>
      </c>
      <c r="H3553" s="4">
        <f>'Enhanced Basket_AUTOLOAD'!O3552</f>
        <v>0</v>
      </c>
      <c r="I3553" s="4">
        <f>'Enhanced Basket_AUTOLOAD'!P3552</f>
        <v>0</v>
      </c>
      <c r="J3553" s="4">
        <f>'Enhanced Basket_AUTOLOAD'!Q3552</f>
        <v>0</v>
      </c>
      <c r="M3553" s="4" t="e">
        <f>IF(TRIM(CLEAN(I3553))="USCSH0000000","",VLOOKUP(I3553,'EZE Daily_With_BB CODES'!$H$3:$J$4445,3,0))</f>
        <v>#N/A</v>
      </c>
    </row>
    <row r="3554" ht="15" customHeight="1" s="4" customFormat="1">
      <c r="F3554" s="4">
        <f>'Enhanced Basket_AUTOLOAD'!H3553</f>
        <v>0</v>
      </c>
      <c r="G3554" s="4">
        <f>'Enhanced Basket_AUTOLOAD'!M3553</f>
        <v>0</v>
      </c>
      <c r="H3554" s="4">
        <f>'Enhanced Basket_AUTOLOAD'!O3553</f>
        <v>0</v>
      </c>
      <c r="I3554" s="4">
        <f>'Enhanced Basket_AUTOLOAD'!P3553</f>
        <v>0</v>
      </c>
      <c r="J3554" s="4">
        <f>'Enhanced Basket_AUTOLOAD'!Q3553</f>
        <v>0</v>
      </c>
      <c r="M3554" s="4" t="e">
        <f>IF(TRIM(CLEAN(I3554))="USCSH0000000","",VLOOKUP(I3554,'EZE Daily_With_BB CODES'!$H$3:$J$4445,3,0))</f>
        <v>#N/A</v>
      </c>
    </row>
    <row r="3555" ht="15" customHeight="1" s="4" customFormat="1">
      <c r="F3555" s="4">
        <f>'Enhanced Basket_AUTOLOAD'!H3554</f>
        <v>0</v>
      </c>
      <c r="G3555" s="4">
        <f>'Enhanced Basket_AUTOLOAD'!M3554</f>
        <v>0</v>
      </c>
      <c r="H3555" s="4">
        <f>'Enhanced Basket_AUTOLOAD'!O3554</f>
        <v>0</v>
      </c>
      <c r="I3555" s="4">
        <f>'Enhanced Basket_AUTOLOAD'!P3554</f>
        <v>0</v>
      </c>
      <c r="J3555" s="4">
        <f>'Enhanced Basket_AUTOLOAD'!Q3554</f>
        <v>0</v>
      </c>
      <c r="M3555" s="4" t="e">
        <f>IF(TRIM(CLEAN(I3555))="USCSH0000000","",VLOOKUP(I3555,'EZE Daily_With_BB CODES'!$H$3:$J$4445,3,0))</f>
        <v>#N/A</v>
      </c>
    </row>
    <row r="3556" ht="15" customHeight="1" s="4" customFormat="1">
      <c r="F3556" s="4">
        <f>'Enhanced Basket_AUTOLOAD'!H3555</f>
        <v>0</v>
      </c>
      <c r="G3556" s="4">
        <f>'Enhanced Basket_AUTOLOAD'!M3555</f>
        <v>0</v>
      </c>
      <c r="H3556" s="4">
        <f>'Enhanced Basket_AUTOLOAD'!O3555</f>
        <v>0</v>
      </c>
      <c r="I3556" s="4">
        <f>'Enhanced Basket_AUTOLOAD'!P3555</f>
        <v>0</v>
      </c>
      <c r="J3556" s="4">
        <f>'Enhanced Basket_AUTOLOAD'!Q3555</f>
        <v>0</v>
      </c>
      <c r="M3556" s="4" t="e">
        <f>IF(TRIM(CLEAN(I3556))="USCSH0000000","",VLOOKUP(I3556,'EZE Daily_With_BB CODES'!$H$3:$J$4445,3,0))</f>
        <v>#N/A</v>
      </c>
    </row>
    <row r="3557" ht="15" customHeight="1" s="4" customFormat="1">
      <c r="F3557" s="4">
        <f>'Enhanced Basket_AUTOLOAD'!H3556</f>
        <v>0</v>
      </c>
      <c r="G3557" s="4">
        <f>'Enhanced Basket_AUTOLOAD'!M3556</f>
        <v>0</v>
      </c>
      <c r="H3557" s="4">
        <f>'Enhanced Basket_AUTOLOAD'!O3556</f>
        <v>0</v>
      </c>
      <c r="I3557" s="4">
        <f>'Enhanced Basket_AUTOLOAD'!P3556</f>
        <v>0</v>
      </c>
      <c r="J3557" s="4">
        <f>'Enhanced Basket_AUTOLOAD'!Q3556</f>
        <v>0</v>
      </c>
      <c r="M3557" s="4" t="e">
        <f>IF(TRIM(CLEAN(I3557))="USCSH0000000","",VLOOKUP(I3557,'EZE Daily_With_BB CODES'!$H$3:$J$4445,3,0))</f>
        <v>#N/A</v>
      </c>
    </row>
    <row r="3558" ht="15" customHeight="1" s="4" customFormat="1">
      <c r="F3558" s="4">
        <f>'Enhanced Basket_AUTOLOAD'!H3557</f>
        <v>0</v>
      </c>
      <c r="G3558" s="4">
        <f>'Enhanced Basket_AUTOLOAD'!M3557</f>
        <v>0</v>
      </c>
      <c r="H3558" s="4">
        <f>'Enhanced Basket_AUTOLOAD'!O3557</f>
        <v>0</v>
      </c>
      <c r="I3558" s="4">
        <f>'Enhanced Basket_AUTOLOAD'!P3557</f>
        <v>0</v>
      </c>
      <c r="J3558" s="4">
        <f>'Enhanced Basket_AUTOLOAD'!Q3557</f>
        <v>0</v>
      </c>
      <c r="M3558" s="4" t="e">
        <f>IF(TRIM(CLEAN(I3558))="USCSH0000000","",VLOOKUP(I3558,'EZE Daily_With_BB CODES'!$H$3:$J$4445,3,0))</f>
        <v>#N/A</v>
      </c>
    </row>
    <row r="3559" ht="15" customHeight="1" s="4" customFormat="1">
      <c r="F3559" s="4">
        <f>'Enhanced Basket_AUTOLOAD'!H3558</f>
        <v>0</v>
      </c>
      <c r="G3559" s="4">
        <f>'Enhanced Basket_AUTOLOAD'!M3558</f>
        <v>0</v>
      </c>
      <c r="H3559" s="4">
        <f>'Enhanced Basket_AUTOLOAD'!O3558</f>
        <v>0</v>
      </c>
      <c r="I3559" s="4">
        <f>'Enhanced Basket_AUTOLOAD'!P3558</f>
        <v>0</v>
      </c>
      <c r="J3559" s="4">
        <f>'Enhanced Basket_AUTOLOAD'!Q3558</f>
        <v>0</v>
      </c>
      <c r="M3559" s="4" t="e">
        <f>IF(TRIM(CLEAN(I3559))="USCSH0000000","",VLOOKUP(I3559,'EZE Daily_With_BB CODES'!$H$3:$J$4445,3,0))</f>
        <v>#N/A</v>
      </c>
    </row>
    <row r="3560" ht="15" customHeight="1" s="4" customFormat="1">
      <c r="F3560" s="4">
        <f>'Enhanced Basket_AUTOLOAD'!H3559</f>
        <v>0</v>
      </c>
      <c r="G3560" s="4">
        <f>'Enhanced Basket_AUTOLOAD'!M3559</f>
        <v>0</v>
      </c>
      <c r="H3560" s="4">
        <f>'Enhanced Basket_AUTOLOAD'!O3559</f>
        <v>0</v>
      </c>
      <c r="I3560" s="4">
        <f>'Enhanced Basket_AUTOLOAD'!P3559</f>
        <v>0</v>
      </c>
      <c r="J3560" s="4">
        <f>'Enhanced Basket_AUTOLOAD'!Q3559</f>
        <v>0</v>
      </c>
      <c r="M3560" s="4" t="e">
        <f>IF(TRIM(CLEAN(I3560))="USCSH0000000","",VLOOKUP(I3560,'EZE Daily_With_BB CODES'!$H$3:$J$4445,3,0))</f>
        <v>#N/A</v>
      </c>
    </row>
    <row r="3561" ht="15" customHeight="1" s="4" customFormat="1">
      <c r="F3561" s="4">
        <f>'Enhanced Basket_AUTOLOAD'!H3560</f>
        <v>0</v>
      </c>
      <c r="G3561" s="4">
        <f>'Enhanced Basket_AUTOLOAD'!M3560</f>
        <v>0</v>
      </c>
      <c r="H3561" s="4">
        <f>'Enhanced Basket_AUTOLOAD'!O3560</f>
        <v>0</v>
      </c>
      <c r="I3561" s="4">
        <f>'Enhanced Basket_AUTOLOAD'!P3560</f>
        <v>0</v>
      </c>
      <c r="J3561" s="4">
        <f>'Enhanced Basket_AUTOLOAD'!Q3560</f>
        <v>0</v>
      </c>
      <c r="M3561" s="4" t="e">
        <f>IF(TRIM(CLEAN(I3561))="USCSH0000000","",VLOOKUP(I3561,'EZE Daily_With_BB CODES'!$H$3:$J$4445,3,0))</f>
        <v>#N/A</v>
      </c>
    </row>
    <row r="3562" ht="15" customHeight="1" s="4" customFormat="1">
      <c r="F3562" s="4">
        <f>'Enhanced Basket_AUTOLOAD'!H3561</f>
        <v>0</v>
      </c>
      <c r="G3562" s="4">
        <f>'Enhanced Basket_AUTOLOAD'!M3561</f>
        <v>0</v>
      </c>
      <c r="H3562" s="4">
        <f>'Enhanced Basket_AUTOLOAD'!O3561</f>
        <v>0</v>
      </c>
      <c r="I3562" s="4">
        <f>'Enhanced Basket_AUTOLOAD'!P3561</f>
        <v>0</v>
      </c>
      <c r="J3562" s="4">
        <f>'Enhanced Basket_AUTOLOAD'!Q3561</f>
        <v>0</v>
      </c>
      <c r="M3562" s="4" t="e">
        <f>IF(TRIM(CLEAN(I3562))="USCSH0000000","",VLOOKUP(I3562,'EZE Daily_With_BB CODES'!$H$3:$J$4445,3,0))</f>
        <v>#N/A</v>
      </c>
    </row>
    <row r="3563" ht="15" customHeight="1" s="4" customFormat="1">
      <c r="F3563" s="4">
        <f>'Enhanced Basket_AUTOLOAD'!H3562</f>
        <v>0</v>
      </c>
      <c r="G3563" s="4">
        <f>'Enhanced Basket_AUTOLOAD'!M3562</f>
        <v>0</v>
      </c>
      <c r="H3563" s="4">
        <f>'Enhanced Basket_AUTOLOAD'!O3562</f>
        <v>0</v>
      </c>
      <c r="I3563" s="4">
        <f>'Enhanced Basket_AUTOLOAD'!P3562</f>
        <v>0</v>
      </c>
      <c r="J3563" s="4">
        <f>'Enhanced Basket_AUTOLOAD'!Q3562</f>
        <v>0</v>
      </c>
      <c r="M3563" s="4" t="e">
        <f>IF(TRIM(CLEAN(I3563))="USCSH0000000","",VLOOKUP(I3563,'EZE Daily_With_BB CODES'!$H$3:$J$4445,3,0))</f>
        <v>#N/A</v>
      </c>
    </row>
    <row r="3564" ht="15" customHeight="1" s="4" customFormat="1">
      <c r="F3564" s="4">
        <f>'Enhanced Basket_AUTOLOAD'!H3563</f>
        <v>0</v>
      </c>
      <c r="G3564" s="4">
        <f>'Enhanced Basket_AUTOLOAD'!M3563</f>
        <v>0</v>
      </c>
      <c r="H3564" s="4">
        <f>'Enhanced Basket_AUTOLOAD'!O3563</f>
        <v>0</v>
      </c>
      <c r="I3564" s="4">
        <f>'Enhanced Basket_AUTOLOAD'!P3563</f>
        <v>0</v>
      </c>
      <c r="J3564" s="4">
        <f>'Enhanced Basket_AUTOLOAD'!Q3563</f>
        <v>0</v>
      </c>
      <c r="M3564" s="4" t="e">
        <f>IF(TRIM(CLEAN(I3564))="USCSH0000000","",VLOOKUP(I3564,'EZE Daily_With_BB CODES'!$H$3:$J$4445,3,0))</f>
        <v>#N/A</v>
      </c>
    </row>
    <row r="3565" ht="15" customHeight="1" s="4" customFormat="1">
      <c r="F3565" s="4">
        <f>'Enhanced Basket_AUTOLOAD'!H3564</f>
        <v>0</v>
      </c>
      <c r="G3565" s="4">
        <f>'Enhanced Basket_AUTOLOAD'!M3564</f>
        <v>0</v>
      </c>
      <c r="H3565" s="4">
        <f>'Enhanced Basket_AUTOLOAD'!O3564</f>
        <v>0</v>
      </c>
      <c r="I3565" s="4">
        <f>'Enhanced Basket_AUTOLOAD'!P3564</f>
        <v>0</v>
      </c>
      <c r="J3565" s="4">
        <f>'Enhanced Basket_AUTOLOAD'!Q3564</f>
        <v>0</v>
      </c>
      <c r="M3565" s="4" t="e">
        <f>IF(TRIM(CLEAN(I3565))="USCSH0000000","",VLOOKUP(I3565,'EZE Daily_With_BB CODES'!$H$3:$J$4445,3,0))</f>
        <v>#N/A</v>
      </c>
    </row>
    <row r="3566" ht="15" customHeight="1" s="4" customFormat="1">
      <c r="F3566" s="4">
        <f>'Enhanced Basket_AUTOLOAD'!H3565</f>
        <v>0</v>
      </c>
      <c r="G3566" s="4">
        <f>'Enhanced Basket_AUTOLOAD'!M3565</f>
        <v>0</v>
      </c>
      <c r="H3566" s="4">
        <f>'Enhanced Basket_AUTOLOAD'!O3565</f>
        <v>0</v>
      </c>
      <c r="I3566" s="4">
        <f>'Enhanced Basket_AUTOLOAD'!P3565</f>
        <v>0</v>
      </c>
      <c r="J3566" s="4">
        <f>'Enhanced Basket_AUTOLOAD'!Q3565</f>
        <v>0</v>
      </c>
      <c r="M3566" s="4" t="e">
        <f>IF(TRIM(CLEAN(I3566))="USCSH0000000","",VLOOKUP(I3566,'EZE Daily_With_BB CODES'!$H$3:$J$4445,3,0))</f>
        <v>#N/A</v>
      </c>
    </row>
    <row r="3567" ht="15" customHeight="1" s="4" customFormat="1">
      <c r="F3567" s="4">
        <f>'Enhanced Basket_AUTOLOAD'!H3566</f>
        <v>0</v>
      </c>
      <c r="G3567" s="4">
        <f>'Enhanced Basket_AUTOLOAD'!M3566</f>
        <v>0</v>
      </c>
      <c r="H3567" s="4">
        <f>'Enhanced Basket_AUTOLOAD'!O3566</f>
        <v>0</v>
      </c>
      <c r="I3567" s="4">
        <f>'Enhanced Basket_AUTOLOAD'!P3566</f>
        <v>0</v>
      </c>
      <c r="J3567" s="4">
        <f>'Enhanced Basket_AUTOLOAD'!Q3566</f>
        <v>0</v>
      </c>
      <c r="M3567" s="4" t="e">
        <f>IF(TRIM(CLEAN(I3567))="USCSH0000000","",VLOOKUP(I3567,'EZE Daily_With_BB CODES'!$H$3:$J$4445,3,0))</f>
        <v>#N/A</v>
      </c>
    </row>
    <row r="3568" ht="15" customHeight="1" s="4" customFormat="1">
      <c r="F3568" s="4">
        <f>'Enhanced Basket_AUTOLOAD'!H3567</f>
        <v>0</v>
      </c>
      <c r="G3568" s="4">
        <f>'Enhanced Basket_AUTOLOAD'!M3567</f>
        <v>0</v>
      </c>
      <c r="H3568" s="4">
        <f>'Enhanced Basket_AUTOLOAD'!O3567</f>
        <v>0</v>
      </c>
      <c r="I3568" s="4">
        <f>'Enhanced Basket_AUTOLOAD'!P3567</f>
        <v>0</v>
      </c>
      <c r="J3568" s="4">
        <f>'Enhanced Basket_AUTOLOAD'!Q3567</f>
        <v>0</v>
      </c>
      <c r="M3568" s="4" t="e">
        <f>IF(TRIM(CLEAN(I3568))="USCSH0000000","",VLOOKUP(I3568,'EZE Daily_With_BB CODES'!$H$3:$J$4445,3,0))</f>
        <v>#N/A</v>
      </c>
    </row>
    <row r="3569" ht="15" customHeight="1" s="4" customFormat="1">
      <c r="F3569" s="4">
        <f>'Enhanced Basket_AUTOLOAD'!H3568</f>
        <v>0</v>
      </c>
      <c r="G3569" s="4">
        <f>'Enhanced Basket_AUTOLOAD'!M3568</f>
        <v>0</v>
      </c>
      <c r="H3569" s="4">
        <f>'Enhanced Basket_AUTOLOAD'!O3568</f>
        <v>0</v>
      </c>
      <c r="I3569" s="4">
        <f>'Enhanced Basket_AUTOLOAD'!P3568</f>
        <v>0</v>
      </c>
      <c r="J3569" s="4">
        <f>'Enhanced Basket_AUTOLOAD'!Q3568</f>
        <v>0</v>
      </c>
      <c r="M3569" s="4" t="e">
        <f>IF(TRIM(CLEAN(I3569))="USCSH0000000","",VLOOKUP(I3569,'EZE Daily_With_BB CODES'!$H$3:$J$4445,3,0))</f>
        <v>#N/A</v>
      </c>
    </row>
    <row r="3570" ht="15" customHeight="1" s="4" customFormat="1">
      <c r="F3570" s="4">
        <f>'Enhanced Basket_AUTOLOAD'!H3569</f>
        <v>0</v>
      </c>
      <c r="G3570" s="4">
        <f>'Enhanced Basket_AUTOLOAD'!M3569</f>
        <v>0</v>
      </c>
      <c r="H3570" s="4">
        <f>'Enhanced Basket_AUTOLOAD'!O3569</f>
        <v>0</v>
      </c>
      <c r="I3570" s="4">
        <f>'Enhanced Basket_AUTOLOAD'!P3569</f>
        <v>0</v>
      </c>
      <c r="J3570" s="4">
        <f>'Enhanced Basket_AUTOLOAD'!Q3569</f>
        <v>0</v>
      </c>
      <c r="M3570" s="4" t="e">
        <f>IF(TRIM(CLEAN(I3570))="USCSH0000000","",VLOOKUP(I3570,'EZE Daily_With_BB CODES'!$H$3:$J$4445,3,0))</f>
        <v>#N/A</v>
      </c>
    </row>
    <row r="3571" ht="15" customHeight="1" s="4" customFormat="1">
      <c r="F3571" s="4">
        <f>'Enhanced Basket_AUTOLOAD'!H3570</f>
        <v>0</v>
      </c>
      <c r="G3571" s="4">
        <f>'Enhanced Basket_AUTOLOAD'!M3570</f>
        <v>0</v>
      </c>
      <c r="H3571" s="4">
        <f>'Enhanced Basket_AUTOLOAD'!O3570</f>
        <v>0</v>
      </c>
      <c r="I3571" s="4">
        <f>'Enhanced Basket_AUTOLOAD'!P3570</f>
        <v>0</v>
      </c>
      <c r="J3571" s="4">
        <f>'Enhanced Basket_AUTOLOAD'!Q3570</f>
        <v>0</v>
      </c>
      <c r="M3571" s="4" t="e">
        <f>IF(TRIM(CLEAN(I3571))="USCSH0000000","",VLOOKUP(I3571,'EZE Daily_With_BB CODES'!$H$3:$J$4445,3,0))</f>
        <v>#N/A</v>
      </c>
    </row>
    <row r="3572" ht="15" customHeight="1" s="4" customFormat="1">
      <c r="F3572" s="4">
        <f>'Enhanced Basket_AUTOLOAD'!H3571</f>
        <v>0</v>
      </c>
      <c r="G3572" s="4">
        <f>'Enhanced Basket_AUTOLOAD'!M3571</f>
        <v>0</v>
      </c>
      <c r="H3572" s="4">
        <f>'Enhanced Basket_AUTOLOAD'!O3571</f>
        <v>0</v>
      </c>
      <c r="I3572" s="4">
        <f>'Enhanced Basket_AUTOLOAD'!P3571</f>
        <v>0</v>
      </c>
      <c r="J3572" s="4">
        <f>'Enhanced Basket_AUTOLOAD'!Q3571</f>
        <v>0</v>
      </c>
      <c r="M3572" s="4" t="e">
        <f>IF(TRIM(CLEAN(I3572))="USCSH0000000","",VLOOKUP(I3572,'EZE Daily_With_BB CODES'!$H$3:$J$4445,3,0))</f>
        <v>#N/A</v>
      </c>
    </row>
    <row r="3573" ht="15" customHeight="1" s="4" customFormat="1">
      <c r="F3573" s="4">
        <f>'Enhanced Basket_AUTOLOAD'!H3572</f>
        <v>0</v>
      </c>
      <c r="G3573" s="4">
        <f>'Enhanced Basket_AUTOLOAD'!M3572</f>
        <v>0</v>
      </c>
      <c r="H3573" s="4">
        <f>'Enhanced Basket_AUTOLOAD'!O3572</f>
        <v>0</v>
      </c>
      <c r="I3573" s="4">
        <f>'Enhanced Basket_AUTOLOAD'!P3572</f>
        <v>0</v>
      </c>
      <c r="J3573" s="4">
        <f>'Enhanced Basket_AUTOLOAD'!Q3572</f>
        <v>0</v>
      </c>
      <c r="M3573" s="4" t="e">
        <f>IF(TRIM(CLEAN(I3573))="USCSH0000000","",VLOOKUP(I3573,'EZE Daily_With_BB CODES'!$H$3:$J$4445,3,0))</f>
        <v>#N/A</v>
      </c>
    </row>
    <row r="3574" ht="15" customHeight="1" s="4" customFormat="1">
      <c r="F3574" s="4">
        <f>'Enhanced Basket_AUTOLOAD'!H3573</f>
        <v>0</v>
      </c>
      <c r="G3574" s="4">
        <f>'Enhanced Basket_AUTOLOAD'!M3573</f>
        <v>0</v>
      </c>
      <c r="H3574" s="4">
        <f>'Enhanced Basket_AUTOLOAD'!O3573</f>
        <v>0</v>
      </c>
      <c r="I3574" s="4">
        <f>'Enhanced Basket_AUTOLOAD'!P3573</f>
        <v>0</v>
      </c>
      <c r="J3574" s="4">
        <f>'Enhanced Basket_AUTOLOAD'!Q3573</f>
        <v>0</v>
      </c>
      <c r="M3574" s="4" t="e">
        <f>IF(TRIM(CLEAN(I3574))="USCSH0000000","",VLOOKUP(I3574,'EZE Daily_With_BB CODES'!$H$3:$J$4445,3,0))</f>
        <v>#N/A</v>
      </c>
    </row>
    <row r="3575" ht="15" customHeight="1" s="4" customFormat="1">
      <c r="F3575" s="4">
        <f>'Enhanced Basket_AUTOLOAD'!H3574</f>
        <v>0</v>
      </c>
      <c r="G3575" s="4">
        <f>'Enhanced Basket_AUTOLOAD'!M3574</f>
        <v>0</v>
      </c>
      <c r="H3575" s="4">
        <f>'Enhanced Basket_AUTOLOAD'!O3574</f>
        <v>0</v>
      </c>
      <c r="I3575" s="4">
        <f>'Enhanced Basket_AUTOLOAD'!P3574</f>
        <v>0</v>
      </c>
      <c r="J3575" s="4">
        <f>'Enhanced Basket_AUTOLOAD'!Q3574</f>
        <v>0</v>
      </c>
      <c r="M3575" s="4" t="e">
        <f>IF(TRIM(CLEAN(I3575))="USCSH0000000","",VLOOKUP(I3575,'EZE Daily_With_BB CODES'!$H$3:$J$4445,3,0))</f>
        <v>#N/A</v>
      </c>
    </row>
    <row r="3576" ht="15" customHeight="1" s="4" customFormat="1">
      <c r="F3576" s="4">
        <f>'Enhanced Basket_AUTOLOAD'!H3575</f>
        <v>0</v>
      </c>
      <c r="G3576" s="4">
        <f>'Enhanced Basket_AUTOLOAD'!M3575</f>
        <v>0</v>
      </c>
      <c r="H3576" s="4">
        <f>'Enhanced Basket_AUTOLOAD'!O3575</f>
        <v>0</v>
      </c>
      <c r="I3576" s="4">
        <f>'Enhanced Basket_AUTOLOAD'!P3575</f>
        <v>0</v>
      </c>
      <c r="J3576" s="4">
        <f>'Enhanced Basket_AUTOLOAD'!Q3575</f>
        <v>0</v>
      </c>
      <c r="M3576" s="4" t="e">
        <f>IF(TRIM(CLEAN(I3576))="USCSH0000000","",VLOOKUP(I3576,'EZE Daily_With_BB CODES'!$H$3:$J$4445,3,0))</f>
        <v>#N/A</v>
      </c>
    </row>
    <row r="3577" ht="15" customHeight="1" s="4" customFormat="1">
      <c r="F3577" s="4">
        <f>'Enhanced Basket_AUTOLOAD'!H3576</f>
        <v>0</v>
      </c>
      <c r="G3577" s="4">
        <f>'Enhanced Basket_AUTOLOAD'!M3576</f>
        <v>0</v>
      </c>
      <c r="H3577" s="4">
        <f>'Enhanced Basket_AUTOLOAD'!O3576</f>
        <v>0</v>
      </c>
      <c r="I3577" s="4">
        <f>'Enhanced Basket_AUTOLOAD'!P3576</f>
        <v>0</v>
      </c>
      <c r="J3577" s="4">
        <f>'Enhanced Basket_AUTOLOAD'!Q3576</f>
        <v>0</v>
      </c>
      <c r="M3577" s="4" t="e">
        <f>IF(TRIM(CLEAN(I3577))="USCSH0000000","",VLOOKUP(I3577,'EZE Daily_With_BB CODES'!$H$3:$J$4445,3,0))</f>
        <v>#N/A</v>
      </c>
    </row>
    <row r="3578" ht="15" customHeight="1" s="4" customFormat="1">
      <c r="F3578" s="4">
        <f>'Enhanced Basket_AUTOLOAD'!H3577</f>
        <v>0</v>
      </c>
      <c r="G3578" s="4">
        <f>'Enhanced Basket_AUTOLOAD'!M3577</f>
        <v>0</v>
      </c>
      <c r="H3578" s="4">
        <f>'Enhanced Basket_AUTOLOAD'!O3577</f>
        <v>0</v>
      </c>
      <c r="I3578" s="4">
        <f>'Enhanced Basket_AUTOLOAD'!P3577</f>
        <v>0</v>
      </c>
      <c r="J3578" s="4">
        <f>'Enhanced Basket_AUTOLOAD'!Q3577</f>
        <v>0</v>
      </c>
      <c r="M3578" s="4" t="e">
        <f>IF(TRIM(CLEAN(I3578))="USCSH0000000","",VLOOKUP(I3578,'EZE Daily_With_BB CODES'!$H$3:$J$4445,3,0))</f>
        <v>#N/A</v>
      </c>
    </row>
    <row r="3579" ht="15" customHeight="1" s="4" customFormat="1">
      <c r="F3579" s="4">
        <f>'Enhanced Basket_AUTOLOAD'!H3578</f>
        <v>0</v>
      </c>
      <c r="G3579" s="4">
        <f>'Enhanced Basket_AUTOLOAD'!M3578</f>
        <v>0</v>
      </c>
      <c r="H3579" s="4">
        <f>'Enhanced Basket_AUTOLOAD'!O3578</f>
        <v>0</v>
      </c>
      <c r="I3579" s="4">
        <f>'Enhanced Basket_AUTOLOAD'!P3578</f>
        <v>0</v>
      </c>
      <c r="J3579" s="4">
        <f>'Enhanced Basket_AUTOLOAD'!Q3578</f>
        <v>0</v>
      </c>
      <c r="M3579" s="4" t="e">
        <f>IF(TRIM(CLEAN(I3579))="USCSH0000000","",VLOOKUP(I3579,'EZE Daily_With_BB CODES'!$H$3:$J$4445,3,0))</f>
        <v>#N/A</v>
      </c>
    </row>
    <row r="3580" ht="15" customHeight="1" s="4" customFormat="1">
      <c r="F3580" s="4">
        <f>'Enhanced Basket_AUTOLOAD'!H3579</f>
        <v>0</v>
      </c>
      <c r="G3580" s="4">
        <f>'Enhanced Basket_AUTOLOAD'!M3579</f>
        <v>0</v>
      </c>
      <c r="H3580" s="4">
        <f>'Enhanced Basket_AUTOLOAD'!O3579</f>
        <v>0</v>
      </c>
      <c r="I3580" s="4">
        <f>'Enhanced Basket_AUTOLOAD'!P3579</f>
        <v>0</v>
      </c>
      <c r="J3580" s="4">
        <f>'Enhanced Basket_AUTOLOAD'!Q3579</f>
        <v>0</v>
      </c>
      <c r="M3580" s="4" t="e">
        <f>IF(TRIM(CLEAN(I3580))="USCSH0000000","",VLOOKUP(I3580,'EZE Daily_With_BB CODES'!$H$3:$J$4445,3,0))</f>
        <v>#N/A</v>
      </c>
    </row>
    <row r="3581" ht="15" customHeight="1" s="4" customFormat="1">
      <c r="F3581" s="4">
        <f>'Enhanced Basket_AUTOLOAD'!H3580</f>
        <v>0</v>
      </c>
      <c r="G3581" s="4">
        <f>'Enhanced Basket_AUTOLOAD'!M3580</f>
        <v>0</v>
      </c>
      <c r="H3581" s="4">
        <f>'Enhanced Basket_AUTOLOAD'!O3580</f>
        <v>0</v>
      </c>
      <c r="I3581" s="4">
        <f>'Enhanced Basket_AUTOLOAD'!P3580</f>
        <v>0</v>
      </c>
      <c r="J3581" s="4">
        <f>'Enhanced Basket_AUTOLOAD'!Q3580</f>
        <v>0</v>
      </c>
      <c r="M3581" s="4" t="e">
        <f>IF(TRIM(CLEAN(I3581))="USCSH0000000","",VLOOKUP(I3581,'EZE Daily_With_BB CODES'!$H$3:$J$4445,3,0))</f>
        <v>#N/A</v>
      </c>
    </row>
    <row r="3582" ht="15" customHeight="1" s="4" customFormat="1">
      <c r="F3582" s="4">
        <f>'Enhanced Basket_AUTOLOAD'!H3581</f>
        <v>0</v>
      </c>
      <c r="G3582" s="4">
        <f>'Enhanced Basket_AUTOLOAD'!M3581</f>
        <v>0</v>
      </c>
      <c r="H3582" s="4">
        <f>'Enhanced Basket_AUTOLOAD'!O3581</f>
        <v>0</v>
      </c>
      <c r="I3582" s="4">
        <f>'Enhanced Basket_AUTOLOAD'!P3581</f>
        <v>0</v>
      </c>
      <c r="J3582" s="4">
        <f>'Enhanced Basket_AUTOLOAD'!Q3581</f>
        <v>0</v>
      </c>
      <c r="M3582" s="4" t="e">
        <f>IF(TRIM(CLEAN(I3582))="USCSH0000000","",VLOOKUP(I3582,'EZE Daily_With_BB CODES'!$H$3:$J$4445,3,0))</f>
        <v>#N/A</v>
      </c>
    </row>
    <row r="3583" ht="15" customHeight="1" s="4" customFormat="1">
      <c r="F3583" s="4">
        <f>'Enhanced Basket_AUTOLOAD'!H3582</f>
        <v>0</v>
      </c>
      <c r="G3583" s="4">
        <f>'Enhanced Basket_AUTOLOAD'!M3582</f>
        <v>0</v>
      </c>
      <c r="H3583" s="4">
        <f>'Enhanced Basket_AUTOLOAD'!O3582</f>
        <v>0</v>
      </c>
      <c r="I3583" s="4">
        <f>'Enhanced Basket_AUTOLOAD'!P3582</f>
        <v>0</v>
      </c>
      <c r="J3583" s="4">
        <f>'Enhanced Basket_AUTOLOAD'!Q3582</f>
        <v>0</v>
      </c>
      <c r="M3583" s="4" t="e">
        <f>IF(TRIM(CLEAN(I3583))="USCSH0000000","",VLOOKUP(I3583,'EZE Daily_With_BB CODES'!$H$3:$J$4445,3,0))</f>
        <v>#N/A</v>
      </c>
    </row>
    <row r="3584" ht="15" customHeight="1" s="4" customFormat="1">
      <c r="F3584" s="4">
        <f>'Enhanced Basket_AUTOLOAD'!H3583</f>
        <v>0</v>
      </c>
      <c r="G3584" s="4">
        <f>'Enhanced Basket_AUTOLOAD'!M3583</f>
        <v>0</v>
      </c>
      <c r="H3584" s="4">
        <f>'Enhanced Basket_AUTOLOAD'!O3583</f>
        <v>0</v>
      </c>
      <c r="I3584" s="4">
        <f>'Enhanced Basket_AUTOLOAD'!P3583</f>
        <v>0</v>
      </c>
      <c r="J3584" s="4">
        <f>'Enhanced Basket_AUTOLOAD'!Q3583</f>
        <v>0</v>
      </c>
      <c r="M3584" s="4" t="e">
        <f>IF(TRIM(CLEAN(I3584))="USCSH0000000","",VLOOKUP(I3584,'EZE Daily_With_BB CODES'!$H$3:$J$4445,3,0))</f>
        <v>#N/A</v>
      </c>
    </row>
    <row r="3585" ht="15" customHeight="1" s="4" customFormat="1">
      <c r="F3585" s="4">
        <f>'Enhanced Basket_AUTOLOAD'!H3584</f>
        <v>0</v>
      </c>
      <c r="G3585" s="4">
        <f>'Enhanced Basket_AUTOLOAD'!M3584</f>
        <v>0</v>
      </c>
      <c r="H3585" s="4">
        <f>'Enhanced Basket_AUTOLOAD'!O3584</f>
        <v>0</v>
      </c>
      <c r="I3585" s="4">
        <f>'Enhanced Basket_AUTOLOAD'!P3584</f>
        <v>0</v>
      </c>
      <c r="J3585" s="4">
        <f>'Enhanced Basket_AUTOLOAD'!Q3584</f>
        <v>0</v>
      </c>
      <c r="M3585" s="4" t="e">
        <f>IF(TRIM(CLEAN(I3585))="USCSH0000000","",VLOOKUP(I3585,'EZE Daily_With_BB CODES'!$H$3:$J$4445,3,0))</f>
        <v>#N/A</v>
      </c>
    </row>
    <row r="3586" ht="15" customHeight="1" s="4" customFormat="1">
      <c r="F3586" s="4">
        <f>'Enhanced Basket_AUTOLOAD'!H3585</f>
        <v>0</v>
      </c>
      <c r="G3586" s="4">
        <f>'Enhanced Basket_AUTOLOAD'!M3585</f>
        <v>0</v>
      </c>
      <c r="H3586" s="4">
        <f>'Enhanced Basket_AUTOLOAD'!O3585</f>
        <v>0</v>
      </c>
      <c r="I3586" s="4">
        <f>'Enhanced Basket_AUTOLOAD'!P3585</f>
        <v>0</v>
      </c>
      <c r="J3586" s="4">
        <f>'Enhanced Basket_AUTOLOAD'!Q3585</f>
        <v>0</v>
      </c>
      <c r="M3586" s="4" t="e">
        <f>IF(TRIM(CLEAN(I3586))="USCSH0000000","",VLOOKUP(I3586,'EZE Daily_With_BB CODES'!$H$3:$J$4445,3,0))</f>
        <v>#N/A</v>
      </c>
    </row>
    <row r="3587" ht="15" customHeight="1" s="4" customFormat="1">
      <c r="F3587" s="4">
        <f>'Enhanced Basket_AUTOLOAD'!H3586</f>
        <v>0</v>
      </c>
      <c r="G3587" s="4">
        <f>'Enhanced Basket_AUTOLOAD'!M3586</f>
        <v>0</v>
      </c>
      <c r="H3587" s="4">
        <f>'Enhanced Basket_AUTOLOAD'!O3586</f>
        <v>0</v>
      </c>
      <c r="I3587" s="4">
        <f>'Enhanced Basket_AUTOLOAD'!P3586</f>
        <v>0</v>
      </c>
      <c r="J3587" s="4">
        <f>'Enhanced Basket_AUTOLOAD'!Q3586</f>
        <v>0</v>
      </c>
      <c r="M3587" s="4" t="e">
        <f>IF(TRIM(CLEAN(I3587))="USCSH0000000","",VLOOKUP(I3587,'EZE Daily_With_BB CODES'!$H$3:$J$4445,3,0))</f>
        <v>#N/A</v>
      </c>
    </row>
    <row r="3588" ht="15" customHeight="1" s="4" customFormat="1">
      <c r="F3588" s="4">
        <f>'Enhanced Basket_AUTOLOAD'!H3587</f>
        <v>0</v>
      </c>
      <c r="G3588" s="4">
        <f>'Enhanced Basket_AUTOLOAD'!M3587</f>
        <v>0</v>
      </c>
      <c r="H3588" s="4">
        <f>'Enhanced Basket_AUTOLOAD'!O3587</f>
        <v>0</v>
      </c>
      <c r="I3588" s="4">
        <f>'Enhanced Basket_AUTOLOAD'!P3587</f>
        <v>0</v>
      </c>
      <c r="J3588" s="4">
        <f>'Enhanced Basket_AUTOLOAD'!Q3587</f>
        <v>0</v>
      </c>
      <c r="M3588" s="4" t="e">
        <f>IF(TRIM(CLEAN(I3588))="USCSH0000000","",VLOOKUP(I3588,'EZE Daily_With_BB CODES'!$H$3:$J$4445,3,0))</f>
        <v>#N/A</v>
      </c>
    </row>
    <row r="3589" ht="15" customHeight="1" s="4" customFormat="1">
      <c r="F3589" s="4">
        <f>'Enhanced Basket_AUTOLOAD'!H3588</f>
        <v>0</v>
      </c>
      <c r="G3589" s="4">
        <f>'Enhanced Basket_AUTOLOAD'!M3588</f>
        <v>0</v>
      </c>
      <c r="H3589" s="4">
        <f>'Enhanced Basket_AUTOLOAD'!O3588</f>
        <v>0</v>
      </c>
      <c r="I3589" s="4">
        <f>'Enhanced Basket_AUTOLOAD'!P3588</f>
        <v>0</v>
      </c>
      <c r="J3589" s="4">
        <f>'Enhanced Basket_AUTOLOAD'!Q3588</f>
        <v>0</v>
      </c>
      <c r="M3589" s="4" t="e">
        <f>IF(TRIM(CLEAN(I3589))="USCSH0000000","",VLOOKUP(I3589,'EZE Daily_With_BB CODES'!$H$3:$J$4445,3,0))</f>
        <v>#N/A</v>
      </c>
    </row>
    <row r="3590" ht="15" customHeight="1" s="4" customFormat="1">
      <c r="F3590" s="4">
        <f>'Enhanced Basket_AUTOLOAD'!H3589</f>
        <v>0</v>
      </c>
      <c r="G3590" s="4">
        <f>'Enhanced Basket_AUTOLOAD'!M3589</f>
        <v>0</v>
      </c>
      <c r="H3590" s="4">
        <f>'Enhanced Basket_AUTOLOAD'!O3589</f>
        <v>0</v>
      </c>
      <c r="I3590" s="4">
        <f>'Enhanced Basket_AUTOLOAD'!P3589</f>
        <v>0</v>
      </c>
      <c r="J3590" s="4">
        <f>'Enhanced Basket_AUTOLOAD'!Q3589</f>
        <v>0</v>
      </c>
      <c r="M3590" s="4" t="e">
        <f>IF(TRIM(CLEAN(I3590))="USCSH0000000","",VLOOKUP(I3590,'EZE Daily_With_BB CODES'!$H$3:$J$4445,3,0))</f>
        <v>#N/A</v>
      </c>
    </row>
    <row r="3591" ht="15" customHeight="1" s="4" customFormat="1">
      <c r="F3591" s="4">
        <f>'Enhanced Basket_AUTOLOAD'!H3590</f>
        <v>0</v>
      </c>
      <c r="G3591" s="4">
        <f>'Enhanced Basket_AUTOLOAD'!M3590</f>
        <v>0</v>
      </c>
      <c r="H3591" s="4">
        <f>'Enhanced Basket_AUTOLOAD'!O3590</f>
        <v>0</v>
      </c>
      <c r="I3591" s="4">
        <f>'Enhanced Basket_AUTOLOAD'!P3590</f>
        <v>0</v>
      </c>
      <c r="J3591" s="4">
        <f>'Enhanced Basket_AUTOLOAD'!Q3590</f>
        <v>0</v>
      </c>
      <c r="M3591" s="4" t="e">
        <f>IF(TRIM(CLEAN(I3591))="USCSH0000000","",VLOOKUP(I3591,'EZE Daily_With_BB CODES'!$H$3:$J$4445,3,0))</f>
        <v>#N/A</v>
      </c>
    </row>
    <row r="3592" ht="15" customHeight="1" s="4" customFormat="1">
      <c r="F3592" s="4">
        <f>'Enhanced Basket_AUTOLOAD'!H3591</f>
        <v>0</v>
      </c>
      <c r="G3592" s="4">
        <f>'Enhanced Basket_AUTOLOAD'!M3591</f>
        <v>0</v>
      </c>
      <c r="H3592" s="4">
        <f>'Enhanced Basket_AUTOLOAD'!O3591</f>
        <v>0</v>
      </c>
      <c r="I3592" s="4">
        <f>'Enhanced Basket_AUTOLOAD'!P3591</f>
        <v>0</v>
      </c>
      <c r="J3592" s="4">
        <f>'Enhanced Basket_AUTOLOAD'!Q3591</f>
        <v>0</v>
      </c>
      <c r="M3592" s="4" t="e">
        <f>IF(TRIM(CLEAN(I3592))="USCSH0000000","",VLOOKUP(I3592,'EZE Daily_With_BB CODES'!$H$3:$J$4445,3,0))</f>
        <v>#N/A</v>
      </c>
    </row>
    <row r="3593" ht="15" customHeight="1" s="4" customFormat="1">
      <c r="F3593" s="4">
        <f>'Enhanced Basket_AUTOLOAD'!H3592</f>
        <v>0</v>
      </c>
      <c r="G3593" s="4">
        <f>'Enhanced Basket_AUTOLOAD'!M3592</f>
        <v>0</v>
      </c>
      <c r="H3593" s="4">
        <f>'Enhanced Basket_AUTOLOAD'!O3592</f>
        <v>0</v>
      </c>
      <c r="I3593" s="4">
        <f>'Enhanced Basket_AUTOLOAD'!P3592</f>
        <v>0</v>
      </c>
      <c r="J3593" s="4">
        <f>'Enhanced Basket_AUTOLOAD'!Q3592</f>
        <v>0</v>
      </c>
      <c r="M3593" s="4" t="e">
        <f>IF(TRIM(CLEAN(I3593))="USCSH0000000","",VLOOKUP(I3593,'EZE Daily_With_BB CODES'!$H$3:$J$4445,3,0))</f>
        <v>#N/A</v>
      </c>
    </row>
    <row r="3594" ht="15" customHeight="1" s="4" customFormat="1">
      <c r="F3594" s="4">
        <f>'Enhanced Basket_AUTOLOAD'!H3593</f>
        <v>0</v>
      </c>
      <c r="G3594" s="4">
        <f>'Enhanced Basket_AUTOLOAD'!M3593</f>
        <v>0</v>
      </c>
      <c r="H3594" s="4">
        <f>'Enhanced Basket_AUTOLOAD'!O3593</f>
        <v>0</v>
      </c>
      <c r="I3594" s="4">
        <f>'Enhanced Basket_AUTOLOAD'!P3593</f>
        <v>0</v>
      </c>
      <c r="J3594" s="4">
        <f>'Enhanced Basket_AUTOLOAD'!Q3593</f>
        <v>0</v>
      </c>
      <c r="M3594" s="4" t="e">
        <f>IF(TRIM(CLEAN(I3594))="USCSH0000000","",VLOOKUP(I3594,'EZE Daily_With_BB CODES'!$H$3:$J$4445,3,0))</f>
        <v>#N/A</v>
      </c>
    </row>
    <row r="3595" ht="15" customHeight="1" s="4" customFormat="1">
      <c r="F3595" s="4">
        <f>'Enhanced Basket_AUTOLOAD'!H3594</f>
        <v>0</v>
      </c>
      <c r="G3595" s="4">
        <f>'Enhanced Basket_AUTOLOAD'!M3594</f>
        <v>0</v>
      </c>
      <c r="H3595" s="4">
        <f>'Enhanced Basket_AUTOLOAD'!O3594</f>
        <v>0</v>
      </c>
      <c r="I3595" s="4">
        <f>'Enhanced Basket_AUTOLOAD'!P3594</f>
        <v>0</v>
      </c>
      <c r="J3595" s="4">
        <f>'Enhanced Basket_AUTOLOAD'!Q3594</f>
        <v>0</v>
      </c>
      <c r="M3595" s="4" t="e">
        <f>IF(TRIM(CLEAN(I3595))="USCSH0000000","",VLOOKUP(I3595,'EZE Daily_With_BB CODES'!$H$3:$J$4445,3,0))</f>
        <v>#N/A</v>
      </c>
    </row>
    <row r="3596" ht="15" customHeight="1" s="4" customFormat="1">
      <c r="F3596" s="4">
        <f>'Enhanced Basket_AUTOLOAD'!H3595</f>
        <v>0</v>
      </c>
      <c r="G3596" s="4">
        <f>'Enhanced Basket_AUTOLOAD'!M3595</f>
        <v>0</v>
      </c>
      <c r="H3596" s="4">
        <f>'Enhanced Basket_AUTOLOAD'!O3595</f>
        <v>0</v>
      </c>
      <c r="I3596" s="4">
        <f>'Enhanced Basket_AUTOLOAD'!P3595</f>
        <v>0</v>
      </c>
      <c r="J3596" s="4">
        <f>'Enhanced Basket_AUTOLOAD'!Q3595</f>
        <v>0</v>
      </c>
      <c r="M3596" s="4" t="e">
        <f>IF(TRIM(CLEAN(I3596))="USCSH0000000","",VLOOKUP(I3596,'EZE Daily_With_BB CODES'!$H$3:$J$4445,3,0))</f>
        <v>#N/A</v>
      </c>
    </row>
    <row r="3597" ht="15" customHeight="1" s="4" customFormat="1">
      <c r="F3597" s="4">
        <f>'Enhanced Basket_AUTOLOAD'!H3596</f>
        <v>0</v>
      </c>
      <c r="G3597" s="4">
        <f>'Enhanced Basket_AUTOLOAD'!M3596</f>
        <v>0</v>
      </c>
      <c r="H3597" s="4">
        <f>'Enhanced Basket_AUTOLOAD'!O3596</f>
        <v>0</v>
      </c>
      <c r="I3597" s="4">
        <f>'Enhanced Basket_AUTOLOAD'!P3596</f>
        <v>0</v>
      </c>
      <c r="J3597" s="4">
        <f>'Enhanced Basket_AUTOLOAD'!Q3596</f>
        <v>0</v>
      </c>
      <c r="M3597" s="4" t="e">
        <f>IF(TRIM(CLEAN(I3597))="USCSH0000000","",VLOOKUP(I3597,'EZE Daily_With_BB CODES'!$H$3:$J$4445,3,0))</f>
        <v>#N/A</v>
      </c>
    </row>
    <row r="3598" ht="15" customHeight="1" s="4" customFormat="1">
      <c r="F3598" s="4">
        <f>'Enhanced Basket_AUTOLOAD'!H3597</f>
        <v>0</v>
      </c>
      <c r="G3598" s="4">
        <f>'Enhanced Basket_AUTOLOAD'!M3597</f>
        <v>0</v>
      </c>
      <c r="H3598" s="4">
        <f>'Enhanced Basket_AUTOLOAD'!O3597</f>
        <v>0</v>
      </c>
      <c r="I3598" s="4">
        <f>'Enhanced Basket_AUTOLOAD'!P3597</f>
        <v>0</v>
      </c>
      <c r="J3598" s="4">
        <f>'Enhanced Basket_AUTOLOAD'!Q3597</f>
        <v>0</v>
      </c>
      <c r="M3598" s="4" t="e">
        <f>IF(TRIM(CLEAN(I3598))="USCSH0000000","",VLOOKUP(I3598,'EZE Daily_With_BB CODES'!$H$3:$J$4445,3,0))</f>
        <v>#N/A</v>
      </c>
    </row>
    <row r="3599" ht="15" customHeight="1" s="4" customFormat="1">
      <c r="F3599" s="4">
        <f>'Enhanced Basket_AUTOLOAD'!H3598</f>
        <v>0</v>
      </c>
      <c r="G3599" s="4">
        <f>'Enhanced Basket_AUTOLOAD'!M3598</f>
        <v>0</v>
      </c>
      <c r="H3599" s="4">
        <f>'Enhanced Basket_AUTOLOAD'!O3598</f>
        <v>0</v>
      </c>
      <c r="I3599" s="4">
        <f>'Enhanced Basket_AUTOLOAD'!P3598</f>
        <v>0</v>
      </c>
      <c r="J3599" s="4">
        <f>'Enhanced Basket_AUTOLOAD'!Q3598</f>
        <v>0</v>
      </c>
      <c r="M3599" s="4" t="e">
        <f>IF(TRIM(CLEAN(I3599))="USCSH0000000","",VLOOKUP(I3599,'EZE Daily_With_BB CODES'!$H$3:$J$4445,3,0))</f>
        <v>#N/A</v>
      </c>
    </row>
    <row r="3600" ht="15" customHeight="1" s="4" customFormat="1">
      <c r="F3600" s="4">
        <f>'Enhanced Basket_AUTOLOAD'!H3599</f>
        <v>0</v>
      </c>
      <c r="G3600" s="4">
        <f>'Enhanced Basket_AUTOLOAD'!M3599</f>
        <v>0</v>
      </c>
      <c r="H3600" s="4">
        <f>'Enhanced Basket_AUTOLOAD'!O3599</f>
        <v>0</v>
      </c>
      <c r="I3600" s="4">
        <f>'Enhanced Basket_AUTOLOAD'!P3599</f>
        <v>0</v>
      </c>
      <c r="J3600" s="4">
        <f>'Enhanced Basket_AUTOLOAD'!Q3599</f>
        <v>0</v>
      </c>
      <c r="M3600" s="4" t="e">
        <f>IF(TRIM(CLEAN(I3600))="USCSH0000000","",VLOOKUP(I3600,'EZE Daily_With_BB CODES'!$H$3:$J$4445,3,0))</f>
        <v>#N/A</v>
      </c>
    </row>
    <row r="3601" ht="15" customHeight="1" s="4" customFormat="1">
      <c r="F3601" s="4">
        <f>'Enhanced Basket_AUTOLOAD'!H3600</f>
        <v>0</v>
      </c>
      <c r="G3601" s="4">
        <f>'Enhanced Basket_AUTOLOAD'!M3600</f>
        <v>0</v>
      </c>
      <c r="H3601" s="4">
        <f>'Enhanced Basket_AUTOLOAD'!O3600</f>
        <v>0</v>
      </c>
      <c r="I3601" s="4">
        <f>'Enhanced Basket_AUTOLOAD'!P3600</f>
        <v>0</v>
      </c>
      <c r="J3601" s="4">
        <f>'Enhanced Basket_AUTOLOAD'!Q3600</f>
        <v>0</v>
      </c>
      <c r="M3601" s="4" t="e">
        <f>IF(TRIM(CLEAN(I3601))="USCSH0000000","",VLOOKUP(I3601,'EZE Daily_With_BB CODES'!$H$3:$J$4445,3,0))</f>
        <v>#N/A</v>
      </c>
    </row>
    <row r="3602" ht="15" customHeight="1" s="4" customFormat="1">
      <c r="F3602" s="4">
        <f>'Enhanced Basket_AUTOLOAD'!H3601</f>
        <v>0</v>
      </c>
      <c r="G3602" s="4">
        <f>'Enhanced Basket_AUTOLOAD'!M3601</f>
        <v>0</v>
      </c>
      <c r="H3602" s="4">
        <f>'Enhanced Basket_AUTOLOAD'!O3601</f>
        <v>0</v>
      </c>
      <c r="I3602" s="4">
        <f>'Enhanced Basket_AUTOLOAD'!P3601</f>
        <v>0</v>
      </c>
      <c r="J3602" s="4">
        <f>'Enhanced Basket_AUTOLOAD'!Q3601</f>
        <v>0</v>
      </c>
      <c r="M3602" s="4" t="e">
        <f>IF(TRIM(CLEAN(I3602))="USCSH0000000","",VLOOKUP(I3602,'EZE Daily_With_BB CODES'!$H$3:$J$4445,3,0))</f>
        <v>#N/A</v>
      </c>
    </row>
    <row r="3603" ht="15" customHeight="1" s="4" customFormat="1">
      <c r="F3603" s="4">
        <f>'Enhanced Basket_AUTOLOAD'!H3602</f>
        <v>0</v>
      </c>
      <c r="G3603" s="4">
        <f>'Enhanced Basket_AUTOLOAD'!M3602</f>
        <v>0</v>
      </c>
      <c r="H3603" s="4">
        <f>'Enhanced Basket_AUTOLOAD'!O3602</f>
        <v>0</v>
      </c>
      <c r="I3603" s="4">
        <f>'Enhanced Basket_AUTOLOAD'!P3602</f>
        <v>0</v>
      </c>
      <c r="J3603" s="4">
        <f>'Enhanced Basket_AUTOLOAD'!Q3602</f>
        <v>0</v>
      </c>
      <c r="M3603" s="4" t="e">
        <f>IF(TRIM(CLEAN(I3603))="USCSH0000000","",VLOOKUP(I3603,'EZE Daily_With_BB CODES'!$H$3:$J$4445,3,0))</f>
        <v>#N/A</v>
      </c>
    </row>
    <row r="3604" ht="15" customHeight="1" s="4" customFormat="1">
      <c r="F3604" s="4">
        <f>'Enhanced Basket_AUTOLOAD'!H3603</f>
        <v>0</v>
      </c>
      <c r="G3604" s="4">
        <f>'Enhanced Basket_AUTOLOAD'!M3603</f>
        <v>0</v>
      </c>
      <c r="H3604" s="4">
        <f>'Enhanced Basket_AUTOLOAD'!O3603</f>
        <v>0</v>
      </c>
      <c r="I3604" s="4">
        <f>'Enhanced Basket_AUTOLOAD'!P3603</f>
        <v>0</v>
      </c>
      <c r="J3604" s="4">
        <f>'Enhanced Basket_AUTOLOAD'!Q3603</f>
        <v>0</v>
      </c>
      <c r="M3604" s="4" t="e">
        <f>IF(TRIM(CLEAN(I3604))="USCSH0000000","",VLOOKUP(I3604,'EZE Daily_With_BB CODES'!$H$3:$J$4445,3,0))</f>
        <v>#N/A</v>
      </c>
    </row>
    <row r="3605" ht="15" customHeight="1" s="4" customFormat="1">
      <c r="F3605" s="4">
        <f>'Enhanced Basket_AUTOLOAD'!H3604</f>
        <v>0</v>
      </c>
      <c r="G3605" s="4">
        <f>'Enhanced Basket_AUTOLOAD'!M3604</f>
        <v>0</v>
      </c>
      <c r="H3605" s="4">
        <f>'Enhanced Basket_AUTOLOAD'!O3604</f>
        <v>0</v>
      </c>
      <c r="I3605" s="4">
        <f>'Enhanced Basket_AUTOLOAD'!P3604</f>
        <v>0</v>
      </c>
      <c r="J3605" s="4">
        <f>'Enhanced Basket_AUTOLOAD'!Q3604</f>
        <v>0</v>
      </c>
      <c r="M3605" s="4" t="e">
        <f>IF(TRIM(CLEAN(I3605))="USCSH0000000","",VLOOKUP(I3605,'EZE Daily_With_BB CODES'!$H$3:$J$4445,3,0))</f>
        <v>#N/A</v>
      </c>
    </row>
    <row r="3606" ht="15" customHeight="1" s="4" customFormat="1">
      <c r="F3606" s="4">
        <f>'Enhanced Basket_AUTOLOAD'!H3605</f>
        <v>0</v>
      </c>
      <c r="G3606" s="4">
        <f>'Enhanced Basket_AUTOLOAD'!M3605</f>
        <v>0</v>
      </c>
      <c r="H3606" s="4">
        <f>'Enhanced Basket_AUTOLOAD'!O3605</f>
        <v>0</v>
      </c>
      <c r="I3606" s="4">
        <f>'Enhanced Basket_AUTOLOAD'!P3605</f>
        <v>0</v>
      </c>
      <c r="J3606" s="4">
        <f>'Enhanced Basket_AUTOLOAD'!Q3605</f>
        <v>0</v>
      </c>
      <c r="M3606" s="4" t="e">
        <f>IF(TRIM(CLEAN(I3606))="USCSH0000000","",VLOOKUP(I3606,'EZE Daily_With_BB CODES'!$H$3:$J$4445,3,0))</f>
        <v>#N/A</v>
      </c>
    </row>
    <row r="3607" ht="15" customHeight="1" s="4" customFormat="1">
      <c r="F3607" s="4">
        <f>'Enhanced Basket_AUTOLOAD'!H3606</f>
        <v>0</v>
      </c>
      <c r="G3607" s="4">
        <f>'Enhanced Basket_AUTOLOAD'!M3606</f>
        <v>0</v>
      </c>
      <c r="H3607" s="4">
        <f>'Enhanced Basket_AUTOLOAD'!O3606</f>
        <v>0</v>
      </c>
      <c r="I3607" s="4">
        <f>'Enhanced Basket_AUTOLOAD'!P3606</f>
        <v>0</v>
      </c>
      <c r="J3607" s="4">
        <f>'Enhanced Basket_AUTOLOAD'!Q3606</f>
        <v>0</v>
      </c>
      <c r="M3607" s="4" t="e">
        <f>IF(TRIM(CLEAN(I3607))="USCSH0000000","",VLOOKUP(I3607,'EZE Daily_With_BB CODES'!$H$3:$J$4445,3,0))</f>
        <v>#N/A</v>
      </c>
    </row>
    <row r="3608" ht="15" customHeight="1" s="4" customFormat="1">
      <c r="F3608" s="4">
        <f>'Enhanced Basket_AUTOLOAD'!H3607</f>
        <v>0</v>
      </c>
      <c r="G3608" s="4">
        <f>'Enhanced Basket_AUTOLOAD'!M3607</f>
        <v>0</v>
      </c>
      <c r="H3608" s="4">
        <f>'Enhanced Basket_AUTOLOAD'!O3607</f>
        <v>0</v>
      </c>
      <c r="I3608" s="4">
        <f>'Enhanced Basket_AUTOLOAD'!P3607</f>
        <v>0</v>
      </c>
      <c r="J3608" s="4">
        <f>'Enhanced Basket_AUTOLOAD'!Q3607</f>
        <v>0</v>
      </c>
      <c r="M3608" s="4" t="e">
        <f>IF(TRIM(CLEAN(I3608))="USCSH0000000","",VLOOKUP(I3608,'EZE Daily_With_BB CODES'!$H$3:$J$4445,3,0))</f>
        <v>#N/A</v>
      </c>
    </row>
    <row r="3609" ht="15" customHeight="1" s="4" customFormat="1">
      <c r="F3609" s="4">
        <f>'Enhanced Basket_AUTOLOAD'!H3608</f>
        <v>0</v>
      </c>
      <c r="G3609" s="4">
        <f>'Enhanced Basket_AUTOLOAD'!M3608</f>
        <v>0</v>
      </c>
      <c r="H3609" s="4">
        <f>'Enhanced Basket_AUTOLOAD'!O3608</f>
        <v>0</v>
      </c>
      <c r="I3609" s="4">
        <f>'Enhanced Basket_AUTOLOAD'!P3608</f>
        <v>0</v>
      </c>
      <c r="J3609" s="4">
        <f>'Enhanced Basket_AUTOLOAD'!Q3608</f>
        <v>0</v>
      </c>
      <c r="M3609" s="4" t="e">
        <f>IF(TRIM(CLEAN(I3609))="USCSH0000000","",VLOOKUP(I3609,'EZE Daily_With_BB CODES'!$H$3:$J$4445,3,0))</f>
        <v>#N/A</v>
      </c>
    </row>
    <row r="3610" ht="15" customHeight="1" s="4" customFormat="1">
      <c r="F3610" s="4">
        <f>'Enhanced Basket_AUTOLOAD'!H3609</f>
        <v>0</v>
      </c>
      <c r="G3610" s="4">
        <f>'Enhanced Basket_AUTOLOAD'!M3609</f>
        <v>0</v>
      </c>
      <c r="H3610" s="4">
        <f>'Enhanced Basket_AUTOLOAD'!O3609</f>
        <v>0</v>
      </c>
      <c r="I3610" s="4">
        <f>'Enhanced Basket_AUTOLOAD'!P3609</f>
        <v>0</v>
      </c>
      <c r="J3610" s="4">
        <f>'Enhanced Basket_AUTOLOAD'!Q3609</f>
        <v>0</v>
      </c>
      <c r="M3610" s="4" t="e">
        <f>IF(TRIM(CLEAN(I3610))="USCSH0000000","",VLOOKUP(I3610,'EZE Daily_With_BB CODES'!$H$3:$J$4445,3,0))</f>
        <v>#N/A</v>
      </c>
    </row>
    <row r="3611" ht="15" customHeight="1" s="4" customFormat="1">
      <c r="F3611" s="4">
        <f>'Enhanced Basket_AUTOLOAD'!H3610</f>
        <v>0</v>
      </c>
      <c r="G3611" s="4">
        <f>'Enhanced Basket_AUTOLOAD'!M3610</f>
        <v>0</v>
      </c>
      <c r="H3611" s="4">
        <f>'Enhanced Basket_AUTOLOAD'!O3610</f>
        <v>0</v>
      </c>
      <c r="I3611" s="4">
        <f>'Enhanced Basket_AUTOLOAD'!P3610</f>
        <v>0</v>
      </c>
      <c r="J3611" s="4">
        <f>'Enhanced Basket_AUTOLOAD'!Q3610</f>
        <v>0</v>
      </c>
      <c r="M3611" s="4" t="e">
        <f>IF(TRIM(CLEAN(I3611))="USCSH0000000","",VLOOKUP(I3611,'EZE Daily_With_BB CODES'!$H$3:$J$4445,3,0))</f>
        <v>#N/A</v>
      </c>
    </row>
    <row r="3612" ht="15" customHeight="1" s="4" customFormat="1">
      <c r="F3612" s="4">
        <f>'Enhanced Basket_AUTOLOAD'!H3611</f>
        <v>0</v>
      </c>
      <c r="G3612" s="4">
        <f>'Enhanced Basket_AUTOLOAD'!M3611</f>
        <v>0</v>
      </c>
      <c r="H3612" s="4">
        <f>'Enhanced Basket_AUTOLOAD'!O3611</f>
        <v>0</v>
      </c>
      <c r="I3612" s="4">
        <f>'Enhanced Basket_AUTOLOAD'!P3611</f>
        <v>0</v>
      </c>
      <c r="J3612" s="4">
        <f>'Enhanced Basket_AUTOLOAD'!Q3611</f>
        <v>0</v>
      </c>
      <c r="M3612" s="4" t="e">
        <f>IF(TRIM(CLEAN(I3612))="USCSH0000000","",VLOOKUP(I3612,'EZE Daily_With_BB CODES'!$H$3:$J$4445,3,0))</f>
        <v>#N/A</v>
      </c>
    </row>
    <row r="3613" ht="15" customHeight="1" s="4" customFormat="1">
      <c r="F3613" s="4">
        <f>'Enhanced Basket_AUTOLOAD'!H3612</f>
        <v>0</v>
      </c>
      <c r="G3613" s="4">
        <f>'Enhanced Basket_AUTOLOAD'!M3612</f>
        <v>0</v>
      </c>
      <c r="H3613" s="4">
        <f>'Enhanced Basket_AUTOLOAD'!O3612</f>
        <v>0</v>
      </c>
      <c r="I3613" s="4">
        <f>'Enhanced Basket_AUTOLOAD'!P3612</f>
        <v>0</v>
      </c>
      <c r="J3613" s="4">
        <f>'Enhanced Basket_AUTOLOAD'!Q3612</f>
        <v>0</v>
      </c>
      <c r="M3613" s="4" t="e">
        <f>IF(TRIM(CLEAN(I3613))="USCSH0000000","",VLOOKUP(I3613,'EZE Daily_With_BB CODES'!$H$3:$J$4445,3,0))</f>
        <v>#N/A</v>
      </c>
    </row>
    <row r="3614" ht="15" customHeight="1" s="4" customFormat="1">
      <c r="F3614" s="4">
        <f>'Enhanced Basket_AUTOLOAD'!H3613</f>
        <v>0</v>
      </c>
      <c r="G3614" s="4">
        <f>'Enhanced Basket_AUTOLOAD'!M3613</f>
        <v>0</v>
      </c>
      <c r="H3614" s="4">
        <f>'Enhanced Basket_AUTOLOAD'!O3613</f>
        <v>0</v>
      </c>
      <c r="I3614" s="4">
        <f>'Enhanced Basket_AUTOLOAD'!P3613</f>
        <v>0</v>
      </c>
      <c r="J3614" s="4">
        <f>'Enhanced Basket_AUTOLOAD'!Q3613</f>
        <v>0</v>
      </c>
      <c r="M3614" s="4" t="e">
        <f>IF(TRIM(CLEAN(I3614))="USCSH0000000","",VLOOKUP(I3614,'EZE Daily_With_BB CODES'!$H$3:$J$4445,3,0))</f>
        <v>#N/A</v>
      </c>
    </row>
    <row r="3615" ht="15" customHeight="1" s="4" customFormat="1">
      <c r="F3615" s="4">
        <f>'Enhanced Basket_AUTOLOAD'!H3614</f>
        <v>0</v>
      </c>
      <c r="G3615" s="4">
        <f>'Enhanced Basket_AUTOLOAD'!M3614</f>
        <v>0</v>
      </c>
      <c r="H3615" s="4">
        <f>'Enhanced Basket_AUTOLOAD'!O3614</f>
        <v>0</v>
      </c>
      <c r="I3615" s="4">
        <f>'Enhanced Basket_AUTOLOAD'!P3614</f>
        <v>0</v>
      </c>
      <c r="J3615" s="4">
        <f>'Enhanced Basket_AUTOLOAD'!Q3614</f>
        <v>0</v>
      </c>
      <c r="M3615" s="4" t="e">
        <f>IF(TRIM(CLEAN(I3615))="USCSH0000000","",VLOOKUP(I3615,'EZE Daily_With_BB CODES'!$H$3:$J$4445,3,0))</f>
        <v>#N/A</v>
      </c>
    </row>
    <row r="3616" ht="15" customHeight="1" s="4" customFormat="1">
      <c r="F3616" s="4">
        <f>'Enhanced Basket_AUTOLOAD'!H3615</f>
        <v>0</v>
      </c>
      <c r="G3616" s="4">
        <f>'Enhanced Basket_AUTOLOAD'!M3615</f>
        <v>0</v>
      </c>
      <c r="H3616" s="4">
        <f>'Enhanced Basket_AUTOLOAD'!O3615</f>
        <v>0</v>
      </c>
      <c r="I3616" s="4">
        <f>'Enhanced Basket_AUTOLOAD'!P3615</f>
        <v>0</v>
      </c>
      <c r="J3616" s="4">
        <f>'Enhanced Basket_AUTOLOAD'!Q3615</f>
        <v>0</v>
      </c>
      <c r="M3616" s="4" t="e">
        <f>IF(TRIM(CLEAN(I3616))="USCSH0000000","",VLOOKUP(I3616,'EZE Daily_With_BB CODES'!$H$3:$J$4445,3,0))</f>
        <v>#N/A</v>
      </c>
    </row>
    <row r="3617" ht="15" customHeight="1" s="4" customFormat="1">
      <c r="F3617" s="4">
        <f>'Enhanced Basket_AUTOLOAD'!H3616</f>
        <v>0</v>
      </c>
      <c r="G3617" s="4">
        <f>'Enhanced Basket_AUTOLOAD'!M3616</f>
        <v>0</v>
      </c>
      <c r="H3617" s="4">
        <f>'Enhanced Basket_AUTOLOAD'!O3616</f>
        <v>0</v>
      </c>
      <c r="I3617" s="4">
        <f>'Enhanced Basket_AUTOLOAD'!P3616</f>
        <v>0</v>
      </c>
      <c r="J3617" s="4">
        <f>'Enhanced Basket_AUTOLOAD'!Q3616</f>
        <v>0</v>
      </c>
      <c r="M3617" s="4" t="e">
        <f>IF(TRIM(CLEAN(I3617))="USCSH0000000","",VLOOKUP(I3617,'EZE Daily_With_BB CODES'!$H$3:$J$4445,3,0))</f>
        <v>#N/A</v>
      </c>
    </row>
    <row r="3618" ht="15" customHeight="1" s="4" customFormat="1">
      <c r="F3618" s="4">
        <f>'Enhanced Basket_AUTOLOAD'!H3617</f>
        <v>0</v>
      </c>
      <c r="G3618" s="4">
        <f>'Enhanced Basket_AUTOLOAD'!M3617</f>
        <v>0</v>
      </c>
      <c r="H3618" s="4">
        <f>'Enhanced Basket_AUTOLOAD'!O3617</f>
        <v>0</v>
      </c>
      <c r="I3618" s="4">
        <f>'Enhanced Basket_AUTOLOAD'!P3617</f>
        <v>0</v>
      </c>
      <c r="J3618" s="4">
        <f>'Enhanced Basket_AUTOLOAD'!Q3617</f>
        <v>0</v>
      </c>
      <c r="M3618" s="4" t="e">
        <f>IF(TRIM(CLEAN(I3618))="USCSH0000000","",VLOOKUP(I3618,'EZE Daily_With_BB CODES'!$H$3:$J$4445,3,0))</f>
        <v>#N/A</v>
      </c>
    </row>
    <row r="3619" ht="15" customHeight="1" s="4" customFormat="1">
      <c r="F3619" s="4">
        <f>'Enhanced Basket_AUTOLOAD'!H3618</f>
        <v>0</v>
      </c>
      <c r="G3619" s="4">
        <f>'Enhanced Basket_AUTOLOAD'!M3618</f>
        <v>0</v>
      </c>
      <c r="H3619" s="4">
        <f>'Enhanced Basket_AUTOLOAD'!O3618</f>
        <v>0</v>
      </c>
      <c r="I3619" s="4">
        <f>'Enhanced Basket_AUTOLOAD'!P3618</f>
        <v>0</v>
      </c>
      <c r="J3619" s="4">
        <f>'Enhanced Basket_AUTOLOAD'!Q3618</f>
        <v>0</v>
      </c>
      <c r="M3619" s="4" t="e">
        <f>IF(TRIM(CLEAN(I3619))="USCSH0000000","",VLOOKUP(I3619,'EZE Daily_With_BB CODES'!$H$3:$J$4445,3,0))</f>
        <v>#N/A</v>
      </c>
    </row>
    <row r="3620" ht="15" customHeight="1" s="4" customFormat="1">
      <c r="F3620" s="4">
        <f>'Enhanced Basket_AUTOLOAD'!H3619</f>
        <v>0</v>
      </c>
      <c r="G3620" s="4">
        <f>'Enhanced Basket_AUTOLOAD'!M3619</f>
        <v>0</v>
      </c>
      <c r="H3620" s="4">
        <f>'Enhanced Basket_AUTOLOAD'!O3619</f>
        <v>0</v>
      </c>
      <c r="I3620" s="4">
        <f>'Enhanced Basket_AUTOLOAD'!P3619</f>
        <v>0</v>
      </c>
      <c r="J3620" s="4">
        <f>'Enhanced Basket_AUTOLOAD'!Q3619</f>
        <v>0</v>
      </c>
      <c r="M3620" s="4" t="e">
        <f>IF(TRIM(CLEAN(I3620))="USCSH0000000","",VLOOKUP(I3620,'EZE Daily_With_BB CODES'!$H$3:$J$4445,3,0))</f>
        <v>#N/A</v>
      </c>
    </row>
    <row r="3621" ht="15" customHeight="1" s="4" customFormat="1">
      <c r="F3621" s="4">
        <f>'Enhanced Basket_AUTOLOAD'!H3620</f>
        <v>0</v>
      </c>
      <c r="G3621" s="4">
        <f>'Enhanced Basket_AUTOLOAD'!M3620</f>
        <v>0</v>
      </c>
      <c r="H3621" s="4">
        <f>'Enhanced Basket_AUTOLOAD'!O3620</f>
        <v>0</v>
      </c>
      <c r="I3621" s="4">
        <f>'Enhanced Basket_AUTOLOAD'!P3620</f>
        <v>0</v>
      </c>
      <c r="J3621" s="4">
        <f>'Enhanced Basket_AUTOLOAD'!Q3620</f>
        <v>0</v>
      </c>
      <c r="M3621" s="4" t="e">
        <f>IF(TRIM(CLEAN(I3621))="USCSH0000000","",VLOOKUP(I3621,'EZE Daily_With_BB CODES'!$H$3:$J$4445,3,0))</f>
        <v>#N/A</v>
      </c>
    </row>
    <row r="3622" ht="15" customHeight="1" s="4" customFormat="1">
      <c r="F3622" s="4">
        <f>'Enhanced Basket_AUTOLOAD'!H3621</f>
        <v>0</v>
      </c>
      <c r="G3622" s="4">
        <f>'Enhanced Basket_AUTOLOAD'!M3621</f>
        <v>0</v>
      </c>
      <c r="H3622" s="4">
        <f>'Enhanced Basket_AUTOLOAD'!O3621</f>
        <v>0</v>
      </c>
      <c r="I3622" s="4">
        <f>'Enhanced Basket_AUTOLOAD'!P3621</f>
        <v>0</v>
      </c>
      <c r="J3622" s="4">
        <f>'Enhanced Basket_AUTOLOAD'!Q3621</f>
        <v>0</v>
      </c>
      <c r="M3622" s="4" t="e">
        <f>IF(TRIM(CLEAN(I3622))="USCSH0000000","",VLOOKUP(I3622,'EZE Daily_With_BB CODES'!$H$3:$J$4445,3,0))</f>
        <v>#N/A</v>
      </c>
    </row>
    <row r="3623" ht="15" customHeight="1" s="4" customFormat="1">
      <c r="F3623" s="4">
        <f>'Enhanced Basket_AUTOLOAD'!H3622</f>
        <v>0</v>
      </c>
      <c r="G3623" s="4">
        <f>'Enhanced Basket_AUTOLOAD'!M3622</f>
        <v>0</v>
      </c>
      <c r="H3623" s="4">
        <f>'Enhanced Basket_AUTOLOAD'!O3622</f>
        <v>0</v>
      </c>
      <c r="I3623" s="4">
        <f>'Enhanced Basket_AUTOLOAD'!P3622</f>
        <v>0</v>
      </c>
      <c r="J3623" s="4">
        <f>'Enhanced Basket_AUTOLOAD'!Q3622</f>
        <v>0</v>
      </c>
      <c r="M3623" s="4" t="e">
        <f>IF(TRIM(CLEAN(I3623))="USCSH0000000","",VLOOKUP(I3623,'EZE Daily_With_BB CODES'!$H$3:$J$4445,3,0))</f>
        <v>#N/A</v>
      </c>
    </row>
    <row r="3624" ht="15" customHeight="1" s="4" customFormat="1">
      <c r="F3624" s="4">
        <f>'Enhanced Basket_AUTOLOAD'!H3623</f>
        <v>0</v>
      </c>
      <c r="G3624" s="4">
        <f>'Enhanced Basket_AUTOLOAD'!M3623</f>
        <v>0</v>
      </c>
      <c r="H3624" s="4">
        <f>'Enhanced Basket_AUTOLOAD'!O3623</f>
        <v>0</v>
      </c>
      <c r="I3624" s="4">
        <f>'Enhanced Basket_AUTOLOAD'!P3623</f>
        <v>0</v>
      </c>
      <c r="J3624" s="4">
        <f>'Enhanced Basket_AUTOLOAD'!Q3623</f>
        <v>0</v>
      </c>
      <c r="M3624" s="4" t="e">
        <f>IF(TRIM(CLEAN(I3624))="USCSH0000000","",VLOOKUP(I3624,'EZE Daily_With_BB CODES'!$H$3:$J$4445,3,0))</f>
        <v>#N/A</v>
      </c>
    </row>
    <row r="3625" ht="15" customHeight="1" s="4" customFormat="1">
      <c r="F3625" s="4">
        <f>'Enhanced Basket_AUTOLOAD'!H3624</f>
        <v>0</v>
      </c>
      <c r="G3625" s="4">
        <f>'Enhanced Basket_AUTOLOAD'!M3624</f>
        <v>0</v>
      </c>
      <c r="H3625" s="4">
        <f>'Enhanced Basket_AUTOLOAD'!O3624</f>
        <v>0</v>
      </c>
      <c r="I3625" s="4">
        <f>'Enhanced Basket_AUTOLOAD'!P3624</f>
        <v>0</v>
      </c>
      <c r="J3625" s="4">
        <f>'Enhanced Basket_AUTOLOAD'!Q3624</f>
        <v>0</v>
      </c>
      <c r="M3625" s="4" t="e">
        <f>IF(TRIM(CLEAN(I3625))="USCSH0000000","",VLOOKUP(I3625,'EZE Daily_With_BB CODES'!$H$3:$J$4445,3,0))</f>
        <v>#N/A</v>
      </c>
    </row>
    <row r="3626" ht="15" customHeight="1" s="4" customFormat="1">
      <c r="F3626" s="4">
        <f>'Enhanced Basket_AUTOLOAD'!H3625</f>
        <v>0</v>
      </c>
      <c r="G3626" s="4">
        <f>'Enhanced Basket_AUTOLOAD'!M3625</f>
        <v>0</v>
      </c>
      <c r="H3626" s="4">
        <f>'Enhanced Basket_AUTOLOAD'!O3625</f>
        <v>0</v>
      </c>
      <c r="I3626" s="4">
        <f>'Enhanced Basket_AUTOLOAD'!P3625</f>
        <v>0</v>
      </c>
      <c r="J3626" s="4">
        <f>'Enhanced Basket_AUTOLOAD'!Q3625</f>
        <v>0</v>
      </c>
      <c r="M3626" s="4" t="e">
        <f>IF(TRIM(CLEAN(I3626))="USCSH0000000","",VLOOKUP(I3626,'EZE Daily_With_BB CODES'!$H$3:$J$4445,3,0))</f>
        <v>#N/A</v>
      </c>
    </row>
    <row r="3627" ht="15" customHeight="1" s="4" customFormat="1">
      <c r="F3627" s="4">
        <f>'Enhanced Basket_AUTOLOAD'!H3626</f>
        <v>0</v>
      </c>
      <c r="G3627" s="4">
        <f>'Enhanced Basket_AUTOLOAD'!M3626</f>
        <v>0</v>
      </c>
      <c r="H3627" s="4">
        <f>'Enhanced Basket_AUTOLOAD'!O3626</f>
        <v>0</v>
      </c>
      <c r="I3627" s="4">
        <f>'Enhanced Basket_AUTOLOAD'!P3626</f>
        <v>0</v>
      </c>
      <c r="J3627" s="4">
        <f>'Enhanced Basket_AUTOLOAD'!Q3626</f>
        <v>0</v>
      </c>
      <c r="M3627" s="4" t="e">
        <f>IF(TRIM(CLEAN(I3627))="USCSH0000000","",VLOOKUP(I3627,'EZE Daily_With_BB CODES'!$H$3:$J$4445,3,0))</f>
        <v>#N/A</v>
      </c>
    </row>
    <row r="3628" ht="15" customHeight="1" s="4" customFormat="1">
      <c r="F3628" s="4">
        <f>'Enhanced Basket_AUTOLOAD'!H3627</f>
        <v>0</v>
      </c>
      <c r="G3628" s="4">
        <f>'Enhanced Basket_AUTOLOAD'!M3627</f>
        <v>0</v>
      </c>
      <c r="H3628" s="4">
        <f>'Enhanced Basket_AUTOLOAD'!O3627</f>
        <v>0</v>
      </c>
      <c r="I3628" s="4">
        <f>'Enhanced Basket_AUTOLOAD'!P3627</f>
        <v>0</v>
      </c>
      <c r="J3628" s="4">
        <f>'Enhanced Basket_AUTOLOAD'!Q3627</f>
        <v>0</v>
      </c>
      <c r="M3628" s="4" t="e">
        <f>IF(TRIM(CLEAN(I3628))="USCSH0000000","",VLOOKUP(I3628,'EZE Daily_With_BB CODES'!$H$3:$J$4445,3,0))</f>
        <v>#N/A</v>
      </c>
    </row>
    <row r="3629" ht="15" customHeight="1" s="4" customFormat="1">
      <c r="F3629" s="4">
        <f>'Enhanced Basket_AUTOLOAD'!H3628</f>
        <v>0</v>
      </c>
      <c r="G3629" s="4">
        <f>'Enhanced Basket_AUTOLOAD'!M3628</f>
        <v>0</v>
      </c>
      <c r="H3629" s="4">
        <f>'Enhanced Basket_AUTOLOAD'!O3628</f>
        <v>0</v>
      </c>
      <c r="I3629" s="4">
        <f>'Enhanced Basket_AUTOLOAD'!P3628</f>
        <v>0</v>
      </c>
      <c r="J3629" s="4">
        <f>'Enhanced Basket_AUTOLOAD'!Q3628</f>
        <v>0</v>
      </c>
      <c r="M3629" s="4" t="e">
        <f>IF(TRIM(CLEAN(I3629))="USCSH0000000","",VLOOKUP(I3629,'EZE Daily_With_BB CODES'!$H$3:$J$4445,3,0))</f>
        <v>#N/A</v>
      </c>
    </row>
    <row r="3630" ht="15" customHeight="1" s="4" customFormat="1">
      <c r="F3630" s="4">
        <f>'Enhanced Basket_AUTOLOAD'!H3629</f>
        <v>0</v>
      </c>
      <c r="G3630" s="4">
        <f>'Enhanced Basket_AUTOLOAD'!M3629</f>
        <v>0</v>
      </c>
      <c r="H3630" s="4">
        <f>'Enhanced Basket_AUTOLOAD'!O3629</f>
        <v>0</v>
      </c>
      <c r="I3630" s="4">
        <f>'Enhanced Basket_AUTOLOAD'!P3629</f>
        <v>0</v>
      </c>
      <c r="J3630" s="4">
        <f>'Enhanced Basket_AUTOLOAD'!Q3629</f>
        <v>0</v>
      </c>
      <c r="M3630" s="4" t="e">
        <f>IF(TRIM(CLEAN(I3630))="USCSH0000000","",VLOOKUP(I3630,'EZE Daily_With_BB CODES'!$H$3:$J$4445,3,0))</f>
        <v>#N/A</v>
      </c>
    </row>
    <row r="3631" ht="15" customHeight="1" s="4" customFormat="1">
      <c r="F3631" s="4">
        <f>'Enhanced Basket_AUTOLOAD'!H3630</f>
        <v>0</v>
      </c>
      <c r="G3631" s="4">
        <f>'Enhanced Basket_AUTOLOAD'!M3630</f>
        <v>0</v>
      </c>
      <c r="H3631" s="4">
        <f>'Enhanced Basket_AUTOLOAD'!O3630</f>
        <v>0</v>
      </c>
      <c r="I3631" s="4">
        <f>'Enhanced Basket_AUTOLOAD'!P3630</f>
        <v>0</v>
      </c>
      <c r="J3631" s="4">
        <f>'Enhanced Basket_AUTOLOAD'!Q3630</f>
        <v>0</v>
      </c>
      <c r="M3631" s="4" t="e">
        <f>IF(TRIM(CLEAN(I3631))="USCSH0000000","",VLOOKUP(I3631,'EZE Daily_With_BB CODES'!$H$3:$J$4445,3,0))</f>
        <v>#N/A</v>
      </c>
    </row>
    <row r="3632" ht="15" customHeight="1" s="4" customFormat="1">
      <c r="F3632" s="4">
        <f>'Enhanced Basket_AUTOLOAD'!H3631</f>
        <v>0</v>
      </c>
      <c r="G3632" s="4">
        <f>'Enhanced Basket_AUTOLOAD'!M3631</f>
        <v>0</v>
      </c>
      <c r="H3632" s="4">
        <f>'Enhanced Basket_AUTOLOAD'!O3631</f>
        <v>0</v>
      </c>
      <c r="I3632" s="4">
        <f>'Enhanced Basket_AUTOLOAD'!P3631</f>
        <v>0</v>
      </c>
      <c r="J3632" s="4">
        <f>'Enhanced Basket_AUTOLOAD'!Q3631</f>
        <v>0</v>
      </c>
      <c r="M3632" s="4" t="e">
        <f>IF(TRIM(CLEAN(I3632))="USCSH0000000","",VLOOKUP(I3632,'EZE Daily_With_BB CODES'!$H$3:$J$4445,3,0))</f>
        <v>#N/A</v>
      </c>
    </row>
    <row r="3633" ht="15" customHeight="1" s="4" customFormat="1">
      <c r="F3633" s="4">
        <f>'Enhanced Basket_AUTOLOAD'!H3632</f>
        <v>0</v>
      </c>
      <c r="G3633" s="4">
        <f>'Enhanced Basket_AUTOLOAD'!M3632</f>
        <v>0</v>
      </c>
      <c r="H3633" s="4">
        <f>'Enhanced Basket_AUTOLOAD'!O3632</f>
        <v>0</v>
      </c>
      <c r="I3633" s="4">
        <f>'Enhanced Basket_AUTOLOAD'!P3632</f>
        <v>0</v>
      </c>
      <c r="J3633" s="4">
        <f>'Enhanced Basket_AUTOLOAD'!Q3632</f>
        <v>0</v>
      </c>
      <c r="M3633" s="4" t="e">
        <f>IF(TRIM(CLEAN(I3633))="USCSH0000000","",VLOOKUP(I3633,'EZE Daily_With_BB CODES'!$H$3:$J$4445,3,0))</f>
        <v>#N/A</v>
      </c>
    </row>
    <row r="3634" ht="15" customHeight="1" s="4" customFormat="1">
      <c r="F3634" s="4">
        <f>'Enhanced Basket_AUTOLOAD'!H3633</f>
        <v>0</v>
      </c>
      <c r="G3634" s="4">
        <f>'Enhanced Basket_AUTOLOAD'!M3633</f>
        <v>0</v>
      </c>
      <c r="H3634" s="4">
        <f>'Enhanced Basket_AUTOLOAD'!O3633</f>
        <v>0</v>
      </c>
      <c r="I3634" s="4">
        <f>'Enhanced Basket_AUTOLOAD'!P3633</f>
        <v>0</v>
      </c>
      <c r="J3634" s="4">
        <f>'Enhanced Basket_AUTOLOAD'!Q3633</f>
        <v>0</v>
      </c>
      <c r="M3634" s="4" t="e">
        <f>IF(TRIM(CLEAN(I3634))="USCSH0000000","",VLOOKUP(I3634,'EZE Daily_With_BB CODES'!$H$3:$J$4445,3,0))</f>
        <v>#N/A</v>
      </c>
    </row>
    <row r="3635" ht="15" customHeight="1" s="4" customFormat="1">
      <c r="F3635" s="4">
        <f>'Enhanced Basket_AUTOLOAD'!H3634</f>
        <v>0</v>
      </c>
      <c r="G3635" s="4">
        <f>'Enhanced Basket_AUTOLOAD'!M3634</f>
        <v>0</v>
      </c>
      <c r="H3635" s="4">
        <f>'Enhanced Basket_AUTOLOAD'!O3634</f>
        <v>0</v>
      </c>
      <c r="I3635" s="4">
        <f>'Enhanced Basket_AUTOLOAD'!P3634</f>
        <v>0</v>
      </c>
      <c r="J3635" s="4">
        <f>'Enhanced Basket_AUTOLOAD'!Q3634</f>
        <v>0</v>
      </c>
      <c r="M3635" s="4" t="e">
        <f>IF(TRIM(CLEAN(I3635))="USCSH0000000","",VLOOKUP(I3635,'EZE Daily_With_BB CODES'!$H$3:$J$4445,3,0))</f>
        <v>#N/A</v>
      </c>
    </row>
    <row r="3636" ht="15" customHeight="1" s="4" customFormat="1">
      <c r="F3636" s="4">
        <f>'Enhanced Basket_AUTOLOAD'!H3635</f>
        <v>0</v>
      </c>
      <c r="G3636" s="4">
        <f>'Enhanced Basket_AUTOLOAD'!M3635</f>
        <v>0</v>
      </c>
      <c r="H3636" s="4">
        <f>'Enhanced Basket_AUTOLOAD'!O3635</f>
        <v>0</v>
      </c>
      <c r="I3636" s="4">
        <f>'Enhanced Basket_AUTOLOAD'!P3635</f>
        <v>0</v>
      </c>
      <c r="J3636" s="4">
        <f>'Enhanced Basket_AUTOLOAD'!Q3635</f>
        <v>0</v>
      </c>
      <c r="M3636" s="4" t="e">
        <f>IF(TRIM(CLEAN(I3636))="USCSH0000000","",VLOOKUP(I3636,'EZE Daily_With_BB CODES'!$H$3:$J$4445,3,0))</f>
        <v>#N/A</v>
      </c>
    </row>
    <row r="3637" ht="15" customHeight="1" s="4" customFormat="1">
      <c r="F3637" s="4">
        <f>'Enhanced Basket_AUTOLOAD'!H3636</f>
        <v>0</v>
      </c>
      <c r="G3637" s="4">
        <f>'Enhanced Basket_AUTOLOAD'!M3636</f>
        <v>0</v>
      </c>
      <c r="H3637" s="4">
        <f>'Enhanced Basket_AUTOLOAD'!O3636</f>
        <v>0</v>
      </c>
      <c r="I3637" s="4">
        <f>'Enhanced Basket_AUTOLOAD'!P3636</f>
        <v>0</v>
      </c>
      <c r="J3637" s="4">
        <f>'Enhanced Basket_AUTOLOAD'!Q3636</f>
        <v>0</v>
      </c>
      <c r="M3637" s="4" t="e">
        <f>IF(TRIM(CLEAN(I3637))="USCSH0000000","",VLOOKUP(I3637,'EZE Daily_With_BB CODES'!$H$3:$J$4445,3,0))</f>
        <v>#N/A</v>
      </c>
    </row>
    <row r="3638" ht="15" customHeight="1" s="4" customFormat="1">
      <c r="F3638" s="4">
        <f>'Enhanced Basket_AUTOLOAD'!H3637</f>
        <v>0</v>
      </c>
      <c r="G3638" s="4">
        <f>'Enhanced Basket_AUTOLOAD'!M3637</f>
        <v>0</v>
      </c>
      <c r="H3638" s="4">
        <f>'Enhanced Basket_AUTOLOAD'!O3637</f>
        <v>0</v>
      </c>
      <c r="I3638" s="4">
        <f>'Enhanced Basket_AUTOLOAD'!P3637</f>
        <v>0</v>
      </c>
      <c r="J3638" s="4">
        <f>'Enhanced Basket_AUTOLOAD'!Q3637</f>
        <v>0</v>
      </c>
      <c r="M3638" s="4" t="e">
        <f>IF(TRIM(CLEAN(I3638))="USCSH0000000","",VLOOKUP(I3638,'EZE Daily_With_BB CODES'!$H$3:$J$4445,3,0))</f>
        <v>#N/A</v>
      </c>
    </row>
    <row r="3639" ht="15" customHeight="1" s="4" customFormat="1">
      <c r="F3639" s="4">
        <f>'Enhanced Basket_AUTOLOAD'!H3638</f>
        <v>0</v>
      </c>
      <c r="G3639" s="4">
        <f>'Enhanced Basket_AUTOLOAD'!M3638</f>
        <v>0</v>
      </c>
      <c r="H3639" s="4">
        <f>'Enhanced Basket_AUTOLOAD'!O3638</f>
        <v>0</v>
      </c>
      <c r="I3639" s="4">
        <f>'Enhanced Basket_AUTOLOAD'!P3638</f>
        <v>0</v>
      </c>
      <c r="J3639" s="4">
        <f>'Enhanced Basket_AUTOLOAD'!Q3638</f>
        <v>0</v>
      </c>
      <c r="M3639" s="4" t="e">
        <f>IF(TRIM(CLEAN(I3639))="USCSH0000000","",VLOOKUP(I3639,'EZE Daily_With_BB CODES'!$H$3:$J$4445,3,0))</f>
        <v>#N/A</v>
      </c>
    </row>
    <row r="3640" ht="15" customHeight="1" s="4" customFormat="1">
      <c r="F3640" s="4">
        <f>'Enhanced Basket_AUTOLOAD'!H3639</f>
        <v>0</v>
      </c>
      <c r="G3640" s="4">
        <f>'Enhanced Basket_AUTOLOAD'!M3639</f>
        <v>0</v>
      </c>
      <c r="H3640" s="4">
        <f>'Enhanced Basket_AUTOLOAD'!O3639</f>
        <v>0</v>
      </c>
      <c r="I3640" s="4">
        <f>'Enhanced Basket_AUTOLOAD'!P3639</f>
        <v>0</v>
      </c>
      <c r="J3640" s="4">
        <f>'Enhanced Basket_AUTOLOAD'!Q3639</f>
        <v>0</v>
      </c>
      <c r="M3640" s="4" t="e">
        <f>IF(TRIM(CLEAN(I3640))="USCSH0000000","",VLOOKUP(I3640,'EZE Daily_With_BB CODES'!$H$3:$J$4445,3,0))</f>
        <v>#N/A</v>
      </c>
    </row>
    <row r="3641" ht="15" customHeight="1" s="4" customFormat="1">
      <c r="F3641" s="4">
        <f>'Enhanced Basket_AUTOLOAD'!H3640</f>
        <v>0</v>
      </c>
      <c r="G3641" s="4">
        <f>'Enhanced Basket_AUTOLOAD'!M3640</f>
        <v>0</v>
      </c>
      <c r="H3641" s="4">
        <f>'Enhanced Basket_AUTOLOAD'!O3640</f>
        <v>0</v>
      </c>
      <c r="I3641" s="4">
        <f>'Enhanced Basket_AUTOLOAD'!P3640</f>
        <v>0</v>
      </c>
      <c r="J3641" s="4">
        <f>'Enhanced Basket_AUTOLOAD'!Q3640</f>
        <v>0</v>
      </c>
      <c r="M3641" s="4" t="e">
        <f>IF(TRIM(CLEAN(I3641))="USCSH0000000","",VLOOKUP(I3641,'EZE Daily_With_BB CODES'!$H$3:$J$4445,3,0))</f>
        <v>#N/A</v>
      </c>
    </row>
    <row r="3642" ht="15" customHeight="1" s="4" customFormat="1">
      <c r="F3642" s="4">
        <f>'Enhanced Basket_AUTOLOAD'!H3641</f>
        <v>0</v>
      </c>
      <c r="G3642" s="4">
        <f>'Enhanced Basket_AUTOLOAD'!M3641</f>
        <v>0</v>
      </c>
      <c r="H3642" s="4">
        <f>'Enhanced Basket_AUTOLOAD'!O3641</f>
        <v>0</v>
      </c>
      <c r="I3642" s="4">
        <f>'Enhanced Basket_AUTOLOAD'!P3641</f>
        <v>0</v>
      </c>
      <c r="J3642" s="4">
        <f>'Enhanced Basket_AUTOLOAD'!Q3641</f>
        <v>0</v>
      </c>
      <c r="M3642" s="4" t="e">
        <f>IF(TRIM(CLEAN(I3642))="USCSH0000000","",VLOOKUP(I3642,'EZE Daily_With_BB CODES'!$H$3:$J$4445,3,0))</f>
        <v>#N/A</v>
      </c>
    </row>
    <row r="3643" ht="15" customHeight="1" s="4" customFormat="1">
      <c r="F3643" s="4">
        <f>'Enhanced Basket_AUTOLOAD'!H3642</f>
        <v>0</v>
      </c>
      <c r="G3643" s="4">
        <f>'Enhanced Basket_AUTOLOAD'!M3642</f>
        <v>0</v>
      </c>
      <c r="H3643" s="4">
        <f>'Enhanced Basket_AUTOLOAD'!O3642</f>
        <v>0</v>
      </c>
      <c r="I3643" s="4">
        <f>'Enhanced Basket_AUTOLOAD'!P3642</f>
        <v>0</v>
      </c>
      <c r="J3643" s="4">
        <f>'Enhanced Basket_AUTOLOAD'!Q3642</f>
        <v>0</v>
      </c>
      <c r="M3643" s="4" t="e">
        <f>IF(TRIM(CLEAN(I3643))="USCSH0000000","",VLOOKUP(I3643,'EZE Daily_With_BB CODES'!$H$3:$J$4445,3,0))</f>
        <v>#N/A</v>
      </c>
    </row>
    <row r="3644" ht="15" customHeight="1" s="4" customFormat="1">
      <c r="F3644" s="4">
        <f>'Enhanced Basket_AUTOLOAD'!H3643</f>
        <v>0</v>
      </c>
      <c r="G3644" s="4">
        <f>'Enhanced Basket_AUTOLOAD'!M3643</f>
        <v>0</v>
      </c>
      <c r="H3644" s="4">
        <f>'Enhanced Basket_AUTOLOAD'!O3643</f>
        <v>0</v>
      </c>
      <c r="I3644" s="4">
        <f>'Enhanced Basket_AUTOLOAD'!P3643</f>
        <v>0</v>
      </c>
      <c r="J3644" s="4">
        <f>'Enhanced Basket_AUTOLOAD'!Q3643</f>
        <v>0</v>
      </c>
      <c r="M3644" s="4" t="e">
        <f>IF(TRIM(CLEAN(I3644))="USCSH0000000","",VLOOKUP(I3644,'EZE Daily_With_BB CODES'!$H$3:$J$4445,3,0))</f>
        <v>#N/A</v>
      </c>
    </row>
    <row r="3645" ht="15" customHeight="1" s="4" customFormat="1">
      <c r="F3645" s="4">
        <f>'Enhanced Basket_AUTOLOAD'!H3644</f>
        <v>0</v>
      </c>
      <c r="G3645" s="4">
        <f>'Enhanced Basket_AUTOLOAD'!M3644</f>
        <v>0</v>
      </c>
      <c r="H3645" s="4">
        <f>'Enhanced Basket_AUTOLOAD'!O3644</f>
        <v>0</v>
      </c>
      <c r="I3645" s="4">
        <f>'Enhanced Basket_AUTOLOAD'!P3644</f>
        <v>0</v>
      </c>
      <c r="J3645" s="4">
        <f>'Enhanced Basket_AUTOLOAD'!Q3644</f>
        <v>0</v>
      </c>
      <c r="M3645" s="4" t="e">
        <f>IF(TRIM(CLEAN(I3645))="USCSH0000000","",VLOOKUP(I3645,'EZE Daily_With_BB CODES'!$H$3:$J$4445,3,0))</f>
        <v>#N/A</v>
      </c>
    </row>
    <row r="3646" ht="15" customHeight="1" s="4" customFormat="1">
      <c r="F3646" s="4">
        <f>'Enhanced Basket_AUTOLOAD'!H3645</f>
        <v>0</v>
      </c>
      <c r="G3646" s="4">
        <f>'Enhanced Basket_AUTOLOAD'!M3645</f>
        <v>0</v>
      </c>
      <c r="H3646" s="4">
        <f>'Enhanced Basket_AUTOLOAD'!O3645</f>
        <v>0</v>
      </c>
      <c r="I3646" s="4">
        <f>'Enhanced Basket_AUTOLOAD'!P3645</f>
        <v>0</v>
      </c>
      <c r="J3646" s="4">
        <f>'Enhanced Basket_AUTOLOAD'!Q3645</f>
        <v>0</v>
      </c>
      <c r="M3646" s="4" t="e">
        <f>IF(TRIM(CLEAN(I3646))="USCSH0000000","",VLOOKUP(I3646,'EZE Daily_With_BB CODES'!$H$3:$J$4445,3,0))</f>
        <v>#N/A</v>
      </c>
    </row>
    <row r="3647" ht="15" customHeight="1" s="4" customFormat="1">
      <c r="F3647" s="4">
        <f>'Enhanced Basket_AUTOLOAD'!H3646</f>
        <v>0</v>
      </c>
      <c r="G3647" s="4">
        <f>'Enhanced Basket_AUTOLOAD'!M3646</f>
        <v>0</v>
      </c>
      <c r="H3647" s="4">
        <f>'Enhanced Basket_AUTOLOAD'!O3646</f>
        <v>0</v>
      </c>
      <c r="I3647" s="4">
        <f>'Enhanced Basket_AUTOLOAD'!P3646</f>
        <v>0</v>
      </c>
      <c r="J3647" s="4">
        <f>'Enhanced Basket_AUTOLOAD'!Q3646</f>
        <v>0</v>
      </c>
      <c r="M3647" s="4" t="e">
        <f>IF(TRIM(CLEAN(I3647))="USCSH0000000","",VLOOKUP(I3647,'EZE Daily_With_BB CODES'!$H$3:$J$4445,3,0))</f>
        <v>#N/A</v>
      </c>
    </row>
    <row r="3648" ht="15" customHeight="1" s="4" customFormat="1">
      <c r="F3648" s="4">
        <f>'Enhanced Basket_AUTOLOAD'!H3647</f>
        <v>0</v>
      </c>
      <c r="G3648" s="4">
        <f>'Enhanced Basket_AUTOLOAD'!M3647</f>
        <v>0</v>
      </c>
      <c r="H3648" s="4">
        <f>'Enhanced Basket_AUTOLOAD'!O3647</f>
        <v>0</v>
      </c>
      <c r="I3648" s="4">
        <f>'Enhanced Basket_AUTOLOAD'!P3647</f>
        <v>0</v>
      </c>
      <c r="J3648" s="4">
        <f>'Enhanced Basket_AUTOLOAD'!Q3647</f>
        <v>0</v>
      </c>
      <c r="M3648" s="4" t="e">
        <f>IF(TRIM(CLEAN(I3648))="USCSH0000000","",VLOOKUP(I3648,'EZE Daily_With_BB CODES'!$H$3:$J$4445,3,0))</f>
        <v>#N/A</v>
      </c>
    </row>
    <row r="3649" ht="15" customHeight="1" s="4" customFormat="1">
      <c r="F3649" s="4">
        <f>'Enhanced Basket_AUTOLOAD'!H3648</f>
        <v>0</v>
      </c>
      <c r="G3649" s="4">
        <f>'Enhanced Basket_AUTOLOAD'!M3648</f>
        <v>0</v>
      </c>
      <c r="H3649" s="4">
        <f>'Enhanced Basket_AUTOLOAD'!O3648</f>
        <v>0</v>
      </c>
      <c r="I3649" s="4">
        <f>'Enhanced Basket_AUTOLOAD'!P3648</f>
        <v>0</v>
      </c>
      <c r="J3649" s="4">
        <f>'Enhanced Basket_AUTOLOAD'!Q3648</f>
        <v>0</v>
      </c>
      <c r="M3649" s="4" t="e">
        <f>IF(TRIM(CLEAN(I3649))="USCSH0000000","",VLOOKUP(I3649,'EZE Daily_With_BB CODES'!$H$3:$J$4445,3,0))</f>
        <v>#N/A</v>
      </c>
    </row>
    <row r="3650" ht="15" customHeight="1" s="4" customFormat="1">
      <c r="F3650" s="4">
        <f>'Enhanced Basket_AUTOLOAD'!H3649</f>
        <v>0</v>
      </c>
      <c r="G3650" s="4">
        <f>'Enhanced Basket_AUTOLOAD'!M3649</f>
        <v>0</v>
      </c>
      <c r="H3650" s="4">
        <f>'Enhanced Basket_AUTOLOAD'!O3649</f>
        <v>0</v>
      </c>
      <c r="I3650" s="4">
        <f>'Enhanced Basket_AUTOLOAD'!P3649</f>
        <v>0</v>
      </c>
      <c r="J3650" s="4">
        <f>'Enhanced Basket_AUTOLOAD'!Q3649</f>
        <v>0</v>
      </c>
      <c r="M3650" s="4" t="e">
        <f>IF(TRIM(CLEAN(I3650))="USCSH0000000","",VLOOKUP(I3650,'EZE Daily_With_BB CODES'!$H$3:$J$4445,3,0))</f>
        <v>#N/A</v>
      </c>
    </row>
    <row r="3651" ht="15" customHeight="1" s="4" customFormat="1">
      <c r="F3651" s="4">
        <f>'Enhanced Basket_AUTOLOAD'!H3650</f>
        <v>0</v>
      </c>
      <c r="G3651" s="4">
        <f>'Enhanced Basket_AUTOLOAD'!M3650</f>
        <v>0</v>
      </c>
      <c r="H3651" s="4">
        <f>'Enhanced Basket_AUTOLOAD'!O3650</f>
        <v>0</v>
      </c>
      <c r="I3651" s="4">
        <f>'Enhanced Basket_AUTOLOAD'!P3650</f>
        <v>0</v>
      </c>
      <c r="J3651" s="4">
        <f>'Enhanced Basket_AUTOLOAD'!Q3650</f>
        <v>0</v>
      </c>
      <c r="M3651" s="4" t="e">
        <f>IF(TRIM(CLEAN(I3651))="USCSH0000000","",VLOOKUP(I3651,'EZE Daily_With_BB CODES'!$H$3:$J$4445,3,0))</f>
        <v>#N/A</v>
      </c>
    </row>
    <row r="3652" ht="15" customHeight="1" s="4" customFormat="1">
      <c r="F3652" s="4">
        <f>'Enhanced Basket_AUTOLOAD'!H3651</f>
        <v>0</v>
      </c>
      <c r="G3652" s="4">
        <f>'Enhanced Basket_AUTOLOAD'!M3651</f>
        <v>0</v>
      </c>
      <c r="H3652" s="4">
        <f>'Enhanced Basket_AUTOLOAD'!O3651</f>
        <v>0</v>
      </c>
      <c r="I3652" s="4">
        <f>'Enhanced Basket_AUTOLOAD'!P3651</f>
        <v>0</v>
      </c>
      <c r="J3652" s="4">
        <f>'Enhanced Basket_AUTOLOAD'!Q3651</f>
        <v>0</v>
      </c>
      <c r="M3652" s="4" t="e">
        <f>IF(TRIM(CLEAN(I3652))="USCSH0000000","",VLOOKUP(I3652,'EZE Daily_With_BB CODES'!$H$3:$J$4445,3,0))</f>
        <v>#N/A</v>
      </c>
    </row>
    <row r="3653" ht="15" customHeight="1" s="4" customFormat="1">
      <c r="F3653" s="4">
        <f>'Enhanced Basket_AUTOLOAD'!H3652</f>
        <v>0</v>
      </c>
      <c r="G3653" s="4">
        <f>'Enhanced Basket_AUTOLOAD'!M3652</f>
        <v>0</v>
      </c>
      <c r="H3653" s="4">
        <f>'Enhanced Basket_AUTOLOAD'!O3652</f>
        <v>0</v>
      </c>
      <c r="I3653" s="4">
        <f>'Enhanced Basket_AUTOLOAD'!P3652</f>
        <v>0</v>
      </c>
      <c r="J3653" s="4">
        <f>'Enhanced Basket_AUTOLOAD'!Q3652</f>
        <v>0</v>
      </c>
      <c r="M3653" s="4" t="e">
        <f>IF(TRIM(CLEAN(I3653))="USCSH0000000","",VLOOKUP(I3653,'EZE Daily_With_BB CODES'!$H$3:$J$4445,3,0))</f>
        <v>#N/A</v>
      </c>
    </row>
    <row r="3654" ht="15" customHeight="1" s="4" customFormat="1">
      <c r="F3654" s="4">
        <f>'Enhanced Basket_AUTOLOAD'!H3653</f>
        <v>0</v>
      </c>
      <c r="G3654" s="4">
        <f>'Enhanced Basket_AUTOLOAD'!M3653</f>
        <v>0</v>
      </c>
      <c r="H3654" s="4">
        <f>'Enhanced Basket_AUTOLOAD'!O3653</f>
        <v>0</v>
      </c>
      <c r="I3654" s="4">
        <f>'Enhanced Basket_AUTOLOAD'!P3653</f>
        <v>0</v>
      </c>
      <c r="J3654" s="4">
        <f>'Enhanced Basket_AUTOLOAD'!Q3653</f>
        <v>0</v>
      </c>
      <c r="M3654" s="4" t="e">
        <f>IF(TRIM(CLEAN(I3654))="USCSH0000000","",VLOOKUP(I3654,'EZE Daily_With_BB CODES'!$H$3:$J$4445,3,0))</f>
        <v>#N/A</v>
      </c>
    </row>
    <row r="3655" ht="15" customHeight="1" s="4" customFormat="1">
      <c r="F3655" s="4">
        <f>'Enhanced Basket_AUTOLOAD'!H3654</f>
        <v>0</v>
      </c>
      <c r="G3655" s="4">
        <f>'Enhanced Basket_AUTOLOAD'!M3654</f>
        <v>0</v>
      </c>
      <c r="H3655" s="4">
        <f>'Enhanced Basket_AUTOLOAD'!O3654</f>
        <v>0</v>
      </c>
      <c r="I3655" s="4">
        <f>'Enhanced Basket_AUTOLOAD'!P3654</f>
        <v>0</v>
      </c>
      <c r="J3655" s="4">
        <f>'Enhanced Basket_AUTOLOAD'!Q3654</f>
        <v>0</v>
      </c>
      <c r="M3655" s="4" t="e">
        <f>IF(TRIM(CLEAN(I3655))="USCSH0000000","",VLOOKUP(I3655,'EZE Daily_With_BB CODES'!$H$3:$J$4445,3,0))</f>
        <v>#N/A</v>
      </c>
    </row>
    <row r="3656" ht="15" customHeight="1" s="4" customFormat="1">
      <c r="F3656" s="4">
        <f>'Enhanced Basket_AUTOLOAD'!H3655</f>
        <v>0</v>
      </c>
      <c r="G3656" s="4">
        <f>'Enhanced Basket_AUTOLOAD'!M3655</f>
        <v>0</v>
      </c>
      <c r="H3656" s="4">
        <f>'Enhanced Basket_AUTOLOAD'!O3655</f>
        <v>0</v>
      </c>
      <c r="I3656" s="4">
        <f>'Enhanced Basket_AUTOLOAD'!P3655</f>
        <v>0</v>
      </c>
      <c r="J3656" s="4">
        <f>'Enhanced Basket_AUTOLOAD'!Q3655</f>
        <v>0</v>
      </c>
      <c r="M3656" s="4" t="e">
        <f>IF(TRIM(CLEAN(I3656))="USCSH0000000","",VLOOKUP(I3656,'EZE Daily_With_BB CODES'!$H$3:$J$4445,3,0))</f>
        <v>#N/A</v>
      </c>
    </row>
    <row r="3657" ht="15" customHeight="1" s="4" customFormat="1">
      <c r="F3657" s="4">
        <f>'Enhanced Basket_AUTOLOAD'!H3656</f>
        <v>0</v>
      </c>
      <c r="G3657" s="4">
        <f>'Enhanced Basket_AUTOLOAD'!M3656</f>
        <v>0</v>
      </c>
      <c r="H3657" s="4">
        <f>'Enhanced Basket_AUTOLOAD'!O3656</f>
        <v>0</v>
      </c>
      <c r="I3657" s="4">
        <f>'Enhanced Basket_AUTOLOAD'!P3656</f>
        <v>0</v>
      </c>
      <c r="J3657" s="4">
        <f>'Enhanced Basket_AUTOLOAD'!Q3656</f>
        <v>0</v>
      </c>
      <c r="M3657" s="4" t="e">
        <f>IF(TRIM(CLEAN(I3657))="USCSH0000000","",VLOOKUP(I3657,'EZE Daily_With_BB CODES'!$H$3:$J$4445,3,0))</f>
        <v>#N/A</v>
      </c>
    </row>
    <row r="3658" ht="15" customHeight="1" s="4" customFormat="1">
      <c r="F3658" s="4">
        <f>'Enhanced Basket_AUTOLOAD'!H3657</f>
        <v>0</v>
      </c>
      <c r="G3658" s="4">
        <f>'Enhanced Basket_AUTOLOAD'!M3657</f>
        <v>0</v>
      </c>
      <c r="H3658" s="4">
        <f>'Enhanced Basket_AUTOLOAD'!O3657</f>
        <v>0</v>
      </c>
      <c r="I3658" s="4">
        <f>'Enhanced Basket_AUTOLOAD'!P3657</f>
        <v>0</v>
      </c>
      <c r="J3658" s="4">
        <f>'Enhanced Basket_AUTOLOAD'!Q3657</f>
        <v>0</v>
      </c>
      <c r="M3658" s="4" t="e">
        <f>IF(TRIM(CLEAN(I3658))="USCSH0000000","",VLOOKUP(I3658,'EZE Daily_With_BB CODES'!$H$3:$J$4445,3,0))</f>
        <v>#N/A</v>
      </c>
    </row>
    <row r="3659" ht="15" customHeight="1" s="4" customFormat="1">
      <c r="F3659" s="4">
        <f>'Enhanced Basket_AUTOLOAD'!H3658</f>
        <v>0</v>
      </c>
      <c r="G3659" s="4">
        <f>'Enhanced Basket_AUTOLOAD'!M3658</f>
        <v>0</v>
      </c>
      <c r="H3659" s="4">
        <f>'Enhanced Basket_AUTOLOAD'!O3658</f>
        <v>0</v>
      </c>
      <c r="I3659" s="4">
        <f>'Enhanced Basket_AUTOLOAD'!P3658</f>
        <v>0</v>
      </c>
      <c r="J3659" s="4">
        <f>'Enhanced Basket_AUTOLOAD'!Q3658</f>
        <v>0</v>
      </c>
      <c r="M3659" s="4" t="e">
        <f>IF(TRIM(CLEAN(I3659))="USCSH0000000","",VLOOKUP(I3659,'EZE Daily_With_BB CODES'!$H$3:$J$4445,3,0))</f>
        <v>#N/A</v>
      </c>
    </row>
    <row r="3660" ht="15" customHeight="1" s="4" customFormat="1">
      <c r="F3660" s="4">
        <f>'Enhanced Basket_AUTOLOAD'!H3659</f>
        <v>0</v>
      </c>
      <c r="G3660" s="4">
        <f>'Enhanced Basket_AUTOLOAD'!M3659</f>
        <v>0</v>
      </c>
      <c r="H3660" s="4">
        <f>'Enhanced Basket_AUTOLOAD'!O3659</f>
        <v>0</v>
      </c>
      <c r="I3660" s="4">
        <f>'Enhanced Basket_AUTOLOAD'!P3659</f>
        <v>0</v>
      </c>
      <c r="J3660" s="4">
        <f>'Enhanced Basket_AUTOLOAD'!Q3659</f>
        <v>0</v>
      </c>
      <c r="M3660" s="4" t="e">
        <f>IF(TRIM(CLEAN(I3660))="USCSH0000000","",VLOOKUP(I3660,'EZE Daily_With_BB CODES'!$H$3:$J$4445,3,0))</f>
        <v>#N/A</v>
      </c>
    </row>
    <row r="3661" ht="15" customHeight="1" s="4" customFormat="1">
      <c r="F3661" s="4">
        <f>'Enhanced Basket_AUTOLOAD'!H3660</f>
        <v>0</v>
      </c>
      <c r="G3661" s="4">
        <f>'Enhanced Basket_AUTOLOAD'!M3660</f>
        <v>0</v>
      </c>
      <c r="H3661" s="4">
        <f>'Enhanced Basket_AUTOLOAD'!O3660</f>
        <v>0</v>
      </c>
      <c r="I3661" s="4">
        <f>'Enhanced Basket_AUTOLOAD'!P3660</f>
        <v>0</v>
      </c>
      <c r="J3661" s="4">
        <f>'Enhanced Basket_AUTOLOAD'!Q3660</f>
        <v>0</v>
      </c>
      <c r="M3661" s="4" t="e">
        <f>IF(TRIM(CLEAN(I3661))="USCSH0000000","",VLOOKUP(I3661,'EZE Daily_With_BB CODES'!$H$3:$J$4445,3,0))</f>
        <v>#N/A</v>
      </c>
    </row>
    <row r="3662" ht="15" customHeight="1" s="4" customFormat="1">
      <c r="F3662" s="4">
        <f>'Enhanced Basket_AUTOLOAD'!H3661</f>
        <v>0</v>
      </c>
      <c r="G3662" s="4">
        <f>'Enhanced Basket_AUTOLOAD'!M3661</f>
        <v>0</v>
      </c>
      <c r="H3662" s="4">
        <f>'Enhanced Basket_AUTOLOAD'!O3661</f>
        <v>0</v>
      </c>
      <c r="I3662" s="4">
        <f>'Enhanced Basket_AUTOLOAD'!P3661</f>
        <v>0</v>
      </c>
      <c r="J3662" s="4">
        <f>'Enhanced Basket_AUTOLOAD'!Q3661</f>
        <v>0</v>
      </c>
      <c r="M3662" s="4" t="e">
        <f>IF(TRIM(CLEAN(I3662))="USCSH0000000","",VLOOKUP(I3662,'EZE Daily_With_BB CODES'!$H$3:$J$4445,3,0))</f>
        <v>#N/A</v>
      </c>
    </row>
    <row r="3663" ht="15" customHeight="1" s="4" customFormat="1">
      <c r="F3663" s="4">
        <f>'Enhanced Basket_AUTOLOAD'!H3662</f>
        <v>0</v>
      </c>
      <c r="G3663" s="4">
        <f>'Enhanced Basket_AUTOLOAD'!M3662</f>
        <v>0</v>
      </c>
      <c r="H3663" s="4">
        <f>'Enhanced Basket_AUTOLOAD'!O3662</f>
        <v>0</v>
      </c>
      <c r="I3663" s="4">
        <f>'Enhanced Basket_AUTOLOAD'!P3662</f>
        <v>0</v>
      </c>
      <c r="J3663" s="4">
        <f>'Enhanced Basket_AUTOLOAD'!Q3662</f>
        <v>0</v>
      </c>
      <c r="M3663" s="4" t="e">
        <f>IF(TRIM(CLEAN(I3663))="USCSH0000000","",VLOOKUP(I3663,'EZE Daily_With_BB CODES'!$H$3:$J$4445,3,0))</f>
        <v>#N/A</v>
      </c>
    </row>
    <row r="3664" ht="15" customHeight="1" s="4" customFormat="1">
      <c r="F3664" s="4">
        <f>'Enhanced Basket_AUTOLOAD'!H3663</f>
        <v>0</v>
      </c>
      <c r="G3664" s="4">
        <f>'Enhanced Basket_AUTOLOAD'!M3663</f>
        <v>0</v>
      </c>
      <c r="H3664" s="4">
        <f>'Enhanced Basket_AUTOLOAD'!O3663</f>
        <v>0</v>
      </c>
      <c r="I3664" s="4">
        <f>'Enhanced Basket_AUTOLOAD'!P3663</f>
        <v>0</v>
      </c>
      <c r="J3664" s="4">
        <f>'Enhanced Basket_AUTOLOAD'!Q3663</f>
        <v>0</v>
      </c>
      <c r="M3664" s="4" t="e">
        <f>IF(TRIM(CLEAN(I3664))="USCSH0000000","",VLOOKUP(I3664,'EZE Daily_With_BB CODES'!$H$3:$J$4445,3,0))</f>
        <v>#N/A</v>
      </c>
    </row>
    <row r="3665" ht="15" customHeight="1" s="4" customFormat="1">
      <c r="F3665" s="4">
        <f>'Enhanced Basket_AUTOLOAD'!H3664</f>
        <v>0</v>
      </c>
      <c r="G3665" s="4">
        <f>'Enhanced Basket_AUTOLOAD'!M3664</f>
        <v>0</v>
      </c>
      <c r="H3665" s="4">
        <f>'Enhanced Basket_AUTOLOAD'!O3664</f>
        <v>0</v>
      </c>
      <c r="I3665" s="4">
        <f>'Enhanced Basket_AUTOLOAD'!P3664</f>
        <v>0</v>
      </c>
      <c r="J3665" s="4">
        <f>'Enhanced Basket_AUTOLOAD'!Q3664</f>
        <v>0</v>
      </c>
      <c r="M3665" s="4" t="e">
        <f>IF(TRIM(CLEAN(I3665))="USCSH0000000","",VLOOKUP(I3665,'EZE Daily_With_BB CODES'!$H$3:$J$4445,3,0))</f>
        <v>#N/A</v>
      </c>
    </row>
    <row r="3666" ht="15" customHeight="1" s="4" customFormat="1">
      <c r="F3666" s="4">
        <f>'Enhanced Basket_AUTOLOAD'!H3665</f>
        <v>0</v>
      </c>
      <c r="G3666" s="4">
        <f>'Enhanced Basket_AUTOLOAD'!M3665</f>
        <v>0</v>
      </c>
      <c r="H3666" s="4">
        <f>'Enhanced Basket_AUTOLOAD'!O3665</f>
        <v>0</v>
      </c>
      <c r="I3666" s="4">
        <f>'Enhanced Basket_AUTOLOAD'!P3665</f>
        <v>0</v>
      </c>
      <c r="J3666" s="4">
        <f>'Enhanced Basket_AUTOLOAD'!Q3665</f>
        <v>0</v>
      </c>
      <c r="M3666" s="4" t="e">
        <f>IF(TRIM(CLEAN(I3666))="USCSH0000000","",VLOOKUP(I3666,'EZE Daily_With_BB CODES'!$H$3:$J$4445,3,0))</f>
        <v>#N/A</v>
      </c>
    </row>
    <row r="3667" ht="15" customHeight="1" s="4" customFormat="1">
      <c r="F3667" s="4">
        <f>'Enhanced Basket_AUTOLOAD'!H3666</f>
        <v>0</v>
      </c>
      <c r="G3667" s="4">
        <f>'Enhanced Basket_AUTOLOAD'!M3666</f>
        <v>0</v>
      </c>
      <c r="H3667" s="4">
        <f>'Enhanced Basket_AUTOLOAD'!O3666</f>
        <v>0</v>
      </c>
      <c r="I3667" s="4">
        <f>'Enhanced Basket_AUTOLOAD'!P3666</f>
        <v>0</v>
      </c>
      <c r="J3667" s="4">
        <f>'Enhanced Basket_AUTOLOAD'!Q3666</f>
        <v>0</v>
      </c>
      <c r="M3667" s="4" t="e">
        <f>IF(TRIM(CLEAN(I3667))="USCSH0000000","",VLOOKUP(I3667,'EZE Daily_With_BB CODES'!$H$3:$J$4445,3,0))</f>
        <v>#N/A</v>
      </c>
    </row>
    <row r="3668" ht="15" customHeight="1" s="4" customFormat="1">
      <c r="F3668" s="4">
        <f>'Enhanced Basket_AUTOLOAD'!H3667</f>
        <v>0</v>
      </c>
      <c r="G3668" s="4">
        <f>'Enhanced Basket_AUTOLOAD'!M3667</f>
        <v>0</v>
      </c>
      <c r="H3668" s="4">
        <f>'Enhanced Basket_AUTOLOAD'!O3667</f>
        <v>0</v>
      </c>
      <c r="I3668" s="4">
        <f>'Enhanced Basket_AUTOLOAD'!P3667</f>
        <v>0</v>
      </c>
      <c r="J3668" s="4">
        <f>'Enhanced Basket_AUTOLOAD'!Q3667</f>
        <v>0</v>
      </c>
      <c r="M3668" s="4" t="e">
        <f>IF(TRIM(CLEAN(I3668))="USCSH0000000","",VLOOKUP(I3668,'EZE Daily_With_BB CODES'!$H$3:$J$4445,3,0))</f>
        <v>#N/A</v>
      </c>
    </row>
    <row r="3669" ht="15" customHeight="1" s="4" customFormat="1">
      <c r="F3669" s="4">
        <f>'Enhanced Basket_AUTOLOAD'!H3668</f>
        <v>0</v>
      </c>
      <c r="G3669" s="4">
        <f>'Enhanced Basket_AUTOLOAD'!M3668</f>
        <v>0</v>
      </c>
      <c r="H3669" s="4">
        <f>'Enhanced Basket_AUTOLOAD'!O3668</f>
        <v>0</v>
      </c>
      <c r="I3669" s="4">
        <f>'Enhanced Basket_AUTOLOAD'!P3668</f>
        <v>0</v>
      </c>
      <c r="J3669" s="4">
        <f>'Enhanced Basket_AUTOLOAD'!Q3668</f>
        <v>0</v>
      </c>
      <c r="M3669" s="4" t="e">
        <f>IF(TRIM(CLEAN(I3669))="USCSH0000000","",VLOOKUP(I3669,'EZE Daily_With_BB CODES'!$H$3:$J$4445,3,0))</f>
        <v>#N/A</v>
      </c>
    </row>
    <row r="3670" ht="15" customHeight="1" s="4" customFormat="1">
      <c r="F3670" s="4">
        <f>'Enhanced Basket_AUTOLOAD'!H3669</f>
        <v>0</v>
      </c>
      <c r="G3670" s="4">
        <f>'Enhanced Basket_AUTOLOAD'!M3669</f>
        <v>0</v>
      </c>
      <c r="H3670" s="4">
        <f>'Enhanced Basket_AUTOLOAD'!O3669</f>
        <v>0</v>
      </c>
      <c r="I3670" s="4">
        <f>'Enhanced Basket_AUTOLOAD'!P3669</f>
        <v>0</v>
      </c>
      <c r="J3670" s="4">
        <f>'Enhanced Basket_AUTOLOAD'!Q3669</f>
        <v>0</v>
      </c>
      <c r="M3670" s="4" t="e">
        <f>IF(TRIM(CLEAN(I3670))="USCSH0000000","",VLOOKUP(I3670,'EZE Daily_With_BB CODES'!$H$3:$J$4445,3,0))</f>
        <v>#N/A</v>
      </c>
    </row>
    <row r="3671" ht="15" customHeight="1" s="4" customFormat="1">
      <c r="F3671" s="4">
        <f>'Enhanced Basket_AUTOLOAD'!H3670</f>
        <v>0</v>
      </c>
      <c r="G3671" s="4">
        <f>'Enhanced Basket_AUTOLOAD'!M3670</f>
        <v>0</v>
      </c>
      <c r="H3671" s="4">
        <f>'Enhanced Basket_AUTOLOAD'!O3670</f>
        <v>0</v>
      </c>
      <c r="I3671" s="4">
        <f>'Enhanced Basket_AUTOLOAD'!P3670</f>
        <v>0</v>
      </c>
      <c r="J3671" s="4">
        <f>'Enhanced Basket_AUTOLOAD'!Q3670</f>
        <v>0</v>
      </c>
      <c r="M3671" s="4" t="e">
        <f>IF(TRIM(CLEAN(I3671))="USCSH0000000","",VLOOKUP(I3671,'EZE Daily_With_BB CODES'!$H$3:$J$4445,3,0))</f>
        <v>#N/A</v>
      </c>
    </row>
    <row r="3672" ht="15" customHeight="1" s="4" customFormat="1">
      <c r="F3672" s="4">
        <f>'Enhanced Basket_AUTOLOAD'!H3671</f>
        <v>0</v>
      </c>
      <c r="G3672" s="4">
        <f>'Enhanced Basket_AUTOLOAD'!M3671</f>
        <v>0</v>
      </c>
      <c r="H3672" s="4">
        <f>'Enhanced Basket_AUTOLOAD'!O3671</f>
        <v>0</v>
      </c>
      <c r="I3672" s="4">
        <f>'Enhanced Basket_AUTOLOAD'!P3671</f>
        <v>0</v>
      </c>
      <c r="J3672" s="4">
        <f>'Enhanced Basket_AUTOLOAD'!Q3671</f>
        <v>0</v>
      </c>
      <c r="M3672" s="4" t="e">
        <f>IF(TRIM(CLEAN(I3672))="USCSH0000000","",VLOOKUP(I3672,'EZE Daily_With_BB CODES'!$H$3:$J$4445,3,0))</f>
        <v>#N/A</v>
      </c>
    </row>
    <row r="3673" ht="15" customHeight="1" s="4" customFormat="1">
      <c r="F3673" s="4">
        <f>'Enhanced Basket_AUTOLOAD'!H3672</f>
        <v>0</v>
      </c>
      <c r="G3673" s="4">
        <f>'Enhanced Basket_AUTOLOAD'!M3672</f>
        <v>0</v>
      </c>
      <c r="H3673" s="4">
        <f>'Enhanced Basket_AUTOLOAD'!O3672</f>
        <v>0</v>
      </c>
      <c r="I3673" s="4">
        <f>'Enhanced Basket_AUTOLOAD'!P3672</f>
        <v>0</v>
      </c>
      <c r="J3673" s="4">
        <f>'Enhanced Basket_AUTOLOAD'!Q3672</f>
        <v>0</v>
      </c>
      <c r="M3673" s="4" t="e">
        <f>IF(TRIM(CLEAN(I3673))="USCSH0000000","",VLOOKUP(I3673,'EZE Daily_With_BB CODES'!$H$3:$J$4445,3,0))</f>
        <v>#N/A</v>
      </c>
    </row>
    <row r="3674" ht="15" customHeight="1" s="4" customFormat="1">
      <c r="F3674" s="4">
        <f>'Enhanced Basket_AUTOLOAD'!H3673</f>
        <v>0</v>
      </c>
      <c r="G3674" s="4">
        <f>'Enhanced Basket_AUTOLOAD'!M3673</f>
        <v>0</v>
      </c>
      <c r="H3674" s="4">
        <f>'Enhanced Basket_AUTOLOAD'!O3673</f>
        <v>0</v>
      </c>
      <c r="I3674" s="4">
        <f>'Enhanced Basket_AUTOLOAD'!P3673</f>
        <v>0</v>
      </c>
      <c r="J3674" s="4">
        <f>'Enhanced Basket_AUTOLOAD'!Q3673</f>
        <v>0</v>
      </c>
      <c r="M3674" s="4" t="e">
        <f>IF(TRIM(CLEAN(I3674))="USCSH0000000","",VLOOKUP(I3674,'EZE Daily_With_BB CODES'!$H$3:$J$4445,3,0))</f>
        <v>#N/A</v>
      </c>
    </row>
    <row r="3675" ht="15" customHeight="1" s="4" customFormat="1">
      <c r="F3675" s="4">
        <f>'Enhanced Basket_AUTOLOAD'!H3674</f>
        <v>0</v>
      </c>
      <c r="G3675" s="4">
        <f>'Enhanced Basket_AUTOLOAD'!M3674</f>
        <v>0</v>
      </c>
      <c r="H3675" s="4">
        <f>'Enhanced Basket_AUTOLOAD'!O3674</f>
        <v>0</v>
      </c>
      <c r="I3675" s="4">
        <f>'Enhanced Basket_AUTOLOAD'!P3674</f>
        <v>0</v>
      </c>
      <c r="J3675" s="4">
        <f>'Enhanced Basket_AUTOLOAD'!Q3674</f>
        <v>0</v>
      </c>
      <c r="M3675" s="4" t="e">
        <f>IF(TRIM(CLEAN(I3675))="USCSH0000000","",VLOOKUP(I3675,'EZE Daily_With_BB CODES'!$H$3:$J$4445,3,0))</f>
        <v>#N/A</v>
      </c>
    </row>
    <row r="3676" ht="15" customHeight="1" s="4" customFormat="1">
      <c r="F3676" s="4">
        <f>'Enhanced Basket_AUTOLOAD'!H3675</f>
        <v>0</v>
      </c>
      <c r="G3676" s="4">
        <f>'Enhanced Basket_AUTOLOAD'!M3675</f>
        <v>0</v>
      </c>
      <c r="H3676" s="4">
        <f>'Enhanced Basket_AUTOLOAD'!O3675</f>
        <v>0</v>
      </c>
      <c r="I3676" s="4">
        <f>'Enhanced Basket_AUTOLOAD'!P3675</f>
        <v>0</v>
      </c>
      <c r="J3676" s="4">
        <f>'Enhanced Basket_AUTOLOAD'!Q3675</f>
        <v>0</v>
      </c>
      <c r="M3676" s="4" t="e">
        <f>IF(TRIM(CLEAN(I3676))="USCSH0000000","",VLOOKUP(I3676,'EZE Daily_With_BB CODES'!$H$3:$J$4445,3,0))</f>
        <v>#N/A</v>
      </c>
    </row>
    <row r="3677" ht="15" customHeight="1" s="4" customFormat="1">
      <c r="F3677" s="4">
        <f>'Enhanced Basket_AUTOLOAD'!H3676</f>
        <v>0</v>
      </c>
      <c r="G3677" s="4">
        <f>'Enhanced Basket_AUTOLOAD'!M3676</f>
        <v>0</v>
      </c>
      <c r="H3677" s="4">
        <f>'Enhanced Basket_AUTOLOAD'!O3676</f>
        <v>0</v>
      </c>
      <c r="I3677" s="4">
        <f>'Enhanced Basket_AUTOLOAD'!P3676</f>
        <v>0</v>
      </c>
      <c r="J3677" s="4">
        <f>'Enhanced Basket_AUTOLOAD'!Q3676</f>
        <v>0</v>
      </c>
      <c r="M3677" s="4" t="e">
        <f>IF(TRIM(CLEAN(I3677))="USCSH0000000","",VLOOKUP(I3677,'EZE Daily_With_BB CODES'!$H$3:$J$4445,3,0))</f>
        <v>#N/A</v>
      </c>
    </row>
    <row r="3678" ht="15" customHeight="1" s="4" customFormat="1">
      <c r="F3678" s="4">
        <f>'Enhanced Basket_AUTOLOAD'!H3677</f>
        <v>0</v>
      </c>
      <c r="G3678" s="4">
        <f>'Enhanced Basket_AUTOLOAD'!M3677</f>
        <v>0</v>
      </c>
      <c r="H3678" s="4">
        <f>'Enhanced Basket_AUTOLOAD'!O3677</f>
        <v>0</v>
      </c>
      <c r="I3678" s="4">
        <f>'Enhanced Basket_AUTOLOAD'!P3677</f>
        <v>0</v>
      </c>
      <c r="J3678" s="4">
        <f>'Enhanced Basket_AUTOLOAD'!Q3677</f>
        <v>0</v>
      </c>
      <c r="M3678" s="4" t="e">
        <f>IF(TRIM(CLEAN(I3678))="USCSH0000000","",VLOOKUP(I3678,'EZE Daily_With_BB CODES'!$H$3:$J$4445,3,0))</f>
        <v>#N/A</v>
      </c>
    </row>
    <row r="3679" ht="15" customHeight="1" s="4" customFormat="1">
      <c r="F3679" s="4">
        <f>'Enhanced Basket_AUTOLOAD'!H3678</f>
        <v>0</v>
      </c>
      <c r="G3679" s="4">
        <f>'Enhanced Basket_AUTOLOAD'!M3678</f>
        <v>0</v>
      </c>
      <c r="H3679" s="4">
        <f>'Enhanced Basket_AUTOLOAD'!O3678</f>
        <v>0</v>
      </c>
      <c r="I3679" s="4">
        <f>'Enhanced Basket_AUTOLOAD'!P3678</f>
        <v>0</v>
      </c>
      <c r="J3679" s="4">
        <f>'Enhanced Basket_AUTOLOAD'!Q3678</f>
        <v>0</v>
      </c>
      <c r="M3679" s="4" t="e">
        <f>IF(TRIM(CLEAN(I3679))="USCSH0000000","",VLOOKUP(I3679,'EZE Daily_With_BB CODES'!$H$3:$J$4445,3,0))</f>
        <v>#N/A</v>
      </c>
    </row>
    <row r="3680" ht="15" customHeight="1" s="4" customFormat="1">
      <c r="F3680" s="4">
        <f>'Enhanced Basket_AUTOLOAD'!H3679</f>
        <v>0</v>
      </c>
      <c r="G3680" s="4">
        <f>'Enhanced Basket_AUTOLOAD'!M3679</f>
        <v>0</v>
      </c>
      <c r="H3680" s="4">
        <f>'Enhanced Basket_AUTOLOAD'!O3679</f>
        <v>0</v>
      </c>
      <c r="I3680" s="4">
        <f>'Enhanced Basket_AUTOLOAD'!P3679</f>
        <v>0</v>
      </c>
      <c r="J3680" s="4">
        <f>'Enhanced Basket_AUTOLOAD'!Q3679</f>
        <v>0</v>
      </c>
      <c r="M3680" s="4" t="e">
        <f>IF(TRIM(CLEAN(I3680))="USCSH0000000","",VLOOKUP(I3680,'EZE Daily_With_BB CODES'!$H$3:$J$4445,3,0))</f>
        <v>#N/A</v>
      </c>
    </row>
    <row r="3681" ht="15" customHeight="1" s="4" customFormat="1">
      <c r="F3681" s="4">
        <f>'Enhanced Basket_AUTOLOAD'!H3680</f>
        <v>0</v>
      </c>
      <c r="G3681" s="4">
        <f>'Enhanced Basket_AUTOLOAD'!M3680</f>
        <v>0</v>
      </c>
      <c r="H3681" s="4">
        <f>'Enhanced Basket_AUTOLOAD'!O3680</f>
        <v>0</v>
      </c>
      <c r="I3681" s="4">
        <f>'Enhanced Basket_AUTOLOAD'!P3680</f>
        <v>0</v>
      </c>
      <c r="J3681" s="4">
        <f>'Enhanced Basket_AUTOLOAD'!Q3680</f>
        <v>0</v>
      </c>
      <c r="M3681" s="4" t="e">
        <f>IF(TRIM(CLEAN(I3681))="USCSH0000000","",VLOOKUP(I3681,'EZE Daily_With_BB CODES'!$H$3:$J$4445,3,0))</f>
        <v>#N/A</v>
      </c>
    </row>
    <row r="3682" ht="15" customHeight="1" s="4" customFormat="1">
      <c r="F3682" s="4">
        <f>'Enhanced Basket_AUTOLOAD'!H3681</f>
        <v>0</v>
      </c>
      <c r="G3682" s="4">
        <f>'Enhanced Basket_AUTOLOAD'!M3681</f>
        <v>0</v>
      </c>
      <c r="H3682" s="4">
        <f>'Enhanced Basket_AUTOLOAD'!O3681</f>
        <v>0</v>
      </c>
      <c r="I3682" s="4">
        <f>'Enhanced Basket_AUTOLOAD'!P3681</f>
        <v>0</v>
      </c>
      <c r="J3682" s="4">
        <f>'Enhanced Basket_AUTOLOAD'!Q3681</f>
        <v>0</v>
      </c>
      <c r="M3682" s="4" t="e">
        <f>IF(TRIM(CLEAN(I3682))="USCSH0000000","",VLOOKUP(I3682,'EZE Daily_With_BB CODES'!$H$3:$J$4445,3,0))</f>
        <v>#N/A</v>
      </c>
    </row>
    <row r="3683" ht="15" customHeight="1" s="4" customFormat="1">
      <c r="F3683" s="4">
        <f>'Enhanced Basket_AUTOLOAD'!H3682</f>
        <v>0</v>
      </c>
      <c r="G3683" s="4">
        <f>'Enhanced Basket_AUTOLOAD'!M3682</f>
        <v>0</v>
      </c>
      <c r="H3683" s="4">
        <f>'Enhanced Basket_AUTOLOAD'!O3682</f>
        <v>0</v>
      </c>
      <c r="I3683" s="4">
        <f>'Enhanced Basket_AUTOLOAD'!P3682</f>
        <v>0</v>
      </c>
      <c r="J3683" s="4">
        <f>'Enhanced Basket_AUTOLOAD'!Q3682</f>
        <v>0</v>
      </c>
      <c r="M3683" s="4" t="e">
        <f>IF(TRIM(CLEAN(I3683))="USCSH0000000","",VLOOKUP(I3683,'EZE Daily_With_BB CODES'!$H$3:$J$4445,3,0))</f>
        <v>#N/A</v>
      </c>
    </row>
    <row r="3684" ht="15" customHeight="1" s="4" customFormat="1">
      <c r="F3684" s="4">
        <f>'Enhanced Basket_AUTOLOAD'!H3683</f>
        <v>0</v>
      </c>
      <c r="G3684" s="4">
        <f>'Enhanced Basket_AUTOLOAD'!M3683</f>
        <v>0</v>
      </c>
      <c r="H3684" s="4">
        <f>'Enhanced Basket_AUTOLOAD'!O3683</f>
        <v>0</v>
      </c>
      <c r="I3684" s="4">
        <f>'Enhanced Basket_AUTOLOAD'!P3683</f>
        <v>0</v>
      </c>
      <c r="J3684" s="4">
        <f>'Enhanced Basket_AUTOLOAD'!Q3683</f>
        <v>0</v>
      </c>
      <c r="M3684" s="4" t="e">
        <f>IF(TRIM(CLEAN(I3684))="USCSH0000000","",VLOOKUP(I3684,'EZE Daily_With_BB CODES'!$H$3:$J$4445,3,0))</f>
        <v>#N/A</v>
      </c>
    </row>
    <row r="3685" ht="15" customHeight="1" s="4" customFormat="1">
      <c r="F3685" s="4">
        <f>'Enhanced Basket_AUTOLOAD'!H3684</f>
        <v>0</v>
      </c>
      <c r="G3685" s="4">
        <f>'Enhanced Basket_AUTOLOAD'!M3684</f>
        <v>0</v>
      </c>
      <c r="H3685" s="4">
        <f>'Enhanced Basket_AUTOLOAD'!O3684</f>
        <v>0</v>
      </c>
      <c r="I3685" s="4">
        <f>'Enhanced Basket_AUTOLOAD'!P3684</f>
        <v>0</v>
      </c>
      <c r="J3685" s="4">
        <f>'Enhanced Basket_AUTOLOAD'!Q3684</f>
        <v>0</v>
      </c>
      <c r="M3685" s="4" t="e">
        <f>IF(TRIM(CLEAN(I3685))="USCSH0000000","",VLOOKUP(I3685,'EZE Daily_With_BB CODES'!$H$3:$J$4445,3,0))</f>
        <v>#N/A</v>
      </c>
    </row>
    <row r="3686" ht="15" customHeight="1" s="4" customFormat="1">
      <c r="F3686" s="4">
        <f>'Enhanced Basket_AUTOLOAD'!H3685</f>
        <v>0</v>
      </c>
      <c r="G3686" s="4">
        <f>'Enhanced Basket_AUTOLOAD'!M3685</f>
        <v>0</v>
      </c>
      <c r="H3686" s="4">
        <f>'Enhanced Basket_AUTOLOAD'!O3685</f>
        <v>0</v>
      </c>
      <c r="I3686" s="4">
        <f>'Enhanced Basket_AUTOLOAD'!P3685</f>
        <v>0</v>
      </c>
      <c r="J3686" s="4">
        <f>'Enhanced Basket_AUTOLOAD'!Q3685</f>
        <v>0</v>
      </c>
      <c r="M3686" s="4" t="e">
        <f>IF(TRIM(CLEAN(I3686))="USCSH0000000","",VLOOKUP(I3686,'EZE Daily_With_BB CODES'!$H$3:$J$4445,3,0))</f>
        <v>#N/A</v>
      </c>
    </row>
    <row r="3687" ht="15" customHeight="1" s="4" customFormat="1">
      <c r="F3687" s="4">
        <f>'Enhanced Basket_AUTOLOAD'!H3686</f>
        <v>0</v>
      </c>
      <c r="G3687" s="4">
        <f>'Enhanced Basket_AUTOLOAD'!M3686</f>
        <v>0</v>
      </c>
      <c r="H3687" s="4">
        <f>'Enhanced Basket_AUTOLOAD'!O3686</f>
        <v>0</v>
      </c>
      <c r="I3687" s="4">
        <f>'Enhanced Basket_AUTOLOAD'!P3686</f>
        <v>0</v>
      </c>
      <c r="J3687" s="4">
        <f>'Enhanced Basket_AUTOLOAD'!Q3686</f>
        <v>0</v>
      </c>
      <c r="M3687" s="4" t="e">
        <f>IF(TRIM(CLEAN(I3687))="USCSH0000000","",VLOOKUP(I3687,'EZE Daily_With_BB CODES'!$H$3:$J$4445,3,0))</f>
        <v>#N/A</v>
      </c>
    </row>
    <row r="3688" ht="15" customHeight="1" s="4" customFormat="1">
      <c r="F3688" s="4">
        <f>'Enhanced Basket_AUTOLOAD'!H3687</f>
        <v>0</v>
      </c>
      <c r="G3688" s="4">
        <f>'Enhanced Basket_AUTOLOAD'!M3687</f>
        <v>0</v>
      </c>
      <c r="H3688" s="4">
        <f>'Enhanced Basket_AUTOLOAD'!O3687</f>
        <v>0</v>
      </c>
      <c r="I3688" s="4">
        <f>'Enhanced Basket_AUTOLOAD'!P3687</f>
        <v>0</v>
      </c>
      <c r="J3688" s="4">
        <f>'Enhanced Basket_AUTOLOAD'!Q3687</f>
        <v>0</v>
      </c>
      <c r="M3688" s="4" t="e">
        <f>IF(TRIM(CLEAN(I3688))="USCSH0000000","",VLOOKUP(I3688,'EZE Daily_With_BB CODES'!$H$3:$J$4445,3,0))</f>
        <v>#N/A</v>
      </c>
    </row>
    <row r="3689" ht="15" customHeight="1" s="4" customFormat="1">
      <c r="F3689" s="4">
        <f>'Enhanced Basket_AUTOLOAD'!H3688</f>
        <v>0</v>
      </c>
      <c r="G3689" s="4">
        <f>'Enhanced Basket_AUTOLOAD'!M3688</f>
        <v>0</v>
      </c>
      <c r="H3689" s="4">
        <f>'Enhanced Basket_AUTOLOAD'!O3688</f>
        <v>0</v>
      </c>
      <c r="I3689" s="4">
        <f>'Enhanced Basket_AUTOLOAD'!P3688</f>
        <v>0</v>
      </c>
      <c r="J3689" s="4">
        <f>'Enhanced Basket_AUTOLOAD'!Q3688</f>
        <v>0</v>
      </c>
      <c r="M3689" s="4" t="e">
        <f>IF(TRIM(CLEAN(I3689))="USCSH0000000","",VLOOKUP(I3689,'EZE Daily_With_BB CODES'!$H$3:$J$4445,3,0))</f>
        <v>#N/A</v>
      </c>
    </row>
    <row r="3690" ht="15" customHeight="1" s="4" customFormat="1">
      <c r="F3690" s="4">
        <f>'Enhanced Basket_AUTOLOAD'!H3689</f>
        <v>0</v>
      </c>
      <c r="G3690" s="4">
        <f>'Enhanced Basket_AUTOLOAD'!M3689</f>
        <v>0</v>
      </c>
      <c r="H3690" s="4">
        <f>'Enhanced Basket_AUTOLOAD'!O3689</f>
        <v>0</v>
      </c>
      <c r="I3690" s="4">
        <f>'Enhanced Basket_AUTOLOAD'!P3689</f>
        <v>0</v>
      </c>
      <c r="J3690" s="4">
        <f>'Enhanced Basket_AUTOLOAD'!Q3689</f>
        <v>0</v>
      </c>
      <c r="M3690" s="4" t="e">
        <f>IF(TRIM(CLEAN(I3690))="USCSH0000000","",VLOOKUP(I3690,'EZE Daily_With_BB CODES'!$H$3:$J$4445,3,0))</f>
        <v>#N/A</v>
      </c>
    </row>
    <row r="3691" ht="15" customHeight="1" s="4" customFormat="1">
      <c r="F3691" s="4">
        <f>'Enhanced Basket_AUTOLOAD'!H3690</f>
        <v>0</v>
      </c>
      <c r="G3691" s="4">
        <f>'Enhanced Basket_AUTOLOAD'!M3690</f>
        <v>0</v>
      </c>
      <c r="H3691" s="4">
        <f>'Enhanced Basket_AUTOLOAD'!O3690</f>
        <v>0</v>
      </c>
      <c r="I3691" s="4">
        <f>'Enhanced Basket_AUTOLOAD'!P3690</f>
        <v>0</v>
      </c>
      <c r="J3691" s="4">
        <f>'Enhanced Basket_AUTOLOAD'!Q3690</f>
        <v>0</v>
      </c>
      <c r="M3691" s="4" t="e">
        <f>IF(TRIM(CLEAN(I3691))="USCSH0000000","",VLOOKUP(I3691,'EZE Daily_With_BB CODES'!$H$3:$J$4445,3,0))</f>
        <v>#N/A</v>
      </c>
    </row>
    <row r="3692" ht="15" customHeight="1" s="4" customFormat="1">
      <c r="F3692" s="4">
        <f>'Enhanced Basket_AUTOLOAD'!H3691</f>
        <v>0</v>
      </c>
      <c r="G3692" s="4">
        <f>'Enhanced Basket_AUTOLOAD'!M3691</f>
        <v>0</v>
      </c>
      <c r="H3692" s="4">
        <f>'Enhanced Basket_AUTOLOAD'!O3691</f>
        <v>0</v>
      </c>
      <c r="I3692" s="4">
        <f>'Enhanced Basket_AUTOLOAD'!P3691</f>
        <v>0</v>
      </c>
      <c r="J3692" s="4">
        <f>'Enhanced Basket_AUTOLOAD'!Q3691</f>
        <v>0</v>
      </c>
      <c r="M3692" s="4" t="e">
        <f>IF(TRIM(CLEAN(I3692))="USCSH0000000","",VLOOKUP(I3692,'EZE Daily_With_BB CODES'!$H$3:$J$4445,3,0))</f>
        <v>#N/A</v>
      </c>
    </row>
    <row r="3693" ht="15" customHeight="1" s="4" customFormat="1">
      <c r="F3693" s="4">
        <f>'Enhanced Basket_AUTOLOAD'!H3692</f>
        <v>0</v>
      </c>
      <c r="G3693" s="4">
        <f>'Enhanced Basket_AUTOLOAD'!M3692</f>
        <v>0</v>
      </c>
      <c r="H3693" s="4">
        <f>'Enhanced Basket_AUTOLOAD'!O3692</f>
        <v>0</v>
      </c>
      <c r="I3693" s="4">
        <f>'Enhanced Basket_AUTOLOAD'!P3692</f>
        <v>0</v>
      </c>
      <c r="J3693" s="4">
        <f>'Enhanced Basket_AUTOLOAD'!Q3692</f>
        <v>0</v>
      </c>
      <c r="M3693" s="4" t="e">
        <f>IF(TRIM(CLEAN(I3693))="USCSH0000000","",VLOOKUP(I3693,'EZE Daily_With_BB CODES'!$H$3:$J$4445,3,0))</f>
        <v>#N/A</v>
      </c>
    </row>
    <row r="3694" ht="15" customHeight="1" s="4" customFormat="1">
      <c r="F3694" s="4">
        <f>'Enhanced Basket_AUTOLOAD'!H3693</f>
        <v>0</v>
      </c>
      <c r="G3694" s="4">
        <f>'Enhanced Basket_AUTOLOAD'!M3693</f>
        <v>0</v>
      </c>
      <c r="H3694" s="4">
        <f>'Enhanced Basket_AUTOLOAD'!O3693</f>
        <v>0</v>
      </c>
      <c r="I3694" s="4">
        <f>'Enhanced Basket_AUTOLOAD'!P3693</f>
        <v>0</v>
      </c>
      <c r="J3694" s="4">
        <f>'Enhanced Basket_AUTOLOAD'!Q3693</f>
        <v>0</v>
      </c>
      <c r="M3694" s="4" t="e">
        <f>IF(TRIM(CLEAN(I3694))="USCSH0000000","",VLOOKUP(I3694,'EZE Daily_With_BB CODES'!$H$3:$J$4445,3,0))</f>
        <v>#N/A</v>
      </c>
    </row>
    <row r="3695" ht="15" customHeight="1" s="4" customFormat="1">
      <c r="F3695" s="4">
        <f>'Enhanced Basket_AUTOLOAD'!H3694</f>
        <v>0</v>
      </c>
      <c r="G3695" s="4">
        <f>'Enhanced Basket_AUTOLOAD'!M3694</f>
        <v>0</v>
      </c>
      <c r="H3695" s="4">
        <f>'Enhanced Basket_AUTOLOAD'!O3694</f>
        <v>0</v>
      </c>
      <c r="I3695" s="4">
        <f>'Enhanced Basket_AUTOLOAD'!P3694</f>
        <v>0</v>
      </c>
      <c r="J3695" s="4">
        <f>'Enhanced Basket_AUTOLOAD'!Q3694</f>
        <v>0</v>
      </c>
      <c r="M3695" s="4" t="e">
        <f>IF(TRIM(CLEAN(I3695))="USCSH0000000","",VLOOKUP(I3695,'EZE Daily_With_BB CODES'!$H$3:$J$4445,3,0))</f>
        <v>#N/A</v>
      </c>
    </row>
    <row r="3696" ht="15" customHeight="1" s="4" customFormat="1">
      <c r="F3696" s="4">
        <f>'Enhanced Basket_AUTOLOAD'!H3695</f>
        <v>0</v>
      </c>
      <c r="G3696" s="4">
        <f>'Enhanced Basket_AUTOLOAD'!M3695</f>
        <v>0</v>
      </c>
      <c r="H3696" s="4">
        <f>'Enhanced Basket_AUTOLOAD'!O3695</f>
        <v>0</v>
      </c>
      <c r="I3696" s="4">
        <f>'Enhanced Basket_AUTOLOAD'!P3695</f>
        <v>0</v>
      </c>
      <c r="J3696" s="4">
        <f>'Enhanced Basket_AUTOLOAD'!Q3695</f>
        <v>0</v>
      </c>
      <c r="M3696" s="4" t="e">
        <f>IF(TRIM(CLEAN(I3696))="USCSH0000000","",VLOOKUP(I3696,'EZE Daily_With_BB CODES'!$H$3:$J$4445,3,0))</f>
        <v>#N/A</v>
      </c>
    </row>
    <row r="3697" ht="15" customHeight="1" s="4" customFormat="1">
      <c r="F3697" s="4">
        <f>'Enhanced Basket_AUTOLOAD'!H3696</f>
        <v>0</v>
      </c>
      <c r="G3697" s="4">
        <f>'Enhanced Basket_AUTOLOAD'!M3696</f>
        <v>0</v>
      </c>
      <c r="H3697" s="4">
        <f>'Enhanced Basket_AUTOLOAD'!O3696</f>
        <v>0</v>
      </c>
      <c r="I3697" s="4">
        <f>'Enhanced Basket_AUTOLOAD'!P3696</f>
        <v>0</v>
      </c>
      <c r="J3697" s="4">
        <f>'Enhanced Basket_AUTOLOAD'!Q3696</f>
        <v>0</v>
      </c>
      <c r="M3697" s="4" t="e">
        <f>IF(TRIM(CLEAN(I3697))="USCSH0000000","",VLOOKUP(I3697,'EZE Daily_With_BB CODES'!$H$3:$J$4445,3,0))</f>
        <v>#N/A</v>
      </c>
    </row>
    <row r="3698" ht="15" customHeight="1" s="4" customFormat="1">
      <c r="F3698" s="4">
        <f>'Enhanced Basket_AUTOLOAD'!H3697</f>
        <v>0</v>
      </c>
      <c r="G3698" s="4">
        <f>'Enhanced Basket_AUTOLOAD'!M3697</f>
        <v>0</v>
      </c>
      <c r="H3698" s="4">
        <f>'Enhanced Basket_AUTOLOAD'!O3697</f>
        <v>0</v>
      </c>
      <c r="I3698" s="4">
        <f>'Enhanced Basket_AUTOLOAD'!P3697</f>
        <v>0</v>
      </c>
      <c r="J3698" s="4">
        <f>'Enhanced Basket_AUTOLOAD'!Q3697</f>
        <v>0</v>
      </c>
      <c r="M3698" s="4" t="e">
        <f>IF(TRIM(CLEAN(I3698))="USCSH0000000","",VLOOKUP(I3698,'EZE Daily_With_BB CODES'!$H$3:$J$4445,3,0))</f>
        <v>#N/A</v>
      </c>
    </row>
    <row r="3699" ht="15" customHeight="1" s="4" customFormat="1">
      <c r="F3699" s="4">
        <f>'Enhanced Basket_AUTOLOAD'!H3698</f>
        <v>0</v>
      </c>
      <c r="G3699" s="4">
        <f>'Enhanced Basket_AUTOLOAD'!M3698</f>
        <v>0</v>
      </c>
      <c r="H3699" s="4">
        <f>'Enhanced Basket_AUTOLOAD'!O3698</f>
        <v>0</v>
      </c>
      <c r="I3699" s="4">
        <f>'Enhanced Basket_AUTOLOAD'!P3698</f>
        <v>0</v>
      </c>
      <c r="J3699" s="4">
        <f>'Enhanced Basket_AUTOLOAD'!Q3698</f>
        <v>0</v>
      </c>
      <c r="M3699" s="4" t="e">
        <f>IF(TRIM(CLEAN(I3699))="USCSH0000000","",VLOOKUP(I3699,'EZE Daily_With_BB CODES'!$H$3:$J$4445,3,0))</f>
        <v>#N/A</v>
      </c>
    </row>
    <row r="3700" ht="15" customHeight="1" s="4" customFormat="1">
      <c r="F3700" s="4">
        <f>'Enhanced Basket_AUTOLOAD'!H3699</f>
        <v>0</v>
      </c>
      <c r="G3700" s="4">
        <f>'Enhanced Basket_AUTOLOAD'!M3699</f>
        <v>0</v>
      </c>
      <c r="H3700" s="4">
        <f>'Enhanced Basket_AUTOLOAD'!O3699</f>
        <v>0</v>
      </c>
      <c r="I3700" s="4">
        <f>'Enhanced Basket_AUTOLOAD'!P3699</f>
        <v>0</v>
      </c>
      <c r="J3700" s="4">
        <f>'Enhanced Basket_AUTOLOAD'!Q3699</f>
        <v>0</v>
      </c>
      <c r="M3700" s="4" t="e">
        <f>IF(TRIM(CLEAN(I3700))="USCSH0000000","",VLOOKUP(I3700,'EZE Daily_With_BB CODES'!$H$3:$J$4445,3,0))</f>
        <v>#N/A</v>
      </c>
    </row>
    <row r="3701" ht="15" customHeight="1" s="4" customFormat="1">
      <c r="F3701" s="4">
        <f>'Enhanced Basket_AUTOLOAD'!H3700</f>
        <v>0</v>
      </c>
      <c r="G3701" s="4">
        <f>'Enhanced Basket_AUTOLOAD'!M3700</f>
        <v>0</v>
      </c>
      <c r="H3701" s="4">
        <f>'Enhanced Basket_AUTOLOAD'!O3700</f>
        <v>0</v>
      </c>
      <c r="I3701" s="4">
        <f>'Enhanced Basket_AUTOLOAD'!P3700</f>
        <v>0</v>
      </c>
      <c r="J3701" s="4">
        <f>'Enhanced Basket_AUTOLOAD'!Q3700</f>
        <v>0</v>
      </c>
      <c r="M3701" s="4" t="e">
        <f>IF(TRIM(CLEAN(I3701))="USCSH0000000","",VLOOKUP(I3701,'EZE Daily_With_BB CODES'!$H$3:$J$4445,3,0))</f>
        <v>#N/A</v>
      </c>
    </row>
    <row r="3702" ht="15" customHeight="1" s="4" customFormat="1">
      <c r="F3702" s="4">
        <f>'Enhanced Basket_AUTOLOAD'!H3701</f>
        <v>0</v>
      </c>
      <c r="G3702" s="4">
        <f>'Enhanced Basket_AUTOLOAD'!M3701</f>
        <v>0</v>
      </c>
      <c r="H3702" s="4">
        <f>'Enhanced Basket_AUTOLOAD'!O3701</f>
        <v>0</v>
      </c>
      <c r="I3702" s="4">
        <f>'Enhanced Basket_AUTOLOAD'!P3701</f>
        <v>0</v>
      </c>
      <c r="J3702" s="4">
        <f>'Enhanced Basket_AUTOLOAD'!Q3701</f>
        <v>0</v>
      </c>
      <c r="M3702" s="4" t="e">
        <f>IF(TRIM(CLEAN(I3702))="USCSH0000000","",VLOOKUP(I3702,'EZE Daily_With_BB CODES'!$H$3:$J$4445,3,0))</f>
        <v>#N/A</v>
      </c>
    </row>
    <row r="3703" ht="15" customHeight="1" s="4" customFormat="1">
      <c r="F3703" s="4">
        <f>'Enhanced Basket_AUTOLOAD'!H3702</f>
        <v>0</v>
      </c>
      <c r="G3703" s="4">
        <f>'Enhanced Basket_AUTOLOAD'!M3702</f>
        <v>0</v>
      </c>
      <c r="H3703" s="4">
        <f>'Enhanced Basket_AUTOLOAD'!O3702</f>
        <v>0</v>
      </c>
      <c r="I3703" s="4">
        <f>'Enhanced Basket_AUTOLOAD'!P3702</f>
        <v>0</v>
      </c>
      <c r="J3703" s="4">
        <f>'Enhanced Basket_AUTOLOAD'!Q3702</f>
        <v>0</v>
      </c>
      <c r="M3703" s="4" t="e">
        <f>IF(TRIM(CLEAN(I3703))="USCSH0000000","",VLOOKUP(I3703,'EZE Daily_With_BB CODES'!$H$3:$J$4445,3,0))</f>
        <v>#N/A</v>
      </c>
    </row>
    <row r="3704" ht="15" customHeight="1" s="4" customFormat="1">
      <c r="F3704" s="4">
        <f>'Enhanced Basket_AUTOLOAD'!H3703</f>
        <v>0</v>
      </c>
      <c r="G3704" s="4">
        <f>'Enhanced Basket_AUTOLOAD'!M3703</f>
        <v>0</v>
      </c>
      <c r="H3704" s="4">
        <f>'Enhanced Basket_AUTOLOAD'!O3703</f>
        <v>0</v>
      </c>
      <c r="I3704" s="4">
        <f>'Enhanced Basket_AUTOLOAD'!P3703</f>
        <v>0</v>
      </c>
      <c r="J3704" s="4">
        <f>'Enhanced Basket_AUTOLOAD'!Q3703</f>
        <v>0</v>
      </c>
      <c r="M3704" s="4" t="e">
        <f>IF(TRIM(CLEAN(I3704))="USCSH0000000","",VLOOKUP(I3704,'EZE Daily_With_BB CODES'!$H$3:$J$4445,3,0))</f>
        <v>#N/A</v>
      </c>
    </row>
    <row r="3705" ht="15" customHeight="1" s="4" customFormat="1">
      <c r="F3705" s="4">
        <f>'Enhanced Basket_AUTOLOAD'!H3704</f>
        <v>0</v>
      </c>
      <c r="G3705" s="4">
        <f>'Enhanced Basket_AUTOLOAD'!M3704</f>
        <v>0</v>
      </c>
      <c r="H3705" s="4">
        <f>'Enhanced Basket_AUTOLOAD'!O3704</f>
        <v>0</v>
      </c>
      <c r="I3705" s="4">
        <f>'Enhanced Basket_AUTOLOAD'!P3704</f>
        <v>0</v>
      </c>
      <c r="J3705" s="4">
        <f>'Enhanced Basket_AUTOLOAD'!Q3704</f>
        <v>0</v>
      </c>
      <c r="M3705" s="4" t="e">
        <f>IF(TRIM(CLEAN(I3705))="USCSH0000000","",VLOOKUP(I3705,'EZE Daily_With_BB CODES'!$H$3:$J$4445,3,0))</f>
        <v>#N/A</v>
      </c>
    </row>
    <row r="3706" ht="15" customHeight="1" s="4" customFormat="1">
      <c r="F3706" s="4">
        <f>'Enhanced Basket_AUTOLOAD'!H3705</f>
        <v>0</v>
      </c>
      <c r="G3706" s="4">
        <f>'Enhanced Basket_AUTOLOAD'!M3705</f>
        <v>0</v>
      </c>
      <c r="H3706" s="4">
        <f>'Enhanced Basket_AUTOLOAD'!O3705</f>
        <v>0</v>
      </c>
      <c r="I3706" s="4">
        <f>'Enhanced Basket_AUTOLOAD'!P3705</f>
        <v>0</v>
      </c>
      <c r="J3706" s="4">
        <f>'Enhanced Basket_AUTOLOAD'!Q3705</f>
        <v>0</v>
      </c>
      <c r="M3706" s="4" t="e">
        <f>IF(TRIM(CLEAN(I3706))="USCSH0000000","",VLOOKUP(I3706,'EZE Daily_With_BB CODES'!$H$3:$J$4445,3,0))</f>
        <v>#N/A</v>
      </c>
    </row>
    <row r="3707" ht="15" customHeight="1" s="4" customFormat="1">
      <c r="F3707" s="4">
        <f>'Enhanced Basket_AUTOLOAD'!H3706</f>
        <v>0</v>
      </c>
      <c r="G3707" s="4">
        <f>'Enhanced Basket_AUTOLOAD'!M3706</f>
        <v>0</v>
      </c>
      <c r="H3707" s="4">
        <f>'Enhanced Basket_AUTOLOAD'!O3706</f>
        <v>0</v>
      </c>
      <c r="I3707" s="4">
        <f>'Enhanced Basket_AUTOLOAD'!P3706</f>
        <v>0</v>
      </c>
      <c r="J3707" s="4">
        <f>'Enhanced Basket_AUTOLOAD'!Q3706</f>
        <v>0</v>
      </c>
      <c r="M3707" s="4" t="e">
        <f>IF(TRIM(CLEAN(I3707))="USCSH0000000","",VLOOKUP(I3707,'EZE Daily_With_BB CODES'!$H$3:$J$4445,3,0))</f>
        <v>#N/A</v>
      </c>
    </row>
    <row r="3708" ht="15" customHeight="1" s="4" customFormat="1">
      <c r="F3708" s="4">
        <f>'Enhanced Basket_AUTOLOAD'!H3707</f>
        <v>0</v>
      </c>
      <c r="G3708" s="4">
        <f>'Enhanced Basket_AUTOLOAD'!M3707</f>
        <v>0</v>
      </c>
      <c r="H3708" s="4">
        <f>'Enhanced Basket_AUTOLOAD'!O3707</f>
        <v>0</v>
      </c>
      <c r="I3708" s="4">
        <f>'Enhanced Basket_AUTOLOAD'!P3707</f>
        <v>0</v>
      </c>
      <c r="J3708" s="4">
        <f>'Enhanced Basket_AUTOLOAD'!Q3707</f>
        <v>0</v>
      </c>
      <c r="M3708" s="4" t="e">
        <f>IF(TRIM(CLEAN(I3708))="USCSH0000000","",VLOOKUP(I3708,'EZE Daily_With_BB CODES'!$H$3:$J$4445,3,0))</f>
        <v>#N/A</v>
      </c>
    </row>
    <row r="3709" ht="15" customHeight="1" s="4" customFormat="1">
      <c r="F3709" s="4">
        <f>'Enhanced Basket_AUTOLOAD'!H3708</f>
        <v>0</v>
      </c>
      <c r="G3709" s="4">
        <f>'Enhanced Basket_AUTOLOAD'!M3708</f>
        <v>0</v>
      </c>
      <c r="H3709" s="4">
        <f>'Enhanced Basket_AUTOLOAD'!O3708</f>
        <v>0</v>
      </c>
      <c r="I3709" s="4">
        <f>'Enhanced Basket_AUTOLOAD'!P3708</f>
        <v>0</v>
      </c>
      <c r="J3709" s="4">
        <f>'Enhanced Basket_AUTOLOAD'!Q3708</f>
        <v>0</v>
      </c>
      <c r="M3709" s="4" t="e">
        <f>IF(TRIM(CLEAN(I3709))="USCSH0000000","",VLOOKUP(I3709,'EZE Daily_With_BB CODES'!$H$3:$J$4445,3,0))</f>
        <v>#N/A</v>
      </c>
    </row>
    <row r="3710" ht="15" customHeight="1" s="4" customFormat="1">
      <c r="F3710" s="4">
        <f>'Enhanced Basket_AUTOLOAD'!H3709</f>
        <v>0</v>
      </c>
      <c r="G3710" s="4">
        <f>'Enhanced Basket_AUTOLOAD'!M3709</f>
        <v>0</v>
      </c>
      <c r="H3710" s="4">
        <f>'Enhanced Basket_AUTOLOAD'!O3709</f>
        <v>0</v>
      </c>
      <c r="I3710" s="4">
        <f>'Enhanced Basket_AUTOLOAD'!P3709</f>
        <v>0</v>
      </c>
      <c r="J3710" s="4">
        <f>'Enhanced Basket_AUTOLOAD'!Q3709</f>
        <v>0</v>
      </c>
      <c r="M3710" s="4" t="e">
        <f>IF(TRIM(CLEAN(I3710))="USCSH0000000","",VLOOKUP(I3710,'EZE Daily_With_BB CODES'!$H$3:$J$4445,3,0))</f>
        <v>#N/A</v>
      </c>
    </row>
    <row r="3711" ht="15" customHeight="1" s="4" customFormat="1">
      <c r="F3711" s="4">
        <f>'Enhanced Basket_AUTOLOAD'!H3710</f>
        <v>0</v>
      </c>
      <c r="G3711" s="4">
        <f>'Enhanced Basket_AUTOLOAD'!M3710</f>
        <v>0</v>
      </c>
      <c r="H3711" s="4">
        <f>'Enhanced Basket_AUTOLOAD'!O3710</f>
        <v>0</v>
      </c>
      <c r="I3711" s="4">
        <f>'Enhanced Basket_AUTOLOAD'!P3710</f>
        <v>0</v>
      </c>
      <c r="J3711" s="4">
        <f>'Enhanced Basket_AUTOLOAD'!Q3710</f>
        <v>0</v>
      </c>
      <c r="M3711" s="4" t="e">
        <f>IF(TRIM(CLEAN(I3711))="USCSH0000000","",VLOOKUP(I3711,'EZE Daily_With_BB CODES'!$H$3:$J$4445,3,0))</f>
        <v>#N/A</v>
      </c>
    </row>
    <row r="3712" ht="15" customHeight="1" s="4" customFormat="1">
      <c r="F3712" s="4">
        <f>'Enhanced Basket_AUTOLOAD'!H3711</f>
        <v>0</v>
      </c>
      <c r="G3712" s="4">
        <f>'Enhanced Basket_AUTOLOAD'!M3711</f>
        <v>0</v>
      </c>
      <c r="H3712" s="4">
        <f>'Enhanced Basket_AUTOLOAD'!O3711</f>
        <v>0</v>
      </c>
      <c r="I3712" s="4">
        <f>'Enhanced Basket_AUTOLOAD'!P3711</f>
        <v>0</v>
      </c>
      <c r="J3712" s="4">
        <f>'Enhanced Basket_AUTOLOAD'!Q3711</f>
        <v>0</v>
      </c>
      <c r="M3712" s="4" t="e">
        <f>IF(TRIM(CLEAN(I3712))="USCSH0000000","",VLOOKUP(I3712,'EZE Daily_With_BB CODES'!$H$3:$J$4445,3,0))</f>
        <v>#N/A</v>
      </c>
    </row>
    <row r="3713" ht="15" customHeight="1" s="4" customFormat="1">
      <c r="F3713" s="4">
        <f>'Enhanced Basket_AUTOLOAD'!H3712</f>
        <v>0</v>
      </c>
      <c r="G3713" s="4">
        <f>'Enhanced Basket_AUTOLOAD'!M3712</f>
        <v>0</v>
      </c>
      <c r="H3713" s="4">
        <f>'Enhanced Basket_AUTOLOAD'!O3712</f>
        <v>0</v>
      </c>
      <c r="I3713" s="4">
        <f>'Enhanced Basket_AUTOLOAD'!P3712</f>
        <v>0</v>
      </c>
      <c r="J3713" s="4">
        <f>'Enhanced Basket_AUTOLOAD'!Q3712</f>
        <v>0</v>
      </c>
      <c r="M3713" s="4" t="e">
        <f>IF(TRIM(CLEAN(I3713))="USCSH0000000","",VLOOKUP(I3713,'EZE Daily_With_BB CODES'!$H$3:$J$4445,3,0))</f>
        <v>#N/A</v>
      </c>
    </row>
    <row r="3714" ht="15" customHeight="1" s="4" customFormat="1">
      <c r="F3714" s="4">
        <f>'Enhanced Basket_AUTOLOAD'!H3713</f>
        <v>0</v>
      </c>
      <c r="G3714" s="4">
        <f>'Enhanced Basket_AUTOLOAD'!M3713</f>
        <v>0</v>
      </c>
      <c r="H3714" s="4">
        <f>'Enhanced Basket_AUTOLOAD'!O3713</f>
        <v>0</v>
      </c>
      <c r="I3714" s="4">
        <f>'Enhanced Basket_AUTOLOAD'!P3713</f>
        <v>0</v>
      </c>
      <c r="J3714" s="4">
        <f>'Enhanced Basket_AUTOLOAD'!Q3713</f>
        <v>0</v>
      </c>
      <c r="M3714" s="4" t="e">
        <f>IF(TRIM(CLEAN(I3714))="USCSH0000000","",VLOOKUP(I3714,'EZE Daily_With_BB CODES'!$H$3:$J$4445,3,0))</f>
        <v>#N/A</v>
      </c>
    </row>
    <row r="3715" ht="15" customHeight="1" s="4" customFormat="1">
      <c r="F3715" s="4">
        <f>'Enhanced Basket_AUTOLOAD'!H3714</f>
        <v>0</v>
      </c>
      <c r="G3715" s="4">
        <f>'Enhanced Basket_AUTOLOAD'!M3714</f>
        <v>0</v>
      </c>
      <c r="H3715" s="4">
        <f>'Enhanced Basket_AUTOLOAD'!O3714</f>
        <v>0</v>
      </c>
      <c r="I3715" s="4">
        <f>'Enhanced Basket_AUTOLOAD'!P3714</f>
        <v>0</v>
      </c>
      <c r="J3715" s="4">
        <f>'Enhanced Basket_AUTOLOAD'!Q3714</f>
        <v>0</v>
      </c>
      <c r="M3715" s="4" t="e">
        <f>IF(TRIM(CLEAN(I3715))="USCSH0000000","",VLOOKUP(I3715,'EZE Daily_With_BB CODES'!$H$3:$J$4445,3,0))</f>
        <v>#N/A</v>
      </c>
    </row>
    <row r="3716" ht="15" customHeight="1" s="4" customFormat="1">
      <c r="F3716" s="4">
        <f>'Enhanced Basket_AUTOLOAD'!H3715</f>
        <v>0</v>
      </c>
      <c r="G3716" s="4">
        <f>'Enhanced Basket_AUTOLOAD'!M3715</f>
        <v>0</v>
      </c>
      <c r="H3716" s="4">
        <f>'Enhanced Basket_AUTOLOAD'!O3715</f>
        <v>0</v>
      </c>
      <c r="I3716" s="4">
        <f>'Enhanced Basket_AUTOLOAD'!P3715</f>
        <v>0</v>
      </c>
      <c r="J3716" s="4">
        <f>'Enhanced Basket_AUTOLOAD'!Q3715</f>
        <v>0</v>
      </c>
      <c r="M3716" s="4" t="e">
        <f>IF(TRIM(CLEAN(I3716))="USCSH0000000","",VLOOKUP(I3716,'EZE Daily_With_BB CODES'!$H$3:$J$4445,3,0))</f>
        <v>#N/A</v>
      </c>
    </row>
    <row r="3717" ht="15" customHeight="1" s="4" customFormat="1">
      <c r="F3717" s="4">
        <f>'Enhanced Basket_AUTOLOAD'!H3716</f>
        <v>0</v>
      </c>
      <c r="G3717" s="4">
        <f>'Enhanced Basket_AUTOLOAD'!M3716</f>
        <v>0</v>
      </c>
      <c r="H3717" s="4">
        <f>'Enhanced Basket_AUTOLOAD'!O3716</f>
        <v>0</v>
      </c>
      <c r="I3717" s="4">
        <f>'Enhanced Basket_AUTOLOAD'!P3716</f>
        <v>0</v>
      </c>
      <c r="J3717" s="4">
        <f>'Enhanced Basket_AUTOLOAD'!Q3716</f>
        <v>0</v>
      </c>
      <c r="M3717" s="4" t="e">
        <f>IF(TRIM(CLEAN(I3717))="USCSH0000000","",VLOOKUP(I3717,'EZE Daily_With_BB CODES'!$H$3:$J$4445,3,0))</f>
        <v>#N/A</v>
      </c>
    </row>
    <row r="3718" ht="15" customHeight="1" s="4" customFormat="1">
      <c r="F3718" s="4">
        <f>'Enhanced Basket_AUTOLOAD'!H3717</f>
        <v>0</v>
      </c>
      <c r="G3718" s="4">
        <f>'Enhanced Basket_AUTOLOAD'!M3717</f>
        <v>0</v>
      </c>
      <c r="H3718" s="4">
        <f>'Enhanced Basket_AUTOLOAD'!O3717</f>
        <v>0</v>
      </c>
      <c r="I3718" s="4">
        <f>'Enhanced Basket_AUTOLOAD'!P3717</f>
        <v>0</v>
      </c>
      <c r="J3718" s="4">
        <f>'Enhanced Basket_AUTOLOAD'!Q3717</f>
        <v>0</v>
      </c>
      <c r="M3718" s="4" t="e">
        <f>IF(TRIM(CLEAN(I3718))="USCSH0000000","",VLOOKUP(I3718,'EZE Daily_With_BB CODES'!$H$3:$J$4445,3,0))</f>
        <v>#N/A</v>
      </c>
    </row>
    <row r="3719" ht="15" customHeight="1" s="4" customFormat="1">
      <c r="F3719" s="4">
        <f>'Enhanced Basket_AUTOLOAD'!H3718</f>
        <v>0</v>
      </c>
      <c r="G3719" s="4">
        <f>'Enhanced Basket_AUTOLOAD'!M3718</f>
        <v>0</v>
      </c>
      <c r="H3719" s="4">
        <f>'Enhanced Basket_AUTOLOAD'!O3718</f>
        <v>0</v>
      </c>
      <c r="I3719" s="4">
        <f>'Enhanced Basket_AUTOLOAD'!P3718</f>
        <v>0</v>
      </c>
      <c r="J3719" s="4">
        <f>'Enhanced Basket_AUTOLOAD'!Q3718</f>
        <v>0</v>
      </c>
      <c r="M3719" s="4" t="e">
        <f>IF(TRIM(CLEAN(I3719))="USCSH0000000","",VLOOKUP(I3719,'EZE Daily_With_BB CODES'!$H$3:$J$4445,3,0))</f>
        <v>#N/A</v>
      </c>
    </row>
    <row r="3720" ht="15" customHeight="1" s="4" customFormat="1">
      <c r="F3720" s="4">
        <f>'Enhanced Basket_AUTOLOAD'!H3719</f>
        <v>0</v>
      </c>
      <c r="G3720" s="4">
        <f>'Enhanced Basket_AUTOLOAD'!M3719</f>
        <v>0</v>
      </c>
      <c r="H3720" s="4">
        <f>'Enhanced Basket_AUTOLOAD'!O3719</f>
        <v>0</v>
      </c>
      <c r="I3720" s="4">
        <f>'Enhanced Basket_AUTOLOAD'!P3719</f>
        <v>0</v>
      </c>
      <c r="J3720" s="4">
        <f>'Enhanced Basket_AUTOLOAD'!Q3719</f>
        <v>0</v>
      </c>
      <c r="M3720" s="4" t="e">
        <f>IF(TRIM(CLEAN(I3720))="USCSH0000000","",VLOOKUP(I3720,'EZE Daily_With_BB CODES'!$H$3:$J$4445,3,0))</f>
        <v>#N/A</v>
      </c>
    </row>
    <row r="3721" ht="15" customHeight="1" s="4" customFormat="1">
      <c r="F3721" s="4">
        <f>'Enhanced Basket_AUTOLOAD'!H3720</f>
        <v>0</v>
      </c>
      <c r="G3721" s="4">
        <f>'Enhanced Basket_AUTOLOAD'!M3720</f>
        <v>0</v>
      </c>
      <c r="H3721" s="4">
        <f>'Enhanced Basket_AUTOLOAD'!O3720</f>
        <v>0</v>
      </c>
      <c r="I3721" s="4">
        <f>'Enhanced Basket_AUTOLOAD'!P3720</f>
        <v>0</v>
      </c>
      <c r="J3721" s="4">
        <f>'Enhanced Basket_AUTOLOAD'!Q3720</f>
        <v>0</v>
      </c>
      <c r="M3721" s="4" t="e">
        <f>IF(TRIM(CLEAN(I3721))="USCSH0000000","",VLOOKUP(I3721,'EZE Daily_With_BB CODES'!$H$3:$J$4445,3,0))</f>
        <v>#N/A</v>
      </c>
    </row>
    <row r="3722" ht="15" customHeight="1" s="4" customFormat="1">
      <c r="F3722" s="4">
        <f>'Enhanced Basket_AUTOLOAD'!H3721</f>
        <v>0</v>
      </c>
      <c r="G3722" s="4">
        <f>'Enhanced Basket_AUTOLOAD'!M3721</f>
        <v>0</v>
      </c>
      <c r="H3722" s="4">
        <f>'Enhanced Basket_AUTOLOAD'!O3721</f>
        <v>0</v>
      </c>
      <c r="I3722" s="4">
        <f>'Enhanced Basket_AUTOLOAD'!P3721</f>
        <v>0</v>
      </c>
      <c r="J3722" s="4">
        <f>'Enhanced Basket_AUTOLOAD'!Q3721</f>
        <v>0</v>
      </c>
      <c r="M3722" s="4" t="e">
        <f>IF(TRIM(CLEAN(I3722))="USCSH0000000","",VLOOKUP(I3722,'EZE Daily_With_BB CODES'!$H$3:$J$4445,3,0))</f>
        <v>#N/A</v>
      </c>
    </row>
    <row r="3723" ht="15" customHeight="1" s="4" customFormat="1">
      <c r="F3723" s="4">
        <f>'Enhanced Basket_AUTOLOAD'!H3722</f>
        <v>0</v>
      </c>
      <c r="G3723" s="4">
        <f>'Enhanced Basket_AUTOLOAD'!M3722</f>
        <v>0</v>
      </c>
      <c r="H3723" s="4">
        <f>'Enhanced Basket_AUTOLOAD'!O3722</f>
        <v>0</v>
      </c>
      <c r="I3723" s="4">
        <f>'Enhanced Basket_AUTOLOAD'!P3722</f>
        <v>0</v>
      </c>
      <c r="J3723" s="4">
        <f>'Enhanced Basket_AUTOLOAD'!Q3722</f>
        <v>0</v>
      </c>
      <c r="M3723" s="4" t="e">
        <f>IF(TRIM(CLEAN(I3723))="USCSH0000000","",VLOOKUP(I3723,'EZE Daily_With_BB CODES'!$H$3:$J$4445,3,0))</f>
        <v>#N/A</v>
      </c>
    </row>
    <row r="3724" ht="15" customHeight="1" s="4" customFormat="1">
      <c r="F3724" s="4">
        <f>'Enhanced Basket_AUTOLOAD'!H3723</f>
        <v>0</v>
      </c>
      <c r="G3724" s="4">
        <f>'Enhanced Basket_AUTOLOAD'!M3723</f>
        <v>0</v>
      </c>
      <c r="H3724" s="4">
        <f>'Enhanced Basket_AUTOLOAD'!O3723</f>
        <v>0</v>
      </c>
      <c r="I3724" s="4">
        <f>'Enhanced Basket_AUTOLOAD'!P3723</f>
        <v>0</v>
      </c>
      <c r="J3724" s="4">
        <f>'Enhanced Basket_AUTOLOAD'!Q3723</f>
        <v>0</v>
      </c>
      <c r="M3724" s="4" t="e">
        <f>IF(TRIM(CLEAN(I3724))="USCSH0000000","",VLOOKUP(I3724,'EZE Daily_With_BB CODES'!$H$3:$J$4445,3,0))</f>
        <v>#N/A</v>
      </c>
    </row>
    <row r="3725" ht="15" customHeight="1" s="4" customFormat="1">
      <c r="F3725" s="4">
        <f>'Enhanced Basket_AUTOLOAD'!H3724</f>
        <v>0</v>
      </c>
      <c r="G3725" s="4">
        <f>'Enhanced Basket_AUTOLOAD'!M3724</f>
        <v>0</v>
      </c>
      <c r="H3725" s="4">
        <f>'Enhanced Basket_AUTOLOAD'!O3724</f>
        <v>0</v>
      </c>
      <c r="I3725" s="4">
        <f>'Enhanced Basket_AUTOLOAD'!P3724</f>
        <v>0</v>
      </c>
      <c r="J3725" s="4">
        <f>'Enhanced Basket_AUTOLOAD'!Q3724</f>
        <v>0</v>
      </c>
      <c r="M3725" s="4" t="e">
        <f>IF(TRIM(CLEAN(I3725))="USCSH0000000","",VLOOKUP(I3725,'EZE Daily_With_BB CODES'!$H$3:$J$4445,3,0))</f>
        <v>#N/A</v>
      </c>
    </row>
    <row r="3726" ht="15" customHeight="1" s="4" customFormat="1">
      <c r="F3726" s="4">
        <f>'Enhanced Basket_AUTOLOAD'!H3725</f>
        <v>0</v>
      </c>
      <c r="G3726" s="4">
        <f>'Enhanced Basket_AUTOLOAD'!M3725</f>
        <v>0</v>
      </c>
      <c r="H3726" s="4">
        <f>'Enhanced Basket_AUTOLOAD'!O3725</f>
        <v>0</v>
      </c>
      <c r="I3726" s="4">
        <f>'Enhanced Basket_AUTOLOAD'!P3725</f>
        <v>0</v>
      </c>
      <c r="J3726" s="4">
        <f>'Enhanced Basket_AUTOLOAD'!Q3725</f>
        <v>0</v>
      </c>
      <c r="M3726" s="4" t="e">
        <f>IF(TRIM(CLEAN(I3726))="USCSH0000000","",VLOOKUP(I3726,'EZE Daily_With_BB CODES'!$H$3:$J$4445,3,0))</f>
        <v>#N/A</v>
      </c>
    </row>
    <row r="3727" ht="15" customHeight="1" s="4" customFormat="1">
      <c r="F3727" s="4">
        <f>'Enhanced Basket_AUTOLOAD'!H3726</f>
        <v>0</v>
      </c>
      <c r="G3727" s="4">
        <f>'Enhanced Basket_AUTOLOAD'!M3726</f>
        <v>0</v>
      </c>
      <c r="H3727" s="4">
        <f>'Enhanced Basket_AUTOLOAD'!O3726</f>
        <v>0</v>
      </c>
      <c r="I3727" s="4">
        <f>'Enhanced Basket_AUTOLOAD'!P3726</f>
        <v>0</v>
      </c>
      <c r="J3727" s="4">
        <f>'Enhanced Basket_AUTOLOAD'!Q3726</f>
        <v>0</v>
      </c>
      <c r="M3727" s="4" t="e">
        <f>IF(TRIM(CLEAN(I3727))="USCSH0000000","",VLOOKUP(I3727,'EZE Daily_With_BB CODES'!$H$3:$J$4445,3,0))</f>
        <v>#N/A</v>
      </c>
    </row>
    <row r="3728" ht="15" customHeight="1" s="4" customFormat="1">
      <c r="F3728" s="4">
        <f>'Enhanced Basket_AUTOLOAD'!H3727</f>
        <v>0</v>
      </c>
      <c r="G3728" s="4">
        <f>'Enhanced Basket_AUTOLOAD'!M3727</f>
        <v>0</v>
      </c>
      <c r="H3728" s="4">
        <f>'Enhanced Basket_AUTOLOAD'!O3727</f>
        <v>0</v>
      </c>
      <c r="I3728" s="4">
        <f>'Enhanced Basket_AUTOLOAD'!P3727</f>
        <v>0</v>
      </c>
      <c r="J3728" s="4">
        <f>'Enhanced Basket_AUTOLOAD'!Q3727</f>
        <v>0</v>
      </c>
      <c r="M3728" s="4" t="e">
        <f>IF(TRIM(CLEAN(I3728))="USCSH0000000","",VLOOKUP(I3728,'EZE Daily_With_BB CODES'!$H$3:$J$4445,3,0))</f>
        <v>#N/A</v>
      </c>
    </row>
    <row r="3729" ht="15" customHeight="1" s="4" customFormat="1">
      <c r="F3729" s="4">
        <f>'Enhanced Basket_AUTOLOAD'!H3728</f>
        <v>0</v>
      </c>
      <c r="G3729" s="4">
        <f>'Enhanced Basket_AUTOLOAD'!M3728</f>
        <v>0</v>
      </c>
      <c r="H3729" s="4">
        <f>'Enhanced Basket_AUTOLOAD'!O3728</f>
        <v>0</v>
      </c>
      <c r="I3729" s="4">
        <f>'Enhanced Basket_AUTOLOAD'!P3728</f>
        <v>0</v>
      </c>
      <c r="J3729" s="4">
        <f>'Enhanced Basket_AUTOLOAD'!Q3728</f>
        <v>0</v>
      </c>
      <c r="M3729" s="4" t="e">
        <f>IF(TRIM(CLEAN(I3729))="USCSH0000000","",VLOOKUP(I3729,'EZE Daily_With_BB CODES'!$H$3:$J$4445,3,0))</f>
        <v>#N/A</v>
      </c>
    </row>
    <row r="3730" ht="15" customHeight="1" s="4" customFormat="1">
      <c r="F3730" s="4">
        <f>'Enhanced Basket_AUTOLOAD'!H3729</f>
        <v>0</v>
      </c>
      <c r="G3730" s="4">
        <f>'Enhanced Basket_AUTOLOAD'!M3729</f>
        <v>0</v>
      </c>
      <c r="H3730" s="4">
        <f>'Enhanced Basket_AUTOLOAD'!O3729</f>
        <v>0</v>
      </c>
      <c r="I3730" s="4">
        <f>'Enhanced Basket_AUTOLOAD'!P3729</f>
        <v>0</v>
      </c>
      <c r="J3730" s="4">
        <f>'Enhanced Basket_AUTOLOAD'!Q3729</f>
        <v>0</v>
      </c>
      <c r="M3730" s="4" t="e">
        <f>IF(TRIM(CLEAN(I3730))="USCSH0000000","",VLOOKUP(I3730,'EZE Daily_With_BB CODES'!$H$3:$J$4445,3,0))</f>
        <v>#N/A</v>
      </c>
    </row>
    <row r="3731" ht="15" customHeight="1" s="4" customFormat="1">
      <c r="F3731" s="4">
        <f>'Enhanced Basket_AUTOLOAD'!H3730</f>
        <v>0</v>
      </c>
      <c r="G3731" s="4">
        <f>'Enhanced Basket_AUTOLOAD'!M3730</f>
        <v>0</v>
      </c>
      <c r="H3731" s="4">
        <f>'Enhanced Basket_AUTOLOAD'!O3730</f>
        <v>0</v>
      </c>
      <c r="I3731" s="4">
        <f>'Enhanced Basket_AUTOLOAD'!P3730</f>
        <v>0</v>
      </c>
      <c r="J3731" s="4">
        <f>'Enhanced Basket_AUTOLOAD'!Q3730</f>
        <v>0</v>
      </c>
      <c r="M3731" s="4" t="e">
        <f>IF(TRIM(CLEAN(I3731))="USCSH0000000","",VLOOKUP(I3731,'EZE Daily_With_BB CODES'!$H$3:$J$4445,3,0))</f>
        <v>#N/A</v>
      </c>
    </row>
    <row r="3732" ht="15" customHeight="1" s="4" customFormat="1">
      <c r="F3732" s="4">
        <f>'Enhanced Basket_AUTOLOAD'!H3731</f>
        <v>0</v>
      </c>
      <c r="G3732" s="4">
        <f>'Enhanced Basket_AUTOLOAD'!M3731</f>
        <v>0</v>
      </c>
      <c r="H3732" s="4">
        <f>'Enhanced Basket_AUTOLOAD'!O3731</f>
        <v>0</v>
      </c>
      <c r="I3732" s="4">
        <f>'Enhanced Basket_AUTOLOAD'!P3731</f>
        <v>0</v>
      </c>
      <c r="J3732" s="4">
        <f>'Enhanced Basket_AUTOLOAD'!Q3731</f>
        <v>0</v>
      </c>
      <c r="M3732" s="4" t="e">
        <f>IF(TRIM(CLEAN(I3732))="USCSH0000000","",VLOOKUP(I3732,'EZE Daily_With_BB CODES'!$H$3:$J$4445,3,0))</f>
        <v>#N/A</v>
      </c>
    </row>
    <row r="3733" ht="15" customHeight="1" s="4" customFormat="1">
      <c r="F3733" s="4">
        <f>'Enhanced Basket_AUTOLOAD'!H3732</f>
        <v>0</v>
      </c>
      <c r="G3733" s="4">
        <f>'Enhanced Basket_AUTOLOAD'!M3732</f>
        <v>0</v>
      </c>
      <c r="H3733" s="4">
        <f>'Enhanced Basket_AUTOLOAD'!O3732</f>
        <v>0</v>
      </c>
      <c r="I3733" s="4">
        <f>'Enhanced Basket_AUTOLOAD'!P3732</f>
        <v>0</v>
      </c>
      <c r="J3733" s="4">
        <f>'Enhanced Basket_AUTOLOAD'!Q3732</f>
        <v>0</v>
      </c>
      <c r="M3733" s="4" t="e">
        <f>IF(TRIM(CLEAN(I3733))="USCSH0000000","",VLOOKUP(I3733,'EZE Daily_With_BB CODES'!$H$3:$J$4445,3,0))</f>
        <v>#N/A</v>
      </c>
    </row>
    <row r="3734" ht="15" customHeight="1" s="4" customFormat="1">
      <c r="F3734" s="4">
        <f>'Enhanced Basket_AUTOLOAD'!H3733</f>
        <v>0</v>
      </c>
      <c r="G3734" s="4">
        <f>'Enhanced Basket_AUTOLOAD'!M3733</f>
        <v>0</v>
      </c>
      <c r="H3734" s="4">
        <f>'Enhanced Basket_AUTOLOAD'!O3733</f>
        <v>0</v>
      </c>
      <c r="I3734" s="4">
        <f>'Enhanced Basket_AUTOLOAD'!P3733</f>
        <v>0</v>
      </c>
      <c r="J3734" s="4">
        <f>'Enhanced Basket_AUTOLOAD'!Q3733</f>
        <v>0</v>
      </c>
      <c r="M3734" s="4" t="e">
        <f>IF(TRIM(CLEAN(I3734))="USCSH0000000","",VLOOKUP(I3734,'EZE Daily_With_BB CODES'!$H$3:$J$4445,3,0))</f>
        <v>#N/A</v>
      </c>
    </row>
    <row r="3735" ht="15" customHeight="1" s="4" customFormat="1">
      <c r="F3735" s="4">
        <f>'Enhanced Basket_AUTOLOAD'!H3734</f>
        <v>0</v>
      </c>
      <c r="G3735" s="4">
        <f>'Enhanced Basket_AUTOLOAD'!M3734</f>
        <v>0</v>
      </c>
      <c r="H3735" s="4">
        <f>'Enhanced Basket_AUTOLOAD'!O3734</f>
        <v>0</v>
      </c>
      <c r="I3735" s="4">
        <f>'Enhanced Basket_AUTOLOAD'!P3734</f>
        <v>0</v>
      </c>
      <c r="J3735" s="4">
        <f>'Enhanced Basket_AUTOLOAD'!Q3734</f>
        <v>0</v>
      </c>
      <c r="M3735" s="4" t="e">
        <f>IF(TRIM(CLEAN(I3735))="USCSH0000000","",VLOOKUP(I3735,'EZE Daily_With_BB CODES'!$H$3:$J$4445,3,0))</f>
        <v>#N/A</v>
      </c>
    </row>
    <row r="3736" ht="15" customHeight="1" s="4" customFormat="1">
      <c r="F3736" s="4">
        <f>'Enhanced Basket_AUTOLOAD'!H3735</f>
        <v>0</v>
      </c>
      <c r="G3736" s="4">
        <f>'Enhanced Basket_AUTOLOAD'!M3735</f>
        <v>0</v>
      </c>
      <c r="H3736" s="4">
        <f>'Enhanced Basket_AUTOLOAD'!O3735</f>
        <v>0</v>
      </c>
      <c r="I3736" s="4">
        <f>'Enhanced Basket_AUTOLOAD'!P3735</f>
        <v>0</v>
      </c>
      <c r="J3736" s="4">
        <f>'Enhanced Basket_AUTOLOAD'!Q3735</f>
        <v>0</v>
      </c>
      <c r="M3736" s="4" t="e">
        <f>IF(TRIM(CLEAN(I3736))="USCSH0000000","",VLOOKUP(I3736,'EZE Daily_With_BB CODES'!$H$3:$J$4445,3,0))</f>
        <v>#N/A</v>
      </c>
    </row>
    <row r="3737" ht="15" customHeight="1" s="4" customFormat="1">
      <c r="F3737" s="4">
        <f>'Enhanced Basket_AUTOLOAD'!H3736</f>
        <v>0</v>
      </c>
      <c r="G3737" s="4">
        <f>'Enhanced Basket_AUTOLOAD'!M3736</f>
        <v>0</v>
      </c>
      <c r="H3737" s="4">
        <f>'Enhanced Basket_AUTOLOAD'!O3736</f>
        <v>0</v>
      </c>
      <c r="I3737" s="4">
        <f>'Enhanced Basket_AUTOLOAD'!P3736</f>
        <v>0</v>
      </c>
      <c r="J3737" s="4">
        <f>'Enhanced Basket_AUTOLOAD'!Q3736</f>
        <v>0</v>
      </c>
      <c r="M3737" s="4" t="e">
        <f>IF(TRIM(CLEAN(I3737))="USCSH0000000","",VLOOKUP(I3737,'EZE Daily_With_BB CODES'!$H$3:$J$4445,3,0))</f>
        <v>#N/A</v>
      </c>
    </row>
    <row r="3738" ht="15" customHeight="1" s="4" customFormat="1">
      <c r="F3738" s="4">
        <f>'Enhanced Basket_AUTOLOAD'!H3737</f>
        <v>0</v>
      </c>
      <c r="G3738" s="4">
        <f>'Enhanced Basket_AUTOLOAD'!M3737</f>
        <v>0</v>
      </c>
      <c r="H3738" s="4">
        <f>'Enhanced Basket_AUTOLOAD'!O3737</f>
        <v>0</v>
      </c>
      <c r="I3738" s="4">
        <f>'Enhanced Basket_AUTOLOAD'!P3737</f>
        <v>0</v>
      </c>
      <c r="J3738" s="4">
        <f>'Enhanced Basket_AUTOLOAD'!Q3737</f>
        <v>0</v>
      </c>
      <c r="M3738" s="4" t="e">
        <f>IF(TRIM(CLEAN(I3738))="USCSH0000000","",VLOOKUP(I3738,'EZE Daily_With_BB CODES'!$H$3:$J$4445,3,0))</f>
        <v>#N/A</v>
      </c>
    </row>
    <row r="3739" ht="15" customHeight="1" s="4" customFormat="1">
      <c r="F3739" s="4">
        <f>'Enhanced Basket_AUTOLOAD'!H3738</f>
        <v>0</v>
      </c>
      <c r="G3739" s="4">
        <f>'Enhanced Basket_AUTOLOAD'!M3738</f>
        <v>0</v>
      </c>
      <c r="H3739" s="4">
        <f>'Enhanced Basket_AUTOLOAD'!O3738</f>
        <v>0</v>
      </c>
      <c r="I3739" s="4">
        <f>'Enhanced Basket_AUTOLOAD'!P3738</f>
        <v>0</v>
      </c>
      <c r="J3739" s="4">
        <f>'Enhanced Basket_AUTOLOAD'!Q3738</f>
        <v>0</v>
      </c>
      <c r="M3739" s="4" t="e">
        <f>IF(TRIM(CLEAN(I3739))="USCSH0000000","",VLOOKUP(I3739,'EZE Daily_With_BB CODES'!$H$3:$J$4445,3,0))</f>
        <v>#N/A</v>
      </c>
    </row>
    <row r="3740" ht="15" customHeight="1" s="4" customFormat="1">
      <c r="F3740" s="4">
        <f>'Enhanced Basket_AUTOLOAD'!H3739</f>
        <v>0</v>
      </c>
      <c r="G3740" s="4">
        <f>'Enhanced Basket_AUTOLOAD'!M3739</f>
        <v>0</v>
      </c>
      <c r="H3740" s="4">
        <f>'Enhanced Basket_AUTOLOAD'!O3739</f>
        <v>0</v>
      </c>
      <c r="I3740" s="4">
        <f>'Enhanced Basket_AUTOLOAD'!P3739</f>
        <v>0</v>
      </c>
      <c r="J3740" s="4">
        <f>'Enhanced Basket_AUTOLOAD'!Q3739</f>
        <v>0</v>
      </c>
      <c r="M3740" s="4" t="e">
        <f>IF(TRIM(CLEAN(I3740))="USCSH0000000","",VLOOKUP(I3740,'EZE Daily_With_BB CODES'!$H$3:$J$4445,3,0))</f>
        <v>#N/A</v>
      </c>
    </row>
    <row r="3741" ht="15" customHeight="1" s="4" customFormat="1">
      <c r="F3741" s="4">
        <f>'Enhanced Basket_AUTOLOAD'!H3740</f>
        <v>0</v>
      </c>
      <c r="G3741" s="4">
        <f>'Enhanced Basket_AUTOLOAD'!M3740</f>
        <v>0</v>
      </c>
      <c r="H3741" s="4">
        <f>'Enhanced Basket_AUTOLOAD'!O3740</f>
        <v>0</v>
      </c>
      <c r="I3741" s="4">
        <f>'Enhanced Basket_AUTOLOAD'!P3740</f>
        <v>0</v>
      </c>
      <c r="J3741" s="4">
        <f>'Enhanced Basket_AUTOLOAD'!Q3740</f>
        <v>0</v>
      </c>
      <c r="M3741" s="4" t="e">
        <f>IF(TRIM(CLEAN(I3741))="USCSH0000000","",VLOOKUP(I3741,'EZE Daily_With_BB CODES'!$H$3:$J$4445,3,0))</f>
        <v>#N/A</v>
      </c>
    </row>
    <row r="3742" ht="15" customHeight="1" s="4" customFormat="1">
      <c r="F3742" s="4">
        <f>'Enhanced Basket_AUTOLOAD'!H3741</f>
        <v>0</v>
      </c>
      <c r="G3742" s="4">
        <f>'Enhanced Basket_AUTOLOAD'!M3741</f>
        <v>0</v>
      </c>
      <c r="H3742" s="4">
        <f>'Enhanced Basket_AUTOLOAD'!O3741</f>
        <v>0</v>
      </c>
      <c r="I3742" s="4">
        <f>'Enhanced Basket_AUTOLOAD'!P3741</f>
        <v>0</v>
      </c>
      <c r="J3742" s="4">
        <f>'Enhanced Basket_AUTOLOAD'!Q3741</f>
        <v>0</v>
      </c>
      <c r="M3742" s="4" t="e">
        <f>IF(TRIM(CLEAN(I3742))="USCSH0000000","",VLOOKUP(I3742,'EZE Daily_With_BB CODES'!$H$3:$J$4445,3,0))</f>
        <v>#N/A</v>
      </c>
    </row>
    <row r="3743" ht="15" customHeight="1" s="4" customFormat="1">
      <c r="F3743" s="4">
        <f>'Enhanced Basket_AUTOLOAD'!H3742</f>
        <v>0</v>
      </c>
      <c r="G3743" s="4">
        <f>'Enhanced Basket_AUTOLOAD'!M3742</f>
        <v>0</v>
      </c>
      <c r="H3743" s="4">
        <f>'Enhanced Basket_AUTOLOAD'!O3742</f>
        <v>0</v>
      </c>
      <c r="I3743" s="4">
        <f>'Enhanced Basket_AUTOLOAD'!P3742</f>
        <v>0</v>
      </c>
      <c r="J3743" s="4">
        <f>'Enhanced Basket_AUTOLOAD'!Q3742</f>
        <v>0</v>
      </c>
      <c r="M3743" s="4" t="e">
        <f>IF(TRIM(CLEAN(I3743))="USCSH0000000","",VLOOKUP(I3743,'EZE Daily_With_BB CODES'!$H$3:$J$4445,3,0))</f>
        <v>#N/A</v>
      </c>
    </row>
    <row r="3744" ht="15" customHeight="1" s="4" customFormat="1">
      <c r="F3744" s="4">
        <f>'Enhanced Basket_AUTOLOAD'!H3743</f>
        <v>0</v>
      </c>
      <c r="G3744" s="4">
        <f>'Enhanced Basket_AUTOLOAD'!M3743</f>
        <v>0</v>
      </c>
      <c r="H3744" s="4">
        <f>'Enhanced Basket_AUTOLOAD'!O3743</f>
        <v>0</v>
      </c>
      <c r="I3744" s="4">
        <f>'Enhanced Basket_AUTOLOAD'!P3743</f>
        <v>0</v>
      </c>
      <c r="J3744" s="4">
        <f>'Enhanced Basket_AUTOLOAD'!Q3743</f>
        <v>0</v>
      </c>
      <c r="M3744" s="4" t="e">
        <f>IF(TRIM(CLEAN(I3744))="USCSH0000000","",VLOOKUP(I3744,'EZE Daily_With_BB CODES'!$H$3:$J$4445,3,0))</f>
        <v>#N/A</v>
      </c>
    </row>
    <row r="3745" ht="15" customHeight="1" s="4" customFormat="1">
      <c r="F3745" s="4">
        <f>'Enhanced Basket_AUTOLOAD'!H3744</f>
        <v>0</v>
      </c>
      <c r="G3745" s="4">
        <f>'Enhanced Basket_AUTOLOAD'!M3744</f>
        <v>0</v>
      </c>
      <c r="H3745" s="4">
        <f>'Enhanced Basket_AUTOLOAD'!O3744</f>
        <v>0</v>
      </c>
      <c r="I3745" s="4">
        <f>'Enhanced Basket_AUTOLOAD'!P3744</f>
        <v>0</v>
      </c>
      <c r="J3745" s="4">
        <f>'Enhanced Basket_AUTOLOAD'!Q3744</f>
        <v>0</v>
      </c>
      <c r="M3745" s="4" t="e">
        <f>IF(TRIM(CLEAN(I3745))="USCSH0000000","",VLOOKUP(I3745,'EZE Daily_With_BB CODES'!$H$3:$J$4445,3,0))</f>
        <v>#N/A</v>
      </c>
    </row>
    <row r="3746" ht="15" customHeight="1" s="4" customFormat="1">
      <c r="F3746" s="4">
        <f>'Enhanced Basket_AUTOLOAD'!H3745</f>
        <v>0</v>
      </c>
      <c r="G3746" s="4">
        <f>'Enhanced Basket_AUTOLOAD'!M3745</f>
        <v>0</v>
      </c>
      <c r="H3746" s="4">
        <f>'Enhanced Basket_AUTOLOAD'!O3745</f>
        <v>0</v>
      </c>
      <c r="I3746" s="4">
        <f>'Enhanced Basket_AUTOLOAD'!P3745</f>
        <v>0</v>
      </c>
      <c r="J3746" s="4">
        <f>'Enhanced Basket_AUTOLOAD'!Q3745</f>
        <v>0</v>
      </c>
      <c r="M3746" s="4" t="e">
        <f>IF(TRIM(CLEAN(I3746))="USCSH0000000","",VLOOKUP(I3746,'EZE Daily_With_BB CODES'!$H$3:$J$4445,3,0))</f>
        <v>#N/A</v>
      </c>
    </row>
    <row r="3747" ht="15" customHeight="1" s="4" customFormat="1">
      <c r="F3747" s="4">
        <f>'Enhanced Basket_AUTOLOAD'!H3746</f>
        <v>0</v>
      </c>
      <c r="G3747" s="4">
        <f>'Enhanced Basket_AUTOLOAD'!M3746</f>
        <v>0</v>
      </c>
      <c r="H3747" s="4">
        <f>'Enhanced Basket_AUTOLOAD'!O3746</f>
        <v>0</v>
      </c>
      <c r="I3747" s="4">
        <f>'Enhanced Basket_AUTOLOAD'!P3746</f>
        <v>0</v>
      </c>
      <c r="J3747" s="4">
        <f>'Enhanced Basket_AUTOLOAD'!Q3746</f>
        <v>0</v>
      </c>
      <c r="M3747" s="4" t="e">
        <f>IF(TRIM(CLEAN(I3747))="USCSH0000000","",VLOOKUP(I3747,'EZE Daily_With_BB CODES'!$H$3:$J$4445,3,0))</f>
        <v>#N/A</v>
      </c>
    </row>
    <row r="3748" ht="15" customHeight="1" s="4" customFormat="1">
      <c r="F3748" s="4">
        <f>'Enhanced Basket_AUTOLOAD'!H3747</f>
        <v>0</v>
      </c>
      <c r="G3748" s="4">
        <f>'Enhanced Basket_AUTOLOAD'!M3747</f>
        <v>0</v>
      </c>
      <c r="H3748" s="4">
        <f>'Enhanced Basket_AUTOLOAD'!O3747</f>
        <v>0</v>
      </c>
      <c r="I3748" s="4">
        <f>'Enhanced Basket_AUTOLOAD'!P3747</f>
        <v>0</v>
      </c>
      <c r="J3748" s="4">
        <f>'Enhanced Basket_AUTOLOAD'!Q3747</f>
        <v>0</v>
      </c>
      <c r="M3748" s="4" t="e">
        <f>IF(TRIM(CLEAN(I3748))="USCSH0000000","",VLOOKUP(I3748,'EZE Daily_With_BB CODES'!$H$3:$J$4445,3,0))</f>
        <v>#N/A</v>
      </c>
    </row>
    <row r="3749" ht="15" customHeight="1" s="4" customFormat="1">
      <c r="F3749" s="4">
        <f>'Enhanced Basket_AUTOLOAD'!H3748</f>
        <v>0</v>
      </c>
      <c r="G3749" s="4">
        <f>'Enhanced Basket_AUTOLOAD'!M3748</f>
        <v>0</v>
      </c>
      <c r="H3749" s="4">
        <f>'Enhanced Basket_AUTOLOAD'!O3748</f>
        <v>0</v>
      </c>
      <c r="I3749" s="4">
        <f>'Enhanced Basket_AUTOLOAD'!P3748</f>
        <v>0</v>
      </c>
      <c r="J3749" s="4">
        <f>'Enhanced Basket_AUTOLOAD'!Q3748</f>
        <v>0</v>
      </c>
      <c r="M3749" s="4" t="e">
        <f>IF(TRIM(CLEAN(I3749))="USCSH0000000","",VLOOKUP(I3749,'EZE Daily_With_BB CODES'!$H$3:$J$4445,3,0))</f>
        <v>#N/A</v>
      </c>
    </row>
    <row r="3750" ht="15" customHeight="1" s="4" customFormat="1">
      <c r="F3750" s="4">
        <f>'Enhanced Basket_AUTOLOAD'!H3749</f>
        <v>0</v>
      </c>
      <c r="G3750" s="4">
        <f>'Enhanced Basket_AUTOLOAD'!M3749</f>
        <v>0</v>
      </c>
      <c r="H3750" s="4">
        <f>'Enhanced Basket_AUTOLOAD'!O3749</f>
        <v>0</v>
      </c>
      <c r="I3750" s="4">
        <f>'Enhanced Basket_AUTOLOAD'!P3749</f>
        <v>0</v>
      </c>
      <c r="J3750" s="4">
        <f>'Enhanced Basket_AUTOLOAD'!Q3749</f>
        <v>0</v>
      </c>
      <c r="M3750" s="4" t="e">
        <f>IF(TRIM(CLEAN(I3750))="USCSH0000000","",VLOOKUP(I3750,'EZE Daily_With_BB CODES'!$H$3:$J$4445,3,0))</f>
        <v>#N/A</v>
      </c>
    </row>
    <row r="3751" ht="15" customHeight="1" s="4" customFormat="1">
      <c r="F3751" s="4">
        <f>'Enhanced Basket_AUTOLOAD'!H3750</f>
        <v>0</v>
      </c>
      <c r="G3751" s="4">
        <f>'Enhanced Basket_AUTOLOAD'!M3750</f>
        <v>0</v>
      </c>
      <c r="H3751" s="4">
        <f>'Enhanced Basket_AUTOLOAD'!O3750</f>
        <v>0</v>
      </c>
      <c r="I3751" s="4">
        <f>'Enhanced Basket_AUTOLOAD'!P3750</f>
        <v>0</v>
      </c>
      <c r="J3751" s="4">
        <f>'Enhanced Basket_AUTOLOAD'!Q3750</f>
        <v>0</v>
      </c>
      <c r="M3751" s="4" t="e">
        <f>IF(TRIM(CLEAN(I3751))="USCSH0000000","",VLOOKUP(I3751,'EZE Daily_With_BB CODES'!$H$3:$J$4445,3,0))</f>
        <v>#N/A</v>
      </c>
    </row>
    <row r="3752" ht="15" customHeight="1" s="4" customFormat="1">
      <c r="F3752" s="4">
        <f>'Enhanced Basket_AUTOLOAD'!H3751</f>
        <v>0</v>
      </c>
      <c r="G3752" s="4">
        <f>'Enhanced Basket_AUTOLOAD'!M3751</f>
        <v>0</v>
      </c>
      <c r="H3752" s="4">
        <f>'Enhanced Basket_AUTOLOAD'!O3751</f>
        <v>0</v>
      </c>
      <c r="I3752" s="4">
        <f>'Enhanced Basket_AUTOLOAD'!P3751</f>
        <v>0</v>
      </c>
      <c r="J3752" s="4">
        <f>'Enhanced Basket_AUTOLOAD'!Q3751</f>
        <v>0</v>
      </c>
      <c r="M3752" s="4" t="e">
        <f>IF(TRIM(CLEAN(I3752))="USCSH0000000","",VLOOKUP(I3752,'EZE Daily_With_BB CODES'!$H$3:$J$4445,3,0))</f>
        <v>#N/A</v>
      </c>
    </row>
    <row r="3753" ht="15" customHeight="1" s="4" customFormat="1">
      <c r="F3753" s="4">
        <f>'Enhanced Basket_AUTOLOAD'!H3752</f>
        <v>0</v>
      </c>
      <c r="G3753" s="4">
        <f>'Enhanced Basket_AUTOLOAD'!M3752</f>
        <v>0</v>
      </c>
      <c r="H3753" s="4">
        <f>'Enhanced Basket_AUTOLOAD'!O3752</f>
        <v>0</v>
      </c>
      <c r="I3753" s="4">
        <f>'Enhanced Basket_AUTOLOAD'!P3752</f>
        <v>0</v>
      </c>
      <c r="J3753" s="4">
        <f>'Enhanced Basket_AUTOLOAD'!Q3752</f>
        <v>0</v>
      </c>
      <c r="M3753" s="4" t="e">
        <f>IF(TRIM(CLEAN(I3753))="USCSH0000000","",VLOOKUP(I3753,'EZE Daily_With_BB CODES'!$H$3:$J$4445,3,0))</f>
        <v>#N/A</v>
      </c>
    </row>
    <row r="3754" ht="15" customHeight="1" s="4" customFormat="1">
      <c r="F3754" s="4">
        <f>'Enhanced Basket_AUTOLOAD'!H3753</f>
        <v>0</v>
      </c>
      <c r="G3754" s="4">
        <f>'Enhanced Basket_AUTOLOAD'!M3753</f>
        <v>0</v>
      </c>
      <c r="H3754" s="4">
        <f>'Enhanced Basket_AUTOLOAD'!O3753</f>
        <v>0</v>
      </c>
      <c r="I3754" s="4">
        <f>'Enhanced Basket_AUTOLOAD'!P3753</f>
        <v>0</v>
      </c>
      <c r="J3754" s="4">
        <f>'Enhanced Basket_AUTOLOAD'!Q3753</f>
        <v>0</v>
      </c>
      <c r="M3754" s="4" t="e">
        <f>IF(TRIM(CLEAN(I3754))="USCSH0000000","",VLOOKUP(I3754,'EZE Daily_With_BB CODES'!$H$3:$J$4445,3,0))</f>
        <v>#N/A</v>
      </c>
    </row>
    <row r="3755" ht="15" customHeight="1" s="4" customFormat="1">
      <c r="F3755" s="4">
        <f>'Enhanced Basket_AUTOLOAD'!H3754</f>
        <v>0</v>
      </c>
      <c r="G3755" s="4">
        <f>'Enhanced Basket_AUTOLOAD'!M3754</f>
        <v>0</v>
      </c>
      <c r="H3755" s="4">
        <f>'Enhanced Basket_AUTOLOAD'!O3754</f>
        <v>0</v>
      </c>
      <c r="I3755" s="4">
        <f>'Enhanced Basket_AUTOLOAD'!P3754</f>
        <v>0</v>
      </c>
      <c r="J3755" s="4">
        <f>'Enhanced Basket_AUTOLOAD'!Q3754</f>
        <v>0</v>
      </c>
      <c r="M3755" s="4" t="e">
        <f>IF(TRIM(CLEAN(I3755))="USCSH0000000","",VLOOKUP(I3755,'EZE Daily_With_BB CODES'!$H$3:$J$4445,3,0))</f>
        <v>#N/A</v>
      </c>
    </row>
    <row r="3756" ht="15" customHeight="1" s="4" customFormat="1">
      <c r="F3756" s="4">
        <f>'Enhanced Basket_AUTOLOAD'!H3755</f>
        <v>0</v>
      </c>
      <c r="G3756" s="4">
        <f>'Enhanced Basket_AUTOLOAD'!M3755</f>
        <v>0</v>
      </c>
      <c r="H3756" s="4">
        <f>'Enhanced Basket_AUTOLOAD'!O3755</f>
        <v>0</v>
      </c>
      <c r="I3756" s="4">
        <f>'Enhanced Basket_AUTOLOAD'!P3755</f>
        <v>0</v>
      </c>
      <c r="J3756" s="4">
        <f>'Enhanced Basket_AUTOLOAD'!Q3755</f>
        <v>0</v>
      </c>
      <c r="M3756" s="4" t="e">
        <f>IF(TRIM(CLEAN(I3756))="USCSH0000000","",VLOOKUP(I3756,'EZE Daily_With_BB CODES'!$H$3:$J$4445,3,0))</f>
        <v>#N/A</v>
      </c>
    </row>
    <row r="3757" ht="15" customHeight="1" s="4" customFormat="1">
      <c r="F3757" s="4">
        <f>'Enhanced Basket_AUTOLOAD'!H3756</f>
        <v>0</v>
      </c>
      <c r="G3757" s="4">
        <f>'Enhanced Basket_AUTOLOAD'!M3756</f>
        <v>0</v>
      </c>
      <c r="H3757" s="4">
        <f>'Enhanced Basket_AUTOLOAD'!O3756</f>
        <v>0</v>
      </c>
      <c r="I3757" s="4">
        <f>'Enhanced Basket_AUTOLOAD'!P3756</f>
        <v>0</v>
      </c>
      <c r="J3757" s="4">
        <f>'Enhanced Basket_AUTOLOAD'!Q3756</f>
        <v>0</v>
      </c>
      <c r="M3757" s="4" t="e">
        <f>IF(TRIM(CLEAN(I3757))="USCSH0000000","",VLOOKUP(I3757,'EZE Daily_With_BB CODES'!$H$3:$J$4445,3,0))</f>
        <v>#N/A</v>
      </c>
    </row>
    <row r="3758" ht="15" customHeight="1" s="4" customFormat="1">
      <c r="F3758" s="4">
        <f>'Enhanced Basket_AUTOLOAD'!H3757</f>
        <v>0</v>
      </c>
      <c r="G3758" s="4">
        <f>'Enhanced Basket_AUTOLOAD'!M3757</f>
        <v>0</v>
      </c>
      <c r="H3758" s="4">
        <f>'Enhanced Basket_AUTOLOAD'!O3757</f>
        <v>0</v>
      </c>
      <c r="I3758" s="4">
        <f>'Enhanced Basket_AUTOLOAD'!P3757</f>
        <v>0</v>
      </c>
      <c r="J3758" s="4">
        <f>'Enhanced Basket_AUTOLOAD'!Q3757</f>
        <v>0</v>
      </c>
      <c r="M3758" s="4" t="e">
        <f>IF(TRIM(CLEAN(I3758))="USCSH0000000","",VLOOKUP(I3758,'EZE Daily_With_BB CODES'!$H$3:$J$4445,3,0))</f>
        <v>#N/A</v>
      </c>
    </row>
    <row r="3759" ht="15" customHeight="1" s="4" customFormat="1">
      <c r="F3759" s="4">
        <f>'Enhanced Basket_AUTOLOAD'!H3758</f>
        <v>0</v>
      </c>
      <c r="G3759" s="4">
        <f>'Enhanced Basket_AUTOLOAD'!M3758</f>
        <v>0</v>
      </c>
      <c r="H3759" s="4">
        <f>'Enhanced Basket_AUTOLOAD'!O3758</f>
        <v>0</v>
      </c>
      <c r="I3759" s="4">
        <f>'Enhanced Basket_AUTOLOAD'!P3758</f>
        <v>0</v>
      </c>
      <c r="J3759" s="4">
        <f>'Enhanced Basket_AUTOLOAD'!Q3758</f>
        <v>0</v>
      </c>
      <c r="M3759" s="4" t="e">
        <f>IF(TRIM(CLEAN(I3759))="USCSH0000000","",VLOOKUP(I3759,'EZE Daily_With_BB CODES'!$H$3:$J$4445,3,0))</f>
        <v>#N/A</v>
      </c>
    </row>
    <row r="3760" ht="15" customHeight="1" s="4" customFormat="1">
      <c r="F3760" s="4">
        <f>'Enhanced Basket_AUTOLOAD'!H3759</f>
        <v>0</v>
      </c>
      <c r="G3760" s="4">
        <f>'Enhanced Basket_AUTOLOAD'!M3759</f>
        <v>0</v>
      </c>
      <c r="H3760" s="4">
        <f>'Enhanced Basket_AUTOLOAD'!O3759</f>
        <v>0</v>
      </c>
      <c r="I3760" s="4">
        <f>'Enhanced Basket_AUTOLOAD'!P3759</f>
        <v>0</v>
      </c>
      <c r="J3760" s="4">
        <f>'Enhanced Basket_AUTOLOAD'!Q3759</f>
        <v>0</v>
      </c>
      <c r="M3760" s="4" t="e">
        <f>IF(TRIM(CLEAN(I3760))="USCSH0000000","",VLOOKUP(I3760,'EZE Daily_With_BB CODES'!$H$3:$J$4445,3,0))</f>
        <v>#N/A</v>
      </c>
    </row>
    <row r="3761" ht="15" customHeight="1" s="4" customFormat="1">
      <c r="F3761" s="4">
        <f>'Enhanced Basket_AUTOLOAD'!H3760</f>
        <v>0</v>
      </c>
      <c r="G3761" s="4">
        <f>'Enhanced Basket_AUTOLOAD'!M3760</f>
        <v>0</v>
      </c>
      <c r="H3761" s="4">
        <f>'Enhanced Basket_AUTOLOAD'!O3760</f>
        <v>0</v>
      </c>
      <c r="I3761" s="4">
        <f>'Enhanced Basket_AUTOLOAD'!P3760</f>
        <v>0</v>
      </c>
      <c r="J3761" s="4">
        <f>'Enhanced Basket_AUTOLOAD'!Q3760</f>
        <v>0</v>
      </c>
      <c r="M3761" s="4" t="e">
        <f>IF(TRIM(CLEAN(I3761))="USCSH0000000","",VLOOKUP(I3761,'EZE Daily_With_BB CODES'!$H$3:$J$4445,3,0))</f>
        <v>#N/A</v>
      </c>
    </row>
    <row r="3762" ht="15" customHeight="1" s="4" customFormat="1">
      <c r="F3762" s="4">
        <f>'Enhanced Basket_AUTOLOAD'!H3761</f>
        <v>0</v>
      </c>
      <c r="G3762" s="4">
        <f>'Enhanced Basket_AUTOLOAD'!M3761</f>
        <v>0</v>
      </c>
      <c r="H3762" s="4">
        <f>'Enhanced Basket_AUTOLOAD'!O3761</f>
        <v>0</v>
      </c>
      <c r="I3762" s="4">
        <f>'Enhanced Basket_AUTOLOAD'!P3761</f>
        <v>0</v>
      </c>
      <c r="J3762" s="4">
        <f>'Enhanced Basket_AUTOLOAD'!Q3761</f>
        <v>0</v>
      </c>
      <c r="M3762" s="4" t="e">
        <f>IF(TRIM(CLEAN(I3762))="USCSH0000000","",VLOOKUP(I3762,'EZE Daily_With_BB CODES'!$H$3:$J$4445,3,0))</f>
        <v>#N/A</v>
      </c>
    </row>
    <row r="3763" ht="15" customHeight="1" s="4" customFormat="1">
      <c r="F3763" s="4">
        <f>'Enhanced Basket_AUTOLOAD'!H3762</f>
        <v>0</v>
      </c>
      <c r="G3763" s="4">
        <f>'Enhanced Basket_AUTOLOAD'!M3762</f>
        <v>0</v>
      </c>
      <c r="H3763" s="4">
        <f>'Enhanced Basket_AUTOLOAD'!O3762</f>
        <v>0</v>
      </c>
      <c r="I3763" s="4">
        <f>'Enhanced Basket_AUTOLOAD'!P3762</f>
        <v>0</v>
      </c>
      <c r="J3763" s="4">
        <f>'Enhanced Basket_AUTOLOAD'!Q3762</f>
        <v>0</v>
      </c>
      <c r="M3763" s="4" t="e">
        <f>IF(TRIM(CLEAN(I3763))="USCSH0000000","",VLOOKUP(I3763,'EZE Daily_With_BB CODES'!$H$3:$J$4445,3,0))</f>
        <v>#N/A</v>
      </c>
    </row>
    <row r="3764" ht="15" customHeight="1" s="4" customFormat="1">
      <c r="F3764" s="4">
        <f>'Enhanced Basket_AUTOLOAD'!H3763</f>
        <v>0</v>
      </c>
      <c r="G3764" s="4">
        <f>'Enhanced Basket_AUTOLOAD'!M3763</f>
        <v>0</v>
      </c>
      <c r="H3764" s="4">
        <f>'Enhanced Basket_AUTOLOAD'!O3763</f>
        <v>0</v>
      </c>
      <c r="I3764" s="4">
        <f>'Enhanced Basket_AUTOLOAD'!P3763</f>
        <v>0</v>
      </c>
      <c r="J3764" s="4">
        <f>'Enhanced Basket_AUTOLOAD'!Q3763</f>
        <v>0</v>
      </c>
      <c r="M3764" s="4" t="e">
        <f>IF(TRIM(CLEAN(I3764))="USCSH0000000","",VLOOKUP(I3764,'EZE Daily_With_BB CODES'!$H$3:$J$4445,3,0))</f>
        <v>#N/A</v>
      </c>
    </row>
    <row r="3765" ht="15" customHeight="1" s="4" customFormat="1">
      <c r="F3765" s="4">
        <f>'Enhanced Basket_AUTOLOAD'!H3764</f>
        <v>0</v>
      </c>
      <c r="G3765" s="4">
        <f>'Enhanced Basket_AUTOLOAD'!M3764</f>
        <v>0</v>
      </c>
      <c r="H3765" s="4">
        <f>'Enhanced Basket_AUTOLOAD'!O3764</f>
        <v>0</v>
      </c>
      <c r="I3765" s="4">
        <f>'Enhanced Basket_AUTOLOAD'!P3764</f>
        <v>0</v>
      </c>
      <c r="J3765" s="4">
        <f>'Enhanced Basket_AUTOLOAD'!Q3764</f>
        <v>0</v>
      </c>
      <c r="M3765" s="4" t="e">
        <f>IF(TRIM(CLEAN(I3765))="USCSH0000000","",VLOOKUP(I3765,'EZE Daily_With_BB CODES'!$H$3:$J$4445,3,0))</f>
        <v>#N/A</v>
      </c>
    </row>
    <row r="3766" ht="15" customHeight="1" s="4" customFormat="1">
      <c r="F3766" s="4">
        <f>'Enhanced Basket_AUTOLOAD'!H3765</f>
        <v>0</v>
      </c>
      <c r="G3766" s="4">
        <f>'Enhanced Basket_AUTOLOAD'!M3765</f>
        <v>0</v>
      </c>
      <c r="H3766" s="4">
        <f>'Enhanced Basket_AUTOLOAD'!O3765</f>
        <v>0</v>
      </c>
      <c r="I3766" s="4">
        <f>'Enhanced Basket_AUTOLOAD'!P3765</f>
        <v>0</v>
      </c>
      <c r="J3766" s="4">
        <f>'Enhanced Basket_AUTOLOAD'!Q3765</f>
        <v>0</v>
      </c>
      <c r="M3766" s="4" t="e">
        <f>IF(TRIM(CLEAN(I3766))="USCSH0000000","",VLOOKUP(I3766,'EZE Daily_With_BB CODES'!$H$3:$J$4445,3,0))</f>
        <v>#N/A</v>
      </c>
    </row>
    <row r="3767" ht="15" customHeight="1" s="4" customFormat="1">
      <c r="F3767" s="4">
        <f>'Enhanced Basket_AUTOLOAD'!H3766</f>
        <v>0</v>
      </c>
      <c r="G3767" s="4">
        <f>'Enhanced Basket_AUTOLOAD'!M3766</f>
        <v>0</v>
      </c>
      <c r="H3767" s="4">
        <f>'Enhanced Basket_AUTOLOAD'!O3766</f>
        <v>0</v>
      </c>
      <c r="I3767" s="4">
        <f>'Enhanced Basket_AUTOLOAD'!P3766</f>
        <v>0</v>
      </c>
      <c r="J3767" s="4">
        <f>'Enhanced Basket_AUTOLOAD'!Q3766</f>
        <v>0</v>
      </c>
      <c r="M3767" s="4" t="e">
        <f>IF(TRIM(CLEAN(I3767))="USCSH0000000","",VLOOKUP(I3767,'EZE Daily_With_BB CODES'!$H$3:$J$4445,3,0))</f>
        <v>#N/A</v>
      </c>
    </row>
    <row r="3768" ht="15" customHeight="1" s="4" customFormat="1">
      <c r="F3768" s="4">
        <f>'Enhanced Basket_AUTOLOAD'!H3767</f>
        <v>0</v>
      </c>
      <c r="G3768" s="4">
        <f>'Enhanced Basket_AUTOLOAD'!M3767</f>
        <v>0</v>
      </c>
      <c r="H3768" s="4">
        <f>'Enhanced Basket_AUTOLOAD'!O3767</f>
        <v>0</v>
      </c>
      <c r="I3768" s="4">
        <f>'Enhanced Basket_AUTOLOAD'!P3767</f>
        <v>0</v>
      </c>
      <c r="J3768" s="4">
        <f>'Enhanced Basket_AUTOLOAD'!Q3767</f>
        <v>0</v>
      </c>
      <c r="M3768" s="4" t="e">
        <f>IF(TRIM(CLEAN(I3768))="USCSH0000000","",VLOOKUP(I3768,'EZE Daily_With_BB CODES'!$H$3:$J$4445,3,0))</f>
        <v>#N/A</v>
      </c>
    </row>
    <row r="3769" ht="15" customHeight="1" s="4" customFormat="1">
      <c r="F3769" s="4">
        <f>'Enhanced Basket_AUTOLOAD'!H3768</f>
        <v>0</v>
      </c>
      <c r="G3769" s="4">
        <f>'Enhanced Basket_AUTOLOAD'!M3768</f>
        <v>0</v>
      </c>
      <c r="H3769" s="4">
        <f>'Enhanced Basket_AUTOLOAD'!O3768</f>
        <v>0</v>
      </c>
      <c r="I3769" s="4">
        <f>'Enhanced Basket_AUTOLOAD'!P3768</f>
        <v>0</v>
      </c>
      <c r="J3769" s="4">
        <f>'Enhanced Basket_AUTOLOAD'!Q3768</f>
        <v>0</v>
      </c>
      <c r="M3769" s="4" t="e">
        <f>IF(TRIM(CLEAN(I3769))="USCSH0000000","",VLOOKUP(I3769,'EZE Daily_With_BB CODES'!$H$3:$J$4445,3,0))</f>
        <v>#N/A</v>
      </c>
    </row>
    <row r="3770" ht="15" customHeight="1" s="4" customFormat="1">
      <c r="F3770" s="4">
        <f>'Enhanced Basket_AUTOLOAD'!H3769</f>
        <v>0</v>
      </c>
      <c r="G3770" s="4">
        <f>'Enhanced Basket_AUTOLOAD'!M3769</f>
        <v>0</v>
      </c>
      <c r="H3770" s="4">
        <f>'Enhanced Basket_AUTOLOAD'!O3769</f>
        <v>0</v>
      </c>
      <c r="I3770" s="4">
        <f>'Enhanced Basket_AUTOLOAD'!P3769</f>
        <v>0</v>
      </c>
      <c r="J3770" s="4">
        <f>'Enhanced Basket_AUTOLOAD'!Q3769</f>
        <v>0</v>
      </c>
      <c r="M3770" s="4" t="e">
        <f>IF(TRIM(CLEAN(I3770))="USCSH0000000","",VLOOKUP(I3770,'EZE Daily_With_BB CODES'!$H$3:$J$4445,3,0))</f>
        <v>#N/A</v>
      </c>
    </row>
    <row r="3771" ht="15" customHeight="1" s="4" customFormat="1">
      <c r="F3771" s="4">
        <f>'Enhanced Basket_AUTOLOAD'!H3770</f>
        <v>0</v>
      </c>
      <c r="G3771" s="4">
        <f>'Enhanced Basket_AUTOLOAD'!M3770</f>
        <v>0</v>
      </c>
      <c r="H3771" s="4">
        <f>'Enhanced Basket_AUTOLOAD'!O3770</f>
        <v>0</v>
      </c>
      <c r="I3771" s="4">
        <f>'Enhanced Basket_AUTOLOAD'!P3770</f>
        <v>0</v>
      </c>
      <c r="J3771" s="4">
        <f>'Enhanced Basket_AUTOLOAD'!Q3770</f>
        <v>0</v>
      </c>
      <c r="M3771" s="4" t="e">
        <f>IF(TRIM(CLEAN(I3771))="USCSH0000000","",VLOOKUP(I3771,'EZE Daily_With_BB CODES'!$H$3:$J$4445,3,0))</f>
        <v>#N/A</v>
      </c>
    </row>
    <row r="3772" ht="15" customHeight="1" s="4" customFormat="1">
      <c r="F3772" s="4">
        <f>'Enhanced Basket_AUTOLOAD'!H3771</f>
        <v>0</v>
      </c>
      <c r="G3772" s="4">
        <f>'Enhanced Basket_AUTOLOAD'!M3771</f>
        <v>0</v>
      </c>
      <c r="H3772" s="4">
        <f>'Enhanced Basket_AUTOLOAD'!O3771</f>
        <v>0</v>
      </c>
      <c r="I3772" s="4">
        <f>'Enhanced Basket_AUTOLOAD'!P3771</f>
        <v>0</v>
      </c>
      <c r="J3772" s="4">
        <f>'Enhanced Basket_AUTOLOAD'!Q3771</f>
        <v>0</v>
      </c>
      <c r="M3772" s="4" t="e">
        <f>IF(TRIM(CLEAN(I3772))="USCSH0000000","",VLOOKUP(I3772,'EZE Daily_With_BB CODES'!$H$3:$J$4445,3,0))</f>
        <v>#N/A</v>
      </c>
    </row>
    <row r="3773" ht="15" customHeight="1" s="4" customFormat="1">
      <c r="F3773" s="4">
        <f>'Enhanced Basket_AUTOLOAD'!H3772</f>
        <v>0</v>
      </c>
      <c r="G3773" s="4">
        <f>'Enhanced Basket_AUTOLOAD'!M3772</f>
        <v>0</v>
      </c>
      <c r="H3773" s="4">
        <f>'Enhanced Basket_AUTOLOAD'!O3772</f>
        <v>0</v>
      </c>
      <c r="I3773" s="4">
        <f>'Enhanced Basket_AUTOLOAD'!P3772</f>
        <v>0</v>
      </c>
      <c r="J3773" s="4">
        <f>'Enhanced Basket_AUTOLOAD'!Q3772</f>
        <v>0</v>
      </c>
      <c r="M3773" s="4" t="e">
        <f>IF(TRIM(CLEAN(I3773))="USCSH0000000","",VLOOKUP(I3773,'EZE Daily_With_BB CODES'!$H$3:$J$4445,3,0))</f>
        <v>#N/A</v>
      </c>
    </row>
    <row r="3774" ht="15" customHeight="1" s="4" customFormat="1">
      <c r="F3774" s="4">
        <f>'Enhanced Basket_AUTOLOAD'!H3773</f>
        <v>0</v>
      </c>
      <c r="G3774" s="4">
        <f>'Enhanced Basket_AUTOLOAD'!M3773</f>
        <v>0</v>
      </c>
      <c r="H3774" s="4">
        <f>'Enhanced Basket_AUTOLOAD'!O3773</f>
        <v>0</v>
      </c>
      <c r="I3774" s="4">
        <f>'Enhanced Basket_AUTOLOAD'!P3773</f>
        <v>0</v>
      </c>
      <c r="J3774" s="4">
        <f>'Enhanced Basket_AUTOLOAD'!Q3773</f>
        <v>0</v>
      </c>
      <c r="M3774" s="4" t="e">
        <f>IF(TRIM(CLEAN(I3774))="USCSH0000000","",VLOOKUP(I3774,'EZE Daily_With_BB CODES'!$H$3:$J$4445,3,0))</f>
        <v>#N/A</v>
      </c>
    </row>
    <row r="3775" ht="15" customHeight="1" s="4" customFormat="1">
      <c r="F3775" s="4">
        <f>'Enhanced Basket_AUTOLOAD'!H3774</f>
        <v>0</v>
      </c>
      <c r="G3775" s="4">
        <f>'Enhanced Basket_AUTOLOAD'!M3774</f>
        <v>0</v>
      </c>
      <c r="H3775" s="4">
        <f>'Enhanced Basket_AUTOLOAD'!O3774</f>
        <v>0</v>
      </c>
      <c r="I3775" s="4">
        <f>'Enhanced Basket_AUTOLOAD'!P3774</f>
        <v>0</v>
      </c>
      <c r="J3775" s="4">
        <f>'Enhanced Basket_AUTOLOAD'!Q3774</f>
        <v>0</v>
      </c>
      <c r="M3775" s="4" t="e">
        <f>IF(TRIM(CLEAN(I3775))="USCSH0000000","",VLOOKUP(I3775,'EZE Daily_With_BB CODES'!$H$3:$J$4445,3,0))</f>
        <v>#N/A</v>
      </c>
    </row>
    <row r="3776" ht="15" customHeight="1" s="4" customFormat="1">
      <c r="F3776" s="4">
        <f>'Enhanced Basket_AUTOLOAD'!H3775</f>
        <v>0</v>
      </c>
      <c r="G3776" s="4">
        <f>'Enhanced Basket_AUTOLOAD'!M3775</f>
        <v>0</v>
      </c>
      <c r="H3776" s="4">
        <f>'Enhanced Basket_AUTOLOAD'!O3775</f>
        <v>0</v>
      </c>
      <c r="I3776" s="4">
        <f>'Enhanced Basket_AUTOLOAD'!P3775</f>
        <v>0</v>
      </c>
      <c r="J3776" s="4">
        <f>'Enhanced Basket_AUTOLOAD'!Q3775</f>
        <v>0</v>
      </c>
      <c r="M3776" s="4" t="e">
        <f>IF(TRIM(CLEAN(I3776))="USCSH0000000","",VLOOKUP(I3776,'EZE Daily_With_BB CODES'!$H$3:$J$4445,3,0))</f>
        <v>#N/A</v>
      </c>
    </row>
    <row r="3777" ht="15" customHeight="1" s="4" customFormat="1">
      <c r="F3777" s="4">
        <f>'Enhanced Basket_AUTOLOAD'!H3776</f>
        <v>0</v>
      </c>
      <c r="G3777" s="4">
        <f>'Enhanced Basket_AUTOLOAD'!M3776</f>
        <v>0</v>
      </c>
      <c r="H3777" s="4">
        <f>'Enhanced Basket_AUTOLOAD'!O3776</f>
        <v>0</v>
      </c>
      <c r="I3777" s="4">
        <f>'Enhanced Basket_AUTOLOAD'!P3776</f>
        <v>0</v>
      </c>
      <c r="J3777" s="4">
        <f>'Enhanced Basket_AUTOLOAD'!Q3776</f>
        <v>0</v>
      </c>
      <c r="M3777" s="4" t="e">
        <f>IF(TRIM(CLEAN(I3777))="USCSH0000000","",VLOOKUP(I3777,'EZE Daily_With_BB CODES'!$H$3:$J$4445,3,0))</f>
        <v>#N/A</v>
      </c>
    </row>
    <row r="3778" ht="15" customHeight="1" s="4" customFormat="1">
      <c r="F3778" s="4">
        <f>'Enhanced Basket_AUTOLOAD'!H3777</f>
        <v>0</v>
      </c>
      <c r="G3778" s="4">
        <f>'Enhanced Basket_AUTOLOAD'!M3777</f>
        <v>0</v>
      </c>
      <c r="H3778" s="4">
        <f>'Enhanced Basket_AUTOLOAD'!O3777</f>
        <v>0</v>
      </c>
      <c r="I3778" s="4">
        <f>'Enhanced Basket_AUTOLOAD'!P3777</f>
        <v>0</v>
      </c>
      <c r="J3778" s="4">
        <f>'Enhanced Basket_AUTOLOAD'!Q3777</f>
        <v>0</v>
      </c>
      <c r="M3778" s="4" t="e">
        <f>IF(TRIM(CLEAN(I3778))="USCSH0000000","",VLOOKUP(I3778,'EZE Daily_With_BB CODES'!$H$3:$J$4445,3,0))</f>
        <v>#N/A</v>
      </c>
    </row>
    <row r="3779" ht="15" customHeight="1" s="4" customFormat="1">
      <c r="F3779" s="4">
        <f>'Enhanced Basket_AUTOLOAD'!H3778</f>
        <v>0</v>
      </c>
      <c r="G3779" s="4">
        <f>'Enhanced Basket_AUTOLOAD'!M3778</f>
        <v>0</v>
      </c>
      <c r="H3779" s="4">
        <f>'Enhanced Basket_AUTOLOAD'!O3778</f>
        <v>0</v>
      </c>
      <c r="I3779" s="4">
        <f>'Enhanced Basket_AUTOLOAD'!P3778</f>
        <v>0</v>
      </c>
      <c r="J3779" s="4">
        <f>'Enhanced Basket_AUTOLOAD'!Q3778</f>
        <v>0</v>
      </c>
      <c r="M3779" s="4" t="e">
        <f>IF(TRIM(CLEAN(I3779))="USCSH0000000","",VLOOKUP(I3779,'EZE Daily_With_BB CODES'!$H$3:$J$4445,3,0))</f>
        <v>#N/A</v>
      </c>
    </row>
    <row r="3780" ht="15" customHeight="1" s="4" customFormat="1">
      <c r="F3780" s="4">
        <f>'Enhanced Basket_AUTOLOAD'!H3779</f>
        <v>0</v>
      </c>
      <c r="G3780" s="4">
        <f>'Enhanced Basket_AUTOLOAD'!M3779</f>
        <v>0</v>
      </c>
      <c r="H3780" s="4">
        <f>'Enhanced Basket_AUTOLOAD'!O3779</f>
        <v>0</v>
      </c>
      <c r="I3780" s="4">
        <f>'Enhanced Basket_AUTOLOAD'!P3779</f>
        <v>0</v>
      </c>
      <c r="J3780" s="4">
        <f>'Enhanced Basket_AUTOLOAD'!Q3779</f>
        <v>0</v>
      </c>
      <c r="M3780" s="4" t="e">
        <f>IF(TRIM(CLEAN(I3780))="USCSH0000000","",VLOOKUP(I3780,'EZE Daily_With_BB CODES'!$H$3:$J$4445,3,0))</f>
        <v>#N/A</v>
      </c>
    </row>
    <row r="3781" ht="15" customHeight="1" s="4" customFormat="1">
      <c r="F3781" s="4">
        <f>'Enhanced Basket_AUTOLOAD'!H3780</f>
        <v>0</v>
      </c>
      <c r="G3781" s="4">
        <f>'Enhanced Basket_AUTOLOAD'!M3780</f>
        <v>0</v>
      </c>
      <c r="H3781" s="4">
        <f>'Enhanced Basket_AUTOLOAD'!O3780</f>
        <v>0</v>
      </c>
      <c r="I3781" s="4">
        <f>'Enhanced Basket_AUTOLOAD'!P3780</f>
        <v>0</v>
      </c>
      <c r="J3781" s="4">
        <f>'Enhanced Basket_AUTOLOAD'!Q3780</f>
        <v>0</v>
      </c>
      <c r="M3781" s="4" t="e">
        <f>IF(TRIM(CLEAN(I3781))="USCSH0000000","",VLOOKUP(I3781,'EZE Daily_With_BB CODES'!$H$3:$J$4445,3,0))</f>
        <v>#N/A</v>
      </c>
    </row>
    <row r="3782" ht="15" customHeight="1" s="4" customFormat="1">
      <c r="F3782" s="4">
        <f>'Enhanced Basket_AUTOLOAD'!H3781</f>
        <v>0</v>
      </c>
      <c r="G3782" s="4">
        <f>'Enhanced Basket_AUTOLOAD'!M3781</f>
        <v>0</v>
      </c>
      <c r="H3782" s="4">
        <f>'Enhanced Basket_AUTOLOAD'!O3781</f>
        <v>0</v>
      </c>
      <c r="I3782" s="4">
        <f>'Enhanced Basket_AUTOLOAD'!P3781</f>
        <v>0</v>
      </c>
      <c r="J3782" s="4">
        <f>'Enhanced Basket_AUTOLOAD'!Q3781</f>
        <v>0</v>
      </c>
      <c r="M3782" s="4" t="e">
        <f>IF(TRIM(CLEAN(I3782))="USCSH0000000","",VLOOKUP(I3782,'EZE Daily_With_BB CODES'!$H$3:$J$4445,3,0))</f>
        <v>#N/A</v>
      </c>
    </row>
    <row r="3783" ht="15" customHeight="1" s="4" customFormat="1">
      <c r="F3783" s="4">
        <f>'Enhanced Basket_AUTOLOAD'!H3782</f>
        <v>0</v>
      </c>
      <c r="G3783" s="4">
        <f>'Enhanced Basket_AUTOLOAD'!M3782</f>
        <v>0</v>
      </c>
      <c r="H3783" s="4">
        <f>'Enhanced Basket_AUTOLOAD'!O3782</f>
        <v>0</v>
      </c>
      <c r="I3783" s="4">
        <f>'Enhanced Basket_AUTOLOAD'!P3782</f>
        <v>0</v>
      </c>
      <c r="J3783" s="4">
        <f>'Enhanced Basket_AUTOLOAD'!Q3782</f>
        <v>0</v>
      </c>
      <c r="M3783" s="4" t="e">
        <f>IF(TRIM(CLEAN(I3783))="USCSH0000000","",VLOOKUP(I3783,'EZE Daily_With_BB CODES'!$H$3:$J$4445,3,0))</f>
        <v>#N/A</v>
      </c>
    </row>
    <row r="3784" ht="15" customHeight="1" s="4" customFormat="1">
      <c r="F3784" s="4">
        <f>'Enhanced Basket_AUTOLOAD'!H3783</f>
        <v>0</v>
      </c>
      <c r="G3784" s="4">
        <f>'Enhanced Basket_AUTOLOAD'!M3783</f>
        <v>0</v>
      </c>
      <c r="H3784" s="4">
        <f>'Enhanced Basket_AUTOLOAD'!O3783</f>
        <v>0</v>
      </c>
      <c r="I3784" s="4">
        <f>'Enhanced Basket_AUTOLOAD'!P3783</f>
        <v>0</v>
      </c>
      <c r="J3784" s="4">
        <f>'Enhanced Basket_AUTOLOAD'!Q3783</f>
        <v>0</v>
      </c>
      <c r="M3784" s="4" t="e">
        <f>IF(TRIM(CLEAN(I3784))="USCSH0000000","",VLOOKUP(I3784,'EZE Daily_With_BB CODES'!$H$3:$J$4445,3,0))</f>
        <v>#N/A</v>
      </c>
    </row>
    <row r="3785" ht="15" customHeight="1" s="4" customFormat="1">
      <c r="F3785" s="4">
        <f>'Enhanced Basket_AUTOLOAD'!H3784</f>
        <v>0</v>
      </c>
      <c r="G3785" s="4">
        <f>'Enhanced Basket_AUTOLOAD'!M3784</f>
        <v>0</v>
      </c>
      <c r="H3785" s="4">
        <f>'Enhanced Basket_AUTOLOAD'!O3784</f>
        <v>0</v>
      </c>
      <c r="I3785" s="4">
        <f>'Enhanced Basket_AUTOLOAD'!P3784</f>
        <v>0</v>
      </c>
      <c r="J3785" s="4">
        <f>'Enhanced Basket_AUTOLOAD'!Q3784</f>
        <v>0</v>
      </c>
      <c r="M3785" s="4" t="e">
        <f>IF(TRIM(CLEAN(I3785))="USCSH0000000","",VLOOKUP(I3785,'EZE Daily_With_BB CODES'!$H$3:$J$4445,3,0))</f>
        <v>#N/A</v>
      </c>
    </row>
    <row r="3786" ht="15" customHeight="1" s="4" customFormat="1">
      <c r="F3786" s="4">
        <f>'Enhanced Basket_AUTOLOAD'!H3785</f>
        <v>0</v>
      </c>
      <c r="G3786" s="4">
        <f>'Enhanced Basket_AUTOLOAD'!M3785</f>
        <v>0</v>
      </c>
      <c r="H3786" s="4">
        <f>'Enhanced Basket_AUTOLOAD'!O3785</f>
        <v>0</v>
      </c>
      <c r="I3786" s="4">
        <f>'Enhanced Basket_AUTOLOAD'!P3785</f>
        <v>0</v>
      </c>
      <c r="J3786" s="4">
        <f>'Enhanced Basket_AUTOLOAD'!Q3785</f>
        <v>0</v>
      </c>
      <c r="M3786" s="4" t="e">
        <f>IF(TRIM(CLEAN(I3786))="USCSH0000000","",VLOOKUP(I3786,'EZE Daily_With_BB CODES'!$H$3:$J$4445,3,0))</f>
        <v>#N/A</v>
      </c>
    </row>
    <row r="3787" ht="15" customHeight="1" s="4" customFormat="1">
      <c r="F3787" s="4">
        <f>'Enhanced Basket_AUTOLOAD'!H3786</f>
        <v>0</v>
      </c>
      <c r="G3787" s="4">
        <f>'Enhanced Basket_AUTOLOAD'!M3786</f>
        <v>0</v>
      </c>
      <c r="H3787" s="4">
        <f>'Enhanced Basket_AUTOLOAD'!O3786</f>
        <v>0</v>
      </c>
      <c r="I3787" s="4">
        <f>'Enhanced Basket_AUTOLOAD'!P3786</f>
        <v>0</v>
      </c>
      <c r="J3787" s="4">
        <f>'Enhanced Basket_AUTOLOAD'!Q3786</f>
        <v>0</v>
      </c>
      <c r="M3787" s="4" t="e">
        <f>IF(TRIM(CLEAN(I3787))="USCSH0000000","",VLOOKUP(I3787,'EZE Daily_With_BB CODES'!$H$3:$J$4445,3,0))</f>
        <v>#N/A</v>
      </c>
    </row>
    <row r="3788" ht="15" customHeight="1" s="4" customFormat="1">
      <c r="F3788" s="4">
        <f>'Enhanced Basket_AUTOLOAD'!H3787</f>
        <v>0</v>
      </c>
      <c r="G3788" s="4">
        <f>'Enhanced Basket_AUTOLOAD'!M3787</f>
        <v>0</v>
      </c>
      <c r="H3788" s="4">
        <f>'Enhanced Basket_AUTOLOAD'!O3787</f>
        <v>0</v>
      </c>
      <c r="I3788" s="4">
        <f>'Enhanced Basket_AUTOLOAD'!P3787</f>
        <v>0</v>
      </c>
      <c r="J3788" s="4">
        <f>'Enhanced Basket_AUTOLOAD'!Q3787</f>
        <v>0</v>
      </c>
      <c r="M3788" s="4" t="e">
        <f>IF(TRIM(CLEAN(I3788))="USCSH0000000","",VLOOKUP(I3788,'EZE Daily_With_BB CODES'!$H$3:$J$4445,3,0))</f>
        <v>#N/A</v>
      </c>
    </row>
    <row r="3789" ht="15" customHeight="1" s="4" customFormat="1">
      <c r="F3789" s="4">
        <f>'Enhanced Basket_AUTOLOAD'!H3788</f>
        <v>0</v>
      </c>
      <c r="G3789" s="4">
        <f>'Enhanced Basket_AUTOLOAD'!M3788</f>
        <v>0</v>
      </c>
      <c r="H3789" s="4">
        <f>'Enhanced Basket_AUTOLOAD'!O3788</f>
        <v>0</v>
      </c>
      <c r="I3789" s="4">
        <f>'Enhanced Basket_AUTOLOAD'!P3788</f>
        <v>0</v>
      </c>
      <c r="J3789" s="4">
        <f>'Enhanced Basket_AUTOLOAD'!Q3788</f>
        <v>0</v>
      </c>
      <c r="M3789" s="4" t="e">
        <f>IF(TRIM(CLEAN(I3789))="USCSH0000000","",VLOOKUP(I3789,'EZE Daily_With_BB CODES'!$H$3:$J$4445,3,0))</f>
        <v>#N/A</v>
      </c>
    </row>
    <row r="3790" ht="15" customHeight="1" s="4" customFormat="1">
      <c r="F3790" s="4">
        <f>'Enhanced Basket_AUTOLOAD'!H3789</f>
        <v>0</v>
      </c>
      <c r="G3790" s="4">
        <f>'Enhanced Basket_AUTOLOAD'!M3789</f>
        <v>0</v>
      </c>
      <c r="H3790" s="4">
        <f>'Enhanced Basket_AUTOLOAD'!O3789</f>
        <v>0</v>
      </c>
      <c r="I3790" s="4">
        <f>'Enhanced Basket_AUTOLOAD'!P3789</f>
        <v>0</v>
      </c>
      <c r="J3790" s="4">
        <f>'Enhanced Basket_AUTOLOAD'!Q3789</f>
        <v>0</v>
      </c>
      <c r="M3790" s="4" t="e">
        <f>IF(TRIM(CLEAN(I3790))="USCSH0000000","",VLOOKUP(I3790,'EZE Daily_With_BB CODES'!$H$3:$J$4445,3,0))</f>
        <v>#N/A</v>
      </c>
    </row>
    <row r="3791" ht="15" customHeight="1" s="4" customFormat="1">
      <c r="F3791" s="4">
        <f>'Enhanced Basket_AUTOLOAD'!H3790</f>
        <v>0</v>
      </c>
      <c r="G3791" s="4">
        <f>'Enhanced Basket_AUTOLOAD'!M3790</f>
        <v>0</v>
      </c>
      <c r="H3791" s="4">
        <f>'Enhanced Basket_AUTOLOAD'!O3790</f>
        <v>0</v>
      </c>
      <c r="I3791" s="4">
        <f>'Enhanced Basket_AUTOLOAD'!P3790</f>
        <v>0</v>
      </c>
      <c r="J3791" s="4">
        <f>'Enhanced Basket_AUTOLOAD'!Q3790</f>
        <v>0</v>
      </c>
      <c r="M3791" s="4" t="e">
        <f>IF(TRIM(CLEAN(I3791))="USCSH0000000","",VLOOKUP(I3791,'EZE Daily_With_BB CODES'!$H$3:$J$4445,3,0))</f>
        <v>#N/A</v>
      </c>
    </row>
    <row r="3792" ht="15" customHeight="1" s="4" customFormat="1">
      <c r="F3792" s="4">
        <f>'Enhanced Basket_AUTOLOAD'!H3791</f>
        <v>0</v>
      </c>
      <c r="G3792" s="4">
        <f>'Enhanced Basket_AUTOLOAD'!M3791</f>
        <v>0</v>
      </c>
      <c r="H3792" s="4">
        <f>'Enhanced Basket_AUTOLOAD'!O3791</f>
        <v>0</v>
      </c>
      <c r="I3792" s="4">
        <f>'Enhanced Basket_AUTOLOAD'!P3791</f>
        <v>0</v>
      </c>
      <c r="J3792" s="4">
        <f>'Enhanced Basket_AUTOLOAD'!Q3791</f>
        <v>0</v>
      </c>
      <c r="M3792" s="4" t="e">
        <f>IF(TRIM(CLEAN(I3792))="USCSH0000000","",VLOOKUP(I3792,'EZE Daily_With_BB CODES'!$H$3:$J$4445,3,0))</f>
        <v>#N/A</v>
      </c>
    </row>
    <row r="3793" ht="15" customHeight="1" s="4" customFormat="1">
      <c r="F3793" s="4">
        <f>'Enhanced Basket_AUTOLOAD'!H3792</f>
        <v>0</v>
      </c>
      <c r="G3793" s="4">
        <f>'Enhanced Basket_AUTOLOAD'!M3792</f>
        <v>0</v>
      </c>
      <c r="H3793" s="4">
        <f>'Enhanced Basket_AUTOLOAD'!O3792</f>
        <v>0</v>
      </c>
      <c r="I3793" s="4">
        <f>'Enhanced Basket_AUTOLOAD'!P3792</f>
        <v>0</v>
      </c>
      <c r="J3793" s="4">
        <f>'Enhanced Basket_AUTOLOAD'!Q3792</f>
        <v>0</v>
      </c>
      <c r="M3793" s="4" t="e">
        <f>IF(TRIM(CLEAN(I3793))="USCSH0000000","",VLOOKUP(I3793,'EZE Daily_With_BB CODES'!$H$3:$J$4445,3,0))</f>
        <v>#N/A</v>
      </c>
    </row>
    <row r="3794" ht="15" customHeight="1" s="4" customFormat="1">
      <c r="F3794" s="4">
        <f>'Enhanced Basket_AUTOLOAD'!H3793</f>
        <v>0</v>
      </c>
      <c r="G3794" s="4">
        <f>'Enhanced Basket_AUTOLOAD'!M3793</f>
        <v>0</v>
      </c>
      <c r="H3794" s="4">
        <f>'Enhanced Basket_AUTOLOAD'!O3793</f>
        <v>0</v>
      </c>
      <c r="I3794" s="4">
        <f>'Enhanced Basket_AUTOLOAD'!P3793</f>
        <v>0</v>
      </c>
      <c r="J3794" s="4">
        <f>'Enhanced Basket_AUTOLOAD'!Q3793</f>
        <v>0</v>
      </c>
      <c r="M3794" s="4" t="e">
        <f>IF(TRIM(CLEAN(I3794))="USCSH0000000","",VLOOKUP(I3794,'EZE Daily_With_BB CODES'!$H$3:$J$4445,3,0))</f>
        <v>#N/A</v>
      </c>
    </row>
    <row r="3795" ht="15" customHeight="1" s="4" customFormat="1">
      <c r="F3795" s="4">
        <f>'Enhanced Basket_AUTOLOAD'!H3794</f>
        <v>0</v>
      </c>
      <c r="G3795" s="4">
        <f>'Enhanced Basket_AUTOLOAD'!M3794</f>
        <v>0</v>
      </c>
      <c r="H3795" s="4">
        <f>'Enhanced Basket_AUTOLOAD'!O3794</f>
        <v>0</v>
      </c>
      <c r="I3795" s="4">
        <f>'Enhanced Basket_AUTOLOAD'!P3794</f>
        <v>0</v>
      </c>
      <c r="J3795" s="4">
        <f>'Enhanced Basket_AUTOLOAD'!Q3794</f>
        <v>0</v>
      </c>
      <c r="M3795" s="4" t="e">
        <f>IF(TRIM(CLEAN(I3795))="USCSH0000000","",VLOOKUP(I3795,'EZE Daily_With_BB CODES'!$H$3:$J$4445,3,0))</f>
        <v>#N/A</v>
      </c>
    </row>
    <row r="3796" ht="15" customHeight="1" s="4" customFormat="1">
      <c r="F3796" s="4">
        <f>'Enhanced Basket_AUTOLOAD'!H3795</f>
        <v>0</v>
      </c>
      <c r="G3796" s="4">
        <f>'Enhanced Basket_AUTOLOAD'!M3795</f>
        <v>0</v>
      </c>
      <c r="H3796" s="4">
        <f>'Enhanced Basket_AUTOLOAD'!O3795</f>
        <v>0</v>
      </c>
      <c r="I3796" s="4">
        <f>'Enhanced Basket_AUTOLOAD'!P3795</f>
        <v>0</v>
      </c>
      <c r="J3796" s="4">
        <f>'Enhanced Basket_AUTOLOAD'!Q3795</f>
        <v>0</v>
      </c>
      <c r="M3796" s="4" t="e">
        <f>IF(TRIM(CLEAN(I3796))="USCSH0000000","",VLOOKUP(I3796,'EZE Daily_With_BB CODES'!$H$3:$J$4445,3,0))</f>
        <v>#N/A</v>
      </c>
    </row>
    <row r="3797" ht="15" customHeight="1" s="4" customFormat="1">
      <c r="F3797" s="4">
        <f>'Enhanced Basket_AUTOLOAD'!H3796</f>
        <v>0</v>
      </c>
      <c r="G3797" s="4">
        <f>'Enhanced Basket_AUTOLOAD'!M3796</f>
        <v>0</v>
      </c>
      <c r="H3797" s="4">
        <f>'Enhanced Basket_AUTOLOAD'!O3796</f>
        <v>0</v>
      </c>
      <c r="I3797" s="4">
        <f>'Enhanced Basket_AUTOLOAD'!P3796</f>
        <v>0</v>
      </c>
      <c r="J3797" s="4">
        <f>'Enhanced Basket_AUTOLOAD'!Q3796</f>
        <v>0</v>
      </c>
      <c r="M3797" s="4" t="e">
        <f>IF(TRIM(CLEAN(I3797))="USCSH0000000","",VLOOKUP(I3797,'EZE Daily_With_BB CODES'!$H$3:$J$4445,3,0))</f>
        <v>#N/A</v>
      </c>
    </row>
    <row r="3798" ht="15" customHeight="1" s="4" customFormat="1">
      <c r="F3798" s="4">
        <f>'Enhanced Basket_AUTOLOAD'!H3797</f>
        <v>0</v>
      </c>
      <c r="G3798" s="4">
        <f>'Enhanced Basket_AUTOLOAD'!M3797</f>
        <v>0</v>
      </c>
      <c r="H3798" s="4">
        <f>'Enhanced Basket_AUTOLOAD'!O3797</f>
        <v>0</v>
      </c>
      <c r="I3798" s="4">
        <f>'Enhanced Basket_AUTOLOAD'!P3797</f>
        <v>0</v>
      </c>
      <c r="J3798" s="4">
        <f>'Enhanced Basket_AUTOLOAD'!Q3797</f>
        <v>0</v>
      </c>
      <c r="M3798" s="4" t="e">
        <f>IF(TRIM(CLEAN(I3798))="USCSH0000000","",VLOOKUP(I3798,'EZE Daily_With_BB CODES'!$H$3:$J$4445,3,0))</f>
        <v>#N/A</v>
      </c>
    </row>
    <row r="3799" ht="15" customHeight="1" s="4" customFormat="1">
      <c r="F3799" s="4">
        <f>'Enhanced Basket_AUTOLOAD'!H3798</f>
        <v>0</v>
      </c>
      <c r="G3799" s="4">
        <f>'Enhanced Basket_AUTOLOAD'!M3798</f>
        <v>0</v>
      </c>
      <c r="H3799" s="4">
        <f>'Enhanced Basket_AUTOLOAD'!O3798</f>
        <v>0</v>
      </c>
      <c r="I3799" s="4">
        <f>'Enhanced Basket_AUTOLOAD'!P3798</f>
        <v>0</v>
      </c>
      <c r="J3799" s="4">
        <f>'Enhanced Basket_AUTOLOAD'!Q3798</f>
        <v>0</v>
      </c>
      <c r="M3799" s="4" t="e">
        <f>IF(TRIM(CLEAN(I3799))="USCSH0000000","",VLOOKUP(I3799,'EZE Daily_With_BB CODES'!$H$3:$J$4445,3,0))</f>
        <v>#N/A</v>
      </c>
    </row>
    <row r="3800" ht="15" customHeight="1" s="4" customFormat="1">
      <c r="F3800" s="4">
        <f>'Enhanced Basket_AUTOLOAD'!H3799</f>
        <v>0</v>
      </c>
      <c r="G3800" s="4">
        <f>'Enhanced Basket_AUTOLOAD'!M3799</f>
        <v>0</v>
      </c>
      <c r="H3800" s="4">
        <f>'Enhanced Basket_AUTOLOAD'!O3799</f>
        <v>0</v>
      </c>
      <c r="I3800" s="4">
        <f>'Enhanced Basket_AUTOLOAD'!P3799</f>
        <v>0</v>
      </c>
      <c r="J3800" s="4">
        <f>'Enhanced Basket_AUTOLOAD'!Q3799</f>
        <v>0</v>
      </c>
      <c r="M3800" s="4" t="e">
        <f>IF(TRIM(CLEAN(I3800))="USCSH0000000","",VLOOKUP(I3800,'EZE Daily_With_BB CODES'!$H$3:$J$4445,3,0))</f>
        <v>#N/A</v>
      </c>
    </row>
    <row r="3801" ht="15" customHeight="1" s="4" customFormat="1">
      <c r="F3801" s="4">
        <f>'Enhanced Basket_AUTOLOAD'!H3800</f>
        <v>0</v>
      </c>
      <c r="G3801" s="4">
        <f>'Enhanced Basket_AUTOLOAD'!M3800</f>
        <v>0</v>
      </c>
      <c r="H3801" s="4">
        <f>'Enhanced Basket_AUTOLOAD'!O3800</f>
        <v>0</v>
      </c>
      <c r="I3801" s="4">
        <f>'Enhanced Basket_AUTOLOAD'!P3800</f>
        <v>0</v>
      </c>
      <c r="J3801" s="4">
        <f>'Enhanced Basket_AUTOLOAD'!Q3800</f>
        <v>0</v>
      </c>
      <c r="M3801" s="4" t="e">
        <f>IF(TRIM(CLEAN(I3801))="USCSH0000000","",VLOOKUP(I3801,'EZE Daily_With_BB CODES'!$H$3:$J$4445,3,0))</f>
        <v>#N/A</v>
      </c>
    </row>
    <row r="3802" ht="15" customHeight="1" s="4" customFormat="1">
      <c r="F3802" s="4">
        <f>'Enhanced Basket_AUTOLOAD'!H3801</f>
        <v>0</v>
      </c>
      <c r="G3802" s="4">
        <f>'Enhanced Basket_AUTOLOAD'!M3801</f>
        <v>0</v>
      </c>
      <c r="H3802" s="4">
        <f>'Enhanced Basket_AUTOLOAD'!O3801</f>
        <v>0</v>
      </c>
      <c r="I3802" s="4">
        <f>'Enhanced Basket_AUTOLOAD'!P3801</f>
        <v>0</v>
      </c>
      <c r="J3802" s="4">
        <f>'Enhanced Basket_AUTOLOAD'!Q3801</f>
        <v>0</v>
      </c>
      <c r="M3802" s="4" t="e">
        <f>IF(TRIM(CLEAN(I3802))="USCSH0000000","",VLOOKUP(I3802,'EZE Daily_With_BB CODES'!$H$3:$J$4445,3,0))</f>
        <v>#N/A</v>
      </c>
    </row>
    <row r="3803" ht="15" customHeight="1" s="4" customFormat="1">
      <c r="F3803" s="4">
        <f>'Enhanced Basket_AUTOLOAD'!H3802</f>
        <v>0</v>
      </c>
      <c r="G3803" s="4">
        <f>'Enhanced Basket_AUTOLOAD'!M3802</f>
        <v>0</v>
      </c>
      <c r="H3803" s="4">
        <f>'Enhanced Basket_AUTOLOAD'!O3802</f>
        <v>0</v>
      </c>
      <c r="I3803" s="4">
        <f>'Enhanced Basket_AUTOLOAD'!P3802</f>
        <v>0</v>
      </c>
      <c r="J3803" s="4">
        <f>'Enhanced Basket_AUTOLOAD'!Q3802</f>
        <v>0</v>
      </c>
      <c r="M3803" s="4" t="e">
        <f>IF(TRIM(CLEAN(I3803))="USCSH0000000","",VLOOKUP(I3803,'EZE Daily_With_BB CODES'!$H$3:$J$4445,3,0))</f>
        <v>#N/A</v>
      </c>
    </row>
    <row r="3804" ht="15" customHeight="1" s="4" customFormat="1">
      <c r="F3804" s="4">
        <f>'Enhanced Basket_AUTOLOAD'!H3803</f>
        <v>0</v>
      </c>
      <c r="G3804" s="4">
        <f>'Enhanced Basket_AUTOLOAD'!M3803</f>
        <v>0</v>
      </c>
      <c r="H3804" s="4">
        <f>'Enhanced Basket_AUTOLOAD'!O3803</f>
        <v>0</v>
      </c>
      <c r="I3804" s="4">
        <f>'Enhanced Basket_AUTOLOAD'!P3803</f>
        <v>0</v>
      </c>
      <c r="J3804" s="4">
        <f>'Enhanced Basket_AUTOLOAD'!Q3803</f>
        <v>0</v>
      </c>
      <c r="M3804" s="4" t="e">
        <f>IF(TRIM(CLEAN(I3804))="USCSH0000000","",VLOOKUP(I3804,'EZE Daily_With_BB CODES'!$H$3:$J$4445,3,0))</f>
        <v>#N/A</v>
      </c>
    </row>
    <row r="3805" ht="15" customHeight="1" s="4" customFormat="1">
      <c r="F3805" s="4">
        <f>'Enhanced Basket_AUTOLOAD'!H3804</f>
        <v>0</v>
      </c>
      <c r="G3805" s="4">
        <f>'Enhanced Basket_AUTOLOAD'!M3804</f>
        <v>0</v>
      </c>
      <c r="H3805" s="4">
        <f>'Enhanced Basket_AUTOLOAD'!O3804</f>
        <v>0</v>
      </c>
      <c r="I3805" s="4">
        <f>'Enhanced Basket_AUTOLOAD'!P3804</f>
        <v>0</v>
      </c>
      <c r="J3805" s="4">
        <f>'Enhanced Basket_AUTOLOAD'!Q3804</f>
        <v>0</v>
      </c>
      <c r="M3805" s="4" t="e">
        <f>IF(TRIM(CLEAN(I3805))="USCSH0000000","",VLOOKUP(I3805,'EZE Daily_With_BB CODES'!$H$3:$J$4445,3,0))</f>
        <v>#N/A</v>
      </c>
    </row>
    <row r="3806" ht="15" customHeight="1" s="4" customFormat="1">
      <c r="F3806" s="4">
        <f>'Enhanced Basket_AUTOLOAD'!H3805</f>
        <v>0</v>
      </c>
      <c r="G3806" s="4">
        <f>'Enhanced Basket_AUTOLOAD'!M3805</f>
        <v>0</v>
      </c>
      <c r="H3806" s="4">
        <f>'Enhanced Basket_AUTOLOAD'!O3805</f>
        <v>0</v>
      </c>
      <c r="I3806" s="4">
        <f>'Enhanced Basket_AUTOLOAD'!P3805</f>
        <v>0</v>
      </c>
      <c r="J3806" s="4">
        <f>'Enhanced Basket_AUTOLOAD'!Q3805</f>
        <v>0</v>
      </c>
      <c r="M3806" s="4" t="e">
        <f>IF(TRIM(CLEAN(I3806))="USCSH0000000","",VLOOKUP(I3806,'EZE Daily_With_BB CODES'!$H$3:$J$4445,3,0))</f>
        <v>#N/A</v>
      </c>
    </row>
    <row r="3807" ht="15" customHeight="1" s="4" customFormat="1">
      <c r="F3807" s="4">
        <f>'Enhanced Basket_AUTOLOAD'!H3806</f>
        <v>0</v>
      </c>
      <c r="G3807" s="4">
        <f>'Enhanced Basket_AUTOLOAD'!M3806</f>
        <v>0</v>
      </c>
      <c r="H3807" s="4">
        <f>'Enhanced Basket_AUTOLOAD'!O3806</f>
        <v>0</v>
      </c>
      <c r="I3807" s="4">
        <f>'Enhanced Basket_AUTOLOAD'!P3806</f>
        <v>0</v>
      </c>
      <c r="J3807" s="4">
        <f>'Enhanced Basket_AUTOLOAD'!Q3806</f>
        <v>0</v>
      </c>
      <c r="M3807" s="4" t="e">
        <f>IF(TRIM(CLEAN(I3807))="USCSH0000000","",VLOOKUP(I3807,'EZE Daily_With_BB CODES'!$H$3:$J$4445,3,0))</f>
        <v>#N/A</v>
      </c>
    </row>
    <row r="3808" ht="15" customHeight="1" s="4" customFormat="1">
      <c r="F3808" s="4">
        <f>'Enhanced Basket_AUTOLOAD'!H3807</f>
        <v>0</v>
      </c>
      <c r="G3808" s="4">
        <f>'Enhanced Basket_AUTOLOAD'!M3807</f>
        <v>0</v>
      </c>
      <c r="H3808" s="4">
        <f>'Enhanced Basket_AUTOLOAD'!O3807</f>
        <v>0</v>
      </c>
      <c r="I3808" s="4">
        <f>'Enhanced Basket_AUTOLOAD'!P3807</f>
        <v>0</v>
      </c>
      <c r="J3808" s="4">
        <f>'Enhanced Basket_AUTOLOAD'!Q3807</f>
        <v>0</v>
      </c>
      <c r="M3808" s="4" t="e">
        <f>IF(TRIM(CLEAN(I3808))="USCSH0000000","",VLOOKUP(I3808,'EZE Daily_With_BB CODES'!$H$3:$J$4445,3,0))</f>
        <v>#N/A</v>
      </c>
    </row>
    <row r="3809" ht="15" customHeight="1" s="4" customFormat="1">
      <c r="F3809" s="4">
        <f>'Enhanced Basket_AUTOLOAD'!H3808</f>
        <v>0</v>
      </c>
      <c r="G3809" s="4">
        <f>'Enhanced Basket_AUTOLOAD'!M3808</f>
        <v>0</v>
      </c>
      <c r="H3809" s="4">
        <f>'Enhanced Basket_AUTOLOAD'!O3808</f>
        <v>0</v>
      </c>
      <c r="I3809" s="4">
        <f>'Enhanced Basket_AUTOLOAD'!P3808</f>
        <v>0</v>
      </c>
      <c r="J3809" s="4">
        <f>'Enhanced Basket_AUTOLOAD'!Q3808</f>
        <v>0</v>
      </c>
      <c r="M3809" s="4" t="e">
        <f>IF(TRIM(CLEAN(I3809))="USCSH0000000","",VLOOKUP(I3809,'EZE Daily_With_BB CODES'!$H$3:$J$4445,3,0))</f>
        <v>#N/A</v>
      </c>
    </row>
    <row r="3810" ht="15" customHeight="1" s="4" customFormat="1">
      <c r="F3810" s="4">
        <f>'Enhanced Basket_AUTOLOAD'!H3809</f>
        <v>0</v>
      </c>
      <c r="G3810" s="4">
        <f>'Enhanced Basket_AUTOLOAD'!M3809</f>
        <v>0</v>
      </c>
      <c r="H3810" s="4">
        <f>'Enhanced Basket_AUTOLOAD'!O3809</f>
        <v>0</v>
      </c>
      <c r="I3810" s="4">
        <f>'Enhanced Basket_AUTOLOAD'!P3809</f>
        <v>0</v>
      </c>
      <c r="J3810" s="4">
        <f>'Enhanced Basket_AUTOLOAD'!Q3809</f>
        <v>0</v>
      </c>
      <c r="M3810" s="4" t="e">
        <f>IF(TRIM(CLEAN(I3810))="USCSH0000000","",VLOOKUP(I3810,'EZE Daily_With_BB CODES'!$H$3:$J$4445,3,0))</f>
        <v>#N/A</v>
      </c>
    </row>
    <row r="3811" ht="15" customHeight="1" s="4" customFormat="1">
      <c r="F3811" s="4">
        <f>'Enhanced Basket_AUTOLOAD'!H3810</f>
        <v>0</v>
      </c>
      <c r="G3811" s="4">
        <f>'Enhanced Basket_AUTOLOAD'!M3810</f>
        <v>0</v>
      </c>
      <c r="H3811" s="4">
        <f>'Enhanced Basket_AUTOLOAD'!O3810</f>
        <v>0</v>
      </c>
      <c r="I3811" s="4">
        <f>'Enhanced Basket_AUTOLOAD'!P3810</f>
        <v>0</v>
      </c>
      <c r="J3811" s="4">
        <f>'Enhanced Basket_AUTOLOAD'!Q3810</f>
        <v>0</v>
      </c>
      <c r="M3811" s="4" t="e">
        <f>IF(TRIM(CLEAN(I3811))="USCSH0000000","",VLOOKUP(I3811,'EZE Daily_With_BB CODES'!$H$3:$J$4445,3,0))</f>
        <v>#N/A</v>
      </c>
    </row>
    <row r="3812" ht="15" customHeight="1" s="4" customFormat="1">
      <c r="F3812" s="4">
        <f>'Enhanced Basket_AUTOLOAD'!H3811</f>
        <v>0</v>
      </c>
      <c r="G3812" s="4">
        <f>'Enhanced Basket_AUTOLOAD'!M3811</f>
        <v>0</v>
      </c>
      <c r="H3812" s="4">
        <f>'Enhanced Basket_AUTOLOAD'!O3811</f>
        <v>0</v>
      </c>
      <c r="I3812" s="4">
        <f>'Enhanced Basket_AUTOLOAD'!P3811</f>
        <v>0</v>
      </c>
      <c r="J3812" s="4">
        <f>'Enhanced Basket_AUTOLOAD'!Q3811</f>
        <v>0</v>
      </c>
      <c r="M3812" s="4" t="e">
        <f>IF(TRIM(CLEAN(I3812))="USCSH0000000","",VLOOKUP(I3812,'EZE Daily_With_BB CODES'!$H$3:$J$4445,3,0))</f>
        <v>#N/A</v>
      </c>
    </row>
    <row r="3813" ht="15" customHeight="1" s="4" customFormat="1">
      <c r="F3813" s="4">
        <f>'Enhanced Basket_AUTOLOAD'!H3812</f>
        <v>0</v>
      </c>
      <c r="G3813" s="4">
        <f>'Enhanced Basket_AUTOLOAD'!M3812</f>
        <v>0</v>
      </c>
      <c r="H3813" s="4">
        <f>'Enhanced Basket_AUTOLOAD'!O3812</f>
        <v>0</v>
      </c>
      <c r="I3813" s="4">
        <f>'Enhanced Basket_AUTOLOAD'!P3812</f>
        <v>0</v>
      </c>
      <c r="J3813" s="4">
        <f>'Enhanced Basket_AUTOLOAD'!Q3812</f>
        <v>0</v>
      </c>
      <c r="M3813" s="4" t="e">
        <f>IF(TRIM(CLEAN(I3813))="USCSH0000000","",VLOOKUP(I3813,'EZE Daily_With_BB CODES'!$H$3:$J$4445,3,0))</f>
        <v>#N/A</v>
      </c>
    </row>
    <row r="3814" ht="15" customHeight="1" s="4" customFormat="1">
      <c r="F3814" s="4">
        <f>'Enhanced Basket_AUTOLOAD'!H3813</f>
        <v>0</v>
      </c>
      <c r="G3814" s="4">
        <f>'Enhanced Basket_AUTOLOAD'!M3813</f>
        <v>0</v>
      </c>
      <c r="H3814" s="4">
        <f>'Enhanced Basket_AUTOLOAD'!O3813</f>
        <v>0</v>
      </c>
      <c r="I3814" s="4">
        <f>'Enhanced Basket_AUTOLOAD'!P3813</f>
        <v>0</v>
      </c>
      <c r="J3814" s="4">
        <f>'Enhanced Basket_AUTOLOAD'!Q3813</f>
        <v>0</v>
      </c>
      <c r="M3814" s="4" t="e">
        <f>IF(TRIM(CLEAN(I3814))="USCSH0000000","",VLOOKUP(I3814,'EZE Daily_With_BB CODES'!$H$3:$J$4445,3,0))</f>
        <v>#N/A</v>
      </c>
    </row>
    <row r="3815" ht="15" customHeight="1" s="4" customFormat="1">
      <c r="F3815" s="4">
        <f>'Enhanced Basket_AUTOLOAD'!H3814</f>
        <v>0</v>
      </c>
      <c r="G3815" s="4">
        <f>'Enhanced Basket_AUTOLOAD'!M3814</f>
        <v>0</v>
      </c>
      <c r="H3815" s="4">
        <f>'Enhanced Basket_AUTOLOAD'!O3814</f>
        <v>0</v>
      </c>
      <c r="I3815" s="4">
        <f>'Enhanced Basket_AUTOLOAD'!P3814</f>
        <v>0</v>
      </c>
      <c r="J3815" s="4">
        <f>'Enhanced Basket_AUTOLOAD'!Q3814</f>
        <v>0</v>
      </c>
      <c r="M3815" s="4" t="e">
        <f>IF(TRIM(CLEAN(I3815))="USCSH0000000","",VLOOKUP(I3815,'EZE Daily_With_BB CODES'!$H$3:$J$4445,3,0))</f>
        <v>#N/A</v>
      </c>
    </row>
    <row r="3816" ht="15" customHeight="1" s="4" customFormat="1">
      <c r="F3816" s="4">
        <f>'Enhanced Basket_AUTOLOAD'!H3815</f>
        <v>0</v>
      </c>
      <c r="G3816" s="4">
        <f>'Enhanced Basket_AUTOLOAD'!M3815</f>
        <v>0</v>
      </c>
      <c r="H3816" s="4">
        <f>'Enhanced Basket_AUTOLOAD'!O3815</f>
        <v>0</v>
      </c>
      <c r="I3816" s="4">
        <f>'Enhanced Basket_AUTOLOAD'!P3815</f>
        <v>0</v>
      </c>
      <c r="J3816" s="4">
        <f>'Enhanced Basket_AUTOLOAD'!Q3815</f>
        <v>0</v>
      </c>
      <c r="M3816" s="4" t="e">
        <f>IF(TRIM(CLEAN(I3816))="USCSH0000000","",VLOOKUP(I3816,'EZE Daily_With_BB CODES'!$H$3:$J$4445,3,0))</f>
        <v>#N/A</v>
      </c>
    </row>
    <row r="3817" ht="15" customHeight="1" s="4" customFormat="1">
      <c r="F3817" s="4">
        <f>'Enhanced Basket_AUTOLOAD'!H3816</f>
        <v>0</v>
      </c>
      <c r="G3817" s="4">
        <f>'Enhanced Basket_AUTOLOAD'!M3816</f>
        <v>0</v>
      </c>
      <c r="H3817" s="4">
        <f>'Enhanced Basket_AUTOLOAD'!O3816</f>
        <v>0</v>
      </c>
      <c r="I3817" s="4">
        <f>'Enhanced Basket_AUTOLOAD'!P3816</f>
        <v>0</v>
      </c>
      <c r="J3817" s="4">
        <f>'Enhanced Basket_AUTOLOAD'!Q3816</f>
        <v>0</v>
      </c>
      <c r="M3817" s="4" t="e">
        <f>IF(TRIM(CLEAN(I3817))="USCSH0000000","",VLOOKUP(I3817,'EZE Daily_With_BB CODES'!$H$3:$J$4445,3,0))</f>
        <v>#N/A</v>
      </c>
    </row>
    <row r="3818" ht="15" customHeight="1" s="4" customFormat="1">
      <c r="F3818" s="4">
        <f>'Enhanced Basket_AUTOLOAD'!H3817</f>
        <v>0</v>
      </c>
      <c r="G3818" s="4">
        <f>'Enhanced Basket_AUTOLOAD'!M3817</f>
        <v>0</v>
      </c>
      <c r="H3818" s="4">
        <f>'Enhanced Basket_AUTOLOAD'!O3817</f>
        <v>0</v>
      </c>
      <c r="I3818" s="4">
        <f>'Enhanced Basket_AUTOLOAD'!P3817</f>
        <v>0</v>
      </c>
      <c r="J3818" s="4">
        <f>'Enhanced Basket_AUTOLOAD'!Q3817</f>
        <v>0</v>
      </c>
      <c r="M3818" s="4" t="e">
        <f>IF(TRIM(CLEAN(I3818))="USCSH0000000","",VLOOKUP(I3818,'EZE Daily_With_BB CODES'!$H$3:$J$4445,3,0))</f>
        <v>#N/A</v>
      </c>
    </row>
    <row r="3819" ht="15" customHeight="1" s="4" customFormat="1">
      <c r="F3819" s="4">
        <f>'Enhanced Basket_AUTOLOAD'!H3818</f>
        <v>0</v>
      </c>
      <c r="G3819" s="4">
        <f>'Enhanced Basket_AUTOLOAD'!M3818</f>
        <v>0</v>
      </c>
      <c r="H3819" s="4">
        <f>'Enhanced Basket_AUTOLOAD'!O3818</f>
        <v>0</v>
      </c>
      <c r="I3819" s="4">
        <f>'Enhanced Basket_AUTOLOAD'!P3818</f>
        <v>0</v>
      </c>
      <c r="J3819" s="4">
        <f>'Enhanced Basket_AUTOLOAD'!Q3818</f>
        <v>0</v>
      </c>
      <c r="M3819" s="4" t="e">
        <f>IF(TRIM(CLEAN(I3819))="USCSH0000000","",VLOOKUP(I3819,'EZE Daily_With_BB CODES'!$H$3:$J$4445,3,0))</f>
        <v>#N/A</v>
      </c>
    </row>
    <row r="3820" ht="15" customHeight="1" s="4" customFormat="1">
      <c r="F3820" s="4">
        <f>'Enhanced Basket_AUTOLOAD'!H3819</f>
        <v>0</v>
      </c>
      <c r="G3820" s="4">
        <f>'Enhanced Basket_AUTOLOAD'!M3819</f>
        <v>0</v>
      </c>
      <c r="H3820" s="4">
        <f>'Enhanced Basket_AUTOLOAD'!O3819</f>
        <v>0</v>
      </c>
      <c r="I3820" s="4">
        <f>'Enhanced Basket_AUTOLOAD'!P3819</f>
        <v>0</v>
      </c>
      <c r="J3820" s="4">
        <f>'Enhanced Basket_AUTOLOAD'!Q3819</f>
        <v>0</v>
      </c>
      <c r="M3820" s="4" t="e">
        <f>IF(TRIM(CLEAN(I3820))="USCSH0000000","",VLOOKUP(I3820,'EZE Daily_With_BB CODES'!$H$3:$J$4445,3,0))</f>
        <v>#N/A</v>
      </c>
    </row>
    <row r="3821" ht="15" customHeight="1" s="4" customFormat="1">
      <c r="F3821" s="4">
        <f>'Enhanced Basket_AUTOLOAD'!H3820</f>
        <v>0</v>
      </c>
      <c r="G3821" s="4">
        <f>'Enhanced Basket_AUTOLOAD'!M3820</f>
        <v>0</v>
      </c>
      <c r="H3821" s="4">
        <f>'Enhanced Basket_AUTOLOAD'!O3820</f>
        <v>0</v>
      </c>
      <c r="I3821" s="4">
        <f>'Enhanced Basket_AUTOLOAD'!P3820</f>
        <v>0</v>
      </c>
      <c r="J3821" s="4">
        <f>'Enhanced Basket_AUTOLOAD'!Q3820</f>
        <v>0</v>
      </c>
      <c r="M3821" s="4" t="e">
        <f>IF(TRIM(CLEAN(I3821))="USCSH0000000","",VLOOKUP(I3821,'EZE Daily_With_BB CODES'!$H$3:$J$4445,3,0))</f>
        <v>#N/A</v>
      </c>
    </row>
    <row r="3822" ht="15" customHeight="1" s="4" customFormat="1">
      <c r="F3822" s="4">
        <f>'Enhanced Basket_AUTOLOAD'!H3821</f>
        <v>0</v>
      </c>
      <c r="G3822" s="4">
        <f>'Enhanced Basket_AUTOLOAD'!M3821</f>
        <v>0</v>
      </c>
      <c r="H3822" s="4">
        <f>'Enhanced Basket_AUTOLOAD'!O3821</f>
        <v>0</v>
      </c>
      <c r="I3822" s="4">
        <f>'Enhanced Basket_AUTOLOAD'!P3821</f>
        <v>0</v>
      </c>
      <c r="J3822" s="4">
        <f>'Enhanced Basket_AUTOLOAD'!Q3821</f>
        <v>0</v>
      </c>
      <c r="M3822" s="4" t="e">
        <f>IF(TRIM(CLEAN(I3822))="USCSH0000000","",VLOOKUP(I3822,'EZE Daily_With_BB CODES'!$H$3:$J$4445,3,0))</f>
        <v>#N/A</v>
      </c>
    </row>
    <row r="3823" ht="15" customHeight="1" s="4" customFormat="1">
      <c r="F3823" s="4">
        <f>'Enhanced Basket_AUTOLOAD'!H3822</f>
        <v>0</v>
      </c>
      <c r="G3823" s="4">
        <f>'Enhanced Basket_AUTOLOAD'!M3822</f>
        <v>0</v>
      </c>
      <c r="H3823" s="4">
        <f>'Enhanced Basket_AUTOLOAD'!O3822</f>
        <v>0</v>
      </c>
      <c r="I3823" s="4">
        <f>'Enhanced Basket_AUTOLOAD'!P3822</f>
        <v>0</v>
      </c>
      <c r="J3823" s="4">
        <f>'Enhanced Basket_AUTOLOAD'!Q3822</f>
        <v>0</v>
      </c>
      <c r="M3823" s="4" t="e">
        <f>IF(TRIM(CLEAN(I3823))="USCSH0000000","",VLOOKUP(I3823,'EZE Daily_With_BB CODES'!$H$3:$J$4445,3,0))</f>
        <v>#N/A</v>
      </c>
    </row>
    <row r="3824" ht="15" customHeight="1" s="4" customFormat="1">
      <c r="F3824" s="4">
        <f>'Enhanced Basket_AUTOLOAD'!H3823</f>
        <v>0</v>
      </c>
      <c r="G3824" s="4">
        <f>'Enhanced Basket_AUTOLOAD'!M3823</f>
        <v>0</v>
      </c>
      <c r="H3824" s="4">
        <f>'Enhanced Basket_AUTOLOAD'!O3823</f>
        <v>0</v>
      </c>
      <c r="I3824" s="4">
        <f>'Enhanced Basket_AUTOLOAD'!P3823</f>
        <v>0</v>
      </c>
      <c r="J3824" s="4">
        <f>'Enhanced Basket_AUTOLOAD'!Q3823</f>
        <v>0</v>
      </c>
      <c r="M3824" s="4" t="e">
        <f>IF(TRIM(CLEAN(I3824))="USCSH0000000","",VLOOKUP(I3824,'EZE Daily_With_BB CODES'!$H$3:$J$4445,3,0))</f>
        <v>#N/A</v>
      </c>
    </row>
    <row r="3825" ht="15" customHeight="1" s="4" customFormat="1">
      <c r="F3825" s="4">
        <f>'Enhanced Basket_AUTOLOAD'!H3824</f>
        <v>0</v>
      </c>
      <c r="G3825" s="4">
        <f>'Enhanced Basket_AUTOLOAD'!M3824</f>
        <v>0</v>
      </c>
      <c r="H3825" s="4">
        <f>'Enhanced Basket_AUTOLOAD'!O3824</f>
        <v>0</v>
      </c>
      <c r="I3825" s="4">
        <f>'Enhanced Basket_AUTOLOAD'!P3824</f>
        <v>0</v>
      </c>
      <c r="J3825" s="4">
        <f>'Enhanced Basket_AUTOLOAD'!Q3824</f>
        <v>0</v>
      </c>
      <c r="M3825" s="4" t="e">
        <f>IF(TRIM(CLEAN(I3825))="USCSH0000000","",VLOOKUP(I3825,'EZE Daily_With_BB CODES'!$H$3:$J$4445,3,0))</f>
        <v>#N/A</v>
      </c>
    </row>
    <row r="3826" ht="15" customHeight="1" s="4" customFormat="1">
      <c r="F3826" s="4">
        <f>'Enhanced Basket_AUTOLOAD'!H3825</f>
        <v>0</v>
      </c>
      <c r="G3826" s="4">
        <f>'Enhanced Basket_AUTOLOAD'!M3825</f>
        <v>0</v>
      </c>
      <c r="H3826" s="4">
        <f>'Enhanced Basket_AUTOLOAD'!O3825</f>
        <v>0</v>
      </c>
      <c r="I3826" s="4">
        <f>'Enhanced Basket_AUTOLOAD'!P3825</f>
        <v>0</v>
      </c>
      <c r="J3826" s="4">
        <f>'Enhanced Basket_AUTOLOAD'!Q3825</f>
        <v>0</v>
      </c>
      <c r="M3826" s="4" t="e">
        <f>IF(TRIM(CLEAN(I3826))="USCSH0000000","",VLOOKUP(I3826,'EZE Daily_With_BB CODES'!$H$3:$J$4445,3,0))</f>
        <v>#N/A</v>
      </c>
    </row>
    <row r="3827" ht="15" customHeight="1" s="4" customFormat="1">
      <c r="F3827" s="4">
        <f>'Enhanced Basket_AUTOLOAD'!H3826</f>
        <v>0</v>
      </c>
      <c r="G3827" s="4">
        <f>'Enhanced Basket_AUTOLOAD'!M3826</f>
        <v>0</v>
      </c>
      <c r="H3827" s="4">
        <f>'Enhanced Basket_AUTOLOAD'!O3826</f>
        <v>0</v>
      </c>
      <c r="I3827" s="4">
        <f>'Enhanced Basket_AUTOLOAD'!P3826</f>
        <v>0</v>
      </c>
      <c r="J3827" s="4">
        <f>'Enhanced Basket_AUTOLOAD'!Q3826</f>
        <v>0</v>
      </c>
      <c r="M3827" s="4" t="e">
        <f>IF(TRIM(CLEAN(I3827))="USCSH0000000","",VLOOKUP(I3827,'EZE Daily_With_BB CODES'!$H$3:$J$4445,3,0))</f>
        <v>#N/A</v>
      </c>
    </row>
    <row r="3828" ht="15" customHeight="1" s="4" customFormat="1">
      <c r="F3828" s="4">
        <f>'Enhanced Basket_AUTOLOAD'!H3827</f>
        <v>0</v>
      </c>
      <c r="G3828" s="4">
        <f>'Enhanced Basket_AUTOLOAD'!M3827</f>
        <v>0</v>
      </c>
      <c r="H3828" s="4">
        <f>'Enhanced Basket_AUTOLOAD'!O3827</f>
        <v>0</v>
      </c>
      <c r="I3828" s="4">
        <f>'Enhanced Basket_AUTOLOAD'!P3827</f>
        <v>0</v>
      </c>
      <c r="J3828" s="4">
        <f>'Enhanced Basket_AUTOLOAD'!Q3827</f>
        <v>0</v>
      </c>
      <c r="M3828" s="4" t="e">
        <f>IF(TRIM(CLEAN(I3828))="USCSH0000000","",VLOOKUP(I3828,'EZE Daily_With_BB CODES'!$H$3:$J$4445,3,0))</f>
        <v>#N/A</v>
      </c>
    </row>
    <row r="3829" ht="15" customHeight="1" s="4" customFormat="1">
      <c r="F3829" s="4">
        <f>'Enhanced Basket_AUTOLOAD'!H3828</f>
        <v>0</v>
      </c>
      <c r="G3829" s="4">
        <f>'Enhanced Basket_AUTOLOAD'!M3828</f>
        <v>0</v>
      </c>
      <c r="H3829" s="4">
        <f>'Enhanced Basket_AUTOLOAD'!O3828</f>
        <v>0</v>
      </c>
      <c r="I3829" s="4">
        <f>'Enhanced Basket_AUTOLOAD'!P3828</f>
        <v>0</v>
      </c>
      <c r="J3829" s="4">
        <f>'Enhanced Basket_AUTOLOAD'!Q3828</f>
        <v>0</v>
      </c>
      <c r="M3829" s="4" t="e">
        <f>IF(TRIM(CLEAN(I3829))="USCSH0000000","",VLOOKUP(I3829,'EZE Daily_With_BB CODES'!$H$3:$J$4445,3,0))</f>
        <v>#N/A</v>
      </c>
    </row>
    <row r="3830" ht="15" customHeight="1" s="4" customFormat="1">
      <c r="F3830" s="4">
        <f>'Enhanced Basket_AUTOLOAD'!H3829</f>
        <v>0</v>
      </c>
      <c r="G3830" s="4">
        <f>'Enhanced Basket_AUTOLOAD'!M3829</f>
        <v>0</v>
      </c>
      <c r="H3830" s="4">
        <f>'Enhanced Basket_AUTOLOAD'!O3829</f>
        <v>0</v>
      </c>
      <c r="I3830" s="4">
        <f>'Enhanced Basket_AUTOLOAD'!P3829</f>
        <v>0</v>
      </c>
      <c r="J3830" s="4">
        <f>'Enhanced Basket_AUTOLOAD'!Q3829</f>
        <v>0</v>
      </c>
      <c r="M3830" s="4" t="e">
        <f>IF(TRIM(CLEAN(I3830))="USCSH0000000","",VLOOKUP(I3830,'EZE Daily_With_BB CODES'!$H$3:$J$4445,3,0))</f>
        <v>#N/A</v>
      </c>
    </row>
    <row r="3831" ht="15" customHeight="1" s="4" customFormat="1">
      <c r="F3831" s="4">
        <f>'Enhanced Basket_AUTOLOAD'!H3830</f>
        <v>0</v>
      </c>
      <c r="G3831" s="4">
        <f>'Enhanced Basket_AUTOLOAD'!M3830</f>
        <v>0</v>
      </c>
      <c r="H3831" s="4">
        <f>'Enhanced Basket_AUTOLOAD'!O3830</f>
        <v>0</v>
      </c>
      <c r="I3831" s="4">
        <f>'Enhanced Basket_AUTOLOAD'!P3830</f>
        <v>0</v>
      </c>
      <c r="J3831" s="4">
        <f>'Enhanced Basket_AUTOLOAD'!Q3830</f>
        <v>0</v>
      </c>
      <c r="M3831" s="4" t="e">
        <f>IF(TRIM(CLEAN(I3831))="USCSH0000000","",VLOOKUP(I3831,'EZE Daily_With_BB CODES'!$H$3:$J$4445,3,0))</f>
        <v>#N/A</v>
      </c>
    </row>
    <row r="3832" ht="15" customHeight="1" s="4" customFormat="1">
      <c r="F3832" s="4">
        <f>'Enhanced Basket_AUTOLOAD'!H3831</f>
        <v>0</v>
      </c>
      <c r="G3832" s="4">
        <f>'Enhanced Basket_AUTOLOAD'!M3831</f>
        <v>0</v>
      </c>
      <c r="H3832" s="4">
        <f>'Enhanced Basket_AUTOLOAD'!O3831</f>
        <v>0</v>
      </c>
      <c r="I3832" s="4">
        <f>'Enhanced Basket_AUTOLOAD'!P3831</f>
        <v>0</v>
      </c>
      <c r="J3832" s="4">
        <f>'Enhanced Basket_AUTOLOAD'!Q3831</f>
        <v>0</v>
      </c>
      <c r="M3832" s="4" t="e">
        <f>IF(TRIM(CLEAN(I3832))="USCSH0000000","",VLOOKUP(I3832,'EZE Daily_With_BB CODES'!$H$3:$J$4445,3,0))</f>
        <v>#N/A</v>
      </c>
    </row>
    <row r="3833" ht="15" customHeight="1" s="4" customFormat="1">
      <c r="F3833" s="4">
        <f>'Enhanced Basket_AUTOLOAD'!H3832</f>
        <v>0</v>
      </c>
      <c r="G3833" s="4">
        <f>'Enhanced Basket_AUTOLOAD'!M3832</f>
        <v>0</v>
      </c>
      <c r="H3833" s="4">
        <f>'Enhanced Basket_AUTOLOAD'!O3832</f>
        <v>0</v>
      </c>
      <c r="I3833" s="4">
        <f>'Enhanced Basket_AUTOLOAD'!P3832</f>
        <v>0</v>
      </c>
      <c r="J3833" s="4">
        <f>'Enhanced Basket_AUTOLOAD'!Q3832</f>
        <v>0</v>
      </c>
      <c r="M3833" s="4" t="e">
        <f>IF(TRIM(CLEAN(I3833))="USCSH0000000","",VLOOKUP(I3833,'EZE Daily_With_BB CODES'!$H$3:$J$4445,3,0))</f>
        <v>#N/A</v>
      </c>
    </row>
    <row r="3834" ht="15" customHeight="1" s="4" customFormat="1">
      <c r="F3834" s="4">
        <f>'Enhanced Basket_AUTOLOAD'!H3833</f>
        <v>0</v>
      </c>
      <c r="G3834" s="4">
        <f>'Enhanced Basket_AUTOLOAD'!M3833</f>
        <v>0</v>
      </c>
      <c r="H3834" s="4">
        <f>'Enhanced Basket_AUTOLOAD'!O3833</f>
        <v>0</v>
      </c>
      <c r="I3834" s="4">
        <f>'Enhanced Basket_AUTOLOAD'!P3833</f>
        <v>0</v>
      </c>
      <c r="J3834" s="4">
        <f>'Enhanced Basket_AUTOLOAD'!Q3833</f>
        <v>0</v>
      </c>
      <c r="M3834" s="4" t="e">
        <f>IF(TRIM(CLEAN(I3834))="USCSH0000000","",VLOOKUP(I3834,'EZE Daily_With_BB CODES'!$H$3:$J$4445,3,0))</f>
        <v>#N/A</v>
      </c>
    </row>
    <row r="3835" ht="15" customHeight="1" s="4" customFormat="1">
      <c r="F3835" s="4">
        <f>'Enhanced Basket_AUTOLOAD'!H3834</f>
        <v>0</v>
      </c>
      <c r="G3835" s="4">
        <f>'Enhanced Basket_AUTOLOAD'!M3834</f>
        <v>0</v>
      </c>
      <c r="H3835" s="4">
        <f>'Enhanced Basket_AUTOLOAD'!O3834</f>
        <v>0</v>
      </c>
      <c r="I3835" s="4">
        <f>'Enhanced Basket_AUTOLOAD'!P3834</f>
        <v>0</v>
      </c>
      <c r="J3835" s="4">
        <f>'Enhanced Basket_AUTOLOAD'!Q3834</f>
        <v>0</v>
      </c>
      <c r="M3835" s="4" t="e">
        <f>IF(TRIM(CLEAN(I3835))="USCSH0000000","",VLOOKUP(I3835,'EZE Daily_With_BB CODES'!$H$3:$J$4445,3,0))</f>
        <v>#N/A</v>
      </c>
    </row>
    <row r="3836" ht="15" customHeight="1" s="4" customFormat="1">
      <c r="F3836" s="4">
        <f>'Enhanced Basket_AUTOLOAD'!H3835</f>
        <v>0</v>
      </c>
      <c r="G3836" s="4">
        <f>'Enhanced Basket_AUTOLOAD'!M3835</f>
        <v>0</v>
      </c>
      <c r="H3836" s="4">
        <f>'Enhanced Basket_AUTOLOAD'!O3835</f>
        <v>0</v>
      </c>
      <c r="I3836" s="4">
        <f>'Enhanced Basket_AUTOLOAD'!P3835</f>
        <v>0</v>
      </c>
      <c r="J3836" s="4">
        <f>'Enhanced Basket_AUTOLOAD'!Q3835</f>
        <v>0</v>
      </c>
      <c r="M3836" s="4" t="e">
        <f>IF(TRIM(CLEAN(I3836))="USCSH0000000","",VLOOKUP(I3836,'EZE Daily_With_BB CODES'!$H$3:$J$4445,3,0))</f>
        <v>#N/A</v>
      </c>
    </row>
    <row r="3837" ht="15" customHeight="1" s="4" customFormat="1">
      <c r="F3837" s="4">
        <f>'Enhanced Basket_AUTOLOAD'!H3836</f>
        <v>0</v>
      </c>
      <c r="G3837" s="4">
        <f>'Enhanced Basket_AUTOLOAD'!M3836</f>
        <v>0</v>
      </c>
      <c r="H3837" s="4">
        <f>'Enhanced Basket_AUTOLOAD'!O3836</f>
        <v>0</v>
      </c>
      <c r="I3837" s="4">
        <f>'Enhanced Basket_AUTOLOAD'!P3836</f>
        <v>0</v>
      </c>
      <c r="J3837" s="4">
        <f>'Enhanced Basket_AUTOLOAD'!Q3836</f>
        <v>0</v>
      </c>
      <c r="M3837" s="4" t="e">
        <f>IF(TRIM(CLEAN(I3837))="USCSH0000000","",VLOOKUP(I3837,'EZE Daily_With_BB CODES'!$H$3:$J$4445,3,0))</f>
        <v>#N/A</v>
      </c>
    </row>
    <row r="3838" ht="15" customHeight="1" s="4" customFormat="1">
      <c r="F3838" s="4">
        <f>'Enhanced Basket_AUTOLOAD'!H3837</f>
        <v>0</v>
      </c>
      <c r="G3838" s="4">
        <f>'Enhanced Basket_AUTOLOAD'!M3837</f>
        <v>0</v>
      </c>
      <c r="H3838" s="4">
        <f>'Enhanced Basket_AUTOLOAD'!O3837</f>
        <v>0</v>
      </c>
      <c r="I3838" s="4">
        <f>'Enhanced Basket_AUTOLOAD'!P3837</f>
        <v>0</v>
      </c>
      <c r="J3838" s="4">
        <f>'Enhanced Basket_AUTOLOAD'!Q3837</f>
        <v>0</v>
      </c>
      <c r="M3838" s="4" t="e">
        <f>IF(TRIM(CLEAN(I3838))="USCSH0000000","",VLOOKUP(I3838,'EZE Daily_With_BB CODES'!$H$3:$J$4445,3,0))</f>
        <v>#N/A</v>
      </c>
    </row>
    <row r="3839" ht="15" customHeight="1" s="4" customFormat="1">
      <c r="F3839" s="4">
        <f>'Enhanced Basket_AUTOLOAD'!H3838</f>
        <v>0</v>
      </c>
      <c r="G3839" s="4">
        <f>'Enhanced Basket_AUTOLOAD'!M3838</f>
        <v>0</v>
      </c>
      <c r="H3839" s="4">
        <f>'Enhanced Basket_AUTOLOAD'!O3838</f>
        <v>0</v>
      </c>
      <c r="I3839" s="4">
        <f>'Enhanced Basket_AUTOLOAD'!P3838</f>
        <v>0</v>
      </c>
      <c r="J3839" s="4">
        <f>'Enhanced Basket_AUTOLOAD'!Q3838</f>
        <v>0</v>
      </c>
      <c r="M3839" s="4" t="e">
        <f>IF(TRIM(CLEAN(I3839))="USCSH0000000","",VLOOKUP(I3839,'EZE Daily_With_BB CODES'!$H$3:$J$4445,3,0))</f>
        <v>#N/A</v>
      </c>
    </row>
    <row r="3840" ht="15" customHeight="1" s="4" customFormat="1">
      <c r="F3840" s="4">
        <f>'Enhanced Basket_AUTOLOAD'!H3839</f>
        <v>0</v>
      </c>
      <c r="G3840" s="4">
        <f>'Enhanced Basket_AUTOLOAD'!M3839</f>
        <v>0</v>
      </c>
      <c r="H3840" s="4">
        <f>'Enhanced Basket_AUTOLOAD'!O3839</f>
        <v>0</v>
      </c>
      <c r="I3840" s="4">
        <f>'Enhanced Basket_AUTOLOAD'!P3839</f>
        <v>0</v>
      </c>
      <c r="J3840" s="4">
        <f>'Enhanced Basket_AUTOLOAD'!Q3839</f>
        <v>0</v>
      </c>
      <c r="M3840" s="4" t="e">
        <f>IF(TRIM(CLEAN(I3840))="USCSH0000000","",VLOOKUP(I3840,'EZE Daily_With_BB CODES'!$H$3:$J$4445,3,0))</f>
        <v>#N/A</v>
      </c>
    </row>
    <row r="3841" ht="15" customHeight="1" s="4" customFormat="1">
      <c r="F3841" s="4">
        <f>'Enhanced Basket_AUTOLOAD'!H3840</f>
        <v>0</v>
      </c>
      <c r="G3841" s="4">
        <f>'Enhanced Basket_AUTOLOAD'!M3840</f>
        <v>0</v>
      </c>
      <c r="H3841" s="4">
        <f>'Enhanced Basket_AUTOLOAD'!O3840</f>
        <v>0</v>
      </c>
      <c r="I3841" s="4">
        <f>'Enhanced Basket_AUTOLOAD'!P3840</f>
        <v>0</v>
      </c>
      <c r="J3841" s="4">
        <f>'Enhanced Basket_AUTOLOAD'!Q3840</f>
        <v>0</v>
      </c>
      <c r="M3841" s="4" t="e">
        <f>IF(TRIM(CLEAN(I3841))="USCSH0000000","",VLOOKUP(I3841,'EZE Daily_With_BB CODES'!$H$3:$J$4445,3,0))</f>
        <v>#N/A</v>
      </c>
    </row>
    <row r="3842" ht="15" customHeight="1" s="4" customFormat="1">
      <c r="F3842" s="4">
        <f>'Enhanced Basket_AUTOLOAD'!H3841</f>
        <v>0</v>
      </c>
      <c r="G3842" s="4">
        <f>'Enhanced Basket_AUTOLOAD'!M3841</f>
        <v>0</v>
      </c>
      <c r="H3842" s="4">
        <f>'Enhanced Basket_AUTOLOAD'!O3841</f>
        <v>0</v>
      </c>
      <c r="I3842" s="4">
        <f>'Enhanced Basket_AUTOLOAD'!P3841</f>
        <v>0</v>
      </c>
      <c r="J3842" s="4">
        <f>'Enhanced Basket_AUTOLOAD'!Q3841</f>
        <v>0</v>
      </c>
      <c r="M3842" s="4" t="e">
        <f>IF(TRIM(CLEAN(I3842))="USCSH0000000","",VLOOKUP(I3842,'EZE Daily_With_BB CODES'!$H$3:$J$4445,3,0))</f>
        <v>#N/A</v>
      </c>
    </row>
    <row r="3843" ht="15" customHeight="1" s="4" customFormat="1">
      <c r="F3843" s="4">
        <f>'Enhanced Basket_AUTOLOAD'!H3842</f>
        <v>0</v>
      </c>
      <c r="G3843" s="4">
        <f>'Enhanced Basket_AUTOLOAD'!M3842</f>
        <v>0</v>
      </c>
      <c r="H3843" s="4">
        <f>'Enhanced Basket_AUTOLOAD'!O3842</f>
        <v>0</v>
      </c>
      <c r="I3843" s="4">
        <f>'Enhanced Basket_AUTOLOAD'!P3842</f>
        <v>0</v>
      </c>
      <c r="J3843" s="4">
        <f>'Enhanced Basket_AUTOLOAD'!Q3842</f>
        <v>0</v>
      </c>
      <c r="M3843" s="4" t="e">
        <f>IF(TRIM(CLEAN(I3843))="USCSH0000000","",VLOOKUP(I3843,'EZE Daily_With_BB CODES'!$H$3:$J$4445,3,0))</f>
        <v>#N/A</v>
      </c>
    </row>
    <row r="3844" ht="15" customHeight="1" s="4" customFormat="1">
      <c r="F3844" s="4">
        <f>'Enhanced Basket_AUTOLOAD'!H3843</f>
        <v>0</v>
      </c>
      <c r="G3844" s="4">
        <f>'Enhanced Basket_AUTOLOAD'!M3843</f>
        <v>0</v>
      </c>
      <c r="H3844" s="4">
        <f>'Enhanced Basket_AUTOLOAD'!O3843</f>
        <v>0</v>
      </c>
      <c r="I3844" s="4">
        <f>'Enhanced Basket_AUTOLOAD'!P3843</f>
        <v>0</v>
      </c>
      <c r="J3844" s="4">
        <f>'Enhanced Basket_AUTOLOAD'!Q3843</f>
        <v>0</v>
      </c>
      <c r="M3844" s="4" t="e">
        <f>IF(TRIM(CLEAN(I3844))="USCSH0000000","",VLOOKUP(I3844,'EZE Daily_With_BB CODES'!$H$3:$J$4445,3,0))</f>
        <v>#N/A</v>
      </c>
    </row>
    <row r="3845" ht="15" customHeight="1" s="4" customFormat="1">
      <c r="F3845" s="4">
        <f>'Enhanced Basket_AUTOLOAD'!H3844</f>
        <v>0</v>
      </c>
      <c r="G3845" s="4">
        <f>'Enhanced Basket_AUTOLOAD'!M3844</f>
        <v>0</v>
      </c>
      <c r="H3845" s="4">
        <f>'Enhanced Basket_AUTOLOAD'!O3844</f>
        <v>0</v>
      </c>
      <c r="I3845" s="4">
        <f>'Enhanced Basket_AUTOLOAD'!P3844</f>
        <v>0</v>
      </c>
      <c r="J3845" s="4">
        <f>'Enhanced Basket_AUTOLOAD'!Q3844</f>
        <v>0</v>
      </c>
      <c r="M3845" s="4" t="e">
        <f>IF(TRIM(CLEAN(I3845))="USCSH0000000","",VLOOKUP(I3845,'EZE Daily_With_BB CODES'!$H$3:$J$4445,3,0))</f>
        <v>#N/A</v>
      </c>
    </row>
    <row r="3846" ht="15" customHeight="1" s="4" customFormat="1">
      <c r="F3846" s="4">
        <f>'Enhanced Basket_AUTOLOAD'!H3845</f>
        <v>0</v>
      </c>
      <c r="G3846" s="4">
        <f>'Enhanced Basket_AUTOLOAD'!M3845</f>
        <v>0</v>
      </c>
      <c r="H3846" s="4">
        <f>'Enhanced Basket_AUTOLOAD'!O3845</f>
        <v>0</v>
      </c>
      <c r="I3846" s="4">
        <f>'Enhanced Basket_AUTOLOAD'!P3845</f>
        <v>0</v>
      </c>
      <c r="J3846" s="4">
        <f>'Enhanced Basket_AUTOLOAD'!Q3845</f>
        <v>0</v>
      </c>
      <c r="M3846" s="4" t="e">
        <f>IF(TRIM(CLEAN(I3846))="USCSH0000000","",VLOOKUP(I3846,'EZE Daily_With_BB CODES'!$H$3:$J$4445,3,0))</f>
        <v>#N/A</v>
      </c>
    </row>
    <row r="3847" ht="15" customHeight="1" s="4" customFormat="1">
      <c r="F3847" s="4">
        <f>'Enhanced Basket_AUTOLOAD'!H3846</f>
        <v>0</v>
      </c>
      <c r="G3847" s="4">
        <f>'Enhanced Basket_AUTOLOAD'!M3846</f>
        <v>0</v>
      </c>
      <c r="H3847" s="4">
        <f>'Enhanced Basket_AUTOLOAD'!O3846</f>
        <v>0</v>
      </c>
      <c r="I3847" s="4">
        <f>'Enhanced Basket_AUTOLOAD'!P3846</f>
        <v>0</v>
      </c>
      <c r="J3847" s="4">
        <f>'Enhanced Basket_AUTOLOAD'!Q3846</f>
        <v>0</v>
      </c>
      <c r="M3847" s="4" t="e">
        <f>IF(TRIM(CLEAN(I3847))="USCSH0000000","",VLOOKUP(I3847,'EZE Daily_With_BB CODES'!$H$3:$J$4445,3,0))</f>
        <v>#N/A</v>
      </c>
    </row>
    <row r="3848" ht="15" customHeight="1" s="4" customFormat="1">
      <c r="F3848" s="4">
        <f>'Enhanced Basket_AUTOLOAD'!H3847</f>
        <v>0</v>
      </c>
      <c r="G3848" s="4">
        <f>'Enhanced Basket_AUTOLOAD'!M3847</f>
        <v>0</v>
      </c>
      <c r="H3848" s="4">
        <f>'Enhanced Basket_AUTOLOAD'!O3847</f>
        <v>0</v>
      </c>
      <c r="I3848" s="4">
        <f>'Enhanced Basket_AUTOLOAD'!P3847</f>
        <v>0</v>
      </c>
      <c r="J3848" s="4">
        <f>'Enhanced Basket_AUTOLOAD'!Q3847</f>
        <v>0</v>
      </c>
      <c r="M3848" s="4" t="e">
        <f>IF(TRIM(CLEAN(I3848))="USCSH0000000","",VLOOKUP(I3848,'EZE Daily_With_BB CODES'!$H$3:$J$4445,3,0))</f>
        <v>#N/A</v>
      </c>
    </row>
    <row r="3849" ht="15" customHeight="1" s="4" customFormat="1">
      <c r="F3849" s="4">
        <f>'Enhanced Basket_AUTOLOAD'!H3848</f>
        <v>0</v>
      </c>
      <c r="G3849" s="4">
        <f>'Enhanced Basket_AUTOLOAD'!M3848</f>
        <v>0</v>
      </c>
      <c r="H3849" s="4">
        <f>'Enhanced Basket_AUTOLOAD'!O3848</f>
        <v>0</v>
      </c>
      <c r="I3849" s="4">
        <f>'Enhanced Basket_AUTOLOAD'!P3848</f>
        <v>0</v>
      </c>
      <c r="J3849" s="4">
        <f>'Enhanced Basket_AUTOLOAD'!Q3848</f>
        <v>0</v>
      </c>
      <c r="M3849" s="4" t="e">
        <f>IF(TRIM(CLEAN(I3849))="USCSH0000000","",VLOOKUP(I3849,'EZE Daily_With_BB CODES'!$H$3:$J$4445,3,0))</f>
        <v>#N/A</v>
      </c>
    </row>
    <row r="3850" ht="15" customHeight="1" s="4" customFormat="1">
      <c r="F3850" s="4">
        <f>'Enhanced Basket_AUTOLOAD'!H3849</f>
        <v>0</v>
      </c>
      <c r="G3850" s="4">
        <f>'Enhanced Basket_AUTOLOAD'!M3849</f>
        <v>0</v>
      </c>
      <c r="H3850" s="4">
        <f>'Enhanced Basket_AUTOLOAD'!O3849</f>
        <v>0</v>
      </c>
      <c r="I3850" s="4">
        <f>'Enhanced Basket_AUTOLOAD'!P3849</f>
        <v>0</v>
      </c>
      <c r="J3850" s="4">
        <f>'Enhanced Basket_AUTOLOAD'!Q3849</f>
        <v>0</v>
      </c>
      <c r="M3850" s="4" t="e">
        <f>IF(TRIM(CLEAN(I3850))="USCSH0000000","",VLOOKUP(I3850,'EZE Daily_With_BB CODES'!$H$3:$J$4445,3,0))</f>
        <v>#N/A</v>
      </c>
    </row>
    <row r="3851" ht="15" customHeight="1" s="4" customFormat="1">
      <c r="F3851" s="4">
        <f>'Enhanced Basket_AUTOLOAD'!H3850</f>
        <v>0</v>
      </c>
      <c r="G3851" s="4">
        <f>'Enhanced Basket_AUTOLOAD'!M3850</f>
        <v>0</v>
      </c>
      <c r="H3851" s="4">
        <f>'Enhanced Basket_AUTOLOAD'!O3850</f>
        <v>0</v>
      </c>
      <c r="I3851" s="4">
        <f>'Enhanced Basket_AUTOLOAD'!P3850</f>
        <v>0</v>
      </c>
      <c r="J3851" s="4">
        <f>'Enhanced Basket_AUTOLOAD'!Q3850</f>
        <v>0</v>
      </c>
      <c r="M3851" s="4" t="e">
        <f>IF(TRIM(CLEAN(I3851))="USCSH0000000","",VLOOKUP(I3851,'EZE Daily_With_BB CODES'!$H$3:$J$4445,3,0))</f>
        <v>#N/A</v>
      </c>
    </row>
    <row r="3852" ht="15" customHeight="1" s="4" customFormat="1">
      <c r="F3852" s="4">
        <f>'Enhanced Basket_AUTOLOAD'!H3851</f>
        <v>0</v>
      </c>
      <c r="G3852" s="4">
        <f>'Enhanced Basket_AUTOLOAD'!M3851</f>
        <v>0</v>
      </c>
      <c r="H3852" s="4">
        <f>'Enhanced Basket_AUTOLOAD'!O3851</f>
        <v>0</v>
      </c>
      <c r="I3852" s="4">
        <f>'Enhanced Basket_AUTOLOAD'!P3851</f>
        <v>0</v>
      </c>
      <c r="J3852" s="4">
        <f>'Enhanced Basket_AUTOLOAD'!Q3851</f>
        <v>0</v>
      </c>
      <c r="M3852" s="4" t="e">
        <f>IF(TRIM(CLEAN(I3852))="USCSH0000000","",VLOOKUP(I3852,'EZE Daily_With_BB CODES'!$H$3:$J$4445,3,0))</f>
        <v>#N/A</v>
      </c>
    </row>
    <row r="3853" ht="15" customHeight="1" s="4" customFormat="1">
      <c r="F3853" s="4">
        <f>'Enhanced Basket_AUTOLOAD'!H3852</f>
        <v>0</v>
      </c>
      <c r="G3853" s="4">
        <f>'Enhanced Basket_AUTOLOAD'!M3852</f>
        <v>0</v>
      </c>
      <c r="H3853" s="4">
        <f>'Enhanced Basket_AUTOLOAD'!O3852</f>
        <v>0</v>
      </c>
      <c r="I3853" s="4">
        <f>'Enhanced Basket_AUTOLOAD'!P3852</f>
        <v>0</v>
      </c>
      <c r="J3853" s="4">
        <f>'Enhanced Basket_AUTOLOAD'!Q3852</f>
        <v>0</v>
      </c>
      <c r="M3853" s="4" t="e">
        <f>IF(TRIM(CLEAN(I3853))="USCSH0000000","",VLOOKUP(I3853,'EZE Daily_With_BB CODES'!$H$3:$J$4445,3,0))</f>
        <v>#N/A</v>
      </c>
    </row>
    <row r="3854" ht="15" customHeight="1" s="4" customFormat="1">
      <c r="F3854" s="4">
        <f>'Enhanced Basket_AUTOLOAD'!H3853</f>
        <v>0</v>
      </c>
      <c r="G3854" s="4">
        <f>'Enhanced Basket_AUTOLOAD'!M3853</f>
        <v>0</v>
      </c>
      <c r="H3854" s="4">
        <f>'Enhanced Basket_AUTOLOAD'!O3853</f>
        <v>0</v>
      </c>
      <c r="I3854" s="4">
        <f>'Enhanced Basket_AUTOLOAD'!P3853</f>
        <v>0</v>
      </c>
      <c r="J3854" s="4">
        <f>'Enhanced Basket_AUTOLOAD'!Q3853</f>
        <v>0</v>
      </c>
      <c r="M3854" s="4" t="e">
        <f>IF(TRIM(CLEAN(I3854))="USCSH0000000","",VLOOKUP(I3854,'EZE Daily_With_BB CODES'!$H$3:$J$4445,3,0))</f>
        <v>#N/A</v>
      </c>
    </row>
    <row r="3855" ht="15" customHeight="1" s="4" customFormat="1">
      <c r="F3855" s="4">
        <f>'Enhanced Basket_AUTOLOAD'!H3854</f>
        <v>0</v>
      </c>
      <c r="G3855" s="4">
        <f>'Enhanced Basket_AUTOLOAD'!M3854</f>
        <v>0</v>
      </c>
      <c r="H3855" s="4">
        <f>'Enhanced Basket_AUTOLOAD'!O3854</f>
        <v>0</v>
      </c>
      <c r="I3855" s="4">
        <f>'Enhanced Basket_AUTOLOAD'!P3854</f>
        <v>0</v>
      </c>
      <c r="J3855" s="4">
        <f>'Enhanced Basket_AUTOLOAD'!Q3854</f>
        <v>0</v>
      </c>
      <c r="M3855" s="4" t="e">
        <f>IF(TRIM(CLEAN(I3855))="USCSH0000000","",VLOOKUP(I3855,'EZE Daily_With_BB CODES'!$H$3:$J$4445,3,0))</f>
        <v>#N/A</v>
      </c>
    </row>
    <row r="3856" ht="15" customHeight="1" s="4" customFormat="1">
      <c r="F3856" s="4">
        <f>'Enhanced Basket_AUTOLOAD'!H3855</f>
        <v>0</v>
      </c>
      <c r="G3856" s="4">
        <f>'Enhanced Basket_AUTOLOAD'!M3855</f>
        <v>0</v>
      </c>
      <c r="H3856" s="4">
        <f>'Enhanced Basket_AUTOLOAD'!O3855</f>
        <v>0</v>
      </c>
      <c r="I3856" s="4">
        <f>'Enhanced Basket_AUTOLOAD'!P3855</f>
        <v>0</v>
      </c>
      <c r="J3856" s="4">
        <f>'Enhanced Basket_AUTOLOAD'!Q3855</f>
        <v>0</v>
      </c>
      <c r="M3856" s="4" t="e">
        <f>IF(TRIM(CLEAN(I3856))="USCSH0000000","",VLOOKUP(I3856,'EZE Daily_With_BB CODES'!$H$3:$J$4445,3,0))</f>
        <v>#N/A</v>
      </c>
    </row>
    <row r="3857" ht="15" customHeight="1" s="4" customFormat="1">
      <c r="F3857" s="4">
        <f>'Enhanced Basket_AUTOLOAD'!H3856</f>
        <v>0</v>
      </c>
      <c r="G3857" s="4">
        <f>'Enhanced Basket_AUTOLOAD'!M3856</f>
        <v>0</v>
      </c>
      <c r="H3857" s="4">
        <f>'Enhanced Basket_AUTOLOAD'!O3856</f>
        <v>0</v>
      </c>
      <c r="I3857" s="4">
        <f>'Enhanced Basket_AUTOLOAD'!P3856</f>
        <v>0</v>
      </c>
      <c r="J3857" s="4">
        <f>'Enhanced Basket_AUTOLOAD'!Q3856</f>
        <v>0</v>
      </c>
      <c r="M3857" s="4" t="e">
        <f>IF(TRIM(CLEAN(I3857))="USCSH0000000","",VLOOKUP(I3857,'EZE Daily_With_BB CODES'!$H$3:$J$4445,3,0))</f>
        <v>#N/A</v>
      </c>
    </row>
    <row r="3858" ht="15" customHeight="1" s="4" customFormat="1">
      <c r="F3858" s="4">
        <f>'Enhanced Basket_AUTOLOAD'!H3857</f>
        <v>0</v>
      </c>
      <c r="G3858" s="4">
        <f>'Enhanced Basket_AUTOLOAD'!M3857</f>
        <v>0</v>
      </c>
      <c r="H3858" s="4">
        <f>'Enhanced Basket_AUTOLOAD'!O3857</f>
        <v>0</v>
      </c>
      <c r="I3858" s="4">
        <f>'Enhanced Basket_AUTOLOAD'!P3857</f>
        <v>0</v>
      </c>
      <c r="J3858" s="4">
        <f>'Enhanced Basket_AUTOLOAD'!Q3857</f>
        <v>0</v>
      </c>
      <c r="M3858" s="4" t="e">
        <f>IF(TRIM(CLEAN(I3858))="USCSH0000000","",VLOOKUP(I3858,'EZE Daily_With_BB CODES'!$H$3:$J$4445,3,0))</f>
        <v>#N/A</v>
      </c>
    </row>
    <row r="3859" ht="15" customHeight="1" s="4" customFormat="1">
      <c r="F3859" s="4">
        <f>'Enhanced Basket_AUTOLOAD'!H3858</f>
        <v>0</v>
      </c>
      <c r="G3859" s="4">
        <f>'Enhanced Basket_AUTOLOAD'!M3858</f>
        <v>0</v>
      </c>
      <c r="H3859" s="4">
        <f>'Enhanced Basket_AUTOLOAD'!O3858</f>
        <v>0</v>
      </c>
      <c r="I3859" s="4">
        <f>'Enhanced Basket_AUTOLOAD'!P3858</f>
        <v>0</v>
      </c>
      <c r="J3859" s="4">
        <f>'Enhanced Basket_AUTOLOAD'!Q3858</f>
        <v>0</v>
      </c>
      <c r="M3859" s="4" t="e">
        <f>IF(TRIM(CLEAN(I3859))="USCSH0000000","",VLOOKUP(I3859,'EZE Daily_With_BB CODES'!$H$3:$J$4445,3,0))</f>
        <v>#N/A</v>
      </c>
    </row>
    <row r="3860" ht="15" customHeight="1" s="4" customFormat="1">
      <c r="F3860" s="4">
        <f>'Enhanced Basket_AUTOLOAD'!H3859</f>
        <v>0</v>
      </c>
      <c r="G3860" s="4">
        <f>'Enhanced Basket_AUTOLOAD'!M3859</f>
        <v>0</v>
      </c>
      <c r="H3860" s="4">
        <f>'Enhanced Basket_AUTOLOAD'!O3859</f>
        <v>0</v>
      </c>
      <c r="I3860" s="4">
        <f>'Enhanced Basket_AUTOLOAD'!P3859</f>
        <v>0</v>
      </c>
      <c r="J3860" s="4">
        <f>'Enhanced Basket_AUTOLOAD'!Q3859</f>
        <v>0</v>
      </c>
      <c r="M3860" s="4" t="e">
        <f>IF(TRIM(CLEAN(I3860))="USCSH0000000","",VLOOKUP(I3860,'EZE Daily_With_BB CODES'!$H$3:$J$4445,3,0))</f>
        <v>#N/A</v>
      </c>
    </row>
    <row r="3861" ht="15" customHeight="1" s="4" customFormat="1">
      <c r="F3861" s="4">
        <f>'Enhanced Basket_AUTOLOAD'!H3860</f>
        <v>0</v>
      </c>
      <c r="G3861" s="4">
        <f>'Enhanced Basket_AUTOLOAD'!M3860</f>
        <v>0</v>
      </c>
      <c r="H3861" s="4">
        <f>'Enhanced Basket_AUTOLOAD'!O3860</f>
        <v>0</v>
      </c>
      <c r="I3861" s="4">
        <f>'Enhanced Basket_AUTOLOAD'!P3860</f>
        <v>0</v>
      </c>
      <c r="J3861" s="4">
        <f>'Enhanced Basket_AUTOLOAD'!Q3860</f>
        <v>0</v>
      </c>
      <c r="M3861" s="4" t="e">
        <f>IF(TRIM(CLEAN(I3861))="USCSH0000000","",VLOOKUP(I3861,'EZE Daily_With_BB CODES'!$H$3:$J$4445,3,0))</f>
        <v>#N/A</v>
      </c>
    </row>
    <row r="3862" ht="15" customHeight="1" s="4" customFormat="1">
      <c r="F3862" s="4">
        <f>'Enhanced Basket_AUTOLOAD'!H3861</f>
        <v>0</v>
      </c>
      <c r="G3862" s="4">
        <f>'Enhanced Basket_AUTOLOAD'!M3861</f>
        <v>0</v>
      </c>
      <c r="H3862" s="4">
        <f>'Enhanced Basket_AUTOLOAD'!O3861</f>
        <v>0</v>
      </c>
      <c r="I3862" s="4">
        <f>'Enhanced Basket_AUTOLOAD'!P3861</f>
        <v>0</v>
      </c>
      <c r="J3862" s="4">
        <f>'Enhanced Basket_AUTOLOAD'!Q3861</f>
        <v>0</v>
      </c>
      <c r="M3862" s="4" t="e">
        <f>IF(TRIM(CLEAN(I3862))="USCSH0000000","",VLOOKUP(I3862,'EZE Daily_With_BB CODES'!$H$3:$J$4445,3,0))</f>
        <v>#N/A</v>
      </c>
    </row>
    <row r="3863" ht="15" customHeight="1" s="4" customFormat="1">
      <c r="F3863" s="4">
        <f>'Enhanced Basket_AUTOLOAD'!H3862</f>
        <v>0</v>
      </c>
      <c r="G3863" s="4">
        <f>'Enhanced Basket_AUTOLOAD'!M3862</f>
        <v>0</v>
      </c>
      <c r="H3863" s="4">
        <f>'Enhanced Basket_AUTOLOAD'!O3862</f>
        <v>0</v>
      </c>
      <c r="I3863" s="4">
        <f>'Enhanced Basket_AUTOLOAD'!P3862</f>
        <v>0</v>
      </c>
      <c r="J3863" s="4">
        <f>'Enhanced Basket_AUTOLOAD'!Q3862</f>
        <v>0</v>
      </c>
      <c r="M3863" s="4" t="e">
        <f>IF(TRIM(CLEAN(I3863))="USCSH0000000","",VLOOKUP(I3863,'EZE Daily_With_BB CODES'!$H$3:$J$4445,3,0))</f>
        <v>#N/A</v>
      </c>
    </row>
    <row r="3864" ht="15" customHeight="1" s="4" customFormat="1">
      <c r="F3864" s="4">
        <f>'Enhanced Basket_AUTOLOAD'!H3863</f>
        <v>0</v>
      </c>
      <c r="G3864" s="4">
        <f>'Enhanced Basket_AUTOLOAD'!M3863</f>
        <v>0</v>
      </c>
      <c r="H3864" s="4">
        <f>'Enhanced Basket_AUTOLOAD'!O3863</f>
        <v>0</v>
      </c>
      <c r="I3864" s="4">
        <f>'Enhanced Basket_AUTOLOAD'!P3863</f>
        <v>0</v>
      </c>
      <c r="J3864" s="4">
        <f>'Enhanced Basket_AUTOLOAD'!Q3863</f>
        <v>0</v>
      </c>
      <c r="M3864" s="4" t="e">
        <f>IF(TRIM(CLEAN(I3864))="USCSH0000000","",VLOOKUP(I3864,'EZE Daily_With_BB CODES'!$H$3:$J$4445,3,0))</f>
        <v>#N/A</v>
      </c>
    </row>
    <row r="3865" ht="15" customHeight="1" s="4" customFormat="1">
      <c r="F3865" s="4">
        <f>'Enhanced Basket_AUTOLOAD'!H3864</f>
        <v>0</v>
      </c>
      <c r="G3865" s="4">
        <f>'Enhanced Basket_AUTOLOAD'!M3864</f>
        <v>0</v>
      </c>
      <c r="H3865" s="4">
        <f>'Enhanced Basket_AUTOLOAD'!O3864</f>
        <v>0</v>
      </c>
      <c r="I3865" s="4">
        <f>'Enhanced Basket_AUTOLOAD'!P3864</f>
        <v>0</v>
      </c>
      <c r="J3865" s="4">
        <f>'Enhanced Basket_AUTOLOAD'!Q3864</f>
        <v>0</v>
      </c>
      <c r="M3865" s="4" t="e">
        <f>IF(TRIM(CLEAN(I3865))="USCSH0000000","",VLOOKUP(I3865,'EZE Daily_With_BB CODES'!$H$3:$J$4445,3,0))</f>
        <v>#N/A</v>
      </c>
    </row>
    <row r="3866" ht="15" customHeight="1" s="4" customFormat="1">
      <c r="F3866" s="4">
        <f>'Enhanced Basket_AUTOLOAD'!H3865</f>
        <v>0</v>
      </c>
      <c r="G3866" s="4">
        <f>'Enhanced Basket_AUTOLOAD'!M3865</f>
        <v>0</v>
      </c>
      <c r="H3866" s="4">
        <f>'Enhanced Basket_AUTOLOAD'!O3865</f>
        <v>0</v>
      </c>
      <c r="I3866" s="4">
        <f>'Enhanced Basket_AUTOLOAD'!P3865</f>
        <v>0</v>
      </c>
      <c r="J3866" s="4">
        <f>'Enhanced Basket_AUTOLOAD'!Q3865</f>
        <v>0</v>
      </c>
      <c r="M3866" s="4" t="e">
        <f>IF(TRIM(CLEAN(I3866))="USCSH0000000","",VLOOKUP(I3866,'EZE Daily_With_BB CODES'!$H$3:$J$4445,3,0))</f>
        <v>#N/A</v>
      </c>
    </row>
    <row r="3867" ht="15" customHeight="1" s="4" customFormat="1">
      <c r="F3867" s="4">
        <f>'Enhanced Basket_AUTOLOAD'!H3866</f>
        <v>0</v>
      </c>
      <c r="G3867" s="4">
        <f>'Enhanced Basket_AUTOLOAD'!M3866</f>
        <v>0</v>
      </c>
      <c r="H3867" s="4">
        <f>'Enhanced Basket_AUTOLOAD'!O3866</f>
        <v>0</v>
      </c>
      <c r="I3867" s="4">
        <f>'Enhanced Basket_AUTOLOAD'!P3866</f>
        <v>0</v>
      </c>
      <c r="J3867" s="4">
        <f>'Enhanced Basket_AUTOLOAD'!Q3866</f>
        <v>0</v>
      </c>
      <c r="M3867" s="4" t="e">
        <f>IF(TRIM(CLEAN(I3867))="USCSH0000000","",VLOOKUP(I3867,'EZE Daily_With_BB CODES'!$H$3:$J$4445,3,0))</f>
        <v>#N/A</v>
      </c>
    </row>
    <row r="3868" ht="15" customHeight="1" s="4" customFormat="1">
      <c r="F3868" s="4">
        <f>'Enhanced Basket_AUTOLOAD'!H3867</f>
        <v>0</v>
      </c>
      <c r="G3868" s="4">
        <f>'Enhanced Basket_AUTOLOAD'!M3867</f>
        <v>0</v>
      </c>
      <c r="H3868" s="4">
        <f>'Enhanced Basket_AUTOLOAD'!O3867</f>
        <v>0</v>
      </c>
      <c r="I3868" s="4">
        <f>'Enhanced Basket_AUTOLOAD'!P3867</f>
        <v>0</v>
      </c>
      <c r="J3868" s="4">
        <f>'Enhanced Basket_AUTOLOAD'!Q3867</f>
        <v>0</v>
      </c>
      <c r="M3868" s="4" t="e">
        <f>IF(TRIM(CLEAN(I3868))="USCSH0000000","",VLOOKUP(I3868,'EZE Daily_With_BB CODES'!$H$3:$J$4445,3,0))</f>
        <v>#N/A</v>
      </c>
    </row>
    <row r="3869" ht="15" customHeight="1" s="4" customFormat="1">
      <c r="F3869" s="4">
        <f>'Enhanced Basket_AUTOLOAD'!H3868</f>
        <v>0</v>
      </c>
      <c r="G3869" s="4">
        <f>'Enhanced Basket_AUTOLOAD'!M3868</f>
        <v>0</v>
      </c>
      <c r="H3869" s="4">
        <f>'Enhanced Basket_AUTOLOAD'!O3868</f>
        <v>0</v>
      </c>
      <c r="I3869" s="4">
        <f>'Enhanced Basket_AUTOLOAD'!P3868</f>
        <v>0</v>
      </c>
      <c r="J3869" s="4">
        <f>'Enhanced Basket_AUTOLOAD'!Q3868</f>
        <v>0</v>
      </c>
      <c r="M3869" s="4" t="e">
        <f>IF(TRIM(CLEAN(I3869))="USCSH0000000","",VLOOKUP(I3869,'EZE Daily_With_BB CODES'!$H$3:$J$4445,3,0))</f>
        <v>#N/A</v>
      </c>
    </row>
    <row r="3870" ht="15" customHeight="1" s="4" customFormat="1">
      <c r="F3870" s="4">
        <f>'Enhanced Basket_AUTOLOAD'!H3869</f>
        <v>0</v>
      </c>
      <c r="G3870" s="4">
        <f>'Enhanced Basket_AUTOLOAD'!M3869</f>
        <v>0</v>
      </c>
      <c r="H3870" s="4">
        <f>'Enhanced Basket_AUTOLOAD'!O3869</f>
        <v>0</v>
      </c>
      <c r="I3870" s="4">
        <f>'Enhanced Basket_AUTOLOAD'!P3869</f>
        <v>0</v>
      </c>
      <c r="J3870" s="4">
        <f>'Enhanced Basket_AUTOLOAD'!Q3869</f>
        <v>0</v>
      </c>
      <c r="M3870" s="4" t="e">
        <f>IF(TRIM(CLEAN(I3870))="USCSH0000000","",VLOOKUP(I3870,'EZE Daily_With_BB CODES'!$H$3:$J$4445,3,0))</f>
        <v>#N/A</v>
      </c>
    </row>
    <row r="3871" ht="15" customHeight="1" s="4" customFormat="1">
      <c r="F3871" s="4">
        <f>'Enhanced Basket_AUTOLOAD'!H3870</f>
        <v>0</v>
      </c>
      <c r="G3871" s="4">
        <f>'Enhanced Basket_AUTOLOAD'!M3870</f>
        <v>0</v>
      </c>
      <c r="H3871" s="4">
        <f>'Enhanced Basket_AUTOLOAD'!O3870</f>
        <v>0</v>
      </c>
      <c r="I3871" s="4">
        <f>'Enhanced Basket_AUTOLOAD'!P3870</f>
        <v>0</v>
      </c>
      <c r="J3871" s="4">
        <f>'Enhanced Basket_AUTOLOAD'!Q3870</f>
        <v>0</v>
      </c>
      <c r="M3871" s="4" t="e">
        <f>IF(TRIM(CLEAN(I3871))="USCSH0000000","",VLOOKUP(I3871,'EZE Daily_With_BB CODES'!$H$3:$J$4445,3,0))</f>
        <v>#N/A</v>
      </c>
    </row>
    <row r="3872" ht="15" customHeight="1" s="4" customFormat="1">
      <c r="F3872" s="4">
        <f>'Enhanced Basket_AUTOLOAD'!H3871</f>
        <v>0</v>
      </c>
      <c r="G3872" s="4">
        <f>'Enhanced Basket_AUTOLOAD'!M3871</f>
        <v>0</v>
      </c>
      <c r="H3872" s="4">
        <f>'Enhanced Basket_AUTOLOAD'!O3871</f>
        <v>0</v>
      </c>
      <c r="I3872" s="4">
        <f>'Enhanced Basket_AUTOLOAD'!P3871</f>
        <v>0</v>
      </c>
      <c r="J3872" s="4">
        <f>'Enhanced Basket_AUTOLOAD'!Q3871</f>
        <v>0</v>
      </c>
      <c r="M3872" s="4" t="e">
        <f>IF(TRIM(CLEAN(I3872))="USCSH0000000","",VLOOKUP(I3872,'EZE Daily_With_BB CODES'!$H$3:$J$4445,3,0))</f>
        <v>#N/A</v>
      </c>
    </row>
    <row r="3873" ht="15" customHeight="1" s="4" customFormat="1">
      <c r="F3873" s="4">
        <f>'Enhanced Basket_AUTOLOAD'!H3872</f>
        <v>0</v>
      </c>
      <c r="G3873" s="4">
        <f>'Enhanced Basket_AUTOLOAD'!M3872</f>
        <v>0</v>
      </c>
      <c r="H3873" s="4">
        <f>'Enhanced Basket_AUTOLOAD'!O3872</f>
        <v>0</v>
      </c>
      <c r="I3873" s="4">
        <f>'Enhanced Basket_AUTOLOAD'!P3872</f>
        <v>0</v>
      </c>
      <c r="J3873" s="4">
        <f>'Enhanced Basket_AUTOLOAD'!Q3872</f>
        <v>0</v>
      </c>
      <c r="M3873" s="4" t="e">
        <f>IF(TRIM(CLEAN(I3873))="USCSH0000000","",VLOOKUP(I3873,'EZE Daily_With_BB CODES'!$H$3:$J$4445,3,0))</f>
        <v>#N/A</v>
      </c>
    </row>
    <row r="3874" ht="15" customHeight="1" s="4" customFormat="1">
      <c r="F3874" s="4">
        <f>'Enhanced Basket_AUTOLOAD'!H3873</f>
        <v>0</v>
      </c>
      <c r="G3874" s="4">
        <f>'Enhanced Basket_AUTOLOAD'!M3873</f>
        <v>0</v>
      </c>
      <c r="H3874" s="4">
        <f>'Enhanced Basket_AUTOLOAD'!O3873</f>
        <v>0</v>
      </c>
      <c r="I3874" s="4">
        <f>'Enhanced Basket_AUTOLOAD'!P3873</f>
        <v>0</v>
      </c>
      <c r="J3874" s="4">
        <f>'Enhanced Basket_AUTOLOAD'!Q3873</f>
        <v>0</v>
      </c>
      <c r="M3874" s="4" t="e">
        <f>IF(TRIM(CLEAN(I3874))="USCSH0000000","",VLOOKUP(I3874,'EZE Daily_With_BB CODES'!$H$3:$J$4445,3,0))</f>
        <v>#N/A</v>
      </c>
    </row>
    <row r="3875" ht="15" customHeight="1" s="4" customFormat="1">
      <c r="F3875" s="4">
        <f>'Enhanced Basket_AUTOLOAD'!H3874</f>
        <v>0</v>
      </c>
      <c r="G3875" s="4">
        <f>'Enhanced Basket_AUTOLOAD'!M3874</f>
        <v>0</v>
      </c>
      <c r="H3875" s="4">
        <f>'Enhanced Basket_AUTOLOAD'!O3874</f>
        <v>0</v>
      </c>
      <c r="I3875" s="4">
        <f>'Enhanced Basket_AUTOLOAD'!P3874</f>
        <v>0</v>
      </c>
      <c r="J3875" s="4">
        <f>'Enhanced Basket_AUTOLOAD'!Q3874</f>
        <v>0</v>
      </c>
      <c r="M3875" s="4" t="e">
        <f>IF(TRIM(CLEAN(I3875))="USCSH0000000","",VLOOKUP(I3875,'EZE Daily_With_BB CODES'!$H$3:$J$4445,3,0))</f>
        <v>#N/A</v>
      </c>
    </row>
    <row r="3876" ht="15" customHeight="1" s="4" customFormat="1">
      <c r="F3876" s="4">
        <f>'Enhanced Basket_AUTOLOAD'!H3875</f>
        <v>0</v>
      </c>
      <c r="G3876" s="4">
        <f>'Enhanced Basket_AUTOLOAD'!M3875</f>
        <v>0</v>
      </c>
      <c r="H3876" s="4">
        <f>'Enhanced Basket_AUTOLOAD'!O3875</f>
        <v>0</v>
      </c>
      <c r="I3876" s="4">
        <f>'Enhanced Basket_AUTOLOAD'!P3875</f>
        <v>0</v>
      </c>
      <c r="J3876" s="4">
        <f>'Enhanced Basket_AUTOLOAD'!Q3875</f>
        <v>0</v>
      </c>
      <c r="M3876" s="4" t="e">
        <f>IF(TRIM(CLEAN(I3876))="USCSH0000000","",VLOOKUP(I3876,'EZE Daily_With_BB CODES'!$H$3:$J$4445,3,0))</f>
        <v>#N/A</v>
      </c>
    </row>
    <row r="3877" ht="15" customHeight="1" s="4" customFormat="1">
      <c r="F3877" s="4">
        <f>'Enhanced Basket_AUTOLOAD'!H3876</f>
        <v>0</v>
      </c>
      <c r="G3877" s="4">
        <f>'Enhanced Basket_AUTOLOAD'!M3876</f>
        <v>0</v>
      </c>
      <c r="H3877" s="4">
        <f>'Enhanced Basket_AUTOLOAD'!O3876</f>
        <v>0</v>
      </c>
      <c r="I3877" s="4">
        <f>'Enhanced Basket_AUTOLOAD'!P3876</f>
        <v>0</v>
      </c>
      <c r="J3877" s="4">
        <f>'Enhanced Basket_AUTOLOAD'!Q3876</f>
        <v>0</v>
      </c>
      <c r="M3877" s="4" t="e">
        <f>IF(TRIM(CLEAN(I3877))="USCSH0000000","",VLOOKUP(I3877,'EZE Daily_With_BB CODES'!$H$3:$J$4445,3,0))</f>
        <v>#N/A</v>
      </c>
    </row>
    <row r="3878" ht="15" customHeight="1" s="4" customFormat="1">
      <c r="F3878" s="4">
        <f>'Enhanced Basket_AUTOLOAD'!H3877</f>
        <v>0</v>
      </c>
      <c r="G3878" s="4">
        <f>'Enhanced Basket_AUTOLOAD'!M3877</f>
        <v>0</v>
      </c>
      <c r="H3878" s="4">
        <f>'Enhanced Basket_AUTOLOAD'!O3877</f>
        <v>0</v>
      </c>
      <c r="I3878" s="4">
        <f>'Enhanced Basket_AUTOLOAD'!P3877</f>
        <v>0</v>
      </c>
      <c r="J3878" s="4">
        <f>'Enhanced Basket_AUTOLOAD'!Q3877</f>
        <v>0</v>
      </c>
      <c r="M3878" s="4" t="e">
        <f>IF(TRIM(CLEAN(I3878))="USCSH0000000","",VLOOKUP(I3878,'EZE Daily_With_BB CODES'!$H$3:$J$4445,3,0))</f>
        <v>#N/A</v>
      </c>
    </row>
    <row r="3879" ht="15" customHeight="1" s="4" customFormat="1">
      <c r="F3879" s="4">
        <f>'Enhanced Basket_AUTOLOAD'!H3878</f>
        <v>0</v>
      </c>
      <c r="G3879" s="4">
        <f>'Enhanced Basket_AUTOLOAD'!M3878</f>
        <v>0</v>
      </c>
      <c r="H3879" s="4">
        <f>'Enhanced Basket_AUTOLOAD'!O3878</f>
        <v>0</v>
      </c>
      <c r="I3879" s="4">
        <f>'Enhanced Basket_AUTOLOAD'!P3878</f>
        <v>0</v>
      </c>
      <c r="J3879" s="4">
        <f>'Enhanced Basket_AUTOLOAD'!Q3878</f>
        <v>0</v>
      </c>
      <c r="M3879" s="4" t="e">
        <f>IF(TRIM(CLEAN(I3879))="USCSH0000000","",VLOOKUP(I3879,'EZE Daily_With_BB CODES'!$H$3:$J$4445,3,0))</f>
        <v>#N/A</v>
      </c>
    </row>
    <row r="3880" ht="15" customHeight="1" s="4" customFormat="1">
      <c r="F3880" s="4">
        <f>'Enhanced Basket_AUTOLOAD'!H3879</f>
        <v>0</v>
      </c>
      <c r="G3880" s="4">
        <f>'Enhanced Basket_AUTOLOAD'!M3879</f>
        <v>0</v>
      </c>
      <c r="H3880" s="4">
        <f>'Enhanced Basket_AUTOLOAD'!O3879</f>
        <v>0</v>
      </c>
      <c r="I3880" s="4">
        <f>'Enhanced Basket_AUTOLOAD'!P3879</f>
        <v>0</v>
      </c>
      <c r="J3880" s="4">
        <f>'Enhanced Basket_AUTOLOAD'!Q3879</f>
        <v>0</v>
      </c>
      <c r="M3880" s="4" t="e">
        <f>IF(TRIM(CLEAN(I3880))="USCSH0000000","",VLOOKUP(I3880,'EZE Daily_With_BB CODES'!$H$3:$J$4445,3,0))</f>
        <v>#N/A</v>
      </c>
    </row>
    <row r="3881" ht="15" customHeight="1" s="4" customFormat="1">
      <c r="F3881" s="4">
        <f>'Enhanced Basket_AUTOLOAD'!H3880</f>
        <v>0</v>
      </c>
      <c r="G3881" s="4">
        <f>'Enhanced Basket_AUTOLOAD'!M3880</f>
        <v>0</v>
      </c>
      <c r="H3881" s="4">
        <f>'Enhanced Basket_AUTOLOAD'!O3880</f>
        <v>0</v>
      </c>
      <c r="I3881" s="4">
        <f>'Enhanced Basket_AUTOLOAD'!P3880</f>
        <v>0</v>
      </c>
      <c r="J3881" s="4">
        <f>'Enhanced Basket_AUTOLOAD'!Q3880</f>
        <v>0</v>
      </c>
      <c r="M3881" s="4" t="e">
        <f>IF(TRIM(CLEAN(I3881))="USCSH0000000","",VLOOKUP(I3881,'EZE Daily_With_BB CODES'!$H$3:$J$4445,3,0))</f>
        <v>#N/A</v>
      </c>
    </row>
    <row r="3882" ht="15" customHeight="1" s="4" customFormat="1">
      <c r="F3882" s="4">
        <f>'Enhanced Basket_AUTOLOAD'!H3881</f>
        <v>0</v>
      </c>
      <c r="G3882" s="4">
        <f>'Enhanced Basket_AUTOLOAD'!M3881</f>
        <v>0</v>
      </c>
      <c r="H3882" s="4">
        <f>'Enhanced Basket_AUTOLOAD'!O3881</f>
        <v>0</v>
      </c>
      <c r="I3882" s="4">
        <f>'Enhanced Basket_AUTOLOAD'!P3881</f>
        <v>0</v>
      </c>
      <c r="J3882" s="4">
        <f>'Enhanced Basket_AUTOLOAD'!Q3881</f>
        <v>0</v>
      </c>
      <c r="M3882" s="4" t="e">
        <f>IF(TRIM(CLEAN(I3882))="USCSH0000000","",VLOOKUP(I3882,'EZE Daily_With_BB CODES'!$H$3:$J$4445,3,0))</f>
        <v>#N/A</v>
      </c>
    </row>
    <row r="3883" ht="15" customHeight="1" s="4" customFormat="1">
      <c r="F3883" s="4">
        <f>'Enhanced Basket_AUTOLOAD'!H3882</f>
        <v>0</v>
      </c>
      <c r="G3883" s="4">
        <f>'Enhanced Basket_AUTOLOAD'!M3882</f>
        <v>0</v>
      </c>
      <c r="H3883" s="4">
        <f>'Enhanced Basket_AUTOLOAD'!O3882</f>
        <v>0</v>
      </c>
      <c r="I3883" s="4">
        <f>'Enhanced Basket_AUTOLOAD'!P3882</f>
        <v>0</v>
      </c>
      <c r="J3883" s="4">
        <f>'Enhanced Basket_AUTOLOAD'!Q3882</f>
        <v>0</v>
      </c>
      <c r="M3883" s="4" t="e">
        <f>IF(TRIM(CLEAN(I3883))="USCSH0000000","",VLOOKUP(I3883,'EZE Daily_With_BB CODES'!$H$3:$J$4445,3,0))</f>
        <v>#N/A</v>
      </c>
    </row>
    <row r="3884" ht="15" customHeight="1" s="4" customFormat="1">
      <c r="F3884" s="4">
        <f>'Enhanced Basket_AUTOLOAD'!H3883</f>
        <v>0</v>
      </c>
      <c r="G3884" s="4">
        <f>'Enhanced Basket_AUTOLOAD'!M3883</f>
        <v>0</v>
      </c>
      <c r="H3884" s="4">
        <f>'Enhanced Basket_AUTOLOAD'!O3883</f>
        <v>0</v>
      </c>
      <c r="I3884" s="4">
        <f>'Enhanced Basket_AUTOLOAD'!P3883</f>
        <v>0</v>
      </c>
      <c r="J3884" s="4">
        <f>'Enhanced Basket_AUTOLOAD'!Q3883</f>
        <v>0</v>
      </c>
      <c r="M3884" s="4" t="e">
        <f>IF(TRIM(CLEAN(I3884))="USCSH0000000","",VLOOKUP(I3884,'EZE Daily_With_BB CODES'!$H$3:$J$4445,3,0))</f>
        <v>#N/A</v>
      </c>
    </row>
    <row r="3885" ht="15" customHeight="1" s="4" customFormat="1">
      <c r="F3885" s="4">
        <f>'Enhanced Basket_AUTOLOAD'!H3884</f>
        <v>0</v>
      </c>
      <c r="G3885" s="4">
        <f>'Enhanced Basket_AUTOLOAD'!M3884</f>
        <v>0</v>
      </c>
      <c r="H3885" s="4">
        <f>'Enhanced Basket_AUTOLOAD'!O3884</f>
        <v>0</v>
      </c>
      <c r="I3885" s="4">
        <f>'Enhanced Basket_AUTOLOAD'!P3884</f>
        <v>0</v>
      </c>
      <c r="J3885" s="4">
        <f>'Enhanced Basket_AUTOLOAD'!Q3884</f>
        <v>0</v>
      </c>
      <c r="M3885" s="4" t="e">
        <f>IF(TRIM(CLEAN(I3885))="USCSH0000000","",VLOOKUP(I3885,'EZE Daily_With_BB CODES'!$H$3:$J$4445,3,0))</f>
        <v>#N/A</v>
      </c>
    </row>
    <row r="3886" ht="15" customHeight="1" s="4" customFormat="1">
      <c r="F3886" s="4">
        <f>'Enhanced Basket_AUTOLOAD'!H3885</f>
        <v>0</v>
      </c>
      <c r="G3886" s="4">
        <f>'Enhanced Basket_AUTOLOAD'!M3885</f>
        <v>0</v>
      </c>
      <c r="H3886" s="4">
        <f>'Enhanced Basket_AUTOLOAD'!O3885</f>
        <v>0</v>
      </c>
      <c r="I3886" s="4">
        <f>'Enhanced Basket_AUTOLOAD'!P3885</f>
        <v>0</v>
      </c>
      <c r="J3886" s="4">
        <f>'Enhanced Basket_AUTOLOAD'!Q3885</f>
        <v>0</v>
      </c>
      <c r="M3886" s="4" t="e">
        <f>IF(TRIM(CLEAN(I3886))="USCSH0000000","",VLOOKUP(I3886,'EZE Daily_With_BB CODES'!$H$3:$J$4445,3,0))</f>
        <v>#N/A</v>
      </c>
    </row>
    <row r="3887" ht="15" customHeight="1" s="4" customFormat="1">
      <c r="F3887" s="4">
        <f>'Enhanced Basket_AUTOLOAD'!H3886</f>
        <v>0</v>
      </c>
      <c r="G3887" s="4">
        <f>'Enhanced Basket_AUTOLOAD'!M3886</f>
        <v>0</v>
      </c>
      <c r="H3887" s="4">
        <f>'Enhanced Basket_AUTOLOAD'!O3886</f>
        <v>0</v>
      </c>
      <c r="I3887" s="4">
        <f>'Enhanced Basket_AUTOLOAD'!P3886</f>
        <v>0</v>
      </c>
      <c r="J3887" s="4">
        <f>'Enhanced Basket_AUTOLOAD'!Q3886</f>
        <v>0</v>
      </c>
      <c r="M3887" s="4" t="e">
        <f>IF(TRIM(CLEAN(I3887))="USCSH0000000","",VLOOKUP(I3887,'EZE Daily_With_BB CODES'!$H$3:$J$4445,3,0))</f>
        <v>#N/A</v>
      </c>
    </row>
    <row r="3888" ht="15" customHeight="1" s="4" customFormat="1">
      <c r="F3888" s="4">
        <f>'Enhanced Basket_AUTOLOAD'!H3887</f>
        <v>0</v>
      </c>
      <c r="G3888" s="4">
        <f>'Enhanced Basket_AUTOLOAD'!M3887</f>
        <v>0</v>
      </c>
      <c r="H3888" s="4">
        <f>'Enhanced Basket_AUTOLOAD'!O3887</f>
        <v>0</v>
      </c>
      <c r="I3888" s="4">
        <f>'Enhanced Basket_AUTOLOAD'!P3887</f>
        <v>0</v>
      </c>
      <c r="J3888" s="4">
        <f>'Enhanced Basket_AUTOLOAD'!Q3887</f>
        <v>0</v>
      </c>
      <c r="M3888" s="4" t="e">
        <f>IF(TRIM(CLEAN(I3888))="USCSH0000000","",VLOOKUP(I3888,'EZE Daily_With_BB CODES'!$H$3:$J$4445,3,0))</f>
        <v>#N/A</v>
      </c>
    </row>
    <row r="3889" ht="15" customHeight="1" s="4" customFormat="1">
      <c r="F3889" s="4">
        <f>'Enhanced Basket_AUTOLOAD'!H3888</f>
        <v>0</v>
      </c>
      <c r="G3889" s="4">
        <f>'Enhanced Basket_AUTOLOAD'!M3888</f>
        <v>0</v>
      </c>
      <c r="H3889" s="4">
        <f>'Enhanced Basket_AUTOLOAD'!O3888</f>
        <v>0</v>
      </c>
      <c r="I3889" s="4">
        <f>'Enhanced Basket_AUTOLOAD'!P3888</f>
        <v>0</v>
      </c>
      <c r="J3889" s="4">
        <f>'Enhanced Basket_AUTOLOAD'!Q3888</f>
        <v>0</v>
      </c>
      <c r="M3889" s="4" t="e">
        <f>IF(TRIM(CLEAN(I3889))="USCSH0000000","",VLOOKUP(I3889,'EZE Daily_With_BB CODES'!$H$3:$J$4445,3,0))</f>
        <v>#N/A</v>
      </c>
    </row>
    <row r="3890" ht="15" customHeight="1" s="4" customFormat="1">
      <c r="F3890" s="4">
        <f>'Enhanced Basket_AUTOLOAD'!H3889</f>
        <v>0</v>
      </c>
      <c r="G3890" s="4">
        <f>'Enhanced Basket_AUTOLOAD'!M3889</f>
        <v>0</v>
      </c>
      <c r="H3890" s="4">
        <f>'Enhanced Basket_AUTOLOAD'!O3889</f>
        <v>0</v>
      </c>
      <c r="I3890" s="4">
        <f>'Enhanced Basket_AUTOLOAD'!P3889</f>
        <v>0</v>
      </c>
      <c r="J3890" s="4">
        <f>'Enhanced Basket_AUTOLOAD'!Q3889</f>
        <v>0</v>
      </c>
      <c r="M3890" s="4" t="e">
        <f>IF(TRIM(CLEAN(I3890))="USCSH0000000","",VLOOKUP(I3890,'EZE Daily_With_BB CODES'!$H$3:$J$4445,3,0))</f>
        <v>#N/A</v>
      </c>
    </row>
    <row r="3891" ht="15" customHeight="1" s="4" customFormat="1">
      <c r="F3891" s="4">
        <f>'Enhanced Basket_AUTOLOAD'!H3890</f>
        <v>0</v>
      </c>
      <c r="G3891" s="4">
        <f>'Enhanced Basket_AUTOLOAD'!M3890</f>
        <v>0</v>
      </c>
      <c r="H3891" s="4">
        <f>'Enhanced Basket_AUTOLOAD'!O3890</f>
        <v>0</v>
      </c>
      <c r="I3891" s="4">
        <f>'Enhanced Basket_AUTOLOAD'!P3890</f>
        <v>0</v>
      </c>
      <c r="J3891" s="4">
        <f>'Enhanced Basket_AUTOLOAD'!Q3890</f>
        <v>0</v>
      </c>
      <c r="M3891" s="4" t="e">
        <f>IF(TRIM(CLEAN(I3891))="USCSH0000000","",VLOOKUP(I3891,'EZE Daily_With_BB CODES'!$H$3:$J$4445,3,0))</f>
        <v>#N/A</v>
      </c>
    </row>
    <row r="3892" ht="15" customHeight="1" s="4" customFormat="1">
      <c r="F3892" s="4">
        <f>'Enhanced Basket_AUTOLOAD'!H3891</f>
        <v>0</v>
      </c>
      <c r="G3892" s="4">
        <f>'Enhanced Basket_AUTOLOAD'!M3891</f>
        <v>0</v>
      </c>
      <c r="H3892" s="4">
        <f>'Enhanced Basket_AUTOLOAD'!O3891</f>
        <v>0</v>
      </c>
      <c r="I3892" s="4">
        <f>'Enhanced Basket_AUTOLOAD'!P3891</f>
        <v>0</v>
      </c>
      <c r="J3892" s="4">
        <f>'Enhanced Basket_AUTOLOAD'!Q3891</f>
        <v>0</v>
      </c>
      <c r="M3892" s="4" t="e">
        <f>IF(TRIM(CLEAN(I3892))="USCSH0000000","",VLOOKUP(I3892,'EZE Daily_With_BB CODES'!$H$3:$J$4445,3,0))</f>
        <v>#N/A</v>
      </c>
    </row>
    <row r="3893" ht="15" customHeight="1" s="4" customFormat="1">
      <c r="F3893" s="4">
        <f>'Enhanced Basket_AUTOLOAD'!H3892</f>
        <v>0</v>
      </c>
      <c r="G3893" s="4">
        <f>'Enhanced Basket_AUTOLOAD'!M3892</f>
        <v>0</v>
      </c>
      <c r="H3893" s="4">
        <f>'Enhanced Basket_AUTOLOAD'!O3892</f>
        <v>0</v>
      </c>
      <c r="I3893" s="4">
        <f>'Enhanced Basket_AUTOLOAD'!P3892</f>
        <v>0</v>
      </c>
      <c r="J3893" s="4">
        <f>'Enhanced Basket_AUTOLOAD'!Q3892</f>
        <v>0</v>
      </c>
      <c r="M3893" s="4" t="e">
        <f>IF(TRIM(CLEAN(I3893))="USCSH0000000","",VLOOKUP(I3893,'EZE Daily_With_BB CODES'!$H$3:$J$4445,3,0))</f>
        <v>#N/A</v>
      </c>
    </row>
    <row r="3894" ht="15" customHeight="1" s="4" customFormat="1">
      <c r="F3894" s="4">
        <f>'Enhanced Basket_AUTOLOAD'!H3893</f>
        <v>0</v>
      </c>
      <c r="G3894" s="4">
        <f>'Enhanced Basket_AUTOLOAD'!M3893</f>
        <v>0</v>
      </c>
      <c r="H3894" s="4">
        <f>'Enhanced Basket_AUTOLOAD'!O3893</f>
        <v>0</v>
      </c>
      <c r="I3894" s="4">
        <f>'Enhanced Basket_AUTOLOAD'!P3893</f>
        <v>0</v>
      </c>
      <c r="J3894" s="4">
        <f>'Enhanced Basket_AUTOLOAD'!Q3893</f>
        <v>0</v>
      </c>
      <c r="M3894" s="4" t="e">
        <f>IF(TRIM(CLEAN(I3894))="USCSH0000000","",VLOOKUP(I3894,'EZE Daily_With_BB CODES'!$H$3:$J$4445,3,0))</f>
        <v>#N/A</v>
      </c>
    </row>
    <row r="3895" ht="15" customHeight="1" s="4" customFormat="1">
      <c r="F3895" s="4">
        <f>'Enhanced Basket_AUTOLOAD'!H3894</f>
        <v>0</v>
      </c>
      <c r="G3895" s="4">
        <f>'Enhanced Basket_AUTOLOAD'!M3894</f>
        <v>0</v>
      </c>
      <c r="H3895" s="4">
        <f>'Enhanced Basket_AUTOLOAD'!O3894</f>
        <v>0</v>
      </c>
      <c r="I3895" s="4">
        <f>'Enhanced Basket_AUTOLOAD'!P3894</f>
        <v>0</v>
      </c>
      <c r="J3895" s="4">
        <f>'Enhanced Basket_AUTOLOAD'!Q3894</f>
        <v>0</v>
      </c>
      <c r="M3895" s="4" t="e">
        <f>IF(TRIM(CLEAN(I3895))="USCSH0000000","",VLOOKUP(I3895,'EZE Daily_With_BB CODES'!$H$3:$J$4445,3,0))</f>
        <v>#N/A</v>
      </c>
    </row>
    <row r="3896" ht="15" customHeight="1" s="4" customFormat="1">
      <c r="F3896" s="4">
        <f>'Enhanced Basket_AUTOLOAD'!H3895</f>
        <v>0</v>
      </c>
      <c r="G3896" s="4">
        <f>'Enhanced Basket_AUTOLOAD'!M3895</f>
        <v>0</v>
      </c>
      <c r="H3896" s="4">
        <f>'Enhanced Basket_AUTOLOAD'!O3895</f>
        <v>0</v>
      </c>
      <c r="I3896" s="4">
        <f>'Enhanced Basket_AUTOLOAD'!P3895</f>
        <v>0</v>
      </c>
      <c r="J3896" s="4">
        <f>'Enhanced Basket_AUTOLOAD'!Q3895</f>
        <v>0</v>
      </c>
      <c r="M3896" s="4" t="e">
        <f>IF(TRIM(CLEAN(I3896))="USCSH0000000","",VLOOKUP(I3896,'EZE Daily_With_BB CODES'!$H$3:$J$4445,3,0))</f>
        <v>#N/A</v>
      </c>
    </row>
    <row r="3897" ht="15" customHeight="1" s="4" customFormat="1">
      <c r="F3897" s="4">
        <f>'Enhanced Basket_AUTOLOAD'!H3896</f>
        <v>0</v>
      </c>
      <c r="G3897" s="4">
        <f>'Enhanced Basket_AUTOLOAD'!M3896</f>
        <v>0</v>
      </c>
      <c r="H3897" s="4">
        <f>'Enhanced Basket_AUTOLOAD'!O3896</f>
        <v>0</v>
      </c>
      <c r="I3897" s="4">
        <f>'Enhanced Basket_AUTOLOAD'!P3896</f>
        <v>0</v>
      </c>
      <c r="J3897" s="4">
        <f>'Enhanced Basket_AUTOLOAD'!Q3896</f>
        <v>0</v>
      </c>
      <c r="M3897" s="4" t="e">
        <f>IF(TRIM(CLEAN(I3897))="USCSH0000000","",VLOOKUP(I3897,'EZE Daily_With_BB CODES'!$H$3:$J$4445,3,0))</f>
        <v>#N/A</v>
      </c>
    </row>
    <row r="3898" ht="15" customHeight="1" s="4" customFormat="1">
      <c r="F3898" s="4">
        <f>'Enhanced Basket_AUTOLOAD'!H3897</f>
        <v>0</v>
      </c>
      <c r="G3898" s="4">
        <f>'Enhanced Basket_AUTOLOAD'!M3897</f>
        <v>0</v>
      </c>
      <c r="H3898" s="4">
        <f>'Enhanced Basket_AUTOLOAD'!O3897</f>
        <v>0</v>
      </c>
      <c r="I3898" s="4">
        <f>'Enhanced Basket_AUTOLOAD'!P3897</f>
        <v>0</v>
      </c>
      <c r="J3898" s="4">
        <f>'Enhanced Basket_AUTOLOAD'!Q3897</f>
        <v>0</v>
      </c>
      <c r="M3898" s="4" t="e">
        <f>IF(TRIM(CLEAN(I3898))="USCSH0000000","",VLOOKUP(I3898,'EZE Daily_With_BB CODES'!$H$3:$J$4445,3,0))</f>
        <v>#N/A</v>
      </c>
    </row>
    <row r="3899" ht="15" customHeight="1" s="4" customFormat="1">
      <c r="F3899" s="4">
        <f>'Enhanced Basket_AUTOLOAD'!H3898</f>
        <v>0</v>
      </c>
      <c r="G3899" s="4">
        <f>'Enhanced Basket_AUTOLOAD'!M3898</f>
        <v>0</v>
      </c>
      <c r="H3899" s="4">
        <f>'Enhanced Basket_AUTOLOAD'!O3898</f>
        <v>0</v>
      </c>
      <c r="I3899" s="4">
        <f>'Enhanced Basket_AUTOLOAD'!P3898</f>
        <v>0</v>
      </c>
      <c r="J3899" s="4">
        <f>'Enhanced Basket_AUTOLOAD'!Q3898</f>
        <v>0</v>
      </c>
      <c r="M3899" s="4" t="e">
        <f>IF(TRIM(CLEAN(I3899))="USCSH0000000","",VLOOKUP(I3899,'EZE Daily_With_BB CODES'!$H$3:$J$4445,3,0))</f>
        <v>#N/A</v>
      </c>
    </row>
    <row r="3900" ht="15" customHeight="1" s="4" customFormat="1">
      <c r="F3900" s="4">
        <f>'Enhanced Basket_AUTOLOAD'!H3899</f>
        <v>0</v>
      </c>
      <c r="G3900" s="4">
        <f>'Enhanced Basket_AUTOLOAD'!M3899</f>
        <v>0</v>
      </c>
      <c r="H3900" s="4">
        <f>'Enhanced Basket_AUTOLOAD'!O3899</f>
        <v>0</v>
      </c>
      <c r="I3900" s="4">
        <f>'Enhanced Basket_AUTOLOAD'!P3899</f>
        <v>0</v>
      </c>
      <c r="J3900" s="4">
        <f>'Enhanced Basket_AUTOLOAD'!Q3899</f>
        <v>0</v>
      </c>
      <c r="M3900" s="4" t="e">
        <f>IF(TRIM(CLEAN(I3900))="USCSH0000000","",VLOOKUP(I3900,'EZE Daily_With_BB CODES'!$H$3:$J$4445,3,0))</f>
        <v>#N/A</v>
      </c>
    </row>
    <row r="3901" ht="15" customHeight="1" s="4" customFormat="1">
      <c r="F3901" s="4">
        <f>'Enhanced Basket_AUTOLOAD'!H3900</f>
        <v>0</v>
      </c>
      <c r="G3901" s="4">
        <f>'Enhanced Basket_AUTOLOAD'!M3900</f>
        <v>0</v>
      </c>
      <c r="H3901" s="4">
        <f>'Enhanced Basket_AUTOLOAD'!O3900</f>
        <v>0</v>
      </c>
      <c r="I3901" s="4">
        <f>'Enhanced Basket_AUTOLOAD'!P3900</f>
        <v>0</v>
      </c>
      <c r="J3901" s="4">
        <f>'Enhanced Basket_AUTOLOAD'!Q3900</f>
        <v>0</v>
      </c>
      <c r="M3901" s="4" t="e">
        <f>IF(TRIM(CLEAN(I3901))="USCSH0000000","",VLOOKUP(I3901,'EZE Daily_With_BB CODES'!$H$3:$J$4445,3,0))</f>
        <v>#N/A</v>
      </c>
    </row>
    <row r="3902" ht="15" customHeight="1" s="4" customFormat="1">
      <c r="F3902" s="4">
        <f>'Enhanced Basket_AUTOLOAD'!H3901</f>
        <v>0</v>
      </c>
      <c r="G3902" s="4">
        <f>'Enhanced Basket_AUTOLOAD'!M3901</f>
        <v>0</v>
      </c>
      <c r="H3902" s="4">
        <f>'Enhanced Basket_AUTOLOAD'!O3901</f>
        <v>0</v>
      </c>
      <c r="I3902" s="4">
        <f>'Enhanced Basket_AUTOLOAD'!P3901</f>
        <v>0</v>
      </c>
      <c r="J3902" s="4">
        <f>'Enhanced Basket_AUTOLOAD'!Q3901</f>
        <v>0</v>
      </c>
      <c r="M3902" s="4" t="e">
        <f>IF(TRIM(CLEAN(I3902))="USCSH0000000","",VLOOKUP(I3902,'EZE Daily_With_BB CODES'!$H$3:$J$4445,3,0))</f>
        <v>#N/A</v>
      </c>
    </row>
    <row r="3903" ht="15" customHeight="1" s="4" customFormat="1">
      <c r="F3903" s="4">
        <f>'Enhanced Basket_AUTOLOAD'!H3902</f>
        <v>0</v>
      </c>
      <c r="G3903" s="4">
        <f>'Enhanced Basket_AUTOLOAD'!M3902</f>
        <v>0</v>
      </c>
      <c r="H3903" s="4">
        <f>'Enhanced Basket_AUTOLOAD'!O3902</f>
        <v>0</v>
      </c>
      <c r="I3903" s="4">
        <f>'Enhanced Basket_AUTOLOAD'!P3902</f>
        <v>0</v>
      </c>
      <c r="J3903" s="4">
        <f>'Enhanced Basket_AUTOLOAD'!Q3902</f>
        <v>0</v>
      </c>
      <c r="M3903" s="4" t="e">
        <f>IF(TRIM(CLEAN(I3903))="USCSH0000000","",VLOOKUP(I3903,'EZE Daily_With_BB CODES'!$H$3:$J$4445,3,0))</f>
        <v>#N/A</v>
      </c>
    </row>
    <row r="3904" ht="15" customHeight="1" s="4" customFormat="1">
      <c r="F3904" s="4">
        <f>'Enhanced Basket_AUTOLOAD'!H3903</f>
        <v>0</v>
      </c>
      <c r="G3904" s="4">
        <f>'Enhanced Basket_AUTOLOAD'!M3903</f>
        <v>0</v>
      </c>
      <c r="H3904" s="4">
        <f>'Enhanced Basket_AUTOLOAD'!O3903</f>
        <v>0</v>
      </c>
      <c r="I3904" s="4">
        <f>'Enhanced Basket_AUTOLOAD'!P3903</f>
        <v>0</v>
      </c>
      <c r="J3904" s="4">
        <f>'Enhanced Basket_AUTOLOAD'!Q3903</f>
        <v>0</v>
      </c>
      <c r="M3904" s="4" t="e">
        <f>IF(TRIM(CLEAN(I3904))="USCSH0000000","",VLOOKUP(I3904,'EZE Daily_With_BB CODES'!$H$3:$J$4445,3,0))</f>
        <v>#N/A</v>
      </c>
    </row>
    <row r="3905" ht="15" customHeight="1" s="4" customFormat="1">
      <c r="F3905" s="4">
        <f>'Enhanced Basket_AUTOLOAD'!H3904</f>
        <v>0</v>
      </c>
      <c r="G3905" s="4">
        <f>'Enhanced Basket_AUTOLOAD'!M3904</f>
        <v>0</v>
      </c>
      <c r="H3905" s="4">
        <f>'Enhanced Basket_AUTOLOAD'!O3904</f>
        <v>0</v>
      </c>
      <c r="I3905" s="4">
        <f>'Enhanced Basket_AUTOLOAD'!P3904</f>
        <v>0</v>
      </c>
      <c r="J3905" s="4">
        <f>'Enhanced Basket_AUTOLOAD'!Q3904</f>
        <v>0</v>
      </c>
      <c r="M3905" s="4" t="e">
        <f>IF(TRIM(CLEAN(I3905))="USCSH0000000","",VLOOKUP(I3905,'EZE Daily_With_BB CODES'!$H$3:$J$4445,3,0))</f>
        <v>#N/A</v>
      </c>
    </row>
    <row r="3906" ht="15" customHeight="1" s="4" customFormat="1">
      <c r="F3906" s="4">
        <f>'Enhanced Basket_AUTOLOAD'!H3905</f>
        <v>0</v>
      </c>
      <c r="G3906" s="4">
        <f>'Enhanced Basket_AUTOLOAD'!M3905</f>
        <v>0</v>
      </c>
      <c r="H3906" s="4">
        <f>'Enhanced Basket_AUTOLOAD'!O3905</f>
        <v>0</v>
      </c>
      <c r="I3906" s="4">
        <f>'Enhanced Basket_AUTOLOAD'!P3905</f>
        <v>0</v>
      </c>
      <c r="J3906" s="4">
        <f>'Enhanced Basket_AUTOLOAD'!Q3905</f>
        <v>0</v>
      </c>
      <c r="M3906" s="4" t="e">
        <f>IF(TRIM(CLEAN(I3906))="USCSH0000000","",VLOOKUP(I3906,'EZE Daily_With_BB CODES'!$H$3:$J$4445,3,0))</f>
        <v>#N/A</v>
      </c>
    </row>
    <row r="3907" ht="15" customHeight="1" s="4" customFormat="1">
      <c r="F3907" s="4">
        <f>'Enhanced Basket_AUTOLOAD'!H3906</f>
        <v>0</v>
      </c>
      <c r="G3907" s="4">
        <f>'Enhanced Basket_AUTOLOAD'!M3906</f>
        <v>0</v>
      </c>
      <c r="H3907" s="4">
        <f>'Enhanced Basket_AUTOLOAD'!O3906</f>
        <v>0</v>
      </c>
      <c r="I3907" s="4">
        <f>'Enhanced Basket_AUTOLOAD'!P3906</f>
        <v>0</v>
      </c>
      <c r="J3907" s="4">
        <f>'Enhanced Basket_AUTOLOAD'!Q3906</f>
        <v>0</v>
      </c>
      <c r="M3907" s="4" t="e">
        <f>IF(TRIM(CLEAN(I3907))="USCSH0000000","",VLOOKUP(I3907,'EZE Daily_With_BB CODES'!$H$3:$J$4445,3,0))</f>
        <v>#N/A</v>
      </c>
    </row>
    <row r="3908" ht="15" customHeight="1" s="4" customFormat="1">
      <c r="F3908" s="4">
        <f>'Enhanced Basket_AUTOLOAD'!H3907</f>
        <v>0</v>
      </c>
      <c r="G3908" s="4">
        <f>'Enhanced Basket_AUTOLOAD'!M3907</f>
        <v>0</v>
      </c>
      <c r="H3908" s="4">
        <f>'Enhanced Basket_AUTOLOAD'!O3907</f>
        <v>0</v>
      </c>
      <c r="I3908" s="4">
        <f>'Enhanced Basket_AUTOLOAD'!P3907</f>
        <v>0</v>
      </c>
      <c r="J3908" s="4">
        <f>'Enhanced Basket_AUTOLOAD'!Q3907</f>
        <v>0</v>
      </c>
      <c r="M3908" s="4" t="e">
        <f>IF(TRIM(CLEAN(I3908))="USCSH0000000","",VLOOKUP(I3908,'EZE Daily_With_BB CODES'!$H$3:$J$4445,3,0))</f>
        <v>#N/A</v>
      </c>
    </row>
    <row r="3909" ht="15" customHeight="1" s="4" customFormat="1">
      <c r="F3909" s="4">
        <f>'Enhanced Basket_AUTOLOAD'!H3908</f>
        <v>0</v>
      </c>
      <c r="G3909" s="4">
        <f>'Enhanced Basket_AUTOLOAD'!M3908</f>
        <v>0</v>
      </c>
      <c r="H3909" s="4">
        <f>'Enhanced Basket_AUTOLOAD'!O3908</f>
        <v>0</v>
      </c>
      <c r="I3909" s="4">
        <f>'Enhanced Basket_AUTOLOAD'!P3908</f>
        <v>0</v>
      </c>
      <c r="J3909" s="4">
        <f>'Enhanced Basket_AUTOLOAD'!Q3908</f>
        <v>0</v>
      </c>
      <c r="M3909" s="4" t="e">
        <f>IF(TRIM(CLEAN(I3909))="USCSH0000000","",VLOOKUP(I3909,'EZE Daily_With_BB CODES'!$H$3:$J$4445,3,0))</f>
        <v>#N/A</v>
      </c>
    </row>
    <row r="3910" ht="15" customHeight="1" s="4" customFormat="1">
      <c r="F3910" s="4">
        <f>'Enhanced Basket_AUTOLOAD'!H3909</f>
        <v>0</v>
      </c>
      <c r="G3910" s="4">
        <f>'Enhanced Basket_AUTOLOAD'!M3909</f>
        <v>0</v>
      </c>
      <c r="H3910" s="4">
        <f>'Enhanced Basket_AUTOLOAD'!O3909</f>
        <v>0</v>
      </c>
      <c r="I3910" s="4">
        <f>'Enhanced Basket_AUTOLOAD'!P3909</f>
        <v>0</v>
      </c>
      <c r="J3910" s="4">
        <f>'Enhanced Basket_AUTOLOAD'!Q3909</f>
        <v>0</v>
      </c>
      <c r="M3910" s="4" t="e">
        <f>IF(TRIM(CLEAN(I3910))="USCSH0000000","",VLOOKUP(I3910,'EZE Daily_With_BB CODES'!$H$3:$J$4445,3,0))</f>
        <v>#N/A</v>
      </c>
    </row>
    <row r="3911" ht="15" customHeight="1" s="4" customFormat="1">
      <c r="F3911" s="4">
        <f>'Enhanced Basket_AUTOLOAD'!H3910</f>
        <v>0</v>
      </c>
      <c r="G3911" s="4">
        <f>'Enhanced Basket_AUTOLOAD'!M3910</f>
        <v>0</v>
      </c>
      <c r="H3911" s="4">
        <f>'Enhanced Basket_AUTOLOAD'!O3910</f>
        <v>0</v>
      </c>
      <c r="I3911" s="4">
        <f>'Enhanced Basket_AUTOLOAD'!P3910</f>
        <v>0</v>
      </c>
      <c r="J3911" s="4">
        <f>'Enhanced Basket_AUTOLOAD'!Q3910</f>
        <v>0</v>
      </c>
      <c r="M3911" s="4" t="e">
        <f>IF(TRIM(CLEAN(I3911))="USCSH0000000","",VLOOKUP(I3911,'EZE Daily_With_BB CODES'!$H$3:$J$4445,3,0))</f>
        <v>#N/A</v>
      </c>
    </row>
    <row r="3912" ht="15" customHeight="1" s="4" customFormat="1">
      <c r="F3912" s="4">
        <f>'Enhanced Basket_AUTOLOAD'!H3911</f>
        <v>0</v>
      </c>
      <c r="G3912" s="4">
        <f>'Enhanced Basket_AUTOLOAD'!M3911</f>
        <v>0</v>
      </c>
      <c r="H3912" s="4">
        <f>'Enhanced Basket_AUTOLOAD'!O3911</f>
        <v>0</v>
      </c>
      <c r="I3912" s="4">
        <f>'Enhanced Basket_AUTOLOAD'!P3911</f>
        <v>0</v>
      </c>
      <c r="J3912" s="4">
        <f>'Enhanced Basket_AUTOLOAD'!Q3911</f>
        <v>0</v>
      </c>
      <c r="M3912" s="4" t="e">
        <f>IF(TRIM(CLEAN(I3912))="USCSH0000000","",VLOOKUP(I3912,'EZE Daily_With_BB CODES'!$H$3:$J$4445,3,0))</f>
        <v>#N/A</v>
      </c>
    </row>
    <row r="3913" ht="15" customHeight="1" s="4" customFormat="1">
      <c r="F3913" s="4">
        <f>'Enhanced Basket_AUTOLOAD'!H3912</f>
        <v>0</v>
      </c>
      <c r="G3913" s="4">
        <f>'Enhanced Basket_AUTOLOAD'!M3912</f>
        <v>0</v>
      </c>
      <c r="H3913" s="4">
        <f>'Enhanced Basket_AUTOLOAD'!O3912</f>
        <v>0</v>
      </c>
      <c r="I3913" s="4">
        <f>'Enhanced Basket_AUTOLOAD'!P3912</f>
        <v>0</v>
      </c>
      <c r="J3913" s="4">
        <f>'Enhanced Basket_AUTOLOAD'!Q3912</f>
        <v>0</v>
      </c>
      <c r="M3913" s="4" t="e">
        <f>IF(TRIM(CLEAN(I3913))="USCSH0000000","",VLOOKUP(I3913,'EZE Daily_With_BB CODES'!$H$3:$J$4445,3,0))</f>
        <v>#N/A</v>
      </c>
    </row>
    <row r="3914" ht="15" customHeight="1" s="4" customFormat="1">
      <c r="F3914" s="4">
        <f>'Enhanced Basket_AUTOLOAD'!H3913</f>
        <v>0</v>
      </c>
      <c r="G3914" s="4">
        <f>'Enhanced Basket_AUTOLOAD'!M3913</f>
        <v>0</v>
      </c>
      <c r="H3914" s="4">
        <f>'Enhanced Basket_AUTOLOAD'!O3913</f>
        <v>0</v>
      </c>
      <c r="I3914" s="4">
        <f>'Enhanced Basket_AUTOLOAD'!P3913</f>
        <v>0</v>
      </c>
      <c r="J3914" s="4">
        <f>'Enhanced Basket_AUTOLOAD'!Q3913</f>
        <v>0</v>
      </c>
      <c r="M3914" s="4" t="e">
        <f>IF(TRIM(CLEAN(I3914))="USCSH0000000","",VLOOKUP(I3914,'EZE Daily_With_BB CODES'!$H$3:$J$4445,3,0))</f>
        <v>#N/A</v>
      </c>
    </row>
    <row r="3915" ht="15" customHeight="1" s="4" customFormat="1">
      <c r="F3915" s="4">
        <f>'Enhanced Basket_AUTOLOAD'!H3914</f>
        <v>0</v>
      </c>
      <c r="G3915" s="4">
        <f>'Enhanced Basket_AUTOLOAD'!M3914</f>
        <v>0</v>
      </c>
      <c r="H3915" s="4">
        <f>'Enhanced Basket_AUTOLOAD'!O3914</f>
        <v>0</v>
      </c>
      <c r="I3915" s="4">
        <f>'Enhanced Basket_AUTOLOAD'!P3914</f>
        <v>0</v>
      </c>
      <c r="J3915" s="4">
        <f>'Enhanced Basket_AUTOLOAD'!Q3914</f>
        <v>0</v>
      </c>
      <c r="M3915" s="4" t="e">
        <f>IF(TRIM(CLEAN(I3915))="USCSH0000000","",VLOOKUP(I3915,'EZE Daily_With_BB CODES'!$H$3:$J$4445,3,0))</f>
        <v>#N/A</v>
      </c>
    </row>
    <row r="3916" ht="15" customHeight="1" s="4" customFormat="1">
      <c r="F3916" s="4">
        <f>'Enhanced Basket_AUTOLOAD'!H3915</f>
        <v>0</v>
      </c>
      <c r="G3916" s="4">
        <f>'Enhanced Basket_AUTOLOAD'!M3915</f>
        <v>0</v>
      </c>
      <c r="H3916" s="4">
        <f>'Enhanced Basket_AUTOLOAD'!O3915</f>
        <v>0</v>
      </c>
      <c r="I3916" s="4">
        <f>'Enhanced Basket_AUTOLOAD'!P3915</f>
        <v>0</v>
      </c>
      <c r="J3916" s="4">
        <f>'Enhanced Basket_AUTOLOAD'!Q3915</f>
        <v>0</v>
      </c>
      <c r="M3916" s="4" t="e">
        <f>IF(TRIM(CLEAN(I3916))="USCSH0000000","",VLOOKUP(I3916,'EZE Daily_With_BB CODES'!$H$3:$J$4445,3,0))</f>
        <v>#N/A</v>
      </c>
    </row>
    <row r="3917" ht="15" customHeight="1" s="4" customFormat="1">
      <c r="F3917" s="4">
        <f>'Enhanced Basket_AUTOLOAD'!H3916</f>
        <v>0</v>
      </c>
      <c r="G3917" s="4">
        <f>'Enhanced Basket_AUTOLOAD'!M3916</f>
        <v>0</v>
      </c>
      <c r="H3917" s="4">
        <f>'Enhanced Basket_AUTOLOAD'!O3916</f>
        <v>0</v>
      </c>
      <c r="I3917" s="4">
        <f>'Enhanced Basket_AUTOLOAD'!P3916</f>
        <v>0</v>
      </c>
      <c r="J3917" s="4">
        <f>'Enhanced Basket_AUTOLOAD'!Q3916</f>
        <v>0</v>
      </c>
      <c r="M3917" s="4" t="e">
        <f>IF(TRIM(CLEAN(I3917))="USCSH0000000","",VLOOKUP(I3917,'EZE Daily_With_BB CODES'!$H$3:$J$4445,3,0))</f>
        <v>#N/A</v>
      </c>
    </row>
    <row r="3918" ht="15" customHeight="1" s="4" customFormat="1">
      <c r="F3918" s="4">
        <f>'Enhanced Basket_AUTOLOAD'!H3917</f>
        <v>0</v>
      </c>
      <c r="G3918" s="4">
        <f>'Enhanced Basket_AUTOLOAD'!M3917</f>
        <v>0</v>
      </c>
      <c r="H3918" s="4">
        <f>'Enhanced Basket_AUTOLOAD'!O3917</f>
        <v>0</v>
      </c>
      <c r="I3918" s="4">
        <f>'Enhanced Basket_AUTOLOAD'!P3917</f>
        <v>0</v>
      </c>
      <c r="J3918" s="4">
        <f>'Enhanced Basket_AUTOLOAD'!Q3917</f>
        <v>0</v>
      </c>
      <c r="M3918" s="4" t="e">
        <f>IF(TRIM(CLEAN(I3918))="USCSH0000000","",VLOOKUP(I3918,'EZE Daily_With_BB CODES'!$H$3:$J$4445,3,0))</f>
        <v>#N/A</v>
      </c>
    </row>
    <row r="3919" ht="15" customHeight="1" s="4" customFormat="1">
      <c r="F3919" s="4">
        <f>'Enhanced Basket_AUTOLOAD'!H3918</f>
        <v>0</v>
      </c>
      <c r="G3919" s="4">
        <f>'Enhanced Basket_AUTOLOAD'!M3918</f>
        <v>0</v>
      </c>
      <c r="H3919" s="4">
        <f>'Enhanced Basket_AUTOLOAD'!O3918</f>
        <v>0</v>
      </c>
      <c r="I3919" s="4">
        <f>'Enhanced Basket_AUTOLOAD'!P3918</f>
        <v>0</v>
      </c>
      <c r="J3919" s="4">
        <f>'Enhanced Basket_AUTOLOAD'!Q3918</f>
        <v>0</v>
      </c>
      <c r="M3919" s="4" t="e">
        <f>IF(TRIM(CLEAN(I3919))="USCSH0000000","",VLOOKUP(I3919,'EZE Daily_With_BB CODES'!$H$3:$J$4445,3,0))</f>
        <v>#N/A</v>
      </c>
    </row>
    <row r="3920" ht="15" customHeight="1" s="4" customFormat="1">
      <c r="F3920" s="4">
        <f>'Enhanced Basket_AUTOLOAD'!H3919</f>
        <v>0</v>
      </c>
      <c r="G3920" s="4">
        <f>'Enhanced Basket_AUTOLOAD'!M3919</f>
        <v>0</v>
      </c>
      <c r="H3920" s="4">
        <f>'Enhanced Basket_AUTOLOAD'!O3919</f>
        <v>0</v>
      </c>
      <c r="I3920" s="4">
        <f>'Enhanced Basket_AUTOLOAD'!P3919</f>
        <v>0</v>
      </c>
      <c r="J3920" s="4">
        <f>'Enhanced Basket_AUTOLOAD'!Q3919</f>
        <v>0</v>
      </c>
      <c r="M3920" s="4" t="e">
        <f>IF(TRIM(CLEAN(I3920))="USCSH0000000","",VLOOKUP(I3920,'EZE Daily_With_BB CODES'!$H$3:$J$4445,3,0))</f>
        <v>#N/A</v>
      </c>
    </row>
    <row r="3921" ht="15" customHeight="1" s="4" customFormat="1">
      <c r="F3921" s="4">
        <f>'Enhanced Basket_AUTOLOAD'!H3920</f>
        <v>0</v>
      </c>
      <c r="G3921" s="4">
        <f>'Enhanced Basket_AUTOLOAD'!M3920</f>
        <v>0</v>
      </c>
      <c r="H3921" s="4">
        <f>'Enhanced Basket_AUTOLOAD'!O3920</f>
        <v>0</v>
      </c>
      <c r="I3921" s="4">
        <f>'Enhanced Basket_AUTOLOAD'!P3920</f>
        <v>0</v>
      </c>
      <c r="J3921" s="4">
        <f>'Enhanced Basket_AUTOLOAD'!Q3920</f>
        <v>0</v>
      </c>
      <c r="M3921" s="4" t="e">
        <f>IF(TRIM(CLEAN(I3921))="USCSH0000000","",VLOOKUP(I3921,'EZE Daily_With_BB CODES'!$H$3:$J$4445,3,0))</f>
        <v>#N/A</v>
      </c>
    </row>
    <row r="3922" ht="15" customHeight="1" s="4" customFormat="1">
      <c r="F3922" s="4">
        <f>'Enhanced Basket_AUTOLOAD'!H3921</f>
        <v>0</v>
      </c>
      <c r="G3922" s="4">
        <f>'Enhanced Basket_AUTOLOAD'!M3921</f>
        <v>0</v>
      </c>
      <c r="H3922" s="4">
        <f>'Enhanced Basket_AUTOLOAD'!O3921</f>
        <v>0</v>
      </c>
      <c r="I3922" s="4">
        <f>'Enhanced Basket_AUTOLOAD'!P3921</f>
        <v>0</v>
      </c>
      <c r="J3922" s="4">
        <f>'Enhanced Basket_AUTOLOAD'!Q3921</f>
        <v>0</v>
      </c>
      <c r="M3922" s="4" t="e">
        <f>IF(TRIM(CLEAN(I3922))="USCSH0000000","",VLOOKUP(I3922,'EZE Daily_With_BB CODES'!$H$3:$J$4445,3,0))</f>
        <v>#N/A</v>
      </c>
    </row>
    <row r="3923" ht="15" customHeight="1" s="4" customFormat="1">
      <c r="F3923" s="4">
        <f>'Enhanced Basket_AUTOLOAD'!H3922</f>
        <v>0</v>
      </c>
      <c r="G3923" s="4">
        <f>'Enhanced Basket_AUTOLOAD'!M3922</f>
        <v>0</v>
      </c>
      <c r="H3923" s="4">
        <f>'Enhanced Basket_AUTOLOAD'!O3922</f>
        <v>0</v>
      </c>
      <c r="I3923" s="4">
        <f>'Enhanced Basket_AUTOLOAD'!P3922</f>
        <v>0</v>
      </c>
      <c r="J3923" s="4">
        <f>'Enhanced Basket_AUTOLOAD'!Q3922</f>
        <v>0</v>
      </c>
      <c r="M3923" s="4" t="e">
        <f>IF(TRIM(CLEAN(I3923))="USCSH0000000","",VLOOKUP(I3923,'EZE Daily_With_BB CODES'!$H$3:$J$4445,3,0))</f>
        <v>#N/A</v>
      </c>
    </row>
    <row r="3924" ht="15" customHeight="1" s="4" customFormat="1">
      <c r="F3924" s="4">
        <f>'Enhanced Basket_AUTOLOAD'!H3923</f>
        <v>0</v>
      </c>
      <c r="G3924" s="4">
        <f>'Enhanced Basket_AUTOLOAD'!M3923</f>
        <v>0</v>
      </c>
      <c r="H3924" s="4">
        <f>'Enhanced Basket_AUTOLOAD'!O3923</f>
        <v>0</v>
      </c>
      <c r="I3924" s="4">
        <f>'Enhanced Basket_AUTOLOAD'!P3923</f>
        <v>0</v>
      </c>
      <c r="J3924" s="4">
        <f>'Enhanced Basket_AUTOLOAD'!Q3923</f>
        <v>0</v>
      </c>
      <c r="M3924" s="4" t="e">
        <f>IF(TRIM(CLEAN(I3924))="USCSH0000000","",VLOOKUP(I3924,'EZE Daily_With_BB CODES'!$H$3:$J$4445,3,0))</f>
        <v>#N/A</v>
      </c>
    </row>
    <row r="3925" ht="15" customHeight="1" s="4" customFormat="1">
      <c r="F3925" s="4">
        <f>'Enhanced Basket_AUTOLOAD'!H3924</f>
        <v>0</v>
      </c>
      <c r="G3925" s="4">
        <f>'Enhanced Basket_AUTOLOAD'!M3924</f>
        <v>0</v>
      </c>
      <c r="H3925" s="4">
        <f>'Enhanced Basket_AUTOLOAD'!O3924</f>
        <v>0</v>
      </c>
      <c r="I3925" s="4">
        <f>'Enhanced Basket_AUTOLOAD'!P3924</f>
        <v>0</v>
      </c>
      <c r="J3925" s="4">
        <f>'Enhanced Basket_AUTOLOAD'!Q3924</f>
        <v>0</v>
      </c>
      <c r="M3925" s="4" t="e">
        <f>IF(TRIM(CLEAN(I3925))="USCSH0000000","",VLOOKUP(I3925,'EZE Daily_With_BB CODES'!$H$3:$J$4445,3,0))</f>
        <v>#N/A</v>
      </c>
    </row>
    <row r="3926" ht="15" customHeight="1" s="4" customFormat="1">
      <c r="F3926" s="4">
        <f>'Enhanced Basket_AUTOLOAD'!H3925</f>
        <v>0</v>
      </c>
      <c r="G3926" s="4">
        <f>'Enhanced Basket_AUTOLOAD'!M3925</f>
        <v>0</v>
      </c>
      <c r="H3926" s="4">
        <f>'Enhanced Basket_AUTOLOAD'!O3925</f>
        <v>0</v>
      </c>
      <c r="I3926" s="4">
        <f>'Enhanced Basket_AUTOLOAD'!P3925</f>
        <v>0</v>
      </c>
      <c r="J3926" s="4">
        <f>'Enhanced Basket_AUTOLOAD'!Q3925</f>
        <v>0</v>
      </c>
      <c r="M3926" s="4" t="e">
        <f>IF(TRIM(CLEAN(I3926))="USCSH0000000","",VLOOKUP(I3926,'EZE Daily_With_BB CODES'!$H$3:$J$4445,3,0))</f>
        <v>#N/A</v>
      </c>
    </row>
    <row r="3927" ht="15" customHeight="1" s="4" customFormat="1">
      <c r="F3927" s="4">
        <f>'Enhanced Basket_AUTOLOAD'!H3926</f>
        <v>0</v>
      </c>
      <c r="G3927" s="4">
        <f>'Enhanced Basket_AUTOLOAD'!M3926</f>
        <v>0</v>
      </c>
      <c r="H3927" s="4">
        <f>'Enhanced Basket_AUTOLOAD'!O3926</f>
        <v>0</v>
      </c>
      <c r="I3927" s="4">
        <f>'Enhanced Basket_AUTOLOAD'!P3926</f>
        <v>0</v>
      </c>
      <c r="J3927" s="4">
        <f>'Enhanced Basket_AUTOLOAD'!Q3926</f>
        <v>0</v>
      </c>
      <c r="M3927" s="4" t="e">
        <f>IF(TRIM(CLEAN(I3927))="USCSH0000000","",VLOOKUP(I3927,'EZE Daily_With_BB CODES'!$H$3:$J$4445,3,0))</f>
        <v>#N/A</v>
      </c>
    </row>
    <row r="3928" ht="15" customHeight="1" s="4" customFormat="1">
      <c r="F3928" s="4">
        <f>'Enhanced Basket_AUTOLOAD'!H3927</f>
        <v>0</v>
      </c>
      <c r="G3928" s="4">
        <f>'Enhanced Basket_AUTOLOAD'!M3927</f>
        <v>0</v>
      </c>
      <c r="H3928" s="4">
        <f>'Enhanced Basket_AUTOLOAD'!O3927</f>
        <v>0</v>
      </c>
      <c r="I3928" s="4">
        <f>'Enhanced Basket_AUTOLOAD'!P3927</f>
        <v>0</v>
      </c>
      <c r="J3928" s="4">
        <f>'Enhanced Basket_AUTOLOAD'!Q3927</f>
        <v>0</v>
      </c>
      <c r="M3928" s="4" t="e">
        <f>IF(TRIM(CLEAN(I3928))="USCSH0000000","",VLOOKUP(I3928,'EZE Daily_With_BB CODES'!$H$3:$J$4445,3,0))</f>
        <v>#N/A</v>
      </c>
    </row>
    <row r="3929" ht="15" customHeight="1" s="4" customFormat="1">
      <c r="F3929" s="4">
        <f>'Enhanced Basket_AUTOLOAD'!H3928</f>
        <v>0</v>
      </c>
      <c r="G3929" s="4">
        <f>'Enhanced Basket_AUTOLOAD'!M3928</f>
        <v>0</v>
      </c>
      <c r="H3929" s="4">
        <f>'Enhanced Basket_AUTOLOAD'!O3928</f>
        <v>0</v>
      </c>
      <c r="I3929" s="4">
        <f>'Enhanced Basket_AUTOLOAD'!P3928</f>
        <v>0</v>
      </c>
      <c r="J3929" s="4">
        <f>'Enhanced Basket_AUTOLOAD'!Q3928</f>
        <v>0</v>
      </c>
      <c r="M3929" s="4" t="e">
        <f>IF(TRIM(CLEAN(I3929))="USCSH0000000","",VLOOKUP(I3929,'EZE Daily_With_BB CODES'!$H$3:$J$4445,3,0))</f>
        <v>#N/A</v>
      </c>
    </row>
    <row r="3930" ht="15" customHeight="1" s="4" customFormat="1">
      <c r="F3930" s="4">
        <f>'Enhanced Basket_AUTOLOAD'!H3929</f>
        <v>0</v>
      </c>
      <c r="G3930" s="4">
        <f>'Enhanced Basket_AUTOLOAD'!M3929</f>
        <v>0</v>
      </c>
      <c r="H3930" s="4">
        <f>'Enhanced Basket_AUTOLOAD'!O3929</f>
        <v>0</v>
      </c>
      <c r="I3930" s="4">
        <f>'Enhanced Basket_AUTOLOAD'!P3929</f>
        <v>0</v>
      </c>
      <c r="J3930" s="4">
        <f>'Enhanced Basket_AUTOLOAD'!Q3929</f>
        <v>0</v>
      </c>
      <c r="M3930" s="4" t="e">
        <f>IF(TRIM(CLEAN(I3930))="USCSH0000000","",VLOOKUP(I3930,'EZE Daily_With_BB CODES'!$H$3:$J$4445,3,0))</f>
        <v>#N/A</v>
      </c>
    </row>
    <row r="3931" ht="15" customHeight="1" s="4" customFormat="1">
      <c r="F3931" s="4">
        <f>'Enhanced Basket_AUTOLOAD'!H3930</f>
        <v>0</v>
      </c>
      <c r="G3931" s="4">
        <f>'Enhanced Basket_AUTOLOAD'!M3930</f>
        <v>0</v>
      </c>
      <c r="H3931" s="4">
        <f>'Enhanced Basket_AUTOLOAD'!O3930</f>
        <v>0</v>
      </c>
      <c r="I3931" s="4">
        <f>'Enhanced Basket_AUTOLOAD'!P3930</f>
        <v>0</v>
      </c>
      <c r="J3931" s="4">
        <f>'Enhanced Basket_AUTOLOAD'!Q3930</f>
        <v>0</v>
      </c>
      <c r="M3931" s="4" t="e">
        <f>IF(TRIM(CLEAN(I3931))="USCSH0000000","",VLOOKUP(I3931,'EZE Daily_With_BB CODES'!$H$3:$J$4445,3,0))</f>
        <v>#N/A</v>
      </c>
    </row>
    <row r="3932" ht="15" customHeight="1" s="4" customFormat="1">
      <c r="F3932" s="4">
        <f>'Enhanced Basket_AUTOLOAD'!H3931</f>
        <v>0</v>
      </c>
      <c r="G3932" s="4">
        <f>'Enhanced Basket_AUTOLOAD'!M3931</f>
        <v>0</v>
      </c>
      <c r="H3932" s="4">
        <f>'Enhanced Basket_AUTOLOAD'!O3931</f>
        <v>0</v>
      </c>
      <c r="I3932" s="4">
        <f>'Enhanced Basket_AUTOLOAD'!P3931</f>
        <v>0</v>
      </c>
      <c r="J3932" s="4">
        <f>'Enhanced Basket_AUTOLOAD'!Q3931</f>
        <v>0</v>
      </c>
      <c r="M3932" s="4" t="e">
        <f>IF(TRIM(CLEAN(I3932))="USCSH0000000","",VLOOKUP(I3932,'EZE Daily_With_BB CODES'!$H$3:$J$4445,3,0))</f>
        <v>#N/A</v>
      </c>
    </row>
    <row r="3933" ht="15" customHeight="1" s="4" customFormat="1">
      <c r="F3933" s="4">
        <f>'Enhanced Basket_AUTOLOAD'!H3932</f>
        <v>0</v>
      </c>
      <c r="G3933" s="4">
        <f>'Enhanced Basket_AUTOLOAD'!M3932</f>
        <v>0</v>
      </c>
      <c r="H3933" s="4">
        <f>'Enhanced Basket_AUTOLOAD'!O3932</f>
        <v>0</v>
      </c>
      <c r="I3933" s="4">
        <f>'Enhanced Basket_AUTOLOAD'!P3932</f>
        <v>0</v>
      </c>
      <c r="J3933" s="4">
        <f>'Enhanced Basket_AUTOLOAD'!Q3932</f>
        <v>0</v>
      </c>
      <c r="M3933" s="4" t="e">
        <f>IF(TRIM(CLEAN(I3933))="USCSH0000000","",VLOOKUP(I3933,'EZE Daily_With_BB CODES'!$H$3:$J$4445,3,0))</f>
        <v>#N/A</v>
      </c>
    </row>
    <row r="3934" ht="15" customHeight="1" s="4" customFormat="1">
      <c r="F3934" s="4">
        <f>'Enhanced Basket_AUTOLOAD'!H3933</f>
        <v>0</v>
      </c>
      <c r="G3934" s="4">
        <f>'Enhanced Basket_AUTOLOAD'!M3933</f>
        <v>0</v>
      </c>
      <c r="H3934" s="4">
        <f>'Enhanced Basket_AUTOLOAD'!O3933</f>
        <v>0</v>
      </c>
      <c r="I3934" s="4">
        <f>'Enhanced Basket_AUTOLOAD'!P3933</f>
        <v>0</v>
      </c>
      <c r="J3934" s="4">
        <f>'Enhanced Basket_AUTOLOAD'!Q3933</f>
        <v>0</v>
      </c>
      <c r="M3934" s="4" t="e">
        <f>IF(TRIM(CLEAN(I3934))="USCSH0000000","",VLOOKUP(I3934,'EZE Daily_With_BB CODES'!$H$3:$J$4445,3,0))</f>
        <v>#N/A</v>
      </c>
    </row>
    <row r="3935" ht="15" customHeight="1" s="4" customFormat="1">
      <c r="F3935" s="4">
        <f>'Enhanced Basket_AUTOLOAD'!H3934</f>
        <v>0</v>
      </c>
      <c r="G3935" s="4">
        <f>'Enhanced Basket_AUTOLOAD'!M3934</f>
        <v>0</v>
      </c>
      <c r="H3935" s="4">
        <f>'Enhanced Basket_AUTOLOAD'!O3934</f>
        <v>0</v>
      </c>
      <c r="I3935" s="4">
        <f>'Enhanced Basket_AUTOLOAD'!P3934</f>
        <v>0</v>
      </c>
      <c r="J3935" s="4">
        <f>'Enhanced Basket_AUTOLOAD'!Q3934</f>
        <v>0</v>
      </c>
      <c r="M3935" s="4" t="e">
        <f>IF(TRIM(CLEAN(I3935))="USCSH0000000","",VLOOKUP(I3935,'EZE Daily_With_BB CODES'!$H$3:$J$4445,3,0))</f>
        <v>#N/A</v>
      </c>
    </row>
    <row r="3936" ht="15" customHeight="1" s="4" customFormat="1">
      <c r="F3936" s="4">
        <f>'Enhanced Basket_AUTOLOAD'!H3935</f>
        <v>0</v>
      </c>
      <c r="G3936" s="4">
        <f>'Enhanced Basket_AUTOLOAD'!M3935</f>
        <v>0</v>
      </c>
      <c r="H3936" s="4">
        <f>'Enhanced Basket_AUTOLOAD'!O3935</f>
        <v>0</v>
      </c>
      <c r="I3936" s="4">
        <f>'Enhanced Basket_AUTOLOAD'!P3935</f>
        <v>0</v>
      </c>
      <c r="J3936" s="4">
        <f>'Enhanced Basket_AUTOLOAD'!Q3935</f>
        <v>0</v>
      </c>
      <c r="M3936" s="4" t="e">
        <f>IF(TRIM(CLEAN(I3936))="USCSH0000000","",VLOOKUP(I3936,'EZE Daily_With_BB CODES'!$H$3:$J$4445,3,0))</f>
        <v>#N/A</v>
      </c>
    </row>
    <row r="3937" ht="15" customHeight="1" s="4" customFormat="1">
      <c r="F3937" s="4">
        <f>'Enhanced Basket_AUTOLOAD'!H3936</f>
        <v>0</v>
      </c>
      <c r="G3937" s="4">
        <f>'Enhanced Basket_AUTOLOAD'!M3936</f>
        <v>0</v>
      </c>
      <c r="H3937" s="4">
        <f>'Enhanced Basket_AUTOLOAD'!O3936</f>
        <v>0</v>
      </c>
      <c r="I3937" s="4">
        <f>'Enhanced Basket_AUTOLOAD'!P3936</f>
        <v>0</v>
      </c>
      <c r="J3937" s="4">
        <f>'Enhanced Basket_AUTOLOAD'!Q3936</f>
        <v>0</v>
      </c>
      <c r="M3937" s="4" t="e">
        <f>IF(TRIM(CLEAN(I3937))="USCSH0000000","",VLOOKUP(I3937,'EZE Daily_With_BB CODES'!$H$3:$J$4445,3,0))</f>
        <v>#N/A</v>
      </c>
    </row>
    <row r="3938" ht="15" customHeight="1" s="4" customFormat="1">
      <c r="F3938" s="4">
        <f>'Enhanced Basket_AUTOLOAD'!H3937</f>
        <v>0</v>
      </c>
      <c r="G3938" s="4">
        <f>'Enhanced Basket_AUTOLOAD'!M3937</f>
        <v>0</v>
      </c>
      <c r="H3938" s="4">
        <f>'Enhanced Basket_AUTOLOAD'!O3937</f>
        <v>0</v>
      </c>
      <c r="I3938" s="4">
        <f>'Enhanced Basket_AUTOLOAD'!P3937</f>
        <v>0</v>
      </c>
      <c r="J3938" s="4">
        <f>'Enhanced Basket_AUTOLOAD'!Q3937</f>
        <v>0</v>
      </c>
      <c r="M3938" s="4" t="e">
        <f>IF(TRIM(CLEAN(I3938))="USCSH0000000","",VLOOKUP(I3938,'EZE Daily_With_BB CODES'!$H$3:$J$4445,3,0))</f>
        <v>#N/A</v>
      </c>
    </row>
    <row r="3939" ht="15" customHeight="1" s="4" customFormat="1">
      <c r="F3939" s="4">
        <f>'Enhanced Basket_AUTOLOAD'!H3938</f>
        <v>0</v>
      </c>
      <c r="G3939" s="4">
        <f>'Enhanced Basket_AUTOLOAD'!M3938</f>
        <v>0</v>
      </c>
      <c r="H3939" s="4">
        <f>'Enhanced Basket_AUTOLOAD'!O3938</f>
        <v>0</v>
      </c>
      <c r="I3939" s="4">
        <f>'Enhanced Basket_AUTOLOAD'!P3938</f>
        <v>0</v>
      </c>
      <c r="J3939" s="4">
        <f>'Enhanced Basket_AUTOLOAD'!Q3938</f>
        <v>0</v>
      </c>
      <c r="M3939" s="4" t="e">
        <f>IF(TRIM(CLEAN(I3939))="USCSH0000000","",VLOOKUP(I3939,'EZE Daily_With_BB CODES'!$H$3:$J$4445,3,0))</f>
        <v>#N/A</v>
      </c>
    </row>
    <row r="3940" ht="15" customHeight="1" s="4" customFormat="1">
      <c r="F3940" s="4">
        <f>'Enhanced Basket_AUTOLOAD'!H3939</f>
        <v>0</v>
      </c>
      <c r="G3940" s="4">
        <f>'Enhanced Basket_AUTOLOAD'!M3939</f>
        <v>0</v>
      </c>
      <c r="H3940" s="4">
        <f>'Enhanced Basket_AUTOLOAD'!O3939</f>
        <v>0</v>
      </c>
      <c r="I3940" s="4">
        <f>'Enhanced Basket_AUTOLOAD'!P3939</f>
        <v>0</v>
      </c>
      <c r="J3940" s="4">
        <f>'Enhanced Basket_AUTOLOAD'!Q3939</f>
        <v>0</v>
      </c>
      <c r="M3940" s="4" t="e">
        <f>IF(TRIM(CLEAN(I3940))="USCSH0000000","",VLOOKUP(I3940,'EZE Daily_With_BB CODES'!$H$3:$J$4445,3,0))</f>
        <v>#N/A</v>
      </c>
    </row>
    <row r="3941" ht="15" customHeight="1" s="4" customFormat="1">
      <c r="F3941" s="4">
        <f>'Enhanced Basket_AUTOLOAD'!H3940</f>
        <v>0</v>
      </c>
      <c r="G3941" s="4">
        <f>'Enhanced Basket_AUTOLOAD'!M3940</f>
        <v>0</v>
      </c>
      <c r="H3941" s="4">
        <f>'Enhanced Basket_AUTOLOAD'!O3940</f>
        <v>0</v>
      </c>
      <c r="I3941" s="4">
        <f>'Enhanced Basket_AUTOLOAD'!P3940</f>
        <v>0</v>
      </c>
      <c r="J3941" s="4">
        <f>'Enhanced Basket_AUTOLOAD'!Q3940</f>
        <v>0</v>
      </c>
      <c r="M3941" s="4" t="e">
        <f>IF(TRIM(CLEAN(I3941))="USCSH0000000","",VLOOKUP(I3941,'EZE Daily_With_BB CODES'!$H$3:$J$4445,3,0))</f>
        <v>#N/A</v>
      </c>
    </row>
    <row r="3942" ht="15" customHeight="1" s="4" customFormat="1">
      <c r="F3942" s="4">
        <f>'Enhanced Basket_AUTOLOAD'!H3941</f>
        <v>0</v>
      </c>
      <c r="G3942" s="4">
        <f>'Enhanced Basket_AUTOLOAD'!M3941</f>
        <v>0</v>
      </c>
      <c r="H3942" s="4">
        <f>'Enhanced Basket_AUTOLOAD'!O3941</f>
        <v>0</v>
      </c>
      <c r="I3942" s="4">
        <f>'Enhanced Basket_AUTOLOAD'!P3941</f>
        <v>0</v>
      </c>
      <c r="J3942" s="4">
        <f>'Enhanced Basket_AUTOLOAD'!Q3941</f>
        <v>0</v>
      </c>
      <c r="M3942" s="4" t="e">
        <f>IF(TRIM(CLEAN(I3942))="USCSH0000000","",VLOOKUP(I3942,'EZE Daily_With_BB CODES'!$H$3:$J$4445,3,0))</f>
        <v>#N/A</v>
      </c>
    </row>
    <row r="3943" ht="15" customHeight="1" s="4" customFormat="1">
      <c r="F3943" s="4">
        <f>'Enhanced Basket_AUTOLOAD'!H3942</f>
        <v>0</v>
      </c>
      <c r="G3943" s="4">
        <f>'Enhanced Basket_AUTOLOAD'!M3942</f>
        <v>0</v>
      </c>
      <c r="H3943" s="4">
        <f>'Enhanced Basket_AUTOLOAD'!O3942</f>
        <v>0</v>
      </c>
      <c r="I3943" s="4">
        <f>'Enhanced Basket_AUTOLOAD'!P3942</f>
        <v>0</v>
      </c>
      <c r="J3943" s="4">
        <f>'Enhanced Basket_AUTOLOAD'!Q3942</f>
        <v>0</v>
      </c>
      <c r="M3943" s="4" t="e">
        <f>IF(TRIM(CLEAN(I3943))="USCSH0000000","",VLOOKUP(I3943,'EZE Daily_With_BB CODES'!$H$3:$J$4445,3,0))</f>
        <v>#N/A</v>
      </c>
    </row>
    <row r="3944" ht="15" customHeight="1" s="4" customFormat="1">
      <c r="F3944" s="4">
        <f>'Enhanced Basket_AUTOLOAD'!H3943</f>
        <v>0</v>
      </c>
      <c r="G3944" s="4">
        <f>'Enhanced Basket_AUTOLOAD'!M3943</f>
        <v>0</v>
      </c>
      <c r="H3944" s="4">
        <f>'Enhanced Basket_AUTOLOAD'!O3943</f>
        <v>0</v>
      </c>
      <c r="I3944" s="4">
        <f>'Enhanced Basket_AUTOLOAD'!P3943</f>
        <v>0</v>
      </c>
      <c r="J3944" s="4">
        <f>'Enhanced Basket_AUTOLOAD'!Q3943</f>
        <v>0</v>
      </c>
      <c r="M3944" s="4" t="e">
        <f>IF(TRIM(CLEAN(I3944))="USCSH0000000","",VLOOKUP(I3944,'EZE Daily_With_BB CODES'!$H$3:$J$4445,3,0))</f>
        <v>#N/A</v>
      </c>
    </row>
    <row r="3945" ht="15" customHeight="1" s="4" customFormat="1">
      <c r="F3945" s="4">
        <f>'Enhanced Basket_AUTOLOAD'!H3944</f>
        <v>0</v>
      </c>
      <c r="G3945" s="4">
        <f>'Enhanced Basket_AUTOLOAD'!M3944</f>
        <v>0</v>
      </c>
      <c r="H3945" s="4">
        <f>'Enhanced Basket_AUTOLOAD'!O3944</f>
        <v>0</v>
      </c>
      <c r="I3945" s="4">
        <f>'Enhanced Basket_AUTOLOAD'!P3944</f>
        <v>0</v>
      </c>
      <c r="J3945" s="4">
        <f>'Enhanced Basket_AUTOLOAD'!Q3944</f>
        <v>0</v>
      </c>
      <c r="M3945" s="4" t="e">
        <f>IF(TRIM(CLEAN(I3945))="USCSH0000000","",VLOOKUP(I3945,'EZE Daily_With_BB CODES'!$H$3:$J$4445,3,0))</f>
        <v>#N/A</v>
      </c>
    </row>
    <row r="3946" ht="15" customHeight="1" s="4" customFormat="1">
      <c r="F3946" s="4">
        <f>'Enhanced Basket_AUTOLOAD'!H3945</f>
        <v>0</v>
      </c>
      <c r="G3946" s="4">
        <f>'Enhanced Basket_AUTOLOAD'!M3945</f>
        <v>0</v>
      </c>
      <c r="H3946" s="4">
        <f>'Enhanced Basket_AUTOLOAD'!O3945</f>
        <v>0</v>
      </c>
      <c r="I3946" s="4">
        <f>'Enhanced Basket_AUTOLOAD'!P3945</f>
        <v>0</v>
      </c>
      <c r="J3946" s="4">
        <f>'Enhanced Basket_AUTOLOAD'!Q3945</f>
        <v>0</v>
      </c>
      <c r="M3946" s="4" t="e">
        <f>IF(TRIM(CLEAN(I3946))="USCSH0000000","",VLOOKUP(I3946,'EZE Daily_With_BB CODES'!$H$3:$J$4445,3,0))</f>
        <v>#N/A</v>
      </c>
    </row>
    <row r="3947" ht="15" customHeight="1" s="4" customFormat="1">
      <c r="F3947" s="4">
        <f>'Enhanced Basket_AUTOLOAD'!H3946</f>
        <v>0</v>
      </c>
      <c r="G3947" s="4">
        <f>'Enhanced Basket_AUTOLOAD'!M3946</f>
        <v>0</v>
      </c>
      <c r="H3947" s="4">
        <f>'Enhanced Basket_AUTOLOAD'!O3946</f>
        <v>0</v>
      </c>
      <c r="I3947" s="4">
        <f>'Enhanced Basket_AUTOLOAD'!P3946</f>
        <v>0</v>
      </c>
      <c r="J3947" s="4">
        <f>'Enhanced Basket_AUTOLOAD'!Q3946</f>
        <v>0</v>
      </c>
      <c r="M3947" s="4" t="e">
        <f>IF(TRIM(CLEAN(I3947))="USCSH0000000","",VLOOKUP(I3947,'EZE Daily_With_BB CODES'!$H$3:$J$4445,3,0))</f>
        <v>#N/A</v>
      </c>
    </row>
    <row r="3948" ht="15" customHeight="1" s="4" customFormat="1">
      <c r="F3948" s="4">
        <f>'Enhanced Basket_AUTOLOAD'!H3947</f>
        <v>0</v>
      </c>
      <c r="G3948" s="4">
        <f>'Enhanced Basket_AUTOLOAD'!M3947</f>
        <v>0</v>
      </c>
      <c r="H3948" s="4">
        <f>'Enhanced Basket_AUTOLOAD'!O3947</f>
        <v>0</v>
      </c>
      <c r="I3948" s="4">
        <f>'Enhanced Basket_AUTOLOAD'!P3947</f>
        <v>0</v>
      </c>
      <c r="J3948" s="4">
        <f>'Enhanced Basket_AUTOLOAD'!Q3947</f>
        <v>0</v>
      </c>
      <c r="M3948" s="4" t="e">
        <f>IF(TRIM(CLEAN(I3948))="USCSH0000000","",VLOOKUP(I3948,'EZE Daily_With_BB CODES'!$H$3:$J$4445,3,0))</f>
        <v>#N/A</v>
      </c>
    </row>
    <row r="3949" ht="15" customHeight="1" s="4" customFormat="1">
      <c r="F3949" s="4">
        <f>'Enhanced Basket_AUTOLOAD'!H3948</f>
        <v>0</v>
      </c>
      <c r="G3949" s="4">
        <f>'Enhanced Basket_AUTOLOAD'!M3948</f>
        <v>0</v>
      </c>
      <c r="H3949" s="4">
        <f>'Enhanced Basket_AUTOLOAD'!O3948</f>
        <v>0</v>
      </c>
      <c r="I3949" s="4">
        <f>'Enhanced Basket_AUTOLOAD'!P3948</f>
        <v>0</v>
      </c>
      <c r="J3949" s="4">
        <f>'Enhanced Basket_AUTOLOAD'!Q3948</f>
        <v>0</v>
      </c>
      <c r="M3949" s="4" t="e">
        <f>IF(TRIM(CLEAN(I3949))="USCSH0000000","",VLOOKUP(I3949,'EZE Daily_With_BB CODES'!$H$3:$J$4445,3,0))</f>
        <v>#N/A</v>
      </c>
    </row>
    <row r="3950" ht="15" customHeight="1" s="4" customFormat="1">
      <c r="F3950" s="4">
        <f>'Enhanced Basket_AUTOLOAD'!H3949</f>
        <v>0</v>
      </c>
      <c r="G3950" s="4">
        <f>'Enhanced Basket_AUTOLOAD'!M3949</f>
        <v>0</v>
      </c>
      <c r="H3950" s="4">
        <f>'Enhanced Basket_AUTOLOAD'!O3949</f>
        <v>0</v>
      </c>
      <c r="I3950" s="4">
        <f>'Enhanced Basket_AUTOLOAD'!P3949</f>
        <v>0</v>
      </c>
      <c r="J3950" s="4">
        <f>'Enhanced Basket_AUTOLOAD'!Q3949</f>
        <v>0</v>
      </c>
      <c r="M3950" s="4" t="e">
        <f>IF(TRIM(CLEAN(I3950))="USCSH0000000","",VLOOKUP(I3950,'EZE Daily_With_BB CODES'!$H$3:$J$4445,3,0))</f>
        <v>#N/A</v>
      </c>
    </row>
    <row r="3951" ht="15" customHeight="1" s="4" customFormat="1">
      <c r="F3951" s="4">
        <f>'Enhanced Basket_AUTOLOAD'!H3950</f>
        <v>0</v>
      </c>
      <c r="G3951" s="4">
        <f>'Enhanced Basket_AUTOLOAD'!M3950</f>
        <v>0</v>
      </c>
      <c r="H3951" s="4">
        <f>'Enhanced Basket_AUTOLOAD'!O3950</f>
        <v>0</v>
      </c>
      <c r="I3951" s="4">
        <f>'Enhanced Basket_AUTOLOAD'!P3950</f>
        <v>0</v>
      </c>
      <c r="J3951" s="4">
        <f>'Enhanced Basket_AUTOLOAD'!Q3950</f>
        <v>0</v>
      </c>
      <c r="M3951" s="4" t="e">
        <f>IF(TRIM(CLEAN(I3951))="USCSH0000000","",VLOOKUP(I3951,'EZE Daily_With_BB CODES'!$H$3:$J$4445,3,0))</f>
        <v>#N/A</v>
      </c>
    </row>
    <row r="3952" ht="15" customHeight="1" s="4" customFormat="1">
      <c r="F3952" s="4">
        <f>'Enhanced Basket_AUTOLOAD'!H3951</f>
        <v>0</v>
      </c>
      <c r="G3952" s="4">
        <f>'Enhanced Basket_AUTOLOAD'!M3951</f>
        <v>0</v>
      </c>
      <c r="H3952" s="4">
        <f>'Enhanced Basket_AUTOLOAD'!O3951</f>
        <v>0</v>
      </c>
      <c r="I3952" s="4">
        <f>'Enhanced Basket_AUTOLOAD'!P3951</f>
        <v>0</v>
      </c>
      <c r="J3952" s="4">
        <f>'Enhanced Basket_AUTOLOAD'!Q3951</f>
        <v>0</v>
      </c>
      <c r="M3952" s="4" t="e">
        <f>IF(TRIM(CLEAN(I3952))="USCSH0000000","",VLOOKUP(I3952,'EZE Daily_With_BB CODES'!$H$3:$J$4445,3,0))</f>
        <v>#N/A</v>
      </c>
    </row>
    <row r="3953" ht="15" customHeight="1" s="4" customFormat="1">
      <c r="F3953" s="4">
        <f>'Enhanced Basket_AUTOLOAD'!H3952</f>
        <v>0</v>
      </c>
      <c r="G3953" s="4">
        <f>'Enhanced Basket_AUTOLOAD'!M3952</f>
        <v>0</v>
      </c>
      <c r="H3953" s="4">
        <f>'Enhanced Basket_AUTOLOAD'!O3952</f>
        <v>0</v>
      </c>
      <c r="I3953" s="4">
        <f>'Enhanced Basket_AUTOLOAD'!P3952</f>
        <v>0</v>
      </c>
      <c r="J3953" s="4">
        <f>'Enhanced Basket_AUTOLOAD'!Q3952</f>
        <v>0</v>
      </c>
      <c r="M3953" s="4" t="e">
        <f>IF(TRIM(CLEAN(I3953))="USCSH0000000","",VLOOKUP(I3953,'EZE Daily_With_BB CODES'!$H$3:$J$4445,3,0))</f>
        <v>#N/A</v>
      </c>
    </row>
    <row r="3954" ht="15" customHeight="1" s="4" customFormat="1">
      <c r="F3954" s="4">
        <f>'Enhanced Basket_AUTOLOAD'!H3953</f>
        <v>0</v>
      </c>
      <c r="G3954" s="4">
        <f>'Enhanced Basket_AUTOLOAD'!M3953</f>
        <v>0</v>
      </c>
      <c r="H3954" s="4">
        <f>'Enhanced Basket_AUTOLOAD'!O3953</f>
        <v>0</v>
      </c>
      <c r="I3954" s="4">
        <f>'Enhanced Basket_AUTOLOAD'!P3953</f>
        <v>0</v>
      </c>
      <c r="J3954" s="4">
        <f>'Enhanced Basket_AUTOLOAD'!Q3953</f>
        <v>0</v>
      </c>
      <c r="M3954" s="4" t="e">
        <f>IF(TRIM(CLEAN(I3954))="USCSH0000000","",VLOOKUP(I3954,'EZE Daily_With_BB CODES'!$H$3:$J$4445,3,0))</f>
        <v>#N/A</v>
      </c>
    </row>
    <row r="3955" ht="15" customHeight="1" s="4" customFormat="1">
      <c r="F3955" s="4">
        <f>'Enhanced Basket_AUTOLOAD'!H3954</f>
        <v>0</v>
      </c>
      <c r="G3955" s="4">
        <f>'Enhanced Basket_AUTOLOAD'!M3954</f>
        <v>0</v>
      </c>
      <c r="H3955" s="4">
        <f>'Enhanced Basket_AUTOLOAD'!O3954</f>
        <v>0</v>
      </c>
      <c r="I3955" s="4">
        <f>'Enhanced Basket_AUTOLOAD'!P3954</f>
        <v>0</v>
      </c>
      <c r="J3955" s="4">
        <f>'Enhanced Basket_AUTOLOAD'!Q3954</f>
        <v>0</v>
      </c>
      <c r="M3955" s="4" t="e">
        <f>IF(TRIM(CLEAN(I3955))="USCSH0000000","",VLOOKUP(I3955,'EZE Daily_With_BB CODES'!$H$3:$J$4445,3,0))</f>
        <v>#N/A</v>
      </c>
    </row>
    <row r="3956" ht="15" customHeight="1" s="4" customFormat="1">
      <c r="F3956" s="4">
        <f>'Enhanced Basket_AUTOLOAD'!H3955</f>
        <v>0</v>
      </c>
      <c r="G3956" s="4">
        <f>'Enhanced Basket_AUTOLOAD'!M3955</f>
        <v>0</v>
      </c>
      <c r="H3956" s="4">
        <f>'Enhanced Basket_AUTOLOAD'!O3955</f>
        <v>0</v>
      </c>
      <c r="I3956" s="4">
        <f>'Enhanced Basket_AUTOLOAD'!P3955</f>
        <v>0</v>
      </c>
      <c r="J3956" s="4">
        <f>'Enhanced Basket_AUTOLOAD'!Q3955</f>
        <v>0</v>
      </c>
      <c r="M3956" s="4" t="e">
        <f>IF(TRIM(CLEAN(I3956))="USCSH0000000","",VLOOKUP(I3956,'EZE Daily_With_BB CODES'!$H$3:$J$4445,3,0))</f>
        <v>#N/A</v>
      </c>
    </row>
    <row r="3957" ht="15" customHeight="1" s="4" customFormat="1">
      <c r="F3957" s="4">
        <f>'Enhanced Basket_AUTOLOAD'!H3956</f>
        <v>0</v>
      </c>
      <c r="G3957" s="4">
        <f>'Enhanced Basket_AUTOLOAD'!M3956</f>
        <v>0</v>
      </c>
      <c r="H3957" s="4">
        <f>'Enhanced Basket_AUTOLOAD'!O3956</f>
        <v>0</v>
      </c>
      <c r="I3957" s="4">
        <f>'Enhanced Basket_AUTOLOAD'!P3956</f>
        <v>0</v>
      </c>
      <c r="J3957" s="4">
        <f>'Enhanced Basket_AUTOLOAD'!Q3956</f>
        <v>0</v>
      </c>
      <c r="M3957" s="4" t="e">
        <f>IF(TRIM(CLEAN(I3957))="USCSH0000000","",VLOOKUP(I3957,'EZE Daily_With_BB CODES'!$H$3:$J$4445,3,0))</f>
        <v>#N/A</v>
      </c>
    </row>
    <row r="3958" ht="15" customHeight="1" s="4" customFormat="1">
      <c r="F3958" s="4">
        <f>'Enhanced Basket_AUTOLOAD'!H3957</f>
        <v>0</v>
      </c>
      <c r="G3958" s="4">
        <f>'Enhanced Basket_AUTOLOAD'!M3957</f>
        <v>0</v>
      </c>
      <c r="H3958" s="4">
        <f>'Enhanced Basket_AUTOLOAD'!O3957</f>
        <v>0</v>
      </c>
      <c r="I3958" s="4">
        <f>'Enhanced Basket_AUTOLOAD'!P3957</f>
        <v>0</v>
      </c>
      <c r="J3958" s="4">
        <f>'Enhanced Basket_AUTOLOAD'!Q3957</f>
        <v>0</v>
      </c>
      <c r="M3958" s="4" t="e">
        <f>IF(TRIM(CLEAN(I3958))="USCSH0000000","",VLOOKUP(I3958,'EZE Daily_With_BB CODES'!$H$3:$J$4445,3,0))</f>
        <v>#N/A</v>
      </c>
    </row>
    <row r="3959" ht="15" customHeight="1" s="4" customFormat="1">
      <c r="F3959" s="4">
        <f>'Enhanced Basket_AUTOLOAD'!H3958</f>
        <v>0</v>
      </c>
      <c r="G3959" s="4">
        <f>'Enhanced Basket_AUTOLOAD'!M3958</f>
        <v>0</v>
      </c>
      <c r="H3959" s="4">
        <f>'Enhanced Basket_AUTOLOAD'!O3958</f>
        <v>0</v>
      </c>
      <c r="I3959" s="4">
        <f>'Enhanced Basket_AUTOLOAD'!P3958</f>
        <v>0</v>
      </c>
      <c r="J3959" s="4">
        <f>'Enhanced Basket_AUTOLOAD'!Q3958</f>
        <v>0</v>
      </c>
      <c r="M3959" s="4" t="e">
        <f>IF(TRIM(CLEAN(I3959))="USCSH0000000","",VLOOKUP(I3959,'EZE Daily_With_BB CODES'!$H$3:$J$4445,3,0))</f>
        <v>#N/A</v>
      </c>
    </row>
    <row r="3960" ht="15" customHeight="1" s="4" customFormat="1">
      <c r="F3960" s="4">
        <f>'Enhanced Basket_AUTOLOAD'!H3959</f>
        <v>0</v>
      </c>
      <c r="G3960" s="4">
        <f>'Enhanced Basket_AUTOLOAD'!M3959</f>
        <v>0</v>
      </c>
      <c r="H3960" s="4">
        <f>'Enhanced Basket_AUTOLOAD'!O3959</f>
        <v>0</v>
      </c>
      <c r="I3960" s="4">
        <f>'Enhanced Basket_AUTOLOAD'!P3959</f>
        <v>0</v>
      </c>
      <c r="J3960" s="4">
        <f>'Enhanced Basket_AUTOLOAD'!Q3959</f>
        <v>0</v>
      </c>
      <c r="M3960" s="4" t="e">
        <f>IF(TRIM(CLEAN(I3960))="USCSH0000000","",VLOOKUP(I3960,'EZE Daily_With_BB CODES'!$H$3:$J$4445,3,0))</f>
        <v>#N/A</v>
      </c>
    </row>
    <row r="3961" ht="15" customHeight="1" s="4" customFormat="1">
      <c r="F3961" s="4">
        <f>'Enhanced Basket_AUTOLOAD'!H3960</f>
        <v>0</v>
      </c>
      <c r="G3961" s="4">
        <f>'Enhanced Basket_AUTOLOAD'!M3960</f>
        <v>0</v>
      </c>
      <c r="H3961" s="4">
        <f>'Enhanced Basket_AUTOLOAD'!O3960</f>
        <v>0</v>
      </c>
      <c r="I3961" s="4">
        <f>'Enhanced Basket_AUTOLOAD'!P3960</f>
        <v>0</v>
      </c>
      <c r="J3961" s="4">
        <f>'Enhanced Basket_AUTOLOAD'!Q3960</f>
        <v>0</v>
      </c>
      <c r="M3961" s="4" t="e">
        <f>IF(TRIM(CLEAN(I3961))="USCSH0000000","",VLOOKUP(I3961,'EZE Daily_With_BB CODES'!$H$3:$J$4445,3,0))</f>
        <v>#N/A</v>
      </c>
    </row>
    <row r="3962" ht="15" customHeight="1" s="4" customFormat="1">
      <c r="F3962" s="4">
        <f>'Enhanced Basket_AUTOLOAD'!H3961</f>
        <v>0</v>
      </c>
      <c r="G3962" s="4">
        <f>'Enhanced Basket_AUTOLOAD'!M3961</f>
        <v>0</v>
      </c>
      <c r="H3962" s="4">
        <f>'Enhanced Basket_AUTOLOAD'!O3961</f>
        <v>0</v>
      </c>
      <c r="I3962" s="4">
        <f>'Enhanced Basket_AUTOLOAD'!P3961</f>
        <v>0</v>
      </c>
      <c r="J3962" s="4">
        <f>'Enhanced Basket_AUTOLOAD'!Q3961</f>
        <v>0</v>
      </c>
      <c r="M3962" s="4" t="e">
        <f>IF(TRIM(CLEAN(I3962))="USCSH0000000","",VLOOKUP(I3962,'EZE Daily_With_BB CODES'!$H$3:$J$4445,3,0))</f>
        <v>#N/A</v>
      </c>
    </row>
    <row r="3963" ht="15" customHeight="1" s="4" customFormat="1">
      <c r="F3963" s="4">
        <f>'Enhanced Basket_AUTOLOAD'!H3962</f>
        <v>0</v>
      </c>
      <c r="G3963" s="4">
        <f>'Enhanced Basket_AUTOLOAD'!M3962</f>
        <v>0</v>
      </c>
      <c r="H3963" s="4">
        <f>'Enhanced Basket_AUTOLOAD'!O3962</f>
        <v>0</v>
      </c>
      <c r="I3963" s="4">
        <f>'Enhanced Basket_AUTOLOAD'!P3962</f>
        <v>0</v>
      </c>
      <c r="J3963" s="4">
        <f>'Enhanced Basket_AUTOLOAD'!Q3962</f>
        <v>0</v>
      </c>
      <c r="M3963" s="4" t="e">
        <f>IF(TRIM(CLEAN(I3963))="USCSH0000000","",VLOOKUP(I3963,'EZE Daily_With_BB CODES'!$H$3:$J$4445,3,0))</f>
        <v>#N/A</v>
      </c>
    </row>
    <row r="3964" ht="15" customHeight="1" s="4" customFormat="1">
      <c r="F3964" s="4">
        <f>'Enhanced Basket_AUTOLOAD'!H3963</f>
        <v>0</v>
      </c>
      <c r="G3964" s="4">
        <f>'Enhanced Basket_AUTOLOAD'!M3963</f>
        <v>0</v>
      </c>
      <c r="H3964" s="4">
        <f>'Enhanced Basket_AUTOLOAD'!O3963</f>
        <v>0</v>
      </c>
      <c r="I3964" s="4">
        <f>'Enhanced Basket_AUTOLOAD'!P3963</f>
        <v>0</v>
      </c>
      <c r="J3964" s="4">
        <f>'Enhanced Basket_AUTOLOAD'!Q3963</f>
        <v>0</v>
      </c>
      <c r="M3964" s="4" t="e">
        <f>IF(TRIM(CLEAN(I3964))="USCSH0000000","",VLOOKUP(I3964,'EZE Daily_With_BB CODES'!$H$3:$J$4445,3,0))</f>
        <v>#N/A</v>
      </c>
    </row>
    <row r="3965" ht="15" customHeight="1" s="4" customFormat="1">
      <c r="F3965" s="4">
        <f>'Enhanced Basket_AUTOLOAD'!H3964</f>
        <v>0</v>
      </c>
      <c r="G3965" s="4">
        <f>'Enhanced Basket_AUTOLOAD'!M3964</f>
        <v>0</v>
      </c>
      <c r="H3965" s="4">
        <f>'Enhanced Basket_AUTOLOAD'!O3964</f>
        <v>0</v>
      </c>
      <c r="I3965" s="4">
        <f>'Enhanced Basket_AUTOLOAD'!P3964</f>
        <v>0</v>
      </c>
      <c r="J3965" s="4">
        <f>'Enhanced Basket_AUTOLOAD'!Q3964</f>
        <v>0</v>
      </c>
      <c r="M3965" s="4" t="e">
        <f>IF(TRIM(CLEAN(I3965))="USCSH0000000","",VLOOKUP(I3965,'EZE Daily_With_BB CODES'!$H$3:$J$4445,3,0))</f>
        <v>#N/A</v>
      </c>
    </row>
    <row r="3966" ht="15" customHeight="1" s="4" customFormat="1">
      <c r="F3966" s="4">
        <f>'Enhanced Basket_AUTOLOAD'!H3965</f>
        <v>0</v>
      </c>
      <c r="G3966" s="4">
        <f>'Enhanced Basket_AUTOLOAD'!M3965</f>
        <v>0</v>
      </c>
      <c r="H3966" s="4">
        <f>'Enhanced Basket_AUTOLOAD'!O3965</f>
        <v>0</v>
      </c>
      <c r="I3966" s="4">
        <f>'Enhanced Basket_AUTOLOAD'!P3965</f>
        <v>0</v>
      </c>
      <c r="J3966" s="4">
        <f>'Enhanced Basket_AUTOLOAD'!Q3965</f>
        <v>0</v>
      </c>
      <c r="M3966" s="4" t="e">
        <f>IF(TRIM(CLEAN(I3966))="USCSH0000000","",VLOOKUP(I3966,'EZE Daily_With_BB CODES'!$H$3:$J$4445,3,0))</f>
        <v>#N/A</v>
      </c>
    </row>
    <row r="3967" ht="15" customHeight="1" s="4" customFormat="1">
      <c r="F3967" s="4">
        <f>'Enhanced Basket_AUTOLOAD'!H3966</f>
        <v>0</v>
      </c>
      <c r="G3967" s="4">
        <f>'Enhanced Basket_AUTOLOAD'!M3966</f>
        <v>0</v>
      </c>
      <c r="H3967" s="4">
        <f>'Enhanced Basket_AUTOLOAD'!O3966</f>
        <v>0</v>
      </c>
      <c r="I3967" s="4">
        <f>'Enhanced Basket_AUTOLOAD'!P3966</f>
        <v>0</v>
      </c>
      <c r="J3967" s="4">
        <f>'Enhanced Basket_AUTOLOAD'!Q3966</f>
        <v>0</v>
      </c>
      <c r="M3967" s="4" t="e">
        <f>IF(TRIM(CLEAN(I3967))="USCSH0000000","",VLOOKUP(I3967,'EZE Daily_With_BB CODES'!$H$3:$J$4445,3,0))</f>
        <v>#N/A</v>
      </c>
    </row>
    <row r="3968" ht="15" customHeight="1" s="4" customFormat="1">
      <c r="F3968" s="4">
        <f>'Enhanced Basket_AUTOLOAD'!H3967</f>
        <v>0</v>
      </c>
      <c r="G3968" s="4">
        <f>'Enhanced Basket_AUTOLOAD'!M3967</f>
        <v>0</v>
      </c>
      <c r="H3968" s="4">
        <f>'Enhanced Basket_AUTOLOAD'!O3967</f>
        <v>0</v>
      </c>
      <c r="I3968" s="4">
        <f>'Enhanced Basket_AUTOLOAD'!P3967</f>
        <v>0</v>
      </c>
      <c r="J3968" s="4">
        <f>'Enhanced Basket_AUTOLOAD'!Q3967</f>
        <v>0</v>
      </c>
      <c r="M3968" s="4" t="e">
        <f>IF(TRIM(CLEAN(I3968))="USCSH0000000","",VLOOKUP(I3968,'EZE Daily_With_BB CODES'!$H$3:$J$4445,3,0))</f>
        <v>#N/A</v>
      </c>
    </row>
    <row r="3969" ht="15" customHeight="1" s="4" customFormat="1">
      <c r="F3969" s="4">
        <f>'Enhanced Basket_AUTOLOAD'!H3968</f>
        <v>0</v>
      </c>
      <c r="G3969" s="4">
        <f>'Enhanced Basket_AUTOLOAD'!M3968</f>
        <v>0</v>
      </c>
      <c r="H3969" s="4">
        <f>'Enhanced Basket_AUTOLOAD'!O3968</f>
        <v>0</v>
      </c>
      <c r="I3969" s="4">
        <f>'Enhanced Basket_AUTOLOAD'!P3968</f>
        <v>0</v>
      </c>
      <c r="J3969" s="4">
        <f>'Enhanced Basket_AUTOLOAD'!Q3968</f>
        <v>0</v>
      </c>
      <c r="M3969" s="4" t="e">
        <f>IF(TRIM(CLEAN(I3969))="USCSH0000000","",VLOOKUP(I3969,'EZE Daily_With_BB CODES'!$H$3:$J$4445,3,0))</f>
        <v>#N/A</v>
      </c>
    </row>
    <row r="3970" ht="15" customHeight="1" s="4" customFormat="1">
      <c r="F3970" s="4">
        <f>'Enhanced Basket_AUTOLOAD'!H3969</f>
        <v>0</v>
      </c>
      <c r="G3970" s="4">
        <f>'Enhanced Basket_AUTOLOAD'!M3969</f>
        <v>0</v>
      </c>
      <c r="H3970" s="4">
        <f>'Enhanced Basket_AUTOLOAD'!O3969</f>
        <v>0</v>
      </c>
      <c r="I3970" s="4">
        <f>'Enhanced Basket_AUTOLOAD'!P3969</f>
        <v>0</v>
      </c>
      <c r="J3970" s="4">
        <f>'Enhanced Basket_AUTOLOAD'!Q3969</f>
        <v>0</v>
      </c>
      <c r="M3970" s="4" t="e">
        <f>IF(TRIM(CLEAN(I3970))="USCSH0000000","",VLOOKUP(I3970,'EZE Daily_With_BB CODES'!$H$3:$J$4445,3,0))</f>
        <v>#N/A</v>
      </c>
    </row>
    <row r="3971" ht="15" customHeight="1" s="4" customFormat="1">
      <c r="F3971" s="4">
        <f>'Enhanced Basket_AUTOLOAD'!H3970</f>
        <v>0</v>
      </c>
      <c r="G3971" s="4">
        <f>'Enhanced Basket_AUTOLOAD'!M3970</f>
        <v>0</v>
      </c>
      <c r="H3971" s="4">
        <f>'Enhanced Basket_AUTOLOAD'!O3970</f>
        <v>0</v>
      </c>
      <c r="I3971" s="4">
        <f>'Enhanced Basket_AUTOLOAD'!P3970</f>
        <v>0</v>
      </c>
      <c r="J3971" s="4">
        <f>'Enhanced Basket_AUTOLOAD'!Q3970</f>
        <v>0</v>
      </c>
      <c r="M3971" s="4" t="e">
        <f>IF(TRIM(CLEAN(I3971))="USCSH0000000","",VLOOKUP(I3971,'EZE Daily_With_BB CODES'!$H$3:$J$4445,3,0))</f>
        <v>#N/A</v>
      </c>
    </row>
    <row r="3972" ht="15" customHeight="1" s="4" customFormat="1">
      <c r="F3972" s="4">
        <f>'Enhanced Basket_AUTOLOAD'!H3971</f>
        <v>0</v>
      </c>
      <c r="G3972" s="4">
        <f>'Enhanced Basket_AUTOLOAD'!M3971</f>
        <v>0</v>
      </c>
      <c r="H3972" s="4">
        <f>'Enhanced Basket_AUTOLOAD'!O3971</f>
        <v>0</v>
      </c>
      <c r="I3972" s="4">
        <f>'Enhanced Basket_AUTOLOAD'!P3971</f>
        <v>0</v>
      </c>
      <c r="J3972" s="4">
        <f>'Enhanced Basket_AUTOLOAD'!Q3971</f>
        <v>0</v>
      </c>
      <c r="M3972" s="4" t="e">
        <f>IF(TRIM(CLEAN(I3972))="USCSH0000000","",VLOOKUP(I3972,'EZE Daily_With_BB CODES'!$H$3:$J$4445,3,0))</f>
        <v>#N/A</v>
      </c>
    </row>
    <row r="3973" ht="15" customHeight="1" s="4" customFormat="1">
      <c r="F3973" s="4">
        <f>'Enhanced Basket_AUTOLOAD'!H3972</f>
        <v>0</v>
      </c>
      <c r="G3973" s="4">
        <f>'Enhanced Basket_AUTOLOAD'!M3972</f>
        <v>0</v>
      </c>
      <c r="H3973" s="4">
        <f>'Enhanced Basket_AUTOLOAD'!O3972</f>
        <v>0</v>
      </c>
      <c r="I3973" s="4">
        <f>'Enhanced Basket_AUTOLOAD'!P3972</f>
        <v>0</v>
      </c>
      <c r="J3973" s="4">
        <f>'Enhanced Basket_AUTOLOAD'!Q3972</f>
        <v>0</v>
      </c>
      <c r="M3973" s="4" t="e">
        <f>IF(TRIM(CLEAN(I3973))="USCSH0000000","",VLOOKUP(I3973,'EZE Daily_With_BB CODES'!$H$3:$J$4445,3,0))</f>
        <v>#N/A</v>
      </c>
    </row>
    <row r="3974" ht="15" customHeight="1" s="4" customFormat="1">
      <c r="F3974" s="4">
        <f>'Enhanced Basket_AUTOLOAD'!H3973</f>
        <v>0</v>
      </c>
      <c r="G3974" s="4">
        <f>'Enhanced Basket_AUTOLOAD'!M3973</f>
        <v>0</v>
      </c>
      <c r="H3974" s="4">
        <f>'Enhanced Basket_AUTOLOAD'!O3973</f>
        <v>0</v>
      </c>
      <c r="I3974" s="4">
        <f>'Enhanced Basket_AUTOLOAD'!P3973</f>
        <v>0</v>
      </c>
      <c r="J3974" s="4">
        <f>'Enhanced Basket_AUTOLOAD'!Q3973</f>
        <v>0</v>
      </c>
      <c r="M3974" s="4" t="e">
        <f>IF(TRIM(CLEAN(I3974))="USCSH0000000","",VLOOKUP(I3974,'EZE Daily_With_BB CODES'!$H$3:$J$4445,3,0))</f>
        <v>#N/A</v>
      </c>
    </row>
    <row r="3975" ht="15" customHeight="1" s="4" customFormat="1">
      <c r="F3975" s="4">
        <f>'Enhanced Basket_AUTOLOAD'!H3974</f>
        <v>0</v>
      </c>
      <c r="G3975" s="4">
        <f>'Enhanced Basket_AUTOLOAD'!M3974</f>
        <v>0</v>
      </c>
      <c r="H3975" s="4">
        <f>'Enhanced Basket_AUTOLOAD'!O3974</f>
        <v>0</v>
      </c>
      <c r="I3975" s="4">
        <f>'Enhanced Basket_AUTOLOAD'!P3974</f>
        <v>0</v>
      </c>
      <c r="J3975" s="4">
        <f>'Enhanced Basket_AUTOLOAD'!Q3974</f>
        <v>0</v>
      </c>
      <c r="M3975" s="4" t="e">
        <f>IF(TRIM(CLEAN(I3975))="USCSH0000000","",VLOOKUP(I3975,'EZE Daily_With_BB CODES'!$H$3:$J$4445,3,0))</f>
        <v>#N/A</v>
      </c>
    </row>
    <row r="3976" ht="15" customHeight="1" s="4" customFormat="1">
      <c r="F3976" s="4">
        <f>'Enhanced Basket_AUTOLOAD'!H3975</f>
        <v>0</v>
      </c>
      <c r="G3976" s="4">
        <f>'Enhanced Basket_AUTOLOAD'!M3975</f>
        <v>0</v>
      </c>
      <c r="H3976" s="4">
        <f>'Enhanced Basket_AUTOLOAD'!O3975</f>
        <v>0</v>
      </c>
      <c r="I3976" s="4">
        <f>'Enhanced Basket_AUTOLOAD'!P3975</f>
        <v>0</v>
      </c>
      <c r="J3976" s="4">
        <f>'Enhanced Basket_AUTOLOAD'!Q3975</f>
        <v>0</v>
      </c>
      <c r="M3976" s="4" t="e">
        <f>IF(TRIM(CLEAN(I3976))="USCSH0000000","",VLOOKUP(I3976,'EZE Daily_With_BB CODES'!$H$3:$J$4445,3,0))</f>
        <v>#N/A</v>
      </c>
    </row>
    <row r="3977" ht="15" customHeight="1" s="4" customFormat="1">
      <c r="F3977" s="4">
        <f>'Enhanced Basket_AUTOLOAD'!H3976</f>
        <v>0</v>
      </c>
      <c r="G3977" s="4">
        <f>'Enhanced Basket_AUTOLOAD'!M3976</f>
        <v>0</v>
      </c>
      <c r="H3977" s="4">
        <f>'Enhanced Basket_AUTOLOAD'!O3976</f>
        <v>0</v>
      </c>
      <c r="I3977" s="4">
        <f>'Enhanced Basket_AUTOLOAD'!P3976</f>
        <v>0</v>
      </c>
      <c r="J3977" s="4">
        <f>'Enhanced Basket_AUTOLOAD'!Q3976</f>
        <v>0</v>
      </c>
      <c r="M3977" s="4" t="e">
        <f>IF(TRIM(CLEAN(I3977))="USCSH0000000","",VLOOKUP(I3977,'EZE Daily_With_BB CODES'!$H$3:$J$4445,3,0))</f>
        <v>#N/A</v>
      </c>
    </row>
    <row r="3978" ht="15" customHeight="1" s="4" customFormat="1">
      <c r="F3978" s="4">
        <f>'Enhanced Basket_AUTOLOAD'!H3977</f>
        <v>0</v>
      </c>
      <c r="G3978" s="4">
        <f>'Enhanced Basket_AUTOLOAD'!M3977</f>
        <v>0</v>
      </c>
      <c r="H3978" s="4">
        <f>'Enhanced Basket_AUTOLOAD'!O3977</f>
        <v>0</v>
      </c>
      <c r="I3978" s="4">
        <f>'Enhanced Basket_AUTOLOAD'!P3977</f>
        <v>0</v>
      </c>
      <c r="J3978" s="4">
        <f>'Enhanced Basket_AUTOLOAD'!Q3977</f>
        <v>0</v>
      </c>
      <c r="M3978" s="4" t="e">
        <f>IF(TRIM(CLEAN(I3978))="USCSH0000000","",VLOOKUP(I3978,'EZE Daily_With_BB CODES'!$H$3:$J$4445,3,0))</f>
        <v>#N/A</v>
      </c>
    </row>
    <row r="3979" ht="15" customHeight="1" s="4" customFormat="1">
      <c r="F3979" s="4">
        <f>'Enhanced Basket_AUTOLOAD'!H3978</f>
        <v>0</v>
      </c>
      <c r="G3979" s="4">
        <f>'Enhanced Basket_AUTOLOAD'!M3978</f>
        <v>0</v>
      </c>
      <c r="H3979" s="4">
        <f>'Enhanced Basket_AUTOLOAD'!O3978</f>
        <v>0</v>
      </c>
      <c r="I3979" s="4">
        <f>'Enhanced Basket_AUTOLOAD'!P3978</f>
        <v>0</v>
      </c>
      <c r="J3979" s="4">
        <f>'Enhanced Basket_AUTOLOAD'!Q3978</f>
        <v>0</v>
      </c>
      <c r="M3979" s="4" t="e">
        <f>IF(TRIM(CLEAN(I3979))="USCSH0000000","",VLOOKUP(I3979,'EZE Daily_With_BB CODES'!$H$3:$J$4445,3,0))</f>
        <v>#N/A</v>
      </c>
    </row>
    <row r="3980" ht="15" customHeight="1" s="4" customFormat="1">
      <c r="F3980" s="4">
        <f>'Enhanced Basket_AUTOLOAD'!H3979</f>
        <v>0</v>
      </c>
      <c r="G3980" s="4">
        <f>'Enhanced Basket_AUTOLOAD'!M3979</f>
        <v>0</v>
      </c>
      <c r="H3980" s="4">
        <f>'Enhanced Basket_AUTOLOAD'!O3979</f>
        <v>0</v>
      </c>
      <c r="I3980" s="4">
        <f>'Enhanced Basket_AUTOLOAD'!P3979</f>
        <v>0</v>
      </c>
      <c r="J3980" s="4">
        <f>'Enhanced Basket_AUTOLOAD'!Q3979</f>
        <v>0</v>
      </c>
      <c r="M3980" s="4" t="e">
        <f>IF(TRIM(CLEAN(I3980))="USCSH0000000","",VLOOKUP(I3980,'EZE Daily_With_BB CODES'!$H$3:$J$4445,3,0))</f>
        <v>#N/A</v>
      </c>
    </row>
    <row r="3981" ht="15" customHeight="1" s="4" customFormat="1">
      <c r="F3981" s="4">
        <f>'Enhanced Basket_AUTOLOAD'!H3980</f>
        <v>0</v>
      </c>
      <c r="G3981" s="4">
        <f>'Enhanced Basket_AUTOLOAD'!M3980</f>
        <v>0</v>
      </c>
      <c r="H3981" s="4">
        <f>'Enhanced Basket_AUTOLOAD'!O3980</f>
        <v>0</v>
      </c>
      <c r="I3981" s="4">
        <f>'Enhanced Basket_AUTOLOAD'!P3980</f>
        <v>0</v>
      </c>
      <c r="J3981" s="4">
        <f>'Enhanced Basket_AUTOLOAD'!Q3980</f>
        <v>0</v>
      </c>
      <c r="M3981" s="4" t="e">
        <f>IF(TRIM(CLEAN(I3981))="USCSH0000000","",VLOOKUP(I3981,'EZE Daily_With_BB CODES'!$H$3:$J$4445,3,0))</f>
        <v>#N/A</v>
      </c>
    </row>
    <row r="3982" ht="15" customHeight="1" s="4" customFormat="1">
      <c r="F3982" s="4">
        <f>'Enhanced Basket_AUTOLOAD'!H3981</f>
        <v>0</v>
      </c>
      <c r="G3982" s="4">
        <f>'Enhanced Basket_AUTOLOAD'!M3981</f>
        <v>0</v>
      </c>
      <c r="H3982" s="4">
        <f>'Enhanced Basket_AUTOLOAD'!O3981</f>
        <v>0</v>
      </c>
      <c r="I3982" s="4">
        <f>'Enhanced Basket_AUTOLOAD'!P3981</f>
        <v>0</v>
      </c>
      <c r="J3982" s="4">
        <f>'Enhanced Basket_AUTOLOAD'!Q3981</f>
        <v>0</v>
      </c>
      <c r="M3982" s="4" t="e">
        <f>IF(TRIM(CLEAN(I3982))="USCSH0000000","",VLOOKUP(I3982,'EZE Daily_With_BB CODES'!$H$3:$J$4445,3,0))</f>
        <v>#N/A</v>
      </c>
    </row>
    <row r="3983" ht="15" customHeight="1" s="4" customFormat="1">
      <c r="F3983" s="4">
        <f>'Enhanced Basket_AUTOLOAD'!H3982</f>
        <v>0</v>
      </c>
      <c r="G3983" s="4">
        <f>'Enhanced Basket_AUTOLOAD'!M3982</f>
        <v>0</v>
      </c>
      <c r="H3983" s="4">
        <f>'Enhanced Basket_AUTOLOAD'!O3982</f>
        <v>0</v>
      </c>
      <c r="I3983" s="4">
        <f>'Enhanced Basket_AUTOLOAD'!P3982</f>
        <v>0</v>
      </c>
      <c r="J3983" s="4">
        <f>'Enhanced Basket_AUTOLOAD'!Q3982</f>
        <v>0</v>
      </c>
      <c r="M3983" s="4" t="e">
        <f>IF(TRIM(CLEAN(I3983))="USCSH0000000","",VLOOKUP(I3983,'EZE Daily_With_BB CODES'!$H$3:$J$4445,3,0))</f>
        <v>#N/A</v>
      </c>
    </row>
    <row r="3984" ht="15" customHeight="1" s="4" customFormat="1">
      <c r="F3984" s="4">
        <f>'Enhanced Basket_AUTOLOAD'!H3983</f>
        <v>0</v>
      </c>
      <c r="G3984" s="4">
        <f>'Enhanced Basket_AUTOLOAD'!M3983</f>
        <v>0</v>
      </c>
      <c r="H3984" s="4">
        <f>'Enhanced Basket_AUTOLOAD'!O3983</f>
        <v>0</v>
      </c>
      <c r="I3984" s="4">
        <f>'Enhanced Basket_AUTOLOAD'!P3983</f>
        <v>0</v>
      </c>
      <c r="J3984" s="4">
        <f>'Enhanced Basket_AUTOLOAD'!Q3983</f>
        <v>0</v>
      </c>
      <c r="M3984" s="4" t="e">
        <f>IF(TRIM(CLEAN(I3984))="USCSH0000000","",VLOOKUP(I3984,'EZE Daily_With_BB CODES'!$H$3:$J$4445,3,0))</f>
        <v>#N/A</v>
      </c>
    </row>
    <row r="3985" ht="15" customHeight="1" s="4" customFormat="1">
      <c r="F3985" s="4">
        <f>'Enhanced Basket_AUTOLOAD'!H3984</f>
        <v>0</v>
      </c>
      <c r="G3985" s="4">
        <f>'Enhanced Basket_AUTOLOAD'!M3984</f>
        <v>0</v>
      </c>
      <c r="H3985" s="4">
        <f>'Enhanced Basket_AUTOLOAD'!O3984</f>
        <v>0</v>
      </c>
      <c r="I3985" s="4">
        <f>'Enhanced Basket_AUTOLOAD'!P3984</f>
        <v>0</v>
      </c>
      <c r="J3985" s="4">
        <f>'Enhanced Basket_AUTOLOAD'!Q3984</f>
        <v>0</v>
      </c>
      <c r="M3985" s="4" t="e">
        <f>IF(TRIM(CLEAN(I3985))="USCSH0000000","",VLOOKUP(I3985,'EZE Daily_With_BB CODES'!$H$3:$J$4445,3,0))</f>
        <v>#N/A</v>
      </c>
    </row>
    <row r="3986" ht="15" customHeight="1" s="4" customFormat="1">
      <c r="F3986" s="4">
        <f>'Enhanced Basket_AUTOLOAD'!H3985</f>
        <v>0</v>
      </c>
      <c r="G3986" s="4">
        <f>'Enhanced Basket_AUTOLOAD'!M3985</f>
        <v>0</v>
      </c>
      <c r="H3986" s="4">
        <f>'Enhanced Basket_AUTOLOAD'!O3985</f>
        <v>0</v>
      </c>
      <c r="I3986" s="4">
        <f>'Enhanced Basket_AUTOLOAD'!P3985</f>
        <v>0</v>
      </c>
      <c r="J3986" s="4">
        <f>'Enhanced Basket_AUTOLOAD'!Q3985</f>
        <v>0</v>
      </c>
      <c r="M3986" s="4" t="e">
        <f>IF(TRIM(CLEAN(I3986))="USCSH0000000","",VLOOKUP(I3986,'EZE Daily_With_BB CODES'!$H$3:$J$4445,3,0))</f>
        <v>#N/A</v>
      </c>
    </row>
    <row r="3987" ht="15" customHeight="1" s="4" customFormat="1">
      <c r="F3987" s="4">
        <f>'Enhanced Basket_AUTOLOAD'!H3986</f>
        <v>0</v>
      </c>
      <c r="G3987" s="4">
        <f>'Enhanced Basket_AUTOLOAD'!M3986</f>
        <v>0</v>
      </c>
      <c r="H3987" s="4">
        <f>'Enhanced Basket_AUTOLOAD'!O3986</f>
        <v>0</v>
      </c>
      <c r="I3987" s="4">
        <f>'Enhanced Basket_AUTOLOAD'!P3986</f>
        <v>0</v>
      </c>
      <c r="J3987" s="4">
        <f>'Enhanced Basket_AUTOLOAD'!Q3986</f>
        <v>0</v>
      </c>
      <c r="M3987" s="4" t="e">
        <f>IF(TRIM(CLEAN(I3987))="USCSH0000000","",VLOOKUP(I3987,'EZE Daily_With_BB CODES'!$H$3:$J$4445,3,0))</f>
        <v>#N/A</v>
      </c>
    </row>
    <row r="3988" ht="15" customHeight="1" s="4" customFormat="1">
      <c r="F3988" s="4">
        <f>'Enhanced Basket_AUTOLOAD'!H3987</f>
        <v>0</v>
      </c>
      <c r="G3988" s="4">
        <f>'Enhanced Basket_AUTOLOAD'!M3987</f>
        <v>0</v>
      </c>
      <c r="H3988" s="4">
        <f>'Enhanced Basket_AUTOLOAD'!O3987</f>
        <v>0</v>
      </c>
      <c r="I3988" s="4">
        <f>'Enhanced Basket_AUTOLOAD'!P3987</f>
        <v>0</v>
      </c>
      <c r="J3988" s="4">
        <f>'Enhanced Basket_AUTOLOAD'!Q3987</f>
        <v>0</v>
      </c>
      <c r="M3988" s="4" t="e">
        <f>IF(TRIM(CLEAN(I3988))="USCSH0000000","",VLOOKUP(I3988,'EZE Daily_With_BB CODES'!$H$3:$J$4445,3,0))</f>
        <v>#N/A</v>
      </c>
    </row>
    <row r="3989" ht="15" customHeight="1" s="4" customFormat="1">
      <c r="F3989" s="4">
        <f>'Enhanced Basket_AUTOLOAD'!H3988</f>
        <v>0</v>
      </c>
      <c r="G3989" s="4">
        <f>'Enhanced Basket_AUTOLOAD'!M3988</f>
        <v>0</v>
      </c>
      <c r="H3989" s="4">
        <f>'Enhanced Basket_AUTOLOAD'!O3988</f>
        <v>0</v>
      </c>
      <c r="I3989" s="4">
        <f>'Enhanced Basket_AUTOLOAD'!P3988</f>
        <v>0</v>
      </c>
      <c r="J3989" s="4">
        <f>'Enhanced Basket_AUTOLOAD'!Q3988</f>
        <v>0</v>
      </c>
      <c r="M3989" s="4" t="e">
        <f>IF(TRIM(CLEAN(I3989))="USCSH0000000","",VLOOKUP(I3989,'EZE Daily_With_BB CODES'!$H$3:$J$4445,3,0))</f>
        <v>#N/A</v>
      </c>
    </row>
    <row r="3990" ht="15" customHeight="1" s="4" customFormat="1">
      <c r="F3990" s="4">
        <f>'Enhanced Basket_AUTOLOAD'!H3989</f>
        <v>0</v>
      </c>
      <c r="G3990" s="4">
        <f>'Enhanced Basket_AUTOLOAD'!M3989</f>
        <v>0</v>
      </c>
      <c r="H3990" s="4">
        <f>'Enhanced Basket_AUTOLOAD'!O3989</f>
        <v>0</v>
      </c>
      <c r="I3990" s="4">
        <f>'Enhanced Basket_AUTOLOAD'!P3989</f>
        <v>0</v>
      </c>
      <c r="J3990" s="4">
        <f>'Enhanced Basket_AUTOLOAD'!Q3989</f>
        <v>0</v>
      </c>
      <c r="M3990" s="4" t="e">
        <f>IF(TRIM(CLEAN(I3990))="USCSH0000000","",VLOOKUP(I3990,'EZE Daily_With_BB CODES'!$H$3:$J$4445,3,0))</f>
        <v>#N/A</v>
      </c>
    </row>
    <row r="3991" ht="15" customHeight="1" s="4" customFormat="1">
      <c r="F3991" s="4">
        <f>'Enhanced Basket_AUTOLOAD'!H3990</f>
        <v>0</v>
      </c>
      <c r="G3991" s="4">
        <f>'Enhanced Basket_AUTOLOAD'!M3990</f>
        <v>0</v>
      </c>
      <c r="H3991" s="4">
        <f>'Enhanced Basket_AUTOLOAD'!O3990</f>
        <v>0</v>
      </c>
      <c r="I3991" s="4">
        <f>'Enhanced Basket_AUTOLOAD'!P3990</f>
        <v>0</v>
      </c>
      <c r="J3991" s="4">
        <f>'Enhanced Basket_AUTOLOAD'!Q3990</f>
        <v>0</v>
      </c>
      <c r="M3991" s="4" t="e">
        <f>IF(TRIM(CLEAN(I3991))="USCSH0000000","",VLOOKUP(I3991,'EZE Daily_With_BB CODES'!$H$3:$J$4445,3,0))</f>
        <v>#N/A</v>
      </c>
    </row>
    <row r="3992" ht="15" customHeight="1" s="4" customFormat="1">
      <c r="F3992" s="4">
        <f>'Enhanced Basket_AUTOLOAD'!H3991</f>
        <v>0</v>
      </c>
      <c r="G3992" s="4">
        <f>'Enhanced Basket_AUTOLOAD'!M3991</f>
        <v>0</v>
      </c>
      <c r="H3992" s="4">
        <f>'Enhanced Basket_AUTOLOAD'!O3991</f>
        <v>0</v>
      </c>
      <c r="I3992" s="4">
        <f>'Enhanced Basket_AUTOLOAD'!P3991</f>
        <v>0</v>
      </c>
      <c r="J3992" s="4">
        <f>'Enhanced Basket_AUTOLOAD'!Q3991</f>
        <v>0</v>
      </c>
      <c r="M3992" s="4" t="e">
        <f>IF(TRIM(CLEAN(I3992))="USCSH0000000","",VLOOKUP(I3992,'EZE Daily_With_BB CODES'!$H$3:$J$4445,3,0))</f>
        <v>#N/A</v>
      </c>
    </row>
    <row r="3993" ht="15" customHeight="1" s="4" customFormat="1">
      <c r="F3993" s="4">
        <f>'Enhanced Basket_AUTOLOAD'!H3992</f>
        <v>0</v>
      </c>
      <c r="G3993" s="4">
        <f>'Enhanced Basket_AUTOLOAD'!M3992</f>
        <v>0</v>
      </c>
      <c r="H3993" s="4">
        <f>'Enhanced Basket_AUTOLOAD'!O3992</f>
        <v>0</v>
      </c>
      <c r="I3993" s="4">
        <f>'Enhanced Basket_AUTOLOAD'!P3992</f>
        <v>0</v>
      </c>
      <c r="J3993" s="4">
        <f>'Enhanced Basket_AUTOLOAD'!Q3992</f>
        <v>0</v>
      </c>
      <c r="M3993" s="4" t="e">
        <f>IF(TRIM(CLEAN(I3993))="USCSH0000000","",VLOOKUP(I3993,'EZE Daily_With_BB CODES'!$H$3:$J$4445,3,0))</f>
        <v>#N/A</v>
      </c>
    </row>
    <row r="3994" ht="15" customHeight="1" s="4" customFormat="1">
      <c r="F3994" s="4">
        <f>'Enhanced Basket_AUTOLOAD'!H3993</f>
        <v>0</v>
      </c>
      <c r="G3994" s="4">
        <f>'Enhanced Basket_AUTOLOAD'!M3993</f>
        <v>0</v>
      </c>
      <c r="H3994" s="4">
        <f>'Enhanced Basket_AUTOLOAD'!O3993</f>
        <v>0</v>
      </c>
      <c r="I3994" s="4">
        <f>'Enhanced Basket_AUTOLOAD'!P3993</f>
        <v>0</v>
      </c>
      <c r="J3994" s="4">
        <f>'Enhanced Basket_AUTOLOAD'!Q3993</f>
        <v>0</v>
      </c>
      <c r="M3994" s="4" t="e">
        <f>IF(TRIM(CLEAN(I3994))="USCSH0000000","",VLOOKUP(I3994,'EZE Daily_With_BB CODES'!$H$3:$J$4445,3,0))</f>
        <v>#N/A</v>
      </c>
    </row>
    <row r="3995" ht="15" customHeight="1" s="4" customFormat="1">
      <c r="F3995" s="4">
        <f>'Enhanced Basket_AUTOLOAD'!H3994</f>
        <v>0</v>
      </c>
      <c r="G3995" s="4">
        <f>'Enhanced Basket_AUTOLOAD'!M3994</f>
        <v>0</v>
      </c>
      <c r="H3995" s="4">
        <f>'Enhanced Basket_AUTOLOAD'!O3994</f>
        <v>0</v>
      </c>
      <c r="I3995" s="4">
        <f>'Enhanced Basket_AUTOLOAD'!P3994</f>
        <v>0</v>
      </c>
      <c r="J3995" s="4">
        <f>'Enhanced Basket_AUTOLOAD'!Q3994</f>
        <v>0</v>
      </c>
      <c r="M3995" s="4" t="e">
        <f>IF(TRIM(CLEAN(I3995))="USCSH0000000","",VLOOKUP(I3995,'EZE Daily_With_BB CODES'!$H$3:$J$4445,3,0))</f>
        <v>#N/A</v>
      </c>
    </row>
    <row r="3996" ht="15" customHeight="1" s="4" customFormat="1">
      <c r="F3996" s="4">
        <f>'Enhanced Basket_AUTOLOAD'!H3995</f>
        <v>0</v>
      </c>
      <c r="G3996" s="4">
        <f>'Enhanced Basket_AUTOLOAD'!M3995</f>
        <v>0</v>
      </c>
      <c r="H3996" s="4">
        <f>'Enhanced Basket_AUTOLOAD'!O3995</f>
        <v>0</v>
      </c>
      <c r="I3996" s="4">
        <f>'Enhanced Basket_AUTOLOAD'!P3995</f>
        <v>0</v>
      </c>
      <c r="J3996" s="4">
        <f>'Enhanced Basket_AUTOLOAD'!Q3995</f>
        <v>0</v>
      </c>
      <c r="M3996" s="4" t="e">
        <f>IF(TRIM(CLEAN(I3996))="USCSH0000000","",VLOOKUP(I3996,'EZE Daily_With_BB CODES'!$H$3:$J$4445,3,0))</f>
        <v>#N/A</v>
      </c>
    </row>
    <row r="3997" ht="15" customHeight="1" s="4" customFormat="1">
      <c r="F3997" s="4">
        <f>'Enhanced Basket_AUTOLOAD'!H3996</f>
        <v>0</v>
      </c>
      <c r="G3997" s="4">
        <f>'Enhanced Basket_AUTOLOAD'!M3996</f>
        <v>0</v>
      </c>
      <c r="H3997" s="4">
        <f>'Enhanced Basket_AUTOLOAD'!O3996</f>
        <v>0</v>
      </c>
      <c r="I3997" s="4">
        <f>'Enhanced Basket_AUTOLOAD'!P3996</f>
        <v>0</v>
      </c>
      <c r="J3997" s="4">
        <f>'Enhanced Basket_AUTOLOAD'!Q3996</f>
        <v>0</v>
      </c>
      <c r="M3997" s="4" t="e">
        <f>IF(TRIM(CLEAN(I3997))="USCSH0000000","",VLOOKUP(I3997,'EZE Daily_With_BB CODES'!$H$3:$J$4445,3,0))</f>
        <v>#N/A</v>
      </c>
    </row>
    <row r="3998" ht="15" customHeight="1" s="4" customFormat="1">
      <c r="F3998" s="4">
        <f>'Enhanced Basket_AUTOLOAD'!H3997</f>
        <v>0</v>
      </c>
      <c r="G3998" s="4">
        <f>'Enhanced Basket_AUTOLOAD'!M3997</f>
        <v>0</v>
      </c>
      <c r="H3998" s="4">
        <f>'Enhanced Basket_AUTOLOAD'!O3997</f>
        <v>0</v>
      </c>
      <c r="I3998" s="4">
        <f>'Enhanced Basket_AUTOLOAD'!P3997</f>
        <v>0</v>
      </c>
      <c r="J3998" s="4">
        <f>'Enhanced Basket_AUTOLOAD'!Q3997</f>
        <v>0</v>
      </c>
      <c r="M3998" s="4" t="e">
        <f>IF(TRIM(CLEAN(I3998))="USCSH0000000","",VLOOKUP(I3998,'EZE Daily_With_BB CODES'!$H$3:$J$4445,3,0))</f>
        <v>#N/A</v>
      </c>
    </row>
    <row r="3999" ht="15" customHeight="1" s="4" customFormat="1">
      <c r="F3999" s="4">
        <f>'Enhanced Basket_AUTOLOAD'!H3998</f>
        <v>0</v>
      </c>
      <c r="G3999" s="4">
        <f>'Enhanced Basket_AUTOLOAD'!M3998</f>
        <v>0</v>
      </c>
      <c r="H3999" s="4">
        <f>'Enhanced Basket_AUTOLOAD'!O3998</f>
        <v>0</v>
      </c>
      <c r="I3999" s="4">
        <f>'Enhanced Basket_AUTOLOAD'!P3998</f>
        <v>0</v>
      </c>
      <c r="J3999" s="4">
        <f>'Enhanced Basket_AUTOLOAD'!Q3998</f>
        <v>0</v>
      </c>
      <c r="M3999" s="4" t="e">
        <f>IF(TRIM(CLEAN(I3999))="USCSH0000000","",VLOOKUP(I3999,'EZE Daily_With_BB CODES'!$H$3:$J$4445,3,0))</f>
        <v>#N/A</v>
      </c>
    </row>
    <row r="4000" ht="15" customHeight="1" s="4" customFormat="1">
      <c r="F4000" s="4">
        <f>'Enhanced Basket_AUTOLOAD'!H3999</f>
        <v>0</v>
      </c>
      <c r="G4000" s="4">
        <f>'Enhanced Basket_AUTOLOAD'!M3999</f>
        <v>0</v>
      </c>
      <c r="H4000" s="4">
        <f>'Enhanced Basket_AUTOLOAD'!O3999</f>
        <v>0</v>
      </c>
      <c r="I4000" s="4">
        <f>'Enhanced Basket_AUTOLOAD'!P3999</f>
        <v>0</v>
      </c>
      <c r="J4000" s="4">
        <f>'Enhanced Basket_AUTOLOAD'!Q3999</f>
        <v>0</v>
      </c>
      <c r="M4000" s="4" t="e">
        <f>IF(TRIM(CLEAN(I4000))="USCSH0000000","",VLOOKUP(I4000,'EZE Daily_With_BB CODES'!$H$3:$J$4445,3,0))</f>
        <v>#N/A</v>
      </c>
    </row>
    <row r="4001" ht="15" customHeight="1" s="4" customFormat="1">
      <c r="F4001" s="4">
        <f>'Enhanced Basket_AUTOLOAD'!H4000</f>
        <v>0</v>
      </c>
      <c r="G4001" s="4">
        <f>'Enhanced Basket_AUTOLOAD'!M4000</f>
        <v>0</v>
      </c>
      <c r="H4001" s="4">
        <f>'Enhanced Basket_AUTOLOAD'!O4000</f>
        <v>0</v>
      </c>
      <c r="I4001" s="4">
        <f>'Enhanced Basket_AUTOLOAD'!P4000</f>
        <v>0</v>
      </c>
      <c r="J4001" s="4">
        <f>'Enhanced Basket_AUTOLOAD'!Q4000</f>
        <v>0</v>
      </c>
      <c r="M4001" s="4" t="e">
        <f>IF(TRIM(CLEAN(I4001))="USCSH0000000","",VLOOKUP(I4001,'EZE Daily_With_BB CODES'!$H$3:$J$4445,3,0))</f>
        <v>#N/A</v>
      </c>
    </row>
    <row r="4002" ht="15" customHeight="1" s="4" customFormat="1">
      <c r="F4002" s="4">
        <f>'Enhanced Basket_AUTOLOAD'!H4001</f>
        <v>0</v>
      </c>
      <c r="G4002" s="4">
        <f>'Enhanced Basket_AUTOLOAD'!M4001</f>
        <v>0</v>
      </c>
      <c r="H4002" s="4">
        <f>'Enhanced Basket_AUTOLOAD'!O4001</f>
        <v>0</v>
      </c>
      <c r="I4002" s="4">
        <f>'Enhanced Basket_AUTOLOAD'!P4001</f>
        <v>0</v>
      </c>
      <c r="J4002" s="4">
        <f>'Enhanced Basket_AUTOLOAD'!Q4001</f>
        <v>0</v>
      </c>
      <c r="M4002" s="4" t="e">
        <f>IF(TRIM(CLEAN(I4002))="USCSH0000000","",VLOOKUP(I4002,'EZE Daily_With_BB CODES'!$H$3:$J$4445,3,0))</f>
        <v>#N/A</v>
      </c>
    </row>
    <row r="4003" ht="15" customHeight="1" s="4" customFormat="1">
      <c r="F4003" s="4">
        <f>'Enhanced Basket_AUTOLOAD'!H4002</f>
        <v>0</v>
      </c>
      <c r="G4003" s="4">
        <f>'Enhanced Basket_AUTOLOAD'!M4002</f>
        <v>0</v>
      </c>
      <c r="H4003" s="4">
        <f>'Enhanced Basket_AUTOLOAD'!O4002</f>
        <v>0</v>
      </c>
      <c r="I4003" s="4">
        <f>'Enhanced Basket_AUTOLOAD'!P4002</f>
        <v>0</v>
      </c>
      <c r="J4003" s="4">
        <f>'Enhanced Basket_AUTOLOAD'!Q4002</f>
        <v>0</v>
      </c>
      <c r="M4003" s="4" t="e">
        <f>IF(TRIM(CLEAN(I4003))="USCSH0000000","",VLOOKUP(I4003,'EZE Daily_With_BB CODES'!$H$3:$J$4445,3,0))</f>
        <v>#N/A</v>
      </c>
    </row>
    <row r="4004" ht="15" customHeight="1" s="4" customFormat="1">
      <c r="F4004" s="4">
        <f>'Enhanced Basket_AUTOLOAD'!H4003</f>
        <v>0</v>
      </c>
      <c r="G4004" s="4">
        <f>'Enhanced Basket_AUTOLOAD'!M4003</f>
        <v>0</v>
      </c>
      <c r="H4004" s="4">
        <f>'Enhanced Basket_AUTOLOAD'!O4003</f>
        <v>0</v>
      </c>
      <c r="I4004" s="4">
        <f>'Enhanced Basket_AUTOLOAD'!P4003</f>
        <v>0</v>
      </c>
      <c r="J4004" s="4">
        <f>'Enhanced Basket_AUTOLOAD'!Q4003</f>
        <v>0</v>
      </c>
      <c r="M4004" s="4" t="e">
        <f>IF(TRIM(CLEAN(I4004))="USCSH0000000","",VLOOKUP(I4004,'EZE Daily_With_BB CODES'!$H$3:$J$4445,3,0))</f>
        <v>#N/A</v>
      </c>
    </row>
    <row r="4005" ht="15" customHeight="1" s="4" customFormat="1">
      <c r="F4005" s="4">
        <f>'Enhanced Basket_AUTOLOAD'!H4004</f>
        <v>0</v>
      </c>
      <c r="G4005" s="4">
        <f>'Enhanced Basket_AUTOLOAD'!M4004</f>
        <v>0</v>
      </c>
      <c r="H4005" s="4">
        <f>'Enhanced Basket_AUTOLOAD'!O4004</f>
        <v>0</v>
      </c>
      <c r="I4005" s="4">
        <f>'Enhanced Basket_AUTOLOAD'!P4004</f>
        <v>0</v>
      </c>
      <c r="J4005" s="4">
        <f>'Enhanced Basket_AUTOLOAD'!Q4004</f>
        <v>0</v>
      </c>
      <c r="M4005" s="4" t="e">
        <f>IF(TRIM(CLEAN(I4005))="USCSH0000000","",VLOOKUP(I4005,'EZE Daily_With_BB CODES'!$H$3:$J$4445,3,0))</f>
        <v>#N/A</v>
      </c>
    </row>
    <row r="4006" ht="15" customHeight="1" s="4" customFormat="1">
      <c r="F4006" s="4">
        <f>'Enhanced Basket_AUTOLOAD'!H4005</f>
        <v>0</v>
      </c>
      <c r="G4006" s="4">
        <f>'Enhanced Basket_AUTOLOAD'!M4005</f>
        <v>0</v>
      </c>
      <c r="H4006" s="4">
        <f>'Enhanced Basket_AUTOLOAD'!O4005</f>
        <v>0</v>
      </c>
      <c r="I4006" s="4">
        <f>'Enhanced Basket_AUTOLOAD'!P4005</f>
        <v>0</v>
      </c>
      <c r="J4006" s="4">
        <f>'Enhanced Basket_AUTOLOAD'!Q4005</f>
        <v>0</v>
      </c>
      <c r="M4006" s="4" t="e">
        <f>IF(TRIM(CLEAN(I4006))="USCSH0000000","",VLOOKUP(I4006,'EZE Daily_With_BB CODES'!$H$3:$J$4445,3,0))</f>
        <v>#N/A</v>
      </c>
    </row>
    <row r="4007" ht="15" customHeight="1" s="4" customFormat="1">
      <c r="F4007" s="4">
        <f>'Enhanced Basket_AUTOLOAD'!H4006</f>
        <v>0</v>
      </c>
      <c r="G4007" s="4">
        <f>'Enhanced Basket_AUTOLOAD'!M4006</f>
        <v>0</v>
      </c>
      <c r="H4007" s="4">
        <f>'Enhanced Basket_AUTOLOAD'!O4006</f>
        <v>0</v>
      </c>
      <c r="I4007" s="4">
        <f>'Enhanced Basket_AUTOLOAD'!P4006</f>
        <v>0</v>
      </c>
      <c r="J4007" s="4">
        <f>'Enhanced Basket_AUTOLOAD'!Q4006</f>
        <v>0</v>
      </c>
      <c r="M4007" s="4" t="e">
        <f>IF(TRIM(CLEAN(I4007))="USCSH0000000","",VLOOKUP(I4007,'EZE Daily_With_BB CODES'!$H$3:$J$4445,3,0))</f>
        <v>#N/A</v>
      </c>
    </row>
    <row r="4008" ht="15" customHeight="1" s="4" customFormat="1">
      <c r="F4008" s="4">
        <f>'Enhanced Basket_AUTOLOAD'!H4007</f>
        <v>0</v>
      </c>
      <c r="G4008" s="4">
        <f>'Enhanced Basket_AUTOLOAD'!M4007</f>
        <v>0</v>
      </c>
      <c r="H4008" s="4">
        <f>'Enhanced Basket_AUTOLOAD'!O4007</f>
        <v>0</v>
      </c>
      <c r="I4008" s="4">
        <f>'Enhanced Basket_AUTOLOAD'!P4007</f>
        <v>0</v>
      </c>
      <c r="J4008" s="4">
        <f>'Enhanced Basket_AUTOLOAD'!Q4007</f>
        <v>0</v>
      </c>
      <c r="M4008" s="4" t="e">
        <f>IF(TRIM(CLEAN(I4008))="USCSH0000000","",VLOOKUP(I4008,'EZE Daily_With_BB CODES'!$H$3:$J$4445,3,0))</f>
        <v>#N/A</v>
      </c>
    </row>
    <row r="4009" ht="15" customHeight="1" s="4" customFormat="1">
      <c r="F4009" s="4">
        <f>'Enhanced Basket_AUTOLOAD'!H4008</f>
        <v>0</v>
      </c>
      <c r="G4009" s="4">
        <f>'Enhanced Basket_AUTOLOAD'!M4008</f>
        <v>0</v>
      </c>
      <c r="H4009" s="4">
        <f>'Enhanced Basket_AUTOLOAD'!O4008</f>
        <v>0</v>
      </c>
      <c r="I4009" s="4">
        <f>'Enhanced Basket_AUTOLOAD'!P4008</f>
        <v>0</v>
      </c>
      <c r="J4009" s="4">
        <f>'Enhanced Basket_AUTOLOAD'!Q4008</f>
        <v>0</v>
      </c>
      <c r="M4009" s="4" t="e">
        <f>IF(TRIM(CLEAN(I4009))="USCSH0000000","",VLOOKUP(I4009,'EZE Daily_With_BB CODES'!$H$3:$J$4445,3,0))</f>
        <v>#N/A</v>
      </c>
    </row>
    <row r="4010" ht="15" customHeight="1" s="4" customFormat="1">
      <c r="F4010" s="4">
        <f>'Enhanced Basket_AUTOLOAD'!H4009</f>
        <v>0</v>
      </c>
      <c r="G4010" s="4">
        <f>'Enhanced Basket_AUTOLOAD'!M4009</f>
        <v>0</v>
      </c>
      <c r="H4010" s="4">
        <f>'Enhanced Basket_AUTOLOAD'!O4009</f>
        <v>0</v>
      </c>
      <c r="I4010" s="4">
        <f>'Enhanced Basket_AUTOLOAD'!P4009</f>
        <v>0</v>
      </c>
      <c r="J4010" s="4">
        <f>'Enhanced Basket_AUTOLOAD'!Q4009</f>
        <v>0</v>
      </c>
      <c r="M4010" s="4" t="e">
        <f>IF(TRIM(CLEAN(I4010))="USCSH0000000","",VLOOKUP(I4010,'EZE Daily_With_BB CODES'!$H$3:$J$4445,3,0))</f>
        <v>#N/A</v>
      </c>
    </row>
    <row r="4011" ht="15" customHeight="1" s="4" customFormat="1">
      <c r="F4011" s="4">
        <f>'Enhanced Basket_AUTOLOAD'!H4010</f>
        <v>0</v>
      </c>
      <c r="G4011" s="4">
        <f>'Enhanced Basket_AUTOLOAD'!M4010</f>
        <v>0</v>
      </c>
      <c r="H4011" s="4">
        <f>'Enhanced Basket_AUTOLOAD'!O4010</f>
        <v>0</v>
      </c>
      <c r="I4011" s="4">
        <f>'Enhanced Basket_AUTOLOAD'!P4010</f>
        <v>0</v>
      </c>
      <c r="J4011" s="4">
        <f>'Enhanced Basket_AUTOLOAD'!Q4010</f>
        <v>0</v>
      </c>
      <c r="M4011" s="4" t="e">
        <f>IF(TRIM(CLEAN(I4011))="USCSH0000000","",VLOOKUP(I4011,'EZE Daily_With_BB CODES'!$H$3:$J$4445,3,0))</f>
        <v>#N/A</v>
      </c>
    </row>
    <row r="4012" ht="15" customHeight="1" s="4" customFormat="1">
      <c r="F4012" s="4">
        <f>'Enhanced Basket_AUTOLOAD'!H4011</f>
        <v>0</v>
      </c>
      <c r="G4012" s="4">
        <f>'Enhanced Basket_AUTOLOAD'!M4011</f>
        <v>0</v>
      </c>
      <c r="H4012" s="4">
        <f>'Enhanced Basket_AUTOLOAD'!O4011</f>
        <v>0</v>
      </c>
      <c r="I4012" s="4">
        <f>'Enhanced Basket_AUTOLOAD'!P4011</f>
        <v>0</v>
      </c>
      <c r="J4012" s="4">
        <f>'Enhanced Basket_AUTOLOAD'!Q4011</f>
        <v>0</v>
      </c>
      <c r="M4012" s="4" t="e">
        <f>IF(TRIM(CLEAN(I4012))="USCSH0000000","",VLOOKUP(I4012,'EZE Daily_With_BB CODES'!$H$3:$J$4445,3,0))</f>
        <v>#N/A</v>
      </c>
    </row>
    <row r="4013" ht="15" customHeight="1" s="4" customFormat="1">
      <c r="F4013" s="4">
        <f>'Enhanced Basket_AUTOLOAD'!H4012</f>
        <v>0</v>
      </c>
      <c r="G4013" s="4">
        <f>'Enhanced Basket_AUTOLOAD'!M4012</f>
        <v>0</v>
      </c>
      <c r="H4013" s="4">
        <f>'Enhanced Basket_AUTOLOAD'!O4012</f>
        <v>0</v>
      </c>
      <c r="I4013" s="4">
        <f>'Enhanced Basket_AUTOLOAD'!P4012</f>
        <v>0</v>
      </c>
      <c r="J4013" s="4">
        <f>'Enhanced Basket_AUTOLOAD'!Q4012</f>
        <v>0</v>
      </c>
      <c r="M4013" s="4" t="e">
        <f>IF(TRIM(CLEAN(I4013))="USCSH0000000","",VLOOKUP(I4013,'EZE Daily_With_BB CODES'!$H$3:$J$4445,3,0))</f>
        <v>#N/A</v>
      </c>
    </row>
    <row r="4014" ht="15" customHeight="1" s="4" customFormat="1">
      <c r="F4014" s="4">
        <f>'Enhanced Basket_AUTOLOAD'!H4013</f>
        <v>0</v>
      </c>
      <c r="G4014" s="4">
        <f>'Enhanced Basket_AUTOLOAD'!M4013</f>
        <v>0</v>
      </c>
      <c r="H4014" s="4">
        <f>'Enhanced Basket_AUTOLOAD'!O4013</f>
        <v>0</v>
      </c>
      <c r="I4014" s="4">
        <f>'Enhanced Basket_AUTOLOAD'!P4013</f>
        <v>0</v>
      </c>
      <c r="J4014" s="4">
        <f>'Enhanced Basket_AUTOLOAD'!Q4013</f>
        <v>0</v>
      </c>
      <c r="M4014" s="4" t="e">
        <f>IF(TRIM(CLEAN(I4014))="USCSH0000000","",VLOOKUP(I4014,'EZE Daily_With_BB CODES'!$H$3:$J$4445,3,0))</f>
        <v>#N/A</v>
      </c>
    </row>
    <row r="4015" ht="15" customHeight="1" s="4" customFormat="1">
      <c r="F4015" s="4">
        <f>'Enhanced Basket_AUTOLOAD'!H4014</f>
        <v>0</v>
      </c>
      <c r="G4015" s="4">
        <f>'Enhanced Basket_AUTOLOAD'!M4014</f>
        <v>0</v>
      </c>
      <c r="H4015" s="4">
        <f>'Enhanced Basket_AUTOLOAD'!O4014</f>
        <v>0</v>
      </c>
      <c r="I4015" s="4">
        <f>'Enhanced Basket_AUTOLOAD'!P4014</f>
        <v>0</v>
      </c>
      <c r="J4015" s="4">
        <f>'Enhanced Basket_AUTOLOAD'!Q4014</f>
        <v>0</v>
      </c>
      <c r="M4015" s="4" t="e">
        <f>IF(TRIM(CLEAN(I4015))="USCSH0000000","",VLOOKUP(I4015,'EZE Daily_With_BB CODES'!$H$3:$J$4445,3,0))</f>
        <v>#N/A</v>
      </c>
    </row>
    <row r="4016" ht="15" customHeight="1" s="4" customFormat="1">
      <c r="F4016" s="4">
        <f>'Enhanced Basket_AUTOLOAD'!H4015</f>
        <v>0</v>
      </c>
      <c r="G4016" s="4">
        <f>'Enhanced Basket_AUTOLOAD'!M4015</f>
        <v>0</v>
      </c>
      <c r="H4016" s="4">
        <f>'Enhanced Basket_AUTOLOAD'!O4015</f>
        <v>0</v>
      </c>
      <c r="I4016" s="4">
        <f>'Enhanced Basket_AUTOLOAD'!P4015</f>
        <v>0</v>
      </c>
      <c r="J4016" s="4">
        <f>'Enhanced Basket_AUTOLOAD'!Q4015</f>
        <v>0</v>
      </c>
      <c r="M4016" s="4" t="e">
        <f>IF(TRIM(CLEAN(I4016))="USCSH0000000","",VLOOKUP(I4016,'EZE Daily_With_BB CODES'!$H$3:$J$4445,3,0))</f>
        <v>#N/A</v>
      </c>
    </row>
    <row r="4017" ht="15" customHeight="1" s="4" customFormat="1">
      <c r="F4017" s="4">
        <f>'Enhanced Basket_AUTOLOAD'!H4016</f>
        <v>0</v>
      </c>
      <c r="G4017" s="4">
        <f>'Enhanced Basket_AUTOLOAD'!M4016</f>
        <v>0</v>
      </c>
      <c r="H4017" s="4">
        <f>'Enhanced Basket_AUTOLOAD'!O4016</f>
        <v>0</v>
      </c>
      <c r="I4017" s="4">
        <f>'Enhanced Basket_AUTOLOAD'!P4016</f>
        <v>0</v>
      </c>
      <c r="J4017" s="4">
        <f>'Enhanced Basket_AUTOLOAD'!Q4016</f>
        <v>0</v>
      </c>
      <c r="M4017" s="4" t="e">
        <f>IF(TRIM(CLEAN(I4017))="USCSH0000000","",VLOOKUP(I4017,'EZE Daily_With_BB CODES'!$H$3:$J$4445,3,0))</f>
        <v>#N/A</v>
      </c>
    </row>
    <row r="4018" ht="15" customHeight="1" s="4" customFormat="1">
      <c r="F4018" s="4">
        <f>'Enhanced Basket_AUTOLOAD'!H4017</f>
        <v>0</v>
      </c>
      <c r="G4018" s="4">
        <f>'Enhanced Basket_AUTOLOAD'!M4017</f>
        <v>0</v>
      </c>
      <c r="H4018" s="4">
        <f>'Enhanced Basket_AUTOLOAD'!O4017</f>
        <v>0</v>
      </c>
      <c r="I4018" s="4">
        <f>'Enhanced Basket_AUTOLOAD'!P4017</f>
        <v>0</v>
      </c>
      <c r="J4018" s="4">
        <f>'Enhanced Basket_AUTOLOAD'!Q4017</f>
        <v>0</v>
      </c>
      <c r="M4018" s="4" t="e">
        <f>IF(TRIM(CLEAN(I4018))="USCSH0000000","",VLOOKUP(I4018,'EZE Daily_With_BB CODES'!$H$3:$J$4445,3,0))</f>
        <v>#N/A</v>
      </c>
    </row>
    <row r="4019" ht="15" customHeight="1" s="4" customFormat="1">
      <c r="F4019" s="4">
        <f>'Enhanced Basket_AUTOLOAD'!H4018</f>
        <v>0</v>
      </c>
      <c r="G4019" s="4">
        <f>'Enhanced Basket_AUTOLOAD'!M4018</f>
        <v>0</v>
      </c>
      <c r="H4019" s="4">
        <f>'Enhanced Basket_AUTOLOAD'!O4018</f>
        <v>0</v>
      </c>
      <c r="I4019" s="4">
        <f>'Enhanced Basket_AUTOLOAD'!P4018</f>
        <v>0</v>
      </c>
      <c r="J4019" s="4">
        <f>'Enhanced Basket_AUTOLOAD'!Q4018</f>
        <v>0</v>
      </c>
      <c r="M4019" s="4" t="e">
        <f>IF(TRIM(CLEAN(I4019))="USCSH0000000","",VLOOKUP(I4019,'EZE Daily_With_BB CODES'!$H$3:$J$4445,3,0))</f>
        <v>#N/A</v>
      </c>
    </row>
    <row r="4020" ht="15" customHeight="1" s="4" customFormat="1">
      <c r="F4020" s="4">
        <f>'Enhanced Basket_AUTOLOAD'!H4019</f>
        <v>0</v>
      </c>
      <c r="G4020" s="4">
        <f>'Enhanced Basket_AUTOLOAD'!M4019</f>
        <v>0</v>
      </c>
      <c r="H4020" s="4">
        <f>'Enhanced Basket_AUTOLOAD'!O4019</f>
        <v>0</v>
      </c>
      <c r="I4020" s="4">
        <f>'Enhanced Basket_AUTOLOAD'!P4019</f>
        <v>0</v>
      </c>
      <c r="J4020" s="4">
        <f>'Enhanced Basket_AUTOLOAD'!Q4019</f>
        <v>0</v>
      </c>
      <c r="M4020" s="4" t="e">
        <f>IF(TRIM(CLEAN(I4020))="USCSH0000000","",VLOOKUP(I4020,'EZE Daily_With_BB CODES'!$H$3:$J$4445,3,0))</f>
        <v>#N/A</v>
      </c>
    </row>
    <row r="4021" ht="15" customHeight="1" s="4" customFormat="1">
      <c r="F4021" s="4">
        <f>'Enhanced Basket_AUTOLOAD'!H4020</f>
        <v>0</v>
      </c>
      <c r="G4021" s="4">
        <f>'Enhanced Basket_AUTOLOAD'!M4020</f>
        <v>0</v>
      </c>
      <c r="H4021" s="4">
        <f>'Enhanced Basket_AUTOLOAD'!O4020</f>
        <v>0</v>
      </c>
      <c r="I4021" s="4">
        <f>'Enhanced Basket_AUTOLOAD'!P4020</f>
        <v>0</v>
      </c>
      <c r="J4021" s="4">
        <f>'Enhanced Basket_AUTOLOAD'!Q4020</f>
        <v>0</v>
      </c>
      <c r="M4021" s="4" t="e">
        <f>IF(TRIM(CLEAN(I4021))="USCSH0000000","",VLOOKUP(I4021,'EZE Daily_With_BB CODES'!$H$3:$J$4445,3,0))</f>
        <v>#N/A</v>
      </c>
    </row>
    <row r="4022" ht="15" customHeight="1" s="4" customFormat="1">
      <c r="F4022" s="4">
        <f>'Enhanced Basket_AUTOLOAD'!H4021</f>
        <v>0</v>
      </c>
      <c r="G4022" s="4">
        <f>'Enhanced Basket_AUTOLOAD'!M4021</f>
        <v>0</v>
      </c>
      <c r="H4022" s="4">
        <f>'Enhanced Basket_AUTOLOAD'!O4021</f>
        <v>0</v>
      </c>
      <c r="I4022" s="4">
        <f>'Enhanced Basket_AUTOLOAD'!P4021</f>
        <v>0</v>
      </c>
      <c r="J4022" s="4">
        <f>'Enhanced Basket_AUTOLOAD'!Q4021</f>
        <v>0</v>
      </c>
      <c r="M4022" s="4" t="e">
        <f>IF(TRIM(CLEAN(I4022))="USCSH0000000","",VLOOKUP(I4022,'EZE Daily_With_BB CODES'!$H$3:$J$4445,3,0))</f>
        <v>#N/A</v>
      </c>
    </row>
    <row r="4023" ht="15" customHeight="1" s="4" customFormat="1">
      <c r="F4023" s="4">
        <f>'Enhanced Basket_AUTOLOAD'!H4022</f>
        <v>0</v>
      </c>
      <c r="G4023" s="4">
        <f>'Enhanced Basket_AUTOLOAD'!M4022</f>
        <v>0</v>
      </c>
      <c r="H4023" s="4">
        <f>'Enhanced Basket_AUTOLOAD'!O4022</f>
        <v>0</v>
      </c>
      <c r="I4023" s="4">
        <f>'Enhanced Basket_AUTOLOAD'!P4022</f>
        <v>0</v>
      </c>
      <c r="J4023" s="4">
        <f>'Enhanced Basket_AUTOLOAD'!Q4022</f>
        <v>0</v>
      </c>
      <c r="M4023" s="4" t="e">
        <f>IF(TRIM(CLEAN(I4023))="USCSH0000000","",VLOOKUP(I4023,'EZE Daily_With_BB CODES'!$H$3:$J$4445,3,0))</f>
        <v>#N/A</v>
      </c>
    </row>
    <row r="4024" ht="15" customHeight="1" s="4" customFormat="1">
      <c r="F4024" s="4">
        <f>'Enhanced Basket_AUTOLOAD'!H4023</f>
        <v>0</v>
      </c>
      <c r="G4024" s="4">
        <f>'Enhanced Basket_AUTOLOAD'!M4023</f>
        <v>0</v>
      </c>
      <c r="H4024" s="4">
        <f>'Enhanced Basket_AUTOLOAD'!O4023</f>
        <v>0</v>
      </c>
      <c r="I4024" s="4">
        <f>'Enhanced Basket_AUTOLOAD'!P4023</f>
        <v>0</v>
      </c>
      <c r="J4024" s="4">
        <f>'Enhanced Basket_AUTOLOAD'!Q4023</f>
        <v>0</v>
      </c>
      <c r="M4024" s="4" t="e">
        <f>IF(TRIM(CLEAN(I4024))="USCSH0000000","",VLOOKUP(I4024,'EZE Daily_With_BB CODES'!$H$3:$J$4445,3,0))</f>
        <v>#N/A</v>
      </c>
    </row>
    <row r="4025" ht="15" customHeight="1" s="4" customFormat="1">
      <c r="F4025" s="4">
        <f>'Enhanced Basket_AUTOLOAD'!H4024</f>
        <v>0</v>
      </c>
      <c r="G4025" s="4">
        <f>'Enhanced Basket_AUTOLOAD'!M4024</f>
        <v>0</v>
      </c>
      <c r="H4025" s="4">
        <f>'Enhanced Basket_AUTOLOAD'!O4024</f>
        <v>0</v>
      </c>
      <c r="I4025" s="4">
        <f>'Enhanced Basket_AUTOLOAD'!P4024</f>
        <v>0</v>
      </c>
      <c r="J4025" s="4">
        <f>'Enhanced Basket_AUTOLOAD'!Q4024</f>
        <v>0</v>
      </c>
      <c r="M4025" s="4" t="e">
        <f>IF(TRIM(CLEAN(I4025))="USCSH0000000","",VLOOKUP(I4025,'EZE Daily_With_BB CODES'!$H$3:$J$4445,3,0))</f>
        <v>#N/A</v>
      </c>
    </row>
    <row r="4026" ht="15" customHeight="1" s="4" customFormat="1">
      <c r="F4026" s="4">
        <f>'Enhanced Basket_AUTOLOAD'!H4025</f>
        <v>0</v>
      </c>
      <c r="G4026" s="4">
        <f>'Enhanced Basket_AUTOLOAD'!M4025</f>
        <v>0</v>
      </c>
      <c r="H4026" s="4">
        <f>'Enhanced Basket_AUTOLOAD'!O4025</f>
        <v>0</v>
      </c>
      <c r="I4026" s="4">
        <f>'Enhanced Basket_AUTOLOAD'!P4025</f>
        <v>0</v>
      </c>
      <c r="J4026" s="4">
        <f>'Enhanced Basket_AUTOLOAD'!Q4025</f>
        <v>0</v>
      </c>
      <c r="M4026" s="4" t="e">
        <f>IF(TRIM(CLEAN(I4026))="USCSH0000000","",VLOOKUP(I4026,'EZE Daily_With_BB CODES'!$H$3:$J$4445,3,0))</f>
        <v>#N/A</v>
      </c>
    </row>
    <row r="4027" ht="15" customHeight="1" s="4" customFormat="1">
      <c r="F4027" s="4">
        <f>'Enhanced Basket_AUTOLOAD'!H4026</f>
        <v>0</v>
      </c>
      <c r="G4027" s="4">
        <f>'Enhanced Basket_AUTOLOAD'!M4026</f>
        <v>0</v>
      </c>
      <c r="H4027" s="4">
        <f>'Enhanced Basket_AUTOLOAD'!O4026</f>
        <v>0</v>
      </c>
      <c r="I4027" s="4">
        <f>'Enhanced Basket_AUTOLOAD'!P4026</f>
        <v>0</v>
      </c>
      <c r="J4027" s="4">
        <f>'Enhanced Basket_AUTOLOAD'!Q4026</f>
        <v>0</v>
      </c>
      <c r="M4027" s="4" t="e">
        <f>IF(TRIM(CLEAN(I4027))="USCSH0000000","",VLOOKUP(I4027,'EZE Daily_With_BB CODES'!$H$3:$J$4445,3,0))</f>
        <v>#N/A</v>
      </c>
    </row>
    <row r="4028" ht="15" customHeight="1" s="4" customFormat="1">
      <c r="F4028" s="4">
        <f>'Enhanced Basket_AUTOLOAD'!H4027</f>
        <v>0</v>
      </c>
      <c r="G4028" s="4">
        <f>'Enhanced Basket_AUTOLOAD'!M4027</f>
        <v>0</v>
      </c>
      <c r="H4028" s="4">
        <f>'Enhanced Basket_AUTOLOAD'!O4027</f>
        <v>0</v>
      </c>
      <c r="I4028" s="4">
        <f>'Enhanced Basket_AUTOLOAD'!P4027</f>
        <v>0</v>
      </c>
      <c r="J4028" s="4">
        <f>'Enhanced Basket_AUTOLOAD'!Q4027</f>
        <v>0</v>
      </c>
      <c r="M4028" s="4" t="e">
        <f>IF(TRIM(CLEAN(I4028))="USCSH0000000","",VLOOKUP(I4028,'EZE Daily_With_BB CODES'!$H$3:$J$4445,3,0))</f>
        <v>#N/A</v>
      </c>
    </row>
    <row r="4029" ht="15" customHeight="1" s="4" customFormat="1">
      <c r="F4029" s="4">
        <f>'Enhanced Basket_AUTOLOAD'!H4028</f>
        <v>0</v>
      </c>
      <c r="G4029" s="4">
        <f>'Enhanced Basket_AUTOLOAD'!M4028</f>
        <v>0</v>
      </c>
      <c r="H4029" s="4">
        <f>'Enhanced Basket_AUTOLOAD'!O4028</f>
        <v>0</v>
      </c>
      <c r="I4029" s="4">
        <f>'Enhanced Basket_AUTOLOAD'!P4028</f>
        <v>0</v>
      </c>
      <c r="J4029" s="4">
        <f>'Enhanced Basket_AUTOLOAD'!Q4028</f>
        <v>0</v>
      </c>
      <c r="M4029" s="4" t="e">
        <f>IF(TRIM(CLEAN(I4029))="USCSH0000000","",VLOOKUP(I4029,'EZE Daily_With_BB CODES'!$H$3:$J$4445,3,0))</f>
        <v>#N/A</v>
      </c>
    </row>
    <row r="4030" ht="15" customHeight="1" s="4" customFormat="1">
      <c r="F4030" s="4">
        <f>'Enhanced Basket_AUTOLOAD'!H4029</f>
        <v>0</v>
      </c>
      <c r="G4030" s="4">
        <f>'Enhanced Basket_AUTOLOAD'!M4029</f>
        <v>0</v>
      </c>
      <c r="H4030" s="4">
        <f>'Enhanced Basket_AUTOLOAD'!O4029</f>
        <v>0</v>
      </c>
      <c r="I4030" s="4">
        <f>'Enhanced Basket_AUTOLOAD'!P4029</f>
        <v>0</v>
      </c>
      <c r="J4030" s="4">
        <f>'Enhanced Basket_AUTOLOAD'!Q4029</f>
        <v>0</v>
      </c>
      <c r="M4030" s="4" t="e">
        <f>IF(TRIM(CLEAN(I4030))="USCSH0000000","",VLOOKUP(I4030,'EZE Daily_With_BB CODES'!$H$3:$J$4445,3,0))</f>
        <v>#N/A</v>
      </c>
    </row>
    <row r="4031" ht="15" customHeight="1" s="4" customFormat="1">
      <c r="F4031" s="4">
        <f>'Enhanced Basket_AUTOLOAD'!H4030</f>
        <v>0</v>
      </c>
      <c r="G4031" s="4">
        <f>'Enhanced Basket_AUTOLOAD'!M4030</f>
        <v>0</v>
      </c>
      <c r="H4031" s="4">
        <f>'Enhanced Basket_AUTOLOAD'!O4030</f>
        <v>0</v>
      </c>
      <c r="I4031" s="4">
        <f>'Enhanced Basket_AUTOLOAD'!P4030</f>
        <v>0</v>
      </c>
      <c r="J4031" s="4">
        <f>'Enhanced Basket_AUTOLOAD'!Q4030</f>
        <v>0</v>
      </c>
      <c r="M4031" s="4" t="e">
        <f>IF(TRIM(CLEAN(I4031))="USCSH0000000","",VLOOKUP(I4031,'EZE Daily_With_BB CODES'!$H$3:$J$4445,3,0))</f>
        <v>#N/A</v>
      </c>
    </row>
    <row r="4032" ht="15" customHeight="1" s="4" customFormat="1">
      <c r="F4032" s="4">
        <f>'Enhanced Basket_AUTOLOAD'!H4031</f>
        <v>0</v>
      </c>
      <c r="G4032" s="4">
        <f>'Enhanced Basket_AUTOLOAD'!M4031</f>
        <v>0</v>
      </c>
      <c r="H4032" s="4">
        <f>'Enhanced Basket_AUTOLOAD'!O4031</f>
        <v>0</v>
      </c>
      <c r="I4032" s="4">
        <f>'Enhanced Basket_AUTOLOAD'!P4031</f>
        <v>0</v>
      </c>
      <c r="J4032" s="4">
        <f>'Enhanced Basket_AUTOLOAD'!Q4031</f>
        <v>0</v>
      </c>
      <c r="M4032" s="4" t="e">
        <f>IF(TRIM(CLEAN(I4032))="USCSH0000000","",VLOOKUP(I4032,'EZE Daily_With_BB CODES'!$H$3:$J$4445,3,0))</f>
        <v>#N/A</v>
      </c>
    </row>
    <row r="4033" ht="15" customHeight="1" s="4" customFormat="1">
      <c r="F4033" s="4">
        <f>'Enhanced Basket_AUTOLOAD'!H4032</f>
        <v>0</v>
      </c>
      <c r="G4033" s="4">
        <f>'Enhanced Basket_AUTOLOAD'!M4032</f>
        <v>0</v>
      </c>
      <c r="H4033" s="4">
        <f>'Enhanced Basket_AUTOLOAD'!O4032</f>
        <v>0</v>
      </c>
      <c r="I4033" s="4">
        <f>'Enhanced Basket_AUTOLOAD'!P4032</f>
        <v>0</v>
      </c>
      <c r="J4033" s="4">
        <f>'Enhanced Basket_AUTOLOAD'!Q4032</f>
        <v>0</v>
      </c>
      <c r="M4033" s="4" t="e">
        <f>IF(TRIM(CLEAN(I4033))="USCSH0000000","",VLOOKUP(I4033,'EZE Daily_With_BB CODES'!$H$3:$J$4445,3,0))</f>
        <v>#N/A</v>
      </c>
    </row>
    <row r="4034" ht="15" customHeight="1" s="4" customFormat="1">
      <c r="F4034" s="4">
        <f>'Enhanced Basket_AUTOLOAD'!H4033</f>
        <v>0</v>
      </c>
      <c r="G4034" s="4">
        <f>'Enhanced Basket_AUTOLOAD'!M4033</f>
        <v>0</v>
      </c>
      <c r="H4034" s="4">
        <f>'Enhanced Basket_AUTOLOAD'!O4033</f>
        <v>0</v>
      </c>
      <c r="I4034" s="4">
        <f>'Enhanced Basket_AUTOLOAD'!P4033</f>
        <v>0</v>
      </c>
      <c r="J4034" s="4">
        <f>'Enhanced Basket_AUTOLOAD'!Q4033</f>
        <v>0</v>
      </c>
      <c r="M4034" s="4" t="e">
        <f>IF(TRIM(CLEAN(I4034))="USCSH0000000","",VLOOKUP(I4034,'EZE Daily_With_BB CODES'!$H$3:$J$4445,3,0))</f>
        <v>#N/A</v>
      </c>
    </row>
    <row r="4035" ht="15" customHeight="1" s="4" customFormat="1">
      <c r="F4035" s="4">
        <f>'Enhanced Basket_AUTOLOAD'!H4034</f>
        <v>0</v>
      </c>
      <c r="G4035" s="4">
        <f>'Enhanced Basket_AUTOLOAD'!M4034</f>
        <v>0</v>
      </c>
      <c r="H4035" s="4">
        <f>'Enhanced Basket_AUTOLOAD'!O4034</f>
        <v>0</v>
      </c>
      <c r="I4035" s="4">
        <f>'Enhanced Basket_AUTOLOAD'!P4034</f>
        <v>0</v>
      </c>
      <c r="J4035" s="4">
        <f>'Enhanced Basket_AUTOLOAD'!Q4034</f>
        <v>0</v>
      </c>
      <c r="M4035" s="4" t="e">
        <f>IF(TRIM(CLEAN(I4035))="USCSH0000000","",VLOOKUP(I4035,'EZE Daily_With_BB CODES'!$H$3:$J$4445,3,0))</f>
        <v>#N/A</v>
      </c>
    </row>
    <row r="4036" ht="15" customHeight="1" s="4" customFormat="1">
      <c r="F4036" s="4">
        <f>'Enhanced Basket_AUTOLOAD'!H4035</f>
        <v>0</v>
      </c>
      <c r="G4036" s="4">
        <f>'Enhanced Basket_AUTOLOAD'!M4035</f>
        <v>0</v>
      </c>
      <c r="H4036" s="4">
        <f>'Enhanced Basket_AUTOLOAD'!O4035</f>
        <v>0</v>
      </c>
      <c r="I4036" s="4">
        <f>'Enhanced Basket_AUTOLOAD'!P4035</f>
        <v>0</v>
      </c>
      <c r="J4036" s="4">
        <f>'Enhanced Basket_AUTOLOAD'!Q4035</f>
        <v>0</v>
      </c>
      <c r="M4036" s="4" t="e">
        <f>IF(TRIM(CLEAN(I4036))="USCSH0000000","",VLOOKUP(I4036,'EZE Daily_With_BB CODES'!$H$3:$J$4445,3,0))</f>
        <v>#N/A</v>
      </c>
    </row>
    <row r="4037" ht="15" customHeight="1" s="4" customFormat="1">
      <c r="F4037" s="4">
        <f>'Enhanced Basket_AUTOLOAD'!H4036</f>
        <v>0</v>
      </c>
      <c r="G4037" s="4">
        <f>'Enhanced Basket_AUTOLOAD'!M4036</f>
        <v>0</v>
      </c>
      <c r="H4037" s="4">
        <f>'Enhanced Basket_AUTOLOAD'!O4036</f>
        <v>0</v>
      </c>
      <c r="I4037" s="4">
        <f>'Enhanced Basket_AUTOLOAD'!P4036</f>
        <v>0</v>
      </c>
      <c r="J4037" s="4">
        <f>'Enhanced Basket_AUTOLOAD'!Q4036</f>
        <v>0</v>
      </c>
      <c r="M4037" s="4" t="e">
        <f>IF(TRIM(CLEAN(I4037))="USCSH0000000","",VLOOKUP(I4037,'EZE Daily_With_BB CODES'!$H$3:$J$4445,3,0))</f>
        <v>#N/A</v>
      </c>
    </row>
    <row r="4038" ht="15" customHeight="1" s="4" customFormat="1">
      <c r="F4038" s="4">
        <f>'Enhanced Basket_AUTOLOAD'!H4037</f>
        <v>0</v>
      </c>
      <c r="G4038" s="4">
        <f>'Enhanced Basket_AUTOLOAD'!M4037</f>
        <v>0</v>
      </c>
      <c r="H4038" s="4">
        <f>'Enhanced Basket_AUTOLOAD'!O4037</f>
        <v>0</v>
      </c>
      <c r="I4038" s="4">
        <f>'Enhanced Basket_AUTOLOAD'!P4037</f>
        <v>0</v>
      </c>
      <c r="J4038" s="4">
        <f>'Enhanced Basket_AUTOLOAD'!Q4037</f>
        <v>0</v>
      </c>
      <c r="M4038" s="4" t="e">
        <f>IF(TRIM(CLEAN(I4038))="USCSH0000000","",VLOOKUP(I4038,'EZE Daily_With_BB CODES'!$H$3:$J$4445,3,0))</f>
        <v>#N/A</v>
      </c>
    </row>
    <row r="4039" ht="15" customHeight="1" s="4" customFormat="1">
      <c r="F4039" s="4">
        <f>'Enhanced Basket_AUTOLOAD'!H4038</f>
        <v>0</v>
      </c>
      <c r="G4039" s="4">
        <f>'Enhanced Basket_AUTOLOAD'!M4038</f>
        <v>0</v>
      </c>
      <c r="H4039" s="4">
        <f>'Enhanced Basket_AUTOLOAD'!O4038</f>
        <v>0</v>
      </c>
      <c r="I4039" s="4">
        <f>'Enhanced Basket_AUTOLOAD'!P4038</f>
        <v>0</v>
      </c>
      <c r="J4039" s="4">
        <f>'Enhanced Basket_AUTOLOAD'!Q4038</f>
        <v>0</v>
      </c>
      <c r="M4039" s="4" t="e">
        <f>IF(TRIM(CLEAN(I4039))="USCSH0000000","",VLOOKUP(I4039,'EZE Daily_With_BB CODES'!$H$3:$J$4445,3,0))</f>
        <v>#N/A</v>
      </c>
    </row>
    <row r="4040" ht="15" customHeight="1" s="4" customFormat="1">
      <c r="F4040" s="4">
        <f>'Enhanced Basket_AUTOLOAD'!H4039</f>
        <v>0</v>
      </c>
      <c r="G4040" s="4">
        <f>'Enhanced Basket_AUTOLOAD'!M4039</f>
        <v>0</v>
      </c>
      <c r="H4040" s="4">
        <f>'Enhanced Basket_AUTOLOAD'!O4039</f>
        <v>0</v>
      </c>
      <c r="I4040" s="4">
        <f>'Enhanced Basket_AUTOLOAD'!P4039</f>
        <v>0</v>
      </c>
      <c r="J4040" s="4">
        <f>'Enhanced Basket_AUTOLOAD'!Q4039</f>
        <v>0</v>
      </c>
      <c r="M4040" s="4" t="e">
        <f>IF(TRIM(CLEAN(I4040))="USCSH0000000","",VLOOKUP(I4040,'EZE Daily_With_BB CODES'!$H$3:$J$4445,3,0))</f>
        <v>#N/A</v>
      </c>
    </row>
    <row r="4041" ht="15" customHeight="1" s="4" customFormat="1">
      <c r="F4041" s="4">
        <f>'Enhanced Basket_AUTOLOAD'!H4040</f>
        <v>0</v>
      </c>
      <c r="G4041" s="4">
        <f>'Enhanced Basket_AUTOLOAD'!M4040</f>
        <v>0</v>
      </c>
      <c r="H4041" s="4">
        <f>'Enhanced Basket_AUTOLOAD'!O4040</f>
        <v>0</v>
      </c>
      <c r="I4041" s="4">
        <f>'Enhanced Basket_AUTOLOAD'!P4040</f>
        <v>0</v>
      </c>
      <c r="J4041" s="4">
        <f>'Enhanced Basket_AUTOLOAD'!Q4040</f>
        <v>0</v>
      </c>
      <c r="M4041" s="4" t="e">
        <f>IF(TRIM(CLEAN(I4041))="USCSH0000000","",VLOOKUP(I4041,'EZE Daily_With_BB CODES'!$H$3:$J$4445,3,0))</f>
        <v>#N/A</v>
      </c>
    </row>
    <row r="4042" ht="15" customHeight="1" s="4" customFormat="1">
      <c r="F4042" s="4">
        <f>'Enhanced Basket_AUTOLOAD'!H4041</f>
        <v>0</v>
      </c>
      <c r="G4042" s="4">
        <f>'Enhanced Basket_AUTOLOAD'!M4041</f>
        <v>0</v>
      </c>
      <c r="H4042" s="4">
        <f>'Enhanced Basket_AUTOLOAD'!O4041</f>
        <v>0</v>
      </c>
      <c r="I4042" s="4">
        <f>'Enhanced Basket_AUTOLOAD'!P4041</f>
        <v>0</v>
      </c>
      <c r="J4042" s="4">
        <f>'Enhanced Basket_AUTOLOAD'!Q4041</f>
        <v>0</v>
      </c>
      <c r="M4042" s="4" t="e">
        <f>IF(TRIM(CLEAN(I4042))="USCSH0000000","",VLOOKUP(I4042,'EZE Daily_With_BB CODES'!$H$3:$J$4445,3,0))</f>
        <v>#N/A</v>
      </c>
    </row>
    <row r="4043" ht="15" customHeight="1" s="4" customFormat="1">
      <c r="F4043" s="4">
        <f>'Enhanced Basket_AUTOLOAD'!H4042</f>
        <v>0</v>
      </c>
      <c r="G4043" s="4">
        <f>'Enhanced Basket_AUTOLOAD'!M4042</f>
        <v>0</v>
      </c>
      <c r="H4043" s="4">
        <f>'Enhanced Basket_AUTOLOAD'!O4042</f>
        <v>0</v>
      </c>
      <c r="I4043" s="4">
        <f>'Enhanced Basket_AUTOLOAD'!P4042</f>
        <v>0</v>
      </c>
      <c r="J4043" s="4">
        <f>'Enhanced Basket_AUTOLOAD'!Q4042</f>
        <v>0</v>
      </c>
      <c r="M4043" s="4" t="e">
        <f>IF(TRIM(CLEAN(I4043))="USCSH0000000","",VLOOKUP(I4043,'EZE Daily_With_BB CODES'!$H$3:$J$4445,3,0))</f>
        <v>#N/A</v>
      </c>
    </row>
    <row r="4044" ht="15" customHeight="1" s="4" customFormat="1">
      <c r="F4044" s="4">
        <f>'Enhanced Basket_AUTOLOAD'!H4043</f>
        <v>0</v>
      </c>
      <c r="G4044" s="4">
        <f>'Enhanced Basket_AUTOLOAD'!M4043</f>
        <v>0</v>
      </c>
      <c r="H4044" s="4">
        <f>'Enhanced Basket_AUTOLOAD'!O4043</f>
        <v>0</v>
      </c>
      <c r="I4044" s="4">
        <f>'Enhanced Basket_AUTOLOAD'!P4043</f>
        <v>0</v>
      </c>
      <c r="J4044" s="4">
        <f>'Enhanced Basket_AUTOLOAD'!Q4043</f>
        <v>0</v>
      </c>
      <c r="M4044" s="4" t="e">
        <f>IF(TRIM(CLEAN(I4044))="USCSH0000000","",VLOOKUP(I4044,'EZE Daily_With_BB CODES'!$H$3:$J$4445,3,0))</f>
        <v>#N/A</v>
      </c>
    </row>
    <row r="4045" ht="15" customHeight="1" s="4" customFormat="1">
      <c r="F4045" s="4">
        <f>'Enhanced Basket_AUTOLOAD'!H4044</f>
        <v>0</v>
      </c>
      <c r="G4045" s="4">
        <f>'Enhanced Basket_AUTOLOAD'!M4044</f>
        <v>0</v>
      </c>
      <c r="H4045" s="4">
        <f>'Enhanced Basket_AUTOLOAD'!O4044</f>
        <v>0</v>
      </c>
      <c r="I4045" s="4">
        <f>'Enhanced Basket_AUTOLOAD'!P4044</f>
        <v>0</v>
      </c>
      <c r="J4045" s="4">
        <f>'Enhanced Basket_AUTOLOAD'!Q4044</f>
        <v>0</v>
      </c>
      <c r="M4045" s="4" t="e">
        <f>IF(TRIM(CLEAN(I4045))="USCSH0000000","",VLOOKUP(I4045,'EZE Daily_With_BB CODES'!$H$3:$J$4445,3,0))</f>
        <v>#N/A</v>
      </c>
    </row>
    <row r="4046" ht="15" customHeight="1" s="4" customFormat="1">
      <c r="F4046" s="4">
        <f>'Enhanced Basket_AUTOLOAD'!H4045</f>
        <v>0</v>
      </c>
      <c r="G4046" s="4">
        <f>'Enhanced Basket_AUTOLOAD'!M4045</f>
        <v>0</v>
      </c>
      <c r="H4046" s="4">
        <f>'Enhanced Basket_AUTOLOAD'!O4045</f>
        <v>0</v>
      </c>
      <c r="I4046" s="4">
        <f>'Enhanced Basket_AUTOLOAD'!P4045</f>
        <v>0</v>
      </c>
      <c r="J4046" s="4">
        <f>'Enhanced Basket_AUTOLOAD'!Q4045</f>
        <v>0</v>
      </c>
      <c r="M4046" s="4" t="e">
        <f>IF(TRIM(CLEAN(I4046))="USCSH0000000","",VLOOKUP(I4046,'EZE Daily_With_BB CODES'!$H$3:$J$4445,3,0))</f>
        <v>#N/A</v>
      </c>
    </row>
    <row r="4047" ht="15" customHeight="1" s="4" customFormat="1">
      <c r="F4047" s="4">
        <f>'Enhanced Basket_AUTOLOAD'!H4046</f>
        <v>0</v>
      </c>
      <c r="G4047" s="4">
        <f>'Enhanced Basket_AUTOLOAD'!M4046</f>
        <v>0</v>
      </c>
      <c r="H4047" s="4">
        <f>'Enhanced Basket_AUTOLOAD'!O4046</f>
        <v>0</v>
      </c>
      <c r="I4047" s="4">
        <f>'Enhanced Basket_AUTOLOAD'!P4046</f>
        <v>0</v>
      </c>
      <c r="J4047" s="4">
        <f>'Enhanced Basket_AUTOLOAD'!Q4046</f>
        <v>0</v>
      </c>
      <c r="M4047" s="4" t="e">
        <f>IF(TRIM(CLEAN(I4047))="USCSH0000000","",VLOOKUP(I4047,'EZE Daily_With_BB CODES'!$H$3:$J$4445,3,0))</f>
        <v>#N/A</v>
      </c>
    </row>
    <row r="4048" ht="15" customHeight="1" s="4" customFormat="1">
      <c r="F4048" s="4">
        <f>'Enhanced Basket_AUTOLOAD'!H4047</f>
        <v>0</v>
      </c>
      <c r="G4048" s="4">
        <f>'Enhanced Basket_AUTOLOAD'!M4047</f>
        <v>0</v>
      </c>
      <c r="H4048" s="4">
        <f>'Enhanced Basket_AUTOLOAD'!O4047</f>
        <v>0</v>
      </c>
      <c r="I4048" s="4">
        <f>'Enhanced Basket_AUTOLOAD'!P4047</f>
        <v>0</v>
      </c>
      <c r="J4048" s="4">
        <f>'Enhanced Basket_AUTOLOAD'!Q4047</f>
        <v>0</v>
      </c>
      <c r="M4048" s="4" t="e">
        <f>IF(TRIM(CLEAN(I4048))="USCSH0000000","",VLOOKUP(I4048,'EZE Daily_With_BB CODES'!$H$3:$J$4445,3,0))</f>
        <v>#N/A</v>
      </c>
    </row>
    <row r="4049" ht="15" customHeight="1" s="4" customFormat="1">
      <c r="F4049" s="4">
        <f>'Enhanced Basket_AUTOLOAD'!H4048</f>
        <v>0</v>
      </c>
      <c r="G4049" s="4">
        <f>'Enhanced Basket_AUTOLOAD'!M4048</f>
        <v>0</v>
      </c>
      <c r="H4049" s="4">
        <f>'Enhanced Basket_AUTOLOAD'!O4048</f>
        <v>0</v>
      </c>
      <c r="I4049" s="4">
        <f>'Enhanced Basket_AUTOLOAD'!P4048</f>
        <v>0</v>
      </c>
      <c r="J4049" s="4">
        <f>'Enhanced Basket_AUTOLOAD'!Q4048</f>
        <v>0</v>
      </c>
      <c r="M4049" s="4" t="e">
        <f>IF(TRIM(CLEAN(I4049))="USCSH0000000","",VLOOKUP(I4049,'EZE Daily_With_BB CODES'!$H$3:$J$4445,3,0))</f>
        <v>#N/A</v>
      </c>
    </row>
    <row r="4050" ht="15" customHeight="1" s="4" customFormat="1">
      <c r="F4050" s="4">
        <f>'Enhanced Basket_AUTOLOAD'!H4049</f>
        <v>0</v>
      </c>
      <c r="G4050" s="4">
        <f>'Enhanced Basket_AUTOLOAD'!M4049</f>
        <v>0</v>
      </c>
      <c r="H4050" s="4">
        <f>'Enhanced Basket_AUTOLOAD'!O4049</f>
        <v>0</v>
      </c>
      <c r="I4050" s="4">
        <f>'Enhanced Basket_AUTOLOAD'!P4049</f>
        <v>0</v>
      </c>
      <c r="J4050" s="4">
        <f>'Enhanced Basket_AUTOLOAD'!Q4049</f>
        <v>0</v>
      </c>
      <c r="M4050" s="4" t="e">
        <f>IF(TRIM(CLEAN(I4050))="USCSH0000000","",VLOOKUP(I4050,'EZE Daily_With_BB CODES'!$H$3:$J$4445,3,0))</f>
        <v>#N/A</v>
      </c>
    </row>
    <row r="4051" ht="15" customHeight="1" s="4" customFormat="1">
      <c r="F4051" s="4">
        <f>'Enhanced Basket_AUTOLOAD'!H4050</f>
        <v>0</v>
      </c>
      <c r="G4051" s="4">
        <f>'Enhanced Basket_AUTOLOAD'!M4050</f>
        <v>0</v>
      </c>
      <c r="H4051" s="4">
        <f>'Enhanced Basket_AUTOLOAD'!O4050</f>
        <v>0</v>
      </c>
      <c r="I4051" s="4">
        <f>'Enhanced Basket_AUTOLOAD'!P4050</f>
        <v>0</v>
      </c>
      <c r="J4051" s="4">
        <f>'Enhanced Basket_AUTOLOAD'!Q4050</f>
        <v>0</v>
      </c>
      <c r="M4051" s="4" t="e">
        <f>IF(TRIM(CLEAN(I4051))="USCSH0000000","",VLOOKUP(I4051,'EZE Daily_With_BB CODES'!$H$3:$J$4445,3,0))</f>
        <v>#N/A</v>
      </c>
    </row>
    <row r="4052" ht="15" customHeight="1" s="4" customFormat="1">
      <c r="F4052" s="4">
        <f>'Enhanced Basket_AUTOLOAD'!H4051</f>
        <v>0</v>
      </c>
      <c r="G4052" s="4">
        <f>'Enhanced Basket_AUTOLOAD'!M4051</f>
        <v>0</v>
      </c>
      <c r="H4052" s="4">
        <f>'Enhanced Basket_AUTOLOAD'!O4051</f>
        <v>0</v>
      </c>
      <c r="I4052" s="4">
        <f>'Enhanced Basket_AUTOLOAD'!P4051</f>
        <v>0</v>
      </c>
      <c r="J4052" s="4">
        <f>'Enhanced Basket_AUTOLOAD'!Q4051</f>
        <v>0</v>
      </c>
      <c r="M4052" s="4" t="e">
        <f>IF(TRIM(CLEAN(I4052))="USCSH0000000","",VLOOKUP(I4052,'EZE Daily_With_BB CODES'!$H$3:$J$4445,3,0))</f>
        <v>#N/A</v>
      </c>
    </row>
    <row r="4053" ht="15" customHeight="1" s="4" customFormat="1">
      <c r="F4053" s="4">
        <f>'Enhanced Basket_AUTOLOAD'!H4052</f>
        <v>0</v>
      </c>
      <c r="G4053" s="4">
        <f>'Enhanced Basket_AUTOLOAD'!M4052</f>
        <v>0</v>
      </c>
      <c r="H4053" s="4">
        <f>'Enhanced Basket_AUTOLOAD'!O4052</f>
        <v>0</v>
      </c>
      <c r="I4053" s="4">
        <f>'Enhanced Basket_AUTOLOAD'!P4052</f>
        <v>0</v>
      </c>
      <c r="J4053" s="4">
        <f>'Enhanced Basket_AUTOLOAD'!Q4052</f>
        <v>0</v>
      </c>
      <c r="M4053" s="4" t="e">
        <f>IF(TRIM(CLEAN(I4053))="USCSH0000000","",VLOOKUP(I4053,'EZE Daily_With_BB CODES'!$H$3:$J$4445,3,0))</f>
        <v>#N/A</v>
      </c>
    </row>
    <row r="4054" ht="15" customHeight="1" s="4" customFormat="1">
      <c r="F4054" s="4">
        <f>'Enhanced Basket_AUTOLOAD'!H4053</f>
        <v>0</v>
      </c>
      <c r="G4054" s="4">
        <f>'Enhanced Basket_AUTOLOAD'!M4053</f>
        <v>0</v>
      </c>
      <c r="H4054" s="4">
        <f>'Enhanced Basket_AUTOLOAD'!O4053</f>
        <v>0</v>
      </c>
      <c r="I4054" s="4">
        <f>'Enhanced Basket_AUTOLOAD'!P4053</f>
        <v>0</v>
      </c>
      <c r="J4054" s="4">
        <f>'Enhanced Basket_AUTOLOAD'!Q4053</f>
        <v>0</v>
      </c>
      <c r="M4054" s="4" t="e">
        <f>IF(TRIM(CLEAN(I4054))="USCSH0000000","",VLOOKUP(I4054,'EZE Daily_With_BB CODES'!$H$3:$J$4445,3,0))</f>
        <v>#N/A</v>
      </c>
    </row>
    <row r="4055" ht="15" customHeight="1" s="4" customFormat="1">
      <c r="F4055" s="4">
        <f>'Enhanced Basket_AUTOLOAD'!H4054</f>
        <v>0</v>
      </c>
      <c r="G4055" s="4">
        <f>'Enhanced Basket_AUTOLOAD'!M4054</f>
        <v>0</v>
      </c>
      <c r="H4055" s="4">
        <f>'Enhanced Basket_AUTOLOAD'!O4054</f>
        <v>0</v>
      </c>
      <c r="I4055" s="4">
        <f>'Enhanced Basket_AUTOLOAD'!P4054</f>
        <v>0</v>
      </c>
      <c r="J4055" s="4">
        <f>'Enhanced Basket_AUTOLOAD'!Q4054</f>
        <v>0</v>
      </c>
      <c r="M4055" s="4" t="e">
        <f>IF(TRIM(CLEAN(I4055))="USCSH0000000","",VLOOKUP(I4055,'EZE Daily_With_BB CODES'!$H$3:$J$4445,3,0))</f>
        <v>#N/A</v>
      </c>
    </row>
    <row r="4056" ht="15" customHeight="1" s="4" customFormat="1">
      <c r="F4056" s="4">
        <f>'Enhanced Basket_AUTOLOAD'!H4055</f>
        <v>0</v>
      </c>
      <c r="G4056" s="4">
        <f>'Enhanced Basket_AUTOLOAD'!M4055</f>
        <v>0</v>
      </c>
      <c r="H4056" s="4">
        <f>'Enhanced Basket_AUTOLOAD'!O4055</f>
        <v>0</v>
      </c>
      <c r="I4056" s="4">
        <f>'Enhanced Basket_AUTOLOAD'!P4055</f>
        <v>0</v>
      </c>
      <c r="J4056" s="4">
        <f>'Enhanced Basket_AUTOLOAD'!Q4055</f>
        <v>0</v>
      </c>
      <c r="M4056" s="4" t="e">
        <f>IF(TRIM(CLEAN(I4056))="USCSH0000000","",VLOOKUP(I4056,'EZE Daily_With_BB CODES'!$H$3:$J$4445,3,0))</f>
        <v>#N/A</v>
      </c>
    </row>
    <row r="4057" ht="15" customHeight="1" s="4" customFormat="1">
      <c r="F4057" s="4">
        <f>'Enhanced Basket_AUTOLOAD'!H4056</f>
        <v>0</v>
      </c>
      <c r="G4057" s="4">
        <f>'Enhanced Basket_AUTOLOAD'!M4056</f>
        <v>0</v>
      </c>
      <c r="H4057" s="4">
        <f>'Enhanced Basket_AUTOLOAD'!O4056</f>
        <v>0</v>
      </c>
      <c r="I4057" s="4">
        <f>'Enhanced Basket_AUTOLOAD'!P4056</f>
        <v>0</v>
      </c>
      <c r="J4057" s="4">
        <f>'Enhanced Basket_AUTOLOAD'!Q4056</f>
        <v>0</v>
      </c>
      <c r="M4057" s="4" t="e">
        <f>IF(TRIM(CLEAN(I4057))="USCSH0000000","",VLOOKUP(I4057,'EZE Daily_With_BB CODES'!$H$3:$J$4445,3,0))</f>
        <v>#N/A</v>
      </c>
    </row>
    <row r="4058" ht="15" customHeight="1" s="4" customFormat="1">
      <c r="F4058" s="4">
        <f>'Enhanced Basket_AUTOLOAD'!H4057</f>
        <v>0</v>
      </c>
      <c r="G4058" s="4">
        <f>'Enhanced Basket_AUTOLOAD'!M4057</f>
        <v>0</v>
      </c>
      <c r="H4058" s="4">
        <f>'Enhanced Basket_AUTOLOAD'!O4057</f>
        <v>0</v>
      </c>
      <c r="I4058" s="4">
        <f>'Enhanced Basket_AUTOLOAD'!P4057</f>
        <v>0</v>
      </c>
      <c r="J4058" s="4">
        <f>'Enhanced Basket_AUTOLOAD'!Q4057</f>
        <v>0</v>
      </c>
      <c r="M4058" s="4" t="e">
        <f>IF(TRIM(CLEAN(I4058))="USCSH0000000","",VLOOKUP(I4058,'EZE Daily_With_BB CODES'!$H$3:$J$4445,3,0))</f>
        <v>#N/A</v>
      </c>
    </row>
    <row r="4059" ht="15" customHeight="1" s="4" customFormat="1">
      <c r="F4059" s="4">
        <f>'Enhanced Basket_AUTOLOAD'!H4058</f>
        <v>0</v>
      </c>
      <c r="G4059" s="4">
        <f>'Enhanced Basket_AUTOLOAD'!M4058</f>
        <v>0</v>
      </c>
      <c r="H4059" s="4">
        <f>'Enhanced Basket_AUTOLOAD'!O4058</f>
        <v>0</v>
      </c>
      <c r="I4059" s="4">
        <f>'Enhanced Basket_AUTOLOAD'!P4058</f>
        <v>0</v>
      </c>
      <c r="J4059" s="4">
        <f>'Enhanced Basket_AUTOLOAD'!Q4058</f>
        <v>0</v>
      </c>
      <c r="M4059" s="4" t="e">
        <f>IF(TRIM(CLEAN(I4059))="USCSH0000000","",VLOOKUP(I4059,'EZE Daily_With_BB CODES'!$H$3:$J$4445,3,0))</f>
        <v>#N/A</v>
      </c>
    </row>
    <row r="4060" ht="15" customHeight="1" s="4" customFormat="1">
      <c r="F4060" s="4">
        <f>'Enhanced Basket_AUTOLOAD'!H4059</f>
        <v>0</v>
      </c>
      <c r="G4060" s="4">
        <f>'Enhanced Basket_AUTOLOAD'!M4059</f>
        <v>0</v>
      </c>
      <c r="H4060" s="4">
        <f>'Enhanced Basket_AUTOLOAD'!O4059</f>
        <v>0</v>
      </c>
      <c r="I4060" s="4">
        <f>'Enhanced Basket_AUTOLOAD'!P4059</f>
        <v>0</v>
      </c>
      <c r="J4060" s="4">
        <f>'Enhanced Basket_AUTOLOAD'!Q4059</f>
        <v>0</v>
      </c>
      <c r="M4060" s="4" t="e">
        <f>IF(TRIM(CLEAN(I4060))="USCSH0000000","",VLOOKUP(I4060,'EZE Daily_With_BB CODES'!$H$3:$J$4445,3,0))</f>
        <v>#N/A</v>
      </c>
    </row>
    <row r="4061" ht="15" customHeight="1" s="4" customFormat="1">
      <c r="F4061" s="4">
        <f>'Enhanced Basket_AUTOLOAD'!H4060</f>
        <v>0</v>
      </c>
      <c r="G4061" s="4">
        <f>'Enhanced Basket_AUTOLOAD'!M4060</f>
        <v>0</v>
      </c>
      <c r="H4061" s="4">
        <f>'Enhanced Basket_AUTOLOAD'!O4060</f>
        <v>0</v>
      </c>
      <c r="I4061" s="4">
        <f>'Enhanced Basket_AUTOLOAD'!P4060</f>
        <v>0</v>
      </c>
      <c r="J4061" s="4">
        <f>'Enhanced Basket_AUTOLOAD'!Q4060</f>
        <v>0</v>
      </c>
      <c r="M4061" s="4" t="e">
        <f>IF(TRIM(CLEAN(I4061))="USCSH0000000","",VLOOKUP(I4061,'EZE Daily_With_BB CODES'!$H$3:$J$4445,3,0))</f>
        <v>#N/A</v>
      </c>
    </row>
    <row r="4062" ht="15" customHeight="1" s="4" customFormat="1">
      <c r="F4062" s="4">
        <f>'Enhanced Basket_AUTOLOAD'!H4061</f>
        <v>0</v>
      </c>
      <c r="G4062" s="4">
        <f>'Enhanced Basket_AUTOLOAD'!M4061</f>
        <v>0</v>
      </c>
      <c r="H4062" s="4">
        <f>'Enhanced Basket_AUTOLOAD'!O4061</f>
        <v>0</v>
      </c>
      <c r="I4062" s="4">
        <f>'Enhanced Basket_AUTOLOAD'!P4061</f>
        <v>0</v>
      </c>
      <c r="J4062" s="4">
        <f>'Enhanced Basket_AUTOLOAD'!Q4061</f>
        <v>0</v>
      </c>
      <c r="M4062" s="4" t="e">
        <f>IF(TRIM(CLEAN(I4062))="USCSH0000000","",VLOOKUP(I4062,'EZE Daily_With_BB CODES'!$H$3:$J$4445,3,0))</f>
        <v>#N/A</v>
      </c>
    </row>
    <row r="4063" ht="15" customHeight="1" s="4" customFormat="1">
      <c r="F4063" s="4">
        <f>'Enhanced Basket_AUTOLOAD'!H4062</f>
        <v>0</v>
      </c>
      <c r="G4063" s="4">
        <f>'Enhanced Basket_AUTOLOAD'!M4062</f>
        <v>0</v>
      </c>
      <c r="H4063" s="4">
        <f>'Enhanced Basket_AUTOLOAD'!O4062</f>
        <v>0</v>
      </c>
      <c r="I4063" s="4">
        <f>'Enhanced Basket_AUTOLOAD'!P4062</f>
        <v>0</v>
      </c>
      <c r="J4063" s="4">
        <f>'Enhanced Basket_AUTOLOAD'!Q4062</f>
        <v>0</v>
      </c>
      <c r="M4063" s="4" t="e">
        <f>IF(TRIM(CLEAN(I4063))="USCSH0000000","",VLOOKUP(I4063,'EZE Daily_With_BB CODES'!$H$3:$J$4445,3,0))</f>
        <v>#N/A</v>
      </c>
    </row>
    <row r="4064" ht="15" customHeight="1" s="4" customFormat="1">
      <c r="F4064" s="4">
        <f>'Enhanced Basket_AUTOLOAD'!H4063</f>
        <v>0</v>
      </c>
      <c r="G4064" s="4">
        <f>'Enhanced Basket_AUTOLOAD'!M4063</f>
        <v>0</v>
      </c>
      <c r="H4064" s="4">
        <f>'Enhanced Basket_AUTOLOAD'!O4063</f>
        <v>0</v>
      </c>
      <c r="I4064" s="4">
        <f>'Enhanced Basket_AUTOLOAD'!P4063</f>
        <v>0</v>
      </c>
      <c r="J4064" s="4">
        <f>'Enhanced Basket_AUTOLOAD'!Q4063</f>
        <v>0</v>
      </c>
      <c r="M4064" s="4" t="e">
        <f>IF(TRIM(CLEAN(I4064))="USCSH0000000","",VLOOKUP(I4064,'EZE Daily_With_BB CODES'!$H$3:$J$4445,3,0))</f>
        <v>#N/A</v>
      </c>
    </row>
    <row r="4065" ht="15" customHeight="1" s="4" customFormat="1">
      <c r="F4065" s="4">
        <f>'Enhanced Basket_AUTOLOAD'!H4064</f>
        <v>0</v>
      </c>
      <c r="G4065" s="4">
        <f>'Enhanced Basket_AUTOLOAD'!M4064</f>
        <v>0</v>
      </c>
      <c r="H4065" s="4">
        <f>'Enhanced Basket_AUTOLOAD'!O4064</f>
        <v>0</v>
      </c>
      <c r="I4065" s="4">
        <f>'Enhanced Basket_AUTOLOAD'!P4064</f>
        <v>0</v>
      </c>
      <c r="J4065" s="4">
        <f>'Enhanced Basket_AUTOLOAD'!Q4064</f>
        <v>0</v>
      </c>
      <c r="M4065" s="4" t="e">
        <f>IF(TRIM(CLEAN(I4065))="USCSH0000000","",VLOOKUP(I4065,'EZE Daily_With_BB CODES'!$H$3:$J$4445,3,0))</f>
        <v>#N/A</v>
      </c>
    </row>
    <row r="4066" ht="15" customHeight="1" s="4" customFormat="1">
      <c r="F4066" s="4">
        <f>'Enhanced Basket_AUTOLOAD'!H4065</f>
        <v>0</v>
      </c>
      <c r="G4066" s="4">
        <f>'Enhanced Basket_AUTOLOAD'!M4065</f>
        <v>0</v>
      </c>
      <c r="H4066" s="4">
        <f>'Enhanced Basket_AUTOLOAD'!O4065</f>
        <v>0</v>
      </c>
      <c r="I4066" s="4">
        <f>'Enhanced Basket_AUTOLOAD'!P4065</f>
        <v>0</v>
      </c>
      <c r="J4066" s="4">
        <f>'Enhanced Basket_AUTOLOAD'!Q4065</f>
        <v>0</v>
      </c>
      <c r="M4066" s="4" t="e">
        <f>IF(TRIM(CLEAN(I4066))="USCSH0000000","",VLOOKUP(I4066,'EZE Daily_With_BB CODES'!$H$3:$J$4445,3,0))</f>
        <v>#N/A</v>
      </c>
    </row>
    <row r="4067" ht="15" customHeight="1" s="4" customFormat="1">
      <c r="F4067" s="4">
        <f>'Enhanced Basket_AUTOLOAD'!H4066</f>
        <v>0</v>
      </c>
      <c r="G4067" s="4">
        <f>'Enhanced Basket_AUTOLOAD'!M4066</f>
        <v>0</v>
      </c>
      <c r="H4067" s="4">
        <f>'Enhanced Basket_AUTOLOAD'!O4066</f>
        <v>0</v>
      </c>
      <c r="I4067" s="4">
        <f>'Enhanced Basket_AUTOLOAD'!P4066</f>
        <v>0</v>
      </c>
      <c r="J4067" s="4">
        <f>'Enhanced Basket_AUTOLOAD'!Q4066</f>
        <v>0</v>
      </c>
      <c r="M4067" s="4" t="e">
        <f>IF(TRIM(CLEAN(I4067))="USCSH0000000","",VLOOKUP(I4067,'EZE Daily_With_BB CODES'!$H$3:$J$4445,3,0))</f>
        <v>#N/A</v>
      </c>
    </row>
    <row r="4068" ht="15" customHeight="1" s="4" customFormat="1">
      <c r="F4068" s="4">
        <f>'Enhanced Basket_AUTOLOAD'!H4067</f>
        <v>0</v>
      </c>
      <c r="G4068" s="4">
        <f>'Enhanced Basket_AUTOLOAD'!M4067</f>
        <v>0</v>
      </c>
      <c r="H4068" s="4">
        <f>'Enhanced Basket_AUTOLOAD'!O4067</f>
        <v>0</v>
      </c>
      <c r="I4068" s="4">
        <f>'Enhanced Basket_AUTOLOAD'!P4067</f>
        <v>0</v>
      </c>
      <c r="J4068" s="4">
        <f>'Enhanced Basket_AUTOLOAD'!Q4067</f>
        <v>0</v>
      </c>
      <c r="M4068" s="4" t="e">
        <f>IF(TRIM(CLEAN(I4068))="USCSH0000000","",VLOOKUP(I4068,'EZE Daily_With_BB CODES'!$H$3:$J$4445,3,0))</f>
        <v>#N/A</v>
      </c>
    </row>
    <row r="4069" ht="15" customHeight="1" s="4" customFormat="1">
      <c r="F4069" s="4">
        <f>'Enhanced Basket_AUTOLOAD'!H4068</f>
        <v>0</v>
      </c>
      <c r="G4069" s="4">
        <f>'Enhanced Basket_AUTOLOAD'!M4068</f>
        <v>0</v>
      </c>
      <c r="H4069" s="4">
        <f>'Enhanced Basket_AUTOLOAD'!O4068</f>
        <v>0</v>
      </c>
      <c r="I4069" s="4">
        <f>'Enhanced Basket_AUTOLOAD'!P4068</f>
        <v>0</v>
      </c>
      <c r="J4069" s="4">
        <f>'Enhanced Basket_AUTOLOAD'!Q4068</f>
        <v>0</v>
      </c>
      <c r="M4069" s="4" t="e">
        <f>IF(TRIM(CLEAN(I4069))="USCSH0000000","",VLOOKUP(I4069,'EZE Daily_With_BB CODES'!$H$3:$J$4445,3,0))</f>
        <v>#N/A</v>
      </c>
    </row>
    <row r="4070" ht="15" customHeight="1" s="4" customFormat="1">
      <c r="F4070" s="4">
        <f>'Enhanced Basket_AUTOLOAD'!H4069</f>
        <v>0</v>
      </c>
      <c r="G4070" s="4">
        <f>'Enhanced Basket_AUTOLOAD'!M4069</f>
        <v>0</v>
      </c>
      <c r="H4070" s="4">
        <f>'Enhanced Basket_AUTOLOAD'!O4069</f>
        <v>0</v>
      </c>
      <c r="I4070" s="4">
        <f>'Enhanced Basket_AUTOLOAD'!P4069</f>
        <v>0</v>
      </c>
      <c r="J4070" s="4">
        <f>'Enhanced Basket_AUTOLOAD'!Q4069</f>
        <v>0</v>
      </c>
      <c r="M4070" s="4" t="e">
        <f>IF(TRIM(CLEAN(I4070))="USCSH0000000","",VLOOKUP(I4070,'EZE Daily_With_BB CODES'!$H$3:$J$4445,3,0))</f>
        <v>#N/A</v>
      </c>
    </row>
    <row r="4071" ht="15" customHeight="1" s="4" customFormat="1">
      <c r="F4071" s="4">
        <f>'Enhanced Basket_AUTOLOAD'!H4070</f>
        <v>0</v>
      </c>
      <c r="G4071" s="4">
        <f>'Enhanced Basket_AUTOLOAD'!M4070</f>
        <v>0</v>
      </c>
      <c r="H4071" s="4">
        <f>'Enhanced Basket_AUTOLOAD'!O4070</f>
        <v>0</v>
      </c>
      <c r="I4071" s="4">
        <f>'Enhanced Basket_AUTOLOAD'!P4070</f>
        <v>0</v>
      </c>
      <c r="J4071" s="4">
        <f>'Enhanced Basket_AUTOLOAD'!Q4070</f>
        <v>0</v>
      </c>
      <c r="M4071" s="4" t="e">
        <f>IF(TRIM(CLEAN(I4071))="USCSH0000000","",VLOOKUP(I4071,'EZE Daily_With_BB CODES'!$H$3:$J$4445,3,0))</f>
        <v>#N/A</v>
      </c>
    </row>
    <row r="4072" ht="15" customHeight="1" s="4" customFormat="1">
      <c r="F4072" s="4">
        <f>'Enhanced Basket_AUTOLOAD'!H4071</f>
        <v>0</v>
      </c>
      <c r="G4072" s="4">
        <f>'Enhanced Basket_AUTOLOAD'!M4071</f>
        <v>0</v>
      </c>
      <c r="H4072" s="4">
        <f>'Enhanced Basket_AUTOLOAD'!O4071</f>
        <v>0</v>
      </c>
      <c r="I4072" s="4">
        <f>'Enhanced Basket_AUTOLOAD'!P4071</f>
        <v>0</v>
      </c>
      <c r="J4072" s="4">
        <f>'Enhanced Basket_AUTOLOAD'!Q4071</f>
        <v>0</v>
      </c>
      <c r="M4072" s="4" t="e">
        <f>IF(TRIM(CLEAN(I4072))="USCSH0000000","",VLOOKUP(I4072,'EZE Daily_With_BB CODES'!$H$3:$J$4445,3,0))</f>
        <v>#N/A</v>
      </c>
    </row>
    <row r="4073" ht="15" customHeight="1" s="4" customFormat="1">
      <c r="F4073" s="4">
        <f>'Enhanced Basket_AUTOLOAD'!H4072</f>
        <v>0</v>
      </c>
      <c r="G4073" s="4">
        <f>'Enhanced Basket_AUTOLOAD'!M4072</f>
        <v>0</v>
      </c>
      <c r="H4073" s="4">
        <f>'Enhanced Basket_AUTOLOAD'!O4072</f>
        <v>0</v>
      </c>
      <c r="I4073" s="4">
        <f>'Enhanced Basket_AUTOLOAD'!P4072</f>
        <v>0</v>
      </c>
      <c r="J4073" s="4">
        <f>'Enhanced Basket_AUTOLOAD'!Q4072</f>
        <v>0</v>
      </c>
      <c r="M4073" s="4" t="e">
        <f>IF(TRIM(CLEAN(I4073))="USCSH0000000","",VLOOKUP(I4073,'EZE Daily_With_BB CODES'!$H$3:$J$4445,3,0))</f>
        <v>#N/A</v>
      </c>
    </row>
    <row r="4074" ht="15" customHeight="1" s="4" customFormat="1">
      <c r="F4074" s="4">
        <f>'Enhanced Basket_AUTOLOAD'!H4073</f>
        <v>0</v>
      </c>
      <c r="G4074" s="4">
        <f>'Enhanced Basket_AUTOLOAD'!M4073</f>
        <v>0</v>
      </c>
      <c r="H4074" s="4">
        <f>'Enhanced Basket_AUTOLOAD'!O4073</f>
        <v>0</v>
      </c>
      <c r="I4074" s="4">
        <f>'Enhanced Basket_AUTOLOAD'!P4073</f>
        <v>0</v>
      </c>
      <c r="J4074" s="4">
        <f>'Enhanced Basket_AUTOLOAD'!Q4073</f>
        <v>0</v>
      </c>
      <c r="M4074" s="4" t="e">
        <f>IF(TRIM(CLEAN(I4074))="USCSH0000000","",VLOOKUP(I4074,'EZE Daily_With_BB CODES'!$H$3:$J$4445,3,0))</f>
        <v>#N/A</v>
      </c>
    </row>
    <row r="4075" ht="15" customHeight="1" s="4" customFormat="1">
      <c r="F4075" s="4">
        <f>'Enhanced Basket_AUTOLOAD'!H4074</f>
        <v>0</v>
      </c>
      <c r="G4075" s="4">
        <f>'Enhanced Basket_AUTOLOAD'!M4074</f>
        <v>0</v>
      </c>
      <c r="H4075" s="4">
        <f>'Enhanced Basket_AUTOLOAD'!O4074</f>
        <v>0</v>
      </c>
      <c r="I4075" s="4">
        <f>'Enhanced Basket_AUTOLOAD'!P4074</f>
        <v>0</v>
      </c>
      <c r="J4075" s="4">
        <f>'Enhanced Basket_AUTOLOAD'!Q4074</f>
        <v>0</v>
      </c>
      <c r="M4075" s="4" t="e">
        <f>IF(TRIM(CLEAN(I4075))="USCSH0000000","",VLOOKUP(I4075,'EZE Daily_With_BB CODES'!$H$3:$J$4445,3,0))</f>
        <v>#N/A</v>
      </c>
    </row>
    <row r="4076" ht="15" customHeight="1" s="4" customFormat="1">
      <c r="F4076" s="4">
        <f>'Enhanced Basket_AUTOLOAD'!H4075</f>
        <v>0</v>
      </c>
      <c r="G4076" s="4">
        <f>'Enhanced Basket_AUTOLOAD'!M4075</f>
        <v>0</v>
      </c>
      <c r="H4076" s="4">
        <f>'Enhanced Basket_AUTOLOAD'!O4075</f>
        <v>0</v>
      </c>
      <c r="I4076" s="4">
        <f>'Enhanced Basket_AUTOLOAD'!P4075</f>
        <v>0</v>
      </c>
      <c r="J4076" s="4">
        <f>'Enhanced Basket_AUTOLOAD'!Q4075</f>
        <v>0</v>
      </c>
      <c r="M4076" s="4" t="e">
        <f>IF(TRIM(CLEAN(I4076))="USCSH0000000","",VLOOKUP(I4076,'EZE Daily_With_BB CODES'!$H$3:$J$4445,3,0))</f>
        <v>#N/A</v>
      </c>
    </row>
    <row r="4077" ht="15" customHeight="1" s="4" customFormat="1">
      <c r="F4077" s="4">
        <f>'Enhanced Basket_AUTOLOAD'!H4076</f>
        <v>0</v>
      </c>
      <c r="G4077" s="4">
        <f>'Enhanced Basket_AUTOLOAD'!M4076</f>
        <v>0</v>
      </c>
      <c r="H4077" s="4">
        <f>'Enhanced Basket_AUTOLOAD'!O4076</f>
        <v>0</v>
      </c>
      <c r="I4077" s="4">
        <f>'Enhanced Basket_AUTOLOAD'!P4076</f>
        <v>0</v>
      </c>
      <c r="J4077" s="4">
        <f>'Enhanced Basket_AUTOLOAD'!Q4076</f>
        <v>0</v>
      </c>
      <c r="M4077" s="4" t="e">
        <f>IF(TRIM(CLEAN(I4077))="USCSH0000000","",VLOOKUP(I4077,'EZE Daily_With_BB CODES'!$H$3:$J$4445,3,0))</f>
        <v>#N/A</v>
      </c>
    </row>
    <row r="4078" ht="15" customHeight="1" s="4" customFormat="1">
      <c r="F4078" s="4">
        <f>'Enhanced Basket_AUTOLOAD'!H4077</f>
        <v>0</v>
      </c>
      <c r="G4078" s="4">
        <f>'Enhanced Basket_AUTOLOAD'!M4077</f>
        <v>0</v>
      </c>
      <c r="H4078" s="4">
        <f>'Enhanced Basket_AUTOLOAD'!O4077</f>
        <v>0</v>
      </c>
      <c r="I4078" s="4">
        <f>'Enhanced Basket_AUTOLOAD'!P4077</f>
        <v>0</v>
      </c>
      <c r="J4078" s="4">
        <f>'Enhanced Basket_AUTOLOAD'!Q4077</f>
        <v>0</v>
      </c>
      <c r="M4078" s="4" t="e">
        <f>IF(TRIM(CLEAN(I4078))="USCSH0000000","",VLOOKUP(I4078,'EZE Daily_With_BB CODES'!$H$3:$J$4445,3,0))</f>
        <v>#N/A</v>
      </c>
    </row>
    <row r="4079" ht="15" customHeight="1" s="4" customFormat="1">
      <c r="F4079" s="4">
        <f>'Enhanced Basket_AUTOLOAD'!H4078</f>
        <v>0</v>
      </c>
      <c r="G4079" s="4">
        <f>'Enhanced Basket_AUTOLOAD'!M4078</f>
        <v>0</v>
      </c>
      <c r="H4079" s="4">
        <f>'Enhanced Basket_AUTOLOAD'!O4078</f>
        <v>0</v>
      </c>
      <c r="I4079" s="4">
        <f>'Enhanced Basket_AUTOLOAD'!P4078</f>
        <v>0</v>
      </c>
      <c r="J4079" s="4">
        <f>'Enhanced Basket_AUTOLOAD'!Q4078</f>
        <v>0</v>
      </c>
      <c r="M4079" s="4" t="e">
        <f>IF(TRIM(CLEAN(I4079))="USCSH0000000","",VLOOKUP(I4079,'EZE Daily_With_BB CODES'!$H$3:$J$4445,3,0))</f>
        <v>#N/A</v>
      </c>
    </row>
    <row r="4080" ht="15" customHeight="1" s="4" customFormat="1">
      <c r="F4080" s="4">
        <f>'Enhanced Basket_AUTOLOAD'!H4079</f>
        <v>0</v>
      </c>
      <c r="G4080" s="4">
        <f>'Enhanced Basket_AUTOLOAD'!M4079</f>
        <v>0</v>
      </c>
      <c r="H4080" s="4">
        <f>'Enhanced Basket_AUTOLOAD'!O4079</f>
        <v>0</v>
      </c>
      <c r="I4080" s="4">
        <f>'Enhanced Basket_AUTOLOAD'!P4079</f>
        <v>0</v>
      </c>
      <c r="J4080" s="4">
        <f>'Enhanced Basket_AUTOLOAD'!Q4079</f>
        <v>0</v>
      </c>
      <c r="M4080" s="4" t="e">
        <f>IF(TRIM(CLEAN(I4080))="USCSH0000000","",VLOOKUP(I4080,'EZE Daily_With_BB CODES'!$H$3:$J$4445,3,0))</f>
        <v>#N/A</v>
      </c>
    </row>
    <row r="4081" ht="15" customHeight="1" s="4" customFormat="1">
      <c r="F4081" s="4">
        <f>'Enhanced Basket_AUTOLOAD'!H4080</f>
        <v>0</v>
      </c>
      <c r="G4081" s="4">
        <f>'Enhanced Basket_AUTOLOAD'!M4080</f>
        <v>0</v>
      </c>
      <c r="H4081" s="4">
        <f>'Enhanced Basket_AUTOLOAD'!O4080</f>
        <v>0</v>
      </c>
      <c r="I4081" s="4">
        <f>'Enhanced Basket_AUTOLOAD'!P4080</f>
        <v>0</v>
      </c>
      <c r="J4081" s="4">
        <f>'Enhanced Basket_AUTOLOAD'!Q4080</f>
        <v>0</v>
      </c>
      <c r="M4081" s="4" t="e">
        <f>IF(TRIM(CLEAN(I4081))="USCSH0000000","",VLOOKUP(I4081,'EZE Daily_With_BB CODES'!$H$3:$J$4445,3,0))</f>
        <v>#N/A</v>
      </c>
    </row>
    <row r="4082" ht="15" customHeight="1" s="4" customFormat="1">
      <c r="F4082" s="4">
        <f>'Enhanced Basket_AUTOLOAD'!H4081</f>
        <v>0</v>
      </c>
      <c r="G4082" s="4">
        <f>'Enhanced Basket_AUTOLOAD'!M4081</f>
        <v>0</v>
      </c>
      <c r="H4082" s="4">
        <f>'Enhanced Basket_AUTOLOAD'!O4081</f>
        <v>0</v>
      </c>
      <c r="I4082" s="4">
        <f>'Enhanced Basket_AUTOLOAD'!P4081</f>
        <v>0</v>
      </c>
      <c r="J4082" s="4">
        <f>'Enhanced Basket_AUTOLOAD'!Q4081</f>
        <v>0</v>
      </c>
      <c r="M4082" s="4" t="e">
        <f>IF(TRIM(CLEAN(I4082))="USCSH0000000","",VLOOKUP(I4082,'EZE Daily_With_BB CODES'!$H$3:$J$4445,3,0))</f>
        <v>#N/A</v>
      </c>
    </row>
    <row r="4083" ht="15" customHeight="1" s="4" customFormat="1">
      <c r="F4083" s="4">
        <f>'Enhanced Basket_AUTOLOAD'!H4082</f>
        <v>0</v>
      </c>
      <c r="G4083" s="4">
        <f>'Enhanced Basket_AUTOLOAD'!M4082</f>
        <v>0</v>
      </c>
      <c r="H4083" s="4">
        <f>'Enhanced Basket_AUTOLOAD'!O4082</f>
        <v>0</v>
      </c>
      <c r="I4083" s="4">
        <f>'Enhanced Basket_AUTOLOAD'!P4082</f>
        <v>0</v>
      </c>
      <c r="J4083" s="4">
        <f>'Enhanced Basket_AUTOLOAD'!Q4082</f>
        <v>0</v>
      </c>
      <c r="M4083" s="4" t="e">
        <f>IF(TRIM(CLEAN(I4083))="USCSH0000000","",VLOOKUP(I4083,'EZE Daily_With_BB CODES'!$H$3:$J$4445,3,0))</f>
        <v>#N/A</v>
      </c>
    </row>
    <row r="4084" ht="15" customHeight="1" s="4" customFormat="1">
      <c r="F4084" s="4">
        <f>'Enhanced Basket_AUTOLOAD'!H4083</f>
        <v>0</v>
      </c>
      <c r="G4084" s="4">
        <f>'Enhanced Basket_AUTOLOAD'!M4083</f>
        <v>0</v>
      </c>
      <c r="H4084" s="4">
        <f>'Enhanced Basket_AUTOLOAD'!O4083</f>
        <v>0</v>
      </c>
      <c r="I4084" s="4">
        <f>'Enhanced Basket_AUTOLOAD'!P4083</f>
        <v>0</v>
      </c>
      <c r="J4084" s="4">
        <f>'Enhanced Basket_AUTOLOAD'!Q4083</f>
        <v>0</v>
      </c>
      <c r="M4084" s="4" t="e">
        <f>IF(TRIM(CLEAN(I4084))="USCSH0000000","",VLOOKUP(I4084,'EZE Daily_With_BB CODES'!$H$3:$J$4445,3,0))</f>
        <v>#N/A</v>
      </c>
    </row>
    <row r="4085" ht="15" customHeight="1" s="4" customFormat="1">
      <c r="F4085" s="4">
        <f>'Enhanced Basket_AUTOLOAD'!H4084</f>
        <v>0</v>
      </c>
      <c r="G4085" s="4">
        <f>'Enhanced Basket_AUTOLOAD'!M4084</f>
        <v>0</v>
      </c>
      <c r="H4085" s="4">
        <f>'Enhanced Basket_AUTOLOAD'!O4084</f>
        <v>0</v>
      </c>
      <c r="I4085" s="4">
        <f>'Enhanced Basket_AUTOLOAD'!P4084</f>
        <v>0</v>
      </c>
      <c r="J4085" s="4">
        <f>'Enhanced Basket_AUTOLOAD'!Q4084</f>
        <v>0</v>
      </c>
      <c r="M4085" s="4" t="e">
        <f>IF(TRIM(CLEAN(I4085))="USCSH0000000","",VLOOKUP(I4085,'EZE Daily_With_BB CODES'!$H$3:$J$4445,3,0))</f>
        <v>#N/A</v>
      </c>
    </row>
    <row r="4086" ht="15" customHeight="1" s="4" customFormat="1">
      <c r="F4086" s="4">
        <f>'Enhanced Basket_AUTOLOAD'!H4085</f>
        <v>0</v>
      </c>
      <c r="G4086" s="4">
        <f>'Enhanced Basket_AUTOLOAD'!M4085</f>
        <v>0</v>
      </c>
      <c r="H4086" s="4">
        <f>'Enhanced Basket_AUTOLOAD'!O4085</f>
        <v>0</v>
      </c>
      <c r="I4086" s="4">
        <f>'Enhanced Basket_AUTOLOAD'!P4085</f>
        <v>0</v>
      </c>
      <c r="J4086" s="4">
        <f>'Enhanced Basket_AUTOLOAD'!Q4085</f>
        <v>0</v>
      </c>
      <c r="M4086" s="4" t="e">
        <f>IF(TRIM(CLEAN(I4086))="USCSH0000000","",VLOOKUP(I4086,'EZE Daily_With_BB CODES'!$H$3:$J$4445,3,0))</f>
        <v>#N/A</v>
      </c>
    </row>
    <row r="4087" ht="15" customHeight="1" s="4" customFormat="1">
      <c r="F4087" s="4">
        <f>'Enhanced Basket_AUTOLOAD'!H4086</f>
        <v>0</v>
      </c>
      <c r="G4087" s="4">
        <f>'Enhanced Basket_AUTOLOAD'!M4086</f>
        <v>0</v>
      </c>
      <c r="H4087" s="4">
        <f>'Enhanced Basket_AUTOLOAD'!O4086</f>
        <v>0</v>
      </c>
      <c r="I4087" s="4">
        <f>'Enhanced Basket_AUTOLOAD'!P4086</f>
        <v>0</v>
      </c>
      <c r="J4087" s="4">
        <f>'Enhanced Basket_AUTOLOAD'!Q4086</f>
        <v>0</v>
      </c>
      <c r="M4087" s="4" t="e">
        <f>IF(TRIM(CLEAN(I4087))="USCSH0000000","",VLOOKUP(I4087,'EZE Daily_With_BB CODES'!$H$3:$J$4445,3,0))</f>
        <v>#N/A</v>
      </c>
    </row>
    <row r="4088" ht="15" customHeight="1" s="4" customFormat="1">
      <c r="F4088" s="4">
        <f>'Enhanced Basket_AUTOLOAD'!H4087</f>
        <v>0</v>
      </c>
      <c r="G4088" s="4">
        <f>'Enhanced Basket_AUTOLOAD'!M4087</f>
        <v>0</v>
      </c>
      <c r="H4088" s="4">
        <f>'Enhanced Basket_AUTOLOAD'!O4087</f>
        <v>0</v>
      </c>
      <c r="I4088" s="4">
        <f>'Enhanced Basket_AUTOLOAD'!P4087</f>
        <v>0</v>
      </c>
      <c r="J4088" s="4">
        <f>'Enhanced Basket_AUTOLOAD'!Q4087</f>
        <v>0</v>
      </c>
      <c r="M4088" s="4" t="e">
        <f>IF(TRIM(CLEAN(I4088))="USCSH0000000","",VLOOKUP(I4088,'EZE Daily_With_BB CODES'!$H$3:$J$4445,3,0))</f>
        <v>#N/A</v>
      </c>
    </row>
    <row r="4089" ht="15" customHeight="1" s="4" customFormat="1">
      <c r="F4089" s="4">
        <f>'Enhanced Basket_AUTOLOAD'!H4088</f>
        <v>0</v>
      </c>
      <c r="G4089" s="4">
        <f>'Enhanced Basket_AUTOLOAD'!M4088</f>
        <v>0</v>
      </c>
      <c r="H4089" s="4">
        <f>'Enhanced Basket_AUTOLOAD'!O4088</f>
        <v>0</v>
      </c>
      <c r="I4089" s="4">
        <f>'Enhanced Basket_AUTOLOAD'!P4088</f>
        <v>0</v>
      </c>
      <c r="J4089" s="4">
        <f>'Enhanced Basket_AUTOLOAD'!Q4088</f>
        <v>0</v>
      </c>
      <c r="M4089" s="4" t="e">
        <f>IF(TRIM(CLEAN(I4089))="USCSH0000000","",VLOOKUP(I4089,'EZE Daily_With_BB CODES'!$H$3:$J$4445,3,0))</f>
        <v>#N/A</v>
      </c>
    </row>
    <row r="4090" ht="15" customHeight="1" s="4" customFormat="1">
      <c r="F4090" s="4">
        <f>'Enhanced Basket_AUTOLOAD'!H4089</f>
        <v>0</v>
      </c>
      <c r="G4090" s="4">
        <f>'Enhanced Basket_AUTOLOAD'!M4089</f>
        <v>0</v>
      </c>
      <c r="H4090" s="4">
        <f>'Enhanced Basket_AUTOLOAD'!O4089</f>
        <v>0</v>
      </c>
      <c r="I4090" s="4">
        <f>'Enhanced Basket_AUTOLOAD'!P4089</f>
        <v>0</v>
      </c>
      <c r="J4090" s="4">
        <f>'Enhanced Basket_AUTOLOAD'!Q4089</f>
        <v>0</v>
      </c>
      <c r="M4090" s="4" t="e">
        <f>IF(TRIM(CLEAN(I4090))="USCSH0000000","",VLOOKUP(I4090,'EZE Daily_With_BB CODES'!$H$3:$J$4445,3,0))</f>
        <v>#N/A</v>
      </c>
    </row>
    <row r="4091" ht="15" customHeight="1" s="4" customFormat="1">
      <c r="F4091" s="4">
        <f>'Enhanced Basket_AUTOLOAD'!H4090</f>
        <v>0</v>
      </c>
      <c r="G4091" s="4">
        <f>'Enhanced Basket_AUTOLOAD'!M4090</f>
        <v>0</v>
      </c>
      <c r="H4091" s="4">
        <f>'Enhanced Basket_AUTOLOAD'!O4090</f>
        <v>0</v>
      </c>
      <c r="I4091" s="4">
        <f>'Enhanced Basket_AUTOLOAD'!P4090</f>
        <v>0</v>
      </c>
      <c r="J4091" s="4">
        <f>'Enhanced Basket_AUTOLOAD'!Q4090</f>
        <v>0</v>
      </c>
      <c r="M4091" s="4" t="e">
        <f>IF(TRIM(CLEAN(I4091))="USCSH0000000","",VLOOKUP(I4091,'EZE Daily_With_BB CODES'!$H$3:$J$4445,3,0))</f>
        <v>#N/A</v>
      </c>
    </row>
    <row r="4092" ht="15" customHeight="1" s="4" customFormat="1">
      <c r="F4092" s="4">
        <f>'Enhanced Basket_AUTOLOAD'!H4091</f>
        <v>0</v>
      </c>
      <c r="G4092" s="4">
        <f>'Enhanced Basket_AUTOLOAD'!M4091</f>
        <v>0</v>
      </c>
      <c r="H4092" s="4">
        <f>'Enhanced Basket_AUTOLOAD'!O4091</f>
        <v>0</v>
      </c>
      <c r="I4092" s="4">
        <f>'Enhanced Basket_AUTOLOAD'!P4091</f>
        <v>0</v>
      </c>
      <c r="J4092" s="4">
        <f>'Enhanced Basket_AUTOLOAD'!Q4091</f>
        <v>0</v>
      </c>
      <c r="M4092" s="4" t="e">
        <f>IF(TRIM(CLEAN(I4092))="USCSH0000000","",VLOOKUP(I4092,'EZE Daily_With_BB CODES'!$H$3:$J$4445,3,0))</f>
        <v>#N/A</v>
      </c>
    </row>
    <row r="4093" ht="15" customHeight="1" s="4" customFormat="1">
      <c r="F4093" s="4">
        <f>'Enhanced Basket_AUTOLOAD'!H4092</f>
        <v>0</v>
      </c>
      <c r="G4093" s="4">
        <f>'Enhanced Basket_AUTOLOAD'!M4092</f>
        <v>0</v>
      </c>
      <c r="H4093" s="4">
        <f>'Enhanced Basket_AUTOLOAD'!O4092</f>
        <v>0</v>
      </c>
      <c r="I4093" s="4">
        <f>'Enhanced Basket_AUTOLOAD'!P4092</f>
        <v>0</v>
      </c>
      <c r="J4093" s="4">
        <f>'Enhanced Basket_AUTOLOAD'!Q4092</f>
        <v>0</v>
      </c>
      <c r="M4093" s="4" t="e">
        <f>IF(TRIM(CLEAN(I4093))="USCSH0000000","",VLOOKUP(I4093,'EZE Daily_With_BB CODES'!$H$3:$J$4445,3,0))</f>
        <v>#N/A</v>
      </c>
    </row>
    <row r="4094" ht="15" customHeight="1" s="4" customFormat="1">
      <c r="F4094" s="4">
        <f>'Enhanced Basket_AUTOLOAD'!H4093</f>
        <v>0</v>
      </c>
      <c r="G4094" s="4">
        <f>'Enhanced Basket_AUTOLOAD'!M4093</f>
        <v>0</v>
      </c>
      <c r="H4094" s="4">
        <f>'Enhanced Basket_AUTOLOAD'!O4093</f>
        <v>0</v>
      </c>
      <c r="I4094" s="4">
        <f>'Enhanced Basket_AUTOLOAD'!P4093</f>
        <v>0</v>
      </c>
      <c r="J4094" s="4">
        <f>'Enhanced Basket_AUTOLOAD'!Q4093</f>
        <v>0</v>
      </c>
      <c r="M4094" s="4" t="e">
        <f>IF(TRIM(CLEAN(I4094))="USCSH0000000","",VLOOKUP(I4094,'EZE Daily_With_BB CODES'!$H$3:$J$4445,3,0))</f>
        <v>#N/A</v>
      </c>
    </row>
    <row r="4095" ht="15" customHeight="1" s="4" customFormat="1">
      <c r="F4095" s="4">
        <f>'Enhanced Basket_AUTOLOAD'!H4094</f>
        <v>0</v>
      </c>
      <c r="G4095" s="4">
        <f>'Enhanced Basket_AUTOLOAD'!M4094</f>
        <v>0</v>
      </c>
      <c r="H4095" s="4">
        <f>'Enhanced Basket_AUTOLOAD'!O4094</f>
        <v>0</v>
      </c>
      <c r="I4095" s="4">
        <f>'Enhanced Basket_AUTOLOAD'!P4094</f>
        <v>0</v>
      </c>
      <c r="J4095" s="4">
        <f>'Enhanced Basket_AUTOLOAD'!Q4094</f>
        <v>0</v>
      </c>
      <c r="M4095" s="4" t="e">
        <f>IF(TRIM(CLEAN(I4095))="USCSH0000000","",VLOOKUP(I4095,'EZE Daily_With_BB CODES'!$H$3:$J$4445,3,0))</f>
        <v>#N/A</v>
      </c>
    </row>
    <row r="4096" ht="15" customHeight="1" s="4" customFormat="1">
      <c r="F4096" s="4">
        <f>'Enhanced Basket_AUTOLOAD'!H4095</f>
        <v>0</v>
      </c>
      <c r="G4096" s="4">
        <f>'Enhanced Basket_AUTOLOAD'!M4095</f>
        <v>0</v>
      </c>
      <c r="H4096" s="4">
        <f>'Enhanced Basket_AUTOLOAD'!O4095</f>
        <v>0</v>
      </c>
      <c r="I4096" s="4">
        <f>'Enhanced Basket_AUTOLOAD'!P4095</f>
        <v>0</v>
      </c>
      <c r="J4096" s="4">
        <f>'Enhanced Basket_AUTOLOAD'!Q4095</f>
        <v>0</v>
      </c>
      <c r="M4096" s="4" t="e">
        <f>IF(TRIM(CLEAN(I4096))="USCSH0000000","",VLOOKUP(I4096,'EZE Daily_With_BB CODES'!$H$3:$J$4445,3,0))</f>
        <v>#N/A</v>
      </c>
    </row>
    <row r="4097" ht="15" customHeight="1" s="4" customFormat="1">
      <c r="F4097" s="4">
        <f>'Enhanced Basket_AUTOLOAD'!H4096</f>
        <v>0</v>
      </c>
      <c r="G4097" s="4">
        <f>'Enhanced Basket_AUTOLOAD'!M4096</f>
        <v>0</v>
      </c>
      <c r="H4097" s="4">
        <f>'Enhanced Basket_AUTOLOAD'!O4096</f>
        <v>0</v>
      </c>
      <c r="I4097" s="4">
        <f>'Enhanced Basket_AUTOLOAD'!P4096</f>
        <v>0</v>
      </c>
      <c r="J4097" s="4">
        <f>'Enhanced Basket_AUTOLOAD'!Q4096</f>
        <v>0</v>
      </c>
      <c r="M4097" s="4" t="e">
        <f>IF(TRIM(CLEAN(I4097))="USCSH0000000","",VLOOKUP(I4097,'EZE Daily_With_BB CODES'!$H$3:$J$4445,3,0))</f>
        <v>#N/A</v>
      </c>
    </row>
    <row r="4098" ht="15" customHeight="1" s="4" customFormat="1">
      <c r="F4098" s="4">
        <f>'Enhanced Basket_AUTOLOAD'!H4097</f>
        <v>0</v>
      </c>
      <c r="G4098" s="4">
        <f>'Enhanced Basket_AUTOLOAD'!M4097</f>
        <v>0</v>
      </c>
      <c r="H4098" s="4">
        <f>'Enhanced Basket_AUTOLOAD'!O4097</f>
        <v>0</v>
      </c>
      <c r="I4098" s="4">
        <f>'Enhanced Basket_AUTOLOAD'!P4097</f>
        <v>0</v>
      </c>
      <c r="J4098" s="4">
        <f>'Enhanced Basket_AUTOLOAD'!Q4097</f>
        <v>0</v>
      </c>
      <c r="M4098" s="4" t="e">
        <f>IF(TRIM(CLEAN(I4098))="USCSH0000000","",VLOOKUP(I4098,'EZE Daily_With_BB CODES'!$H$3:$J$4445,3,0))</f>
        <v>#N/A</v>
      </c>
    </row>
    <row r="4099" ht="15" customHeight="1" s="4" customFormat="1">
      <c r="F4099" s="4">
        <f>'Enhanced Basket_AUTOLOAD'!H4098</f>
        <v>0</v>
      </c>
      <c r="G4099" s="4">
        <f>'Enhanced Basket_AUTOLOAD'!M4098</f>
        <v>0</v>
      </c>
      <c r="H4099" s="4">
        <f>'Enhanced Basket_AUTOLOAD'!O4098</f>
        <v>0</v>
      </c>
      <c r="I4099" s="4">
        <f>'Enhanced Basket_AUTOLOAD'!P4098</f>
        <v>0</v>
      </c>
      <c r="J4099" s="4">
        <f>'Enhanced Basket_AUTOLOAD'!Q4098</f>
        <v>0</v>
      </c>
      <c r="M4099" s="4" t="e">
        <f>IF(TRIM(CLEAN(I4099))="USCSH0000000","",VLOOKUP(I4099,'EZE Daily_With_BB CODES'!$H$3:$J$4445,3,0))</f>
        <v>#N/A</v>
      </c>
    </row>
    <row r="4100" ht="15" customHeight="1" s="4" customFormat="1">
      <c r="F4100" s="4">
        <f>'Enhanced Basket_AUTOLOAD'!H4099</f>
        <v>0</v>
      </c>
      <c r="G4100" s="4">
        <f>'Enhanced Basket_AUTOLOAD'!M4099</f>
        <v>0</v>
      </c>
      <c r="H4100" s="4">
        <f>'Enhanced Basket_AUTOLOAD'!O4099</f>
        <v>0</v>
      </c>
      <c r="I4100" s="4">
        <f>'Enhanced Basket_AUTOLOAD'!P4099</f>
        <v>0</v>
      </c>
      <c r="J4100" s="4">
        <f>'Enhanced Basket_AUTOLOAD'!Q4099</f>
        <v>0</v>
      </c>
      <c r="M4100" s="4" t="e">
        <f>IF(TRIM(CLEAN(I4100))="USCSH0000000","",VLOOKUP(I4100,'EZE Daily_With_BB CODES'!$H$3:$J$4445,3,0))</f>
        <v>#N/A</v>
      </c>
    </row>
    <row r="4101" ht="15" customHeight="1" s="4" customFormat="1">
      <c r="F4101" s="4">
        <f>'Enhanced Basket_AUTOLOAD'!H4100</f>
        <v>0</v>
      </c>
      <c r="G4101" s="4">
        <f>'Enhanced Basket_AUTOLOAD'!M4100</f>
        <v>0</v>
      </c>
      <c r="H4101" s="4">
        <f>'Enhanced Basket_AUTOLOAD'!O4100</f>
        <v>0</v>
      </c>
      <c r="I4101" s="4">
        <f>'Enhanced Basket_AUTOLOAD'!P4100</f>
        <v>0</v>
      </c>
      <c r="J4101" s="4">
        <f>'Enhanced Basket_AUTOLOAD'!Q4100</f>
        <v>0</v>
      </c>
      <c r="M4101" s="4" t="e">
        <f>IF(TRIM(CLEAN(I4101))="USCSH0000000","",VLOOKUP(I4101,'EZE Daily_With_BB CODES'!$H$3:$J$4445,3,0))</f>
        <v>#N/A</v>
      </c>
    </row>
    <row r="4102" ht="15" customHeight="1" s="4" customFormat="1">
      <c r="F4102" s="4">
        <f>'Enhanced Basket_AUTOLOAD'!H4101</f>
        <v>0</v>
      </c>
      <c r="G4102" s="4">
        <f>'Enhanced Basket_AUTOLOAD'!M4101</f>
        <v>0</v>
      </c>
      <c r="H4102" s="4">
        <f>'Enhanced Basket_AUTOLOAD'!O4101</f>
        <v>0</v>
      </c>
      <c r="I4102" s="4">
        <f>'Enhanced Basket_AUTOLOAD'!P4101</f>
        <v>0</v>
      </c>
      <c r="J4102" s="4">
        <f>'Enhanced Basket_AUTOLOAD'!Q4101</f>
        <v>0</v>
      </c>
      <c r="M4102" s="4" t="e">
        <f>IF(TRIM(CLEAN(I4102))="USCSH0000000","",VLOOKUP(I4102,'EZE Daily_With_BB CODES'!$H$3:$J$4445,3,0))</f>
        <v>#N/A</v>
      </c>
    </row>
    <row r="4103" ht="15" customHeight="1" s="4" customFormat="1">
      <c r="F4103" s="4">
        <f>'Enhanced Basket_AUTOLOAD'!H4102</f>
        <v>0</v>
      </c>
      <c r="G4103" s="4">
        <f>'Enhanced Basket_AUTOLOAD'!M4102</f>
        <v>0</v>
      </c>
      <c r="H4103" s="4">
        <f>'Enhanced Basket_AUTOLOAD'!O4102</f>
        <v>0</v>
      </c>
      <c r="I4103" s="4">
        <f>'Enhanced Basket_AUTOLOAD'!P4102</f>
        <v>0</v>
      </c>
      <c r="J4103" s="4">
        <f>'Enhanced Basket_AUTOLOAD'!Q4102</f>
        <v>0</v>
      </c>
      <c r="M4103" s="4" t="e">
        <f>IF(TRIM(CLEAN(I4103))="USCSH0000000","",VLOOKUP(I4103,'EZE Daily_With_BB CODES'!$H$3:$J$4445,3,0))</f>
        <v>#N/A</v>
      </c>
    </row>
    <row r="4104" ht="15" customHeight="1" s="4" customFormat="1">
      <c r="F4104" s="4">
        <f>'Enhanced Basket_AUTOLOAD'!H4103</f>
        <v>0</v>
      </c>
      <c r="G4104" s="4">
        <f>'Enhanced Basket_AUTOLOAD'!M4103</f>
        <v>0</v>
      </c>
      <c r="H4104" s="4">
        <f>'Enhanced Basket_AUTOLOAD'!O4103</f>
        <v>0</v>
      </c>
      <c r="I4104" s="4">
        <f>'Enhanced Basket_AUTOLOAD'!P4103</f>
        <v>0</v>
      </c>
      <c r="J4104" s="4">
        <f>'Enhanced Basket_AUTOLOAD'!Q4103</f>
        <v>0</v>
      </c>
      <c r="M4104" s="4" t="e">
        <f>IF(TRIM(CLEAN(I4104))="USCSH0000000","",VLOOKUP(I4104,'EZE Daily_With_BB CODES'!$H$3:$J$4445,3,0))</f>
        <v>#N/A</v>
      </c>
    </row>
    <row r="4105" ht="15" customHeight="1" s="4" customFormat="1">
      <c r="F4105" s="4">
        <f>'Enhanced Basket_AUTOLOAD'!H4104</f>
        <v>0</v>
      </c>
      <c r="G4105" s="4">
        <f>'Enhanced Basket_AUTOLOAD'!M4104</f>
        <v>0</v>
      </c>
      <c r="H4105" s="4">
        <f>'Enhanced Basket_AUTOLOAD'!O4104</f>
        <v>0</v>
      </c>
      <c r="I4105" s="4">
        <f>'Enhanced Basket_AUTOLOAD'!P4104</f>
        <v>0</v>
      </c>
      <c r="J4105" s="4">
        <f>'Enhanced Basket_AUTOLOAD'!Q4104</f>
        <v>0</v>
      </c>
      <c r="M4105" s="4" t="e">
        <f>IF(TRIM(CLEAN(I4105))="USCSH0000000","",VLOOKUP(I4105,'EZE Daily_With_BB CODES'!$H$3:$J$4445,3,0))</f>
        <v>#N/A</v>
      </c>
    </row>
    <row r="4106" ht="15" customHeight="1" s="4" customFormat="1">
      <c r="F4106" s="4">
        <f>'Enhanced Basket_AUTOLOAD'!H4105</f>
        <v>0</v>
      </c>
      <c r="G4106" s="4">
        <f>'Enhanced Basket_AUTOLOAD'!M4105</f>
        <v>0</v>
      </c>
      <c r="H4106" s="4">
        <f>'Enhanced Basket_AUTOLOAD'!O4105</f>
        <v>0</v>
      </c>
      <c r="I4106" s="4">
        <f>'Enhanced Basket_AUTOLOAD'!P4105</f>
        <v>0</v>
      </c>
      <c r="J4106" s="4">
        <f>'Enhanced Basket_AUTOLOAD'!Q4105</f>
        <v>0</v>
      </c>
      <c r="M4106" s="4" t="e">
        <f>IF(TRIM(CLEAN(I4106))="USCSH0000000","",VLOOKUP(I4106,'EZE Daily_With_BB CODES'!$H$3:$J$4445,3,0))</f>
        <v>#N/A</v>
      </c>
    </row>
    <row r="4107" ht="15" customHeight="1" s="4" customFormat="1">
      <c r="F4107" s="4">
        <f>'Enhanced Basket_AUTOLOAD'!H4106</f>
        <v>0</v>
      </c>
      <c r="G4107" s="4">
        <f>'Enhanced Basket_AUTOLOAD'!M4106</f>
        <v>0</v>
      </c>
      <c r="H4107" s="4">
        <f>'Enhanced Basket_AUTOLOAD'!O4106</f>
        <v>0</v>
      </c>
      <c r="I4107" s="4">
        <f>'Enhanced Basket_AUTOLOAD'!P4106</f>
        <v>0</v>
      </c>
      <c r="J4107" s="4">
        <f>'Enhanced Basket_AUTOLOAD'!Q4106</f>
        <v>0</v>
      </c>
      <c r="M4107" s="4" t="e">
        <f>IF(TRIM(CLEAN(I4107))="USCSH0000000","",VLOOKUP(I4107,'EZE Daily_With_BB CODES'!$H$3:$J$4445,3,0))</f>
        <v>#N/A</v>
      </c>
    </row>
    <row r="4108" ht="15" customHeight="1" s="4" customFormat="1">
      <c r="F4108" s="4">
        <f>'Enhanced Basket_AUTOLOAD'!H4107</f>
        <v>0</v>
      </c>
      <c r="G4108" s="4">
        <f>'Enhanced Basket_AUTOLOAD'!M4107</f>
        <v>0</v>
      </c>
      <c r="H4108" s="4">
        <f>'Enhanced Basket_AUTOLOAD'!O4107</f>
        <v>0</v>
      </c>
      <c r="I4108" s="4">
        <f>'Enhanced Basket_AUTOLOAD'!P4107</f>
        <v>0</v>
      </c>
      <c r="J4108" s="4">
        <f>'Enhanced Basket_AUTOLOAD'!Q4107</f>
        <v>0</v>
      </c>
      <c r="M4108" s="4" t="e">
        <f>IF(TRIM(CLEAN(I4108))="USCSH0000000","",VLOOKUP(I4108,'EZE Daily_With_BB CODES'!$H$3:$J$4445,3,0))</f>
        <v>#N/A</v>
      </c>
    </row>
    <row r="4109" ht="15" customHeight="1" s="4" customFormat="1">
      <c r="F4109" s="4">
        <f>'Enhanced Basket_AUTOLOAD'!H4108</f>
        <v>0</v>
      </c>
      <c r="G4109" s="4">
        <f>'Enhanced Basket_AUTOLOAD'!M4108</f>
        <v>0</v>
      </c>
      <c r="H4109" s="4">
        <f>'Enhanced Basket_AUTOLOAD'!O4108</f>
        <v>0</v>
      </c>
      <c r="I4109" s="4">
        <f>'Enhanced Basket_AUTOLOAD'!P4108</f>
        <v>0</v>
      </c>
      <c r="J4109" s="4">
        <f>'Enhanced Basket_AUTOLOAD'!Q4108</f>
        <v>0</v>
      </c>
      <c r="M4109" s="4" t="e">
        <f>IF(TRIM(CLEAN(I4109))="USCSH0000000","",VLOOKUP(I4109,'EZE Daily_With_BB CODES'!$H$3:$J$4445,3,0))</f>
        <v>#N/A</v>
      </c>
    </row>
    <row r="4110" ht="15" customHeight="1" s="4" customFormat="1">
      <c r="F4110" s="4">
        <f>'Enhanced Basket_AUTOLOAD'!H4109</f>
        <v>0</v>
      </c>
      <c r="G4110" s="4">
        <f>'Enhanced Basket_AUTOLOAD'!M4109</f>
        <v>0</v>
      </c>
      <c r="H4110" s="4">
        <f>'Enhanced Basket_AUTOLOAD'!O4109</f>
        <v>0</v>
      </c>
      <c r="I4110" s="4">
        <f>'Enhanced Basket_AUTOLOAD'!P4109</f>
        <v>0</v>
      </c>
      <c r="J4110" s="4">
        <f>'Enhanced Basket_AUTOLOAD'!Q4109</f>
        <v>0</v>
      </c>
      <c r="M4110" s="4" t="e">
        <f>IF(TRIM(CLEAN(I4110))="USCSH0000000","",VLOOKUP(I4110,'EZE Daily_With_BB CODES'!$H$3:$J$4445,3,0))</f>
        <v>#N/A</v>
      </c>
    </row>
    <row r="4111" ht="15" customHeight="1" s="4" customFormat="1">
      <c r="F4111" s="4">
        <f>'Enhanced Basket_AUTOLOAD'!H4110</f>
        <v>0</v>
      </c>
      <c r="G4111" s="4">
        <f>'Enhanced Basket_AUTOLOAD'!M4110</f>
        <v>0</v>
      </c>
      <c r="H4111" s="4">
        <f>'Enhanced Basket_AUTOLOAD'!O4110</f>
        <v>0</v>
      </c>
      <c r="I4111" s="4">
        <f>'Enhanced Basket_AUTOLOAD'!P4110</f>
        <v>0</v>
      </c>
      <c r="J4111" s="4">
        <f>'Enhanced Basket_AUTOLOAD'!Q4110</f>
        <v>0</v>
      </c>
      <c r="M4111" s="4" t="e">
        <f>IF(TRIM(CLEAN(I4111))="USCSH0000000","",VLOOKUP(I4111,'EZE Daily_With_BB CODES'!$H$3:$J$4445,3,0))</f>
        <v>#N/A</v>
      </c>
    </row>
    <row r="4112" ht="15" customHeight="1" s="4" customFormat="1">
      <c r="F4112" s="4">
        <f>'Enhanced Basket_AUTOLOAD'!H4111</f>
        <v>0</v>
      </c>
      <c r="G4112" s="4">
        <f>'Enhanced Basket_AUTOLOAD'!M4111</f>
        <v>0</v>
      </c>
      <c r="H4112" s="4">
        <f>'Enhanced Basket_AUTOLOAD'!O4111</f>
        <v>0</v>
      </c>
      <c r="I4112" s="4">
        <f>'Enhanced Basket_AUTOLOAD'!P4111</f>
        <v>0</v>
      </c>
      <c r="J4112" s="4">
        <f>'Enhanced Basket_AUTOLOAD'!Q4111</f>
        <v>0</v>
      </c>
      <c r="M4112" s="4" t="e">
        <f>IF(TRIM(CLEAN(I4112))="USCSH0000000","",VLOOKUP(I4112,'EZE Daily_With_BB CODES'!$H$3:$J$4445,3,0))</f>
        <v>#N/A</v>
      </c>
    </row>
    <row r="4113" ht="15" customHeight="1" s="4" customFormat="1">
      <c r="F4113" s="4">
        <f>'Enhanced Basket_AUTOLOAD'!H4112</f>
        <v>0</v>
      </c>
      <c r="G4113" s="4">
        <f>'Enhanced Basket_AUTOLOAD'!M4112</f>
        <v>0</v>
      </c>
      <c r="H4113" s="4">
        <f>'Enhanced Basket_AUTOLOAD'!O4112</f>
        <v>0</v>
      </c>
      <c r="I4113" s="4">
        <f>'Enhanced Basket_AUTOLOAD'!P4112</f>
        <v>0</v>
      </c>
      <c r="J4113" s="4">
        <f>'Enhanced Basket_AUTOLOAD'!Q4112</f>
        <v>0</v>
      </c>
      <c r="M4113" s="4" t="e">
        <f>IF(TRIM(CLEAN(I4113))="USCSH0000000","",VLOOKUP(I4113,'EZE Daily_With_BB CODES'!$H$3:$J$4445,3,0))</f>
        <v>#N/A</v>
      </c>
    </row>
    <row r="4114" ht="15" customHeight="1" s="4" customFormat="1">
      <c r="F4114" s="4">
        <f>'Enhanced Basket_AUTOLOAD'!H4113</f>
        <v>0</v>
      </c>
      <c r="G4114" s="4">
        <f>'Enhanced Basket_AUTOLOAD'!M4113</f>
        <v>0</v>
      </c>
      <c r="H4114" s="4">
        <f>'Enhanced Basket_AUTOLOAD'!O4113</f>
        <v>0</v>
      </c>
      <c r="I4114" s="4">
        <f>'Enhanced Basket_AUTOLOAD'!P4113</f>
        <v>0</v>
      </c>
      <c r="J4114" s="4">
        <f>'Enhanced Basket_AUTOLOAD'!Q4113</f>
        <v>0</v>
      </c>
      <c r="M4114" s="4" t="e">
        <f>IF(TRIM(CLEAN(I4114))="USCSH0000000","",VLOOKUP(I4114,'EZE Daily_With_BB CODES'!$H$3:$J$4445,3,0))</f>
        <v>#N/A</v>
      </c>
    </row>
    <row r="4115" ht="15" customHeight="1" s="4" customFormat="1">
      <c r="F4115" s="4">
        <f>'Enhanced Basket_AUTOLOAD'!H4114</f>
        <v>0</v>
      </c>
      <c r="G4115" s="4">
        <f>'Enhanced Basket_AUTOLOAD'!M4114</f>
        <v>0</v>
      </c>
      <c r="H4115" s="4">
        <f>'Enhanced Basket_AUTOLOAD'!O4114</f>
        <v>0</v>
      </c>
      <c r="I4115" s="4">
        <f>'Enhanced Basket_AUTOLOAD'!P4114</f>
        <v>0</v>
      </c>
      <c r="J4115" s="4">
        <f>'Enhanced Basket_AUTOLOAD'!Q4114</f>
        <v>0</v>
      </c>
      <c r="M4115" s="4" t="e">
        <f>IF(TRIM(CLEAN(I4115))="USCSH0000000","",VLOOKUP(I4115,'EZE Daily_With_BB CODES'!$H$3:$J$4445,3,0))</f>
        <v>#N/A</v>
      </c>
    </row>
    <row r="4116" ht="15" customHeight="1" s="4" customFormat="1">
      <c r="F4116" s="4">
        <f>'Enhanced Basket_AUTOLOAD'!H4115</f>
        <v>0</v>
      </c>
      <c r="G4116" s="4">
        <f>'Enhanced Basket_AUTOLOAD'!M4115</f>
        <v>0</v>
      </c>
      <c r="H4116" s="4">
        <f>'Enhanced Basket_AUTOLOAD'!O4115</f>
        <v>0</v>
      </c>
      <c r="I4116" s="4">
        <f>'Enhanced Basket_AUTOLOAD'!P4115</f>
        <v>0</v>
      </c>
      <c r="J4116" s="4">
        <f>'Enhanced Basket_AUTOLOAD'!Q4115</f>
        <v>0</v>
      </c>
      <c r="M4116" s="4" t="e">
        <f>IF(TRIM(CLEAN(I4116))="USCSH0000000","",VLOOKUP(I4116,'EZE Daily_With_BB CODES'!$H$3:$J$4445,3,0))</f>
        <v>#N/A</v>
      </c>
    </row>
    <row r="4117" ht="15" customHeight="1" s="4" customFormat="1">
      <c r="F4117" s="4">
        <f>'Enhanced Basket_AUTOLOAD'!H4116</f>
        <v>0</v>
      </c>
      <c r="G4117" s="4">
        <f>'Enhanced Basket_AUTOLOAD'!M4116</f>
        <v>0</v>
      </c>
      <c r="H4117" s="4">
        <f>'Enhanced Basket_AUTOLOAD'!O4116</f>
        <v>0</v>
      </c>
      <c r="I4117" s="4">
        <f>'Enhanced Basket_AUTOLOAD'!P4116</f>
        <v>0</v>
      </c>
      <c r="J4117" s="4">
        <f>'Enhanced Basket_AUTOLOAD'!Q4116</f>
        <v>0</v>
      </c>
      <c r="M4117" s="4" t="e">
        <f>IF(TRIM(CLEAN(I4117))="USCSH0000000","",VLOOKUP(I4117,'EZE Daily_With_BB CODES'!$H$3:$J$4445,3,0))</f>
        <v>#N/A</v>
      </c>
    </row>
    <row r="4118" ht="15" customHeight="1" s="4" customFormat="1">
      <c r="F4118" s="4">
        <f>'Enhanced Basket_AUTOLOAD'!H4117</f>
        <v>0</v>
      </c>
      <c r="G4118" s="4">
        <f>'Enhanced Basket_AUTOLOAD'!M4117</f>
        <v>0</v>
      </c>
      <c r="H4118" s="4">
        <f>'Enhanced Basket_AUTOLOAD'!O4117</f>
        <v>0</v>
      </c>
      <c r="I4118" s="4">
        <f>'Enhanced Basket_AUTOLOAD'!P4117</f>
        <v>0</v>
      </c>
      <c r="J4118" s="4">
        <f>'Enhanced Basket_AUTOLOAD'!Q4117</f>
        <v>0</v>
      </c>
      <c r="M4118" s="4" t="e">
        <f>IF(TRIM(CLEAN(I4118))="USCSH0000000","",VLOOKUP(I4118,'EZE Daily_With_BB CODES'!$H$3:$J$4445,3,0))</f>
        <v>#N/A</v>
      </c>
    </row>
    <row r="4119" ht="15" customHeight="1" s="4" customFormat="1">
      <c r="F4119" s="4">
        <f>'Enhanced Basket_AUTOLOAD'!H4118</f>
        <v>0</v>
      </c>
      <c r="G4119" s="4">
        <f>'Enhanced Basket_AUTOLOAD'!M4118</f>
        <v>0</v>
      </c>
      <c r="H4119" s="4">
        <f>'Enhanced Basket_AUTOLOAD'!O4118</f>
        <v>0</v>
      </c>
      <c r="I4119" s="4">
        <f>'Enhanced Basket_AUTOLOAD'!P4118</f>
        <v>0</v>
      </c>
      <c r="J4119" s="4">
        <f>'Enhanced Basket_AUTOLOAD'!Q4118</f>
        <v>0</v>
      </c>
      <c r="M4119" s="4" t="e">
        <f>IF(TRIM(CLEAN(I4119))="USCSH0000000","",VLOOKUP(I4119,'EZE Daily_With_BB CODES'!$H$3:$J$4445,3,0))</f>
        <v>#N/A</v>
      </c>
    </row>
    <row r="4120" ht="15" customHeight="1" s="4" customFormat="1">
      <c r="F4120" s="4">
        <f>'Enhanced Basket_AUTOLOAD'!H4119</f>
        <v>0</v>
      </c>
      <c r="G4120" s="4">
        <f>'Enhanced Basket_AUTOLOAD'!M4119</f>
        <v>0</v>
      </c>
      <c r="H4120" s="4">
        <f>'Enhanced Basket_AUTOLOAD'!O4119</f>
        <v>0</v>
      </c>
      <c r="I4120" s="4">
        <f>'Enhanced Basket_AUTOLOAD'!P4119</f>
        <v>0</v>
      </c>
      <c r="J4120" s="4">
        <f>'Enhanced Basket_AUTOLOAD'!Q4119</f>
        <v>0</v>
      </c>
      <c r="M4120" s="4" t="e">
        <f>IF(TRIM(CLEAN(I4120))="USCSH0000000","",VLOOKUP(I4120,'EZE Daily_With_BB CODES'!$H$3:$J$4445,3,0))</f>
        <v>#N/A</v>
      </c>
    </row>
    <row r="4121" ht="15" customHeight="1" s="4" customFormat="1">
      <c r="F4121" s="4">
        <f>'Enhanced Basket_AUTOLOAD'!H4120</f>
        <v>0</v>
      </c>
      <c r="G4121" s="4">
        <f>'Enhanced Basket_AUTOLOAD'!M4120</f>
        <v>0</v>
      </c>
      <c r="H4121" s="4">
        <f>'Enhanced Basket_AUTOLOAD'!O4120</f>
        <v>0</v>
      </c>
      <c r="I4121" s="4">
        <f>'Enhanced Basket_AUTOLOAD'!P4120</f>
        <v>0</v>
      </c>
      <c r="J4121" s="4">
        <f>'Enhanced Basket_AUTOLOAD'!Q4120</f>
        <v>0</v>
      </c>
      <c r="M4121" s="4" t="e">
        <f>IF(TRIM(CLEAN(I4121))="USCSH0000000","",VLOOKUP(I4121,'EZE Daily_With_BB CODES'!$H$3:$J$4445,3,0))</f>
        <v>#N/A</v>
      </c>
    </row>
    <row r="4122" ht="15" customHeight="1" s="4" customFormat="1">
      <c r="F4122" s="4">
        <f>'Enhanced Basket_AUTOLOAD'!H4121</f>
        <v>0</v>
      </c>
      <c r="G4122" s="4">
        <f>'Enhanced Basket_AUTOLOAD'!M4121</f>
        <v>0</v>
      </c>
      <c r="H4122" s="4">
        <f>'Enhanced Basket_AUTOLOAD'!O4121</f>
        <v>0</v>
      </c>
      <c r="I4122" s="4">
        <f>'Enhanced Basket_AUTOLOAD'!P4121</f>
        <v>0</v>
      </c>
      <c r="J4122" s="4">
        <f>'Enhanced Basket_AUTOLOAD'!Q4121</f>
        <v>0</v>
      </c>
      <c r="M4122" s="4" t="e">
        <f>IF(TRIM(CLEAN(I4122))="USCSH0000000","",VLOOKUP(I4122,'EZE Daily_With_BB CODES'!$H$3:$J$4445,3,0))</f>
        <v>#N/A</v>
      </c>
    </row>
    <row r="4123" ht="15" customHeight="1" s="4" customFormat="1">
      <c r="F4123" s="4">
        <f>'Enhanced Basket_AUTOLOAD'!H4122</f>
        <v>0</v>
      </c>
      <c r="G4123" s="4">
        <f>'Enhanced Basket_AUTOLOAD'!M4122</f>
        <v>0</v>
      </c>
      <c r="H4123" s="4">
        <f>'Enhanced Basket_AUTOLOAD'!O4122</f>
        <v>0</v>
      </c>
      <c r="I4123" s="4">
        <f>'Enhanced Basket_AUTOLOAD'!P4122</f>
        <v>0</v>
      </c>
      <c r="J4123" s="4">
        <f>'Enhanced Basket_AUTOLOAD'!Q4122</f>
        <v>0</v>
      </c>
      <c r="M4123" s="4" t="e">
        <f>IF(TRIM(CLEAN(I4123))="USCSH0000000","",VLOOKUP(I4123,'EZE Daily_With_BB CODES'!$H$3:$J$4445,3,0))</f>
        <v>#N/A</v>
      </c>
    </row>
    <row r="4124" ht="15" customHeight="1" s="4" customFormat="1">
      <c r="F4124" s="4">
        <f>'Enhanced Basket_AUTOLOAD'!H4123</f>
        <v>0</v>
      </c>
      <c r="G4124" s="4">
        <f>'Enhanced Basket_AUTOLOAD'!M4123</f>
        <v>0</v>
      </c>
      <c r="H4124" s="4">
        <f>'Enhanced Basket_AUTOLOAD'!O4123</f>
        <v>0</v>
      </c>
      <c r="I4124" s="4">
        <f>'Enhanced Basket_AUTOLOAD'!P4123</f>
        <v>0</v>
      </c>
      <c r="J4124" s="4">
        <f>'Enhanced Basket_AUTOLOAD'!Q4123</f>
        <v>0</v>
      </c>
      <c r="M4124" s="4" t="e">
        <f>IF(TRIM(CLEAN(I4124))="USCSH0000000","",VLOOKUP(I4124,'EZE Daily_With_BB CODES'!$H$3:$J$4445,3,0))</f>
        <v>#N/A</v>
      </c>
    </row>
    <row r="4125" ht="15" customHeight="1" s="4" customFormat="1">
      <c r="F4125" s="4">
        <f>'Enhanced Basket_AUTOLOAD'!H4124</f>
        <v>0</v>
      </c>
      <c r="G4125" s="4">
        <f>'Enhanced Basket_AUTOLOAD'!M4124</f>
        <v>0</v>
      </c>
      <c r="H4125" s="4">
        <f>'Enhanced Basket_AUTOLOAD'!O4124</f>
        <v>0</v>
      </c>
      <c r="I4125" s="4">
        <f>'Enhanced Basket_AUTOLOAD'!P4124</f>
        <v>0</v>
      </c>
      <c r="J4125" s="4">
        <f>'Enhanced Basket_AUTOLOAD'!Q4124</f>
        <v>0</v>
      </c>
      <c r="M4125" s="4" t="e">
        <f>IF(TRIM(CLEAN(I4125))="USCSH0000000","",VLOOKUP(I4125,'EZE Daily_With_BB CODES'!$H$3:$J$4445,3,0))</f>
        <v>#N/A</v>
      </c>
    </row>
    <row r="4126" ht="15" customHeight="1" s="4" customFormat="1">
      <c r="F4126" s="4">
        <f>'Enhanced Basket_AUTOLOAD'!H4125</f>
        <v>0</v>
      </c>
      <c r="G4126" s="4">
        <f>'Enhanced Basket_AUTOLOAD'!M4125</f>
        <v>0</v>
      </c>
      <c r="H4126" s="4">
        <f>'Enhanced Basket_AUTOLOAD'!O4125</f>
        <v>0</v>
      </c>
      <c r="I4126" s="4">
        <f>'Enhanced Basket_AUTOLOAD'!P4125</f>
        <v>0</v>
      </c>
      <c r="J4126" s="4">
        <f>'Enhanced Basket_AUTOLOAD'!Q4125</f>
        <v>0</v>
      </c>
      <c r="M4126" s="4" t="e">
        <f>IF(TRIM(CLEAN(I4126))="USCSH0000000","",VLOOKUP(I4126,'EZE Daily_With_BB CODES'!$H$3:$J$4445,3,0))</f>
        <v>#N/A</v>
      </c>
    </row>
    <row r="4127" ht="15" customHeight="1" s="4" customFormat="1">
      <c r="F4127" s="4">
        <f>'Enhanced Basket_AUTOLOAD'!H4126</f>
        <v>0</v>
      </c>
      <c r="G4127" s="4">
        <f>'Enhanced Basket_AUTOLOAD'!M4126</f>
        <v>0</v>
      </c>
      <c r="H4127" s="4">
        <f>'Enhanced Basket_AUTOLOAD'!O4126</f>
        <v>0</v>
      </c>
      <c r="I4127" s="4">
        <f>'Enhanced Basket_AUTOLOAD'!P4126</f>
        <v>0</v>
      </c>
      <c r="J4127" s="4">
        <f>'Enhanced Basket_AUTOLOAD'!Q4126</f>
        <v>0</v>
      </c>
      <c r="M4127" s="4" t="e">
        <f>IF(TRIM(CLEAN(I4127))="USCSH0000000","",VLOOKUP(I4127,'EZE Daily_With_BB CODES'!$H$3:$J$4445,3,0))</f>
        <v>#N/A</v>
      </c>
    </row>
    <row r="4128" ht="15" customHeight="1" s="4" customFormat="1">
      <c r="F4128" s="4">
        <f>'Enhanced Basket_AUTOLOAD'!H4127</f>
        <v>0</v>
      </c>
      <c r="G4128" s="4">
        <f>'Enhanced Basket_AUTOLOAD'!M4127</f>
        <v>0</v>
      </c>
      <c r="H4128" s="4">
        <f>'Enhanced Basket_AUTOLOAD'!O4127</f>
        <v>0</v>
      </c>
      <c r="I4128" s="4">
        <f>'Enhanced Basket_AUTOLOAD'!P4127</f>
        <v>0</v>
      </c>
      <c r="J4128" s="4">
        <f>'Enhanced Basket_AUTOLOAD'!Q4127</f>
        <v>0</v>
      </c>
      <c r="M4128" s="4" t="e">
        <f>IF(TRIM(CLEAN(I4128))="USCSH0000000","",VLOOKUP(I4128,'EZE Daily_With_BB CODES'!$H$3:$J$4445,3,0))</f>
        <v>#N/A</v>
      </c>
    </row>
    <row r="4129" ht="15" customHeight="1" s="4" customFormat="1">
      <c r="F4129" s="4">
        <f>'Enhanced Basket_AUTOLOAD'!H4128</f>
        <v>0</v>
      </c>
      <c r="G4129" s="4">
        <f>'Enhanced Basket_AUTOLOAD'!M4128</f>
        <v>0</v>
      </c>
      <c r="H4129" s="4">
        <f>'Enhanced Basket_AUTOLOAD'!O4128</f>
        <v>0</v>
      </c>
      <c r="I4129" s="4">
        <f>'Enhanced Basket_AUTOLOAD'!P4128</f>
        <v>0</v>
      </c>
      <c r="J4129" s="4">
        <f>'Enhanced Basket_AUTOLOAD'!Q4128</f>
        <v>0</v>
      </c>
      <c r="M4129" s="4" t="e">
        <f>IF(TRIM(CLEAN(I4129))="USCSH0000000","",VLOOKUP(I4129,'EZE Daily_With_BB CODES'!$H$3:$J$4445,3,0))</f>
        <v>#N/A</v>
      </c>
    </row>
    <row r="4130" ht="15" customHeight="1" s="4" customFormat="1">
      <c r="F4130" s="4">
        <f>'Enhanced Basket_AUTOLOAD'!H4129</f>
        <v>0</v>
      </c>
      <c r="G4130" s="4">
        <f>'Enhanced Basket_AUTOLOAD'!M4129</f>
        <v>0</v>
      </c>
      <c r="H4130" s="4">
        <f>'Enhanced Basket_AUTOLOAD'!O4129</f>
        <v>0</v>
      </c>
      <c r="I4130" s="4">
        <f>'Enhanced Basket_AUTOLOAD'!P4129</f>
        <v>0</v>
      </c>
      <c r="J4130" s="4">
        <f>'Enhanced Basket_AUTOLOAD'!Q4129</f>
        <v>0</v>
      </c>
      <c r="M4130" s="4" t="e">
        <f>IF(TRIM(CLEAN(I4130))="USCSH0000000","",VLOOKUP(I4130,'EZE Daily_With_BB CODES'!$H$3:$J$4445,3,0))</f>
        <v>#N/A</v>
      </c>
    </row>
    <row r="4131" ht="15" customHeight="1" s="4" customFormat="1">
      <c r="F4131" s="4">
        <f>'Enhanced Basket_AUTOLOAD'!H4130</f>
        <v>0</v>
      </c>
      <c r="G4131" s="4">
        <f>'Enhanced Basket_AUTOLOAD'!M4130</f>
        <v>0</v>
      </c>
      <c r="H4131" s="4">
        <f>'Enhanced Basket_AUTOLOAD'!O4130</f>
        <v>0</v>
      </c>
      <c r="I4131" s="4">
        <f>'Enhanced Basket_AUTOLOAD'!P4130</f>
        <v>0</v>
      </c>
      <c r="J4131" s="4">
        <f>'Enhanced Basket_AUTOLOAD'!Q4130</f>
        <v>0</v>
      </c>
      <c r="M4131" s="4" t="e">
        <f>IF(TRIM(CLEAN(I4131))="USCSH0000000","",VLOOKUP(I4131,'EZE Daily_With_BB CODES'!$H$3:$J$4445,3,0))</f>
        <v>#N/A</v>
      </c>
    </row>
    <row r="4132" ht="15" customHeight="1" s="4" customFormat="1">
      <c r="F4132" s="4">
        <f>'Enhanced Basket_AUTOLOAD'!H4131</f>
        <v>0</v>
      </c>
      <c r="G4132" s="4">
        <f>'Enhanced Basket_AUTOLOAD'!M4131</f>
        <v>0</v>
      </c>
      <c r="H4132" s="4">
        <f>'Enhanced Basket_AUTOLOAD'!O4131</f>
        <v>0</v>
      </c>
      <c r="I4132" s="4">
        <f>'Enhanced Basket_AUTOLOAD'!P4131</f>
        <v>0</v>
      </c>
      <c r="J4132" s="4">
        <f>'Enhanced Basket_AUTOLOAD'!Q4131</f>
        <v>0</v>
      </c>
      <c r="M4132" s="4" t="e">
        <f>IF(TRIM(CLEAN(I4132))="USCSH0000000","",VLOOKUP(I4132,'EZE Daily_With_BB CODES'!$H$3:$J$4445,3,0))</f>
        <v>#N/A</v>
      </c>
    </row>
    <row r="4133" ht="15" customHeight="1" s="4" customFormat="1">
      <c r="F4133" s="4">
        <f>'Enhanced Basket_AUTOLOAD'!H4132</f>
        <v>0</v>
      </c>
      <c r="G4133" s="4">
        <f>'Enhanced Basket_AUTOLOAD'!M4132</f>
        <v>0</v>
      </c>
      <c r="H4133" s="4">
        <f>'Enhanced Basket_AUTOLOAD'!O4132</f>
        <v>0</v>
      </c>
      <c r="I4133" s="4">
        <f>'Enhanced Basket_AUTOLOAD'!P4132</f>
        <v>0</v>
      </c>
      <c r="J4133" s="4">
        <f>'Enhanced Basket_AUTOLOAD'!Q4132</f>
        <v>0</v>
      </c>
      <c r="M4133" s="4" t="e">
        <f>IF(TRIM(CLEAN(I4133))="USCSH0000000","",VLOOKUP(I4133,'EZE Daily_With_BB CODES'!$H$3:$J$4445,3,0))</f>
        <v>#N/A</v>
      </c>
    </row>
    <row r="4134" ht="15" customHeight="1" s="4" customFormat="1">
      <c r="F4134" s="4">
        <f>'Enhanced Basket_AUTOLOAD'!H4133</f>
        <v>0</v>
      </c>
      <c r="G4134" s="4">
        <f>'Enhanced Basket_AUTOLOAD'!M4133</f>
        <v>0</v>
      </c>
      <c r="H4134" s="4">
        <f>'Enhanced Basket_AUTOLOAD'!O4133</f>
        <v>0</v>
      </c>
      <c r="I4134" s="4">
        <f>'Enhanced Basket_AUTOLOAD'!P4133</f>
        <v>0</v>
      </c>
      <c r="J4134" s="4">
        <f>'Enhanced Basket_AUTOLOAD'!Q4133</f>
        <v>0</v>
      </c>
      <c r="M4134" s="4" t="e">
        <f>IF(TRIM(CLEAN(I4134))="USCSH0000000","",VLOOKUP(I4134,'EZE Daily_With_BB CODES'!$H$3:$J$4445,3,0))</f>
        <v>#N/A</v>
      </c>
    </row>
    <row r="4135" ht="15" customHeight="1" s="4" customFormat="1">
      <c r="F4135" s="4">
        <f>'Enhanced Basket_AUTOLOAD'!H4134</f>
        <v>0</v>
      </c>
      <c r="G4135" s="4">
        <f>'Enhanced Basket_AUTOLOAD'!M4134</f>
        <v>0</v>
      </c>
      <c r="H4135" s="4">
        <f>'Enhanced Basket_AUTOLOAD'!O4134</f>
        <v>0</v>
      </c>
      <c r="I4135" s="4">
        <f>'Enhanced Basket_AUTOLOAD'!P4134</f>
        <v>0</v>
      </c>
      <c r="J4135" s="4">
        <f>'Enhanced Basket_AUTOLOAD'!Q4134</f>
        <v>0</v>
      </c>
      <c r="M4135" s="4" t="e">
        <f>IF(TRIM(CLEAN(I4135))="USCSH0000000","",VLOOKUP(I4135,'EZE Daily_With_BB CODES'!$H$3:$J$4445,3,0))</f>
        <v>#N/A</v>
      </c>
    </row>
    <row r="4136" ht="15" customHeight="1" s="4" customFormat="1">
      <c r="F4136" s="4">
        <f>'Enhanced Basket_AUTOLOAD'!H4135</f>
        <v>0</v>
      </c>
      <c r="G4136" s="4">
        <f>'Enhanced Basket_AUTOLOAD'!M4135</f>
        <v>0</v>
      </c>
      <c r="H4136" s="4">
        <f>'Enhanced Basket_AUTOLOAD'!O4135</f>
        <v>0</v>
      </c>
      <c r="I4136" s="4">
        <f>'Enhanced Basket_AUTOLOAD'!P4135</f>
        <v>0</v>
      </c>
      <c r="J4136" s="4">
        <f>'Enhanced Basket_AUTOLOAD'!Q4135</f>
        <v>0</v>
      </c>
      <c r="M4136" s="4" t="e">
        <f>IF(TRIM(CLEAN(I4136))="USCSH0000000","",VLOOKUP(I4136,'EZE Daily_With_BB CODES'!$H$3:$J$4445,3,0))</f>
        <v>#N/A</v>
      </c>
    </row>
    <row r="4137" ht="15" customHeight="1" s="4" customFormat="1">
      <c r="F4137" s="4">
        <f>'Enhanced Basket_AUTOLOAD'!H4136</f>
        <v>0</v>
      </c>
      <c r="G4137" s="4">
        <f>'Enhanced Basket_AUTOLOAD'!M4136</f>
        <v>0</v>
      </c>
      <c r="H4137" s="4">
        <f>'Enhanced Basket_AUTOLOAD'!O4136</f>
        <v>0</v>
      </c>
      <c r="I4137" s="4">
        <f>'Enhanced Basket_AUTOLOAD'!P4136</f>
        <v>0</v>
      </c>
      <c r="J4137" s="4">
        <f>'Enhanced Basket_AUTOLOAD'!Q4136</f>
        <v>0</v>
      </c>
      <c r="M4137" s="4" t="e">
        <f>IF(TRIM(CLEAN(I4137))="USCSH0000000","",VLOOKUP(I4137,'EZE Daily_With_BB CODES'!$H$3:$J$4445,3,0))</f>
        <v>#N/A</v>
      </c>
    </row>
    <row r="4138" ht="15" customHeight="1" s="4" customFormat="1">
      <c r="F4138" s="4">
        <f>'Enhanced Basket_AUTOLOAD'!H4137</f>
        <v>0</v>
      </c>
      <c r="G4138" s="4">
        <f>'Enhanced Basket_AUTOLOAD'!M4137</f>
        <v>0</v>
      </c>
      <c r="H4138" s="4">
        <f>'Enhanced Basket_AUTOLOAD'!O4137</f>
        <v>0</v>
      </c>
      <c r="I4138" s="4">
        <f>'Enhanced Basket_AUTOLOAD'!P4137</f>
        <v>0</v>
      </c>
      <c r="J4138" s="4">
        <f>'Enhanced Basket_AUTOLOAD'!Q4137</f>
        <v>0</v>
      </c>
      <c r="M4138" s="4" t="e">
        <f>IF(TRIM(CLEAN(I4138))="USCSH0000000","",VLOOKUP(I4138,'EZE Daily_With_BB CODES'!$H$3:$J$4445,3,0))</f>
        <v>#N/A</v>
      </c>
    </row>
    <row r="4139" ht="15" customHeight="1" s="4" customFormat="1">
      <c r="F4139" s="4">
        <f>'Enhanced Basket_AUTOLOAD'!H4138</f>
        <v>0</v>
      </c>
      <c r="G4139" s="4">
        <f>'Enhanced Basket_AUTOLOAD'!M4138</f>
        <v>0</v>
      </c>
      <c r="H4139" s="4">
        <f>'Enhanced Basket_AUTOLOAD'!O4138</f>
        <v>0</v>
      </c>
      <c r="I4139" s="4">
        <f>'Enhanced Basket_AUTOLOAD'!P4138</f>
        <v>0</v>
      </c>
      <c r="J4139" s="4">
        <f>'Enhanced Basket_AUTOLOAD'!Q4138</f>
        <v>0</v>
      </c>
      <c r="M4139" s="4" t="e">
        <f>IF(TRIM(CLEAN(I4139))="USCSH0000000","",VLOOKUP(I4139,'EZE Daily_With_BB CODES'!$H$3:$J$4445,3,0))</f>
        <v>#N/A</v>
      </c>
    </row>
    <row r="4140" ht="15" customHeight="1" s="4" customFormat="1">
      <c r="F4140" s="4">
        <f>'Enhanced Basket_AUTOLOAD'!H4139</f>
        <v>0</v>
      </c>
      <c r="G4140" s="4">
        <f>'Enhanced Basket_AUTOLOAD'!M4139</f>
        <v>0</v>
      </c>
      <c r="H4140" s="4">
        <f>'Enhanced Basket_AUTOLOAD'!O4139</f>
        <v>0</v>
      </c>
      <c r="I4140" s="4">
        <f>'Enhanced Basket_AUTOLOAD'!P4139</f>
        <v>0</v>
      </c>
      <c r="J4140" s="4">
        <f>'Enhanced Basket_AUTOLOAD'!Q4139</f>
        <v>0</v>
      </c>
      <c r="M4140" s="4" t="e">
        <f>IF(TRIM(CLEAN(I4140))="USCSH0000000","",VLOOKUP(I4140,'EZE Daily_With_BB CODES'!$H$3:$J$4445,3,0))</f>
        <v>#N/A</v>
      </c>
    </row>
    <row r="4141" ht="15" customHeight="1" s="4" customFormat="1">
      <c r="F4141" s="4">
        <f>'Enhanced Basket_AUTOLOAD'!H4140</f>
        <v>0</v>
      </c>
      <c r="G4141" s="4">
        <f>'Enhanced Basket_AUTOLOAD'!M4140</f>
        <v>0</v>
      </c>
      <c r="H4141" s="4">
        <f>'Enhanced Basket_AUTOLOAD'!O4140</f>
        <v>0</v>
      </c>
      <c r="I4141" s="4">
        <f>'Enhanced Basket_AUTOLOAD'!P4140</f>
        <v>0</v>
      </c>
      <c r="J4141" s="4">
        <f>'Enhanced Basket_AUTOLOAD'!Q4140</f>
        <v>0</v>
      </c>
      <c r="M4141" s="4" t="e">
        <f>IF(TRIM(CLEAN(I4141))="USCSH0000000","",VLOOKUP(I4141,'EZE Daily_With_BB CODES'!$H$3:$J$4445,3,0))</f>
        <v>#N/A</v>
      </c>
    </row>
    <row r="4142" ht="15" customHeight="1" s="4" customFormat="1">
      <c r="F4142" s="4">
        <f>'Enhanced Basket_AUTOLOAD'!H4141</f>
        <v>0</v>
      </c>
      <c r="G4142" s="4">
        <f>'Enhanced Basket_AUTOLOAD'!M4141</f>
        <v>0</v>
      </c>
      <c r="H4142" s="4">
        <f>'Enhanced Basket_AUTOLOAD'!O4141</f>
        <v>0</v>
      </c>
      <c r="I4142" s="4">
        <f>'Enhanced Basket_AUTOLOAD'!P4141</f>
        <v>0</v>
      </c>
      <c r="J4142" s="4">
        <f>'Enhanced Basket_AUTOLOAD'!Q4141</f>
        <v>0</v>
      </c>
      <c r="M4142" s="4" t="e">
        <f>IF(TRIM(CLEAN(I4142))="USCSH0000000","",VLOOKUP(I4142,'EZE Daily_With_BB CODES'!$H$3:$J$4445,3,0))</f>
        <v>#N/A</v>
      </c>
    </row>
    <row r="4143" ht="15" customHeight="1" s="4" customFormat="1">
      <c r="F4143" s="4">
        <f>'Enhanced Basket_AUTOLOAD'!H4142</f>
        <v>0</v>
      </c>
      <c r="G4143" s="4">
        <f>'Enhanced Basket_AUTOLOAD'!M4142</f>
        <v>0</v>
      </c>
      <c r="H4143" s="4">
        <f>'Enhanced Basket_AUTOLOAD'!O4142</f>
        <v>0</v>
      </c>
      <c r="I4143" s="4">
        <f>'Enhanced Basket_AUTOLOAD'!P4142</f>
        <v>0</v>
      </c>
      <c r="J4143" s="4">
        <f>'Enhanced Basket_AUTOLOAD'!Q4142</f>
        <v>0</v>
      </c>
      <c r="M4143" s="4" t="e">
        <f>IF(TRIM(CLEAN(I4143))="USCSH0000000","",VLOOKUP(I4143,'EZE Daily_With_BB CODES'!$H$3:$J$4445,3,0))</f>
        <v>#N/A</v>
      </c>
    </row>
    <row r="4144" ht="15" customHeight="1" s="4" customFormat="1">
      <c r="F4144" s="4">
        <f>'Enhanced Basket_AUTOLOAD'!H4143</f>
        <v>0</v>
      </c>
      <c r="G4144" s="4">
        <f>'Enhanced Basket_AUTOLOAD'!M4143</f>
        <v>0</v>
      </c>
      <c r="H4144" s="4">
        <f>'Enhanced Basket_AUTOLOAD'!O4143</f>
        <v>0</v>
      </c>
      <c r="I4144" s="4">
        <f>'Enhanced Basket_AUTOLOAD'!P4143</f>
        <v>0</v>
      </c>
      <c r="J4144" s="4">
        <f>'Enhanced Basket_AUTOLOAD'!Q4143</f>
        <v>0</v>
      </c>
      <c r="M4144" s="4" t="e">
        <f>IF(TRIM(CLEAN(I4144))="USCSH0000000","",VLOOKUP(I4144,'EZE Daily_With_BB CODES'!$H$3:$J$4445,3,0))</f>
        <v>#N/A</v>
      </c>
    </row>
    <row r="4145" ht="15" customHeight="1" s="4" customFormat="1">
      <c r="F4145" s="4">
        <f>'Enhanced Basket_AUTOLOAD'!H4144</f>
        <v>0</v>
      </c>
      <c r="G4145" s="4">
        <f>'Enhanced Basket_AUTOLOAD'!M4144</f>
        <v>0</v>
      </c>
      <c r="H4145" s="4">
        <f>'Enhanced Basket_AUTOLOAD'!O4144</f>
        <v>0</v>
      </c>
      <c r="I4145" s="4">
        <f>'Enhanced Basket_AUTOLOAD'!P4144</f>
        <v>0</v>
      </c>
      <c r="J4145" s="4">
        <f>'Enhanced Basket_AUTOLOAD'!Q4144</f>
        <v>0</v>
      </c>
      <c r="M4145" s="4" t="e">
        <f>IF(TRIM(CLEAN(I4145))="USCSH0000000","",VLOOKUP(I4145,'EZE Daily_With_BB CODES'!$H$3:$J$4445,3,0))</f>
        <v>#N/A</v>
      </c>
    </row>
    <row r="4146" ht="15" customHeight="1" s="4" customFormat="1">
      <c r="F4146" s="4">
        <f>'Enhanced Basket_AUTOLOAD'!H4145</f>
        <v>0</v>
      </c>
      <c r="G4146" s="4">
        <f>'Enhanced Basket_AUTOLOAD'!M4145</f>
        <v>0</v>
      </c>
      <c r="H4146" s="4">
        <f>'Enhanced Basket_AUTOLOAD'!O4145</f>
        <v>0</v>
      </c>
      <c r="I4146" s="4">
        <f>'Enhanced Basket_AUTOLOAD'!P4145</f>
        <v>0</v>
      </c>
      <c r="J4146" s="4">
        <f>'Enhanced Basket_AUTOLOAD'!Q4145</f>
        <v>0</v>
      </c>
      <c r="M4146" s="4" t="e">
        <f>IF(TRIM(CLEAN(I4146))="USCSH0000000","",VLOOKUP(I4146,'EZE Daily_With_BB CODES'!$H$3:$J$4445,3,0))</f>
        <v>#N/A</v>
      </c>
    </row>
    <row r="4147" ht="15" customHeight="1" s="4" customFormat="1">
      <c r="F4147" s="4">
        <f>'Enhanced Basket_AUTOLOAD'!H4146</f>
        <v>0</v>
      </c>
      <c r="G4147" s="4">
        <f>'Enhanced Basket_AUTOLOAD'!M4146</f>
        <v>0</v>
      </c>
      <c r="H4147" s="4">
        <f>'Enhanced Basket_AUTOLOAD'!O4146</f>
        <v>0</v>
      </c>
      <c r="I4147" s="4">
        <f>'Enhanced Basket_AUTOLOAD'!P4146</f>
        <v>0</v>
      </c>
      <c r="J4147" s="4">
        <f>'Enhanced Basket_AUTOLOAD'!Q4146</f>
        <v>0</v>
      </c>
      <c r="M4147" s="4" t="e">
        <f>IF(TRIM(CLEAN(I4147))="USCSH0000000","",VLOOKUP(I4147,'EZE Daily_With_BB CODES'!$H$3:$J$4445,3,0))</f>
        <v>#N/A</v>
      </c>
    </row>
    <row r="4148" ht="15" customHeight="1" s="4" customFormat="1">
      <c r="F4148" s="4">
        <f>'Enhanced Basket_AUTOLOAD'!H4147</f>
        <v>0</v>
      </c>
      <c r="G4148" s="4">
        <f>'Enhanced Basket_AUTOLOAD'!M4147</f>
        <v>0</v>
      </c>
      <c r="H4148" s="4">
        <f>'Enhanced Basket_AUTOLOAD'!O4147</f>
        <v>0</v>
      </c>
      <c r="I4148" s="4">
        <f>'Enhanced Basket_AUTOLOAD'!P4147</f>
        <v>0</v>
      </c>
      <c r="J4148" s="4">
        <f>'Enhanced Basket_AUTOLOAD'!Q4147</f>
        <v>0</v>
      </c>
      <c r="M4148" s="4" t="e">
        <f>IF(TRIM(CLEAN(I4148))="USCSH0000000","",VLOOKUP(I4148,'EZE Daily_With_BB CODES'!$H$3:$J$4445,3,0))</f>
        <v>#N/A</v>
      </c>
    </row>
    <row r="4149" ht="15" customHeight="1" s="4" customFormat="1">
      <c r="F4149" s="4">
        <f>'Enhanced Basket_AUTOLOAD'!H4148</f>
        <v>0</v>
      </c>
      <c r="G4149" s="4">
        <f>'Enhanced Basket_AUTOLOAD'!M4148</f>
        <v>0</v>
      </c>
      <c r="H4149" s="4">
        <f>'Enhanced Basket_AUTOLOAD'!O4148</f>
        <v>0</v>
      </c>
      <c r="I4149" s="4">
        <f>'Enhanced Basket_AUTOLOAD'!P4148</f>
        <v>0</v>
      </c>
      <c r="J4149" s="4">
        <f>'Enhanced Basket_AUTOLOAD'!Q4148</f>
        <v>0</v>
      </c>
      <c r="M4149" s="4" t="e">
        <f>IF(TRIM(CLEAN(I4149))="USCSH0000000","",VLOOKUP(I4149,'EZE Daily_With_BB CODES'!$H$3:$J$4445,3,0))</f>
        <v>#N/A</v>
      </c>
    </row>
    <row r="4150" ht="15" customHeight="1" s="4" customFormat="1">
      <c r="F4150" s="4">
        <f>'Enhanced Basket_AUTOLOAD'!H4149</f>
        <v>0</v>
      </c>
      <c r="G4150" s="4">
        <f>'Enhanced Basket_AUTOLOAD'!M4149</f>
        <v>0</v>
      </c>
      <c r="H4150" s="4">
        <f>'Enhanced Basket_AUTOLOAD'!O4149</f>
        <v>0</v>
      </c>
      <c r="I4150" s="4">
        <f>'Enhanced Basket_AUTOLOAD'!P4149</f>
        <v>0</v>
      </c>
      <c r="J4150" s="4">
        <f>'Enhanced Basket_AUTOLOAD'!Q4149</f>
        <v>0</v>
      </c>
      <c r="M4150" s="4" t="e">
        <f>IF(TRIM(CLEAN(I4150))="USCSH0000000","",VLOOKUP(I4150,'EZE Daily_With_BB CODES'!$H$3:$J$4445,3,0))</f>
        <v>#N/A</v>
      </c>
    </row>
    <row r="4151" ht="15" customHeight="1" s="4" customFormat="1">
      <c r="F4151" s="4">
        <f>'Enhanced Basket_AUTOLOAD'!H4150</f>
        <v>0</v>
      </c>
      <c r="G4151" s="4">
        <f>'Enhanced Basket_AUTOLOAD'!M4150</f>
        <v>0</v>
      </c>
      <c r="H4151" s="4">
        <f>'Enhanced Basket_AUTOLOAD'!O4150</f>
        <v>0</v>
      </c>
      <c r="I4151" s="4">
        <f>'Enhanced Basket_AUTOLOAD'!P4150</f>
        <v>0</v>
      </c>
      <c r="J4151" s="4">
        <f>'Enhanced Basket_AUTOLOAD'!Q4150</f>
        <v>0</v>
      </c>
      <c r="M4151" s="4" t="e">
        <f>IF(TRIM(CLEAN(I4151))="USCSH0000000","",VLOOKUP(I4151,'EZE Daily_With_BB CODES'!$H$3:$J$4445,3,0))</f>
        <v>#N/A</v>
      </c>
    </row>
    <row r="4152" ht="15" customHeight="1" s="4" customFormat="1">
      <c r="F4152" s="4">
        <f>'Enhanced Basket_AUTOLOAD'!H4151</f>
        <v>0</v>
      </c>
      <c r="G4152" s="4">
        <f>'Enhanced Basket_AUTOLOAD'!M4151</f>
        <v>0</v>
      </c>
      <c r="H4152" s="4">
        <f>'Enhanced Basket_AUTOLOAD'!O4151</f>
        <v>0</v>
      </c>
      <c r="I4152" s="4">
        <f>'Enhanced Basket_AUTOLOAD'!P4151</f>
        <v>0</v>
      </c>
      <c r="J4152" s="4">
        <f>'Enhanced Basket_AUTOLOAD'!Q4151</f>
        <v>0</v>
      </c>
      <c r="M4152" s="4" t="e">
        <f>IF(TRIM(CLEAN(I4152))="USCSH0000000","",VLOOKUP(I4152,'EZE Daily_With_BB CODES'!$H$3:$J$4445,3,0))</f>
        <v>#N/A</v>
      </c>
    </row>
    <row r="4153" ht="15" customHeight="1" s="4" customFormat="1">
      <c r="F4153" s="4">
        <f>'Enhanced Basket_AUTOLOAD'!H4152</f>
        <v>0</v>
      </c>
      <c r="G4153" s="4">
        <f>'Enhanced Basket_AUTOLOAD'!M4152</f>
        <v>0</v>
      </c>
      <c r="H4153" s="4">
        <f>'Enhanced Basket_AUTOLOAD'!O4152</f>
        <v>0</v>
      </c>
      <c r="I4153" s="4">
        <f>'Enhanced Basket_AUTOLOAD'!P4152</f>
        <v>0</v>
      </c>
      <c r="J4153" s="4">
        <f>'Enhanced Basket_AUTOLOAD'!Q4152</f>
        <v>0</v>
      </c>
      <c r="M4153" s="4" t="e">
        <f>IF(TRIM(CLEAN(I4153))="USCSH0000000","",VLOOKUP(I4153,'EZE Daily_With_BB CODES'!$H$3:$J$4445,3,0))</f>
        <v>#N/A</v>
      </c>
    </row>
    <row r="4154" ht="15" customHeight="1" s="4" customFormat="1">
      <c r="F4154" s="4">
        <f>'Enhanced Basket_AUTOLOAD'!H4153</f>
        <v>0</v>
      </c>
      <c r="G4154" s="4">
        <f>'Enhanced Basket_AUTOLOAD'!M4153</f>
        <v>0</v>
      </c>
      <c r="H4154" s="4">
        <f>'Enhanced Basket_AUTOLOAD'!O4153</f>
        <v>0</v>
      </c>
      <c r="I4154" s="4">
        <f>'Enhanced Basket_AUTOLOAD'!P4153</f>
        <v>0</v>
      </c>
      <c r="J4154" s="4">
        <f>'Enhanced Basket_AUTOLOAD'!Q4153</f>
        <v>0</v>
      </c>
      <c r="M4154" s="4" t="e">
        <f>IF(TRIM(CLEAN(I4154))="USCSH0000000","",VLOOKUP(I4154,'EZE Daily_With_BB CODES'!$H$3:$J$4445,3,0))</f>
        <v>#N/A</v>
      </c>
    </row>
    <row r="4155" ht="15" customHeight="1" s="4" customFormat="1">
      <c r="F4155" s="4">
        <f>'Enhanced Basket_AUTOLOAD'!H4154</f>
        <v>0</v>
      </c>
      <c r="G4155" s="4">
        <f>'Enhanced Basket_AUTOLOAD'!M4154</f>
        <v>0</v>
      </c>
      <c r="H4155" s="4">
        <f>'Enhanced Basket_AUTOLOAD'!O4154</f>
        <v>0</v>
      </c>
      <c r="I4155" s="4">
        <f>'Enhanced Basket_AUTOLOAD'!P4154</f>
        <v>0</v>
      </c>
      <c r="J4155" s="4">
        <f>'Enhanced Basket_AUTOLOAD'!Q4154</f>
        <v>0</v>
      </c>
      <c r="M4155" s="4" t="e">
        <f>IF(TRIM(CLEAN(I4155))="USCSH0000000","",VLOOKUP(I4155,'EZE Daily_With_BB CODES'!$H$3:$J$4445,3,0))</f>
        <v>#N/A</v>
      </c>
    </row>
    <row r="4156" ht="15" customHeight="1" s="4" customFormat="1">
      <c r="F4156" s="4">
        <f>'Enhanced Basket_AUTOLOAD'!H4155</f>
        <v>0</v>
      </c>
      <c r="G4156" s="4">
        <f>'Enhanced Basket_AUTOLOAD'!M4155</f>
        <v>0</v>
      </c>
      <c r="H4156" s="4">
        <f>'Enhanced Basket_AUTOLOAD'!O4155</f>
        <v>0</v>
      </c>
      <c r="I4156" s="4">
        <f>'Enhanced Basket_AUTOLOAD'!P4155</f>
        <v>0</v>
      </c>
      <c r="J4156" s="4">
        <f>'Enhanced Basket_AUTOLOAD'!Q4155</f>
        <v>0</v>
      </c>
      <c r="M4156" s="4" t="e">
        <f>IF(TRIM(CLEAN(I4156))="USCSH0000000","",VLOOKUP(I4156,'EZE Daily_With_BB CODES'!$H$3:$J$4445,3,0))</f>
        <v>#N/A</v>
      </c>
    </row>
    <row r="4157" ht="15" customHeight="1" s="4" customFormat="1">
      <c r="F4157" s="4">
        <f>'Enhanced Basket_AUTOLOAD'!H4156</f>
        <v>0</v>
      </c>
      <c r="G4157" s="4">
        <f>'Enhanced Basket_AUTOLOAD'!M4156</f>
        <v>0</v>
      </c>
      <c r="H4157" s="4">
        <f>'Enhanced Basket_AUTOLOAD'!O4156</f>
        <v>0</v>
      </c>
      <c r="I4157" s="4">
        <f>'Enhanced Basket_AUTOLOAD'!P4156</f>
        <v>0</v>
      </c>
      <c r="J4157" s="4">
        <f>'Enhanced Basket_AUTOLOAD'!Q4156</f>
        <v>0</v>
      </c>
      <c r="M4157" s="4" t="e">
        <f>IF(TRIM(CLEAN(I4157))="USCSH0000000","",VLOOKUP(I4157,'EZE Daily_With_BB CODES'!$H$3:$J$4445,3,0))</f>
        <v>#N/A</v>
      </c>
    </row>
    <row r="4158" ht="15" customHeight="1" s="4" customFormat="1">
      <c r="F4158" s="4">
        <f>'Enhanced Basket_AUTOLOAD'!H4157</f>
        <v>0</v>
      </c>
      <c r="G4158" s="4">
        <f>'Enhanced Basket_AUTOLOAD'!M4157</f>
        <v>0</v>
      </c>
      <c r="H4158" s="4">
        <f>'Enhanced Basket_AUTOLOAD'!O4157</f>
        <v>0</v>
      </c>
      <c r="I4158" s="4">
        <f>'Enhanced Basket_AUTOLOAD'!P4157</f>
        <v>0</v>
      </c>
      <c r="J4158" s="4">
        <f>'Enhanced Basket_AUTOLOAD'!Q4157</f>
        <v>0</v>
      </c>
      <c r="M4158" s="4" t="e">
        <f>IF(TRIM(CLEAN(I4158))="USCSH0000000","",VLOOKUP(I4158,'EZE Daily_With_BB CODES'!$H$3:$J$4445,3,0))</f>
        <v>#N/A</v>
      </c>
    </row>
    <row r="4159" ht="15" customHeight="1" s="4" customFormat="1">
      <c r="F4159" s="4">
        <f>'Enhanced Basket_AUTOLOAD'!H4158</f>
        <v>0</v>
      </c>
      <c r="G4159" s="4">
        <f>'Enhanced Basket_AUTOLOAD'!M4158</f>
        <v>0</v>
      </c>
      <c r="H4159" s="4">
        <f>'Enhanced Basket_AUTOLOAD'!O4158</f>
        <v>0</v>
      </c>
      <c r="I4159" s="4">
        <f>'Enhanced Basket_AUTOLOAD'!P4158</f>
        <v>0</v>
      </c>
      <c r="J4159" s="4">
        <f>'Enhanced Basket_AUTOLOAD'!Q4158</f>
        <v>0</v>
      </c>
      <c r="M4159" s="4" t="e">
        <f>IF(TRIM(CLEAN(I4159))="USCSH0000000","",VLOOKUP(I4159,'EZE Daily_With_BB CODES'!$H$3:$J$4445,3,0))</f>
        <v>#N/A</v>
      </c>
    </row>
    <row r="4160" ht="15" customHeight="1" s="4" customFormat="1">
      <c r="F4160" s="4">
        <f>'Enhanced Basket_AUTOLOAD'!H4159</f>
        <v>0</v>
      </c>
      <c r="G4160" s="4">
        <f>'Enhanced Basket_AUTOLOAD'!M4159</f>
        <v>0</v>
      </c>
      <c r="H4160" s="4">
        <f>'Enhanced Basket_AUTOLOAD'!O4159</f>
        <v>0</v>
      </c>
      <c r="I4160" s="4">
        <f>'Enhanced Basket_AUTOLOAD'!P4159</f>
        <v>0</v>
      </c>
      <c r="J4160" s="4">
        <f>'Enhanced Basket_AUTOLOAD'!Q4159</f>
        <v>0</v>
      </c>
      <c r="M4160" s="4" t="e">
        <f>IF(TRIM(CLEAN(I4160))="USCSH0000000","",VLOOKUP(I4160,'EZE Daily_With_BB CODES'!$H$3:$J$4445,3,0))</f>
        <v>#N/A</v>
      </c>
    </row>
    <row r="4161" ht="15" customHeight="1" s="4" customFormat="1">
      <c r="F4161" s="4">
        <f>'Enhanced Basket_AUTOLOAD'!H4160</f>
        <v>0</v>
      </c>
      <c r="G4161" s="4">
        <f>'Enhanced Basket_AUTOLOAD'!M4160</f>
        <v>0</v>
      </c>
      <c r="H4161" s="4">
        <f>'Enhanced Basket_AUTOLOAD'!O4160</f>
        <v>0</v>
      </c>
      <c r="I4161" s="4">
        <f>'Enhanced Basket_AUTOLOAD'!P4160</f>
        <v>0</v>
      </c>
      <c r="J4161" s="4">
        <f>'Enhanced Basket_AUTOLOAD'!Q4160</f>
        <v>0</v>
      </c>
      <c r="M4161" s="4" t="e">
        <f>IF(TRIM(CLEAN(I4161))="USCSH0000000","",VLOOKUP(I4161,'EZE Daily_With_BB CODES'!$H$3:$J$4445,3,0))</f>
        <v>#N/A</v>
      </c>
    </row>
    <row r="4162" ht="15" customHeight="1" s="4" customFormat="1">
      <c r="F4162" s="4">
        <f>'Enhanced Basket_AUTOLOAD'!H4161</f>
        <v>0</v>
      </c>
      <c r="G4162" s="4">
        <f>'Enhanced Basket_AUTOLOAD'!M4161</f>
        <v>0</v>
      </c>
      <c r="H4162" s="4">
        <f>'Enhanced Basket_AUTOLOAD'!O4161</f>
        <v>0</v>
      </c>
      <c r="I4162" s="4">
        <f>'Enhanced Basket_AUTOLOAD'!P4161</f>
        <v>0</v>
      </c>
      <c r="J4162" s="4">
        <f>'Enhanced Basket_AUTOLOAD'!Q4161</f>
        <v>0</v>
      </c>
      <c r="M4162" s="4" t="e">
        <f>IF(TRIM(CLEAN(I4162))="USCSH0000000","",VLOOKUP(I4162,'EZE Daily_With_BB CODES'!$H$3:$J$4445,3,0))</f>
        <v>#N/A</v>
      </c>
    </row>
    <row r="4163" ht="15" customHeight="1" s="4" customFormat="1">
      <c r="F4163" s="4">
        <f>'Enhanced Basket_AUTOLOAD'!H4162</f>
        <v>0</v>
      </c>
      <c r="G4163" s="4">
        <f>'Enhanced Basket_AUTOLOAD'!M4162</f>
        <v>0</v>
      </c>
      <c r="H4163" s="4">
        <f>'Enhanced Basket_AUTOLOAD'!O4162</f>
        <v>0</v>
      </c>
      <c r="I4163" s="4">
        <f>'Enhanced Basket_AUTOLOAD'!P4162</f>
        <v>0</v>
      </c>
      <c r="J4163" s="4">
        <f>'Enhanced Basket_AUTOLOAD'!Q4162</f>
        <v>0</v>
      </c>
      <c r="M4163" s="4" t="e">
        <f>IF(TRIM(CLEAN(I4163))="USCSH0000000","",VLOOKUP(I4163,'EZE Daily_With_BB CODES'!$H$3:$J$4445,3,0))</f>
        <v>#N/A</v>
      </c>
    </row>
    <row r="4164" ht="15" customHeight="1" s="4" customFormat="1">
      <c r="F4164" s="4">
        <f>'Enhanced Basket_AUTOLOAD'!H4163</f>
        <v>0</v>
      </c>
      <c r="G4164" s="4">
        <f>'Enhanced Basket_AUTOLOAD'!M4163</f>
        <v>0</v>
      </c>
      <c r="H4164" s="4">
        <f>'Enhanced Basket_AUTOLOAD'!O4163</f>
        <v>0</v>
      </c>
      <c r="I4164" s="4">
        <f>'Enhanced Basket_AUTOLOAD'!P4163</f>
        <v>0</v>
      </c>
      <c r="J4164" s="4">
        <f>'Enhanced Basket_AUTOLOAD'!Q4163</f>
        <v>0</v>
      </c>
      <c r="M4164" s="4" t="e">
        <f>IF(TRIM(CLEAN(I4164))="USCSH0000000","",VLOOKUP(I4164,'EZE Daily_With_BB CODES'!$H$3:$J$4445,3,0))</f>
        <v>#N/A</v>
      </c>
    </row>
    <row r="4165" ht="15" customHeight="1" s="4" customFormat="1">
      <c r="F4165" s="4">
        <f>'Enhanced Basket_AUTOLOAD'!H4164</f>
        <v>0</v>
      </c>
      <c r="G4165" s="4">
        <f>'Enhanced Basket_AUTOLOAD'!M4164</f>
        <v>0</v>
      </c>
      <c r="H4165" s="4">
        <f>'Enhanced Basket_AUTOLOAD'!O4164</f>
        <v>0</v>
      </c>
      <c r="I4165" s="4">
        <f>'Enhanced Basket_AUTOLOAD'!P4164</f>
        <v>0</v>
      </c>
      <c r="J4165" s="4">
        <f>'Enhanced Basket_AUTOLOAD'!Q4164</f>
        <v>0</v>
      </c>
      <c r="M4165" s="4" t="e">
        <f>IF(TRIM(CLEAN(I4165))="USCSH0000000","",VLOOKUP(I4165,'EZE Daily_With_BB CODES'!$H$3:$J$4445,3,0))</f>
        <v>#N/A</v>
      </c>
    </row>
    <row r="4166" ht="15" customHeight="1" s="4" customFormat="1">
      <c r="F4166" s="4">
        <f>'Enhanced Basket_AUTOLOAD'!H4165</f>
        <v>0</v>
      </c>
      <c r="G4166" s="4">
        <f>'Enhanced Basket_AUTOLOAD'!M4165</f>
        <v>0</v>
      </c>
      <c r="H4166" s="4">
        <f>'Enhanced Basket_AUTOLOAD'!O4165</f>
        <v>0</v>
      </c>
      <c r="I4166" s="4">
        <f>'Enhanced Basket_AUTOLOAD'!P4165</f>
        <v>0</v>
      </c>
      <c r="J4166" s="4">
        <f>'Enhanced Basket_AUTOLOAD'!Q4165</f>
        <v>0</v>
      </c>
      <c r="M4166" s="4" t="e">
        <f>IF(TRIM(CLEAN(I4166))="USCSH0000000","",VLOOKUP(I4166,'EZE Daily_With_BB CODES'!$H$3:$J$4445,3,0))</f>
        <v>#N/A</v>
      </c>
    </row>
    <row r="4167" ht="15" customHeight="1" s="4" customFormat="1">
      <c r="F4167" s="4">
        <f>'Enhanced Basket_AUTOLOAD'!H4166</f>
        <v>0</v>
      </c>
      <c r="G4167" s="4">
        <f>'Enhanced Basket_AUTOLOAD'!M4166</f>
        <v>0</v>
      </c>
      <c r="H4167" s="4">
        <f>'Enhanced Basket_AUTOLOAD'!O4166</f>
        <v>0</v>
      </c>
      <c r="I4167" s="4">
        <f>'Enhanced Basket_AUTOLOAD'!P4166</f>
        <v>0</v>
      </c>
      <c r="J4167" s="4">
        <f>'Enhanced Basket_AUTOLOAD'!Q4166</f>
        <v>0</v>
      </c>
      <c r="M4167" s="4" t="e">
        <f>IF(TRIM(CLEAN(I4167))="USCSH0000000","",VLOOKUP(I4167,'EZE Daily_With_BB CODES'!$H$3:$J$4445,3,0))</f>
        <v>#N/A</v>
      </c>
    </row>
    <row r="4168" ht="15" customHeight="1" s="4" customFormat="1">
      <c r="F4168" s="4">
        <f>'Enhanced Basket_AUTOLOAD'!H4167</f>
        <v>0</v>
      </c>
      <c r="G4168" s="4">
        <f>'Enhanced Basket_AUTOLOAD'!M4167</f>
        <v>0</v>
      </c>
      <c r="H4168" s="4">
        <f>'Enhanced Basket_AUTOLOAD'!O4167</f>
        <v>0</v>
      </c>
      <c r="I4168" s="4">
        <f>'Enhanced Basket_AUTOLOAD'!P4167</f>
        <v>0</v>
      </c>
      <c r="J4168" s="4">
        <f>'Enhanced Basket_AUTOLOAD'!Q4167</f>
        <v>0</v>
      </c>
      <c r="M4168" s="4" t="e">
        <f>IF(TRIM(CLEAN(I4168))="USCSH0000000","",VLOOKUP(I4168,'EZE Daily_With_BB CODES'!$H$3:$J$4445,3,0))</f>
        <v>#N/A</v>
      </c>
    </row>
    <row r="4169" ht="15" customHeight="1" s="4" customFormat="1">
      <c r="F4169" s="4">
        <f>'Enhanced Basket_AUTOLOAD'!H4168</f>
        <v>0</v>
      </c>
      <c r="G4169" s="4">
        <f>'Enhanced Basket_AUTOLOAD'!M4168</f>
        <v>0</v>
      </c>
      <c r="H4169" s="4">
        <f>'Enhanced Basket_AUTOLOAD'!O4168</f>
        <v>0</v>
      </c>
      <c r="I4169" s="4">
        <f>'Enhanced Basket_AUTOLOAD'!P4168</f>
        <v>0</v>
      </c>
      <c r="J4169" s="4">
        <f>'Enhanced Basket_AUTOLOAD'!Q4168</f>
        <v>0</v>
      </c>
      <c r="M4169" s="4" t="e">
        <f>IF(TRIM(CLEAN(I4169))="USCSH0000000","",VLOOKUP(I4169,'EZE Daily_With_BB CODES'!$H$3:$J$4445,3,0))</f>
        <v>#N/A</v>
      </c>
    </row>
    <row r="4170" ht="15" customHeight="1" s="4" customFormat="1">
      <c r="F4170" s="4">
        <f>'Enhanced Basket_AUTOLOAD'!H4169</f>
        <v>0</v>
      </c>
      <c r="G4170" s="4">
        <f>'Enhanced Basket_AUTOLOAD'!M4169</f>
        <v>0</v>
      </c>
      <c r="H4170" s="4">
        <f>'Enhanced Basket_AUTOLOAD'!O4169</f>
        <v>0</v>
      </c>
      <c r="I4170" s="4">
        <f>'Enhanced Basket_AUTOLOAD'!P4169</f>
        <v>0</v>
      </c>
      <c r="J4170" s="4">
        <f>'Enhanced Basket_AUTOLOAD'!Q4169</f>
        <v>0</v>
      </c>
      <c r="M4170" s="4" t="e">
        <f>IF(TRIM(CLEAN(I4170))="USCSH0000000","",VLOOKUP(I4170,'EZE Daily_With_BB CODES'!$H$3:$J$4445,3,0))</f>
        <v>#N/A</v>
      </c>
    </row>
    <row r="4171" ht="15" customHeight="1" s="4" customFormat="1">
      <c r="F4171" s="4">
        <f>'Enhanced Basket_AUTOLOAD'!H4170</f>
        <v>0</v>
      </c>
      <c r="G4171" s="4">
        <f>'Enhanced Basket_AUTOLOAD'!M4170</f>
        <v>0</v>
      </c>
      <c r="H4171" s="4">
        <f>'Enhanced Basket_AUTOLOAD'!O4170</f>
        <v>0</v>
      </c>
      <c r="I4171" s="4">
        <f>'Enhanced Basket_AUTOLOAD'!P4170</f>
        <v>0</v>
      </c>
      <c r="J4171" s="4">
        <f>'Enhanced Basket_AUTOLOAD'!Q4170</f>
        <v>0</v>
      </c>
      <c r="M4171" s="4" t="e">
        <f>IF(TRIM(CLEAN(I4171))="USCSH0000000","",VLOOKUP(I4171,'EZE Daily_With_BB CODES'!$H$3:$J$4445,3,0))</f>
        <v>#N/A</v>
      </c>
    </row>
    <row r="4172" ht="15" customHeight="1" s="4" customFormat="1">
      <c r="F4172" s="4">
        <f>'Enhanced Basket_AUTOLOAD'!H4171</f>
        <v>0</v>
      </c>
      <c r="G4172" s="4">
        <f>'Enhanced Basket_AUTOLOAD'!M4171</f>
        <v>0</v>
      </c>
      <c r="H4172" s="4">
        <f>'Enhanced Basket_AUTOLOAD'!O4171</f>
        <v>0</v>
      </c>
      <c r="I4172" s="4">
        <f>'Enhanced Basket_AUTOLOAD'!P4171</f>
        <v>0</v>
      </c>
      <c r="J4172" s="4">
        <f>'Enhanced Basket_AUTOLOAD'!Q4171</f>
        <v>0</v>
      </c>
      <c r="M4172" s="4" t="e">
        <f>IF(TRIM(CLEAN(I4172))="USCSH0000000","",VLOOKUP(I4172,'EZE Daily_With_BB CODES'!$H$3:$J$4445,3,0))</f>
        <v>#N/A</v>
      </c>
    </row>
    <row r="4173" ht="15" customHeight="1" s="4" customFormat="1">
      <c r="F4173" s="4">
        <f>'Enhanced Basket_AUTOLOAD'!H4172</f>
        <v>0</v>
      </c>
      <c r="G4173" s="4">
        <f>'Enhanced Basket_AUTOLOAD'!M4172</f>
        <v>0</v>
      </c>
      <c r="H4173" s="4">
        <f>'Enhanced Basket_AUTOLOAD'!O4172</f>
        <v>0</v>
      </c>
      <c r="I4173" s="4">
        <f>'Enhanced Basket_AUTOLOAD'!P4172</f>
        <v>0</v>
      </c>
      <c r="J4173" s="4">
        <f>'Enhanced Basket_AUTOLOAD'!Q4172</f>
        <v>0</v>
      </c>
      <c r="M4173" s="4" t="e">
        <f>IF(TRIM(CLEAN(I4173))="USCSH0000000","",VLOOKUP(I4173,'EZE Daily_With_BB CODES'!$H$3:$J$4445,3,0))</f>
        <v>#N/A</v>
      </c>
    </row>
    <row r="4174" ht="15" customHeight="1" s="4" customFormat="1">
      <c r="F4174" s="4">
        <f>'Enhanced Basket_AUTOLOAD'!H4173</f>
        <v>0</v>
      </c>
      <c r="G4174" s="4">
        <f>'Enhanced Basket_AUTOLOAD'!M4173</f>
        <v>0</v>
      </c>
      <c r="H4174" s="4">
        <f>'Enhanced Basket_AUTOLOAD'!O4173</f>
        <v>0</v>
      </c>
      <c r="I4174" s="4">
        <f>'Enhanced Basket_AUTOLOAD'!P4173</f>
        <v>0</v>
      </c>
      <c r="J4174" s="4">
        <f>'Enhanced Basket_AUTOLOAD'!Q4173</f>
        <v>0</v>
      </c>
      <c r="M4174" s="4" t="e">
        <f>IF(TRIM(CLEAN(I4174))="USCSH0000000","",VLOOKUP(I4174,'EZE Daily_With_BB CODES'!$H$3:$J$4445,3,0))</f>
        <v>#N/A</v>
      </c>
    </row>
    <row r="4175" ht="15" customHeight="1" s="4" customFormat="1">
      <c r="F4175" s="4">
        <f>'Enhanced Basket_AUTOLOAD'!H4174</f>
        <v>0</v>
      </c>
      <c r="G4175" s="4">
        <f>'Enhanced Basket_AUTOLOAD'!M4174</f>
        <v>0</v>
      </c>
      <c r="H4175" s="4">
        <f>'Enhanced Basket_AUTOLOAD'!O4174</f>
        <v>0</v>
      </c>
      <c r="I4175" s="4">
        <f>'Enhanced Basket_AUTOLOAD'!P4174</f>
        <v>0</v>
      </c>
      <c r="J4175" s="4">
        <f>'Enhanced Basket_AUTOLOAD'!Q4174</f>
        <v>0</v>
      </c>
      <c r="M4175" s="4" t="e">
        <f>IF(TRIM(CLEAN(I4175))="USCSH0000000","",VLOOKUP(I4175,'EZE Daily_With_BB CODES'!$H$3:$J$4445,3,0))</f>
        <v>#N/A</v>
      </c>
    </row>
    <row r="4176" ht="15" customHeight="1" s="4" customFormat="1">
      <c r="F4176" s="4">
        <f>'Enhanced Basket_AUTOLOAD'!H4175</f>
        <v>0</v>
      </c>
      <c r="G4176" s="4">
        <f>'Enhanced Basket_AUTOLOAD'!M4175</f>
        <v>0</v>
      </c>
      <c r="H4176" s="4">
        <f>'Enhanced Basket_AUTOLOAD'!O4175</f>
        <v>0</v>
      </c>
      <c r="I4176" s="4">
        <f>'Enhanced Basket_AUTOLOAD'!P4175</f>
        <v>0</v>
      </c>
      <c r="J4176" s="4">
        <f>'Enhanced Basket_AUTOLOAD'!Q4175</f>
        <v>0</v>
      </c>
      <c r="M4176" s="4" t="e">
        <f>IF(TRIM(CLEAN(I4176))="USCSH0000000","",VLOOKUP(I4176,'EZE Daily_With_BB CODES'!$H$3:$J$4445,3,0))</f>
        <v>#N/A</v>
      </c>
    </row>
    <row r="4177" ht="15" customHeight="1" s="4" customFormat="1">
      <c r="F4177" s="4">
        <f>'Enhanced Basket_AUTOLOAD'!H4176</f>
        <v>0</v>
      </c>
      <c r="G4177" s="4">
        <f>'Enhanced Basket_AUTOLOAD'!M4176</f>
        <v>0</v>
      </c>
      <c r="H4177" s="4">
        <f>'Enhanced Basket_AUTOLOAD'!O4176</f>
        <v>0</v>
      </c>
      <c r="I4177" s="4">
        <f>'Enhanced Basket_AUTOLOAD'!P4176</f>
        <v>0</v>
      </c>
      <c r="J4177" s="4">
        <f>'Enhanced Basket_AUTOLOAD'!Q4176</f>
        <v>0</v>
      </c>
      <c r="M4177" s="4" t="e">
        <f>IF(TRIM(CLEAN(I4177))="USCSH0000000","",VLOOKUP(I4177,'EZE Daily_With_BB CODES'!$H$3:$J$4445,3,0))</f>
        <v>#N/A</v>
      </c>
    </row>
    <row r="4178" ht="15" customHeight="1" s="4" customFormat="1">
      <c r="F4178" s="4">
        <f>'Enhanced Basket_AUTOLOAD'!H4177</f>
        <v>0</v>
      </c>
      <c r="G4178" s="4">
        <f>'Enhanced Basket_AUTOLOAD'!M4177</f>
        <v>0</v>
      </c>
      <c r="H4178" s="4">
        <f>'Enhanced Basket_AUTOLOAD'!O4177</f>
        <v>0</v>
      </c>
      <c r="I4178" s="4">
        <f>'Enhanced Basket_AUTOLOAD'!P4177</f>
        <v>0</v>
      </c>
      <c r="J4178" s="4">
        <f>'Enhanced Basket_AUTOLOAD'!Q4177</f>
        <v>0</v>
      </c>
      <c r="M4178" s="4" t="e">
        <f>IF(TRIM(CLEAN(I4178))="USCSH0000000","",VLOOKUP(I4178,'EZE Daily_With_BB CODES'!$H$3:$J$4445,3,0))</f>
        <v>#N/A</v>
      </c>
    </row>
    <row r="4179" ht="15" customHeight="1" s="4" customFormat="1">
      <c r="F4179" s="4">
        <f>'Enhanced Basket_AUTOLOAD'!H4178</f>
        <v>0</v>
      </c>
      <c r="G4179" s="4">
        <f>'Enhanced Basket_AUTOLOAD'!M4178</f>
        <v>0</v>
      </c>
      <c r="H4179" s="4">
        <f>'Enhanced Basket_AUTOLOAD'!O4178</f>
        <v>0</v>
      </c>
      <c r="I4179" s="4">
        <f>'Enhanced Basket_AUTOLOAD'!P4178</f>
        <v>0</v>
      </c>
      <c r="J4179" s="4">
        <f>'Enhanced Basket_AUTOLOAD'!Q4178</f>
        <v>0</v>
      </c>
      <c r="M4179" s="4" t="e">
        <f>IF(TRIM(CLEAN(I4179))="USCSH0000000","",VLOOKUP(I4179,'EZE Daily_With_BB CODES'!$H$3:$J$4445,3,0))</f>
        <v>#N/A</v>
      </c>
    </row>
    <row r="4180" ht="15" customHeight="1" s="4" customFormat="1">
      <c r="F4180" s="4">
        <f>'Enhanced Basket_AUTOLOAD'!H4179</f>
        <v>0</v>
      </c>
      <c r="G4180" s="4">
        <f>'Enhanced Basket_AUTOLOAD'!M4179</f>
        <v>0</v>
      </c>
      <c r="H4180" s="4">
        <f>'Enhanced Basket_AUTOLOAD'!O4179</f>
        <v>0</v>
      </c>
      <c r="I4180" s="4">
        <f>'Enhanced Basket_AUTOLOAD'!P4179</f>
        <v>0</v>
      </c>
      <c r="J4180" s="4">
        <f>'Enhanced Basket_AUTOLOAD'!Q4179</f>
        <v>0</v>
      </c>
      <c r="M4180" s="4" t="e">
        <f>IF(TRIM(CLEAN(I4180))="USCSH0000000","",VLOOKUP(I4180,'EZE Daily_With_BB CODES'!$H$3:$J$4445,3,0))</f>
        <v>#N/A</v>
      </c>
    </row>
    <row r="4181" ht="15" customHeight="1" s="4" customFormat="1">
      <c r="F4181" s="4">
        <f>'Enhanced Basket_AUTOLOAD'!H4180</f>
        <v>0</v>
      </c>
      <c r="G4181" s="4">
        <f>'Enhanced Basket_AUTOLOAD'!M4180</f>
        <v>0</v>
      </c>
      <c r="H4181" s="4">
        <f>'Enhanced Basket_AUTOLOAD'!O4180</f>
        <v>0</v>
      </c>
      <c r="I4181" s="4">
        <f>'Enhanced Basket_AUTOLOAD'!P4180</f>
        <v>0</v>
      </c>
      <c r="J4181" s="4">
        <f>'Enhanced Basket_AUTOLOAD'!Q4180</f>
        <v>0</v>
      </c>
      <c r="M4181" s="4" t="e">
        <f>IF(TRIM(CLEAN(I4181))="USCSH0000000","",VLOOKUP(I4181,'EZE Daily_With_BB CODES'!$H$3:$J$4445,3,0))</f>
        <v>#N/A</v>
      </c>
    </row>
    <row r="4182" ht="15" customHeight="1" s="4" customFormat="1">
      <c r="F4182" s="4">
        <f>'Enhanced Basket_AUTOLOAD'!H4181</f>
        <v>0</v>
      </c>
      <c r="G4182" s="4">
        <f>'Enhanced Basket_AUTOLOAD'!M4181</f>
        <v>0</v>
      </c>
      <c r="H4182" s="4">
        <f>'Enhanced Basket_AUTOLOAD'!O4181</f>
        <v>0</v>
      </c>
      <c r="I4182" s="4">
        <f>'Enhanced Basket_AUTOLOAD'!P4181</f>
        <v>0</v>
      </c>
      <c r="J4182" s="4">
        <f>'Enhanced Basket_AUTOLOAD'!Q4181</f>
        <v>0</v>
      </c>
      <c r="M4182" s="4" t="e">
        <f>IF(TRIM(CLEAN(I4182))="USCSH0000000","",VLOOKUP(I4182,'EZE Daily_With_BB CODES'!$H$3:$J$4445,3,0))</f>
        <v>#N/A</v>
      </c>
    </row>
    <row r="4183" ht="15" customHeight="1" s="4" customFormat="1">
      <c r="F4183" s="4">
        <f>'Enhanced Basket_AUTOLOAD'!H4182</f>
        <v>0</v>
      </c>
      <c r="G4183" s="4">
        <f>'Enhanced Basket_AUTOLOAD'!M4182</f>
        <v>0</v>
      </c>
      <c r="H4183" s="4">
        <f>'Enhanced Basket_AUTOLOAD'!O4182</f>
        <v>0</v>
      </c>
      <c r="I4183" s="4">
        <f>'Enhanced Basket_AUTOLOAD'!P4182</f>
        <v>0</v>
      </c>
      <c r="J4183" s="4">
        <f>'Enhanced Basket_AUTOLOAD'!Q4182</f>
        <v>0</v>
      </c>
      <c r="M4183" s="4" t="e">
        <f>IF(TRIM(CLEAN(I4183))="USCSH0000000","",VLOOKUP(I4183,'EZE Daily_With_BB CODES'!$H$3:$J$4445,3,0))</f>
        <v>#N/A</v>
      </c>
    </row>
    <row r="4184" ht="15" customHeight="1" s="4" customFormat="1">
      <c r="F4184" s="4">
        <f>'Enhanced Basket_AUTOLOAD'!H4183</f>
        <v>0</v>
      </c>
      <c r="G4184" s="4">
        <f>'Enhanced Basket_AUTOLOAD'!M4183</f>
        <v>0</v>
      </c>
      <c r="H4184" s="4">
        <f>'Enhanced Basket_AUTOLOAD'!O4183</f>
        <v>0</v>
      </c>
      <c r="I4184" s="4">
        <f>'Enhanced Basket_AUTOLOAD'!P4183</f>
        <v>0</v>
      </c>
      <c r="J4184" s="4">
        <f>'Enhanced Basket_AUTOLOAD'!Q4183</f>
        <v>0</v>
      </c>
      <c r="M4184" s="4" t="e">
        <f>IF(TRIM(CLEAN(I4184))="USCSH0000000","",VLOOKUP(I4184,'EZE Daily_With_BB CODES'!$H$3:$J$4445,3,0))</f>
        <v>#N/A</v>
      </c>
    </row>
    <row r="4185" ht="15" customHeight="1" s="4" customFormat="1">
      <c r="F4185" s="4">
        <f>'Enhanced Basket_AUTOLOAD'!H4184</f>
        <v>0</v>
      </c>
      <c r="G4185" s="4">
        <f>'Enhanced Basket_AUTOLOAD'!M4184</f>
        <v>0</v>
      </c>
      <c r="H4185" s="4">
        <f>'Enhanced Basket_AUTOLOAD'!O4184</f>
        <v>0</v>
      </c>
      <c r="I4185" s="4">
        <f>'Enhanced Basket_AUTOLOAD'!P4184</f>
        <v>0</v>
      </c>
      <c r="J4185" s="4">
        <f>'Enhanced Basket_AUTOLOAD'!Q4184</f>
        <v>0</v>
      </c>
      <c r="M4185" s="4" t="e">
        <f>IF(TRIM(CLEAN(I4185))="USCSH0000000","",VLOOKUP(I4185,'EZE Daily_With_BB CODES'!$H$3:$J$4445,3,0))</f>
        <v>#N/A</v>
      </c>
    </row>
    <row r="4186" ht="15" customHeight="1" s="4" customFormat="1">
      <c r="F4186" s="4">
        <f>'Enhanced Basket_AUTOLOAD'!H4185</f>
        <v>0</v>
      </c>
      <c r="G4186" s="4">
        <f>'Enhanced Basket_AUTOLOAD'!M4185</f>
        <v>0</v>
      </c>
      <c r="H4186" s="4">
        <f>'Enhanced Basket_AUTOLOAD'!O4185</f>
        <v>0</v>
      </c>
      <c r="I4186" s="4">
        <f>'Enhanced Basket_AUTOLOAD'!P4185</f>
        <v>0</v>
      </c>
      <c r="J4186" s="4">
        <f>'Enhanced Basket_AUTOLOAD'!Q4185</f>
        <v>0</v>
      </c>
      <c r="M4186" s="4" t="e">
        <f>IF(TRIM(CLEAN(I4186))="USCSH0000000","",VLOOKUP(I4186,'EZE Daily_With_BB CODES'!$H$3:$J$4445,3,0))</f>
        <v>#N/A</v>
      </c>
    </row>
    <row r="4187" ht="15" customHeight="1" s="4" customFormat="1">
      <c r="F4187" s="4">
        <f>'Enhanced Basket_AUTOLOAD'!H4186</f>
        <v>0</v>
      </c>
      <c r="G4187" s="4">
        <f>'Enhanced Basket_AUTOLOAD'!M4186</f>
        <v>0</v>
      </c>
      <c r="H4187" s="4">
        <f>'Enhanced Basket_AUTOLOAD'!O4186</f>
        <v>0</v>
      </c>
      <c r="I4187" s="4">
        <f>'Enhanced Basket_AUTOLOAD'!P4186</f>
        <v>0</v>
      </c>
      <c r="J4187" s="4">
        <f>'Enhanced Basket_AUTOLOAD'!Q4186</f>
        <v>0</v>
      </c>
      <c r="M4187" s="4" t="e">
        <f>IF(TRIM(CLEAN(I4187))="USCSH0000000","",VLOOKUP(I4187,'EZE Daily_With_BB CODES'!$H$3:$J$4445,3,0))</f>
        <v>#N/A</v>
      </c>
    </row>
    <row r="4188" ht="15" customHeight="1" s="4" customFormat="1">
      <c r="F4188" s="4">
        <f>'Enhanced Basket_AUTOLOAD'!H4187</f>
        <v>0</v>
      </c>
      <c r="G4188" s="4">
        <f>'Enhanced Basket_AUTOLOAD'!M4187</f>
        <v>0</v>
      </c>
      <c r="H4188" s="4">
        <f>'Enhanced Basket_AUTOLOAD'!O4187</f>
        <v>0</v>
      </c>
      <c r="I4188" s="4">
        <f>'Enhanced Basket_AUTOLOAD'!P4187</f>
        <v>0</v>
      </c>
      <c r="J4188" s="4">
        <f>'Enhanced Basket_AUTOLOAD'!Q4187</f>
        <v>0</v>
      </c>
      <c r="M4188" s="4" t="e">
        <f>IF(TRIM(CLEAN(I4188))="USCSH0000000","",VLOOKUP(I4188,'EZE Daily_With_BB CODES'!$H$3:$J$4445,3,0))</f>
        <v>#N/A</v>
      </c>
    </row>
    <row r="4189" ht="15" customHeight="1" s="4" customFormat="1">
      <c r="F4189" s="4">
        <f>'Enhanced Basket_AUTOLOAD'!H4188</f>
        <v>0</v>
      </c>
      <c r="G4189" s="4">
        <f>'Enhanced Basket_AUTOLOAD'!M4188</f>
        <v>0</v>
      </c>
      <c r="H4189" s="4">
        <f>'Enhanced Basket_AUTOLOAD'!O4188</f>
        <v>0</v>
      </c>
      <c r="I4189" s="4">
        <f>'Enhanced Basket_AUTOLOAD'!P4188</f>
        <v>0</v>
      </c>
      <c r="J4189" s="4">
        <f>'Enhanced Basket_AUTOLOAD'!Q4188</f>
        <v>0</v>
      </c>
      <c r="M4189" s="4" t="e">
        <f>IF(TRIM(CLEAN(I4189))="USCSH0000000","",VLOOKUP(I4189,'EZE Daily_With_BB CODES'!$H$3:$J$4445,3,0))</f>
        <v>#N/A</v>
      </c>
    </row>
    <row r="4190" ht="15" customHeight="1" s="4" customFormat="1">
      <c r="F4190" s="4">
        <f>'Enhanced Basket_AUTOLOAD'!H4189</f>
        <v>0</v>
      </c>
      <c r="G4190" s="4">
        <f>'Enhanced Basket_AUTOLOAD'!M4189</f>
        <v>0</v>
      </c>
      <c r="H4190" s="4">
        <f>'Enhanced Basket_AUTOLOAD'!O4189</f>
        <v>0</v>
      </c>
      <c r="I4190" s="4">
        <f>'Enhanced Basket_AUTOLOAD'!P4189</f>
        <v>0</v>
      </c>
      <c r="J4190" s="4">
        <f>'Enhanced Basket_AUTOLOAD'!Q4189</f>
        <v>0</v>
      </c>
      <c r="M4190" s="4" t="e">
        <f>IF(TRIM(CLEAN(I4190))="USCSH0000000","",VLOOKUP(I4190,'EZE Daily_With_BB CODES'!$H$3:$J$4445,3,0))</f>
        <v>#N/A</v>
      </c>
    </row>
    <row r="4191" ht="15" customHeight="1" s="4" customFormat="1">
      <c r="F4191" s="4">
        <f>'Enhanced Basket_AUTOLOAD'!H4190</f>
        <v>0</v>
      </c>
      <c r="G4191" s="4">
        <f>'Enhanced Basket_AUTOLOAD'!M4190</f>
        <v>0</v>
      </c>
      <c r="H4191" s="4">
        <f>'Enhanced Basket_AUTOLOAD'!O4190</f>
        <v>0</v>
      </c>
      <c r="I4191" s="4">
        <f>'Enhanced Basket_AUTOLOAD'!P4190</f>
        <v>0</v>
      </c>
      <c r="J4191" s="4">
        <f>'Enhanced Basket_AUTOLOAD'!Q4190</f>
        <v>0</v>
      </c>
      <c r="M4191" s="4" t="e">
        <f>IF(TRIM(CLEAN(I4191))="USCSH0000000","",VLOOKUP(I4191,'EZE Daily_With_BB CODES'!$H$3:$J$4445,3,0))</f>
        <v>#N/A</v>
      </c>
    </row>
    <row r="4192" ht="15" customHeight="1" s="4" customFormat="1">
      <c r="F4192" s="4">
        <f>'Enhanced Basket_AUTOLOAD'!H4191</f>
        <v>0</v>
      </c>
      <c r="G4192" s="4">
        <f>'Enhanced Basket_AUTOLOAD'!M4191</f>
        <v>0</v>
      </c>
      <c r="H4192" s="4">
        <f>'Enhanced Basket_AUTOLOAD'!O4191</f>
        <v>0</v>
      </c>
      <c r="I4192" s="4">
        <f>'Enhanced Basket_AUTOLOAD'!P4191</f>
        <v>0</v>
      </c>
      <c r="J4192" s="4">
        <f>'Enhanced Basket_AUTOLOAD'!Q4191</f>
        <v>0</v>
      </c>
      <c r="M4192" s="4" t="e">
        <f>IF(TRIM(CLEAN(I4192))="USCSH0000000","",VLOOKUP(I4192,'EZE Daily_With_BB CODES'!$H$3:$J$4445,3,0))</f>
        <v>#N/A</v>
      </c>
    </row>
    <row r="4193" ht="15" customHeight="1" s="4" customFormat="1">
      <c r="F4193" s="4">
        <f>'Enhanced Basket_AUTOLOAD'!H4192</f>
        <v>0</v>
      </c>
      <c r="G4193" s="4">
        <f>'Enhanced Basket_AUTOLOAD'!M4192</f>
        <v>0</v>
      </c>
      <c r="H4193" s="4">
        <f>'Enhanced Basket_AUTOLOAD'!O4192</f>
        <v>0</v>
      </c>
      <c r="I4193" s="4">
        <f>'Enhanced Basket_AUTOLOAD'!P4192</f>
        <v>0</v>
      </c>
      <c r="J4193" s="4">
        <f>'Enhanced Basket_AUTOLOAD'!Q4192</f>
        <v>0</v>
      </c>
      <c r="M4193" s="4" t="e">
        <f>IF(TRIM(CLEAN(I4193))="USCSH0000000","",VLOOKUP(I4193,'EZE Daily_With_BB CODES'!$H$3:$J$4445,3,0))</f>
        <v>#N/A</v>
      </c>
    </row>
    <row r="4194" ht="15" customHeight="1" s="4" customFormat="1">
      <c r="F4194" s="4">
        <f>'Enhanced Basket_AUTOLOAD'!H4193</f>
        <v>0</v>
      </c>
      <c r="G4194" s="4">
        <f>'Enhanced Basket_AUTOLOAD'!M4193</f>
        <v>0</v>
      </c>
      <c r="H4194" s="4">
        <f>'Enhanced Basket_AUTOLOAD'!O4193</f>
        <v>0</v>
      </c>
      <c r="I4194" s="4">
        <f>'Enhanced Basket_AUTOLOAD'!P4193</f>
        <v>0</v>
      </c>
      <c r="J4194" s="4">
        <f>'Enhanced Basket_AUTOLOAD'!Q4193</f>
        <v>0</v>
      </c>
      <c r="M4194" s="4" t="e">
        <f>IF(TRIM(CLEAN(I4194))="USCSH0000000","",VLOOKUP(I4194,'EZE Daily_With_BB CODES'!$H$3:$J$4445,3,0))</f>
        <v>#N/A</v>
      </c>
    </row>
    <row r="4195" ht="15" customHeight="1" s="4" customFormat="1">
      <c r="F4195" s="4">
        <f>'Enhanced Basket_AUTOLOAD'!H4194</f>
        <v>0</v>
      </c>
      <c r="G4195" s="4">
        <f>'Enhanced Basket_AUTOLOAD'!M4194</f>
        <v>0</v>
      </c>
      <c r="H4195" s="4">
        <f>'Enhanced Basket_AUTOLOAD'!O4194</f>
        <v>0</v>
      </c>
      <c r="I4195" s="4">
        <f>'Enhanced Basket_AUTOLOAD'!P4194</f>
        <v>0</v>
      </c>
      <c r="J4195" s="4">
        <f>'Enhanced Basket_AUTOLOAD'!Q4194</f>
        <v>0</v>
      </c>
      <c r="M4195" s="4" t="e">
        <f>IF(TRIM(CLEAN(I4195))="USCSH0000000","",VLOOKUP(I4195,'EZE Daily_With_BB CODES'!$H$3:$J$4445,3,0))</f>
        <v>#N/A</v>
      </c>
    </row>
    <row r="4196" ht="15" customHeight="1" s="4" customFormat="1">
      <c r="F4196" s="4">
        <f>'Enhanced Basket_AUTOLOAD'!H4195</f>
        <v>0</v>
      </c>
      <c r="G4196" s="4">
        <f>'Enhanced Basket_AUTOLOAD'!M4195</f>
        <v>0</v>
      </c>
      <c r="H4196" s="4">
        <f>'Enhanced Basket_AUTOLOAD'!O4195</f>
        <v>0</v>
      </c>
      <c r="I4196" s="4">
        <f>'Enhanced Basket_AUTOLOAD'!P4195</f>
        <v>0</v>
      </c>
      <c r="J4196" s="4">
        <f>'Enhanced Basket_AUTOLOAD'!Q4195</f>
        <v>0</v>
      </c>
      <c r="M4196" s="4" t="e">
        <f>IF(TRIM(CLEAN(I4196))="USCSH0000000","",VLOOKUP(I4196,'EZE Daily_With_BB CODES'!$H$3:$J$4445,3,0))</f>
        <v>#N/A</v>
      </c>
    </row>
    <row r="4197" ht="15" customHeight="1" s="4" customFormat="1">
      <c r="F4197" s="4">
        <f>'Enhanced Basket_AUTOLOAD'!H4196</f>
        <v>0</v>
      </c>
      <c r="G4197" s="4">
        <f>'Enhanced Basket_AUTOLOAD'!M4196</f>
        <v>0</v>
      </c>
      <c r="H4197" s="4">
        <f>'Enhanced Basket_AUTOLOAD'!O4196</f>
        <v>0</v>
      </c>
      <c r="I4197" s="4">
        <f>'Enhanced Basket_AUTOLOAD'!P4196</f>
        <v>0</v>
      </c>
      <c r="J4197" s="4">
        <f>'Enhanced Basket_AUTOLOAD'!Q4196</f>
        <v>0</v>
      </c>
      <c r="M4197" s="4" t="e">
        <f>IF(TRIM(CLEAN(I4197))="USCSH0000000","",VLOOKUP(I4197,'EZE Daily_With_BB CODES'!$H$3:$J$4445,3,0))</f>
        <v>#N/A</v>
      </c>
    </row>
    <row r="4198" ht="15" customHeight="1" s="4" customFormat="1">
      <c r="F4198" s="4">
        <f>'Enhanced Basket_AUTOLOAD'!H4197</f>
        <v>0</v>
      </c>
      <c r="G4198" s="4">
        <f>'Enhanced Basket_AUTOLOAD'!M4197</f>
        <v>0</v>
      </c>
      <c r="H4198" s="4">
        <f>'Enhanced Basket_AUTOLOAD'!O4197</f>
        <v>0</v>
      </c>
      <c r="I4198" s="4">
        <f>'Enhanced Basket_AUTOLOAD'!P4197</f>
        <v>0</v>
      </c>
      <c r="J4198" s="4">
        <f>'Enhanced Basket_AUTOLOAD'!Q4197</f>
        <v>0</v>
      </c>
      <c r="M4198" s="4" t="e">
        <f>IF(TRIM(CLEAN(I4198))="USCSH0000000","",VLOOKUP(I4198,'EZE Daily_With_BB CODES'!$H$3:$J$4445,3,0))</f>
        <v>#N/A</v>
      </c>
    </row>
    <row r="4199" ht="15" customHeight="1" s="4" customFormat="1">
      <c r="F4199" s="4">
        <f>'Enhanced Basket_AUTOLOAD'!H4198</f>
        <v>0</v>
      </c>
      <c r="G4199" s="4">
        <f>'Enhanced Basket_AUTOLOAD'!M4198</f>
        <v>0</v>
      </c>
      <c r="H4199" s="4">
        <f>'Enhanced Basket_AUTOLOAD'!O4198</f>
        <v>0</v>
      </c>
      <c r="I4199" s="4">
        <f>'Enhanced Basket_AUTOLOAD'!P4198</f>
        <v>0</v>
      </c>
      <c r="J4199" s="4">
        <f>'Enhanced Basket_AUTOLOAD'!Q4198</f>
        <v>0</v>
      </c>
      <c r="M4199" s="4" t="e">
        <f>IF(TRIM(CLEAN(I4199))="USCSH0000000","",VLOOKUP(I4199,'EZE Daily_With_BB CODES'!$H$3:$J$4445,3,0))</f>
        <v>#N/A</v>
      </c>
    </row>
    <row r="4200" ht="15" customHeight="1" s="4" customFormat="1">
      <c r="F4200" s="4">
        <f>'Enhanced Basket_AUTOLOAD'!H4199</f>
        <v>0</v>
      </c>
      <c r="G4200" s="4">
        <f>'Enhanced Basket_AUTOLOAD'!M4199</f>
        <v>0</v>
      </c>
      <c r="H4200" s="4">
        <f>'Enhanced Basket_AUTOLOAD'!O4199</f>
        <v>0</v>
      </c>
      <c r="I4200" s="4">
        <f>'Enhanced Basket_AUTOLOAD'!P4199</f>
        <v>0</v>
      </c>
      <c r="J4200" s="4">
        <f>'Enhanced Basket_AUTOLOAD'!Q4199</f>
        <v>0</v>
      </c>
      <c r="M4200" s="4" t="e">
        <f>IF(TRIM(CLEAN(I4200))="USCSH0000000","",VLOOKUP(I4200,'EZE Daily_With_BB CODES'!$H$3:$J$4445,3,0))</f>
        <v>#N/A</v>
      </c>
    </row>
    <row r="4201" ht="15" customHeight="1" s="4" customFormat="1">
      <c r="F4201" s="4">
        <f>'Enhanced Basket_AUTOLOAD'!H4200</f>
        <v>0</v>
      </c>
      <c r="G4201" s="4">
        <f>'Enhanced Basket_AUTOLOAD'!M4200</f>
        <v>0</v>
      </c>
      <c r="H4201" s="4">
        <f>'Enhanced Basket_AUTOLOAD'!O4200</f>
        <v>0</v>
      </c>
      <c r="I4201" s="4">
        <f>'Enhanced Basket_AUTOLOAD'!P4200</f>
        <v>0</v>
      </c>
      <c r="J4201" s="4">
        <f>'Enhanced Basket_AUTOLOAD'!Q4200</f>
        <v>0</v>
      </c>
      <c r="M4201" s="4" t="e">
        <f>IF(TRIM(CLEAN(I4201))="USCSH0000000","",VLOOKUP(I4201,'EZE Daily_With_BB CODES'!$H$3:$J$4445,3,0))</f>
        <v>#N/A</v>
      </c>
    </row>
    <row r="4202" ht="15" customHeight="1" s="4" customFormat="1">
      <c r="F4202" s="4">
        <f>'Enhanced Basket_AUTOLOAD'!H4201</f>
        <v>0</v>
      </c>
      <c r="G4202" s="4">
        <f>'Enhanced Basket_AUTOLOAD'!M4201</f>
        <v>0</v>
      </c>
      <c r="H4202" s="4">
        <f>'Enhanced Basket_AUTOLOAD'!O4201</f>
        <v>0</v>
      </c>
      <c r="I4202" s="4">
        <f>'Enhanced Basket_AUTOLOAD'!P4201</f>
        <v>0</v>
      </c>
      <c r="J4202" s="4">
        <f>'Enhanced Basket_AUTOLOAD'!Q4201</f>
        <v>0</v>
      </c>
      <c r="M4202" s="4" t="e">
        <f>IF(TRIM(CLEAN(I4202))="USCSH0000000","",VLOOKUP(I4202,'EZE Daily_With_BB CODES'!$H$3:$J$4445,3,0))</f>
        <v>#N/A</v>
      </c>
    </row>
    <row r="4203" ht="15" customHeight="1" s="4" customFormat="1">
      <c r="F4203" s="4">
        <f>'Enhanced Basket_AUTOLOAD'!H4202</f>
        <v>0</v>
      </c>
      <c r="G4203" s="4">
        <f>'Enhanced Basket_AUTOLOAD'!M4202</f>
        <v>0</v>
      </c>
      <c r="H4203" s="4">
        <f>'Enhanced Basket_AUTOLOAD'!O4202</f>
        <v>0</v>
      </c>
      <c r="I4203" s="4">
        <f>'Enhanced Basket_AUTOLOAD'!P4202</f>
        <v>0</v>
      </c>
      <c r="J4203" s="4">
        <f>'Enhanced Basket_AUTOLOAD'!Q4202</f>
        <v>0</v>
      </c>
      <c r="M4203" s="4" t="e">
        <f>IF(TRIM(CLEAN(I4203))="USCSH0000000","",VLOOKUP(I4203,'EZE Daily_With_BB CODES'!$H$3:$J$4445,3,0))</f>
        <v>#N/A</v>
      </c>
    </row>
    <row r="4204" ht="15" customHeight="1" s="4" customFormat="1">
      <c r="F4204" s="4">
        <f>'Enhanced Basket_AUTOLOAD'!H4203</f>
        <v>0</v>
      </c>
      <c r="G4204" s="4">
        <f>'Enhanced Basket_AUTOLOAD'!M4203</f>
        <v>0</v>
      </c>
      <c r="H4204" s="4">
        <f>'Enhanced Basket_AUTOLOAD'!O4203</f>
        <v>0</v>
      </c>
      <c r="I4204" s="4">
        <f>'Enhanced Basket_AUTOLOAD'!P4203</f>
        <v>0</v>
      </c>
      <c r="J4204" s="4">
        <f>'Enhanced Basket_AUTOLOAD'!Q4203</f>
        <v>0</v>
      </c>
      <c r="M4204" s="4" t="e">
        <f>IF(TRIM(CLEAN(I4204))="USCSH0000000","",VLOOKUP(I4204,'EZE Daily_With_BB CODES'!$H$3:$J$4445,3,0))</f>
        <v>#N/A</v>
      </c>
    </row>
    <row r="4205" ht="15" customHeight="1" s="4" customFormat="1">
      <c r="F4205" s="4">
        <f>'Enhanced Basket_AUTOLOAD'!H4204</f>
        <v>0</v>
      </c>
      <c r="G4205" s="4">
        <f>'Enhanced Basket_AUTOLOAD'!M4204</f>
        <v>0</v>
      </c>
      <c r="H4205" s="4">
        <f>'Enhanced Basket_AUTOLOAD'!O4204</f>
        <v>0</v>
      </c>
      <c r="I4205" s="4">
        <f>'Enhanced Basket_AUTOLOAD'!P4204</f>
        <v>0</v>
      </c>
      <c r="J4205" s="4">
        <f>'Enhanced Basket_AUTOLOAD'!Q4204</f>
        <v>0</v>
      </c>
      <c r="M4205" s="4" t="e">
        <f>IF(TRIM(CLEAN(I4205))="USCSH0000000","",VLOOKUP(I4205,'EZE Daily_With_BB CODES'!$H$3:$J$4445,3,0))</f>
        <v>#N/A</v>
      </c>
    </row>
    <row r="4206" ht="15" customHeight="1" s="4" customFormat="1">
      <c r="F4206" s="4">
        <f>'Enhanced Basket_AUTOLOAD'!H4205</f>
        <v>0</v>
      </c>
      <c r="G4206" s="4">
        <f>'Enhanced Basket_AUTOLOAD'!M4205</f>
        <v>0</v>
      </c>
      <c r="H4206" s="4">
        <f>'Enhanced Basket_AUTOLOAD'!O4205</f>
        <v>0</v>
      </c>
      <c r="I4206" s="4">
        <f>'Enhanced Basket_AUTOLOAD'!P4205</f>
        <v>0</v>
      </c>
      <c r="J4206" s="4">
        <f>'Enhanced Basket_AUTOLOAD'!Q4205</f>
        <v>0</v>
      </c>
      <c r="M4206" s="4" t="e">
        <f>IF(TRIM(CLEAN(I4206))="USCSH0000000","",VLOOKUP(I4206,'EZE Daily_With_BB CODES'!$H$3:$J$4445,3,0))</f>
        <v>#N/A</v>
      </c>
    </row>
    <row r="4207" ht="15" customHeight="1" s="4" customFormat="1">
      <c r="F4207" s="4">
        <f>'Enhanced Basket_AUTOLOAD'!H4206</f>
        <v>0</v>
      </c>
      <c r="G4207" s="4">
        <f>'Enhanced Basket_AUTOLOAD'!M4206</f>
        <v>0</v>
      </c>
      <c r="H4207" s="4">
        <f>'Enhanced Basket_AUTOLOAD'!O4206</f>
        <v>0</v>
      </c>
      <c r="I4207" s="4">
        <f>'Enhanced Basket_AUTOLOAD'!P4206</f>
        <v>0</v>
      </c>
      <c r="J4207" s="4">
        <f>'Enhanced Basket_AUTOLOAD'!Q4206</f>
        <v>0</v>
      </c>
      <c r="M4207" s="4" t="e">
        <f>IF(TRIM(CLEAN(I4207))="USCSH0000000","",VLOOKUP(I4207,'EZE Daily_With_BB CODES'!$H$3:$J$4445,3,0))</f>
        <v>#N/A</v>
      </c>
    </row>
    <row r="4208" ht="15" customHeight="1" s="4" customFormat="1">
      <c r="F4208" s="4">
        <f>'Enhanced Basket_AUTOLOAD'!H4207</f>
        <v>0</v>
      </c>
      <c r="G4208" s="4">
        <f>'Enhanced Basket_AUTOLOAD'!M4207</f>
        <v>0</v>
      </c>
      <c r="H4208" s="4">
        <f>'Enhanced Basket_AUTOLOAD'!O4207</f>
        <v>0</v>
      </c>
      <c r="I4208" s="4">
        <f>'Enhanced Basket_AUTOLOAD'!P4207</f>
        <v>0</v>
      </c>
      <c r="J4208" s="4">
        <f>'Enhanced Basket_AUTOLOAD'!Q4207</f>
        <v>0</v>
      </c>
      <c r="M4208" s="4" t="e">
        <f>IF(TRIM(CLEAN(I4208))="USCSH0000000","",VLOOKUP(I4208,'EZE Daily_With_BB CODES'!$H$3:$J$4445,3,0))</f>
        <v>#N/A</v>
      </c>
    </row>
    <row r="4209" ht="15" customHeight="1" s="4" customFormat="1">
      <c r="F4209" s="4">
        <f>'Enhanced Basket_AUTOLOAD'!H4208</f>
        <v>0</v>
      </c>
      <c r="G4209" s="4">
        <f>'Enhanced Basket_AUTOLOAD'!M4208</f>
        <v>0</v>
      </c>
      <c r="H4209" s="4">
        <f>'Enhanced Basket_AUTOLOAD'!O4208</f>
        <v>0</v>
      </c>
      <c r="I4209" s="4">
        <f>'Enhanced Basket_AUTOLOAD'!P4208</f>
        <v>0</v>
      </c>
      <c r="J4209" s="4">
        <f>'Enhanced Basket_AUTOLOAD'!Q4208</f>
        <v>0</v>
      </c>
      <c r="M4209" s="4" t="e">
        <f>IF(TRIM(CLEAN(I4209))="USCSH0000000","",VLOOKUP(I4209,'EZE Daily_With_BB CODES'!$H$3:$J$4445,3,0))</f>
        <v>#N/A</v>
      </c>
    </row>
    <row r="4210" ht="15" customHeight="1" s="4" customFormat="1">
      <c r="F4210" s="4">
        <f>'Enhanced Basket_AUTOLOAD'!H4209</f>
        <v>0</v>
      </c>
      <c r="G4210" s="4">
        <f>'Enhanced Basket_AUTOLOAD'!M4209</f>
        <v>0</v>
      </c>
      <c r="H4210" s="4">
        <f>'Enhanced Basket_AUTOLOAD'!O4209</f>
        <v>0</v>
      </c>
      <c r="I4210" s="4">
        <f>'Enhanced Basket_AUTOLOAD'!P4209</f>
        <v>0</v>
      </c>
      <c r="J4210" s="4">
        <f>'Enhanced Basket_AUTOLOAD'!Q4209</f>
        <v>0</v>
      </c>
      <c r="M4210" s="4" t="e">
        <f>IF(TRIM(CLEAN(I4210))="USCSH0000000","",VLOOKUP(I4210,'EZE Daily_With_BB CODES'!$H$3:$J$4445,3,0))</f>
        <v>#N/A</v>
      </c>
    </row>
    <row r="4211" ht="15" customHeight="1" s="4" customFormat="1">
      <c r="F4211" s="4">
        <f>'Enhanced Basket_AUTOLOAD'!H4210</f>
        <v>0</v>
      </c>
      <c r="G4211" s="4">
        <f>'Enhanced Basket_AUTOLOAD'!M4210</f>
        <v>0</v>
      </c>
      <c r="H4211" s="4">
        <f>'Enhanced Basket_AUTOLOAD'!O4210</f>
        <v>0</v>
      </c>
      <c r="I4211" s="4">
        <f>'Enhanced Basket_AUTOLOAD'!P4210</f>
        <v>0</v>
      </c>
      <c r="J4211" s="4">
        <f>'Enhanced Basket_AUTOLOAD'!Q4210</f>
        <v>0</v>
      </c>
      <c r="M4211" s="4" t="e">
        <f>IF(TRIM(CLEAN(I4211))="USCSH0000000","",VLOOKUP(I4211,'EZE Daily_With_BB CODES'!$H$3:$J$4445,3,0))</f>
        <v>#N/A</v>
      </c>
    </row>
    <row r="4212" ht="15" customHeight="1" s="4" customFormat="1">
      <c r="F4212" s="4">
        <f>'Enhanced Basket_AUTOLOAD'!H4211</f>
        <v>0</v>
      </c>
      <c r="G4212" s="4">
        <f>'Enhanced Basket_AUTOLOAD'!M4211</f>
        <v>0</v>
      </c>
      <c r="H4212" s="4">
        <f>'Enhanced Basket_AUTOLOAD'!O4211</f>
        <v>0</v>
      </c>
      <c r="I4212" s="4">
        <f>'Enhanced Basket_AUTOLOAD'!P4211</f>
        <v>0</v>
      </c>
      <c r="J4212" s="4">
        <f>'Enhanced Basket_AUTOLOAD'!Q4211</f>
        <v>0</v>
      </c>
      <c r="M4212" s="4" t="e">
        <f>IF(TRIM(CLEAN(I4212))="USCSH0000000","",VLOOKUP(I4212,'EZE Daily_With_BB CODES'!$H$3:$J$4445,3,0))</f>
        <v>#N/A</v>
      </c>
    </row>
    <row r="4213" ht="15" customHeight="1" s="4" customFormat="1">
      <c r="F4213" s="4">
        <f>'Enhanced Basket_AUTOLOAD'!H4212</f>
        <v>0</v>
      </c>
      <c r="G4213" s="4">
        <f>'Enhanced Basket_AUTOLOAD'!M4212</f>
        <v>0</v>
      </c>
      <c r="H4213" s="4">
        <f>'Enhanced Basket_AUTOLOAD'!O4212</f>
        <v>0</v>
      </c>
      <c r="I4213" s="4">
        <f>'Enhanced Basket_AUTOLOAD'!P4212</f>
        <v>0</v>
      </c>
      <c r="J4213" s="4">
        <f>'Enhanced Basket_AUTOLOAD'!Q4212</f>
        <v>0</v>
      </c>
      <c r="M4213" s="4" t="e">
        <f>IF(TRIM(CLEAN(I4213))="USCSH0000000","",VLOOKUP(I4213,'EZE Daily_With_BB CODES'!$H$3:$J$4445,3,0))</f>
        <v>#N/A</v>
      </c>
    </row>
    <row r="4214" ht="15" customHeight="1" s="4" customFormat="1">
      <c r="F4214" s="4">
        <f>'Enhanced Basket_AUTOLOAD'!H4213</f>
        <v>0</v>
      </c>
      <c r="G4214" s="4">
        <f>'Enhanced Basket_AUTOLOAD'!M4213</f>
        <v>0</v>
      </c>
      <c r="H4214" s="4">
        <f>'Enhanced Basket_AUTOLOAD'!O4213</f>
        <v>0</v>
      </c>
      <c r="I4214" s="4">
        <f>'Enhanced Basket_AUTOLOAD'!P4213</f>
        <v>0</v>
      </c>
      <c r="J4214" s="4">
        <f>'Enhanced Basket_AUTOLOAD'!Q4213</f>
        <v>0</v>
      </c>
      <c r="M4214" s="4" t="e">
        <f>IF(TRIM(CLEAN(I4214))="USCSH0000000","",VLOOKUP(I4214,'EZE Daily_With_BB CODES'!$H$3:$J$4445,3,0))</f>
        <v>#N/A</v>
      </c>
    </row>
    <row r="4215" ht="15" customHeight="1" s="4" customFormat="1">
      <c r="F4215" s="4">
        <f>'Enhanced Basket_AUTOLOAD'!H4214</f>
        <v>0</v>
      </c>
      <c r="G4215" s="4">
        <f>'Enhanced Basket_AUTOLOAD'!M4214</f>
        <v>0</v>
      </c>
      <c r="H4215" s="4">
        <f>'Enhanced Basket_AUTOLOAD'!O4214</f>
        <v>0</v>
      </c>
      <c r="I4215" s="4">
        <f>'Enhanced Basket_AUTOLOAD'!P4214</f>
        <v>0</v>
      </c>
      <c r="J4215" s="4">
        <f>'Enhanced Basket_AUTOLOAD'!Q4214</f>
        <v>0</v>
      </c>
      <c r="M4215" s="4" t="e">
        <f>IF(TRIM(CLEAN(I4215))="USCSH0000000","",VLOOKUP(I4215,'EZE Daily_With_BB CODES'!$H$3:$J$4445,3,0))</f>
        <v>#N/A</v>
      </c>
    </row>
    <row r="4216" ht="15" customHeight="1" s="4" customFormat="1">
      <c r="F4216" s="4">
        <f>'Enhanced Basket_AUTOLOAD'!H4215</f>
        <v>0</v>
      </c>
      <c r="G4216" s="4">
        <f>'Enhanced Basket_AUTOLOAD'!M4215</f>
        <v>0</v>
      </c>
      <c r="H4216" s="4">
        <f>'Enhanced Basket_AUTOLOAD'!O4215</f>
        <v>0</v>
      </c>
      <c r="I4216" s="4">
        <f>'Enhanced Basket_AUTOLOAD'!P4215</f>
        <v>0</v>
      </c>
      <c r="J4216" s="4">
        <f>'Enhanced Basket_AUTOLOAD'!Q4215</f>
        <v>0</v>
      </c>
      <c r="M4216" s="4" t="e">
        <f>IF(TRIM(CLEAN(I4216))="USCSH0000000","",VLOOKUP(I4216,'EZE Daily_With_BB CODES'!$H$3:$J$4445,3,0))</f>
        <v>#N/A</v>
      </c>
    </row>
    <row r="4217" ht="15" customHeight="1" s="4" customFormat="1">
      <c r="F4217" s="4">
        <f>'Enhanced Basket_AUTOLOAD'!H4216</f>
        <v>0</v>
      </c>
      <c r="G4217" s="4">
        <f>'Enhanced Basket_AUTOLOAD'!M4216</f>
        <v>0</v>
      </c>
      <c r="H4217" s="4">
        <f>'Enhanced Basket_AUTOLOAD'!O4216</f>
        <v>0</v>
      </c>
      <c r="I4217" s="4">
        <f>'Enhanced Basket_AUTOLOAD'!P4216</f>
        <v>0</v>
      </c>
      <c r="J4217" s="4">
        <f>'Enhanced Basket_AUTOLOAD'!Q4216</f>
        <v>0</v>
      </c>
      <c r="M4217" s="4" t="e">
        <f>IF(TRIM(CLEAN(I4217))="USCSH0000000","",VLOOKUP(I4217,'EZE Daily_With_BB CODES'!$H$3:$J$4445,3,0))</f>
        <v>#N/A</v>
      </c>
    </row>
    <row r="4218" ht="15" customHeight="1" s="4" customFormat="1">
      <c r="F4218" s="4">
        <f>'Enhanced Basket_AUTOLOAD'!H4217</f>
        <v>0</v>
      </c>
      <c r="G4218" s="4">
        <f>'Enhanced Basket_AUTOLOAD'!M4217</f>
        <v>0</v>
      </c>
      <c r="H4218" s="4">
        <f>'Enhanced Basket_AUTOLOAD'!O4217</f>
        <v>0</v>
      </c>
      <c r="I4218" s="4">
        <f>'Enhanced Basket_AUTOLOAD'!P4217</f>
        <v>0</v>
      </c>
      <c r="J4218" s="4">
        <f>'Enhanced Basket_AUTOLOAD'!Q4217</f>
        <v>0</v>
      </c>
      <c r="M4218" s="4" t="e">
        <f>IF(TRIM(CLEAN(I4218))="USCSH0000000","",VLOOKUP(I4218,'EZE Daily_With_BB CODES'!$H$3:$J$4445,3,0))</f>
        <v>#N/A</v>
      </c>
    </row>
    <row r="4219" ht="15" customHeight="1" s="4" customFormat="1">
      <c r="F4219" s="4">
        <f>'Enhanced Basket_AUTOLOAD'!H4218</f>
        <v>0</v>
      </c>
      <c r="G4219" s="4">
        <f>'Enhanced Basket_AUTOLOAD'!M4218</f>
        <v>0</v>
      </c>
      <c r="H4219" s="4">
        <f>'Enhanced Basket_AUTOLOAD'!O4218</f>
        <v>0</v>
      </c>
      <c r="I4219" s="4">
        <f>'Enhanced Basket_AUTOLOAD'!P4218</f>
        <v>0</v>
      </c>
      <c r="J4219" s="4">
        <f>'Enhanced Basket_AUTOLOAD'!Q4218</f>
        <v>0</v>
      </c>
      <c r="M4219" s="4" t="e">
        <f>IF(TRIM(CLEAN(I4219))="USCSH0000000","",VLOOKUP(I4219,'EZE Daily_With_BB CODES'!$H$3:$J$4445,3,0))</f>
        <v>#N/A</v>
      </c>
    </row>
    <row r="4220" ht="15" customHeight="1" s="4" customFormat="1">
      <c r="F4220" s="4">
        <f>'Enhanced Basket_AUTOLOAD'!H4219</f>
        <v>0</v>
      </c>
      <c r="G4220" s="4">
        <f>'Enhanced Basket_AUTOLOAD'!M4219</f>
        <v>0</v>
      </c>
      <c r="H4220" s="4">
        <f>'Enhanced Basket_AUTOLOAD'!O4219</f>
        <v>0</v>
      </c>
      <c r="I4220" s="4">
        <f>'Enhanced Basket_AUTOLOAD'!P4219</f>
        <v>0</v>
      </c>
      <c r="J4220" s="4">
        <f>'Enhanced Basket_AUTOLOAD'!Q4219</f>
        <v>0</v>
      </c>
      <c r="M4220" s="4" t="e">
        <f>IF(TRIM(CLEAN(I4220))="USCSH0000000","",VLOOKUP(I4220,'EZE Daily_With_BB CODES'!$H$3:$J$4445,3,0))</f>
        <v>#N/A</v>
      </c>
    </row>
    <row r="4221" ht="15" customHeight="1" s="4" customFormat="1">
      <c r="F4221" s="4">
        <f>'Enhanced Basket_AUTOLOAD'!H4220</f>
        <v>0</v>
      </c>
      <c r="G4221" s="4">
        <f>'Enhanced Basket_AUTOLOAD'!M4220</f>
        <v>0</v>
      </c>
      <c r="H4221" s="4">
        <f>'Enhanced Basket_AUTOLOAD'!O4220</f>
        <v>0</v>
      </c>
      <c r="I4221" s="4">
        <f>'Enhanced Basket_AUTOLOAD'!P4220</f>
        <v>0</v>
      </c>
      <c r="J4221" s="4">
        <f>'Enhanced Basket_AUTOLOAD'!Q4220</f>
        <v>0</v>
      </c>
      <c r="M4221" s="4" t="e">
        <f>IF(TRIM(CLEAN(I4221))="USCSH0000000","",VLOOKUP(I4221,'EZE Daily_With_BB CODES'!$H$3:$J$4445,3,0))</f>
        <v>#N/A</v>
      </c>
    </row>
    <row r="4222" ht="15" customHeight="1" s="4" customFormat="1">
      <c r="F4222" s="4">
        <f>'Enhanced Basket_AUTOLOAD'!H4221</f>
        <v>0</v>
      </c>
      <c r="G4222" s="4">
        <f>'Enhanced Basket_AUTOLOAD'!M4221</f>
        <v>0</v>
      </c>
      <c r="H4222" s="4">
        <f>'Enhanced Basket_AUTOLOAD'!O4221</f>
        <v>0</v>
      </c>
      <c r="I4222" s="4">
        <f>'Enhanced Basket_AUTOLOAD'!P4221</f>
        <v>0</v>
      </c>
      <c r="J4222" s="4">
        <f>'Enhanced Basket_AUTOLOAD'!Q4221</f>
        <v>0</v>
      </c>
      <c r="M4222" s="4" t="e">
        <f>IF(TRIM(CLEAN(I4222))="USCSH0000000","",VLOOKUP(I4222,'EZE Daily_With_BB CODES'!$H$3:$J$4445,3,0))</f>
        <v>#N/A</v>
      </c>
    </row>
    <row r="4223" ht="15" customHeight="1" s="4" customFormat="1">
      <c r="F4223" s="4">
        <f>'Enhanced Basket_AUTOLOAD'!H4222</f>
        <v>0</v>
      </c>
      <c r="G4223" s="4">
        <f>'Enhanced Basket_AUTOLOAD'!M4222</f>
        <v>0</v>
      </c>
      <c r="H4223" s="4">
        <f>'Enhanced Basket_AUTOLOAD'!O4222</f>
        <v>0</v>
      </c>
      <c r="I4223" s="4">
        <f>'Enhanced Basket_AUTOLOAD'!P4222</f>
        <v>0</v>
      </c>
      <c r="J4223" s="4">
        <f>'Enhanced Basket_AUTOLOAD'!Q4222</f>
        <v>0</v>
      </c>
      <c r="M4223" s="4" t="e">
        <f>IF(TRIM(CLEAN(I4223))="USCSH0000000","",VLOOKUP(I4223,'EZE Daily_With_BB CODES'!$H$3:$J$4445,3,0))</f>
        <v>#N/A</v>
      </c>
    </row>
    <row r="4224" ht="15" customHeight="1" s="4" customFormat="1">
      <c r="F4224" s="4">
        <f>'Enhanced Basket_AUTOLOAD'!H4223</f>
        <v>0</v>
      </c>
      <c r="G4224" s="4">
        <f>'Enhanced Basket_AUTOLOAD'!M4223</f>
        <v>0</v>
      </c>
      <c r="H4224" s="4">
        <f>'Enhanced Basket_AUTOLOAD'!O4223</f>
        <v>0</v>
      </c>
      <c r="I4224" s="4">
        <f>'Enhanced Basket_AUTOLOAD'!P4223</f>
        <v>0</v>
      </c>
      <c r="J4224" s="4">
        <f>'Enhanced Basket_AUTOLOAD'!Q4223</f>
        <v>0</v>
      </c>
      <c r="M4224" s="4" t="e">
        <f>IF(TRIM(CLEAN(I4224))="USCSH0000000","",VLOOKUP(I4224,'EZE Daily_With_BB CODES'!$H$3:$J$4445,3,0))</f>
        <v>#N/A</v>
      </c>
    </row>
    <row r="4225" ht="15" customHeight="1" s="4" customFormat="1">
      <c r="F4225" s="4">
        <f>'Enhanced Basket_AUTOLOAD'!H4224</f>
        <v>0</v>
      </c>
      <c r="G4225" s="4">
        <f>'Enhanced Basket_AUTOLOAD'!M4224</f>
        <v>0</v>
      </c>
      <c r="H4225" s="4">
        <f>'Enhanced Basket_AUTOLOAD'!O4224</f>
        <v>0</v>
      </c>
      <c r="I4225" s="4">
        <f>'Enhanced Basket_AUTOLOAD'!P4224</f>
        <v>0</v>
      </c>
      <c r="J4225" s="4">
        <f>'Enhanced Basket_AUTOLOAD'!Q4224</f>
        <v>0</v>
      </c>
      <c r="M4225" s="4" t="e">
        <f>IF(TRIM(CLEAN(I4225))="USCSH0000000","",VLOOKUP(I4225,'EZE Daily_With_BB CODES'!$H$3:$J$4445,3,0))</f>
        <v>#N/A</v>
      </c>
    </row>
    <row r="4226" ht="15" customHeight="1" s="4" customFormat="1">
      <c r="F4226" s="4">
        <f>'Enhanced Basket_AUTOLOAD'!H4225</f>
        <v>0</v>
      </c>
      <c r="G4226" s="4">
        <f>'Enhanced Basket_AUTOLOAD'!M4225</f>
        <v>0</v>
      </c>
      <c r="H4226" s="4">
        <f>'Enhanced Basket_AUTOLOAD'!O4225</f>
        <v>0</v>
      </c>
      <c r="I4226" s="4">
        <f>'Enhanced Basket_AUTOLOAD'!P4225</f>
        <v>0</v>
      </c>
      <c r="J4226" s="4">
        <f>'Enhanced Basket_AUTOLOAD'!Q4225</f>
        <v>0</v>
      </c>
      <c r="M4226" s="4" t="e">
        <f>IF(TRIM(CLEAN(I4226))="USCSH0000000","",VLOOKUP(I4226,'EZE Daily_With_BB CODES'!$H$3:$J$4445,3,0))</f>
        <v>#N/A</v>
      </c>
    </row>
    <row r="4227" ht="15" customHeight="1" s="4" customFormat="1">
      <c r="F4227" s="4">
        <f>'Enhanced Basket_AUTOLOAD'!H4226</f>
        <v>0</v>
      </c>
      <c r="G4227" s="4">
        <f>'Enhanced Basket_AUTOLOAD'!M4226</f>
        <v>0</v>
      </c>
      <c r="H4227" s="4">
        <f>'Enhanced Basket_AUTOLOAD'!O4226</f>
        <v>0</v>
      </c>
      <c r="I4227" s="4">
        <f>'Enhanced Basket_AUTOLOAD'!P4226</f>
        <v>0</v>
      </c>
      <c r="J4227" s="4">
        <f>'Enhanced Basket_AUTOLOAD'!Q4226</f>
        <v>0</v>
      </c>
      <c r="M4227" s="4" t="e">
        <f>IF(TRIM(CLEAN(I4227))="USCSH0000000","",VLOOKUP(I4227,'EZE Daily_With_BB CODES'!$H$3:$J$4445,3,0))</f>
        <v>#N/A</v>
      </c>
    </row>
    <row r="4228" ht="15" customHeight="1" s="4" customFormat="1">
      <c r="F4228" s="4">
        <f>'Enhanced Basket_AUTOLOAD'!H4227</f>
        <v>0</v>
      </c>
      <c r="G4228" s="4">
        <f>'Enhanced Basket_AUTOLOAD'!M4227</f>
        <v>0</v>
      </c>
      <c r="H4228" s="4">
        <f>'Enhanced Basket_AUTOLOAD'!O4227</f>
        <v>0</v>
      </c>
      <c r="I4228" s="4">
        <f>'Enhanced Basket_AUTOLOAD'!P4227</f>
        <v>0</v>
      </c>
      <c r="J4228" s="4">
        <f>'Enhanced Basket_AUTOLOAD'!Q4227</f>
        <v>0</v>
      </c>
      <c r="M4228" s="4" t="e">
        <f>IF(TRIM(CLEAN(I4228))="USCSH0000000","",VLOOKUP(I4228,'EZE Daily_With_BB CODES'!$H$3:$J$4445,3,0))</f>
        <v>#N/A</v>
      </c>
    </row>
    <row r="4229" ht="15" customHeight="1" s="4" customFormat="1">
      <c r="F4229" s="4">
        <f>'Enhanced Basket_AUTOLOAD'!H4228</f>
        <v>0</v>
      </c>
      <c r="G4229" s="4">
        <f>'Enhanced Basket_AUTOLOAD'!M4228</f>
        <v>0</v>
      </c>
      <c r="H4229" s="4">
        <f>'Enhanced Basket_AUTOLOAD'!O4228</f>
        <v>0</v>
      </c>
      <c r="I4229" s="4">
        <f>'Enhanced Basket_AUTOLOAD'!P4228</f>
        <v>0</v>
      </c>
      <c r="J4229" s="4">
        <f>'Enhanced Basket_AUTOLOAD'!Q4228</f>
        <v>0</v>
      </c>
      <c r="M4229" s="4" t="e">
        <f>IF(TRIM(CLEAN(I4229))="USCSH0000000","",VLOOKUP(I4229,'EZE Daily_With_BB CODES'!$H$3:$J$4445,3,0))</f>
        <v>#N/A</v>
      </c>
    </row>
    <row r="4230" ht="15" customHeight="1" s="4" customFormat="1">
      <c r="F4230" s="4">
        <f>'Enhanced Basket_AUTOLOAD'!H4229</f>
        <v>0</v>
      </c>
      <c r="G4230" s="4">
        <f>'Enhanced Basket_AUTOLOAD'!M4229</f>
        <v>0</v>
      </c>
      <c r="H4230" s="4">
        <f>'Enhanced Basket_AUTOLOAD'!O4229</f>
        <v>0</v>
      </c>
      <c r="I4230" s="4">
        <f>'Enhanced Basket_AUTOLOAD'!P4229</f>
        <v>0</v>
      </c>
      <c r="J4230" s="4">
        <f>'Enhanced Basket_AUTOLOAD'!Q4229</f>
        <v>0</v>
      </c>
      <c r="M4230" s="4" t="e">
        <f>IF(TRIM(CLEAN(I4230))="USCSH0000000","",VLOOKUP(I4230,'EZE Daily_With_BB CODES'!$H$3:$J$4445,3,0))</f>
        <v>#N/A</v>
      </c>
    </row>
    <row r="4231" ht="15" customHeight="1" s="4" customFormat="1">
      <c r="F4231" s="4">
        <f>'Enhanced Basket_AUTOLOAD'!H4230</f>
        <v>0</v>
      </c>
      <c r="G4231" s="4">
        <f>'Enhanced Basket_AUTOLOAD'!M4230</f>
        <v>0</v>
      </c>
      <c r="H4231" s="4">
        <f>'Enhanced Basket_AUTOLOAD'!O4230</f>
        <v>0</v>
      </c>
      <c r="I4231" s="4">
        <f>'Enhanced Basket_AUTOLOAD'!P4230</f>
        <v>0</v>
      </c>
      <c r="J4231" s="4">
        <f>'Enhanced Basket_AUTOLOAD'!Q4230</f>
        <v>0</v>
      </c>
      <c r="M4231" s="4" t="e">
        <f>IF(TRIM(CLEAN(I4231))="USCSH0000000","",VLOOKUP(I4231,'EZE Daily_With_BB CODES'!$H$3:$J$4445,3,0))</f>
        <v>#N/A</v>
      </c>
    </row>
    <row r="4232" ht="15" customHeight="1" s="4" customFormat="1">
      <c r="F4232" s="4">
        <f>'Enhanced Basket_AUTOLOAD'!H4231</f>
        <v>0</v>
      </c>
      <c r="G4232" s="4">
        <f>'Enhanced Basket_AUTOLOAD'!M4231</f>
        <v>0</v>
      </c>
      <c r="H4232" s="4">
        <f>'Enhanced Basket_AUTOLOAD'!O4231</f>
        <v>0</v>
      </c>
      <c r="I4232" s="4">
        <f>'Enhanced Basket_AUTOLOAD'!P4231</f>
        <v>0</v>
      </c>
      <c r="J4232" s="4">
        <f>'Enhanced Basket_AUTOLOAD'!Q4231</f>
        <v>0</v>
      </c>
      <c r="M4232" s="4" t="e">
        <f>IF(TRIM(CLEAN(I4232))="USCSH0000000","",VLOOKUP(I4232,'EZE Daily_With_BB CODES'!$H$3:$J$4445,3,0))</f>
        <v>#N/A</v>
      </c>
    </row>
    <row r="4233" ht="15" customHeight="1" s="4" customFormat="1">
      <c r="F4233" s="4">
        <f>'Enhanced Basket_AUTOLOAD'!H4232</f>
        <v>0</v>
      </c>
      <c r="G4233" s="4">
        <f>'Enhanced Basket_AUTOLOAD'!M4232</f>
        <v>0</v>
      </c>
      <c r="H4233" s="4">
        <f>'Enhanced Basket_AUTOLOAD'!O4232</f>
        <v>0</v>
      </c>
      <c r="I4233" s="4">
        <f>'Enhanced Basket_AUTOLOAD'!P4232</f>
        <v>0</v>
      </c>
      <c r="J4233" s="4">
        <f>'Enhanced Basket_AUTOLOAD'!Q4232</f>
        <v>0</v>
      </c>
      <c r="M4233" s="4" t="e">
        <f>IF(TRIM(CLEAN(I4233))="USCSH0000000","",VLOOKUP(I4233,'EZE Daily_With_BB CODES'!$H$3:$J$4445,3,0))</f>
        <v>#N/A</v>
      </c>
    </row>
    <row r="4234" ht="15" customHeight="1" s="4" customFormat="1">
      <c r="F4234" s="4">
        <f>'Enhanced Basket_AUTOLOAD'!H4233</f>
        <v>0</v>
      </c>
      <c r="G4234" s="4">
        <f>'Enhanced Basket_AUTOLOAD'!M4233</f>
        <v>0</v>
      </c>
      <c r="H4234" s="4">
        <f>'Enhanced Basket_AUTOLOAD'!O4233</f>
        <v>0</v>
      </c>
      <c r="I4234" s="4">
        <f>'Enhanced Basket_AUTOLOAD'!P4233</f>
        <v>0</v>
      </c>
      <c r="J4234" s="4">
        <f>'Enhanced Basket_AUTOLOAD'!Q4233</f>
        <v>0</v>
      </c>
      <c r="M4234" s="4" t="e">
        <f>IF(TRIM(CLEAN(I4234))="USCSH0000000","",VLOOKUP(I4234,'EZE Daily_With_BB CODES'!$H$3:$J$4445,3,0))</f>
        <v>#N/A</v>
      </c>
    </row>
    <row r="4235" ht="15" customHeight="1" s="4" customFormat="1">
      <c r="F4235" s="4">
        <f>'Enhanced Basket_AUTOLOAD'!H4234</f>
        <v>0</v>
      </c>
      <c r="G4235" s="4">
        <f>'Enhanced Basket_AUTOLOAD'!M4234</f>
        <v>0</v>
      </c>
      <c r="H4235" s="4">
        <f>'Enhanced Basket_AUTOLOAD'!O4234</f>
        <v>0</v>
      </c>
      <c r="I4235" s="4">
        <f>'Enhanced Basket_AUTOLOAD'!P4234</f>
        <v>0</v>
      </c>
      <c r="J4235" s="4">
        <f>'Enhanced Basket_AUTOLOAD'!Q4234</f>
        <v>0</v>
      </c>
      <c r="M4235" s="4" t="e">
        <f>IF(TRIM(CLEAN(I4235))="USCSH0000000","",VLOOKUP(I4235,'EZE Daily_With_BB CODES'!$H$3:$J$4445,3,0))</f>
        <v>#N/A</v>
      </c>
    </row>
    <row r="4236" ht="15" customHeight="1" s="4" customFormat="1">
      <c r="F4236" s="4">
        <f>'Enhanced Basket_AUTOLOAD'!H4235</f>
        <v>0</v>
      </c>
      <c r="G4236" s="4">
        <f>'Enhanced Basket_AUTOLOAD'!M4235</f>
        <v>0</v>
      </c>
      <c r="H4236" s="4">
        <f>'Enhanced Basket_AUTOLOAD'!O4235</f>
        <v>0</v>
      </c>
      <c r="I4236" s="4">
        <f>'Enhanced Basket_AUTOLOAD'!P4235</f>
        <v>0</v>
      </c>
      <c r="J4236" s="4">
        <f>'Enhanced Basket_AUTOLOAD'!Q4235</f>
        <v>0</v>
      </c>
      <c r="M4236" s="4" t="e">
        <f>IF(TRIM(CLEAN(I4236))="USCSH0000000","",VLOOKUP(I4236,'EZE Daily_With_BB CODES'!$H$3:$J$4445,3,0))</f>
        <v>#N/A</v>
      </c>
    </row>
    <row r="4237" ht="15" customHeight="1" s="4" customFormat="1">
      <c r="F4237" s="4">
        <f>'Enhanced Basket_AUTOLOAD'!H4236</f>
        <v>0</v>
      </c>
      <c r="G4237" s="4">
        <f>'Enhanced Basket_AUTOLOAD'!M4236</f>
        <v>0</v>
      </c>
      <c r="H4237" s="4">
        <f>'Enhanced Basket_AUTOLOAD'!O4236</f>
        <v>0</v>
      </c>
      <c r="I4237" s="4">
        <f>'Enhanced Basket_AUTOLOAD'!P4236</f>
        <v>0</v>
      </c>
      <c r="J4237" s="4">
        <f>'Enhanced Basket_AUTOLOAD'!Q4236</f>
        <v>0</v>
      </c>
      <c r="M4237" s="4" t="e">
        <f>IF(TRIM(CLEAN(I4237))="USCSH0000000","",VLOOKUP(I4237,'EZE Daily_With_BB CODES'!$H$3:$J$4445,3,0))</f>
        <v>#N/A</v>
      </c>
    </row>
    <row r="4238" ht="15" customHeight="1" s="4" customFormat="1">
      <c r="F4238" s="4">
        <f>'Enhanced Basket_AUTOLOAD'!H4237</f>
        <v>0</v>
      </c>
      <c r="G4238" s="4">
        <f>'Enhanced Basket_AUTOLOAD'!M4237</f>
        <v>0</v>
      </c>
      <c r="H4238" s="4">
        <f>'Enhanced Basket_AUTOLOAD'!O4237</f>
        <v>0</v>
      </c>
      <c r="I4238" s="4">
        <f>'Enhanced Basket_AUTOLOAD'!P4237</f>
        <v>0</v>
      </c>
      <c r="J4238" s="4">
        <f>'Enhanced Basket_AUTOLOAD'!Q4237</f>
        <v>0</v>
      </c>
      <c r="M4238" s="4" t="e">
        <f>IF(TRIM(CLEAN(I4238))="USCSH0000000","",VLOOKUP(I4238,'EZE Daily_With_BB CODES'!$H$3:$J$4445,3,0))</f>
        <v>#N/A</v>
      </c>
    </row>
    <row r="4239" ht="15" customHeight="1" s="4" customFormat="1">
      <c r="F4239" s="4">
        <f>'Enhanced Basket_AUTOLOAD'!H4238</f>
        <v>0</v>
      </c>
      <c r="G4239" s="4">
        <f>'Enhanced Basket_AUTOLOAD'!M4238</f>
        <v>0</v>
      </c>
      <c r="H4239" s="4">
        <f>'Enhanced Basket_AUTOLOAD'!O4238</f>
        <v>0</v>
      </c>
      <c r="I4239" s="4">
        <f>'Enhanced Basket_AUTOLOAD'!P4238</f>
        <v>0</v>
      </c>
      <c r="J4239" s="4">
        <f>'Enhanced Basket_AUTOLOAD'!Q4238</f>
        <v>0</v>
      </c>
      <c r="M4239" s="4" t="e">
        <f>IF(TRIM(CLEAN(I4239))="USCSH0000000","",VLOOKUP(I4239,'EZE Daily_With_BB CODES'!$H$3:$J$4445,3,0))</f>
        <v>#N/A</v>
      </c>
    </row>
    <row r="4240" ht="15" customHeight="1" s="4" customFormat="1">
      <c r="F4240" s="4">
        <f>'Enhanced Basket_AUTOLOAD'!H4239</f>
        <v>0</v>
      </c>
      <c r="G4240" s="4">
        <f>'Enhanced Basket_AUTOLOAD'!M4239</f>
        <v>0</v>
      </c>
      <c r="H4240" s="4">
        <f>'Enhanced Basket_AUTOLOAD'!O4239</f>
        <v>0</v>
      </c>
      <c r="I4240" s="4">
        <f>'Enhanced Basket_AUTOLOAD'!P4239</f>
        <v>0</v>
      </c>
      <c r="J4240" s="4">
        <f>'Enhanced Basket_AUTOLOAD'!Q4239</f>
        <v>0</v>
      </c>
      <c r="M4240" s="4" t="e">
        <f>IF(TRIM(CLEAN(I4240))="USCSH0000000","",VLOOKUP(I4240,'EZE Daily_With_BB CODES'!$H$3:$J$4445,3,0))</f>
        <v>#N/A</v>
      </c>
    </row>
    <row r="4241" ht="15" customHeight="1" s="4" customFormat="1">
      <c r="F4241" s="4">
        <f>'Enhanced Basket_AUTOLOAD'!H4240</f>
        <v>0</v>
      </c>
      <c r="G4241" s="4">
        <f>'Enhanced Basket_AUTOLOAD'!M4240</f>
        <v>0</v>
      </c>
      <c r="H4241" s="4">
        <f>'Enhanced Basket_AUTOLOAD'!O4240</f>
        <v>0</v>
      </c>
      <c r="I4241" s="4">
        <f>'Enhanced Basket_AUTOLOAD'!P4240</f>
        <v>0</v>
      </c>
      <c r="J4241" s="4">
        <f>'Enhanced Basket_AUTOLOAD'!Q4240</f>
        <v>0</v>
      </c>
      <c r="M4241" s="4" t="e">
        <f>IF(TRIM(CLEAN(I4241))="USCSH0000000","",VLOOKUP(I4241,'EZE Daily_With_BB CODES'!$H$3:$J$4445,3,0))</f>
        <v>#N/A</v>
      </c>
    </row>
    <row r="4242" ht="15" customHeight="1" s="4" customFormat="1">
      <c r="F4242" s="4">
        <f>'Enhanced Basket_AUTOLOAD'!H4241</f>
        <v>0</v>
      </c>
      <c r="G4242" s="4">
        <f>'Enhanced Basket_AUTOLOAD'!M4241</f>
        <v>0</v>
      </c>
      <c r="H4242" s="4">
        <f>'Enhanced Basket_AUTOLOAD'!O4241</f>
        <v>0</v>
      </c>
      <c r="I4242" s="4">
        <f>'Enhanced Basket_AUTOLOAD'!P4241</f>
        <v>0</v>
      </c>
      <c r="J4242" s="4">
        <f>'Enhanced Basket_AUTOLOAD'!Q4241</f>
        <v>0</v>
      </c>
      <c r="M4242" s="4" t="e">
        <f>IF(TRIM(CLEAN(I4242))="USCSH0000000","",VLOOKUP(I4242,'EZE Daily_With_BB CODES'!$H$3:$J$4445,3,0))</f>
        <v>#N/A</v>
      </c>
    </row>
    <row r="4243" ht="15" customHeight="1" s="4" customFormat="1">
      <c r="F4243" s="4">
        <f>'Enhanced Basket_AUTOLOAD'!H4242</f>
        <v>0</v>
      </c>
      <c r="G4243" s="4">
        <f>'Enhanced Basket_AUTOLOAD'!M4242</f>
        <v>0</v>
      </c>
      <c r="H4243" s="4">
        <f>'Enhanced Basket_AUTOLOAD'!O4242</f>
        <v>0</v>
      </c>
      <c r="I4243" s="4">
        <f>'Enhanced Basket_AUTOLOAD'!P4242</f>
        <v>0</v>
      </c>
      <c r="J4243" s="4">
        <f>'Enhanced Basket_AUTOLOAD'!Q4242</f>
        <v>0</v>
      </c>
      <c r="M4243" s="4" t="e">
        <f>IF(TRIM(CLEAN(I4243))="USCSH0000000","",VLOOKUP(I4243,'EZE Daily_With_BB CODES'!$H$3:$J$4445,3,0))</f>
        <v>#N/A</v>
      </c>
    </row>
    <row r="4244" ht="15" customHeight="1" s="4" customFormat="1">
      <c r="F4244" s="4">
        <f>'Enhanced Basket_AUTOLOAD'!H4243</f>
        <v>0</v>
      </c>
      <c r="G4244" s="4">
        <f>'Enhanced Basket_AUTOLOAD'!M4243</f>
        <v>0</v>
      </c>
      <c r="H4244" s="4">
        <f>'Enhanced Basket_AUTOLOAD'!O4243</f>
        <v>0</v>
      </c>
      <c r="I4244" s="4">
        <f>'Enhanced Basket_AUTOLOAD'!P4243</f>
        <v>0</v>
      </c>
      <c r="J4244" s="4">
        <f>'Enhanced Basket_AUTOLOAD'!Q4243</f>
        <v>0</v>
      </c>
      <c r="M4244" s="4" t="e">
        <f>IF(TRIM(CLEAN(I4244))="USCSH0000000","",VLOOKUP(I4244,'EZE Daily_With_BB CODES'!$H$3:$J$4445,3,0))</f>
        <v>#N/A</v>
      </c>
    </row>
    <row r="4245" ht="15" customHeight="1" s="4" customFormat="1">
      <c r="F4245" s="4">
        <f>'Enhanced Basket_AUTOLOAD'!H4244</f>
        <v>0</v>
      </c>
      <c r="G4245" s="4">
        <f>'Enhanced Basket_AUTOLOAD'!M4244</f>
        <v>0</v>
      </c>
      <c r="H4245" s="4">
        <f>'Enhanced Basket_AUTOLOAD'!O4244</f>
        <v>0</v>
      </c>
      <c r="I4245" s="4">
        <f>'Enhanced Basket_AUTOLOAD'!P4244</f>
        <v>0</v>
      </c>
      <c r="J4245" s="4">
        <f>'Enhanced Basket_AUTOLOAD'!Q4244</f>
        <v>0</v>
      </c>
      <c r="M4245" s="4" t="e">
        <f>IF(TRIM(CLEAN(I4245))="USCSH0000000","",VLOOKUP(I4245,'EZE Daily_With_BB CODES'!$H$3:$J$4445,3,0))</f>
        <v>#N/A</v>
      </c>
    </row>
    <row r="4246" ht="15" customHeight="1" s="4" customFormat="1">
      <c r="F4246" s="4">
        <f>'Enhanced Basket_AUTOLOAD'!H4245</f>
        <v>0</v>
      </c>
      <c r="G4246" s="4">
        <f>'Enhanced Basket_AUTOLOAD'!M4245</f>
        <v>0</v>
      </c>
      <c r="H4246" s="4">
        <f>'Enhanced Basket_AUTOLOAD'!O4245</f>
        <v>0</v>
      </c>
      <c r="I4246" s="4">
        <f>'Enhanced Basket_AUTOLOAD'!P4245</f>
        <v>0</v>
      </c>
      <c r="J4246" s="4">
        <f>'Enhanced Basket_AUTOLOAD'!Q4245</f>
        <v>0</v>
      </c>
      <c r="M4246" s="4" t="e">
        <f>IF(TRIM(CLEAN(I4246))="USCSH0000000","",VLOOKUP(I4246,'EZE Daily_With_BB CODES'!$H$3:$J$4445,3,0))</f>
        <v>#N/A</v>
      </c>
    </row>
    <row r="4247" ht="15" customHeight="1" s="4" customFormat="1">
      <c r="F4247" s="4">
        <f>'Enhanced Basket_AUTOLOAD'!H4246</f>
        <v>0</v>
      </c>
      <c r="G4247" s="4">
        <f>'Enhanced Basket_AUTOLOAD'!M4246</f>
        <v>0</v>
      </c>
      <c r="H4247" s="4">
        <f>'Enhanced Basket_AUTOLOAD'!O4246</f>
        <v>0</v>
      </c>
      <c r="I4247" s="4">
        <f>'Enhanced Basket_AUTOLOAD'!P4246</f>
        <v>0</v>
      </c>
      <c r="J4247" s="4">
        <f>'Enhanced Basket_AUTOLOAD'!Q4246</f>
        <v>0</v>
      </c>
      <c r="M4247" s="4" t="e">
        <f>IF(TRIM(CLEAN(I4247))="USCSH0000000","",VLOOKUP(I4247,'EZE Daily_With_BB CODES'!$H$3:$J$4445,3,0))</f>
        <v>#N/A</v>
      </c>
    </row>
    <row r="4248" ht="15" customHeight="1" s="4" customFormat="1">
      <c r="F4248" s="4">
        <f>'Enhanced Basket_AUTOLOAD'!H4247</f>
        <v>0</v>
      </c>
      <c r="G4248" s="4">
        <f>'Enhanced Basket_AUTOLOAD'!M4247</f>
        <v>0</v>
      </c>
      <c r="H4248" s="4">
        <f>'Enhanced Basket_AUTOLOAD'!O4247</f>
        <v>0</v>
      </c>
      <c r="I4248" s="4">
        <f>'Enhanced Basket_AUTOLOAD'!P4247</f>
        <v>0</v>
      </c>
      <c r="J4248" s="4">
        <f>'Enhanced Basket_AUTOLOAD'!Q4247</f>
        <v>0</v>
      </c>
      <c r="M4248" s="4" t="e">
        <f>IF(TRIM(CLEAN(I4248))="USCSH0000000","",VLOOKUP(I4248,'EZE Daily_With_BB CODES'!$H$3:$J$4445,3,0))</f>
        <v>#N/A</v>
      </c>
    </row>
    <row r="4249" ht="15" customHeight="1" s="4" customFormat="1">
      <c r="F4249" s="4">
        <f>'Enhanced Basket_AUTOLOAD'!H4248</f>
        <v>0</v>
      </c>
      <c r="G4249" s="4">
        <f>'Enhanced Basket_AUTOLOAD'!M4248</f>
        <v>0</v>
      </c>
      <c r="H4249" s="4">
        <f>'Enhanced Basket_AUTOLOAD'!O4248</f>
        <v>0</v>
      </c>
      <c r="I4249" s="4">
        <f>'Enhanced Basket_AUTOLOAD'!P4248</f>
        <v>0</v>
      </c>
      <c r="J4249" s="4">
        <f>'Enhanced Basket_AUTOLOAD'!Q4248</f>
        <v>0</v>
      </c>
      <c r="M4249" s="4" t="e">
        <f>IF(TRIM(CLEAN(I4249))="USCSH0000000","",VLOOKUP(I4249,'EZE Daily_With_BB CODES'!$H$3:$J$4445,3,0))</f>
        <v>#N/A</v>
      </c>
    </row>
    <row r="4250" ht="15" customHeight="1" s="4" customFormat="1">
      <c r="F4250" s="4">
        <f>'Enhanced Basket_AUTOLOAD'!H4249</f>
        <v>0</v>
      </c>
      <c r="G4250" s="4">
        <f>'Enhanced Basket_AUTOLOAD'!M4249</f>
        <v>0</v>
      </c>
      <c r="H4250" s="4">
        <f>'Enhanced Basket_AUTOLOAD'!O4249</f>
        <v>0</v>
      </c>
      <c r="I4250" s="4">
        <f>'Enhanced Basket_AUTOLOAD'!P4249</f>
        <v>0</v>
      </c>
      <c r="J4250" s="4">
        <f>'Enhanced Basket_AUTOLOAD'!Q4249</f>
        <v>0</v>
      </c>
      <c r="M4250" s="4" t="e">
        <f>IF(TRIM(CLEAN(I4250))="USCSH0000000","",VLOOKUP(I4250,'EZE Daily_With_BB CODES'!$H$3:$J$4445,3,0))</f>
        <v>#N/A</v>
      </c>
    </row>
    <row r="4251" ht="15" customHeight="1" s="4" customFormat="1">
      <c r="F4251" s="4">
        <f>'Enhanced Basket_AUTOLOAD'!H4250</f>
        <v>0</v>
      </c>
      <c r="G4251" s="4">
        <f>'Enhanced Basket_AUTOLOAD'!M4250</f>
        <v>0</v>
      </c>
      <c r="H4251" s="4">
        <f>'Enhanced Basket_AUTOLOAD'!O4250</f>
        <v>0</v>
      </c>
      <c r="I4251" s="4">
        <f>'Enhanced Basket_AUTOLOAD'!P4250</f>
        <v>0</v>
      </c>
      <c r="J4251" s="4">
        <f>'Enhanced Basket_AUTOLOAD'!Q4250</f>
        <v>0</v>
      </c>
      <c r="M4251" s="4" t="e">
        <f>IF(TRIM(CLEAN(I4251))="USCSH0000000","",VLOOKUP(I4251,'EZE Daily_With_BB CODES'!$H$3:$J$4445,3,0))</f>
        <v>#N/A</v>
      </c>
    </row>
    <row r="4252" ht="15" customHeight="1" s="4" customFormat="1">
      <c r="F4252" s="4">
        <f>'Enhanced Basket_AUTOLOAD'!H4251</f>
        <v>0</v>
      </c>
      <c r="G4252" s="4">
        <f>'Enhanced Basket_AUTOLOAD'!M4251</f>
        <v>0</v>
      </c>
      <c r="H4252" s="4">
        <f>'Enhanced Basket_AUTOLOAD'!O4251</f>
        <v>0</v>
      </c>
      <c r="I4252" s="4">
        <f>'Enhanced Basket_AUTOLOAD'!P4251</f>
        <v>0</v>
      </c>
      <c r="J4252" s="4">
        <f>'Enhanced Basket_AUTOLOAD'!Q4251</f>
        <v>0</v>
      </c>
      <c r="M4252" s="4" t="e">
        <f>IF(TRIM(CLEAN(I4252))="USCSH0000000","",VLOOKUP(I4252,'EZE Daily_With_BB CODES'!$H$3:$J$4445,3,0))</f>
        <v>#N/A</v>
      </c>
    </row>
    <row r="4253" ht="15" customHeight="1" s="4" customFormat="1">
      <c r="F4253" s="4">
        <f>'Enhanced Basket_AUTOLOAD'!H4252</f>
        <v>0</v>
      </c>
      <c r="G4253" s="4">
        <f>'Enhanced Basket_AUTOLOAD'!M4252</f>
        <v>0</v>
      </c>
      <c r="H4253" s="4">
        <f>'Enhanced Basket_AUTOLOAD'!O4252</f>
        <v>0</v>
      </c>
      <c r="I4253" s="4">
        <f>'Enhanced Basket_AUTOLOAD'!P4252</f>
        <v>0</v>
      </c>
      <c r="J4253" s="4">
        <f>'Enhanced Basket_AUTOLOAD'!Q4252</f>
        <v>0</v>
      </c>
      <c r="M4253" s="4" t="e">
        <f>IF(TRIM(CLEAN(I4253))="USCSH0000000","",VLOOKUP(I4253,'EZE Daily_With_BB CODES'!$H$3:$J$4445,3,0))</f>
        <v>#N/A</v>
      </c>
    </row>
    <row r="4254" ht="15" customHeight="1" s="4" customFormat="1">
      <c r="F4254" s="4">
        <f>'Enhanced Basket_AUTOLOAD'!H4253</f>
        <v>0</v>
      </c>
      <c r="G4254" s="4">
        <f>'Enhanced Basket_AUTOLOAD'!M4253</f>
        <v>0</v>
      </c>
      <c r="H4254" s="4">
        <f>'Enhanced Basket_AUTOLOAD'!O4253</f>
        <v>0</v>
      </c>
      <c r="I4254" s="4">
        <f>'Enhanced Basket_AUTOLOAD'!P4253</f>
        <v>0</v>
      </c>
      <c r="J4254" s="4">
        <f>'Enhanced Basket_AUTOLOAD'!Q4253</f>
        <v>0</v>
      </c>
      <c r="M4254" s="4" t="e">
        <f>IF(TRIM(CLEAN(I4254))="USCSH0000000","",VLOOKUP(I4254,'EZE Daily_With_BB CODES'!$H$3:$J$4445,3,0))</f>
        <v>#N/A</v>
      </c>
    </row>
    <row r="4255" ht="15" customHeight="1" s="4" customFormat="1">
      <c r="F4255" s="4">
        <f>'Enhanced Basket_AUTOLOAD'!H4254</f>
        <v>0</v>
      </c>
      <c r="G4255" s="4">
        <f>'Enhanced Basket_AUTOLOAD'!M4254</f>
        <v>0</v>
      </c>
      <c r="H4255" s="4">
        <f>'Enhanced Basket_AUTOLOAD'!O4254</f>
        <v>0</v>
      </c>
      <c r="I4255" s="4">
        <f>'Enhanced Basket_AUTOLOAD'!P4254</f>
        <v>0</v>
      </c>
      <c r="J4255" s="4">
        <f>'Enhanced Basket_AUTOLOAD'!Q4254</f>
        <v>0</v>
      </c>
      <c r="M4255" s="4" t="e">
        <f>IF(TRIM(CLEAN(I4255))="USCSH0000000","",VLOOKUP(I4255,'EZE Daily_With_BB CODES'!$H$3:$J$4445,3,0))</f>
        <v>#N/A</v>
      </c>
    </row>
    <row r="4256" ht="15" customHeight="1" s="4" customFormat="1">
      <c r="F4256" s="4">
        <f>'Enhanced Basket_AUTOLOAD'!H4255</f>
        <v>0</v>
      </c>
      <c r="G4256" s="4">
        <f>'Enhanced Basket_AUTOLOAD'!M4255</f>
        <v>0</v>
      </c>
      <c r="H4256" s="4">
        <f>'Enhanced Basket_AUTOLOAD'!O4255</f>
        <v>0</v>
      </c>
      <c r="I4256" s="4">
        <f>'Enhanced Basket_AUTOLOAD'!P4255</f>
        <v>0</v>
      </c>
      <c r="J4256" s="4">
        <f>'Enhanced Basket_AUTOLOAD'!Q4255</f>
        <v>0</v>
      </c>
      <c r="M4256" s="4" t="e">
        <f>IF(TRIM(CLEAN(I4256))="USCSH0000000","",VLOOKUP(I4256,'EZE Daily_With_BB CODES'!$H$3:$J$4445,3,0))</f>
        <v>#N/A</v>
      </c>
    </row>
    <row r="4257" ht="15" customHeight="1" s="4" customFormat="1">
      <c r="F4257" s="4">
        <f>'Enhanced Basket_AUTOLOAD'!H4256</f>
        <v>0</v>
      </c>
      <c r="G4257" s="4">
        <f>'Enhanced Basket_AUTOLOAD'!M4256</f>
        <v>0</v>
      </c>
      <c r="H4257" s="4">
        <f>'Enhanced Basket_AUTOLOAD'!O4256</f>
        <v>0</v>
      </c>
      <c r="I4257" s="4">
        <f>'Enhanced Basket_AUTOLOAD'!P4256</f>
        <v>0</v>
      </c>
      <c r="J4257" s="4">
        <f>'Enhanced Basket_AUTOLOAD'!Q4256</f>
        <v>0</v>
      </c>
      <c r="M4257" s="4" t="e">
        <f>IF(TRIM(CLEAN(I4257))="USCSH0000000","",VLOOKUP(I4257,'EZE Daily_With_BB CODES'!$H$3:$J$4445,3,0))</f>
        <v>#N/A</v>
      </c>
    </row>
    <row r="4258" ht="15" customHeight="1" s="4" customFormat="1">
      <c r="F4258" s="4">
        <f>'Enhanced Basket_AUTOLOAD'!H4257</f>
        <v>0</v>
      </c>
      <c r="G4258" s="4">
        <f>'Enhanced Basket_AUTOLOAD'!M4257</f>
        <v>0</v>
      </c>
      <c r="H4258" s="4">
        <f>'Enhanced Basket_AUTOLOAD'!O4257</f>
        <v>0</v>
      </c>
      <c r="I4258" s="4">
        <f>'Enhanced Basket_AUTOLOAD'!P4257</f>
        <v>0</v>
      </c>
      <c r="J4258" s="4">
        <f>'Enhanced Basket_AUTOLOAD'!Q4257</f>
        <v>0</v>
      </c>
      <c r="M4258" s="4" t="e">
        <f>IF(TRIM(CLEAN(I4258))="USCSH0000000","",VLOOKUP(I4258,'EZE Daily_With_BB CODES'!$H$3:$J$4445,3,0))</f>
        <v>#N/A</v>
      </c>
    </row>
    <row r="4259" ht="15" customHeight="1" s="4" customFormat="1">
      <c r="F4259" s="4">
        <f>'Enhanced Basket_AUTOLOAD'!H4258</f>
        <v>0</v>
      </c>
      <c r="G4259" s="4">
        <f>'Enhanced Basket_AUTOLOAD'!M4258</f>
        <v>0</v>
      </c>
      <c r="H4259" s="4">
        <f>'Enhanced Basket_AUTOLOAD'!O4258</f>
        <v>0</v>
      </c>
      <c r="I4259" s="4">
        <f>'Enhanced Basket_AUTOLOAD'!P4258</f>
        <v>0</v>
      </c>
      <c r="J4259" s="4">
        <f>'Enhanced Basket_AUTOLOAD'!Q4258</f>
        <v>0</v>
      </c>
      <c r="M4259" s="4" t="e">
        <f>IF(TRIM(CLEAN(I4259))="USCSH0000000","",VLOOKUP(I4259,'EZE Daily_With_BB CODES'!$H$3:$J$4445,3,0))</f>
        <v>#N/A</v>
      </c>
    </row>
    <row r="4260" ht="15" customHeight="1" s="4" customFormat="1">
      <c r="F4260" s="4">
        <f>'Enhanced Basket_AUTOLOAD'!H4259</f>
        <v>0</v>
      </c>
      <c r="G4260" s="4">
        <f>'Enhanced Basket_AUTOLOAD'!M4259</f>
        <v>0</v>
      </c>
      <c r="H4260" s="4">
        <f>'Enhanced Basket_AUTOLOAD'!O4259</f>
        <v>0</v>
      </c>
      <c r="I4260" s="4">
        <f>'Enhanced Basket_AUTOLOAD'!P4259</f>
        <v>0</v>
      </c>
      <c r="J4260" s="4">
        <f>'Enhanced Basket_AUTOLOAD'!Q4259</f>
        <v>0</v>
      </c>
      <c r="M4260" s="4" t="e">
        <f>IF(TRIM(CLEAN(I4260))="USCSH0000000","",VLOOKUP(I4260,'EZE Daily_With_BB CODES'!$H$3:$J$4445,3,0))</f>
        <v>#N/A</v>
      </c>
    </row>
    <row r="4261" ht="15" customHeight="1" s="4" customFormat="1">
      <c r="F4261" s="4">
        <f>'Enhanced Basket_AUTOLOAD'!H4260</f>
        <v>0</v>
      </c>
      <c r="G4261" s="4">
        <f>'Enhanced Basket_AUTOLOAD'!M4260</f>
        <v>0</v>
      </c>
      <c r="H4261" s="4">
        <f>'Enhanced Basket_AUTOLOAD'!O4260</f>
        <v>0</v>
      </c>
      <c r="I4261" s="4">
        <f>'Enhanced Basket_AUTOLOAD'!P4260</f>
        <v>0</v>
      </c>
      <c r="J4261" s="4">
        <f>'Enhanced Basket_AUTOLOAD'!Q4260</f>
        <v>0</v>
      </c>
      <c r="M4261" s="4" t="e">
        <f>IF(TRIM(CLEAN(I4261))="USCSH0000000","",VLOOKUP(I4261,'EZE Daily_With_BB CODES'!$H$3:$J$4445,3,0))</f>
        <v>#N/A</v>
      </c>
    </row>
    <row r="4262" ht="15" customHeight="1" s="4" customFormat="1">
      <c r="F4262" s="4">
        <f>'Enhanced Basket_AUTOLOAD'!H4261</f>
        <v>0</v>
      </c>
      <c r="G4262" s="4">
        <f>'Enhanced Basket_AUTOLOAD'!M4261</f>
        <v>0</v>
      </c>
      <c r="H4262" s="4">
        <f>'Enhanced Basket_AUTOLOAD'!O4261</f>
        <v>0</v>
      </c>
      <c r="I4262" s="4">
        <f>'Enhanced Basket_AUTOLOAD'!P4261</f>
        <v>0</v>
      </c>
      <c r="J4262" s="4">
        <f>'Enhanced Basket_AUTOLOAD'!Q4261</f>
        <v>0</v>
      </c>
      <c r="M4262" s="4" t="e">
        <f>IF(TRIM(CLEAN(I4262))="USCSH0000000","",VLOOKUP(I4262,'EZE Daily_With_BB CODES'!$H$3:$J$4445,3,0))</f>
        <v>#N/A</v>
      </c>
    </row>
    <row r="4263" ht="15" customHeight="1" s="4" customFormat="1">
      <c r="F4263" s="4">
        <f>'Enhanced Basket_AUTOLOAD'!H4262</f>
        <v>0</v>
      </c>
      <c r="G4263" s="4">
        <f>'Enhanced Basket_AUTOLOAD'!M4262</f>
        <v>0</v>
      </c>
      <c r="H4263" s="4">
        <f>'Enhanced Basket_AUTOLOAD'!O4262</f>
        <v>0</v>
      </c>
      <c r="I4263" s="4">
        <f>'Enhanced Basket_AUTOLOAD'!P4262</f>
        <v>0</v>
      </c>
      <c r="J4263" s="4">
        <f>'Enhanced Basket_AUTOLOAD'!Q4262</f>
        <v>0</v>
      </c>
      <c r="M4263" s="4" t="e">
        <f>IF(TRIM(CLEAN(I4263))="USCSH0000000","",VLOOKUP(I4263,'EZE Daily_With_BB CODES'!$H$3:$J$4445,3,0))</f>
        <v>#N/A</v>
      </c>
    </row>
    <row r="4264" ht="15" customHeight="1" s="4" customFormat="1">
      <c r="F4264" s="4">
        <f>'Enhanced Basket_AUTOLOAD'!H4263</f>
        <v>0</v>
      </c>
      <c r="G4264" s="4">
        <f>'Enhanced Basket_AUTOLOAD'!M4263</f>
        <v>0</v>
      </c>
      <c r="H4264" s="4">
        <f>'Enhanced Basket_AUTOLOAD'!O4263</f>
        <v>0</v>
      </c>
      <c r="I4264" s="4">
        <f>'Enhanced Basket_AUTOLOAD'!P4263</f>
        <v>0</v>
      </c>
      <c r="J4264" s="4">
        <f>'Enhanced Basket_AUTOLOAD'!Q4263</f>
        <v>0</v>
      </c>
      <c r="M4264" s="4" t="e">
        <f>IF(TRIM(CLEAN(I4264))="USCSH0000000","",VLOOKUP(I4264,'EZE Daily_With_BB CODES'!$H$3:$J$4445,3,0))</f>
        <v>#N/A</v>
      </c>
    </row>
    <row r="4265" ht="15" customHeight="1" s="4" customFormat="1">
      <c r="F4265" s="4">
        <f>'Enhanced Basket_AUTOLOAD'!H4264</f>
        <v>0</v>
      </c>
      <c r="G4265" s="4">
        <f>'Enhanced Basket_AUTOLOAD'!M4264</f>
        <v>0</v>
      </c>
      <c r="H4265" s="4">
        <f>'Enhanced Basket_AUTOLOAD'!O4264</f>
        <v>0</v>
      </c>
      <c r="I4265" s="4">
        <f>'Enhanced Basket_AUTOLOAD'!P4264</f>
        <v>0</v>
      </c>
      <c r="J4265" s="4">
        <f>'Enhanced Basket_AUTOLOAD'!Q4264</f>
        <v>0</v>
      </c>
      <c r="M4265" s="4" t="e">
        <f>IF(TRIM(CLEAN(I4265))="USCSH0000000","",VLOOKUP(I4265,'EZE Daily_With_BB CODES'!$H$3:$J$4445,3,0))</f>
        <v>#N/A</v>
      </c>
    </row>
    <row r="4266" ht="15" customHeight="1" s="4" customFormat="1">
      <c r="F4266" s="4">
        <f>'Enhanced Basket_AUTOLOAD'!H4265</f>
        <v>0</v>
      </c>
      <c r="G4266" s="4">
        <f>'Enhanced Basket_AUTOLOAD'!M4265</f>
        <v>0</v>
      </c>
      <c r="H4266" s="4">
        <f>'Enhanced Basket_AUTOLOAD'!O4265</f>
        <v>0</v>
      </c>
      <c r="I4266" s="4">
        <f>'Enhanced Basket_AUTOLOAD'!P4265</f>
        <v>0</v>
      </c>
      <c r="J4266" s="4">
        <f>'Enhanced Basket_AUTOLOAD'!Q4265</f>
        <v>0</v>
      </c>
      <c r="M4266" s="4" t="e">
        <f>IF(TRIM(CLEAN(I4266))="USCSH0000000","",VLOOKUP(I4266,'EZE Daily_With_BB CODES'!$H$3:$J$4445,3,0))</f>
        <v>#N/A</v>
      </c>
    </row>
    <row r="4267" ht="15" customHeight="1" s="4" customFormat="1">
      <c r="F4267" s="4">
        <f>'Enhanced Basket_AUTOLOAD'!H4266</f>
        <v>0</v>
      </c>
      <c r="G4267" s="4">
        <f>'Enhanced Basket_AUTOLOAD'!M4266</f>
        <v>0</v>
      </c>
      <c r="H4267" s="4">
        <f>'Enhanced Basket_AUTOLOAD'!O4266</f>
        <v>0</v>
      </c>
      <c r="I4267" s="4">
        <f>'Enhanced Basket_AUTOLOAD'!P4266</f>
        <v>0</v>
      </c>
      <c r="J4267" s="4">
        <f>'Enhanced Basket_AUTOLOAD'!Q4266</f>
        <v>0</v>
      </c>
      <c r="M4267" s="4" t="e">
        <f>IF(TRIM(CLEAN(I4267))="USCSH0000000","",VLOOKUP(I4267,'EZE Daily_With_BB CODES'!$H$3:$J$4445,3,0))</f>
        <v>#N/A</v>
      </c>
    </row>
    <row r="4268" ht="15" customHeight="1" s="4" customFormat="1">
      <c r="F4268" s="4">
        <f>'Enhanced Basket_AUTOLOAD'!H4267</f>
        <v>0</v>
      </c>
      <c r="G4268" s="4">
        <f>'Enhanced Basket_AUTOLOAD'!M4267</f>
        <v>0</v>
      </c>
      <c r="H4268" s="4">
        <f>'Enhanced Basket_AUTOLOAD'!O4267</f>
        <v>0</v>
      </c>
      <c r="I4268" s="4">
        <f>'Enhanced Basket_AUTOLOAD'!P4267</f>
        <v>0</v>
      </c>
      <c r="J4268" s="4">
        <f>'Enhanced Basket_AUTOLOAD'!Q4267</f>
        <v>0</v>
      </c>
      <c r="M4268" s="4" t="e">
        <f>IF(TRIM(CLEAN(I4268))="USCSH0000000","",VLOOKUP(I4268,'EZE Daily_With_BB CODES'!$H$3:$J$4445,3,0))</f>
        <v>#N/A</v>
      </c>
    </row>
    <row r="4269" ht="15" customHeight="1" s="4" customFormat="1">
      <c r="F4269" s="4">
        <f>'Enhanced Basket_AUTOLOAD'!H4268</f>
        <v>0</v>
      </c>
      <c r="G4269" s="4">
        <f>'Enhanced Basket_AUTOLOAD'!M4268</f>
        <v>0</v>
      </c>
      <c r="H4269" s="4">
        <f>'Enhanced Basket_AUTOLOAD'!O4268</f>
        <v>0</v>
      </c>
      <c r="I4269" s="4">
        <f>'Enhanced Basket_AUTOLOAD'!P4268</f>
        <v>0</v>
      </c>
      <c r="J4269" s="4">
        <f>'Enhanced Basket_AUTOLOAD'!Q4268</f>
        <v>0</v>
      </c>
      <c r="M4269" s="4" t="e">
        <f>IF(TRIM(CLEAN(I4269))="USCSH0000000","",VLOOKUP(I4269,'EZE Daily_With_BB CODES'!$H$3:$J$4445,3,0))</f>
        <v>#N/A</v>
      </c>
    </row>
    <row r="4270" ht="15" customHeight="1" s="4" customFormat="1">
      <c r="F4270" s="4">
        <f>'Enhanced Basket_AUTOLOAD'!H4269</f>
        <v>0</v>
      </c>
      <c r="G4270" s="4">
        <f>'Enhanced Basket_AUTOLOAD'!M4269</f>
        <v>0</v>
      </c>
      <c r="H4270" s="4">
        <f>'Enhanced Basket_AUTOLOAD'!O4269</f>
        <v>0</v>
      </c>
      <c r="I4270" s="4">
        <f>'Enhanced Basket_AUTOLOAD'!P4269</f>
        <v>0</v>
      </c>
      <c r="J4270" s="4">
        <f>'Enhanced Basket_AUTOLOAD'!Q4269</f>
        <v>0</v>
      </c>
      <c r="M4270" s="4" t="e">
        <f>IF(TRIM(CLEAN(I4270))="USCSH0000000","",VLOOKUP(I4270,'EZE Daily_With_BB CODES'!$H$3:$J$4445,3,0))</f>
        <v>#N/A</v>
      </c>
    </row>
    <row r="4271" ht="15" customHeight="1" s="4" customFormat="1">
      <c r="F4271" s="4">
        <f>'Enhanced Basket_AUTOLOAD'!H4270</f>
        <v>0</v>
      </c>
      <c r="G4271" s="4">
        <f>'Enhanced Basket_AUTOLOAD'!M4270</f>
        <v>0</v>
      </c>
      <c r="H4271" s="4">
        <f>'Enhanced Basket_AUTOLOAD'!O4270</f>
        <v>0</v>
      </c>
      <c r="I4271" s="4">
        <f>'Enhanced Basket_AUTOLOAD'!P4270</f>
        <v>0</v>
      </c>
      <c r="J4271" s="4">
        <f>'Enhanced Basket_AUTOLOAD'!Q4270</f>
        <v>0</v>
      </c>
      <c r="M4271" s="4" t="e">
        <f>IF(TRIM(CLEAN(I4271))="USCSH0000000","",VLOOKUP(I4271,'EZE Daily_With_BB CODES'!$H$3:$J$4445,3,0))</f>
        <v>#N/A</v>
      </c>
    </row>
    <row r="4272" ht="15" customHeight="1" s="4" customFormat="1">
      <c r="F4272" s="4">
        <f>'Enhanced Basket_AUTOLOAD'!H4271</f>
        <v>0</v>
      </c>
      <c r="G4272" s="4">
        <f>'Enhanced Basket_AUTOLOAD'!M4271</f>
        <v>0</v>
      </c>
      <c r="H4272" s="4">
        <f>'Enhanced Basket_AUTOLOAD'!O4271</f>
        <v>0</v>
      </c>
      <c r="I4272" s="4">
        <f>'Enhanced Basket_AUTOLOAD'!P4271</f>
        <v>0</v>
      </c>
      <c r="J4272" s="4">
        <f>'Enhanced Basket_AUTOLOAD'!Q4271</f>
        <v>0</v>
      </c>
      <c r="M4272" s="4" t="e">
        <f>IF(TRIM(CLEAN(I4272))="USCSH0000000","",VLOOKUP(I4272,'EZE Daily_With_BB CODES'!$H$3:$J$4445,3,0))</f>
        <v>#N/A</v>
      </c>
    </row>
    <row r="4273" ht="15" customHeight="1" s="4" customFormat="1">
      <c r="F4273" s="4">
        <f>'Enhanced Basket_AUTOLOAD'!H4272</f>
        <v>0</v>
      </c>
      <c r="G4273" s="4">
        <f>'Enhanced Basket_AUTOLOAD'!M4272</f>
        <v>0</v>
      </c>
      <c r="H4273" s="4">
        <f>'Enhanced Basket_AUTOLOAD'!O4272</f>
        <v>0</v>
      </c>
      <c r="I4273" s="4">
        <f>'Enhanced Basket_AUTOLOAD'!P4272</f>
        <v>0</v>
      </c>
      <c r="J4273" s="4">
        <f>'Enhanced Basket_AUTOLOAD'!Q4272</f>
        <v>0</v>
      </c>
      <c r="M4273" s="4" t="e">
        <f>IF(TRIM(CLEAN(I4273))="USCSH0000000","",VLOOKUP(I4273,'EZE Daily_With_BB CODES'!$H$3:$J$4445,3,0))</f>
        <v>#N/A</v>
      </c>
    </row>
    <row r="4274" ht="15" customHeight="1" s="4" customFormat="1">
      <c r="F4274" s="4">
        <f>'Enhanced Basket_AUTOLOAD'!H4273</f>
        <v>0</v>
      </c>
      <c r="G4274" s="4">
        <f>'Enhanced Basket_AUTOLOAD'!M4273</f>
        <v>0</v>
      </c>
      <c r="H4274" s="4">
        <f>'Enhanced Basket_AUTOLOAD'!O4273</f>
        <v>0</v>
      </c>
      <c r="I4274" s="4">
        <f>'Enhanced Basket_AUTOLOAD'!P4273</f>
        <v>0</v>
      </c>
      <c r="J4274" s="4">
        <f>'Enhanced Basket_AUTOLOAD'!Q4273</f>
        <v>0</v>
      </c>
      <c r="M4274" s="4" t="e">
        <f>IF(TRIM(CLEAN(I4274))="USCSH0000000","",VLOOKUP(I4274,'EZE Daily_With_BB CODES'!$H$3:$J$4445,3,0))</f>
        <v>#N/A</v>
      </c>
    </row>
    <row r="4275" ht="15" customHeight="1" s="4" customFormat="1">
      <c r="F4275" s="4">
        <f>'Enhanced Basket_AUTOLOAD'!H4274</f>
        <v>0</v>
      </c>
      <c r="G4275" s="4">
        <f>'Enhanced Basket_AUTOLOAD'!M4274</f>
        <v>0</v>
      </c>
      <c r="H4275" s="4">
        <f>'Enhanced Basket_AUTOLOAD'!O4274</f>
        <v>0</v>
      </c>
      <c r="I4275" s="4">
        <f>'Enhanced Basket_AUTOLOAD'!P4274</f>
        <v>0</v>
      </c>
      <c r="J4275" s="4">
        <f>'Enhanced Basket_AUTOLOAD'!Q4274</f>
        <v>0</v>
      </c>
      <c r="M4275" s="4" t="e">
        <f>IF(TRIM(CLEAN(I4275))="USCSH0000000","",VLOOKUP(I4275,'EZE Daily_With_BB CODES'!$H$3:$J$4445,3,0))</f>
        <v>#N/A</v>
      </c>
    </row>
    <row r="4276" ht="15" customHeight="1" s="4" customFormat="1">
      <c r="F4276" s="4">
        <f>'Enhanced Basket_AUTOLOAD'!H4275</f>
        <v>0</v>
      </c>
      <c r="G4276" s="4">
        <f>'Enhanced Basket_AUTOLOAD'!M4275</f>
        <v>0</v>
      </c>
      <c r="H4276" s="4">
        <f>'Enhanced Basket_AUTOLOAD'!O4275</f>
        <v>0</v>
      </c>
      <c r="I4276" s="4">
        <f>'Enhanced Basket_AUTOLOAD'!P4275</f>
        <v>0</v>
      </c>
      <c r="J4276" s="4">
        <f>'Enhanced Basket_AUTOLOAD'!Q4275</f>
        <v>0</v>
      </c>
      <c r="M4276" s="4" t="e">
        <f>IF(TRIM(CLEAN(I4276))="USCSH0000000","",VLOOKUP(I4276,'EZE Daily_With_BB CODES'!$H$3:$J$4445,3,0))</f>
        <v>#N/A</v>
      </c>
    </row>
    <row r="4277" ht="15" customHeight="1" s="4" customFormat="1">
      <c r="F4277" s="4">
        <f>'Enhanced Basket_AUTOLOAD'!H4276</f>
        <v>0</v>
      </c>
      <c r="G4277" s="4">
        <f>'Enhanced Basket_AUTOLOAD'!M4276</f>
        <v>0</v>
      </c>
      <c r="H4277" s="4">
        <f>'Enhanced Basket_AUTOLOAD'!O4276</f>
        <v>0</v>
      </c>
      <c r="I4277" s="4">
        <f>'Enhanced Basket_AUTOLOAD'!P4276</f>
        <v>0</v>
      </c>
      <c r="J4277" s="4">
        <f>'Enhanced Basket_AUTOLOAD'!Q4276</f>
        <v>0</v>
      </c>
      <c r="M4277" s="4" t="e">
        <f>IF(TRIM(CLEAN(I4277))="USCSH0000000","",VLOOKUP(I4277,'EZE Daily_With_BB CODES'!$H$3:$J$4445,3,0))</f>
        <v>#N/A</v>
      </c>
    </row>
    <row r="4278" ht="15" customHeight="1" s="4" customFormat="1">
      <c r="F4278" s="4">
        <f>'Enhanced Basket_AUTOLOAD'!H4277</f>
        <v>0</v>
      </c>
      <c r="G4278" s="4">
        <f>'Enhanced Basket_AUTOLOAD'!M4277</f>
        <v>0</v>
      </c>
      <c r="H4278" s="4">
        <f>'Enhanced Basket_AUTOLOAD'!O4277</f>
        <v>0</v>
      </c>
      <c r="I4278" s="4">
        <f>'Enhanced Basket_AUTOLOAD'!P4277</f>
        <v>0</v>
      </c>
      <c r="J4278" s="4">
        <f>'Enhanced Basket_AUTOLOAD'!Q4277</f>
        <v>0</v>
      </c>
      <c r="M4278" s="4" t="e">
        <f>IF(TRIM(CLEAN(I4278))="USCSH0000000","",VLOOKUP(I4278,'EZE Daily_With_BB CODES'!$H$3:$J$4445,3,0))</f>
        <v>#N/A</v>
      </c>
    </row>
    <row r="4279" ht="15" customHeight="1" s="4" customFormat="1">
      <c r="F4279" s="4">
        <f>'Enhanced Basket_AUTOLOAD'!H4278</f>
        <v>0</v>
      </c>
      <c r="G4279" s="4">
        <f>'Enhanced Basket_AUTOLOAD'!M4278</f>
        <v>0</v>
      </c>
      <c r="H4279" s="4">
        <f>'Enhanced Basket_AUTOLOAD'!O4278</f>
        <v>0</v>
      </c>
      <c r="I4279" s="4">
        <f>'Enhanced Basket_AUTOLOAD'!P4278</f>
        <v>0</v>
      </c>
      <c r="J4279" s="4">
        <f>'Enhanced Basket_AUTOLOAD'!Q4278</f>
        <v>0</v>
      </c>
      <c r="M4279" s="4" t="e">
        <f>IF(TRIM(CLEAN(I4279))="USCSH0000000","",VLOOKUP(I4279,'EZE Daily_With_BB CODES'!$H$3:$J$4445,3,0))</f>
        <v>#N/A</v>
      </c>
    </row>
    <row r="4280" ht="15" customHeight="1" s="4" customFormat="1">
      <c r="F4280" s="4">
        <f>'Enhanced Basket_AUTOLOAD'!H4279</f>
        <v>0</v>
      </c>
      <c r="G4280" s="4">
        <f>'Enhanced Basket_AUTOLOAD'!M4279</f>
        <v>0</v>
      </c>
      <c r="H4280" s="4">
        <f>'Enhanced Basket_AUTOLOAD'!O4279</f>
        <v>0</v>
      </c>
      <c r="I4280" s="4">
        <f>'Enhanced Basket_AUTOLOAD'!P4279</f>
        <v>0</v>
      </c>
      <c r="J4280" s="4">
        <f>'Enhanced Basket_AUTOLOAD'!Q4279</f>
        <v>0</v>
      </c>
      <c r="M4280" s="4" t="e">
        <f>IF(TRIM(CLEAN(I4280))="USCSH0000000","",VLOOKUP(I4280,'EZE Daily_With_BB CODES'!$H$3:$J$4445,3,0))</f>
        <v>#N/A</v>
      </c>
    </row>
    <row r="4281" ht="15" customHeight="1" s="4" customFormat="1">
      <c r="F4281" s="4">
        <f>'Enhanced Basket_AUTOLOAD'!H4280</f>
        <v>0</v>
      </c>
      <c r="G4281" s="4">
        <f>'Enhanced Basket_AUTOLOAD'!M4280</f>
        <v>0</v>
      </c>
      <c r="H4281" s="4">
        <f>'Enhanced Basket_AUTOLOAD'!O4280</f>
        <v>0</v>
      </c>
      <c r="I4281" s="4">
        <f>'Enhanced Basket_AUTOLOAD'!P4280</f>
        <v>0</v>
      </c>
      <c r="J4281" s="4">
        <f>'Enhanced Basket_AUTOLOAD'!Q4280</f>
        <v>0</v>
      </c>
      <c r="M4281" s="4" t="e">
        <f>IF(TRIM(CLEAN(I4281))="USCSH0000000","",VLOOKUP(I4281,'EZE Daily_With_BB CODES'!$H$3:$J$4445,3,0))</f>
        <v>#N/A</v>
      </c>
    </row>
    <row r="4282" ht="15" customHeight="1" s="4" customFormat="1">
      <c r="F4282" s="4">
        <f>'Enhanced Basket_AUTOLOAD'!H4281</f>
        <v>0</v>
      </c>
      <c r="G4282" s="4">
        <f>'Enhanced Basket_AUTOLOAD'!M4281</f>
        <v>0</v>
      </c>
      <c r="H4282" s="4">
        <f>'Enhanced Basket_AUTOLOAD'!O4281</f>
        <v>0</v>
      </c>
      <c r="I4282" s="4">
        <f>'Enhanced Basket_AUTOLOAD'!P4281</f>
        <v>0</v>
      </c>
      <c r="J4282" s="4">
        <f>'Enhanced Basket_AUTOLOAD'!Q4281</f>
        <v>0</v>
      </c>
      <c r="M4282" s="4" t="e">
        <f>IF(TRIM(CLEAN(I4282))="USCSH0000000","",VLOOKUP(I4282,'EZE Daily_With_BB CODES'!$H$3:$J$4445,3,0))</f>
        <v>#N/A</v>
      </c>
    </row>
    <row r="4283" ht="15" customHeight="1" s="4" customFormat="1">
      <c r="F4283" s="4">
        <f>'Enhanced Basket_AUTOLOAD'!H4282</f>
        <v>0</v>
      </c>
      <c r="G4283" s="4">
        <f>'Enhanced Basket_AUTOLOAD'!M4282</f>
        <v>0</v>
      </c>
      <c r="H4283" s="4">
        <f>'Enhanced Basket_AUTOLOAD'!O4282</f>
        <v>0</v>
      </c>
      <c r="I4283" s="4">
        <f>'Enhanced Basket_AUTOLOAD'!P4282</f>
        <v>0</v>
      </c>
      <c r="J4283" s="4">
        <f>'Enhanced Basket_AUTOLOAD'!Q4282</f>
        <v>0</v>
      </c>
      <c r="M4283" s="4" t="e">
        <f>IF(TRIM(CLEAN(I4283))="USCSH0000000","",VLOOKUP(I4283,'EZE Daily_With_BB CODES'!$H$3:$J$4445,3,0))</f>
        <v>#N/A</v>
      </c>
    </row>
    <row r="4284" ht="15" customHeight="1" s="4" customFormat="1">
      <c r="F4284" s="4">
        <f>'Enhanced Basket_AUTOLOAD'!H4283</f>
        <v>0</v>
      </c>
      <c r="G4284" s="4">
        <f>'Enhanced Basket_AUTOLOAD'!M4283</f>
        <v>0</v>
      </c>
      <c r="H4284" s="4">
        <f>'Enhanced Basket_AUTOLOAD'!O4283</f>
        <v>0</v>
      </c>
      <c r="I4284" s="4">
        <f>'Enhanced Basket_AUTOLOAD'!P4283</f>
        <v>0</v>
      </c>
      <c r="J4284" s="4">
        <f>'Enhanced Basket_AUTOLOAD'!Q4283</f>
        <v>0</v>
      </c>
      <c r="M4284" s="4" t="e">
        <f>IF(TRIM(CLEAN(I4284))="USCSH0000000","",VLOOKUP(I4284,'EZE Daily_With_BB CODES'!$H$3:$J$4445,3,0))</f>
        <v>#N/A</v>
      </c>
    </row>
    <row r="4285" ht="15" customHeight="1" s="4" customFormat="1">
      <c r="F4285" s="4">
        <f>'Enhanced Basket_AUTOLOAD'!H4284</f>
        <v>0</v>
      </c>
      <c r="G4285" s="4">
        <f>'Enhanced Basket_AUTOLOAD'!M4284</f>
        <v>0</v>
      </c>
      <c r="H4285" s="4">
        <f>'Enhanced Basket_AUTOLOAD'!O4284</f>
        <v>0</v>
      </c>
      <c r="I4285" s="4">
        <f>'Enhanced Basket_AUTOLOAD'!P4284</f>
        <v>0</v>
      </c>
      <c r="J4285" s="4">
        <f>'Enhanced Basket_AUTOLOAD'!Q4284</f>
        <v>0</v>
      </c>
      <c r="M4285" s="4" t="e">
        <f>IF(TRIM(CLEAN(I4285))="USCSH0000000","",VLOOKUP(I4285,'EZE Daily_With_BB CODES'!$H$3:$J$4445,3,0))</f>
        <v>#N/A</v>
      </c>
    </row>
    <row r="4286" ht="15" customHeight="1" s="4" customFormat="1">
      <c r="F4286" s="4">
        <f>'Enhanced Basket_AUTOLOAD'!H4285</f>
        <v>0</v>
      </c>
      <c r="G4286" s="4">
        <f>'Enhanced Basket_AUTOLOAD'!M4285</f>
        <v>0</v>
      </c>
      <c r="H4286" s="4">
        <f>'Enhanced Basket_AUTOLOAD'!O4285</f>
        <v>0</v>
      </c>
      <c r="I4286" s="4">
        <f>'Enhanced Basket_AUTOLOAD'!P4285</f>
        <v>0</v>
      </c>
      <c r="J4286" s="4">
        <f>'Enhanced Basket_AUTOLOAD'!Q4285</f>
        <v>0</v>
      </c>
      <c r="M4286" s="4" t="e">
        <f>IF(TRIM(CLEAN(I4286))="USCSH0000000","",VLOOKUP(I4286,'EZE Daily_With_BB CODES'!$H$3:$J$4445,3,0))</f>
        <v>#N/A</v>
      </c>
    </row>
    <row r="4287" ht="15" customHeight="1" s="4" customFormat="1">
      <c r="F4287" s="4">
        <f>'Enhanced Basket_AUTOLOAD'!H4286</f>
        <v>0</v>
      </c>
      <c r="G4287" s="4">
        <f>'Enhanced Basket_AUTOLOAD'!M4286</f>
        <v>0</v>
      </c>
      <c r="H4287" s="4">
        <f>'Enhanced Basket_AUTOLOAD'!O4286</f>
        <v>0</v>
      </c>
      <c r="I4287" s="4">
        <f>'Enhanced Basket_AUTOLOAD'!P4286</f>
        <v>0</v>
      </c>
      <c r="J4287" s="4">
        <f>'Enhanced Basket_AUTOLOAD'!Q4286</f>
        <v>0</v>
      </c>
      <c r="M4287" s="4" t="e">
        <f>IF(TRIM(CLEAN(I4287))="USCSH0000000","",VLOOKUP(I4287,'EZE Daily_With_BB CODES'!$H$3:$J$4445,3,0))</f>
        <v>#N/A</v>
      </c>
    </row>
    <row r="4288" ht="15" customHeight="1" s="4" customFormat="1">
      <c r="F4288" s="4">
        <f>'Enhanced Basket_AUTOLOAD'!H4287</f>
        <v>0</v>
      </c>
      <c r="G4288" s="4">
        <f>'Enhanced Basket_AUTOLOAD'!M4287</f>
        <v>0</v>
      </c>
      <c r="H4288" s="4">
        <f>'Enhanced Basket_AUTOLOAD'!O4287</f>
        <v>0</v>
      </c>
      <c r="I4288" s="4">
        <f>'Enhanced Basket_AUTOLOAD'!P4287</f>
        <v>0</v>
      </c>
      <c r="J4288" s="4">
        <f>'Enhanced Basket_AUTOLOAD'!Q4287</f>
        <v>0</v>
      </c>
      <c r="M4288" s="4" t="e">
        <f>IF(TRIM(CLEAN(I4288))="USCSH0000000","",VLOOKUP(I4288,'EZE Daily_With_BB CODES'!$H$3:$J$4445,3,0))</f>
        <v>#N/A</v>
      </c>
    </row>
    <row r="4289" ht="15" customHeight="1" s="4" customFormat="1">
      <c r="F4289" s="4">
        <f>'Enhanced Basket_AUTOLOAD'!H4288</f>
        <v>0</v>
      </c>
      <c r="G4289" s="4">
        <f>'Enhanced Basket_AUTOLOAD'!M4288</f>
        <v>0</v>
      </c>
      <c r="H4289" s="4">
        <f>'Enhanced Basket_AUTOLOAD'!O4288</f>
        <v>0</v>
      </c>
      <c r="I4289" s="4">
        <f>'Enhanced Basket_AUTOLOAD'!P4288</f>
        <v>0</v>
      </c>
      <c r="J4289" s="4">
        <f>'Enhanced Basket_AUTOLOAD'!Q4288</f>
        <v>0</v>
      </c>
      <c r="M4289" s="4" t="e">
        <f>IF(TRIM(CLEAN(I4289))="USCSH0000000","",VLOOKUP(I4289,'EZE Daily_With_BB CODES'!$H$3:$J$4445,3,0))</f>
        <v>#N/A</v>
      </c>
    </row>
    <row r="4290" ht="15" customHeight="1" s="4" customFormat="1">
      <c r="F4290" s="4">
        <f>'Enhanced Basket_AUTOLOAD'!H4289</f>
        <v>0</v>
      </c>
      <c r="G4290" s="4">
        <f>'Enhanced Basket_AUTOLOAD'!M4289</f>
        <v>0</v>
      </c>
      <c r="H4290" s="4">
        <f>'Enhanced Basket_AUTOLOAD'!O4289</f>
        <v>0</v>
      </c>
      <c r="I4290" s="4">
        <f>'Enhanced Basket_AUTOLOAD'!P4289</f>
        <v>0</v>
      </c>
      <c r="J4290" s="4">
        <f>'Enhanced Basket_AUTOLOAD'!Q4289</f>
        <v>0</v>
      </c>
      <c r="M4290" s="4" t="e">
        <f>IF(TRIM(CLEAN(I4290))="USCSH0000000","",VLOOKUP(I4290,'EZE Daily_With_BB CODES'!$H$3:$J$4445,3,0))</f>
        <v>#N/A</v>
      </c>
    </row>
    <row r="4291" ht="15" customHeight="1" s="4" customFormat="1">
      <c r="F4291" s="4">
        <f>'Enhanced Basket_AUTOLOAD'!H4290</f>
        <v>0</v>
      </c>
      <c r="G4291" s="4">
        <f>'Enhanced Basket_AUTOLOAD'!M4290</f>
        <v>0</v>
      </c>
      <c r="H4291" s="4">
        <f>'Enhanced Basket_AUTOLOAD'!O4290</f>
        <v>0</v>
      </c>
      <c r="I4291" s="4">
        <f>'Enhanced Basket_AUTOLOAD'!P4290</f>
        <v>0</v>
      </c>
      <c r="J4291" s="4">
        <f>'Enhanced Basket_AUTOLOAD'!Q4290</f>
        <v>0</v>
      </c>
      <c r="M4291" s="4" t="e">
        <f>IF(TRIM(CLEAN(I4291))="USCSH0000000","",VLOOKUP(I4291,'EZE Daily_With_BB CODES'!$H$3:$J$4445,3,0))</f>
        <v>#N/A</v>
      </c>
    </row>
    <row r="4292" ht="15" customHeight="1" s="4" customFormat="1">
      <c r="F4292" s="4">
        <f>'Enhanced Basket_AUTOLOAD'!H4291</f>
        <v>0</v>
      </c>
      <c r="G4292" s="4">
        <f>'Enhanced Basket_AUTOLOAD'!M4291</f>
        <v>0</v>
      </c>
      <c r="H4292" s="4">
        <f>'Enhanced Basket_AUTOLOAD'!O4291</f>
        <v>0</v>
      </c>
      <c r="I4292" s="4">
        <f>'Enhanced Basket_AUTOLOAD'!P4291</f>
        <v>0</v>
      </c>
      <c r="J4292" s="4">
        <f>'Enhanced Basket_AUTOLOAD'!Q4291</f>
        <v>0</v>
      </c>
      <c r="M4292" s="4" t="e">
        <f>IF(TRIM(CLEAN(I4292))="USCSH0000000","",VLOOKUP(I4292,'EZE Daily_With_BB CODES'!$H$3:$J$4445,3,0))</f>
        <v>#N/A</v>
      </c>
    </row>
    <row r="4293" ht="15" customHeight="1" s="4" customFormat="1">
      <c r="F4293" s="4">
        <f>'Enhanced Basket_AUTOLOAD'!H4292</f>
        <v>0</v>
      </c>
      <c r="G4293" s="4">
        <f>'Enhanced Basket_AUTOLOAD'!M4292</f>
        <v>0</v>
      </c>
      <c r="H4293" s="4">
        <f>'Enhanced Basket_AUTOLOAD'!O4292</f>
        <v>0</v>
      </c>
      <c r="I4293" s="4">
        <f>'Enhanced Basket_AUTOLOAD'!P4292</f>
        <v>0</v>
      </c>
      <c r="J4293" s="4">
        <f>'Enhanced Basket_AUTOLOAD'!Q4292</f>
        <v>0</v>
      </c>
      <c r="M4293" s="4" t="e">
        <f>IF(TRIM(CLEAN(I4293))="USCSH0000000","",VLOOKUP(I4293,'EZE Daily_With_BB CODES'!$H$3:$J$4445,3,0))</f>
        <v>#N/A</v>
      </c>
    </row>
    <row r="4294" ht="15" customHeight="1" s="4" customFormat="1">
      <c r="F4294" s="4">
        <f>'Enhanced Basket_AUTOLOAD'!H4293</f>
        <v>0</v>
      </c>
      <c r="G4294" s="4">
        <f>'Enhanced Basket_AUTOLOAD'!M4293</f>
        <v>0</v>
      </c>
      <c r="H4294" s="4">
        <f>'Enhanced Basket_AUTOLOAD'!O4293</f>
        <v>0</v>
      </c>
      <c r="I4294" s="4">
        <f>'Enhanced Basket_AUTOLOAD'!P4293</f>
        <v>0</v>
      </c>
      <c r="J4294" s="4">
        <f>'Enhanced Basket_AUTOLOAD'!Q4293</f>
        <v>0</v>
      </c>
      <c r="M4294" s="4" t="e">
        <f>IF(TRIM(CLEAN(I4294))="USCSH0000000","",VLOOKUP(I4294,'EZE Daily_With_BB CODES'!$H$3:$J$4445,3,0))</f>
        <v>#N/A</v>
      </c>
    </row>
    <row r="4295" ht="15" customHeight="1" s="4" customFormat="1">
      <c r="F4295" s="4">
        <f>'Enhanced Basket_AUTOLOAD'!H4294</f>
        <v>0</v>
      </c>
      <c r="G4295" s="4">
        <f>'Enhanced Basket_AUTOLOAD'!M4294</f>
        <v>0</v>
      </c>
      <c r="H4295" s="4">
        <f>'Enhanced Basket_AUTOLOAD'!O4294</f>
        <v>0</v>
      </c>
      <c r="I4295" s="4">
        <f>'Enhanced Basket_AUTOLOAD'!P4294</f>
        <v>0</v>
      </c>
      <c r="J4295" s="4">
        <f>'Enhanced Basket_AUTOLOAD'!Q4294</f>
        <v>0</v>
      </c>
      <c r="M4295" s="4" t="e">
        <f>IF(TRIM(CLEAN(I4295))="USCSH0000000","",VLOOKUP(I4295,'EZE Daily_With_BB CODES'!$H$3:$J$4445,3,0))</f>
        <v>#N/A</v>
      </c>
    </row>
    <row r="4296" ht="15" customHeight="1" s="4" customFormat="1">
      <c r="F4296" s="4">
        <f>'Enhanced Basket_AUTOLOAD'!H4295</f>
        <v>0</v>
      </c>
      <c r="G4296" s="4">
        <f>'Enhanced Basket_AUTOLOAD'!M4295</f>
        <v>0</v>
      </c>
      <c r="H4296" s="4">
        <f>'Enhanced Basket_AUTOLOAD'!O4295</f>
        <v>0</v>
      </c>
      <c r="I4296" s="4">
        <f>'Enhanced Basket_AUTOLOAD'!P4295</f>
        <v>0</v>
      </c>
      <c r="J4296" s="4">
        <f>'Enhanced Basket_AUTOLOAD'!Q4295</f>
        <v>0</v>
      </c>
      <c r="M4296" s="4" t="e">
        <f>IF(TRIM(CLEAN(I4296))="USCSH0000000","",VLOOKUP(I4296,'EZE Daily_With_BB CODES'!$H$3:$J$4445,3,0))</f>
        <v>#N/A</v>
      </c>
    </row>
    <row r="4297" ht="15" customHeight="1" s="4" customFormat="1">
      <c r="F4297" s="4">
        <f>'Enhanced Basket_AUTOLOAD'!H4296</f>
        <v>0</v>
      </c>
      <c r="G4297" s="4">
        <f>'Enhanced Basket_AUTOLOAD'!M4296</f>
        <v>0</v>
      </c>
      <c r="H4297" s="4">
        <f>'Enhanced Basket_AUTOLOAD'!O4296</f>
        <v>0</v>
      </c>
      <c r="I4297" s="4">
        <f>'Enhanced Basket_AUTOLOAD'!P4296</f>
        <v>0</v>
      </c>
      <c r="J4297" s="4">
        <f>'Enhanced Basket_AUTOLOAD'!Q4296</f>
        <v>0</v>
      </c>
      <c r="M4297" s="4" t="e">
        <f>IF(TRIM(CLEAN(I4297))="USCSH0000000","",VLOOKUP(I4297,'EZE Daily_With_BB CODES'!$H$3:$J$4445,3,0))</f>
        <v>#N/A</v>
      </c>
    </row>
    <row r="4298" ht="15" customHeight="1" s="4" customFormat="1">
      <c r="F4298" s="4">
        <f>'Enhanced Basket_AUTOLOAD'!H4297</f>
        <v>0</v>
      </c>
      <c r="G4298" s="4">
        <f>'Enhanced Basket_AUTOLOAD'!M4297</f>
        <v>0</v>
      </c>
      <c r="H4298" s="4">
        <f>'Enhanced Basket_AUTOLOAD'!O4297</f>
        <v>0</v>
      </c>
      <c r="I4298" s="4">
        <f>'Enhanced Basket_AUTOLOAD'!P4297</f>
        <v>0</v>
      </c>
      <c r="J4298" s="4">
        <f>'Enhanced Basket_AUTOLOAD'!Q4297</f>
        <v>0</v>
      </c>
      <c r="M4298" s="4" t="e">
        <f>IF(TRIM(CLEAN(I4298))="USCSH0000000","",VLOOKUP(I4298,'EZE Daily_With_BB CODES'!$H$3:$J$4445,3,0))</f>
        <v>#N/A</v>
      </c>
    </row>
    <row r="4299" ht="15" customHeight="1" s="4" customFormat="1">
      <c r="F4299" s="4">
        <f>'Enhanced Basket_AUTOLOAD'!H4298</f>
        <v>0</v>
      </c>
      <c r="G4299" s="4">
        <f>'Enhanced Basket_AUTOLOAD'!M4298</f>
        <v>0</v>
      </c>
      <c r="H4299" s="4">
        <f>'Enhanced Basket_AUTOLOAD'!O4298</f>
        <v>0</v>
      </c>
      <c r="I4299" s="4">
        <f>'Enhanced Basket_AUTOLOAD'!P4298</f>
        <v>0</v>
      </c>
      <c r="J4299" s="4">
        <f>'Enhanced Basket_AUTOLOAD'!Q4298</f>
        <v>0</v>
      </c>
      <c r="M4299" s="4" t="e">
        <f>IF(TRIM(CLEAN(I4299))="USCSH0000000","",VLOOKUP(I4299,'EZE Daily_With_BB CODES'!$H$3:$J$4445,3,0))</f>
        <v>#N/A</v>
      </c>
    </row>
    <row r="4300" ht="15" customHeight="1" s="4" customFormat="1">
      <c r="F4300" s="4">
        <f>'Enhanced Basket_AUTOLOAD'!H4299</f>
        <v>0</v>
      </c>
      <c r="G4300" s="4">
        <f>'Enhanced Basket_AUTOLOAD'!M4299</f>
        <v>0</v>
      </c>
      <c r="H4300" s="4">
        <f>'Enhanced Basket_AUTOLOAD'!O4299</f>
        <v>0</v>
      </c>
      <c r="I4300" s="4">
        <f>'Enhanced Basket_AUTOLOAD'!P4299</f>
        <v>0</v>
      </c>
      <c r="J4300" s="4">
        <f>'Enhanced Basket_AUTOLOAD'!Q4299</f>
        <v>0</v>
      </c>
      <c r="M4300" s="4" t="e">
        <f>IF(TRIM(CLEAN(I4300))="USCSH0000000","",VLOOKUP(I4300,'EZE Daily_With_BB CODES'!$H$3:$J$4445,3,0))</f>
        <v>#N/A</v>
      </c>
    </row>
    <row r="4301" ht="15" customHeight="1" s="4" customFormat="1">
      <c r="F4301" s="4">
        <f>'Enhanced Basket_AUTOLOAD'!H4300</f>
        <v>0</v>
      </c>
      <c r="G4301" s="4">
        <f>'Enhanced Basket_AUTOLOAD'!M4300</f>
        <v>0</v>
      </c>
      <c r="H4301" s="4">
        <f>'Enhanced Basket_AUTOLOAD'!O4300</f>
        <v>0</v>
      </c>
      <c r="I4301" s="4">
        <f>'Enhanced Basket_AUTOLOAD'!P4300</f>
        <v>0</v>
      </c>
      <c r="J4301" s="4">
        <f>'Enhanced Basket_AUTOLOAD'!Q4300</f>
        <v>0</v>
      </c>
      <c r="M4301" s="4" t="e">
        <f>IF(TRIM(CLEAN(I4301))="USCSH0000000","",VLOOKUP(I4301,'EZE Daily_With_BB CODES'!$H$3:$J$4445,3,0))</f>
        <v>#N/A</v>
      </c>
    </row>
    <row r="4302" ht="15" customHeight="1" s="4" customFormat="1">
      <c r="F4302" s="4">
        <f>'Enhanced Basket_AUTOLOAD'!H4301</f>
        <v>0</v>
      </c>
      <c r="G4302" s="4">
        <f>'Enhanced Basket_AUTOLOAD'!M4301</f>
        <v>0</v>
      </c>
      <c r="H4302" s="4">
        <f>'Enhanced Basket_AUTOLOAD'!O4301</f>
        <v>0</v>
      </c>
      <c r="I4302" s="4">
        <f>'Enhanced Basket_AUTOLOAD'!P4301</f>
        <v>0</v>
      </c>
      <c r="J4302" s="4">
        <f>'Enhanced Basket_AUTOLOAD'!Q4301</f>
        <v>0</v>
      </c>
      <c r="M4302" s="4" t="e">
        <f>IF(TRIM(CLEAN(I4302))="USCSH0000000","",VLOOKUP(I4302,'EZE Daily_With_BB CODES'!$H$3:$J$4445,3,0))</f>
        <v>#N/A</v>
      </c>
    </row>
    <row r="4303" ht="15" customHeight="1" s="4" customFormat="1">
      <c r="F4303" s="4">
        <f>'Enhanced Basket_AUTOLOAD'!H4302</f>
        <v>0</v>
      </c>
      <c r="G4303" s="4">
        <f>'Enhanced Basket_AUTOLOAD'!M4302</f>
        <v>0</v>
      </c>
      <c r="H4303" s="4">
        <f>'Enhanced Basket_AUTOLOAD'!O4302</f>
        <v>0</v>
      </c>
      <c r="I4303" s="4">
        <f>'Enhanced Basket_AUTOLOAD'!P4302</f>
        <v>0</v>
      </c>
      <c r="J4303" s="4">
        <f>'Enhanced Basket_AUTOLOAD'!Q4302</f>
        <v>0</v>
      </c>
      <c r="M4303" s="4" t="e">
        <f>IF(TRIM(CLEAN(I4303))="USCSH0000000","",VLOOKUP(I4303,'EZE Daily_With_BB CODES'!$H$3:$J$4445,3,0))</f>
        <v>#N/A</v>
      </c>
    </row>
    <row r="4304" ht="15" customHeight="1" s="4" customFormat="1">
      <c r="F4304" s="4">
        <f>'Enhanced Basket_AUTOLOAD'!H4303</f>
        <v>0</v>
      </c>
      <c r="G4304" s="4">
        <f>'Enhanced Basket_AUTOLOAD'!M4303</f>
        <v>0</v>
      </c>
      <c r="H4304" s="4">
        <f>'Enhanced Basket_AUTOLOAD'!O4303</f>
        <v>0</v>
      </c>
      <c r="I4304" s="4">
        <f>'Enhanced Basket_AUTOLOAD'!P4303</f>
        <v>0</v>
      </c>
      <c r="J4304" s="4">
        <f>'Enhanced Basket_AUTOLOAD'!Q4303</f>
        <v>0</v>
      </c>
      <c r="M4304" s="4" t="e">
        <f>IF(TRIM(CLEAN(I4304))="USCSH0000000","",VLOOKUP(I4304,'EZE Daily_With_BB CODES'!$H$3:$J$4445,3,0))</f>
        <v>#N/A</v>
      </c>
    </row>
    <row r="4305" ht="15" customHeight="1" s="4" customFormat="1">
      <c r="F4305" s="4">
        <f>'Enhanced Basket_AUTOLOAD'!H4304</f>
        <v>0</v>
      </c>
      <c r="G4305" s="4">
        <f>'Enhanced Basket_AUTOLOAD'!M4304</f>
        <v>0</v>
      </c>
      <c r="H4305" s="4">
        <f>'Enhanced Basket_AUTOLOAD'!O4304</f>
        <v>0</v>
      </c>
      <c r="I4305" s="4">
        <f>'Enhanced Basket_AUTOLOAD'!P4304</f>
        <v>0</v>
      </c>
      <c r="J4305" s="4">
        <f>'Enhanced Basket_AUTOLOAD'!Q4304</f>
        <v>0</v>
      </c>
      <c r="M4305" s="4" t="e">
        <f>IF(TRIM(CLEAN(I4305))="USCSH0000000","",VLOOKUP(I4305,'EZE Daily_With_BB CODES'!$H$3:$J$4445,3,0))</f>
        <v>#N/A</v>
      </c>
    </row>
    <row r="4306" ht="15" customHeight="1" s="4" customFormat="1">
      <c r="F4306" s="4">
        <f>'Enhanced Basket_AUTOLOAD'!H4305</f>
        <v>0</v>
      </c>
      <c r="G4306" s="4">
        <f>'Enhanced Basket_AUTOLOAD'!M4305</f>
        <v>0</v>
      </c>
      <c r="H4306" s="4">
        <f>'Enhanced Basket_AUTOLOAD'!O4305</f>
        <v>0</v>
      </c>
      <c r="I4306" s="4">
        <f>'Enhanced Basket_AUTOLOAD'!P4305</f>
        <v>0</v>
      </c>
      <c r="J4306" s="4">
        <f>'Enhanced Basket_AUTOLOAD'!Q4305</f>
        <v>0</v>
      </c>
      <c r="M4306" s="4" t="e">
        <f>IF(TRIM(CLEAN(I4306))="USCSH0000000","",VLOOKUP(I4306,'EZE Daily_With_BB CODES'!$H$3:$J$4445,3,0))</f>
        <v>#N/A</v>
      </c>
    </row>
    <row r="4307" ht="15" customHeight="1" s="4" customFormat="1">
      <c r="F4307" s="4">
        <f>'Enhanced Basket_AUTOLOAD'!H4306</f>
        <v>0</v>
      </c>
      <c r="G4307" s="4">
        <f>'Enhanced Basket_AUTOLOAD'!M4306</f>
        <v>0</v>
      </c>
      <c r="H4307" s="4">
        <f>'Enhanced Basket_AUTOLOAD'!O4306</f>
        <v>0</v>
      </c>
      <c r="I4307" s="4">
        <f>'Enhanced Basket_AUTOLOAD'!P4306</f>
        <v>0</v>
      </c>
      <c r="J4307" s="4">
        <f>'Enhanced Basket_AUTOLOAD'!Q4306</f>
        <v>0</v>
      </c>
      <c r="M4307" s="4" t="e">
        <f>IF(TRIM(CLEAN(I4307))="USCSH0000000","",VLOOKUP(I4307,'EZE Daily_With_BB CODES'!$H$3:$J$4445,3,0))</f>
        <v>#N/A</v>
      </c>
    </row>
    <row r="4308" ht="15" customHeight="1" s="4" customFormat="1">
      <c r="F4308" s="4">
        <f>'Enhanced Basket_AUTOLOAD'!H4307</f>
        <v>0</v>
      </c>
      <c r="G4308" s="4">
        <f>'Enhanced Basket_AUTOLOAD'!M4307</f>
        <v>0</v>
      </c>
      <c r="H4308" s="4">
        <f>'Enhanced Basket_AUTOLOAD'!O4307</f>
        <v>0</v>
      </c>
      <c r="I4308" s="4">
        <f>'Enhanced Basket_AUTOLOAD'!P4307</f>
        <v>0</v>
      </c>
      <c r="J4308" s="4">
        <f>'Enhanced Basket_AUTOLOAD'!Q4307</f>
        <v>0</v>
      </c>
      <c r="M4308" s="4" t="e">
        <f>IF(TRIM(CLEAN(I4308))="USCSH0000000","",VLOOKUP(I4308,'EZE Daily_With_BB CODES'!$H$3:$J$4445,3,0))</f>
        <v>#N/A</v>
      </c>
    </row>
    <row r="4309" ht="15" customHeight="1" s="4" customFormat="1">
      <c r="F4309" s="4">
        <f>'Enhanced Basket_AUTOLOAD'!H4308</f>
        <v>0</v>
      </c>
      <c r="G4309" s="4">
        <f>'Enhanced Basket_AUTOLOAD'!M4308</f>
        <v>0</v>
      </c>
      <c r="H4309" s="4">
        <f>'Enhanced Basket_AUTOLOAD'!O4308</f>
        <v>0</v>
      </c>
      <c r="I4309" s="4">
        <f>'Enhanced Basket_AUTOLOAD'!P4308</f>
        <v>0</v>
      </c>
      <c r="J4309" s="4">
        <f>'Enhanced Basket_AUTOLOAD'!Q4308</f>
        <v>0</v>
      </c>
      <c r="M4309" s="4" t="e">
        <f>IF(TRIM(CLEAN(I4309))="USCSH0000000","",VLOOKUP(I4309,'EZE Daily_With_BB CODES'!$H$3:$J$4445,3,0))</f>
        <v>#N/A</v>
      </c>
    </row>
    <row r="4310" ht="15" customHeight="1" s="4" customFormat="1">
      <c r="F4310" s="4">
        <f>'Enhanced Basket_AUTOLOAD'!H4309</f>
        <v>0</v>
      </c>
      <c r="G4310" s="4">
        <f>'Enhanced Basket_AUTOLOAD'!M4309</f>
        <v>0</v>
      </c>
      <c r="H4310" s="4">
        <f>'Enhanced Basket_AUTOLOAD'!O4309</f>
        <v>0</v>
      </c>
      <c r="I4310" s="4">
        <f>'Enhanced Basket_AUTOLOAD'!P4309</f>
        <v>0</v>
      </c>
      <c r="J4310" s="4">
        <f>'Enhanced Basket_AUTOLOAD'!Q4309</f>
        <v>0</v>
      </c>
      <c r="M4310" s="4" t="e">
        <f>IF(TRIM(CLEAN(I4310))="USCSH0000000","",VLOOKUP(I4310,'EZE Daily_With_BB CODES'!$H$3:$J$4445,3,0))</f>
        <v>#N/A</v>
      </c>
    </row>
    <row r="4311" ht="15" customHeight="1" s="4" customFormat="1">
      <c r="F4311" s="4">
        <f>'Enhanced Basket_AUTOLOAD'!H4310</f>
        <v>0</v>
      </c>
      <c r="G4311" s="4">
        <f>'Enhanced Basket_AUTOLOAD'!M4310</f>
        <v>0</v>
      </c>
      <c r="H4311" s="4">
        <f>'Enhanced Basket_AUTOLOAD'!O4310</f>
        <v>0</v>
      </c>
      <c r="I4311" s="4">
        <f>'Enhanced Basket_AUTOLOAD'!P4310</f>
        <v>0</v>
      </c>
      <c r="J4311" s="4">
        <f>'Enhanced Basket_AUTOLOAD'!Q4310</f>
        <v>0</v>
      </c>
      <c r="M4311" s="4" t="e">
        <f>IF(TRIM(CLEAN(I4311))="USCSH0000000","",VLOOKUP(I4311,'EZE Daily_With_BB CODES'!$H$3:$J$4445,3,0))</f>
        <v>#N/A</v>
      </c>
    </row>
    <row r="4312" ht="15" customHeight="1" s="4" customFormat="1">
      <c r="F4312" s="4">
        <f>'Enhanced Basket_AUTOLOAD'!H4311</f>
        <v>0</v>
      </c>
      <c r="G4312" s="4">
        <f>'Enhanced Basket_AUTOLOAD'!M4311</f>
        <v>0</v>
      </c>
      <c r="H4312" s="4">
        <f>'Enhanced Basket_AUTOLOAD'!O4311</f>
        <v>0</v>
      </c>
      <c r="I4312" s="4">
        <f>'Enhanced Basket_AUTOLOAD'!P4311</f>
        <v>0</v>
      </c>
      <c r="J4312" s="4">
        <f>'Enhanced Basket_AUTOLOAD'!Q4311</f>
        <v>0</v>
      </c>
      <c r="M4312" s="4" t="e">
        <f>IF(TRIM(CLEAN(I4312))="USCSH0000000","",VLOOKUP(I4312,'EZE Daily_With_BB CODES'!$H$3:$J$4445,3,0))</f>
        <v>#N/A</v>
      </c>
    </row>
    <row r="4313" ht="15" customHeight="1" s="4" customFormat="1">
      <c r="F4313" s="4">
        <f>'Enhanced Basket_AUTOLOAD'!H4312</f>
        <v>0</v>
      </c>
      <c r="G4313" s="4">
        <f>'Enhanced Basket_AUTOLOAD'!M4312</f>
        <v>0</v>
      </c>
      <c r="H4313" s="4">
        <f>'Enhanced Basket_AUTOLOAD'!O4312</f>
        <v>0</v>
      </c>
      <c r="I4313" s="4">
        <f>'Enhanced Basket_AUTOLOAD'!P4312</f>
        <v>0</v>
      </c>
      <c r="J4313" s="4">
        <f>'Enhanced Basket_AUTOLOAD'!Q4312</f>
        <v>0</v>
      </c>
      <c r="M4313" s="4" t="e">
        <f>IF(TRIM(CLEAN(I4313))="USCSH0000000","",VLOOKUP(I4313,'EZE Daily_With_BB CODES'!$H$3:$J$4445,3,0))</f>
        <v>#N/A</v>
      </c>
    </row>
    <row r="4314" ht="15" customHeight="1" s="4" customFormat="1">
      <c r="F4314" s="4">
        <f>'Enhanced Basket_AUTOLOAD'!H4313</f>
        <v>0</v>
      </c>
      <c r="G4314" s="4">
        <f>'Enhanced Basket_AUTOLOAD'!M4313</f>
        <v>0</v>
      </c>
      <c r="H4314" s="4">
        <f>'Enhanced Basket_AUTOLOAD'!O4313</f>
        <v>0</v>
      </c>
      <c r="I4314" s="4">
        <f>'Enhanced Basket_AUTOLOAD'!P4313</f>
        <v>0</v>
      </c>
      <c r="J4314" s="4">
        <f>'Enhanced Basket_AUTOLOAD'!Q4313</f>
        <v>0</v>
      </c>
      <c r="M4314" s="4" t="e">
        <f>IF(TRIM(CLEAN(I4314))="USCSH0000000","",VLOOKUP(I4314,'EZE Daily_With_BB CODES'!$H$3:$J$4445,3,0))</f>
        <v>#N/A</v>
      </c>
    </row>
    <row r="4315" ht="15" customHeight="1" s="4" customFormat="1">
      <c r="F4315" s="4">
        <f>'Enhanced Basket_AUTOLOAD'!H4314</f>
        <v>0</v>
      </c>
      <c r="G4315" s="4">
        <f>'Enhanced Basket_AUTOLOAD'!M4314</f>
        <v>0</v>
      </c>
      <c r="H4315" s="4">
        <f>'Enhanced Basket_AUTOLOAD'!O4314</f>
        <v>0</v>
      </c>
      <c r="I4315" s="4">
        <f>'Enhanced Basket_AUTOLOAD'!P4314</f>
        <v>0</v>
      </c>
      <c r="J4315" s="4">
        <f>'Enhanced Basket_AUTOLOAD'!Q4314</f>
        <v>0</v>
      </c>
      <c r="M4315" s="4" t="e">
        <f>IF(TRIM(CLEAN(I4315))="USCSH0000000","",VLOOKUP(I4315,'EZE Daily_With_BB CODES'!$H$3:$J$4445,3,0))</f>
        <v>#N/A</v>
      </c>
    </row>
    <row r="4316" ht="15" customHeight="1" s="4" customFormat="1">
      <c r="F4316" s="4">
        <f>'Enhanced Basket_AUTOLOAD'!H4315</f>
        <v>0</v>
      </c>
      <c r="G4316" s="4">
        <f>'Enhanced Basket_AUTOLOAD'!M4315</f>
        <v>0</v>
      </c>
      <c r="H4316" s="4">
        <f>'Enhanced Basket_AUTOLOAD'!O4315</f>
        <v>0</v>
      </c>
      <c r="I4316" s="4">
        <f>'Enhanced Basket_AUTOLOAD'!P4315</f>
        <v>0</v>
      </c>
      <c r="J4316" s="4">
        <f>'Enhanced Basket_AUTOLOAD'!Q4315</f>
        <v>0</v>
      </c>
      <c r="M4316" s="4" t="e">
        <f>IF(TRIM(CLEAN(I4316))="USCSH0000000","",VLOOKUP(I4316,'EZE Daily_With_BB CODES'!$H$3:$J$4445,3,0))</f>
        <v>#N/A</v>
      </c>
    </row>
    <row r="4317" ht="15" customHeight="1" s="4" customFormat="1">
      <c r="F4317" s="4">
        <f>'Enhanced Basket_AUTOLOAD'!H4316</f>
        <v>0</v>
      </c>
      <c r="G4317" s="4">
        <f>'Enhanced Basket_AUTOLOAD'!M4316</f>
        <v>0</v>
      </c>
      <c r="H4317" s="4">
        <f>'Enhanced Basket_AUTOLOAD'!O4316</f>
        <v>0</v>
      </c>
      <c r="I4317" s="4">
        <f>'Enhanced Basket_AUTOLOAD'!P4316</f>
        <v>0</v>
      </c>
      <c r="J4317" s="4">
        <f>'Enhanced Basket_AUTOLOAD'!Q4316</f>
        <v>0</v>
      </c>
      <c r="M4317" s="4" t="e">
        <f>IF(TRIM(CLEAN(I4317))="USCSH0000000","",VLOOKUP(I4317,'EZE Daily_With_BB CODES'!$H$3:$J$4445,3,0))</f>
        <v>#N/A</v>
      </c>
    </row>
    <row r="4318" ht="15" customHeight="1" s="4" customFormat="1">
      <c r="F4318" s="4">
        <f>'Enhanced Basket_AUTOLOAD'!H4317</f>
        <v>0</v>
      </c>
      <c r="G4318" s="4">
        <f>'Enhanced Basket_AUTOLOAD'!M4317</f>
        <v>0</v>
      </c>
      <c r="H4318" s="4">
        <f>'Enhanced Basket_AUTOLOAD'!O4317</f>
        <v>0</v>
      </c>
      <c r="I4318" s="4">
        <f>'Enhanced Basket_AUTOLOAD'!P4317</f>
        <v>0</v>
      </c>
      <c r="J4318" s="4">
        <f>'Enhanced Basket_AUTOLOAD'!Q4317</f>
        <v>0</v>
      </c>
      <c r="M4318" s="4" t="e">
        <f>IF(TRIM(CLEAN(I4318))="USCSH0000000","",VLOOKUP(I4318,'EZE Daily_With_BB CODES'!$H$3:$J$4445,3,0))</f>
        <v>#N/A</v>
      </c>
    </row>
    <row r="4319" ht="15" customHeight="1" s="4" customFormat="1">
      <c r="F4319" s="4">
        <f>'Enhanced Basket_AUTOLOAD'!H4318</f>
        <v>0</v>
      </c>
      <c r="G4319" s="4">
        <f>'Enhanced Basket_AUTOLOAD'!M4318</f>
        <v>0</v>
      </c>
      <c r="H4319" s="4">
        <f>'Enhanced Basket_AUTOLOAD'!O4318</f>
        <v>0</v>
      </c>
      <c r="I4319" s="4">
        <f>'Enhanced Basket_AUTOLOAD'!P4318</f>
        <v>0</v>
      </c>
      <c r="J4319" s="4">
        <f>'Enhanced Basket_AUTOLOAD'!Q4318</f>
        <v>0</v>
      </c>
      <c r="M4319" s="4" t="e">
        <f>IF(TRIM(CLEAN(I4319))="USCSH0000000","",VLOOKUP(I4319,'EZE Daily_With_BB CODES'!$H$3:$J$4445,3,0))</f>
        <v>#N/A</v>
      </c>
    </row>
    <row r="4320" ht="15" customHeight="1" s="4" customFormat="1">
      <c r="F4320" s="4">
        <f>'Enhanced Basket_AUTOLOAD'!H4319</f>
        <v>0</v>
      </c>
      <c r="G4320" s="4">
        <f>'Enhanced Basket_AUTOLOAD'!M4319</f>
        <v>0</v>
      </c>
      <c r="H4320" s="4">
        <f>'Enhanced Basket_AUTOLOAD'!O4319</f>
        <v>0</v>
      </c>
      <c r="I4320" s="4">
        <f>'Enhanced Basket_AUTOLOAD'!P4319</f>
        <v>0</v>
      </c>
      <c r="J4320" s="4">
        <f>'Enhanced Basket_AUTOLOAD'!Q4319</f>
        <v>0</v>
      </c>
      <c r="M4320" s="4" t="e">
        <f>IF(TRIM(CLEAN(I4320))="USCSH0000000","",VLOOKUP(I4320,'EZE Daily_With_BB CODES'!$H$3:$J$4445,3,0))</f>
        <v>#N/A</v>
      </c>
    </row>
    <row r="4321" ht="15" customHeight="1" s="4" customFormat="1">
      <c r="F4321" s="4">
        <f>'Enhanced Basket_AUTOLOAD'!H4320</f>
        <v>0</v>
      </c>
      <c r="G4321" s="4">
        <f>'Enhanced Basket_AUTOLOAD'!M4320</f>
        <v>0</v>
      </c>
      <c r="H4321" s="4">
        <f>'Enhanced Basket_AUTOLOAD'!O4320</f>
        <v>0</v>
      </c>
      <c r="I4321" s="4">
        <f>'Enhanced Basket_AUTOLOAD'!P4320</f>
        <v>0</v>
      </c>
      <c r="J4321" s="4">
        <f>'Enhanced Basket_AUTOLOAD'!Q4320</f>
        <v>0</v>
      </c>
      <c r="M4321" s="4" t="e">
        <f>IF(TRIM(CLEAN(I4321))="USCSH0000000","",VLOOKUP(I4321,'EZE Daily_With_BB CODES'!$H$3:$J$4445,3,0))</f>
        <v>#N/A</v>
      </c>
    </row>
    <row r="4322" ht="15" customHeight="1" s="4" customFormat="1">
      <c r="F4322" s="4">
        <f>'Enhanced Basket_AUTOLOAD'!H4321</f>
        <v>0</v>
      </c>
      <c r="G4322" s="4">
        <f>'Enhanced Basket_AUTOLOAD'!M4321</f>
        <v>0</v>
      </c>
      <c r="H4322" s="4">
        <f>'Enhanced Basket_AUTOLOAD'!O4321</f>
        <v>0</v>
      </c>
      <c r="I4322" s="4">
        <f>'Enhanced Basket_AUTOLOAD'!P4321</f>
        <v>0</v>
      </c>
      <c r="J4322" s="4">
        <f>'Enhanced Basket_AUTOLOAD'!Q4321</f>
        <v>0</v>
      </c>
      <c r="M4322" s="4" t="e">
        <f>IF(TRIM(CLEAN(I4322))="USCSH0000000","",VLOOKUP(I4322,'EZE Daily_With_BB CODES'!$H$3:$J$4445,3,0))</f>
        <v>#N/A</v>
      </c>
    </row>
    <row r="4323" ht="15" customHeight="1" s="4" customFormat="1">
      <c r="F4323" s="4">
        <f>'Enhanced Basket_AUTOLOAD'!H4322</f>
        <v>0</v>
      </c>
      <c r="G4323" s="4">
        <f>'Enhanced Basket_AUTOLOAD'!M4322</f>
        <v>0</v>
      </c>
      <c r="H4323" s="4">
        <f>'Enhanced Basket_AUTOLOAD'!O4322</f>
        <v>0</v>
      </c>
      <c r="I4323" s="4">
        <f>'Enhanced Basket_AUTOLOAD'!P4322</f>
        <v>0</v>
      </c>
      <c r="J4323" s="4">
        <f>'Enhanced Basket_AUTOLOAD'!Q4322</f>
        <v>0</v>
      </c>
      <c r="M4323" s="4" t="e">
        <f>IF(TRIM(CLEAN(I4323))="USCSH0000000","",VLOOKUP(I4323,'EZE Daily_With_BB CODES'!$H$3:$J$4445,3,0))</f>
        <v>#N/A</v>
      </c>
    </row>
    <row r="4324" ht="15" customHeight="1" s="4" customFormat="1">
      <c r="F4324" s="4">
        <f>'Enhanced Basket_AUTOLOAD'!H4323</f>
        <v>0</v>
      </c>
      <c r="G4324" s="4">
        <f>'Enhanced Basket_AUTOLOAD'!M4323</f>
        <v>0</v>
      </c>
      <c r="H4324" s="4">
        <f>'Enhanced Basket_AUTOLOAD'!O4323</f>
        <v>0</v>
      </c>
      <c r="I4324" s="4">
        <f>'Enhanced Basket_AUTOLOAD'!P4323</f>
        <v>0</v>
      </c>
      <c r="J4324" s="4">
        <f>'Enhanced Basket_AUTOLOAD'!Q4323</f>
        <v>0</v>
      </c>
      <c r="M4324" s="4" t="e">
        <f>IF(TRIM(CLEAN(I4324))="USCSH0000000","",VLOOKUP(I4324,'EZE Daily_With_BB CODES'!$H$3:$J$4445,3,0))</f>
        <v>#N/A</v>
      </c>
    </row>
    <row r="4325" ht="15" customHeight="1" s="4" customFormat="1">
      <c r="F4325" s="4">
        <f>'Enhanced Basket_AUTOLOAD'!H4324</f>
        <v>0</v>
      </c>
      <c r="G4325" s="4">
        <f>'Enhanced Basket_AUTOLOAD'!M4324</f>
        <v>0</v>
      </c>
      <c r="H4325" s="4">
        <f>'Enhanced Basket_AUTOLOAD'!O4324</f>
        <v>0</v>
      </c>
      <c r="I4325" s="4">
        <f>'Enhanced Basket_AUTOLOAD'!P4324</f>
        <v>0</v>
      </c>
      <c r="J4325" s="4">
        <f>'Enhanced Basket_AUTOLOAD'!Q4324</f>
        <v>0</v>
      </c>
      <c r="M4325" s="4" t="e">
        <f>IF(TRIM(CLEAN(I4325))="USCSH0000000","",VLOOKUP(I4325,'EZE Daily_With_BB CODES'!$H$3:$J$4445,3,0))</f>
        <v>#N/A</v>
      </c>
    </row>
    <row r="4326" ht="15" customHeight="1" s="4" customFormat="1">
      <c r="F4326" s="4">
        <f>'Enhanced Basket_AUTOLOAD'!H4325</f>
        <v>0</v>
      </c>
      <c r="G4326" s="4">
        <f>'Enhanced Basket_AUTOLOAD'!M4325</f>
        <v>0</v>
      </c>
      <c r="H4326" s="4">
        <f>'Enhanced Basket_AUTOLOAD'!O4325</f>
        <v>0</v>
      </c>
      <c r="I4326" s="4">
        <f>'Enhanced Basket_AUTOLOAD'!P4325</f>
        <v>0</v>
      </c>
      <c r="J4326" s="4">
        <f>'Enhanced Basket_AUTOLOAD'!Q4325</f>
        <v>0</v>
      </c>
      <c r="M4326" s="4" t="e">
        <f>IF(TRIM(CLEAN(I4326))="USCSH0000000","",VLOOKUP(I4326,'EZE Daily_With_BB CODES'!$H$3:$J$4445,3,0))</f>
        <v>#N/A</v>
      </c>
    </row>
    <row r="4327" ht="15" customHeight="1" s="4" customFormat="1">
      <c r="F4327" s="4">
        <f>'Enhanced Basket_AUTOLOAD'!H4326</f>
        <v>0</v>
      </c>
      <c r="G4327" s="4">
        <f>'Enhanced Basket_AUTOLOAD'!M4326</f>
        <v>0</v>
      </c>
      <c r="H4327" s="4">
        <f>'Enhanced Basket_AUTOLOAD'!O4326</f>
        <v>0</v>
      </c>
      <c r="I4327" s="4">
        <f>'Enhanced Basket_AUTOLOAD'!P4326</f>
        <v>0</v>
      </c>
      <c r="J4327" s="4">
        <f>'Enhanced Basket_AUTOLOAD'!Q4326</f>
        <v>0</v>
      </c>
      <c r="M4327" s="4" t="e">
        <f>IF(TRIM(CLEAN(I4327))="USCSH0000000","",VLOOKUP(I4327,'EZE Daily_With_BB CODES'!$H$3:$J$4445,3,0))</f>
        <v>#N/A</v>
      </c>
    </row>
    <row r="4328" ht="15" customHeight="1" s="4" customFormat="1">
      <c r="F4328" s="4">
        <f>'Enhanced Basket_AUTOLOAD'!H4327</f>
        <v>0</v>
      </c>
      <c r="G4328" s="4">
        <f>'Enhanced Basket_AUTOLOAD'!M4327</f>
        <v>0</v>
      </c>
      <c r="H4328" s="4">
        <f>'Enhanced Basket_AUTOLOAD'!O4327</f>
        <v>0</v>
      </c>
      <c r="I4328" s="4">
        <f>'Enhanced Basket_AUTOLOAD'!P4327</f>
        <v>0</v>
      </c>
      <c r="J4328" s="4">
        <f>'Enhanced Basket_AUTOLOAD'!Q4327</f>
        <v>0</v>
      </c>
      <c r="M4328" s="4" t="e">
        <f>IF(TRIM(CLEAN(I4328))="USCSH0000000","",VLOOKUP(I4328,'EZE Daily_With_BB CODES'!$H$3:$J$4445,3,0))</f>
        <v>#N/A</v>
      </c>
    </row>
    <row r="4329" ht="15" customHeight="1" s="4" customFormat="1">
      <c r="F4329" s="4">
        <f>'Enhanced Basket_AUTOLOAD'!H4328</f>
        <v>0</v>
      </c>
      <c r="G4329" s="4">
        <f>'Enhanced Basket_AUTOLOAD'!M4328</f>
        <v>0</v>
      </c>
      <c r="H4329" s="4">
        <f>'Enhanced Basket_AUTOLOAD'!O4328</f>
        <v>0</v>
      </c>
      <c r="I4329" s="4">
        <f>'Enhanced Basket_AUTOLOAD'!P4328</f>
        <v>0</v>
      </c>
      <c r="J4329" s="4">
        <f>'Enhanced Basket_AUTOLOAD'!Q4328</f>
        <v>0</v>
      </c>
      <c r="M4329" s="4" t="e">
        <f>IF(TRIM(CLEAN(I4329))="USCSH0000000","",VLOOKUP(I4329,'EZE Daily_With_BB CODES'!$H$3:$J$4445,3,0))</f>
        <v>#N/A</v>
      </c>
    </row>
    <row r="4330" ht="15" customHeight="1" s="4" customFormat="1">
      <c r="F4330" s="4">
        <f>'Enhanced Basket_AUTOLOAD'!H4329</f>
        <v>0</v>
      </c>
      <c r="G4330" s="4">
        <f>'Enhanced Basket_AUTOLOAD'!M4329</f>
        <v>0</v>
      </c>
      <c r="H4330" s="4">
        <f>'Enhanced Basket_AUTOLOAD'!O4329</f>
        <v>0</v>
      </c>
      <c r="I4330" s="4">
        <f>'Enhanced Basket_AUTOLOAD'!P4329</f>
        <v>0</v>
      </c>
      <c r="J4330" s="4">
        <f>'Enhanced Basket_AUTOLOAD'!Q4329</f>
        <v>0</v>
      </c>
      <c r="M4330" s="4" t="e">
        <f>IF(TRIM(CLEAN(I4330))="USCSH0000000","",VLOOKUP(I4330,'EZE Daily_With_BB CODES'!$H$3:$J$4445,3,0))</f>
        <v>#N/A</v>
      </c>
    </row>
    <row r="4331" ht="15" customHeight="1" s="4" customFormat="1">
      <c r="F4331" s="4">
        <f>'Enhanced Basket_AUTOLOAD'!H4330</f>
        <v>0</v>
      </c>
      <c r="G4331" s="4">
        <f>'Enhanced Basket_AUTOLOAD'!M4330</f>
        <v>0</v>
      </c>
      <c r="H4331" s="4">
        <f>'Enhanced Basket_AUTOLOAD'!O4330</f>
        <v>0</v>
      </c>
      <c r="I4331" s="4">
        <f>'Enhanced Basket_AUTOLOAD'!P4330</f>
        <v>0</v>
      </c>
      <c r="J4331" s="4">
        <f>'Enhanced Basket_AUTOLOAD'!Q4330</f>
        <v>0</v>
      </c>
      <c r="M4331" s="4" t="e">
        <f>IF(TRIM(CLEAN(I4331))="USCSH0000000","",VLOOKUP(I4331,'EZE Daily_With_BB CODES'!$H$3:$J$4445,3,0))</f>
        <v>#N/A</v>
      </c>
    </row>
    <row r="4332" ht="15" customHeight="1" s="4" customFormat="1">
      <c r="F4332" s="4">
        <f>'Enhanced Basket_AUTOLOAD'!H4331</f>
        <v>0</v>
      </c>
      <c r="G4332" s="4">
        <f>'Enhanced Basket_AUTOLOAD'!M4331</f>
        <v>0</v>
      </c>
      <c r="H4332" s="4">
        <f>'Enhanced Basket_AUTOLOAD'!O4331</f>
        <v>0</v>
      </c>
      <c r="I4332" s="4">
        <f>'Enhanced Basket_AUTOLOAD'!P4331</f>
        <v>0</v>
      </c>
      <c r="J4332" s="4">
        <f>'Enhanced Basket_AUTOLOAD'!Q4331</f>
        <v>0</v>
      </c>
      <c r="M4332" s="4" t="e">
        <f>IF(TRIM(CLEAN(I4332))="USCSH0000000","",VLOOKUP(I4332,'EZE Daily_With_BB CODES'!$H$3:$J$4445,3,0))</f>
        <v>#N/A</v>
      </c>
    </row>
    <row r="4333" ht="15" customHeight="1" s="4" customFormat="1">
      <c r="F4333" s="4">
        <f>'Enhanced Basket_AUTOLOAD'!H4332</f>
        <v>0</v>
      </c>
      <c r="G4333" s="4">
        <f>'Enhanced Basket_AUTOLOAD'!M4332</f>
        <v>0</v>
      </c>
      <c r="H4333" s="4">
        <f>'Enhanced Basket_AUTOLOAD'!O4332</f>
        <v>0</v>
      </c>
      <c r="I4333" s="4">
        <f>'Enhanced Basket_AUTOLOAD'!P4332</f>
        <v>0</v>
      </c>
      <c r="J4333" s="4">
        <f>'Enhanced Basket_AUTOLOAD'!Q4332</f>
        <v>0</v>
      </c>
      <c r="M4333" s="4" t="e">
        <f>IF(TRIM(CLEAN(I4333))="USCSH0000000","",VLOOKUP(I4333,'EZE Daily_With_BB CODES'!$H$3:$J$4445,3,0))</f>
        <v>#N/A</v>
      </c>
    </row>
    <row r="4334" ht="15" customHeight="1" s="4" customFormat="1">
      <c r="F4334" s="4">
        <f>'Enhanced Basket_AUTOLOAD'!H4333</f>
        <v>0</v>
      </c>
      <c r="G4334" s="4">
        <f>'Enhanced Basket_AUTOLOAD'!M4333</f>
        <v>0</v>
      </c>
      <c r="H4334" s="4">
        <f>'Enhanced Basket_AUTOLOAD'!O4333</f>
        <v>0</v>
      </c>
      <c r="I4334" s="4">
        <f>'Enhanced Basket_AUTOLOAD'!P4333</f>
        <v>0</v>
      </c>
      <c r="J4334" s="4">
        <f>'Enhanced Basket_AUTOLOAD'!Q4333</f>
        <v>0</v>
      </c>
      <c r="M4334" s="4" t="e">
        <f>IF(TRIM(CLEAN(I4334))="USCSH0000000","",VLOOKUP(I4334,'EZE Daily_With_BB CODES'!$H$3:$J$4445,3,0))</f>
        <v>#N/A</v>
      </c>
    </row>
    <row r="4335" ht="15" customHeight="1" s="4" customFormat="1">
      <c r="F4335" s="4">
        <f>'Enhanced Basket_AUTOLOAD'!H4334</f>
        <v>0</v>
      </c>
      <c r="G4335" s="4">
        <f>'Enhanced Basket_AUTOLOAD'!M4334</f>
        <v>0</v>
      </c>
      <c r="H4335" s="4">
        <f>'Enhanced Basket_AUTOLOAD'!O4334</f>
        <v>0</v>
      </c>
      <c r="I4335" s="4">
        <f>'Enhanced Basket_AUTOLOAD'!P4334</f>
        <v>0</v>
      </c>
      <c r="J4335" s="4">
        <f>'Enhanced Basket_AUTOLOAD'!Q4334</f>
        <v>0</v>
      </c>
      <c r="M4335" s="4" t="e">
        <f>IF(TRIM(CLEAN(I4335))="USCSH0000000","",VLOOKUP(I4335,'EZE Daily_With_BB CODES'!$H$3:$J$4445,3,0))</f>
        <v>#N/A</v>
      </c>
    </row>
    <row r="4336" ht="15" customHeight="1" s="4" customFormat="1">
      <c r="F4336" s="4">
        <f>'Enhanced Basket_AUTOLOAD'!H4335</f>
        <v>0</v>
      </c>
      <c r="G4336" s="4">
        <f>'Enhanced Basket_AUTOLOAD'!M4335</f>
        <v>0</v>
      </c>
      <c r="H4336" s="4">
        <f>'Enhanced Basket_AUTOLOAD'!O4335</f>
        <v>0</v>
      </c>
      <c r="I4336" s="4">
        <f>'Enhanced Basket_AUTOLOAD'!P4335</f>
        <v>0</v>
      </c>
      <c r="J4336" s="4">
        <f>'Enhanced Basket_AUTOLOAD'!Q4335</f>
        <v>0</v>
      </c>
      <c r="M4336" s="4" t="e">
        <f>IF(TRIM(CLEAN(I4336))="USCSH0000000","",VLOOKUP(I4336,'EZE Daily_With_BB CODES'!$H$3:$J$4445,3,0))</f>
        <v>#N/A</v>
      </c>
    </row>
    <row r="4337" ht="15" customHeight="1" s="4" customFormat="1">
      <c r="F4337" s="4">
        <f>'Enhanced Basket_AUTOLOAD'!H4336</f>
        <v>0</v>
      </c>
      <c r="G4337" s="4">
        <f>'Enhanced Basket_AUTOLOAD'!M4336</f>
        <v>0</v>
      </c>
      <c r="H4337" s="4">
        <f>'Enhanced Basket_AUTOLOAD'!O4336</f>
        <v>0</v>
      </c>
      <c r="I4337" s="4">
        <f>'Enhanced Basket_AUTOLOAD'!P4336</f>
        <v>0</v>
      </c>
      <c r="J4337" s="4">
        <f>'Enhanced Basket_AUTOLOAD'!Q4336</f>
        <v>0</v>
      </c>
      <c r="M4337" s="4" t="e">
        <f>IF(TRIM(CLEAN(I4337))="USCSH0000000","",VLOOKUP(I4337,'EZE Daily_With_BB CODES'!$H$3:$J$4445,3,0))</f>
        <v>#N/A</v>
      </c>
    </row>
    <row r="4338" ht="15" customHeight="1" s="4" customFormat="1">
      <c r="F4338" s="4">
        <f>'Enhanced Basket_AUTOLOAD'!H4337</f>
        <v>0</v>
      </c>
      <c r="G4338" s="4">
        <f>'Enhanced Basket_AUTOLOAD'!M4337</f>
        <v>0</v>
      </c>
      <c r="H4338" s="4">
        <f>'Enhanced Basket_AUTOLOAD'!O4337</f>
        <v>0</v>
      </c>
      <c r="I4338" s="4">
        <f>'Enhanced Basket_AUTOLOAD'!P4337</f>
        <v>0</v>
      </c>
      <c r="J4338" s="4">
        <f>'Enhanced Basket_AUTOLOAD'!Q4337</f>
        <v>0</v>
      </c>
      <c r="M4338" s="4" t="e">
        <f>IF(TRIM(CLEAN(I4338))="USCSH0000000","",VLOOKUP(I4338,'EZE Daily_With_BB CODES'!$H$3:$J$4445,3,0))</f>
        <v>#N/A</v>
      </c>
    </row>
    <row r="4339" ht="15" customHeight="1" s="4" customFormat="1">
      <c r="F4339" s="4">
        <f>'Enhanced Basket_AUTOLOAD'!H4338</f>
        <v>0</v>
      </c>
      <c r="G4339" s="4">
        <f>'Enhanced Basket_AUTOLOAD'!M4338</f>
        <v>0</v>
      </c>
      <c r="H4339" s="4">
        <f>'Enhanced Basket_AUTOLOAD'!O4338</f>
        <v>0</v>
      </c>
      <c r="I4339" s="4">
        <f>'Enhanced Basket_AUTOLOAD'!P4338</f>
        <v>0</v>
      </c>
      <c r="J4339" s="4">
        <f>'Enhanced Basket_AUTOLOAD'!Q4338</f>
        <v>0</v>
      </c>
      <c r="M4339" s="4" t="e">
        <f>IF(TRIM(CLEAN(I4339))="USCSH0000000","",VLOOKUP(I4339,'EZE Daily_With_BB CODES'!$H$3:$J$4445,3,0))</f>
        <v>#N/A</v>
      </c>
    </row>
    <row r="4340" ht="15" customHeight="1" s="4" customFormat="1">
      <c r="F4340" s="4">
        <f>'Enhanced Basket_AUTOLOAD'!H4339</f>
        <v>0</v>
      </c>
      <c r="G4340" s="4">
        <f>'Enhanced Basket_AUTOLOAD'!M4339</f>
        <v>0</v>
      </c>
      <c r="H4340" s="4">
        <f>'Enhanced Basket_AUTOLOAD'!O4339</f>
        <v>0</v>
      </c>
      <c r="I4340" s="4">
        <f>'Enhanced Basket_AUTOLOAD'!P4339</f>
        <v>0</v>
      </c>
      <c r="J4340" s="4">
        <f>'Enhanced Basket_AUTOLOAD'!Q4339</f>
        <v>0</v>
      </c>
      <c r="M4340" s="4" t="e">
        <f>IF(TRIM(CLEAN(I4340))="USCSH0000000","",VLOOKUP(I4340,'EZE Daily_With_BB CODES'!$H$3:$J$4445,3,0))</f>
        <v>#N/A</v>
      </c>
    </row>
    <row r="4341" ht="15" customHeight="1" s="4" customFormat="1">
      <c r="F4341" s="4">
        <f>'Enhanced Basket_AUTOLOAD'!H4340</f>
        <v>0</v>
      </c>
      <c r="G4341" s="4">
        <f>'Enhanced Basket_AUTOLOAD'!M4340</f>
        <v>0</v>
      </c>
      <c r="H4341" s="4">
        <f>'Enhanced Basket_AUTOLOAD'!O4340</f>
        <v>0</v>
      </c>
      <c r="I4341" s="4">
        <f>'Enhanced Basket_AUTOLOAD'!P4340</f>
        <v>0</v>
      </c>
      <c r="J4341" s="4">
        <f>'Enhanced Basket_AUTOLOAD'!Q4340</f>
        <v>0</v>
      </c>
      <c r="M4341" s="4" t="e">
        <f>IF(TRIM(CLEAN(I4341))="USCSH0000000","",VLOOKUP(I4341,'EZE Daily_With_BB CODES'!$H$3:$J$4445,3,0))</f>
        <v>#N/A</v>
      </c>
    </row>
    <row r="4342" ht="15" customHeight="1" s="4" customFormat="1">
      <c r="F4342" s="4">
        <f>'Enhanced Basket_AUTOLOAD'!H4341</f>
        <v>0</v>
      </c>
      <c r="G4342" s="4">
        <f>'Enhanced Basket_AUTOLOAD'!M4341</f>
        <v>0</v>
      </c>
      <c r="H4342" s="4">
        <f>'Enhanced Basket_AUTOLOAD'!O4341</f>
        <v>0</v>
      </c>
      <c r="I4342" s="4">
        <f>'Enhanced Basket_AUTOLOAD'!P4341</f>
        <v>0</v>
      </c>
      <c r="J4342" s="4">
        <f>'Enhanced Basket_AUTOLOAD'!Q4341</f>
        <v>0</v>
      </c>
      <c r="M4342" s="4" t="e">
        <f>IF(TRIM(CLEAN(I4342))="USCSH0000000","",VLOOKUP(I4342,'EZE Daily_With_BB CODES'!$H$3:$J$4445,3,0))</f>
        <v>#N/A</v>
      </c>
    </row>
    <row r="4343" ht="15" customHeight="1" s="4" customFormat="1">
      <c r="F4343" s="4">
        <f>'Enhanced Basket_AUTOLOAD'!H4342</f>
        <v>0</v>
      </c>
      <c r="G4343" s="4">
        <f>'Enhanced Basket_AUTOLOAD'!M4342</f>
        <v>0</v>
      </c>
      <c r="H4343" s="4">
        <f>'Enhanced Basket_AUTOLOAD'!O4342</f>
        <v>0</v>
      </c>
      <c r="I4343" s="4">
        <f>'Enhanced Basket_AUTOLOAD'!P4342</f>
        <v>0</v>
      </c>
      <c r="J4343" s="4">
        <f>'Enhanced Basket_AUTOLOAD'!Q4342</f>
        <v>0</v>
      </c>
      <c r="M4343" s="4" t="e">
        <f>IF(TRIM(CLEAN(I4343))="USCSH0000000","",VLOOKUP(I4343,'EZE Daily_With_BB CODES'!$H$3:$J$4445,3,0))</f>
        <v>#N/A</v>
      </c>
    </row>
    <row r="4344" ht="15" customHeight="1" s="4" customFormat="1">
      <c r="F4344" s="4">
        <f>'Enhanced Basket_AUTOLOAD'!H4343</f>
        <v>0</v>
      </c>
      <c r="G4344" s="4">
        <f>'Enhanced Basket_AUTOLOAD'!M4343</f>
        <v>0</v>
      </c>
      <c r="H4344" s="4">
        <f>'Enhanced Basket_AUTOLOAD'!O4343</f>
        <v>0</v>
      </c>
      <c r="I4344" s="4">
        <f>'Enhanced Basket_AUTOLOAD'!P4343</f>
        <v>0</v>
      </c>
      <c r="J4344" s="4">
        <f>'Enhanced Basket_AUTOLOAD'!Q4343</f>
        <v>0</v>
      </c>
      <c r="M4344" s="4" t="e">
        <f>IF(TRIM(CLEAN(I4344))="USCSH0000000","",VLOOKUP(I4344,'EZE Daily_With_BB CODES'!$H$3:$J$4445,3,0))</f>
        <v>#N/A</v>
      </c>
    </row>
    <row r="4345" ht="15" customHeight="1" s="4" customFormat="1">
      <c r="F4345" s="4">
        <f>'Enhanced Basket_AUTOLOAD'!H4344</f>
        <v>0</v>
      </c>
      <c r="G4345" s="4">
        <f>'Enhanced Basket_AUTOLOAD'!M4344</f>
        <v>0</v>
      </c>
      <c r="H4345" s="4">
        <f>'Enhanced Basket_AUTOLOAD'!O4344</f>
        <v>0</v>
      </c>
      <c r="I4345" s="4">
        <f>'Enhanced Basket_AUTOLOAD'!P4344</f>
        <v>0</v>
      </c>
      <c r="J4345" s="4">
        <f>'Enhanced Basket_AUTOLOAD'!Q4344</f>
        <v>0</v>
      </c>
      <c r="M4345" s="4" t="e">
        <f>IF(TRIM(CLEAN(I4345))="USCSH0000000","",VLOOKUP(I4345,'EZE Daily_With_BB CODES'!$H$3:$J$4445,3,0))</f>
        <v>#N/A</v>
      </c>
    </row>
    <row r="4346" ht="15" customHeight="1" s="4" customFormat="1">
      <c r="F4346" s="4">
        <f>'Enhanced Basket_AUTOLOAD'!H4345</f>
        <v>0</v>
      </c>
      <c r="G4346" s="4">
        <f>'Enhanced Basket_AUTOLOAD'!M4345</f>
        <v>0</v>
      </c>
      <c r="H4346" s="4">
        <f>'Enhanced Basket_AUTOLOAD'!O4345</f>
        <v>0</v>
      </c>
      <c r="I4346" s="4">
        <f>'Enhanced Basket_AUTOLOAD'!P4345</f>
        <v>0</v>
      </c>
      <c r="J4346" s="4">
        <f>'Enhanced Basket_AUTOLOAD'!Q4345</f>
        <v>0</v>
      </c>
      <c r="M4346" s="4" t="e">
        <f>IF(TRIM(CLEAN(I4346))="USCSH0000000","",VLOOKUP(I4346,'EZE Daily_With_BB CODES'!$H$3:$J$4445,3,0))</f>
        <v>#N/A</v>
      </c>
    </row>
    <row r="4347" ht="15" customHeight="1" s="4" customFormat="1">
      <c r="F4347" s="4">
        <f>'Enhanced Basket_AUTOLOAD'!H4346</f>
        <v>0</v>
      </c>
      <c r="G4347" s="4">
        <f>'Enhanced Basket_AUTOLOAD'!M4346</f>
        <v>0</v>
      </c>
      <c r="H4347" s="4">
        <f>'Enhanced Basket_AUTOLOAD'!O4346</f>
        <v>0</v>
      </c>
      <c r="I4347" s="4">
        <f>'Enhanced Basket_AUTOLOAD'!P4346</f>
        <v>0</v>
      </c>
      <c r="J4347" s="4">
        <f>'Enhanced Basket_AUTOLOAD'!Q4346</f>
        <v>0</v>
      </c>
      <c r="M4347" s="4" t="e">
        <f>IF(TRIM(CLEAN(I4347))="USCSH0000000","",VLOOKUP(I4347,'EZE Daily_With_BB CODES'!$H$3:$J$4445,3,0))</f>
        <v>#N/A</v>
      </c>
    </row>
    <row r="4348" ht="15" customHeight="1" s="4" customFormat="1">
      <c r="F4348" s="4">
        <f>'Enhanced Basket_AUTOLOAD'!H4347</f>
        <v>0</v>
      </c>
      <c r="G4348" s="4">
        <f>'Enhanced Basket_AUTOLOAD'!M4347</f>
        <v>0</v>
      </c>
      <c r="H4348" s="4">
        <f>'Enhanced Basket_AUTOLOAD'!O4347</f>
        <v>0</v>
      </c>
      <c r="I4348" s="4">
        <f>'Enhanced Basket_AUTOLOAD'!P4347</f>
        <v>0</v>
      </c>
      <c r="J4348" s="4">
        <f>'Enhanced Basket_AUTOLOAD'!Q4347</f>
        <v>0</v>
      </c>
      <c r="M4348" s="4" t="e">
        <f>IF(TRIM(CLEAN(I4348))="USCSH0000000","",VLOOKUP(I4348,'EZE Daily_With_BB CODES'!$H$3:$J$4445,3,0))</f>
        <v>#N/A</v>
      </c>
    </row>
    <row r="4349" ht="15" customHeight="1" s="4" customFormat="1">
      <c r="F4349" s="4">
        <f>'Enhanced Basket_AUTOLOAD'!H4348</f>
        <v>0</v>
      </c>
      <c r="G4349" s="4">
        <f>'Enhanced Basket_AUTOLOAD'!M4348</f>
        <v>0</v>
      </c>
      <c r="H4349" s="4">
        <f>'Enhanced Basket_AUTOLOAD'!O4348</f>
        <v>0</v>
      </c>
      <c r="I4349" s="4">
        <f>'Enhanced Basket_AUTOLOAD'!P4348</f>
        <v>0</v>
      </c>
      <c r="J4349" s="4">
        <f>'Enhanced Basket_AUTOLOAD'!Q4348</f>
        <v>0</v>
      </c>
      <c r="M4349" s="4" t="e">
        <f>IF(TRIM(CLEAN(I4349))="USCSH0000000","",VLOOKUP(I4349,'EZE Daily_With_BB CODES'!$H$3:$J$4445,3,0))</f>
        <v>#N/A</v>
      </c>
    </row>
    <row r="4350" ht="15" customHeight="1" s="4" customFormat="1">
      <c r="F4350" s="4">
        <f>'Enhanced Basket_AUTOLOAD'!H4349</f>
        <v>0</v>
      </c>
      <c r="G4350" s="4">
        <f>'Enhanced Basket_AUTOLOAD'!M4349</f>
        <v>0</v>
      </c>
      <c r="H4350" s="4">
        <f>'Enhanced Basket_AUTOLOAD'!O4349</f>
        <v>0</v>
      </c>
      <c r="I4350" s="4">
        <f>'Enhanced Basket_AUTOLOAD'!P4349</f>
        <v>0</v>
      </c>
      <c r="J4350" s="4">
        <f>'Enhanced Basket_AUTOLOAD'!Q4349</f>
        <v>0</v>
      </c>
      <c r="M4350" s="4" t="e">
        <f>IF(TRIM(CLEAN(I4350))="USCSH0000000","",VLOOKUP(I4350,'EZE Daily_With_BB CODES'!$H$3:$J$4445,3,0))</f>
        <v>#N/A</v>
      </c>
    </row>
    <row r="4351" ht="15" customHeight="1" s="4" customFormat="1">
      <c r="F4351" s="4">
        <f>'Enhanced Basket_AUTOLOAD'!H4350</f>
        <v>0</v>
      </c>
      <c r="G4351" s="4">
        <f>'Enhanced Basket_AUTOLOAD'!M4350</f>
        <v>0</v>
      </c>
      <c r="H4351" s="4">
        <f>'Enhanced Basket_AUTOLOAD'!O4350</f>
        <v>0</v>
      </c>
      <c r="I4351" s="4">
        <f>'Enhanced Basket_AUTOLOAD'!P4350</f>
        <v>0</v>
      </c>
      <c r="J4351" s="4">
        <f>'Enhanced Basket_AUTOLOAD'!Q4350</f>
        <v>0</v>
      </c>
      <c r="M4351" s="4" t="e">
        <f>IF(TRIM(CLEAN(I4351))="USCSH0000000","",VLOOKUP(I4351,'EZE Daily_With_BB CODES'!$H$3:$J$4445,3,0))</f>
        <v>#N/A</v>
      </c>
    </row>
    <row r="4352" ht="15" customHeight="1" s="4" customFormat="1">
      <c r="F4352" s="4">
        <f>'Enhanced Basket_AUTOLOAD'!H4351</f>
        <v>0</v>
      </c>
      <c r="G4352" s="4">
        <f>'Enhanced Basket_AUTOLOAD'!M4351</f>
        <v>0</v>
      </c>
      <c r="H4352" s="4">
        <f>'Enhanced Basket_AUTOLOAD'!O4351</f>
        <v>0</v>
      </c>
      <c r="I4352" s="4">
        <f>'Enhanced Basket_AUTOLOAD'!P4351</f>
        <v>0</v>
      </c>
      <c r="J4352" s="4">
        <f>'Enhanced Basket_AUTOLOAD'!Q4351</f>
        <v>0</v>
      </c>
      <c r="M4352" s="4" t="e">
        <f>IF(TRIM(CLEAN(I4352))="USCSH0000000","",VLOOKUP(I4352,'EZE Daily_With_BB CODES'!$H$3:$J$4445,3,0))</f>
        <v>#N/A</v>
      </c>
    </row>
    <row r="4353" ht="15" customHeight="1" s="4" customFormat="1">
      <c r="F4353" s="4">
        <f>'Enhanced Basket_AUTOLOAD'!H4352</f>
        <v>0</v>
      </c>
      <c r="G4353" s="4">
        <f>'Enhanced Basket_AUTOLOAD'!M4352</f>
        <v>0</v>
      </c>
      <c r="H4353" s="4">
        <f>'Enhanced Basket_AUTOLOAD'!O4352</f>
        <v>0</v>
      </c>
      <c r="I4353" s="4">
        <f>'Enhanced Basket_AUTOLOAD'!P4352</f>
        <v>0</v>
      </c>
      <c r="J4353" s="4">
        <f>'Enhanced Basket_AUTOLOAD'!Q4352</f>
        <v>0</v>
      </c>
      <c r="M4353" s="4" t="e">
        <f>IF(TRIM(CLEAN(I4353))="USCSH0000000","",VLOOKUP(I4353,'EZE Daily_With_BB CODES'!$H$3:$J$4445,3,0))</f>
        <v>#N/A</v>
      </c>
    </row>
    <row r="4354" ht="15" customHeight="1" s="4" customFormat="1">
      <c r="F4354" s="4">
        <f>'Enhanced Basket_AUTOLOAD'!H4353</f>
        <v>0</v>
      </c>
      <c r="G4354" s="4">
        <f>'Enhanced Basket_AUTOLOAD'!M4353</f>
        <v>0</v>
      </c>
      <c r="H4354" s="4">
        <f>'Enhanced Basket_AUTOLOAD'!O4353</f>
        <v>0</v>
      </c>
      <c r="I4354" s="4">
        <f>'Enhanced Basket_AUTOLOAD'!P4353</f>
        <v>0</v>
      </c>
      <c r="J4354" s="4">
        <f>'Enhanced Basket_AUTOLOAD'!Q4353</f>
        <v>0</v>
      </c>
      <c r="M4354" s="4" t="e">
        <f>IF(TRIM(CLEAN(I4354))="USCSH0000000","",VLOOKUP(I4354,'EZE Daily_With_BB CODES'!$H$3:$J$4445,3,0))</f>
        <v>#N/A</v>
      </c>
    </row>
    <row r="4355" ht="15" customHeight="1" s="4" customFormat="1">
      <c r="F4355" s="4">
        <f>'Enhanced Basket_AUTOLOAD'!H4354</f>
        <v>0</v>
      </c>
      <c r="G4355" s="4">
        <f>'Enhanced Basket_AUTOLOAD'!M4354</f>
        <v>0</v>
      </c>
      <c r="H4355" s="4">
        <f>'Enhanced Basket_AUTOLOAD'!O4354</f>
        <v>0</v>
      </c>
      <c r="I4355" s="4">
        <f>'Enhanced Basket_AUTOLOAD'!P4354</f>
        <v>0</v>
      </c>
      <c r="J4355" s="4">
        <f>'Enhanced Basket_AUTOLOAD'!Q4354</f>
        <v>0</v>
      </c>
      <c r="M4355" s="4" t="e">
        <f>IF(TRIM(CLEAN(I4355))="USCSH0000000","",VLOOKUP(I4355,'EZE Daily_With_BB CODES'!$H$3:$J$4445,3,0))</f>
        <v>#N/A</v>
      </c>
    </row>
    <row r="4356" ht="15" customHeight="1" s="4" customFormat="1">
      <c r="F4356" s="4">
        <f>'Enhanced Basket_AUTOLOAD'!H4355</f>
        <v>0</v>
      </c>
      <c r="G4356" s="4">
        <f>'Enhanced Basket_AUTOLOAD'!M4355</f>
        <v>0</v>
      </c>
      <c r="H4356" s="4">
        <f>'Enhanced Basket_AUTOLOAD'!O4355</f>
        <v>0</v>
      </c>
      <c r="I4356" s="4">
        <f>'Enhanced Basket_AUTOLOAD'!P4355</f>
        <v>0</v>
      </c>
      <c r="J4356" s="4">
        <f>'Enhanced Basket_AUTOLOAD'!Q4355</f>
        <v>0</v>
      </c>
      <c r="M4356" s="4" t="e">
        <f>IF(TRIM(CLEAN(I4356))="USCSH0000000","",VLOOKUP(I4356,'EZE Daily_With_BB CODES'!$H$3:$J$4445,3,0))</f>
        <v>#N/A</v>
      </c>
    </row>
    <row r="4357" ht="15" customHeight="1" s="4" customFormat="1">
      <c r="F4357" s="4">
        <f>'Enhanced Basket_AUTOLOAD'!H4356</f>
        <v>0</v>
      </c>
      <c r="G4357" s="4">
        <f>'Enhanced Basket_AUTOLOAD'!M4356</f>
        <v>0</v>
      </c>
      <c r="H4357" s="4">
        <f>'Enhanced Basket_AUTOLOAD'!O4356</f>
        <v>0</v>
      </c>
      <c r="I4357" s="4">
        <f>'Enhanced Basket_AUTOLOAD'!P4356</f>
        <v>0</v>
      </c>
      <c r="J4357" s="4">
        <f>'Enhanced Basket_AUTOLOAD'!Q4356</f>
        <v>0</v>
      </c>
      <c r="M4357" s="4" t="e">
        <f>IF(TRIM(CLEAN(I4357))="USCSH0000000","",VLOOKUP(I4357,'EZE Daily_With_BB CODES'!$H$3:$J$4445,3,0))</f>
        <v>#N/A</v>
      </c>
    </row>
    <row r="4358" ht="15" customHeight="1" s="4" customFormat="1">
      <c r="F4358" s="4">
        <f>'Enhanced Basket_AUTOLOAD'!H4357</f>
        <v>0</v>
      </c>
      <c r="G4358" s="4">
        <f>'Enhanced Basket_AUTOLOAD'!M4357</f>
        <v>0</v>
      </c>
      <c r="H4358" s="4">
        <f>'Enhanced Basket_AUTOLOAD'!O4357</f>
        <v>0</v>
      </c>
      <c r="I4358" s="4">
        <f>'Enhanced Basket_AUTOLOAD'!P4357</f>
        <v>0</v>
      </c>
      <c r="J4358" s="4">
        <f>'Enhanced Basket_AUTOLOAD'!Q4357</f>
        <v>0</v>
      </c>
      <c r="M4358" s="4" t="e">
        <f>IF(TRIM(CLEAN(I4358))="USCSH0000000","",VLOOKUP(I4358,'EZE Daily_With_BB CODES'!$H$3:$J$4445,3,0))</f>
        <v>#N/A</v>
      </c>
    </row>
    <row r="4359" ht="15" customHeight="1" s="4" customFormat="1">
      <c r="F4359" s="4">
        <f>'Enhanced Basket_AUTOLOAD'!H4358</f>
        <v>0</v>
      </c>
      <c r="G4359" s="4">
        <f>'Enhanced Basket_AUTOLOAD'!M4358</f>
        <v>0</v>
      </c>
      <c r="H4359" s="4">
        <f>'Enhanced Basket_AUTOLOAD'!O4358</f>
        <v>0</v>
      </c>
      <c r="I4359" s="4">
        <f>'Enhanced Basket_AUTOLOAD'!P4358</f>
        <v>0</v>
      </c>
      <c r="J4359" s="4">
        <f>'Enhanced Basket_AUTOLOAD'!Q4358</f>
        <v>0</v>
      </c>
      <c r="M4359" s="4" t="e">
        <f>IF(TRIM(CLEAN(I4359))="USCSH0000000","",VLOOKUP(I4359,'EZE Daily_With_BB CODES'!$H$3:$J$4445,3,0))</f>
        <v>#N/A</v>
      </c>
    </row>
    <row r="4360" ht="15" customHeight="1" s="4" customFormat="1">
      <c r="F4360" s="4">
        <f>'Enhanced Basket_AUTOLOAD'!H4359</f>
        <v>0</v>
      </c>
      <c r="G4360" s="4">
        <f>'Enhanced Basket_AUTOLOAD'!M4359</f>
        <v>0</v>
      </c>
      <c r="H4360" s="4">
        <f>'Enhanced Basket_AUTOLOAD'!O4359</f>
        <v>0</v>
      </c>
      <c r="I4360" s="4">
        <f>'Enhanced Basket_AUTOLOAD'!P4359</f>
        <v>0</v>
      </c>
      <c r="J4360" s="4">
        <f>'Enhanced Basket_AUTOLOAD'!Q4359</f>
        <v>0</v>
      </c>
      <c r="M4360" s="4" t="e">
        <f>IF(TRIM(CLEAN(I4360))="USCSH0000000","",VLOOKUP(I4360,'EZE Daily_With_BB CODES'!$H$3:$J$4445,3,0))</f>
        <v>#N/A</v>
      </c>
    </row>
    <row r="4361" ht="15" customHeight="1" s="4" customFormat="1">
      <c r="F4361" s="4">
        <f>'Enhanced Basket_AUTOLOAD'!H4360</f>
        <v>0</v>
      </c>
      <c r="G4361" s="4">
        <f>'Enhanced Basket_AUTOLOAD'!M4360</f>
        <v>0</v>
      </c>
      <c r="H4361" s="4">
        <f>'Enhanced Basket_AUTOLOAD'!O4360</f>
        <v>0</v>
      </c>
      <c r="I4361" s="4">
        <f>'Enhanced Basket_AUTOLOAD'!P4360</f>
        <v>0</v>
      </c>
      <c r="J4361" s="4">
        <f>'Enhanced Basket_AUTOLOAD'!Q4360</f>
        <v>0</v>
      </c>
      <c r="M4361" s="4" t="e">
        <f>IF(TRIM(CLEAN(I4361))="USCSH0000000","",VLOOKUP(I4361,'EZE Daily_With_BB CODES'!$H$3:$J$4445,3,0))</f>
        <v>#N/A</v>
      </c>
    </row>
    <row r="4362" ht="15" customHeight="1" s="4" customFormat="1">
      <c r="F4362" s="4">
        <f>'Enhanced Basket_AUTOLOAD'!H4361</f>
        <v>0</v>
      </c>
      <c r="G4362" s="4">
        <f>'Enhanced Basket_AUTOLOAD'!M4361</f>
        <v>0</v>
      </c>
      <c r="H4362" s="4">
        <f>'Enhanced Basket_AUTOLOAD'!O4361</f>
        <v>0</v>
      </c>
      <c r="I4362" s="4">
        <f>'Enhanced Basket_AUTOLOAD'!P4361</f>
        <v>0</v>
      </c>
      <c r="J4362" s="4">
        <f>'Enhanced Basket_AUTOLOAD'!Q4361</f>
        <v>0</v>
      </c>
      <c r="M4362" s="4" t="e">
        <f>IF(TRIM(CLEAN(I4362))="USCSH0000000","",VLOOKUP(I4362,'EZE Daily_With_BB CODES'!$H$3:$J$4445,3,0))</f>
        <v>#N/A</v>
      </c>
    </row>
    <row r="4363" ht="15" customHeight="1" s="4" customFormat="1">
      <c r="F4363" s="4">
        <f>'Enhanced Basket_AUTOLOAD'!H4362</f>
        <v>0</v>
      </c>
      <c r="G4363" s="4">
        <f>'Enhanced Basket_AUTOLOAD'!M4362</f>
        <v>0</v>
      </c>
      <c r="H4363" s="4">
        <f>'Enhanced Basket_AUTOLOAD'!O4362</f>
        <v>0</v>
      </c>
      <c r="I4363" s="4">
        <f>'Enhanced Basket_AUTOLOAD'!P4362</f>
        <v>0</v>
      </c>
      <c r="J4363" s="4">
        <f>'Enhanced Basket_AUTOLOAD'!Q4362</f>
        <v>0</v>
      </c>
      <c r="M4363" s="4" t="e">
        <f>IF(TRIM(CLEAN(I4363))="USCSH0000000","",VLOOKUP(I4363,'EZE Daily_With_BB CODES'!$H$3:$J$4445,3,0))</f>
        <v>#N/A</v>
      </c>
    </row>
    <row r="4364" ht="15" customHeight="1" s="4" customFormat="1">
      <c r="F4364" s="4">
        <f>'Enhanced Basket_AUTOLOAD'!H4363</f>
        <v>0</v>
      </c>
      <c r="G4364" s="4">
        <f>'Enhanced Basket_AUTOLOAD'!M4363</f>
        <v>0</v>
      </c>
      <c r="H4364" s="4">
        <f>'Enhanced Basket_AUTOLOAD'!O4363</f>
        <v>0</v>
      </c>
      <c r="I4364" s="4">
        <f>'Enhanced Basket_AUTOLOAD'!P4363</f>
        <v>0</v>
      </c>
      <c r="J4364" s="4">
        <f>'Enhanced Basket_AUTOLOAD'!Q4363</f>
        <v>0</v>
      </c>
      <c r="M4364" s="4" t="e">
        <f>IF(TRIM(CLEAN(I4364))="USCSH0000000","",VLOOKUP(I4364,'EZE Daily_With_BB CODES'!$H$3:$J$4445,3,0))</f>
        <v>#N/A</v>
      </c>
    </row>
    <row r="4365" ht="15" customHeight="1" s="4" customFormat="1">
      <c r="F4365" s="4">
        <f>'Enhanced Basket_AUTOLOAD'!H4364</f>
        <v>0</v>
      </c>
      <c r="G4365" s="4">
        <f>'Enhanced Basket_AUTOLOAD'!M4364</f>
        <v>0</v>
      </c>
      <c r="H4365" s="4">
        <f>'Enhanced Basket_AUTOLOAD'!O4364</f>
        <v>0</v>
      </c>
      <c r="I4365" s="4">
        <f>'Enhanced Basket_AUTOLOAD'!P4364</f>
        <v>0</v>
      </c>
      <c r="J4365" s="4">
        <f>'Enhanced Basket_AUTOLOAD'!Q4364</f>
        <v>0</v>
      </c>
      <c r="M4365" s="4" t="e">
        <f>IF(TRIM(CLEAN(I4365))="USCSH0000000","",VLOOKUP(I4365,'EZE Daily_With_BB CODES'!$H$3:$J$4445,3,0))</f>
        <v>#N/A</v>
      </c>
    </row>
    <row r="4366" ht="15" customHeight="1" s="4" customFormat="1">
      <c r="F4366" s="4">
        <f>'Enhanced Basket_AUTOLOAD'!H4365</f>
        <v>0</v>
      </c>
      <c r="G4366" s="4">
        <f>'Enhanced Basket_AUTOLOAD'!M4365</f>
        <v>0</v>
      </c>
      <c r="H4366" s="4">
        <f>'Enhanced Basket_AUTOLOAD'!O4365</f>
        <v>0</v>
      </c>
      <c r="I4366" s="4">
        <f>'Enhanced Basket_AUTOLOAD'!P4365</f>
        <v>0</v>
      </c>
      <c r="J4366" s="4">
        <f>'Enhanced Basket_AUTOLOAD'!Q4365</f>
        <v>0</v>
      </c>
      <c r="M4366" s="4" t="e">
        <f>IF(TRIM(CLEAN(I4366))="USCSH0000000","",VLOOKUP(I4366,'EZE Daily_With_BB CODES'!$H$3:$J$4445,3,0))</f>
        <v>#N/A</v>
      </c>
    </row>
    <row r="4367" ht="15" customHeight="1" s="4" customFormat="1">
      <c r="F4367" s="4">
        <f>'Enhanced Basket_AUTOLOAD'!H4366</f>
        <v>0</v>
      </c>
      <c r="G4367" s="4">
        <f>'Enhanced Basket_AUTOLOAD'!M4366</f>
        <v>0</v>
      </c>
      <c r="H4367" s="4">
        <f>'Enhanced Basket_AUTOLOAD'!O4366</f>
        <v>0</v>
      </c>
      <c r="I4367" s="4">
        <f>'Enhanced Basket_AUTOLOAD'!P4366</f>
        <v>0</v>
      </c>
      <c r="J4367" s="4">
        <f>'Enhanced Basket_AUTOLOAD'!Q4366</f>
        <v>0</v>
      </c>
      <c r="M4367" s="4" t="e">
        <f>IF(TRIM(CLEAN(I4367))="USCSH0000000","",VLOOKUP(I4367,'EZE Daily_With_BB CODES'!$H$3:$J$4445,3,0))</f>
        <v>#N/A</v>
      </c>
    </row>
    <row r="4368" ht="15" customHeight="1" s="4" customFormat="1">
      <c r="F4368" s="4">
        <f>'Enhanced Basket_AUTOLOAD'!H4367</f>
        <v>0</v>
      </c>
      <c r="G4368" s="4">
        <f>'Enhanced Basket_AUTOLOAD'!M4367</f>
        <v>0</v>
      </c>
      <c r="H4368" s="4">
        <f>'Enhanced Basket_AUTOLOAD'!O4367</f>
        <v>0</v>
      </c>
      <c r="I4368" s="4">
        <f>'Enhanced Basket_AUTOLOAD'!P4367</f>
        <v>0</v>
      </c>
      <c r="J4368" s="4">
        <f>'Enhanced Basket_AUTOLOAD'!Q4367</f>
        <v>0</v>
      </c>
      <c r="M4368" s="4" t="e">
        <f>IF(TRIM(CLEAN(I4368))="USCSH0000000","",VLOOKUP(I4368,'EZE Daily_With_BB CODES'!$H$3:$J$4445,3,0))</f>
        <v>#N/A</v>
      </c>
    </row>
    <row r="4369" ht="15" customHeight="1" s="4" customFormat="1">
      <c r="F4369" s="4">
        <f>'Enhanced Basket_AUTOLOAD'!H4368</f>
        <v>0</v>
      </c>
      <c r="G4369" s="4">
        <f>'Enhanced Basket_AUTOLOAD'!M4368</f>
        <v>0</v>
      </c>
      <c r="H4369" s="4">
        <f>'Enhanced Basket_AUTOLOAD'!O4368</f>
        <v>0</v>
      </c>
      <c r="I4369" s="4">
        <f>'Enhanced Basket_AUTOLOAD'!P4368</f>
        <v>0</v>
      </c>
      <c r="J4369" s="4">
        <f>'Enhanced Basket_AUTOLOAD'!Q4368</f>
        <v>0</v>
      </c>
      <c r="M4369" s="4" t="e">
        <f>IF(TRIM(CLEAN(I4369))="USCSH0000000","",VLOOKUP(I4369,'EZE Daily_With_BB CODES'!$H$3:$J$4445,3,0))</f>
        <v>#N/A</v>
      </c>
    </row>
    <row r="4370" ht="15" customHeight="1" s="4" customFormat="1">
      <c r="F4370" s="4">
        <f>'Enhanced Basket_AUTOLOAD'!H4369</f>
        <v>0</v>
      </c>
      <c r="G4370" s="4">
        <f>'Enhanced Basket_AUTOLOAD'!M4369</f>
        <v>0</v>
      </c>
      <c r="H4370" s="4">
        <f>'Enhanced Basket_AUTOLOAD'!O4369</f>
        <v>0</v>
      </c>
      <c r="I4370" s="4">
        <f>'Enhanced Basket_AUTOLOAD'!P4369</f>
        <v>0</v>
      </c>
      <c r="J4370" s="4">
        <f>'Enhanced Basket_AUTOLOAD'!Q4369</f>
        <v>0</v>
      </c>
      <c r="M4370" s="4" t="e">
        <f>IF(TRIM(CLEAN(I4370))="USCSH0000000","",VLOOKUP(I4370,'EZE Daily_With_BB CODES'!$H$3:$J$4445,3,0))</f>
        <v>#N/A</v>
      </c>
    </row>
    <row r="4371" ht="15" customHeight="1" s="4" customFormat="1">
      <c r="F4371" s="4">
        <f>'Enhanced Basket_AUTOLOAD'!H4370</f>
        <v>0</v>
      </c>
      <c r="G4371" s="4">
        <f>'Enhanced Basket_AUTOLOAD'!M4370</f>
        <v>0</v>
      </c>
      <c r="H4371" s="4">
        <f>'Enhanced Basket_AUTOLOAD'!O4370</f>
        <v>0</v>
      </c>
      <c r="I4371" s="4">
        <f>'Enhanced Basket_AUTOLOAD'!P4370</f>
        <v>0</v>
      </c>
      <c r="J4371" s="4">
        <f>'Enhanced Basket_AUTOLOAD'!Q4370</f>
        <v>0</v>
      </c>
      <c r="M4371" s="4" t="e">
        <f>IF(TRIM(CLEAN(I4371))="USCSH0000000","",VLOOKUP(I4371,'EZE Daily_With_BB CODES'!$H$3:$J$4445,3,0))</f>
        <v>#N/A</v>
      </c>
    </row>
    <row r="4372" ht="15" customHeight="1" s="4" customFormat="1">
      <c r="F4372" s="4">
        <f>'Enhanced Basket_AUTOLOAD'!H4371</f>
        <v>0</v>
      </c>
      <c r="G4372" s="4">
        <f>'Enhanced Basket_AUTOLOAD'!M4371</f>
        <v>0</v>
      </c>
      <c r="H4372" s="4">
        <f>'Enhanced Basket_AUTOLOAD'!O4371</f>
        <v>0</v>
      </c>
      <c r="I4372" s="4">
        <f>'Enhanced Basket_AUTOLOAD'!P4371</f>
        <v>0</v>
      </c>
      <c r="J4372" s="4">
        <f>'Enhanced Basket_AUTOLOAD'!Q4371</f>
        <v>0</v>
      </c>
      <c r="M4372" s="4" t="e">
        <f>IF(TRIM(CLEAN(I4372))="USCSH0000000","",VLOOKUP(I4372,'EZE Daily_With_BB CODES'!$H$3:$J$4445,3,0))</f>
        <v>#N/A</v>
      </c>
    </row>
    <row r="4373" ht="15" customHeight="1" s="4" customFormat="1">
      <c r="F4373" s="4">
        <f>'Enhanced Basket_AUTOLOAD'!H4372</f>
        <v>0</v>
      </c>
      <c r="G4373" s="4">
        <f>'Enhanced Basket_AUTOLOAD'!M4372</f>
        <v>0</v>
      </c>
      <c r="H4373" s="4">
        <f>'Enhanced Basket_AUTOLOAD'!O4372</f>
        <v>0</v>
      </c>
      <c r="I4373" s="4">
        <f>'Enhanced Basket_AUTOLOAD'!P4372</f>
        <v>0</v>
      </c>
      <c r="J4373" s="4">
        <f>'Enhanced Basket_AUTOLOAD'!Q4372</f>
        <v>0</v>
      </c>
      <c r="M4373" s="4" t="e">
        <f>IF(TRIM(CLEAN(I4373))="USCSH0000000","",VLOOKUP(I4373,'EZE Daily_With_BB CODES'!$H$3:$J$4445,3,0))</f>
        <v>#N/A</v>
      </c>
    </row>
    <row r="4374" ht="15" customHeight="1" s="4" customFormat="1">
      <c r="F4374" s="4">
        <f>'Enhanced Basket_AUTOLOAD'!H4373</f>
        <v>0</v>
      </c>
      <c r="G4374" s="4">
        <f>'Enhanced Basket_AUTOLOAD'!M4373</f>
        <v>0</v>
      </c>
      <c r="H4374" s="4">
        <f>'Enhanced Basket_AUTOLOAD'!O4373</f>
        <v>0</v>
      </c>
      <c r="I4374" s="4">
        <f>'Enhanced Basket_AUTOLOAD'!P4373</f>
        <v>0</v>
      </c>
      <c r="J4374" s="4">
        <f>'Enhanced Basket_AUTOLOAD'!Q4373</f>
        <v>0</v>
      </c>
      <c r="M4374" s="4" t="e">
        <f>IF(TRIM(CLEAN(I4374))="USCSH0000000","",VLOOKUP(I4374,'EZE Daily_With_BB CODES'!$H$3:$J$4445,3,0))</f>
        <v>#N/A</v>
      </c>
    </row>
    <row r="4375" ht="15" customHeight="1" s="4" customFormat="1">
      <c r="F4375" s="4">
        <f>'Enhanced Basket_AUTOLOAD'!H4374</f>
        <v>0</v>
      </c>
      <c r="G4375" s="4">
        <f>'Enhanced Basket_AUTOLOAD'!M4374</f>
        <v>0</v>
      </c>
      <c r="H4375" s="4">
        <f>'Enhanced Basket_AUTOLOAD'!O4374</f>
        <v>0</v>
      </c>
      <c r="I4375" s="4">
        <f>'Enhanced Basket_AUTOLOAD'!P4374</f>
        <v>0</v>
      </c>
      <c r="J4375" s="4">
        <f>'Enhanced Basket_AUTOLOAD'!Q4374</f>
        <v>0</v>
      </c>
      <c r="M4375" s="4" t="e">
        <f>IF(TRIM(CLEAN(I4375))="USCSH0000000","",VLOOKUP(I4375,'EZE Daily_With_BB CODES'!$H$3:$J$4445,3,0))</f>
        <v>#N/A</v>
      </c>
    </row>
    <row r="4376" ht="15" customHeight="1" s="4" customFormat="1">
      <c r="F4376" s="4">
        <f>'Enhanced Basket_AUTOLOAD'!H4375</f>
        <v>0</v>
      </c>
      <c r="G4376" s="4">
        <f>'Enhanced Basket_AUTOLOAD'!M4375</f>
        <v>0</v>
      </c>
      <c r="H4376" s="4">
        <f>'Enhanced Basket_AUTOLOAD'!O4375</f>
        <v>0</v>
      </c>
      <c r="I4376" s="4">
        <f>'Enhanced Basket_AUTOLOAD'!P4375</f>
        <v>0</v>
      </c>
      <c r="J4376" s="4">
        <f>'Enhanced Basket_AUTOLOAD'!Q4375</f>
        <v>0</v>
      </c>
      <c r="M4376" s="4" t="e">
        <f>IF(TRIM(CLEAN(I4376))="USCSH0000000","",VLOOKUP(I4376,'EZE Daily_With_BB CODES'!$H$3:$J$4445,3,0))</f>
        <v>#N/A</v>
      </c>
    </row>
    <row r="4377" ht="15" customHeight="1" s="4" customFormat="1">
      <c r="F4377" s="4">
        <f>'Enhanced Basket_AUTOLOAD'!H4376</f>
        <v>0</v>
      </c>
      <c r="G4377" s="4">
        <f>'Enhanced Basket_AUTOLOAD'!M4376</f>
        <v>0</v>
      </c>
      <c r="H4377" s="4">
        <f>'Enhanced Basket_AUTOLOAD'!O4376</f>
        <v>0</v>
      </c>
      <c r="I4377" s="4">
        <f>'Enhanced Basket_AUTOLOAD'!P4376</f>
        <v>0</v>
      </c>
      <c r="J4377" s="4">
        <f>'Enhanced Basket_AUTOLOAD'!Q4376</f>
        <v>0</v>
      </c>
      <c r="M4377" s="4" t="e">
        <f>IF(TRIM(CLEAN(I4377))="USCSH0000000","",VLOOKUP(I4377,'EZE Daily_With_BB CODES'!$H$3:$J$4445,3,0))</f>
        <v>#N/A</v>
      </c>
    </row>
    <row r="4378" ht="15" customHeight="1" s="4" customFormat="1">
      <c r="F4378" s="4">
        <f>'Enhanced Basket_AUTOLOAD'!H4377</f>
        <v>0</v>
      </c>
      <c r="G4378" s="4">
        <f>'Enhanced Basket_AUTOLOAD'!M4377</f>
        <v>0</v>
      </c>
      <c r="H4378" s="4">
        <f>'Enhanced Basket_AUTOLOAD'!O4377</f>
        <v>0</v>
      </c>
      <c r="I4378" s="4">
        <f>'Enhanced Basket_AUTOLOAD'!P4377</f>
        <v>0</v>
      </c>
      <c r="J4378" s="4">
        <f>'Enhanced Basket_AUTOLOAD'!Q4377</f>
        <v>0</v>
      </c>
      <c r="M4378" s="4" t="e">
        <f>IF(TRIM(CLEAN(I4378))="USCSH0000000","",VLOOKUP(I4378,'EZE Daily_With_BB CODES'!$H$3:$J$4445,3,0))</f>
        <v>#N/A</v>
      </c>
    </row>
    <row r="4379" ht="15" customHeight="1" s="4" customFormat="1">
      <c r="F4379" s="4">
        <f>'Enhanced Basket_AUTOLOAD'!H4378</f>
        <v>0</v>
      </c>
      <c r="G4379" s="4">
        <f>'Enhanced Basket_AUTOLOAD'!M4378</f>
        <v>0</v>
      </c>
      <c r="H4379" s="4">
        <f>'Enhanced Basket_AUTOLOAD'!O4378</f>
        <v>0</v>
      </c>
      <c r="I4379" s="4">
        <f>'Enhanced Basket_AUTOLOAD'!P4378</f>
        <v>0</v>
      </c>
      <c r="J4379" s="4">
        <f>'Enhanced Basket_AUTOLOAD'!Q4378</f>
        <v>0</v>
      </c>
      <c r="M4379" s="4" t="e">
        <f>IF(TRIM(CLEAN(I4379))="USCSH0000000","",VLOOKUP(I4379,'EZE Daily_With_BB CODES'!$H$3:$J$4445,3,0))</f>
        <v>#N/A</v>
      </c>
    </row>
    <row r="4380" ht="15" customHeight="1" s="4" customFormat="1">
      <c r="F4380" s="4">
        <f>'Enhanced Basket_AUTOLOAD'!H4379</f>
        <v>0</v>
      </c>
      <c r="G4380" s="4">
        <f>'Enhanced Basket_AUTOLOAD'!M4379</f>
        <v>0</v>
      </c>
      <c r="H4380" s="4">
        <f>'Enhanced Basket_AUTOLOAD'!O4379</f>
        <v>0</v>
      </c>
      <c r="I4380" s="4">
        <f>'Enhanced Basket_AUTOLOAD'!P4379</f>
        <v>0</v>
      </c>
      <c r="J4380" s="4">
        <f>'Enhanced Basket_AUTOLOAD'!Q4379</f>
        <v>0</v>
      </c>
      <c r="M4380" s="4" t="e">
        <f>IF(TRIM(CLEAN(I4380))="USCSH0000000","",VLOOKUP(I4380,'EZE Daily_With_BB CODES'!$H$3:$J$4445,3,0))</f>
        <v>#N/A</v>
      </c>
    </row>
    <row r="4381" ht="15" customHeight="1" s="4" customFormat="1">
      <c r="F4381" s="4">
        <f>'Enhanced Basket_AUTOLOAD'!H4380</f>
        <v>0</v>
      </c>
      <c r="G4381" s="4">
        <f>'Enhanced Basket_AUTOLOAD'!M4380</f>
        <v>0</v>
      </c>
      <c r="H4381" s="4">
        <f>'Enhanced Basket_AUTOLOAD'!O4380</f>
        <v>0</v>
      </c>
      <c r="I4381" s="4">
        <f>'Enhanced Basket_AUTOLOAD'!P4380</f>
        <v>0</v>
      </c>
      <c r="J4381" s="4">
        <f>'Enhanced Basket_AUTOLOAD'!Q4380</f>
        <v>0</v>
      </c>
      <c r="M4381" s="4" t="e">
        <f>IF(TRIM(CLEAN(I4381))="USCSH0000000","",VLOOKUP(I4381,'EZE Daily_With_BB CODES'!$H$3:$J$4445,3,0))</f>
        <v>#N/A</v>
      </c>
    </row>
    <row r="4382" ht="15" customHeight="1" s="4" customFormat="1">
      <c r="F4382" s="4">
        <f>'Enhanced Basket_AUTOLOAD'!H4381</f>
        <v>0</v>
      </c>
      <c r="G4382" s="4">
        <f>'Enhanced Basket_AUTOLOAD'!M4381</f>
        <v>0</v>
      </c>
      <c r="H4382" s="4">
        <f>'Enhanced Basket_AUTOLOAD'!O4381</f>
        <v>0</v>
      </c>
      <c r="I4382" s="4">
        <f>'Enhanced Basket_AUTOLOAD'!P4381</f>
        <v>0</v>
      </c>
      <c r="J4382" s="4">
        <f>'Enhanced Basket_AUTOLOAD'!Q4381</f>
        <v>0</v>
      </c>
      <c r="M4382" s="4" t="e">
        <f>IF(TRIM(CLEAN(I4382))="USCSH0000000","",VLOOKUP(I4382,'EZE Daily_With_BB CODES'!$H$3:$J$4445,3,0))</f>
        <v>#N/A</v>
      </c>
    </row>
    <row r="4383" ht="15" customHeight="1" s="4" customFormat="1">
      <c r="F4383" s="4">
        <f>'Enhanced Basket_AUTOLOAD'!H4382</f>
        <v>0</v>
      </c>
      <c r="G4383" s="4">
        <f>'Enhanced Basket_AUTOLOAD'!M4382</f>
        <v>0</v>
      </c>
      <c r="H4383" s="4">
        <f>'Enhanced Basket_AUTOLOAD'!O4382</f>
        <v>0</v>
      </c>
      <c r="I4383" s="4">
        <f>'Enhanced Basket_AUTOLOAD'!P4382</f>
        <v>0</v>
      </c>
      <c r="J4383" s="4">
        <f>'Enhanced Basket_AUTOLOAD'!Q4382</f>
        <v>0</v>
      </c>
      <c r="M4383" s="4" t="e">
        <f>IF(TRIM(CLEAN(I4383))="USCSH0000000","",VLOOKUP(I4383,'EZE Daily_With_BB CODES'!$H$3:$J$4445,3,0))</f>
        <v>#N/A</v>
      </c>
    </row>
    <row r="4384" ht="15" customHeight="1" s="4" customFormat="1">
      <c r="F4384" s="4">
        <f>'Enhanced Basket_AUTOLOAD'!H4383</f>
        <v>0</v>
      </c>
      <c r="G4384" s="4">
        <f>'Enhanced Basket_AUTOLOAD'!M4383</f>
        <v>0</v>
      </c>
      <c r="H4384" s="4">
        <f>'Enhanced Basket_AUTOLOAD'!O4383</f>
        <v>0</v>
      </c>
      <c r="I4384" s="4">
        <f>'Enhanced Basket_AUTOLOAD'!P4383</f>
        <v>0</v>
      </c>
      <c r="J4384" s="4">
        <f>'Enhanced Basket_AUTOLOAD'!Q4383</f>
        <v>0</v>
      </c>
      <c r="M4384" s="4" t="e">
        <f>IF(TRIM(CLEAN(I4384))="USCSH0000000","",VLOOKUP(I4384,'EZE Daily_With_BB CODES'!$H$3:$J$4445,3,0))</f>
        <v>#N/A</v>
      </c>
    </row>
    <row r="4385" ht="15" customHeight="1" s="4" customFormat="1">
      <c r="F4385" s="4">
        <f>'Enhanced Basket_AUTOLOAD'!H4384</f>
        <v>0</v>
      </c>
      <c r="G4385" s="4">
        <f>'Enhanced Basket_AUTOLOAD'!M4384</f>
        <v>0</v>
      </c>
      <c r="H4385" s="4">
        <f>'Enhanced Basket_AUTOLOAD'!O4384</f>
        <v>0</v>
      </c>
      <c r="I4385" s="4">
        <f>'Enhanced Basket_AUTOLOAD'!P4384</f>
        <v>0</v>
      </c>
      <c r="J4385" s="4">
        <f>'Enhanced Basket_AUTOLOAD'!Q4384</f>
        <v>0</v>
      </c>
      <c r="M4385" s="4" t="e">
        <f>IF(TRIM(CLEAN(I4385))="USCSH0000000","",VLOOKUP(I4385,'EZE Daily_With_BB CODES'!$H$3:$J$4445,3,0))</f>
        <v>#N/A</v>
      </c>
    </row>
    <row r="4386" ht="15" customHeight="1" s="4" customFormat="1">
      <c r="F4386" s="4">
        <f>'Enhanced Basket_AUTOLOAD'!H4385</f>
        <v>0</v>
      </c>
      <c r="G4386" s="4">
        <f>'Enhanced Basket_AUTOLOAD'!M4385</f>
        <v>0</v>
      </c>
      <c r="H4386" s="4">
        <f>'Enhanced Basket_AUTOLOAD'!O4385</f>
        <v>0</v>
      </c>
      <c r="I4386" s="4">
        <f>'Enhanced Basket_AUTOLOAD'!P4385</f>
        <v>0</v>
      </c>
      <c r="J4386" s="4">
        <f>'Enhanced Basket_AUTOLOAD'!Q4385</f>
        <v>0</v>
      </c>
      <c r="M4386" s="4" t="e">
        <f>IF(TRIM(CLEAN(I4386))="USCSH0000000","",VLOOKUP(I4386,'EZE Daily_With_BB CODES'!$H$3:$J$4445,3,0))</f>
        <v>#N/A</v>
      </c>
    </row>
    <row r="4387" ht="15" customHeight="1" s="4" customFormat="1">
      <c r="F4387" s="4">
        <f>'Enhanced Basket_AUTOLOAD'!H4386</f>
        <v>0</v>
      </c>
      <c r="G4387" s="4">
        <f>'Enhanced Basket_AUTOLOAD'!M4386</f>
        <v>0</v>
      </c>
      <c r="H4387" s="4">
        <f>'Enhanced Basket_AUTOLOAD'!O4386</f>
        <v>0</v>
      </c>
      <c r="I4387" s="4">
        <f>'Enhanced Basket_AUTOLOAD'!P4386</f>
        <v>0</v>
      </c>
      <c r="J4387" s="4">
        <f>'Enhanced Basket_AUTOLOAD'!Q4386</f>
        <v>0</v>
      </c>
      <c r="M4387" s="4" t="e">
        <f>IF(TRIM(CLEAN(I4387))="USCSH0000000","",VLOOKUP(I4387,'EZE Daily_With_BB CODES'!$H$3:$J$4445,3,0))</f>
        <v>#N/A</v>
      </c>
    </row>
    <row r="4388" ht="15" customHeight="1" s="4" customFormat="1">
      <c r="F4388" s="4">
        <f>'Enhanced Basket_AUTOLOAD'!H4387</f>
        <v>0</v>
      </c>
      <c r="G4388" s="4">
        <f>'Enhanced Basket_AUTOLOAD'!M4387</f>
        <v>0</v>
      </c>
      <c r="H4388" s="4">
        <f>'Enhanced Basket_AUTOLOAD'!O4387</f>
        <v>0</v>
      </c>
      <c r="I4388" s="4">
        <f>'Enhanced Basket_AUTOLOAD'!P4387</f>
        <v>0</v>
      </c>
      <c r="J4388" s="4">
        <f>'Enhanced Basket_AUTOLOAD'!Q4387</f>
        <v>0</v>
      </c>
      <c r="M4388" s="4" t="e">
        <f>IF(TRIM(CLEAN(I4388))="USCSH0000000","",VLOOKUP(I4388,'EZE Daily_With_BB CODES'!$H$3:$J$4445,3,0))</f>
        <v>#N/A</v>
      </c>
    </row>
    <row r="4389" ht="15" customHeight="1" s="4" customFormat="1">
      <c r="F4389" s="4">
        <f>'Enhanced Basket_AUTOLOAD'!H4388</f>
        <v>0</v>
      </c>
      <c r="G4389" s="4">
        <f>'Enhanced Basket_AUTOLOAD'!M4388</f>
        <v>0</v>
      </c>
      <c r="H4389" s="4">
        <f>'Enhanced Basket_AUTOLOAD'!O4388</f>
        <v>0</v>
      </c>
      <c r="I4389" s="4">
        <f>'Enhanced Basket_AUTOLOAD'!P4388</f>
        <v>0</v>
      </c>
      <c r="J4389" s="4">
        <f>'Enhanced Basket_AUTOLOAD'!Q4388</f>
        <v>0</v>
      </c>
      <c r="M4389" s="4" t="e">
        <f>IF(TRIM(CLEAN(I4389))="USCSH0000000","",VLOOKUP(I4389,'EZE Daily_With_BB CODES'!$H$3:$J$4445,3,0))</f>
        <v>#N/A</v>
      </c>
    </row>
    <row r="4390" ht="15" customHeight="1" s="4" customFormat="1">
      <c r="F4390" s="4">
        <f>'Enhanced Basket_AUTOLOAD'!H4389</f>
        <v>0</v>
      </c>
      <c r="G4390" s="4">
        <f>'Enhanced Basket_AUTOLOAD'!M4389</f>
        <v>0</v>
      </c>
      <c r="H4390" s="4">
        <f>'Enhanced Basket_AUTOLOAD'!O4389</f>
        <v>0</v>
      </c>
      <c r="I4390" s="4">
        <f>'Enhanced Basket_AUTOLOAD'!P4389</f>
        <v>0</v>
      </c>
      <c r="J4390" s="4">
        <f>'Enhanced Basket_AUTOLOAD'!Q4389</f>
        <v>0</v>
      </c>
      <c r="M4390" s="4" t="e">
        <f>IF(TRIM(CLEAN(I4390))="USCSH0000000","",VLOOKUP(I4390,'EZE Daily_With_BB CODES'!$H$3:$J$4445,3,0))</f>
        <v>#N/A</v>
      </c>
    </row>
    <row r="4391" ht="15" customHeight="1" s="4" customFormat="1">
      <c r="F4391" s="4">
        <f>'Enhanced Basket_AUTOLOAD'!H4390</f>
        <v>0</v>
      </c>
      <c r="G4391" s="4">
        <f>'Enhanced Basket_AUTOLOAD'!M4390</f>
        <v>0</v>
      </c>
      <c r="H4391" s="4">
        <f>'Enhanced Basket_AUTOLOAD'!O4390</f>
        <v>0</v>
      </c>
      <c r="I4391" s="4">
        <f>'Enhanced Basket_AUTOLOAD'!P4390</f>
        <v>0</v>
      </c>
      <c r="J4391" s="4">
        <f>'Enhanced Basket_AUTOLOAD'!Q4390</f>
        <v>0</v>
      </c>
      <c r="M4391" s="4" t="e">
        <f>IF(TRIM(CLEAN(I4391))="USCSH0000000","",VLOOKUP(I4391,'EZE Daily_With_BB CODES'!$H$3:$J$4445,3,0))</f>
        <v>#N/A</v>
      </c>
    </row>
    <row r="4392" ht="15" customHeight="1" s="4" customFormat="1">
      <c r="F4392" s="4">
        <f>'Enhanced Basket_AUTOLOAD'!H4391</f>
        <v>0</v>
      </c>
      <c r="G4392" s="4">
        <f>'Enhanced Basket_AUTOLOAD'!M4391</f>
        <v>0</v>
      </c>
      <c r="H4392" s="4">
        <f>'Enhanced Basket_AUTOLOAD'!O4391</f>
        <v>0</v>
      </c>
      <c r="I4392" s="4">
        <f>'Enhanced Basket_AUTOLOAD'!P4391</f>
        <v>0</v>
      </c>
      <c r="J4392" s="4">
        <f>'Enhanced Basket_AUTOLOAD'!Q4391</f>
        <v>0</v>
      </c>
      <c r="M4392" s="4" t="e">
        <f>IF(TRIM(CLEAN(I4392))="USCSH0000000","",VLOOKUP(I4392,'EZE Daily_With_BB CODES'!$H$3:$J$4445,3,0))</f>
        <v>#N/A</v>
      </c>
    </row>
    <row r="4393" ht="15" customHeight="1" s="4" customFormat="1">
      <c r="F4393" s="4">
        <f>'Enhanced Basket_AUTOLOAD'!H4392</f>
        <v>0</v>
      </c>
      <c r="G4393" s="4">
        <f>'Enhanced Basket_AUTOLOAD'!M4392</f>
        <v>0</v>
      </c>
      <c r="H4393" s="4">
        <f>'Enhanced Basket_AUTOLOAD'!O4392</f>
        <v>0</v>
      </c>
      <c r="I4393" s="4">
        <f>'Enhanced Basket_AUTOLOAD'!P4392</f>
        <v>0</v>
      </c>
      <c r="J4393" s="4">
        <f>'Enhanced Basket_AUTOLOAD'!Q4392</f>
        <v>0</v>
      </c>
      <c r="M4393" s="4" t="e">
        <f>IF(TRIM(CLEAN(I4393))="USCSH0000000","",VLOOKUP(I4393,'EZE Daily_With_BB CODES'!$H$3:$J$4445,3,0))</f>
        <v>#N/A</v>
      </c>
    </row>
    <row r="4394" ht="15" customHeight="1" s="4" customFormat="1">
      <c r="F4394" s="4">
        <f>'Enhanced Basket_AUTOLOAD'!H4393</f>
        <v>0</v>
      </c>
      <c r="G4394" s="4">
        <f>'Enhanced Basket_AUTOLOAD'!M4393</f>
        <v>0</v>
      </c>
      <c r="H4394" s="4">
        <f>'Enhanced Basket_AUTOLOAD'!O4393</f>
        <v>0</v>
      </c>
      <c r="I4394" s="4">
        <f>'Enhanced Basket_AUTOLOAD'!P4393</f>
        <v>0</v>
      </c>
      <c r="J4394" s="4">
        <f>'Enhanced Basket_AUTOLOAD'!Q4393</f>
        <v>0</v>
      </c>
      <c r="M4394" s="4" t="e">
        <f>IF(TRIM(CLEAN(I4394))="USCSH0000000","",VLOOKUP(I4394,'EZE Daily_With_BB CODES'!$H$3:$J$4445,3,0))</f>
        <v>#N/A</v>
      </c>
    </row>
    <row r="4395" ht="15" customHeight="1" s="4" customFormat="1">
      <c r="F4395" s="4">
        <f>'Enhanced Basket_AUTOLOAD'!H4394</f>
        <v>0</v>
      </c>
      <c r="G4395" s="4">
        <f>'Enhanced Basket_AUTOLOAD'!M4394</f>
        <v>0</v>
      </c>
      <c r="H4395" s="4">
        <f>'Enhanced Basket_AUTOLOAD'!O4394</f>
        <v>0</v>
      </c>
      <c r="I4395" s="4">
        <f>'Enhanced Basket_AUTOLOAD'!P4394</f>
        <v>0</v>
      </c>
      <c r="J4395" s="4">
        <f>'Enhanced Basket_AUTOLOAD'!Q4394</f>
        <v>0</v>
      </c>
      <c r="M4395" s="4" t="e">
        <f>IF(TRIM(CLEAN(I4395))="USCSH0000000","",VLOOKUP(I4395,'EZE Daily_With_BB CODES'!$H$3:$J$4445,3,0))</f>
        <v>#N/A</v>
      </c>
    </row>
    <row r="4396" ht="15" customHeight="1" s="4" customFormat="1">
      <c r="F4396" s="4">
        <f>'Enhanced Basket_AUTOLOAD'!H4395</f>
        <v>0</v>
      </c>
      <c r="G4396" s="4">
        <f>'Enhanced Basket_AUTOLOAD'!M4395</f>
        <v>0</v>
      </c>
      <c r="H4396" s="4">
        <f>'Enhanced Basket_AUTOLOAD'!O4395</f>
        <v>0</v>
      </c>
      <c r="I4396" s="4">
        <f>'Enhanced Basket_AUTOLOAD'!P4395</f>
        <v>0</v>
      </c>
      <c r="J4396" s="4">
        <f>'Enhanced Basket_AUTOLOAD'!Q4395</f>
        <v>0</v>
      </c>
      <c r="M4396" s="4" t="e">
        <f>IF(TRIM(CLEAN(I4396))="USCSH0000000","",VLOOKUP(I4396,'EZE Daily_With_BB CODES'!$H$3:$J$4445,3,0))</f>
        <v>#N/A</v>
      </c>
    </row>
    <row r="4397" ht="15" customHeight="1" s="4" customFormat="1">
      <c r="F4397" s="4">
        <f>'Enhanced Basket_AUTOLOAD'!H4396</f>
        <v>0</v>
      </c>
      <c r="G4397" s="4">
        <f>'Enhanced Basket_AUTOLOAD'!M4396</f>
        <v>0</v>
      </c>
      <c r="H4397" s="4">
        <f>'Enhanced Basket_AUTOLOAD'!O4396</f>
        <v>0</v>
      </c>
      <c r="I4397" s="4">
        <f>'Enhanced Basket_AUTOLOAD'!P4396</f>
        <v>0</v>
      </c>
      <c r="J4397" s="4">
        <f>'Enhanced Basket_AUTOLOAD'!Q4396</f>
        <v>0</v>
      </c>
      <c r="M4397" s="4" t="e">
        <f>IF(TRIM(CLEAN(I4397))="USCSH0000000","",VLOOKUP(I4397,'EZE Daily_With_BB CODES'!$H$3:$J$4445,3,0))</f>
        <v>#N/A</v>
      </c>
    </row>
    <row r="4398" ht="15" customHeight="1" s="4" customFormat="1">
      <c r="F4398" s="4">
        <f>'Enhanced Basket_AUTOLOAD'!H4397</f>
        <v>0</v>
      </c>
      <c r="G4398" s="4">
        <f>'Enhanced Basket_AUTOLOAD'!M4397</f>
        <v>0</v>
      </c>
      <c r="H4398" s="4">
        <f>'Enhanced Basket_AUTOLOAD'!O4397</f>
        <v>0</v>
      </c>
      <c r="I4398" s="4">
        <f>'Enhanced Basket_AUTOLOAD'!P4397</f>
        <v>0</v>
      </c>
      <c r="J4398" s="4">
        <f>'Enhanced Basket_AUTOLOAD'!Q4397</f>
        <v>0</v>
      </c>
      <c r="M4398" s="4" t="e">
        <f>IF(TRIM(CLEAN(I4398))="USCSH0000000","",VLOOKUP(I4398,'EZE Daily_With_BB CODES'!$H$3:$J$4445,3,0))</f>
        <v>#N/A</v>
      </c>
    </row>
    <row r="4399" ht="15" customHeight="1" s="4" customFormat="1">
      <c r="F4399" s="4">
        <f>'Enhanced Basket_AUTOLOAD'!H4398</f>
        <v>0</v>
      </c>
      <c r="G4399" s="4">
        <f>'Enhanced Basket_AUTOLOAD'!M4398</f>
        <v>0</v>
      </c>
      <c r="H4399" s="4">
        <f>'Enhanced Basket_AUTOLOAD'!O4398</f>
        <v>0</v>
      </c>
      <c r="I4399" s="4">
        <f>'Enhanced Basket_AUTOLOAD'!P4398</f>
        <v>0</v>
      </c>
      <c r="J4399" s="4">
        <f>'Enhanced Basket_AUTOLOAD'!Q4398</f>
        <v>0</v>
      </c>
      <c r="M4399" s="4" t="e">
        <f>IF(TRIM(CLEAN(I4399))="USCSH0000000","",VLOOKUP(I4399,'EZE Daily_With_BB CODES'!$H$3:$J$4445,3,0))</f>
        <v>#N/A</v>
      </c>
    </row>
    <row r="4400" ht="15" customHeight="1" s="4" customFormat="1">
      <c r="F4400" s="4">
        <f>'Enhanced Basket_AUTOLOAD'!H4399</f>
        <v>0</v>
      </c>
      <c r="G4400" s="4">
        <f>'Enhanced Basket_AUTOLOAD'!M4399</f>
        <v>0</v>
      </c>
      <c r="H4400" s="4">
        <f>'Enhanced Basket_AUTOLOAD'!O4399</f>
        <v>0</v>
      </c>
      <c r="I4400" s="4">
        <f>'Enhanced Basket_AUTOLOAD'!P4399</f>
        <v>0</v>
      </c>
      <c r="J4400" s="4">
        <f>'Enhanced Basket_AUTOLOAD'!Q4399</f>
        <v>0</v>
      </c>
      <c r="M4400" s="4" t="e">
        <f>IF(TRIM(CLEAN(I4400))="USCSH0000000","",VLOOKUP(I4400,'EZE Daily_With_BB CODES'!$H$3:$J$4445,3,0))</f>
        <v>#N/A</v>
      </c>
    </row>
    <row r="4401" ht="15" customHeight="1" s="4" customFormat="1">
      <c r="F4401" s="4">
        <f>'Enhanced Basket_AUTOLOAD'!H4400</f>
        <v>0</v>
      </c>
      <c r="G4401" s="4">
        <f>'Enhanced Basket_AUTOLOAD'!M4400</f>
        <v>0</v>
      </c>
      <c r="H4401" s="4">
        <f>'Enhanced Basket_AUTOLOAD'!O4400</f>
        <v>0</v>
      </c>
      <c r="I4401" s="4">
        <f>'Enhanced Basket_AUTOLOAD'!P4400</f>
        <v>0</v>
      </c>
      <c r="J4401" s="4">
        <f>'Enhanced Basket_AUTOLOAD'!Q4400</f>
        <v>0</v>
      </c>
      <c r="M4401" s="4" t="e">
        <f>IF(TRIM(CLEAN(I4401))="USCSH0000000","",VLOOKUP(I4401,'EZE Daily_With_BB CODES'!$H$3:$J$4445,3,0))</f>
        <v>#N/A</v>
      </c>
    </row>
    <row r="4402" ht="15" customHeight="1" s="4" customFormat="1">
      <c r="F4402" s="4">
        <f>'Enhanced Basket_AUTOLOAD'!H4401</f>
        <v>0</v>
      </c>
      <c r="G4402" s="4">
        <f>'Enhanced Basket_AUTOLOAD'!M4401</f>
        <v>0</v>
      </c>
      <c r="H4402" s="4">
        <f>'Enhanced Basket_AUTOLOAD'!O4401</f>
        <v>0</v>
      </c>
      <c r="I4402" s="4">
        <f>'Enhanced Basket_AUTOLOAD'!P4401</f>
        <v>0</v>
      </c>
      <c r="J4402" s="4">
        <f>'Enhanced Basket_AUTOLOAD'!Q4401</f>
        <v>0</v>
      </c>
      <c r="M4402" s="4" t="e">
        <f>IF(TRIM(CLEAN(I4402))="USCSH0000000","",VLOOKUP(I4402,'EZE Daily_With_BB CODES'!$H$3:$J$4445,3,0))</f>
        <v>#N/A</v>
      </c>
    </row>
    <row r="4403" ht="15" customHeight="1" s="4" customFormat="1">
      <c r="F4403" s="4">
        <f>'Enhanced Basket_AUTOLOAD'!H4402</f>
        <v>0</v>
      </c>
      <c r="G4403" s="4">
        <f>'Enhanced Basket_AUTOLOAD'!M4402</f>
        <v>0</v>
      </c>
      <c r="H4403" s="4">
        <f>'Enhanced Basket_AUTOLOAD'!O4402</f>
        <v>0</v>
      </c>
      <c r="I4403" s="4">
        <f>'Enhanced Basket_AUTOLOAD'!P4402</f>
        <v>0</v>
      </c>
      <c r="J4403" s="4">
        <f>'Enhanced Basket_AUTOLOAD'!Q4402</f>
        <v>0</v>
      </c>
      <c r="M4403" s="4" t="e">
        <f>IF(TRIM(CLEAN(I4403))="USCSH0000000","",VLOOKUP(I4403,'EZE Daily_With_BB CODES'!$H$3:$J$4445,3,0))</f>
        <v>#N/A</v>
      </c>
    </row>
    <row r="4404" ht="15" customHeight="1" s="4" customFormat="1">
      <c r="F4404" s="4">
        <f>'Enhanced Basket_AUTOLOAD'!H4403</f>
        <v>0</v>
      </c>
      <c r="G4404" s="4">
        <f>'Enhanced Basket_AUTOLOAD'!M4403</f>
        <v>0</v>
      </c>
      <c r="H4404" s="4">
        <f>'Enhanced Basket_AUTOLOAD'!O4403</f>
        <v>0</v>
      </c>
      <c r="I4404" s="4">
        <f>'Enhanced Basket_AUTOLOAD'!P4403</f>
        <v>0</v>
      </c>
      <c r="J4404" s="4">
        <f>'Enhanced Basket_AUTOLOAD'!Q4403</f>
        <v>0</v>
      </c>
      <c r="M4404" s="4" t="e">
        <f>IF(TRIM(CLEAN(I4404))="USCSH0000000","",VLOOKUP(I4404,'EZE Daily_With_BB CODES'!$H$3:$J$4445,3,0))</f>
        <v>#N/A</v>
      </c>
    </row>
    <row r="4405" ht="15" customHeight="1" s="4" customFormat="1">
      <c r="F4405" s="4">
        <f>'Enhanced Basket_AUTOLOAD'!H4404</f>
        <v>0</v>
      </c>
      <c r="G4405" s="4">
        <f>'Enhanced Basket_AUTOLOAD'!M4404</f>
        <v>0</v>
      </c>
      <c r="H4405" s="4">
        <f>'Enhanced Basket_AUTOLOAD'!O4404</f>
        <v>0</v>
      </c>
      <c r="I4405" s="4">
        <f>'Enhanced Basket_AUTOLOAD'!P4404</f>
        <v>0</v>
      </c>
      <c r="J4405" s="4">
        <f>'Enhanced Basket_AUTOLOAD'!Q4404</f>
        <v>0</v>
      </c>
      <c r="M4405" s="4" t="e">
        <f>IF(TRIM(CLEAN(I4405))="USCSH0000000","",VLOOKUP(I4405,'EZE Daily_With_BB CODES'!$H$3:$J$4445,3,0))</f>
        <v>#N/A</v>
      </c>
    </row>
    <row r="4406" ht="15" customHeight="1" s="4" customFormat="1">
      <c r="F4406" s="4">
        <f>'Enhanced Basket_AUTOLOAD'!H4405</f>
        <v>0</v>
      </c>
      <c r="G4406" s="4">
        <f>'Enhanced Basket_AUTOLOAD'!M4405</f>
        <v>0</v>
      </c>
      <c r="H4406" s="4">
        <f>'Enhanced Basket_AUTOLOAD'!O4405</f>
        <v>0</v>
      </c>
      <c r="I4406" s="4">
        <f>'Enhanced Basket_AUTOLOAD'!P4405</f>
        <v>0</v>
      </c>
      <c r="J4406" s="4">
        <f>'Enhanced Basket_AUTOLOAD'!Q4405</f>
        <v>0</v>
      </c>
      <c r="M4406" s="4" t="e">
        <f>IF(TRIM(CLEAN(I4406))="USCSH0000000","",VLOOKUP(I4406,'EZE Daily_With_BB CODES'!$H$3:$J$4445,3,0))</f>
        <v>#N/A</v>
      </c>
    </row>
    <row r="4407" ht="15" customHeight="1" s="4" customFormat="1">
      <c r="F4407" s="4">
        <f>'Enhanced Basket_AUTOLOAD'!H4406</f>
        <v>0</v>
      </c>
      <c r="G4407" s="4">
        <f>'Enhanced Basket_AUTOLOAD'!M4406</f>
        <v>0</v>
      </c>
      <c r="H4407" s="4">
        <f>'Enhanced Basket_AUTOLOAD'!O4406</f>
        <v>0</v>
      </c>
      <c r="I4407" s="4">
        <f>'Enhanced Basket_AUTOLOAD'!P4406</f>
        <v>0</v>
      </c>
      <c r="J4407" s="4">
        <f>'Enhanced Basket_AUTOLOAD'!Q4406</f>
        <v>0</v>
      </c>
      <c r="M4407" s="4" t="e">
        <f>IF(TRIM(CLEAN(I4407))="USCSH0000000","",VLOOKUP(I4407,'EZE Daily_With_BB CODES'!$H$3:$J$4445,3,0))</f>
        <v>#N/A</v>
      </c>
    </row>
    <row r="4408" ht="15" customHeight="1" s="4" customFormat="1">
      <c r="F4408" s="4">
        <f>'Enhanced Basket_AUTOLOAD'!H4407</f>
        <v>0</v>
      </c>
      <c r="G4408" s="4">
        <f>'Enhanced Basket_AUTOLOAD'!M4407</f>
        <v>0</v>
      </c>
      <c r="H4408" s="4">
        <f>'Enhanced Basket_AUTOLOAD'!O4407</f>
        <v>0</v>
      </c>
      <c r="I4408" s="4">
        <f>'Enhanced Basket_AUTOLOAD'!P4407</f>
        <v>0</v>
      </c>
      <c r="J4408" s="4">
        <f>'Enhanced Basket_AUTOLOAD'!Q4407</f>
        <v>0</v>
      </c>
      <c r="M4408" s="4" t="e">
        <f>IF(TRIM(CLEAN(I4408))="USCSH0000000","",VLOOKUP(I4408,'EZE Daily_With_BB CODES'!$H$3:$J$4445,3,0))</f>
        <v>#N/A</v>
      </c>
    </row>
    <row r="4409" ht="15" customHeight="1" s="4" customFormat="1">
      <c r="F4409" s="4">
        <f>'Enhanced Basket_AUTOLOAD'!H4408</f>
        <v>0</v>
      </c>
      <c r="G4409" s="4">
        <f>'Enhanced Basket_AUTOLOAD'!M4408</f>
        <v>0</v>
      </c>
      <c r="H4409" s="4">
        <f>'Enhanced Basket_AUTOLOAD'!O4408</f>
        <v>0</v>
      </c>
      <c r="I4409" s="4">
        <f>'Enhanced Basket_AUTOLOAD'!P4408</f>
        <v>0</v>
      </c>
      <c r="J4409" s="4">
        <f>'Enhanced Basket_AUTOLOAD'!Q4408</f>
        <v>0</v>
      </c>
      <c r="M4409" s="4" t="e">
        <f>IF(TRIM(CLEAN(I4409))="USCSH0000000","",VLOOKUP(I4409,'EZE Daily_With_BB CODES'!$H$3:$J$4445,3,0))</f>
        <v>#N/A</v>
      </c>
    </row>
    <row r="4410" ht="15" customHeight="1" s="4" customFormat="1">
      <c r="F4410" s="4">
        <f>'Enhanced Basket_AUTOLOAD'!H4409</f>
        <v>0</v>
      </c>
      <c r="G4410" s="4">
        <f>'Enhanced Basket_AUTOLOAD'!M4409</f>
        <v>0</v>
      </c>
      <c r="H4410" s="4">
        <f>'Enhanced Basket_AUTOLOAD'!O4409</f>
        <v>0</v>
      </c>
      <c r="I4410" s="4">
        <f>'Enhanced Basket_AUTOLOAD'!P4409</f>
        <v>0</v>
      </c>
      <c r="J4410" s="4">
        <f>'Enhanced Basket_AUTOLOAD'!Q4409</f>
        <v>0</v>
      </c>
      <c r="M4410" s="4" t="e">
        <f>IF(TRIM(CLEAN(I4410))="USCSH0000000","",VLOOKUP(I4410,'EZE Daily_With_BB CODES'!$H$3:$J$4445,3,0))</f>
        <v>#N/A</v>
      </c>
    </row>
    <row r="4411" ht="15" customHeight="1" s="4" customFormat="1">
      <c r="F4411" s="4">
        <f>'Enhanced Basket_AUTOLOAD'!H4410</f>
        <v>0</v>
      </c>
      <c r="G4411" s="4">
        <f>'Enhanced Basket_AUTOLOAD'!M4410</f>
        <v>0</v>
      </c>
      <c r="H4411" s="4">
        <f>'Enhanced Basket_AUTOLOAD'!O4410</f>
        <v>0</v>
      </c>
      <c r="I4411" s="4">
        <f>'Enhanced Basket_AUTOLOAD'!P4410</f>
        <v>0</v>
      </c>
      <c r="J4411" s="4">
        <f>'Enhanced Basket_AUTOLOAD'!Q4410</f>
        <v>0</v>
      </c>
      <c r="M4411" s="4" t="e">
        <f>IF(TRIM(CLEAN(I4411))="USCSH0000000","",VLOOKUP(I4411,'EZE Daily_With_BB CODES'!$H$3:$J$4445,3,0))</f>
        <v>#N/A</v>
      </c>
    </row>
    <row r="4412" ht="15" customHeight="1" s="4" customFormat="1">
      <c r="F4412" s="4">
        <f>'Enhanced Basket_AUTOLOAD'!H4411</f>
        <v>0</v>
      </c>
      <c r="G4412" s="4">
        <f>'Enhanced Basket_AUTOLOAD'!M4411</f>
        <v>0</v>
      </c>
      <c r="H4412" s="4">
        <f>'Enhanced Basket_AUTOLOAD'!O4411</f>
        <v>0</v>
      </c>
      <c r="I4412" s="4">
        <f>'Enhanced Basket_AUTOLOAD'!P4411</f>
        <v>0</v>
      </c>
      <c r="J4412" s="4">
        <f>'Enhanced Basket_AUTOLOAD'!Q4411</f>
        <v>0</v>
      </c>
      <c r="M4412" s="4" t="e">
        <f>IF(TRIM(CLEAN(I4412))="USCSH0000000","",VLOOKUP(I4412,'EZE Daily_With_BB CODES'!$H$3:$J$4445,3,0))</f>
        <v>#N/A</v>
      </c>
    </row>
    <row r="4413" ht="15" customHeight="1" s="4" customFormat="1">
      <c r="F4413" s="4">
        <f>'Enhanced Basket_AUTOLOAD'!H4412</f>
        <v>0</v>
      </c>
      <c r="G4413" s="4">
        <f>'Enhanced Basket_AUTOLOAD'!M4412</f>
        <v>0</v>
      </c>
      <c r="H4413" s="4">
        <f>'Enhanced Basket_AUTOLOAD'!O4412</f>
        <v>0</v>
      </c>
      <c r="I4413" s="4">
        <f>'Enhanced Basket_AUTOLOAD'!P4412</f>
        <v>0</v>
      </c>
      <c r="J4413" s="4">
        <f>'Enhanced Basket_AUTOLOAD'!Q4412</f>
        <v>0</v>
      </c>
      <c r="M4413" s="4" t="e">
        <f>IF(TRIM(CLEAN(I4413))="USCSH0000000","",VLOOKUP(I4413,'EZE Daily_With_BB CODES'!$H$3:$J$4445,3,0))</f>
        <v>#N/A</v>
      </c>
    </row>
    <row r="4414" ht="15" customHeight="1" s="4" customFormat="1">
      <c r="F4414" s="4">
        <f>'Enhanced Basket_AUTOLOAD'!H4413</f>
        <v>0</v>
      </c>
      <c r="G4414" s="4">
        <f>'Enhanced Basket_AUTOLOAD'!M4413</f>
        <v>0</v>
      </c>
      <c r="H4414" s="4">
        <f>'Enhanced Basket_AUTOLOAD'!O4413</f>
        <v>0</v>
      </c>
      <c r="I4414" s="4">
        <f>'Enhanced Basket_AUTOLOAD'!P4413</f>
        <v>0</v>
      </c>
      <c r="J4414" s="4">
        <f>'Enhanced Basket_AUTOLOAD'!Q4413</f>
        <v>0</v>
      </c>
      <c r="M4414" s="4" t="e">
        <f>IF(TRIM(CLEAN(I4414))="USCSH0000000","",VLOOKUP(I4414,'EZE Daily_With_BB CODES'!$H$3:$J$4445,3,0))</f>
        <v>#N/A</v>
      </c>
    </row>
    <row r="4415" ht="15" customHeight="1" s="4" customFormat="1">
      <c r="F4415" s="4">
        <f>'Enhanced Basket_AUTOLOAD'!H4414</f>
        <v>0</v>
      </c>
      <c r="G4415" s="4">
        <f>'Enhanced Basket_AUTOLOAD'!M4414</f>
        <v>0</v>
      </c>
      <c r="H4415" s="4">
        <f>'Enhanced Basket_AUTOLOAD'!O4414</f>
        <v>0</v>
      </c>
      <c r="I4415" s="4">
        <f>'Enhanced Basket_AUTOLOAD'!P4414</f>
        <v>0</v>
      </c>
      <c r="J4415" s="4">
        <f>'Enhanced Basket_AUTOLOAD'!Q4414</f>
        <v>0</v>
      </c>
      <c r="M4415" s="4" t="e">
        <f>IF(TRIM(CLEAN(I4415))="USCSH0000000","",VLOOKUP(I4415,'EZE Daily_With_BB CODES'!$H$3:$J$4445,3,0))</f>
        <v>#N/A</v>
      </c>
    </row>
    <row r="4416" ht="15" customHeight="1" s="4" customFormat="1">
      <c r="F4416" s="4">
        <f>'Enhanced Basket_AUTOLOAD'!H4415</f>
        <v>0</v>
      </c>
      <c r="G4416" s="4">
        <f>'Enhanced Basket_AUTOLOAD'!M4415</f>
        <v>0</v>
      </c>
      <c r="H4416" s="4">
        <f>'Enhanced Basket_AUTOLOAD'!O4415</f>
        <v>0</v>
      </c>
      <c r="I4416" s="4">
        <f>'Enhanced Basket_AUTOLOAD'!P4415</f>
        <v>0</v>
      </c>
      <c r="J4416" s="4">
        <f>'Enhanced Basket_AUTOLOAD'!Q4415</f>
        <v>0</v>
      </c>
      <c r="M4416" s="4" t="e">
        <f>IF(TRIM(CLEAN(I4416))="USCSH0000000","",VLOOKUP(I4416,'EZE Daily_With_BB CODES'!$H$3:$J$4445,3,0))</f>
        <v>#N/A</v>
      </c>
    </row>
    <row r="4417" ht="15" customHeight="1" s="4" customFormat="1">
      <c r="F4417" s="4">
        <f>'Enhanced Basket_AUTOLOAD'!H4416</f>
        <v>0</v>
      </c>
      <c r="G4417" s="4">
        <f>'Enhanced Basket_AUTOLOAD'!M4416</f>
        <v>0</v>
      </c>
      <c r="H4417" s="4">
        <f>'Enhanced Basket_AUTOLOAD'!O4416</f>
        <v>0</v>
      </c>
      <c r="I4417" s="4">
        <f>'Enhanced Basket_AUTOLOAD'!P4416</f>
        <v>0</v>
      </c>
      <c r="J4417" s="4">
        <f>'Enhanced Basket_AUTOLOAD'!Q4416</f>
        <v>0</v>
      </c>
      <c r="M4417" s="4" t="e">
        <f>IF(TRIM(CLEAN(I4417))="USCSH0000000","",VLOOKUP(I4417,'EZE Daily_With_BB CODES'!$H$3:$J$4445,3,0))</f>
        <v>#N/A</v>
      </c>
    </row>
    <row r="4418" ht="15" customHeight="1" s="4" customFormat="1">
      <c r="F4418" s="4">
        <f>'Enhanced Basket_AUTOLOAD'!H4417</f>
        <v>0</v>
      </c>
      <c r="G4418" s="4">
        <f>'Enhanced Basket_AUTOLOAD'!M4417</f>
        <v>0</v>
      </c>
      <c r="H4418" s="4">
        <f>'Enhanced Basket_AUTOLOAD'!O4417</f>
        <v>0</v>
      </c>
      <c r="I4418" s="4">
        <f>'Enhanced Basket_AUTOLOAD'!P4417</f>
        <v>0</v>
      </c>
      <c r="J4418" s="4">
        <f>'Enhanced Basket_AUTOLOAD'!Q4417</f>
        <v>0</v>
      </c>
      <c r="M4418" s="4" t="e">
        <f>IF(TRIM(CLEAN(I4418))="USCSH0000000","",VLOOKUP(I4418,'EZE Daily_With_BB CODES'!$H$3:$J$4445,3,0))</f>
        <v>#N/A</v>
      </c>
    </row>
    <row r="4419" ht="15" customHeight="1" s="4" customFormat="1">
      <c r="F4419" s="4">
        <f>'Enhanced Basket_AUTOLOAD'!H4418</f>
        <v>0</v>
      </c>
      <c r="G4419" s="4">
        <f>'Enhanced Basket_AUTOLOAD'!M4418</f>
        <v>0</v>
      </c>
      <c r="H4419" s="4">
        <f>'Enhanced Basket_AUTOLOAD'!O4418</f>
        <v>0</v>
      </c>
      <c r="I4419" s="4">
        <f>'Enhanced Basket_AUTOLOAD'!P4418</f>
        <v>0</v>
      </c>
      <c r="J4419" s="4">
        <f>'Enhanced Basket_AUTOLOAD'!Q4418</f>
        <v>0</v>
      </c>
      <c r="M4419" s="4" t="e">
        <f>IF(TRIM(CLEAN(I4419))="USCSH0000000","",VLOOKUP(I4419,'EZE Daily_With_BB CODES'!$H$3:$J$4445,3,0))</f>
        <v>#N/A</v>
      </c>
    </row>
    <row r="4420" ht="15" customHeight="1" s="4" customFormat="1">
      <c r="F4420" s="4">
        <f>'Enhanced Basket_AUTOLOAD'!H4419</f>
        <v>0</v>
      </c>
      <c r="G4420" s="4">
        <f>'Enhanced Basket_AUTOLOAD'!M4419</f>
        <v>0</v>
      </c>
      <c r="H4420" s="4">
        <f>'Enhanced Basket_AUTOLOAD'!O4419</f>
        <v>0</v>
      </c>
      <c r="I4420" s="4">
        <f>'Enhanced Basket_AUTOLOAD'!P4419</f>
        <v>0</v>
      </c>
      <c r="J4420" s="4">
        <f>'Enhanced Basket_AUTOLOAD'!Q4419</f>
        <v>0</v>
      </c>
      <c r="M4420" s="4" t="e">
        <f>IF(TRIM(CLEAN(I4420))="USCSH0000000","",VLOOKUP(I4420,'EZE Daily_With_BB CODES'!$H$3:$J$4445,3,0))</f>
        <v>#N/A</v>
      </c>
    </row>
    <row r="4421" ht="15" customHeight="1" s="4" customFormat="1">
      <c r="F4421" s="4">
        <f>'Enhanced Basket_AUTOLOAD'!H4420</f>
        <v>0</v>
      </c>
      <c r="G4421" s="4">
        <f>'Enhanced Basket_AUTOLOAD'!M4420</f>
        <v>0</v>
      </c>
      <c r="H4421" s="4">
        <f>'Enhanced Basket_AUTOLOAD'!O4420</f>
        <v>0</v>
      </c>
      <c r="I4421" s="4">
        <f>'Enhanced Basket_AUTOLOAD'!P4420</f>
        <v>0</v>
      </c>
      <c r="J4421" s="4">
        <f>'Enhanced Basket_AUTOLOAD'!Q4420</f>
        <v>0</v>
      </c>
      <c r="M4421" s="4" t="e">
        <f>IF(TRIM(CLEAN(I4421))="USCSH0000000","",VLOOKUP(I4421,'EZE Daily_With_BB CODES'!$H$3:$J$4445,3,0))</f>
        <v>#N/A</v>
      </c>
    </row>
    <row r="4422" ht="15" customHeight="1" s="4" customFormat="1">
      <c r="F4422" s="4">
        <f>'Enhanced Basket_AUTOLOAD'!H4421</f>
        <v>0</v>
      </c>
      <c r="G4422" s="4">
        <f>'Enhanced Basket_AUTOLOAD'!M4421</f>
        <v>0</v>
      </c>
      <c r="H4422" s="4">
        <f>'Enhanced Basket_AUTOLOAD'!O4421</f>
        <v>0</v>
      </c>
      <c r="I4422" s="4">
        <f>'Enhanced Basket_AUTOLOAD'!P4421</f>
        <v>0</v>
      </c>
      <c r="J4422" s="4">
        <f>'Enhanced Basket_AUTOLOAD'!Q4421</f>
        <v>0</v>
      </c>
      <c r="M4422" s="4" t="e">
        <f>IF(TRIM(CLEAN(I4422))="USCSH0000000","",VLOOKUP(I4422,'EZE Daily_With_BB CODES'!$H$3:$J$4445,3,0))</f>
        <v>#N/A</v>
      </c>
    </row>
    <row r="4423" ht="15" customHeight="1" s="4" customFormat="1">
      <c r="F4423" s="4">
        <f>'Enhanced Basket_AUTOLOAD'!H4422</f>
        <v>0</v>
      </c>
      <c r="G4423" s="4">
        <f>'Enhanced Basket_AUTOLOAD'!M4422</f>
        <v>0</v>
      </c>
      <c r="H4423" s="4">
        <f>'Enhanced Basket_AUTOLOAD'!O4422</f>
        <v>0</v>
      </c>
      <c r="I4423" s="4">
        <f>'Enhanced Basket_AUTOLOAD'!P4422</f>
        <v>0</v>
      </c>
      <c r="J4423" s="4">
        <f>'Enhanced Basket_AUTOLOAD'!Q4422</f>
        <v>0</v>
      </c>
      <c r="M4423" s="4" t="e">
        <f>IF(TRIM(CLEAN(I4423))="USCSH0000000","",VLOOKUP(I4423,'EZE Daily_With_BB CODES'!$H$3:$J$4445,3,0))</f>
        <v>#N/A</v>
      </c>
    </row>
    <row r="4424" ht="15" customHeight="1" s="4" customFormat="1">
      <c r="F4424" s="4">
        <f>'Enhanced Basket_AUTOLOAD'!H4423</f>
        <v>0</v>
      </c>
      <c r="G4424" s="4">
        <f>'Enhanced Basket_AUTOLOAD'!M4423</f>
        <v>0</v>
      </c>
      <c r="H4424" s="4">
        <f>'Enhanced Basket_AUTOLOAD'!O4423</f>
        <v>0</v>
      </c>
      <c r="I4424" s="4">
        <f>'Enhanced Basket_AUTOLOAD'!P4423</f>
        <v>0</v>
      </c>
      <c r="J4424" s="4">
        <f>'Enhanced Basket_AUTOLOAD'!Q4423</f>
        <v>0</v>
      </c>
      <c r="M4424" s="4" t="e">
        <f>IF(TRIM(CLEAN(I4424))="USCSH0000000","",VLOOKUP(I4424,'EZE Daily_With_BB CODES'!$H$3:$J$4445,3,0))</f>
        <v>#N/A</v>
      </c>
    </row>
    <row r="4425" ht="15" customHeight="1" s="4" customFormat="1">
      <c r="F4425" s="4">
        <f>'Enhanced Basket_AUTOLOAD'!H4424</f>
        <v>0</v>
      </c>
      <c r="G4425" s="4">
        <f>'Enhanced Basket_AUTOLOAD'!M4424</f>
        <v>0</v>
      </c>
      <c r="H4425" s="4">
        <f>'Enhanced Basket_AUTOLOAD'!O4424</f>
        <v>0</v>
      </c>
      <c r="I4425" s="4">
        <f>'Enhanced Basket_AUTOLOAD'!P4424</f>
        <v>0</v>
      </c>
      <c r="J4425" s="4">
        <f>'Enhanced Basket_AUTOLOAD'!Q4424</f>
        <v>0</v>
      </c>
      <c r="M4425" s="4" t="e">
        <f>IF(TRIM(CLEAN(I4425))="USCSH0000000","",VLOOKUP(I4425,'EZE Daily_With_BB CODES'!$H$3:$J$4445,3,0))</f>
        <v>#N/A</v>
      </c>
    </row>
    <row r="4426" ht="15" customHeight="1" s="4" customFormat="1">
      <c r="F4426" s="4">
        <f>'Enhanced Basket_AUTOLOAD'!H4425</f>
        <v>0</v>
      </c>
      <c r="G4426" s="4">
        <f>'Enhanced Basket_AUTOLOAD'!M4425</f>
        <v>0</v>
      </c>
      <c r="H4426" s="4">
        <f>'Enhanced Basket_AUTOLOAD'!O4425</f>
        <v>0</v>
      </c>
      <c r="I4426" s="4">
        <f>'Enhanced Basket_AUTOLOAD'!P4425</f>
        <v>0</v>
      </c>
      <c r="J4426" s="4">
        <f>'Enhanced Basket_AUTOLOAD'!Q4425</f>
        <v>0</v>
      </c>
      <c r="M4426" s="4" t="e">
        <f>IF(TRIM(CLEAN(I4426))="USCSH0000000","",VLOOKUP(I4426,'EZE Daily_With_BB CODES'!$H$3:$J$4445,3,0))</f>
        <v>#N/A</v>
      </c>
    </row>
    <row r="4427" ht="15" customHeight="1" s="4" customFormat="1">
      <c r="F4427" s="4">
        <f>'Enhanced Basket_AUTOLOAD'!H4426</f>
        <v>0</v>
      </c>
      <c r="G4427" s="4">
        <f>'Enhanced Basket_AUTOLOAD'!M4426</f>
        <v>0</v>
      </c>
      <c r="H4427" s="4">
        <f>'Enhanced Basket_AUTOLOAD'!O4426</f>
        <v>0</v>
      </c>
      <c r="I4427" s="4">
        <f>'Enhanced Basket_AUTOLOAD'!P4426</f>
        <v>0</v>
      </c>
      <c r="J4427" s="4">
        <f>'Enhanced Basket_AUTOLOAD'!Q4426</f>
        <v>0</v>
      </c>
      <c r="M4427" s="4" t="e">
        <f>IF(TRIM(CLEAN(I4427))="USCSH0000000","",VLOOKUP(I4427,'EZE Daily_With_BB CODES'!$H$3:$J$4445,3,0))</f>
        <v>#N/A</v>
      </c>
    </row>
    <row r="4428" ht="15" customHeight="1" s="4" customFormat="1">
      <c r="F4428" s="4">
        <f>'Enhanced Basket_AUTOLOAD'!H4427</f>
        <v>0</v>
      </c>
      <c r="G4428" s="4">
        <f>'Enhanced Basket_AUTOLOAD'!M4427</f>
        <v>0</v>
      </c>
      <c r="H4428" s="4">
        <f>'Enhanced Basket_AUTOLOAD'!O4427</f>
        <v>0</v>
      </c>
      <c r="I4428" s="4">
        <f>'Enhanced Basket_AUTOLOAD'!P4427</f>
        <v>0</v>
      </c>
      <c r="J4428" s="4">
        <f>'Enhanced Basket_AUTOLOAD'!Q4427</f>
        <v>0</v>
      </c>
      <c r="M4428" s="4" t="e">
        <f>IF(TRIM(CLEAN(I4428))="USCSH0000000","",VLOOKUP(I4428,'EZE Daily_With_BB CODES'!$H$3:$J$4445,3,0))</f>
        <v>#N/A</v>
      </c>
    </row>
    <row r="4429" ht="15" customHeight="1" s="4" customFormat="1">
      <c r="F4429" s="4">
        <f>'Enhanced Basket_AUTOLOAD'!H4428</f>
        <v>0</v>
      </c>
      <c r="G4429" s="4">
        <f>'Enhanced Basket_AUTOLOAD'!M4428</f>
        <v>0</v>
      </c>
      <c r="H4429" s="4">
        <f>'Enhanced Basket_AUTOLOAD'!O4428</f>
        <v>0</v>
      </c>
      <c r="I4429" s="4">
        <f>'Enhanced Basket_AUTOLOAD'!P4428</f>
        <v>0</v>
      </c>
      <c r="J4429" s="4">
        <f>'Enhanced Basket_AUTOLOAD'!Q4428</f>
        <v>0</v>
      </c>
      <c r="M4429" s="4" t="e">
        <f>IF(TRIM(CLEAN(I4429))="USCSH0000000","",VLOOKUP(I4429,'EZE Daily_With_BB CODES'!$H$3:$J$4445,3,0))</f>
        <v>#N/A</v>
      </c>
    </row>
    <row r="4430" ht="15" customHeight="1" s="4" customFormat="1">
      <c r="F4430" s="4">
        <f>'Enhanced Basket_AUTOLOAD'!H4429</f>
        <v>0</v>
      </c>
      <c r="G4430" s="4">
        <f>'Enhanced Basket_AUTOLOAD'!M4429</f>
        <v>0</v>
      </c>
      <c r="H4430" s="4">
        <f>'Enhanced Basket_AUTOLOAD'!O4429</f>
        <v>0</v>
      </c>
      <c r="I4430" s="4">
        <f>'Enhanced Basket_AUTOLOAD'!P4429</f>
        <v>0</v>
      </c>
      <c r="J4430" s="4">
        <f>'Enhanced Basket_AUTOLOAD'!Q4429</f>
        <v>0</v>
      </c>
      <c r="M4430" s="4" t="e">
        <f>IF(TRIM(CLEAN(I4430))="USCSH0000000","",VLOOKUP(I4430,'EZE Daily_With_BB CODES'!$H$3:$J$4445,3,0))</f>
        <v>#N/A</v>
      </c>
    </row>
    <row r="4431" ht="15" customHeight="1" s="4" customFormat="1">
      <c r="F4431" s="4">
        <f>'Enhanced Basket_AUTOLOAD'!H4430</f>
        <v>0</v>
      </c>
      <c r="G4431" s="4">
        <f>'Enhanced Basket_AUTOLOAD'!M4430</f>
        <v>0</v>
      </c>
      <c r="H4431" s="4">
        <f>'Enhanced Basket_AUTOLOAD'!O4430</f>
        <v>0</v>
      </c>
      <c r="I4431" s="4">
        <f>'Enhanced Basket_AUTOLOAD'!P4430</f>
        <v>0</v>
      </c>
      <c r="J4431" s="4">
        <f>'Enhanced Basket_AUTOLOAD'!Q4430</f>
        <v>0</v>
      </c>
      <c r="M4431" s="4" t="e">
        <f>IF(TRIM(CLEAN(I4431))="USCSH0000000","",VLOOKUP(I4431,'EZE Daily_With_BB CODES'!$H$3:$J$4445,3,0))</f>
        <v>#N/A</v>
      </c>
    </row>
    <row r="4432" ht="15" customHeight="1" s="4" customFormat="1">
      <c r="F4432" s="4">
        <f>'Enhanced Basket_AUTOLOAD'!H4431</f>
        <v>0</v>
      </c>
      <c r="G4432" s="4">
        <f>'Enhanced Basket_AUTOLOAD'!M4431</f>
        <v>0</v>
      </c>
      <c r="H4432" s="4">
        <f>'Enhanced Basket_AUTOLOAD'!O4431</f>
        <v>0</v>
      </c>
      <c r="I4432" s="4">
        <f>'Enhanced Basket_AUTOLOAD'!P4431</f>
        <v>0</v>
      </c>
      <c r="J4432" s="4">
        <f>'Enhanced Basket_AUTOLOAD'!Q4431</f>
        <v>0</v>
      </c>
      <c r="M4432" s="4" t="e">
        <f>IF(TRIM(CLEAN(I4432))="USCSH0000000","",VLOOKUP(I4432,'EZE Daily_With_BB CODES'!$H$3:$J$4445,3,0))</f>
        <v>#N/A</v>
      </c>
    </row>
    <row r="4433" ht="15" customHeight="1" s="4" customFormat="1">
      <c r="F4433" s="4">
        <f>'Enhanced Basket_AUTOLOAD'!H4432</f>
        <v>0</v>
      </c>
      <c r="G4433" s="4">
        <f>'Enhanced Basket_AUTOLOAD'!M4432</f>
        <v>0</v>
      </c>
      <c r="H4433" s="4">
        <f>'Enhanced Basket_AUTOLOAD'!O4432</f>
        <v>0</v>
      </c>
      <c r="I4433" s="4">
        <f>'Enhanced Basket_AUTOLOAD'!P4432</f>
        <v>0</v>
      </c>
      <c r="J4433" s="4">
        <f>'Enhanced Basket_AUTOLOAD'!Q4432</f>
        <v>0</v>
      </c>
      <c r="M4433" s="4" t="e">
        <f>IF(TRIM(CLEAN(I4433))="USCSH0000000","",VLOOKUP(I4433,'EZE Daily_With_BB CODES'!$H$3:$J$4445,3,0))</f>
        <v>#N/A</v>
      </c>
    </row>
    <row r="4434" ht="15" customHeight="1" s="4" customFormat="1">
      <c r="F4434" s="4">
        <f>'Enhanced Basket_AUTOLOAD'!H4433</f>
        <v>0</v>
      </c>
      <c r="G4434" s="4">
        <f>'Enhanced Basket_AUTOLOAD'!M4433</f>
        <v>0</v>
      </c>
      <c r="H4434" s="4">
        <f>'Enhanced Basket_AUTOLOAD'!O4433</f>
        <v>0</v>
      </c>
      <c r="I4434" s="4">
        <f>'Enhanced Basket_AUTOLOAD'!P4433</f>
        <v>0</v>
      </c>
      <c r="J4434" s="4">
        <f>'Enhanced Basket_AUTOLOAD'!Q4433</f>
        <v>0</v>
      </c>
      <c r="M4434" s="4" t="e">
        <f>IF(TRIM(CLEAN(I4434))="USCSH0000000","",VLOOKUP(I4434,'EZE Daily_With_BB CODES'!$H$3:$J$4445,3,0))</f>
        <v>#N/A</v>
      </c>
    </row>
    <row r="4435" ht="15" customHeight="1" s="4" customFormat="1">
      <c r="F4435" s="4">
        <f>'Enhanced Basket_AUTOLOAD'!H4434</f>
        <v>0</v>
      </c>
      <c r="G4435" s="4">
        <f>'Enhanced Basket_AUTOLOAD'!M4434</f>
        <v>0</v>
      </c>
      <c r="H4435" s="4">
        <f>'Enhanced Basket_AUTOLOAD'!O4434</f>
        <v>0</v>
      </c>
      <c r="I4435" s="4">
        <f>'Enhanced Basket_AUTOLOAD'!P4434</f>
        <v>0</v>
      </c>
      <c r="J4435" s="4">
        <f>'Enhanced Basket_AUTOLOAD'!Q4434</f>
        <v>0</v>
      </c>
      <c r="M4435" s="4" t="e">
        <f>IF(TRIM(CLEAN(I4435))="USCSH0000000","",VLOOKUP(I4435,'EZE Daily_With_BB CODES'!$H$3:$J$4445,3,0))</f>
        <v>#N/A</v>
      </c>
    </row>
    <row r="4436" ht="15" customHeight="1" s="4" customFormat="1">
      <c r="F4436" s="4">
        <f>'Enhanced Basket_AUTOLOAD'!H4435</f>
        <v>0</v>
      </c>
      <c r="G4436" s="4">
        <f>'Enhanced Basket_AUTOLOAD'!M4435</f>
        <v>0</v>
      </c>
      <c r="H4436" s="4">
        <f>'Enhanced Basket_AUTOLOAD'!O4435</f>
        <v>0</v>
      </c>
      <c r="I4436" s="4">
        <f>'Enhanced Basket_AUTOLOAD'!P4435</f>
        <v>0</v>
      </c>
      <c r="J4436" s="4">
        <f>'Enhanced Basket_AUTOLOAD'!Q4435</f>
        <v>0</v>
      </c>
      <c r="M4436" s="4" t="e">
        <f>IF(TRIM(CLEAN(I4436))="USCSH0000000","",VLOOKUP(I4436,'EZE Daily_With_BB CODES'!$H$3:$J$4445,3,0))</f>
        <v>#N/A</v>
      </c>
    </row>
    <row r="4437" ht="15" customHeight="1" s="4" customFormat="1">
      <c r="F4437" s="4">
        <f>'Enhanced Basket_AUTOLOAD'!H4436</f>
        <v>0</v>
      </c>
      <c r="G4437" s="4">
        <f>'Enhanced Basket_AUTOLOAD'!M4436</f>
        <v>0</v>
      </c>
      <c r="H4437" s="4">
        <f>'Enhanced Basket_AUTOLOAD'!O4436</f>
        <v>0</v>
      </c>
      <c r="I4437" s="4">
        <f>'Enhanced Basket_AUTOLOAD'!P4436</f>
        <v>0</v>
      </c>
      <c r="J4437" s="4">
        <f>'Enhanced Basket_AUTOLOAD'!Q4436</f>
        <v>0</v>
      </c>
      <c r="M4437" s="4" t="e">
        <f>IF(TRIM(CLEAN(I4437))="USCSH0000000","",VLOOKUP(I4437,'EZE Daily_With_BB CODES'!$H$3:$J$4445,3,0))</f>
        <v>#N/A</v>
      </c>
    </row>
    <row r="4438" ht="15" customHeight="1" s="4" customFormat="1">
      <c r="F4438" s="4">
        <f>'Enhanced Basket_AUTOLOAD'!H4437</f>
        <v>0</v>
      </c>
      <c r="G4438" s="4">
        <f>'Enhanced Basket_AUTOLOAD'!M4437</f>
        <v>0</v>
      </c>
      <c r="H4438" s="4">
        <f>'Enhanced Basket_AUTOLOAD'!O4437</f>
        <v>0</v>
      </c>
      <c r="I4438" s="4">
        <f>'Enhanced Basket_AUTOLOAD'!P4437</f>
        <v>0</v>
      </c>
      <c r="J4438" s="4">
        <f>'Enhanced Basket_AUTOLOAD'!Q4437</f>
        <v>0</v>
      </c>
      <c r="M4438" s="4" t="e">
        <f>IF(TRIM(CLEAN(I4438))="USCSH0000000","",VLOOKUP(I4438,'EZE Daily_With_BB CODES'!$H$3:$J$4445,3,0))</f>
        <v>#N/A</v>
      </c>
    </row>
    <row r="4439" ht="15" customHeight="1" s="4" customFormat="1">
      <c r="F4439" s="4">
        <f>'Enhanced Basket_AUTOLOAD'!H4438</f>
        <v>0</v>
      </c>
      <c r="G4439" s="4">
        <f>'Enhanced Basket_AUTOLOAD'!M4438</f>
        <v>0</v>
      </c>
      <c r="H4439" s="4">
        <f>'Enhanced Basket_AUTOLOAD'!O4438</f>
        <v>0</v>
      </c>
      <c r="I4439" s="4">
        <f>'Enhanced Basket_AUTOLOAD'!P4438</f>
        <v>0</v>
      </c>
      <c r="J4439" s="4">
        <f>'Enhanced Basket_AUTOLOAD'!Q4438</f>
        <v>0</v>
      </c>
      <c r="M4439" s="4" t="e">
        <f>IF(TRIM(CLEAN(I4439))="USCSH0000000","",VLOOKUP(I4439,'EZE Daily_With_BB CODES'!$H$3:$J$4445,3,0))</f>
        <v>#N/A</v>
      </c>
    </row>
    <row r="4440" ht="15" customHeight="1" s="4" customFormat="1">
      <c r="F4440" s="4">
        <f>'Enhanced Basket_AUTOLOAD'!H4439</f>
        <v>0</v>
      </c>
      <c r="G4440" s="4">
        <f>'Enhanced Basket_AUTOLOAD'!M4439</f>
        <v>0</v>
      </c>
      <c r="H4440" s="4">
        <f>'Enhanced Basket_AUTOLOAD'!O4439</f>
        <v>0</v>
      </c>
      <c r="I4440" s="4">
        <f>'Enhanced Basket_AUTOLOAD'!P4439</f>
        <v>0</v>
      </c>
      <c r="J4440" s="4">
        <f>'Enhanced Basket_AUTOLOAD'!Q4439</f>
        <v>0</v>
      </c>
      <c r="M4440" s="4" t="e">
        <f>IF(TRIM(CLEAN(I4440))="USCSH0000000","",VLOOKUP(I4440,'EZE Daily_With_BB CODES'!$H$3:$J$4445,3,0))</f>
        <v>#N/A</v>
      </c>
    </row>
    <row r="4441" ht="15" customHeight="1" s="4" customFormat="1">
      <c r="F4441" s="4">
        <f>'Enhanced Basket_AUTOLOAD'!H4440</f>
        <v>0</v>
      </c>
      <c r="G4441" s="4">
        <f>'Enhanced Basket_AUTOLOAD'!M4440</f>
        <v>0</v>
      </c>
      <c r="H4441" s="4">
        <f>'Enhanced Basket_AUTOLOAD'!O4440</f>
        <v>0</v>
      </c>
      <c r="I4441" s="4">
        <f>'Enhanced Basket_AUTOLOAD'!P4440</f>
        <v>0</v>
      </c>
      <c r="J4441" s="4">
        <f>'Enhanced Basket_AUTOLOAD'!Q4440</f>
        <v>0</v>
      </c>
      <c r="M4441" s="4" t="e">
        <f>IF(TRIM(CLEAN(I4441))="USCSH0000000","",VLOOKUP(I4441,'EZE Daily_With_BB CODES'!$H$3:$J$4445,3,0))</f>
        <v>#N/A</v>
      </c>
    </row>
    <row r="4442" ht="15" customHeight="1" s="4" customFormat="1">
      <c r="F4442" s="4">
        <f>'Enhanced Basket_AUTOLOAD'!H4441</f>
        <v>0</v>
      </c>
      <c r="G4442" s="4">
        <f>'Enhanced Basket_AUTOLOAD'!M4441</f>
        <v>0</v>
      </c>
      <c r="H4442" s="4">
        <f>'Enhanced Basket_AUTOLOAD'!O4441</f>
        <v>0</v>
      </c>
      <c r="I4442" s="4">
        <f>'Enhanced Basket_AUTOLOAD'!P4441</f>
        <v>0</v>
      </c>
      <c r="J4442" s="4">
        <f>'Enhanced Basket_AUTOLOAD'!Q4441</f>
        <v>0</v>
      </c>
      <c r="M4442" s="4" t="e">
        <f>IF(TRIM(CLEAN(I4442))="USCSH0000000","",VLOOKUP(I4442,'EZE Daily_With_BB CODES'!$H$3:$J$4445,3,0))</f>
        <v>#N/A</v>
      </c>
    </row>
    <row r="4443" ht="15" customHeight="1" s="4" customFormat="1">
      <c r="F4443" s="4">
        <f>'Enhanced Basket_AUTOLOAD'!H4442</f>
        <v>0</v>
      </c>
      <c r="G4443" s="4">
        <f>'Enhanced Basket_AUTOLOAD'!M4442</f>
        <v>0</v>
      </c>
      <c r="H4443" s="4">
        <f>'Enhanced Basket_AUTOLOAD'!O4442</f>
        <v>0</v>
      </c>
      <c r="I4443" s="4">
        <f>'Enhanced Basket_AUTOLOAD'!P4442</f>
        <v>0</v>
      </c>
      <c r="J4443" s="4">
        <f>'Enhanced Basket_AUTOLOAD'!Q4442</f>
        <v>0</v>
      </c>
      <c r="M4443" s="4" t="e">
        <f>IF(TRIM(CLEAN(I4443))="USCSH0000000","",VLOOKUP(I4443,'EZE Daily_With_BB CODES'!$H$3:$J$4445,3,0))</f>
        <v>#N/A</v>
      </c>
    </row>
    <row r="4444" ht="15" customHeight="1" s="4" customFormat="1">
      <c r="F4444" s="4">
        <f>'Enhanced Basket_AUTOLOAD'!H4443</f>
        <v>0</v>
      </c>
      <c r="G4444" s="4">
        <f>'Enhanced Basket_AUTOLOAD'!M4443</f>
        <v>0</v>
      </c>
      <c r="H4444" s="4">
        <f>'Enhanced Basket_AUTOLOAD'!O4443</f>
        <v>0</v>
      </c>
      <c r="I4444" s="4">
        <f>'Enhanced Basket_AUTOLOAD'!P4443</f>
        <v>0</v>
      </c>
      <c r="J4444" s="4">
        <f>'Enhanced Basket_AUTOLOAD'!Q4443</f>
        <v>0</v>
      </c>
      <c r="M4444" s="4" t="e">
        <f>IF(TRIM(CLEAN(I4444))="USCSH0000000","",VLOOKUP(I4444,'EZE Daily_With_BB CODES'!$H$3:$J$4445,3,0))</f>
        <v>#N/A</v>
      </c>
    </row>
    <row r="4445" ht="15" customHeight="1" s="4" customFormat="1">
      <c r="F4445" s="4">
        <f>'Enhanced Basket_AUTOLOAD'!H4444</f>
        <v>0</v>
      </c>
      <c r="G4445" s="4">
        <f>'Enhanced Basket_AUTOLOAD'!M4444</f>
        <v>0</v>
      </c>
      <c r="H4445" s="4">
        <f>'Enhanced Basket_AUTOLOAD'!O4444</f>
        <v>0</v>
      </c>
      <c r="I4445" s="4">
        <f>'Enhanced Basket_AUTOLOAD'!P4444</f>
        <v>0</v>
      </c>
      <c r="J4445" s="4">
        <f>'Enhanced Basket_AUTOLOAD'!Q4444</f>
        <v>0</v>
      </c>
      <c r="M4445" s="4" t="e">
        <f>IF(TRIM(CLEAN(I4445))="USCSH0000000","",VLOOKUP(I4445,'EZE Daily_With_BB CODES'!$H$3:$J$4445,3,0))</f>
        <v>#N/A</v>
      </c>
    </row>
    <row r="4446" ht="15" customHeight="1" s="4" customFormat="1">
      <c r="F4446" s="4">
        <f>'Enhanced Basket_AUTOLOAD'!H4445</f>
        <v>0</v>
      </c>
      <c r="G4446" s="4">
        <f>'Enhanced Basket_AUTOLOAD'!M4445</f>
        <v>0</v>
      </c>
      <c r="H4446" s="4">
        <f>'Enhanced Basket_AUTOLOAD'!O4445</f>
        <v>0</v>
      </c>
      <c r="I4446" s="4">
        <f>'Enhanced Basket_AUTOLOAD'!P4445</f>
        <v>0</v>
      </c>
      <c r="J4446" s="4">
        <f>'Enhanced Basket_AUTOLOAD'!Q4445</f>
        <v>0</v>
      </c>
      <c r="M4446" s="4" t="e">
        <f>IF(TRIM(CLEAN(I4446))="USCSH0000000","",VLOOKUP(I4446,'EZE Daily_With_BB CODES'!$H$3:$J$4445,3,0))</f>
        <v>#N/A</v>
      </c>
    </row>
    <row r="4447" ht="15" customHeight="1" s="4" customFormat="1">
      <c r="F4447" s="4">
        <f>'Enhanced Basket_AUTOLOAD'!H4446</f>
        <v>0</v>
      </c>
      <c r="G4447" s="4">
        <f>'Enhanced Basket_AUTOLOAD'!M4446</f>
        <v>0</v>
      </c>
      <c r="H4447" s="4">
        <f>'Enhanced Basket_AUTOLOAD'!O4446</f>
        <v>0</v>
      </c>
      <c r="I4447" s="4">
        <f>'Enhanced Basket_AUTOLOAD'!P4446</f>
        <v>0</v>
      </c>
      <c r="J4447" s="4">
        <f>'Enhanced Basket_AUTOLOAD'!Q4446</f>
        <v>0</v>
      </c>
      <c r="M4447" s="4" t="e">
        <f>IF(TRIM(CLEAN(I4447))="USCSH0000000","",VLOOKUP(I4447,'EZE Daily_With_BB CODES'!$H$3:$J$4445,3,0))</f>
        <v>#N/A</v>
      </c>
    </row>
    <row r="4448" ht="15" customHeight="1" s="4" customFormat="1">
      <c r="F4448" s="4">
        <f>'Enhanced Basket_AUTOLOAD'!H4447</f>
        <v>0</v>
      </c>
      <c r="G4448" s="4">
        <f>'Enhanced Basket_AUTOLOAD'!M4447</f>
        <v>0</v>
      </c>
      <c r="H4448" s="4">
        <f>'Enhanced Basket_AUTOLOAD'!O4447</f>
        <v>0</v>
      </c>
      <c r="I4448" s="4">
        <f>'Enhanced Basket_AUTOLOAD'!P4447</f>
        <v>0</v>
      </c>
      <c r="J4448" s="4">
        <f>'Enhanced Basket_AUTOLOAD'!Q4447</f>
        <v>0</v>
      </c>
      <c r="M4448" s="4" t="e">
        <f>IF(TRIM(CLEAN(I4448))="USCSH0000000","",VLOOKUP(I4448,'EZE Daily_With_BB CODES'!$H$3:$J$4445,3,0))</f>
        <v>#N/A</v>
      </c>
    </row>
    <row r="4449" ht="15" customHeight="1" s="4" customFormat="1">
      <c r="F4449" s="4">
        <f>'Enhanced Basket_AUTOLOAD'!H4448</f>
        <v>0</v>
      </c>
      <c r="G4449" s="4">
        <f>'Enhanced Basket_AUTOLOAD'!M4448</f>
        <v>0</v>
      </c>
      <c r="H4449" s="4">
        <f>'Enhanced Basket_AUTOLOAD'!O4448</f>
        <v>0</v>
      </c>
      <c r="I4449" s="4">
        <f>'Enhanced Basket_AUTOLOAD'!P4448</f>
        <v>0</v>
      </c>
      <c r="J4449" s="4">
        <f>'Enhanced Basket_AUTOLOAD'!Q4448</f>
        <v>0</v>
      </c>
      <c r="M4449" s="4" t="e">
        <f>IF(TRIM(CLEAN(I4449))="USCSH0000000","",VLOOKUP(I4449,'EZE Daily_With_BB CODES'!$H$3:$J$4445,3,0))</f>
        <v>#N/A</v>
      </c>
    </row>
    <row r="4450" ht="15" customHeight="1" s="4" customFormat="1">
      <c r="F4450" s="4">
        <f>'Enhanced Basket_AUTOLOAD'!H4449</f>
        <v>0</v>
      </c>
      <c r="G4450" s="4">
        <f>'Enhanced Basket_AUTOLOAD'!M4449</f>
        <v>0</v>
      </c>
      <c r="H4450" s="4">
        <f>'Enhanced Basket_AUTOLOAD'!O4449</f>
        <v>0</v>
      </c>
      <c r="I4450" s="4">
        <f>'Enhanced Basket_AUTOLOAD'!P4449</f>
        <v>0</v>
      </c>
      <c r="J4450" s="4">
        <f>'Enhanced Basket_AUTOLOAD'!Q4449</f>
        <v>0</v>
      </c>
      <c r="M4450" s="4" t="e">
        <f>IF(TRIM(CLEAN(I4450))="USCSH0000000","",VLOOKUP(I4450,'EZE Daily_With_BB CODES'!$H$3:$J$4445,3,0))</f>
        <v>#N/A</v>
      </c>
    </row>
    <row r="4451" ht="15" customHeight="1" s="4" customFormat="1">
      <c r="F4451" s="4">
        <f>'Enhanced Basket_AUTOLOAD'!H4450</f>
        <v>0</v>
      </c>
      <c r="G4451" s="4">
        <f>'Enhanced Basket_AUTOLOAD'!M4450</f>
        <v>0</v>
      </c>
      <c r="H4451" s="4">
        <f>'Enhanced Basket_AUTOLOAD'!O4450</f>
        <v>0</v>
      </c>
      <c r="I4451" s="4">
        <f>'Enhanced Basket_AUTOLOAD'!P4450</f>
        <v>0</v>
      </c>
      <c r="J4451" s="4">
        <f>'Enhanced Basket_AUTOLOAD'!Q4450</f>
        <v>0</v>
      </c>
      <c r="M4451" s="4" t="e">
        <f>IF(TRIM(CLEAN(I4451))="USCSH0000000","",VLOOKUP(I4451,'EZE Daily_With_BB CODES'!$H$3:$J$4445,3,0))</f>
        <v>#N/A</v>
      </c>
    </row>
    <row r="4452" ht="15" customHeight="1" s="4" customFormat="1">
      <c r="F4452" s="4">
        <f>'Enhanced Basket_AUTOLOAD'!H4451</f>
        <v>0</v>
      </c>
      <c r="G4452" s="4">
        <f>'Enhanced Basket_AUTOLOAD'!M4451</f>
        <v>0</v>
      </c>
      <c r="H4452" s="4">
        <f>'Enhanced Basket_AUTOLOAD'!O4451</f>
        <v>0</v>
      </c>
      <c r="I4452" s="4">
        <f>'Enhanced Basket_AUTOLOAD'!P4451</f>
        <v>0</v>
      </c>
      <c r="J4452" s="4">
        <f>'Enhanced Basket_AUTOLOAD'!Q4451</f>
        <v>0</v>
      </c>
      <c r="M4452" s="4" t="e">
        <f>IF(TRIM(CLEAN(I4452))="USCSH0000000","",VLOOKUP(I4452,'EZE Daily_With_BB CODES'!$H$3:$J$4445,3,0))</f>
        <v>#N/A</v>
      </c>
    </row>
    <row r="4453" ht="15" customHeight="1" s="4" customFormat="1">
      <c r="F4453" s="4">
        <f>'Enhanced Basket_AUTOLOAD'!H4452</f>
        <v>0</v>
      </c>
      <c r="G4453" s="4">
        <f>'Enhanced Basket_AUTOLOAD'!M4452</f>
        <v>0</v>
      </c>
      <c r="H4453" s="4">
        <f>'Enhanced Basket_AUTOLOAD'!O4452</f>
        <v>0</v>
      </c>
      <c r="I4453" s="4">
        <f>'Enhanced Basket_AUTOLOAD'!P4452</f>
        <v>0</v>
      </c>
      <c r="J4453" s="4">
        <f>'Enhanced Basket_AUTOLOAD'!Q4452</f>
        <v>0</v>
      </c>
      <c r="M4453" s="4" t="e">
        <f>IF(TRIM(CLEAN(I4453))="USCSH0000000","",VLOOKUP(I4453,'EZE Daily_With_BB CODES'!$H$3:$J$4445,3,0))</f>
        <v>#N/A</v>
      </c>
    </row>
    <row r="4454" ht="15" customHeight="1" s="4" customFormat="1">
      <c r="F4454" s="4">
        <f>'Enhanced Basket_AUTOLOAD'!H4453</f>
        <v>0</v>
      </c>
      <c r="G4454" s="4">
        <f>'Enhanced Basket_AUTOLOAD'!M4453</f>
        <v>0</v>
      </c>
      <c r="H4454" s="4">
        <f>'Enhanced Basket_AUTOLOAD'!O4453</f>
        <v>0</v>
      </c>
      <c r="I4454" s="4">
        <f>'Enhanced Basket_AUTOLOAD'!P4453</f>
        <v>0</v>
      </c>
      <c r="J4454" s="4">
        <f>'Enhanced Basket_AUTOLOAD'!Q4453</f>
        <v>0</v>
      </c>
      <c r="M4454" s="4" t="e">
        <f>IF(TRIM(CLEAN(I4454))="USCSH0000000","",VLOOKUP(I4454,'EZE Daily_With_BB CODES'!$H$3:$J$4445,3,0))</f>
        <v>#N/A</v>
      </c>
    </row>
    <row r="4455" ht="15" customHeight="1" s="4" customFormat="1">
      <c r="F4455" s="4">
        <f>'Enhanced Basket_AUTOLOAD'!H4454</f>
        <v>0</v>
      </c>
      <c r="G4455" s="4">
        <f>'Enhanced Basket_AUTOLOAD'!M4454</f>
        <v>0</v>
      </c>
      <c r="H4455" s="4">
        <f>'Enhanced Basket_AUTOLOAD'!O4454</f>
        <v>0</v>
      </c>
      <c r="I4455" s="4">
        <f>'Enhanced Basket_AUTOLOAD'!P4454</f>
        <v>0</v>
      </c>
      <c r="J4455" s="4">
        <f>'Enhanced Basket_AUTOLOAD'!Q4454</f>
        <v>0</v>
      </c>
      <c r="M4455" s="4" t="e">
        <f>IF(TRIM(CLEAN(I4455))="USCSH0000000","",VLOOKUP(I4455,'EZE Daily_With_BB CODES'!$H$3:$J$4445,3,0))</f>
        <v>#N/A</v>
      </c>
    </row>
    <row r="4456" ht="15" customHeight="1" s="4" customFormat="1">
      <c r="F4456" s="4">
        <f>'Enhanced Basket_AUTOLOAD'!H4455</f>
        <v>0</v>
      </c>
      <c r="G4456" s="4">
        <f>'Enhanced Basket_AUTOLOAD'!M4455</f>
        <v>0</v>
      </c>
      <c r="H4456" s="4">
        <f>'Enhanced Basket_AUTOLOAD'!O4455</f>
        <v>0</v>
      </c>
      <c r="I4456" s="4">
        <f>'Enhanced Basket_AUTOLOAD'!P4455</f>
        <v>0</v>
      </c>
      <c r="J4456" s="4">
        <f>'Enhanced Basket_AUTOLOAD'!Q4455</f>
        <v>0</v>
      </c>
      <c r="M4456" s="4" t="e">
        <f>IF(TRIM(CLEAN(I4456))="USCSH0000000","",VLOOKUP(I4456,'EZE Daily_With_BB CODES'!$H$3:$J$4445,3,0))</f>
        <v>#N/A</v>
      </c>
    </row>
    <row r="4457" ht="15" customHeight="1" s="4" customFormat="1">
      <c r="F4457" s="4">
        <f>'Enhanced Basket_AUTOLOAD'!H4456</f>
        <v>0</v>
      </c>
      <c r="G4457" s="4">
        <f>'Enhanced Basket_AUTOLOAD'!M4456</f>
        <v>0</v>
      </c>
      <c r="H4457" s="4">
        <f>'Enhanced Basket_AUTOLOAD'!O4456</f>
        <v>0</v>
      </c>
      <c r="I4457" s="4">
        <f>'Enhanced Basket_AUTOLOAD'!P4456</f>
        <v>0</v>
      </c>
      <c r="J4457" s="4">
        <f>'Enhanced Basket_AUTOLOAD'!Q4456</f>
        <v>0</v>
      </c>
      <c r="M4457" s="4" t="e">
        <f>IF(TRIM(CLEAN(I4457))="USCSH0000000","",VLOOKUP(I4457,'EZE Daily_With_BB CODES'!$H$3:$J$4445,3,0))</f>
        <v>#N/A</v>
      </c>
    </row>
    <row r="4458" ht="15" customHeight="1" s="4" customFormat="1">
      <c r="F4458" s="4">
        <f>'Enhanced Basket_AUTOLOAD'!H4457</f>
        <v>0</v>
      </c>
      <c r="G4458" s="4">
        <f>'Enhanced Basket_AUTOLOAD'!M4457</f>
        <v>0</v>
      </c>
      <c r="H4458" s="4">
        <f>'Enhanced Basket_AUTOLOAD'!O4457</f>
        <v>0</v>
      </c>
      <c r="I4458" s="4">
        <f>'Enhanced Basket_AUTOLOAD'!P4457</f>
        <v>0</v>
      </c>
      <c r="J4458" s="4">
        <f>'Enhanced Basket_AUTOLOAD'!Q4457</f>
        <v>0</v>
      </c>
      <c r="M4458" s="4" t="e">
        <f>IF(TRIM(CLEAN(I4458))="USCSH0000000","",VLOOKUP(I4458,'EZE Daily_With_BB CODES'!$H$3:$J$4445,3,0))</f>
        <v>#N/A</v>
      </c>
    </row>
    <row r="4459" ht="15" customHeight="1" s="4" customFormat="1">
      <c r="F4459" s="4">
        <f>'Enhanced Basket_AUTOLOAD'!H4458</f>
        <v>0</v>
      </c>
      <c r="G4459" s="4">
        <f>'Enhanced Basket_AUTOLOAD'!M4458</f>
        <v>0</v>
      </c>
      <c r="H4459" s="4">
        <f>'Enhanced Basket_AUTOLOAD'!O4458</f>
        <v>0</v>
      </c>
      <c r="I4459" s="4">
        <f>'Enhanced Basket_AUTOLOAD'!P4458</f>
        <v>0</v>
      </c>
      <c r="J4459" s="4">
        <f>'Enhanced Basket_AUTOLOAD'!Q4458</f>
        <v>0</v>
      </c>
      <c r="M4459" s="4" t="e">
        <f>IF(TRIM(CLEAN(I4459))="USCSH0000000","",VLOOKUP(I4459,'EZE Daily_With_BB CODES'!$H$3:$J$4445,3,0))</f>
        <v>#N/A</v>
      </c>
    </row>
    <row r="4460" ht="15" customHeight="1" s="4" customFormat="1">
      <c r="F4460" s="4">
        <f>'Enhanced Basket_AUTOLOAD'!H4459</f>
        <v>0</v>
      </c>
      <c r="G4460" s="4">
        <f>'Enhanced Basket_AUTOLOAD'!M4459</f>
        <v>0</v>
      </c>
      <c r="H4460" s="4">
        <f>'Enhanced Basket_AUTOLOAD'!O4459</f>
        <v>0</v>
      </c>
      <c r="I4460" s="4">
        <f>'Enhanced Basket_AUTOLOAD'!P4459</f>
        <v>0</v>
      </c>
      <c r="J4460" s="4">
        <f>'Enhanced Basket_AUTOLOAD'!Q4459</f>
        <v>0</v>
      </c>
      <c r="M4460" s="4" t="e">
        <f>IF(TRIM(CLEAN(I4460))="USCSH0000000","",VLOOKUP(I4460,'EZE Daily_With_BB CODES'!$H$3:$J$4445,3,0))</f>
        <v>#N/A</v>
      </c>
    </row>
    <row r="4461" ht="15" customHeight="1" s="4" customFormat="1">
      <c r="F4461" s="4">
        <f>'Enhanced Basket_AUTOLOAD'!H4460</f>
        <v>0</v>
      </c>
      <c r="G4461" s="4">
        <f>'Enhanced Basket_AUTOLOAD'!M4460</f>
        <v>0</v>
      </c>
      <c r="H4461" s="4">
        <f>'Enhanced Basket_AUTOLOAD'!O4460</f>
        <v>0</v>
      </c>
      <c r="I4461" s="4">
        <f>'Enhanced Basket_AUTOLOAD'!P4460</f>
        <v>0</v>
      </c>
      <c r="J4461" s="4">
        <f>'Enhanced Basket_AUTOLOAD'!Q4460</f>
        <v>0</v>
      </c>
      <c r="M4461" s="4" t="e">
        <f>IF(TRIM(CLEAN(I4461))="USCSH0000000","",VLOOKUP(I4461,'EZE Daily_With_BB CODES'!$H$3:$J$4445,3,0))</f>
        <v>#N/A</v>
      </c>
    </row>
    <row r="4462" ht="15" customHeight="1" s="4" customFormat="1">
      <c r="F4462" s="4">
        <f>'Enhanced Basket_AUTOLOAD'!H4461</f>
        <v>0</v>
      </c>
      <c r="G4462" s="4">
        <f>'Enhanced Basket_AUTOLOAD'!M4461</f>
        <v>0</v>
      </c>
      <c r="H4462" s="4">
        <f>'Enhanced Basket_AUTOLOAD'!O4461</f>
        <v>0</v>
      </c>
      <c r="I4462" s="4">
        <f>'Enhanced Basket_AUTOLOAD'!P4461</f>
        <v>0</v>
      </c>
      <c r="J4462" s="4">
        <f>'Enhanced Basket_AUTOLOAD'!Q4461</f>
        <v>0</v>
      </c>
      <c r="M4462" s="4" t="e">
        <f>IF(TRIM(CLEAN(I4462))="USCSH0000000","",VLOOKUP(I4462,'EZE Daily_With_BB CODES'!$H$3:$J$4445,3,0))</f>
        <v>#N/A</v>
      </c>
    </row>
    <row r="4463" ht="15" customHeight="1" s="4" customFormat="1">
      <c r="F4463" s="4">
        <f>'Enhanced Basket_AUTOLOAD'!H4462</f>
        <v>0</v>
      </c>
      <c r="G4463" s="4">
        <f>'Enhanced Basket_AUTOLOAD'!M4462</f>
        <v>0</v>
      </c>
      <c r="H4463" s="4">
        <f>'Enhanced Basket_AUTOLOAD'!O4462</f>
        <v>0</v>
      </c>
      <c r="I4463" s="4">
        <f>'Enhanced Basket_AUTOLOAD'!P4462</f>
        <v>0</v>
      </c>
      <c r="J4463" s="4">
        <f>'Enhanced Basket_AUTOLOAD'!Q4462</f>
        <v>0</v>
      </c>
      <c r="M4463" s="4" t="e">
        <f>IF(TRIM(CLEAN(I4463))="USCSH0000000","",VLOOKUP(I4463,'EZE Daily_With_BB CODES'!$H$3:$J$4445,3,0))</f>
        <v>#N/A</v>
      </c>
    </row>
    <row r="4464" ht="15" customHeight="1" s="4" customFormat="1">
      <c r="F4464" s="4">
        <f>'Enhanced Basket_AUTOLOAD'!H4463</f>
        <v>0</v>
      </c>
      <c r="G4464" s="4">
        <f>'Enhanced Basket_AUTOLOAD'!M4463</f>
        <v>0</v>
      </c>
      <c r="H4464" s="4">
        <f>'Enhanced Basket_AUTOLOAD'!O4463</f>
        <v>0</v>
      </c>
      <c r="I4464" s="4">
        <f>'Enhanced Basket_AUTOLOAD'!P4463</f>
        <v>0</v>
      </c>
      <c r="J4464" s="4">
        <f>'Enhanced Basket_AUTOLOAD'!Q4463</f>
        <v>0</v>
      </c>
      <c r="M4464" s="4" t="e">
        <f>IF(TRIM(CLEAN(I4464))="USCSH0000000","",VLOOKUP(I4464,'EZE Daily_With_BB CODES'!$H$3:$J$4445,3,0))</f>
        <v>#N/A</v>
      </c>
    </row>
    <row r="4465" ht="15" customHeight="1" s="4" customFormat="1">
      <c r="F4465" s="4">
        <f>'Enhanced Basket_AUTOLOAD'!H4464</f>
        <v>0</v>
      </c>
      <c r="G4465" s="4">
        <f>'Enhanced Basket_AUTOLOAD'!M4464</f>
        <v>0</v>
      </c>
      <c r="H4465" s="4">
        <f>'Enhanced Basket_AUTOLOAD'!O4464</f>
        <v>0</v>
      </c>
      <c r="I4465" s="4">
        <f>'Enhanced Basket_AUTOLOAD'!P4464</f>
        <v>0</v>
      </c>
      <c r="J4465" s="4">
        <f>'Enhanced Basket_AUTOLOAD'!Q4464</f>
        <v>0</v>
      </c>
      <c r="M4465" s="4" t="e">
        <f>IF(TRIM(CLEAN(I4465))="USCSH0000000","",VLOOKUP(I4465,'EZE Daily_With_BB CODES'!$H$3:$J$4445,3,0))</f>
        <v>#N/A</v>
      </c>
    </row>
    <row r="4466" ht="15" customHeight="1" s="4" customFormat="1">
      <c r="F4466" s="4">
        <f>'Enhanced Basket_AUTOLOAD'!H4465</f>
        <v>0</v>
      </c>
      <c r="G4466" s="4">
        <f>'Enhanced Basket_AUTOLOAD'!M4465</f>
        <v>0</v>
      </c>
      <c r="H4466" s="4">
        <f>'Enhanced Basket_AUTOLOAD'!O4465</f>
        <v>0</v>
      </c>
      <c r="I4466" s="4">
        <f>'Enhanced Basket_AUTOLOAD'!P4465</f>
        <v>0</v>
      </c>
      <c r="J4466" s="4">
        <f>'Enhanced Basket_AUTOLOAD'!Q4465</f>
        <v>0</v>
      </c>
      <c r="M4466" s="4" t="e">
        <f>IF(TRIM(CLEAN(I4466))="USCSH0000000","",VLOOKUP(I4466,'EZE Daily_With_BB CODES'!$H$3:$J$4445,3,0))</f>
        <v>#N/A</v>
      </c>
    </row>
    <row r="4467" ht="15" customHeight="1" s="4" customFormat="1">
      <c r="F4467" s="4">
        <f>'Enhanced Basket_AUTOLOAD'!H4466</f>
        <v>0</v>
      </c>
      <c r="G4467" s="4">
        <f>'Enhanced Basket_AUTOLOAD'!M4466</f>
        <v>0</v>
      </c>
      <c r="H4467" s="4">
        <f>'Enhanced Basket_AUTOLOAD'!O4466</f>
        <v>0</v>
      </c>
      <c r="I4467" s="4">
        <f>'Enhanced Basket_AUTOLOAD'!P4466</f>
        <v>0</v>
      </c>
      <c r="J4467" s="4">
        <f>'Enhanced Basket_AUTOLOAD'!Q4466</f>
        <v>0</v>
      </c>
      <c r="M4467" s="4" t="e">
        <f>IF(TRIM(CLEAN(I4467))="USCSH0000000","",VLOOKUP(I4467,'EZE Daily_With_BB CODES'!$H$3:$J$4445,3,0))</f>
        <v>#N/A</v>
      </c>
    </row>
    <row r="4468" ht="15" customHeight="1" s="4" customFormat="1">
      <c r="F4468" s="4">
        <f>'Enhanced Basket_AUTOLOAD'!H4467</f>
        <v>0</v>
      </c>
      <c r="G4468" s="4">
        <f>'Enhanced Basket_AUTOLOAD'!M4467</f>
        <v>0</v>
      </c>
      <c r="H4468" s="4">
        <f>'Enhanced Basket_AUTOLOAD'!O4467</f>
        <v>0</v>
      </c>
      <c r="I4468" s="4">
        <f>'Enhanced Basket_AUTOLOAD'!P4467</f>
        <v>0</v>
      </c>
      <c r="J4468" s="4">
        <f>'Enhanced Basket_AUTOLOAD'!Q4467</f>
        <v>0</v>
      </c>
      <c r="M4468" s="4" t="e">
        <f>IF(TRIM(CLEAN(I4468))="USCSH0000000","",VLOOKUP(I4468,'EZE Daily_With_BB CODES'!$H$3:$J$4445,3,0))</f>
        <v>#N/A</v>
      </c>
    </row>
    <row r="4469" ht="15" customHeight="1" s="4" customFormat="1">
      <c r="F4469" s="4">
        <f>'Enhanced Basket_AUTOLOAD'!H4468</f>
        <v>0</v>
      </c>
      <c r="G4469" s="4">
        <f>'Enhanced Basket_AUTOLOAD'!M4468</f>
        <v>0</v>
      </c>
      <c r="H4469" s="4">
        <f>'Enhanced Basket_AUTOLOAD'!O4468</f>
        <v>0</v>
      </c>
      <c r="I4469" s="4">
        <f>'Enhanced Basket_AUTOLOAD'!P4468</f>
        <v>0</v>
      </c>
      <c r="J4469" s="4">
        <f>'Enhanced Basket_AUTOLOAD'!Q4468</f>
        <v>0</v>
      </c>
      <c r="M4469" s="4" t="e">
        <f>IF(TRIM(CLEAN(I4469))="USCSH0000000","",VLOOKUP(I4469,'EZE Daily_With_BB CODES'!$H$3:$J$4445,3,0))</f>
        <v>#N/A</v>
      </c>
    </row>
    <row r="4470" ht="15" customHeight="1" s="4" customFormat="1">
      <c r="F4470" s="4">
        <f>'Enhanced Basket_AUTOLOAD'!H4469</f>
        <v>0</v>
      </c>
      <c r="G4470" s="4">
        <f>'Enhanced Basket_AUTOLOAD'!M4469</f>
        <v>0</v>
      </c>
      <c r="H4470" s="4">
        <f>'Enhanced Basket_AUTOLOAD'!O4469</f>
        <v>0</v>
      </c>
      <c r="I4470" s="4">
        <f>'Enhanced Basket_AUTOLOAD'!P4469</f>
        <v>0</v>
      </c>
      <c r="J4470" s="4">
        <f>'Enhanced Basket_AUTOLOAD'!Q4469</f>
        <v>0</v>
      </c>
      <c r="M4470" s="4" t="e">
        <f>IF(TRIM(CLEAN(I4470))="USCSH0000000","",VLOOKUP(I4470,'EZE Daily_With_BB CODES'!$H$3:$J$4445,3,0))</f>
        <v>#N/A</v>
      </c>
    </row>
    <row r="4471" ht="15" customHeight="1" s="4" customFormat="1">
      <c r="F4471" s="4">
        <f>'Enhanced Basket_AUTOLOAD'!H4470</f>
        <v>0</v>
      </c>
      <c r="G4471" s="4">
        <f>'Enhanced Basket_AUTOLOAD'!M4470</f>
        <v>0</v>
      </c>
      <c r="H4471" s="4">
        <f>'Enhanced Basket_AUTOLOAD'!O4470</f>
        <v>0</v>
      </c>
      <c r="I4471" s="4">
        <f>'Enhanced Basket_AUTOLOAD'!P4470</f>
        <v>0</v>
      </c>
      <c r="J4471" s="4">
        <f>'Enhanced Basket_AUTOLOAD'!Q4470</f>
        <v>0</v>
      </c>
      <c r="M4471" s="4" t="e">
        <f>IF(TRIM(CLEAN(I4471))="USCSH0000000","",VLOOKUP(I4471,'EZE Daily_With_BB CODES'!$H$3:$J$4445,3,0))</f>
        <v>#N/A</v>
      </c>
    </row>
    <row r="4472" ht="15" customHeight="1" s="4" customFormat="1">
      <c r="F4472" s="4">
        <f>'Enhanced Basket_AUTOLOAD'!H4471</f>
        <v>0</v>
      </c>
      <c r="G4472" s="4">
        <f>'Enhanced Basket_AUTOLOAD'!M4471</f>
        <v>0</v>
      </c>
      <c r="H4472" s="4">
        <f>'Enhanced Basket_AUTOLOAD'!O4471</f>
        <v>0</v>
      </c>
      <c r="I4472" s="4">
        <f>'Enhanced Basket_AUTOLOAD'!P4471</f>
        <v>0</v>
      </c>
      <c r="J4472" s="4">
        <f>'Enhanced Basket_AUTOLOAD'!Q4471</f>
        <v>0</v>
      </c>
      <c r="M4472" s="4" t="e">
        <f>IF(TRIM(CLEAN(I4472))="USCSH0000000","",VLOOKUP(I4472,'EZE Daily_With_BB CODES'!$H$3:$J$4445,3,0))</f>
        <v>#N/A</v>
      </c>
    </row>
    <row r="4473" ht="15" customHeight="1" s="4" customFormat="1">
      <c r="F4473" s="4">
        <f>'Enhanced Basket_AUTOLOAD'!H4472</f>
        <v>0</v>
      </c>
      <c r="G4473" s="4">
        <f>'Enhanced Basket_AUTOLOAD'!M4472</f>
        <v>0</v>
      </c>
      <c r="H4473" s="4">
        <f>'Enhanced Basket_AUTOLOAD'!O4472</f>
        <v>0</v>
      </c>
      <c r="I4473" s="4">
        <f>'Enhanced Basket_AUTOLOAD'!P4472</f>
        <v>0</v>
      </c>
      <c r="J4473" s="4">
        <f>'Enhanced Basket_AUTOLOAD'!Q4472</f>
        <v>0</v>
      </c>
      <c r="M4473" s="4" t="e">
        <f>IF(TRIM(CLEAN(I4473))="USCSH0000000","",VLOOKUP(I4473,'EZE Daily_With_BB CODES'!$H$3:$J$4445,3,0))</f>
        <v>#N/A</v>
      </c>
    </row>
    <row r="4474" ht="15" customHeight="1" s="4" customFormat="1">
      <c r="F4474" s="4">
        <f>'Enhanced Basket_AUTOLOAD'!H4473</f>
        <v>0</v>
      </c>
      <c r="G4474" s="4">
        <f>'Enhanced Basket_AUTOLOAD'!M4473</f>
        <v>0</v>
      </c>
      <c r="H4474" s="4">
        <f>'Enhanced Basket_AUTOLOAD'!O4473</f>
        <v>0</v>
      </c>
      <c r="I4474" s="4">
        <f>'Enhanced Basket_AUTOLOAD'!P4473</f>
        <v>0</v>
      </c>
      <c r="J4474" s="4">
        <f>'Enhanced Basket_AUTOLOAD'!Q4473</f>
        <v>0</v>
      </c>
      <c r="M4474" s="4" t="e">
        <f>IF(TRIM(CLEAN(I4474))="USCSH0000000","",VLOOKUP(I4474,'EZE Daily_With_BB CODES'!$H$3:$J$4445,3,0))</f>
        <v>#N/A</v>
      </c>
    </row>
    <row r="4475" ht="15" customHeight="1" s="4" customFormat="1">
      <c r="F4475" s="4">
        <f>'Enhanced Basket_AUTOLOAD'!H4474</f>
        <v>0</v>
      </c>
      <c r="G4475" s="4">
        <f>'Enhanced Basket_AUTOLOAD'!M4474</f>
        <v>0</v>
      </c>
      <c r="H4475" s="4">
        <f>'Enhanced Basket_AUTOLOAD'!O4474</f>
        <v>0</v>
      </c>
      <c r="I4475" s="4">
        <f>'Enhanced Basket_AUTOLOAD'!P4474</f>
        <v>0</v>
      </c>
      <c r="J4475" s="4">
        <f>'Enhanced Basket_AUTOLOAD'!Q4474</f>
        <v>0</v>
      </c>
      <c r="M4475" s="4" t="e">
        <f>IF(TRIM(CLEAN(I4475))="USCSH0000000","",VLOOKUP(I4475,'EZE Daily_With_BB CODES'!$H$3:$J$4445,3,0))</f>
        <v>#N/A</v>
      </c>
    </row>
    <row r="4476" ht="15" customHeight="1" s="4" customFormat="1">
      <c r="F4476" s="4">
        <f>'Enhanced Basket_AUTOLOAD'!H4475</f>
        <v>0</v>
      </c>
      <c r="G4476" s="4">
        <f>'Enhanced Basket_AUTOLOAD'!M4475</f>
        <v>0</v>
      </c>
      <c r="H4476" s="4">
        <f>'Enhanced Basket_AUTOLOAD'!O4475</f>
        <v>0</v>
      </c>
      <c r="I4476" s="4">
        <f>'Enhanced Basket_AUTOLOAD'!P4475</f>
        <v>0</v>
      </c>
      <c r="J4476" s="4">
        <f>'Enhanced Basket_AUTOLOAD'!Q4475</f>
        <v>0</v>
      </c>
      <c r="M4476" s="4" t="e">
        <f>IF(TRIM(CLEAN(I4476))="USCSH0000000","",VLOOKUP(I4476,'EZE Daily_With_BB CODES'!$H$3:$J$4445,3,0))</f>
        <v>#N/A</v>
      </c>
    </row>
    <row r="4477" ht="15" customHeight="1" s="4" customFormat="1">
      <c r="F4477" s="4">
        <f>'Enhanced Basket_AUTOLOAD'!H4476</f>
        <v>0</v>
      </c>
      <c r="G4477" s="4">
        <f>'Enhanced Basket_AUTOLOAD'!M4476</f>
        <v>0</v>
      </c>
      <c r="H4477" s="4">
        <f>'Enhanced Basket_AUTOLOAD'!O4476</f>
        <v>0</v>
      </c>
      <c r="I4477" s="4">
        <f>'Enhanced Basket_AUTOLOAD'!P4476</f>
        <v>0</v>
      </c>
      <c r="J4477" s="4">
        <f>'Enhanced Basket_AUTOLOAD'!Q4476</f>
        <v>0</v>
      </c>
      <c r="M4477" s="4" t="e">
        <f>IF(TRIM(CLEAN(I4477))="USCSH0000000","",VLOOKUP(I4477,'EZE Daily_With_BB CODES'!$H$3:$J$4445,3,0))</f>
        <v>#N/A</v>
      </c>
    </row>
    <row r="4478" ht="15" customHeight="1" s="4" customFormat="1">
      <c r="F4478" s="4">
        <f>'Enhanced Basket_AUTOLOAD'!H4477</f>
        <v>0</v>
      </c>
      <c r="G4478" s="4">
        <f>'Enhanced Basket_AUTOLOAD'!M4477</f>
        <v>0</v>
      </c>
      <c r="H4478" s="4">
        <f>'Enhanced Basket_AUTOLOAD'!O4477</f>
        <v>0</v>
      </c>
      <c r="I4478" s="4">
        <f>'Enhanced Basket_AUTOLOAD'!P4477</f>
        <v>0</v>
      </c>
      <c r="J4478" s="4">
        <f>'Enhanced Basket_AUTOLOAD'!Q4477</f>
        <v>0</v>
      </c>
      <c r="M4478" s="4" t="e">
        <f>IF(TRIM(CLEAN(I4478))="USCSH0000000","",VLOOKUP(I4478,'EZE Daily_With_BB CODES'!$H$3:$J$4445,3,0))</f>
        <v>#N/A</v>
      </c>
    </row>
    <row r="4479" ht="15" customHeight="1" s="4" customFormat="1">
      <c r="F4479" s="4">
        <f>'Enhanced Basket_AUTOLOAD'!H4478</f>
        <v>0</v>
      </c>
      <c r="G4479" s="4">
        <f>'Enhanced Basket_AUTOLOAD'!M4478</f>
        <v>0</v>
      </c>
      <c r="H4479" s="4">
        <f>'Enhanced Basket_AUTOLOAD'!O4478</f>
        <v>0</v>
      </c>
      <c r="I4479" s="4">
        <f>'Enhanced Basket_AUTOLOAD'!P4478</f>
        <v>0</v>
      </c>
      <c r="J4479" s="4">
        <f>'Enhanced Basket_AUTOLOAD'!Q4478</f>
        <v>0</v>
      </c>
      <c r="M4479" s="4" t="e">
        <f>IF(TRIM(CLEAN(I4479))="USCSH0000000","",VLOOKUP(I4479,'EZE Daily_With_BB CODES'!$H$3:$J$4445,3,0))</f>
        <v>#N/A</v>
      </c>
    </row>
    <row r="4480" ht="15" customHeight="1" s="4" customFormat="1">
      <c r="F4480" s="4">
        <f>'Enhanced Basket_AUTOLOAD'!H4479</f>
        <v>0</v>
      </c>
      <c r="G4480" s="4">
        <f>'Enhanced Basket_AUTOLOAD'!M4479</f>
        <v>0</v>
      </c>
      <c r="H4480" s="4">
        <f>'Enhanced Basket_AUTOLOAD'!O4479</f>
        <v>0</v>
      </c>
      <c r="I4480" s="4">
        <f>'Enhanced Basket_AUTOLOAD'!P4479</f>
        <v>0</v>
      </c>
      <c r="J4480" s="4">
        <f>'Enhanced Basket_AUTOLOAD'!Q4479</f>
        <v>0</v>
      </c>
      <c r="M4480" s="4" t="e">
        <f>IF(TRIM(CLEAN(I4480))="USCSH0000000","",VLOOKUP(I4480,'EZE Daily_With_BB CODES'!$H$3:$J$4445,3,0))</f>
        <v>#N/A</v>
      </c>
    </row>
    <row r="4481" ht="15" customHeight="1" s="4" customFormat="1">
      <c r="F4481" s="4">
        <f>'Enhanced Basket_AUTOLOAD'!H4480</f>
        <v>0</v>
      </c>
      <c r="G4481" s="4">
        <f>'Enhanced Basket_AUTOLOAD'!M4480</f>
        <v>0</v>
      </c>
      <c r="H4481" s="4">
        <f>'Enhanced Basket_AUTOLOAD'!O4480</f>
        <v>0</v>
      </c>
      <c r="I4481" s="4">
        <f>'Enhanced Basket_AUTOLOAD'!P4480</f>
        <v>0</v>
      </c>
      <c r="J4481" s="4">
        <f>'Enhanced Basket_AUTOLOAD'!Q4480</f>
        <v>0</v>
      </c>
      <c r="M4481" s="4" t="e">
        <f>IF(TRIM(CLEAN(I4481))="USCSH0000000","",VLOOKUP(I4481,'EZE Daily_With_BB CODES'!$H$3:$J$4445,3,0))</f>
        <v>#N/A</v>
      </c>
    </row>
    <row r="4482" ht="15" customHeight="1" s="4" customFormat="1">
      <c r="F4482" s="4">
        <f>'Enhanced Basket_AUTOLOAD'!H4481</f>
        <v>0</v>
      </c>
      <c r="G4482" s="4">
        <f>'Enhanced Basket_AUTOLOAD'!M4481</f>
        <v>0</v>
      </c>
      <c r="H4482" s="4">
        <f>'Enhanced Basket_AUTOLOAD'!O4481</f>
        <v>0</v>
      </c>
      <c r="I4482" s="4">
        <f>'Enhanced Basket_AUTOLOAD'!P4481</f>
        <v>0</v>
      </c>
      <c r="J4482" s="4">
        <f>'Enhanced Basket_AUTOLOAD'!Q4481</f>
        <v>0</v>
      </c>
      <c r="M4482" s="4" t="e">
        <f>IF(TRIM(CLEAN(I4482))="USCSH0000000","",VLOOKUP(I4482,'EZE Daily_With_BB CODES'!$H$3:$J$4445,3,0))</f>
        <v>#N/A</v>
      </c>
    </row>
    <row r="4483" ht="15" customHeight="1" s="4" customFormat="1">
      <c r="F4483" s="4">
        <f>'Enhanced Basket_AUTOLOAD'!H4482</f>
        <v>0</v>
      </c>
      <c r="G4483" s="4">
        <f>'Enhanced Basket_AUTOLOAD'!M4482</f>
        <v>0</v>
      </c>
      <c r="H4483" s="4">
        <f>'Enhanced Basket_AUTOLOAD'!O4482</f>
        <v>0</v>
      </c>
      <c r="I4483" s="4">
        <f>'Enhanced Basket_AUTOLOAD'!P4482</f>
        <v>0</v>
      </c>
      <c r="J4483" s="4">
        <f>'Enhanced Basket_AUTOLOAD'!Q4482</f>
        <v>0</v>
      </c>
      <c r="M4483" s="4" t="e">
        <f>IF(TRIM(CLEAN(I4483))="USCSH0000000","",VLOOKUP(I4483,'EZE Daily_With_BB CODES'!$H$3:$J$4445,3,0))</f>
        <v>#N/A</v>
      </c>
    </row>
    <row r="4484" ht="15" customHeight="1" s="4" customFormat="1">
      <c r="F4484" s="4">
        <f>'Enhanced Basket_AUTOLOAD'!H4483</f>
        <v>0</v>
      </c>
      <c r="G4484" s="4">
        <f>'Enhanced Basket_AUTOLOAD'!M4483</f>
        <v>0</v>
      </c>
      <c r="H4484" s="4">
        <f>'Enhanced Basket_AUTOLOAD'!O4483</f>
        <v>0</v>
      </c>
      <c r="I4484" s="4">
        <f>'Enhanced Basket_AUTOLOAD'!P4483</f>
        <v>0</v>
      </c>
      <c r="J4484" s="4">
        <f>'Enhanced Basket_AUTOLOAD'!Q4483</f>
        <v>0</v>
      </c>
      <c r="M4484" s="4" t="e">
        <f>IF(TRIM(CLEAN(I4484))="USCSH0000000","",VLOOKUP(I4484,'EZE Daily_With_BB CODES'!$H$3:$J$4445,3,0))</f>
        <v>#N/A</v>
      </c>
    </row>
    <row r="4485" ht="15" customHeight="1" s="4" customFormat="1">
      <c r="F4485" s="4">
        <f>'Enhanced Basket_AUTOLOAD'!H4484</f>
        <v>0</v>
      </c>
      <c r="G4485" s="4">
        <f>'Enhanced Basket_AUTOLOAD'!M4484</f>
        <v>0</v>
      </c>
      <c r="H4485" s="4">
        <f>'Enhanced Basket_AUTOLOAD'!O4484</f>
        <v>0</v>
      </c>
      <c r="I4485" s="4">
        <f>'Enhanced Basket_AUTOLOAD'!P4484</f>
        <v>0</v>
      </c>
      <c r="J4485" s="4">
        <f>'Enhanced Basket_AUTOLOAD'!Q4484</f>
        <v>0</v>
      </c>
      <c r="M4485" s="4" t="e">
        <f>IF(TRIM(CLEAN(I4485))="USCSH0000000","",VLOOKUP(I4485,'EZE Daily_With_BB CODES'!$H$3:$J$4445,3,0))</f>
        <v>#N/A</v>
      </c>
    </row>
    <row r="4486" ht="15" customHeight="1" s="4" customFormat="1">
      <c r="F4486" s="4">
        <f>'Enhanced Basket_AUTOLOAD'!H4485</f>
        <v>0</v>
      </c>
      <c r="G4486" s="4">
        <f>'Enhanced Basket_AUTOLOAD'!M4485</f>
        <v>0</v>
      </c>
      <c r="H4486" s="4">
        <f>'Enhanced Basket_AUTOLOAD'!O4485</f>
        <v>0</v>
      </c>
      <c r="I4486" s="4">
        <f>'Enhanced Basket_AUTOLOAD'!P4485</f>
        <v>0</v>
      </c>
      <c r="J4486" s="4">
        <f>'Enhanced Basket_AUTOLOAD'!Q4485</f>
        <v>0</v>
      </c>
      <c r="M4486" s="4" t="e">
        <f>IF(TRIM(CLEAN(I4486))="USCSH0000000","",VLOOKUP(I4486,'EZE Daily_With_BB CODES'!$H$3:$J$4445,3,0))</f>
        <v>#N/A</v>
      </c>
    </row>
    <row r="4487" ht="15" customHeight="1" s="4" customFormat="1">
      <c r="F4487" s="4">
        <f>'Enhanced Basket_AUTOLOAD'!H4486</f>
        <v>0</v>
      </c>
      <c r="G4487" s="4">
        <f>'Enhanced Basket_AUTOLOAD'!M4486</f>
        <v>0</v>
      </c>
      <c r="H4487" s="4">
        <f>'Enhanced Basket_AUTOLOAD'!O4486</f>
        <v>0</v>
      </c>
      <c r="I4487" s="4">
        <f>'Enhanced Basket_AUTOLOAD'!P4486</f>
        <v>0</v>
      </c>
      <c r="J4487" s="4">
        <f>'Enhanced Basket_AUTOLOAD'!Q4486</f>
        <v>0</v>
      </c>
      <c r="M4487" s="4" t="e">
        <f>IF(TRIM(CLEAN(I4487))="USCSH0000000","",VLOOKUP(I4487,'EZE Daily_With_BB CODES'!$H$3:$J$4445,3,0))</f>
        <v>#N/A</v>
      </c>
    </row>
    <row r="4488" ht="15" customHeight="1" s="4" customFormat="1">
      <c r="F4488" s="4">
        <f>'Enhanced Basket_AUTOLOAD'!H4487</f>
        <v>0</v>
      </c>
      <c r="G4488" s="4">
        <f>'Enhanced Basket_AUTOLOAD'!M4487</f>
        <v>0</v>
      </c>
      <c r="H4488" s="4">
        <f>'Enhanced Basket_AUTOLOAD'!O4487</f>
        <v>0</v>
      </c>
      <c r="I4488" s="4">
        <f>'Enhanced Basket_AUTOLOAD'!P4487</f>
        <v>0</v>
      </c>
      <c r="J4488" s="4">
        <f>'Enhanced Basket_AUTOLOAD'!Q4487</f>
        <v>0</v>
      </c>
      <c r="M4488" s="4" t="e">
        <f>IF(TRIM(CLEAN(I4488))="USCSH0000000","",VLOOKUP(I4488,'EZE Daily_With_BB CODES'!$H$3:$J$4445,3,0))</f>
        <v>#N/A</v>
      </c>
    </row>
    <row r="4489" ht="15" customHeight="1" s="4" customFormat="1">
      <c r="F4489" s="4">
        <f>'Enhanced Basket_AUTOLOAD'!H4488</f>
        <v>0</v>
      </c>
      <c r="G4489" s="4">
        <f>'Enhanced Basket_AUTOLOAD'!M4488</f>
        <v>0</v>
      </c>
      <c r="H4489" s="4">
        <f>'Enhanced Basket_AUTOLOAD'!O4488</f>
        <v>0</v>
      </c>
      <c r="I4489" s="4">
        <f>'Enhanced Basket_AUTOLOAD'!P4488</f>
        <v>0</v>
      </c>
      <c r="J4489" s="4">
        <f>'Enhanced Basket_AUTOLOAD'!Q4488</f>
        <v>0</v>
      </c>
      <c r="M4489" s="4" t="e">
        <f>IF(TRIM(CLEAN(I4489))="USCSH0000000","",VLOOKUP(I4489,'EZE Daily_With_BB CODES'!$H$3:$J$4445,3,0))</f>
        <v>#N/A</v>
      </c>
    </row>
    <row r="4490" ht="15" customHeight="1" s="4" customFormat="1">
      <c r="F4490" s="4">
        <f>'Enhanced Basket_AUTOLOAD'!H4489</f>
        <v>0</v>
      </c>
      <c r="G4490" s="4">
        <f>'Enhanced Basket_AUTOLOAD'!M4489</f>
        <v>0</v>
      </c>
      <c r="H4490" s="4">
        <f>'Enhanced Basket_AUTOLOAD'!O4489</f>
        <v>0</v>
      </c>
      <c r="I4490" s="4">
        <f>'Enhanced Basket_AUTOLOAD'!P4489</f>
        <v>0</v>
      </c>
      <c r="J4490" s="4">
        <f>'Enhanced Basket_AUTOLOAD'!Q4489</f>
        <v>0</v>
      </c>
      <c r="M4490" s="4" t="e">
        <f>IF(TRIM(CLEAN(I4490))="USCSH0000000","",VLOOKUP(I4490,'EZE Daily_With_BB CODES'!$H$3:$J$4445,3,0))</f>
        <v>#N/A</v>
      </c>
    </row>
    <row r="4491" ht="15" customHeight="1" s="4" customFormat="1">
      <c r="F4491" s="4">
        <f>'Enhanced Basket_AUTOLOAD'!H4490</f>
        <v>0</v>
      </c>
      <c r="G4491" s="4">
        <f>'Enhanced Basket_AUTOLOAD'!M4490</f>
        <v>0</v>
      </c>
      <c r="H4491" s="4">
        <f>'Enhanced Basket_AUTOLOAD'!O4490</f>
        <v>0</v>
      </c>
      <c r="I4491" s="4">
        <f>'Enhanced Basket_AUTOLOAD'!P4490</f>
        <v>0</v>
      </c>
      <c r="J4491" s="4">
        <f>'Enhanced Basket_AUTOLOAD'!Q4490</f>
        <v>0</v>
      </c>
      <c r="M4491" s="4" t="e">
        <f>IF(TRIM(CLEAN(I4491))="USCSH0000000","",VLOOKUP(I4491,'EZE Daily_With_BB CODES'!$H$3:$J$4445,3,0))</f>
        <v>#N/A</v>
      </c>
    </row>
    <row r="4492" ht="15" customHeight="1" s="4" customFormat="1">
      <c r="F4492" s="4">
        <f>'Enhanced Basket_AUTOLOAD'!H4491</f>
        <v>0</v>
      </c>
      <c r="G4492" s="4">
        <f>'Enhanced Basket_AUTOLOAD'!M4491</f>
        <v>0</v>
      </c>
      <c r="H4492" s="4">
        <f>'Enhanced Basket_AUTOLOAD'!O4491</f>
        <v>0</v>
      </c>
      <c r="I4492" s="4">
        <f>'Enhanced Basket_AUTOLOAD'!P4491</f>
        <v>0</v>
      </c>
      <c r="J4492" s="4">
        <f>'Enhanced Basket_AUTOLOAD'!Q4491</f>
        <v>0</v>
      </c>
      <c r="M4492" s="4" t="e">
        <f>IF(TRIM(CLEAN(I4492))="USCSH0000000","",VLOOKUP(I4492,'EZE Daily_With_BB CODES'!$H$3:$J$4445,3,0))</f>
        <v>#N/A</v>
      </c>
    </row>
    <row r="4493" ht="15" customHeight="1" s="4" customFormat="1">
      <c r="F4493" s="4">
        <f>'Enhanced Basket_AUTOLOAD'!H4492</f>
        <v>0</v>
      </c>
      <c r="G4493" s="4">
        <f>'Enhanced Basket_AUTOLOAD'!M4492</f>
        <v>0</v>
      </c>
      <c r="H4493" s="4">
        <f>'Enhanced Basket_AUTOLOAD'!O4492</f>
        <v>0</v>
      </c>
      <c r="I4493" s="4">
        <f>'Enhanced Basket_AUTOLOAD'!P4492</f>
        <v>0</v>
      </c>
      <c r="J4493" s="4">
        <f>'Enhanced Basket_AUTOLOAD'!Q4492</f>
        <v>0</v>
      </c>
      <c r="M4493" s="4" t="e">
        <f>IF(TRIM(CLEAN(I4493))="USCSH0000000","",VLOOKUP(I4493,'EZE Daily_With_BB CODES'!$H$3:$J$4445,3,0))</f>
        <v>#N/A</v>
      </c>
    </row>
    <row r="4494" ht="15" customHeight="1" s="4" customFormat="1">
      <c r="F4494" s="4">
        <f>'Enhanced Basket_AUTOLOAD'!H4493</f>
        <v>0</v>
      </c>
      <c r="G4494" s="4">
        <f>'Enhanced Basket_AUTOLOAD'!M4493</f>
        <v>0</v>
      </c>
      <c r="H4494" s="4">
        <f>'Enhanced Basket_AUTOLOAD'!O4493</f>
        <v>0</v>
      </c>
      <c r="I4494" s="4">
        <f>'Enhanced Basket_AUTOLOAD'!P4493</f>
        <v>0</v>
      </c>
      <c r="J4494" s="4">
        <f>'Enhanced Basket_AUTOLOAD'!Q4493</f>
        <v>0</v>
      </c>
      <c r="M4494" s="4" t="e">
        <f>IF(TRIM(CLEAN(I4494))="USCSH0000000","",VLOOKUP(I4494,'EZE Daily_With_BB CODES'!$H$3:$J$4445,3,0))</f>
        <v>#N/A</v>
      </c>
    </row>
    <row r="4495" ht="15" customHeight="1" s="4" customFormat="1">
      <c r="F4495" s="4">
        <f>'Enhanced Basket_AUTOLOAD'!H4494</f>
        <v>0</v>
      </c>
      <c r="G4495" s="4">
        <f>'Enhanced Basket_AUTOLOAD'!M4494</f>
        <v>0</v>
      </c>
      <c r="H4495" s="4">
        <f>'Enhanced Basket_AUTOLOAD'!O4494</f>
        <v>0</v>
      </c>
      <c r="I4495" s="4">
        <f>'Enhanced Basket_AUTOLOAD'!P4494</f>
        <v>0</v>
      </c>
      <c r="J4495" s="4">
        <f>'Enhanced Basket_AUTOLOAD'!Q4494</f>
        <v>0</v>
      </c>
      <c r="M4495" s="4" t="e">
        <f>IF(TRIM(CLEAN(I4495))="USCSH0000000","",VLOOKUP(I4495,'EZE Daily_With_BB CODES'!$H$3:$J$4445,3,0))</f>
        <v>#N/A</v>
      </c>
    </row>
    <row r="4496" ht="15" customHeight="1" s="4" customFormat="1">
      <c r="F4496" s="4">
        <f>'Enhanced Basket_AUTOLOAD'!H4495</f>
        <v>0</v>
      </c>
      <c r="G4496" s="4">
        <f>'Enhanced Basket_AUTOLOAD'!M4495</f>
        <v>0</v>
      </c>
      <c r="H4496" s="4">
        <f>'Enhanced Basket_AUTOLOAD'!O4495</f>
        <v>0</v>
      </c>
      <c r="I4496" s="4">
        <f>'Enhanced Basket_AUTOLOAD'!P4495</f>
        <v>0</v>
      </c>
      <c r="J4496" s="4">
        <f>'Enhanced Basket_AUTOLOAD'!Q4495</f>
        <v>0</v>
      </c>
      <c r="M4496" s="4" t="e">
        <f>IF(TRIM(CLEAN(I4496))="USCSH0000000","",VLOOKUP(I4496,'EZE Daily_With_BB CODES'!$H$3:$J$4445,3,0))</f>
        <v>#N/A</v>
      </c>
    </row>
    <row r="4497" ht="15" customHeight="1" s="4" customFormat="1">
      <c r="F4497" s="4">
        <f>'Enhanced Basket_AUTOLOAD'!H4496</f>
        <v>0</v>
      </c>
      <c r="G4497" s="4">
        <f>'Enhanced Basket_AUTOLOAD'!M4496</f>
        <v>0</v>
      </c>
      <c r="H4497" s="4">
        <f>'Enhanced Basket_AUTOLOAD'!O4496</f>
        <v>0</v>
      </c>
      <c r="I4497" s="4">
        <f>'Enhanced Basket_AUTOLOAD'!P4496</f>
        <v>0</v>
      </c>
      <c r="J4497" s="4">
        <f>'Enhanced Basket_AUTOLOAD'!Q4496</f>
        <v>0</v>
      </c>
      <c r="M4497" s="4" t="e">
        <f>IF(TRIM(CLEAN(I4497))="USCSH0000000","",VLOOKUP(I4497,'EZE Daily_With_BB CODES'!$H$3:$J$4445,3,0))</f>
        <v>#N/A</v>
      </c>
    </row>
    <row r="4498" ht="15" customHeight="1" s="4" customFormat="1">
      <c r="F4498" s="4">
        <f>'Enhanced Basket_AUTOLOAD'!H4497</f>
        <v>0</v>
      </c>
      <c r="G4498" s="4">
        <f>'Enhanced Basket_AUTOLOAD'!M4497</f>
        <v>0</v>
      </c>
      <c r="H4498" s="4">
        <f>'Enhanced Basket_AUTOLOAD'!O4497</f>
        <v>0</v>
      </c>
      <c r="I4498" s="4">
        <f>'Enhanced Basket_AUTOLOAD'!P4497</f>
        <v>0</v>
      </c>
      <c r="J4498" s="4">
        <f>'Enhanced Basket_AUTOLOAD'!Q4497</f>
        <v>0</v>
      </c>
      <c r="M4498" s="4" t="e">
        <f>IF(TRIM(CLEAN(I4498))="USCSH0000000","",VLOOKUP(I4498,'EZE Daily_With_BB CODES'!$H$3:$J$4445,3,0))</f>
        <v>#N/A</v>
      </c>
    </row>
    <row r="4499" ht="15" customHeight="1" s="4" customFormat="1">
      <c r="F4499" s="4">
        <f>'Enhanced Basket_AUTOLOAD'!H4498</f>
        <v>0</v>
      </c>
      <c r="G4499" s="4">
        <f>'Enhanced Basket_AUTOLOAD'!M4498</f>
        <v>0</v>
      </c>
      <c r="H4499" s="4">
        <f>'Enhanced Basket_AUTOLOAD'!O4498</f>
        <v>0</v>
      </c>
      <c r="I4499" s="4">
        <f>'Enhanced Basket_AUTOLOAD'!P4498</f>
        <v>0</v>
      </c>
      <c r="J4499" s="4">
        <f>'Enhanced Basket_AUTOLOAD'!Q4498</f>
        <v>0</v>
      </c>
      <c r="M4499" s="4" t="e">
        <f>IF(TRIM(CLEAN(I4499))="USCSH0000000","",VLOOKUP(I4499,'EZE Daily_With_BB CODES'!$H$3:$J$4445,3,0))</f>
        <v>#N/A</v>
      </c>
    </row>
    <row r="4500" ht="15" customHeight="1" s="4" customFormat="1">
      <c r="F4500" s="4">
        <f>'Enhanced Basket_AUTOLOAD'!H4499</f>
        <v>0</v>
      </c>
      <c r="G4500" s="4">
        <f>'Enhanced Basket_AUTOLOAD'!M4499</f>
        <v>0</v>
      </c>
      <c r="H4500" s="4">
        <f>'Enhanced Basket_AUTOLOAD'!O4499</f>
        <v>0</v>
      </c>
      <c r="I4500" s="4">
        <f>'Enhanced Basket_AUTOLOAD'!P4499</f>
        <v>0</v>
      </c>
      <c r="J4500" s="4">
        <f>'Enhanced Basket_AUTOLOAD'!Q4499</f>
        <v>0</v>
      </c>
      <c r="M4500" s="4" t="e">
        <f>IF(TRIM(CLEAN(I4500))="USCSH0000000","",VLOOKUP(I4500,'EZE Daily_With_BB CODES'!$H$3:$J$4445,3,0))</f>
        <v>#N/A</v>
      </c>
    </row>
    <row r="4501" ht="15" customHeight="1" s="4" customFormat="1">
      <c r="F4501" s="4">
        <f>'Enhanced Basket_AUTOLOAD'!H4500</f>
        <v>0</v>
      </c>
      <c r="G4501" s="4">
        <f>'Enhanced Basket_AUTOLOAD'!M4500</f>
        <v>0</v>
      </c>
      <c r="H4501" s="4">
        <f>'Enhanced Basket_AUTOLOAD'!O4500</f>
        <v>0</v>
      </c>
      <c r="I4501" s="4">
        <f>'Enhanced Basket_AUTOLOAD'!P4500</f>
        <v>0</v>
      </c>
      <c r="J4501" s="4">
        <f>'Enhanced Basket_AUTOLOAD'!Q4500</f>
        <v>0</v>
      </c>
      <c r="M4501" s="4" t="e">
        <f>IF(TRIM(CLEAN(I4501))="USCSH0000000","",VLOOKUP(I4501,'EZE Daily_With_BB CODES'!$H$3:$J$4445,3,0))</f>
        <v>#N/A</v>
      </c>
    </row>
    <row r="4502" ht="15" customHeight="1" s="4" customFormat="1">
      <c r="F4502" s="4">
        <f>'Enhanced Basket_AUTOLOAD'!H4501</f>
        <v>0</v>
      </c>
      <c r="G4502" s="4">
        <f>'Enhanced Basket_AUTOLOAD'!M4501</f>
        <v>0</v>
      </c>
      <c r="H4502" s="4">
        <f>'Enhanced Basket_AUTOLOAD'!O4501</f>
        <v>0</v>
      </c>
      <c r="I4502" s="4">
        <f>'Enhanced Basket_AUTOLOAD'!P4501</f>
        <v>0</v>
      </c>
      <c r="J4502" s="4">
        <f>'Enhanced Basket_AUTOLOAD'!Q4501</f>
        <v>0</v>
      </c>
      <c r="M4502" s="4" t="e">
        <f>IF(TRIM(CLEAN(I4502))="USCSH0000000","",VLOOKUP(I4502,'EZE Daily_With_BB CODES'!$H$3:$J$4445,3,0))</f>
        <v>#N/A</v>
      </c>
    </row>
    <row r="4503" ht="15" customHeight="1" s="4" customFormat="1">
      <c r="F4503" s="4">
        <f>'Enhanced Basket_AUTOLOAD'!H4502</f>
        <v>0</v>
      </c>
      <c r="G4503" s="4">
        <f>'Enhanced Basket_AUTOLOAD'!M4502</f>
        <v>0</v>
      </c>
      <c r="H4503" s="4">
        <f>'Enhanced Basket_AUTOLOAD'!O4502</f>
        <v>0</v>
      </c>
      <c r="I4503" s="4">
        <f>'Enhanced Basket_AUTOLOAD'!P4502</f>
        <v>0</v>
      </c>
      <c r="J4503" s="4">
        <f>'Enhanced Basket_AUTOLOAD'!Q4502</f>
        <v>0</v>
      </c>
      <c r="M4503" s="4" t="e">
        <f>IF(TRIM(CLEAN(I4503))="USCSH0000000","",VLOOKUP(I4503,'EZE Daily_With_BB CODES'!$H$3:$J$4445,3,0))</f>
        <v>#N/A</v>
      </c>
    </row>
    <row r="4504" ht="15" customHeight="1" s="4" customFormat="1">
      <c r="F4504" s="4">
        <f>'Enhanced Basket_AUTOLOAD'!H4503</f>
        <v>0</v>
      </c>
      <c r="G4504" s="4">
        <f>'Enhanced Basket_AUTOLOAD'!M4503</f>
        <v>0</v>
      </c>
      <c r="H4504" s="4">
        <f>'Enhanced Basket_AUTOLOAD'!O4503</f>
        <v>0</v>
      </c>
      <c r="I4504" s="4">
        <f>'Enhanced Basket_AUTOLOAD'!P4503</f>
        <v>0</v>
      </c>
      <c r="J4504" s="4">
        <f>'Enhanced Basket_AUTOLOAD'!Q4503</f>
        <v>0</v>
      </c>
      <c r="M4504" s="4" t="e">
        <f>IF(TRIM(CLEAN(I4504))="USCSH0000000","",VLOOKUP(I4504,'EZE Daily_With_BB CODES'!$H$3:$J$4445,3,0))</f>
        <v>#N/A</v>
      </c>
    </row>
    <row r="4505" ht="15" customHeight="1" s="4" customFormat="1">
      <c r="F4505" s="4">
        <f>'Enhanced Basket_AUTOLOAD'!H4504</f>
        <v>0</v>
      </c>
      <c r="G4505" s="4">
        <f>'Enhanced Basket_AUTOLOAD'!M4504</f>
        <v>0</v>
      </c>
      <c r="H4505" s="4">
        <f>'Enhanced Basket_AUTOLOAD'!O4504</f>
        <v>0</v>
      </c>
      <c r="I4505" s="4">
        <f>'Enhanced Basket_AUTOLOAD'!P4504</f>
        <v>0</v>
      </c>
      <c r="J4505" s="4">
        <f>'Enhanced Basket_AUTOLOAD'!Q4504</f>
        <v>0</v>
      </c>
      <c r="M4505" s="4" t="e">
        <f>IF(TRIM(CLEAN(I4505))="USCSH0000000","",VLOOKUP(I4505,'EZE Daily_With_BB CODES'!$H$3:$J$4445,3,0))</f>
        <v>#N/A</v>
      </c>
    </row>
    <row r="4506" ht="15" customHeight="1" s="4" customFormat="1">
      <c r="F4506" s="4">
        <f>'Enhanced Basket_AUTOLOAD'!H4505</f>
        <v>0</v>
      </c>
      <c r="G4506" s="4">
        <f>'Enhanced Basket_AUTOLOAD'!M4505</f>
        <v>0</v>
      </c>
      <c r="H4506" s="4">
        <f>'Enhanced Basket_AUTOLOAD'!O4505</f>
        <v>0</v>
      </c>
      <c r="I4506" s="4">
        <f>'Enhanced Basket_AUTOLOAD'!P4505</f>
        <v>0</v>
      </c>
      <c r="J4506" s="4">
        <f>'Enhanced Basket_AUTOLOAD'!Q4505</f>
        <v>0</v>
      </c>
      <c r="M4506" s="4" t="e">
        <f>IF(TRIM(CLEAN(I4506))="USCSH0000000","",VLOOKUP(I4506,'EZE Daily_With_BB CODES'!$H$3:$J$4445,3,0))</f>
        <v>#N/A</v>
      </c>
    </row>
    <row r="4507" ht="15" customHeight="1" s="4" customFormat="1">
      <c r="F4507" s="4">
        <f>'Enhanced Basket_AUTOLOAD'!H4506</f>
        <v>0</v>
      </c>
      <c r="G4507" s="4">
        <f>'Enhanced Basket_AUTOLOAD'!M4506</f>
        <v>0</v>
      </c>
      <c r="H4507" s="4">
        <f>'Enhanced Basket_AUTOLOAD'!O4506</f>
        <v>0</v>
      </c>
      <c r="I4507" s="4">
        <f>'Enhanced Basket_AUTOLOAD'!P4506</f>
        <v>0</v>
      </c>
      <c r="J4507" s="4">
        <f>'Enhanced Basket_AUTOLOAD'!Q4506</f>
        <v>0</v>
      </c>
      <c r="M4507" s="4" t="e">
        <f>IF(TRIM(CLEAN(I4507))="USCSH0000000","",VLOOKUP(I4507,'EZE Daily_With_BB CODES'!$H$3:$J$4445,3,0))</f>
        <v>#N/A</v>
      </c>
    </row>
    <row r="4508" ht="15" customHeight="1" s="4" customFormat="1">
      <c r="F4508" s="4">
        <f>'Enhanced Basket_AUTOLOAD'!H4507</f>
        <v>0</v>
      </c>
      <c r="G4508" s="4">
        <f>'Enhanced Basket_AUTOLOAD'!M4507</f>
        <v>0</v>
      </c>
      <c r="H4508" s="4">
        <f>'Enhanced Basket_AUTOLOAD'!O4507</f>
        <v>0</v>
      </c>
      <c r="I4508" s="4">
        <f>'Enhanced Basket_AUTOLOAD'!P4507</f>
        <v>0</v>
      </c>
      <c r="J4508" s="4">
        <f>'Enhanced Basket_AUTOLOAD'!Q4507</f>
        <v>0</v>
      </c>
      <c r="M4508" s="4" t="e">
        <f>IF(TRIM(CLEAN(I4508))="USCSH0000000","",VLOOKUP(I4508,'EZE Daily_With_BB CODES'!$H$3:$J$4445,3,0))</f>
        <v>#N/A</v>
      </c>
    </row>
    <row r="4509" ht="15" customHeight="1" s="4" customFormat="1">
      <c r="F4509" s="4">
        <f>'Enhanced Basket_AUTOLOAD'!H4508</f>
        <v>0</v>
      </c>
      <c r="G4509" s="4">
        <f>'Enhanced Basket_AUTOLOAD'!M4508</f>
        <v>0</v>
      </c>
      <c r="H4509" s="4">
        <f>'Enhanced Basket_AUTOLOAD'!O4508</f>
        <v>0</v>
      </c>
      <c r="I4509" s="4">
        <f>'Enhanced Basket_AUTOLOAD'!P4508</f>
        <v>0</v>
      </c>
      <c r="J4509" s="4">
        <f>'Enhanced Basket_AUTOLOAD'!Q4508</f>
        <v>0</v>
      </c>
      <c r="M4509" s="4" t="e">
        <f>IF(TRIM(CLEAN(I4509))="USCSH0000000","",VLOOKUP(I4509,'EZE Daily_With_BB CODES'!$H$3:$J$4445,3,0))</f>
        <v>#N/A</v>
      </c>
    </row>
    <row r="4510" ht="15" customHeight="1" s="4" customFormat="1">
      <c r="F4510" s="4">
        <f>'Enhanced Basket_AUTOLOAD'!H4509</f>
        <v>0</v>
      </c>
      <c r="G4510" s="4">
        <f>'Enhanced Basket_AUTOLOAD'!M4509</f>
        <v>0</v>
      </c>
      <c r="H4510" s="4">
        <f>'Enhanced Basket_AUTOLOAD'!O4509</f>
        <v>0</v>
      </c>
      <c r="I4510" s="4">
        <f>'Enhanced Basket_AUTOLOAD'!P4509</f>
        <v>0</v>
      </c>
      <c r="J4510" s="4">
        <f>'Enhanced Basket_AUTOLOAD'!Q4509</f>
        <v>0</v>
      </c>
      <c r="M4510" s="4" t="e">
        <f>IF(TRIM(CLEAN(I4510))="USCSH0000000","",VLOOKUP(I4510,'EZE Daily_With_BB CODES'!$H$3:$J$4445,3,0))</f>
        <v>#N/A</v>
      </c>
    </row>
    <row r="4511" ht="15" customHeight="1" s="4" customFormat="1">
      <c r="F4511" s="4">
        <f>'Enhanced Basket_AUTOLOAD'!H4510</f>
        <v>0</v>
      </c>
      <c r="G4511" s="4">
        <f>'Enhanced Basket_AUTOLOAD'!M4510</f>
        <v>0</v>
      </c>
      <c r="H4511" s="4">
        <f>'Enhanced Basket_AUTOLOAD'!O4510</f>
        <v>0</v>
      </c>
      <c r="I4511" s="4">
        <f>'Enhanced Basket_AUTOLOAD'!P4510</f>
        <v>0</v>
      </c>
      <c r="J4511" s="4">
        <f>'Enhanced Basket_AUTOLOAD'!Q4510</f>
        <v>0</v>
      </c>
      <c r="M4511" s="4" t="e">
        <f>IF(TRIM(CLEAN(I4511))="USCSH0000000","",VLOOKUP(I4511,'EZE Daily_With_BB CODES'!$H$3:$J$4445,3,0))</f>
        <v>#N/A</v>
      </c>
    </row>
    <row r="4512" ht="15" customHeight="1" s="4" customFormat="1">
      <c r="F4512" s="4">
        <f>'Enhanced Basket_AUTOLOAD'!H4511</f>
        <v>0</v>
      </c>
      <c r="G4512" s="4">
        <f>'Enhanced Basket_AUTOLOAD'!M4511</f>
        <v>0</v>
      </c>
      <c r="H4512" s="4">
        <f>'Enhanced Basket_AUTOLOAD'!O4511</f>
        <v>0</v>
      </c>
      <c r="I4512" s="4">
        <f>'Enhanced Basket_AUTOLOAD'!P4511</f>
        <v>0</v>
      </c>
      <c r="J4512" s="4">
        <f>'Enhanced Basket_AUTOLOAD'!Q4511</f>
        <v>0</v>
      </c>
      <c r="M4512" s="4" t="e">
        <f>IF(TRIM(CLEAN(I4512))="USCSH0000000","",VLOOKUP(I4512,'EZE Daily_With_BB CODES'!$H$3:$J$4445,3,0))</f>
        <v>#N/A</v>
      </c>
    </row>
    <row r="4513" ht="15" customHeight="1" s="4" customFormat="1">
      <c r="F4513" s="4">
        <f>'Enhanced Basket_AUTOLOAD'!H4512</f>
        <v>0</v>
      </c>
      <c r="G4513" s="4">
        <f>'Enhanced Basket_AUTOLOAD'!M4512</f>
        <v>0</v>
      </c>
      <c r="H4513" s="4">
        <f>'Enhanced Basket_AUTOLOAD'!O4512</f>
        <v>0</v>
      </c>
      <c r="I4513" s="4">
        <f>'Enhanced Basket_AUTOLOAD'!P4512</f>
        <v>0</v>
      </c>
      <c r="J4513" s="4">
        <f>'Enhanced Basket_AUTOLOAD'!Q4512</f>
        <v>0</v>
      </c>
      <c r="M4513" s="4" t="e">
        <f>IF(TRIM(CLEAN(I4513))="USCSH0000000","",VLOOKUP(I4513,'EZE Daily_With_BB CODES'!$H$3:$J$4445,3,0))</f>
        <v>#N/A</v>
      </c>
    </row>
    <row r="4514" ht="15" customHeight="1" s="4" customFormat="1">
      <c r="F4514" s="4">
        <f>'Enhanced Basket_AUTOLOAD'!H4513</f>
        <v>0</v>
      </c>
      <c r="G4514" s="4">
        <f>'Enhanced Basket_AUTOLOAD'!M4513</f>
        <v>0</v>
      </c>
      <c r="H4514" s="4">
        <f>'Enhanced Basket_AUTOLOAD'!O4513</f>
        <v>0</v>
      </c>
      <c r="I4514" s="4">
        <f>'Enhanced Basket_AUTOLOAD'!P4513</f>
        <v>0</v>
      </c>
      <c r="J4514" s="4">
        <f>'Enhanced Basket_AUTOLOAD'!Q4513</f>
        <v>0</v>
      </c>
      <c r="M4514" s="4" t="e">
        <f>IF(TRIM(CLEAN(I4514))="USCSH0000000","",VLOOKUP(I4514,'EZE Daily_With_BB CODES'!$H$3:$J$4445,3,0))</f>
        <v>#N/A</v>
      </c>
    </row>
    <row r="4515" ht="15" customHeight="1" s="4" customFormat="1">
      <c r="F4515" s="4">
        <f>'Enhanced Basket_AUTOLOAD'!H4514</f>
        <v>0</v>
      </c>
      <c r="G4515" s="4">
        <f>'Enhanced Basket_AUTOLOAD'!M4514</f>
        <v>0</v>
      </c>
      <c r="H4515" s="4">
        <f>'Enhanced Basket_AUTOLOAD'!O4514</f>
        <v>0</v>
      </c>
      <c r="I4515" s="4">
        <f>'Enhanced Basket_AUTOLOAD'!P4514</f>
        <v>0</v>
      </c>
      <c r="J4515" s="4">
        <f>'Enhanced Basket_AUTOLOAD'!Q4514</f>
        <v>0</v>
      </c>
      <c r="M4515" s="4" t="e">
        <f>IF(TRIM(CLEAN(I4515))="USCSH0000000","",VLOOKUP(I4515,'EZE Daily_With_BB CODES'!$H$3:$J$4445,3,0))</f>
        <v>#N/A</v>
      </c>
    </row>
    <row r="4516" ht="15" customHeight="1" s="4" customFormat="1">
      <c r="F4516" s="4">
        <f>'Enhanced Basket_AUTOLOAD'!H4515</f>
        <v>0</v>
      </c>
      <c r="G4516" s="4">
        <f>'Enhanced Basket_AUTOLOAD'!M4515</f>
        <v>0</v>
      </c>
      <c r="H4516" s="4">
        <f>'Enhanced Basket_AUTOLOAD'!O4515</f>
        <v>0</v>
      </c>
      <c r="I4516" s="4">
        <f>'Enhanced Basket_AUTOLOAD'!P4515</f>
        <v>0</v>
      </c>
      <c r="J4516" s="4">
        <f>'Enhanced Basket_AUTOLOAD'!Q4515</f>
        <v>0</v>
      </c>
      <c r="M4516" s="4" t="e">
        <f>IF(TRIM(CLEAN(I4516))="USCSH0000000","",VLOOKUP(I4516,'EZE Daily_With_BB CODES'!$H$3:$J$4445,3,0))</f>
        <v>#N/A</v>
      </c>
    </row>
    <row r="4517" ht="15" customHeight="1" s="4" customFormat="1">
      <c r="F4517" s="4">
        <f>'Enhanced Basket_AUTOLOAD'!H4516</f>
        <v>0</v>
      </c>
      <c r="G4517" s="4">
        <f>'Enhanced Basket_AUTOLOAD'!M4516</f>
        <v>0</v>
      </c>
      <c r="H4517" s="4">
        <f>'Enhanced Basket_AUTOLOAD'!O4516</f>
        <v>0</v>
      </c>
      <c r="I4517" s="4">
        <f>'Enhanced Basket_AUTOLOAD'!P4516</f>
        <v>0</v>
      </c>
      <c r="J4517" s="4">
        <f>'Enhanced Basket_AUTOLOAD'!Q4516</f>
        <v>0</v>
      </c>
      <c r="M4517" s="4" t="e">
        <f>IF(TRIM(CLEAN(I4517))="USCSH0000000","",VLOOKUP(I4517,'EZE Daily_With_BB CODES'!$H$3:$J$4445,3,0))</f>
        <v>#N/A</v>
      </c>
    </row>
    <row r="4518" ht="15" customHeight="1" s="4" customFormat="1">
      <c r="F4518" s="4">
        <f>'Enhanced Basket_AUTOLOAD'!H4517</f>
        <v>0</v>
      </c>
      <c r="G4518" s="4">
        <f>'Enhanced Basket_AUTOLOAD'!M4517</f>
        <v>0</v>
      </c>
      <c r="H4518" s="4">
        <f>'Enhanced Basket_AUTOLOAD'!O4517</f>
        <v>0</v>
      </c>
      <c r="I4518" s="4">
        <f>'Enhanced Basket_AUTOLOAD'!P4517</f>
        <v>0</v>
      </c>
      <c r="J4518" s="4">
        <f>'Enhanced Basket_AUTOLOAD'!Q4517</f>
        <v>0</v>
      </c>
      <c r="M4518" s="4" t="e">
        <f>IF(TRIM(CLEAN(I4518))="USCSH0000000","",VLOOKUP(I4518,'EZE Daily_With_BB CODES'!$H$3:$J$4445,3,0))</f>
        <v>#N/A</v>
      </c>
    </row>
    <row r="4519" ht="15" customHeight="1" s="4" customFormat="1">
      <c r="F4519" s="4">
        <f>'Enhanced Basket_AUTOLOAD'!H4518</f>
        <v>0</v>
      </c>
      <c r="G4519" s="4">
        <f>'Enhanced Basket_AUTOLOAD'!M4518</f>
        <v>0</v>
      </c>
      <c r="H4519" s="4">
        <f>'Enhanced Basket_AUTOLOAD'!O4518</f>
        <v>0</v>
      </c>
      <c r="I4519" s="4">
        <f>'Enhanced Basket_AUTOLOAD'!P4518</f>
        <v>0</v>
      </c>
      <c r="J4519" s="4">
        <f>'Enhanced Basket_AUTOLOAD'!Q4518</f>
        <v>0</v>
      </c>
      <c r="M4519" s="4" t="e">
        <f>IF(TRIM(CLEAN(I4519))="USCSH0000000","",VLOOKUP(I4519,'EZE Daily_With_BB CODES'!$H$3:$J$4445,3,0))</f>
        <v>#N/A</v>
      </c>
    </row>
    <row r="4520" ht="15" customHeight="1" s="4" customFormat="1">
      <c r="F4520" s="4">
        <f>'Enhanced Basket_AUTOLOAD'!H4519</f>
        <v>0</v>
      </c>
      <c r="G4520" s="4">
        <f>'Enhanced Basket_AUTOLOAD'!M4519</f>
        <v>0</v>
      </c>
      <c r="H4520" s="4">
        <f>'Enhanced Basket_AUTOLOAD'!O4519</f>
        <v>0</v>
      </c>
      <c r="I4520" s="4">
        <f>'Enhanced Basket_AUTOLOAD'!P4519</f>
        <v>0</v>
      </c>
      <c r="J4520" s="4">
        <f>'Enhanced Basket_AUTOLOAD'!Q4519</f>
        <v>0</v>
      </c>
      <c r="M4520" s="4" t="e">
        <f>IF(TRIM(CLEAN(I4520))="USCSH0000000","",VLOOKUP(I4520,'EZE Daily_With_BB CODES'!$H$3:$J$4445,3,0))</f>
        <v>#N/A</v>
      </c>
    </row>
    <row r="4521" ht="15" customHeight="1" s="4" customFormat="1">
      <c r="F4521" s="4">
        <f>'Enhanced Basket_AUTOLOAD'!H4520</f>
        <v>0</v>
      </c>
      <c r="G4521" s="4">
        <f>'Enhanced Basket_AUTOLOAD'!M4520</f>
        <v>0</v>
      </c>
      <c r="H4521" s="4">
        <f>'Enhanced Basket_AUTOLOAD'!O4520</f>
        <v>0</v>
      </c>
      <c r="I4521" s="4">
        <f>'Enhanced Basket_AUTOLOAD'!P4520</f>
        <v>0</v>
      </c>
      <c r="J4521" s="4">
        <f>'Enhanced Basket_AUTOLOAD'!Q4520</f>
        <v>0</v>
      </c>
      <c r="M4521" s="4" t="e">
        <f>IF(TRIM(CLEAN(I4521))="USCSH0000000","",VLOOKUP(I4521,'EZE Daily_With_BB CODES'!$H$3:$J$4445,3,0))</f>
        <v>#N/A</v>
      </c>
    </row>
    <row r="4522" ht="15" customHeight="1" s="4" customFormat="1">
      <c r="F4522" s="4">
        <f>'Enhanced Basket_AUTOLOAD'!H4521</f>
        <v>0</v>
      </c>
      <c r="G4522" s="4">
        <f>'Enhanced Basket_AUTOLOAD'!M4521</f>
        <v>0</v>
      </c>
      <c r="H4522" s="4">
        <f>'Enhanced Basket_AUTOLOAD'!O4521</f>
        <v>0</v>
      </c>
      <c r="I4522" s="4">
        <f>'Enhanced Basket_AUTOLOAD'!P4521</f>
        <v>0</v>
      </c>
      <c r="J4522" s="4">
        <f>'Enhanced Basket_AUTOLOAD'!Q4521</f>
        <v>0</v>
      </c>
      <c r="M4522" s="4" t="e">
        <f>IF(TRIM(CLEAN(I4522))="USCSH0000000","",VLOOKUP(I4522,'EZE Daily_With_BB CODES'!$H$3:$J$4445,3,0))</f>
        <v>#N/A</v>
      </c>
    </row>
    <row r="4523" ht="15" customHeight="1" s="4" customFormat="1">
      <c r="F4523" s="4">
        <f>'Enhanced Basket_AUTOLOAD'!H4522</f>
        <v>0</v>
      </c>
      <c r="G4523" s="4">
        <f>'Enhanced Basket_AUTOLOAD'!M4522</f>
        <v>0</v>
      </c>
      <c r="H4523" s="4">
        <f>'Enhanced Basket_AUTOLOAD'!O4522</f>
        <v>0</v>
      </c>
      <c r="I4523" s="4">
        <f>'Enhanced Basket_AUTOLOAD'!P4522</f>
        <v>0</v>
      </c>
      <c r="J4523" s="4">
        <f>'Enhanced Basket_AUTOLOAD'!Q4522</f>
        <v>0</v>
      </c>
      <c r="M4523" s="4" t="e">
        <f>IF(TRIM(CLEAN(I4523))="USCSH0000000","",VLOOKUP(I4523,'EZE Daily_With_BB CODES'!$H$3:$J$4445,3,0))</f>
        <v>#N/A</v>
      </c>
    </row>
    <row r="4524" ht="15" customHeight="1" s="4" customFormat="1">
      <c r="F4524" s="4">
        <f>'Enhanced Basket_AUTOLOAD'!H4523</f>
        <v>0</v>
      </c>
      <c r="G4524" s="4">
        <f>'Enhanced Basket_AUTOLOAD'!M4523</f>
        <v>0</v>
      </c>
      <c r="H4524" s="4">
        <f>'Enhanced Basket_AUTOLOAD'!O4523</f>
        <v>0</v>
      </c>
      <c r="I4524" s="4">
        <f>'Enhanced Basket_AUTOLOAD'!P4523</f>
        <v>0</v>
      </c>
      <c r="J4524" s="4">
        <f>'Enhanced Basket_AUTOLOAD'!Q4523</f>
        <v>0</v>
      </c>
      <c r="M4524" s="4" t="e">
        <f>IF(TRIM(CLEAN(I4524))="USCSH0000000","",VLOOKUP(I4524,'EZE Daily_With_BB CODES'!$H$3:$J$4445,3,0))</f>
        <v>#N/A</v>
      </c>
    </row>
    <row r="4525" ht="15" customHeight="1" s="4" customFormat="1">
      <c r="F4525" s="4">
        <f>'Enhanced Basket_AUTOLOAD'!H4524</f>
        <v>0</v>
      </c>
      <c r="G4525" s="4">
        <f>'Enhanced Basket_AUTOLOAD'!M4524</f>
        <v>0</v>
      </c>
      <c r="H4525" s="4">
        <f>'Enhanced Basket_AUTOLOAD'!O4524</f>
        <v>0</v>
      </c>
      <c r="I4525" s="4">
        <f>'Enhanced Basket_AUTOLOAD'!P4524</f>
        <v>0</v>
      </c>
      <c r="J4525" s="4">
        <f>'Enhanced Basket_AUTOLOAD'!Q4524</f>
        <v>0</v>
      </c>
      <c r="M4525" s="4" t="e">
        <f>IF(TRIM(CLEAN(I4525))="USCSH0000000","",VLOOKUP(I4525,'EZE Daily_With_BB CODES'!$H$3:$J$4445,3,0))</f>
        <v>#N/A</v>
      </c>
    </row>
    <row r="4526" ht="15" customHeight="1" s="4" customFormat="1">
      <c r="F4526" s="4">
        <f>'Enhanced Basket_AUTOLOAD'!H4525</f>
        <v>0</v>
      </c>
      <c r="G4526" s="4">
        <f>'Enhanced Basket_AUTOLOAD'!M4525</f>
        <v>0</v>
      </c>
      <c r="H4526" s="4">
        <f>'Enhanced Basket_AUTOLOAD'!O4525</f>
        <v>0</v>
      </c>
      <c r="I4526" s="4">
        <f>'Enhanced Basket_AUTOLOAD'!P4525</f>
        <v>0</v>
      </c>
      <c r="J4526" s="4">
        <f>'Enhanced Basket_AUTOLOAD'!Q4525</f>
        <v>0</v>
      </c>
      <c r="M4526" s="4" t="e">
        <f>IF(TRIM(CLEAN(I4526))="USCSH0000000","",VLOOKUP(I4526,'EZE Daily_With_BB CODES'!$H$3:$J$4445,3,0))</f>
        <v>#N/A</v>
      </c>
    </row>
    <row r="4527" ht="15" customHeight="1" s="4" customFormat="1">
      <c r="F4527" s="4">
        <f>'Enhanced Basket_AUTOLOAD'!H4526</f>
        <v>0</v>
      </c>
      <c r="G4527" s="4">
        <f>'Enhanced Basket_AUTOLOAD'!M4526</f>
        <v>0</v>
      </c>
      <c r="H4527" s="4">
        <f>'Enhanced Basket_AUTOLOAD'!O4526</f>
        <v>0</v>
      </c>
      <c r="I4527" s="4">
        <f>'Enhanced Basket_AUTOLOAD'!P4526</f>
        <v>0</v>
      </c>
      <c r="J4527" s="4">
        <f>'Enhanced Basket_AUTOLOAD'!Q4526</f>
        <v>0</v>
      </c>
      <c r="M4527" s="4" t="e">
        <f>IF(TRIM(CLEAN(I4527))="USCSH0000000","",VLOOKUP(I4527,'EZE Daily_With_BB CODES'!$H$3:$J$4445,3,0))</f>
        <v>#N/A</v>
      </c>
    </row>
    <row r="4528" ht="15" customHeight="1" s="4" customFormat="1">
      <c r="F4528" s="4">
        <f>'Enhanced Basket_AUTOLOAD'!H4527</f>
        <v>0</v>
      </c>
      <c r="G4528" s="4">
        <f>'Enhanced Basket_AUTOLOAD'!M4527</f>
        <v>0</v>
      </c>
      <c r="H4528" s="4">
        <f>'Enhanced Basket_AUTOLOAD'!O4527</f>
        <v>0</v>
      </c>
      <c r="I4528" s="4">
        <f>'Enhanced Basket_AUTOLOAD'!P4527</f>
        <v>0</v>
      </c>
      <c r="J4528" s="4">
        <f>'Enhanced Basket_AUTOLOAD'!Q4527</f>
        <v>0</v>
      </c>
      <c r="M4528" s="4" t="e">
        <f>IF(TRIM(CLEAN(I4528))="USCSH0000000","",VLOOKUP(I4528,'EZE Daily_With_BB CODES'!$H$3:$J$4445,3,0))</f>
        <v>#N/A</v>
      </c>
    </row>
    <row r="4529" ht="15" customHeight="1" s="4" customFormat="1">
      <c r="F4529" s="4">
        <f>'Enhanced Basket_AUTOLOAD'!H4528</f>
        <v>0</v>
      </c>
      <c r="G4529" s="4">
        <f>'Enhanced Basket_AUTOLOAD'!M4528</f>
        <v>0</v>
      </c>
      <c r="H4529" s="4">
        <f>'Enhanced Basket_AUTOLOAD'!O4528</f>
        <v>0</v>
      </c>
      <c r="I4529" s="4">
        <f>'Enhanced Basket_AUTOLOAD'!P4528</f>
        <v>0</v>
      </c>
      <c r="J4529" s="4">
        <f>'Enhanced Basket_AUTOLOAD'!Q4528</f>
        <v>0</v>
      </c>
      <c r="M4529" s="4" t="e">
        <f>IF(TRIM(CLEAN(I4529))="USCSH0000000","",VLOOKUP(I4529,'EZE Daily_With_BB CODES'!$H$3:$J$4445,3,0))</f>
        <v>#N/A</v>
      </c>
    </row>
    <row r="4530" ht="15" customHeight="1" s="4" customFormat="1">
      <c r="F4530" s="4">
        <f>'Enhanced Basket_AUTOLOAD'!H4529</f>
        <v>0</v>
      </c>
      <c r="G4530" s="4">
        <f>'Enhanced Basket_AUTOLOAD'!M4529</f>
        <v>0</v>
      </c>
      <c r="H4530" s="4">
        <f>'Enhanced Basket_AUTOLOAD'!O4529</f>
        <v>0</v>
      </c>
      <c r="I4530" s="4">
        <f>'Enhanced Basket_AUTOLOAD'!P4529</f>
        <v>0</v>
      </c>
      <c r="J4530" s="4">
        <f>'Enhanced Basket_AUTOLOAD'!Q4529</f>
        <v>0</v>
      </c>
      <c r="M4530" s="4" t="e">
        <f>IF(TRIM(CLEAN(I4530))="USCSH0000000","",VLOOKUP(I4530,'EZE Daily_With_BB CODES'!$H$3:$J$4445,3,0))</f>
        <v>#N/A</v>
      </c>
    </row>
    <row r="4531" ht="15" customHeight="1" s="4" customFormat="1">
      <c r="F4531" s="4">
        <f>'Enhanced Basket_AUTOLOAD'!H4530</f>
        <v>0</v>
      </c>
      <c r="G4531" s="4">
        <f>'Enhanced Basket_AUTOLOAD'!M4530</f>
        <v>0</v>
      </c>
      <c r="H4531" s="4">
        <f>'Enhanced Basket_AUTOLOAD'!O4530</f>
        <v>0</v>
      </c>
      <c r="I4531" s="4">
        <f>'Enhanced Basket_AUTOLOAD'!P4530</f>
        <v>0</v>
      </c>
      <c r="J4531" s="4">
        <f>'Enhanced Basket_AUTOLOAD'!Q4530</f>
        <v>0</v>
      </c>
      <c r="M4531" s="4" t="e">
        <f>IF(TRIM(CLEAN(I4531))="USCSH0000000","",VLOOKUP(I4531,'EZE Daily_With_BB CODES'!$H$3:$J$4445,3,0))</f>
        <v>#N/A</v>
      </c>
    </row>
    <row r="4532" ht="15" customHeight="1" s="4" customFormat="1">
      <c r="F4532" s="4">
        <f>'Enhanced Basket_AUTOLOAD'!H4531</f>
        <v>0</v>
      </c>
      <c r="G4532" s="4">
        <f>'Enhanced Basket_AUTOLOAD'!M4531</f>
        <v>0</v>
      </c>
      <c r="H4532" s="4">
        <f>'Enhanced Basket_AUTOLOAD'!O4531</f>
        <v>0</v>
      </c>
      <c r="I4532" s="4">
        <f>'Enhanced Basket_AUTOLOAD'!P4531</f>
        <v>0</v>
      </c>
      <c r="J4532" s="4">
        <f>'Enhanced Basket_AUTOLOAD'!Q4531</f>
        <v>0</v>
      </c>
      <c r="M4532" s="4" t="e">
        <f>IF(TRIM(CLEAN(I4532))="USCSH0000000","",VLOOKUP(I4532,'EZE Daily_With_BB CODES'!$H$3:$J$4445,3,0))</f>
        <v>#N/A</v>
      </c>
    </row>
    <row r="4533" ht="15" customHeight="1" s="4" customFormat="1">
      <c r="F4533" s="4">
        <f>'Enhanced Basket_AUTOLOAD'!H4532</f>
        <v>0</v>
      </c>
      <c r="G4533" s="4">
        <f>'Enhanced Basket_AUTOLOAD'!M4532</f>
        <v>0</v>
      </c>
      <c r="H4533" s="4">
        <f>'Enhanced Basket_AUTOLOAD'!O4532</f>
        <v>0</v>
      </c>
      <c r="I4533" s="4">
        <f>'Enhanced Basket_AUTOLOAD'!P4532</f>
        <v>0</v>
      </c>
      <c r="J4533" s="4">
        <f>'Enhanced Basket_AUTOLOAD'!Q4532</f>
        <v>0</v>
      </c>
      <c r="M4533" s="4" t="e">
        <f>IF(TRIM(CLEAN(I4533))="USCSH0000000","",VLOOKUP(I4533,'EZE Daily_With_BB CODES'!$H$3:$J$4445,3,0))</f>
        <v>#N/A</v>
      </c>
    </row>
    <row r="4534" ht="15" customHeight="1" s="4" customFormat="1">
      <c r="F4534" s="4">
        <f>'Enhanced Basket_AUTOLOAD'!H4533</f>
        <v>0</v>
      </c>
      <c r="G4534" s="4">
        <f>'Enhanced Basket_AUTOLOAD'!M4533</f>
        <v>0</v>
      </c>
      <c r="H4534" s="4">
        <f>'Enhanced Basket_AUTOLOAD'!O4533</f>
        <v>0</v>
      </c>
      <c r="I4534" s="4">
        <f>'Enhanced Basket_AUTOLOAD'!P4533</f>
        <v>0</v>
      </c>
      <c r="J4534" s="4">
        <f>'Enhanced Basket_AUTOLOAD'!Q4533</f>
        <v>0</v>
      </c>
      <c r="M4534" s="4" t="e">
        <f>IF(TRIM(CLEAN(I4534))="USCSH0000000","",VLOOKUP(I4534,'EZE Daily_With_BB CODES'!$H$3:$J$4445,3,0))</f>
        <v>#N/A</v>
      </c>
    </row>
    <row r="4535" ht="15" customHeight="1" s="4" customFormat="1">
      <c r="F4535" s="4">
        <f>'Enhanced Basket_AUTOLOAD'!H4534</f>
        <v>0</v>
      </c>
      <c r="G4535" s="4">
        <f>'Enhanced Basket_AUTOLOAD'!M4534</f>
        <v>0</v>
      </c>
      <c r="H4535" s="4">
        <f>'Enhanced Basket_AUTOLOAD'!O4534</f>
        <v>0</v>
      </c>
      <c r="I4535" s="4">
        <f>'Enhanced Basket_AUTOLOAD'!P4534</f>
        <v>0</v>
      </c>
      <c r="J4535" s="4">
        <f>'Enhanced Basket_AUTOLOAD'!Q4534</f>
        <v>0</v>
      </c>
      <c r="M4535" s="4" t="e">
        <f>IF(TRIM(CLEAN(I4535))="USCSH0000000","",VLOOKUP(I4535,'EZE Daily_With_BB CODES'!$H$3:$J$4445,3,0))</f>
        <v>#N/A</v>
      </c>
    </row>
    <row r="4536" ht="15" customHeight="1" s="4" customFormat="1">
      <c r="F4536" s="4">
        <f>'Enhanced Basket_AUTOLOAD'!H4535</f>
        <v>0</v>
      </c>
      <c r="G4536" s="4">
        <f>'Enhanced Basket_AUTOLOAD'!M4535</f>
        <v>0</v>
      </c>
      <c r="H4536" s="4">
        <f>'Enhanced Basket_AUTOLOAD'!O4535</f>
        <v>0</v>
      </c>
      <c r="I4536" s="4">
        <f>'Enhanced Basket_AUTOLOAD'!P4535</f>
        <v>0</v>
      </c>
      <c r="J4536" s="4">
        <f>'Enhanced Basket_AUTOLOAD'!Q4535</f>
        <v>0</v>
      </c>
      <c r="M4536" s="4" t="e">
        <f>IF(TRIM(CLEAN(I4536))="USCSH0000000","",VLOOKUP(I4536,'EZE Daily_With_BB CODES'!$H$3:$J$4445,3,0))</f>
        <v>#N/A</v>
      </c>
    </row>
    <row r="4537" ht="15" customHeight="1" s="4" customFormat="1">
      <c r="F4537" s="4">
        <f>'Enhanced Basket_AUTOLOAD'!H4536</f>
        <v>0</v>
      </c>
      <c r="G4537" s="4">
        <f>'Enhanced Basket_AUTOLOAD'!M4536</f>
        <v>0</v>
      </c>
      <c r="H4537" s="4">
        <f>'Enhanced Basket_AUTOLOAD'!O4536</f>
        <v>0</v>
      </c>
      <c r="I4537" s="4">
        <f>'Enhanced Basket_AUTOLOAD'!P4536</f>
        <v>0</v>
      </c>
      <c r="J4537" s="4">
        <f>'Enhanced Basket_AUTOLOAD'!Q4536</f>
        <v>0</v>
      </c>
      <c r="M4537" s="4" t="e">
        <f>IF(TRIM(CLEAN(I4537))="USCSH0000000","",VLOOKUP(I4537,'EZE Daily_With_BB CODES'!$H$3:$J$4445,3,0))</f>
        <v>#N/A</v>
      </c>
    </row>
    <row r="4538" ht="15" customHeight="1" s="4" customFormat="1">
      <c r="F4538" s="4">
        <f>'Enhanced Basket_AUTOLOAD'!H4537</f>
        <v>0</v>
      </c>
      <c r="G4538" s="4">
        <f>'Enhanced Basket_AUTOLOAD'!M4537</f>
        <v>0</v>
      </c>
      <c r="H4538" s="4">
        <f>'Enhanced Basket_AUTOLOAD'!O4537</f>
        <v>0</v>
      </c>
      <c r="I4538" s="4">
        <f>'Enhanced Basket_AUTOLOAD'!P4537</f>
        <v>0</v>
      </c>
      <c r="J4538" s="4">
        <f>'Enhanced Basket_AUTOLOAD'!Q4537</f>
        <v>0</v>
      </c>
      <c r="M4538" s="4" t="e">
        <f>IF(TRIM(CLEAN(I4538))="USCSH0000000","",VLOOKUP(I4538,'EZE Daily_With_BB CODES'!$H$3:$J$4445,3,0))</f>
        <v>#N/A</v>
      </c>
    </row>
    <row r="4539" ht="15" customHeight="1" s="4" customFormat="1">
      <c r="F4539" s="4">
        <f>'Enhanced Basket_AUTOLOAD'!H4538</f>
        <v>0</v>
      </c>
      <c r="G4539" s="4">
        <f>'Enhanced Basket_AUTOLOAD'!M4538</f>
        <v>0</v>
      </c>
      <c r="H4539" s="4">
        <f>'Enhanced Basket_AUTOLOAD'!O4538</f>
        <v>0</v>
      </c>
      <c r="I4539" s="4">
        <f>'Enhanced Basket_AUTOLOAD'!P4538</f>
        <v>0</v>
      </c>
      <c r="J4539" s="4">
        <f>'Enhanced Basket_AUTOLOAD'!Q4538</f>
        <v>0</v>
      </c>
      <c r="M4539" s="4" t="e">
        <f>IF(TRIM(CLEAN(I4539))="USCSH0000000","",VLOOKUP(I4539,'EZE Daily_With_BB CODES'!$H$3:$J$4445,3,0))</f>
        <v>#N/A</v>
      </c>
    </row>
    <row r="4540" ht="15" customHeight="1" s="4" customFormat="1">
      <c r="F4540" s="4">
        <f>'Enhanced Basket_AUTOLOAD'!H4539</f>
        <v>0</v>
      </c>
      <c r="G4540" s="4">
        <f>'Enhanced Basket_AUTOLOAD'!M4539</f>
        <v>0</v>
      </c>
      <c r="H4540" s="4">
        <f>'Enhanced Basket_AUTOLOAD'!O4539</f>
        <v>0</v>
      </c>
      <c r="I4540" s="4">
        <f>'Enhanced Basket_AUTOLOAD'!P4539</f>
        <v>0</v>
      </c>
      <c r="J4540" s="4">
        <f>'Enhanced Basket_AUTOLOAD'!Q4539</f>
        <v>0</v>
      </c>
      <c r="M4540" s="4" t="e">
        <f>IF(TRIM(CLEAN(I4540))="USCSH0000000","",VLOOKUP(I4540,'EZE Daily_With_BB CODES'!$H$3:$J$4445,3,0))</f>
        <v>#N/A</v>
      </c>
    </row>
    <row r="4541" ht="15" customHeight="1" s="4" customFormat="1">
      <c r="F4541" s="4">
        <f>'Enhanced Basket_AUTOLOAD'!H4540</f>
        <v>0</v>
      </c>
      <c r="G4541" s="4">
        <f>'Enhanced Basket_AUTOLOAD'!M4540</f>
        <v>0</v>
      </c>
      <c r="H4541" s="4">
        <f>'Enhanced Basket_AUTOLOAD'!O4540</f>
        <v>0</v>
      </c>
      <c r="I4541" s="4">
        <f>'Enhanced Basket_AUTOLOAD'!P4540</f>
        <v>0</v>
      </c>
      <c r="J4541" s="4">
        <f>'Enhanced Basket_AUTOLOAD'!Q4540</f>
        <v>0</v>
      </c>
      <c r="M4541" s="4" t="e">
        <f>IF(TRIM(CLEAN(I4541))="USCSH0000000","",VLOOKUP(I4541,'EZE Daily_With_BB CODES'!$H$3:$J$4445,3,0))</f>
        <v>#N/A</v>
      </c>
    </row>
    <row r="4542" ht="15" customHeight="1" s="4" customFormat="1">
      <c r="F4542" s="4">
        <f>'Enhanced Basket_AUTOLOAD'!H4541</f>
        <v>0</v>
      </c>
      <c r="G4542" s="4">
        <f>'Enhanced Basket_AUTOLOAD'!M4541</f>
        <v>0</v>
      </c>
      <c r="H4542" s="4">
        <f>'Enhanced Basket_AUTOLOAD'!O4541</f>
        <v>0</v>
      </c>
      <c r="I4542" s="4">
        <f>'Enhanced Basket_AUTOLOAD'!P4541</f>
        <v>0</v>
      </c>
      <c r="J4542" s="4">
        <f>'Enhanced Basket_AUTOLOAD'!Q4541</f>
        <v>0</v>
      </c>
      <c r="M4542" s="4" t="e">
        <f>IF(TRIM(CLEAN(I4542))="USCSH0000000","",VLOOKUP(I4542,'EZE Daily_With_BB CODES'!$H$3:$J$4445,3,0))</f>
        <v>#N/A</v>
      </c>
    </row>
    <row r="4543" ht="15" customHeight="1" s="4" customFormat="1">
      <c r="F4543" s="4">
        <f>'Enhanced Basket_AUTOLOAD'!H4542</f>
        <v>0</v>
      </c>
      <c r="G4543" s="4">
        <f>'Enhanced Basket_AUTOLOAD'!M4542</f>
        <v>0</v>
      </c>
      <c r="H4543" s="4">
        <f>'Enhanced Basket_AUTOLOAD'!O4542</f>
        <v>0</v>
      </c>
      <c r="I4543" s="4">
        <f>'Enhanced Basket_AUTOLOAD'!P4542</f>
        <v>0</v>
      </c>
      <c r="J4543" s="4">
        <f>'Enhanced Basket_AUTOLOAD'!Q4542</f>
        <v>0</v>
      </c>
      <c r="M4543" s="4" t="e">
        <f>IF(TRIM(CLEAN(I4543))="USCSH0000000","",VLOOKUP(I4543,'EZE Daily_With_BB CODES'!$H$3:$J$4445,3,0))</f>
        <v>#N/A</v>
      </c>
    </row>
    <row r="4544" ht="15" customHeight="1" s="4" customFormat="1">
      <c r="F4544" s="4">
        <f>'Enhanced Basket_AUTOLOAD'!H4543</f>
        <v>0</v>
      </c>
      <c r="G4544" s="4">
        <f>'Enhanced Basket_AUTOLOAD'!M4543</f>
        <v>0</v>
      </c>
      <c r="H4544" s="4">
        <f>'Enhanced Basket_AUTOLOAD'!O4543</f>
        <v>0</v>
      </c>
      <c r="I4544" s="4">
        <f>'Enhanced Basket_AUTOLOAD'!P4543</f>
        <v>0</v>
      </c>
      <c r="J4544" s="4">
        <f>'Enhanced Basket_AUTOLOAD'!Q4543</f>
        <v>0</v>
      </c>
      <c r="M4544" s="4" t="e">
        <f>IF(TRIM(CLEAN(I4544))="USCSH0000000","",VLOOKUP(I4544,'EZE Daily_With_BB CODES'!$H$3:$J$4445,3,0))</f>
        <v>#N/A</v>
      </c>
    </row>
    <row r="4545" ht="15" customHeight="1" s="4" customFormat="1">
      <c r="F4545" s="4">
        <f>'Enhanced Basket_AUTOLOAD'!H4544</f>
        <v>0</v>
      </c>
      <c r="G4545" s="4">
        <f>'Enhanced Basket_AUTOLOAD'!M4544</f>
        <v>0</v>
      </c>
      <c r="H4545" s="4">
        <f>'Enhanced Basket_AUTOLOAD'!O4544</f>
        <v>0</v>
      </c>
      <c r="I4545" s="4">
        <f>'Enhanced Basket_AUTOLOAD'!P4544</f>
        <v>0</v>
      </c>
      <c r="J4545" s="4">
        <f>'Enhanced Basket_AUTOLOAD'!Q4544</f>
        <v>0</v>
      </c>
      <c r="M4545" s="4" t="e">
        <f>IF(TRIM(CLEAN(I4545))="USCSH0000000","",VLOOKUP(I4545,'EZE Daily_With_BB CODES'!$H$3:$J$4445,3,0))</f>
        <v>#N/A</v>
      </c>
    </row>
    <row r="4546" ht="15" customHeight="1" s="4" customFormat="1">
      <c r="F4546" s="4">
        <f>'Enhanced Basket_AUTOLOAD'!H4545</f>
        <v>0</v>
      </c>
      <c r="G4546" s="4">
        <f>'Enhanced Basket_AUTOLOAD'!M4545</f>
        <v>0</v>
      </c>
      <c r="H4546" s="4">
        <f>'Enhanced Basket_AUTOLOAD'!O4545</f>
        <v>0</v>
      </c>
      <c r="I4546" s="4">
        <f>'Enhanced Basket_AUTOLOAD'!P4545</f>
        <v>0</v>
      </c>
      <c r="J4546" s="4">
        <f>'Enhanced Basket_AUTOLOAD'!Q4545</f>
        <v>0</v>
      </c>
      <c r="M4546" s="4" t="e">
        <f>IF(TRIM(CLEAN(I4546))="USCSH0000000","",VLOOKUP(I4546,'EZE Daily_With_BB CODES'!$H$3:$J$4445,3,0))</f>
        <v>#N/A</v>
      </c>
    </row>
    <row r="4547" ht="15" customHeight="1" s="4" customFormat="1">
      <c r="F4547" s="4">
        <f>'Enhanced Basket_AUTOLOAD'!H4546</f>
        <v>0</v>
      </c>
      <c r="G4547" s="4">
        <f>'Enhanced Basket_AUTOLOAD'!M4546</f>
        <v>0</v>
      </c>
      <c r="H4547" s="4">
        <f>'Enhanced Basket_AUTOLOAD'!O4546</f>
        <v>0</v>
      </c>
      <c r="I4547" s="4">
        <f>'Enhanced Basket_AUTOLOAD'!P4546</f>
        <v>0</v>
      </c>
      <c r="J4547" s="4">
        <f>'Enhanced Basket_AUTOLOAD'!Q4546</f>
        <v>0</v>
      </c>
      <c r="M4547" s="4" t="e">
        <f>IF(TRIM(CLEAN(I4547))="USCSH0000000","",VLOOKUP(I4547,'EZE Daily_With_BB CODES'!$H$3:$J$4445,3,0))</f>
        <v>#N/A</v>
      </c>
    </row>
    <row r="4548" ht="15" customHeight="1" s="4" customFormat="1">
      <c r="F4548" s="4">
        <f>'Enhanced Basket_AUTOLOAD'!H4547</f>
        <v>0</v>
      </c>
      <c r="G4548" s="4">
        <f>'Enhanced Basket_AUTOLOAD'!M4547</f>
        <v>0</v>
      </c>
      <c r="H4548" s="4">
        <f>'Enhanced Basket_AUTOLOAD'!O4547</f>
        <v>0</v>
      </c>
      <c r="I4548" s="4">
        <f>'Enhanced Basket_AUTOLOAD'!P4547</f>
        <v>0</v>
      </c>
      <c r="J4548" s="4">
        <f>'Enhanced Basket_AUTOLOAD'!Q4547</f>
        <v>0</v>
      </c>
      <c r="M4548" s="4" t="e">
        <f>IF(TRIM(CLEAN(I4548))="USCSH0000000","",VLOOKUP(I4548,'EZE Daily_With_BB CODES'!$H$3:$J$4445,3,0))</f>
        <v>#N/A</v>
      </c>
    </row>
    <row r="4549" ht="15" customHeight="1" s="4" customFormat="1">
      <c r="F4549" s="4">
        <f>'Enhanced Basket_AUTOLOAD'!H4548</f>
        <v>0</v>
      </c>
      <c r="G4549" s="4">
        <f>'Enhanced Basket_AUTOLOAD'!M4548</f>
        <v>0</v>
      </c>
      <c r="H4549" s="4">
        <f>'Enhanced Basket_AUTOLOAD'!O4548</f>
        <v>0</v>
      </c>
      <c r="I4549" s="4">
        <f>'Enhanced Basket_AUTOLOAD'!P4548</f>
        <v>0</v>
      </c>
      <c r="J4549" s="4">
        <f>'Enhanced Basket_AUTOLOAD'!Q4548</f>
        <v>0</v>
      </c>
      <c r="M4549" s="4" t="e">
        <f>IF(TRIM(CLEAN(I4549))="USCSH0000000","",VLOOKUP(I4549,'EZE Daily_With_BB CODES'!$H$3:$J$4445,3,0))</f>
        <v>#N/A</v>
      </c>
    </row>
    <row r="4550" ht="15" customHeight="1" s="4" customFormat="1">
      <c r="F4550" s="4">
        <f>'Enhanced Basket_AUTOLOAD'!H4549</f>
        <v>0</v>
      </c>
      <c r="G4550" s="4">
        <f>'Enhanced Basket_AUTOLOAD'!M4549</f>
        <v>0</v>
      </c>
      <c r="H4550" s="4">
        <f>'Enhanced Basket_AUTOLOAD'!O4549</f>
        <v>0</v>
      </c>
      <c r="I4550" s="4">
        <f>'Enhanced Basket_AUTOLOAD'!P4549</f>
        <v>0</v>
      </c>
      <c r="J4550" s="4">
        <f>'Enhanced Basket_AUTOLOAD'!Q4549</f>
        <v>0</v>
      </c>
      <c r="M4550" s="4" t="e">
        <f>IF(TRIM(CLEAN(I4550))="USCSH0000000","",VLOOKUP(I4550,'EZE Daily_With_BB CODES'!$H$3:$J$4445,3,0))</f>
        <v>#N/A</v>
      </c>
    </row>
    <row r="4551" ht="15" customHeight="1" s="4" customFormat="1">
      <c r="F4551" s="4">
        <f>'Enhanced Basket_AUTOLOAD'!H4550</f>
        <v>0</v>
      </c>
      <c r="G4551" s="4">
        <f>'Enhanced Basket_AUTOLOAD'!M4550</f>
        <v>0</v>
      </c>
      <c r="H4551" s="4">
        <f>'Enhanced Basket_AUTOLOAD'!O4550</f>
        <v>0</v>
      </c>
      <c r="I4551" s="4">
        <f>'Enhanced Basket_AUTOLOAD'!P4550</f>
        <v>0</v>
      </c>
      <c r="J4551" s="4">
        <f>'Enhanced Basket_AUTOLOAD'!Q4550</f>
        <v>0</v>
      </c>
      <c r="M4551" s="4" t="e">
        <f>IF(TRIM(CLEAN(I4551))="USCSH0000000","",VLOOKUP(I4551,'EZE Daily_With_BB CODES'!$H$3:$J$4445,3,0))</f>
        <v>#N/A</v>
      </c>
    </row>
    <row r="4552" ht="15" customHeight="1" s="4" customFormat="1">
      <c r="F4552" s="4">
        <f>'Enhanced Basket_AUTOLOAD'!H4551</f>
        <v>0</v>
      </c>
      <c r="G4552" s="4">
        <f>'Enhanced Basket_AUTOLOAD'!M4551</f>
        <v>0</v>
      </c>
      <c r="H4552" s="4">
        <f>'Enhanced Basket_AUTOLOAD'!O4551</f>
        <v>0</v>
      </c>
      <c r="I4552" s="4">
        <f>'Enhanced Basket_AUTOLOAD'!P4551</f>
        <v>0</v>
      </c>
      <c r="J4552" s="4">
        <f>'Enhanced Basket_AUTOLOAD'!Q4551</f>
        <v>0</v>
      </c>
      <c r="M4552" s="4" t="e">
        <f>IF(TRIM(CLEAN(I4552))="USCSH0000000","",VLOOKUP(I4552,'EZE Daily_With_BB CODES'!$H$3:$J$4445,3,0))</f>
        <v>#N/A</v>
      </c>
    </row>
    <row r="4553" ht="15" customHeight="1" s="4" customFormat="1">
      <c r="F4553" s="4">
        <f>'Enhanced Basket_AUTOLOAD'!H4552</f>
        <v>0</v>
      </c>
      <c r="G4553" s="4">
        <f>'Enhanced Basket_AUTOLOAD'!M4552</f>
        <v>0</v>
      </c>
      <c r="H4553" s="4">
        <f>'Enhanced Basket_AUTOLOAD'!O4552</f>
        <v>0</v>
      </c>
      <c r="I4553" s="4">
        <f>'Enhanced Basket_AUTOLOAD'!P4552</f>
        <v>0</v>
      </c>
      <c r="J4553" s="4">
        <f>'Enhanced Basket_AUTOLOAD'!Q4552</f>
        <v>0</v>
      </c>
      <c r="M4553" s="4" t="e">
        <f>IF(TRIM(CLEAN(I4553))="USCSH0000000","",VLOOKUP(I4553,'EZE Daily_With_BB CODES'!$H$3:$J$4445,3,0))</f>
        <v>#N/A</v>
      </c>
    </row>
    <row r="4554" ht="15" customHeight="1" s="4" customFormat="1">
      <c r="F4554" s="4">
        <f>'Enhanced Basket_AUTOLOAD'!H4553</f>
        <v>0</v>
      </c>
      <c r="G4554" s="4">
        <f>'Enhanced Basket_AUTOLOAD'!M4553</f>
        <v>0</v>
      </c>
      <c r="H4554" s="4">
        <f>'Enhanced Basket_AUTOLOAD'!O4553</f>
        <v>0</v>
      </c>
      <c r="I4554" s="4">
        <f>'Enhanced Basket_AUTOLOAD'!P4553</f>
        <v>0</v>
      </c>
      <c r="J4554" s="4">
        <f>'Enhanced Basket_AUTOLOAD'!Q4553</f>
        <v>0</v>
      </c>
      <c r="M4554" s="4" t="e">
        <f>IF(TRIM(CLEAN(I4554))="USCSH0000000","",VLOOKUP(I4554,'EZE Daily_With_BB CODES'!$H$3:$J$4445,3,0))</f>
        <v>#N/A</v>
      </c>
    </row>
    <row r="4555" ht="15" customHeight="1" s="4" customFormat="1">
      <c r="F4555" s="4">
        <f>'Enhanced Basket_AUTOLOAD'!H4554</f>
        <v>0</v>
      </c>
      <c r="G4555" s="4">
        <f>'Enhanced Basket_AUTOLOAD'!M4554</f>
        <v>0</v>
      </c>
      <c r="H4555" s="4">
        <f>'Enhanced Basket_AUTOLOAD'!O4554</f>
        <v>0</v>
      </c>
      <c r="I4555" s="4">
        <f>'Enhanced Basket_AUTOLOAD'!P4554</f>
        <v>0</v>
      </c>
      <c r="J4555" s="4">
        <f>'Enhanced Basket_AUTOLOAD'!Q4554</f>
        <v>0</v>
      </c>
      <c r="M4555" s="4" t="e">
        <f>IF(TRIM(CLEAN(I4555))="USCSH0000000","",VLOOKUP(I4555,'EZE Daily_With_BB CODES'!$H$3:$J$4445,3,0))</f>
        <v>#N/A</v>
      </c>
    </row>
    <row r="4556" ht="15" customHeight="1" s="4" customFormat="1">
      <c r="F4556" s="4">
        <f>'Enhanced Basket_AUTOLOAD'!H4555</f>
        <v>0</v>
      </c>
      <c r="G4556" s="4">
        <f>'Enhanced Basket_AUTOLOAD'!M4555</f>
        <v>0</v>
      </c>
      <c r="H4556" s="4">
        <f>'Enhanced Basket_AUTOLOAD'!O4555</f>
        <v>0</v>
      </c>
      <c r="I4556" s="4">
        <f>'Enhanced Basket_AUTOLOAD'!P4555</f>
        <v>0</v>
      </c>
      <c r="J4556" s="4">
        <f>'Enhanced Basket_AUTOLOAD'!Q4555</f>
        <v>0</v>
      </c>
      <c r="M4556" s="4" t="e">
        <f>IF(TRIM(CLEAN(I4556))="USCSH0000000","",VLOOKUP(I4556,'EZE Daily_With_BB CODES'!$H$3:$J$4445,3,0))</f>
        <v>#N/A</v>
      </c>
    </row>
    <row r="4557" ht="15" customHeight="1" s="4" customFormat="1">
      <c r="F4557" s="4">
        <f>'Enhanced Basket_AUTOLOAD'!H4556</f>
        <v>0</v>
      </c>
      <c r="G4557" s="4">
        <f>'Enhanced Basket_AUTOLOAD'!M4556</f>
        <v>0</v>
      </c>
      <c r="H4557" s="4">
        <f>'Enhanced Basket_AUTOLOAD'!O4556</f>
        <v>0</v>
      </c>
      <c r="I4557" s="4">
        <f>'Enhanced Basket_AUTOLOAD'!P4556</f>
        <v>0</v>
      </c>
      <c r="J4557" s="4">
        <f>'Enhanced Basket_AUTOLOAD'!Q4556</f>
        <v>0</v>
      </c>
      <c r="M4557" s="4" t="e">
        <f>IF(TRIM(CLEAN(I4557))="USCSH0000000","",VLOOKUP(I4557,'EZE Daily_With_BB CODES'!$H$3:$J$4445,3,0))</f>
        <v>#N/A</v>
      </c>
    </row>
    <row r="4558" ht="15" customHeight="1" s="4" customFormat="1">
      <c r="F4558" s="4">
        <f>'Enhanced Basket_AUTOLOAD'!H4557</f>
        <v>0</v>
      </c>
      <c r="G4558" s="4">
        <f>'Enhanced Basket_AUTOLOAD'!M4557</f>
        <v>0</v>
      </c>
      <c r="H4558" s="4">
        <f>'Enhanced Basket_AUTOLOAD'!O4557</f>
        <v>0</v>
      </c>
      <c r="I4558" s="4">
        <f>'Enhanced Basket_AUTOLOAD'!P4557</f>
        <v>0</v>
      </c>
      <c r="J4558" s="4">
        <f>'Enhanced Basket_AUTOLOAD'!Q4557</f>
        <v>0</v>
      </c>
      <c r="M4558" s="4" t="e">
        <f>IF(TRIM(CLEAN(I4558))="USCSH0000000","",VLOOKUP(I4558,'EZE Daily_With_BB CODES'!$H$3:$J$4445,3,0))</f>
        <v>#N/A</v>
      </c>
    </row>
    <row r="4559" ht="15" customHeight="1" s="4" customFormat="1">
      <c r="F4559" s="4">
        <f>'Enhanced Basket_AUTOLOAD'!H4558</f>
        <v>0</v>
      </c>
      <c r="G4559" s="4">
        <f>'Enhanced Basket_AUTOLOAD'!M4558</f>
        <v>0</v>
      </c>
      <c r="H4559" s="4">
        <f>'Enhanced Basket_AUTOLOAD'!O4558</f>
        <v>0</v>
      </c>
      <c r="I4559" s="4">
        <f>'Enhanced Basket_AUTOLOAD'!P4558</f>
        <v>0</v>
      </c>
      <c r="J4559" s="4">
        <f>'Enhanced Basket_AUTOLOAD'!Q4558</f>
        <v>0</v>
      </c>
      <c r="M4559" s="4" t="e">
        <f>IF(TRIM(CLEAN(I4559))="USCSH0000000","",VLOOKUP(I4559,'EZE Daily_With_BB CODES'!$H$3:$J$4445,3,0))</f>
        <v>#N/A</v>
      </c>
    </row>
    <row r="4560" ht="15" customHeight="1" s="4" customFormat="1">
      <c r="F4560" s="4">
        <f>'Enhanced Basket_AUTOLOAD'!H4559</f>
        <v>0</v>
      </c>
      <c r="G4560" s="4">
        <f>'Enhanced Basket_AUTOLOAD'!M4559</f>
        <v>0</v>
      </c>
      <c r="H4560" s="4">
        <f>'Enhanced Basket_AUTOLOAD'!O4559</f>
        <v>0</v>
      </c>
      <c r="I4560" s="4">
        <f>'Enhanced Basket_AUTOLOAD'!P4559</f>
        <v>0</v>
      </c>
      <c r="J4560" s="4">
        <f>'Enhanced Basket_AUTOLOAD'!Q4559</f>
        <v>0</v>
      </c>
      <c r="M4560" s="4" t="e">
        <f>IF(TRIM(CLEAN(I4560))="USCSH0000000","",VLOOKUP(I4560,'EZE Daily_With_BB CODES'!$H$3:$J$4445,3,0))</f>
        <v>#N/A</v>
      </c>
    </row>
    <row r="4561" ht="15" customHeight="1" s="4" customFormat="1">
      <c r="F4561" s="4">
        <f>'Enhanced Basket_AUTOLOAD'!H4560</f>
        <v>0</v>
      </c>
      <c r="G4561" s="4">
        <f>'Enhanced Basket_AUTOLOAD'!M4560</f>
        <v>0</v>
      </c>
      <c r="H4561" s="4">
        <f>'Enhanced Basket_AUTOLOAD'!O4560</f>
        <v>0</v>
      </c>
      <c r="I4561" s="4">
        <f>'Enhanced Basket_AUTOLOAD'!P4560</f>
        <v>0</v>
      </c>
      <c r="J4561" s="4">
        <f>'Enhanced Basket_AUTOLOAD'!Q4560</f>
        <v>0</v>
      </c>
      <c r="M4561" s="4" t="e">
        <f>IF(TRIM(CLEAN(I4561))="USCSH0000000","",VLOOKUP(I4561,'EZE Daily_With_BB CODES'!$H$3:$J$4445,3,0))</f>
        <v>#N/A</v>
      </c>
    </row>
    <row r="4562" ht="15" customHeight="1" s="4" customFormat="1">
      <c r="F4562" s="4">
        <f>'Enhanced Basket_AUTOLOAD'!H4561</f>
        <v>0</v>
      </c>
      <c r="G4562" s="4">
        <f>'Enhanced Basket_AUTOLOAD'!M4561</f>
        <v>0</v>
      </c>
      <c r="H4562" s="4">
        <f>'Enhanced Basket_AUTOLOAD'!O4561</f>
        <v>0</v>
      </c>
      <c r="I4562" s="4">
        <f>'Enhanced Basket_AUTOLOAD'!P4561</f>
        <v>0</v>
      </c>
      <c r="J4562" s="4">
        <f>'Enhanced Basket_AUTOLOAD'!Q4561</f>
        <v>0</v>
      </c>
      <c r="M4562" s="4" t="e">
        <f>IF(TRIM(CLEAN(I4562))="USCSH0000000","",VLOOKUP(I4562,'EZE Daily_With_BB CODES'!$H$3:$J$4445,3,0))</f>
        <v>#N/A</v>
      </c>
    </row>
    <row r="4563" ht="15" customHeight="1" s="4" customFormat="1">
      <c r="F4563" s="4">
        <f>'Enhanced Basket_AUTOLOAD'!H4562</f>
        <v>0</v>
      </c>
      <c r="G4563" s="4">
        <f>'Enhanced Basket_AUTOLOAD'!M4562</f>
        <v>0</v>
      </c>
      <c r="H4563" s="4">
        <f>'Enhanced Basket_AUTOLOAD'!O4562</f>
        <v>0</v>
      </c>
      <c r="I4563" s="4">
        <f>'Enhanced Basket_AUTOLOAD'!P4562</f>
        <v>0</v>
      </c>
      <c r="J4563" s="4">
        <f>'Enhanced Basket_AUTOLOAD'!Q4562</f>
        <v>0</v>
      </c>
      <c r="M4563" s="4" t="e">
        <f>IF(TRIM(CLEAN(I4563))="USCSH0000000","",VLOOKUP(I4563,'EZE Daily_With_BB CODES'!$H$3:$J$4445,3,0))</f>
        <v>#N/A</v>
      </c>
    </row>
    <row r="4564" ht="15" customHeight="1" s="4" customFormat="1">
      <c r="F4564" s="4">
        <f>'Enhanced Basket_AUTOLOAD'!H4563</f>
        <v>0</v>
      </c>
      <c r="G4564" s="4">
        <f>'Enhanced Basket_AUTOLOAD'!M4563</f>
        <v>0</v>
      </c>
      <c r="H4564" s="4">
        <f>'Enhanced Basket_AUTOLOAD'!O4563</f>
        <v>0</v>
      </c>
      <c r="I4564" s="4">
        <f>'Enhanced Basket_AUTOLOAD'!P4563</f>
        <v>0</v>
      </c>
      <c r="J4564" s="4">
        <f>'Enhanced Basket_AUTOLOAD'!Q4563</f>
        <v>0</v>
      </c>
      <c r="M4564" s="4" t="e">
        <f>IF(TRIM(CLEAN(I4564))="USCSH0000000","",VLOOKUP(I4564,'EZE Daily_With_BB CODES'!$H$3:$J$4445,3,0))</f>
        <v>#N/A</v>
      </c>
    </row>
    <row r="4565" ht="15" customHeight="1" s="4" customFormat="1">
      <c r="F4565" s="4">
        <f>'Enhanced Basket_AUTOLOAD'!H4564</f>
        <v>0</v>
      </c>
      <c r="G4565" s="4">
        <f>'Enhanced Basket_AUTOLOAD'!M4564</f>
        <v>0</v>
      </c>
      <c r="H4565" s="4">
        <f>'Enhanced Basket_AUTOLOAD'!O4564</f>
        <v>0</v>
      </c>
      <c r="I4565" s="4">
        <f>'Enhanced Basket_AUTOLOAD'!P4564</f>
        <v>0</v>
      </c>
      <c r="J4565" s="4">
        <f>'Enhanced Basket_AUTOLOAD'!Q4564</f>
        <v>0</v>
      </c>
      <c r="M4565" s="4" t="e">
        <f>IF(TRIM(CLEAN(I4565))="USCSH0000000","",VLOOKUP(I4565,'EZE Daily_With_BB CODES'!$H$3:$J$4445,3,0))</f>
        <v>#N/A</v>
      </c>
    </row>
    <row r="4566" ht="15" customHeight="1" s="4" customFormat="1">
      <c r="F4566" s="4">
        <f>'Enhanced Basket_AUTOLOAD'!H4565</f>
        <v>0</v>
      </c>
      <c r="G4566" s="4">
        <f>'Enhanced Basket_AUTOLOAD'!M4565</f>
        <v>0</v>
      </c>
      <c r="H4566" s="4">
        <f>'Enhanced Basket_AUTOLOAD'!O4565</f>
        <v>0</v>
      </c>
      <c r="I4566" s="4">
        <f>'Enhanced Basket_AUTOLOAD'!P4565</f>
        <v>0</v>
      </c>
      <c r="J4566" s="4">
        <f>'Enhanced Basket_AUTOLOAD'!Q4565</f>
        <v>0</v>
      </c>
      <c r="M4566" s="4" t="e">
        <f>IF(TRIM(CLEAN(I4566))="USCSH0000000","",VLOOKUP(I4566,'EZE Daily_With_BB CODES'!$H$3:$J$4445,3,0))</f>
        <v>#N/A</v>
      </c>
    </row>
    <row r="4567" ht="15" customHeight="1" s="4" customFormat="1">
      <c r="F4567" s="4">
        <f>'Enhanced Basket_AUTOLOAD'!H4566</f>
        <v>0</v>
      </c>
      <c r="G4567" s="4">
        <f>'Enhanced Basket_AUTOLOAD'!M4566</f>
        <v>0</v>
      </c>
      <c r="H4567" s="4">
        <f>'Enhanced Basket_AUTOLOAD'!O4566</f>
        <v>0</v>
      </c>
      <c r="I4567" s="4">
        <f>'Enhanced Basket_AUTOLOAD'!P4566</f>
        <v>0</v>
      </c>
      <c r="J4567" s="4">
        <f>'Enhanced Basket_AUTOLOAD'!Q4566</f>
        <v>0</v>
      </c>
      <c r="M4567" s="4" t="e">
        <f>IF(TRIM(CLEAN(I4567))="USCSH0000000","",VLOOKUP(I4567,'EZE Daily_With_BB CODES'!$H$3:$J$4445,3,0))</f>
        <v>#N/A</v>
      </c>
    </row>
    <row r="4568" ht="15" customHeight="1" s="4" customFormat="1">
      <c r="F4568" s="4">
        <f>'Enhanced Basket_AUTOLOAD'!H4567</f>
        <v>0</v>
      </c>
      <c r="G4568" s="4">
        <f>'Enhanced Basket_AUTOLOAD'!M4567</f>
        <v>0</v>
      </c>
      <c r="H4568" s="4">
        <f>'Enhanced Basket_AUTOLOAD'!O4567</f>
        <v>0</v>
      </c>
      <c r="I4568" s="4">
        <f>'Enhanced Basket_AUTOLOAD'!P4567</f>
        <v>0</v>
      </c>
      <c r="J4568" s="4">
        <f>'Enhanced Basket_AUTOLOAD'!Q4567</f>
        <v>0</v>
      </c>
      <c r="M4568" s="4" t="e">
        <f>IF(TRIM(CLEAN(I4568))="USCSH0000000","",VLOOKUP(I4568,'EZE Daily_With_BB CODES'!$H$3:$J$4445,3,0))</f>
        <v>#N/A</v>
      </c>
    </row>
    <row r="4569" ht="15" customHeight="1" s="4" customFormat="1">
      <c r="F4569" s="4">
        <f>'Enhanced Basket_AUTOLOAD'!H4568</f>
        <v>0</v>
      </c>
      <c r="G4569" s="4">
        <f>'Enhanced Basket_AUTOLOAD'!M4568</f>
        <v>0</v>
      </c>
      <c r="H4569" s="4">
        <f>'Enhanced Basket_AUTOLOAD'!O4568</f>
        <v>0</v>
      </c>
      <c r="I4569" s="4">
        <f>'Enhanced Basket_AUTOLOAD'!P4568</f>
        <v>0</v>
      </c>
      <c r="J4569" s="4">
        <f>'Enhanced Basket_AUTOLOAD'!Q4568</f>
        <v>0</v>
      </c>
      <c r="M4569" s="4" t="e">
        <f>IF(TRIM(CLEAN(I4569))="USCSH0000000","",VLOOKUP(I4569,'EZE Daily_With_BB CODES'!$H$3:$J$4445,3,0))</f>
        <v>#N/A</v>
      </c>
    </row>
    <row r="4570" ht="15" customHeight="1" s="4" customFormat="1">
      <c r="F4570" s="4">
        <f>'Enhanced Basket_AUTOLOAD'!H4569</f>
        <v>0</v>
      </c>
      <c r="G4570" s="4">
        <f>'Enhanced Basket_AUTOLOAD'!M4569</f>
        <v>0</v>
      </c>
      <c r="H4570" s="4">
        <f>'Enhanced Basket_AUTOLOAD'!O4569</f>
        <v>0</v>
      </c>
      <c r="I4570" s="4">
        <f>'Enhanced Basket_AUTOLOAD'!P4569</f>
        <v>0</v>
      </c>
      <c r="J4570" s="4">
        <f>'Enhanced Basket_AUTOLOAD'!Q4569</f>
        <v>0</v>
      </c>
      <c r="M4570" s="4" t="e">
        <f>IF(TRIM(CLEAN(I4570))="USCSH0000000","",VLOOKUP(I4570,'EZE Daily_With_BB CODES'!$H$3:$J$4445,3,0))</f>
        <v>#N/A</v>
      </c>
    </row>
    <row r="4571" ht="15" customHeight="1" s="4" customFormat="1">
      <c r="F4571" s="4">
        <f>'Enhanced Basket_AUTOLOAD'!H4570</f>
        <v>0</v>
      </c>
      <c r="G4571" s="4">
        <f>'Enhanced Basket_AUTOLOAD'!M4570</f>
        <v>0</v>
      </c>
      <c r="H4571" s="4">
        <f>'Enhanced Basket_AUTOLOAD'!O4570</f>
        <v>0</v>
      </c>
      <c r="I4571" s="4">
        <f>'Enhanced Basket_AUTOLOAD'!P4570</f>
        <v>0</v>
      </c>
      <c r="J4571" s="4">
        <f>'Enhanced Basket_AUTOLOAD'!Q4570</f>
        <v>0</v>
      </c>
      <c r="M4571" s="4" t="e">
        <f>IF(TRIM(CLEAN(I4571))="USCSH0000000","",VLOOKUP(I4571,'EZE Daily_With_BB CODES'!$H$3:$J$4445,3,0))</f>
        <v>#N/A</v>
      </c>
    </row>
    <row r="4572" ht="15" customHeight="1" s="4" customFormat="1">
      <c r="F4572" s="4">
        <f>'Enhanced Basket_AUTOLOAD'!H4571</f>
        <v>0</v>
      </c>
      <c r="G4572" s="4">
        <f>'Enhanced Basket_AUTOLOAD'!M4571</f>
        <v>0</v>
      </c>
      <c r="H4572" s="4">
        <f>'Enhanced Basket_AUTOLOAD'!O4571</f>
        <v>0</v>
      </c>
      <c r="I4572" s="4">
        <f>'Enhanced Basket_AUTOLOAD'!P4571</f>
        <v>0</v>
      </c>
      <c r="J4572" s="4">
        <f>'Enhanced Basket_AUTOLOAD'!Q4571</f>
        <v>0</v>
      </c>
      <c r="M4572" s="4" t="e">
        <f>IF(TRIM(CLEAN(I4572))="USCSH0000000","",VLOOKUP(I4572,'EZE Daily_With_BB CODES'!$H$3:$J$4445,3,0))</f>
        <v>#N/A</v>
      </c>
    </row>
    <row r="4573" ht="15" customHeight="1" s="4" customFormat="1">
      <c r="F4573" s="4">
        <f>'Enhanced Basket_AUTOLOAD'!H4572</f>
        <v>0</v>
      </c>
      <c r="G4573" s="4">
        <f>'Enhanced Basket_AUTOLOAD'!M4572</f>
        <v>0</v>
      </c>
      <c r="H4573" s="4">
        <f>'Enhanced Basket_AUTOLOAD'!O4572</f>
        <v>0</v>
      </c>
      <c r="I4573" s="4">
        <f>'Enhanced Basket_AUTOLOAD'!P4572</f>
        <v>0</v>
      </c>
      <c r="J4573" s="4">
        <f>'Enhanced Basket_AUTOLOAD'!Q4572</f>
        <v>0</v>
      </c>
      <c r="M4573" s="4" t="e">
        <f>IF(TRIM(CLEAN(I4573))="USCSH0000000","",VLOOKUP(I4573,'EZE Daily_With_BB CODES'!$H$3:$J$4445,3,0))</f>
        <v>#N/A</v>
      </c>
    </row>
    <row r="4574" ht="15" customHeight="1" s="4" customFormat="1">
      <c r="F4574" s="4">
        <f>'Enhanced Basket_AUTOLOAD'!H4573</f>
        <v>0</v>
      </c>
      <c r="G4574" s="4">
        <f>'Enhanced Basket_AUTOLOAD'!M4573</f>
        <v>0</v>
      </c>
      <c r="H4574" s="4">
        <f>'Enhanced Basket_AUTOLOAD'!O4573</f>
        <v>0</v>
      </c>
      <c r="I4574" s="4">
        <f>'Enhanced Basket_AUTOLOAD'!P4573</f>
        <v>0</v>
      </c>
      <c r="J4574" s="4">
        <f>'Enhanced Basket_AUTOLOAD'!Q4573</f>
        <v>0</v>
      </c>
      <c r="M4574" s="4" t="e">
        <f>IF(TRIM(CLEAN(I4574))="USCSH0000000","",VLOOKUP(I4574,'EZE Daily_With_BB CODES'!$H$3:$J$4445,3,0))</f>
        <v>#N/A</v>
      </c>
    </row>
    <row r="4575" ht="15" customHeight="1" s="4" customFormat="1">
      <c r="F4575" s="4">
        <f>'Enhanced Basket_AUTOLOAD'!H4574</f>
        <v>0</v>
      </c>
      <c r="G4575" s="4">
        <f>'Enhanced Basket_AUTOLOAD'!M4574</f>
        <v>0</v>
      </c>
      <c r="H4575" s="4">
        <f>'Enhanced Basket_AUTOLOAD'!O4574</f>
        <v>0</v>
      </c>
      <c r="I4575" s="4">
        <f>'Enhanced Basket_AUTOLOAD'!P4574</f>
        <v>0</v>
      </c>
      <c r="J4575" s="4">
        <f>'Enhanced Basket_AUTOLOAD'!Q4574</f>
        <v>0</v>
      </c>
      <c r="M4575" s="4" t="e">
        <f>IF(TRIM(CLEAN(I4575))="USCSH0000000","",VLOOKUP(I4575,'EZE Daily_With_BB CODES'!$H$3:$J$4445,3,0))</f>
        <v>#N/A</v>
      </c>
    </row>
    <row r="4576" ht="15" customHeight="1" s="4" customFormat="1">
      <c r="F4576" s="4">
        <f>'Enhanced Basket_AUTOLOAD'!H4575</f>
        <v>0</v>
      </c>
      <c r="G4576" s="4">
        <f>'Enhanced Basket_AUTOLOAD'!M4575</f>
        <v>0</v>
      </c>
      <c r="H4576" s="4">
        <f>'Enhanced Basket_AUTOLOAD'!O4575</f>
        <v>0</v>
      </c>
      <c r="I4576" s="4">
        <f>'Enhanced Basket_AUTOLOAD'!P4575</f>
        <v>0</v>
      </c>
      <c r="J4576" s="4">
        <f>'Enhanced Basket_AUTOLOAD'!Q4575</f>
        <v>0</v>
      </c>
      <c r="M4576" s="4" t="e">
        <f>IF(TRIM(CLEAN(I4576))="USCSH0000000","",VLOOKUP(I4576,'EZE Daily_With_BB CODES'!$H$3:$J$4445,3,0))</f>
        <v>#N/A</v>
      </c>
    </row>
    <row r="4577" ht="15" customHeight="1" s="4" customFormat="1">
      <c r="F4577" s="4">
        <f>'Enhanced Basket_AUTOLOAD'!H4576</f>
        <v>0</v>
      </c>
      <c r="G4577" s="4">
        <f>'Enhanced Basket_AUTOLOAD'!M4576</f>
        <v>0</v>
      </c>
      <c r="H4577" s="4">
        <f>'Enhanced Basket_AUTOLOAD'!O4576</f>
        <v>0</v>
      </c>
      <c r="I4577" s="4">
        <f>'Enhanced Basket_AUTOLOAD'!P4576</f>
        <v>0</v>
      </c>
      <c r="J4577" s="4">
        <f>'Enhanced Basket_AUTOLOAD'!Q4576</f>
        <v>0</v>
      </c>
      <c r="M4577" s="4" t="e">
        <f>IF(TRIM(CLEAN(I4577))="USCSH0000000","",VLOOKUP(I4577,'EZE Daily_With_BB CODES'!$H$3:$J$4445,3,0))</f>
        <v>#N/A</v>
      </c>
    </row>
    <row r="4578" ht="15" customHeight="1" s="4" customFormat="1">
      <c r="F4578" s="4">
        <f>'Enhanced Basket_AUTOLOAD'!H4577</f>
        <v>0</v>
      </c>
      <c r="G4578" s="4">
        <f>'Enhanced Basket_AUTOLOAD'!M4577</f>
        <v>0</v>
      </c>
      <c r="H4578" s="4">
        <f>'Enhanced Basket_AUTOLOAD'!O4577</f>
        <v>0</v>
      </c>
      <c r="I4578" s="4">
        <f>'Enhanced Basket_AUTOLOAD'!P4577</f>
        <v>0</v>
      </c>
      <c r="J4578" s="4">
        <f>'Enhanced Basket_AUTOLOAD'!Q4577</f>
        <v>0</v>
      </c>
      <c r="M4578" s="4" t="e">
        <f>IF(TRIM(CLEAN(I4578))="USCSH0000000","",VLOOKUP(I4578,'EZE Daily_With_BB CODES'!$H$3:$J$4445,3,0))</f>
        <v>#N/A</v>
      </c>
    </row>
    <row r="4579" ht="15" customHeight="1" s="4" customFormat="1">
      <c r="F4579" s="4">
        <f>'Enhanced Basket_AUTOLOAD'!H4578</f>
        <v>0</v>
      </c>
      <c r="G4579" s="4">
        <f>'Enhanced Basket_AUTOLOAD'!M4578</f>
        <v>0</v>
      </c>
      <c r="H4579" s="4">
        <f>'Enhanced Basket_AUTOLOAD'!O4578</f>
        <v>0</v>
      </c>
      <c r="I4579" s="4">
        <f>'Enhanced Basket_AUTOLOAD'!P4578</f>
        <v>0</v>
      </c>
      <c r="J4579" s="4">
        <f>'Enhanced Basket_AUTOLOAD'!Q4578</f>
        <v>0</v>
      </c>
      <c r="M4579" s="4" t="e">
        <f>IF(TRIM(CLEAN(I4579))="USCSH0000000","",VLOOKUP(I4579,'EZE Daily_With_BB CODES'!$H$3:$J$4445,3,0))</f>
        <v>#N/A</v>
      </c>
    </row>
    <row r="4580" ht="15" customHeight="1" s="4" customFormat="1">
      <c r="F4580" s="4">
        <f>'Enhanced Basket_AUTOLOAD'!H4579</f>
        <v>0</v>
      </c>
      <c r="G4580" s="4">
        <f>'Enhanced Basket_AUTOLOAD'!M4579</f>
        <v>0</v>
      </c>
      <c r="H4580" s="4">
        <f>'Enhanced Basket_AUTOLOAD'!O4579</f>
        <v>0</v>
      </c>
      <c r="I4580" s="4">
        <f>'Enhanced Basket_AUTOLOAD'!P4579</f>
        <v>0</v>
      </c>
      <c r="J4580" s="4">
        <f>'Enhanced Basket_AUTOLOAD'!Q4579</f>
        <v>0</v>
      </c>
      <c r="M4580" s="4" t="e">
        <f>IF(TRIM(CLEAN(I4580))="USCSH0000000","",VLOOKUP(I4580,'EZE Daily_With_BB CODES'!$H$3:$J$4445,3,0))</f>
        <v>#N/A</v>
      </c>
    </row>
    <row r="4581" ht="15" customHeight="1" s="4" customFormat="1">
      <c r="F4581" s="4">
        <f>'Enhanced Basket_AUTOLOAD'!H4580</f>
        <v>0</v>
      </c>
      <c r="G4581" s="4">
        <f>'Enhanced Basket_AUTOLOAD'!M4580</f>
        <v>0</v>
      </c>
      <c r="H4581" s="4">
        <f>'Enhanced Basket_AUTOLOAD'!O4580</f>
        <v>0</v>
      </c>
      <c r="I4581" s="4">
        <f>'Enhanced Basket_AUTOLOAD'!P4580</f>
        <v>0</v>
      </c>
      <c r="J4581" s="4">
        <f>'Enhanced Basket_AUTOLOAD'!Q4580</f>
        <v>0</v>
      </c>
      <c r="M4581" s="4" t="e">
        <f>IF(TRIM(CLEAN(I4581))="USCSH0000000","",VLOOKUP(I4581,'EZE Daily_With_BB CODES'!$H$3:$J$4445,3,0))</f>
        <v>#N/A</v>
      </c>
    </row>
    <row r="4582" ht="15" customHeight="1" s="4" customFormat="1">
      <c r="F4582" s="4">
        <f>'Enhanced Basket_AUTOLOAD'!H4581</f>
        <v>0</v>
      </c>
      <c r="G4582" s="4">
        <f>'Enhanced Basket_AUTOLOAD'!M4581</f>
        <v>0</v>
      </c>
      <c r="H4582" s="4">
        <f>'Enhanced Basket_AUTOLOAD'!O4581</f>
        <v>0</v>
      </c>
      <c r="I4582" s="4">
        <f>'Enhanced Basket_AUTOLOAD'!P4581</f>
        <v>0</v>
      </c>
      <c r="J4582" s="4">
        <f>'Enhanced Basket_AUTOLOAD'!Q4581</f>
        <v>0</v>
      </c>
      <c r="M4582" s="4" t="e">
        <f>IF(TRIM(CLEAN(I4582))="USCSH0000000","",VLOOKUP(I4582,'EZE Daily_With_BB CODES'!$H$3:$J$4445,3,0))</f>
        <v>#N/A</v>
      </c>
    </row>
    <row r="4583" ht="15" customHeight="1" s="4" customFormat="1">
      <c r="F4583" s="4">
        <f>'Enhanced Basket_AUTOLOAD'!H4582</f>
        <v>0</v>
      </c>
      <c r="G4583" s="4">
        <f>'Enhanced Basket_AUTOLOAD'!M4582</f>
        <v>0</v>
      </c>
      <c r="H4583" s="4">
        <f>'Enhanced Basket_AUTOLOAD'!O4582</f>
        <v>0</v>
      </c>
      <c r="I4583" s="4">
        <f>'Enhanced Basket_AUTOLOAD'!P4582</f>
        <v>0</v>
      </c>
      <c r="J4583" s="4">
        <f>'Enhanced Basket_AUTOLOAD'!Q4582</f>
        <v>0</v>
      </c>
      <c r="M4583" s="4" t="e">
        <f>IF(TRIM(CLEAN(I4583))="USCSH0000000","",VLOOKUP(I4583,'EZE Daily_With_BB CODES'!$H$3:$J$4445,3,0))</f>
        <v>#N/A</v>
      </c>
    </row>
    <row r="4584" ht="15" customHeight="1" s="4" customFormat="1">
      <c r="F4584" s="4">
        <f>'Enhanced Basket_AUTOLOAD'!H4583</f>
        <v>0</v>
      </c>
      <c r="G4584" s="4">
        <f>'Enhanced Basket_AUTOLOAD'!M4583</f>
        <v>0</v>
      </c>
      <c r="H4584" s="4">
        <f>'Enhanced Basket_AUTOLOAD'!O4583</f>
        <v>0</v>
      </c>
      <c r="I4584" s="4">
        <f>'Enhanced Basket_AUTOLOAD'!P4583</f>
        <v>0</v>
      </c>
      <c r="J4584" s="4">
        <f>'Enhanced Basket_AUTOLOAD'!Q4583</f>
        <v>0</v>
      </c>
      <c r="M4584" s="4" t="e">
        <f>IF(TRIM(CLEAN(I4584))="USCSH0000000","",VLOOKUP(I4584,'EZE Daily_With_BB CODES'!$H$3:$J$4445,3,0))</f>
        <v>#N/A</v>
      </c>
    </row>
    <row r="4585" ht="15" customHeight="1" s="4" customFormat="1">
      <c r="F4585" s="4">
        <f>'Enhanced Basket_AUTOLOAD'!H4584</f>
        <v>0</v>
      </c>
      <c r="G4585" s="4">
        <f>'Enhanced Basket_AUTOLOAD'!M4584</f>
        <v>0</v>
      </c>
      <c r="H4585" s="4">
        <f>'Enhanced Basket_AUTOLOAD'!O4584</f>
        <v>0</v>
      </c>
      <c r="I4585" s="4">
        <f>'Enhanced Basket_AUTOLOAD'!P4584</f>
        <v>0</v>
      </c>
      <c r="J4585" s="4">
        <f>'Enhanced Basket_AUTOLOAD'!Q4584</f>
        <v>0</v>
      </c>
      <c r="M4585" s="4" t="e">
        <f>IF(TRIM(CLEAN(I4585))="USCSH0000000","",VLOOKUP(I4585,'EZE Daily_With_BB CODES'!$H$3:$J$4445,3,0))</f>
        <v>#N/A</v>
      </c>
    </row>
    <row r="4586" ht="15" customHeight="1" s="4" customFormat="1">
      <c r="F4586" s="4">
        <f>'Enhanced Basket_AUTOLOAD'!H4585</f>
        <v>0</v>
      </c>
      <c r="G4586" s="4">
        <f>'Enhanced Basket_AUTOLOAD'!M4585</f>
        <v>0</v>
      </c>
      <c r="H4586" s="4">
        <f>'Enhanced Basket_AUTOLOAD'!O4585</f>
        <v>0</v>
      </c>
      <c r="I4586" s="4">
        <f>'Enhanced Basket_AUTOLOAD'!P4585</f>
        <v>0</v>
      </c>
      <c r="J4586" s="4">
        <f>'Enhanced Basket_AUTOLOAD'!Q4585</f>
        <v>0</v>
      </c>
      <c r="M4586" s="4" t="e">
        <f>IF(TRIM(CLEAN(I4586))="USCSH0000000","",VLOOKUP(I4586,'EZE Daily_With_BB CODES'!$H$3:$J$4445,3,0))</f>
        <v>#N/A</v>
      </c>
    </row>
    <row r="4587" ht="15" customHeight="1" s="4" customFormat="1">
      <c r="F4587" s="4">
        <f>'Enhanced Basket_AUTOLOAD'!H4586</f>
        <v>0</v>
      </c>
      <c r="G4587" s="4">
        <f>'Enhanced Basket_AUTOLOAD'!M4586</f>
        <v>0</v>
      </c>
      <c r="H4587" s="4">
        <f>'Enhanced Basket_AUTOLOAD'!O4586</f>
        <v>0</v>
      </c>
      <c r="I4587" s="4">
        <f>'Enhanced Basket_AUTOLOAD'!P4586</f>
        <v>0</v>
      </c>
      <c r="J4587" s="4">
        <f>'Enhanced Basket_AUTOLOAD'!Q4586</f>
        <v>0</v>
      </c>
      <c r="M4587" s="4" t="e">
        <f>IF(TRIM(CLEAN(I4587))="USCSH0000000","",VLOOKUP(I4587,'EZE Daily_With_BB CODES'!$H$3:$J$4445,3,0))</f>
        <v>#N/A</v>
      </c>
    </row>
    <row r="4588" ht="15" customHeight="1" s="4" customFormat="1">
      <c r="F4588" s="4">
        <f>'Enhanced Basket_AUTOLOAD'!H4587</f>
        <v>0</v>
      </c>
      <c r="G4588" s="4">
        <f>'Enhanced Basket_AUTOLOAD'!M4587</f>
        <v>0</v>
      </c>
      <c r="H4588" s="4">
        <f>'Enhanced Basket_AUTOLOAD'!O4587</f>
        <v>0</v>
      </c>
      <c r="I4588" s="4">
        <f>'Enhanced Basket_AUTOLOAD'!P4587</f>
        <v>0</v>
      </c>
      <c r="J4588" s="4">
        <f>'Enhanced Basket_AUTOLOAD'!Q4587</f>
        <v>0</v>
      </c>
      <c r="M4588" s="4" t="e">
        <f>IF(TRIM(CLEAN(I4588))="USCSH0000000","",VLOOKUP(I4588,'EZE Daily_With_BB CODES'!$H$3:$J$4445,3,0))</f>
        <v>#N/A</v>
      </c>
    </row>
    <row r="4589" ht="15" customHeight="1" s="4" customFormat="1">
      <c r="F4589" s="4">
        <f>'Enhanced Basket_AUTOLOAD'!H4588</f>
        <v>0</v>
      </c>
      <c r="G4589" s="4">
        <f>'Enhanced Basket_AUTOLOAD'!M4588</f>
        <v>0</v>
      </c>
      <c r="H4589" s="4">
        <f>'Enhanced Basket_AUTOLOAD'!O4588</f>
        <v>0</v>
      </c>
      <c r="I4589" s="4">
        <f>'Enhanced Basket_AUTOLOAD'!P4588</f>
        <v>0</v>
      </c>
      <c r="J4589" s="4">
        <f>'Enhanced Basket_AUTOLOAD'!Q4588</f>
        <v>0</v>
      </c>
      <c r="M4589" s="4" t="e">
        <f>IF(TRIM(CLEAN(I4589))="USCSH0000000","",VLOOKUP(I4589,'EZE Daily_With_BB CODES'!$H$3:$J$4445,3,0))</f>
        <v>#N/A</v>
      </c>
    </row>
    <row r="4590" ht="15" customHeight="1" s="4" customFormat="1">
      <c r="F4590" s="4">
        <f>'Enhanced Basket_AUTOLOAD'!H4589</f>
        <v>0</v>
      </c>
      <c r="G4590" s="4">
        <f>'Enhanced Basket_AUTOLOAD'!M4589</f>
        <v>0</v>
      </c>
      <c r="H4590" s="4">
        <f>'Enhanced Basket_AUTOLOAD'!O4589</f>
        <v>0</v>
      </c>
      <c r="I4590" s="4">
        <f>'Enhanced Basket_AUTOLOAD'!P4589</f>
        <v>0</v>
      </c>
      <c r="J4590" s="4">
        <f>'Enhanced Basket_AUTOLOAD'!Q4589</f>
        <v>0</v>
      </c>
      <c r="M4590" s="4" t="e">
        <f>IF(TRIM(CLEAN(I4590))="USCSH0000000","",VLOOKUP(I4590,'EZE Daily_With_BB CODES'!$H$3:$J$4445,3,0))</f>
        <v>#N/A</v>
      </c>
    </row>
    <row r="4591" ht="15" customHeight="1" s="4" customFormat="1">
      <c r="F4591" s="4">
        <f>'Enhanced Basket_AUTOLOAD'!H4590</f>
        <v>0</v>
      </c>
      <c r="G4591" s="4">
        <f>'Enhanced Basket_AUTOLOAD'!M4590</f>
        <v>0</v>
      </c>
      <c r="H4591" s="4">
        <f>'Enhanced Basket_AUTOLOAD'!O4590</f>
        <v>0</v>
      </c>
      <c r="I4591" s="4">
        <f>'Enhanced Basket_AUTOLOAD'!P4590</f>
        <v>0</v>
      </c>
      <c r="J4591" s="4">
        <f>'Enhanced Basket_AUTOLOAD'!Q4590</f>
        <v>0</v>
      </c>
      <c r="M4591" s="4" t="e">
        <f>IF(TRIM(CLEAN(I4591))="USCSH0000000","",VLOOKUP(I4591,'EZE Daily_With_BB CODES'!$H$3:$J$4445,3,0))</f>
        <v>#N/A</v>
      </c>
    </row>
    <row r="4592" ht="15" customHeight="1" s="4" customFormat="1">
      <c r="F4592" s="4">
        <f>'Enhanced Basket_AUTOLOAD'!H4591</f>
        <v>0</v>
      </c>
      <c r="G4592" s="4">
        <f>'Enhanced Basket_AUTOLOAD'!M4591</f>
        <v>0</v>
      </c>
      <c r="H4592" s="4">
        <f>'Enhanced Basket_AUTOLOAD'!O4591</f>
        <v>0</v>
      </c>
      <c r="I4592" s="4">
        <f>'Enhanced Basket_AUTOLOAD'!P4591</f>
        <v>0</v>
      </c>
      <c r="J4592" s="4">
        <f>'Enhanced Basket_AUTOLOAD'!Q4591</f>
        <v>0</v>
      </c>
      <c r="M4592" s="4" t="e">
        <f>IF(TRIM(CLEAN(I4592))="USCSH0000000","",VLOOKUP(I4592,'EZE Daily_With_BB CODES'!$H$3:$J$4445,3,0))</f>
        <v>#N/A</v>
      </c>
    </row>
    <row r="4593" ht="15" customHeight="1" s="4" customFormat="1">
      <c r="F4593" s="4">
        <f>'Enhanced Basket_AUTOLOAD'!H4592</f>
        <v>0</v>
      </c>
      <c r="G4593" s="4">
        <f>'Enhanced Basket_AUTOLOAD'!M4592</f>
        <v>0</v>
      </c>
      <c r="H4593" s="4">
        <f>'Enhanced Basket_AUTOLOAD'!O4592</f>
        <v>0</v>
      </c>
      <c r="I4593" s="4">
        <f>'Enhanced Basket_AUTOLOAD'!P4592</f>
        <v>0</v>
      </c>
      <c r="J4593" s="4">
        <f>'Enhanced Basket_AUTOLOAD'!Q4592</f>
        <v>0</v>
      </c>
      <c r="M4593" s="4" t="e">
        <f>IF(TRIM(CLEAN(I4593))="USCSH0000000","",VLOOKUP(I4593,'EZE Daily_With_BB CODES'!$H$3:$J$4445,3,0))</f>
        <v>#N/A</v>
      </c>
    </row>
    <row r="4594" ht="15" customHeight="1" s="4" customFormat="1">
      <c r="F4594" s="4">
        <f>'Enhanced Basket_AUTOLOAD'!H4593</f>
        <v>0</v>
      </c>
      <c r="G4594" s="4">
        <f>'Enhanced Basket_AUTOLOAD'!M4593</f>
        <v>0</v>
      </c>
      <c r="H4594" s="4">
        <f>'Enhanced Basket_AUTOLOAD'!O4593</f>
        <v>0</v>
      </c>
      <c r="I4594" s="4">
        <f>'Enhanced Basket_AUTOLOAD'!P4593</f>
        <v>0</v>
      </c>
      <c r="J4594" s="4">
        <f>'Enhanced Basket_AUTOLOAD'!Q4593</f>
        <v>0</v>
      </c>
      <c r="M4594" s="4" t="e">
        <f>IF(TRIM(CLEAN(I4594))="USCSH0000000","",VLOOKUP(I4594,'EZE Daily_With_BB CODES'!$H$3:$J$4445,3,0))</f>
        <v>#N/A</v>
      </c>
    </row>
    <row r="4595" ht="15" customHeight="1" s="4" customFormat="1">
      <c r="F4595" s="4">
        <f>'Enhanced Basket_AUTOLOAD'!H4594</f>
        <v>0</v>
      </c>
      <c r="G4595" s="4">
        <f>'Enhanced Basket_AUTOLOAD'!M4594</f>
        <v>0</v>
      </c>
      <c r="H4595" s="4">
        <f>'Enhanced Basket_AUTOLOAD'!O4594</f>
        <v>0</v>
      </c>
      <c r="I4595" s="4">
        <f>'Enhanced Basket_AUTOLOAD'!P4594</f>
        <v>0</v>
      </c>
      <c r="J4595" s="4">
        <f>'Enhanced Basket_AUTOLOAD'!Q4594</f>
        <v>0</v>
      </c>
      <c r="M4595" s="4" t="e">
        <f>IF(TRIM(CLEAN(I4595))="USCSH0000000","",VLOOKUP(I4595,'EZE Daily_With_BB CODES'!$H$3:$J$4445,3,0))</f>
        <v>#N/A</v>
      </c>
    </row>
    <row r="4596" ht="15" customHeight="1" s="4" customFormat="1">
      <c r="F4596" s="4">
        <f>'Enhanced Basket_AUTOLOAD'!H4595</f>
        <v>0</v>
      </c>
      <c r="G4596" s="4">
        <f>'Enhanced Basket_AUTOLOAD'!M4595</f>
        <v>0</v>
      </c>
      <c r="H4596" s="4">
        <f>'Enhanced Basket_AUTOLOAD'!O4595</f>
        <v>0</v>
      </c>
      <c r="I4596" s="4">
        <f>'Enhanced Basket_AUTOLOAD'!P4595</f>
        <v>0</v>
      </c>
      <c r="J4596" s="4">
        <f>'Enhanced Basket_AUTOLOAD'!Q4595</f>
        <v>0</v>
      </c>
      <c r="M4596" s="4" t="e">
        <f>IF(TRIM(CLEAN(I4596))="USCSH0000000","",VLOOKUP(I4596,'EZE Daily_With_BB CODES'!$H$3:$J$4445,3,0))</f>
        <v>#N/A</v>
      </c>
    </row>
    <row r="4597" ht="15" customHeight="1" s="4" customFormat="1">
      <c r="F4597" s="4">
        <f>'Enhanced Basket_AUTOLOAD'!H4596</f>
        <v>0</v>
      </c>
      <c r="G4597" s="4">
        <f>'Enhanced Basket_AUTOLOAD'!M4596</f>
        <v>0</v>
      </c>
      <c r="H4597" s="4">
        <f>'Enhanced Basket_AUTOLOAD'!O4596</f>
        <v>0</v>
      </c>
      <c r="I4597" s="4">
        <f>'Enhanced Basket_AUTOLOAD'!P4596</f>
        <v>0</v>
      </c>
      <c r="J4597" s="4">
        <f>'Enhanced Basket_AUTOLOAD'!Q4596</f>
        <v>0</v>
      </c>
      <c r="M4597" s="4" t="e">
        <f>IF(TRIM(CLEAN(I4597))="USCSH0000000","",VLOOKUP(I4597,'EZE Daily_With_BB CODES'!$H$3:$J$4445,3,0))</f>
        <v>#N/A</v>
      </c>
    </row>
    <row r="4598" ht="15" customHeight="1" s="4" customFormat="1">
      <c r="F4598" s="4">
        <f>'Enhanced Basket_AUTOLOAD'!H4597</f>
        <v>0</v>
      </c>
      <c r="G4598" s="4">
        <f>'Enhanced Basket_AUTOLOAD'!M4597</f>
        <v>0</v>
      </c>
      <c r="H4598" s="4">
        <f>'Enhanced Basket_AUTOLOAD'!O4597</f>
        <v>0</v>
      </c>
      <c r="I4598" s="4">
        <f>'Enhanced Basket_AUTOLOAD'!P4597</f>
        <v>0</v>
      </c>
      <c r="J4598" s="4">
        <f>'Enhanced Basket_AUTOLOAD'!Q4597</f>
        <v>0</v>
      </c>
      <c r="M4598" s="4" t="e">
        <f>IF(TRIM(CLEAN(I4598))="USCSH0000000","",VLOOKUP(I4598,'EZE Daily_With_BB CODES'!$H$3:$J$4445,3,0))</f>
        <v>#N/A</v>
      </c>
    </row>
    <row r="4599" ht="15" customHeight="1" s="4" customFormat="1">
      <c r="F4599" s="4">
        <f>'Enhanced Basket_AUTOLOAD'!H4598</f>
        <v>0</v>
      </c>
      <c r="G4599" s="4">
        <f>'Enhanced Basket_AUTOLOAD'!M4598</f>
        <v>0</v>
      </c>
      <c r="H4599" s="4">
        <f>'Enhanced Basket_AUTOLOAD'!O4598</f>
        <v>0</v>
      </c>
      <c r="I4599" s="4">
        <f>'Enhanced Basket_AUTOLOAD'!P4598</f>
        <v>0</v>
      </c>
      <c r="J4599" s="4">
        <f>'Enhanced Basket_AUTOLOAD'!Q4598</f>
        <v>0</v>
      </c>
      <c r="M4599" s="4" t="e">
        <f>IF(TRIM(CLEAN(I4599))="USCSH0000000","",VLOOKUP(I4599,'EZE Daily_With_BB CODES'!$H$3:$J$4445,3,0))</f>
        <v>#N/A</v>
      </c>
    </row>
    <row r="4600" ht="15" customHeight="1" s="4" customFormat="1">
      <c r="F4600" s="4">
        <f>'Enhanced Basket_AUTOLOAD'!H4599</f>
        <v>0</v>
      </c>
      <c r="G4600" s="4">
        <f>'Enhanced Basket_AUTOLOAD'!M4599</f>
        <v>0</v>
      </c>
      <c r="H4600" s="4">
        <f>'Enhanced Basket_AUTOLOAD'!O4599</f>
        <v>0</v>
      </c>
      <c r="I4600" s="4">
        <f>'Enhanced Basket_AUTOLOAD'!P4599</f>
        <v>0</v>
      </c>
      <c r="J4600" s="4">
        <f>'Enhanced Basket_AUTOLOAD'!Q4599</f>
        <v>0</v>
      </c>
      <c r="M4600" s="4" t="e">
        <f>IF(TRIM(CLEAN(I4600))="USCSH0000000","",VLOOKUP(I4600,'EZE Daily_With_BB CODES'!$H$3:$J$4445,3,0))</f>
        <v>#N/A</v>
      </c>
    </row>
    <row r="4601" ht="15" customHeight="1" s="4" customFormat="1">
      <c r="F4601" s="4">
        <f>'Enhanced Basket_AUTOLOAD'!H4600</f>
        <v>0</v>
      </c>
      <c r="G4601" s="4">
        <f>'Enhanced Basket_AUTOLOAD'!M4600</f>
        <v>0</v>
      </c>
      <c r="H4601" s="4">
        <f>'Enhanced Basket_AUTOLOAD'!O4600</f>
        <v>0</v>
      </c>
      <c r="I4601" s="4">
        <f>'Enhanced Basket_AUTOLOAD'!P4600</f>
        <v>0</v>
      </c>
      <c r="J4601" s="4">
        <f>'Enhanced Basket_AUTOLOAD'!Q4600</f>
        <v>0</v>
      </c>
      <c r="M4601" s="4" t="e">
        <f>IF(TRIM(CLEAN(I4601))="USCSH0000000","",VLOOKUP(I4601,'EZE Daily_With_BB CODES'!$H$3:$J$4445,3,0))</f>
        <v>#N/A</v>
      </c>
    </row>
    <row r="4602" ht="15" customHeight="1" s="4" customFormat="1">
      <c r="F4602" s="4">
        <f>'Enhanced Basket_AUTOLOAD'!H4601</f>
        <v>0</v>
      </c>
      <c r="G4602" s="4">
        <f>'Enhanced Basket_AUTOLOAD'!M4601</f>
        <v>0</v>
      </c>
      <c r="H4602" s="4">
        <f>'Enhanced Basket_AUTOLOAD'!O4601</f>
        <v>0</v>
      </c>
      <c r="I4602" s="4">
        <f>'Enhanced Basket_AUTOLOAD'!P4601</f>
        <v>0</v>
      </c>
      <c r="J4602" s="4">
        <f>'Enhanced Basket_AUTOLOAD'!Q4601</f>
        <v>0</v>
      </c>
      <c r="M4602" s="4" t="e">
        <f>IF(TRIM(CLEAN(I4602))="USCSH0000000","",VLOOKUP(I4602,'EZE Daily_With_BB CODES'!$H$3:$J$4445,3,0))</f>
        <v>#N/A</v>
      </c>
    </row>
    <row r="4603" ht="15" customHeight="1" s="4" customFormat="1">
      <c r="F4603" s="4">
        <f>'Enhanced Basket_AUTOLOAD'!H4602</f>
        <v>0</v>
      </c>
      <c r="G4603" s="4">
        <f>'Enhanced Basket_AUTOLOAD'!M4602</f>
        <v>0</v>
      </c>
      <c r="H4603" s="4">
        <f>'Enhanced Basket_AUTOLOAD'!O4602</f>
        <v>0</v>
      </c>
      <c r="I4603" s="4">
        <f>'Enhanced Basket_AUTOLOAD'!P4602</f>
        <v>0</v>
      </c>
      <c r="J4603" s="4">
        <f>'Enhanced Basket_AUTOLOAD'!Q4602</f>
        <v>0</v>
      </c>
      <c r="M4603" s="4" t="e">
        <f>IF(TRIM(CLEAN(I4603))="USCSH0000000","",VLOOKUP(I4603,'EZE Daily_With_BB CODES'!$H$3:$J$4445,3,0))</f>
        <v>#N/A</v>
      </c>
    </row>
    <row r="4604" ht="15" customHeight="1" s="4" customFormat="1">
      <c r="F4604" s="4">
        <f>'Enhanced Basket_AUTOLOAD'!H4603</f>
        <v>0</v>
      </c>
      <c r="G4604" s="4">
        <f>'Enhanced Basket_AUTOLOAD'!M4603</f>
        <v>0</v>
      </c>
      <c r="H4604" s="4">
        <f>'Enhanced Basket_AUTOLOAD'!O4603</f>
        <v>0</v>
      </c>
      <c r="I4604" s="4">
        <f>'Enhanced Basket_AUTOLOAD'!P4603</f>
        <v>0</v>
      </c>
      <c r="J4604" s="4">
        <f>'Enhanced Basket_AUTOLOAD'!Q4603</f>
        <v>0</v>
      </c>
      <c r="M4604" s="4" t="e">
        <f>IF(TRIM(CLEAN(I4604))="USCSH0000000","",VLOOKUP(I4604,'EZE Daily_With_BB CODES'!$H$3:$J$4445,3,0))</f>
        <v>#N/A</v>
      </c>
    </row>
    <row r="4605" ht="15" customHeight="1" s="4" customFormat="1">
      <c r="F4605" s="4">
        <f>'Enhanced Basket_AUTOLOAD'!H4604</f>
        <v>0</v>
      </c>
      <c r="G4605" s="4">
        <f>'Enhanced Basket_AUTOLOAD'!M4604</f>
        <v>0</v>
      </c>
      <c r="H4605" s="4">
        <f>'Enhanced Basket_AUTOLOAD'!O4604</f>
        <v>0</v>
      </c>
      <c r="I4605" s="4">
        <f>'Enhanced Basket_AUTOLOAD'!P4604</f>
        <v>0</v>
      </c>
      <c r="J4605" s="4">
        <f>'Enhanced Basket_AUTOLOAD'!Q4604</f>
        <v>0</v>
      </c>
      <c r="M4605" s="4" t="e">
        <f>IF(TRIM(CLEAN(I4605))="USCSH0000000","",VLOOKUP(I4605,'EZE Daily_With_BB CODES'!$H$3:$J$4445,3,0))</f>
        <v>#N/A</v>
      </c>
    </row>
    <row r="4606" ht="15" customHeight="1" s="4" customFormat="1">
      <c r="F4606" s="4">
        <f>'Enhanced Basket_AUTOLOAD'!H4605</f>
        <v>0</v>
      </c>
      <c r="G4606" s="4">
        <f>'Enhanced Basket_AUTOLOAD'!M4605</f>
        <v>0</v>
      </c>
      <c r="H4606" s="4">
        <f>'Enhanced Basket_AUTOLOAD'!O4605</f>
        <v>0</v>
      </c>
      <c r="I4606" s="4">
        <f>'Enhanced Basket_AUTOLOAD'!P4605</f>
        <v>0</v>
      </c>
      <c r="J4606" s="4">
        <f>'Enhanced Basket_AUTOLOAD'!Q4605</f>
        <v>0</v>
      </c>
      <c r="M4606" s="4" t="e">
        <f>IF(TRIM(CLEAN(I4606))="USCSH0000000","",VLOOKUP(I4606,'EZE Daily_With_BB CODES'!$H$3:$J$4445,3,0))</f>
        <v>#N/A</v>
      </c>
    </row>
    <row r="4607" ht="15" customHeight="1" s="4" customFormat="1">
      <c r="F4607" s="4">
        <f>'Enhanced Basket_AUTOLOAD'!H4606</f>
        <v>0</v>
      </c>
      <c r="G4607" s="4">
        <f>'Enhanced Basket_AUTOLOAD'!M4606</f>
        <v>0</v>
      </c>
      <c r="H4607" s="4">
        <f>'Enhanced Basket_AUTOLOAD'!O4606</f>
        <v>0</v>
      </c>
      <c r="I4607" s="4">
        <f>'Enhanced Basket_AUTOLOAD'!P4606</f>
        <v>0</v>
      </c>
      <c r="J4607" s="4">
        <f>'Enhanced Basket_AUTOLOAD'!Q4606</f>
        <v>0</v>
      </c>
      <c r="M4607" s="4" t="e">
        <f>IF(TRIM(CLEAN(I4607))="USCSH0000000","",VLOOKUP(I4607,'EZE Daily_With_BB CODES'!$H$3:$J$4445,3,0))</f>
        <v>#N/A</v>
      </c>
    </row>
    <row r="4608" ht="15" customHeight="1" s="4" customFormat="1">
      <c r="F4608" s="4">
        <f>'Enhanced Basket_AUTOLOAD'!H4607</f>
        <v>0</v>
      </c>
      <c r="G4608" s="4">
        <f>'Enhanced Basket_AUTOLOAD'!M4607</f>
        <v>0</v>
      </c>
      <c r="H4608" s="4">
        <f>'Enhanced Basket_AUTOLOAD'!O4607</f>
        <v>0</v>
      </c>
      <c r="I4608" s="4">
        <f>'Enhanced Basket_AUTOLOAD'!P4607</f>
        <v>0</v>
      </c>
      <c r="J4608" s="4">
        <f>'Enhanced Basket_AUTOLOAD'!Q4607</f>
        <v>0</v>
      </c>
      <c r="M4608" s="4" t="e">
        <f>IF(TRIM(CLEAN(I4608))="USCSH0000000","",VLOOKUP(I4608,'EZE Daily_With_BB CODES'!$H$3:$J$4445,3,0))</f>
        <v>#N/A</v>
      </c>
    </row>
    <row r="4609" ht="15" customHeight="1" s="4" customFormat="1">
      <c r="F4609" s="4">
        <f>'Enhanced Basket_AUTOLOAD'!H4608</f>
        <v>0</v>
      </c>
      <c r="G4609" s="4">
        <f>'Enhanced Basket_AUTOLOAD'!M4608</f>
        <v>0</v>
      </c>
      <c r="H4609" s="4">
        <f>'Enhanced Basket_AUTOLOAD'!O4608</f>
        <v>0</v>
      </c>
      <c r="I4609" s="4">
        <f>'Enhanced Basket_AUTOLOAD'!P4608</f>
        <v>0</v>
      </c>
      <c r="J4609" s="4">
        <f>'Enhanced Basket_AUTOLOAD'!Q4608</f>
        <v>0</v>
      </c>
      <c r="M4609" s="4" t="e">
        <f>IF(TRIM(CLEAN(I4609))="USCSH0000000","",VLOOKUP(I4609,'EZE Daily_With_BB CODES'!$H$3:$J$4445,3,0))</f>
        <v>#N/A</v>
      </c>
    </row>
    <row r="4610" ht="15" customHeight="1" s="4" customFormat="1">
      <c r="F4610" s="4">
        <f>'Enhanced Basket_AUTOLOAD'!H4609</f>
        <v>0</v>
      </c>
      <c r="G4610" s="4">
        <f>'Enhanced Basket_AUTOLOAD'!M4609</f>
        <v>0</v>
      </c>
      <c r="H4610" s="4">
        <f>'Enhanced Basket_AUTOLOAD'!O4609</f>
        <v>0</v>
      </c>
      <c r="I4610" s="4">
        <f>'Enhanced Basket_AUTOLOAD'!P4609</f>
        <v>0</v>
      </c>
      <c r="J4610" s="4">
        <f>'Enhanced Basket_AUTOLOAD'!Q4609</f>
        <v>0</v>
      </c>
      <c r="M4610" s="4" t="e">
        <f>IF(TRIM(CLEAN(I4610))="USCSH0000000","",VLOOKUP(I4610,'EZE Daily_With_BB CODES'!$H$3:$J$4445,3,0))</f>
        <v>#N/A</v>
      </c>
    </row>
    <row r="4611" ht="15" customHeight="1" s="4" customFormat="1">
      <c r="F4611" s="4">
        <f>'Enhanced Basket_AUTOLOAD'!H4610</f>
        <v>0</v>
      </c>
      <c r="G4611" s="4">
        <f>'Enhanced Basket_AUTOLOAD'!M4610</f>
        <v>0</v>
      </c>
      <c r="H4611" s="4">
        <f>'Enhanced Basket_AUTOLOAD'!O4610</f>
        <v>0</v>
      </c>
      <c r="I4611" s="4">
        <f>'Enhanced Basket_AUTOLOAD'!P4610</f>
        <v>0</v>
      </c>
      <c r="J4611" s="4">
        <f>'Enhanced Basket_AUTOLOAD'!Q4610</f>
        <v>0</v>
      </c>
      <c r="M4611" s="4" t="e">
        <f>IF(TRIM(CLEAN(I4611))="USCSH0000000","",VLOOKUP(I4611,'EZE Daily_With_BB CODES'!$H$3:$J$4445,3,0))</f>
        <v>#N/A</v>
      </c>
    </row>
    <row r="4612" ht="15" customHeight="1" s="4" customFormat="1">
      <c r="F4612" s="4">
        <f>'Enhanced Basket_AUTOLOAD'!H4611</f>
        <v>0</v>
      </c>
      <c r="G4612" s="4">
        <f>'Enhanced Basket_AUTOLOAD'!M4611</f>
        <v>0</v>
      </c>
      <c r="H4612" s="4">
        <f>'Enhanced Basket_AUTOLOAD'!O4611</f>
        <v>0</v>
      </c>
      <c r="I4612" s="4">
        <f>'Enhanced Basket_AUTOLOAD'!P4611</f>
        <v>0</v>
      </c>
      <c r="J4612" s="4">
        <f>'Enhanced Basket_AUTOLOAD'!Q4611</f>
        <v>0</v>
      </c>
      <c r="M4612" s="4" t="e">
        <f>IF(TRIM(CLEAN(I4612))="USCSH0000000","",VLOOKUP(I4612,'EZE Daily_With_BB CODES'!$H$3:$J$4445,3,0))</f>
        <v>#N/A</v>
      </c>
    </row>
    <row r="4613" ht="15" customHeight="1" s="4" customFormat="1">
      <c r="F4613" s="4">
        <f>'Enhanced Basket_AUTOLOAD'!H4612</f>
        <v>0</v>
      </c>
      <c r="G4613" s="4">
        <f>'Enhanced Basket_AUTOLOAD'!M4612</f>
        <v>0</v>
      </c>
      <c r="H4613" s="4">
        <f>'Enhanced Basket_AUTOLOAD'!O4612</f>
        <v>0</v>
      </c>
      <c r="I4613" s="4">
        <f>'Enhanced Basket_AUTOLOAD'!P4612</f>
        <v>0</v>
      </c>
      <c r="J4613" s="4">
        <f>'Enhanced Basket_AUTOLOAD'!Q4612</f>
        <v>0</v>
      </c>
      <c r="M4613" s="4" t="e">
        <f>IF(TRIM(CLEAN(I4613))="USCSH0000000","",VLOOKUP(I4613,'EZE Daily_With_BB CODES'!$H$3:$J$4445,3,0))</f>
        <v>#N/A</v>
      </c>
    </row>
    <row r="4614" ht="15" customHeight="1" s="4" customFormat="1">
      <c r="F4614" s="4">
        <f>'Enhanced Basket_AUTOLOAD'!H4613</f>
        <v>0</v>
      </c>
      <c r="G4614" s="4">
        <f>'Enhanced Basket_AUTOLOAD'!M4613</f>
        <v>0</v>
      </c>
      <c r="H4614" s="4">
        <f>'Enhanced Basket_AUTOLOAD'!O4613</f>
        <v>0</v>
      </c>
      <c r="I4614" s="4">
        <f>'Enhanced Basket_AUTOLOAD'!P4613</f>
        <v>0</v>
      </c>
      <c r="J4614" s="4">
        <f>'Enhanced Basket_AUTOLOAD'!Q4613</f>
        <v>0</v>
      </c>
      <c r="M4614" s="4" t="e">
        <f>IF(TRIM(CLEAN(I4614))="USCSH0000000","",VLOOKUP(I4614,'EZE Daily_With_BB CODES'!$H$3:$J$4445,3,0))</f>
        <v>#N/A</v>
      </c>
    </row>
    <row r="4615" ht="15" customHeight="1" s="4" customFormat="1">
      <c r="F4615" s="4">
        <f>'Enhanced Basket_AUTOLOAD'!H4614</f>
        <v>0</v>
      </c>
      <c r="G4615" s="4">
        <f>'Enhanced Basket_AUTOLOAD'!M4614</f>
        <v>0</v>
      </c>
      <c r="H4615" s="4">
        <f>'Enhanced Basket_AUTOLOAD'!O4614</f>
        <v>0</v>
      </c>
      <c r="I4615" s="4">
        <f>'Enhanced Basket_AUTOLOAD'!P4614</f>
        <v>0</v>
      </c>
      <c r="J4615" s="4">
        <f>'Enhanced Basket_AUTOLOAD'!Q4614</f>
        <v>0</v>
      </c>
      <c r="M4615" s="4" t="e">
        <f>IF(TRIM(CLEAN(I4615))="USCSH0000000","",VLOOKUP(I4615,'EZE Daily_With_BB CODES'!$H$3:$J$4445,3,0))</f>
        <v>#N/A</v>
      </c>
    </row>
    <row r="4616" ht="15" customHeight="1" s="4" customFormat="1">
      <c r="F4616" s="4">
        <f>'Enhanced Basket_AUTOLOAD'!H4615</f>
        <v>0</v>
      </c>
      <c r="G4616" s="4">
        <f>'Enhanced Basket_AUTOLOAD'!M4615</f>
        <v>0</v>
      </c>
      <c r="H4616" s="4">
        <f>'Enhanced Basket_AUTOLOAD'!O4615</f>
        <v>0</v>
      </c>
      <c r="I4616" s="4">
        <f>'Enhanced Basket_AUTOLOAD'!P4615</f>
        <v>0</v>
      </c>
      <c r="J4616" s="4">
        <f>'Enhanced Basket_AUTOLOAD'!Q4615</f>
        <v>0</v>
      </c>
      <c r="M4616" s="4" t="e">
        <f>IF(TRIM(CLEAN(I4616))="USCSH0000000","",VLOOKUP(I4616,'EZE Daily_With_BB CODES'!$H$3:$J$4445,3,0))</f>
        <v>#N/A</v>
      </c>
    </row>
    <row r="4617" ht="15" customHeight="1" s="4" customFormat="1">
      <c r="F4617" s="4">
        <f>'Enhanced Basket_AUTOLOAD'!H4616</f>
        <v>0</v>
      </c>
      <c r="G4617" s="4">
        <f>'Enhanced Basket_AUTOLOAD'!M4616</f>
        <v>0</v>
      </c>
      <c r="H4617" s="4">
        <f>'Enhanced Basket_AUTOLOAD'!O4616</f>
        <v>0</v>
      </c>
      <c r="I4617" s="4">
        <f>'Enhanced Basket_AUTOLOAD'!P4616</f>
        <v>0</v>
      </c>
      <c r="J4617" s="4">
        <f>'Enhanced Basket_AUTOLOAD'!Q4616</f>
        <v>0</v>
      </c>
      <c r="M4617" s="4" t="e">
        <f>IF(TRIM(CLEAN(I4617))="USCSH0000000","",VLOOKUP(I4617,'EZE Daily_With_BB CODES'!$H$3:$J$4445,3,0))</f>
        <v>#N/A</v>
      </c>
    </row>
    <row r="4618" ht="15" customHeight="1" s="4" customFormat="1">
      <c r="F4618" s="4">
        <f>'Enhanced Basket_AUTOLOAD'!H4617</f>
        <v>0</v>
      </c>
      <c r="G4618" s="4">
        <f>'Enhanced Basket_AUTOLOAD'!M4617</f>
        <v>0</v>
      </c>
      <c r="H4618" s="4">
        <f>'Enhanced Basket_AUTOLOAD'!O4617</f>
        <v>0</v>
      </c>
      <c r="I4618" s="4">
        <f>'Enhanced Basket_AUTOLOAD'!P4617</f>
        <v>0</v>
      </c>
      <c r="J4618" s="4">
        <f>'Enhanced Basket_AUTOLOAD'!Q4617</f>
        <v>0</v>
      </c>
      <c r="M4618" s="4" t="e">
        <f>IF(TRIM(CLEAN(I4618))="USCSH0000000","",VLOOKUP(I4618,'EZE Daily_With_BB CODES'!$H$3:$J$4445,3,0))</f>
        <v>#N/A</v>
      </c>
    </row>
    <row r="4619" ht="15" customHeight="1" s="4" customFormat="1">
      <c r="F4619" s="4">
        <f>'Enhanced Basket_AUTOLOAD'!H4618</f>
        <v>0</v>
      </c>
      <c r="G4619" s="4">
        <f>'Enhanced Basket_AUTOLOAD'!M4618</f>
        <v>0</v>
      </c>
      <c r="H4619" s="4">
        <f>'Enhanced Basket_AUTOLOAD'!O4618</f>
        <v>0</v>
      </c>
      <c r="I4619" s="4">
        <f>'Enhanced Basket_AUTOLOAD'!P4618</f>
        <v>0</v>
      </c>
      <c r="J4619" s="4">
        <f>'Enhanced Basket_AUTOLOAD'!Q4618</f>
        <v>0</v>
      </c>
      <c r="M4619" s="4" t="e">
        <f>IF(TRIM(CLEAN(I4619))="USCSH0000000","",VLOOKUP(I4619,'EZE Daily_With_BB CODES'!$H$3:$J$4445,3,0))</f>
        <v>#N/A</v>
      </c>
    </row>
    <row r="4620" ht="15" customHeight="1" s="4" customFormat="1">
      <c r="F4620" s="4">
        <f>'Enhanced Basket_AUTOLOAD'!H4619</f>
        <v>0</v>
      </c>
      <c r="G4620" s="4">
        <f>'Enhanced Basket_AUTOLOAD'!M4619</f>
        <v>0</v>
      </c>
      <c r="H4620" s="4">
        <f>'Enhanced Basket_AUTOLOAD'!O4619</f>
        <v>0</v>
      </c>
      <c r="I4620" s="4">
        <f>'Enhanced Basket_AUTOLOAD'!P4619</f>
        <v>0</v>
      </c>
      <c r="J4620" s="4">
        <f>'Enhanced Basket_AUTOLOAD'!Q4619</f>
        <v>0</v>
      </c>
      <c r="M4620" s="4" t="e">
        <f>IF(TRIM(CLEAN(I4620))="USCSH0000000","",VLOOKUP(I4620,'EZE Daily_With_BB CODES'!$H$3:$J$4445,3,0))</f>
        <v>#N/A</v>
      </c>
    </row>
    <row r="4621" ht="15" customHeight="1" s="4" customFormat="1">
      <c r="F4621" s="4">
        <f>'Enhanced Basket_AUTOLOAD'!H4620</f>
        <v>0</v>
      </c>
      <c r="G4621" s="4">
        <f>'Enhanced Basket_AUTOLOAD'!M4620</f>
        <v>0</v>
      </c>
      <c r="H4621" s="4">
        <f>'Enhanced Basket_AUTOLOAD'!O4620</f>
        <v>0</v>
      </c>
      <c r="I4621" s="4">
        <f>'Enhanced Basket_AUTOLOAD'!P4620</f>
        <v>0</v>
      </c>
      <c r="J4621" s="4">
        <f>'Enhanced Basket_AUTOLOAD'!Q4620</f>
        <v>0</v>
      </c>
      <c r="M4621" s="4" t="e">
        <f>IF(TRIM(CLEAN(I4621))="USCSH0000000","",VLOOKUP(I4621,'EZE Daily_With_BB CODES'!$H$3:$J$4445,3,0))</f>
        <v>#N/A</v>
      </c>
    </row>
    <row r="4622" ht="15" customHeight="1" s="4" customFormat="1">
      <c r="F4622" s="4">
        <f>'Enhanced Basket_AUTOLOAD'!H4621</f>
        <v>0</v>
      </c>
      <c r="G4622" s="4">
        <f>'Enhanced Basket_AUTOLOAD'!M4621</f>
        <v>0</v>
      </c>
      <c r="H4622" s="4">
        <f>'Enhanced Basket_AUTOLOAD'!O4621</f>
        <v>0</v>
      </c>
      <c r="I4622" s="4">
        <f>'Enhanced Basket_AUTOLOAD'!P4621</f>
        <v>0</v>
      </c>
      <c r="J4622" s="4">
        <f>'Enhanced Basket_AUTOLOAD'!Q4621</f>
        <v>0</v>
      </c>
      <c r="M4622" s="4" t="e">
        <f>IF(TRIM(CLEAN(I4622))="USCSH0000000","",VLOOKUP(I4622,'EZE Daily_With_BB CODES'!$H$3:$J$4445,3,0))</f>
        <v>#N/A</v>
      </c>
    </row>
    <row r="4623" ht="15" customHeight="1" s="4" customFormat="1">
      <c r="F4623" s="4">
        <f>'Enhanced Basket_AUTOLOAD'!H4622</f>
        <v>0</v>
      </c>
      <c r="G4623" s="4">
        <f>'Enhanced Basket_AUTOLOAD'!M4622</f>
        <v>0</v>
      </c>
      <c r="H4623" s="4">
        <f>'Enhanced Basket_AUTOLOAD'!O4622</f>
        <v>0</v>
      </c>
      <c r="I4623" s="4">
        <f>'Enhanced Basket_AUTOLOAD'!P4622</f>
        <v>0</v>
      </c>
      <c r="J4623" s="4">
        <f>'Enhanced Basket_AUTOLOAD'!Q4622</f>
        <v>0</v>
      </c>
      <c r="M4623" s="4" t="e">
        <f>IF(TRIM(CLEAN(I4623))="USCSH0000000","",VLOOKUP(I4623,'EZE Daily_With_BB CODES'!$H$3:$J$4445,3,0))</f>
        <v>#N/A</v>
      </c>
    </row>
    <row r="4624" ht="15" customHeight="1" s="4" customFormat="1">
      <c r="F4624" s="4">
        <f>'Enhanced Basket_AUTOLOAD'!H4623</f>
        <v>0</v>
      </c>
      <c r="G4624" s="4">
        <f>'Enhanced Basket_AUTOLOAD'!M4623</f>
        <v>0</v>
      </c>
      <c r="H4624" s="4">
        <f>'Enhanced Basket_AUTOLOAD'!O4623</f>
        <v>0</v>
      </c>
      <c r="I4624" s="4">
        <f>'Enhanced Basket_AUTOLOAD'!P4623</f>
        <v>0</v>
      </c>
      <c r="J4624" s="4">
        <f>'Enhanced Basket_AUTOLOAD'!Q4623</f>
        <v>0</v>
      </c>
      <c r="M4624" s="4" t="e">
        <f>IF(TRIM(CLEAN(I4624))="USCSH0000000","",VLOOKUP(I4624,'EZE Daily_With_BB CODES'!$H$3:$J$4445,3,0))</f>
        <v>#N/A</v>
      </c>
    </row>
    <row r="4625" ht="15" customHeight="1" s="4" customFormat="1">
      <c r="F4625" s="4">
        <f>'Enhanced Basket_AUTOLOAD'!H4624</f>
        <v>0</v>
      </c>
      <c r="G4625" s="4">
        <f>'Enhanced Basket_AUTOLOAD'!M4624</f>
        <v>0</v>
      </c>
      <c r="H4625" s="4">
        <f>'Enhanced Basket_AUTOLOAD'!O4624</f>
        <v>0</v>
      </c>
      <c r="I4625" s="4">
        <f>'Enhanced Basket_AUTOLOAD'!P4624</f>
        <v>0</v>
      </c>
      <c r="J4625" s="4">
        <f>'Enhanced Basket_AUTOLOAD'!Q4624</f>
        <v>0</v>
      </c>
      <c r="M4625" s="4" t="e">
        <f>IF(TRIM(CLEAN(I4625))="USCSH0000000","",VLOOKUP(I4625,'EZE Daily_With_BB CODES'!$H$3:$J$4445,3,0))</f>
        <v>#N/A</v>
      </c>
    </row>
    <row r="4626" ht="15" customHeight="1" s="4" customFormat="1">
      <c r="F4626" s="4">
        <f>'Enhanced Basket_AUTOLOAD'!H4625</f>
        <v>0</v>
      </c>
      <c r="G4626" s="4">
        <f>'Enhanced Basket_AUTOLOAD'!M4625</f>
        <v>0</v>
      </c>
      <c r="H4626" s="4">
        <f>'Enhanced Basket_AUTOLOAD'!O4625</f>
        <v>0</v>
      </c>
      <c r="I4626" s="4">
        <f>'Enhanced Basket_AUTOLOAD'!P4625</f>
        <v>0</v>
      </c>
      <c r="J4626" s="4">
        <f>'Enhanced Basket_AUTOLOAD'!Q4625</f>
        <v>0</v>
      </c>
      <c r="M4626" s="4" t="e">
        <f>IF(TRIM(CLEAN(I4626))="USCSH0000000","",VLOOKUP(I4626,'EZE Daily_With_BB CODES'!$H$3:$J$4445,3,0))</f>
        <v>#N/A</v>
      </c>
    </row>
    <row r="4627" ht="15" customHeight="1" s="4" customFormat="1">
      <c r="F4627" s="4">
        <f>'Enhanced Basket_AUTOLOAD'!H4626</f>
        <v>0</v>
      </c>
      <c r="G4627" s="4">
        <f>'Enhanced Basket_AUTOLOAD'!M4626</f>
        <v>0</v>
      </c>
      <c r="H4627" s="4">
        <f>'Enhanced Basket_AUTOLOAD'!O4626</f>
        <v>0</v>
      </c>
      <c r="I4627" s="4">
        <f>'Enhanced Basket_AUTOLOAD'!P4626</f>
        <v>0</v>
      </c>
      <c r="J4627" s="4">
        <f>'Enhanced Basket_AUTOLOAD'!Q4626</f>
        <v>0</v>
      </c>
      <c r="M4627" s="4" t="e">
        <f>IF(TRIM(CLEAN(I4627))="USCSH0000000","",VLOOKUP(I4627,'EZE Daily_With_BB CODES'!$H$3:$J$4445,3,0))</f>
        <v>#N/A</v>
      </c>
    </row>
    <row r="4628" ht="15" customHeight="1" s="4" customFormat="1">
      <c r="F4628" s="4">
        <f>'Enhanced Basket_AUTOLOAD'!H4627</f>
        <v>0</v>
      </c>
      <c r="G4628" s="4">
        <f>'Enhanced Basket_AUTOLOAD'!M4627</f>
        <v>0</v>
      </c>
      <c r="H4628" s="4">
        <f>'Enhanced Basket_AUTOLOAD'!O4627</f>
        <v>0</v>
      </c>
      <c r="I4628" s="4">
        <f>'Enhanced Basket_AUTOLOAD'!P4627</f>
        <v>0</v>
      </c>
      <c r="J4628" s="4">
        <f>'Enhanced Basket_AUTOLOAD'!Q4627</f>
        <v>0</v>
      </c>
      <c r="M4628" s="4" t="e">
        <f>IF(TRIM(CLEAN(I4628))="USCSH0000000","",VLOOKUP(I4628,'EZE Daily_With_BB CODES'!$H$3:$J$4445,3,0))</f>
        <v>#N/A</v>
      </c>
    </row>
    <row r="4629" ht="15" customHeight="1" s="4" customFormat="1">
      <c r="F4629" s="4">
        <f>'Enhanced Basket_AUTOLOAD'!H4628</f>
        <v>0</v>
      </c>
      <c r="G4629" s="4">
        <f>'Enhanced Basket_AUTOLOAD'!M4628</f>
        <v>0</v>
      </c>
      <c r="H4629" s="4">
        <f>'Enhanced Basket_AUTOLOAD'!O4628</f>
        <v>0</v>
      </c>
      <c r="I4629" s="4">
        <f>'Enhanced Basket_AUTOLOAD'!P4628</f>
        <v>0</v>
      </c>
      <c r="J4629" s="4">
        <f>'Enhanced Basket_AUTOLOAD'!Q4628</f>
        <v>0</v>
      </c>
      <c r="M4629" s="4" t="e">
        <f>IF(TRIM(CLEAN(I4629))="USCSH0000000","",VLOOKUP(I4629,'EZE Daily_With_BB CODES'!$H$3:$J$4445,3,0))</f>
        <v>#N/A</v>
      </c>
    </row>
    <row r="4630" ht="15" customHeight="1" s="4" customFormat="1">
      <c r="F4630" s="4">
        <f>'Enhanced Basket_AUTOLOAD'!H4629</f>
        <v>0</v>
      </c>
      <c r="G4630" s="4">
        <f>'Enhanced Basket_AUTOLOAD'!M4629</f>
        <v>0</v>
      </c>
      <c r="H4630" s="4">
        <f>'Enhanced Basket_AUTOLOAD'!O4629</f>
        <v>0</v>
      </c>
      <c r="I4630" s="4">
        <f>'Enhanced Basket_AUTOLOAD'!P4629</f>
        <v>0</v>
      </c>
      <c r="J4630" s="4">
        <f>'Enhanced Basket_AUTOLOAD'!Q4629</f>
        <v>0</v>
      </c>
      <c r="M4630" s="4" t="e">
        <f>IF(TRIM(CLEAN(I4630))="USCSH0000000","",VLOOKUP(I4630,'EZE Daily_With_BB CODES'!$H$3:$J$4445,3,0))</f>
        <v>#N/A</v>
      </c>
    </row>
    <row r="4631" ht="15" customHeight="1" s="4" customFormat="1">
      <c r="F4631" s="4">
        <f>'Enhanced Basket_AUTOLOAD'!H4630</f>
        <v>0</v>
      </c>
      <c r="G4631" s="4">
        <f>'Enhanced Basket_AUTOLOAD'!M4630</f>
        <v>0</v>
      </c>
      <c r="H4631" s="4">
        <f>'Enhanced Basket_AUTOLOAD'!O4630</f>
        <v>0</v>
      </c>
      <c r="I4631" s="4">
        <f>'Enhanced Basket_AUTOLOAD'!P4630</f>
        <v>0</v>
      </c>
      <c r="J4631" s="4">
        <f>'Enhanced Basket_AUTOLOAD'!Q4630</f>
        <v>0</v>
      </c>
      <c r="M4631" s="4" t="e">
        <f>IF(TRIM(CLEAN(I4631))="USCSH0000000","",VLOOKUP(I4631,'EZE Daily_With_BB CODES'!$H$3:$J$4445,3,0))</f>
        <v>#N/A</v>
      </c>
    </row>
    <row r="4632" ht="15" customHeight="1" s="4" customFormat="1">
      <c r="F4632" s="4">
        <f>'Enhanced Basket_AUTOLOAD'!H4631</f>
        <v>0</v>
      </c>
      <c r="G4632" s="4">
        <f>'Enhanced Basket_AUTOLOAD'!M4631</f>
        <v>0</v>
      </c>
      <c r="H4632" s="4">
        <f>'Enhanced Basket_AUTOLOAD'!O4631</f>
        <v>0</v>
      </c>
      <c r="I4632" s="4">
        <f>'Enhanced Basket_AUTOLOAD'!P4631</f>
        <v>0</v>
      </c>
      <c r="J4632" s="4">
        <f>'Enhanced Basket_AUTOLOAD'!Q4631</f>
        <v>0</v>
      </c>
      <c r="M4632" s="4" t="e">
        <f>IF(TRIM(CLEAN(I4632))="USCSH0000000","",VLOOKUP(I4632,'EZE Daily_With_BB CODES'!$H$3:$J$4445,3,0))</f>
        <v>#N/A</v>
      </c>
    </row>
    <row r="4633" ht="15" customHeight="1" s="4" customFormat="1">
      <c r="F4633" s="4">
        <f>'Enhanced Basket_AUTOLOAD'!H4632</f>
        <v>0</v>
      </c>
      <c r="G4633" s="4">
        <f>'Enhanced Basket_AUTOLOAD'!M4632</f>
        <v>0</v>
      </c>
      <c r="H4633" s="4">
        <f>'Enhanced Basket_AUTOLOAD'!O4632</f>
        <v>0</v>
      </c>
      <c r="I4633" s="4">
        <f>'Enhanced Basket_AUTOLOAD'!P4632</f>
        <v>0</v>
      </c>
      <c r="J4633" s="4">
        <f>'Enhanced Basket_AUTOLOAD'!Q4632</f>
        <v>0</v>
      </c>
      <c r="M4633" s="4" t="e">
        <f>IF(TRIM(CLEAN(I4633))="USCSH0000000","",VLOOKUP(I4633,'EZE Daily_With_BB CODES'!$H$3:$J$4445,3,0))</f>
        <v>#N/A</v>
      </c>
    </row>
    <row r="4634" ht="15" customHeight="1" s="4" customFormat="1">
      <c r="F4634" s="4">
        <f>'Enhanced Basket_AUTOLOAD'!H4633</f>
        <v>0</v>
      </c>
      <c r="G4634" s="4">
        <f>'Enhanced Basket_AUTOLOAD'!M4633</f>
        <v>0</v>
      </c>
      <c r="H4634" s="4">
        <f>'Enhanced Basket_AUTOLOAD'!O4633</f>
        <v>0</v>
      </c>
      <c r="I4634" s="4">
        <f>'Enhanced Basket_AUTOLOAD'!P4633</f>
        <v>0</v>
      </c>
      <c r="J4634" s="4">
        <f>'Enhanced Basket_AUTOLOAD'!Q4633</f>
        <v>0</v>
      </c>
      <c r="M4634" s="4" t="e">
        <f>IF(TRIM(CLEAN(I4634))="USCSH0000000","",VLOOKUP(I4634,'EZE Daily_With_BB CODES'!$H$3:$J$4445,3,0))</f>
        <v>#N/A</v>
      </c>
    </row>
    <row r="4635" ht="15" customHeight="1" s="4" customFormat="1">
      <c r="F4635" s="4">
        <f>'Enhanced Basket_AUTOLOAD'!H4634</f>
        <v>0</v>
      </c>
      <c r="G4635" s="4">
        <f>'Enhanced Basket_AUTOLOAD'!M4634</f>
        <v>0</v>
      </c>
      <c r="H4635" s="4">
        <f>'Enhanced Basket_AUTOLOAD'!O4634</f>
        <v>0</v>
      </c>
      <c r="I4635" s="4">
        <f>'Enhanced Basket_AUTOLOAD'!P4634</f>
        <v>0</v>
      </c>
      <c r="J4635" s="4">
        <f>'Enhanced Basket_AUTOLOAD'!Q4634</f>
        <v>0</v>
      </c>
      <c r="M4635" s="4" t="e">
        <f>IF(TRIM(CLEAN(I4635))="USCSH0000000","",VLOOKUP(I4635,'EZE Daily_With_BB CODES'!$H$3:$J$4445,3,0))</f>
        <v>#N/A</v>
      </c>
    </row>
    <row r="4636" ht="15" customHeight="1" s="4" customFormat="1">
      <c r="F4636" s="4">
        <f>'Enhanced Basket_AUTOLOAD'!H4635</f>
        <v>0</v>
      </c>
      <c r="G4636" s="4">
        <f>'Enhanced Basket_AUTOLOAD'!M4635</f>
        <v>0</v>
      </c>
      <c r="H4636" s="4">
        <f>'Enhanced Basket_AUTOLOAD'!O4635</f>
        <v>0</v>
      </c>
      <c r="I4636" s="4">
        <f>'Enhanced Basket_AUTOLOAD'!P4635</f>
        <v>0</v>
      </c>
      <c r="J4636" s="4">
        <f>'Enhanced Basket_AUTOLOAD'!Q4635</f>
        <v>0</v>
      </c>
      <c r="M4636" s="4" t="e">
        <f>IF(TRIM(CLEAN(I4636))="USCSH0000000","",VLOOKUP(I4636,'EZE Daily_With_BB CODES'!$H$3:$J$4445,3,0))</f>
        <v>#N/A</v>
      </c>
    </row>
    <row r="4637" ht="15" customHeight="1" s="4" customFormat="1">
      <c r="F4637" s="4">
        <f>'Enhanced Basket_AUTOLOAD'!H4636</f>
        <v>0</v>
      </c>
      <c r="G4637" s="4">
        <f>'Enhanced Basket_AUTOLOAD'!M4636</f>
        <v>0</v>
      </c>
      <c r="H4637" s="4">
        <f>'Enhanced Basket_AUTOLOAD'!O4636</f>
        <v>0</v>
      </c>
      <c r="I4637" s="4">
        <f>'Enhanced Basket_AUTOLOAD'!P4636</f>
        <v>0</v>
      </c>
      <c r="J4637" s="4">
        <f>'Enhanced Basket_AUTOLOAD'!Q4636</f>
        <v>0</v>
      </c>
      <c r="M4637" s="4" t="e">
        <f>IF(TRIM(CLEAN(I4637))="USCSH0000000","",VLOOKUP(I4637,'EZE Daily_With_BB CODES'!$H$3:$J$4445,3,0))</f>
        <v>#N/A</v>
      </c>
    </row>
    <row r="4638" ht="15" customHeight="1" s="4" customFormat="1">
      <c r="F4638" s="4">
        <f>'Enhanced Basket_AUTOLOAD'!H4637</f>
        <v>0</v>
      </c>
      <c r="G4638" s="4">
        <f>'Enhanced Basket_AUTOLOAD'!M4637</f>
        <v>0</v>
      </c>
      <c r="H4638" s="4">
        <f>'Enhanced Basket_AUTOLOAD'!O4637</f>
        <v>0</v>
      </c>
      <c r="I4638" s="4">
        <f>'Enhanced Basket_AUTOLOAD'!P4637</f>
        <v>0</v>
      </c>
      <c r="J4638" s="4">
        <f>'Enhanced Basket_AUTOLOAD'!Q4637</f>
        <v>0</v>
      </c>
      <c r="M4638" s="4" t="e">
        <f>IF(TRIM(CLEAN(I4638))="USCSH0000000","",VLOOKUP(I4638,'EZE Daily_With_BB CODES'!$H$3:$J$4445,3,0))</f>
        <v>#N/A</v>
      </c>
    </row>
    <row r="4639" ht="15" customHeight="1" s="4" customFormat="1">
      <c r="F4639" s="4">
        <f>'Enhanced Basket_AUTOLOAD'!H4638</f>
        <v>0</v>
      </c>
      <c r="G4639" s="4">
        <f>'Enhanced Basket_AUTOLOAD'!M4638</f>
        <v>0</v>
      </c>
      <c r="H4639" s="4">
        <f>'Enhanced Basket_AUTOLOAD'!O4638</f>
        <v>0</v>
      </c>
      <c r="I4639" s="4">
        <f>'Enhanced Basket_AUTOLOAD'!P4638</f>
        <v>0</v>
      </c>
      <c r="J4639" s="4">
        <f>'Enhanced Basket_AUTOLOAD'!Q4638</f>
        <v>0</v>
      </c>
      <c r="M4639" s="4" t="e">
        <f>IF(TRIM(CLEAN(I4639))="USCSH0000000","",VLOOKUP(I4639,'EZE Daily_With_BB CODES'!$H$3:$J$4445,3,0))</f>
        <v>#N/A</v>
      </c>
    </row>
    <row r="4640" ht="15" customHeight="1" s="4" customFormat="1">
      <c r="F4640" s="4">
        <f>'Enhanced Basket_AUTOLOAD'!H4639</f>
        <v>0</v>
      </c>
      <c r="G4640" s="4">
        <f>'Enhanced Basket_AUTOLOAD'!M4639</f>
        <v>0</v>
      </c>
      <c r="H4640" s="4">
        <f>'Enhanced Basket_AUTOLOAD'!O4639</f>
        <v>0</v>
      </c>
      <c r="I4640" s="4">
        <f>'Enhanced Basket_AUTOLOAD'!P4639</f>
        <v>0</v>
      </c>
      <c r="J4640" s="4">
        <f>'Enhanced Basket_AUTOLOAD'!Q4639</f>
        <v>0</v>
      </c>
      <c r="M4640" s="4" t="e">
        <f>IF(TRIM(CLEAN(I4640))="USCSH0000000","",VLOOKUP(I4640,'EZE Daily_With_BB CODES'!$H$3:$J$4445,3,0))</f>
        <v>#N/A</v>
      </c>
    </row>
    <row r="4641" ht="15" customHeight="1" s="4" customFormat="1">
      <c r="F4641" s="4">
        <f>'Enhanced Basket_AUTOLOAD'!H4640</f>
        <v>0</v>
      </c>
      <c r="G4641" s="4">
        <f>'Enhanced Basket_AUTOLOAD'!M4640</f>
        <v>0</v>
      </c>
      <c r="H4641" s="4">
        <f>'Enhanced Basket_AUTOLOAD'!O4640</f>
        <v>0</v>
      </c>
      <c r="I4641" s="4">
        <f>'Enhanced Basket_AUTOLOAD'!P4640</f>
        <v>0</v>
      </c>
      <c r="J4641" s="4">
        <f>'Enhanced Basket_AUTOLOAD'!Q4640</f>
        <v>0</v>
      </c>
      <c r="M4641" s="4" t="e">
        <f>IF(TRIM(CLEAN(I4641))="USCSH0000000","",VLOOKUP(I4641,'EZE Daily_With_BB CODES'!$H$3:$J$4445,3,0))</f>
        <v>#N/A</v>
      </c>
    </row>
    <row r="4642" ht="15" customHeight="1" s="4" customFormat="1">
      <c r="F4642" s="4">
        <f>'Enhanced Basket_AUTOLOAD'!H4641</f>
        <v>0</v>
      </c>
      <c r="G4642" s="4">
        <f>'Enhanced Basket_AUTOLOAD'!M4641</f>
        <v>0</v>
      </c>
      <c r="H4642" s="4">
        <f>'Enhanced Basket_AUTOLOAD'!O4641</f>
        <v>0</v>
      </c>
      <c r="I4642" s="4">
        <f>'Enhanced Basket_AUTOLOAD'!P4641</f>
        <v>0</v>
      </c>
      <c r="J4642" s="4">
        <f>'Enhanced Basket_AUTOLOAD'!Q4641</f>
        <v>0</v>
      </c>
      <c r="M4642" s="4" t="e">
        <f>IF(TRIM(CLEAN(I4642))="USCSH0000000","",VLOOKUP(I4642,'EZE Daily_With_BB CODES'!$H$3:$J$4445,3,0))</f>
        <v>#N/A</v>
      </c>
    </row>
    <row r="4643" ht="15" customHeight="1" s="4" customFormat="1">
      <c r="F4643" s="4">
        <f>'Enhanced Basket_AUTOLOAD'!H4642</f>
        <v>0</v>
      </c>
      <c r="G4643" s="4">
        <f>'Enhanced Basket_AUTOLOAD'!M4642</f>
        <v>0</v>
      </c>
      <c r="H4643" s="4">
        <f>'Enhanced Basket_AUTOLOAD'!O4642</f>
        <v>0</v>
      </c>
      <c r="I4643" s="4">
        <f>'Enhanced Basket_AUTOLOAD'!P4642</f>
        <v>0</v>
      </c>
      <c r="J4643" s="4">
        <f>'Enhanced Basket_AUTOLOAD'!Q4642</f>
        <v>0</v>
      </c>
      <c r="M4643" s="4" t="e">
        <f>IF(TRIM(CLEAN(I4643))="USCSH0000000","",VLOOKUP(I4643,'EZE Daily_With_BB CODES'!$H$3:$J$4445,3,0))</f>
        <v>#N/A</v>
      </c>
    </row>
    <row r="4644" ht="15" customHeight="1" s="4" customFormat="1">
      <c r="F4644" s="4">
        <f>'Enhanced Basket_AUTOLOAD'!H4643</f>
        <v>0</v>
      </c>
      <c r="G4644" s="4">
        <f>'Enhanced Basket_AUTOLOAD'!M4643</f>
        <v>0</v>
      </c>
      <c r="H4644" s="4">
        <f>'Enhanced Basket_AUTOLOAD'!O4643</f>
        <v>0</v>
      </c>
      <c r="I4644" s="4">
        <f>'Enhanced Basket_AUTOLOAD'!P4643</f>
        <v>0</v>
      </c>
      <c r="J4644" s="4">
        <f>'Enhanced Basket_AUTOLOAD'!Q4643</f>
        <v>0</v>
      </c>
      <c r="M4644" s="4" t="e">
        <f>IF(TRIM(CLEAN(I4644))="USCSH0000000","",VLOOKUP(I4644,'EZE Daily_With_BB CODES'!$H$3:$J$4445,3,0))</f>
        <v>#N/A</v>
      </c>
    </row>
    <row r="4645" ht="15" customHeight="1" s="4" customFormat="1">
      <c r="F4645" s="4">
        <f>'Enhanced Basket_AUTOLOAD'!H4644</f>
        <v>0</v>
      </c>
      <c r="G4645" s="4">
        <f>'Enhanced Basket_AUTOLOAD'!M4644</f>
        <v>0</v>
      </c>
      <c r="H4645" s="4">
        <f>'Enhanced Basket_AUTOLOAD'!O4644</f>
        <v>0</v>
      </c>
      <c r="I4645" s="4">
        <f>'Enhanced Basket_AUTOLOAD'!P4644</f>
        <v>0</v>
      </c>
      <c r="J4645" s="4">
        <f>'Enhanced Basket_AUTOLOAD'!Q4644</f>
        <v>0</v>
      </c>
      <c r="M4645" s="4" t="e">
        <f>IF(TRIM(CLEAN(I4645))="USCSH0000000","",VLOOKUP(I4645,'EZE Daily_With_BB CODES'!$H$3:$J$4445,3,0))</f>
        <v>#N/A</v>
      </c>
    </row>
    <row r="4646" ht="15" customHeight="1" s="4" customFormat="1">
      <c r="F4646" s="4">
        <f>'Enhanced Basket_AUTOLOAD'!H4645</f>
        <v>0</v>
      </c>
      <c r="G4646" s="4">
        <f>'Enhanced Basket_AUTOLOAD'!M4645</f>
        <v>0</v>
      </c>
      <c r="H4646" s="4">
        <f>'Enhanced Basket_AUTOLOAD'!O4645</f>
        <v>0</v>
      </c>
      <c r="I4646" s="4">
        <f>'Enhanced Basket_AUTOLOAD'!P4645</f>
        <v>0</v>
      </c>
      <c r="J4646" s="4">
        <f>'Enhanced Basket_AUTOLOAD'!Q4645</f>
        <v>0</v>
      </c>
      <c r="M4646" s="4" t="e">
        <f>IF(TRIM(CLEAN(I4646))="USCSH0000000","",VLOOKUP(I4646,'EZE Daily_With_BB CODES'!$H$3:$J$4445,3,0))</f>
        <v>#N/A</v>
      </c>
    </row>
    <row r="4647" ht="15" customHeight="1" s="4" customFormat="1">
      <c r="F4647" s="4">
        <f>'Enhanced Basket_AUTOLOAD'!H4646</f>
        <v>0</v>
      </c>
      <c r="G4647" s="4">
        <f>'Enhanced Basket_AUTOLOAD'!M4646</f>
        <v>0</v>
      </c>
      <c r="H4647" s="4">
        <f>'Enhanced Basket_AUTOLOAD'!O4646</f>
        <v>0</v>
      </c>
      <c r="I4647" s="4">
        <f>'Enhanced Basket_AUTOLOAD'!P4646</f>
        <v>0</v>
      </c>
      <c r="J4647" s="4">
        <f>'Enhanced Basket_AUTOLOAD'!Q4646</f>
        <v>0</v>
      </c>
      <c r="M4647" s="4" t="e">
        <f>IF(TRIM(CLEAN(I4647))="USCSH0000000","",VLOOKUP(I4647,'EZE Daily_With_BB CODES'!$H$3:$J$4445,3,0))</f>
        <v>#N/A</v>
      </c>
    </row>
    <row r="4648" ht="15" customHeight="1" s="4" customFormat="1">
      <c r="F4648" s="4">
        <f>'Enhanced Basket_AUTOLOAD'!H4647</f>
        <v>0</v>
      </c>
      <c r="G4648" s="4">
        <f>'Enhanced Basket_AUTOLOAD'!M4647</f>
        <v>0</v>
      </c>
      <c r="H4648" s="4">
        <f>'Enhanced Basket_AUTOLOAD'!O4647</f>
        <v>0</v>
      </c>
      <c r="I4648" s="4">
        <f>'Enhanced Basket_AUTOLOAD'!P4647</f>
        <v>0</v>
      </c>
      <c r="J4648" s="4">
        <f>'Enhanced Basket_AUTOLOAD'!Q4647</f>
        <v>0</v>
      </c>
      <c r="M4648" s="4" t="e">
        <f>IF(TRIM(CLEAN(I4648))="USCSH0000000","",VLOOKUP(I4648,'EZE Daily_With_BB CODES'!$H$3:$J$4445,3,0))</f>
        <v>#N/A</v>
      </c>
    </row>
    <row r="4649" ht="15" customHeight="1" s="4" customFormat="1">
      <c r="F4649" s="4">
        <f>'Enhanced Basket_AUTOLOAD'!H4648</f>
        <v>0</v>
      </c>
      <c r="G4649" s="4">
        <f>'Enhanced Basket_AUTOLOAD'!M4648</f>
        <v>0</v>
      </c>
      <c r="H4649" s="4">
        <f>'Enhanced Basket_AUTOLOAD'!O4648</f>
        <v>0</v>
      </c>
      <c r="I4649" s="4">
        <f>'Enhanced Basket_AUTOLOAD'!P4648</f>
        <v>0</v>
      </c>
      <c r="J4649" s="4">
        <f>'Enhanced Basket_AUTOLOAD'!Q4648</f>
        <v>0</v>
      </c>
      <c r="M4649" s="4" t="e">
        <f>IF(TRIM(CLEAN(I4649))="USCSH0000000","",VLOOKUP(I4649,'EZE Daily_With_BB CODES'!$H$3:$J$4445,3,0))</f>
        <v>#N/A</v>
      </c>
    </row>
    <row r="4650" ht="15" customHeight="1" s="4" customFormat="1">
      <c r="F4650" s="4">
        <f>'Enhanced Basket_AUTOLOAD'!H4649</f>
        <v>0</v>
      </c>
      <c r="G4650" s="4">
        <f>'Enhanced Basket_AUTOLOAD'!M4649</f>
        <v>0</v>
      </c>
      <c r="H4650" s="4">
        <f>'Enhanced Basket_AUTOLOAD'!O4649</f>
        <v>0</v>
      </c>
      <c r="I4650" s="4">
        <f>'Enhanced Basket_AUTOLOAD'!P4649</f>
        <v>0</v>
      </c>
      <c r="J4650" s="4">
        <f>'Enhanced Basket_AUTOLOAD'!Q4649</f>
        <v>0</v>
      </c>
      <c r="M4650" s="4" t="e">
        <f>IF(TRIM(CLEAN(I4650))="USCSH0000000","",VLOOKUP(I4650,'EZE Daily_With_BB CODES'!$H$3:$J$4445,3,0))</f>
        <v>#N/A</v>
      </c>
    </row>
    <row r="4651" ht="15" customHeight="1" s="4" customFormat="1">
      <c r="F4651" s="4">
        <f>'Enhanced Basket_AUTOLOAD'!H4650</f>
        <v>0</v>
      </c>
      <c r="G4651" s="4">
        <f>'Enhanced Basket_AUTOLOAD'!M4650</f>
        <v>0</v>
      </c>
      <c r="H4651" s="4">
        <f>'Enhanced Basket_AUTOLOAD'!O4650</f>
        <v>0</v>
      </c>
      <c r="I4651" s="4">
        <f>'Enhanced Basket_AUTOLOAD'!P4650</f>
        <v>0</v>
      </c>
      <c r="J4651" s="4">
        <f>'Enhanced Basket_AUTOLOAD'!Q4650</f>
        <v>0</v>
      </c>
      <c r="M4651" s="4" t="e">
        <f>IF(TRIM(CLEAN(I4651))="USCSH0000000","",VLOOKUP(I4651,'EZE Daily_With_BB CODES'!$H$3:$J$4445,3,0))</f>
        <v>#N/A</v>
      </c>
    </row>
    <row r="4652" ht="15" customHeight="1" s="4" customFormat="1">
      <c r="F4652" s="4">
        <f>'Enhanced Basket_AUTOLOAD'!H4651</f>
        <v>0</v>
      </c>
      <c r="G4652" s="4">
        <f>'Enhanced Basket_AUTOLOAD'!M4651</f>
        <v>0</v>
      </c>
      <c r="H4652" s="4">
        <f>'Enhanced Basket_AUTOLOAD'!O4651</f>
        <v>0</v>
      </c>
      <c r="I4652" s="4">
        <f>'Enhanced Basket_AUTOLOAD'!P4651</f>
        <v>0</v>
      </c>
      <c r="J4652" s="4">
        <f>'Enhanced Basket_AUTOLOAD'!Q4651</f>
        <v>0</v>
      </c>
      <c r="M4652" s="4" t="e">
        <f>IF(TRIM(CLEAN(I4652))="USCSH0000000","",VLOOKUP(I4652,'EZE Daily_With_BB CODES'!$H$3:$J$4445,3,0))</f>
        <v>#N/A</v>
      </c>
    </row>
    <row r="4653" ht="15" customHeight="1" s="4" customFormat="1">
      <c r="F4653" s="4">
        <f>'Enhanced Basket_AUTOLOAD'!H4652</f>
        <v>0</v>
      </c>
      <c r="G4653" s="4">
        <f>'Enhanced Basket_AUTOLOAD'!M4652</f>
        <v>0</v>
      </c>
      <c r="H4653" s="4">
        <f>'Enhanced Basket_AUTOLOAD'!O4652</f>
        <v>0</v>
      </c>
      <c r="I4653" s="4">
        <f>'Enhanced Basket_AUTOLOAD'!P4652</f>
        <v>0</v>
      </c>
      <c r="J4653" s="4">
        <f>'Enhanced Basket_AUTOLOAD'!Q4652</f>
        <v>0</v>
      </c>
      <c r="M4653" s="4" t="e">
        <f>IF(TRIM(CLEAN(I4653))="USCSH0000000","",VLOOKUP(I4653,'EZE Daily_With_BB CODES'!$H$3:$J$4445,3,0))</f>
        <v>#N/A</v>
      </c>
    </row>
    <row r="4654" ht="15" customHeight="1" s="4" customFormat="1">
      <c r="F4654" s="4">
        <f>'Enhanced Basket_AUTOLOAD'!H4653</f>
        <v>0</v>
      </c>
      <c r="G4654" s="4">
        <f>'Enhanced Basket_AUTOLOAD'!M4653</f>
        <v>0</v>
      </c>
      <c r="H4654" s="4">
        <f>'Enhanced Basket_AUTOLOAD'!O4653</f>
        <v>0</v>
      </c>
      <c r="I4654" s="4">
        <f>'Enhanced Basket_AUTOLOAD'!P4653</f>
        <v>0</v>
      </c>
      <c r="J4654" s="4">
        <f>'Enhanced Basket_AUTOLOAD'!Q4653</f>
        <v>0</v>
      </c>
      <c r="M4654" s="4" t="e">
        <f>IF(TRIM(CLEAN(I4654))="USCSH0000000","",VLOOKUP(I4654,'EZE Daily_With_BB CODES'!$H$3:$J$4445,3,0))</f>
        <v>#N/A</v>
      </c>
    </row>
    <row r="4655" ht="15" customHeight="1" s="4" customFormat="1">
      <c r="F4655" s="4">
        <f>'Enhanced Basket_AUTOLOAD'!H4654</f>
        <v>0</v>
      </c>
      <c r="G4655" s="4">
        <f>'Enhanced Basket_AUTOLOAD'!M4654</f>
        <v>0</v>
      </c>
      <c r="H4655" s="4">
        <f>'Enhanced Basket_AUTOLOAD'!O4654</f>
        <v>0</v>
      </c>
      <c r="I4655" s="4">
        <f>'Enhanced Basket_AUTOLOAD'!P4654</f>
        <v>0</v>
      </c>
      <c r="J4655" s="4">
        <f>'Enhanced Basket_AUTOLOAD'!Q4654</f>
        <v>0</v>
      </c>
      <c r="M4655" s="4" t="e">
        <f>IF(TRIM(CLEAN(I4655))="USCSH0000000","",VLOOKUP(I4655,'EZE Daily_With_BB CODES'!$H$3:$J$4445,3,0))</f>
        <v>#N/A</v>
      </c>
    </row>
    <row r="4656" ht="15" customHeight="1" s="4" customFormat="1">
      <c r="F4656" s="4">
        <f>'Enhanced Basket_AUTOLOAD'!H4655</f>
        <v>0</v>
      </c>
      <c r="G4656" s="4">
        <f>'Enhanced Basket_AUTOLOAD'!M4655</f>
        <v>0</v>
      </c>
      <c r="H4656" s="4">
        <f>'Enhanced Basket_AUTOLOAD'!O4655</f>
        <v>0</v>
      </c>
      <c r="I4656" s="4">
        <f>'Enhanced Basket_AUTOLOAD'!P4655</f>
        <v>0</v>
      </c>
      <c r="J4656" s="4">
        <f>'Enhanced Basket_AUTOLOAD'!Q4655</f>
        <v>0</v>
      </c>
      <c r="M4656" s="4" t="e">
        <f>IF(TRIM(CLEAN(I4656))="USCSH0000000","",VLOOKUP(I4656,'EZE Daily_With_BB CODES'!$H$3:$J$4445,3,0))</f>
        <v>#N/A</v>
      </c>
    </row>
    <row r="4657" ht="15" customHeight="1" s="4" customFormat="1">
      <c r="F4657" s="4">
        <f>'Enhanced Basket_AUTOLOAD'!H4656</f>
        <v>0</v>
      </c>
      <c r="G4657" s="4">
        <f>'Enhanced Basket_AUTOLOAD'!M4656</f>
        <v>0</v>
      </c>
      <c r="H4657" s="4">
        <f>'Enhanced Basket_AUTOLOAD'!O4656</f>
        <v>0</v>
      </c>
      <c r="I4657" s="4">
        <f>'Enhanced Basket_AUTOLOAD'!P4656</f>
        <v>0</v>
      </c>
      <c r="J4657" s="4">
        <f>'Enhanced Basket_AUTOLOAD'!Q4656</f>
        <v>0</v>
      </c>
      <c r="M4657" s="4" t="e">
        <f>IF(TRIM(CLEAN(I4657))="USCSH0000000","",VLOOKUP(I4657,'EZE Daily_With_BB CODES'!$H$3:$J$4445,3,0))</f>
        <v>#N/A</v>
      </c>
    </row>
    <row r="4658" ht="15" customHeight="1" s="4" customFormat="1">
      <c r="F4658" s="4">
        <f>'Enhanced Basket_AUTOLOAD'!H4657</f>
        <v>0</v>
      </c>
      <c r="G4658" s="4">
        <f>'Enhanced Basket_AUTOLOAD'!M4657</f>
        <v>0</v>
      </c>
      <c r="H4658" s="4">
        <f>'Enhanced Basket_AUTOLOAD'!O4657</f>
        <v>0</v>
      </c>
      <c r="I4658" s="4">
        <f>'Enhanced Basket_AUTOLOAD'!P4657</f>
        <v>0</v>
      </c>
      <c r="J4658" s="4">
        <f>'Enhanced Basket_AUTOLOAD'!Q4657</f>
        <v>0</v>
      </c>
      <c r="M4658" s="4" t="e">
        <f>IF(TRIM(CLEAN(I4658))="USCSH0000000","",VLOOKUP(I4658,'EZE Daily_With_BB CODES'!$H$3:$J$4445,3,0))</f>
        <v>#N/A</v>
      </c>
    </row>
    <row r="4659" ht="15" customHeight="1" s="4" customFormat="1">
      <c r="F4659" s="4">
        <f>'Enhanced Basket_AUTOLOAD'!H4658</f>
        <v>0</v>
      </c>
      <c r="G4659" s="4">
        <f>'Enhanced Basket_AUTOLOAD'!M4658</f>
        <v>0</v>
      </c>
      <c r="H4659" s="4">
        <f>'Enhanced Basket_AUTOLOAD'!O4658</f>
        <v>0</v>
      </c>
      <c r="I4659" s="4">
        <f>'Enhanced Basket_AUTOLOAD'!P4658</f>
        <v>0</v>
      </c>
      <c r="J4659" s="4">
        <f>'Enhanced Basket_AUTOLOAD'!Q4658</f>
        <v>0</v>
      </c>
      <c r="M4659" s="4" t="e">
        <f>IF(TRIM(CLEAN(I4659))="USCSH0000000","",VLOOKUP(I4659,'EZE Daily_With_BB CODES'!$H$3:$J$4445,3,0))</f>
        <v>#N/A</v>
      </c>
    </row>
    <row r="4660" ht="15" customHeight="1" s="4" customFormat="1">
      <c r="F4660" s="4">
        <f>'Enhanced Basket_AUTOLOAD'!H4659</f>
        <v>0</v>
      </c>
      <c r="G4660" s="4">
        <f>'Enhanced Basket_AUTOLOAD'!M4659</f>
        <v>0</v>
      </c>
      <c r="H4660" s="4">
        <f>'Enhanced Basket_AUTOLOAD'!O4659</f>
        <v>0</v>
      </c>
      <c r="I4660" s="4">
        <f>'Enhanced Basket_AUTOLOAD'!P4659</f>
        <v>0</v>
      </c>
      <c r="J4660" s="4">
        <f>'Enhanced Basket_AUTOLOAD'!Q4659</f>
        <v>0</v>
      </c>
      <c r="M4660" s="4" t="e">
        <f>IF(TRIM(CLEAN(I4660))="USCSH0000000","",VLOOKUP(I4660,'EZE Daily_With_BB CODES'!$H$3:$J$4445,3,0))</f>
        <v>#N/A</v>
      </c>
    </row>
    <row r="4661" ht="15" customHeight="1" s="4" customFormat="1">
      <c r="F4661" s="4">
        <f>'Enhanced Basket_AUTOLOAD'!H4660</f>
        <v>0</v>
      </c>
      <c r="G4661" s="4">
        <f>'Enhanced Basket_AUTOLOAD'!M4660</f>
        <v>0</v>
      </c>
      <c r="H4661" s="4">
        <f>'Enhanced Basket_AUTOLOAD'!O4660</f>
        <v>0</v>
      </c>
      <c r="I4661" s="4">
        <f>'Enhanced Basket_AUTOLOAD'!P4660</f>
        <v>0</v>
      </c>
      <c r="J4661" s="4">
        <f>'Enhanced Basket_AUTOLOAD'!Q4660</f>
        <v>0</v>
      </c>
      <c r="M4661" s="4" t="e">
        <f>IF(TRIM(CLEAN(I4661))="USCSH0000000","",VLOOKUP(I4661,'EZE Daily_With_BB CODES'!$H$3:$J$4445,3,0))</f>
        <v>#N/A</v>
      </c>
    </row>
    <row r="4662" ht="15" customHeight="1" s="4" customFormat="1">
      <c r="F4662" s="4">
        <f>'Enhanced Basket_AUTOLOAD'!H4661</f>
        <v>0</v>
      </c>
      <c r="G4662" s="4">
        <f>'Enhanced Basket_AUTOLOAD'!M4661</f>
        <v>0</v>
      </c>
      <c r="H4662" s="4">
        <f>'Enhanced Basket_AUTOLOAD'!O4661</f>
        <v>0</v>
      </c>
      <c r="I4662" s="4">
        <f>'Enhanced Basket_AUTOLOAD'!P4661</f>
        <v>0</v>
      </c>
      <c r="J4662" s="4">
        <f>'Enhanced Basket_AUTOLOAD'!Q4661</f>
        <v>0</v>
      </c>
      <c r="M4662" s="4" t="e">
        <f>IF(TRIM(CLEAN(I4662))="USCSH0000000","",VLOOKUP(I4662,'EZE Daily_With_BB CODES'!$H$3:$J$4445,3,0))</f>
        <v>#N/A</v>
      </c>
    </row>
    <row r="4663" ht="15" customHeight="1" s="4" customFormat="1">
      <c r="F4663" s="4">
        <f>'Enhanced Basket_AUTOLOAD'!H4662</f>
        <v>0</v>
      </c>
      <c r="G4663" s="4">
        <f>'Enhanced Basket_AUTOLOAD'!M4662</f>
        <v>0</v>
      </c>
      <c r="H4663" s="4">
        <f>'Enhanced Basket_AUTOLOAD'!O4662</f>
        <v>0</v>
      </c>
      <c r="I4663" s="4">
        <f>'Enhanced Basket_AUTOLOAD'!P4662</f>
        <v>0</v>
      </c>
      <c r="J4663" s="4">
        <f>'Enhanced Basket_AUTOLOAD'!Q4662</f>
        <v>0</v>
      </c>
      <c r="M4663" s="4" t="e">
        <f>IF(TRIM(CLEAN(I4663))="USCSH0000000","",VLOOKUP(I4663,'EZE Daily_With_BB CODES'!$H$3:$J$4445,3,0))</f>
        <v>#N/A</v>
      </c>
    </row>
    <row r="4664" ht="15" customHeight="1" s="4" customFormat="1">
      <c r="F4664" s="4">
        <f>'Enhanced Basket_AUTOLOAD'!H4663</f>
        <v>0</v>
      </c>
      <c r="G4664" s="4">
        <f>'Enhanced Basket_AUTOLOAD'!M4663</f>
        <v>0</v>
      </c>
      <c r="H4664" s="4">
        <f>'Enhanced Basket_AUTOLOAD'!O4663</f>
        <v>0</v>
      </c>
      <c r="I4664" s="4">
        <f>'Enhanced Basket_AUTOLOAD'!P4663</f>
        <v>0</v>
      </c>
      <c r="J4664" s="4">
        <f>'Enhanced Basket_AUTOLOAD'!Q4663</f>
        <v>0</v>
      </c>
      <c r="M4664" s="4" t="e">
        <f>IF(TRIM(CLEAN(I4664))="USCSH0000000","",VLOOKUP(I4664,'EZE Daily_With_BB CODES'!$H$3:$J$4445,3,0))</f>
        <v>#N/A</v>
      </c>
    </row>
    <row r="4665" ht="15" customHeight="1" s="4" customFormat="1">
      <c r="F4665" s="4">
        <f>'Enhanced Basket_AUTOLOAD'!H4664</f>
        <v>0</v>
      </c>
      <c r="G4665" s="4">
        <f>'Enhanced Basket_AUTOLOAD'!M4664</f>
        <v>0</v>
      </c>
      <c r="H4665" s="4">
        <f>'Enhanced Basket_AUTOLOAD'!O4664</f>
        <v>0</v>
      </c>
      <c r="I4665" s="4">
        <f>'Enhanced Basket_AUTOLOAD'!P4664</f>
        <v>0</v>
      </c>
      <c r="J4665" s="4">
        <f>'Enhanced Basket_AUTOLOAD'!Q4664</f>
        <v>0</v>
      </c>
      <c r="M4665" s="4" t="e">
        <f>IF(TRIM(CLEAN(I4665))="USCSH0000000","",VLOOKUP(I4665,'EZE Daily_With_BB CODES'!$H$3:$J$4445,3,0))</f>
        <v>#N/A</v>
      </c>
    </row>
    <row r="4666" ht="15" customHeight="1" s="4" customFormat="1">
      <c r="F4666" s="4">
        <f>'Enhanced Basket_AUTOLOAD'!H4665</f>
        <v>0</v>
      </c>
      <c r="G4666" s="4">
        <f>'Enhanced Basket_AUTOLOAD'!M4665</f>
        <v>0</v>
      </c>
      <c r="H4666" s="4">
        <f>'Enhanced Basket_AUTOLOAD'!O4665</f>
        <v>0</v>
      </c>
      <c r="I4666" s="4">
        <f>'Enhanced Basket_AUTOLOAD'!P4665</f>
        <v>0</v>
      </c>
      <c r="J4666" s="4">
        <f>'Enhanced Basket_AUTOLOAD'!Q4665</f>
        <v>0</v>
      </c>
      <c r="M4666" s="4" t="e">
        <f>IF(TRIM(CLEAN(I4666))="USCSH0000000","",VLOOKUP(I4666,'EZE Daily_With_BB CODES'!$H$3:$J$4445,3,0))</f>
        <v>#N/A</v>
      </c>
    </row>
    <row r="4667" ht="15" customHeight="1" s="4" customFormat="1">
      <c r="F4667" s="4">
        <f>'Enhanced Basket_AUTOLOAD'!H4666</f>
        <v>0</v>
      </c>
      <c r="G4667" s="4">
        <f>'Enhanced Basket_AUTOLOAD'!M4666</f>
        <v>0</v>
      </c>
      <c r="H4667" s="4">
        <f>'Enhanced Basket_AUTOLOAD'!O4666</f>
        <v>0</v>
      </c>
      <c r="I4667" s="4">
        <f>'Enhanced Basket_AUTOLOAD'!P4666</f>
        <v>0</v>
      </c>
      <c r="J4667" s="4">
        <f>'Enhanced Basket_AUTOLOAD'!Q4666</f>
        <v>0</v>
      </c>
      <c r="M4667" s="4" t="e">
        <f>IF(TRIM(CLEAN(I4667))="USCSH0000000","",VLOOKUP(I4667,'EZE Daily_With_BB CODES'!$H$3:$J$4445,3,0))</f>
        <v>#N/A</v>
      </c>
    </row>
    <row r="4668" ht="15" customHeight="1" s="4" customFormat="1">
      <c r="F4668" s="4">
        <f>'Enhanced Basket_AUTOLOAD'!H4667</f>
        <v>0</v>
      </c>
      <c r="G4668" s="4">
        <f>'Enhanced Basket_AUTOLOAD'!M4667</f>
        <v>0</v>
      </c>
      <c r="H4668" s="4">
        <f>'Enhanced Basket_AUTOLOAD'!O4667</f>
        <v>0</v>
      </c>
      <c r="I4668" s="4">
        <f>'Enhanced Basket_AUTOLOAD'!P4667</f>
        <v>0</v>
      </c>
      <c r="J4668" s="4">
        <f>'Enhanced Basket_AUTOLOAD'!Q4667</f>
        <v>0</v>
      </c>
      <c r="M4668" s="4" t="e">
        <f>IF(TRIM(CLEAN(I4668))="USCSH0000000","",VLOOKUP(I4668,'EZE Daily_With_BB CODES'!$H$3:$J$4445,3,0))</f>
        <v>#N/A</v>
      </c>
    </row>
    <row r="4669" ht="15" customHeight="1" s="4" customFormat="1">
      <c r="F4669" s="4">
        <f>'Enhanced Basket_AUTOLOAD'!H4668</f>
        <v>0</v>
      </c>
      <c r="G4669" s="4">
        <f>'Enhanced Basket_AUTOLOAD'!M4668</f>
        <v>0</v>
      </c>
      <c r="H4669" s="4">
        <f>'Enhanced Basket_AUTOLOAD'!O4668</f>
        <v>0</v>
      </c>
      <c r="I4669" s="4">
        <f>'Enhanced Basket_AUTOLOAD'!P4668</f>
        <v>0</v>
      </c>
      <c r="J4669" s="4">
        <f>'Enhanced Basket_AUTOLOAD'!Q4668</f>
        <v>0</v>
      </c>
      <c r="M4669" s="4" t="e">
        <f>IF(TRIM(CLEAN(I4669))="USCSH0000000","",VLOOKUP(I4669,'EZE Daily_With_BB CODES'!$H$3:$J$4445,3,0))</f>
        <v>#N/A</v>
      </c>
    </row>
    <row r="4670" ht="15" customHeight="1" s="4" customFormat="1">
      <c r="F4670" s="4">
        <f>'Enhanced Basket_AUTOLOAD'!H4669</f>
        <v>0</v>
      </c>
      <c r="G4670" s="4">
        <f>'Enhanced Basket_AUTOLOAD'!M4669</f>
        <v>0</v>
      </c>
      <c r="H4670" s="4">
        <f>'Enhanced Basket_AUTOLOAD'!O4669</f>
        <v>0</v>
      </c>
      <c r="I4670" s="4">
        <f>'Enhanced Basket_AUTOLOAD'!P4669</f>
        <v>0</v>
      </c>
      <c r="J4670" s="4">
        <f>'Enhanced Basket_AUTOLOAD'!Q4669</f>
        <v>0</v>
      </c>
      <c r="M4670" s="4" t="e">
        <f>IF(TRIM(CLEAN(I4670))="USCSH0000000","",VLOOKUP(I4670,'EZE Daily_With_BB CODES'!$H$3:$J$4445,3,0))</f>
        <v>#N/A</v>
      </c>
    </row>
    <row r="4671" ht="15" customHeight="1" s="4" customFormat="1">
      <c r="F4671" s="4">
        <f>'Enhanced Basket_AUTOLOAD'!H4670</f>
        <v>0</v>
      </c>
      <c r="G4671" s="4">
        <f>'Enhanced Basket_AUTOLOAD'!M4670</f>
        <v>0</v>
      </c>
      <c r="H4671" s="4">
        <f>'Enhanced Basket_AUTOLOAD'!O4670</f>
        <v>0</v>
      </c>
      <c r="I4671" s="4">
        <f>'Enhanced Basket_AUTOLOAD'!P4670</f>
        <v>0</v>
      </c>
      <c r="J4671" s="4">
        <f>'Enhanced Basket_AUTOLOAD'!Q4670</f>
        <v>0</v>
      </c>
      <c r="M4671" s="4" t="e">
        <f>IF(TRIM(CLEAN(I4671))="USCSH0000000","",VLOOKUP(I4671,'EZE Daily_With_BB CODES'!$H$3:$J$4445,3,0))</f>
        <v>#N/A</v>
      </c>
    </row>
    <row r="4672" ht="15" customHeight="1" s="4" customFormat="1">
      <c r="F4672" s="4">
        <f>'Enhanced Basket_AUTOLOAD'!H4671</f>
        <v>0</v>
      </c>
      <c r="G4672" s="4">
        <f>'Enhanced Basket_AUTOLOAD'!M4671</f>
        <v>0</v>
      </c>
      <c r="H4672" s="4">
        <f>'Enhanced Basket_AUTOLOAD'!O4671</f>
        <v>0</v>
      </c>
      <c r="I4672" s="4">
        <f>'Enhanced Basket_AUTOLOAD'!P4671</f>
        <v>0</v>
      </c>
      <c r="J4672" s="4">
        <f>'Enhanced Basket_AUTOLOAD'!Q4671</f>
        <v>0</v>
      </c>
      <c r="M4672" s="4" t="e">
        <f>IF(TRIM(CLEAN(I4672))="USCSH0000000","",VLOOKUP(I4672,'EZE Daily_With_BB CODES'!$H$3:$J$4445,3,0))</f>
        <v>#N/A</v>
      </c>
    </row>
    <row r="4673" ht="15" customHeight="1" s="4" customFormat="1">
      <c r="F4673" s="4">
        <f>'Enhanced Basket_AUTOLOAD'!H4672</f>
        <v>0</v>
      </c>
      <c r="G4673" s="4">
        <f>'Enhanced Basket_AUTOLOAD'!M4672</f>
        <v>0</v>
      </c>
      <c r="H4673" s="4">
        <f>'Enhanced Basket_AUTOLOAD'!O4672</f>
        <v>0</v>
      </c>
      <c r="I4673" s="4">
        <f>'Enhanced Basket_AUTOLOAD'!P4672</f>
        <v>0</v>
      </c>
      <c r="J4673" s="4">
        <f>'Enhanced Basket_AUTOLOAD'!Q4672</f>
        <v>0</v>
      </c>
      <c r="M4673" s="4" t="e">
        <f>IF(TRIM(CLEAN(I4673))="USCSH0000000","",VLOOKUP(I4673,'EZE Daily_With_BB CODES'!$H$3:$J$4445,3,0))</f>
        <v>#N/A</v>
      </c>
    </row>
    <row r="4674" ht="15" customHeight="1" s="4" customFormat="1">
      <c r="F4674" s="4">
        <f>'Enhanced Basket_AUTOLOAD'!H4673</f>
        <v>0</v>
      </c>
      <c r="G4674" s="4">
        <f>'Enhanced Basket_AUTOLOAD'!M4673</f>
        <v>0</v>
      </c>
      <c r="H4674" s="4">
        <f>'Enhanced Basket_AUTOLOAD'!O4673</f>
        <v>0</v>
      </c>
      <c r="I4674" s="4">
        <f>'Enhanced Basket_AUTOLOAD'!P4673</f>
        <v>0</v>
      </c>
      <c r="J4674" s="4">
        <f>'Enhanced Basket_AUTOLOAD'!Q4673</f>
        <v>0</v>
      </c>
      <c r="M4674" s="4" t="e">
        <f>IF(TRIM(CLEAN(I4674))="USCSH0000000","",VLOOKUP(I4674,'EZE Daily_With_BB CODES'!$H$3:$J$4445,3,0))</f>
        <v>#N/A</v>
      </c>
    </row>
    <row r="4675" ht="15" customHeight="1" s="4" customFormat="1">
      <c r="F4675" s="4">
        <f>'Enhanced Basket_AUTOLOAD'!H4674</f>
        <v>0</v>
      </c>
      <c r="G4675" s="4">
        <f>'Enhanced Basket_AUTOLOAD'!M4674</f>
        <v>0</v>
      </c>
      <c r="H4675" s="4">
        <f>'Enhanced Basket_AUTOLOAD'!O4674</f>
        <v>0</v>
      </c>
      <c r="I4675" s="4">
        <f>'Enhanced Basket_AUTOLOAD'!P4674</f>
        <v>0</v>
      </c>
      <c r="J4675" s="4">
        <f>'Enhanced Basket_AUTOLOAD'!Q4674</f>
        <v>0</v>
      </c>
      <c r="M4675" s="4" t="e">
        <f>IF(TRIM(CLEAN(I4675))="USCSH0000000","",VLOOKUP(I4675,'EZE Daily_With_BB CODES'!$H$3:$J$4445,3,0))</f>
        <v>#N/A</v>
      </c>
    </row>
    <row r="4676" ht="15" customHeight="1" s="4" customFormat="1">
      <c r="F4676" s="4">
        <f>'Enhanced Basket_AUTOLOAD'!H4675</f>
        <v>0</v>
      </c>
      <c r="G4676" s="4">
        <f>'Enhanced Basket_AUTOLOAD'!M4675</f>
        <v>0</v>
      </c>
      <c r="H4676" s="4">
        <f>'Enhanced Basket_AUTOLOAD'!O4675</f>
        <v>0</v>
      </c>
      <c r="I4676" s="4">
        <f>'Enhanced Basket_AUTOLOAD'!P4675</f>
        <v>0</v>
      </c>
      <c r="J4676" s="4">
        <f>'Enhanced Basket_AUTOLOAD'!Q4675</f>
        <v>0</v>
      </c>
      <c r="M4676" s="4" t="e">
        <f>IF(TRIM(CLEAN(I4676))="USCSH0000000","",VLOOKUP(I4676,'EZE Daily_With_BB CODES'!$H$3:$J$4445,3,0))</f>
        <v>#N/A</v>
      </c>
    </row>
    <row r="4677" ht="15" customHeight="1" s="4" customFormat="1">
      <c r="F4677" s="4">
        <f>'Enhanced Basket_AUTOLOAD'!H4676</f>
        <v>0</v>
      </c>
      <c r="G4677" s="4">
        <f>'Enhanced Basket_AUTOLOAD'!M4676</f>
        <v>0</v>
      </c>
      <c r="H4677" s="4">
        <f>'Enhanced Basket_AUTOLOAD'!O4676</f>
        <v>0</v>
      </c>
      <c r="I4677" s="4">
        <f>'Enhanced Basket_AUTOLOAD'!P4676</f>
        <v>0</v>
      </c>
      <c r="J4677" s="4">
        <f>'Enhanced Basket_AUTOLOAD'!Q4676</f>
        <v>0</v>
      </c>
      <c r="M4677" s="4" t="e">
        <f>IF(TRIM(CLEAN(I4677))="USCSH0000000","",VLOOKUP(I4677,'EZE Daily_With_BB CODES'!$H$3:$J$4445,3,0))</f>
        <v>#N/A</v>
      </c>
    </row>
    <row r="4678" ht="15" customHeight="1" s="4" customFormat="1">
      <c r="F4678" s="4">
        <f>'Enhanced Basket_AUTOLOAD'!H4677</f>
        <v>0</v>
      </c>
      <c r="G4678" s="4">
        <f>'Enhanced Basket_AUTOLOAD'!M4677</f>
        <v>0</v>
      </c>
      <c r="H4678" s="4">
        <f>'Enhanced Basket_AUTOLOAD'!O4677</f>
        <v>0</v>
      </c>
      <c r="I4678" s="4">
        <f>'Enhanced Basket_AUTOLOAD'!P4677</f>
        <v>0</v>
      </c>
      <c r="J4678" s="4">
        <f>'Enhanced Basket_AUTOLOAD'!Q4677</f>
        <v>0</v>
      </c>
      <c r="M4678" s="4" t="e">
        <f>IF(TRIM(CLEAN(I4678))="USCSH0000000","",VLOOKUP(I4678,'EZE Daily_With_BB CODES'!$H$3:$J$4445,3,0))</f>
        <v>#N/A</v>
      </c>
    </row>
    <row r="4679" ht="15" customHeight="1" s="4" customFormat="1">
      <c r="F4679" s="4">
        <f>'Enhanced Basket_AUTOLOAD'!H4678</f>
        <v>0</v>
      </c>
      <c r="G4679" s="4">
        <f>'Enhanced Basket_AUTOLOAD'!M4678</f>
        <v>0</v>
      </c>
      <c r="H4679" s="4">
        <f>'Enhanced Basket_AUTOLOAD'!O4678</f>
        <v>0</v>
      </c>
      <c r="I4679" s="4">
        <f>'Enhanced Basket_AUTOLOAD'!P4678</f>
        <v>0</v>
      </c>
      <c r="J4679" s="4">
        <f>'Enhanced Basket_AUTOLOAD'!Q4678</f>
        <v>0</v>
      </c>
      <c r="M4679" s="4" t="e">
        <f>IF(TRIM(CLEAN(I4679))="USCSH0000000","",VLOOKUP(I4679,'EZE Daily_With_BB CODES'!$H$3:$J$4445,3,0))</f>
        <v>#N/A</v>
      </c>
    </row>
    <row r="4680" ht="15" customHeight="1" s="4" customFormat="1">
      <c r="F4680" s="4">
        <f>'Enhanced Basket_AUTOLOAD'!H4679</f>
        <v>0</v>
      </c>
      <c r="G4680" s="4">
        <f>'Enhanced Basket_AUTOLOAD'!M4679</f>
        <v>0</v>
      </c>
      <c r="H4680" s="4">
        <f>'Enhanced Basket_AUTOLOAD'!O4679</f>
        <v>0</v>
      </c>
      <c r="I4680" s="4">
        <f>'Enhanced Basket_AUTOLOAD'!P4679</f>
        <v>0</v>
      </c>
      <c r="J4680" s="4">
        <f>'Enhanced Basket_AUTOLOAD'!Q4679</f>
        <v>0</v>
      </c>
      <c r="M4680" s="4" t="e">
        <f>IF(TRIM(CLEAN(I4680))="USCSH0000000","",VLOOKUP(I4680,'EZE Daily_With_BB CODES'!$H$3:$J$4445,3,0))</f>
        <v>#N/A</v>
      </c>
    </row>
    <row r="4681" ht="15" customHeight="1" s="4" customFormat="1">
      <c r="F4681" s="4">
        <f>'Enhanced Basket_AUTOLOAD'!H4680</f>
        <v>0</v>
      </c>
      <c r="G4681" s="4">
        <f>'Enhanced Basket_AUTOLOAD'!M4680</f>
        <v>0</v>
      </c>
      <c r="H4681" s="4">
        <f>'Enhanced Basket_AUTOLOAD'!O4680</f>
        <v>0</v>
      </c>
      <c r="I4681" s="4">
        <f>'Enhanced Basket_AUTOLOAD'!P4680</f>
        <v>0</v>
      </c>
      <c r="J4681" s="4">
        <f>'Enhanced Basket_AUTOLOAD'!Q4680</f>
        <v>0</v>
      </c>
      <c r="M4681" s="4" t="e">
        <f>IF(TRIM(CLEAN(I4681))="USCSH0000000","",VLOOKUP(I4681,'EZE Daily_With_BB CODES'!$H$3:$J$4445,3,0))</f>
        <v>#N/A</v>
      </c>
    </row>
    <row r="4682" ht="15" customHeight="1" s="4" customFormat="1">
      <c r="F4682" s="4">
        <f>'Enhanced Basket_AUTOLOAD'!H4681</f>
        <v>0</v>
      </c>
      <c r="G4682" s="4">
        <f>'Enhanced Basket_AUTOLOAD'!M4681</f>
        <v>0</v>
      </c>
      <c r="H4682" s="4">
        <f>'Enhanced Basket_AUTOLOAD'!O4681</f>
        <v>0</v>
      </c>
      <c r="I4682" s="4">
        <f>'Enhanced Basket_AUTOLOAD'!P4681</f>
        <v>0</v>
      </c>
      <c r="J4682" s="4">
        <f>'Enhanced Basket_AUTOLOAD'!Q4681</f>
        <v>0</v>
      </c>
      <c r="M4682" s="4" t="e">
        <f>IF(TRIM(CLEAN(I4682))="USCSH0000000","",VLOOKUP(I4682,'EZE Daily_With_BB CODES'!$H$3:$J$4445,3,0))</f>
        <v>#N/A</v>
      </c>
    </row>
    <row r="4683" ht="15" customHeight="1" s="4" customFormat="1">
      <c r="F4683" s="4">
        <f>'Enhanced Basket_AUTOLOAD'!H4682</f>
        <v>0</v>
      </c>
      <c r="G4683" s="4">
        <f>'Enhanced Basket_AUTOLOAD'!M4682</f>
        <v>0</v>
      </c>
      <c r="H4683" s="4">
        <f>'Enhanced Basket_AUTOLOAD'!O4682</f>
        <v>0</v>
      </c>
      <c r="I4683" s="4">
        <f>'Enhanced Basket_AUTOLOAD'!P4682</f>
        <v>0</v>
      </c>
      <c r="J4683" s="4">
        <f>'Enhanced Basket_AUTOLOAD'!Q4682</f>
        <v>0</v>
      </c>
      <c r="M4683" s="4" t="e">
        <f>IF(TRIM(CLEAN(I4683))="USCSH0000000","",VLOOKUP(I4683,'EZE Daily_With_BB CODES'!$H$3:$J$4445,3,0))</f>
        <v>#N/A</v>
      </c>
    </row>
    <row r="4684" ht="15" customHeight="1" s="4" customFormat="1">
      <c r="F4684" s="4">
        <f>'Enhanced Basket_AUTOLOAD'!H4683</f>
        <v>0</v>
      </c>
      <c r="G4684" s="4">
        <f>'Enhanced Basket_AUTOLOAD'!M4683</f>
        <v>0</v>
      </c>
      <c r="H4684" s="4">
        <f>'Enhanced Basket_AUTOLOAD'!O4683</f>
        <v>0</v>
      </c>
      <c r="I4684" s="4">
        <f>'Enhanced Basket_AUTOLOAD'!P4683</f>
        <v>0</v>
      </c>
      <c r="J4684" s="4">
        <f>'Enhanced Basket_AUTOLOAD'!Q4683</f>
        <v>0</v>
      </c>
      <c r="M4684" s="4" t="e">
        <f>IF(TRIM(CLEAN(I4684))="USCSH0000000","",VLOOKUP(I4684,'EZE Daily_With_BB CODES'!$H$3:$J$4445,3,0))</f>
        <v>#N/A</v>
      </c>
    </row>
    <row r="4685" ht="15" customHeight="1" s="4" customFormat="1">
      <c r="F4685" s="4">
        <f>'Enhanced Basket_AUTOLOAD'!H4684</f>
        <v>0</v>
      </c>
      <c r="G4685" s="4">
        <f>'Enhanced Basket_AUTOLOAD'!M4684</f>
        <v>0</v>
      </c>
      <c r="H4685" s="4">
        <f>'Enhanced Basket_AUTOLOAD'!O4684</f>
        <v>0</v>
      </c>
      <c r="I4685" s="4">
        <f>'Enhanced Basket_AUTOLOAD'!P4684</f>
        <v>0</v>
      </c>
      <c r="J4685" s="4">
        <f>'Enhanced Basket_AUTOLOAD'!Q4684</f>
        <v>0</v>
      </c>
      <c r="M4685" s="4" t="e">
        <f>IF(TRIM(CLEAN(I4685))="USCSH0000000","",VLOOKUP(I4685,'EZE Daily_With_BB CODES'!$H$3:$J$4445,3,0))</f>
        <v>#N/A</v>
      </c>
    </row>
    <row r="4686" ht="15" customHeight="1" s="4" customFormat="1">
      <c r="F4686" s="4">
        <f>'Enhanced Basket_AUTOLOAD'!H4685</f>
        <v>0</v>
      </c>
      <c r="G4686" s="4">
        <f>'Enhanced Basket_AUTOLOAD'!M4685</f>
        <v>0</v>
      </c>
      <c r="H4686" s="4">
        <f>'Enhanced Basket_AUTOLOAD'!O4685</f>
        <v>0</v>
      </c>
      <c r="I4686" s="4">
        <f>'Enhanced Basket_AUTOLOAD'!P4685</f>
        <v>0</v>
      </c>
      <c r="J4686" s="4">
        <f>'Enhanced Basket_AUTOLOAD'!Q4685</f>
        <v>0</v>
      </c>
      <c r="M4686" s="4" t="e">
        <f>IF(TRIM(CLEAN(I4686))="USCSH0000000","",VLOOKUP(I4686,'EZE Daily_With_BB CODES'!$H$3:$J$4445,3,0))</f>
        <v>#N/A</v>
      </c>
    </row>
    <row r="4687" ht="15" customHeight="1" s="4" customFormat="1">
      <c r="F4687" s="4">
        <f>'Enhanced Basket_AUTOLOAD'!H4686</f>
        <v>0</v>
      </c>
      <c r="G4687" s="4">
        <f>'Enhanced Basket_AUTOLOAD'!M4686</f>
        <v>0</v>
      </c>
      <c r="H4687" s="4">
        <f>'Enhanced Basket_AUTOLOAD'!O4686</f>
        <v>0</v>
      </c>
      <c r="I4687" s="4">
        <f>'Enhanced Basket_AUTOLOAD'!P4686</f>
        <v>0</v>
      </c>
      <c r="J4687" s="4">
        <f>'Enhanced Basket_AUTOLOAD'!Q4686</f>
        <v>0</v>
      </c>
      <c r="M4687" s="4" t="e">
        <f>IF(TRIM(CLEAN(I4687))="USCSH0000000","",VLOOKUP(I4687,'EZE Daily_With_BB CODES'!$H$3:$J$4445,3,0))</f>
        <v>#N/A</v>
      </c>
    </row>
    <row r="4688" ht="15" customHeight="1" s="4" customFormat="1">
      <c r="F4688" s="4">
        <f>'Enhanced Basket_AUTOLOAD'!H4687</f>
        <v>0</v>
      </c>
      <c r="G4688" s="4">
        <f>'Enhanced Basket_AUTOLOAD'!M4687</f>
        <v>0</v>
      </c>
      <c r="H4688" s="4">
        <f>'Enhanced Basket_AUTOLOAD'!O4687</f>
        <v>0</v>
      </c>
      <c r="I4688" s="4">
        <f>'Enhanced Basket_AUTOLOAD'!P4687</f>
        <v>0</v>
      </c>
      <c r="J4688" s="4">
        <f>'Enhanced Basket_AUTOLOAD'!Q4687</f>
        <v>0</v>
      </c>
      <c r="M4688" s="4" t="e">
        <f>IF(TRIM(CLEAN(I4688))="USCSH0000000","",VLOOKUP(I4688,'EZE Daily_With_BB CODES'!$H$3:$J$4445,3,0))</f>
        <v>#N/A</v>
      </c>
    </row>
    <row r="4689" ht="15" customHeight="1" s="4" customFormat="1">
      <c r="F4689" s="4">
        <f>'Enhanced Basket_AUTOLOAD'!H4688</f>
        <v>0</v>
      </c>
      <c r="G4689" s="4">
        <f>'Enhanced Basket_AUTOLOAD'!M4688</f>
        <v>0</v>
      </c>
      <c r="H4689" s="4">
        <f>'Enhanced Basket_AUTOLOAD'!O4688</f>
        <v>0</v>
      </c>
      <c r="I4689" s="4">
        <f>'Enhanced Basket_AUTOLOAD'!P4688</f>
        <v>0</v>
      </c>
      <c r="J4689" s="4">
        <f>'Enhanced Basket_AUTOLOAD'!Q4688</f>
        <v>0</v>
      </c>
      <c r="M4689" s="4" t="e">
        <f>IF(TRIM(CLEAN(I4689))="USCSH0000000","",VLOOKUP(I4689,'EZE Daily_With_BB CODES'!$H$3:$J$4445,3,0))</f>
        <v>#N/A</v>
      </c>
    </row>
    <row r="4690" ht="15" customHeight="1" s="4" customFormat="1">
      <c r="F4690" s="4">
        <f>'Enhanced Basket_AUTOLOAD'!H4689</f>
        <v>0</v>
      </c>
      <c r="G4690" s="4">
        <f>'Enhanced Basket_AUTOLOAD'!M4689</f>
        <v>0</v>
      </c>
      <c r="H4690" s="4">
        <f>'Enhanced Basket_AUTOLOAD'!O4689</f>
        <v>0</v>
      </c>
      <c r="I4690" s="4">
        <f>'Enhanced Basket_AUTOLOAD'!P4689</f>
        <v>0</v>
      </c>
      <c r="J4690" s="4">
        <f>'Enhanced Basket_AUTOLOAD'!Q4689</f>
        <v>0</v>
      </c>
      <c r="M4690" s="4" t="e">
        <f>IF(TRIM(CLEAN(I4690))="USCSH0000000","",VLOOKUP(I4690,'EZE Daily_With_BB CODES'!$H$3:$J$4445,3,0))</f>
        <v>#N/A</v>
      </c>
    </row>
    <row r="4691" ht="15" customHeight="1" s="4" customFormat="1">
      <c r="F4691" s="4">
        <f>'Enhanced Basket_AUTOLOAD'!H4690</f>
        <v>0</v>
      </c>
      <c r="G4691" s="4">
        <f>'Enhanced Basket_AUTOLOAD'!M4690</f>
        <v>0</v>
      </c>
      <c r="H4691" s="4">
        <f>'Enhanced Basket_AUTOLOAD'!O4690</f>
        <v>0</v>
      </c>
      <c r="I4691" s="4">
        <f>'Enhanced Basket_AUTOLOAD'!P4690</f>
        <v>0</v>
      </c>
      <c r="J4691" s="4">
        <f>'Enhanced Basket_AUTOLOAD'!Q4690</f>
        <v>0</v>
      </c>
      <c r="M4691" s="4" t="e">
        <f>IF(TRIM(CLEAN(I4691))="USCSH0000000","",VLOOKUP(I4691,'EZE Daily_With_BB CODES'!$H$3:$J$4445,3,0))</f>
        <v>#N/A</v>
      </c>
    </row>
    <row r="4692" ht="15" customHeight="1" s="4" customFormat="1">
      <c r="F4692" s="4">
        <f>'Enhanced Basket_AUTOLOAD'!H4691</f>
        <v>0</v>
      </c>
      <c r="G4692" s="4">
        <f>'Enhanced Basket_AUTOLOAD'!M4691</f>
        <v>0</v>
      </c>
      <c r="H4692" s="4">
        <f>'Enhanced Basket_AUTOLOAD'!O4691</f>
        <v>0</v>
      </c>
      <c r="I4692" s="4">
        <f>'Enhanced Basket_AUTOLOAD'!P4691</f>
        <v>0</v>
      </c>
      <c r="J4692" s="4">
        <f>'Enhanced Basket_AUTOLOAD'!Q4691</f>
        <v>0</v>
      </c>
      <c r="M4692" s="4" t="e">
        <f>IF(TRIM(CLEAN(I4692))="USCSH0000000","",VLOOKUP(I4692,'EZE Daily_With_BB CODES'!$H$3:$J$4445,3,0))</f>
        <v>#N/A</v>
      </c>
    </row>
    <row r="4693" ht="15" customHeight="1" s="4" customFormat="1">
      <c r="F4693" s="4">
        <f>'Enhanced Basket_AUTOLOAD'!H4692</f>
        <v>0</v>
      </c>
      <c r="G4693" s="4">
        <f>'Enhanced Basket_AUTOLOAD'!M4692</f>
        <v>0</v>
      </c>
      <c r="H4693" s="4">
        <f>'Enhanced Basket_AUTOLOAD'!O4692</f>
        <v>0</v>
      </c>
      <c r="I4693" s="4">
        <f>'Enhanced Basket_AUTOLOAD'!P4692</f>
        <v>0</v>
      </c>
      <c r="J4693" s="4">
        <f>'Enhanced Basket_AUTOLOAD'!Q4692</f>
        <v>0</v>
      </c>
      <c r="M4693" s="4" t="e">
        <f>IF(TRIM(CLEAN(I4693))="USCSH0000000","",VLOOKUP(I4693,'EZE Daily_With_BB CODES'!$H$3:$J$4445,3,0))</f>
        <v>#N/A</v>
      </c>
    </row>
    <row r="4694" ht="15" customHeight="1" s="4" customFormat="1">
      <c r="F4694" s="4">
        <f>'Enhanced Basket_AUTOLOAD'!H4693</f>
        <v>0</v>
      </c>
      <c r="G4694" s="4">
        <f>'Enhanced Basket_AUTOLOAD'!M4693</f>
        <v>0</v>
      </c>
      <c r="H4694" s="4">
        <f>'Enhanced Basket_AUTOLOAD'!O4693</f>
        <v>0</v>
      </c>
      <c r="I4694" s="4">
        <f>'Enhanced Basket_AUTOLOAD'!P4693</f>
        <v>0</v>
      </c>
      <c r="J4694" s="4">
        <f>'Enhanced Basket_AUTOLOAD'!Q4693</f>
        <v>0</v>
      </c>
      <c r="M4694" s="4" t="e">
        <f>IF(TRIM(CLEAN(I4694))="USCSH0000000","",VLOOKUP(I4694,'EZE Daily_With_BB CODES'!$H$3:$J$4445,3,0))</f>
        <v>#N/A</v>
      </c>
    </row>
    <row r="4695" ht="15" customHeight="1" s="4" customFormat="1">
      <c r="F4695" s="4">
        <f>'Enhanced Basket_AUTOLOAD'!H4694</f>
        <v>0</v>
      </c>
      <c r="G4695" s="4">
        <f>'Enhanced Basket_AUTOLOAD'!M4694</f>
        <v>0</v>
      </c>
      <c r="H4695" s="4">
        <f>'Enhanced Basket_AUTOLOAD'!O4694</f>
        <v>0</v>
      </c>
      <c r="I4695" s="4">
        <f>'Enhanced Basket_AUTOLOAD'!P4694</f>
        <v>0</v>
      </c>
      <c r="J4695" s="4">
        <f>'Enhanced Basket_AUTOLOAD'!Q4694</f>
        <v>0</v>
      </c>
      <c r="M4695" s="4" t="e">
        <f>IF(TRIM(CLEAN(I4695))="USCSH0000000","",VLOOKUP(I4695,'EZE Daily_With_BB CODES'!$H$3:$J$4445,3,0))</f>
        <v>#N/A</v>
      </c>
    </row>
    <row r="4696" ht="15" customHeight="1" s="4" customFormat="1">
      <c r="F4696" s="4">
        <f>'Enhanced Basket_AUTOLOAD'!H4695</f>
        <v>0</v>
      </c>
      <c r="G4696" s="4">
        <f>'Enhanced Basket_AUTOLOAD'!M4695</f>
        <v>0</v>
      </c>
      <c r="H4696" s="4">
        <f>'Enhanced Basket_AUTOLOAD'!O4695</f>
        <v>0</v>
      </c>
      <c r="I4696" s="4">
        <f>'Enhanced Basket_AUTOLOAD'!P4695</f>
        <v>0</v>
      </c>
      <c r="J4696" s="4">
        <f>'Enhanced Basket_AUTOLOAD'!Q4695</f>
        <v>0</v>
      </c>
      <c r="M4696" s="4" t="e">
        <f>IF(TRIM(CLEAN(I4696))="USCSH0000000","",VLOOKUP(I4696,'EZE Daily_With_BB CODES'!$H$3:$J$4445,3,0))</f>
        <v>#N/A</v>
      </c>
    </row>
    <row r="4697" ht="15" customHeight="1" s="4" customFormat="1">
      <c r="F4697" s="4">
        <f>'Enhanced Basket_AUTOLOAD'!H4696</f>
        <v>0</v>
      </c>
      <c r="G4697" s="4">
        <f>'Enhanced Basket_AUTOLOAD'!M4696</f>
        <v>0</v>
      </c>
      <c r="H4697" s="4">
        <f>'Enhanced Basket_AUTOLOAD'!O4696</f>
        <v>0</v>
      </c>
      <c r="I4697" s="4">
        <f>'Enhanced Basket_AUTOLOAD'!P4696</f>
        <v>0</v>
      </c>
      <c r="J4697" s="4">
        <f>'Enhanced Basket_AUTOLOAD'!Q4696</f>
        <v>0</v>
      </c>
      <c r="M4697" s="4" t="e">
        <f>IF(TRIM(CLEAN(I4697))="USCSH0000000","",VLOOKUP(I4697,'EZE Daily_With_BB CODES'!$H$3:$J$4445,3,0))</f>
        <v>#N/A</v>
      </c>
    </row>
    <row r="4698" ht="15" customHeight="1" s="4" customFormat="1">
      <c r="F4698" s="4">
        <f>'Enhanced Basket_AUTOLOAD'!H4697</f>
        <v>0</v>
      </c>
      <c r="G4698" s="4">
        <f>'Enhanced Basket_AUTOLOAD'!M4697</f>
        <v>0</v>
      </c>
      <c r="H4698" s="4">
        <f>'Enhanced Basket_AUTOLOAD'!O4697</f>
        <v>0</v>
      </c>
      <c r="I4698" s="4">
        <f>'Enhanced Basket_AUTOLOAD'!P4697</f>
        <v>0</v>
      </c>
      <c r="J4698" s="4">
        <f>'Enhanced Basket_AUTOLOAD'!Q4697</f>
        <v>0</v>
      </c>
      <c r="M4698" s="4" t="e">
        <f>IF(TRIM(CLEAN(I4698))="USCSH0000000","",VLOOKUP(I4698,'EZE Daily_With_BB CODES'!$H$3:$J$4445,3,0))</f>
        <v>#N/A</v>
      </c>
    </row>
    <row r="4699" ht="15" customHeight="1" s="4" customFormat="1">
      <c r="F4699" s="4">
        <f>'Enhanced Basket_AUTOLOAD'!H4698</f>
        <v>0</v>
      </c>
      <c r="G4699" s="4">
        <f>'Enhanced Basket_AUTOLOAD'!M4698</f>
        <v>0</v>
      </c>
      <c r="H4699" s="4">
        <f>'Enhanced Basket_AUTOLOAD'!O4698</f>
        <v>0</v>
      </c>
      <c r="I4699" s="4">
        <f>'Enhanced Basket_AUTOLOAD'!P4698</f>
        <v>0</v>
      </c>
      <c r="J4699" s="4">
        <f>'Enhanced Basket_AUTOLOAD'!Q4698</f>
        <v>0</v>
      </c>
      <c r="M4699" s="4" t="e">
        <f>IF(TRIM(CLEAN(I4699))="USCSH0000000","",VLOOKUP(I4699,'EZE Daily_With_BB CODES'!$H$3:$J$4445,3,0))</f>
        <v>#N/A</v>
      </c>
    </row>
    <row r="4700" ht="15" customHeight="1" s="4" customFormat="1">
      <c r="F4700" s="4">
        <f>'Enhanced Basket_AUTOLOAD'!H4699</f>
        <v>0</v>
      </c>
      <c r="G4700" s="4">
        <f>'Enhanced Basket_AUTOLOAD'!M4699</f>
        <v>0</v>
      </c>
      <c r="H4700" s="4">
        <f>'Enhanced Basket_AUTOLOAD'!O4699</f>
        <v>0</v>
      </c>
      <c r="I4700" s="4">
        <f>'Enhanced Basket_AUTOLOAD'!P4699</f>
        <v>0</v>
      </c>
      <c r="J4700" s="4">
        <f>'Enhanced Basket_AUTOLOAD'!Q4699</f>
        <v>0</v>
      </c>
      <c r="M4700" s="4" t="e">
        <f>IF(TRIM(CLEAN(I4700))="USCSH0000000","",VLOOKUP(I4700,'EZE Daily_With_BB CODES'!$H$3:$J$4445,3,0))</f>
        <v>#N/A</v>
      </c>
    </row>
    <row r="4701" ht="15" customHeight="1" s="4" customFormat="1">
      <c r="F4701" s="4">
        <f>'Enhanced Basket_AUTOLOAD'!H4700</f>
        <v>0</v>
      </c>
      <c r="G4701" s="4">
        <f>'Enhanced Basket_AUTOLOAD'!M4700</f>
        <v>0</v>
      </c>
      <c r="H4701" s="4">
        <f>'Enhanced Basket_AUTOLOAD'!O4700</f>
        <v>0</v>
      </c>
      <c r="I4701" s="4">
        <f>'Enhanced Basket_AUTOLOAD'!P4700</f>
        <v>0</v>
      </c>
      <c r="J4701" s="4">
        <f>'Enhanced Basket_AUTOLOAD'!Q4700</f>
        <v>0</v>
      </c>
      <c r="M4701" s="4" t="e">
        <f>IF(TRIM(CLEAN(I4701))="USCSH0000000","",VLOOKUP(I4701,'EZE Daily_With_BB CODES'!$H$3:$J$4445,3,0))</f>
        <v>#N/A</v>
      </c>
    </row>
    <row r="4702" ht="15" customHeight="1" s="4" customFormat="1">
      <c r="F4702" s="4">
        <f>'Enhanced Basket_AUTOLOAD'!H4701</f>
        <v>0</v>
      </c>
      <c r="G4702" s="4">
        <f>'Enhanced Basket_AUTOLOAD'!M4701</f>
        <v>0</v>
      </c>
      <c r="H4702" s="4">
        <f>'Enhanced Basket_AUTOLOAD'!O4701</f>
        <v>0</v>
      </c>
      <c r="I4702" s="4">
        <f>'Enhanced Basket_AUTOLOAD'!P4701</f>
        <v>0</v>
      </c>
      <c r="J4702" s="4">
        <f>'Enhanced Basket_AUTOLOAD'!Q4701</f>
        <v>0</v>
      </c>
      <c r="M4702" s="4" t="e">
        <f>IF(TRIM(CLEAN(I4702))="USCSH0000000","",VLOOKUP(I4702,'EZE Daily_With_BB CODES'!$H$3:$J$4445,3,0))</f>
        <v>#N/A</v>
      </c>
    </row>
    <row r="4703" ht="15" customHeight="1" s="4" customFormat="1">
      <c r="F4703" s="4">
        <f>'Enhanced Basket_AUTOLOAD'!H4702</f>
        <v>0</v>
      </c>
      <c r="G4703" s="4">
        <f>'Enhanced Basket_AUTOLOAD'!M4702</f>
        <v>0</v>
      </c>
      <c r="H4703" s="4">
        <f>'Enhanced Basket_AUTOLOAD'!O4702</f>
        <v>0</v>
      </c>
      <c r="I4703" s="4">
        <f>'Enhanced Basket_AUTOLOAD'!P4702</f>
        <v>0</v>
      </c>
      <c r="J4703" s="4">
        <f>'Enhanced Basket_AUTOLOAD'!Q4702</f>
        <v>0</v>
      </c>
      <c r="M4703" s="4" t="e">
        <f>IF(TRIM(CLEAN(I4703))="USCSH0000000","",VLOOKUP(I4703,'EZE Daily_With_BB CODES'!$H$3:$J$4445,3,0))</f>
        <v>#N/A</v>
      </c>
    </row>
    <row r="4704" ht="15" customHeight="1" s="4" customFormat="1">
      <c r="F4704" s="4">
        <f>'Enhanced Basket_AUTOLOAD'!H4703</f>
        <v>0</v>
      </c>
      <c r="G4704" s="4">
        <f>'Enhanced Basket_AUTOLOAD'!M4703</f>
        <v>0</v>
      </c>
      <c r="H4704" s="4">
        <f>'Enhanced Basket_AUTOLOAD'!O4703</f>
        <v>0</v>
      </c>
      <c r="I4704" s="4">
        <f>'Enhanced Basket_AUTOLOAD'!P4703</f>
        <v>0</v>
      </c>
      <c r="J4704" s="4">
        <f>'Enhanced Basket_AUTOLOAD'!Q4703</f>
        <v>0</v>
      </c>
      <c r="M4704" s="4" t="e">
        <f>IF(TRIM(CLEAN(I4704))="USCSH0000000","",VLOOKUP(I4704,'EZE Daily_With_BB CODES'!$H$3:$J$4445,3,0))</f>
        <v>#N/A</v>
      </c>
    </row>
    <row r="4705" ht="15" customHeight="1" s="4" customFormat="1">
      <c r="F4705" s="4">
        <f>'Enhanced Basket_AUTOLOAD'!H4704</f>
        <v>0</v>
      </c>
      <c r="G4705" s="4">
        <f>'Enhanced Basket_AUTOLOAD'!M4704</f>
        <v>0</v>
      </c>
      <c r="H4705" s="4">
        <f>'Enhanced Basket_AUTOLOAD'!O4704</f>
        <v>0</v>
      </c>
      <c r="I4705" s="4">
        <f>'Enhanced Basket_AUTOLOAD'!P4704</f>
        <v>0</v>
      </c>
      <c r="J4705" s="4">
        <f>'Enhanced Basket_AUTOLOAD'!Q4704</f>
        <v>0</v>
      </c>
      <c r="M4705" s="4" t="e">
        <f>IF(TRIM(CLEAN(I4705))="USCSH0000000","",VLOOKUP(I4705,'EZE Daily_With_BB CODES'!$H$3:$J$4445,3,0))</f>
        <v>#N/A</v>
      </c>
    </row>
    <row r="4706" ht="15" customHeight="1" s="4" customFormat="1">
      <c r="F4706" s="4">
        <f>'Enhanced Basket_AUTOLOAD'!H4705</f>
        <v>0</v>
      </c>
      <c r="G4706" s="4">
        <f>'Enhanced Basket_AUTOLOAD'!M4705</f>
        <v>0</v>
      </c>
      <c r="H4706" s="4">
        <f>'Enhanced Basket_AUTOLOAD'!O4705</f>
        <v>0</v>
      </c>
      <c r="I4706" s="4">
        <f>'Enhanced Basket_AUTOLOAD'!P4705</f>
        <v>0</v>
      </c>
      <c r="J4706" s="4">
        <f>'Enhanced Basket_AUTOLOAD'!Q4705</f>
        <v>0</v>
      </c>
      <c r="M4706" s="4" t="e">
        <f>IF(TRIM(CLEAN(I4706))="USCSH0000000","",VLOOKUP(I4706,'EZE Daily_With_BB CODES'!$H$3:$J$4445,3,0))</f>
        <v>#N/A</v>
      </c>
    </row>
    <row r="4707" ht="15" customHeight="1" s="4" customFormat="1">
      <c r="F4707" s="4">
        <f>'Enhanced Basket_AUTOLOAD'!H4706</f>
        <v>0</v>
      </c>
      <c r="G4707" s="4">
        <f>'Enhanced Basket_AUTOLOAD'!M4706</f>
        <v>0</v>
      </c>
      <c r="H4707" s="4">
        <f>'Enhanced Basket_AUTOLOAD'!O4706</f>
        <v>0</v>
      </c>
      <c r="I4707" s="4">
        <f>'Enhanced Basket_AUTOLOAD'!P4706</f>
        <v>0</v>
      </c>
      <c r="J4707" s="4">
        <f>'Enhanced Basket_AUTOLOAD'!Q4706</f>
        <v>0</v>
      </c>
      <c r="M4707" s="4" t="e">
        <f>IF(TRIM(CLEAN(I4707))="USCSH0000000","",VLOOKUP(I4707,'EZE Daily_With_BB CODES'!$H$3:$J$4445,3,0))</f>
        <v>#N/A</v>
      </c>
    </row>
    <row r="4708" ht="15" customHeight="1" s="4" customFormat="1">
      <c r="F4708" s="4">
        <f>'Enhanced Basket_AUTOLOAD'!H4707</f>
        <v>0</v>
      </c>
      <c r="G4708" s="4">
        <f>'Enhanced Basket_AUTOLOAD'!M4707</f>
        <v>0</v>
      </c>
      <c r="H4708" s="4">
        <f>'Enhanced Basket_AUTOLOAD'!O4707</f>
        <v>0</v>
      </c>
      <c r="I4708" s="4">
        <f>'Enhanced Basket_AUTOLOAD'!P4707</f>
        <v>0</v>
      </c>
      <c r="J4708" s="4">
        <f>'Enhanced Basket_AUTOLOAD'!Q4707</f>
        <v>0</v>
      </c>
      <c r="M4708" s="4" t="e">
        <f>IF(TRIM(CLEAN(I4708))="USCSH0000000","",VLOOKUP(I4708,'EZE Daily_With_BB CODES'!$H$3:$J$4445,3,0))</f>
        <v>#N/A</v>
      </c>
    </row>
    <row r="4709" ht="15" customHeight="1" s="4" customFormat="1">
      <c r="F4709" s="4">
        <f>'Enhanced Basket_AUTOLOAD'!H4708</f>
        <v>0</v>
      </c>
      <c r="G4709" s="4">
        <f>'Enhanced Basket_AUTOLOAD'!M4708</f>
        <v>0</v>
      </c>
      <c r="H4709" s="4">
        <f>'Enhanced Basket_AUTOLOAD'!O4708</f>
        <v>0</v>
      </c>
      <c r="I4709" s="4">
        <f>'Enhanced Basket_AUTOLOAD'!P4708</f>
        <v>0</v>
      </c>
      <c r="J4709" s="4">
        <f>'Enhanced Basket_AUTOLOAD'!Q4708</f>
        <v>0</v>
      </c>
      <c r="M4709" s="4" t="e">
        <f>IF(TRIM(CLEAN(I4709))="USCSH0000000","",VLOOKUP(I4709,'EZE Daily_With_BB CODES'!$H$3:$J$4445,3,0))</f>
        <v>#N/A</v>
      </c>
    </row>
    <row r="4710" ht="15" customHeight="1" s="4" customFormat="1">
      <c r="F4710" s="4">
        <f>'Enhanced Basket_AUTOLOAD'!H4709</f>
        <v>0</v>
      </c>
      <c r="G4710" s="4">
        <f>'Enhanced Basket_AUTOLOAD'!M4709</f>
        <v>0</v>
      </c>
      <c r="H4710" s="4">
        <f>'Enhanced Basket_AUTOLOAD'!O4709</f>
        <v>0</v>
      </c>
      <c r="I4710" s="4">
        <f>'Enhanced Basket_AUTOLOAD'!P4709</f>
        <v>0</v>
      </c>
      <c r="J4710" s="4">
        <f>'Enhanced Basket_AUTOLOAD'!Q4709</f>
        <v>0</v>
      </c>
      <c r="M4710" s="4" t="e">
        <f>IF(TRIM(CLEAN(I4710))="USCSH0000000","",VLOOKUP(I4710,'EZE Daily_With_BB CODES'!$H$3:$J$4445,3,0))</f>
        <v>#N/A</v>
      </c>
    </row>
    <row r="4711" ht="15" customHeight="1" s="4" customFormat="1">
      <c r="F4711" s="4">
        <f>'Enhanced Basket_AUTOLOAD'!H4710</f>
        <v>0</v>
      </c>
      <c r="G4711" s="4">
        <f>'Enhanced Basket_AUTOLOAD'!M4710</f>
        <v>0</v>
      </c>
      <c r="H4711" s="4">
        <f>'Enhanced Basket_AUTOLOAD'!O4710</f>
        <v>0</v>
      </c>
      <c r="I4711" s="4">
        <f>'Enhanced Basket_AUTOLOAD'!P4710</f>
        <v>0</v>
      </c>
      <c r="J4711" s="4">
        <f>'Enhanced Basket_AUTOLOAD'!Q4710</f>
        <v>0</v>
      </c>
      <c r="M4711" s="4" t="e">
        <f>IF(TRIM(CLEAN(I4711))="USCSH0000000","",VLOOKUP(I4711,'EZE Daily_With_BB CODES'!$H$3:$J$4445,3,0))</f>
        <v>#N/A</v>
      </c>
    </row>
    <row r="4712" ht="15" customHeight="1" s="4" customFormat="1">
      <c r="F4712" s="4">
        <f>'Enhanced Basket_AUTOLOAD'!H4711</f>
        <v>0</v>
      </c>
      <c r="G4712" s="4">
        <f>'Enhanced Basket_AUTOLOAD'!M4711</f>
        <v>0</v>
      </c>
      <c r="H4712" s="4">
        <f>'Enhanced Basket_AUTOLOAD'!O4711</f>
        <v>0</v>
      </c>
      <c r="I4712" s="4">
        <f>'Enhanced Basket_AUTOLOAD'!P4711</f>
        <v>0</v>
      </c>
      <c r="J4712" s="4">
        <f>'Enhanced Basket_AUTOLOAD'!Q4711</f>
        <v>0</v>
      </c>
      <c r="M4712" s="4" t="e">
        <f>IF(TRIM(CLEAN(I4712))="USCSH0000000","",VLOOKUP(I4712,'EZE Daily_With_BB CODES'!$H$3:$J$4445,3,0))</f>
        <v>#N/A</v>
      </c>
    </row>
    <row r="4713" ht="15" customHeight="1" s="4" customFormat="1">
      <c r="F4713" s="4">
        <f>'Enhanced Basket_AUTOLOAD'!H4712</f>
        <v>0</v>
      </c>
      <c r="G4713" s="4">
        <f>'Enhanced Basket_AUTOLOAD'!M4712</f>
        <v>0</v>
      </c>
      <c r="H4713" s="4">
        <f>'Enhanced Basket_AUTOLOAD'!O4712</f>
        <v>0</v>
      </c>
      <c r="I4713" s="4">
        <f>'Enhanced Basket_AUTOLOAD'!P4712</f>
        <v>0</v>
      </c>
      <c r="J4713" s="4">
        <f>'Enhanced Basket_AUTOLOAD'!Q4712</f>
        <v>0</v>
      </c>
      <c r="M4713" s="4" t="e">
        <f>IF(TRIM(CLEAN(I4713))="USCSH0000000","",VLOOKUP(I4713,'EZE Daily_With_BB CODES'!$H$3:$J$4445,3,0))</f>
        <v>#N/A</v>
      </c>
    </row>
    <row r="4714" ht="15" customHeight="1" s="4" customFormat="1">
      <c r="F4714" s="4">
        <f>'Enhanced Basket_AUTOLOAD'!H4713</f>
        <v>0</v>
      </c>
      <c r="G4714" s="4">
        <f>'Enhanced Basket_AUTOLOAD'!M4713</f>
        <v>0</v>
      </c>
      <c r="H4714" s="4">
        <f>'Enhanced Basket_AUTOLOAD'!O4713</f>
        <v>0</v>
      </c>
      <c r="I4714" s="4">
        <f>'Enhanced Basket_AUTOLOAD'!P4713</f>
        <v>0</v>
      </c>
      <c r="J4714" s="4">
        <f>'Enhanced Basket_AUTOLOAD'!Q4713</f>
        <v>0</v>
      </c>
      <c r="M4714" s="4" t="e">
        <f>IF(TRIM(CLEAN(I4714))="USCSH0000000","",VLOOKUP(I4714,'EZE Daily_With_BB CODES'!$H$3:$J$4445,3,0))</f>
        <v>#N/A</v>
      </c>
    </row>
    <row r="4715" ht="15" customHeight="1" s="4" customFormat="1">
      <c r="F4715" s="4">
        <f>'Enhanced Basket_AUTOLOAD'!H4714</f>
        <v>0</v>
      </c>
      <c r="G4715" s="4">
        <f>'Enhanced Basket_AUTOLOAD'!M4714</f>
        <v>0</v>
      </c>
      <c r="H4715" s="4">
        <f>'Enhanced Basket_AUTOLOAD'!O4714</f>
        <v>0</v>
      </c>
      <c r="I4715" s="4">
        <f>'Enhanced Basket_AUTOLOAD'!P4714</f>
        <v>0</v>
      </c>
      <c r="J4715" s="4">
        <f>'Enhanced Basket_AUTOLOAD'!Q4714</f>
        <v>0</v>
      </c>
      <c r="M4715" s="4" t="e">
        <f>IF(TRIM(CLEAN(I4715))="USCSH0000000","",VLOOKUP(I4715,'EZE Daily_With_BB CODES'!$H$3:$J$4445,3,0))</f>
        <v>#N/A</v>
      </c>
    </row>
    <row r="4716" ht="15" customHeight="1" s="4" customFormat="1">
      <c r="F4716" s="4">
        <f>'Enhanced Basket_AUTOLOAD'!H4715</f>
        <v>0</v>
      </c>
      <c r="G4716" s="4">
        <f>'Enhanced Basket_AUTOLOAD'!M4715</f>
        <v>0</v>
      </c>
      <c r="H4716" s="4">
        <f>'Enhanced Basket_AUTOLOAD'!O4715</f>
        <v>0</v>
      </c>
      <c r="I4716" s="4">
        <f>'Enhanced Basket_AUTOLOAD'!P4715</f>
        <v>0</v>
      </c>
      <c r="J4716" s="4">
        <f>'Enhanced Basket_AUTOLOAD'!Q4715</f>
        <v>0</v>
      </c>
      <c r="M4716" s="4" t="e">
        <f>IF(TRIM(CLEAN(I4716))="USCSH0000000","",VLOOKUP(I4716,'EZE Daily_With_BB CODES'!$H$3:$J$4445,3,0))</f>
        <v>#N/A</v>
      </c>
    </row>
    <row r="4717" ht="15" customHeight="1" s="4" customFormat="1">
      <c r="F4717" s="4">
        <f>'Enhanced Basket_AUTOLOAD'!H4716</f>
        <v>0</v>
      </c>
      <c r="G4717" s="4">
        <f>'Enhanced Basket_AUTOLOAD'!M4716</f>
        <v>0</v>
      </c>
      <c r="H4717" s="4">
        <f>'Enhanced Basket_AUTOLOAD'!O4716</f>
        <v>0</v>
      </c>
      <c r="I4717" s="4">
        <f>'Enhanced Basket_AUTOLOAD'!P4716</f>
        <v>0</v>
      </c>
      <c r="J4717" s="4">
        <f>'Enhanced Basket_AUTOLOAD'!Q4716</f>
        <v>0</v>
      </c>
      <c r="M4717" s="4" t="e">
        <f>IF(TRIM(CLEAN(I4717))="USCSH0000000","",VLOOKUP(I4717,'EZE Daily_With_BB CODES'!$H$3:$J$4445,3,0))</f>
        <v>#N/A</v>
      </c>
    </row>
    <row r="4718" ht="15" customHeight="1" s="4" customFormat="1">
      <c r="F4718" s="4">
        <f>'Enhanced Basket_AUTOLOAD'!H4717</f>
        <v>0</v>
      </c>
      <c r="G4718" s="4">
        <f>'Enhanced Basket_AUTOLOAD'!M4717</f>
        <v>0</v>
      </c>
      <c r="H4718" s="4">
        <f>'Enhanced Basket_AUTOLOAD'!O4717</f>
        <v>0</v>
      </c>
      <c r="I4718" s="4">
        <f>'Enhanced Basket_AUTOLOAD'!P4717</f>
        <v>0</v>
      </c>
      <c r="J4718" s="4">
        <f>'Enhanced Basket_AUTOLOAD'!Q4717</f>
        <v>0</v>
      </c>
      <c r="M4718" s="4" t="e">
        <f>IF(TRIM(CLEAN(I4718))="USCSH0000000","",VLOOKUP(I4718,'EZE Daily_With_BB CODES'!$H$3:$J$4445,3,0))</f>
        <v>#N/A</v>
      </c>
    </row>
    <row r="4719" ht="15" customHeight="1" s="4" customFormat="1">
      <c r="F4719" s="4">
        <f>'Enhanced Basket_AUTOLOAD'!H4718</f>
        <v>0</v>
      </c>
      <c r="G4719" s="4">
        <f>'Enhanced Basket_AUTOLOAD'!M4718</f>
        <v>0</v>
      </c>
      <c r="H4719" s="4">
        <f>'Enhanced Basket_AUTOLOAD'!O4718</f>
        <v>0</v>
      </c>
      <c r="I4719" s="4">
        <f>'Enhanced Basket_AUTOLOAD'!P4718</f>
        <v>0</v>
      </c>
      <c r="J4719" s="4">
        <f>'Enhanced Basket_AUTOLOAD'!Q4718</f>
        <v>0</v>
      </c>
      <c r="M4719" s="4" t="e">
        <f>IF(TRIM(CLEAN(I4719))="USCSH0000000","",VLOOKUP(I4719,'EZE Daily_With_BB CODES'!$H$3:$J$4445,3,0))</f>
        <v>#N/A</v>
      </c>
    </row>
    <row r="4720" ht="15" customHeight="1" s="4" customFormat="1">
      <c r="F4720" s="4">
        <f>'Enhanced Basket_AUTOLOAD'!H4719</f>
        <v>0</v>
      </c>
      <c r="G4720" s="4">
        <f>'Enhanced Basket_AUTOLOAD'!M4719</f>
        <v>0</v>
      </c>
      <c r="H4720" s="4">
        <f>'Enhanced Basket_AUTOLOAD'!O4719</f>
        <v>0</v>
      </c>
      <c r="I4720" s="4">
        <f>'Enhanced Basket_AUTOLOAD'!P4719</f>
        <v>0</v>
      </c>
      <c r="J4720" s="4">
        <f>'Enhanced Basket_AUTOLOAD'!Q4719</f>
        <v>0</v>
      </c>
      <c r="M4720" s="4" t="e">
        <f>IF(TRIM(CLEAN(I4720))="USCSH0000000","",VLOOKUP(I4720,'EZE Daily_With_BB CODES'!$H$3:$J$4445,3,0))</f>
        <v>#N/A</v>
      </c>
    </row>
    <row r="4721" ht="15" customHeight="1" s="4" customFormat="1">
      <c r="F4721" s="4">
        <f>'Enhanced Basket_AUTOLOAD'!H4720</f>
        <v>0</v>
      </c>
      <c r="G4721" s="4">
        <f>'Enhanced Basket_AUTOLOAD'!M4720</f>
        <v>0</v>
      </c>
      <c r="H4721" s="4">
        <f>'Enhanced Basket_AUTOLOAD'!O4720</f>
        <v>0</v>
      </c>
      <c r="I4721" s="4">
        <f>'Enhanced Basket_AUTOLOAD'!P4720</f>
        <v>0</v>
      </c>
      <c r="J4721" s="4">
        <f>'Enhanced Basket_AUTOLOAD'!Q4720</f>
        <v>0</v>
      </c>
      <c r="M4721" s="4" t="e">
        <f>IF(TRIM(CLEAN(I4721))="USCSH0000000","",VLOOKUP(I4721,'EZE Daily_With_BB CODES'!$H$3:$J$4445,3,0))</f>
        <v>#N/A</v>
      </c>
    </row>
    <row r="4722" ht="15" customHeight="1" s="4" customFormat="1">
      <c r="F4722" s="4">
        <f>'Enhanced Basket_AUTOLOAD'!H4721</f>
        <v>0</v>
      </c>
      <c r="G4722" s="4">
        <f>'Enhanced Basket_AUTOLOAD'!M4721</f>
        <v>0</v>
      </c>
      <c r="H4722" s="4">
        <f>'Enhanced Basket_AUTOLOAD'!O4721</f>
        <v>0</v>
      </c>
      <c r="I4722" s="4">
        <f>'Enhanced Basket_AUTOLOAD'!P4721</f>
        <v>0</v>
      </c>
      <c r="J4722" s="4">
        <f>'Enhanced Basket_AUTOLOAD'!Q4721</f>
        <v>0</v>
      </c>
      <c r="M4722" s="4" t="e">
        <f>IF(TRIM(CLEAN(I4722))="USCSH0000000","",VLOOKUP(I4722,'EZE Daily_With_BB CODES'!$H$3:$J$4445,3,0))</f>
        <v>#N/A</v>
      </c>
    </row>
    <row r="4723" ht="15" customHeight="1" s="4" customFormat="1">
      <c r="F4723" s="4">
        <f>'Enhanced Basket_AUTOLOAD'!H4722</f>
        <v>0</v>
      </c>
      <c r="G4723" s="4">
        <f>'Enhanced Basket_AUTOLOAD'!M4722</f>
        <v>0</v>
      </c>
      <c r="H4723" s="4">
        <f>'Enhanced Basket_AUTOLOAD'!O4722</f>
        <v>0</v>
      </c>
      <c r="I4723" s="4">
        <f>'Enhanced Basket_AUTOLOAD'!P4722</f>
        <v>0</v>
      </c>
      <c r="J4723" s="4">
        <f>'Enhanced Basket_AUTOLOAD'!Q4722</f>
        <v>0</v>
      </c>
      <c r="M4723" s="4" t="e">
        <f>IF(TRIM(CLEAN(I4723))="USCSH0000000","",VLOOKUP(I4723,'EZE Daily_With_BB CODES'!$H$3:$J$4445,3,0))</f>
        <v>#N/A</v>
      </c>
    </row>
    <row r="4724" ht="15" customHeight="1" s="4" customFormat="1">
      <c r="F4724" s="4">
        <f>'Enhanced Basket_AUTOLOAD'!H4723</f>
        <v>0</v>
      </c>
      <c r="G4724" s="4">
        <f>'Enhanced Basket_AUTOLOAD'!M4723</f>
        <v>0</v>
      </c>
      <c r="H4724" s="4">
        <f>'Enhanced Basket_AUTOLOAD'!O4723</f>
        <v>0</v>
      </c>
      <c r="I4724" s="4">
        <f>'Enhanced Basket_AUTOLOAD'!P4723</f>
        <v>0</v>
      </c>
      <c r="J4724" s="4">
        <f>'Enhanced Basket_AUTOLOAD'!Q4723</f>
        <v>0</v>
      </c>
      <c r="M4724" s="4" t="e">
        <f>IF(TRIM(CLEAN(I4724))="USCSH0000000","",VLOOKUP(I4724,'EZE Daily_With_BB CODES'!$H$3:$J$4445,3,0))</f>
        <v>#N/A</v>
      </c>
    </row>
    <row r="4725" ht="15" customHeight="1" s="4" customFormat="1">
      <c r="F4725" s="4">
        <f>'Enhanced Basket_AUTOLOAD'!H4724</f>
        <v>0</v>
      </c>
      <c r="G4725" s="4">
        <f>'Enhanced Basket_AUTOLOAD'!M4724</f>
        <v>0</v>
      </c>
      <c r="H4725" s="4">
        <f>'Enhanced Basket_AUTOLOAD'!O4724</f>
        <v>0</v>
      </c>
      <c r="I4725" s="4">
        <f>'Enhanced Basket_AUTOLOAD'!P4724</f>
        <v>0</v>
      </c>
      <c r="J4725" s="4">
        <f>'Enhanced Basket_AUTOLOAD'!Q4724</f>
        <v>0</v>
      </c>
      <c r="M4725" s="4" t="e">
        <f>IF(TRIM(CLEAN(I4725))="USCSH0000000","",VLOOKUP(I4725,'EZE Daily_With_BB CODES'!$H$3:$J$4445,3,0))</f>
        <v>#N/A</v>
      </c>
    </row>
    <row r="4726" ht="15" customHeight="1" s="4" customFormat="1">
      <c r="F4726" s="4">
        <f>'Enhanced Basket_AUTOLOAD'!H4725</f>
        <v>0</v>
      </c>
      <c r="G4726" s="4">
        <f>'Enhanced Basket_AUTOLOAD'!M4725</f>
        <v>0</v>
      </c>
      <c r="H4726" s="4">
        <f>'Enhanced Basket_AUTOLOAD'!O4725</f>
        <v>0</v>
      </c>
      <c r="I4726" s="4">
        <f>'Enhanced Basket_AUTOLOAD'!P4725</f>
        <v>0</v>
      </c>
      <c r="J4726" s="4">
        <f>'Enhanced Basket_AUTOLOAD'!Q4725</f>
        <v>0</v>
      </c>
      <c r="M4726" s="4" t="e">
        <f>IF(TRIM(CLEAN(I4726))="USCSH0000000","",VLOOKUP(I4726,'EZE Daily_With_BB CODES'!$H$3:$J$4445,3,0))</f>
        <v>#N/A</v>
      </c>
    </row>
    <row r="4727" ht="15" customHeight="1" s="4" customFormat="1">
      <c r="F4727" s="4">
        <f>'Enhanced Basket_AUTOLOAD'!H4726</f>
        <v>0</v>
      </c>
      <c r="G4727" s="4">
        <f>'Enhanced Basket_AUTOLOAD'!M4726</f>
        <v>0</v>
      </c>
      <c r="H4727" s="4">
        <f>'Enhanced Basket_AUTOLOAD'!O4726</f>
        <v>0</v>
      </c>
      <c r="I4727" s="4">
        <f>'Enhanced Basket_AUTOLOAD'!P4726</f>
        <v>0</v>
      </c>
      <c r="J4727" s="4">
        <f>'Enhanced Basket_AUTOLOAD'!Q4726</f>
        <v>0</v>
      </c>
      <c r="M4727" s="4" t="e">
        <f>IF(TRIM(CLEAN(I4727))="USCSH0000000","",VLOOKUP(I4727,'EZE Daily_With_BB CODES'!$H$3:$J$4445,3,0))</f>
        <v>#N/A</v>
      </c>
    </row>
    <row r="4728" ht="15" customHeight="1" s="4" customFormat="1">
      <c r="F4728" s="4">
        <f>'Enhanced Basket_AUTOLOAD'!H4727</f>
        <v>0</v>
      </c>
      <c r="G4728" s="4">
        <f>'Enhanced Basket_AUTOLOAD'!M4727</f>
        <v>0</v>
      </c>
      <c r="H4728" s="4">
        <f>'Enhanced Basket_AUTOLOAD'!O4727</f>
        <v>0</v>
      </c>
      <c r="I4728" s="4">
        <f>'Enhanced Basket_AUTOLOAD'!P4727</f>
        <v>0</v>
      </c>
      <c r="J4728" s="4">
        <f>'Enhanced Basket_AUTOLOAD'!Q4727</f>
        <v>0</v>
      </c>
      <c r="M4728" s="4" t="e">
        <f>IF(TRIM(CLEAN(I4728))="USCSH0000000","",VLOOKUP(I4728,'EZE Daily_With_BB CODES'!$H$3:$J$4445,3,0))</f>
        <v>#N/A</v>
      </c>
    </row>
    <row r="4729" ht="15" customHeight="1" s="4" customFormat="1">
      <c r="F4729" s="4">
        <f>'Enhanced Basket_AUTOLOAD'!H4728</f>
        <v>0</v>
      </c>
      <c r="G4729" s="4">
        <f>'Enhanced Basket_AUTOLOAD'!M4728</f>
        <v>0</v>
      </c>
      <c r="H4729" s="4">
        <f>'Enhanced Basket_AUTOLOAD'!O4728</f>
        <v>0</v>
      </c>
      <c r="I4729" s="4">
        <f>'Enhanced Basket_AUTOLOAD'!P4728</f>
        <v>0</v>
      </c>
      <c r="J4729" s="4">
        <f>'Enhanced Basket_AUTOLOAD'!Q4728</f>
        <v>0</v>
      </c>
      <c r="M4729" s="4" t="e">
        <f>IF(TRIM(CLEAN(I4729))="USCSH0000000","",VLOOKUP(I4729,'EZE Daily_With_BB CODES'!$H$3:$J$4445,3,0))</f>
        <v>#N/A</v>
      </c>
    </row>
    <row r="4730" ht="15" customHeight="1" s="4" customFormat="1">
      <c r="F4730" s="4">
        <f>'Enhanced Basket_AUTOLOAD'!H4729</f>
        <v>0</v>
      </c>
      <c r="G4730" s="4">
        <f>'Enhanced Basket_AUTOLOAD'!M4729</f>
        <v>0</v>
      </c>
      <c r="H4730" s="4">
        <f>'Enhanced Basket_AUTOLOAD'!O4729</f>
        <v>0</v>
      </c>
      <c r="I4730" s="4">
        <f>'Enhanced Basket_AUTOLOAD'!P4729</f>
        <v>0</v>
      </c>
      <c r="J4730" s="4">
        <f>'Enhanced Basket_AUTOLOAD'!Q4729</f>
        <v>0</v>
      </c>
      <c r="M4730" s="4" t="e">
        <f>IF(TRIM(CLEAN(I4730))="USCSH0000000","",VLOOKUP(I4730,'EZE Daily_With_BB CODES'!$H$3:$J$4445,3,0))</f>
        <v>#N/A</v>
      </c>
    </row>
    <row r="4731" ht="15" customHeight="1" s="4" customFormat="1">
      <c r="F4731" s="4">
        <f>'Enhanced Basket_AUTOLOAD'!H4730</f>
        <v>0</v>
      </c>
      <c r="G4731" s="4">
        <f>'Enhanced Basket_AUTOLOAD'!M4730</f>
        <v>0</v>
      </c>
      <c r="H4731" s="4">
        <f>'Enhanced Basket_AUTOLOAD'!O4730</f>
        <v>0</v>
      </c>
      <c r="I4731" s="4">
        <f>'Enhanced Basket_AUTOLOAD'!P4730</f>
        <v>0</v>
      </c>
      <c r="J4731" s="4">
        <f>'Enhanced Basket_AUTOLOAD'!Q4730</f>
        <v>0</v>
      </c>
      <c r="M4731" s="4" t="e">
        <f>IF(TRIM(CLEAN(I4731))="USCSH0000000","",VLOOKUP(I4731,'EZE Daily_With_BB CODES'!$H$3:$J$4445,3,0))</f>
        <v>#N/A</v>
      </c>
    </row>
    <row r="4732" ht="15" customHeight="1" s="4" customFormat="1">
      <c r="F4732" s="4">
        <f>'Enhanced Basket_AUTOLOAD'!H4731</f>
        <v>0</v>
      </c>
      <c r="G4732" s="4">
        <f>'Enhanced Basket_AUTOLOAD'!M4731</f>
        <v>0</v>
      </c>
      <c r="H4732" s="4">
        <f>'Enhanced Basket_AUTOLOAD'!O4731</f>
        <v>0</v>
      </c>
      <c r="I4732" s="4">
        <f>'Enhanced Basket_AUTOLOAD'!P4731</f>
        <v>0</v>
      </c>
      <c r="J4732" s="4">
        <f>'Enhanced Basket_AUTOLOAD'!Q4731</f>
        <v>0</v>
      </c>
      <c r="M4732" s="4" t="e">
        <f>IF(TRIM(CLEAN(I4732))="USCSH0000000","",VLOOKUP(I4732,'EZE Daily_With_BB CODES'!$H$3:$J$4445,3,0))</f>
        <v>#N/A</v>
      </c>
    </row>
    <row r="4733" ht="15" customHeight="1" s="4" customFormat="1">
      <c r="F4733" s="4">
        <f>'Enhanced Basket_AUTOLOAD'!H4732</f>
        <v>0</v>
      </c>
      <c r="G4733" s="4">
        <f>'Enhanced Basket_AUTOLOAD'!M4732</f>
        <v>0</v>
      </c>
      <c r="H4733" s="4">
        <f>'Enhanced Basket_AUTOLOAD'!O4732</f>
        <v>0</v>
      </c>
      <c r="I4733" s="4">
        <f>'Enhanced Basket_AUTOLOAD'!P4732</f>
        <v>0</v>
      </c>
      <c r="J4733" s="4">
        <f>'Enhanced Basket_AUTOLOAD'!Q4732</f>
        <v>0</v>
      </c>
      <c r="M4733" s="4" t="e">
        <f>IF(TRIM(CLEAN(I4733))="USCSH0000000","",VLOOKUP(I4733,'EZE Daily_With_BB CODES'!$H$3:$J$4445,3,0))</f>
        <v>#N/A</v>
      </c>
    </row>
    <row r="4734" ht="15" customHeight="1" s="4" customFormat="1">
      <c r="F4734" s="4">
        <f>'Enhanced Basket_AUTOLOAD'!H4733</f>
        <v>0</v>
      </c>
      <c r="G4734" s="4">
        <f>'Enhanced Basket_AUTOLOAD'!M4733</f>
        <v>0</v>
      </c>
      <c r="H4734" s="4">
        <f>'Enhanced Basket_AUTOLOAD'!O4733</f>
        <v>0</v>
      </c>
      <c r="I4734" s="4">
        <f>'Enhanced Basket_AUTOLOAD'!P4733</f>
        <v>0</v>
      </c>
      <c r="J4734" s="4">
        <f>'Enhanced Basket_AUTOLOAD'!Q4733</f>
        <v>0</v>
      </c>
      <c r="M4734" s="4" t="e">
        <f>IF(TRIM(CLEAN(I4734))="USCSH0000000","",VLOOKUP(I4734,'EZE Daily_With_BB CODES'!$H$3:$J$4445,3,0))</f>
        <v>#N/A</v>
      </c>
    </row>
    <row r="4735" ht="15" customHeight="1" s="4" customFormat="1">
      <c r="F4735" s="4">
        <f>'Enhanced Basket_AUTOLOAD'!H4734</f>
        <v>0</v>
      </c>
      <c r="G4735" s="4">
        <f>'Enhanced Basket_AUTOLOAD'!M4734</f>
        <v>0</v>
      </c>
      <c r="H4735" s="4">
        <f>'Enhanced Basket_AUTOLOAD'!O4734</f>
        <v>0</v>
      </c>
      <c r="I4735" s="4">
        <f>'Enhanced Basket_AUTOLOAD'!P4734</f>
        <v>0</v>
      </c>
      <c r="J4735" s="4">
        <f>'Enhanced Basket_AUTOLOAD'!Q4734</f>
        <v>0</v>
      </c>
      <c r="M4735" s="4" t="e">
        <f>IF(TRIM(CLEAN(I4735))="USCSH0000000","",VLOOKUP(I4735,'EZE Daily_With_BB CODES'!$H$3:$J$4445,3,0))</f>
        <v>#N/A</v>
      </c>
    </row>
    <row r="4736" ht="15" customHeight="1" s="4" customFormat="1">
      <c r="F4736" s="4">
        <f>'Enhanced Basket_AUTOLOAD'!H4735</f>
        <v>0</v>
      </c>
      <c r="G4736" s="4">
        <f>'Enhanced Basket_AUTOLOAD'!M4735</f>
        <v>0</v>
      </c>
      <c r="H4736" s="4">
        <f>'Enhanced Basket_AUTOLOAD'!O4735</f>
        <v>0</v>
      </c>
      <c r="I4736" s="4">
        <f>'Enhanced Basket_AUTOLOAD'!P4735</f>
        <v>0</v>
      </c>
      <c r="J4736" s="4">
        <f>'Enhanced Basket_AUTOLOAD'!Q4735</f>
        <v>0</v>
      </c>
      <c r="M4736" s="4" t="e">
        <f>IF(TRIM(CLEAN(I4736))="USCSH0000000","",VLOOKUP(I4736,'EZE Daily_With_BB CODES'!$H$3:$J$4445,3,0))</f>
        <v>#N/A</v>
      </c>
    </row>
    <row r="4737" ht="15" customHeight="1" s="4" customFormat="1">
      <c r="F4737" s="4">
        <f>'Enhanced Basket_AUTOLOAD'!H4736</f>
        <v>0</v>
      </c>
      <c r="G4737" s="4">
        <f>'Enhanced Basket_AUTOLOAD'!M4736</f>
        <v>0</v>
      </c>
      <c r="H4737" s="4">
        <f>'Enhanced Basket_AUTOLOAD'!O4736</f>
        <v>0</v>
      </c>
      <c r="I4737" s="4">
        <f>'Enhanced Basket_AUTOLOAD'!P4736</f>
        <v>0</v>
      </c>
      <c r="J4737" s="4">
        <f>'Enhanced Basket_AUTOLOAD'!Q4736</f>
        <v>0</v>
      </c>
      <c r="M4737" s="4" t="e">
        <f>IF(TRIM(CLEAN(I4737))="USCSH0000000","",VLOOKUP(I4737,'EZE Daily_With_BB CODES'!$H$3:$J$4445,3,0))</f>
        <v>#N/A</v>
      </c>
    </row>
    <row r="4738" ht="15" customHeight="1" s="4" customFormat="1">
      <c r="F4738" s="4">
        <f>'Enhanced Basket_AUTOLOAD'!H4737</f>
        <v>0</v>
      </c>
      <c r="G4738" s="4">
        <f>'Enhanced Basket_AUTOLOAD'!M4737</f>
        <v>0</v>
      </c>
      <c r="H4738" s="4">
        <f>'Enhanced Basket_AUTOLOAD'!O4737</f>
        <v>0</v>
      </c>
      <c r="I4738" s="4">
        <f>'Enhanced Basket_AUTOLOAD'!P4737</f>
        <v>0</v>
      </c>
      <c r="J4738" s="4">
        <f>'Enhanced Basket_AUTOLOAD'!Q4737</f>
        <v>0</v>
      </c>
      <c r="M4738" s="4" t="e">
        <f>IF(TRIM(CLEAN(I4738))="USCSH0000000","",VLOOKUP(I4738,'EZE Daily_With_BB CODES'!$H$3:$J$4445,3,0))</f>
        <v>#N/A</v>
      </c>
    </row>
    <row r="4739" ht="15" customHeight="1" s="4" customFormat="1">
      <c r="F4739" s="4">
        <f>'Enhanced Basket_AUTOLOAD'!H4738</f>
        <v>0</v>
      </c>
      <c r="G4739" s="4">
        <f>'Enhanced Basket_AUTOLOAD'!M4738</f>
        <v>0</v>
      </c>
      <c r="H4739" s="4">
        <f>'Enhanced Basket_AUTOLOAD'!O4738</f>
        <v>0</v>
      </c>
      <c r="I4739" s="4">
        <f>'Enhanced Basket_AUTOLOAD'!P4738</f>
        <v>0</v>
      </c>
      <c r="J4739" s="4">
        <f>'Enhanced Basket_AUTOLOAD'!Q4738</f>
        <v>0</v>
      </c>
      <c r="M4739" s="4" t="e">
        <f>IF(TRIM(CLEAN(I4739))="USCSH0000000","",VLOOKUP(I4739,'EZE Daily_With_BB CODES'!$H$3:$J$4445,3,0))</f>
        <v>#N/A</v>
      </c>
    </row>
    <row r="4740" ht="15" customHeight="1" s="4" customFormat="1">
      <c r="F4740" s="4">
        <f>'Enhanced Basket_AUTOLOAD'!H4739</f>
        <v>0</v>
      </c>
      <c r="G4740" s="4">
        <f>'Enhanced Basket_AUTOLOAD'!M4739</f>
        <v>0</v>
      </c>
      <c r="H4740" s="4">
        <f>'Enhanced Basket_AUTOLOAD'!O4739</f>
        <v>0</v>
      </c>
      <c r="I4740" s="4">
        <f>'Enhanced Basket_AUTOLOAD'!P4739</f>
        <v>0</v>
      </c>
      <c r="J4740" s="4">
        <f>'Enhanced Basket_AUTOLOAD'!Q4739</f>
        <v>0</v>
      </c>
      <c r="M4740" s="4" t="e">
        <f>IF(TRIM(CLEAN(I4740))="USCSH0000000","",VLOOKUP(I4740,'EZE Daily_With_BB CODES'!$H$3:$J$4445,3,0))</f>
        <v>#N/A</v>
      </c>
    </row>
    <row r="4741" ht="15" customHeight="1" s="4" customFormat="1">
      <c r="F4741" s="4">
        <f>'Enhanced Basket_AUTOLOAD'!H4740</f>
        <v>0</v>
      </c>
      <c r="G4741" s="4">
        <f>'Enhanced Basket_AUTOLOAD'!M4740</f>
        <v>0</v>
      </c>
      <c r="H4741" s="4">
        <f>'Enhanced Basket_AUTOLOAD'!O4740</f>
        <v>0</v>
      </c>
      <c r="I4741" s="4">
        <f>'Enhanced Basket_AUTOLOAD'!P4740</f>
        <v>0</v>
      </c>
      <c r="J4741" s="4">
        <f>'Enhanced Basket_AUTOLOAD'!Q4740</f>
        <v>0</v>
      </c>
      <c r="M4741" s="4" t="e">
        <f>IF(TRIM(CLEAN(I4741))="USCSH0000000","",VLOOKUP(I4741,'EZE Daily_With_BB CODES'!$H$3:$J$4445,3,0))</f>
        <v>#N/A</v>
      </c>
    </row>
    <row r="4742" ht="15" customHeight="1" s="4" customFormat="1">
      <c r="F4742" s="4">
        <f>'Enhanced Basket_AUTOLOAD'!H4741</f>
        <v>0</v>
      </c>
      <c r="G4742" s="4">
        <f>'Enhanced Basket_AUTOLOAD'!M4741</f>
        <v>0</v>
      </c>
      <c r="H4742" s="4">
        <f>'Enhanced Basket_AUTOLOAD'!O4741</f>
        <v>0</v>
      </c>
      <c r="I4742" s="4">
        <f>'Enhanced Basket_AUTOLOAD'!P4741</f>
        <v>0</v>
      </c>
      <c r="J4742" s="4">
        <f>'Enhanced Basket_AUTOLOAD'!Q4741</f>
        <v>0</v>
      </c>
      <c r="M4742" s="4" t="e">
        <f>IF(TRIM(CLEAN(I4742))="USCSH0000000","",VLOOKUP(I4742,'EZE Daily_With_BB CODES'!$H$3:$J$4445,3,0))</f>
        <v>#N/A</v>
      </c>
    </row>
    <row r="4743" ht="15" customHeight="1" s="4" customFormat="1">
      <c r="F4743" s="4">
        <f>'Enhanced Basket_AUTOLOAD'!H4742</f>
        <v>0</v>
      </c>
      <c r="G4743" s="4">
        <f>'Enhanced Basket_AUTOLOAD'!M4742</f>
        <v>0</v>
      </c>
      <c r="H4743" s="4">
        <f>'Enhanced Basket_AUTOLOAD'!O4742</f>
        <v>0</v>
      </c>
      <c r="I4743" s="4">
        <f>'Enhanced Basket_AUTOLOAD'!P4742</f>
        <v>0</v>
      </c>
      <c r="J4743" s="4">
        <f>'Enhanced Basket_AUTOLOAD'!Q4742</f>
        <v>0</v>
      </c>
      <c r="M4743" s="4" t="e">
        <f>IF(TRIM(CLEAN(I4743))="USCSH0000000","",VLOOKUP(I4743,'EZE Daily_With_BB CODES'!$H$3:$J$4445,3,0))</f>
        <v>#N/A</v>
      </c>
    </row>
    <row r="4744" ht="15" customHeight="1" s="4" customFormat="1">
      <c r="F4744" s="4">
        <f>'Enhanced Basket_AUTOLOAD'!H4743</f>
        <v>0</v>
      </c>
      <c r="G4744" s="4">
        <f>'Enhanced Basket_AUTOLOAD'!M4743</f>
        <v>0</v>
      </c>
      <c r="H4744" s="4">
        <f>'Enhanced Basket_AUTOLOAD'!O4743</f>
        <v>0</v>
      </c>
      <c r="I4744" s="4">
        <f>'Enhanced Basket_AUTOLOAD'!P4743</f>
        <v>0</v>
      </c>
      <c r="J4744" s="4">
        <f>'Enhanced Basket_AUTOLOAD'!Q4743</f>
        <v>0</v>
      </c>
      <c r="M4744" s="4" t="e">
        <f>IF(TRIM(CLEAN(I4744))="USCSH0000000","",VLOOKUP(I4744,'EZE Daily_With_BB CODES'!$H$3:$J$4445,3,0))</f>
        <v>#N/A</v>
      </c>
    </row>
    <row r="4745" ht="15" customHeight="1" s="4" customFormat="1">
      <c r="F4745" s="4">
        <f>'Enhanced Basket_AUTOLOAD'!H4744</f>
        <v>0</v>
      </c>
      <c r="G4745" s="4">
        <f>'Enhanced Basket_AUTOLOAD'!M4744</f>
        <v>0</v>
      </c>
      <c r="H4745" s="4">
        <f>'Enhanced Basket_AUTOLOAD'!O4744</f>
        <v>0</v>
      </c>
      <c r="I4745" s="4">
        <f>'Enhanced Basket_AUTOLOAD'!P4744</f>
        <v>0</v>
      </c>
      <c r="J4745" s="4">
        <f>'Enhanced Basket_AUTOLOAD'!Q4744</f>
        <v>0</v>
      </c>
      <c r="M4745" s="4" t="e">
        <f>IF(TRIM(CLEAN(I4745))="USCSH0000000","",VLOOKUP(I4745,'EZE Daily_With_BB CODES'!$H$3:$J$4445,3,0))</f>
        <v>#N/A</v>
      </c>
    </row>
    <row r="4746" ht="15" customHeight="1" s="4" customFormat="1">
      <c r="F4746" s="4">
        <f>'Enhanced Basket_AUTOLOAD'!H4745</f>
        <v>0</v>
      </c>
      <c r="G4746" s="4">
        <f>'Enhanced Basket_AUTOLOAD'!M4745</f>
        <v>0</v>
      </c>
      <c r="H4746" s="4">
        <f>'Enhanced Basket_AUTOLOAD'!O4745</f>
        <v>0</v>
      </c>
      <c r="I4746" s="4">
        <f>'Enhanced Basket_AUTOLOAD'!P4745</f>
        <v>0</v>
      </c>
      <c r="J4746" s="4">
        <f>'Enhanced Basket_AUTOLOAD'!Q4745</f>
        <v>0</v>
      </c>
      <c r="M4746" s="4" t="e">
        <f>IF(TRIM(CLEAN(I4746))="USCSH0000000","",VLOOKUP(I4746,'EZE Daily_With_BB CODES'!$H$3:$J$4445,3,0))</f>
        <v>#N/A</v>
      </c>
    </row>
    <row r="4747" ht="15" customHeight="1" s="4" customFormat="1">
      <c r="F4747" s="4">
        <f>'Enhanced Basket_AUTOLOAD'!H4746</f>
        <v>0</v>
      </c>
      <c r="G4747" s="4">
        <f>'Enhanced Basket_AUTOLOAD'!M4746</f>
        <v>0</v>
      </c>
      <c r="H4747" s="4">
        <f>'Enhanced Basket_AUTOLOAD'!O4746</f>
        <v>0</v>
      </c>
      <c r="I4747" s="4">
        <f>'Enhanced Basket_AUTOLOAD'!P4746</f>
        <v>0</v>
      </c>
      <c r="J4747" s="4">
        <f>'Enhanced Basket_AUTOLOAD'!Q4746</f>
        <v>0</v>
      </c>
      <c r="M4747" s="4" t="e">
        <f>IF(TRIM(CLEAN(I4747))="USCSH0000000","",VLOOKUP(I4747,'EZE Daily_With_BB CODES'!$H$3:$J$4445,3,0))</f>
        <v>#N/A</v>
      </c>
    </row>
    <row r="4748" ht="15" customHeight="1" s="4" customFormat="1">
      <c r="F4748" s="4">
        <f>'Enhanced Basket_AUTOLOAD'!H4747</f>
        <v>0</v>
      </c>
      <c r="G4748" s="4">
        <f>'Enhanced Basket_AUTOLOAD'!M4747</f>
        <v>0</v>
      </c>
      <c r="H4748" s="4">
        <f>'Enhanced Basket_AUTOLOAD'!O4747</f>
        <v>0</v>
      </c>
      <c r="I4748" s="4">
        <f>'Enhanced Basket_AUTOLOAD'!P4747</f>
        <v>0</v>
      </c>
      <c r="J4748" s="4">
        <f>'Enhanced Basket_AUTOLOAD'!Q4747</f>
        <v>0</v>
      </c>
      <c r="M4748" s="4" t="e">
        <f>IF(TRIM(CLEAN(I4748))="USCSH0000000","",VLOOKUP(I4748,'EZE Daily_With_BB CODES'!$H$3:$J$4445,3,0))</f>
        <v>#N/A</v>
      </c>
    </row>
    <row r="4749" ht="15" customHeight="1" s="4" customFormat="1">
      <c r="F4749" s="4">
        <f>'Enhanced Basket_AUTOLOAD'!H4748</f>
        <v>0</v>
      </c>
      <c r="G4749" s="4">
        <f>'Enhanced Basket_AUTOLOAD'!M4748</f>
        <v>0</v>
      </c>
      <c r="H4749" s="4">
        <f>'Enhanced Basket_AUTOLOAD'!O4748</f>
        <v>0</v>
      </c>
      <c r="I4749" s="4">
        <f>'Enhanced Basket_AUTOLOAD'!P4748</f>
        <v>0</v>
      </c>
      <c r="J4749" s="4">
        <f>'Enhanced Basket_AUTOLOAD'!Q4748</f>
        <v>0</v>
      </c>
      <c r="M4749" s="4" t="e">
        <f>IF(TRIM(CLEAN(I4749))="USCSH0000000","",VLOOKUP(I4749,'EZE Daily_With_BB CODES'!$H$3:$J$4445,3,0))</f>
        <v>#N/A</v>
      </c>
    </row>
    <row r="4750" ht="15" customHeight="1" s="4" customFormat="1">
      <c r="F4750" s="4">
        <f>'Enhanced Basket_AUTOLOAD'!H4749</f>
        <v>0</v>
      </c>
      <c r="G4750" s="4">
        <f>'Enhanced Basket_AUTOLOAD'!M4749</f>
        <v>0</v>
      </c>
      <c r="H4750" s="4">
        <f>'Enhanced Basket_AUTOLOAD'!O4749</f>
        <v>0</v>
      </c>
      <c r="I4750" s="4">
        <f>'Enhanced Basket_AUTOLOAD'!P4749</f>
        <v>0</v>
      </c>
      <c r="J4750" s="4">
        <f>'Enhanced Basket_AUTOLOAD'!Q4749</f>
        <v>0</v>
      </c>
      <c r="M4750" s="4" t="e">
        <f>IF(TRIM(CLEAN(I4750))="USCSH0000000","",VLOOKUP(I4750,'EZE Daily_With_BB CODES'!$H$3:$J$4445,3,0))</f>
        <v>#N/A</v>
      </c>
    </row>
    <row r="4751" ht="15" customHeight="1" s="4" customFormat="1">
      <c r="F4751" s="4">
        <f>'Enhanced Basket_AUTOLOAD'!H4750</f>
        <v>0</v>
      </c>
      <c r="G4751" s="4">
        <f>'Enhanced Basket_AUTOLOAD'!M4750</f>
        <v>0</v>
      </c>
      <c r="H4751" s="4">
        <f>'Enhanced Basket_AUTOLOAD'!O4750</f>
        <v>0</v>
      </c>
      <c r="I4751" s="4">
        <f>'Enhanced Basket_AUTOLOAD'!P4750</f>
        <v>0</v>
      </c>
      <c r="J4751" s="4">
        <f>'Enhanced Basket_AUTOLOAD'!Q4750</f>
        <v>0</v>
      </c>
      <c r="M4751" s="4" t="e">
        <f>IF(TRIM(CLEAN(I4751))="USCSH0000000","",VLOOKUP(I4751,'EZE Daily_With_BB CODES'!$H$3:$J$4445,3,0))</f>
        <v>#N/A</v>
      </c>
    </row>
    <row r="4752" ht="15" customHeight="1" s="4" customFormat="1">
      <c r="F4752" s="4">
        <f>'Enhanced Basket_AUTOLOAD'!H4751</f>
        <v>0</v>
      </c>
      <c r="G4752" s="4">
        <f>'Enhanced Basket_AUTOLOAD'!M4751</f>
        <v>0</v>
      </c>
      <c r="H4752" s="4">
        <f>'Enhanced Basket_AUTOLOAD'!O4751</f>
        <v>0</v>
      </c>
      <c r="I4752" s="4">
        <f>'Enhanced Basket_AUTOLOAD'!P4751</f>
        <v>0</v>
      </c>
      <c r="J4752" s="4">
        <f>'Enhanced Basket_AUTOLOAD'!Q4751</f>
        <v>0</v>
      </c>
      <c r="M4752" s="4" t="e">
        <f>IF(TRIM(CLEAN(I4752))="USCSH0000000","",VLOOKUP(I4752,'EZE Daily_With_BB CODES'!$H$3:$J$4445,3,0))</f>
        <v>#N/A</v>
      </c>
    </row>
    <row r="4753" ht="15" customHeight="1" s="4" customFormat="1">
      <c r="F4753" s="4">
        <f>'Enhanced Basket_AUTOLOAD'!H4752</f>
        <v>0</v>
      </c>
      <c r="G4753" s="4">
        <f>'Enhanced Basket_AUTOLOAD'!M4752</f>
        <v>0</v>
      </c>
      <c r="H4753" s="4">
        <f>'Enhanced Basket_AUTOLOAD'!O4752</f>
        <v>0</v>
      </c>
      <c r="I4753" s="4">
        <f>'Enhanced Basket_AUTOLOAD'!P4752</f>
        <v>0</v>
      </c>
      <c r="J4753" s="4">
        <f>'Enhanced Basket_AUTOLOAD'!Q4752</f>
        <v>0</v>
      </c>
      <c r="M4753" s="4" t="e">
        <f>IF(TRIM(CLEAN(I4753))="USCSH0000000","",VLOOKUP(I4753,'EZE Daily_With_BB CODES'!$H$3:$J$4445,3,0))</f>
        <v>#N/A</v>
      </c>
    </row>
    <row r="4754" ht="15" customHeight="1" s="4" customFormat="1">
      <c r="F4754" s="4">
        <f>'Enhanced Basket_AUTOLOAD'!H4753</f>
        <v>0</v>
      </c>
      <c r="G4754" s="4">
        <f>'Enhanced Basket_AUTOLOAD'!M4753</f>
        <v>0</v>
      </c>
      <c r="H4754" s="4">
        <f>'Enhanced Basket_AUTOLOAD'!O4753</f>
        <v>0</v>
      </c>
      <c r="I4754" s="4">
        <f>'Enhanced Basket_AUTOLOAD'!P4753</f>
        <v>0</v>
      </c>
      <c r="J4754" s="4">
        <f>'Enhanced Basket_AUTOLOAD'!Q4753</f>
        <v>0</v>
      </c>
      <c r="M4754" s="4" t="e">
        <f>IF(TRIM(CLEAN(I4754))="USCSH0000000","",VLOOKUP(I4754,'EZE Daily_With_BB CODES'!$H$3:$J$4445,3,0))</f>
        <v>#N/A</v>
      </c>
    </row>
    <row r="4755" ht="15" customHeight="1" s="4" customFormat="1">
      <c r="F4755" s="4">
        <f>'Enhanced Basket_AUTOLOAD'!H4754</f>
        <v>0</v>
      </c>
      <c r="G4755" s="4">
        <f>'Enhanced Basket_AUTOLOAD'!M4754</f>
        <v>0</v>
      </c>
      <c r="H4755" s="4">
        <f>'Enhanced Basket_AUTOLOAD'!O4754</f>
        <v>0</v>
      </c>
      <c r="I4755" s="4">
        <f>'Enhanced Basket_AUTOLOAD'!P4754</f>
        <v>0</v>
      </c>
      <c r="J4755" s="4">
        <f>'Enhanced Basket_AUTOLOAD'!Q4754</f>
        <v>0</v>
      </c>
      <c r="M4755" s="4" t="e">
        <f>IF(TRIM(CLEAN(I4755))="USCSH0000000","",VLOOKUP(I4755,'EZE Daily_With_BB CODES'!$H$3:$J$4445,3,0))</f>
        <v>#N/A</v>
      </c>
    </row>
    <row r="4756" ht="15" customHeight="1" s="4" customFormat="1">
      <c r="F4756" s="4">
        <f>'Enhanced Basket_AUTOLOAD'!H4755</f>
        <v>0</v>
      </c>
      <c r="G4756" s="4">
        <f>'Enhanced Basket_AUTOLOAD'!M4755</f>
        <v>0</v>
      </c>
      <c r="H4756" s="4">
        <f>'Enhanced Basket_AUTOLOAD'!O4755</f>
        <v>0</v>
      </c>
      <c r="I4756" s="4">
        <f>'Enhanced Basket_AUTOLOAD'!P4755</f>
        <v>0</v>
      </c>
      <c r="J4756" s="4">
        <f>'Enhanced Basket_AUTOLOAD'!Q4755</f>
        <v>0</v>
      </c>
      <c r="M4756" s="4" t="e">
        <f>IF(TRIM(CLEAN(I4756))="USCSH0000000","",VLOOKUP(I4756,'EZE Daily_With_BB CODES'!$H$3:$J$4445,3,0))</f>
        <v>#N/A</v>
      </c>
    </row>
    <row r="4757" ht="15" customHeight="1" s="4" customFormat="1">
      <c r="F4757" s="4">
        <f>'Enhanced Basket_AUTOLOAD'!H4756</f>
        <v>0</v>
      </c>
      <c r="G4757" s="4">
        <f>'Enhanced Basket_AUTOLOAD'!M4756</f>
        <v>0</v>
      </c>
      <c r="H4757" s="4">
        <f>'Enhanced Basket_AUTOLOAD'!O4756</f>
        <v>0</v>
      </c>
      <c r="I4757" s="4">
        <f>'Enhanced Basket_AUTOLOAD'!P4756</f>
        <v>0</v>
      </c>
      <c r="J4757" s="4">
        <f>'Enhanced Basket_AUTOLOAD'!Q4756</f>
        <v>0</v>
      </c>
      <c r="M4757" s="4" t="e">
        <f>IF(TRIM(CLEAN(I4757))="USCSH0000000","",VLOOKUP(I4757,'EZE Daily_With_BB CODES'!$H$3:$J$4445,3,0))</f>
        <v>#N/A</v>
      </c>
    </row>
    <row r="4758" ht="15" customHeight="1" s="4" customFormat="1">
      <c r="F4758" s="4">
        <f>'Enhanced Basket_AUTOLOAD'!H4757</f>
        <v>0</v>
      </c>
      <c r="G4758" s="4">
        <f>'Enhanced Basket_AUTOLOAD'!M4757</f>
        <v>0</v>
      </c>
      <c r="H4758" s="4">
        <f>'Enhanced Basket_AUTOLOAD'!O4757</f>
        <v>0</v>
      </c>
      <c r="I4758" s="4">
        <f>'Enhanced Basket_AUTOLOAD'!P4757</f>
        <v>0</v>
      </c>
      <c r="J4758" s="4">
        <f>'Enhanced Basket_AUTOLOAD'!Q4757</f>
        <v>0</v>
      </c>
      <c r="M4758" s="4" t="e">
        <f>IF(TRIM(CLEAN(I4758))="USCSH0000000","",VLOOKUP(I4758,'EZE Daily_With_BB CODES'!$H$3:$J$4445,3,0))</f>
        <v>#N/A</v>
      </c>
    </row>
    <row r="4759" ht="15" customHeight="1" s="4" customFormat="1">
      <c r="F4759" s="4">
        <f>'Enhanced Basket_AUTOLOAD'!H4758</f>
        <v>0</v>
      </c>
      <c r="G4759" s="4">
        <f>'Enhanced Basket_AUTOLOAD'!M4758</f>
        <v>0</v>
      </c>
      <c r="H4759" s="4">
        <f>'Enhanced Basket_AUTOLOAD'!O4758</f>
        <v>0</v>
      </c>
      <c r="I4759" s="4">
        <f>'Enhanced Basket_AUTOLOAD'!P4758</f>
        <v>0</v>
      </c>
      <c r="J4759" s="4">
        <f>'Enhanced Basket_AUTOLOAD'!Q4758</f>
        <v>0</v>
      </c>
      <c r="M4759" s="4" t="e">
        <f>IF(TRIM(CLEAN(I4759))="USCSH0000000","",VLOOKUP(I4759,'EZE Daily_With_BB CODES'!$H$3:$J$4445,3,0))</f>
        <v>#N/A</v>
      </c>
    </row>
    <row r="4760" ht="15" customHeight="1" s="4" customFormat="1">
      <c r="F4760" s="4">
        <f>'Enhanced Basket_AUTOLOAD'!H4759</f>
        <v>0</v>
      </c>
      <c r="G4760" s="4">
        <f>'Enhanced Basket_AUTOLOAD'!M4759</f>
        <v>0</v>
      </c>
      <c r="H4760" s="4">
        <f>'Enhanced Basket_AUTOLOAD'!O4759</f>
        <v>0</v>
      </c>
      <c r="I4760" s="4">
        <f>'Enhanced Basket_AUTOLOAD'!P4759</f>
        <v>0</v>
      </c>
      <c r="J4760" s="4">
        <f>'Enhanced Basket_AUTOLOAD'!Q4759</f>
        <v>0</v>
      </c>
      <c r="M4760" s="4" t="e">
        <f>IF(TRIM(CLEAN(I4760))="USCSH0000000","",VLOOKUP(I4760,'EZE Daily_With_BB CODES'!$H$3:$J$4445,3,0))</f>
        <v>#N/A</v>
      </c>
    </row>
    <row r="4761" ht="15" customHeight="1" s="4" customFormat="1">
      <c r="F4761" s="4">
        <f>'Enhanced Basket_AUTOLOAD'!H4760</f>
        <v>0</v>
      </c>
      <c r="G4761" s="4">
        <f>'Enhanced Basket_AUTOLOAD'!M4760</f>
        <v>0</v>
      </c>
      <c r="H4761" s="4">
        <f>'Enhanced Basket_AUTOLOAD'!O4760</f>
        <v>0</v>
      </c>
      <c r="I4761" s="4">
        <f>'Enhanced Basket_AUTOLOAD'!P4760</f>
        <v>0</v>
      </c>
      <c r="J4761" s="4">
        <f>'Enhanced Basket_AUTOLOAD'!Q4760</f>
        <v>0</v>
      </c>
      <c r="M4761" s="4" t="e">
        <f>IF(TRIM(CLEAN(I4761))="USCSH0000000","",VLOOKUP(I4761,'EZE Daily_With_BB CODES'!$H$3:$J$4445,3,0))</f>
        <v>#N/A</v>
      </c>
    </row>
    <row r="4762" ht="15" customHeight="1" s="4" customFormat="1">
      <c r="F4762" s="4">
        <f>'Enhanced Basket_AUTOLOAD'!H4761</f>
        <v>0</v>
      </c>
      <c r="G4762" s="4">
        <f>'Enhanced Basket_AUTOLOAD'!M4761</f>
        <v>0</v>
      </c>
      <c r="H4762" s="4">
        <f>'Enhanced Basket_AUTOLOAD'!O4761</f>
        <v>0</v>
      </c>
      <c r="I4762" s="4">
        <f>'Enhanced Basket_AUTOLOAD'!P4761</f>
        <v>0</v>
      </c>
      <c r="J4762" s="4">
        <f>'Enhanced Basket_AUTOLOAD'!Q4761</f>
        <v>0</v>
      </c>
      <c r="M4762" s="4" t="e">
        <f>IF(TRIM(CLEAN(I4762))="USCSH0000000","",VLOOKUP(I4762,'EZE Daily_With_BB CODES'!$H$3:$J$4445,3,0))</f>
        <v>#N/A</v>
      </c>
    </row>
    <row r="4763" ht="15" customHeight="1" s="4" customFormat="1">
      <c r="F4763" s="4">
        <f>'Enhanced Basket_AUTOLOAD'!H4762</f>
        <v>0</v>
      </c>
      <c r="G4763" s="4">
        <f>'Enhanced Basket_AUTOLOAD'!M4762</f>
        <v>0</v>
      </c>
      <c r="H4763" s="4">
        <f>'Enhanced Basket_AUTOLOAD'!O4762</f>
        <v>0</v>
      </c>
      <c r="I4763" s="4">
        <f>'Enhanced Basket_AUTOLOAD'!P4762</f>
        <v>0</v>
      </c>
      <c r="J4763" s="4">
        <f>'Enhanced Basket_AUTOLOAD'!Q4762</f>
        <v>0</v>
      </c>
      <c r="M4763" s="4" t="e">
        <f>IF(TRIM(CLEAN(I4763))="USCSH0000000","",VLOOKUP(I4763,'EZE Daily_With_BB CODES'!$H$3:$J$4445,3,0))</f>
        <v>#N/A</v>
      </c>
    </row>
    <row r="4764" ht="15" customHeight="1" s="4" customFormat="1">
      <c r="F4764" s="4">
        <f>'Enhanced Basket_AUTOLOAD'!H4763</f>
        <v>0</v>
      </c>
      <c r="G4764" s="4">
        <f>'Enhanced Basket_AUTOLOAD'!M4763</f>
        <v>0</v>
      </c>
      <c r="H4764" s="4">
        <f>'Enhanced Basket_AUTOLOAD'!O4763</f>
        <v>0</v>
      </c>
      <c r="I4764" s="4">
        <f>'Enhanced Basket_AUTOLOAD'!P4763</f>
        <v>0</v>
      </c>
      <c r="J4764" s="4">
        <f>'Enhanced Basket_AUTOLOAD'!Q4763</f>
        <v>0</v>
      </c>
      <c r="M4764" s="4" t="e">
        <f>IF(TRIM(CLEAN(I4764))="USCSH0000000","",VLOOKUP(I4764,'EZE Daily_With_BB CODES'!$H$3:$J$4445,3,0))</f>
        <v>#N/A</v>
      </c>
    </row>
    <row r="4765" ht="15" customHeight="1" s="4" customFormat="1">
      <c r="F4765" s="4">
        <f>'Enhanced Basket_AUTOLOAD'!H4764</f>
        <v>0</v>
      </c>
      <c r="G4765" s="4">
        <f>'Enhanced Basket_AUTOLOAD'!M4764</f>
        <v>0</v>
      </c>
      <c r="H4765" s="4">
        <f>'Enhanced Basket_AUTOLOAD'!O4764</f>
        <v>0</v>
      </c>
      <c r="I4765" s="4">
        <f>'Enhanced Basket_AUTOLOAD'!P4764</f>
        <v>0</v>
      </c>
      <c r="J4765" s="4">
        <f>'Enhanced Basket_AUTOLOAD'!Q4764</f>
        <v>0</v>
      </c>
      <c r="M4765" s="4" t="e">
        <f>IF(TRIM(CLEAN(I4765))="USCSH0000000","",VLOOKUP(I4765,'EZE Daily_With_BB CODES'!$H$3:$J$4445,3,0))</f>
        <v>#N/A</v>
      </c>
    </row>
    <row r="4766" ht="15" customHeight="1" s="4" customFormat="1">
      <c r="F4766" s="4">
        <f>'Enhanced Basket_AUTOLOAD'!H4765</f>
        <v>0</v>
      </c>
      <c r="G4766" s="4">
        <f>'Enhanced Basket_AUTOLOAD'!M4765</f>
        <v>0</v>
      </c>
      <c r="H4766" s="4">
        <f>'Enhanced Basket_AUTOLOAD'!O4765</f>
        <v>0</v>
      </c>
      <c r="I4766" s="4">
        <f>'Enhanced Basket_AUTOLOAD'!P4765</f>
        <v>0</v>
      </c>
      <c r="J4766" s="4">
        <f>'Enhanced Basket_AUTOLOAD'!Q4765</f>
        <v>0</v>
      </c>
      <c r="M4766" s="4" t="e">
        <f>IF(TRIM(CLEAN(I4766))="USCSH0000000","",VLOOKUP(I4766,'EZE Daily_With_BB CODES'!$H$3:$J$4445,3,0))</f>
        <v>#N/A</v>
      </c>
    </row>
    <row r="4767" ht="15" customHeight="1" s="4" customFormat="1">
      <c r="F4767" s="4">
        <f>'Enhanced Basket_AUTOLOAD'!H4766</f>
        <v>0</v>
      </c>
      <c r="G4767" s="4">
        <f>'Enhanced Basket_AUTOLOAD'!M4766</f>
        <v>0</v>
      </c>
      <c r="H4767" s="4">
        <f>'Enhanced Basket_AUTOLOAD'!O4766</f>
        <v>0</v>
      </c>
      <c r="I4767" s="4">
        <f>'Enhanced Basket_AUTOLOAD'!P4766</f>
        <v>0</v>
      </c>
      <c r="J4767" s="4">
        <f>'Enhanced Basket_AUTOLOAD'!Q4766</f>
        <v>0</v>
      </c>
      <c r="M4767" s="4" t="e">
        <f>IF(TRIM(CLEAN(I4767))="USCSH0000000","",VLOOKUP(I4767,'EZE Daily_With_BB CODES'!$H$3:$J$4445,3,0))</f>
        <v>#N/A</v>
      </c>
    </row>
    <row r="4768" ht="15" customHeight="1" s="4" customFormat="1">
      <c r="F4768" s="4">
        <f>'Enhanced Basket_AUTOLOAD'!H4767</f>
        <v>0</v>
      </c>
      <c r="G4768" s="4">
        <f>'Enhanced Basket_AUTOLOAD'!M4767</f>
        <v>0</v>
      </c>
      <c r="H4768" s="4">
        <f>'Enhanced Basket_AUTOLOAD'!O4767</f>
        <v>0</v>
      </c>
      <c r="I4768" s="4">
        <f>'Enhanced Basket_AUTOLOAD'!P4767</f>
        <v>0</v>
      </c>
      <c r="J4768" s="4">
        <f>'Enhanced Basket_AUTOLOAD'!Q4767</f>
        <v>0</v>
      </c>
      <c r="M4768" s="4" t="e">
        <f>IF(TRIM(CLEAN(I4768))="USCSH0000000","",VLOOKUP(I4768,'EZE Daily_With_BB CODES'!$H$3:$J$4445,3,0))</f>
        <v>#N/A</v>
      </c>
    </row>
    <row r="4769" ht="15" customHeight="1" s="4" customFormat="1">
      <c r="F4769" s="4">
        <f>'Enhanced Basket_AUTOLOAD'!H4768</f>
        <v>0</v>
      </c>
      <c r="G4769" s="4">
        <f>'Enhanced Basket_AUTOLOAD'!M4768</f>
        <v>0</v>
      </c>
      <c r="H4769" s="4">
        <f>'Enhanced Basket_AUTOLOAD'!O4768</f>
        <v>0</v>
      </c>
      <c r="I4769" s="4">
        <f>'Enhanced Basket_AUTOLOAD'!P4768</f>
        <v>0</v>
      </c>
      <c r="J4769" s="4">
        <f>'Enhanced Basket_AUTOLOAD'!Q4768</f>
        <v>0</v>
      </c>
      <c r="M4769" s="4" t="e">
        <f>IF(TRIM(CLEAN(I4769))="USCSH0000000","",VLOOKUP(I4769,'EZE Daily_With_BB CODES'!$H$3:$J$4445,3,0))</f>
        <v>#N/A</v>
      </c>
    </row>
    <row r="4770" ht="15" customHeight="1" s="4" customFormat="1">
      <c r="F4770" s="4">
        <f>'Enhanced Basket_AUTOLOAD'!H4769</f>
        <v>0</v>
      </c>
      <c r="G4770" s="4">
        <f>'Enhanced Basket_AUTOLOAD'!M4769</f>
        <v>0</v>
      </c>
      <c r="H4770" s="4">
        <f>'Enhanced Basket_AUTOLOAD'!O4769</f>
        <v>0</v>
      </c>
      <c r="I4770" s="4">
        <f>'Enhanced Basket_AUTOLOAD'!P4769</f>
        <v>0</v>
      </c>
      <c r="J4770" s="4">
        <f>'Enhanced Basket_AUTOLOAD'!Q4769</f>
        <v>0</v>
      </c>
      <c r="M4770" s="4" t="e">
        <f>IF(TRIM(CLEAN(I4770))="USCSH0000000","",VLOOKUP(I4770,'EZE Daily_With_BB CODES'!$H$3:$J$4445,3,0))</f>
        <v>#N/A</v>
      </c>
    </row>
    <row r="4771" ht="15" customHeight="1" s="4" customFormat="1">
      <c r="F4771" s="4">
        <f>'Enhanced Basket_AUTOLOAD'!H4770</f>
        <v>0</v>
      </c>
      <c r="G4771" s="4">
        <f>'Enhanced Basket_AUTOLOAD'!M4770</f>
        <v>0</v>
      </c>
      <c r="H4771" s="4">
        <f>'Enhanced Basket_AUTOLOAD'!O4770</f>
        <v>0</v>
      </c>
      <c r="I4771" s="4">
        <f>'Enhanced Basket_AUTOLOAD'!P4770</f>
        <v>0</v>
      </c>
      <c r="J4771" s="4">
        <f>'Enhanced Basket_AUTOLOAD'!Q4770</f>
        <v>0</v>
      </c>
      <c r="M4771" s="4" t="e">
        <f>IF(TRIM(CLEAN(I4771))="USCSH0000000","",VLOOKUP(I4771,'EZE Daily_With_BB CODES'!$H$3:$J$4445,3,0))</f>
        <v>#N/A</v>
      </c>
    </row>
    <row r="4772" ht="15" customHeight="1" s="4" customFormat="1">
      <c r="F4772" s="4">
        <f>'Enhanced Basket_AUTOLOAD'!H4771</f>
        <v>0</v>
      </c>
      <c r="G4772" s="4">
        <f>'Enhanced Basket_AUTOLOAD'!M4771</f>
        <v>0</v>
      </c>
      <c r="H4772" s="4">
        <f>'Enhanced Basket_AUTOLOAD'!O4771</f>
        <v>0</v>
      </c>
      <c r="I4772" s="4">
        <f>'Enhanced Basket_AUTOLOAD'!P4771</f>
        <v>0</v>
      </c>
      <c r="J4772" s="4">
        <f>'Enhanced Basket_AUTOLOAD'!Q4771</f>
        <v>0</v>
      </c>
      <c r="M4772" s="4" t="e">
        <f>IF(TRIM(CLEAN(I4772))="USCSH0000000","",VLOOKUP(I4772,'EZE Daily_With_BB CODES'!$H$3:$J$4445,3,0))</f>
        <v>#N/A</v>
      </c>
    </row>
    <row r="4773" ht="15" customHeight="1" s="4" customFormat="1">
      <c r="F4773" s="4">
        <f>'Enhanced Basket_AUTOLOAD'!H4772</f>
        <v>0</v>
      </c>
      <c r="G4773" s="4">
        <f>'Enhanced Basket_AUTOLOAD'!M4772</f>
        <v>0</v>
      </c>
      <c r="H4773" s="4">
        <f>'Enhanced Basket_AUTOLOAD'!O4772</f>
        <v>0</v>
      </c>
      <c r="I4773" s="4">
        <f>'Enhanced Basket_AUTOLOAD'!P4772</f>
        <v>0</v>
      </c>
      <c r="J4773" s="4">
        <f>'Enhanced Basket_AUTOLOAD'!Q4772</f>
        <v>0</v>
      </c>
      <c r="M4773" s="4" t="e">
        <f>IF(TRIM(CLEAN(I4773))="USCSH0000000","",VLOOKUP(I4773,'EZE Daily_With_BB CODES'!$H$3:$J$4445,3,0))</f>
        <v>#N/A</v>
      </c>
    </row>
    <row r="4774" ht="15" customHeight="1" s="4" customFormat="1">
      <c r="F4774" s="4">
        <f>'Enhanced Basket_AUTOLOAD'!H4773</f>
        <v>0</v>
      </c>
      <c r="G4774" s="4">
        <f>'Enhanced Basket_AUTOLOAD'!M4773</f>
        <v>0</v>
      </c>
      <c r="H4774" s="4">
        <f>'Enhanced Basket_AUTOLOAD'!O4773</f>
        <v>0</v>
      </c>
      <c r="I4774" s="4">
        <f>'Enhanced Basket_AUTOLOAD'!P4773</f>
        <v>0</v>
      </c>
      <c r="J4774" s="4">
        <f>'Enhanced Basket_AUTOLOAD'!Q4773</f>
        <v>0</v>
      </c>
      <c r="M4774" s="4" t="e">
        <f>IF(TRIM(CLEAN(I4774))="USCSH0000000","",VLOOKUP(I4774,'EZE Daily_With_BB CODES'!$H$3:$J$4445,3,0))</f>
        <v>#N/A</v>
      </c>
    </row>
    <row r="4775" ht="15" customHeight="1" s="4" customFormat="1">
      <c r="F4775" s="4">
        <f>'Enhanced Basket_AUTOLOAD'!H4774</f>
        <v>0</v>
      </c>
      <c r="G4775" s="4">
        <f>'Enhanced Basket_AUTOLOAD'!M4774</f>
        <v>0</v>
      </c>
      <c r="H4775" s="4">
        <f>'Enhanced Basket_AUTOLOAD'!O4774</f>
        <v>0</v>
      </c>
      <c r="I4775" s="4">
        <f>'Enhanced Basket_AUTOLOAD'!P4774</f>
        <v>0</v>
      </c>
      <c r="J4775" s="4">
        <f>'Enhanced Basket_AUTOLOAD'!Q4774</f>
        <v>0</v>
      </c>
      <c r="M4775" s="4" t="e">
        <f>IF(TRIM(CLEAN(I4775))="USCSH0000000","",VLOOKUP(I4775,'EZE Daily_With_BB CODES'!$H$3:$J$4445,3,0))</f>
        <v>#N/A</v>
      </c>
    </row>
    <row r="4776" ht="15" customHeight="1" s="4" customFormat="1">
      <c r="F4776" s="4">
        <f>'Enhanced Basket_AUTOLOAD'!H4775</f>
        <v>0</v>
      </c>
      <c r="G4776" s="4">
        <f>'Enhanced Basket_AUTOLOAD'!M4775</f>
        <v>0</v>
      </c>
      <c r="H4776" s="4">
        <f>'Enhanced Basket_AUTOLOAD'!O4775</f>
        <v>0</v>
      </c>
      <c r="I4776" s="4">
        <f>'Enhanced Basket_AUTOLOAD'!P4775</f>
        <v>0</v>
      </c>
      <c r="J4776" s="4">
        <f>'Enhanced Basket_AUTOLOAD'!Q4775</f>
        <v>0</v>
      </c>
      <c r="M4776" s="4" t="e">
        <f>IF(TRIM(CLEAN(I4776))="USCSH0000000","",VLOOKUP(I4776,'EZE Daily_With_BB CODES'!$H$3:$J$4445,3,0))</f>
        <v>#N/A</v>
      </c>
    </row>
    <row r="4777" ht="15" customHeight="1" s="4" customFormat="1">
      <c r="F4777" s="4">
        <f>'Enhanced Basket_AUTOLOAD'!H4776</f>
        <v>0</v>
      </c>
      <c r="G4777" s="4">
        <f>'Enhanced Basket_AUTOLOAD'!M4776</f>
        <v>0</v>
      </c>
      <c r="H4777" s="4">
        <f>'Enhanced Basket_AUTOLOAD'!O4776</f>
        <v>0</v>
      </c>
      <c r="I4777" s="4">
        <f>'Enhanced Basket_AUTOLOAD'!P4776</f>
        <v>0</v>
      </c>
      <c r="J4777" s="4">
        <f>'Enhanced Basket_AUTOLOAD'!Q4776</f>
        <v>0</v>
      </c>
      <c r="M4777" s="4" t="e">
        <f>IF(TRIM(CLEAN(I4777))="USCSH0000000","",VLOOKUP(I4777,'EZE Daily_With_BB CODES'!$H$3:$J$4445,3,0))</f>
        <v>#N/A</v>
      </c>
    </row>
    <row r="4778" ht="15" customHeight="1" s="4" customFormat="1">
      <c r="F4778" s="4">
        <f>'Enhanced Basket_AUTOLOAD'!H4777</f>
        <v>0</v>
      </c>
      <c r="G4778" s="4">
        <f>'Enhanced Basket_AUTOLOAD'!M4777</f>
        <v>0</v>
      </c>
      <c r="H4778" s="4">
        <f>'Enhanced Basket_AUTOLOAD'!O4777</f>
        <v>0</v>
      </c>
      <c r="I4778" s="4">
        <f>'Enhanced Basket_AUTOLOAD'!P4777</f>
        <v>0</v>
      </c>
      <c r="J4778" s="4">
        <f>'Enhanced Basket_AUTOLOAD'!Q4777</f>
        <v>0</v>
      </c>
      <c r="M4778" s="4" t="e">
        <f>IF(TRIM(CLEAN(I4778))="USCSH0000000","",VLOOKUP(I4778,'EZE Daily_With_BB CODES'!$H$3:$J$4445,3,0))</f>
        <v>#N/A</v>
      </c>
    </row>
    <row r="4779" ht="15" customHeight="1" s="4" customFormat="1">
      <c r="F4779" s="4">
        <f>'Enhanced Basket_AUTOLOAD'!H4778</f>
        <v>0</v>
      </c>
      <c r="G4779" s="4">
        <f>'Enhanced Basket_AUTOLOAD'!M4778</f>
        <v>0</v>
      </c>
      <c r="H4779" s="4">
        <f>'Enhanced Basket_AUTOLOAD'!O4778</f>
        <v>0</v>
      </c>
      <c r="I4779" s="4">
        <f>'Enhanced Basket_AUTOLOAD'!P4778</f>
        <v>0</v>
      </c>
      <c r="J4779" s="4">
        <f>'Enhanced Basket_AUTOLOAD'!Q4778</f>
        <v>0</v>
      </c>
      <c r="M4779" s="4" t="e">
        <f>IF(TRIM(CLEAN(I4779))="USCSH0000000","",VLOOKUP(I4779,'EZE Daily_With_BB CODES'!$H$3:$J$4445,3,0))</f>
        <v>#N/A</v>
      </c>
    </row>
    <row r="4780" ht="15" customHeight="1" s="4" customFormat="1">
      <c r="F4780" s="4">
        <f>'Enhanced Basket_AUTOLOAD'!H4779</f>
        <v>0</v>
      </c>
      <c r="G4780" s="4">
        <f>'Enhanced Basket_AUTOLOAD'!M4779</f>
        <v>0</v>
      </c>
      <c r="H4780" s="4">
        <f>'Enhanced Basket_AUTOLOAD'!O4779</f>
        <v>0</v>
      </c>
      <c r="I4780" s="4">
        <f>'Enhanced Basket_AUTOLOAD'!P4779</f>
        <v>0</v>
      </c>
      <c r="J4780" s="4">
        <f>'Enhanced Basket_AUTOLOAD'!Q4779</f>
        <v>0</v>
      </c>
      <c r="M4780" s="4" t="e">
        <f>IF(TRIM(CLEAN(I4780))="USCSH0000000","",VLOOKUP(I4780,'EZE Daily_With_BB CODES'!$H$3:$J$4445,3,0))</f>
        <v>#N/A</v>
      </c>
    </row>
    <row r="4781" ht="15" customHeight="1" s="4" customFormat="1">
      <c r="F4781" s="4">
        <f>'Enhanced Basket_AUTOLOAD'!H4780</f>
        <v>0</v>
      </c>
      <c r="G4781" s="4">
        <f>'Enhanced Basket_AUTOLOAD'!M4780</f>
        <v>0</v>
      </c>
      <c r="H4781" s="4">
        <f>'Enhanced Basket_AUTOLOAD'!O4780</f>
        <v>0</v>
      </c>
      <c r="I4781" s="4">
        <f>'Enhanced Basket_AUTOLOAD'!P4780</f>
        <v>0</v>
      </c>
      <c r="J4781" s="4">
        <f>'Enhanced Basket_AUTOLOAD'!Q4780</f>
        <v>0</v>
      </c>
      <c r="M4781" s="4" t="e">
        <f>IF(TRIM(CLEAN(I4781))="USCSH0000000","",VLOOKUP(I4781,'EZE Daily_With_BB CODES'!$H$3:$J$4445,3,0))</f>
        <v>#N/A</v>
      </c>
    </row>
    <row r="4782" ht="15" customHeight="1" s="4" customFormat="1">
      <c r="F4782" s="4">
        <f>'Enhanced Basket_AUTOLOAD'!H4781</f>
        <v>0</v>
      </c>
      <c r="G4782" s="4">
        <f>'Enhanced Basket_AUTOLOAD'!M4781</f>
        <v>0</v>
      </c>
      <c r="H4782" s="4">
        <f>'Enhanced Basket_AUTOLOAD'!O4781</f>
        <v>0</v>
      </c>
      <c r="I4782" s="4">
        <f>'Enhanced Basket_AUTOLOAD'!P4781</f>
        <v>0</v>
      </c>
      <c r="J4782" s="4">
        <f>'Enhanced Basket_AUTOLOAD'!Q4781</f>
        <v>0</v>
      </c>
      <c r="M4782" s="4" t="e">
        <f>IF(TRIM(CLEAN(I4782))="USCSH0000000","",VLOOKUP(I4782,'EZE Daily_With_BB CODES'!$H$3:$J$4445,3,0))</f>
        <v>#N/A</v>
      </c>
    </row>
    <row r="4783" ht="15" customHeight="1" s="4" customFormat="1">
      <c r="F4783" s="4">
        <f>'Enhanced Basket_AUTOLOAD'!H4782</f>
        <v>0</v>
      </c>
      <c r="G4783" s="4">
        <f>'Enhanced Basket_AUTOLOAD'!M4782</f>
        <v>0</v>
      </c>
      <c r="H4783" s="4">
        <f>'Enhanced Basket_AUTOLOAD'!O4782</f>
        <v>0</v>
      </c>
      <c r="I4783" s="4">
        <f>'Enhanced Basket_AUTOLOAD'!P4782</f>
        <v>0</v>
      </c>
      <c r="J4783" s="4">
        <f>'Enhanced Basket_AUTOLOAD'!Q4782</f>
        <v>0</v>
      </c>
      <c r="M4783" s="4" t="e">
        <f>IF(TRIM(CLEAN(I4783))="USCSH0000000","",VLOOKUP(I4783,'EZE Daily_With_BB CODES'!$H$3:$J$4445,3,0))</f>
        <v>#N/A</v>
      </c>
    </row>
    <row r="4784" ht="15" customHeight="1" s="4" customFormat="1">
      <c r="F4784" s="4">
        <f>'Enhanced Basket_AUTOLOAD'!H4783</f>
        <v>0</v>
      </c>
      <c r="G4784" s="4">
        <f>'Enhanced Basket_AUTOLOAD'!M4783</f>
        <v>0</v>
      </c>
      <c r="H4784" s="4">
        <f>'Enhanced Basket_AUTOLOAD'!O4783</f>
        <v>0</v>
      </c>
      <c r="I4784" s="4">
        <f>'Enhanced Basket_AUTOLOAD'!P4783</f>
        <v>0</v>
      </c>
      <c r="J4784" s="4">
        <f>'Enhanced Basket_AUTOLOAD'!Q4783</f>
        <v>0</v>
      </c>
      <c r="M4784" s="4" t="e">
        <f>IF(TRIM(CLEAN(I4784))="USCSH0000000","",VLOOKUP(I4784,'EZE Daily_With_BB CODES'!$H$3:$J$4445,3,0))</f>
        <v>#N/A</v>
      </c>
    </row>
    <row r="4785" ht="15" customHeight="1" s="4" customFormat="1">
      <c r="F4785" s="4">
        <f>'Enhanced Basket_AUTOLOAD'!H4784</f>
        <v>0</v>
      </c>
      <c r="G4785" s="4">
        <f>'Enhanced Basket_AUTOLOAD'!M4784</f>
        <v>0</v>
      </c>
      <c r="H4785" s="4">
        <f>'Enhanced Basket_AUTOLOAD'!O4784</f>
        <v>0</v>
      </c>
      <c r="I4785" s="4">
        <f>'Enhanced Basket_AUTOLOAD'!P4784</f>
        <v>0</v>
      </c>
      <c r="J4785" s="4">
        <f>'Enhanced Basket_AUTOLOAD'!Q4784</f>
        <v>0</v>
      </c>
      <c r="M4785" s="4" t="e">
        <f>IF(TRIM(CLEAN(I4785))="USCSH0000000","",VLOOKUP(I4785,'EZE Daily_With_BB CODES'!$H$3:$J$4445,3,0))</f>
        <v>#N/A</v>
      </c>
    </row>
    <row r="4786" ht="15" customHeight="1" s="4" customFormat="1">
      <c r="F4786" s="4">
        <f>'Enhanced Basket_AUTOLOAD'!H4785</f>
        <v>0</v>
      </c>
      <c r="G4786" s="4">
        <f>'Enhanced Basket_AUTOLOAD'!M4785</f>
        <v>0</v>
      </c>
      <c r="H4786" s="4">
        <f>'Enhanced Basket_AUTOLOAD'!O4785</f>
        <v>0</v>
      </c>
      <c r="I4786" s="4">
        <f>'Enhanced Basket_AUTOLOAD'!P4785</f>
        <v>0</v>
      </c>
      <c r="J4786" s="4">
        <f>'Enhanced Basket_AUTOLOAD'!Q4785</f>
        <v>0</v>
      </c>
      <c r="M4786" s="4" t="e">
        <f>IF(TRIM(CLEAN(I4786))="USCSH0000000","",VLOOKUP(I4786,'EZE Daily_With_BB CODES'!$H$3:$J$4445,3,0))</f>
        <v>#N/A</v>
      </c>
    </row>
    <row r="4787" ht="15" customHeight="1" s="4" customFormat="1">
      <c r="F4787" s="4">
        <f>'Enhanced Basket_AUTOLOAD'!H4786</f>
        <v>0</v>
      </c>
      <c r="G4787" s="4">
        <f>'Enhanced Basket_AUTOLOAD'!M4786</f>
        <v>0</v>
      </c>
      <c r="H4787" s="4">
        <f>'Enhanced Basket_AUTOLOAD'!O4786</f>
        <v>0</v>
      </c>
      <c r="I4787" s="4">
        <f>'Enhanced Basket_AUTOLOAD'!P4786</f>
        <v>0</v>
      </c>
      <c r="J4787" s="4">
        <f>'Enhanced Basket_AUTOLOAD'!Q4786</f>
        <v>0</v>
      </c>
      <c r="M4787" s="4" t="e">
        <f>IF(TRIM(CLEAN(I4787))="USCSH0000000","",VLOOKUP(I4787,'EZE Daily_With_BB CODES'!$H$3:$J$4445,3,0))</f>
        <v>#N/A</v>
      </c>
    </row>
    <row r="4788" ht="15" customHeight="1" s="4" customFormat="1">
      <c r="F4788" s="4">
        <f>'Enhanced Basket_AUTOLOAD'!H4787</f>
        <v>0</v>
      </c>
      <c r="G4788" s="4">
        <f>'Enhanced Basket_AUTOLOAD'!M4787</f>
        <v>0</v>
      </c>
      <c r="H4788" s="4">
        <f>'Enhanced Basket_AUTOLOAD'!O4787</f>
        <v>0</v>
      </c>
      <c r="I4788" s="4">
        <f>'Enhanced Basket_AUTOLOAD'!P4787</f>
        <v>0</v>
      </c>
      <c r="J4788" s="4">
        <f>'Enhanced Basket_AUTOLOAD'!Q4787</f>
        <v>0</v>
      </c>
      <c r="M4788" s="4" t="e">
        <f>IF(TRIM(CLEAN(I4788))="USCSH0000000","",VLOOKUP(I4788,'EZE Daily_With_BB CODES'!$H$3:$J$4445,3,0))</f>
        <v>#N/A</v>
      </c>
    </row>
    <row r="4789" ht="15" customHeight="1" s="4" customFormat="1">
      <c r="F4789" s="4">
        <f>'Enhanced Basket_AUTOLOAD'!H4788</f>
        <v>0</v>
      </c>
      <c r="G4789" s="4">
        <f>'Enhanced Basket_AUTOLOAD'!M4788</f>
        <v>0</v>
      </c>
      <c r="H4789" s="4">
        <f>'Enhanced Basket_AUTOLOAD'!O4788</f>
        <v>0</v>
      </c>
      <c r="I4789" s="4">
        <f>'Enhanced Basket_AUTOLOAD'!P4788</f>
        <v>0</v>
      </c>
      <c r="J4789" s="4">
        <f>'Enhanced Basket_AUTOLOAD'!Q4788</f>
        <v>0</v>
      </c>
      <c r="M4789" s="4" t="e">
        <f>IF(TRIM(CLEAN(I4789))="USCSH0000000","",VLOOKUP(I4789,'EZE Daily_With_BB CODES'!$H$3:$J$4445,3,0))</f>
        <v>#N/A</v>
      </c>
    </row>
    <row r="4790" ht="15" customHeight="1" s="4" customFormat="1">
      <c r="F4790" s="4">
        <f>'Enhanced Basket_AUTOLOAD'!H4789</f>
        <v>0</v>
      </c>
      <c r="G4790" s="4">
        <f>'Enhanced Basket_AUTOLOAD'!M4789</f>
        <v>0</v>
      </c>
      <c r="H4790" s="4">
        <f>'Enhanced Basket_AUTOLOAD'!O4789</f>
        <v>0</v>
      </c>
      <c r="I4790" s="4">
        <f>'Enhanced Basket_AUTOLOAD'!P4789</f>
        <v>0</v>
      </c>
      <c r="J4790" s="4">
        <f>'Enhanced Basket_AUTOLOAD'!Q4789</f>
        <v>0</v>
      </c>
      <c r="M4790" s="4" t="e">
        <f>IF(TRIM(CLEAN(I4790))="USCSH0000000","",VLOOKUP(I4790,'EZE Daily_With_BB CODES'!$H$3:$J$4445,3,0))</f>
        <v>#N/A</v>
      </c>
    </row>
    <row r="4791" ht="15" customHeight="1" s="4" customFormat="1">
      <c r="F4791" s="4">
        <f>'Enhanced Basket_AUTOLOAD'!H4790</f>
        <v>0</v>
      </c>
      <c r="G4791" s="4">
        <f>'Enhanced Basket_AUTOLOAD'!M4790</f>
        <v>0</v>
      </c>
      <c r="H4791" s="4">
        <f>'Enhanced Basket_AUTOLOAD'!O4790</f>
        <v>0</v>
      </c>
      <c r="I4791" s="4">
        <f>'Enhanced Basket_AUTOLOAD'!P4790</f>
        <v>0</v>
      </c>
      <c r="J4791" s="4">
        <f>'Enhanced Basket_AUTOLOAD'!Q4790</f>
        <v>0</v>
      </c>
      <c r="M4791" s="4" t="e">
        <f>IF(TRIM(CLEAN(I4791))="USCSH0000000","",VLOOKUP(I4791,'EZE Daily_With_BB CODES'!$H$3:$J$4445,3,0))</f>
        <v>#N/A</v>
      </c>
    </row>
    <row r="4792" ht="15" customHeight="1" s="4" customFormat="1">
      <c r="F4792" s="4">
        <f>'Enhanced Basket_AUTOLOAD'!H4791</f>
        <v>0</v>
      </c>
      <c r="G4792" s="4">
        <f>'Enhanced Basket_AUTOLOAD'!M4791</f>
        <v>0</v>
      </c>
      <c r="H4792" s="4">
        <f>'Enhanced Basket_AUTOLOAD'!O4791</f>
        <v>0</v>
      </c>
      <c r="I4792" s="4">
        <f>'Enhanced Basket_AUTOLOAD'!P4791</f>
        <v>0</v>
      </c>
      <c r="J4792" s="4">
        <f>'Enhanced Basket_AUTOLOAD'!Q4791</f>
        <v>0</v>
      </c>
      <c r="M4792" s="4" t="e">
        <f>IF(TRIM(CLEAN(I4792))="USCSH0000000","",VLOOKUP(I4792,'EZE Daily_With_BB CODES'!$H$3:$J$4445,3,0))</f>
        <v>#N/A</v>
      </c>
    </row>
    <row r="4793" ht="15" customHeight="1" s="4" customFormat="1">
      <c r="F4793" s="4">
        <f>'Enhanced Basket_AUTOLOAD'!H4792</f>
        <v>0</v>
      </c>
      <c r="G4793" s="4">
        <f>'Enhanced Basket_AUTOLOAD'!M4792</f>
        <v>0</v>
      </c>
      <c r="H4793" s="4">
        <f>'Enhanced Basket_AUTOLOAD'!O4792</f>
        <v>0</v>
      </c>
      <c r="I4793" s="4">
        <f>'Enhanced Basket_AUTOLOAD'!P4792</f>
        <v>0</v>
      </c>
      <c r="J4793" s="4">
        <f>'Enhanced Basket_AUTOLOAD'!Q4792</f>
        <v>0</v>
      </c>
      <c r="M4793" s="4" t="e">
        <f>IF(TRIM(CLEAN(I4793))="USCSH0000000","",VLOOKUP(I4793,'EZE Daily_With_BB CODES'!$H$3:$J$4445,3,0))</f>
        <v>#N/A</v>
      </c>
    </row>
    <row r="4794" ht="15" customHeight="1" s="4" customFormat="1">
      <c r="F4794" s="4">
        <f>'Enhanced Basket_AUTOLOAD'!H4793</f>
        <v>0</v>
      </c>
      <c r="G4794" s="4">
        <f>'Enhanced Basket_AUTOLOAD'!M4793</f>
        <v>0</v>
      </c>
      <c r="H4794" s="4">
        <f>'Enhanced Basket_AUTOLOAD'!O4793</f>
        <v>0</v>
      </c>
      <c r="I4794" s="4">
        <f>'Enhanced Basket_AUTOLOAD'!P4793</f>
        <v>0</v>
      </c>
      <c r="J4794" s="4">
        <f>'Enhanced Basket_AUTOLOAD'!Q4793</f>
        <v>0</v>
      </c>
      <c r="M4794" s="4" t="e">
        <f>IF(TRIM(CLEAN(I4794))="USCSH0000000","",VLOOKUP(I4794,'EZE Daily_With_BB CODES'!$H$3:$J$4445,3,0))</f>
        <v>#N/A</v>
      </c>
    </row>
    <row r="4795" ht="15" customHeight="1" s="4" customFormat="1">
      <c r="F4795" s="4">
        <f>'Enhanced Basket_AUTOLOAD'!H4794</f>
        <v>0</v>
      </c>
      <c r="G4795" s="4">
        <f>'Enhanced Basket_AUTOLOAD'!M4794</f>
        <v>0</v>
      </c>
      <c r="H4795" s="4">
        <f>'Enhanced Basket_AUTOLOAD'!O4794</f>
        <v>0</v>
      </c>
      <c r="I4795" s="4">
        <f>'Enhanced Basket_AUTOLOAD'!P4794</f>
        <v>0</v>
      </c>
      <c r="J4795" s="4">
        <f>'Enhanced Basket_AUTOLOAD'!Q4794</f>
        <v>0</v>
      </c>
      <c r="M4795" s="4" t="e">
        <f>IF(TRIM(CLEAN(I4795))="USCSH0000000","",VLOOKUP(I4795,'EZE Daily_With_BB CODES'!$H$3:$J$4445,3,0))</f>
        <v>#N/A</v>
      </c>
    </row>
    <row r="4796" ht="15" customHeight="1" s="4" customFormat="1">
      <c r="F4796" s="4">
        <f>'Enhanced Basket_AUTOLOAD'!H4795</f>
        <v>0</v>
      </c>
      <c r="G4796" s="4">
        <f>'Enhanced Basket_AUTOLOAD'!M4795</f>
        <v>0</v>
      </c>
      <c r="H4796" s="4">
        <f>'Enhanced Basket_AUTOLOAD'!O4795</f>
        <v>0</v>
      </c>
      <c r="I4796" s="4">
        <f>'Enhanced Basket_AUTOLOAD'!P4795</f>
        <v>0</v>
      </c>
      <c r="J4796" s="4">
        <f>'Enhanced Basket_AUTOLOAD'!Q4795</f>
        <v>0</v>
      </c>
      <c r="M4796" s="4" t="e">
        <f>IF(TRIM(CLEAN(I4796))="USCSH0000000","",VLOOKUP(I4796,'EZE Daily_With_BB CODES'!$H$3:$J$4445,3,0))</f>
        <v>#N/A</v>
      </c>
    </row>
    <row r="4797" ht="15" customHeight="1" s="4" customFormat="1">
      <c r="F4797" s="4">
        <f>'Enhanced Basket_AUTOLOAD'!H4796</f>
        <v>0</v>
      </c>
      <c r="G4797" s="4">
        <f>'Enhanced Basket_AUTOLOAD'!M4796</f>
        <v>0</v>
      </c>
      <c r="H4797" s="4">
        <f>'Enhanced Basket_AUTOLOAD'!O4796</f>
        <v>0</v>
      </c>
      <c r="I4797" s="4">
        <f>'Enhanced Basket_AUTOLOAD'!P4796</f>
        <v>0</v>
      </c>
      <c r="J4797" s="4">
        <f>'Enhanced Basket_AUTOLOAD'!Q4796</f>
        <v>0</v>
      </c>
      <c r="M4797" s="4" t="e">
        <f>IF(TRIM(CLEAN(I4797))="USCSH0000000","",VLOOKUP(I4797,'EZE Daily_With_BB CODES'!$H$3:$J$4445,3,0))</f>
        <v>#N/A</v>
      </c>
    </row>
    <row r="4798" ht="15" customHeight="1" s="4" customFormat="1">
      <c r="F4798" s="4">
        <f>'Enhanced Basket_AUTOLOAD'!H4797</f>
        <v>0</v>
      </c>
      <c r="G4798" s="4">
        <f>'Enhanced Basket_AUTOLOAD'!M4797</f>
        <v>0</v>
      </c>
      <c r="H4798" s="4">
        <f>'Enhanced Basket_AUTOLOAD'!O4797</f>
        <v>0</v>
      </c>
      <c r="I4798" s="4">
        <f>'Enhanced Basket_AUTOLOAD'!P4797</f>
        <v>0</v>
      </c>
      <c r="J4798" s="4">
        <f>'Enhanced Basket_AUTOLOAD'!Q4797</f>
        <v>0</v>
      </c>
      <c r="M4798" s="4" t="e">
        <f>IF(TRIM(CLEAN(I4798))="USCSH0000000","",VLOOKUP(I4798,'EZE Daily_With_BB CODES'!$H$3:$J$4445,3,0))</f>
        <v>#N/A</v>
      </c>
    </row>
    <row r="4799" ht="15" customHeight="1" s="4" customFormat="1">
      <c r="F4799" s="4">
        <f>'Enhanced Basket_AUTOLOAD'!H4798</f>
        <v>0</v>
      </c>
      <c r="G4799" s="4">
        <f>'Enhanced Basket_AUTOLOAD'!M4798</f>
        <v>0</v>
      </c>
      <c r="H4799" s="4">
        <f>'Enhanced Basket_AUTOLOAD'!O4798</f>
        <v>0</v>
      </c>
      <c r="I4799" s="4">
        <f>'Enhanced Basket_AUTOLOAD'!P4798</f>
        <v>0</v>
      </c>
      <c r="J4799" s="4">
        <f>'Enhanced Basket_AUTOLOAD'!Q4798</f>
        <v>0</v>
      </c>
      <c r="M4799" s="4" t="e">
        <f>IF(TRIM(CLEAN(I4799))="USCSH0000000","",VLOOKUP(I4799,'EZE Daily_With_BB CODES'!$H$3:$J$4445,3,0))</f>
        <v>#N/A</v>
      </c>
    </row>
    <row r="4800" ht="15" customHeight="1" s="4" customFormat="1">
      <c r="F4800" s="4">
        <f>'Enhanced Basket_AUTOLOAD'!H4799</f>
        <v>0</v>
      </c>
      <c r="G4800" s="4">
        <f>'Enhanced Basket_AUTOLOAD'!M4799</f>
        <v>0</v>
      </c>
      <c r="H4800" s="4">
        <f>'Enhanced Basket_AUTOLOAD'!O4799</f>
        <v>0</v>
      </c>
      <c r="I4800" s="4">
        <f>'Enhanced Basket_AUTOLOAD'!P4799</f>
        <v>0</v>
      </c>
      <c r="J4800" s="4">
        <f>'Enhanced Basket_AUTOLOAD'!Q4799</f>
        <v>0</v>
      </c>
      <c r="M4800" s="4" t="e">
        <f>IF(TRIM(CLEAN(I4800))="USCSH0000000","",VLOOKUP(I4800,'EZE Daily_With_BB CODES'!$H$3:$J$4445,3,0))</f>
        <v>#N/A</v>
      </c>
    </row>
    <row r="4801" ht="15" customHeight="1" s="4" customFormat="1">
      <c r="F4801" s="4">
        <f>'Enhanced Basket_AUTOLOAD'!H4800</f>
        <v>0</v>
      </c>
      <c r="G4801" s="4">
        <f>'Enhanced Basket_AUTOLOAD'!M4800</f>
        <v>0</v>
      </c>
      <c r="H4801" s="4">
        <f>'Enhanced Basket_AUTOLOAD'!O4800</f>
        <v>0</v>
      </c>
      <c r="I4801" s="4">
        <f>'Enhanced Basket_AUTOLOAD'!P4800</f>
        <v>0</v>
      </c>
      <c r="J4801" s="4">
        <f>'Enhanced Basket_AUTOLOAD'!Q4800</f>
        <v>0</v>
      </c>
      <c r="M4801" s="4" t="e">
        <f>IF(TRIM(CLEAN(I4801))="USCSH0000000","",VLOOKUP(I4801,'EZE Daily_With_BB CODES'!$H$3:$J$4445,3,0))</f>
        <v>#N/A</v>
      </c>
    </row>
    <row r="4802" ht="15" customHeight="1" s="4" customFormat="1">
      <c r="F4802" s="4">
        <f>'Enhanced Basket_AUTOLOAD'!H4801</f>
        <v>0</v>
      </c>
      <c r="G4802" s="4">
        <f>'Enhanced Basket_AUTOLOAD'!M4801</f>
        <v>0</v>
      </c>
      <c r="H4802" s="4">
        <f>'Enhanced Basket_AUTOLOAD'!O4801</f>
        <v>0</v>
      </c>
      <c r="I4802" s="4">
        <f>'Enhanced Basket_AUTOLOAD'!P4801</f>
        <v>0</v>
      </c>
      <c r="J4802" s="4">
        <f>'Enhanced Basket_AUTOLOAD'!Q4801</f>
        <v>0</v>
      </c>
      <c r="M4802" s="4" t="e">
        <f>IF(TRIM(CLEAN(I4802))="USCSH0000000","",VLOOKUP(I4802,'EZE Daily_With_BB CODES'!$H$3:$J$4445,3,0))</f>
        <v>#N/A</v>
      </c>
    </row>
    <row r="4803" ht="15" customHeight="1" s="4" customFormat="1">
      <c r="F4803" s="4">
        <f>'Enhanced Basket_AUTOLOAD'!H4802</f>
        <v>0</v>
      </c>
      <c r="G4803" s="4">
        <f>'Enhanced Basket_AUTOLOAD'!M4802</f>
        <v>0</v>
      </c>
      <c r="H4803" s="4">
        <f>'Enhanced Basket_AUTOLOAD'!O4802</f>
        <v>0</v>
      </c>
      <c r="I4803" s="4">
        <f>'Enhanced Basket_AUTOLOAD'!P4802</f>
        <v>0</v>
      </c>
      <c r="J4803" s="4">
        <f>'Enhanced Basket_AUTOLOAD'!Q4802</f>
        <v>0</v>
      </c>
      <c r="M4803" s="4" t="e">
        <f>IF(TRIM(CLEAN(I4803))="USCSH0000000","",VLOOKUP(I4803,'EZE Daily_With_BB CODES'!$H$3:$J$4445,3,0))</f>
        <v>#N/A</v>
      </c>
    </row>
    <row r="4804" ht="15" customHeight="1" s="4" customFormat="1">
      <c r="F4804" s="4">
        <f>'Enhanced Basket_AUTOLOAD'!H4803</f>
        <v>0</v>
      </c>
      <c r="G4804" s="4">
        <f>'Enhanced Basket_AUTOLOAD'!M4803</f>
        <v>0</v>
      </c>
      <c r="H4804" s="4">
        <f>'Enhanced Basket_AUTOLOAD'!O4803</f>
        <v>0</v>
      </c>
      <c r="I4804" s="4">
        <f>'Enhanced Basket_AUTOLOAD'!P4803</f>
        <v>0</v>
      </c>
      <c r="J4804" s="4">
        <f>'Enhanced Basket_AUTOLOAD'!Q4803</f>
        <v>0</v>
      </c>
      <c r="M4804" s="4" t="e">
        <f>IF(TRIM(CLEAN(I4804))="USCSH0000000","",VLOOKUP(I4804,'EZE Daily_With_BB CODES'!$H$3:$J$4445,3,0))</f>
        <v>#N/A</v>
      </c>
    </row>
    <row r="4805" ht="15" customHeight="1" s="4" customFormat="1">
      <c r="F4805" s="4">
        <f>'Enhanced Basket_AUTOLOAD'!H4804</f>
        <v>0</v>
      </c>
      <c r="G4805" s="4">
        <f>'Enhanced Basket_AUTOLOAD'!M4804</f>
        <v>0</v>
      </c>
      <c r="H4805" s="4">
        <f>'Enhanced Basket_AUTOLOAD'!O4804</f>
        <v>0</v>
      </c>
      <c r="I4805" s="4">
        <f>'Enhanced Basket_AUTOLOAD'!P4804</f>
        <v>0</v>
      </c>
      <c r="J4805" s="4">
        <f>'Enhanced Basket_AUTOLOAD'!Q4804</f>
        <v>0</v>
      </c>
      <c r="M4805" s="4" t="e">
        <f>IF(TRIM(CLEAN(I4805))="USCSH0000000","",VLOOKUP(I4805,'EZE Daily_With_BB CODES'!$H$3:$J$4445,3,0))</f>
        <v>#N/A</v>
      </c>
    </row>
    <row r="4806" ht="15" customHeight="1" s="4" customFormat="1">
      <c r="F4806" s="4">
        <f>'Enhanced Basket_AUTOLOAD'!H4805</f>
        <v>0</v>
      </c>
      <c r="G4806" s="4">
        <f>'Enhanced Basket_AUTOLOAD'!M4805</f>
        <v>0</v>
      </c>
      <c r="H4806" s="4">
        <f>'Enhanced Basket_AUTOLOAD'!O4805</f>
        <v>0</v>
      </c>
      <c r="I4806" s="4">
        <f>'Enhanced Basket_AUTOLOAD'!P4805</f>
        <v>0</v>
      </c>
      <c r="J4806" s="4">
        <f>'Enhanced Basket_AUTOLOAD'!Q4805</f>
        <v>0</v>
      </c>
      <c r="M4806" s="4" t="e">
        <f>IF(TRIM(CLEAN(I4806))="USCSH0000000","",VLOOKUP(I4806,'EZE Daily_With_BB CODES'!$H$3:$J$4445,3,0))</f>
        <v>#N/A</v>
      </c>
    </row>
    <row r="4807" ht="15" customHeight="1" s="4" customFormat="1">
      <c r="F4807" s="4">
        <f>'Enhanced Basket_AUTOLOAD'!H4806</f>
        <v>0</v>
      </c>
      <c r="G4807" s="4">
        <f>'Enhanced Basket_AUTOLOAD'!M4806</f>
        <v>0</v>
      </c>
      <c r="H4807" s="4">
        <f>'Enhanced Basket_AUTOLOAD'!O4806</f>
        <v>0</v>
      </c>
      <c r="I4807" s="4">
        <f>'Enhanced Basket_AUTOLOAD'!P4806</f>
        <v>0</v>
      </c>
      <c r="J4807" s="4">
        <f>'Enhanced Basket_AUTOLOAD'!Q4806</f>
        <v>0</v>
      </c>
      <c r="M4807" s="4" t="e">
        <f>IF(TRIM(CLEAN(I4807))="USCSH0000000","",VLOOKUP(I4807,'EZE Daily_With_BB CODES'!$H$3:$J$4445,3,0))</f>
        <v>#N/A</v>
      </c>
    </row>
    <row r="4808" ht="15" customHeight="1" s="4" customFormat="1">
      <c r="F4808" s="4">
        <f>'Enhanced Basket_AUTOLOAD'!H4807</f>
        <v>0</v>
      </c>
      <c r="G4808" s="4">
        <f>'Enhanced Basket_AUTOLOAD'!M4807</f>
        <v>0</v>
      </c>
      <c r="H4808" s="4">
        <f>'Enhanced Basket_AUTOLOAD'!O4807</f>
        <v>0</v>
      </c>
      <c r="I4808" s="4">
        <f>'Enhanced Basket_AUTOLOAD'!P4807</f>
        <v>0</v>
      </c>
      <c r="J4808" s="4">
        <f>'Enhanced Basket_AUTOLOAD'!Q4807</f>
        <v>0</v>
      </c>
      <c r="M4808" s="4" t="e">
        <f>IF(TRIM(CLEAN(I4808))="USCSH0000000","",VLOOKUP(I4808,'EZE Daily_With_BB CODES'!$H$3:$J$4445,3,0))</f>
        <v>#N/A</v>
      </c>
    </row>
    <row r="4809" ht="15" customHeight="1" s="4" customFormat="1">
      <c r="F4809" s="4">
        <f>'Enhanced Basket_AUTOLOAD'!H4808</f>
        <v>0</v>
      </c>
      <c r="G4809" s="4">
        <f>'Enhanced Basket_AUTOLOAD'!M4808</f>
        <v>0</v>
      </c>
      <c r="H4809" s="4">
        <f>'Enhanced Basket_AUTOLOAD'!O4808</f>
        <v>0</v>
      </c>
      <c r="I4809" s="4">
        <f>'Enhanced Basket_AUTOLOAD'!P4808</f>
        <v>0</v>
      </c>
      <c r="J4809" s="4">
        <f>'Enhanced Basket_AUTOLOAD'!Q4808</f>
        <v>0</v>
      </c>
      <c r="M4809" s="4" t="e">
        <f>IF(TRIM(CLEAN(I4809))="USCSH0000000","",VLOOKUP(I4809,'EZE Daily_With_BB CODES'!$H$3:$J$4445,3,0))</f>
        <v>#N/A</v>
      </c>
    </row>
    <row r="4810" ht="15" customHeight="1" s="4" customFormat="1">
      <c r="F4810" s="4">
        <f>'Enhanced Basket_AUTOLOAD'!H4809</f>
        <v>0</v>
      </c>
      <c r="G4810" s="4">
        <f>'Enhanced Basket_AUTOLOAD'!M4809</f>
        <v>0</v>
      </c>
      <c r="H4810" s="4">
        <f>'Enhanced Basket_AUTOLOAD'!O4809</f>
        <v>0</v>
      </c>
      <c r="I4810" s="4">
        <f>'Enhanced Basket_AUTOLOAD'!P4809</f>
        <v>0</v>
      </c>
      <c r="J4810" s="4">
        <f>'Enhanced Basket_AUTOLOAD'!Q4809</f>
        <v>0</v>
      </c>
      <c r="M4810" s="4" t="e">
        <f>IF(TRIM(CLEAN(I4810))="USCSH0000000","",VLOOKUP(I4810,'EZE Daily_With_BB CODES'!$H$3:$J$4445,3,0))</f>
        <v>#N/A</v>
      </c>
    </row>
    <row r="4811" ht="15" customHeight="1" s="4" customFormat="1">
      <c r="F4811" s="4">
        <f>'Enhanced Basket_AUTOLOAD'!H4810</f>
        <v>0</v>
      </c>
      <c r="G4811" s="4">
        <f>'Enhanced Basket_AUTOLOAD'!M4810</f>
        <v>0</v>
      </c>
      <c r="H4811" s="4">
        <f>'Enhanced Basket_AUTOLOAD'!O4810</f>
        <v>0</v>
      </c>
      <c r="I4811" s="4">
        <f>'Enhanced Basket_AUTOLOAD'!P4810</f>
        <v>0</v>
      </c>
      <c r="J4811" s="4">
        <f>'Enhanced Basket_AUTOLOAD'!Q4810</f>
        <v>0</v>
      </c>
      <c r="M4811" s="4" t="e">
        <f>IF(TRIM(CLEAN(I4811))="USCSH0000000","",VLOOKUP(I4811,'EZE Daily_With_BB CODES'!$H$3:$J$4445,3,0))</f>
        <v>#N/A</v>
      </c>
    </row>
    <row r="4812" ht="15" customHeight="1" s="4" customFormat="1">
      <c r="F4812" s="4">
        <f>'Enhanced Basket_AUTOLOAD'!H4811</f>
        <v>0</v>
      </c>
      <c r="G4812" s="4">
        <f>'Enhanced Basket_AUTOLOAD'!M4811</f>
        <v>0</v>
      </c>
      <c r="H4812" s="4">
        <f>'Enhanced Basket_AUTOLOAD'!O4811</f>
        <v>0</v>
      </c>
      <c r="I4812" s="4">
        <f>'Enhanced Basket_AUTOLOAD'!P4811</f>
        <v>0</v>
      </c>
      <c r="J4812" s="4">
        <f>'Enhanced Basket_AUTOLOAD'!Q4811</f>
        <v>0</v>
      </c>
      <c r="M4812" s="4" t="e">
        <f>IF(TRIM(CLEAN(I4812))="USCSH0000000","",VLOOKUP(I4812,'EZE Daily_With_BB CODES'!$H$3:$J$4445,3,0))</f>
        <v>#N/A</v>
      </c>
    </row>
    <row r="4813" ht="15" customHeight="1" s="4" customFormat="1">
      <c r="F4813" s="4">
        <f>'Enhanced Basket_AUTOLOAD'!H4812</f>
        <v>0</v>
      </c>
      <c r="G4813" s="4">
        <f>'Enhanced Basket_AUTOLOAD'!M4812</f>
        <v>0</v>
      </c>
      <c r="H4813" s="4">
        <f>'Enhanced Basket_AUTOLOAD'!O4812</f>
        <v>0</v>
      </c>
      <c r="I4813" s="4">
        <f>'Enhanced Basket_AUTOLOAD'!P4812</f>
        <v>0</v>
      </c>
      <c r="J4813" s="4">
        <f>'Enhanced Basket_AUTOLOAD'!Q4812</f>
        <v>0</v>
      </c>
      <c r="M4813" s="4" t="e">
        <f>IF(TRIM(CLEAN(I4813))="USCSH0000000","",VLOOKUP(I4813,'EZE Daily_With_BB CODES'!$H$3:$J$4445,3,0))</f>
        <v>#N/A</v>
      </c>
    </row>
    <row r="4814" ht="15" customHeight="1" s="4" customFormat="1">
      <c r="F4814" s="4">
        <f>'Enhanced Basket_AUTOLOAD'!H4813</f>
        <v>0</v>
      </c>
      <c r="G4814" s="4">
        <f>'Enhanced Basket_AUTOLOAD'!M4813</f>
        <v>0</v>
      </c>
      <c r="H4814" s="4">
        <f>'Enhanced Basket_AUTOLOAD'!O4813</f>
        <v>0</v>
      </c>
      <c r="I4814" s="4">
        <f>'Enhanced Basket_AUTOLOAD'!P4813</f>
        <v>0</v>
      </c>
      <c r="J4814" s="4">
        <f>'Enhanced Basket_AUTOLOAD'!Q4813</f>
        <v>0</v>
      </c>
      <c r="M4814" s="4" t="e">
        <f>IF(TRIM(CLEAN(I4814))="USCSH0000000","",VLOOKUP(I4814,'EZE Daily_With_BB CODES'!$H$3:$J$4445,3,0))</f>
        <v>#N/A</v>
      </c>
    </row>
    <row r="4815" ht="15" customHeight="1" s="4" customFormat="1">
      <c r="F4815" s="4">
        <f>'Enhanced Basket_AUTOLOAD'!H4814</f>
        <v>0</v>
      </c>
      <c r="G4815" s="4">
        <f>'Enhanced Basket_AUTOLOAD'!M4814</f>
        <v>0</v>
      </c>
      <c r="H4815" s="4">
        <f>'Enhanced Basket_AUTOLOAD'!O4814</f>
        <v>0</v>
      </c>
      <c r="I4815" s="4">
        <f>'Enhanced Basket_AUTOLOAD'!P4814</f>
        <v>0</v>
      </c>
      <c r="J4815" s="4">
        <f>'Enhanced Basket_AUTOLOAD'!Q4814</f>
        <v>0</v>
      </c>
      <c r="M4815" s="4" t="e">
        <f>IF(TRIM(CLEAN(I4815))="USCSH0000000","",VLOOKUP(I4815,'EZE Daily_With_BB CODES'!$H$3:$J$4445,3,0))</f>
        <v>#N/A</v>
      </c>
    </row>
    <row r="4816" ht="15" customHeight="1" s="4" customFormat="1">
      <c r="F4816" s="4">
        <f>'Enhanced Basket_AUTOLOAD'!H4815</f>
        <v>0</v>
      </c>
      <c r="G4816" s="4">
        <f>'Enhanced Basket_AUTOLOAD'!M4815</f>
        <v>0</v>
      </c>
      <c r="H4816" s="4">
        <f>'Enhanced Basket_AUTOLOAD'!O4815</f>
        <v>0</v>
      </c>
      <c r="I4816" s="4">
        <f>'Enhanced Basket_AUTOLOAD'!P4815</f>
        <v>0</v>
      </c>
      <c r="J4816" s="4">
        <f>'Enhanced Basket_AUTOLOAD'!Q4815</f>
        <v>0</v>
      </c>
      <c r="M4816" s="4" t="e">
        <f>IF(TRIM(CLEAN(I4816))="USCSH0000000","",VLOOKUP(I4816,'EZE Daily_With_BB CODES'!$H$3:$J$4445,3,0))</f>
        <v>#N/A</v>
      </c>
    </row>
    <row r="4817" ht="15" customHeight="1" s="4" customFormat="1">
      <c r="F4817" s="4">
        <f>'Enhanced Basket_AUTOLOAD'!H4816</f>
        <v>0</v>
      </c>
      <c r="G4817" s="4">
        <f>'Enhanced Basket_AUTOLOAD'!M4816</f>
        <v>0</v>
      </c>
      <c r="H4817" s="4">
        <f>'Enhanced Basket_AUTOLOAD'!O4816</f>
        <v>0</v>
      </c>
      <c r="I4817" s="4">
        <f>'Enhanced Basket_AUTOLOAD'!P4816</f>
        <v>0</v>
      </c>
      <c r="J4817" s="4">
        <f>'Enhanced Basket_AUTOLOAD'!Q4816</f>
        <v>0</v>
      </c>
      <c r="M4817" s="4" t="e">
        <f>IF(TRIM(CLEAN(I4817))="USCSH0000000","",VLOOKUP(I4817,'EZE Daily_With_BB CODES'!$H$3:$J$4445,3,0))</f>
        <v>#N/A</v>
      </c>
    </row>
    <row r="4818" ht="15" customHeight="1" s="4" customFormat="1">
      <c r="F4818" s="4">
        <f>'Enhanced Basket_AUTOLOAD'!H4817</f>
        <v>0</v>
      </c>
      <c r="G4818" s="4">
        <f>'Enhanced Basket_AUTOLOAD'!M4817</f>
        <v>0</v>
      </c>
      <c r="H4818" s="4">
        <f>'Enhanced Basket_AUTOLOAD'!O4817</f>
        <v>0</v>
      </c>
      <c r="I4818" s="4">
        <f>'Enhanced Basket_AUTOLOAD'!P4817</f>
        <v>0</v>
      </c>
      <c r="J4818" s="4">
        <f>'Enhanced Basket_AUTOLOAD'!Q4817</f>
        <v>0</v>
      </c>
      <c r="M4818" s="4" t="e">
        <f>IF(TRIM(CLEAN(I4818))="USCSH0000000","",VLOOKUP(I4818,'EZE Daily_With_BB CODES'!$H$3:$J$4445,3,0))</f>
        <v>#N/A</v>
      </c>
    </row>
    <row r="4819" ht="15" customHeight="1" s="4" customFormat="1">
      <c r="F4819" s="4">
        <f>'Enhanced Basket_AUTOLOAD'!H4818</f>
        <v>0</v>
      </c>
      <c r="G4819" s="4">
        <f>'Enhanced Basket_AUTOLOAD'!M4818</f>
        <v>0</v>
      </c>
      <c r="H4819" s="4">
        <f>'Enhanced Basket_AUTOLOAD'!O4818</f>
        <v>0</v>
      </c>
      <c r="I4819" s="4">
        <f>'Enhanced Basket_AUTOLOAD'!P4818</f>
        <v>0</v>
      </c>
      <c r="J4819" s="4">
        <f>'Enhanced Basket_AUTOLOAD'!Q4818</f>
        <v>0</v>
      </c>
      <c r="M4819" s="4" t="e">
        <f>IF(TRIM(CLEAN(I4819))="USCSH0000000","",VLOOKUP(I4819,'EZE Daily_With_BB CODES'!$H$3:$J$4445,3,0))</f>
        <v>#N/A</v>
      </c>
    </row>
    <row r="4820" ht="15" customHeight="1" s="4" customFormat="1">
      <c r="F4820" s="4">
        <f>'Enhanced Basket_AUTOLOAD'!H4819</f>
        <v>0</v>
      </c>
      <c r="G4820" s="4">
        <f>'Enhanced Basket_AUTOLOAD'!M4819</f>
        <v>0</v>
      </c>
      <c r="H4820" s="4">
        <f>'Enhanced Basket_AUTOLOAD'!O4819</f>
        <v>0</v>
      </c>
      <c r="I4820" s="4">
        <f>'Enhanced Basket_AUTOLOAD'!P4819</f>
        <v>0</v>
      </c>
      <c r="J4820" s="4">
        <f>'Enhanced Basket_AUTOLOAD'!Q4819</f>
        <v>0</v>
      </c>
      <c r="M4820" s="4" t="e">
        <f>IF(TRIM(CLEAN(I4820))="USCSH0000000","",VLOOKUP(I4820,'EZE Daily_With_BB CODES'!$H$3:$J$4445,3,0))</f>
        <v>#N/A</v>
      </c>
    </row>
    <row r="4821" ht="15" customHeight="1" s="4" customFormat="1">
      <c r="F4821" s="4">
        <f>'Enhanced Basket_AUTOLOAD'!H4820</f>
        <v>0</v>
      </c>
      <c r="G4821" s="4">
        <f>'Enhanced Basket_AUTOLOAD'!M4820</f>
        <v>0</v>
      </c>
      <c r="H4821" s="4">
        <f>'Enhanced Basket_AUTOLOAD'!O4820</f>
        <v>0</v>
      </c>
      <c r="I4821" s="4">
        <f>'Enhanced Basket_AUTOLOAD'!P4820</f>
        <v>0</v>
      </c>
      <c r="J4821" s="4">
        <f>'Enhanced Basket_AUTOLOAD'!Q4820</f>
        <v>0</v>
      </c>
      <c r="M4821" s="4" t="e">
        <f>IF(TRIM(CLEAN(I4821))="USCSH0000000","",VLOOKUP(I4821,'EZE Daily_With_BB CODES'!$H$3:$J$4445,3,0))</f>
        <v>#N/A</v>
      </c>
    </row>
    <row r="4822" ht="15" customHeight="1" s="4" customFormat="1">
      <c r="F4822" s="4">
        <f>'Enhanced Basket_AUTOLOAD'!H4821</f>
        <v>0</v>
      </c>
      <c r="G4822" s="4">
        <f>'Enhanced Basket_AUTOLOAD'!M4821</f>
        <v>0</v>
      </c>
      <c r="H4822" s="4">
        <f>'Enhanced Basket_AUTOLOAD'!O4821</f>
        <v>0</v>
      </c>
      <c r="I4822" s="4">
        <f>'Enhanced Basket_AUTOLOAD'!P4821</f>
        <v>0</v>
      </c>
      <c r="J4822" s="4">
        <f>'Enhanced Basket_AUTOLOAD'!Q4821</f>
        <v>0</v>
      </c>
      <c r="M4822" s="4" t="e">
        <f>IF(TRIM(CLEAN(I4822))="USCSH0000000","",VLOOKUP(I4822,'EZE Daily_With_BB CODES'!$H$3:$J$4445,3,0))</f>
        <v>#N/A</v>
      </c>
    </row>
    <row r="4823" ht="15" customHeight="1" s="4" customFormat="1">
      <c r="F4823" s="4">
        <f>'Enhanced Basket_AUTOLOAD'!H4822</f>
        <v>0</v>
      </c>
      <c r="G4823" s="4">
        <f>'Enhanced Basket_AUTOLOAD'!M4822</f>
        <v>0</v>
      </c>
      <c r="H4823" s="4">
        <f>'Enhanced Basket_AUTOLOAD'!O4822</f>
        <v>0</v>
      </c>
      <c r="I4823" s="4">
        <f>'Enhanced Basket_AUTOLOAD'!P4822</f>
        <v>0</v>
      </c>
      <c r="J4823" s="4">
        <f>'Enhanced Basket_AUTOLOAD'!Q4822</f>
        <v>0</v>
      </c>
      <c r="M4823" s="4" t="e">
        <f>IF(TRIM(CLEAN(I4823))="USCSH0000000","",VLOOKUP(I4823,'EZE Daily_With_BB CODES'!$H$3:$J$4445,3,0))</f>
        <v>#N/A</v>
      </c>
    </row>
    <row r="4824" ht="15" customHeight="1" s="4" customFormat="1">
      <c r="F4824" s="4">
        <f>'Enhanced Basket_AUTOLOAD'!H4823</f>
        <v>0</v>
      </c>
      <c r="G4824" s="4">
        <f>'Enhanced Basket_AUTOLOAD'!M4823</f>
        <v>0</v>
      </c>
      <c r="H4824" s="4">
        <f>'Enhanced Basket_AUTOLOAD'!O4823</f>
        <v>0</v>
      </c>
      <c r="I4824" s="4">
        <f>'Enhanced Basket_AUTOLOAD'!P4823</f>
        <v>0</v>
      </c>
      <c r="J4824" s="4">
        <f>'Enhanced Basket_AUTOLOAD'!Q4823</f>
        <v>0</v>
      </c>
      <c r="M4824" s="4" t="e">
        <f>IF(TRIM(CLEAN(I4824))="USCSH0000000","",VLOOKUP(I4824,'EZE Daily_With_BB CODES'!$H$3:$J$4445,3,0))</f>
        <v>#N/A</v>
      </c>
    </row>
    <row r="4825" ht="15" customHeight="1" s="4" customFormat="1">
      <c r="F4825" s="4">
        <f>'Enhanced Basket_AUTOLOAD'!H4824</f>
        <v>0</v>
      </c>
      <c r="G4825" s="4">
        <f>'Enhanced Basket_AUTOLOAD'!M4824</f>
        <v>0</v>
      </c>
      <c r="H4825" s="4">
        <f>'Enhanced Basket_AUTOLOAD'!O4824</f>
        <v>0</v>
      </c>
      <c r="I4825" s="4">
        <f>'Enhanced Basket_AUTOLOAD'!P4824</f>
        <v>0</v>
      </c>
      <c r="J4825" s="4">
        <f>'Enhanced Basket_AUTOLOAD'!Q4824</f>
        <v>0</v>
      </c>
      <c r="M4825" s="4" t="e">
        <f>IF(TRIM(CLEAN(I4825))="USCSH0000000","",VLOOKUP(I4825,'EZE Daily_With_BB CODES'!$H$3:$J$4445,3,0))</f>
        <v>#N/A</v>
      </c>
    </row>
    <row r="4826" ht="15" customHeight="1" s="4" customFormat="1">
      <c r="F4826" s="4">
        <f>'Enhanced Basket_AUTOLOAD'!H4825</f>
        <v>0</v>
      </c>
      <c r="G4826" s="4">
        <f>'Enhanced Basket_AUTOLOAD'!M4825</f>
        <v>0</v>
      </c>
      <c r="H4826" s="4">
        <f>'Enhanced Basket_AUTOLOAD'!O4825</f>
        <v>0</v>
      </c>
      <c r="I4826" s="4">
        <f>'Enhanced Basket_AUTOLOAD'!P4825</f>
        <v>0</v>
      </c>
      <c r="J4826" s="4">
        <f>'Enhanced Basket_AUTOLOAD'!Q4825</f>
        <v>0</v>
      </c>
      <c r="M4826" s="4" t="e">
        <f>IF(TRIM(CLEAN(I4826))="USCSH0000000","",VLOOKUP(I4826,'EZE Daily_With_BB CODES'!$H$3:$J$4445,3,0))</f>
        <v>#N/A</v>
      </c>
    </row>
    <row r="4827" ht="15" customHeight="1" s="4" customFormat="1">
      <c r="F4827" s="4">
        <f>'Enhanced Basket_AUTOLOAD'!H4826</f>
        <v>0</v>
      </c>
      <c r="G4827" s="4">
        <f>'Enhanced Basket_AUTOLOAD'!M4826</f>
        <v>0</v>
      </c>
      <c r="H4827" s="4">
        <f>'Enhanced Basket_AUTOLOAD'!O4826</f>
        <v>0</v>
      </c>
      <c r="I4827" s="4">
        <f>'Enhanced Basket_AUTOLOAD'!P4826</f>
        <v>0</v>
      </c>
      <c r="J4827" s="4">
        <f>'Enhanced Basket_AUTOLOAD'!Q4826</f>
        <v>0</v>
      </c>
      <c r="M4827" s="4" t="e">
        <f>IF(TRIM(CLEAN(I4827))="USCSH0000000","",VLOOKUP(I4827,'EZE Daily_With_BB CODES'!$H$3:$J$4445,3,0))</f>
        <v>#N/A</v>
      </c>
    </row>
    <row r="4828" ht="15" customHeight="1" s="4" customFormat="1">
      <c r="F4828" s="4">
        <f>'Enhanced Basket_AUTOLOAD'!H4827</f>
        <v>0</v>
      </c>
      <c r="G4828" s="4">
        <f>'Enhanced Basket_AUTOLOAD'!M4827</f>
        <v>0</v>
      </c>
      <c r="H4828" s="4">
        <f>'Enhanced Basket_AUTOLOAD'!O4827</f>
        <v>0</v>
      </c>
      <c r="I4828" s="4">
        <f>'Enhanced Basket_AUTOLOAD'!P4827</f>
        <v>0</v>
      </c>
      <c r="J4828" s="4">
        <f>'Enhanced Basket_AUTOLOAD'!Q4827</f>
        <v>0</v>
      </c>
      <c r="M4828" s="4" t="e">
        <f>IF(TRIM(CLEAN(I4828))="USCSH0000000","",VLOOKUP(I4828,'EZE Daily_With_BB CODES'!$H$3:$J$4445,3,0))</f>
        <v>#N/A</v>
      </c>
    </row>
    <row r="4829" ht="15" customHeight="1" s="4" customFormat="1">
      <c r="F4829" s="4">
        <f>'Enhanced Basket_AUTOLOAD'!H4828</f>
        <v>0</v>
      </c>
      <c r="G4829" s="4">
        <f>'Enhanced Basket_AUTOLOAD'!M4828</f>
        <v>0</v>
      </c>
      <c r="H4829" s="4">
        <f>'Enhanced Basket_AUTOLOAD'!O4828</f>
        <v>0</v>
      </c>
      <c r="I4829" s="4">
        <f>'Enhanced Basket_AUTOLOAD'!P4828</f>
        <v>0</v>
      </c>
      <c r="J4829" s="4">
        <f>'Enhanced Basket_AUTOLOAD'!Q4828</f>
        <v>0</v>
      </c>
      <c r="M4829" s="4" t="e">
        <f>IF(TRIM(CLEAN(I4829))="USCSH0000000","",VLOOKUP(I4829,'EZE Daily_With_BB CODES'!$H$3:$J$4445,3,0))</f>
        <v>#N/A</v>
      </c>
    </row>
    <row r="4830" ht="15" customHeight="1" s="4" customFormat="1">
      <c r="F4830" s="4">
        <f>'Enhanced Basket_AUTOLOAD'!H4829</f>
        <v>0</v>
      </c>
      <c r="G4830" s="4">
        <f>'Enhanced Basket_AUTOLOAD'!M4829</f>
        <v>0</v>
      </c>
      <c r="H4830" s="4">
        <f>'Enhanced Basket_AUTOLOAD'!O4829</f>
        <v>0</v>
      </c>
      <c r="I4830" s="4">
        <f>'Enhanced Basket_AUTOLOAD'!P4829</f>
        <v>0</v>
      </c>
      <c r="J4830" s="4">
        <f>'Enhanced Basket_AUTOLOAD'!Q4829</f>
        <v>0</v>
      </c>
      <c r="M4830" s="4" t="e">
        <f>IF(TRIM(CLEAN(I4830))="USCSH0000000","",VLOOKUP(I4830,'EZE Daily_With_BB CODES'!$H$3:$J$4445,3,0))</f>
        <v>#N/A</v>
      </c>
    </row>
    <row r="4831" ht="15" customHeight="1" s="4" customFormat="1">
      <c r="F4831" s="4">
        <f>'Enhanced Basket_AUTOLOAD'!H4830</f>
        <v>0</v>
      </c>
      <c r="G4831" s="4">
        <f>'Enhanced Basket_AUTOLOAD'!M4830</f>
        <v>0</v>
      </c>
      <c r="H4831" s="4">
        <f>'Enhanced Basket_AUTOLOAD'!O4830</f>
        <v>0</v>
      </c>
      <c r="I4831" s="4">
        <f>'Enhanced Basket_AUTOLOAD'!P4830</f>
        <v>0</v>
      </c>
      <c r="J4831" s="4">
        <f>'Enhanced Basket_AUTOLOAD'!Q4830</f>
        <v>0</v>
      </c>
      <c r="M4831" s="4" t="e">
        <f>IF(TRIM(CLEAN(I4831))="USCSH0000000","",VLOOKUP(I4831,'EZE Daily_With_BB CODES'!$H$3:$J$4445,3,0))</f>
        <v>#N/A</v>
      </c>
    </row>
    <row r="4832" ht="15" customHeight="1" s="4" customFormat="1">
      <c r="F4832" s="4">
        <f>'Enhanced Basket_AUTOLOAD'!H4831</f>
        <v>0</v>
      </c>
      <c r="G4832" s="4">
        <f>'Enhanced Basket_AUTOLOAD'!M4831</f>
        <v>0</v>
      </c>
      <c r="H4832" s="4">
        <f>'Enhanced Basket_AUTOLOAD'!O4831</f>
        <v>0</v>
      </c>
      <c r="I4832" s="4">
        <f>'Enhanced Basket_AUTOLOAD'!P4831</f>
        <v>0</v>
      </c>
      <c r="J4832" s="4">
        <f>'Enhanced Basket_AUTOLOAD'!Q4831</f>
        <v>0</v>
      </c>
      <c r="M4832" s="4" t="e">
        <f>IF(TRIM(CLEAN(I4832))="USCSH0000000","",VLOOKUP(I4832,'EZE Daily_With_BB CODES'!$H$3:$J$4445,3,0))</f>
        <v>#N/A</v>
      </c>
    </row>
    <row r="4833" ht="15" customHeight="1" s="4" customFormat="1">
      <c r="F4833" s="4">
        <f>'Enhanced Basket_AUTOLOAD'!H4832</f>
        <v>0</v>
      </c>
      <c r="G4833" s="4">
        <f>'Enhanced Basket_AUTOLOAD'!M4832</f>
        <v>0</v>
      </c>
      <c r="H4833" s="4">
        <f>'Enhanced Basket_AUTOLOAD'!O4832</f>
        <v>0</v>
      </c>
      <c r="I4833" s="4">
        <f>'Enhanced Basket_AUTOLOAD'!P4832</f>
        <v>0</v>
      </c>
      <c r="J4833" s="4">
        <f>'Enhanced Basket_AUTOLOAD'!Q4832</f>
        <v>0</v>
      </c>
      <c r="M4833" s="4" t="e">
        <f>IF(TRIM(CLEAN(I4833))="USCSH0000000","",VLOOKUP(I4833,'EZE Daily_With_BB CODES'!$H$3:$J$4445,3,0))</f>
        <v>#N/A</v>
      </c>
    </row>
    <row r="4834" ht="15" customHeight="1" s="4" customFormat="1">
      <c r="F4834" s="4">
        <f>'Enhanced Basket_AUTOLOAD'!H4833</f>
        <v>0</v>
      </c>
      <c r="G4834" s="4">
        <f>'Enhanced Basket_AUTOLOAD'!M4833</f>
        <v>0</v>
      </c>
      <c r="H4834" s="4">
        <f>'Enhanced Basket_AUTOLOAD'!O4833</f>
        <v>0</v>
      </c>
      <c r="I4834" s="4">
        <f>'Enhanced Basket_AUTOLOAD'!P4833</f>
        <v>0</v>
      </c>
      <c r="J4834" s="4">
        <f>'Enhanced Basket_AUTOLOAD'!Q4833</f>
        <v>0</v>
      </c>
      <c r="M4834" s="4" t="e">
        <f>IF(TRIM(CLEAN(I4834))="USCSH0000000","",VLOOKUP(I4834,'EZE Daily_With_BB CODES'!$H$3:$J$4445,3,0))</f>
        <v>#N/A</v>
      </c>
    </row>
    <row r="4835" ht="15" customHeight="1" s="4" customFormat="1">
      <c r="F4835" s="4">
        <f>'Enhanced Basket_AUTOLOAD'!H4834</f>
        <v>0</v>
      </c>
      <c r="G4835" s="4">
        <f>'Enhanced Basket_AUTOLOAD'!M4834</f>
        <v>0</v>
      </c>
      <c r="H4835" s="4">
        <f>'Enhanced Basket_AUTOLOAD'!O4834</f>
        <v>0</v>
      </c>
      <c r="I4835" s="4">
        <f>'Enhanced Basket_AUTOLOAD'!P4834</f>
        <v>0</v>
      </c>
      <c r="J4835" s="4">
        <f>'Enhanced Basket_AUTOLOAD'!Q4834</f>
        <v>0</v>
      </c>
      <c r="M4835" s="4" t="e">
        <f>IF(TRIM(CLEAN(I4835))="USCSH0000000","",VLOOKUP(I4835,'EZE Daily_With_BB CODES'!$H$3:$J$4445,3,0))</f>
        <v>#N/A</v>
      </c>
    </row>
    <row r="4836" ht="15" customHeight="1" s="4" customFormat="1">
      <c r="F4836" s="4">
        <f>'Enhanced Basket_AUTOLOAD'!H4835</f>
        <v>0</v>
      </c>
      <c r="G4836" s="4">
        <f>'Enhanced Basket_AUTOLOAD'!M4835</f>
        <v>0</v>
      </c>
      <c r="H4836" s="4">
        <f>'Enhanced Basket_AUTOLOAD'!O4835</f>
        <v>0</v>
      </c>
      <c r="I4836" s="4">
        <f>'Enhanced Basket_AUTOLOAD'!P4835</f>
        <v>0</v>
      </c>
      <c r="J4836" s="4">
        <f>'Enhanced Basket_AUTOLOAD'!Q4835</f>
        <v>0</v>
      </c>
      <c r="M4836" s="4" t="e">
        <f>IF(TRIM(CLEAN(I4836))="USCSH0000000","",VLOOKUP(I4836,'EZE Daily_With_BB CODES'!$H$3:$J$4445,3,0))</f>
        <v>#N/A</v>
      </c>
    </row>
    <row r="4837" ht="15" customHeight="1" s="4" customFormat="1">
      <c r="F4837" s="4">
        <f>'Enhanced Basket_AUTOLOAD'!H4836</f>
        <v>0</v>
      </c>
      <c r="G4837" s="4">
        <f>'Enhanced Basket_AUTOLOAD'!M4836</f>
        <v>0</v>
      </c>
      <c r="H4837" s="4">
        <f>'Enhanced Basket_AUTOLOAD'!O4836</f>
        <v>0</v>
      </c>
      <c r="I4837" s="4">
        <f>'Enhanced Basket_AUTOLOAD'!P4836</f>
        <v>0</v>
      </c>
      <c r="J4837" s="4">
        <f>'Enhanced Basket_AUTOLOAD'!Q4836</f>
        <v>0</v>
      </c>
      <c r="M4837" s="4" t="e">
        <f>IF(TRIM(CLEAN(I4837))="USCSH0000000","",VLOOKUP(I4837,'EZE Daily_With_BB CODES'!$H$3:$J$4445,3,0))</f>
        <v>#N/A</v>
      </c>
    </row>
    <row r="4838" ht="15" customHeight="1" s="4" customFormat="1">
      <c r="F4838" s="4">
        <f>'Enhanced Basket_AUTOLOAD'!H4837</f>
        <v>0</v>
      </c>
      <c r="G4838" s="4">
        <f>'Enhanced Basket_AUTOLOAD'!M4837</f>
        <v>0</v>
      </c>
      <c r="H4838" s="4">
        <f>'Enhanced Basket_AUTOLOAD'!O4837</f>
        <v>0</v>
      </c>
      <c r="I4838" s="4">
        <f>'Enhanced Basket_AUTOLOAD'!P4837</f>
        <v>0</v>
      </c>
      <c r="J4838" s="4">
        <f>'Enhanced Basket_AUTOLOAD'!Q4837</f>
        <v>0</v>
      </c>
      <c r="M4838" s="4" t="e">
        <f>IF(TRIM(CLEAN(I4838))="USCSH0000000","",VLOOKUP(I4838,'EZE Daily_With_BB CODES'!$H$3:$J$4445,3,0))</f>
        <v>#N/A</v>
      </c>
    </row>
    <row r="4839" ht="15" customHeight="1" s="4" customFormat="1">
      <c r="F4839" s="4">
        <f>'Enhanced Basket_AUTOLOAD'!H4838</f>
        <v>0</v>
      </c>
      <c r="G4839" s="4">
        <f>'Enhanced Basket_AUTOLOAD'!M4838</f>
        <v>0</v>
      </c>
      <c r="H4839" s="4">
        <f>'Enhanced Basket_AUTOLOAD'!O4838</f>
        <v>0</v>
      </c>
      <c r="I4839" s="4">
        <f>'Enhanced Basket_AUTOLOAD'!P4838</f>
        <v>0</v>
      </c>
      <c r="J4839" s="4">
        <f>'Enhanced Basket_AUTOLOAD'!Q4838</f>
        <v>0</v>
      </c>
      <c r="M4839" s="4" t="e">
        <f>IF(TRIM(CLEAN(I4839))="USCSH0000000","",VLOOKUP(I4839,'EZE Daily_With_BB CODES'!$H$3:$J$4445,3,0))</f>
        <v>#N/A</v>
      </c>
    </row>
    <row r="4840" ht="15" customHeight="1" s="4" customFormat="1">
      <c r="F4840" s="4">
        <f>'Enhanced Basket_AUTOLOAD'!H4839</f>
        <v>0</v>
      </c>
      <c r="G4840" s="4">
        <f>'Enhanced Basket_AUTOLOAD'!M4839</f>
        <v>0</v>
      </c>
      <c r="H4840" s="4">
        <f>'Enhanced Basket_AUTOLOAD'!O4839</f>
        <v>0</v>
      </c>
      <c r="I4840" s="4">
        <f>'Enhanced Basket_AUTOLOAD'!P4839</f>
        <v>0</v>
      </c>
      <c r="J4840" s="4">
        <f>'Enhanced Basket_AUTOLOAD'!Q4839</f>
        <v>0</v>
      </c>
      <c r="M4840" s="4" t="e">
        <f>IF(TRIM(CLEAN(I4840))="USCSH0000000","",VLOOKUP(I4840,'EZE Daily_With_BB CODES'!$H$3:$J$4445,3,0))</f>
        <v>#N/A</v>
      </c>
    </row>
    <row r="4841" ht="15" customHeight="1" s="4" customFormat="1">
      <c r="F4841" s="4">
        <f>'Enhanced Basket_AUTOLOAD'!H4840</f>
        <v>0</v>
      </c>
      <c r="G4841" s="4">
        <f>'Enhanced Basket_AUTOLOAD'!M4840</f>
        <v>0</v>
      </c>
      <c r="H4841" s="4">
        <f>'Enhanced Basket_AUTOLOAD'!O4840</f>
        <v>0</v>
      </c>
      <c r="I4841" s="4">
        <f>'Enhanced Basket_AUTOLOAD'!P4840</f>
        <v>0</v>
      </c>
      <c r="J4841" s="4">
        <f>'Enhanced Basket_AUTOLOAD'!Q4840</f>
        <v>0</v>
      </c>
      <c r="M4841" s="4" t="e">
        <f>IF(TRIM(CLEAN(I4841))="USCSH0000000","",VLOOKUP(I4841,'EZE Daily_With_BB CODES'!$H$3:$J$4445,3,0))</f>
        <v>#N/A</v>
      </c>
    </row>
    <row r="4842" ht="15" customHeight="1" s="4" customFormat="1">
      <c r="F4842" s="4">
        <f>'Enhanced Basket_AUTOLOAD'!H4841</f>
        <v>0</v>
      </c>
      <c r="G4842" s="4">
        <f>'Enhanced Basket_AUTOLOAD'!M4841</f>
        <v>0</v>
      </c>
      <c r="H4842" s="4">
        <f>'Enhanced Basket_AUTOLOAD'!O4841</f>
        <v>0</v>
      </c>
      <c r="I4842" s="4">
        <f>'Enhanced Basket_AUTOLOAD'!P4841</f>
        <v>0</v>
      </c>
      <c r="J4842" s="4">
        <f>'Enhanced Basket_AUTOLOAD'!Q4841</f>
        <v>0</v>
      </c>
      <c r="M4842" s="4" t="e">
        <f>IF(TRIM(CLEAN(I4842))="USCSH0000000","",VLOOKUP(I4842,'EZE Daily_With_BB CODES'!$H$3:$J$4445,3,0))</f>
        <v>#N/A</v>
      </c>
    </row>
    <row r="4843" ht="15" customHeight="1" s="4" customFormat="1">
      <c r="F4843" s="4">
        <f>'Enhanced Basket_AUTOLOAD'!H4842</f>
        <v>0</v>
      </c>
      <c r="G4843" s="4">
        <f>'Enhanced Basket_AUTOLOAD'!M4842</f>
        <v>0</v>
      </c>
      <c r="H4843" s="4">
        <f>'Enhanced Basket_AUTOLOAD'!O4842</f>
        <v>0</v>
      </c>
      <c r="I4843" s="4">
        <f>'Enhanced Basket_AUTOLOAD'!P4842</f>
        <v>0</v>
      </c>
      <c r="J4843" s="4">
        <f>'Enhanced Basket_AUTOLOAD'!Q4842</f>
        <v>0</v>
      </c>
      <c r="M4843" s="4" t="e">
        <f>IF(TRIM(CLEAN(I4843))="USCSH0000000","",VLOOKUP(I4843,'EZE Daily_With_BB CODES'!$H$3:$J$4445,3,0))</f>
        <v>#N/A</v>
      </c>
    </row>
    <row r="4844" ht="15" customHeight="1" s="4" customFormat="1">
      <c r="F4844" s="4">
        <f>'Enhanced Basket_AUTOLOAD'!H4843</f>
        <v>0</v>
      </c>
      <c r="G4844" s="4">
        <f>'Enhanced Basket_AUTOLOAD'!M4843</f>
        <v>0</v>
      </c>
      <c r="H4844" s="4">
        <f>'Enhanced Basket_AUTOLOAD'!O4843</f>
        <v>0</v>
      </c>
      <c r="I4844" s="4">
        <f>'Enhanced Basket_AUTOLOAD'!P4843</f>
        <v>0</v>
      </c>
      <c r="J4844" s="4">
        <f>'Enhanced Basket_AUTOLOAD'!Q4843</f>
        <v>0</v>
      </c>
      <c r="M4844" s="4" t="e">
        <f>IF(TRIM(CLEAN(I4844))="USCSH0000000","",VLOOKUP(I4844,'EZE Daily_With_BB CODES'!$H$3:$J$4445,3,0))</f>
        <v>#N/A</v>
      </c>
    </row>
    <row r="4845" ht="15" customHeight="1" s="4" customFormat="1">
      <c r="F4845" s="4">
        <f>'Enhanced Basket_AUTOLOAD'!H4844</f>
        <v>0</v>
      </c>
      <c r="G4845" s="4">
        <f>'Enhanced Basket_AUTOLOAD'!M4844</f>
        <v>0</v>
      </c>
      <c r="H4845" s="4">
        <f>'Enhanced Basket_AUTOLOAD'!O4844</f>
        <v>0</v>
      </c>
      <c r="I4845" s="4">
        <f>'Enhanced Basket_AUTOLOAD'!P4844</f>
        <v>0</v>
      </c>
      <c r="J4845" s="4">
        <f>'Enhanced Basket_AUTOLOAD'!Q4844</f>
        <v>0</v>
      </c>
      <c r="M4845" s="4" t="e">
        <f>IF(TRIM(CLEAN(I4845))="USCSH0000000","",VLOOKUP(I4845,'EZE Daily_With_BB CODES'!$H$3:$J$4445,3,0))</f>
        <v>#N/A</v>
      </c>
    </row>
    <row r="4846" ht="15" customHeight="1" s="4" customFormat="1">
      <c r="F4846" s="4">
        <f>'Enhanced Basket_AUTOLOAD'!H4845</f>
        <v>0</v>
      </c>
      <c r="G4846" s="4">
        <f>'Enhanced Basket_AUTOLOAD'!M4845</f>
        <v>0</v>
      </c>
      <c r="H4846" s="4">
        <f>'Enhanced Basket_AUTOLOAD'!O4845</f>
        <v>0</v>
      </c>
      <c r="I4846" s="4">
        <f>'Enhanced Basket_AUTOLOAD'!P4845</f>
        <v>0</v>
      </c>
      <c r="J4846" s="4">
        <f>'Enhanced Basket_AUTOLOAD'!Q4845</f>
        <v>0</v>
      </c>
      <c r="M4846" s="4" t="e">
        <f>IF(TRIM(CLEAN(I4846))="USCSH0000000","",VLOOKUP(I4846,'EZE Daily_With_BB CODES'!$H$3:$J$4445,3,0))</f>
        <v>#N/A</v>
      </c>
    </row>
    <row r="4847" ht="15" customHeight="1" s="4" customFormat="1">
      <c r="F4847" s="4">
        <f>'Enhanced Basket_AUTOLOAD'!H4846</f>
        <v>0</v>
      </c>
      <c r="G4847" s="4">
        <f>'Enhanced Basket_AUTOLOAD'!M4846</f>
        <v>0</v>
      </c>
      <c r="H4847" s="4">
        <f>'Enhanced Basket_AUTOLOAD'!O4846</f>
        <v>0</v>
      </c>
      <c r="I4847" s="4">
        <f>'Enhanced Basket_AUTOLOAD'!P4846</f>
        <v>0</v>
      </c>
      <c r="J4847" s="4">
        <f>'Enhanced Basket_AUTOLOAD'!Q4846</f>
        <v>0</v>
      </c>
      <c r="M4847" s="4" t="e">
        <f>IF(TRIM(CLEAN(I4847))="USCSH0000000","",VLOOKUP(I4847,'EZE Daily_With_BB CODES'!$H$3:$J$4445,3,0))</f>
        <v>#N/A</v>
      </c>
    </row>
    <row r="4848" ht="15" customHeight="1" s="4" customFormat="1">
      <c r="F4848" s="4">
        <f>'Enhanced Basket_AUTOLOAD'!H4847</f>
        <v>0</v>
      </c>
      <c r="G4848" s="4">
        <f>'Enhanced Basket_AUTOLOAD'!M4847</f>
        <v>0</v>
      </c>
      <c r="H4848" s="4">
        <f>'Enhanced Basket_AUTOLOAD'!O4847</f>
        <v>0</v>
      </c>
      <c r="I4848" s="4">
        <f>'Enhanced Basket_AUTOLOAD'!P4847</f>
        <v>0</v>
      </c>
      <c r="J4848" s="4">
        <f>'Enhanced Basket_AUTOLOAD'!Q4847</f>
        <v>0</v>
      </c>
      <c r="M4848" s="4" t="e">
        <f>IF(TRIM(CLEAN(I4848))="USCSH0000000","",VLOOKUP(I4848,'EZE Daily_With_BB CODES'!$H$3:$J$4445,3,0))</f>
        <v>#N/A</v>
      </c>
    </row>
    <row r="4849" ht="15" customHeight="1" s="4" customFormat="1">
      <c r="F4849" s="4">
        <f>'Enhanced Basket_AUTOLOAD'!H4848</f>
        <v>0</v>
      </c>
      <c r="G4849" s="4">
        <f>'Enhanced Basket_AUTOLOAD'!M4848</f>
        <v>0</v>
      </c>
      <c r="H4849" s="4">
        <f>'Enhanced Basket_AUTOLOAD'!O4848</f>
        <v>0</v>
      </c>
      <c r="I4849" s="4">
        <f>'Enhanced Basket_AUTOLOAD'!P4848</f>
        <v>0</v>
      </c>
      <c r="J4849" s="4">
        <f>'Enhanced Basket_AUTOLOAD'!Q4848</f>
        <v>0</v>
      </c>
      <c r="M4849" s="4" t="e">
        <f>IF(TRIM(CLEAN(I4849))="USCSH0000000","",VLOOKUP(I4849,'EZE Daily_With_BB CODES'!$H$3:$J$4445,3,0))</f>
        <v>#N/A</v>
      </c>
    </row>
    <row r="4850" ht="15" customHeight="1" s="4" customFormat="1">
      <c r="F4850" s="4">
        <f>'Enhanced Basket_AUTOLOAD'!H4849</f>
        <v>0</v>
      </c>
      <c r="G4850" s="4">
        <f>'Enhanced Basket_AUTOLOAD'!M4849</f>
        <v>0</v>
      </c>
      <c r="H4850" s="4">
        <f>'Enhanced Basket_AUTOLOAD'!O4849</f>
        <v>0</v>
      </c>
      <c r="I4850" s="4">
        <f>'Enhanced Basket_AUTOLOAD'!P4849</f>
        <v>0</v>
      </c>
      <c r="J4850" s="4">
        <f>'Enhanced Basket_AUTOLOAD'!Q4849</f>
        <v>0</v>
      </c>
      <c r="M4850" s="4" t="e">
        <f>IF(TRIM(CLEAN(I4850))="USCSH0000000","",VLOOKUP(I4850,'EZE Daily_With_BB CODES'!$H$3:$J$4445,3,0))</f>
        <v>#N/A</v>
      </c>
    </row>
    <row r="4851" ht="15" customHeight="1" s="4" customFormat="1">
      <c r="F4851" s="4">
        <f>'Enhanced Basket_AUTOLOAD'!H4850</f>
        <v>0</v>
      </c>
      <c r="G4851" s="4">
        <f>'Enhanced Basket_AUTOLOAD'!M4850</f>
        <v>0</v>
      </c>
      <c r="H4851" s="4">
        <f>'Enhanced Basket_AUTOLOAD'!O4850</f>
        <v>0</v>
      </c>
      <c r="I4851" s="4">
        <f>'Enhanced Basket_AUTOLOAD'!P4850</f>
        <v>0</v>
      </c>
      <c r="J4851" s="4">
        <f>'Enhanced Basket_AUTOLOAD'!Q4850</f>
        <v>0</v>
      </c>
      <c r="M4851" s="4" t="e">
        <f>IF(TRIM(CLEAN(I4851))="USCSH0000000","",VLOOKUP(I4851,'EZE Daily_With_BB CODES'!$H$3:$J$4445,3,0))</f>
        <v>#N/A</v>
      </c>
    </row>
    <row r="4852" ht="15" customHeight="1" s="4" customFormat="1">
      <c r="F4852" s="4">
        <f>'Enhanced Basket_AUTOLOAD'!H4851</f>
        <v>0</v>
      </c>
      <c r="G4852" s="4">
        <f>'Enhanced Basket_AUTOLOAD'!M4851</f>
        <v>0</v>
      </c>
      <c r="H4852" s="4">
        <f>'Enhanced Basket_AUTOLOAD'!O4851</f>
        <v>0</v>
      </c>
      <c r="I4852" s="4">
        <f>'Enhanced Basket_AUTOLOAD'!P4851</f>
        <v>0</v>
      </c>
      <c r="J4852" s="4">
        <f>'Enhanced Basket_AUTOLOAD'!Q4851</f>
        <v>0</v>
      </c>
      <c r="M4852" s="4" t="e">
        <f>IF(TRIM(CLEAN(I4852))="USCSH0000000","",VLOOKUP(I4852,'EZE Daily_With_BB CODES'!$H$3:$J$4445,3,0))</f>
        <v>#N/A</v>
      </c>
    </row>
    <row r="4853" ht="15" customHeight="1" s="4" customFormat="1">
      <c r="F4853" s="4">
        <f>'Enhanced Basket_AUTOLOAD'!H4852</f>
        <v>0</v>
      </c>
      <c r="G4853" s="4">
        <f>'Enhanced Basket_AUTOLOAD'!M4852</f>
        <v>0</v>
      </c>
      <c r="H4853" s="4">
        <f>'Enhanced Basket_AUTOLOAD'!O4852</f>
        <v>0</v>
      </c>
      <c r="I4853" s="4">
        <f>'Enhanced Basket_AUTOLOAD'!P4852</f>
        <v>0</v>
      </c>
      <c r="J4853" s="4">
        <f>'Enhanced Basket_AUTOLOAD'!Q4852</f>
        <v>0</v>
      </c>
      <c r="M4853" s="4" t="e">
        <f>IF(TRIM(CLEAN(I4853))="USCSH0000000","",VLOOKUP(I4853,'EZE Daily_With_BB CODES'!$H$3:$J$4445,3,0))</f>
        <v>#N/A</v>
      </c>
    </row>
    <row r="4854" ht="15" customHeight="1" s="4" customFormat="1">
      <c r="F4854" s="4">
        <f>'Enhanced Basket_AUTOLOAD'!H4853</f>
        <v>0</v>
      </c>
      <c r="G4854" s="4">
        <f>'Enhanced Basket_AUTOLOAD'!M4853</f>
        <v>0</v>
      </c>
      <c r="H4854" s="4">
        <f>'Enhanced Basket_AUTOLOAD'!O4853</f>
        <v>0</v>
      </c>
      <c r="I4854" s="4">
        <f>'Enhanced Basket_AUTOLOAD'!P4853</f>
        <v>0</v>
      </c>
      <c r="J4854" s="4">
        <f>'Enhanced Basket_AUTOLOAD'!Q4853</f>
        <v>0</v>
      </c>
      <c r="M4854" s="4" t="e">
        <f>IF(TRIM(CLEAN(I4854))="USCSH0000000","",VLOOKUP(I4854,'EZE Daily_With_BB CODES'!$H$3:$J$4445,3,0))</f>
        <v>#N/A</v>
      </c>
    </row>
    <row r="4855" ht="15" customHeight="1" s="4" customFormat="1">
      <c r="F4855" s="4">
        <f>'Enhanced Basket_AUTOLOAD'!H4854</f>
        <v>0</v>
      </c>
      <c r="G4855" s="4">
        <f>'Enhanced Basket_AUTOLOAD'!M4854</f>
        <v>0</v>
      </c>
      <c r="H4855" s="4">
        <f>'Enhanced Basket_AUTOLOAD'!O4854</f>
        <v>0</v>
      </c>
      <c r="I4855" s="4">
        <f>'Enhanced Basket_AUTOLOAD'!P4854</f>
        <v>0</v>
      </c>
      <c r="J4855" s="4">
        <f>'Enhanced Basket_AUTOLOAD'!Q4854</f>
        <v>0</v>
      </c>
      <c r="M4855" s="4" t="e">
        <f>IF(TRIM(CLEAN(I4855))="USCSH0000000","",VLOOKUP(I4855,'EZE Daily_With_BB CODES'!$H$3:$J$4445,3,0))</f>
        <v>#N/A</v>
      </c>
    </row>
    <row r="4856" ht="15" customHeight="1" s="4" customFormat="1">
      <c r="F4856" s="4">
        <f>'Enhanced Basket_AUTOLOAD'!H4855</f>
        <v>0</v>
      </c>
      <c r="G4856" s="4">
        <f>'Enhanced Basket_AUTOLOAD'!M4855</f>
        <v>0</v>
      </c>
      <c r="H4856" s="4">
        <f>'Enhanced Basket_AUTOLOAD'!O4855</f>
        <v>0</v>
      </c>
      <c r="I4856" s="4">
        <f>'Enhanced Basket_AUTOLOAD'!P4855</f>
        <v>0</v>
      </c>
      <c r="J4856" s="4">
        <f>'Enhanced Basket_AUTOLOAD'!Q4855</f>
        <v>0</v>
      </c>
      <c r="M4856" s="4" t="e">
        <f>IF(TRIM(CLEAN(I4856))="USCSH0000000","",VLOOKUP(I4856,'EZE Daily_With_BB CODES'!$H$3:$J$4445,3,0))</f>
        <v>#N/A</v>
      </c>
    </row>
    <row r="4857" ht="15" customHeight="1" s="4" customFormat="1">
      <c r="F4857" s="4">
        <f>'Enhanced Basket_AUTOLOAD'!H4856</f>
        <v>0</v>
      </c>
      <c r="G4857" s="4">
        <f>'Enhanced Basket_AUTOLOAD'!M4856</f>
        <v>0</v>
      </c>
      <c r="H4857" s="4">
        <f>'Enhanced Basket_AUTOLOAD'!O4856</f>
        <v>0</v>
      </c>
      <c r="I4857" s="4">
        <f>'Enhanced Basket_AUTOLOAD'!P4856</f>
        <v>0</v>
      </c>
      <c r="J4857" s="4">
        <f>'Enhanced Basket_AUTOLOAD'!Q4856</f>
        <v>0</v>
      </c>
      <c r="M4857" s="4" t="e">
        <f>IF(TRIM(CLEAN(I4857))="USCSH0000000","",VLOOKUP(I4857,'EZE Daily_With_BB CODES'!$H$3:$J$4445,3,0))</f>
        <v>#N/A</v>
      </c>
    </row>
    <row r="4858" ht="15" customHeight="1" s="4" customFormat="1">
      <c r="F4858" s="4">
        <f>'Enhanced Basket_AUTOLOAD'!H4857</f>
        <v>0</v>
      </c>
      <c r="G4858" s="4">
        <f>'Enhanced Basket_AUTOLOAD'!M4857</f>
        <v>0</v>
      </c>
      <c r="H4858" s="4">
        <f>'Enhanced Basket_AUTOLOAD'!O4857</f>
        <v>0</v>
      </c>
      <c r="I4858" s="4">
        <f>'Enhanced Basket_AUTOLOAD'!P4857</f>
        <v>0</v>
      </c>
      <c r="J4858" s="4">
        <f>'Enhanced Basket_AUTOLOAD'!Q4857</f>
        <v>0</v>
      </c>
      <c r="M4858" s="4" t="e">
        <f>IF(TRIM(CLEAN(I4858))="USCSH0000000","",VLOOKUP(I4858,'EZE Daily_With_BB CODES'!$H$3:$J$4445,3,0))</f>
        <v>#N/A</v>
      </c>
    </row>
    <row r="4859" ht="15" customHeight="1" s="4" customFormat="1">
      <c r="F4859" s="4">
        <f>'Enhanced Basket_AUTOLOAD'!H4858</f>
        <v>0</v>
      </c>
      <c r="G4859" s="4">
        <f>'Enhanced Basket_AUTOLOAD'!M4858</f>
        <v>0</v>
      </c>
      <c r="H4859" s="4">
        <f>'Enhanced Basket_AUTOLOAD'!O4858</f>
        <v>0</v>
      </c>
      <c r="I4859" s="4">
        <f>'Enhanced Basket_AUTOLOAD'!P4858</f>
        <v>0</v>
      </c>
      <c r="J4859" s="4">
        <f>'Enhanced Basket_AUTOLOAD'!Q4858</f>
        <v>0</v>
      </c>
      <c r="M4859" s="4" t="e">
        <f>IF(TRIM(CLEAN(I4859))="USCSH0000000","",VLOOKUP(I4859,'EZE Daily_With_BB CODES'!$H$3:$J$4445,3,0))</f>
        <v>#N/A</v>
      </c>
    </row>
    <row r="4860" ht="15" customHeight="1" s="4" customFormat="1">
      <c r="F4860" s="4">
        <f>'Enhanced Basket_AUTOLOAD'!H4859</f>
        <v>0</v>
      </c>
      <c r="G4860" s="4">
        <f>'Enhanced Basket_AUTOLOAD'!M4859</f>
        <v>0</v>
      </c>
      <c r="H4860" s="4">
        <f>'Enhanced Basket_AUTOLOAD'!O4859</f>
        <v>0</v>
      </c>
      <c r="I4860" s="4">
        <f>'Enhanced Basket_AUTOLOAD'!P4859</f>
        <v>0</v>
      </c>
      <c r="J4860" s="4">
        <f>'Enhanced Basket_AUTOLOAD'!Q4859</f>
        <v>0</v>
      </c>
      <c r="M4860" s="4" t="e">
        <f>IF(TRIM(CLEAN(I4860))="USCSH0000000","",VLOOKUP(I4860,'EZE Daily_With_BB CODES'!$H$3:$J$4445,3,0))</f>
        <v>#N/A</v>
      </c>
    </row>
    <row r="4861" ht="15" customHeight="1" s="4" customFormat="1">
      <c r="F4861" s="4">
        <f>'Enhanced Basket_AUTOLOAD'!H4860</f>
        <v>0</v>
      </c>
      <c r="G4861" s="4">
        <f>'Enhanced Basket_AUTOLOAD'!M4860</f>
        <v>0</v>
      </c>
      <c r="H4861" s="4">
        <f>'Enhanced Basket_AUTOLOAD'!O4860</f>
        <v>0</v>
      </c>
      <c r="I4861" s="4">
        <f>'Enhanced Basket_AUTOLOAD'!P4860</f>
        <v>0</v>
      </c>
      <c r="J4861" s="4">
        <f>'Enhanced Basket_AUTOLOAD'!Q4860</f>
        <v>0</v>
      </c>
      <c r="M4861" s="4" t="e">
        <f>IF(TRIM(CLEAN(I4861))="USCSH0000000","",VLOOKUP(I4861,'EZE Daily_With_BB CODES'!$H$3:$J$4445,3,0))</f>
        <v>#N/A</v>
      </c>
    </row>
    <row r="4862" ht="15" customHeight="1" s="4" customFormat="1">
      <c r="F4862" s="4">
        <f>'Enhanced Basket_AUTOLOAD'!H4861</f>
        <v>0</v>
      </c>
      <c r="G4862" s="4">
        <f>'Enhanced Basket_AUTOLOAD'!M4861</f>
        <v>0</v>
      </c>
      <c r="H4862" s="4">
        <f>'Enhanced Basket_AUTOLOAD'!O4861</f>
        <v>0</v>
      </c>
      <c r="I4862" s="4">
        <f>'Enhanced Basket_AUTOLOAD'!P4861</f>
        <v>0</v>
      </c>
      <c r="J4862" s="4">
        <f>'Enhanced Basket_AUTOLOAD'!Q4861</f>
        <v>0</v>
      </c>
      <c r="M4862" s="4" t="e">
        <f>IF(TRIM(CLEAN(I4862))="USCSH0000000","",VLOOKUP(I4862,'EZE Daily_With_BB CODES'!$H$3:$J$4445,3,0))</f>
        <v>#N/A</v>
      </c>
    </row>
    <row r="4863" ht="15" customHeight="1" s="4" customFormat="1">
      <c r="F4863" s="4">
        <f>'Enhanced Basket_AUTOLOAD'!H4862</f>
        <v>0</v>
      </c>
      <c r="G4863" s="4">
        <f>'Enhanced Basket_AUTOLOAD'!M4862</f>
        <v>0</v>
      </c>
      <c r="H4863" s="4">
        <f>'Enhanced Basket_AUTOLOAD'!O4862</f>
        <v>0</v>
      </c>
      <c r="I4863" s="4">
        <f>'Enhanced Basket_AUTOLOAD'!P4862</f>
        <v>0</v>
      </c>
      <c r="J4863" s="4">
        <f>'Enhanced Basket_AUTOLOAD'!Q4862</f>
        <v>0</v>
      </c>
      <c r="M4863" s="4" t="e">
        <f>IF(TRIM(CLEAN(I4863))="USCSH0000000","",VLOOKUP(I4863,'EZE Daily_With_BB CODES'!$H$3:$J$4445,3,0))</f>
        <v>#N/A</v>
      </c>
    </row>
    <row r="4864" ht="15" customHeight="1" s="4" customFormat="1">
      <c r="F4864" s="4">
        <f>'Enhanced Basket_AUTOLOAD'!H4863</f>
        <v>0</v>
      </c>
      <c r="G4864" s="4">
        <f>'Enhanced Basket_AUTOLOAD'!M4863</f>
        <v>0</v>
      </c>
      <c r="H4864" s="4">
        <f>'Enhanced Basket_AUTOLOAD'!O4863</f>
        <v>0</v>
      </c>
      <c r="I4864" s="4">
        <f>'Enhanced Basket_AUTOLOAD'!P4863</f>
        <v>0</v>
      </c>
      <c r="J4864" s="4">
        <f>'Enhanced Basket_AUTOLOAD'!Q4863</f>
        <v>0</v>
      </c>
      <c r="M4864" s="4" t="e">
        <f>IF(TRIM(CLEAN(I4864))="USCSH0000000","",VLOOKUP(I4864,'EZE Daily_With_BB CODES'!$H$3:$J$4445,3,0))</f>
        <v>#N/A</v>
      </c>
    </row>
    <row r="4865" ht="15" customHeight="1" s="4" customFormat="1">
      <c r="F4865" s="4">
        <f>'Enhanced Basket_AUTOLOAD'!H4864</f>
        <v>0</v>
      </c>
      <c r="G4865" s="4">
        <f>'Enhanced Basket_AUTOLOAD'!M4864</f>
        <v>0</v>
      </c>
      <c r="H4865" s="4">
        <f>'Enhanced Basket_AUTOLOAD'!O4864</f>
        <v>0</v>
      </c>
      <c r="I4865" s="4">
        <f>'Enhanced Basket_AUTOLOAD'!P4864</f>
        <v>0</v>
      </c>
      <c r="J4865" s="4">
        <f>'Enhanced Basket_AUTOLOAD'!Q4864</f>
        <v>0</v>
      </c>
      <c r="M4865" s="4" t="e">
        <f>IF(TRIM(CLEAN(I4865))="USCSH0000000","",VLOOKUP(I4865,'EZE Daily_With_BB CODES'!$H$3:$J$4445,3,0))</f>
        <v>#N/A</v>
      </c>
    </row>
    <row r="4866" ht="15" customHeight="1" s="4" customFormat="1">
      <c r="F4866" s="4">
        <f>'Enhanced Basket_AUTOLOAD'!H4865</f>
        <v>0</v>
      </c>
      <c r="G4866" s="4">
        <f>'Enhanced Basket_AUTOLOAD'!M4865</f>
        <v>0</v>
      </c>
      <c r="H4866" s="4">
        <f>'Enhanced Basket_AUTOLOAD'!O4865</f>
        <v>0</v>
      </c>
      <c r="I4866" s="4">
        <f>'Enhanced Basket_AUTOLOAD'!P4865</f>
        <v>0</v>
      </c>
      <c r="J4866" s="4">
        <f>'Enhanced Basket_AUTOLOAD'!Q4865</f>
        <v>0</v>
      </c>
      <c r="M4866" s="4" t="e">
        <f>IF(TRIM(CLEAN(I4866))="USCSH0000000","",VLOOKUP(I4866,'EZE Daily_With_BB CODES'!$H$3:$J$4445,3,0))</f>
        <v>#N/A</v>
      </c>
    </row>
    <row r="4867" ht="15" customHeight="1" s="4" customFormat="1">
      <c r="F4867" s="4">
        <f>'Enhanced Basket_AUTOLOAD'!H4866</f>
        <v>0</v>
      </c>
      <c r="G4867" s="4">
        <f>'Enhanced Basket_AUTOLOAD'!M4866</f>
        <v>0</v>
      </c>
      <c r="H4867" s="4">
        <f>'Enhanced Basket_AUTOLOAD'!O4866</f>
        <v>0</v>
      </c>
      <c r="I4867" s="4">
        <f>'Enhanced Basket_AUTOLOAD'!P4866</f>
        <v>0</v>
      </c>
      <c r="J4867" s="4">
        <f>'Enhanced Basket_AUTOLOAD'!Q4866</f>
        <v>0</v>
      </c>
      <c r="M4867" s="4" t="e">
        <f>IF(TRIM(CLEAN(I4867))="USCSH0000000","",VLOOKUP(I4867,'EZE Daily_With_BB CODES'!$H$3:$J$4445,3,0))</f>
        <v>#N/A</v>
      </c>
    </row>
    <row r="4868" ht="15" customHeight="1" s="4" customFormat="1">
      <c r="F4868" s="4">
        <f>'Enhanced Basket_AUTOLOAD'!H4867</f>
        <v>0</v>
      </c>
      <c r="G4868" s="4">
        <f>'Enhanced Basket_AUTOLOAD'!M4867</f>
        <v>0</v>
      </c>
      <c r="H4868" s="4">
        <f>'Enhanced Basket_AUTOLOAD'!O4867</f>
        <v>0</v>
      </c>
      <c r="I4868" s="4">
        <f>'Enhanced Basket_AUTOLOAD'!P4867</f>
        <v>0</v>
      </c>
      <c r="J4868" s="4">
        <f>'Enhanced Basket_AUTOLOAD'!Q4867</f>
        <v>0</v>
      </c>
      <c r="M4868" s="4" t="e">
        <f>IF(TRIM(CLEAN(I4868))="USCSH0000000","",VLOOKUP(I4868,'EZE Daily_With_BB CODES'!$H$3:$J$4445,3,0))</f>
        <v>#N/A</v>
      </c>
    </row>
    <row r="4869" ht="15" customHeight="1" s="4" customFormat="1">
      <c r="F4869" s="4">
        <f>'Enhanced Basket_AUTOLOAD'!H4868</f>
        <v>0</v>
      </c>
      <c r="G4869" s="4">
        <f>'Enhanced Basket_AUTOLOAD'!M4868</f>
        <v>0</v>
      </c>
      <c r="H4869" s="4">
        <f>'Enhanced Basket_AUTOLOAD'!O4868</f>
        <v>0</v>
      </c>
      <c r="I4869" s="4">
        <f>'Enhanced Basket_AUTOLOAD'!P4868</f>
        <v>0</v>
      </c>
      <c r="J4869" s="4">
        <f>'Enhanced Basket_AUTOLOAD'!Q4868</f>
        <v>0</v>
      </c>
      <c r="M4869" s="4" t="e">
        <f>IF(TRIM(CLEAN(I4869))="USCSH0000000","",VLOOKUP(I4869,'EZE Daily_With_BB CODES'!$H$3:$J$4445,3,0))</f>
        <v>#N/A</v>
      </c>
    </row>
    <row r="4870" ht="15" customHeight="1" s="4" customFormat="1">
      <c r="F4870" s="4">
        <f>'Enhanced Basket_AUTOLOAD'!H4869</f>
        <v>0</v>
      </c>
      <c r="G4870" s="4">
        <f>'Enhanced Basket_AUTOLOAD'!M4869</f>
        <v>0</v>
      </c>
      <c r="H4870" s="4">
        <f>'Enhanced Basket_AUTOLOAD'!O4869</f>
        <v>0</v>
      </c>
      <c r="I4870" s="4">
        <f>'Enhanced Basket_AUTOLOAD'!P4869</f>
        <v>0</v>
      </c>
      <c r="J4870" s="4">
        <f>'Enhanced Basket_AUTOLOAD'!Q4869</f>
        <v>0</v>
      </c>
      <c r="M4870" s="4" t="e">
        <f>IF(TRIM(CLEAN(I4870))="USCSH0000000","",VLOOKUP(I4870,'EZE Daily_With_BB CODES'!$H$3:$J$4445,3,0))</f>
        <v>#N/A</v>
      </c>
    </row>
    <row r="4871" ht="15" customHeight="1" s="4" customFormat="1">
      <c r="F4871" s="4">
        <f>'Enhanced Basket_AUTOLOAD'!H4870</f>
        <v>0</v>
      </c>
      <c r="G4871" s="4">
        <f>'Enhanced Basket_AUTOLOAD'!M4870</f>
        <v>0</v>
      </c>
      <c r="H4871" s="4">
        <f>'Enhanced Basket_AUTOLOAD'!O4870</f>
        <v>0</v>
      </c>
      <c r="I4871" s="4">
        <f>'Enhanced Basket_AUTOLOAD'!P4870</f>
        <v>0</v>
      </c>
      <c r="J4871" s="4">
        <f>'Enhanced Basket_AUTOLOAD'!Q4870</f>
        <v>0</v>
      </c>
      <c r="M4871" s="4" t="e">
        <f>IF(TRIM(CLEAN(I4871))="USCSH0000000","",VLOOKUP(I4871,'EZE Daily_With_BB CODES'!$H$3:$J$4445,3,0))</f>
        <v>#N/A</v>
      </c>
    </row>
    <row r="4872" ht="15" customHeight="1" s="4" customFormat="1">
      <c r="F4872" s="4">
        <f>'Enhanced Basket_AUTOLOAD'!H4871</f>
        <v>0</v>
      </c>
      <c r="G4872" s="4">
        <f>'Enhanced Basket_AUTOLOAD'!M4871</f>
        <v>0</v>
      </c>
      <c r="H4872" s="4">
        <f>'Enhanced Basket_AUTOLOAD'!O4871</f>
        <v>0</v>
      </c>
      <c r="I4872" s="4">
        <f>'Enhanced Basket_AUTOLOAD'!P4871</f>
        <v>0</v>
      </c>
      <c r="J4872" s="4">
        <f>'Enhanced Basket_AUTOLOAD'!Q4871</f>
        <v>0</v>
      </c>
      <c r="M4872" s="4" t="e">
        <f>IF(TRIM(CLEAN(I4872))="USCSH0000000","",VLOOKUP(I4872,'EZE Daily_With_BB CODES'!$H$3:$J$4445,3,0))</f>
        <v>#N/A</v>
      </c>
    </row>
    <row r="4873" ht="15" customHeight="1" s="4" customFormat="1">
      <c r="F4873" s="4">
        <f>'Enhanced Basket_AUTOLOAD'!H4872</f>
        <v>0</v>
      </c>
      <c r="G4873" s="4">
        <f>'Enhanced Basket_AUTOLOAD'!M4872</f>
        <v>0</v>
      </c>
      <c r="H4873" s="4">
        <f>'Enhanced Basket_AUTOLOAD'!O4872</f>
        <v>0</v>
      </c>
      <c r="I4873" s="4">
        <f>'Enhanced Basket_AUTOLOAD'!P4872</f>
        <v>0</v>
      </c>
      <c r="J4873" s="4">
        <f>'Enhanced Basket_AUTOLOAD'!Q4872</f>
        <v>0</v>
      </c>
      <c r="M4873" s="4" t="e">
        <f>IF(TRIM(CLEAN(I4873))="USCSH0000000","",VLOOKUP(I4873,'EZE Daily_With_BB CODES'!$H$3:$J$4445,3,0))</f>
        <v>#N/A</v>
      </c>
    </row>
    <row r="4874" ht="15" customHeight="1" s="4" customFormat="1">
      <c r="F4874" s="4">
        <f>'Enhanced Basket_AUTOLOAD'!H4873</f>
        <v>0</v>
      </c>
      <c r="G4874" s="4">
        <f>'Enhanced Basket_AUTOLOAD'!M4873</f>
        <v>0</v>
      </c>
      <c r="H4874" s="4">
        <f>'Enhanced Basket_AUTOLOAD'!O4873</f>
        <v>0</v>
      </c>
      <c r="I4874" s="4">
        <f>'Enhanced Basket_AUTOLOAD'!P4873</f>
        <v>0</v>
      </c>
      <c r="J4874" s="4">
        <f>'Enhanced Basket_AUTOLOAD'!Q4873</f>
        <v>0</v>
      </c>
      <c r="M4874" s="4" t="e">
        <f>IF(TRIM(CLEAN(I4874))="USCSH0000000","",VLOOKUP(I4874,'EZE Daily_With_BB CODES'!$H$3:$J$4445,3,0))</f>
        <v>#N/A</v>
      </c>
    </row>
    <row r="4875" ht="15" customHeight="1" s="4" customFormat="1">
      <c r="F4875" s="4">
        <f>'Enhanced Basket_AUTOLOAD'!H4874</f>
        <v>0</v>
      </c>
      <c r="G4875" s="4">
        <f>'Enhanced Basket_AUTOLOAD'!M4874</f>
        <v>0</v>
      </c>
      <c r="H4875" s="4">
        <f>'Enhanced Basket_AUTOLOAD'!O4874</f>
        <v>0</v>
      </c>
      <c r="I4875" s="4">
        <f>'Enhanced Basket_AUTOLOAD'!P4874</f>
        <v>0</v>
      </c>
      <c r="J4875" s="4">
        <f>'Enhanced Basket_AUTOLOAD'!Q4874</f>
        <v>0</v>
      </c>
      <c r="M4875" s="4" t="e">
        <f>IF(TRIM(CLEAN(I4875))="USCSH0000000","",VLOOKUP(I4875,'EZE Daily_With_BB CODES'!$H$3:$J$4445,3,0))</f>
        <v>#N/A</v>
      </c>
    </row>
    <row r="4876" ht="15" customHeight="1" s="4" customFormat="1">
      <c r="F4876" s="4">
        <f>'Enhanced Basket_AUTOLOAD'!H4875</f>
        <v>0</v>
      </c>
      <c r="G4876" s="4">
        <f>'Enhanced Basket_AUTOLOAD'!M4875</f>
        <v>0</v>
      </c>
      <c r="H4876" s="4">
        <f>'Enhanced Basket_AUTOLOAD'!O4875</f>
        <v>0</v>
      </c>
      <c r="I4876" s="4">
        <f>'Enhanced Basket_AUTOLOAD'!P4875</f>
        <v>0</v>
      </c>
      <c r="J4876" s="4">
        <f>'Enhanced Basket_AUTOLOAD'!Q4875</f>
        <v>0</v>
      </c>
      <c r="M4876" s="4" t="e">
        <f>IF(TRIM(CLEAN(I4876))="USCSH0000000","",VLOOKUP(I4876,'EZE Daily_With_BB CODES'!$H$3:$J$4445,3,0))</f>
        <v>#N/A</v>
      </c>
    </row>
    <row r="4877" ht="15" customHeight="1" s="4" customFormat="1">
      <c r="F4877" s="4">
        <f>'Enhanced Basket_AUTOLOAD'!H4876</f>
        <v>0</v>
      </c>
      <c r="G4877" s="4">
        <f>'Enhanced Basket_AUTOLOAD'!M4876</f>
        <v>0</v>
      </c>
      <c r="H4877" s="4">
        <f>'Enhanced Basket_AUTOLOAD'!O4876</f>
        <v>0</v>
      </c>
      <c r="I4877" s="4">
        <f>'Enhanced Basket_AUTOLOAD'!P4876</f>
        <v>0</v>
      </c>
      <c r="J4877" s="4">
        <f>'Enhanced Basket_AUTOLOAD'!Q4876</f>
        <v>0</v>
      </c>
      <c r="M4877" s="4" t="e">
        <f>IF(TRIM(CLEAN(I4877))="USCSH0000000","",VLOOKUP(I4877,'EZE Daily_With_BB CODES'!$H$3:$J$4445,3,0))</f>
        <v>#N/A</v>
      </c>
    </row>
    <row r="4878" ht="15" customHeight="1" s="4" customFormat="1">
      <c r="F4878" s="4">
        <f>'Enhanced Basket_AUTOLOAD'!H4877</f>
        <v>0</v>
      </c>
      <c r="G4878" s="4">
        <f>'Enhanced Basket_AUTOLOAD'!M4877</f>
        <v>0</v>
      </c>
      <c r="H4878" s="4">
        <f>'Enhanced Basket_AUTOLOAD'!O4877</f>
        <v>0</v>
      </c>
      <c r="I4878" s="4">
        <f>'Enhanced Basket_AUTOLOAD'!P4877</f>
        <v>0</v>
      </c>
      <c r="J4878" s="4">
        <f>'Enhanced Basket_AUTOLOAD'!Q4877</f>
        <v>0</v>
      </c>
      <c r="M4878" s="4" t="e">
        <f>IF(TRIM(CLEAN(I4878))="USCSH0000000","",VLOOKUP(I4878,'EZE Daily_With_BB CODES'!$H$3:$J$4445,3,0))</f>
        <v>#N/A</v>
      </c>
    </row>
    <row r="4879" ht="15" customHeight="1" s="4" customFormat="1">
      <c r="F4879" s="4">
        <f>'Enhanced Basket_AUTOLOAD'!H4878</f>
        <v>0</v>
      </c>
      <c r="G4879" s="4">
        <f>'Enhanced Basket_AUTOLOAD'!M4878</f>
        <v>0</v>
      </c>
      <c r="H4879" s="4">
        <f>'Enhanced Basket_AUTOLOAD'!O4878</f>
        <v>0</v>
      </c>
      <c r="I4879" s="4">
        <f>'Enhanced Basket_AUTOLOAD'!P4878</f>
        <v>0</v>
      </c>
      <c r="J4879" s="4">
        <f>'Enhanced Basket_AUTOLOAD'!Q4878</f>
        <v>0</v>
      </c>
      <c r="M4879" s="4" t="e">
        <f>IF(TRIM(CLEAN(I4879))="USCSH0000000","",VLOOKUP(I4879,'EZE Daily_With_BB CODES'!$H$3:$J$4445,3,0))</f>
        <v>#N/A</v>
      </c>
    </row>
    <row r="4880" ht="15" customHeight="1" s="4" customFormat="1">
      <c r="F4880" s="4">
        <f>'Enhanced Basket_AUTOLOAD'!H4879</f>
        <v>0</v>
      </c>
      <c r="G4880" s="4">
        <f>'Enhanced Basket_AUTOLOAD'!M4879</f>
        <v>0</v>
      </c>
      <c r="H4880" s="4">
        <f>'Enhanced Basket_AUTOLOAD'!O4879</f>
        <v>0</v>
      </c>
      <c r="I4880" s="4">
        <f>'Enhanced Basket_AUTOLOAD'!P4879</f>
        <v>0</v>
      </c>
      <c r="J4880" s="4">
        <f>'Enhanced Basket_AUTOLOAD'!Q4879</f>
        <v>0</v>
      </c>
      <c r="M4880" s="4" t="e">
        <f>IF(TRIM(CLEAN(I4880))="USCSH0000000","",VLOOKUP(I4880,'EZE Daily_With_BB CODES'!$H$3:$J$4445,3,0))</f>
        <v>#N/A</v>
      </c>
    </row>
    <row r="4881" ht="15" customHeight="1" s="4" customFormat="1">
      <c r="F4881" s="4">
        <f>'Enhanced Basket_AUTOLOAD'!H4880</f>
        <v>0</v>
      </c>
      <c r="G4881" s="4">
        <f>'Enhanced Basket_AUTOLOAD'!M4880</f>
        <v>0</v>
      </c>
      <c r="H4881" s="4">
        <f>'Enhanced Basket_AUTOLOAD'!O4880</f>
        <v>0</v>
      </c>
      <c r="I4881" s="4">
        <f>'Enhanced Basket_AUTOLOAD'!P4880</f>
        <v>0</v>
      </c>
      <c r="J4881" s="4">
        <f>'Enhanced Basket_AUTOLOAD'!Q4880</f>
        <v>0</v>
      </c>
      <c r="M4881" s="4" t="e">
        <f>IF(TRIM(CLEAN(I4881))="USCSH0000000","",VLOOKUP(I4881,'EZE Daily_With_BB CODES'!$H$3:$J$4445,3,0))</f>
        <v>#N/A</v>
      </c>
    </row>
    <row r="4882" ht="15" customHeight="1" s="4" customFormat="1">
      <c r="F4882" s="4">
        <f>'Enhanced Basket_AUTOLOAD'!H4881</f>
        <v>0</v>
      </c>
      <c r="G4882" s="4">
        <f>'Enhanced Basket_AUTOLOAD'!M4881</f>
        <v>0</v>
      </c>
      <c r="H4882" s="4">
        <f>'Enhanced Basket_AUTOLOAD'!O4881</f>
        <v>0</v>
      </c>
      <c r="I4882" s="4">
        <f>'Enhanced Basket_AUTOLOAD'!P4881</f>
        <v>0</v>
      </c>
      <c r="J4882" s="4">
        <f>'Enhanced Basket_AUTOLOAD'!Q4881</f>
        <v>0</v>
      </c>
      <c r="M4882" s="4" t="e">
        <f>IF(TRIM(CLEAN(I4882))="USCSH0000000","",VLOOKUP(I4882,'EZE Daily_With_BB CODES'!$H$3:$J$4445,3,0))</f>
        <v>#N/A</v>
      </c>
    </row>
    <row r="4883" ht="15" customHeight="1" s="4" customFormat="1">
      <c r="F4883" s="4">
        <f>'Enhanced Basket_AUTOLOAD'!H4882</f>
        <v>0</v>
      </c>
      <c r="G4883" s="4">
        <f>'Enhanced Basket_AUTOLOAD'!M4882</f>
        <v>0</v>
      </c>
      <c r="H4883" s="4">
        <f>'Enhanced Basket_AUTOLOAD'!O4882</f>
        <v>0</v>
      </c>
      <c r="I4883" s="4">
        <f>'Enhanced Basket_AUTOLOAD'!P4882</f>
        <v>0</v>
      </c>
      <c r="J4883" s="4">
        <f>'Enhanced Basket_AUTOLOAD'!Q4882</f>
        <v>0</v>
      </c>
      <c r="M4883" s="4" t="e">
        <f>IF(TRIM(CLEAN(I4883))="USCSH0000000","",VLOOKUP(I4883,'EZE Daily_With_BB CODES'!$H$3:$J$4445,3,0))</f>
        <v>#N/A</v>
      </c>
    </row>
    <row r="4884" ht="15" customHeight="1" s="4" customFormat="1">
      <c r="F4884" s="4">
        <f>'Enhanced Basket_AUTOLOAD'!H4883</f>
        <v>0</v>
      </c>
      <c r="G4884" s="4">
        <f>'Enhanced Basket_AUTOLOAD'!M4883</f>
        <v>0</v>
      </c>
      <c r="H4884" s="4">
        <f>'Enhanced Basket_AUTOLOAD'!O4883</f>
        <v>0</v>
      </c>
      <c r="I4884" s="4">
        <f>'Enhanced Basket_AUTOLOAD'!P4883</f>
        <v>0</v>
      </c>
      <c r="J4884" s="4">
        <f>'Enhanced Basket_AUTOLOAD'!Q4883</f>
        <v>0</v>
      </c>
      <c r="M4884" s="4" t="e">
        <f>IF(TRIM(CLEAN(I4884))="USCSH0000000","",VLOOKUP(I4884,'EZE Daily_With_BB CODES'!$H$3:$J$4445,3,0))</f>
        <v>#N/A</v>
      </c>
    </row>
    <row r="4885" ht="15" customHeight="1" s="4" customFormat="1">
      <c r="F4885" s="4">
        <f>'Enhanced Basket_AUTOLOAD'!H4884</f>
        <v>0</v>
      </c>
      <c r="G4885" s="4">
        <f>'Enhanced Basket_AUTOLOAD'!M4884</f>
        <v>0</v>
      </c>
      <c r="H4885" s="4">
        <f>'Enhanced Basket_AUTOLOAD'!O4884</f>
        <v>0</v>
      </c>
      <c r="I4885" s="4">
        <f>'Enhanced Basket_AUTOLOAD'!P4884</f>
        <v>0</v>
      </c>
      <c r="J4885" s="4">
        <f>'Enhanced Basket_AUTOLOAD'!Q4884</f>
        <v>0</v>
      </c>
      <c r="M4885" s="4" t="e">
        <f>IF(TRIM(CLEAN(I4885))="USCSH0000000","",VLOOKUP(I4885,'EZE Daily_With_BB CODES'!$H$3:$J$4445,3,0))</f>
        <v>#N/A</v>
      </c>
    </row>
    <row r="4886" ht="15" customHeight="1" s="4" customFormat="1">
      <c r="F4886" s="4">
        <f>'Enhanced Basket_AUTOLOAD'!H4885</f>
        <v>0</v>
      </c>
      <c r="G4886" s="4">
        <f>'Enhanced Basket_AUTOLOAD'!M4885</f>
        <v>0</v>
      </c>
      <c r="H4886" s="4">
        <f>'Enhanced Basket_AUTOLOAD'!O4885</f>
        <v>0</v>
      </c>
      <c r="I4886" s="4">
        <f>'Enhanced Basket_AUTOLOAD'!P4885</f>
        <v>0</v>
      </c>
      <c r="J4886" s="4">
        <f>'Enhanced Basket_AUTOLOAD'!Q4885</f>
        <v>0</v>
      </c>
      <c r="M4886" s="4" t="e">
        <f>IF(TRIM(CLEAN(I4886))="USCSH0000000","",VLOOKUP(I4886,'EZE Daily_With_BB CODES'!$H$3:$J$4445,3,0))</f>
        <v>#N/A</v>
      </c>
    </row>
    <row r="4887" ht="15" customHeight="1" s="4" customFormat="1">
      <c r="F4887" s="4">
        <f>'Enhanced Basket_AUTOLOAD'!H4886</f>
        <v>0</v>
      </c>
      <c r="G4887" s="4">
        <f>'Enhanced Basket_AUTOLOAD'!M4886</f>
        <v>0</v>
      </c>
      <c r="H4887" s="4">
        <f>'Enhanced Basket_AUTOLOAD'!O4886</f>
        <v>0</v>
      </c>
      <c r="I4887" s="4">
        <f>'Enhanced Basket_AUTOLOAD'!P4886</f>
        <v>0</v>
      </c>
      <c r="J4887" s="4">
        <f>'Enhanced Basket_AUTOLOAD'!Q4886</f>
        <v>0</v>
      </c>
      <c r="M4887" s="4" t="e">
        <f>IF(TRIM(CLEAN(I4887))="USCSH0000000","",VLOOKUP(I4887,'EZE Daily_With_BB CODES'!$H$3:$J$4445,3,0))</f>
        <v>#N/A</v>
      </c>
    </row>
    <row r="4888" ht="15" customHeight="1" s="4" customFormat="1">
      <c r="F4888" s="4">
        <f>'Enhanced Basket_AUTOLOAD'!H4887</f>
        <v>0</v>
      </c>
      <c r="G4888" s="4">
        <f>'Enhanced Basket_AUTOLOAD'!M4887</f>
        <v>0</v>
      </c>
      <c r="H4888" s="4">
        <f>'Enhanced Basket_AUTOLOAD'!O4887</f>
        <v>0</v>
      </c>
      <c r="I4888" s="4">
        <f>'Enhanced Basket_AUTOLOAD'!P4887</f>
        <v>0</v>
      </c>
      <c r="J4888" s="4">
        <f>'Enhanced Basket_AUTOLOAD'!Q4887</f>
        <v>0</v>
      </c>
      <c r="M4888" s="4" t="e">
        <f>IF(TRIM(CLEAN(I4888))="USCSH0000000","",VLOOKUP(I4888,'EZE Daily_With_BB CODES'!$H$3:$J$4445,3,0))</f>
        <v>#N/A</v>
      </c>
    </row>
    <row r="4889" ht="15" customHeight="1" s="4" customFormat="1">
      <c r="F4889" s="4">
        <f>'Enhanced Basket_AUTOLOAD'!H4888</f>
        <v>0</v>
      </c>
      <c r="G4889" s="4">
        <f>'Enhanced Basket_AUTOLOAD'!M4888</f>
        <v>0</v>
      </c>
      <c r="H4889" s="4">
        <f>'Enhanced Basket_AUTOLOAD'!O4888</f>
        <v>0</v>
      </c>
      <c r="I4889" s="4">
        <f>'Enhanced Basket_AUTOLOAD'!P4888</f>
        <v>0</v>
      </c>
      <c r="J4889" s="4">
        <f>'Enhanced Basket_AUTOLOAD'!Q4888</f>
        <v>0</v>
      </c>
      <c r="M4889" s="4" t="e">
        <f>IF(TRIM(CLEAN(I4889))="USCSH0000000","",VLOOKUP(I4889,'EZE Daily_With_BB CODES'!$H$3:$J$4445,3,0))</f>
        <v>#N/A</v>
      </c>
    </row>
    <row r="4890" ht="15" customHeight="1" s="4" customFormat="1">
      <c r="F4890" s="4">
        <f>'Enhanced Basket_AUTOLOAD'!H4889</f>
        <v>0</v>
      </c>
      <c r="G4890" s="4">
        <f>'Enhanced Basket_AUTOLOAD'!M4889</f>
        <v>0</v>
      </c>
      <c r="H4890" s="4">
        <f>'Enhanced Basket_AUTOLOAD'!O4889</f>
        <v>0</v>
      </c>
      <c r="I4890" s="4">
        <f>'Enhanced Basket_AUTOLOAD'!P4889</f>
        <v>0</v>
      </c>
      <c r="J4890" s="4">
        <f>'Enhanced Basket_AUTOLOAD'!Q4889</f>
        <v>0</v>
      </c>
      <c r="M4890" s="4" t="e">
        <f>IF(TRIM(CLEAN(I4890))="USCSH0000000","",VLOOKUP(I4890,'EZE Daily_With_BB CODES'!$H$3:$J$4445,3,0))</f>
        <v>#N/A</v>
      </c>
    </row>
    <row r="4891" ht="15" customHeight="1" s="4" customFormat="1">
      <c r="F4891" s="4">
        <f>'Enhanced Basket_AUTOLOAD'!H4890</f>
        <v>0</v>
      </c>
      <c r="G4891" s="4">
        <f>'Enhanced Basket_AUTOLOAD'!M4890</f>
        <v>0</v>
      </c>
      <c r="H4891" s="4">
        <f>'Enhanced Basket_AUTOLOAD'!O4890</f>
        <v>0</v>
      </c>
      <c r="I4891" s="4">
        <f>'Enhanced Basket_AUTOLOAD'!P4890</f>
        <v>0</v>
      </c>
      <c r="J4891" s="4">
        <f>'Enhanced Basket_AUTOLOAD'!Q4890</f>
        <v>0</v>
      </c>
      <c r="M4891" s="4" t="e">
        <f>IF(TRIM(CLEAN(I4891))="USCSH0000000","",VLOOKUP(I4891,'EZE Daily_With_BB CODES'!$H$3:$J$4445,3,0))</f>
        <v>#N/A</v>
      </c>
    </row>
    <row r="4892" ht="15" customHeight="1" s="4" customFormat="1">
      <c r="F4892" s="4">
        <f>'Enhanced Basket_AUTOLOAD'!H4891</f>
        <v>0</v>
      </c>
      <c r="G4892" s="4">
        <f>'Enhanced Basket_AUTOLOAD'!M4891</f>
        <v>0</v>
      </c>
      <c r="H4892" s="4">
        <f>'Enhanced Basket_AUTOLOAD'!O4891</f>
        <v>0</v>
      </c>
      <c r="I4892" s="4">
        <f>'Enhanced Basket_AUTOLOAD'!P4891</f>
        <v>0</v>
      </c>
      <c r="J4892" s="4">
        <f>'Enhanced Basket_AUTOLOAD'!Q4891</f>
        <v>0</v>
      </c>
      <c r="M4892" s="4" t="e">
        <f>IF(TRIM(CLEAN(I4892))="USCSH0000000","",VLOOKUP(I4892,'EZE Daily_With_BB CODES'!$H$3:$J$4445,3,0))</f>
        <v>#N/A</v>
      </c>
    </row>
    <row r="4893" ht="15" customHeight="1" s="4" customFormat="1">
      <c r="F4893" s="4">
        <f>'Enhanced Basket_AUTOLOAD'!H4892</f>
        <v>0</v>
      </c>
      <c r="G4893" s="4">
        <f>'Enhanced Basket_AUTOLOAD'!M4892</f>
        <v>0</v>
      </c>
      <c r="H4893" s="4">
        <f>'Enhanced Basket_AUTOLOAD'!O4892</f>
        <v>0</v>
      </c>
      <c r="I4893" s="4">
        <f>'Enhanced Basket_AUTOLOAD'!P4892</f>
        <v>0</v>
      </c>
      <c r="J4893" s="4">
        <f>'Enhanced Basket_AUTOLOAD'!Q4892</f>
        <v>0</v>
      </c>
      <c r="M4893" s="4" t="e">
        <f>IF(TRIM(CLEAN(I4893))="USCSH0000000","",VLOOKUP(I4893,'EZE Daily_With_BB CODES'!$H$3:$J$4445,3,0))</f>
        <v>#N/A</v>
      </c>
    </row>
    <row r="4894" ht="15" customHeight="1" s="4" customFormat="1">
      <c r="F4894" s="4">
        <f>'Enhanced Basket_AUTOLOAD'!H4893</f>
        <v>0</v>
      </c>
      <c r="G4894" s="4">
        <f>'Enhanced Basket_AUTOLOAD'!M4893</f>
        <v>0</v>
      </c>
      <c r="H4894" s="4">
        <f>'Enhanced Basket_AUTOLOAD'!O4893</f>
        <v>0</v>
      </c>
      <c r="I4894" s="4">
        <f>'Enhanced Basket_AUTOLOAD'!P4893</f>
        <v>0</v>
      </c>
      <c r="J4894" s="4">
        <f>'Enhanced Basket_AUTOLOAD'!Q4893</f>
        <v>0</v>
      </c>
      <c r="M4894" s="4" t="e">
        <f>IF(TRIM(CLEAN(I4894))="USCSH0000000","",VLOOKUP(I4894,'EZE Daily_With_BB CODES'!$H$3:$J$4445,3,0))</f>
        <v>#N/A</v>
      </c>
    </row>
    <row r="4895" ht="15" customHeight="1" s="4" customFormat="1">
      <c r="F4895" s="4">
        <f>'Enhanced Basket_AUTOLOAD'!H4894</f>
        <v>0</v>
      </c>
      <c r="G4895" s="4">
        <f>'Enhanced Basket_AUTOLOAD'!M4894</f>
        <v>0</v>
      </c>
      <c r="H4895" s="4">
        <f>'Enhanced Basket_AUTOLOAD'!O4894</f>
        <v>0</v>
      </c>
      <c r="I4895" s="4">
        <f>'Enhanced Basket_AUTOLOAD'!P4894</f>
        <v>0</v>
      </c>
      <c r="J4895" s="4">
        <f>'Enhanced Basket_AUTOLOAD'!Q4894</f>
        <v>0</v>
      </c>
      <c r="M4895" s="4" t="e">
        <f>IF(TRIM(CLEAN(I4895))="USCSH0000000","",VLOOKUP(I4895,'EZE Daily_With_BB CODES'!$H$3:$J$4445,3,0))</f>
        <v>#N/A</v>
      </c>
    </row>
    <row r="4896" ht="15" customHeight="1" s="4" customFormat="1">
      <c r="F4896" s="4">
        <f>'Enhanced Basket_AUTOLOAD'!H4895</f>
        <v>0</v>
      </c>
      <c r="G4896" s="4">
        <f>'Enhanced Basket_AUTOLOAD'!M4895</f>
        <v>0</v>
      </c>
      <c r="H4896" s="4">
        <f>'Enhanced Basket_AUTOLOAD'!O4895</f>
        <v>0</v>
      </c>
      <c r="I4896" s="4">
        <f>'Enhanced Basket_AUTOLOAD'!P4895</f>
        <v>0</v>
      </c>
      <c r="J4896" s="4">
        <f>'Enhanced Basket_AUTOLOAD'!Q4895</f>
        <v>0</v>
      </c>
      <c r="M4896" s="4" t="e">
        <f>IF(TRIM(CLEAN(I4896))="USCSH0000000","",VLOOKUP(I4896,'EZE Daily_With_BB CODES'!$H$3:$J$4445,3,0))</f>
        <v>#N/A</v>
      </c>
    </row>
    <row r="4897" ht="15" customHeight="1" s="4" customFormat="1">
      <c r="F4897" s="4">
        <f>'Enhanced Basket_AUTOLOAD'!H4896</f>
        <v>0</v>
      </c>
      <c r="G4897" s="4">
        <f>'Enhanced Basket_AUTOLOAD'!M4896</f>
        <v>0</v>
      </c>
      <c r="H4897" s="4">
        <f>'Enhanced Basket_AUTOLOAD'!O4896</f>
        <v>0</v>
      </c>
      <c r="I4897" s="4">
        <f>'Enhanced Basket_AUTOLOAD'!P4896</f>
        <v>0</v>
      </c>
      <c r="J4897" s="4">
        <f>'Enhanced Basket_AUTOLOAD'!Q4896</f>
        <v>0</v>
      </c>
      <c r="M4897" s="4" t="e">
        <f>IF(TRIM(CLEAN(I4897))="USCSH0000000","",VLOOKUP(I4897,'EZE Daily_With_BB CODES'!$H$3:$J$4445,3,0))</f>
        <v>#N/A</v>
      </c>
    </row>
    <row r="4898" ht="15" customHeight="1" s="4" customFormat="1">
      <c r="F4898" s="4">
        <f>'Enhanced Basket_AUTOLOAD'!H4897</f>
        <v>0</v>
      </c>
      <c r="G4898" s="4">
        <f>'Enhanced Basket_AUTOLOAD'!M4897</f>
        <v>0</v>
      </c>
      <c r="H4898" s="4">
        <f>'Enhanced Basket_AUTOLOAD'!O4897</f>
        <v>0</v>
      </c>
      <c r="I4898" s="4">
        <f>'Enhanced Basket_AUTOLOAD'!P4897</f>
        <v>0</v>
      </c>
      <c r="J4898" s="4">
        <f>'Enhanced Basket_AUTOLOAD'!Q4897</f>
        <v>0</v>
      </c>
      <c r="M4898" s="4" t="e">
        <f>IF(TRIM(CLEAN(I4898))="USCSH0000000","",VLOOKUP(I4898,'EZE Daily_With_BB CODES'!$H$3:$J$4445,3,0))</f>
        <v>#N/A</v>
      </c>
    </row>
    <row r="4899" ht="15" customHeight="1" s="4" customFormat="1">
      <c r="F4899" s="4">
        <f>'Enhanced Basket_AUTOLOAD'!H4898</f>
        <v>0</v>
      </c>
      <c r="G4899" s="4">
        <f>'Enhanced Basket_AUTOLOAD'!M4898</f>
        <v>0</v>
      </c>
      <c r="H4899" s="4">
        <f>'Enhanced Basket_AUTOLOAD'!O4898</f>
        <v>0</v>
      </c>
      <c r="I4899" s="4">
        <f>'Enhanced Basket_AUTOLOAD'!P4898</f>
        <v>0</v>
      </c>
      <c r="J4899" s="4">
        <f>'Enhanced Basket_AUTOLOAD'!Q4898</f>
        <v>0</v>
      </c>
      <c r="M4899" s="4" t="e">
        <f>IF(TRIM(CLEAN(I4899))="USCSH0000000","",VLOOKUP(I4899,'EZE Daily_With_BB CODES'!$H$3:$J$4445,3,0))</f>
        <v>#N/A</v>
      </c>
    </row>
    <row r="4900" ht="15" customHeight="1" s="4" customFormat="1">
      <c r="F4900" s="4">
        <f>'Enhanced Basket_AUTOLOAD'!H4899</f>
        <v>0</v>
      </c>
      <c r="G4900" s="4">
        <f>'Enhanced Basket_AUTOLOAD'!M4899</f>
        <v>0</v>
      </c>
      <c r="H4900" s="4">
        <f>'Enhanced Basket_AUTOLOAD'!O4899</f>
        <v>0</v>
      </c>
      <c r="I4900" s="4">
        <f>'Enhanced Basket_AUTOLOAD'!P4899</f>
        <v>0</v>
      </c>
      <c r="J4900" s="4">
        <f>'Enhanced Basket_AUTOLOAD'!Q4899</f>
        <v>0</v>
      </c>
      <c r="M4900" s="4" t="e">
        <f>IF(TRIM(CLEAN(I4900))="USCSH0000000","",VLOOKUP(I4900,'EZE Daily_With_BB CODES'!$H$3:$J$4445,3,0))</f>
        <v>#N/A</v>
      </c>
    </row>
    <row r="4901" ht="15" customHeight="1" s="4" customFormat="1">
      <c r="F4901" s="4">
        <f>'Enhanced Basket_AUTOLOAD'!H4900</f>
        <v>0</v>
      </c>
      <c r="G4901" s="4">
        <f>'Enhanced Basket_AUTOLOAD'!M4900</f>
        <v>0</v>
      </c>
      <c r="H4901" s="4">
        <f>'Enhanced Basket_AUTOLOAD'!O4900</f>
        <v>0</v>
      </c>
      <c r="I4901" s="4">
        <f>'Enhanced Basket_AUTOLOAD'!P4900</f>
        <v>0</v>
      </c>
      <c r="J4901" s="4">
        <f>'Enhanced Basket_AUTOLOAD'!Q4900</f>
        <v>0</v>
      </c>
      <c r="M4901" s="4" t="e">
        <f>IF(TRIM(CLEAN(I4901))="USCSH0000000","",VLOOKUP(I4901,'EZE Daily_With_BB CODES'!$H$3:$J$4445,3,0))</f>
        <v>#N/A</v>
      </c>
    </row>
    <row r="4902" ht="15" customHeight="1" s="4" customFormat="1">
      <c r="F4902" s="4">
        <f>'Enhanced Basket_AUTOLOAD'!H4901</f>
        <v>0</v>
      </c>
      <c r="G4902" s="4">
        <f>'Enhanced Basket_AUTOLOAD'!M4901</f>
        <v>0</v>
      </c>
      <c r="H4902" s="4">
        <f>'Enhanced Basket_AUTOLOAD'!O4901</f>
        <v>0</v>
      </c>
      <c r="I4902" s="4">
        <f>'Enhanced Basket_AUTOLOAD'!P4901</f>
        <v>0</v>
      </c>
      <c r="J4902" s="4">
        <f>'Enhanced Basket_AUTOLOAD'!Q4901</f>
        <v>0</v>
      </c>
      <c r="M4902" s="4" t="e">
        <f>IF(TRIM(CLEAN(I4902))="USCSH0000000","",VLOOKUP(I4902,'EZE Daily_With_BB CODES'!$H$3:$J$4445,3,0))</f>
        <v>#N/A</v>
      </c>
    </row>
    <row r="4903" ht="15" customHeight="1" s="4" customFormat="1">
      <c r="F4903" s="4">
        <f>'Enhanced Basket_AUTOLOAD'!H4902</f>
        <v>0</v>
      </c>
      <c r="G4903" s="4">
        <f>'Enhanced Basket_AUTOLOAD'!M4902</f>
        <v>0</v>
      </c>
      <c r="H4903" s="4">
        <f>'Enhanced Basket_AUTOLOAD'!O4902</f>
        <v>0</v>
      </c>
      <c r="I4903" s="4">
        <f>'Enhanced Basket_AUTOLOAD'!P4902</f>
        <v>0</v>
      </c>
      <c r="J4903" s="4">
        <f>'Enhanced Basket_AUTOLOAD'!Q4902</f>
        <v>0</v>
      </c>
      <c r="M4903" s="4" t="e">
        <f>IF(TRIM(CLEAN(I4903))="USCSH0000000","",VLOOKUP(I4903,'EZE Daily_With_BB CODES'!$H$3:$J$4445,3,0))</f>
        <v>#N/A</v>
      </c>
    </row>
    <row r="4904" ht="15" customHeight="1" s="4" customFormat="1">
      <c r="F4904" s="4">
        <f>'Enhanced Basket_AUTOLOAD'!H4903</f>
        <v>0</v>
      </c>
      <c r="G4904" s="4">
        <f>'Enhanced Basket_AUTOLOAD'!M4903</f>
        <v>0</v>
      </c>
      <c r="H4904" s="4">
        <f>'Enhanced Basket_AUTOLOAD'!O4903</f>
        <v>0</v>
      </c>
      <c r="I4904" s="4">
        <f>'Enhanced Basket_AUTOLOAD'!P4903</f>
        <v>0</v>
      </c>
      <c r="J4904" s="4">
        <f>'Enhanced Basket_AUTOLOAD'!Q4903</f>
        <v>0</v>
      </c>
      <c r="M4904" s="4" t="e">
        <f>IF(TRIM(CLEAN(I4904))="USCSH0000000","",VLOOKUP(I4904,'EZE Daily_With_BB CODES'!$H$3:$J$4445,3,0))</f>
        <v>#N/A</v>
      </c>
    </row>
    <row r="4905" ht="15" customHeight="1" s="4" customFormat="1">
      <c r="F4905" s="4">
        <f>'Enhanced Basket_AUTOLOAD'!H4904</f>
        <v>0</v>
      </c>
      <c r="G4905" s="4">
        <f>'Enhanced Basket_AUTOLOAD'!M4904</f>
        <v>0</v>
      </c>
      <c r="H4905" s="4">
        <f>'Enhanced Basket_AUTOLOAD'!O4904</f>
        <v>0</v>
      </c>
      <c r="I4905" s="4">
        <f>'Enhanced Basket_AUTOLOAD'!P4904</f>
        <v>0</v>
      </c>
      <c r="J4905" s="4">
        <f>'Enhanced Basket_AUTOLOAD'!Q4904</f>
        <v>0</v>
      </c>
      <c r="M4905" s="4" t="e">
        <f>IF(TRIM(CLEAN(I4905))="USCSH0000000","",VLOOKUP(I4905,'EZE Daily_With_BB CODES'!$H$3:$J$4445,3,0))</f>
        <v>#N/A</v>
      </c>
    </row>
    <row r="4906" ht="15" customHeight="1" s="4" customFormat="1">
      <c r="F4906" s="4">
        <f>'Enhanced Basket_AUTOLOAD'!H4905</f>
        <v>0</v>
      </c>
      <c r="G4906" s="4">
        <f>'Enhanced Basket_AUTOLOAD'!M4905</f>
        <v>0</v>
      </c>
      <c r="H4906" s="4">
        <f>'Enhanced Basket_AUTOLOAD'!O4905</f>
        <v>0</v>
      </c>
      <c r="I4906" s="4">
        <f>'Enhanced Basket_AUTOLOAD'!P4905</f>
        <v>0</v>
      </c>
      <c r="J4906" s="4">
        <f>'Enhanced Basket_AUTOLOAD'!Q4905</f>
        <v>0</v>
      </c>
      <c r="M4906" s="4" t="e">
        <f>IF(TRIM(CLEAN(I4906))="USCSH0000000","",VLOOKUP(I4906,'EZE Daily_With_BB CODES'!$H$3:$J$4445,3,0))</f>
        <v>#N/A</v>
      </c>
    </row>
    <row r="4907" ht="15" customHeight="1" s="4" customFormat="1">
      <c r="F4907" s="4">
        <f>'Enhanced Basket_AUTOLOAD'!H4906</f>
        <v>0</v>
      </c>
      <c r="G4907" s="4">
        <f>'Enhanced Basket_AUTOLOAD'!M4906</f>
        <v>0</v>
      </c>
      <c r="H4907" s="4">
        <f>'Enhanced Basket_AUTOLOAD'!O4906</f>
        <v>0</v>
      </c>
      <c r="I4907" s="4">
        <f>'Enhanced Basket_AUTOLOAD'!P4906</f>
        <v>0</v>
      </c>
      <c r="J4907" s="4">
        <f>'Enhanced Basket_AUTOLOAD'!Q4906</f>
        <v>0</v>
      </c>
      <c r="M4907" s="4" t="e">
        <f>IF(TRIM(CLEAN(I4907))="USCSH0000000","",VLOOKUP(I4907,'EZE Daily_With_BB CODES'!$H$3:$J$4445,3,0))</f>
        <v>#N/A</v>
      </c>
    </row>
    <row r="4908" ht="15" customHeight="1" s="4" customFormat="1">
      <c r="F4908" s="4">
        <f>'Enhanced Basket_AUTOLOAD'!H4907</f>
        <v>0</v>
      </c>
      <c r="G4908" s="4">
        <f>'Enhanced Basket_AUTOLOAD'!M4907</f>
        <v>0</v>
      </c>
      <c r="H4908" s="4">
        <f>'Enhanced Basket_AUTOLOAD'!O4907</f>
        <v>0</v>
      </c>
      <c r="I4908" s="4">
        <f>'Enhanced Basket_AUTOLOAD'!P4907</f>
        <v>0</v>
      </c>
      <c r="J4908" s="4">
        <f>'Enhanced Basket_AUTOLOAD'!Q4907</f>
        <v>0</v>
      </c>
      <c r="M4908" s="4" t="e">
        <f>IF(TRIM(CLEAN(I4908))="USCSH0000000","",VLOOKUP(I4908,'EZE Daily_With_BB CODES'!$H$3:$J$4445,3,0))</f>
        <v>#N/A</v>
      </c>
    </row>
    <row r="4909" ht="15" customHeight="1" s="4" customFormat="1">
      <c r="F4909" s="4">
        <f>'Enhanced Basket_AUTOLOAD'!H4908</f>
        <v>0</v>
      </c>
      <c r="G4909" s="4">
        <f>'Enhanced Basket_AUTOLOAD'!M4908</f>
        <v>0</v>
      </c>
      <c r="H4909" s="4">
        <f>'Enhanced Basket_AUTOLOAD'!O4908</f>
        <v>0</v>
      </c>
      <c r="I4909" s="4">
        <f>'Enhanced Basket_AUTOLOAD'!P4908</f>
        <v>0</v>
      </c>
      <c r="J4909" s="4">
        <f>'Enhanced Basket_AUTOLOAD'!Q4908</f>
        <v>0</v>
      </c>
      <c r="M4909" s="4" t="e">
        <f>IF(TRIM(CLEAN(I4909))="USCSH0000000","",VLOOKUP(I4909,'EZE Daily_With_BB CODES'!$H$3:$J$4445,3,0))</f>
        <v>#N/A</v>
      </c>
    </row>
    <row r="4910" ht="15" customHeight="1" s="4" customFormat="1">
      <c r="F4910" s="4">
        <f>'Enhanced Basket_AUTOLOAD'!H4909</f>
        <v>0</v>
      </c>
      <c r="G4910" s="4">
        <f>'Enhanced Basket_AUTOLOAD'!M4909</f>
        <v>0</v>
      </c>
      <c r="H4910" s="4">
        <f>'Enhanced Basket_AUTOLOAD'!O4909</f>
        <v>0</v>
      </c>
      <c r="I4910" s="4">
        <f>'Enhanced Basket_AUTOLOAD'!P4909</f>
        <v>0</v>
      </c>
      <c r="J4910" s="4">
        <f>'Enhanced Basket_AUTOLOAD'!Q4909</f>
        <v>0</v>
      </c>
      <c r="M4910" s="4" t="e">
        <f>IF(TRIM(CLEAN(I4910))="USCSH0000000","",VLOOKUP(I4910,'EZE Daily_With_BB CODES'!$H$3:$J$4445,3,0))</f>
        <v>#N/A</v>
      </c>
    </row>
    <row r="4911" ht="15" customHeight="1" s="4" customFormat="1">
      <c r="F4911" s="4">
        <f>'Enhanced Basket_AUTOLOAD'!H4910</f>
        <v>0</v>
      </c>
      <c r="G4911" s="4">
        <f>'Enhanced Basket_AUTOLOAD'!M4910</f>
        <v>0</v>
      </c>
      <c r="H4911" s="4">
        <f>'Enhanced Basket_AUTOLOAD'!O4910</f>
        <v>0</v>
      </c>
      <c r="I4911" s="4">
        <f>'Enhanced Basket_AUTOLOAD'!P4910</f>
        <v>0</v>
      </c>
      <c r="J4911" s="4">
        <f>'Enhanced Basket_AUTOLOAD'!Q4910</f>
        <v>0</v>
      </c>
      <c r="M4911" s="4" t="e">
        <f>IF(TRIM(CLEAN(I4911))="USCSH0000000","",VLOOKUP(I4911,'EZE Daily_With_BB CODES'!$H$3:$J$4445,3,0))</f>
        <v>#N/A</v>
      </c>
    </row>
    <row r="4912" ht="15" customHeight="1" s="4" customFormat="1">
      <c r="F4912" s="4">
        <f>'Enhanced Basket_AUTOLOAD'!H4911</f>
        <v>0</v>
      </c>
      <c r="G4912" s="4">
        <f>'Enhanced Basket_AUTOLOAD'!M4911</f>
        <v>0</v>
      </c>
      <c r="H4912" s="4">
        <f>'Enhanced Basket_AUTOLOAD'!O4911</f>
        <v>0</v>
      </c>
      <c r="I4912" s="4">
        <f>'Enhanced Basket_AUTOLOAD'!P4911</f>
        <v>0</v>
      </c>
      <c r="J4912" s="4">
        <f>'Enhanced Basket_AUTOLOAD'!Q4911</f>
        <v>0</v>
      </c>
      <c r="M4912" s="4" t="e">
        <f>IF(TRIM(CLEAN(I4912))="USCSH0000000","",VLOOKUP(I4912,'EZE Daily_With_BB CODES'!$H$3:$J$4445,3,0))</f>
        <v>#N/A</v>
      </c>
    </row>
    <row r="4913" ht="15" customHeight="1" s="4" customFormat="1">
      <c r="F4913" s="4">
        <f>'Enhanced Basket_AUTOLOAD'!H4912</f>
        <v>0</v>
      </c>
      <c r="G4913" s="4">
        <f>'Enhanced Basket_AUTOLOAD'!M4912</f>
        <v>0</v>
      </c>
      <c r="H4913" s="4">
        <f>'Enhanced Basket_AUTOLOAD'!O4912</f>
        <v>0</v>
      </c>
      <c r="I4913" s="4">
        <f>'Enhanced Basket_AUTOLOAD'!P4912</f>
        <v>0</v>
      </c>
      <c r="J4913" s="4">
        <f>'Enhanced Basket_AUTOLOAD'!Q4912</f>
        <v>0</v>
      </c>
      <c r="M4913" s="4" t="e">
        <f>IF(TRIM(CLEAN(I4913))="USCSH0000000","",VLOOKUP(I4913,'EZE Daily_With_BB CODES'!$H$3:$J$4445,3,0))</f>
        <v>#N/A</v>
      </c>
    </row>
    <row r="4914" ht="15" customHeight="1" s="4" customFormat="1">
      <c r="F4914" s="4">
        <f>'Enhanced Basket_AUTOLOAD'!H4913</f>
        <v>0</v>
      </c>
      <c r="G4914" s="4">
        <f>'Enhanced Basket_AUTOLOAD'!M4913</f>
        <v>0</v>
      </c>
      <c r="H4914" s="4">
        <f>'Enhanced Basket_AUTOLOAD'!O4913</f>
        <v>0</v>
      </c>
      <c r="I4914" s="4">
        <f>'Enhanced Basket_AUTOLOAD'!P4913</f>
        <v>0</v>
      </c>
      <c r="J4914" s="4">
        <f>'Enhanced Basket_AUTOLOAD'!Q4913</f>
        <v>0</v>
      </c>
      <c r="M4914" s="4" t="e">
        <f>IF(TRIM(CLEAN(I4914))="USCSH0000000","",VLOOKUP(I4914,'EZE Daily_With_BB CODES'!$H$3:$J$4445,3,0))</f>
        <v>#N/A</v>
      </c>
    </row>
    <row r="4915" ht="15" customHeight="1" s="4" customFormat="1">
      <c r="F4915" s="4">
        <f>'Enhanced Basket_AUTOLOAD'!H4914</f>
        <v>0</v>
      </c>
      <c r="G4915" s="4">
        <f>'Enhanced Basket_AUTOLOAD'!M4914</f>
        <v>0</v>
      </c>
      <c r="H4915" s="4">
        <f>'Enhanced Basket_AUTOLOAD'!O4914</f>
        <v>0</v>
      </c>
      <c r="I4915" s="4">
        <f>'Enhanced Basket_AUTOLOAD'!P4914</f>
        <v>0</v>
      </c>
      <c r="J4915" s="4">
        <f>'Enhanced Basket_AUTOLOAD'!Q4914</f>
        <v>0</v>
      </c>
      <c r="M4915" s="4" t="e">
        <f>IF(TRIM(CLEAN(I4915))="USCSH0000000","",VLOOKUP(I4915,'EZE Daily_With_BB CODES'!$H$3:$J$4445,3,0))</f>
        <v>#N/A</v>
      </c>
    </row>
    <row r="4916" ht="15" customHeight="1" s="4" customFormat="1">
      <c r="F4916" s="4">
        <f>'Enhanced Basket_AUTOLOAD'!H4915</f>
        <v>0</v>
      </c>
      <c r="G4916" s="4">
        <f>'Enhanced Basket_AUTOLOAD'!M4915</f>
        <v>0</v>
      </c>
      <c r="H4916" s="4">
        <f>'Enhanced Basket_AUTOLOAD'!O4915</f>
        <v>0</v>
      </c>
      <c r="I4916" s="4">
        <f>'Enhanced Basket_AUTOLOAD'!P4915</f>
        <v>0</v>
      </c>
      <c r="J4916" s="4">
        <f>'Enhanced Basket_AUTOLOAD'!Q4915</f>
        <v>0</v>
      </c>
      <c r="M4916" s="4" t="e">
        <f>IF(TRIM(CLEAN(I4916))="USCSH0000000","",VLOOKUP(I4916,'EZE Daily_With_BB CODES'!$H$3:$J$4445,3,0))</f>
        <v>#N/A</v>
      </c>
    </row>
    <row r="4917" ht="15" customHeight="1" s="4" customFormat="1">
      <c r="F4917" s="4">
        <f>'Enhanced Basket_AUTOLOAD'!H4916</f>
        <v>0</v>
      </c>
      <c r="G4917" s="4">
        <f>'Enhanced Basket_AUTOLOAD'!M4916</f>
        <v>0</v>
      </c>
      <c r="H4917" s="4">
        <f>'Enhanced Basket_AUTOLOAD'!O4916</f>
        <v>0</v>
      </c>
      <c r="I4917" s="4">
        <f>'Enhanced Basket_AUTOLOAD'!P4916</f>
        <v>0</v>
      </c>
      <c r="J4917" s="4">
        <f>'Enhanced Basket_AUTOLOAD'!Q4916</f>
        <v>0</v>
      </c>
      <c r="M4917" s="4" t="e">
        <f>IF(TRIM(CLEAN(I4917))="USCSH0000000","",VLOOKUP(I4917,'EZE Daily_With_BB CODES'!$H$3:$J$4445,3,0))</f>
        <v>#N/A</v>
      </c>
    </row>
    <row r="4918" ht="15" customHeight="1" s="4" customFormat="1">
      <c r="F4918" s="4">
        <f>'Enhanced Basket_AUTOLOAD'!H4917</f>
        <v>0</v>
      </c>
      <c r="G4918" s="4">
        <f>'Enhanced Basket_AUTOLOAD'!M4917</f>
        <v>0</v>
      </c>
      <c r="H4918" s="4">
        <f>'Enhanced Basket_AUTOLOAD'!O4917</f>
        <v>0</v>
      </c>
      <c r="I4918" s="4">
        <f>'Enhanced Basket_AUTOLOAD'!P4917</f>
        <v>0</v>
      </c>
      <c r="J4918" s="4">
        <f>'Enhanced Basket_AUTOLOAD'!Q4917</f>
        <v>0</v>
      </c>
      <c r="M4918" s="4" t="e">
        <f>IF(TRIM(CLEAN(I4918))="USCSH0000000","",VLOOKUP(I4918,'EZE Daily_With_BB CODES'!$H$3:$J$4445,3,0))</f>
        <v>#N/A</v>
      </c>
    </row>
    <row r="4919" ht="15" customHeight="1" s="4" customFormat="1">
      <c r="F4919" s="4">
        <f>'Enhanced Basket_AUTOLOAD'!H4918</f>
        <v>0</v>
      </c>
      <c r="G4919" s="4">
        <f>'Enhanced Basket_AUTOLOAD'!M4918</f>
        <v>0</v>
      </c>
      <c r="H4919" s="4">
        <f>'Enhanced Basket_AUTOLOAD'!O4918</f>
        <v>0</v>
      </c>
      <c r="I4919" s="4">
        <f>'Enhanced Basket_AUTOLOAD'!P4918</f>
        <v>0</v>
      </c>
      <c r="J4919" s="4">
        <f>'Enhanced Basket_AUTOLOAD'!Q4918</f>
        <v>0</v>
      </c>
      <c r="M4919" s="4" t="e">
        <f>IF(TRIM(CLEAN(I4919))="USCSH0000000","",VLOOKUP(I4919,'EZE Daily_With_BB CODES'!$H$3:$J$4445,3,0))</f>
        <v>#N/A</v>
      </c>
    </row>
    <row r="4920" ht="15" customHeight="1" s="4" customFormat="1">
      <c r="F4920" s="4">
        <f>'Enhanced Basket_AUTOLOAD'!H4919</f>
        <v>0</v>
      </c>
      <c r="G4920" s="4">
        <f>'Enhanced Basket_AUTOLOAD'!M4919</f>
        <v>0</v>
      </c>
      <c r="H4920" s="4">
        <f>'Enhanced Basket_AUTOLOAD'!O4919</f>
        <v>0</v>
      </c>
      <c r="I4920" s="4">
        <f>'Enhanced Basket_AUTOLOAD'!P4919</f>
        <v>0</v>
      </c>
      <c r="J4920" s="4">
        <f>'Enhanced Basket_AUTOLOAD'!Q4919</f>
        <v>0</v>
      </c>
      <c r="M4920" s="4" t="e">
        <f>IF(TRIM(CLEAN(I4920))="USCSH0000000","",VLOOKUP(I4920,'EZE Daily_With_BB CODES'!$H$3:$J$4445,3,0))</f>
        <v>#N/A</v>
      </c>
    </row>
    <row r="4921" ht="15" customHeight="1" s="4" customFormat="1">
      <c r="F4921" s="4">
        <f>'Enhanced Basket_AUTOLOAD'!H4920</f>
        <v>0</v>
      </c>
      <c r="G4921" s="4">
        <f>'Enhanced Basket_AUTOLOAD'!M4920</f>
        <v>0</v>
      </c>
      <c r="H4921" s="4">
        <f>'Enhanced Basket_AUTOLOAD'!O4920</f>
        <v>0</v>
      </c>
      <c r="I4921" s="4">
        <f>'Enhanced Basket_AUTOLOAD'!P4920</f>
        <v>0</v>
      </c>
      <c r="J4921" s="4">
        <f>'Enhanced Basket_AUTOLOAD'!Q4920</f>
        <v>0</v>
      </c>
      <c r="M4921" s="4" t="e">
        <f>IF(TRIM(CLEAN(I4921))="USCSH0000000","",VLOOKUP(I4921,'EZE Daily_With_BB CODES'!$H$3:$J$4445,3,0))</f>
        <v>#N/A</v>
      </c>
    </row>
    <row r="4922" ht="15" customHeight="1" s="4" customFormat="1">
      <c r="F4922" s="4">
        <f>'Enhanced Basket_AUTOLOAD'!H4921</f>
        <v>0</v>
      </c>
      <c r="G4922" s="4">
        <f>'Enhanced Basket_AUTOLOAD'!M4921</f>
        <v>0</v>
      </c>
      <c r="H4922" s="4">
        <f>'Enhanced Basket_AUTOLOAD'!O4921</f>
        <v>0</v>
      </c>
      <c r="I4922" s="4">
        <f>'Enhanced Basket_AUTOLOAD'!P4921</f>
        <v>0</v>
      </c>
      <c r="J4922" s="4">
        <f>'Enhanced Basket_AUTOLOAD'!Q4921</f>
        <v>0</v>
      </c>
      <c r="M4922" s="4" t="e">
        <f>IF(TRIM(CLEAN(I4922))="USCSH0000000","",VLOOKUP(I4922,'EZE Daily_With_BB CODES'!$H$3:$J$4445,3,0))</f>
        <v>#N/A</v>
      </c>
    </row>
    <row r="4923" ht="15" customHeight="1" s="4" customFormat="1">
      <c r="F4923" s="4">
        <f>'Enhanced Basket_AUTOLOAD'!H4922</f>
        <v>0</v>
      </c>
      <c r="G4923" s="4">
        <f>'Enhanced Basket_AUTOLOAD'!M4922</f>
        <v>0</v>
      </c>
      <c r="H4923" s="4">
        <f>'Enhanced Basket_AUTOLOAD'!O4922</f>
        <v>0</v>
      </c>
      <c r="I4923" s="4">
        <f>'Enhanced Basket_AUTOLOAD'!P4922</f>
        <v>0</v>
      </c>
      <c r="J4923" s="4">
        <f>'Enhanced Basket_AUTOLOAD'!Q4922</f>
        <v>0</v>
      </c>
      <c r="M4923" s="4" t="e">
        <f>IF(TRIM(CLEAN(I4923))="USCSH0000000","",VLOOKUP(I4923,'EZE Daily_With_BB CODES'!$H$3:$J$4445,3,0))</f>
        <v>#N/A</v>
      </c>
    </row>
    <row r="4924" ht="15" customHeight="1" s="4" customFormat="1">
      <c r="F4924" s="4">
        <f>'Enhanced Basket_AUTOLOAD'!H4923</f>
        <v>0</v>
      </c>
      <c r="G4924" s="4">
        <f>'Enhanced Basket_AUTOLOAD'!M4923</f>
        <v>0</v>
      </c>
      <c r="H4924" s="4">
        <f>'Enhanced Basket_AUTOLOAD'!O4923</f>
        <v>0</v>
      </c>
      <c r="I4924" s="4">
        <f>'Enhanced Basket_AUTOLOAD'!P4923</f>
        <v>0</v>
      </c>
      <c r="J4924" s="4">
        <f>'Enhanced Basket_AUTOLOAD'!Q4923</f>
        <v>0</v>
      </c>
      <c r="M4924" s="4" t="e">
        <f>IF(TRIM(CLEAN(I4924))="USCSH0000000","",VLOOKUP(I4924,'EZE Daily_With_BB CODES'!$H$3:$J$4445,3,0))</f>
        <v>#N/A</v>
      </c>
    </row>
    <row r="4925" ht="15" customHeight="1" s="4" customFormat="1">
      <c r="F4925" s="4">
        <f>'Enhanced Basket_AUTOLOAD'!H4924</f>
        <v>0</v>
      </c>
      <c r="G4925" s="4">
        <f>'Enhanced Basket_AUTOLOAD'!M4924</f>
        <v>0</v>
      </c>
      <c r="H4925" s="4">
        <f>'Enhanced Basket_AUTOLOAD'!O4924</f>
        <v>0</v>
      </c>
      <c r="I4925" s="4">
        <f>'Enhanced Basket_AUTOLOAD'!P4924</f>
        <v>0</v>
      </c>
      <c r="J4925" s="4">
        <f>'Enhanced Basket_AUTOLOAD'!Q4924</f>
        <v>0</v>
      </c>
      <c r="M4925" s="4" t="e">
        <f>IF(TRIM(CLEAN(I4925))="USCSH0000000","",VLOOKUP(I4925,'EZE Daily_With_BB CODES'!$H$3:$J$4445,3,0))</f>
        <v>#N/A</v>
      </c>
    </row>
    <row r="4926" ht="15" customHeight="1" s="4" customFormat="1">
      <c r="F4926" s="4">
        <f>'Enhanced Basket_AUTOLOAD'!H4925</f>
        <v>0</v>
      </c>
      <c r="G4926" s="4">
        <f>'Enhanced Basket_AUTOLOAD'!M4925</f>
        <v>0</v>
      </c>
      <c r="H4926" s="4">
        <f>'Enhanced Basket_AUTOLOAD'!O4925</f>
        <v>0</v>
      </c>
      <c r="I4926" s="4">
        <f>'Enhanced Basket_AUTOLOAD'!P4925</f>
        <v>0</v>
      </c>
      <c r="J4926" s="4">
        <f>'Enhanced Basket_AUTOLOAD'!Q4925</f>
        <v>0</v>
      </c>
      <c r="M4926" s="4" t="e">
        <f>IF(TRIM(CLEAN(I4926))="USCSH0000000","",VLOOKUP(I4926,'EZE Daily_With_BB CODES'!$H$3:$J$4445,3,0))</f>
        <v>#N/A</v>
      </c>
    </row>
    <row r="4927" ht="15" customHeight="1" s="4" customFormat="1">
      <c r="F4927" s="4">
        <f>'Enhanced Basket_AUTOLOAD'!H4926</f>
        <v>0</v>
      </c>
      <c r="G4927" s="4">
        <f>'Enhanced Basket_AUTOLOAD'!M4926</f>
        <v>0</v>
      </c>
      <c r="H4927" s="4">
        <f>'Enhanced Basket_AUTOLOAD'!O4926</f>
        <v>0</v>
      </c>
      <c r="I4927" s="4">
        <f>'Enhanced Basket_AUTOLOAD'!P4926</f>
        <v>0</v>
      </c>
      <c r="J4927" s="4">
        <f>'Enhanced Basket_AUTOLOAD'!Q4926</f>
        <v>0</v>
      </c>
      <c r="M4927" s="4" t="e">
        <f>IF(TRIM(CLEAN(I4927))="USCSH0000000","",VLOOKUP(I4927,'EZE Daily_With_BB CODES'!$H$3:$J$4445,3,0))</f>
        <v>#N/A</v>
      </c>
    </row>
    <row r="4928" ht="15" customHeight="1" s="4" customFormat="1">
      <c r="F4928" s="4">
        <f>'Enhanced Basket_AUTOLOAD'!H4927</f>
        <v>0</v>
      </c>
      <c r="G4928" s="4">
        <f>'Enhanced Basket_AUTOLOAD'!M4927</f>
        <v>0</v>
      </c>
      <c r="H4928" s="4">
        <f>'Enhanced Basket_AUTOLOAD'!O4927</f>
        <v>0</v>
      </c>
      <c r="I4928" s="4">
        <f>'Enhanced Basket_AUTOLOAD'!P4927</f>
        <v>0</v>
      </c>
      <c r="J4928" s="4">
        <f>'Enhanced Basket_AUTOLOAD'!Q4927</f>
        <v>0</v>
      </c>
      <c r="M4928" s="4" t="e">
        <f>IF(TRIM(CLEAN(I4928))="USCSH0000000","",VLOOKUP(I4928,'EZE Daily_With_BB CODES'!$H$3:$J$4445,3,0))</f>
        <v>#N/A</v>
      </c>
    </row>
    <row r="4929" ht="15" customHeight="1" s="4" customFormat="1">
      <c r="F4929" s="4">
        <f>'Enhanced Basket_AUTOLOAD'!H4928</f>
        <v>0</v>
      </c>
      <c r="G4929" s="4">
        <f>'Enhanced Basket_AUTOLOAD'!M4928</f>
        <v>0</v>
      </c>
      <c r="H4929" s="4">
        <f>'Enhanced Basket_AUTOLOAD'!O4928</f>
        <v>0</v>
      </c>
      <c r="I4929" s="4">
        <f>'Enhanced Basket_AUTOLOAD'!P4928</f>
        <v>0</v>
      </c>
      <c r="J4929" s="4">
        <f>'Enhanced Basket_AUTOLOAD'!Q4928</f>
        <v>0</v>
      </c>
      <c r="M4929" s="4" t="e">
        <f>IF(TRIM(CLEAN(I4929))="USCSH0000000","",VLOOKUP(I4929,'EZE Daily_With_BB CODES'!$H$3:$J$4445,3,0))</f>
        <v>#N/A</v>
      </c>
    </row>
    <row r="4930" ht="15" customHeight="1" s="4" customFormat="1">
      <c r="F4930" s="4">
        <f>'Enhanced Basket_AUTOLOAD'!H4929</f>
        <v>0</v>
      </c>
      <c r="G4930" s="4">
        <f>'Enhanced Basket_AUTOLOAD'!M4929</f>
        <v>0</v>
      </c>
      <c r="H4930" s="4">
        <f>'Enhanced Basket_AUTOLOAD'!O4929</f>
        <v>0</v>
      </c>
      <c r="I4930" s="4">
        <f>'Enhanced Basket_AUTOLOAD'!P4929</f>
        <v>0</v>
      </c>
      <c r="J4930" s="4">
        <f>'Enhanced Basket_AUTOLOAD'!Q4929</f>
        <v>0</v>
      </c>
      <c r="M4930" s="4" t="e">
        <f>IF(TRIM(CLEAN(I4930))="USCSH0000000","",VLOOKUP(I4930,'EZE Daily_With_BB CODES'!$H$3:$J$4445,3,0))</f>
        <v>#N/A</v>
      </c>
    </row>
    <row r="4931" ht="15" customHeight="1" s="4" customFormat="1">
      <c r="F4931" s="4">
        <f>'Enhanced Basket_AUTOLOAD'!H4930</f>
        <v>0</v>
      </c>
      <c r="G4931" s="4">
        <f>'Enhanced Basket_AUTOLOAD'!M4930</f>
        <v>0</v>
      </c>
      <c r="H4931" s="4">
        <f>'Enhanced Basket_AUTOLOAD'!O4930</f>
        <v>0</v>
      </c>
      <c r="I4931" s="4">
        <f>'Enhanced Basket_AUTOLOAD'!P4930</f>
        <v>0</v>
      </c>
      <c r="J4931" s="4">
        <f>'Enhanced Basket_AUTOLOAD'!Q4930</f>
        <v>0</v>
      </c>
      <c r="M4931" s="4" t="e">
        <f>IF(TRIM(CLEAN(I4931))="USCSH0000000","",VLOOKUP(I4931,'EZE Daily_With_BB CODES'!$H$3:$J$4445,3,0))</f>
        <v>#N/A</v>
      </c>
    </row>
    <row r="4932" ht="15" customHeight="1" s="4" customFormat="1">
      <c r="F4932" s="4">
        <f>'Enhanced Basket_AUTOLOAD'!H4931</f>
        <v>0</v>
      </c>
      <c r="G4932" s="4">
        <f>'Enhanced Basket_AUTOLOAD'!M4931</f>
        <v>0</v>
      </c>
      <c r="H4932" s="4">
        <f>'Enhanced Basket_AUTOLOAD'!O4931</f>
        <v>0</v>
      </c>
      <c r="I4932" s="4">
        <f>'Enhanced Basket_AUTOLOAD'!P4931</f>
        <v>0</v>
      </c>
      <c r="J4932" s="4">
        <f>'Enhanced Basket_AUTOLOAD'!Q4931</f>
        <v>0</v>
      </c>
      <c r="M4932" s="4" t="e">
        <f>IF(TRIM(CLEAN(I4932))="USCSH0000000","",VLOOKUP(I4932,'EZE Daily_With_BB CODES'!$H$3:$J$4445,3,0))</f>
        <v>#N/A</v>
      </c>
    </row>
    <row r="4933" ht="15" customHeight="1" s="4" customFormat="1">
      <c r="F4933" s="4">
        <f>'Enhanced Basket_AUTOLOAD'!H4932</f>
        <v>0</v>
      </c>
      <c r="G4933" s="4">
        <f>'Enhanced Basket_AUTOLOAD'!M4932</f>
        <v>0</v>
      </c>
      <c r="H4933" s="4">
        <f>'Enhanced Basket_AUTOLOAD'!O4932</f>
        <v>0</v>
      </c>
      <c r="I4933" s="4">
        <f>'Enhanced Basket_AUTOLOAD'!P4932</f>
        <v>0</v>
      </c>
      <c r="J4933" s="4">
        <f>'Enhanced Basket_AUTOLOAD'!Q4932</f>
        <v>0</v>
      </c>
      <c r="M4933" s="4" t="e">
        <f>IF(TRIM(CLEAN(I4933))="USCSH0000000","",VLOOKUP(I4933,'EZE Daily_With_BB CODES'!$H$3:$J$4445,3,0))</f>
        <v>#N/A</v>
      </c>
    </row>
    <row r="4934" ht="15" customHeight="1" s="4" customFormat="1">
      <c r="F4934" s="4">
        <f>'Enhanced Basket_AUTOLOAD'!H4933</f>
        <v>0</v>
      </c>
      <c r="G4934" s="4">
        <f>'Enhanced Basket_AUTOLOAD'!M4933</f>
        <v>0</v>
      </c>
      <c r="H4934" s="4">
        <f>'Enhanced Basket_AUTOLOAD'!O4933</f>
        <v>0</v>
      </c>
      <c r="I4934" s="4">
        <f>'Enhanced Basket_AUTOLOAD'!P4933</f>
        <v>0</v>
      </c>
      <c r="J4934" s="4">
        <f>'Enhanced Basket_AUTOLOAD'!Q4933</f>
        <v>0</v>
      </c>
      <c r="M4934" s="4" t="e">
        <f>IF(TRIM(CLEAN(I4934))="USCSH0000000","",VLOOKUP(I4934,'EZE Daily_With_BB CODES'!$H$3:$J$4445,3,0))</f>
        <v>#N/A</v>
      </c>
    </row>
    <row r="4935" ht="15" customHeight="1" s="4" customFormat="1">
      <c r="F4935" s="4">
        <f>'Enhanced Basket_AUTOLOAD'!H4934</f>
        <v>0</v>
      </c>
      <c r="G4935" s="4">
        <f>'Enhanced Basket_AUTOLOAD'!M4934</f>
        <v>0</v>
      </c>
      <c r="H4935" s="4">
        <f>'Enhanced Basket_AUTOLOAD'!O4934</f>
        <v>0</v>
      </c>
      <c r="I4935" s="4">
        <f>'Enhanced Basket_AUTOLOAD'!P4934</f>
        <v>0</v>
      </c>
      <c r="J4935" s="4">
        <f>'Enhanced Basket_AUTOLOAD'!Q4934</f>
        <v>0</v>
      </c>
      <c r="M4935" s="4" t="e">
        <f>IF(TRIM(CLEAN(I4935))="USCSH0000000","",VLOOKUP(I4935,'EZE Daily_With_BB CODES'!$H$3:$J$4445,3,0))</f>
        <v>#N/A</v>
      </c>
    </row>
    <row r="4936" ht="15" customHeight="1" s="4" customFormat="1">
      <c r="F4936" s="4">
        <f>'Enhanced Basket_AUTOLOAD'!H4935</f>
        <v>0</v>
      </c>
      <c r="G4936" s="4">
        <f>'Enhanced Basket_AUTOLOAD'!M4935</f>
        <v>0</v>
      </c>
      <c r="H4936" s="4">
        <f>'Enhanced Basket_AUTOLOAD'!O4935</f>
        <v>0</v>
      </c>
      <c r="I4936" s="4">
        <f>'Enhanced Basket_AUTOLOAD'!P4935</f>
        <v>0</v>
      </c>
      <c r="J4936" s="4">
        <f>'Enhanced Basket_AUTOLOAD'!Q4935</f>
        <v>0</v>
      </c>
      <c r="M4936" s="4" t="e">
        <f>IF(TRIM(CLEAN(I4936))="USCSH0000000","",VLOOKUP(I4936,'EZE Daily_With_BB CODES'!$H$3:$J$4445,3,0))</f>
        <v>#N/A</v>
      </c>
    </row>
    <row r="4937" ht="15" customHeight="1" s="4" customFormat="1">
      <c r="F4937" s="4">
        <f>'Enhanced Basket_AUTOLOAD'!H4936</f>
        <v>0</v>
      </c>
      <c r="G4937" s="4">
        <f>'Enhanced Basket_AUTOLOAD'!M4936</f>
        <v>0</v>
      </c>
      <c r="H4937" s="4">
        <f>'Enhanced Basket_AUTOLOAD'!O4936</f>
        <v>0</v>
      </c>
      <c r="I4937" s="4">
        <f>'Enhanced Basket_AUTOLOAD'!P4936</f>
        <v>0</v>
      </c>
      <c r="J4937" s="4">
        <f>'Enhanced Basket_AUTOLOAD'!Q4936</f>
        <v>0</v>
      </c>
      <c r="M4937" s="4" t="e">
        <f>IF(TRIM(CLEAN(I4937))="USCSH0000000","",VLOOKUP(I4937,'EZE Daily_With_BB CODES'!$H$3:$J$4445,3,0))</f>
        <v>#N/A</v>
      </c>
    </row>
    <row r="4938" ht="15" customHeight="1" s="4" customFormat="1">
      <c r="F4938" s="4">
        <f>'Enhanced Basket_AUTOLOAD'!H4937</f>
        <v>0</v>
      </c>
      <c r="G4938" s="4">
        <f>'Enhanced Basket_AUTOLOAD'!M4937</f>
        <v>0</v>
      </c>
      <c r="H4938" s="4">
        <f>'Enhanced Basket_AUTOLOAD'!O4937</f>
        <v>0</v>
      </c>
      <c r="I4938" s="4">
        <f>'Enhanced Basket_AUTOLOAD'!P4937</f>
        <v>0</v>
      </c>
      <c r="J4938" s="4">
        <f>'Enhanced Basket_AUTOLOAD'!Q4937</f>
        <v>0</v>
      </c>
      <c r="M4938" s="4" t="e">
        <f>IF(TRIM(CLEAN(I4938))="USCSH0000000","",VLOOKUP(I4938,'EZE Daily_With_BB CODES'!$H$3:$J$4445,3,0))</f>
        <v>#N/A</v>
      </c>
    </row>
    <row r="4939" ht="15" customHeight="1" s="4" customFormat="1">
      <c r="F4939" s="4">
        <f>'Enhanced Basket_AUTOLOAD'!H4938</f>
        <v>0</v>
      </c>
      <c r="G4939" s="4">
        <f>'Enhanced Basket_AUTOLOAD'!M4938</f>
        <v>0</v>
      </c>
      <c r="H4939" s="4">
        <f>'Enhanced Basket_AUTOLOAD'!O4938</f>
        <v>0</v>
      </c>
      <c r="I4939" s="4">
        <f>'Enhanced Basket_AUTOLOAD'!P4938</f>
        <v>0</v>
      </c>
      <c r="J4939" s="4">
        <f>'Enhanced Basket_AUTOLOAD'!Q4938</f>
        <v>0</v>
      </c>
      <c r="M4939" s="4" t="e">
        <f>IF(TRIM(CLEAN(I4939))="USCSH0000000","",VLOOKUP(I4939,'EZE Daily_With_BB CODES'!$H$3:$J$4445,3,0))</f>
        <v>#N/A</v>
      </c>
    </row>
    <row r="4940" ht="15" customHeight="1" s="4" customFormat="1">
      <c r="F4940" s="4">
        <f>'Enhanced Basket_AUTOLOAD'!H4939</f>
        <v>0</v>
      </c>
      <c r="G4940" s="4">
        <f>'Enhanced Basket_AUTOLOAD'!M4939</f>
        <v>0</v>
      </c>
      <c r="H4940" s="4">
        <f>'Enhanced Basket_AUTOLOAD'!O4939</f>
        <v>0</v>
      </c>
      <c r="I4940" s="4">
        <f>'Enhanced Basket_AUTOLOAD'!P4939</f>
        <v>0</v>
      </c>
      <c r="J4940" s="4">
        <f>'Enhanced Basket_AUTOLOAD'!Q4939</f>
        <v>0</v>
      </c>
      <c r="M4940" s="4" t="e">
        <f>IF(TRIM(CLEAN(I4940))="USCSH0000000","",VLOOKUP(I4940,'EZE Daily_With_BB CODES'!$H$3:$J$4445,3,0))</f>
        <v>#N/A</v>
      </c>
    </row>
    <row r="4941" ht="15" customHeight="1" s="4" customFormat="1">
      <c r="F4941" s="4">
        <f>'Enhanced Basket_AUTOLOAD'!H4940</f>
        <v>0</v>
      </c>
      <c r="G4941" s="4">
        <f>'Enhanced Basket_AUTOLOAD'!M4940</f>
        <v>0</v>
      </c>
      <c r="H4941" s="4">
        <f>'Enhanced Basket_AUTOLOAD'!O4940</f>
        <v>0</v>
      </c>
      <c r="I4941" s="4">
        <f>'Enhanced Basket_AUTOLOAD'!P4940</f>
        <v>0</v>
      </c>
      <c r="J4941" s="4">
        <f>'Enhanced Basket_AUTOLOAD'!Q4940</f>
        <v>0</v>
      </c>
      <c r="M4941" s="4" t="e">
        <f>IF(TRIM(CLEAN(I4941))="USCSH0000000","",VLOOKUP(I4941,'EZE Daily_With_BB CODES'!$H$3:$J$4445,3,0))</f>
        <v>#N/A</v>
      </c>
    </row>
    <row r="4942" ht="15" customHeight="1" s="4" customFormat="1">
      <c r="F4942" s="4">
        <f>'Enhanced Basket_AUTOLOAD'!H4941</f>
        <v>0</v>
      </c>
      <c r="G4942" s="4">
        <f>'Enhanced Basket_AUTOLOAD'!M4941</f>
        <v>0</v>
      </c>
      <c r="H4942" s="4">
        <f>'Enhanced Basket_AUTOLOAD'!O4941</f>
        <v>0</v>
      </c>
      <c r="I4942" s="4">
        <f>'Enhanced Basket_AUTOLOAD'!P4941</f>
        <v>0</v>
      </c>
      <c r="J4942" s="4">
        <f>'Enhanced Basket_AUTOLOAD'!Q4941</f>
        <v>0</v>
      </c>
      <c r="M4942" s="4" t="e">
        <f>IF(TRIM(CLEAN(I4942))="USCSH0000000","",VLOOKUP(I4942,'EZE Daily_With_BB CODES'!$H$3:$J$4445,3,0))</f>
        <v>#N/A</v>
      </c>
    </row>
    <row r="4943" ht="15" customHeight="1" s="4" customFormat="1">
      <c r="F4943" s="4">
        <f>'Enhanced Basket_AUTOLOAD'!H4942</f>
        <v>0</v>
      </c>
      <c r="G4943" s="4">
        <f>'Enhanced Basket_AUTOLOAD'!M4942</f>
        <v>0</v>
      </c>
      <c r="H4943" s="4">
        <f>'Enhanced Basket_AUTOLOAD'!O4942</f>
        <v>0</v>
      </c>
      <c r="I4943" s="4">
        <f>'Enhanced Basket_AUTOLOAD'!P4942</f>
        <v>0</v>
      </c>
      <c r="J4943" s="4">
        <f>'Enhanced Basket_AUTOLOAD'!Q4942</f>
        <v>0</v>
      </c>
      <c r="M4943" s="4" t="e">
        <f>IF(TRIM(CLEAN(I4943))="USCSH0000000","",VLOOKUP(I4943,'EZE Daily_With_BB CODES'!$H$3:$J$4445,3,0))</f>
        <v>#N/A</v>
      </c>
    </row>
    <row r="4944" ht="15" customHeight="1" s="4" customFormat="1">
      <c r="F4944" s="4">
        <f>'Enhanced Basket_AUTOLOAD'!H4943</f>
        <v>0</v>
      </c>
      <c r="G4944" s="4">
        <f>'Enhanced Basket_AUTOLOAD'!M4943</f>
        <v>0</v>
      </c>
      <c r="H4944" s="4">
        <f>'Enhanced Basket_AUTOLOAD'!O4943</f>
        <v>0</v>
      </c>
      <c r="I4944" s="4">
        <f>'Enhanced Basket_AUTOLOAD'!P4943</f>
        <v>0</v>
      </c>
      <c r="J4944" s="4">
        <f>'Enhanced Basket_AUTOLOAD'!Q4943</f>
        <v>0</v>
      </c>
      <c r="M4944" s="4" t="e">
        <f>IF(TRIM(CLEAN(I4944))="USCSH0000000","",VLOOKUP(I4944,'EZE Daily_With_BB CODES'!$H$3:$J$4445,3,0))</f>
        <v>#N/A</v>
      </c>
    </row>
    <row r="4945" ht="15" customHeight="1" s="4" customFormat="1">
      <c r="F4945" s="4">
        <f>'Enhanced Basket_AUTOLOAD'!H4944</f>
        <v>0</v>
      </c>
      <c r="G4945" s="4">
        <f>'Enhanced Basket_AUTOLOAD'!M4944</f>
        <v>0</v>
      </c>
      <c r="H4945" s="4">
        <f>'Enhanced Basket_AUTOLOAD'!O4944</f>
        <v>0</v>
      </c>
      <c r="I4945" s="4">
        <f>'Enhanced Basket_AUTOLOAD'!P4944</f>
        <v>0</v>
      </c>
      <c r="J4945" s="4">
        <f>'Enhanced Basket_AUTOLOAD'!Q4944</f>
        <v>0</v>
      </c>
      <c r="M4945" s="4" t="e">
        <f>IF(TRIM(CLEAN(I4945))="USCSH0000000","",VLOOKUP(I4945,'EZE Daily_With_BB CODES'!$H$3:$J$4445,3,0))</f>
        <v>#N/A</v>
      </c>
    </row>
    <row r="4946" ht="15" customHeight="1" s="4" customFormat="1">
      <c r="F4946" s="4">
        <f>'Enhanced Basket_AUTOLOAD'!H4945</f>
        <v>0</v>
      </c>
      <c r="G4946" s="4">
        <f>'Enhanced Basket_AUTOLOAD'!M4945</f>
        <v>0</v>
      </c>
      <c r="H4946" s="4">
        <f>'Enhanced Basket_AUTOLOAD'!O4945</f>
        <v>0</v>
      </c>
      <c r="I4946" s="4">
        <f>'Enhanced Basket_AUTOLOAD'!P4945</f>
        <v>0</v>
      </c>
      <c r="J4946" s="4">
        <f>'Enhanced Basket_AUTOLOAD'!Q4945</f>
        <v>0</v>
      </c>
      <c r="M4946" s="4" t="e">
        <f>IF(TRIM(CLEAN(I4946))="USCSH0000000","",VLOOKUP(I4946,'EZE Daily_With_BB CODES'!$H$3:$J$4445,3,0))</f>
        <v>#N/A</v>
      </c>
    </row>
    <row r="4947" ht="15" customHeight="1" s="4" customFormat="1">
      <c r="F4947" s="4">
        <f>'Enhanced Basket_AUTOLOAD'!H4946</f>
        <v>0</v>
      </c>
      <c r="G4947" s="4">
        <f>'Enhanced Basket_AUTOLOAD'!M4946</f>
        <v>0</v>
      </c>
      <c r="H4947" s="4">
        <f>'Enhanced Basket_AUTOLOAD'!O4946</f>
        <v>0</v>
      </c>
      <c r="I4947" s="4">
        <f>'Enhanced Basket_AUTOLOAD'!P4946</f>
        <v>0</v>
      </c>
      <c r="J4947" s="4">
        <f>'Enhanced Basket_AUTOLOAD'!Q4946</f>
        <v>0</v>
      </c>
      <c r="M4947" s="4" t="e">
        <f>IF(TRIM(CLEAN(I4947))="USCSH0000000","",VLOOKUP(I4947,'EZE Daily_With_BB CODES'!$H$3:$J$4445,3,0))</f>
        <v>#N/A</v>
      </c>
    </row>
    <row r="4948" ht="15" customHeight="1" s="4" customFormat="1">
      <c r="F4948" s="4">
        <f>'Enhanced Basket_AUTOLOAD'!H4947</f>
        <v>0</v>
      </c>
      <c r="G4948" s="4">
        <f>'Enhanced Basket_AUTOLOAD'!M4947</f>
        <v>0</v>
      </c>
      <c r="H4948" s="4">
        <f>'Enhanced Basket_AUTOLOAD'!O4947</f>
        <v>0</v>
      </c>
      <c r="I4948" s="4">
        <f>'Enhanced Basket_AUTOLOAD'!P4947</f>
        <v>0</v>
      </c>
      <c r="J4948" s="4">
        <f>'Enhanced Basket_AUTOLOAD'!Q4947</f>
        <v>0</v>
      </c>
      <c r="M4948" s="4" t="e">
        <f>IF(TRIM(CLEAN(I4948))="USCSH0000000","",VLOOKUP(I4948,'EZE Daily_With_BB CODES'!$H$3:$J$4445,3,0))</f>
        <v>#N/A</v>
      </c>
    </row>
    <row r="4949" ht="15" customHeight="1" s="4" customFormat="1">
      <c r="F4949" s="4">
        <f>'Enhanced Basket_AUTOLOAD'!H4948</f>
        <v>0</v>
      </c>
      <c r="G4949" s="4">
        <f>'Enhanced Basket_AUTOLOAD'!M4948</f>
        <v>0</v>
      </c>
      <c r="H4949" s="4">
        <f>'Enhanced Basket_AUTOLOAD'!O4948</f>
        <v>0</v>
      </c>
      <c r="I4949" s="4">
        <f>'Enhanced Basket_AUTOLOAD'!P4948</f>
        <v>0</v>
      </c>
      <c r="J4949" s="4">
        <f>'Enhanced Basket_AUTOLOAD'!Q4948</f>
        <v>0</v>
      </c>
      <c r="M4949" s="4" t="e">
        <f>IF(TRIM(CLEAN(I4949))="USCSH0000000","",VLOOKUP(I4949,'EZE Daily_With_BB CODES'!$H$3:$J$4445,3,0))</f>
        <v>#N/A</v>
      </c>
    </row>
    <row r="4950" ht="15" customHeight="1" s="4" customFormat="1">
      <c r="F4950" s="4">
        <f>'Enhanced Basket_AUTOLOAD'!H4949</f>
        <v>0</v>
      </c>
      <c r="G4950" s="4">
        <f>'Enhanced Basket_AUTOLOAD'!M4949</f>
        <v>0</v>
      </c>
      <c r="H4950" s="4">
        <f>'Enhanced Basket_AUTOLOAD'!O4949</f>
        <v>0</v>
      </c>
      <c r="I4950" s="4">
        <f>'Enhanced Basket_AUTOLOAD'!P4949</f>
        <v>0</v>
      </c>
      <c r="J4950" s="4">
        <f>'Enhanced Basket_AUTOLOAD'!Q4949</f>
        <v>0</v>
      </c>
      <c r="M4950" s="4" t="e">
        <f>IF(TRIM(CLEAN(I4950))="USCSH0000000","",VLOOKUP(I4950,'EZE Daily_With_BB CODES'!$H$3:$J$4445,3,0))</f>
        <v>#N/A</v>
      </c>
    </row>
    <row r="4951" ht="15" customHeight="1" s="4" customFormat="1">
      <c r="F4951" s="4">
        <f>'Enhanced Basket_AUTOLOAD'!H4950</f>
        <v>0</v>
      </c>
      <c r="G4951" s="4">
        <f>'Enhanced Basket_AUTOLOAD'!M4950</f>
        <v>0</v>
      </c>
      <c r="H4951" s="4">
        <f>'Enhanced Basket_AUTOLOAD'!O4950</f>
        <v>0</v>
      </c>
      <c r="I4951" s="4">
        <f>'Enhanced Basket_AUTOLOAD'!P4950</f>
        <v>0</v>
      </c>
      <c r="J4951" s="4">
        <f>'Enhanced Basket_AUTOLOAD'!Q4950</f>
        <v>0</v>
      </c>
      <c r="M4951" s="4" t="e">
        <f>IF(TRIM(CLEAN(I4951))="USCSH0000000","",VLOOKUP(I4951,'EZE Daily_With_BB CODES'!$H$3:$J$4445,3,0))</f>
        <v>#N/A</v>
      </c>
    </row>
    <row r="4952" ht="15" customHeight="1" s="4" customFormat="1">
      <c r="F4952" s="4">
        <f>'Enhanced Basket_AUTOLOAD'!H4951</f>
        <v>0</v>
      </c>
      <c r="G4952" s="4">
        <f>'Enhanced Basket_AUTOLOAD'!M4951</f>
        <v>0</v>
      </c>
      <c r="H4952" s="4">
        <f>'Enhanced Basket_AUTOLOAD'!O4951</f>
        <v>0</v>
      </c>
      <c r="I4952" s="4">
        <f>'Enhanced Basket_AUTOLOAD'!P4951</f>
        <v>0</v>
      </c>
      <c r="J4952" s="4">
        <f>'Enhanced Basket_AUTOLOAD'!Q4951</f>
        <v>0</v>
      </c>
      <c r="M4952" s="4" t="e">
        <f>IF(TRIM(CLEAN(I4952))="USCSH0000000","",VLOOKUP(I4952,'EZE Daily_With_BB CODES'!$H$3:$J$4445,3,0))</f>
        <v>#N/A</v>
      </c>
    </row>
    <row r="4953" ht="15" customHeight="1" s="4" customFormat="1">
      <c r="F4953" s="4">
        <f>'Enhanced Basket_AUTOLOAD'!H4952</f>
        <v>0</v>
      </c>
      <c r="G4953" s="4">
        <f>'Enhanced Basket_AUTOLOAD'!M4952</f>
        <v>0</v>
      </c>
      <c r="H4953" s="4">
        <f>'Enhanced Basket_AUTOLOAD'!O4952</f>
        <v>0</v>
      </c>
      <c r="I4953" s="4">
        <f>'Enhanced Basket_AUTOLOAD'!P4952</f>
        <v>0</v>
      </c>
      <c r="J4953" s="4">
        <f>'Enhanced Basket_AUTOLOAD'!Q4952</f>
        <v>0</v>
      </c>
      <c r="M4953" s="4" t="e">
        <f>IF(TRIM(CLEAN(I4953))="USCSH0000000","",VLOOKUP(I4953,'EZE Daily_With_BB CODES'!$H$3:$J$4445,3,0))</f>
        <v>#N/A</v>
      </c>
    </row>
    <row r="4954" ht="15" customHeight="1" s="4" customFormat="1">
      <c r="F4954" s="4">
        <f>'Enhanced Basket_AUTOLOAD'!H4953</f>
        <v>0</v>
      </c>
      <c r="G4954" s="4">
        <f>'Enhanced Basket_AUTOLOAD'!M4953</f>
        <v>0</v>
      </c>
      <c r="H4954" s="4">
        <f>'Enhanced Basket_AUTOLOAD'!O4953</f>
        <v>0</v>
      </c>
      <c r="I4954" s="4">
        <f>'Enhanced Basket_AUTOLOAD'!P4953</f>
        <v>0</v>
      </c>
      <c r="J4954" s="4">
        <f>'Enhanced Basket_AUTOLOAD'!Q4953</f>
        <v>0</v>
      </c>
      <c r="M4954" s="4" t="e">
        <f>IF(TRIM(CLEAN(I4954))="USCSH0000000","",VLOOKUP(I4954,'EZE Daily_With_BB CODES'!$H$3:$J$4445,3,0))</f>
        <v>#N/A</v>
      </c>
    </row>
    <row r="4955" ht="15" customHeight="1" s="4" customFormat="1">
      <c r="F4955" s="4">
        <f>'Enhanced Basket_AUTOLOAD'!H4954</f>
        <v>0</v>
      </c>
      <c r="G4955" s="4">
        <f>'Enhanced Basket_AUTOLOAD'!M4954</f>
        <v>0</v>
      </c>
      <c r="H4955" s="4">
        <f>'Enhanced Basket_AUTOLOAD'!O4954</f>
        <v>0</v>
      </c>
      <c r="I4955" s="4">
        <f>'Enhanced Basket_AUTOLOAD'!P4954</f>
        <v>0</v>
      </c>
      <c r="J4955" s="4">
        <f>'Enhanced Basket_AUTOLOAD'!Q4954</f>
        <v>0</v>
      </c>
      <c r="M4955" s="4" t="e">
        <f>IF(TRIM(CLEAN(I4955))="USCSH0000000","",VLOOKUP(I4955,'EZE Daily_With_BB CODES'!$H$3:$J$4445,3,0))</f>
        <v>#N/A</v>
      </c>
    </row>
    <row r="4956" ht="15" customHeight="1" s="4" customFormat="1">
      <c r="F4956" s="4">
        <f>'Enhanced Basket_AUTOLOAD'!H4955</f>
        <v>0</v>
      </c>
      <c r="G4956" s="4">
        <f>'Enhanced Basket_AUTOLOAD'!M4955</f>
        <v>0</v>
      </c>
      <c r="H4956" s="4">
        <f>'Enhanced Basket_AUTOLOAD'!O4955</f>
        <v>0</v>
      </c>
      <c r="I4956" s="4">
        <f>'Enhanced Basket_AUTOLOAD'!P4955</f>
        <v>0</v>
      </c>
      <c r="J4956" s="4">
        <f>'Enhanced Basket_AUTOLOAD'!Q4955</f>
        <v>0</v>
      </c>
      <c r="M4956" s="4" t="e">
        <f>IF(TRIM(CLEAN(I4956))="USCSH0000000","",VLOOKUP(I4956,'EZE Daily_With_BB CODES'!$H$3:$J$4445,3,0))</f>
        <v>#N/A</v>
      </c>
    </row>
    <row r="4957" ht="15" customHeight="1" s="4" customFormat="1">
      <c r="F4957" s="4">
        <f>'Enhanced Basket_AUTOLOAD'!H4956</f>
        <v>0</v>
      </c>
      <c r="G4957" s="4">
        <f>'Enhanced Basket_AUTOLOAD'!M4956</f>
        <v>0</v>
      </c>
      <c r="H4957" s="4">
        <f>'Enhanced Basket_AUTOLOAD'!O4956</f>
        <v>0</v>
      </c>
      <c r="I4957" s="4">
        <f>'Enhanced Basket_AUTOLOAD'!P4956</f>
        <v>0</v>
      </c>
      <c r="J4957" s="4">
        <f>'Enhanced Basket_AUTOLOAD'!Q4956</f>
        <v>0</v>
      </c>
      <c r="M4957" s="4" t="e">
        <f>IF(TRIM(CLEAN(I4957))="USCSH0000000","",VLOOKUP(I4957,'EZE Daily_With_BB CODES'!$H$3:$J$4445,3,0))</f>
        <v>#N/A</v>
      </c>
    </row>
    <row r="4958" ht="15" customHeight="1" s="4" customFormat="1">
      <c r="F4958" s="4">
        <f>'Enhanced Basket_AUTOLOAD'!H4957</f>
        <v>0</v>
      </c>
      <c r="G4958" s="4">
        <f>'Enhanced Basket_AUTOLOAD'!M4957</f>
        <v>0</v>
      </c>
      <c r="H4958" s="4">
        <f>'Enhanced Basket_AUTOLOAD'!O4957</f>
        <v>0</v>
      </c>
      <c r="I4958" s="4">
        <f>'Enhanced Basket_AUTOLOAD'!P4957</f>
        <v>0</v>
      </c>
      <c r="J4958" s="4">
        <f>'Enhanced Basket_AUTOLOAD'!Q4957</f>
        <v>0</v>
      </c>
      <c r="M4958" s="4" t="e">
        <f>IF(TRIM(CLEAN(I4958))="USCSH0000000","",VLOOKUP(I4958,'EZE Daily_With_BB CODES'!$H$3:$J$4445,3,0))</f>
        <v>#N/A</v>
      </c>
    </row>
    <row r="4959" ht="15" customHeight="1" s="4" customFormat="1">
      <c r="F4959" s="4">
        <f>'Enhanced Basket_AUTOLOAD'!H4958</f>
        <v>0</v>
      </c>
      <c r="G4959" s="4">
        <f>'Enhanced Basket_AUTOLOAD'!M4958</f>
        <v>0</v>
      </c>
      <c r="H4959" s="4">
        <f>'Enhanced Basket_AUTOLOAD'!O4958</f>
        <v>0</v>
      </c>
      <c r="I4959" s="4">
        <f>'Enhanced Basket_AUTOLOAD'!P4958</f>
        <v>0</v>
      </c>
      <c r="J4959" s="4">
        <f>'Enhanced Basket_AUTOLOAD'!Q4958</f>
        <v>0</v>
      </c>
      <c r="M4959" s="4" t="e">
        <f>IF(TRIM(CLEAN(I4959))="USCSH0000000","",VLOOKUP(I4959,'EZE Daily_With_BB CODES'!$H$3:$J$4445,3,0))</f>
        <v>#N/A</v>
      </c>
    </row>
    <row r="4960" ht="15" customHeight="1" s="4" customFormat="1">
      <c r="F4960" s="4">
        <f>'Enhanced Basket_AUTOLOAD'!H4959</f>
        <v>0</v>
      </c>
      <c r="G4960" s="4">
        <f>'Enhanced Basket_AUTOLOAD'!M4959</f>
        <v>0</v>
      </c>
      <c r="H4960" s="4">
        <f>'Enhanced Basket_AUTOLOAD'!O4959</f>
        <v>0</v>
      </c>
      <c r="I4960" s="4">
        <f>'Enhanced Basket_AUTOLOAD'!P4959</f>
        <v>0</v>
      </c>
      <c r="J4960" s="4">
        <f>'Enhanced Basket_AUTOLOAD'!Q4959</f>
        <v>0</v>
      </c>
      <c r="M4960" s="4" t="e">
        <f>IF(TRIM(CLEAN(I4960))="USCSH0000000","",VLOOKUP(I4960,'EZE Daily_With_BB CODES'!$H$3:$J$4445,3,0))</f>
        <v>#N/A</v>
      </c>
    </row>
    <row r="4961" ht="15" customHeight="1" s="4" customFormat="1">
      <c r="F4961" s="4">
        <f>'Enhanced Basket_AUTOLOAD'!H4960</f>
        <v>0</v>
      </c>
      <c r="G4961" s="4">
        <f>'Enhanced Basket_AUTOLOAD'!M4960</f>
        <v>0</v>
      </c>
      <c r="H4961" s="4">
        <f>'Enhanced Basket_AUTOLOAD'!O4960</f>
        <v>0</v>
      </c>
      <c r="I4961" s="4">
        <f>'Enhanced Basket_AUTOLOAD'!P4960</f>
        <v>0</v>
      </c>
      <c r="J4961" s="4">
        <f>'Enhanced Basket_AUTOLOAD'!Q4960</f>
        <v>0</v>
      </c>
      <c r="M4961" s="4" t="e">
        <f>IF(TRIM(CLEAN(I4961))="USCSH0000000","",VLOOKUP(I4961,'EZE Daily_With_BB CODES'!$H$3:$J$4445,3,0))</f>
        <v>#N/A</v>
      </c>
    </row>
    <row r="4962" ht="15" customHeight="1" s="4" customFormat="1">
      <c r="F4962" s="4">
        <f>'Enhanced Basket_AUTOLOAD'!H4961</f>
        <v>0</v>
      </c>
      <c r="G4962" s="4">
        <f>'Enhanced Basket_AUTOLOAD'!M4961</f>
        <v>0</v>
      </c>
      <c r="H4962" s="4">
        <f>'Enhanced Basket_AUTOLOAD'!O4961</f>
        <v>0</v>
      </c>
      <c r="I4962" s="4">
        <f>'Enhanced Basket_AUTOLOAD'!P4961</f>
        <v>0</v>
      </c>
      <c r="J4962" s="4">
        <f>'Enhanced Basket_AUTOLOAD'!Q4961</f>
        <v>0</v>
      </c>
      <c r="M4962" s="4" t="e">
        <f>IF(TRIM(CLEAN(I4962))="USCSH0000000","",VLOOKUP(I4962,'EZE Daily_With_BB CODES'!$H$3:$J$4445,3,0))</f>
        <v>#N/A</v>
      </c>
    </row>
    <row r="4963" ht="15" customHeight="1" s="4" customFormat="1">
      <c r="F4963" s="4">
        <f>'Enhanced Basket_AUTOLOAD'!H4962</f>
        <v>0</v>
      </c>
      <c r="G4963" s="4">
        <f>'Enhanced Basket_AUTOLOAD'!M4962</f>
        <v>0</v>
      </c>
      <c r="H4963" s="4">
        <f>'Enhanced Basket_AUTOLOAD'!O4962</f>
        <v>0</v>
      </c>
      <c r="I4963" s="4">
        <f>'Enhanced Basket_AUTOLOAD'!P4962</f>
        <v>0</v>
      </c>
      <c r="J4963" s="4">
        <f>'Enhanced Basket_AUTOLOAD'!Q4962</f>
        <v>0</v>
      </c>
      <c r="M4963" s="4" t="e">
        <f>IF(TRIM(CLEAN(I4963))="USCSH0000000","",VLOOKUP(I4963,'EZE Daily_With_BB CODES'!$H$3:$J$4445,3,0))</f>
        <v>#N/A</v>
      </c>
    </row>
    <row r="4964" ht="15" customHeight="1" s="4" customFormat="1">
      <c r="F4964" s="4">
        <f>'Enhanced Basket_AUTOLOAD'!H4963</f>
        <v>0</v>
      </c>
      <c r="G4964" s="4">
        <f>'Enhanced Basket_AUTOLOAD'!M4963</f>
        <v>0</v>
      </c>
      <c r="H4964" s="4">
        <f>'Enhanced Basket_AUTOLOAD'!O4963</f>
        <v>0</v>
      </c>
      <c r="I4964" s="4">
        <f>'Enhanced Basket_AUTOLOAD'!P4963</f>
        <v>0</v>
      </c>
      <c r="J4964" s="4">
        <f>'Enhanced Basket_AUTOLOAD'!Q4963</f>
        <v>0</v>
      </c>
      <c r="M4964" s="4" t="e">
        <f>IF(TRIM(CLEAN(I4964))="USCSH0000000","",VLOOKUP(I4964,'EZE Daily_With_BB CODES'!$H$3:$J$4445,3,0))</f>
        <v>#N/A</v>
      </c>
    </row>
    <row r="4965" ht="15" customHeight="1" s="4" customFormat="1">
      <c r="F4965" s="4">
        <f>'Enhanced Basket_AUTOLOAD'!H4964</f>
        <v>0</v>
      </c>
      <c r="G4965" s="4">
        <f>'Enhanced Basket_AUTOLOAD'!M4964</f>
        <v>0</v>
      </c>
      <c r="H4965" s="4">
        <f>'Enhanced Basket_AUTOLOAD'!O4964</f>
        <v>0</v>
      </c>
      <c r="I4965" s="4">
        <f>'Enhanced Basket_AUTOLOAD'!P4964</f>
        <v>0</v>
      </c>
      <c r="J4965" s="4">
        <f>'Enhanced Basket_AUTOLOAD'!Q4964</f>
        <v>0</v>
      </c>
      <c r="M4965" s="4" t="e">
        <f>IF(TRIM(CLEAN(I4965))="USCSH0000000","",VLOOKUP(I4965,'EZE Daily_With_BB CODES'!$H$3:$J$4445,3,0))</f>
        <v>#N/A</v>
      </c>
    </row>
    <row r="4966" ht="15" customHeight="1" s="4" customFormat="1">
      <c r="F4966" s="4">
        <f>'Enhanced Basket_AUTOLOAD'!H4965</f>
        <v>0</v>
      </c>
      <c r="G4966" s="4">
        <f>'Enhanced Basket_AUTOLOAD'!M4965</f>
        <v>0</v>
      </c>
      <c r="H4966" s="4">
        <f>'Enhanced Basket_AUTOLOAD'!O4965</f>
        <v>0</v>
      </c>
      <c r="I4966" s="4">
        <f>'Enhanced Basket_AUTOLOAD'!P4965</f>
        <v>0</v>
      </c>
      <c r="J4966" s="4">
        <f>'Enhanced Basket_AUTOLOAD'!Q4965</f>
        <v>0</v>
      </c>
      <c r="M4966" s="4" t="e">
        <f>IF(TRIM(CLEAN(I4966))="USCSH0000000","",VLOOKUP(I4966,'EZE Daily_With_BB CODES'!$H$3:$J$4445,3,0))</f>
        <v>#N/A</v>
      </c>
    </row>
    <row r="4967" ht="15" customHeight="1" s="4" customFormat="1">
      <c r="F4967" s="4">
        <f>'Enhanced Basket_AUTOLOAD'!H4966</f>
        <v>0</v>
      </c>
      <c r="G4967" s="4">
        <f>'Enhanced Basket_AUTOLOAD'!M4966</f>
        <v>0</v>
      </c>
      <c r="H4967" s="4">
        <f>'Enhanced Basket_AUTOLOAD'!O4966</f>
        <v>0</v>
      </c>
      <c r="I4967" s="4">
        <f>'Enhanced Basket_AUTOLOAD'!P4966</f>
        <v>0</v>
      </c>
      <c r="J4967" s="4">
        <f>'Enhanced Basket_AUTOLOAD'!Q4966</f>
        <v>0</v>
      </c>
      <c r="M4967" s="4" t="e">
        <f>IF(TRIM(CLEAN(I4967))="USCSH0000000","",VLOOKUP(I4967,'EZE Daily_With_BB CODES'!$H$3:$J$4445,3,0))</f>
        <v>#N/A</v>
      </c>
    </row>
    <row r="4968" ht="15" customHeight="1" s="4" customFormat="1">
      <c r="F4968" s="4">
        <f>'Enhanced Basket_AUTOLOAD'!H4967</f>
        <v>0</v>
      </c>
      <c r="G4968" s="4">
        <f>'Enhanced Basket_AUTOLOAD'!M4967</f>
        <v>0</v>
      </c>
      <c r="H4968" s="4">
        <f>'Enhanced Basket_AUTOLOAD'!O4967</f>
        <v>0</v>
      </c>
      <c r="I4968" s="4">
        <f>'Enhanced Basket_AUTOLOAD'!P4967</f>
        <v>0</v>
      </c>
      <c r="J4968" s="4">
        <f>'Enhanced Basket_AUTOLOAD'!Q4967</f>
        <v>0</v>
      </c>
      <c r="M4968" s="4" t="e">
        <f>IF(TRIM(CLEAN(I4968))="USCSH0000000","",VLOOKUP(I4968,'EZE Daily_With_BB CODES'!$H$3:$J$4445,3,0))</f>
        <v>#N/A</v>
      </c>
    </row>
    <row r="4969" ht="15" customHeight="1" s="4" customFormat="1">
      <c r="F4969" s="4">
        <f>'Enhanced Basket_AUTOLOAD'!H4968</f>
        <v>0</v>
      </c>
      <c r="G4969" s="4">
        <f>'Enhanced Basket_AUTOLOAD'!M4968</f>
        <v>0</v>
      </c>
      <c r="H4969" s="4">
        <f>'Enhanced Basket_AUTOLOAD'!O4968</f>
        <v>0</v>
      </c>
      <c r="I4969" s="4">
        <f>'Enhanced Basket_AUTOLOAD'!P4968</f>
        <v>0</v>
      </c>
      <c r="J4969" s="4">
        <f>'Enhanced Basket_AUTOLOAD'!Q4968</f>
        <v>0</v>
      </c>
      <c r="M4969" s="4" t="e">
        <f>IF(TRIM(CLEAN(I4969))="USCSH0000000","",VLOOKUP(I4969,'EZE Daily_With_BB CODES'!$H$3:$J$4445,3,0))</f>
        <v>#N/A</v>
      </c>
    </row>
    <row r="4970" ht="15" customHeight="1" s="4" customFormat="1">
      <c r="F4970" s="4">
        <f>'Enhanced Basket_AUTOLOAD'!H4969</f>
        <v>0</v>
      </c>
      <c r="G4970" s="4">
        <f>'Enhanced Basket_AUTOLOAD'!M4969</f>
        <v>0</v>
      </c>
      <c r="H4970" s="4">
        <f>'Enhanced Basket_AUTOLOAD'!O4969</f>
        <v>0</v>
      </c>
      <c r="I4970" s="4">
        <f>'Enhanced Basket_AUTOLOAD'!P4969</f>
        <v>0</v>
      </c>
      <c r="J4970" s="4">
        <f>'Enhanced Basket_AUTOLOAD'!Q4969</f>
        <v>0</v>
      </c>
      <c r="M4970" s="4" t="e">
        <f>IF(TRIM(CLEAN(I4970))="USCSH0000000","",VLOOKUP(I4970,'EZE Daily_With_BB CODES'!$H$3:$J$4445,3,0))</f>
        <v>#N/A</v>
      </c>
    </row>
    <row r="4971" ht="15" customHeight="1" s="4" customFormat="1">
      <c r="F4971" s="4">
        <f>'Enhanced Basket_AUTOLOAD'!H4970</f>
        <v>0</v>
      </c>
      <c r="G4971" s="4">
        <f>'Enhanced Basket_AUTOLOAD'!M4970</f>
        <v>0</v>
      </c>
      <c r="H4971" s="4">
        <f>'Enhanced Basket_AUTOLOAD'!O4970</f>
        <v>0</v>
      </c>
      <c r="I4971" s="4">
        <f>'Enhanced Basket_AUTOLOAD'!P4970</f>
        <v>0</v>
      </c>
      <c r="J4971" s="4">
        <f>'Enhanced Basket_AUTOLOAD'!Q4970</f>
        <v>0</v>
      </c>
      <c r="M4971" s="4" t="e">
        <f>IF(TRIM(CLEAN(I4971))="USCSH0000000","",VLOOKUP(I4971,'EZE Daily_With_BB CODES'!$H$3:$J$4445,3,0))</f>
        <v>#N/A</v>
      </c>
    </row>
    <row r="4972" ht="15" customHeight="1" s="4" customFormat="1">
      <c r="F4972" s="4">
        <f>'Enhanced Basket_AUTOLOAD'!H4971</f>
        <v>0</v>
      </c>
      <c r="G4972" s="4">
        <f>'Enhanced Basket_AUTOLOAD'!M4971</f>
        <v>0</v>
      </c>
      <c r="H4972" s="4">
        <f>'Enhanced Basket_AUTOLOAD'!O4971</f>
        <v>0</v>
      </c>
      <c r="I4972" s="4">
        <f>'Enhanced Basket_AUTOLOAD'!P4971</f>
        <v>0</v>
      </c>
      <c r="J4972" s="4">
        <f>'Enhanced Basket_AUTOLOAD'!Q4971</f>
        <v>0</v>
      </c>
      <c r="M4972" s="4" t="e">
        <f>IF(TRIM(CLEAN(I4972))="USCSH0000000","",VLOOKUP(I4972,'EZE Daily_With_BB CODES'!$H$3:$J$4445,3,0))</f>
        <v>#N/A</v>
      </c>
    </row>
    <row r="4973" ht="15" customHeight="1" s="4" customFormat="1">
      <c r="F4973" s="4">
        <f>'Enhanced Basket_AUTOLOAD'!H4972</f>
        <v>0</v>
      </c>
      <c r="G4973" s="4">
        <f>'Enhanced Basket_AUTOLOAD'!M4972</f>
        <v>0</v>
      </c>
      <c r="H4973" s="4">
        <f>'Enhanced Basket_AUTOLOAD'!O4972</f>
        <v>0</v>
      </c>
      <c r="I4973" s="4">
        <f>'Enhanced Basket_AUTOLOAD'!P4972</f>
        <v>0</v>
      </c>
      <c r="J4973" s="4">
        <f>'Enhanced Basket_AUTOLOAD'!Q4972</f>
        <v>0</v>
      </c>
      <c r="M4973" s="4" t="e">
        <f>IF(TRIM(CLEAN(I4973))="USCSH0000000","",VLOOKUP(I4973,'EZE Daily_With_BB CODES'!$H$3:$J$4445,3,0))</f>
        <v>#N/A</v>
      </c>
    </row>
    <row r="4974" ht="15" customHeight="1" s="4" customFormat="1">
      <c r="F4974" s="4">
        <f>'Enhanced Basket_AUTOLOAD'!H4973</f>
        <v>0</v>
      </c>
      <c r="G4974" s="4">
        <f>'Enhanced Basket_AUTOLOAD'!M4973</f>
        <v>0</v>
      </c>
      <c r="H4974" s="4">
        <f>'Enhanced Basket_AUTOLOAD'!O4973</f>
        <v>0</v>
      </c>
      <c r="I4974" s="4">
        <f>'Enhanced Basket_AUTOLOAD'!P4973</f>
        <v>0</v>
      </c>
      <c r="J4974" s="4">
        <f>'Enhanced Basket_AUTOLOAD'!Q4973</f>
        <v>0</v>
      </c>
      <c r="M4974" s="4" t="e">
        <f>IF(TRIM(CLEAN(I4974))="USCSH0000000","",VLOOKUP(I4974,'EZE Daily_With_BB CODES'!$H$3:$J$4445,3,0))</f>
        <v>#N/A</v>
      </c>
    </row>
    <row r="4975" ht="15" customHeight="1" s="4" customFormat="1">
      <c r="F4975" s="4">
        <f>'Enhanced Basket_AUTOLOAD'!H4974</f>
        <v>0</v>
      </c>
      <c r="G4975" s="4">
        <f>'Enhanced Basket_AUTOLOAD'!M4974</f>
        <v>0</v>
      </c>
      <c r="H4975" s="4">
        <f>'Enhanced Basket_AUTOLOAD'!O4974</f>
        <v>0</v>
      </c>
      <c r="I4975" s="4">
        <f>'Enhanced Basket_AUTOLOAD'!P4974</f>
        <v>0</v>
      </c>
      <c r="J4975" s="4">
        <f>'Enhanced Basket_AUTOLOAD'!Q4974</f>
        <v>0</v>
      </c>
      <c r="M4975" s="4" t="e">
        <f>IF(TRIM(CLEAN(I4975))="USCSH0000000","",VLOOKUP(I4975,'EZE Daily_With_BB CODES'!$H$3:$J$4445,3,0))</f>
        <v>#N/A</v>
      </c>
    </row>
    <row r="4976" ht="15" customHeight="1" s="4" customFormat="1">
      <c r="F4976" s="4">
        <f>'Enhanced Basket_AUTOLOAD'!H4975</f>
        <v>0</v>
      </c>
      <c r="G4976" s="4">
        <f>'Enhanced Basket_AUTOLOAD'!M4975</f>
        <v>0</v>
      </c>
      <c r="H4976" s="4">
        <f>'Enhanced Basket_AUTOLOAD'!O4975</f>
        <v>0</v>
      </c>
      <c r="I4976" s="4">
        <f>'Enhanced Basket_AUTOLOAD'!P4975</f>
        <v>0</v>
      </c>
      <c r="J4976" s="4">
        <f>'Enhanced Basket_AUTOLOAD'!Q4975</f>
        <v>0</v>
      </c>
      <c r="M4976" s="4" t="e">
        <f>IF(TRIM(CLEAN(I4976))="USCSH0000000","",VLOOKUP(I4976,'EZE Daily_With_BB CODES'!$H$3:$J$4445,3,0))</f>
        <v>#N/A</v>
      </c>
    </row>
    <row r="4977" ht="15" customHeight="1" s="4" customFormat="1">
      <c r="F4977" s="4">
        <f>'Enhanced Basket_AUTOLOAD'!H4976</f>
        <v>0</v>
      </c>
      <c r="G4977" s="4">
        <f>'Enhanced Basket_AUTOLOAD'!M4976</f>
        <v>0</v>
      </c>
      <c r="H4977" s="4">
        <f>'Enhanced Basket_AUTOLOAD'!O4976</f>
        <v>0</v>
      </c>
      <c r="I4977" s="4">
        <f>'Enhanced Basket_AUTOLOAD'!P4976</f>
        <v>0</v>
      </c>
      <c r="J4977" s="4">
        <f>'Enhanced Basket_AUTOLOAD'!Q4976</f>
        <v>0</v>
      </c>
      <c r="M4977" s="4" t="e">
        <f>IF(TRIM(CLEAN(I4977))="USCSH0000000","",VLOOKUP(I4977,'EZE Daily_With_BB CODES'!$H$3:$J$4445,3,0))</f>
        <v>#N/A</v>
      </c>
    </row>
    <row r="4978" ht="15" customHeight="1" s="4" customFormat="1">
      <c r="F4978" s="4">
        <f>'Enhanced Basket_AUTOLOAD'!H4977</f>
        <v>0</v>
      </c>
      <c r="G4978" s="4">
        <f>'Enhanced Basket_AUTOLOAD'!M4977</f>
        <v>0</v>
      </c>
      <c r="H4978" s="4">
        <f>'Enhanced Basket_AUTOLOAD'!O4977</f>
        <v>0</v>
      </c>
      <c r="I4978" s="4">
        <f>'Enhanced Basket_AUTOLOAD'!P4977</f>
        <v>0</v>
      </c>
      <c r="J4978" s="4">
        <f>'Enhanced Basket_AUTOLOAD'!Q4977</f>
        <v>0</v>
      </c>
      <c r="M4978" s="4" t="e">
        <f>IF(TRIM(CLEAN(I4978))="USCSH0000000","",VLOOKUP(I4978,'EZE Daily_With_BB CODES'!$H$3:$J$4445,3,0))</f>
        <v>#N/A</v>
      </c>
    </row>
    <row r="4979" ht="15" customHeight="1" s="4" customFormat="1">
      <c r="F4979" s="4">
        <f>'Enhanced Basket_AUTOLOAD'!H4978</f>
        <v>0</v>
      </c>
      <c r="G4979" s="4">
        <f>'Enhanced Basket_AUTOLOAD'!M4978</f>
        <v>0</v>
      </c>
      <c r="H4979" s="4">
        <f>'Enhanced Basket_AUTOLOAD'!O4978</f>
        <v>0</v>
      </c>
      <c r="I4979" s="4">
        <f>'Enhanced Basket_AUTOLOAD'!P4978</f>
        <v>0</v>
      </c>
      <c r="J4979" s="4">
        <f>'Enhanced Basket_AUTOLOAD'!Q4978</f>
        <v>0</v>
      </c>
      <c r="M4979" s="4" t="e">
        <f>IF(TRIM(CLEAN(I4979))="USCSH0000000","",VLOOKUP(I4979,'EZE Daily_With_BB CODES'!$H$3:$J$4445,3,0))</f>
        <v>#N/A</v>
      </c>
    </row>
    <row r="4980" ht="15" customHeight="1" s="4" customFormat="1">
      <c r="F4980" s="4">
        <f>'Enhanced Basket_AUTOLOAD'!H4979</f>
        <v>0</v>
      </c>
      <c r="G4980" s="4">
        <f>'Enhanced Basket_AUTOLOAD'!M4979</f>
        <v>0</v>
      </c>
      <c r="H4980" s="4">
        <f>'Enhanced Basket_AUTOLOAD'!O4979</f>
        <v>0</v>
      </c>
      <c r="I4980" s="4">
        <f>'Enhanced Basket_AUTOLOAD'!P4979</f>
        <v>0</v>
      </c>
      <c r="J4980" s="4">
        <f>'Enhanced Basket_AUTOLOAD'!Q4979</f>
        <v>0</v>
      </c>
      <c r="M4980" s="4" t="e">
        <f>IF(TRIM(CLEAN(I4980))="USCSH0000000","",VLOOKUP(I4980,'EZE Daily_With_BB CODES'!$H$3:$J$4445,3,0))</f>
        <v>#N/A</v>
      </c>
    </row>
    <row r="4981" ht="15" customHeight="1" s="4" customFormat="1">
      <c r="F4981" s="4">
        <f>'Enhanced Basket_AUTOLOAD'!H4980</f>
        <v>0</v>
      </c>
      <c r="G4981" s="4">
        <f>'Enhanced Basket_AUTOLOAD'!M4980</f>
        <v>0</v>
      </c>
      <c r="H4981" s="4">
        <f>'Enhanced Basket_AUTOLOAD'!O4980</f>
        <v>0</v>
      </c>
      <c r="I4981" s="4">
        <f>'Enhanced Basket_AUTOLOAD'!P4980</f>
        <v>0</v>
      </c>
      <c r="J4981" s="4">
        <f>'Enhanced Basket_AUTOLOAD'!Q4980</f>
        <v>0</v>
      </c>
      <c r="M4981" s="4" t="e">
        <f>IF(TRIM(CLEAN(I4981))="USCSH0000000","",VLOOKUP(I4981,'EZE Daily_With_BB CODES'!$H$3:$J$4445,3,0))</f>
        <v>#N/A</v>
      </c>
    </row>
    <row r="4982" ht="15" customHeight="1" s="4" customFormat="1">
      <c r="F4982" s="4">
        <f>'Enhanced Basket_AUTOLOAD'!H4981</f>
        <v>0</v>
      </c>
      <c r="G4982" s="4">
        <f>'Enhanced Basket_AUTOLOAD'!M4981</f>
        <v>0</v>
      </c>
      <c r="H4982" s="4">
        <f>'Enhanced Basket_AUTOLOAD'!O4981</f>
        <v>0</v>
      </c>
      <c r="I4982" s="4">
        <f>'Enhanced Basket_AUTOLOAD'!P4981</f>
        <v>0</v>
      </c>
      <c r="J4982" s="4">
        <f>'Enhanced Basket_AUTOLOAD'!Q4981</f>
        <v>0</v>
      </c>
      <c r="M4982" s="4" t="e">
        <f>IF(TRIM(CLEAN(I4982))="USCSH0000000","",VLOOKUP(I4982,'EZE Daily_With_BB CODES'!$H$3:$J$4445,3,0))</f>
        <v>#N/A</v>
      </c>
    </row>
    <row r="4983" ht="15" customHeight="1" s="4" customFormat="1">
      <c r="F4983" s="4">
        <f>'Enhanced Basket_AUTOLOAD'!H4982</f>
        <v>0</v>
      </c>
      <c r="G4983" s="4">
        <f>'Enhanced Basket_AUTOLOAD'!M4982</f>
        <v>0</v>
      </c>
      <c r="H4983" s="4">
        <f>'Enhanced Basket_AUTOLOAD'!O4982</f>
        <v>0</v>
      </c>
      <c r="I4983" s="4">
        <f>'Enhanced Basket_AUTOLOAD'!P4982</f>
        <v>0</v>
      </c>
      <c r="J4983" s="4">
        <f>'Enhanced Basket_AUTOLOAD'!Q4982</f>
        <v>0</v>
      </c>
      <c r="M4983" s="4" t="e">
        <f>IF(TRIM(CLEAN(I4983))="USCSH0000000","",VLOOKUP(I4983,'EZE Daily_With_BB CODES'!$H$3:$J$4445,3,0))</f>
        <v>#N/A</v>
      </c>
    </row>
    <row r="4984" ht="15" customHeight="1" s="4" customFormat="1">
      <c r="F4984" s="4">
        <f>'Enhanced Basket_AUTOLOAD'!H4983</f>
        <v>0</v>
      </c>
      <c r="G4984" s="4">
        <f>'Enhanced Basket_AUTOLOAD'!M4983</f>
        <v>0</v>
      </c>
      <c r="H4984" s="4">
        <f>'Enhanced Basket_AUTOLOAD'!O4983</f>
        <v>0</v>
      </c>
      <c r="I4984" s="4">
        <f>'Enhanced Basket_AUTOLOAD'!P4983</f>
        <v>0</v>
      </c>
      <c r="J4984" s="4">
        <f>'Enhanced Basket_AUTOLOAD'!Q4983</f>
        <v>0</v>
      </c>
      <c r="M4984" s="4" t="e">
        <f>IF(TRIM(CLEAN(I4984))="USCSH0000000","",VLOOKUP(I4984,'EZE Daily_With_BB CODES'!$H$3:$J$4445,3,0))</f>
        <v>#N/A</v>
      </c>
    </row>
    <row r="4985" ht="15" customHeight="1" s="4" customFormat="1">
      <c r="F4985" s="4">
        <f>'Enhanced Basket_AUTOLOAD'!H4984</f>
        <v>0</v>
      </c>
      <c r="G4985" s="4">
        <f>'Enhanced Basket_AUTOLOAD'!M4984</f>
        <v>0</v>
      </c>
      <c r="H4985" s="4">
        <f>'Enhanced Basket_AUTOLOAD'!O4984</f>
        <v>0</v>
      </c>
      <c r="I4985" s="4">
        <f>'Enhanced Basket_AUTOLOAD'!P4984</f>
        <v>0</v>
      </c>
      <c r="J4985" s="4">
        <f>'Enhanced Basket_AUTOLOAD'!Q4984</f>
        <v>0</v>
      </c>
      <c r="M4985" s="4" t="e">
        <f>IF(TRIM(CLEAN(I4985))="USCSH0000000","",VLOOKUP(I4985,'EZE Daily_With_BB CODES'!$H$3:$J$4445,3,0))</f>
        <v>#N/A</v>
      </c>
    </row>
    <row r="4986" ht="15" customHeight="1" s="4" customFormat="1">
      <c r="F4986" s="4">
        <f>'Enhanced Basket_AUTOLOAD'!H4985</f>
        <v>0</v>
      </c>
      <c r="G4986" s="4">
        <f>'Enhanced Basket_AUTOLOAD'!M4985</f>
        <v>0</v>
      </c>
      <c r="H4986" s="4">
        <f>'Enhanced Basket_AUTOLOAD'!O4985</f>
        <v>0</v>
      </c>
      <c r="I4986" s="4">
        <f>'Enhanced Basket_AUTOLOAD'!P4985</f>
        <v>0</v>
      </c>
      <c r="J4986" s="4">
        <f>'Enhanced Basket_AUTOLOAD'!Q4985</f>
        <v>0</v>
      </c>
      <c r="M4986" s="4" t="e">
        <f>IF(TRIM(CLEAN(I4986))="USCSH0000000","",VLOOKUP(I4986,'EZE Daily_With_BB CODES'!$H$3:$J$4445,3,0))</f>
        <v>#N/A</v>
      </c>
    </row>
    <row r="4987" ht="15" customHeight="1" s="4" customFormat="1">
      <c r="F4987" s="4">
        <f>'Enhanced Basket_AUTOLOAD'!H4986</f>
        <v>0</v>
      </c>
      <c r="G4987" s="4">
        <f>'Enhanced Basket_AUTOLOAD'!M4986</f>
        <v>0</v>
      </c>
      <c r="H4987" s="4">
        <f>'Enhanced Basket_AUTOLOAD'!O4986</f>
        <v>0</v>
      </c>
      <c r="I4987" s="4">
        <f>'Enhanced Basket_AUTOLOAD'!P4986</f>
        <v>0</v>
      </c>
      <c r="J4987" s="4">
        <f>'Enhanced Basket_AUTOLOAD'!Q4986</f>
        <v>0</v>
      </c>
      <c r="M4987" s="4" t="e">
        <f>IF(TRIM(CLEAN(I4987))="USCSH0000000","",VLOOKUP(I4987,'EZE Daily_With_BB CODES'!$H$3:$J$4445,3,0))</f>
        <v>#N/A</v>
      </c>
    </row>
    <row r="4988" ht="15" customHeight="1" s="4" customFormat="1">
      <c r="F4988" s="4">
        <f>'Enhanced Basket_AUTOLOAD'!H4987</f>
        <v>0</v>
      </c>
      <c r="G4988" s="4">
        <f>'Enhanced Basket_AUTOLOAD'!M4987</f>
        <v>0</v>
      </c>
      <c r="H4988" s="4">
        <f>'Enhanced Basket_AUTOLOAD'!O4987</f>
        <v>0</v>
      </c>
      <c r="I4988" s="4">
        <f>'Enhanced Basket_AUTOLOAD'!P4987</f>
        <v>0</v>
      </c>
      <c r="J4988" s="4">
        <f>'Enhanced Basket_AUTOLOAD'!Q4987</f>
        <v>0</v>
      </c>
      <c r="M4988" s="4" t="e">
        <f>IF(TRIM(CLEAN(I4988))="USCSH0000000","",VLOOKUP(I4988,'EZE Daily_With_BB CODES'!$H$3:$J$4445,3,0))</f>
        <v>#N/A</v>
      </c>
    </row>
    <row r="4989" ht="15" customHeight="1" s="4" customFormat="1">
      <c r="F4989" s="4">
        <f>'Enhanced Basket_AUTOLOAD'!H4988</f>
        <v>0</v>
      </c>
      <c r="G4989" s="4">
        <f>'Enhanced Basket_AUTOLOAD'!M4988</f>
        <v>0</v>
      </c>
      <c r="H4989" s="4">
        <f>'Enhanced Basket_AUTOLOAD'!O4988</f>
        <v>0</v>
      </c>
      <c r="I4989" s="4">
        <f>'Enhanced Basket_AUTOLOAD'!P4988</f>
        <v>0</v>
      </c>
      <c r="J4989" s="4">
        <f>'Enhanced Basket_AUTOLOAD'!Q4988</f>
        <v>0</v>
      </c>
      <c r="M4989" s="4" t="e">
        <f>IF(TRIM(CLEAN(I4989))="USCSH0000000","",VLOOKUP(I4989,'EZE Daily_With_BB CODES'!$H$3:$J$4445,3,0))</f>
        <v>#N/A</v>
      </c>
    </row>
    <row r="4990" ht="15" customHeight="1" s="4" customFormat="1">
      <c r="F4990" s="4">
        <f>'Enhanced Basket_AUTOLOAD'!H4989</f>
        <v>0</v>
      </c>
      <c r="G4990" s="4">
        <f>'Enhanced Basket_AUTOLOAD'!M4989</f>
        <v>0</v>
      </c>
      <c r="H4990" s="4">
        <f>'Enhanced Basket_AUTOLOAD'!O4989</f>
        <v>0</v>
      </c>
      <c r="I4990" s="4">
        <f>'Enhanced Basket_AUTOLOAD'!P4989</f>
        <v>0</v>
      </c>
      <c r="J4990" s="4">
        <f>'Enhanced Basket_AUTOLOAD'!Q4989</f>
        <v>0</v>
      </c>
      <c r="M4990" s="4" t="e">
        <f>IF(TRIM(CLEAN(I4990))="USCSH0000000","",VLOOKUP(I4990,'EZE Daily_With_BB CODES'!$H$3:$J$4445,3,0))</f>
        <v>#N/A</v>
      </c>
    </row>
    <row r="4991" ht="15" customHeight="1" s="4" customFormat="1">
      <c r="F4991" s="4">
        <f>'Enhanced Basket_AUTOLOAD'!H4990</f>
        <v>0</v>
      </c>
      <c r="G4991" s="4">
        <f>'Enhanced Basket_AUTOLOAD'!M4990</f>
        <v>0</v>
      </c>
      <c r="H4991" s="4">
        <f>'Enhanced Basket_AUTOLOAD'!O4990</f>
        <v>0</v>
      </c>
      <c r="I4991" s="4">
        <f>'Enhanced Basket_AUTOLOAD'!P4990</f>
        <v>0</v>
      </c>
      <c r="J4991" s="4">
        <f>'Enhanced Basket_AUTOLOAD'!Q4990</f>
        <v>0</v>
      </c>
      <c r="M4991" s="4" t="e">
        <f>IF(TRIM(CLEAN(I4991))="USCSH0000000","",VLOOKUP(I4991,'EZE Daily_With_BB CODES'!$H$3:$J$4445,3,0))</f>
        <v>#N/A</v>
      </c>
    </row>
    <row r="4992" ht="15" customHeight="1" s="4" customFormat="1">
      <c r="F4992" s="4">
        <f>'Enhanced Basket_AUTOLOAD'!H4991</f>
        <v>0</v>
      </c>
      <c r="G4992" s="4">
        <f>'Enhanced Basket_AUTOLOAD'!M4991</f>
        <v>0</v>
      </c>
      <c r="H4992" s="4">
        <f>'Enhanced Basket_AUTOLOAD'!O4991</f>
        <v>0</v>
      </c>
      <c r="I4992" s="4">
        <f>'Enhanced Basket_AUTOLOAD'!P4991</f>
        <v>0</v>
      </c>
      <c r="J4992" s="4">
        <f>'Enhanced Basket_AUTOLOAD'!Q4991</f>
        <v>0</v>
      </c>
      <c r="M4992" s="4" t="e">
        <f>IF(TRIM(CLEAN(I4992))="USCSH0000000","",VLOOKUP(I4992,'EZE Daily_With_BB CODES'!$H$3:$J$4445,3,0))</f>
        <v>#N/A</v>
      </c>
    </row>
    <row r="4993" ht="15" customHeight="1" s="4" customFormat="1">
      <c r="F4993" s="4">
        <f>'Enhanced Basket_AUTOLOAD'!H4992</f>
        <v>0</v>
      </c>
      <c r="G4993" s="4">
        <f>'Enhanced Basket_AUTOLOAD'!M4992</f>
        <v>0</v>
      </c>
      <c r="H4993" s="4">
        <f>'Enhanced Basket_AUTOLOAD'!O4992</f>
        <v>0</v>
      </c>
      <c r="I4993" s="4">
        <f>'Enhanced Basket_AUTOLOAD'!P4992</f>
        <v>0</v>
      </c>
      <c r="J4993" s="4">
        <f>'Enhanced Basket_AUTOLOAD'!Q4992</f>
        <v>0</v>
      </c>
      <c r="M4993" s="4" t="e">
        <f>IF(TRIM(CLEAN(I4993))="USCSH0000000","",VLOOKUP(I4993,'EZE Daily_With_BB CODES'!$H$3:$J$4445,3,0))</f>
        <v>#N/A</v>
      </c>
    </row>
    <row r="4994" ht="15" customHeight="1" s="4" customFormat="1">
      <c r="F4994" s="4">
        <f>'Enhanced Basket_AUTOLOAD'!H4993</f>
        <v>0</v>
      </c>
      <c r="G4994" s="4">
        <f>'Enhanced Basket_AUTOLOAD'!M4993</f>
        <v>0</v>
      </c>
      <c r="H4994" s="4">
        <f>'Enhanced Basket_AUTOLOAD'!O4993</f>
        <v>0</v>
      </c>
      <c r="I4994" s="4">
        <f>'Enhanced Basket_AUTOLOAD'!P4993</f>
        <v>0</v>
      </c>
      <c r="J4994" s="4">
        <f>'Enhanced Basket_AUTOLOAD'!Q4993</f>
        <v>0</v>
      </c>
      <c r="M4994" s="4" t="e">
        <f>IF(TRIM(CLEAN(I4994))="USCSH0000000","",VLOOKUP(I4994,'EZE Daily_With_BB CODES'!$H$3:$J$4445,3,0))</f>
        <v>#N/A</v>
      </c>
    </row>
    <row r="4995" ht="15" customHeight="1" s="4" customFormat="1">
      <c r="F4995" s="4">
        <f>'Enhanced Basket_AUTOLOAD'!H4994</f>
        <v>0</v>
      </c>
      <c r="G4995" s="4">
        <f>'Enhanced Basket_AUTOLOAD'!M4994</f>
        <v>0</v>
      </c>
      <c r="H4995" s="4">
        <f>'Enhanced Basket_AUTOLOAD'!O4994</f>
        <v>0</v>
      </c>
      <c r="I4995" s="4">
        <f>'Enhanced Basket_AUTOLOAD'!P4994</f>
        <v>0</v>
      </c>
      <c r="J4995" s="4">
        <f>'Enhanced Basket_AUTOLOAD'!Q4994</f>
        <v>0</v>
      </c>
      <c r="M4995" s="4" t="e">
        <f>IF(TRIM(CLEAN(I4995))="USCSH0000000","",VLOOKUP(I4995,'EZE Daily_With_BB CODES'!$H$3:$J$4445,3,0))</f>
        <v>#N/A</v>
      </c>
    </row>
    <row r="4996" ht="15" customHeight="1" s="4" customFormat="1">
      <c r="F4996" s="4">
        <f>'Enhanced Basket_AUTOLOAD'!H4995</f>
        <v>0</v>
      </c>
      <c r="G4996" s="4">
        <f>'Enhanced Basket_AUTOLOAD'!M4995</f>
        <v>0</v>
      </c>
      <c r="H4996" s="4">
        <f>'Enhanced Basket_AUTOLOAD'!O4995</f>
        <v>0</v>
      </c>
      <c r="I4996" s="4">
        <f>'Enhanced Basket_AUTOLOAD'!P4995</f>
        <v>0</v>
      </c>
      <c r="J4996" s="4">
        <f>'Enhanced Basket_AUTOLOAD'!Q4995</f>
        <v>0</v>
      </c>
      <c r="M4996" s="4" t="e">
        <f>IF(TRIM(CLEAN(I4996))="USCSH0000000","",VLOOKUP(I4996,'EZE Daily_With_BB CODES'!$H$3:$J$4445,3,0))</f>
        <v>#N/A</v>
      </c>
    </row>
    <row r="4997" ht="15" customHeight="1" s="4" customFormat="1">
      <c r="F4997" s="4">
        <f>'Enhanced Basket_AUTOLOAD'!H4996</f>
        <v>0</v>
      </c>
      <c r="G4997" s="4">
        <f>'Enhanced Basket_AUTOLOAD'!M4996</f>
        <v>0</v>
      </c>
      <c r="H4997" s="4">
        <f>'Enhanced Basket_AUTOLOAD'!O4996</f>
        <v>0</v>
      </c>
      <c r="I4997" s="4">
        <f>'Enhanced Basket_AUTOLOAD'!P4996</f>
        <v>0</v>
      </c>
      <c r="J4997" s="4">
        <f>'Enhanced Basket_AUTOLOAD'!Q4996</f>
        <v>0</v>
      </c>
      <c r="M4997" s="4" t="e">
        <f>IF(TRIM(CLEAN(I4997))="USCSH0000000","",VLOOKUP(I4997,'EZE Daily_With_BB CODES'!$H$3:$J$4445,3,0))</f>
        <v>#N/A</v>
      </c>
    </row>
    <row r="4998" ht="15" customHeight="1" s="4" customFormat="1">
      <c r="F4998" s="4">
        <f>'Enhanced Basket_AUTOLOAD'!H4997</f>
        <v>0</v>
      </c>
      <c r="G4998" s="4">
        <f>'Enhanced Basket_AUTOLOAD'!M4997</f>
        <v>0</v>
      </c>
      <c r="H4998" s="4">
        <f>'Enhanced Basket_AUTOLOAD'!O4997</f>
        <v>0</v>
      </c>
      <c r="I4998" s="4">
        <f>'Enhanced Basket_AUTOLOAD'!P4997</f>
        <v>0</v>
      </c>
      <c r="J4998" s="4">
        <f>'Enhanced Basket_AUTOLOAD'!Q4997</f>
        <v>0</v>
      </c>
      <c r="M4998" s="4" t="e">
        <f>IF(TRIM(CLEAN(I4998))="USCSH0000000","",VLOOKUP(I4998,'EZE Daily_With_BB CODES'!$H$3:$J$4445,3,0))</f>
        <v>#N/A</v>
      </c>
    </row>
    <row r="4999" ht="15" customHeight="1" s="4" customFormat="1">
      <c r="F4999" s="4">
        <f>'Enhanced Basket_AUTOLOAD'!H4998</f>
        <v>0</v>
      </c>
      <c r="G4999" s="4">
        <f>'Enhanced Basket_AUTOLOAD'!M4998</f>
        <v>0</v>
      </c>
      <c r="H4999" s="4">
        <f>'Enhanced Basket_AUTOLOAD'!O4998</f>
        <v>0</v>
      </c>
      <c r="I4999" s="4">
        <f>'Enhanced Basket_AUTOLOAD'!P4998</f>
        <v>0</v>
      </c>
      <c r="J4999" s="4">
        <f>'Enhanced Basket_AUTOLOAD'!Q4998</f>
        <v>0</v>
      </c>
      <c r="M4999" s="4" t="e">
        <f>IF(TRIM(CLEAN(I4999))="USCSH0000000","",VLOOKUP(I4999,'EZE Daily_With_BB CODES'!$H$3:$J$4445,3,0))</f>
        <v>#N/A</v>
      </c>
    </row>
    <row r="5000" ht="15" customHeight="1" s="4" customFormat="1">
      <c r="F5000" s="4">
        <f>'Enhanced Basket_AUTOLOAD'!H4999</f>
        <v>0</v>
      </c>
      <c r="G5000" s="4">
        <f>'Enhanced Basket_AUTOLOAD'!M4999</f>
        <v>0</v>
      </c>
      <c r="H5000" s="4">
        <f>'Enhanced Basket_AUTOLOAD'!O4999</f>
        <v>0</v>
      </c>
      <c r="I5000" s="4">
        <f>'Enhanced Basket_AUTOLOAD'!P4999</f>
        <v>0</v>
      </c>
      <c r="J5000" s="4">
        <f>'Enhanced Basket_AUTOLOAD'!Q4999</f>
        <v>0</v>
      </c>
      <c r="M5000" s="4" t="e">
        <f>IF(TRIM(CLEAN(I5000))="USCSH0000000","",VLOOKUP(I5000,'EZE Daily_With_BB CODES'!$H$3:$J$4445,3,0))</f>
        <v>#N/A</v>
      </c>
    </row>
    <row r="5001" ht="15" customHeight="1" s="4" customFormat="1">
      <c r="F5001" s="4">
        <f>'Enhanced Basket_AUTOLOAD'!H5000</f>
        <v>0</v>
      </c>
      <c r="G5001" s="4">
        <f>'Enhanced Basket_AUTOLOAD'!M5000</f>
        <v>0</v>
      </c>
      <c r="H5001" s="4">
        <f>'Enhanced Basket_AUTOLOAD'!O5000</f>
        <v>0</v>
      </c>
      <c r="I5001" s="4">
        <f>'Enhanced Basket_AUTOLOAD'!P5000</f>
        <v>0</v>
      </c>
      <c r="J5001" s="4">
        <f>'Enhanced Basket_AUTOLOAD'!Q5000</f>
        <v>0</v>
      </c>
      <c r="M5001" s="4" t="e">
        <f>IF(TRIM(CLEAN(I5001))="USCSH0000000","",VLOOKUP(I5001,'EZE Daily_With_BB CODES'!$H$3:$J$4445,3,0))</f>
        <v>#N/A</v>
      </c>
    </row>
    <row r="5002" ht="15" customHeight="1" s="4" customFormat="1">
      <c r="F5002" s="4">
        <f>'Enhanced Basket_AUTOLOAD'!H5001</f>
        <v>0</v>
      </c>
      <c r="G5002" s="4">
        <f>'Enhanced Basket_AUTOLOAD'!M5001</f>
        <v>0</v>
      </c>
      <c r="H5002" s="4">
        <f>'Enhanced Basket_AUTOLOAD'!O5001</f>
        <v>0</v>
      </c>
      <c r="I5002" s="4">
        <f>'Enhanced Basket_AUTOLOAD'!P5001</f>
        <v>0</v>
      </c>
      <c r="J5002" s="4">
        <f>'Enhanced Basket_AUTOLOAD'!Q5001</f>
        <v>0</v>
      </c>
      <c r="M5002" s="4" t="e">
        <f>IF(TRIM(CLEAN(I5002))="USCSH0000000","",VLOOKUP(I5002,'EZE Daily_With_BB CODES'!$H$3:$J$4445,3,0))</f>
        <v>#N/A</v>
      </c>
    </row>
    <row r="5003" ht="15" customHeight="1" s="4" customFormat="1">
      <c r="F5003" s="4">
        <f>'Enhanced Basket_AUTOLOAD'!H5002</f>
        <v>0</v>
      </c>
      <c r="G5003" s="4">
        <f>'Enhanced Basket_AUTOLOAD'!M5002</f>
        <v>0</v>
      </c>
      <c r="H5003" s="4">
        <f>'Enhanced Basket_AUTOLOAD'!O5002</f>
        <v>0</v>
      </c>
      <c r="I5003" s="4">
        <f>'Enhanced Basket_AUTOLOAD'!P5002</f>
        <v>0</v>
      </c>
      <c r="J5003" s="4">
        <f>'Enhanced Basket_AUTOLOAD'!Q5002</f>
        <v>0</v>
      </c>
      <c r="M5003" s="4" t="e">
        <f>IF(TRIM(CLEAN(I5003))="USCSH0000000","",VLOOKUP(I5003,'EZE Daily_With_BB CODES'!$H$3:$J$4445,3,0))</f>
        <v>#N/A</v>
      </c>
    </row>
    <row r="5004" ht="15" customHeight="1" s="4" customFormat="1">
      <c r="F5004" s="4">
        <f>'Enhanced Basket_AUTOLOAD'!H5003</f>
        <v>0</v>
      </c>
      <c r="G5004" s="4">
        <f>'Enhanced Basket_AUTOLOAD'!M5003</f>
        <v>0</v>
      </c>
      <c r="H5004" s="4">
        <f>'Enhanced Basket_AUTOLOAD'!O5003</f>
        <v>0</v>
      </c>
      <c r="I5004" s="4">
        <f>'Enhanced Basket_AUTOLOAD'!P5003</f>
        <v>0</v>
      </c>
      <c r="J5004" s="4">
        <f>'Enhanced Basket_AUTOLOAD'!Q5003</f>
        <v>0</v>
      </c>
      <c r="M5004" s="4" t="e">
        <f>IF(TRIM(CLEAN(I5004))="USCSH0000000","",VLOOKUP(I5004,'EZE Daily_With_BB CODES'!$H$3:$J$4445,3,0))</f>
        <v>#N/A</v>
      </c>
    </row>
    <row r="5005" ht="15" customHeight="1" s="4" customFormat="1">
      <c r="F5005" s="4">
        <f>'Enhanced Basket_AUTOLOAD'!H5004</f>
        <v>0</v>
      </c>
      <c r="G5005" s="4">
        <f>'Enhanced Basket_AUTOLOAD'!M5004</f>
        <v>0</v>
      </c>
      <c r="H5005" s="4">
        <f>'Enhanced Basket_AUTOLOAD'!O5004</f>
        <v>0</v>
      </c>
      <c r="I5005" s="4">
        <f>'Enhanced Basket_AUTOLOAD'!P5004</f>
        <v>0</v>
      </c>
      <c r="J5005" s="4">
        <f>'Enhanced Basket_AUTOLOAD'!Q5004</f>
        <v>0</v>
      </c>
      <c r="M5005" s="4" t="e">
        <f>IF(TRIM(CLEAN(I5005))="USCSH0000000","",VLOOKUP(I5005,'EZE Daily_With_BB CODES'!$H$3:$J$4445,3,0))</f>
        <v>#N/A</v>
      </c>
    </row>
    <row r="5006" ht="15" customHeight="1" s="4" customFormat="1">
      <c r="F5006" s="4">
        <f>'Enhanced Basket_AUTOLOAD'!H5005</f>
        <v>0</v>
      </c>
      <c r="G5006" s="4">
        <f>'Enhanced Basket_AUTOLOAD'!M5005</f>
        <v>0</v>
      </c>
      <c r="H5006" s="4">
        <f>'Enhanced Basket_AUTOLOAD'!O5005</f>
        <v>0</v>
      </c>
      <c r="I5006" s="4">
        <f>'Enhanced Basket_AUTOLOAD'!P5005</f>
        <v>0</v>
      </c>
      <c r="J5006" s="4">
        <f>'Enhanced Basket_AUTOLOAD'!Q5005</f>
        <v>0</v>
      </c>
      <c r="M5006" s="4" t="e">
        <f>IF(TRIM(CLEAN(I5006))="USCSH0000000","",VLOOKUP(I5006,'EZE Daily_With_BB CODES'!$H$3:$J$4445,3,0))</f>
        <v>#N/A</v>
      </c>
    </row>
    <row r="5007" ht="15" customHeight="1" s="4" customFormat="1">
      <c r="F5007" s="4">
        <f>'Enhanced Basket_AUTOLOAD'!H5006</f>
        <v>0</v>
      </c>
      <c r="G5007" s="4">
        <f>'Enhanced Basket_AUTOLOAD'!M5006</f>
        <v>0</v>
      </c>
      <c r="H5007" s="4">
        <f>'Enhanced Basket_AUTOLOAD'!O5006</f>
        <v>0</v>
      </c>
      <c r="I5007" s="4">
        <f>'Enhanced Basket_AUTOLOAD'!P5006</f>
        <v>0</v>
      </c>
      <c r="J5007" s="4">
        <f>'Enhanced Basket_AUTOLOAD'!Q5006</f>
        <v>0</v>
      </c>
      <c r="M5007" s="4" t="e">
        <f>IF(TRIM(CLEAN(I5007))="USCSH0000000","",VLOOKUP(I5007,'EZE Daily_With_BB CODES'!$H$3:$J$4445,3,0))</f>
        <v>#N/A</v>
      </c>
    </row>
    <row r="5008" ht="15" customHeight="1" s="4" customFormat="1">
      <c r="F5008" s="4">
        <f>'Enhanced Basket_AUTOLOAD'!H5007</f>
        <v>0</v>
      </c>
      <c r="G5008" s="4">
        <f>'Enhanced Basket_AUTOLOAD'!M5007</f>
        <v>0</v>
      </c>
      <c r="H5008" s="4">
        <f>'Enhanced Basket_AUTOLOAD'!O5007</f>
        <v>0</v>
      </c>
      <c r="I5008" s="4">
        <f>'Enhanced Basket_AUTOLOAD'!P5007</f>
        <v>0</v>
      </c>
      <c r="J5008" s="4">
        <f>'Enhanced Basket_AUTOLOAD'!Q5007</f>
        <v>0</v>
      </c>
      <c r="M5008" s="4" t="e">
        <f>IF(TRIM(CLEAN(I5008))="USCSH0000000","",VLOOKUP(I5008,'EZE Daily_With_BB CODES'!$H$3:$J$4445,3,0))</f>
        <v>#N/A</v>
      </c>
    </row>
    <row r="5009" ht="15" customHeight="1" s="4" customFormat="1">
      <c r="F5009" s="4">
        <f>'Enhanced Basket_AUTOLOAD'!H5008</f>
        <v>0</v>
      </c>
      <c r="G5009" s="4">
        <f>'Enhanced Basket_AUTOLOAD'!M5008</f>
        <v>0</v>
      </c>
      <c r="H5009" s="4">
        <f>'Enhanced Basket_AUTOLOAD'!O5008</f>
        <v>0</v>
      </c>
      <c r="I5009" s="4">
        <f>'Enhanced Basket_AUTOLOAD'!P5008</f>
        <v>0</v>
      </c>
      <c r="J5009" s="4">
        <f>'Enhanced Basket_AUTOLOAD'!Q5008</f>
        <v>0</v>
      </c>
      <c r="M5009" s="4" t="e">
        <f>IF(TRIM(CLEAN(I5009))="USCSH0000000","",VLOOKUP(I5009,'EZE Daily_With_BB CODES'!$H$3:$J$4445,3,0))</f>
        <v>#N/A</v>
      </c>
    </row>
    <row r="5010" ht="15" customHeight="1" s="4" customFormat="1">
      <c r="F5010" s="4">
        <f>'Enhanced Basket_AUTOLOAD'!H5009</f>
        <v>0</v>
      </c>
      <c r="G5010" s="4">
        <f>'Enhanced Basket_AUTOLOAD'!M5009</f>
        <v>0</v>
      </c>
      <c r="H5010" s="4">
        <f>'Enhanced Basket_AUTOLOAD'!O5009</f>
        <v>0</v>
      </c>
      <c r="I5010" s="4">
        <f>'Enhanced Basket_AUTOLOAD'!P5009</f>
        <v>0</v>
      </c>
      <c r="J5010" s="4">
        <f>'Enhanced Basket_AUTOLOAD'!Q5009</f>
        <v>0</v>
      </c>
      <c r="M5010" s="4" t="e">
        <f>IF(TRIM(CLEAN(I5010))="USCSH0000000","",VLOOKUP(I5010,'EZE Daily_With_BB CODES'!$H$3:$J$4445,3,0))</f>
        <v>#N/A</v>
      </c>
    </row>
    <row r="5011" ht="15" customHeight="1" s="4" customFormat="1">
      <c r="F5011" s="4">
        <f>'Enhanced Basket_AUTOLOAD'!H5010</f>
        <v>0</v>
      </c>
      <c r="G5011" s="4">
        <f>'Enhanced Basket_AUTOLOAD'!M5010</f>
        <v>0</v>
      </c>
      <c r="H5011" s="4">
        <f>'Enhanced Basket_AUTOLOAD'!O5010</f>
        <v>0</v>
      </c>
      <c r="I5011" s="4">
        <f>'Enhanced Basket_AUTOLOAD'!P5010</f>
        <v>0</v>
      </c>
      <c r="J5011" s="4">
        <f>'Enhanced Basket_AUTOLOAD'!Q5010</f>
        <v>0</v>
      </c>
      <c r="M5011" s="4" t="e">
        <f>IF(TRIM(CLEAN(I5011))="USCSH0000000","",VLOOKUP(I5011,'EZE Daily_With_BB CODES'!$H$3:$J$4445,3,0))</f>
        <v>#N/A</v>
      </c>
    </row>
    <row r="5012" ht="15" customHeight="1" s="4" customFormat="1">
      <c r="F5012" s="4">
        <f>'Enhanced Basket_AUTOLOAD'!H5011</f>
        <v>0</v>
      </c>
      <c r="G5012" s="4">
        <f>'Enhanced Basket_AUTOLOAD'!M5011</f>
        <v>0</v>
      </c>
      <c r="H5012" s="4">
        <f>'Enhanced Basket_AUTOLOAD'!O5011</f>
        <v>0</v>
      </c>
      <c r="I5012" s="4">
        <f>'Enhanced Basket_AUTOLOAD'!P5011</f>
        <v>0</v>
      </c>
      <c r="J5012" s="4">
        <f>'Enhanced Basket_AUTOLOAD'!Q5011</f>
        <v>0</v>
      </c>
      <c r="M5012" s="4" t="e">
        <f>IF(TRIM(CLEAN(I5012))="USCSH0000000","",VLOOKUP(I5012,'EZE Daily_With_BB CODES'!$H$3:$J$4445,3,0))</f>
        <v>#N/A</v>
      </c>
    </row>
    <row r="5013" ht="15" customHeight="1" s="4" customFormat="1">
      <c r="F5013" s="4">
        <f>'Enhanced Basket_AUTOLOAD'!H5012</f>
        <v>0</v>
      </c>
      <c r="G5013" s="4">
        <f>'Enhanced Basket_AUTOLOAD'!M5012</f>
        <v>0</v>
      </c>
      <c r="H5013" s="4">
        <f>'Enhanced Basket_AUTOLOAD'!O5012</f>
        <v>0</v>
      </c>
      <c r="I5013" s="4">
        <f>'Enhanced Basket_AUTOLOAD'!P5012</f>
        <v>0</v>
      </c>
      <c r="J5013" s="4">
        <f>'Enhanced Basket_AUTOLOAD'!Q5012</f>
        <v>0</v>
      </c>
      <c r="M5013" s="4" t="e">
        <f>IF(TRIM(CLEAN(I5013))="USCSH0000000","",VLOOKUP(I5013,'EZE Daily_With_BB CODES'!$H$3:$J$4445,3,0))</f>
        <v>#N/A</v>
      </c>
    </row>
    <row r="5014" ht="15" customHeight="1" s="4" customFormat="1">
      <c r="F5014" s="4">
        <f>'Enhanced Basket_AUTOLOAD'!H5013</f>
        <v>0</v>
      </c>
      <c r="G5014" s="4">
        <f>'Enhanced Basket_AUTOLOAD'!M5013</f>
        <v>0</v>
      </c>
      <c r="H5014" s="4">
        <f>'Enhanced Basket_AUTOLOAD'!O5013</f>
        <v>0</v>
      </c>
      <c r="I5014" s="4">
        <f>'Enhanced Basket_AUTOLOAD'!P5013</f>
        <v>0</v>
      </c>
      <c r="J5014" s="4">
        <f>'Enhanced Basket_AUTOLOAD'!Q5013</f>
        <v>0</v>
      </c>
      <c r="M5014" s="4" t="e">
        <f>IF(TRIM(CLEAN(I5014))="USCSH0000000","",VLOOKUP(I5014,'EZE Daily_With_BB CODES'!$H$3:$J$4445,3,0))</f>
        <v>#N/A</v>
      </c>
    </row>
    <row r="5015" ht="15" customHeight="1" s="4" customFormat="1">
      <c r="F5015" s="4">
        <f>'Enhanced Basket_AUTOLOAD'!H5014</f>
        <v>0</v>
      </c>
      <c r="G5015" s="4">
        <f>'Enhanced Basket_AUTOLOAD'!M5014</f>
        <v>0</v>
      </c>
      <c r="H5015" s="4">
        <f>'Enhanced Basket_AUTOLOAD'!O5014</f>
        <v>0</v>
      </c>
      <c r="I5015" s="4">
        <f>'Enhanced Basket_AUTOLOAD'!P5014</f>
        <v>0</v>
      </c>
      <c r="J5015" s="4">
        <f>'Enhanced Basket_AUTOLOAD'!Q5014</f>
        <v>0</v>
      </c>
      <c r="M5015" s="4" t="e">
        <f>IF(TRIM(CLEAN(I5015))="USCSH0000000","",VLOOKUP(I5015,'EZE Daily_With_BB CODES'!$H$3:$J$4445,3,0))</f>
        <v>#N/A</v>
      </c>
    </row>
    <row r="5016" ht="15" customHeight="1" s="4" customFormat="1">
      <c r="F5016" s="4">
        <f>'Enhanced Basket_AUTOLOAD'!H5015</f>
        <v>0</v>
      </c>
      <c r="G5016" s="4">
        <f>'Enhanced Basket_AUTOLOAD'!M5015</f>
        <v>0</v>
      </c>
      <c r="H5016" s="4">
        <f>'Enhanced Basket_AUTOLOAD'!O5015</f>
        <v>0</v>
      </c>
      <c r="I5016" s="4">
        <f>'Enhanced Basket_AUTOLOAD'!P5015</f>
        <v>0</v>
      </c>
      <c r="J5016" s="4">
        <f>'Enhanced Basket_AUTOLOAD'!Q5015</f>
        <v>0</v>
      </c>
      <c r="M5016" s="4" t="e">
        <f>IF(TRIM(CLEAN(I5016))="USCSH0000000","",VLOOKUP(I5016,'EZE Daily_With_BB CODES'!$H$3:$J$4445,3,0))</f>
        <v>#N/A</v>
      </c>
    </row>
    <row r="5017" ht="15" customHeight="1" s="4" customFormat="1">
      <c r="F5017" s="4">
        <f>'Enhanced Basket_AUTOLOAD'!H5016</f>
        <v>0</v>
      </c>
      <c r="G5017" s="4">
        <f>'Enhanced Basket_AUTOLOAD'!M5016</f>
        <v>0</v>
      </c>
      <c r="H5017" s="4">
        <f>'Enhanced Basket_AUTOLOAD'!O5016</f>
        <v>0</v>
      </c>
      <c r="I5017" s="4">
        <f>'Enhanced Basket_AUTOLOAD'!P5016</f>
        <v>0</v>
      </c>
      <c r="J5017" s="4">
        <f>'Enhanced Basket_AUTOLOAD'!Q5016</f>
        <v>0</v>
      </c>
      <c r="M5017" s="4" t="e">
        <f>IF(TRIM(CLEAN(I5017))="USCSH0000000","",VLOOKUP(I5017,'EZE Daily_With_BB CODES'!$H$3:$J$4445,3,0))</f>
        <v>#N/A</v>
      </c>
    </row>
    <row r="5018" ht="15" customHeight="1" s="4" customFormat="1">
      <c r="F5018" s="4">
        <f>'Enhanced Basket_AUTOLOAD'!H5017</f>
        <v>0</v>
      </c>
      <c r="G5018" s="4">
        <f>'Enhanced Basket_AUTOLOAD'!M5017</f>
        <v>0</v>
      </c>
      <c r="H5018" s="4">
        <f>'Enhanced Basket_AUTOLOAD'!O5017</f>
        <v>0</v>
      </c>
      <c r="I5018" s="4">
        <f>'Enhanced Basket_AUTOLOAD'!P5017</f>
        <v>0</v>
      </c>
      <c r="J5018" s="4">
        <f>'Enhanced Basket_AUTOLOAD'!Q5017</f>
        <v>0</v>
      </c>
      <c r="M5018" s="4" t="e">
        <f>IF(TRIM(CLEAN(I5018))="USCSH0000000","",VLOOKUP(I5018,'EZE Daily_With_BB CODES'!$H$3:$J$4445,3,0))</f>
        <v>#N/A</v>
      </c>
    </row>
    <row r="5019" ht="15" customHeight="1" s="4" customFormat="1">
      <c r="F5019" s="4">
        <f>'Enhanced Basket_AUTOLOAD'!H5018</f>
        <v>0</v>
      </c>
      <c r="G5019" s="4">
        <f>'Enhanced Basket_AUTOLOAD'!M5018</f>
        <v>0</v>
      </c>
      <c r="H5019" s="4">
        <f>'Enhanced Basket_AUTOLOAD'!O5018</f>
        <v>0</v>
      </c>
      <c r="I5019" s="4">
        <f>'Enhanced Basket_AUTOLOAD'!P5018</f>
        <v>0</v>
      </c>
      <c r="J5019" s="4">
        <f>'Enhanced Basket_AUTOLOAD'!Q5018</f>
        <v>0</v>
      </c>
      <c r="M5019" s="4" t="e">
        <f>IF(TRIM(CLEAN(I5019))="USCSH0000000","",VLOOKUP(I5019,'EZE Daily_With_BB CODES'!$H$3:$J$4445,3,0))</f>
        <v>#N/A</v>
      </c>
    </row>
    <row r="5020" ht="15" customHeight="1" s="4" customFormat="1">
      <c r="F5020" s="4">
        <f>'Enhanced Basket_AUTOLOAD'!H5019</f>
        <v>0</v>
      </c>
      <c r="G5020" s="4">
        <f>'Enhanced Basket_AUTOLOAD'!M5019</f>
        <v>0</v>
      </c>
      <c r="H5020" s="4">
        <f>'Enhanced Basket_AUTOLOAD'!O5019</f>
        <v>0</v>
      </c>
      <c r="I5020" s="4">
        <f>'Enhanced Basket_AUTOLOAD'!P5019</f>
        <v>0</v>
      </c>
      <c r="J5020" s="4">
        <f>'Enhanced Basket_AUTOLOAD'!Q5019</f>
        <v>0</v>
      </c>
      <c r="M5020" s="4" t="e">
        <f>IF(TRIM(CLEAN(I5020))="USCSH0000000","",VLOOKUP(I5020,'EZE Daily_With_BB CODES'!$H$3:$J$4445,3,0))</f>
        <v>#N/A</v>
      </c>
    </row>
    <row r="5021" ht="15" customHeight="1" s="4" customFormat="1">
      <c r="F5021" s="4">
        <f>'Enhanced Basket_AUTOLOAD'!H5020</f>
        <v>0</v>
      </c>
      <c r="G5021" s="4">
        <f>'Enhanced Basket_AUTOLOAD'!M5020</f>
        <v>0</v>
      </c>
      <c r="H5021" s="4">
        <f>'Enhanced Basket_AUTOLOAD'!O5020</f>
        <v>0</v>
      </c>
      <c r="I5021" s="4">
        <f>'Enhanced Basket_AUTOLOAD'!P5020</f>
        <v>0</v>
      </c>
      <c r="J5021" s="4">
        <f>'Enhanced Basket_AUTOLOAD'!Q5020</f>
        <v>0</v>
      </c>
      <c r="M5021" s="4" t="e">
        <f>IF(TRIM(CLEAN(I5021))="USCSH0000000","",VLOOKUP(I5021,'EZE Daily_With_BB CODES'!$H$3:$J$4445,3,0))</f>
        <v>#N/A</v>
      </c>
    </row>
    <row r="5022" ht="15" customHeight="1" s="4" customFormat="1">
      <c r="F5022" s="4">
        <f>'Enhanced Basket_AUTOLOAD'!H5021</f>
        <v>0</v>
      </c>
      <c r="G5022" s="4">
        <f>'Enhanced Basket_AUTOLOAD'!M5021</f>
        <v>0</v>
      </c>
      <c r="H5022" s="4">
        <f>'Enhanced Basket_AUTOLOAD'!O5021</f>
        <v>0</v>
      </c>
      <c r="I5022" s="4">
        <f>'Enhanced Basket_AUTOLOAD'!P5021</f>
        <v>0</v>
      </c>
      <c r="J5022" s="4">
        <f>'Enhanced Basket_AUTOLOAD'!Q5021</f>
        <v>0</v>
      </c>
      <c r="M5022" s="4" t="e">
        <f>IF(TRIM(CLEAN(I5022))="USCSH0000000","",VLOOKUP(I5022,'EZE Daily_With_BB CODES'!$H$3:$J$4445,3,0))</f>
        <v>#N/A</v>
      </c>
    </row>
    <row r="5023" ht="15" customHeight="1" s="4" customFormat="1">
      <c r="F5023" s="4">
        <f>'Enhanced Basket_AUTOLOAD'!H5022</f>
        <v>0</v>
      </c>
      <c r="G5023" s="4">
        <f>'Enhanced Basket_AUTOLOAD'!M5022</f>
        <v>0</v>
      </c>
      <c r="H5023" s="4">
        <f>'Enhanced Basket_AUTOLOAD'!O5022</f>
        <v>0</v>
      </c>
      <c r="I5023" s="4">
        <f>'Enhanced Basket_AUTOLOAD'!P5022</f>
        <v>0</v>
      </c>
      <c r="J5023" s="4">
        <f>'Enhanced Basket_AUTOLOAD'!Q5022</f>
        <v>0</v>
      </c>
      <c r="M5023" s="4" t="e">
        <f>IF(TRIM(CLEAN(I5023))="USCSH0000000","",VLOOKUP(I5023,'EZE Daily_With_BB CODES'!$H$3:$J$4445,3,0))</f>
        <v>#N/A</v>
      </c>
    </row>
    <row r="5024" ht="15" customHeight="1" s="4" customFormat="1">
      <c r="F5024" s="4">
        <f>'Enhanced Basket_AUTOLOAD'!H5023</f>
        <v>0</v>
      </c>
      <c r="G5024" s="4">
        <f>'Enhanced Basket_AUTOLOAD'!M5023</f>
        <v>0</v>
      </c>
      <c r="H5024" s="4">
        <f>'Enhanced Basket_AUTOLOAD'!O5023</f>
        <v>0</v>
      </c>
      <c r="I5024" s="4">
        <f>'Enhanced Basket_AUTOLOAD'!P5023</f>
        <v>0</v>
      </c>
      <c r="J5024" s="4">
        <f>'Enhanced Basket_AUTOLOAD'!Q5023</f>
        <v>0</v>
      </c>
      <c r="M5024" s="4" t="e">
        <f>IF(TRIM(CLEAN(I5024))="USCSH0000000","",VLOOKUP(I5024,'EZE Daily_With_BB CODES'!$H$3:$J$4445,3,0))</f>
        <v>#N/A</v>
      </c>
    </row>
    <row r="5025" ht="15" customHeight="1" s="4" customFormat="1">
      <c r="F5025" s="4">
        <f>'Enhanced Basket_AUTOLOAD'!H5024</f>
        <v>0</v>
      </c>
      <c r="G5025" s="4">
        <f>'Enhanced Basket_AUTOLOAD'!M5024</f>
        <v>0</v>
      </c>
      <c r="H5025" s="4">
        <f>'Enhanced Basket_AUTOLOAD'!O5024</f>
        <v>0</v>
      </c>
      <c r="I5025" s="4">
        <f>'Enhanced Basket_AUTOLOAD'!P5024</f>
        <v>0</v>
      </c>
      <c r="J5025" s="4">
        <f>'Enhanced Basket_AUTOLOAD'!Q5024</f>
        <v>0</v>
      </c>
      <c r="M5025" s="4" t="e">
        <f>IF(TRIM(CLEAN(I5025))="USCSH0000000","",VLOOKUP(I5025,'EZE Daily_With_BB CODES'!$H$3:$J$4445,3,0))</f>
        <v>#N/A</v>
      </c>
    </row>
    <row r="5026" ht="15" customHeight="1" s="4" customFormat="1">
      <c r="F5026" s="4">
        <f>'Enhanced Basket_AUTOLOAD'!H5025</f>
        <v>0</v>
      </c>
      <c r="G5026" s="4">
        <f>'Enhanced Basket_AUTOLOAD'!M5025</f>
        <v>0</v>
      </c>
      <c r="H5026" s="4">
        <f>'Enhanced Basket_AUTOLOAD'!O5025</f>
        <v>0</v>
      </c>
      <c r="I5026" s="4">
        <f>'Enhanced Basket_AUTOLOAD'!P5025</f>
        <v>0</v>
      </c>
      <c r="J5026" s="4">
        <f>'Enhanced Basket_AUTOLOAD'!Q5025</f>
        <v>0</v>
      </c>
      <c r="M5026" s="4" t="e">
        <f>IF(TRIM(CLEAN(I5026))="USCSH0000000","",VLOOKUP(I5026,'EZE Daily_With_BB CODES'!$H$3:$J$4445,3,0))</f>
        <v>#N/A</v>
      </c>
    </row>
    <row r="5027" ht="15" customHeight="1" s="4" customFormat="1">
      <c r="F5027" s="4">
        <f>'Enhanced Basket_AUTOLOAD'!H5026</f>
        <v>0</v>
      </c>
      <c r="G5027" s="4">
        <f>'Enhanced Basket_AUTOLOAD'!M5026</f>
        <v>0</v>
      </c>
      <c r="H5027" s="4">
        <f>'Enhanced Basket_AUTOLOAD'!O5026</f>
        <v>0</v>
      </c>
      <c r="I5027" s="4">
        <f>'Enhanced Basket_AUTOLOAD'!P5026</f>
        <v>0</v>
      </c>
      <c r="J5027" s="4">
        <f>'Enhanced Basket_AUTOLOAD'!Q5026</f>
        <v>0</v>
      </c>
      <c r="M5027" s="4" t="e">
        <f>IF(TRIM(CLEAN(I5027))="USCSH0000000","",VLOOKUP(I5027,'EZE Daily_With_BB CODES'!$H$3:$J$4445,3,0))</f>
        <v>#N/A</v>
      </c>
    </row>
    <row r="5028" ht="15" customHeight="1" s="4" customFormat="1">
      <c r="F5028" s="4">
        <f>'Enhanced Basket_AUTOLOAD'!H5027</f>
        <v>0</v>
      </c>
      <c r="G5028" s="4">
        <f>'Enhanced Basket_AUTOLOAD'!M5027</f>
        <v>0</v>
      </c>
      <c r="H5028" s="4">
        <f>'Enhanced Basket_AUTOLOAD'!O5027</f>
        <v>0</v>
      </c>
      <c r="I5028" s="4">
        <f>'Enhanced Basket_AUTOLOAD'!P5027</f>
        <v>0</v>
      </c>
      <c r="J5028" s="4">
        <f>'Enhanced Basket_AUTOLOAD'!Q5027</f>
        <v>0</v>
      </c>
      <c r="M5028" s="4" t="e">
        <f>IF(TRIM(CLEAN(I5028))="USCSH0000000","",VLOOKUP(I5028,'EZE Daily_With_BB CODES'!$H$3:$J$4445,3,0))</f>
        <v>#N/A</v>
      </c>
    </row>
    <row r="5029" ht="15" customHeight="1" s="4" customFormat="1">
      <c r="F5029" s="4">
        <f>'Enhanced Basket_AUTOLOAD'!H5028</f>
        <v>0</v>
      </c>
      <c r="G5029" s="4">
        <f>'Enhanced Basket_AUTOLOAD'!M5028</f>
        <v>0</v>
      </c>
      <c r="H5029" s="4">
        <f>'Enhanced Basket_AUTOLOAD'!O5028</f>
        <v>0</v>
      </c>
      <c r="I5029" s="4">
        <f>'Enhanced Basket_AUTOLOAD'!P5028</f>
        <v>0</v>
      </c>
      <c r="J5029" s="4">
        <f>'Enhanced Basket_AUTOLOAD'!Q5028</f>
        <v>0</v>
      </c>
      <c r="M5029" s="4" t="e">
        <f>IF(TRIM(CLEAN(I5029))="USCSH0000000","",VLOOKUP(I5029,'EZE Daily_With_BB CODES'!$H$3:$J$4445,3,0))</f>
        <v>#N/A</v>
      </c>
    </row>
    <row r="5030" ht="15" customHeight="1" s="4" customFormat="1">
      <c r="F5030" s="4">
        <f>'Enhanced Basket_AUTOLOAD'!H5029</f>
        <v>0</v>
      </c>
      <c r="G5030" s="4">
        <f>'Enhanced Basket_AUTOLOAD'!M5029</f>
        <v>0</v>
      </c>
      <c r="H5030" s="4">
        <f>'Enhanced Basket_AUTOLOAD'!O5029</f>
        <v>0</v>
      </c>
      <c r="I5030" s="4">
        <f>'Enhanced Basket_AUTOLOAD'!P5029</f>
        <v>0</v>
      </c>
      <c r="J5030" s="4">
        <f>'Enhanced Basket_AUTOLOAD'!Q5029</f>
        <v>0</v>
      </c>
      <c r="M5030" s="4" t="e">
        <f>IF(TRIM(CLEAN(I5030))="USCSH0000000","",VLOOKUP(I5030,'EZE Daily_With_BB CODES'!$H$3:$J$4445,3,0))</f>
        <v>#N/A</v>
      </c>
    </row>
    <row r="5031" ht="15" customHeight="1" s="4" customFormat="1">
      <c r="F5031" s="4">
        <f>'Enhanced Basket_AUTOLOAD'!H5030</f>
        <v>0</v>
      </c>
      <c r="G5031" s="4">
        <f>'Enhanced Basket_AUTOLOAD'!M5030</f>
        <v>0</v>
      </c>
      <c r="H5031" s="4">
        <f>'Enhanced Basket_AUTOLOAD'!O5030</f>
        <v>0</v>
      </c>
      <c r="I5031" s="4">
        <f>'Enhanced Basket_AUTOLOAD'!P5030</f>
        <v>0</v>
      </c>
      <c r="J5031" s="4">
        <f>'Enhanced Basket_AUTOLOAD'!Q5030</f>
        <v>0</v>
      </c>
      <c r="M5031" s="4" t="e">
        <f>IF(TRIM(CLEAN(I5031))="USCSH0000000","",VLOOKUP(I5031,'EZE Daily_With_BB CODES'!$H$3:$J$4445,3,0))</f>
        <v>#N/A</v>
      </c>
    </row>
    <row r="5032" ht="15" customHeight="1" s="4" customFormat="1">
      <c r="F5032" s="4">
        <f>'Enhanced Basket_AUTOLOAD'!H5031</f>
        <v>0</v>
      </c>
      <c r="G5032" s="4">
        <f>'Enhanced Basket_AUTOLOAD'!M5031</f>
        <v>0</v>
      </c>
      <c r="H5032" s="4">
        <f>'Enhanced Basket_AUTOLOAD'!O5031</f>
        <v>0</v>
      </c>
      <c r="I5032" s="4">
        <f>'Enhanced Basket_AUTOLOAD'!P5031</f>
        <v>0</v>
      </c>
      <c r="J5032" s="4">
        <f>'Enhanced Basket_AUTOLOAD'!Q5031</f>
        <v>0</v>
      </c>
      <c r="M5032" s="4" t="e">
        <f>IF(TRIM(CLEAN(I5032))="USCSH0000000","",VLOOKUP(I5032,'EZE Daily_With_BB CODES'!$H$3:$J$4445,3,0))</f>
        <v>#N/A</v>
      </c>
    </row>
    <row r="5033" ht="15" customHeight="1" s="4" customFormat="1">
      <c r="F5033" s="4">
        <f>'Enhanced Basket_AUTOLOAD'!H5032</f>
        <v>0</v>
      </c>
      <c r="G5033" s="4">
        <f>'Enhanced Basket_AUTOLOAD'!M5032</f>
        <v>0</v>
      </c>
      <c r="H5033" s="4">
        <f>'Enhanced Basket_AUTOLOAD'!O5032</f>
        <v>0</v>
      </c>
      <c r="I5033" s="4">
        <f>'Enhanced Basket_AUTOLOAD'!P5032</f>
        <v>0</v>
      </c>
      <c r="J5033" s="4">
        <f>'Enhanced Basket_AUTOLOAD'!Q5032</f>
        <v>0</v>
      </c>
      <c r="M5033" s="4" t="e">
        <f>IF(TRIM(CLEAN(I5033))="USCSH0000000","",VLOOKUP(I5033,'EZE Daily_With_BB CODES'!$H$3:$J$4445,3,0))</f>
        <v>#N/A</v>
      </c>
    </row>
    <row r="5034" ht="15" customHeight="1" s="4" customFormat="1">
      <c r="F5034" s="4">
        <f>'Enhanced Basket_AUTOLOAD'!H5033</f>
        <v>0</v>
      </c>
      <c r="G5034" s="4">
        <f>'Enhanced Basket_AUTOLOAD'!M5033</f>
        <v>0</v>
      </c>
      <c r="H5034" s="4">
        <f>'Enhanced Basket_AUTOLOAD'!O5033</f>
        <v>0</v>
      </c>
      <c r="I5034" s="4">
        <f>'Enhanced Basket_AUTOLOAD'!P5033</f>
        <v>0</v>
      </c>
      <c r="J5034" s="4">
        <f>'Enhanced Basket_AUTOLOAD'!Q5033</f>
        <v>0</v>
      </c>
      <c r="M5034" s="4" t="e">
        <f>IF(TRIM(CLEAN(I5034))="USCSH0000000","",VLOOKUP(I5034,'EZE Daily_With_BB CODES'!$H$3:$J$4445,3,0))</f>
        <v>#N/A</v>
      </c>
    </row>
    <row r="5035" ht="15" customHeight="1" s="4" customFormat="1">
      <c r="F5035" s="4">
        <f>'Enhanced Basket_AUTOLOAD'!H5034</f>
        <v>0</v>
      </c>
      <c r="G5035" s="4">
        <f>'Enhanced Basket_AUTOLOAD'!M5034</f>
        <v>0</v>
      </c>
      <c r="H5035" s="4">
        <f>'Enhanced Basket_AUTOLOAD'!O5034</f>
        <v>0</v>
      </c>
      <c r="I5035" s="4">
        <f>'Enhanced Basket_AUTOLOAD'!P5034</f>
        <v>0</v>
      </c>
      <c r="J5035" s="4">
        <f>'Enhanced Basket_AUTOLOAD'!Q5034</f>
        <v>0</v>
      </c>
      <c r="M5035" s="4" t="e">
        <f>IF(TRIM(CLEAN(I5035))="USCSH0000000","",VLOOKUP(I5035,'EZE Daily_With_BB CODES'!$H$3:$J$4445,3,0))</f>
        <v>#N/A</v>
      </c>
    </row>
    <row r="5036" ht="15" customHeight="1" s="4" customFormat="1">
      <c r="F5036" s="4">
        <f>'Enhanced Basket_AUTOLOAD'!H5035</f>
        <v>0</v>
      </c>
      <c r="G5036" s="4">
        <f>'Enhanced Basket_AUTOLOAD'!M5035</f>
        <v>0</v>
      </c>
      <c r="H5036" s="4">
        <f>'Enhanced Basket_AUTOLOAD'!O5035</f>
        <v>0</v>
      </c>
      <c r="I5036" s="4">
        <f>'Enhanced Basket_AUTOLOAD'!P5035</f>
        <v>0</v>
      </c>
      <c r="J5036" s="4">
        <f>'Enhanced Basket_AUTOLOAD'!Q5035</f>
        <v>0</v>
      </c>
      <c r="M5036" s="4" t="e">
        <f>IF(TRIM(CLEAN(I5036))="USCSH0000000","",VLOOKUP(I5036,'EZE Daily_With_BB CODES'!$H$3:$J$4445,3,0))</f>
        <v>#N/A</v>
      </c>
    </row>
    <row r="5037" ht="15" customHeight="1" s="4" customFormat="1">
      <c r="F5037" s="4">
        <f>'Enhanced Basket_AUTOLOAD'!H5036</f>
        <v>0</v>
      </c>
      <c r="G5037" s="4">
        <f>'Enhanced Basket_AUTOLOAD'!M5036</f>
        <v>0</v>
      </c>
      <c r="H5037" s="4">
        <f>'Enhanced Basket_AUTOLOAD'!O5036</f>
        <v>0</v>
      </c>
      <c r="I5037" s="4">
        <f>'Enhanced Basket_AUTOLOAD'!P5036</f>
        <v>0</v>
      </c>
      <c r="J5037" s="4">
        <f>'Enhanced Basket_AUTOLOAD'!Q5036</f>
        <v>0</v>
      </c>
      <c r="M5037" s="4" t="e">
        <f>IF(TRIM(CLEAN(I5037))="USCSH0000000","",VLOOKUP(I5037,'EZE Daily_With_BB CODES'!$H$3:$J$4445,3,0))</f>
        <v>#N/A</v>
      </c>
    </row>
    <row r="5038" ht="15" customHeight="1" s="4" customFormat="1">
      <c r="F5038" s="4">
        <f>'Enhanced Basket_AUTOLOAD'!H5037</f>
        <v>0</v>
      </c>
      <c r="G5038" s="4">
        <f>'Enhanced Basket_AUTOLOAD'!M5037</f>
        <v>0</v>
      </c>
      <c r="H5038" s="4">
        <f>'Enhanced Basket_AUTOLOAD'!O5037</f>
        <v>0</v>
      </c>
      <c r="I5038" s="4">
        <f>'Enhanced Basket_AUTOLOAD'!P5037</f>
        <v>0</v>
      </c>
      <c r="J5038" s="4">
        <f>'Enhanced Basket_AUTOLOAD'!Q5037</f>
        <v>0</v>
      </c>
      <c r="M5038" s="4" t="e">
        <f>IF(TRIM(CLEAN(I5038))="USCSH0000000","",VLOOKUP(I5038,'EZE Daily_With_BB CODES'!$H$3:$J$4445,3,0))</f>
        <v>#N/A</v>
      </c>
    </row>
    <row r="5039" ht="15" customHeight="1" s="4" customFormat="1">
      <c r="F5039" s="4">
        <f>'Enhanced Basket_AUTOLOAD'!H5038</f>
        <v>0</v>
      </c>
      <c r="G5039" s="4">
        <f>'Enhanced Basket_AUTOLOAD'!M5038</f>
        <v>0</v>
      </c>
      <c r="H5039" s="4">
        <f>'Enhanced Basket_AUTOLOAD'!O5038</f>
        <v>0</v>
      </c>
      <c r="I5039" s="4">
        <f>'Enhanced Basket_AUTOLOAD'!P5038</f>
        <v>0</v>
      </c>
      <c r="J5039" s="4">
        <f>'Enhanced Basket_AUTOLOAD'!Q5038</f>
        <v>0</v>
      </c>
      <c r="M5039" s="4" t="e">
        <f>IF(TRIM(CLEAN(I5039))="USCSH0000000","",VLOOKUP(I5039,'EZE Daily_With_BB CODES'!$H$3:$J$4445,3,0))</f>
        <v>#N/A</v>
      </c>
    </row>
    <row r="5040" ht="15" customHeight="1" s="4" customFormat="1">
      <c r="F5040" s="4">
        <f>'Enhanced Basket_AUTOLOAD'!H5039</f>
        <v>0</v>
      </c>
      <c r="G5040" s="4">
        <f>'Enhanced Basket_AUTOLOAD'!M5039</f>
        <v>0</v>
      </c>
      <c r="H5040" s="4">
        <f>'Enhanced Basket_AUTOLOAD'!O5039</f>
        <v>0</v>
      </c>
      <c r="I5040" s="4">
        <f>'Enhanced Basket_AUTOLOAD'!P5039</f>
        <v>0</v>
      </c>
      <c r="J5040" s="4">
        <f>'Enhanced Basket_AUTOLOAD'!Q5039</f>
        <v>0</v>
      </c>
      <c r="M5040" s="4" t="e">
        <f>IF(TRIM(CLEAN(I5040))="USCSH0000000","",VLOOKUP(I5040,'EZE Daily_With_BB CODES'!$H$3:$J$4445,3,0))</f>
        <v>#N/A</v>
      </c>
    </row>
    <row r="5041" ht="15" customHeight="1" s="4" customFormat="1">
      <c r="F5041" s="4">
        <f>'Enhanced Basket_AUTOLOAD'!H5040</f>
        <v>0</v>
      </c>
      <c r="G5041" s="4">
        <f>'Enhanced Basket_AUTOLOAD'!M5040</f>
        <v>0</v>
      </c>
      <c r="H5041" s="4">
        <f>'Enhanced Basket_AUTOLOAD'!O5040</f>
        <v>0</v>
      </c>
      <c r="I5041" s="4">
        <f>'Enhanced Basket_AUTOLOAD'!P5040</f>
        <v>0</v>
      </c>
      <c r="J5041" s="4">
        <f>'Enhanced Basket_AUTOLOAD'!Q5040</f>
        <v>0</v>
      </c>
      <c r="M5041" s="4" t="e">
        <f>IF(TRIM(CLEAN(I5041))="USCSH0000000","",VLOOKUP(I5041,'EZE Daily_With_BB CODES'!$H$3:$J$4445,3,0))</f>
        <v>#N/A</v>
      </c>
    </row>
    <row r="5042" ht="15" customHeight="1" s="4" customFormat="1">
      <c r="F5042" s="4">
        <f>'Enhanced Basket_AUTOLOAD'!H5041</f>
        <v>0</v>
      </c>
      <c r="G5042" s="4">
        <f>'Enhanced Basket_AUTOLOAD'!M5041</f>
        <v>0</v>
      </c>
      <c r="H5042" s="4">
        <f>'Enhanced Basket_AUTOLOAD'!O5041</f>
        <v>0</v>
      </c>
      <c r="I5042" s="4">
        <f>'Enhanced Basket_AUTOLOAD'!P5041</f>
        <v>0</v>
      </c>
      <c r="J5042" s="4">
        <f>'Enhanced Basket_AUTOLOAD'!Q5041</f>
        <v>0</v>
      </c>
      <c r="M5042" s="4" t="e">
        <f>IF(TRIM(CLEAN(I5042))="USCSH0000000","",VLOOKUP(I5042,'EZE Daily_With_BB CODES'!$H$3:$J$4445,3,0))</f>
        <v>#N/A</v>
      </c>
    </row>
    <row r="5043" ht="15" customHeight="1" s="4" customFormat="1">
      <c r="F5043" s="4">
        <f>'Enhanced Basket_AUTOLOAD'!H5042</f>
        <v>0</v>
      </c>
      <c r="G5043" s="4">
        <f>'Enhanced Basket_AUTOLOAD'!M5042</f>
        <v>0</v>
      </c>
      <c r="H5043" s="4">
        <f>'Enhanced Basket_AUTOLOAD'!O5042</f>
        <v>0</v>
      </c>
      <c r="I5043" s="4">
        <f>'Enhanced Basket_AUTOLOAD'!P5042</f>
        <v>0</v>
      </c>
      <c r="J5043" s="4">
        <f>'Enhanced Basket_AUTOLOAD'!Q5042</f>
        <v>0</v>
      </c>
      <c r="M5043" s="4" t="e">
        <f>IF(TRIM(CLEAN(I5043))="USCSH0000000","",VLOOKUP(I5043,'EZE Daily_With_BB CODES'!$H$3:$J$4445,3,0))</f>
        <v>#N/A</v>
      </c>
    </row>
    <row r="5044" ht="15" customHeight="1" s="4" customFormat="1">
      <c r="F5044" s="4">
        <f>'Enhanced Basket_AUTOLOAD'!H5043</f>
        <v>0</v>
      </c>
      <c r="G5044" s="4">
        <f>'Enhanced Basket_AUTOLOAD'!M5043</f>
        <v>0</v>
      </c>
      <c r="H5044" s="4">
        <f>'Enhanced Basket_AUTOLOAD'!O5043</f>
        <v>0</v>
      </c>
      <c r="I5044" s="4">
        <f>'Enhanced Basket_AUTOLOAD'!P5043</f>
        <v>0</v>
      </c>
      <c r="J5044" s="4">
        <f>'Enhanced Basket_AUTOLOAD'!Q5043</f>
        <v>0</v>
      </c>
      <c r="M5044" s="4" t="e">
        <f>IF(TRIM(CLEAN(I5044))="USCSH0000000","",VLOOKUP(I5044,'EZE Daily_With_BB CODES'!$H$3:$J$4445,3,0))</f>
        <v>#N/A</v>
      </c>
    </row>
    <row r="5045" ht="15" customHeight="1" s="4" customFormat="1">
      <c r="F5045" s="4">
        <f>'Enhanced Basket_AUTOLOAD'!H5044</f>
        <v>0</v>
      </c>
      <c r="G5045" s="4">
        <f>'Enhanced Basket_AUTOLOAD'!M5044</f>
        <v>0</v>
      </c>
      <c r="H5045" s="4">
        <f>'Enhanced Basket_AUTOLOAD'!O5044</f>
        <v>0</v>
      </c>
      <c r="I5045" s="4">
        <f>'Enhanced Basket_AUTOLOAD'!P5044</f>
        <v>0</v>
      </c>
      <c r="J5045" s="4">
        <f>'Enhanced Basket_AUTOLOAD'!Q5044</f>
        <v>0</v>
      </c>
      <c r="M5045" s="4" t="e">
        <f>IF(TRIM(CLEAN(I5045))="USCSH0000000","",VLOOKUP(I5045,'EZE Daily_With_BB CODES'!$H$3:$J$4445,3,0))</f>
        <v>#N/A</v>
      </c>
    </row>
    <row r="5046" ht="15" customHeight="1" s="4" customFormat="1">
      <c r="F5046" s="4">
        <f>'Enhanced Basket_AUTOLOAD'!H5045</f>
        <v>0</v>
      </c>
      <c r="G5046" s="4">
        <f>'Enhanced Basket_AUTOLOAD'!M5045</f>
        <v>0</v>
      </c>
      <c r="H5046" s="4">
        <f>'Enhanced Basket_AUTOLOAD'!O5045</f>
        <v>0</v>
      </c>
      <c r="I5046" s="4">
        <f>'Enhanced Basket_AUTOLOAD'!P5045</f>
        <v>0</v>
      </c>
      <c r="J5046" s="4">
        <f>'Enhanced Basket_AUTOLOAD'!Q5045</f>
        <v>0</v>
      </c>
      <c r="M5046" s="4" t="e">
        <f>IF(TRIM(CLEAN(I5046))="USCSH0000000","",VLOOKUP(I5046,'EZE Daily_With_BB CODES'!$H$3:$J$4445,3,0))</f>
        <v>#N/A</v>
      </c>
    </row>
    <row r="5047" ht="15" customHeight="1" s="4" customFormat="1">
      <c r="F5047" s="4">
        <f>'Enhanced Basket_AUTOLOAD'!H5046</f>
        <v>0</v>
      </c>
      <c r="G5047" s="4">
        <f>'Enhanced Basket_AUTOLOAD'!M5046</f>
        <v>0</v>
      </c>
      <c r="H5047" s="4">
        <f>'Enhanced Basket_AUTOLOAD'!O5046</f>
        <v>0</v>
      </c>
      <c r="I5047" s="4">
        <f>'Enhanced Basket_AUTOLOAD'!P5046</f>
        <v>0</v>
      </c>
      <c r="J5047" s="4">
        <f>'Enhanced Basket_AUTOLOAD'!Q5046</f>
        <v>0</v>
      </c>
      <c r="M5047" s="4" t="e">
        <f>IF(TRIM(CLEAN(I5047))="USCSH0000000","",VLOOKUP(I5047,'EZE Daily_With_BB CODES'!$H$3:$J$4445,3,0))</f>
        <v>#N/A</v>
      </c>
    </row>
    <row r="5048" ht="15" customHeight="1" s="4" customFormat="1">
      <c r="F5048" s="4">
        <f>'Enhanced Basket_AUTOLOAD'!H5047</f>
        <v>0</v>
      </c>
      <c r="G5048" s="4">
        <f>'Enhanced Basket_AUTOLOAD'!M5047</f>
        <v>0</v>
      </c>
      <c r="H5048" s="4">
        <f>'Enhanced Basket_AUTOLOAD'!O5047</f>
        <v>0</v>
      </c>
      <c r="I5048" s="4">
        <f>'Enhanced Basket_AUTOLOAD'!P5047</f>
        <v>0</v>
      </c>
      <c r="J5048" s="4">
        <f>'Enhanced Basket_AUTOLOAD'!Q5047</f>
        <v>0</v>
      </c>
      <c r="M5048" s="4" t="e">
        <f>IF(TRIM(CLEAN(I5048))="USCSH0000000","",VLOOKUP(I5048,'EZE Daily_With_BB CODES'!$H$3:$J$4445,3,0))</f>
        <v>#N/A</v>
      </c>
    </row>
    <row r="5049" ht="15" customHeight="1" s="4" customFormat="1">
      <c r="F5049" s="4">
        <f>'Enhanced Basket_AUTOLOAD'!H5048</f>
        <v>0</v>
      </c>
      <c r="G5049" s="4">
        <f>'Enhanced Basket_AUTOLOAD'!M5048</f>
        <v>0</v>
      </c>
      <c r="H5049" s="4">
        <f>'Enhanced Basket_AUTOLOAD'!O5048</f>
        <v>0</v>
      </c>
      <c r="I5049" s="4">
        <f>'Enhanced Basket_AUTOLOAD'!P5048</f>
        <v>0</v>
      </c>
      <c r="J5049" s="4">
        <f>'Enhanced Basket_AUTOLOAD'!Q5048</f>
        <v>0</v>
      </c>
      <c r="M5049" s="4" t="e">
        <f>IF(TRIM(CLEAN(I5049))="USCSH0000000","",VLOOKUP(I5049,'EZE Daily_With_BB CODES'!$H$3:$J$4445,3,0))</f>
        <v>#N/A</v>
      </c>
    </row>
    <row r="5050" ht="15" customHeight="1" s="4" customFormat="1">
      <c r="F5050" s="4">
        <f>'Enhanced Basket_AUTOLOAD'!H5049</f>
        <v>0</v>
      </c>
      <c r="G5050" s="4">
        <f>'Enhanced Basket_AUTOLOAD'!M5049</f>
        <v>0</v>
      </c>
      <c r="H5050" s="4">
        <f>'Enhanced Basket_AUTOLOAD'!O5049</f>
        <v>0</v>
      </c>
      <c r="I5050" s="4">
        <f>'Enhanced Basket_AUTOLOAD'!P5049</f>
        <v>0</v>
      </c>
      <c r="J5050" s="4">
        <f>'Enhanced Basket_AUTOLOAD'!Q5049</f>
        <v>0</v>
      </c>
      <c r="M5050" s="4" t="e">
        <f>IF(TRIM(CLEAN(I5050))="USCSH0000000","",VLOOKUP(I5050,'EZE Daily_With_BB CODES'!$H$3:$J$4445,3,0))</f>
        <v>#N/A</v>
      </c>
    </row>
    <row r="5051" ht="15" customHeight="1" s="4" customFormat="1">
      <c r="F5051" s="4">
        <f>'Enhanced Basket_AUTOLOAD'!H5050</f>
        <v>0</v>
      </c>
      <c r="G5051" s="4">
        <f>'Enhanced Basket_AUTOLOAD'!M5050</f>
        <v>0</v>
      </c>
      <c r="H5051" s="4">
        <f>'Enhanced Basket_AUTOLOAD'!O5050</f>
        <v>0</v>
      </c>
      <c r="I5051" s="4">
        <f>'Enhanced Basket_AUTOLOAD'!P5050</f>
        <v>0</v>
      </c>
      <c r="J5051" s="4">
        <f>'Enhanced Basket_AUTOLOAD'!Q5050</f>
        <v>0</v>
      </c>
      <c r="M5051" s="4" t="e">
        <f>IF(TRIM(CLEAN(I5051))="USCSH0000000","",VLOOKUP(I5051,'EZE Daily_With_BB CODES'!$H$3:$J$4445,3,0))</f>
        <v>#N/A</v>
      </c>
    </row>
    <row r="5052" ht="15" customHeight="1" s="4" customFormat="1">
      <c r="F5052" s="4">
        <f>'Enhanced Basket_AUTOLOAD'!H5051</f>
        <v>0</v>
      </c>
      <c r="G5052" s="4">
        <f>'Enhanced Basket_AUTOLOAD'!M5051</f>
        <v>0</v>
      </c>
      <c r="H5052" s="4">
        <f>'Enhanced Basket_AUTOLOAD'!O5051</f>
        <v>0</v>
      </c>
      <c r="I5052" s="4">
        <f>'Enhanced Basket_AUTOLOAD'!P5051</f>
        <v>0</v>
      </c>
      <c r="J5052" s="4">
        <f>'Enhanced Basket_AUTOLOAD'!Q5051</f>
        <v>0</v>
      </c>
      <c r="M5052" s="4" t="e">
        <f>IF(TRIM(CLEAN(I5052))="USCSH0000000","",VLOOKUP(I5052,'EZE Daily_With_BB CODES'!$H$3:$J$4445,3,0))</f>
        <v>#N/A</v>
      </c>
    </row>
    <row r="5053" ht="15" customHeight="1" s="4" customFormat="1">
      <c r="F5053" s="4">
        <f>'Enhanced Basket_AUTOLOAD'!H5052</f>
        <v>0</v>
      </c>
      <c r="G5053" s="4">
        <f>'Enhanced Basket_AUTOLOAD'!M5052</f>
        <v>0</v>
      </c>
      <c r="H5053" s="4">
        <f>'Enhanced Basket_AUTOLOAD'!O5052</f>
        <v>0</v>
      </c>
      <c r="I5053" s="4">
        <f>'Enhanced Basket_AUTOLOAD'!P5052</f>
        <v>0</v>
      </c>
      <c r="J5053" s="4">
        <f>'Enhanced Basket_AUTOLOAD'!Q5052</f>
        <v>0</v>
      </c>
      <c r="M5053" s="4" t="e">
        <f>IF(TRIM(CLEAN(I5053))="USCSH0000000","",VLOOKUP(I5053,'EZE Daily_With_BB CODES'!$H$3:$J$4445,3,0))</f>
        <v>#N/A</v>
      </c>
    </row>
    <row r="5054" ht="15" customHeight="1" s="4" customFormat="1">
      <c r="F5054" s="4">
        <f>'Enhanced Basket_AUTOLOAD'!H5053</f>
        <v>0</v>
      </c>
      <c r="G5054" s="4">
        <f>'Enhanced Basket_AUTOLOAD'!M5053</f>
        <v>0</v>
      </c>
      <c r="H5054" s="4">
        <f>'Enhanced Basket_AUTOLOAD'!O5053</f>
        <v>0</v>
      </c>
      <c r="I5054" s="4">
        <f>'Enhanced Basket_AUTOLOAD'!P5053</f>
        <v>0</v>
      </c>
      <c r="J5054" s="4">
        <f>'Enhanced Basket_AUTOLOAD'!Q5053</f>
        <v>0</v>
      </c>
      <c r="M5054" s="4" t="e">
        <f>IF(TRIM(CLEAN(I5054))="USCSH0000000","",VLOOKUP(I5054,'EZE Daily_With_BB CODES'!$H$3:$J$4445,3,0))</f>
        <v>#N/A</v>
      </c>
    </row>
    <row r="5055" ht="15" customHeight="1" s="4" customFormat="1">
      <c r="F5055" s="4">
        <f>'Enhanced Basket_AUTOLOAD'!H5054</f>
        <v>0</v>
      </c>
      <c r="G5055" s="4">
        <f>'Enhanced Basket_AUTOLOAD'!M5054</f>
        <v>0</v>
      </c>
      <c r="H5055" s="4">
        <f>'Enhanced Basket_AUTOLOAD'!O5054</f>
        <v>0</v>
      </c>
      <c r="I5055" s="4">
        <f>'Enhanced Basket_AUTOLOAD'!P5054</f>
        <v>0</v>
      </c>
      <c r="J5055" s="4">
        <f>'Enhanced Basket_AUTOLOAD'!Q5054</f>
        <v>0</v>
      </c>
      <c r="M5055" s="4" t="e">
        <f>IF(TRIM(CLEAN(I5055))="USCSH0000000","",VLOOKUP(I5055,'EZE Daily_With_BB CODES'!$H$3:$J$4445,3,0))</f>
        <v>#N/A</v>
      </c>
    </row>
    <row r="5056" ht="15" customHeight="1" s="4" customFormat="1">
      <c r="F5056" s="4">
        <f>'Enhanced Basket_AUTOLOAD'!H5055</f>
        <v>0</v>
      </c>
      <c r="G5056" s="4">
        <f>'Enhanced Basket_AUTOLOAD'!M5055</f>
        <v>0</v>
      </c>
      <c r="H5056" s="4">
        <f>'Enhanced Basket_AUTOLOAD'!O5055</f>
        <v>0</v>
      </c>
      <c r="I5056" s="4">
        <f>'Enhanced Basket_AUTOLOAD'!P5055</f>
        <v>0</v>
      </c>
      <c r="J5056" s="4">
        <f>'Enhanced Basket_AUTOLOAD'!Q5055</f>
        <v>0</v>
      </c>
      <c r="M5056" s="4" t="e">
        <f>IF(TRIM(CLEAN(I5056))="USCSH0000000","",VLOOKUP(I5056,'EZE Daily_With_BB CODES'!$H$3:$J$4445,3,0))</f>
        <v>#N/A</v>
      </c>
    </row>
    <row r="5057" ht="15" customHeight="1" s="4" customFormat="1">
      <c r="F5057" s="4">
        <f>'Enhanced Basket_AUTOLOAD'!H5056</f>
        <v>0</v>
      </c>
      <c r="G5057" s="4">
        <f>'Enhanced Basket_AUTOLOAD'!M5056</f>
        <v>0</v>
      </c>
      <c r="H5057" s="4">
        <f>'Enhanced Basket_AUTOLOAD'!O5056</f>
        <v>0</v>
      </c>
      <c r="I5057" s="4">
        <f>'Enhanced Basket_AUTOLOAD'!P5056</f>
        <v>0</v>
      </c>
      <c r="J5057" s="4">
        <f>'Enhanced Basket_AUTOLOAD'!Q5056</f>
        <v>0</v>
      </c>
      <c r="M5057" s="4" t="e">
        <f>IF(TRIM(CLEAN(I5057))="USCSH0000000","",VLOOKUP(I5057,'EZE Daily_With_BB CODES'!$H$3:$J$4445,3,0))</f>
        <v>#N/A</v>
      </c>
    </row>
    <row r="5058" ht="15" customHeight="1" s="4" customFormat="1">
      <c r="F5058" s="4">
        <f>'Enhanced Basket_AUTOLOAD'!H5057</f>
        <v>0</v>
      </c>
      <c r="G5058" s="4">
        <f>'Enhanced Basket_AUTOLOAD'!M5057</f>
        <v>0</v>
      </c>
      <c r="H5058" s="4">
        <f>'Enhanced Basket_AUTOLOAD'!O5057</f>
        <v>0</v>
      </c>
      <c r="I5058" s="4">
        <f>'Enhanced Basket_AUTOLOAD'!P5057</f>
        <v>0</v>
      </c>
      <c r="J5058" s="4">
        <f>'Enhanced Basket_AUTOLOAD'!Q5057</f>
        <v>0</v>
      </c>
      <c r="M5058" s="4" t="e">
        <f>IF(TRIM(CLEAN(I5058))="USCSH0000000","",VLOOKUP(I5058,'EZE Daily_With_BB CODES'!$H$3:$J$4445,3,0))</f>
        <v>#N/A</v>
      </c>
    </row>
    <row r="5059" ht="15" customHeight="1" s="4" customFormat="1">
      <c r="F5059" s="4">
        <f>'Enhanced Basket_AUTOLOAD'!H5058</f>
        <v>0</v>
      </c>
      <c r="G5059" s="4">
        <f>'Enhanced Basket_AUTOLOAD'!M5058</f>
        <v>0</v>
      </c>
      <c r="H5059" s="4">
        <f>'Enhanced Basket_AUTOLOAD'!O5058</f>
        <v>0</v>
      </c>
      <c r="I5059" s="4">
        <f>'Enhanced Basket_AUTOLOAD'!P5058</f>
        <v>0</v>
      </c>
      <c r="J5059" s="4">
        <f>'Enhanced Basket_AUTOLOAD'!Q5058</f>
        <v>0</v>
      </c>
      <c r="M5059" s="4" t="e">
        <f>IF(TRIM(CLEAN(I5059))="USCSH0000000","",VLOOKUP(I5059,'EZE Daily_With_BB CODES'!$H$3:$J$4445,3,0))</f>
        <v>#N/A</v>
      </c>
    </row>
    <row r="5060" ht="15" customHeight="1" s="4" customFormat="1">
      <c r="F5060" s="4">
        <f>'Enhanced Basket_AUTOLOAD'!H5059</f>
        <v>0</v>
      </c>
      <c r="G5060" s="4">
        <f>'Enhanced Basket_AUTOLOAD'!M5059</f>
        <v>0</v>
      </c>
      <c r="H5060" s="4">
        <f>'Enhanced Basket_AUTOLOAD'!O5059</f>
        <v>0</v>
      </c>
      <c r="I5060" s="4">
        <f>'Enhanced Basket_AUTOLOAD'!P5059</f>
        <v>0</v>
      </c>
      <c r="J5060" s="4">
        <f>'Enhanced Basket_AUTOLOAD'!Q5059</f>
        <v>0</v>
      </c>
      <c r="M5060" s="4" t="e">
        <f>IF(TRIM(CLEAN(I5060))="USCSH0000000","",VLOOKUP(I5060,'EZE Daily_With_BB CODES'!$H$3:$J$4445,3,0))</f>
        <v>#N/A</v>
      </c>
    </row>
    <row r="5061" ht="15" customHeight="1" s="4" customFormat="1">
      <c r="F5061" s="4">
        <f>'Enhanced Basket_AUTOLOAD'!H5060</f>
        <v>0</v>
      </c>
      <c r="G5061" s="4">
        <f>'Enhanced Basket_AUTOLOAD'!M5060</f>
        <v>0</v>
      </c>
      <c r="H5061" s="4">
        <f>'Enhanced Basket_AUTOLOAD'!O5060</f>
        <v>0</v>
      </c>
      <c r="I5061" s="4">
        <f>'Enhanced Basket_AUTOLOAD'!P5060</f>
        <v>0</v>
      </c>
      <c r="J5061" s="4">
        <f>'Enhanced Basket_AUTOLOAD'!Q5060</f>
        <v>0</v>
      </c>
      <c r="M5061" s="4" t="e">
        <f>IF(TRIM(CLEAN(I5061))="USCSH0000000","",VLOOKUP(I5061,'EZE Daily_With_BB CODES'!$H$3:$J$4445,3,0))</f>
        <v>#N/A</v>
      </c>
    </row>
    <row r="5062" ht="15" customHeight="1" s="4" customFormat="1">
      <c r="F5062" s="4">
        <f>'Enhanced Basket_AUTOLOAD'!H5061</f>
        <v>0</v>
      </c>
      <c r="G5062" s="4">
        <f>'Enhanced Basket_AUTOLOAD'!M5061</f>
        <v>0</v>
      </c>
      <c r="H5062" s="4">
        <f>'Enhanced Basket_AUTOLOAD'!O5061</f>
        <v>0</v>
      </c>
      <c r="I5062" s="4">
        <f>'Enhanced Basket_AUTOLOAD'!P5061</f>
        <v>0</v>
      </c>
      <c r="J5062" s="4">
        <f>'Enhanced Basket_AUTOLOAD'!Q5061</f>
        <v>0</v>
      </c>
      <c r="M5062" s="4" t="e">
        <f>IF(TRIM(CLEAN(I5062))="USCSH0000000","",VLOOKUP(I5062,'EZE Daily_With_BB CODES'!$H$3:$J$4445,3,0))</f>
        <v>#N/A</v>
      </c>
    </row>
    <row r="5063" ht="15" customHeight="1" s="4" customFormat="1">
      <c r="F5063" s="4">
        <f>'Enhanced Basket_AUTOLOAD'!H5062</f>
        <v>0</v>
      </c>
      <c r="G5063" s="4">
        <f>'Enhanced Basket_AUTOLOAD'!M5062</f>
        <v>0</v>
      </c>
      <c r="H5063" s="4">
        <f>'Enhanced Basket_AUTOLOAD'!O5062</f>
        <v>0</v>
      </c>
      <c r="I5063" s="4">
        <f>'Enhanced Basket_AUTOLOAD'!P5062</f>
        <v>0</v>
      </c>
      <c r="J5063" s="4">
        <f>'Enhanced Basket_AUTOLOAD'!Q5062</f>
        <v>0</v>
      </c>
      <c r="M5063" s="4" t="e">
        <f>IF(TRIM(CLEAN(I5063))="USCSH0000000","",VLOOKUP(I5063,'EZE Daily_With_BB CODES'!$H$3:$J$4445,3,0))</f>
        <v>#N/A</v>
      </c>
    </row>
    <row r="5064" ht="15" customHeight="1" s="4" customFormat="1">
      <c r="F5064" s="4">
        <f>'Enhanced Basket_AUTOLOAD'!H5063</f>
        <v>0</v>
      </c>
      <c r="G5064" s="4">
        <f>'Enhanced Basket_AUTOLOAD'!M5063</f>
        <v>0</v>
      </c>
      <c r="H5064" s="4">
        <f>'Enhanced Basket_AUTOLOAD'!O5063</f>
        <v>0</v>
      </c>
      <c r="I5064" s="4">
        <f>'Enhanced Basket_AUTOLOAD'!P5063</f>
        <v>0</v>
      </c>
      <c r="J5064" s="4">
        <f>'Enhanced Basket_AUTOLOAD'!Q5063</f>
        <v>0</v>
      </c>
      <c r="M5064" s="4" t="e">
        <f>IF(TRIM(CLEAN(I5064))="USCSH0000000","",VLOOKUP(I5064,'EZE Daily_With_BB CODES'!$H$3:$J$4445,3,0))</f>
        <v>#N/A</v>
      </c>
    </row>
    <row r="5065" ht="15" customHeight="1" s="4" customFormat="1">
      <c r="F5065" s="4">
        <f>'Enhanced Basket_AUTOLOAD'!H5064</f>
        <v>0</v>
      </c>
      <c r="G5065" s="4">
        <f>'Enhanced Basket_AUTOLOAD'!M5064</f>
        <v>0</v>
      </c>
      <c r="H5065" s="4">
        <f>'Enhanced Basket_AUTOLOAD'!O5064</f>
        <v>0</v>
      </c>
      <c r="I5065" s="4">
        <f>'Enhanced Basket_AUTOLOAD'!P5064</f>
        <v>0</v>
      </c>
      <c r="J5065" s="4">
        <f>'Enhanced Basket_AUTOLOAD'!Q5064</f>
        <v>0</v>
      </c>
      <c r="M5065" s="4" t="e">
        <f>IF(TRIM(CLEAN(I5065))="USCSH0000000","",VLOOKUP(I5065,'EZE Daily_With_BB CODES'!$H$3:$J$4445,3,0))</f>
        <v>#N/A</v>
      </c>
    </row>
    <row r="5066" ht="15" customHeight="1" s="4" customFormat="1">
      <c r="F5066" s="4">
        <f>'Enhanced Basket_AUTOLOAD'!H5065</f>
        <v>0</v>
      </c>
      <c r="G5066" s="4">
        <f>'Enhanced Basket_AUTOLOAD'!M5065</f>
        <v>0</v>
      </c>
      <c r="H5066" s="4">
        <f>'Enhanced Basket_AUTOLOAD'!O5065</f>
        <v>0</v>
      </c>
      <c r="I5066" s="4">
        <f>'Enhanced Basket_AUTOLOAD'!P5065</f>
        <v>0</v>
      </c>
      <c r="J5066" s="4">
        <f>'Enhanced Basket_AUTOLOAD'!Q5065</f>
        <v>0</v>
      </c>
      <c r="M5066" s="4" t="e">
        <f>IF(TRIM(CLEAN(I5066))="USCSH0000000","",VLOOKUP(I5066,'EZE Daily_With_BB CODES'!$H$3:$J$4445,3,0))</f>
        <v>#N/A</v>
      </c>
    </row>
    <row r="5067" ht="15" customHeight="1" s="4" customFormat="1">
      <c r="F5067" s="4">
        <f>'Enhanced Basket_AUTOLOAD'!H5066</f>
        <v>0</v>
      </c>
      <c r="G5067" s="4">
        <f>'Enhanced Basket_AUTOLOAD'!M5066</f>
        <v>0</v>
      </c>
      <c r="H5067" s="4">
        <f>'Enhanced Basket_AUTOLOAD'!O5066</f>
        <v>0</v>
      </c>
      <c r="I5067" s="4">
        <f>'Enhanced Basket_AUTOLOAD'!P5066</f>
        <v>0</v>
      </c>
      <c r="J5067" s="4">
        <f>'Enhanced Basket_AUTOLOAD'!Q5066</f>
        <v>0</v>
      </c>
      <c r="M5067" s="4" t="e">
        <f>IF(TRIM(CLEAN(I5067))="USCSH0000000","",VLOOKUP(I5067,'EZE Daily_With_BB CODES'!$H$3:$J$4445,3,0))</f>
        <v>#N/A</v>
      </c>
    </row>
    <row r="5068" ht="15" customHeight="1" s="4" customFormat="1">
      <c r="F5068" s="4">
        <f>'Enhanced Basket_AUTOLOAD'!H5067</f>
        <v>0</v>
      </c>
      <c r="G5068" s="4">
        <f>'Enhanced Basket_AUTOLOAD'!M5067</f>
        <v>0</v>
      </c>
      <c r="H5068" s="4">
        <f>'Enhanced Basket_AUTOLOAD'!O5067</f>
        <v>0</v>
      </c>
      <c r="I5068" s="4">
        <f>'Enhanced Basket_AUTOLOAD'!P5067</f>
        <v>0</v>
      </c>
      <c r="J5068" s="4">
        <f>'Enhanced Basket_AUTOLOAD'!Q5067</f>
        <v>0</v>
      </c>
      <c r="M5068" s="4" t="e">
        <f>IF(TRIM(CLEAN(I5068))="USCSH0000000","",VLOOKUP(I5068,'EZE Daily_With_BB CODES'!$H$3:$J$4445,3,0))</f>
        <v>#N/A</v>
      </c>
    </row>
    <row r="5069" ht="15" customHeight="1" s="4" customFormat="1">
      <c r="F5069" s="4">
        <f>'Enhanced Basket_AUTOLOAD'!H5068</f>
        <v>0</v>
      </c>
      <c r="G5069" s="4">
        <f>'Enhanced Basket_AUTOLOAD'!M5068</f>
        <v>0</v>
      </c>
      <c r="H5069" s="4">
        <f>'Enhanced Basket_AUTOLOAD'!O5068</f>
        <v>0</v>
      </c>
      <c r="I5069" s="4">
        <f>'Enhanced Basket_AUTOLOAD'!P5068</f>
        <v>0</v>
      </c>
      <c r="J5069" s="4">
        <f>'Enhanced Basket_AUTOLOAD'!Q5068</f>
        <v>0</v>
      </c>
      <c r="M5069" s="4" t="e">
        <f>IF(TRIM(CLEAN(I5069))="USCSH0000000","",VLOOKUP(I5069,'EZE Daily_With_BB CODES'!$H$3:$J$4445,3,0))</f>
        <v>#N/A</v>
      </c>
    </row>
    <row r="5070" ht="15" customHeight="1" s="4" customFormat="1">
      <c r="F5070" s="4">
        <f>'Enhanced Basket_AUTOLOAD'!H5069</f>
        <v>0</v>
      </c>
      <c r="G5070" s="4">
        <f>'Enhanced Basket_AUTOLOAD'!M5069</f>
        <v>0</v>
      </c>
      <c r="H5070" s="4">
        <f>'Enhanced Basket_AUTOLOAD'!O5069</f>
        <v>0</v>
      </c>
      <c r="I5070" s="4">
        <f>'Enhanced Basket_AUTOLOAD'!P5069</f>
        <v>0</v>
      </c>
      <c r="J5070" s="4">
        <f>'Enhanced Basket_AUTOLOAD'!Q5069</f>
        <v>0</v>
      </c>
      <c r="M5070" s="4" t="e">
        <f>IF(TRIM(CLEAN(I5070))="USCSH0000000","",VLOOKUP(I5070,'EZE Daily_With_BB CODES'!$H$3:$J$4445,3,0))</f>
        <v>#N/A</v>
      </c>
    </row>
    <row r="5071" ht="15" customHeight="1" s="4" customFormat="1">
      <c r="F5071" s="4">
        <f>'Enhanced Basket_AUTOLOAD'!H5070</f>
        <v>0</v>
      </c>
      <c r="G5071" s="4">
        <f>'Enhanced Basket_AUTOLOAD'!M5070</f>
        <v>0</v>
      </c>
      <c r="H5071" s="4">
        <f>'Enhanced Basket_AUTOLOAD'!O5070</f>
        <v>0</v>
      </c>
      <c r="I5071" s="4">
        <f>'Enhanced Basket_AUTOLOAD'!P5070</f>
        <v>0</v>
      </c>
      <c r="J5071" s="4">
        <f>'Enhanced Basket_AUTOLOAD'!Q5070</f>
        <v>0</v>
      </c>
      <c r="M5071" s="4" t="e">
        <f>IF(TRIM(CLEAN(I5071))="USCSH0000000","",VLOOKUP(I5071,'EZE Daily_With_BB CODES'!$H$3:$J$4445,3,0))</f>
        <v>#N/A</v>
      </c>
    </row>
    <row r="5072" ht="15" customHeight="1" s="4" customFormat="1">
      <c r="F5072" s="4">
        <f>'Enhanced Basket_AUTOLOAD'!H5071</f>
        <v>0</v>
      </c>
      <c r="G5072" s="4">
        <f>'Enhanced Basket_AUTOLOAD'!M5071</f>
        <v>0</v>
      </c>
      <c r="H5072" s="4">
        <f>'Enhanced Basket_AUTOLOAD'!O5071</f>
        <v>0</v>
      </c>
      <c r="I5072" s="4">
        <f>'Enhanced Basket_AUTOLOAD'!P5071</f>
        <v>0</v>
      </c>
      <c r="J5072" s="4">
        <f>'Enhanced Basket_AUTOLOAD'!Q5071</f>
        <v>0</v>
      </c>
      <c r="M5072" s="4" t="e">
        <f>IF(TRIM(CLEAN(I5072))="USCSH0000000","",VLOOKUP(I5072,'EZE Daily_With_BB CODES'!$H$3:$J$4445,3,0))</f>
        <v>#N/A</v>
      </c>
    </row>
    <row r="5073" ht="15" customHeight="1" s="4" customFormat="1">
      <c r="F5073" s="4">
        <f>'Enhanced Basket_AUTOLOAD'!H5072</f>
        <v>0</v>
      </c>
      <c r="G5073" s="4">
        <f>'Enhanced Basket_AUTOLOAD'!M5072</f>
        <v>0</v>
      </c>
      <c r="H5073" s="4">
        <f>'Enhanced Basket_AUTOLOAD'!O5072</f>
        <v>0</v>
      </c>
      <c r="I5073" s="4">
        <f>'Enhanced Basket_AUTOLOAD'!P5072</f>
        <v>0</v>
      </c>
      <c r="J5073" s="4">
        <f>'Enhanced Basket_AUTOLOAD'!Q5072</f>
        <v>0</v>
      </c>
      <c r="M5073" s="4" t="e">
        <f>IF(TRIM(CLEAN(I5073))="USCSH0000000","",VLOOKUP(I5073,'EZE Daily_With_BB CODES'!$H$3:$J$4445,3,0))</f>
        <v>#N/A</v>
      </c>
    </row>
    <row r="5074" ht="15" customHeight="1" s="4" customFormat="1">
      <c r="F5074" s="4">
        <f>'Enhanced Basket_AUTOLOAD'!H5073</f>
        <v>0</v>
      </c>
      <c r="G5074" s="4">
        <f>'Enhanced Basket_AUTOLOAD'!M5073</f>
        <v>0</v>
      </c>
      <c r="H5074" s="4">
        <f>'Enhanced Basket_AUTOLOAD'!O5073</f>
        <v>0</v>
      </c>
      <c r="I5074" s="4">
        <f>'Enhanced Basket_AUTOLOAD'!P5073</f>
        <v>0</v>
      </c>
      <c r="J5074" s="4">
        <f>'Enhanced Basket_AUTOLOAD'!Q5073</f>
        <v>0</v>
      </c>
      <c r="M5074" s="4" t="e">
        <f>IF(TRIM(CLEAN(I5074))="USCSH0000000","",VLOOKUP(I5074,'EZE Daily_With_BB CODES'!$H$3:$J$4445,3,0))</f>
        <v>#N/A</v>
      </c>
    </row>
    <row r="5075" ht="15" customHeight="1" s="4" customFormat="1">
      <c r="F5075" s="4">
        <f>'Enhanced Basket_AUTOLOAD'!H5074</f>
        <v>0</v>
      </c>
      <c r="G5075" s="4">
        <f>'Enhanced Basket_AUTOLOAD'!M5074</f>
        <v>0</v>
      </c>
      <c r="H5075" s="4">
        <f>'Enhanced Basket_AUTOLOAD'!O5074</f>
        <v>0</v>
      </c>
      <c r="I5075" s="4">
        <f>'Enhanced Basket_AUTOLOAD'!P5074</f>
        <v>0</v>
      </c>
      <c r="J5075" s="4">
        <f>'Enhanced Basket_AUTOLOAD'!Q5074</f>
        <v>0</v>
      </c>
      <c r="M5075" s="4" t="e">
        <f>IF(TRIM(CLEAN(I5075))="USCSH0000000","",VLOOKUP(I5075,'EZE Daily_With_BB CODES'!$H$3:$J$4445,3,0))</f>
        <v>#N/A</v>
      </c>
    </row>
    <row r="5076" ht="15" customHeight="1" s="4" customFormat="1">
      <c r="F5076" s="4">
        <f>'Enhanced Basket_AUTOLOAD'!H5075</f>
        <v>0</v>
      </c>
      <c r="G5076" s="4">
        <f>'Enhanced Basket_AUTOLOAD'!M5075</f>
        <v>0</v>
      </c>
      <c r="H5076" s="4">
        <f>'Enhanced Basket_AUTOLOAD'!O5075</f>
        <v>0</v>
      </c>
      <c r="I5076" s="4">
        <f>'Enhanced Basket_AUTOLOAD'!P5075</f>
        <v>0</v>
      </c>
      <c r="J5076" s="4">
        <f>'Enhanced Basket_AUTOLOAD'!Q5075</f>
        <v>0</v>
      </c>
      <c r="M5076" s="4" t="e">
        <f>IF(TRIM(CLEAN(I5076))="USCSH0000000","",VLOOKUP(I5076,'EZE Daily_With_BB CODES'!$H$3:$J$4445,3,0))</f>
        <v>#N/A</v>
      </c>
    </row>
    <row r="5077" ht="15" customHeight="1" s="4" customFormat="1">
      <c r="F5077" s="4">
        <f>'Enhanced Basket_AUTOLOAD'!H5076</f>
        <v>0</v>
      </c>
      <c r="G5077" s="4">
        <f>'Enhanced Basket_AUTOLOAD'!M5076</f>
        <v>0</v>
      </c>
      <c r="H5077" s="4">
        <f>'Enhanced Basket_AUTOLOAD'!O5076</f>
        <v>0</v>
      </c>
      <c r="I5077" s="4">
        <f>'Enhanced Basket_AUTOLOAD'!P5076</f>
        <v>0</v>
      </c>
      <c r="J5077" s="4">
        <f>'Enhanced Basket_AUTOLOAD'!Q5076</f>
        <v>0</v>
      </c>
      <c r="M5077" s="4" t="e">
        <f>IF(TRIM(CLEAN(I5077))="USCSH0000000","",VLOOKUP(I5077,'EZE Daily_With_BB CODES'!$H$3:$J$4445,3,0))</f>
        <v>#N/A</v>
      </c>
    </row>
    <row r="5078" ht="15" customHeight="1" s="4" customFormat="1">
      <c r="F5078" s="4">
        <f>'Enhanced Basket_AUTOLOAD'!H5077</f>
        <v>0</v>
      </c>
      <c r="G5078" s="4">
        <f>'Enhanced Basket_AUTOLOAD'!M5077</f>
        <v>0</v>
      </c>
      <c r="H5078" s="4">
        <f>'Enhanced Basket_AUTOLOAD'!O5077</f>
        <v>0</v>
      </c>
      <c r="I5078" s="4">
        <f>'Enhanced Basket_AUTOLOAD'!P5077</f>
        <v>0</v>
      </c>
      <c r="J5078" s="4">
        <f>'Enhanced Basket_AUTOLOAD'!Q5077</f>
        <v>0</v>
      </c>
      <c r="M5078" s="4" t="e">
        <f>IF(TRIM(CLEAN(I5078))="USCSH0000000","",VLOOKUP(I5078,'EZE Daily_With_BB CODES'!$H$3:$J$4445,3,0))</f>
        <v>#N/A</v>
      </c>
    </row>
    <row r="5079" ht="15" customHeight="1" s="4" customFormat="1">
      <c r="F5079" s="4">
        <f>'Enhanced Basket_AUTOLOAD'!H5078</f>
        <v>0</v>
      </c>
      <c r="G5079" s="4">
        <f>'Enhanced Basket_AUTOLOAD'!M5078</f>
        <v>0</v>
      </c>
      <c r="H5079" s="4">
        <f>'Enhanced Basket_AUTOLOAD'!O5078</f>
        <v>0</v>
      </c>
      <c r="I5079" s="4">
        <f>'Enhanced Basket_AUTOLOAD'!P5078</f>
        <v>0</v>
      </c>
      <c r="J5079" s="4">
        <f>'Enhanced Basket_AUTOLOAD'!Q5078</f>
        <v>0</v>
      </c>
      <c r="M5079" s="4" t="e">
        <f>IF(TRIM(CLEAN(I5079))="USCSH0000000","",VLOOKUP(I5079,'EZE Daily_With_BB CODES'!$H$3:$J$4445,3,0))</f>
        <v>#N/A</v>
      </c>
    </row>
    <row r="5080" ht="15" customHeight="1" s="4" customFormat="1">
      <c r="F5080" s="4">
        <f>'Enhanced Basket_AUTOLOAD'!H5079</f>
        <v>0</v>
      </c>
      <c r="G5080" s="4">
        <f>'Enhanced Basket_AUTOLOAD'!M5079</f>
        <v>0</v>
      </c>
      <c r="H5080" s="4">
        <f>'Enhanced Basket_AUTOLOAD'!O5079</f>
        <v>0</v>
      </c>
      <c r="I5080" s="4">
        <f>'Enhanced Basket_AUTOLOAD'!P5079</f>
        <v>0</v>
      </c>
      <c r="J5080" s="4">
        <f>'Enhanced Basket_AUTOLOAD'!Q5079</f>
        <v>0</v>
      </c>
      <c r="M5080" s="4" t="e">
        <f>IF(TRIM(CLEAN(I5080))="USCSH0000000","",VLOOKUP(I5080,'EZE Daily_With_BB CODES'!$H$3:$J$4445,3,0))</f>
        <v>#N/A</v>
      </c>
    </row>
    <row r="5081" ht="15" customHeight="1" s="4" customFormat="1">
      <c r="F5081" s="4">
        <f>'Enhanced Basket_AUTOLOAD'!H5080</f>
        <v>0</v>
      </c>
      <c r="G5081" s="4">
        <f>'Enhanced Basket_AUTOLOAD'!M5080</f>
        <v>0</v>
      </c>
      <c r="H5081" s="4">
        <f>'Enhanced Basket_AUTOLOAD'!O5080</f>
        <v>0</v>
      </c>
      <c r="I5081" s="4">
        <f>'Enhanced Basket_AUTOLOAD'!P5080</f>
        <v>0</v>
      </c>
      <c r="J5081" s="4">
        <f>'Enhanced Basket_AUTOLOAD'!Q5080</f>
        <v>0</v>
      </c>
      <c r="M5081" s="4" t="e">
        <f>IF(TRIM(CLEAN(I5081))="USCSH0000000","",VLOOKUP(I5081,'EZE Daily_With_BB CODES'!$H$3:$J$4445,3,0))</f>
        <v>#N/A</v>
      </c>
    </row>
    <row r="5082" ht="15" customHeight="1" s="4" customFormat="1">
      <c r="F5082" s="4">
        <f>'Enhanced Basket_AUTOLOAD'!H5081</f>
        <v>0</v>
      </c>
      <c r="G5082" s="4">
        <f>'Enhanced Basket_AUTOLOAD'!M5081</f>
        <v>0</v>
      </c>
      <c r="H5082" s="4">
        <f>'Enhanced Basket_AUTOLOAD'!O5081</f>
        <v>0</v>
      </c>
      <c r="I5082" s="4">
        <f>'Enhanced Basket_AUTOLOAD'!P5081</f>
        <v>0</v>
      </c>
      <c r="J5082" s="4">
        <f>'Enhanced Basket_AUTOLOAD'!Q5081</f>
        <v>0</v>
      </c>
      <c r="M5082" s="4" t="e">
        <f>IF(TRIM(CLEAN(I5082))="USCSH0000000","",VLOOKUP(I5082,'EZE Daily_With_BB CODES'!$H$3:$J$4445,3,0))</f>
        <v>#N/A</v>
      </c>
    </row>
    <row r="5083" ht="15" customHeight="1" s="4" customFormat="1">
      <c r="F5083" s="4">
        <f>'Enhanced Basket_AUTOLOAD'!H5082</f>
        <v>0</v>
      </c>
      <c r="G5083" s="4">
        <f>'Enhanced Basket_AUTOLOAD'!M5082</f>
        <v>0</v>
      </c>
      <c r="H5083" s="4">
        <f>'Enhanced Basket_AUTOLOAD'!O5082</f>
        <v>0</v>
      </c>
      <c r="I5083" s="4">
        <f>'Enhanced Basket_AUTOLOAD'!P5082</f>
        <v>0</v>
      </c>
      <c r="J5083" s="4">
        <f>'Enhanced Basket_AUTOLOAD'!Q5082</f>
        <v>0</v>
      </c>
      <c r="M5083" s="4" t="e">
        <f>IF(TRIM(CLEAN(I5083))="USCSH0000000","",VLOOKUP(I5083,'EZE Daily_With_BB CODES'!$H$3:$J$4445,3,0))</f>
        <v>#N/A</v>
      </c>
    </row>
    <row r="5084" ht="15" customHeight="1" s="4" customFormat="1">
      <c r="F5084" s="4">
        <f>'Enhanced Basket_AUTOLOAD'!H5083</f>
        <v>0</v>
      </c>
      <c r="G5084" s="4">
        <f>'Enhanced Basket_AUTOLOAD'!M5083</f>
        <v>0</v>
      </c>
      <c r="H5084" s="4">
        <f>'Enhanced Basket_AUTOLOAD'!O5083</f>
        <v>0</v>
      </c>
      <c r="I5084" s="4">
        <f>'Enhanced Basket_AUTOLOAD'!P5083</f>
        <v>0</v>
      </c>
      <c r="J5084" s="4">
        <f>'Enhanced Basket_AUTOLOAD'!Q5083</f>
        <v>0</v>
      </c>
      <c r="M5084" s="4" t="e">
        <f>IF(TRIM(CLEAN(I5084))="USCSH0000000","",VLOOKUP(I5084,'EZE Daily_With_BB CODES'!$H$3:$J$4445,3,0))</f>
        <v>#N/A</v>
      </c>
    </row>
    <row r="5085" ht="15" customHeight="1" s="4" customFormat="1">
      <c r="F5085" s="4">
        <f>'Enhanced Basket_AUTOLOAD'!H5084</f>
        <v>0</v>
      </c>
      <c r="G5085" s="4">
        <f>'Enhanced Basket_AUTOLOAD'!M5084</f>
        <v>0</v>
      </c>
      <c r="H5085" s="4">
        <f>'Enhanced Basket_AUTOLOAD'!O5084</f>
        <v>0</v>
      </c>
      <c r="I5085" s="4">
        <f>'Enhanced Basket_AUTOLOAD'!P5084</f>
        <v>0</v>
      </c>
      <c r="J5085" s="4">
        <f>'Enhanced Basket_AUTOLOAD'!Q5084</f>
        <v>0</v>
      </c>
      <c r="M5085" s="4" t="e">
        <f>IF(TRIM(CLEAN(I5085))="USCSH0000000","",VLOOKUP(I5085,'EZE Daily_With_BB CODES'!$H$3:$J$4445,3,0))</f>
        <v>#N/A</v>
      </c>
    </row>
    <row r="5086" ht="15" customHeight="1" s="4" customFormat="1">
      <c r="F5086" s="4">
        <f>'Enhanced Basket_AUTOLOAD'!H5085</f>
        <v>0</v>
      </c>
      <c r="G5086" s="4">
        <f>'Enhanced Basket_AUTOLOAD'!M5085</f>
        <v>0</v>
      </c>
      <c r="H5086" s="4">
        <f>'Enhanced Basket_AUTOLOAD'!O5085</f>
        <v>0</v>
      </c>
      <c r="I5086" s="4">
        <f>'Enhanced Basket_AUTOLOAD'!P5085</f>
        <v>0</v>
      </c>
      <c r="J5086" s="4">
        <f>'Enhanced Basket_AUTOLOAD'!Q5085</f>
        <v>0</v>
      </c>
      <c r="M5086" s="4" t="e">
        <f>IF(TRIM(CLEAN(I5086))="USCSH0000000","",VLOOKUP(I5086,'EZE Daily_With_BB CODES'!$H$3:$J$4445,3,0))</f>
        <v>#N/A</v>
      </c>
    </row>
    <row r="5087" ht="15" customHeight="1" s="4" customFormat="1">
      <c r="F5087" s="4">
        <f>'Enhanced Basket_AUTOLOAD'!H5086</f>
        <v>0</v>
      </c>
      <c r="G5087" s="4">
        <f>'Enhanced Basket_AUTOLOAD'!M5086</f>
        <v>0</v>
      </c>
      <c r="H5087" s="4">
        <f>'Enhanced Basket_AUTOLOAD'!O5086</f>
        <v>0</v>
      </c>
      <c r="I5087" s="4">
        <f>'Enhanced Basket_AUTOLOAD'!P5086</f>
        <v>0</v>
      </c>
      <c r="J5087" s="4">
        <f>'Enhanced Basket_AUTOLOAD'!Q5086</f>
        <v>0</v>
      </c>
      <c r="M5087" s="4" t="e">
        <f>IF(TRIM(CLEAN(I5087))="USCSH0000000","",VLOOKUP(I5087,'EZE Daily_With_BB CODES'!$H$3:$J$4445,3,0))</f>
        <v>#N/A</v>
      </c>
    </row>
    <row r="5088" ht="15" customHeight="1" s="4" customFormat="1">
      <c r="F5088" s="4">
        <f>'Enhanced Basket_AUTOLOAD'!H5087</f>
        <v>0</v>
      </c>
      <c r="G5088" s="4">
        <f>'Enhanced Basket_AUTOLOAD'!M5087</f>
        <v>0</v>
      </c>
      <c r="H5088" s="4">
        <f>'Enhanced Basket_AUTOLOAD'!O5087</f>
        <v>0</v>
      </c>
      <c r="I5088" s="4">
        <f>'Enhanced Basket_AUTOLOAD'!P5087</f>
        <v>0</v>
      </c>
      <c r="J5088" s="4">
        <f>'Enhanced Basket_AUTOLOAD'!Q5087</f>
        <v>0</v>
      </c>
      <c r="M5088" s="4" t="e">
        <f>IF(TRIM(CLEAN(I5088))="USCSH0000000","",VLOOKUP(I5088,'EZE Daily_With_BB CODES'!$H$3:$J$4445,3,0))</f>
        <v>#N/A</v>
      </c>
    </row>
    <row r="5089" ht="15" customHeight="1" s="4" customFormat="1">
      <c r="F5089" s="4">
        <f>'Enhanced Basket_AUTOLOAD'!H5088</f>
        <v>0</v>
      </c>
      <c r="G5089" s="4">
        <f>'Enhanced Basket_AUTOLOAD'!M5088</f>
        <v>0</v>
      </c>
      <c r="H5089" s="4">
        <f>'Enhanced Basket_AUTOLOAD'!O5088</f>
        <v>0</v>
      </c>
      <c r="I5089" s="4">
        <f>'Enhanced Basket_AUTOLOAD'!P5088</f>
        <v>0</v>
      </c>
      <c r="J5089" s="4">
        <f>'Enhanced Basket_AUTOLOAD'!Q5088</f>
        <v>0</v>
      </c>
      <c r="M5089" s="4" t="e">
        <f>IF(TRIM(CLEAN(I5089))="USCSH0000000","",VLOOKUP(I5089,'EZE Daily_With_BB CODES'!$H$3:$J$4445,3,0))</f>
        <v>#N/A</v>
      </c>
    </row>
    <row r="5090" ht="15" customHeight="1" s="4" customFormat="1">
      <c r="F5090" s="4">
        <f>'Enhanced Basket_AUTOLOAD'!H5089</f>
        <v>0</v>
      </c>
      <c r="G5090" s="4">
        <f>'Enhanced Basket_AUTOLOAD'!M5089</f>
        <v>0</v>
      </c>
      <c r="H5090" s="4">
        <f>'Enhanced Basket_AUTOLOAD'!O5089</f>
        <v>0</v>
      </c>
      <c r="I5090" s="4">
        <f>'Enhanced Basket_AUTOLOAD'!P5089</f>
        <v>0</v>
      </c>
      <c r="J5090" s="4">
        <f>'Enhanced Basket_AUTOLOAD'!Q5089</f>
        <v>0</v>
      </c>
      <c r="M5090" s="4" t="e">
        <f>IF(TRIM(CLEAN(I5090))="USCSH0000000","",VLOOKUP(I5090,'EZE Daily_With_BB CODES'!$H$3:$J$4445,3,0))</f>
        <v>#N/A</v>
      </c>
    </row>
    <row r="5091" ht="15" customHeight="1" s="4" customFormat="1">
      <c r="F5091" s="4">
        <f>'Enhanced Basket_AUTOLOAD'!H5090</f>
        <v>0</v>
      </c>
      <c r="G5091" s="4">
        <f>'Enhanced Basket_AUTOLOAD'!M5090</f>
        <v>0</v>
      </c>
      <c r="H5091" s="4">
        <f>'Enhanced Basket_AUTOLOAD'!O5090</f>
        <v>0</v>
      </c>
      <c r="I5091" s="4">
        <f>'Enhanced Basket_AUTOLOAD'!P5090</f>
        <v>0</v>
      </c>
      <c r="J5091" s="4">
        <f>'Enhanced Basket_AUTOLOAD'!Q5090</f>
        <v>0</v>
      </c>
      <c r="M5091" s="4" t="e">
        <f>IF(TRIM(CLEAN(I5091))="USCSH0000000","",VLOOKUP(I5091,'EZE Daily_With_BB CODES'!$H$3:$J$4445,3,0))</f>
        <v>#N/A</v>
      </c>
    </row>
    <row r="5092" ht="15" customHeight="1" s="4" customFormat="1">
      <c r="F5092" s="4">
        <f>'Enhanced Basket_AUTOLOAD'!H5091</f>
        <v>0</v>
      </c>
      <c r="G5092" s="4">
        <f>'Enhanced Basket_AUTOLOAD'!M5091</f>
        <v>0</v>
      </c>
      <c r="H5092" s="4">
        <f>'Enhanced Basket_AUTOLOAD'!O5091</f>
        <v>0</v>
      </c>
      <c r="I5092" s="4">
        <f>'Enhanced Basket_AUTOLOAD'!P5091</f>
        <v>0</v>
      </c>
      <c r="J5092" s="4">
        <f>'Enhanced Basket_AUTOLOAD'!Q5091</f>
        <v>0</v>
      </c>
      <c r="M5092" s="4" t="e">
        <f>IF(TRIM(CLEAN(I5092))="USCSH0000000","",VLOOKUP(I5092,'EZE Daily_With_BB CODES'!$H$3:$J$4445,3,0))</f>
        <v>#N/A</v>
      </c>
    </row>
    <row r="5093" ht="15" customHeight="1" s="4" customFormat="1">
      <c r="F5093" s="4">
        <f>'Enhanced Basket_AUTOLOAD'!H5092</f>
        <v>0</v>
      </c>
      <c r="G5093" s="4">
        <f>'Enhanced Basket_AUTOLOAD'!M5092</f>
        <v>0</v>
      </c>
      <c r="H5093" s="4">
        <f>'Enhanced Basket_AUTOLOAD'!O5092</f>
        <v>0</v>
      </c>
      <c r="I5093" s="4">
        <f>'Enhanced Basket_AUTOLOAD'!P5092</f>
        <v>0</v>
      </c>
      <c r="J5093" s="4">
        <f>'Enhanced Basket_AUTOLOAD'!Q5092</f>
        <v>0</v>
      </c>
      <c r="M5093" s="4" t="e">
        <f>IF(TRIM(CLEAN(I5093))="USCSH0000000","",VLOOKUP(I5093,'EZE Daily_With_BB CODES'!$H$3:$J$4445,3,0))</f>
        <v>#N/A</v>
      </c>
    </row>
    <row r="5094" ht="15" customHeight="1" s="4" customFormat="1">
      <c r="F5094" s="4">
        <f>'Enhanced Basket_AUTOLOAD'!H5093</f>
        <v>0</v>
      </c>
      <c r="G5094" s="4">
        <f>'Enhanced Basket_AUTOLOAD'!M5093</f>
        <v>0</v>
      </c>
      <c r="H5094" s="4">
        <f>'Enhanced Basket_AUTOLOAD'!O5093</f>
        <v>0</v>
      </c>
      <c r="I5094" s="4">
        <f>'Enhanced Basket_AUTOLOAD'!P5093</f>
        <v>0</v>
      </c>
      <c r="J5094" s="4">
        <f>'Enhanced Basket_AUTOLOAD'!Q5093</f>
        <v>0</v>
      </c>
      <c r="M5094" s="4" t="e">
        <f>IF(TRIM(CLEAN(I5094))="USCSH0000000","",VLOOKUP(I5094,'EZE Daily_With_BB CODES'!$H$3:$J$4445,3,0))</f>
        <v>#N/A</v>
      </c>
    </row>
    <row r="5095" ht="15" customHeight="1" s="4" customFormat="1">
      <c r="F5095" s="4">
        <f>'Enhanced Basket_AUTOLOAD'!H5094</f>
        <v>0</v>
      </c>
      <c r="G5095" s="4">
        <f>'Enhanced Basket_AUTOLOAD'!M5094</f>
        <v>0</v>
      </c>
      <c r="H5095" s="4">
        <f>'Enhanced Basket_AUTOLOAD'!O5094</f>
        <v>0</v>
      </c>
      <c r="I5095" s="4">
        <f>'Enhanced Basket_AUTOLOAD'!P5094</f>
        <v>0</v>
      </c>
      <c r="J5095" s="4">
        <f>'Enhanced Basket_AUTOLOAD'!Q5094</f>
        <v>0</v>
      </c>
      <c r="M5095" s="4" t="e">
        <f>IF(TRIM(CLEAN(I5095))="USCSH0000000","",VLOOKUP(I5095,'EZE Daily_With_BB CODES'!$H$3:$J$4445,3,0))</f>
        <v>#N/A</v>
      </c>
    </row>
    <row r="5096" ht="15" customHeight="1" s="4" customFormat="1">
      <c r="F5096" s="4">
        <f>'Enhanced Basket_AUTOLOAD'!H5095</f>
        <v>0</v>
      </c>
      <c r="G5096" s="4">
        <f>'Enhanced Basket_AUTOLOAD'!M5095</f>
        <v>0</v>
      </c>
      <c r="H5096" s="4">
        <f>'Enhanced Basket_AUTOLOAD'!O5095</f>
        <v>0</v>
      </c>
      <c r="I5096" s="4">
        <f>'Enhanced Basket_AUTOLOAD'!P5095</f>
        <v>0</v>
      </c>
      <c r="J5096" s="4">
        <f>'Enhanced Basket_AUTOLOAD'!Q5095</f>
        <v>0</v>
      </c>
      <c r="M5096" s="4" t="e">
        <f>IF(TRIM(CLEAN(I5096))="USCSH0000000","",VLOOKUP(I5096,'EZE Daily_With_BB CODES'!$H$3:$J$4445,3,0))</f>
        <v>#N/A</v>
      </c>
    </row>
    <row r="5097" ht="15" customHeight="1" s="4" customFormat="1">
      <c r="F5097" s="4">
        <f>'Enhanced Basket_AUTOLOAD'!H5096</f>
        <v>0</v>
      </c>
      <c r="G5097" s="4">
        <f>'Enhanced Basket_AUTOLOAD'!M5096</f>
        <v>0</v>
      </c>
      <c r="H5097" s="4">
        <f>'Enhanced Basket_AUTOLOAD'!O5096</f>
        <v>0</v>
      </c>
      <c r="I5097" s="4">
        <f>'Enhanced Basket_AUTOLOAD'!P5096</f>
        <v>0</v>
      </c>
      <c r="J5097" s="4">
        <f>'Enhanced Basket_AUTOLOAD'!Q5096</f>
        <v>0</v>
      </c>
      <c r="M5097" s="4" t="e">
        <f>IF(TRIM(CLEAN(I5097))="USCSH0000000","",VLOOKUP(I5097,'EZE Daily_With_BB CODES'!$H$3:$J$4445,3,0))</f>
        <v>#N/A</v>
      </c>
    </row>
    <row r="5098" ht="15" customHeight="1" s="4" customFormat="1">
      <c r="F5098" s="4">
        <f>'Enhanced Basket_AUTOLOAD'!H5097</f>
        <v>0</v>
      </c>
      <c r="G5098" s="4">
        <f>'Enhanced Basket_AUTOLOAD'!M5097</f>
        <v>0</v>
      </c>
      <c r="H5098" s="4">
        <f>'Enhanced Basket_AUTOLOAD'!O5097</f>
        <v>0</v>
      </c>
      <c r="I5098" s="4">
        <f>'Enhanced Basket_AUTOLOAD'!P5097</f>
        <v>0</v>
      </c>
      <c r="J5098" s="4">
        <f>'Enhanced Basket_AUTOLOAD'!Q5097</f>
        <v>0</v>
      </c>
      <c r="M5098" s="4" t="e">
        <f>IF(TRIM(CLEAN(I5098))="USCSH0000000","",VLOOKUP(I5098,'EZE Daily_With_BB CODES'!$H$3:$J$4445,3,0))</f>
        <v>#N/A</v>
      </c>
    </row>
    <row r="5099" ht="15" customHeight="1" s="4" customFormat="1">
      <c r="F5099" s="4">
        <f>'Enhanced Basket_AUTOLOAD'!H5098</f>
        <v>0</v>
      </c>
      <c r="G5099" s="4">
        <f>'Enhanced Basket_AUTOLOAD'!M5098</f>
        <v>0</v>
      </c>
      <c r="H5099" s="4">
        <f>'Enhanced Basket_AUTOLOAD'!O5098</f>
        <v>0</v>
      </c>
      <c r="I5099" s="4">
        <f>'Enhanced Basket_AUTOLOAD'!P5098</f>
        <v>0</v>
      </c>
      <c r="J5099" s="4">
        <f>'Enhanced Basket_AUTOLOAD'!Q5098</f>
        <v>0</v>
      </c>
      <c r="M5099" s="4" t="e">
        <f>IF(TRIM(CLEAN(I5099))="USCSH0000000","",VLOOKUP(I5099,'EZE Daily_With_BB CODES'!$H$3:$J$4445,3,0))</f>
        <v>#N/A</v>
      </c>
    </row>
    <row r="5100" ht="15" customHeight="1" s="4" customFormat="1">
      <c r="F5100" s="4">
        <f>'Enhanced Basket_AUTOLOAD'!H5099</f>
        <v>0</v>
      </c>
      <c r="G5100" s="4">
        <f>'Enhanced Basket_AUTOLOAD'!M5099</f>
        <v>0</v>
      </c>
      <c r="H5100" s="4">
        <f>'Enhanced Basket_AUTOLOAD'!O5099</f>
        <v>0</v>
      </c>
      <c r="I5100" s="4">
        <f>'Enhanced Basket_AUTOLOAD'!P5099</f>
        <v>0</v>
      </c>
      <c r="J5100" s="4">
        <f>'Enhanced Basket_AUTOLOAD'!Q5099</f>
        <v>0</v>
      </c>
      <c r="M5100" s="4" t="e">
        <f>IF(TRIM(CLEAN(I5100))="USCSH0000000","",VLOOKUP(I5100,'EZE Daily_With_BB CODES'!$H$3:$J$4445,3,0))</f>
        <v>#N/A</v>
      </c>
    </row>
    <row r="5101" ht="15" customHeight="1" s="4" customFormat="1">
      <c r="F5101" s="4">
        <f>'Enhanced Basket_AUTOLOAD'!H5100</f>
        <v>0</v>
      </c>
      <c r="G5101" s="4">
        <f>'Enhanced Basket_AUTOLOAD'!M5100</f>
        <v>0</v>
      </c>
      <c r="H5101" s="4">
        <f>'Enhanced Basket_AUTOLOAD'!O5100</f>
        <v>0</v>
      </c>
      <c r="I5101" s="4">
        <f>'Enhanced Basket_AUTOLOAD'!P5100</f>
        <v>0</v>
      </c>
      <c r="J5101" s="4">
        <f>'Enhanced Basket_AUTOLOAD'!Q5100</f>
        <v>0</v>
      </c>
      <c r="M5101" s="4" t="e">
        <f>IF(TRIM(CLEAN(I5101))="USCSH0000000","",VLOOKUP(I5101,'EZE Daily_With_BB CODES'!$H$3:$J$4445,3,0))</f>
        <v>#N/A</v>
      </c>
    </row>
    <row r="5102" ht="15" customHeight="1" s="4" customFormat="1">
      <c r="F5102" s="4">
        <f>'Enhanced Basket_AUTOLOAD'!H5101</f>
        <v>0</v>
      </c>
      <c r="G5102" s="4">
        <f>'Enhanced Basket_AUTOLOAD'!M5101</f>
        <v>0</v>
      </c>
      <c r="H5102" s="4">
        <f>'Enhanced Basket_AUTOLOAD'!O5101</f>
        <v>0</v>
      </c>
      <c r="I5102" s="4">
        <f>'Enhanced Basket_AUTOLOAD'!P5101</f>
        <v>0</v>
      </c>
      <c r="J5102" s="4">
        <f>'Enhanced Basket_AUTOLOAD'!Q5101</f>
        <v>0</v>
      </c>
      <c r="M5102" s="4" t="e">
        <f>IF(TRIM(CLEAN(I5102))="USCSH0000000","",VLOOKUP(I5102,'EZE Daily_With_BB CODES'!$H$3:$J$4445,3,0))</f>
        <v>#N/A</v>
      </c>
    </row>
    <row r="5103" ht="15" customHeight="1" s="4" customFormat="1">
      <c r="F5103" s="4">
        <f>'Enhanced Basket_AUTOLOAD'!H5102</f>
        <v>0</v>
      </c>
      <c r="G5103" s="4">
        <f>'Enhanced Basket_AUTOLOAD'!M5102</f>
        <v>0</v>
      </c>
      <c r="H5103" s="4">
        <f>'Enhanced Basket_AUTOLOAD'!O5102</f>
        <v>0</v>
      </c>
      <c r="I5103" s="4">
        <f>'Enhanced Basket_AUTOLOAD'!P5102</f>
        <v>0</v>
      </c>
      <c r="J5103" s="4">
        <f>'Enhanced Basket_AUTOLOAD'!Q5102</f>
        <v>0</v>
      </c>
      <c r="M5103" s="4" t="e">
        <f>IF(TRIM(CLEAN(I5103))="USCSH0000000","",VLOOKUP(I5103,'EZE Daily_With_BB CODES'!$H$3:$J$4445,3,0))</f>
        <v>#N/A</v>
      </c>
    </row>
    <row r="5104" ht="15" customHeight="1" s="4" customFormat="1">
      <c r="F5104" s="4">
        <f>'Enhanced Basket_AUTOLOAD'!H5103</f>
        <v>0</v>
      </c>
      <c r="G5104" s="4">
        <f>'Enhanced Basket_AUTOLOAD'!M5103</f>
        <v>0</v>
      </c>
      <c r="H5104" s="4">
        <f>'Enhanced Basket_AUTOLOAD'!O5103</f>
        <v>0</v>
      </c>
      <c r="I5104" s="4">
        <f>'Enhanced Basket_AUTOLOAD'!P5103</f>
        <v>0</v>
      </c>
      <c r="J5104" s="4">
        <f>'Enhanced Basket_AUTOLOAD'!Q5103</f>
        <v>0</v>
      </c>
      <c r="M5104" s="4" t="e">
        <f>IF(TRIM(CLEAN(I5104))="USCSH0000000","",VLOOKUP(I5104,'EZE Daily_With_BB CODES'!$H$3:$J$4445,3,0))</f>
        <v>#N/A</v>
      </c>
    </row>
    <row r="5105" ht="15" customHeight="1" s="4" customFormat="1">
      <c r="F5105" s="4">
        <f>'Enhanced Basket_AUTOLOAD'!H5104</f>
        <v>0</v>
      </c>
      <c r="G5105" s="4">
        <f>'Enhanced Basket_AUTOLOAD'!M5104</f>
        <v>0</v>
      </c>
      <c r="H5105" s="4">
        <f>'Enhanced Basket_AUTOLOAD'!O5104</f>
        <v>0</v>
      </c>
      <c r="I5105" s="4">
        <f>'Enhanced Basket_AUTOLOAD'!P5104</f>
        <v>0</v>
      </c>
      <c r="J5105" s="4">
        <f>'Enhanced Basket_AUTOLOAD'!Q5104</f>
        <v>0</v>
      </c>
      <c r="M5105" s="4" t="e">
        <f>IF(TRIM(CLEAN(I5105))="USCSH0000000","",VLOOKUP(I5105,'EZE Daily_With_BB CODES'!$H$3:$J$4445,3,0))</f>
        <v>#N/A</v>
      </c>
    </row>
    <row r="5106" ht="15" customHeight="1" s="4" customFormat="1">
      <c r="F5106" s="4">
        <f>'Enhanced Basket_AUTOLOAD'!H5105</f>
        <v>0</v>
      </c>
      <c r="G5106" s="4">
        <f>'Enhanced Basket_AUTOLOAD'!M5105</f>
        <v>0</v>
      </c>
      <c r="H5106" s="4">
        <f>'Enhanced Basket_AUTOLOAD'!O5105</f>
        <v>0</v>
      </c>
      <c r="I5106" s="4">
        <f>'Enhanced Basket_AUTOLOAD'!P5105</f>
        <v>0</v>
      </c>
      <c r="J5106" s="4">
        <f>'Enhanced Basket_AUTOLOAD'!Q5105</f>
        <v>0</v>
      </c>
      <c r="M5106" s="4" t="e">
        <f>IF(TRIM(CLEAN(I5106))="USCSH0000000","",VLOOKUP(I5106,'EZE Daily_With_BB CODES'!$H$3:$J$4445,3,0))</f>
        <v>#N/A</v>
      </c>
    </row>
    <row r="5107" ht="15" customHeight="1" s="4" customFormat="1">
      <c r="F5107" s="4">
        <f>'Enhanced Basket_AUTOLOAD'!H5106</f>
        <v>0</v>
      </c>
      <c r="G5107" s="4">
        <f>'Enhanced Basket_AUTOLOAD'!M5106</f>
        <v>0</v>
      </c>
      <c r="H5107" s="4">
        <f>'Enhanced Basket_AUTOLOAD'!O5106</f>
        <v>0</v>
      </c>
      <c r="I5107" s="4">
        <f>'Enhanced Basket_AUTOLOAD'!P5106</f>
        <v>0</v>
      </c>
      <c r="J5107" s="4">
        <f>'Enhanced Basket_AUTOLOAD'!Q5106</f>
        <v>0</v>
      </c>
      <c r="M5107" s="4" t="e">
        <f>IF(TRIM(CLEAN(I5107))="USCSH0000000","",VLOOKUP(I5107,'EZE Daily_With_BB CODES'!$H$3:$J$4445,3,0))</f>
        <v>#N/A</v>
      </c>
    </row>
    <row r="5108" ht="15" customHeight="1" s="4" customFormat="1">
      <c r="F5108" s="4">
        <f>'Enhanced Basket_AUTOLOAD'!H5107</f>
        <v>0</v>
      </c>
      <c r="G5108" s="4">
        <f>'Enhanced Basket_AUTOLOAD'!M5107</f>
        <v>0</v>
      </c>
      <c r="H5108" s="4">
        <f>'Enhanced Basket_AUTOLOAD'!O5107</f>
        <v>0</v>
      </c>
      <c r="I5108" s="4">
        <f>'Enhanced Basket_AUTOLOAD'!P5107</f>
        <v>0</v>
      </c>
      <c r="J5108" s="4">
        <f>'Enhanced Basket_AUTOLOAD'!Q5107</f>
        <v>0</v>
      </c>
      <c r="M5108" s="4" t="e">
        <f>IF(TRIM(CLEAN(I5108))="USCSH0000000","",VLOOKUP(I5108,'EZE Daily_With_BB CODES'!$H$3:$J$4445,3,0))</f>
        <v>#N/A</v>
      </c>
    </row>
    <row r="5109" ht="15" customHeight="1" s="4" customFormat="1">
      <c r="F5109" s="4">
        <f>'Enhanced Basket_AUTOLOAD'!H5108</f>
        <v>0</v>
      </c>
      <c r="G5109" s="4">
        <f>'Enhanced Basket_AUTOLOAD'!M5108</f>
        <v>0</v>
      </c>
      <c r="H5109" s="4">
        <f>'Enhanced Basket_AUTOLOAD'!O5108</f>
        <v>0</v>
      </c>
      <c r="I5109" s="4">
        <f>'Enhanced Basket_AUTOLOAD'!P5108</f>
        <v>0</v>
      </c>
      <c r="J5109" s="4">
        <f>'Enhanced Basket_AUTOLOAD'!Q5108</f>
        <v>0</v>
      </c>
      <c r="M5109" s="4" t="e">
        <f>IF(TRIM(CLEAN(I5109))="USCSH0000000","",VLOOKUP(I5109,'EZE Daily_With_BB CODES'!$H$3:$J$4445,3,0))</f>
        <v>#N/A</v>
      </c>
    </row>
    <row r="5110" ht="15" customHeight="1" s="4" customFormat="1">
      <c r="F5110" s="4">
        <f>'Enhanced Basket_AUTOLOAD'!H5109</f>
        <v>0</v>
      </c>
      <c r="G5110" s="4">
        <f>'Enhanced Basket_AUTOLOAD'!M5109</f>
        <v>0</v>
      </c>
      <c r="H5110" s="4">
        <f>'Enhanced Basket_AUTOLOAD'!O5109</f>
        <v>0</v>
      </c>
      <c r="I5110" s="4">
        <f>'Enhanced Basket_AUTOLOAD'!P5109</f>
        <v>0</v>
      </c>
      <c r="J5110" s="4">
        <f>'Enhanced Basket_AUTOLOAD'!Q5109</f>
        <v>0</v>
      </c>
      <c r="M5110" s="4" t="e">
        <f>IF(TRIM(CLEAN(I5110))="USCSH0000000","",VLOOKUP(I5110,'EZE Daily_With_BB CODES'!$H$3:$J$4445,3,0))</f>
        <v>#N/A</v>
      </c>
    </row>
    <row r="5111" ht="15" customHeight="1" s="4" customFormat="1">
      <c r="F5111" s="4">
        <f>'Enhanced Basket_AUTOLOAD'!H5110</f>
        <v>0</v>
      </c>
      <c r="G5111" s="4">
        <f>'Enhanced Basket_AUTOLOAD'!M5110</f>
        <v>0</v>
      </c>
      <c r="H5111" s="4">
        <f>'Enhanced Basket_AUTOLOAD'!O5110</f>
        <v>0</v>
      </c>
      <c r="I5111" s="4">
        <f>'Enhanced Basket_AUTOLOAD'!P5110</f>
        <v>0</v>
      </c>
      <c r="J5111" s="4">
        <f>'Enhanced Basket_AUTOLOAD'!Q5110</f>
        <v>0</v>
      </c>
      <c r="M5111" s="4" t="e">
        <f>IF(TRIM(CLEAN(I5111))="USCSH0000000","",VLOOKUP(I5111,'EZE Daily_With_BB CODES'!$H$3:$J$4445,3,0))</f>
        <v>#N/A</v>
      </c>
    </row>
    <row r="5112" ht="15" customHeight="1" s="4" customFormat="1">
      <c r="F5112" s="4">
        <f>'Enhanced Basket_AUTOLOAD'!H5111</f>
        <v>0</v>
      </c>
      <c r="G5112" s="4">
        <f>'Enhanced Basket_AUTOLOAD'!M5111</f>
        <v>0</v>
      </c>
      <c r="H5112" s="4">
        <f>'Enhanced Basket_AUTOLOAD'!O5111</f>
        <v>0</v>
      </c>
      <c r="I5112" s="4">
        <f>'Enhanced Basket_AUTOLOAD'!P5111</f>
        <v>0</v>
      </c>
      <c r="J5112" s="4">
        <f>'Enhanced Basket_AUTOLOAD'!Q5111</f>
        <v>0</v>
      </c>
      <c r="M5112" s="4" t="e">
        <f>IF(TRIM(CLEAN(I5112))="USCSH0000000","",VLOOKUP(I5112,'EZE Daily_With_BB CODES'!$H$3:$J$4445,3,0))</f>
        <v>#N/A</v>
      </c>
    </row>
    <row r="5113" ht="15" customHeight="1" s="4" customFormat="1">
      <c r="F5113" s="4">
        <f>'Enhanced Basket_AUTOLOAD'!H5112</f>
        <v>0</v>
      </c>
      <c r="G5113" s="4">
        <f>'Enhanced Basket_AUTOLOAD'!M5112</f>
        <v>0</v>
      </c>
      <c r="H5113" s="4">
        <f>'Enhanced Basket_AUTOLOAD'!O5112</f>
        <v>0</v>
      </c>
      <c r="I5113" s="4">
        <f>'Enhanced Basket_AUTOLOAD'!P5112</f>
        <v>0</v>
      </c>
      <c r="J5113" s="4">
        <f>'Enhanced Basket_AUTOLOAD'!Q5112</f>
        <v>0</v>
      </c>
      <c r="M5113" s="4" t="e">
        <f>IF(TRIM(CLEAN(I5113))="USCSH0000000","",VLOOKUP(I5113,'EZE Daily_With_BB CODES'!$H$3:$J$4445,3,0))</f>
        <v>#N/A</v>
      </c>
    </row>
    <row r="5114" ht="15" customHeight="1" s="4" customFormat="1">
      <c r="F5114" s="4">
        <f>'Enhanced Basket_AUTOLOAD'!H5113</f>
        <v>0</v>
      </c>
      <c r="G5114" s="4">
        <f>'Enhanced Basket_AUTOLOAD'!M5113</f>
        <v>0</v>
      </c>
      <c r="H5114" s="4">
        <f>'Enhanced Basket_AUTOLOAD'!O5113</f>
        <v>0</v>
      </c>
      <c r="I5114" s="4">
        <f>'Enhanced Basket_AUTOLOAD'!P5113</f>
        <v>0</v>
      </c>
      <c r="J5114" s="4">
        <f>'Enhanced Basket_AUTOLOAD'!Q5113</f>
        <v>0</v>
      </c>
      <c r="M5114" s="4" t="e">
        <f>IF(TRIM(CLEAN(I5114))="USCSH0000000","",VLOOKUP(I5114,'EZE Daily_With_BB CODES'!$H$3:$J$4445,3,0))</f>
        <v>#N/A</v>
      </c>
    </row>
    <row r="5115" ht="15" customHeight="1" s="4" customFormat="1">
      <c r="F5115" s="4">
        <f>'Enhanced Basket_AUTOLOAD'!H5114</f>
        <v>0</v>
      </c>
      <c r="G5115" s="4">
        <f>'Enhanced Basket_AUTOLOAD'!M5114</f>
        <v>0</v>
      </c>
      <c r="H5115" s="4">
        <f>'Enhanced Basket_AUTOLOAD'!O5114</f>
        <v>0</v>
      </c>
      <c r="I5115" s="4">
        <f>'Enhanced Basket_AUTOLOAD'!P5114</f>
        <v>0</v>
      </c>
      <c r="J5115" s="4">
        <f>'Enhanced Basket_AUTOLOAD'!Q5114</f>
        <v>0</v>
      </c>
      <c r="M5115" s="4" t="e">
        <f>IF(TRIM(CLEAN(I5115))="USCSH0000000","",VLOOKUP(I5115,'EZE Daily_With_BB CODES'!$H$3:$J$4445,3,0))</f>
        <v>#N/A</v>
      </c>
    </row>
    <row r="5116" ht="15" customHeight="1" s="4" customFormat="1">
      <c r="F5116" s="4">
        <f>'Enhanced Basket_AUTOLOAD'!H5115</f>
        <v>0</v>
      </c>
      <c r="G5116" s="4">
        <f>'Enhanced Basket_AUTOLOAD'!M5115</f>
        <v>0</v>
      </c>
      <c r="H5116" s="4">
        <f>'Enhanced Basket_AUTOLOAD'!O5115</f>
        <v>0</v>
      </c>
      <c r="I5116" s="4">
        <f>'Enhanced Basket_AUTOLOAD'!P5115</f>
        <v>0</v>
      </c>
      <c r="J5116" s="4">
        <f>'Enhanced Basket_AUTOLOAD'!Q5115</f>
        <v>0</v>
      </c>
      <c r="M5116" s="4" t="e">
        <f>IF(TRIM(CLEAN(I5116))="USCSH0000000","",VLOOKUP(I5116,'EZE Daily_With_BB CODES'!$H$3:$J$4445,3,0))</f>
        <v>#N/A</v>
      </c>
    </row>
    <row r="5117" ht="15" customHeight="1" s="4" customFormat="1">
      <c r="F5117" s="4">
        <f>'Enhanced Basket_AUTOLOAD'!H5116</f>
        <v>0</v>
      </c>
      <c r="G5117" s="4">
        <f>'Enhanced Basket_AUTOLOAD'!M5116</f>
        <v>0</v>
      </c>
      <c r="H5117" s="4">
        <f>'Enhanced Basket_AUTOLOAD'!O5116</f>
        <v>0</v>
      </c>
      <c r="I5117" s="4">
        <f>'Enhanced Basket_AUTOLOAD'!P5116</f>
        <v>0</v>
      </c>
      <c r="J5117" s="4">
        <f>'Enhanced Basket_AUTOLOAD'!Q5116</f>
        <v>0</v>
      </c>
      <c r="M5117" s="4" t="e">
        <f>IF(TRIM(CLEAN(I5117))="USCSH0000000","",VLOOKUP(I5117,'EZE Daily_With_BB CODES'!$H$3:$J$4445,3,0))</f>
        <v>#N/A</v>
      </c>
    </row>
    <row r="5118" ht="15" customHeight="1" s="4" customFormat="1">
      <c r="F5118" s="4">
        <f>'Enhanced Basket_AUTOLOAD'!H5117</f>
        <v>0</v>
      </c>
      <c r="G5118" s="4">
        <f>'Enhanced Basket_AUTOLOAD'!M5117</f>
        <v>0</v>
      </c>
      <c r="H5118" s="4">
        <f>'Enhanced Basket_AUTOLOAD'!O5117</f>
        <v>0</v>
      </c>
      <c r="I5118" s="4">
        <f>'Enhanced Basket_AUTOLOAD'!P5117</f>
        <v>0</v>
      </c>
      <c r="J5118" s="4">
        <f>'Enhanced Basket_AUTOLOAD'!Q5117</f>
        <v>0</v>
      </c>
      <c r="M5118" s="4" t="e">
        <f>IF(TRIM(CLEAN(I5118))="USCSH0000000","",VLOOKUP(I5118,'EZE Daily_With_BB CODES'!$H$3:$J$4445,3,0))</f>
        <v>#N/A</v>
      </c>
    </row>
    <row r="5119" ht="15" customHeight="1" s="4" customFormat="1">
      <c r="F5119" s="4">
        <f>'Enhanced Basket_AUTOLOAD'!H5118</f>
        <v>0</v>
      </c>
      <c r="G5119" s="4">
        <f>'Enhanced Basket_AUTOLOAD'!M5118</f>
        <v>0</v>
      </c>
      <c r="H5119" s="4">
        <f>'Enhanced Basket_AUTOLOAD'!O5118</f>
        <v>0</v>
      </c>
      <c r="I5119" s="4">
        <f>'Enhanced Basket_AUTOLOAD'!P5118</f>
        <v>0</v>
      </c>
      <c r="J5119" s="4">
        <f>'Enhanced Basket_AUTOLOAD'!Q5118</f>
        <v>0</v>
      </c>
      <c r="M5119" s="4" t="e">
        <f>IF(TRIM(CLEAN(I5119))="USCSH0000000","",VLOOKUP(I5119,'EZE Daily_With_BB CODES'!$H$3:$J$4445,3,0))</f>
        <v>#N/A</v>
      </c>
    </row>
    <row r="5120" ht="15" customHeight="1" s="4" customFormat="1">
      <c r="F5120" s="4">
        <f>'Enhanced Basket_AUTOLOAD'!H5119</f>
        <v>0</v>
      </c>
      <c r="G5120" s="4">
        <f>'Enhanced Basket_AUTOLOAD'!M5119</f>
        <v>0</v>
      </c>
      <c r="H5120" s="4">
        <f>'Enhanced Basket_AUTOLOAD'!O5119</f>
        <v>0</v>
      </c>
      <c r="I5120" s="4">
        <f>'Enhanced Basket_AUTOLOAD'!P5119</f>
        <v>0</v>
      </c>
      <c r="J5120" s="4">
        <f>'Enhanced Basket_AUTOLOAD'!Q5119</f>
        <v>0</v>
      </c>
      <c r="M5120" s="4" t="e">
        <f>IF(TRIM(CLEAN(I5120))="USCSH0000000","",VLOOKUP(I5120,'EZE Daily_With_BB CODES'!$H$3:$J$4445,3,0))</f>
        <v>#N/A</v>
      </c>
    </row>
    <row r="5121" ht="15" customHeight="1" s="4" customFormat="1">
      <c r="F5121" s="4">
        <f>'Enhanced Basket_AUTOLOAD'!H5120</f>
        <v>0</v>
      </c>
      <c r="G5121" s="4">
        <f>'Enhanced Basket_AUTOLOAD'!M5120</f>
        <v>0</v>
      </c>
      <c r="H5121" s="4">
        <f>'Enhanced Basket_AUTOLOAD'!O5120</f>
        <v>0</v>
      </c>
      <c r="I5121" s="4">
        <f>'Enhanced Basket_AUTOLOAD'!P5120</f>
        <v>0</v>
      </c>
      <c r="J5121" s="4">
        <f>'Enhanced Basket_AUTOLOAD'!Q5120</f>
        <v>0</v>
      </c>
      <c r="M5121" s="4" t="e">
        <f>IF(TRIM(CLEAN(I5121))="USCSH0000000","",VLOOKUP(I5121,'EZE Daily_With_BB CODES'!$H$3:$J$4445,3,0))</f>
        <v>#N/A</v>
      </c>
    </row>
    <row r="5122" ht="15" customHeight="1" s="4" customFormat="1">
      <c r="F5122" s="4">
        <f>'Enhanced Basket_AUTOLOAD'!H5121</f>
        <v>0</v>
      </c>
      <c r="G5122" s="4">
        <f>'Enhanced Basket_AUTOLOAD'!M5121</f>
        <v>0</v>
      </c>
      <c r="H5122" s="4">
        <f>'Enhanced Basket_AUTOLOAD'!O5121</f>
        <v>0</v>
      </c>
      <c r="I5122" s="4">
        <f>'Enhanced Basket_AUTOLOAD'!P5121</f>
        <v>0</v>
      </c>
      <c r="J5122" s="4">
        <f>'Enhanced Basket_AUTOLOAD'!Q5121</f>
        <v>0</v>
      </c>
      <c r="M5122" s="4" t="e">
        <f>IF(TRIM(CLEAN(I5122))="USCSH0000000","",VLOOKUP(I5122,'EZE Daily_With_BB CODES'!$H$3:$J$4445,3,0))</f>
        <v>#N/A</v>
      </c>
    </row>
    <row r="5123" ht="15" customHeight="1" s="4" customFormat="1">
      <c r="F5123" s="4">
        <f>'Enhanced Basket_AUTOLOAD'!H5122</f>
        <v>0</v>
      </c>
      <c r="G5123" s="4">
        <f>'Enhanced Basket_AUTOLOAD'!M5122</f>
        <v>0</v>
      </c>
      <c r="H5123" s="4">
        <f>'Enhanced Basket_AUTOLOAD'!O5122</f>
        <v>0</v>
      </c>
      <c r="I5123" s="4">
        <f>'Enhanced Basket_AUTOLOAD'!P5122</f>
        <v>0</v>
      </c>
      <c r="J5123" s="4">
        <f>'Enhanced Basket_AUTOLOAD'!Q5122</f>
        <v>0</v>
      </c>
      <c r="M5123" s="4" t="e">
        <f>IF(TRIM(CLEAN(I5123))="USCSH0000000","",VLOOKUP(I5123,'EZE Daily_With_BB CODES'!$H$3:$J$4445,3,0))</f>
        <v>#N/A</v>
      </c>
    </row>
    <row r="5124" ht="15" customHeight="1" s="4" customFormat="1">
      <c r="F5124" s="4">
        <f>'Enhanced Basket_AUTOLOAD'!H5123</f>
        <v>0</v>
      </c>
      <c r="G5124" s="4">
        <f>'Enhanced Basket_AUTOLOAD'!M5123</f>
        <v>0</v>
      </c>
      <c r="H5124" s="4">
        <f>'Enhanced Basket_AUTOLOAD'!O5123</f>
        <v>0</v>
      </c>
      <c r="I5124" s="4">
        <f>'Enhanced Basket_AUTOLOAD'!P5123</f>
        <v>0</v>
      </c>
      <c r="J5124" s="4">
        <f>'Enhanced Basket_AUTOLOAD'!Q5123</f>
        <v>0</v>
      </c>
      <c r="M5124" s="4" t="e">
        <f>IF(TRIM(CLEAN(I5124))="USCSH0000000","",VLOOKUP(I5124,'EZE Daily_With_BB CODES'!$H$3:$J$4445,3,0))</f>
        <v>#N/A</v>
      </c>
    </row>
    <row r="5125" ht="15" customHeight="1" s="4" customFormat="1">
      <c r="F5125" s="4">
        <f>'Enhanced Basket_AUTOLOAD'!H5124</f>
        <v>0</v>
      </c>
      <c r="G5125" s="4">
        <f>'Enhanced Basket_AUTOLOAD'!M5124</f>
        <v>0</v>
      </c>
      <c r="H5125" s="4">
        <f>'Enhanced Basket_AUTOLOAD'!O5124</f>
        <v>0</v>
      </c>
      <c r="I5125" s="4">
        <f>'Enhanced Basket_AUTOLOAD'!P5124</f>
        <v>0</v>
      </c>
      <c r="J5125" s="4">
        <f>'Enhanced Basket_AUTOLOAD'!Q5124</f>
        <v>0</v>
      </c>
      <c r="M5125" s="4" t="e">
        <f>IF(TRIM(CLEAN(I5125))="USCSH0000000","",VLOOKUP(I5125,'EZE Daily_With_BB CODES'!$H$3:$J$4445,3,0))</f>
        <v>#N/A</v>
      </c>
    </row>
    <row r="5126" ht="15" customHeight="1" s="4" customFormat="1">
      <c r="F5126" s="4">
        <f>'Enhanced Basket_AUTOLOAD'!H5125</f>
        <v>0</v>
      </c>
      <c r="G5126" s="4">
        <f>'Enhanced Basket_AUTOLOAD'!M5125</f>
        <v>0</v>
      </c>
      <c r="H5126" s="4">
        <f>'Enhanced Basket_AUTOLOAD'!O5125</f>
        <v>0</v>
      </c>
      <c r="I5126" s="4">
        <f>'Enhanced Basket_AUTOLOAD'!P5125</f>
        <v>0</v>
      </c>
      <c r="J5126" s="4">
        <f>'Enhanced Basket_AUTOLOAD'!Q5125</f>
        <v>0</v>
      </c>
      <c r="M5126" s="4" t="e">
        <f>IF(TRIM(CLEAN(I5126))="USCSH0000000","",VLOOKUP(I5126,'EZE Daily_With_BB CODES'!$H$3:$J$4445,3,0))</f>
        <v>#N/A</v>
      </c>
    </row>
    <row r="5127" ht="15" customHeight="1" s="4" customFormat="1">
      <c r="F5127" s="4">
        <f>'Enhanced Basket_AUTOLOAD'!H5126</f>
        <v>0</v>
      </c>
      <c r="G5127" s="4">
        <f>'Enhanced Basket_AUTOLOAD'!M5126</f>
        <v>0</v>
      </c>
      <c r="H5127" s="4">
        <f>'Enhanced Basket_AUTOLOAD'!O5126</f>
        <v>0</v>
      </c>
      <c r="I5127" s="4">
        <f>'Enhanced Basket_AUTOLOAD'!P5126</f>
        <v>0</v>
      </c>
      <c r="J5127" s="4">
        <f>'Enhanced Basket_AUTOLOAD'!Q5126</f>
        <v>0</v>
      </c>
      <c r="M5127" s="4" t="e">
        <f>IF(TRIM(CLEAN(I5127))="USCSH0000000","",VLOOKUP(I5127,'EZE Daily_With_BB CODES'!$H$3:$J$4445,3,0))</f>
        <v>#N/A</v>
      </c>
    </row>
    <row r="5128" ht="15" customHeight="1" s="4" customFormat="1">
      <c r="F5128" s="4">
        <f>'Enhanced Basket_AUTOLOAD'!H5127</f>
        <v>0</v>
      </c>
      <c r="G5128" s="4">
        <f>'Enhanced Basket_AUTOLOAD'!M5127</f>
        <v>0</v>
      </c>
      <c r="H5128" s="4">
        <f>'Enhanced Basket_AUTOLOAD'!O5127</f>
        <v>0</v>
      </c>
      <c r="I5128" s="4">
        <f>'Enhanced Basket_AUTOLOAD'!P5127</f>
        <v>0</v>
      </c>
      <c r="J5128" s="4">
        <f>'Enhanced Basket_AUTOLOAD'!Q5127</f>
        <v>0</v>
      </c>
      <c r="M5128" s="4" t="e">
        <f>IF(TRIM(CLEAN(I5128))="USCSH0000000","",VLOOKUP(I5128,'EZE Daily_With_BB CODES'!$H$3:$J$4445,3,0))</f>
        <v>#N/A</v>
      </c>
    </row>
    <row r="5129" ht="15" customHeight="1" s="4" customFormat="1">
      <c r="F5129" s="4">
        <f>'Enhanced Basket_AUTOLOAD'!H5128</f>
        <v>0</v>
      </c>
      <c r="G5129" s="4">
        <f>'Enhanced Basket_AUTOLOAD'!M5128</f>
        <v>0</v>
      </c>
      <c r="H5129" s="4">
        <f>'Enhanced Basket_AUTOLOAD'!O5128</f>
        <v>0</v>
      </c>
      <c r="I5129" s="4">
        <f>'Enhanced Basket_AUTOLOAD'!P5128</f>
        <v>0</v>
      </c>
      <c r="J5129" s="4">
        <f>'Enhanced Basket_AUTOLOAD'!Q5128</f>
        <v>0</v>
      </c>
      <c r="M5129" s="4" t="e">
        <f>IF(TRIM(CLEAN(I5129))="USCSH0000000","",VLOOKUP(I5129,'EZE Daily_With_BB CODES'!$H$3:$J$4445,3,0))</f>
        <v>#N/A</v>
      </c>
    </row>
    <row r="5130" ht="15" customHeight="1" s="4" customFormat="1">
      <c r="F5130" s="4">
        <f>'Enhanced Basket_AUTOLOAD'!H5129</f>
        <v>0</v>
      </c>
      <c r="G5130" s="4">
        <f>'Enhanced Basket_AUTOLOAD'!M5129</f>
        <v>0</v>
      </c>
      <c r="H5130" s="4">
        <f>'Enhanced Basket_AUTOLOAD'!O5129</f>
        <v>0</v>
      </c>
      <c r="I5130" s="4">
        <f>'Enhanced Basket_AUTOLOAD'!P5129</f>
        <v>0</v>
      </c>
      <c r="J5130" s="4">
        <f>'Enhanced Basket_AUTOLOAD'!Q5129</f>
        <v>0</v>
      </c>
      <c r="M5130" s="4" t="e">
        <f>IF(TRIM(CLEAN(I5130))="USCSH0000000","",VLOOKUP(I5130,'EZE Daily_With_BB CODES'!$H$3:$J$4445,3,0))</f>
        <v>#N/A</v>
      </c>
    </row>
    <row r="5131" ht="15" customHeight="1" s="4" customFormat="1">
      <c r="F5131" s="4">
        <f>'Enhanced Basket_AUTOLOAD'!H5130</f>
        <v>0</v>
      </c>
      <c r="G5131" s="4">
        <f>'Enhanced Basket_AUTOLOAD'!M5130</f>
        <v>0</v>
      </c>
      <c r="H5131" s="4">
        <f>'Enhanced Basket_AUTOLOAD'!O5130</f>
        <v>0</v>
      </c>
      <c r="I5131" s="4">
        <f>'Enhanced Basket_AUTOLOAD'!P5130</f>
        <v>0</v>
      </c>
      <c r="J5131" s="4">
        <f>'Enhanced Basket_AUTOLOAD'!Q5130</f>
        <v>0</v>
      </c>
      <c r="M5131" s="4" t="e">
        <f>IF(TRIM(CLEAN(I5131))="USCSH0000000","",VLOOKUP(I5131,'EZE Daily_With_BB CODES'!$H$3:$J$4445,3,0))</f>
        <v>#N/A</v>
      </c>
    </row>
    <row r="5132" ht="15" customHeight="1" s="4" customFormat="1">
      <c r="F5132" s="4">
        <f>'Enhanced Basket_AUTOLOAD'!H5131</f>
        <v>0</v>
      </c>
      <c r="G5132" s="4">
        <f>'Enhanced Basket_AUTOLOAD'!M5131</f>
        <v>0</v>
      </c>
      <c r="H5132" s="4">
        <f>'Enhanced Basket_AUTOLOAD'!O5131</f>
        <v>0</v>
      </c>
      <c r="I5132" s="4">
        <f>'Enhanced Basket_AUTOLOAD'!P5131</f>
        <v>0</v>
      </c>
      <c r="J5132" s="4">
        <f>'Enhanced Basket_AUTOLOAD'!Q5131</f>
        <v>0</v>
      </c>
      <c r="M5132" s="4" t="e">
        <f>IF(TRIM(CLEAN(I5132))="USCSH0000000","",VLOOKUP(I5132,'EZE Daily_With_BB CODES'!$H$3:$J$4445,3,0))</f>
        <v>#N/A</v>
      </c>
    </row>
    <row r="5133" ht="15" customHeight="1" s="4" customFormat="1">
      <c r="F5133" s="4">
        <f>'Enhanced Basket_AUTOLOAD'!H5132</f>
        <v>0</v>
      </c>
      <c r="G5133" s="4">
        <f>'Enhanced Basket_AUTOLOAD'!M5132</f>
        <v>0</v>
      </c>
      <c r="H5133" s="4">
        <f>'Enhanced Basket_AUTOLOAD'!O5132</f>
        <v>0</v>
      </c>
      <c r="I5133" s="4">
        <f>'Enhanced Basket_AUTOLOAD'!P5132</f>
        <v>0</v>
      </c>
      <c r="J5133" s="4">
        <f>'Enhanced Basket_AUTOLOAD'!Q5132</f>
        <v>0</v>
      </c>
      <c r="M5133" s="4" t="e">
        <f>IF(TRIM(CLEAN(I5133))="USCSH0000000","",VLOOKUP(I5133,'EZE Daily_With_BB CODES'!$H$3:$J$4445,3,0))</f>
        <v>#N/A</v>
      </c>
    </row>
    <row r="5134" ht="15" customHeight="1" s="4" customFormat="1">
      <c r="F5134" s="4">
        <f>'Enhanced Basket_AUTOLOAD'!H5133</f>
        <v>0</v>
      </c>
      <c r="G5134" s="4">
        <f>'Enhanced Basket_AUTOLOAD'!M5133</f>
        <v>0</v>
      </c>
      <c r="H5134" s="4">
        <f>'Enhanced Basket_AUTOLOAD'!O5133</f>
        <v>0</v>
      </c>
      <c r="I5134" s="4">
        <f>'Enhanced Basket_AUTOLOAD'!P5133</f>
        <v>0</v>
      </c>
      <c r="J5134" s="4">
        <f>'Enhanced Basket_AUTOLOAD'!Q5133</f>
        <v>0</v>
      </c>
      <c r="M5134" s="4" t="e">
        <f>IF(TRIM(CLEAN(I5134))="USCSH0000000","",VLOOKUP(I5134,'EZE Daily_With_BB CODES'!$H$3:$J$4445,3,0))</f>
        <v>#N/A</v>
      </c>
    </row>
    <row r="5135" ht="15" customHeight="1" s="4" customFormat="1">
      <c r="F5135" s="4">
        <f>'Enhanced Basket_AUTOLOAD'!H5134</f>
        <v>0</v>
      </c>
      <c r="G5135" s="4">
        <f>'Enhanced Basket_AUTOLOAD'!M5134</f>
        <v>0</v>
      </c>
      <c r="H5135" s="4">
        <f>'Enhanced Basket_AUTOLOAD'!O5134</f>
        <v>0</v>
      </c>
      <c r="I5135" s="4">
        <f>'Enhanced Basket_AUTOLOAD'!P5134</f>
        <v>0</v>
      </c>
      <c r="J5135" s="4">
        <f>'Enhanced Basket_AUTOLOAD'!Q5134</f>
        <v>0</v>
      </c>
      <c r="M5135" s="4" t="e">
        <f>IF(TRIM(CLEAN(I5135))="USCSH0000000","",VLOOKUP(I5135,'EZE Daily_With_BB CODES'!$H$3:$J$4445,3,0))</f>
        <v>#N/A</v>
      </c>
    </row>
    <row r="5136" ht="15" customHeight="1" s="4" customFormat="1">
      <c r="F5136" s="4">
        <f>'Enhanced Basket_AUTOLOAD'!H5135</f>
        <v>0</v>
      </c>
      <c r="G5136" s="4">
        <f>'Enhanced Basket_AUTOLOAD'!M5135</f>
        <v>0</v>
      </c>
      <c r="H5136" s="4">
        <f>'Enhanced Basket_AUTOLOAD'!O5135</f>
        <v>0</v>
      </c>
      <c r="I5136" s="4">
        <f>'Enhanced Basket_AUTOLOAD'!P5135</f>
        <v>0</v>
      </c>
      <c r="J5136" s="4">
        <f>'Enhanced Basket_AUTOLOAD'!Q5135</f>
        <v>0</v>
      </c>
      <c r="M5136" s="4" t="e">
        <f>IF(TRIM(CLEAN(I5136))="USCSH0000000","",VLOOKUP(I5136,'EZE Daily_With_BB CODES'!$H$3:$J$4445,3,0))</f>
        <v>#N/A</v>
      </c>
    </row>
    <row r="5137" ht="15" customHeight="1" s="4" customFormat="1">
      <c r="F5137" s="4">
        <f>'Enhanced Basket_AUTOLOAD'!H5136</f>
        <v>0</v>
      </c>
      <c r="G5137" s="4">
        <f>'Enhanced Basket_AUTOLOAD'!M5136</f>
        <v>0</v>
      </c>
      <c r="H5137" s="4">
        <f>'Enhanced Basket_AUTOLOAD'!O5136</f>
        <v>0</v>
      </c>
      <c r="I5137" s="4">
        <f>'Enhanced Basket_AUTOLOAD'!P5136</f>
        <v>0</v>
      </c>
      <c r="J5137" s="4">
        <f>'Enhanced Basket_AUTOLOAD'!Q5136</f>
        <v>0</v>
      </c>
      <c r="M5137" s="4" t="e">
        <f>IF(TRIM(CLEAN(I5137))="USCSH0000000","",VLOOKUP(I5137,'EZE Daily_With_BB CODES'!$H$3:$J$4445,3,0))</f>
        <v>#N/A</v>
      </c>
    </row>
    <row r="5138" ht="15" customHeight="1" s="4" customFormat="1">
      <c r="F5138" s="4">
        <f>'Enhanced Basket_AUTOLOAD'!H5137</f>
        <v>0</v>
      </c>
      <c r="G5138" s="4">
        <f>'Enhanced Basket_AUTOLOAD'!M5137</f>
        <v>0</v>
      </c>
      <c r="H5138" s="4">
        <f>'Enhanced Basket_AUTOLOAD'!O5137</f>
        <v>0</v>
      </c>
      <c r="I5138" s="4">
        <f>'Enhanced Basket_AUTOLOAD'!P5137</f>
        <v>0</v>
      </c>
      <c r="J5138" s="4">
        <f>'Enhanced Basket_AUTOLOAD'!Q5137</f>
        <v>0</v>
      </c>
      <c r="M5138" s="4" t="e">
        <f>IF(TRIM(CLEAN(I5138))="USCSH0000000","",VLOOKUP(I5138,'EZE Daily_With_BB CODES'!$H$3:$J$4445,3,0))</f>
        <v>#N/A</v>
      </c>
    </row>
    <row r="5139" ht="15" customHeight="1" s="4" customFormat="1">
      <c r="F5139" s="4">
        <f>'Enhanced Basket_AUTOLOAD'!H5138</f>
        <v>0</v>
      </c>
      <c r="G5139" s="4">
        <f>'Enhanced Basket_AUTOLOAD'!M5138</f>
        <v>0</v>
      </c>
      <c r="H5139" s="4">
        <f>'Enhanced Basket_AUTOLOAD'!O5138</f>
        <v>0</v>
      </c>
      <c r="I5139" s="4">
        <f>'Enhanced Basket_AUTOLOAD'!P5138</f>
        <v>0</v>
      </c>
      <c r="J5139" s="4">
        <f>'Enhanced Basket_AUTOLOAD'!Q5138</f>
        <v>0</v>
      </c>
      <c r="M5139" s="4" t="e">
        <f>IF(TRIM(CLEAN(I5139))="USCSH0000000","",VLOOKUP(I5139,'EZE Daily_With_BB CODES'!$H$3:$J$4445,3,0))</f>
        <v>#N/A</v>
      </c>
    </row>
    <row r="5140" ht="15" customHeight="1" s="4" customFormat="1">
      <c r="F5140" s="4">
        <f>'Enhanced Basket_AUTOLOAD'!H5139</f>
        <v>0</v>
      </c>
      <c r="G5140" s="4">
        <f>'Enhanced Basket_AUTOLOAD'!M5139</f>
        <v>0</v>
      </c>
      <c r="H5140" s="4">
        <f>'Enhanced Basket_AUTOLOAD'!O5139</f>
        <v>0</v>
      </c>
      <c r="I5140" s="4">
        <f>'Enhanced Basket_AUTOLOAD'!P5139</f>
        <v>0</v>
      </c>
      <c r="J5140" s="4">
        <f>'Enhanced Basket_AUTOLOAD'!Q5139</f>
        <v>0</v>
      </c>
      <c r="M5140" s="4" t="e">
        <f>IF(TRIM(CLEAN(I5140))="USCSH0000000","",VLOOKUP(I5140,'EZE Daily_With_BB CODES'!$H$3:$J$4445,3,0))</f>
        <v>#N/A</v>
      </c>
    </row>
    <row r="5141" ht="15" customHeight="1" s="4" customFormat="1">
      <c r="F5141" s="4">
        <f>'Enhanced Basket_AUTOLOAD'!H5140</f>
        <v>0</v>
      </c>
      <c r="G5141" s="4">
        <f>'Enhanced Basket_AUTOLOAD'!M5140</f>
        <v>0</v>
      </c>
      <c r="H5141" s="4">
        <f>'Enhanced Basket_AUTOLOAD'!O5140</f>
        <v>0</v>
      </c>
      <c r="I5141" s="4">
        <f>'Enhanced Basket_AUTOLOAD'!P5140</f>
        <v>0</v>
      </c>
      <c r="J5141" s="4">
        <f>'Enhanced Basket_AUTOLOAD'!Q5140</f>
        <v>0</v>
      </c>
      <c r="M5141" s="4" t="e">
        <f>IF(TRIM(CLEAN(I5141))="USCSH0000000","",VLOOKUP(I5141,'EZE Daily_With_BB CODES'!$H$3:$J$4445,3,0))</f>
        <v>#N/A</v>
      </c>
    </row>
    <row r="5142" ht="15" customHeight="1" s="4" customFormat="1">
      <c r="F5142" s="4">
        <f>'Enhanced Basket_AUTOLOAD'!H5141</f>
        <v>0</v>
      </c>
      <c r="G5142" s="4">
        <f>'Enhanced Basket_AUTOLOAD'!M5141</f>
        <v>0</v>
      </c>
      <c r="H5142" s="4">
        <f>'Enhanced Basket_AUTOLOAD'!O5141</f>
        <v>0</v>
      </c>
      <c r="I5142" s="4">
        <f>'Enhanced Basket_AUTOLOAD'!P5141</f>
        <v>0</v>
      </c>
      <c r="J5142" s="4">
        <f>'Enhanced Basket_AUTOLOAD'!Q5141</f>
        <v>0</v>
      </c>
      <c r="M5142" s="4" t="e">
        <f>IF(TRIM(CLEAN(I5142))="USCSH0000000","",VLOOKUP(I5142,'EZE Daily_With_BB CODES'!$H$3:$J$4445,3,0))</f>
        <v>#N/A</v>
      </c>
    </row>
    <row r="5143" ht="15" customHeight="1" s="4" customFormat="1">
      <c r="F5143" s="4">
        <f>'Enhanced Basket_AUTOLOAD'!H5142</f>
        <v>0</v>
      </c>
      <c r="G5143" s="4">
        <f>'Enhanced Basket_AUTOLOAD'!M5142</f>
        <v>0</v>
      </c>
      <c r="H5143" s="4">
        <f>'Enhanced Basket_AUTOLOAD'!O5142</f>
        <v>0</v>
      </c>
      <c r="I5143" s="4">
        <f>'Enhanced Basket_AUTOLOAD'!P5142</f>
        <v>0</v>
      </c>
      <c r="J5143" s="4">
        <f>'Enhanced Basket_AUTOLOAD'!Q5142</f>
        <v>0</v>
      </c>
      <c r="M5143" s="4" t="e">
        <f>IF(TRIM(CLEAN(I5143))="USCSH0000000","",VLOOKUP(I5143,'EZE Daily_With_BB CODES'!$H$3:$J$4445,3,0))</f>
        <v>#N/A</v>
      </c>
    </row>
    <row r="5144" ht="15" customHeight="1" s="4" customFormat="1">
      <c r="F5144" s="4">
        <f>'Enhanced Basket_AUTOLOAD'!H5143</f>
        <v>0</v>
      </c>
      <c r="G5144" s="4">
        <f>'Enhanced Basket_AUTOLOAD'!M5143</f>
        <v>0</v>
      </c>
      <c r="H5144" s="4">
        <f>'Enhanced Basket_AUTOLOAD'!O5143</f>
        <v>0</v>
      </c>
      <c r="I5144" s="4">
        <f>'Enhanced Basket_AUTOLOAD'!P5143</f>
        <v>0</v>
      </c>
      <c r="J5144" s="4">
        <f>'Enhanced Basket_AUTOLOAD'!Q5143</f>
        <v>0</v>
      </c>
      <c r="M5144" s="4" t="e">
        <f>IF(TRIM(CLEAN(I5144))="USCSH0000000","",VLOOKUP(I5144,'EZE Daily_With_BB CODES'!$H$3:$J$4445,3,0))</f>
        <v>#N/A</v>
      </c>
    </row>
    <row r="5145" ht="15" customHeight="1" s="4" customFormat="1">
      <c r="F5145" s="4">
        <f>'Enhanced Basket_AUTOLOAD'!H5144</f>
        <v>0</v>
      </c>
      <c r="G5145" s="4">
        <f>'Enhanced Basket_AUTOLOAD'!M5144</f>
        <v>0</v>
      </c>
      <c r="H5145" s="4">
        <f>'Enhanced Basket_AUTOLOAD'!O5144</f>
        <v>0</v>
      </c>
      <c r="I5145" s="4">
        <f>'Enhanced Basket_AUTOLOAD'!P5144</f>
        <v>0</v>
      </c>
      <c r="J5145" s="4">
        <f>'Enhanced Basket_AUTOLOAD'!Q5144</f>
        <v>0</v>
      </c>
      <c r="M5145" s="4" t="e">
        <f>IF(TRIM(CLEAN(I5145))="USCSH0000000","",VLOOKUP(I5145,'EZE Daily_With_BB CODES'!$H$3:$J$4445,3,0))</f>
        <v>#N/A</v>
      </c>
    </row>
    <row r="5146" ht="15" customHeight="1" s="4" customFormat="1">
      <c r="F5146" s="4">
        <f>'Enhanced Basket_AUTOLOAD'!H5145</f>
        <v>0</v>
      </c>
      <c r="G5146" s="4">
        <f>'Enhanced Basket_AUTOLOAD'!M5145</f>
        <v>0</v>
      </c>
      <c r="H5146" s="4">
        <f>'Enhanced Basket_AUTOLOAD'!O5145</f>
        <v>0</v>
      </c>
      <c r="I5146" s="4">
        <f>'Enhanced Basket_AUTOLOAD'!P5145</f>
        <v>0</v>
      </c>
      <c r="J5146" s="4">
        <f>'Enhanced Basket_AUTOLOAD'!Q5145</f>
        <v>0</v>
      </c>
      <c r="M5146" s="4" t="e">
        <f>IF(TRIM(CLEAN(I5146))="USCSH0000000","",VLOOKUP(I5146,'EZE Daily_With_BB CODES'!$H$3:$J$4445,3,0))</f>
        <v>#N/A</v>
      </c>
    </row>
    <row r="5147" ht="15" customHeight="1" s="4" customFormat="1">
      <c r="F5147" s="4">
        <f>'Enhanced Basket_AUTOLOAD'!H5146</f>
        <v>0</v>
      </c>
      <c r="G5147" s="4">
        <f>'Enhanced Basket_AUTOLOAD'!M5146</f>
        <v>0</v>
      </c>
      <c r="H5147" s="4">
        <f>'Enhanced Basket_AUTOLOAD'!O5146</f>
        <v>0</v>
      </c>
      <c r="I5147" s="4">
        <f>'Enhanced Basket_AUTOLOAD'!P5146</f>
        <v>0</v>
      </c>
      <c r="J5147" s="4">
        <f>'Enhanced Basket_AUTOLOAD'!Q5146</f>
        <v>0</v>
      </c>
      <c r="M5147" s="4" t="e">
        <f>IF(TRIM(CLEAN(I5147))="USCSH0000000","",VLOOKUP(I5147,'EZE Daily_With_BB CODES'!$H$3:$J$4445,3,0))</f>
        <v>#N/A</v>
      </c>
    </row>
    <row r="5148" ht="15" customHeight="1" s="4" customFormat="1">
      <c r="F5148" s="4">
        <f>'Enhanced Basket_AUTOLOAD'!H5147</f>
        <v>0</v>
      </c>
      <c r="G5148" s="4">
        <f>'Enhanced Basket_AUTOLOAD'!M5147</f>
        <v>0</v>
      </c>
      <c r="H5148" s="4">
        <f>'Enhanced Basket_AUTOLOAD'!O5147</f>
        <v>0</v>
      </c>
      <c r="I5148" s="4">
        <f>'Enhanced Basket_AUTOLOAD'!P5147</f>
        <v>0</v>
      </c>
      <c r="J5148" s="4">
        <f>'Enhanced Basket_AUTOLOAD'!Q5147</f>
        <v>0</v>
      </c>
      <c r="M5148" s="4" t="e">
        <f>IF(TRIM(CLEAN(I5148))="USCSH0000000","",VLOOKUP(I5148,'EZE Daily_With_BB CODES'!$H$3:$J$4445,3,0))</f>
        <v>#N/A</v>
      </c>
    </row>
    <row r="5149" ht="15" customHeight="1" s="4" customFormat="1">
      <c r="F5149" s="4">
        <f>'Enhanced Basket_AUTOLOAD'!H5148</f>
        <v>0</v>
      </c>
      <c r="G5149" s="4">
        <f>'Enhanced Basket_AUTOLOAD'!M5148</f>
        <v>0</v>
      </c>
      <c r="H5149" s="4">
        <f>'Enhanced Basket_AUTOLOAD'!O5148</f>
        <v>0</v>
      </c>
      <c r="I5149" s="4">
        <f>'Enhanced Basket_AUTOLOAD'!P5148</f>
        <v>0</v>
      </c>
      <c r="J5149" s="4">
        <f>'Enhanced Basket_AUTOLOAD'!Q5148</f>
        <v>0</v>
      </c>
      <c r="M5149" s="4" t="e">
        <f>IF(TRIM(CLEAN(I5149))="USCSH0000000","",VLOOKUP(I5149,'EZE Daily_With_BB CODES'!$H$3:$J$4445,3,0))</f>
        <v>#N/A</v>
      </c>
    </row>
    <row r="5150" ht="15" customHeight="1" s="4" customFormat="1">
      <c r="F5150" s="4">
        <f>'Enhanced Basket_AUTOLOAD'!H5149</f>
        <v>0</v>
      </c>
      <c r="G5150" s="4">
        <f>'Enhanced Basket_AUTOLOAD'!M5149</f>
        <v>0</v>
      </c>
      <c r="H5150" s="4">
        <f>'Enhanced Basket_AUTOLOAD'!O5149</f>
        <v>0</v>
      </c>
      <c r="I5150" s="4">
        <f>'Enhanced Basket_AUTOLOAD'!P5149</f>
        <v>0</v>
      </c>
      <c r="J5150" s="4">
        <f>'Enhanced Basket_AUTOLOAD'!Q5149</f>
        <v>0</v>
      </c>
      <c r="M5150" s="4" t="e">
        <f>IF(TRIM(CLEAN(I5150))="USCSH0000000","",VLOOKUP(I5150,'EZE Daily_With_BB CODES'!$H$3:$J$4445,3,0))</f>
        <v>#N/A</v>
      </c>
    </row>
    <row r="5151" ht="15" customHeight="1" s="4" customFormat="1">
      <c r="F5151" s="4">
        <f>'Enhanced Basket_AUTOLOAD'!H5150</f>
        <v>0</v>
      </c>
      <c r="G5151" s="4">
        <f>'Enhanced Basket_AUTOLOAD'!M5150</f>
        <v>0</v>
      </c>
      <c r="H5151" s="4">
        <f>'Enhanced Basket_AUTOLOAD'!O5150</f>
        <v>0</v>
      </c>
      <c r="I5151" s="4">
        <f>'Enhanced Basket_AUTOLOAD'!P5150</f>
        <v>0</v>
      </c>
      <c r="J5151" s="4">
        <f>'Enhanced Basket_AUTOLOAD'!Q5150</f>
        <v>0</v>
      </c>
      <c r="M5151" s="4" t="e">
        <f>IF(TRIM(CLEAN(I5151))="USCSH0000000","",VLOOKUP(I5151,'EZE Daily_With_BB CODES'!$H$3:$J$4445,3,0))</f>
        <v>#N/A</v>
      </c>
    </row>
    <row r="5152" ht="15" customHeight="1" s="4" customFormat="1">
      <c r="F5152" s="4">
        <f>'Enhanced Basket_AUTOLOAD'!H5151</f>
        <v>0</v>
      </c>
      <c r="G5152" s="4">
        <f>'Enhanced Basket_AUTOLOAD'!M5151</f>
        <v>0</v>
      </c>
      <c r="H5152" s="4">
        <f>'Enhanced Basket_AUTOLOAD'!O5151</f>
        <v>0</v>
      </c>
      <c r="I5152" s="4">
        <f>'Enhanced Basket_AUTOLOAD'!P5151</f>
        <v>0</v>
      </c>
      <c r="J5152" s="4">
        <f>'Enhanced Basket_AUTOLOAD'!Q5151</f>
        <v>0</v>
      </c>
      <c r="M5152" s="4" t="e">
        <f>IF(TRIM(CLEAN(I5152))="USCSH0000000","",VLOOKUP(I5152,'EZE Daily_With_BB CODES'!$H$3:$J$4445,3,0))</f>
        <v>#N/A</v>
      </c>
    </row>
    <row r="5153" ht="15" customHeight="1" s="4" customFormat="1">
      <c r="F5153" s="4">
        <f>'Enhanced Basket_AUTOLOAD'!H5152</f>
        <v>0</v>
      </c>
      <c r="G5153" s="4">
        <f>'Enhanced Basket_AUTOLOAD'!M5152</f>
        <v>0</v>
      </c>
      <c r="H5153" s="4">
        <f>'Enhanced Basket_AUTOLOAD'!O5152</f>
        <v>0</v>
      </c>
      <c r="I5153" s="4">
        <f>'Enhanced Basket_AUTOLOAD'!P5152</f>
        <v>0</v>
      </c>
      <c r="J5153" s="4">
        <f>'Enhanced Basket_AUTOLOAD'!Q5152</f>
        <v>0</v>
      </c>
      <c r="M5153" s="4" t="e">
        <f>IF(TRIM(CLEAN(I5153))="USCSH0000000","",VLOOKUP(I5153,'EZE Daily_With_BB CODES'!$H$3:$J$4445,3,0))</f>
        <v>#N/A</v>
      </c>
    </row>
    <row r="5154" ht="15" customHeight="1" s="4" customFormat="1">
      <c r="F5154" s="4">
        <f>'Enhanced Basket_AUTOLOAD'!H5153</f>
        <v>0</v>
      </c>
      <c r="G5154" s="4">
        <f>'Enhanced Basket_AUTOLOAD'!M5153</f>
        <v>0</v>
      </c>
      <c r="H5154" s="4">
        <f>'Enhanced Basket_AUTOLOAD'!O5153</f>
        <v>0</v>
      </c>
      <c r="I5154" s="4">
        <f>'Enhanced Basket_AUTOLOAD'!P5153</f>
        <v>0</v>
      </c>
      <c r="J5154" s="4">
        <f>'Enhanced Basket_AUTOLOAD'!Q5153</f>
        <v>0</v>
      </c>
      <c r="M5154" s="4" t="e">
        <f>IF(TRIM(CLEAN(I5154))="USCSH0000000","",VLOOKUP(I5154,'EZE Daily_With_BB CODES'!$H$3:$J$4445,3,0))</f>
        <v>#N/A</v>
      </c>
    </row>
    <row r="5155" ht="15" customHeight="1" s="4" customFormat="1">
      <c r="F5155" s="4">
        <f>'Enhanced Basket_AUTOLOAD'!H5154</f>
        <v>0</v>
      </c>
      <c r="G5155" s="4">
        <f>'Enhanced Basket_AUTOLOAD'!M5154</f>
        <v>0</v>
      </c>
      <c r="H5155" s="4">
        <f>'Enhanced Basket_AUTOLOAD'!O5154</f>
        <v>0</v>
      </c>
      <c r="I5155" s="4">
        <f>'Enhanced Basket_AUTOLOAD'!P5154</f>
        <v>0</v>
      </c>
      <c r="J5155" s="4">
        <f>'Enhanced Basket_AUTOLOAD'!Q5154</f>
        <v>0</v>
      </c>
      <c r="M5155" s="4" t="e">
        <f>IF(TRIM(CLEAN(I5155))="USCSH0000000","",VLOOKUP(I5155,'EZE Daily_With_BB CODES'!$H$3:$J$4445,3,0))</f>
        <v>#N/A</v>
      </c>
    </row>
    <row r="5156" ht="15" customHeight="1" s="4" customFormat="1">
      <c r="F5156" s="4">
        <f>'Enhanced Basket_AUTOLOAD'!H5155</f>
        <v>0</v>
      </c>
      <c r="G5156" s="4">
        <f>'Enhanced Basket_AUTOLOAD'!M5155</f>
        <v>0</v>
      </c>
      <c r="H5156" s="4">
        <f>'Enhanced Basket_AUTOLOAD'!O5155</f>
        <v>0</v>
      </c>
      <c r="I5156" s="4">
        <f>'Enhanced Basket_AUTOLOAD'!P5155</f>
        <v>0</v>
      </c>
      <c r="J5156" s="4">
        <f>'Enhanced Basket_AUTOLOAD'!Q5155</f>
        <v>0</v>
      </c>
      <c r="M5156" s="4" t="e">
        <f>IF(TRIM(CLEAN(I5156))="USCSH0000000","",VLOOKUP(I5156,'EZE Daily_With_BB CODES'!$H$3:$J$4445,3,0))</f>
        <v>#N/A</v>
      </c>
    </row>
    <row r="5157" ht="15" customHeight="1" s="4" customFormat="1">
      <c r="F5157" s="4">
        <f>'Enhanced Basket_AUTOLOAD'!H5156</f>
        <v>0</v>
      </c>
      <c r="G5157" s="4">
        <f>'Enhanced Basket_AUTOLOAD'!M5156</f>
        <v>0</v>
      </c>
      <c r="H5157" s="4">
        <f>'Enhanced Basket_AUTOLOAD'!O5156</f>
        <v>0</v>
      </c>
      <c r="I5157" s="4">
        <f>'Enhanced Basket_AUTOLOAD'!P5156</f>
        <v>0</v>
      </c>
      <c r="J5157" s="4">
        <f>'Enhanced Basket_AUTOLOAD'!Q5156</f>
        <v>0</v>
      </c>
      <c r="M5157" s="4" t="e">
        <f>IF(TRIM(CLEAN(I5157))="USCSH0000000","",VLOOKUP(I5157,'EZE Daily_With_BB CODES'!$H$3:$J$4445,3,0))</f>
        <v>#N/A</v>
      </c>
    </row>
    <row r="5158" ht="15" customHeight="1" s="4" customFormat="1">
      <c r="F5158" s="4">
        <f>'Enhanced Basket_AUTOLOAD'!H5157</f>
        <v>0</v>
      </c>
      <c r="G5158" s="4">
        <f>'Enhanced Basket_AUTOLOAD'!M5157</f>
        <v>0</v>
      </c>
      <c r="H5158" s="4">
        <f>'Enhanced Basket_AUTOLOAD'!O5157</f>
        <v>0</v>
      </c>
      <c r="I5158" s="4">
        <f>'Enhanced Basket_AUTOLOAD'!P5157</f>
        <v>0</v>
      </c>
      <c r="J5158" s="4">
        <f>'Enhanced Basket_AUTOLOAD'!Q5157</f>
        <v>0</v>
      </c>
      <c r="M5158" s="4" t="e">
        <f>IF(TRIM(CLEAN(I5158))="USCSH0000000","",VLOOKUP(I5158,'EZE Daily_With_BB CODES'!$H$3:$J$4445,3,0))</f>
        <v>#N/A</v>
      </c>
    </row>
    <row r="5159" ht="15" customHeight="1" s="4" customFormat="1">
      <c r="F5159" s="4">
        <f>'Enhanced Basket_AUTOLOAD'!H5158</f>
        <v>0</v>
      </c>
      <c r="G5159" s="4">
        <f>'Enhanced Basket_AUTOLOAD'!M5158</f>
        <v>0</v>
      </c>
      <c r="H5159" s="4">
        <f>'Enhanced Basket_AUTOLOAD'!O5158</f>
        <v>0</v>
      </c>
      <c r="I5159" s="4">
        <f>'Enhanced Basket_AUTOLOAD'!P5158</f>
        <v>0</v>
      </c>
      <c r="J5159" s="4">
        <f>'Enhanced Basket_AUTOLOAD'!Q5158</f>
        <v>0</v>
      </c>
      <c r="M5159" s="4" t="e">
        <f>IF(TRIM(CLEAN(I5159))="USCSH0000000","",VLOOKUP(I5159,'EZE Daily_With_BB CODES'!$H$3:$J$4445,3,0))</f>
        <v>#N/A</v>
      </c>
    </row>
    <row r="5160" ht="15" customHeight="1" s="4" customFormat="1">
      <c r="F5160" s="4">
        <f>'Enhanced Basket_AUTOLOAD'!H5159</f>
        <v>0</v>
      </c>
      <c r="G5160" s="4">
        <f>'Enhanced Basket_AUTOLOAD'!M5159</f>
        <v>0</v>
      </c>
      <c r="H5160" s="4">
        <f>'Enhanced Basket_AUTOLOAD'!O5159</f>
        <v>0</v>
      </c>
      <c r="I5160" s="4">
        <f>'Enhanced Basket_AUTOLOAD'!P5159</f>
        <v>0</v>
      </c>
      <c r="J5160" s="4">
        <f>'Enhanced Basket_AUTOLOAD'!Q5159</f>
        <v>0</v>
      </c>
      <c r="M5160" s="4" t="e">
        <f>IF(TRIM(CLEAN(I5160))="USCSH0000000","",VLOOKUP(I5160,'EZE Daily_With_BB CODES'!$H$3:$J$4445,3,0))</f>
        <v>#N/A</v>
      </c>
    </row>
    <row r="5161" ht="15" customHeight="1" s="4" customFormat="1">
      <c r="F5161" s="4">
        <f>'Enhanced Basket_AUTOLOAD'!H5160</f>
        <v>0</v>
      </c>
      <c r="G5161" s="4">
        <f>'Enhanced Basket_AUTOLOAD'!M5160</f>
        <v>0</v>
      </c>
      <c r="H5161" s="4">
        <f>'Enhanced Basket_AUTOLOAD'!O5160</f>
        <v>0</v>
      </c>
      <c r="I5161" s="4">
        <f>'Enhanced Basket_AUTOLOAD'!P5160</f>
        <v>0</v>
      </c>
      <c r="J5161" s="4">
        <f>'Enhanced Basket_AUTOLOAD'!Q5160</f>
        <v>0</v>
      </c>
      <c r="M5161" s="4" t="e">
        <f>IF(TRIM(CLEAN(I5161))="USCSH0000000","",VLOOKUP(I5161,'EZE Daily_With_BB CODES'!$H$3:$J$4445,3,0))</f>
        <v>#N/A</v>
      </c>
    </row>
    <row r="5162" ht="15" customHeight="1" s="4" customFormat="1">
      <c r="F5162" s="4">
        <f>'Enhanced Basket_AUTOLOAD'!H5161</f>
        <v>0</v>
      </c>
      <c r="G5162" s="4">
        <f>'Enhanced Basket_AUTOLOAD'!M5161</f>
        <v>0</v>
      </c>
      <c r="H5162" s="4">
        <f>'Enhanced Basket_AUTOLOAD'!O5161</f>
        <v>0</v>
      </c>
      <c r="I5162" s="4">
        <f>'Enhanced Basket_AUTOLOAD'!P5161</f>
        <v>0</v>
      </c>
      <c r="J5162" s="4">
        <f>'Enhanced Basket_AUTOLOAD'!Q5161</f>
        <v>0</v>
      </c>
      <c r="M5162" s="4" t="e">
        <f>IF(TRIM(CLEAN(I5162))="USCSH0000000","",VLOOKUP(I5162,'EZE Daily_With_BB CODES'!$H$3:$J$4445,3,0))</f>
        <v>#N/A</v>
      </c>
    </row>
    <row r="5163" ht="15" customHeight="1" s="4" customFormat="1">
      <c r="F5163" s="4">
        <f>'Enhanced Basket_AUTOLOAD'!H5162</f>
        <v>0</v>
      </c>
      <c r="G5163" s="4">
        <f>'Enhanced Basket_AUTOLOAD'!M5162</f>
        <v>0</v>
      </c>
      <c r="H5163" s="4">
        <f>'Enhanced Basket_AUTOLOAD'!O5162</f>
        <v>0</v>
      </c>
      <c r="I5163" s="4">
        <f>'Enhanced Basket_AUTOLOAD'!P5162</f>
        <v>0</v>
      </c>
      <c r="J5163" s="4">
        <f>'Enhanced Basket_AUTOLOAD'!Q5162</f>
        <v>0</v>
      </c>
      <c r="M5163" s="4" t="e">
        <f>IF(TRIM(CLEAN(I5163))="USCSH0000000","",VLOOKUP(I5163,'EZE Daily_With_BB CODES'!$H$3:$J$4445,3,0))</f>
        <v>#N/A</v>
      </c>
    </row>
    <row r="5164" ht="15" customHeight="1" s="4" customFormat="1">
      <c r="F5164" s="4">
        <f>'Enhanced Basket_AUTOLOAD'!H5163</f>
        <v>0</v>
      </c>
      <c r="G5164" s="4">
        <f>'Enhanced Basket_AUTOLOAD'!M5163</f>
        <v>0</v>
      </c>
      <c r="H5164" s="4">
        <f>'Enhanced Basket_AUTOLOAD'!O5163</f>
        <v>0</v>
      </c>
      <c r="I5164" s="4">
        <f>'Enhanced Basket_AUTOLOAD'!P5163</f>
        <v>0</v>
      </c>
      <c r="J5164" s="4">
        <f>'Enhanced Basket_AUTOLOAD'!Q5163</f>
        <v>0</v>
      </c>
      <c r="M5164" s="4" t="e">
        <f>IF(TRIM(CLEAN(I5164))="USCSH0000000","",VLOOKUP(I5164,'EZE Daily_With_BB CODES'!$H$3:$J$4445,3,0))</f>
        <v>#N/A</v>
      </c>
    </row>
    <row r="5165" ht="15" customHeight="1" s="4" customFormat="1">
      <c r="F5165" s="4">
        <f>'Enhanced Basket_AUTOLOAD'!H5164</f>
        <v>0</v>
      </c>
      <c r="G5165" s="4">
        <f>'Enhanced Basket_AUTOLOAD'!M5164</f>
        <v>0</v>
      </c>
      <c r="H5165" s="4">
        <f>'Enhanced Basket_AUTOLOAD'!O5164</f>
        <v>0</v>
      </c>
      <c r="I5165" s="4">
        <f>'Enhanced Basket_AUTOLOAD'!P5164</f>
        <v>0</v>
      </c>
      <c r="J5165" s="4">
        <f>'Enhanced Basket_AUTOLOAD'!Q5164</f>
        <v>0</v>
      </c>
      <c r="M5165" s="4" t="e">
        <f>IF(TRIM(CLEAN(I5165))="USCSH0000000","",VLOOKUP(I5165,'EZE Daily_With_BB CODES'!$H$3:$J$4445,3,0))</f>
        <v>#N/A</v>
      </c>
    </row>
    <row r="5166" ht="15" customHeight="1" s="4" customFormat="1">
      <c r="F5166" s="4">
        <f>'Enhanced Basket_AUTOLOAD'!H5165</f>
        <v>0</v>
      </c>
      <c r="G5166" s="4">
        <f>'Enhanced Basket_AUTOLOAD'!M5165</f>
        <v>0</v>
      </c>
      <c r="H5166" s="4">
        <f>'Enhanced Basket_AUTOLOAD'!O5165</f>
        <v>0</v>
      </c>
      <c r="I5166" s="4">
        <f>'Enhanced Basket_AUTOLOAD'!P5165</f>
        <v>0</v>
      </c>
      <c r="J5166" s="4">
        <f>'Enhanced Basket_AUTOLOAD'!Q5165</f>
        <v>0</v>
      </c>
      <c r="M5166" s="4" t="e">
        <f>IF(TRIM(CLEAN(I5166))="USCSH0000000","",VLOOKUP(I5166,'EZE Daily_With_BB CODES'!$H$3:$J$4445,3,0))</f>
        <v>#N/A</v>
      </c>
    </row>
    <row r="5167" ht="15" customHeight="1" s="4" customFormat="1">
      <c r="F5167" s="4">
        <f>'Enhanced Basket_AUTOLOAD'!H5166</f>
        <v>0</v>
      </c>
      <c r="G5167" s="4">
        <f>'Enhanced Basket_AUTOLOAD'!M5166</f>
        <v>0</v>
      </c>
      <c r="H5167" s="4">
        <f>'Enhanced Basket_AUTOLOAD'!O5166</f>
        <v>0</v>
      </c>
      <c r="I5167" s="4">
        <f>'Enhanced Basket_AUTOLOAD'!P5166</f>
        <v>0</v>
      </c>
      <c r="J5167" s="4">
        <f>'Enhanced Basket_AUTOLOAD'!Q5166</f>
        <v>0</v>
      </c>
      <c r="M5167" s="4" t="e">
        <f>IF(TRIM(CLEAN(I5167))="USCSH0000000","",VLOOKUP(I5167,'EZE Daily_With_BB CODES'!$H$3:$J$4445,3,0))</f>
        <v>#N/A</v>
      </c>
    </row>
    <row r="5168" ht="15" customHeight="1" s="4" customFormat="1">
      <c r="F5168" s="4">
        <f>'Enhanced Basket_AUTOLOAD'!H5167</f>
        <v>0</v>
      </c>
      <c r="G5168" s="4">
        <f>'Enhanced Basket_AUTOLOAD'!M5167</f>
        <v>0</v>
      </c>
      <c r="H5168" s="4">
        <f>'Enhanced Basket_AUTOLOAD'!O5167</f>
        <v>0</v>
      </c>
      <c r="I5168" s="4">
        <f>'Enhanced Basket_AUTOLOAD'!P5167</f>
        <v>0</v>
      </c>
      <c r="J5168" s="4">
        <f>'Enhanced Basket_AUTOLOAD'!Q5167</f>
        <v>0</v>
      </c>
      <c r="M5168" s="4" t="e">
        <f>IF(TRIM(CLEAN(I5168))="USCSH0000000","",VLOOKUP(I5168,'EZE Daily_With_BB CODES'!$H$3:$J$4445,3,0))</f>
        <v>#N/A</v>
      </c>
    </row>
    <row r="5169" ht="15" customHeight="1" s="4" customFormat="1">
      <c r="F5169" s="4">
        <f>'Enhanced Basket_AUTOLOAD'!H5168</f>
        <v>0</v>
      </c>
      <c r="G5169" s="4">
        <f>'Enhanced Basket_AUTOLOAD'!M5168</f>
        <v>0</v>
      </c>
      <c r="H5169" s="4">
        <f>'Enhanced Basket_AUTOLOAD'!O5168</f>
        <v>0</v>
      </c>
      <c r="I5169" s="4">
        <f>'Enhanced Basket_AUTOLOAD'!P5168</f>
        <v>0</v>
      </c>
      <c r="J5169" s="4">
        <f>'Enhanced Basket_AUTOLOAD'!Q5168</f>
        <v>0</v>
      </c>
      <c r="M5169" s="4" t="e">
        <f>IF(TRIM(CLEAN(I5169))="USCSH0000000","",VLOOKUP(I5169,'EZE Daily_With_BB CODES'!$H$3:$J$4445,3,0))</f>
        <v>#N/A</v>
      </c>
    </row>
    <row r="5170" ht="15" customHeight="1" s="4" customFormat="1">
      <c r="F5170" s="4">
        <f>'Enhanced Basket_AUTOLOAD'!H5169</f>
        <v>0</v>
      </c>
      <c r="G5170" s="4">
        <f>'Enhanced Basket_AUTOLOAD'!M5169</f>
        <v>0</v>
      </c>
      <c r="H5170" s="4">
        <f>'Enhanced Basket_AUTOLOAD'!O5169</f>
        <v>0</v>
      </c>
      <c r="I5170" s="4">
        <f>'Enhanced Basket_AUTOLOAD'!P5169</f>
        <v>0</v>
      </c>
      <c r="J5170" s="4">
        <f>'Enhanced Basket_AUTOLOAD'!Q5169</f>
        <v>0</v>
      </c>
      <c r="M5170" s="4" t="e">
        <f>IF(TRIM(CLEAN(I5170))="USCSH0000000","",VLOOKUP(I5170,'EZE Daily_With_BB CODES'!$H$3:$J$4445,3,0))</f>
        <v>#N/A</v>
      </c>
    </row>
    <row r="5171" ht="15" customHeight="1" s="4" customFormat="1">
      <c r="F5171" s="4">
        <f>'Enhanced Basket_AUTOLOAD'!H5170</f>
        <v>0</v>
      </c>
      <c r="G5171" s="4">
        <f>'Enhanced Basket_AUTOLOAD'!M5170</f>
        <v>0</v>
      </c>
      <c r="H5171" s="4">
        <f>'Enhanced Basket_AUTOLOAD'!O5170</f>
        <v>0</v>
      </c>
      <c r="I5171" s="4">
        <f>'Enhanced Basket_AUTOLOAD'!P5170</f>
        <v>0</v>
      </c>
      <c r="J5171" s="4">
        <f>'Enhanced Basket_AUTOLOAD'!Q5170</f>
        <v>0</v>
      </c>
      <c r="M5171" s="4" t="e">
        <f>IF(TRIM(CLEAN(I5171))="USCSH0000000","",VLOOKUP(I5171,'EZE Daily_With_BB CODES'!$H$3:$J$4445,3,0))</f>
        <v>#N/A</v>
      </c>
    </row>
    <row r="5172" ht="15" customHeight="1" s="4" customFormat="1">
      <c r="F5172" s="4">
        <f>'Enhanced Basket_AUTOLOAD'!H5171</f>
        <v>0</v>
      </c>
      <c r="G5172" s="4">
        <f>'Enhanced Basket_AUTOLOAD'!M5171</f>
        <v>0</v>
      </c>
      <c r="H5172" s="4">
        <f>'Enhanced Basket_AUTOLOAD'!O5171</f>
        <v>0</v>
      </c>
      <c r="I5172" s="4">
        <f>'Enhanced Basket_AUTOLOAD'!P5171</f>
        <v>0</v>
      </c>
      <c r="J5172" s="4">
        <f>'Enhanced Basket_AUTOLOAD'!Q5171</f>
        <v>0</v>
      </c>
      <c r="M5172" s="4" t="e">
        <f>IF(TRIM(CLEAN(I5172))="USCSH0000000","",VLOOKUP(I5172,'EZE Daily_With_BB CODES'!$H$3:$J$4445,3,0))</f>
        <v>#N/A</v>
      </c>
    </row>
    <row r="5173" ht="15" customHeight="1" s="4" customFormat="1">
      <c r="F5173" s="4">
        <f>'Enhanced Basket_AUTOLOAD'!H5172</f>
        <v>0</v>
      </c>
      <c r="G5173" s="4">
        <f>'Enhanced Basket_AUTOLOAD'!M5172</f>
        <v>0</v>
      </c>
      <c r="H5173" s="4">
        <f>'Enhanced Basket_AUTOLOAD'!O5172</f>
        <v>0</v>
      </c>
      <c r="I5173" s="4">
        <f>'Enhanced Basket_AUTOLOAD'!P5172</f>
        <v>0</v>
      </c>
      <c r="J5173" s="4">
        <f>'Enhanced Basket_AUTOLOAD'!Q5172</f>
        <v>0</v>
      </c>
      <c r="M5173" s="4" t="e">
        <f>IF(TRIM(CLEAN(I5173))="USCSH0000000","",VLOOKUP(I5173,'EZE Daily_With_BB CODES'!$H$3:$J$4445,3,0))</f>
        <v>#N/A</v>
      </c>
    </row>
    <row r="5174" ht="15" customHeight="1" s="4" customFormat="1">
      <c r="F5174" s="4">
        <f>'Enhanced Basket_AUTOLOAD'!H5173</f>
        <v>0</v>
      </c>
      <c r="G5174" s="4">
        <f>'Enhanced Basket_AUTOLOAD'!M5173</f>
        <v>0</v>
      </c>
      <c r="H5174" s="4">
        <f>'Enhanced Basket_AUTOLOAD'!O5173</f>
        <v>0</v>
      </c>
      <c r="I5174" s="4">
        <f>'Enhanced Basket_AUTOLOAD'!P5173</f>
        <v>0</v>
      </c>
      <c r="J5174" s="4">
        <f>'Enhanced Basket_AUTOLOAD'!Q5173</f>
        <v>0</v>
      </c>
      <c r="M5174" s="4" t="e">
        <f>IF(TRIM(CLEAN(I5174))="USCSH0000000","",VLOOKUP(I5174,'EZE Daily_With_BB CODES'!$H$3:$J$4445,3,0))</f>
        <v>#N/A</v>
      </c>
    </row>
    <row r="5175" ht="15" customHeight="1" s="4" customFormat="1">
      <c r="F5175" s="4">
        <f>'Enhanced Basket_AUTOLOAD'!H5174</f>
        <v>0</v>
      </c>
      <c r="G5175" s="4">
        <f>'Enhanced Basket_AUTOLOAD'!M5174</f>
        <v>0</v>
      </c>
      <c r="H5175" s="4">
        <f>'Enhanced Basket_AUTOLOAD'!O5174</f>
        <v>0</v>
      </c>
      <c r="I5175" s="4">
        <f>'Enhanced Basket_AUTOLOAD'!P5174</f>
        <v>0</v>
      </c>
      <c r="J5175" s="4">
        <f>'Enhanced Basket_AUTOLOAD'!Q5174</f>
        <v>0</v>
      </c>
      <c r="M5175" s="4" t="e">
        <f>IF(TRIM(CLEAN(I5175))="USCSH0000000","",VLOOKUP(I5175,'EZE Daily_With_BB CODES'!$H$3:$J$4445,3,0))</f>
        <v>#N/A</v>
      </c>
    </row>
    <row r="5176" ht="15" customHeight="1" s="4" customFormat="1">
      <c r="F5176" s="4">
        <f>'Enhanced Basket_AUTOLOAD'!H5175</f>
        <v>0</v>
      </c>
      <c r="G5176" s="4">
        <f>'Enhanced Basket_AUTOLOAD'!M5175</f>
        <v>0</v>
      </c>
      <c r="H5176" s="4">
        <f>'Enhanced Basket_AUTOLOAD'!O5175</f>
        <v>0</v>
      </c>
      <c r="I5176" s="4">
        <f>'Enhanced Basket_AUTOLOAD'!P5175</f>
        <v>0</v>
      </c>
      <c r="J5176" s="4">
        <f>'Enhanced Basket_AUTOLOAD'!Q5175</f>
        <v>0</v>
      </c>
      <c r="M5176" s="4" t="e">
        <f>IF(TRIM(CLEAN(I5176))="USCSH0000000","",VLOOKUP(I5176,'EZE Daily_With_BB CODES'!$H$3:$J$4445,3,0))</f>
        <v>#N/A</v>
      </c>
    </row>
    <row r="5177" ht="15" customHeight="1" s="4" customFormat="1">
      <c r="F5177" s="4">
        <f>'Enhanced Basket_AUTOLOAD'!H5176</f>
        <v>0</v>
      </c>
      <c r="G5177" s="4">
        <f>'Enhanced Basket_AUTOLOAD'!M5176</f>
        <v>0</v>
      </c>
      <c r="H5177" s="4">
        <f>'Enhanced Basket_AUTOLOAD'!O5176</f>
        <v>0</v>
      </c>
      <c r="I5177" s="4">
        <f>'Enhanced Basket_AUTOLOAD'!P5176</f>
        <v>0</v>
      </c>
      <c r="J5177" s="4">
        <f>'Enhanced Basket_AUTOLOAD'!Q5176</f>
        <v>0</v>
      </c>
      <c r="M5177" s="4" t="e">
        <f>IF(TRIM(CLEAN(I5177))="USCSH0000000","",VLOOKUP(I5177,'EZE Daily_With_BB CODES'!$H$3:$J$4445,3,0))</f>
        <v>#N/A</v>
      </c>
    </row>
    <row r="5178" ht="15" customHeight="1" s="4" customFormat="1">
      <c r="F5178" s="4">
        <f>'Enhanced Basket_AUTOLOAD'!H5177</f>
        <v>0</v>
      </c>
      <c r="G5178" s="4">
        <f>'Enhanced Basket_AUTOLOAD'!M5177</f>
        <v>0</v>
      </c>
      <c r="H5178" s="4">
        <f>'Enhanced Basket_AUTOLOAD'!O5177</f>
        <v>0</v>
      </c>
      <c r="I5178" s="4">
        <f>'Enhanced Basket_AUTOLOAD'!P5177</f>
        <v>0</v>
      </c>
      <c r="J5178" s="4">
        <f>'Enhanced Basket_AUTOLOAD'!Q5177</f>
        <v>0</v>
      </c>
      <c r="M5178" s="4" t="e">
        <f>IF(TRIM(CLEAN(I5178))="USCSH0000000","",VLOOKUP(I5178,'EZE Daily_With_BB CODES'!$H$3:$J$4445,3,0))</f>
        <v>#N/A</v>
      </c>
    </row>
    <row r="5179" ht="15" customHeight="1" s="4" customFormat="1">
      <c r="F5179" s="4">
        <f>'Enhanced Basket_AUTOLOAD'!H5178</f>
        <v>0</v>
      </c>
      <c r="G5179" s="4">
        <f>'Enhanced Basket_AUTOLOAD'!M5178</f>
        <v>0</v>
      </c>
      <c r="H5179" s="4">
        <f>'Enhanced Basket_AUTOLOAD'!O5178</f>
        <v>0</v>
      </c>
      <c r="I5179" s="4">
        <f>'Enhanced Basket_AUTOLOAD'!P5178</f>
        <v>0</v>
      </c>
      <c r="J5179" s="4">
        <f>'Enhanced Basket_AUTOLOAD'!Q5178</f>
        <v>0</v>
      </c>
      <c r="M5179" s="4" t="e">
        <f>IF(TRIM(CLEAN(I5179))="USCSH0000000","",VLOOKUP(I5179,'EZE Daily_With_BB CODES'!$H$3:$J$4445,3,0))</f>
        <v>#N/A</v>
      </c>
    </row>
    <row r="5180" ht="15" customHeight="1" s="4" customFormat="1">
      <c r="F5180" s="4">
        <f>'Enhanced Basket_AUTOLOAD'!H5179</f>
        <v>0</v>
      </c>
      <c r="G5180" s="4">
        <f>'Enhanced Basket_AUTOLOAD'!M5179</f>
        <v>0</v>
      </c>
      <c r="H5180" s="4">
        <f>'Enhanced Basket_AUTOLOAD'!O5179</f>
        <v>0</v>
      </c>
      <c r="I5180" s="4">
        <f>'Enhanced Basket_AUTOLOAD'!P5179</f>
        <v>0</v>
      </c>
      <c r="J5180" s="4">
        <f>'Enhanced Basket_AUTOLOAD'!Q5179</f>
        <v>0</v>
      </c>
      <c r="M5180" s="4" t="e">
        <f>IF(TRIM(CLEAN(I5180))="USCSH0000000","",VLOOKUP(I5180,'EZE Daily_With_BB CODES'!$H$3:$J$4445,3,0))</f>
        <v>#N/A</v>
      </c>
    </row>
    <row r="5181" ht="15" customHeight="1" s="4" customFormat="1">
      <c r="F5181" s="4">
        <f>'Enhanced Basket_AUTOLOAD'!H5180</f>
        <v>0</v>
      </c>
      <c r="G5181" s="4">
        <f>'Enhanced Basket_AUTOLOAD'!M5180</f>
        <v>0</v>
      </c>
      <c r="H5181" s="4">
        <f>'Enhanced Basket_AUTOLOAD'!O5180</f>
        <v>0</v>
      </c>
      <c r="I5181" s="4">
        <f>'Enhanced Basket_AUTOLOAD'!P5180</f>
        <v>0</v>
      </c>
      <c r="J5181" s="4">
        <f>'Enhanced Basket_AUTOLOAD'!Q5180</f>
        <v>0</v>
      </c>
      <c r="M5181" s="4" t="e">
        <f>IF(TRIM(CLEAN(I5181))="USCSH0000000","",VLOOKUP(I5181,'EZE Daily_With_BB CODES'!$H$3:$J$4445,3,0))</f>
        <v>#N/A</v>
      </c>
    </row>
    <row r="5182" ht="15" customHeight="1" s="4" customFormat="1">
      <c r="F5182" s="4">
        <f>'Enhanced Basket_AUTOLOAD'!H5181</f>
        <v>0</v>
      </c>
      <c r="G5182" s="4">
        <f>'Enhanced Basket_AUTOLOAD'!M5181</f>
        <v>0</v>
      </c>
      <c r="H5182" s="4">
        <f>'Enhanced Basket_AUTOLOAD'!O5181</f>
        <v>0</v>
      </c>
      <c r="I5182" s="4">
        <f>'Enhanced Basket_AUTOLOAD'!P5181</f>
        <v>0</v>
      </c>
      <c r="J5182" s="4">
        <f>'Enhanced Basket_AUTOLOAD'!Q5181</f>
        <v>0</v>
      </c>
      <c r="M5182" s="4" t="e">
        <f>IF(TRIM(CLEAN(I5182))="USCSH0000000","",VLOOKUP(I5182,'EZE Daily_With_BB CODES'!$H$3:$J$4445,3,0))</f>
        <v>#N/A</v>
      </c>
    </row>
    <row r="5183" ht="15" customHeight="1" s="4" customFormat="1">
      <c r="F5183" s="4">
        <f>'Enhanced Basket_AUTOLOAD'!H5182</f>
        <v>0</v>
      </c>
      <c r="G5183" s="4">
        <f>'Enhanced Basket_AUTOLOAD'!M5182</f>
        <v>0</v>
      </c>
      <c r="H5183" s="4">
        <f>'Enhanced Basket_AUTOLOAD'!O5182</f>
        <v>0</v>
      </c>
      <c r="I5183" s="4">
        <f>'Enhanced Basket_AUTOLOAD'!P5182</f>
        <v>0</v>
      </c>
      <c r="J5183" s="4">
        <f>'Enhanced Basket_AUTOLOAD'!Q5182</f>
        <v>0</v>
      </c>
      <c r="M5183" s="4" t="e">
        <f>IF(TRIM(CLEAN(I5183))="USCSH0000000","",VLOOKUP(I5183,'EZE Daily_With_BB CODES'!$H$3:$J$4445,3,0))</f>
        <v>#N/A</v>
      </c>
    </row>
    <row r="5184" ht="15" customHeight="1" s="4" customFormat="1">
      <c r="F5184" s="4">
        <f>'Enhanced Basket_AUTOLOAD'!H5183</f>
        <v>0</v>
      </c>
      <c r="G5184" s="4">
        <f>'Enhanced Basket_AUTOLOAD'!M5183</f>
        <v>0</v>
      </c>
      <c r="H5184" s="4">
        <f>'Enhanced Basket_AUTOLOAD'!O5183</f>
        <v>0</v>
      </c>
      <c r="I5184" s="4">
        <f>'Enhanced Basket_AUTOLOAD'!P5183</f>
        <v>0</v>
      </c>
      <c r="J5184" s="4">
        <f>'Enhanced Basket_AUTOLOAD'!Q5183</f>
        <v>0</v>
      </c>
      <c r="M5184" s="4" t="e">
        <f>IF(TRIM(CLEAN(I5184))="USCSH0000000","",VLOOKUP(I5184,'EZE Daily_With_BB CODES'!$H$3:$J$4445,3,0))</f>
        <v>#N/A</v>
      </c>
    </row>
    <row r="5185" ht="15" customHeight="1" s="4" customFormat="1">
      <c r="F5185" s="4">
        <f>'Enhanced Basket_AUTOLOAD'!H5184</f>
        <v>0</v>
      </c>
      <c r="G5185" s="4">
        <f>'Enhanced Basket_AUTOLOAD'!M5184</f>
        <v>0</v>
      </c>
      <c r="H5185" s="4">
        <f>'Enhanced Basket_AUTOLOAD'!O5184</f>
        <v>0</v>
      </c>
      <c r="I5185" s="4">
        <f>'Enhanced Basket_AUTOLOAD'!P5184</f>
        <v>0</v>
      </c>
      <c r="J5185" s="4">
        <f>'Enhanced Basket_AUTOLOAD'!Q5184</f>
        <v>0</v>
      </c>
      <c r="M5185" s="4" t="e">
        <f>IF(TRIM(CLEAN(I5185))="USCSH0000000","",VLOOKUP(I5185,'EZE Daily_With_BB CODES'!$H$3:$J$4445,3,0))</f>
        <v>#N/A</v>
      </c>
    </row>
    <row r="5186" ht="15" customHeight="1" s="4" customFormat="1">
      <c r="F5186" s="4">
        <f>'Enhanced Basket_AUTOLOAD'!H5185</f>
        <v>0</v>
      </c>
      <c r="G5186" s="4">
        <f>'Enhanced Basket_AUTOLOAD'!M5185</f>
        <v>0</v>
      </c>
      <c r="H5186" s="4">
        <f>'Enhanced Basket_AUTOLOAD'!O5185</f>
        <v>0</v>
      </c>
      <c r="I5186" s="4">
        <f>'Enhanced Basket_AUTOLOAD'!P5185</f>
        <v>0</v>
      </c>
      <c r="J5186" s="4">
        <f>'Enhanced Basket_AUTOLOAD'!Q5185</f>
        <v>0</v>
      </c>
      <c r="M5186" s="4" t="e">
        <f>IF(TRIM(CLEAN(I5186))="USCSH0000000","",VLOOKUP(I5186,'EZE Daily_With_BB CODES'!$H$3:$J$4445,3,0))</f>
        <v>#N/A</v>
      </c>
    </row>
    <row r="5187" ht="15" customHeight="1" s="4" customFormat="1">
      <c r="F5187" s="4">
        <f>'Enhanced Basket_AUTOLOAD'!H5186</f>
        <v>0</v>
      </c>
      <c r="G5187" s="4">
        <f>'Enhanced Basket_AUTOLOAD'!M5186</f>
        <v>0</v>
      </c>
      <c r="H5187" s="4">
        <f>'Enhanced Basket_AUTOLOAD'!O5186</f>
        <v>0</v>
      </c>
      <c r="I5187" s="4">
        <f>'Enhanced Basket_AUTOLOAD'!P5186</f>
        <v>0</v>
      </c>
      <c r="J5187" s="4">
        <f>'Enhanced Basket_AUTOLOAD'!Q5186</f>
        <v>0</v>
      </c>
      <c r="M5187" s="4" t="e">
        <f>IF(TRIM(CLEAN(I5187))="USCSH0000000","",VLOOKUP(I5187,'EZE Daily_With_BB CODES'!$H$3:$J$4445,3,0))</f>
        <v>#N/A</v>
      </c>
    </row>
    <row r="5188" ht="15" customHeight="1" s="4" customFormat="1">
      <c r="F5188" s="4">
        <f>'Enhanced Basket_AUTOLOAD'!H5187</f>
        <v>0</v>
      </c>
      <c r="G5188" s="4">
        <f>'Enhanced Basket_AUTOLOAD'!M5187</f>
        <v>0</v>
      </c>
      <c r="H5188" s="4">
        <f>'Enhanced Basket_AUTOLOAD'!O5187</f>
        <v>0</v>
      </c>
      <c r="I5188" s="4">
        <f>'Enhanced Basket_AUTOLOAD'!P5187</f>
        <v>0</v>
      </c>
      <c r="J5188" s="4">
        <f>'Enhanced Basket_AUTOLOAD'!Q5187</f>
        <v>0</v>
      </c>
      <c r="M5188" s="4" t="e">
        <f>IF(TRIM(CLEAN(I5188))="USCSH0000000","",VLOOKUP(I5188,'EZE Daily_With_BB CODES'!$H$3:$J$4445,3,0))</f>
        <v>#N/A</v>
      </c>
    </row>
    <row r="5189" ht="15" customHeight="1" s="4" customFormat="1">
      <c r="F5189" s="4">
        <f>'Enhanced Basket_AUTOLOAD'!H5188</f>
        <v>0</v>
      </c>
      <c r="G5189" s="4">
        <f>'Enhanced Basket_AUTOLOAD'!M5188</f>
        <v>0</v>
      </c>
      <c r="H5189" s="4">
        <f>'Enhanced Basket_AUTOLOAD'!O5188</f>
        <v>0</v>
      </c>
      <c r="I5189" s="4">
        <f>'Enhanced Basket_AUTOLOAD'!P5188</f>
        <v>0</v>
      </c>
      <c r="J5189" s="4">
        <f>'Enhanced Basket_AUTOLOAD'!Q5188</f>
        <v>0</v>
      </c>
      <c r="M5189" s="4" t="e">
        <f>IF(TRIM(CLEAN(I5189))="USCSH0000000","",VLOOKUP(I5189,'EZE Daily_With_BB CODES'!$H$3:$J$4445,3,0))</f>
        <v>#N/A</v>
      </c>
    </row>
    <row r="5190" ht="15" customHeight="1" s="4" customFormat="1">
      <c r="F5190" s="4">
        <f>'Enhanced Basket_AUTOLOAD'!H5189</f>
        <v>0</v>
      </c>
      <c r="G5190" s="4">
        <f>'Enhanced Basket_AUTOLOAD'!M5189</f>
        <v>0</v>
      </c>
      <c r="H5190" s="4">
        <f>'Enhanced Basket_AUTOLOAD'!O5189</f>
        <v>0</v>
      </c>
      <c r="I5190" s="4">
        <f>'Enhanced Basket_AUTOLOAD'!P5189</f>
        <v>0</v>
      </c>
      <c r="J5190" s="4">
        <f>'Enhanced Basket_AUTOLOAD'!Q5189</f>
        <v>0</v>
      </c>
      <c r="M5190" s="4" t="e">
        <f>IF(TRIM(CLEAN(I5190))="USCSH0000000","",VLOOKUP(I5190,'EZE Daily_With_BB CODES'!$H$3:$J$4445,3,0))</f>
        <v>#N/A</v>
      </c>
    </row>
    <row r="5191" ht="15" customHeight="1" s="4" customFormat="1">
      <c r="F5191" s="4">
        <f>'Enhanced Basket_AUTOLOAD'!H5190</f>
        <v>0</v>
      </c>
      <c r="G5191" s="4">
        <f>'Enhanced Basket_AUTOLOAD'!M5190</f>
        <v>0</v>
      </c>
      <c r="H5191" s="4">
        <f>'Enhanced Basket_AUTOLOAD'!O5190</f>
        <v>0</v>
      </c>
      <c r="I5191" s="4">
        <f>'Enhanced Basket_AUTOLOAD'!P5190</f>
        <v>0</v>
      </c>
      <c r="J5191" s="4">
        <f>'Enhanced Basket_AUTOLOAD'!Q5190</f>
        <v>0</v>
      </c>
      <c r="M5191" s="4" t="e">
        <f>IF(TRIM(CLEAN(I5191))="USCSH0000000","",VLOOKUP(I5191,'EZE Daily_With_BB CODES'!$H$3:$J$4445,3,0))</f>
        <v>#N/A</v>
      </c>
    </row>
    <row r="5192" ht="15" customHeight="1" s="4" customFormat="1">
      <c r="F5192" s="4">
        <f>'Enhanced Basket_AUTOLOAD'!H5191</f>
        <v>0</v>
      </c>
      <c r="G5192" s="4">
        <f>'Enhanced Basket_AUTOLOAD'!M5191</f>
        <v>0</v>
      </c>
      <c r="H5192" s="4">
        <f>'Enhanced Basket_AUTOLOAD'!O5191</f>
        <v>0</v>
      </c>
      <c r="I5192" s="4">
        <f>'Enhanced Basket_AUTOLOAD'!P5191</f>
        <v>0</v>
      </c>
      <c r="J5192" s="4">
        <f>'Enhanced Basket_AUTOLOAD'!Q5191</f>
        <v>0</v>
      </c>
      <c r="M5192" s="4" t="e">
        <f>IF(TRIM(CLEAN(I5192))="USCSH0000000","",VLOOKUP(I5192,'EZE Daily_With_BB CODES'!$H$3:$J$4445,3,0))</f>
        <v>#N/A</v>
      </c>
    </row>
    <row r="5193" ht="15" customHeight="1" s="4" customFormat="1">
      <c r="F5193" s="4">
        <f>'Enhanced Basket_AUTOLOAD'!H5192</f>
        <v>0</v>
      </c>
      <c r="G5193" s="4">
        <f>'Enhanced Basket_AUTOLOAD'!M5192</f>
        <v>0</v>
      </c>
      <c r="H5193" s="4">
        <f>'Enhanced Basket_AUTOLOAD'!O5192</f>
        <v>0</v>
      </c>
      <c r="I5193" s="4">
        <f>'Enhanced Basket_AUTOLOAD'!P5192</f>
        <v>0</v>
      </c>
      <c r="J5193" s="4">
        <f>'Enhanced Basket_AUTOLOAD'!Q5192</f>
        <v>0</v>
      </c>
      <c r="M5193" s="4" t="e">
        <f>IF(TRIM(CLEAN(I5193))="USCSH0000000","",VLOOKUP(I5193,'EZE Daily_With_BB CODES'!$H$3:$J$4445,3,0))</f>
        <v>#N/A</v>
      </c>
    </row>
    <row r="5194" ht="15" customHeight="1" s="4" customFormat="1">
      <c r="F5194" s="4">
        <f>'Enhanced Basket_AUTOLOAD'!H5193</f>
        <v>0</v>
      </c>
      <c r="G5194" s="4">
        <f>'Enhanced Basket_AUTOLOAD'!M5193</f>
        <v>0</v>
      </c>
      <c r="H5194" s="4">
        <f>'Enhanced Basket_AUTOLOAD'!O5193</f>
        <v>0</v>
      </c>
      <c r="I5194" s="4">
        <f>'Enhanced Basket_AUTOLOAD'!P5193</f>
        <v>0</v>
      </c>
      <c r="J5194" s="4">
        <f>'Enhanced Basket_AUTOLOAD'!Q5193</f>
        <v>0</v>
      </c>
      <c r="M5194" s="4" t="e">
        <f>IF(TRIM(CLEAN(I5194))="USCSH0000000","",VLOOKUP(I5194,'EZE Daily_With_BB CODES'!$H$3:$J$4445,3,0))</f>
        <v>#N/A</v>
      </c>
    </row>
    <row r="5195" ht="15" customHeight="1" s="4" customFormat="1">
      <c r="F5195" s="4">
        <f>'Enhanced Basket_AUTOLOAD'!H5194</f>
        <v>0</v>
      </c>
      <c r="G5195" s="4">
        <f>'Enhanced Basket_AUTOLOAD'!M5194</f>
        <v>0</v>
      </c>
      <c r="H5195" s="4">
        <f>'Enhanced Basket_AUTOLOAD'!O5194</f>
        <v>0</v>
      </c>
      <c r="I5195" s="4">
        <f>'Enhanced Basket_AUTOLOAD'!P5194</f>
        <v>0</v>
      </c>
      <c r="J5195" s="4">
        <f>'Enhanced Basket_AUTOLOAD'!Q5194</f>
        <v>0</v>
      </c>
      <c r="M5195" s="4" t="e">
        <f>IF(TRIM(CLEAN(I5195))="USCSH0000000","",VLOOKUP(I5195,'EZE Daily_With_BB CODES'!$H$3:$J$4445,3,0))</f>
        <v>#N/A</v>
      </c>
    </row>
    <row r="5196" ht="15" customHeight="1" s="4" customFormat="1">
      <c r="F5196" s="4">
        <f>'Enhanced Basket_AUTOLOAD'!H5195</f>
        <v>0</v>
      </c>
      <c r="G5196" s="4">
        <f>'Enhanced Basket_AUTOLOAD'!M5195</f>
        <v>0</v>
      </c>
      <c r="H5196" s="4">
        <f>'Enhanced Basket_AUTOLOAD'!O5195</f>
        <v>0</v>
      </c>
      <c r="I5196" s="4">
        <f>'Enhanced Basket_AUTOLOAD'!P5195</f>
        <v>0</v>
      </c>
      <c r="J5196" s="4">
        <f>'Enhanced Basket_AUTOLOAD'!Q5195</f>
        <v>0</v>
      </c>
      <c r="M5196" s="4" t="e">
        <f>IF(TRIM(CLEAN(I5196))="USCSH0000000","",VLOOKUP(I5196,'EZE Daily_With_BB CODES'!$H$3:$J$4445,3,0))</f>
        <v>#N/A</v>
      </c>
    </row>
    <row r="5197" ht="15" customHeight="1" s="4" customFormat="1">
      <c r="F5197" s="4">
        <f>'Enhanced Basket_AUTOLOAD'!H5196</f>
        <v>0</v>
      </c>
      <c r="G5197" s="4">
        <f>'Enhanced Basket_AUTOLOAD'!M5196</f>
        <v>0</v>
      </c>
      <c r="H5197" s="4">
        <f>'Enhanced Basket_AUTOLOAD'!O5196</f>
        <v>0</v>
      </c>
      <c r="I5197" s="4">
        <f>'Enhanced Basket_AUTOLOAD'!P5196</f>
        <v>0</v>
      </c>
      <c r="J5197" s="4">
        <f>'Enhanced Basket_AUTOLOAD'!Q5196</f>
        <v>0</v>
      </c>
      <c r="M5197" s="4" t="e">
        <f>IF(TRIM(CLEAN(I5197))="USCSH0000000","",VLOOKUP(I5197,'EZE Daily_With_BB CODES'!$H$3:$J$4445,3,0))</f>
        <v>#N/A</v>
      </c>
    </row>
    <row r="5198" ht="15" customHeight="1" s="4" customFormat="1">
      <c r="F5198" s="4">
        <f>'Enhanced Basket_AUTOLOAD'!H5197</f>
        <v>0</v>
      </c>
      <c r="G5198" s="4">
        <f>'Enhanced Basket_AUTOLOAD'!M5197</f>
        <v>0</v>
      </c>
      <c r="H5198" s="4">
        <f>'Enhanced Basket_AUTOLOAD'!O5197</f>
        <v>0</v>
      </c>
      <c r="I5198" s="4">
        <f>'Enhanced Basket_AUTOLOAD'!P5197</f>
        <v>0</v>
      </c>
      <c r="J5198" s="4">
        <f>'Enhanced Basket_AUTOLOAD'!Q5197</f>
        <v>0</v>
      </c>
      <c r="M5198" s="4" t="e">
        <f>IF(TRIM(CLEAN(I5198))="USCSH0000000","",VLOOKUP(I5198,'EZE Daily_With_BB CODES'!$H$3:$J$4445,3,0))</f>
        <v>#N/A</v>
      </c>
    </row>
    <row r="5199" ht="15" customHeight="1" s="4" customFormat="1">
      <c r="F5199" s="4">
        <f>'Enhanced Basket_AUTOLOAD'!H5198</f>
        <v>0</v>
      </c>
      <c r="G5199" s="4">
        <f>'Enhanced Basket_AUTOLOAD'!M5198</f>
        <v>0</v>
      </c>
      <c r="H5199" s="4">
        <f>'Enhanced Basket_AUTOLOAD'!O5198</f>
        <v>0</v>
      </c>
      <c r="I5199" s="4">
        <f>'Enhanced Basket_AUTOLOAD'!P5198</f>
        <v>0</v>
      </c>
      <c r="J5199" s="4">
        <f>'Enhanced Basket_AUTOLOAD'!Q5198</f>
        <v>0</v>
      </c>
      <c r="M5199" s="4" t="e">
        <f>IF(TRIM(CLEAN(I5199))="USCSH0000000","",VLOOKUP(I5199,'EZE Daily_With_BB CODES'!$H$3:$J$4445,3,0))</f>
        <v>#N/A</v>
      </c>
    </row>
    <row r="5200" ht="15" customHeight="1" s="4" customFormat="1">
      <c r="F5200" s="4">
        <f>'Enhanced Basket_AUTOLOAD'!H5199</f>
        <v>0</v>
      </c>
      <c r="G5200" s="4">
        <f>'Enhanced Basket_AUTOLOAD'!M5199</f>
        <v>0</v>
      </c>
      <c r="H5200" s="4">
        <f>'Enhanced Basket_AUTOLOAD'!O5199</f>
        <v>0</v>
      </c>
      <c r="I5200" s="4">
        <f>'Enhanced Basket_AUTOLOAD'!P5199</f>
        <v>0</v>
      </c>
      <c r="J5200" s="4">
        <f>'Enhanced Basket_AUTOLOAD'!Q5199</f>
        <v>0</v>
      </c>
      <c r="M5200" s="4" t="e">
        <f>IF(TRIM(CLEAN(I5200))="USCSH0000000","",VLOOKUP(I5200,'EZE Daily_With_BB CODES'!$H$3:$J$4445,3,0))</f>
        <v>#N/A</v>
      </c>
    </row>
    <row r="5201" ht="15" customHeight="1" s="4" customFormat="1">
      <c r="F5201" s="4">
        <f>'Enhanced Basket_AUTOLOAD'!H5200</f>
        <v>0</v>
      </c>
      <c r="G5201" s="4">
        <f>'Enhanced Basket_AUTOLOAD'!M5200</f>
        <v>0</v>
      </c>
      <c r="H5201" s="4">
        <f>'Enhanced Basket_AUTOLOAD'!O5200</f>
        <v>0</v>
      </c>
      <c r="I5201" s="4">
        <f>'Enhanced Basket_AUTOLOAD'!P5200</f>
        <v>0</v>
      </c>
      <c r="J5201" s="4">
        <f>'Enhanced Basket_AUTOLOAD'!Q5200</f>
        <v>0</v>
      </c>
      <c r="M5201" s="4" t="e">
        <f>IF(TRIM(CLEAN(I5201))="USCSH0000000","",VLOOKUP(I5201,'EZE Daily_With_BB CODES'!$H$3:$J$4445,3,0))</f>
        <v>#N/A</v>
      </c>
    </row>
    <row r="5202" ht="15" customHeight="1" s="4" customFormat="1">
      <c r="F5202" s="4">
        <f>'Enhanced Basket_AUTOLOAD'!H5201</f>
        <v>0</v>
      </c>
      <c r="G5202" s="4">
        <f>'Enhanced Basket_AUTOLOAD'!M5201</f>
        <v>0</v>
      </c>
      <c r="H5202" s="4">
        <f>'Enhanced Basket_AUTOLOAD'!O5201</f>
        <v>0</v>
      </c>
      <c r="I5202" s="4">
        <f>'Enhanced Basket_AUTOLOAD'!P5201</f>
        <v>0</v>
      </c>
      <c r="J5202" s="4">
        <f>'Enhanced Basket_AUTOLOAD'!Q5201</f>
        <v>0</v>
      </c>
      <c r="M5202" s="4" t="e">
        <f>IF(TRIM(CLEAN(I5202))="USCSH0000000","",VLOOKUP(I5202,'EZE Daily_With_BB CODES'!$H$3:$J$4445,3,0))</f>
        <v>#N/A</v>
      </c>
    </row>
    <row r="5203" ht="15" customHeight="1" s="4" customFormat="1">
      <c r="F5203" s="4">
        <f>'Enhanced Basket_AUTOLOAD'!H5202</f>
        <v>0</v>
      </c>
      <c r="G5203" s="4">
        <f>'Enhanced Basket_AUTOLOAD'!M5202</f>
        <v>0</v>
      </c>
      <c r="H5203" s="4">
        <f>'Enhanced Basket_AUTOLOAD'!O5202</f>
        <v>0</v>
      </c>
      <c r="I5203" s="4">
        <f>'Enhanced Basket_AUTOLOAD'!P5202</f>
        <v>0</v>
      </c>
      <c r="J5203" s="4">
        <f>'Enhanced Basket_AUTOLOAD'!Q5202</f>
        <v>0</v>
      </c>
      <c r="M5203" s="4" t="e">
        <f>IF(TRIM(CLEAN(I5203))="USCSH0000000","",VLOOKUP(I5203,'EZE Daily_With_BB CODES'!$H$3:$J$4445,3,0))</f>
        <v>#N/A</v>
      </c>
    </row>
    <row r="5204" ht="15" customHeight="1" s="4" customFormat="1">
      <c r="F5204" s="4">
        <f>'Enhanced Basket_AUTOLOAD'!H5203</f>
        <v>0</v>
      </c>
      <c r="G5204" s="4">
        <f>'Enhanced Basket_AUTOLOAD'!M5203</f>
        <v>0</v>
      </c>
      <c r="H5204" s="4">
        <f>'Enhanced Basket_AUTOLOAD'!O5203</f>
        <v>0</v>
      </c>
      <c r="I5204" s="4">
        <f>'Enhanced Basket_AUTOLOAD'!P5203</f>
        <v>0</v>
      </c>
      <c r="J5204" s="4">
        <f>'Enhanced Basket_AUTOLOAD'!Q5203</f>
        <v>0</v>
      </c>
      <c r="M5204" s="4" t="e">
        <f>IF(TRIM(CLEAN(I5204))="USCSH0000000","",VLOOKUP(I5204,'EZE Daily_With_BB CODES'!$H$3:$J$4445,3,0))</f>
        <v>#N/A</v>
      </c>
    </row>
    <row r="5205" ht="15" customHeight="1" s="4" customFormat="1">
      <c r="F5205" s="4">
        <f>'Enhanced Basket_AUTOLOAD'!H5204</f>
        <v>0</v>
      </c>
      <c r="G5205" s="4">
        <f>'Enhanced Basket_AUTOLOAD'!M5204</f>
        <v>0</v>
      </c>
      <c r="H5205" s="4">
        <f>'Enhanced Basket_AUTOLOAD'!O5204</f>
        <v>0</v>
      </c>
      <c r="I5205" s="4">
        <f>'Enhanced Basket_AUTOLOAD'!P5204</f>
        <v>0</v>
      </c>
      <c r="J5205" s="4">
        <f>'Enhanced Basket_AUTOLOAD'!Q5204</f>
        <v>0</v>
      </c>
      <c r="M5205" s="4" t="e">
        <f>IF(TRIM(CLEAN(I5205))="USCSH0000000","",VLOOKUP(I5205,'EZE Daily_With_BB CODES'!$H$3:$J$4445,3,0))</f>
        <v>#N/A</v>
      </c>
    </row>
    <row r="5206" ht="15" customHeight="1" s="4" customFormat="1">
      <c r="F5206" s="4">
        <f>'Enhanced Basket_AUTOLOAD'!H5205</f>
        <v>0</v>
      </c>
      <c r="G5206" s="4">
        <f>'Enhanced Basket_AUTOLOAD'!M5205</f>
        <v>0</v>
      </c>
      <c r="H5206" s="4">
        <f>'Enhanced Basket_AUTOLOAD'!O5205</f>
        <v>0</v>
      </c>
      <c r="I5206" s="4">
        <f>'Enhanced Basket_AUTOLOAD'!P5205</f>
        <v>0</v>
      </c>
      <c r="J5206" s="4">
        <f>'Enhanced Basket_AUTOLOAD'!Q5205</f>
        <v>0</v>
      </c>
      <c r="M5206" s="4" t="e">
        <f>IF(TRIM(CLEAN(I5206))="USCSH0000000","",VLOOKUP(I5206,'EZE Daily_With_BB CODES'!$H$3:$J$4445,3,0))</f>
        <v>#N/A</v>
      </c>
    </row>
    <row r="5207" ht="15" customHeight="1" s="4" customFormat="1">
      <c r="F5207" s="4">
        <f>'Enhanced Basket_AUTOLOAD'!H5206</f>
        <v>0</v>
      </c>
      <c r="G5207" s="4">
        <f>'Enhanced Basket_AUTOLOAD'!M5206</f>
        <v>0</v>
      </c>
      <c r="H5207" s="4">
        <f>'Enhanced Basket_AUTOLOAD'!O5206</f>
        <v>0</v>
      </c>
      <c r="I5207" s="4">
        <f>'Enhanced Basket_AUTOLOAD'!P5206</f>
        <v>0</v>
      </c>
      <c r="J5207" s="4">
        <f>'Enhanced Basket_AUTOLOAD'!Q5206</f>
        <v>0</v>
      </c>
      <c r="M5207" s="4" t="e">
        <f>IF(TRIM(CLEAN(I5207))="USCSH0000000","",VLOOKUP(I5207,'EZE Daily_With_BB CODES'!$H$3:$J$4445,3,0))</f>
        <v>#N/A</v>
      </c>
    </row>
    <row r="5208" ht="15" customHeight="1" s="4" customFormat="1">
      <c r="F5208" s="4">
        <f>'Enhanced Basket_AUTOLOAD'!H5207</f>
        <v>0</v>
      </c>
      <c r="G5208" s="4">
        <f>'Enhanced Basket_AUTOLOAD'!M5207</f>
        <v>0</v>
      </c>
      <c r="H5208" s="4">
        <f>'Enhanced Basket_AUTOLOAD'!O5207</f>
        <v>0</v>
      </c>
      <c r="I5208" s="4">
        <f>'Enhanced Basket_AUTOLOAD'!P5207</f>
        <v>0</v>
      </c>
      <c r="J5208" s="4">
        <f>'Enhanced Basket_AUTOLOAD'!Q5207</f>
        <v>0</v>
      </c>
      <c r="M5208" s="4" t="e">
        <f>IF(TRIM(CLEAN(I5208))="USCSH0000000","",VLOOKUP(I5208,'EZE Daily_With_BB CODES'!$H$3:$J$4445,3,0))</f>
        <v>#N/A</v>
      </c>
    </row>
    <row r="5209" ht="15" customHeight="1" s="4" customFormat="1">
      <c r="F5209" s="4">
        <f>'Enhanced Basket_AUTOLOAD'!H5208</f>
        <v>0</v>
      </c>
      <c r="G5209" s="4">
        <f>'Enhanced Basket_AUTOLOAD'!M5208</f>
        <v>0</v>
      </c>
      <c r="H5209" s="4">
        <f>'Enhanced Basket_AUTOLOAD'!O5208</f>
        <v>0</v>
      </c>
      <c r="I5209" s="4">
        <f>'Enhanced Basket_AUTOLOAD'!P5208</f>
        <v>0</v>
      </c>
      <c r="J5209" s="4">
        <f>'Enhanced Basket_AUTOLOAD'!Q5208</f>
        <v>0</v>
      </c>
      <c r="M5209" s="4" t="e">
        <f>IF(TRIM(CLEAN(I5209))="USCSH0000000","",VLOOKUP(I5209,'EZE Daily_With_BB CODES'!$H$3:$J$4445,3,0))</f>
        <v>#N/A</v>
      </c>
    </row>
    <row r="5210" ht="15" customHeight="1" s="4" customFormat="1">
      <c r="F5210" s="4">
        <f>'Enhanced Basket_AUTOLOAD'!H5209</f>
        <v>0</v>
      </c>
      <c r="G5210" s="4">
        <f>'Enhanced Basket_AUTOLOAD'!M5209</f>
        <v>0</v>
      </c>
      <c r="H5210" s="4">
        <f>'Enhanced Basket_AUTOLOAD'!O5209</f>
        <v>0</v>
      </c>
      <c r="I5210" s="4">
        <f>'Enhanced Basket_AUTOLOAD'!P5209</f>
        <v>0</v>
      </c>
      <c r="J5210" s="4">
        <f>'Enhanced Basket_AUTOLOAD'!Q5209</f>
        <v>0</v>
      </c>
      <c r="M5210" s="4" t="e">
        <f>IF(TRIM(CLEAN(I5210))="USCSH0000000","",VLOOKUP(I5210,'EZE Daily_With_BB CODES'!$H$3:$J$4445,3,0))</f>
        <v>#N/A</v>
      </c>
    </row>
    <row r="5211" ht="15" customHeight="1" s="4" customFormat="1">
      <c r="F5211" s="4">
        <f>'Enhanced Basket_AUTOLOAD'!H5210</f>
        <v>0</v>
      </c>
      <c r="G5211" s="4">
        <f>'Enhanced Basket_AUTOLOAD'!M5210</f>
        <v>0</v>
      </c>
      <c r="H5211" s="4">
        <f>'Enhanced Basket_AUTOLOAD'!O5210</f>
        <v>0</v>
      </c>
      <c r="I5211" s="4">
        <f>'Enhanced Basket_AUTOLOAD'!P5210</f>
        <v>0</v>
      </c>
      <c r="J5211" s="4">
        <f>'Enhanced Basket_AUTOLOAD'!Q5210</f>
        <v>0</v>
      </c>
      <c r="M5211" s="4" t="e">
        <f>IF(TRIM(CLEAN(I5211))="USCSH0000000","",VLOOKUP(I5211,'EZE Daily_With_BB CODES'!$H$3:$J$4445,3,0))</f>
        <v>#N/A</v>
      </c>
    </row>
    <row r="5212" ht="15" customHeight="1" s="4" customFormat="1">
      <c r="F5212" s="4">
        <f>'Enhanced Basket_AUTOLOAD'!H5211</f>
        <v>0</v>
      </c>
      <c r="G5212" s="4">
        <f>'Enhanced Basket_AUTOLOAD'!M5211</f>
        <v>0</v>
      </c>
      <c r="H5212" s="4">
        <f>'Enhanced Basket_AUTOLOAD'!O5211</f>
        <v>0</v>
      </c>
      <c r="I5212" s="4">
        <f>'Enhanced Basket_AUTOLOAD'!P5211</f>
        <v>0</v>
      </c>
      <c r="J5212" s="4">
        <f>'Enhanced Basket_AUTOLOAD'!Q5211</f>
        <v>0</v>
      </c>
      <c r="M5212" s="4" t="e">
        <f>IF(TRIM(CLEAN(I5212))="USCSH0000000","",VLOOKUP(I5212,'EZE Daily_With_BB CODES'!$H$3:$J$4445,3,0))</f>
        <v>#N/A</v>
      </c>
    </row>
    <row r="5213" ht="15" customHeight="1" s="4" customFormat="1">
      <c r="F5213" s="4">
        <f>'Enhanced Basket_AUTOLOAD'!H5212</f>
        <v>0</v>
      </c>
      <c r="G5213" s="4">
        <f>'Enhanced Basket_AUTOLOAD'!M5212</f>
        <v>0</v>
      </c>
      <c r="H5213" s="4">
        <f>'Enhanced Basket_AUTOLOAD'!O5212</f>
        <v>0</v>
      </c>
      <c r="I5213" s="4">
        <f>'Enhanced Basket_AUTOLOAD'!P5212</f>
        <v>0</v>
      </c>
      <c r="J5213" s="4">
        <f>'Enhanced Basket_AUTOLOAD'!Q5212</f>
        <v>0</v>
      </c>
      <c r="M5213" s="4" t="e">
        <f>IF(TRIM(CLEAN(I5213))="USCSH0000000","",VLOOKUP(I5213,'EZE Daily_With_BB CODES'!$H$3:$J$4445,3,0))</f>
        <v>#N/A</v>
      </c>
    </row>
    <row r="5214" ht="15" customHeight="1" s="4" customFormat="1">
      <c r="F5214" s="4">
        <f>'Enhanced Basket_AUTOLOAD'!H5213</f>
        <v>0</v>
      </c>
      <c r="G5214" s="4">
        <f>'Enhanced Basket_AUTOLOAD'!M5213</f>
        <v>0</v>
      </c>
      <c r="H5214" s="4">
        <f>'Enhanced Basket_AUTOLOAD'!O5213</f>
        <v>0</v>
      </c>
      <c r="I5214" s="4">
        <f>'Enhanced Basket_AUTOLOAD'!P5213</f>
        <v>0</v>
      </c>
      <c r="J5214" s="4">
        <f>'Enhanced Basket_AUTOLOAD'!Q5213</f>
        <v>0</v>
      </c>
      <c r="M5214" s="4" t="e">
        <f>IF(TRIM(CLEAN(I5214))="USCSH0000000","",VLOOKUP(I5214,'EZE Daily_With_BB CODES'!$H$3:$J$4445,3,0))</f>
        <v>#N/A</v>
      </c>
    </row>
    <row r="5215" ht="15" customHeight="1" s="4" customFormat="1">
      <c r="F5215" s="4">
        <f>'Enhanced Basket_AUTOLOAD'!H5214</f>
        <v>0</v>
      </c>
      <c r="G5215" s="4">
        <f>'Enhanced Basket_AUTOLOAD'!M5214</f>
        <v>0</v>
      </c>
      <c r="H5215" s="4">
        <f>'Enhanced Basket_AUTOLOAD'!O5214</f>
        <v>0</v>
      </c>
      <c r="I5215" s="4">
        <f>'Enhanced Basket_AUTOLOAD'!P5214</f>
        <v>0</v>
      </c>
      <c r="J5215" s="4">
        <f>'Enhanced Basket_AUTOLOAD'!Q5214</f>
        <v>0</v>
      </c>
      <c r="M5215" s="4" t="e">
        <f>IF(TRIM(CLEAN(I5215))="USCSH0000000","",VLOOKUP(I5215,'EZE Daily_With_BB CODES'!$H$3:$J$4445,3,0))</f>
        <v>#N/A</v>
      </c>
    </row>
    <row r="5216" ht="15" customHeight="1" s="4" customFormat="1">
      <c r="F5216" s="4">
        <f>'Enhanced Basket_AUTOLOAD'!H5215</f>
        <v>0</v>
      </c>
      <c r="G5216" s="4">
        <f>'Enhanced Basket_AUTOLOAD'!M5215</f>
        <v>0</v>
      </c>
      <c r="H5216" s="4">
        <f>'Enhanced Basket_AUTOLOAD'!O5215</f>
        <v>0</v>
      </c>
      <c r="I5216" s="4">
        <f>'Enhanced Basket_AUTOLOAD'!P5215</f>
        <v>0</v>
      </c>
      <c r="J5216" s="4">
        <f>'Enhanced Basket_AUTOLOAD'!Q5215</f>
        <v>0</v>
      </c>
      <c r="M5216" s="4" t="e">
        <f>IF(TRIM(CLEAN(I5216))="USCSH0000000","",VLOOKUP(I5216,'EZE Daily_With_BB CODES'!$H$3:$J$4445,3,0))</f>
        <v>#N/A</v>
      </c>
    </row>
    <row r="5217" ht="15" customHeight="1" s="4" customFormat="1">
      <c r="F5217" s="4">
        <f>'Enhanced Basket_AUTOLOAD'!H5216</f>
        <v>0</v>
      </c>
      <c r="G5217" s="4">
        <f>'Enhanced Basket_AUTOLOAD'!M5216</f>
        <v>0</v>
      </c>
      <c r="H5217" s="4">
        <f>'Enhanced Basket_AUTOLOAD'!O5216</f>
        <v>0</v>
      </c>
      <c r="I5217" s="4">
        <f>'Enhanced Basket_AUTOLOAD'!P5216</f>
        <v>0</v>
      </c>
      <c r="J5217" s="4">
        <f>'Enhanced Basket_AUTOLOAD'!Q5216</f>
        <v>0</v>
      </c>
      <c r="M5217" s="4" t="e">
        <f>IF(TRIM(CLEAN(I5217))="USCSH0000000","",VLOOKUP(I5217,'EZE Daily_With_BB CODES'!$H$3:$J$4445,3,0))</f>
        <v>#N/A</v>
      </c>
    </row>
    <row r="5218" ht="15" customHeight="1" s="4" customFormat="1">
      <c r="F5218" s="4">
        <f>'Enhanced Basket_AUTOLOAD'!H5217</f>
        <v>0</v>
      </c>
      <c r="G5218" s="4">
        <f>'Enhanced Basket_AUTOLOAD'!M5217</f>
        <v>0</v>
      </c>
      <c r="H5218" s="4">
        <f>'Enhanced Basket_AUTOLOAD'!O5217</f>
        <v>0</v>
      </c>
      <c r="I5218" s="4">
        <f>'Enhanced Basket_AUTOLOAD'!P5217</f>
        <v>0</v>
      </c>
      <c r="J5218" s="4">
        <f>'Enhanced Basket_AUTOLOAD'!Q5217</f>
        <v>0</v>
      </c>
      <c r="M5218" s="4" t="e">
        <f>IF(TRIM(CLEAN(I5218))="USCSH0000000","",VLOOKUP(I5218,'EZE Daily_With_BB CODES'!$H$3:$J$4445,3,0))</f>
        <v>#N/A</v>
      </c>
    </row>
    <row r="5219" ht="15" customHeight="1" s="4" customFormat="1">
      <c r="F5219" s="4">
        <f>'Enhanced Basket_AUTOLOAD'!H5218</f>
        <v>0</v>
      </c>
      <c r="G5219" s="4">
        <f>'Enhanced Basket_AUTOLOAD'!M5218</f>
        <v>0</v>
      </c>
      <c r="H5219" s="4">
        <f>'Enhanced Basket_AUTOLOAD'!O5218</f>
        <v>0</v>
      </c>
      <c r="I5219" s="4">
        <f>'Enhanced Basket_AUTOLOAD'!P5218</f>
        <v>0</v>
      </c>
      <c r="J5219" s="4">
        <f>'Enhanced Basket_AUTOLOAD'!Q5218</f>
        <v>0</v>
      </c>
      <c r="M5219" s="4" t="e">
        <f>IF(TRIM(CLEAN(I5219))="USCSH0000000","",VLOOKUP(I5219,'EZE Daily_With_BB CODES'!$H$3:$J$4445,3,0))</f>
        <v>#N/A</v>
      </c>
    </row>
    <row r="5220" ht="15" customHeight="1" s="4" customFormat="1">
      <c r="F5220" s="4">
        <f>'Enhanced Basket_AUTOLOAD'!H5219</f>
        <v>0</v>
      </c>
      <c r="G5220" s="4">
        <f>'Enhanced Basket_AUTOLOAD'!M5219</f>
        <v>0</v>
      </c>
      <c r="H5220" s="4">
        <f>'Enhanced Basket_AUTOLOAD'!O5219</f>
        <v>0</v>
      </c>
      <c r="I5220" s="4">
        <f>'Enhanced Basket_AUTOLOAD'!P5219</f>
        <v>0</v>
      </c>
      <c r="J5220" s="4">
        <f>'Enhanced Basket_AUTOLOAD'!Q5219</f>
        <v>0</v>
      </c>
      <c r="M5220" s="4" t="e">
        <f>IF(TRIM(CLEAN(I5220))="USCSH0000000","",VLOOKUP(I5220,'EZE Daily_With_BB CODES'!$H$3:$J$4445,3,0))</f>
        <v>#N/A</v>
      </c>
    </row>
    <row r="5221" ht="15" customHeight="1" s="4" customFormat="1">
      <c r="F5221" s="4">
        <f>'Enhanced Basket_AUTOLOAD'!H5220</f>
        <v>0</v>
      </c>
      <c r="G5221" s="4">
        <f>'Enhanced Basket_AUTOLOAD'!M5220</f>
        <v>0</v>
      </c>
      <c r="H5221" s="4">
        <f>'Enhanced Basket_AUTOLOAD'!O5220</f>
        <v>0</v>
      </c>
      <c r="I5221" s="4">
        <f>'Enhanced Basket_AUTOLOAD'!P5220</f>
        <v>0</v>
      </c>
      <c r="J5221" s="4">
        <f>'Enhanced Basket_AUTOLOAD'!Q5220</f>
        <v>0</v>
      </c>
      <c r="M5221" s="4" t="e">
        <f>IF(TRIM(CLEAN(I5221))="USCSH0000000","",VLOOKUP(I5221,'EZE Daily_With_BB CODES'!$H$3:$J$4445,3,0))</f>
        <v>#N/A</v>
      </c>
    </row>
    <row r="5222" ht="15" customHeight="1" s="4" customFormat="1">
      <c r="F5222" s="4">
        <f>'Enhanced Basket_AUTOLOAD'!H5221</f>
        <v>0</v>
      </c>
      <c r="G5222" s="4">
        <f>'Enhanced Basket_AUTOLOAD'!M5221</f>
        <v>0</v>
      </c>
      <c r="H5222" s="4">
        <f>'Enhanced Basket_AUTOLOAD'!O5221</f>
        <v>0</v>
      </c>
      <c r="I5222" s="4">
        <f>'Enhanced Basket_AUTOLOAD'!P5221</f>
        <v>0</v>
      </c>
      <c r="J5222" s="4">
        <f>'Enhanced Basket_AUTOLOAD'!Q5221</f>
        <v>0</v>
      </c>
      <c r="M5222" s="4" t="e">
        <f>IF(TRIM(CLEAN(I5222))="USCSH0000000","",VLOOKUP(I5222,'EZE Daily_With_BB CODES'!$H$3:$J$4445,3,0))</f>
        <v>#N/A</v>
      </c>
    </row>
    <row r="5223" ht="15" customHeight="1" s="4" customFormat="1">
      <c r="F5223" s="4">
        <f>'Enhanced Basket_AUTOLOAD'!H5222</f>
        <v>0</v>
      </c>
      <c r="G5223" s="4">
        <f>'Enhanced Basket_AUTOLOAD'!M5222</f>
        <v>0</v>
      </c>
      <c r="H5223" s="4">
        <f>'Enhanced Basket_AUTOLOAD'!O5222</f>
        <v>0</v>
      </c>
      <c r="I5223" s="4">
        <f>'Enhanced Basket_AUTOLOAD'!P5222</f>
        <v>0</v>
      </c>
      <c r="J5223" s="4">
        <f>'Enhanced Basket_AUTOLOAD'!Q5222</f>
        <v>0</v>
      </c>
      <c r="M5223" s="4" t="e">
        <f>IF(TRIM(CLEAN(I5223))="USCSH0000000","",VLOOKUP(I5223,'EZE Daily_With_BB CODES'!$H$3:$J$4445,3,0))</f>
        <v>#N/A</v>
      </c>
    </row>
    <row r="5224" ht="15" customHeight="1" s="4" customFormat="1">
      <c r="F5224" s="4">
        <f>'Enhanced Basket_AUTOLOAD'!H5223</f>
        <v>0</v>
      </c>
      <c r="G5224" s="4">
        <f>'Enhanced Basket_AUTOLOAD'!M5223</f>
        <v>0</v>
      </c>
      <c r="H5224" s="4">
        <f>'Enhanced Basket_AUTOLOAD'!O5223</f>
        <v>0</v>
      </c>
      <c r="I5224" s="4">
        <f>'Enhanced Basket_AUTOLOAD'!P5223</f>
        <v>0</v>
      </c>
      <c r="J5224" s="4">
        <f>'Enhanced Basket_AUTOLOAD'!Q5223</f>
        <v>0</v>
      </c>
      <c r="M5224" s="4" t="e">
        <f>IF(TRIM(CLEAN(I5224))="USCSH0000000","",VLOOKUP(I5224,'EZE Daily_With_BB CODES'!$H$3:$J$4445,3,0))</f>
        <v>#N/A</v>
      </c>
    </row>
    <row r="5225" ht="15" customHeight="1" s="4" customFormat="1">
      <c r="F5225" s="4">
        <f>'Enhanced Basket_AUTOLOAD'!H5224</f>
        <v>0</v>
      </c>
      <c r="G5225" s="4">
        <f>'Enhanced Basket_AUTOLOAD'!M5224</f>
        <v>0</v>
      </c>
      <c r="H5225" s="4">
        <f>'Enhanced Basket_AUTOLOAD'!O5224</f>
        <v>0</v>
      </c>
      <c r="I5225" s="4">
        <f>'Enhanced Basket_AUTOLOAD'!P5224</f>
        <v>0</v>
      </c>
      <c r="J5225" s="4">
        <f>'Enhanced Basket_AUTOLOAD'!Q5224</f>
        <v>0</v>
      </c>
      <c r="M5225" s="4" t="e">
        <f>IF(TRIM(CLEAN(I5225))="USCSH0000000","",VLOOKUP(I5225,'EZE Daily_With_BB CODES'!$H$3:$J$4445,3,0))</f>
        <v>#N/A</v>
      </c>
    </row>
    <row r="5226" ht="15" customHeight="1" s="4" customFormat="1">
      <c r="F5226" s="4">
        <f>'Enhanced Basket_AUTOLOAD'!H5225</f>
        <v>0</v>
      </c>
      <c r="G5226" s="4">
        <f>'Enhanced Basket_AUTOLOAD'!M5225</f>
        <v>0</v>
      </c>
      <c r="H5226" s="4">
        <f>'Enhanced Basket_AUTOLOAD'!O5225</f>
        <v>0</v>
      </c>
      <c r="I5226" s="4">
        <f>'Enhanced Basket_AUTOLOAD'!P5225</f>
        <v>0</v>
      </c>
      <c r="J5226" s="4">
        <f>'Enhanced Basket_AUTOLOAD'!Q5225</f>
        <v>0</v>
      </c>
      <c r="M5226" s="4" t="e">
        <f>IF(TRIM(CLEAN(I5226))="USCSH0000000","",VLOOKUP(I5226,'EZE Daily_With_BB CODES'!$H$3:$J$4445,3,0))</f>
        <v>#N/A</v>
      </c>
    </row>
    <row r="5227" ht="15" customHeight="1" s="4" customFormat="1">
      <c r="F5227" s="4">
        <f>'Enhanced Basket_AUTOLOAD'!H5226</f>
        <v>0</v>
      </c>
      <c r="G5227" s="4">
        <f>'Enhanced Basket_AUTOLOAD'!M5226</f>
        <v>0</v>
      </c>
      <c r="H5227" s="4">
        <f>'Enhanced Basket_AUTOLOAD'!O5226</f>
        <v>0</v>
      </c>
      <c r="I5227" s="4">
        <f>'Enhanced Basket_AUTOLOAD'!P5226</f>
        <v>0</v>
      </c>
      <c r="J5227" s="4">
        <f>'Enhanced Basket_AUTOLOAD'!Q5226</f>
        <v>0</v>
      </c>
      <c r="M5227" s="4" t="e">
        <f>IF(TRIM(CLEAN(I5227))="USCSH0000000","",VLOOKUP(I5227,'EZE Daily_With_BB CODES'!$H$3:$J$4445,3,0))</f>
        <v>#N/A</v>
      </c>
    </row>
    <row r="5228" ht="15" customHeight="1" s="4" customFormat="1">
      <c r="F5228" s="4">
        <f>'Enhanced Basket_AUTOLOAD'!H5227</f>
        <v>0</v>
      </c>
      <c r="G5228" s="4">
        <f>'Enhanced Basket_AUTOLOAD'!M5227</f>
        <v>0</v>
      </c>
      <c r="H5228" s="4">
        <f>'Enhanced Basket_AUTOLOAD'!O5227</f>
        <v>0</v>
      </c>
      <c r="I5228" s="4">
        <f>'Enhanced Basket_AUTOLOAD'!P5227</f>
        <v>0</v>
      </c>
      <c r="J5228" s="4">
        <f>'Enhanced Basket_AUTOLOAD'!Q5227</f>
        <v>0</v>
      </c>
      <c r="M5228" s="4" t="e">
        <f>IF(TRIM(CLEAN(I5228))="USCSH0000000","",VLOOKUP(I5228,'EZE Daily_With_BB CODES'!$H$3:$J$4445,3,0))</f>
        <v>#N/A</v>
      </c>
    </row>
    <row r="5229" ht="15" customHeight="1" s="4" customFormat="1">
      <c r="F5229" s="4">
        <f>'Enhanced Basket_AUTOLOAD'!H5228</f>
        <v>0</v>
      </c>
      <c r="G5229" s="4">
        <f>'Enhanced Basket_AUTOLOAD'!M5228</f>
        <v>0</v>
      </c>
      <c r="H5229" s="4">
        <f>'Enhanced Basket_AUTOLOAD'!O5228</f>
        <v>0</v>
      </c>
      <c r="I5229" s="4">
        <f>'Enhanced Basket_AUTOLOAD'!P5228</f>
        <v>0</v>
      </c>
      <c r="J5229" s="4">
        <f>'Enhanced Basket_AUTOLOAD'!Q5228</f>
        <v>0</v>
      </c>
      <c r="M5229" s="4" t="e">
        <f>IF(TRIM(CLEAN(I5229))="USCSH0000000","",VLOOKUP(I5229,'EZE Daily_With_BB CODES'!$H$3:$J$4445,3,0))</f>
        <v>#N/A</v>
      </c>
    </row>
    <row r="5230" ht="15" customHeight="1" s="4" customFormat="1">
      <c r="F5230" s="4">
        <f>'Enhanced Basket_AUTOLOAD'!H5229</f>
        <v>0</v>
      </c>
      <c r="G5230" s="4">
        <f>'Enhanced Basket_AUTOLOAD'!M5229</f>
        <v>0</v>
      </c>
      <c r="H5230" s="4">
        <f>'Enhanced Basket_AUTOLOAD'!O5229</f>
        <v>0</v>
      </c>
      <c r="I5230" s="4">
        <f>'Enhanced Basket_AUTOLOAD'!P5229</f>
        <v>0</v>
      </c>
      <c r="J5230" s="4">
        <f>'Enhanced Basket_AUTOLOAD'!Q5229</f>
        <v>0</v>
      </c>
      <c r="M5230" s="4" t="e">
        <f>IF(TRIM(CLEAN(I5230))="USCSH0000000","",VLOOKUP(I5230,'EZE Daily_With_BB CODES'!$H$3:$J$4445,3,0))</f>
        <v>#N/A</v>
      </c>
    </row>
    <row r="5231" ht="15" customHeight="1" s="4" customFormat="1">
      <c r="F5231" s="4">
        <f>'Enhanced Basket_AUTOLOAD'!H5230</f>
        <v>0</v>
      </c>
      <c r="G5231" s="4">
        <f>'Enhanced Basket_AUTOLOAD'!M5230</f>
        <v>0</v>
      </c>
      <c r="H5231" s="4">
        <f>'Enhanced Basket_AUTOLOAD'!O5230</f>
        <v>0</v>
      </c>
      <c r="I5231" s="4">
        <f>'Enhanced Basket_AUTOLOAD'!P5230</f>
        <v>0</v>
      </c>
      <c r="J5231" s="4">
        <f>'Enhanced Basket_AUTOLOAD'!Q5230</f>
        <v>0</v>
      </c>
      <c r="M5231" s="4" t="e">
        <f>IF(TRIM(CLEAN(I5231))="USCSH0000000","",VLOOKUP(I5231,'EZE Daily_With_BB CODES'!$H$3:$J$4445,3,0))</f>
        <v>#N/A</v>
      </c>
    </row>
    <row r="5232" ht="15" customHeight="1" s="4" customFormat="1">
      <c r="F5232" s="4">
        <f>'Enhanced Basket_AUTOLOAD'!H5231</f>
        <v>0</v>
      </c>
      <c r="G5232" s="4">
        <f>'Enhanced Basket_AUTOLOAD'!M5231</f>
        <v>0</v>
      </c>
      <c r="H5232" s="4">
        <f>'Enhanced Basket_AUTOLOAD'!O5231</f>
        <v>0</v>
      </c>
      <c r="I5232" s="4">
        <f>'Enhanced Basket_AUTOLOAD'!P5231</f>
        <v>0</v>
      </c>
      <c r="J5232" s="4">
        <f>'Enhanced Basket_AUTOLOAD'!Q5231</f>
        <v>0</v>
      </c>
      <c r="M5232" s="4" t="e">
        <f>IF(TRIM(CLEAN(I5232))="USCSH0000000","",VLOOKUP(I5232,'EZE Daily_With_BB CODES'!$H$3:$J$4445,3,0))</f>
        <v>#N/A</v>
      </c>
    </row>
    <row r="5233" ht="15" customHeight="1" s="4" customFormat="1">
      <c r="F5233" s="4">
        <f>'Enhanced Basket_AUTOLOAD'!H5232</f>
        <v>0</v>
      </c>
      <c r="G5233" s="4">
        <f>'Enhanced Basket_AUTOLOAD'!M5232</f>
        <v>0</v>
      </c>
      <c r="H5233" s="4">
        <f>'Enhanced Basket_AUTOLOAD'!O5232</f>
        <v>0</v>
      </c>
      <c r="I5233" s="4">
        <f>'Enhanced Basket_AUTOLOAD'!P5232</f>
        <v>0</v>
      </c>
      <c r="J5233" s="4">
        <f>'Enhanced Basket_AUTOLOAD'!Q5232</f>
        <v>0</v>
      </c>
      <c r="M5233" s="4" t="e">
        <f>IF(TRIM(CLEAN(I5233))="USCSH0000000","",VLOOKUP(I5233,'EZE Daily_With_BB CODES'!$H$3:$J$4445,3,0))</f>
        <v>#N/A</v>
      </c>
    </row>
    <row r="5234" ht="15" customHeight="1" s="4" customFormat="1">
      <c r="F5234" s="4">
        <f>'Enhanced Basket_AUTOLOAD'!H5233</f>
        <v>0</v>
      </c>
      <c r="G5234" s="4">
        <f>'Enhanced Basket_AUTOLOAD'!M5233</f>
        <v>0</v>
      </c>
      <c r="H5234" s="4">
        <f>'Enhanced Basket_AUTOLOAD'!O5233</f>
        <v>0</v>
      </c>
      <c r="I5234" s="4">
        <f>'Enhanced Basket_AUTOLOAD'!P5233</f>
        <v>0</v>
      </c>
      <c r="J5234" s="4">
        <f>'Enhanced Basket_AUTOLOAD'!Q5233</f>
        <v>0</v>
      </c>
      <c r="M5234" s="4" t="e">
        <f>IF(TRIM(CLEAN(I5234))="USCSH0000000","",VLOOKUP(I5234,'EZE Daily_With_BB CODES'!$H$3:$J$4445,3,0))</f>
        <v>#N/A</v>
      </c>
    </row>
    <row r="5235" ht="15" customHeight="1" s="4" customFormat="1">
      <c r="F5235" s="4">
        <f>'Enhanced Basket_AUTOLOAD'!H5234</f>
        <v>0</v>
      </c>
      <c r="G5235" s="4">
        <f>'Enhanced Basket_AUTOLOAD'!M5234</f>
        <v>0</v>
      </c>
      <c r="H5235" s="4">
        <f>'Enhanced Basket_AUTOLOAD'!O5234</f>
        <v>0</v>
      </c>
      <c r="I5235" s="4">
        <f>'Enhanced Basket_AUTOLOAD'!P5234</f>
        <v>0</v>
      </c>
      <c r="J5235" s="4">
        <f>'Enhanced Basket_AUTOLOAD'!Q5234</f>
        <v>0</v>
      </c>
      <c r="M5235" s="4" t="e">
        <f>IF(TRIM(CLEAN(I5235))="USCSH0000000","",VLOOKUP(I5235,'EZE Daily_With_BB CODES'!$H$3:$J$4445,3,0))</f>
        <v>#N/A</v>
      </c>
    </row>
    <row r="5236" ht="15" customHeight="1" s="4" customFormat="1">
      <c r="F5236" s="4">
        <f>'Enhanced Basket_AUTOLOAD'!H5235</f>
        <v>0</v>
      </c>
      <c r="G5236" s="4">
        <f>'Enhanced Basket_AUTOLOAD'!M5235</f>
        <v>0</v>
      </c>
      <c r="H5236" s="4">
        <f>'Enhanced Basket_AUTOLOAD'!O5235</f>
        <v>0</v>
      </c>
      <c r="I5236" s="4">
        <f>'Enhanced Basket_AUTOLOAD'!P5235</f>
        <v>0</v>
      </c>
      <c r="J5236" s="4">
        <f>'Enhanced Basket_AUTOLOAD'!Q5235</f>
        <v>0</v>
      </c>
      <c r="M5236" s="4" t="e">
        <f>IF(TRIM(CLEAN(I5236))="USCSH0000000","",VLOOKUP(I5236,'EZE Daily_With_BB CODES'!$H$3:$J$4445,3,0))</f>
        <v>#N/A</v>
      </c>
    </row>
    <row r="5237" ht="15" customHeight="1" s="4" customFormat="1">
      <c r="F5237" s="4">
        <f>'Enhanced Basket_AUTOLOAD'!H5236</f>
        <v>0</v>
      </c>
      <c r="G5237" s="4">
        <f>'Enhanced Basket_AUTOLOAD'!M5236</f>
        <v>0</v>
      </c>
      <c r="H5237" s="4">
        <f>'Enhanced Basket_AUTOLOAD'!O5236</f>
        <v>0</v>
      </c>
      <c r="I5237" s="4">
        <f>'Enhanced Basket_AUTOLOAD'!P5236</f>
        <v>0</v>
      </c>
      <c r="J5237" s="4">
        <f>'Enhanced Basket_AUTOLOAD'!Q5236</f>
        <v>0</v>
      </c>
      <c r="M5237" s="4" t="e">
        <f>IF(TRIM(CLEAN(I5237))="USCSH0000000","",VLOOKUP(I5237,'EZE Daily_With_BB CODES'!$H$3:$J$4445,3,0))</f>
        <v>#N/A</v>
      </c>
    </row>
    <row r="5238" ht="15" customHeight="1" s="4" customFormat="1">
      <c r="F5238" s="4">
        <f>'Enhanced Basket_AUTOLOAD'!H5237</f>
        <v>0</v>
      </c>
      <c r="G5238" s="4">
        <f>'Enhanced Basket_AUTOLOAD'!M5237</f>
        <v>0</v>
      </c>
      <c r="H5238" s="4">
        <f>'Enhanced Basket_AUTOLOAD'!O5237</f>
        <v>0</v>
      </c>
      <c r="I5238" s="4">
        <f>'Enhanced Basket_AUTOLOAD'!P5237</f>
        <v>0</v>
      </c>
      <c r="J5238" s="4">
        <f>'Enhanced Basket_AUTOLOAD'!Q5237</f>
        <v>0</v>
      </c>
      <c r="M5238" s="4" t="e">
        <f>IF(TRIM(CLEAN(I5238))="USCSH0000000","",VLOOKUP(I5238,'EZE Daily_With_BB CODES'!$H$3:$J$4445,3,0))</f>
        <v>#N/A</v>
      </c>
    </row>
    <row r="5239" ht="15" customHeight="1" s="4" customFormat="1">
      <c r="F5239" s="4">
        <f>'Enhanced Basket_AUTOLOAD'!H5238</f>
        <v>0</v>
      </c>
      <c r="G5239" s="4">
        <f>'Enhanced Basket_AUTOLOAD'!M5238</f>
        <v>0</v>
      </c>
      <c r="H5239" s="4">
        <f>'Enhanced Basket_AUTOLOAD'!O5238</f>
        <v>0</v>
      </c>
      <c r="I5239" s="4">
        <f>'Enhanced Basket_AUTOLOAD'!P5238</f>
        <v>0</v>
      </c>
      <c r="J5239" s="4">
        <f>'Enhanced Basket_AUTOLOAD'!Q5238</f>
        <v>0</v>
      </c>
      <c r="M5239" s="4" t="e">
        <f>IF(TRIM(CLEAN(I5239))="USCSH0000000","",VLOOKUP(I5239,'EZE Daily_With_BB CODES'!$H$3:$J$4445,3,0))</f>
        <v>#N/A</v>
      </c>
    </row>
    <row r="5240" ht="15" customHeight="1" s="4" customFormat="1">
      <c r="F5240" s="4">
        <f>'Enhanced Basket_AUTOLOAD'!H5239</f>
        <v>0</v>
      </c>
      <c r="G5240" s="4">
        <f>'Enhanced Basket_AUTOLOAD'!M5239</f>
        <v>0</v>
      </c>
      <c r="H5240" s="4">
        <f>'Enhanced Basket_AUTOLOAD'!O5239</f>
        <v>0</v>
      </c>
      <c r="I5240" s="4">
        <f>'Enhanced Basket_AUTOLOAD'!P5239</f>
        <v>0</v>
      </c>
      <c r="J5240" s="4">
        <f>'Enhanced Basket_AUTOLOAD'!Q5239</f>
        <v>0</v>
      </c>
      <c r="M5240" s="4" t="e">
        <f>IF(TRIM(CLEAN(I5240))="USCSH0000000","",VLOOKUP(I5240,'EZE Daily_With_BB CODES'!$H$3:$J$4445,3,0))</f>
        <v>#N/A</v>
      </c>
    </row>
    <row r="5241" ht="15" customHeight="1" s="4" customFormat="1">
      <c r="F5241" s="4">
        <f>'Enhanced Basket_AUTOLOAD'!H5240</f>
        <v>0</v>
      </c>
      <c r="G5241" s="4">
        <f>'Enhanced Basket_AUTOLOAD'!M5240</f>
        <v>0</v>
      </c>
      <c r="H5241" s="4">
        <f>'Enhanced Basket_AUTOLOAD'!O5240</f>
        <v>0</v>
      </c>
      <c r="I5241" s="4">
        <f>'Enhanced Basket_AUTOLOAD'!P5240</f>
        <v>0</v>
      </c>
      <c r="J5241" s="4">
        <f>'Enhanced Basket_AUTOLOAD'!Q5240</f>
        <v>0</v>
      </c>
      <c r="M5241" s="4" t="e">
        <f>IF(TRIM(CLEAN(I5241))="USCSH0000000","",VLOOKUP(I5241,'EZE Daily_With_BB CODES'!$H$3:$J$4445,3,0))</f>
        <v>#N/A</v>
      </c>
    </row>
    <row r="5242" ht="15" customHeight="1" s="4" customFormat="1">
      <c r="F5242" s="4">
        <f>'Enhanced Basket_AUTOLOAD'!H5241</f>
        <v>0</v>
      </c>
      <c r="G5242" s="4">
        <f>'Enhanced Basket_AUTOLOAD'!M5241</f>
        <v>0</v>
      </c>
      <c r="H5242" s="4">
        <f>'Enhanced Basket_AUTOLOAD'!O5241</f>
        <v>0</v>
      </c>
      <c r="I5242" s="4">
        <f>'Enhanced Basket_AUTOLOAD'!P5241</f>
        <v>0</v>
      </c>
      <c r="J5242" s="4">
        <f>'Enhanced Basket_AUTOLOAD'!Q5241</f>
        <v>0</v>
      </c>
      <c r="M5242" s="4" t="e">
        <f>IF(TRIM(CLEAN(I5242))="USCSH0000000","",VLOOKUP(I5242,'EZE Daily_With_BB CODES'!$H$3:$J$4445,3,0))</f>
        <v>#N/A</v>
      </c>
    </row>
    <row r="5243" ht="15" customHeight="1" s="4" customFormat="1">
      <c r="F5243" s="4">
        <f>'Enhanced Basket_AUTOLOAD'!H5242</f>
        <v>0</v>
      </c>
      <c r="G5243" s="4">
        <f>'Enhanced Basket_AUTOLOAD'!M5242</f>
        <v>0</v>
      </c>
      <c r="H5243" s="4">
        <f>'Enhanced Basket_AUTOLOAD'!O5242</f>
        <v>0</v>
      </c>
      <c r="I5243" s="4">
        <f>'Enhanced Basket_AUTOLOAD'!P5242</f>
        <v>0</v>
      </c>
      <c r="J5243" s="4">
        <f>'Enhanced Basket_AUTOLOAD'!Q5242</f>
        <v>0</v>
      </c>
      <c r="M5243" s="4" t="e">
        <f>IF(TRIM(CLEAN(I5243))="USCSH0000000","",VLOOKUP(I5243,'EZE Daily_With_BB CODES'!$H$3:$J$4445,3,0))</f>
        <v>#N/A</v>
      </c>
    </row>
    <row r="5244" ht="15" customHeight="1" s="4" customFormat="1">
      <c r="F5244" s="4">
        <f>'Enhanced Basket_AUTOLOAD'!H5243</f>
        <v>0</v>
      </c>
      <c r="G5244" s="4">
        <f>'Enhanced Basket_AUTOLOAD'!M5243</f>
        <v>0</v>
      </c>
      <c r="H5244" s="4">
        <f>'Enhanced Basket_AUTOLOAD'!O5243</f>
        <v>0</v>
      </c>
      <c r="I5244" s="4">
        <f>'Enhanced Basket_AUTOLOAD'!P5243</f>
        <v>0</v>
      </c>
      <c r="J5244" s="4">
        <f>'Enhanced Basket_AUTOLOAD'!Q5243</f>
        <v>0</v>
      </c>
      <c r="M5244" s="4" t="e">
        <f>IF(TRIM(CLEAN(I5244))="USCSH0000000","",VLOOKUP(I5244,'EZE Daily_With_BB CODES'!$H$3:$J$4445,3,0))</f>
        <v>#N/A</v>
      </c>
    </row>
    <row r="5245" ht="15" customHeight="1" s="4" customFormat="1">
      <c r="F5245" s="4">
        <f>'Enhanced Basket_AUTOLOAD'!H5244</f>
        <v>0</v>
      </c>
      <c r="G5245" s="4">
        <f>'Enhanced Basket_AUTOLOAD'!M5244</f>
        <v>0</v>
      </c>
      <c r="H5245" s="4">
        <f>'Enhanced Basket_AUTOLOAD'!O5244</f>
        <v>0</v>
      </c>
      <c r="I5245" s="4">
        <f>'Enhanced Basket_AUTOLOAD'!P5244</f>
        <v>0</v>
      </c>
      <c r="J5245" s="4">
        <f>'Enhanced Basket_AUTOLOAD'!Q5244</f>
        <v>0</v>
      </c>
      <c r="M5245" s="4" t="e">
        <f>IF(TRIM(CLEAN(I5245))="USCSH0000000","",VLOOKUP(I5245,'EZE Daily_With_BB CODES'!$H$3:$J$4445,3,0))</f>
        <v>#N/A</v>
      </c>
    </row>
    <row r="5246" ht="15" customHeight="1" s="4" customFormat="1">
      <c r="F5246" s="4">
        <f>'Enhanced Basket_AUTOLOAD'!H5245</f>
        <v>0</v>
      </c>
      <c r="G5246" s="4">
        <f>'Enhanced Basket_AUTOLOAD'!M5245</f>
        <v>0</v>
      </c>
      <c r="H5246" s="4">
        <f>'Enhanced Basket_AUTOLOAD'!O5245</f>
        <v>0</v>
      </c>
      <c r="I5246" s="4">
        <f>'Enhanced Basket_AUTOLOAD'!P5245</f>
        <v>0</v>
      </c>
      <c r="J5246" s="4">
        <f>'Enhanced Basket_AUTOLOAD'!Q5245</f>
        <v>0</v>
      </c>
      <c r="M5246" s="4" t="e">
        <f>IF(TRIM(CLEAN(I5246))="USCSH0000000","",VLOOKUP(I5246,'EZE Daily_With_BB CODES'!$H$3:$J$4445,3,0))</f>
        <v>#N/A</v>
      </c>
    </row>
    <row r="5247" ht="15" customHeight="1" s="4" customFormat="1">
      <c r="F5247" s="4">
        <f>'Enhanced Basket_AUTOLOAD'!H5246</f>
        <v>0</v>
      </c>
      <c r="G5247" s="4">
        <f>'Enhanced Basket_AUTOLOAD'!M5246</f>
        <v>0</v>
      </c>
      <c r="H5247" s="4">
        <f>'Enhanced Basket_AUTOLOAD'!O5246</f>
        <v>0</v>
      </c>
      <c r="I5247" s="4">
        <f>'Enhanced Basket_AUTOLOAD'!P5246</f>
        <v>0</v>
      </c>
      <c r="J5247" s="4">
        <f>'Enhanced Basket_AUTOLOAD'!Q5246</f>
        <v>0</v>
      </c>
      <c r="M5247" s="4" t="e">
        <f>IF(TRIM(CLEAN(I5247))="USCSH0000000","",VLOOKUP(I5247,'EZE Daily_With_BB CODES'!$H$3:$J$4445,3,0))</f>
        <v>#N/A</v>
      </c>
    </row>
    <row r="5248" ht="15" customHeight="1" s="4" customFormat="1">
      <c r="F5248" s="4">
        <f>'Enhanced Basket_AUTOLOAD'!H5247</f>
        <v>0</v>
      </c>
      <c r="G5248" s="4">
        <f>'Enhanced Basket_AUTOLOAD'!M5247</f>
        <v>0</v>
      </c>
      <c r="H5248" s="4">
        <f>'Enhanced Basket_AUTOLOAD'!O5247</f>
        <v>0</v>
      </c>
      <c r="I5248" s="4">
        <f>'Enhanced Basket_AUTOLOAD'!P5247</f>
        <v>0</v>
      </c>
      <c r="J5248" s="4">
        <f>'Enhanced Basket_AUTOLOAD'!Q5247</f>
        <v>0</v>
      </c>
      <c r="M5248" s="4" t="e">
        <f>IF(TRIM(CLEAN(I5248))="USCSH0000000","",VLOOKUP(I5248,'EZE Daily_With_BB CODES'!$H$3:$J$4445,3,0))</f>
        <v>#N/A</v>
      </c>
    </row>
    <row r="5249" ht="15" customHeight="1" s="4" customFormat="1">
      <c r="F5249" s="4">
        <f>'Enhanced Basket_AUTOLOAD'!H5248</f>
        <v>0</v>
      </c>
      <c r="G5249" s="4">
        <f>'Enhanced Basket_AUTOLOAD'!M5248</f>
        <v>0</v>
      </c>
      <c r="H5249" s="4">
        <f>'Enhanced Basket_AUTOLOAD'!O5248</f>
        <v>0</v>
      </c>
      <c r="I5249" s="4">
        <f>'Enhanced Basket_AUTOLOAD'!P5248</f>
        <v>0</v>
      </c>
      <c r="J5249" s="4">
        <f>'Enhanced Basket_AUTOLOAD'!Q5248</f>
        <v>0</v>
      </c>
      <c r="M5249" s="4" t="e">
        <f>IF(TRIM(CLEAN(I5249))="USCSH0000000","",VLOOKUP(I5249,'EZE Daily_With_BB CODES'!$H$3:$J$4445,3,0))</f>
        <v>#N/A</v>
      </c>
    </row>
    <row r="5250" ht="15" customHeight="1" s="4" customFormat="1">
      <c r="F5250" s="4">
        <f>'Enhanced Basket_AUTOLOAD'!H5249</f>
        <v>0</v>
      </c>
      <c r="G5250" s="4">
        <f>'Enhanced Basket_AUTOLOAD'!M5249</f>
        <v>0</v>
      </c>
      <c r="H5250" s="4">
        <f>'Enhanced Basket_AUTOLOAD'!O5249</f>
        <v>0</v>
      </c>
      <c r="I5250" s="4">
        <f>'Enhanced Basket_AUTOLOAD'!P5249</f>
        <v>0</v>
      </c>
      <c r="J5250" s="4">
        <f>'Enhanced Basket_AUTOLOAD'!Q5249</f>
        <v>0</v>
      </c>
      <c r="M5250" s="4" t="e">
        <f>IF(TRIM(CLEAN(I5250))="USCSH0000000","",VLOOKUP(I5250,'EZE Daily_With_BB CODES'!$H$3:$J$4445,3,0))</f>
        <v>#N/A</v>
      </c>
    </row>
    <row r="5251" ht="15" customHeight="1" s="4" customFormat="1">
      <c r="F5251" s="4">
        <f>'Enhanced Basket_AUTOLOAD'!H5250</f>
        <v>0</v>
      </c>
      <c r="G5251" s="4">
        <f>'Enhanced Basket_AUTOLOAD'!M5250</f>
        <v>0</v>
      </c>
      <c r="H5251" s="4">
        <f>'Enhanced Basket_AUTOLOAD'!O5250</f>
        <v>0</v>
      </c>
      <c r="I5251" s="4">
        <f>'Enhanced Basket_AUTOLOAD'!P5250</f>
        <v>0</v>
      </c>
      <c r="J5251" s="4">
        <f>'Enhanced Basket_AUTOLOAD'!Q5250</f>
        <v>0</v>
      </c>
      <c r="M5251" s="4" t="e">
        <f>IF(TRIM(CLEAN(I5251))="USCSH0000000","",VLOOKUP(I5251,'EZE Daily_With_BB CODES'!$H$3:$J$4445,3,0))</f>
        <v>#N/A</v>
      </c>
    </row>
    <row r="5252" ht="15" customHeight="1" s="4" customFormat="1">
      <c r="F5252" s="4">
        <f>'Enhanced Basket_AUTOLOAD'!H5251</f>
        <v>0</v>
      </c>
      <c r="G5252" s="4">
        <f>'Enhanced Basket_AUTOLOAD'!M5251</f>
        <v>0</v>
      </c>
      <c r="H5252" s="4">
        <f>'Enhanced Basket_AUTOLOAD'!O5251</f>
        <v>0</v>
      </c>
      <c r="I5252" s="4">
        <f>'Enhanced Basket_AUTOLOAD'!P5251</f>
        <v>0</v>
      </c>
      <c r="J5252" s="4">
        <f>'Enhanced Basket_AUTOLOAD'!Q5251</f>
        <v>0</v>
      </c>
      <c r="M5252" s="4" t="e">
        <f>IF(TRIM(CLEAN(I5252))="USCSH0000000","",VLOOKUP(I5252,'EZE Daily_With_BB CODES'!$H$3:$J$4445,3,0))</f>
        <v>#N/A</v>
      </c>
    </row>
    <row r="5253" ht="15" customHeight="1" s="4" customFormat="1">
      <c r="F5253" s="4">
        <f>'Enhanced Basket_AUTOLOAD'!H5252</f>
        <v>0</v>
      </c>
      <c r="G5253" s="4">
        <f>'Enhanced Basket_AUTOLOAD'!M5252</f>
        <v>0</v>
      </c>
      <c r="H5253" s="4">
        <f>'Enhanced Basket_AUTOLOAD'!O5252</f>
        <v>0</v>
      </c>
      <c r="I5253" s="4">
        <f>'Enhanced Basket_AUTOLOAD'!P5252</f>
        <v>0</v>
      </c>
      <c r="J5253" s="4">
        <f>'Enhanced Basket_AUTOLOAD'!Q5252</f>
        <v>0</v>
      </c>
      <c r="M5253" s="4" t="e">
        <f>IF(TRIM(CLEAN(I5253))="USCSH0000000","",VLOOKUP(I5253,'EZE Daily_With_BB CODES'!$H$3:$J$4445,3,0))</f>
        <v>#N/A</v>
      </c>
    </row>
    <row r="5254" ht="15" customHeight="1" s="4" customFormat="1">
      <c r="F5254" s="4">
        <f>'Enhanced Basket_AUTOLOAD'!H5253</f>
        <v>0</v>
      </c>
      <c r="G5254" s="4">
        <f>'Enhanced Basket_AUTOLOAD'!M5253</f>
        <v>0</v>
      </c>
      <c r="H5254" s="4">
        <f>'Enhanced Basket_AUTOLOAD'!O5253</f>
        <v>0</v>
      </c>
      <c r="I5254" s="4">
        <f>'Enhanced Basket_AUTOLOAD'!P5253</f>
        <v>0</v>
      </c>
      <c r="J5254" s="4">
        <f>'Enhanced Basket_AUTOLOAD'!Q5253</f>
        <v>0</v>
      </c>
      <c r="M5254" s="4" t="e">
        <f>IF(TRIM(CLEAN(I5254))="USCSH0000000","",VLOOKUP(I5254,'EZE Daily_With_BB CODES'!$H$3:$J$4445,3,0))</f>
        <v>#N/A</v>
      </c>
    </row>
    <row r="5255" ht="15" customHeight="1" s="4" customFormat="1">
      <c r="F5255" s="4">
        <f>'Enhanced Basket_AUTOLOAD'!H5254</f>
        <v>0</v>
      </c>
      <c r="G5255" s="4">
        <f>'Enhanced Basket_AUTOLOAD'!M5254</f>
        <v>0</v>
      </c>
      <c r="H5255" s="4">
        <f>'Enhanced Basket_AUTOLOAD'!O5254</f>
        <v>0</v>
      </c>
      <c r="I5255" s="4">
        <f>'Enhanced Basket_AUTOLOAD'!P5254</f>
        <v>0</v>
      </c>
      <c r="J5255" s="4">
        <f>'Enhanced Basket_AUTOLOAD'!Q5254</f>
        <v>0</v>
      </c>
      <c r="M5255" s="4" t="e">
        <f>IF(TRIM(CLEAN(I5255))="USCSH0000000","",VLOOKUP(I5255,'EZE Daily_With_BB CODES'!$H$3:$J$4445,3,0))</f>
        <v>#N/A</v>
      </c>
    </row>
    <row r="5256" ht="15" customHeight="1" s="4" customFormat="1">
      <c r="F5256" s="4">
        <f>'Enhanced Basket_AUTOLOAD'!H5255</f>
        <v>0</v>
      </c>
      <c r="G5256" s="4">
        <f>'Enhanced Basket_AUTOLOAD'!M5255</f>
        <v>0</v>
      </c>
      <c r="H5256" s="4">
        <f>'Enhanced Basket_AUTOLOAD'!O5255</f>
        <v>0</v>
      </c>
      <c r="I5256" s="4">
        <f>'Enhanced Basket_AUTOLOAD'!P5255</f>
        <v>0</v>
      </c>
      <c r="J5256" s="4">
        <f>'Enhanced Basket_AUTOLOAD'!Q5255</f>
        <v>0</v>
      </c>
      <c r="M5256" s="4" t="e">
        <f>IF(TRIM(CLEAN(I5256))="USCSH0000000","",VLOOKUP(I5256,'EZE Daily_With_BB CODES'!$H$3:$J$4445,3,0))</f>
        <v>#N/A</v>
      </c>
    </row>
    <row r="5257" ht="15" customHeight="1" s="4" customFormat="1">
      <c r="F5257" s="4">
        <f>'Enhanced Basket_AUTOLOAD'!H5256</f>
        <v>0</v>
      </c>
      <c r="G5257" s="4">
        <f>'Enhanced Basket_AUTOLOAD'!M5256</f>
        <v>0</v>
      </c>
      <c r="H5257" s="4">
        <f>'Enhanced Basket_AUTOLOAD'!O5256</f>
        <v>0</v>
      </c>
      <c r="I5257" s="4">
        <f>'Enhanced Basket_AUTOLOAD'!P5256</f>
        <v>0</v>
      </c>
      <c r="J5257" s="4">
        <f>'Enhanced Basket_AUTOLOAD'!Q5256</f>
        <v>0</v>
      </c>
      <c r="M5257" s="4" t="e">
        <f>IF(TRIM(CLEAN(I5257))="USCSH0000000","",VLOOKUP(I5257,'EZE Daily_With_BB CODES'!$H$3:$J$4445,3,0))</f>
        <v>#N/A</v>
      </c>
    </row>
    <row r="5258" ht="15" customHeight="1" s="4" customFormat="1">
      <c r="F5258" s="4">
        <f>'Enhanced Basket_AUTOLOAD'!H5257</f>
        <v>0</v>
      </c>
      <c r="G5258" s="4">
        <f>'Enhanced Basket_AUTOLOAD'!M5257</f>
        <v>0</v>
      </c>
      <c r="H5258" s="4">
        <f>'Enhanced Basket_AUTOLOAD'!O5257</f>
        <v>0</v>
      </c>
      <c r="I5258" s="4">
        <f>'Enhanced Basket_AUTOLOAD'!P5257</f>
        <v>0</v>
      </c>
      <c r="J5258" s="4">
        <f>'Enhanced Basket_AUTOLOAD'!Q5257</f>
        <v>0</v>
      </c>
      <c r="M5258" s="4" t="e">
        <f>IF(TRIM(CLEAN(I5258))="USCSH0000000","",VLOOKUP(I5258,'EZE Daily_With_BB CODES'!$H$3:$J$4445,3,0))</f>
        <v>#N/A</v>
      </c>
    </row>
    <row r="5259" ht="15" customHeight="1" s="4" customFormat="1">
      <c r="F5259" s="4">
        <f>'Enhanced Basket_AUTOLOAD'!H5258</f>
        <v>0</v>
      </c>
      <c r="G5259" s="4">
        <f>'Enhanced Basket_AUTOLOAD'!M5258</f>
        <v>0</v>
      </c>
      <c r="H5259" s="4">
        <f>'Enhanced Basket_AUTOLOAD'!O5258</f>
        <v>0</v>
      </c>
      <c r="I5259" s="4">
        <f>'Enhanced Basket_AUTOLOAD'!P5258</f>
        <v>0</v>
      </c>
      <c r="J5259" s="4">
        <f>'Enhanced Basket_AUTOLOAD'!Q5258</f>
        <v>0</v>
      </c>
      <c r="M5259" s="4" t="e">
        <f>IF(TRIM(CLEAN(I5259))="USCSH0000000","",VLOOKUP(I5259,'EZE Daily_With_BB CODES'!$H$3:$J$4445,3,0))</f>
        <v>#N/A</v>
      </c>
    </row>
    <row r="5260" ht="15" customHeight="1" s="4" customFormat="1">
      <c r="F5260" s="4">
        <f>'Enhanced Basket_AUTOLOAD'!H5259</f>
        <v>0</v>
      </c>
      <c r="G5260" s="4">
        <f>'Enhanced Basket_AUTOLOAD'!M5259</f>
        <v>0</v>
      </c>
      <c r="H5260" s="4">
        <f>'Enhanced Basket_AUTOLOAD'!O5259</f>
        <v>0</v>
      </c>
      <c r="I5260" s="4">
        <f>'Enhanced Basket_AUTOLOAD'!P5259</f>
        <v>0</v>
      </c>
      <c r="J5260" s="4">
        <f>'Enhanced Basket_AUTOLOAD'!Q5259</f>
        <v>0</v>
      </c>
      <c r="M5260" s="4" t="e">
        <f>IF(TRIM(CLEAN(I5260))="USCSH0000000","",VLOOKUP(I5260,'EZE Daily_With_BB CODES'!$H$3:$J$4445,3,0))</f>
        <v>#N/A</v>
      </c>
    </row>
    <row r="5261" ht="15" customHeight="1" s="4" customFormat="1">
      <c r="F5261" s="4">
        <f>'Enhanced Basket_AUTOLOAD'!H5260</f>
        <v>0</v>
      </c>
      <c r="G5261" s="4">
        <f>'Enhanced Basket_AUTOLOAD'!M5260</f>
        <v>0</v>
      </c>
      <c r="H5261" s="4">
        <f>'Enhanced Basket_AUTOLOAD'!O5260</f>
        <v>0</v>
      </c>
      <c r="I5261" s="4">
        <f>'Enhanced Basket_AUTOLOAD'!P5260</f>
        <v>0</v>
      </c>
      <c r="J5261" s="4">
        <f>'Enhanced Basket_AUTOLOAD'!Q5260</f>
        <v>0</v>
      </c>
      <c r="M5261" s="4" t="e">
        <f>IF(TRIM(CLEAN(I5261))="USCSH0000000","",VLOOKUP(I5261,'EZE Daily_With_BB CODES'!$H$3:$J$4445,3,0))</f>
        <v>#N/A</v>
      </c>
    </row>
    <row r="5262" ht="15" customHeight="1" s="4" customFormat="1">
      <c r="F5262" s="4">
        <f>'Enhanced Basket_AUTOLOAD'!H5261</f>
        <v>0</v>
      </c>
      <c r="G5262" s="4">
        <f>'Enhanced Basket_AUTOLOAD'!M5261</f>
        <v>0</v>
      </c>
      <c r="H5262" s="4">
        <f>'Enhanced Basket_AUTOLOAD'!O5261</f>
        <v>0</v>
      </c>
      <c r="I5262" s="4">
        <f>'Enhanced Basket_AUTOLOAD'!P5261</f>
        <v>0</v>
      </c>
      <c r="J5262" s="4">
        <f>'Enhanced Basket_AUTOLOAD'!Q5261</f>
        <v>0</v>
      </c>
      <c r="M5262" s="4" t="e">
        <f>IF(TRIM(CLEAN(I5262))="USCSH0000000","",VLOOKUP(I5262,'EZE Daily_With_BB CODES'!$H$3:$J$4445,3,0))</f>
        <v>#N/A</v>
      </c>
    </row>
    <row r="5263" ht="15" customHeight="1" s="4" customFormat="1">
      <c r="F5263" s="4">
        <f>'Enhanced Basket_AUTOLOAD'!H5262</f>
        <v>0</v>
      </c>
      <c r="G5263" s="4">
        <f>'Enhanced Basket_AUTOLOAD'!M5262</f>
        <v>0</v>
      </c>
      <c r="H5263" s="4">
        <f>'Enhanced Basket_AUTOLOAD'!O5262</f>
        <v>0</v>
      </c>
      <c r="I5263" s="4">
        <f>'Enhanced Basket_AUTOLOAD'!P5262</f>
        <v>0</v>
      </c>
      <c r="J5263" s="4">
        <f>'Enhanced Basket_AUTOLOAD'!Q5262</f>
        <v>0</v>
      </c>
      <c r="M5263" s="4" t="e">
        <f>IF(TRIM(CLEAN(I5263))="USCSH0000000","",VLOOKUP(I5263,'EZE Daily_With_BB CODES'!$H$3:$J$4445,3,0))</f>
        <v>#N/A</v>
      </c>
    </row>
    <row r="5264" ht="15" customHeight="1" s="4" customFormat="1">
      <c r="F5264" s="4">
        <f>'Enhanced Basket_AUTOLOAD'!H5263</f>
        <v>0</v>
      </c>
      <c r="G5264" s="4">
        <f>'Enhanced Basket_AUTOLOAD'!M5263</f>
        <v>0</v>
      </c>
      <c r="H5264" s="4">
        <f>'Enhanced Basket_AUTOLOAD'!O5263</f>
        <v>0</v>
      </c>
      <c r="I5264" s="4">
        <f>'Enhanced Basket_AUTOLOAD'!P5263</f>
        <v>0</v>
      </c>
      <c r="J5264" s="4">
        <f>'Enhanced Basket_AUTOLOAD'!Q5263</f>
        <v>0</v>
      </c>
      <c r="M5264" s="4" t="e">
        <f>IF(TRIM(CLEAN(I5264))="USCSH0000000","",VLOOKUP(I5264,'EZE Daily_With_BB CODES'!$H$3:$J$4445,3,0))</f>
        <v>#N/A</v>
      </c>
    </row>
    <row r="5265" ht="15" customHeight="1" s="4" customFormat="1">
      <c r="F5265" s="4">
        <f>'Enhanced Basket_AUTOLOAD'!H5264</f>
        <v>0</v>
      </c>
      <c r="G5265" s="4">
        <f>'Enhanced Basket_AUTOLOAD'!M5264</f>
        <v>0</v>
      </c>
      <c r="H5265" s="4">
        <f>'Enhanced Basket_AUTOLOAD'!O5264</f>
        <v>0</v>
      </c>
      <c r="I5265" s="4">
        <f>'Enhanced Basket_AUTOLOAD'!P5264</f>
        <v>0</v>
      </c>
      <c r="J5265" s="4">
        <f>'Enhanced Basket_AUTOLOAD'!Q5264</f>
        <v>0</v>
      </c>
      <c r="M5265" s="4" t="e">
        <f>IF(TRIM(CLEAN(I5265))="USCSH0000000","",VLOOKUP(I5265,'EZE Daily_With_BB CODES'!$H$3:$J$4445,3,0))</f>
        <v>#N/A</v>
      </c>
    </row>
    <row r="5266" ht="15" customHeight="1" s="4" customFormat="1">
      <c r="F5266" s="4">
        <f>'Enhanced Basket_AUTOLOAD'!H5265</f>
        <v>0</v>
      </c>
      <c r="G5266" s="4">
        <f>'Enhanced Basket_AUTOLOAD'!M5265</f>
        <v>0</v>
      </c>
      <c r="H5266" s="4">
        <f>'Enhanced Basket_AUTOLOAD'!O5265</f>
        <v>0</v>
      </c>
      <c r="I5266" s="4">
        <f>'Enhanced Basket_AUTOLOAD'!P5265</f>
        <v>0</v>
      </c>
      <c r="J5266" s="4">
        <f>'Enhanced Basket_AUTOLOAD'!Q5265</f>
        <v>0</v>
      </c>
      <c r="M5266" s="4" t="e">
        <f>IF(TRIM(CLEAN(I5266))="USCSH0000000","",VLOOKUP(I5266,'EZE Daily_With_BB CODES'!$H$3:$J$4445,3,0))</f>
        <v>#N/A</v>
      </c>
    </row>
    <row r="5267" ht="15" customHeight="1" s="4" customFormat="1">
      <c r="F5267" s="4">
        <f>'Enhanced Basket_AUTOLOAD'!H5266</f>
        <v>0</v>
      </c>
      <c r="G5267" s="4">
        <f>'Enhanced Basket_AUTOLOAD'!M5266</f>
        <v>0</v>
      </c>
      <c r="H5267" s="4">
        <f>'Enhanced Basket_AUTOLOAD'!O5266</f>
        <v>0</v>
      </c>
      <c r="I5267" s="4">
        <f>'Enhanced Basket_AUTOLOAD'!P5266</f>
        <v>0</v>
      </c>
      <c r="J5267" s="4">
        <f>'Enhanced Basket_AUTOLOAD'!Q5266</f>
        <v>0</v>
      </c>
      <c r="M5267" s="4" t="e">
        <f>IF(TRIM(CLEAN(I5267))="USCSH0000000","",VLOOKUP(I5267,'EZE Daily_With_BB CODES'!$H$3:$J$4445,3,0))</f>
        <v>#N/A</v>
      </c>
    </row>
    <row r="5268" ht="15" customHeight="1" s="4" customFormat="1">
      <c r="F5268" s="4">
        <f>'Enhanced Basket_AUTOLOAD'!H5267</f>
        <v>0</v>
      </c>
      <c r="G5268" s="4">
        <f>'Enhanced Basket_AUTOLOAD'!M5267</f>
        <v>0</v>
      </c>
      <c r="H5268" s="4">
        <f>'Enhanced Basket_AUTOLOAD'!O5267</f>
        <v>0</v>
      </c>
      <c r="I5268" s="4">
        <f>'Enhanced Basket_AUTOLOAD'!P5267</f>
        <v>0</v>
      </c>
      <c r="J5268" s="4">
        <f>'Enhanced Basket_AUTOLOAD'!Q5267</f>
        <v>0</v>
      </c>
      <c r="M5268" s="4" t="e">
        <f>IF(TRIM(CLEAN(I5268))="USCSH0000000","",VLOOKUP(I5268,'EZE Daily_With_BB CODES'!$H$3:$J$4445,3,0))</f>
        <v>#N/A</v>
      </c>
    </row>
    <row r="5269" ht="15" customHeight="1" s="4" customFormat="1">
      <c r="F5269" s="4">
        <f>'Enhanced Basket_AUTOLOAD'!H5268</f>
        <v>0</v>
      </c>
      <c r="G5269" s="4">
        <f>'Enhanced Basket_AUTOLOAD'!M5268</f>
        <v>0</v>
      </c>
      <c r="H5269" s="4">
        <f>'Enhanced Basket_AUTOLOAD'!O5268</f>
        <v>0</v>
      </c>
      <c r="I5269" s="4">
        <f>'Enhanced Basket_AUTOLOAD'!P5268</f>
        <v>0</v>
      </c>
      <c r="J5269" s="4">
        <f>'Enhanced Basket_AUTOLOAD'!Q5268</f>
        <v>0</v>
      </c>
      <c r="M5269" s="4" t="e">
        <f>IF(TRIM(CLEAN(I5269))="USCSH0000000","",VLOOKUP(I5269,'EZE Daily_With_BB CODES'!$H$3:$J$4445,3,0))</f>
        <v>#N/A</v>
      </c>
    </row>
    <row r="5270" ht="15" customHeight="1" s="4" customFormat="1">
      <c r="F5270" s="4">
        <f>'Enhanced Basket_AUTOLOAD'!H5269</f>
        <v>0</v>
      </c>
      <c r="G5270" s="4">
        <f>'Enhanced Basket_AUTOLOAD'!M5269</f>
        <v>0</v>
      </c>
      <c r="H5270" s="4">
        <f>'Enhanced Basket_AUTOLOAD'!O5269</f>
        <v>0</v>
      </c>
      <c r="I5270" s="4">
        <f>'Enhanced Basket_AUTOLOAD'!P5269</f>
        <v>0</v>
      </c>
      <c r="J5270" s="4">
        <f>'Enhanced Basket_AUTOLOAD'!Q5269</f>
        <v>0</v>
      </c>
      <c r="M5270" s="4" t="e">
        <f>IF(TRIM(CLEAN(I5270))="USCSH0000000","",VLOOKUP(I5270,'EZE Daily_With_BB CODES'!$H$3:$J$4445,3,0))</f>
        <v>#N/A</v>
      </c>
    </row>
    <row r="5271" ht="15" customHeight="1" s="4" customFormat="1">
      <c r="F5271" s="4">
        <f>'Enhanced Basket_AUTOLOAD'!H5270</f>
        <v>0</v>
      </c>
      <c r="G5271" s="4">
        <f>'Enhanced Basket_AUTOLOAD'!M5270</f>
        <v>0</v>
      </c>
      <c r="H5271" s="4">
        <f>'Enhanced Basket_AUTOLOAD'!O5270</f>
        <v>0</v>
      </c>
      <c r="I5271" s="4">
        <f>'Enhanced Basket_AUTOLOAD'!P5270</f>
        <v>0</v>
      </c>
      <c r="J5271" s="4">
        <f>'Enhanced Basket_AUTOLOAD'!Q5270</f>
        <v>0</v>
      </c>
      <c r="M5271" s="4" t="e">
        <f>IF(TRIM(CLEAN(I5271))="USCSH0000000","",VLOOKUP(I5271,'EZE Daily_With_BB CODES'!$H$3:$J$4445,3,0))</f>
        <v>#N/A</v>
      </c>
    </row>
    <row r="5272" ht="15" customHeight="1" s="4" customFormat="1">
      <c r="F5272" s="4">
        <f>'Enhanced Basket_AUTOLOAD'!H5271</f>
        <v>0</v>
      </c>
      <c r="G5272" s="4">
        <f>'Enhanced Basket_AUTOLOAD'!M5271</f>
        <v>0</v>
      </c>
      <c r="H5272" s="4">
        <f>'Enhanced Basket_AUTOLOAD'!O5271</f>
        <v>0</v>
      </c>
      <c r="I5272" s="4">
        <f>'Enhanced Basket_AUTOLOAD'!P5271</f>
        <v>0</v>
      </c>
      <c r="J5272" s="4">
        <f>'Enhanced Basket_AUTOLOAD'!Q5271</f>
        <v>0</v>
      </c>
      <c r="M5272" s="4" t="e">
        <f>IF(TRIM(CLEAN(I5272))="USCSH0000000","",VLOOKUP(I5272,'EZE Daily_With_BB CODES'!$H$3:$J$4445,3,0))</f>
        <v>#N/A</v>
      </c>
    </row>
    <row r="5273" ht="15" customHeight="1" s="4" customFormat="1">
      <c r="F5273" s="4">
        <f>'Enhanced Basket_AUTOLOAD'!H5272</f>
        <v>0</v>
      </c>
      <c r="G5273" s="4">
        <f>'Enhanced Basket_AUTOLOAD'!M5272</f>
        <v>0</v>
      </c>
      <c r="H5273" s="4">
        <f>'Enhanced Basket_AUTOLOAD'!O5272</f>
        <v>0</v>
      </c>
      <c r="I5273" s="4">
        <f>'Enhanced Basket_AUTOLOAD'!P5272</f>
        <v>0</v>
      </c>
      <c r="J5273" s="4">
        <f>'Enhanced Basket_AUTOLOAD'!Q5272</f>
        <v>0</v>
      </c>
      <c r="M5273" s="4" t="e">
        <f>IF(TRIM(CLEAN(I5273))="USCSH0000000","",VLOOKUP(I5273,'EZE Daily_With_BB CODES'!$H$3:$J$4445,3,0))</f>
        <v>#N/A</v>
      </c>
    </row>
    <row r="5274" ht="15" customHeight="1" s="4" customFormat="1">
      <c r="F5274" s="4">
        <f>'Enhanced Basket_AUTOLOAD'!H5273</f>
        <v>0</v>
      </c>
      <c r="G5274" s="4">
        <f>'Enhanced Basket_AUTOLOAD'!M5273</f>
        <v>0</v>
      </c>
      <c r="H5274" s="4">
        <f>'Enhanced Basket_AUTOLOAD'!O5273</f>
        <v>0</v>
      </c>
      <c r="I5274" s="4">
        <f>'Enhanced Basket_AUTOLOAD'!P5273</f>
        <v>0</v>
      </c>
      <c r="J5274" s="4">
        <f>'Enhanced Basket_AUTOLOAD'!Q5273</f>
        <v>0</v>
      </c>
      <c r="M5274" s="4" t="e">
        <f>IF(TRIM(CLEAN(I5274))="USCSH0000000","",VLOOKUP(I5274,'EZE Daily_With_BB CODES'!$H$3:$J$4445,3,0))</f>
        <v>#N/A</v>
      </c>
    </row>
    <row r="5275" ht="15" customHeight="1" s="4" customFormat="1">
      <c r="F5275" s="4">
        <f>'Enhanced Basket_AUTOLOAD'!H5274</f>
        <v>0</v>
      </c>
      <c r="G5275" s="4">
        <f>'Enhanced Basket_AUTOLOAD'!M5274</f>
        <v>0</v>
      </c>
      <c r="H5275" s="4">
        <f>'Enhanced Basket_AUTOLOAD'!O5274</f>
        <v>0</v>
      </c>
      <c r="I5275" s="4">
        <f>'Enhanced Basket_AUTOLOAD'!P5274</f>
        <v>0</v>
      </c>
      <c r="J5275" s="4">
        <f>'Enhanced Basket_AUTOLOAD'!Q5274</f>
        <v>0</v>
      </c>
      <c r="M5275" s="4" t="e">
        <f>IF(TRIM(CLEAN(I5275))="USCSH0000000","",VLOOKUP(I5275,'EZE Daily_With_BB CODES'!$H$3:$J$4445,3,0))</f>
        <v>#N/A</v>
      </c>
    </row>
    <row r="5276" ht="15" customHeight="1" s="4" customFormat="1">
      <c r="F5276" s="4">
        <f>'Enhanced Basket_AUTOLOAD'!H5275</f>
        <v>0</v>
      </c>
      <c r="G5276" s="4">
        <f>'Enhanced Basket_AUTOLOAD'!M5275</f>
        <v>0</v>
      </c>
      <c r="H5276" s="4">
        <f>'Enhanced Basket_AUTOLOAD'!O5275</f>
        <v>0</v>
      </c>
      <c r="I5276" s="4">
        <f>'Enhanced Basket_AUTOLOAD'!P5275</f>
        <v>0</v>
      </c>
      <c r="J5276" s="4">
        <f>'Enhanced Basket_AUTOLOAD'!Q5275</f>
        <v>0</v>
      </c>
      <c r="M5276" s="4" t="e">
        <f>IF(TRIM(CLEAN(I5276))="USCSH0000000","",VLOOKUP(I5276,'EZE Daily_With_BB CODES'!$H$3:$J$4445,3,0))</f>
        <v>#N/A</v>
      </c>
    </row>
    <row r="5277" ht="15" customHeight="1" s="4" customFormat="1">
      <c r="F5277" s="4">
        <f>'Enhanced Basket_AUTOLOAD'!H5276</f>
        <v>0</v>
      </c>
      <c r="G5277" s="4">
        <f>'Enhanced Basket_AUTOLOAD'!M5276</f>
        <v>0</v>
      </c>
      <c r="H5277" s="4">
        <f>'Enhanced Basket_AUTOLOAD'!O5276</f>
        <v>0</v>
      </c>
      <c r="I5277" s="4">
        <f>'Enhanced Basket_AUTOLOAD'!P5276</f>
        <v>0</v>
      </c>
      <c r="J5277" s="4">
        <f>'Enhanced Basket_AUTOLOAD'!Q5276</f>
        <v>0</v>
      </c>
      <c r="M5277" s="4" t="e">
        <f>IF(TRIM(CLEAN(I5277))="USCSH0000000","",VLOOKUP(I5277,'EZE Daily_With_BB CODES'!$H$3:$J$4445,3,0))</f>
        <v>#N/A</v>
      </c>
    </row>
    <row r="5278" ht="15" customHeight="1" s="4" customFormat="1">
      <c r="F5278" s="4">
        <f>'Enhanced Basket_AUTOLOAD'!H5277</f>
        <v>0</v>
      </c>
      <c r="G5278" s="4">
        <f>'Enhanced Basket_AUTOLOAD'!M5277</f>
        <v>0</v>
      </c>
      <c r="H5278" s="4">
        <f>'Enhanced Basket_AUTOLOAD'!O5277</f>
        <v>0</v>
      </c>
      <c r="I5278" s="4">
        <f>'Enhanced Basket_AUTOLOAD'!P5277</f>
        <v>0</v>
      </c>
      <c r="J5278" s="4">
        <f>'Enhanced Basket_AUTOLOAD'!Q5277</f>
        <v>0</v>
      </c>
      <c r="M5278" s="4" t="e">
        <f>IF(TRIM(CLEAN(I5278))="USCSH0000000","",VLOOKUP(I5278,'EZE Daily_With_BB CODES'!$H$3:$J$4445,3,0))</f>
        <v>#N/A</v>
      </c>
    </row>
    <row r="5279" ht="15" customHeight="1" s="4" customFormat="1">
      <c r="F5279" s="4">
        <f>'Enhanced Basket_AUTOLOAD'!H5278</f>
        <v>0</v>
      </c>
      <c r="G5279" s="4">
        <f>'Enhanced Basket_AUTOLOAD'!M5278</f>
        <v>0</v>
      </c>
      <c r="H5279" s="4">
        <f>'Enhanced Basket_AUTOLOAD'!O5278</f>
        <v>0</v>
      </c>
      <c r="I5279" s="4">
        <f>'Enhanced Basket_AUTOLOAD'!P5278</f>
        <v>0</v>
      </c>
      <c r="J5279" s="4">
        <f>'Enhanced Basket_AUTOLOAD'!Q5278</f>
        <v>0</v>
      </c>
      <c r="M5279" s="4" t="e">
        <f>IF(TRIM(CLEAN(I5279))="USCSH0000000","",VLOOKUP(I5279,'EZE Daily_With_BB CODES'!$H$3:$J$4445,3,0))</f>
        <v>#N/A</v>
      </c>
    </row>
    <row r="5280" ht="15" customHeight="1" s="4" customFormat="1">
      <c r="F5280" s="4">
        <f>'Enhanced Basket_AUTOLOAD'!H5279</f>
        <v>0</v>
      </c>
      <c r="G5280" s="4">
        <f>'Enhanced Basket_AUTOLOAD'!M5279</f>
        <v>0</v>
      </c>
      <c r="H5280" s="4">
        <f>'Enhanced Basket_AUTOLOAD'!O5279</f>
        <v>0</v>
      </c>
      <c r="I5280" s="4">
        <f>'Enhanced Basket_AUTOLOAD'!P5279</f>
        <v>0</v>
      </c>
      <c r="J5280" s="4">
        <f>'Enhanced Basket_AUTOLOAD'!Q5279</f>
        <v>0</v>
      </c>
      <c r="M5280" s="4" t="e">
        <f>IF(TRIM(CLEAN(I5280))="USCSH0000000","",VLOOKUP(I5280,'EZE Daily_With_BB CODES'!$H$3:$J$4445,3,0))</f>
        <v>#N/A</v>
      </c>
    </row>
    <row r="5281" ht="15" customHeight="1" s="4" customFormat="1">
      <c r="F5281" s="4">
        <f>'Enhanced Basket_AUTOLOAD'!H5280</f>
        <v>0</v>
      </c>
      <c r="G5281" s="4">
        <f>'Enhanced Basket_AUTOLOAD'!M5280</f>
        <v>0</v>
      </c>
      <c r="H5281" s="4">
        <f>'Enhanced Basket_AUTOLOAD'!O5280</f>
        <v>0</v>
      </c>
      <c r="I5281" s="4">
        <f>'Enhanced Basket_AUTOLOAD'!P5280</f>
        <v>0</v>
      </c>
      <c r="J5281" s="4">
        <f>'Enhanced Basket_AUTOLOAD'!Q5280</f>
        <v>0</v>
      </c>
      <c r="M5281" s="4" t="e">
        <f>IF(TRIM(CLEAN(I5281))="USCSH0000000","",VLOOKUP(I5281,'EZE Daily_With_BB CODES'!$H$3:$J$4445,3,0))</f>
        <v>#N/A</v>
      </c>
    </row>
    <row r="5282" ht="15" customHeight="1" s="4" customFormat="1">
      <c r="F5282" s="4">
        <f>'Enhanced Basket_AUTOLOAD'!H5281</f>
        <v>0</v>
      </c>
      <c r="G5282" s="4">
        <f>'Enhanced Basket_AUTOLOAD'!M5281</f>
        <v>0</v>
      </c>
      <c r="H5282" s="4">
        <f>'Enhanced Basket_AUTOLOAD'!O5281</f>
        <v>0</v>
      </c>
      <c r="I5282" s="4">
        <f>'Enhanced Basket_AUTOLOAD'!P5281</f>
        <v>0</v>
      </c>
      <c r="J5282" s="4">
        <f>'Enhanced Basket_AUTOLOAD'!Q5281</f>
        <v>0</v>
      </c>
      <c r="M5282" s="4" t="e">
        <f>IF(TRIM(CLEAN(I5282))="USCSH0000000","",VLOOKUP(I5282,'EZE Daily_With_BB CODES'!$H$3:$J$4445,3,0))</f>
        <v>#N/A</v>
      </c>
    </row>
    <row r="5283" ht="15" customHeight="1" s="4" customFormat="1">
      <c r="F5283" s="4">
        <f>'Enhanced Basket_AUTOLOAD'!H5282</f>
        <v>0</v>
      </c>
      <c r="G5283" s="4">
        <f>'Enhanced Basket_AUTOLOAD'!M5282</f>
        <v>0</v>
      </c>
      <c r="H5283" s="4">
        <f>'Enhanced Basket_AUTOLOAD'!O5282</f>
        <v>0</v>
      </c>
      <c r="I5283" s="4">
        <f>'Enhanced Basket_AUTOLOAD'!P5282</f>
        <v>0</v>
      </c>
      <c r="J5283" s="4">
        <f>'Enhanced Basket_AUTOLOAD'!Q5282</f>
        <v>0</v>
      </c>
      <c r="M5283" s="4" t="e">
        <f>IF(TRIM(CLEAN(I5283))="USCSH0000000","",VLOOKUP(I5283,'EZE Daily_With_BB CODES'!$H$3:$J$4445,3,0))</f>
        <v>#N/A</v>
      </c>
    </row>
    <row r="5284" ht="15" customHeight="1" s="4" customFormat="1">
      <c r="F5284" s="4">
        <f>'Enhanced Basket_AUTOLOAD'!H5283</f>
        <v>0</v>
      </c>
      <c r="G5284" s="4">
        <f>'Enhanced Basket_AUTOLOAD'!M5283</f>
        <v>0</v>
      </c>
      <c r="H5284" s="4">
        <f>'Enhanced Basket_AUTOLOAD'!O5283</f>
        <v>0</v>
      </c>
      <c r="I5284" s="4">
        <f>'Enhanced Basket_AUTOLOAD'!P5283</f>
        <v>0</v>
      </c>
      <c r="J5284" s="4">
        <f>'Enhanced Basket_AUTOLOAD'!Q5283</f>
        <v>0</v>
      </c>
      <c r="M5284" s="4" t="e">
        <f>IF(TRIM(CLEAN(I5284))="USCSH0000000","",VLOOKUP(I5284,'EZE Daily_With_BB CODES'!$H$3:$J$4445,3,0))</f>
        <v>#N/A</v>
      </c>
    </row>
    <row r="5285" ht="15" customHeight="1" s="4" customFormat="1">
      <c r="F5285" s="4">
        <f>'Enhanced Basket_AUTOLOAD'!H5284</f>
        <v>0</v>
      </c>
      <c r="G5285" s="4">
        <f>'Enhanced Basket_AUTOLOAD'!M5284</f>
        <v>0</v>
      </c>
      <c r="H5285" s="4">
        <f>'Enhanced Basket_AUTOLOAD'!O5284</f>
        <v>0</v>
      </c>
      <c r="I5285" s="4">
        <f>'Enhanced Basket_AUTOLOAD'!P5284</f>
        <v>0</v>
      </c>
      <c r="J5285" s="4">
        <f>'Enhanced Basket_AUTOLOAD'!Q5284</f>
        <v>0</v>
      </c>
      <c r="M5285" s="4" t="e">
        <f>IF(TRIM(CLEAN(I5285))="USCSH0000000","",VLOOKUP(I5285,'EZE Daily_With_BB CODES'!$H$3:$J$4445,3,0))</f>
        <v>#N/A</v>
      </c>
    </row>
    <row r="5286" ht="15" customHeight="1" s="4" customFormat="1">
      <c r="F5286" s="4">
        <f>'Enhanced Basket_AUTOLOAD'!H5285</f>
        <v>0</v>
      </c>
      <c r="G5286" s="4">
        <f>'Enhanced Basket_AUTOLOAD'!M5285</f>
        <v>0</v>
      </c>
      <c r="H5286" s="4">
        <f>'Enhanced Basket_AUTOLOAD'!O5285</f>
        <v>0</v>
      </c>
      <c r="I5286" s="4">
        <f>'Enhanced Basket_AUTOLOAD'!P5285</f>
        <v>0</v>
      </c>
      <c r="J5286" s="4">
        <f>'Enhanced Basket_AUTOLOAD'!Q5285</f>
        <v>0</v>
      </c>
      <c r="M5286" s="4" t="e">
        <f>IF(TRIM(CLEAN(I5286))="USCSH0000000","",VLOOKUP(I5286,'EZE Daily_With_BB CODES'!$H$3:$J$4445,3,0))</f>
        <v>#N/A</v>
      </c>
    </row>
    <row r="5287" ht="15" customHeight="1" s="4" customFormat="1">
      <c r="F5287" s="4">
        <f>'Enhanced Basket_AUTOLOAD'!H5286</f>
        <v>0</v>
      </c>
      <c r="G5287" s="4">
        <f>'Enhanced Basket_AUTOLOAD'!M5286</f>
        <v>0</v>
      </c>
      <c r="H5287" s="4">
        <f>'Enhanced Basket_AUTOLOAD'!O5286</f>
        <v>0</v>
      </c>
      <c r="I5287" s="4">
        <f>'Enhanced Basket_AUTOLOAD'!P5286</f>
        <v>0</v>
      </c>
      <c r="J5287" s="4">
        <f>'Enhanced Basket_AUTOLOAD'!Q5286</f>
        <v>0</v>
      </c>
      <c r="M5287" s="4" t="e">
        <f>IF(TRIM(CLEAN(I5287))="USCSH0000000","",VLOOKUP(I5287,'EZE Daily_With_BB CODES'!$H$3:$J$4445,3,0))</f>
        <v>#N/A</v>
      </c>
    </row>
    <row r="5288" ht="15" customHeight="1" s="4" customFormat="1">
      <c r="F5288" s="4">
        <f>'Enhanced Basket_AUTOLOAD'!H5287</f>
        <v>0</v>
      </c>
      <c r="G5288" s="4">
        <f>'Enhanced Basket_AUTOLOAD'!M5287</f>
        <v>0</v>
      </c>
      <c r="H5288" s="4">
        <f>'Enhanced Basket_AUTOLOAD'!O5287</f>
        <v>0</v>
      </c>
      <c r="I5288" s="4">
        <f>'Enhanced Basket_AUTOLOAD'!P5287</f>
        <v>0</v>
      </c>
      <c r="J5288" s="4">
        <f>'Enhanced Basket_AUTOLOAD'!Q5287</f>
        <v>0</v>
      </c>
      <c r="M5288" s="4" t="e">
        <f>IF(TRIM(CLEAN(I5288))="USCSH0000000","",VLOOKUP(I5288,'EZE Daily_With_BB CODES'!$H$3:$J$4445,3,0))</f>
        <v>#N/A</v>
      </c>
    </row>
    <row r="5289" ht="15" customHeight="1" s="4" customFormat="1">
      <c r="F5289" s="4">
        <f>'Enhanced Basket_AUTOLOAD'!H5288</f>
        <v>0</v>
      </c>
      <c r="G5289" s="4">
        <f>'Enhanced Basket_AUTOLOAD'!M5288</f>
        <v>0</v>
      </c>
      <c r="H5289" s="4">
        <f>'Enhanced Basket_AUTOLOAD'!O5288</f>
        <v>0</v>
      </c>
      <c r="I5289" s="4">
        <f>'Enhanced Basket_AUTOLOAD'!P5288</f>
        <v>0</v>
      </c>
      <c r="J5289" s="4">
        <f>'Enhanced Basket_AUTOLOAD'!Q5288</f>
        <v>0</v>
      </c>
      <c r="M5289" s="4" t="e">
        <f>IF(TRIM(CLEAN(I5289))="USCSH0000000","",VLOOKUP(I5289,'EZE Daily_With_BB CODES'!$H$3:$J$4445,3,0))</f>
        <v>#N/A</v>
      </c>
    </row>
    <row r="5290" ht="15" customHeight="1" s="4" customFormat="1">
      <c r="F5290" s="4">
        <f>'Enhanced Basket_AUTOLOAD'!H5289</f>
        <v>0</v>
      </c>
      <c r="G5290" s="4">
        <f>'Enhanced Basket_AUTOLOAD'!M5289</f>
        <v>0</v>
      </c>
      <c r="H5290" s="4">
        <f>'Enhanced Basket_AUTOLOAD'!O5289</f>
        <v>0</v>
      </c>
      <c r="I5290" s="4">
        <f>'Enhanced Basket_AUTOLOAD'!P5289</f>
        <v>0</v>
      </c>
      <c r="J5290" s="4">
        <f>'Enhanced Basket_AUTOLOAD'!Q5289</f>
        <v>0</v>
      </c>
      <c r="M5290" s="4" t="e">
        <f>IF(TRIM(CLEAN(I5290))="USCSH0000000","",VLOOKUP(I5290,'EZE Daily_With_BB CODES'!$H$3:$J$4445,3,0))</f>
        <v>#N/A</v>
      </c>
    </row>
    <row r="5291" ht="15" customHeight="1" s="4" customFormat="1">
      <c r="F5291" s="4">
        <f>'Enhanced Basket_AUTOLOAD'!H5290</f>
        <v>0</v>
      </c>
      <c r="G5291" s="4">
        <f>'Enhanced Basket_AUTOLOAD'!M5290</f>
        <v>0</v>
      </c>
      <c r="H5291" s="4">
        <f>'Enhanced Basket_AUTOLOAD'!O5290</f>
        <v>0</v>
      </c>
      <c r="I5291" s="4">
        <f>'Enhanced Basket_AUTOLOAD'!P5290</f>
        <v>0</v>
      </c>
      <c r="J5291" s="4">
        <f>'Enhanced Basket_AUTOLOAD'!Q5290</f>
        <v>0</v>
      </c>
      <c r="M5291" s="4" t="e">
        <f>IF(TRIM(CLEAN(I5291))="USCSH0000000","",VLOOKUP(I5291,'EZE Daily_With_BB CODES'!$H$3:$J$4445,3,0))</f>
        <v>#N/A</v>
      </c>
    </row>
    <row r="5292" ht="15" customHeight="1" s="4" customFormat="1">
      <c r="F5292" s="4">
        <f>'Enhanced Basket_AUTOLOAD'!H5291</f>
        <v>0</v>
      </c>
      <c r="G5292" s="4">
        <f>'Enhanced Basket_AUTOLOAD'!M5291</f>
        <v>0</v>
      </c>
      <c r="H5292" s="4">
        <f>'Enhanced Basket_AUTOLOAD'!O5291</f>
        <v>0</v>
      </c>
      <c r="I5292" s="4">
        <f>'Enhanced Basket_AUTOLOAD'!P5291</f>
        <v>0</v>
      </c>
      <c r="J5292" s="4">
        <f>'Enhanced Basket_AUTOLOAD'!Q5291</f>
        <v>0</v>
      </c>
      <c r="M5292" s="4" t="e">
        <f>IF(TRIM(CLEAN(I5292))="USCSH0000000","",VLOOKUP(I5292,'EZE Daily_With_BB CODES'!$H$3:$J$4445,3,0))</f>
        <v>#N/A</v>
      </c>
    </row>
    <row r="5293" ht="15" customHeight="1" s="4" customFormat="1">
      <c r="F5293" s="4">
        <f>'Enhanced Basket_AUTOLOAD'!H5292</f>
        <v>0</v>
      </c>
      <c r="G5293" s="4">
        <f>'Enhanced Basket_AUTOLOAD'!M5292</f>
        <v>0</v>
      </c>
      <c r="H5293" s="4">
        <f>'Enhanced Basket_AUTOLOAD'!O5292</f>
        <v>0</v>
      </c>
      <c r="I5293" s="4">
        <f>'Enhanced Basket_AUTOLOAD'!P5292</f>
        <v>0</v>
      </c>
      <c r="J5293" s="4">
        <f>'Enhanced Basket_AUTOLOAD'!Q5292</f>
        <v>0</v>
      </c>
      <c r="M5293" s="4" t="e">
        <f>IF(TRIM(CLEAN(I5293))="USCSH0000000","",VLOOKUP(I5293,'EZE Daily_With_BB CODES'!$H$3:$J$4445,3,0))</f>
        <v>#N/A</v>
      </c>
    </row>
    <row r="5294" ht="15" customHeight="1" s="4" customFormat="1">
      <c r="F5294" s="4">
        <f>'Enhanced Basket_AUTOLOAD'!H5293</f>
        <v>0</v>
      </c>
      <c r="G5294" s="4">
        <f>'Enhanced Basket_AUTOLOAD'!M5293</f>
        <v>0</v>
      </c>
      <c r="H5294" s="4">
        <f>'Enhanced Basket_AUTOLOAD'!O5293</f>
        <v>0</v>
      </c>
      <c r="I5294" s="4">
        <f>'Enhanced Basket_AUTOLOAD'!P5293</f>
        <v>0</v>
      </c>
      <c r="J5294" s="4">
        <f>'Enhanced Basket_AUTOLOAD'!Q5293</f>
        <v>0</v>
      </c>
      <c r="M5294" s="4" t="e">
        <f>IF(TRIM(CLEAN(I5294))="USCSH0000000","",VLOOKUP(I5294,'EZE Daily_With_BB CODES'!$H$3:$J$4445,3,0))</f>
        <v>#N/A</v>
      </c>
    </row>
    <row r="5295" ht="15" customHeight="1" s="4" customFormat="1">
      <c r="F5295" s="4">
        <f>'Enhanced Basket_AUTOLOAD'!H5294</f>
        <v>0</v>
      </c>
      <c r="G5295" s="4">
        <f>'Enhanced Basket_AUTOLOAD'!M5294</f>
        <v>0</v>
      </c>
      <c r="H5295" s="4">
        <f>'Enhanced Basket_AUTOLOAD'!O5294</f>
        <v>0</v>
      </c>
      <c r="I5295" s="4">
        <f>'Enhanced Basket_AUTOLOAD'!P5294</f>
        <v>0</v>
      </c>
      <c r="J5295" s="4">
        <f>'Enhanced Basket_AUTOLOAD'!Q5294</f>
        <v>0</v>
      </c>
      <c r="M5295" s="4" t="e">
        <f>IF(TRIM(CLEAN(I5295))="USCSH0000000","",VLOOKUP(I5295,'EZE Daily_With_BB CODES'!$H$3:$J$4445,3,0))</f>
        <v>#N/A</v>
      </c>
    </row>
    <row r="5296" ht="15" customHeight="1" s="4" customFormat="1">
      <c r="F5296" s="4">
        <f>'Enhanced Basket_AUTOLOAD'!H5295</f>
        <v>0</v>
      </c>
      <c r="G5296" s="4">
        <f>'Enhanced Basket_AUTOLOAD'!M5295</f>
        <v>0</v>
      </c>
      <c r="H5296" s="4">
        <f>'Enhanced Basket_AUTOLOAD'!O5295</f>
        <v>0</v>
      </c>
      <c r="I5296" s="4">
        <f>'Enhanced Basket_AUTOLOAD'!P5295</f>
        <v>0</v>
      </c>
      <c r="J5296" s="4">
        <f>'Enhanced Basket_AUTOLOAD'!Q5295</f>
        <v>0</v>
      </c>
      <c r="M5296" s="4" t="e">
        <f>IF(TRIM(CLEAN(I5296))="USCSH0000000","",VLOOKUP(I5296,'EZE Daily_With_BB CODES'!$H$3:$J$4445,3,0))</f>
        <v>#N/A</v>
      </c>
    </row>
    <row r="5297" ht="15" customHeight="1" s="4" customFormat="1">
      <c r="F5297" s="4">
        <f>'Enhanced Basket_AUTOLOAD'!H5296</f>
        <v>0</v>
      </c>
      <c r="G5297" s="4">
        <f>'Enhanced Basket_AUTOLOAD'!M5296</f>
        <v>0</v>
      </c>
      <c r="H5297" s="4">
        <f>'Enhanced Basket_AUTOLOAD'!O5296</f>
        <v>0</v>
      </c>
      <c r="I5297" s="4">
        <f>'Enhanced Basket_AUTOLOAD'!P5296</f>
        <v>0</v>
      </c>
      <c r="J5297" s="4">
        <f>'Enhanced Basket_AUTOLOAD'!Q5296</f>
        <v>0</v>
      </c>
      <c r="M5297" s="4" t="e">
        <f>IF(TRIM(CLEAN(I5297))="USCSH0000000","",VLOOKUP(I5297,'EZE Daily_With_BB CODES'!$H$3:$J$4445,3,0))</f>
        <v>#N/A</v>
      </c>
    </row>
    <row r="5298" ht="15" customHeight="1" s="4" customFormat="1">
      <c r="F5298" s="4">
        <f>'Enhanced Basket_AUTOLOAD'!H5297</f>
        <v>0</v>
      </c>
      <c r="G5298" s="4">
        <f>'Enhanced Basket_AUTOLOAD'!M5297</f>
        <v>0</v>
      </c>
      <c r="H5298" s="4">
        <f>'Enhanced Basket_AUTOLOAD'!O5297</f>
        <v>0</v>
      </c>
      <c r="I5298" s="4">
        <f>'Enhanced Basket_AUTOLOAD'!P5297</f>
        <v>0</v>
      </c>
      <c r="J5298" s="4">
        <f>'Enhanced Basket_AUTOLOAD'!Q5297</f>
        <v>0</v>
      </c>
      <c r="M5298" s="4" t="e">
        <f>IF(TRIM(CLEAN(I5298))="USCSH0000000","",VLOOKUP(I5298,'EZE Daily_With_BB CODES'!$H$3:$J$4445,3,0))</f>
        <v>#N/A</v>
      </c>
    </row>
    <row r="5299" ht="15" customHeight="1" s="4" customFormat="1">
      <c r="F5299" s="4">
        <f>'Enhanced Basket_AUTOLOAD'!H5298</f>
        <v>0</v>
      </c>
      <c r="G5299" s="4">
        <f>'Enhanced Basket_AUTOLOAD'!M5298</f>
        <v>0</v>
      </c>
      <c r="H5299" s="4">
        <f>'Enhanced Basket_AUTOLOAD'!O5298</f>
        <v>0</v>
      </c>
      <c r="I5299" s="4">
        <f>'Enhanced Basket_AUTOLOAD'!P5298</f>
        <v>0</v>
      </c>
      <c r="J5299" s="4">
        <f>'Enhanced Basket_AUTOLOAD'!Q5298</f>
        <v>0</v>
      </c>
      <c r="M5299" s="4" t="e">
        <f>IF(TRIM(CLEAN(I5299))="USCSH0000000","",VLOOKUP(I5299,'EZE Daily_With_BB CODES'!$H$3:$J$4445,3,0))</f>
        <v>#N/A</v>
      </c>
    </row>
    <row r="5300" ht="15" customHeight="1" s="4" customFormat="1">
      <c r="F5300" s="4">
        <f>'Enhanced Basket_AUTOLOAD'!H5299</f>
        <v>0</v>
      </c>
      <c r="G5300" s="4">
        <f>'Enhanced Basket_AUTOLOAD'!M5299</f>
        <v>0</v>
      </c>
      <c r="H5300" s="4">
        <f>'Enhanced Basket_AUTOLOAD'!O5299</f>
        <v>0</v>
      </c>
      <c r="I5300" s="4">
        <f>'Enhanced Basket_AUTOLOAD'!P5299</f>
        <v>0</v>
      </c>
      <c r="J5300" s="4">
        <f>'Enhanced Basket_AUTOLOAD'!Q5299</f>
        <v>0</v>
      </c>
      <c r="M5300" s="4" t="e">
        <f>IF(TRIM(CLEAN(I5300))="USCSH0000000","",VLOOKUP(I5300,'EZE Daily_With_BB CODES'!$H$3:$J$4445,3,0))</f>
        <v>#N/A</v>
      </c>
    </row>
    <row r="5301" ht="15" customHeight="1" s="4" customFormat="1">
      <c r="F5301" s="4">
        <f>'Enhanced Basket_AUTOLOAD'!H5300</f>
        <v>0</v>
      </c>
      <c r="G5301" s="4">
        <f>'Enhanced Basket_AUTOLOAD'!M5300</f>
        <v>0</v>
      </c>
      <c r="H5301" s="4">
        <f>'Enhanced Basket_AUTOLOAD'!O5300</f>
        <v>0</v>
      </c>
      <c r="I5301" s="4">
        <f>'Enhanced Basket_AUTOLOAD'!P5300</f>
        <v>0</v>
      </c>
      <c r="J5301" s="4">
        <f>'Enhanced Basket_AUTOLOAD'!Q5300</f>
        <v>0</v>
      </c>
      <c r="M5301" s="4" t="e">
        <f>IF(TRIM(CLEAN(I5301))="USCSH0000000","",VLOOKUP(I5301,'EZE Daily_With_BB CODES'!$H$3:$J$4445,3,0))</f>
        <v>#N/A</v>
      </c>
    </row>
    <row r="5302" ht="15" customHeight="1" s="4" customFormat="1">
      <c r="F5302" s="4">
        <f>'Enhanced Basket_AUTOLOAD'!H5301</f>
        <v>0</v>
      </c>
      <c r="G5302" s="4">
        <f>'Enhanced Basket_AUTOLOAD'!M5301</f>
        <v>0</v>
      </c>
      <c r="H5302" s="4">
        <f>'Enhanced Basket_AUTOLOAD'!O5301</f>
        <v>0</v>
      </c>
      <c r="I5302" s="4">
        <f>'Enhanced Basket_AUTOLOAD'!P5301</f>
        <v>0</v>
      </c>
      <c r="J5302" s="4">
        <f>'Enhanced Basket_AUTOLOAD'!Q5301</f>
        <v>0</v>
      </c>
      <c r="M5302" s="4" t="e">
        <f>IF(TRIM(CLEAN(I5302))="USCSH0000000","",VLOOKUP(I5302,'EZE Daily_With_BB CODES'!$H$3:$J$4445,3,0))</f>
        <v>#N/A</v>
      </c>
    </row>
    <row r="5303" ht="15" customHeight="1" s="4" customFormat="1">
      <c r="F5303" s="4">
        <f>'Enhanced Basket_AUTOLOAD'!H5302</f>
        <v>0</v>
      </c>
      <c r="G5303" s="4">
        <f>'Enhanced Basket_AUTOLOAD'!M5302</f>
        <v>0</v>
      </c>
      <c r="H5303" s="4">
        <f>'Enhanced Basket_AUTOLOAD'!O5302</f>
        <v>0</v>
      </c>
      <c r="I5303" s="4">
        <f>'Enhanced Basket_AUTOLOAD'!P5302</f>
        <v>0</v>
      </c>
      <c r="J5303" s="4">
        <f>'Enhanced Basket_AUTOLOAD'!Q5302</f>
        <v>0</v>
      </c>
      <c r="M5303" s="4" t="e">
        <f>IF(TRIM(CLEAN(I5303))="USCSH0000000","",VLOOKUP(I5303,'EZE Daily_With_BB CODES'!$H$3:$J$4445,3,0))</f>
        <v>#N/A</v>
      </c>
    </row>
    <row r="5304" ht="15" customHeight="1" s="4" customFormat="1">
      <c r="F5304" s="4">
        <f>'Enhanced Basket_AUTOLOAD'!H5303</f>
        <v>0</v>
      </c>
      <c r="G5304" s="4">
        <f>'Enhanced Basket_AUTOLOAD'!M5303</f>
        <v>0</v>
      </c>
      <c r="H5304" s="4">
        <f>'Enhanced Basket_AUTOLOAD'!O5303</f>
        <v>0</v>
      </c>
      <c r="I5304" s="4">
        <f>'Enhanced Basket_AUTOLOAD'!P5303</f>
        <v>0</v>
      </c>
      <c r="J5304" s="4">
        <f>'Enhanced Basket_AUTOLOAD'!Q5303</f>
        <v>0</v>
      </c>
      <c r="M5304" s="4" t="e">
        <f>IF(TRIM(CLEAN(I5304))="USCSH0000000","",VLOOKUP(I5304,'EZE Daily_With_BB CODES'!$H$3:$J$4445,3,0))</f>
        <v>#N/A</v>
      </c>
    </row>
    <row r="5305" ht="15" customHeight="1" s="4" customFormat="1">
      <c r="F5305" s="4">
        <f>'Enhanced Basket_AUTOLOAD'!H5304</f>
        <v>0</v>
      </c>
      <c r="G5305" s="4">
        <f>'Enhanced Basket_AUTOLOAD'!M5304</f>
        <v>0</v>
      </c>
      <c r="H5305" s="4">
        <f>'Enhanced Basket_AUTOLOAD'!O5304</f>
        <v>0</v>
      </c>
      <c r="I5305" s="4">
        <f>'Enhanced Basket_AUTOLOAD'!P5304</f>
        <v>0</v>
      </c>
      <c r="J5305" s="4">
        <f>'Enhanced Basket_AUTOLOAD'!Q5304</f>
        <v>0</v>
      </c>
      <c r="M5305" s="4" t="e">
        <f>IF(TRIM(CLEAN(I5305))="USCSH0000000","",VLOOKUP(I5305,'EZE Daily_With_BB CODES'!$H$3:$J$4445,3,0))</f>
        <v>#N/A</v>
      </c>
    </row>
    <row r="5306" ht="15" customHeight="1" s="4" customFormat="1">
      <c r="F5306" s="4">
        <f>'Enhanced Basket_AUTOLOAD'!H5305</f>
        <v>0</v>
      </c>
      <c r="G5306" s="4">
        <f>'Enhanced Basket_AUTOLOAD'!M5305</f>
        <v>0</v>
      </c>
      <c r="H5306" s="4">
        <f>'Enhanced Basket_AUTOLOAD'!O5305</f>
        <v>0</v>
      </c>
      <c r="I5306" s="4">
        <f>'Enhanced Basket_AUTOLOAD'!P5305</f>
        <v>0</v>
      </c>
      <c r="J5306" s="4">
        <f>'Enhanced Basket_AUTOLOAD'!Q5305</f>
        <v>0</v>
      </c>
      <c r="M5306" s="4" t="e">
        <f>IF(TRIM(CLEAN(I5306))="USCSH0000000","",VLOOKUP(I5306,'EZE Daily_With_BB CODES'!$H$3:$J$4445,3,0))</f>
        <v>#N/A</v>
      </c>
    </row>
    <row r="5307" ht="15" customHeight="1" s="4" customFormat="1">
      <c r="F5307" s="4">
        <f>'Enhanced Basket_AUTOLOAD'!H5306</f>
        <v>0</v>
      </c>
      <c r="G5307" s="4">
        <f>'Enhanced Basket_AUTOLOAD'!M5306</f>
        <v>0</v>
      </c>
      <c r="H5307" s="4">
        <f>'Enhanced Basket_AUTOLOAD'!O5306</f>
        <v>0</v>
      </c>
      <c r="I5307" s="4">
        <f>'Enhanced Basket_AUTOLOAD'!P5306</f>
        <v>0</v>
      </c>
      <c r="J5307" s="4">
        <f>'Enhanced Basket_AUTOLOAD'!Q5306</f>
        <v>0</v>
      </c>
      <c r="M5307" s="4" t="e">
        <f>IF(TRIM(CLEAN(I5307))="USCSH0000000","",VLOOKUP(I5307,'EZE Daily_With_BB CODES'!$H$3:$J$4445,3,0))</f>
        <v>#N/A</v>
      </c>
    </row>
    <row r="5308" ht="15" customHeight="1" s="4" customFormat="1">
      <c r="F5308" s="4">
        <f>'Enhanced Basket_AUTOLOAD'!H5307</f>
        <v>0</v>
      </c>
      <c r="G5308" s="4">
        <f>'Enhanced Basket_AUTOLOAD'!M5307</f>
        <v>0</v>
      </c>
      <c r="H5308" s="4">
        <f>'Enhanced Basket_AUTOLOAD'!O5307</f>
        <v>0</v>
      </c>
      <c r="I5308" s="4">
        <f>'Enhanced Basket_AUTOLOAD'!P5307</f>
        <v>0</v>
      </c>
      <c r="J5308" s="4">
        <f>'Enhanced Basket_AUTOLOAD'!Q5307</f>
        <v>0</v>
      </c>
      <c r="M5308" s="4" t="e">
        <f>IF(TRIM(CLEAN(I5308))="USCSH0000000","",VLOOKUP(I5308,'EZE Daily_With_BB CODES'!$H$3:$J$4445,3,0))</f>
        <v>#N/A</v>
      </c>
    </row>
    <row r="5309" ht="15" customHeight="1" s="4" customFormat="1">
      <c r="F5309" s="4">
        <f>'Enhanced Basket_AUTOLOAD'!H5308</f>
        <v>0</v>
      </c>
      <c r="G5309" s="4">
        <f>'Enhanced Basket_AUTOLOAD'!M5308</f>
        <v>0</v>
      </c>
      <c r="H5309" s="4">
        <f>'Enhanced Basket_AUTOLOAD'!O5308</f>
        <v>0</v>
      </c>
      <c r="I5309" s="4">
        <f>'Enhanced Basket_AUTOLOAD'!P5308</f>
        <v>0</v>
      </c>
      <c r="J5309" s="4">
        <f>'Enhanced Basket_AUTOLOAD'!Q5308</f>
        <v>0</v>
      </c>
      <c r="M5309" s="4" t="e">
        <f>IF(TRIM(CLEAN(I5309))="USCSH0000000","",VLOOKUP(I5309,'EZE Daily_With_BB CODES'!$H$3:$J$4445,3,0))</f>
        <v>#N/A</v>
      </c>
    </row>
    <row r="5310" ht="15" customHeight="1" s="4" customFormat="1">
      <c r="F5310" s="4">
        <f>'Enhanced Basket_AUTOLOAD'!H5309</f>
        <v>0</v>
      </c>
      <c r="G5310" s="4">
        <f>'Enhanced Basket_AUTOLOAD'!M5309</f>
        <v>0</v>
      </c>
      <c r="H5310" s="4">
        <f>'Enhanced Basket_AUTOLOAD'!O5309</f>
        <v>0</v>
      </c>
      <c r="I5310" s="4">
        <f>'Enhanced Basket_AUTOLOAD'!P5309</f>
        <v>0</v>
      </c>
      <c r="J5310" s="4">
        <f>'Enhanced Basket_AUTOLOAD'!Q5309</f>
        <v>0</v>
      </c>
      <c r="M5310" s="4" t="e">
        <f>IF(TRIM(CLEAN(I5310))="USCSH0000000","",VLOOKUP(I5310,'EZE Daily_With_BB CODES'!$H$3:$J$4445,3,0))</f>
        <v>#N/A</v>
      </c>
    </row>
    <row r="5311" ht="15" customHeight="1" s="4" customFormat="1">
      <c r="F5311" s="4">
        <f>'Enhanced Basket_AUTOLOAD'!H5310</f>
        <v>0</v>
      </c>
      <c r="G5311" s="4">
        <f>'Enhanced Basket_AUTOLOAD'!M5310</f>
        <v>0</v>
      </c>
      <c r="H5311" s="4">
        <f>'Enhanced Basket_AUTOLOAD'!O5310</f>
        <v>0</v>
      </c>
      <c r="I5311" s="4">
        <f>'Enhanced Basket_AUTOLOAD'!P5310</f>
        <v>0</v>
      </c>
      <c r="J5311" s="4">
        <f>'Enhanced Basket_AUTOLOAD'!Q5310</f>
        <v>0</v>
      </c>
      <c r="M5311" s="4" t="e">
        <f>IF(TRIM(CLEAN(I5311))="USCSH0000000","",VLOOKUP(I5311,'EZE Daily_With_BB CODES'!$H$3:$J$4445,3,0))</f>
        <v>#N/A</v>
      </c>
    </row>
    <row r="5312" ht="15" customHeight="1" s="4" customFormat="1">
      <c r="F5312" s="4">
        <f>'Enhanced Basket_AUTOLOAD'!H5311</f>
        <v>0</v>
      </c>
      <c r="G5312" s="4">
        <f>'Enhanced Basket_AUTOLOAD'!M5311</f>
        <v>0</v>
      </c>
      <c r="H5312" s="4">
        <f>'Enhanced Basket_AUTOLOAD'!O5311</f>
        <v>0</v>
      </c>
      <c r="I5312" s="4">
        <f>'Enhanced Basket_AUTOLOAD'!P5311</f>
        <v>0</v>
      </c>
      <c r="J5312" s="4">
        <f>'Enhanced Basket_AUTOLOAD'!Q5311</f>
        <v>0</v>
      </c>
      <c r="M5312" s="4" t="e">
        <f>IF(TRIM(CLEAN(I5312))="USCSH0000000","",VLOOKUP(I5312,'EZE Daily_With_BB CODES'!$H$3:$J$4445,3,0))</f>
        <v>#N/A</v>
      </c>
    </row>
    <row r="5313" ht="15" customHeight="1" s="4" customFormat="1">
      <c r="F5313" s="4">
        <f>'Enhanced Basket_AUTOLOAD'!H5312</f>
        <v>0</v>
      </c>
      <c r="G5313" s="4">
        <f>'Enhanced Basket_AUTOLOAD'!M5312</f>
        <v>0</v>
      </c>
      <c r="H5313" s="4">
        <f>'Enhanced Basket_AUTOLOAD'!O5312</f>
        <v>0</v>
      </c>
      <c r="I5313" s="4">
        <f>'Enhanced Basket_AUTOLOAD'!P5312</f>
        <v>0</v>
      </c>
      <c r="J5313" s="4">
        <f>'Enhanced Basket_AUTOLOAD'!Q5312</f>
        <v>0</v>
      </c>
      <c r="M5313" s="4" t="e">
        <f>IF(TRIM(CLEAN(I5313))="USCSH0000000","",VLOOKUP(I5313,'EZE Daily_With_BB CODES'!$H$3:$J$4445,3,0))</f>
        <v>#N/A</v>
      </c>
    </row>
    <row r="5314" ht="15" customHeight="1" s="4" customFormat="1">
      <c r="F5314" s="4">
        <f>'Enhanced Basket_AUTOLOAD'!H5313</f>
        <v>0</v>
      </c>
      <c r="G5314" s="4">
        <f>'Enhanced Basket_AUTOLOAD'!M5313</f>
        <v>0</v>
      </c>
      <c r="H5314" s="4">
        <f>'Enhanced Basket_AUTOLOAD'!O5313</f>
        <v>0</v>
      </c>
      <c r="I5314" s="4">
        <f>'Enhanced Basket_AUTOLOAD'!P5313</f>
        <v>0</v>
      </c>
      <c r="J5314" s="4">
        <f>'Enhanced Basket_AUTOLOAD'!Q5313</f>
        <v>0</v>
      </c>
      <c r="M5314" s="4" t="e">
        <f>IF(TRIM(CLEAN(I5314))="USCSH0000000","",VLOOKUP(I5314,'EZE Daily_With_BB CODES'!$H$3:$J$4445,3,0))</f>
        <v>#N/A</v>
      </c>
    </row>
    <row r="5315" ht="15" customHeight="1" s="4" customFormat="1">
      <c r="F5315" s="4">
        <f>'Enhanced Basket_AUTOLOAD'!H5314</f>
        <v>0</v>
      </c>
      <c r="G5315" s="4">
        <f>'Enhanced Basket_AUTOLOAD'!M5314</f>
        <v>0</v>
      </c>
      <c r="H5315" s="4">
        <f>'Enhanced Basket_AUTOLOAD'!O5314</f>
        <v>0</v>
      </c>
      <c r="I5315" s="4">
        <f>'Enhanced Basket_AUTOLOAD'!P5314</f>
        <v>0</v>
      </c>
      <c r="J5315" s="4">
        <f>'Enhanced Basket_AUTOLOAD'!Q5314</f>
        <v>0</v>
      </c>
      <c r="M5315" s="4" t="e">
        <f>IF(TRIM(CLEAN(I5315))="USCSH0000000","",VLOOKUP(I5315,'EZE Daily_With_BB CODES'!$H$3:$J$4445,3,0))</f>
        <v>#N/A</v>
      </c>
    </row>
    <row r="5316" ht="15" customHeight="1" s="4" customFormat="1">
      <c r="F5316" s="4">
        <f>'Enhanced Basket_AUTOLOAD'!H5315</f>
        <v>0</v>
      </c>
      <c r="G5316" s="4">
        <f>'Enhanced Basket_AUTOLOAD'!M5315</f>
        <v>0</v>
      </c>
      <c r="H5316" s="4">
        <f>'Enhanced Basket_AUTOLOAD'!O5315</f>
        <v>0</v>
      </c>
      <c r="I5316" s="4">
        <f>'Enhanced Basket_AUTOLOAD'!P5315</f>
        <v>0</v>
      </c>
      <c r="J5316" s="4">
        <f>'Enhanced Basket_AUTOLOAD'!Q5315</f>
        <v>0</v>
      </c>
      <c r="M5316" s="4" t="e">
        <f>IF(TRIM(CLEAN(I5316))="USCSH0000000","",VLOOKUP(I5316,'EZE Daily_With_BB CODES'!$H$3:$J$4445,3,0))</f>
        <v>#N/A</v>
      </c>
    </row>
    <row r="5317" ht="15" customHeight="1" s="4" customFormat="1">
      <c r="F5317" s="4">
        <f>'Enhanced Basket_AUTOLOAD'!H5316</f>
        <v>0</v>
      </c>
      <c r="G5317" s="4">
        <f>'Enhanced Basket_AUTOLOAD'!M5316</f>
        <v>0</v>
      </c>
      <c r="H5317" s="4">
        <f>'Enhanced Basket_AUTOLOAD'!O5316</f>
        <v>0</v>
      </c>
      <c r="I5317" s="4">
        <f>'Enhanced Basket_AUTOLOAD'!P5316</f>
        <v>0</v>
      </c>
      <c r="J5317" s="4">
        <f>'Enhanced Basket_AUTOLOAD'!Q5316</f>
        <v>0</v>
      </c>
      <c r="M5317" s="4" t="e">
        <f>IF(TRIM(CLEAN(I5317))="USCSH0000000","",VLOOKUP(I5317,'EZE Daily_With_BB CODES'!$H$3:$J$4445,3,0))</f>
        <v>#N/A</v>
      </c>
    </row>
    <row r="5318" ht="15" customHeight="1" s="4" customFormat="1">
      <c r="F5318" s="4">
        <f>'Enhanced Basket_AUTOLOAD'!H5317</f>
        <v>0</v>
      </c>
      <c r="G5318" s="4">
        <f>'Enhanced Basket_AUTOLOAD'!M5317</f>
        <v>0</v>
      </c>
      <c r="H5318" s="4">
        <f>'Enhanced Basket_AUTOLOAD'!O5317</f>
        <v>0</v>
      </c>
      <c r="I5318" s="4">
        <f>'Enhanced Basket_AUTOLOAD'!P5317</f>
        <v>0</v>
      </c>
      <c r="J5318" s="4">
        <f>'Enhanced Basket_AUTOLOAD'!Q5317</f>
        <v>0</v>
      </c>
      <c r="M5318" s="4" t="e">
        <f>IF(TRIM(CLEAN(I5318))="USCSH0000000","",VLOOKUP(I5318,'EZE Daily_With_BB CODES'!$H$3:$J$4445,3,0))</f>
        <v>#N/A</v>
      </c>
    </row>
    <row r="5319" ht="15" customHeight="1" s="4" customFormat="1">
      <c r="F5319" s="4">
        <f>'Enhanced Basket_AUTOLOAD'!H5318</f>
        <v>0</v>
      </c>
      <c r="G5319" s="4">
        <f>'Enhanced Basket_AUTOLOAD'!M5318</f>
        <v>0</v>
      </c>
      <c r="H5319" s="4">
        <f>'Enhanced Basket_AUTOLOAD'!O5318</f>
        <v>0</v>
      </c>
      <c r="I5319" s="4">
        <f>'Enhanced Basket_AUTOLOAD'!P5318</f>
        <v>0</v>
      </c>
      <c r="J5319" s="4">
        <f>'Enhanced Basket_AUTOLOAD'!Q5318</f>
        <v>0</v>
      </c>
      <c r="M5319" s="4" t="e">
        <f>IF(TRIM(CLEAN(I5319))="USCSH0000000","",VLOOKUP(I5319,'EZE Daily_With_BB CODES'!$H$3:$J$4445,3,0))</f>
        <v>#N/A</v>
      </c>
    </row>
    <row r="5320" ht="15" customHeight="1" s="4" customFormat="1">
      <c r="F5320" s="4">
        <f>'Enhanced Basket_AUTOLOAD'!H5319</f>
        <v>0</v>
      </c>
      <c r="G5320" s="4">
        <f>'Enhanced Basket_AUTOLOAD'!M5319</f>
        <v>0</v>
      </c>
      <c r="H5320" s="4">
        <f>'Enhanced Basket_AUTOLOAD'!O5319</f>
        <v>0</v>
      </c>
      <c r="I5320" s="4">
        <f>'Enhanced Basket_AUTOLOAD'!P5319</f>
        <v>0</v>
      </c>
      <c r="J5320" s="4">
        <f>'Enhanced Basket_AUTOLOAD'!Q5319</f>
        <v>0</v>
      </c>
      <c r="M5320" s="4" t="e">
        <f>IF(TRIM(CLEAN(I5320))="USCSH0000000","",VLOOKUP(I5320,'EZE Daily_With_BB CODES'!$H$3:$J$4445,3,0))</f>
        <v>#N/A</v>
      </c>
    </row>
    <row r="5321" ht="15" customHeight="1" s="4" customFormat="1">
      <c r="F5321" s="4">
        <f>'Enhanced Basket_AUTOLOAD'!H5320</f>
        <v>0</v>
      </c>
      <c r="G5321" s="4">
        <f>'Enhanced Basket_AUTOLOAD'!M5320</f>
        <v>0</v>
      </c>
      <c r="H5321" s="4">
        <f>'Enhanced Basket_AUTOLOAD'!O5320</f>
        <v>0</v>
      </c>
      <c r="I5321" s="4">
        <f>'Enhanced Basket_AUTOLOAD'!P5320</f>
        <v>0</v>
      </c>
      <c r="J5321" s="4">
        <f>'Enhanced Basket_AUTOLOAD'!Q5320</f>
        <v>0</v>
      </c>
      <c r="M5321" s="4" t="e">
        <f>IF(TRIM(CLEAN(I5321))="USCSH0000000","",VLOOKUP(I5321,'EZE Daily_With_BB CODES'!$H$3:$J$4445,3,0))</f>
        <v>#N/A</v>
      </c>
    </row>
    <row r="5322" ht="15" customHeight="1" s="4" customFormat="1">
      <c r="F5322" s="4">
        <f>'Enhanced Basket_AUTOLOAD'!H5321</f>
        <v>0</v>
      </c>
      <c r="G5322" s="4">
        <f>'Enhanced Basket_AUTOLOAD'!M5321</f>
        <v>0</v>
      </c>
      <c r="H5322" s="4">
        <f>'Enhanced Basket_AUTOLOAD'!O5321</f>
        <v>0</v>
      </c>
      <c r="I5322" s="4">
        <f>'Enhanced Basket_AUTOLOAD'!P5321</f>
        <v>0</v>
      </c>
      <c r="J5322" s="4">
        <f>'Enhanced Basket_AUTOLOAD'!Q5321</f>
        <v>0</v>
      </c>
      <c r="M5322" s="4" t="e">
        <f>IF(TRIM(CLEAN(I5322))="USCSH0000000","",VLOOKUP(I5322,'EZE Daily_With_BB CODES'!$H$3:$J$4445,3,0))</f>
        <v>#N/A</v>
      </c>
    </row>
    <row r="5323" ht="15" customHeight="1" s="4" customFormat="1">
      <c r="F5323" s="4">
        <f>'Enhanced Basket_AUTOLOAD'!H5322</f>
        <v>0</v>
      </c>
      <c r="G5323" s="4">
        <f>'Enhanced Basket_AUTOLOAD'!M5322</f>
        <v>0</v>
      </c>
      <c r="H5323" s="4">
        <f>'Enhanced Basket_AUTOLOAD'!O5322</f>
        <v>0</v>
      </c>
      <c r="I5323" s="4">
        <f>'Enhanced Basket_AUTOLOAD'!P5322</f>
        <v>0</v>
      </c>
      <c r="J5323" s="4">
        <f>'Enhanced Basket_AUTOLOAD'!Q5322</f>
        <v>0</v>
      </c>
      <c r="M5323" s="4" t="e">
        <f>IF(TRIM(CLEAN(I5323))="USCSH0000000","",VLOOKUP(I5323,'EZE Daily_With_BB CODES'!$H$3:$J$4445,3,0))</f>
        <v>#N/A</v>
      </c>
    </row>
    <row r="5324" ht="15" customHeight="1" s="4" customFormat="1">
      <c r="F5324" s="4">
        <f>'Enhanced Basket_AUTOLOAD'!H5323</f>
        <v>0</v>
      </c>
      <c r="G5324" s="4">
        <f>'Enhanced Basket_AUTOLOAD'!M5323</f>
        <v>0</v>
      </c>
      <c r="H5324" s="4">
        <f>'Enhanced Basket_AUTOLOAD'!O5323</f>
        <v>0</v>
      </c>
      <c r="I5324" s="4">
        <f>'Enhanced Basket_AUTOLOAD'!P5323</f>
        <v>0</v>
      </c>
      <c r="J5324" s="4">
        <f>'Enhanced Basket_AUTOLOAD'!Q5323</f>
        <v>0</v>
      </c>
      <c r="M5324" s="4" t="e">
        <f>IF(TRIM(CLEAN(I5324))="USCSH0000000","",VLOOKUP(I5324,'EZE Daily_With_BB CODES'!$H$3:$J$4445,3,0))</f>
        <v>#N/A</v>
      </c>
    </row>
    <row r="5325" ht="15" customHeight="1" s="4" customFormat="1">
      <c r="F5325" s="4">
        <f>'Enhanced Basket_AUTOLOAD'!H5324</f>
        <v>0</v>
      </c>
      <c r="G5325" s="4">
        <f>'Enhanced Basket_AUTOLOAD'!M5324</f>
        <v>0</v>
      </c>
      <c r="H5325" s="4">
        <f>'Enhanced Basket_AUTOLOAD'!O5324</f>
        <v>0</v>
      </c>
      <c r="I5325" s="4">
        <f>'Enhanced Basket_AUTOLOAD'!P5324</f>
        <v>0</v>
      </c>
      <c r="J5325" s="4">
        <f>'Enhanced Basket_AUTOLOAD'!Q5324</f>
        <v>0</v>
      </c>
      <c r="M5325" s="4" t="e">
        <f>IF(TRIM(CLEAN(I5325))="USCSH0000000","",VLOOKUP(I5325,'EZE Daily_With_BB CODES'!$H$3:$J$4445,3,0))</f>
        <v>#N/A</v>
      </c>
    </row>
    <row r="5326" ht="15" customHeight="1" s="4" customFormat="1">
      <c r="F5326" s="4">
        <f>'Enhanced Basket_AUTOLOAD'!H5325</f>
        <v>0</v>
      </c>
      <c r="G5326" s="4">
        <f>'Enhanced Basket_AUTOLOAD'!M5325</f>
        <v>0</v>
      </c>
      <c r="H5326" s="4">
        <f>'Enhanced Basket_AUTOLOAD'!O5325</f>
        <v>0</v>
      </c>
      <c r="I5326" s="4">
        <f>'Enhanced Basket_AUTOLOAD'!P5325</f>
        <v>0</v>
      </c>
      <c r="J5326" s="4">
        <f>'Enhanced Basket_AUTOLOAD'!Q5325</f>
        <v>0</v>
      </c>
      <c r="M5326" s="4" t="e">
        <f>IF(TRIM(CLEAN(I5326))="USCSH0000000","",VLOOKUP(I5326,'EZE Daily_With_BB CODES'!$H$3:$J$4445,3,0))</f>
        <v>#N/A</v>
      </c>
    </row>
    <row r="5327" ht="15" customHeight="1" s="4" customFormat="1">
      <c r="F5327" s="4">
        <f>'Enhanced Basket_AUTOLOAD'!H5326</f>
        <v>0</v>
      </c>
      <c r="G5327" s="4">
        <f>'Enhanced Basket_AUTOLOAD'!M5326</f>
        <v>0</v>
      </c>
      <c r="H5327" s="4">
        <f>'Enhanced Basket_AUTOLOAD'!O5326</f>
        <v>0</v>
      </c>
      <c r="I5327" s="4">
        <f>'Enhanced Basket_AUTOLOAD'!P5326</f>
        <v>0</v>
      </c>
      <c r="J5327" s="4">
        <f>'Enhanced Basket_AUTOLOAD'!Q5326</f>
        <v>0</v>
      </c>
      <c r="M5327" s="4" t="e">
        <f>IF(TRIM(CLEAN(I5327))="USCSH0000000","",VLOOKUP(I5327,'EZE Daily_With_BB CODES'!$H$3:$J$4445,3,0))</f>
        <v>#N/A</v>
      </c>
    </row>
    <row r="5328" ht="15" customHeight="1" s="4" customFormat="1">
      <c r="F5328" s="4">
        <f>'Enhanced Basket_AUTOLOAD'!H5327</f>
        <v>0</v>
      </c>
      <c r="G5328" s="4">
        <f>'Enhanced Basket_AUTOLOAD'!M5327</f>
        <v>0</v>
      </c>
      <c r="H5328" s="4">
        <f>'Enhanced Basket_AUTOLOAD'!O5327</f>
        <v>0</v>
      </c>
      <c r="I5328" s="4">
        <f>'Enhanced Basket_AUTOLOAD'!P5327</f>
        <v>0</v>
      </c>
      <c r="J5328" s="4">
        <f>'Enhanced Basket_AUTOLOAD'!Q5327</f>
        <v>0</v>
      </c>
      <c r="M5328" s="4" t="e">
        <f>IF(TRIM(CLEAN(I5328))="USCSH0000000","",VLOOKUP(I5328,'EZE Daily_With_BB CODES'!$H$3:$J$4445,3,0))</f>
        <v>#N/A</v>
      </c>
    </row>
    <row r="5329" ht="15" customHeight="1" s="4" customFormat="1">
      <c r="F5329" s="4">
        <f>'Enhanced Basket_AUTOLOAD'!H5328</f>
        <v>0</v>
      </c>
      <c r="G5329" s="4">
        <f>'Enhanced Basket_AUTOLOAD'!M5328</f>
        <v>0</v>
      </c>
      <c r="H5329" s="4">
        <f>'Enhanced Basket_AUTOLOAD'!O5328</f>
        <v>0</v>
      </c>
      <c r="I5329" s="4">
        <f>'Enhanced Basket_AUTOLOAD'!P5328</f>
        <v>0</v>
      </c>
      <c r="J5329" s="4">
        <f>'Enhanced Basket_AUTOLOAD'!Q5328</f>
        <v>0</v>
      </c>
      <c r="M5329" s="4" t="e">
        <f>IF(TRIM(CLEAN(I5329))="USCSH0000000","",VLOOKUP(I5329,'EZE Daily_With_BB CODES'!$H$3:$J$4445,3,0))</f>
        <v>#N/A</v>
      </c>
    </row>
    <row r="5330" ht="15" customHeight="1" s="4" customFormat="1">
      <c r="F5330" s="4">
        <f>'Enhanced Basket_AUTOLOAD'!H5329</f>
        <v>0</v>
      </c>
      <c r="G5330" s="4">
        <f>'Enhanced Basket_AUTOLOAD'!M5329</f>
        <v>0</v>
      </c>
      <c r="H5330" s="4">
        <f>'Enhanced Basket_AUTOLOAD'!O5329</f>
        <v>0</v>
      </c>
      <c r="I5330" s="4">
        <f>'Enhanced Basket_AUTOLOAD'!P5329</f>
        <v>0</v>
      </c>
      <c r="J5330" s="4">
        <f>'Enhanced Basket_AUTOLOAD'!Q5329</f>
        <v>0</v>
      </c>
      <c r="M5330" s="4" t="e">
        <f>IF(TRIM(CLEAN(I5330))="USCSH0000000","",VLOOKUP(I5330,'EZE Daily_With_BB CODES'!$H$3:$J$4445,3,0))</f>
        <v>#N/A</v>
      </c>
    </row>
    <row r="5331" ht="15" customHeight="1" s="4" customFormat="1">
      <c r="F5331" s="4">
        <f>'Enhanced Basket_AUTOLOAD'!H5330</f>
        <v>0</v>
      </c>
      <c r="G5331" s="4">
        <f>'Enhanced Basket_AUTOLOAD'!M5330</f>
        <v>0</v>
      </c>
      <c r="H5331" s="4">
        <f>'Enhanced Basket_AUTOLOAD'!O5330</f>
        <v>0</v>
      </c>
      <c r="I5331" s="4">
        <f>'Enhanced Basket_AUTOLOAD'!P5330</f>
        <v>0</v>
      </c>
      <c r="J5331" s="4">
        <f>'Enhanced Basket_AUTOLOAD'!Q5330</f>
        <v>0</v>
      </c>
      <c r="M5331" s="4" t="e">
        <f>IF(TRIM(CLEAN(I5331))="USCSH0000000","",VLOOKUP(I5331,'EZE Daily_With_BB CODES'!$H$3:$J$4445,3,0))</f>
        <v>#N/A</v>
      </c>
    </row>
    <row r="5332" ht="15" customHeight="1" s="4" customFormat="1">
      <c r="F5332" s="4">
        <f>'Enhanced Basket_AUTOLOAD'!H5331</f>
        <v>0</v>
      </c>
      <c r="G5332" s="4">
        <f>'Enhanced Basket_AUTOLOAD'!M5331</f>
        <v>0</v>
      </c>
      <c r="H5332" s="4">
        <f>'Enhanced Basket_AUTOLOAD'!O5331</f>
        <v>0</v>
      </c>
      <c r="I5332" s="4">
        <f>'Enhanced Basket_AUTOLOAD'!P5331</f>
        <v>0</v>
      </c>
      <c r="J5332" s="4">
        <f>'Enhanced Basket_AUTOLOAD'!Q5331</f>
        <v>0</v>
      </c>
      <c r="M5332" s="4" t="e">
        <f>IF(TRIM(CLEAN(I5332))="USCSH0000000","",VLOOKUP(I5332,'EZE Daily_With_BB CODES'!$H$3:$J$4445,3,0))</f>
        <v>#N/A</v>
      </c>
    </row>
    <row r="5333" ht="15" customHeight="1" s="4" customFormat="1">
      <c r="F5333" s="4">
        <f>'Enhanced Basket_AUTOLOAD'!H5332</f>
        <v>0</v>
      </c>
      <c r="G5333" s="4">
        <f>'Enhanced Basket_AUTOLOAD'!M5332</f>
        <v>0</v>
      </c>
      <c r="H5333" s="4">
        <f>'Enhanced Basket_AUTOLOAD'!O5332</f>
        <v>0</v>
      </c>
      <c r="I5333" s="4">
        <f>'Enhanced Basket_AUTOLOAD'!P5332</f>
        <v>0</v>
      </c>
      <c r="J5333" s="4">
        <f>'Enhanced Basket_AUTOLOAD'!Q5332</f>
        <v>0</v>
      </c>
      <c r="M5333" s="4" t="e">
        <f>IF(TRIM(CLEAN(I5333))="USCSH0000000","",VLOOKUP(I5333,'EZE Daily_With_BB CODES'!$H$3:$J$4445,3,0))</f>
        <v>#N/A</v>
      </c>
    </row>
    <row r="5334" ht="15" customHeight="1" s="4" customFormat="1">
      <c r="F5334" s="4">
        <f>'Enhanced Basket_AUTOLOAD'!H5333</f>
        <v>0</v>
      </c>
      <c r="G5334" s="4">
        <f>'Enhanced Basket_AUTOLOAD'!M5333</f>
        <v>0</v>
      </c>
      <c r="H5334" s="4">
        <f>'Enhanced Basket_AUTOLOAD'!O5333</f>
        <v>0</v>
      </c>
      <c r="I5334" s="4">
        <f>'Enhanced Basket_AUTOLOAD'!P5333</f>
        <v>0</v>
      </c>
      <c r="J5334" s="4">
        <f>'Enhanced Basket_AUTOLOAD'!Q5333</f>
        <v>0</v>
      </c>
      <c r="M5334" s="4" t="e">
        <f>IF(TRIM(CLEAN(I5334))="USCSH0000000","",VLOOKUP(I5334,'EZE Daily_With_BB CODES'!$H$3:$J$4445,3,0))</f>
        <v>#N/A</v>
      </c>
    </row>
    <row r="5335" ht="15" customHeight="1" s="4" customFormat="1">
      <c r="F5335" s="4">
        <f>'Enhanced Basket_AUTOLOAD'!H5334</f>
        <v>0</v>
      </c>
      <c r="G5335" s="4">
        <f>'Enhanced Basket_AUTOLOAD'!M5334</f>
        <v>0</v>
      </c>
      <c r="H5335" s="4">
        <f>'Enhanced Basket_AUTOLOAD'!O5334</f>
        <v>0</v>
      </c>
      <c r="I5335" s="4">
        <f>'Enhanced Basket_AUTOLOAD'!P5334</f>
        <v>0</v>
      </c>
      <c r="J5335" s="4">
        <f>'Enhanced Basket_AUTOLOAD'!Q5334</f>
        <v>0</v>
      </c>
      <c r="M5335" s="4" t="e">
        <f>IF(TRIM(CLEAN(I5335))="USCSH0000000","",VLOOKUP(I5335,'EZE Daily_With_BB CODES'!$H$3:$J$4445,3,0))</f>
        <v>#N/A</v>
      </c>
    </row>
    <row r="5336" ht="15" customHeight="1" s="4" customFormat="1">
      <c r="F5336" s="4">
        <f>'Enhanced Basket_AUTOLOAD'!H5335</f>
        <v>0</v>
      </c>
      <c r="G5336" s="4">
        <f>'Enhanced Basket_AUTOLOAD'!M5335</f>
        <v>0</v>
      </c>
      <c r="H5336" s="4">
        <f>'Enhanced Basket_AUTOLOAD'!O5335</f>
        <v>0</v>
      </c>
      <c r="I5336" s="4">
        <f>'Enhanced Basket_AUTOLOAD'!P5335</f>
        <v>0</v>
      </c>
      <c r="J5336" s="4">
        <f>'Enhanced Basket_AUTOLOAD'!Q5335</f>
        <v>0</v>
      </c>
      <c r="M5336" s="4" t="e">
        <f>IF(TRIM(CLEAN(I5336))="USCSH0000000","",VLOOKUP(I5336,'EZE Daily_With_BB CODES'!$H$3:$J$4445,3,0))</f>
        <v>#N/A</v>
      </c>
    </row>
    <row r="5337" ht="15" customHeight="1" s="4" customFormat="1">
      <c r="F5337" s="4">
        <f>'Enhanced Basket_AUTOLOAD'!H5336</f>
        <v>0</v>
      </c>
      <c r="G5337" s="4">
        <f>'Enhanced Basket_AUTOLOAD'!M5336</f>
        <v>0</v>
      </c>
      <c r="H5337" s="4">
        <f>'Enhanced Basket_AUTOLOAD'!O5336</f>
        <v>0</v>
      </c>
      <c r="I5337" s="4">
        <f>'Enhanced Basket_AUTOLOAD'!P5336</f>
        <v>0</v>
      </c>
      <c r="J5337" s="4">
        <f>'Enhanced Basket_AUTOLOAD'!Q5336</f>
        <v>0</v>
      </c>
      <c r="M5337" s="4" t="e">
        <f>IF(TRIM(CLEAN(I5337))="USCSH0000000","",VLOOKUP(I5337,'EZE Daily_With_BB CODES'!$H$3:$J$4445,3,0))</f>
        <v>#N/A</v>
      </c>
    </row>
    <row r="5338" ht="15" customHeight="1" s="4" customFormat="1">
      <c r="F5338" s="4">
        <f>'Enhanced Basket_AUTOLOAD'!H5337</f>
        <v>0</v>
      </c>
      <c r="G5338" s="4">
        <f>'Enhanced Basket_AUTOLOAD'!M5337</f>
        <v>0</v>
      </c>
      <c r="H5338" s="4">
        <f>'Enhanced Basket_AUTOLOAD'!O5337</f>
        <v>0</v>
      </c>
      <c r="I5338" s="4">
        <f>'Enhanced Basket_AUTOLOAD'!P5337</f>
        <v>0</v>
      </c>
      <c r="J5338" s="4">
        <f>'Enhanced Basket_AUTOLOAD'!Q5337</f>
        <v>0</v>
      </c>
      <c r="M5338" s="4" t="e">
        <f>IF(TRIM(CLEAN(I5338))="USCSH0000000","",VLOOKUP(I5338,'EZE Daily_With_BB CODES'!$H$3:$J$4445,3,0))</f>
        <v>#N/A</v>
      </c>
    </row>
    <row r="5339" ht="15" customHeight="1" s="4" customFormat="1">
      <c r="F5339" s="4">
        <f>'Enhanced Basket_AUTOLOAD'!H5338</f>
        <v>0</v>
      </c>
      <c r="G5339" s="4">
        <f>'Enhanced Basket_AUTOLOAD'!M5338</f>
        <v>0</v>
      </c>
      <c r="H5339" s="4">
        <f>'Enhanced Basket_AUTOLOAD'!O5338</f>
        <v>0</v>
      </c>
      <c r="I5339" s="4">
        <f>'Enhanced Basket_AUTOLOAD'!P5338</f>
        <v>0</v>
      </c>
      <c r="J5339" s="4">
        <f>'Enhanced Basket_AUTOLOAD'!Q5338</f>
        <v>0</v>
      </c>
      <c r="M5339" s="4" t="e">
        <f>IF(TRIM(CLEAN(I5339))="USCSH0000000","",VLOOKUP(I5339,'EZE Daily_With_BB CODES'!$H$3:$J$4445,3,0))</f>
        <v>#N/A</v>
      </c>
    </row>
    <row r="5340" ht="15" customHeight="1" s="4" customFormat="1">
      <c r="F5340" s="4">
        <f>'Enhanced Basket_AUTOLOAD'!H5339</f>
        <v>0</v>
      </c>
      <c r="G5340" s="4">
        <f>'Enhanced Basket_AUTOLOAD'!M5339</f>
        <v>0</v>
      </c>
      <c r="H5340" s="4">
        <f>'Enhanced Basket_AUTOLOAD'!O5339</f>
        <v>0</v>
      </c>
      <c r="I5340" s="4">
        <f>'Enhanced Basket_AUTOLOAD'!P5339</f>
        <v>0</v>
      </c>
      <c r="J5340" s="4">
        <f>'Enhanced Basket_AUTOLOAD'!Q5339</f>
        <v>0</v>
      </c>
      <c r="M5340" s="4" t="e">
        <f>IF(TRIM(CLEAN(I5340))="USCSH0000000","",VLOOKUP(I5340,'EZE Daily_With_BB CODES'!$H$3:$J$4445,3,0))</f>
        <v>#N/A</v>
      </c>
    </row>
    <row r="5341" ht="15" customHeight="1" s="4" customFormat="1">
      <c r="F5341" s="4">
        <f>'Enhanced Basket_AUTOLOAD'!H5340</f>
        <v>0</v>
      </c>
      <c r="G5341" s="4">
        <f>'Enhanced Basket_AUTOLOAD'!M5340</f>
        <v>0</v>
      </c>
      <c r="H5341" s="4">
        <f>'Enhanced Basket_AUTOLOAD'!O5340</f>
        <v>0</v>
      </c>
      <c r="I5341" s="4">
        <f>'Enhanced Basket_AUTOLOAD'!P5340</f>
        <v>0</v>
      </c>
      <c r="J5341" s="4">
        <f>'Enhanced Basket_AUTOLOAD'!Q5340</f>
        <v>0</v>
      </c>
      <c r="M5341" s="4" t="e">
        <f>IF(TRIM(CLEAN(I5341))="USCSH0000000","",VLOOKUP(I5341,'EZE Daily_With_BB CODES'!$H$3:$J$4445,3,0))</f>
        <v>#N/A</v>
      </c>
    </row>
    <row r="5342" ht="15" customHeight="1" s="4" customFormat="1">
      <c r="F5342" s="4">
        <f>'Enhanced Basket_AUTOLOAD'!H5341</f>
        <v>0</v>
      </c>
      <c r="G5342" s="4">
        <f>'Enhanced Basket_AUTOLOAD'!M5341</f>
        <v>0</v>
      </c>
      <c r="H5342" s="4">
        <f>'Enhanced Basket_AUTOLOAD'!O5341</f>
        <v>0</v>
      </c>
      <c r="I5342" s="4">
        <f>'Enhanced Basket_AUTOLOAD'!P5341</f>
        <v>0</v>
      </c>
      <c r="J5342" s="4">
        <f>'Enhanced Basket_AUTOLOAD'!Q5341</f>
        <v>0</v>
      </c>
      <c r="M5342" s="4" t="e">
        <f>IF(TRIM(CLEAN(I5342))="USCSH0000000","",VLOOKUP(I5342,'EZE Daily_With_BB CODES'!$H$3:$J$4445,3,0))</f>
        <v>#N/A</v>
      </c>
    </row>
    <row r="5343" ht="15" customHeight="1" s="4" customFormat="1">
      <c r="F5343" s="4">
        <f>'Enhanced Basket_AUTOLOAD'!H5342</f>
        <v>0</v>
      </c>
      <c r="G5343" s="4">
        <f>'Enhanced Basket_AUTOLOAD'!M5342</f>
        <v>0</v>
      </c>
      <c r="H5343" s="4">
        <f>'Enhanced Basket_AUTOLOAD'!O5342</f>
        <v>0</v>
      </c>
      <c r="I5343" s="4">
        <f>'Enhanced Basket_AUTOLOAD'!P5342</f>
        <v>0</v>
      </c>
      <c r="J5343" s="4">
        <f>'Enhanced Basket_AUTOLOAD'!Q5342</f>
        <v>0</v>
      </c>
      <c r="M5343" s="4" t="e">
        <f>IF(TRIM(CLEAN(I5343))="USCSH0000000","",VLOOKUP(I5343,'EZE Daily_With_BB CODES'!$H$3:$J$4445,3,0))</f>
        <v>#N/A</v>
      </c>
    </row>
    <row r="5344" ht="15" customHeight="1" s="4" customFormat="1">
      <c r="F5344" s="4">
        <f>'Enhanced Basket_AUTOLOAD'!H5343</f>
        <v>0</v>
      </c>
      <c r="G5344" s="4">
        <f>'Enhanced Basket_AUTOLOAD'!M5343</f>
        <v>0</v>
      </c>
      <c r="H5344" s="4">
        <f>'Enhanced Basket_AUTOLOAD'!O5343</f>
        <v>0</v>
      </c>
      <c r="I5344" s="4">
        <f>'Enhanced Basket_AUTOLOAD'!P5343</f>
        <v>0</v>
      </c>
      <c r="J5344" s="4">
        <f>'Enhanced Basket_AUTOLOAD'!Q5343</f>
        <v>0</v>
      </c>
      <c r="M5344" s="4" t="e">
        <f>IF(TRIM(CLEAN(I5344))="USCSH0000000","",VLOOKUP(I5344,'EZE Daily_With_BB CODES'!$H$3:$J$4445,3,0))</f>
        <v>#N/A</v>
      </c>
    </row>
    <row r="5345" ht="15" customHeight="1" s="4" customFormat="1">
      <c r="F5345" s="4">
        <f>'Enhanced Basket_AUTOLOAD'!H5344</f>
        <v>0</v>
      </c>
      <c r="G5345" s="4">
        <f>'Enhanced Basket_AUTOLOAD'!M5344</f>
        <v>0</v>
      </c>
      <c r="H5345" s="4">
        <f>'Enhanced Basket_AUTOLOAD'!O5344</f>
        <v>0</v>
      </c>
      <c r="I5345" s="4">
        <f>'Enhanced Basket_AUTOLOAD'!P5344</f>
        <v>0</v>
      </c>
      <c r="J5345" s="4">
        <f>'Enhanced Basket_AUTOLOAD'!Q5344</f>
        <v>0</v>
      </c>
      <c r="M5345" s="4" t="e">
        <f>IF(TRIM(CLEAN(I5345))="USCSH0000000","",VLOOKUP(I5345,'EZE Daily_With_BB CODES'!$H$3:$J$4445,3,0))</f>
        <v>#N/A</v>
      </c>
    </row>
    <row r="5346" ht="15" customHeight="1" s="4" customFormat="1">
      <c r="F5346" s="4">
        <f>'Enhanced Basket_AUTOLOAD'!H5345</f>
        <v>0</v>
      </c>
      <c r="G5346" s="4">
        <f>'Enhanced Basket_AUTOLOAD'!M5345</f>
        <v>0</v>
      </c>
      <c r="H5346" s="4">
        <f>'Enhanced Basket_AUTOLOAD'!O5345</f>
        <v>0</v>
      </c>
      <c r="I5346" s="4">
        <f>'Enhanced Basket_AUTOLOAD'!P5345</f>
        <v>0</v>
      </c>
      <c r="J5346" s="4">
        <f>'Enhanced Basket_AUTOLOAD'!Q5345</f>
        <v>0</v>
      </c>
      <c r="M5346" s="4" t="e">
        <f>IF(TRIM(CLEAN(I5346))="USCSH0000000","",VLOOKUP(I5346,'EZE Daily_With_BB CODES'!$H$3:$J$4445,3,0))</f>
        <v>#N/A</v>
      </c>
    </row>
    <row r="5347" ht="15" customHeight="1" s="4" customFormat="1">
      <c r="F5347" s="4">
        <f>'Enhanced Basket_AUTOLOAD'!H5346</f>
        <v>0</v>
      </c>
      <c r="G5347" s="4">
        <f>'Enhanced Basket_AUTOLOAD'!M5346</f>
        <v>0</v>
      </c>
      <c r="H5347" s="4">
        <f>'Enhanced Basket_AUTOLOAD'!O5346</f>
        <v>0</v>
      </c>
      <c r="I5347" s="4">
        <f>'Enhanced Basket_AUTOLOAD'!P5346</f>
        <v>0</v>
      </c>
      <c r="J5347" s="4">
        <f>'Enhanced Basket_AUTOLOAD'!Q5346</f>
        <v>0</v>
      </c>
      <c r="M5347" s="4" t="e">
        <f>IF(TRIM(CLEAN(I5347))="USCSH0000000","",VLOOKUP(I5347,'EZE Daily_With_BB CODES'!$H$3:$J$4445,3,0))</f>
        <v>#N/A</v>
      </c>
    </row>
    <row r="5348" ht="15" customHeight="1" s="4" customFormat="1">
      <c r="F5348" s="4">
        <f>'Enhanced Basket_AUTOLOAD'!H5347</f>
        <v>0</v>
      </c>
      <c r="G5348" s="4">
        <f>'Enhanced Basket_AUTOLOAD'!M5347</f>
        <v>0</v>
      </c>
      <c r="H5348" s="4">
        <f>'Enhanced Basket_AUTOLOAD'!O5347</f>
        <v>0</v>
      </c>
      <c r="I5348" s="4">
        <f>'Enhanced Basket_AUTOLOAD'!P5347</f>
        <v>0</v>
      </c>
      <c r="J5348" s="4">
        <f>'Enhanced Basket_AUTOLOAD'!Q5347</f>
        <v>0</v>
      </c>
      <c r="M5348" s="4" t="e">
        <f>IF(TRIM(CLEAN(I5348))="USCSH0000000","",VLOOKUP(I5348,'EZE Daily_With_BB CODES'!$H$3:$J$4445,3,0))</f>
        <v>#N/A</v>
      </c>
    </row>
    <row r="5349" ht="15" customHeight="1" s="4" customFormat="1">
      <c r="F5349" s="4">
        <f>'Enhanced Basket_AUTOLOAD'!H5348</f>
        <v>0</v>
      </c>
      <c r="G5349" s="4">
        <f>'Enhanced Basket_AUTOLOAD'!M5348</f>
        <v>0</v>
      </c>
      <c r="H5349" s="4">
        <f>'Enhanced Basket_AUTOLOAD'!O5348</f>
        <v>0</v>
      </c>
      <c r="I5349" s="4">
        <f>'Enhanced Basket_AUTOLOAD'!P5348</f>
        <v>0</v>
      </c>
      <c r="J5349" s="4">
        <f>'Enhanced Basket_AUTOLOAD'!Q5348</f>
        <v>0</v>
      </c>
      <c r="M5349" s="4" t="e">
        <f>IF(TRIM(CLEAN(I5349))="USCSH0000000","",VLOOKUP(I5349,'EZE Daily_With_BB CODES'!$H$3:$J$4445,3,0))</f>
        <v>#N/A</v>
      </c>
    </row>
    <row r="5350" ht="15" customHeight="1" s="4" customFormat="1">
      <c r="F5350" s="4">
        <f>'Enhanced Basket_AUTOLOAD'!H5349</f>
        <v>0</v>
      </c>
      <c r="G5350" s="4">
        <f>'Enhanced Basket_AUTOLOAD'!M5349</f>
        <v>0</v>
      </c>
      <c r="H5350" s="4">
        <f>'Enhanced Basket_AUTOLOAD'!O5349</f>
        <v>0</v>
      </c>
      <c r="I5350" s="4">
        <f>'Enhanced Basket_AUTOLOAD'!P5349</f>
        <v>0</v>
      </c>
      <c r="J5350" s="4">
        <f>'Enhanced Basket_AUTOLOAD'!Q5349</f>
        <v>0</v>
      </c>
      <c r="M5350" s="4" t="e">
        <f>IF(TRIM(CLEAN(I5350))="USCSH0000000","",VLOOKUP(I5350,'EZE Daily_With_BB CODES'!$H$3:$J$4445,3,0))</f>
        <v>#N/A</v>
      </c>
    </row>
    <row r="5351" ht="15" customHeight="1" s="4" customFormat="1">
      <c r="F5351" s="4">
        <f>'Enhanced Basket_AUTOLOAD'!H5350</f>
        <v>0</v>
      </c>
      <c r="G5351" s="4">
        <f>'Enhanced Basket_AUTOLOAD'!M5350</f>
        <v>0</v>
      </c>
      <c r="H5351" s="4">
        <f>'Enhanced Basket_AUTOLOAD'!O5350</f>
        <v>0</v>
      </c>
      <c r="I5351" s="4">
        <f>'Enhanced Basket_AUTOLOAD'!P5350</f>
        <v>0</v>
      </c>
      <c r="J5351" s="4">
        <f>'Enhanced Basket_AUTOLOAD'!Q5350</f>
        <v>0</v>
      </c>
      <c r="M5351" s="4" t="e">
        <f>IF(TRIM(CLEAN(I5351))="USCSH0000000","",VLOOKUP(I5351,'EZE Daily_With_BB CODES'!$H$3:$J$4445,3,0))</f>
        <v>#N/A</v>
      </c>
    </row>
    <row r="5352" ht="15" customHeight="1" s="4" customFormat="1">
      <c r="F5352" s="4">
        <f>'Enhanced Basket_AUTOLOAD'!H5351</f>
        <v>0</v>
      </c>
      <c r="G5352" s="4">
        <f>'Enhanced Basket_AUTOLOAD'!M5351</f>
        <v>0</v>
      </c>
      <c r="H5352" s="4">
        <f>'Enhanced Basket_AUTOLOAD'!O5351</f>
        <v>0</v>
      </c>
      <c r="I5352" s="4">
        <f>'Enhanced Basket_AUTOLOAD'!P5351</f>
        <v>0</v>
      </c>
      <c r="J5352" s="4">
        <f>'Enhanced Basket_AUTOLOAD'!Q5351</f>
        <v>0</v>
      </c>
      <c r="M5352" s="4" t="e">
        <f>IF(TRIM(CLEAN(I5352))="USCSH0000000","",VLOOKUP(I5352,'EZE Daily_With_BB CODES'!$H$3:$J$4445,3,0))</f>
        <v>#N/A</v>
      </c>
    </row>
    <row r="5353" ht="15" customHeight="1" s="4" customFormat="1">
      <c r="F5353" s="4">
        <f>'Enhanced Basket_AUTOLOAD'!H5352</f>
        <v>0</v>
      </c>
      <c r="G5353" s="4">
        <f>'Enhanced Basket_AUTOLOAD'!M5352</f>
        <v>0</v>
      </c>
      <c r="H5353" s="4">
        <f>'Enhanced Basket_AUTOLOAD'!O5352</f>
        <v>0</v>
      </c>
      <c r="I5353" s="4">
        <f>'Enhanced Basket_AUTOLOAD'!P5352</f>
        <v>0</v>
      </c>
      <c r="J5353" s="4">
        <f>'Enhanced Basket_AUTOLOAD'!Q5352</f>
        <v>0</v>
      </c>
      <c r="M5353" s="4" t="e">
        <f>IF(TRIM(CLEAN(I5353))="USCSH0000000","",VLOOKUP(I5353,'EZE Daily_With_BB CODES'!$H$3:$J$4445,3,0))</f>
        <v>#N/A</v>
      </c>
    </row>
    <row r="5354" ht="15" customHeight="1" s="4" customFormat="1">
      <c r="F5354" s="4">
        <f>'Enhanced Basket_AUTOLOAD'!H5353</f>
        <v>0</v>
      </c>
      <c r="G5354" s="4">
        <f>'Enhanced Basket_AUTOLOAD'!M5353</f>
        <v>0</v>
      </c>
      <c r="H5354" s="4">
        <f>'Enhanced Basket_AUTOLOAD'!O5353</f>
        <v>0</v>
      </c>
      <c r="I5354" s="4">
        <f>'Enhanced Basket_AUTOLOAD'!P5353</f>
        <v>0</v>
      </c>
      <c r="J5354" s="4">
        <f>'Enhanced Basket_AUTOLOAD'!Q5353</f>
        <v>0</v>
      </c>
      <c r="M5354" s="4" t="e">
        <f>IF(TRIM(CLEAN(I5354))="USCSH0000000","",VLOOKUP(I5354,'EZE Daily_With_BB CODES'!$H$3:$J$4445,3,0))</f>
        <v>#N/A</v>
      </c>
    </row>
    <row r="5355" ht="15" customHeight="1" s="4" customFormat="1">
      <c r="F5355" s="4">
        <f>'Enhanced Basket_AUTOLOAD'!H5354</f>
        <v>0</v>
      </c>
      <c r="G5355" s="4">
        <f>'Enhanced Basket_AUTOLOAD'!M5354</f>
        <v>0</v>
      </c>
      <c r="H5355" s="4">
        <f>'Enhanced Basket_AUTOLOAD'!O5354</f>
        <v>0</v>
      </c>
      <c r="I5355" s="4">
        <f>'Enhanced Basket_AUTOLOAD'!P5354</f>
        <v>0</v>
      </c>
      <c r="J5355" s="4">
        <f>'Enhanced Basket_AUTOLOAD'!Q5354</f>
        <v>0</v>
      </c>
      <c r="M5355" s="4" t="e">
        <f>IF(TRIM(CLEAN(I5355))="USCSH0000000","",VLOOKUP(I5355,'EZE Daily_With_BB CODES'!$H$3:$J$4445,3,0))</f>
        <v>#N/A</v>
      </c>
    </row>
    <row r="5356" ht="15" customHeight="1" s="4" customFormat="1">
      <c r="F5356" s="4">
        <f>'Enhanced Basket_AUTOLOAD'!H5355</f>
        <v>0</v>
      </c>
      <c r="G5356" s="4">
        <f>'Enhanced Basket_AUTOLOAD'!M5355</f>
        <v>0</v>
      </c>
      <c r="H5356" s="4">
        <f>'Enhanced Basket_AUTOLOAD'!O5355</f>
        <v>0</v>
      </c>
      <c r="I5356" s="4">
        <f>'Enhanced Basket_AUTOLOAD'!P5355</f>
        <v>0</v>
      </c>
      <c r="J5356" s="4">
        <f>'Enhanced Basket_AUTOLOAD'!Q5355</f>
        <v>0</v>
      </c>
      <c r="M5356" s="4" t="e">
        <f>IF(TRIM(CLEAN(I5356))="USCSH0000000","",VLOOKUP(I5356,'EZE Daily_With_BB CODES'!$H$3:$J$4445,3,0))</f>
        <v>#N/A</v>
      </c>
    </row>
    <row r="5357" ht="15" customHeight="1" s="4" customFormat="1">
      <c r="F5357" s="4">
        <f>'Enhanced Basket_AUTOLOAD'!H5356</f>
        <v>0</v>
      </c>
      <c r="G5357" s="4">
        <f>'Enhanced Basket_AUTOLOAD'!M5356</f>
        <v>0</v>
      </c>
      <c r="H5357" s="4">
        <f>'Enhanced Basket_AUTOLOAD'!O5356</f>
        <v>0</v>
      </c>
      <c r="I5357" s="4">
        <f>'Enhanced Basket_AUTOLOAD'!P5356</f>
        <v>0</v>
      </c>
      <c r="J5357" s="4">
        <f>'Enhanced Basket_AUTOLOAD'!Q5356</f>
        <v>0</v>
      </c>
      <c r="M5357" s="4" t="e">
        <f>IF(TRIM(CLEAN(I5357))="USCSH0000000","",VLOOKUP(I5357,'EZE Daily_With_BB CODES'!$H$3:$J$4445,3,0))</f>
        <v>#N/A</v>
      </c>
    </row>
    <row r="5358" ht="15" customHeight="1" s="4" customFormat="1">
      <c r="F5358" s="4">
        <f>'Enhanced Basket_AUTOLOAD'!H5357</f>
        <v>0</v>
      </c>
      <c r="G5358" s="4">
        <f>'Enhanced Basket_AUTOLOAD'!M5357</f>
        <v>0</v>
      </c>
      <c r="H5358" s="4">
        <f>'Enhanced Basket_AUTOLOAD'!O5357</f>
        <v>0</v>
      </c>
      <c r="I5358" s="4">
        <f>'Enhanced Basket_AUTOLOAD'!P5357</f>
        <v>0</v>
      </c>
      <c r="J5358" s="4">
        <f>'Enhanced Basket_AUTOLOAD'!Q5357</f>
        <v>0</v>
      </c>
      <c r="M5358" s="4" t="e">
        <f>IF(TRIM(CLEAN(I5358))="USCSH0000000","",VLOOKUP(I5358,'EZE Daily_With_BB CODES'!$H$3:$J$4445,3,0))</f>
        <v>#N/A</v>
      </c>
    </row>
    <row r="5359" ht="15" customHeight="1" s="4" customFormat="1">
      <c r="F5359" s="4">
        <f>'Enhanced Basket_AUTOLOAD'!H5358</f>
        <v>0</v>
      </c>
      <c r="G5359" s="4">
        <f>'Enhanced Basket_AUTOLOAD'!M5358</f>
        <v>0</v>
      </c>
      <c r="H5359" s="4">
        <f>'Enhanced Basket_AUTOLOAD'!O5358</f>
        <v>0</v>
      </c>
      <c r="I5359" s="4">
        <f>'Enhanced Basket_AUTOLOAD'!P5358</f>
        <v>0</v>
      </c>
      <c r="J5359" s="4">
        <f>'Enhanced Basket_AUTOLOAD'!Q5358</f>
        <v>0</v>
      </c>
      <c r="M5359" s="4" t="e">
        <f>IF(TRIM(CLEAN(I5359))="USCSH0000000","",VLOOKUP(I5359,'EZE Daily_With_BB CODES'!$H$3:$J$4445,3,0))</f>
        <v>#N/A</v>
      </c>
    </row>
    <row r="5360" ht="15" customHeight="1" s="4" customFormat="1">
      <c r="F5360" s="4">
        <f>'Enhanced Basket_AUTOLOAD'!H5359</f>
        <v>0</v>
      </c>
      <c r="G5360" s="4">
        <f>'Enhanced Basket_AUTOLOAD'!M5359</f>
        <v>0</v>
      </c>
      <c r="H5360" s="4">
        <f>'Enhanced Basket_AUTOLOAD'!O5359</f>
        <v>0</v>
      </c>
      <c r="I5360" s="4">
        <f>'Enhanced Basket_AUTOLOAD'!P5359</f>
        <v>0</v>
      </c>
      <c r="J5360" s="4">
        <f>'Enhanced Basket_AUTOLOAD'!Q5359</f>
        <v>0</v>
      </c>
      <c r="M5360" s="4" t="e">
        <f>IF(TRIM(CLEAN(I5360))="USCSH0000000","",VLOOKUP(I5360,'EZE Daily_With_BB CODES'!$H$3:$J$4445,3,0))</f>
        <v>#N/A</v>
      </c>
    </row>
    <row r="5361" ht="15" customHeight="1" s="4" customFormat="1">
      <c r="F5361" s="4">
        <f>'Enhanced Basket_AUTOLOAD'!H5360</f>
        <v>0</v>
      </c>
      <c r="G5361" s="4">
        <f>'Enhanced Basket_AUTOLOAD'!M5360</f>
        <v>0</v>
      </c>
      <c r="H5361" s="4">
        <f>'Enhanced Basket_AUTOLOAD'!O5360</f>
        <v>0</v>
      </c>
      <c r="I5361" s="4">
        <f>'Enhanced Basket_AUTOLOAD'!P5360</f>
        <v>0</v>
      </c>
      <c r="J5361" s="4">
        <f>'Enhanced Basket_AUTOLOAD'!Q5360</f>
        <v>0</v>
      </c>
      <c r="M5361" s="4" t="e">
        <f>IF(TRIM(CLEAN(I5361))="USCSH0000000","",VLOOKUP(I5361,'EZE Daily_With_BB CODES'!$H$3:$J$4445,3,0))</f>
        <v>#N/A</v>
      </c>
    </row>
    <row r="5362" ht="15" customHeight="1" s="4" customFormat="1">
      <c r="F5362" s="4">
        <f>'Enhanced Basket_AUTOLOAD'!H5361</f>
        <v>0</v>
      </c>
      <c r="G5362" s="4">
        <f>'Enhanced Basket_AUTOLOAD'!M5361</f>
        <v>0</v>
      </c>
      <c r="H5362" s="4">
        <f>'Enhanced Basket_AUTOLOAD'!O5361</f>
        <v>0</v>
      </c>
      <c r="I5362" s="4">
        <f>'Enhanced Basket_AUTOLOAD'!P5361</f>
        <v>0</v>
      </c>
      <c r="J5362" s="4">
        <f>'Enhanced Basket_AUTOLOAD'!Q5361</f>
        <v>0</v>
      </c>
      <c r="M5362" s="4" t="e">
        <f>IF(TRIM(CLEAN(I5362))="USCSH0000000","",VLOOKUP(I5362,'EZE Daily_With_BB CODES'!$H$3:$J$4445,3,0))</f>
        <v>#N/A</v>
      </c>
    </row>
    <row r="5363" ht="15" customHeight="1" s="4" customFormat="1">
      <c r="F5363" s="4">
        <f>'Enhanced Basket_AUTOLOAD'!H5362</f>
        <v>0</v>
      </c>
      <c r="G5363" s="4">
        <f>'Enhanced Basket_AUTOLOAD'!M5362</f>
        <v>0</v>
      </c>
      <c r="H5363" s="4">
        <f>'Enhanced Basket_AUTOLOAD'!O5362</f>
        <v>0</v>
      </c>
      <c r="I5363" s="4">
        <f>'Enhanced Basket_AUTOLOAD'!P5362</f>
        <v>0</v>
      </c>
      <c r="J5363" s="4">
        <f>'Enhanced Basket_AUTOLOAD'!Q5362</f>
        <v>0</v>
      </c>
      <c r="M5363" s="4" t="e">
        <f>IF(TRIM(CLEAN(I5363))="USCSH0000000","",VLOOKUP(I5363,'EZE Daily_With_BB CODES'!$H$3:$J$4445,3,0))</f>
        <v>#N/A</v>
      </c>
    </row>
    <row r="5364" ht="15" customHeight="1" s="4" customFormat="1">
      <c r="F5364" s="4">
        <f>'Enhanced Basket_AUTOLOAD'!H5363</f>
        <v>0</v>
      </c>
      <c r="G5364" s="4">
        <f>'Enhanced Basket_AUTOLOAD'!M5363</f>
        <v>0</v>
      </c>
      <c r="H5364" s="4">
        <f>'Enhanced Basket_AUTOLOAD'!O5363</f>
        <v>0</v>
      </c>
      <c r="I5364" s="4">
        <f>'Enhanced Basket_AUTOLOAD'!P5363</f>
        <v>0</v>
      </c>
      <c r="J5364" s="4">
        <f>'Enhanced Basket_AUTOLOAD'!Q5363</f>
        <v>0</v>
      </c>
      <c r="M5364" s="4" t="e">
        <f>IF(TRIM(CLEAN(I5364))="USCSH0000000","",VLOOKUP(I5364,'EZE Daily_With_BB CODES'!$H$3:$J$4445,3,0))</f>
        <v>#N/A</v>
      </c>
    </row>
    <row r="5365" ht="15" customHeight="1" s="4" customFormat="1">
      <c r="F5365" s="4">
        <f>'Enhanced Basket_AUTOLOAD'!H5364</f>
        <v>0</v>
      </c>
      <c r="G5365" s="4">
        <f>'Enhanced Basket_AUTOLOAD'!M5364</f>
        <v>0</v>
      </c>
      <c r="H5365" s="4">
        <f>'Enhanced Basket_AUTOLOAD'!O5364</f>
        <v>0</v>
      </c>
      <c r="I5365" s="4">
        <f>'Enhanced Basket_AUTOLOAD'!P5364</f>
        <v>0</v>
      </c>
      <c r="J5365" s="4">
        <f>'Enhanced Basket_AUTOLOAD'!Q5364</f>
        <v>0</v>
      </c>
      <c r="M5365" s="4" t="e">
        <f>IF(TRIM(CLEAN(I5365))="USCSH0000000","",VLOOKUP(I5365,'EZE Daily_With_BB CODES'!$H$3:$J$4445,3,0))</f>
        <v>#N/A</v>
      </c>
    </row>
    <row r="5366" ht="15" customHeight="1" s="4" customFormat="1">
      <c r="F5366" s="4">
        <f>'Enhanced Basket_AUTOLOAD'!H5365</f>
        <v>0</v>
      </c>
      <c r="G5366" s="4">
        <f>'Enhanced Basket_AUTOLOAD'!M5365</f>
        <v>0</v>
      </c>
      <c r="H5366" s="4">
        <f>'Enhanced Basket_AUTOLOAD'!O5365</f>
        <v>0</v>
      </c>
      <c r="I5366" s="4">
        <f>'Enhanced Basket_AUTOLOAD'!P5365</f>
        <v>0</v>
      </c>
      <c r="J5366" s="4">
        <f>'Enhanced Basket_AUTOLOAD'!Q5365</f>
        <v>0</v>
      </c>
      <c r="M5366" s="4" t="e">
        <f>IF(TRIM(CLEAN(I5366))="USCSH0000000","",VLOOKUP(I5366,'EZE Daily_With_BB CODES'!$H$3:$J$4445,3,0))</f>
        <v>#N/A</v>
      </c>
    </row>
    <row r="5367" ht="15" customHeight="1" s="4" customFormat="1">
      <c r="F5367" s="4">
        <f>'Enhanced Basket_AUTOLOAD'!H5366</f>
        <v>0</v>
      </c>
      <c r="G5367" s="4">
        <f>'Enhanced Basket_AUTOLOAD'!M5366</f>
        <v>0</v>
      </c>
      <c r="H5367" s="4">
        <f>'Enhanced Basket_AUTOLOAD'!O5366</f>
        <v>0</v>
      </c>
      <c r="I5367" s="4">
        <f>'Enhanced Basket_AUTOLOAD'!P5366</f>
        <v>0</v>
      </c>
      <c r="J5367" s="4">
        <f>'Enhanced Basket_AUTOLOAD'!Q5366</f>
        <v>0</v>
      </c>
      <c r="M5367" s="4" t="e">
        <f>IF(TRIM(CLEAN(I5367))="USCSH0000000","",VLOOKUP(I5367,'EZE Daily_With_BB CODES'!$H$3:$J$4445,3,0))</f>
        <v>#N/A</v>
      </c>
    </row>
    <row r="5368" ht="15" customHeight="1" s="4" customFormat="1">
      <c r="F5368" s="4">
        <f>'Enhanced Basket_AUTOLOAD'!H5367</f>
        <v>0</v>
      </c>
      <c r="G5368" s="4">
        <f>'Enhanced Basket_AUTOLOAD'!M5367</f>
        <v>0</v>
      </c>
      <c r="H5368" s="4">
        <f>'Enhanced Basket_AUTOLOAD'!O5367</f>
        <v>0</v>
      </c>
      <c r="I5368" s="4">
        <f>'Enhanced Basket_AUTOLOAD'!P5367</f>
        <v>0</v>
      </c>
      <c r="J5368" s="4">
        <f>'Enhanced Basket_AUTOLOAD'!Q5367</f>
        <v>0</v>
      </c>
      <c r="M5368" s="4" t="e">
        <f>IF(TRIM(CLEAN(I5368))="USCSH0000000","",VLOOKUP(I5368,'EZE Daily_With_BB CODES'!$H$3:$J$4445,3,0))</f>
        <v>#N/A</v>
      </c>
    </row>
    <row r="5369" ht="15" customHeight="1" s="4" customFormat="1">
      <c r="F5369" s="4">
        <f>'Enhanced Basket_AUTOLOAD'!H5368</f>
        <v>0</v>
      </c>
      <c r="G5369" s="4">
        <f>'Enhanced Basket_AUTOLOAD'!M5368</f>
        <v>0</v>
      </c>
      <c r="H5369" s="4">
        <f>'Enhanced Basket_AUTOLOAD'!O5368</f>
        <v>0</v>
      </c>
      <c r="I5369" s="4">
        <f>'Enhanced Basket_AUTOLOAD'!P5368</f>
        <v>0</v>
      </c>
      <c r="J5369" s="4">
        <f>'Enhanced Basket_AUTOLOAD'!Q5368</f>
        <v>0</v>
      </c>
      <c r="M5369" s="4" t="e">
        <f>IF(TRIM(CLEAN(I5369))="USCSH0000000","",VLOOKUP(I5369,'EZE Daily_With_BB CODES'!$H$3:$J$4445,3,0))</f>
        <v>#N/A</v>
      </c>
    </row>
    <row r="5370" ht="15" customHeight="1" s="4" customFormat="1">
      <c r="F5370" s="4">
        <f>'Enhanced Basket_AUTOLOAD'!H5369</f>
        <v>0</v>
      </c>
      <c r="G5370" s="4">
        <f>'Enhanced Basket_AUTOLOAD'!M5369</f>
        <v>0</v>
      </c>
      <c r="H5370" s="4">
        <f>'Enhanced Basket_AUTOLOAD'!O5369</f>
        <v>0</v>
      </c>
      <c r="I5370" s="4">
        <f>'Enhanced Basket_AUTOLOAD'!P5369</f>
        <v>0</v>
      </c>
      <c r="J5370" s="4">
        <f>'Enhanced Basket_AUTOLOAD'!Q5369</f>
        <v>0</v>
      </c>
      <c r="M5370" s="4" t="e">
        <f>IF(TRIM(CLEAN(I5370))="USCSH0000000","",VLOOKUP(I5370,'EZE Daily_With_BB CODES'!$H$3:$J$4445,3,0))</f>
        <v>#N/A</v>
      </c>
    </row>
    <row r="5371" ht="15" customHeight="1" s="4" customFormat="1">
      <c r="F5371" s="4">
        <f>'Enhanced Basket_AUTOLOAD'!H5370</f>
        <v>0</v>
      </c>
      <c r="G5371" s="4">
        <f>'Enhanced Basket_AUTOLOAD'!M5370</f>
        <v>0</v>
      </c>
      <c r="H5371" s="4">
        <f>'Enhanced Basket_AUTOLOAD'!O5370</f>
        <v>0</v>
      </c>
      <c r="I5371" s="4">
        <f>'Enhanced Basket_AUTOLOAD'!P5370</f>
        <v>0</v>
      </c>
      <c r="J5371" s="4">
        <f>'Enhanced Basket_AUTOLOAD'!Q5370</f>
        <v>0</v>
      </c>
      <c r="M5371" s="4" t="e">
        <f>IF(TRIM(CLEAN(I5371))="USCSH0000000","",VLOOKUP(I5371,'EZE Daily_With_BB CODES'!$H$3:$J$4445,3,0))</f>
        <v>#N/A</v>
      </c>
    </row>
    <row r="5372" ht="15" customHeight="1" s="4" customFormat="1">
      <c r="F5372" s="4">
        <f>'Enhanced Basket_AUTOLOAD'!H5371</f>
        <v>0</v>
      </c>
      <c r="G5372" s="4">
        <f>'Enhanced Basket_AUTOLOAD'!M5371</f>
        <v>0</v>
      </c>
      <c r="H5372" s="4">
        <f>'Enhanced Basket_AUTOLOAD'!O5371</f>
        <v>0</v>
      </c>
      <c r="I5372" s="4">
        <f>'Enhanced Basket_AUTOLOAD'!P5371</f>
        <v>0</v>
      </c>
      <c r="J5372" s="4">
        <f>'Enhanced Basket_AUTOLOAD'!Q5371</f>
        <v>0</v>
      </c>
      <c r="M5372" s="4" t="e">
        <f>IF(TRIM(CLEAN(I5372))="USCSH0000000","",VLOOKUP(I5372,'EZE Daily_With_BB CODES'!$H$3:$J$4445,3,0))</f>
        <v>#N/A</v>
      </c>
    </row>
    <row r="5373" ht="15" customHeight="1" s="4" customFormat="1">
      <c r="F5373" s="4">
        <f>'Enhanced Basket_AUTOLOAD'!H5372</f>
        <v>0</v>
      </c>
      <c r="G5373" s="4">
        <f>'Enhanced Basket_AUTOLOAD'!M5372</f>
        <v>0</v>
      </c>
      <c r="H5373" s="4">
        <f>'Enhanced Basket_AUTOLOAD'!O5372</f>
        <v>0</v>
      </c>
      <c r="I5373" s="4">
        <f>'Enhanced Basket_AUTOLOAD'!P5372</f>
        <v>0</v>
      </c>
      <c r="J5373" s="4">
        <f>'Enhanced Basket_AUTOLOAD'!Q5372</f>
        <v>0</v>
      </c>
      <c r="M5373" s="4" t="e">
        <f>IF(TRIM(CLEAN(I5373))="USCSH0000000","",VLOOKUP(I5373,'EZE Daily_With_BB CODES'!$H$3:$J$4445,3,0))</f>
        <v>#N/A</v>
      </c>
    </row>
    <row r="5374" ht="15" customHeight="1" s="4" customFormat="1">
      <c r="F5374" s="4">
        <f>'Enhanced Basket_AUTOLOAD'!H5373</f>
        <v>0</v>
      </c>
      <c r="G5374" s="4">
        <f>'Enhanced Basket_AUTOLOAD'!M5373</f>
        <v>0</v>
      </c>
      <c r="H5374" s="4">
        <f>'Enhanced Basket_AUTOLOAD'!O5373</f>
        <v>0</v>
      </c>
      <c r="I5374" s="4">
        <f>'Enhanced Basket_AUTOLOAD'!P5373</f>
        <v>0</v>
      </c>
      <c r="J5374" s="4">
        <f>'Enhanced Basket_AUTOLOAD'!Q5373</f>
        <v>0</v>
      </c>
      <c r="M5374" s="4" t="e">
        <f>IF(TRIM(CLEAN(I5374))="USCSH0000000","",VLOOKUP(I5374,'EZE Daily_With_BB CODES'!$H$3:$J$4445,3,0))</f>
        <v>#N/A</v>
      </c>
    </row>
    <row r="5375" ht="15" customHeight="1" s="4" customFormat="1">
      <c r="F5375" s="4">
        <f>'Enhanced Basket_AUTOLOAD'!H5374</f>
        <v>0</v>
      </c>
      <c r="G5375" s="4">
        <f>'Enhanced Basket_AUTOLOAD'!M5374</f>
        <v>0</v>
      </c>
      <c r="H5375" s="4">
        <f>'Enhanced Basket_AUTOLOAD'!O5374</f>
        <v>0</v>
      </c>
      <c r="I5375" s="4">
        <f>'Enhanced Basket_AUTOLOAD'!P5374</f>
        <v>0</v>
      </c>
      <c r="J5375" s="4">
        <f>'Enhanced Basket_AUTOLOAD'!Q5374</f>
        <v>0</v>
      </c>
      <c r="M5375" s="4" t="e">
        <f>IF(TRIM(CLEAN(I5375))="USCSH0000000","",VLOOKUP(I5375,'EZE Daily_With_BB CODES'!$H$3:$J$4445,3,0))</f>
        <v>#N/A</v>
      </c>
    </row>
    <row r="5376" ht="15" customHeight="1" s="4" customFormat="1">
      <c r="F5376" s="4">
        <f>'Enhanced Basket_AUTOLOAD'!H5375</f>
        <v>0</v>
      </c>
      <c r="G5376" s="4">
        <f>'Enhanced Basket_AUTOLOAD'!M5375</f>
        <v>0</v>
      </c>
      <c r="H5376" s="4">
        <f>'Enhanced Basket_AUTOLOAD'!O5375</f>
        <v>0</v>
      </c>
      <c r="I5376" s="4">
        <f>'Enhanced Basket_AUTOLOAD'!P5375</f>
        <v>0</v>
      </c>
      <c r="J5376" s="4">
        <f>'Enhanced Basket_AUTOLOAD'!Q5375</f>
        <v>0</v>
      </c>
      <c r="M5376" s="4" t="e">
        <f>IF(TRIM(CLEAN(I5376))="USCSH0000000","",VLOOKUP(I5376,'EZE Daily_With_BB CODES'!$H$3:$J$4445,3,0))</f>
        <v>#N/A</v>
      </c>
    </row>
    <row r="5377" ht="15" customHeight="1" s="4" customFormat="1">
      <c r="F5377" s="4">
        <f>'Enhanced Basket_AUTOLOAD'!H5376</f>
        <v>0</v>
      </c>
      <c r="G5377" s="4">
        <f>'Enhanced Basket_AUTOLOAD'!M5376</f>
        <v>0</v>
      </c>
      <c r="H5377" s="4">
        <f>'Enhanced Basket_AUTOLOAD'!O5376</f>
        <v>0</v>
      </c>
      <c r="I5377" s="4">
        <f>'Enhanced Basket_AUTOLOAD'!P5376</f>
        <v>0</v>
      </c>
      <c r="J5377" s="4">
        <f>'Enhanced Basket_AUTOLOAD'!Q5376</f>
        <v>0</v>
      </c>
      <c r="M5377" s="4" t="e">
        <f>IF(TRIM(CLEAN(I5377))="USCSH0000000","",VLOOKUP(I5377,'EZE Daily_With_BB CODES'!$H$3:$J$4445,3,0))</f>
        <v>#N/A</v>
      </c>
    </row>
    <row r="5378" ht="15" customHeight="1" s="4" customFormat="1">
      <c r="F5378" s="4">
        <f>'Enhanced Basket_AUTOLOAD'!H5377</f>
        <v>0</v>
      </c>
      <c r="G5378" s="4">
        <f>'Enhanced Basket_AUTOLOAD'!M5377</f>
        <v>0</v>
      </c>
      <c r="H5378" s="4">
        <f>'Enhanced Basket_AUTOLOAD'!O5377</f>
        <v>0</v>
      </c>
      <c r="I5378" s="4">
        <f>'Enhanced Basket_AUTOLOAD'!P5377</f>
        <v>0</v>
      </c>
      <c r="J5378" s="4">
        <f>'Enhanced Basket_AUTOLOAD'!Q5377</f>
        <v>0</v>
      </c>
      <c r="M5378" s="4" t="e">
        <f>IF(TRIM(CLEAN(I5378))="USCSH0000000","",VLOOKUP(I5378,'EZE Daily_With_BB CODES'!$H$3:$J$4445,3,0))</f>
        <v>#N/A</v>
      </c>
    </row>
    <row r="5379" ht="15" customHeight="1" s="4" customFormat="1">
      <c r="F5379" s="4">
        <f>'Enhanced Basket_AUTOLOAD'!H5378</f>
        <v>0</v>
      </c>
      <c r="G5379" s="4">
        <f>'Enhanced Basket_AUTOLOAD'!M5378</f>
        <v>0</v>
      </c>
      <c r="H5379" s="4">
        <f>'Enhanced Basket_AUTOLOAD'!O5378</f>
        <v>0</v>
      </c>
      <c r="I5379" s="4">
        <f>'Enhanced Basket_AUTOLOAD'!P5378</f>
        <v>0</v>
      </c>
      <c r="J5379" s="4">
        <f>'Enhanced Basket_AUTOLOAD'!Q5378</f>
        <v>0</v>
      </c>
      <c r="M5379" s="4" t="e">
        <f>IF(TRIM(CLEAN(I5379))="USCSH0000000","",VLOOKUP(I5379,'EZE Daily_With_BB CODES'!$H$3:$J$4445,3,0))</f>
        <v>#N/A</v>
      </c>
    </row>
    <row r="5380" ht="15" customHeight="1" s="4" customFormat="1">
      <c r="F5380" s="4">
        <f>'Enhanced Basket_AUTOLOAD'!H5379</f>
        <v>0</v>
      </c>
      <c r="G5380" s="4">
        <f>'Enhanced Basket_AUTOLOAD'!M5379</f>
        <v>0</v>
      </c>
      <c r="H5380" s="4">
        <f>'Enhanced Basket_AUTOLOAD'!O5379</f>
        <v>0</v>
      </c>
      <c r="I5380" s="4">
        <f>'Enhanced Basket_AUTOLOAD'!P5379</f>
        <v>0</v>
      </c>
      <c r="J5380" s="4">
        <f>'Enhanced Basket_AUTOLOAD'!Q5379</f>
        <v>0</v>
      </c>
      <c r="M5380" s="4" t="e">
        <f>IF(TRIM(CLEAN(I5380))="USCSH0000000","",VLOOKUP(I5380,'EZE Daily_With_BB CODES'!$H$3:$J$4445,3,0))</f>
        <v>#N/A</v>
      </c>
    </row>
    <row r="5381" ht="15" customHeight="1" s="4" customFormat="1">
      <c r="F5381" s="4">
        <f>'Enhanced Basket_AUTOLOAD'!H5380</f>
        <v>0</v>
      </c>
      <c r="G5381" s="4">
        <f>'Enhanced Basket_AUTOLOAD'!M5380</f>
        <v>0</v>
      </c>
      <c r="H5381" s="4">
        <f>'Enhanced Basket_AUTOLOAD'!O5380</f>
        <v>0</v>
      </c>
      <c r="I5381" s="4">
        <f>'Enhanced Basket_AUTOLOAD'!P5380</f>
        <v>0</v>
      </c>
      <c r="J5381" s="4">
        <f>'Enhanced Basket_AUTOLOAD'!Q5380</f>
        <v>0</v>
      </c>
      <c r="M5381" s="4" t="e">
        <f>IF(TRIM(CLEAN(I5381))="USCSH0000000","",VLOOKUP(I5381,'EZE Daily_With_BB CODES'!$H$3:$J$4445,3,0))</f>
        <v>#N/A</v>
      </c>
    </row>
    <row r="5382" ht="15" customHeight="1" s="4" customFormat="1">
      <c r="F5382" s="4">
        <f>'Enhanced Basket_AUTOLOAD'!H5381</f>
        <v>0</v>
      </c>
      <c r="G5382" s="4">
        <f>'Enhanced Basket_AUTOLOAD'!M5381</f>
        <v>0</v>
      </c>
      <c r="H5382" s="4">
        <f>'Enhanced Basket_AUTOLOAD'!O5381</f>
        <v>0</v>
      </c>
      <c r="I5382" s="4">
        <f>'Enhanced Basket_AUTOLOAD'!P5381</f>
        <v>0</v>
      </c>
      <c r="J5382" s="4">
        <f>'Enhanced Basket_AUTOLOAD'!Q5381</f>
        <v>0</v>
      </c>
      <c r="M5382" s="4" t="e">
        <f>IF(TRIM(CLEAN(I5382))="USCSH0000000","",VLOOKUP(I5382,'EZE Daily_With_BB CODES'!$H$3:$J$4445,3,0))</f>
        <v>#N/A</v>
      </c>
    </row>
    <row r="5383" ht="15" customHeight="1" s="4" customFormat="1">
      <c r="F5383" s="4">
        <f>'Enhanced Basket_AUTOLOAD'!H5382</f>
        <v>0</v>
      </c>
      <c r="G5383" s="4">
        <f>'Enhanced Basket_AUTOLOAD'!M5382</f>
        <v>0</v>
      </c>
      <c r="H5383" s="4">
        <f>'Enhanced Basket_AUTOLOAD'!O5382</f>
        <v>0</v>
      </c>
      <c r="I5383" s="4">
        <f>'Enhanced Basket_AUTOLOAD'!P5382</f>
        <v>0</v>
      </c>
      <c r="J5383" s="4">
        <f>'Enhanced Basket_AUTOLOAD'!Q5382</f>
        <v>0</v>
      </c>
      <c r="M5383" s="4" t="e">
        <f>IF(TRIM(CLEAN(I5383))="USCSH0000000","",VLOOKUP(I5383,'EZE Daily_With_BB CODES'!$H$3:$J$4445,3,0))</f>
        <v>#N/A</v>
      </c>
    </row>
    <row r="5384" ht="15" customHeight="1" s="4" customFormat="1">
      <c r="F5384" s="4">
        <f>'Enhanced Basket_AUTOLOAD'!H5383</f>
        <v>0</v>
      </c>
      <c r="G5384" s="4">
        <f>'Enhanced Basket_AUTOLOAD'!M5383</f>
        <v>0</v>
      </c>
      <c r="H5384" s="4">
        <f>'Enhanced Basket_AUTOLOAD'!O5383</f>
        <v>0</v>
      </c>
      <c r="I5384" s="4">
        <f>'Enhanced Basket_AUTOLOAD'!P5383</f>
        <v>0</v>
      </c>
      <c r="J5384" s="4">
        <f>'Enhanced Basket_AUTOLOAD'!Q5383</f>
        <v>0</v>
      </c>
      <c r="M5384" s="4" t="e">
        <f>IF(TRIM(CLEAN(I5384))="USCSH0000000","",VLOOKUP(I5384,'EZE Daily_With_BB CODES'!$H$3:$J$4445,3,0))</f>
        <v>#N/A</v>
      </c>
    </row>
    <row r="5385" ht="15" customHeight="1" s="4" customFormat="1">
      <c r="F5385" s="4">
        <f>'Enhanced Basket_AUTOLOAD'!H5384</f>
        <v>0</v>
      </c>
      <c r="G5385" s="4">
        <f>'Enhanced Basket_AUTOLOAD'!M5384</f>
        <v>0</v>
      </c>
      <c r="H5385" s="4">
        <f>'Enhanced Basket_AUTOLOAD'!O5384</f>
        <v>0</v>
      </c>
      <c r="I5385" s="4">
        <f>'Enhanced Basket_AUTOLOAD'!P5384</f>
        <v>0</v>
      </c>
      <c r="J5385" s="4">
        <f>'Enhanced Basket_AUTOLOAD'!Q5384</f>
        <v>0</v>
      </c>
      <c r="M5385" s="4" t="e">
        <f>IF(TRIM(CLEAN(I5385))="USCSH0000000","",VLOOKUP(I5385,'EZE Daily_With_BB CODES'!$H$3:$J$4445,3,0))</f>
        <v>#N/A</v>
      </c>
    </row>
    <row r="5386" ht="15" customHeight="1" s="4" customFormat="1">
      <c r="F5386" s="4">
        <f>'Enhanced Basket_AUTOLOAD'!H5385</f>
        <v>0</v>
      </c>
      <c r="G5386" s="4">
        <f>'Enhanced Basket_AUTOLOAD'!M5385</f>
        <v>0</v>
      </c>
      <c r="H5386" s="4">
        <f>'Enhanced Basket_AUTOLOAD'!O5385</f>
        <v>0</v>
      </c>
      <c r="I5386" s="4">
        <f>'Enhanced Basket_AUTOLOAD'!P5385</f>
        <v>0</v>
      </c>
      <c r="J5386" s="4">
        <f>'Enhanced Basket_AUTOLOAD'!Q5385</f>
        <v>0</v>
      </c>
      <c r="M5386" s="4" t="e">
        <f>IF(TRIM(CLEAN(I5386))="USCSH0000000","",VLOOKUP(I5386,'EZE Daily_With_BB CODES'!$H$3:$J$4445,3,0))</f>
        <v>#N/A</v>
      </c>
    </row>
    <row r="5387" ht="15" customHeight="1" s="4" customFormat="1">
      <c r="F5387" s="4">
        <f>'Enhanced Basket_AUTOLOAD'!H5386</f>
        <v>0</v>
      </c>
      <c r="G5387" s="4">
        <f>'Enhanced Basket_AUTOLOAD'!M5386</f>
        <v>0</v>
      </c>
      <c r="H5387" s="4">
        <f>'Enhanced Basket_AUTOLOAD'!O5386</f>
        <v>0</v>
      </c>
      <c r="I5387" s="4">
        <f>'Enhanced Basket_AUTOLOAD'!P5386</f>
        <v>0</v>
      </c>
      <c r="J5387" s="4">
        <f>'Enhanced Basket_AUTOLOAD'!Q5386</f>
        <v>0</v>
      </c>
      <c r="M5387" s="4" t="e">
        <f>IF(TRIM(CLEAN(I5387))="USCSH0000000","",VLOOKUP(I5387,'EZE Daily_With_BB CODES'!$H$3:$J$4445,3,0))</f>
        <v>#N/A</v>
      </c>
    </row>
    <row r="5388" ht="15" customHeight="1" s="4" customFormat="1">
      <c r="F5388" s="4">
        <f>'Enhanced Basket_AUTOLOAD'!H5387</f>
        <v>0</v>
      </c>
      <c r="G5388" s="4">
        <f>'Enhanced Basket_AUTOLOAD'!M5387</f>
        <v>0</v>
      </c>
      <c r="H5388" s="4">
        <f>'Enhanced Basket_AUTOLOAD'!O5387</f>
        <v>0</v>
      </c>
      <c r="I5388" s="4">
        <f>'Enhanced Basket_AUTOLOAD'!P5387</f>
        <v>0</v>
      </c>
      <c r="J5388" s="4">
        <f>'Enhanced Basket_AUTOLOAD'!Q5387</f>
        <v>0</v>
      </c>
      <c r="M5388" s="4" t="e">
        <f>IF(TRIM(CLEAN(I5388))="USCSH0000000","",VLOOKUP(I5388,'EZE Daily_With_BB CODES'!$H$3:$J$4445,3,0))</f>
        <v>#N/A</v>
      </c>
    </row>
    <row r="5389" ht="15" customHeight="1" s="4" customFormat="1">
      <c r="F5389" s="4">
        <f>'Enhanced Basket_AUTOLOAD'!H5388</f>
        <v>0</v>
      </c>
      <c r="G5389" s="4">
        <f>'Enhanced Basket_AUTOLOAD'!M5388</f>
        <v>0</v>
      </c>
      <c r="H5389" s="4">
        <f>'Enhanced Basket_AUTOLOAD'!O5388</f>
        <v>0</v>
      </c>
      <c r="I5389" s="4">
        <f>'Enhanced Basket_AUTOLOAD'!P5388</f>
        <v>0</v>
      </c>
      <c r="J5389" s="4">
        <f>'Enhanced Basket_AUTOLOAD'!Q5388</f>
        <v>0</v>
      </c>
      <c r="M5389" s="4" t="e">
        <f>IF(TRIM(CLEAN(I5389))="USCSH0000000","",VLOOKUP(I5389,'EZE Daily_With_BB CODES'!$H$3:$J$4445,3,0))</f>
        <v>#N/A</v>
      </c>
    </row>
    <row r="5390" ht="15" customHeight="1" s="4" customFormat="1">
      <c r="F5390" s="4">
        <f>'Enhanced Basket_AUTOLOAD'!H5389</f>
        <v>0</v>
      </c>
      <c r="G5390" s="4">
        <f>'Enhanced Basket_AUTOLOAD'!M5389</f>
        <v>0</v>
      </c>
      <c r="H5390" s="4">
        <f>'Enhanced Basket_AUTOLOAD'!O5389</f>
        <v>0</v>
      </c>
      <c r="I5390" s="4">
        <f>'Enhanced Basket_AUTOLOAD'!P5389</f>
        <v>0</v>
      </c>
      <c r="J5390" s="4">
        <f>'Enhanced Basket_AUTOLOAD'!Q5389</f>
        <v>0</v>
      </c>
      <c r="M5390" s="4" t="e">
        <f>IF(TRIM(CLEAN(I5390))="USCSH0000000","",VLOOKUP(I5390,'EZE Daily_With_BB CODES'!$H$3:$J$4445,3,0))</f>
        <v>#N/A</v>
      </c>
    </row>
    <row r="5391" ht="15" customHeight="1" s="4" customFormat="1">
      <c r="F5391" s="4">
        <f>'Enhanced Basket_AUTOLOAD'!H5390</f>
        <v>0</v>
      </c>
      <c r="G5391" s="4">
        <f>'Enhanced Basket_AUTOLOAD'!M5390</f>
        <v>0</v>
      </c>
      <c r="H5391" s="4">
        <f>'Enhanced Basket_AUTOLOAD'!O5390</f>
        <v>0</v>
      </c>
      <c r="I5391" s="4">
        <f>'Enhanced Basket_AUTOLOAD'!P5390</f>
        <v>0</v>
      </c>
      <c r="J5391" s="4">
        <f>'Enhanced Basket_AUTOLOAD'!Q5390</f>
        <v>0</v>
      </c>
      <c r="M5391" s="4" t="e">
        <f>IF(TRIM(CLEAN(I5391))="USCSH0000000","",VLOOKUP(I5391,'EZE Daily_With_BB CODES'!$H$3:$J$4445,3,0))</f>
        <v>#N/A</v>
      </c>
    </row>
    <row r="5392" ht="15" customHeight="1" s="4" customFormat="1">
      <c r="F5392" s="4">
        <f>'Enhanced Basket_AUTOLOAD'!H5391</f>
        <v>0</v>
      </c>
      <c r="G5392" s="4">
        <f>'Enhanced Basket_AUTOLOAD'!M5391</f>
        <v>0</v>
      </c>
      <c r="H5392" s="4">
        <f>'Enhanced Basket_AUTOLOAD'!O5391</f>
        <v>0</v>
      </c>
      <c r="I5392" s="4">
        <f>'Enhanced Basket_AUTOLOAD'!P5391</f>
        <v>0</v>
      </c>
      <c r="J5392" s="4">
        <f>'Enhanced Basket_AUTOLOAD'!Q5391</f>
        <v>0</v>
      </c>
      <c r="M5392" s="4" t="e">
        <f>IF(TRIM(CLEAN(I5392))="USCSH0000000","",VLOOKUP(I5392,'EZE Daily_With_BB CODES'!$H$3:$J$4445,3,0))</f>
        <v>#N/A</v>
      </c>
    </row>
    <row r="5393" ht="15" customHeight="1" s="4" customFormat="1">
      <c r="F5393" s="4">
        <f>'Enhanced Basket_AUTOLOAD'!H5392</f>
        <v>0</v>
      </c>
      <c r="G5393" s="4">
        <f>'Enhanced Basket_AUTOLOAD'!M5392</f>
        <v>0</v>
      </c>
      <c r="H5393" s="4">
        <f>'Enhanced Basket_AUTOLOAD'!O5392</f>
        <v>0</v>
      </c>
      <c r="I5393" s="4">
        <f>'Enhanced Basket_AUTOLOAD'!P5392</f>
        <v>0</v>
      </c>
      <c r="J5393" s="4">
        <f>'Enhanced Basket_AUTOLOAD'!Q5392</f>
        <v>0</v>
      </c>
      <c r="M5393" s="4" t="e">
        <f>IF(TRIM(CLEAN(I5393))="USCSH0000000","",VLOOKUP(I5393,'EZE Daily_With_BB CODES'!$H$3:$J$4445,3,0))</f>
        <v>#N/A</v>
      </c>
    </row>
    <row r="5394" ht="15" customHeight="1" s="4" customFormat="1">
      <c r="F5394" s="4">
        <f>'Enhanced Basket_AUTOLOAD'!H5393</f>
        <v>0</v>
      </c>
      <c r="G5394" s="4">
        <f>'Enhanced Basket_AUTOLOAD'!M5393</f>
        <v>0</v>
      </c>
      <c r="H5394" s="4">
        <f>'Enhanced Basket_AUTOLOAD'!O5393</f>
        <v>0</v>
      </c>
      <c r="I5394" s="4">
        <f>'Enhanced Basket_AUTOLOAD'!P5393</f>
        <v>0</v>
      </c>
      <c r="J5394" s="4">
        <f>'Enhanced Basket_AUTOLOAD'!Q5393</f>
        <v>0</v>
      </c>
      <c r="M5394" s="4" t="e">
        <f>IF(TRIM(CLEAN(I5394))="USCSH0000000","",VLOOKUP(I5394,'EZE Daily_With_BB CODES'!$H$3:$J$4445,3,0))</f>
        <v>#N/A</v>
      </c>
    </row>
    <row r="5395" ht="15" customHeight="1" s="4" customFormat="1">
      <c r="F5395" s="4">
        <f>'Enhanced Basket_AUTOLOAD'!H5394</f>
        <v>0</v>
      </c>
      <c r="G5395" s="4">
        <f>'Enhanced Basket_AUTOLOAD'!M5394</f>
        <v>0</v>
      </c>
      <c r="H5395" s="4">
        <f>'Enhanced Basket_AUTOLOAD'!O5394</f>
        <v>0</v>
      </c>
      <c r="I5395" s="4">
        <f>'Enhanced Basket_AUTOLOAD'!P5394</f>
        <v>0</v>
      </c>
      <c r="J5395" s="4">
        <f>'Enhanced Basket_AUTOLOAD'!Q5394</f>
        <v>0</v>
      </c>
      <c r="M5395" s="4" t="e">
        <f>IF(TRIM(CLEAN(I5395))="USCSH0000000","",VLOOKUP(I5395,'EZE Daily_With_BB CODES'!$H$3:$J$4445,3,0))</f>
        <v>#N/A</v>
      </c>
    </row>
    <row r="5396" ht="15" customHeight="1" s="4" customFormat="1">
      <c r="F5396" s="4">
        <f>'Enhanced Basket_AUTOLOAD'!H5395</f>
        <v>0</v>
      </c>
      <c r="G5396" s="4">
        <f>'Enhanced Basket_AUTOLOAD'!M5395</f>
        <v>0</v>
      </c>
      <c r="H5396" s="4">
        <f>'Enhanced Basket_AUTOLOAD'!O5395</f>
        <v>0</v>
      </c>
      <c r="I5396" s="4">
        <f>'Enhanced Basket_AUTOLOAD'!P5395</f>
        <v>0</v>
      </c>
      <c r="J5396" s="4">
        <f>'Enhanced Basket_AUTOLOAD'!Q5395</f>
        <v>0</v>
      </c>
      <c r="M5396" s="4" t="e">
        <f>IF(TRIM(CLEAN(I5396))="USCSH0000000","",VLOOKUP(I5396,'EZE Daily_With_BB CODES'!$H$3:$J$4445,3,0))</f>
        <v>#N/A</v>
      </c>
    </row>
    <row r="5397" ht="15" customHeight="1" s="4" customFormat="1">
      <c r="F5397" s="4">
        <f>'Enhanced Basket_AUTOLOAD'!H5396</f>
        <v>0</v>
      </c>
      <c r="G5397" s="4">
        <f>'Enhanced Basket_AUTOLOAD'!M5396</f>
        <v>0</v>
      </c>
      <c r="H5397" s="4">
        <f>'Enhanced Basket_AUTOLOAD'!O5396</f>
        <v>0</v>
      </c>
      <c r="I5397" s="4">
        <f>'Enhanced Basket_AUTOLOAD'!P5396</f>
        <v>0</v>
      </c>
      <c r="J5397" s="4">
        <f>'Enhanced Basket_AUTOLOAD'!Q5396</f>
        <v>0</v>
      </c>
      <c r="M5397" s="4" t="e">
        <f>IF(TRIM(CLEAN(I5397))="USCSH0000000","",VLOOKUP(I5397,'EZE Daily_With_BB CODES'!$H$3:$J$4445,3,0))</f>
        <v>#N/A</v>
      </c>
    </row>
    <row r="5398" ht="15" customHeight="1" s="4" customFormat="1">
      <c r="F5398" s="4">
        <f>'Enhanced Basket_AUTOLOAD'!H5397</f>
        <v>0</v>
      </c>
      <c r="G5398" s="4">
        <f>'Enhanced Basket_AUTOLOAD'!M5397</f>
        <v>0</v>
      </c>
      <c r="H5398" s="4">
        <f>'Enhanced Basket_AUTOLOAD'!O5397</f>
        <v>0</v>
      </c>
      <c r="I5398" s="4">
        <f>'Enhanced Basket_AUTOLOAD'!P5397</f>
        <v>0</v>
      </c>
      <c r="J5398" s="4">
        <f>'Enhanced Basket_AUTOLOAD'!Q5397</f>
        <v>0</v>
      </c>
      <c r="M5398" s="4" t="e">
        <f>IF(TRIM(CLEAN(I5398))="USCSH0000000","",VLOOKUP(I5398,'EZE Daily_With_BB CODES'!$H$3:$J$4445,3,0))</f>
        <v>#N/A</v>
      </c>
    </row>
    <row r="5399" ht="15" customHeight="1" s="4" customFormat="1">
      <c r="F5399" s="4">
        <f>'Enhanced Basket_AUTOLOAD'!H5398</f>
        <v>0</v>
      </c>
      <c r="G5399" s="4">
        <f>'Enhanced Basket_AUTOLOAD'!M5398</f>
        <v>0</v>
      </c>
      <c r="H5399" s="4">
        <f>'Enhanced Basket_AUTOLOAD'!O5398</f>
        <v>0</v>
      </c>
      <c r="I5399" s="4">
        <f>'Enhanced Basket_AUTOLOAD'!P5398</f>
        <v>0</v>
      </c>
      <c r="J5399" s="4">
        <f>'Enhanced Basket_AUTOLOAD'!Q5398</f>
        <v>0</v>
      </c>
      <c r="M5399" s="4" t="e">
        <f>IF(TRIM(CLEAN(I5399))="USCSH0000000","",VLOOKUP(I5399,'EZE Daily_With_BB CODES'!$H$3:$J$4445,3,0))</f>
        <v>#N/A</v>
      </c>
    </row>
    <row r="5400" ht="15" customHeight="1" s="4" customFormat="1">
      <c r="F5400" s="4">
        <f>'Enhanced Basket_AUTOLOAD'!H5399</f>
        <v>0</v>
      </c>
      <c r="G5400" s="4">
        <f>'Enhanced Basket_AUTOLOAD'!M5399</f>
        <v>0</v>
      </c>
      <c r="H5400" s="4">
        <f>'Enhanced Basket_AUTOLOAD'!O5399</f>
        <v>0</v>
      </c>
      <c r="I5400" s="4">
        <f>'Enhanced Basket_AUTOLOAD'!P5399</f>
        <v>0</v>
      </c>
      <c r="J5400" s="4">
        <f>'Enhanced Basket_AUTOLOAD'!Q5399</f>
        <v>0</v>
      </c>
      <c r="M5400" s="4" t="e">
        <f>IF(TRIM(CLEAN(I5400))="USCSH0000000","",VLOOKUP(I5400,'EZE Daily_With_BB CODES'!$H$3:$J$4445,3,0))</f>
        <v>#N/A</v>
      </c>
    </row>
    <row r="5401" ht="15" customHeight="1" s="4" customFormat="1">
      <c r="F5401" s="4">
        <f>'Enhanced Basket_AUTOLOAD'!H5400</f>
        <v>0</v>
      </c>
      <c r="G5401" s="4">
        <f>'Enhanced Basket_AUTOLOAD'!M5400</f>
        <v>0</v>
      </c>
      <c r="H5401" s="4">
        <f>'Enhanced Basket_AUTOLOAD'!O5400</f>
        <v>0</v>
      </c>
      <c r="I5401" s="4">
        <f>'Enhanced Basket_AUTOLOAD'!P5400</f>
        <v>0</v>
      </c>
      <c r="J5401" s="4">
        <f>'Enhanced Basket_AUTOLOAD'!Q5400</f>
        <v>0</v>
      </c>
      <c r="M5401" s="4" t="e">
        <f>IF(TRIM(CLEAN(I5401))="USCSH0000000","",VLOOKUP(I5401,'EZE Daily_With_BB CODES'!$H$3:$J$4445,3,0))</f>
        <v>#N/A</v>
      </c>
    </row>
    <row r="5402" ht="15" customHeight="1" s="4" customFormat="1">
      <c r="F5402" s="4">
        <f>'Enhanced Basket_AUTOLOAD'!H5401</f>
        <v>0</v>
      </c>
      <c r="G5402" s="4">
        <f>'Enhanced Basket_AUTOLOAD'!M5401</f>
        <v>0</v>
      </c>
      <c r="H5402" s="4">
        <f>'Enhanced Basket_AUTOLOAD'!O5401</f>
        <v>0</v>
      </c>
      <c r="I5402" s="4">
        <f>'Enhanced Basket_AUTOLOAD'!P5401</f>
        <v>0</v>
      </c>
      <c r="J5402" s="4">
        <f>'Enhanced Basket_AUTOLOAD'!Q5401</f>
        <v>0</v>
      </c>
      <c r="M5402" s="4" t="e">
        <f>IF(TRIM(CLEAN(I5402))="USCSH0000000","",VLOOKUP(I5402,'EZE Daily_With_BB CODES'!$H$3:$J$4445,3,0))</f>
        <v>#N/A</v>
      </c>
    </row>
    <row r="5403" ht="15" customHeight="1" s="4" customFormat="1">
      <c r="F5403" s="4">
        <f>'Enhanced Basket_AUTOLOAD'!H5402</f>
        <v>0</v>
      </c>
      <c r="G5403" s="4">
        <f>'Enhanced Basket_AUTOLOAD'!M5402</f>
        <v>0</v>
      </c>
      <c r="H5403" s="4">
        <f>'Enhanced Basket_AUTOLOAD'!O5402</f>
        <v>0</v>
      </c>
      <c r="I5403" s="4">
        <f>'Enhanced Basket_AUTOLOAD'!P5402</f>
        <v>0</v>
      </c>
      <c r="J5403" s="4">
        <f>'Enhanced Basket_AUTOLOAD'!Q5402</f>
        <v>0</v>
      </c>
      <c r="M5403" s="4" t="e">
        <f>IF(TRIM(CLEAN(I5403))="USCSH0000000","",VLOOKUP(I5403,'EZE Daily_With_BB CODES'!$H$3:$J$4445,3,0))</f>
        <v>#N/A</v>
      </c>
    </row>
    <row r="5404" ht="15" customHeight="1" s="4" customFormat="1">
      <c r="F5404" s="4">
        <f>'Enhanced Basket_AUTOLOAD'!H5403</f>
        <v>0</v>
      </c>
      <c r="G5404" s="4">
        <f>'Enhanced Basket_AUTOLOAD'!M5403</f>
        <v>0</v>
      </c>
      <c r="H5404" s="4">
        <f>'Enhanced Basket_AUTOLOAD'!O5403</f>
        <v>0</v>
      </c>
      <c r="I5404" s="4">
        <f>'Enhanced Basket_AUTOLOAD'!P5403</f>
        <v>0</v>
      </c>
      <c r="J5404" s="4">
        <f>'Enhanced Basket_AUTOLOAD'!Q5403</f>
        <v>0</v>
      </c>
      <c r="M5404" s="4" t="e">
        <f>IF(TRIM(CLEAN(I5404))="USCSH0000000","",VLOOKUP(I5404,'EZE Daily_With_BB CODES'!$H$3:$J$4445,3,0))</f>
        <v>#N/A</v>
      </c>
    </row>
    <row r="5405" ht="15" customHeight="1" s="4" customFormat="1">
      <c r="F5405" s="4">
        <f>'Enhanced Basket_AUTOLOAD'!H5404</f>
        <v>0</v>
      </c>
      <c r="G5405" s="4">
        <f>'Enhanced Basket_AUTOLOAD'!M5404</f>
        <v>0</v>
      </c>
      <c r="H5405" s="4">
        <f>'Enhanced Basket_AUTOLOAD'!O5404</f>
        <v>0</v>
      </c>
      <c r="I5405" s="4">
        <f>'Enhanced Basket_AUTOLOAD'!P5404</f>
        <v>0</v>
      </c>
      <c r="J5405" s="4">
        <f>'Enhanced Basket_AUTOLOAD'!Q5404</f>
        <v>0</v>
      </c>
      <c r="M5405" s="4" t="e">
        <f>IF(TRIM(CLEAN(I5405))="USCSH0000000","",VLOOKUP(I5405,'EZE Daily_With_BB CODES'!$H$3:$J$4445,3,0))</f>
        <v>#N/A</v>
      </c>
    </row>
    <row r="5406" ht="15" customHeight="1" s="4" customFormat="1">
      <c r="F5406" s="4">
        <f>'Enhanced Basket_AUTOLOAD'!H5405</f>
        <v>0</v>
      </c>
      <c r="G5406" s="4">
        <f>'Enhanced Basket_AUTOLOAD'!M5405</f>
        <v>0</v>
      </c>
      <c r="H5406" s="4">
        <f>'Enhanced Basket_AUTOLOAD'!O5405</f>
        <v>0</v>
      </c>
      <c r="I5406" s="4">
        <f>'Enhanced Basket_AUTOLOAD'!P5405</f>
        <v>0</v>
      </c>
      <c r="J5406" s="4">
        <f>'Enhanced Basket_AUTOLOAD'!Q5405</f>
        <v>0</v>
      </c>
      <c r="M5406" s="4" t="e">
        <f>IF(TRIM(CLEAN(I5406))="USCSH0000000","",VLOOKUP(I5406,'EZE Daily_With_BB CODES'!$H$3:$J$4445,3,0))</f>
        <v>#N/A</v>
      </c>
    </row>
    <row r="5407" ht="15" customHeight="1" s="4" customFormat="1">
      <c r="F5407" s="4">
        <f>'Enhanced Basket_AUTOLOAD'!H5406</f>
        <v>0</v>
      </c>
      <c r="G5407" s="4">
        <f>'Enhanced Basket_AUTOLOAD'!M5406</f>
        <v>0</v>
      </c>
      <c r="H5407" s="4">
        <f>'Enhanced Basket_AUTOLOAD'!O5406</f>
        <v>0</v>
      </c>
      <c r="I5407" s="4">
        <f>'Enhanced Basket_AUTOLOAD'!P5406</f>
        <v>0</v>
      </c>
      <c r="J5407" s="4">
        <f>'Enhanced Basket_AUTOLOAD'!Q5406</f>
        <v>0</v>
      </c>
      <c r="M5407" s="4" t="e">
        <f>IF(TRIM(CLEAN(I5407))="USCSH0000000","",VLOOKUP(I5407,'EZE Daily_With_BB CODES'!$H$3:$J$4445,3,0))</f>
        <v>#N/A</v>
      </c>
    </row>
    <row r="5408" ht="15" customHeight="1" s="4" customFormat="1">
      <c r="F5408" s="4">
        <f>'Enhanced Basket_AUTOLOAD'!H5407</f>
        <v>0</v>
      </c>
      <c r="G5408" s="4">
        <f>'Enhanced Basket_AUTOLOAD'!M5407</f>
        <v>0</v>
      </c>
      <c r="H5408" s="4">
        <f>'Enhanced Basket_AUTOLOAD'!O5407</f>
        <v>0</v>
      </c>
      <c r="I5408" s="4">
        <f>'Enhanced Basket_AUTOLOAD'!P5407</f>
        <v>0</v>
      </c>
      <c r="J5408" s="4">
        <f>'Enhanced Basket_AUTOLOAD'!Q5407</f>
        <v>0</v>
      </c>
      <c r="M5408" s="4" t="e">
        <f>IF(TRIM(CLEAN(I5408))="USCSH0000000","",VLOOKUP(I5408,'EZE Daily_With_BB CODES'!$H$3:$J$4445,3,0))</f>
        <v>#N/A</v>
      </c>
    </row>
    <row r="5409" ht="15" customHeight="1" s="4" customFormat="1">
      <c r="F5409" s="4">
        <f>'Enhanced Basket_AUTOLOAD'!H5408</f>
        <v>0</v>
      </c>
      <c r="G5409" s="4">
        <f>'Enhanced Basket_AUTOLOAD'!M5408</f>
        <v>0</v>
      </c>
      <c r="H5409" s="4">
        <f>'Enhanced Basket_AUTOLOAD'!O5408</f>
        <v>0</v>
      </c>
      <c r="I5409" s="4">
        <f>'Enhanced Basket_AUTOLOAD'!P5408</f>
        <v>0</v>
      </c>
      <c r="J5409" s="4">
        <f>'Enhanced Basket_AUTOLOAD'!Q5408</f>
        <v>0</v>
      </c>
      <c r="M5409" s="4" t="e">
        <f>IF(TRIM(CLEAN(I5409))="USCSH0000000","",VLOOKUP(I5409,'EZE Daily_With_BB CODES'!$H$3:$J$4445,3,0))</f>
        <v>#N/A</v>
      </c>
    </row>
    <row r="5410" ht="15" customHeight="1" s="4" customFormat="1">
      <c r="F5410" s="4">
        <f>'Enhanced Basket_AUTOLOAD'!H5409</f>
        <v>0</v>
      </c>
      <c r="G5410" s="4">
        <f>'Enhanced Basket_AUTOLOAD'!M5409</f>
        <v>0</v>
      </c>
      <c r="H5410" s="4">
        <f>'Enhanced Basket_AUTOLOAD'!O5409</f>
        <v>0</v>
      </c>
      <c r="I5410" s="4">
        <f>'Enhanced Basket_AUTOLOAD'!P5409</f>
        <v>0</v>
      </c>
      <c r="J5410" s="4">
        <f>'Enhanced Basket_AUTOLOAD'!Q5409</f>
        <v>0</v>
      </c>
      <c r="M5410" s="4" t="e">
        <f>IF(TRIM(CLEAN(I5410))="USCSH0000000","",VLOOKUP(I5410,'EZE Daily_With_BB CODES'!$H$3:$J$4445,3,0))</f>
        <v>#N/A</v>
      </c>
    </row>
    <row r="5411" ht="15" customHeight="1" s="4" customFormat="1">
      <c r="F5411" s="4">
        <f>'Enhanced Basket_AUTOLOAD'!H5410</f>
        <v>0</v>
      </c>
      <c r="G5411" s="4">
        <f>'Enhanced Basket_AUTOLOAD'!M5410</f>
        <v>0</v>
      </c>
      <c r="H5411" s="4">
        <f>'Enhanced Basket_AUTOLOAD'!O5410</f>
        <v>0</v>
      </c>
      <c r="I5411" s="4">
        <f>'Enhanced Basket_AUTOLOAD'!P5410</f>
        <v>0</v>
      </c>
      <c r="J5411" s="4">
        <f>'Enhanced Basket_AUTOLOAD'!Q5410</f>
        <v>0</v>
      </c>
      <c r="M5411" s="4" t="e">
        <f>IF(TRIM(CLEAN(I5411))="USCSH0000000","",VLOOKUP(I5411,'EZE Daily_With_BB CODES'!$H$3:$J$4445,3,0))</f>
        <v>#N/A</v>
      </c>
    </row>
    <row r="5412" ht="15" customHeight="1" s="4" customFormat="1">
      <c r="F5412" s="4">
        <f>'Enhanced Basket_AUTOLOAD'!H5411</f>
        <v>0</v>
      </c>
      <c r="G5412" s="4">
        <f>'Enhanced Basket_AUTOLOAD'!M5411</f>
        <v>0</v>
      </c>
      <c r="H5412" s="4">
        <f>'Enhanced Basket_AUTOLOAD'!O5411</f>
        <v>0</v>
      </c>
      <c r="I5412" s="4">
        <f>'Enhanced Basket_AUTOLOAD'!P5411</f>
        <v>0</v>
      </c>
      <c r="J5412" s="4">
        <f>'Enhanced Basket_AUTOLOAD'!Q5411</f>
        <v>0</v>
      </c>
      <c r="M5412" s="4" t="e">
        <f>IF(TRIM(CLEAN(I5412))="USCSH0000000","",VLOOKUP(I5412,'EZE Daily_With_BB CODES'!$H$3:$J$4445,3,0))</f>
        <v>#N/A</v>
      </c>
    </row>
    <row r="5413" ht="15" customHeight="1" s="4" customFormat="1">
      <c r="F5413" s="4">
        <f>'Enhanced Basket_AUTOLOAD'!H5412</f>
        <v>0</v>
      </c>
      <c r="G5413" s="4">
        <f>'Enhanced Basket_AUTOLOAD'!M5412</f>
        <v>0</v>
      </c>
      <c r="H5413" s="4">
        <f>'Enhanced Basket_AUTOLOAD'!O5412</f>
        <v>0</v>
      </c>
      <c r="I5413" s="4">
        <f>'Enhanced Basket_AUTOLOAD'!P5412</f>
        <v>0</v>
      </c>
      <c r="J5413" s="4">
        <f>'Enhanced Basket_AUTOLOAD'!Q5412</f>
        <v>0</v>
      </c>
      <c r="M5413" s="4" t="e">
        <f>IF(TRIM(CLEAN(I5413))="USCSH0000000","",VLOOKUP(I5413,'EZE Daily_With_BB CODES'!$H$3:$J$4445,3,0))</f>
        <v>#N/A</v>
      </c>
    </row>
    <row r="5414" ht="15" customHeight="1" s="4" customFormat="1">
      <c r="F5414" s="4">
        <f>'Enhanced Basket_AUTOLOAD'!H5413</f>
        <v>0</v>
      </c>
      <c r="G5414" s="4">
        <f>'Enhanced Basket_AUTOLOAD'!M5413</f>
        <v>0</v>
      </c>
      <c r="H5414" s="4">
        <f>'Enhanced Basket_AUTOLOAD'!O5413</f>
        <v>0</v>
      </c>
      <c r="I5414" s="4">
        <f>'Enhanced Basket_AUTOLOAD'!P5413</f>
        <v>0</v>
      </c>
      <c r="J5414" s="4">
        <f>'Enhanced Basket_AUTOLOAD'!Q5413</f>
        <v>0</v>
      </c>
      <c r="M5414" s="4" t="e">
        <f>IF(TRIM(CLEAN(I5414))="USCSH0000000","",VLOOKUP(I5414,'EZE Daily_With_BB CODES'!$H$3:$J$4445,3,0))</f>
        <v>#N/A</v>
      </c>
    </row>
    <row r="5415" ht="15" customHeight="1" s="4" customFormat="1">
      <c r="F5415" s="4">
        <f>'Enhanced Basket_AUTOLOAD'!H5414</f>
        <v>0</v>
      </c>
      <c r="G5415" s="4">
        <f>'Enhanced Basket_AUTOLOAD'!M5414</f>
        <v>0</v>
      </c>
      <c r="H5415" s="4">
        <f>'Enhanced Basket_AUTOLOAD'!O5414</f>
        <v>0</v>
      </c>
      <c r="I5415" s="4">
        <f>'Enhanced Basket_AUTOLOAD'!P5414</f>
        <v>0</v>
      </c>
      <c r="J5415" s="4">
        <f>'Enhanced Basket_AUTOLOAD'!Q5414</f>
        <v>0</v>
      </c>
      <c r="M5415" s="4" t="e">
        <f>IF(TRIM(CLEAN(I5415))="USCSH0000000","",VLOOKUP(I5415,'EZE Daily_With_BB CODES'!$H$3:$J$4445,3,0))</f>
        <v>#N/A</v>
      </c>
    </row>
    <row r="5416" ht="15" customHeight="1" s="4" customFormat="1">
      <c r="F5416" s="4">
        <f>'Enhanced Basket_AUTOLOAD'!H5415</f>
        <v>0</v>
      </c>
      <c r="G5416" s="4">
        <f>'Enhanced Basket_AUTOLOAD'!M5415</f>
        <v>0</v>
      </c>
      <c r="H5416" s="4">
        <f>'Enhanced Basket_AUTOLOAD'!O5415</f>
        <v>0</v>
      </c>
      <c r="I5416" s="4">
        <f>'Enhanced Basket_AUTOLOAD'!P5415</f>
        <v>0</v>
      </c>
      <c r="J5416" s="4">
        <f>'Enhanced Basket_AUTOLOAD'!Q5415</f>
        <v>0</v>
      </c>
      <c r="M5416" s="4" t="e">
        <f>IF(TRIM(CLEAN(I5416))="USCSH0000000","",VLOOKUP(I5416,'EZE Daily_With_BB CODES'!$H$3:$J$4445,3,0))</f>
        <v>#N/A</v>
      </c>
    </row>
    <row r="5417" ht="15" customHeight="1" s="4" customFormat="1">
      <c r="F5417" s="4">
        <f>'Enhanced Basket_AUTOLOAD'!H5416</f>
        <v>0</v>
      </c>
      <c r="G5417" s="4">
        <f>'Enhanced Basket_AUTOLOAD'!M5416</f>
        <v>0</v>
      </c>
      <c r="H5417" s="4">
        <f>'Enhanced Basket_AUTOLOAD'!O5416</f>
        <v>0</v>
      </c>
      <c r="I5417" s="4">
        <f>'Enhanced Basket_AUTOLOAD'!P5416</f>
        <v>0</v>
      </c>
      <c r="J5417" s="4">
        <f>'Enhanced Basket_AUTOLOAD'!Q5416</f>
        <v>0</v>
      </c>
      <c r="M5417" s="4" t="e">
        <f>IF(TRIM(CLEAN(I5417))="USCSH0000000","",VLOOKUP(I5417,'EZE Daily_With_BB CODES'!$H$3:$J$4445,3,0))</f>
        <v>#N/A</v>
      </c>
    </row>
    <row r="5418" ht="15" customHeight="1" s="4" customFormat="1">
      <c r="F5418" s="4">
        <f>'Enhanced Basket_AUTOLOAD'!H5417</f>
        <v>0</v>
      </c>
      <c r="G5418" s="4">
        <f>'Enhanced Basket_AUTOLOAD'!M5417</f>
        <v>0</v>
      </c>
      <c r="H5418" s="4">
        <f>'Enhanced Basket_AUTOLOAD'!O5417</f>
        <v>0</v>
      </c>
      <c r="I5418" s="4">
        <f>'Enhanced Basket_AUTOLOAD'!P5417</f>
        <v>0</v>
      </c>
      <c r="J5418" s="4">
        <f>'Enhanced Basket_AUTOLOAD'!Q5417</f>
        <v>0</v>
      </c>
      <c r="M5418" s="4" t="e">
        <f>IF(TRIM(CLEAN(I5418))="USCSH0000000","",VLOOKUP(I5418,'EZE Daily_With_BB CODES'!$H$3:$J$4445,3,0))</f>
        <v>#N/A</v>
      </c>
    </row>
    <row r="5419" ht="15" customHeight="1" s="4" customFormat="1">
      <c r="F5419" s="4">
        <f>'Enhanced Basket_AUTOLOAD'!H5418</f>
        <v>0</v>
      </c>
      <c r="G5419" s="4">
        <f>'Enhanced Basket_AUTOLOAD'!M5418</f>
        <v>0</v>
      </c>
      <c r="H5419" s="4">
        <f>'Enhanced Basket_AUTOLOAD'!O5418</f>
        <v>0</v>
      </c>
      <c r="I5419" s="4">
        <f>'Enhanced Basket_AUTOLOAD'!P5418</f>
        <v>0</v>
      </c>
      <c r="J5419" s="4">
        <f>'Enhanced Basket_AUTOLOAD'!Q5418</f>
        <v>0</v>
      </c>
      <c r="M5419" s="4" t="e">
        <f>IF(TRIM(CLEAN(I5419))="USCSH0000000","",VLOOKUP(I5419,'EZE Daily_With_BB CODES'!$H$3:$J$4445,3,0))</f>
        <v>#N/A</v>
      </c>
    </row>
    <row r="5420" ht="15" customHeight="1" s="4" customFormat="1">
      <c r="F5420" s="4">
        <f>'Enhanced Basket_AUTOLOAD'!H5419</f>
        <v>0</v>
      </c>
      <c r="G5420" s="4">
        <f>'Enhanced Basket_AUTOLOAD'!M5419</f>
        <v>0</v>
      </c>
      <c r="H5420" s="4">
        <f>'Enhanced Basket_AUTOLOAD'!O5419</f>
        <v>0</v>
      </c>
      <c r="I5420" s="4">
        <f>'Enhanced Basket_AUTOLOAD'!P5419</f>
        <v>0</v>
      </c>
      <c r="J5420" s="4">
        <f>'Enhanced Basket_AUTOLOAD'!Q5419</f>
        <v>0</v>
      </c>
      <c r="M5420" s="4" t="e">
        <f>IF(TRIM(CLEAN(I5420))="USCSH0000000","",VLOOKUP(I5420,'EZE Daily_With_BB CODES'!$H$3:$J$4445,3,0))</f>
        <v>#N/A</v>
      </c>
    </row>
    <row r="5421" ht="15" customHeight="1" s="4" customFormat="1">
      <c r="F5421" s="4">
        <f>'Enhanced Basket_AUTOLOAD'!H5420</f>
        <v>0</v>
      </c>
      <c r="G5421" s="4">
        <f>'Enhanced Basket_AUTOLOAD'!M5420</f>
        <v>0</v>
      </c>
      <c r="H5421" s="4">
        <f>'Enhanced Basket_AUTOLOAD'!O5420</f>
        <v>0</v>
      </c>
      <c r="I5421" s="4">
        <f>'Enhanced Basket_AUTOLOAD'!P5420</f>
        <v>0</v>
      </c>
      <c r="J5421" s="4">
        <f>'Enhanced Basket_AUTOLOAD'!Q5420</f>
        <v>0</v>
      </c>
      <c r="M5421" s="4" t="e">
        <f>IF(TRIM(CLEAN(I5421))="USCSH0000000","",VLOOKUP(I5421,'EZE Daily_With_BB CODES'!$H$3:$J$4445,3,0))</f>
        <v>#N/A</v>
      </c>
    </row>
    <row r="5422" ht="15" customHeight="1" s="4" customFormat="1">
      <c r="F5422" s="4">
        <f>'Enhanced Basket_AUTOLOAD'!H5421</f>
        <v>0</v>
      </c>
      <c r="G5422" s="4">
        <f>'Enhanced Basket_AUTOLOAD'!M5421</f>
        <v>0</v>
      </c>
      <c r="H5422" s="4">
        <f>'Enhanced Basket_AUTOLOAD'!O5421</f>
        <v>0</v>
      </c>
      <c r="I5422" s="4">
        <f>'Enhanced Basket_AUTOLOAD'!P5421</f>
        <v>0</v>
      </c>
      <c r="J5422" s="4">
        <f>'Enhanced Basket_AUTOLOAD'!Q5421</f>
        <v>0</v>
      </c>
      <c r="M5422" s="4" t="e">
        <f>IF(TRIM(CLEAN(I5422))="USCSH0000000","",VLOOKUP(I5422,'EZE Daily_With_BB CODES'!$H$3:$J$4445,3,0))</f>
        <v>#N/A</v>
      </c>
    </row>
    <row r="5423" ht="15" customHeight="1" s="4" customFormat="1">
      <c r="F5423" s="4">
        <f>'Enhanced Basket_AUTOLOAD'!H5422</f>
        <v>0</v>
      </c>
      <c r="G5423" s="4">
        <f>'Enhanced Basket_AUTOLOAD'!M5422</f>
        <v>0</v>
      </c>
      <c r="H5423" s="4">
        <f>'Enhanced Basket_AUTOLOAD'!O5422</f>
        <v>0</v>
      </c>
      <c r="I5423" s="4">
        <f>'Enhanced Basket_AUTOLOAD'!P5422</f>
        <v>0</v>
      </c>
      <c r="J5423" s="4">
        <f>'Enhanced Basket_AUTOLOAD'!Q5422</f>
        <v>0</v>
      </c>
      <c r="M5423" s="4" t="e">
        <f>IF(TRIM(CLEAN(I5423))="USCSH0000000","",VLOOKUP(I5423,'EZE Daily_With_BB CODES'!$H$3:$J$4445,3,0))</f>
        <v>#N/A</v>
      </c>
    </row>
    <row r="5424" ht="15" customHeight="1" s="4" customFormat="1">
      <c r="F5424" s="4">
        <f>'Enhanced Basket_AUTOLOAD'!H5423</f>
        <v>0</v>
      </c>
      <c r="G5424" s="4">
        <f>'Enhanced Basket_AUTOLOAD'!M5423</f>
        <v>0</v>
      </c>
      <c r="H5424" s="4">
        <f>'Enhanced Basket_AUTOLOAD'!O5423</f>
        <v>0</v>
      </c>
      <c r="I5424" s="4">
        <f>'Enhanced Basket_AUTOLOAD'!P5423</f>
        <v>0</v>
      </c>
      <c r="J5424" s="4">
        <f>'Enhanced Basket_AUTOLOAD'!Q5423</f>
        <v>0</v>
      </c>
      <c r="M5424" s="4" t="e">
        <f>IF(TRIM(CLEAN(I5424))="USCSH0000000","",VLOOKUP(I5424,'EZE Daily_With_BB CODES'!$H$3:$J$4445,3,0))</f>
        <v>#N/A</v>
      </c>
    </row>
    <row r="5425" ht="15" customHeight="1" s="4" customFormat="1">
      <c r="F5425" s="4">
        <f>'Enhanced Basket_AUTOLOAD'!H5424</f>
        <v>0</v>
      </c>
      <c r="G5425" s="4">
        <f>'Enhanced Basket_AUTOLOAD'!M5424</f>
        <v>0</v>
      </c>
      <c r="H5425" s="4">
        <f>'Enhanced Basket_AUTOLOAD'!O5424</f>
        <v>0</v>
      </c>
      <c r="I5425" s="4">
        <f>'Enhanced Basket_AUTOLOAD'!P5424</f>
        <v>0</v>
      </c>
      <c r="J5425" s="4">
        <f>'Enhanced Basket_AUTOLOAD'!Q5424</f>
        <v>0</v>
      </c>
      <c r="M5425" s="4" t="e">
        <f>IF(TRIM(CLEAN(I5425))="USCSH0000000","",VLOOKUP(I5425,'EZE Daily_With_BB CODES'!$H$3:$J$4445,3,0))</f>
        <v>#N/A</v>
      </c>
    </row>
    <row r="5426" ht="15" customHeight="1" s="4" customFormat="1">
      <c r="F5426" s="4">
        <f>'Enhanced Basket_AUTOLOAD'!H5425</f>
        <v>0</v>
      </c>
      <c r="G5426" s="4">
        <f>'Enhanced Basket_AUTOLOAD'!M5425</f>
        <v>0</v>
      </c>
      <c r="H5426" s="4">
        <f>'Enhanced Basket_AUTOLOAD'!O5425</f>
        <v>0</v>
      </c>
      <c r="I5426" s="4">
        <f>'Enhanced Basket_AUTOLOAD'!P5425</f>
        <v>0</v>
      </c>
      <c r="J5426" s="4">
        <f>'Enhanced Basket_AUTOLOAD'!Q5425</f>
        <v>0</v>
      </c>
      <c r="M5426" s="4" t="e">
        <f>IF(TRIM(CLEAN(I5426))="USCSH0000000","",VLOOKUP(I5426,'EZE Daily_With_BB CODES'!$H$3:$J$4445,3,0))</f>
        <v>#N/A</v>
      </c>
    </row>
    <row r="5427" ht="15" customHeight="1" s="4" customFormat="1">
      <c r="F5427" s="4">
        <f>'Enhanced Basket_AUTOLOAD'!H5426</f>
        <v>0</v>
      </c>
      <c r="G5427" s="4">
        <f>'Enhanced Basket_AUTOLOAD'!M5426</f>
        <v>0</v>
      </c>
      <c r="H5427" s="4">
        <f>'Enhanced Basket_AUTOLOAD'!O5426</f>
        <v>0</v>
      </c>
      <c r="I5427" s="4">
        <f>'Enhanced Basket_AUTOLOAD'!P5426</f>
        <v>0</v>
      </c>
      <c r="J5427" s="4">
        <f>'Enhanced Basket_AUTOLOAD'!Q5426</f>
        <v>0</v>
      </c>
      <c r="M5427" s="4" t="e">
        <f>IF(TRIM(CLEAN(I5427))="USCSH0000000","",VLOOKUP(I5427,'EZE Daily_With_BB CODES'!$H$3:$J$4445,3,0))</f>
        <v>#N/A</v>
      </c>
    </row>
    <row r="5428" ht="15" customHeight="1" s="4" customFormat="1">
      <c r="F5428" s="4">
        <f>'Enhanced Basket_AUTOLOAD'!H5427</f>
        <v>0</v>
      </c>
      <c r="G5428" s="4">
        <f>'Enhanced Basket_AUTOLOAD'!M5427</f>
        <v>0</v>
      </c>
      <c r="H5428" s="4">
        <f>'Enhanced Basket_AUTOLOAD'!O5427</f>
        <v>0</v>
      </c>
      <c r="I5428" s="4">
        <f>'Enhanced Basket_AUTOLOAD'!P5427</f>
        <v>0</v>
      </c>
      <c r="J5428" s="4">
        <f>'Enhanced Basket_AUTOLOAD'!Q5427</f>
        <v>0</v>
      </c>
      <c r="M5428" s="4" t="e">
        <f>IF(TRIM(CLEAN(I5428))="USCSH0000000","",VLOOKUP(I5428,'EZE Daily_With_BB CODES'!$H$3:$J$4445,3,0))</f>
        <v>#N/A</v>
      </c>
    </row>
    <row r="5429" ht="15" customHeight="1" s="4" customFormat="1">
      <c r="F5429" s="4">
        <f>'Enhanced Basket_AUTOLOAD'!H5428</f>
        <v>0</v>
      </c>
      <c r="G5429" s="4">
        <f>'Enhanced Basket_AUTOLOAD'!M5428</f>
        <v>0</v>
      </c>
      <c r="H5429" s="4">
        <f>'Enhanced Basket_AUTOLOAD'!O5428</f>
        <v>0</v>
      </c>
      <c r="I5429" s="4">
        <f>'Enhanced Basket_AUTOLOAD'!P5428</f>
        <v>0</v>
      </c>
      <c r="J5429" s="4">
        <f>'Enhanced Basket_AUTOLOAD'!Q5428</f>
        <v>0</v>
      </c>
      <c r="M5429" s="4" t="e">
        <f>IF(TRIM(CLEAN(I5429))="USCSH0000000","",VLOOKUP(I5429,'EZE Daily_With_BB CODES'!$H$3:$J$4445,3,0))</f>
        <v>#N/A</v>
      </c>
    </row>
    <row r="5430" ht="15" customHeight="1" s="4" customFormat="1">
      <c r="F5430" s="4">
        <f>'Enhanced Basket_AUTOLOAD'!H5429</f>
        <v>0</v>
      </c>
      <c r="G5430" s="4">
        <f>'Enhanced Basket_AUTOLOAD'!M5429</f>
        <v>0</v>
      </c>
      <c r="H5430" s="4">
        <f>'Enhanced Basket_AUTOLOAD'!O5429</f>
        <v>0</v>
      </c>
      <c r="I5430" s="4">
        <f>'Enhanced Basket_AUTOLOAD'!P5429</f>
        <v>0</v>
      </c>
      <c r="J5430" s="4">
        <f>'Enhanced Basket_AUTOLOAD'!Q5429</f>
        <v>0</v>
      </c>
      <c r="M5430" s="4" t="e">
        <f>IF(TRIM(CLEAN(I5430))="USCSH0000000","",VLOOKUP(I5430,'EZE Daily_With_BB CODES'!$H$3:$J$4445,3,0))</f>
        <v>#N/A</v>
      </c>
    </row>
    <row r="5431" ht="15" customHeight="1" s="4" customFormat="1">
      <c r="F5431" s="4">
        <f>'Enhanced Basket_AUTOLOAD'!H5430</f>
        <v>0</v>
      </c>
      <c r="G5431" s="4">
        <f>'Enhanced Basket_AUTOLOAD'!M5430</f>
        <v>0</v>
      </c>
      <c r="H5431" s="4">
        <f>'Enhanced Basket_AUTOLOAD'!O5430</f>
        <v>0</v>
      </c>
      <c r="I5431" s="4">
        <f>'Enhanced Basket_AUTOLOAD'!P5430</f>
        <v>0</v>
      </c>
      <c r="J5431" s="4">
        <f>'Enhanced Basket_AUTOLOAD'!Q5430</f>
        <v>0</v>
      </c>
      <c r="M5431" s="4" t="e">
        <f>IF(TRIM(CLEAN(I5431))="USCSH0000000","",VLOOKUP(I5431,'EZE Daily_With_BB CODES'!$H$3:$J$4445,3,0))</f>
        <v>#N/A</v>
      </c>
    </row>
    <row r="5432" ht="15" customHeight="1" s="4" customFormat="1">
      <c r="F5432" s="4">
        <f>'Enhanced Basket_AUTOLOAD'!H5431</f>
        <v>0</v>
      </c>
      <c r="G5432" s="4">
        <f>'Enhanced Basket_AUTOLOAD'!M5431</f>
        <v>0</v>
      </c>
      <c r="H5432" s="4">
        <f>'Enhanced Basket_AUTOLOAD'!O5431</f>
        <v>0</v>
      </c>
      <c r="I5432" s="4">
        <f>'Enhanced Basket_AUTOLOAD'!P5431</f>
        <v>0</v>
      </c>
      <c r="J5432" s="4">
        <f>'Enhanced Basket_AUTOLOAD'!Q5431</f>
        <v>0</v>
      </c>
      <c r="M5432" s="4" t="e">
        <f>IF(TRIM(CLEAN(I5432))="USCSH0000000","",VLOOKUP(I5432,'EZE Daily_With_BB CODES'!$H$3:$J$4445,3,0))</f>
        <v>#N/A</v>
      </c>
    </row>
    <row r="5433" ht="15" customHeight="1" s="4" customFormat="1">
      <c r="F5433" s="4">
        <f>'Enhanced Basket_AUTOLOAD'!H5432</f>
        <v>0</v>
      </c>
      <c r="G5433" s="4">
        <f>'Enhanced Basket_AUTOLOAD'!M5432</f>
        <v>0</v>
      </c>
      <c r="H5433" s="4">
        <f>'Enhanced Basket_AUTOLOAD'!O5432</f>
        <v>0</v>
      </c>
      <c r="I5433" s="4">
        <f>'Enhanced Basket_AUTOLOAD'!P5432</f>
        <v>0</v>
      </c>
      <c r="J5433" s="4">
        <f>'Enhanced Basket_AUTOLOAD'!Q5432</f>
        <v>0</v>
      </c>
      <c r="M5433" s="4" t="e">
        <f>IF(TRIM(CLEAN(I5433))="USCSH0000000","",VLOOKUP(I5433,'EZE Daily_With_BB CODES'!$H$3:$J$4445,3,0))</f>
        <v>#N/A</v>
      </c>
    </row>
    <row r="5434" ht="15" customHeight="1" s="4" customFormat="1">
      <c r="F5434" s="4">
        <f>'Enhanced Basket_AUTOLOAD'!H5433</f>
        <v>0</v>
      </c>
      <c r="G5434" s="4">
        <f>'Enhanced Basket_AUTOLOAD'!M5433</f>
        <v>0</v>
      </c>
      <c r="H5434" s="4">
        <f>'Enhanced Basket_AUTOLOAD'!O5433</f>
        <v>0</v>
      </c>
      <c r="I5434" s="4">
        <f>'Enhanced Basket_AUTOLOAD'!P5433</f>
        <v>0</v>
      </c>
      <c r="J5434" s="4">
        <f>'Enhanced Basket_AUTOLOAD'!Q5433</f>
        <v>0</v>
      </c>
      <c r="M5434" s="4" t="e">
        <f>IF(TRIM(CLEAN(I5434))="USCSH0000000","",VLOOKUP(I5434,'EZE Daily_With_BB CODES'!$H$3:$J$4445,3,0))</f>
        <v>#N/A</v>
      </c>
    </row>
    <row r="5435" ht="15" customHeight="1" s="4" customFormat="1">
      <c r="F5435" s="4">
        <f>'Enhanced Basket_AUTOLOAD'!H5434</f>
        <v>0</v>
      </c>
      <c r="G5435" s="4">
        <f>'Enhanced Basket_AUTOLOAD'!M5434</f>
        <v>0</v>
      </c>
      <c r="H5435" s="4">
        <f>'Enhanced Basket_AUTOLOAD'!O5434</f>
        <v>0</v>
      </c>
      <c r="I5435" s="4">
        <f>'Enhanced Basket_AUTOLOAD'!P5434</f>
        <v>0</v>
      </c>
      <c r="J5435" s="4">
        <f>'Enhanced Basket_AUTOLOAD'!Q5434</f>
        <v>0</v>
      </c>
      <c r="M5435" s="4" t="e">
        <f>IF(TRIM(CLEAN(I5435))="USCSH0000000","",VLOOKUP(I5435,'EZE Daily_With_BB CODES'!$H$3:$J$4445,3,0))</f>
        <v>#N/A</v>
      </c>
    </row>
    <row r="5436" ht="15" customHeight="1" s="4" customFormat="1">
      <c r="F5436" s="4">
        <f>'Enhanced Basket_AUTOLOAD'!H5435</f>
        <v>0</v>
      </c>
      <c r="G5436" s="4">
        <f>'Enhanced Basket_AUTOLOAD'!M5435</f>
        <v>0</v>
      </c>
      <c r="H5436" s="4">
        <f>'Enhanced Basket_AUTOLOAD'!O5435</f>
        <v>0</v>
      </c>
      <c r="I5436" s="4">
        <f>'Enhanced Basket_AUTOLOAD'!P5435</f>
        <v>0</v>
      </c>
      <c r="J5436" s="4">
        <f>'Enhanced Basket_AUTOLOAD'!Q5435</f>
        <v>0</v>
      </c>
      <c r="M5436" s="4" t="e">
        <f>IF(TRIM(CLEAN(I5436))="USCSH0000000","",VLOOKUP(I5436,'EZE Daily_With_BB CODES'!$H$3:$J$4445,3,0))</f>
        <v>#N/A</v>
      </c>
    </row>
    <row r="5437" ht="15" customHeight="1" s="4" customFormat="1">
      <c r="F5437" s="4">
        <f>'Enhanced Basket_AUTOLOAD'!H5436</f>
        <v>0</v>
      </c>
      <c r="G5437" s="4">
        <f>'Enhanced Basket_AUTOLOAD'!M5436</f>
        <v>0</v>
      </c>
      <c r="H5437" s="4">
        <f>'Enhanced Basket_AUTOLOAD'!O5436</f>
        <v>0</v>
      </c>
      <c r="I5437" s="4">
        <f>'Enhanced Basket_AUTOLOAD'!P5436</f>
        <v>0</v>
      </c>
      <c r="J5437" s="4">
        <f>'Enhanced Basket_AUTOLOAD'!Q5436</f>
        <v>0</v>
      </c>
      <c r="M5437" s="4" t="e">
        <f>IF(TRIM(CLEAN(I5437))="USCSH0000000","",VLOOKUP(I5437,'EZE Daily_With_BB CODES'!$H$3:$J$4445,3,0))</f>
        <v>#N/A</v>
      </c>
    </row>
    <row r="5438" ht="15" customHeight="1" s="4" customFormat="1">
      <c r="F5438" s="4">
        <f>'Enhanced Basket_AUTOLOAD'!H5437</f>
        <v>0</v>
      </c>
      <c r="G5438" s="4">
        <f>'Enhanced Basket_AUTOLOAD'!M5437</f>
        <v>0</v>
      </c>
      <c r="H5438" s="4">
        <f>'Enhanced Basket_AUTOLOAD'!O5437</f>
        <v>0</v>
      </c>
      <c r="I5438" s="4">
        <f>'Enhanced Basket_AUTOLOAD'!P5437</f>
        <v>0</v>
      </c>
      <c r="J5438" s="4">
        <f>'Enhanced Basket_AUTOLOAD'!Q5437</f>
        <v>0</v>
      </c>
      <c r="M5438" s="4" t="e">
        <f>IF(TRIM(CLEAN(I5438))="USCSH0000000","",VLOOKUP(I5438,'EZE Daily_With_BB CODES'!$H$3:$J$4445,3,0))</f>
        <v>#N/A</v>
      </c>
    </row>
    <row r="5439" ht="15" customHeight="1" s="4" customFormat="1">
      <c r="F5439" s="4">
        <f>'Enhanced Basket_AUTOLOAD'!H5438</f>
        <v>0</v>
      </c>
      <c r="G5439" s="4">
        <f>'Enhanced Basket_AUTOLOAD'!M5438</f>
        <v>0</v>
      </c>
      <c r="H5439" s="4">
        <f>'Enhanced Basket_AUTOLOAD'!O5438</f>
        <v>0</v>
      </c>
      <c r="I5439" s="4">
        <f>'Enhanced Basket_AUTOLOAD'!P5438</f>
        <v>0</v>
      </c>
      <c r="J5439" s="4">
        <f>'Enhanced Basket_AUTOLOAD'!Q5438</f>
        <v>0</v>
      </c>
      <c r="M5439" s="4" t="e">
        <f>IF(TRIM(CLEAN(I5439))="USCSH0000000","",VLOOKUP(I5439,'EZE Daily_With_BB CODES'!$H$3:$J$4445,3,0))</f>
        <v>#N/A</v>
      </c>
    </row>
    <row r="5440" ht="15" customHeight="1" s="4" customFormat="1">
      <c r="F5440" s="4">
        <f>'Enhanced Basket_AUTOLOAD'!H5439</f>
        <v>0</v>
      </c>
      <c r="G5440" s="4">
        <f>'Enhanced Basket_AUTOLOAD'!M5439</f>
        <v>0</v>
      </c>
      <c r="H5440" s="4">
        <f>'Enhanced Basket_AUTOLOAD'!O5439</f>
        <v>0</v>
      </c>
      <c r="I5440" s="4">
        <f>'Enhanced Basket_AUTOLOAD'!P5439</f>
        <v>0</v>
      </c>
      <c r="J5440" s="4">
        <f>'Enhanced Basket_AUTOLOAD'!Q5439</f>
        <v>0</v>
      </c>
      <c r="M5440" s="4" t="e">
        <f>IF(TRIM(CLEAN(I5440))="USCSH0000000","",VLOOKUP(I5440,'EZE Daily_With_BB CODES'!$H$3:$J$4445,3,0))</f>
        <v>#N/A</v>
      </c>
    </row>
    <row r="5441" ht="15" customHeight="1" s="4" customFormat="1">
      <c r="F5441" s="4">
        <f>'Enhanced Basket_AUTOLOAD'!H5440</f>
        <v>0</v>
      </c>
      <c r="G5441" s="4">
        <f>'Enhanced Basket_AUTOLOAD'!M5440</f>
        <v>0</v>
      </c>
      <c r="H5441" s="4">
        <f>'Enhanced Basket_AUTOLOAD'!O5440</f>
        <v>0</v>
      </c>
      <c r="I5441" s="4">
        <f>'Enhanced Basket_AUTOLOAD'!P5440</f>
        <v>0</v>
      </c>
      <c r="J5441" s="4">
        <f>'Enhanced Basket_AUTOLOAD'!Q5440</f>
        <v>0</v>
      </c>
      <c r="M5441" s="4" t="e">
        <f>IF(TRIM(CLEAN(I5441))="USCSH0000000","",VLOOKUP(I5441,'EZE Daily_With_BB CODES'!$H$3:$J$4445,3,0))</f>
        <v>#N/A</v>
      </c>
    </row>
    <row r="5442" ht="15" customHeight="1" s="4" customFormat="1">
      <c r="F5442" s="4">
        <f>'Enhanced Basket_AUTOLOAD'!H5441</f>
        <v>0</v>
      </c>
      <c r="G5442" s="4">
        <f>'Enhanced Basket_AUTOLOAD'!M5441</f>
        <v>0</v>
      </c>
      <c r="H5442" s="4">
        <f>'Enhanced Basket_AUTOLOAD'!O5441</f>
        <v>0</v>
      </c>
      <c r="I5442" s="4">
        <f>'Enhanced Basket_AUTOLOAD'!P5441</f>
        <v>0</v>
      </c>
      <c r="J5442" s="4">
        <f>'Enhanced Basket_AUTOLOAD'!Q5441</f>
        <v>0</v>
      </c>
      <c r="M5442" s="4" t="e">
        <f>IF(TRIM(CLEAN(I5442))="USCSH0000000","",VLOOKUP(I5442,'EZE Daily_With_BB CODES'!$H$3:$J$4445,3,0))</f>
        <v>#N/A</v>
      </c>
    </row>
    <row r="5443" ht="15" customHeight="1" s="4" customFormat="1">
      <c r="F5443" s="4">
        <f>'Enhanced Basket_AUTOLOAD'!H5442</f>
        <v>0</v>
      </c>
      <c r="G5443" s="4">
        <f>'Enhanced Basket_AUTOLOAD'!M5442</f>
        <v>0</v>
      </c>
      <c r="H5443" s="4">
        <f>'Enhanced Basket_AUTOLOAD'!O5442</f>
        <v>0</v>
      </c>
      <c r="I5443" s="4">
        <f>'Enhanced Basket_AUTOLOAD'!P5442</f>
        <v>0</v>
      </c>
      <c r="J5443" s="4">
        <f>'Enhanced Basket_AUTOLOAD'!Q5442</f>
        <v>0</v>
      </c>
      <c r="M5443" s="4" t="e">
        <f>IF(TRIM(CLEAN(I5443))="USCSH0000000","",VLOOKUP(I5443,'EZE Daily_With_BB CODES'!$H$3:$J$4445,3,0))</f>
        <v>#N/A</v>
      </c>
    </row>
    <row r="5444" ht="15" customHeight="1" s="4" customFormat="1">
      <c r="F5444" s="4">
        <f>'Enhanced Basket_AUTOLOAD'!H5443</f>
        <v>0</v>
      </c>
      <c r="G5444" s="4">
        <f>'Enhanced Basket_AUTOLOAD'!M5443</f>
        <v>0</v>
      </c>
      <c r="H5444" s="4">
        <f>'Enhanced Basket_AUTOLOAD'!O5443</f>
        <v>0</v>
      </c>
      <c r="I5444" s="4">
        <f>'Enhanced Basket_AUTOLOAD'!P5443</f>
        <v>0</v>
      </c>
      <c r="J5444" s="4">
        <f>'Enhanced Basket_AUTOLOAD'!Q5443</f>
        <v>0</v>
      </c>
      <c r="M5444" s="4" t="e">
        <f>IF(TRIM(CLEAN(I5444))="USCSH0000000","",VLOOKUP(I5444,'EZE Daily_With_BB CODES'!$H$3:$J$4445,3,0))</f>
        <v>#N/A</v>
      </c>
    </row>
    <row r="5445" ht="15" customHeight="1" s="4" customFormat="1">
      <c r="F5445" s="4">
        <f>'Enhanced Basket_AUTOLOAD'!H5444</f>
        <v>0</v>
      </c>
      <c r="G5445" s="4">
        <f>'Enhanced Basket_AUTOLOAD'!M5444</f>
        <v>0</v>
      </c>
      <c r="H5445" s="4">
        <f>'Enhanced Basket_AUTOLOAD'!O5444</f>
        <v>0</v>
      </c>
      <c r="I5445" s="4">
        <f>'Enhanced Basket_AUTOLOAD'!P5444</f>
        <v>0</v>
      </c>
      <c r="J5445" s="4">
        <f>'Enhanced Basket_AUTOLOAD'!Q5444</f>
        <v>0</v>
      </c>
      <c r="M5445" s="4" t="e">
        <f>IF(TRIM(CLEAN(I5445))="USCSH0000000","",VLOOKUP(I5445,'EZE Daily_With_BB CODES'!$H$3:$J$4445,3,0))</f>
        <v>#N/A</v>
      </c>
    </row>
    <row r="5446" ht="15" customHeight="1" s="4" customFormat="1">
      <c r="F5446" s="4">
        <f>'Enhanced Basket_AUTOLOAD'!H5445</f>
        <v>0</v>
      </c>
      <c r="G5446" s="4">
        <f>'Enhanced Basket_AUTOLOAD'!M5445</f>
        <v>0</v>
      </c>
      <c r="H5446" s="4">
        <f>'Enhanced Basket_AUTOLOAD'!O5445</f>
        <v>0</v>
      </c>
      <c r="I5446" s="4">
        <f>'Enhanced Basket_AUTOLOAD'!P5445</f>
        <v>0</v>
      </c>
      <c r="J5446" s="4">
        <f>'Enhanced Basket_AUTOLOAD'!Q5445</f>
        <v>0</v>
      </c>
      <c r="M5446" s="4" t="e">
        <f>IF(TRIM(CLEAN(I5446))="USCSH0000000","",VLOOKUP(I5446,'EZE Daily_With_BB CODES'!$H$3:$J$4445,3,0))</f>
        <v>#N/A</v>
      </c>
    </row>
    <row r="5447" ht="15" customHeight="1" s="4" customFormat="1">
      <c r="F5447" s="4">
        <f>'Enhanced Basket_AUTOLOAD'!H5446</f>
        <v>0</v>
      </c>
      <c r="G5447" s="4">
        <f>'Enhanced Basket_AUTOLOAD'!M5446</f>
        <v>0</v>
      </c>
      <c r="H5447" s="4">
        <f>'Enhanced Basket_AUTOLOAD'!O5446</f>
        <v>0</v>
      </c>
      <c r="I5447" s="4">
        <f>'Enhanced Basket_AUTOLOAD'!P5446</f>
        <v>0</v>
      </c>
      <c r="J5447" s="4">
        <f>'Enhanced Basket_AUTOLOAD'!Q5446</f>
        <v>0</v>
      </c>
      <c r="M5447" s="4" t="e">
        <f>IF(TRIM(CLEAN(I5447))="USCSH0000000","",VLOOKUP(I5447,'EZE Daily_With_BB CODES'!$H$3:$J$4445,3,0))</f>
        <v>#N/A</v>
      </c>
    </row>
    <row r="5448" ht="15" customHeight="1" s="4" customFormat="1">
      <c r="F5448" s="4">
        <f>'Enhanced Basket_AUTOLOAD'!H5447</f>
        <v>0</v>
      </c>
      <c r="G5448" s="4">
        <f>'Enhanced Basket_AUTOLOAD'!M5447</f>
        <v>0</v>
      </c>
      <c r="H5448" s="4">
        <f>'Enhanced Basket_AUTOLOAD'!O5447</f>
        <v>0</v>
      </c>
      <c r="I5448" s="4">
        <f>'Enhanced Basket_AUTOLOAD'!P5447</f>
        <v>0</v>
      </c>
      <c r="J5448" s="4">
        <f>'Enhanced Basket_AUTOLOAD'!Q5447</f>
        <v>0</v>
      </c>
      <c r="M5448" s="4" t="e">
        <f>IF(TRIM(CLEAN(I5448))="USCSH0000000","",VLOOKUP(I5448,'EZE Daily_With_BB CODES'!$H$3:$J$4445,3,0))</f>
        <v>#N/A</v>
      </c>
    </row>
    <row r="5449" ht="15" customHeight="1" s="4" customFormat="1">
      <c r="F5449" s="4">
        <f>'Enhanced Basket_AUTOLOAD'!H5448</f>
        <v>0</v>
      </c>
      <c r="G5449" s="4">
        <f>'Enhanced Basket_AUTOLOAD'!M5448</f>
        <v>0</v>
      </c>
      <c r="H5449" s="4">
        <f>'Enhanced Basket_AUTOLOAD'!O5448</f>
        <v>0</v>
      </c>
      <c r="I5449" s="4">
        <f>'Enhanced Basket_AUTOLOAD'!P5448</f>
        <v>0</v>
      </c>
      <c r="J5449" s="4">
        <f>'Enhanced Basket_AUTOLOAD'!Q5448</f>
        <v>0</v>
      </c>
      <c r="M5449" s="4" t="e">
        <f>IF(TRIM(CLEAN(I5449))="USCSH0000000","",VLOOKUP(I5449,'EZE Daily_With_BB CODES'!$H$3:$J$4445,3,0))</f>
        <v>#N/A</v>
      </c>
    </row>
    <row r="5450" ht="15" customHeight="1" s="4" customFormat="1">
      <c r="F5450" s="4">
        <f>'Enhanced Basket_AUTOLOAD'!H5449</f>
        <v>0</v>
      </c>
      <c r="G5450" s="4">
        <f>'Enhanced Basket_AUTOLOAD'!M5449</f>
        <v>0</v>
      </c>
      <c r="H5450" s="4">
        <f>'Enhanced Basket_AUTOLOAD'!O5449</f>
        <v>0</v>
      </c>
      <c r="I5450" s="4">
        <f>'Enhanced Basket_AUTOLOAD'!P5449</f>
        <v>0</v>
      </c>
      <c r="J5450" s="4">
        <f>'Enhanced Basket_AUTOLOAD'!Q5449</f>
        <v>0</v>
      </c>
      <c r="M5450" s="4" t="e">
        <f>IF(TRIM(CLEAN(I5450))="USCSH0000000","",VLOOKUP(I5450,'EZE Daily_With_BB CODES'!$H$3:$J$4445,3,0))</f>
        <v>#N/A</v>
      </c>
    </row>
    <row r="5451" ht="15" customHeight="1" s="4" customFormat="1">
      <c r="F5451" s="4">
        <f>'Enhanced Basket_AUTOLOAD'!H5450</f>
        <v>0</v>
      </c>
      <c r="G5451" s="4">
        <f>'Enhanced Basket_AUTOLOAD'!M5450</f>
        <v>0</v>
      </c>
      <c r="H5451" s="4">
        <f>'Enhanced Basket_AUTOLOAD'!O5450</f>
        <v>0</v>
      </c>
      <c r="I5451" s="4">
        <f>'Enhanced Basket_AUTOLOAD'!P5450</f>
        <v>0</v>
      </c>
      <c r="J5451" s="4">
        <f>'Enhanced Basket_AUTOLOAD'!Q5450</f>
        <v>0</v>
      </c>
      <c r="M5451" s="4" t="e">
        <f>IF(TRIM(CLEAN(I5451))="USCSH0000000","",VLOOKUP(I5451,'EZE Daily_With_BB CODES'!$H$3:$J$4445,3,0))</f>
        <v>#N/A</v>
      </c>
    </row>
    <row r="5452" ht="15" customHeight="1" s="4" customFormat="1">
      <c r="F5452" s="4">
        <f>'Enhanced Basket_AUTOLOAD'!H5451</f>
        <v>0</v>
      </c>
      <c r="G5452" s="4">
        <f>'Enhanced Basket_AUTOLOAD'!M5451</f>
        <v>0</v>
      </c>
      <c r="H5452" s="4">
        <f>'Enhanced Basket_AUTOLOAD'!O5451</f>
        <v>0</v>
      </c>
      <c r="I5452" s="4">
        <f>'Enhanced Basket_AUTOLOAD'!P5451</f>
        <v>0</v>
      </c>
      <c r="J5452" s="4">
        <f>'Enhanced Basket_AUTOLOAD'!Q5451</f>
        <v>0</v>
      </c>
      <c r="M5452" s="4" t="e">
        <f>IF(TRIM(CLEAN(I5452))="USCSH0000000","",VLOOKUP(I5452,'EZE Daily_With_BB CODES'!$H$3:$J$4445,3,0))</f>
        <v>#N/A</v>
      </c>
    </row>
    <row r="5453" ht="15" customHeight="1" s="4" customFormat="1">
      <c r="F5453" s="4">
        <f>'Enhanced Basket_AUTOLOAD'!H5452</f>
        <v>0</v>
      </c>
      <c r="G5453" s="4">
        <f>'Enhanced Basket_AUTOLOAD'!M5452</f>
        <v>0</v>
      </c>
      <c r="H5453" s="4">
        <f>'Enhanced Basket_AUTOLOAD'!O5452</f>
        <v>0</v>
      </c>
      <c r="I5453" s="4">
        <f>'Enhanced Basket_AUTOLOAD'!P5452</f>
        <v>0</v>
      </c>
      <c r="J5453" s="4">
        <f>'Enhanced Basket_AUTOLOAD'!Q5452</f>
        <v>0</v>
      </c>
      <c r="M5453" s="4" t="e">
        <f>IF(TRIM(CLEAN(I5453))="USCSH0000000","",VLOOKUP(I5453,'EZE Daily_With_BB CODES'!$H$3:$J$4445,3,0))</f>
        <v>#N/A</v>
      </c>
    </row>
    <row r="5454" ht="15" customHeight="1" s="4" customFormat="1">
      <c r="F5454" s="4">
        <f>'Enhanced Basket_AUTOLOAD'!H5453</f>
        <v>0</v>
      </c>
      <c r="G5454" s="4">
        <f>'Enhanced Basket_AUTOLOAD'!M5453</f>
        <v>0</v>
      </c>
      <c r="H5454" s="4">
        <f>'Enhanced Basket_AUTOLOAD'!O5453</f>
        <v>0</v>
      </c>
      <c r="I5454" s="4">
        <f>'Enhanced Basket_AUTOLOAD'!P5453</f>
        <v>0</v>
      </c>
      <c r="J5454" s="4">
        <f>'Enhanced Basket_AUTOLOAD'!Q5453</f>
        <v>0</v>
      </c>
      <c r="M5454" s="4" t="e">
        <f>IF(TRIM(CLEAN(I5454))="USCSH0000000","",VLOOKUP(I5454,'EZE Daily_With_BB CODES'!$H$3:$J$4445,3,0))</f>
        <v>#N/A</v>
      </c>
    </row>
    <row r="5455" ht="15" customHeight="1" s="4" customFormat="1">
      <c r="F5455" s="4">
        <f>'Enhanced Basket_AUTOLOAD'!H5454</f>
        <v>0</v>
      </c>
      <c r="G5455" s="4">
        <f>'Enhanced Basket_AUTOLOAD'!M5454</f>
        <v>0</v>
      </c>
      <c r="H5455" s="4">
        <f>'Enhanced Basket_AUTOLOAD'!O5454</f>
        <v>0</v>
      </c>
      <c r="I5455" s="4">
        <f>'Enhanced Basket_AUTOLOAD'!P5454</f>
        <v>0</v>
      </c>
      <c r="J5455" s="4">
        <f>'Enhanced Basket_AUTOLOAD'!Q5454</f>
        <v>0</v>
      </c>
      <c r="M5455" s="4" t="e">
        <f>IF(TRIM(CLEAN(I5455))="USCSH0000000","",VLOOKUP(I5455,'EZE Daily_With_BB CODES'!$H$3:$J$4445,3,0))</f>
        <v>#N/A</v>
      </c>
    </row>
    <row r="5456" ht="15" customHeight="1" s="4" customFormat="1">
      <c r="F5456" s="4">
        <f>'Enhanced Basket_AUTOLOAD'!H5455</f>
        <v>0</v>
      </c>
      <c r="G5456" s="4">
        <f>'Enhanced Basket_AUTOLOAD'!M5455</f>
        <v>0</v>
      </c>
      <c r="H5456" s="4">
        <f>'Enhanced Basket_AUTOLOAD'!O5455</f>
        <v>0</v>
      </c>
      <c r="I5456" s="4">
        <f>'Enhanced Basket_AUTOLOAD'!P5455</f>
        <v>0</v>
      </c>
      <c r="J5456" s="4">
        <f>'Enhanced Basket_AUTOLOAD'!Q5455</f>
        <v>0</v>
      </c>
      <c r="M5456" s="4" t="e">
        <f>IF(TRIM(CLEAN(I5456))="USCSH0000000","",VLOOKUP(I5456,'EZE Daily_With_BB CODES'!$H$3:$J$4445,3,0))</f>
        <v>#N/A</v>
      </c>
    </row>
    <row r="5457" ht="15" customHeight="1" s="4" customFormat="1">
      <c r="F5457" s="4">
        <f>'Enhanced Basket_AUTOLOAD'!H5456</f>
        <v>0</v>
      </c>
      <c r="G5457" s="4">
        <f>'Enhanced Basket_AUTOLOAD'!M5456</f>
        <v>0</v>
      </c>
      <c r="H5457" s="4">
        <f>'Enhanced Basket_AUTOLOAD'!O5456</f>
        <v>0</v>
      </c>
      <c r="I5457" s="4">
        <f>'Enhanced Basket_AUTOLOAD'!P5456</f>
        <v>0</v>
      </c>
      <c r="J5457" s="4">
        <f>'Enhanced Basket_AUTOLOAD'!Q5456</f>
        <v>0</v>
      </c>
      <c r="M5457" s="4" t="e">
        <f>IF(TRIM(CLEAN(I5457))="USCSH0000000","",VLOOKUP(I5457,'EZE Daily_With_BB CODES'!$H$3:$J$4445,3,0))</f>
        <v>#N/A</v>
      </c>
    </row>
    <row r="5458" ht="15" customHeight="1" s="4" customFormat="1">
      <c r="F5458" s="4">
        <f>'Enhanced Basket_AUTOLOAD'!H5457</f>
        <v>0</v>
      </c>
      <c r="G5458" s="4">
        <f>'Enhanced Basket_AUTOLOAD'!M5457</f>
        <v>0</v>
      </c>
      <c r="H5458" s="4">
        <f>'Enhanced Basket_AUTOLOAD'!O5457</f>
        <v>0</v>
      </c>
      <c r="I5458" s="4">
        <f>'Enhanced Basket_AUTOLOAD'!P5457</f>
        <v>0</v>
      </c>
      <c r="J5458" s="4">
        <f>'Enhanced Basket_AUTOLOAD'!Q5457</f>
        <v>0</v>
      </c>
      <c r="M5458" s="4" t="e">
        <f>IF(TRIM(CLEAN(I5458))="USCSH0000000","",VLOOKUP(I5458,'EZE Daily_With_BB CODES'!$H$3:$J$4445,3,0))</f>
        <v>#N/A</v>
      </c>
    </row>
    <row r="5459" ht="15" customHeight="1" s="4" customFormat="1">
      <c r="F5459" s="4">
        <f>'Enhanced Basket_AUTOLOAD'!H5458</f>
        <v>0</v>
      </c>
      <c r="G5459" s="4">
        <f>'Enhanced Basket_AUTOLOAD'!M5458</f>
        <v>0</v>
      </c>
      <c r="H5459" s="4">
        <f>'Enhanced Basket_AUTOLOAD'!O5458</f>
        <v>0</v>
      </c>
      <c r="I5459" s="4">
        <f>'Enhanced Basket_AUTOLOAD'!P5458</f>
        <v>0</v>
      </c>
      <c r="J5459" s="4">
        <f>'Enhanced Basket_AUTOLOAD'!Q5458</f>
        <v>0</v>
      </c>
      <c r="M5459" s="4" t="e">
        <f>IF(TRIM(CLEAN(I5459))="USCSH0000000","",VLOOKUP(I5459,'EZE Daily_With_BB CODES'!$H$3:$J$4445,3,0))</f>
        <v>#N/A</v>
      </c>
    </row>
    <row r="5460" ht="15" customHeight="1" s="4" customFormat="1">
      <c r="F5460" s="4">
        <f>'Enhanced Basket_AUTOLOAD'!H5459</f>
        <v>0</v>
      </c>
      <c r="G5460" s="4">
        <f>'Enhanced Basket_AUTOLOAD'!M5459</f>
        <v>0</v>
      </c>
      <c r="H5460" s="4">
        <f>'Enhanced Basket_AUTOLOAD'!O5459</f>
        <v>0</v>
      </c>
      <c r="I5460" s="4">
        <f>'Enhanced Basket_AUTOLOAD'!P5459</f>
        <v>0</v>
      </c>
      <c r="J5460" s="4">
        <f>'Enhanced Basket_AUTOLOAD'!Q5459</f>
        <v>0</v>
      </c>
      <c r="M5460" s="4" t="e">
        <f>IF(TRIM(CLEAN(I5460))="USCSH0000000","",VLOOKUP(I5460,'EZE Daily_With_BB CODES'!$H$3:$J$4445,3,0))</f>
        <v>#N/A</v>
      </c>
    </row>
    <row r="5461" ht="15" customHeight="1" s="4" customFormat="1">
      <c r="F5461" s="4">
        <f>'Enhanced Basket_AUTOLOAD'!H5460</f>
        <v>0</v>
      </c>
      <c r="G5461" s="4">
        <f>'Enhanced Basket_AUTOLOAD'!M5460</f>
        <v>0</v>
      </c>
      <c r="H5461" s="4">
        <f>'Enhanced Basket_AUTOLOAD'!O5460</f>
        <v>0</v>
      </c>
      <c r="I5461" s="4">
        <f>'Enhanced Basket_AUTOLOAD'!P5460</f>
        <v>0</v>
      </c>
      <c r="J5461" s="4">
        <f>'Enhanced Basket_AUTOLOAD'!Q5460</f>
        <v>0</v>
      </c>
      <c r="M5461" s="4" t="e">
        <f>IF(TRIM(CLEAN(I5461))="USCSH0000000","",VLOOKUP(I5461,'EZE Daily_With_BB CODES'!$H$3:$J$4445,3,0))</f>
        <v>#N/A</v>
      </c>
    </row>
    <row r="5462" ht="15" customHeight="1" s="4" customFormat="1">
      <c r="F5462" s="4">
        <f>'Enhanced Basket_AUTOLOAD'!H5461</f>
        <v>0</v>
      </c>
      <c r="G5462" s="4">
        <f>'Enhanced Basket_AUTOLOAD'!M5461</f>
        <v>0</v>
      </c>
      <c r="H5462" s="4">
        <f>'Enhanced Basket_AUTOLOAD'!O5461</f>
        <v>0</v>
      </c>
      <c r="I5462" s="4">
        <f>'Enhanced Basket_AUTOLOAD'!P5461</f>
        <v>0</v>
      </c>
      <c r="J5462" s="4">
        <f>'Enhanced Basket_AUTOLOAD'!Q5461</f>
        <v>0</v>
      </c>
      <c r="M5462" s="4" t="e">
        <f>IF(TRIM(CLEAN(I5462))="USCSH0000000","",VLOOKUP(I5462,'EZE Daily_With_BB CODES'!$H$3:$J$4445,3,0))</f>
        <v>#N/A</v>
      </c>
    </row>
    <row r="5463" ht="15" customHeight="1" s="4" customFormat="1">
      <c r="F5463" s="4">
        <f>'Enhanced Basket_AUTOLOAD'!H5462</f>
        <v>0</v>
      </c>
      <c r="G5463" s="4">
        <f>'Enhanced Basket_AUTOLOAD'!M5462</f>
        <v>0</v>
      </c>
      <c r="H5463" s="4">
        <f>'Enhanced Basket_AUTOLOAD'!O5462</f>
        <v>0</v>
      </c>
      <c r="I5463" s="4">
        <f>'Enhanced Basket_AUTOLOAD'!P5462</f>
        <v>0</v>
      </c>
      <c r="J5463" s="4">
        <f>'Enhanced Basket_AUTOLOAD'!Q5462</f>
        <v>0</v>
      </c>
      <c r="M5463" s="4" t="e">
        <f>IF(TRIM(CLEAN(I5463))="USCSH0000000","",VLOOKUP(I5463,'EZE Daily_With_BB CODES'!$H$3:$J$4445,3,0))</f>
        <v>#N/A</v>
      </c>
    </row>
    <row r="5464" ht="15" customHeight="1" s="4" customFormat="1">
      <c r="F5464" s="4">
        <f>'Enhanced Basket_AUTOLOAD'!H5463</f>
        <v>0</v>
      </c>
      <c r="G5464" s="4">
        <f>'Enhanced Basket_AUTOLOAD'!M5463</f>
        <v>0</v>
      </c>
      <c r="H5464" s="4">
        <f>'Enhanced Basket_AUTOLOAD'!O5463</f>
        <v>0</v>
      </c>
      <c r="I5464" s="4">
        <f>'Enhanced Basket_AUTOLOAD'!P5463</f>
        <v>0</v>
      </c>
      <c r="J5464" s="4">
        <f>'Enhanced Basket_AUTOLOAD'!Q5463</f>
        <v>0</v>
      </c>
      <c r="M5464" s="4" t="e">
        <f>IF(TRIM(CLEAN(I5464))="USCSH0000000","",VLOOKUP(I5464,'EZE Daily_With_BB CODES'!$H$3:$J$4445,3,0))</f>
        <v>#N/A</v>
      </c>
    </row>
    <row r="5465" ht="15" customHeight="1" s="4" customFormat="1">
      <c r="F5465" s="4">
        <f>'Enhanced Basket_AUTOLOAD'!H5464</f>
        <v>0</v>
      </c>
      <c r="G5465" s="4">
        <f>'Enhanced Basket_AUTOLOAD'!M5464</f>
        <v>0</v>
      </c>
      <c r="H5465" s="4">
        <f>'Enhanced Basket_AUTOLOAD'!O5464</f>
        <v>0</v>
      </c>
      <c r="I5465" s="4">
        <f>'Enhanced Basket_AUTOLOAD'!P5464</f>
        <v>0</v>
      </c>
      <c r="J5465" s="4">
        <f>'Enhanced Basket_AUTOLOAD'!Q5464</f>
        <v>0</v>
      </c>
      <c r="M5465" s="4" t="e">
        <f>IF(TRIM(CLEAN(I5465))="USCSH0000000","",VLOOKUP(I5465,'EZE Daily_With_BB CODES'!$H$3:$J$4445,3,0))</f>
        <v>#N/A</v>
      </c>
    </row>
    <row r="5466" ht="15" customHeight="1" s="4" customFormat="1">
      <c r="F5466" s="4">
        <f>'Enhanced Basket_AUTOLOAD'!H5465</f>
        <v>0</v>
      </c>
      <c r="G5466" s="4">
        <f>'Enhanced Basket_AUTOLOAD'!M5465</f>
        <v>0</v>
      </c>
      <c r="H5466" s="4">
        <f>'Enhanced Basket_AUTOLOAD'!O5465</f>
        <v>0</v>
      </c>
      <c r="I5466" s="4">
        <f>'Enhanced Basket_AUTOLOAD'!P5465</f>
        <v>0</v>
      </c>
      <c r="J5466" s="4">
        <f>'Enhanced Basket_AUTOLOAD'!Q5465</f>
        <v>0</v>
      </c>
      <c r="M5466" s="4" t="e">
        <f>IF(TRIM(CLEAN(I5466))="USCSH0000000","",VLOOKUP(I5466,'EZE Daily_With_BB CODES'!$H$3:$J$4445,3,0))</f>
        <v>#N/A</v>
      </c>
    </row>
    <row r="5467" ht="15" customHeight="1" s="4" customFormat="1">
      <c r="F5467" s="4">
        <f>'Enhanced Basket_AUTOLOAD'!H5466</f>
        <v>0</v>
      </c>
      <c r="G5467" s="4">
        <f>'Enhanced Basket_AUTOLOAD'!M5466</f>
        <v>0</v>
      </c>
      <c r="H5467" s="4">
        <f>'Enhanced Basket_AUTOLOAD'!O5466</f>
        <v>0</v>
      </c>
      <c r="I5467" s="4">
        <f>'Enhanced Basket_AUTOLOAD'!P5466</f>
        <v>0</v>
      </c>
      <c r="J5467" s="4">
        <f>'Enhanced Basket_AUTOLOAD'!Q5466</f>
        <v>0</v>
      </c>
      <c r="M5467" s="4" t="e">
        <f>IF(TRIM(CLEAN(I5467))="USCSH0000000","",VLOOKUP(I5467,'EZE Daily_With_BB CODES'!$H$3:$J$4445,3,0))</f>
        <v>#N/A</v>
      </c>
    </row>
    <row r="5468" ht="15" customHeight="1" s="4" customFormat="1">
      <c r="F5468" s="4">
        <f>'Enhanced Basket_AUTOLOAD'!H5467</f>
        <v>0</v>
      </c>
      <c r="G5468" s="4">
        <f>'Enhanced Basket_AUTOLOAD'!M5467</f>
        <v>0</v>
      </c>
      <c r="H5468" s="4">
        <f>'Enhanced Basket_AUTOLOAD'!O5467</f>
        <v>0</v>
      </c>
      <c r="I5468" s="4">
        <f>'Enhanced Basket_AUTOLOAD'!P5467</f>
        <v>0</v>
      </c>
      <c r="J5468" s="4">
        <f>'Enhanced Basket_AUTOLOAD'!Q5467</f>
        <v>0</v>
      </c>
      <c r="M5468" s="4" t="e">
        <f>IF(TRIM(CLEAN(I5468))="USCSH0000000","",VLOOKUP(I5468,'EZE Daily_With_BB CODES'!$H$3:$J$4445,3,0))</f>
        <v>#N/A</v>
      </c>
    </row>
    <row r="5469" ht="15" customHeight="1" s="4" customFormat="1">
      <c r="F5469" s="4">
        <f>'Enhanced Basket_AUTOLOAD'!H5468</f>
        <v>0</v>
      </c>
      <c r="G5469" s="4">
        <f>'Enhanced Basket_AUTOLOAD'!M5468</f>
        <v>0</v>
      </c>
      <c r="H5469" s="4">
        <f>'Enhanced Basket_AUTOLOAD'!O5468</f>
        <v>0</v>
      </c>
      <c r="I5469" s="4">
        <f>'Enhanced Basket_AUTOLOAD'!P5468</f>
        <v>0</v>
      </c>
      <c r="J5469" s="4">
        <f>'Enhanced Basket_AUTOLOAD'!Q5468</f>
        <v>0</v>
      </c>
      <c r="M5469" s="4" t="e">
        <f>IF(TRIM(CLEAN(I5469))="USCSH0000000","",VLOOKUP(I5469,'EZE Daily_With_BB CODES'!$H$3:$J$4445,3,0))</f>
        <v>#N/A</v>
      </c>
    </row>
    <row r="5470" ht="15" customHeight="1" s="4" customFormat="1">
      <c r="F5470" s="4">
        <f>'Enhanced Basket_AUTOLOAD'!H5469</f>
        <v>0</v>
      </c>
      <c r="G5470" s="4">
        <f>'Enhanced Basket_AUTOLOAD'!M5469</f>
        <v>0</v>
      </c>
      <c r="H5470" s="4">
        <f>'Enhanced Basket_AUTOLOAD'!O5469</f>
        <v>0</v>
      </c>
      <c r="I5470" s="4">
        <f>'Enhanced Basket_AUTOLOAD'!P5469</f>
        <v>0</v>
      </c>
      <c r="J5470" s="4">
        <f>'Enhanced Basket_AUTOLOAD'!Q5469</f>
        <v>0</v>
      </c>
      <c r="M5470" s="4" t="e">
        <f>IF(TRIM(CLEAN(I5470))="USCSH0000000","",VLOOKUP(I5470,'EZE Daily_With_BB CODES'!$H$3:$J$4445,3,0))</f>
        <v>#N/A</v>
      </c>
    </row>
    <row r="5471" ht="15" customHeight="1" s="4" customFormat="1">
      <c r="F5471" s="4">
        <f>'Enhanced Basket_AUTOLOAD'!H5470</f>
        <v>0</v>
      </c>
      <c r="G5471" s="4">
        <f>'Enhanced Basket_AUTOLOAD'!M5470</f>
        <v>0</v>
      </c>
      <c r="H5471" s="4">
        <f>'Enhanced Basket_AUTOLOAD'!O5470</f>
        <v>0</v>
      </c>
      <c r="I5471" s="4">
        <f>'Enhanced Basket_AUTOLOAD'!P5470</f>
        <v>0</v>
      </c>
      <c r="J5471" s="4">
        <f>'Enhanced Basket_AUTOLOAD'!Q5470</f>
        <v>0</v>
      </c>
      <c r="M5471" s="4" t="e">
        <f>IF(TRIM(CLEAN(I5471))="USCSH0000000","",VLOOKUP(I5471,'EZE Daily_With_BB CODES'!$H$3:$J$4445,3,0))</f>
        <v>#N/A</v>
      </c>
    </row>
    <row r="5472" ht="15" customHeight="1" s="4" customFormat="1">
      <c r="F5472" s="4">
        <f>'Enhanced Basket_AUTOLOAD'!H5471</f>
        <v>0</v>
      </c>
      <c r="G5472" s="4">
        <f>'Enhanced Basket_AUTOLOAD'!M5471</f>
        <v>0</v>
      </c>
      <c r="H5472" s="4">
        <f>'Enhanced Basket_AUTOLOAD'!O5471</f>
        <v>0</v>
      </c>
      <c r="I5472" s="4">
        <f>'Enhanced Basket_AUTOLOAD'!P5471</f>
        <v>0</v>
      </c>
      <c r="J5472" s="4">
        <f>'Enhanced Basket_AUTOLOAD'!Q5471</f>
        <v>0</v>
      </c>
      <c r="M5472" s="4" t="e">
        <f>IF(TRIM(CLEAN(I5472))="USCSH0000000","",VLOOKUP(I5472,'EZE Daily_With_BB CODES'!$H$3:$J$4445,3,0))</f>
        <v>#N/A</v>
      </c>
    </row>
    <row r="5473" ht="15" customHeight="1" s="4" customFormat="1">
      <c r="F5473" s="4">
        <f>'Enhanced Basket_AUTOLOAD'!H5472</f>
        <v>0</v>
      </c>
      <c r="G5473" s="4">
        <f>'Enhanced Basket_AUTOLOAD'!M5472</f>
        <v>0</v>
      </c>
      <c r="H5473" s="4">
        <f>'Enhanced Basket_AUTOLOAD'!O5472</f>
        <v>0</v>
      </c>
      <c r="I5473" s="4">
        <f>'Enhanced Basket_AUTOLOAD'!P5472</f>
        <v>0</v>
      </c>
      <c r="J5473" s="4">
        <f>'Enhanced Basket_AUTOLOAD'!Q5472</f>
        <v>0</v>
      </c>
      <c r="M5473" s="4" t="e">
        <f>IF(TRIM(CLEAN(I5473))="USCSH0000000","",VLOOKUP(I5473,'EZE Daily_With_BB CODES'!$H$3:$J$4445,3,0))</f>
        <v>#N/A</v>
      </c>
    </row>
    <row r="5474" ht="15" customHeight="1" s="4" customFormat="1">
      <c r="F5474" s="4">
        <f>'Enhanced Basket_AUTOLOAD'!H5473</f>
        <v>0</v>
      </c>
      <c r="G5474" s="4">
        <f>'Enhanced Basket_AUTOLOAD'!M5473</f>
        <v>0</v>
      </c>
      <c r="H5474" s="4">
        <f>'Enhanced Basket_AUTOLOAD'!O5473</f>
        <v>0</v>
      </c>
      <c r="I5474" s="4">
        <f>'Enhanced Basket_AUTOLOAD'!P5473</f>
        <v>0</v>
      </c>
      <c r="J5474" s="4">
        <f>'Enhanced Basket_AUTOLOAD'!Q5473</f>
        <v>0</v>
      </c>
      <c r="M5474" s="4" t="e">
        <f>IF(TRIM(CLEAN(I5474))="USCSH0000000","",VLOOKUP(I5474,'EZE Daily_With_BB CODES'!$H$3:$J$4445,3,0))</f>
        <v>#N/A</v>
      </c>
    </row>
    <row r="5475" ht="15" customHeight="1" s="4" customFormat="1">
      <c r="F5475" s="4">
        <f>'Enhanced Basket_AUTOLOAD'!H5474</f>
        <v>0</v>
      </c>
      <c r="G5475" s="4">
        <f>'Enhanced Basket_AUTOLOAD'!M5474</f>
        <v>0</v>
      </c>
      <c r="H5475" s="4">
        <f>'Enhanced Basket_AUTOLOAD'!O5474</f>
        <v>0</v>
      </c>
      <c r="I5475" s="4">
        <f>'Enhanced Basket_AUTOLOAD'!P5474</f>
        <v>0</v>
      </c>
      <c r="J5475" s="4">
        <f>'Enhanced Basket_AUTOLOAD'!Q5474</f>
        <v>0</v>
      </c>
      <c r="M5475" s="4" t="e">
        <f>IF(TRIM(CLEAN(I5475))="USCSH0000000","",VLOOKUP(I5475,'EZE Daily_With_BB CODES'!$H$3:$J$4445,3,0))</f>
        <v>#N/A</v>
      </c>
    </row>
    <row r="5476" ht="15" customHeight="1" s="4" customFormat="1">
      <c r="F5476" s="4">
        <f>'Enhanced Basket_AUTOLOAD'!H5475</f>
        <v>0</v>
      </c>
      <c r="G5476" s="4">
        <f>'Enhanced Basket_AUTOLOAD'!M5475</f>
        <v>0</v>
      </c>
      <c r="H5476" s="4">
        <f>'Enhanced Basket_AUTOLOAD'!O5475</f>
        <v>0</v>
      </c>
      <c r="I5476" s="4">
        <f>'Enhanced Basket_AUTOLOAD'!P5475</f>
        <v>0</v>
      </c>
      <c r="J5476" s="4">
        <f>'Enhanced Basket_AUTOLOAD'!Q5475</f>
        <v>0</v>
      </c>
      <c r="M5476" s="4" t="e">
        <f>IF(TRIM(CLEAN(I5476))="USCSH0000000","",VLOOKUP(I5476,'EZE Daily_With_BB CODES'!$H$3:$J$4445,3,0))</f>
        <v>#N/A</v>
      </c>
    </row>
    <row r="5477" ht="15" customHeight="1" s="4" customFormat="1">
      <c r="F5477" s="4">
        <f>'Enhanced Basket_AUTOLOAD'!H5476</f>
        <v>0</v>
      </c>
      <c r="G5477" s="4">
        <f>'Enhanced Basket_AUTOLOAD'!M5476</f>
        <v>0</v>
      </c>
      <c r="H5477" s="4">
        <f>'Enhanced Basket_AUTOLOAD'!O5476</f>
        <v>0</v>
      </c>
      <c r="I5477" s="4">
        <f>'Enhanced Basket_AUTOLOAD'!P5476</f>
        <v>0</v>
      </c>
      <c r="J5477" s="4">
        <f>'Enhanced Basket_AUTOLOAD'!Q5476</f>
        <v>0</v>
      </c>
      <c r="M5477" s="4" t="e">
        <f>IF(TRIM(CLEAN(I5477))="USCSH0000000","",VLOOKUP(I5477,'EZE Daily_With_BB CODES'!$H$3:$J$4445,3,0))</f>
        <v>#N/A</v>
      </c>
    </row>
    <row r="5478" ht="15" customHeight="1" s="4" customFormat="1">
      <c r="F5478" s="4">
        <f>'Enhanced Basket_AUTOLOAD'!H5477</f>
        <v>0</v>
      </c>
      <c r="G5478" s="4">
        <f>'Enhanced Basket_AUTOLOAD'!M5477</f>
        <v>0</v>
      </c>
      <c r="H5478" s="4">
        <f>'Enhanced Basket_AUTOLOAD'!O5477</f>
        <v>0</v>
      </c>
      <c r="I5478" s="4">
        <f>'Enhanced Basket_AUTOLOAD'!P5477</f>
        <v>0</v>
      </c>
      <c r="J5478" s="4">
        <f>'Enhanced Basket_AUTOLOAD'!Q5477</f>
        <v>0</v>
      </c>
      <c r="M5478" s="4" t="e">
        <f>IF(TRIM(CLEAN(I5478))="USCSH0000000","",VLOOKUP(I5478,'EZE Daily_With_BB CODES'!$H$3:$J$4445,3,0))</f>
        <v>#N/A</v>
      </c>
    </row>
    <row r="5479" ht="15" customHeight="1" s="4" customFormat="1">
      <c r="F5479" s="4">
        <f>'Enhanced Basket_AUTOLOAD'!H5478</f>
        <v>0</v>
      </c>
      <c r="G5479" s="4">
        <f>'Enhanced Basket_AUTOLOAD'!M5478</f>
        <v>0</v>
      </c>
      <c r="H5479" s="4">
        <f>'Enhanced Basket_AUTOLOAD'!O5478</f>
        <v>0</v>
      </c>
      <c r="I5479" s="4">
        <f>'Enhanced Basket_AUTOLOAD'!P5478</f>
        <v>0</v>
      </c>
      <c r="J5479" s="4">
        <f>'Enhanced Basket_AUTOLOAD'!Q5478</f>
        <v>0</v>
      </c>
      <c r="M5479" s="4" t="e">
        <f>IF(TRIM(CLEAN(I5479))="USCSH0000000","",VLOOKUP(I5479,'EZE Daily_With_BB CODES'!$H$3:$J$4445,3,0))</f>
        <v>#N/A</v>
      </c>
    </row>
    <row r="5480" ht="15" customHeight="1" s="4" customFormat="1">
      <c r="F5480" s="4">
        <f>'Enhanced Basket_AUTOLOAD'!H5479</f>
        <v>0</v>
      </c>
      <c r="G5480" s="4">
        <f>'Enhanced Basket_AUTOLOAD'!M5479</f>
        <v>0</v>
      </c>
      <c r="H5480" s="4">
        <f>'Enhanced Basket_AUTOLOAD'!O5479</f>
        <v>0</v>
      </c>
      <c r="I5480" s="4">
        <f>'Enhanced Basket_AUTOLOAD'!P5479</f>
        <v>0</v>
      </c>
      <c r="J5480" s="4">
        <f>'Enhanced Basket_AUTOLOAD'!Q5479</f>
        <v>0</v>
      </c>
      <c r="M5480" s="4" t="e">
        <f>IF(TRIM(CLEAN(I5480))="USCSH0000000","",VLOOKUP(I5480,'EZE Daily_With_BB CODES'!$H$3:$J$4445,3,0))</f>
        <v>#N/A</v>
      </c>
    </row>
    <row r="5481" ht="15" customHeight="1" s="4" customFormat="1">
      <c r="F5481" s="4">
        <f>'Enhanced Basket_AUTOLOAD'!H5480</f>
        <v>0</v>
      </c>
      <c r="G5481" s="4">
        <f>'Enhanced Basket_AUTOLOAD'!M5480</f>
        <v>0</v>
      </c>
      <c r="H5481" s="4">
        <f>'Enhanced Basket_AUTOLOAD'!O5480</f>
        <v>0</v>
      </c>
      <c r="I5481" s="4">
        <f>'Enhanced Basket_AUTOLOAD'!P5480</f>
        <v>0</v>
      </c>
      <c r="J5481" s="4">
        <f>'Enhanced Basket_AUTOLOAD'!Q5480</f>
        <v>0</v>
      </c>
      <c r="M5481" s="4" t="e">
        <f>IF(TRIM(CLEAN(I5481))="USCSH0000000","",VLOOKUP(I5481,'EZE Daily_With_BB CODES'!$H$3:$J$4445,3,0))</f>
        <v>#N/A</v>
      </c>
    </row>
    <row r="5482" ht="15" customHeight="1" s="4" customFormat="1">
      <c r="F5482" s="4">
        <f>'Enhanced Basket_AUTOLOAD'!H5481</f>
        <v>0</v>
      </c>
      <c r="G5482" s="4">
        <f>'Enhanced Basket_AUTOLOAD'!M5481</f>
        <v>0</v>
      </c>
      <c r="H5482" s="4">
        <f>'Enhanced Basket_AUTOLOAD'!O5481</f>
        <v>0</v>
      </c>
      <c r="I5482" s="4">
        <f>'Enhanced Basket_AUTOLOAD'!P5481</f>
        <v>0</v>
      </c>
      <c r="J5482" s="4">
        <f>'Enhanced Basket_AUTOLOAD'!Q5481</f>
        <v>0</v>
      </c>
      <c r="M5482" s="4" t="e">
        <f>IF(TRIM(CLEAN(I5482))="USCSH0000000","",VLOOKUP(I5482,'EZE Daily_With_BB CODES'!$H$3:$J$4445,3,0))</f>
        <v>#N/A</v>
      </c>
    </row>
    <row r="5483" ht="15" customHeight="1" s="4" customFormat="1">
      <c r="F5483" s="4">
        <f>'Enhanced Basket_AUTOLOAD'!H5482</f>
        <v>0</v>
      </c>
      <c r="G5483" s="4">
        <f>'Enhanced Basket_AUTOLOAD'!M5482</f>
        <v>0</v>
      </c>
      <c r="H5483" s="4">
        <f>'Enhanced Basket_AUTOLOAD'!O5482</f>
        <v>0</v>
      </c>
      <c r="I5483" s="4">
        <f>'Enhanced Basket_AUTOLOAD'!P5482</f>
        <v>0</v>
      </c>
      <c r="J5483" s="4">
        <f>'Enhanced Basket_AUTOLOAD'!Q5482</f>
        <v>0</v>
      </c>
      <c r="M5483" s="4" t="e">
        <f>IF(TRIM(CLEAN(I5483))="USCSH0000000","",VLOOKUP(I5483,'EZE Daily_With_BB CODES'!$H$3:$J$4445,3,0))</f>
        <v>#N/A</v>
      </c>
    </row>
    <row r="5484" ht="15" customHeight="1" s="4" customFormat="1">
      <c r="F5484" s="4">
        <f>'Enhanced Basket_AUTOLOAD'!H5483</f>
        <v>0</v>
      </c>
      <c r="G5484" s="4">
        <f>'Enhanced Basket_AUTOLOAD'!M5483</f>
        <v>0</v>
      </c>
      <c r="H5484" s="4">
        <f>'Enhanced Basket_AUTOLOAD'!O5483</f>
        <v>0</v>
      </c>
      <c r="I5484" s="4">
        <f>'Enhanced Basket_AUTOLOAD'!P5483</f>
        <v>0</v>
      </c>
      <c r="J5484" s="4">
        <f>'Enhanced Basket_AUTOLOAD'!Q5483</f>
        <v>0</v>
      </c>
      <c r="M5484" s="4" t="e">
        <f>IF(TRIM(CLEAN(I5484))="USCSH0000000","",VLOOKUP(I5484,'EZE Daily_With_BB CODES'!$H$3:$J$4445,3,0))</f>
        <v>#N/A</v>
      </c>
    </row>
    <row r="5485" ht="15" customHeight="1" s="4" customFormat="1">
      <c r="F5485" s="4">
        <f>'Enhanced Basket_AUTOLOAD'!H5484</f>
        <v>0</v>
      </c>
      <c r="G5485" s="4">
        <f>'Enhanced Basket_AUTOLOAD'!M5484</f>
        <v>0</v>
      </c>
      <c r="H5485" s="4">
        <f>'Enhanced Basket_AUTOLOAD'!O5484</f>
        <v>0</v>
      </c>
      <c r="I5485" s="4">
        <f>'Enhanced Basket_AUTOLOAD'!P5484</f>
        <v>0</v>
      </c>
      <c r="J5485" s="4">
        <f>'Enhanced Basket_AUTOLOAD'!Q5484</f>
        <v>0</v>
      </c>
      <c r="M5485" s="4" t="e">
        <f>IF(TRIM(CLEAN(I5485))="USCSH0000000","",VLOOKUP(I5485,'EZE Daily_With_BB CODES'!$H$3:$J$4445,3,0))</f>
        <v>#N/A</v>
      </c>
    </row>
    <row r="5486" ht="15" customHeight="1" s="4" customFormat="1">
      <c r="F5486" s="4">
        <f>'Enhanced Basket_AUTOLOAD'!H5485</f>
        <v>0</v>
      </c>
      <c r="G5486" s="4">
        <f>'Enhanced Basket_AUTOLOAD'!M5485</f>
        <v>0</v>
      </c>
      <c r="H5486" s="4">
        <f>'Enhanced Basket_AUTOLOAD'!O5485</f>
        <v>0</v>
      </c>
      <c r="I5486" s="4">
        <f>'Enhanced Basket_AUTOLOAD'!P5485</f>
        <v>0</v>
      </c>
      <c r="J5486" s="4">
        <f>'Enhanced Basket_AUTOLOAD'!Q5485</f>
        <v>0</v>
      </c>
      <c r="M5486" s="4" t="e">
        <f>IF(TRIM(CLEAN(I5486))="USCSH0000000","",VLOOKUP(I5486,'EZE Daily_With_BB CODES'!$H$3:$J$4445,3,0))</f>
        <v>#N/A</v>
      </c>
    </row>
    <row r="5487" ht="15" customHeight="1" s="4" customFormat="1">
      <c r="F5487" s="4">
        <f>'Enhanced Basket_AUTOLOAD'!H5486</f>
        <v>0</v>
      </c>
      <c r="G5487" s="4">
        <f>'Enhanced Basket_AUTOLOAD'!M5486</f>
        <v>0</v>
      </c>
      <c r="H5487" s="4">
        <f>'Enhanced Basket_AUTOLOAD'!O5486</f>
        <v>0</v>
      </c>
      <c r="I5487" s="4">
        <f>'Enhanced Basket_AUTOLOAD'!P5486</f>
        <v>0</v>
      </c>
      <c r="J5487" s="4">
        <f>'Enhanced Basket_AUTOLOAD'!Q5486</f>
        <v>0</v>
      </c>
      <c r="M5487" s="4" t="e">
        <f>IF(TRIM(CLEAN(I5487))="USCSH0000000","",VLOOKUP(I5487,'EZE Daily_With_BB CODES'!$H$3:$J$4445,3,0))</f>
        <v>#N/A</v>
      </c>
    </row>
    <row r="5488" ht="15" customHeight="1" s="4" customFormat="1">
      <c r="F5488" s="4">
        <f>'Enhanced Basket_AUTOLOAD'!H5487</f>
        <v>0</v>
      </c>
      <c r="G5488" s="4">
        <f>'Enhanced Basket_AUTOLOAD'!M5487</f>
        <v>0</v>
      </c>
      <c r="H5488" s="4">
        <f>'Enhanced Basket_AUTOLOAD'!O5487</f>
        <v>0</v>
      </c>
      <c r="I5488" s="4">
        <f>'Enhanced Basket_AUTOLOAD'!P5487</f>
        <v>0</v>
      </c>
      <c r="J5488" s="4">
        <f>'Enhanced Basket_AUTOLOAD'!Q5487</f>
        <v>0</v>
      </c>
      <c r="M5488" s="4" t="e">
        <f>IF(TRIM(CLEAN(I5488))="USCSH0000000","",VLOOKUP(I5488,'EZE Daily_With_BB CODES'!$H$3:$J$4445,3,0))</f>
        <v>#N/A</v>
      </c>
    </row>
    <row r="5489" ht="15" customHeight="1" s="4" customFormat="1">
      <c r="F5489" s="4">
        <f>'Enhanced Basket_AUTOLOAD'!H5488</f>
        <v>0</v>
      </c>
      <c r="G5489" s="4">
        <f>'Enhanced Basket_AUTOLOAD'!M5488</f>
        <v>0</v>
      </c>
      <c r="H5489" s="4">
        <f>'Enhanced Basket_AUTOLOAD'!O5488</f>
        <v>0</v>
      </c>
      <c r="I5489" s="4">
        <f>'Enhanced Basket_AUTOLOAD'!P5488</f>
        <v>0</v>
      </c>
      <c r="J5489" s="4">
        <f>'Enhanced Basket_AUTOLOAD'!Q5488</f>
        <v>0</v>
      </c>
      <c r="M5489" s="4" t="e">
        <f>IF(TRIM(CLEAN(I5489))="USCSH0000000","",VLOOKUP(I5489,'EZE Daily_With_BB CODES'!$H$3:$J$4445,3,0))</f>
        <v>#N/A</v>
      </c>
    </row>
    <row r="5490" ht="15" customHeight="1" s="4" customFormat="1">
      <c r="F5490" s="4">
        <f>'Enhanced Basket_AUTOLOAD'!H5489</f>
        <v>0</v>
      </c>
      <c r="G5490" s="4">
        <f>'Enhanced Basket_AUTOLOAD'!M5489</f>
        <v>0</v>
      </c>
      <c r="H5490" s="4">
        <f>'Enhanced Basket_AUTOLOAD'!O5489</f>
        <v>0</v>
      </c>
      <c r="I5490" s="4">
        <f>'Enhanced Basket_AUTOLOAD'!P5489</f>
        <v>0</v>
      </c>
      <c r="J5490" s="4">
        <f>'Enhanced Basket_AUTOLOAD'!Q5489</f>
        <v>0</v>
      </c>
      <c r="M5490" s="4" t="e">
        <f>IF(TRIM(CLEAN(I5490))="USCSH0000000","",VLOOKUP(I5490,'EZE Daily_With_BB CODES'!$H$3:$J$4445,3,0))</f>
        <v>#N/A</v>
      </c>
    </row>
    <row r="5491" ht="15" customHeight="1" s="4" customFormat="1">
      <c r="F5491" s="4">
        <f>'Enhanced Basket_AUTOLOAD'!H5490</f>
        <v>0</v>
      </c>
      <c r="G5491" s="4">
        <f>'Enhanced Basket_AUTOLOAD'!M5490</f>
        <v>0</v>
      </c>
      <c r="H5491" s="4">
        <f>'Enhanced Basket_AUTOLOAD'!O5490</f>
        <v>0</v>
      </c>
      <c r="I5491" s="4">
        <f>'Enhanced Basket_AUTOLOAD'!P5490</f>
        <v>0</v>
      </c>
      <c r="J5491" s="4">
        <f>'Enhanced Basket_AUTOLOAD'!Q5490</f>
        <v>0</v>
      </c>
      <c r="M5491" s="4" t="e">
        <f>IF(TRIM(CLEAN(I5491))="USCSH0000000","",VLOOKUP(I5491,'EZE Daily_With_BB CODES'!$H$3:$J$4445,3,0))</f>
        <v>#N/A</v>
      </c>
    </row>
    <row r="5492" ht="15" customHeight="1" s="4" customFormat="1">
      <c r="F5492" s="4">
        <f>'Enhanced Basket_AUTOLOAD'!H5491</f>
        <v>0</v>
      </c>
      <c r="G5492" s="4">
        <f>'Enhanced Basket_AUTOLOAD'!M5491</f>
        <v>0</v>
      </c>
      <c r="H5492" s="4">
        <f>'Enhanced Basket_AUTOLOAD'!O5491</f>
        <v>0</v>
      </c>
      <c r="I5492" s="4">
        <f>'Enhanced Basket_AUTOLOAD'!P5491</f>
        <v>0</v>
      </c>
      <c r="J5492" s="4">
        <f>'Enhanced Basket_AUTOLOAD'!Q5491</f>
        <v>0</v>
      </c>
      <c r="M5492" s="4" t="e">
        <f>IF(TRIM(CLEAN(I5492))="USCSH0000000","",VLOOKUP(I5492,'EZE Daily_With_BB CODES'!$H$3:$J$4445,3,0))</f>
        <v>#N/A</v>
      </c>
    </row>
    <row r="5493" ht="15" customHeight="1" s="4" customFormat="1">
      <c r="F5493" s="4">
        <f>'Enhanced Basket_AUTOLOAD'!H5492</f>
        <v>0</v>
      </c>
      <c r="G5493" s="4">
        <f>'Enhanced Basket_AUTOLOAD'!M5492</f>
        <v>0</v>
      </c>
      <c r="H5493" s="4">
        <f>'Enhanced Basket_AUTOLOAD'!O5492</f>
        <v>0</v>
      </c>
      <c r="I5493" s="4">
        <f>'Enhanced Basket_AUTOLOAD'!P5492</f>
        <v>0</v>
      </c>
      <c r="J5493" s="4">
        <f>'Enhanced Basket_AUTOLOAD'!Q5492</f>
        <v>0</v>
      </c>
      <c r="M5493" s="4" t="e">
        <f>IF(TRIM(CLEAN(I5493))="USCSH0000000","",VLOOKUP(I5493,'EZE Daily_With_BB CODES'!$H$3:$J$4445,3,0))</f>
        <v>#N/A</v>
      </c>
    </row>
    <row r="5494" ht="15" customHeight="1" s="4" customFormat="1">
      <c r="F5494" s="4">
        <f>'Enhanced Basket_AUTOLOAD'!H5493</f>
        <v>0</v>
      </c>
      <c r="G5494" s="4">
        <f>'Enhanced Basket_AUTOLOAD'!M5493</f>
        <v>0</v>
      </c>
      <c r="H5494" s="4">
        <f>'Enhanced Basket_AUTOLOAD'!O5493</f>
        <v>0</v>
      </c>
      <c r="I5494" s="4">
        <f>'Enhanced Basket_AUTOLOAD'!P5493</f>
        <v>0</v>
      </c>
      <c r="J5494" s="4">
        <f>'Enhanced Basket_AUTOLOAD'!Q5493</f>
        <v>0</v>
      </c>
      <c r="M5494" s="4" t="e">
        <f>IF(TRIM(CLEAN(I5494))="USCSH0000000","",VLOOKUP(I5494,'EZE Daily_With_BB CODES'!$H$3:$J$4445,3,0))</f>
        <v>#N/A</v>
      </c>
    </row>
    <row r="5495" ht="15" customHeight="1" s="4" customFormat="1">
      <c r="F5495" s="4">
        <f>'Enhanced Basket_AUTOLOAD'!H5494</f>
        <v>0</v>
      </c>
      <c r="G5495" s="4">
        <f>'Enhanced Basket_AUTOLOAD'!M5494</f>
        <v>0</v>
      </c>
      <c r="H5495" s="4">
        <f>'Enhanced Basket_AUTOLOAD'!O5494</f>
        <v>0</v>
      </c>
      <c r="I5495" s="4">
        <f>'Enhanced Basket_AUTOLOAD'!P5494</f>
        <v>0</v>
      </c>
      <c r="J5495" s="4">
        <f>'Enhanced Basket_AUTOLOAD'!Q5494</f>
        <v>0</v>
      </c>
      <c r="M5495" s="4" t="e">
        <f>IF(TRIM(CLEAN(I5495))="USCSH0000000","",VLOOKUP(I5495,'EZE Daily_With_BB CODES'!$H$3:$J$4445,3,0))</f>
        <v>#N/A</v>
      </c>
    </row>
    <row r="5496" ht="15" customHeight="1" s="4" customFormat="1">
      <c r="F5496" s="4">
        <f>'Enhanced Basket_AUTOLOAD'!H5495</f>
        <v>0</v>
      </c>
      <c r="G5496" s="4">
        <f>'Enhanced Basket_AUTOLOAD'!M5495</f>
        <v>0</v>
      </c>
      <c r="H5496" s="4">
        <f>'Enhanced Basket_AUTOLOAD'!O5495</f>
        <v>0</v>
      </c>
      <c r="I5496" s="4">
        <f>'Enhanced Basket_AUTOLOAD'!P5495</f>
        <v>0</v>
      </c>
      <c r="J5496" s="4">
        <f>'Enhanced Basket_AUTOLOAD'!Q5495</f>
        <v>0</v>
      </c>
      <c r="M5496" s="4" t="e">
        <f>IF(TRIM(CLEAN(I5496))="USCSH0000000","",VLOOKUP(I5496,'EZE Daily_With_BB CODES'!$H$3:$J$4445,3,0))</f>
        <v>#N/A</v>
      </c>
    </row>
    <row r="5497" ht="15" customHeight="1" s="4" customFormat="1">
      <c r="F5497" s="4">
        <f>'Enhanced Basket_AUTOLOAD'!H5496</f>
        <v>0</v>
      </c>
      <c r="G5497" s="4">
        <f>'Enhanced Basket_AUTOLOAD'!M5496</f>
        <v>0</v>
      </c>
      <c r="H5497" s="4">
        <f>'Enhanced Basket_AUTOLOAD'!O5496</f>
        <v>0</v>
      </c>
      <c r="I5497" s="4">
        <f>'Enhanced Basket_AUTOLOAD'!P5496</f>
        <v>0</v>
      </c>
      <c r="J5497" s="4">
        <f>'Enhanced Basket_AUTOLOAD'!Q5496</f>
        <v>0</v>
      </c>
      <c r="M5497" s="4" t="e">
        <f>IF(TRIM(CLEAN(I5497))="USCSH0000000","",VLOOKUP(I5497,'EZE Daily_With_BB CODES'!$H$3:$J$4445,3,0))</f>
        <v>#N/A</v>
      </c>
    </row>
    <row r="5498" ht="15" customHeight="1" s="4" customFormat="1">
      <c r="F5498" s="4">
        <f>'Enhanced Basket_AUTOLOAD'!H5497</f>
        <v>0</v>
      </c>
      <c r="G5498" s="4">
        <f>'Enhanced Basket_AUTOLOAD'!M5497</f>
        <v>0</v>
      </c>
      <c r="H5498" s="4">
        <f>'Enhanced Basket_AUTOLOAD'!O5497</f>
        <v>0</v>
      </c>
      <c r="I5498" s="4">
        <f>'Enhanced Basket_AUTOLOAD'!P5497</f>
        <v>0</v>
      </c>
      <c r="J5498" s="4">
        <f>'Enhanced Basket_AUTOLOAD'!Q5497</f>
        <v>0</v>
      </c>
      <c r="M5498" s="4" t="e">
        <f>IF(TRIM(CLEAN(I5498))="USCSH0000000","",VLOOKUP(I5498,'EZE Daily_With_BB CODES'!$H$3:$J$4445,3,0))</f>
        <v>#N/A</v>
      </c>
    </row>
    <row r="5499" ht="15" customHeight="1" s="4" customFormat="1">
      <c r="F5499" s="4">
        <f>'Enhanced Basket_AUTOLOAD'!H5498</f>
        <v>0</v>
      </c>
      <c r="G5499" s="4">
        <f>'Enhanced Basket_AUTOLOAD'!M5498</f>
        <v>0</v>
      </c>
      <c r="H5499" s="4">
        <f>'Enhanced Basket_AUTOLOAD'!O5498</f>
        <v>0</v>
      </c>
      <c r="I5499" s="4">
        <f>'Enhanced Basket_AUTOLOAD'!P5498</f>
        <v>0</v>
      </c>
      <c r="J5499" s="4">
        <f>'Enhanced Basket_AUTOLOAD'!Q5498</f>
        <v>0</v>
      </c>
      <c r="M5499" s="4" t="e">
        <f>IF(TRIM(CLEAN(I5499))="USCSH0000000","",VLOOKUP(I5499,'EZE Daily_With_BB CODES'!$H$3:$J$4445,3,0))</f>
        <v>#N/A</v>
      </c>
    </row>
    <row r="5500" ht="15" customHeight="1" s="4" customFormat="1">
      <c r="F5500" s="4">
        <f>'Enhanced Basket_AUTOLOAD'!H5499</f>
        <v>0</v>
      </c>
      <c r="G5500" s="4">
        <f>'Enhanced Basket_AUTOLOAD'!M5499</f>
        <v>0</v>
      </c>
      <c r="H5500" s="4">
        <f>'Enhanced Basket_AUTOLOAD'!O5499</f>
        <v>0</v>
      </c>
      <c r="I5500" s="4">
        <f>'Enhanced Basket_AUTOLOAD'!P5499</f>
        <v>0</v>
      </c>
      <c r="J5500" s="4">
        <f>'Enhanced Basket_AUTOLOAD'!Q5499</f>
        <v>0</v>
      </c>
      <c r="M5500" s="4" t="e">
        <f>IF(TRIM(CLEAN(I5500))="USCSH0000000","",VLOOKUP(I5500,'EZE Daily_With_BB CODES'!$H$3:$J$4445,3,0))</f>
        <v>#N/A</v>
      </c>
    </row>
    <row r="5501" ht="15" customHeight="1" s="4" customFormat="1">
      <c r="F5501" s="4">
        <f>'Enhanced Basket_AUTOLOAD'!H5500</f>
        <v>0</v>
      </c>
      <c r="G5501" s="4">
        <f>'Enhanced Basket_AUTOLOAD'!M5500</f>
        <v>0</v>
      </c>
      <c r="H5501" s="4">
        <f>'Enhanced Basket_AUTOLOAD'!O5500</f>
        <v>0</v>
      </c>
      <c r="I5501" s="4">
        <f>'Enhanced Basket_AUTOLOAD'!P5500</f>
        <v>0</v>
      </c>
      <c r="J5501" s="4">
        <f>'Enhanced Basket_AUTOLOAD'!Q5500</f>
        <v>0</v>
      </c>
      <c r="M5501" s="4" t="e">
        <f>IF(TRIM(CLEAN(I5501))="USCSH0000000","",VLOOKUP(I5501,'EZE Daily_With_BB CODES'!$H$3:$J$4445,3,0))</f>
        <v>#N/A</v>
      </c>
    </row>
    <row r="5502" ht="15" customHeight="1" s="4" customFormat="1">
      <c r="F5502" s="4">
        <f>'Enhanced Basket_AUTOLOAD'!H5501</f>
        <v>0</v>
      </c>
      <c r="G5502" s="4">
        <f>'Enhanced Basket_AUTOLOAD'!M5501</f>
        <v>0</v>
      </c>
      <c r="H5502" s="4">
        <f>'Enhanced Basket_AUTOLOAD'!O5501</f>
        <v>0</v>
      </c>
      <c r="I5502" s="4">
        <f>'Enhanced Basket_AUTOLOAD'!P5501</f>
        <v>0</v>
      </c>
      <c r="J5502" s="4">
        <f>'Enhanced Basket_AUTOLOAD'!Q5501</f>
        <v>0</v>
      </c>
      <c r="M5502" s="4" t="e">
        <f>IF(TRIM(CLEAN(I5502))="USCSH0000000","",VLOOKUP(I5502,'EZE Daily_With_BB CODES'!$H$3:$J$4445,3,0))</f>
        <v>#N/A</v>
      </c>
    </row>
    <row r="5503" ht="15" customHeight="1" s="4" customFormat="1">
      <c r="F5503" s="4">
        <f>'Enhanced Basket_AUTOLOAD'!H5502</f>
        <v>0</v>
      </c>
      <c r="G5503" s="4">
        <f>'Enhanced Basket_AUTOLOAD'!M5502</f>
        <v>0</v>
      </c>
      <c r="H5503" s="4">
        <f>'Enhanced Basket_AUTOLOAD'!O5502</f>
        <v>0</v>
      </c>
      <c r="I5503" s="4">
        <f>'Enhanced Basket_AUTOLOAD'!P5502</f>
        <v>0</v>
      </c>
      <c r="J5503" s="4">
        <f>'Enhanced Basket_AUTOLOAD'!Q5502</f>
        <v>0</v>
      </c>
      <c r="M5503" s="4" t="e">
        <f>IF(TRIM(CLEAN(I5503))="USCSH0000000","",VLOOKUP(I5503,'EZE Daily_With_BB CODES'!$H$3:$J$4445,3,0))</f>
        <v>#N/A</v>
      </c>
    </row>
    <row r="5504" ht="15" customHeight="1" s="4" customFormat="1">
      <c r="F5504" s="4">
        <f>'Enhanced Basket_AUTOLOAD'!H5503</f>
        <v>0</v>
      </c>
      <c r="G5504" s="4">
        <f>'Enhanced Basket_AUTOLOAD'!M5503</f>
        <v>0</v>
      </c>
      <c r="H5504" s="4">
        <f>'Enhanced Basket_AUTOLOAD'!O5503</f>
        <v>0</v>
      </c>
      <c r="I5504" s="4">
        <f>'Enhanced Basket_AUTOLOAD'!P5503</f>
        <v>0</v>
      </c>
      <c r="J5504" s="4">
        <f>'Enhanced Basket_AUTOLOAD'!Q5503</f>
        <v>0</v>
      </c>
      <c r="M5504" s="4" t="e">
        <f>IF(TRIM(CLEAN(I5504))="USCSH0000000","",VLOOKUP(I5504,'EZE Daily_With_BB CODES'!$H$3:$J$4445,3,0))</f>
        <v>#N/A</v>
      </c>
    </row>
    <row r="5505" ht="15" customHeight="1" s="4" customFormat="1">
      <c r="F5505" s="4">
        <f>'Enhanced Basket_AUTOLOAD'!H5504</f>
        <v>0</v>
      </c>
      <c r="G5505" s="4">
        <f>'Enhanced Basket_AUTOLOAD'!M5504</f>
        <v>0</v>
      </c>
      <c r="H5505" s="4">
        <f>'Enhanced Basket_AUTOLOAD'!O5504</f>
        <v>0</v>
      </c>
      <c r="I5505" s="4">
        <f>'Enhanced Basket_AUTOLOAD'!P5504</f>
        <v>0</v>
      </c>
      <c r="J5505" s="4">
        <f>'Enhanced Basket_AUTOLOAD'!Q5504</f>
        <v>0</v>
      </c>
      <c r="M5505" s="4" t="e">
        <f>IF(TRIM(CLEAN(I5505))="USCSH0000000","",VLOOKUP(I5505,'EZE Daily_With_BB CODES'!$H$3:$J$4445,3,0))</f>
        <v>#N/A</v>
      </c>
    </row>
    <row r="5506" ht="15" customHeight="1" s="4" customFormat="1">
      <c r="F5506" s="4">
        <f>'Enhanced Basket_AUTOLOAD'!H5505</f>
        <v>0</v>
      </c>
      <c r="G5506" s="4">
        <f>'Enhanced Basket_AUTOLOAD'!M5505</f>
        <v>0</v>
      </c>
      <c r="H5506" s="4">
        <f>'Enhanced Basket_AUTOLOAD'!O5505</f>
        <v>0</v>
      </c>
      <c r="I5506" s="4">
        <f>'Enhanced Basket_AUTOLOAD'!P5505</f>
        <v>0</v>
      </c>
      <c r="J5506" s="4">
        <f>'Enhanced Basket_AUTOLOAD'!Q5505</f>
        <v>0</v>
      </c>
      <c r="M5506" s="4" t="e">
        <f>IF(TRIM(CLEAN(I5506))="USCSH0000000","",VLOOKUP(I5506,'EZE Daily_With_BB CODES'!$H$3:$J$4445,3,0))</f>
        <v>#N/A</v>
      </c>
    </row>
    <row r="5507" ht="15" customHeight="1" s="4" customFormat="1">
      <c r="F5507" s="4">
        <f>'Enhanced Basket_AUTOLOAD'!H5506</f>
        <v>0</v>
      </c>
      <c r="G5507" s="4">
        <f>'Enhanced Basket_AUTOLOAD'!M5506</f>
        <v>0</v>
      </c>
      <c r="H5507" s="4">
        <f>'Enhanced Basket_AUTOLOAD'!O5506</f>
        <v>0</v>
      </c>
      <c r="I5507" s="4">
        <f>'Enhanced Basket_AUTOLOAD'!P5506</f>
        <v>0</v>
      </c>
      <c r="J5507" s="4">
        <f>'Enhanced Basket_AUTOLOAD'!Q5506</f>
        <v>0</v>
      </c>
      <c r="M5507" s="4" t="e">
        <f>IF(TRIM(CLEAN(I5507))="USCSH0000000","",VLOOKUP(I5507,'EZE Daily_With_BB CODES'!$H$3:$J$4445,3,0))</f>
        <v>#N/A</v>
      </c>
    </row>
    <row r="5508" ht="15" customHeight="1" s="4" customFormat="1">
      <c r="F5508" s="4">
        <f>'Enhanced Basket_AUTOLOAD'!H5507</f>
        <v>0</v>
      </c>
      <c r="G5508" s="4">
        <f>'Enhanced Basket_AUTOLOAD'!M5507</f>
        <v>0</v>
      </c>
      <c r="H5508" s="4">
        <f>'Enhanced Basket_AUTOLOAD'!O5507</f>
        <v>0</v>
      </c>
      <c r="I5508" s="4">
        <f>'Enhanced Basket_AUTOLOAD'!P5507</f>
        <v>0</v>
      </c>
      <c r="J5508" s="4">
        <f>'Enhanced Basket_AUTOLOAD'!Q5507</f>
        <v>0</v>
      </c>
      <c r="M5508" s="4" t="e">
        <f>IF(TRIM(CLEAN(I5508))="USCSH0000000","",VLOOKUP(I5508,'EZE Daily_With_BB CODES'!$H$3:$J$4445,3,0))</f>
        <v>#N/A</v>
      </c>
    </row>
    <row r="5509" ht="15" customHeight="1" s="4" customFormat="1">
      <c r="F5509" s="4">
        <f>'Enhanced Basket_AUTOLOAD'!H5508</f>
        <v>0</v>
      </c>
      <c r="G5509" s="4">
        <f>'Enhanced Basket_AUTOLOAD'!M5508</f>
        <v>0</v>
      </c>
      <c r="H5509" s="4">
        <f>'Enhanced Basket_AUTOLOAD'!O5508</f>
        <v>0</v>
      </c>
      <c r="I5509" s="4">
        <f>'Enhanced Basket_AUTOLOAD'!P5508</f>
        <v>0</v>
      </c>
      <c r="J5509" s="4">
        <f>'Enhanced Basket_AUTOLOAD'!Q5508</f>
        <v>0</v>
      </c>
      <c r="M5509" s="4" t="e">
        <f>IF(TRIM(CLEAN(I5509))="USCSH0000000","",VLOOKUP(I5509,'EZE Daily_With_BB CODES'!$H$3:$J$4445,3,0))</f>
        <v>#N/A</v>
      </c>
    </row>
    <row r="5510" ht="15" customHeight="1" s="4" customFormat="1">
      <c r="F5510" s="4">
        <f>'Enhanced Basket_AUTOLOAD'!H5509</f>
        <v>0</v>
      </c>
      <c r="G5510" s="4">
        <f>'Enhanced Basket_AUTOLOAD'!M5509</f>
        <v>0</v>
      </c>
      <c r="H5510" s="4">
        <f>'Enhanced Basket_AUTOLOAD'!O5509</f>
        <v>0</v>
      </c>
      <c r="I5510" s="4">
        <f>'Enhanced Basket_AUTOLOAD'!P5509</f>
        <v>0</v>
      </c>
      <c r="J5510" s="4">
        <f>'Enhanced Basket_AUTOLOAD'!Q5509</f>
        <v>0</v>
      </c>
      <c r="M5510" s="4" t="e">
        <f>IF(TRIM(CLEAN(I5510))="USCSH0000000","",VLOOKUP(I5510,'EZE Daily_With_BB CODES'!$H$3:$J$4445,3,0))</f>
        <v>#N/A</v>
      </c>
    </row>
    <row r="5511" ht="15" customHeight="1" s="4" customFormat="1">
      <c r="F5511" s="4">
        <f>'Enhanced Basket_AUTOLOAD'!H5510</f>
        <v>0</v>
      </c>
      <c r="G5511" s="4">
        <f>'Enhanced Basket_AUTOLOAD'!M5510</f>
        <v>0</v>
      </c>
      <c r="H5511" s="4">
        <f>'Enhanced Basket_AUTOLOAD'!O5510</f>
        <v>0</v>
      </c>
      <c r="I5511" s="4">
        <f>'Enhanced Basket_AUTOLOAD'!P5510</f>
        <v>0</v>
      </c>
      <c r="J5511" s="4">
        <f>'Enhanced Basket_AUTOLOAD'!Q5510</f>
        <v>0</v>
      </c>
      <c r="M5511" s="4" t="e">
        <f>IF(TRIM(CLEAN(I5511))="USCSH0000000","",VLOOKUP(I5511,'EZE Daily_With_BB CODES'!$H$3:$J$4445,3,0))</f>
        <v>#N/A</v>
      </c>
    </row>
    <row r="5512" ht="15" customHeight="1" s="4" customFormat="1">
      <c r="F5512" s="4">
        <f>'Enhanced Basket_AUTOLOAD'!H5511</f>
        <v>0</v>
      </c>
      <c r="G5512" s="4">
        <f>'Enhanced Basket_AUTOLOAD'!M5511</f>
        <v>0</v>
      </c>
      <c r="H5512" s="4">
        <f>'Enhanced Basket_AUTOLOAD'!O5511</f>
        <v>0</v>
      </c>
      <c r="I5512" s="4">
        <f>'Enhanced Basket_AUTOLOAD'!P5511</f>
        <v>0</v>
      </c>
      <c r="J5512" s="4">
        <f>'Enhanced Basket_AUTOLOAD'!Q5511</f>
        <v>0</v>
      </c>
      <c r="M5512" s="4" t="e">
        <f>IF(TRIM(CLEAN(I5512))="USCSH0000000","",VLOOKUP(I5512,'EZE Daily_With_BB CODES'!$H$3:$J$4445,3,0))</f>
        <v>#N/A</v>
      </c>
    </row>
    <row r="5513" ht="15" customHeight="1" s="4" customFormat="1">
      <c r="F5513" s="4">
        <f>'Enhanced Basket_AUTOLOAD'!H5512</f>
        <v>0</v>
      </c>
      <c r="G5513" s="4">
        <f>'Enhanced Basket_AUTOLOAD'!M5512</f>
        <v>0</v>
      </c>
      <c r="H5513" s="4">
        <f>'Enhanced Basket_AUTOLOAD'!O5512</f>
        <v>0</v>
      </c>
      <c r="I5513" s="4">
        <f>'Enhanced Basket_AUTOLOAD'!P5512</f>
        <v>0</v>
      </c>
      <c r="J5513" s="4">
        <f>'Enhanced Basket_AUTOLOAD'!Q5512</f>
        <v>0</v>
      </c>
      <c r="M5513" s="4" t="e">
        <f>IF(TRIM(CLEAN(I5513))="USCSH0000000","",VLOOKUP(I5513,'EZE Daily_With_BB CODES'!$H$3:$J$4445,3,0))</f>
        <v>#N/A</v>
      </c>
    </row>
    <row r="5514" ht="15" customHeight="1" s="4" customFormat="1">
      <c r="F5514" s="4">
        <f>'Enhanced Basket_AUTOLOAD'!H5513</f>
        <v>0</v>
      </c>
      <c r="G5514" s="4">
        <f>'Enhanced Basket_AUTOLOAD'!M5513</f>
        <v>0</v>
      </c>
      <c r="H5514" s="4">
        <f>'Enhanced Basket_AUTOLOAD'!O5513</f>
        <v>0</v>
      </c>
      <c r="I5514" s="4">
        <f>'Enhanced Basket_AUTOLOAD'!P5513</f>
        <v>0</v>
      </c>
      <c r="J5514" s="4">
        <f>'Enhanced Basket_AUTOLOAD'!Q5513</f>
        <v>0</v>
      </c>
      <c r="M5514" s="4" t="e">
        <f>IF(TRIM(CLEAN(I5514))="USCSH0000000","",VLOOKUP(I5514,'EZE Daily_With_BB CODES'!$H$3:$J$4445,3,0))</f>
        <v>#N/A</v>
      </c>
    </row>
    <row r="5515" ht="15" customHeight="1" s="4" customFormat="1">
      <c r="F5515" s="4">
        <f>'Enhanced Basket_AUTOLOAD'!H5514</f>
        <v>0</v>
      </c>
      <c r="G5515" s="4">
        <f>'Enhanced Basket_AUTOLOAD'!M5514</f>
        <v>0</v>
      </c>
      <c r="H5515" s="4">
        <f>'Enhanced Basket_AUTOLOAD'!O5514</f>
        <v>0</v>
      </c>
      <c r="I5515" s="4">
        <f>'Enhanced Basket_AUTOLOAD'!P5514</f>
        <v>0</v>
      </c>
      <c r="J5515" s="4">
        <f>'Enhanced Basket_AUTOLOAD'!Q5514</f>
        <v>0</v>
      </c>
      <c r="M5515" s="4" t="e">
        <f>IF(TRIM(CLEAN(I5515))="USCSH0000000","",VLOOKUP(I5515,'EZE Daily_With_BB CODES'!$H$3:$J$4445,3,0))</f>
        <v>#N/A</v>
      </c>
    </row>
    <row r="5516" ht="15" customHeight="1" s="4" customFormat="1">
      <c r="F5516" s="4">
        <f>'Enhanced Basket_AUTOLOAD'!H5515</f>
        <v>0</v>
      </c>
      <c r="G5516" s="4">
        <f>'Enhanced Basket_AUTOLOAD'!M5515</f>
        <v>0</v>
      </c>
      <c r="H5516" s="4">
        <f>'Enhanced Basket_AUTOLOAD'!O5515</f>
        <v>0</v>
      </c>
      <c r="I5516" s="4">
        <f>'Enhanced Basket_AUTOLOAD'!P5515</f>
        <v>0</v>
      </c>
      <c r="J5516" s="4">
        <f>'Enhanced Basket_AUTOLOAD'!Q5515</f>
        <v>0</v>
      </c>
      <c r="M5516" s="4" t="e">
        <f>IF(TRIM(CLEAN(I5516))="USCSH0000000","",VLOOKUP(I5516,'EZE Daily_With_BB CODES'!$H$3:$J$4445,3,0))</f>
        <v>#N/A</v>
      </c>
    </row>
    <row r="5517" ht="15" customHeight="1" s="4" customFormat="1">
      <c r="F5517" s="4">
        <f>'Enhanced Basket_AUTOLOAD'!H5516</f>
        <v>0</v>
      </c>
      <c r="G5517" s="4">
        <f>'Enhanced Basket_AUTOLOAD'!M5516</f>
        <v>0</v>
      </c>
      <c r="H5517" s="4">
        <f>'Enhanced Basket_AUTOLOAD'!O5516</f>
        <v>0</v>
      </c>
      <c r="I5517" s="4">
        <f>'Enhanced Basket_AUTOLOAD'!P5516</f>
        <v>0</v>
      </c>
      <c r="J5517" s="4">
        <f>'Enhanced Basket_AUTOLOAD'!Q5516</f>
        <v>0</v>
      </c>
      <c r="M5517" s="4" t="e">
        <f>IF(TRIM(CLEAN(I5517))="USCSH0000000","",VLOOKUP(I5517,'EZE Daily_With_BB CODES'!$H$3:$J$4445,3,0))</f>
        <v>#N/A</v>
      </c>
    </row>
    <row r="5518" ht="15" customHeight="1" s="4" customFormat="1">
      <c r="F5518" s="4">
        <f>'Enhanced Basket_AUTOLOAD'!H5517</f>
        <v>0</v>
      </c>
      <c r="G5518" s="4">
        <f>'Enhanced Basket_AUTOLOAD'!M5517</f>
        <v>0</v>
      </c>
      <c r="H5518" s="4">
        <f>'Enhanced Basket_AUTOLOAD'!O5517</f>
        <v>0</v>
      </c>
      <c r="I5518" s="4">
        <f>'Enhanced Basket_AUTOLOAD'!P5517</f>
        <v>0</v>
      </c>
      <c r="J5518" s="4">
        <f>'Enhanced Basket_AUTOLOAD'!Q5517</f>
        <v>0</v>
      </c>
      <c r="M5518" s="4" t="e">
        <f>IF(TRIM(CLEAN(I5518))="USCSH0000000","",VLOOKUP(I5518,'EZE Daily_With_BB CODES'!$H$3:$J$4445,3,0))</f>
        <v>#N/A</v>
      </c>
    </row>
    <row r="5519" ht="15" customHeight="1" s="4" customFormat="1">
      <c r="F5519" s="4">
        <f>'Enhanced Basket_AUTOLOAD'!H5518</f>
        <v>0</v>
      </c>
      <c r="G5519" s="4">
        <f>'Enhanced Basket_AUTOLOAD'!M5518</f>
        <v>0</v>
      </c>
      <c r="H5519" s="4">
        <f>'Enhanced Basket_AUTOLOAD'!O5518</f>
        <v>0</v>
      </c>
      <c r="I5519" s="4">
        <f>'Enhanced Basket_AUTOLOAD'!P5518</f>
        <v>0</v>
      </c>
      <c r="J5519" s="4">
        <f>'Enhanced Basket_AUTOLOAD'!Q5518</f>
        <v>0</v>
      </c>
      <c r="M5519" s="4" t="e">
        <f>IF(TRIM(CLEAN(I5519))="USCSH0000000","",VLOOKUP(I5519,'EZE Daily_With_BB CODES'!$H$3:$J$4445,3,0))</f>
        <v>#N/A</v>
      </c>
    </row>
    <row r="5520" ht="15" customHeight="1" s="4" customFormat="1">
      <c r="F5520" s="4">
        <f>'Enhanced Basket_AUTOLOAD'!H5519</f>
        <v>0</v>
      </c>
      <c r="G5520" s="4">
        <f>'Enhanced Basket_AUTOLOAD'!M5519</f>
        <v>0</v>
      </c>
      <c r="H5520" s="4">
        <f>'Enhanced Basket_AUTOLOAD'!O5519</f>
        <v>0</v>
      </c>
      <c r="I5520" s="4">
        <f>'Enhanced Basket_AUTOLOAD'!P5519</f>
        <v>0</v>
      </c>
      <c r="J5520" s="4">
        <f>'Enhanced Basket_AUTOLOAD'!Q5519</f>
        <v>0</v>
      </c>
      <c r="M5520" s="4" t="e">
        <f>IF(TRIM(CLEAN(I5520))="USCSH0000000","",VLOOKUP(I5520,'EZE Daily_With_BB CODES'!$H$3:$J$4445,3,0))</f>
        <v>#N/A</v>
      </c>
    </row>
    <row r="5521" ht="15" customHeight="1" s="4" customFormat="1">
      <c r="F5521" s="4">
        <f>'Enhanced Basket_AUTOLOAD'!H5520</f>
        <v>0</v>
      </c>
      <c r="G5521" s="4">
        <f>'Enhanced Basket_AUTOLOAD'!M5520</f>
        <v>0</v>
      </c>
      <c r="H5521" s="4">
        <f>'Enhanced Basket_AUTOLOAD'!O5520</f>
        <v>0</v>
      </c>
      <c r="I5521" s="4">
        <f>'Enhanced Basket_AUTOLOAD'!P5520</f>
        <v>0</v>
      </c>
      <c r="J5521" s="4">
        <f>'Enhanced Basket_AUTOLOAD'!Q5520</f>
        <v>0</v>
      </c>
      <c r="M5521" s="4" t="e">
        <f>IF(TRIM(CLEAN(I5521))="USCSH0000000","",VLOOKUP(I5521,'EZE Daily_With_BB CODES'!$H$3:$J$4445,3,0))</f>
        <v>#N/A</v>
      </c>
    </row>
    <row r="5522" ht="15" customHeight="1" s="4" customFormat="1">
      <c r="F5522" s="4">
        <f>'Enhanced Basket_AUTOLOAD'!H5521</f>
        <v>0</v>
      </c>
      <c r="G5522" s="4">
        <f>'Enhanced Basket_AUTOLOAD'!M5521</f>
        <v>0</v>
      </c>
      <c r="H5522" s="4">
        <f>'Enhanced Basket_AUTOLOAD'!O5521</f>
        <v>0</v>
      </c>
      <c r="I5522" s="4">
        <f>'Enhanced Basket_AUTOLOAD'!P5521</f>
        <v>0</v>
      </c>
      <c r="J5522" s="4">
        <f>'Enhanced Basket_AUTOLOAD'!Q5521</f>
        <v>0</v>
      </c>
      <c r="M5522" s="4" t="e">
        <f>IF(TRIM(CLEAN(I5522))="USCSH0000000","",VLOOKUP(I5522,'EZE Daily_With_BB CODES'!$H$3:$J$4445,3,0))</f>
        <v>#N/A</v>
      </c>
    </row>
    <row r="5523" ht="15" customHeight="1" s="4" customFormat="1">
      <c r="F5523" s="4">
        <f>'Enhanced Basket_AUTOLOAD'!H5522</f>
        <v>0</v>
      </c>
      <c r="G5523" s="4">
        <f>'Enhanced Basket_AUTOLOAD'!M5522</f>
        <v>0</v>
      </c>
      <c r="H5523" s="4">
        <f>'Enhanced Basket_AUTOLOAD'!O5522</f>
        <v>0</v>
      </c>
      <c r="I5523" s="4">
        <f>'Enhanced Basket_AUTOLOAD'!P5522</f>
        <v>0</v>
      </c>
      <c r="J5523" s="4">
        <f>'Enhanced Basket_AUTOLOAD'!Q5522</f>
        <v>0</v>
      </c>
      <c r="M5523" s="4" t="e">
        <f>IF(TRIM(CLEAN(I5523))="USCSH0000000","",VLOOKUP(I5523,'EZE Daily_With_BB CODES'!$H$3:$J$4445,3,0))</f>
        <v>#N/A</v>
      </c>
    </row>
    <row r="5524" ht="15" customHeight="1" s="4" customFormat="1">
      <c r="F5524" s="4">
        <f>'Enhanced Basket_AUTOLOAD'!H5523</f>
        <v>0</v>
      </c>
      <c r="G5524" s="4">
        <f>'Enhanced Basket_AUTOLOAD'!M5523</f>
        <v>0</v>
      </c>
      <c r="H5524" s="4">
        <f>'Enhanced Basket_AUTOLOAD'!O5523</f>
        <v>0</v>
      </c>
      <c r="I5524" s="4">
        <f>'Enhanced Basket_AUTOLOAD'!P5523</f>
        <v>0</v>
      </c>
      <c r="J5524" s="4">
        <f>'Enhanced Basket_AUTOLOAD'!Q5523</f>
        <v>0</v>
      </c>
      <c r="M5524" s="4" t="e">
        <f>IF(TRIM(CLEAN(I5524))="USCSH0000000","",VLOOKUP(I5524,'EZE Daily_With_BB CODES'!$H$3:$J$4445,3,0))</f>
        <v>#N/A</v>
      </c>
    </row>
    <row r="5525" ht="15" customHeight="1" s="4" customFormat="1">
      <c r="F5525" s="4">
        <f>'Enhanced Basket_AUTOLOAD'!H5524</f>
        <v>0</v>
      </c>
      <c r="G5525" s="4">
        <f>'Enhanced Basket_AUTOLOAD'!M5524</f>
        <v>0</v>
      </c>
      <c r="H5525" s="4">
        <f>'Enhanced Basket_AUTOLOAD'!O5524</f>
        <v>0</v>
      </c>
      <c r="I5525" s="4">
        <f>'Enhanced Basket_AUTOLOAD'!P5524</f>
        <v>0</v>
      </c>
      <c r="J5525" s="4">
        <f>'Enhanced Basket_AUTOLOAD'!Q5524</f>
        <v>0</v>
      </c>
      <c r="M5525" s="4" t="e">
        <f>IF(TRIM(CLEAN(I5525))="USCSH0000000","",VLOOKUP(I5525,'EZE Daily_With_BB CODES'!$H$3:$J$4445,3,0))</f>
        <v>#N/A</v>
      </c>
    </row>
    <row r="5526" ht="15" customHeight="1" s="4" customFormat="1">
      <c r="F5526" s="4">
        <f>'Enhanced Basket_AUTOLOAD'!H5525</f>
        <v>0</v>
      </c>
      <c r="G5526" s="4">
        <f>'Enhanced Basket_AUTOLOAD'!M5525</f>
        <v>0</v>
      </c>
      <c r="H5526" s="4">
        <f>'Enhanced Basket_AUTOLOAD'!O5525</f>
        <v>0</v>
      </c>
      <c r="I5526" s="4">
        <f>'Enhanced Basket_AUTOLOAD'!P5525</f>
        <v>0</v>
      </c>
      <c r="J5526" s="4">
        <f>'Enhanced Basket_AUTOLOAD'!Q5525</f>
        <v>0</v>
      </c>
      <c r="M5526" s="4" t="e">
        <f>IF(TRIM(CLEAN(I5526))="USCSH0000000","",VLOOKUP(I5526,'EZE Daily_With_BB CODES'!$H$3:$J$4445,3,0))</f>
        <v>#N/A</v>
      </c>
    </row>
    <row r="5527" ht="15" customHeight="1" s="4" customFormat="1">
      <c r="F5527" s="4">
        <f>'Enhanced Basket_AUTOLOAD'!H5526</f>
        <v>0</v>
      </c>
      <c r="G5527" s="4">
        <f>'Enhanced Basket_AUTOLOAD'!M5526</f>
        <v>0</v>
      </c>
      <c r="H5527" s="4">
        <f>'Enhanced Basket_AUTOLOAD'!O5526</f>
        <v>0</v>
      </c>
      <c r="I5527" s="4">
        <f>'Enhanced Basket_AUTOLOAD'!P5526</f>
        <v>0</v>
      </c>
      <c r="J5527" s="4">
        <f>'Enhanced Basket_AUTOLOAD'!Q5526</f>
        <v>0</v>
      </c>
      <c r="M5527" s="4" t="e">
        <f>IF(TRIM(CLEAN(I5527))="USCSH0000000","",VLOOKUP(I5527,'EZE Daily_With_BB CODES'!$H$3:$J$4445,3,0))</f>
        <v>#N/A</v>
      </c>
    </row>
    <row r="5528" ht="15" customHeight="1" s="4" customFormat="1">
      <c r="F5528" s="4">
        <f>'Enhanced Basket_AUTOLOAD'!H5527</f>
        <v>0</v>
      </c>
      <c r="G5528" s="4">
        <f>'Enhanced Basket_AUTOLOAD'!M5527</f>
        <v>0</v>
      </c>
      <c r="H5528" s="4">
        <f>'Enhanced Basket_AUTOLOAD'!O5527</f>
        <v>0</v>
      </c>
      <c r="I5528" s="4">
        <f>'Enhanced Basket_AUTOLOAD'!P5527</f>
        <v>0</v>
      </c>
      <c r="J5528" s="4">
        <f>'Enhanced Basket_AUTOLOAD'!Q5527</f>
        <v>0</v>
      </c>
      <c r="M5528" s="4" t="e">
        <f>IF(TRIM(CLEAN(I5528))="USCSH0000000","",VLOOKUP(I5528,'EZE Daily_With_BB CODES'!$H$3:$J$4445,3,0))</f>
        <v>#N/A</v>
      </c>
    </row>
    <row r="5529" ht="15" customHeight="1" s="4" customFormat="1">
      <c r="F5529" s="4">
        <f>'Enhanced Basket_AUTOLOAD'!H5528</f>
        <v>0</v>
      </c>
      <c r="G5529" s="4">
        <f>'Enhanced Basket_AUTOLOAD'!M5528</f>
        <v>0</v>
      </c>
      <c r="H5529" s="4">
        <f>'Enhanced Basket_AUTOLOAD'!O5528</f>
        <v>0</v>
      </c>
      <c r="I5529" s="4">
        <f>'Enhanced Basket_AUTOLOAD'!P5528</f>
        <v>0</v>
      </c>
      <c r="J5529" s="4">
        <f>'Enhanced Basket_AUTOLOAD'!Q5528</f>
        <v>0</v>
      </c>
      <c r="M5529" s="4" t="e">
        <f>IF(TRIM(CLEAN(I5529))="USCSH0000000","",VLOOKUP(I5529,'EZE Daily_With_BB CODES'!$H$3:$J$4445,3,0))</f>
        <v>#N/A</v>
      </c>
    </row>
    <row r="5530" ht="15" customHeight="1" s="4" customFormat="1">
      <c r="F5530" s="4">
        <f>'Enhanced Basket_AUTOLOAD'!H5529</f>
        <v>0</v>
      </c>
      <c r="G5530" s="4">
        <f>'Enhanced Basket_AUTOLOAD'!M5529</f>
        <v>0</v>
      </c>
      <c r="H5530" s="4">
        <f>'Enhanced Basket_AUTOLOAD'!O5529</f>
        <v>0</v>
      </c>
      <c r="I5530" s="4">
        <f>'Enhanced Basket_AUTOLOAD'!P5529</f>
        <v>0</v>
      </c>
      <c r="J5530" s="4">
        <f>'Enhanced Basket_AUTOLOAD'!Q5529</f>
        <v>0</v>
      </c>
      <c r="M5530" s="4" t="e">
        <f>IF(TRIM(CLEAN(I5530))="USCSH0000000","",VLOOKUP(I5530,'EZE Daily_With_BB CODES'!$H$3:$J$4445,3,0))</f>
        <v>#N/A</v>
      </c>
    </row>
    <row r="5531" ht="15" customHeight="1" s="4" customFormat="1">
      <c r="F5531" s="4">
        <f>'Enhanced Basket_AUTOLOAD'!H5530</f>
        <v>0</v>
      </c>
      <c r="G5531" s="4">
        <f>'Enhanced Basket_AUTOLOAD'!M5530</f>
        <v>0</v>
      </c>
      <c r="H5531" s="4">
        <f>'Enhanced Basket_AUTOLOAD'!O5530</f>
        <v>0</v>
      </c>
      <c r="I5531" s="4">
        <f>'Enhanced Basket_AUTOLOAD'!P5530</f>
        <v>0</v>
      </c>
      <c r="J5531" s="4">
        <f>'Enhanced Basket_AUTOLOAD'!Q5530</f>
        <v>0</v>
      </c>
      <c r="M5531" s="4" t="e">
        <f>IF(TRIM(CLEAN(I5531))="USCSH0000000","",VLOOKUP(I5531,'EZE Daily_With_BB CODES'!$H$3:$J$4445,3,0))</f>
        <v>#N/A</v>
      </c>
    </row>
    <row r="5532" ht="15" customHeight="1" s="4" customFormat="1">
      <c r="F5532" s="4">
        <f>'Enhanced Basket_AUTOLOAD'!H5531</f>
        <v>0</v>
      </c>
      <c r="G5532" s="4">
        <f>'Enhanced Basket_AUTOLOAD'!M5531</f>
        <v>0</v>
      </c>
      <c r="H5532" s="4">
        <f>'Enhanced Basket_AUTOLOAD'!O5531</f>
        <v>0</v>
      </c>
      <c r="I5532" s="4">
        <f>'Enhanced Basket_AUTOLOAD'!P5531</f>
        <v>0</v>
      </c>
      <c r="J5532" s="4">
        <f>'Enhanced Basket_AUTOLOAD'!Q5531</f>
        <v>0</v>
      </c>
      <c r="M5532" s="4" t="e">
        <f>IF(TRIM(CLEAN(I5532))="USCSH0000000","",VLOOKUP(I5532,'EZE Daily_With_BB CODES'!$H$3:$J$4445,3,0))</f>
        <v>#N/A</v>
      </c>
    </row>
    <row r="5533" ht="15" customHeight="1" s="4" customFormat="1">
      <c r="F5533" s="4">
        <f>'Enhanced Basket_AUTOLOAD'!H5532</f>
        <v>0</v>
      </c>
      <c r="G5533" s="4">
        <f>'Enhanced Basket_AUTOLOAD'!M5532</f>
        <v>0</v>
      </c>
      <c r="H5533" s="4">
        <f>'Enhanced Basket_AUTOLOAD'!O5532</f>
        <v>0</v>
      </c>
      <c r="I5533" s="4">
        <f>'Enhanced Basket_AUTOLOAD'!P5532</f>
        <v>0</v>
      </c>
      <c r="J5533" s="4">
        <f>'Enhanced Basket_AUTOLOAD'!Q5532</f>
        <v>0</v>
      </c>
      <c r="M5533" s="4" t="e">
        <f>IF(TRIM(CLEAN(I5533))="USCSH0000000","",VLOOKUP(I5533,'EZE Daily_With_BB CODES'!$H$3:$J$4445,3,0))</f>
        <v>#N/A</v>
      </c>
    </row>
    <row r="5534" ht="15" customHeight="1" s="4" customFormat="1">
      <c r="F5534" s="4">
        <f>'Enhanced Basket_AUTOLOAD'!H5533</f>
        <v>0</v>
      </c>
      <c r="G5534" s="4">
        <f>'Enhanced Basket_AUTOLOAD'!M5533</f>
        <v>0</v>
      </c>
      <c r="H5534" s="4">
        <f>'Enhanced Basket_AUTOLOAD'!O5533</f>
        <v>0</v>
      </c>
      <c r="I5534" s="4">
        <f>'Enhanced Basket_AUTOLOAD'!P5533</f>
        <v>0</v>
      </c>
      <c r="J5534" s="4">
        <f>'Enhanced Basket_AUTOLOAD'!Q5533</f>
        <v>0</v>
      </c>
      <c r="M5534" s="4" t="e">
        <f>IF(TRIM(CLEAN(I5534))="USCSH0000000","",VLOOKUP(I5534,'EZE Daily_With_BB CODES'!$H$3:$J$4445,3,0))</f>
        <v>#N/A</v>
      </c>
    </row>
    <row r="5535" ht="15" customHeight="1" s="4" customFormat="1">
      <c r="F5535" s="4">
        <f>'Enhanced Basket_AUTOLOAD'!H5534</f>
        <v>0</v>
      </c>
      <c r="G5535" s="4">
        <f>'Enhanced Basket_AUTOLOAD'!M5534</f>
        <v>0</v>
      </c>
      <c r="H5535" s="4">
        <f>'Enhanced Basket_AUTOLOAD'!O5534</f>
        <v>0</v>
      </c>
      <c r="I5535" s="4">
        <f>'Enhanced Basket_AUTOLOAD'!P5534</f>
        <v>0</v>
      </c>
      <c r="J5535" s="4">
        <f>'Enhanced Basket_AUTOLOAD'!Q5534</f>
        <v>0</v>
      </c>
      <c r="M5535" s="4" t="e">
        <f>IF(TRIM(CLEAN(I5535))="USCSH0000000","",VLOOKUP(I5535,'EZE Daily_With_BB CODES'!$H$3:$J$4445,3,0))</f>
        <v>#N/A</v>
      </c>
    </row>
    <row r="5536" ht="15" customHeight="1" s="4" customFormat="1">
      <c r="F5536" s="4">
        <f>'Enhanced Basket_AUTOLOAD'!H5535</f>
        <v>0</v>
      </c>
      <c r="G5536" s="4">
        <f>'Enhanced Basket_AUTOLOAD'!M5535</f>
        <v>0</v>
      </c>
      <c r="H5536" s="4">
        <f>'Enhanced Basket_AUTOLOAD'!O5535</f>
        <v>0</v>
      </c>
      <c r="I5536" s="4">
        <f>'Enhanced Basket_AUTOLOAD'!P5535</f>
        <v>0</v>
      </c>
      <c r="J5536" s="4">
        <f>'Enhanced Basket_AUTOLOAD'!Q5535</f>
        <v>0</v>
      </c>
      <c r="M5536" s="4" t="e">
        <f>IF(TRIM(CLEAN(I5536))="USCSH0000000","",VLOOKUP(I5536,'EZE Daily_With_BB CODES'!$H$3:$J$4445,3,0))</f>
        <v>#N/A</v>
      </c>
    </row>
    <row r="5537" ht="15" customHeight="1" s="4" customFormat="1">
      <c r="F5537" s="4">
        <f>'Enhanced Basket_AUTOLOAD'!H5536</f>
        <v>0</v>
      </c>
      <c r="G5537" s="4">
        <f>'Enhanced Basket_AUTOLOAD'!M5536</f>
        <v>0</v>
      </c>
      <c r="H5537" s="4">
        <f>'Enhanced Basket_AUTOLOAD'!O5536</f>
        <v>0</v>
      </c>
      <c r="I5537" s="4">
        <f>'Enhanced Basket_AUTOLOAD'!P5536</f>
        <v>0</v>
      </c>
      <c r="J5537" s="4">
        <f>'Enhanced Basket_AUTOLOAD'!Q5536</f>
        <v>0</v>
      </c>
      <c r="M5537" s="4" t="e">
        <f>IF(TRIM(CLEAN(I5537))="USCSH0000000","",VLOOKUP(I5537,'EZE Daily_With_BB CODES'!$H$3:$J$4445,3,0))</f>
        <v>#N/A</v>
      </c>
    </row>
    <row r="5538" ht="15" customHeight="1" s="4" customFormat="1">
      <c r="F5538" s="4">
        <f>'Enhanced Basket_AUTOLOAD'!H5537</f>
        <v>0</v>
      </c>
      <c r="G5538" s="4">
        <f>'Enhanced Basket_AUTOLOAD'!M5537</f>
        <v>0</v>
      </c>
      <c r="H5538" s="4">
        <f>'Enhanced Basket_AUTOLOAD'!O5537</f>
        <v>0</v>
      </c>
      <c r="I5538" s="4">
        <f>'Enhanced Basket_AUTOLOAD'!P5537</f>
        <v>0</v>
      </c>
      <c r="J5538" s="4">
        <f>'Enhanced Basket_AUTOLOAD'!Q5537</f>
        <v>0</v>
      </c>
      <c r="M5538" s="4" t="e">
        <f>IF(TRIM(CLEAN(I5538))="USCSH0000000","",VLOOKUP(I5538,'EZE Daily_With_BB CODES'!$H$3:$J$4445,3,0))</f>
        <v>#N/A</v>
      </c>
    </row>
    <row r="5539" ht="15" customHeight="1" s="4" customFormat="1">
      <c r="F5539" s="4">
        <f>'Enhanced Basket_AUTOLOAD'!H5538</f>
        <v>0</v>
      </c>
      <c r="G5539" s="4">
        <f>'Enhanced Basket_AUTOLOAD'!M5538</f>
        <v>0</v>
      </c>
      <c r="H5539" s="4">
        <f>'Enhanced Basket_AUTOLOAD'!O5538</f>
        <v>0</v>
      </c>
      <c r="I5539" s="4">
        <f>'Enhanced Basket_AUTOLOAD'!P5538</f>
        <v>0</v>
      </c>
      <c r="J5539" s="4">
        <f>'Enhanced Basket_AUTOLOAD'!Q5538</f>
        <v>0</v>
      </c>
      <c r="M5539" s="4" t="e">
        <f>IF(TRIM(CLEAN(I5539))="USCSH0000000","",VLOOKUP(I5539,'EZE Daily_With_BB CODES'!$H$3:$J$4445,3,0))</f>
        <v>#N/A</v>
      </c>
    </row>
    <row r="5540" ht="15" customHeight="1" s="4" customFormat="1">
      <c r="F5540" s="4">
        <f>'Enhanced Basket_AUTOLOAD'!H5539</f>
        <v>0</v>
      </c>
      <c r="G5540" s="4">
        <f>'Enhanced Basket_AUTOLOAD'!M5539</f>
        <v>0</v>
      </c>
      <c r="H5540" s="4">
        <f>'Enhanced Basket_AUTOLOAD'!O5539</f>
        <v>0</v>
      </c>
      <c r="I5540" s="4">
        <f>'Enhanced Basket_AUTOLOAD'!P5539</f>
        <v>0</v>
      </c>
      <c r="J5540" s="4">
        <f>'Enhanced Basket_AUTOLOAD'!Q5539</f>
        <v>0</v>
      </c>
      <c r="M5540" s="4" t="e">
        <f>IF(TRIM(CLEAN(I5540))="USCSH0000000","",VLOOKUP(I5540,'EZE Daily_With_BB CODES'!$H$3:$J$4445,3,0))</f>
        <v>#N/A</v>
      </c>
    </row>
    <row r="5541" ht="15" customHeight="1" s="4" customFormat="1">
      <c r="F5541" s="4">
        <f>'Enhanced Basket_AUTOLOAD'!H5540</f>
        <v>0</v>
      </c>
      <c r="G5541" s="4">
        <f>'Enhanced Basket_AUTOLOAD'!M5540</f>
        <v>0</v>
      </c>
      <c r="H5541" s="4">
        <f>'Enhanced Basket_AUTOLOAD'!O5540</f>
        <v>0</v>
      </c>
      <c r="I5541" s="4">
        <f>'Enhanced Basket_AUTOLOAD'!P5540</f>
        <v>0</v>
      </c>
      <c r="J5541" s="4">
        <f>'Enhanced Basket_AUTOLOAD'!Q5540</f>
        <v>0</v>
      </c>
      <c r="M5541" s="4" t="e">
        <f>IF(TRIM(CLEAN(I5541))="USCSH0000000","",VLOOKUP(I5541,'EZE Daily_With_BB CODES'!$H$3:$J$4445,3,0))</f>
        <v>#N/A</v>
      </c>
    </row>
    <row r="5542" ht="15" customHeight="1" s="4" customFormat="1">
      <c r="F5542" s="4">
        <f>'Enhanced Basket_AUTOLOAD'!H5541</f>
        <v>0</v>
      </c>
      <c r="G5542" s="4">
        <f>'Enhanced Basket_AUTOLOAD'!M5541</f>
        <v>0</v>
      </c>
      <c r="H5542" s="4">
        <f>'Enhanced Basket_AUTOLOAD'!O5541</f>
        <v>0</v>
      </c>
      <c r="I5542" s="4">
        <f>'Enhanced Basket_AUTOLOAD'!P5541</f>
        <v>0</v>
      </c>
      <c r="J5542" s="4">
        <f>'Enhanced Basket_AUTOLOAD'!Q5541</f>
        <v>0</v>
      </c>
      <c r="M5542" s="4" t="e">
        <f>IF(TRIM(CLEAN(I5542))="USCSH0000000","",VLOOKUP(I5542,'EZE Daily_With_BB CODES'!$H$3:$J$4445,3,0))</f>
        <v>#N/A</v>
      </c>
    </row>
    <row r="5543" ht="15" customHeight="1" s="4" customFormat="1">
      <c r="F5543" s="4">
        <f>'Enhanced Basket_AUTOLOAD'!H5542</f>
        <v>0</v>
      </c>
      <c r="G5543" s="4">
        <f>'Enhanced Basket_AUTOLOAD'!M5542</f>
        <v>0</v>
      </c>
      <c r="H5543" s="4">
        <f>'Enhanced Basket_AUTOLOAD'!O5542</f>
        <v>0</v>
      </c>
      <c r="I5543" s="4">
        <f>'Enhanced Basket_AUTOLOAD'!P5542</f>
        <v>0</v>
      </c>
      <c r="J5543" s="4">
        <f>'Enhanced Basket_AUTOLOAD'!Q5542</f>
        <v>0</v>
      </c>
      <c r="M5543" s="4" t="e">
        <f>IF(TRIM(CLEAN(I5543))="USCSH0000000","",VLOOKUP(I5543,'EZE Daily_With_BB CODES'!$H$3:$J$4445,3,0))</f>
        <v>#N/A</v>
      </c>
    </row>
    <row r="5544" ht="15" customHeight="1" s="4" customFormat="1">
      <c r="F5544" s="4">
        <f>'Enhanced Basket_AUTOLOAD'!H5543</f>
        <v>0</v>
      </c>
      <c r="G5544" s="4">
        <f>'Enhanced Basket_AUTOLOAD'!M5543</f>
        <v>0</v>
      </c>
      <c r="H5544" s="4">
        <f>'Enhanced Basket_AUTOLOAD'!O5543</f>
        <v>0</v>
      </c>
      <c r="I5544" s="4">
        <f>'Enhanced Basket_AUTOLOAD'!P5543</f>
        <v>0</v>
      </c>
      <c r="J5544" s="4">
        <f>'Enhanced Basket_AUTOLOAD'!Q5543</f>
        <v>0</v>
      </c>
      <c r="M5544" s="4" t="e">
        <f>IF(TRIM(CLEAN(I5544))="USCSH0000000","",VLOOKUP(I5544,'EZE Daily_With_BB CODES'!$H$3:$J$4445,3,0))</f>
        <v>#N/A</v>
      </c>
    </row>
    <row r="5545" ht="15" customHeight="1" s="4" customFormat="1">
      <c r="F5545" s="4">
        <f>'Enhanced Basket_AUTOLOAD'!H5544</f>
        <v>0</v>
      </c>
      <c r="G5545" s="4">
        <f>'Enhanced Basket_AUTOLOAD'!M5544</f>
        <v>0</v>
      </c>
      <c r="H5545" s="4">
        <f>'Enhanced Basket_AUTOLOAD'!O5544</f>
        <v>0</v>
      </c>
      <c r="I5545" s="4">
        <f>'Enhanced Basket_AUTOLOAD'!P5544</f>
        <v>0</v>
      </c>
      <c r="J5545" s="4">
        <f>'Enhanced Basket_AUTOLOAD'!Q5544</f>
        <v>0</v>
      </c>
      <c r="M5545" s="4" t="e">
        <f>IF(TRIM(CLEAN(I5545))="USCSH0000000","",VLOOKUP(I5545,'EZE Daily_With_BB CODES'!$H$3:$J$4445,3,0))</f>
        <v>#N/A</v>
      </c>
    </row>
    <row r="5546" ht="15" customHeight="1" s="4" customFormat="1">
      <c r="F5546" s="4">
        <f>'Enhanced Basket_AUTOLOAD'!H5545</f>
        <v>0</v>
      </c>
      <c r="G5546" s="4">
        <f>'Enhanced Basket_AUTOLOAD'!M5545</f>
        <v>0</v>
      </c>
      <c r="H5546" s="4">
        <f>'Enhanced Basket_AUTOLOAD'!O5545</f>
        <v>0</v>
      </c>
      <c r="I5546" s="4">
        <f>'Enhanced Basket_AUTOLOAD'!P5545</f>
        <v>0</v>
      </c>
      <c r="J5546" s="4">
        <f>'Enhanced Basket_AUTOLOAD'!Q5545</f>
        <v>0</v>
      </c>
      <c r="M5546" s="4" t="e">
        <f>IF(TRIM(CLEAN(I5546))="USCSH0000000","",VLOOKUP(I5546,'EZE Daily_With_BB CODES'!$H$3:$J$4445,3,0))</f>
        <v>#N/A</v>
      </c>
    </row>
    <row r="5547" ht="15" customHeight="1" s="4" customFormat="1">
      <c r="F5547" s="4">
        <f>'Enhanced Basket_AUTOLOAD'!H5546</f>
        <v>0</v>
      </c>
      <c r="G5547" s="4">
        <f>'Enhanced Basket_AUTOLOAD'!M5546</f>
        <v>0</v>
      </c>
      <c r="H5547" s="4">
        <f>'Enhanced Basket_AUTOLOAD'!O5546</f>
        <v>0</v>
      </c>
      <c r="I5547" s="4">
        <f>'Enhanced Basket_AUTOLOAD'!P5546</f>
        <v>0</v>
      </c>
      <c r="J5547" s="4">
        <f>'Enhanced Basket_AUTOLOAD'!Q5546</f>
        <v>0</v>
      </c>
      <c r="M5547" s="4" t="e">
        <f>IF(TRIM(CLEAN(I5547))="USCSH0000000","",VLOOKUP(I5547,'EZE Daily_With_BB CODES'!$H$3:$J$4445,3,0))</f>
        <v>#N/A</v>
      </c>
    </row>
    <row r="5548" ht="15" customHeight="1" s="4" customFormat="1">
      <c r="F5548" s="4">
        <f>'Enhanced Basket_AUTOLOAD'!H5547</f>
        <v>0</v>
      </c>
      <c r="G5548" s="4">
        <f>'Enhanced Basket_AUTOLOAD'!M5547</f>
        <v>0</v>
      </c>
      <c r="H5548" s="4">
        <f>'Enhanced Basket_AUTOLOAD'!O5547</f>
        <v>0</v>
      </c>
      <c r="I5548" s="4">
        <f>'Enhanced Basket_AUTOLOAD'!P5547</f>
        <v>0</v>
      </c>
      <c r="J5548" s="4">
        <f>'Enhanced Basket_AUTOLOAD'!Q5547</f>
        <v>0</v>
      </c>
      <c r="M5548" s="4" t="e">
        <f>IF(TRIM(CLEAN(I5548))="USCSH0000000","",VLOOKUP(I5548,'EZE Daily_With_BB CODES'!$H$3:$J$4445,3,0))</f>
        <v>#N/A</v>
      </c>
    </row>
    <row r="5549" ht="15" customHeight="1" s="4" customFormat="1">
      <c r="F5549" s="4">
        <f>'Enhanced Basket_AUTOLOAD'!H5548</f>
        <v>0</v>
      </c>
      <c r="G5549" s="4">
        <f>'Enhanced Basket_AUTOLOAD'!M5548</f>
        <v>0</v>
      </c>
      <c r="H5549" s="4">
        <f>'Enhanced Basket_AUTOLOAD'!O5548</f>
        <v>0</v>
      </c>
      <c r="I5549" s="4">
        <f>'Enhanced Basket_AUTOLOAD'!P5548</f>
        <v>0</v>
      </c>
      <c r="J5549" s="4">
        <f>'Enhanced Basket_AUTOLOAD'!Q5548</f>
        <v>0</v>
      </c>
      <c r="M5549" s="4" t="e">
        <f>IF(TRIM(CLEAN(I5549))="USCSH0000000","",VLOOKUP(I5549,'EZE Daily_With_BB CODES'!$H$3:$J$4445,3,0))</f>
        <v>#N/A</v>
      </c>
    </row>
    <row r="5550" ht="15" customHeight="1" s="4" customFormat="1">
      <c r="F5550" s="4">
        <f>'Enhanced Basket_AUTOLOAD'!H5549</f>
        <v>0</v>
      </c>
      <c r="G5550" s="4">
        <f>'Enhanced Basket_AUTOLOAD'!M5549</f>
        <v>0</v>
      </c>
      <c r="H5550" s="4">
        <f>'Enhanced Basket_AUTOLOAD'!O5549</f>
        <v>0</v>
      </c>
      <c r="I5550" s="4">
        <f>'Enhanced Basket_AUTOLOAD'!P5549</f>
        <v>0</v>
      </c>
      <c r="J5550" s="4">
        <f>'Enhanced Basket_AUTOLOAD'!Q5549</f>
        <v>0</v>
      </c>
      <c r="M5550" s="4" t="e">
        <f>IF(TRIM(CLEAN(I5550))="USCSH0000000","",VLOOKUP(I5550,'EZE Daily_With_BB CODES'!$H$3:$J$4445,3,0))</f>
        <v>#N/A</v>
      </c>
    </row>
    <row r="5551" ht="15" customHeight="1" s="4" customFormat="1">
      <c r="F5551" s="4">
        <f>'Enhanced Basket_AUTOLOAD'!H5550</f>
        <v>0</v>
      </c>
      <c r="G5551" s="4">
        <f>'Enhanced Basket_AUTOLOAD'!M5550</f>
        <v>0</v>
      </c>
      <c r="H5551" s="4">
        <f>'Enhanced Basket_AUTOLOAD'!O5550</f>
        <v>0</v>
      </c>
      <c r="I5551" s="4">
        <f>'Enhanced Basket_AUTOLOAD'!P5550</f>
        <v>0</v>
      </c>
      <c r="J5551" s="4">
        <f>'Enhanced Basket_AUTOLOAD'!Q5550</f>
        <v>0</v>
      </c>
      <c r="M5551" s="4" t="e">
        <f>IF(TRIM(CLEAN(I5551))="USCSH0000000","",VLOOKUP(I5551,'EZE Daily_With_BB CODES'!$H$3:$J$4445,3,0))</f>
        <v>#N/A</v>
      </c>
    </row>
    <row r="5552" ht="15" customHeight="1" s="4" customFormat="1">
      <c r="F5552" s="4">
        <f>'Enhanced Basket_AUTOLOAD'!H5551</f>
        <v>0</v>
      </c>
      <c r="G5552" s="4">
        <f>'Enhanced Basket_AUTOLOAD'!M5551</f>
        <v>0</v>
      </c>
      <c r="H5552" s="4">
        <f>'Enhanced Basket_AUTOLOAD'!O5551</f>
        <v>0</v>
      </c>
      <c r="I5552" s="4">
        <f>'Enhanced Basket_AUTOLOAD'!P5551</f>
        <v>0</v>
      </c>
      <c r="J5552" s="4">
        <f>'Enhanced Basket_AUTOLOAD'!Q5551</f>
        <v>0</v>
      </c>
      <c r="M5552" s="4" t="e">
        <f>IF(TRIM(CLEAN(I5552))="USCSH0000000","",VLOOKUP(I5552,'EZE Daily_With_BB CODES'!$H$3:$J$4445,3,0))</f>
        <v>#N/A</v>
      </c>
    </row>
    <row r="5553" ht="15" customHeight="1" s="4" customFormat="1">
      <c r="F5553" s="4">
        <f>'Enhanced Basket_AUTOLOAD'!H5552</f>
        <v>0</v>
      </c>
      <c r="G5553" s="4">
        <f>'Enhanced Basket_AUTOLOAD'!M5552</f>
        <v>0</v>
      </c>
      <c r="H5553" s="4">
        <f>'Enhanced Basket_AUTOLOAD'!O5552</f>
        <v>0</v>
      </c>
      <c r="I5553" s="4">
        <f>'Enhanced Basket_AUTOLOAD'!P5552</f>
        <v>0</v>
      </c>
      <c r="J5553" s="4">
        <f>'Enhanced Basket_AUTOLOAD'!Q5552</f>
        <v>0</v>
      </c>
      <c r="M5553" s="4" t="e">
        <f>IF(TRIM(CLEAN(I5553))="USCSH0000000","",VLOOKUP(I5553,'EZE Daily_With_BB CODES'!$H$3:$J$4445,3,0))</f>
        <v>#N/A</v>
      </c>
    </row>
    <row r="5554" ht="15" customHeight="1" s="4" customFormat="1">
      <c r="F5554" s="4">
        <f>'Enhanced Basket_AUTOLOAD'!H5553</f>
        <v>0</v>
      </c>
      <c r="G5554" s="4">
        <f>'Enhanced Basket_AUTOLOAD'!M5553</f>
        <v>0</v>
      </c>
      <c r="H5554" s="4">
        <f>'Enhanced Basket_AUTOLOAD'!O5553</f>
        <v>0</v>
      </c>
      <c r="I5554" s="4">
        <f>'Enhanced Basket_AUTOLOAD'!P5553</f>
        <v>0</v>
      </c>
      <c r="J5554" s="4">
        <f>'Enhanced Basket_AUTOLOAD'!Q5553</f>
        <v>0</v>
      </c>
      <c r="M5554" s="4" t="e">
        <f>IF(TRIM(CLEAN(I5554))="USCSH0000000","",VLOOKUP(I5554,'EZE Daily_With_BB CODES'!$H$3:$J$4445,3,0))</f>
        <v>#N/A</v>
      </c>
    </row>
    <row r="5555" ht="15" customHeight="1" s="4" customFormat="1">
      <c r="F5555" s="4">
        <f>'Enhanced Basket_AUTOLOAD'!H5554</f>
        <v>0</v>
      </c>
      <c r="G5555" s="4">
        <f>'Enhanced Basket_AUTOLOAD'!M5554</f>
        <v>0</v>
      </c>
      <c r="H5555" s="4">
        <f>'Enhanced Basket_AUTOLOAD'!O5554</f>
        <v>0</v>
      </c>
      <c r="I5555" s="4">
        <f>'Enhanced Basket_AUTOLOAD'!P5554</f>
        <v>0</v>
      </c>
      <c r="J5555" s="4">
        <f>'Enhanced Basket_AUTOLOAD'!Q5554</f>
        <v>0</v>
      </c>
      <c r="M5555" s="4" t="e">
        <f>IF(TRIM(CLEAN(I5555))="USCSH0000000","",VLOOKUP(I5555,'EZE Daily_With_BB CODES'!$H$3:$J$4445,3,0))</f>
        <v>#N/A</v>
      </c>
    </row>
    <row r="5556" ht="15" customHeight="1" s="4" customFormat="1">
      <c r="F5556" s="4">
        <f>'Enhanced Basket_AUTOLOAD'!H5555</f>
        <v>0</v>
      </c>
      <c r="G5556" s="4">
        <f>'Enhanced Basket_AUTOLOAD'!M5555</f>
        <v>0</v>
      </c>
      <c r="H5556" s="4">
        <f>'Enhanced Basket_AUTOLOAD'!O5555</f>
        <v>0</v>
      </c>
      <c r="I5556" s="4">
        <f>'Enhanced Basket_AUTOLOAD'!P5555</f>
        <v>0</v>
      </c>
      <c r="J5556" s="4">
        <f>'Enhanced Basket_AUTOLOAD'!Q5555</f>
        <v>0</v>
      </c>
      <c r="M5556" s="4" t="e">
        <f>IF(TRIM(CLEAN(I5556))="USCSH0000000","",VLOOKUP(I5556,'EZE Daily_With_BB CODES'!$H$3:$J$4445,3,0))</f>
        <v>#N/A</v>
      </c>
    </row>
    <row r="5557" ht="15" customHeight="1" s="4" customFormat="1">
      <c r="F5557" s="4">
        <f>'Enhanced Basket_AUTOLOAD'!H5556</f>
        <v>0</v>
      </c>
      <c r="G5557" s="4">
        <f>'Enhanced Basket_AUTOLOAD'!M5556</f>
        <v>0</v>
      </c>
      <c r="H5557" s="4">
        <f>'Enhanced Basket_AUTOLOAD'!O5556</f>
        <v>0</v>
      </c>
      <c r="I5557" s="4">
        <f>'Enhanced Basket_AUTOLOAD'!P5556</f>
        <v>0</v>
      </c>
      <c r="J5557" s="4">
        <f>'Enhanced Basket_AUTOLOAD'!Q5556</f>
        <v>0</v>
      </c>
      <c r="M5557" s="4" t="e">
        <f>IF(TRIM(CLEAN(I5557))="USCSH0000000","",VLOOKUP(I5557,'EZE Daily_With_BB CODES'!$H$3:$J$4445,3,0))</f>
        <v>#N/A</v>
      </c>
    </row>
    <row r="5558" ht="15" customHeight="1" s="4" customFormat="1">
      <c r="F5558" s="4">
        <f>'Enhanced Basket_AUTOLOAD'!H5557</f>
        <v>0</v>
      </c>
      <c r="G5558" s="4">
        <f>'Enhanced Basket_AUTOLOAD'!M5557</f>
        <v>0</v>
      </c>
      <c r="H5558" s="4">
        <f>'Enhanced Basket_AUTOLOAD'!O5557</f>
        <v>0</v>
      </c>
      <c r="I5558" s="4">
        <f>'Enhanced Basket_AUTOLOAD'!P5557</f>
        <v>0</v>
      </c>
      <c r="J5558" s="4">
        <f>'Enhanced Basket_AUTOLOAD'!Q5557</f>
        <v>0</v>
      </c>
      <c r="M5558" s="4" t="e">
        <f>IF(TRIM(CLEAN(I5558))="USCSH0000000","",VLOOKUP(I5558,'EZE Daily_With_BB CODES'!$H$3:$J$4445,3,0))</f>
        <v>#N/A</v>
      </c>
    </row>
    <row r="5559" ht="15" customHeight="1" s="4" customFormat="1">
      <c r="F5559" s="4">
        <f>'Enhanced Basket_AUTOLOAD'!H5558</f>
        <v>0</v>
      </c>
      <c r="G5559" s="4">
        <f>'Enhanced Basket_AUTOLOAD'!M5558</f>
        <v>0</v>
      </c>
      <c r="H5559" s="4">
        <f>'Enhanced Basket_AUTOLOAD'!O5558</f>
        <v>0</v>
      </c>
      <c r="I5559" s="4">
        <f>'Enhanced Basket_AUTOLOAD'!P5558</f>
        <v>0</v>
      </c>
      <c r="J5559" s="4">
        <f>'Enhanced Basket_AUTOLOAD'!Q5558</f>
        <v>0</v>
      </c>
      <c r="M5559" s="4" t="e">
        <f>IF(TRIM(CLEAN(I5559))="USCSH0000000","",VLOOKUP(I5559,'EZE Daily_With_BB CODES'!$H$3:$J$4445,3,0))</f>
        <v>#N/A</v>
      </c>
    </row>
    <row r="5560" ht="15" customHeight="1" s="4" customFormat="1">
      <c r="F5560" s="4">
        <f>'Enhanced Basket_AUTOLOAD'!H5559</f>
        <v>0</v>
      </c>
      <c r="G5560" s="4">
        <f>'Enhanced Basket_AUTOLOAD'!M5559</f>
        <v>0</v>
      </c>
      <c r="H5560" s="4">
        <f>'Enhanced Basket_AUTOLOAD'!O5559</f>
        <v>0</v>
      </c>
      <c r="I5560" s="4">
        <f>'Enhanced Basket_AUTOLOAD'!P5559</f>
        <v>0</v>
      </c>
      <c r="J5560" s="4">
        <f>'Enhanced Basket_AUTOLOAD'!Q5559</f>
        <v>0</v>
      </c>
      <c r="M5560" s="4" t="e">
        <f>IF(TRIM(CLEAN(I5560))="USCSH0000000","",VLOOKUP(I5560,'EZE Daily_With_BB CODES'!$H$3:$J$4445,3,0))</f>
        <v>#N/A</v>
      </c>
    </row>
    <row r="5561" ht="15" customHeight="1" s="4" customFormat="1">
      <c r="F5561" s="4">
        <f>'Enhanced Basket_AUTOLOAD'!H5560</f>
        <v>0</v>
      </c>
      <c r="G5561" s="4">
        <f>'Enhanced Basket_AUTOLOAD'!M5560</f>
        <v>0</v>
      </c>
      <c r="H5561" s="4">
        <f>'Enhanced Basket_AUTOLOAD'!O5560</f>
        <v>0</v>
      </c>
      <c r="I5561" s="4">
        <f>'Enhanced Basket_AUTOLOAD'!P5560</f>
        <v>0</v>
      </c>
      <c r="J5561" s="4">
        <f>'Enhanced Basket_AUTOLOAD'!Q5560</f>
        <v>0</v>
      </c>
      <c r="M5561" s="4" t="e">
        <f>IF(TRIM(CLEAN(I5561))="USCSH0000000","",VLOOKUP(I5561,'EZE Daily_With_BB CODES'!$H$3:$J$4445,3,0))</f>
        <v>#N/A</v>
      </c>
    </row>
    <row r="5562" ht="15" customHeight="1" s="4" customFormat="1">
      <c r="F5562" s="4">
        <f>'Enhanced Basket_AUTOLOAD'!H5561</f>
        <v>0</v>
      </c>
      <c r="G5562" s="4">
        <f>'Enhanced Basket_AUTOLOAD'!M5561</f>
        <v>0</v>
      </c>
      <c r="H5562" s="4">
        <f>'Enhanced Basket_AUTOLOAD'!O5561</f>
        <v>0</v>
      </c>
      <c r="I5562" s="4">
        <f>'Enhanced Basket_AUTOLOAD'!P5561</f>
        <v>0</v>
      </c>
      <c r="J5562" s="4">
        <f>'Enhanced Basket_AUTOLOAD'!Q5561</f>
        <v>0</v>
      </c>
      <c r="M5562" s="4" t="e">
        <f>IF(TRIM(CLEAN(I5562))="USCSH0000000","",VLOOKUP(I5562,'EZE Daily_With_BB CODES'!$H$3:$J$4445,3,0))</f>
        <v>#N/A</v>
      </c>
    </row>
    <row r="5563" ht="15" customHeight="1" s="4" customFormat="1">
      <c r="F5563" s="4">
        <f>'Enhanced Basket_AUTOLOAD'!H5562</f>
        <v>0</v>
      </c>
      <c r="G5563" s="4">
        <f>'Enhanced Basket_AUTOLOAD'!M5562</f>
        <v>0</v>
      </c>
      <c r="H5563" s="4">
        <f>'Enhanced Basket_AUTOLOAD'!O5562</f>
        <v>0</v>
      </c>
      <c r="I5563" s="4">
        <f>'Enhanced Basket_AUTOLOAD'!P5562</f>
        <v>0</v>
      </c>
      <c r="J5563" s="4">
        <f>'Enhanced Basket_AUTOLOAD'!Q5562</f>
        <v>0</v>
      </c>
      <c r="M5563" s="4" t="e">
        <f>IF(TRIM(CLEAN(I5563))="USCSH0000000","",VLOOKUP(I5563,'EZE Daily_With_BB CODES'!$H$3:$J$4445,3,0))</f>
        <v>#N/A</v>
      </c>
    </row>
    <row r="5564" ht="15" customHeight="1" s="4" customFormat="1">
      <c r="F5564" s="4">
        <f>'Enhanced Basket_AUTOLOAD'!H5563</f>
        <v>0</v>
      </c>
      <c r="G5564" s="4">
        <f>'Enhanced Basket_AUTOLOAD'!M5563</f>
        <v>0</v>
      </c>
      <c r="H5564" s="4">
        <f>'Enhanced Basket_AUTOLOAD'!O5563</f>
        <v>0</v>
      </c>
      <c r="I5564" s="4">
        <f>'Enhanced Basket_AUTOLOAD'!P5563</f>
        <v>0</v>
      </c>
      <c r="J5564" s="4">
        <f>'Enhanced Basket_AUTOLOAD'!Q5563</f>
        <v>0</v>
      </c>
      <c r="M5564" s="4" t="e">
        <f>IF(TRIM(CLEAN(I5564))="USCSH0000000","",VLOOKUP(I5564,'EZE Daily_With_BB CODES'!$H$3:$J$4445,3,0))</f>
        <v>#N/A</v>
      </c>
    </row>
    <row r="5565" ht="15" customHeight="1" s="4" customFormat="1">
      <c r="F5565" s="4">
        <f>'Enhanced Basket_AUTOLOAD'!H5564</f>
        <v>0</v>
      </c>
      <c r="G5565" s="4">
        <f>'Enhanced Basket_AUTOLOAD'!M5564</f>
        <v>0</v>
      </c>
      <c r="H5565" s="4">
        <f>'Enhanced Basket_AUTOLOAD'!O5564</f>
        <v>0</v>
      </c>
      <c r="I5565" s="4">
        <f>'Enhanced Basket_AUTOLOAD'!P5564</f>
        <v>0</v>
      </c>
      <c r="J5565" s="4">
        <f>'Enhanced Basket_AUTOLOAD'!Q5564</f>
        <v>0</v>
      </c>
      <c r="M5565" s="4" t="e">
        <f>IF(TRIM(CLEAN(I5565))="USCSH0000000","",VLOOKUP(I5565,'EZE Daily_With_BB CODES'!$H$3:$J$4445,3,0))</f>
        <v>#N/A</v>
      </c>
    </row>
    <row r="5566" ht="15" customHeight="1" s="4" customFormat="1">
      <c r="F5566" s="4">
        <f>'Enhanced Basket_AUTOLOAD'!H5565</f>
        <v>0</v>
      </c>
      <c r="G5566" s="4">
        <f>'Enhanced Basket_AUTOLOAD'!M5565</f>
        <v>0</v>
      </c>
      <c r="H5566" s="4">
        <f>'Enhanced Basket_AUTOLOAD'!O5565</f>
        <v>0</v>
      </c>
      <c r="I5566" s="4">
        <f>'Enhanced Basket_AUTOLOAD'!P5565</f>
        <v>0</v>
      </c>
      <c r="J5566" s="4">
        <f>'Enhanced Basket_AUTOLOAD'!Q5565</f>
        <v>0</v>
      </c>
      <c r="M5566" s="4" t="e">
        <f>IF(TRIM(CLEAN(I5566))="USCSH0000000","",VLOOKUP(I5566,'EZE Daily_With_BB CODES'!$H$3:$J$4445,3,0))</f>
        <v>#N/A</v>
      </c>
    </row>
    <row r="5567" ht="15" customHeight="1" s="4" customFormat="1">
      <c r="F5567" s="4">
        <f>'Enhanced Basket_AUTOLOAD'!H5566</f>
        <v>0</v>
      </c>
      <c r="G5567" s="4">
        <f>'Enhanced Basket_AUTOLOAD'!M5566</f>
        <v>0</v>
      </c>
      <c r="H5567" s="4">
        <f>'Enhanced Basket_AUTOLOAD'!O5566</f>
        <v>0</v>
      </c>
      <c r="I5567" s="4">
        <f>'Enhanced Basket_AUTOLOAD'!P5566</f>
        <v>0</v>
      </c>
      <c r="J5567" s="4">
        <f>'Enhanced Basket_AUTOLOAD'!Q5566</f>
        <v>0</v>
      </c>
      <c r="M5567" s="4" t="e">
        <f>IF(TRIM(CLEAN(I5567))="USCSH0000000","",VLOOKUP(I5567,'EZE Daily_With_BB CODES'!$H$3:$J$4445,3,0))</f>
        <v>#N/A</v>
      </c>
    </row>
    <row r="5568" ht="15" customHeight="1" s="4" customFormat="1">
      <c r="F5568" s="4">
        <f>'Enhanced Basket_AUTOLOAD'!H5567</f>
        <v>0</v>
      </c>
      <c r="G5568" s="4">
        <f>'Enhanced Basket_AUTOLOAD'!M5567</f>
        <v>0</v>
      </c>
      <c r="H5568" s="4">
        <f>'Enhanced Basket_AUTOLOAD'!O5567</f>
        <v>0</v>
      </c>
      <c r="I5568" s="4">
        <f>'Enhanced Basket_AUTOLOAD'!P5567</f>
        <v>0</v>
      </c>
      <c r="J5568" s="4">
        <f>'Enhanced Basket_AUTOLOAD'!Q5567</f>
        <v>0</v>
      </c>
      <c r="M5568" s="4" t="e">
        <f>IF(TRIM(CLEAN(I5568))="USCSH0000000","",VLOOKUP(I5568,'EZE Daily_With_BB CODES'!$H$3:$J$4445,3,0))</f>
        <v>#N/A</v>
      </c>
    </row>
    <row r="5569" ht="15" customHeight="1" s="4" customFormat="1">
      <c r="F5569" s="4">
        <f>'Enhanced Basket_AUTOLOAD'!H5568</f>
        <v>0</v>
      </c>
      <c r="G5569" s="4">
        <f>'Enhanced Basket_AUTOLOAD'!M5568</f>
        <v>0</v>
      </c>
      <c r="H5569" s="4">
        <f>'Enhanced Basket_AUTOLOAD'!O5568</f>
        <v>0</v>
      </c>
      <c r="I5569" s="4">
        <f>'Enhanced Basket_AUTOLOAD'!P5568</f>
        <v>0</v>
      </c>
      <c r="J5569" s="4">
        <f>'Enhanced Basket_AUTOLOAD'!Q5568</f>
        <v>0</v>
      </c>
      <c r="M5569" s="4" t="e">
        <f>IF(TRIM(CLEAN(I5569))="USCSH0000000","",VLOOKUP(I5569,'EZE Daily_With_BB CODES'!$H$3:$J$4445,3,0))</f>
        <v>#N/A</v>
      </c>
    </row>
    <row r="5570" ht="15" customHeight="1" s="4" customFormat="1">
      <c r="F5570" s="4">
        <f>'Enhanced Basket_AUTOLOAD'!H5569</f>
        <v>0</v>
      </c>
      <c r="G5570" s="4">
        <f>'Enhanced Basket_AUTOLOAD'!M5569</f>
        <v>0</v>
      </c>
      <c r="H5570" s="4">
        <f>'Enhanced Basket_AUTOLOAD'!O5569</f>
        <v>0</v>
      </c>
      <c r="I5570" s="4">
        <f>'Enhanced Basket_AUTOLOAD'!P5569</f>
        <v>0</v>
      </c>
      <c r="J5570" s="4">
        <f>'Enhanced Basket_AUTOLOAD'!Q5569</f>
        <v>0</v>
      </c>
      <c r="M5570" s="4" t="e">
        <f>IF(TRIM(CLEAN(I5570))="USCSH0000000","",VLOOKUP(I5570,'EZE Daily_With_BB CODES'!$H$3:$J$4445,3,0))</f>
        <v>#N/A</v>
      </c>
    </row>
    <row r="5571" ht="15" customHeight="1" s="4" customFormat="1">
      <c r="F5571" s="4">
        <f>'Enhanced Basket_AUTOLOAD'!H5570</f>
        <v>0</v>
      </c>
      <c r="G5571" s="4">
        <f>'Enhanced Basket_AUTOLOAD'!M5570</f>
        <v>0</v>
      </c>
      <c r="H5571" s="4">
        <f>'Enhanced Basket_AUTOLOAD'!O5570</f>
        <v>0</v>
      </c>
      <c r="I5571" s="4">
        <f>'Enhanced Basket_AUTOLOAD'!P5570</f>
        <v>0</v>
      </c>
      <c r="J5571" s="4">
        <f>'Enhanced Basket_AUTOLOAD'!Q5570</f>
        <v>0</v>
      </c>
      <c r="M5571" s="4" t="e">
        <f>IF(TRIM(CLEAN(I5571))="USCSH0000000","",VLOOKUP(I5571,'EZE Daily_With_BB CODES'!$H$3:$J$4445,3,0))</f>
        <v>#N/A</v>
      </c>
    </row>
    <row r="5572" ht="15" customHeight="1" s="4" customFormat="1">
      <c r="F5572" s="4">
        <f>'Enhanced Basket_AUTOLOAD'!H5571</f>
        <v>0</v>
      </c>
      <c r="G5572" s="4">
        <f>'Enhanced Basket_AUTOLOAD'!M5571</f>
        <v>0</v>
      </c>
      <c r="H5572" s="4">
        <f>'Enhanced Basket_AUTOLOAD'!O5571</f>
        <v>0</v>
      </c>
      <c r="I5572" s="4">
        <f>'Enhanced Basket_AUTOLOAD'!P5571</f>
        <v>0</v>
      </c>
      <c r="J5572" s="4">
        <f>'Enhanced Basket_AUTOLOAD'!Q5571</f>
        <v>0</v>
      </c>
      <c r="M5572" s="4" t="e">
        <f>IF(TRIM(CLEAN(I5572))="USCSH0000000","",VLOOKUP(I5572,'EZE Daily_With_BB CODES'!$H$3:$J$4445,3,0))</f>
        <v>#N/A</v>
      </c>
    </row>
    <row r="5573" ht="15" customHeight="1" s="4" customFormat="1">
      <c r="F5573" s="4">
        <f>'Enhanced Basket_AUTOLOAD'!H5572</f>
        <v>0</v>
      </c>
      <c r="G5573" s="4">
        <f>'Enhanced Basket_AUTOLOAD'!M5572</f>
        <v>0</v>
      </c>
      <c r="H5573" s="4">
        <f>'Enhanced Basket_AUTOLOAD'!O5572</f>
        <v>0</v>
      </c>
      <c r="I5573" s="4">
        <f>'Enhanced Basket_AUTOLOAD'!P5572</f>
        <v>0</v>
      </c>
      <c r="J5573" s="4">
        <f>'Enhanced Basket_AUTOLOAD'!Q5572</f>
        <v>0</v>
      </c>
      <c r="M5573" s="4" t="e">
        <f>IF(TRIM(CLEAN(I5573))="USCSH0000000","",VLOOKUP(I5573,'EZE Daily_With_BB CODES'!$H$3:$J$4445,3,0))</f>
        <v>#N/A</v>
      </c>
    </row>
    <row r="5574" ht="15" customHeight="1" s="4" customFormat="1">
      <c r="F5574" s="4">
        <f>'Enhanced Basket_AUTOLOAD'!H5573</f>
        <v>0</v>
      </c>
      <c r="G5574" s="4">
        <f>'Enhanced Basket_AUTOLOAD'!M5573</f>
        <v>0</v>
      </c>
      <c r="H5574" s="4">
        <f>'Enhanced Basket_AUTOLOAD'!O5573</f>
        <v>0</v>
      </c>
      <c r="I5574" s="4">
        <f>'Enhanced Basket_AUTOLOAD'!P5573</f>
        <v>0</v>
      </c>
      <c r="J5574" s="4">
        <f>'Enhanced Basket_AUTOLOAD'!Q5573</f>
        <v>0</v>
      </c>
      <c r="M5574" s="4" t="e">
        <f>IF(TRIM(CLEAN(I5574))="USCSH0000000","",VLOOKUP(I5574,'EZE Daily_With_BB CODES'!$H$3:$J$4445,3,0))</f>
        <v>#N/A</v>
      </c>
    </row>
    <row r="5575" ht="15" customHeight="1" s="4" customFormat="1">
      <c r="F5575" s="4">
        <f>'Enhanced Basket_AUTOLOAD'!H5574</f>
        <v>0</v>
      </c>
      <c r="G5575" s="4">
        <f>'Enhanced Basket_AUTOLOAD'!M5574</f>
        <v>0</v>
      </c>
      <c r="H5575" s="4">
        <f>'Enhanced Basket_AUTOLOAD'!O5574</f>
        <v>0</v>
      </c>
      <c r="I5575" s="4">
        <f>'Enhanced Basket_AUTOLOAD'!P5574</f>
        <v>0</v>
      </c>
      <c r="J5575" s="4">
        <f>'Enhanced Basket_AUTOLOAD'!Q5574</f>
        <v>0</v>
      </c>
      <c r="M5575" s="4" t="e">
        <f>IF(TRIM(CLEAN(I5575))="USCSH0000000","",VLOOKUP(I5575,'EZE Daily_With_BB CODES'!$H$3:$J$4445,3,0))</f>
        <v>#N/A</v>
      </c>
    </row>
    <row r="5576" ht="15" customHeight="1" s="4" customFormat="1">
      <c r="F5576" s="4">
        <f>'Enhanced Basket_AUTOLOAD'!H5575</f>
        <v>0</v>
      </c>
      <c r="G5576" s="4">
        <f>'Enhanced Basket_AUTOLOAD'!M5575</f>
        <v>0</v>
      </c>
      <c r="H5576" s="4">
        <f>'Enhanced Basket_AUTOLOAD'!O5575</f>
        <v>0</v>
      </c>
      <c r="I5576" s="4">
        <f>'Enhanced Basket_AUTOLOAD'!P5575</f>
        <v>0</v>
      </c>
      <c r="J5576" s="4">
        <f>'Enhanced Basket_AUTOLOAD'!Q5575</f>
        <v>0</v>
      </c>
      <c r="M5576" s="4" t="e">
        <f>IF(TRIM(CLEAN(I5576))="USCSH0000000","",VLOOKUP(I5576,'EZE Daily_With_BB CODES'!$H$3:$J$4445,3,0))</f>
        <v>#N/A</v>
      </c>
    </row>
    <row r="5577" ht="15" customHeight="1" s="4" customFormat="1">
      <c r="F5577" s="4">
        <f>'Enhanced Basket_AUTOLOAD'!H5576</f>
        <v>0</v>
      </c>
      <c r="G5577" s="4">
        <f>'Enhanced Basket_AUTOLOAD'!M5576</f>
        <v>0</v>
      </c>
      <c r="H5577" s="4">
        <f>'Enhanced Basket_AUTOLOAD'!O5576</f>
        <v>0</v>
      </c>
      <c r="I5577" s="4">
        <f>'Enhanced Basket_AUTOLOAD'!P5576</f>
        <v>0</v>
      </c>
      <c r="J5577" s="4">
        <f>'Enhanced Basket_AUTOLOAD'!Q5576</f>
        <v>0</v>
      </c>
      <c r="M5577" s="4" t="e">
        <f>IF(TRIM(CLEAN(I5577))="USCSH0000000","",VLOOKUP(I5577,'EZE Daily_With_BB CODES'!$H$3:$J$4445,3,0))</f>
        <v>#N/A</v>
      </c>
    </row>
    <row r="5578" ht="15" customHeight="1" s="4" customFormat="1">
      <c r="F5578" s="4">
        <f>'Enhanced Basket_AUTOLOAD'!H5577</f>
        <v>0</v>
      </c>
      <c r="G5578" s="4">
        <f>'Enhanced Basket_AUTOLOAD'!M5577</f>
        <v>0</v>
      </c>
      <c r="H5578" s="4">
        <f>'Enhanced Basket_AUTOLOAD'!O5577</f>
        <v>0</v>
      </c>
      <c r="I5578" s="4">
        <f>'Enhanced Basket_AUTOLOAD'!P5577</f>
        <v>0</v>
      </c>
      <c r="J5578" s="4">
        <f>'Enhanced Basket_AUTOLOAD'!Q5577</f>
        <v>0</v>
      </c>
      <c r="M5578" s="4" t="e">
        <f>IF(TRIM(CLEAN(I5578))="USCSH0000000","",VLOOKUP(I5578,'EZE Daily_With_BB CODES'!$H$3:$J$4445,3,0))</f>
        <v>#N/A</v>
      </c>
    </row>
    <row r="5579" ht="15" customHeight="1" s="4" customFormat="1">
      <c r="F5579" s="4">
        <f>'Enhanced Basket_AUTOLOAD'!H5578</f>
        <v>0</v>
      </c>
      <c r="G5579" s="4">
        <f>'Enhanced Basket_AUTOLOAD'!M5578</f>
        <v>0</v>
      </c>
      <c r="H5579" s="4">
        <f>'Enhanced Basket_AUTOLOAD'!O5578</f>
        <v>0</v>
      </c>
      <c r="I5579" s="4">
        <f>'Enhanced Basket_AUTOLOAD'!P5578</f>
        <v>0</v>
      </c>
      <c r="J5579" s="4">
        <f>'Enhanced Basket_AUTOLOAD'!Q5578</f>
        <v>0</v>
      </c>
      <c r="M5579" s="4" t="e">
        <f>IF(TRIM(CLEAN(I5579))="USCSH0000000","",VLOOKUP(I5579,'EZE Daily_With_BB CODES'!$H$3:$J$4445,3,0))</f>
        <v>#N/A</v>
      </c>
    </row>
    <row r="5580" ht="15" customHeight="1" s="4" customFormat="1">
      <c r="F5580" s="4">
        <f>'Enhanced Basket_AUTOLOAD'!H5579</f>
        <v>0</v>
      </c>
      <c r="G5580" s="4">
        <f>'Enhanced Basket_AUTOLOAD'!M5579</f>
        <v>0</v>
      </c>
      <c r="H5580" s="4">
        <f>'Enhanced Basket_AUTOLOAD'!O5579</f>
        <v>0</v>
      </c>
      <c r="I5580" s="4">
        <f>'Enhanced Basket_AUTOLOAD'!P5579</f>
        <v>0</v>
      </c>
      <c r="J5580" s="4">
        <f>'Enhanced Basket_AUTOLOAD'!Q5579</f>
        <v>0</v>
      </c>
      <c r="M5580" s="4" t="e">
        <f>IF(TRIM(CLEAN(I5580))="USCSH0000000","",VLOOKUP(I5580,'EZE Daily_With_BB CODES'!$H$3:$J$4445,3,0))</f>
        <v>#N/A</v>
      </c>
    </row>
    <row r="5581" ht="15" customHeight="1" s="4" customFormat="1">
      <c r="F5581" s="4">
        <f>'Enhanced Basket_AUTOLOAD'!H5580</f>
        <v>0</v>
      </c>
      <c r="G5581" s="4">
        <f>'Enhanced Basket_AUTOLOAD'!M5580</f>
        <v>0</v>
      </c>
      <c r="H5581" s="4">
        <f>'Enhanced Basket_AUTOLOAD'!O5580</f>
        <v>0</v>
      </c>
      <c r="I5581" s="4">
        <f>'Enhanced Basket_AUTOLOAD'!P5580</f>
        <v>0</v>
      </c>
      <c r="J5581" s="4">
        <f>'Enhanced Basket_AUTOLOAD'!Q5580</f>
        <v>0</v>
      </c>
      <c r="M5581" s="4" t="e">
        <f>IF(TRIM(CLEAN(I5581))="USCSH0000000","",VLOOKUP(I5581,'EZE Daily_With_BB CODES'!$H$3:$J$4445,3,0))</f>
        <v>#N/A</v>
      </c>
    </row>
    <row r="5582" ht="15" customHeight="1" s="4" customFormat="1">
      <c r="F5582" s="4">
        <f>'Enhanced Basket_AUTOLOAD'!H5581</f>
        <v>0</v>
      </c>
      <c r="G5582" s="4">
        <f>'Enhanced Basket_AUTOLOAD'!M5581</f>
        <v>0</v>
      </c>
      <c r="H5582" s="4">
        <f>'Enhanced Basket_AUTOLOAD'!O5581</f>
        <v>0</v>
      </c>
      <c r="I5582" s="4">
        <f>'Enhanced Basket_AUTOLOAD'!P5581</f>
        <v>0</v>
      </c>
      <c r="J5582" s="4">
        <f>'Enhanced Basket_AUTOLOAD'!Q5581</f>
        <v>0</v>
      </c>
      <c r="M5582" s="4" t="e">
        <f>IF(TRIM(CLEAN(I5582))="USCSH0000000","",VLOOKUP(I5582,'EZE Daily_With_BB CODES'!$H$3:$J$4445,3,0))</f>
        <v>#N/A</v>
      </c>
    </row>
    <row r="5583" ht="15" customHeight="1" s="4" customFormat="1">
      <c r="F5583" s="4">
        <f>'Enhanced Basket_AUTOLOAD'!H5582</f>
        <v>0</v>
      </c>
      <c r="G5583" s="4">
        <f>'Enhanced Basket_AUTOLOAD'!M5582</f>
        <v>0</v>
      </c>
      <c r="H5583" s="4">
        <f>'Enhanced Basket_AUTOLOAD'!O5582</f>
        <v>0</v>
      </c>
      <c r="I5583" s="4">
        <f>'Enhanced Basket_AUTOLOAD'!P5582</f>
        <v>0</v>
      </c>
      <c r="J5583" s="4">
        <f>'Enhanced Basket_AUTOLOAD'!Q5582</f>
        <v>0</v>
      </c>
      <c r="M5583" s="4" t="e">
        <f>IF(TRIM(CLEAN(I5583))="USCSH0000000","",VLOOKUP(I5583,'EZE Daily_With_BB CODES'!$H$3:$J$4445,3,0))</f>
        <v>#N/A</v>
      </c>
    </row>
    <row r="5584" ht="15" customHeight="1" s="4" customFormat="1">
      <c r="F5584" s="4">
        <f>'Enhanced Basket_AUTOLOAD'!H5583</f>
        <v>0</v>
      </c>
      <c r="G5584" s="4">
        <f>'Enhanced Basket_AUTOLOAD'!M5583</f>
        <v>0</v>
      </c>
      <c r="H5584" s="4">
        <f>'Enhanced Basket_AUTOLOAD'!O5583</f>
        <v>0</v>
      </c>
      <c r="I5584" s="4">
        <f>'Enhanced Basket_AUTOLOAD'!P5583</f>
        <v>0</v>
      </c>
      <c r="J5584" s="4">
        <f>'Enhanced Basket_AUTOLOAD'!Q5583</f>
        <v>0</v>
      </c>
      <c r="M5584" s="4" t="e">
        <f>IF(TRIM(CLEAN(I5584))="USCSH0000000","",VLOOKUP(I5584,'EZE Daily_With_BB CODES'!$H$3:$J$4445,3,0))</f>
        <v>#N/A</v>
      </c>
    </row>
    <row r="5585" ht="15" customHeight="1" s="4" customFormat="1">
      <c r="F5585" s="4">
        <f>'Enhanced Basket_AUTOLOAD'!H5584</f>
        <v>0</v>
      </c>
      <c r="G5585" s="4">
        <f>'Enhanced Basket_AUTOLOAD'!M5584</f>
        <v>0</v>
      </c>
      <c r="H5585" s="4">
        <f>'Enhanced Basket_AUTOLOAD'!O5584</f>
        <v>0</v>
      </c>
      <c r="I5585" s="4">
        <f>'Enhanced Basket_AUTOLOAD'!P5584</f>
        <v>0</v>
      </c>
      <c r="J5585" s="4">
        <f>'Enhanced Basket_AUTOLOAD'!Q5584</f>
        <v>0</v>
      </c>
      <c r="M5585" s="4" t="e">
        <f>IF(TRIM(CLEAN(I5585))="USCSH0000000","",VLOOKUP(I5585,'EZE Daily_With_BB CODES'!$H$3:$J$4445,3,0))</f>
        <v>#N/A</v>
      </c>
    </row>
    <row r="5586" ht="15" customHeight="1" s="4" customFormat="1">
      <c r="F5586" s="4">
        <f>'Enhanced Basket_AUTOLOAD'!H5585</f>
        <v>0</v>
      </c>
      <c r="G5586" s="4">
        <f>'Enhanced Basket_AUTOLOAD'!M5585</f>
        <v>0</v>
      </c>
      <c r="H5586" s="4">
        <f>'Enhanced Basket_AUTOLOAD'!O5585</f>
        <v>0</v>
      </c>
      <c r="I5586" s="4">
        <f>'Enhanced Basket_AUTOLOAD'!P5585</f>
        <v>0</v>
      </c>
      <c r="J5586" s="4">
        <f>'Enhanced Basket_AUTOLOAD'!Q5585</f>
        <v>0</v>
      </c>
      <c r="M5586" s="4" t="e">
        <f>IF(TRIM(CLEAN(I5586))="USCSH0000000","",VLOOKUP(I5586,'EZE Daily_With_BB CODES'!$H$3:$J$4445,3,0))</f>
        <v>#N/A</v>
      </c>
    </row>
    <row r="5587" ht="15" customHeight="1" s="4" customFormat="1">
      <c r="F5587" s="4">
        <f>'Enhanced Basket_AUTOLOAD'!H5586</f>
        <v>0</v>
      </c>
      <c r="G5587" s="4">
        <f>'Enhanced Basket_AUTOLOAD'!M5586</f>
        <v>0</v>
      </c>
      <c r="H5587" s="4">
        <f>'Enhanced Basket_AUTOLOAD'!O5586</f>
        <v>0</v>
      </c>
      <c r="I5587" s="4">
        <f>'Enhanced Basket_AUTOLOAD'!P5586</f>
        <v>0</v>
      </c>
      <c r="J5587" s="4">
        <f>'Enhanced Basket_AUTOLOAD'!Q5586</f>
        <v>0</v>
      </c>
      <c r="M5587" s="4" t="e">
        <f>IF(TRIM(CLEAN(I5587))="USCSH0000000","",VLOOKUP(I5587,'EZE Daily_With_BB CODES'!$H$3:$J$4445,3,0))</f>
        <v>#N/A</v>
      </c>
    </row>
    <row r="5588" ht="15" customHeight="1" s="4" customFormat="1">
      <c r="F5588" s="4">
        <f>'Enhanced Basket_AUTOLOAD'!H5587</f>
        <v>0</v>
      </c>
      <c r="G5588" s="4">
        <f>'Enhanced Basket_AUTOLOAD'!M5587</f>
        <v>0</v>
      </c>
      <c r="H5588" s="4">
        <f>'Enhanced Basket_AUTOLOAD'!O5587</f>
        <v>0</v>
      </c>
      <c r="I5588" s="4">
        <f>'Enhanced Basket_AUTOLOAD'!P5587</f>
        <v>0</v>
      </c>
      <c r="J5588" s="4">
        <f>'Enhanced Basket_AUTOLOAD'!Q5587</f>
        <v>0</v>
      </c>
      <c r="M5588" s="4" t="e">
        <f>IF(TRIM(CLEAN(I5588))="USCSH0000000","",VLOOKUP(I5588,'EZE Daily_With_BB CODES'!$H$3:$J$4445,3,0))</f>
        <v>#N/A</v>
      </c>
    </row>
    <row r="5589" ht="15" customHeight="1" s="4" customFormat="1">
      <c r="F5589" s="4">
        <f>'Enhanced Basket_AUTOLOAD'!H5588</f>
        <v>0</v>
      </c>
      <c r="G5589" s="4">
        <f>'Enhanced Basket_AUTOLOAD'!M5588</f>
        <v>0</v>
      </c>
      <c r="H5589" s="4">
        <f>'Enhanced Basket_AUTOLOAD'!O5588</f>
        <v>0</v>
      </c>
      <c r="I5589" s="4">
        <f>'Enhanced Basket_AUTOLOAD'!P5588</f>
        <v>0</v>
      </c>
      <c r="J5589" s="4">
        <f>'Enhanced Basket_AUTOLOAD'!Q5588</f>
        <v>0</v>
      </c>
      <c r="M5589" s="4" t="e">
        <f>IF(TRIM(CLEAN(I5589))="USCSH0000000","",VLOOKUP(I5589,'EZE Daily_With_BB CODES'!$H$3:$J$4445,3,0))</f>
        <v>#N/A</v>
      </c>
    </row>
    <row r="5590" ht="15" customHeight="1" s="4" customFormat="1">
      <c r="F5590" s="4">
        <f>'Enhanced Basket_AUTOLOAD'!H5589</f>
        <v>0</v>
      </c>
      <c r="G5590" s="4">
        <f>'Enhanced Basket_AUTOLOAD'!M5589</f>
        <v>0</v>
      </c>
      <c r="H5590" s="4">
        <f>'Enhanced Basket_AUTOLOAD'!O5589</f>
        <v>0</v>
      </c>
      <c r="I5590" s="4">
        <f>'Enhanced Basket_AUTOLOAD'!P5589</f>
        <v>0</v>
      </c>
      <c r="J5590" s="4">
        <f>'Enhanced Basket_AUTOLOAD'!Q5589</f>
        <v>0</v>
      </c>
      <c r="M5590" s="4" t="e">
        <f>IF(TRIM(CLEAN(I5590))="USCSH0000000","",VLOOKUP(I5590,'EZE Daily_With_BB CODES'!$H$3:$J$4445,3,0))</f>
        <v>#N/A</v>
      </c>
    </row>
    <row r="5591" ht="15" customHeight="1" s="4" customFormat="1">
      <c r="F5591" s="4">
        <f>'Enhanced Basket_AUTOLOAD'!H5590</f>
        <v>0</v>
      </c>
      <c r="G5591" s="4">
        <f>'Enhanced Basket_AUTOLOAD'!M5590</f>
        <v>0</v>
      </c>
      <c r="H5591" s="4">
        <f>'Enhanced Basket_AUTOLOAD'!O5590</f>
        <v>0</v>
      </c>
      <c r="I5591" s="4">
        <f>'Enhanced Basket_AUTOLOAD'!P5590</f>
        <v>0</v>
      </c>
      <c r="J5591" s="4">
        <f>'Enhanced Basket_AUTOLOAD'!Q5590</f>
        <v>0</v>
      </c>
      <c r="M5591" s="4" t="e">
        <f>IF(TRIM(CLEAN(I5591))="USCSH0000000","",VLOOKUP(I5591,'EZE Daily_With_BB CODES'!$H$3:$J$4445,3,0))</f>
        <v>#N/A</v>
      </c>
    </row>
    <row r="5592" ht="15" customHeight="1" s="4" customFormat="1">
      <c r="F5592" s="4">
        <f>'Enhanced Basket_AUTOLOAD'!H5591</f>
        <v>0</v>
      </c>
      <c r="G5592" s="4">
        <f>'Enhanced Basket_AUTOLOAD'!M5591</f>
        <v>0</v>
      </c>
      <c r="H5592" s="4">
        <f>'Enhanced Basket_AUTOLOAD'!O5591</f>
        <v>0</v>
      </c>
      <c r="I5592" s="4">
        <f>'Enhanced Basket_AUTOLOAD'!P5591</f>
        <v>0</v>
      </c>
      <c r="J5592" s="4">
        <f>'Enhanced Basket_AUTOLOAD'!Q5591</f>
        <v>0</v>
      </c>
      <c r="M5592" s="4" t="e">
        <f>IF(TRIM(CLEAN(I5592))="USCSH0000000","",VLOOKUP(I5592,'EZE Daily_With_BB CODES'!$H$3:$J$4445,3,0))</f>
        <v>#N/A</v>
      </c>
    </row>
    <row r="5593" ht="15" customHeight="1" s="4" customFormat="1">
      <c r="F5593" s="4">
        <f>'Enhanced Basket_AUTOLOAD'!H5592</f>
        <v>0</v>
      </c>
      <c r="G5593" s="4">
        <f>'Enhanced Basket_AUTOLOAD'!M5592</f>
        <v>0</v>
      </c>
      <c r="H5593" s="4">
        <f>'Enhanced Basket_AUTOLOAD'!O5592</f>
        <v>0</v>
      </c>
      <c r="I5593" s="4">
        <f>'Enhanced Basket_AUTOLOAD'!P5592</f>
        <v>0</v>
      </c>
      <c r="J5593" s="4">
        <f>'Enhanced Basket_AUTOLOAD'!Q5592</f>
        <v>0</v>
      </c>
      <c r="M5593" s="4" t="e">
        <f>IF(TRIM(CLEAN(I5593))="USCSH0000000","",VLOOKUP(I5593,'EZE Daily_With_BB CODES'!$H$3:$J$4445,3,0))</f>
        <v>#N/A</v>
      </c>
    </row>
    <row r="5594" ht="15" customHeight="1" s="4" customFormat="1">
      <c r="F5594" s="4">
        <f>'Enhanced Basket_AUTOLOAD'!H5593</f>
        <v>0</v>
      </c>
      <c r="G5594" s="4">
        <f>'Enhanced Basket_AUTOLOAD'!M5593</f>
        <v>0</v>
      </c>
      <c r="H5594" s="4">
        <f>'Enhanced Basket_AUTOLOAD'!O5593</f>
        <v>0</v>
      </c>
      <c r="I5594" s="4">
        <f>'Enhanced Basket_AUTOLOAD'!P5593</f>
        <v>0</v>
      </c>
      <c r="J5594" s="4">
        <f>'Enhanced Basket_AUTOLOAD'!Q5593</f>
        <v>0</v>
      </c>
      <c r="M5594" s="4" t="e">
        <f>IF(TRIM(CLEAN(I5594))="USCSH0000000","",VLOOKUP(I5594,'EZE Daily_With_BB CODES'!$H$3:$J$4445,3,0))</f>
        <v>#N/A</v>
      </c>
    </row>
    <row r="5595" ht="15" customHeight="1" s="4" customFormat="1">
      <c r="F5595" s="4">
        <f>'Enhanced Basket_AUTOLOAD'!H5594</f>
        <v>0</v>
      </c>
      <c r="G5595" s="4">
        <f>'Enhanced Basket_AUTOLOAD'!M5594</f>
        <v>0</v>
      </c>
      <c r="H5595" s="4">
        <f>'Enhanced Basket_AUTOLOAD'!O5594</f>
        <v>0</v>
      </c>
      <c r="I5595" s="4">
        <f>'Enhanced Basket_AUTOLOAD'!P5594</f>
        <v>0</v>
      </c>
      <c r="J5595" s="4">
        <f>'Enhanced Basket_AUTOLOAD'!Q5594</f>
        <v>0</v>
      </c>
      <c r="M5595" s="4" t="e">
        <f>IF(TRIM(CLEAN(I5595))="USCSH0000000","",VLOOKUP(I5595,'EZE Daily_With_BB CODES'!$H$3:$J$4445,3,0))</f>
        <v>#N/A</v>
      </c>
    </row>
    <row r="5596" ht="15" customHeight="1" s="4" customFormat="1">
      <c r="F5596" s="4">
        <f>'Enhanced Basket_AUTOLOAD'!H5595</f>
        <v>0</v>
      </c>
      <c r="G5596" s="4">
        <f>'Enhanced Basket_AUTOLOAD'!M5595</f>
        <v>0</v>
      </c>
      <c r="H5596" s="4">
        <f>'Enhanced Basket_AUTOLOAD'!O5595</f>
        <v>0</v>
      </c>
      <c r="I5596" s="4">
        <f>'Enhanced Basket_AUTOLOAD'!P5595</f>
        <v>0</v>
      </c>
      <c r="J5596" s="4">
        <f>'Enhanced Basket_AUTOLOAD'!Q5595</f>
        <v>0</v>
      </c>
      <c r="M5596" s="4" t="e">
        <f>IF(TRIM(CLEAN(I5596))="USCSH0000000","",VLOOKUP(I5596,'EZE Daily_With_BB CODES'!$H$3:$J$4445,3,0))</f>
        <v>#N/A</v>
      </c>
    </row>
    <row r="5597" ht="15" customHeight="1" s="4" customFormat="1">
      <c r="F5597" s="4">
        <f>'Enhanced Basket_AUTOLOAD'!H5596</f>
        <v>0</v>
      </c>
      <c r="G5597" s="4">
        <f>'Enhanced Basket_AUTOLOAD'!M5596</f>
        <v>0</v>
      </c>
      <c r="H5597" s="4">
        <f>'Enhanced Basket_AUTOLOAD'!O5596</f>
        <v>0</v>
      </c>
      <c r="I5597" s="4">
        <f>'Enhanced Basket_AUTOLOAD'!P5596</f>
        <v>0</v>
      </c>
      <c r="J5597" s="4">
        <f>'Enhanced Basket_AUTOLOAD'!Q5596</f>
        <v>0</v>
      </c>
      <c r="M5597" s="4" t="e">
        <f>IF(TRIM(CLEAN(I5597))="USCSH0000000","",VLOOKUP(I5597,'EZE Daily_With_BB CODES'!$H$3:$J$4445,3,0))</f>
        <v>#N/A</v>
      </c>
    </row>
    <row r="5598" ht="15" customHeight="1" s="4" customFormat="1">
      <c r="F5598" s="4">
        <f>'Enhanced Basket_AUTOLOAD'!H5597</f>
        <v>0</v>
      </c>
      <c r="G5598" s="4">
        <f>'Enhanced Basket_AUTOLOAD'!M5597</f>
        <v>0</v>
      </c>
      <c r="H5598" s="4">
        <f>'Enhanced Basket_AUTOLOAD'!O5597</f>
        <v>0</v>
      </c>
      <c r="I5598" s="4">
        <f>'Enhanced Basket_AUTOLOAD'!P5597</f>
        <v>0</v>
      </c>
      <c r="J5598" s="4">
        <f>'Enhanced Basket_AUTOLOAD'!Q5597</f>
        <v>0</v>
      </c>
      <c r="M5598" s="4" t="e">
        <f>IF(TRIM(CLEAN(I5598))="USCSH0000000","",VLOOKUP(I5598,'EZE Daily_With_BB CODES'!$H$3:$J$4445,3,0))</f>
        <v>#N/A</v>
      </c>
    </row>
    <row r="5599" ht="15" customHeight="1" s="4" customFormat="1">
      <c r="F5599" s="4">
        <f>'Enhanced Basket_AUTOLOAD'!H5598</f>
        <v>0</v>
      </c>
      <c r="G5599" s="4">
        <f>'Enhanced Basket_AUTOLOAD'!M5598</f>
        <v>0</v>
      </c>
      <c r="H5599" s="4">
        <f>'Enhanced Basket_AUTOLOAD'!O5598</f>
        <v>0</v>
      </c>
      <c r="I5599" s="4">
        <f>'Enhanced Basket_AUTOLOAD'!P5598</f>
        <v>0</v>
      </c>
      <c r="J5599" s="4">
        <f>'Enhanced Basket_AUTOLOAD'!Q5598</f>
        <v>0</v>
      </c>
      <c r="M5599" s="4" t="e">
        <f>IF(TRIM(CLEAN(I5599))="USCSH0000000","",VLOOKUP(I5599,'EZE Daily_With_BB CODES'!$H$3:$J$4445,3,0))</f>
        <v>#N/A</v>
      </c>
    </row>
    <row r="5600" ht="15" customHeight="1" s="4" customFormat="1">
      <c r="F5600" s="4">
        <f>'Enhanced Basket_AUTOLOAD'!H5599</f>
        <v>0</v>
      </c>
      <c r="G5600" s="4">
        <f>'Enhanced Basket_AUTOLOAD'!M5599</f>
        <v>0</v>
      </c>
      <c r="H5600" s="4">
        <f>'Enhanced Basket_AUTOLOAD'!O5599</f>
        <v>0</v>
      </c>
      <c r="I5600" s="4">
        <f>'Enhanced Basket_AUTOLOAD'!P5599</f>
        <v>0</v>
      </c>
      <c r="J5600" s="4">
        <f>'Enhanced Basket_AUTOLOAD'!Q5599</f>
        <v>0</v>
      </c>
      <c r="M5600" s="4" t="e">
        <f>IF(TRIM(CLEAN(I5600))="USCSH0000000","",VLOOKUP(I5600,'EZE Daily_With_BB CODES'!$H$3:$J$4445,3,0))</f>
        <v>#N/A</v>
      </c>
    </row>
    <row r="5601" ht="15" customHeight="1" s="4" customFormat="1">
      <c r="F5601" s="4">
        <f>'Enhanced Basket_AUTOLOAD'!H5600</f>
        <v>0</v>
      </c>
      <c r="G5601" s="4">
        <f>'Enhanced Basket_AUTOLOAD'!M5600</f>
        <v>0</v>
      </c>
      <c r="H5601" s="4">
        <f>'Enhanced Basket_AUTOLOAD'!O5600</f>
        <v>0</v>
      </c>
      <c r="I5601" s="4">
        <f>'Enhanced Basket_AUTOLOAD'!P5600</f>
        <v>0</v>
      </c>
      <c r="J5601" s="4">
        <f>'Enhanced Basket_AUTOLOAD'!Q5600</f>
        <v>0</v>
      </c>
      <c r="M5601" s="4" t="e">
        <f>IF(TRIM(CLEAN(I5601))="USCSH0000000","",VLOOKUP(I5601,'EZE Daily_With_BB CODES'!$H$3:$J$4445,3,0))</f>
        <v>#N/A</v>
      </c>
    </row>
    <row r="5602" ht="15" customHeight="1" s="4" customFormat="1">
      <c r="F5602" s="4">
        <f>'Enhanced Basket_AUTOLOAD'!H5601</f>
        <v>0</v>
      </c>
      <c r="G5602" s="4">
        <f>'Enhanced Basket_AUTOLOAD'!M5601</f>
        <v>0</v>
      </c>
      <c r="H5602" s="4">
        <f>'Enhanced Basket_AUTOLOAD'!O5601</f>
        <v>0</v>
      </c>
      <c r="I5602" s="4">
        <f>'Enhanced Basket_AUTOLOAD'!P5601</f>
        <v>0</v>
      </c>
      <c r="J5602" s="4">
        <f>'Enhanced Basket_AUTOLOAD'!Q5601</f>
        <v>0</v>
      </c>
      <c r="M5602" s="4" t="e">
        <f>IF(TRIM(CLEAN(I5602))="USCSH0000000","",VLOOKUP(I5602,'EZE Daily_With_BB CODES'!$H$3:$J$4445,3,0))</f>
        <v>#N/A</v>
      </c>
    </row>
    <row r="5603" ht="15" customHeight="1" s="4" customFormat="1">
      <c r="F5603" s="4">
        <f>'Enhanced Basket_AUTOLOAD'!H5602</f>
        <v>0</v>
      </c>
      <c r="G5603" s="4">
        <f>'Enhanced Basket_AUTOLOAD'!M5602</f>
        <v>0</v>
      </c>
      <c r="H5603" s="4">
        <f>'Enhanced Basket_AUTOLOAD'!O5602</f>
        <v>0</v>
      </c>
      <c r="I5603" s="4">
        <f>'Enhanced Basket_AUTOLOAD'!P5602</f>
        <v>0</v>
      </c>
      <c r="J5603" s="4">
        <f>'Enhanced Basket_AUTOLOAD'!Q5602</f>
        <v>0</v>
      </c>
      <c r="M5603" s="4" t="e">
        <f>IF(TRIM(CLEAN(I5603))="USCSH0000000","",VLOOKUP(I5603,'EZE Daily_With_BB CODES'!$H$3:$J$4445,3,0))</f>
        <v>#N/A</v>
      </c>
    </row>
    <row r="5604" ht="15" customHeight="1" s="4" customFormat="1">
      <c r="F5604" s="4">
        <f>'Enhanced Basket_AUTOLOAD'!H5603</f>
        <v>0</v>
      </c>
      <c r="G5604" s="4">
        <f>'Enhanced Basket_AUTOLOAD'!M5603</f>
        <v>0</v>
      </c>
      <c r="H5604" s="4">
        <f>'Enhanced Basket_AUTOLOAD'!O5603</f>
        <v>0</v>
      </c>
      <c r="I5604" s="4">
        <f>'Enhanced Basket_AUTOLOAD'!P5603</f>
        <v>0</v>
      </c>
      <c r="J5604" s="4">
        <f>'Enhanced Basket_AUTOLOAD'!Q5603</f>
        <v>0</v>
      </c>
      <c r="M5604" s="4" t="e">
        <f>IF(TRIM(CLEAN(I5604))="USCSH0000000","",VLOOKUP(I5604,'EZE Daily_With_BB CODES'!$H$3:$J$4445,3,0))</f>
        <v>#N/A</v>
      </c>
    </row>
    <row r="5605" ht="15" customHeight="1" s="4" customFormat="1">
      <c r="F5605" s="4">
        <f>'Enhanced Basket_AUTOLOAD'!H5604</f>
        <v>0</v>
      </c>
      <c r="G5605" s="4">
        <f>'Enhanced Basket_AUTOLOAD'!M5604</f>
        <v>0</v>
      </c>
      <c r="H5605" s="4">
        <f>'Enhanced Basket_AUTOLOAD'!O5604</f>
        <v>0</v>
      </c>
      <c r="I5605" s="4">
        <f>'Enhanced Basket_AUTOLOAD'!P5604</f>
        <v>0</v>
      </c>
      <c r="J5605" s="4">
        <f>'Enhanced Basket_AUTOLOAD'!Q5604</f>
        <v>0</v>
      </c>
      <c r="M5605" s="4" t="e">
        <f>IF(TRIM(CLEAN(I5605))="USCSH0000000","",VLOOKUP(I5605,'EZE Daily_With_BB CODES'!$H$3:$J$4445,3,0))</f>
        <v>#N/A</v>
      </c>
    </row>
    <row r="5606" ht="15" customHeight="1" s="4" customFormat="1">
      <c r="F5606" s="4">
        <f>'Enhanced Basket_AUTOLOAD'!H5605</f>
        <v>0</v>
      </c>
      <c r="G5606" s="4">
        <f>'Enhanced Basket_AUTOLOAD'!M5605</f>
        <v>0</v>
      </c>
      <c r="H5606" s="4">
        <f>'Enhanced Basket_AUTOLOAD'!O5605</f>
        <v>0</v>
      </c>
      <c r="I5606" s="4">
        <f>'Enhanced Basket_AUTOLOAD'!P5605</f>
        <v>0</v>
      </c>
      <c r="J5606" s="4">
        <f>'Enhanced Basket_AUTOLOAD'!Q5605</f>
        <v>0</v>
      </c>
      <c r="M5606" s="4" t="e">
        <f>IF(TRIM(CLEAN(I5606))="USCSH0000000","",VLOOKUP(I5606,'EZE Daily_With_BB CODES'!$H$3:$J$4445,3,0))</f>
        <v>#N/A</v>
      </c>
    </row>
    <row r="5607" ht="15" customHeight="1" s="4" customFormat="1">
      <c r="F5607" s="4">
        <f>'Enhanced Basket_AUTOLOAD'!H5606</f>
        <v>0</v>
      </c>
      <c r="G5607" s="4">
        <f>'Enhanced Basket_AUTOLOAD'!M5606</f>
        <v>0</v>
      </c>
      <c r="H5607" s="4">
        <f>'Enhanced Basket_AUTOLOAD'!O5606</f>
        <v>0</v>
      </c>
      <c r="I5607" s="4">
        <f>'Enhanced Basket_AUTOLOAD'!P5606</f>
        <v>0</v>
      </c>
      <c r="J5607" s="4">
        <f>'Enhanced Basket_AUTOLOAD'!Q5606</f>
        <v>0</v>
      </c>
      <c r="M5607" s="4" t="e">
        <f>IF(TRIM(CLEAN(I5607))="USCSH0000000","",VLOOKUP(I5607,'EZE Daily_With_BB CODES'!$H$3:$J$4445,3,0))</f>
        <v>#N/A</v>
      </c>
    </row>
    <row r="5608" ht="15" customHeight="1" s="4" customFormat="1">
      <c r="F5608" s="4">
        <f>'Enhanced Basket_AUTOLOAD'!H5607</f>
        <v>0</v>
      </c>
      <c r="G5608" s="4">
        <f>'Enhanced Basket_AUTOLOAD'!M5607</f>
        <v>0</v>
      </c>
      <c r="H5608" s="4">
        <f>'Enhanced Basket_AUTOLOAD'!O5607</f>
        <v>0</v>
      </c>
      <c r="I5608" s="4">
        <f>'Enhanced Basket_AUTOLOAD'!P5607</f>
        <v>0</v>
      </c>
      <c r="J5608" s="4">
        <f>'Enhanced Basket_AUTOLOAD'!Q5607</f>
        <v>0</v>
      </c>
      <c r="M5608" s="4" t="e">
        <f>IF(TRIM(CLEAN(I5608))="USCSH0000000","",VLOOKUP(I5608,'EZE Daily_With_BB CODES'!$H$3:$J$4445,3,0))</f>
        <v>#N/A</v>
      </c>
    </row>
    <row r="5609" ht="15" customHeight="1" s="4" customFormat="1">
      <c r="F5609" s="4">
        <f>'Enhanced Basket_AUTOLOAD'!H5608</f>
        <v>0</v>
      </c>
      <c r="G5609" s="4">
        <f>'Enhanced Basket_AUTOLOAD'!M5608</f>
        <v>0</v>
      </c>
      <c r="H5609" s="4">
        <f>'Enhanced Basket_AUTOLOAD'!O5608</f>
        <v>0</v>
      </c>
      <c r="I5609" s="4">
        <f>'Enhanced Basket_AUTOLOAD'!P5608</f>
        <v>0</v>
      </c>
      <c r="J5609" s="4">
        <f>'Enhanced Basket_AUTOLOAD'!Q5608</f>
        <v>0</v>
      </c>
      <c r="M5609" s="4" t="e">
        <f>IF(TRIM(CLEAN(I5609))="USCSH0000000","",VLOOKUP(I5609,'EZE Daily_With_BB CODES'!$H$3:$J$4445,3,0))</f>
        <v>#N/A</v>
      </c>
    </row>
    <row r="5610" ht="15" customHeight="1" s="4" customFormat="1">
      <c r="F5610" s="4">
        <f>'Enhanced Basket_AUTOLOAD'!H5609</f>
        <v>0</v>
      </c>
      <c r="G5610" s="4">
        <f>'Enhanced Basket_AUTOLOAD'!M5609</f>
        <v>0</v>
      </c>
      <c r="H5610" s="4">
        <f>'Enhanced Basket_AUTOLOAD'!O5609</f>
        <v>0</v>
      </c>
      <c r="I5610" s="4">
        <f>'Enhanced Basket_AUTOLOAD'!P5609</f>
        <v>0</v>
      </c>
      <c r="J5610" s="4">
        <f>'Enhanced Basket_AUTOLOAD'!Q5609</f>
        <v>0</v>
      </c>
      <c r="M5610" s="4" t="e">
        <f>IF(TRIM(CLEAN(I5610))="USCSH0000000","",VLOOKUP(I5610,'EZE Daily_With_BB CODES'!$H$3:$J$4445,3,0))</f>
        <v>#N/A</v>
      </c>
    </row>
    <row r="5611" ht="15" customHeight="1" s="4" customFormat="1">
      <c r="F5611" s="4">
        <f>'Enhanced Basket_AUTOLOAD'!H5610</f>
        <v>0</v>
      </c>
      <c r="G5611" s="4">
        <f>'Enhanced Basket_AUTOLOAD'!M5610</f>
        <v>0</v>
      </c>
      <c r="H5611" s="4">
        <f>'Enhanced Basket_AUTOLOAD'!O5610</f>
        <v>0</v>
      </c>
      <c r="I5611" s="4">
        <f>'Enhanced Basket_AUTOLOAD'!P5610</f>
        <v>0</v>
      </c>
      <c r="J5611" s="4">
        <f>'Enhanced Basket_AUTOLOAD'!Q5610</f>
        <v>0</v>
      </c>
      <c r="M5611" s="4" t="e">
        <f>IF(TRIM(CLEAN(I5611))="USCSH0000000","",VLOOKUP(I5611,'EZE Daily_With_BB CODES'!$H$3:$J$4445,3,0))</f>
        <v>#N/A</v>
      </c>
    </row>
    <row r="5612" ht="15" customHeight="1" s="4" customFormat="1">
      <c r="F5612" s="4">
        <f>'Enhanced Basket_AUTOLOAD'!H5611</f>
        <v>0</v>
      </c>
      <c r="G5612" s="4">
        <f>'Enhanced Basket_AUTOLOAD'!M5611</f>
        <v>0</v>
      </c>
      <c r="H5612" s="4">
        <f>'Enhanced Basket_AUTOLOAD'!O5611</f>
        <v>0</v>
      </c>
      <c r="I5612" s="4">
        <f>'Enhanced Basket_AUTOLOAD'!P5611</f>
        <v>0</v>
      </c>
      <c r="J5612" s="4">
        <f>'Enhanced Basket_AUTOLOAD'!Q5611</f>
        <v>0</v>
      </c>
      <c r="M5612" s="4" t="e">
        <f>IF(TRIM(CLEAN(I5612))="USCSH0000000","",VLOOKUP(I5612,'EZE Daily_With_BB CODES'!$H$3:$J$4445,3,0))</f>
        <v>#N/A</v>
      </c>
    </row>
    <row r="5613" ht="15" customHeight="1" s="4" customFormat="1">
      <c r="F5613" s="4">
        <f>'Enhanced Basket_AUTOLOAD'!H5612</f>
        <v>0</v>
      </c>
      <c r="G5613" s="4">
        <f>'Enhanced Basket_AUTOLOAD'!M5612</f>
        <v>0</v>
      </c>
      <c r="H5613" s="4">
        <f>'Enhanced Basket_AUTOLOAD'!O5612</f>
        <v>0</v>
      </c>
      <c r="I5613" s="4">
        <f>'Enhanced Basket_AUTOLOAD'!P5612</f>
        <v>0</v>
      </c>
      <c r="J5613" s="4">
        <f>'Enhanced Basket_AUTOLOAD'!Q5612</f>
        <v>0</v>
      </c>
      <c r="M5613" s="4" t="e">
        <f>IF(TRIM(CLEAN(I5613))="USCSH0000000","",VLOOKUP(I5613,'EZE Daily_With_BB CODES'!$H$3:$J$4445,3,0))</f>
        <v>#N/A</v>
      </c>
    </row>
    <row r="5614" ht="15" customHeight="1" s="4" customFormat="1">
      <c r="F5614" s="4">
        <f>'Enhanced Basket_AUTOLOAD'!H5613</f>
        <v>0</v>
      </c>
      <c r="G5614" s="4">
        <f>'Enhanced Basket_AUTOLOAD'!M5613</f>
        <v>0</v>
      </c>
      <c r="H5614" s="4">
        <f>'Enhanced Basket_AUTOLOAD'!O5613</f>
        <v>0</v>
      </c>
      <c r="I5614" s="4">
        <f>'Enhanced Basket_AUTOLOAD'!P5613</f>
        <v>0</v>
      </c>
      <c r="J5614" s="4">
        <f>'Enhanced Basket_AUTOLOAD'!Q5613</f>
        <v>0</v>
      </c>
      <c r="M5614" s="4" t="e">
        <f>IF(TRIM(CLEAN(I5614))="USCSH0000000","",VLOOKUP(I5614,'EZE Daily_With_BB CODES'!$H$3:$J$4445,3,0))</f>
        <v>#N/A</v>
      </c>
    </row>
    <row r="5615" ht="15" customHeight="1" s="4" customFormat="1">
      <c r="F5615" s="4">
        <f>'Enhanced Basket_AUTOLOAD'!H5614</f>
        <v>0</v>
      </c>
      <c r="G5615" s="4">
        <f>'Enhanced Basket_AUTOLOAD'!M5614</f>
        <v>0</v>
      </c>
      <c r="H5615" s="4">
        <f>'Enhanced Basket_AUTOLOAD'!O5614</f>
        <v>0</v>
      </c>
      <c r="I5615" s="4">
        <f>'Enhanced Basket_AUTOLOAD'!P5614</f>
        <v>0</v>
      </c>
      <c r="J5615" s="4">
        <f>'Enhanced Basket_AUTOLOAD'!Q5614</f>
        <v>0</v>
      </c>
      <c r="M5615" s="4" t="e">
        <f>IF(TRIM(CLEAN(I5615))="USCSH0000000","",VLOOKUP(I5615,'EZE Daily_With_BB CODES'!$H$3:$J$4445,3,0))</f>
        <v>#N/A</v>
      </c>
    </row>
    <row r="5616" ht="15" customHeight="1" s="4" customFormat="1">
      <c r="F5616" s="4">
        <f>'Enhanced Basket_AUTOLOAD'!H5615</f>
        <v>0</v>
      </c>
      <c r="G5616" s="4">
        <f>'Enhanced Basket_AUTOLOAD'!M5615</f>
        <v>0</v>
      </c>
      <c r="H5616" s="4">
        <f>'Enhanced Basket_AUTOLOAD'!O5615</f>
        <v>0</v>
      </c>
      <c r="I5616" s="4">
        <f>'Enhanced Basket_AUTOLOAD'!P5615</f>
        <v>0</v>
      </c>
      <c r="J5616" s="4">
        <f>'Enhanced Basket_AUTOLOAD'!Q5615</f>
        <v>0</v>
      </c>
      <c r="M5616" s="4" t="e">
        <f>IF(TRIM(CLEAN(I5616))="USCSH0000000","",VLOOKUP(I5616,'EZE Daily_With_BB CODES'!$H$3:$J$4445,3,0))</f>
        <v>#N/A</v>
      </c>
    </row>
    <row r="5617" ht="15" customHeight="1" s="4" customFormat="1">
      <c r="F5617" s="4">
        <f>'Enhanced Basket_AUTOLOAD'!H5616</f>
        <v>0</v>
      </c>
      <c r="G5617" s="4">
        <f>'Enhanced Basket_AUTOLOAD'!M5616</f>
        <v>0</v>
      </c>
      <c r="H5617" s="4">
        <f>'Enhanced Basket_AUTOLOAD'!O5616</f>
        <v>0</v>
      </c>
      <c r="I5617" s="4">
        <f>'Enhanced Basket_AUTOLOAD'!P5616</f>
        <v>0</v>
      </c>
      <c r="J5617" s="4">
        <f>'Enhanced Basket_AUTOLOAD'!Q5616</f>
        <v>0</v>
      </c>
      <c r="M5617" s="4" t="e">
        <f>IF(TRIM(CLEAN(I5617))="USCSH0000000","",VLOOKUP(I5617,'EZE Daily_With_BB CODES'!$H$3:$J$4445,3,0))</f>
        <v>#N/A</v>
      </c>
    </row>
    <row r="5618" ht="15" customHeight="1" s="4" customFormat="1">
      <c r="F5618" s="4">
        <f>'Enhanced Basket_AUTOLOAD'!H5617</f>
        <v>0</v>
      </c>
      <c r="G5618" s="4">
        <f>'Enhanced Basket_AUTOLOAD'!M5617</f>
        <v>0</v>
      </c>
      <c r="H5618" s="4">
        <f>'Enhanced Basket_AUTOLOAD'!O5617</f>
        <v>0</v>
      </c>
      <c r="I5618" s="4">
        <f>'Enhanced Basket_AUTOLOAD'!P5617</f>
        <v>0</v>
      </c>
      <c r="J5618" s="4">
        <f>'Enhanced Basket_AUTOLOAD'!Q5617</f>
        <v>0</v>
      </c>
      <c r="M5618" s="4" t="e">
        <f>IF(TRIM(CLEAN(I5618))="USCSH0000000","",VLOOKUP(I5618,'EZE Daily_With_BB CODES'!$H$3:$J$4445,3,0))</f>
        <v>#N/A</v>
      </c>
    </row>
    <row r="5619" ht="15" customHeight="1" s="4" customFormat="1">
      <c r="F5619" s="4">
        <f>'Enhanced Basket_AUTOLOAD'!H5618</f>
        <v>0</v>
      </c>
      <c r="G5619" s="4">
        <f>'Enhanced Basket_AUTOLOAD'!M5618</f>
        <v>0</v>
      </c>
      <c r="H5619" s="4">
        <f>'Enhanced Basket_AUTOLOAD'!O5618</f>
        <v>0</v>
      </c>
      <c r="I5619" s="4">
        <f>'Enhanced Basket_AUTOLOAD'!P5618</f>
        <v>0</v>
      </c>
      <c r="J5619" s="4">
        <f>'Enhanced Basket_AUTOLOAD'!Q5618</f>
        <v>0</v>
      </c>
      <c r="M5619" s="4" t="e">
        <f>IF(TRIM(CLEAN(I5619))="USCSH0000000","",VLOOKUP(I5619,'EZE Daily_With_BB CODES'!$H$3:$J$4445,3,0))</f>
        <v>#N/A</v>
      </c>
    </row>
    <row r="5620" ht="15" customHeight="1" s="4" customFormat="1">
      <c r="F5620" s="4">
        <f>'Enhanced Basket_AUTOLOAD'!H5619</f>
        <v>0</v>
      </c>
      <c r="G5620" s="4">
        <f>'Enhanced Basket_AUTOLOAD'!M5619</f>
        <v>0</v>
      </c>
      <c r="H5620" s="4">
        <f>'Enhanced Basket_AUTOLOAD'!O5619</f>
        <v>0</v>
      </c>
      <c r="I5620" s="4">
        <f>'Enhanced Basket_AUTOLOAD'!P5619</f>
        <v>0</v>
      </c>
      <c r="J5620" s="4">
        <f>'Enhanced Basket_AUTOLOAD'!Q5619</f>
        <v>0</v>
      </c>
      <c r="M5620" s="4" t="e">
        <f>IF(TRIM(CLEAN(I5620))="USCSH0000000","",VLOOKUP(I5620,'EZE Daily_With_BB CODES'!$H$3:$J$4445,3,0))</f>
        <v>#N/A</v>
      </c>
    </row>
    <row r="5621" ht="15" customHeight="1" s="4" customFormat="1">
      <c r="F5621" s="4">
        <f>'Enhanced Basket_AUTOLOAD'!H5620</f>
        <v>0</v>
      </c>
      <c r="G5621" s="4">
        <f>'Enhanced Basket_AUTOLOAD'!M5620</f>
        <v>0</v>
      </c>
      <c r="H5621" s="4">
        <f>'Enhanced Basket_AUTOLOAD'!O5620</f>
        <v>0</v>
      </c>
      <c r="I5621" s="4">
        <f>'Enhanced Basket_AUTOLOAD'!P5620</f>
        <v>0</v>
      </c>
      <c r="J5621" s="4">
        <f>'Enhanced Basket_AUTOLOAD'!Q5620</f>
        <v>0</v>
      </c>
      <c r="M5621" s="4" t="e">
        <f>IF(TRIM(CLEAN(I5621))="USCSH0000000","",VLOOKUP(I5621,'EZE Daily_With_BB CODES'!$H$3:$J$4445,3,0))</f>
        <v>#N/A</v>
      </c>
    </row>
    <row r="5622" ht="15" customHeight="1" s="4" customFormat="1">
      <c r="F5622" s="4">
        <f>'Enhanced Basket_AUTOLOAD'!H5621</f>
        <v>0</v>
      </c>
      <c r="G5622" s="4">
        <f>'Enhanced Basket_AUTOLOAD'!M5621</f>
        <v>0</v>
      </c>
      <c r="H5622" s="4">
        <f>'Enhanced Basket_AUTOLOAD'!O5621</f>
        <v>0</v>
      </c>
      <c r="I5622" s="4">
        <f>'Enhanced Basket_AUTOLOAD'!P5621</f>
        <v>0</v>
      </c>
      <c r="J5622" s="4">
        <f>'Enhanced Basket_AUTOLOAD'!Q5621</f>
        <v>0</v>
      </c>
      <c r="M5622" s="4" t="e">
        <f>IF(TRIM(CLEAN(I5622))="USCSH0000000","",VLOOKUP(I5622,'EZE Daily_With_BB CODES'!$H$3:$J$4445,3,0))</f>
        <v>#N/A</v>
      </c>
    </row>
    <row r="5623" ht="15" customHeight="1" s="4" customFormat="1">
      <c r="F5623" s="4">
        <f>'Enhanced Basket_AUTOLOAD'!H5622</f>
        <v>0</v>
      </c>
      <c r="G5623" s="4">
        <f>'Enhanced Basket_AUTOLOAD'!M5622</f>
        <v>0</v>
      </c>
      <c r="H5623" s="4">
        <f>'Enhanced Basket_AUTOLOAD'!O5622</f>
        <v>0</v>
      </c>
      <c r="I5623" s="4">
        <f>'Enhanced Basket_AUTOLOAD'!P5622</f>
        <v>0</v>
      </c>
      <c r="J5623" s="4">
        <f>'Enhanced Basket_AUTOLOAD'!Q5622</f>
        <v>0</v>
      </c>
      <c r="M5623" s="4" t="e">
        <f>IF(TRIM(CLEAN(I5623))="USCSH0000000","",VLOOKUP(I5623,'EZE Daily_With_BB CODES'!$H$3:$J$4445,3,0))</f>
        <v>#N/A</v>
      </c>
    </row>
    <row r="5624" ht="15" customHeight="1" s="4" customFormat="1">
      <c r="F5624" s="4">
        <f>'Enhanced Basket_AUTOLOAD'!H5623</f>
        <v>0</v>
      </c>
      <c r="G5624" s="4">
        <f>'Enhanced Basket_AUTOLOAD'!M5623</f>
        <v>0</v>
      </c>
      <c r="H5624" s="4">
        <f>'Enhanced Basket_AUTOLOAD'!O5623</f>
        <v>0</v>
      </c>
      <c r="I5624" s="4">
        <f>'Enhanced Basket_AUTOLOAD'!P5623</f>
        <v>0</v>
      </c>
      <c r="J5624" s="4">
        <f>'Enhanced Basket_AUTOLOAD'!Q5623</f>
        <v>0</v>
      </c>
      <c r="M5624" s="4" t="e">
        <f>IF(TRIM(CLEAN(I5624))="USCSH0000000","",VLOOKUP(I5624,'EZE Daily_With_BB CODES'!$H$3:$J$4445,3,0))</f>
        <v>#N/A</v>
      </c>
    </row>
    <row r="5625" ht="15" customHeight="1" s="4" customFormat="1">
      <c r="F5625" s="4">
        <f>'Enhanced Basket_AUTOLOAD'!H5624</f>
        <v>0</v>
      </c>
      <c r="G5625" s="4">
        <f>'Enhanced Basket_AUTOLOAD'!M5624</f>
        <v>0</v>
      </c>
      <c r="H5625" s="4">
        <f>'Enhanced Basket_AUTOLOAD'!O5624</f>
        <v>0</v>
      </c>
      <c r="I5625" s="4">
        <f>'Enhanced Basket_AUTOLOAD'!P5624</f>
        <v>0</v>
      </c>
      <c r="J5625" s="4">
        <f>'Enhanced Basket_AUTOLOAD'!Q5624</f>
        <v>0</v>
      </c>
      <c r="M5625" s="4" t="e">
        <f>IF(TRIM(CLEAN(I5625))="USCSH0000000","",VLOOKUP(I5625,'EZE Daily_With_BB CODES'!$H$3:$J$4445,3,0))</f>
        <v>#N/A</v>
      </c>
    </row>
    <row r="5626" ht="15" customHeight="1" s="4" customFormat="1">
      <c r="F5626" s="4">
        <f>'Enhanced Basket_AUTOLOAD'!H5625</f>
        <v>0</v>
      </c>
      <c r="G5626" s="4">
        <f>'Enhanced Basket_AUTOLOAD'!M5625</f>
        <v>0</v>
      </c>
      <c r="H5626" s="4">
        <f>'Enhanced Basket_AUTOLOAD'!O5625</f>
        <v>0</v>
      </c>
      <c r="I5626" s="4">
        <f>'Enhanced Basket_AUTOLOAD'!P5625</f>
        <v>0</v>
      </c>
      <c r="J5626" s="4">
        <f>'Enhanced Basket_AUTOLOAD'!Q5625</f>
        <v>0</v>
      </c>
      <c r="M5626" s="4" t="e">
        <f>IF(TRIM(CLEAN(I5626))="USCSH0000000","",VLOOKUP(I5626,'EZE Daily_With_BB CODES'!$H$3:$J$4445,3,0))</f>
        <v>#N/A</v>
      </c>
    </row>
    <row r="5627" ht="15" customHeight="1" s="4" customFormat="1">
      <c r="F5627" s="4">
        <f>'Enhanced Basket_AUTOLOAD'!H5626</f>
        <v>0</v>
      </c>
      <c r="G5627" s="4">
        <f>'Enhanced Basket_AUTOLOAD'!M5626</f>
        <v>0</v>
      </c>
      <c r="H5627" s="4">
        <f>'Enhanced Basket_AUTOLOAD'!O5626</f>
        <v>0</v>
      </c>
      <c r="I5627" s="4">
        <f>'Enhanced Basket_AUTOLOAD'!P5626</f>
        <v>0</v>
      </c>
      <c r="J5627" s="4">
        <f>'Enhanced Basket_AUTOLOAD'!Q5626</f>
        <v>0</v>
      </c>
      <c r="M5627" s="4" t="e">
        <f>IF(TRIM(CLEAN(I5627))="USCSH0000000","",VLOOKUP(I5627,'EZE Daily_With_BB CODES'!$H$3:$J$4445,3,0))</f>
        <v>#N/A</v>
      </c>
    </row>
    <row r="5628" ht="15" customHeight="1" s="4" customFormat="1">
      <c r="F5628" s="4">
        <f>'Enhanced Basket_AUTOLOAD'!H5627</f>
        <v>0</v>
      </c>
      <c r="G5628" s="4">
        <f>'Enhanced Basket_AUTOLOAD'!M5627</f>
        <v>0</v>
      </c>
      <c r="H5628" s="4">
        <f>'Enhanced Basket_AUTOLOAD'!O5627</f>
        <v>0</v>
      </c>
      <c r="I5628" s="4">
        <f>'Enhanced Basket_AUTOLOAD'!P5627</f>
        <v>0</v>
      </c>
      <c r="J5628" s="4">
        <f>'Enhanced Basket_AUTOLOAD'!Q5627</f>
        <v>0</v>
      </c>
      <c r="M5628" s="4" t="e">
        <f>IF(TRIM(CLEAN(I5628))="USCSH0000000","",VLOOKUP(I5628,'EZE Daily_With_BB CODES'!$H$3:$J$4445,3,0))</f>
        <v>#N/A</v>
      </c>
    </row>
    <row r="5629" ht="15" customHeight="1" s="4" customFormat="1">
      <c r="F5629" s="4">
        <f>'Enhanced Basket_AUTOLOAD'!H5628</f>
        <v>0</v>
      </c>
      <c r="G5629" s="4">
        <f>'Enhanced Basket_AUTOLOAD'!M5628</f>
        <v>0</v>
      </c>
      <c r="H5629" s="4">
        <f>'Enhanced Basket_AUTOLOAD'!O5628</f>
        <v>0</v>
      </c>
      <c r="I5629" s="4">
        <f>'Enhanced Basket_AUTOLOAD'!P5628</f>
        <v>0</v>
      </c>
      <c r="J5629" s="4">
        <f>'Enhanced Basket_AUTOLOAD'!Q5628</f>
        <v>0</v>
      </c>
      <c r="M5629" s="4" t="e">
        <f>IF(TRIM(CLEAN(I5629))="USCSH0000000","",VLOOKUP(I5629,'EZE Daily_With_BB CODES'!$H$3:$J$4445,3,0))</f>
        <v>#N/A</v>
      </c>
    </row>
    <row r="5630" ht="15" customHeight="1" s="4" customFormat="1">
      <c r="F5630" s="4">
        <f>'Enhanced Basket_AUTOLOAD'!H5629</f>
        <v>0</v>
      </c>
      <c r="G5630" s="4">
        <f>'Enhanced Basket_AUTOLOAD'!M5629</f>
        <v>0</v>
      </c>
      <c r="H5630" s="4">
        <f>'Enhanced Basket_AUTOLOAD'!O5629</f>
        <v>0</v>
      </c>
      <c r="I5630" s="4">
        <f>'Enhanced Basket_AUTOLOAD'!P5629</f>
        <v>0</v>
      </c>
      <c r="J5630" s="4">
        <f>'Enhanced Basket_AUTOLOAD'!Q5629</f>
        <v>0</v>
      </c>
      <c r="M5630" s="4" t="e">
        <f>IF(TRIM(CLEAN(I5630))="USCSH0000000","",VLOOKUP(I5630,'EZE Daily_With_BB CODES'!$H$3:$J$4445,3,0))</f>
        <v>#N/A</v>
      </c>
    </row>
    <row r="5631" ht="15" customHeight="1" s="4" customFormat="1">
      <c r="F5631" s="4">
        <f>'Enhanced Basket_AUTOLOAD'!H5630</f>
        <v>0</v>
      </c>
      <c r="G5631" s="4">
        <f>'Enhanced Basket_AUTOLOAD'!M5630</f>
        <v>0</v>
      </c>
      <c r="H5631" s="4">
        <f>'Enhanced Basket_AUTOLOAD'!O5630</f>
        <v>0</v>
      </c>
      <c r="I5631" s="4">
        <f>'Enhanced Basket_AUTOLOAD'!P5630</f>
        <v>0</v>
      </c>
      <c r="J5631" s="4">
        <f>'Enhanced Basket_AUTOLOAD'!Q5630</f>
        <v>0</v>
      </c>
      <c r="M5631" s="4" t="e">
        <f>IF(TRIM(CLEAN(I5631))="USCSH0000000","",VLOOKUP(I5631,'EZE Daily_With_BB CODES'!$H$3:$J$4445,3,0))</f>
        <v>#N/A</v>
      </c>
    </row>
    <row r="5632" ht="15" customHeight="1" s="4" customFormat="1">
      <c r="F5632" s="4">
        <f>'Enhanced Basket_AUTOLOAD'!H5631</f>
        <v>0</v>
      </c>
      <c r="G5632" s="4">
        <f>'Enhanced Basket_AUTOLOAD'!M5631</f>
        <v>0</v>
      </c>
      <c r="H5632" s="4">
        <f>'Enhanced Basket_AUTOLOAD'!O5631</f>
        <v>0</v>
      </c>
      <c r="I5632" s="4">
        <f>'Enhanced Basket_AUTOLOAD'!P5631</f>
        <v>0</v>
      </c>
      <c r="J5632" s="4">
        <f>'Enhanced Basket_AUTOLOAD'!Q5631</f>
        <v>0</v>
      </c>
      <c r="M5632" s="4" t="e">
        <f>IF(TRIM(CLEAN(I5632))="USCSH0000000","",VLOOKUP(I5632,'EZE Daily_With_BB CODES'!$H$3:$J$4445,3,0))</f>
        <v>#N/A</v>
      </c>
    </row>
    <row r="5633" ht="15" customHeight="1" s="4" customFormat="1">
      <c r="F5633" s="4">
        <f>'Enhanced Basket_AUTOLOAD'!H5632</f>
        <v>0</v>
      </c>
      <c r="G5633" s="4">
        <f>'Enhanced Basket_AUTOLOAD'!M5632</f>
        <v>0</v>
      </c>
      <c r="H5633" s="4">
        <f>'Enhanced Basket_AUTOLOAD'!O5632</f>
        <v>0</v>
      </c>
      <c r="I5633" s="4">
        <f>'Enhanced Basket_AUTOLOAD'!P5632</f>
        <v>0</v>
      </c>
      <c r="J5633" s="4">
        <f>'Enhanced Basket_AUTOLOAD'!Q5632</f>
        <v>0</v>
      </c>
      <c r="M5633" s="4" t="e">
        <f>IF(TRIM(CLEAN(I5633))="USCSH0000000","",VLOOKUP(I5633,'EZE Daily_With_BB CODES'!$H$3:$J$4445,3,0))</f>
        <v>#N/A</v>
      </c>
    </row>
    <row r="5634" ht="15" customHeight="1" s="4" customFormat="1">
      <c r="F5634" s="4">
        <f>'Enhanced Basket_AUTOLOAD'!H5633</f>
        <v>0</v>
      </c>
      <c r="G5634" s="4">
        <f>'Enhanced Basket_AUTOLOAD'!M5633</f>
        <v>0</v>
      </c>
      <c r="H5634" s="4">
        <f>'Enhanced Basket_AUTOLOAD'!O5633</f>
        <v>0</v>
      </c>
      <c r="I5634" s="4">
        <f>'Enhanced Basket_AUTOLOAD'!P5633</f>
        <v>0</v>
      </c>
      <c r="J5634" s="4">
        <f>'Enhanced Basket_AUTOLOAD'!Q5633</f>
        <v>0</v>
      </c>
      <c r="M5634" s="4" t="e">
        <f>IF(TRIM(CLEAN(I5634))="USCSH0000000","",VLOOKUP(I5634,'EZE Daily_With_BB CODES'!$H$3:$J$4445,3,0))</f>
        <v>#N/A</v>
      </c>
    </row>
    <row r="5635" ht="15" customHeight="1" s="4" customFormat="1">
      <c r="F5635" s="4">
        <f>'Enhanced Basket_AUTOLOAD'!H5634</f>
        <v>0</v>
      </c>
      <c r="G5635" s="4">
        <f>'Enhanced Basket_AUTOLOAD'!M5634</f>
        <v>0</v>
      </c>
      <c r="H5635" s="4">
        <f>'Enhanced Basket_AUTOLOAD'!O5634</f>
        <v>0</v>
      </c>
      <c r="I5635" s="4">
        <f>'Enhanced Basket_AUTOLOAD'!P5634</f>
        <v>0</v>
      </c>
      <c r="J5635" s="4">
        <f>'Enhanced Basket_AUTOLOAD'!Q5634</f>
        <v>0</v>
      </c>
      <c r="M5635" s="4" t="e">
        <f>IF(TRIM(CLEAN(I5635))="USCSH0000000","",VLOOKUP(I5635,'EZE Daily_With_BB CODES'!$H$3:$J$4445,3,0))</f>
        <v>#N/A</v>
      </c>
    </row>
    <row r="5636" ht="15" customHeight="1" s="4" customFormat="1">
      <c r="F5636" s="4">
        <f>'Enhanced Basket_AUTOLOAD'!H5635</f>
        <v>0</v>
      </c>
      <c r="G5636" s="4">
        <f>'Enhanced Basket_AUTOLOAD'!M5635</f>
        <v>0</v>
      </c>
      <c r="H5636" s="4">
        <f>'Enhanced Basket_AUTOLOAD'!O5635</f>
        <v>0</v>
      </c>
      <c r="I5636" s="4">
        <f>'Enhanced Basket_AUTOLOAD'!P5635</f>
        <v>0</v>
      </c>
      <c r="J5636" s="4">
        <f>'Enhanced Basket_AUTOLOAD'!Q5635</f>
        <v>0</v>
      </c>
      <c r="M5636" s="4" t="e">
        <f>IF(TRIM(CLEAN(I5636))="USCSH0000000","",VLOOKUP(I5636,'EZE Daily_With_BB CODES'!$H$3:$J$4445,3,0))</f>
        <v>#N/A</v>
      </c>
    </row>
    <row r="5637" ht="15" customHeight="1" s="4" customFormat="1">
      <c r="F5637" s="4">
        <f>'Enhanced Basket_AUTOLOAD'!H5636</f>
        <v>0</v>
      </c>
      <c r="G5637" s="4">
        <f>'Enhanced Basket_AUTOLOAD'!M5636</f>
        <v>0</v>
      </c>
      <c r="H5637" s="4">
        <f>'Enhanced Basket_AUTOLOAD'!O5636</f>
        <v>0</v>
      </c>
      <c r="I5637" s="4">
        <f>'Enhanced Basket_AUTOLOAD'!P5636</f>
        <v>0</v>
      </c>
      <c r="J5637" s="4">
        <f>'Enhanced Basket_AUTOLOAD'!Q5636</f>
        <v>0</v>
      </c>
      <c r="M5637" s="4" t="e">
        <f>IF(TRIM(CLEAN(I5637))="USCSH0000000","",VLOOKUP(I5637,'EZE Daily_With_BB CODES'!$H$3:$J$4445,3,0))</f>
        <v>#N/A</v>
      </c>
    </row>
    <row r="5638" ht="15" customHeight="1" s="4" customFormat="1">
      <c r="F5638" s="4">
        <f>'Enhanced Basket_AUTOLOAD'!H5637</f>
        <v>0</v>
      </c>
      <c r="G5638" s="4">
        <f>'Enhanced Basket_AUTOLOAD'!M5637</f>
        <v>0</v>
      </c>
      <c r="H5638" s="4">
        <f>'Enhanced Basket_AUTOLOAD'!O5637</f>
        <v>0</v>
      </c>
      <c r="I5638" s="4">
        <f>'Enhanced Basket_AUTOLOAD'!P5637</f>
        <v>0</v>
      </c>
      <c r="J5638" s="4">
        <f>'Enhanced Basket_AUTOLOAD'!Q5637</f>
        <v>0</v>
      </c>
      <c r="M5638" s="4" t="e">
        <f>IF(TRIM(CLEAN(I5638))="USCSH0000000","",VLOOKUP(I5638,'EZE Daily_With_BB CODES'!$H$3:$J$4445,3,0))</f>
        <v>#N/A</v>
      </c>
    </row>
    <row r="5639" ht="15" customHeight="1" s="4" customFormat="1">
      <c r="F5639" s="4">
        <f>'Enhanced Basket_AUTOLOAD'!H5638</f>
        <v>0</v>
      </c>
      <c r="G5639" s="4">
        <f>'Enhanced Basket_AUTOLOAD'!M5638</f>
        <v>0</v>
      </c>
      <c r="H5639" s="4">
        <f>'Enhanced Basket_AUTOLOAD'!O5638</f>
        <v>0</v>
      </c>
      <c r="I5639" s="4">
        <f>'Enhanced Basket_AUTOLOAD'!P5638</f>
        <v>0</v>
      </c>
      <c r="J5639" s="4">
        <f>'Enhanced Basket_AUTOLOAD'!Q5638</f>
        <v>0</v>
      </c>
      <c r="M5639" s="4" t="e">
        <f>IF(TRIM(CLEAN(I5639))="USCSH0000000","",VLOOKUP(I5639,'EZE Daily_With_BB CODES'!$H$3:$J$4445,3,0))</f>
        <v>#N/A</v>
      </c>
    </row>
    <row r="5640" ht="15" customHeight="1" s="4" customFormat="1">
      <c r="F5640" s="4">
        <f>'Enhanced Basket_AUTOLOAD'!H5639</f>
        <v>0</v>
      </c>
      <c r="G5640" s="4">
        <f>'Enhanced Basket_AUTOLOAD'!M5639</f>
        <v>0</v>
      </c>
      <c r="H5640" s="4">
        <f>'Enhanced Basket_AUTOLOAD'!O5639</f>
        <v>0</v>
      </c>
      <c r="I5640" s="4">
        <f>'Enhanced Basket_AUTOLOAD'!P5639</f>
        <v>0</v>
      </c>
      <c r="J5640" s="4">
        <f>'Enhanced Basket_AUTOLOAD'!Q5639</f>
        <v>0</v>
      </c>
      <c r="M5640" s="4" t="e">
        <f>IF(TRIM(CLEAN(I5640))="USCSH0000000","",VLOOKUP(I5640,'EZE Daily_With_BB CODES'!$H$3:$J$4445,3,0))</f>
        <v>#N/A</v>
      </c>
    </row>
    <row r="5641" ht="15" customHeight="1" s="4" customFormat="1">
      <c r="F5641" s="4">
        <f>'Enhanced Basket_AUTOLOAD'!H5640</f>
        <v>0</v>
      </c>
      <c r="G5641" s="4">
        <f>'Enhanced Basket_AUTOLOAD'!M5640</f>
        <v>0</v>
      </c>
      <c r="H5641" s="4">
        <f>'Enhanced Basket_AUTOLOAD'!O5640</f>
        <v>0</v>
      </c>
      <c r="I5641" s="4">
        <f>'Enhanced Basket_AUTOLOAD'!P5640</f>
        <v>0</v>
      </c>
      <c r="J5641" s="4">
        <f>'Enhanced Basket_AUTOLOAD'!Q5640</f>
        <v>0</v>
      </c>
      <c r="M5641" s="4" t="e">
        <f>IF(TRIM(CLEAN(I5641))="USCSH0000000","",VLOOKUP(I5641,'EZE Daily_With_BB CODES'!$H$3:$J$4445,3,0))</f>
        <v>#N/A</v>
      </c>
    </row>
    <row r="5642" ht="15" customHeight="1" s="4" customFormat="1">
      <c r="F5642" s="4">
        <f>'Enhanced Basket_AUTOLOAD'!H5641</f>
        <v>0</v>
      </c>
      <c r="G5642" s="4">
        <f>'Enhanced Basket_AUTOLOAD'!M5641</f>
        <v>0</v>
      </c>
      <c r="H5642" s="4">
        <f>'Enhanced Basket_AUTOLOAD'!O5641</f>
        <v>0</v>
      </c>
      <c r="I5642" s="4">
        <f>'Enhanced Basket_AUTOLOAD'!P5641</f>
        <v>0</v>
      </c>
      <c r="J5642" s="4">
        <f>'Enhanced Basket_AUTOLOAD'!Q5641</f>
        <v>0</v>
      </c>
      <c r="M5642" s="4" t="e">
        <f>IF(TRIM(CLEAN(I5642))="USCSH0000000","",VLOOKUP(I5642,'EZE Daily_With_BB CODES'!$H$3:$J$4445,3,0))</f>
        <v>#N/A</v>
      </c>
    </row>
    <row r="5643" ht="15" customHeight="1" s="4" customFormat="1">
      <c r="F5643" s="4">
        <f>'Enhanced Basket_AUTOLOAD'!H5642</f>
        <v>0</v>
      </c>
      <c r="G5643" s="4">
        <f>'Enhanced Basket_AUTOLOAD'!M5642</f>
        <v>0</v>
      </c>
      <c r="H5643" s="4">
        <f>'Enhanced Basket_AUTOLOAD'!O5642</f>
        <v>0</v>
      </c>
      <c r="I5643" s="4">
        <f>'Enhanced Basket_AUTOLOAD'!P5642</f>
        <v>0</v>
      </c>
      <c r="J5643" s="4">
        <f>'Enhanced Basket_AUTOLOAD'!Q5642</f>
        <v>0</v>
      </c>
      <c r="M5643" s="4" t="e">
        <f>IF(TRIM(CLEAN(I5643))="USCSH0000000","",VLOOKUP(I5643,'EZE Daily_With_BB CODES'!$H$3:$J$4445,3,0))</f>
        <v>#N/A</v>
      </c>
    </row>
    <row r="5644" ht="15" customHeight="1" s="4" customFormat="1">
      <c r="F5644" s="4">
        <f>'Enhanced Basket_AUTOLOAD'!H5643</f>
        <v>0</v>
      </c>
      <c r="G5644" s="4">
        <f>'Enhanced Basket_AUTOLOAD'!M5643</f>
        <v>0</v>
      </c>
      <c r="H5644" s="4">
        <f>'Enhanced Basket_AUTOLOAD'!O5643</f>
        <v>0</v>
      </c>
      <c r="I5644" s="4">
        <f>'Enhanced Basket_AUTOLOAD'!P5643</f>
        <v>0</v>
      </c>
      <c r="J5644" s="4">
        <f>'Enhanced Basket_AUTOLOAD'!Q5643</f>
        <v>0</v>
      </c>
      <c r="M5644" s="4" t="e">
        <f>IF(TRIM(CLEAN(I5644))="USCSH0000000","",VLOOKUP(I5644,'EZE Daily_With_BB CODES'!$H$3:$J$4445,3,0))</f>
        <v>#N/A</v>
      </c>
    </row>
    <row r="5645" ht="15" customHeight="1" s="4" customFormat="1">
      <c r="F5645" s="4">
        <f>'Enhanced Basket_AUTOLOAD'!H5644</f>
        <v>0</v>
      </c>
      <c r="G5645" s="4">
        <f>'Enhanced Basket_AUTOLOAD'!M5644</f>
        <v>0</v>
      </c>
      <c r="H5645" s="4">
        <f>'Enhanced Basket_AUTOLOAD'!O5644</f>
        <v>0</v>
      </c>
      <c r="I5645" s="4">
        <f>'Enhanced Basket_AUTOLOAD'!P5644</f>
        <v>0</v>
      </c>
      <c r="J5645" s="4">
        <f>'Enhanced Basket_AUTOLOAD'!Q5644</f>
        <v>0</v>
      </c>
      <c r="M5645" s="4" t="e">
        <f>IF(TRIM(CLEAN(I5645))="USCSH0000000","",VLOOKUP(I5645,'EZE Daily_With_BB CODES'!$H$3:$J$4445,3,0))</f>
        <v>#N/A</v>
      </c>
    </row>
    <row r="5646" ht="15" customHeight="1" s="4" customFormat="1">
      <c r="F5646" s="4">
        <f>'Enhanced Basket_AUTOLOAD'!H5645</f>
        <v>0</v>
      </c>
      <c r="G5646" s="4">
        <f>'Enhanced Basket_AUTOLOAD'!M5645</f>
        <v>0</v>
      </c>
      <c r="H5646" s="4">
        <f>'Enhanced Basket_AUTOLOAD'!O5645</f>
        <v>0</v>
      </c>
      <c r="I5646" s="4">
        <f>'Enhanced Basket_AUTOLOAD'!P5645</f>
        <v>0</v>
      </c>
      <c r="J5646" s="4">
        <f>'Enhanced Basket_AUTOLOAD'!Q5645</f>
        <v>0</v>
      </c>
      <c r="M5646" s="4" t="e">
        <f>IF(TRIM(CLEAN(I5646))="USCSH0000000","",VLOOKUP(I5646,'EZE Daily_With_BB CODES'!$H$3:$J$4445,3,0))</f>
        <v>#N/A</v>
      </c>
    </row>
    <row r="5647" ht="15" customHeight="1" s="4" customFormat="1">
      <c r="F5647" s="4">
        <f>'Enhanced Basket_AUTOLOAD'!H5646</f>
        <v>0</v>
      </c>
      <c r="G5647" s="4">
        <f>'Enhanced Basket_AUTOLOAD'!M5646</f>
        <v>0</v>
      </c>
      <c r="H5647" s="4">
        <f>'Enhanced Basket_AUTOLOAD'!O5646</f>
        <v>0</v>
      </c>
      <c r="I5647" s="4">
        <f>'Enhanced Basket_AUTOLOAD'!P5646</f>
        <v>0</v>
      </c>
      <c r="J5647" s="4">
        <f>'Enhanced Basket_AUTOLOAD'!Q5646</f>
        <v>0</v>
      </c>
      <c r="M5647" s="4" t="e">
        <f>IF(TRIM(CLEAN(I5647))="USCSH0000000","",VLOOKUP(I5647,'EZE Daily_With_BB CODES'!$H$3:$J$4445,3,0))</f>
        <v>#N/A</v>
      </c>
    </row>
    <row r="5648" ht="15" customHeight="1" s="4" customFormat="1">
      <c r="F5648" s="4">
        <f>'Enhanced Basket_AUTOLOAD'!H5647</f>
        <v>0</v>
      </c>
      <c r="G5648" s="4">
        <f>'Enhanced Basket_AUTOLOAD'!M5647</f>
        <v>0</v>
      </c>
      <c r="H5648" s="4">
        <f>'Enhanced Basket_AUTOLOAD'!O5647</f>
        <v>0</v>
      </c>
      <c r="I5648" s="4">
        <f>'Enhanced Basket_AUTOLOAD'!P5647</f>
        <v>0</v>
      </c>
      <c r="J5648" s="4">
        <f>'Enhanced Basket_AUTOLOAD'!Q5647</f>
        <v>0</v>
      </c>
      <c r="M5648" s="4" t="e">
        <f>IF(TRIM(CLEAN(I5648))="USCSH0000000","",VLOOKUP(I5648,'EZE Daily_With_BB CODES'!$H$3:$J$4445,3,0))</f>
        <v>#N/A</v>
      </c>
    </row>
    <row r="5649" ht="15" customHeight="1" s="4" customFormat="1">
      <c r="F5649" s="4">
        <f>'Enhanced Basket_AUTOLOAD'!H5648</f>
        <v>0</v>
      </c>
      <c r="G5649" s="4">
        <f>'Enhanced Basket_AUTOLOAD'!M5648</f>
        <v>0</v>
      </c>
      <c r="H5649" s="4">
        <f>'Enhanced Basket_AUTOLOAD'!O5648</f>
        <v>0</v>
      </c>
      <c r="I5649" s="4">
        <f>'Enhanced Basket_AUTOLOAD'!P5648</f>
        <v>0</v>
      </c>
      <c r="J5649" s="4">
        <f>'Enhanced Basket_AUTOLOAD'!Q5648</f>
        <v>0</v>
      </c>
      <c r="M5649" s="4" t="e">
        <f>IF(TRIM(CLEAN(I5649))="USCSH0000000","",VLOOKUP(I5649,'EZE Daily_With_BB CODES'!$H$3:$J$4445,3,0))</f>
        <v>#N/A</v>
      </c>
    </row>
    <row r="5650" ht="15" customHeight="1" s="4" customFormat="1">
      <c r="F5650" s="4">
        <f>'Enhanced Basket_AUTOLOAD'!H5649</f>
        <v>0</v>
      </c>
      <c r="G5650" s="4">
        <f>'Enhanced Basket_AUTOLOAD'!M5649</f>
        <v>0</v>
      </c>
      <c r="H5650" s="4">
        <f>'Enhanced Basket_AUTOLOAD'!O5649</f>
        <v>0</v>
      </c>
      <c r="I5650" s="4">
        <f>'Enhanced Basket_AUTOLOAD'!P5649</f>
        <v>0</v>
      </c>
      <c r="J5650" s="4">
        <f>'Enhanced Basket_AUTOLOAD'!Q5649</f>
        <v>0</v>
      </c>
      <c r="M5650" s="4" t="e">
        <f>IF(TRIM(CLEAN(I5650))="USCSH0000000","",VLOOKUP(I5650,'EZE Daily_With_BB CODES'!$H$3:$J$4445,3,0))</f>
        <v>#N/A</v>
      </c>
    </row>
    <row r="5651" ht="15" customHeight="1" s="4" customFormat="1">
      <c r="F5651" s="4">
        <f>'Enhanced Basket_AUTOLOAD'!H5650</f>
        <v>0</v>
      </c>
      <c r="G5651" s="4">
        <f>'Enhanced Basket_AUTOLOAD'!M5650</f>
        <v>0</v>
      </c>
      <c r="H5651" s="4">
        <f>'Enhanced Basket_AUTOLOAD'!O5650</f>
        <v>0</v>
      </c>
      <c r="I5651" s="4">
        <f>'Enhanced Basket_AUTOLOAD'!P5650</f>
        <v>0</v>
      </c>
      <c r="J5651" s="4">
        <f>'Enhanced Basket_AUTOLOAD'!Q5650</f>
        <v>0</v>
      </c>
      <c r="M5651" s="4" t="e">
        <f>IF(TRIM(CLEAN(I5651))="USCSH0000000","",VLOOKUP(I5651,'EZE Daily_With_BB CODES'!$H$3:$J$4445,3,0))</f>
        <v>#N/A</v>
      </c>
    </row>
    <row r="5652" ht="15" customHeight="1" s="4" customFormat="1">
      <c r="F5652" s="4">
        <f>'Enhanced Basket_AUTOLOAD'!H5651</f>
        <v>0</v>
      </c>
      <c r="G5652" s="4">
        <f>'Enhanced Basket_AUTOLOAD'!M5651</f>
        <v>0</v>
      </c>
      <c r="H5652" s="4">
        <f>'Enhanced Basket_AUTOLOAD'!O5651</f>
        <v>0</v>
      </c>
      <c r="I5652" s="4">
        <f>'Enhanced Basket_AUTOLOAD'!P5651</f>
        <v>0</v>
      </c>
      <c r="J5652" s="4">
        <f>'Enhanced Basket_AUTOLOAD'!Q5651</f>
        <v>0</v>
      </c>
      <c r="M5652" s="4" t="e">
        <f>IF(TRIM(CLEAN(I5652))="USCSH0000000","",VLOOKUP(I5652,'EZE Daily_With_BB CODES'!$H$3:$J$4445,3,0))</f>
        <v>#N/A</v>
      </c>
    </row>
    <row r="5653" ht="15" customHeight="1" s="4" customFormat="1">
      <c r="F5653" s="4">
        <f>'Enhanced Basket_AUTOLOAD'!H5652</f>
        <v>0</v>
      </c>
      <c r="G5653" s="4">
        <f>'Enhanced Basket_AUTOLOAD'!M5652</f>
        <v>0</v>
      </c>
      <c r="H5653" s="4">
        <f>'Enhanced Basket_AUTOLOAD'!O5652</f>
        <v>0</v>
      </c>
      <c r="I5653" s="4">
        <f>'Enhanced Basket_AUTOLOAD'!P5652</f>
        <v>0</v>
      </c>
      <c r="J5653" s="4">
        <f>'Enhanced Basket_AUTOLOAD'!Q5652</f>
        <v>0</v>
      </c>
      <c r="M5653" s="4" t="e">
        <f>IF(TRIM(CLEAN(I5653))="USCSH0000000","",VLOOKUP(I5653,'EZE Daily_With_BB CODES'!$H$3:$J$4445,3,0))</f>
        <v>#N/A</v>
      </c>
    </row>
    <row r="5654" ht="15" customHeight="1" s="4" customFormat="1">
      <c r="F5654" s="4">
        <f>'Enhanced Basket_AUTOLOAD'!H5653</f>
        <v>0</v>
      </c>
      <c r="G5654" s="4">
        <f>'Enhanced Basket_AUTOLOAD'!M5653</f>
        <v>0</v>
      </c>
      <c r="H5654" s="4">
        <f>'Enhanced Basket_AUTOLOAD'!O5653</f>
        <v>0</v>
      </c>
      <c r="I5654" s="4">
        <f>'Enhanced Basket_AUTOLOAD'!P5653</f>
        <v>0</v>
      </c>
      <c r="J5654" s="4">
        <f>'Enhanced Basket_AUTOLOAD'!Q5653</f>
        <v>0</v>
      </c>
      <c r="M5654" s="4" t="e">
        <f>IF(TRIM(CLEAN(I5654))="USCSH0000000","",VLOOKUP(I5654,'EZE Daily_With_BB CODES'!$H$3:$J$4445,3,0))</f>
        <v>#N/A</v>
      </c>
    </row>
    <row r="5655" ht="15" customHeight="1" s="4" customFormat="1">
      <c r="F5655" s="4">
        <f>'Enhanced Basket_AUTOLOAD'!H5654</f>
        <v>0</v>
      </c>
      <c r="G5655" s="4">
        <f>'Enhanced Basket_AUTOLOAD'!M5654</f>
        <v>0</v>
      </c>
      <c r="H5655" s="4">
        <f>'Enhanced Basket_AUTOLOAD'!O5654</f>
        <v>0</v>
      </c>
      <c r="I5655" s="4">
        <f>'Enhanced Basket_AUTOLOAD'!P5654</f>
        <v>0</v>
      </c>
      <c r="J5655" s="4">
        <f>'Enhanced Basket_AUTOLOAD'!Q5654</f>
        <v>0</v>
      </c>
      <c r="M5655" s="4" t="e">
        <f>IF(TRIM(CLEAN(I5655))="USCSH0000000","",VLOOKUP(I5655,'EZE Daily_With_BB CODES'!$H$3:$J$4445,3,0))</f>
        <v>#N/A</v>
      </c>
    </row>
    <row r="5656" ht="15" customHeight="1" s="4" customFormat="1">
      <c r="F5656" s="4">
        <f>'Enhanced Basket_AUTOLOAD'!H5655</f>
        <v>0</v>
      </c>
      <c r="G5656" s="4">
        <f>'Enhanced Basket_AUTOLOAD'!M5655</f>
        <v>0</v>
      </c>
      <c r="H5656" s="4">
        <f>'Enhanced Basket_AUTOLOAD'!O5655</f>
        <v>0</v>
      </c>
      <c r="I5656" s="4">
        <f>'Enhanced Basket_AUTOLOAD'!P5655</f>
        <v>0</v>
      </c>
      <c r="J5656" s="4">
        <f>'Enhanced Basket_AUTOLOAD'!Q5655</f>
        <v>0</v>
      </c>
      <c r="M5656" s="4" t="e">
        <f>IF(TRIM(CLEAN(I5656))="USCSH0000000","",VLOOKUP(I5656,'EZE Daily_With_BB CODES'!$H$3:$J$4445,3,0))</f>
        <v>#N/A</v>
      </c>
    </row>
    <row r="5657" ht="15" customHeight="1" s="4" customFormat="1">
      <c r="F5657" s="4">
        <f>'Enhanced Basket_AUTOLOAD'!H5656</f>
        <v>0</v>
      </c>
      <c r="G5657" s="4">
        <f>'Enhanced Basket_AUTOLOAD'!M5656</f>
        <v>0</v>
      </c>
      <c r="H5657" s="4">
        <f>'Enhanced Basket_AUTOLOAD'!O5656</f>
        <v>0</v>
      </c>
      <c r="I5657" s="4">
        <f>'Enhanced Basket_AUTOLOAD'!P5656</f>
        <v>0</v>
      </c>
      <c r="J5657" s="4">
        <f>'Enhanced Basket_AUTOLOAD'!Q5656</f>
        <v>0</v>
      </c>
      <c r="M5657" s="4" t="e">
        <f>IF(TRIM(CLEAN(I5657))="USCSH0000000","",VLOOKUP(I5657,'EZE Daily_With_BB CODES'!$H$3:$J$4445,3,0))</f>
        <v>#N/A</v>
      </c>
    </row>
    <row r="5658" ht="15" customHeight="1" s="4" customFormat="1">
      <c r="F5658" s="4">
        <f>'Enhanced Basket_AUTOLOAD'!H5657</f>
        <v>0</v>
      </c>
      <c r="G5658" s="4">
        <f>'Enhanced Basket_AUTOLOAD'!M5657</f>
        <v>0</v>
      </c>
      <c r="H5658" s="4">
        <f>'Enhanced Basket_AUTOLOAD'!O5657</f>
        <v>0</v>
      </c>
      <c r="I5658" s="4">
        <f>'Enhanced Basket_AUTOLOAD'!P5657</f>
        <v>0</v>
      </c>
      <c r="J5658" s="4">
        <f>'Enhanced Basket_AUTOLOAD'!Q5657</f>
        <v>0</v>
      </c>
      <c r="M5658" s="4" t="e">
        <f>IF(TRIM(CLEAN(I5658))="USCSH0000000","",VLOOKUP(I5658,'EZE Daily_With_BB CODES'!$H$3:$J$4445,3,0))</f>
        <v>#N/A</v>
      </c>
    </row>
    <row r="5659" ht="15" customHeight="1" s="4" customFormat="1">
      <c r="F5659" s="4">
        <f>'Enhanced Basket_AUTOLOAD'!H5658</f>
        <v>0</v>
      </c>
      <c r="G5659" s="4">
        <f>'Enhanced Basket_AUTOLOAD'!M5658</f>
        <v>0</v>
      </c>
      <c r="H5659" s="4">
        <f>'Enhanced Basket_AUTOLOAD'!O5658</f>
        <v>0</v>
      </c>
      <c r="I5659" s="4">
        <f>'Enhanced Basket_AUTOLOAD'!P5658</f>
        <v>0</v>
      </c>
      <c r="J5659" s="4">
        <f>'Enhanced Basket_AUTOLOAD'!Q5658</f>
        <v>0</v>
      </c>
      <c r="M5659" s="4" t="e">
        <f>IF(TRIM(CLEAN(I5659))="USCSH0000000","",VLOOKUP(I5659,'EZE Daily_With_BB CODES'!$H$3:$J$4445,3,0))</f>
        <v>#N/A</v>
      </c>
    </row>
    <row r="5660" ht="15" customHeight="1" s="4" customFormat="1">
      <c r="F5660" s="4">
        <f>'Enhanced Basket_AUTOLOAD'!H5659</f>
        <v>0</v>
      </c>
      <c r="G5660" s="4">
        <f>'Enhanced Basket_AUTOLOAD'!M5659</f>
        <v>0</v>
      </c>
      <c r="H5660" s="4">
        <f>'Enhanced Basket_AUTOLOAD'!O5659</f>
        <v>0</v>
      </c>
      <c r="I5660" s="4">
        <f>'Enhanced Basket_AUTOLOAD'!P5659</f>
        <v>0</v>
      </c>
      <c r="J5660" s="4">
        <f>'Enhanced Basket_AUTOLOAD'!Q5659</f>
        <v>0</v>
      </c>
      <c r="M5660" s="4" t="e">
        <f>IF(TRIM(CLEAN(I5660))="USCSH0000000","",VLOOKUP(I5660,'EZE Daily_With_BB CODES'!$H$3:$J$4445,3,0))</f>
        <v>#N/A</v>
      </c>
    </row>
    <row r="5661" ht="15" customHeight="1" s="4" customFormat="1">
      <c r="F5661" s="4">
        <f>'Enhanced Basket_AUTOLOAD'!H5660</f>
        <v>0</v>
      </c>
      <c r="G5661" s="4">
        <f>'Enhanced Basket_AUTOLOAD'!M5660</f>
        <v>0</v>
      </c>
      <c r="H5661" s="4">
        <f>'Enhanced Basket_AUTOLOAD'!O5660</f>
        <v>0</v>
      </c>
      <c r="I5661" s="4">
        <f>'Enhanced Basket_AUTOLOAD'!P5660</f>
        <v>0</v>
      </c>
      <c r="J5661" s="4">
        <f>'Enhanced Basket_AUTOLOAD'!Q5660</f>
        <v>0</v>
      </c>
      <c r="M5661" s="4" t="e">
        <f>IF(TRIM(CLEAN(I5661))="USCSH0000000","",VLOOKUP(I5661,'EZE Daily_With_BB CODES'!$H$3:$J$4445,3,0))</f>
        <v>#N/A</v>
      </c>
    </row>
    <row r="5662" ht="15" customHeight="1" s="4" customFormat="1">
      <c r="F5662" s="4">
        <f>'Enhanced Basket_AUTOLOAD'!H5661</f>
        <v>0</v>
      </c>
      <c r="G5662" s="4">
        <f>'Enhanced Basket_AUTOLOAD'!M5661</f>
        <v>0</v>
      </c>
      <c r="H5662" s="4">
        <f>'Enhanced Basket_AUTOLOAD'!O5661</f>
        <v>0</v>
      </c>
      <c r="I5662" s="4">
        <f>'Enhanced Basket_AUTOLOAD'!P5661</f>
        <v>0</v>
      </c>
      <c r="J5662" s="4">
        <f>'Enhanced Basket_AUTOLOAD'!Q5661</f>
        <v>0</v>
      </c>
      <c r="M5662" s="4" t="e">
        <f>IF(TRIM(CLEAN(I5662))="USCSH0000000","",VLOOKUP(I5662,'EZE Daily_With_BB CODES'!$H$3:$J$4445,3,0))</f>
        <v>#N/A</v>
      </c>
    </row>
    <row r="5663" ht="15" customHeight="1" s="4" customFormat="1">
      <c r="F5663" s="4">
        <f>'Enhanced Basket_AUTOLOAD'!H5662</f>
        <v>0</v>
      </c>
      <c r="G5663" s="4">
        <f>'Enhanced Basket_AUTOLOAD'!M5662</f>
        <v>0</v>
      </c>
      <c r="H5663" s="4">
        <f>'Enhanced Basket_AUTOLOAD'!O5662</f>
        <v>0</v>
      </c>
      <c r="I5663" s="4">
        <f>'Enhanced Basket_AUTOLOAD'!P5662</f>
        <v>0</v>
      </c>
      <c r="J5663" s="4">
        <f>'Enhanced Basket_AUTOLOAD'!Q5662</f>
        <v>0</v>
      </c>
      <c r="M5663" s="4" t="e">
        <f>IF(TRIM(CLEAN(I5663))="USCSH0000000","",VLOOKUP(I5663,'EZE Daily_With_BB CODES'!$H$3:$J$4445,3,0))</f>
        <v>#N/A</v>
      </c>
    </row>
    <row r="5664" ht="15" customHeight="1" s="4" customFormat="1">
      <c r="F5664" s="4">
        <f>'Enhanced Basket_AUTOLOAD'!H5663</f>
        <v>0</v>
      </c>
      <c r="G5664" s="4">
        <f>'Enhanced Basket_AUTOLOAD'!M5663</f>
        <v>0</v>
      </c>
      <c r="H5664" s="4">
        <f>'Enhanced Basket_AUTOLOAD'!O5663</f>
        <v>0</v>
      </c>
      <c r="I5664" s="4">
        <f>'Enhanced Basket_AUTOLOAD'!P5663</f>
        <v>0</v>
      </c>
      <c r="J5664" s="4">
        <f>'Enhanced Basket_AUTOLOAD'!Q5663</f>
        <v>0</v>
      </c>
      <c r="M5664" s="4" t="e">
        <f>IF(TRIM(CLEAN(I5664))="USCSH0000000","",VLOOKUP(I5664,'EZE Daily_With_BB CODES'!$H$3:$J$4445,3,0))</f>
        <v>#N/A</v>
      </c>
    </row>
    <row r="5665" ht="15" customHeight="1" s="4" customFormat="1">
      <c r="F5665" s="4">
        <f>'Enhanced Basket_AUTOLOAD'!H5664</f>
        <v>0</v>
      </c>
      <c r="G5665" s="4">
        <f>'Enhanced Basket_AUTOLOAD'!M5664</f>
        <v>0</v>
      </c>
      <c r="H5665" s="4">
        <f>'Enhanced Basket_AUTOLOAD'!O5664</f>
        <v>0</v>
      </c>
      <c r="I5665" s="4">
        <f>'Enhanced Basket_AUTOLOAD'!P5664</f>
        <v>0</v>
      </c>
      <c r="J5665" s="4">
        <f>'Enhanced Basket_AUTOLOAD'!Q5664</f>
        <v>0</v>
      </c>
      <c r="M5665" s="4" t="e">
        <f>IF(TRIM(CLEAN(I5665))="USCSH0000000","",VLOOKUP(I5665,'EZE Daily_With_BB CODES'!$H$3:$J$4445,3,0))</f>
        <v>#N/A</v>
      </c>
    </row>
    <row r="5666" ht="15" customHeight="1" s="4" customFormat="1">
      <c r="F5666" s="4">
        <f>'Enhanced Basket_AUTOLOAD'!H5665</f>
        <v>0</v>
      </c>
      <c r="G5666" s="4">
        <f>'Enhanced Basket_AUTOLOAD'!M5665</f>
        <v>0</v>
      </c>
      <c r="H5666" s="4">
        <f>'Enhanced Basket_AUTOLOAD'!O5665</f>
        <v>0</v>
      </c>
      <c r="I5666" s="4">
        <f>'Enhanced Basket_AUTOLOAD'!P5665</f>
        <v>0</v>
      </c>
      <c r="J5666" s="4">
        <f>'Enhanced Basket_AUTOLOAD'!Q5665</f>
        <v>0</v>
      </c>
      <c r="M5666" s="4" t="e">
        <f>IF(TRIM(CLEAN(I5666))="USCSH0000000","",VLOOKUP(I5666,'EZE Daily_With_BB CODES'!$H$3:$J$4445,3,0))</f>
        <v>#N/A</v>
      </c>
    </row>
    <row r="5667" ht="15" customHeight="1" s="4" customFormat="1">
      <c r="F5667" s="4">
        <f>'Enhanced Basket_AUTOLOAD'!H5666</f>
        <v>0</v>
      </c>
      <c r="G5667" s="4">
        <f>'Enhanced Basket_AUTOLOAD'!M5666</f>
        <v>0</v>
      </c>
      <c r="H5667" s="4">
        <f>'Enhanced Basket_AUTOLOAD'!O5666</f>
        <v>0</v>
      </c>
      <c r="I5667" s="4">
        <f>'Enhanced Basket_AUTOLOAD'!P5666</f>
        <v>0</v>
      </c>
      <c r="J5667" s="4">
        <f>'Enhanced Basket_AUTOLOAD'!Q5666</f>
        <v>0</v>
      </c>
      <c r="M5667" s="4" t="e">
        <f>IF(TRIM(CLEAN(I5667))="USCSH0000000","",VLOOKUP(I5667,'EZE Daily_With_BB CODES'!$H$3:$J$4445,3,0))</f>
        <v>#N/A</v>
      </c>
    </row>
    <row r="5668" ht="15" customHeight="1" s="4" customFormat="1">
      <c r="F5668" s="4">
        <f>'Enhanced Basket_AUTOLOAD'!H5667</f>
        <v>0</v>
      </c>
      <c r="G5668" s="4">
        <f>'Enhanced Basket_AUTOLOAD'!M5667</f>
        <v>0</v>
      </c>
      <c r="H5668" s="4">
        <f>'Enhanced Basket_AUTOLOAD'!O5667</f>
        <v>0</v>
      </c>
      <c r="I5668" s="4">
        <f>'Enhanced Basket_AUTOLOAD'!P5667</f>
        <v>0</v>
      </c>
      <c r="J5668" s="4">
        <f>'Enhanced Basket_AUTOLOAD'!Q5667</f>
        <v>0</v>
      </c>
      <c r="M5668" s="4" t="e">
        <f>IF(TRIM(CLEAN(I5668))="USCSH0000000","",VLOOKUP(I5668,'EZE Daily_With_BB CODES'!$H$3:$J$4445,3,0))</f>
        <v>#N/A</v>
      </c>
    </row>
    <row r="5669" ht="15" customHeight="1" s="4" customFormat="1">
      <c r="F5669" s="4">
        <f>'Enhanced Basket_AUTOLOAD'!H5668</f>
        <v>0</v>
      </c>
      <c r="G5669" s="4">
        <f>'Enhanced Basket_AUTOLOAD'!M5668</f>
        <v>0</v>
      </c>
      <c r="H5669" s="4">
        <f>'Enhanced Basket_AUTOLOAD'!O5668</f>
        <v>0</v>
      </c>
      <c r="I5669" s="4">
        <f>'Enhanced Basket_AUTOLOAD'!P5668</f>
        <v>0</v>
      </c>
      <c r="J5669" s="4">
        <f>'Enhanced Basket_AUTOLOAD'!Q5668</f>
        <v>0</v>
      </c>
      <c r="M5669" s="4" t="e">
        <f>IF(TRIM(CLEAN(I5669))="USCSH0000000","",VLOOKUP(I5669,'EZE Daily_With_BB CODES'!$H$3:$J$4445,3,0))</f>
        <v>#N/A</v>
      </c>
    </row>
    <row r="5670" ht="15" customHeight="1" s="4" customFormat="1">
      <c r="F5670" s="4">
        <f>'Enhanced Basket_AUTOLOAD'!H5669</f>
        <v>0</v>
      </c>
      <c r="G5670" s="4">
        <f>'Enhanced Basket_AUTOLOAD'!M5669</f>
        <v>0</v>
      </c>
      <c r="H5670" s="4">
        <f>'Enhanced Basket_AUTOLOAD'!O5669</f>
        <v>0</v>
      </c>
      <c r="I5670" s="4">
        <f>'Enhanced Basket_AUTOLOAD'!P5669</f>
        <v>0</v>
      </c>
      <c r="J5670" s="4">
        <f>'Enhanced Basket_AUTOLOAD'!Q5669</f>
        <v>0</v>
      </c>
      <c r="M5670" s="4" t="e">
        <f>IF(TRIM(CLEAN(I5670))="USCSH0000000","",VLOOKUP(I5670,'EZE Daily_With_BB CODES'!$H$3:$J$4445,3,0))</f>
        <v>#N/A</v>
      </c>
    </row>
    <row r="5671" ht="15" customHeight="1" s="4" customFormat="1">
      <c r="F5671" s="4">
        <f>'Enhanced Basket_AUTOLOAD'!H5670</f>
        <v>0</v>
      </c>
      <c r="G5671" s="4">
        <f>'Enhanced Basket_AUTOLOAD'!M5670</f>
        <v>0</v>
      </c>
      <c r="H5671" s="4">
        <f>'Enhanced Basket_AUTOLOAD'!O5670</f>
        <v>0</v>
      </c>
      <c r="I5671" s="4">
        <f>'Enhanced Basket_AUTOLOAD'!P5670</f>
        <v>0</v>
      </c>
      <c r="J5671" s="4">
        <f>'Enhanced Basket_AUTOLOAD'!Q5670</f>
        <v>0</v>
      </c>
      <c r="M5671" s="4" t="e">
        <f>IF(TRIM(CLEAN(I5671))="USCSH0000000","",VLOOKUP(I5671,'EZE Daily_With_BB CODES'!$H$3:$J$4445,3,0))</f>
        <v>#N/A</v>
      </c>
    </row>
    <row r="5672" ht="15" customHeight="1" s="4" customFormat="1">
      <c r="F5672" s="4">
        <f>'Enhanced Basket_AUTOLOAD'!H5671</f>
        <v>0</v>
      </c>
      <c r="G5672" s="4">
        <f>'Enhanced Basket_AUTOLOAD'!M5671</f>
        <v>0</v>
      </c>
      <c r="H5672" s="4">
        <f>'Enhanced Basket_AUTOLOAD'!O5671</f>
        <v>0</v>
      </c>
      <c r="I5672" s="4">
        <f>'Enhanced Basket_AUTOLOAD'!P5671</f>
        <v>0</v>
      </c>
      <c r="J5672" s="4">
        <f>'Enhanced Basket_AUTOLOAD'!Q5671</f>
        <v>0</v>
      </c>
      <c r="M5672" s="4" t="e">
        <f>IF(TRIM(CLEAN(I5672))="USCSH0000000","",VLOOKUP(I5672,'EZE Daily_With_BB CODES'!$H$3:$J$4445,3,0))</f>
        <v>#N/A</v>
      </c>
    </row>
    <row r="5673" ht="15" customHeight="1" s="4" customFormat="1">
      <c r="F5673" s="4">
        <f>'Enhanced Basket_AUTOLOAD'!H5672</f>
        <v>0</v>
      </c>
      <c r="G5673" s="4">
        <f>'Enhanced Basket_AUTOLOAD'!M5672</f>
        <v>0</v>
      </c>
      <c r="H5673" s="4">
        <f>'Enhanced Basket_AUTOLOAD'!O5672</f>
        <v>0</v>
      </c>
      <c r="I5673" s="4">
        <f>'Enhanced Basket_AUTOLOAD'!P5672</f>
        <v>0</v>
      </c>
      <c r="J5673" s="4">
        <f>'Enhanced Basket_AUTOLOAD'!Q5672</f>
        <v>0</v>
      </c>
      <c r="M5673" s="4" t="e">
        <f>IF(TRIM(CLEAN(I5673))="USCSH0000000","",VLOOKUP(I5673,'EZE Daily_With_BB CODES'!$H$3:$J$4445,3,0))</f>
        <v>#N/A</v>
      </c>
    </row>
    <row r="5674" ht="15" customHeight="1" s="4" customFormat="1">
      <c r="F5674" s="4">
        <f>'Enhanced Basket_AUTOLOAD'!H5673</f>
        <v>0</v>
      </c>
      <c r="G5674" s="4">
        <f>'Enhanced Basket_AUTOLOAD'!M5673</f>
        <v>0</v>
      </c>
      <c r="H5674" s="4">
        <f>'Enhanced Basket_AUTOLOAD'!O5673</f>
        <v>0</v>
      </c>
      <c r="I5674" s="4">
        <f>'Enhanced Basket_AUTOLOAD'!P5673</f>
        <v>0</v>
      </c>
      <c r="J5674" s="4">
        <f>'Enhanced Basket_AUTOLOAD'!Q5673</f>
        <v>0</v>
      </c>
      <c r="M5674" s="4" t="e">
        <f>IF(TRIM(CLEAN(I5674))="USCSH0000000","",VLOOKUP(I5674,'EZE Daily_With_BB CODES'!$H$3:$J$4445,3,0))</f>
        <v>#N/A</v>
      </c>
    </row>
    <row r="5675" ht="15" customHeight="1" s="4" customFormat="1">
      <c r="F5675" s="4">
        <f>'Enhanced Basket_AUTOLOAD'!H5674</f>
        <v>0</v>
      </c>
      <c r="G5675" s="4">
        <f>'Enhanced Basket_AUTOLOAD'!M5674</f>
        <v>0</v>
      </c>
      <c r="H5675" s="4">
        <f>'Enhanced Basket_AUTOLOAD'!O5674</f>
        <v>0</v>
      </c>
      <c r="I5675" s="4">
        <f>'Enhanced Basket_AUTOLOAD'!P5674</f>
        <v>0</v>
      </c>
      <c r="J5675" s="4">
        <f>'Enhanced Basket_AUTOLOAD'!Q5674</f>
        <v>0</v>
      </c>
      <c r="M5675" s="4" t="e">
        <f>IF(TRIM(CLEAN(I5675))="USCSH0000000","",VLOOKUP(I5675,'EZE Daily_With_BB CODES'!$H$3:$J$4445,3,0))</f>
        <v>#N/A</v>
      </c>
    </row>
    <row r="5676" ht="15" customHeight="1" s="4" customFormat="1">
      <c r="F5676" s="4">
        <f>'Enhanced Basket_AUTOLOAD'!H5675</f>
        <v>0</v>
      </c>
      <c r="G5676" s="4">
        <f>'Enhanced Basket_AUTOLOAD'!M5675</f>
        <v>0</v>
      </c>
      <c r="H5676" s="4">
        <f>'Enhanced Basket_AUTOLOAD'!O5675</f>
        <v>0</v>
      </c>
      <c r="I5676" s="4">
        <f>'Enhanced Basket_AUTOLOAD'!P5675</f>
        <v>0</v>
      </c>
      <c r="J5676" s="4">
        <f>'Enhanced Basket_AUTOLOAD'!Q5675</f>
        <v>0</v>
      </c>
      <c r="M5676" s="4" t="e">
        <f>IF(TRIM(CLEAN(I5676))="USCSH0000000","",VLOOKUP(I5676,'EZE Daily_With_BB CODES'!$H$3:$J$4445,3,0))</f>
        <v>#N/A</v>
      </c>
    </row>
    <row r="5677" ht="15" customHeight="1" s="4" customFormat="1">
      <c r="F5677" s="4">
        <f>'Enhanced Basket_AUTOLOAD'!H5676</f>
        <v>0</v>
      </c>
      <c r="G5677" s="4">
        <f>'Enhanced Basket_AUTOLOAD'!M5676</f>
        <v>0</v>
      </c>
      <c r="H5677" s="4">
        <f>'Enhanced Basket_AUTOLOAD'!O5676</f>
        <v>0</v>
      </c>
      <c r="I5677" s="4">
        <f>'Enhanced Basket_AUTOLOAD'!P5676</f>
        <v>0</v>
      </c>
      <c r="J5677" s="4">
        <f>'Enhanced Basket_AUTOLOAD'!Q5676</f>
        <v>0</v>
      </c>
      <c r="M5677" s="4" t="e">
        <f>IF(TRIM(CLEAN(I5677))="USCSH0000000","",VLOOKUP(I5677,'EZE Daily_With_BB CODES'!$H$3:$J$4445,3,0))</f>
        <v>#N/A</v>
      </c>
    </row>
    <row r="5678" ht="15" customHeight="1" s="4" customFormat="1">
      <c r="F5678" s="4">
        <f>'Enhanced Basket_AUTOLOAD'!H5677</f>
        <v>0</v>
      </c>
      <c r="G5678" s="4">
        <f>'Enhanced Basket_AUTOLOAD'!M5677</f>
        <v>0</v>
      </c>
      <c r="H5678" s="4">
        <f>'Enhanced Basket_AUTOLOAD'!O5677</f>
        <v>0</v>
      </c>
      <c r="I5678" s="4">
        <f>'Enhanced Basket_AUTOLOAD'!P5677</f>
        <v>0</v>
      </c>
      <c r="J5678" s="4">
        <f>'Enhanced Basket_AUTOLOAD'!Q5677</f>
        <v>0</v>
      </c>
      <c r="M5678" s="4" t="e">
        <f>IF(TRIM(CLEAN(I5678))="USCSH0000000","",VLOOKUP(I5678,'EZE Daily_With_BB CODES'!$H$3:$J$4445,3,0))</f>
        <v>#N/A</v>
      </c>
    </row>
    <row r="5679" ht="15" customHeight="1" s="4" customFormat="1">
      <c r="F5679" s="4">
        <f>'Enhanced Basket_AUTOLOAD'!H5678</f>
        <v>0</v>
      </c>
      <c r="G5679" s="4">
        <f>'Enhanced Basket_AUTOLOAD'!M5678</f>
        <v>0</v>
      </c>
      <c r="H5679" s="4">
        <f>'Enhanced Basket_AUTOLOAD'!O5678</f>
        <v>0</v>
      </c>
      <c r="I5679" s="4">
        <f>'Enhanced Basket_AUTOLOAD'!P5678</f>
        <v>0</v>
      </c>
      <c r="J5679" s="4">
        <f>'Enhanced Basket_AUTOLOAD'!Q5678</f>
        <v>0</v>
      </c>
      <c r="M5679" s="4" t="e">
        <f>IF(TRIM(CLEAN(I5679))="USCSH0000000","",VLOOKUP(I5679,'EZE Daily_With_BB CODES'!$H$3:$J$4445,3,0))</f>
        <v>#N/A</v>
      </c>
    </row>
    <row r="5680" ht="15" customHeight="1" s="4" customFormat="1">
      <c r="F5680" s="4">
        <f>'Enhanced Basket_AUTOLOAD'!H5679</f>
        <v>0</v>
      </c>
      <c r="G5680" s="4">
        <f>'Enhanced Basket_AUTOLOAD'!M5679</f>
        <v>0</v>
      </c>
      <c r="H5680" s="4">
        <f>'Enhanced Basket_AUTOLOAD'!O5679</f>
        <v>0</v>
      </c>
      <c r="I5680" s="4">
        <f>'Enhanced Basket_AUTOLOAD'!P5679</f>
        <v>0</v>
      </c>
      <c r="J5680" s="4">
        <f>'Enhanced Basket_AUTOLOAD'!Q5679</f>
        <v>0</v>
      </c>
      <c r="M5680" s="4" t="e">
        <f>IF(TRIM(CLEAN(I5680))="USCSH0000000","",VLOOKUP(I5680,'EZE Daily_With_BB CODES'!$H$3:$J$4445,3,0))</f>
        <v>#N/A</v>
      </c>
    </row>
    <row r="5681" ht="15" customHeight="1" s="4" customFormat="1">
      <c r="F5681" s="4">
        <f>'Enhanced Basket_AUTOLOAD'!H5680</f>
        <v>0</v>
      </c>
      <c r="G5681" s="4">
        <f>'Enhanced Basket_AUTOLOAD'!M5680</f>
        <v>0</v>
      </c>
      <c r="H5681" s="4">
        <f>'Enhanced Basket_AUTOLOAD'!O5680</f>
        <v>0</v>
      </c>
      <c r="I5681" s="4">
        <f>'Enhanced Basket_AUTOLOAD'!P5680</f>
        <v>0</v>
      </c>
      <c r="J5681" s="4">
        <f>'Enhanced Basket_AUTOLOAD'!Q5680</f>
        <v>0</v>
      </c>
      <c r="M5681" s="4" t="e">
        <f>IF(TRIM(CLEAN(I5681))="USCSH0000000","",VLOOKUP(I5681,'EZE Daily_With_BB CODES'!$H$3:$J$4445,3,0))</f>
        <v>#N/A</v>
      </c>
    </row>
    <row r="5682" ht="15" customHeight="1" s="4" customFormat="1">
      <c r="F5682" s="4">
        <f>'Enhanced Basket_AUTOLOAD'!H5681</f>
        <v>0</v>
      </c>
      <c r="G5682" s="4">
        <f>'Enhanced Basket_AUTOLOAD'!M5681</f>
        <v>0</v>
      </c>
      <c r="H5682" s="4">
        <f>'Enhanced Basket_AUTOLOAD'!O5681</f>
        <v>0</v>
      </c>
      <c r="I5682" s="4">
        <f>'Enhanced Basket_AUTOLOAD'!P5681</f>
        <v>0</v>
      </c>
      <c r="J5682" s="4">
        <f>'Enhanced Basket_AUTOLOAD'!Q5681</f>
        <v>0</v>
      </c>
      <c r="M5682" s="4" t="e">
        <f>IF(TRIM(CLEAN(I5682))="USCSH0000000","",VLOOKUP(I5682,'EZE Daily_With_BB CODES'!$H$3:$J$4445,3,0))</f>
        <v>#N/A</v>
      </c>
    </row>
    <row r="5683" ht="15" customHeight="1" s="4" customFormat="1">
      <c r="F5683" s="4">
        <f>'Enhanced Basket_AUTOLOAD'!H5682</f>
        <v>0</v>
      </c>
      <c r="G5683" s="4">
        <f>'Enhanced Basket_AUTOLOAD'!M5682</f>
        <v>0</v>
      </c>
      <c r="H5683" s="4">
        <f>'Enhanced Basket_AUTOLOAD'!O5682</f>
        <v>0</v>
      </c>
      <c r="I5683" s="4">
        <f>'Enhanced Basket_AUTOLOAD'!P5682</f>
        <v>0</v>
      </c>
      <c r="J5683" s="4">
        <f>'Enhanced Basket_AUTOLOAD'!Q5682</f>
        <v>0</v>
      </c>
      <c r="M5683" s="4" t="e">
        <f>IF(TRIM(CLEAN(I5683))="USCSH0000000","",VLOOKUP(I5683,'EZE Daily_With_BB CODES'!$H$3:$J$4445,3,0))</f>
        <v>#N/A</v>
      </c>
    </row>
    <row r="5684" ht="15" customHeight="1" s="4" customFormat="1">
      <c r="F5684" s="4">
        <f>'Enhanced Basket_AUTOLOAD'!H5683</f>
        <v>0</v>
      </c>
      <c r="G5684" s="4">
        <f>'Enhanced Basket_AUTOLOAD'!M5683</f>
        <v>0</v>
      </c>
      <c r="H5684" s="4">
        <f>'Enhanced Basket_AUTOLOAD'!O5683</f>
        <v>0</v>
      </c>
      <c r="I5684" s="4">
        <f>'Enhanced Basket_AUTOLOAD'!P5683</f>
        <v>0</v>
      </c>
      <c r="J5684" s="4">
        <f>'Enhanced Basket_AUTOLOAD'!Q5683</f>
        <v>0</v>
      </c>
      <c r="M5684" s="4" t="e">
        <f>IF(TRIM(CLEAN(I5684))="USCSH0000000","",VLOOKUP(I5684,'EZE Daily_With_BB CODES'!$H$3:$J$4445,3,0))</f>
        <v>#N/A</v>
      </c>
    </row>
    <row r="5685" ht="15" customHeight="1" s="4" customFormat="1">
      <c r="F5685" s="4">
        <f>'Enhanced Basket_AUTOLOAD'!H5684</f>
        <v>0</v>
      </c>
      <c r="G5685" s="4">
        <f>'Enhanced Basket_AUTOLOAD'!M5684</f>
        <v>0</v>
      </c>
      <c r="H5685" s="4">
        <f>'Enhanced Basket_AUTOLOAD'!O5684</f>
        <v>0</v>
      </c>
      <c r="I5685" s="4">
        <f>'Enhanced Basket_AUTOLOAD'!P5684</f>
        <v>0</v>
      </c>
      <c r="J5685" s="4">
        <f>'Enhanced Basket_AUTOLOAD'!Q5684</f>
        <v>0</v>
      </c>
      <c r="M5685" s="4" t="e">
        <f>IF(TRIM(CLEAN(I5685))="USCSH0000000","",VLOOKUP(I5685,'EZE Daily_With_BB CODES'!$H$3:$J$4445,3,0))</f>
        <v>#N/A</v>
      </c>
    </row>
    <row r="5686" ht="15" customHeight="1" s="4" customFormat="1">
      <c r="F5686" s="4">
        <f>'Enhanced Basket_AUTOLOAD'!H5685</f>
        <v>0</v>
      </c>
      <c r="G5686" s="4">
        <f>'Enhanced Basket_AUTOLOAD'!M5685</f>
        <v>0</v>
      </c>
      <c r="H5686" s="4">
        <f>'Enhanced Basket_AUTOLOAD'!O5685</f>
        <v>0</v>
      </c>
      <c r="I5686" s="4">
        <f>'Enhanced Basket_AUTOLOAD'!P5685</f>
        <v>0</v>
      </c>
      <c r="J5686" s="4">
        <f>'Enhanced Basket_AUTOLOAD'!Q5685</f>
        <v>0</v>
      </c>
      <c r="M5686" s="4" t="e">
        <f>IF(TRIM(CLEAN(I5686))="USCSH0000000","",VLOOKUP(I5686,'EZE Daily_With_BB CODES'!$H$3:$J$4445,3,0))</f>
        <v>#N/A</v>
      </c>
    </row>
    <row r="5687" ht="15" customHeight="1" s="4" customFormat="1">
      <c r="F5687" s="4">
        <f>'Enhanced Basket_AUTOLOAD'!H5686</f>
        <v>0</v>
      </c>
      <c r="G5687" s="4">
        <f>'Enhanced Basket_AUTOLOAD'!M5686</f>
        <v>0</v>
      </c>
      <c r="H5687" s="4">
        <f>'Enhanced Basket_AUTOLOAD'!O5686</f>
        <v>0</v>
      </c>
      <c r="I5687" s="4">
        <f>'Enhanced Basket_AUTOLOAD'!P5686</f>
        <v>0</v>
      </c>
      <c r="J5687" s="4">
        <f>'Enhanced Basket_AUTOLOAD'!Q5686</f>
        <v>0</v>
      </c>
      <c r="M5687" s="4" t="e">
        <f>IF(TRIM(CLEAN(I5687))="USCSH0000000","",VLOOKUP(I5687,'EZE Daily_With_BB CODES'!$H$3:$J$4445,3,0))</f>
        <v>#N/A</v>
      </c>
    </row>
    <row r="5688" ht="15" customHeight="1" s="4" customFormat="1">
      <c r="F5688" s="4">
        <f>'Enhanced Basket_AUTOLOAD'!H5687</f>
        <v>0</v>
      </c>
      <c r="G5688" s="4">
        <f>'Enhanced Basket_AUTOLOAD'!M5687</f>
        <v>0</v>
      </c>
      <c r="H5688" s="4">
        <f>'Enhanced Basket_AUTOLOAD'!O5687</f>
        <v>0</v>
      </c>
      <c r="I5688" s="4">
        <f>'Enhanced Basket_AUTOLOAD'!P5687</f>
        <v>0</v>
      </c>
      <c r="J5688" s="4">
        <f>'Enhanced Basket_AUTOLOAD'!Q5687</f>
        <v>0</v>
      </c>
      <c r="M5688" s="4" t="e">
        <f>IF(TRIM(CLEAN(I5688))="USCSH0000000","",VLOOKUP(I5688,'EZE Daily_With_BB CODES'!$H$3:$J$4445,3,0))</f>
        <v>#N/A</v>
      </c>
    </row>
    <row r="5689" ht="15" customHeight="1" s="4" customFormat="1">
      <c r="F5689" s="4">
        <f>'Enhanced Basket_AUTOLOAD'!H5688</f>
        <v>0</v>
      </c>
      <c r="G5689" s="4">
        <f>'Enhanced Basket_AUTOLOAD'!M5688</f>
        <v>0</v>
      </c>
      <c r="H5689" s="4">
        <f>'Enhanced Basket_AUTOLOAD'!O5688</f>
        <v>0</v>
      </c>
      <c r="I5689" s="4">
        <f>'Enhanced Basket_AUTOLOAD'!P5688</f>
        <v>0</v>
      </c>
      <c r="J5689" s="4">
        <f>'Enhanced Basket_AUTOLOAD'!Q5688</f>
        <v>0</v>
      </c>
      <c r="M5689" s="4" t="e">
        <f>IF(TRIM(CLEAN(I5689))="USCSH0000000","",VLOOKUP(I5689,'EZE Daily_With_BB CODES'!$H$3:$J$4445,3,0))</f>
        <v>#N/A</v>
      </c>
    </row>
    <row r="5690" ht="15" customHeight="1" s="4" customFormat="1">
      <c r="F5690" s="4">
        <f>'Enhanced Basket_AUTOLOAD'!H5689</f>
        <v>0</v>
      </c>
      <c r="G5690" s="4">
        <f>'Enhanced Basket_AUTOLOAD'!M5689</f>
        <v>0</v>
      </c>
      <c r="H5690" s="4">
        <f>'Enhanced Basket_AUTOLOAD'!O5689</f>
        <v>0</v>
      </c>
      <c r="I5690" s="4">
        <f>'Enhanced Basket_AUTOLOAD'!P5689</f>
        <v>0</v>
      </c>
      <c r="J5690" s="4">
        <f>'Enhanced Basket_AUTOLOAD'!Q5689</f>
        <v>0</v>
      </c>
      <c r="M5690" s="4" t="e">
        <f>IF(TRIM(CLEAN(I5690))="USCSH0000000","",VLOOKUP(I5690,'EZE Daily_With_BB CODES'!$H$3:$J$4445,3,0))</f>
        <v>#N/A</v>
      </c>
    </row>
    <row r="5691" ht="15" customHeight="1" s="4" customFormat="1">
      <c r="F5691" s="4">
        <f>'Enhanced Basket_AUTOLOAD'!H5690</f>
        <v>0</v>
      </c>
      <c r="G5691" s="4">
        <f>'Enhanced Basket_AUTOLOAD'!M5690</f>
        <v>0</v>
      </c>
      <c r="H5691" s="4">
        <f>'Enhanced Basket_AUTOLOAD'!O5690</f>
        <v>0</v>
      </c>
      <c r="I5691" s="4">
        <f>'Enhanced Basket_AUTOLOAD'!P5690</f>
        <v>0</v>
      </c>
      <c r="J5691" s="4">
        <f>'Enhanced Basket_AUTOLOAD'!Q5690</f>
        <v>0</v>
      </c>
      <c r="M5691" s="4" t="e">
        <f>IF(TRIM(CLEAN(I5691))="USCSH0000000","",VLOOKUP(I5691,'EZE Daily_With_BB CODES'!$H$3:$J$4445,3,0))</f>
        <v>#N/A</v>
      </c>
    </row>
    <row r="5692" ht="15" customHeight="1" s="4" customFormat="1">
      <c r="F5692" s="4">
        <f>'Enhanced Basket_AUTOLOAD'!H5691</f>
        <v>0</v>
      </c>
      <c r="G5692" s="4">
        <f>'Enhanced Basket_AUTOLOAD'!M5691</f>
        <v>0</v>
      </c>
      <c r="H5692" s="4">
        <f>'Enhanced Basket_AUTOLOAD'!O5691</f>
        <v>0</v>
      </c>
      <c r="I5692" s="4">
        <f>'Enhanced Basket_AUTOLOAD'!P5691</f>
        <v>0</v>
      </c>
      <c r="J5692" s="4">
        <f>'Enhanced Basket_AUTOLOAD'!Q5691</f>
        <v>0</v>
      </c>
      <c r="M5692" s="4" t="e">
        <f>IF(TRIM(CLEAN(I5692))="USCSH0000000","",VLOOKUP(I5692,'EZE Daily_With_BB CODES'!$H$3:$J$4445,3,0))</f>
        <v>#N/A</v>
      </c>
    </row>
    <row r="5693" ht="15" customHeight="1" s="4" customFormat="1">
      <c r="F5693" s="4">
        <f>'Enhanced Basket_AUTOLOAD'!H5692</f>
        <v>0</v>
      </c>
      <c r="G5693" s="4">
        <f>'Enhanced Basket_AUTOLOAD'!M5692</f>
        <v>0</v>
      </c>
      <c r="H5693" s="4">
        <f>'Enhanced Basket_AUTOLOAD'!O5692</f>
        <v>0</v>
      </c>
      <c r="I5693" s="4">
        <f>'Enhanced Basket_AUTOLOAD'!P5692</f>
        <v>0</v>
      </c>
      <c r="J5693" s="4">
        <f>'Enhanced Basket_AUTOLOAD'!Q5692</f>
        <v>0</v>
      </c>
      <c r="M5693" s="4" t="e">
        <f>IF(TRIM(CLEAN(I5693))="USCSH0000000","",VLOOKUP(I5693,'EZE Daily_With_BB CODES'!$H$3:$J$4445,3,0))</f>
        <v>#N/A</v>
      </c>
    </row>
    <row r="5694" ht="15" customHeight="1" s="4" customFormat="1">
      <c r="F5694" s="4">
        <f>'Enhanced Basket_AUTOLOAD'!H5693</f>
        <v>0</v>
      </c>
      <c r="G5694" s="4">
        <f>'Enhanced Basket_AUTOLOAD'!M5693</f>
        <v>0</v>
      </c>
      <c r="H5694" s="4">
        <f>'Enhanced Basket_AUTOLOAD'!O5693</f>
        <v>0</v>
      </c>
      <c r="I5694" s="4">
        <f>'Enhanced Basket_AUTOLOAD'!P5693</f>
        <v>0</v>
      </c>
      <c r="J5694" s="4">
        <f>'Enhanced Basket_AUTOLOAD'!Q5693</f>
        <v>0</v>
      </c>
      <c r="M5694" s="4" t="e">
        <f>IF(TRIM(CLEAN(I5694))="USCSH0000000","",VLOOKUP(I5694,'EZE Daily_With_BB CODES'!$H$3:$J$4445,3,0))</f>
        <v>#N/A</v>
      </c>
    </row>
    <row r="5695" ht="15" customHeight="1" s="4" customFormat="1">
      <c r="F5695" s="4">
        <f>'Enhanced Basket_AUTOLOAD'!H5694</f>
        <v>0</v>
      </c>
      <c r="G5695" s="4">
        <f>'Enhanced Basket_AUTOLOAD'!M5694</f>
        <v>0</v>
      </c>
      <c r="H5695" s="4">
        <f>'Enhanced Basket_AUTOLOAD'!O5694</f>
        <v>0</v>
      </c>
      <c r="I5695" s="4">
        <f>'Enhanced Basket_AUTOLOAD'!P5694</f>
        <v>0</v>
      </c>
      <c r="J5695" s="4">
        <f>'Enhanced Basket_AUTOLOAD'!Q5694</f>
        <v>0</v>
      </c>
      <c r="M5695" s="4" t="e">
        <f>IF(TRIM(CLEAN(I5695))="USCSH0000000","",VLOOKUP(I5695,'EZE Daily_With_BB CODES'!$H$3:$J$4445,3,0))</f>
        <v>#N/A</v>
      </c>
    </row>
    <row r="5696" ht="15" customHeight="1" s="4" customFormat="1">
      <c r="F5696" s="4">
        <f>'Enhanced Basket_AUTOLOAD'!H5695</f>
        <v>0</v>
      </c>
      <c r="G5696" s="4">
        <f>'Enhanced Basket_AUTOLOAD'!M5695</f>
        <v>0</v>
      </c>
      <c r="H5696" s="4">
        <f>'Enhanced Basket_AUTOLOAD'!O5695</f>
        <v>0</v>
      </c>
      <c r="I5696" s="4">
        <f>'Enhanced Basket_AUTOLOAD'!P5695</f>
        <v>0</v>
      </c>
      <c r="J5696" s="4">
        <f>'Enhanced Basket_AUTOLOAD'!Q5695</f>
        <v>0</v>
      </c>
      <c r="M5696" s="4" t="e">
        <f>IF(TRIM(CLEAN(I5696))="USCSH0000000","",VLOOKUP(I5696,'EZE Daily_With_BB CODES'!$H$3:$J$4445,3,0))</f>
        <v>#N/A</v>
      </c>
    </row>
    <row r="5697" ht="15" customHeight="1" s="4" customFormat="1">
      <c r="F5697" s="4">
        <f>'Enhanced Basket_AUTOLOAD'!H5696</f>
        <v>0</v>
      </c>
      <c r="G5697" s="4">
        <f>'Enhanced Basket_AUTOLOAD'!M5696</f>
        <v>0</v>
      </c>
      <c r="H5697" s="4">
        <f>'Enhanced Basket_AUTOLOAD'!O5696</f>
        <v>0</v>
      </c>
      <c r="I5697" s="4">
        <f>'Enhanced Basket_AUTOLOAD'!P5696</f>
        <v>0</v>
      </c>
      <c r="J5697" s="4">
        <f>'Enhanced Basket_AUTOLOAD'!Q5696</f>
        <v>0</v>
      </c>
      <c r="M5697" s="4" t="e">
        <f>IF(TRIM(CLEAN(I5697))="USCSH0000000","",VLOOKUP(I5697,'EZE Daily_With_BB CODES'!$H$3:$J$4445,3,0))</f>
        <v>#N/A</v>
      </c>
    </row>
    <row r="5698" ht="15" customHeight="1" s="4" customFormat="1">
      <c r="F5698" s="4">
        <f>'Enhanced Basket_AUTOLOAD'!H5697</f>
        <v>0</v>
      </c>
      <c r="G5698" s="4">
        <f>'Enhanced Basket_AUTOLOAD'!M5697</f>
        <v>0</v>
      </c>
      <c r="H5698" s="4">
        <f>'Enhanced Basket_AUTOLOAD'!O5697</f>
        <v>0</v>
      </c>
      <c r="I5698" s="4">
        <f>'Enhanced Basket_AUTOLOAD'!P5697</f>
        <v>0</v>
      </c>
      <c r="J5698" s="4">
        <f>'Enhanced Basket_AUTOLOAD'!Q5697</f>
        <v>0</v>
      </c>
      <c r="M5698" s="4" t="e">
        <f>IF(TRIM(CLEAN(I5698))="USCSH0000000","",VLOOKUP(I5698,'EZE Daily_With_BB CODES'!$H$3:$J$4445,3,0))</f>
        <v>#N/A</v>
      </c>
    </row>
    <row r="5699" ht="15" customHeight="1" s="4" customFormat="1">
      <c r="F5699" s="4">
        <f>'Enhanced Basket_AUTOLOAD'!H5698</f>
        <v>0</v>
      </c>
      <c r="G5699" s="4">
        <f>'Enhanced Basket_AUTOLOAD'!M5698</f>
        <v>0</v>
      </c>
      <c r="H5699" s="4">
        <f>'Enhanced Basket_AUTOLOAD'!O5698</f>
        <v>0</v>
      </c>
      <c r="I5699" s="4">
        <f>'Enhanced Basket_AUTOLOAD'!P5698</f>
        <v>0</v>
      </c>
      <c r="J5699" s="4">
        <f>'Enhanced Basket_AUTOLOAD'!Q5698</f>
        <v>0</v>
      </c>
      <c r="M5699" s="4" t="e">
        <f>IF(TRIM(CLEAN(I5699))="USCSH0000000","",VLOOKUP(I5699,'EZE Daily_With_BB CODES'!$H$3:$J$4445,3,0))</f>
        <v>#N/A</v>
      </c>
    </row>
    <row r="5700" ht="15" customHeight="1" s="4" customFormat="1">
      <c r="F5700" s="4">
        <f>'Enhanced Basket_AUTOLOAD'!H5699</f>
        <v>0</v>
      </c>
      <c r="G5700" s="4">
        <f>'Enhanced Basket_AUTOLOAD'!M5699</f>
        <v>0</v>
      </c>
      <c r="H5700" s="4">
        <f>'Enhanced Basket_AUTOLOAD'!O5699</f>
        <v>0</v>
      </c>
      <c r="I5700" s="4">
        <f>'Enhanced Basket_AUTOLOAD'!P5699</f>
        <v>0</v>
      </c>
      <c r="J5700" s="4">
        <f>'Enhanced Basket_AUTOLOAD'!Q5699</f>
        <v>0</v>
      </c>
      <c r="M5700" s="4" t="e">
        <f>IF(TRIM(CLEAN(I5700))="USCSH0000000","",VLOOKUP(I5700,'EZE Daily_With_BB CODES'!$H$3:$J$4445,3,0))</f>
        <v>#N/A</v>
      </c>
    </row>
    <row r="5701" ht="15" customHeight="1" s="4" customFormat="1">
      <c r="F5701" s="4">
        <f>'Enhanced Basket_AUTOLOAD'!H5700</f>
        <v>0</v>
      </c>
      <c r="G5701" s="4">
        <f>'Enhanced Basket_AUTOLOAD'!M5700</f>
        <v>0</v>
      </c>
      <c r="H5701" s="4">
        <f>'Enhanced Basket_AUTOLOAD'!O5700</f>
        <v>0</v>
      </c>
      <c r="I5701" s="4">
        <f>'Enhanced Basket_AUTOLOAD'!P5700</f>
        <v>0</v>
      </c>
      <c r="J5701" s="4">
        <f>'Enhanced Basket_AUTOLOAD'!Q5700</f>
        <v>0</v>
      </c>
      <c r="M5701" s="4" t="e">
        <f>IF(TRIM(CLEAN(I5701))="USCSH0000000","",VLOOKUP(I5701,'EZE Daily_With_BB CODES'!$H$3:$J$4445,3,0))</f>
        <v>#N/A</v>
      </c>
    </row>
    <row r="5702" ht="15" customHeight="1" s="4" customFormat="1">
      <c r="F5702" s="4">
        <f>'Enhanced Basket_AUTOLOAD'!H5701</f>
        <v>0</v>
      </c>
      <c r="G5702" s="4">
        <f>'Enhanced Basket_AUTOLOAD'!M5701</f>
        <v>0</v>
      </c>
      <c r="H5702" s="4">
        <f>'Enhanced Basket_AUTOLOAD'!O5701</f>
        <v>0</v>
      </c>
      <c r="I5702" s="4">
        <f>'Enhanced Basket_AUTOLOAD'!P5701</f>
        <v>0</v>
      </c>
      <c r="J5702" s="4">
        <f>'Enhanced Basket_AUTOLOAD'!Q5701</f>
        <v>0</v>
      </c>
      <c r="M5702" s="4" t="e">
        <f>IF(TRIM(CLEAN(I5702))="USCSH0000000","",VLOOKUP(I5702,'EZE Daily_With_BB CODES'!$H$3:$J$4445,3,0))</f>
        <v>#N/A</v>
      </c>
    </row>
    <row r="5703" ht="15" customHeight="1" s="4" customFormat="1">
      <c r="F5703" s="4">
        <f>'Enhanced Basket_AUTOLOAD'!H5702</f>
        <v>0</v>
      </c>
      <c r="G5703" s="4">
        <f>'Enhanced Basket_AUTOLOAD'!M5702</f>
        <v>0</v>
      </c>
      <c r="H5703" s="4">
        <f>'Enhanced Basket_AUTOLOAD'!O5702</f>
        <v>0</v>
      </c>
      <c r="I5703" s="4">
        <f>'Enhanced Basket_AUTOLOAD'!P5702</f>
        <v>0</v>
      </c>
      <c r="J5703" s="4">
        <f>'Enhanced Basket_AUTOLOAD'!Q5702</f>
        <v>0</v>
      </c>
      <c r="M5703" s="4" t="e">
        <f>IF(TRIM(CLEAN(I5703))="USCSH0000000","",VLOOKUP(I5703,'EZE Daily_With_BB CODES'!$H$3:$J$4445,3,0))</f>
        <v>#N/A</v>
      </c>
    </row>
    <row r="5704" ht="15" customHeight="1" s="4" customFormat="1">
      <c r="F5704" s="4">
        <f>'Enhanced Basket_AUTOLOAD'!H5703</f>
        <v>0</v>
      </c>
      <c r="G5704" s="4">
        <f>'Enhanced Basket_AUTOLOAD'!M5703</f>
        <v>0</v>
      </c>
      <c r="H5704" s="4">
        <f>'Enhanced Basket_AUTOLOAD'!O5703</f>
        <v>0</v>
      </c>
      <c r="I5704" s="4">
        <f>'Enhanced Basket_AUTOLOAD'!P5703</f>
        <v>0</v>
      </c>
      <c r="J5704" s="4">
        <f>'Enhanced Basket_AUTOLOAD'!Q5703</f>
        <v>0</v>
      </c>
      <c r="M5704" s="4" t="e">
        <f>IF(TRIM(CLEAN(I5704))="USCSH0000000","",VLOOKUP(I5704,'EZE Daily_With_BB CODES'!$H$3:$J$4445,3,0))</f>
        <v>#N/A</v>
      </c>
    </row>
    <row r="5705" ht="15" customHeight="1" s="4" customFormat="1">
      <c r="F5705" s="4">
        <f>'Enhanced Basket_AUTOLOAD'!H5704</f>
        <v>0</v>
      </c>
      <c r="G5705" s="4">
        <f>'Enhanced Basket_AUTOLOAD'!M5704</f>
        <v>0</v>
      </c>
      <c r="H5705" s="4">
        <f>'Enhanced Basket_AUTOLOAD'!O5704</f>
        <v>0</v>
      </c>
      <c r="I5705" s="4">
        <f>'Enhanced Basket_AUTOLOAD'!P5704</f>
        <v>0</v>
      </c>
      <c r="J5705" s="4">
        <f>'Enhanced Basket_AUTOLOAD'!Q5704</f>
        <v>0</v>
      </c>
      <c r="M5705" s="4" t="e">
        <f>IF(TRIM(CLEAN(I5705))="USCSH0000000","",VLOOKUP(I5705,'EZE Daily_With_BB CODES'!$H$3:$J$4445,3,0))</f>
        <v>#N/A</v>
      </c>
    </row>
    <row r="5706" ht="15" customHeight="1" s="4" customFormat="1">
      <c r="F5706" s="4">
        <f>'Enhanced Basket_AUTOLOAD'!H5705</f>
        <v>0</v>
      </c>
      <c r="G5706" s="4">
        <f>'Enhanced Basket_AUTOLOAD'!M5705</f>
        <v>0</v>
      </c>
      <c r="H5706" s="4">
        <f>'Enhanced Basket_AUTOLOAD'!O5705</f>
        <v>0</v>
      </c>
      <c r="I5706" s="4">
        <f>'Enhanced Basket_AUTOLOAD'!P5705</f>
        <v>0</v>
      </c>
      <c r="J5706" s="4">
        <f>'Enhanced Basket_AUTOLOAD'!Q5705</f>
        <v>0</v>
      </c>
      <c r="M5706" s="4" t="e">
        <f>IF(TRIM(CLEAN(I5706))="USCSH0000000","",VLOOKUP(I5706,'EZE Daily_With_BB CODES'!$H$3:$J$4445,3,0))</f>
        <v>#N/A</v>
      </c>
    </row>
    <row r="5707" ht="15" customHeight="1" s="4" customFormat="1">
      <c r="F5707" s="4">
        <f>'Enhanced Basket_AUTOLOAD'!H5706</f>
        <v>0</v>
      </c>
      <c r="G5707" s="4">
        <f>'Enhanced Basket_AUTOLOAD'!M5706</f>
        <v>0</v>
      </c>
      <c r="H5707" s="4">
        <f>'Enhanced Basket_AUTOLOAD'!O5706</f>
        <v>0</v>
      </c>
      <c r="I5707" s="4">
        <f>'Enhanced Basket_AUTOLOAD'!P5706</f>
        <v>0</v>
      </c>
      <c r="J5707" s="4">
        <f>'Enhanced Basket_AUTOLOAD'!Q5706</f>
        <v>0</v>
      </c>
      <c r="M5707" s="4" t="e">
        <f>IF(TRIM(CLEAN(I5707))="USCSH0000000","",VLOOKUP(I5707,'EZE Daily_With_BB CODES'!$H$3:$J$4445,3,0))</f>
        <v>#N/A</v>
      </c>
    </row>
    <row r="5708" ht="15" customHeight="1" s="4" customFormat="1">
      <c r="F5708" s="4">
        <f>'Enhanced Basket_AUTOLOAD'!H5707</f>
        <v>0</v>
      </c>
      <c r="G5708" s="4">
        <f>'Enhanced Basket_AUTOLOAD'!M5707</f>
        <v>0</v>
      </c>
      <c r="H5708" s="4">
        <f>'Enhanced Basket_AUTOLOAD'!O5707</f>
        <v>0</v>
      </c>
      <c r="I5708" s="4">
        <f>'Enhanced Basket_AUTOLOAD'!P5707</f>
        <v>0</v>
      </c>
      <c r="J5708" s="4">
        <f>'Enhanced Basket_AUTOLOAD'!Q5707</f>
        <v>0</v>
      </c>
      <c r="M5708" s="4" t="e">
        <f>IF(TRIM(CLEAN(I5708))="USCSH0000000","",VLOOKUP(I5708,'EZE Daily_With_BB CODES'!$H$3:$J$4445,3,0))</f>
        <v>#N/A</v>
      </c>
    </row>
    <row r="5709" ht="15" customHeight="1" s="4" customFormat="1">
      <c r="F5709" s="4">
        <f>'Enhanced Basket_AUTOLOAD'!H5708</f>
        <v>0</v>
      </c>
      <c r="G5709" s="4">
        <f>'Enhanced Basket_AUTOLOAD'!M5708</f>
        <v>0</v>
      </c>
      <c r="H5709" s="4">
        <f>'Enhanced Basket_AUTOLOAD'!O5708</f>
        <v>0</v>
      </c>
      <c r="I5709" s="4">
        <f>'Enhanced Basket_AUTOLOAD'!P5708</f>
        <v>0</v>
      </c>
      <c r="J5709" s="4">
        <f>'Enhanced Basket_AUTOLOAD'!Q5708</f>
        <v>0</v>
      </c>
      <c r="M5709" s="4" t="e">
        <f>IF(TRIM(CLEAN(I5709))="USCSH0000000","",VLOOKUP(I5709,'EZE Daily_With_BB CODES'!$H$3:$J$4445,3,0))</f>
        <v>#N/A</v>
      </c>
    </row>
    <row r="5710" ht="15" customHeight="1" s="4" customFormat="1">
      <c r="F5710" s="4">
        <f>'Enhanced Basket_AUTOLOAD'!H5709</f>
        <v>0</v>
      </c>
      <c r="G5710" s="4">
        <f>'Enhanced Basket_AUTOLOAD'!M5709</f>
        <v>0</v>
      </c>
      <c r="H5710" s="4">
        <f>'Enhanced Basket_AUTOLOAD'!O5709</f>
        <v>0</v>
      </c>
      <c r="I5710" s="4">
        <f>'Enhanced Basket_AUTOLOAD'!P5709</f>
        <v>0</v>
      </c>
      <c r="J5710" s="4">
        <f>'Enhanced Basket_AUTOLOAD'!Q5709</f>
        <v>0</v>
      </c>
      <c r="M5710" s="4" t="e">
        <f>IF(TRIM(CLEAN(I5710))="USCSH0000000","",VLOOKUP(I5710,'EZE Daily_With_BB CODES'!$H$3:$J$4445,3,0))</f>
        <v>#N/A</v>
      </c>
    </row>
    <row r="5711" ht="15" customHeight="1" s="4" customFormat="1">
      <c r="F5711" s="4">
        <f>'Enhanced Basket_AUTOLOAD'!H5710</f>
        <v>0</v>
      </c>
      <c r="G5711" s="4">
        <f>'Enhanced Basket_AUTOLOAD'!M5710</f>
        <v>0</v>
      </c>
      <c r="H5711" s="4">
        <f>'Enhanced Basket_AUTOLOAD'!O5710</f>
        <v>0</v>
      </c>
      <c r="I5711" s="4">
        <f>'Enhanced Basket_AUTOLOAD'!P5710</f>
        <v>0</v>
      </c>
      <c r="J5711" s="4">
        <f>'Enhanced Basket_AUTOLOAD'!Q5710</f>
        <v>0</v>
      </c>
      <c r="M5711" s="4" t="e">
        <f>IF(TRIM(CLEAN(I5711))="USCSH0000000","",VLOOKUP(I5711,'EZE Daily_With_BB CODES'!$H$3:$J$4445,3,0))</f>
        <v>#N/A</v>
      </c>
    </row>
    <row r="5712" ht="15" customHeight="1" s="4" customFormat="1">
      <c r="F5712" s="4">
        <f>'Enhanced Basket_AUTOLOAD'!H5711</f>
        <v>0</v>
      </c>
      <c r="G5712" s="4">
        <f>'Enhanced Basket_AUTOLOAD'!M5711</f>
        <v>0</v>
      </c>
      <c r="H5712" s="4">
        <f>'Enhanced Basket_AUTOLOAD'!O5711</f>
        <v>0</v>
      </c>
      <c r="I5712" s="4">
        <f>'Enhanced Basket_AUTOLOAD'!P5711</f>
        <v>0</v>
      </c>
      <c r="J5712" s="4">
        <f>'Enhanced Basket_AUTOLOAD'!Q5711</f>
        <v>0</v>
      </c>
      <c r="M5712" s="4" t="e">
        <f>IF(TRIM(CLEAN(I5712))="USCSH0000000","",VLOOKUP(I5712,'EZE Daily_With_BB CODES'!$H$3:$J$4445,3,0))</f>
        <v>#N/A</v>
      </c>
    </row>
    <row r="5713" ht="15" customHeight="1" s="4" customFormat="1">
      <c r="F5713" s="4">
        <f>'Enhanced Basket_AUTOLOAD'!H5712</f>
        <v>0</v>
      </c>
      <c r="G5713" s="4">
        <f>'Enhanced Basket_AUTOLOAD'!M5712</f>
        <v>0</v>
      </c>
      <c r="H5713" s="4">
        <f>'Enhanced Basket_AUTOLOAD'!O5712</f>
        <v>0</v>
      </c>
      <c r="I5713" s="4">
        <f>'Enhanced Basket_AUTOLOAD'!P5712</f>
        <v>0</v>
      </c>
      <c r="J5713" s="4">
        <f>'Enhanced Basket_AUTOLOAD'!Q5712</f>
        <v>0</v>
      </c>
      <c r="M5713" s="4" t="e">
        <f>IF(TRIM(CLEAN(I5713))="USCSH0000000","",VLOOKUP(I5713,'EZE Daily_With_BB CODES'!$H$3:$J$4445,3,0))</f>
        <v>#N/A</v>
      </c>
    </row>
    <row r="5714" ht="15" customHeight="1" s="4" customFormat="1">
      <c r="F5714" s="4">
        <f>'Enhanced Basket_AUTOLOAD'!H5713</f>
        <v>0</v>
      </c>
      <c r="G5714" s="4">
        <f>'Enhanced Basket_AUTOLOAD'!M5713</f>
        <v>0</v>
      </c>
      <c r="H5714" s="4">
        <f>'Enhanced Basket_AUTOLOAD'!O5713</f>
        <v>0</v>
      </c>
      <c r="I5714" s="4">
        <f>'Enhanced Basket_AUTOLOAD'!P5713</f>
        <v>0</v>
      </c>
      <c r="J5714" s="4">
        <f>'Enhanced Basket_AUTOLOAD'!Q5713</f>
        <v>0</v>
      </c>
      <c r="M5714" s="4" t="e">
        <f>IF(TRIM(CLEAN(I5714))="USCSH0000000","",VLOOKUP(I5714,'EZE Daily_With_BB CODES'!$H$3:$J$4445,3,0))</f>
        <v>#N/A</v>
      </c>
    </row>
    <row r="5715" ht="15" customHeight="1" s="4" customFormat="1">
      <c r="F5715" s="4">
        <f>'Enhanced Basket_AUTOLOAD'!H5714</f>
        <v>0</v>
      </c>
      <c r="G5715" s="4">
        <f>'Enhanced Basket_AUTOLOAD'!M5714</f>
        <v>0</v>
      </c>
      <c r="H5715" s="4">
        <f>'Enhanced Basket_AUTOLOAD'!O5714</f>
        <v>0</v>
      </c>
      <c r="I5715" s="4">
        <f>'Enhanced Basket_AUTOLOAD'!P5714</f>
        <v>0</v>
      </c>
      <c r="J5715" s="4">
        <f>'Enhanced Basket_AUTOLOAD'!Q5714</f>
        <v>0</v>
      </c>
      <c r="M5715" s="4" t="e">
        <f>IF(TRIM(CLEAN(I5715))="USCSH0000000","",VLOOKUP(I5715,'EZE Daily_With_BB CODES'!$H$3:$J$4445,3,0))</f>
        <v>#N/A</v>
      </c>
    </row>
    <row r="5716" ht="15" customHeight="1" s="4" customFormat="1">
      <c r="F5716" s="4">
        <f>'Enhanced Basket_AUTOLOAD'!H5715</f>
        <v>0</v>
      </c>
      <c r="G5716" s="4">
        <f>'Enhanced Basket_AUTOLOAD'!M5715</f>
        <v>0</v>
      </c>
      <c r="H5716" s="4">
        <f>'Enhanced Basket_AUTOLOAD'!O5715</f>
        <v>0</v>
      </c>
      <c r="I5716" s="4">
        <f>'Enhanced Basket_AUTOLOAD'!P5715</f>
        <v>0</v>
      </c>
      <c r="J5716" s="4">
        <f>'Enhanced Basket_AUTOLOAD'!Q5715</f>
        <v>0</v>
      </c>
      <c r="M5716" s="4" t="e">
        <f>IF(TRIM(CLEAN(I5716))="USCSH0000000","",VLOOKUP(I5716,'EZE Daily_With_BB CODES'!$H$3:$J$4445,3,0))</f>
        <v>#N/A</v>
      </c>
    </row>
    <row r="5717" ht="15" customHeight="1" s="4" customFormat="1">
      <c r="F5717" s="4">
        <f>'Enhanced Basket_AUTOLOAD'!H5716</f>
        <v>0</v>
      </c>
      <c r="G5717" s="4">
        <f>'Enhanced Basket_AUTOLOAD'!M5716</f>
        <v>0</v>
      </c>
      <c r="H5717" s="4">
        <f>'Enhanced Basket_AUTOLOAD'!O5716</f>
        <v>0</v>
      </c>
      <c r="I5717" s="4">
        <f>'Enhanced Basket_AUTOLOAD'!P5716</f>
        <v>0</v>
      </c>
      <c r="J5717" s="4">
        <f>'Enhanced Basket_AUTOLOAD'!Q5716</f>
        <v>0</v>
      </c>
      <c r="M5717" s="4" t="e">
        <f>IF(TRIM(CLEAN(I5717))="USCSH0000000","",VLOOKUP(I5717,'EZE Daily_With_BB CODES'!$H$3:$J$4445,3,0))</f>
        <v>#N/A</v>
      </c>
    </row>
    <row r="5718" ht="15" customHeight="1" s="4" customFormat="1">
      <c r="F5718" s="4">
        <f>'Enhanced Basket_AUTOLOAD'!H5717</f>
        <v>0</v>
      </c>
      <c r="G5718" s="4">
        <f>'Enhanced Basket_AUTOLOAD'!M5717</f>
        <v>0</v>
      </c>
      <c r="H5718" s="4">
        <f>'Enhanced Basket_AUTOLOAD'!O5717</f>
        <v>0</v>
      </c>
      <c r="I5718" s="4">
        <f>'Enhanced Basket_AUTOLOAD'!P5717</f>
        <v>0</v>
      </c>
      <c r="J5718" s="4">
        <f>'Enhanced Basket_AUTOLOAD'!Q5717</f>
        <v>0</v>
      </c>
      <c r="M5718" s="4" t="e">
        <f>IF(TRIM(CLEAN(I5718))="USCSH0000000","",VLOOKUP(I5718,'EZE Daily_With_BB CODES'!$H$3:$J$4445,3,0))</f>
        <v>#N/A</v>
      </c>
    </row>
    <row r="5719" ht="15" customHeight="1" s="4" customFormat="1">
      <c r="F5719" s="4">
        <f>'Enhanced Basket_AUTOLOAD'!H5718</f>
        <v>0</v>
      </c>
      <c r="G5719" s="4">
        <f>'Enhanced Basket_AUTOLOAD'!M5718</f>
        <v>0</v>
      </c>
      <c r="H5719" s="4">
        <f>'Enhanced Basket_AUTOLOAD'!O5718</f>
        <v>0</v>
      </c>
      <c r="I5719" s="4">
        <f>'Enhanced Basket_AUTOLOAD'!P5718</f>
        <v>0</v>
      </c>
      <c r="J5719" s="4">
        <f>'Enhanced Basket_AUTOLOAD'!Q5718</f>
        <v>0</v>
      </c>
      <c r="M5719" s="4" t="e">
        <f>IF(TRIM(CLEAN(I5719))="USCSH0000000","",VLOOKUP(I5719,'EZE Daily_With_BB CODES'!$H$3:$J$4445,3,0))</f>
        <v>#N/A</v>
      </c>
    </row>
    <row r="5720" ht="15" customHeight="1" s="4" customFormat="1">
      <c r="F5720" s="4">
        <f>'Enhanced Basket_AUTOLOAD'!H5719</f>
        <v>0</v>
      </c>
      <c r="G5720" s="4">
        <f>'Enhanced Basket_AUTOLOAD'!M5719</f>
        <v>0</v>
      </c>
      <c r="H5720" s="4">
        <f>'Enhanced Basket_AUTOLOAD'!O5719</f>
        <v>0</v>
      </c>
      <c r="I5720" s="4">
        <f>'Enhanced Basket_AUTOLOAD'!P5719</f>
        <v>0</v>
      </c>
      <c r="J5720" s="4">
        <f>'Enhanced Basket_AUTOLOAD'!Q5719</f>
        <v>0</v>
      </c>
      <c r="M5720" s="4" t="e">
        <f>IF(TRIM(CLEAN(I5720))="USCSH0000000","",VLOOKUP(I5720,'EZE Daily_With_BB CODES'!$H$3:$J$4445,3,0))</f>
        <v>#N/A</v>
      </c>
    </row>
    <row r="5721" ht="15" customHeight="1" s="4" customFormat="1">
      <c r="F5721" s="4">
        <f>'Enhanced Basket_AUTOLOAD'!H5720</f>
        <v>0</v>
      </c>
      <c r="G5721" s="4">
        <f>'Enhanced Basket_AUTOLOAD'!M5720</f>
        <v>0</v>
      </c>
      <c r="H5721" s="4">
        <f>'Enhanced Basket_AUTOLOAD'!O5720</f>
        <v>0</v>
      </c>
      <c r="I5721" s="4">
        <f>'Enhanced Basket_AUTOLOAD'!P5720</f>
        <v>0</v>
      </c>
      <c r="J5721" s="4">
        <f>'Enhanced Basket_AUTOLOAD'!Q5720</f>
        <v>0</v>
      </c>
      <c r="M5721" s="4" t="e">
        <f>IF(TRIM(CLEAN(I5721))="USCSH0000000","",VLOOKUP(I5721,'EZE Daily_With_BB CODES'!$H$3:$J$4445,3,0))</f>
        <v>#N/A</v>
      </c>
    </row>
    <row r="5722" ht="15" customHeight="1" s="4" customFormat="1">
      <c r="F5722" s="4">
        <f>'Enhanced Basket_AUTOLOAD'!H5721</f>
        <v>0</v>
      </c>
      <c r="G5722" s="4">
        <f>'Enhanced Basket_AUTOLOAD'!M5721</f>
        <v>0</v>
      </c>
      <c r="H5722" s="4">
        <f>'Enhanced Basket_AUTOLOAD'!O5721</f>
        <v>0</v>
      </c>
      <c r="I5722" s="4">
        <f>'Enhanced Basket_AUTOLOAD'!P5721</f>
        <v>0</v>
      </c>
      <c r="J5722" s="4">
        <f>'Enhanced Basket_AUTOLOAD'!Q5721</f>
        <v>0</v>
      </c>
      <c r="M5722" s="4" t="e">
        <f>IF(TRIM(CLEAN(I5722))="USCSH0000000","",VLOOKUP(I5722,'EZE Daily_With_BB CODES'!$H$3:$J$4445,3,0))</f>
        <v>#N/A</v>
      </c>
    </row>
    <row r="5723" ht="15" customHeight="1" s="4" customFormat="1">
      <c r="F5723" s="4">
        <f>'Enhanced Basket_AUTOLOAD'!H5722</f>
        <v>0</v>
      </c>
      <c r="G5723" s="4">
        <f>'Enhanced Basket_AUTOLOAD'!M5722</f>
        <v>0</v>
      </c>
      <c r="H5723" s="4">
        <f>'Enhanced Basket_AUTOLOAD'!O5722</f>
        <v>0</v>
      </c>
      <c r="I5723" s="4">
        <f>'Enhanced Basket_AUTOLOAD'!P5722</f>
        <v>0</v>
      </c>
      <c r="J5723" s="4">
        <f>'Enhanced Basket_AUTOLOAD'!Q5722</f>
        <v>0</v>
      </c>
      <c r="M5723" s="4" t="e">
        <f>IF(TRIM(CLEAN(I5723))="USCSH0000000","",VLOOKUP(I5723,'EZE Daily_With_BB CODES'!$H$3:$J$4445,3,0))</f>
        <v>#N/A</v>
      </c>
    </row>
    <row r="5724" ht="15" customHeight="1" s="4" customFormat="1">
      <c r="F5724" s="4">
        <f>'Enhanced Basket_AUTOLOAD'!H5723</f>
        <v>0</v>
      </c>
      <c r="G5724" s="4">
        <f>'Enhanced Basket_AUTOLOAD'!M5723</f>
        <v>0</v>
      </c>
      <c r="H5724" s="4">
        <f>'Enhanced Basket_AUTOLOAD'!O5723</f>
        <v>0</v>
      </c>
      <c r="I5724" s="4">
        <f>'Enhanced Basket_AUTOLOAD'!P5723</f>
        <v>0</v>
      </c>
      <c r="J5724" s="4">
        <f>'Enhanced Basket_AUTOLOAD'!Q5723</f>
        <v>0</v>
      </c>
      <c r="M5724" s="4" t="e">
        <f>IF(TRIM(CLEAN(I5724))="USCSH0000000","",VLOOKUP(I5724,'EZE Daily_With_BB CODES'!$H$3:$J$4445,3,0))</f>
        <v>#N/A</v>
      </c>
    </row>
    <row r="5725" ht="15" customHeight="1" s="4" customFormat="1">
      <c r="F5725" s="4">
        <f>'Enhanced Basket_AUTOLOAD'!H5724</f>
        <v>0</v>
      </c>
      <c r="G5725" s="4">
        <f>'Enhanced Basket_AUTOLOAD'!M5724</f>
        <v>0</v>
      </c>
      <c r="H5725" s="4">
        <f>'Enhanced Basket_AUTOLOAD'!O5724</f>
        <v>0</v>
      </c>
      <c r="I5725" s="4">
        <f>'Enhanced Basket_AUTOLOAD'!P5724</f>
        <v>0</v>
      </c>
      <c r="J5725" s="4">
        <f>'Enhanced Basket_AUTOLOAD'!Q5724</f>
        <v>0</v>
      </c>
      <c r="M5725" s="4" t="e">
        <f>IF(TRIM(CLEAN(I5725))="USCSH0000000","",VLOOKUP(I5725,'EZE Daily_With_BB CODES'!$H$3:$J$4445,3,0))</f>
        <v>#N/A</v>
      </c>
    </row>
    <row r="5726" ht="15" customHeight="1" s="4" customFormat="1">
      <c r="F5726" s="4">
        <f>'Enhanced Basket_AUTOLOAD'!H5725</f>
        <v>0</v>
      </c>
      <c r="G5726" s="4">
        <f>'Enhanced Basket_AUTOLOAD'!M5725</f>
        <v>0</v>
      </c>
      <c r="H5726" s="4">
        <f>'Enhanced Basket_AUTOLOAD'!O5725</f>
        <v>0</v>
      </c>
      <c r="I5726" s="4">
        <f>'Enhanced Basket_AUTOLOAD'!P5725</f>
        <v>0</v>
      </c>
      <c r="J5726" s="4">
        <f>'Enhanced Basket_AUTOLOAD'!Q5725</f>
        <v>0</v>
      </c>
      <c r="M5726" s="4" t="e">
        <f>IF(TRIM(CLEAN(I5726))="USCSH0000000","",VLOOKUP(I5726,'EZE Daily_With_BB CODES'!$H$3:$J$4445,3,0))</f>
        <v>#N/A</v>
      </c>
    </row>
    <row r="5727" ht="15" customHeight="1" s="4" customFormat="1">
      <c r="F5727" s="4">
        <f>'Enhanced Basket_AUTOLOAD'!H5726</f>
        <v>0</v>
      </c>
      <c r="G5727" s="4">
        <f>'Enhanced Basket_AUTOLOAD'!M5726</f>
        <v>0</v>
      </c>
      <c r="H5727" s="4">
        <f>'Enhanced Basket_AUTOLOAD'!O5726</f>
        <v>0</v>
      </c>
      <c r="I5727" s="4">
        <f>'Enhanced Basket_AUTOLOAD'!P5726</f>
        <v>0</v>
      </c>
      <c r="J5727" s="4">
        <f>'Enhanced Basket_AUTOLOAD'!Q5726</f>
        <v>0</v>
      </c>
      <c r="M5727" s="4" t="e">
        <f>IF(TRIM(CLEAN(I5727))="USCSH0000000","",VLOOKUP(I5727,'EZE Daily_With_BB CODES'!$H$3:$J$4445,3,0))</f>
        <v>#N/A</v>
      </c>
    </row>
    <row r="5728" ht="15" customHeight="1" s="4" customFormat="1">
      <c r="F5728" s="4">
        <f>'Enhanced Basket_AUTOLOAD'!H5727</f>
        <v>0</v>
      </c>
      <c r="G5728" s="4">
        <f>'Enhanced Basket_AUTOLOAD'!M5727</f>
        <v>0</v>
      </c>
      <c r="H5728" s="4">
        <f>'Enhanced Basket_AUTOLOAD'!O5727</f>
        <v>0</v>
      </c>
      <c r="I5728" s="4">
        <f>'Enhanced Basket_AUTOLOAD'!P5727</f>
        <v>0</v>
      </c>
      <c r="J5728" s="4">
        <f>'Enhanced Basket_AUTOLOAD'!Q5727</f>
        <v>0</v>
      </c>
      <c r="M5728" s="4" t="e">
        <f>IF(TRIM(CLEAN(I5728))="USCSH0000000","",VLOOKUP(I5728,'EZE Daily_With_BB CODES'!$H$3:$J$4445,3,0))</f>
        <v>#N/A</v>
      </c>
    </row>
    <row r="5729" ht="15" customHeight="1" s="4" customFormat="1">
      <c r="F5729" s="4">
        <f>'Enhanced Basket_AUTOLOAD'!H5728</f>
        <v>0</v>
      </c>
      <c r="G5729" s="4">
        <f>'Enhanced Basket_AUTOLOAD'!M5728</f>
        <v>0</v>
      </c>
      <c r="H5729" s="4">
        <f>'Enhanced Basket_AUTOLOAD'!O5728</f>
        <v>0</v>
      </c>
      <c r="I5729" s="4">
        <f>'Enhanced Basket_AUTOLOAD'!P5728</f>
        <v>0</v>
      </c>
      <c r="J5729" s="4">
        <f>'Enhanced Basket_AUTOLOAD'!Q5728</f>
        <v>0</v>
      </c>
      <c r="M5729" s="4" t="e">
        <f>IF(TRIM(CLEAN(I5729))="USCSH0000000","",VLOOKUP(I5729,'EZE Daily_With_BB CODES'!$H$3:$J$4445,3,0))</f>
        <v>#N/A</v>
      </c>
    </row>
    <row r="5730" ht="15" customHeight="1" s="4" customFormat="1">
      <c r="F5730" s="4">
        <f>'Enhanced Basket_AUTOLOAD'!H5729</f>
        <v>0</v>
      </c>
      <c r="G5730" s="4">
        <f>'Enhanced Basket_AUTOLOAD'!M5729</f>
        <v>0</v>
      </c>
      <c r="H5730" s="4">
        <f>'Enhanced Basket_AUTOLOAD'!O5729</f>
        <v>0</v>
      </c>
      <c r="I5730" s="4">
        <f>'Enhanced Basket_AUTOLOAD'!P5729</f>
        <v>0</v>
      </c>
      <c r="J5730" s="4">
        <f>'Enhanced Basket_AUTOLOAD'!Q5729</f>
        <v>0</v>
      </c>
      <c r="M5730" s="4" t="e">
        <f>IF(TRIM(CLEAN(I5730))="USCSH0000000","",VLOOKUP(I5730,'EZE Daily_With_BB CODES'!$H$3:$J$4445,3,0))</f>
        <v>#N/A</v>
      </c>
    </row>
    <row r="5731" ht="15" customHeight="1" s="4" customFormat="1">
      <c r="F5731" s="4">
        <f>'Enhanced Basket_AUTOLOAD'!H5730</f>
        <v>0</v>
      </c>
      <c r="G5731" s="4">
        <f>'Enhanced Basket_AUTOLOAD'!M5730</f>
        <v>0</v>
      </c>
      <c r="H5731" s="4">
        <f>'Enhanced Basket_AUTOLOAD'!O5730</f>
        <v>0</v>
      </c>
      <c r="I5731" s="4">
        <f>'Enhanced Basket_AUTOLOAD'!P5730</f>
        <v>0</v>
      </c>
      <c r="J5731" s="4">
        <f>'Enhanced Basket_AUTOLOAD'!Q5730</f>
        <v>0</v>
      </c>
      <c r="M5731" s="4" t="e">
        <f>IF(TRIM(CLEAN(I5731))="USCSH0000000","",VLOOKUP(I5731,'EZE Daily_With_BB CODES'!$H$3:$J$4445,3,0))</f>
        <v>#N/A</v>
      </c>
    </row>
    <row r="5732" ht="15" customHeight="1" s="4" customFormat="1">
      <c r="F5732" s="4">
        <f>'Enhanced Basket_AUTOLOAD'!H5731</f>
        <v>0</v>
      </c>
      <c r="G5732" s="4">
        <f>'Enhanced Basket_AUTOLOAD'!M5731</f>
        <v>0</v>
      </c>
      <c r="H5732" s="4">
        <f>'Enhanced Basket_AUTOLOAD'!O5731</f>
        <v>0</v>
      </c>
      <c r="I5732" s="4">
        <f>'Enhanced Basket_AUTOLOAD'!P5731</f>
        <v>0</v>
      </c>
      <c r="J5732" s="4">
        <f>'Enhanced Basket_AUTOLOAD'!Q5731</f>
        <v>0</v>
      </c>
      <c r="M5732" s="4" t="e">
        <f>IF(TRIM(CLEAN(I5732))="USCSH0000000","",VLOOKUP(I5732,'EZE Daily_With_BB CODES'!$H$3:$J$4445,3,0))</f>
        <v>#N/A</v>
      </c>
    </row>
    <row r="5733" ht="15" customHeight="1" s="4" customFormat="1">
      <c r="F5733" s="4">
        <f>'Enhanced Basket_AUTOLOAD'!H5732</f>
        <v>0</v>
      </c>
      <c r="G5733" s="4">
        <f>'Enhanced Basket_AUTOLOAD'!M5732</f>
        <v>0</v>
      </c>
      <c r="H5733" s="4">
        <f>'Enhanced Basket_AUTOLOAD'!O5732</f>
        <v>0</v>
      </c>
      <c r="I5733" s="4">
        <f>'Enhanced Basket_AUTOLOAD'!P5732</f>
        <v>0</v>
      </c>
      <c r="J5733" s="4">
        <f>'Enhanced Basket_AUTOLOAD'!Q5732</f>
        <v>0</v>
      </c>
      <c r="M5733" s="4" t="e">
        <f>IF(TRIM(CLEAN(I5733))="USCSH0000000","",VLOOKUP(I5733,'EZE Daily_With_BB CODES'!$H$3:$J$4445,3,0))</f>
        <v>#N/A</v>
      </c>
    </row>
    <row r="5734" ht="15" customHeight="1" s="4" customFormat="1">
      <c r="F5734" s="4">
        <f>'Enhanced Basket_AUTOLOAD'!H5733</f>
        <v>0</v>
      </c>
      <c r="G5734" s="4">
        <f>'Enhanced Basket_AUTOLOAD'!M5733</f>
        <v>0</v>
      </c>
      <c r="H5734" s="4">
        <f>'Enhanced Basket_AUTOLOAD'!O5733</f>
        <v>0</v>
      </c>
      <c r="I5734" s="4">
        <f>'Enhanced Basket_AUTOLOAD'!P5733</f>
        <v>0</v>
      </c>
      <c r="J5734" s="4">
        <f>'Enhanced Basket_AUTOLOAD'!Q5733</f>
        <v>0</v>
      </c>
      <c r="M5734" s="4" t="e">
        <f>IF(TRIM(CLEAN(I5734))="USCSH0000000","",VLOOKUP(I5734,'EZE Daily_With_BB CODES'!$H$3:$J$4445,3,0))</f>
        <v>#N/A</v>
      </c>
    </row>
    <row r="5735" ht="15" customHeight="1" s="4" customFormat="1">
      <c r="F5735" s="4">
        <f>'Enhanced Basket_AUTOLOAD'!H5734</f>
        <v>0</v>
      </c>
      <c r="G5735" s="4">
        <f>'Enhanced Basket_AUTOLOAD'!M5734</f>
        <v>0</v>
      </c>
      <c r="H5735" s="4">
        <f>'Enhanced Basket_AUTOLOAD'!O5734</f>
        <v>0</v>
      </c>
      <c r="I5735" s="4">
        <f>'Enhanced Basket_AUTOLOAD'!P5734</f>
        <v>0</v>
      </c>
      <c r="J5735" s="4">
        <f>'Enhanced Basket_AUTOLOAD'!Q5734</f>
        <v>0</v>
      </c>
      <c r="M5735" s="4" t="e">
        <f>IF(TRIM(CLEAN(I5735))="USCSH0000000","",VLOOKUP(I5735,'EZE Daily_With_BB CODES'!$H$3:$J$4445,3,0))</f>
        <v>#N/A</v>
      </c>
    </row>
    <row r="5736" ht="15" customHeight="1" s="4" customFormat="1">
      <c r="F5736" s="4">
        <f>'Enhanced Basket_AUTOLOAD'!H5735</f>
        <v>0</v>
      </c>
      <c r="G5736" s="4">
        <f>'Enhanced Basket_AUTOLOAD'!M5735</f>
        <v>0</v>
      </c>
      <c r="H5736" s="4">
        <f>'Enhanced Basket_AUTOLOAD'!O5735</f>
        <v>0</v>
      </c>
      <c r="I5736" s="4">
        <f>'Enhanced Basket_AUTOLOAD'!P5735</f>
        <v>0</v>
      </c>
      <c r="J5736" s="4">
        <f>'Enhanced Basket_AUTOLOAD'!Q5735</f>
        <v>0</v>
      </c>
      <c r="M5736" s="4" t="e">
        <f>IF(TRIM(CLEAN(I5736))="USCSH0000000","",VLOOKUP(I5736,'EZE Daily_With_BB CODES'!$H$3:$J$4445,3,0))</f>
        <v>#N/A</v>
      </c>
    </row>
    <row r="5737" ht="15" customHeight="1" s="4" customFormat="1">
      <c r="F5737" s="4">
        <f>'Enhanced Basket_AUTOLOAD'!H5736</f>
        <v>0</v>
      </c>
      <c r="G5737" s="4">
        <f>'Enhanced Basket_AUTOLOAD'!M5736</f>
        <v>0</v>
      </c>
      <c r="H5737" s="4">
        <f>'Enhanced Basket_AUTOLOAD'!O5736</f>
        <v>0</v>
      </c>
      <c r="I5737" s="4">
        <f>'Enhanced Basket_AUTOLOAD'!P5736</f>
        <v>0</v>
      </c>
      <c r="J5737" s="4">
        <f>'Enhanced Basket_AUTOLOAD'!Q5736</f>
        <v>0</v>
      </c>
      <c r="M5737" s="4" t="e">
        <f>IF(TRIM(CLEAN(I5737))="USCSH0000000","",VLOOKUP(I5737,'EZE Daily_With_BB CODES'!$H$3:$J$4445,3,0))</f>
        <v>#N/A</v>
      </c>
    </row>
    <row r="5738" ht="15" customHeight="1" s="4" customFormat="1">
      <c r="F5738" s="4">
        <f>'Enhanced Basket_AUTOLOAD'!H5737</f>
        <v>0</v>
      </c>
      <c r="G5738" s="4">
        <f>'Enhanced Basket_AUTOLOAD'!M5737</f>
        <v>0</v>
      </c>
      <c r="H5738" s="4">
        <f>'Enhanced Basket_AUTOLOAD'!O5737</f>
        <v>0</v>
      </c>
      <c r="I5738" s="4">
        <f>'Enhanced Basket_AUTOLOAD'!P5737</f>
        <v>0</v>
      </c>
      <c r="J5738" s="4">
        <f>'Enhanced Basket_AUTOLOAD'!Q5737</f>
        <v>0</v>
      </c>
      <c r="M5738" s="4" t="e">
        <f>IF(TRIM(CLEAN(I5738))="USCSH0000000","",VLOOKUP(I5738,'EZE Daily_With_BB CODES'!$H$3:$J$4445,3,0))</f>
        <v>#N/A</v>
      </c>
    </row>
    <row r="5739" ht="15" customHeight="1" s="4" customFormat="1">
      <c r="F5739" s="4">
        <f>'Enhanced Basket_AUTOLOAD'!H5738</f>
        <v>0</v>
      </c>
      <c r="G5739" s="4">
        <f>'Enhanced Basket_AUTOLOAD'!M5738</f>
        <v>0</v>
      </c>
      <c r="H5739" s="4">
        <f>'Enhanced Basket_AUTOLOAD'!O5738</f>
        <v>0</v>
      </c>
      <c r="I5739" s="4">
        <f>'Enhanced Basket_AUTOLOAD'!P5738</f>
        <v>0</v>
      </c>
      <c r="J5739" s="4">
        <f>'Enhanced Basket_AUTOLOAD'!Q5738</f>
        <v>0</v>
      </c>
      <c r="M5739" s="4" t="e">
        <f>IF(TRIM(CLEAN(I5739))="USCSH0000000","",VLOOKUP(I5739,'EZE Daily_With_BB CODES'!$H$3:$J$4445,3,0))</f>
        <v>#N/A</v>
      </c>
    </row>
    <row r="5740" ht="15" customHeight="1" s="4" customFormat="1">
      <c r="F5740" s="4">
        <f>'Enhanced Basket_AUTOLOAD'!H5739</f>
        <v>0</v>
      </c>
      <c r="G5740" s="4">
        <f>'Enhanced Basket_AUTOLOAD'!M5739</f>
        <v>0</v>
      </c>
      <c r="H5740" s="4">
        <f>'Enhanced Basket_AUTOLOAD'!O5739</f>
        <v>0</v>
      </c>
      <c r="I5740" s="4">
        <f>'Enhanced Basket_AUTOLOAD'!P5739</f>
        <v>0</v>
      </c>
      <c r="J5740" s="4">
        <f>'Enhanced Basket_AUTOLOAD'!Q5739</f>
        <v>0</v>
      </c>
      <c r="M5740" s="4" t="e">
        <f>IF(TRIM(CLEAN(I5740))="USCSH0000000","",VLOOKUP(I5740,'EZE Daily_With_BB CODES'!$H$3:$J$4445,3,0))</f>
        <v>#N/A</v>
      </c>
    </row>
    <row r="5741" ht="15" customHeight="1" s="4" customFormat="1">
      <c r="F5741" s="4">
        <f>'Enhanced Basket_AUTOLOAD'!H5740</f>
        <v>0</v>
      </c>
      <c r="G5741" s="4">
        <f>'Enhanced Basket_AUTOLOAD'!M5740</f>
        <v>0</v>
      </c>
      <c r="H5741" s="4">
        <f>'Enhanced Basket_AUTOLOAD'!O5740</f>
        <v>0</v>
      </c>
      <c r="I5741" s="4">
        <f>'Enhanced Basket_AUTOLOAD'!P5740</f>
        <v>0</v>
      </c>
      <c r="J5741" s="4">
        <f>'Enhanced Basket_AUTOLOAD'!Q5740</f>
        <v>0</v>
      </c>
      <c r="M5741" s="4" t="e">
        <f>IF(TRIM(CLEAN(I5741))="USCSH0000000","",VLOOKUP(I5741,'EZE Daily_With_BB CODES'!$H$3:$J$4445,3,0))</f>
        <v>#N/A</v>
      </c>
    </row>
    <row r="5742" ht="15" customHeight="1" s="4" customFormat="1">
      <c r="F5742" s="4">
        <f>'Enhanced Basket_AUTOLOAD'!H5741</f>
        <v>0</v>
      </c>
      <c r="G5742" s="4">
        <f>'Enhanced Basket_AUTOLOAD'!M5741</f>
        <v>0</v>
      </c>
      <c r="H5742" s="4">
        <f>'Enhanced Basket_AUTOLOAD'!O5741</f>
        <v>0</v>
      </c>
      <c r="I5742" s="4">
        <f>'Enhanced Basket_AUTOLOAD'!P5741</f>
        <v>0</v>
      </c>
      <c r="J5742" s="4">
        <f>'Enhanced Basket_AUTOLOAD'!Q5741</f>
        <v>0</v>
      </c>
      <c r="M5742" s="4" t="e">
        <f>IF(TRIM(CLEAN(I5742))="USCSH0000000","",VLOOKUP(I5742,'EZE Daily_With_BB CODES'!$H$3:$J$4445,3,0))</f>
        <v>#N/A</v>
      </c>
    </row>
    <row r="5743" ht="15" customHeight="1" s="4" customFormat="1">
      <c r="F5743" s="4">
        <f>'Enhanced Basket_AUTOLOAD'!H5742</f>
        <v>0</v>
      </c>
      <c r="G5743" s="4">
        <f>'Enhanced Basket_AUTOLOAD'!M5742</f>
        <v>0</v>
      </c>
      <c r="H5743" s="4">
        <f>'Enhanced Basket_AUTOLOAD'!O5742</f>
        <v>0</v>
      </c>
      <c r="I5743" s="4">
        <f>'Enhanced Basket_AUTOLOAD'!P5742</f>
        <v>0</v>
      </c>
      <c r="J5743" s="4">
        <f>'Enhanced Basket_AUTOLOAD'!Q5742</f>
        <v>0</v>
      </c>
      <c r="M5743" s="4" t="e">
        <f>IF(TRIM(CLEAN(I5743))="USCSH0000000","",VLOOKUP(I5743,'EZE Daily_With_BB CODES'!$H$3:$J$4445,3,0))</f>
        <v>#N/A</v>
      </c>
    </row>
    <row r="5744" ht="15" customHeight="1" s="4" customFormat="1">
      <c r="F5744" s="4">
        <f>'Enhanced Basket_AUTOLOAD'!H5743</f>
        <v>0</v>
      </c>
      <c r="G5744" s="4">
        <f>'Enhanced Basket_AUTOLOAD'!M5743</f>
        <v>0</v>
      </c>
      <c r="H5744" s="4">
        <f>'Enhanced Basket_AUTOLOAD'!O5743</f>
        <v>0</v>
      </c>
      <c r="I5744" s="4">
        <f>'Enhanced Basket_AUTOLOAD'!P5743</f>
        <v>0</v>
      </c>
      <c r="J5744" s="4">
        <f>'Enhanced Basket_AUTOLOAD'!Q5743</f>
        <v>0</v>
      </c>
      <c r="M5744" s="4" t="e">
        <f>IF(TRIM(CLEAN(I5744))="USCSH0000000","",VLOOKUP(I5744,'EZE Daily_With_BB CODES'!$H$3:$J$4445,3,0))</f>
        <v>#N/A</v>
      </c>
    </row>
    <row r="5745" ht="15" customHeight="1" s="4" customFormat="1">
      <c r="F5745" s="4">
        <f>'Enhanced Basket_AUTOLOAD'!H5744</f>
        <v>0</v>
      </c>
      <c r="G5745" s="4">
        <f>'Enhanced Basket_AUTOLOAD'!M5744</f>
        <v>0</v>
      </c>
      <c r="H5745" s="4">
        <f>'Enhanced Basket_AUTOLOAD'!O5744</f>
        <v>0</v>
      </c>
      <c r="I5745" s="4">
        <f>'Enhanced Basket_AUTOLOAD'!P5744</f>
        <v>0</v>
      </c>
      <c r="J5745" s="4">
        <f>'Enhanced Basket_AUTOLOAD'!Q5744</f>
        <v>0</v>
      </c>
      <c r="M5745" s="4" t="e">
        <f>IF(TRIM(CLEAN(I5745))="USCSH0000000","",VLOOKUP(I5745,'EZE Daily_With_BB CODES'!$H$3:$J$4445,3,0))</f>
        <v>#N/A</v>
      </c>
    </row>
    <row r="5746" ht="15" customHeight="1" s="4" customFormat="1">
      <c r="F5746" s="4">
        <f>'Enhanced Basket_AUTOLOAD'!H5745</f>
        <v>0</v>
      </c>
      <c r="G5746" s="4">
        <f>'Enhanced Basket_AUTOLOAD'!M5745</f>
        <v>0</v>
      </c>
      <c r="H5746" s="4">
        <f>'Enhanced Basket_AUTOLOAD'!O5745</f>
        <v>0</v>
      </c>
      <c r="I5746" s="4">
        <f>'Enhanced Basket_AUTOLOAD'!P5745</f>
        <v>0</v>
      </c>
      <c r="J5746" s="4">
        <f>'Enhanced Basket_AUTOLOAD'!Q5745</f>
        <v>0</v>
      </c>
      <c r="M5746" s="4" t="e">
        <f>IF(TRIM(CLEAN(I5746))="USCSH0000000","",VLOOKUP(I5746,'EZE Daily_With_BB CODES'!$H$3:$J$4445,3,0))</f>
        <v>#N/A</v>
      </c>
    </row>
    <row r="5747" ht="15" customHeight="1" s="4" customFormat="1">
      <c r="F5747" s="4">
        <f>'Enhanced Basket_AUTOLOAD'!H5746</f>
        <v>0</v>
      </c>
      <c r="G5747" s="4">
        <f>'Enhanced Basket_AUTOLOAD'!M5746</f>
        <v>0</v>
      </c>
      <c r="H5747" s="4">
        <f>'Enhanced Basket_AUTOLOAD'!O5746</f>
        <v>0</v>
      </c>
      <c r="I5747" s="4">
        <f>'Enhanced Basket_AUTOLOAD'!P5746</f>
        <v>0</v>
      </c>
      <c r="J5747" s="4">
        <f>'Enhanced Basket_AUTOLOAD'!Q5746</f>
        <v>0</v>
      </c>
      <c r="M5747" s="4" t="e">
        <f>IF(TRIM(CLEAN(I5747))="USCSH0000000","",VLOOKUP(I5747,'EZE Daily_With_BB CODES'!$H$3:$J$4445,3,0))</f>
        <v>#N/A</v>
      </c>
    </row>
    <row r="5748" ht="15" customHeight="1" s="4" customFormat="1">
      <c r="F5748" s="4">
        <f>'Enhanced Basket_AUTOLOAD'!H5747</f>
        <v>0</v>
      </c>
      <c r="G5748" s="4">
        <f>'Enhanced Basket_AUTOLOAD'!M5747</f>
        <v>0</v>
      </c>
      <c r="H5748" s="4">
        <f>'Enhanced Basket_AUTOLOAD'!O5747</f>
        <v>0</v>
      </c>
      <c r="I5748" s="4">
        <f>'Enhanced Basket_AUTOLOAD'!P5747</f>
        <v>0</v>
      </c>
      <c r="J5748" s="4">
        <f>'Enhanced Basket_AUTOLOAD'!Q5747</f>
        <v>0</v>
      </c>
      <c r="M5748" s="4" t="e">
        <f>IF(TRIM(CLEAN(I5748))="USCSH0000000","",VLOOKUP(I5748,'EZE Daily_With_BB CODES'!$H$3:$J$4445,3,0))</f>
        <v>#N/A</v>
      </c>
    </row>
    <row r="5749" ht="15" customHeight="1" s="4" customFormat="1">
      <c r="F5749" s="4">
        <f>'Enhanced Basket_AUTOLOAD'!H5748</f>
        <v>0</v>
      </c>
      <c r="G5749" s="4">
        <f>'Enhanced Basket_AUTOLOAD'!M5748</f>
        <v>0</v>
      </c>
      <c r="H5749" s="4">
        <f>'Enhanced Basket_AUTOLOAD'!O5748</f>
        <v>0</v>
      </c>
      <c r="I5749" s="4">
        <f>'Enhanced Basket_AUTOLOAD'!P5748</f>
        <v>0</v>
      </c>
      <c r="J5749" s="4">
        <f>'Enhanced Basket_AUTOLOAD'!Q5748</f>
        <v>0</v>
      </c>
      <c r="M5749" s="4" t="e">
        <f>IF(TRIM(CLEAN(I5749))="USCSH0000000","",VLOOKUP(I5749,'EZE Daily_With_BB CODES'!$H$3:$J$4445,3,0))</f>
        <v>#N/A</v>
      </c>
    </row>
    <row r="5750" ht="15" customHeight="1" s="4" customFormat="1">
      <c r="F5750" s="4">
        <f>'Enhanced Basket_AUTOLOAD'!H5749</f>
        <v>0</v>
      </c>
      <c r="G5750" s="4">
        <f>'Enhanced Basket_AUTOLOAD'!M5749</f>
        <v>0</v>
      </c>
      <c r="H5750" s="4">
        <f>'Enhanced Basket_AUTOLOAD'!O5749</f>
        <v>0</v>
      </c>
      <c r="I5750" s="4">
        <f>'Enhanced Basket_AUTOLOAD'!P5749</f>
        <v>0</v>
      </c>
      <c r="J5750" s="4">
        <f>'Enhanced Basket_AUTOLOAD'!Q5749</f>
        <v>0</v>
      </c>
      <c r="M5750" s="4" t="e">
        <f>IF(TRIM(CLEAN(I5750))="USCSH0000000","",VLOOKUP(I5750,'EZE Daily_With_BB CODES'!$H$3:$J$4445,3,0))</f>
        <v>#N/A</v>
      </c>
    </row>
    <row r="5751" ht="15" customHeight="1" s="4" customFormat="1">
      <c r="F5751" s="4">
        <f>'Enhanced Basket_AUTOLOAD'!H5750</f>
        <v>0</v>
      </c>
      <c r="G5751" s="4">
        <f>'Enhanced Basket_AUTOLOAD'!M5750</f>
        <v>0</v>
      </c>
      <c r="H5751" s="4">
        <f>'Enhanced Basket_AUTOLOAD'!O5750</f>
        <v>0</v>
      </c>
      <c r="I5751" s="4">
        <f>'Enhanced Basket_AUTOLOAD'!P5750</f>
        <v>0</v>
      </c>
      <c r="J5751" s="4">
        <f>'Enhanced Basket_AUTOLOAD'!Q5750</f>
        <v>0</v>
      </c>
      <c r="M5751" s="4" t="e">
        <f>IF(TRIM(CLEAN(I5751))="USCSH0000000","",VLOOKUP(I5751,'EZE Daily_With_BB CODES'!$H$3:$J$4445,3,0))</f>
        <v>#N/A</v>
      </c>
    </row>
    <row r="5752" ht="15" customHeight="1" s="4" customFormat="1">
      <c r="F5752" s="4">
        <f>'Enhanced Basket_AUTOLOAD'!H5751</f>
        <v>0</v>
      </c>
      <c r="G5752" s="4">
        <f>'Enhanced Basket_AUTOLOAD'!M5751</f>
        <v>0</v>
      </c>
      <c r="H5752" s="4">
        <f>'Enhanced Basket_AUTOLOAD'!O5751</f>
        <v>0</v>
      </c>
      <c r="I5752" s="4">
        <f>'Enhanced Basket_AUTOLOAD'!P5751</f>
        <v>0</v>
      </c>
      <c r="J5752" s="4">
        <f>'Enhanced Basket_AUTOLOAD'!Q5751</f>
        <v>0</v>
      </c>
      <c r="M5752" s="4" t="e">
        <f>IF(TRIM(CLEAN(I5752))="USCSH0000000","",VLOOKUP(I5752,'EZE Daily_With_BB CODES'!$H$3:$J$4445,3,0))</f>
        <v>#N/A</v>
      </c>
    </row>
    <row r="5753" ht="15" customHeight="1" s="4" customFormat="1">
      <c r="F5753" s="4">
        <f>'Enhanced Basket_AUTOLOAD'!H5752</f>
        <v>0</v>
      </c>
      <c r="G5753" s="4">
        <f>'Enhanced Basket_AUTOLOAD'!M5752</f>
        <v>0</v>
      </c>
      <c r="H5753" s="4">
        <f>'Enhanced Basket_AUTOLOAD'!O5752</f>
        <v>0</v>
      </c>
      <c r="I5753" s="4">
        <f>'Enhanced Basket_AUTOLOAD'!P5752</f>
        <v>0</v>
      </c>
      <c r="J5753" s="4">
        <f>'Enhanced Basket_AUTOLOAD'!Q5752</f>
        <v>0</v>
      </c>
      <c r="M5753" s="4" t="e">
        <f>IF(TRIM(CLEAN(I5753))="USCSH0000000","",VLOOKUP(I5753,'EZE Daily_With_BB CODES'!$H$3:$J$4445,3,0))</f>
        <v>#N/A</v>
      </c>
    </row>
    <row r="5754" ht="15" customHeight="1" s="4" customFormat="1">
      <c r="F5754" s="4">
        <f>'Enhanced Basket_AUTOLOAD'!H5753</f>
        <v>0</v>
      </c>
      <c r="G5754" s="4">
        <f>'Enhanced Basket_AUTOLOAD'!M5753</f>
        <v>0</v>
      </c>
      <c r="H5754" s="4">
        <f>'Enhanced Basket_AUTOLOAD'!O5753</f>
        <v>0</v>
      </c>
      <c r="I5754" s="4">
        <f>'Enhanced Basket_AUTOLOAD'!P5753</f>
        <v>0</v>
      </c>
      <c r="J5754" s="4">
        <f>'Enhanced Basket_AUTOLOAD'!Q5753</f>
        <v>0</v>
      </c>
      <c r="M5754" s="4" t="e">
        <f>IF(TRIM(CLEAN(I5754))="USCSH0000000","",VLOOKUP(I5754,'EZE Daily_With_BB CODES'!$H$3:$J$4445,3,0))</f>
        <v>#N/A</v>
      </c>
    </row>
    <row r="5755" ht="15" customHeight="1" s="4" customFormat="1">
      <c r="F5755" s="4">
        <f>'Enhanced Basket_AUTOLOAD'!H5754</f>
        <v>0</v>
      </c>
      <c r="G5755" s="4">
        <f>'Enhanced Basket_AUTOLOAD'!M5754</f>
        <v>0</v>
      </c>
      <c r="H5755" s="4">
        <f>'Enhanced Basket_AUTOLOAD'!O5754</f>
        <v>0</v>
      </c>
      <c r="I5755" s="4">
        <f>'Enhanced Basket_AUTOLOAD'!P5754</f>
        <v>0</v>
      </c>
      <c r="J5755" s="4">
        <f>'Enhanced Basket_AUTOLOAD'!Q5754</f>
        <v>0</v>
      </c>
      <c r="M5755" s="4" t="e">
        <f>IF(TRIM(CLEAN(I5755))="USCSH0000000","",VLOOKUP(I5755,'EZE Daily_With_BB CODES'!$H$3:$J$4445,3,0))</f>
        <v>#N/A</v>
      </c>
    </row>
    <row r="5756" ht="15" customHeight="1" s="4" customFormat="1">
      <c r="F5756" s="4">
        <f>'Enhanced Basket_AUTOLOAD'!H5755</f>
        <v>0</v>
      </c>
      <c r="G5756" s="4">
        <f>'Enhanced Basket_AUTOLOAD'!M5755</f>
        <v>0</v>
      </c>
      <c r="H5756" s="4">
        <f>'Enhanced Basket_AUTOLOAD'!O5755</f>
        <v>0</v>
      </c>
      <c r="I5756" s="4">
        <f>'Enhanced Basket_AUTOLOAD'!P5755</f>
        <v>0</v>
      </c>
      <c r="J5756" s="4">
        <f>'Enhanced Basket_AUTOLOAD'!Q5755</f>
        <v>0</v>
      </c>
      <c r="M5756" s="4" t="e">
        <f>IF(TRIM(CLEAN(I5756))="USCSH0000000","",VLOOKUP(I5756,'EZE Daily_With_BB CODES'!$H$3:$J$4445,3,0))</f>
        <v>#N/A</v>
      </c>
    </row>
    <row r="5757" ht="15" customHeight="1" s="4" customFormat="1">
      <c r="F5757" s="4">
        <f>'Enhanced Basket_AUTOLOAD'!H5756</f>
        <v>0</v>
      </c>
      <c r="G5757" s="4">
        <f>'Enhanced Basket_AUTOLOAD'!M5756</f>
        <v>0</v>
      </c>
      <c r="H5757" s="4">
        <f>'Enhanced Basket_AUTOLOAD'!O5756</f>
        <v>0</v>
      </c>
      <c r="I5757" s="4">
        <f>'Enhanced Basket_AUTOLOAD'!P5756</f>
        <v>0</v>
      </c>
      <c r="J5757" s="4">
        <f>'Enhanced Basket_AUTOLOAD'!Q5756</f>
        <v>0</v>
      </c>
      <c r="M5757" s="4" t="e">
        <f>IF(TRIM(CLEAN(I5757))="USCSH0000000","",VLOOKUP(I5757,'EZE Daily_With_BB CODES'!$H$3:$J$4445,3,0))</f>
        <v>#N/A</v>
      </c>
    </row>
    <row r="5758" ht="15" customHeight="1" s="4" customFormat="1">
      <c r="F5758" s="4">
        <f>'Enhanced Basket_AUTOLOAD'!H5757</f>
        <v>0</v>
      </c>
      <c r="G5758" s="4">
        <f>'Enhanced Basket_AUTOLOAD'!M5757</f>
        <v>0</v>
      </c>
      <c r="H5758" s="4">
        <f>'Enhanced Basket_AUTOLOAD'!O5757</f>
        <v>0</v>
      </c>
      <c r="I5758" s="4">
        <f>'Enhanced Basket_AUTOLOAD'!P5757</f>
        <v>0</v>
      </c>
      <c r="J5758" s="4">
        <f>'Enhanced Basket_AUTOLOAD'!Q5757</f>
        <v>0</v>
      </c>
      <c r="M5758" s="4" t="e">
        <f>IF(TRIM(CLEAN(I5758))="USCSH0000000","",VLOOKUP(I5758,'EZE Daily_With_BB CODES'!$H$3:$J$4445,3,0))</f>
        <v>#N/A</v>
      </c>
    </row>
    <row r="5759" ht="15" customHeight="1" s="4" customFormat="1">
      <c r="F5759" s="4">
        <f>'Enhanced Basket_AUTOLOAD'!H5758</f>
        <v>0</v>
      </c>
      <c r="G5759" s="4">
        <f>'Enhanced Basket_AUTOLOAD'!M5758</f>
        <v>0</v>
      </c>
      <c r="H5759" s="4">
        <f>'Enhanced Basket_AUTOLOAD'!O5758</f>
        <v>0</v>
      </c>
      <c r="I5759" s="4">
        <f>'Enhanced Basket_AUTOLOAD'!P5758</f>
        <v>0</v>
      </c>
      <c r="J5759" s="4">
        <f>'Enhanced Basket_AUTOLOAD'!Q5758</f>
        <v>0</v>
      </c>
      <c r="M5759" s="4" t="e">
        <f>IF(TRIM(CLEAN(I5759))="USCSH0000000","",VLOOKUP(I5759,'EZE Daily_With_BB CODES'!$H$3:$J$4445,3,0))</f>
        <v>#N/A</v>
      </c>
    </row>
    <row r="5760" ht="15" customHeight="1" s="4" customFormat="1">
      <c r="F5760" s="4">
        <f>'Enhanced Basket_AUTOLOAD'!H5759</f>
        <v>0</v>
      </c>
      <c r="G5760" s="4">
        <f>'Enhanced Basket_AUTOLOAD'!M5759</f>
        <v>0</v>
      </c>
      <c r="H5760" s="4">
        <f>'Enhanced Basket_AUTOLOAD'!O5759</f>
        <v>0</v>
      </c>
      <c r="I5760" s="4">
        <f>'Enhanced Basket_AUTOLOAD'!P5759</f>
        <v>0</v>
      </c>
      <c r="J5760" s="4">
        <f>'Enhanced Basket_AUTOLOAD'!Q5759</f>
        <v>0</v>
      </c>
      <c r="M5760" s="4" t="e">
        <f>IF(TRIM(CLEAN(I5760))="USCSH0000000","",VLOOKUP(I5760,'EZE Daily_With_BB CODES'!$H$3:$J$4445,3,0))</f>
        <v>#N/A</v>
      </c>
    </row>
    <row r="5761" ht="15" customHeight="1" s="4" customFormat="1">
      <c r="F5761" s="4">
        <f>'Enhanced Basket_AUTOLOAD'!H5760</f>
        <v>0</v>
      </c>
      <c r="G5761" s="4">
        <f>'Enhanced Basket_AUTOLOAD'!M5760</f>
        <v>0</v>
      </c>
      <c r="H5761" s="4">
        <f>'Enhanced Basket_AUTOLOAD'!O5760</f>
        <v>0</v>
      </c>
      <c r="I5761" s="4">
        <f>'Enhanced Basket_AUTOLOAD'!P5760</f>
        <v>0</v>
      </c>
      <c r="J5761" s="4">
        <f>'Enhanced Basket_AUTOLOAD'!Q5760</f>
        <v>0</v>
      </c>
      <c r="M5761" s="4" t="e">
        <f>IF(TRIM(CLEAN(I5761))="USCSH0000000","",VLOOKUP(I5761,'EZE Daily_With_BB CODES'!$H$3:$J$4445,3,0))</f>
        <v>#N/A</v>
      </c>
    </row>
    <row r="5762" ht="15" customHeight="1" s="4" customFormat="1">
      <c r="F5762" s="4">
        <f>'Enhanced Basket_AUTOLOAD'!H5761</f>
        <v>0</v>
      </c>
      <c r="G5762" s="4">
        <f>'Enhanced Basket_AUTOLOAD'!M5761</f>
        <v>0</v>
      </c>
      <c r="H5762" s="4">
        <f>'Enhanced Basket_AUTOLOAD'!O5761</f>
        <v>0</v>
      </c>
      <c r="I5762" s="4">
        <f>'Enhanced Basket_AUTOLOAD'!P5761</f>
        <v>0</v>
      </c>
      <c r="J5762" s="4">
        <f>'Enhanced Basket_AUTOLOAD'!Q5761</f>
        <v>0</v>
      </c>
      <c r="M5762" s="4" t="e">
        <f>IF(TRIM(CLEAN(I5762))="USCSH0000000","",VLOOKUP(I5762,'EZE Daily_With_BB CODES'!$H$3:$J$4445,3,0))</f>
        <v>#N/A</v>
      </c>
    </row>
    <row r="5763" ht="15" customHeight="1" s="4" customFormat="1">
      <c r="F5763" s="4">
        <f>'Enhanced Basket_AUTOLOAD'!H5762</f>
        <v>0</v>
      </c>
      <c r="G5763" s="4">
        <f>'Enhanced Basket_AUTOLOAD'!M5762</f>
        <v>0</v>
      </c>
      <c r="H5763" s="4">
        <f>'Enhanced Basket_AUTOLOAD'!O5762</f>
        <v>0</v>
      </c>
      <c r="I5763" s="4">
        <f>'Enhanced Basket_AUTOLOAD'!P5762</f>
        <v>0</v>
      </c>
      <c r="J5763" s="4">
        <f>'Enhanced Basket_AUTOLOAD'!Q5762</f>
        <v>0</v>
      </c>
      <c r="M5763" s="4" t="e">
        <f>IF(TRIM(CLEAN(I5763))="USCSH0000000","",VLOOKUP(I5763,'EZE Daily_With_BB CODES'!$H$3:$J$4445,3,0))</f>
        <v>#N/A</v>
      </c>
    </row>
    <row r="5764" ht="15" customHeight="1" s="4" customFormat="1">
      <c r="F5764" s="4">
        <f>'Enhanced Basket_AUTOLOAD'!H5763</f>
        <v>0</v>
      </c>
      <c r="G5764" s="4">
        <f>'Enhanced Basket_AUTOLOAD'!M5763</f>
        <v>0</v>
      </c>
      <c r="H5764" s="4">
        <f>'Enhanced Basket_AUTOLOAD'!O5763</f>
        <v>0</v>
      </c>
      <c r="I5764" s="4">
        <f>'Enhanced Basket_AUTOLOAD'!P5763</f>
        <v>0</v>
      </c>
      <c r="J5764" s="4">
        <f>'Enhanced Basket_AUTOLOAD'!Q5763</f>
        <v>0</v>
      </c>
      <c r="M5764" s="4" t="e">
        <f>IF(TRIM(CLEAN(I5764))="USCSH0000000","",VLOOKUP(I5764,'EZE Daily_With_BB CODES'!$H$3:$J$4445,3,0))</f>
        <v>#N/A</v>
      </c>
    </row>
    <row r="5765" ht="15" customHeight="1" s="4" customFormat="1">
      <c r="F5765" s="4">
        <f>'Enhanced Basket_AUTOLOAD'!H5764</f>
        <v>0</v>
      </c>
      <c r="G5765" s="4">
        <f>'Enhanced Basket_AUTOLOAD'!M5764</f>
        <v>0</v>
      </c>
      <c r="H5765" s="4">
        <f>'Enhanced Basket_AUTOLOAD'!O5764</f>
        <v>0</v>
      </c>
      <c r="I5765" s="4">
        <f>'Enhanced Basket_AUTOLOAD'!P5764</f>
        <v>0</v>
      </c>
      <c r="J5765" s="4">
        <f>'Enhanced Basket_AUTOLOAD'!Q5764</f>
        <v>0</v>
      </c>
      <c r="M5765" s="4" t="e">
        <f>IF(TRIM(CLEAN(I5765))="USCSH0000000","",VLOOKUP(I5765,'EZE Daily_With_BB CODES'!$H$3:$J$4445,3,0))</f>
        <v>#N/A</v>
      </c>
    </row>
    <row r="5766" ht="15" customHeight="1" s="4" customFormat="1">
      <c r="F5766" s="4">
        <f>'Enhanced Basket_AUTOLOAD'!H5765</f>
        <v>0</v>
      </c>
      <c r="G5766" s="4">
        <f>'Enhanced Basket_AUTOLOAD'!M5765</f>
        <v>0</v>
      </c>
      <c r="H5766" s="4">
        <f>'Enhanced Basket_AUTOLOAD'!O5765</f>
        <v>0</v>
      </c>
      <c r="I5766" s="4">
        <f>'Enhanced Basket_AUTOLOAD'!P5765</f>
        <v>0</v>
      </c>
      <c r="J5766" s="4">
        <f>'Enhanced Basket_AUTOLOAD'!Q5765</f>
        <v>0</v>
      </c>
      <c r="M5766" s="4" t="e">
        <f>IF(TRIM(CLEAN(I5766))="USCSH0000000","",VLOOKUP(I5766,'EZE Daily_With_BB CODES'!$H$3:$J$4445,3,0))</f>
        <v>#N/A</v>
      </c>
    </row>
    <row r="5767" ht="15" customHeight="1" s="4" customFormat="1">
      <c r="F5767" s="4">
        <f>'Enhanced Basket_AUTOLOAD'!H5766</f>
        <v>0</v>
      </c>
      <c r="G5767" s="4">
        <f>'Enhanced Basket_AUTOLOAD'!M5766</f>
        <v>0</v>
      </c>
      <c r="H5767" s="4">
        <f>'Enhanced Basket_AUTOLOAD'!O5766</f>
        <v>0</v>
      </c>
      <c r="I5767" s="4">
        <f>'Enhanced Basket_AUTOLOAD'!P5766</f>
        <v>0</v>
      </c>
      <c r="J5767" s="4">
        <f>'Enhanced Basket_AUTOLOAD'!Q5766</f>
        <v>0</v>
      </c>
      <c r="M5767" s="4" t="e">
        <f>IF(TRIM(CLEAN(I5767))="USCSH0000000","",VLOOKUP(I5767,'EZE Daily_With_BB CODES'!$H$3:$J$4445,3,0))</f>
        <v>#N/A</v>
      </c>
    </row>
    <row r="5768" ht="15" customHeight="1" s="4" customFormat="1">
      <c r="F5768" s="4">
        <f>'Enhanced Basket_AUTOLOAD'!H5767</f>
        <v>0</v>
      </c>
      <c r="G5768" s="4">
        <f>'Enhanced Basket_AUTOLOAD'!M5767</f>
        <v>0</v>
      </c>
      <c r="H5768" s="4">
        <f>'Enhanced Basket_AUTOLOAD'!O5767</f>
        <v>0</v>
      </c>
      <c r="I5768" s="4">
        <f>'Enhanced Basket_AUTOLOAD'!P5767</f>
        <v>0</v>
      </c>
      <c r="J5768" s="4">
        <f>'Enhanced Basket_AUTOLOAD'!Q5767</f>
        <v>0</v>
      </c>
      <c r="M5768" s="4" t="e">
        <f>IF(TRIM(CLEAN(I5768))="USCSH0000000","",VLOOKUP(I5768,'EZE Daily_With_BB CODES'!$H$3:$J$4445,3,0))</f>
        <v>#N/A</v>
      </c>
    </row>
    <row r="5769" ht="15" customHeight="1" s="4" customFormat="1">
      <c r="F5769" s="4">
        <f>'Enhanced Basket_AUTOLOAD'!H5768</f>
        <v>0</v>
      </c>
      <c r="G5769" s="4">
        <f>'Enhanced Basket_AUTOLOAD'!M5768</f>
        <v>0</v>
      </c>
      <c r="H5769" s="4">
        <f>'Enhanced Basket_AUTOLOAD'!O5768</f>
        <v>0</v>
      </c>
      <c r="I5769" s="4">
        <f>'Enhanced Basket_AUTOLOAD'!P5768</f>
        <v>0</v>
      </c>
      <c r="J5769" s="4">
        <f>'Enhanced Basket_AUTOLOAD'!Q5768</f>
        <v>0</v>
      </c>
      <c r="M5769" s="4" t="e">
        <f>IF(TRIM(CLEAN(I5769))="USCSH0000000","",VLOOKUP(I5769,'EZE Daily_With_BB CODES'!$H$3:$J$4445,3,0))</f>
        <v>#N/A</v>
      </c>
    </row>
    <row r="5770" ht="15" customHeight="1" s="4" customFormat="1">
      <c r="F5770" s="4">
        <f>'Enhanced Basket_AUTOLOAD'!H5769</f>
        <v>0</v>
      </c>
      <c r="G5770" s="4">
        <f>'Enhanced Basket_AUTOLOAD'!M5769</f>
        <v>0</v>
      </c>
      <c r="H5770" s="4">
        <f>'Enhanced Basket_AUTOLOAD'!O5769</f>
        <v>0</v>
      </c>
      <c r="I5770" s="4">
        <f>'Enhanced Basket_AUTOLOAD'!P5769</f>
        <v>0</v>
      </c>
      <c r="J5770" s="4">
        <f>'Enhanced Basket_AUTOLOAD'!Q5769</f>
        <v>0</v>
      </c>
      <c r="M5770" s="4" t="e">
        <f>IF(TRIM(CLEAN(I5770))="USCSH0000000","",VLOOKUP(I5770,'EZE Daily_With_BB CODES'!$H$3:$J$4445,3,0))</f>
        <v>#N/A</v>
      </c>
    </row>
    <row r="5771" ht="15" customHeight="1" s="4" customFormat="1">
      <c r="F5771" s="4">
        <f>'Enhanced Basket_AUTOLOAD'!H5770</f>
        <v>0</v>
      </c>
      <c r="G5771" s="4">
        <f>'Enhanced Basket_AUTOLOAD'!M5770</f>
        <v>0</v>
      </c>
      <c r="H5771" s="4">
        <f>'Enhanced Basket_AUTOLOAD'!O5770</f>
        <v>0</v>
      </c>
      <c r="I5771" s="4">
        <f>'Enhanced Basket_AUTOLOAD'!P5770</f>
        <v>0</v>
      </c>
      <c r="J5771" s="4">
        <f>'Enhanced Basket_AUTOLOAD'!Q5770</f>
        <v>0</v>
      </c>
      <c r="M5771" s="4" t="e">
        <f>IF(TRIM(CLEAN(I5771))="USCSH0000000","",VLOOKUP(I5771,'EZE Daily_With_BB CODES'!$H$3:$J$4445,3,0))</f>
        <v>#N/A</v>
      </c>
    </row>
    <row r="5772" ht="15" customHeight="1" s="4" customFormat="1">
      <c r="F5772" s="4">
        <f>'Enhanced Basket_AUTOLOAD'!H5771</f>
        <v>0</v>
      </c>
      <c r="G5772" s="4">
        <f>'Enhanced Basket_AUTOLOAD'!M5771</f>
        <v>0</v>
      </c>
      <c r="H5772" s="4">
        <f>'Enhanced Basket_AUTOLOAD'!O5771</f>
        <v>0</v>
      </c>
      <c r="I5772" s="4">
        <f>'Enhanced Basket_AUTOLOAD'!P5771</f>
        <v>0</v>
      </c>
      <c r="J5772" s="4">
        <f>'Enhanced Basket_AUTOLOAD'!Q5771</f>
        <v>0</v>
      </c>
      <c r="M5772" s="4" t="e">
        <f>IF(TRIM(CLEAN(I5772))="USCSH0000000","",VLOOKUP(I5772,'EZE Daily_With_BB CODES'!$H$3:$J$4445,3,0))</f>
        <v>#N/A</v>
      </c>
    </row>
    <row r="5773" ht="15" customHeight="1" s="4" customFormat="1">
      <c r="F5773" s="4">
        <f>'Enhanced Basket_AUTOLOAD'!H5772</f>
        <v>0</v>
      </c>
      <c r="G5773" s="4">
        <f>'Enhanced Basket_AUTOLOAD'!M5772</f>
        <v>0</v>
      </c>
      <c r="H5773" s="4">
        <f>'Enhanced Basket_AUTOLOAD'!O5772</f>
        <v>0</v>
      </c>
      <c r="I5773" s="4">
        <f>'Enhanced Basket_AUTOLOAD'!P5772</f>
        <v>0</v>
      </c>
      <c r="J5773" s="4">
        <f>'Enhanced Basket_AUTOLOAD'!Q5772</f>
        <v>0</v>
      </c>
      <c r="M5773" s="4" t="e">
        <f>IF(TRIM(CLEAN(I5773))="USCSH0000000","",VLOOKUP(I5773,'EZE Daily_With_BB CODES'!$H$3:$J$4445,3,0))</f>
        <v>#N/A</v>
      </c>
    </row>
    <row r="5774" ht="15" customHeight="1" s="4" customFormat="1">
      <c r="F5774" s="4">
        <f>'Enhanced Basket_AUTOLOAD'!H5773</f>
        <v>0</v>
      </c>
      <c r="G5774" s="4">
        <f>'Enhanced Basket_AUTOLOAD'!M5773</f>
        <v>0</v>
      </c>
      <c r="H5774" s="4">
        <f>'Enhanced Basket_AUTOLOAD'!O5773</f>
        <v>0</v>
      </c>
      <c r="I5774" s="4">
        <f>'Enhanced Basket_AUTOLOAD'!P5773</f>
        <v>0</v>
      </c>
      <c r="J5774" s="4">
        <f>'Enhanced Basket_AUTOLOAD'!Q5773</f>
        <v>0</v>
      </c>
      <c r="M5774" s="4" t="e">
        <f>IF(TRIM(CLEAN(I5774))="USCSH0000000","",VLOOKUP(I5774,'EZE Daily_With_BB CODES'!$H$3:$J$4445,3,0))</f>
        <v>#N/A</v>
      </c>
    </row>
    <row r="5775" ht="15" customHeight="1" s="4" customFormat="1">
      <c r="F5775" s="4">
        <f>'Enhanced Basket_AUTOLOAD'!H5774</f>
        <v>0</v>
      </c>
      <c r="G5775" s="4">
        <f>'Enhanced Basket_AUTOLOAD'!M5774</f>
        <v>0</v>
      </c>
      <c r="H5775" s="4">
        <f>'Enhanced Basket_AUTOLOAD'!O5774</f>
        <v>0</v>
      </c>
      <c r="I5775" s="4">
        <f>'Enhanced Basket_AUTOLOAD'!P5774</f>
        <v>0</v>
      </c>
      <c r="J5775" s="4">
        <f>'Enhanced Basket_AUTOLOAD'!Q5774</f>
        <v>0</v>
      </c>
      <c r="M5775" s="4" t="e">
        <f>IF(TRIM(CLEAN(I5775))="USCSH0000000","",VLOOKUP(I5775,'EZE Daily_With_BB CODES'!$H$3:$J$4445,3,0))</f>
        <v>#N/A</v>
      </c>
    </row>
    <row r="5776" ht="15" customHeight="1" s="4" customFormat="1">
      <c r="F5776" s="4">
        <f>'Enhanced Basket_AUTOLOAD'!H5775</f>
        <v>0</v>
      </c>
      <c r="G5776" s="4">
        <f>'Enhanced Basket_AUTOLOAD'!M5775</f>
        <v>0</v>
      </c>
      <c r="H5776" s="4">
        <f>'Enhanced Basket_AUTOLOAD'!O5775</f>
        <v>0</v>
      </c>
      <c r="I5776" s="4">
        <f>'Enhanced Basket_AUTOLOAD'!P5775</f>
        <v>0</v>
      </c>
      <c r="J5776" s="4">
        <f>'Enhanced Basket_AUTOLOAD'!Q5775</f>
        <v>0</v>
      </c>
      <c r="M5776" s="4" t="e">
        <f>IF(TRIM(CLEAN(I5776))="USCSH0000000","",VLOOKUP(I5776,'EZE Daily_With_BB CODES'!$H$3:$J$4445,3,0))</f>
        <v>#N/A</v>
      </c>
    </row>
    <row r="5777" ht="15" customHeight="1" s="4" customFormat="1">
      <c r="F5777" s="4">
        <f>'Enhanced Basket_AUTOLOAD'!H5776</f>
        <v>0</v>
      </c>
      <c r="G5777" s="4">
        <f>'Enhanced Basket_AUTOLOAD'!M5776</f>
        <v>0</v>
      </c>
      <c r="H5777" s="4">
        <f>'Enhanced Basket_AUTOLOAD'!O5776</f>
        <v>0</v>
      </c>
      <c r="I5777" s="4">
        <f>'Enhanced Basket_AUTOLOAD'!P5776</f>
        <v>0</v>
      </c>
      <c r="J5777" s="4">
        <f>'Enhanced Basket_AUTOLOAD'!Q5776</f>
        <v>0</v>
      </c>
      <c r="M5777" s="4" t="e">
        <f>IF(TRIM(CLEAN(I5777))="USCSH0000000","",VLOOKUP(I5777,'EZE Daily_With_BB CODES'!$H$3:$J$4445,3,0))</f>
        <v>#N/A</v>
      </c>
    </row>
    <row r="5778" ht="15" customHeight="1" s="4" customFormat="1">
      <c r="F5778" s="4">
        <f>'Enhanced Basket_AUTOLOAD'!H5777</f>
        <v>0</v>
      </c>
      <c r="G5778" s="4">
        <f>'Enhanced Basket_AUTOLOAD'!M5777</f>
        <v>0</v>
      </c>
      <c r="H5778" s="4">
        <f>'Enhanced Basket_AUTOLOAD'!O5777</f>
        <v>0</v>
      </c>
      <c r="I5778" s="4">
        <f>'Enhanced Basket_AUTOLOAD'!P5777</f>
        <v>0</v>
      </c>
      <c r="J5778" s="4">
        <f>'Enhanced Basket_AUTOLOAD'!Q5777</f>
        <v>0</v>
      </c>
      <c r="M5778" s="4" t="e">
        <f>IF(TRIM(CLEAN(I5778))="USCSH0000000","",VLOOKUP(I5778,'EZE Daily_With_BB CODES'!$H$3:$J$4445,3,0))</f>
        <v>#N/A</v>
      </c>
    </row>
    <row r="5779" ht="15" customHeight="1" s="4" customFormat="1">
      <c r="F5779" s="4">
        <f>'Enhanced Basket_AUTOLOAD'!H5778</f>
        <v>0</v>
      </c>
      <c r="G5779" s="4">
        <f>'Enhanced Basket_AUTOLOAD'!M5778</f>
        <v>0</v>
      </c>
      <c r="H5779" s="4">
        <f>'Enhanced Basket_AUTOLOAD'!O5778</f>
        <v>0</v>
      </c>
      <c r="I5779" s="4">
        <f>'Enhanced Basket_AUTOLOAD'!P5778</f>
        <v>0</v>
      </c>
      <c r="J5779" s="4">
        <f>'Enhanced Basket_AUTOLOAD'!Q5778</f>
        <v>0</v>
      </c>
      <c r="M5779" s="4" t="e">
        <f>IF(TRIM(CLEAN(I5779))="USCSH0000000","",VLOOKUP(I5779,'EZE Daily_With_BB CODES'!$H$3:$J$4445,3,0))</f>
        <v>#N/A</v>
      </c>
    </row>
    <row r="5780" ht="15" customHeight="1" s="4" customFormat="1">
      <c r="F5780" s="4">
        <f>'Enhanced Basket_AUTOLOAD'!H5779</f>
        <v>0</v>
      </c>
      <c r="G5780" s="4">
        <f>'Enhanced Basket_AUTOLOAD'!M5779</f>
        <v>0</v>
      </c>
      <c r="H5780" s="4">
        <f>'Enhanced Basket_AUTOLOAD'!O5779</f>
        <v>0</v>
      </c>
      <c r="I5780" s="4">
        <f>'Enhanced Basket_AUTOLOAD'!P5779</f>
        <v>0</v>
      </c>
      <c r="J5780" s="4">
        <f>'Enhanced Basket_AUTOLOAD'!Q5779</f>
        <v>0</v>
      </c>
      <c r="M5780" s="4" t="e">
        <f>IF(TRIM(CLEAN(I5780))="USCSH0000000","",VLOOKUP(I5780,'EZE Daily_With_BB CODES'!$H$3:$J$4445,3,0))</f>
        <v>#N/A</v>
      </c>
    </row>
    <row r="5781" ht="15" customHeight="1" s="4" customFormat="1">
      <c r="F5781" s="4">
        <f>'Enhanced Basket_AUTOLOAD'!H5780</f>
        <v>0</v>
      </c>
      <c r="G5781" s="4">
        <f>'Enhanced Basket_AUTOLOAD'!M5780</f>
        <v>0</v>
      </c>
      <c r="H5781" s="4">
        <f>'Enhanced Basket_AUTOLOAD'!O5780</f>
        <v>0</v>
      </c>
      <c r="I5781" s="4">
        <f>'Enhanced Basket_AUTOLOAD'!P5780</f>
        <v>0</v>
      </c>
      <c r="J5781" s="4">
        <f>'Enhanced Basket_AUTOLOAD'!Q5780</f>
        <v>0</v>
      </c>
      <c r="M5781" s="4" t="e">
        <f>IF(TRIM(CLEAN(I5781))="USCSH0000000","",VLOOKUP(I5781,'EZE Daily_With_BB CODES'!$H$3:$J$4445,3,0))</f>
        <v>#N/A</v>
      </c>
    </row>
    <row r="5782" ht="15" customHeight="1" s="4" customFormat="1">
      <c r="F5782" s="4">
        <f>'Enhanced Basket_AUTOLOAD'!H5781</f>
        <v>0</v>
      </c>
      <c r="G5782" s="4">
        <f>'Enhanced Basket_AUTOLOAD'!M5781</f>
        <v>0</v>
      </c>
      <c r="H5782" s="4">
        <f>'Enhanced Basket_AUTOLOAD'!O5781</f>
        <v>0</v>
      </c>
      <c r="I5782" s="4">
        <f>'Enhanced Basket_AUTOLOAD'!P5781</f>
        <v>0</v>
      </c>
      <c r="J5782" s="4">
        <f>'Enhanced Basket_AUTOLOAD'!Q5781</f>
        <v>0</v>
      </c>
      <c r="M5782" s="4" t="e">
        <f>IF(TRIM(CLEAN(I5782))="USCSH0000000","",VLOOKUP(I5782,'EZE Daily_With_BB CODES'!$H$3:$J$4445,3,0))</f>
        <v>#N/A</v>
      </c>
    </row>
    <row r="5783" ht="15" customHeight="1" s="4" customFormat="1">
      <c r="F5783" s="4">
        <f>'Enhanced Basket_AUTOLOAD'!H5782</f>
        <v>0</v>
      </c>
      <c r="G5783" s="4">
        <f>'Enhanced Basket_AUTOLOAD'!M5782</f>
        <v>0</v>
      </c>
      <c r="H5783" s="4">
        <f>'Enhanced Basket_AUTOLOAD'!O5782</f>
        <v>0</v>
      </c>
      <c r="I5783" s="4">
        <f>'Enhanced Basket_AUTOLOAD'!P5782</f>
        <v>0</v>
      </c>
      <c r="J5783" s="4">
        <f>'Enhanced Basket_AUTOLOAD'!Q5782</f>
        <v>0</v>
      </c>
      <c r="M5783" s="4" t="e">
        <f>IF(TRIM(CLEAN(I5783))="USCSH0000000","",VLOOKUP(I5783,'EZE Daily_With_BB CODES'!$H$3:$J$4445,3,0))</f>
        <v>#N/A</v>
      </c>
    </row>
    <row r="5784" ht="15" customHeight="1" s="4" customFormat="1">
      <c r="F5784" s="4">
        <f>'Enhanced Basket_AUTOLOAD'!H5783</f>
        <v>0</v>
      </c>
      <c r="G5784" s="4">
        <f>'Enhanced Basket_AUTOLOAD'!M5783</f>
        <v>0</v>
      </c>
      <c r="H5784" s="4">
        <f>'Enhanced Basket_AUTOLOAD'!O5783</f>
        <v>0</v>
      </c>
      <c r="I5784" s="4">
        <f>'Enhanced Basket_AUTOLOAD'!P5783</f>
        <v>0</v>
      </c>
      <c r="J5784" s="4">
        <f>'Enhanced Basket_AUTOLOAD'!Q5783</f>
        <v>0</v>
      </c>
      <c r="M5784" s="4" t="e">
        <f>IF(TRIM(CLEAN(I5784))="USCSH0000000","",VLOOKUP(I5784,'EZE Daily_With_BB CODES'!$H$3:$J$4445,3,0))</f>
        <v>#N/A</v>
      </c>
    </row>
    <row r="5785" ht="15" customHeight="1" s="4" customFormat="1">
      <c r="F5785" s="4">
        <f>'Enhanced Basket_AUTOLOAD'!H5784</f>
        <v>0</v>
      </c>
      <c r="G5785" s="4">
        <f>'Enhanced Basket_AUTOLOAD'!M5784</f>
        <v>0</v>
      </c>
      <c r="H5785" s="4">
        <f>'Enhanced Basket_AUTOLOAD'!O5784</f>
        <v>0</v>
      </c>
      <c r="I5785" s="4">
        <f>'Enhanced Basket_AUTOLOAD'!P5784</f>
        <v>0</v>
      </c>
      <c r="J5785" s="4">
        <f>'Enhanced Basket_AUTOLOAD'!Q5784</f>
        <v>0</v>
      </c>
      <c r="M5785" s="4" t="e">
        <f>IF(TRIM(CLEAN(I5785))="USCSH0000000","",VLOOKUP(I5785,'EZE Daily_With_BB CODES'!$H$3:$J$4445,3,0))</f>
        <v>#N/A</v>
      </c>
    </row>
    <row r="5786" ht="15" customHeight="1" s="4" customFormat="1">
      <c r="F5786" s="4">
        <f>'Enhanced Basket_AUTOLOAD'!H5785</f>
        <v>0</v>
      </c>
      <c r="G5786" s="4">
        <f>'Enhanced Basket_AUTOLOAD'!M5785</f>
        <v>0</v>
      </c>
      <c r="H5786" s="4">
        <f>'Enhanced Basket_AUTOLOAD'!O5785</f>
        <v>0</v>
      </c>
      <c r="I5786" s="4">
        <f>'Enhanced Basket_AUTOLOAD'!P5785</f>
        <v>0</v>
      </c>
      <c r="J5786" s="4">
        <f>'Enhanced Basket_AUTOLOAD'!Q5785</f>
        <v>0</v>
      </c>
      <c r="M5786" s="4" t="e">
        <f>IF(TRIM(CLEAN(I5786))="USCSH0000000","",VLOOKUP(I5786,'EZE Daily_With_BB CODES'!$H$3:$J$4445,3,0))</f>
        <v>#N/A</v>
      </c>
    </row>
    <row r="5787" ht="15" customHeight="1" s="4" customFormat="1">
      <c r="F5787" s="4">
        <f>'Enhanced Basket_AUTOLOAD'!H5786</f>
        <v>0</v>
      </c>
      <c r="G5787" s="4">
        <f>'Enhanced Basket_AUTOLOAD'!M5786</f>
        <v>0</v>
      </c>
      <c r="H5787" s="4">
        <f>'Enhanced Basket_AUTOLOAD'!O5786</f>
        <v>0</v>
      </c>
      <c r="I5787" s="4">
        <f>'Enhanced Basket_AUTOLOAD'!P5786</f>
        <v>0</v>
      </c>
      <c r="J5787" s="4">
        <f>'Enhanced Basket_AUTOLOAD'!Q5786</f>
        <v>0</v>
      </c>
      <c r="M5787" s="4" t="e">
        <f>IF(TRIM(CLEAN(I5787))="USCSH0000000","",VLOOKUP(I5787,'EZE Daily_With_BB CODES'!$H$3:$J$4445,3,0))</f>
        <v>#N/A</v>
      </c>
    </row>
    <row r="5788" ht="15" customHeight="1" s="4" customFormat="1">
      <c r="F5788" s="4">
        <f>'Enhanced Basket_AUTOLOAD'!H5787</f>
        <v>0</v>
      </c>
      <c r="G5788" s="4">
        <f>'Enhanced Basket_AUTOLOAD'!M5787</f>
        <v>0</v>
      </c>
      <c r="H5788" s="4">
        <f>'Enhanced Basket_AUTOLOAD'!O5787</f>
        <v>0</v>
      </c>
      <c r="I5788" s="4">
        <f>'Enhanced Basket_AUTOLOAD'!P5787</f>
        <v>0</v>
      </c>
      <c r="J5788" s="4">
        <f>'Enhanced Basket_AUTOLOAD'!Q5787</f>
        <v>0</v>
      </c>
      <c r="M5788" s="4" t="e">
        <f>IF(TRIM(CLEAN(I5788))="USCSH0000000","",VLOOKUP(I5788,'EZE Daily_With_BB CODES'!$H$3:$J$4445,3,0))</f>
        <v>#N/A</v>
      </c>
    </row>
    <row r="5789" ht="15" customHeight="1" s="4" customFormat="1">
      <c r="F5789" s="4">
        <f>'Enhanced Basket_AUTOLOAD'!H5788</f>
        <v>0</v>
      </c>
      <c r="G5789" s="4">
        <f>'Enhanced Basket_AUTOLOAD'!M5788</f>
        <v>0</v>
      </c>
      <c r="H5789" s="4">
        <f>'Enhanced Basket_AUTOLOAD'!O5788</f>
        <v>0</v>
      </c>
      <c r="I5789" s="4">
        <f>'Enhanced Basket_AUTOLOAD'!P5788</f>
        <v>0</v>
      </c>
      <c r="J5789" s="4">
        <f>'Enhanced Basket_AUTOLOAD'!Q5788</f>
        <v>0</v>
      </c>
      <c r="M5789" s="4" t="e">
        <f>IF(TRIM(CLEAN(I5789))="USCSH0000000","",VLOOKUP(I5789,'EZE Daily_With_BB CODES'!$H$3:$J$4445,3,0))</f>
        <v>#N/A</v>
      </c>
    </row>
    <row r="5790" ht="15" customHeight="1" s="4" customFormat="1">
      <c r="F5790" s="4">
        <f>'Enhanced Basket_AUTOLOAD'!H5789</f>
        <v>0</v>
      </c>
      <c r="G5790" s="4">
        <f>'Enhanced Basket_AUTOLOAD'!M5789</f>
        <v>0</v>
      </c>
      <c r="H5790" s="4">
        <f>'Enhanced Basket_AUTOLOAD'!O5789</f>
        <v>0</v>
      </c>
      <c r="I5790" s="4">
        <f>'Enhanced Basket_AUTOLOAD'!P5789</f>
        <v>0</v>
      </c>
      <c r="J5790" s="4">
        <f>'Enhanced Basket_AUTOLOAD'!Q5789</f>
        <v>0</v>
      </c>
      <c r="M5790" s="4" t="e">
        <f>IF(TRIM(CLEAN(I5790))="USCSH0000000","",VLOOKUP(I5790,'EZE Daily_With_BB CODES'!$H$3:$J$4445,3,0))</f>
        <v>#N/A</v>
      </c>
    </row>
    <row r="5791" ht="15" customHeight="1" s="4" customFormat="1">
      <c r="F5791" s="4">
        <f>'Enhanced Basket_AUTOLOAD'!H5790</f>
        <v>0</v>
      </c>
      <c r="G5791" s="4">
        <f>'Enhanced Basket_AUTOLOAD'!M5790</f>
        <v>0</v>
      </c>
      <c r="H5791" s="4">
        <f>'Enhanced Basket_AUTOLOAD'!O5790</f>
        <v>0</v>
      </c>
      <c r="I5791" s="4">
        <f>'Enhanced Basket_AUTOLOAD'!P5790</f>
        <v>0</v>
      </c>
      <c r="J5791" s="4">
        <f>'Enhanced Basket_AUTOLOAD'!Q5790</f>
        <v>0</v>
      </c>
      <c r="M5791" s="4" t="e">
        <f>IF(TRIM(CLEAN(I5791))="USCSH0000000","",VLOOKUP(I5791,'EZE Daily_With_BB CODES'!$H$3:$J$4445,3,0))</f>
        <v>#N/A</v>
      </c>
    </row>
    <row r="5792" ht="15" customHeight="1" s="4" customFormat="1">
      <c r="F5792" s="4">
        <f>'Enhanced Basket_AUTOLOAD'!H5791</f>
        <v>0</v>
      </c>
      <c r="G5792" s="4">
        <f>'Enhanced Basket_AUTOLOAD'!M5791</f>
        <v>0</v>
      </c>
      <c r="H5792" s="4">
        <f>'Enhanced Basket_AUTOLOAD'!O5791</f>
        <v>0</v>
      </c>
      <c r="I5792" s="4">
        <f>'Enhanced Basket_AUTOLOAD'!P5791</f>
        <v>0</v>
      </c>
      <c r="J5792" s="4">
        <f>'Enhanced Basket_AUTOLOAD'!Q5791</f>
        <v>0</v>
      </c>
      <c r="M5792" s="4" t="e">
        <f>IF(TRIM(CLEAN(I5792))="USCSH0000000","",VLOOKUP(I5792,'EZE Daily_With_BB CODES'!$H$3:$J$4445,3,0))</f>
        <v>#N/A</v>
      </c>
    </row>
    <row r="5793" ht="15" customHeight="1" s="4" customFormat="1">
      <c r="F5793" s="4">
        <f>'Enhanced Basket_AUTOLOAD'!H5792</f>
        <v>0</v>
      </c>
      <c r="G5793" s="4">
        <f>'Enhanced Basket_AUTOLOAD'!M5792</f>
        <v>0</v>
      </c>
      <c r="H5793" s="4">
        <f>'Enhanced Basket_AUTOLOAD'!O5792</f>
        <v>0</v>
      </c>
      <c r="I5793" s="4">
        <f>'Enhanced Basket_AUTOLOAD'!P5792</f>
        <v>0</v>
      </c>
      <c r="J5793" s="4">
        <f>'Enhanced Basket_AUTOLOAD'!Q5792</f>
        <v>0</v>
      </c>
      <c r="M5793" s="4" t="e">
        <f>IF(TRIM(CLEAN(I5793))="USCSH0000000","",VLOOKUP(I5793,'EZE Daily_With_BB CODES'!$H$3:$J$4445,3,0))</f>
        <v>#N/A</v>
      </c>
    </row>
    <row r="5794" ht="15" customHeight="1" s="4" customFormat="1">
      <c r="F5794" s="4">
        <f>'Enhanced Basket_AUTOLOAD'!H5793</f>
        <v>0</v>
      </c>
      <c r="G5794" s="4">
        <f>'Enhanced Basket_AUTOLOAD'!M5793</f>
        <v>0</v>
      </c>
      <c r="H5794" s="4">
        <f>'Enhanced Basket_AUTOLOAD'!O5793</f>
        <v>0</v>
      </c>
      <c r="I5794" s="4">
        <f>'Enhanced Basket_AUTOLOAD'!P5793</f>
        <v>0</v>
      </c>
      <c r="J5794" s="4">
        <f>'Enhanced Basket_AUTOLOAD'!Q5793</f>
        <v>0</v>
      </c>
      <c r="M5794" s="4" t="e">
        <f>IF(TRIM(CLEAN(I5794))="USCSH0000000","",VLOOKUP(I5794,'EZE Daily_With_BB CODES'!$H$3:$J$4445,3,0))</f>
        <v>#N/A</v>
      </c>
    </row>
    <row r="5795" ht="15" customHeight="1" s="4" customFormat="1">
      <c r="F5795" s="4">
        <f>'Enhanced Basket_AUTOLOAD'!H5794</f>
        <v>0</v>
      </c>
      <c r="G5795" s="4">
        <f>'Enhanced Basket_AUTOLOAD'!M5794</f>
        <v>0</v>
      </c>
      <c r="H5795" s="4">
        <f>'Enhanced Basket_AUTOLOAD'!O5794</f>
        <v>0</v>
      </c>
      <c r="I5795" s="4">
        <f>'Enhanced Basket_AUTOLOAD'!P5794</f>
        <v>0</v>
      </c>
      <c r="J5795" s="4">
        <f>'Enhanced Basket_AUTOLOAD'!Q5794</f>
        <v>0</v>
      </c>
      <c r="M5795" s="4" t="e">
        <f>IF(TRIM(CLEAN(I5795))="USCSH0000000","",VLOOKUP(I5795,'EZE Daily_With_BB CODES'!$H$3:$J$4445,3,0))</f>
        <v>#N/A</v>
      </c>
    </row>
    <row r="5796" ht="15" customHeight="1" s="4" customFormat="1">
      <c r="F5796" s="4">
        <f>'Enhanced Basket_AUTOLOAD'!H5795</f>
        <v>0</v>
      </c>
      <c r="G5796" s="4">
        <f>'Enhanced Basket_AUTOLOAD'!M5795</f>
        <v>0</v>
      </c>
      <c r="H5796" s="4">
        <f>'Enhanced Basket_AUTOLOAD'!O5795</f>
        <v>0</v>
      </c>
      <c r="I5796" s="4">
        <f>'Enhanced Basket_AUTOLOAD'!P5795</f>
        <v>0</v>
      </c>
      <c r="J5796" s="4">
        <f>'Enhanced Basket_AUTOLOAD'!Q5795</f>
        <v>0</v>
      </c>
      <c r="M5796" s="4" t="e">
        <f>IF(TRIM(CLEAN(I5796))="USCSH0000000","",VLOOKUP(I5796,'EZE Daily_With_BB CODES'!$H$3:$J$4445,3,0))</f>
        <v>#N/A</v>
      </c>
    </row>
    <row r="5797" ht="15" customHeight="1" s="4" customFormat="1">
      <c r="F5797" s="4">
        <f>'Enhanced Basket_AUTOLOAD'!H5796</f>
        <v>0</v>
      </c>
      <c r="G5797" s="4">
        <f>'Enhanced Basket_AUTOLOAD'!M5796</f>
        <v>0</v>
      </c>
      <c r="H5797" s="4">
        <f>'Enhanced Basket_AUTOLOAD'!O5796</f>
        <v>0</v>
      </c>
      <c r="I5797" s="4">
        <f>'Enhanced Basket_AUTOLOAD'!P5796</f>
        <v>0</v>
      </c>
      <c r="J5797" s="4">
        <f>'Enhanced Basket_AUTOLOAD'!Q5796</f>
        <v>0</v>
      </c>
      <c r="M5797" s="4" t="e">
        <f>IF(TRIM(CLEAN(I5797))="USCSH0000000","",VLOOKUP(I5797,'EZE Daily_With_BB CODES'!$H$3:$J$4445,3,0))</f>
        <v>#N/A</v>
      </c>
    </row>
    <row r="5798" ht="15" customHeight="1" s="4" customFormat="1">
      <c r="F5798" s="4">
        <f>'Enhanced Basket_AUTOLOAD'!H5797</f>
        <v>0</v>
      </c>
      <c r="G5798" s="4">
        <f>'Enhanced Basket_AUTOLOAD'!M5797</f>
        <v>0</v>
      </c>
      <c r="H5798" s="4">
        <f>'Enhanced Basket_AUTOLOAD'!O5797</f>
        <v>0</v>
      </c>
      <c r="I5798" s="4">
        <f>'Enhanced Basket_AUTOLOAD'!P5797</f>
        <v>0</v>
      </c>
      <c r="J5798" s="4">
        <f>'Enhanced Basket_AUTOLOAD'!Q5797</f>
        <v>0</v>
      </c>
      <c r="M5798" s="4" t="e">
        <f>IF(TRIM(CLEAN(I5798))="USCSH0000000","",VLOOKUP(I5798,'EZE Daily_With_BB CODES'!$H$3:$J$4445,3,0))</f>
        <v>#N/A</v>
      </c>
    </row>
    <row r="5799" ht="15" customHeight="1" s="4" customFormat="1">
      <c r="F5799" s="4">
        <f>'Enhanced Basket_AUTOLOAD'!H5798</f>
        <v>0</v>
      </c>
      <c r="G5799" s="4">
        <f>'Enhanced Basket_AUTOLOAD'!M5798</f>
        <v>0</v>
      </c>
      <c r="H5799" s="4">
        <f>'Enhanced Basket_AUTOLOAD'!O5798</f>
        <v>0</v>
      </c>
      <c r="I5799" s="4">
        <f>'Enhanced Basket_AUTOLOAD'!P5798</f>
        <v>0</v>
      </c>
      <c r="J5799" s="4">
        <f>'Enhanced Basket_AUTOLOAD'!Q5798</f>
        <v>0</v>
      </c>
      <c r="M5799" s="4" t="e">
        <f>IF(TRIM(CLEAN(I5799))="USCSH0000000","",VLOOKUP(I5799,'EZE Daily_With_BB CODES'!$H$3:$J$4445,3,0))</f>
        <v>#N/A</v>
      </c>
    </row>
    <row r="5800" ht="15" customHeight="1" s="4" customFormat="1">
      <c r="F5800" s="4">
        <f>'Enhanced Basket_AUTOLOAD'!H5799</f>
        <v>0</v>
      </c>
      <c r="G5800" s="4">
        <f>'Enhanced Basket_AUTOLOAD'!M5799</f>
        <v>0</v>
      </c>
      <c r="H5800" s="4">
        <f>'Enhanced Basket_AUTOLOAD'!O5799</f>
        <v>0</v>
      </c>
      <c r="I5800" s="4">
        <f>'Enhanced Basket_AUTOLOAD'!P5799</f>
        <v>0</v>
      </c>
      <c r="J5800" s="4">
        <f>'Enhanced Basket_AUTOLOAD'!Q5799</f>
        <v>0</v>
      </c>
      <c r="M5800" s="4" t="e">
        <f>IF(TRIM(CLEAN(I5800))="USCSH0000000","",VLOOKUP(I5800,'EZE Daily_With_BB CODES'!$H$3:$J$4445,3,0))</f>
        <v>#N/A</v>
      </c>
    </row>
    <row r="5801" ht="15" customHeight="1" s="4" customFormat="1">
      <c r="F5801" s="4">
        <f>'Enhanced Basket_AUTOLOAD'!H5800</f>
        <v>0</v>
      </c>
      <c r="G5801" s="4">
        <f>'Enhanced Basket_AUTOLOAD'!M5800</f>
        <v>0</v>
      </c>
      <c r="H5801" s="4">
        <f>'Enhanced Basket_AUTOLOAD'!O5800</f>
        <v>0</v>
      </c>
      <c r="I5801" s="4">
        <f>'Enhanced Basket_AUTOLOAD'!P5800</f>
        <v>0</v>
      </c>
      <c r="J5801" s="4">
        <f>'Enhanced Basket_AUTOLOAD'!Q5800</f>
        <v>0</v>
      </c>
      <c r="M5801" s="4" t="e">
        <f>IF(TRIM(CLEAN(I5801))="USCSH0000000","",VLOOKUP(I5801,'EZE Daily_With_BB CODES'!$H$3:$J$4445,3,0))</f>
        <v>#N/A</v>
      </c>
    </row>
    <row r="5802" ht="15" customHeight="1" s="4" customFormat="1">
      <c r="F5802" s="4">
        <f>'Enhanced Basket_AUTOLOAD'!H5801</f>
        <v>0</v>
      </c>
      <c r="G5802" s="4">
        <f>'Enhanced Basket_AUTOLOAD'!M5801</f>
        <v>0</v>
      </c>
      <c r="H5802" s="4">
        <f>'Enhanced Basket_AUTOLOAD'!O5801</f>
        <v>0</v>
      </c>
      <c r="I5802" s="4">
        <f>'Enhanced Basket_AUTOLOAD'!P5801</f>
        <v>0</v>
      </c>
      <c r="J5802" s="4">
        <f>'Enhanced Basket_AUTOLOAD'!Q5801</f>
        <v>0</v>
      </c>
      <c r="M5802" s="4" t="e">
        <f>IF(TRIM(CLEAN(I5802))="USCSH0000000","",VLOOKUP(I5802,'EZE Daily_With_BB CODES'!$H$3:$J$4445,3,0))</f>
        <v>#N/A</v>
      </c>
    </row>
    <row r="5803" ht="15" customHeight="1" s="4" customFormat="1">
      <c r="F5803" s="4">
        <f>'Enhanced Basket_AUTOLOAD'!H5802</f>
        <v>0</v>
      </c>
      <c r="G5803" s="4">
        <f>'Enhanced Basket_AUTOLOAD'!M5802</f>
        <v>0</v>
      </c>
      <c r="H5803" s="4">
        <f>'Enhanced Basket_AUTOLOAD'!O5802</f>
        <v>0</v>
      </c>
      <c r="I5803" s="4">
        <f>'Enhanced Basket_AUTOLOAD'!P5802</f>
        <v>0</v>
      </c>
      <c r="J5803" s="4">
        <f>'Enhanced Basket_AUTOLOAD'!Q5802</f>
        <v>0</v>
      </c>
      <c r="M5803" s="4" t="e">
        <f>IF(TRIM(CLEAN(I5803))="USCSH0000000","",VLOOKUP(I5803,'EZE Daily_With_BB CODES'!$H$3:$J$4445,3,0))</f>
        <v>#N/A</v>
      </c>
    </row>
    <row r="5804" ht="15" customHeight="1" s="4" customFormat="1">
      <c r="F5804" s="4">
        <f>'Enhanced Basket_AUTOLOAD'!H5803</f>
        <v>0</v>
      </c>
      <c r="G5804" s="4">
        <f>'Enhanced Basket_AUTOLOAD'!M5803</f>
        <v>0</v>
      </c>
      <c r="H5804" s="4">
        <f>'Enhanced Basket_AUTOLOAD'!O5803</f>
        <v>0</v>
      </c>
      <c r="I5804" s="4">
        <f>'Enhanced Basket_AUTOLOAD'!P5803</f>
        <v>0</v>
      </c>
      <c r="J5804" s="4">
        <f>'Enhanced Basket_AUTOLOAD'!Q5803</f>
        <v>0</v>
      </c>
      <c r="M5804" s="4" t="e">
        <f>IF(TRIM(CLEAN(I5804))="USCSH0000000","",VLOOKUP(I5804,'EZE Daily_With_BB CODES'!$H$3:$J$4445,3,0))</f>
        <v>#N/A</v>
      </c>
    </row>
    <row r="5805" ht="15" customHeight="1" s="4" customFormat="1">
      <c r="F5805" s="4">
        <f>'Enhanced Basket_AUTOLOAD'!H5804</f>
        <v>0</v>
      </c>
      <c r="G5805" s="4">
        <f>'Enhanced Basket_AUTOLOAD'!M5804</f>
        <v>0</v>
      </c>
      <c r="H5805" s="4">
        <f>'Enhanced Basket_AUTOLOAD'!O5804</f>
        <v>0</v>
      </c>
      <c r="I5805" s="4">
        <f>'Enhanced Basket_AUTOLOAD'!P5804</f>
        <v>0</v>
      </c>
      <c r="J5805" s="4">
        <f>'Enhanced Basket_AUTOLOAD'!Q5804</f>
        <v>0</v>
      </c>
      <c r="M5805" s="4" t="e">
        <f>IF(TRIM(CLEAN(I5805))="USCSH0000000","",VLOOKUP(I5805,'EZE Daily_With_BB CODES'!$H$3:$J$4445,3,0))</f>
        <v>#N/A</v>
      </c>
    </row>
    <row r="5806" ht="15" customHeight="1" s="4" customFormat="1">
      <c r="F5806" s="4">
        <f>'Enhanced Basket_AUTOLOAD'!H5805</f>
        <v>0</v>
      </c>
      <c r="G5806" s="4">
        <f>'Enhanced Basket_AUTOLOAD'!M5805</f>
        <v>0</v>
      </c>
      <c r="H5806" s="4">
        <f>'Enhanced Basket_AUTOLOAD'!O5805</f>
        <v>0</v>
      </c>
      <c r="I5806" s="4">
        <f>'Enhanced Basket_AUTOLOAD'!P5805</f>
        <v>0</v>
      </c>
      <c r="J5806" s="4">
        <f>'Enhanced Basket_AUTOLOAD'!Q5805</f>
        <v>0</v>
      </c>
      <c r="M5806" s="4" t="e">
        <f>IF(TRIM(CLEAN(I5806))="USCSH0000000","",VLOOKUP(I5806,'EZE Daily_With_BB CODES'!$H$3:$J$4445,3,0))</f>
        <v>#N/A</v>
      </c>
    </row>
    <row r="5807" ht="15" customHeight="1" s="4" customFormat="1">
      <c r="F5807" s="4">
        <f>'Enhanced Basket_AUTOLOAD'!H5806</f>
        <v>0</v>
      </c>
      <c r="G5807" s="4">
        <f>'Enhanced Basket_AUTOLOAD'!M5806</f>
        <v>0</v>
      </c>
      <c r="H5807" s="4">
        <f>'Enhanced Basket_AUTOLOAD'!O5806</f>
        <v>0</v>
      </c>
      <c r="I5807" s="4">
        <f>'Enhanced Basket_AUTOLOAD'!P5806</f>
        <v>0</v>
      </c>
      <c r="J5807" s="4">
        <f>'Enhanced Basket_AUTOLOAD'!Q5806</f>
        <v>0</v>
      </c>
      <c r="M5807" s="4" t="e">
        <f>IF(TRIM(CLEAN(I5807))="USCSH0000000","",VLOOKUP(I5807,'EZE Daily_With_BB CODES'!$H$3:$J$4445,3,0))</f>
        <v>#N/A</v>
      </c>
    </row>
    <row r="5808" ht="15" customHeight="1" s="4" customFormat="1">
      <c r="F5808" s="4">
        <f>'Enhanced Basket_AUTOLOAD'!H5807</f>
        <v>0</v>
      </c>
      <c r="G5808" s="4">
        <f>'Enhanced Basket_AUTOLOAD'!M5807</f>
        <v>0</v>
      </c>
      <c r="H5808" s="4">
        <f>'Enhanced Basket_AUTOLOAD'!O5807</f>
        <v>0</v>
      </c>
      <c r="I5808" s="4">
        <f>'Enhanced Basket_AUTOLOAD'!P5807</f>
        <v>0</v>
      </c>
      <c r="J5808" s="4">
        <f>'Enhanced Basket_AUTOLOAD'!Q5807</f>
        <v>0</v>
      </c>
      <c r="M5808" s="4" t="e">
        <f>IF(TRIM(CLEAN(I5808))="USCSH0000000","",VLOOKUP(I5808,'EZE Daily_With_BB CODES'!$H$3:$J$4445,3,0))</f>
        <v>#N/A</v>
      </c>
    </row>
    <row r="5809" ht="15" customHeight="1" s="4" customFormat="1">
      <c r="F5809" s="4">
        <f>'Enhanced Basket_AUTOLOAD'!H5808</f>
        <v>0</v>
      </c>
      <c r="G5809" s="4">
        <f>'Enhanced Basket_AUTOLOAD'!M5808</f>
        <v>0</v>
      </c>
      <c r="H5809" s="4">
        <f>'Enhanced Basket_AUTOLOAD'!O5808</f>
        <v>0</v>
      </c>
      <c r="I5809" s="4">
        <f>'Enhanced Basket_AUTOLOAD'!P5808</f>
        <v>0</v>
      </c>
      <c r="J5809" s="4">
        <f>'Enhanced Basket_AUTOLOAD'!Q5808</f>
        <v>0</v>
      </c>
      <c r="M5809" s="4" t="e">
        <f>IF(TRIM(CLEAN(I5809))="USCSH0000000","",VLOOKUP(I5809,'EZE Daily_With_BB CODES'!$H$3:$J$4445,3,0))</f>
        <v>#N/A</v>
      </c>
    </row>
    <row r="5810" ht="15" customHeight="1" s="4" customFormat="1">
      <c r="F5810" s="4">
        <f>'Enhanced Basket_AUTOLOAD'!H5809</f>
        <v>0</v>
      </c>
      <c r="G5810" s="4">
        <f>'Enhanced Basket_AUTOLOAD'!M5809</f>
        <v>0</v>
      </c>
      <c r="H5810" s="4">
        <f>'Enhanced Basket_AUTOLOAD'!O5809</f>
        <v>0</v>
      </c>
      <c r="I5810" s="4">
        <f>'Enhanced Basket_AUTOLOAD'!P5809</f>
        <v>0</v>
      </c>
      <c r="J5810" s="4">
        <f>'Enhanced Basket_AUTOLOAD'!Q5809</f>
        <v>0</v>
      </c>
      <c r="M5810" s="4" t="e">
        <f>IF(TRIM(CLEAN(I5810))="USCSH0000000","",VLOOKUP(I5810,'EZE Daily_With_BB CODES'!$H$3:$J$4445,3,0))</f>
        <v>#N/A</v>
      </c>
    </row>
    <row r="5811" ht="15" customHeight="1" s="4" customFormat="1">
      <c r="F5811" s="4">
        <f>'Enhanced Basket_AUTOLOAD'!H5810</f>
        <v>0</v>
      </c>
      <c r="G5811" s="4">
        <f>'Enhanced Basket_AUTOLOAD'!M5810</f>
        <v>0</v>
      </c>
      <c r="H5811" s="4">
        <f>'Enhanced Basket_AUTOLOAD'!O5810</f>
        <v>0</v>
      </c>
      <c r="I5811" s="4">
        <f>'Enhanced Basket_AUTOLOAD'!P5810</f>
        <v>0</v>
      </c>
      <c r="J5811" s="4">
        <f>'Enhanced Basket_AUTOLOAD'!Q5810</f>
        <v>0</v>
      </c>
      <c r="M5811" s="4" t="e">
        <f>IF(TRIM(CLEAN(I5811))="USCSH0000000","",VLOOKUP(I5811,'EZE Daily_With_BB CODES'!$H$3:$J$4445,3,0))</f>
        <v>#N/A</v>
      </c>
    </row>
    <row r="5812" ht="15" customHeight="1" s="4" customFormat="1">
      <c r="F5812" s="4">
        <f>'Enhanced Basket_AUTOLOAD'!H5811</f>
        <v>0</v>
      </c>
      <c r="G5812" s="4">
        <f>'Enhanced Basket_AUTOLOAD'!M5811</f>
        <v>0</v>
      </c>
      <c r="H5812" s="4">
        <f>'Enhanced Basket_AUTOLOAD'!O5811</f>
        <v>0</v>
      </c>
      <c r="I5812" s="4">
        <f>'Enhanced Basket_AUTOLOAD'!P5811</f>
        <v>0</v>
      </c>
      <c r="J5812" s="4">
        <f>'Enhanced Basket_AUTOLOAD'!Q5811</f>
        <v>0</v>
      </c>
      <c r="M5812" s="4" t="e">
        <f>IF(TRIM(CLEAN(I5812))="USCSH0000000","",VLOOKUP(I5812,'EZE Daily_With_BB CODES'!$H$3:$J$4445,3,0))</f>
        <v>#N/A</v>
      </c>
    </row>
    <row r="5813" ht="15" customHeight="1" s="4" customFormat="1">
      <c r="F5813" s="4">
        <f>'Enhanced Basket_AUTOLOAD'!H5812</f>
        <v>0</v>
      </c>
      <c r="G5813" s="4">
        <f>'Enhanced Basket_AUTOLOAD'!M5812</f>
        <v>0</v>
      </c>
      <c r="H5813" s="4">
        <f>'Enhanced Basket_AUTOLOAD'!O5812</f>
        <v>0</v>
      </c>
      <c r="I5813" s="4">
        <f>'Enhanced Basket_AUTOLOAD'!P5812</f>
        <v>0</v>
      </c>
      <c r="J5813" s="4">
        <f>'Enhanced Basket_AUTOLOAD'!Q5812</f>
        <v>0</v>
      </c>
      <c r="M5813" s="4" t="e">
        <f>IF(TRIM(CLEAN(I5813))="USCSH0000000","",VLOOKUP(I5813,'EZE Daily_With_BB CODES'!$H$3:$J$4445,3,0))</f>
        <v>#N/A</v>
      </c>
    </row>
    <row r="5814" ht="15" customHeight="1" s="4" customFormat="1">
      <c r="F5814" s="4">
        <f>'Enhanced Basket_AUTOLOAD'!H5813</f>
        <v>0</v>
      </c>
      <c r="G5814" s="4">
        <f>'Enhanced Basket_AUTOLOAD'!M5813</f>
        <v>0</v>
      </c>
      <c r="H5814" s="4">
        <f>'Enhanced Basket_AUTOLOAD'!O5813</f>
        <v>0</v>
      </c>
      <c r="I5814" s="4">
        <f>'Enhanced Basket_AUTOLOAD'!P5813</f>
        <v>0</v>
      </c>
      <c r="J5814" s="4">
        <f>'Enhanced Basket_AUTOLOAD'!Q5813</f>
        <v>0</v>
      </c>
      <c r="M5814" s="4" t="e">
        <f>IF(TRIM(CLEAN(I5814))="USCSH0000000","",VLOOKUP(I5814,'EZE Daily_With_BB CODES'!$H$3:$J$4445,3,0))</f>
        <v>#N/A</v>
      </c>
    </row>
    <row r="5815" ht="15" customHeight="1" s="4" customFormat="1">
      <c r="F5815" s="4">
        <f>'Enhanced Basket_AUTOLOAD'!H5814</f>
        <v>0</v>
      </c>
      <c r="G5815" s="4">
        <f>'Enhanced Basket_AUTOLOAD'!M5814</f>
        <v>0</v>
      </c>
      <c r="H5815" s="4">
        <f>'Enhanced Basket_AUTOLOAD'!O5814</f>
        <v>0</v>
      </c>
      <c r="I5815" s="4">
        <f>'Enhanced Basket_AUTOLOAD'!P5814</f>
        <v>0</v>
      </c>
      <c r="J5815" s="4">
        <f>'Enhanced Basket_AUTOLOAD'!Q5814</f>
        <v>0</v>
      </c>
      <c r="M5815" s="4" t="e">
        <f>IF(TRIM(CLEAN(I5815))="USCSH0000000","",VLOOKUP(I5815,'EZE Daily_With_BB CODES'!$H$3:$J$4445,3,0))</f>
        <v>#N/A</v>
      </c>
    </row>
    <row r="5816" ht="15" customHeight="1" s="4" customFormat="1">
      <c r="F5816" s="4">
        <f>'Enhanced Basket_AUTOLOAD'!H5815</f>
        <v>0</v>
      </c>
      <c r="G5816" s="4">
        <f>'Enhanced Basket_AUTOLOAD'!M5815</f>
        <v>0</v>
      </c>
      <c r="H5816" s="4">
        <f>'Enhanced Basket_AUTOLOAD'!O5815</f>
        <v>0</v>
      </c>
      <c r="I5816" s="4">
        <f>'Enhanced Basket_AUTOLOAD'!P5815</f>
        <v>0</v>
      </c>
      <c r="J5816" s="4">
        <f>'Enhanced Basket_AUTOLOAD'!Q5815</f>
        <v>0</v>
      </c>
      <c r="M5816" s="4" t="e">
        <f>IF(TRIM(CLEAN(I5816))="USCSH0000000","",VLOOKUP(I5816,'EZE Daily_With_BB CODES'!$H$3:$J$4445,3,0))</f>
        <v>#N/A</v>
      </c>
    </row>
    <row r="5817" ht="15" customHeight="1" s="4" customFormat="1">
      <c r="F5817" s="4">
        <f>'Enhanced Basket_AUTOLOAD'!H5816</f>
        <v>0</v>
      </c>
      <c r="G5817" s="4">
        <f>'Enhanced Basket_AUTOLOAD'!M5816</f>
        <v>0</v>
      </c>
      <c r="H5817" s="4">
        <f>'Enhanced Basket_AUTOLOAD'!O5816</f>
        <v>0</v>
      </c>
      <c r="I5817" s="4">
        <f>'Enhanced Basket_AUTOLOAD'!P5816</f>
        <v>0</v>
      </c>
      <c r="J5817" s="4">
        <f>'Enhanced Basket_AUTOLOAD'!Q5816</f>
        <v>0</v>
      </c>
      <c r="M5817" s="4" t="e">
        <f>IF(TRIM(CLEAN(I5817))="USCSH0000000","",VLOOKUP(I5817,'EZE Daily_With_BB CODES'!$H$3:$J$4445,3,0))</f>
        <v>#N/A</v>
      </c>
    </row>
    <row r="5818" ht="15" customHeight="1" s="4" customFormat="1">
      <c r="F5818" s="4">
        <f>'Enhanced Basket_AUTOLOAD'!H5817</f>
        <v>0</v>
      </c>
      <c r="G5818" s="4">
        <f>'Enhanced Basket_AUTOLOAD'!M5817</f>
        <v>0</v>
      </c>
      <c r="H5818" s="4">
        <f>'Enhanced Basket_AUTOLOAD'!O5817</f>
        <v>0</v>
      </c>
      <c r="I5818" s="4">
        <f>'Enhanced Basket_AUTOLOAD'!P5817</f>
        <v>0</v>
      </c>
      <c r="J5818" s="4">
        <f>'Enhanced Basket_AUTOLOAD'!Q5817</f>
        <v>0</v>
      </c>
      <c r="M5818" s="4" t="e">
        <f>IF(TRIM(CLEAN(I5818))="USCSH0000000","",VLOOKUP(I5818,'EZE Daily_With_BB CODES'!$H$3:$J$4445,3,0))</f>
        <v>#N/A</v>
      </c>
    </row>
    <row r="5819" ht="15" customHeight="1" s="4" customFormat="1">
      <c r="F5819" s="4">
        <f>'Enhanced Basket_AUTOLOAD'!H5818</f>
        <v>0</v>
      </c>
      <c r="G5819" s="4">
        <f>'Enhanced Basket_AUTOLOAD'!M5818</f>
        <v>0</v>
      </c>
      <c r="H5819" s="4">
        <f>'Enhanced Basket_AUTOLOAD'!O5818</f>
        <v>0</v>
      </c>
      <c r="I5819" s="4">
        <f>'Enhanced Basket_AUTOLOAD'!P5818</f>
        <v>0</v>
      </c>
      <c r="J5819" s="4">
        <f>'Enhanced Basket_AUTOLOAD'!Q5818</f>
        <v>0</v>
      </c>
      <c r="M5819" s="4" t="e">
        <f>IF(TRIM(CLEAN(I5819))="USCSH0000000","",VLOOKUP(I5819,'EZE Daily_With_BB CODES'!$H$3:$J$4445,3,0))</f>
        <v>#N/A</v>
      </c>
    </row>
    <row r="5820" ht="15" customHeight="1" s="4" customFormat="1">
      <c r="F5820" s="4">
        <f>'Enhanced Basket_AUTOLOAD'!H5819</f>
        <v>0</v>
      </c>
      <c r="G5820" s="4">
        <f>'Enhanced Basket_AUTOLOAD'!M5819</f>
        <v>0</v>
      </c>
      <c r="H5820" s="4">
        <f>'Enhanced Basket_AUTOLOAD'!O5819</f>
        <v>0</v>
      </c>
      <c r="I5820" s="4">
        <f>'Enhanced Basket_AUTOLOAD'!P5819</f>
        <v>0</v>
      </c>
      <c r="J5820" s="4">
        <f>'Enhanced Basket_AUTOLOAD'!Q5819</f>
        <v>0</v>
      </c>
      <c r="M5820" s="4" t="e">
        <f>IF(TRIM(CLEAN(I5820))="USCSH0000000","",VLOOKUP(I5820,'EZE Daily_With_BB CODES'!$H$3:$J$4445,3,0))</f>
        <v>#N/A</v>
      </c>
    </row>
    <row r="5821" ht="15" customHeight="1" s="4" customFormat="1">
      <c r="F5821" s="4">
        <f>'Enhanced Basket_AUTOLOAD'!H5820</f>
        <v>0</v>
      </c>
      <c r="G5821" s="4">
        <f>'Enhanced Basket_AUTOLOAD'!M5820</f>
        <v>0</v>
      </c>
      <c r="H5821" s="4">
        <f>'Enhanced Basket_AUTOLOAD'!O5820</f>
        <v>0</v>
      </c>
      <c r="I5821" s="4">
        <f>'Enhanced Basket_AUTOLOAD'!P5820</f>
        <v>0</v>
      </c>
      <c r="J5821" s="4">
        <f>'Enhanced Basket_AUTOLOAD'!Q5820</f>
        <v>0</v>
      </c>
      <c r="M5821" s="4" t="e">
        <f>IF(TRIM(CLEAN(I5821))="USCSH0000000","",VLOOKUP(I5821,'EZE Daily_With_BB CODES'!$H$3:$J$4445,3,0))</f>
        <v>#N/A</v>
      </c>
    </row>
    <row r="5822" ht="15" customHeight="1" s="4" customFormat="1">
      <c r="F5822" s="4">
        <f>'Enhanced Basket_AUTOLOAD'!H5821</f>
        <v>0</v>
      </c>
      <c r="G5822" s="4">
        <f>'Enhanced Basket_AUTOLOAD'!M5821</f>
        <v>0</v>
      </c>
      <c r="H5822" s="4">
        <f>'Enhanced Basket_AUTOLOAD'!O5821</f>
        <v>0</v>
      </c>
      <c r="I5822" s="4">
        <f>'Enhanced Basket_AUTOLOAD'!P5821</f>
        <v>0</v>
      </c>
      <c r="J5822" s="4">
        <f>'Enhanced Basket_AUTOLOAD'!Q5821</f>
        <v>0</v>
      </c>
      <c r="M5822" s="4" t="e">
        <f>IF(TRIM(CLEAN(I5822))="USCSH0000000","",VLOOKUP(I5822,'EZE Daily_With_BB CODES'!$H$3:$J$4445,3,0))</f>
        <v>#N/A</v>
      </c>
    </row>
    <row r="5823" ht="15" customHeight="1" s="4" customFormat="1">
      <c r="F5823" s="4">
        <f>'Enhanced Basket_AUTOLOAD'!H5822</f>
        <v>0</v>
      </c>
      <c r="G5823" s="4">
        <f>'Enhanced Basket_AUTOLOAD'!M5822</f>
        <v>0</v>
      </c>
      <c r="H5823" s="4">
        <f>'Enhanced Basket_AUTOLOAD'!O5822</f>
        <v>0</v>
      </c>
      <c r="I5823" s="4">
        <f>'Enhanced Basket_AUTOLOAD'!P5822</f>
        <v>0</v>
      </c>
      <c r="J5823" s="4">
        <f>'Enhanced Basket_AUTOLOAD'!Q5822</f>
        <v>0</v>
      </c>
      <c r="M5823" s="4" t="e">
        <f>IF(TRIM(CLEAN(I5823))="USCSH0000000","",VLOOKUP(I5823,'EZE Daily_With_BB CODES'!$H$3:$J$4445,3,0))</f>
        <v>#N/A</v>
      </c>
    </row>
    <row r="5824" ht="15" customHeight="1" s="4" customFormat="1">
      <c r="F5824" s="4">
        <f>'Enhanced Basket_AUTOLOAD'!H5823</f>
        <v>0</v>
      </c>
      <c r="G5824" s="4">
        <f>'Enhanced Basket_AUTOLOAD'!M5823</f>
        <v>0</v>
      </c>
      <c r="H5824" s="4">
        <f>'Enhanced Basket_AUTOLOAD'!O5823</f>
        <v>0</v>
      </c>
      <c r="I5824" s="4">
        <f>'Enhanced Basket_AUTOLOAD'!P5823</f>
        <v>0</v>
      </c>
      <c r="J5824" s="4">
        <f>'Enhanced Basket_AUTOLOAD'!Q5823</f>
        <v>0</v>
      </c>
      <c r="M5824" s="4" t="e">
        <f>IF(TRIM(CLEAN(I5824))="USCSH0000000","",VLOOKUP(I5824,'EZE Daily_With_BB CODES'!$H$3:$J$4445,3,0))</f>
        <v>#N/A</v>
      </c>
    </row>
    <row r="5825" ht="15" customHeight="1" s="4" customFormat="1">
      <c r="F5825" s="4">
        <f>'Enhanced Basket_AUTOLOAD'!H5824</f>
        <v>0</v>
      </c>
      <c r="G5825" s="4">
        <f>'Enhanced Basket_AUTOLOAD'!M5824</f>
        <v>0</v>
      </c>
      <c r="H5825" s="4">
        <f>'Enhanced Basket_AUTOLOAD'!O5824</f>
        <v>0</v>
      </c>
      <c r="I5825" s="4">
        <f>'Enhanced Basket_AUTOLOAD'!P5824</f>
        <v>0</v>
      </c>
      <c r="J5825" s="4">
        <f>'Enhanced Basket_AUTOLOAD'!Q5824</f>
        <v>0</v>
      </c>
      <c r="M5825" s="4" t="e">
        <f>IF(TRIM(CLEAN(I5825))="USCSH0000000","",VLOOKUP(I5825,'EZE Daily_With_BB CODES'!$H$3:$J$4445,3,0))</f>
        <v>#N/A</v>
      </c>
    </row>
    <row r="5826" ht="15" customHeight="1" s="4" customFormat="1">
      <c r="F5826" s="4">
        <f>'Enhanced Basket_AUTOLOAD'!H5825</f>
        <v>0</v>
      </c>
      <c r="G5826" s="4">
        <f>'Enhanced Basket_AUTOLOAD'!M5825</f>
        <v>0</v>
      </c>
      <c r="H5826" s="4">
        <f>'Enhanced Basket_AUTOLOAD'!O5825</f>
        <v>0</v>
      </c>
      <c r="I5826" s="4">
        <f>'Enhanced Basket_AUTOLOAD'!P5825</f>
        <v>0</v>
      </c>
      <c r="J5826" s="4">
        <f>'Enhanced Basket_AUTOLOAD'!Q5825</f>
        <v>0</v>
      </c>
      <c r="M5826" s="4" t="e">
        <f>IF(TRIM(CLEAN(I5826))="USCSH0000000","",VLOOKUP(I5826,'EZE Daily_With_BB CODES'!$H$3:$J$4445,3,0))</f>
        <v>#N/A</v>
      </c>
    </row>
    <row r="5827" ht="15" customHeight="1" s="4" customFormat="1">
      <c r="F5827" s="4">
        <f>'Enhanced Basket_AUTOLOAD'!H5826</f>
        <v>0</v>
      </c>
      <c r="G5827" s="4">
        <f>'Enhanced Basket_AUTOLOAD'!M5826</f>
        <v>0</v>
      </c>
      <c r="H5827" s="4">
        <f>'Enhanced Basket_AUTOLOAD'!O5826</f>
        <v>0</v>
      </c>
      <c r="I5827" s="4">
        <f>'Enhanced Basket_AUTOLOAD'!P5826</f>
        <v>0</v>
      </c>
      <c r="J5827" s="4">
        <f>'Enhanced Basket_AUTOLOAD'!Q5826</f>
        <v>0</v>
      </c>
      <c r="M5827" s="4" t="e">
        <f>IF(TRIM(CLEAN(I5827))="USCSH0000000","",VLOOKUP(I5827,'EZE Daily_With_BB CODES'!$H$3:$J$4445,3,0))</f>
        <v>#N/A</v>
      </c>
    </row>
    <row r="5828" ht="15" customHeight="1" s="4" customFormat="1">
      <c r="F5828" s="4">
        <f>'Enhanced Basket_AUTOLOAD'!H5827</f>
        <v>0</v>
      </c>
      <c r="G5828" s="4">
        <f>'Enhanced Basket_AUTOLOAD'!M5827</f>
        <v>0</v>
      </c>
      <c r="H5828" s="4">
        <f>'Enhanced Basket_AUTOLOAD'!O5827</f>
        <v>0</v>
      </c>
      <c r="I5828" s="4">
        <f>'Enhanced Basket_AUTOLOAD'!P5827</f>
        <v>0</v>
      </c>
      <c r="J5828" s="4">
        <f>'Enhanced Basket_AUTOLOAD'!Q5827</f>
        <v>0</v>
      </c>
      <c r="M5828" s="4" t="e">
        <f>IF(TRIM(CLEAN(I5828))="USCSH0000000","",VLOOKUP(I5828,'EZE Daily_With_BB CODES'!$H$3:$J$4445,3,0))</f>
        <v>#N/A</v>
      </c>
    </row>
    <row r="5829" ht="15" customHeight="1" s="4" customFormat="1">
      <c r="F5829" s="4">
        <f>'Enhanced Basket_AUTOLOAD'!H5828</f>
        <v>0</v>
      </c>
      <c r="G5829" s="4">
        <f>'Enhanced Basket_AUTOLOAD'!M5828</f>
        <v>0</v>
      </c>
      <c r="H5829" s="4">
        <f>'Enhanced Basket_AUTOLOAD'!O5828</f>
        <v>0</v>
      </c>
      <c r="I5829" s="4">
        <f>'Enhanced Basket_AUTOLOAD'!P5828</f>
        <v>0</v>
      </c>
      <c r="J5829" s="4">
        <f>'Enhanced Basket_AUTOLOAD'!Q5828</f>
        <v>0</v>
      </c>
      <c r="M5829" s="4" t="e">
        <f>IF(TRIM(CLEAN(I5829))="USCSH0000000","",VLOOKUP(I5829,'EZE Daily_With_BB CODES'!$H$3:$J$4445,3,0))</f>
        <v>#N/A</v>
      </c>
    </row>
    <row r="5830" ht="15" customHeight="1" s="4" customFormat="1">
      <c r="F5830" s="4">
        <f>'Enhanced Basket_AUTOLOAD'!H5829</f>
        <v>0</v>
      </c>
      <c r="G5830" s="4">
        <f>'Enhanced Basket_AUTOLOAD'!M5829</f>
        <v>0</v>
      </c>
      <c r="H5830" s="4">
        <f>'Enhanced Basket_AUTOLOAD'!O5829</f>
        <v>0</v>
      </c>
      <c r="I5830" s="4">
        <f>'Enhanced Basket_AUTOLOAD'!P5829</f>
        <v>0</v>
      </c>
      <c r="J5830" s="4">
        <f>'Enhanced Basket_AUTOLOAD'!Q5829</f>
        <v>0</v>
      </c>
      <c r="M5830" s="4" t="e">
        <f>IF(TRIM(CLEAN(I5830))="USCSH0000000","",VLOOKUP(I5830,'EZE Daily_With_BB CODES'!$H$3:$J$4445,3,0))</f>
        <v>#N/A</v>
      </c>
    </row>
    <row r="5831" ht="15" customHeight="1" s="4" customFormat="1">
      <c r="F5831" s="4">
        <f>'Enhanced Basket_AUTOLOAD'!H5830</f>
        <v>0</v>
      </c>
      <c r="G5831" s="4">
        <f>'Enhanced Basket_AUTOLOAD'!M5830</f>
        <v>0</v>
      </c>
      <c r="H5831" s="4">
        <f>'Enhanced Basket_AUTOLOAD'!O5830</f>
        <v>0</v>
      </c>
      <c r="I5831" s="4">
        <f>'Enhanced Basket_AUTOLOAD'!P5830</f>
        <v>0</v>
      </c>
      <c r="J5831" s="4">
        <f>'Enhanced Basket_AUTOLOAD'!Q5830</f>
        <v>0</v>
      </c>
      <c r="M5831" s="4" t="e">
        <f>IF(TRIM(CLEAN(I5831))="USCSH0000000","",VLOOKUP(I5831,'EZE Daily_With_BB CODES'!$H$3:$J$4445,3,0))</f>
        <v>#N/A</v>
      </c>
    </row>
    <row r="5832" ht="15" customHeight="1" s="4" customFormat="1">
      <c r="F5832" s="4">
        <f>'Enhanced Basket_AUTOLOAD'!H5831</f>
        <v>0</v>
      </c>
      <c r="G5832" s="4">
        <f>'Enhanced Basket_AUTOLOAD'!M5831</f>
        <v>0</v>
      </c>
      <c r="H5832" s="4">
        <f>'Enhanced Basket_AUTOLOAD'!O5831</f>
        <v>0</v>
      </c>
      <c r="I5832" s="4">
        <f>'Enhanced Basket_AUTOLOAD'!P5831</f>
        <v>0</v>
      </c>
      <c r="J5832" s="4">
        <f>'Enhanced Basket_AUTOLOAD'!Q5831</f>
        <v>0</v>
      </c>
      <c r="M5832" s="4" t="e">
        <f>IF(TRIM(CLEAN(I5832))="USCSH0000000","",VLOOKUP(I5832,'EZE Daily_With_BB CODES'!$H$3:$J$4445,3,0))</f>
        <v>#N/A</v>
      </c>
    </row>
    <row r="5833" ht="15" customHeight="1" s="4" customFormat="1">
      <c r="F5833" s="4">
        <f>'Enhanced Basket_AUTOLOAD'!H5832</f>
        <v>0</v>
      </c>
      <c r="G5833" s="4">
        <f>'Enhanced Basket_AUTOLOAD'!M5832</f>
        <v>0</v>
      </c>
      <c r="H5833" s="4">
        <f>'Enhanced Basket_AUTOLOAD'!O5832</f>
        <v>0</v>
      </c>
      <c r="I5833" s="4">
        <f>'Enhanced Basket_AUTOLOAD'!P5832</f>
        <v>0</v>
      </c>
      <c r="J5833" s="4">
        <f>'Enhanced Basket_AUTOLOAD'!Q5832</f>
        <v>0</v>
      </c>
      <c r="M5833" s="4" t="e">
        <f>IF(TRIM(CLEAN(I5833))="USCSH0000000","",VLOOKUP(I5833,'EZE Daily_With_BB CODES'!$H$3:$J$4445,3,0))</f>
        <v>#N/A</v>
      </c>
    </row>
    <row r="5834" ht="15" customHeight="1" s="4" customFormat="1">
      <c r="F5834" s="4">
        <f>'Enhanced Basket_AUTOLOAD'!H5833</f>
        <v>0</v>
      </c>
      <c r="G5834" s="4">
        <f>'Enhanced Basket_AUTOLOAD'!M5833</f>
        <v>0</v>
      </c>
      <c r="H5834" s="4">
        <f>'Enhanced Basket_AUTOLOAD'!O5833</f>
        <v>0</v>
      </c>
      <c r="I5834" s="4">
        <f>'Enhanced Basket_AUTOLOAD'!P5833</f>
        <v>0</v>
      </c>
      <c r="J5834" s="4">
        <f>'Enhanced Basket_AUTOLOAD'!Q5833</f>
        <v>0</v>
      </c>
      <c r="M5834" s="4" t="e">
        <f>IF(TRIM(CLEAN(I5834))="USCSH0000000","",VLOOKUP(I5834,'EZE Daily_With_BB CODES'!$H$3:$J$4445,3,0))</f>
        <v>#N/A</v>
      </c>
    </row>
    <row r="5835" ht="15" customHeight="1" s="4" customFormat="1">
      <c r="F5835" s="4">
        <f>'Enhanced Basket_AUTOLOAD'!H5834</f>
        <v>0</v>
      </c>
      <c r="G5835" s="4">
        <f>'Enhanced Basket_AUTOLOAD'!M5834</f>
        <v>0</v>
      </c>
      <c r="H5835" s="4">
        <f>'Enhanced Basket_AUTOLOAD'!O5834</f>
        <v>0</v>
      </c>
      <c r="I5835" s="4">
        <f>'Enhanced Basket_AUTOLOAD'!P5834</f>
        <v>0</v>
      </c>
      <c r="J5835" s="4">
        <f>'Enhanced Basket_AUTOLOAD'!Q5834</f>
        <v>0</v>
      </c>
      <c r="M5835" s="4" t="e">
        <f>IF(TRIM(CLEAN(I5835))="USCSH0000000","",VLOOKUP(I5835,'EZE Daily_With_BB CODES'!$H$3:$J$4445,3,0))</f>
        <v>#N/A</v>
      </c>
    </row>
    <row r="5836" ht="15" customHeight="1" s="4" customFormat="1">
      <c r="F5836" s="4">
        <f>'Enhanced Basket_AUTOLOAD'!H5835</f>
        <v>0</v>
      </c>
      <c r="G5836" s="4">
        <f>'Enhanced Basket_AUTOLOAD'!M5835</f>
        <v>0</v>
      </c>
      <c r="H5836" s="4">
        <f>'Enhanced Basket_AUTOLOAD'!O5835</f>
        <v>0</v>
      </c>
      <c r="I5836" s="4">
        <f>'Enhanced Basket_AUTOLOAD'!P5835</f>
        <v>0</v>
      </c>
      <c r="J5836" s="4">
        <f>'Enhanced Basket_AUTOLOAD'!Q5835</f>
        <v>0</v>
      </c>
      <c r="M5836" s="4" t="e">
        <f>IF(TRIM(CLEAN(I5836))="USCSH0000000","",VLOOKUP(I5836,'EZE Daily_With_BB CODES'!$H$3:$J$4445,3,0))</f>
        <v>#N/A</v>
      </c>
    </row>
    <row r="5837" ht="15" customHeight="1" s="4" customFormat="1">
      <c r="F5837" s="4">
        <f>'Enhanced Basket_AUTOLOAD'!H5836</f>
        <v>0</v>
      </c>
      <c r="G5837" s="4">
        <f>'Enhanced Basket_AUTOLOAD'!M5836</f>
        <v>0</v>
      </c>
      <c r="H5837" s="4">
        <f>'Enhanced Basket_AUTOLOAD'!O5836</f>
        <v>0</v>
      </c>
      <c r="I5837" s="4">
        <f>'Enhanced Basket_AUTOLOAD'!P5836</f>
        <v>0</v>
      </c>
      <c r="J5837" s="4">
        <f>'Enhanced Basket_AUTOLOAD'!Q5836</f>
        <v>0</v>
      </c>
      <c r="M5837" s="4" t="e">
        <f>IF(TRIM(CLEAN(I5837))="USCSH0000000","",VLOOKUP(I5837,'EZE Daily_With_BB CODES'!$H$3:$J$4445,3,0))</f>
        <v>#N/A</v>
      </c>
    </row>
    <row r="5838" ht="15" customHeight="1" s="4" customFormat="1">
      <c r="F5838" s="4">
        <f>'Enhanced Basket_AUTOLOAD'!H5837</f>
        <v>0</v>
      </c>
      <c r="G5838" s="4">
        <f>'Enhanced Basket_AUTOLOAD'!M5837</f>
        <v>0</v>
      </c>
      <c r="H5838" s="4">
        <f>'Enhanced Basket_AUTOLOAD'!O5837</f>
        <v>0</v>
      </c>
      <c r="I5838" s="4">
        <f>'Enhanced Basket_AUTOLOAD'!P5837</f>
        <v>0</v>
      </c>
      <c r="J5838" s="4">
        <f>'Enhanced Basket_AUTOLOAD'!Q5837</f>
        <v>0</v>
      </c>
      <c r="M5838" s="4" t="e">
        <f>IF(TRIM(CLEAN(I5838))="USCSH0000000","",VLOOKUP(I5838,'EZE Daily_With_BB CODES'!$H$3:$J$4445,3,0))</f>
        <v>#N/A</v>
      </c>
    </row>
    <row r="5839" ht="15" customHeight="1" s="4" customFormat="1">
      <c r="F5839" s="4">
        <f>'Enhanced Basket_AUTOLOAD'!H5838</f>
        <v>0</v>
      </c>
      <c r="G5839" s="4">
        <f>'Enhanced Basket_AUTOLOAD'!M5838</f>
        <v>0</v>
      </c>
      <c r="H5839" s="4">
        <f>'Enhanced Basket_AUTOLOAD'!O5838</f>
        <v>0</v>
      </c>
      <c r="I5839" s="4">
        <f>'Enhanced Basket_AUTOLOAD'!P5838</f>
        <v>0</v>
      </c>
      <c r="J5839" s="4">
        <f>'Enhanced Basket_AUTOLOAD'!Q5838</f>
        <v>0</v>
      </c>
      <c r="M5839" s="4" t="e">
        <f>IF(TRIM(CLEAN(I5839))="USCSH0000000","",VLOOKUP(I5839,'EZE Daily_With_BB CODES'!$H$3:$J$4445,3,0))</f>
        <v>#N/A</v>
      </c>
    </row>
    <row r="5840" ht="15" customHeight="1" s="4" customFormat="1">
      <c r="F5840" s="4">
        <f>'Enhanced Basket_AUTOLOAD'!H5839</f>
        <v>0</v>
      </c>
      <c r="G5840" s="4">
        <f>'Enhanced Basket_AUTOLOAD'!M5839</f>
        <v>0</v>
      </c>
      <c r="H5840" s="4">
        <f>'Enhanced Basket_AUTOLOAD'!O5839</f>
        <v>0</v>
      </c>
      <c r="I5840" s="4">
        <f>'Enhanced Basket_AUTOLOAD'!P5839</f>
        <v>0</v>
      </c>
      <c r="J5840" s="4">
        <f>'Enhanced Basket_AUTOLOAD'!Q5839</f>
        <v>0</v>
      </c>
      <c r="M5840" s="4" t="e">
        <f>IF(TRIM(CLEAN(I5840))="USCSH0000000","",VLOOKUP(I5840,'EZE Daily_With_BB CODES'!$H$3:$J$4445,3,0))</f>
        <v>#N/A</v>
      </c>
    </row>
    <row r="5841" ht="15" customHeight="1" s="4" customFormat="1">
      <c r="F5841" s="4">
        <f>'Enhanced Basket_AUTOLOAD'!H5840</f>
        <v>0</v>
      </c>
      <c r="G5841" s="4">
        <f>'Enhanced Basket_AUTOLOAD'!M5840</f>
        <v>0</v>
      </c>
      <c r="H5841" s="4">
        <f>'Enhanced Basket_AUTOLOAD'!O5840</f>
        <v>0</v>
      </c>
      <c r="I5841" s="4">
        <f>'Enhanced Basket_AUTOLOAD'!P5840</f>
        <v>0</v>
      </c>
      <c r="J5841" s="4">
        <f>'Enhanced Basket_AUTOLOAD'!Q5840</f>
        <v>0</v>
      </c>
      <c r="M5841" s="4" t="e">
        <f>IF(TRIM(CLEAN(I5841))="USCSH0000000","",VLOOKUP(I5841,'EZE Daily_With_BB CODES'!$H$3:$J$4445,3,0))</f>
        <v>#N/A</v>
      </c>
    </row>
    <row r="5842" ht="15" customHeight="1" s="4" customFormat="1">
      <c r="F5842" s="4">
        <f>'Enhanced Basket_AUTOLOAD'!H5841</f>
        <v>0</v>
      </c>
      <c r="G5842" s="4">
        <f>'Enhanced Basket_AUTOLOAD'!M5841</f>
        <v>0</v>
      </c>
      <c r="H5842" s="4">
        <f>'Enhanced Basket_AUTOLOAD'!O5841</f>
        <v>0</v>
      </c>
      <c r="I5842" s="4">
        <f>'Enhanced Basket_AUTOLOAD'!P5841</f>
        <v>0</v>
      </c>
      <c r="J5842" s="4">
        <f>'Enhanced Basket_AUTOLOAD'!Q5841</f>
        <v>0</v>
      </c>
      <c r="M5842" s="4" t="e">
        <f>IF(TRIM(CLEAN(I5842))="USCSH0000000","",VLOOKUP(I5842,'EZE Daily_With_BB CODES'!$H$3:$J$4445,3,0))</f>
        <v>#N/A</v>
      </c>
    </row>
    <row r="5843" ht="15" customHeight="1" s="4" customFormat="1">
      <c r="F5843" s="4">
        <f>'Enhanced Basket_AUTOLOAD'!H5842</f>
        <v>0</v>
      </c>
      <c r="G5843" s="4">
        <f>'Enhanced Basket_AUTOLOAD'!M5842</f>
        <v>0</v>
      </c>
      <c r="H5843" s="4">
        <f>'Enhanced Basket_AUTOLOAD'!O5842</f>
        <v>0</v>
      </c>
      <c r="I5843" s="4">
        <f>'Enhanced Basket_AUTOLOAD'!P5842</f>
        <v>0</v>
      </c>
      <c r="J5843" s="4">
        <f>'Enhanced Basket_AUTOLOAD'!Q5842</f>
        <v>0</v>
      </c>
      <c r="M5843" s="4" t="e">
        <f>IF(TRIM(CLEAN(I5843))="USCSH0000000","",VLOOKUP(I5843,'EZE Daily_With_BB CODES'!$H$3:$J$4445,3,0))</f>
        <v>#N/A</v>
      </c>
    </row>
    <row r="5844" ht="15" customHeight="1" s="4" customFormat="1">
      <c r="F5844" s="4">
        <f>'Enhanced Basket_AUTOLOAD'!H5843</f>
        <v>0</v>
      </c>
      <c r="G5844" s="4">
        <f>'Enhanced Basket_AUTOLOAD'!M5843</f>
        <v>0</v>
      </c>
      <c r="H5844" s="4">
        <f>'Enhanced Basket_AUTOLOAD'!O5843</f>
        <v>0</v>
      </c>
      <c r="I5844" s="4">
        <f>'Enhanced Basket_AUTOLOAD'!P5843</f>
        <v>0</v>
      </c>
      <c r="J5844" s="4">
        <f>'Enhanced Basket_AUTOLOAD'!Q5843</f>
        <v>0</v>
      </c>
      <c r="M5844" s="4" t="e">
        <f>IF(TRIM(CLEAN(I5844))="USCSH0000000","",VLOOKUP(I5844,'EZE Daily_With_BB CODES'!$H$3:$J$4445,3,0))</f>
        <v>#N/A</v>
      </c>
    </row>
    <row r="5845" ht="15" customHeight="1" s="4" customFormat="1">
      <c r="F5845" s="4">
        <f>'Enhanced Basket_AUTOLOAD'!H5844</f>
        <v>0</v>
      </c>
      <c r="G5845" s="4">
        <f>'Enhanced Basket_AUTOLOAD'!M5844</f>
        <v>0</v>
      </c>
      <c r="H5845" s="4">
        <f>'Enhanced Basket_AUTOLOAD'!O5844</f>
        <v>0</v>
      </c>
      <c r="I5845" s="4">
        <f>'Enhanced Basket_AUTOLOAD'!P5844</f>
        <v>0</v>
      </c>
      <c r="J5845" s="4">
        <f>'Enhanced Basket_AUTOLOAD'!Q5844</f>
        <v>0</v>
      </c>
      <c r="M5845" s="4" t="e">
        <f>IF(TRIM(CLEAN(I5845))="USCSH0000000","",VLOOKUP(I5845,'EZE Daily_With_BB CODES'!$H$3:$J$4445,3,0))</f>
        <v>#N/A</v>
      </c>
    </row>
    <row r="5846" ht="15" customHeight="1" s="4" customFormat="1">
      <c r="F5846" s="4">
        <f>'Enhanced Basket_AUTOLOAD'!H5845</f>
        <v>0</v>
      </c>
      <c r="G5846" s="4">
        <f>'Enhanced Basket_AUTOLOAD'!M5845</f>
        <v>0</v>
      </c>
      <c r="H5846" s="4">
        <f>'Enhanced Basket_AUTOLOAD'!O5845</f>
        <v>0</v>
      </c>
      <c r="I5846" s="4">
        <f>'Enhanced Basket_AUTOLOAD'!P5845</f>
        <v>0</v>
      </c>
      <c r="J5846" s="4">
        <f>'Enhanced Basket_AUTOLOAD'!Q5845</f>
        <v>0</v>
      </c>
      <c r="M5846" s="4" t="e">
        <f>IF(TRIM(CLEAN(I5846))="USCSH0000000","",VLOOKUP(I5846,'EZE Daily_With_BB CODES'!$H$3:$J$4445,3,0))</f>
        <v>#N/A</v>
      </c>
    </row>
    <row r="5847" ht="15" customHeight="1" s="4" customFormat="1">
      <c r="F5847" s="4">
        <f>'Enhanced Basket_AUTOLOAD'!H5846</f>
        <v>0</v>
      </c>
      <c r="G5847" s="4">
        <f>'Enhanced Basket_AUTOLOAD'!M5846</f>
        <v>0</v>
      </c>
      <c r="H5847" s="4">
        <f>'Enhanced Basket_AUTOLOAD'!O5846</f>
        <v>0</v>
      </c>
      <c r="I5847" s="4">
        <f>'Enhanced Basket_AUTOLOAD'!P5846</f>
        <v>0</v>
      </c>
      <c r="J5847" s="4">
        <f>'Enhanced Basket_AUTOLOAD'!Q5846</f>
        <v>0</v>
      </c>
      <c r="M5847" s="4" t="e">
        <f>IF(TRIM(CLEAN(I5847))="USCSH0000000","",VLOOKUP(I5847,'EZE Daily_With_BB CODES'!$H$3:$J$4445,3,0))</f>
        <v>#N/A</v>
      </c>
    </row>
    <row r="5848" ht="15" customHeight="1" s="4" customFormat="1">
      <c r="F5848" s="4">
        <f>'Enhanced Basket_AUTOLOAD'!H5847</f>
        <v>0</v>
      </c>
      <c r="G5848" s="4">
        <f>'Enhanced Basket_AUTOLOAD'!M5847</f>
        <v>0</v>
      </c>
      <c r="H5848" s="4">
        <f>'Enhanced Basket_AUTOLOAD'!O5847</f>
        <v>0</v>
      </c>
      <c r="I5848" s="4">
        <f>'Enhanced Basket_AUTOLOAD'!P5847</f>
        <v>0</v>
      </c>
      <c r="J5848" s="4">
        <f>'Enhanced Basket_AUTOLOAD'!Q5847</f>
        <v>0</v>
      </c>
      <c r="M5848" s="4" t="e">
        <f>IF(TRIM(CLEAN(I5848))="USCSH0000000","",VLOOKUP(I5848,'EZE Daily_With_BB CODES'!$H$3:$J$4445,3,0))</f>
        <v>#N/A</v>
      </c>
    </row>
    <row r="5849" ht="15" customHeight="1" s="4" customFormat="1">
      <c r="F5849" s="4">
        <f>'Enhanced Basket_AUTOLOAD'!H5848</f>
        <v>0</v>
      </c>
      <c r="G5849" s="4">
        <f>'Enhanced Basket_AUTOLOAD'!M5848</f>
        <v>0</v>
      </c>
      <c r="H5849" s="4">
        <f>'Enhanced Basket_AUTOLOAD'!O5848</f>
        <v>0</v>
      </c>
      <c r="I5849" s="4">
        <f>'Enhanced Basket_AUTOLOAD'!P5848</f>
        <v>0</v>
      </c>
      <c r="J5849" s="4">
        <f>'Enhanced Basket_AUTOLOAD'!Q5848</f>
        <v>0</v>
      </c>
      <c r="M5849" s="4" t="e">
        <f>IF(TRIM(CLEAN(I5849))="USCSH0000000","",VLOOKUP(I5849,'EZE Daily_With_BB CODES'!$H$3:$J$4445,3,0))</f>
        <v>#N/A</v>
      </c>
    </row>
    <row r="5850" ht="15" customHeight="1" s="4" customFormat="1">
      <c r="F5850" s="4">
        <f>'Enhanced Basket_AUTOLOAD'!H5849</f>
        <v>0</v>
      </c>
      <c r="G5850" s="4">
        <f>'Enhanced Basket_AUTOLOAD'!M5849</f>
        <v>0</v>
      </c>
      <c r="H5850" s="4">
        <f>'Enhanced Basket_AUTOLOAD'!O5849</f>
        <v>0</v>
      </c>
      <c r="I5850" s="4">
        <f>'Enhanced Basket_AUTOLOAD'!P5849</f>
        <v>0</v>
      </c>
      <c r="J5850" s="4">
        <f>'Enhanced Basket_AUTOLOAD'!Q5849</f>
        <v>0</v>
      </c>
      <c r="M5850" s="4" t="e">
        <f>IF(TRIM(CLEAN(I5850))="USCSH0000000","",VLOOKUP(I5850,'EZE Daily_With_BB CODES'!$H$3:$J$4445,3,0))</f>
        <v>#N/A</v>
      </c>
    </row>
    <row r="5851" ht="15" customHeight="1" s="4" customFormat="1">
      <c r="F5851" s="4">
        <f>'Enhanced Basket_AUTOLOAD'!H5850</f>
        <v>0</v>
      </c>
      <c r="G5851" s="4">
        <f>'Enhanced Basket_AUTOLOAD'!M5850</f>
        <v>0</v>
      </c>
      <c r="H5851" s="4">
        <f>'Enhanced Basket_AUTOLOAD'!O5850</f>
        <v>0</v>
      </c>
      <c r="I5851" s="4">
        <f>'Enhanced Basket_AUTOLOAD'!P5850</f>
        <v>0</v>
      </c>
      <c r="J5851" s="4">
        <f>'Enhanced Basket_AUTOLOAD'!Q5850</f>
        <v>0</v>
      </c>
      <c r="M5851" s="4" t="e">
        <f>IF(TRIM(CLEAN(I5851))="USCSH0000000","",VLOOKUP(I5851,'EZE Daily_With_BB CODES'!$H$3:$J$4445,3,0))</f>
        <v>#N/A</v>
      </c>
    </row>
    <row r="5852" ht="15" customHeight="1" s="4" customFormat="1">
      <c r="F5852" s="4">
        <f>'Enhanced Basket_AUTOLOAD'!H5851</f>
        <v>0</v>
      </c>
      <c r="G5852" s="4">
        <f>'Enhanced Basket_AUTOLOAD'!M5851</f>
        <v>0</v>
      </c>
      <c r="H5852" s="4">
        <f>'Enhanced Basket_AUTOLOAD'!O5851</f>
        <v>0</v>
      </c>
      <c r="I5852" s="4">
        <f>'Enhanced Basket_AUTOLOAD'!P5851</f>
        <v>0</v>
      </c>
      <c r="J5852" s="4">
        <f>'Enhanced Basket_AUTOLOAD'!Q5851</f>
        <v>0</v>
      </c>
      <c r="M5852" s="4" t="e">
        <f>IF(TRIM(CLEAN(I5852))="USCSH0000000","",VLOOKUP(I5852,'EZE Daily_With_BB CODES'!$H$3:$J$4445,3,0))</f>
        <v>#N/A</v>
      </c>
    </row>
    <row r="5853" ht="15" customHeight="1" s="4" customFormat="1">
      <c r="F5853" s="4">
        <f>'Enhanced Basket_AUTOLOAD'!H5852</f>
        <v>0</v>
      </c>
      <c r="G5853" s="4">
        <f>'Enhanced Basket_AUTOLOAD'!M5852</f>
        <v>0</v>
      </c>
      <c r="H5853" s="4">
        <f>'Enhanced Basket_AUTOLOAD'!O5852</f>
        <v>0</v>
      </c>
      <c r="I5853" s="4">
        <f>'Enhanced Basket_AUTOLOAD'!P5852</f>
        <v>0</v>
      </c>
      <c r="J5853" s="4">
        <f>'Enhanced Basket_AUTOLOAD'!Q5852</f>
        <v>0</v>
      </c>
      <c r="M5853" s="4" t="e">
        <f>IF(TRIM(CLEAN(I5853))="USCSH0000000","",VLOOKUP(I5853,'EZE Daily_With_BB CODES'!$H$3:$J$4445,3,0))</f>
        <v>#N/A</v>
      </c>
    </row>
    <row r="5854" ht="15" customHeight="1" s="4" customFormat="1">
      <c r="F5854" s="4">
        <f>'Enhanced Basket_AUTOLOAD'!H5853</f>
        <v>0</v>
      </c>
      <c r="G5854" s="4">
        <f>'Enhanced Basket_AUTOLOAD'!M5853</f>
        <v>0</v>
      </c>
      <c r="H5854" s="4">
        <f>'Enhanced Basket_AUTOLOAD'!O5853</f>
        <v>0</v>
      </c>
      <c r="I5854" s="4">
        <f>'Enhanced Basket_AUTOLOAD'!P5853</f>
        <v>0</v>
      </c>
      <c r="J5854" s="4">
        <f>'Enhanced Basket_AUTOLOAD'!Q5853</f>
        <v>0</v>
      </c>
      <c r="M5854" s="4" t="e">
        <f>IF(TRIM(CLEAN(I5854))="USCSH0000000","",VLOOKUP(I5854,'EZE Daily_With_BB CODES'!$H$3:$J$4445,3,0))</f>
        <v>#N/A</v>
      </c>
    </row>
    <row r="5855" ht="15" customHeight="1" s="4" customFormat="1">
      <c r="F5855" s="4">
        <f>'Enhanced Basket_AUTOLOAD'!H5854</f>
        <v>0</v>
      </c>
      <c r="G5855" s="4">
        <f>'Enhanced Basket_AUTOLOAD'!M5854</f>
        <v>0</v>
      </c>
      <c r="H5855" s="4">
        <f>'Enhanced Basket_AUTOLOAD'!O5854</f>
        <v>0</v>
      </c>
      <c r="I5855" s="4">
        <f>'Enhanced Basket_AUTOLOAD'!P5854</f>
        <v>0</v>
      </c>
      <c r="J5855" s="4">
        <f>'Enhanced Basket_AUTOLOAD'!Q5854</f>
        <v>0</v>
      </c>
      <c r="M5855" s="4" t="e">
        <f>IF(TRIM(CLEAN(I5855))="USCSH0000000","",VLOOKUP(I5855,'EZE Daily_With_BB CODES'!$H$3:$J$4445,3,0))</f>
        <v>#N/A</v>
      </c>
    </row>
    <row r="5856" ht="15" customHeight="1" s="4" customFormat="1">
      <c r="F5856" s="4">
        <f>'Enhanced Basket_AUTOLOAD'!H5855</f>
        <v>0</v>
      </c>
      <c r="G5856" s="4">
        <f>'Enhanced Basket_AUTOLOAD'!M5855</f>
        <v>0</v>
      </c>
      <c r="H5856" s="4">
        <f>'Enhanced Basket_AUTOLOAD'!O5855</f>
        <v>0</v>
      </c>
      <c r="I5856" s="4">
        <f>'Enhanced Basket_AUTOLOAD'!P5855</f>
        <v>0</v>
      </c>
      <c r="J5856" s="4">
        <f>'Enhanced Basket_AUTOLOAD'!Q5855</f>
        <v>0</v>
      </c>
      <c r="M5856" s="4" t="e">
        <f>IF(TRIM(CLEAN(I5856))="USCSH0000000","",VLOOKUP(I5856,'EZE Daily_With_BB CODES'!$H$3:$J$4445,3,0))</f>
        <v>#N/A</v>
      </c>
    </row>
    <row r="5857" ht="15" customHeight="1" s="4" customFormat="1">
      <c r="F5857" s="4">
        <f>'Enhanced Basket_AUTOLOAD'!H5856</f>
        <v>0</v>
      </c>
      <c r="G5857" s="4">
        <f>'Enhanced Basket_AUTOLOAD'!M5856</f>
        <v>0</v>
      </c>
      <c r="H5857" s="4">
        <f>'Enhanced Basket_AUTOLOAD'!O5856</f>
        <v>0</v>
      </c>
      <c r="I5857" s="4">
        <f>'Enhanced Basket_AUTOLOAD'!P5856</f>
        <v>0</v>
      </c>
      <c r="J5857" s="4">
        <f>'Enhanced Basket_AUTOLOAD'!Q5856</f>
        <v>0</v>
      </c>
      <c r="M5857" s="4" t="e">
        <f>IF(TRIM(CLEAN(I5857))="USCSH0000000","",VLOOKUP(I5857,'EZE Daily_With_BB CODES'!$H$3:$J$4445,3,0))</f>
        <v>#N/A</v>
      </c>
    </row>
    <row r="5858" ht="15" customHeight="1" s="4" customFormat="1">
      <c r="F5858" s="4">
        <f>'Enhanced Basket_AUTOLOAD'!H5857</f>
        <v>0</v>
      </c>
      <c r="G5858" s="4">
        <f>'Enhanced Basket_AUTOLOAD'!M5857</f>
        <v>0</v>
      </c>
      <c r="H5858" s="4">
        <f>'Enhanced Basket_AUTOLOAD'!O5857</f>
        <v>0</v>
      </c>
      <c r="I5858" s="4">
        <f>'Enhanced Basket_AUTOLOAD'!P5857</f>
        <v>0</v>
      </c>
      <c r="J5858" s="4">
        <f>'Enhanced Basket_AUTOLOAD'!Q5857</f>
        <v>0</v>
      </c>
      <c r="M5858" s="4" t="e">
        <f>IF(TRIM(CLEAN(I5858))="USCSH0000000","",VLOOKUP(I5858,'EZE Daily_With_BB CODES'!$H$3:$J$4445,3,0))</f>
        <v>#N/A</v>
      </c>
    </row>
    <row r="5859" ht="15" customHeight="1" s="4" customFormat="1">
      <c r="F5859" s="4">
        <f>'Enhanced Basket_AUTOLOAD'!H5858</f>
        <v>0</v>
      </c>
      <c r="G5859" s="4">
        <f>'Enhanced Basket_AUTOLOAD'!M5858</f>
        <v>0</v>
      </c>
      <c r="H5859" s="4">
        <f>'Enhanced Basket_AUTOLOAD'!O5858</f>
        <v>0</v>
      </c>
      <c r="I5859" s="4">
        <f>'Enhanced Basket_AUTOLOAD'!P5858</f>
        <v>0</v>
      </c>
      <c r="J5859" s="4">
        <f>'Enhanced Basket_AUTOLOAD'!Q5858</f>
        <v>0</v>
      </c>
      <c r="M5859" s="4" t="e">
        <f>IF(TRIM(CLEAN(I5859))="USCSH0000000","",VLOOKUP(I5859,'EZE Daily_With_BB CODES'!$H$3:$J$4445,3,0))</f>
        <v>#N/A</v>
      </c>
    </row>
    <row r="5860" ht="15" customHeight="1" s="4" customFormat="1">
      <c r="F5860" s="4">
        <f>'Enhanced Basket_AUTOLOAD'!H5859</f>
        <v>0</v>
      </c>
      <c r="G5860" s="4">
        <f>'Enhanced Basket_AUTOLOAD'!M5859</f>
        <v>0</v>
      </c>
      <c r="H5860" s="4">
        <f>'Enhanced Basket_AUTOLOAD'!O5859</f>
        <v>0</v>
      </c>
      <c r="I5860" s="4">
        <f>'Enhanced Basket_AUTOLOAD'!P5859</f>
        <v>0</v>
      </c>
      <c r="J5860" s="4">
        <f>'Enhanced Basket_AUTOLOAD'!Q5859</f>
        <v>0</v>
      </c>
      <c r="M5860" s="4" t="e">
        <f>IF(TRIM(CLEAN(I5860))="USCSH0000000","",VLOOKUP(I5860,'EZE Daily_With_BB CODES'!$H$3:$J$4445,3,0))</f>
        <v>#N/A</v>
      </c>
    </row>
    <row r="5861" ht="15" customHeight="1" s="4" customFormat="1">
      <c r="F5861" s="4">
        <f>'Enhanced Basket_AUTOLOAD'!H5860</f>
        <v>0</v>
      </c>
      <c r="G5861" s="4">
        <f>'Enhanced Basket_AUTOLOAD'!M5860</f>
        <v>0</v>
      </c>
      <c r="H5861" s="4">
        <f>'Enhanced Basket_AUTOLOAD'!O5860</f>
        <v>0</v>
      </c>
      <c r="I5861" s="4">
        <f>'Enhanced Basket_AUTOLOAD'!P5860</f>
        <v>0</v>
      </c>
      <c r="J5861" s="4">
        <f>'Enhanced Basket_AUTOLOAD'!Q5860</f>
        <v>0</v>
      </c>
      <c r="M5861" s="4" t="e">
        <f>IF(TRIM(CLEAN(I5861))="USCSH0000000","",VLOOKUP(I5861,'EZE Daily_With_BB CODES'!$H$3:$J$4445,3,0))</f>
        <v>#N/A</v>
      </c>
    </row>
    <row r="5862" ht="15" customHeight="1" s="4" customFormat="1">
      <c r="F5862" s="4">
        <f>'Enhanced Basket_AUTOLOAD'!H5861</f>
        <v>0</v>
      </c>
      <c r="G5862" s="4">
        <f>'Enhanced Basket_AUTOLOAD'!M5861</f>
        <v>0</v>
      </c>
      <c r="H5862" s="4">
        <f>'Enhanced Basket_AUTOLOAD'!O5861</f>
        <v>0</v>
      </c>
      <c r="I5862" s="4">
        <f>'Enhanced Basket_AUTOLOAD'!P5861</f>
        <v>0</v>
      </c>
      <c r="J5862" s="4">
        <f>'Enhanced Basket_AUTOLOAD'!Q5861</f>
        <v>0</v>
      </c>
      <c r="M5862" s="4" t="e">
        <f>IF(TRIM(CLEAN(I5862))="USCSH0000000","",VLOOKUP(I5862,'EZE Daily_With_BB CODES'!$H$3:$J$4445,3,0))</f>
        <v>#N/A</v>
      </c>
    </row>
    <row r="5863" ht="15" customHeight="1" s="4" customFormat="1">
      <c r="F5863" s="4">
        <f>'Enhanced Basket_AUTOLOAD'!H5862</f>
        <v>0</v>
      </c>
      <c r="G5863" s="4">
        <f>'Enhanced Basket_AUTOLOAD'!M5862</f>
        <v>0</v>
      </c>
      <c r="H5863" s="4">
        <f>'Enhanced Basket_AUTOLOAD'!O5862</f>
        <v>0</v>
      </c>
      <c r="I5863" s="4">
        <f>'Enhanced Basket_AUTOLOAD'!P5862</f>
        <v>0</v>
      </c>
      <c r="J5863" s="4">
        <f>'Enhanced Basket_AUTOLOAD'!Q5862</f>
        <v>0</v>
      </c>
      <c r="M5863" s="4" t="e">
        <f>IF(TRIM(CLEAN(I5863))="USCSH0000000","",VLOOKUP(I5863,'EZE Daily_With_BB CODES'!$H$3:$J$4445,3,0))</f>
        <v>#N/A</v>
      </c>
    </row>
    <row r="5864" ht="15" customHeight="1" s="4" customFormat="1">
      <c r="F5864" s="4">
        <f>'Enhanced Basket_AUTOLOAD'!H5863</f>
        <v>0</v>
      </c>
      <c r="G5864" s="4">
        <f>'Enhanced Basket_AUTOLOAD'!M5863</f>
        <v>0</v>
      </c>
      <c r="H5864" s="4">
        <f>'Enhanced Basket_AUTOLOAD'!O5863</f>
        <v>0</v>
      </c>
      <c r="I5864" s="4">
        <f>'Enhanced Basket_AUTOLOAD'!P5863</f>
        <v>0</v>
      </c>
      <c r="J5864" s="4">
        <f>'Enhanced Basket_AUTOLOAD'!Q5863</f>
        <v>0</v>
      </c>
      <c r="M5864" s="4" t="e">
        <f>IF(TRIM(CLEAN(I5864))="USCSH0000000","",VLOOKUP(I5864,'EZE Daily_With_BB CODES'!$H$3:$J$4445,3,0))</f>
        <v>#N/A</v>
      </c>
    </row>
    <row r="5865" ht="15" customHeight="1" s="4" customFormat="1">
      <c r="F5865" s="4">
        <f>'Enhanced Basket_AUTOLOAD'!H5864</f>
        <v>0</v>
      </c>
      <c r="G5865" s="4">
        <f>'Enhanced Basket_AUTOLOAD'!M5864</f>
        <v>0</v>
      </c>
      <c r="H5865" s="4">
        <f>'Enhanced Basket_AUTOLOAD'!O5864</f>
        <v>0</v>
      </c>
      <c r="I5865" s="4">
        <f>'Enhanced Basket_AUTOLOAD'!P5864</f>
        <v>0</v>
      </c>
      <c r="J5865" s="4">
        <f>'Enhanced Basket_AUTOLOAD'!Q5864</f>
        <v>0</v>
      </c>
      <c r="M5865" s="4" t="e">
        <f>IF(TRIM(CLEAN(I5865))="USCSH0000000","",VLOOKUP(I5865,'EZE Daily_With_BB CODES'!$H$3:$J$4445,3,0))</f>
        <v>#N/A</v>
      </c>
    </row>
    <row r="5866" ht="15" customHeight="1" s="4" customFormat="1">
      <c r="F5866" s="4">
        <f>'Enhanced Basket_AUTOLOAD'!H5865</f>
        <v>0</v>
      </c>
      <c r="G5866" s="4">
        <f>'Enhanced Basket_AUTOLOAD'!M5865</f>
        <v>0</v>
      </c>
      <c r="H5866" s="4">
        <f>'Enhanced Basket_AUTOLOAD'!O5865</f>
        <v>0</v>
      </c>
      <c r="I5866" s="4">
        <f>'Enhanced Basket_AUTOLOAD'!P5865</f>
        <v>0</v>
      </c>
      <c r="J5866" s="4">
        <f>'Enhanced Basket_AUTOLOAD'!Q5865</f>
        <v>0</v>
      </c>
      <c r="M5866" s="4" t="e">
        <f>IF(TRIM(CLEAN(I5866))="USCSH0000000","",VLOOKUP(I5866,'EZE Daily_With_BB CODES'!$H$3:$J$4445,3,0))</f>
        <v>#N/A</v>
      </c>
    </row>
    <row r="5867" ht="15" customHeight="1" s="4" customFormat="1">
      <c r="F5867" s="4">
        <f>'Enhanced Basket_AUTOLOAD'!H5866</f>
        <v>0</v>
      </c>
      <c r="G5867" s="4">
        <f>'Enhanced Basket_AUTOLOAD'!M5866</f>
        <v>0</v>
      </c>
      <c r="H5867" s="4">
        <f>'Enhanced Basket_AUTOLOAD'!O5866</f>
        <v>0</v>
      </c>
      <c r="I5867" s="4">
        <f>'Enhanced Basket_AUTOLOAD'!P5866</f>
        <v>0</v>
      </c>
      <c r="J5867" s="4">
        <f>'Enhanced Basket_AUTOLOAD'!Q5866</f>
        <v>0</v>
      </c>
      <c r="M5867" s="4" t="e">
        <f>IF(TRIM(CLEAN(I5867))="USCSH0000000","",VLOOKUP(I5867,'EZE Daily_With_BB CODES'!$H$3:$J$4445,3,0))</f>
        <v>#N/A</v>
      </c>
    </row>
    <row r="5868" ht="15" customHeight="1" s="4" customFormat="1">
      <c r="F5868" s="4">
        <f>'Enhanced Basket_AUTOLOAD'!H5867</f>
        <v>0</v>
      </c>
      <c r="G5868" s="4">
        <f>'Enhanced Basket_AUTOLOAD'!M5867</f>
        <v>0</v>
      </c>
      <c r="H5868" s="4">
        <f>'Enhanced Basket_AUTOLOAD'!O5867</f>
        <v>0</v>
      </c>
      <c r="I5868" s="4">
        <f>'Enhanced Basket_AUTOLOAD'!P5867</f>
        <v>0</v>
      </c>
      <c r="J5868" s="4">
        <f>'Enhanced Basket_AUTOLOAD'!Q5867</f>
        <v>0</v>
      </c>
      <c r="M5868" s="4" t="e">
        <f>IF(TRIM(CLEAN(I5868))="USCSH0000000","",VLOOKUP(I5868,'EZE Daily_With_BB CODES'!$H$3:$J$4445,3,0))</f>
        <v>#N/A</v>
      </c>
    </row>
    <row r="5869" ht="15" customHeight="1" s="4" customFormat="1">
      <c r="F5869" s="4">
        <f>'Enhanced Basket_AUTOLOAD'!H5868</f>
        <v>0</v>
      </c>
      <c r="G5869" s="4">
        <f>'Enhanced Basket_AUTOLOAD'!M5868</f>
        <v>0</v>
      </c>
      <c r="H5869" s="4">
        <f>'Enhanced Basket_AUTOLOAD'!O5868</f>
        <v>0</v>
      </c>
      <c r="I5869" s="4">
        <f>'Enhanced Basket_AUTOLOAD'!P5868</f>
        <v>0</v>
      </c>
      <c r="J5869" s="4">
        <f>'Enhanced Basket_AUTOLOAD'!Q5868</f>
        <v>0</v>
      </c>
      <c r="M5869" s="4" t="e">
        <f>IF(TRIM(CLEAN(I5869))="USCSH0000000","",VLOOKUP(I5869,'EZE Daily_With_BB CODES'!$H$3:$J$4445,3,0))</f>
        <v>#N/A</v>
      </c>
    </row>
    <row r="5870" ht="15" customHeight="1" s="4" customFormat="1">
      <c r="F5870" s="4">
        <f>'Enhanced Basket_AUTOLOAD'!H5869</f>
        <v>0</v>
      </c>
      <c r="G5870" s="4">
        <f>'Enhanced Basket_AUTOLOAD'!M5869</f>
        <v>0</v>
      </c>
      <c r="H5870" s="4">
        <f>'Enhanced Basket_AUTOLOAD'!O5869</f>
        <v>0</v>
      </c>
      <c r="I5870" s="4">
        <f>'Enhanced Basket_AUTOLOAD'!P5869</f>
        <v>0</v>
      </c>
      <c r="J5870" s="4">
        <f>'Enhanced Basket_AUTOLOAD'!Q5869</f>
        <v>0</v>
      </c>
      <c r="M5870" s="4" t="e">
        <f>IF(TRIM(CLEAN(I5870))="USCSH0000000","",VLOOKUP(I5870,'EZE Daily_With_BB CODES'!$H$3:$J$4445,3,0))</f>
        <v>#N/A</v>
      </c>
    </row>
    <row r="5871" ht="15" customHeight="1" s="4" customFormat="1">
      <c r="F5871" s="4">
        <f>'Enhanced Basket_AUTOLOAD'!H5870</f>
        <v>0</v>
      </c>
      <c r="G5871" s="4">
        <f>'Enhanced Basket_AUTOLOAD'!M5870</f>
        <v>0</v>
      </c>
      <c r="H5871" s="4">
        <f>'Enhanced Basket_AUTOLOAD'!O5870</f>
        <v>0</v>
      </c>
      <c r="I5871" s="4">
        <f>'Enhanced Basket_AUTOLOAD'!P5870</f>
        <v>0</v>
      </c>
      <c r="J5871" s="4">
        <f>'Enhanced Basket_AUTOLOAD'!Q5870</f>
        <v>0</v>
      </c>
      <c r="M5871" s="4" t="e">
        <f>IF(TRIM(CLEAN(I5871))="USCSH0000000","",VLOOKUP(I5871,'EZE Daily_With_BB CODES'!$H$3:$J$4445,3,0))</f>
        <v>#N/A</v>
      </c>
    </row>
    <row r="5872" ht="15" customHeight="1" s="4" customFormat="1">
      <c r="F5872" s="4">
        <f>'Enhanced Basket_AUTOLOAD'!H5871</f>
        <v>0</v>
      </c>
      <c r="G5872" s="4">
        <f>'Enhanced Basket_AUTOLOAD'!M5871</f>
        <v>0</v>
      </c>
      <c r="H5872" s="4">
        <f>'Enhanced Basket_AUTOLOAD'!O5871</f>
        <v>0</v>
      </c>
      <c r="I5872" s="4">
        <f>'Enhanced Basket_AUTOLOAD'!P5871</f>
        <v>0</v>
      </c>
      <c r="J5872" s="4">
        <f>'Enhanced Basket_AUTOLOAD'!Q5871</f>
        <v>0</v>
      </c>
      <c r="M5872" s="4" t="e">
        <f>IF(TRIM(CLEAN(I5872))="USCSH0000000","",VLOOKUP(I5872,'EZE Daily_With_BB CODES'!$H$3:$J$4445,3,0))</f>
        <v>#N/A</v>
      </c>
    </row>
    <row r="5873" ht="15" customHeight="1" s="4" customFormat="1">
      <c r="F5873" s="4">
        <f>'Enhanced Basket_AUTOLOAD'!H5872</f>
        <v>0</v>
      </c>
      <c r="G5873" s="4">
        <f>'Enhanced Basket_AUTOLOAD'!M5872</f>
        <v>0</v>
      </c>
      <c r="H5873" s="4">
        <f>'Enhanced Basket_AUTOLOAD'!O5872</f>
        <v>0</v>
      </c>
      <c r="I5873" s="4">
        <f>'Enhanced Basket_AUTOLOAD'!P5872</f>
        <v>0</v>
      </c>
      <c r="J5873" s="4">
        <f>'Enhanced Basket_AUTOLOAD'!Q5872</f>
        <v>0</v>
      </c>
      <c r="M5873" s="4" t="e">
        <f>IF(TRIM(CLEAN(I5873))="USCSH0000000","",VLOOKUP(I5873,'EZE Daily_With_BB CODES'!$H$3:$J$4445,3,0))</f>
        <v>#N/A</v>
      </c>
    </row>
    <row r="5874" ht="15" customHeight="1" s="4" customFormat="1">
      <c r="F5874" s="4">
        <f>'Enhanced Basket_AUTOLOAD'!H5873</f>
        <v>0</v>
      </c>
      <c r="G5874" s="4">
        <f>'Enhanced Basket_AUTOLOAD'!M5873</f>
        <v>0</v>
      </c>
      <c r="H5874" s="4">
        <f>'Enhanced Basket_AUTOLOAD'!O5873</f>
        <v>0</v>
      </c>
      <c r="I5874" s="4">
        <f>'Enhanced Basket_AUTOLOAD'!P5873</f>
        <v>0</v>
      </c>
      <c r="J5874" s="4">
        <f>'Enhanced Basket_AUTOLOAD'!Q5873</f>
        <v>0</v>
      </c>
      <c r="M5874" s="4" t="e">
        <f>IF(TRIM(CLEAN(I5874))="USCSH0000000","",VLOOKUP(I5874,'EZE Daily_With_BB CODES'!$H$3:$J$4445,3,0))</f>
        <v>#N/A</v>
      </c>
    </row>
    <row r="5875" ht="15" customHeight="1" s="4" customFormat="1">
      <c r="F5875" s="4">
        <f>'Enhanced Basket_AUTOLOAD'!H5874</f>
        <v>0</v>
      </c>
      <c r="G5875" s="4">
        <f>'Enhanced Basket_AUTOLOAD'!M5874</f>
        <v>0</v>
      </c>
      <c r="H5875" s="4">
        <f>'Enhanced Basket_AUTOLOAD'!O5874</f>
        <v>0</v>
      </c>
      <c r="I5875" s="4">
        <f>'Enhanced Basket_AUTOLOAD'!P5874</f>
        <v>0</v>
      </c>
      <c r="J5875" s="4">
        <f>'Enhanced Basket_AUTOLOAD'!Q5874</f>
        <v>0</v>
      </c>
      <c r="M5875" s="4" t="e">
        <f>IF(TRIM(CLEAN(I5875))="USCSH0000000","",VLOOKUP(I5875,'EZE Daily_With_BB CODES'!$H$3:$J$4445,3,0))</f>
        <v>#N/A</v>
      </c>
    </row>
    <row r="5876" ht="15" customHeight="1" s="4" customFormat="1">
      <c r="F5876" s="4">
        <f>'Enhanced Basket_AUTOLOAD'!H5875</f>
        <v>0</v>
      </c>
      <c r="G5876" s="4">
        <f>'Enhanced Basket_AUTOLOAD'!M5875</f>
        <v>0</v>
      </c>
      <c r="H5876" s="4">
        <f>'Enhanced Basket_AUTOLOAD'!O5875</f>
        <v>0</v>
      </c>
      <c r="I5876" s="4">
        <f>'Enhanced Basket_AUTOLOAD'!P5875</f>
        <v>0</v>
      </c>
      <c r="J5876" s="4">
        <f>'Enhanced Basket_AUTOLOAD'!Q5875</f>
        <v>0</v>
      </c>
      <c r="M5876" s="4" t="e">
        <f>IF(TRIM(CLEAN(I5876))="USCSH0000000","",VLOOKUP(I5876,'EZE Daily_With_BB CODES'!$H$3:$J$4445,3,0))</f>
        <v>#N/A</v>
      </c>
    </row>
    <row r="5877" ht="15" customHeight="1" s="4" customFormat="1">
      <c r="F5877" s="4">
        <f>'Enhanced Basket_AUTOLOAD'!H5876</f>
        <v>0</v>
      </c>
      <c r="G5877" s="4">
        <f>'Enhanced Basket_AUTOLOAD'!M5876</f>
        <v>0</v>
      </c>
      <c r="H5877" s="4">
        <f>'Enhanced Basket_AUTOLOAD'!O5876</f>
        <v>0</v>
      </c>
      <c r="I5877" s="4">
        <f>'Enhanced Basket_AUTOLOAD'!P5876</f>
        <v>0</v>
      </c>
      <c r="J5877" s="4">
        <f>'Enhanced Basket_AUTOLOAD'!Q5876</f>
        <v>0</v>
      </c>
      <c r="M5877" s="4" t="e">
        <f>IF(TRIM(CLEAN(I5877))="USCSH0000000","",VLOOKUP(I5877,'EZE Daily_With_BB CODES'!$H$3:$J$4445,3,0))</f>
        <v>#N/A</v>
      </c>
    </row>
    <row r="5878" ht="15" customHeight="1" s="4" customFormat="1">
      <c r="F5878" s="4">
        <f>'Enhanced Basket_AUTOLOAD'!H5877</f>
        <v>0</v>
      </c>
      <c r="G5878" s="4">
        <f>'Enhanced Basket_AUTOLOAD'!M5877</f>
        <v>0</v>
      </c>
      <c r="H5878" s="4">
        <f>'Enhanced Basket_AUTOLOAD'!O5877</f>
        <v>0</v>
      </c>
      <c r="I5878" s="4">
        <f>'Enhanced Basket_AUTOLOAD'!P5877</f>
        <v>0</v>
      </c>
      <c r="J5878" s="4">
        <f>'Enhanced Basket_AUTOLOAD'!Q5877</f>
        <v>0</v>
      </c>
      <c r="M5878" s="4" t="e">
        <f>IF(TRIM(CLEAN(I5878))="USCSH0000000","",VLOOKUP(I5878,'EZE Daily_With_BB CODES'!$H$3:$J$4445,3,0))</f>
        <v>#N/A</v>
      </c>
    </row>
    <row r="5879" ht="15" customHeight="1" s="4" customFormat="1">
      <c r="F5879" s="4">
        <f>'Enhanced Basket_AUTOLOAD'!H5878</f>
        <v>0</v>
      </c>
      <c r="G5879" s="4">
        <f>'Enhanced Basket_AUTOLOAD'!M5878</f>
        <v>0</v>
      </c>
      <c r="H5879" s="4">
        <f>'Enhanced Basket_AUTOLOAD'!O5878</f>
        <v>0</v>
      </c>
      <c r="I5879" s="4">
        <f>'Enhanced Basket_AUTOLOAD'!P5878</f>
        <v>0</v>
      </c>
      <c r="J5879" s="4">
        <f>'Enhanced Basket_AUTOLOAD'!Q5878</f>
        <v>0</v>
      </c>
      <c r="M5879" s="4" t="e">
        <f>IF(TRIM(CLEAN(I5879))="USCSH0000000","",VLOOKUP(I5879,'EZE Daily_With_BB CODES'!$H$3:$J$4445,3,0))</f>
        <v>#N/A</v>
      </c>
    </row>
    <row r="5880" ht="15" customHeight="1" s="4" customFormat="1">
      <c r="F5880" s="4">
        <f>'Enhanced Basket_AUTOLOAD'!H5879</f>
        <v>0</v>
      </c>
      <c r="G5880" s="4">
        <f>'Enhanced Basket_AUTOLOAD'!M5879</f>
        <v>0</v>
      </c>
      <c r="H5880" s="4">
        <f>'Enhanced Basket_AUTOLOAD'!O5879</f>
        <v>0</v>
      </c>
      <c r="I5880" s="4">
        <f>'Enhanced Basket_AUTOLOAD'!P5879</f>
        <v>0</v>
      </c>
      <c r="J5880" s="4">
        <f>'Enhanced Basket_AUTOLOAD'!Q5879</f>
        <v>0</v>
      </c>
      <c r="M5880" s="4" t="e">
        <f>IF(TRIM(CLEAN(I5880))="USCSH0000000","",VLOOKUP(I5880,'EZE Daily_With_BB CODES'!$H$3:$J$4445,3,0))</f>
        <v>#N/A</v>
      </c>
    </row>
    <row r="5881" ht="15" customHeight="1" s="4" customFormat="1">
      <c r="F5881" s="4">
        <f>'Enhanced Basket_AUTOLOAD'!H5880</f>
        <v>0</v>
      </c>
      <c r="G5881" s="4">
        <f>'Enhanced Basket_AUTOLOAD'!M5880</f>
        <v>0</v>
      </c>
      <c r="H5881" s="4">
        <f>'Enhanced Basket_AUTOLOAD'!O5880</f>
        <v>0</v>
      </c>
      <c r="I5881" s="4">
        <f>'Enhanced Basket_AUTOLOAD'!P5880</f>
        <v>0</v>
      </c>
      <c r="J5881" s="4">
        <f>'Enhanced Basket_AUTOLOAD'!Q5880</f>
        <v>0</v>
      </c>
      <c r="M5881" s="4" t="e">
        <f>IF(TRIM(CLEAN(I5881))="USCSH0000000","",VLOOKUP(I5881,'EZE Daily_With_BB CODES'!$H$3:$J$4445,3,0))</f>
        <v>#N/A</v>
      </c>
    </row>
    <row r="5882" ht="15" customHeight="1" s="4" customFormat="1">
      <c r="F5882" s="4">
        <f>'Enhanced Basket_AUTOLOAD'!H5881</f>
        <v>0</v>
      </c>
      <c r="G5882" s="4">
        <f>'Enhanced Basket_AUTOLOAD'!M5881</f>
        <v>0</v>
      </c>
      <c r="H5882" s="4">
        <f>'Enhanced Basket_AUTOLOAD'!O5881</f>
        <v>0</v>
      </c>
      <c r="I5882" s="4">
        <f>'Enhanced Basket_AUTOLOAD'!P5881</f>
        <v>0</v>
      </c>
      <c r="J5882" s="4">
        <f>'Enhanced Basket_AUTOLOAD'!Q5881</f>
        <v>0</v>
      </c>
      <c r="M5882" s="4" t="e">
        <f>IF(TRIM(CLEAN(I5882))="USCSH0000000","",VLOOKUP(I5882,'EZE Daily_With_BB CODES'!$H$3:$J$4445,3,0))</f>
        <v>#N/A</v>
      </c>
    </row>
    <row r="5883" ht="15" customHeight="1" s="4" customFormat="1">
      <c r="F5883" s="4">
        <f>'Enhanced Basket_AUTOLOAD'!H5882</f>
        <v>0</v>
      </c>
      <c r="G5883" s="4">
        <f>'Enhanced Basket_AUTOLOAD'!M5882</f>
        <v>0</v>
      </c>
      <c r="H5883" s="4">
        <f>'Enhanced Basket_AUTOLOAD'!O5882</f>
        <v>0</v>
      </c>
      <c r="I5883" s="4">
        <f>'Enhanced Basket_AUTOLOAD'!P5882</f>
        <v>0</v>
      </c>
      <c r="J5883" s="4">
        <f>'Enhanced Basket_AUTOLOAD'!Q5882</f>
        <v>0</v>
      </c>
      <c r="M5883" s="4" t="e">
        <f>IF(TRIM(CLEAN(I5883))="USCSH0000000","",VLOOKUP(I5883,'EZE Daily_With_BB CODES'!$H$3:$J$4445,3,0))</f>
        <v>#N/A</v>
      </c>
    </row>
    <row r="5884" ht="15" customHeight="1" s="4" customFormat="1">
      <c r="F5884" s="4">
        <f>'Enhanced Basket_AUTOLOAD'!H5883</f>
        <v>0</v>
      </c>
      <c r="G5884" s="4">
        <f>'Enhanced Basket_AUTOLOAD'!M5883</f>
        <v>0</v>
      </c>
      <c r="H5884" s="4">
        <f>'Enhanced Basket_AUTOLOAD'!O5883</f>
        <v>0</v>
      </c>
      <c r="I5884" s="4">
        <f>'Enhanced Basket_AUTOLOAD'!P5883</f>
        <v>0</v>
      </c>
      <c r="J5884" s="4">
        <f>'Enhanced Basket_AUTOLOAD'!Q5883</f>
        <v>0</v>
      </c>
      <c r="M5884" s="4" t="e">
        <f>IF(TRIM(CLEAN(I5884))="USCSH0000000","",VLOOKUP(I5884,'EZE Daily_With_BB CODES'!$H$3:$J$4445,3,0))</f>
        <v>#N/A</v>
      </c>
    </row>
    <row r="5885" ht="15" customHeight="1" s="4" customFormat="1">
      <c r="F5885" s="4">
        <f>'Enhanced Basket_AUTOLOAD'!H5884</f>
        <v>0</v>
      </c>
      <c r="G5885" s="4">
        <f>'Enhanced Basket_AUTOLOAD'!M5884</f>
        <v>0</v>
      </c>
      <c r="H5885" s="4">
        <f>'Enhanced Basket_AUTOLOAD'!O5884</f>
        <v>0</v>
      </c>
      <c r="I5885" s="4">
        <f>'Enhanced Basket_AUTOLOAD'!P5884</f>
        <v>0</v>
      </c>
      <c r="J5885" s="4">
        <f>'Enhanced Basket_AUTOLOAD'!Q5884</f>
        <v>0</v>
      </c>
      <c r="M5885" s="4" t="e">
        <f>IF(TRIM(CLEAN(I5885))="USCSH0000000","",VLOOKUP(I5885,'EZE Daily_With_BB CODES'!$H$3:$J$4445,3,0))</f>
        <v>#N/A</v>
      </c>
    </row>
    <row r="5886" ht="15" customHeight="1" s="4" customFormat="1">
      <c r="F5886" s="4">
        <f>'Enhanced Basket_AUTOLOAD'!H5885</f>
        <v>0</v>
      </c>
      <c r="G5886" s="4">
        <f>'Enhanced Basket_AUTOLOAD'!M5885</f>
        <v>0</v>
      </c>
      <c r="H5886" s="4">
        <f>'Enhanced Basket_AUTOLOAD'!O5885</f>
        <v>0</v>
      </c>
      <c r="I5886" s="4">
        <f>'Enhanced Basket_AUTOLOAD'!P5885</f>
        <v>0</v>
      </c>
      <c r="J5886" s="4">
        <f>'Enhanced Basket_AUTOLOAD'!Q5885</f>
        <v>0</v>
      </c>
      <c r="M5886" s="4" t="e">
        <f>IF(TRIM(CLEAN(I5886))="USCSH0000000","",VLOOKUP(I5886,'EZE Daily_With_BB CODES'!$H$3:$J$4445,3,0))</f>
        <v>#N/A</v>
      </c>
    </row>
    <row r="5887" ht="15" customHeight="1" s="4" customFormat="1">
      <c r="F5887" s="4">
        <f>'Enhanced Basket_AUTOLOAD'!H5886</f>
        <v>0</v>
      </c>
      <c r="G5887" s="4">
        <f>'Enhanced Basket_AUTOLOAD'!M5886</f>
        <v>0</v>
      </c>
      <c r="H5887" s="4">
        <f>'Enhanced Basket_AUTOLOAD'!O5886</f>
        <v>0</v>
      </c>
      <c r="I5887" s="4">
        <f>'Enhanced Basket_AUTOLOAD'!P5886</f>
        <v>0</v>
      </c>
      <c r="J5887" s="4">
        <f>'Enhanced Basket_AUTOLOAD'!Q5886</f>
        <v>0</v>
      </c>
      <c r="M5887" s="4" t="e">
        <f>IF(TRIM(CLEAN(I5887))="USCSH0000000","",VLOOKUP(I5887,'EZE Daily_With_BB CODES'!$H$3:$J$4445,3,0))</f>
        <v>#N/A</v>
      </c>
    </row>
    <row r="5888" ht="15" customHeight="1" s="4" customFormat="1">
      <c r="F5888" s="4">
        <f>'Enhanced Basket_AUTOLOAD'!H5887</f>
        <v>0</v>
      </c>
      <c r="G5888" s="4">
        <f>'Enhanced Basket_AUTOLOAD'!M5887</f>
        <v>0</v>
      </c>
      <c r="H5888" s="4">
        <f>'Enhanced Basket_AUTOLOAD'!O5887</f>
        <v>0</v>
      </c>
      <c r="I5888" s="4">
        <f>'Enhanced Basket_AUTOLOAD'!P5887</f>
        <v>0</v>
      </c>
      <c r="J5888" s="4">
        <f>'Enhanced Basket_AUTOLOAD'!Q5887</f>
        <v>0</v>
      </c>
      <c r="M5888" s="4" t="e">
        <f>IF(TRIM(CLEAN(I5888))="USCSH0000000","",VLOOKUP(I5888,'EZE Daily_With_BB CODES'!$H$3:$J$4445,3,0))</f>
        <v>#N/A</v>
      </c>
    </row>
    <row r="5889" ht="15" customHeight="1" s="4" customFormat="1">
      <c r="F5889" s="4">
        <f>'Enhanced Basket_AUTOLOAD'!H5888</f>
        <v>0</v>
      </c>
      <c r="G5889" s="4">
        <f>'Enhanced Basket_AUTOLOAD'!M5888</f>
        <v>0</v>
      </c>
      <c r="H5889" s="4">
        <f>'Enhanced Basket_AUTOLOAD'!O5888</f>
        <v>0</v>
      </c>
      <c r="I5889" s="4">
        <f>'Enhanced Basket_AUTOLOAD'!P5888</f>
        <v>0</v>
      </c>
      <c r="J5889" s="4">
        <f>'Enhanced Basket_AUTOLOAD'!Q5888</f>
        <v>0</v>
      </c>
      <c r="M5889" s="4" t="e">
        <f>IF(TRIM(CLEAN(I5889))="USCSH0000000","",VLOOKUP(I5889,'EZE Daily_With_BB CODES'!$H$3:$J$4445,3,0))</f>
        <v>#N/A</v>
      </c>
    </row>
    <row r="5890" ht="15" customHeight="1" s="4" customFormat="1">
      <c r="F5890" s="4">
        <f>'Enhanced Basket_AUTOLOAD'!H5889</f>
        <v>0</v>
      </c>
      <c r="G5890" s="4">
        <f>'Enhanced Basket_AUTOLOAD'!M5889</f>
        <v>0</v>
      </c>
      <c r="H5890" s="4">
        <f>'Enhanced Basket_AUTOLOAD'!O5889</f>
        <v>0</v>
      </c>
      <c r="I5890" s="4">
        <f>'Enhanced Basket_AUTOLOAD'!P5889</f>
        <v>0</v>
      </c>
      <c r="J5890" s="4">
        <f>'Enhanced Basket_AUTOLOAD'!Q5889</f>
        <v>0</v>
      </c>
      <c r="M5890" s="4" t="e">
        <f>IF(TRIM(CLEAN(I5890))="USCSH0000000","",VLOOKUP(I5890,'EZE Daily_With_BB CODES'!$H$3:$J$4445,3,0))</f>
        <v>#N/A</v>
      </c>
    </row>
    <row r="5891" ht="15" customHeight="1" s="4" customFormat="1">
      <c r="F5891" s="4">
        <f>'Enhanced Basket_AUTOLOAD'!H5890</f>
        <v>0</v>
      </c>
      <c r="G5891" s="4">
        <f>'Enhanced Basket_AUTOLOAD'!M5890</f>
        <v>0</v>
      </c>
      <c r="H5891" s="4">
        <f>'Enhanced Basket_AUTOLOAD'!O5890</f>
        <v>0</v>
      </c>
      <c r="I5891" s="4">
        <f>'Enhanced Basket_AUTOLOAD'!P5890</f>
        <v>0</v>
      </c>
      <c r="J5891" s="4">
        <f>'Enhanced Basket_AUTOLOAD'!Q5890</f>
        <v>0</v>
      </c>
      <c r="M5891" s="4" t="e">
        <f>IF(TRIM(CLEAN(I5891))="USCSH0000000","",VLOOKUP(I5891,'EZE Daily_With_BB CODES'!$H$3:$J$4445,3,0))</f>
        <v>#N/A</v>
      </c>
    </row>
    <row r="5892" ht="15" customHeight="1" s="4" customFormat="1">
      <c r="F5892" s="4">
        <f>'Enhanced Basket_AUTOLOAD'!H5891</f>
        <v>0</v>
      </c>
      <c r="G5892" s="4">
        <f>'Enhanced Basket_AUTOLOAD'!M5891</f>
        <v>0</v>
      </c>
      <c r="H5892" s="4">
        <f>'Enhanced Basket_AUTOLOAD'!O5891</f>
        <v>0</v>
      </c>
      <c r="I5892" s="4">
        <f>'Enhanced Basket_AUTOLOAD'!P5891</f>
        <v>0</v>
      </c>
      <c r="J5892" s="4">
        <f>'Enhanced Basket_AUTOLOAD'!Q5891</f>
        <v>0</v>
      </c>
      <c r="M5892" s="4" t="e">
        <f>IF(TRIM(CLEAN(I5892))="USCSH0000000","",VLOOKUP(I5892,'EZE Daily_With_BB CODES'!$H$3:$J$4445,3,0))</f>
        <v>#N/A</v>
      </c>
    </row>
    <row r="5893" ht="15" customHeight="1" s="4" customFormat="1">
      <c r="F5893" s="4">
        <f>'Enhanced Basket_AUTOLOAD'!H5892</f>
        <v>0</v>
      </c>
      <c r="G5893" s="4">
        <f>'Enhanced Basket_AUTOLOAD'!M5892</f>
        <v>0</v>
      </c>
      <c r="H5893" s="4">
        <f>'Enhanced Basket_AUTOLOAD'!O5892</f>
        <v>0</v>
      </c>
      <c r="I5893" s="4">
        <f>'Enhanced Basket_AUTOLOAD'!P5892</f>
        <v>0</v>
      </c>
      <c r="J5893" s="4">
        <f>'Enhanced Basket_AUTOLOAD'!Q5892</f>
        <v>0</v>
      </c>
      <c r="M5893" s="4" t="e">
        <f>IF(TRIM(CLEAN(I5893))="USCSH0000000","",VLOOKUP(I5893,'EZE Daily_With_BB CODES'!$H$3:$J$4445,3,0))</f>
        <v>#N/A</v>
      </c>
    </row>
    <row r="5894" ht="15" customHeight="1" s="4" customFormat="1">
      <c r="F5894" s="4">
        <f>'Enhanced Basket_AUTOLOAD'!H5893</f>
        <v>0</v>
      </c>
      <c r="G5894" s="4">
        <f>'Enhanced Basket_AUTOLOAD'!M5893</f>
        <v>0</v>
      </c>
      <c r="H5894" s="4">
        <f>'Enhanced Basket_AUTOLOAD'!O5893</f>
        <v>0</v>
      </c>
      <c r="I5894" s="4">
        <f>'Enhanced Basket_AUTOLOAD'!P5893</f>
        <v>0</v>
      </c>
      <c r="J5894" s="4">
        <f>'Enhanced Basket_AUTOLOAD'!Q5893</f>
        <v>0</v>
      </c>
      <c r="M5894" s="4" t="e">
        <f>IF(TRIM(CLEAN(I5894))="USCSH0000000","",VLOOKUP(I5894,'EZE Daily_With_BB CODES'!$H$3:$J$4445,3,0))</f>
        <v>#N/A</v>
      </c>
    </row>
    <row r="5895" ht="15" customHeight="1" s="4" customFormat="1">
      <c r="F5895" s="4">
        <f>'Enhanced Basket_AUTOLOAD'!H5894</f>
        <v>0</v>
      </c>
      <c r="G5895" s="4">
        <f>'Enhanced Basket_AUTOLOAD'!M5894</f>
        <v>0</v>
      </c>
      <c r="H5895" s="4">
        <f>'Enhanced Basket_AUTOLOAD'!O5894</f>
        <v>0</v>
      </c>
      <c r="I5895" s="4">
        <f>'Enhanced Basket_AUTOLOAD'!P5894</f>
        <v>0</v>
      </c>
      <c r="J5895" s="4">
        <f>'Enhanced Basket_AUTOLOAD'!Q5894</f>
        <v>0</v>
      </c>
      <c r="M5895" s="4" t="e">
        <f>IF(TRIM(CLEAN(I5895))="USCSH0000000","",VLOOKUP(I5895,'EZE Daily_With_BB CODES'!$H$3:$J$4445,3,0))</f>
        <v>#N/A</v>
      </c>
    </row>
    <row r="5896" ht="15" customHeight="1" s="4" customFormat="1">
      <c r="F5896" s="4">
        <f>'Enhanced Basket_AUTOLOAD'!H5895</f>
        <v>0</v>
      </c>
      <c r="G5896" s="4">
        <f>'Enhanced Basket_AUTOLOAD'!M5895</f>
        <v>0</v>
      </c>
      <c r="H5896" s="4">
        <f>'Enhanced Basket_AUTOLOAD'!O5895</f>
        <v>0</v>
      </c>
      <c r="I5896" s="4">
        <f>'Enhanced Basket_AUTOLOAD'!P5895</f>
        <v>0</v>
      </c>
      <c r="J5896" s="4">
        <f>'Enhanced Basket_AUTOLOAD'!Q5895</f>
        <v>0</v>
      </c>
      <c r="M5896" s="4" t="e">
        <f>IF(TRIM(CLEAN(I5896))="USCSH0000000","",VLOOKUP(I5896,'EZE Daily_With_BB CODES'!$H$3:$J$4445,3,0))</f>
        <v>#N/A</v>
      </c>
    </row>
    <row r="5897" ht="15" customHeight="1" s="4" customFormat="1">
      <c r="F5897" s="4">
        <f>'Enhanced Basket_AUTOLOAD'!H5896</f>
        <v>0</v>
      </c>
      <c r="G5897" s="4">
        <f>'Enhanced Basket_AUTOLOAD'!M5896</f>
        <v>0</v>
      </c>
      <c r="H5897" s="4">
        <f>'Enhanced Basket_AUTOLOAD'!O5896</f>
        <v>0</v>
      </c>
      <c r="I5897" s="4">
        <f>'Enhanced Basket_AUTOLOAD'!P5896</f>
        <v>0</v>
      </c>
      <c r="J5897" s="4">
        <f>'Enhanced Basket_AUTOLOAD'!Q5896</f>
        <v>0</v>
      </c>
      <c r="M5897" s="4" t="e">
        <f>IF(TRIM(CLEAN(I5897))="USCSH0000000","",VLOOKUP(I5897,'EZE Daily_With_BB CODES'!$H$3:$J$4445,3,0))</f>
        <v>#N/A</v>
      </c>
    </row>
    <row r="5898" ht="15" customHeight="1" s="4" customFormat="1">
      <c r="F5898" s="4">
        <f>'Enhanced Basket_AUTOLOAD'!H5897</f>
        <v>0</v>
      </c>
      <c r="G5898" s="4">
        <f>'Enhanced Basket_AUTOLOAD'!M5897</f>
        <v>0</v>
      </c>
      <c r="H5898" s="4">
        <f>'Enhanced Basket_AUTOLOAD'!O5897</f>
        <v>0</v>
      </c>
      <c r="I5898" s="4">
        <f>'Enhanced Basket_AUTOLOAD'!P5897</f>
        <v>0</v>
      </c>
      <c r="J5898" s="4">
        <f>'Enhanced Basket_AUTOLOAD'!Q5897</f>
        <v>0</v>
      </c>
      <c r="M5898" s="4" t="e">
        <f>IF(TRIM(CLEAN(I5898))="USCSH0000000","",VLOOKUP(I5898,'EZE Daily_With_BB CODES'!$H$3:$J$4445,3,0))</f>
        <v>#N/A</v>
      </c>
    </row>
    <row r="5899" ht="15" customHeight="1" s="4" customFormat="1">
      <c r="F5899" s="4">
        <f>'Enhanced Basket_AUTOLOAD'!H5898</f>
        <v>0</v>
      </c>
      <c r="G5899" s="4">
        <f>'Enhanced Basket_AUTOLOAD'!M5898</f>
        <v>0</v>
      </c>
      <c r="H5899" s="4">
        <f>'Enhanced Basket_AUTOLOAD'!O5898</f>
        <v>0</v>
      </c>
      <c r="I5899" s="4">
        <f>'Enhanced Basket_AUTOLOAD'!P5898</f>
        <v>0</v>
      </c>
      <c r="J5899" s="4">
        <f>'Enhanced Basket_AUTOLOAD'!Q5898</f>
        <v>0</v>
      </c>
      <c r="M5899" s="4" t="e">
        <f>IF(TRIM(CLEAN(I5899))="USCSH0000000","",VLOOKUP(I5899,'EZE Daily_With_BB CODES'!$H$3:$J$4445,3,0))</f>
        <v>#N/A</v>
      </c>
    </row>
    <row r="5900" ht="15" customHeight="1" s="4" customFormat="1">
      <c r="F5900" s="4">
        <f>'Enhanced Basket_AUTOLOAD'!H5899</f>
        <v>0</v>
      </c>
      <c r="G5900" s="4">
        <f>'Enhanced Basket_AUTOLOAD'!M5899</f>
        <v>0</v>
      </c>
      <c r="H5900" s="4">
        <f>'Enhanced Basket_AUTOLOAD'!O5899</f>
        <v>0</v>
      </c>
      <c r="I5900" s="4">
        <f>'Enhanced Basket_AUTOLOAD'!P5899</f>
        <v>0</v>
      </c>
      <c r="J5900" s="4">
        <f>'Enhanced Basket_AUTOLOAD'!Q5899</f>
        <v>0</v>
      </c>
      <c r="M5900" s="4" t="e">
        <f>IF(TRIM(CLEAN(I5900))="USCSH0000000","",VLOOKUP(I5900,'EZE Daily_With_BB CODES'!$H$3:$J$4445,3,0))</f>
        <v>#N/A</v>
      </c>
    </row>
    <row r="5901" ht="15" customHeight="1" s="4" customFormat="1">
      <c r="F5901" s="4">
        <f>'Enhanced Basket_AUTOLOAD'!H5900</f>
        <v>0</v>
      </c>
      <c r="G5901" s="4">
        <f>'Enhanced Basket_AUTOLOAD'!M5900</f>
        <v>0</v>
      </c>
      <c r="H5901" s="4">
        <f>'Enhanced Basket_AUTOLOAD'!O5900</f>
        <v>0</v>
      </c>
      <c r="I5901" s="4">
        <f>'Enhanced Basket_AUTOLOAD'!P5900</f>
        <v>0</v>
      </c>
      <c r="J5901" s="4">
        <f>'Enhanced Basket_AUTOLOAD'!Q5900</f>
        <v>0</v>
      </c>
      <c r="M5901" s="4" t="e">
        <f>IF(TRIM(CLEAN(I5901))="USCSH0000000","",VLOOKUP(I5901,'EZE Daily_With_BB CODES'!$H$3:$J$4445,3,0))</f>
        <v>#N/A</v>
      </c>
    </row>
    <row r="5902" ht="15" customHeight="1" s="4" customFormat="1">
      <c r="F5902" s="4">
        <f>'Enhanced Basket_AUTOLOAD'!H5901</f>
        <v>0</v>
      </c>
      <c r="G5902" s="4">
        <f>'Enhanced Basket_AUTOLOAD'!M5901</f>
        <v>0</v>
      </c>
      <c r="H5902" s="4">
        <f>'Enhanced Basket_AUTOLOAD'!O5901</f>
        <v>0</v>
      </c>
      <c r="I5902" s="4">
        <f>'Enhanced Basket_AUTOLOAD'!P5901</f>
        <v>0</v>
      </c>
      <c r="J5902" s="4">
        <f>'Enhanced Basket_AUTOLOAD'!Q5901</f>
        <v>0</v>
      </c>
      <c r="M5902" s="4" t="e">
        <f>IF(TRIM(CLEAN(I5902))="USCSH0000000","",VLOOKUP(I5902,'EZE Daily_With_BB CODES'!$H$3:$J$4445,3,0))</f>
        <v>#N/A</v>
      </c>
    </row>
    <row r="5903" ht="15" customHeight="1" s="4" customFormat="1">
      <c r="F5903" s="4">
        <f>'Enhanced Basket_AUTOLOAD'!H5902</f>
        <v>0</v>
      </c>
      <c r="G5903" s="4">
        <f>'Enhanced Basket_AUTOLOAD'!M5902</f>
        <v>0</v>
      </c>
      <c r="H5903" s="4">
        <f>'Enhanced Basket_AUTOLOAD'!O5902</f>
        <v>0</v>
      </c>
      <c r="I5903" s="4">
        <f>'Enhanced Basket_AUTOLOAD'!P5902</f>
        <v>0</v>
      </c>
      <c r="J5903" s="4">
        <f>'Enhanced Basket_AUTOLOAD'!Q5902</f>
        <v>0</v>
      </c>
      <c r="M5903" s="4" t="e">
        <f>IF(TRIM(CLEAN(I5903))="USCSH0000000","",VLOOKUP(I5903,'EZE Daily_With_BB CODES'!$H$3:$J$4445,3,0))</f>
        <v>#N/A</v>
      </c>
    </row>
    <row r="5904" ht="15" customHeight="1" s="4" customFormat="1">
      <c r="F5904" s="4">
        <f>'Enhanced Basket_AUTOLOAD'!H5903</f>
        <v>0</v>
      </c>
      <c r="G5904" s="4">
        <f>'Enhanced Basket_AUTOLOAD'!M5903</f>
        <v>0</v>
      </c>
      <c r="H5904" s="4">
        <f>'Enhanced Basket_AUTOLOAD'!O5903</f>
        <v>0</v>
      </c>
      <c r="I5904" s="4">
        <f>'Enhanced Basket_AUTOLOAD'!P5903</f>
        <v>0</v>
      </c>
      <c r="J5904" s="4">
        <f>'Enhanced Basket_AUTOLOAD'!Q5903</f>
        <v>0</v>
      </c>
      <c r="M5904" s="4" t="e">
        <f>IF(TRIM(CLEAN(I5904))="USCSH0000000","",VLOOKUP(I5904,'EZE Daily_With_BB CODES'!$H$3:$J$4445,3,0))</f>
        <v>#N/A</v>
      </c>
    </row>
    <row r="5905" ht="15" customHeight="1" s="4" customFormat="1">
      <c r="F5905" s="4">
        <f>'Enhanced Basket_AUTOLOAD'!H5904</f>
        <v>0</v>
      </c>
      <c r="G5905" s="4">
        <f>'Enhanced Basket_AUTOLOAD'!M5904</f>
        <v>0</v>
      </c>
      <c r="H5905" s="4">
        <f>'Enhanced Basket_AUTOLOAD'!O5904</f>
        <v>0</v>
      </c>
      <c r="I5905" s="4">
        <f>'Enhanced Basket_AUTOLOAD'!P5904</f>
        <v>0</v>
      </c>
      <c r="J5905" s="4">
        <f>'Enhanced Basket_AUTOLOAD'!Q5904</f>
        <v>0</v>
      </c>
      <c r="M5905" s="4" t="e">
        <f>IF(TRIM(CLEAN(I5905))="USCSH0000000","",VLOOKUP(I5905,'EZE Daily_With_BB CODES'!$H$3:$J$4445,3,0))</f>
        <v>#N/A</v>
      </c>
    </row>
    <row r="5906" ht="15" customHeight="1" s="4" customFormat="1">
      <c r="F5906" s="4">
        <f>'Enhanced Basket_AUTOLOAD'!H5905</f>
        <v>0</v>
      </c>
      <c r="G5906" s="4">
        <f>'Enhanced Basket_AUTOLOAD'!M5905</f>
        <v>0</v>
      </c>
      <c r="H5906" s="4">
        <f>'Enhanced Basket_AUTOLOAD'!O5905</f>
        <v>0</v>
      </c>
      <c r="I5906" s="4">
        <f>'Enhanced Basket_AUTOLOAD'!P5905</f>
        <v>0</v>
      </c>
      <c r="J5906" s="4">
        <f>'Enhanced Basket_AUTOLOAD'!Q5905</f>
        <v>0</v>
      </c>
      <c r="M5906" s="4" t="e">
        <f>IF(TRIM(CLEAN(I5906))="USCSH0000000","",VLOOKUP(I5906,'EZE Daily_With_BB CODES'!$H$3:$J$4445,3,0))</f>
        <v>#N/A</v>
      </c>
    </row>
    <row r="5907" ht="15" customHeight="1" s="4" customFormat="1">
      <c r="F5907" s="4">
        <f>'Enhanced Basket_AUTOLOAD'!H5906</f>
        <v>0</v>
      </c>
      <c r="G5907" s="4">
        <f>'Enhanced Basket_AUTOLOAD'!M5906</f>
        <v>0</v>
      </c>
      <c r="H5907" s="4">
        <f>'Enhanced Basket_AUTOLOAD'!O5906</f>
        <v>0</v>
      </c>
      <c r="I5907" s="4">
        <f>'Enhanced Basket_AUTOLOAD'!P5906</f>
        <v>0</v>
      </c>
      <c r="J5907" s="4">
        <f>'Enhanced Basket_AUTOLOAD'!Q5906</f>
        <v>0</v>
      </c>
      <c r="M5907" s="4" t="e">
        <f>IF(TRIM(CLEAN(I5907))="USCSH0000000","",VLOOKUP(I5907,'EZE Daily_With_BB CODES'!$H$3:$J$4445,3,0))</f>
        <v>#N/A</v>
      </c>
    </row>
    <row r="5908" ht="15" customHeight="1" s="4" customFormat="1">
      <c r="F5908" s="4">
        <f>'Enhanced Basket_AUTOLOAD'!H5907</f>
        <v>0</v>
      </c>
      <c r="G5908" s="4">
        <f>'Enhanced Basket_AUTOLOAD'!M5907</f>
        <v>0</v>
      </c>
      <c r="H5908" s="4">
        <f>'Enhanced Basket_AUTOLOAD'!O5907</f>
        <v>0</v>
      </c>
      <c r="I5908" s="4">
        <f>'Enhanced Basket_AUTOLOAD'!P5907</f>
        <v>0</v>
      </c>
      <c r="J5908" s="4">
        <f>'Enhanced Basket_AUTOLOAD'!Q5907</f>
        <v>0</v>
      </c>
      <c r="M5908" s="4" t="e">
        <f>IF(TRIM(CLEAN(I5908))="USCSH0000000","",VLOOKUP(I5908,'EZE Daily_With_BB CODES'!$H$3:$J$4445,3,0))</f>
        <v>#N/A</v>
      </c>
    </row>
    <row r="5909" ht="15" customHeight="1" s="4" customFormat="1">
      <c r="F5909" s="4">
        <f>'Enhanced Basket_AUTOLOAD'!H5908</f>
        <v>0</v>
      </c>
      <c r="G5909" s="4">
        <f>'Enhanced Basket_AUTOLOAD'!M5908</f>
        <v>0</v>
      </c>
      <c r="H5909" s="4">
        <f>'Enhanced Basket_AUTOLOAD'!O5908</f>
        <v>0</v>
      </c>
      <c r="I5909" s="4">
        <f>'Enhanced Basket_AUTOLOAD'!P5908</f>
        <v>0</v>
      </c>
      <c r="J5909" s="4">
        <f>'Enhanced Basket_AUTOLOAD'!Q5908</f>
        <v>0</v>
      </c>
      <c r="M5909" s="4" t="e">
        <f>IF(TRIM(CLEAN(I5909))="USCSH0000000","",VLOOKUP(I5909,'EZE Daily_With_BB CODES'!$H$3:$J$4445,3,0))</f>
        <v>#N/A</v>
      </c>
    </row>
    <row r="5910" ht="15" customHeight="1" s="4" customFormat="1">
      <c r="F5910" s="4">
        <f>'Enhanced Basket_AUTOLOAD'!H5909</f>
        <v>0</v>
      </c>
      <c r="G5910" s="4">
        <f>'Enhanced Basket_AUTOLOAD'!M5909</f>
        <v>0</v>
      </c>
      <c r="H5910" s="4">
        <f>'Enhanced Basket_AUTOLOAD'!O5909</f>
        <v>0</v>
      </c>
      <c r="I5910" s="4">
        <f>'Enhanced Basket_AUTOLOAD'!P5909</f>
        <v>0</v>
      </c>
      <c r="J5910" s="4">
        <f>'Enhanced Basket_AUTOLOAD'!Q5909</f>
        <v>0</v>
      </c>
      <c r="M5910" s="4" t="e">
        <f>IF(TRIM(CLEAN(I5910))="USCSH0000000","",VLOOKUP(I5910,'EZE Daily_With_BB CODES'!$H$3:$J$4445,3,0))</f>
        <v>#N/A</v>
      </c>
    </row>
    <row r="5911" ht="15" customHeight="1" s="4" customFormat="1">
      <c r="F5911" s="4">
        <f>'Enhanced Basket_AUTOLOAD'!H5910</f>
        <v>0</v>
      </c>
      <c r="G5911" s="4">
        <f>'Enhanced Basket_AUTOLOAD'!M5910</f>
        <v>0</v>
      </c>
      <c r="H5911" s="4">
        <f>'Enhanced Basket_AUTOLOAD'!O5910</f>
        <v>0</v>
      </c>
      <c r="I5911" s="4">
        <f>'Enhanced Basket_AUTOLOAD'!P5910</f>
        <v>0</v>
      </c>
      <c r="J5911" s="4">
        <f>'Enhanced Basket_AUTOLOAD'!Q5910</f>
        <v>0</v>
      </c>
      <c r="M5911" s="4" t="e">
        <f>IF(TRIM(CLEAN(I5911))="USCSH0000000","",VLOOKUP(I5911,'EZE Daily_With_BB CODES'!$H$3:$J$4445,3,0))</f>
        <v>#N/A</v>
      </c>
    </row>
    <row r="5912" ht="15" customHeight="1" s="4" customFormat="1">
      <c r="F5912" s="4">
        <f>'Enhanced Basket_AUTOLOAD'!H5911</f>
        <v>0</v>
      </c>
      <c r="G5912" s="4">
        <f>'Enhanced Basket_AUTOLOAD'!M5911</f>
        <v>0</v>
      </c>
      <c r="H5912" s="4">
        <f>'Enhanced Basket_AUTOLOAD'!O5911</f>
        <v>0</v>
      </c>
      <c r="I5912" s="4">
        <f>'Enhanced Basket_AUTOLOAD'!P5911</f>
        <v>0</v>
      </c>
      <c r="J5912" s="4">
        <f>'Enhanced Basket_AUTOLOAD'!Q5911</f>
        <v>0</v>
      </c>
      <c r="M5912" s="4" t="e">
        <f>IF(TRIM(CLEAN(I5912))="USCSH0000000","",VLOOKUP(I5912,'EZE Daily_With_BB CODES'!$H$3:$J$4445,3,0))</f>
        <v>#N/A</v>
      </c>
    </row>
    <row r="5913" ht="15" customHeight="1" s="4" customFormat="1">
      <c r="F5913" s="4">
        <f>'Enhanced Basket_AUTOLOAD'!H5912</f>
        <v>0</v>
      </c>
      <c r="G5913" s="4">
        <f>'Enhanced Basket_AUTOLOAD'!M5912</f>
        <v>0</v>
      </c>
      <c r="H5913" s="4">
        <f>'Enhanced Basket_AUTOLOAD'!O5912</f>
        <v>0</v>
      </c>
      <c r="I5913" s="4">
        <f>'Enhanced Basket_AUTOLOAD'!P5912</f>
        <v>0</v>
      </c>
      <c r="J5913" s="4">
        <f>'Enhanced Basket_AUTOLOAD'!Q5912</f>
        <v>0</v>
      </c>
      <c r="M5913" s="4" t="e">
        <f>IF(TRIM(CLEAN(I5913))="USCSH0000000","",VLOOKUP(I5913,'EZE Daily_With_BB CODES'!$H$3:$J$4445,3,0))</f>
        <v>#N/A</v>
      </c>
    </row>
    <row r="5914" ht="15" customHeight="1" s="4" customFormat="1">
      <c r="F5914" s="4">
        <f>'Enhanced Basket_AUTOLOAD'!H5913</f>
        <v>0</v>
      </c>
      <c r="G5914" s="4">
        <f>'Enhanced Basket_AUTOLOAD'!M5913</f>
        <v>0</v>
      </c>
      <c r="H5914" s="4">
        <f>'Enhanced Basket_AUTOLOAD'!O5913</f>
        <v>0</v>
      </c>
      <c r="I5914" s="4">
        <f>'Enhanced Basket_AUTOLOAD'!P5913</f>
        <v>0</v>
      </c>
      <c r="J5914" s="4">
        <f>'Enhanced Basket_AUTOLOAD'!Q5913</f>
        <v>0</v>
      </c>
      <c r="M5914" s="4" t="e">
        <f>IF(TRIM(CLEAN(I5914))="USCSH0000000","",VLOOKUP(I5914,'EZE Daily_With_BB CODES'!$H$3:$J$4445,3,0))</f>
        <v>#N/A</v>
      </c>
    </row>
    <row r="5915" ht="15" customHeight="1" s="4" customFormat="1">
      <c r="F5915" s="4">
        <f>'Enhanced Basket_AUTOLOAD'!H5914</f>
        <v>0</v>
      </c>
      <c r="G5915" s="4">
        <f>'Enhanced Basket_AUTOLOAD'!M5914</f>
        <v>0</v>
      </c>
      <c r="H5915" s="4">
        <f>'Enhanced Basket_AUTOLOAD'!O5914</f>
        <v>0</v>
      </c>
      <c r="I5915" s="4">
        <f>'Enhanced Basket_AUTOLOAD'!P5914</f>
        <v>0</v>
      </c>
      <c r="J5915" s="4">
        <f>'Enhanced Basket_AUTOLOAD'!Q5914</f>
        <v>0</v>
      </c>
      <c r="M5915" s="4" t="e">
        <f>IF(TRIM(CLEAN(I5915))="USCSH0000000","",VLOOKUP(I5915,'EZE Daily_With_BB CODES'!$H$3:$J$4445,3,0))</f>
        <v>#N/A</v>
      </c>
    </row>
    <row r="5916" ht="15" customHeight="1" s="4" customFormat="1">
      <c r="F5916" s="4">
        <f>'Enhanced Basket_AUTOLOAD'!H5915</f>
        <v>0</v>
      </c>
      <c r="G5916" s="4">
        <f>'Enhanced Basket_AUTOLOAD'!M5915</f>
        <v>0</v>
      </c>
      <c r="H5916" s="4">
        <f>'Enhanced Basket_AUTOLOAD'!O5915</f>
        <v>0</v>
      </c>
      <c r="I5916" s="4">
        <f>'Enhanced Basket_AUTOLOAD'!P5915</f>
        <v>0</v>
      </c>
      <c r="J5916" s="4">
        <f>'Enhanced Basket_AUTOLOAD'!Q5915</f>
        <v>0</v>
      </c>
      <c r="M5916" s="4" t="e">
        <f>IF(TRIM(CLEAN(I5916))="USCSH0000000","",VLOOKUP(I5916,'EZE Daily_With_BB CODES'!$H$3:$J$4445,3,0))</f>
        <v>#N/A</v>
      </c>
    </row>
    <row r="5917" ht="15" customHeight="1" s="4" customFormat="1">
      <c r="F5917" s="4">
        <f>'Enhanced Basket_AUTOLOAD'!H5916</f>
        <v>0</v>
      </c>
      <c r="G5917" s="4">
        <f>'Enhanced Basket_AUTOLOAD'!M5916</f>
        <v>0</v>
      </c>
      <c r="H5917" s="4">
        <f>'Enhanced Basket_AUTOLOAD'!O5916</f>
        <v>0</v>
      </c>
      <c r="I5917" s="4">
        <f>'Enhanced Basket_AUTOLOAD'!P5916</f>
        <v>0</v>
      </c>
      <c r="J5917" s="4">
        <f>'Enhanced Basket_AUTOLOAD'!Q5916</f>
        <v>0</v>
      </c>
      <c r="M5917" s="4" t="e">
        <f>IF(TRIM(CLEAN(I5917))="USCSH0000000","",VLOOKUP(I5917,'EZE Daily_With_BB CODES'!$H$3:$J$4445,3,0))</f>
        <v>#N/A</v>
      </c>
    </row>
    <row r="5918" ht="15" customHeight="1" s="4" customFormat="1">
      <c r="F5918" s="4">
        <f>'Enhanced Basket_AUTOLOAD'!H5917</f>
        <v>0</v>
      </c>
      <c r="G5918" s="4">
        <f>'Enhanced Basket_AUTOLOAD'!M5917</f>
        <v>0</v>
      </c>
      <c r="H5918" s="4">
        <f>'Enhanced Basket_AUTOLOAD'!O5917</f>
        <v>0</v>
      </c>
      <c r="I5918" s="4">
        <f>'Enhanced Basket_AUTOLOAD'!P5917</f>
        <v>0</v>
      </c>
      <c r="J5918" s="4">
        <f>'Enhanced Basket_AUTOLOAD'!Q5917</f>
        <v>0</v>
      </c>
      <c r="M5918" s="4" t="e">
        <f>IF(TRIM(CLEAN(I5918))="USCSH0000000","",VLOOKUP(I5918,'EZE Daily_With_BB CODES'!$H$3:$J$4445,3,0))</f>
        <v>#N/A</v>
      </c>
    </row>
    <row r="5919" ht="15" customHeight="1" s="4" customFormat="1">
      <c r="F5919" s="4">
        <f>'Enhanced Basket_AUTOLOAD'!H5918</f>
        <v>0</v>
      </c>
      <c r="G5919" s="4">
        <f>'Enhanced Basket_AUTOLOAD'!M5918</f>
        <v>0</v>
      </c>
      <c r="H5919" s="4">
        <f>'Enhanced Basket_AUTOLOAD'!O5918</f>
        <v>0</v>
      </c>
      <c r="I5919" s="4">
        <f>'Enhanced Basket_AUTOLOAD'!P5918</f>
        <v>0</v>
      </c>
      <c r="J5919" s="4">
        <f>'Enhanced Basket_AUTOLOAD'!Q5918</f>
        <v>0</v>
      </c>
      <c r="M5919" s="4" t="e">
        <f>IF(TRIM(CLEAN(I5919))="USCSH0000000","",VLOOKUP(I5919,'EZE Daily_With_BB CODES'!$H$3:$J$4445,3,0))</f>
        <v>#N/A</v>
      </c>
    </row>
    <row r="5920" ht="15" customHeight="1" s="4" customFormat="1">
      <c r="F5920" s="4">
        <f>'Enhanced Basket_AUTOLOAD'!H5919</f>
        <v>0</v>
      </c>
      <c r="G5920" s="4">
        <f>'Enhanced Basket_AUTOLOAD'!M5919</f>
        <v>0</v>
      </c>
      <c r="H5920" s="4">
        <f>'Enhanced Basket_AUTOLOAD'!O5919</f>
        <v>0</v>
      </c>
      <c r="I5920" s="4">
        <f>'Enhanced Basket_AUTOLOAD'!P5919</f>
        <v>0</v>
      </c>
      <c r="J5920" s="4">
        <f>'Enhanced Basket_AUTOLOAD'!Q5919</f>
        <v>0</v>
      </c>
      <c r="M5920" s="4" t="e">
        <f>IF(TRIM(CLEAN(I5920))="USCSH0000000","",VLOOKUP(I5920,'EZE Daily_With_BB CODES'!$H$3:$J$4445,3,0))</f>
        <v>#N/A</v>
      </c>
    </row>
    <row r="5921" ht="15" customHeight="1" s="4" customFormat="1">
      <c r="F5921" s="4">
        <f>'Enhanced Basket_AUTOLOAD'!H5920</f>
        <v>0</v>
      </c>
      <c r="G5921" s="4">
        <f>'Enhanced Basket_AUTOLOAD'!M5920</f>
        <v>0</v>
      </c>
      <c r="H5921" s="4">
        <f>'Enhanced Basket_AUTOLOAD'!O5920</f>
        <v>0</v>
      </c>
      <c r="I5921" s="4">
        <f>'Enhanced Basket_AUTOLOAD'!P5920</f>
        <v>0</v>
      </c>
      <c r="J5921" s="4">
        <f>'Enhanced Basket_AUTOLOAD'!Q5920</f>
        <v>0</v>
      </c>
      <c r="M5921" s="4" t="e">
        <f>IF(TRIM(CLEAN(I5921))="USCSH0000000","",VLOOKUP(I5921,'EZE Daily_With_BB CODES'!$H$3:$J$4445,3,0))</f>
        <v>#N/A</v>
      </c>
    </row>
    <row r="5922" ht="15" customHeight="1" s="4" customFormat="1">
      <c r="F5922" s="4">
        <f>'Enhanced Basket_AUTOLOAD'!H5921</f>
        <v>0</v>
      </c>
      <c r="G5922" s="4">
        <f>'Enhanced Basket_AUTOLOAD'!M5921</f>
        <v>0</v>
      </c>
      <c r="H5922" s="4">
        <f>'Enhanced Basket_AUTOLOAD'!O5921</f>
        <v>0</v>
      </c>
      <c r="I5922" s="4">
        <f>'Enhanced Basket_AUTOLOAD'!P5921</f>
        <v>0</v>
      </c>
      <c r="J5922" s="4">
        <f>'Enhanced Basket_AUTOLOAD'!Q5921</f>
        <v>0</v>
      </c>
      <c r="M5922" s="4" t="e">
        <f>IF(TRIM(CLEAN(I5922))="USCSH0000000","",VLOOKUP(I5922,'EZE Daily_With_BB CODES'!$H$3:$J$4445,3,0))</f>
        <v>#N/A</v>
      </c>
    </row>
    <row r="5923" ht="15" customHeight="1" s="4" customFormat="1">
      <c r="F5923" s="4">
        <f>'Enhanced Basket_AUTOLOAD'!H5922</f>
        <v>0</v>
      </c>
      <c r="G5923" s="4">
        <f>'Enhanced Basket_AUTOLOAD'!M5922</f>
        <v>0</v>
      </c>
      <c r="H5923" s="4">
        <f>'Enhanced Basket_AUTOLOAD'!O5922</f>
        <v>0</v>
      </c>
      <c r="I5923" s="4">
        <f>'Enhanced Basket_AUTOLOAD'!P5922</f>
        <v>0</v>
      </c>
      <c r="J5923" s="4">
        <f>'Enhanced Basket_AUTOLOAD'!Q5922</f>
        <v>0</v>
      </c>
      <c r="M5923" s="4" t="e">
        <f>IF(TRIM(CLEAN(I5923))="USCSH0000000","",VLOOKUP(I5923,'EZE Daily_With_BB CODES'!$H$3:$J$4445,3,0))</f>
        <v>#N/A</v>
      </c>
    </row>
    <row r="5924" ht="15" customHeight="1" s="4" customFormat="1">
      <c r="F5924" s="4">
        <f>'Enhanced Basket_AUTOLOAD'!H5923</f>
        <v>0</v>
      </c>
      <c r="G5924" s="4">
        <f>'Enhanced Basket_AUTOLOAD'!M5923</f>
        <v>0</v>
      </c>
      <c r="H5924" s="4">
        <f>'Enhanced Basket_AUTOLOAD'!O5923</f>
        <v>0</v>
      </c>
      <c r="I5924" s="4">
        <f>'Enhanced Basket_AUTOLOAD'!P5923</f>
        <v>0</v>
      </c>
      <c r="J5924" s="4">
        <f>'Enhanced Basket_AUTOLOAD'!Q5923</f>
        <v>0</v>
      </c>
      <c r="M5924" s="4" t="e">
        <f>IF(TRIM(CLEAN(I5924))="USCSH0000000","",VLOOKUP(I5924,'EZE Daily_With_BB CODES'!$H$3:$J$4445,3,0))</f>
        <v>#N/A</v>
      </c>
    </row>
    <row r="5925" ht="15" customHeight="1" s="4" customFormat="1">
      <c r="F5925" s="4">
        <f>'Enhanced Basket_AUTOLOAD'!H5924</f>
        <v>0</v>
      </c>
      <c r="G5925" s="4">
        <f>'Enhanced Basket_AUTOLOAD'!M5924</f>
        <v>0</v>
      </c>
      <c r="H5925" s="4">
        <f>'Enhanced Basket_AUTOLOAD'!O5924</f>
        <v>0</v>
      </c>
      <c r="I5925" s="4">
        <f>'Enhanced Basket_AUTOLOAD'!P5924</f>
        <v>0</v>
      </c>
      <c r="J5925" s="4">
        <f>'Enhanced Basket_AUTOLOAD'!Q5924</f>
        <v>0</v>
      </c>
      <c r="M5925" s="4" t="e">
        <f>IF(TRIM(CLEAN(I5925))="USCSH0000000","",VLOOKUP(I5925,'EZE Daily_With_BB CODES'!$H$3:$J$4445,3,0))</f>
        <v>#N/A</v>
      </c>
    </row>
    <row r="5926" ht="15" customHeight="1" s="4" customFormat="1">
      <c r="F5926" s="4">
        <f>'Enhanced Basket_AUTOLOAD'!H5925</f>
        <v>0</v>
      </c>
      <c r="G5926" s="4">
        <f>'Enhanced Basket_AUTOLOAD'!M5925</f>
        <v>0</v>
      </c>
      <c r="H5926" s="4">
        <f>'Enhanced Basket_AUTOLOAD'!O5925</f>
        <v>0</v>
      </c>
      <c r="I5926" s="4">
        <f>'Enhanced Basket_AUTOLOAD'!P5925</f>
        <v>0</v>
      </c>
      <c r="J5926" s="4">
        <f>'Enhanced Basket_AUTOLOAD'!Q5925</f>
        <v>0</v>
      </c>
      <c r="M5926" s="4" t="e">
        <f>IF(TRIM(CLEAN(I5926))="USCSH0000000","",VLOOKUP(I5926,'EZE Daily_With_BB CODES'!$H$3:$J$4445,3,0))</f>
        <v>#N/A</v>
      </c>
    </row>
    <row r="5927" ht="15" customHeight="1" s="4" customFormat="1">
      <c r="F5927" s="4">
        <f>'Enhanced Basket_AUTOLOAD'!H5926</f>
        <v>0</v>
      </c>
      <c r="G5927" s="4">
        <f>'Enhanced Basket_AUTOLOAD'!M5926</f>
        <v>0</v>
      </c>
      <c r="H5927" s="4">
        <f>'Enhanced Basket_AUTOLOAD'!O5926</f>
        <v>0</v>
      </c>
      <c r="I5927" s="4">
        <f>'Enhanced Basket_AUTOLOAD'!P5926</f>
        <v>0</v>
      </c>
      <c r="J5927" s="4">
        <f>'Enhanced Basket_AUTOLOAD'!Q5926</f>
        <v>0</v>
      </c>
      <c r="M5927" s="4" t="e">
        <f>IF(TRIM(CLEAN(I5927))="USCSH0000000","",VLOOKUP(I5927,'EZE Daily_With_BB CODES'!$H$3:$J$4445,3,0))</f>
        <v>#N/A</v>
      </c>
    </row>
    <row r="5928" ht="15" customHeight="1" s="4" customFormat="1">
      <c r="F5928" s="4">
        <f>'Enhanced Basket_AUTOLOAD'!H5927</f>
        <v>0</v>
      </c>
      <c r="G5928" s="4">
        <f>'Enhanced Basket_AUTOLOAD'!M5927</f>
        <v>0</v>
      </c>
      <c r="H5928" s="4">
        <f>'Enhanced Basket_AUTOLOAD'!O5927</f>
        <v>0</v>
      </c>
      <c r="I5928" s="4">
        <f>'Enhanced Basket_AUTOLOAD'!P5927</f>
        <v>0</v>
      </c>
      <c r="J5928" s="4">
        <f>'Enhanced Basket_AUTOLOAD'!Q5927</f>
        <v>0</v>
      </c>
      <c r="M5928" s="4" t="e">
        <f>IF(TRIM(CLEAN(I5928))="USCSH0000000","",VLOOKUP(I5928,'EZE Daily_With_BB CODES'!$H$3:$J$4445,3,0))</f>
        <v>#N/A</v>
      </c>
    </row>
    <row r="5929" ht="15" customHeight="1" s="4" customFormat="1">
      <c r="F5929" s="4">
        <f>'Enhanced Basket_AUTOLOAD'!H5928</f>
        <v>0</v>
      </c>
      <c r="G5929" s="4">
        <f>'Enhanced Basket_AUTOLOAD'!M5928</f>
        <v>0</v>
      </c>
      <c r="H5929" s="4">
        <f>'Enhanced Basket_AUTOLOAD'!O5928</f>
        <v>0</v>
      </c>
      <c r="I5929" s="4">
        <f>'Enhanced Basket_AUTOLOAD'!P5928</f>
        <v>0</v>
      </c>
      <c r="J5929" s="4">
        <f>'Enhanced Basket_AUTOLOAD'!Q5928</f>
        <v>0</v>
      </c>
      <c r="M5929" s="4" t="e">
        <f>IF(TRIM(CLEAN(I5929))="USCSH0000000","",VLOOKUP(I5929,'EZE Daily_With_BB CODES'!$H$3:$J$4445,3,0))</f>
        <v>#N/A</v>
      </c>
    </row>
    <row r="5930" ht="15" customHeight="1" s="4" customFormat="1">
      <c r="F5930" s="4">
        <f>'Enhanced Basket_AUTOLOAD'!H5929</f>
        <v>0</v>
      </c>
      <c r="G5930" s="4">
        <f>'Enhanced Basket_AUTOLOAD'!M5929</f>
        <v>0</v>
      </c>
      <c r="H5930" s="4">
        <f>'Enhanced Basket_AUTOLOAD'!O5929</f>
        <v>0</v>
      </c>
      <c r="I5930" s="4">
        <f>'Enhanced Basket_AUTOLOAD'!P5929</f>
        <v>0</v>
      </c>
      <c r="J5930" s="4">
        <f>'Enhanced Basket_AUTOLOAD'!Q5929</f>
        <v>0</v>
      </c>
      <c r="M5930" s="4" t="e">
        <f>IF(TRIM(CLEAN(I5930))="USCSH0000000","",VLOOKUP(I5930,'EZE Daily_With_BB CODES'!$H$3:$J$4445,3,0))</f>
        <v>#N/A</v>
      </c>
    </row>
    <row r="5931" ht="15" customHeight="1" s="4" customFormat="1">
      <c r="F5931" s="4">
        <f>'Enhanced Basket_AUTOLOAD'!H5930</f>
        <v>0</v>
      </c>
      <c r="G5931" s="4">
        <f>'Enhanced Basket_AUTOLOAD'!M5930</f>
        <v>0</v>
      </c>
      <c r="H5931" s="4">
        <f>'Enhanced Basket_AUTOLOAD'!O5930</f>
        <v>0</v>
      </c>
      <c r="I5931" s="4">
        <f>'Enhanced Basket_AUTOLOAD'!P5930</f>
        <v>0</v>
      </c>
      <c r="J5931" s="4">
        <f>'Enhanced Basket_AUTOLOAD'!Q5930</f>
        <v>0</v>
      </c>
      <c r="M5931" s="4" t="e">
        <f>IF(TRIM(CLEAN(I5931))="USCSH0000000","",VLOOKUP(I5931,'EZE Daily_With_BB CODES'!$H$3:$J$4445,3,0))</f>
        <v>#N/A</v>
      </c>
    </row>
    <row r="5932" ht="15" customHeight="1" s="4" customFormat="1">
      <c r="F5932" s="4">
        <f>'Enhanced Basket_AUTOLOAD'!H5931</f>
        <v>0</v>
      </c>
      <c r="G5932" s="4">
        <f>'Enhanced Basket_AUTOLOAD'!M5931</f>
        <v>0</v>
      </c>
      <c r="H5932" s="4">
        <f>'Enhanced Basket_AUTOLOAD'!O5931</f>
        <v>0</v>
      </c>
      <c r="I5932" s="4">
        <f>'Enhanced Basket_AUTOLOAD'!P5931</f>
        <v>0</v>
      </c>
      <c r="J5932" s="4">
        <f>'Enhanced Basket_AUTOLOAD'!Q5931</f>
        <v>0</v>
      </c>
      <c r="M5932" s="4" t="e">
        <f>IF(TRIM(CLEAN(I5932))="USCSH0000000","",VLOOKUP(I5932,'EZE Daily_With_BB CODES'!$H$3:$J$4445,3,0))</f>
        <v>#N/A</v>
      </c>
    </row>
    <row r="5933" ht="15" customHeight="1" s="4" customFormat="1">
      <c r="F5933" s="4">
        <f>'Enhanced Basket_AUTOLOAD'!H5932</f>
        <v>0</v>
      </c>
      <c r="G5933" s="4">
        <f>'Enhanced Basket_AUTOLOAD'!M5932</f>
        <v>0</v>
      </c>
      <c r="H5933" s="4">
        <f>'Enhanced Basket_AUTOLOAD'!O5932</f>
        <v>0</v>
      </c>
      <c r="I5933" s="4">
        <f>'Enhanced Basket_AUTOLOAD'!P5932</f>
        <v>0</v>
      </c>
      <c r="J5933" s="4">
        <f>'Enhanced Basket_AUTOLOAD'!Q5932</f>
        <v>0</v>
      </c>
      <c r="M5933" s="4" t="e">
        <f>IF(TRIM(CLEAN(I5933))="USCSH0000000","",VLOOKUP(I5933,'EZE Daily_With_BB CODES'!$H$3:$J$4445,3,0))</f>
        <v>#N/A</v>
      </c>
    </row>
    <row r="5934" ht="15" customHeight="1" s="4" customFormat="1">
      <c r="F5934" s="4">
        <f>'Enhanced Basket_AUTOLOAD'!H5933</f>
        <v>0</v>
      </c>
      <c r="G5934" s="4">
        <f>'Enhanced Basket_AUTOLOAD'!M5933</f>
        <v>0</v>
      </c>
      <c r="H5934" s="4">
        <f>'Enhanced Basket_AUTOLOAD'!O5933</f>
        <v>0</v>
      </c>
      <c r="I5934" s="4">
        <f>'Enhanced Basket_AUTOLOAD'!P5933</f>
        <v>0</v>
      </c>
      <c r="J5934" s="4">
        <f>'Enhanced Basket_AUTOLOAD'!Q5933</f>
        <v>0</v>
      </c>
      <c r="M5934" s="4" t="e">
        <f>IF(TRIM(CLEAN(I5934))="USCSH0000000","",VLOOKUP(I5934,'EZE Daily_With_BB CODES'!$H$3:$J$4445,3,0))</f>
        <v>#N/A</v>
      </c>
    </row>
    <row r="5935" ht="15" customHeight="1" s="4" customFormat="1">
      <c r="F5935" s="4">
        <f>'Enhanced Basket_AUTOLOAD'!H5934</f>
        <v>0</v>
      </c>
      <c r="G5935" s="4">
        <f>'Enhanced Basket_AUTOLOAD'!M5934</f>
        <v>0</v>
      </c>
      <c r="H5935" s="4">
        <f>'Enhanced Basket_AUTOLOAD'!O5934</f>
        <v>0</v>
      </c>
      <c r="I5935" s="4">
        <f>'Enhanced Basket_AUTOLOAD'!P5934</f>
        <v>0</v>
      </c>
      <c r="J5935" s="4">
        <f>'Enhanced Basket_AUTOLOAD'!Q5934</f>
        <v>0</v>
      </c>
      <c r="M5935" s="4" t="e">
        <f>IF(TRIM(CLEAN(I5935))="USCSH0000000","",VLOOKUP(I5935,'EZE Daily_With_BB CODES'!$H$3:$J$4445,3,0))</f>
        <v>#N/A</v>
      </c>
    </row>
    <row r="5936" ht="15" customHeight="1" s="4" customFormat="1">
      <c r="F5936" s="4">
        <f>'Enhanced Basket_AUTOLOAD'!H5935</f>
        <v>0</v>
      </c>
      <c r="G5936" s="4">
        <f>'Enhanced Basket_AUTOLOAD'!M5935</f>
        <v>0</v>
      </c>
      <c r="H5936" s="4">
        <f>'Enhanced Basket_AUTOLOAD'!O5935</f>
        <v>0</v>
      </c>
      <c r="I5936" s="4">
        <f>'Enhanced Basket_AUTOLOAD'!P5935</f>
        <v>0</v>
      </c>
      <c r="J5936" s="4">
        <f>'Enhanced Basket_AUTOLOAD'!Q5935</f>
        <v>0</v>
      </c>
      <c r="M5936" s="4" t="e">
        <f>IF(TRIM(CLEAN(I5936))="USCSH0000000","",VLOOKUP(I5936,'EZE Daily_With_BB CODES'!$H$3:$J$4445,3,0))</f>
        <v>#N/A</v>
      </c>
    </row>
    <row r="5937" ht="15" customHeight="1" s="4" customFormat="1">
      <c r="F5937" s="4">
        <f>'Enhanced Basket_AUTOLOAD'!H5936</f>
        <v>0</v>
      </c>
      <c r="G5937" s="4">
        <f>'Enhanced Basket_AUTOLOAD'!M5936</f>
        <v>0</v>
      </c>
      <c r="H5937" s="4">
        <f>'Enhanced Basket_AUTOLOAD'!O5936</f>
        <v>0</v>
      </c>
      <c r="I5937" s="4">
        <f>'Enhanced Basket_AUTOLOAD'!P5936</f>
        <v>0</v>
      </c>
      <c r="J5937" s="4">
        <f>'Enhanced Basket_AUTOLOAD'!Q5936</f>
        <v>0</v>
      </c>
      <c r="M5937" s="4" t="e">
        <f>IF(TRIM(CLEAN(I5937))="USCSH0000000","",VLOOKUP(I5937,'EZE Daily_With_BB CODES'!$H$3:$J$4445,3,0))</f>
        <v>#N/A</v>
      </c>
    </row>
    <row r="5938" ht="15" customHeight="1" s="4" customFormat="1">
      <c r="F5938" s="4">
        <f>'Enhanced Basket_AUTOLOAD'!H5937</f>
        <v>0</v>
      </c>
      <c r="G5938" s="4">
        <f>'Enhanced Basket_AUTOLOAD'!M5937</f>
        <v>0</v>
      </c>
      <c r="H5938" s="4">
        <f>'Enhanced Basket_AUTOLOAD'!O5937</f>
        <v>0</v>
      </c>
      <c r="I5938" s="4">
        <f>'Enhanced Basket_AUTOLOAD'!P5937</f>
        <v>0</v>
      </c>
      <c r="J5938" s="4">
        <f>'Enhanced Basket_AUTOLOAD'!Q5937</f>
        <v>0</v>
      </c>
      <c r="M5938" s="4" t="e">
        <f>IF(TRIM(CLEAN(I5938))="USCSH0000000","",VLOOKUP(I5938,'EZE Daily_With_BB CODES'!$H$3:$J$4445,3,0))</f>
        <v>#N/A</v>
      </c>
    </row>
    <row r="5939" ht="15" customHeight="1" s="4" customFormat="1">
      <c r="F5939" s="4">
        <f>'Enhanced Basket_AUTOLOAD'!H5938</f>
        <v>0</v>
      </c>
      <c r="G5939" s="4">
        <f>'Enhanced Basket_AUTOLOAD'!M5938</f>
        <v>0</v>
      </c>
      <c r="H5939" s="4">
        <f>'Enhanced Basket_AUTOLOAD'!O5938</f>
        <v>0</v>
      </c>
      <c r="I5939" s="4">
        <f>'Enhanced Basket_AUTOLOAD'!P5938</f>
        <v>0</v>
      </c>
      <c r="J5939" s="4">
        <f>'Enhanced Basket_AUTOLOAD'!Q5938</f>
        <v>0</v>
      </c>
      <c r="M5939" s="4" t="e">
        <f>IF(TRIM(CLEAN(I5939))="USCSH0000000","",VLOOKUP(I5939,'EZE Daily_With_BB CODES'!$H$3:$J$4445,3,0))</f>
        <v>#N/A</v>
      </c>
    </row>
    <row r="5940" ht="15" customHeight="1" s="4" customFormat="1">
      <c r="F5940" s="4">
        <f>'Enhanced Basket_AUTOLOAD'!H5939</f>
        <v>0</v>
      </c>
      <c r="G5940" s="4">
        <f>'Enhanced Basket_AUTOLOAD'!M5939</f>
        <v>0</v>
      </c>
      <c r="H5940" s="4">
        <f>'Enhanced Basket_AUTOLOAD'!O5939</f>
        <v>0</v>
      </c>
      <c r="I5940" s="4">
        <f>'Enhanced Basket_AUTOLOAD'!P5939</f>
        <v>0</v>
      </c>
      <c r="J5940" s="4">
        <f>'Enhanced Basket_AUTOLOAD'!Q5939</f>
        <v>0</v>
      </c>
      <c r="M5940" s="4" t="e">
        <f>IF(TRIM(CLEAN(I5940))="USCSH0000000","",VLOOKUP(I5940,'EZE Daily_With_BB CODES'!$H$3:$J$4445,3,0))</f>
        <v>#N/A</v>
      </c>
    </row>
    <row r="5941" ht="15" customHeight="1" s="4" customFormat="1">
      <c r="F5941" s="4">
        <f>'Enhanced Basket_AUTOLOAD'!H5940</f>
        <v>0</v>
      </c>
      <c r="G5941" s="4">
        <f>'Enhanced Basket_AUTOLOAD'!M5940</f>
        <v>0</v>
      </c>
      <c r="H5941" s="4">
        <f>'Enhanced Basket_AUTOLOAD'!O5940</f>
        <v>0</v>
      </c>
      <c r="I5941" s="4">
        <f>'Enhanced Basket_AUTOLOAD'!P5940</f>
        <v>0</v>
      </c>
      <c r="J5941" s="4">
        <f>'Enhanced Basket_AUTOLOAD'!Q5940</f>
        <v>0</v>
      </c>
      <c r="M5941" s="4" t="e">
        <f>IF(TRIM(CLEAN(I5941))="USCSH0000000","",VLOOKUP(I5941,'EZE Daily_With_BB CODES'!$H$3:$J$4445,3,0))</f>
        <v>#N/A</v>
      </c>
    </row>
    <row r="5942" ht="15" customHeight="1" s="4" customFormat="1">
      <c r="F5942" s="4">
        <f>'Enhanced Basket_AUTOLOAD'!H5941</f>
        <v>0</v>
      </c>
      <c r="G5942" s="4">
        <f>'Enhanced Basket_AUTOLOAD'!M5941</f>
        <v>0</v>
      </c>
      <c r="H5942" s="4">
        <f>'Enhanced Basket_AUTOLOAD'!O5941</f>
        <v>0</v>
      </c>
      <c r="I5942" s="4">
        <f>'Enhanced Basket_AUTOLOAD'!P5941</f>
        <v>0</v>
      </c>
      <c r="J5942" s="4">
        <f>'Enhanced Basket_AUTOLOAD'!Q5941</f>
        <v>0</v>
      </c>
      <c r="M5942" s="4" t="e">
        <f>IF(TRIM(CLEAN(I5942))="USCSH0000000","",VLOOKUP(I5942,'EZE Daily_With_BB CODES'!$H$3:$J$4445,3,0))</f>
        <v>#N/A</v>
      </c>
    </row>
    <row r="5943" ht="15" customHeight="1" s="4" customFormat="1">
      <c r="F5943" s="4">
        <f>'Enhanced Basket_AUTOLOAD'!H5942</f>
        <v>0</v>
      </c>
      <c r="G5943" s="4">
        <f>'Enhanced Basket_AUTOLOAD'!M5942</f>
        <v>0</v>
      </c>
      <c r="H5943" s="4">
        <f>'Enhanced Basket_AUTOLOAD'!O5942</f>
        <v>0</v>
      </c>
      <c r="I5943" s="4">
        <f>'Enhanced Basket_AUTOLOAD'!P5942</f>
        <v>0</v>
      </c>
      <c r="J5943" s="4">
        <f>'Enhanced Basket_AUTOLOAD'!Q5942</f>
        <v>0</v>
      </c>
      <c r="M5943" s="4" t="e">
        <f>IF(TRIM(CLEAN(I5943))="USCSH0000000","",VLOOKUP(I5943,'EZE Daily_With_BB CODES'!$H$3:$J$4445,3,0))</f>
        <v>#N/A</v>
      </c>
    </row>
    <row r="5944" ht="15" customHeight="1" s="4" customFormat="1">
      <c r="F5944" s="4">
        <f>'Enhanced Basket_AUTOLOAD'!H5943</f>
        <v>0</v>
      </c>
      <c r="G5944" s="4">
        <f>'Enhanced Basket_AUTOLOAD'!M5943</f>
        <v>0</v>
      </c>
      <c r="H5944" s="4">
        <f>'Enhanced Basket_AUTOLOAD'!O5943</f>
        <v>0</v>
      </c>
      <c r="I5944" s="4">
        <f>'Enhanced Basket_AUTOLOAD'!P5943</f>
        <v>0</v>
      </c>
      <c r="J5944" s="4">
        <f>'Enhanced Basket_AUTOLOAD'!Q5943</f>
        <v>0</v>
      </c>
      <c r="M5944" s="4" t="e">
        <f>IF(TRIM(CLEAN(I5944))="USCSH0000000","",VLOOKUP(I5944,'EZE Daily_With_BB CODES'!$H$3:$J$4445,3,0))</f>
        <v>#N/A</v>
      </c>
    </row>
    <row r="5945" ht="15" customHeight="1" s="4" customFormat="1">
      <c r="F5945" s="4">
        <f>'Enhanced Basket_AUTOLOAD'!H5944</f>
        <v>0</v>
      </c>
      <c r="G5945" s="4">
        <f>'Enhanced Basket_AUTOLOAD'!M5944</f>
        <v>0</v>
      </c>
      <c r="H5945" s="4">
        <f>'Enhanced Basket_AUTOLOAD'!O5944</f>
        <v>0</v>
      </c>
      <c r="I5945" s="4">
        <f>'Enhanced Basket_AUTOLOAD'!P5944</f>
        <v>0</v>
      </c>
      <c r="J5945" s="4">
        <f>'Enhanced Basket_AUTOLOAD'!Q5944</f>
        <v>0</v>
      </c>
      <c r="M5945" s="4" t="e">
        <f>IF(TRIM(CLEAN(I5945))="USCSH0000000","",VLOOKUP(I5945,'EZE Daily_With_BB CODES'!$H$3:$J$4445,3,0))</f>
        <v>#N/A</v>
      </c>
    </row>
    <row r="5946" ht="15" customHeight="1" s="4" customFormat="1">
      <c r="F5946" s="4">
        <f>'Enhanced Basket_AUTOLOAD'!H5945</f>
        <v>0</v>
      </c>
      <c r="G5946" s="4">
        <f>'Enhanced Basket_AUTOLOAD'!M5945</f>
        <v>0</v>
      </c>
      <c r="H5946" s="4">
        <f>'Enhanced Basket_AUTOLOAD'!O5945</f>
        <v>0</v>
      </c>
      <c r="I5946" s="4">
        <f>'Enhanced Basket_AUTOLOAD'!P5945</f>
        <v>0</v>
      </c>
      <c r="J5946" s="4">
        <f>'Enhanced Basket_AUTOLOAD'!Q5945</f>
        <v>0</v>
      </c>
      <c r="M5946" s="4" t="e">
        <f>IF(TRIM(CLEAN(I5946))="USCSH0000000","",VLOOKUP(I5946,'EZE Daily_With_BB CODES'!$H$3:$J$4445,3,0))</f>
        <v>#N/A</v>
      </c>
    </row>
    <row r="5947" ht="15" customHeight="1" s="4" customFormat="1">
      <c r="F5947" s="4">
        <f>'Enhanced Basket_AUTOLOAD'!H5946</f>
        <v>0</v>
      </c>
      <c r="G5947" s="4">
        <f>'Enhanced Basket_AUTOLOAD'!M5946</f>
        <v>0</v>
      </c>
      <c r="H5947" s="4">
        <f>'Enhanced Basket_AUTOLOAD'!O5946</f>
        <v>0</v>
      </c>
      <c r="I5947" s="4">
        <f>'Enhanced Basket_AUTOLOAD'!P5946</f>
        <v>0</v>
      </c>
      <c r="J5947" s="4">
        <f>'Enhanced Basket_AUTOLOAD'!Q5946</f>
        <v>0</v>
      </c>
      <c r="M5947" s="4" t="e">
        <f>IF(TRIM(CLEAN(I5947))="USCSH0000000","",VLOOKUP(I5947,'EZE Daily_With_BB CODES'!$H$3:$J$4445,3,0))</f>
        <v>#N/A</v>
      </c>
    </row>
    <row r="5948" ht="15" customHeight="1" s="4" customFormat="1">
      <c r="F5948" s="4">
        <f>'Enhanced Basket_AUTOLOAD'!H5947</f>
        <v>0</v>
      </c>
      <c r="G5948" s="4">
        <f>'Enhanced Basket_AUTOLOAD'!M5947</f>
        <v>0</v>
      </c>
      <c r="H5948" s="4">
        <f>'Enhanced Basket_AUTOLOAD'!O5947</f>
        <v>0</v>
      </c>
      <c r="I5948" s="4">
        <f>'Enhanced Basket_AUTOLOAD'!P5947</f>
        <v>0</v>
      </c>
      <c r="J5948" s="4">
        <f>'Enhanced Basket_AUTOLOAD'!Q5947</f>
        <v>0</v>
      </c>
      <c r="M5948" s="4" t="e">
        <f>IF(TRIM(CLEAN(I5948))="USCSH0000000","",VLOOKUP(I5948,'EZE Daily_With_BB CODES'!$H$3:$J$4445,3,0))</f>
        <v>#N/A</v>
      </c>
    </row>
    <row r="5949" ht="15" customHeight="1" s="4" customFormat="1">
      <c r="F5949" s="4">
        <f>'Enhanced Basket_AUTOLOAD'!H5948</f>
        <v>0</v>
      </c>
      <c r="G5949" s="4">
        <f>'Enhanced Basket_AUTOLOAD'!M5948</f>
        <v>0</v>
      </c>
      <c r="H5949" s="4">
        <f>'Enhanced Basket_AUTOLOAD'!O5948</f>
        <v>0</v>
      </c>
      <c r="I5949" s="4">
        <f>'Enhanced Basket_AUTOLOAD'!P5948</f>
        <v>0</v>
      </c>
      <c r="J5949" s="4">
        <f>'Enhanced Basket_AUTOLOAD'!Q5948</f>
        <v>0</v>
      </c>
      <c r="M5949" s="4" t="e">
        <f>IF(TRIM(CLEAN(I5949))="USCSH0000000","",VLOOKUP(I5949,'EZE Daily_With_BB CODES'!$H$3:$J$4445,3,0))</f>
        <v>#N/A</v>
      </c>
    </row>
    <row r="5950" ht="15" customHeight="1" s="4" customFormat="1">
      <c r="F5950" s="4">
        <f>'Enhanced Basket_AUTOLOAD'!H5949</f>
        <v>0</v>
      </c>
      <c r="G5950" s="4">
        <f>'Enhanced Basket_AUTOLOAD'!M5949</f>
        <v>0</v>
      </c>
      <c r="H5950" s="4">
        <f>'Enhanced Basket_AUTOLOAD'!O5949</f>
        <v>0</v>
      </c>
      <c r="I5950" s="4">
        <f>'Enhanced Basket_AUTOLOAD'!P5949</f>
        <v>0</v>
      </c>
      <c r="J5950" s="4">
        <f>'Enhanced Basket_AUTOLOAD'!Q5949</f>
        <v>0</v>
      </c>
      <c r="M5950" s="4" t="e">
        <f>IF(TRIM(CLEAN(I5950))="USCSH0000000","",VLOOKUP(I5950,'EZE Daily_With_BB CODES'!$H$3:$J$4445,3,0))</f>
        <v>#N/A</v>
      </c>
    </row>
    <row r="5951" ht="15" customHeight="1" s="4" customFormat="1">
      <c r="F5951" s="4">
        <f>'Enhanced Basket_AUTOLOAD'!H5950</f>
        <v>0</v>
      </c>
      <c r="G5951" s="4">
        <f>'Enhanced Basket_AUTOLOAD'!M5950</f>
        <v>0</v>
      </c>
      <c r="H5951" s="4">
        <f>'Enhanced Basket_AUTOLOAD'!O5950</f>
        <v>0</v>
      </c>
      <c r="I5951" s="4">
        <f>'Enhanced Basket_AUTOLOAD'!P5950</f>
        <v>0</v>
      </c>
      <c r="J5951" s="4">
        <f>'Enhanced Basket_AUTOLOAD'!Q5950</f>
        <v>0</v>
      </c>
      <c r="M5951" s="4" t="e">
        <f>IF(TRIM(CLEAN(I5951))="USCSH0000000","",VLOOKUP(I5951,'EZE Daily_With_BB CODES'!$H$3:$J$4445,3,0))</f>
        <v>#N/A</v>
      </c>
    </row>
    <row r="5952" ht="15" customHeight="1" s="4" customFormat="1">
      <c r="F5952" s="4">
        <f>'Enhanced Basket_AUTOLOAD'!H5951</f>
        <v>0</v>
      </c>
      <c r="G5952" s="4">
        <f>'Enhanced Basket_AUTOLOAD'!M5951</f>
        <v>0</v>
      </c>
      <c r="H5952" s="4">
        <f>'Enhanced Basket_AUTOLOAD'!O5951</f>
        <v>0</v>
      </c>
      <c r="I5952" s="4">
        <f>'Enhanced Basket_AUTOLOAD'!P5951</f>
        <v>0</v>
      </c>
      <c r="J5952" s="4">
        <f>'Enhanced Basket_AUTOLOAD'!Q5951</f>
        <v>0</v>
      </c>
      <c r="M5952" s="4" t="e">
        <f>IF(TRIM(CLEAN(I5952))="USCSH0000000","",VLOOKUP(I5952,'EZE Daily_With_BB CODES'!$H$3:$J$4445,3,0))</f>
        <v>#N/A</v>
      </c>
    </row>
    <row r="5953" ht="15" customHeight="1" s="4" customFormat="1">
      <c r="F5953" s="4">
        <f>'Enhanced Basket_AUTOLOAD'!H5952</f>
        <v>0</v>
      </c>
      <c r="G5953" s="4">
        <f>'Enhanced Basket_AUTOLOAD'!M5952</f>
        <v>0</v>
      </c>
      <c r="H5953" s="4">
        <f>'Enhanced Basket_AUTOLOAD'!O5952</f>
        <v>0</v>
      </c>
      <c r="I5953" s="4">
        <f>'Enhanced Basket_AUTOLOAD'!P5952</f>
        <v>0</v>
      </c>
      <c r="J5953" s="4">
        <f>'Enhanced Basket_AUTOLOAD'!Q5952</f>
        <v>0</v>
      </c>
      <c r="M5953" s="4" t="e">
        <f>IF(TRIM(CLEAN(I5953))="USCSH0000000","",VLOOKUP(I5953,'EZE Daily_With_BB CODES'!$H$3:$J$4445,3,0))</f>
        <v>#N/A</v>
      </c>
    </row>
    <row r="5954" ht="15" customHeight="1" s="4" customFormat="1">
      <c r="F5954" s="4">
        <f>'Enhanced Basket_AUTOLOAD'!H5953</f>
        <v>0</v>
      </c>
      <c r="G5954" s="4">
        <f>'Enhanced Basket_AUTOLOAD'!M5953</f>
        <v>0</v>
      </c>
      <c r="H5954" s="4">
        <f>'Enhanced Basket_AUTOLOAD'!O5953</f>
        <v>0</v>
      </c>
      <c r="I5954" s="4">
        <f>'Enhanced Basket_AUTOLOAD'!P5953</f>
        <v>0</v>
      </c>
      <c r="J5954" s="4">
        <f>'Enhanced Basket_AUTOLOAD'!Q5953</f>
        <v>0</v>
      </c>
      <c r="M5954" s="4" t="e">
        <f>IF(TRIM(CLEAN(I5954))="USCSH0000000","",VLOOKUP(I5954,'EZE Daily_With_BB CODES'!$H$3:$J$4445,3,0))</f>
        <v>#N/A</v>
      </c>
    </row>
    <row r="5955" ht="15" customHeight="1" s="4" customFormat="1">
      <c r="F5955" s="4">
        <f>'Enhanced Basket_AUTOLOAD'!H5954</f>
        <v>0</v>
      </c>
      <c r="G5955" s="4">
        <f>'Enhanced Basket_AUTOLOAD'!M5954</f>
        <v>0</v>
      </c>
      <c r="H5955" s="4">
        <f>'Enhanced Basket_AUTOLOAD'!O5954</f>
        <v>0</v>
      </c>
      <c r="I5955" s="4">
        <f>'Enhanced Basket_AUTOLOAD'!P5954</f>
        <v>0</v>
      </c>
      <c r="J5955" s="4">
        <f>'Enhanced Basket_AUTOLOAD'!Q5954</f>
        <v>0</v>
      </c>
      <c r="M5955" s="4" t="e">
        <f>IF(TRIM(CLEAN(I5955))="USCSH0000000","",VLOOKUP(I5955,'EZE Daily_With_BB CODES'!$H$3:$J$4445,3,0))</f>
        <v>#N/A</v>
      </c>
    </row>
    <row r="5956" ht="15" customHeight="1" s="4" customFormat="1">
      <c r="F5956" s="4">
        <f>'Enhanced Basket_AUTOLOAD'!H5955</f>
        <v>0</v>
      </c>
      <c r="G5956" s="4">
        <f>'Enhanced Basket_AUTOLOAD'!M5955</f>
        <v>0</v>
      </c>
      <c r="H5956" s="4">
        <f>'Enhanced Basket_AUTOLOAD'!O5955</f>
        <v>0</v>
      </c>
      <c r="I5956" s="4">
        <f>'Enhanced Basket_AUTOLOAD'!P5955</f>
        <v>0</v>
      </c>
      <c r="J5956" s="4">
        <f>'Enhanced Basket_AUTOLOAD'!Q5955</f>
        <v>0</v>
      </c>
      <c r="M5956" s="4" t="e">
        <f>IF(TRIM(CLEAN(I5956))="USCSH0000000","",VLOOKUP(I5956,'EZE Daily_With_BB CODES'!$H$3:$J$4445,3,0))</f>
        <v>#N/A</v>
      </c>
    </row>
    <row r="5957" ht="15" customHeight="1" s="4" customFormat="1">
      <c r="F5957" s="4">
        <f>'Enhanced Basket_AUTOLOAD'!H5956</f>
        <v>0</v>
      </c>
      <c r="G5957" s="4">
        <f>'Enhanced Basket_AUTOLOAD'!M5956</f>
        <v>0</v>
      </c>
      <c r="H5957" s="4">
        <f>'Enhanced Basket_AUTOLOAD'!O5956</f>
        <v>0</v>
      </c>
      <c r="I5957" s="4">
        <f>'Enhanced Basket_AUTOLOAD'!P5956</f>
        <v>0</v>
      </c>
      <c r="J5957" s="4">
        <f>'Enhanced Basket_AUTOLOAD'!Q5956</f>
        <v>0</v>
      </c>
      <c r="M5957" s="4" t="e">
        <f>IF(TRIM(CLEAN(I5957))="USCSH0000000","",VLOOKUP(I5957,'EZE Daily_With_BB CODES'!$H$3:$J$4445,3,0))</f>
        <v>#N/A</v>
      </c>
    </row>
    <row r="5958" ht="15" customHeight="1" s="4" customFormat="1">
      <c r="F5958" s="4">
        <f>'Enhanced Basket_AUTOLOAD'!H5957</f>
        <v>0</v>
      </c>
      <c r="G5958" s="4">
        <f>'Enhanced Basket_AUTOLOAD'!M5957</f>
        <v>0</v>
      </c>
      <c r="H5958" s="4">
        <f>'Enhanced Basket_AUTOLOAD'!O5957</f>
        <v>0</v>
      </c>
      <c r="I5958" s="4">
        <f>'Enhanced Basket_AUTOLOAD'!P5957</f>
        <v>0</v>
      </c>
      <c r="J5958" s="4">
        <f>'Enhanced Basket_AUTOLOAD'!Q5957</f>
        <v>0</v>
      </c>
      <c r="M5958" s="4" t="e">
        <f>IF(TRIM(CLEAN(I5958))="USCSH0000000","",VLOOKUP(I5958,'EZE Daily_With_BB CODES'!$H$3:$J$4445,3,0))</f>
        <v>#N/A</v>
      </c>
    </row>
    <row r="5959" ht="15" customHeight="1" s="4" customFormat="1">
      <c r="F5959" s="4">
        <f>'Enhanced Basket_AUTOLOAD'!H5958</f>
        <v>0</v>
      </c>
      <c r="G5959" s="4">
        <f>'Enhanced Basket_AUTOLOAD'!M5958</f>
        <v>0</v>
      </c>
      <c r="H5959" s="4">
        <f>'Enhanced Basket_AUTOLOAD'!O5958</f>
        <v>0</v>
      </c>
      <c r="I5959" s="4">
        <f>'Enhanced Basket_AUTOLOAD'!P5958</f>
        <v>0</v>
      </c>
      <c r="J5959" s="4">
        <f>'Enhanced Basket_AUTOLOAD'!Q5958</f>
        <v>0</v>
      </c>
      <c r="M5959" s="4" t="e">
        <f>IF(TRIM(CLEAN(I5959))="USCSH0000000","",VLOOKUP(I5959,'EZE Daily_With_BB CODES'!$H$3:$J$4445,3,0))</f>
        <v>#N/A</v>
      </c>
    </row>
    <row r="5960" ht="15" customHeight="1" s="4" customFormat="1">
      <c r="F5960" s="4">
        <f>'Enhanced Basket_AUTOLOAD'!H5959</f>
        <v>0</v>
      </c>
      <c r="G5960" s="4">
        <f>'Enhanced Basket_AUTOLOAD'!M5959</f>
        <v>0</v>
      </c>
      <c r="H5960" s="4">
        <f>'Enhanced Basket_AUTOLOAD'!O5959</f>
        <v>0</v>
      </c>
      <c r="I5960" s="4">
        <f>'Enhanced Basket_AUTOLOAD'!P5959</f>
        <v>0</v>
      </c>
      <c r="J5960" s="4">
        <f>'Enhanced Basket_AUTOLOAD'!Q5959</f>
        <v>0</v>
      </c>
      <c r="M5960" s="4" t="e">
        <f>IF(TRIM(CLEAN(I5960))="USCSH0000000","",VLOOKUP(I5960,'EZE Daily_With_BB CODES'!$H$3:$J$4445,3,0))</f>
        <v>#N/A</v>
      </c>
    </row>
    <row r="5961" ht="15" customHeight="1" s="4" customFormat="1">
      <c r="F5961" s="4">
        <f>'Enhanced Basket_AUTOLOAD'!H5960</f>
        <v>0</v>
      </c>
      <c r="G5961" s="4">
        <f>'Enhanced Basket_AUTOLOAD'!M5960</f>
        <v>0</v>
      </c>
      <c r="H5961" s="4">
        <f>'Enhanced Basket_AUTOLOAD'!O5960</f>
        <v>0</v>
      </c>
      <c r="I5961" s="4">
        <f>'Enhanced Basket_AUTOLOAD'!P5960</f>
        <v>0</v>
      </c>
      <c r="J5961" s="4">
        <f>'Enhanced Basket_AUTOLOAD'!Q5960</f>
        <v>0</v>
      </c>
      <c r="M5961" s="4" t="e">
        <f>IF(TRIM(CLEAN(I5961))="USCSH0000000","",VLOOKUP(I5961,'EZE Daily_With_BB CODES'!$H$3:$J$4445,3,0))</f>
        <v>#N/A</v>
      </c>
    </row>
    <row r="5962" ht="15" customHeight="1" s="4" customFormat="1">
      <c r="F5962" s="4">
        <f>'Enhanced Basket_AUTOLOAD'!H5961</f>
        <v>0</v>
      </c>
      <c r="G5962" s="4">
        <f>'Enhanced Basket_AUTOLOAD'!M5961</f>
        <v>0</v>
      </c>
      <c r="H5962" s="4">
        <f>'Enhanced Basket_AUTOLOAD'!O5961</f>
        <v>0</v>
      </c>
      <c r="I5962" s="4">
        <f>'Enhanced Basket_AUTOLOAD'!P5961</f>
        <v>0</v>
      </c>
      <c r="J5962" s="4">
        <f>'Enhanced Basket_AUTOLOAD'!Q5961</f>
        <v>0</v>
      </c>
      <c r="M5962" s="4" t="e">
        <f>IF(TRIM(CLEAN(I5962))="USCSH0000000","",VLOOKUP(I5962,'EZE Daily_With_BB CODES'!$H$3:$J$4445,3,0))</f>
        <v>#N/A</v>
      </c>
    </row>
    <row r="5963" ht="15" customHeight="1" s="4" customFormat="1">
      <c r="F5963" s="4">
        <f>'Enhanced Basket_AUTOLOAD'!H5962</f>
        <v>0</v>
      </c>
      <c r="G5963" s="4">
        <f>'Enhanced Basket_AUTOLOAD'!M5962</f>
        <v>0</v>
      </c>
      <c r="H5963" s="4">
        <f>'Enhanced Basket_AUTOLOAD'!O5962</f>
        <v>0</v>
      </c>
      <c r="I5963" s="4">
        <f>'Enhanced Basket_AUTOLOAD'!P5962</f>
        <v>0</v>
      </c>
      <c r="J5963" s="4">
        <f>'Enhanced Basket_AUTOLOAD'!Q5962</f>
        <v>0</v>
      </c>
      <c r="M5963" s="4" t="e">
        <f>IF(TRIM(CLEAN(I5963))="USCSH0000000","",VLOOKUP(I5963,'EZE Daily_With_BB CODES'!$H$3:$J$4445,3,0))</f>
        <v>#N/A</v>
      </c>
    </row>
    <row r="5964" ht="15" customHeight="1" s="4" customFormat="1">
      <c r="F5964" s="4">
        <f>'Enhanced Basket_AUTOLOAD'!H5963</f>
        <v>0</v>
      </c>
      <c r="G5964" s="4">
        <f>'Enhanced Basket_AUTOLOAD'!M5963</f>
        <v>0</v>
      </c>
      <c r="H5964" s="4">
        <f>'Enhanced Basket_AUTOLOAD'!O5963</f>
        <v>0</v>
      </c>
      <c r="I5964" s="4">
        <f>'Enhanced Basket_AUTOLOAD'!P5963</f>
        <v>0</v>
      </c>
      <c r="J5964" s="4">
        <f>'Enhanced Basket_AUTOLOAD'!Q5963</f>
        <v>0</v>
      </c>
      <c r="M5964" s="4" t="e">
        <f>IF(TRIM(CLEAN(I5964))="USCSH0000000","",VLOOKUP(I5964,'EZE Daily_With_BB CODES'!$H$3:$J$4445,3,0))</f>
        <v>#N/A</v>
      </c>
    </row>
    <row r="5965" ht="15" customHeight="1" s="4" customFormat="1">
      <c r="F5965" s="4">
        <f>'Enhanced Basket_AUTOLOAD'!H5964</f>
        <v>0</v>
      </c>
      <c r="G5965" s="4">
        <f>'Enhanced Basket_AUTOLOAD'!M5964</f>
        <v>0</v>
      </c>
      <c r="H5965" s="4">
        <f>'Enhanced Basket_AUTOLOAD'!O5964</f>
        <v>0</v>
      </c>
      <c r="I5965" s="4">
        <f>'Enhanced Basket_AUTOLOAD'!P5964</f>
        <v>0</v>
      </c>
      <c r="J5965" s="4">
        <f>'Enhanced Basket_AUTOLOAD'!Q5964</f>
        <v>0</v>
      </c>
      <c r="M5965" s="4" t="e">
        <f>IF(TRIM(CLEAN(I5965))="USCSH0000000","",VLOOKUP(I5965,'EZE Daily_With_BB CODES'!$H$3:$J$4445,3,0))</f>
        <v>#N/A</v>
      </c>
    </row>
    <row r="5966" ht="15" customHeight="1" s="4" customFormat="1">
      <c r="F5966" s="4">
        <f>'Enhanced Basket_AUTOLOAD'!H5965</f>
        <v>0</v>
      </c>
      <c r="G5966" s="4">
        <f>'Enhanced Basket_AUTOLOAD'!M5965</f>
        <v>0</v>
      </c>
      <c r="H5966" s="4">
        <f>'Enhanced Basket_AUTOLOAD'!O5965</f>
        <v>0</v>
      </c>
      <c r="I5966" s="4">
        <f>'Enhanced Basket_AUTOLOAD'!P5965</f>
        <v>0</v>
      </c>
      <c r="J5966" s="4">
        <f>'Enhanced Basket_AUTOLOAD'!Q5965</f>
        <v>0</v>
      </c>
      <c r="M5966" s="4" t="e">
        <f>IF(TRIM(CLEAN(I5966))="USCSH0000000","",VLOOKUP(I5966,'EZE Daily_With_BB CODES'!$H$3:$J$4445,3,0))</f>
        <v>#N/A</v>
      </c>
    </row>
    <row r="5967" ht="15" customHeight="1" s="4" customFormat="1">
      <c r="F5967" s="4">
        <f>'Enhanced Basket_AUTOLOAD'!H5966</f>
        <v>0</v>
      </c>
      <c r="G5967" s="4">
        <f>'Enhanced Basket_AUTOLOAD'!M5966</f>
        <v>0</v>
      </c>
      <c r="H5967" s="4">
        <f>'Enhanced Basket_AUTOLOAD'!O5966</f>
        <v>0</v>
      </c>
      <c r="I5967" s="4">
        <f>'Enhanced Basket_AUTOLOAD'!P5966</f>
        <v>0</v>
      </c>
      <c r="J5967" s="4">
        <f>'Enhanced Basket_AUTOLOAD'!Q5966</f>
        <v>0</v>
      </c>
      <c r="M5967" s="4" t="e">
        <f>IF(TRIM(CLEAN(I5967))="USCSH0000000","",VLOOKUP(I5967,'EZE Daily_With_BB CODES'!$H$3:$J$4445,3,0))</f>
        <v>#N/A</v>
      </c>
    </row>
    <row r="5968" ht="15" customHeight="1" s="4" customFormat="1">
      <c r="F5968" s="4">
        <f>'Enhanced Basket_AUTOLOAD'!H5967</f>
        <v>0</v>
      </c>
      <c r="G5968" s="4">
        <f>'Enhanced Basket_AUTOLOAD'!M5967</f>
        <v>0</v>
      </c>
      <c r="H5968" s="4">
        <f>'Enhanced Basket_AUTOLOAD'!O5967</f>
        <v>0</v>
      </c>
      <c r="I5968" s="4">
        <f>'Enhanced Basket_AUTOLOAD'!P5967</f>
        <v>0</v>
      </c>
      <c r="J5968" s="4">
        <f>'Enhanced Basket_AUTOLOAD'!Q5967</f>
        <v>0</v>
      </c>
      <c r="M5968" s="4" t="e">
        <f>IF(TRIM(CLEAN(I5968))="USCSH0000000","",VLOOKUP(I5968,'EZE Daily_With_BB CODES'!$H$3:$J$4445,3,0))</f>
        <v>#N/A</v>
      </c>
    </row>
    <row r="5969" ht="15" customHeight="1" s="4" customFormat="1">
      <c r="F5969" s="4">
        <f>'Enhanced Basket_AUTOLOAD'!H5968</f>
        <v>0</v>
      </c>
      <c r="G5969" s="4">
        <f>'Enhanced Basket_AUTOLOAD'!M5968</f>
        <v>0</v>
      </c>
      <c r="H5969" s="4">
        <f>'Enhanced Basket_AUTOLOAD'!O5968</f>
        <v>0</v>
      </c>
      <c r="I5969" s="4">
        <f>'Enhanced Basket_AUTOLOAD'!P5968</f>
        <v>0</v>
      </c>
      <c r="J5969" s="4">
        <f>'Enhanced Basket_AUTOLOAD'!Q5968</f>
        <v>0</v>
      </c>
      <c r="M5969" s="4" t="e">
        <f>IF(TRIM(CLEAN(I5969))="USCSH0000000","",VLOOKUP(I5969,'EZE Daily_With_BB CODES'!$H$3:$J$4445,3,0))</f>
        <v>#N/A</v>
      </c>
    </row>
    <row r="5970" ht="15" customHeight="1" s="4" customFormat="1">
      <c r="F5970" s="4">
        <f>'Enhanced Basket_AUTOLOAD'!H5969</f>
        <v>0</v>
      </c>
      <c r="G5970" s="4">
        <f>'Enhanced Basket_AUTOLOAD'!M5969</f>
        <v>0</v>
      </c>
      <c r="H5970" s="4">
        <f>'Enhanced Basket_AUTOLOAD'!O5969</f>
        <v>0</v>
      </c>
      <c r="I5970" s="4">
        <f>'Enhanced Basket_AUTOLOAD'!P5969</f>
        <v>0</v>
      </c>
      <c r="J5970" s="4">
        <f>'Enhanced Basket_AUTOLOAD'!Q5969</f>
        <v>0</v>
      </c>
      <c r="M5970" s="4" t="e">
        <f>IF(TRIM(CLEAN(I5970))="USCSH0000000","",VLOOKUP(I5970,'EZE Daily_With_BB CODES'!$H$3:$J$4445,3,0))</f>
        <v>#N/A</v>
      </c>
    </row>
    <row r="5971" ht="15" customHeight="1" s="4" customFormat="1">
      <c r="F5971" s="4">
        <f>'Enhanced Basket_AUTOLOAD'!H5970</f>
        <v>0</v>
      </c>
      <c r="G5971" s="4">
        <f>'Enhanced Basket_AUTOLOAD'!M5970</f>
        <v>0</v>
      </c>
      <c r="H5971" s="4">
        <f>'Enhanced Basket_AUTOLOAD'!O5970</f>
        <v>0</v>
      </c>
      <c r="I5971" s="4">
        <f>'Enhanced Basket_AUTOLOAD'!P5970</f>
        <v>0</v>
      </c>
      <c r="J5971" s="4">
        <f>'Enhanced Basket_AUTOLOAD'!Q5970</f>
        <v>0</v>
      </c>
      <c r="M5971" s="4" t="e">
        <f>IF(TRIM(CLEAN(I5971))="USCSH0000000","",VLOOKUP(I5971,'EZE Daily_With_BB CODES'!$H$3:$J$4445,3,0))</f>
        <v>#N/A</v>
      </c>
    </row>
    <row r="5972" ht="15" customHeight="1" s="4" customFormat="1">
      <c r="F5972" s="4">
        <f>'Enhanced Basket_AUTOLOAD'!H5971</f>
        <v>0</v>
      </c>
      <c r="G5972" s="4">
        <f>'Enhanced Basket_AUTOLOAD'!M5971</f>
        <v>0</v>
      </c>
      <c r="H5972" s="4">
        <f>'Enhanced Basket_AUTOLOAD'!O5971</f>
        <v>0</v>
      </c>
      <c r="I5972" s="4">
        <f>'Enhanced Basket_AUTOLOAD'!P5971</f>
        <v>0</v>
      </c>
      <c r="J5972" s="4">
        <f>'Enhanced Basket_AUTOLOAD'!Q5971</f>
        <v>0</v>
      </c>
      <c r="M5972" s="4" t="e">
        <f>IF(TRIM(CLEAN(I5972))="USCSH0000000","",VLOOKUP(I5972,'EZE Daily_With_BB CODES'!$H$3:$J$4445,3,0))</f>
        <v>#N/A</v>
      </c>
    </row>
    <row r="5973" ht="15" customHeight="1" s="4" customFormat="1">
      <c r="F5973" s="4">
        <f>'Enhanced Basket_AUTOLOAD'!H5972</f>
        <v>0</v>
      </c>
      <c r="G5973" s="4">
        <f>'Enhanced Basket_AUTOLOAD'!M5972</f>
        <v>0</v>
      </c>
      <c r="H5973" s="4">
        <f>'Enhanced Basket_AUTOLOAD'!O5972</f>
        <v>0</v>
      </c>
      <c r="I5973" s="4">
        <f>'Enhanced Basket_AUTOLOAD'!P5972</f>
        <v>0</v>
      </c>
      <c r="J5973" s="4">
        <f>'Enhanced Basket_AUTOLOAD'!Q5972</f>
        <v>0</v>
      </c>
      <c r="M5973" s="4" t="e">
        <f>IF(TRIM(CLEAN(I5973))="USCSH0000000","",VLOOKUP(I5973,'EZE Daily_With_BB CODES'!$H$3:$J$4445,3,0))</f>
        <v>#N/A</v>
      </c>
    </row>
    <row r="5974" ht="15" customHeight="1" s="4" customFormat="1">
      <c r="F5974" s="4">
        <f>'Enhanced Basket_AUTOLOAD'!H5973</f>
        <v>0</v>
      </c>
      <c r="G5974" s="4">
        <f>'Enhanced Basket_AUTOLOAD'!M5973</f>
        <v>0</v>
      </c>
      <c r="H5974" s="4">
        <f>'Enhanced Basket_AUTOLOAD'!O5973</f>
        <v>0</v>
      </c>
      <c r="I5974" s="4">
        <f>'Enhanced Basket_AUTOLOAD'!P5973</f>
        <v>0</v>
      </c>
      <c r="J5974" s="4">
        <f>'Enhanced Basket_AUTOLOAD'!Q5973</f>
        <v>0</v>
      </c>
      <c r="M5974" s="4" t="e">
        <f>IF(TRIM(CLEAN(I5974))="USCSH0000000","",VLOOKUP(I5974,'EZE Daily_With_BB CODES'!$H$3:$J$4445,3,0))</f>
        <v>#N/A</v>
      </c>
    </row>
    <row r="5975" ht="15" customHeight="1" s="4" customFormat="1">
      <c r="F5975" s="4">
        <f>'Enhanced Basket_AUTOLOAD'!H5974</f>
        <v>0</v>
      </c>
      <c r="G5975" s="4">
        <f>'Enhanced Basket_AUTOLOAD'!M5974</f>
        <v>0</v>
      </c>
      <c r="H5975" s="4">
        <f>'Enhanced Basket_AUTOLOAD'!O5974</f>
        <v>0</v>
      </c>
      <c r="I5975" s="4">
        <f>'Enhanced Basket_AUTOLOAD'!P5974</f>
        <v>0</v>
      </c>
      <c r="J5975" s="4">
        <f>'Enhanced Basket_AUTOLOAD'!Q5974</f>
        <v>0</v>
      </c>
      <c r="M5975" s="4" t="e">
        <f>IF(TRIM(CLEAN(I5975))="USCSH0000000","",VLOOKUP(I5975,'EZE Daily_With_BB CODES'!$H$3:$J$4445,3,0))</f>
        <v>#N/A</v>
      </c>
    </row>
    <row r="5976" ht="15" customHeight="1" s="4" customFormat="1">
      <c r="F5976" s="4">
        <f>'Enhanced Basket_AUTOLOAD'!H5975</f>
        <v>0</v>
      </c>
      <c r="G5976" s="4">
        <f>'Enhanced Basket_AUTOLOAD'!M5975</f>
        <v>0</v>
      </c>
      <c r="H5976" s="4">
        <f>'Enhanced Basket_AUTOLOAD'!O5975</f>
        <v>0</v>
      </c>
      <c r="I5976" s="4">
        <f>'Enhanced Basket_AUTOLOAD'!P5975</f>
        <v>0</v>
      </c>
      <c r="J5976" s="4">
        <f>'Enhanced Basket_AUTOLOAD'!Q5975</f>
        <v>0</v>
      </c>
      <c r="M5976" s="4" t="e">
        <f>IF(TRIM(CLEAN(I5976))="USCSH0000000","",VLOOKUP(I5976,'EZE Daily_With_BB CODES'!$H$3:$J$4445,3,0))</f>
        <v>#N/A</v>
      </c>
    </row>
    <row r="5977" ht="15" customHeight="1" s="4" customFormat="1">
      <c r="F5977" s="4">
        <f>'Enhanced Basket_AUTOLOAD'!H5976</f>
        <v>0</v>
      </c>
      <c r="G5977" s="4">
        <f>'Enhanced Basket_AUTOLOAD'!M5976</f>
        <v>0</v>
      </c>
      <c r="H5977" s="4">
        <f>'Enhanced Basket_AUTOLOAD'!O5976</f>
        <v>0</v>
      </c>
      <c r="I5977" s="4">
        <f>'Enhanced Basket_AUTOLOAD'!P5976</f>
        <v>0</v>
      </c>
      <c r="J5977" s="4">
        <f>'Enhanced Basket_AUTOLOAD'!Q5976</f>
        <v>0</v>
      </c>
      <c r="M5977" s="4" t="e">
        <f>IF(TRIM(CLEAN(I5977))="USCSH0000000","",VLOOKUP(I5977,'EZE Daily_With_BB CODES'!$H$3:$J$4445,3,0))</f>
        <v>#N/A</v>
      </c>
    </row>
    <row r="5978" ht="15" customHeight="1" s="4" customFormat="1">
      <c r="F5978" s="4">
        <f>'Enhanced Basket_AUTOLOAD'!H5977</f>
        <v>0</v>
      </c>
      <c r="G5978" s="4">
        <f>'Enhanced Basket_AUTOLOAD'!M5977</f>
        <v>0</v>
      </c>
      <c r="H5978" s="4">
        <f>'Enhanced Basket_AUTOLOAD'!O5977</f>
        <v>0</v>
      </c>
      <c r="I5978" s="4">
        <f>'Enhanced Basket_AUTOLOAD'!P5977</f>
        <v>0</v>
      </c>
      <c r="J5978" s="4">
        <f>'Enhanced Basket_AUTOLOAD'!Q5977</f>
        <v>0</v>
      </c>
      <c r="M5978" s="4" t="e">
        <f>IF(TRIM(CLEAN(I5978))="USCSH0000000","",VLOOKUP(I5978,'EZE Daily_With_BB CODES'!$H$3:$J$4445,3,0))</f>
        <v>#N/A</v>
      </c>
    </row>
    <row r="5979" ht="15" customHeight="1" s="4" customFormat="1">
      <c r="F5979" s="4">
        <f>'Enhanced Basket_AUTOLOAD'!H5978</f>
        <v>0</v>
      </c>
      <c r="G5979" s="4">
        <f>'Enhanced Basket_AUTOLOAD'!M5978</f>
        <v>0</v>
      </c>
      <c r="H5979" s="4">
        <f>'Enhanced Basket_AUTOLOAD'!O5978</f>
        <v>0</v>
      </c>
      <c r="I5979" s="4">
        <f>'Enhanced Basket_AUTOLOAD'!P5978</f>
        <v>0</v>
      </c>
      <c r="J5979" s="4">
        <f>'Enhanced Basket_AUTOLOAD'!Q5978</f>
        <v>0</v>
      </c>
      <c r="M5979" s="4" t="e">
        <f>IF(TRIM(CLEAN(I5979))="USCSH0000000","",VLOOKUP(I5979,'EZE Daily_With_BB CODES'!$H$3:$J$4445,3,0))</f>
        <v>#N/A</v>
      </c>
    </row>
    <row r="5980" ht="15" customHeight="1" s="4" customFormat="1">
      <c r="F5980" s="4">
        <f>'Enhanced Basket_AUTOLOAD'!H5979</f>
        <v>0</v>
      </c>
      <c r="G5980" s="4">
        <f>'Enhanced Basket_AUTOLOAD'!M5979</f>
        <v>0</v>
      </c>
      <c r="H5980" s="4">
        <f>'Enhanced Basket_AUTOLOAD'!O5979</f>
        <v>0</v>
      </c>
      <c r="I5980" s="4">
        <f>'Enhanced Basket_AUTOLOAD'!P5979</f>
        <v>0</v>
      </c>
      <c r="J5980" s="4">
        <f>'Enhanced Basket_AUTOLOAD'!Q5979</f>
        <v>0</v>
      </c>
      <c r="M5980" s="4" t="e">
        <f>IF(TRIM(CLEAN(I5980))="USCSH0000000","",VLOOKUP(I5980,'EZE Daily_With_BB CODES'!$H$3:$J$4445,3,0))</f>
        <v>#N/A</v>
      </c>
    </row>
    <row r="5981" ht="15" customHeight="1" s="4" customFormat="1">
      <c r="F5981" s="4">
        <f>'Enhanced Basket_AUTOLOAD'!H5980</f>
        <v>0</v>
      </c>
      <c r="G5981" s="4">
        <f>'Enhanced Basket_AUTOLOAD'!M5980</f>
        <v>0</v>
      </c>
      <c r="H5981" s="4">
        <f>'Enhanced Basket_AUTOLOAD'!O5980</f>
        <v>0</v>
      </c>
      <c r="I5981" s="4">
        <f>'Enhanced Basket_AUTOLOAD'!P5980</f>
        <v>0</v>
      </c>
      <c r="J5981" s="4">
        <f>'Enhanced Basket_AUTOLOAD'!Q5980</f>
        <v>0</v>
      </c>
      <c r="M5981" s="4" t="e">
        <f>IF(TRIM(CLEAN(I5981))="USCSH0000000","",VLOOKUP(I5981,'EZE Daily_With_BB CODES'!$H$3:$J$4445,3,0))</f>
        <v>#N/A</v>
      </c>
    </row>
    <row r="5982" ht="15" customHeight="1" s="4" customFormat="1">
      <c r="F5982" s="4">
        <f>'Enhanced Basket_AUTOLOAD'!H5981</f>
        <v>0</v>
      </c>
      <c r="G5982" s="4">
        <f>'Enhanced Basket_AUTOLOAD'!M5981</f>
        <v>0</v>
      </c>
      <c r="H5982" s="4">
        <f>'Enhanced Basket_AUTOLOAD'!O5981</f>
        <v>0</v>
      </c>
      <c r="I5982" s="4">
        <f>'Enhanced Basket_AUTOLOAD'!P5981</f>
        <v>0</v>
      </c>
      <c r="J5982" s="4">
        <f>'Enhanced Basket_AUTOLOAD'!Q5981</f>
        <v>0</v>
      </c>
      <c r="M5982" s="4" t="e">
        <f>IF(TRIM(CLEAN(I5982))="USCSH0000000","",VLOOKUP(I5982,'EZE Daily_With_BB CODES'!$H$3:$J$4445,3,0))</f>
        <v>#N/A</v>
      </c>
    </row>
    <row r="5983" ht="15" customHeight="1" s="4" customFormat="1">
      <c r="F5983" s="4">
        <f>'Enhanced Basket_AUTOLOAD'!H5982</f>
        <v>0</v>
      </c>
      <c r="G5983" s="4">
        <f>'Enhanced Basket_AUTOLOAD'!M5982</f>
        <v>0</v>
      </c>
      <c r="H5983" s="4">
        <f>'Enhanced Basket_AUTOLOAD'!O5982</f>
        <v>0</v>
      </c>
      <c r="I5983" s="4">
        <f>'Enhanced Basket_AUTOLOAD'!P5982</f>
        <v>0</v>
      </c>
      <c r="J5983" s="4">
        <f>'Enhanced Basket_AUTOLOAD'!Q5982</f>
        <v>0</v>
      </c>
      <c r="M5983" s="4" t="e">
        <f>IF(TRIM(CLEAN(I5983))="USCSH0000000","",VLOOKUP(I5983,'EZE Daily_With_BB CODES'!$H$3:$J$4445,3,0))</f>
        <v>#N/A</v>
      </c>
    </row>
    <row r="5984" ht="15" customHeight="1" s="4" customFormat="1">
      <c r="F5984" s="4">
        <f>'Enhanced Basket_AUTOLOAD'!H5983</f>
        <v>0</v>
      </c>
      <c r="G5984" s="4">
        <f>'Enhanced Basket_AUTOLOAD'!M5983</f>
        <v>0</v>
      </c>
      <c r="H5984" s="4">
        <f>'Enhanced Basket_AUTOLOAD'!O5983</f>
        <v>0</v>
      </c>
      <c r="I5984" s="4">
        <f>'Enhanced Basket_AUTOLOAD'!P5983</f>
        <v>0</v>
      </c>
      <c r="J5984" s="4">
        <f>'Enhanced Basket_AUTOLOAD'!Q5983</f>
        <v>0</v>
      </c>
      <c r="M5984" s="4" t="e">
        <f>IF(TRIM(CLEAN(I5984))="USCSH0000000","",VLOOKUP(I5984,'EZE Daily_With_BB CODES'!$H$3:$J$4445,3,0))</f>
        <v>#N/A</v>
      </c>
    </row>
    <row r="5985" ht="15" customHeight="1" s="4" customFormat="1">
      <c r="F5985" s="4">
        <f>'Enhanced Basket_AUTOLOAD'!H5984</f>
        <v>0</v>
      </c>
      <c r="G5985" s="4">
        <f>'Enhanced Basket_AUTOLOAD'!M5984</f>
        <v>0</v>
      </c>
      <c r="H5985" s="4">
        <f>'Enhanced Basket_AUTOLOAD'!O5984</f>
        <v>0</v>
      </c>
      <c r="I5985" s="4">
        <f>'Enhanced Basket_AUTOLOAD'!P5984</f>
        <v>0</v>
      </c>
      <c r="J5985" s="4">
        <f>'Enhanced Basket_AUTOLOAD'!Q5984</f>
        <v>0</v>
      </c>
      <c r="M5985" s="4" t="e">
        <f>IF(TRIM(CLEAN(I5985))="USCSH0000000","",VLOOKUP(I5985,'EZE Daily_With_BB CODES'!$H$3:$J$4445,3,0))</f>
        <v>#N/A</v>
      </c>
    </row>
    <row r="5986" ht="15" customHeight="1" s="4" customFormat="1">
      <c r="F5986" s="4">
        <f>'Enhanced Basket_AUTOLOAD'!H5985</f>
        <v>0</v>
      </c>
      <c r="G5986" s="4">
        <f>'Enhanced Basket_AUTOLOAD'!M5985</f>
        <v>0</v>
      </c>
      <c r="H5986" s="4">
        <f>'Enhanced Basket_AUTOLOAD'!O5985</f>
        <v>0</v>
      </c>
      <c r="I5986" s="4">
        <f>'Enhanced Basket_AUTOLOAD'!P5985</f>
        <v>0</v>
      </c>
      <c r="J5986" s="4">
        <f>'Enhanced Basket_AUTOLOAD'!Q5985</f>
        <v>0</v>
      </c>
      <c r="M5986" s="4" t="e">
        <f>IF(TRIM(CLEAN(I5986))="USCSH0000000","",VLOOKUP(I5986,'EZE Daily_With_BB CODES'!$H$3:$J$4445,3,0))</f>
        <v>#N/A</v>
      </c>
    </row>
    <row r="5987" ht="15" customHeight="1" s="4" customFormat="1">
      <c r="F5987" s="4">
        <f>'Enhanced Basket_AUTOLOAD'!H5986</f>
        <v>0</v>
      </c>
      <c r="G5987" s="4">
        <f>'Enhanced Basket_AUTOLOAD'!M5986</f>
        <v>0</v>
      </c>
      <c r="H5987" s="4">
        <f>'Enhanced Basket_AUTOLOAD'!O5986</f>
        <v>0</v>
      </c>
      <c r="I5987" s="4">
        <f>'Enhanced Basket_AUTOLOAD'!P5986</f>
        <v>0</v>
      </c>
      <c r="J5987" s="4">
        <f>'Enhanced Basket_AUTOLOAD'!Q5986</f>
        <v>0</v>
      </c>
      <c r="M5987" s="4" t="e">
        <f>IF(TRIM(CLEAN(I5987))="USCSH0000000","",VLOOKUP(I5987,'EZE Daily_With_BB CODES'!$H$3:$J$4445,3,0))</f>
        <v>#N/A</v>
      </c>
    </row>
    <row r="5988" ht="15" customHeight="1" s="4" customFormat="1">
      <c r="F5988" s="4">
        <f>'Enhanced Basket_AUTOLOAD'!H5987</f>
        <v>0</v>
      </c>
      <c r="G5988" s="4">
        <f>'Enhanced Basket_AUTOLOAD'!M5987</f>
        <v>0</v>
      </c>
      <c r="H5988" s="4">
        <f>'Enhanced Basket_AUTOLOAD'!O5987</f>
        <v>0</v>
      </c>
      <c r="I5988" s="4">
        <f>'Enhanced Basket_AUTOLOAD'!P5987</f>
        <v>0</v>
      </c>
      <c r="J5988" s="4">
        <f>'Enhanced Basket_AUTOLOAD'!Q5987</f>
        <v>0</v>
      </c>
      <c r="M5988" s="4" t="e">
        <f>IF(TRIM(CLEAN(I5988))="USCSH0000000","",VLOOKUP(I5988,'EZE Daily_With_BB CODES'!$H$3:$J$4445,3,0))</f>
        <v>#N/A</v>
      </c>
    </row>
    <row r="5989" ht="15" customHeight="1" s="4" customFormat="1">
      <c r="F5989" s="4">
        <f>'Enhanced Basket_AUTOLOAD'!H5988</f>
        <v>0</v>
      </c>
      <c r="G5989" s="4">
        <f>'Enhanced Basket_AUTOLOAD'!M5988</f>
        <v>0</v>
      </c>
      <c r="H5989" s="4">
        <f>'Enhanced Basket_AUTOLOAD'!O5988</f>
        <v>0</v>
      </c>
      <c r="I5989" s="4">
        <f>'Enhanced Basket_AUTOLOAD'!P5988</f>
        <v>0</v>
      </c>
      <c r="J5989" s="4">
        <f>'Enhanced Basket_AUTOLOAD'!Q5988</f>
        <v>0</v>
      </c>
      <c r="M5989" s="4" t="e">
        <f>IF(TRIM(CLEAN(I5989))="USCSH0000000","",VLOOKUP(I5989,'EZE Daily_With_BB CODES'!$H$3:$J$4445,3,0))</f>
        <v>#N/A</v>
      </c>
    </row>
    <row r="5990" ht="15" customHeight="1" s="4" customFormat="1">
      <c r="F5990" s="4">
        <f>'Enhanced Basket_AUTOLOAD'!H5989</f>
        <v>0</v>
      </c>
      <c r="G5990" s="4">
        <f>'Enhanced Basket_AUTOLOAD'!M5989</f>
        <v>0</v>
      </c>
      <c r="H5990" s="4">
        <f>'Enhanced Basket_AUTOLOAD'!O5989</f>
        <v>0</v>
      </c>
      <c r="I5990" s="4">
        <f>'Enhanced Basket_AUTOLOAD'!P5989</f>
        <v>0</v>
      </c>
      <c r="J5990" s="4">
        <f>'Enhanced Basket_AUTOLOAD'!Q5989</f>
        <v>0</v>
      </c>
      <c r="M5990" s="4" t="e">
        <f>IF(TRIM(CLEAN(I5990))="USCSH0000000","",VLOOKUP(I5990,'EZE Daily_With_BB CODES'!$H$3:$J$4445,3,0))</f>
        <v>#N/A</v>
      </c>
    </row>
    <row r="5991" ht="15" customHeight="1" s="4" customFormat="1">
      <c r="F5991" s="4">
        <f>'Enhanced Basket_AUTOLOAD'!H5990</f>
        <v>0</v>
      </c>
      <c r="G5991" s="4">
        <f>'Enhanced Basket_AUTOLOAD'!M5990</f>
        <v>0</v>
      </c>
      <c r="H5991" s="4">
        <f>'Enhanced Basket_AUTOLOAD'!O5990</f>
        <v>0</v>
      </c>
      <c r="I5991" s="4">
        <f>'Enhanced Basket_AUTOLOAD'!P5990</f>
        <v>0</v>
      </c>
      <c r="J5991" s="4">
        <f>'Enhanced Basket_AUTOLOAD'!Q5990</f>
        <v>0</v>
      </c>
      <c r="M5991" s="4" t="e">
        <f>IF(TRIM(CLEAN(I5991))="USCSH0000000","",VLOOKUP(I5991,'EZE Daily_With_BB CODES'!$H$3:$J$4445,3,0))</f>
        <v>#N/A</v>
      </c>
    </row>
    <row r="5992" ht="15" customHeight="1" s="4" customFormat="1">
      <c r="F5992" s="4">
        <f>'Enhanced Basket_AUTOLOAD'!H5991</f>
        <v>0</v>
      </c>
      <c r="G5992" s="4">
        <f>'Enhanced Basket_AUTOLOAD'!M5991</f>
        <v>0</v>
      </c>
      <c r="H5992" s="4">
        <f>'Enhanced Basket_AUTOLOAD'!O5991</f>
        <v>0</v>
      </c>
      <c r="I5992" s="4">
        <f>'Enhanced Basket_AUTOLOAD'!P5991</f>
        <v>0</v>
      </c>
      <c r="J5992" s="4">
        <f>'Enhanced Basket_AUTOLOAD'!Q5991</f>
        <v>0</v>
      </c>
      <c r="M5992" s="4" t="e">
        <f>IF(TRIM(CLEAN(I5992))="USCSH0000000","",VLOOKUP(I5992,'EZE Daily_With_BB CODES'!$H$3:$J$4445,3,0))</f>
        <v>#N/A</v>
      </c>
    </row>
    <row r="5993" ht="15" customHeight="1" s="4" customFormat="1">
      <c r="F5993" s="4">
        <f>'Enhanced Basket_AUTOLOAD'!H5992</f>
        <v>0</v>
      </c>
      <c r="G5993" s="4">
        <f>'Enhanced Basket_AUTOLOAD'!M5992</f>
        <v>0</v>
      </c>
      <c r="H5993" s="4">
        <f>'Enhanced Basket_AUTOLOAD'!O5992</f>
        <v>0</v>
      </c>
      <c r="I5993" s="4">
        <f>'Enhanced Basket_AUTOLOAD'!P5992</f>
        <v>0</v>
      </c>
      <c r="J5993" s="4">
        <f>'Enhanced Basket_AUTOLOAD'!Q5992</f>
        <v>0</v>
      </c>
      <c r="M5993" s="4" t="e">
        <f>IF(TRIM(CLEAN(I5993))="USCSH0000000","",VLOOKUP(I5993,'EZE Daily_With_BB CODES'!$H$3:$J$4445,3,0))</f>
        <v>#N/A</v>
      </c>
    </row>
    <row r="5994" ht="15" customHeight="1" s="4" customFormat="1">
      <c r="F5994" s="4">
        <f>'Enhanced Basket_AUTOLOAD'!H5993</f>
        <v>0</v>
      </c>
      <c r="G5994" s="4">
        <f>'Enhanced Basket_AUTOLOAD'!M5993</f>
        <v>0</v>
      </c>
      <c r="H5994" s="4">
        <f>'Enhanced Basket_AUTOLOAD'!O5993</f>
        <v>0</v>
      </c>
      <c r="I5994" s="4">
        <f>'Enhanced Basket_AUTOLOAD'!P5993</f>
        <v>0</v>
      </c>
      <c r="J5994" s="4">
        <f>'Enhanced Basket_AUTOLOAD'!Q5993</f>
        <v>0</v>
      </c>
      <c r="M5994" s="4" t="e">
        <f>IF(TRIM(CLEAN(I5994))="USCSH0000000","",VLOOKUP(I5994,'EZE Daily_With_BB CODES'!$H$3:$J$4445,3,0))</f>
        <v>#N/A</v>
      </c>
    </row>
    <row r="5995" ht="15" customHeight="1" s="4" customFormat="1">
      <c r="F5995" s="4">
        <f>'Enhanced Basket_AUTOLOAD'!H5994</f>
        <v>0</v>
      </c>
      <c r="G5995" s="4">
        <f>'Enhanced Basket_AUTOLOAD'!M5994</f>
        <v>0</v>
      </c>
      <c r="H5995" s="4">
        <f>'Enhanced Basket_AUTOLOAD'!O5994</f>
        <v>0</v>
      </c>
      <c r="I5995" s="4">
        <f>'Enhanced Basket_AUTOLOAD'!P5994</f>
        <v>0</v>
      </c>
      <c r="J5995" s="4">
        <f>'Enhanced Basket_AUTOLOAD'!Q5994</f>
        <v>0</v>
      </c>
      <c r="M5995" s="4" t="e">
        <f>IF(TRIM(CLEAN(I5995))="USCSH0000000","",VLOOKUP(I5995,'EZE Daily_With_BB CODES'!$H$3:$J$4445,3,0))</f>
        <v>#N/A</v>
      </c>
    </row>
    <row r="5996" ht="15" customHeight="1" s="4" customFormat="1">
      <c r="F5996" s="4">
        <f>'Enhanced Basket_AUTOLOAD'!H5995</f>
        <v>0</v>
      </c>
      <c r="G5996" s="4">
        <f>'Enhanced Basket_AUTOLOAD'!M5995</f>
        <v>0</v>
      </c>
      <c r="H5996" s="4">
        <f>'Enhanced Basket_AUTOLOAD'!O5995</f>
        <v>0</v>
      </c>
      <c r="I5996" s="4">
        <f>'Enhanced Basket_AUTOLOAD'!P5995</f>
        <v>0</v>
      </c>
      <c r="J5996" s="4">
        <f>'Enhanced Basket_AUTOLOAD'!Q5995</f>
        <v>0</v>
      </c>
      <c r="M5996" s="4" t="e">
        <f>IF(TRIM(CLEAN(I5996))="USCSH0000000","",VLOOKUP(I5996,'EZE Daily_With_BB CODES'!$H$3:$J$4445,3,0))</f>
        <v>#N/A</v>
      </c>
    </row>
    <row r="5997" ht="15" customHeight="1" s="4" customFormat="1">
      <c r="F5997" s="4">
        <f>'Enhanced Basket_AUTOLOAD'!H5996</f>
        <v>0</v>
      </c>
      <c r="G5997" s="4">
        <f>'Enhanced Basket_AUTOLOAD'!M5996</f>
        <v>0</v>
      </c>
      <c r="H5997" s="4">
        <f>'Enhanced Basket_AUTOLOAD'!O5996</f>
        <v>0</v>
      </c>
      <c r="I5997" s="4">
        <f>'Enhanced Basket_AUTOLOAD'!P5996</f>
        <v>0</v>
      </c>
      <c r="J5997" s="4">
        <f>'Enhanced Basket_AUTOLOAD'!Q5996</f>
        <v>0</v>
      </c>
      <c r="M5997" s="4" t="e">
        <f>IF(TRIM(CLEAN(I5997))="USCSH0000000","",VLOOKUP(I5997,'EZE Daily_With_BB CODES'!$H$3:$J$4445,3,0))</f>
        <v>#N/A</v>
      </c>
    </row>
    <row r="5998" ht="15" customHeight="1" s="4" customFormat="1">
      <c r="F5998" s="4">
        <f>'Enhanced Basket_AUTOLOAD'!H5997</f>
        <v>0</v>
      </c>
      <c r="G5998" s="4">
        <f>'Enhanced Basket_AUTOLOAD'!M5997</f>
        <v>0</v>
      </c>
      <c r="H5998" s="4">
        <f>'Enhanced Basket_AUTOLOAD'!O5997</f>
        <v>0</v>
      </c>
      <c r="I5998" s="4">
        <f>'Enhanced Basket_AUTOLOAD'!P5997</f>
        <v>0</v>
      </c>
      <c r="J5998" s="4">
        <f>'Enhanced Basket_AUTOLOAD'!Q5997</f>
        <v>0</v>
      </c>
      <c r="M5998" s="4" t="e">
        <f>IF(TRIM(CLEAN(I5998))="USCSH0000000","",VLOOKUP(I5998,'EZE Daily_With_BB CODES'!$H$3:$J$4445,3,0))</f>
        <v>#N/A</v>
      </c>
    </row>
    <row r="5999" ht="15" customHeight="1" s="4" customFormat="1">
      <c r="F5999" s="4">
        <f>'Enhanced Basket_AUTOLOAD'!H5998</f>
        <v>0</v>
      </c>
      <c r="G5999" s="4">
        <f>'Enhanced Basket_AUTOLOAD'!M5998</f>
        <v>0</v>
      </c>
      <c r="H5999" s="4">
        <f>'Enhanced Basket_AUTOLOAD'!O5998</f>
        <v>0</v>
      </c>
      <c r="I5999" s="4">
        <f>'Enhanced Basket_AUTOLOAD'!P5998</f>
        <v>0</v>
      </c>
      <c r="J5999" s="4">
        <f>'Enhanced Basket_AUTOLOAD'!Q5998</f>
        <v>0</v>
      </c>
      <c r="M5999" s="4" t="e">
        <f>IF(TRIM(CLEAN(I5999))="USCSH0000000","",VLOOKUP(I5999,'EZE Daily_With_BB CODES'!$H$3:$J$4445,3,0))</f>
        <v>#N/A</v>
      </c>
    </row>
    <row r="6000" ht="15" customHeight="1" s="4" customFormat="1">
      <c r="F6000" s="4">
        <f>'Enhanced Basket_AUTOLOAD'!H5999</f>
        <v>0</v>
      </c>
      <c r="G6000" s="4">
        <f>'Enhanced Basket_AUTOLOAD'!M5999</f>
        <v>0</v>
      </c>
      <c r="H6000" s="4">
        <f>'Enhanced Basket_AUTOLOAD'!O5999</f>
        <v>0</v>
      </c>
      <c r="I6000" s="4">
        <f>'Enhanced Basket_AUTOLOAD'!P5999</f>
        <v>0</v>
      </c>
      <c r="J6000" s="4">
        <f>'Enhanced Basket_AUTOLOAD'!Q5999</f>
        <v>0</v>
      </c>
      <c r="M6000" s="4" t="e">
        <f>IF(TRIM(CLEAN(I6000))="USCSH0000000","",VLOOKUP(I6000,'EZE Daily_With_BB CODES'!$H$3:$J$4445,3,0))</f>
        <v>#N/A</v>
      </c>
    </row>
    <row r="6001" ht="15" customHeight="1" s="4" customFormat="1">
      <c r="F6001" s="4">
        <f>'Enhanced Basket_AUTOLOAD'!H6000</f>
        <v>0</v>
      </c>
      <c r="G6001" s="4">
        <f>'Enhanced Basket_AUTOLOAD'!M6000</f>
        <v>0</v>
      </c>
      <c r="H6001" s="4">
        <f>'Enhanced Basket_AUTOLOAD'!O6000</f>
        <v>0</v>
      </c>
      <c r="I6001" s="4">
        <f>'Enhanced Basket_AUTOLOAD'!P6000</f>
        <v>0</v>
      </c>
      <c r="J6001" s="4">
        <f>'Enhanced Basket_AUTOLOAD'!Q6000</f>
        <v>0</v>
      </c>
      <c r="M6001" s="4" t="e">
        <f>IF(TRIM(CLEAN(I6001))="USCSH0000000","",VLOOKUP(I6001,'EZE Daily_With_BB CODES'!$H$3:$J$4445,3,0))</f>
        <v>#N/A</v>
      </c>
    </row>
    <row r="6002" ht="15" customHeight="1" s="4" customFormat="1">
      <c r="F6002" s="4">
        <f>'Enhanced Basket_AUTOLOAD'!H6001</f>
        <v>0</v>
      </c>
      <c r="G6002" s="4">
        <f>'Enhanced Basket_AUTOLOAD'!M6001</f>
        <v>0</v>
      </c>
      <c r="H6002" s="4">
        <f>'Enhanced Basket_AUTOLOAD'!O6001</f>
        <v>0</v>
      </c>
      <c r="I6002" s="4">
        <f>'Enhanced Basket_AUTOLOAD'!P6001</f>
        <v>0</v>
      </c>
      <c r="J6002" s="4">
        <f>'Enhanced Basket_AUTOLOAD'!Q6001</f>
        <v>0</v>
      </c>
      <c r="M6002" s="4" t="e">
        <f>IF(TRIM(CLEAN(I6002))="USCSH0000000","",VLOOKUP(I6002,'EZE Daily_With_BB CODES'!$H$3:$J$4445,3,0))</f>
        <v>#N/A</v>
      </c>
    </row>
    <row r="6003" ht="15" customHeight="1" s="4" customFormat="1">
      <c r="F6003" s="4">
        <f>'Enhanced Basket_AUTOLOAD'!H6002</f>
        <v>0</v>
      </c>
      <c r="G6003" s="4">
        <f>'Enhanced Basket_AUTOLOAD'!M6002</f>
        <v>0</v>
      </c>
      <c r="H6003" s="4">
        <f>'Enhanced Basket_AUTOLOAD'!O6002</f>
        <v>0</v>
      </c>
      <c r="I6003" s="4">
        <f>'Enhanced Basket_AUTOLOAD'!P6002</f>
        <v>0</v>
      </c>
      <c r="J6003" s="4">
        <f>'Enhanced Basket_AUTOLOAD'!Q6002</f>
        <v>0</v>
      </c>
      <c r="M6003" s="4" t="e">
        <f>IF(TRIM(CLEAN(I6003))="USCSH0000000","",VLOOKUP(I6003,'EZE Daily_With_BB CODES'!$H$3:$J$4445,3,0))</f>
        <v>#N/A</v>
      </c>
    </row>
    <row r="6004" ht="15" customHeight="1" s="4" customFormat="1">
      <c r="F6004" s="4">
        <f>'Enhanced Basket_AUTOLOAD'!H6003</f>
        <v>0</v>
      </c>
      <c r="G6004" s="4">
        <f>'Enhanced Basket_AUTOLOAD'!M6003</f>
        <v>0</v>
      </c>
      <c r="H6004" s="4">
        <f>'Enhanced Basket_AUTOLOAD'!O6003</f>
        <v>0</v>
      </c>
      <c r="I6004" s="4">
        <f>'Enhanced Basket_AUTOLOAD'!P6003</f>
        <v>0</v>
      </c>
      <c r="J6004" s="4">
        <f>'Enhanced Basket_AUTOLOAD'!Q6003</f>
        <v>0</v>
      </c>
      <c r="M6004" s="4" t="e">
        <f>IF(TRIM(CLEAN(I6004))="USCSH0000000","",VLOOKUP(I6004,'EZE Daily_With_BB CODES'!$H$3:$J$4445,3,0))</f>
        <v>#N/A</v>
      </c>
    </row>
    <row r="6005" ht="15" customHeight="1" s="4" customFormat="1">
      <c r="F6005" s="4">
        <f>'Enhanced Basket_AUTOLOAD'!H6004</f>
        <v>0</v>
      </c>
      <c r="G6005" s="4">
        <f>'Enhanced Basket_AUTOLOAD'!M6004</f>
        <v>0</v>
      </c>
      <c r="H6005" s="4">
        <f>'Enhanced Basket_AUTOLOAD'!O6004</f>
        <v>0</v>
      </c>
      <c r="I6005" s="4">
        <f>'Enhanced Basket_AUTOLOAD'!P6004</f>
        <v>0</v>
      </c>
      <c r="J6005" s="4">
        <f>'Enhanced Basket_AUTOLOAD'!Q6004</f>
        <v>0</v>
      </c>
      <c r="M6005" s="4" t="e">
        <f>IF(TRIM(CLEAN(I6005))="USCSH0000000","",VLOOKUP(I6005,'EZE Daily_With_BB CODES'!$H$3:$J$4445,3,0))</f>
        <v>#N/A</v>
      </c>
    </row>
    <row r="6006" ht="15" customHeight="1" s="4" customFormat="1">
      <c r="F6006" s="4">
        <f>'Enhanced Basket_AUTOLOAD'!H6005</f>
        <v>0</v>
      </c>
      <c r="G6006" s="4">
        <f>'Enhanced Basket_AUTOLOAD'!M6005</f>
        <v>0</v>
      </c>
      <c r="H6006" s="4">
        <f>'Enhanced Basket_AUTOLOAD'!O6005</f>
        <v>0</v>
      </c>
      <c r="I6006" s="4">
        <f>'Enhanced Basket_AUTOLOAD'!P6005</f>
        <v>0</v>
      </c>
      <c r="J6006" s="4">
        <f>'Enhanced Basket_AUTOLOAD'!Q6005</f>
        <v>0</v>
      </c>
      <c r="M6006" s="4" t="e">
        <f>IF(TRIM(CLEAN(I6006))="USCSH0000000","",VLOOKUP(I6006,'EZE Daily_With_BB CODES'!$H$3:$J$4445,3,0))</f>
        <v>#N/A</v>
      </c>
    </row>
    <row r="6007" ht="15" customHeight="1" s="4" customFormat="1">
      <c r="F6007" s="4">
        <f>'Enhanced Basket_AUTOLOAD'!H6006</f>
        <v>0</v>
      </c>
      <c r="G6007" s="4">
        <f>'Enhanced Basket_AUTOLOAD'!M6006</f>
        <v>0</v>
      </c>
      <c r="H6007" s="4">
        <f>'Enhanced Basket_AUTOLOAD'!O6006</f>
        <v>0</v>
      </c>
      <c r="I6007" s="4">
        <f>'Enhanced Basket_AUTOLOAD'!P6006</f>
        <v>0</v>
      </c>
      <c r="J6007" s="4">
        <f>'Enhanced Basket_AUTOLOAD'!Q6006</f>
        <v>0</v>
      </c>
      <c r="M6007" s="4" t="e">
        <f>IF(TRIM(CLEAN(I6007))="USCSH0000000","",VLOOKUP(I6007,'EZE Daily_With_BB CODES'!$H$3:$J$4445,3,0))</f>
        <v>#N/A</v>
      </c>
    </row>
    <row r="6008" ht="15" customHeight="1" s="4" customFormat="1">
      <c r="F6008" s="4">
        <f>'Enhanced Basket_AUTOLOAD'!H6007</f>
        <v>0</v>
      </c>
      <c r="G6008" s="4">
        <f>'Enhanced Basket_AUTOLOAD'!M6007</f>
        <v>0</v>
      </c>
      <c r="H6008" s="4">
        <f>'Enhanced Basket_AUTOLOAD'!O6007</f>
        <v>0</v>
      </c>
      <c r="I6008" s="4">
        <f>'Enhanced Basket_AUTOLOAD'!P6007</f>
        <v>0</v>
      </c>
      <c r="J6008" s="4">
        <f>'Enhanced Basket_AUTOLOAD'!Q6007</f>
        <v>0</v>
      </c>
      <c r="M6008" s="4" t="e">
        <f>IF(TRIM(CLEAN(I6008))="USCSH0000000","",VLOOKUP(I6008,'EZE Daily_With_BB CODES'!$H$3:$J$4445,3,0))</f>
        <v>#N/A</v>
      </c>
    </row>
    <row r="6009" ht="15" customHeight="1" s="4" customFormat="1">
      <c r="F6009" s="4">
        <f>'Enhanced Basket_AUTOLOAD'!H6008</f>
        <v>0</v>
      </c>
      <c r="G6009" s="4">
        <f>'Enhanced Basket_AUTOLOAD'!M6008</f>
        <v>0</v>
      </c>
      <c r="H6009" s="4">
        <f>'Enhanced Basket_AUTOLOAD'!O6008</f>
        <v>0</v>
      </c>
      <c r="I6009" s="4">
        <f>'Enhanced Basket_AUTOLOAD'!P6008</f>
        <v>0</v>
      </c>
      <c r="J6009" s="4">
        <f>'Enhanced Basket_AUTOLOAD'!Q6008</f>
        <v>0</v>
      </c>
      <c r="M6009" s="4" t="e">
        <f>IF(TRIM(CLEAN(I6009))="USCSH0000000","",VLOOKUP(I6009,'EZE Daily_With_BB CODES'!$H$3:$J$4445,3,0))</f>
        <v>#N/A</v>
      </c>
    </row>
    <row r="6010" ht="15" customHeight="1" s="4" customFormat="1">
      <c r="F6010" s="4">
        <f>'Enhanced Basket_AUTOLOAD'!H6009</f>
        <v>0</v>
      </c>
      <c r="G6010" s="4">
        <f>'Enhanced Basket_AUTOLOAD'!M6009</f>
        <v>0</v>
      </c>
      <c r="H6010" s="4">
        <f>'Enhanced Basket_AUTOLOAD'!O6009</f>
        <v>0</v>
      </c>
      <c r="I6010" s="4">
        <f>'Enhanced Basket_AUTOLOAD'!P6009</f>
        <v>0</v>
      </c>
      <c r="J6010" s="4">
        <f>'Enhanced Basket_AUTOLOAD'!Q6009</f>
        <v>0</v>
      </c>
      <c r="M6010" s="4" t="e">
        <f>IF(TRIM(CLEAN(I6010))="USCSH0000000","",VLOOKUP(I6010,'EZE Daily_With_BB CODES'!$H$3:$J$4445,3,0))</f>
        <v>#N/A</v>
      </c>
    </row>
    <row r="6011" ht="15" customHeight="1" s="4" customFormat="1">
      <c r="F6011" s="4">
        <f>'Enhanced Basket_AUTOLOAD'!H6010</f>
        <v>0</v>
      </c>
      <c r="G6011" s="4">
        <f>'Enhanced Basket_AUTOLOAD'!M6010</f>
        <v>0</v>
      </c>
      <c r="H6011" s="4">
        <f>'Enhanced Basket_AUTOLOAD'!O6010</f>
        <v>0</v>
      </c>
      <c r="I6011" s="4">
        <f>'Enhanced Basket_AUTOLOAD'!P6010</f>
        <v>0</v>
      </c>
      <c r="J6011" s="4">
        <f>'Enhanced Basket_AUTOLOAD'!Q6010</f>
        <v>0</v>
      </c>
      <c r="M6011" s="4" t="e">
        <f>IF(TRIM(CLEAN(I6011))="USCSH0000000","",VLOOKUP(I6011,'EZE Daily_With_BB CODES'!$H$3:$J$4445,3,0))</f>
        <v>#N/A</v>
      </c>
    </row>
    <row r="6012" ht="15" customHeight="1" s="4" customFormat="1">
      <c r="F6012" s="4">
        <f>'Enhanced Basket_AUTOLOAD'!H6011</f>
        <v>0</v>
      </c>
      <c r="G6012" s="4">
        <f>'Enhanced Basket_AUTOLOAD'!M6011</f>
        <v>0</v>
      </c>
      <c r="H6012" s="4">
        <f>'Enhanced Basket_AUTOLOAD'!O6011</f>
        <v>0</v>
      </c>
      <c r="I6012" s="4">
        <f>'Enhanced Basket_AUTOLOAD'!P6011</f>
        <v>0</v>
      </c>
      <c r="J6012" s="4">
        <f>'Enhanced Basket_AUTOLOAD'!Q6011</f>
        <v>0</v>
      </c>
      <c r="M6012" s="4" t="e">
        <f>IF(TRIM(CLEAN(I6012))="USCSH0000000","",VLOOKUP(I6012,'EZE Daily_With_BB CODES'!$H$3:$J$4445,3,0))</f>
        <v>#N/A</v>
      </c>
    </row>
    <row r="6013" ht="15" customHeight="1" s="4" customFormat="1">
      <c r="F6013" s="4">
        <f>'Enhanced Basket_AUTOLOAD'!H6012</f>
        <v>0</v>
      </c>
      <c r="G6013" s="4">
        <f>'Enhanced Basket_AUTOLOAD'!M6012</f>
        <v>0</v>
      </c>
      <c r="H6013" s="4">
        <f>'Enhanced Basket_AUTOLOAD'!O6012</f>
        <v>0</v>
      </c>
      <c r="I6013" s="4">
        <f>'Enhanced Basket_AUTOLOAD'!P6012</f>
        <v>0</v>
      </c>
      <c r="J6013" s="4">
        <f>'Enhanced Basket_AUTOLOAD'!Q6012</f>
        <v>0</v>
      </c>
      <c r="M6013" s="4" t="e">
        <f>IF(TRIM(CLEAN(I6013))="USCSH0000000","",VLOOKUP(I6013,'EZE Daily_With_BB CODES'!$H$3:$J$4445,3,0))</f>
        <v>#N/A</v>
      </c>
    </row>
    <row r="6014" ht="15" customHeight="1" s="4" customFormat="1">
      <c r="F6014" s="4">
        <f>'Enhanced Basket_AUTOLOAD'!H6013</f>
        <v>0</v>
      </c>
      <c r="G6014" s="4">
        <f>'Enhanced Basket_AUTOLOAD'!M6013</f>
        <v>0</v>
      </c>
      <c r="H6014" s="4">
        <f>'Enhanced Basket_AUTOLOAD'!O6013</f>
        <v>0</v>
      </c>
      <c r="I6014" s="4">
        <f>'Enhanced Basket_AUTOLOAD'!P6013</f>
        <v>0</v>
      </c>
      <c r="J6014" s="4">
        <f>'Enhanced Basket_AUTOLOAD'!Q6013</f>
        <v>0</v>
      </c>
      <c r="M6014" s="4" t="e">
        <f>IF(TRIM(CLEAN(I6014))="USCSH0000000","",VLOOKUP(I6014,'EZE Daily_With_BB CODES'!$H$3:$J$4445,3,0))</f>
        <v>#N/A</v>
      </c>
    </row>
    <row r="6015" ht="15" customHeight="1" s="4" customFormat="1">
      <c r="F6015" s="4">
        <f>'Enhanced Basket_AUTOLOAD'!H6014</f>
        <v>0</v>
      </c>
      <c r="G6015" s="4">
        <f>'Enhanced Basket_AUTOLOAD'!M6014</f>
        <v>0</v>
      </c>
      <c r="H6015" s="4">
        <f>'Enhanced Basket_AUTOLOAD'!O6014</f>
        <v>0</v>
      </c>
      <c r="I6015" s="4">
        <f>'Enhanced Basket_AUTOLOAD'!P6014</f>
        <v>0</v>
      </c>
      <c r="J6015" s="4">
        <f>'Enhanced Basket_AUTOLOAD'!Q6014</f>
        <v>0</v>
      </c>
      <c r="M6015" s="4" t="e">
        <f>IF(TRIM(CLEAN(I6015))="USCSH0000000","",VLOOKUP(I6015,'EZE Daily_With_BB CODES'!$H$3:$J$4445,3,0))</f>
        <v>#N/A</v>
      </c>
    </row>
    <row r="6016" ht="15" customHeight="1" s="4" customFormat="1">
      <c r="F6016" s="4">
        <f>'Enhanced Basket_AUTOLOAD'!H6015</f>
        <v>0</v>
      </c>
      <c r="G6016" s="4">
        <f>'Enhanced Basket_AUTOLOAD'!M6015</f>
        <v>0</v>
      </c>
      <c r="H6016" s="4">
        <f>'Enhanced Basket_AUTOLOAD'!O6015</f>
        <v>0</v>
      </c>
      <c r="I6016" s="4">
        <f>'Enhanced Basket_AUTOLOAD'!P6015</f>
        <v>0</v>
      </c>
      <c r="J6016" s="4">
        <f>'Enhanced Basket_AUTOLOAD'!Q6015</f>
        <v>0</v>
      </c>
      <c r="M6016" s="4" t="e">
        <f>IF(TRIM(CLEAN(I6016))="USCSH0000000","",VLOOKUP(I6016,'EZE Daily_With_BB CODES'!$H$3:$J$4445,3,0))</f>
        <v>#N/A</v>
      </c>
    </row>
    <row r="6017" ht="15" customHeight="1" s="4" customFormat="1">
      <c r="F6017" s="4">
        <f>'Enhanced Basket_AUTOLOAD'!H6016</f>
        <v>0</v>
      </c>
      <c r="G6017" s="4">
        <f>'Enhanced Basket_AUTOLOAD'!M6016</f>
        <v>0</v>
      </c>
      <c r="H6017" s="4">
        <f>'Enhanced Basket_AUTOLOAD'!O6016</f>
        <v>0</v>
      </c>
      <c r="I6017" s="4">
        <f>'Enhanced Basket_AUTOLOAD'!P6016</f>
        <v>0</v>
      </c>
      <c r="J6017" s="4">
        <f>'Enhanced Basket_AUTOLOAD'!Q6016</f>
        <v>0</v>
      </c>
      <c r="M6017" s="4" t="e">
        <f>IF(TRIM(CLEAN(I6017))="USCSH0000000","",VLOOKUP(I6017,'EZE Daily_With_BB CODES'!$H$3:$J$4445,3,0))</f>
        <v>#N/A</v>
      </c>
    </row>
    <row r="6018" ht="15" customHeight="1" s="4" customFormat="1">
      <c r="F6018" s="4">
        <f>'Enhanced Basket_AUTOLOAD'!H6017</f>
        <v>0</v>
      </c>
      <c r="G6018" s="4">
        <f>'Enhanced Basket_AUTOLOAD'!M6017</f>
        <v>0</v>
      </c>
      <c r="H6018" s="4">
        <f>'Enhanced Basket_AUTOLOAD'!O6017</f>
        <v>0</v>
      </c>
      <c r="I6018" s="4">
        <f>'Enhanced Basket_AUTOLOAD'!P6017</f>
        <v>0</v>
      </c>
      <c r="J6018" s="4">
        <f>'Enhanced Basket_AUTOLOAD'!Q6017</f>
        <v>0</v>
      </c>
      <c r="M6018" s="4" t="e">
        <f>IF(TRIM(CLEAN(I6018))="USCSH0000000","",VLOOKUP(I6018,'EZE Daily_With_BB CODES'!$H$3:$J$4445,3,0))</f>
        <v>#N/A</v>
      </c>
    </row>
    <row r="6019" ht="15" customHeight="1" s="4" customFormat="1">
      <c r="F6019" s="4">
        <f>'Enhanced Basket_AUTOLOAD'!H6018</f>
        <v>0</v>
      </c>
      <c r="G6019" s="4">
        <f>'Enhanced Basket_AUTOLOAD'!M6018</f>
        <v>0</v>
      </c>
      <c r="H6019" s="4">
        <f>'Enhanced Basket_AUTOLOAD'!O6018</f>
        <v>0</v>
      </c>
      <c r="I6019" s="4">
        <f>'Enhanced Basket_AUTOLOAD'!P6018</f>
        <v>0</v>
      </c>
      <c r="J6019" s="4">
        <f>'Enhanced Basket_AUTOLOAD'!Q6018</f>
        <v>0</v>
      </c>
      <c r="M6019" s="4" t="e">
        <f>IF(TRIM(CLEAN(I6019))="USCSH0000000","",VLOOKUP(I6019,'EZE Daily_With_BB CODES'!$H$3:$J$4445,3,0))</f>
        <v>#N/A</v>
      </c>
    </row>
    <row r="6020" ht="15" customHeight="1" s="4" customFormat="1">
      <c r="F6020" s="4">
        <f>'Enhanced Basket_AUTOLOAD'!H6019</f>
        <v>0</v>
      </c>
      <c r="G6020" s="4">
        <f>'Enhanced Basket_AUTOLOAD'!M6019</f>
        <v>0</v>
      </c>
      <c r="H6020" s="4">
        <f>'Enhanced Basket_AUTOLOAD'!O6019</f>
        <v>0</v>
      </c>
      <c r="I6020" s="4">
        <f>'Enhanced Basket_AUTOLOAD'!P6019</f>
        <v>0</v>
      </c>
      <c r="J6020" s="4">
        <f>'Enhanced Basket_AUTOLOAD'!Q6019</f>
        <v>0</v>
      </c>
      <c r="M6020" s="4" t="e">
        <f>IF(TRIM(CLEAN(I6020))="USCSH0000000","",VLOOKUP(I6020,'EZE Daily_With_BB CODES'!$H$3:$J$4445,3,0))</f>
        <v>#N/A</v>
      </c>
    </row>
    <row r="6021" ht="15" customHeight="1" s="4" customFormat="1">
      <c r="F6021" s="4">
        <f>'Enhanced Basket_AUTOLOAD'!H6020</f>
        <v>0</v>
      </c>
      <c r="G6021" s="4">
        <f>'Enhanced Basket_AUTOLOAD'!M6020</f>
        <v>0</v>
      </c>
      <c r="H6021" s="4">
        <f>'Enhanced Basket_AUTOLOAD'!O6020</f>
        <v>0</v>
      </c>
      <c r="I6021" s="4">
        <f>'Enhanced Basket_AUTOLOAD'!P6020</f>
        <v>0</v>
      </c>
      <c r="J6021" s="4">
        <f>'Enhanced Basket_AUTOLOAD'!Q6020</f>
        <v>0</v>
      </c>
      <c r="M6021" s="4" t="e">
        <f>IF(TRIM(CLEAN(I6021))="USCSH0000000","",VLOOKUP(I6021,'EZE Daily_With_BB CODES'!$H$3:$J$4445,3,0))</f>
        <v>#N/A</v>
      </c>
    </row>
    <row r="6022" ht="15" customHeight="1" s="4" customFormat="1">
      <c r="F6022" s="4">
        <f>'Enhanced Basket_AUTOLOAD'!H6021</f>
        <v>0</v>
      </c>
      <c r="G6022" s="4">
        <f>'Enhanced Basket_AUTOLOAD'!M6021</f>
        <v>0</v>
      </c>
      <c r="H6022" s="4">
        <f>'Enhanced Basket_AUTOLOAD'!O6021</f>
        <v>0</v>
      </c>
      <c r="I6022" s="4">
        <f>'Enhanced Basket_AUTOLOAD'!P6021</f>
        <v>0</v>
      </c>
      <c r="J6022" s="4">
        <f>'Enhanced Basket_AUTOLOAD'!Q6021</f>
        <v>0</v>
      </c>
      <c r="M6022" s="4" t="e">
        <f>IF(TRIM(CLEAN(I6022))="USCSH0000000","",VLOOKUP(I6022,'EZE Daily_With_BB CODES'!$H$3:$J$4445,3,0))</f>
        <v>#N/A</v>
      </c>
    </row>
    <row r="6023" ht="15" customHeight="1" s="4" customFormat="1">
      <c r="F6023" s="4">
        <f>'Enhanced Basket_AUTOLOAD'!H6022</f>
        <v>0</v>
      </c>
      <c r="G6023" s="4">
        <f>'Enhanced Basket_AUTOLOAD'!M6022</f>
        <v>0</v>
      </c>
      <c r="H6023" s="4">
        <f>'Enhanced Basket_AUTOLOAD'!O6022</f>
        <v>0</v>
      </c>
      <c r="I6023" s="4">
        <f>'Enhanced Basket_AUTOLOAD'!P6022</f>
        <v>0</v>
      </c>
      <c r="J6023" s="4">
        <f>'Enhanced Basket_AUTOLOAD'!Q6022</f>
        <v>0</v>
      </c>
      <c r="M6023" s="4" t="e">
        <f>IF(TRIM(CLEAN(I6023))="USCSH0000000","",VLOOKUP(I6023,'EZE Daily_With_BB CODES'!$H$3:$J$4445,3,0))</f>
        <v>#N/A</v>
      </c>
    </row>
    <row r="6024" ht="15" customHeight="1" s="4" customFormat="1">
      <c r="F6024" s="4">
        <f>'Enhanced Basket_AUTOLOAD'!H6023</f>
        <v>0</v>
      </c>
      <c r="G6024" s="4">
        <f>'Enhanced Basket_AUTOLOAD'!M6023</f>
        <v>0</v>
      </c>
      <c r="H6024" s="4">
        <f>'Enhanced Basket_AUTOLOAD'!O6023</f>
        <v>0</v>
      </c>
      <c r="I6024" s="4">
        <f>'Enhanced Basket_AUTOLOAD'!P6023</f>
        <v>0</v>
      </c>
      <c r="J6024" s="4">
        <f>'Enhanced Basket_AUTOLOAD'!Q6023</f>
        <v>0</v>
      </c>
      <c r="M6024" s="4" t="e">
        <f>IF(TRIM(CLEAN(I6024))="USCSH0000000","",VLOOKUP(I6024,'EZE Daily_With_BB CODES'!$H$3:$J$4445,3,0))</f>
        <v>#N/A</v>
      </c>
    </row>
    <row r="6025" ht="15" customHeight="1" s="4" customFormat="1">
      <c r="F6025" s="4">
        <f>'Enhanced Basket_AUTOLOAD'!H6024</f>
        <v>0</v>
      </c>
      <c r="G6025" s="4">
        <f>'Enhanced Basket_AUTOLOAD'!M6024</f>
        <v>0</v>
      </c>
      <c r="H6025" s="4">
        <f>'Enhanced Basket_AUTOLOAD'!O6024</f>
        <v>0</v>
      </c>
      <c r="I6025" s="4">
        <f>'Enhanced Basket_AUTOLOAD'!P6024</f>
        <v>0</v>
      </c>
      <c r="J6025" s="4">
        <f>'Enhanced Basket_AUTOLOAD'!Q6024</f>
        <v>0</v>
      </c>
      <c r="M6025" s="4" t="e">
        <f>IF(TRIM(CLEAN(I6025))="USCSH0000000","",VLOOKUP(I6025,'EZE Daily_With_BB CODES'!$H$3:$J$4445,3,0))</f>
        <v>#N/A</v>
      </c>
    </row>
    <row r="6026" ht="15" customHeight="1" s="4" customFormat="1">
      <c r="F6026" s="4">
        <f>'Enhanced Basket_AUTOLOAD'!H6025</f>
        <v>0</v>
      </c>
      <c r="G6026" s="4">
        <f>'Enhanced Basket_AUTOLOAD'!M6025</f>
        <v>0</v>
      </c>
      <c r="H6026" s="4">
        <f>'Enhanced Basket_AUTOLOAD'!O6025</f>
        <v>0</v>
      </c>
      <c r="I6026" s="4">
        <f>'Enhanced Basket_AUTOLOAD'!P6025</f>
        <v>0</v>
      </c>
      <c r="J6026" s="4">
        <f>'Enhanced Basket_AUTOLOAD'!Q6025</f>
        <v>0</v>
      </c>
      <c r="M6026" s="4" t="e">
        <f>IF(TRIM(CLEAN(I6026))="USCSH0000000","",VLOOKUP(I6026,'EZE Daily_With_BB CODES'!$H$3:$J$4445,3,0))</f>
        <v>#N/A</v>
      </c>
    </row>
    <row r="6027" ht="15" customHeight="1" s="4" customFormat="1">
      <c r="F6027" s="4">
        <f>'Enhanced Basket_AUTOLOAD'!H6026</f>
        <v>0</v>
      </c>
      <c r="G6027" s="4">
        <f>'Enhanced Basket_AUTOLOAD'!M6026</f>
        <v>0</v>
      </c>
      <c r="H6027" s="4">
        <f>'Enhanced Basket_AUTOLOAD'!O6026</f>
        <v>0</v>
      </c>
      <c r="I6027" s="4">
        <f>'Enhanced Basket_AUTOLOAD'!P6026</f>
        <v>0</v>
      </c>
      <c r="J6027" s="4">
        <f>'Enhanced Basket_AUTOLOAD'!Q6026</f>
        <v>0</v>
      </c>
      <c r="M6027" s="4" t="e">
        <f>IF(TRIM(CLEAN(I6027))="USCSH0000000","",VLOOKUP(I6027,'EZE Daily_With_BB CODES'!$H$3:$J$4445,3,0))</f>
        <v>#N/A</v>
      </c>
    </row>
    <row r="6028" ht="15" customHeight="1" s="4" customFormat="1">
      <c r="F6028" s="4">
        <f>'Enhanced Basket_AUTOLOAD'!H6027</f>
        <v>0</v>
      </c>
      <c r="G6028" s="4">
        <f>'Enhanced Basket_AUTOLOAD'!M6027</f>
        <v>0</v>
      </c>
      <c r="H6028" s="4">
        <f>'Enhanced Basket_AUTOLOAD'!O6027</f>
        <v>0</v>
      </c>
      <c r="I6028" s="4">
        <f>'Enhanced Basket_AUTOLOAD'!P6027</f>
        <v>0</v>
      </c>
      <c r="J6028" s="4">
        <f>'Enhanced Basket_AUTOLOAD'!Q6027</f>
        <v>0</v>
      </c>
      <c r="M6028" s="4" t="e">
        <f>IF(TRIM(CLEAN(I6028))="USCSH0000000","",VLOOKUP(I6028,'EZE Daily_With_BB CODES'!$H$3:$J$4445,3,0))</f>
        <v>#N/A</v>
      </c>
    </row>
    <row r="6029" ht="15" customHeight="1" s="4" customFormat="1">
      <c r="F6029" s="4">
        <f>'Enhanced Basket_AUTOLOAD'!H6028</f>
        <v>0</v>
      </c>
      <c r="G6029" s="4">
        <f>'Enhanced Basket_AUTOLOAD'!M6028</f>
        <v>0</v>
      </c>
      <c r="H6029" s="4">
        <f>'Enhanced Basket_AUTOLOAD'!O6028</f>
        <v>0</v>
      </c>
      <c r="I6029" s="4">
        <f>'Enhanced Basket_AUTOLOAD'!P6028</f>
        <v>0</v>
      </c>
      <c r="J6029" s="4">
        <f>'Enhanced Basket_AUTOLOAD'!Q6028</f>
        <v>0</v>
      </c>
      <c r="M6029" s="4" t="e">
        <f>IF(TRIM(CLEAN(I6029))="USCSH0000000","",VLOOKUP(I6029,'EZE Daily_With_BB CODES'!$H$3:$J$4445,3,0))</f>
        <v>#N/A</v>
      </c>
    </row>
    <row r="6030" ht="15" customHeight="1" s="4" customFormat="1">
      <c r="F6030" s="4">
        <f>'Enhanced Basket_AUTOLOAD'!H6029</f>
        <v>0</v>
      </c>
      <c r="G6030" s="4">
        <f>'Enhanced Basket_AUTOLOAD'!M6029</f>
        <v>0</v>
      </c>
      <c r="H6030" s="4">
        <f>'Enhanced Basket_AUTOLOAD'!O6029</f>
        <v>0</v>
      </c>
      <c r="I6030" s="4">
        <f>'Enhanced Basket_AUTOLOAD'!P6029</f>
        <v>0</v>
      </c>
      <c r="J6030" s="4">
        <f>'Enhanced Basket_AUTOLOAD'!Q6029</f>
        <v>0</v>
      </c>
      <c r="M6030" s="4" t="e">
        <f>IF(TRIM(CLEAN(I6030))="USCSH0000000","",VLOOKUP(I6030,'EZE Daily_With_BB CODES'!$H$3:$J$4445,3,0))</f>
        <v>#N/A</v>
      </c>
    </row>
    <row r="6031" ht="15" customHeight="1" s="4" customFormat="1">
      <c r="F6031" s="4">
        <f>'Enhanced Basket_AUTOLOAD'!H6030</f>
        <v>0</v>
      </c>
      <c r="G6031" s="4">
        <f>'Enhanced Basket_AUTOLOAD'!M6030</f>
        <v>0</v>
      </c>
      <c r="H6031" s="4">
        <f>'Enhanced Basket_AUTOLOAD'!O6030</f>
        <v>0</v>
      </c>
      <c r="I6031" s="4">
        <f>'Enhanced Basket_AUTOLOAD'!P6030</f>
        <v>0</v>
      </c>
      <c r="J6031" s="4">
        <f>'Enhanced Basket_AUTOLOAD'!Q6030</f>
        <v>0</v>
      </c>
      <c r="M6031" s="4" t="e">
        <f>IF(TRIM(CLEAN(I6031))="USCSH0000000","",VLOOKUP(I6031,'EZE Daily_With_BB CODES'!$H$3:$J$4445,3,0))</f>
        <v>#N/A</v>
      </c>
    </row>
    <row r="6032" ht="15" customHeight="1" s="4" customFormat="1">
      <c r="F6032" s="4">
        <f>'Enhanced Basket_AUTOLOAD'!H6031</f>
        <v>0</v>
      </c>
      <c r="G6032" s="4">
        <f>'Enhanced Basket_AUTOLOAD'!M6031</f>
        <v>0</v>
      </c>
      <c r="H6032" s="4">
        <f>'Enhanced Basket_AUTOLOAD'!O6031</f>
        <v>0</v>
      </c>
      <c r="I6032" s="4">
        <f>'Enhanced Basket_AUTOLOAD'!P6031</f>
        <v>0</v>
      </c>
      <c r="J6032" s="4">
        <f>'Enhanced Basket_AUTOLOAD'!Q6031</f>
        <v>0</v>
      </c>
      <c r="M6032" s="4" t="e">
        <f>IF(TRIM(CLEAN(I6032))="USCSH0000000","",VLOOKUP(I6032,'EZE Daily_With_BB CODES'!$H$3:$J$4445,3,0))</f>
        <v>#N/A</v>
      </c>
    </row>
    <row r="6033" ht="15" customHeight="1" s="4" customFormat="1">
      <c r="F6033" s="4">
        <f>'Enhanced Basket_AUTOLOAD'!H6032</f>
        <v>0</v>
      </c>
      <c r="G6033" s="4">
        <f>'Enhanced Basket_AUTOLOAD'!M6032</f>
        <v>0</v>
      </c>
      <c r="H6033" s="4">
        <f>'Enhanced Basket_AUTOLOAD'!O6032</f>
        <v>0</v>
      </c>
      <c r="I6033" s="4">
        <f>'Enhanced Basket_AUTOLOAD'!P6032</f>
        <v>0</v>
      </c>
      <c r="J6033" s="4">
        <f>'Enhanced Basket_AUTOLOAD'!Q6032</f>
        <v>0</v>
      </c>
      <c r="M6033" s="4" t="e">
        <f>IF(TRIM(CLEAN(I6033))="USCSH0000000","",VLOOKUP(I6033,'EZE Daily_With_BB CODES'!$H$3:$J$4445,3,0))</f>
        <v>#N/A</v>
      </c>
    </row>
    <row r="6034" ht="15" customHeight="1" s="4" customFormat="1">
      <c r="F6034" s="4">
        <f>'Enhanced Basket_AUTOLOAD'!H6033</f>
        <v>0</v>
      </c>
      <c r="G6034" s="4">
        <f>'Enhanced Basket_AUTOLOAD'!M6033</f>
        <v>0</v>
      </c>
      <c r="H6034" s="4">
        <f>'Enhanced Basket_AUTOLOAD'!O6033</f>
        <v>0</v>
      </c>
      <c r="I6034" s="4">
        <f>'Enhanced Basket_AUTOLOAD'!P6033</f>
        <v>0</v>
      </c>
      <c r="J6034" s="4">
        <f>'Enhanced Basket_AUTOLOAD'!Q6033</f>
        <v>0</v>
      </c>
      <c r="M6034" s="4" t="e">
        <f>IF(TRIM(CLEAN(I6034))="USCSH0000000","",VLOOKUP(I6034,'EZE Daily_With_BB CODES'!$H$3:$J$4445,3,0))</f>
        <v>#N/A</v>
      </c>
    </row>
    <row r="6035" ht="15" customHeight="1" s="4" customFormat="1">
      <c r="F6035" s="4">
        <f>'Enhanced Basket_AUTOLOAD'!H6034</f>
        <v>0</v>
      </c>
      <c r="G6035" s="4">
        <f>'Enhanced Basket_AUTOLOAD'!M6034</f>
        <v>0</v>
      </c>
      <c r="H6035" s="4">
        <f>'Enhanced Basket_AUTOLOAD'!O6034</f>
        <v>0</v>
      </c>
      <c r="I6035" s="4">
        <f>'Enhanced Basket_AUTOLOAD'!P6034</f>
        <v>0</v>
      </c>
      <c r="J6035" s="4">
        <f>'Enhanced Basket_AUTOLOAD'!Q6034</f>
        <v>0</v>
      </c>
      <c r="M6035" s="4" t="e">
        <f>IF(TRIM(CLEAN(I6035))="USCSH0000000","",VLOOKUP(I6035,'EZE Daily_With_BB CODES'!$H$3:$J$4445,3,0))</f>
        <v>#N/A</v>
      </c>
    </row>
    <row r="6036" ht="15" customHeight="1" s="4" customFormat="1">
      <c r="F6036" s="4">
        <f>'Enhanced Basket_AUTOLOAD'!H6035</f>
        <v>0</v>
      </c>
      <c r="G6036" s="4">
        <f>'Enhanced Basket_AUTOLOAD'!M6035</f>
        <v>0</v>
      </c>
      <c r="H6036" s="4">
        <f>'Enhanced Basket_AUTOLOAD'!O6035</f>
        <v>0</v>
      </c>
      <c r="I6036" s="4">
        <f>'Enhanced Basket_AUTOLOAD'!P6035</f>
        <v>0</v>
      </c>
      <c r="J6036" s="4">
        <f>'Enhanced Basket_AUTOLOAD'!Q6035</f>
        <v>0</v>
      </c>
      <c r="M6036" s="4" t="e">
        <f>IF(TRIM(CLEAN(I6036))="USCSH0000000","",VLOOKUP(I6036,'EZE Daily_With_BB CODES'!$H$3:$J$4445,3,0))</f>
        <v>#N/A</v>
      </c>
    </row>
    <row r="6037" ht="15" customHeight="1" s="4" customFormat="1">
      <c r="F6037" s="4">
        <f>'Enhanced Basket_AUTOLOAD'!H6036</f>
        <v>0</v>
      </c>
      <c r="G6037" s="4">
        <f>'Enhanced Basket_AUTOLOAD'!M6036</f>
        <v>0</v>
      </c>
      <c r="H6037" s="4">
        <f>'Enhanced Basket_AUTOLOAD'!O6036</f>
        <v>0</v>
      </c>
      <c r="I6037" s="4">
        <f>'Enhanced Basket_AUTOLOAD'!P6036</f>
        <v>0</v>
      </c>
      <c r="J6037" s="4">
        <f>'Enhanced Basket_AUTOLOAD'!Q6036</f>
        <v>0</v>
      </c>
      <c r="M6037" s="4" t="e">
        <f>IF(TRIM(CLEAN(I6037))="USCSH0000000","",VLOOKUP(I6037,'EZE Daily_With_BB CODES'!$H$3:$J$4445,3,0))</f>
        <v>#N/A</v>
      </c>
    </row>
    <row r="6038" ht="15" customHeight="1" s="4" customFormat="1">
      <c r="F6038" s="4">
        <f>'Enhanced Basket_AUTOLOAD'!H6037</f>
        <v>0</v>
      </c>
      <c r="G6038" s="4">
        <f>'Enhanced Basket_AUTOLOAD'!M6037</f>
        <v>0</v>
      </c>
      <c r="H6038" s="4">
        <f>'Enhanced Basket_AUTOLOAD'!O6037</f>
        <v>0</v>
      </c>
      <c r="I6038" s="4">
        <f>'Enhanced Basket_AUTOLOAD'!P6037</f>
        <v>0</v>
      </c>
      <c r="J6038" s="4">
        <f>'Enhanced Basket_AUTOLOAD'!Q6037</f>
        <v>0</v>
      </c>
      <c r="M6038" s="4" t="e">
        <f>IF(TRIM(CLEAN(I6038))="USCSH0000000","",VLOOKUP(I6038,'EZE Daily_With_BB CODES'!$H$3:$J$4445,3,0))</f>
        <v>#N/A</v>
      </c>
    </row>
    <row r="6039" ht="15" customHeight="1" s="4" customFormat="1">
      <c r="F6039" s="4">
        <f>'Enhanced Basket_AUTOLOAD'!H6038</f>
        <v>0</v>
      </c>
      <c r="G6039" s="4">
        <f>'Enhanced Basket_AUTOLOAD'!M6038</f>
        <v>0</v>
      </c>
      <c r="H6039" s="4">
        <f>'Enhanced Basket_AUTOLOAD'!O6038</f>
        <v>0</v>
      </c>
      <c r="I6039" s="4">
        <f>'Enhanced Basket_AUTOLOAD'!P6038</f>
        <v>0</v>
      </c>
      <c r="J6039" s="4">
        <f>'Enhanced Basket_AUTOLOAD'!Q6038</f>
        <v>0</v>
      </c>
      <c r="M6039" s="4" t="e">
        <f>IF(TRIM(CLEAN(I6039))="USCSH0000000","",VLOOKUP(I6039,'EZE Daily_With_BB CODES'!$H$3:$J$4445,3,0))</f>
        <v>#N/A</v>
      </c>
    </row>
    <row r="6040" ht="15" customHeight="1" s="4" customFormat="1">
      <c r="F6040" s="4">
        <f>'Enhanced Basket_AUTOLOAD'!H6039</f>
        <v>0</v>
      </c>
      <c r="G6040" s="4">
        <f>'Enhanced Basket_AUTOLOAD'!M6039</f>
        <v>0</v>
      </c>
      <c r="H6040" s="4">
        <f>'Enhanced Basket_AUTOLOAD'!O6039</f>
        <v>0</v>
      </c>
      <c r="I6040" s="4">
        <f>'Enhanced Basket_AUTOLOAD'!P6039</f>
        <v>0</v>
      </c>
      <c r="J6040" s="4">
        <f>'Enhanced Basket_AUTOLOAD'!Q6039</f>
        <v>0</v>
      </c>
      <c r="M6040" s="4" t="e">
        <f>IF(TRIM(CLEAN(I6040))="USCSH0000000","",VLOOKUP(I6040,'EZE Daily_With_BB CODES'!$H$3:$J$4445,3,0))</f>
        <v>#N/A</v>
      </c>
    </row>
    <row r="6041" ht="15" customHeight="1" s="4" customFormat="1">
      <c r="F6041" s="4">
        <f>'Enhanced Basket_AUTOLOAD'!H6040</f>
        <v>0</v>
      </c>
      <c r="G6041" s="4">
        <f>'Enhanced Basket_AUTOLOAD'!M6040</f>
        <v>0</v>
      </c>
      <c r="H6041" s="4">
        <f>'Enhanced Basket_AUTOLOAD'!O6040</f>
        <v>0</v>
      </c>
      <c r="I6041" s="4">
        <f>'Enhanced Basket_AUTOLOAD'!P6040</f>
        <v>0</v>
      </c>
      <c r="J6041" s="4">
        <f>'Enhanced Basket_AUTOLOAD'!Q6040</f>
        <v>0</v>
      </c>
      <c r="M6041" s="4" t="e">
        <f>IF(TRIM(CLEAN(I6041))="USCSH0000000","",VLOOKUP(I6041,'EZE Daily_With_BB CODES'!$H$3:$J$4445,3,0))</f>
        <v>#N/A</v>
      </c>
    </row>
    <row r="6042" ht="15" customHeight="1" s="4" customFormat="1">
      <c r="F6042" s="4">
        <f>'Enhanced Basket_AUTOLOAD'!H6041</f>
        <v>0</v>
      </c>
      <c r="G6042" s="4">
        <f>'Enhanced Basket_AUTOLOAD'!M6041</f>
        <v>0</v>
      </c>
      <c r="H6042" s="4">
        <f>'Enhanced Basket_AUTOLOAD'!O6041</f>
        <v>0</v>
      </c>
      <c r="I6042" s="4">
        <f>'Enhanced Basket_AUTOLOAD'!P6041</f>
        <v>0</v>
      </c>
      <c r="J6042" s="4">
        <f>'Enhanced Basket_AUTOLOAD'!Q6041</f>
        <v>0</v>
      </c>
      <c r="M6042" s="4" t="e">
        <f>IF(TRIM(CLEAN(I6042))="USCSH0000000","",VLOOKUP(I6042,'EZE Daily_With_BB CODES'!$H$3:$J$4445,3,0))</f>
        <v>#N/A</v>
      </c>
    </row>
    <row r="6043" ht="15" customHeight="1" s="4" customFormat="1">
      <c r="F6043" s="4">
        <f>'Enhanced Basket_AUTOLOAD'!H6042</f>
        <v>0</v>
      </c>
      <c r="G6043" s="4">
        <f>'Enhanced Basket_AUTOLOAD'!M6042</f>
        <v>0</v>
      </c>
      <c r="H6043" s="4">
        <f>'Enhanced Basket_AUTOLOAD'!O6042</f>
        <v>0</v>
      </c>
      <c r="I6043" s="4">
        <f>'Enhanced Basket_AUTOLOAD'!P6042</f>
        <v>0</v>
      </c>
      <c r="J6043" s="4">
        <f>'Enhanced Basket_AUTOLOAD'!Q6042</f>
        <v>0</v>
      </c>
      <c r="M6043" s="4" t="e">
        <f>IF(TRIM(CLEAN(I6043))="USCSH0000000","",VLOOKUP(I6043,'EZE Daily_With_BB CODES'!$H$3:$J$4445,3,0))</f>
        <v>#N/A</v>
      </c>
    </row>
    <row r="6044" ht="15" customHeight="1" s="4" customFormat="1">
      <c r="F6044" s="4">
        <f>'Enhanced Basket_AUTOLOAD'!H6043</f>
        <v>0</v>
      </c>
      <c r="G6044" s="4">
        <f>'Enhanced Basket_AUTOLOAD'!M6043</f>
        <v>0</v>
      </c>
      <c r="H6044" s="4">
        <f>'Enhanced Basket_AUTOLOAD'!O6043</f>
        <v>0</v>
      </c>
      <c r="I6044" s="4">
        <f>'Enhanced Basket_AUTOLOAD'!P6043</f>
        <v>0</v>
      </c>
      <c r="J6044" s="4">
        <f>'Enhanced Basket_AUTOLOAD'!Q6043</f>
        <v>0</v>
      </c>
      <c r="M6044" s="4" t="e">
        <f>IF(TRIM(CLEAN(I6044))="USCSH0000000","",VLOOKUP(I6044,'EZE Daily_With_BB CODES'!$H$3:$J$4445,3,0))</f>
        <v>#N/A</v>
      </c>
    </row>
    <row r="6045" ht="15" customHeight="1" s="4" customFormat="1">
      <c r="F6045" s="4">
        <f>'Enhanced Basket_AUTOLOAD'!H6044</f>
        <v>0</v>
      </c>
      <c r="G6045" s="4">
        <f>'Enhanced Basket_AUTOLOAD'!M6044</f>
        <v>0</v>
      </c>
      <c r="H6045" s="4">
        <f>'Enhanced Basket_AUTOLOAD'!O6044</f>
        <v>0</v>
      </c>
      <c r="I6045" s="4">
        <f>'Enhanced Basket_AUTOLOAD'!P6044</f>
        <v>0</v>
      </c>
      <c r="J6045" s="4">
        <f>'Enhanced Basket_AUTOLOAD'!Q6044</f>
        <v>0</v>
      </c>
      <c r="M6045" s="4" t="e">
        <f>IF(TRIM(CLEAN(I6045))="USCSH0000000","",VLOOKUP(I6045,'EZE Daily_With_BB CODES'!$H$3:$J$4445,3,0))</f>
        <v>#N/A</v>
      </c>
    </row>
    <row r="6046" ht="15" customHeight="1" s="4" customFormat="1">
      <c r="F6046" s="4">
        <f>'Enhanced Basket_AUTOLOAD'!H6045</f>
        <v>0</v>
      </c>
      <c r="G6046" s="4">
        <f>'Enhanced Basket_AUTOLOAD'!M6045</f>
        <v>0</v>
      </c>
      <c r="H6046" s="4">
        <f>'Enhanced Basket_AUTOLOAD'!O6045</f>
        <v>0</v>
      </c>
      <c r="I6046" s="4">
        <f>'Enhanced Basket_AUTOLOAD'!P6045</f>
        <v>0</v>
      </c>
      <c r="J6046" s="4">
        <f>'Enhanced Basket_AUTOLOAD'!Q6045</f>
        <v>0</v>
      </c>
      <c r="M6046" s="4" t="e">
        <f>IF(TRIM(CLEAN(I6046))="USCSH0000000","",VLOOKUP(I6046,'EZE Daily_With_BB CODES'!$H$3:$J$4445,3,0))</f>
        <v>#N/A</v>
      </c>
    </row>
    <row r="6047" ht="15" customHeight="1" s="4" customFormat="1">
      <c r="F6047" s="4">
        <f>'Enhanced Basket_AUTOLOAD'!H6046</f>
        <v>0</v>
      </c>
      <c r="G6047" s="4">
        <f>'Enhanced Basket_AUTOLOAD'!M6046</f>
        <v>0</v>
      </c>
      <c r="H6047" s="4">
        <f>'Enhanced Basket_AUTOLOAD'!O6046</f>
        <v>0</v>
      </c>
      <c r="I6047" s="4">
        <f>'Enhanced Basket_AUTOLOAD'!P6046</f>
        <v>0</v>
      </c>
      <c r="J6047" s="4">
        <f>'Enhanced Basket_AUTOLOAD'!Q6046</f>
        <v>0</v>
      </c>
      <c r="M6047" s="4" t="e">
        <f>IF(TRIM(CLEAN(I6047))="USCSH0000000","",VLOOKUP(I6047,'EZE Daily_With_BB CODES'!$H$3:$J$4445,3,0))</f>
        <v>#N/A</v>
      </c>
    </row>
    <row r="6048" ht="15" customHeight="1" s="4" customFormat="1">
      <c r="F6048" s="4">
        <f>'Enhanced Basket_AUTOLOAD'!H6047</f>
        <v>0</v>
      </c>
      <c r="G6048" s="4">
        <f>'Enhanced Basket_AUTOLOAD'!M6047</f>
        <v>0</v>
      </c>
      <c r="H6048" s="4">
        <f>'Enhanced Basket_AUTOLOAD'!O6047</f>
        <v>0</v>
      </c>
      <c r="I6048" s="4">
        <f>'Enhanced Basket_AUTOLOAD'!P6047</f>
        <v>0</v>
      </c>
      <c r="J6048" s="4">
        <f>'Enhanced Basket_AUTOLOAD'!Q6047</f>
        <v>0</v>
      </c>
      <c r="M6048" s="4" t="e">
        <f>IF(TRIM(CLEAN(I6048))="USCSH0000000","",VLOOKUP(I6048,'EZE Daily_With_BB CODES'!$H$3:$J$4445,3,0))</f>
        <v>#N/A</v>
      </c>
    </row>
    <row r="6049" ht="15" customHeight="1" s="4" customFormat="1">
      <c r="F6049" s="4">
        <f>'Enhanced Basket_AUTOLOAD'!H6048</f>
        <v>0</v>
      </c>
      <c r="G6049" s="4">
        <f>'Enhanced Basket_AUTOLOAD'!M6048</f>
        <v>0</v>
      </c>
      <c r="H6049" s="4">
        <f>'Enhanced Basket_AUTOLOAD'!O6048</f>
        <v>0</v>
      </c>
      <c r="I6049" s="4">
        <f>'Enhanced Basket_AUTOLOAD'!P6048</f>
        <v>0</v>
      </c>
      <c r="J6049" s="4">
        <f>'Enhanced Basket_AUTOLOAD'!Q6048</f>
        <v>0</v>
      </c>
      <c r="M6049" s="4" t="e">
        <f>IF(TRIM(CLEAN(I6049))="USCSH0000000","",VLOOKUP(I6049,'EZE Daily_With_BB CODES'!$H$3:$J$4445,3,0))</f>
        <v>#N/A</v>
      </c>
    </row>
    <row r="6050" ht="15" customHeight="1" s="4" customFormat="1">
      <c r="F6050" s="4">
        <f>'Enhanced Basket_AUTOLOAD'!H6049</f>
        <v>0</v>
      </c>
      <c r="G6050" s="4">
        <f>'Enhanced Basket_AUTOLOAD'!M6049</f>
        <v>0</v>
      </c>
      <c r="H6050" s="4">
        <f>'Enhanced Basket_AUTOLOAD'!O6049</f>
        <v>0</v>
      </c>
      <c r="I6050" s="4">
        <f>'Enhanced Basket_AUTOLOAD'!P6049</f>
        <v>0</v>
      </c>
      <c r="J6050" s="4">
        <f>'Enhanced Basket_AUTOLOAD'!Q6049</f>
        <v>0</v>
      </c>
      <c r="M6050" s="4" t="e">
        <f>IF(TRIM(CLEAN(I6050))="USCSH0000000","",VLOOKUP(I6050,'EZE Daily_With_BB CODES'!$H$3:$J$4445,3,0))</f>
        <v>#N/A</v>
      </c>
    </row>
    <row r="6051" ht="15" customHeight="1" s="4" customFormat="1">
      <c r="F6051" s="4">
        <f>'Enhanced Basket_AUTOLOAD'!H6050</f>
        <v>0</v>
      </c>
      <c r="G6051" s="4">
        <f>'Enhanced Basket_AUTOLOAD'!M6050</f>
        <v>0</v>
      </c>
      <c r="H6051" s="4">
        <f>'Enhanced Basket_AUTOLOAD'!O6050</f>
        <v>0</v>
      </c>
      <c r="I6051" s="4">
        <f>'Enhanced Basket_AUTOLOAD'!P6050</f>
        <v>0</v>
      </c>
      <c r="J6051" s="4">
        <f>'Enhanced Basket_AUTOLOAD'!Q6050</f>
        <v>0</v>
      </c>
      <c r="M6051" s="4" t="e">
        <f>IF(TRIM(CLEAN(I6051))="USCSH0000000","",VLOOKUP(I6051,'EZE Daily_With_BB CODES'!$H$3:$J$4445,3,0))</f>
        <v>#N/A</v>
      </c>
    </row>
    <row r="6052" ht="15" customHeight="1" s="4" customFormat="1">
      <c r="F6052" s="4">
        <f>'Enhanced Basket_AUTOLOAD'!H6051</f>
        <v>0</v>
      </c>
      <c r="G6052" s="4">
        <f>'Enhanced Basket_AUTOLOAD'!M6051</f>
        <v>0</v>
      </c>
      <c r="H6052" s="4">
        <f>'Enhanced Basket_AUTOLOAD'!O6051</f>
        <v>0</v>
      </c>
      <c r="I6052" s="4">
        <f>'Enhanced Basket_AUTOLOAD'!P6051</f>
        <v>0</v>
      </c>
      <c r="J6052" s="4">
        <f>'Enhanced Basket_AUTOLOAD'!Q6051</f>
        <v>0</v>
      </c>
      <c r="M6052" s="4" t="e">
        <f>IF(TRIM(CLEAN(I6052))="USCSH0000000","",VLOOKUP(I6052,'EZE Daily_With_BB CODES'!$H$3:$J$4445,3,0))</f>
        <v>#N/A</v>
      </c>
    </row>
    <row r="6053" ht="15" customHeight="1" s="4" customFormat="1">
      <c r="F6053" s="4">
        <f>'Enhanced Basket_AUTOLOAD'!H6052</f>
        <v>0</v>
      </c>
      <c r="G6053" s="4">
        <f>'Enhanced Basket_AUTOLOAD'!M6052</f>
        <v>0</v>
      </c>
      <c r="H6053" s="4">
        <f>'Enhanced Basket_AUTOLOAD'!O6052</f>
        <v>0</v>
      </c>
      <c r="I6053" s="4">
        <f>'Enhanced Basket_AUTOLOAD'!P6052</f>
        <v>0</v>
      </c>
      <c r="J6053" s="4">
        <f>'Enhanced Basket_AUTOLOAD'!Q6052</f>
        <v>0</v>
      </c>
      <c r="M6053" s="4" t="e">
        <f>IF(TRIM(CLEAN(I6053))="USCSH0000000","",VLOOKUP(I6053,'EZE Daily_With_BB CODES'!$H$3:$J$4445,3,0))</f>
        <v>#N/A</v>
      </c>
    </row>
    <row r="6054" ht="15" customHeight="1" s="4" customFormat="1">
      <c r="F6054" s="4">
        <f>'Enhanced Basket_AUTOLOAD'!H6053</f>
        <v>0</v>
      </c>
      <c r="G6054" s="4">
        <f>'Enhanced Basket_AUTOLOAD'!M6053</f>
        <v>0</v>
      </c>
      <c r="H6054" s="4">
        <f>'Enhanced Basket_AUTOLOAD'!O6053</f>
        <v>0</v>
      </c>
      <c r="I6054" s="4">
        <f>'Enhanced Basket_AUTOLOAD'!P6053</f>
        <v>0</v>
      </c>
      <c r="J6054" s="4">
        <f>'Enhanced Basket_AUTOLOAD'!Q6053</f>
        <v>0</v>
      </c>
      <c r="M6054" s="4" t="e">
        <f>IF(TRIM(CLEAN(I6054))="USCSH0000000","",VLOOKUP(I6054,'EZE Daily_With_BB CODES'!$H$3:$J$4445,3,0))</f>
        <v>#N/A</v>
      </c>
    </row>
    <row r="6055" ht="15" customHeight="1" s="4" customFormat="1">
      <c r="F6055" s="4">
        <f>'Enhanced Basket_AUTOLOAD'!H6054</f>
        <v>0</v>
      </c>
      <c r="G6055" s="4">
        <f>'Enhanced Basket_AUTOLOAD'!M6054</f>
        <v>0</v>
      </c>
      <c r="H6055" s="4">
        <f>'Enhanced Basket_AUTOLOAD'!O6054</f>
        <v>0</v>
      </c>
      <c r="I6055" s="4">
        <f>'Enhanced Basket_AUTOLOAD'!P6054</f>
        <v>0</v>
      </c>
      <c r="J6055" s="4">
        <f>'Enhanced Basket_AUTOLOAD'!Q6054</f>
        <v>0</v>
      </c>
      <c r="M6055" s="4" t="e">
        <f>IF(TRIM(CLEAN(I6055))="USCSH0000000","",VLOOKUP(I6055,'EZE Daily_With_BB CODES'!$H$3:$J$4445,3,0))</f>
        <v>#N/A</v>
      </c>
    </row>
    <row r="6056" ht="15" customHeight="1" s="4" customFormat="1">
      <c r="F6056" s="4">
        <f>'Enhanced Basket_AUTOLOAD'!H6055</f>
        <v>0</v>
      </c>
      <c r="G6056" s="4">
        <f>'Enhanced Basket_AUTOLOAD'!M6055</f>
        <v>0</v>
      </c>
      <c r="H6056" s="4">
        <f>'Enhanced Basket_AUTOLOAD'!O6055</f>
        <v>0</v>
      </c>
      <c r="I6056" s="4">
        <f>'Enhanced Basket_AUTOLOAD'!P6055</f>
        <v>0</v>
      </c>
      <c r="J6056" s="4">
        <f>'Enhanced Basket_AUTOLOAD'!Q6055</f>
        <v>0</v>
      </c>
      <c r="M6056" s="4" t="e">
        <f>IF(TRIM(CLEAN(I6056))="USCSH0000000","",VLOOKUP(I6056,'EZE Daily_With_BB CODES'!$H$3:$J$4445,3,0))</f>
        <v>#N/A</v>
      </c>
    </row>
    <row r="6057" ht="15" customHeight="1" s="4" customFormat="1">
      <c r="F6057" s="4">
        <f>'Enhanced Basket_AUTOLOAD'!H6056</f>
        <v>0</v>
      </c>
      <c r="G6057" s="4">
        <f>'Enhanced Basket_AUTOLOAD'!M6056</f>
        <v>0</v>
      </c>
      <c r="H6057" s="4">
        <f>'Enhanced Basket_AUTOLOAD'!O6056</f>
        <v>0</v>
      </c>
      <c r="I6057" s="4">
        <f>'Enhanced Basket_AUTOLOAD'!P6056</f>
        <v>0</v>
      </c>
      <c r="J6057" s="4">
        <f>'Enhanced Basket_AUTOLOAD'!Q6056</f>
        <v>0</v>
      </c>
      <c r="M6057" s="4" t="e">
        <f>IF(TRIM(CLEAN(I6057))="USCSH0000000","",VLOOKUP(I6057,'EZE Daily_With_BB CODES'!$H$3:$J$4445,3,0))</f>
        <v>#N/A</v>
      </c>
    </row>
    <row r="6058" ht="15" customHeight="1" s="4" customFormat="1">
      <c r="F6058" s="4">
        <f>'Enhanced Basket_AUTOLOAD'!H6057</f>
        <v>0</v>
      </c>
      <c r="G6058" s="4">
        <f>'Enhanced Basket_AUTOLOAD'!M6057</f>
        <v>0</v>
      </c>
      <c r="H6058" s="4">
        <f>'Enhanced Basket_AUTOLOAD'!O6057</f>
        <v>0</v>
      </c>
      <c r="I6058" s="4">
        <f>'Enhanced Basket_AUTOLOAD'!P6057</f>
        <v>0</v>
      </c>
      <c r="J6058" s="4">
        <f>'Enhanced Basket_AUTOLOAD'!Q6057</f>
        <v>0</v>
      </c>
      <c r="M6058" s="4" t="e">
        <f>IF(TRIM(CLEAN(I6058))="USCSH0000000","",VLOOKUP(I6058,'EZE Daily_With_BB CODES'!$H$3:$J$4445,3,0))</f>
        <v>#N/A</v>
      </c>
    </row>
    <row r="6059" ht="15" customHeight="1" s="4" customFormat="1">
      <c r="F6059" s="4">
        <f>'Enhanced Basket_AUTOLOAD'!H6058</f>
        <v>0</v>
      </c>
      <c r="G6059" s="4">
        <f>'Enhanced Basket_AUTOLOAD'!M6058</f>
        <v>0</v>
      </c>
      <c r="H6059" s="4">
        <f>'Enhanced Basket_AUTOLOAD'!O6058</f>
        <v>0</v>
      </c>
      <c r="I6059" s="4">
        <f>'Enhanced Basket_AUTOLOAD'!P6058</f>
        <v>0</v>
      </c>
      <c r="J6059" s="4">
        <f>'Enhanced Basket_AUTOLOAD'!Q6058</f>
        <v>0</v>
      </c>
      <c r="M6059" s="4" t="e">
        <f>IF(TRIM(CLEAN(I6059))="USCSH0000000","",VLOOKUP(I6059,'EZE Daily_With_BB CODES'!$H$3:$J$4445,3,0))</f>
        <v>#N/A</v>
      </c>
    </row>
    <row r="6060" ht="15" customHeight="1" s="4" customFormat="1">
      <c r="F6060" s="4">
        <f>'Enhanced Basket_AUTOLOAD'!H6059</f>
        <v>0</v>
      </c>
      <c r="G6060" s="4">
        <f>'Enhanced Basket_AUTOLOAD'!M6059</f>
        <v>0</v>
      </c>
      <c r="H6060" s="4">
        <f>'Enhanced Basket_AUTOLOAD'!O6059</f>
        <v>0</v>
      </c>
      <c r="I6060" s="4">
        <f>'Enhanced Basket_AUTOLOAD'!P6059</f>
        <v>0</v>
      </c>
      <c r="J6060" s="4">
        <f>'Enhanced Basket_AUTOLOAD'!Q6059</f>
        <v>0</v>
      </c>
      <c r="M6060" s="4" t="e">
        <f>IF(TRIM(CLEAN(I6060))="USCSH0000000","",VLOOKUP(I6060,'EZE Daily_With_BB CODES'!$H$3:$J$4445,3,0))</f>
        <v>#N/A</v>
      </c>
    </row>
    <row r="6061" ht="15" customHeight="1" s="4" customFormat="1">
      <c r="F6061" s="4">
        <f>'Enhanced Basket_AUTOLOAD'!H6060</f>
        <v>0</v>
      </c>
      <c r="G6061" s="4">
        <f>'Enhanced Basket_AUTOLOAD'!M6060</f>
        <v>0</v>
      </c>
      <c r="H6061" s="4">
        <f>'Enhanced Basket_AUTOLOAD'!O6060</f>
        <v>0</v>
      </c>
      <c r="I6061" s="4">
        <f>'Enhanced Basket_AUTOLOAD'!P6060</f>
        <v>0</v>
      </c>
      <c r="J6061" s="4">
        <f>'Enhanced Basket_AUTOLOAD'!Q6060</f>
        <v>0</v>
      </c>
      <c r="M6061" s="4" t="e">
        <f>IF(TRIM(CLEAN(I6061))="USCSH0000000","",VLOOKUP(I6061,'EZE Daily_With_BB CODES'!$H$3:$J$4445,3,0))</f>
        <v>#N/A</v>
      </c>
    </row>
    <row r="6062" ht="15" customHeight="1" s="4" customFormat="1">
      <c r="F6062" s="4">
        <f>'Enhanced Basket_AUTOLOAD'!H6061</f>
        <v>0</v>
      </c>
      <c r="G6062" s="4">
        <f>'Enhanced Basket_AUTOLOAD'!M6061</f>
        <v>0</v>
      </c>
      <c r="H6062" s="4">
        <f>'Enhanced Basket_AUTOLOAD'!O6061</f>
        <v>0</v>
      </c>
      <c r="I6062" s="4">
        <f>'Enhanced Basket_AUTOLOAD'!P6061</f>
        <v>0</v>
      </c>
      <c r="J6062" s="4">
        <f>'Enhanced Basket_AUTOLOAD'!Q6061</f>
        <v>0</v>
      </c>
      <c r="M6062" s="4" t="e">
        <f>IF(TRIM(CLEAN(I6062))="USCSH0000000","",VLOOKUP(I6062,'EZE Daily_With_BB CODES'!$H$3:$J$4445,3,0))</f>
        <v>#N/A</v>
      </c>
    </row>
    <row r="6063" ht="15" customHeight="1" s="4" customFormat="1">
      <c r="F6063" s="4">
        <f>'Enhanced Basket_AUTOLOAD'!H6062</f>
        <v>0</v>
      </c>
      <c r="G6063" s="4">
        <f>'Enhanced Basket_AUTOLOAD'!M6062</f>
        <v>0</v>
      </c>
      <c r="H6063" s="4">
        <f>'Enhanced Basket_AUTOLOAD'!O6062</f>
        <v>0</v>
      </c>
      <c r="I6063" s="4">
        <f>'Enhanced Basket_AUTOLOAD'!P6062</f>
        <v>0</v>
      </c>
      <c r="J6063" s="4">
        <f>'Enhanced Basket_AUTOLOAD'!Q6062</f>
        <v>0</v>
      </c>
      <c r="M6063" s="4" t="e">
        <f>IF(TRIM(CLEAN(I6063))="USCSH0000000","",VLOOKUP(I6063,'EZE Daily_With_BB CODES'!$H$3:$J$4445,3,0))</f>
        <v>#N/A</v>
      </c>
    </row>
    <row r="6064" ht="15" customHeight="1" s="4" customFormat="1">
      <c r="F6064" s="4">
        <f>'Enhanced Basket_AUTOLOAD'!H6063</f>
        <v>0</v>
      </c>
      <c r="G6064" s="4">
        <f>'Enhanced Basket_AUTOLOAD'!M6063</f>
        <v>0</v>
      </c>
      <c r="H6064" s="4">
        <f>'Enhanced Basket_AUTOLOAD'!O6063</f>
        <v>0</v>
      </c>
      <c r="I6064" s="4">
        <f>'Enhanced Basket_AUTOLOAD'!P6063</f>
        <v>0</v>
      </c>
      <c r="J6064" s="4">
        <f>'Enhanced Basket_AUTOLOAD'!Q6063</f>
        <v>0</v>
      </c>
      <c r="M6064" s="4" t="e">
        <f>IF(TRIM(CLEAN(I6064))="USCSH0000000","",VLOOKUP(I6064,'EZE Daily_With_BB CODES'!$H$3:$J$4445,3,0))</f>
        <v>#N/A</v>
      </c>
    </row>
    <row r="6065" ht="15" customHeight="1" s="4" customFormat="1">
      <c r="F6065" s="4">
        <f>'Enhanced Basket_AUTOLOAD'!H6064</f>
        <v>0</v>
      </c>
      <c r="G6065" s="4">
        <f>'Enhanced Basket_AUTOLOAD'!M6064</f>
        <v>0</v>
      </c>
      <c r="H6065" s="4">
        <f>'Enhanced Basket_AUTOLOAD'!O6064</f>
        <v>0</v>
      </c>
      <c r="I6065" s="4">
        <f>'Enhanced Basket_AUTOLOAD'!P6064</f>
        <v>0</v>
      </c>
      <c r="J6065" s="4">
        <f>'Enhanced Basket_AUTOLOAD'!Q6064</f>
        <v>0</v>
      </c>
      <c r="M6065" s="4" t="e">
        <f>IF(TRIM(CLEAN(I6065))="USCSH0000000","",VLOOKUP(I6065,'EZE Daily_With_BB CODES'!$H$3:$J$4445,3,0))</f>
        <v>#N/A</v>
      </c>
    </row>
    <row r="6066" ht="15" customHeight="1" s="4" customFormat="1">
      <c r="F6066" s="4">
        <f>'Enhanced Basket_AUTOLOAD'!H6065</f>
        <v>0</v>
      </c>
      <c r="G6066" s="4">
        <f>'Enhanced Basket_AUTOLOAD'!M6065</f>
        <v>0</v>
      </c>
      <c r="H6066" s="4">
        <f>'Enhanced Basket_AUTOLOAD'!O6065</f>
        <v>0</v>
      </c>
      <c r="I6066" s="4">
        <f>'Enhanced Basket_AUTOLOAD'!P6065</f>
        <v>0</v>
      </c>
      <c r="J6066" s="4">
        <f>'Enhanced Basket_AUTOLOAD'!Q6065</f>
        <v>0</v>
      </c>
      <c r="M6066" s="4" t="e">
        <f>IF(TRIM(CLEAN(I6066))="USCSH0000000","",VLOOKUP(I6066,'EZE Daily_With_BB CODES'!$H$3:$J$4445,3,0))</f>
        <v>#N/A</v>
      </c>
    </row>
    <row r="6067" ht="15" customHeight="1" s="4" customFormat="1">
      <c r="F6067" s="4">
        <f>'Enhanced Basket_AUTOLOAD'!H6066</f>
        <v>0</v>
      </c>
      <c r="G6067" s="4">
        <f>'Enhanced Basket_AUTOLOAD'!M6066</f>
        <v>0</v>
      </c>
      <c r="H6067" s="4">
        <f>'Enhanced Basket_AUTOLOAD'!O6066</f>
        <v>0</v>
      </c>
      <c r="I6067" s="4">
        <f>'Enhanced Basket_AUTOLOAD'!P6066</f>
        <v>0</v>
      </c>
      <c r="J6067" s="4">
        <f>'Enhanced Basket_AUTOLOAD'!Q6066</f>
        <v>0</v>
      </c>
      <c r="M6067" s="4" t="e">
        <f>IF(TRIM(CLEAN(I6067))="USCSH0000000","",VLOOKUP(I6067,'EZE Daily_With_BB CODES'!$H$3:$J$4445,3,0))</f>
        <v>#N/A</v>
      </c>
    </row>
    <row r="6068" ht="15" customHeight="1" s="4" customFormat="1">
      <c r="F6068" s="4">
        <f>'Enhanced Basket_AUTOLOAD'!H6067</f>
        <v>0</v>
      </c>
      <c r="G6068" s="4">
        <f>'Enhanced Basket_AUTOLOAD'!M6067</f>
        <v>0</v>
      </c>
      <c r="H6068" s="4">
        <f>'Enhanced Basket_AUTOLOAD'!O6067</f>
        <v>0</v>
      </c>
      <c r="I6068" s="4">
        <f>'Enhanced Basket_AUTOLOAD'!P6067</f>
        <v>0</v>
      </c>
      <c r="J6068" s="4">
        <f>'Enhanced Basket_AUTOLOAD'!Q6067</f>
        <v>0</v>
      </c>
      <c r="M6068" s="4" t="e">
        <f>IF(TRIM(CLEAN(I6068))="USCSH0000000","",VLOOKUP(I6068,'EZE Daily_With_BB CODES'!$H$3:$J$4445,3,0))</f>
        <v>#N/A</v>
      </c>
    </row>
    <row r="6069" ht="15" customHeight="1" s="4" customFormat="1">
      <c r="F6069" s="4">
        <f>'Enhanced Basket_AUTOLOAD'!H6068</f>
        <v>0</v>
      </c>
      <c r="G6069" s="4">
        <f>'Enhanced Basket_AUTOLOAD'!M6068</f>
        <v>0</v>
      </c>
      <c r="H6069" s="4">
        <f>'Enhanced Basket_AUTOLOAD'!O6068</f>
        <v>0</v>
      </c>
      <c r="I6069" s="4">
        <f>'Enhanced Basket_AUTOLOAD'!P6068</f>
        <v>0</v>
      </c>
      <c r="J6069" s="4">
        <f>'Enhanced Basket_AUTOLOAD'!Q6068</f>
        <v>0</v>
      </c>
      <c r="M6069" s="4" t="e">
        <f>IF(TRIM(CLEAN(I6069))="USCSH0000000","",VLOOKUP(I6069,'EZE Daily_With_BB CODES'!$H$3:$J$4445,3,0))</f>
        <v>#N/A</v>
      </c>
    </row>
    <row r="6070" ht="15" customHeight="1" s="4" customFormat="1">
      <c r="F6070" s="4">
        <f>'Enhanced Basket_AUTOLOAD'!H6069</f>
        <v>0</v>
      </c>
      <c r="G6070" s="4">
        <f>'Enhanced Basket_AUTOLOAD'!M6069</f>
        <v>0</v>
      </c>
      <c r="H6070" s="4">
        <f>'Enhanced Basket_AUTOLOAD'!O6069</f>
        <v>0</v>
      </c>
      <c r="I6070" s="4">
        <f>'Enhanced Basket_AUTOLOAD'!P6069</f>
        <v>0</v>
      </c>
      <c r="J6070" s="4">
        <f>'Enhanced Basket_AUTOLOAD'!Q6069</f>
        <v>0</v>
      </c>
      <c r="M6070" s="4" t="e">
        <f>IF(TRIM(CLEAN(I6070))="USCSH0000000","",VLOOKUP(I6070,'EZE Daily_With_BB CODES'!$H$3:$J$4445,3,0))</f>
        <v>#N/A</v>
      </c>
    </row>
    <row r="6071" ht="15" customHeight="1" s="4" customFormat="1">
      <c r="F6071" s="4">
        <f>'Enhanced Basket_AUTOLOAD'!H6070</f>
        <v>0</v>
      </c>
      <c r="G6071" s="4">
        <f>'Enhanced Basket_AUTOLOAD'!M6070</f>
        <v>0</v>
      </c>
      <c r="H6071" s="4">
        <f>'Enhanced Basket_AUTOLOAD'!O6070</f>
        <v>0</v>
      </c>
      <c r="I6071" s="4">
        <f>'Enhanced Basket_AUTOLOAD'!P6070</f>
        <v>0</v>
      </c>
      <c r="J6071" s="4">
        <f>'Enhanced Basket_AUTOLOAD'!Q6070</f>
        <v>0</v>
      </c>
      <c r="M6071" s="4" t="e">
        <f>IF(TRIM(CLEAN(I6071))="USCSH0000000","",VLOOKUP(I6071,'EZE Daily_With_BB CODES'!$H$3:$J$4445,3,0))</f>
        <v>#N/A</v>
      </c>
    </row>
    <row r="6072" ht="15" customHeight="1" s="4" customFormat="1">
      <c r="F6072" s="4">
        <f>'Enhanced Basket_AUTOLOAD'!H6071</f>
        <v>0</v>
      </c>
      <c r="G6072" s="4">
        <f>'Enhanced Basket_AUTOLOAD'!M6071</f>
        <v>0</v>
      </c>
      <c r="H6072" s="4">
        <f>'Enhanced Basket_AUTOLOAD'!O6071</f>
        <v>0</v>
      </c>
      <c r="I6072" s="4">
        <f>'Enhanced Basket_AUTOLOAD'!P6071</f>
        <v>0</v>
      </c>
      <c r="J6072" s="4">
        <f>'Enhanced Basket_AUTOLOAD'!Q6071</f>
        <v>0</v>
      </c>
      <c r="M6072" s="4" t="e">
        <f>IF(TRIM(CLEAN(I6072))="USCSH0000000","",VLOOKUP(I6072,'EZE Daily_With_BB CODES'!$H$3:$J$4445,3,0))</f>
        <v>#N/A</v>
      </c>
    </row>
    <row r="6073" ht="15" customHeight="1" s="4" customFormat="1">
      <c r="F6073" s="4">
        <f>'Enhanced Basket_AUTOLOAD'!H6072</f>
        <v>0</v>
      </c>
      <c r="G6073" s="4">
        <f>'Enhanced Basket_AUTOLOAD'!M6072</f>
        <v>0</v>
      </c>
      <c r="H6073" s="4">
        <f>'Enhanced Basket_AUTOLOAD'!O6072</f>
        <v>0</v>
      </c>
      <c r="I6073" s="4">
        <f>'Enhanced Basket_AUTOLOAD'!P6072</f>
        <v>0</v>
      </c>
      <c r="J6073" s="4">
        <f>'Enhanced Basket_AUTOLOAD'!Q6072</f>
        <v>0</v>
      </c>
      <c r="M6073" s="4" t="e">
        <f>IF(TRIM(CLEAN(I6073))="USCSH0000000","",VLOOKUP(I6073,'EZE Daily_With_BB CODES'!$H$3:$J$4445,3,0))</f>
        <v>#N/A</v>
      </c>
    </row>
    <row r="6074" ht="15" customHeight="1" s="4" customFormat="1">
      <c r="F6074" s="4">
        <f>'Enhanced Basket_AUTOLOAD'!H6073</f>
        <v>0</v>
      </c>
      <c r="G6074" s="4">
        <f>'Enhanced Basket_AUTOLOAD'!M6073</f>
        <v>0</v>
      </c>
      <c r="H6074" s="4">
        <f>'Enhanced Basket_AUTOLOAD'!O6073</f>
        <v>0</v>
      </c>
      <c r="I6074" s="4">
        <f>'Enhanced Basket_AUTOLOAD'!P6073</f>
        <v>0</v>
      </c>
      <c r="J6074" s="4">
        <f>'Enhanced Basket_AUTOLOAD'!Q6073</f>
        <v>0</v>
      </c>
      <c r="M6074" s="4" t="e">
        <f>IF(TRIM(CLEAN(I6074))="USCSH0000000","",VLOOKUP(I6074,'EZE Daily_With_BB CODES'!$H$3:$J$4445,3,0))</f>
        <v>#N/A</v>
      </c>
    </row>
    <row r="6075" ht="15" customHeight="1" s="4" customFormat="1">
      <c r="F6075" s="4">
        <f>'Enhanced Basket_AUTOLOAD'!H6074</f>
        <v>0</v>
      </c>
      <c r="G6075" s="4">
        <f>'Enhanced Basket_AUTOLOAD'!M6074</f>
        <v>0</v>
      </c>
      <c r="H6075" s="4">
        <f>'Enhanced Basket_AUTOLOAD'!O6074</f>
        <v>0</v>
      </c>
      <c r="I6075" s="4">
        <f>'Enhanced Basket_AUTOLOAD'!P6074</f>
        <v>0</v>
      </c>
      <c r="J6075" s="4">
        <f>'Enhanced Basket_AUTOLOAD'!Q6074</f>
        <v>0</v>
      </c>
      <c r="M6075" s="4" t="e">
        <f>IF(TRIM(CLEAN(I6075))="USCSH0000000","",VLOOKUP(I6075,'EZE Daily_With_BB CODES'!$H$3:$J$4445,3,0))</f>
        <v>#N/A</v>
      </c>
    </row>
    <row r="6076" ht="15" customHeight="1" s="4" customFormat="1">
      <c r="F6076" s="4">
        <f>'Enhanced Basket_AUTOLOAD'!H6075</f>
        <v>0</v>
      </c>
      <c r="G6076" s="4">
        <f>'Enhanced Basket_AUTOLOAD'!M6075</f>
        <v>0</v>
      </c>
      <c r="H6076" s="4">
        <f>'Enhanced Basket_AUTOLOAD'!O6075</f>
        <v>0</v>
      </c>
      <c r="I6076" s="4">
        <f>'Enhanced Basket_AUTOLOAD'!P6075</f>
        <v>0</v>
      </c>
      <c r="J6076" s="4">
        <f>'Enhanced Basket_AUTOLOAD'!Q6075</f>
        <v>0</v>
      </c>
      <c r="M6076" s="4" t="e">
        <f>IF(TRIM(CLEAN(I6076))="USCSH0000000","",VLOOKUP(I6076,'EZE Daily_With_BB CODES'!$H$3:$J$4445,3,0))</f>
        <v>#N/A</v>
      </c>
    </row>
    <row r="6077" ht="15" customHeight="1" s="4" customFormat="1">
      <c r="F6077" s="4">
        <f>'Enhanced Basket_AUTOLOAD'!H6076</f>
        <v>0</v>
      </c>
      <c r="G6077" s="4">
        <f>'Enhanced Basket_AUTOLOAD'!M6076</f>
        <v>0</v>
      </c>
      <c r="H6077" s="4">
        <f>'Enhanced Basket_AUTOLOAD'!O6076</f>
        <v>0</v>
      </c>
      <c r="I6077" s="4">
        <f>'Enhanced Basket_AUTOLOAD'!P6076</f>
        <v>0</v>
      </c>
      <c r="J6077" s="4">
        <f>'Enhanced Basket_AUTOLOAD'!Q6076</f>
        <v>0</v>
      </c>
      <c r="M6077" s="4" t="e">
        <f>IF(TRIM(CLEAN(I6077))="USCSH0000000","",VLOOKUP(I6077,'EZE Daily_With_BB CODES'!$H$3:$J$4445,3,0))</f>
        <v>#N/A</v>
      </c>
    </row>
    <row r="6078" ht="15" customHeight="1" s="4" customFormat="1">
      <c r="F6078" s="4">
        <f>'Enhanced Basket_AUTOLOAD'!H6077</f>
        <v>0</v>
      </c>
      <c r="G6078" s="4">
        <f>'Enhanced Basket_AUTOLOAD'!M6077</f>
        <v>0</v>
      </c>
      <c r="H6078" s="4">
        <f>'Enhanced Basket_AUTOLOAD'!O6077</f>
        <v>0</v>
      </c>
      <c r="I6078" s="4">
        <f>'Enhanced Basket_AUTOLOAD'!P6077</f>
        <v>0</v>
      </c>
      <c r="J6078" s="4">
        <f>'Enhanced Basket_AUTOLOAD'!Q6077</f>
        <v>0</v>
      </c>
      <c r="M6078" s="4" t="e">
        <f>IF(TRIM(CLEAN(I6078))="USCSH0000000","",VLOOKUP(I6078,'EZE Daily_With_BB CODES'!$H$3:$J$4445,3,0))</f>
        <v>#N/A</v>
      </c>
    </row>
    <row r="6079" ht="15" customHeight="1" s="4" customFormat="1">
      <c r="F6079" s="4">
        <f>'Enhanced Basket_AUTOLOAD'!H6078</f>
        <v>0</v>
      </c>
      <c r="G6079" s="4">
        <f>'Enhanced Basket_AUTOLOAD'!M6078</f>
        <v>0</v>
      </c>
      <c r="H6079" s="4">
        <f>'Enhanced Basket_AUTOLOAD'!O6078</f>
        <v>0</v>
      </c>
      <c r="I6079" s="4">
        <f>'Enhanced Basket_AUTOLOAD'!P6078</f>
        <v>0</v>
      </c>
      <c r="J6079" s="4">
        <f>'Enhanced Basket_AUTOLOAD'!Q6078</f>
        <v>0</v>
      </c>
      <c r="M6079" s="4" t="e">
        <f>IF(TRIM(CLEAN(I6079))="USCSH0000000","",VLOOKUP(I6079,'EZE Daily_With_BB CODES'!$H$3:$J$4445,3,0))</f>
        <v>#N/A</v>
      </c>
    </row>
    <row r="6080" ht="15" customHeight="1" s="4" customFormat="1">
      <c r="F6080" s="4">
        <f>'Enhanced Basket_AUTOLOAD'!H6079</f>
        <v>0</v>
      </c>
      <c r="G6080" s="4">
        <f>'Enhanced Basket_AUTOLOAD'!M6079</f>
        <v>0</v>
      </c>
      <c r="H6080" s="4">
        <f>'Enhanced Basket_AUTOLOAD'!O6079</f>
        <v>0</v>
      </c>
      <c r="I6080" s="4">
        <f>'Enhanced Basket_AUTOLOAD'!P6079</f>
        <v>0</v>
      </c>
      <c r="J6080" s="4">
        <f>'Enhanced Basket_AUTOLOAD'!Q6079</f>
        <v>0</v>
      </c>
      <c r="M6080" s="4" t="e">
        <f>IF(TRIM(CLEAN(I6080))="USCSH0000000","",VLOOKUP(I6080,'EZE Daily_With_BB CODES'!$H$3:$J$4445,3,0))</f>
        <v>#N/A</v>
      </c>
    </row>
    <row r="6081" ht="15" customHeight="1" s="4" customFormat="1">
      <c r="F6081" s="4">
        <f>'Enhanced Basket_AUTOLOAD'!H6080</f>
        <v>0</v>
      </c>
      <c r="G6081" s="4">
        <f>'Enhanced Basket_AUTOLOAD'!M6080</f>
        <v>0</v>
      </c>
      <c r="H6081" s="4">
        <f>'Enhanced Basket_AUTOLOAD'!O6080</f>
        <v>0</v>
      </c>
      <c r="I6081" s="4">
        <f>'Enhanced Basket_AUTOLOAD'!P6080</f>
        <v>0</v>
      </c>
      <c r="J6081" s="4">
        <f>'Enhanced Basket_AUTOLOAD'!Q6080</f>
        <v>0</v>
      </c>
      <c r="M6081" s="4" t="e">
        <f>IF(TRIM(CLEAN(I6081))="USCSH0000000","",VLOOKUP(I6081,'EZE Daily_With_BB CODES'!$H$3:$J$4445,3,0))</f>
        <v>#N/A</v>
      </c>
    </row>
    <row r="6082" ht="15" customHeight="1" s="4" customFormat="1">
      <c r="F6082" s="4">
        <f>'Enhanced Basket_AUTOLOAD'!H6081</f>
        <v>0</v>
      </c>
      <c r="G6082" s="4">
        <f>'Enhanced Basket_AUTOLOAD'!M6081</f>
        <v>0</v>
      </c>
      <c r="H6082" s="4">
        <f>'Enhanced Basket_AUTOLOAD'!O6081</f>
        <v>0</v>
      </c>
      <c r="I6082" s="4">
        <f>'Enhanced Basket_AUTOLOAD'!P6081</f>
        <v>0</v>
      </c>
      <c r="J6082" s="4">
        <f>'Enhanced Basket_AUTOLOAD'!Q6081</f>
        <v>0</v>
      </c>
      <c r="M6082" s="4" t="e">
        <f>IF(TRIM(CLEAN(I6082))="USCSH0000000","",VLOOKUP(I6082,'EZE Daily_With_BB CODES'!$H$3:$J$4445,3,0))</f>
        <v>#N/A</v>
      </c>
    </row>
    <row r="6083" ht="15" customHeight="1" s="4" customFormat="1">
      <c r="F6083" s="4">
        <f>'Enhanced Basket_AUTOLOAD'!H6082</f>
        <v>0</v>
      </c>
      <c r="G6083" s="4">
        <f>'Enhanced Basket_AUTOLOAD'!M6082</f>
        <v>0</v>
      </c>
      <c r="H6083" s="4">
        <f>'Enhanced Basket_AUTOLOAD'!O6082</f>
        <v>0</v>
      </c>
      <c r="I6083" s="4">
        <f>'Enhanced Basket_AUTOLOAD'!P6082</f>
        <v>0</v>
      </c>
      <c r="J6083" s="4">
        <f>'Enhanced Basket_AUTOLOAD'!Q6082</f>
        <v>0</v>
      </c>
      <c r="M6083" s="4" t="e">
        <f>IF(TRIM(CLEAN(I6083))="USCSH0000000","",VLOOKUP(I6083,'EZE Daily_With_BB CODES'!$H$3:$J$4445,3,0))</f>
        <v>#N/A</v>
      </c>
    </row>
    <row r="6084" ht="15" customHeight="1" s="4" customFormat="1">
      <c r="F6084" s="4">
        <f>'Enhanced Basket_AUTOLOAD'!H6083</f>
        <v>0</v>
      </c>
      <c r="G6084" s="4">
        <f>'Enhanced Basket_AUTOLOAD'!M6083</f>
        <v>0</v>
      </c>
      <c r="H6084" s="4">
        <f>'Enhanced Basket_AUTOLOAD'!O6083</f>
        <v>0</v>
      </c>
      <c r="I6084" s="4">
        <f>'Enhanced Basket_AUTOLOAD'!P6083</f>
        <v>0</v>
      </c>
      <c r="J6084" s="4">
        <f>'Enhanced Basket_AUTOLOAD'!Q6083</f>
        <v>0</v>
      </c>
      <c r="M6084" s="4" t="e">
        <f>IF(TRIM(CLEAN(I6084))="USCSH0000000","",VLOOKUP(I6084,'EZE Daily_With_BB CODES'!$H$3:$J$4445,3,0))</f>
        <v>#N/A</v>
      </c>
    </row>
    <row r="6085" ht="15" customHeight="1" s="4" customFormat="1">
      <c r="F6085" s="4">
        <f>'Enhanced Basket_AUTOLOAD'!H6084</f>
        <v>0</v>
      </c>
      <c r="G6085" s="4">
        <f>'Enhanced Basket_AUTOLOAD'!M6084</f>
        <v>0</v>
      </c>
      <c r="H6085" s="4">
        <f>'Enhanced Basket_AUTOLOAD'!O6084</f>
        <v>0</v>
      </c>
      <c r="I6085" s="4">
        <f>'Enhanced Basket_AUTOLOAD'!P6084</f>
        <v>0</v>
      </c>
      <c r="J6085" s="4">
        <f>'Enhanced Basket_AUTOLOAD'!Q6084</f>
        <v>0</v>
      </c>
      <c r="M6085" s="4" t="e">
        <f>IF(TRIM(CLEAN(I6085))="USCSH0000000","",VLOOKUP(I6085,'EZE Daily_With_BB CODES'!$H$3:$J$4445,3,0))</f>
        <v>#N/A</v>
      </c>
    </row>
    <row r="6086" ht="15" customHeight="1" s="4" customFormat="1">
      <c r="F6086" s="4">
        <f>'Enhanced Basket_AUTOLOAD'!H6085</f>
        <v>0</v>
      </c>
      <c r="G6086" s="4">
        <f>'Enhanced Basket_AUTOLOAD'!M6085</f>
        <v>0</v>
      </c>
      <c r="H6086" s="4">
        <f>'Enhanced Basket_AUTOLOAD'!O6085</f>
        <v>0</v>
      </c>
      <c r="I6086" s="4">
        <f>'Enhanced Basket_AUTOLOAD'!P6085</f>
        <v>0</v>
      </c>
      <c r="J6086" s="4">
        <f>'Enhanced Basket_AUTOLOAD'!Q6085</f>
        <v>0</v>
      </c>
      <c r="M6086" s="4" t="e">
        <f>IF(TRIM(CLEAN(I6086))="USCSH0000000","",VLOOKUP(I6086,'EZE Daily_With_BB CODES'!$H$3:$J$4445,3,0))</f>
        <v>#N/A</v>
      </c>
    </row>
    <row r="6087" ht="15" customHeight="1" s="4" customFormat="1">
      <c r="F6087" s="4">
        <f>'Enhanced Basket_AUTOLOAD'!H6086</f>
        <v>0</v>
      </c>
      <c r="G6087" s="4">
        <f>'Enhanced Basket_AUTOLOAD'!M6086</f>
        <v>0</v>
      </c>
      <c r="H6087" s="4">
        <f>'Enhanced Basket_AUTOLOAD'!O6086</f>
        <v>0</v>
      </c>
      <c r="I6087" s="4">
        <f>'Enhanced Basket_AUTOLOAD'!P6086</f>
        <v>0</v>
      </c>
      <c r="J6087" s="4">
        <f>'Enhanced Basket_AUTOLOAD'!Q6086</f>
        <v>0</v>
      </c>
      <c r="M6087" s="4" t="e">
        <f>IF(TRIM(CLEAN(I6087))="USCSH0000000","",VLOOKUP(I6087,'EZE Daily_With_BB CODES'!$H$3:$J$4445,3,0))</f>
        <v>#N/A</v>
      </c>
    </row>
    <row r="6088" ht="15" customHeight="1" s="4" customFormat="1">
      <c r="F6088" s="4">
        <f>'Enhanced Basket_AUTOLOAD'!H6087</f>
        <v>0</v>
      </c>
      <c r="G6088" s="4">
        <f>'Enhanced Basket_AUTOLOAD'!M6087</f>
        <v>0</v>
      </c>
      <c r="H6088" s="4">
        <f>'Enhanced Basket_AUTOLOAD'!O6087</f>
        <v>0</v>
      </c>
      <c r="I6088" s="4">
        <f>'Enhanced Basket_AUTOLOAD'!P6087</f>
        <v>0</v>
      </c>
      <c r="J6088" s="4">
        <f>'Enhanced Basket_AUTOLOAD'!Q6087</f>
        <v>0</v>
      </c>
      <c r="M6088" s="4" t="e">
        <f>IF(TRIM(CLEAN(I6088))="USCSH0000000","",VLOOKUP(I6088,'EZE Daily_With_BB CODES'!$H$3:$J$4445,3,0))</f>
        <v>#N/A</v>
      </c>
    </row>
    <row r="6089" ht="15" customHeight="1" s="4" customFormat="1">
      <c r="F6089" s="4">
        <f>'Enhanced Basket_AUTOLOAD'!H6088</f>
        <v>0</v>
      </c>
      <c r="G6089" s="4">
        <f>'Enhanced Basket_AUTOLOAD'!M6088</f>
        <v>0</v>
      </c>
      <c r="H6089" s="4">
        <f>'Enhanced Basket_AUTOLOAD'!O6088</f>
        <v>0</v>
      </c>
      <c r="I6089" s="4">
        <f>'Enhanced Basket_AUTOLOAD'!P6088</f>
        <v>0</v>
      </c>
      <c r="J6089" s="4">
        <f>'Enhanced Basket_AUTOLOAD'!Q6088</f>
        <v>0</v>
      </c>
      <c r="M6089" s="4" t="e">
        <f>IF(TRIM(CLEAN(I6089))="USCSH0000000","",VLOOKUP(I6089,'EZE Daily_With_BB CODES'!$H$3:$J$4445,3,0))</f>
        <v>#N/A</v>
      </c>
    </row>
    <row r="6090" ht="15" customHeight="1" s="4" customFormat="1">
      <c r="F6090" s="4">
        <f>'Enhanced Basket_AUTOLOAD'!H6089</f>
        <v>0</v>
      </c>
      <c r="G6090" s="4">
        <f>'Enhanced Basket_AUTOLOAD'!M6089</f>
        <v>0</v>
      </c>
      <c r="H6090" s="4">
        <f>'Enhanced Basket_AUTOLOAD'!O6089</f>
        <v>0</v>
      </c>
      <c r="I6090" s="4">
        <f>'Enhanced Basket_AUTOLOAD'!P6089</f>
        <v>0</v>
      </c>
      <c r="J6090" s="4">
        <f>'Enhanced Basket_AUTOLOAD'!Q6089</f>
        <v>0</v>
      </c>
      <c r="M6090" s="4" t="e">
        <f>IF(TRIM(CLEAN(I6090))="USCSH0000000","",VLOOKUP(I6090,'EZE Daily_With_BB CODES'!$H$3:$J$4445,3,0))</f>
        <v>#N/A</v>
      </c>
    </row>
    <row r="6091" ht="15" customHeight="1" s="4" customFormat="1">
      <c r="F6091" s="4">
        <f>'Enhanced Basket_AUTOLOAD'!H6090</f>
        <v>0</v>
      </c>
      <c r="G6091" s="4">
        <f>'Enhanced Basket_AUTOLOAD'!M6090</f>
        <v>0</v>
      </c>
      <c r="H6091" s="4">
        <f>'Enhanced Basket_AUTOLOAD'!O6090</f>
        <v>0</v>
      </c>
      <c r="I6091" s="4">
        <f>'Enhanced Basket_AUTOLOAD'!P6090</f>
        <v>0</v>
      </c>
      <c r="J6091" s="4">
        <f>'Enhanced Basket_AUTOLOAD'!Q6090</f>
        <v>0</v>
      </c>
      <c r="M6091" s="4" t="e">
        <f>IF(TRIM(CLEAN(I6091))="USCSH0000000","",VLOOKUP(I6091,'EZE Daily_With_BB CODES'!$H$3:$J$4445,3,0))</f>
        <v>#N/A</v>
      </c>
    </row>
    <row r="6092" ht="15" customHeight="1" s="4" customFormat="1">
      <c r="F6092" s="4">
        <f>'Enhanced Basket_AUTOLOAD'!H6091</f>
        <v>0</v>
      </c>
      <c r="G6092" s="4">
        <f>'Enhanced Basket_AUTOLOAD'!M6091</f>
        <v>0</v>
      </c>
      <c r="H6092" s="4">
        <f>'Enhanced Basket_AUTOLOAD'!O6091</f>
        <v>0</v>
      </c>
      <c r="I6092" s="4">
        <f>'Enhanced Basket_AUTOLOAD'!P6091</f>
        <v>0</v>
      </c>
      <c r="J6092" s="4">
        <f>'Enhanced Basket_AUTOLOAD'!Q6091</f>
        <v>0</v>
      </c>
      <c r="M6092" s="4" t="e">
        <f>IF(TRIM(CLEAN(I6092))="USCSH0000000","",VLOOKUP(I6092,'EZE Daily_With_BB CODES'!$H$3:$J$4445,3,0))</f>
        <v>#N/A</v>
      </c>
    </row>
    <row r="6093" ht="15" customHeight="1" s="4" customFormat="1">
      <c r="F6093" s="4">
        <f>'Enhanced Basket_AUTOLOAD'!H6092</f>
        <v>0</v>
      </c>
      <c r="G6093" s="4">
        <f>'Enhanced Basket_AUTOLOAD'!M6092</f>
        <v>0</v>
      </c>
      <c r="H6093" s="4">
        <f>'Enhanced Basket_AUTOLOAD'!O6092</f>
        <v>0</v>
      </c>
      <c r="I6093" s="4">
        <f>'Enhanced Basket_AUTOLOAD'!P6092</f>
        <v>0</v>
      </c>
      <c r="J6093" s="4">
        <f>'Enhanced Basket_AUTOLOAD'!Q6092</f>
        <v>0</v>
      </c>
      <c r="M6093" s="4" t="e">
        <f>IF(TRIM(CLEAN(I6093))="USCSH0000000","",VLOOKUP(I6093,'EZE Daily_With_BB CODES'!$H$3:$J$4445,3,0))</f>
        <v>#N/A</v>
      </c>
    </row>
    <row r="6094" ht="15" customHeight="1" s="4" customFormat="1">
      <c r="F6094" s="4">
        <f>'Enhanced Basket_AUTOLOAD'!H6093</f>
        <v>0</v>
      </c>
      <c r="G6094" s="4">
        <f>'Enhanced Basket_AUTOLOAD'!M6093</f>
        <v>0</v>
      </c>
      <c r="H6094" s="4">
        <f>'Enhanced Basket_AUTOLOAD'!O6093</f>
        <v>0</v>
      </c>
      <c r="I6094" s="4">
        <f>'Enhanced Basket_AUTOLOAD'!P6093</f>
        <v>0</v>
      </c>
      <c r="J6094" s="4">
        <f>'Enhanced Basket_AUTOLOAD'!Q6093</f>
        <v>0</v>
      </c>
      <c r="M6094" s="4" t="e">
        <f>IF(TRIM(CLEAN(I6094))="USCSH0000000","",VLOOKUP(I6094,'EZE Daily_With_BB CODES'!$H$3:$J$4445,3,0))</f>
        <v>#N/A</v>
      </c>
    </row>
    <row r="6095" ht="15" customHeight="1" s="4" customFormat="1">
      <c r="F6095" s="4">
        <f>'Enhanced Basket_AUTOLOAD'!H6094</f>
        <v>0</v>
      </c>
      <c r="G6095" s="4">
        <f>'Enhanced Basket_AUTOLOAD'!M6094</f>
        <v>0</v>
      </c>
      <c r="H6095" s="4">
        <f>'Enhanced Basket_AUTOLOAD'!O6094</f>
        <v>0</v>
      </c>
      <c r="I6095" s="4">
        <f>'Enhanced Basket_AUTOLOAD'!P6094</f>
        <v>0</v>
      </c>
      <c r="J6095" s="4">
        <f>'Enhanced Basket_AUTOLOAD'!Q6094</f>
        <v>0</v>
      </c>
      <c r="M6095" s="4" t="e">
        <f>IF(TRIM(CLEAN(I6095))="USCSH0000000","",VLOOKUP(I6095,'EZE Daily_With_BB CODES'!$H$3:$J$4445,3,0))</f>
        <v>#N/A</v>
      </c>
    </row>
    <row r="6096" ht="15" customHeight="1" s="4" customFormat="1">
      <c r="F6096" s="4">
        <f>'Enhanced Basket_AUTOLOAD'!H6095</f>
        <v>0</v>
      </c>
      <c r="G6096" s="4">
        <f>'Enhanced Basket_AUTOLOAD'!M6095</f>
        <v>0</v>
      </c>
      <c r="H6096" s="4">
        <f>'Enhanced Basket_AUTOLOAD'!O6095</f>
        <v>0</v>
      </c>
      <c r="I6096" s="4">
        <f>'Enhanced Basket_AUTOLOAD'!P6095</f>
        <v>0</v>
      </c>
      <c r="J6096" s="4">
        <f>'Enhanced Basket_AUTOLOAD'!Q6095</f>
        <v>0</v>
      </c>
      <c r="M6096" s="4" t="e">
        <f>IF(TRIM(CLEAN(I6096))="USCSH0000000","",VLOOKUP(I6096,'EZE Daily_With_BB CODES'!$H$3:$J$4445,3,0))</f>
        <v>#N/A</v>
      </c>
    </row>
    <row r="6097" ht="15" customHeight="1" s="4" customFormat="1">
      <c r="F6097" s="4">
        <f>'Enhanced Basket_AUTOLOAD'!H6096</f>
        <v>0</v>
      </c>
      <c r="G6097" s="4">
        <f>'Enhanced Basket_AUTOLOAD'!M6096</f>
        <v>0</v>
      </c>
      <c r="H6097" s="4">
        <f>'Enhanced Basket_AUTOLOAD'!O6096</f>
        <v>0</v>
      </c>
      <c r="I6097" s="4">
        <f>'Enhanced Basket_AUTOLOAD'!P6096</f>
        <v>0</v>
      </c>
      <c r="J6097" s="4">
        <f>'Enhanced Basket_AUTOLOAD'!Q6096</f>
        <v>0</v>
      </c>
      <c r="M6097" s="4" t="e">
        <f>IF(TRIM(CLEAN(I6097))="USCSH0000000","",VLOOKUP(I6097,'EZE Daily_With_BB CODES'!$H$3:$J$4445,3,0))</f>
        <v>#N/A</v>
      </c>
    </row>
    <row r="6098" ht="15" customHeight="1" s="4" customFormat="1">
      <c r="F6098" s="4">
        <f>'Enhanced Basket_AUTOLOAD'!H6097</f>
        <v>0</v>
      </c>
      <c r="G6098" s="4">
        <f>'Enhanced Basket_AUTOLOAD'!M6097</f>
        <v>0</v>
      </c>
      <c r="H6098" s="4">
        <f>'Enhanced Basket_AUTOLOAD'!O6097</f>
        <v>0</v>
      </c>
      <c r="I6098" s="4">
        <f>'Enhanced Basket_AUTOLOAD'!P6097</f>
        <v>0</v>
      </c>
      <c r="J6098" s="4">
        <f>'Enhanced Basket_AUTOLOAD'!Q6097</f>
        <v>0</v>
      </c>
      <c r="M6098" s="4" t="e">
        <f>IF(TRIM(CLEAN(I6098))="USCSH0000000","",VLOOKUP(I6098,'EZE Daily_With_BB CODES'!$H$3:$J$4445,3,0))</f>
        <v>#N/A</v>
      </c>
    </row>
    <row r="6099" ht="15" customHeight="1" s="4" customFormat="1">
      <c r="F6099" s="4">
        <f>'Enhanced Basket_AUTOLOAD'!H6098</f>
        <v>0</v>
      </c>
      <c r="G6099" s="4">
        <f>'Enhanced Basket_AUTOLOAD'!M6098</f>
        <v>0</v>
      </c>
      <c r="H6099" s="4">
        <f>'Enhanced Basket_AUTOLOAD'!O6098</f>
        <v>0</v>
      </c>
      <c r="I6099" s="4">
        <f>'Enhanced Basket_AUTOLOAD'!P6098</f>
        <v>0</v>
      </c>
      <c r="J6099" s="4">
        <f>'Enhanced Basket_AUTOLOAD'!Q6098</f>
        <v>0</v>
      </c>
      <c r="M6099" s="4" t="e">
        <f>IF(TRIM(CLEAN(I6099))="USCSH0000000","",VLOOKUP(I6099,'EZE Daily_With_BB CODES'!$H$3:$J$4445,3,0))</f>
        <v>#N/A</v>
      </c>
    </row>
    <row r="6100" ht="15" customHeight="1" s="4" customFormat="1">
      <c r="F6100" s="4">
        <f>'Enhanced Basket_AUTOLOAD'!H6099</f>
        <v>0</v>
      </c>
      <c r="G6100" s="4">
        <f>'Enhanced Basket_AUTOLOAD'!M6099</f>
        <v>0</v>
      </c>
      <c r="H6100" s="4">
        <f>'Enhanced Basket_AUTOLOAD'!O6099</f>
        <v>0</v>
      </c>
      <c r="I6100" s="4">
        <f>'Enhanced Basket_AUTOLOAD'!P6099</f>
        <v>0</v>
      </c>
      <c r="J6100" s="4">
        <f>'Enhanced Basket_AUTOLOAD'!Q6099</f>
        <v>0</v>
      </c>
      <c r="M6100" s="4" t="e">
        <f>IF(TRIM(CLEAN(I6100))="USCSH0000000","",VLOOKUP(I6100,'EZE Daily_With_BB CODES'!$H$3:$J$4445,3,0))</f>
        <v>#N/A</v>
      </c>
    </row>
    <row r="6101" ht="15" customHeight="1" s="4" customFormat="1">
      <c r="F6101" s="4">
        <f>'Enhanced Basket_AUTOLOAD'!H6100</f>
        <v>0</v>
      </c>
      <c r="G6101" s="4">
        <f>'Enhanced Basket_AUTOLOAD'!M6100</f>
        <v>0</v>
      </c>
      <c r="H6101" s="4">
        <f>'Enhanced Basket_AUTOLOAD'!O6100</f>
        <v>0</v>
      </c>
      <c r="I6101" s="4">
        <f>'Enhanced Basket_AUTOLOAD'!P6100</f>
        <v>0</v>
      </c>
      <c r="J6101" s="4">
        <f>'Enhanced Basket_AUTOLOAD'!Q6100</f>
        <v>0</v>
      </c>
      <c r="M6101" s="4" t="e">
        <f>IF(TRIM(CLEAN(I6101))="USCSH0000000","",VLOOKUP(I6101,'EZE Daily_With_BB CODES'!$H$3:$J$4445,3,0))</f>
        <v>#N/A</v>
      </c>
    </row>
    <row r="6102" ht="15" customHeight="1" s="4" customFormat="1">
      <c r="F6102" s="4">
        <f>'Enhanced Basket_AUTOLOAD'!H6101</f>
        <v>0</v>
      </c>
      <c r="G6102" s="4">
        <f>'Enhanced Basket_AUTOLOAD'!M6101</f>
        <v>0</v>
      </c>
      <c r="H6102" s="4">
        <f>'Enhanced Basket_AUTOLOAD'!O6101</f>
        <v>0</v>
      </c>
      <c r="I6102" s="4">
        <f>'Enhanced Basket_AUTOLOAD'!P6101</f>
        <v>0</v>
      </c>
      <c r="J6102" s="4">
        <f>'Enhanced Basket_AUTOLOAD'!Q6101</f>
        <v>0</v>
      </c>
      <c r="M6102" s="4" t="e">
        <f>IF(TRIM(CLEAN(I6102))="USCSH0000000","",VLOOKUP(I6102,'EZE Daily_With_BB CODES'!$H$3:$J$4445,3,0))</f>
        <v>#N/A</v>
      </c>
    </row>
    <row r="6103" ht="15" customHeight="1" s="4" customFormat="1">
      <c r="F6103" s="4">
        <f>'Enhanced Basket_AUTOLOAD'!H6102</f>
        <v>0</v>
      </c>
      <c r="G6103" s="4">
        <f>'Enhanced Basket_AUTOLOAD'!M6102</f>
        <v>0</v>
      </c>
      <c r="H6103" s="4">
        <f>'Enhanced Basket_AUTOLOAD'!O6102</f>
        <v>0</v>
      </c>
      <c r="I6103" s="4">
        <f>'Enhanced Basket_AUTOLOAD'!P6102</f>
        <v>0</v>
      </c>
      <c r="J6103" s="4">
        <f>'Enhanced Basket_AUTOLOAD'!Q6102</f>
        <v>0</v>
      </c>
      <c r="M6103" s="4" t="e">
        <f>IF(TRIM(CLEAN(I6103))="USCSH0000000","",VLOOKUP(I6103,'EZE Daily_With_BB CODES'!$H$3:$J$4445,3,0))</f>
        <v>#N/A</v>
      </c>
    </row>
    <row r="6104" ht="15" customHeight="1" s="4" customFormat="1">
      <c r="F6104" s="4">
        <f>'Enhanced Basket_AUTOLOAD'!H6103</f>
        <v>0</v>
      </c>
      <c r="G6104" s="4">
        <f>'Enhanced Basket_AUTOLOAD'!M6103</f>
        <v>0</v>
      </c>
      <c r="H6104" s="4">
        <f>'Enhanced Basket_AUTOLOAD'!O6103</f>
        <v>0</v>
      </c>
      <c r="I6104" s="4">
        <f>'Enhanced Basket_AUTOLOAD'!P6103</f>
        <v>0</v>
      </c>
      <c r="J6104" s="4">
        <f>'Enhanced Basket_AUTOLOAD'!Q6103</f>
        <v>0</v>
      </c>
      <c r="M6104" s="4" t="e">
        <f>IF(TRIM(CLEAN(I6104))="USCSH0000000","",VLOOKUP(I6104,'EZE Daily_With_BB CODES'!$H$3:$J$4445,3,0))</f>
        <v>#N/A</v>
      </c>
    </row>
    <row r="6105" ht="15" customHeight="1" s="4" customFormat="1">
      <c r="F6105" s="4">
        <f>'Enhanced Basket_AUTOLOAD'!H6104</f>
        <v>0</v>
      </c>
      <c r="G6105" s="4">
        <f>'Enhanced Basket_AUTOLOAD'!M6104</f>
        <v>0</v>
      </c>
      <c r="H6105" s="4">
        <f>'Enhanced Basket_AUTOLOAD'!O6104</f>
        <v>0</v>
      </c>
      <c r="I6105" s="4">
        <f>'Enhanced Basket_AUTOLOAD'!P6104</f>
        <v>0</v>
      </c>
      <c r="J6105" s="4">
        <f>'Enhanced Basket_AUTOLOAD'!Q6104</f>
        <v>0</v>
      </c>
      <c r="M6105" s="4" t="e">
        <f>IF(TRIM(CLEAN(I6105))="USCSH0000000","",VLOOKUP(I6105,'EZE Daily_With_BB CODES'!$H$3:$J$4445,3,0))</f>
        <v>#N/A</v>
      </c>
    </row>
    <row r="6106" ht="15" customHeight="1" s="4" customFormat="1">
      <c r="F6106" s="4">
        <f>'Enhanced Basket_AUTOLOAD'!H6105</f>
        <v>0</v>
      </c>
      <c r="G6106" s="4">
        <f>'Enhanced Basket_AUTOLOAD'!M6105</f>
        <v>0</v>
      </c>
      <c r="H6106" s="4">
        <f>'Enhanced Basket_AUTOLOAD'!O6105</f>
        <v>0</v>
      </c>
      <c r="I6106" s="4">
        <f>'Enhanced Basket_AUTOLOAD'!P6105</f>
        <v>0</v>
      </c>
      <c r="J6106" s="4">
        <f>'Enhanced Basket_AUTOLOAD'!Q6105</f>
        <v>0</v>
      </c>
      <c r="M6106" s="4" t="e">
        <f>IF(TRIM(CLEAN(I6106))="USCSH0000000","",VLOOKUP(I6106,'EZE Daily_With_BB CODES'!$H$3:$J$4445,3,0))</f>
        <v>#N/A</v>
      </c>
    </row>
    <row r="6107" ht="15" customHeight="1" s="4" customFormat="1">
      <c r="F6107" s="4">
        <f>'Enhanced Basket_AUTOLOAD'!H6106</f>
        <v>0</v>
      </c>
      <c r="G6107" s="4">
        <f>'Enhanced Basket_AUTOLOAD'!M6106</f>
        <v>0</v>
      </c>
      <c r="H6107" s="4">
        <f>'Enhanced Basket_AUTOLOAD'!O6106</f>
        <v>0</v>
      </c>
      <c r="I6107" s="4">
        <f>'Enhanced Basket_AUTOLOAD'!P6106</f>
        <v>0</v>
      </c>
      <c r="J6107" s="4">
        <f>'Enhanced Basket_AUTOLOAD'!Q6106</f>
        <v>0</v>
      </c>
      <c r="M6107" s="4" t="e">
        <f>IF(TRIM(CLEAN(I6107))="USCSH0000000","",VLOOKUP(I6107,'EZE Daily_With_BB CODES'!$H$3:$J$4445,3,0))</f>
        <v>#N/A</v>
      </c>
    </row>
    <row r="6108" ht="15" customHeight="1" s="4" customFormat="1">
      <c r="F6108" s="4">
        <f>'Enhanced Basket_AUTOLOAD'!H6107</f>
        <v>0</v>
      </c>
      <c r="G6108" s="4">
        <f>'Enhanced Basket_AUTOLOAD'!M6107</f>
        <v>0</v>
      </c>
      <c r="H6108" s="4">
        <f>'Enhanced Basket_AUTOLOAD'!O6107</f>
        <v>0</v>
      </c>
      <c r="I6108" s="4">
        <f>'Enhanced Basket_AUTOLOAD'!P6107</f>
        <v>0</v>
      </c>
      <c r="J6108" s="4">
        <f>'Enhanced Basket_AUTOLOAD'!Q6107</f>
        <v>0</v>
      </c>
      <c r="M6108" s="4" t="e">
        <f>IF(TRIM(CLEAN(I6108))="USCSH0000000","",VLOOKUP(I6108,'EZE Daily_With_BB CODES'!$H$3:$J$4445,3,0))</f>
        <v>#N/A</v>
      </c>
    </row>
    <row r="6109" ht="15" customHeight="1" s="4" customFormat="1">
      <c r="F6109" s="4">
        <f>'Enhanced Basket_AUTOLOAD'!H6108</f>
        <v>0</v>
      </c>
      <c r="G6109" s="4">
        <f>'Enhanced Basket_AUTOLOAD'!M6108</f>
        <v>0</v>
      </c>
      <c r="H6109" s="4">
        <f>'Enhanced Basket_AUTOLOAD'!O6108</f>
        <v>0</v>
      </c>
      <c r="I6109" s="4">
        <f>'Enhanced Basket_AUTOLOAD'!P6108</f>
        <v>0</v>
      </c>
      <c r="J6109" s="4">
        <f>'Enhanced Basket_AUTOLOAD'!Q6108</f>
        <v>0</v>
      </c>
      <c r="M6109" s="4" t="e">
        <f>IF(TRIM(CLEAN(I6109))="USCSH0000000","",VLOOKUP(I6109,'EZE Daily_With_BB CODES'!$H$3:$J$4445,3,0))</f>
        <v>#N/A</v>
      </c>
    </row>
    <row r="6110" ht="15" customHeight="1" s="4" customFormat="1">
      <c r="F6110" s="4">
        <f>'Enhanced Basket_AUTOLOAD'!H6109</f>
        <v>0</v>
      </c>
      <c r="G6110" s="4">
        <f>'Enhanced Basket_AUTOLOAD'!M6109</f>
        <v>0</v>
      </c>
      <c r="H6110" s="4">
        <f>'Enhanced Basket_AUTOLOAD'!O6109</f>
        <v>0</v>
      </c>
      <c r="I6110" s="4">
        <f>'Enhanced Basket_AUTOLOAD'!P6109</f>
        <v>0</v>
      </c>
      <c r="J6110" s="4">
        <f>'Enhanced Basket_AUTOLOAD'!Q6109</f>
        <v>0</v>
      </c>
      <c r="M6110" s="4" t="e">
        <f>IF(TRIM(CLEAN(I6110))="USCSH0000000","",VLOOKUP(I6110,'EZE Daily_With_BB CODES'!$H$3:$J$4445,3,0))</f>
        <v>#N/A</v>
      </c>
    </row>
    <row r="6111" ht="15" customHeight="1" s="4" customFormat="1">
      <c r="F6111" s="4">
        <f>'Enhanced Basket_AUTOLOAD'!H6110</f>
        <v>0</v>
      </c>
      <c r="G6111" s="4">
        <f>'Enhanced Basket_AUTOLOAD'!M6110</f>
        <v>0</v>
      </c>
      <c r="H6111" s="4">
        <f>'Enhanced Basket_AUTOLOAD'!O6110</f>
        <v>0</v>
      </c>
      <c r="I6111" s="4">
        <f>'Enhanced Basket_AUTOLOAD'!P6110</f>
        <v>0</v>
      </c>
      <c r="J6111" s="4">
        <f>'Enhanced Basket_AUTOLOAD'!Q6110</f>
        <v>0</v>
      </c>
      <c r="M6111" s="4" t="e">
        <f>IF(TRIM(CLEAN(I6111))="USCSH0000000","",VLOOKUP(I6111,'EZE Daily_With_BB CODES'!$H$3:$J$4445,3,0))</f>
        <v>#N/A</v>
      </c>
    </row>
    <row r="6112" ht="15" customHeight="1" s="4" customFormat="1">
      <c r="F6112" s="4">
        <f>'Enhanced Basket_AUTOLOAD'!H6111</f>
        <v>0</v>
      </c>
      <c r="G6112" s="4">
        <f>'Enhanced Basket_AUTOLOAD'!M6111</f>
        <v>0</v>
      </c>
      <c r="H6112" s="4">
        <f>'Enhanced Basket_AUTOLOAD'!O6111</f>
        <v>0</v>
      </c>
      <c r="I6112" s="4">
        <f>'Enhanced Basket_AUTOLOAD'!P6111</f>
        <v>0</v>
      </c>
      <c r="J6112" s="4">
        <f>'Enhanced Basket_AUTOLOAD'!Q6111</f>
        <v>0</v>
      </c>
      <c r="M6112" s="4" t="e">
        <f>IF(TRIM(CLEAN(I6112))="USCSH0000000","",VLOOKUP(I6112,'EZE Daily_With_BB CODES'!$H$3:$J$4445,3,0))</f>
        <v>#N/A</v>
      </c>
    </row>
    <row r="6113" ht="15" customHeight="1" s="4" customFormat="1">
      <c r="F6113" s="4">
        <f>'Enhanced Basket_AUTOLOAD'!H6112</f>
        <v>0</v>
      </c>
      <c r="G6113" s="4">
        <f>'Enhanced Basket_AUTOLOAD'!M6112</f>
        <v>0</v>
      </c>
      <c r="H6113" s="4">
        <f>'Enhanced Basket_AUTOLOAD'!O6112</f>
        <v>0</v>
      </c>
      <c r="I6113" s="4">
        <f>'Enhanced Basket_AUTOLOAD'!P6112</f>
        <v>0</v>
      </c>
      <c r="J6113" s="4">
        <f>'Enhanced Basket_AUTOLOAD'!Q6112</f>
        <v>0</v>
      </c>
      <c r="M6113" s="4" t="e">
        <f>IF(TRIM(CLEAN(I6113))="USCSH0000000","",VLOOKUP(I6113,'EZE Daily_With_BB CODES'!$H$3:$J$4445,3,0))</f>
        <v>#N/A</v>
      </c>
    </row>
    <row r="6114" ht="15" customHeight="1" s="4" customFormat="1">
      <c r="F6114" s="4">
        <f>'Enhanced Basket_AUTOLOAD'!H6113</f>
        <v>0</v>
      </c>
      <c r="G6114" s="4">
        <f>'Enhanced Basket_AUTOLOAD'!M6113</f>
        <v>0</v>
      </c>
      <c r="H6114" s="4">
        <f>'Enhanced Basket_AUTOLOAD'!O6113</f>
        <v>0</v>
      </c>
      <c r="I6114" s="4">
        <f>'Enhanced Basket_AUTOLOAD'!P6113</f>
        <v>0</v>
      </c>
      <c r="J6114" s="4">
        <f>'Enhanced Basket_AUTOLOAD'!Q6113</f>
        <v>0</v>
      </c>
      <c r="M6114" s="4" t="e">
        <f>IF(TRIM(CLEAN(I6114))="USCSH0000000","",VLOOKUP(I6114,'EZE Daily_With_BB CODES'!$H$3:$J$4445,3,0))</f>
        <v>#N/A</v>
      </c>
    </row>
    <row r="6115" ht="15" customHeight="1" s="4" customFormat="1">
      <c r="F6115" s="4">
        <f>'Enhanced Basket_AUTOLOAD'!H6114</f>
        <v>0</v>
      </c>
      <c r="G6115" s="4">
        <f>'Enhanced Basket_AUTOLOAD'!M6114</f>
        <v>0</v>
      </c>
      <c r="H6115" s="4">
        <f>'Enhanced Basket_AUTOLOAD'!O6114</f>
        <v>0</v>
      </c>
      <c r="I6115" s="4">
        <f>'Enhanced Basket_AUTOLOAD'!P6114</f>
        <v>0</v>
      </c>
      <c r="J6115" s="4">
        <f>'Enhanced Basket_AUTOLOAD'!Q6114</f>
        <v>0</v>
      </c>
      <c r="M6115" s="4" t="e">
        <f>IF(TRIM(CLEAN(I6115))="USCSH0000000","",VLOOKUP(I6115,'EZE Daily_With_BB CODES'!$H$3:$J$4445,3,0))</f>
        <v>#N/A</v>
      </c>
    </row>
    <row r="6116" ht="15" customHeight="1" s="4" customFormat="1">
      <c r="F6116" s="4">
        <f>'Enhanced Basket_AUTOLOAD'!H6115</f>
        <v>0</v>
      </c>
      <c r="G6116" s="4">
        <f>'Enhanced Basket_AUTOLOAD'!M6115</f>
        <v>0</v>
      </c>
      <c r="H6116" s="4">
        <f>'Enhanced Basket_AUTOLOAD'!O6115</f>
        <v>0</v>
      </c>
      <c r="I6116" s="4">
        <f>'Enhanced Basket_AUTOLOAD'!P6115</f>
        <v>0</v>
      </c>
      <c r="J6116" s="4">
        <f>'Enhanced Basket_AUTOLOAD'!Q6115</f>
        <v>0</v>
      </c>
      <c r="M6116" s="4" t="e">
        <f>IF(TRIM(CLEAN(I6116))="USCSH0000000","",VLOOKUP(I6116,'EZE Daily_With_BB CODES'!$H$3:$J$4445,3,0))</f>
        <v>#N/A</v>
      </c>
    </row>
    <row r="6117" ht="15" customHeight="1" s="4" customFormat="1">
      <c r="F6117" s="4">
        <f>'Enhanced Basket_AUTOLOAD'!H6116</f>
        <v>0</v>
      </c>
      <c r="G6117" s="4">
        <f>'Enhanced Basket_AUTOLOAD'!M6116</f>
        <v>0</v>
      </c>
      <c r="H6117" s="4">
        <f>'Enhanced Basket_AUTOLOAD'!O6116</f>
        <v>0</v>
      </c>
      <c r="I6117" s="4">
        <f>'Enhanced Basket_AUTOLOAD'!P6116</f>
        <v>0</v>
      </c>
      <c r="J6117" s="4">
        <f>'Enhanced Basket_AUTOLOAD'!Q6116</f>
        <v>0</v>
      </c>
      <c r="M6117" s="4" t="e">
        <f>IF(TRIM(CLEAN(I6117))="USCSH0000000","",VLOOKUP(I6117,'EZE Daily_With_BB CODES'!$H$3:$J$4445,3,0))</f>
        <v>#N/A</v>
      </c>
    </row>
    <row r="6118" ht="15" customHeight="1" s="4" customFormat="1">
      <c r="F6118" s="4">
        <f>'Enhanced Basket_AUTOLOAD'!H6117</f>
        <v>0</v>
      </c>
      <c r="G6118" s="4">
        <f>'Enhanced Basket_AUTOLOAD'!M6117</f>
        <v>0</v>
      </c>
      <c r="H6118" s="4">
        <f>'Enhanced Basket_AUTOLOAD'!O6117</f>
        <v>0</v>
      </c>
      <c r="I6118" s="4">
        <f>'Enhanced Basket_AUTOLOAD'!P6117</f>
        <v>0</v>
      </c>
      <c r="J6118" s="4">
        <f>'Enhanced Basket_AUTOLOAD'!Q6117</f>
        <v>0</v>
      </c>
      <c r="M6118" s="4" t="e">
        <f>IF(TRIM(CLEAN(I6118))="USCSH0000000","",VLOOKUP(I6118,'EZE Daily_With_BB CODES'!$H$3:$J$4445,3,0))</f>
        <v>#N/A</v>
      </c>
    </row>
    <row r="6119" ht="15" customHeight="1" s="4" customFormat="1">
      <c r="F6119" s="4">
        <f>'Enhanced Basket_AUTOLOAD'!H6118</f>
        <v>0</v>
      </c>
      <c r="G6119" s="4">
        <f>'Enhanced Basket_AUTOLOAD'!M6118</f>
        <v>0</v>
      </c>
      <c r="H6119" s="4">
        <f>'Enhanced Basket_AUTOLOAD'!O6118</f>
        <v>0</v>
      </c>
      <c r="I6119" s="4">
        <f>'Enhanced Basket_AUTOLOAD'!P6118</f>
        <v>0</v>
      </c>
      <c r="J6119" s="4">
        <f>'Enhanced Basket_AUTOLOAD'!Q6118</f>
        <v>0</v>
      </c>
      <c r="M6119" s="4" t="e">
        <f>IF(TRIM(CLEAN(I6119))="USCSH0000000","",VLOOKUP(I6119,'EZE Daily_With_BB CODES'!$H$3:$J$4445,3,0))</f>
        <v>#N/A</v>
      </c>
    </row>
    <row r="6120" ht="15" customHeight="1" s="4" customFormat="1">
      <c r="F6120" s="4">
        <f>'Enhanced Basket_AUTOLOAD'!H6119</f>
        <v>0</v>
      </c>
      <c r="G6120" s="4">
        <f>'Enhanced Basket_AUTOLOAD'!M6119</f>
        <v>0</v>
      </c>
      <c r="H6120" s="4">
        <f>'Enhanced Basket_AUTOLOAD'!O6119</f>
        <v>0</v>
      </c>
      <c r="I6120" s="4">
        <f>'Enhanced Basket_AUTOLOAD'!P6119</f>
        <v>0</v>
      </c>
      <c r="J6120" s="4">
        <f>'Enhanced Basket_AUTOLOAD'!Q6119</f>
        <v>0</v>
      </c>
      <c r="M6120" s="4" t="e">
        <f>IF(TRIM(CLEAN(I6120))="USCSH0000000","",VLOOKUP(I6120,'EZE Daily_With_BB CODES'!$H$3:$J$4445,3,0))</f>
        <v>#N/A</v>
      </c>
    </row>
    <row r="6121" ht="15" customHeight="1" s="4" customFormat="1">
      <c r="F6121" s="4">
        <f>'Enhanced Basket_AUTOLOAD'!H6120</f>
        <v>0</v>
      </c>
      <c r="G6121" s="4">
        <f>'Enhanced Basket_AUTOLOAD'!M6120</f>
        <v>0</v>
      </c>
      <c r="H6121" s="4">
        <f>'Enhanced Basket_AUTOLOAD'!O6120</f>
        <v>0</v>
      </c>
      <c r="I6121" s="4">
        <f>'Enhanced Basket_AUTOLOAD'!P6120</f>
        <v>0</v>
      </c>
      <c r="J6121" s="4">
        <f>'Enhanced Basket_AUTOLOAD'!Q6120</f>
        <v>0</v>
      </c>
      <c r="M6121" s="4" t="e">
        <f>IF(TRIM(CLEAN(I6121))="USCSH0000000","",VLOOKUP(I6121,'EZE Daily_With_BB CODES'!$H$3:$J$4445,3,0))</f>
        <v>#N/A</v>
      </c>
    </row>
    <row r="6122" ht="15" customHeight="1" s="4" customFormat="1">
      <c r="F6122" s="4">
        <f>'Enhanced Basket_AUTOLOAD'!H6121</f>
        <v>0</v>
      </c>
      <c r="G6122" s="4">
        <f>'Enhanced Basket_AUTOLOAD'!M6121</f>
        <v>0</v>
      </c>
      <c r="H6122" s="4">
        <f>'Enhanced Basket_AUTOLOAD'!O6121</f>
        <v>0</v>
      </c>
      <c r="I6122" s="4">
        <f>'Enhanced Basket_AUTOLOAD'!P6121</f>
        <v>0</v>
      </c>
      <c r="J6122" s="4">
        <f>'Enhanced Basket_AUTOLOAD'!Q6121</f>
        <v>0</v>
      </c>
      <c r="M6122" s="4" t="e">
        <f>IF(TRIM(CLEAN(I6122))="USCSH0000000","",VLOOKUP(I6122,'EZE Daily_With_BB CODES'!$H$3:$J$4445,3,0))</f>
        <v>#N/A</v>
      </c>
    </row>
    <row r="6123" ht="15" customHeight="1" s="4" customFormat="1">
      <c r="F6123" s="4">
        <f>'Enhanced Basket_AUTOLOAD'!H6122</f>
        <v>0</v>
      </c>
      <c r="G6123" s="4">
        <f>'Enhanced Basket_AUTOLOAD'!M6122</f>
        <v>0</v>
      </c>
      <c r="H6123" s="4">
        <f>'Enhanced Basket_AUTOLOAD'!O6122</f>
        <v>0</v>
      </c>
      <c r="I6123" s="4">
        <f>'Enhanced Basket_AUTOLOAD'!P6122</f>
        <v>0</v>
      </c>
      <c r="J6123" s="4">
        <f>'Enhanced Basket_AUTOLOAD'!Q6122</f>
        <v>0</v>
      </c>
      <c r="M6123" s="4" t="e">
        <f>IF(TRIM(CLEAN(I6123))="USCSH0000000","",VLOOKUP(I6123,'EZE Daily_With_BB CODES'!$H$3:$J$4445,3,0))</f>
        <v>#N/A</v>
      </c>
    </row>
    <row r="6124" ht="15" customHeight="1" s="4" customFormat="1">
      <c r="F6124" s="4">
        <f>'Enhanced Basket_AUTOLOAD'!H6123</f>
        <v>0</v>
      </c>
      <c r="G6124" s="4">
        <f>'Enhanced Basket_AUTOLOAD'!M6123</f>
        <v>0</v>
      </c>
      <c r="H6124" s="4">
        <f>'Enhanced Basket_AUTOLOAD'!O6123</f>
        <v>0</v>
      </c>
      <c r="I6124" s="4">
        <f>'Enhanced Basket_AUTOLOAD'!P6123</f>
        <v>0</v>
      </c>
      <c r="J6124" s="4">
        <f>'Enhanced Basket_AUTOLOAD'!Q6123</f>
        <v>0</v>
      </c>
      <c r="M6124" s="4" t="e">
        <f>IF(TRIM(CLEAN(I6124))="USCSH0000000","",VLOOKUP(I6124,'EZE Daily_With_BB CODES'!$H$3:$J$4445,3,0))</f>
        <v>#N/A</v>
      </c>
    </row>
    <row r="6125" ht="15" customHeight="1" s="4" customFormat="1">
      <c r="F6125" s="4">
        <f>'Enhanced Basket_AUTOLOAD'!H6124</f>
        <v>0</v>
      </c>
      <c r="G6125" s="4">
        <f>'Enhanced Basket_AUTOLOAD'!M6124</f>
        <v>0</v>
      </c>
      <c r="H6125" s="4">
        <f>'Enhanced Basket_AUTOLOAD'!O6124</f>
        <v>0</v>
      </c>
      <c r="I6125" s="4">
        <f>'Enhanced Basket_AUTOLOAD'!P6124</f>
        <v>0</v>
      </c>
      <c r="J6125" s="4">
        <f>'Enhanced Basket_AUTOLOAD'!Q6124</f>
        <v>0</v>
      </c>
      <c r="M6125" s="4" t="e">
        <f>IF(TRIM(CLEAN(I6125))="USCSH0000000","",VLOOKUP(I6125,'EZE Daily_With_BB CODES'!$H$3:$J$4445,3,0))</f>
        <v>#N/A</v>
      </c>
    </row>
    <row r="6126" ht="15" customHeight="1" s="4" customFormat="1">
      <c r="F6126" s="4">
        <f>'Enhanced Basket_AUTOLOAD'!H6125</f>
        <v>0</v>
      </c>
      <c r="G6126" s="4">
        <f>'Enhanced Basket_AUTOLOAD'!M6125</f>
        <v>0</v>
      </c>
      <c r="H6126" s="4">
        <f>'Enhanced Basket_AUTOLOAD'!O6125</f>
        <v>0</v>
      </c>
      <c r="I6126" s="4">
        <f>'Enhanced Basket_AUTOLOAD'!P6125</f>
        <v>0</v>
      </c>
      <c r="J6126" s="4">
        <f>'Enhanced Basket_AUTOLOAD'!Q6125</f>
        <v>0</v>
      </c>
      <c r="M6126" s="4" t="e">
        <f>IF(TRIM(CLEAN(I6126))="USCSH0000000","",VLOOKUP(I6126,'EZE Daily_With_BB CODES'!$H$3:$J$4445,3,0))</f>
        <v>#N/A</v>
      </c>
    </row>
    <row r="6127" ht="15" customHeight="1" s="4" customFormat="1">
      <c r="F6127" s="4">
        <f>'Enhanced Basket_AUTOLOAD'!H6126</f>
        <v>0</v>
      </c>
      <c r="G6127" s="4">
        <f>'Enhanced Basket_AUTOLOAD'!M6126</f>
        <v>0</v>
      </c>
      <c r="H6127" s="4">
        <f>'Enhanced Basket_AUTOLOAD'!O6126</f>
        <v>0</v>
      </c>
      <c r="I6127" s="4">
        <f>'Enhanced Basket_AUTOLOAD'!P6126</f>
        <v>0</v>
      </c>
      <c r="J6127" s="4">
        <f>'Enhanced Basket_AUTOLOAD'!Q6126</f>
        <v>0</v>
      </c>
      <c r="M6127" s="4" t="e">
        <f>IF(TRIM(CLEAN(I6127))="USCSH0000000","",VLOOKUP(I6127,'EZE Daily_With_BB CODES'!$H$3:$J$4445,3,0))</f>
        <v>#N/A</v>
      </c>
    </row>
    <row r="6128" ht="15" customHeight="1" s="4" customFormat="1">
      <c r="F6128" s="4">
        <f>'Enhanced Basket_AUTOLOAD'!H6127</f>
        <v>0</v>
      </c>
      <c r="G6128" s="4">
        <f>'Enhanced Basket_AUTOLOAD'!M6127</f>
        <v>0</v>
      </c>
      <c r="H6128" s="4">
        <f>'Enhanced Basket_AUTOLOAD'!O6127</f>
        <v>0</v>
      </c>
      <c r="I6128" s="4">
        <f>'Enhanced Basket_AUTOLOAD'!P6127</f>
        <v>0</v>
      </c>
      <c r="J6128" s="4">
        <f>'Enhanced Basket_AUTOLOAD'!Q6127</f>
        <v>0</v>
      </c>
      <c r="M6128" s="4" t="e">
        <f>IF(TRIM(CLEAN(I6128))="USCSH0000000","",VLOOKUP(I6128,'EZE Daily_With_BB CODES'!$H$3:$J$4445,3,0))</f>
        <v>#N/A</v>
      </c>
    </row>
    <row r="6129" ht="15" customHeight="1" s="4" customFormat="1">
      <c r="F6129" s="4">
        <f>'Enhanced Basket_AUTOLOAD'!H6128</f>
        <v>0</v>
      </c>
      <c r="G6129" s="4">
        <f>'Enhanced Basket_AUTOLOAD'!M6128</f>
        <v>0</v>
      </c>
      <c r="H6129" s="4">
        <f>'Enhanced Basket_AUTOLOAD'!O6128</f>
        <v>0</v>
      </c>
      <c r="I6129" s="4">
        <f>'Enhanced Basket_AUTOLOAD'!P6128</f>
        <v>0</v>
      </c>
      <c r="J6129" s="4">
        <f>'Enhanced Basket_AUTOLOAD'!Q6128</f>
        <v>0</v>
      </c>
      <c r="M6129" s="4" t="e">
        <f>IF(TRIM(CLEAN(I6129))="USCSH0000000","",VLOOKUP(I6129,'EZE Daily_With_BB CODES'!$H$3:$J$4445,3,0))</f>
        <v>#N/A</v>
      </c>
    </row>
    <row r="6130" ht="15" customHeight="1" s="4" customFormat="1">
      <c r="F6130" s="4">
        <f>'Enhanced Basket_AUTOLOAD'!H6129</f>
        <v>0</v>
      </c>
      <c r="G6130" s="4">
        <f>'Enhanced Basket_AUTOLOAD'!M6129</f>
        <v>0</v>
      </c>
      <c r="H6130" s="4">
        <f>'Enhanced Basket_AUTOLOAD'!O6129</f>
        <v>0</v>
      </c>
      <c r="I6130" s="4">
        <f>'Enhanced Basket_AUTOLOAD'!P6129</f>
        <v>0</v>
      </c>
      <c r="J6130" s="4">
        <f>'Enhanced Basket_AUTOLOAD'!Q6129</f>
        <v>0</v>
      </c>
      <c r="M6130" s="4" t="e">
        <f>IF(TRIM(CLEAN(I6130))="USCSH0000000","",VLOOKUP(I6130,'EZE Daily_With_BB CODES'!$H$3:$J$4445,3,0))</f>
        <v>#N/A</v>
      </c>
    </row>
    <row r="6131" ht="15" customHeight="1" s="4" customFormat="1">
      <c r="F6131" s="4">
        <f>'Enhanced Basket_AUTOLOAD'!H6130</f>
        <v>0</v>
      </c>
      <c r="G6131" s="4">
        <f>'Enhanced Basket_AUTOLOAD'!M6130</f>
        <v>0</v>
      </c>
      <c r="H6131" s="4">
        <f>'Enhanced Basket_AUTOLOAD'!O6130</f>
        <v>0</v>
      </c>
      <c r="I6131" s="4">
        <f>'Enhanced Basket_AUTOLOAD'!P6130</f>
        <v>0</v>
      </c>
      <c r="J6131" s="4">
        <f>'Enhanced Basket_AUTOLOAD'!Q6130</f>
        <v>0</v>
      </c>
      <c r="M6131" s="4" t="e">
        <f>IF(TRIM(CLEAN(I6131))="USCSH0000000","",VLOOKUP(I6131,'EZE Daily_With_BB CODES'!$H$3:$J$4445,3,0))</f>
        <v>#N/A</v>
      </c>
    </row>
    <row r="6132" ht="15" customHeight="1" s="4" customFormat="1">
      <c r="F6132" s="4">
        <f>'Enhanced Basket_AUTOLOAD'!H6131</f>
        <v>0</v>
      </c>
      <c r="G6132" s="4">
        <f>'Enhanced Basket_AUTOLOAD'!M6131</f>
        <v>0</v>
      </c>
      <c r="H6132" s="4">
        <f>'Enhanced Basket_AUTOLOAD'!O6131</f>
        <v>0</v>
      </c>
      <c r="I6132" s="4">
        <f>'Enhanced Basket_AUTOLOAD'!P6131</f>
        <v>0</v>
      </c>
      <c r="J6132" s="4">
        <f>'Enhanced Basket_AUTOLOAD'!Q6131</f>
        <v>0</v>
      </c>
      <c r="M6132" s="4" t="e">
        <f>IF(TRIM(CLEAN(I6132))="USCSH0000000","",VLOOKUP(I6132,'EZE Daily_With_BB CODES'!$H$3:$J$4445,3,0))</f>
        <v>#N/A</v>
      </c>
    </row>
    <row r="6133" ht="15" customHeight="1" s="4" customFormat="1">
      <c r="F6133" s="4">
        <f>'Enhanced Basket_AUTOLOAD'!H6132</f>
        <v>0</v>
      </c>
      <c r="G6133" s="4">
        <f>'Enhanced Basket_AUTOLOAD'!M6132</f>
        <v>0</v>
      </c>
      <c r="H6133" s="4">
        <f>'Enhanced Basket_AUTOLOAD'!O6132</f>
        <v>0</v>
      </c>
      <c r="I6133" s="4">
        <f>'Enhanced Basket_AUTOLOAD'!P6132</f>
        <v>0</v>
      </c>
      <c r="J6133" s="4">
        <f>'Enhanced Basket_AUTOLOAD'!Q6132</f>
        <v>0</v>
      </c>
      <c r="M6133" s="4" t="e">
        <f>IF(TRIM(CLEAN(I6133))="USCSH0000000","",VLOOKUP(I6133,'EZE Daily_With_BB CODES'!$H$3:$J$4445,3,0))</f>
        <v>#N/A</v>
      </c>
    </row>
    <row r="6134" ht="15" customHeight="1" s="4" customFormat="1">
      <c r="F6134" s="4">
        <f>'Enhanced Basket_AUTOLOAD'!H6133</f>
        <v>0</v>
      </c>
      <c r="G6134" s="4">
        <f>'Enhanced Basket_AUTOLOAD'!M6133</f>
        <v>0</v>
      </c>
      <c r="H6134" s="4">
        <f>'Enhanced Basket_AUTOLOAD'!O6133</f>
        <v>0</v>
      </c>
      <c r="I6134" s="4">
        <f>'Enhanced Basket_AUTOLOAD'!P6133</f>
        <v>0</v>
      </c>
      <c r="J6134" s="4">
        <f>'Enhanced Basket_AUTOLOAD'!Q6133</f>
        <v>0</v>
      </c>
      <c r="M6134" s="4" t="e">
        <f>IF(TRIM(CLEAN(I6134))="USCSH0000000","",VLOOKUP(I6134,'EZE Daily_With_BB CODES'!$H$3:$J$4445,3,0))</f>
        <v>#N/A</v>
      </c>
    </row>
    <row r="6135" ht="15" customHeight="1" s="4" customFormat="1">
      <c r="F6135" s="4">
        <f>'Enhanced Basket_AUTOLOAD'!H6134</f>
        <v>0</v>
      </c>
      <c r="G6135" s="4">
        <f>'Enhanced Basket_AUTOLOAD'!M6134</f>
        <v>0</v>
      </c>
      <c r="H6135" s="4">
        <f>'Enhanced Basket_AUTOLOAD'!O6134</f>
        <v>0</v>
      </c>
      <c r="I6135" s="4">
        <f>'Enhanced Basket_AUTOLOAD'!P6134</f>
        <v>0</v>
      </c>
      <c r="J6135" s="4">
        <f>'Enhanced Basket_AUTOLOAD'!Q6134</f>
        <v>0</v>
      </c>
      <c r="M6135" s="4" t="e">
        <f>IF(TRIM(CLEAN(I6135))="USCSH0000000","",VLOOKUP(I6135,'EZE Daily_With_BB CODES'!$H$3:$J$4445,3,0))</f>
        <v>#N/A</v>
      </c>
    </row>
    <row r="6136" ht="15" customHeight="1" s="4" customFormat="1">
      <c r="F6136" s="4">
        <f>'Enhanced Basket_AUTOLOAD'!H6135</f>
        <v>0</v>
      </c>
      <c r="G6136" s="4">
        <f>'Enhanced Basket_AUTOLOAD'!M6135</f>
        <v>0</v>
      </c>
      <c r="H6136" s="4">
        <f>'Enhanced Basket_AUTOLOAD'!O6135</f>
        <v>0</v>
      </c>
      <c r="I6136" s="4">
        <f>'Enhanced Basket_AUTOLOAD'!P6135</f>
        <v>0</v>
      </c>
      <c r="J6136" s="4">
        <f>'Enhanced Basket_AUTOLOAD'!Q6135</f>
        <v>0</v>
      </c>
      <c r="M6136" s="4" t="e">
        <f>IF(TRIM(CLEAN(I6136))="USCSH0000000","",VLOOKUP(I6136,'EZE Daily_With_BB CODES'!$H$3:$J$4445,3,0))</f>
        <v>#N/A</v>
      </c>
    </row>
    <row r="6137" ht="15" customHeight="1" s="4" customFormat="1">
      <c r="F6137" s="4">
        <f>'Enhanced Basket_AUTOLOAD'!H6136</f>
        <v>0</v>
      </c>
      <c r="G6137" s="4">
        <f>'Enhanced Basket_AUTOLOAD'!M6136</f>
        <v>0</v>
      </c>
      <c r="H6137" s="4">
        <f>'Enhanced Basket_AUTOLOAD'!O6136</f>
        <v>0</v>
      </c>
      <c r="I6137" s="4">
        <f>'Enhanced Basket_AUTOLOAD'!P6136</f>
        <v>0</v>
      </c>
      <c r="J6137" s="4">
        <f>'Enhanced Basket_AUTOLOAD'!Q6136</f>
        <v>0</v>
      </c>
      <c r="M6137" s="4" t="e">
        <f>IF(TRIM(CLEAN(I6137))="USCSH0000000","",VLOOKUP(I6137,'EZE Daily_With_BB CODES'!$H$3:$J$4445,3,0))</f>
        <v>#N/A</v>
      </c>
    </row>
    <row r="6138" ht="15" customHeight="1" s="4" customFormat="1">
      <c r="F6138" s="4">
        <f>'Enhanced Basket_AUTOLOAD'!H6137</f>
        <v>0</v>
      </c>
      <c r="G6138" s="4">
        <f>'Enhanced Basket_AUTOLOAD'!M6137</f>
        <v>0</v>
      </c>
      <c r="H6138" s="4">
        <f>'Enhanced Basket_AUTOLOAD'!O6137</f>
        <v>0</v>
      </c>
      <c r="I6138" s="4">
        <f>'Enhanced Basket_AUTOLOAD'!P6137</f>
        <v>0</v>
      </c>
      <c r="J6138" s="4">
        <f>'Enhanced Basket_AUTOLOAD'!Q6137</f>
        <v>0</v>
      </c>
      <c r="M6138" s="4" t="e">
        <f>IF(TRIM(CLEAN(I6138))="USCSH0000000","",VLOOKUP(I6138,'EZE Daily_With_BB CODES'!$H$3:$J$4445,3,0))</f>
        <v>#N/A</v>
      </c>
    </row>
    <row r="6139" ht="15" customHeight="1" s="4" customFormat="1">
      <c r="F6139" s="4">
        <f>'Enhanced Basket_AUTOLOAD'!H6138</f>
        <v>0</v>
      </c>
      <c r="G6139" s="4">
        <f>'Enhanced Basket_AUTOLOAD'!M6138</f>
        <v>0</v>
      </c>
      <c r="H6139" s="4">
        <f>'Enhanced Basket_AUTOLOAD'!O6138</f>
        <v>0</v>
      </c>
      <c r="I6139" s="4">
        <f>'Enhanced Basket_AUTOLOAD'!P6138</f>
        <v>0</v>
      </c>
      <c r="J6139" s="4">
        <f>'Enhanced Basket_AUTOLOAD'!Q6138</f>
        <v>0</v>
      </c>
      <c r="M6139" s="4" t="e">
        <f>IF(TRIM(CLEAN(I6139))="USCSH0000000","",VLOOKUP(I6139,'EZE Daily_With_BB CODES'!$H$3:$J$4445,3,0))</f>
        <v>#N/A</v>
      </c>
    </row>
    <row r="6140" ht="15" customHeight="1" s="4" customFormat="1">
      <c r="F6140" s="4">
        <f>'Enhanced Basket_AUTOLOAD'!H6139</f>
        <v>0</v>
      </c>
      <c r="G6140" s="4">
        <f>'Enhanced Basket_AUTOLOAD'!M6139</f>
        <v>0</v>
      </c>
      <c r="H6140" s="4">
        <f>'Enhanced Basket_AUTOLOAD'!O6139</f>
        <v>0</v>
      </c>
      <c r="I6140" s="4">
        <f>'Enhanced Basket_AUTOLOAD'!P6139</f>
        <v>0</v>
      </c>
      <c r="J6140" s="4">
        <f>'Enhanced Basket_AUTOLOAD'!Q6139</f>
        <v>0</v>
      </c>
      <c r="M6140" s="4" t="e">
        <f>IF(TRIM(CLEAN(I6140))="USCSH0000000","",VLOOKUP(I6140,'EZE Daily_With_BB CODES'!$H$3:$J$4445,3,0))</f>
        <v>#N/A</v>
      </c>
    </row>
    <row r="6141" ht="15" customHeight="1" s="4" customFormat="1">
      <c r="F6141" s="4">
        <f>'Enhanced Basket_AUTOLOAD'!H6140</f>
        <v>0</v>
      </c>
      <c r="G6141" s="4">
        <f>'Enhanced Basket_AUTOLOAD'!M6140</f>
        <v>0</v>
      </c>
      <c r="H6141" s="4">
        <f>'Enhanced Basket_AUTOLOAD'!O6140</f>
        <v>0</v>
      </c>
      <c r="I6141" s="4">
        <f>'Enhanced Basket_AUTOLOAD'!P6140</f>
        <v>0</v>
      </c>
      <c r="J6141" s="4">
        <f>'Enhanced Basket_AUTOLOAD'!Q6140</f>
        <v>0</v>
      </c>
      <c r="M6141" s="4" t="e">
        <f>IF(TRIM(CLEAN(I6141))="USCSH0000000","",VLOOKUP(I6141,'EZE Daily_With_BB CODES'!$H$3:$J$4445,3,0))</f>
        <v>#N/A</v>
      </c>
    </row>
    <row r="6142" ht="15" customHeight="1" s="4" customFormat="1">
      <c r="F6142" s="4">
        <f>'Enhanced Basket_AUTOLOAD'!H6141</f>
        <v>0</v>
      </c>
      <c r="G6142" s="4">
        <f>'Enhanced Basket_AUTOLOAD'!M6141</f>
        <v>0</v>
      </c>
      <c r="H6142" s="4">
        <f>'Enhanced Basket_AUTOLOAD'!O6141</f>
        <v>0</v>
      </c>
      <c r="I6142" s="4">
        <f>'Enhanced Basket_AUTOLOAD'!P6141</f>
        <v>0</v>
      </c>
      <c r="J6142" s="4">
        <f>'Enhanced Basket_AUTOLOAD'!Q6141</f>
        <v>0</v>
      </c>
      <c r="M6142" s="4" t="e">
        <f>IF(TRIM(CLEAN(I6142))="USCSH0000000","",VLOOKUP(I6142,'EZE Daily_With_BB CODES'!$H$3:$J$4445,3,0))</f>
        <v>#N/A</v>
      </c>
    </row>
    <row r="6143" ht="15" customHeight="1" s="4" customFormat="1">
      <c r="F6143" s="4">
        <f>'Enhanced Basket_AUTOLOAD'!H6142</f>
        <v>0</v>
      </c>
      <c r="G6143" s="4">
        <f>'Enhanced Basket_AUTOLOAD'!M6142</f>
        <v>0</v>
      </c>
      <c r="H6143" s="4">
        <f>'Enhanced Basket_AUTOLOAD'!O6142</f>
        <v>0</v>
      </c>
      <c r="I6143" s="4">
        <f>'Enhanced Basket_AUTOLOAD'!P6142</f>
        <v>0</v>
      </c>
      <c r="J6143" s="4">
        <f>'Enhanced Basket_AUTOLOAD'!Q6142</f>
        <v>0</v>
      </c>
      <c r="M6143" s="4" t="e">
        <f>IF(TRIM(CLEAN(I6143))="USCSH0000000","",VLOOKUP(I6143,'EZE Daily_With_BB CODES'!$H$3:$J$4445,3,0))</f>
        <v>#N/A</v>
      </c>
    </row>
    <row r="6144" ht="15" customHeight="1" s="4" customFormat="1">
      <c r="F6144" s="4">
        <f>'Enhanced Basket_AUTOLOAD'!H6143</f>
        <v>0</v>
      </c>
      <c r="G6144" s="4">
        <f>'Enhanced Basket_AUTOLOAD'!M6143</f>
        <v>0</v>
      </c>
      <c r="H6144" s="4">
        <f>'Enhanced Basket_AUTOLOAD'!O6143</f>
        <v>0</v>
      </c>
      <c r="I6144" s="4">
        <f>'Enhanced Basket_AUTOLOAD'!P6143</f>
        <v>0</v>
      </c>
      <c r="J6144" s="4">
        <f>'Enhanced Basket_AUTOLOAD'!Q6143</f>
        <v>0</v>
      </c>
      <c r="M6144" s="4" t="e">
        <f>IF(TRIM(CLEAN(I6144))="USCSH0000000","",VLOOKUP(I6144,'EZE Daily_With_BB CODES'!$H$3:$J$4445,3,0))</f>
        <v>#N/A</v>
      </c>
    </row>
    <row r="6145" ht="15" customHeight="1" s="4" customFormat="1">
      <c r="F6145" s="4">
        <f>'Enhanced Basket_AUTOLOAD'!H6144</f>
        <v>0</v>
      </c>
      <c r="G6145" s="4">
        <f>'Enhanced Basket_AUTOLOAD'!M6144</f>
        <v>0</v>
      </c>
      <c r="H6145" s="4">
        <f>'Enhanced Basket_AUTOLOAD'!O6144</f>
        <v>0</v>
      </c>
      <c r="I6145" s="4">
        <f>'Enhanced Basket_AUTOLOAD'!P6144</f>
        <v>0</v>
      </c>
      <c r="J6145" s="4">
        <f>'Enhanced Basket_AUTOLOAD'!Q6144</f>
        <v>0</v>
      </c>
      <c r="M6145" s="4" t="e">
        <f>IF(TRIM(CLEAN(I6145))="USCSH0000000","",VLOOKUP(I6145,'EZE Daily_With_BB CODES'!$H$3:$J$4445,3,0))</f>
        <v>#N/A</v>
      </c>
    </row>
    <row r="6146" ht="15" customHeight="1" s="4" customFormat="1">
      <c r="F6146" s="4">
        <f>'Enhanced Basket_AUTOLOAD'!H6145</f>
        <v>0</v>
      </c>
      <c r="G6146" s="4">
        <f>'Enhanced Basket_AUTOLOAD'!M6145</f>
        <v>0</v>
      </c>
      <c r="H6146" s="4">
        <f>'Enhanced Basket_AUTOLOAD'!O6145</f>
        <v>0</v>
      </c>
      <c r="I6146" s="4">
        <f>'Enhanced Basket_AUTOLOAD'!P6145</f>
        <v>0</v>
      </c>
      <c r="J6146" s="4">
        <f>'Enhanced Basket_AUTOLOAD'!Q6145</f>
        <v>0</v>
      </c>
      <c r="M6146" s="4" t="e">
        <f>IF(TRIM(CLEAN(I6146))="USCSH0000000","",VLOOKUP(I6146,'EZE Daily_With_BB CODES'!$H$3:$J$4445,3,0))</f>
        <v>#N/A</v>
      </c>
    </row>
    <row r="6147" ht="15" customHeight="1" s="4" customFormat="1">
      <c r="F6147" s="4">
        <f>'Enhanced Basket_AUTOLOAD'!H6146</f>
        <v>0</v>
      </c>
      <c r="G6147" s="4">
        <f>'Enhanced Basket_AUTOLOAD'!M6146</f>
        <v>0</v>
      </c>
      <c r="H6147" s="4">
        <f>'Enhanced Basket_AUTOLOAD'!O6146</f>
        <v>0</v>
      </c>
      <c r="I6147" s="4">
        <f>'Enhanced Basket_AUTOLOAD'!P6146</f>
        <v>0</v>
      </c>
      <c r="J6147" s="4">
        <f>'Enhanced Basket_AUTOLOAD'!Q6146</f>
        <v>0</v>
      </c>
      <c r="M6147" s="4" t="e">
        <f>IF(TRIM(CLEAN(I6147))="USCSH0000000","",VLOOKUP(I6147,'EZE Daily_With_BB CODES'!$H$3:$J$4445,3,0))</f>
        <v>#N/A</v>
      </c>
    </row>
    <row r="6148" ht="15" customHeight="1" s="4" customFormat="1">
      <c r="F6148" s="4">
        <f>'Enhanced Basket_AUTOLOAD'!H6147</f>
        <v>0</v>
      </c>
      <c r="G6148" s="4">
        <f>'Enhanced Basket_AUTOLOAD'!M6147</f>
        <v>0</v>
      </c>
      <c r="H6148" s="4">
        <f>'Enhanced Basket_AUTOLOAD'!O6147</f>
        <v>0</v>
      </c>
      <c r="I6148" s="4">
        <f>'Enhanced Basket_AUTOLOAD'!P6147</f>
        <v>0</v>
      </c>
      <c r="J6148" s="4">
        <f>'Enhanced Basket_AUTOLOAD'!Q6147</f>
        <v>0</v>
      </c>
      <c r="M6148" s="4" t="e">
        <f>IF(TRIM(CLEAN(I6148))="USCSH0000000","",VLOOKUP(I6148,'EZE Daily_With_BB CODES'!$H$3:$J$4445,3,0))</f>
        <v>#N/A</v>
      </c>
    </row>
    <row r="6149" ht="15" customHeight="1" s="4" customFormat="1">
      <c r="F6149" s="4">
        <f>'Enhanced Basket_AUTOLOAD'!H6148</f>
        <v>0</v>
      </c>
      <c r="G6149" s="4">
        <f>'Enhanced Basket_AUTOLOAD'!M6148</f>
        <v>0</v>
      </c>
      <c r="H6149" s="4">
        <f>'Enhanced Basket_AUTOLOAD'!O6148</f>
        <v>0</v>
      </c>
      <c r="I6149" s="4">
        <f>'Enhanced Basket_AUTOLOAD'!P6148</f>
        <v>0</v>
      </c>
      <c r="J6149" s="4">
        <f>'Enhanced Basket_AUTOLOAD'!Q6148</f>
        <v>0</v>
      </c>
      <c r="M6149" s="4" t="e">
        <f>IF(TRIM(CLEAN(I6149))="USCSH0000000","",VLOOKUP(I6149,'EZE Daily_With_BB CODES'!$H$3:$J$4445,3,0))</f>
        <v>#N/A</v>
      </c>
    </row>
    <row r="6150" ht="15" customHeight="1" s="4" customFormat="1">
      <c r="F6150" s="4">
        <f>'Enhanced Basket_AUTOLOAD'!H6149</f>
        <v>0</v>
      </c>
      <c r="G6150" s="4">
        <f>'Enhanced Basket_AUTOLOAD'!M6149</f>
        <v>0</v>
      </c>
      <c r="H6150" s="4">
        <f>'Enhanced Basket_AUTOLOAD'!O6149</f>
        <v>0</v>
      </c>
      <c r="I6150" s="4">
        <f>'Enhanced Basket_AUTOLOAD'!P6149</f>
        <v>0</v>
      </c>
      <c r="J6150" s="4">
        <f>'Enhanced Basket_AUTOLOAD'!Q6149</f>
        <v>0</v>
      </c>
      <c r="M6150" s="4" t="e">
        <f>IF(TRIM(CLEAN(I6150))="USCSH0000000","",VLOOKUP(I6150,'EZE Daily_With_BB CODES'!$H$3:$J$4445,3,0))</f>
        <v>#N/A</v>
      </c>
    </row>
    <row r="6151" ht="15" customHeight="1" s="4" customFormat="1">
      <c r="F6151" s="4">
        <f>'Enhanced Basket_AUTOLOAD'!H6150</f>
        <v>0</v>
      </c>
      <c r="G6151" s="4">
        <f>'Enhanced Basket_AUTOLOAD'!M6150</f>
        <v>0</v>
      </c>
      <c r="H6151" s="4">
        <f>'Enhanced Basket_AUTOLOAD'!O6150</f>
        <v>0</v>
      </c>
      <c r="I6151" s="4">
        <f>'Enhanced Basket_AUTOLOAD'!P6150</f>
        <v>0</v>
      </c>
      <c r="J6151" s="4">
        <f>'Enhanced Basket_AUTOLOAD'!Q6150</f>
        <v>0</v>
      </c>
      <c r="M6151" s="4" t="e">
        <f>IF(TRIM(CLEAN(I6151))="USCSH0000000","",VLOOKUP(I6151,'EZE Daily_With_BB CODES'!$H$3:$J$4445,3,0))</f>
        <v>#N/A</v>
      </c>
    </row>
    <row r="6152" ht="15" customHeight="1" s="4" customFormat="1">
      <c r="F6152" s="4">
        <f>'Enhanced Basket_AUTOLOAD'!H6151</f>
        <v>0</v>
      </c>
      <c r="G6152" s="4">
        <f>'Enhanced Basket_AUTOLOAD'!M6151</f>
        <v>0</v>
      </c>
      <c r="H6152" s="4">
        <f>'Enhanced Basket_AUTOLOAD'!O6151</f>
        <v>0</v>
      </c>
      <c r="I6152" s="4">
        <f>'Enhanced Basket_AUTOLOAD'!P6151</f>
        <v>0</v>
      </c>
      <c r="J6152" s="4">
        <f>'Enhanced Basket_AUTOLOAD'!Q6151</f>
        <v>0</v>
      </c>
      <c r="M6152" s="4" t="e">
        <f>IF(TRIM(CLEAN(I6152))="USCSH0000000","",VLOOKUP(I6152,'EZE Daily_With_BB CODES'!$H$3:$J$4445,3,0))</f>
        <v>#N/A</v>
      </c>
    </row>
    <row r="6153" ht="15" customHeight="1" s="4" customFormat="1">
      <c r="F6153" s="4">
        <f>'Enhanced Basket_AUTOLOAD'!H6152</f>
        <v>0</v>
      </c>
      <c r="G6153" s="4">
        <f>'Enhanced Basket_AUTOLOAD'!M6152</f>
        <v>0</v>
      </c>
      <c r="H6153" s="4">
        <f>'Enhanced Basket_AUTOLOAD'!O6152</f>
        <v>0</v>
      </c>
      <c r="I6153" s="4">
        <f>'Enhanced Basket_AUTOLOAD'!P6152</f>
        <v>0</v>
      </c>
      <c r="J6153" s="4">
        <f>'Enhanced Basket_AUTOLOAD'!Q6152</f>
        <v>0</v>
      </c>
      <c r="M6153" s="4" t="e">
        <f>IF(TRIM(CLEAN(I6153))="USCSH0000000","",VLOOKUP(I6153,'EZE Daily_With_BB CODES'!$H$3:$J$4445,3,0))</f>
        <v>#N/A</v>
      </c>
    </row>
    <row r="6154" ht="15" customHeight="1" s="4" customFormat="1">
      <c r="F6154" s="4">
        <f>'Enhanced Basket_AUTOLOAD'!H6153</f>
        <v>0</v>
      </c>
      <c r="G6154" s="4">
        <f>'Enhanced Basket_AUTOLOAD'!M6153</f>
        <v>0</v>
      </c>
      <c r="H6154" s="4">
        <f>'Enhanced Basket_AUTOLOAD'!O6153</f>
        <v>0</v>
      </c>
      <c r="I6154" s="4">
        <f>'Enhanced Basket_AUTOLOAD'!P6153</f>
        <v>0</v>
      </c>
      <c r="J6154" s="4">
        <f>'Enhanced Basket_AUTOLOAD'!Q6153</f>
        <v>0</v>
      </c>
      <c r="M6154" s="4" t="e">
        <f>IF(TRIM(CLEAN(I6154))="USCSH0000000","",VLOOKUP(I6154,'EZE Daily_With_BB CODES'!$H$3:$J$4445,3,0))</f>
        <v>#N/A</v>
      </c>
    </row>
    <row r="6155" ht="15" customHeight="1" s="4" customFormat="1">
      <c r="F6155" s="4">
        <f>'Enhanced Basket_AUTOLOAD'!H6154</f>
        <v>0</v>
      </c>
      <c r="G6155" s="4">
        <f>'Enhanced Basket_AUTOLOAD'!M6154</f>
        <v>0</v>
      </c>
      <c r="H6155" s="4">
        <f>'Enhanced Basket_AUTOLOAD'!O6154</f>
        <v>0</v>
      </c>
      <c r="I6155" s="4">
        <f>'Enhanced Basket_AUTOLOAD'!P6154</f>
        <v>0</v>
      </c>
      <c r="J6155" s="4">
        <f>'Enhanced Basket_AUTOLOAD'!Q6154</f>
        <v>0</v>
      </c>
      <c r="M6155" s="4" t="e">
        <f>IF(TRIM(CLEAN(I6155))="USCSH0000000","",VLOOKUP(I6155,'EZE Daily_With_BB CODES'!$H$3:$J$4445,3,0))</f>
        <v>#N/A</v>
      </c>
    </row>
    <row r="6156" ht="15" customHeight="1" s="4" customFormat="1">
      <c r="F6156" s="4">
        <f>'Enhanced Basket_AUTOLOAD'!H6155</f>
        <v>0</v>
      </c>
      <c r="G6156" s="4">
        <f>'Enhanced Basket_AUTOLOAD'!M6155</f>
        <v>0</v>
      </c>
      <c r="H6156" s="4">
        <f>'Enhanced Basket_AUTOLOAD'!O6155</f>
        <v>0</v>
      </c>
      <c r="I6156" s="4">
        <f>'Enhanced Basket_AUTOLOAD'!P6155</f>
        <v>0</v>
      </c>
      <c r="J6156" s="4">
        <f>'Enhanced Basket_AUTOLOAD'!Q6155</f>
        <v>0</v>
      </c>
      <c r="M6156" s="4" t="e">
        <f>IF(TRIM(CLEAN(I6156))="USCSH0000000","",VLOOKUP(I6156,'EZE Daily_With_BB CODES'!$H$3:$J$4445,3,0))</f>
        <v>#N/A</v>
      </c>
    </row>
    <row r="6157" ht="15" customHeight="1" s="4" customFormat="1">
      <c r="F6157" s="4">
        <f>'Enhanced Basket_AUTOLOAD'!H6156</f>
        <v>0</v>
      </c>
      <c r="G6157" s="4">
        <f>'Enhanced Basket_AUTOLOAD'!M6156</f>
        <v>0</v>
      </c>
      <c r="H6157" s="4">
        <f>'Enhanced Basket_AUTOLOAD'!O6156</f>
        <v>0</v>
      </c>
      <c r="I6157" s="4">
        <f>'Enhanced Basket_AUTOLOAD'!P6156</f>
        <v>0</v>
      </c>
      <c r="J6157" s="4">
        <f>'Enhanced Basket_AUTOLOAD'!Q6156</f>
        <v>0</v>
      </c>
      <c r="M6157" s="4" t="e">
        <f>IF(TRIM(CLEAN(I6157))="USCSH0000000","",VLOOKUP(I6157,'EZE Daily_With_BB CODES'!$H$3:$J$4445,3,0))</f>
        <v>#N/A</v>
      </c>
    </row>
    <row r="6158" ht="15" customHeight="1" s="4" customFormat="1">
      <c r="F6158" s="4">
        <f>'Enhanced Basket_AUTOLOAD'!H6157</f>
        <v>0</v>
      </c>
      <c r="G6158" s="4">
        <f>'Enhanced Basket_AUTOLOAD'!M6157</f>
        <v>0</v>
      </c>
      <c r="H6158" s="4">
        <f>'Enhanced Basket_AUTOLOAD'!O6157</f>
        <v>0</v>
      </c>
      <c r="I6158" s="4">
        <f>'Enhanced Basket_AUTOLOAD'!P6157</f>
        <v>0</v>
      </c>
      <c r="J6158" s="4">
        <f>'Enhanced Basket_AUTOLOAD'!Q6157</f>
        <v>0</v>
      </c>
      <c r="M6158" s="4" t="e">
        <f>IF(TRIM(CLEAN(I6158))="USCSH0000000","",VLOOKUP(I6158,'EZE Daily_With_BB CODES'!$H$3:$J$4445,3,0))</f>
        <v>#N/A</v>
      </c>
    </row>
    <row r="6159" ht="15" customHeight="1" s="4" customFormat="1">
      <c r="F6159" s="4">
        <f>'Enhanced Basket_AUTOLOAD'!H6158</f>
        <v>0</v>
      </c>
      <c r="G6159" s="4">
        <f>'Enhanced Basket_AUTOLOAD'!M6158</f>
        <v>0</v>
      </c>
      <c r="H6159" s="4">
        <f>'Enhanced Basket_AUTOLOAD'!O6158</f>
        <v>0</v>
      </c>
      <c r="I6159" s="4">
        <f>'Enhanced Basket_AUTOLOAD'!P6158</f>
        <v>0</v>
      </c>
      <c r="J6159" s="4">
        <f>'Enhanced Basket_AUTOLOAD'!Q6158</f>
        <v>0</v>
      </c>
      <c r="M6159" s="4" t="e">
        <f>IF(TRIM(CLEAN(I6159))="USCSH0000000","",VLOOKUP(I6159,'EZE Daily_With_BB CODES'!$H$3:$J$4445,3,0))</f>
        <v>#N/A</v>
      </c>
    </row>
    <row r="6160" ht="15" customHeight="1" s="4" customFormat="1">
      <c r="F6160" s="4">
        <f>'Enhanced Basket_AUTOLOAD'!H6159</f>
        <v>0</v>
      </c>
      <c r="G6160" s="4">
        <f>'Enhanced Basket_AUTOLOAD'!M6159</f>
        <v>0</v>
      </c>
      <c r="H6160" s="4">
        <f>'Enhanced Basket_AUTOLOAD'!O6159</f>
        <v>0</v>
      </c>
      <c r="I6160" s="4">
        <f>'Enhanced Basket_AUTOLOAD'!P6159</f>
        <v>0</v>
      </c>
      <c r="J6160" s="4">
        <f>'Enhanced Basket_AUTOLOAD'!Q6159</f>
        <v>0</v>
      </c>
      <c r="M6160" s="4" t="e">
        <f>IF(TRIM(CLEAN(I6160))="USCSH0000000","",VLOOKUP(I6160,'EZE Daily_With_BB CODES'!$H$3:$J$4445,3,0))</f>
        <v>#N/A</v>
      </c>
    </row>
    <row r="6161" ht="15" customHeight="1" s="4" customFormat="1">
      <c r="F6161" s="4">
        <f>'Enhanced Basket_AUTOLOAD'!H6160</f>
        <v>0</v>
      </c>
      <c r="G6161" s="4">
        <f>'Enhanced Basket_AUTOLOAD'!M6160</f>
        <v>0</v>
      </c>
      <c r="H6161" s="4">
        <f>'Enhanced Basket_AUTOLOAD'!O6160</f>
        <v>0</v>
      </c>
      <c r="I6161" s="4">
        <f>'Enhanced Basket_AUTOLOAD'!P6160</f>
        <v>0</v>
      </c>
      <c r="J6161" s="4">
        <f>'Enhanced Basket_AUTOLOAD'!Q6160</f>
        <v>0</v>
      </c>
      <c r="M6161" s="4" t="e">
        <f>IF(TRIM(CLEAN(I6161))="USCSH0000000","",VLOOKUP(I6161,'EZE Daily_With_BB CODES'!$H$3:$J$4445,3,0))</f>
        <v>#N/A</v>
      </c>
    </row>
    <row r="6162" ht="15" customHeight="1" s="4" customFormat="1">
      <c r="F6162" s="4">
        <f>'Enhanced Basket_AUTOLOAD'!H6161</f>
        <v>0</v>
      </c>
      <c r="G6162" s="4">
        <f>'Enhanced Basket_AUTOLOAD'!M6161</f>
        <v>0</v>
      </c>
      <c r="H6162" s="4">
        <f>'Enhanced Basket_AUTOLOAD'!O6161</f>
        <v>0</v>
      </c>
      <c r="I6162" s="4">
        <f>'Enhanced Basket_AUTOLOAD'!P6161</f>
        <v>0</v>
      </c>
      <c r="J6162" s="4">
        <f>'Enhanced Basket_AUTOLOAD'!Q6161</f>
        <v>0</v>
      </c>
      <c r="M6162" s="4" t="e">
        <f>IF(TRIM(CLEAN(I6162))="USCSH0000000","",VLOOKUP(I6162,'EZE Daily_With_BB CODES'!$H$3:$J$4445,3,0))</f>
        <v>#N/A</v>
      </c>
    </row>
    <row r="6163" ht="15" customHeight="1" s="4" customFormat="1">
      <c r="F6163" s="4">
        <f>'Enhanced Basket_AUTOLOAD'!H6162</f>
        <v>0</v>
      </c>
      <c r="G6163" s="4">
        <f>'Enhanced Basket_AUTOLOAD'!M6162</f>
        <v>0</v>
      </c>
      <c r="H6163" s="4">
        <f>'Enhanced Basket_AUTOLOAD'!O6162</f>
        <v>0</v>
      </c>
      <c r="I6163" s="4">
        <f>'Enhanced Basket_AUTOLOAD'!P6162</f>
        <v>0</v>
      </c>
      <c r="J6163" s="4">
        <f>'Enhanced Basket_AUTOLOAD'!Q6162</f>
        <v>0</v>
      </c>
      <c r="M6163" s="4" t="e">
        <f>IF(TRIM(CLEAN(I6163))="USCSH0000000","",VLOOKUP(I6163,'EZE Daily_With_BB CODES'!$H$3:$J$4445,3,0))</f>
        <v>#N/A</v>
      </c>
    </row>
    <row r="6164" ht="15" customHeight="1" s="4" customFormat="1">
      <c r="F6164" s="4">
        <f>'Enhanced Basket_AUTOLOAD'!H6163</f>
        <v>0</v>
      </c>
      <c r="G6164" s="4">
        <f>'Enhanced Basket_AUTOLOAD'!M6163</f>
        <v>0</v>
      </c>
      <c r="H6164" s="4">
        <f>'Enhanced Basket_AUTOLOAD'!O6163</f>
        <v>0</v>
      </c>
      <c r="I6164" s="4">
        <f>'Enhanced Basket_AUTOLOAD'!P6163</f>
        <v>0</v>
      </c>
      <c r="J6164" s="4">
        <f>'Enhanced Basket_AUTOLOAD'!Q6163</f>
        <v>0</v>
      </c>
      <c r="M6164" s="4" t="e">
        <f>IF(TRIM(CLEAN(I6164))="USCSH0000000","",VLOOKUP(I6164,'EZE Daily_With_BB CODES'!$H$3:$J$4445,3,0))</f>
        <v>#N/A</v>
      </c>
    </row>
    <row r="6165" ht="15" customHeight="1" s="4" customFormat="1">
      <c r="F6165" s="4">
        <f>'Enhanced Basket_AUTOLOAD'!H6164</f>
        <v>0</v>
      </c>
      <c r="G6165" s="4">
        <f>'Enhanced Basket_AUTOLOAD'!M6164</f>
        <v>0</v>
      </c>
      <c r="H6165" s="4">
        <f>'Enhanced Basket_AUTOLOAD'!O6164</f>
        <v>0</v>
      </c>
      <c r="I6165" s="4">
        <f>'Enhanced Basket_AUTOLOAD'!P6164</f>
        <v>0</v>
      </c>
      <c r="J6165" s="4">
        <f>'Enhanced Basket_AUTOLOAD'!Q6164</f>
        <v>0</v>
      </c>
      <c r="M6165" s="4" t="e">
        <f>IF(TRIM(CLEAN(I6165))="USCSH0000000","",VLOOKUP(I6165,'EZE Daily_With_BB CODES'!$H$3:$J$4445,3,0))</f>
        <v>#N/A</v>
      </c>
    </row>
    <row r="6166" ht="15" customHeight="1" s="4" customFormat="1">
      <c r="F6166" s="4">
        <f>'Enhanced Basket_AUTOLOAD'!H6165</f>
        <v>0</v>
      </c>
      <c r="G6166" s="4">
        <f>'Enhanced Basket_AUTOLOAD'!M6165</f>
        <v>0</v>
      </c>
      <c r="H6166" s="4">
        <f>'Enhanced Basket_AUTOLOAD'!O6165</f>
        <v>0</v>
      </c>
      <c r="I6166" s="4">
        <f>'Enhanced Basket_AUTOLOAD'!P6165</f>
        <v>0</v>
      </c>
      <c r="J6166" s="4">
        <f>'Enhanced Basket_AUTOLOAD'!Q6165</f>
        <v>0</v>
      </c>
      <c r="M6166" s="4" t="e">
        <f>IF(TRIM(CLEAN(I6166))="USCSH0000000","",VLOOKUP(I6166,'EZE Daily_With_BB CODES'!$H$3:$J$4445,3,0))</f>
        <v>#N/A</v>
      </c>
    </row>
    <row r="6167" ht="15" customHeight="1" s="4" customFormat="1">
      <c r="F6167" s="4">
        <f>'Enhanced Basket_AUTOLOAD'!H6166</f>
        <v>0</v>
      </c>
      <c r="G6167" s="4">
        <f>'Enhanced Basket_AUTOLOAD'!M6166</f>
        <v>0</v>
      </c>
      <c r="H6167" s="4">
        <f>'Enhanced Basket_AUTOLOAD'!O6166</f>
        <v>0</v>
      </c>
      <c r="I6167" s="4">
        <f>'Enhanced Basket_AUTOLOAD'!P6166</f>
        <v>0</v>
      </c>
      <c r="J6167" s="4">
        <f>'Enhanced Basket_AUTOLOAD'!Q6166</f>
        <v>0</v>
      </c>
      <c r="M6167" s="4" t="e">
        <f>IF(TRIM(CLEAN(I6167))="USCSH0000000","",VLOOKUP(I6167,'EZE Daily_With_BB CODES'!$H$3:$J$4445,3,0))</f>
        <v>#N/A</v>
      </c>
    </row>
    <row r="6168" ht="15" customHeight="1" s="4" customFormat="1">
      <c r="F6168" s="4">
        <f>'Enhanced Basket_AUTOLOAD'!H6167</f>
        <v>0</v>
      </c>
      <c r="G6168" s="4">
        <f>'Enhanced Basket_AUTOLOAD'!M6167</f>
        <v>0</v>
      </c>
      <c r="H6168" s="4">
        <f>'Enhanced Basket_AUTOLOAD'!O6167</f>
        <v>0</v>
      </c>
      <c r="I6168" s="4">
        <f>'Enhanced Basket_AUTOLOAD'!P6167</f>
        <v>0</v>
      </c>
      <c r="J6168" s="4">
        <f>'Enhanced Basket_AUTOLOAD'!Q6167</f>
        <v>0</v>
      </c>
      <c r="M6168" s="4" t="e">
        <f>IF(TRIM(CLEAN(I6168))="USCSH0000000","",VLOOKUP(I6168,'EZE Daily_With_BB CODES'!$H$3:$J$4445,3,0))</f>
        <v>#N/A</v>
      </c>
    </row>
    <row r="6169" ht="15" customHeight="1" s="4" customFormat="1">
      <c r="F6169" s="4">
        <f>'Enhanced Basket_AUTOLOAD'!H6168</f>
        <v>0</v>
      </c>
      <c r="G6169" s="4">
        <f>'Enhanced Basket_AUTOLOAD'!M6168</f>
        <v>0</v>
      </c>
      <c r="H6169" s="4">
        <f>'Enhanced Basket_AUTOLOAD'!O6168</f>
        <v>0</v>
      </c>
      <c r="I6169" s="4">
        <f>'Enhanced Basket_AUTOLOAD'!P6168</f>
        <v>0</v>
      </c>
      <c r="J6169" s="4">
        <f>'Enhanced Basket_AUTOLOAD'!Q6168</f>
        <v>0</v>
      </c>
      <c r="M6169" s="4" t="e">
        <f>IF(TRIM(CLEAN(I6169))="USCSH0000000","",VLOOKUP(I6169,'EZE Daily_With_BB CODES'!$H$3:$J$4445,3,0))</f>
        <v>#N/A</v>
      </c>
    </row>
    <row r="6170" ht="15" customHeight="1" s="4" customFormat="1">
      <c r="F6170" s="4">
        <f>'Enhanced Basket_AUTOLOAD'!H6169</f>
        <v>0</v>
      </c>
      <c r="G6170" s="4">
        <f>'Enhanced Basket_AUTOLOAD'!M6169</f>
        <v>0</v>
      </c>
      <c r="H6170" s="4">
        <f>'Enhanced Basket_AUTOLOAD'!O6169</f>
        <v>0</v>
      </c>
      <c r="I6170" s="4">
        <f>'Enhanced Basket_AUTOLOAD'!P6169</f>
        <v>0</v>
      </c>
      <c r="J6170" s="4">
        <f>'Enhanced Basket_AUTOLOAD'!Q6169</f>
        <v>0</v>
      </c>
      <c r="M6170" s="4" t="e">
        <f>IF(TRIM(CLEAN(I6170))="USCSH0000000","",VLOOKUP(I6170,'EZE Daily_With_BB CODES'!$H$3:$J$4445,3,0))</f>
        <v>#N/A</v>
      </c>
    </row>
    <row r="6171" ht="15" customHeight="1" s="4" customFormat="1">
      <c r="F6171" s="4">
        <f>'Enhanced Basket_AUTOLOAD'!H6170</f>
        <v>0</v>
      </c>
      <c r="G6171" s="4">
        <f>'Enhanced Basket_AUTOLOAD'!M6170</f>
        <v>0</v>
      </c>
      <c r="H6171" s="4">
        <f>'Enhanced Basket_AUTOLOAD'!O6170</f>
        <v>0</v>
      </c>
      <c r="I6171" s="4">
        <f>'Enhanced Basket_AUTOLOAD'!P6170</f>
        <v>0</v>
      </c>
      <c r="J6171" s="4">
        <f>'Enhanced Basket_AUTOLOAD'!Q6170</f>
        <v>0</v>
      </c>
      <c r="M6171" s="4" t="e">
        <f>IF(TRIM(CLEAN(I6171))="USCSH0000000","",VLOOKUP(I6171,'EZE Daily_With_BB CODES'!$H$3:$J$4445,3,0))</f>
        <v>#N/A</v>
      </c>
    </row>
    <row r="6172" ht="15" customHeight="1" s="4" customFormat="1">
      <c r="F6172" s="4">
        <f>'Enhanced Basket_AUTOLOAD'!H6171</f>
        <v>0</v>
      </c>
      <c r="G6172" s="4">
        <f>'Enhanced Basket_AUTOLOAD'!M6171</f>
        <v>0</v>
      </c>
      <c r="H6172" s="4">
        <f>'Enhanced Basket_AUTOLOAD'!O6171</f>
        <v>0</v>
      </c>
      <c r="I6172" s="4">
        <f>'Enhanced Basket_AUTOLOAD'!P6171</f>
        <v>0</v>
      </c>
      <c r="J6172" s="4">
        <f>'Enhanced Basket_AUTOLOAD'!Q6171</f>
        <v>0</v>
      </c>
      <c r="M6172" s="4" t="e">
        <f>IF(TRIM(CLEAN(I6172))="USCSH0000000","",VLOOKUP(I6172,'EZE Daily_With_BB CODES'!$H$3:$J$4445,3,0))</f>
        <v>#N/A</v>
      </c>
    </row>
    <row r="6173" ht="15" customHeight="1" s="4" customFormat="1">
      <c r="F6173" s="4">
        <f>'Enhanced Basket_AUTOLOAD'!H6172</f>
        <v>0</v>
      </c>
      <c r="G6173" s="4">
        <f>'Enhanced Basket_AUTOLOAD'!M6172</f>
        <v>0</v>
      </c>
      <c r="H6173" s="4">
        <f>'Enhanced Basket_AUTOLOAD'!O6172</f>
        <v>0</v>
      </c>
      <c r="I6173" s="4">
        <f>'Enhanced Basket_AUTOLOAD'!P6172</f>
        <v>0</v>
      </c>
      <c r="J6173" s="4">
        <f>'Enhanced Basket_AUTOLOAD'!Q6172</f>
        <v>0</v>
      </c>
      <c r="M6173" s="4" t="e">
        <f>IF(TRIM(CLEAN(I6173))="USCSH0000000","",VLOOKUP(I6173,'EZE Daily_With_BB CODES'!$H$3:$J$4445,3,0))</f>
        <v>#N/A</v>
      </c>
    </row>
    <row r="6174" ht="15" customHeight="1" s="4" customFormat="1">
      <c r="F6174" s="4">
        <f>'Enhanced Basket_AUTOLOAD'!H6173</f>
        <v>0</v>
      </c>
      <c r="G6174" s="4">
        <f>'Enhanced Basket_AUTOLOAD'!M6173</f>
        <v>0</v>
      </c>
      <c r="H6174" s="4">
        <f>'Enhanced Basket_AUTOLOAD'!O6173</f>
        <v>0</v>
      </c>
      <c r="I6174" s="4">
        <f>'Enhanced Basket_AUTOLOAD'!P6173</f>
        <v>0</v>
      </c>
      <c r="J6174" s="4">
        <f>'Enhanced Basket_AUTOLOAD'!Q6173</f>
        <v>0</v>
      </c>
      <c r="M6174" s="4" t="e">
        <f>IF(TRIM(CLEAN(I6174))="USCSH0000000","",VLOOKUP(I6174,'EZE Daily_With_BB CODES'!$H$3:$J$4445,3,0))</f>
        <v>#N/A</v>
      </c>
    </row>
    <row r="6175" ht="15" customHeight="1" s="4" customFormat="1">
      <c r="F6175" s="4">
        <f>'Enhanced Basket_AUTOLOAD'!H6174</f>
        <v>0</v>
      </c>
      <c r="G6175" s="4">
        <f>'Enhanced Basket_AUTOLOAD'!M6174</f>
        <v>0</v>
      </c>
      <c r="H6175" s="4">
        <f>'Enhanced Basket_AUTOLOAD'!O6174</f>
        <v>0</v>
      </c>
      <c r="I6175" s="4">
        <f>'Enhanced Basket_AUTOLOAD'!P6174</f>
        <v>0</v>
      </c>
      <c r="J6175" s="4">
        <f>'Enhanced Basket_AUTOLOAD'!Q6174</f>
        <v>0</v>
      </c>
      <c r="M6175" s="4" t="e">
        <f>IF(TRIM(CLEAN(I6175))="USCSH0000000","",VLOOKUP(I6175,'EZE Daily_With_BB CODES'!$H$3:$J$4445,3,0))</f>
        <v>#N/A</v>
      </c>
    </row>
    <row r="6176" ht="15" customHeight="1" s="4" customFormat="1">
      <c r="F6176" s="4">
        <f>'Enhanced Basket_AUTOLOAD'!H6175</f>
        <v>0</v>
      </c>
      <c r="G6176" s="4">
        <f>'Enhanced Basket_AUTOLOAD'!M6175</f>
        <v>0</v>
      </c>
      <c r="H6176" s="4">
        <f>'Enhanced Basket_AUTOLOAD'!O6175</f>
        <v>0</v>
      </c>
      <c r="I6176" s="4">
        <f>'Enhanced Basket_AUTOLOAD'!P6175</f>
        <v>0</v>
      </c>
      <c r="J6176" s="4">
        <f>'Enhanced Basket_AUTOLOAD'!Q6175</f>
        <v>0</v>
      </c>
      <c r="M6176" s="4" t="e">
        <f>IF(TRIM(CLEAN(I6176))="USCSH0000000","",VLOOKUP(I6176,'EZE Daily_With_BB CODES'!$H$3:$J$4445,3,0))</f>
        <v>#N/A</v>
      </c>
    </row>
    <row r="6177" ht="15" customHeight="1" s="4" customFormat="1">
      <c r="F6177" s="4">
        <f>'Enhanced Basket_AUTOLOAD'!H6176</f>
        <v>0</v>
      </c>
      <c r="G6177" s="4">
        <f>'Enhanced Basket_AUTOLOAD'!M6176</f>
        <v>0</v>
      </c>
      <c r="H6177" s="4">
        <f>'Enhanced Basket_AUTOLOAD'!O6176</f>
        <v>0</v>
      </c>
      <c r="I6177" s="4">
        <f>'Enhanced Basket_AUTOLOAD'!P6176</f>
        <v>0</v>
      </c>
      <c r="J6177" s="4">
        <f>'Enhanced Basket_AUTOLOAD'!Q6176</f>
        <v>0</v>
      </c>
      <c r="M6177" s="4" t="e">
        <f>IF(TRIM(CLEAN(I6177))="USCSH0000000","",VLOOKUP(I6177,'EZE Daily_With_BB CODES'!$H$3:$J$4445,3,0))</f>
        <v>#N/A</v>
      </c>
    </row>
    <row r="6178" ht="15" customHeight="1" s="4" customFormat="1">
      <c r="F6178" s="4">
        <f>'Enhanced Basket_AUTOLOAD'!H6177</f>
        <v>0</v>
      </c>
      <c r="G6178" s="4">
        <f>'Enhanced Basket_AUTOLOAD'!M6177</f>
        <v>0</v>
      </c>
      <c r="H6178" s="4">
        <f>'Enhanced Basket_AUTOLOAD'!O6177</f>
        <v>0</v>
      </c>
      <c r="I6178" s="4">
        <f>'Enhanced Basket_AUTOLOAD'!P6177</f>
        <v>0</v>
      </c>
      <c r="J6178" s="4">
        <f>'Enhanced Basket_AUTOLOAD'!Q6177</f>
        <v>0</v>
      </c>
      <c r="M6178" s="4" t="e">
        <f>IF(TRIM(CLEAN(I6178))="USCSH0000000","",VLOOKUP(I6178,'EZE Daily_With_BB CODES'!$H$3:$J$4445,3,0))</f>
        <v>#N/A</v>
      </c>
    </row>
    <row r="6179" ht="15" customHeight="1" s="4" customFormat="1">
      <c r="F6179" s="4">
        <f>'Enhanced Basket_AUTOLOAD'!H6178</f>
        <v>0</v>
      </c>
      <c r="G6179" s="4">
        <f>'Enhanced Basket_AUTOLOAD'!M6178</f>
        <v>0</v>
      </c>
      <c r="H6179" s="4">
        <f>'Enhanced Basket_AUTOLOAD'!O6178</f>
        <v>0</v>
      </c>
      <c r="I6179" s="4">
        <f>'Enhanced Basket_AUTOLOAD'!P6178</f>
        <v>0</v>
      </c>
      <c r="J6179" s="4">
        <f>'Enhanced Basket_AUTOLOAD'!Q6178</f>
        <v>0</v>
      </c>
      <c r="M6179" s="4" t="e">
        <f>IF(TRIM(CLEAN(I6179))="USCSH0000000","",VLOOKUP(I6179,'EZE Daily_With_BB CODES'!$H$3:$J$4445,3,0))</f>
        <v>#N/A</v>
      </c>
    </row>
    <row r="6180" ht="15" customHeight="1" s="4" customFormat="1">
      <c r="F6180" s="4">
        <f>'Enhanced Basket_AUTOLOAD'!H6179</f>
        <v>0</v>
      </c>
      <c r="G6180" s="4">
        <f>'Enhanced Basket_AUTOLOAD'!M6179</f>
        <v>0</v>
      </c>
      <c r="H6180" s="4">
        <f>'Enhanced Basket_AUTOLOAD'!O6179</f>
        <v>0</v>
      </c>
      <c r="I6180" s="4">
        <f>'Enhanced Basket_AUTOLOAD'!P6179</f>
        <v>0</v>
      </c>
      <c r="J6180" s="4">
        <f>'Enhanced Basket_AUTOLOAD'!Q6179</f>
        <v>0</v>
      </c>
      <c r="M6180" s="4" t="e">
        <f>IF(TRIM(CLEAN(I6180))="USCSH0000000","",VLOOKUP(I6180,'EZE Daily_With_BB CODES'!$H$3:$J$4445,3,0))</f>
        <v>#N/A</v>
      </c>
    </row>
    <row r="6181" ht="15" customHeight="1" s="4" customFormat="1">
      <c r="F6181" s="4">
        <f>'Enhanced Basket_AUTOLOAD'!H6180</f>
        <v>0</v>
      </c>
      <c r="G6181" s="4">
        <f>'Enhanced Basket_AUTOLOAD'!M6180</f>
        <v>0</v>
      </c>
      <c r="H6181" s="4">
        <f>'Enhanced Basket_AUTOLOAD'!O6180</f>
        <v>0</v>
      </c>
      <c r="I6181" s="4">
        <f>'Enhanced Basket_AUTOLOAD'!P6180</f>
        <v>0</v>
      </c>
      <c r="J6181" s="4">
        <f>'Enhanced Basket_AUTOLOAD'!Q6180</f>
        <v>0</v>
      </c>
      <c r="M6181" s="4" t="e">
        <f>IF(TRIM(CLEAN(I6181))="USCSH0000000","",VLOOKUP(I6181,'EZE Daily_With_BB CODES'!$H$3:$J$4445,3,0))</f>
        <v>#N/A</v>
      </c>
    </row>
    <row r="6182" ht="15" customHeight="1" s="4" customFormat="1">
      <c r="F6182" s="4">
        <f>'Enhanced Basket_AUTOLOAD'!H6181</f>
        <v>0</v>
      </c>
      <c r="G6182" s="4">
        <f>'Enhanced Basket_AUTOLOAD'!M6181</f>
        <v>0</v>
      </c>
      <c r="H6182" s="4">
        <f>'Enhanced Basket_AUTOLOAD'!O6181</f>
        <v>0</v>
      </c>
      <c r="I6182" s="4">
        <f>'Enhanced Basket_AUTOLOAD'!P6181</f>
        <v>0</v>
      </c>
      <c r="J6182" s="4">
        <f>'Enhanced Basket_AUTOLOAD'!Q6181</f>
        <v>0</v>
      </c>
      <c r="M6182" s="4" t="e">
        <f>IF(TRIM(CLEAN(I6182))="USCSH0000000","",VLOOKUP(I6182,'EZE Daily_With_BB CODES'!$H$3:$J$4445,3,0))</f>
        <v>#N/A</v>
      </c>
    </row>
    <row r="6183" ht="15" customHeight="1" s="4" customFormat="1">
      <c r="F6183" s="4">
        <f>'Enhanced Basket_AUTOLOAD'!H6182</f>
        <v>0</v>
      </c>
      <c r="G6183" s="4">
        <f>'Enhanced Basket_AUTOLOAD'!M6182</f>
        <v>0</v>
      </c>
      <c r="H6183" s="4">
        <f>'Enhanced Basket_AUTOLOAD'!O6182</f>
        <v>0</v>
      </c>
      <c r="I6183" s="4">
        <f>'Enhanced Basket_AUTOLOAD'!P6182</f>
        <v>0</v>
      </c>
      <c r="J6183" s="4">
        <f>'Enhanced Basket_AUTOLOAD'!Q6182</f>
        <v>0</v>
      </c>
      <c r="M6183" s="4" t="e">
        <f>IF(TRIM(CLEAN(I6183))="USCSH0000000","",VLOOKUP(I6183,'EZE Daily_With_BB CODES'!$H$3:$J$4445,3,0))</f>
        <v>#N/A</v>
      </c>
    </row>
    <row r="6184" ht="15" customHeight="1" s="4" customFormat="1">
      <c r="F6184" s="4">
        <f>'Enhanced Basket_AUTOLOAD'!H6183</f>
        <v>0</v>
      </c>
      <c r="G6184" s="4">
        <f>'Enhanced Basket_AUTOLOAD'!M6183</f>
        <v>0</v>
      </c>
      <c r="H6184" s="4">
        <f>'Enhanced Basket_AUTOLOAD'!O6183</f>
        <v>0</v>
      </c>
      <c r="I6184" s="4">
        <f>'Enhanced Basket_AUTOLOAD'!P6183</f>
        <v>0</v>
      </c>
      <c r="J6184" s="4">
        <f>'Enhanced Basket_AUTOLOAD'!Q6183</f>
        <v>0</v>
      </c>
      <c r="M6184" s="4" t="e">
        <f>IF(TRIM(CLEAN(I6184))="USCSH0000000","",VLOOKUP(I6184,'EZE Daily_With_BB CODES'!$H$3:$J$4445,3,0))</f>
        <v>#N/A</v>
      </c>
    </row>
    <row r="6185" ht="15" customHeight="1" s="4" customFormat="1">
      <c r="F6185" s="4">
        <f>'Enhanced Basket_AUTOLOAD'!H6184</f>
        <v>0</v>
      </c>
      <c r="G6185" s="4">
        <f>'Enhanced Basket_AUTOLOAD'!M6184</f>
        <v>0</v>
      </c>
      <c r="H6185" s="4">
        <f>'Enhanced Basket_AUTOLOAD'!O6184</f>
        <v>0</v>
      </c>
      <c r="I6185" s="4">
        <f>'Enhanced Basket_AUTOLOAD'!P6184</f>
        <v>0</v>
      </c>
      <c r="J6185" s="4">
        <f>'Enhanced Basket_AUTOLOAD'!Q6184</f>
        <v>0</v>
      </c>
      <c r="M6185" s="4" t="e">
        <f>IF(TRIM(CLEAN(I6185))="USCSH0000000","",VLOOKUP(I6185,'EZE Daily_With_BB CODES'!$H$3:$J$4445,3,0))</f>
        <v>#N/A</v>
      </c>
    </row>
    <row r="6186" ht="15" customHeight="1" s="4" customFormat="1">
      <c r="F6186" s="4">
        <f>'Enhanced Basket_AUTOLOAD'!H6185</f>
        <v>0</v>
      </c>
      <c r="G6186" s="4">
        <f>'Enhanced Basket_AUTOLOAD'!M6185</f>
        <v>0</v>
      </c>
      <c r="H6186" s="4">
        <f>'Enhanced Basket_AUTOLOAD'!O6185</f>
        <v>0</v>
      </c>
      <c r="I6186" s="4">
        <f>'Enhanced Basket_AUTOLOAD'!P6185</f>
        <v>0</v>
      </c>
      <c r="J6186" s="4">
        <f>'Enhanced Basket_AUTOLOAD'!Q6185</f>
        <v>0</v>
      </c>
      <c r="M6186" s="4" t="e">
        <f>IF(TRIM(CLEAN(I6186))="USCSH0000000","",VLOOKUP(I6186,'EZE Daily_With_BB CODES'!$H$3:$J$4445,3,0))</f>
        <v>#N/A</v>
      </c>
    </row>
    <row r="6187" ht="15" customHeight="1" s="4" customFormat="1">
      <c r="F6187" s="4">
        <f>'Enhanced Basket_AUTOLOAD'!H6186</f>
        <v>0</v>
      </c>
      <c r="G6187" s="4">
        <f>'Enhanced Basket_AUTOLOAD'!M6186</f>
        <v>0</v>
      </c>
      <c r="H6187" s="4">
        <f>'Enhanced Basket_AUTOLOAD'!O6186</f>
        <v>0</v>
      </c>
      <c r="I6187" s="4">
        <f>'Enhanced Basket_AUTOLOAD'!P6186</f>
        <v>0</v>
      </c>
      <c r="J6187" s="4">
        <f>'Enhanced Basket_AUTOLOAD'!Q6186</f>
        <v>0</v>
      </c>
      <c r="M6187" s="4" t="e">
        <f>IF(TRIM(CLEAN(I6187))="USCSH0000000","",VLOOKUP(I6187,'EZE Daily_With_BB CODES'!$H$3:$J$4445,3,0))</f>
        <v>#N/A</v>
      </c>
    </row>
    <row r="6188" ht="15" customHeight="1" s="4" customFormat="1">
      <c r="F6188" s="4">
        <f>'Enhanced Basket_AUTOLOAD'!H6187</f>
        <v>0</v>
      </c>
      <c r="G6188" s="4">
        <f>'Enhanced Basket_AUTOLOAD'!M6187</f>
        <v>0</v>
      </c>
      <c r="H6188" s="4">
        <f>'Enhanced Basket_AUTOLOAD'!O6187</f>
        <v>0</v>
      </c>
      <c r="I6188" s="4">
        <f>'Enhanced Basket_AUTOLOAD'!P6187</f>
        <v>0</v>
      </c>
      <c r="J6188" s="4">
        <f>'Enhanced Basket_AUTOLOAD'!Q6187</f>
        <v>0</v>
      </c>
      <c r="M6188" s="4" t="e">
        <f>IF(TRIM(CLEAN(I6188))="USCSH0000000","",VLOOKUP(I6188,'EZE Daily_With_BB CODES'!$H$3:$J$4445,3,0))</f>
        <v>#N/A</v>
      </c>
    </row>
    <row r="6189" ht="15" customHeight="1" s="4" customFormat="1">
      <c r="F6189" s="4">
        <f>'Enhanced Basket_AUTOLOAD'!H6188</f>
        <v>0</v>
      </c>
      <c r="G6189" s="4">
        <f>'Enhanced Basket_AUTOLOAD'!M6188</f>
        <v>0</v>
      </c>
      <c r="H6189" s="4">
        <f>'Enhanced Basket_AUTOLOAD'!O6188</f>
        <v>0</v>
      </c>
      <c r="I6189" s="4">
        <f>'Enhanced Basket_AUTOLOAD'!P6188</f>
        <v>0</v>
      </c>
      <c r="J6189" s="4">
        <f>'Enhanced Basket_AUTOLOAD'!Q6188</f>
        <v>0</v>
      </c>
      <c r="M6189" s="4" t="e">
        <f>IF(TRIM(CLEAN(I6189))="USCSH0000000","",VLOOKUP(I6189,'EZE Daily_With_BB CODES'!$H$3:$J$4445,3,0))</f>
        <v>#N/A</v>
      </c>
    </row>
    <row r="6190" ht="15" customHeight="1" s="4" customFormat="1">
      <c r="F6190" s="4">
        <f>'Enhanced Basket_AUTOLOAD'!H6189</f>
        <v>0</v>
      </c>
      <c r="G6190" s="4">
        <f>'Enhanced Basket_AUTOLOAD'!M6189</f>
        <v>0</v>
      </c>
      <c r="H6190" s="4">
        <f>'Enhanced Basket_AUTOLOAD'!O6189</f>
        <v>0</v>
      </c>
      <c r="I6190" s="4">
        <f>'Enhanced Basket_AUTOLOAD'!P6189</f>
        <v>0</v>
      </c>
      <c r="J6190" s="4">
        <f>'Enhanced Basket_AUTOLOAD'!Q6189</f>
        <v>0</v>
      </c>
      <c r="M6190" s="4" t="e">
        <f>IF(TRIM(CLEAN(I6190))="USCSH0000000","",VLOOKUP(I6190,'EZE Daily_With_BB CODES'!$H$3:$J$4445,3,0))</f>
        <v>#N/A</v>
      </c>
    </row>
    <row r="6191" ht="15" customHeight="1" s="4" customFormat="1">
      <c r="F6191" s="4">
        <f>'Enhanced Basket_AUTOLOAD'!H6190</f>
        <v>0</v>
      </c>
      <c r="G6191" s="4">
        <f>'Enhanced Basket_AUTOLOAD'!M6190</f>
        <v>0</v>
      </c>
      <c r="H6191" s="4">
        <f>'Enhanced Basket_AUTOLOAD'!O6190</f>
        <v>0</v>
      </c>
      <c r="I6191" s="4">
        <f>'Enhanced Basket_AUTOLOAD'!P6190</f>
        <v>0</v>
      </c>
      <c r="J6191" s="4">
        <f>'Enhanced Basket_AUTOLOAD'!Q6190</f>
        <v>0</v>
      </c>
      <c r="M6191" s="4" t="e">
        <f>IF(TRIM(CLEAN(I6191))="USCSH0000000","",VLOOKUP(I6191,'EZE Daily_With_BB CODES'!$H$3:$J$4445,3,0))</f>
        <v>#N/A</v>
      </c>
    </row>
    <row r="6192" ht="15" customHeight="1" s="4" customFormat="1">
      <c r="F6192" s="4">
        <f>'Enhanced Basket_AUTOLOAD'!H6191</f>
        <v>0</v>
      </c>
      <c r="G6192" s="4">
        <f>'Enhanced Basket_AUTOLOAD'!M6191</f>
        <v>0</v>
      </c>
      <c r="H6192" s="4">
        <f>'Enhanced Basket_AUTOLOAD'!O6191</f>
        <v>0</v>
      </c>
      <c r="I6192" s="4">
        <f>'Enhanced Basket_AUTOLOAD'!P6191</f>
        <v>0</v>
      </c>
      <c r="J6192" s="4">
        <f>'Enhanced Basket_AUTOLOAD'!Q6191</f>
        <v>0</v>
      </c>
      <c r="M6192" s="4" t="e">
        <f>IF(TRIM(CLEAN(I6192))="USCSH0000000","",VLOOKUP(I6192,'EZE Daily_With_BB CODES'!$H$3:$J$4445,3,0))</f>
        <v>#N/A</v>
      </c>
    </row>
    <row r="6193" ht="15" customHeight="1" s="4" customFormat="1">
      <c r="F6193" s="4">
        <f>'Enhanced Basket_AUTOLOAD'!H6192</f>
        <v>0</v>
      </c>
      <c r="G6193" s="4">
        <f>'Enhanced Basket_AUTOLOAD'!M6192</f>
        <v>0</v>
      </c>
      <c r="H6193" s="4">
        <f>'Enhanced Basket_AUTOLOAD'!O6192</f>
        <v>0</v>
      </c>
      <c r="I6193" s="4">
        <f>'Enhanced Basket_AUTOLOAD'!P6192</f>
        <v>0</v>
      </c>
      <c r="J6193" s="4">
        <f>'Enhanced Basket_AUTOLOAD'!Q6192</f>
        <v>0</v>
      </c>
      <c r="M6193" s="4" t="e">
        <f>IF(TRIM(CLEAN(I6193))="USCSH0000000","",VLOOKUP(I6193,'EZE Daily_With_BB CODES'!$H$3:$J$4445,3,0))</f>
        <v>#N/A</v>
      </c>
    </row>
    <row r="6194" ht="15" customHeight="1" s="4" customFormat="1">
      <c r="F6194" s="4">
        <f>'Enhanced Basket_AUTOLOAD'!H6193</f>
        <v>0</v>
      </c>
      <c r="G6194" s="4">
        <f>'Enhanced Basket_AUTOLOAD'!M6193</f>
        <v>0</v>
      </c>
      <c r="H6194" s="4">
        <f>'Enhanced Basket_AUTOLOAD'!O6193</f>
        <v>0</v>
      </c>
      <c r="I6194" s="4">
        <f>'Enhanced Basket_AUTOLOAD'!P6193</f>
        <v>0</v>
      </c>
      <c r="J6194" s="4">
        <f>'Enhanced Basket_AUTOLOAD'!Q6193</f>
        <v>0</v>
      </c>
      <c r="M6194" s="4" t="e">
        <f>IF(TRIM(CLEAN(I6194))="USCSH0000000","",VLOOKUP(I6194,'EZE Daily_With_BB CODES'!$H$3:$J$4445,3,0))</f>
        <v>#N/A</v>
      </c>
    </row>
    <row r="6195" ht="15" customHeight="1" s="4" customFormat="1">
      <c r="F6195" s="4">
        <f>'Enhanced Basket_AUTOLOAD'!H6194</f>
        <v>0</v>
      </c>
      <c r="G6195" s="4">
        <f>'Enhanced Basket_AUTOLOAD'!M6194</f>
        <v>0</v>
      </c>
      <c r="H6195" s="4">
        <f>'Enhanced Basket_AUTOLOAD'!O6194</f>
        <v>0</v>
      </c>
      <c r="I6195" s="4">
        <f>'Enhanced Basket_AUTOLOAD'!P6194</f>
        <v>0</v>
      </c>
      <c r="J6195" s="4">
        <f>'Enhanced Basket_AUTOLOAD'!Q6194</f>
        <v>0</v>
      </c>
      <c r="M6195" s="4" t="e">
        <f>IF(TRIM(CLEAN(I6195))="USCSH0000000","",VLOOKUP(I6195,'EZE Daily_With_BB CODES'!$H$3:$J$4445,3,0))</f>
        <v>#N/A</v>
      </c>
    </row>
    <row r="6196" ht="15" customHeight="1" s="4" customFormat="1">
      <c r="F6196" s="4">
        <f>'Enhanced Basket_AUTOLOAD'!H6195</f>
        <v>0</v>
      </c>
      <c r="G6196" s="4">
        <f>'Enhanced Basket_AUTOLOAD'!M6195</f>
        <v>0</v>
      </c>
      <c r="H6196" s="4">
        <f>'Enhanced Basket_AUTOLOAD'!O6195</f>
        <v>0</v>
      </c>
      <c r="I6196" s="4">
        <f>'Enhanced Basket_AUTOLOAD'!P6195</f>
        <v>0</v>
      </c>
      <c r="J6196" s="4">
        <f>'Enhanced Basket_AUTOLOAD'!Q6195</f>
        <v>0</v>
      </c>
      <c r="M6196" s="4" t="e">
        <f>IF(TRIM(CLEAN(I6196))="USCSH0000000","",VLOOKUP(I6196,'EZE Daily_With_BB CODES'!$H$3:$J$4445,3,0))</f>
        <v>#N/A</v>
      </c>
    </row>
    <row r="6197" ht="15" customHeight="1" s="4" customFormat="1">
      <c r="F6197" s="4">
        <f>'Enhanced Basket_AUTOLOAD'!H6196</f>
        <v>0</v>
      </c>
      <c r="G6197" s="4">
        <f>'Enhanced Basket_AUTOLOAD'!M6196</f>
        <v>0</v>
      </c>
      <c r="H6197" s="4">
        <f>'Enhanced Basket_AUTOLOAD'!O6196</f>
        <v>0</v>
      </c>
      <c r="I6197" s="4">
        <f>'Enhanced Basket_AUTOLOAD'!P6196</f>
        <v>0</v>
      </c>
      <c r="J6197" s="4">
        <f>'Enhanced Basket_AUTOLOAD'!Q6196</f>
        <v>0</v>
      </c>
      <c r="M6197" s="4" t="e">
        <f>IF(TRIM(CLEAN(I6197))="USCSH0000000","",VLOOKUP(I6197,'EZE Daily_With_BB CODES'!$H$3:$J$4445,3,0))</f>
        <v>#N/A</v>
      </c>
    </row>
    <row r="6198" ht="15" customHeight="1" s="4" customFormat="1">
      <c r="F6198" s="4">
        <f>'Enhanced Basket_AUTOLOAD'!H6197</f>
        <v>0</v>
      </c>
      <c r="G6198" s="4">
        <f>'Enhanced Basket_AUTOLOAD'!M6197</f>
        <v>0</v>
      </c>
      <c r="H6198" s="4">
        <f>'Enhanced Basket_AUTOLOAD'!O6197</f>
        <v>0</v>
      </c>
      <c r="I6198" s="4">
        <f>'Enhanced Basket_AUTOLOAD'!P6197</f>
        <v>0</v>
      </c>
      <c r="J6198" s="4">
        <f>'Enhanced Basket_AUTOLOAD'!Q6197</f>
        <v>0</v>
      </c>
      <c r="M6198" s="4" t="e">
        <f>IF(TRIM(CLEAN(I6198))="USCSH0000000","",VLOOKUP(I6198,'EZE Daily_With_BB CODES'!$H$3:$J$4445,3,0))</f>
        <v>#N/A</v>
      </c>
    </row>
    <row r="6199" ht="15" customHeight="1" s="4" customFormat="1">
      <c r="F6199" s="4">
        <f>'Enhanced Basket_AUTOLOAD'!H6198</f>
        <v>0</v>
      </c>
      <c r="G6199" s="4">
        <f>'Enhanced Basket_AUTOLOAD'!M6198</f>
        <v>0</v>
      </c>
      <c r="H6199" s="4">
        <f>'Enhanced Basket_AUTOLOAD'!O6198</f>
        <v>0</v>
      </c>
      <c r="I6199" s="4">
        <f>'Enhanced Basket_AUTOLOAD'!P6198</f>
        <v>0</v>
      </c>
      <c r="J6199" s="4">
        <f>'Enhanced Basket_AUTOLOAD'!Q6198</f>
        <v>0</v>
      </c>
      <c r="M6199" s="4" t="e">
        <f>IF(TRIM(CLEAN(I6199))="USCSH0000000","",VLOOKUP(I6199,'EZE Daily_With_BB CODES'!$H$3:$J$4445,3,0))</f>
        <v>#N/A</v>
      </c>
    </row>
    <row r="6200" ht="15" customHeight="1" s="4" customFormat="1">
      <c r="F6200" s="4">
        <f>'Enhanced Basket_AUTOLOAD'!H6199</f>
        <v>0</v>
      </c>
      <c r="G6200" s="4">
        <f>'Enhanced Basket_AUTOLOAD'!M6199</f>
        <v>0</v>
      </c>
      <c r="H6200" s="4">
        <f>'Enhanced Basket_AUTOLOAD'!O6199</f>
        <v>0</v>
      </c>
      <c r="I6200" s="4">
        <f>'Enhanced Basket_AUTOLOAD'!P6199</f>
        <v>0</v>
      </c>
      <c r="J6200" s="4">
        <f>'Enhanced Basket_AUTOLOAD'!Q6199</f>
        <v>0</v>
      </c>
      <c r="M6200" s="4" t="e">
        <f>IF(TRIM(CLEAN(I6200))="USCSH0000000","",VLOOKUP(I6200,'EZE Daily_With_BB CODES'!$H$3:$J$4445,3,0))</f>
        <v>#N/A</v>
      </c>
    </row>
    <row r="6201" ht="15" customHeight="1" s="4" customFormat="1">
      <c r="F6201" s="4">
        <f>'Enhanced Basket_AUTOLOAD'!H6200</f>
        <v>0</v>
      </c>
      <c r="G6201" s="4">
        <f>'Enhanced Basket_AUTOLOAD'!M6200</f>
        <v>0</v>
      </c>
      <c r="H6201" s="4">
        <f>'Enhanced Basket_AUTOLOAD'!O6200</f>
        <v>0</v>
      </c>
      <c r="I6201" s="4">
        <f>'Enhanced Basket_AUTOLOAD'!P6200</f>
        <v>0</v>
      </c>
      <c r="J6201" s="4">
        <f>'Enhanced Basket_AUTOLOAD'!Q6200</f>
        <v>0</v>
      </c>
      <c r="M6201" s="4" t="e">
        <f>IF(TRIM(CLEAN(I6201))="USCSH0000000","",VLOOKUP(I6201,'EZE Daily_With_BB CODES'!$H$3:$J$4445,3,0))</f>
        <v>#N/A</v>
      </c>
    </row>
    <row r="6202" ht="15" customHeight="1" s="4" customFormat="1">
      <c r="F6202" s="4">
        <f>'Enhanced Basket_AUTOLOAD'!H6201</f>
        <v>0</v>
      </c>
      <c r="G6202" s="4">
        <f>'Enhanced Basket_AUTOLOAD'!M6201</f>
        <v>0</v>
      </c>
      <c r="H6202" s="4">
        <f>'Enhanced Basket_AUTOLOAD'!O6201</f>
        <v>0</v>
      </c>
      <c r="I6202" s="4">
        <f>'Enhanced Basket_AUTOLOAD'!P6201</f>
        <v>0</v>
      </c>
      <c r="J6202" s="4">
        <f>'Enhanced Basket_AUTOLOAD'!Q6201</f>
        <v>0</v>
      </c>
      <c r="M6202" s="4" t="e">
        <f>IF(TRIM(CLEAN(I6202))="USCSH0000000","",VLOOKUP(I6202,'EZE Daily_With_BB CODES'!$H$3:$J$4445,3,0))</f>
        <v>#N/A</v>
      </c>
    </row>
    <row r="6203" ht="15" customHeight="1" s="4" customFormat="1">
      <c r="F6203" s="4">
        <f>'Enhanced Basket_AUTOLOAD'!H6202</f>
        <v>0</v>
      </c>
      <c r="G6203" s="4">
        <f>'Enhanced Basket_AUTOLOAD'!M6202</f>
        <v>0</v>
      </c>
      <c r="H6203" s="4">
        <f>'Enhanced Basket_AUTOLOAD'!O6202</f>
        <v>0</v>
      </c>
      <c r="I6203" s="4">
        <f>'Enhanced Basket_AUTOLOAD'!P6202</f>
        <v>0</v>
      </c>
      <c r="J6203" s="4">
        <f>'Enhanced Basket_AUTOLOAD'!Q6202</f>
        <v>0</v>
      </c>
      <c r="M6203" s="4" t="e">
        <f>IF(TRIM(CLEAN(I6203))="USCSH0000000","",VLOOKUP(I6203,'EZE Daily_With_BB CODES'!$H$3:$J$4445,3,0))</f>
        <v>#N/A</v>
      </c>
    </row>
    <row r="6204" ht="15" customHeight="1" s="4" customFormat="1">
      <c r="F6204" s="4">
        <f>'Enhanced Basket_AUTOLOAD'!H6203</f>
        <v>0</v>
      </c>
      <c r="G6204" s="4">
        <f>'Enhanced Basket_AUTOLOAD'!M6203</f>
        <v>0</v>
      </c>
      <c r="H6204" s="4">
        <f>'Enhanced Basket_AUTOLOAD'!O6203</f>
        <v>0</v>
      </c>
      <c r="I6204" s="4">
        <f>'Enhanced Basket_AUTOLOAD'!P6203</f>
        <v>0</v>
      </c>
      <c r="J6204" s="4">
        <f>'Enhanced Basket_AUTOLOAD'!Q6203</f>
        <v>0</v>
      </c>
      <c r="M6204" s="4" t="e">
        <f>IF(TRIM(CLEAN(I6204))="USCSH0000000","",VLOOKUP(I6204,'EZE Daily_With_BB CODES'!$H$3:$J$4445,3,0))</f>
        <v>#N/A</v>
      </c>
    </row>
    <row r="6205" ht="15" customHeight="1" s="4" customFormat="1">
      <c r="F6205" s="4">
        <f>'Enhanced Basket_AUTOLOAD'!H6204</f>
        <v>0</v>
      </c>
      <c r="G6205" s="4">
        <f>'Enhanced Basket_AUTOLOAD'!M6204</f>
        <v>0</v>
      </c>
      <c r="H6205" s="4">
        <f>'Enhanced Basket_AUTOLOAD'!O6204</f>
        <v>0</v>
      </c>
      <c r="I6205" s="4">
        <f>'Enhanced Basket_AUTOLOAD'!P6204</f>
        <v>0</v>
      </c>
      <c r="J6205" s="4">
        <f>'Enhanced Basket_AUTOLOAD'!Q6204</f>
        <v>0</v>
      </c>
      <c r="M6205" s="4" t="e">
        <f>IF(TRIM(CLEAN(I6205))="USCSH0000000","",VLOOKUP(I6205,'EZE Daily_With_BB CODES'!$H$3:$J$4445,3,0))</f>
        <v>#N/A</v>
      </c>
    </row>
    <row r="6206" ht="15" customHeight="1" s="4" customFormat="1">
      <c r="F6206" s="4">
        <f>'Enhanced Basket_AUTOLOAD'!H6205</f>
        <v>0</v>
      </c>
      <c r="G6206" s="4">
        <f>'Enhanced Basket_AUTOLOAD'!M6205</f>
        <v>0</v>
      </c>
      <c r="H6206" s="4">
        <f>'Enhanced Basket_AUTOLOAD'!O6205</f>
        <v>0</v>
      </c>
      <c r="I6206" s="4">
        <f>'Enhanced Basket_AUTOLOAD'!P6205</f>
        <v>0</v>
      </c>
      <c r="J6206" s="4">
        <f>'Enhanced Basket_AUTOLOAD'!Q6205</f>
        <v>0</v>
      </c>
      <c r="M6206" s="4" t="e">
        <f>IF(TRIM(CLEAN(I6206))="USCSH0000000","",VLOOKUP(I6206,'EZE Daily_With_BB CODES'!$H$3:$J$4445,3,0))</f>
        <v>#N/A</v>
      </c>
    </row>
    <row r="6207" ht="15" customHeight="1" s="4" customFormat="1">
      <c r="F6207" s="4">
        <f>'Enhanced Basket_AUTOLOAD'!H6206</f>
        <v>0</v>
      </c>
      <c r="G6207" s="4">
        <f>'Enhanced Basket_AUTOLOAD'!M6206</f>
        <v>0</v>
      </c>
      <c r="H6207" s="4">
        <f>'Enhanced Basket_AUTOLOAD'!O6206</f>
        <v>0</v>
      </c>
      <c r="I6207" s="4">
        <f>'Enhanced Basket_AUTOLOAD'!P6206</f>
        <v>0</v>
      </c>
      <c r="J6207" s="4">
        <f>'Enhanced Basket_AUTOLOAD'!Q6206</f>
        <v>0</v>
      </c>
      <c r="M6207" s="4" t="e">
        <f>IF(TRIM(CLEAN(I6207))="USCSH0000000","",VLOOKUP(I6207,'EZE Daily_With_BB CODES'!$H$3:$J$4445,3,0))</f>
        <v>#N/A</v>
      </c>
    </row>
    <row r="6208" ht="15" customHeight="1" s="4" customFormat="1">
      <c r="F6208" s="4">
        <f>'Enhanced Basket_AUTOLOAD'!H6207</f>
        <v>0</v>
      </c>
      <c r="G6208" s="4">
        <f>'Enhanced Basket_AUTOLOAD'!M6207</f>
        <v>0</v>
      </c>
      <c r="H6208" s="4">
        <f>'Enhanced Basket_AUTOLOAD'!O6207</f>
        <v>0</v>
      </c>
      <c r="I6208" s="4">
        <f>'Enhanced Basket_AUTOLOAD'!P6207</f>
        <v>0</v>
      </c>
      <c r="J6208" s="4">
        <f>'Enhanced Basket_AUTOLOAD'!Q6207</f>
        <v>0</v>
      </c>
      <c r="M6208" s="4" t="e">
        <f>IF(TRIM(CLEAN(I6208))="USCSH0000000","",VLOOKUP(I6208,'EZE Daily_With_BB CODES'!$H$3:$J$4445,3,0))</f>
        <v>#N/A</v>
      </c>
    </row>
    <row r="6209" ht="15" customHeight="1" s="4" customFormat="1">
      <c r="F6209" s="4">
        <f>'Enhanced Basket_AUTOLOAD'!H6208</f>
        <v>0</v>
      </c>
      <c r="G6209" s="4">
        <f>'Enhanced Basket_AUTOLOAD'!M6208</f>
        <v>0</v>
      </c>
      <c r="H6209" s="4">
        <f>'Enhanced Basket_AUTOLOAD'!O6208</f>
        <v>0</v>
      </c>
      <c r="I6209" s="4">
        <f>'Enhanced Basket_AUTOLOAD'!P6208</f>
        <v>0</v>
      </c>
      <c r="J6209" s="4">
        <f>'Enhanced Basket_AUTOLOAD'!Q6208</f>
        <v>0</v>
      </c>
      <c r="M6209" s="4" t="e">
        <f>IF(TRIM(CLEAN(I6209))="USCSH0000000","",VLOOKUP(I6209,'EZE Daily_With_BB CODES'!$H$3:$J$4445,3,0))</f>
        <v>#N/A</v>
      </c>
    </row>
    <row r="6210" ht="15" customHeight="1" s="4" customFormat="1">
      <c r="F6210" s="4">
        <f>'Enhanced Basket_AUTOLOAD'!H6209</f>
        <v>0</v>
      </c>
      <c r="G6210" s="4">
        <f>'Enhanced Basket_AUTOLOAD'!M6209</f>
        <v>0</v>
      </c>
      <c r="H6210" s="4">
        <f>'Enhanced Basket_AUTOLOAD'!O6209</f>
        <v>0</v>
      </c>
      <c r="I6210" s="4">
        <f>'Enhanced Basket_AUTOLOAD'!P6209</f>
        <v>0</v>
      </c>
      <c r="J6210" s="4">
        <f>'Enhanced Basket_AUTOLOAD'!Q6209</f>
        <v>0</v>
      </c>
      <c r="M6210" s="4" t="e">
        <f>IF(TRIM(CLEAN(I6210))="USCSH0000000","",VLOOKUP(I6210,'EZE Daily_With_BB CODES'!$H$3:$J$4445,3,0))</f>
        <v>#N/A</v>
      </c>
    </row>
    <row r="6211" ht="15" customHeight="1" s="4" customFormat="1">
      <c r="F6211" s="4">
        <f>'Enhanced Basket_AUTOLOAD'!H6210</f>
        <v>0</v>
      </c>
      <c r="G6211" s="4">
        <f>'Enhanced Basket_AUTOLOAD'!M6210</f>
        <v>0</v>
      </c>
      <c r="H6211" s="4">
        <f>'Enhanced Basket_AUTOLOAD'!O6210</f>
        <v>0</v>
      </c>
      <c r="I6211" s="4">
        <f>'Enhanced Basket_AUTOLOAD'!P6210</f>
        <v>0</v>
      </c>
      <c r="J6211" s="4">
        <f>'Enhanced Basket_AUTOLOAD'!Q6210</f>
        <v>0</v>
      </c>
      <c r="M6211" s="4" t="e">
        <f>IF(TRIM(CLEAN(I6211))="USCSH0000000","",VLOOKUP(I6211,'EZE Daily_With_BB CODES'!$H$3:$J$4445,3,0))</f>
        <v>#N/A</v>
      </c>
    </row>
    <row r="6212" ht="15" customHeight="1" s="4" customFormat="1">
      <c r="F6212" s="4">
        <f>'Enhanced Basket_AUTOLOAD'!H6211</f>
        <v>0</v>
      </c>
      <c r="G6212" s="4">
        <f>'Enhanced Basket_AUTOLOAD'!M6211</f>
        <v>0</v>
      </c>
      <c r="H6212" s="4">
        <f>'Enhanced Basket_AUTOLOAD'!O6211</f>
        <v>0</v>
      </c>
      <c r="I6212" s="4">
        <f>'Enhanced Basket_AUTOLOAD'!P6211</f>
        <v>0</v>
      </c>
      <c r="J6212" s="4">
        <f>'Enhanced Basket_AUTOLOAD'!Q6211</f>
        <v>0</v>
      </c>
      <c r="M6212" s="4" t="e">
        <f>IF(TRIM(CLEAN(I6212))="USCSH0000000","",VLOOKUP(I6212,'EZE Daily_With_BB CODES'!$H$3:$J$4445,3,0))</f>
        <v>#N/A</v>
      </c>
    </row>
    <row r="6213" ht="15" customHeight="1" s="4" customFormat="1">
      <c r="F6213" s="4">
        <f>'Enhanced Basket_AUTOLOAD'!H6212</f>
        <v>0</v>
      </c>
      <c r="G6213" s="4">
        <f>'Enhanced Basket_AUTOLOAD'!M6212</f>
        <v>0</v>
      </c>
      <c r="H6213" s="4">
        <f>'Enhanced Basket_AUTOLOAD'!O6212</f>
        <v>0</v>
      </c>
      <c r="I6213" s="4">
        <f>'Enhanced Basket_AUTOLOAD'!P6212</f>
        <v>0</v>
      </c>
      <c r="J6213" s="4">
        <f>'Enhanced Basket_AUTOLOAD'!Q6212</f>
        <v>0</v>
      </c>
      <c r="M6213" s="4" t="e">
        <f>IF(TRIM(CLEAN(I6213))="USCSH0000000","",VLOOKUP(I6213,'EZE Daily_With_BB CODES'!$H$3:$J$4445,3,0))</f>
        <v>#N/A</v>
      </c>
    </row>
    <row r="6214" ht="15" customHeight="1" s="4" customFormat="1">
      <c r="F6214" s="4">
        <f>'Enhanced Basket_AUTOLOAD'!H6213</f>
        <v>0</v>
      </c>
      <c r="G6214" s="4">
        <f>'Enhanced Basket_AUTOLOAD'!M6213</f>
        <v>0</v>
      </c>
      <c r="H6214" s="4">
        <f>'Enhanced Basket_AUTOLOAD'!O6213</f>
        <v>0</v>
      </c>
      <c r="I6214" s="4">
        <f>'Enhanced Basket_AUTOLOAD'!P6213</f>
        <v>0</v>
      </c>
      <c r="J6214" s="4">
        <f>'Enhanced Basket_AUTOLOAD'!Q6213</f>
        <v>0</v>
      </c>
      <c r="M6214" s="4" t="e">
        <f>IF(TRIM(CLEAN(I6214))="USCSH0000000","",VLOOKUP(I6214,'EZE Daily_With_BB CODES'!$H$3:$J$4445,3,0))</f>
        <v>#N/A</v>
      </c>
    </row>
    <row r="6215" ht="15" customHeight="1" s="4" customFormat="1">
      <c r="F6215" s="4">
        <f>'Enhanced Basket_AUTOLOAD'!H6214</f>
        <v>0</v>
      </c>
      <c r="G6215" s="4">
        <f>'Enhanced Basket_AUTOLOAD'!M6214</f>
        <v>0</v>
      </c>
      <c r="H6215" s="4">
        <f>'Enhanced Basket_AUTOLOAD'!O6214</f>
        <v>0</v>
      </c>
      <c r="I6215" s="4">
        <f>'Enhanced Basket_AUTOLOAD'!P6214</f>
        <v>0</v>
      </c>
      <c r="J6215" s="4">
        <f>'Enhanced Basket_AUTOLOAD'!Q6214</f>
        <v>0</v>
      </c>
      <c r="M6215" s="4" t="e">
        <f>IF(TRIM(CLEAN(I6215))="USCSH0000000","",VLOOKUP(I6215,'EZE Daily_With_BB CODES'!$H$3:$J$4445,3,0))</f>
        <v>#N/A</v>
      </c>
    </row>
    <row r="6216" ht="15" customHeight="1" s="4" customFormat="1">
      <c r="F6216" s="4">
        <f>'Enhanced Basket_AUTOLOAD'!H6215</f>
        <v>0</v>
      </c>
      <c r="G6216" s="4">
        <f>'Enhanced Basket_AUTOLOAD'!M6215</f>
        <v>0</v>
      </c>
      <c r="H6216" s="4">
        <f>'Enhanced Basket_AUTOLOAD'!O6215</f>
        <v>0</v>
      </c>
      <c r="I6216" s="4">
        <f>'Enhanced Basket_AUTOLOAD'!P6215</f>
        <v>0</v>
      </c>
      <c r="J6216" s="4">
        <f>'Enhanced Basket_AUTOLOAD'!Q6215</f>
        <v>0</v>
      </c>
      <c r="M6216" s="4" t="e">
        <f>IF(TRIM(CLEAN(I6216))="USCSH0000000","",VLOOKUP(I6216,'EZE Daily_With_BB CODES'!$H$3:$J$4445,3,0))</f>
        <v>#N/A</v>
      </c>
    </row>
    <row r="6217" ht="15" customHeight="1" s="4" customFormat="1">
      <c r="F6217" s="4">
        <f>'Enhanced Basket_AUTOLOAD'!H6216</f>
        <v>0</v>
      </c>
      <c r="G6217" s="4">
        <f>'Enhanced Basket_AUTOLOAD'!M6216</f>
        <v>0</v>
      </c>
      <c r="H6217" s="4">
        <f>'Enhanced Basket_AUTOLOAD'!O6216</f>
        <v>0</v>
      </c>
      <c r="I6217" s="4">
        <f>'Enhanced Basket_AUTOLOAD'!P6216</f>
        <v>0</v>
      </c>
      <c r="J6217" s="4">
        <f>'Enhanced Basket_AUTOLOAD'!Q6216</f>
        <v>0</v>
      </c>
      <c r="M6217" s="4" t="e">
        <f>IF(TRIM(CLEAN(I6217))="USCSH0000000","",VLOOKUP(I6217,'EZE Daily_With_BB CODES'!$H$3:$J$4445,3,0))</f>
        <v>#N/A</v>
      </c>
    </row>
    <row r="6218" ht="15" customHeight="1" s="4" customFormat="1">
      <c r="F6218" s="4">
        <f>'Enhanced Basket_AUTOLOAD'!H6217</f>
        <v>0</v>
      </c>
      <c r="G6218" s="4">
        <f>'Enhanced Basket_AUTOLOAD'!M6217</f>
        <v>0</v>
      </c>
      <c r="H6218" s="4">
        <f>'Enhanced Basket_AUTOLOAD'!O6217</f>
        <v>0</v>
      </c>
      <c r="I6218" s="4">
        <f>'Enhanced Basket_AUTOLOAD'!P6217</f>
        <v>0</v>
      </c>
      <c r="J6218" s="4">
        <f>'Enhanced Basket_AUTOLOAD'!Q6217</f>
        <v>0</v>
      </c>
      <c r="M6218" s="4" t="e">
        <f>IF(TRIM(CLEAN(I6218))="USCSH0000000","",VLOOKUP(I6218,'EZE Daily_With_BB CODES'!$H$3:$J$4445,3,0))</f>
        <v>#N/A</v>
      </c>
    </row>
    <row r="6219" ht="15" customHeight="1" s="4" customFormat="1">
      <c r="F6219" s="4">
        <f>'Enhanced Basket_AUTOLOAD'!H6218</f>
        <v>0</v>
      </c>
      <c r="G6219" s="4">
        <f>'Enhanced Basket_AUTOLOAD'!M6218</f>
        <v>0</v>
      </c>
      <c r="H6219" s="4">
        <f>'Enhanced Basket_AUTOLOAD'!O6218</f>
        <v>0</v>
      </c>
      <c r="I6219" s="4">
        <f>'Enhanced Basket_AUTOLOAD'!P6218</f>
        <v>0</v>
      </c>
      <c r="J6219" s="4">
        <f>'Enhanced Basket_AUTOLOAD'!Q6218</f>
        <v>0</v>
      </c>
      <c r="M6219" s="4" t="e">
        <f>IF(TRIM(CLEAN(I6219))="USCSH0000000","",VLOOKUP(I6219,'EZE Daily_With_BB CODES'!$H$3:$J$4445,3,0))</f>
        <v>#N/A</v>
      </c>
    </row>
    <row r="6220" ht="15" customHeight="1" s="4" customFormat="1">
      <c r="F6220" s="4">
        <f>'Enhanced Basket_AUTOLOAD'!H6219</f>
        <v>0</v>
      </c>
      <c r="G6220" s="4">
        <f>'Enhanced Basket_AUTOLOAD'!M6219</f>
        <v>0</v>
      </c>
      <c r="H6220" s="4">
        <f>'Enhanced Basket_AUTOLOAD'!O6219</f>
        <v>0</v>
      </c>
      <c r="I6220" s="4">
        <f>'Enhanced Basket_AUTOLOAD'!P6219</f>
        <v>0</v>
      </c>
      <c r="J6220" s="4">
        <f>'Enhanced Basket_AUTOLOAD'!Q6219</f>
        <v>0</v>
      </c>
      <c r="M6220" s="4" t="e">
        <f>IF(TRIM(CLEAN(I6220))="USCSH0000000","",VLOOKUP(I6220,'EZE Daily_With_BB CODES'!$H$3:$J$4445,3,0))</f>
        <v>#N/A</v>
      </c>
    </row>
    <row r="6221" ht="15" customHeight="1" s="4" customFormat="1">
      <c r="F6221" s="4">
        <f>'Enhanced Basket_AUTOLOAD'!H6220</f>
        <v>0</v>
      </c>
      <c r="G6221" s="4">
        <f>'Enhanced Basket_AUTOLOAD'!M6220</f>
        <v>0</v>
      </c>
      <c r="H6221" s="4">
        <f>'Enhanced Basket_AUTOLOAD'!O6220</f>
        <v>0</v>
      </c>
      <c r="I6221" s="4">
        <f>'Enhanced Basket_AUTOLOAD'!P6220</f>
        <v>0</v>
      </c>
      <c r="J6221" s="4">
        <f>'Enhanced Basket_AUTOLOAD'!Q6220</f>
        <v>0</v>
      </c>
      <c r="M6221" s="4" t="e">
        <f>IF(TRIM(CLEAN(I6221))="USCSH0000000","",VLOOKUP(I6221,'EZE Daily_With_BB CODES'!$H$3:$J$4445,3,0))</f>
        <v>#N/A</v>
      </c>
    </row>
    <row r="6222" ht="15" customHeight="1" s="4" customFormat="1">
      <c r="F6222" s="4">
        <f>'Enhanced Basket_AUTOLOAD'!H6221</f>
        <v>0</v>
      </c>
      <c r="G6222" s="4">
        <f>'Enhanced Basket_AUTOLOAD'!M6221</f>
        <v>0</v>
      </c>
      <c r="H6222" s="4">
        <f>'Enhanced Basket_AUTOLOAD'!O6221</f>
        <v>0</v>
      </c>
      <c r="I6222" s="4">
        <f>'Enhanced Basket_AUTOLOAD'!P6221</f>
        <v>0</v>
      </c>
      <c r="J6222" s="4">
        <f>'Enhanced Basket_AUTOLOAD'!Q6221</f>
        <v>0</v>
      </c>
      <c r="M6222" s="4" t="e">
        <f>IF(TRIM(CLEAN(I6222))="USCSH0000000","",VLOOKUP(I6222,'EZE Daily_With_BB CODES'!$H$3:$J$4445,3,0))</f>
        <v>#N/A</v>
      </c>
    </row>
    <row r="6223" ht="15" customHeight="1" s="4" customFormat="1">
      <c r="F6223" s="4">
        <f>'Enhanced Basket_AUTOLOAD'!H6222</f>
        <v>0</v>
      </c>
      <c r="G6223" s="4">
        <f>'Enhanced Basket_AUTOLOAD'!M6222</f>
        <v>0</v>
      </c>
      <c r="H6223" s="4">
        <f>'Enhanced Basket_AUTOLOAD'!O6222</f>
        <v>0</v>
      </c>
      <c r="I6223" s="4">
        <f>'Enhanced Basket_AUTOLOAD'!P6222</f>
        <v>0</v>
      </c>
      <c r="J6223" s="4">
        <f>'Enhanced Basket_AUTOLOAD'!Q6222</f>
        <v>0</v>
      </c>
      <c r="M6223" s="4" t="e">
        <f>IF(TRIM(CLEAN(I6223))="USCSH0000000","",VLOOKUP(I6223,'EZE Daily_With_BB CODES'!$H$3:$J$4445,3,0))</f>
        <v>#N/A</v>
      </c>
    </row>
    <row r="6224" ht="15" customHeight="1" s="4" customFormat="1">
      <c r="F6224" s="4">
        <f>'Enhanced Basket_AUTOLOAD'!H6223</f>
        <v>0</v>
      </c>
      <c r="G6224" s="4">
        <f>'Enhanced Basket_AUTOLOAD'!M6223</f>
        <v>0</v>
      </c>
      <c r="H6224" s="4">
        <f>'Enhanced Basket_AUTOLOAD'!O6223</f>
        <v>0</v>
      </c>
      <c r="I6224" s="4">
        <f>'Enhanced Basket_AUTOLOAD'!P6223</f>
        <v>0</v>
      </c>
      <c r="J6224" s="4">
        <f>'Enhanced Basket_AUTOLOAD'!Q6223</f>
        <v>0</v>
      </c>
      <c r="M6224" s="4" t="e">
        <f>IF(TRIM(CLEAN(I6224))="USCSH0000000","",VLOOKUP(I6224,'EZE Daily_With_BB CODES'!$H$3:$J$4445,3,0))</f>
        <v>#N/A</v>
      </c>
    </row>
    <row r="6225" ht="15" customHeight="1" s="4" customFormat="1">
      <c r="F6225" s="4">
        <f>'Enhanced Basket_AUTOLOAD'!H6224</f>
        <v>0</v>
      </c>
      <c r="G6225" s="4">
        <f>'Enhanced Basket_AUTOLOAD'!M6224</f>
        <v>0</v>
      </c>
      <c r="H6225" s="4">
        <f>'Enhanced Basket_AUTOLOAD'!O6224</f>
        <v>0</v>
      </c>
      <c r="I6225" s="4">
        <f>'Enhanced Basket_AUTOLOAD'!P6224</f>
        <v>0</v>
      </c>
      <c r="J6225" s="4">
        <f>'Enhanced Basket_AUTOLOAD'!Q6224</f>
        <v>0</v>
      </c>
      <c r="M6225" s="4" t="e">
        <f>IF(TRIM(CLEAN(I6225))="USCSH0000000","",VLOOKUP(I6225,'EZE Daily_With_BB CODES'!$H$3:$J$4445,3,0))</f>
        <v>#N/A</v>
      </c>
    </row>
    <row r="6226" ht="15" customHeight="1" s="4" customFormat="1">
      <c r="F6226" s="4">
        <f>'Enhanced Basket_AUTOLOAD'!H6225</f>
        <v>0</v>
      </c>
      <c r="G6226" s="4">
        <f>'Enhanced Basket_AUTOLOAD'!M6225</f>
        <v>0</v>
      </c>
      <c r="H6226" s="4">
        <f>'Enhanced Basket_AUTOLOAD'!O6225</f>
        <v>0</v>
      </c>
      <c r="I6226" s="4">
        <f>'Enhanced Basket_AUTOLOAD'!P6225</f>
        <v>0</v>
      </c>
      <c r="J6226" s="4">
        <f>'Enhanced Basket_AUTOLOAD'!Q6225</f>
        <v>0</v>
      </c>
      <c r="M6226" s="4" t="e">
        <f>IF(TRIM(CLEAN(I6226))="USCSH0000000","",VLOOKUP(I6226,'EZE Daily_With_BB CODES'!$H$3:$J$4445,3,0))</f>
        <v>#N/A</v>
      </c>
    </row>
    <row r="6227" ht="15" customHeight="1" s="4" customFormat="1">
      <c r="F6227" s="4">
        <f>'Enhanced Basket_AUTOLOAD'!H6226</f>
        <v>0</v>
      </c>
      <c r="G6227" s="4">
        <f>'Enhanced Basket_AUTOLOAD'!M6226</f>
        <v>0</v>
      </c>
      <c r="H6227" s="4">
        <f>'Enhanced Basket_AUTOLOAD'!O6226</f>
        <v>0</v>
      </c>
      <c r="I6227" s="4">
        <f>'Enhanced Basket_AUTOLOAD'!P6226</f>
        <v>0</v>
      </c>
      <c r="J6227" s="4">
        <f>'Enhanced Basket_AUTOLOAD'!Q6226</f>
        <v>0</v>
      </c>
      <c r="M6227" s="4" t="e">
        <f>IF(TRIM(CLEAN(I6227))="USCSH0000000","",VLOOKUP(I6227,'EZE Daily_With_BB CODES'!$H$3:$J$4445,3,0))</f>
        <v>#N/A</v>
      </c>
    </row>
    <row r="6228" ht="15" customHeight="1" s="4" customFormat="1">
      <c r="F6228" s="4">
        <f>'Enhanced Basket_AUTOLOAD'!H6227</f>
        <v>0</v>
      </c>
      <c r="G6228" s="4">
        <f>'Enhanced Basket_AUTOLOAD'!M6227</f>
        <v>0</v>
      </c>
      <c r="H6228" s="4">
        <f>'Enhanced Basket_AUTOLOAD'!O6227</f>
        <v>0</v>
      </c>
      <c r="I6228" s="4">
        <f>'Enhanced Basket_AUTOLOAD'!P6227</f>
        <v>0</v>
      </c>
      <c r="J6228" s="4">
        <f>'Enhanced Basket_AUTOLOAD'!Q6227</f>
        <v>0</v>
      </c>
      <c r="M6228" s="4" t="e">
        <f>IF(TRIM(CLEAN(I6228))="USCSH0000000","",VLOOKUP(I6228,'EZE Daily_With_BB CODES'!$H$3:$J$4445,3,0))</f>
        <v>#N/A</v>
      </c>
    </row>
    <row r="6229" ht="15" customHeight="1" s="4" customFormat="1">
      <c r="F6229" s="4">
        <f>'Enhanced Basket_AUTOLOAD'!H6228</f>
        <v>0</v>
      </c>
      <c r="G6229" s="4">
        <f>'Enhanced Basket_AUTOLOAD'!M6228</f>
        <v>0</v>
      </c>
      <c r="H6229" s="4">
        <f>'Enhanced Basket_AUTOLOAD'!O6228</f>
        <v>0</v>
      </c>
      <c r="I6229" s="4">
        <f>'Enhanced Basket_AUTOLOAD'!P6228</f>
        <v>0</v>
      </c>
      <c r="J6229" s="4">
        <f>'Enhanced Basket_AUTOLOAD'!Q6228</f>
        <v>0</v>
      </c>
      <c r="M6229" s="4" t="e">
        <f>IF(TRIM(CLEAN(I6229))="USCSH0000000","",VLOOKUP(I6229,'EZE Daily_With_BB CODES'!$H$3:$J$4445,3,0))</f>
        <v>#N/A</v>
      </c>
    </row>
    <row r="6230" ht="15" customHeight="1" s="4" customFormat="1">
      <c r="F6230" s="4">
        <f>'Enhanced Basket_AUTOLOAD'!H6229</f>
        <v>0</v>
      </c>
      <c r="G6230" s="4">
        <f>'Enhanced Basket_AUTOLOAD'!M6229</f>
        <v>0</v>
      </c>
      <c r="H6230" s="4">
        <f>'Enhanced Basket_AUTOLOAD'!O6229</f>
        <v>0</v>
      </c>
      <c r="I6230" s="4">
        <f>'Enhanced Basket_AUTOLOAD'!P6229</f>
        <v>0</v>
      </c>
      <c r="J6230" s="4">
        <f>'Enhanced Basket_AUTOLOAD'!Q6229</f>
        <v>0</v>
      </c>
      <c r="M6230" s="4" t="e">
        <f>IF(TRIM(CLEAN(I6230))="USCSH0000000","",VLOOKUP(I6230,'EZE Daily_With_BB CODES'!$H$3:$J$4445,3,0))</f>
        <v>#N/A</v>
      </c>
    </row>
    <row r="6231" ht="15" customHeight="1" s="4" customFormat="1">
      <c r="F6231" s="4">
        <f>'Enhanced Basket_AUTOLOAD'!H6230</f>
        <v>0</v>
      </c>
      <c r="G6231" s="4">
        <f>'Enhanced Basket_AUTOLOAD'!M6230</f>
        <v>0</v>
      </c>
      <c r="H6231" s="4">
        <f>'Enhanced Basket_AUTOLOAD'!O6230</f>
        <v>0</v>
      </c>
      <c r="I6231" s="4">
        <f>'Enhanced Basket_AUTOLOAD'!P6230</f>
        <v>0</v>
      </c>
      <c r="J6231" s="4">
        <f>'Enhanced Basket_AUTOLOAD'!Q6230</f>
        <v>0</v>
      </c>
      <c r="M6231" s="4" t="e">
        <f>IF(TRIM(CLEAN(I6231))="USCSH0000000","",VLOOKUP(I6231,'EZE Daily_With_BB CODES'!$H$3:$J$4445,3,0))</f>
        <v>#N/A</v>
      </c>
    </row>
    <row r="6232" ht="15" customHeight="1" s="4" customFormat="1">
      <c r="F6232" s="4">
        <f>'Enhanced Basket_AUTOLOAD'!H6231</f>
        <v>0</v>
      </c>
      <c r="G6232" s="4">
        <f>'Enhanced Basket_AUTOLOAD'!M6231</f>
        <v>0</v>
      </c>
      <c r="H6232" s="4">
        <f>'Enhanced Basket_AUTOLOAD'!O6231</f>
        <v>0</v>
      </c>
      <c r="I6232" s="4">
        <f>'Enhanced Basket_AUTOLOAD'!P6231</f>
        <v>0</v>
      </c>
      <c r="J6232" s="4">
        <f>'Enhanced Basket_AUTOLOAD'!Q6231</f>
        <v>0</v>
      </c>
      <c r="M6232" s="4" t="e">
        <f>IF(TRIM(CLEAN(I6232))="USCSH0000000","",VLOOKUP(I6232,'EZE Daily_With_BB CODES'!$H$3:$J$4445,3,0))</f>
        <v>#N/A</v>
      </c>
    </row>
    <row r="6233" ht="15" customHeight="1" s="4" customFormat="1">
      <c r="F6233" s="4">
        <f>'Enhanced Basket_AUTOLOAD'!H6232</f>
        <v>0</v>
      </c>
      <c r="G6233" s="4">
        <f>'Enhanced Basket_AUTOLOAD'!M6232</f>
        <v>0</v>
      </c>
      <c r="H6233" s="4">
        <f>'Enhanced Basket_AUTOLOAD'!O6232</f>
        <v>0</v>
      </c>
      <c r="I6233" s="4">
        <f>'Enhanced Basket_AUTOLOAD'!P6232</f>
        <v>0</v>
      </c>
      <c r="J6233" s="4">
        <f>'Enhanced Basket_AUTOLOAD'!Q6232</f>
        <v>0</v>
      </c>
      <c r="M6233" s="4" t="e">
        <f>IF(TRIM(CLEAN(I6233))="USCSH0000000","",VLOOKUP(I6233,'EZE Daily_With_BB CODES'!$H$3:$J$4445,3,0))</f>
        <v>#N/A</v>
      </c>
    </row>
    <row r="6234" ht="15" customHeight="1" s="4" customFormat="1">
      <c r="F6234" s="4">
        <f>'Enhanced Basket_AUTOLOAD'!H6233</f>
        <v>0</v>
      </c>
      <c r="G6234" s="4">
        <f>'Enhanced Basket_AUTOLOAD'!M6233</f>
        <v>0</v>
      </c>
      <c r="H6234" s="4">
        <f>'Enhanced Basket_AUTOLOAD'!O6233</f>
        <v>0</v>
      </c>
      <c r="I6234" s="4">
        <f>'Enhanced Basket_AUTOLOAD'!P6233</f>
        <v>0</v>
      </c>
      <c r="J6234" s="4">
        <f>'Enhanced Basket_AUTOLOAD'!Q6233</f>
        <v>0</v>
      </c>
      <c r="M6234" s="4" t="e">
        <f>IF(TRIM(CLEAN(I6234))="USCSH0000000","",VLOOKUP(I6234,'EZE Daily_With_BB CODES'!$H$3:$J$4445,3,0))</f>
        <v>#N/A</v>
      </c>
    </row>
    <row r="6235" ht="15" customHeight="1" s="4" customFormat="1">
      <c r="F6235" s="4">
        <f>'Enhanced Basket_AUTOLOAD'!H6234</f>
        <v>0</v>
      </c>
      <c r="G6235" s="4">
        <f>'Enhanced Basket_AUTOLOAD'!M6234</f>
        <v>0</v>
      </c>
      <c r="H6235" s="4">
        <f>'Enhanced Basket_AUTOLOAD'!O6234</f>
        <v>0</v>
      </c>
      <c r="I6235" s="4">
        <f>'Enhanced Basket_AUTOLOAD'!P6234</f>
        <v>0</v>
      </c>
      <c r="J6235" s="4">
        <f>'Enhanced Basket_AUTOLOAD'!Q6234</f>
        <v>0</v>
      </c>
      <c r="M6235" s="4" t="e">
        <f>IF(TRIM(CLEAN(I6235))="USCSH0000000","",VLOOKUP(I6235,'EZE Daily_With_BB CODES'!$H$3:$J$4445,3,0))</f>
        <v>#N/A</v>
      </c>
    </row>
    <row r="6236" ht="15" customHeight="1" s="4" customFormat="1">
      <c r="F6236" s="4">
        <f>'Enhanced Basket_AUTOLOAD'!H6235</f>
        <v>0</v>
      </c>
      <c r="G6236" s="4">
        <f>'Enhanced Basket_AUTOLOAD'!M6235</f>
        <v>0</v>
      </c>
      <c r="H6236" s="4">
        <f>'Enhanced Basket_AUTOLOAD'!O6235</f>
        <v>0</v>
      </c>
      <c r="I6236" s="4">
        <f>'Enhanced Basket_AUTOLOAD'!P6235</f>
        <v>0</v>
      </c>
      <c r="J6236" s="4">
        <f>'Enhanced Basket_AUTOLOAD'!Q6235</f>
        <v>0</v>
      </c>
      <c r="M6236" s="4" t="e">
        <f>IF(TRIM(CLEAN(I6236))="USCSH0000000","",VLOOKUP(I6236,'EZE Daily_With_BB CODES'!$H$3:$J$4445,3,0))</f>
        <v>#N/A</v>
      </c>
    </row>
    <row r="6237" ht="15" customHeight="1" s="4" customFormat="1">
      <c r="F6237" s="4">
        <f>'Enhanced Basket_AUTOLOAD'!H6236</f>
        <v>0</v>
      </c>
      <c r="G6237" s="4">
        <f>'Enhanced Basket_AUTOLOAD'!M6236</f>
        <v>0</v>
      </c>
      <c r="H6237" s="4">
        <f>'Enhanced Basket_AUTOLOAD'!O6236</f>
        <v>0</v>
      </c>
      <c r="I6237" s="4">
        <f>'Enhanced Basket_AUTOLOAD'!P6236</f>
        <v>0</v>
      </c>
      <c r="J6237" s="4">
        <f>'Enhanced Basket_AUTOLOAD'!Q6236</f>
        <v>0</v>
      </c>
      <c r="M6237" s="4" t="e">
        <f>IF(TRIM(CLEAN(I6237))="USCSH0000000","",VLOOKUP(I6237,'EZE Daily_With_BB CODES'!$H$3:$J$4445,3,0))</f>
        <v>#N/A</v>
      </c>
    </row>
    <row r="6238" ht="15" customHeight="1" s="4" customFormat="1">
      <c r="F6238" s="4">
        <f>'Enhanced Basket_AUTOLOAD'!H6237</f>
        <v>0</v>
      </c>
      <c r="G6238" s="4">
        <f>'Enhanced Basket_AUTOLOAD'!M6237</f>
        <v>0</v>
      </c>
      <c r="H6238" s="4">
        <f>'Enhanced Basket_AUTOLOAD'!O6237</f>
        <v>0</v>
      </c>
      <c r="I6238" s="4">
        <f>'Enhanced Basket_AUTOLOAD'!P6237</f>
        <v>0</v>
      </c>
      <c r="J6238" s="4">
        <f>'Enhanced Basket_AUTOLOAD'!Q6237</f>
        <v>0</v>
      </c>
      <c r="M6238" s="4" t="e">
        <f>IF(TRIM(CLEAN(I6238))="USCSH0000000","",VLOOKUP(I6238,'EZE Daily_With_BB CODES'!$H$3:$J$4445,3,0))</f>
        <v>#N/A</v>
      </c>
    </row>
    <row r="6239" ht="15" customHeight="1" s="4" customFormat="1">
      <c r="F6239" s="4">
        <f>'Enhanced Basket_AUTOLOAD'!H6238</f>
        <v>0</v>
      </c>
      <c r="G6239" s="4">
        <f>'Enhanced Basket_AUTOLOAD'!M6238</f>
        <v>0</v>
      </c>
      <c r="H6239" s="4">
        <f>'Enhanced Basket_AUTOLOAD'!O6238</f>
        <v>0</v>
      </c>
      <c r="I6239" s="4">
        <f>'Enhanced Basket_AUTOLOAD'!P6238</f>
        <v>0</v>
      </c>
      <c r="J6239" s="4">
        <f>'Enhanced Basket_AUTOLOAD'!Q6238</f>
        <v>0</v>
      </c>
      <c r="M6239" s="4" t="e">
        <f>IF(TRIM(CLEAN(I6239))="USCSH0000000","",VLOOKUP(I6239,'EZE Daily_With_BB CODES'!$H$3:$J$4445,3,0))</f>
        <v>#N/A</v>
      </c>
    </row>
    <row r="6240" ht="15" customHeight="1" s="4" customFormat="1">
      <c r="F6240" s="4">
        <f>'Enhanced Basket_AUTOLOAD'!H6239</f>
        <v>0</v>
      </c>
      <c r="G6240" s="4">
        <f>'Enhanced Basket_AUTOLOAD'!M6239</f>
        <v>0</v>
      </c>
      <c r="H6240" s="4">
        <f>'Enhanced Basket_AUTOLOAD'!O6239</f>
        <v>0</v>
      </c>
      <c r="I6240" s="4">
        <f>'Enhanced Basket_AUTOLOAD'!P6239</f>
        <v>0</v>
      </c>
      <c r="J6240" s="4">
        <f>'Enhanced Basket_AUTOLOAD'!Q6239</f>
        <v>0</v>
      </c>
      <c r="M6240" s="4" t="e">
        <f>IF(TRIM(CLEAN(I6240))="USCSH0000000","",VLOOKUP(I6240,'EZE Daily_With_BB CODES'!$H$3:$J$4445,3,0))</f>
        <v>#N/A</v>
      </c>
    </row>
    <row r="6241" ht="15" customHeight="1" s="4" customFormat="1">
      <c r="F6241" s="4">
        <f>'Enhanced Basket_AUTOLOAD'!H6240</f>
        <v>0</v>
      </c>
      <c r="G6241" s="4">
        <f>'Enhanced Basket_AUTOLOAD'!M6240</f>
        <v>0</v>
      </c>
      <c r="H6241" s="4">
        <f>'Enhanced Basket_AUTOLOAD'!O6240</f>
        <v>0</v>
      </c>
      <c r="I6241" s="4">
        <f>'Enhanced Basket_AUTOLOAD'!P6240</f>
        <v>0</v>
      </c>
      <c r="J6241" s="4">
        <f>'Enhanced Basket_AUTOLOAD'!Q6240</f>
        <v>0</v>
      </c>
      <c r="M6241" s="4" t="e">
        <f>IF(TRIM(CLEAN(I6241))="USCSH0000000","",VLOOKUP(I6241,'EZE Daily_With_BB CODES'!$H$3:$J$4445,3,0))</f>
        <v>#N/A</v>
      </c>
    </row>
    <row r="6242" ht="15" customHeight="1" s="4" customFormat="1">
      <c r="F6242" s="4">
        <f>'Enhanced Basket_AUTOLOAD'!H6241</f>
        <v>0</v>
      </c>
      <c r="G6242" s="4">
        <f>'Enhanced Basket_AUTOLOAD'!M6241</f>
        <v>0</v>
      </c>
      <c r="H6242" s="4">
        <f>'Enhanced Basket_AUTOLOAD'!O6241</f>
        <v>0</v>
      </c>
      <c r="I6242" s="4">
        <f>'Enhanced Basket_AUTOLOAD'!P6241</f>
        <v>0</v>
      </c>
      <c r="J6242" s="4">
        <f>'Enhanced Basket_AUTOLOAD'!Q6241</f>
        <v>0</v>
      </c>
      <c r="M6242" s="4" t="e">
        <f>IF(TRIM(CLEAN(I6242))="USCSH0000000","",VLOOKUP(I6242,'EZE Daily_With_BB CODES'!$H$3:$J$4445,3,0))</f>
        <v>#N/A</v>
      </c>
    </row>
    <row r="6243" ht="15" customHeight="1" s="4" customFormat="1">
      <c r="F6243" s="4">
        <f>'Enhanced Basket_AUTOLOAD'!H6242</f>
        <v>0</v>
      </c>
      <c r="G6243" s="4">
        <f>'Enhanced Basket_AUTOLOAD'!M6242</f>
        <v>0</v>
      </c>
      <c r="H6243" s="4">
        <f>'Enhanced Basket_AUTOLOAD'!O6242</f>
        <v>0</v>
      </c>
      <c r="I6243" s="4">
        <f>'Enhanced Basket_AUTOLOAD'!P6242</f>
        <v>0</v>
      </c>
      <c r="J6243" s="4">
        <f>'Enhanced Basket_AUTOLOAD'!Q6242</f>
        <v>0</v>
      </c>
      <c r="M6243" s="4" t="e">
        <f>IF(TRIM(CLEAN(I6243))="USCSH0000000","",VLOOKUP(I6243,'EZE Daily_With_BB CODES'!$H$3:$J$4445,3,0))</f>
        <v>#N/A</v>
      </c>
    </row>
    <row r="6244" ht="15" customHeight="1" s="4" customFormat="1">
      <c r="F6244" s="4">
        <f>'Enhanced Basket_AUTOLOAD'!H6243</f>
        <v>0</v>
      </c>
      <c r="G6244" s="4">
        <f>'Enhanced Basket_AUTOLOAD'!M6243</f>
        <v>0</v>
      </c>
      <c r="H6244" s="4">
        <f>'Enhanced Basket_AUTOLOAD'!O6243</f>
        <v>0</v>
      </c>
      <c r="I6244" s="4">
        <f>'Enhanced Basket_AUTOLOAD'!P6243</f>
        <v>0</v>
      </c>
      <c r="J6244" s="4">
        <f>'Enhanced Basket_AUTOLOAD'!Q6243</f>
        <v>0</v>
      </c>
      <c r="M6244" s="4" t="e">
        <f>IF(TRIM(CLEAN(I6244))="USCSH0000000","",VLOOKUP(I6244,'EZE Daily_With_BB CODES'!$H$3:$J$4445,3,0))</f>
        <v>#N/A</v>
      </c>
    </row>
    <row r="6245" ht="15" customHeight="1" s="4" customFormat="1">
      <c r="F6245" s="4">
        <f>'Enhanced Basket_AUTOLOAD'!H6244</f>
        <v>0</v>
      </c>
      <c r="G6245" s="4">
        <f>'Enhanced Basket_AUTOLOAD'!M6244</f>
        <v>0</v>
      </c>
      <c r="H6245" s="4">
        <f>'Enhanced Basket_AUTOLOAD'!O6244</f>
        <v>0</v>
      </c>
      <c r="I6245" s="4">
        <f>'Enhanced Basket_AUTOLOAD'!P6244</f>
        <v>0</v>
      </c>
      <c r="J6245" s="4">
        <f>'Enhanced Basket_AUTOLOAD'!Q6244</f>
        <v>0</v>
      </c>
      <c r="M6245" s="4" t="e">
        <f>IF(TRIM(CLEAN(I6245))="USCSH0000000","",VLOOKUP(I6245,'EZE Daily_With_BB CODES'!$H$3:$J$4445,3,0))</f>
        <v>#N/A</v>
      </c>
    </row>
    <row r="6246" ht="15" customHeight="1" s="4" customFormat="1">
      <c r="F6246" s="4">
        <f>'Enhanced Basket_AUTOLOAD'!H6245</f>
        <v>0</v>
      </c>
      <c r="G6246" s="4">
        <f>'Enhanced Basket_AUTOLOAD'!M6245</f>
        <v>0</v>
      </c>
      <c r="H6246" s="4">
        <f>'Enhanced Basket_AUTOLOAD'!O6245</f>
        <v>0</v>
      </c>
      <c r="I6246" s="4">
        <f>'Enhanced Basket_AUTOLOAD'!P6245</f>
        <v>0</v>
      </c>
      <c r="J6246" s="4">
        <f>'Enhanced Basket_AUTOLOAD'!Q6245</f>
        <v>0</v>
      </c>
      <c r="M6246" s="4" t="e">
        <f>IF(TRIM(CLEAN(I6246))="USCSH0000000","",VLOOKUP(I6246,'EZE Daily_With_BB CODES'!$H$3:$J$4445,3,0))</f>
        <v>#N/A</v>
      </c>
    </row>
    <row r="6247" ht="15" customHeight="1" s="4" customFormat="1">
      <c r="F6247" s="4">
        <f>'Enhanced Basket_AUTOLOAD'!H6246</f>
        <v>0</v>
      </c>
      <c r="G6247" s="4">
        <f>'Enhanced Basket_AUTOLOAD'!M6246</f>
        <v>0</v>
      </c>
      <c r="H6247" s="4">
        <f>'Enhanced Basket_AUTOLOAD'!O6246</f>
        <v>0</v>
      </c>
      <c r="I6247" s="4">
        <f>'Enhanced Basket_AUTOLOAD'!P6246</f>
        <v>0</v>
      </c>
      <c r="J6247" s="4">
        <f>'Enhanced Basket_AUTOLOAD'!Q6246</f>
        <v>0</v>
      </c>
      <c r="M6247" s="4" t="e">
        <f>IF(TRIM(CLEAN(I6247))="USCSH0000000","",VLOOKUP(I6247,'EZE Daily_With_BB CODES'!$H$3:$J$4445,3,0))</f>
        <v>#N/A</v>
      </c>
    </row>
    <row r="6248" ht="15" customHeight="1" s="4" customFormat="1">
      <c r="F6248" s="4">
        <f>'Enhanced Basket_AUTOLOAD'!H6247</f>
        <v>0</v>
      </c>
      <c r="G6248" s="4">
        <f>'Enhanced Basket_AUTOLOAD'!M6247</f>
        <v>0</v>
      </c>
      <c r="H6248" s="4">
        <f>'Enhanced Basket_AUTOLOAD'!O6247</f>
        <v>0</v>
      </c>
      <c r="I6248" s="4">
        <f>'Enhanced Basket_AUTOLOAD'!P6247</f>
        <v>0</v>
      </c>
      <c r="J6248" s="4">
        <f>'Enhanced Basket_AUTOLOAD'!Q6247</f>
        <v>0</v>
      </c>
      <c r="M6248" s="4" t="e">
        <f>IF(TRIM(CLEAN(I6248))="USCSH0000000","",VLOOKUP(I6248,'EZE Daily_With_BB CODES'!$H$3:$J$4445,3,0))</f>
        <v>#N/A</v>
      </c>
    </row>
    <row r="6249" ht="15" customHeight="1" s="4" customFormat="1">
      <c r="F6249" s="4">
        <f>'Enhanced Basket_AUTOLOAD'!H6248</f>
        <v>0</v>
      </c>
      <c r="G6249" s="4">
        <f>'Enhanced Basket_AUTOLOAD'!M6248</f>
        <v>0</v>
      </c>
      <c r="H6249" s="4">
        <f>'Enhanced Basket_AUTOLOAD'!O6248</f>
        <v>0</v>
      </c>
      <c r="I6249" s="4">
        <f>'Enhanced Basket_AUTOLOAD'!P6248</f>
        <v>0</v>
      </c>
      <c r="J6249" s="4">
        <f>'Enhanced Basket_AUTOLOAD'!Q6248</f>
        <v>0</v>
      </c>
      <c r="M6249" s="4" t="e">
        <f>IF(TRIM(CLEAN(I6249))="USCSH0000000","",VLOOKUP(I6249,'EZE Daily_With_BB CODES'!$H$3:$J$4445,3,0))</f>
        <v>#N/A</v>
      </c>
    </row>
    <row r="6250" ht="15" customHeight="1" s="4" customFormat="1">
      <c r="F6250" s="4">
        <f>'Enhanced Basket_AUTOLOAD'!H6249</f>
        <v>0</v>
      </c>
      <c r="G6250" s="4">
        <f>'Enhanced Basket_AUTOLOAD'!M6249</f>
        <v>0</v>
      </c>
      <c r="H6250" s="4">
        <f>'Enhanced Basket_AUTOLOAD'!O6249</f>
        <v>0</v>
      </c>
      <c r="I6250" s="4">
        <f>'Enhanced Basket_AUTOLOAD'!P6249</f>
        <v>0</v>
      </c>
      <c r="J6250" s="4">
        <f>'Enhanced Basket_AUTOLOAD'!Q6249</f>
        <v>0</v>
      </c>
      <c r="M6250" s="4" t="e">
        <f>IF(TRIM(CLEAN(I6250))="USCSH0000000","",VLOOKUP(I6250,'EZE Daily_With_BB CODES'!$H$3:$J$4445,3,0))</f>
        <v>#N/A</v>
      </c>
    </row>
    <row r="6251" ht="15" customHeight="1" s="4" customFormat="1">
      <c r="F6251" s="4">
        <f>'Enhanced Basket_AUTOLOAD'!H6250</f>
        <v>0</v>
      </c>
      <c r="G6251" s="4">
        <f>'Enhanced Basket_AUTOLOAD'!M6250</f>
        <v>0</v>
      </c>
      <c r="H6251" s="4">
        <f>'Enhanced Basket_AUTOLOAD'!O6250</f>
        <v>0</v>
      </c>
      <c r="I6251" s="4">
        <f>'Enhanced Basket_AUTOLOAD'!P6250</f>
        <v>0</v>
      </c>
      <c r="J6251" s="4">
        <f>'Enhanced Basket_AUTOLOAD'!Q6250</f>
        <v>0</v>
      </c>
      <c r="M6251" s="4" t="e">
        <f>IF(TRIM(CLEAN(I6251))="USCSH0000000","",VLOOKUP(I6251,'EZE Daily_With_BB CODES'!$H$3:$J$4445,3,0))</f>
        <v>#N/A</v>
      </c>
    </row>
    <row r="6252" ht="15" customHeight="1" s="4" customFormat="1">
      <c r="F6252" s="4">
        <f>'Enhanced Basket_AUTOLOAD'!H6251</f>
        <v>0</v>
      </c>
      <c r="G6252" s="4">
        <f>'Enhanced Basket_AUTOLOAD'!M6251</f>
        <v>0</v>
      </c>
      <c r="H6252" s="4">
        <f>'Enhanced Basket_AUTOLOAD'!O6251</f>
        <v>0</v>
      </c>
      <c r="I6252" s="4">
        <f>'Enhanced Basket_AUTOLOAD'!P6251</f>
        <v>0</v>
      </c>
      <c r="J6252" s="4">
        <f>'Enhanced Basket_AUTOLOAD'!Q6251</f>
        <v>0</v>
      </c>
      <c r="M6252" s="4" t="e">
        <f>IF(TRIM(CLEAN(I6252))="USCSH0000000","",VLOOKUP(I6252,'EZE Daily_With_BB CODES'!$H$3:$J$4445,3,0))</f>
        <v>#N/A</v>
      </c>
    </row>
    <row r="6253" ht="15" customHeight="1" s="4" customFormat="1">
      <c r="F6253" s="4">
        <f>'Enhanced Basket_AUTOLOAD'!H6252</f>
        <v>0</v>
      </c>
      <c r="G6253" s="4">
        <f>'Enhanced Basket_AUTOLOAD'!M6252</f>
        <v>0</v>
      </c>
      <c r="H6253" s="4">
        <f>'Enhanced Basket_AUTOLOAD'!O6252</f>
        <v>0</v>
      </c>
      <c r="I6253" s="4">
        <f>'Enhanced Basket_AUTOLOAD'!P6252</f>
        <v>0</v>
      </c>
      <c r="J6253" s="4">
        <f>'Enhanced Basket_AUTOLOAD'!Q6252</f>
        <v>0</v>
      </c>
      <c r="M6253" s="4" t="e">
        <f>IF(TRIM(CLEAN(I6253))="USCSH0000000","",VLOOKUP(I6253,'EZE Daily_With_BB CODES'!$H$3:$J$4445,3,0))</f>
        <v>#N/A</v>
      </c>
    </row>
    <row r="6254" ht="15" customHeight="1" s="4" customFormat="1">
      <c r="F6254" s="4">
        <f>'Enhanced Basket_AUTOLOAD'!H6253</f>
        <v>0</v>
      </c>
      <c r="G6254" s="4">
        <f>'Enhanced Basket_AUTOLOAD'!M6253</f>
        <v>0</v>
      </c>
      <c r="H6254" s="4">
        <f>'Enhanced Basket_AUTOLOAD'!O6253</f>
        <v>0</v>
      </c>
      <c r="I6254" s="4">
        <f>'Enhanced Basket_AUTOLOAD'!P6253</f>
        <v>0</v>
      </c>
      <c r="J6254" s="4">
        <f>'Enhanced Basket_AUTOLOAD'!Q6253</f>
        <v>0</v>
      </c>
      <c r="M6254" s="4" t="e">
        <f>IF(TRIM(CLEAN(I6254))="USCSH0000000","",VLOOKUP(I6254,'EZE Daily_With_BB CODES'!$H$3:$J$4445,3,0))</f>
        <v>#N/A</v>
      </c>
    </row>
    <row r="6255" ht="15" customHeight="1" s="4" customFormat="1">
      <c r="F6255" s="4">
        <f>'Enhanced Basket_AUTOLOAD'!H6254</f>
        <v>0</v>
      </c>
      <c r="G6255" s="4">
        <f>'Enhanced Basket_AUTOLOAD'!M6254</f>
        <v>0</v>
      </c>
      <c r="H6255" s="4">
        <f>'Enhanced Basket_AUTOLOAD'!O6254</f>
        <v>0</v>
      </c>
      <c r="I6255" s="4">
        <f>'Enhanced Basket_AUTOLOAD'!P6254</f>
        <v>0</v>
      </c>
      <c r="J6255" s="4">
        <f>'Enhanced Basket_AUTOLOAD'!Q6254</f>
        <v>0</v>
      </c>
      <c r="M6255" s="4" t="e">
        <f>IF(TRIM(CLEAN(I6255))="USCSH0000000","",VLOOKUP(I6255,'EZE Daily_With_BB CODES'!$H$3:$J$4445,3,0))</f>
        <v>#N/A</v>
      </c>
    </row>
    <row r="6256" ht="15" customHeight="1" s="4" customFormat="1">
      <c r="F6256" s="4">
        <f>'Enhanced Basket_AUTOLOAD'!H6255</f>
        <v>0</v>
      </c>
      <c r="G6256" s="4">
        <f>'Enhanced Basket_AUTOLOAD'!M6255</f>
        <v>0</v>
      </c>
      <c r="H6256" s="4">
        <f>'Enhanced Basket_AUTOLOAD'!O6255</f>
        <v>0</v>
      </c>
      <c r="I6256" s="4">
        <f>'Enhanced Basket_AUTOLOAD'!P6255</f>
        <v>0</v>
      </c>
      <c r="J6256" s="4">
        <f>'Enhanced Basket_AUTOLOAD'!Q6255</f>
        <v>0</v>
      </c>
      <c r="M6256" s="4" t="e">
        <f>IF(TRIM(CLEAN(I6256))="USCSH0000000","",VLOOKUP(I6256,'EZE Daily_With_BB CODES'!$H$3:$J$4445,3,0))</f>
        <v>#N/A</v>
      </c>
    </row>
    <row r="6257" ht="15" customHeight="1" s="4" customFormat="1">
      <c r="F6257" s="4">
        <f>'Enhanced Basket_AUTOLOAD'!H6256</f>
        <v>0</v>
      </c>
      <c r="G6257" s="4">
        <f>'Enhanced Basket_AUTOLOAD'!M6256</f>
        <v>0</v>
      </c>
      <c r="H6257" s="4">
        <f>'Enhanced Basket_AUTOLOAD'!O6256</f>
        <v>0</v>
      </c>
      <c r="I6257" s="4">
        <f>'Enhanced Basket_AUTOLOAD'!P6256</f>
        <v>0</v>
      </c>
      <c r="J6257" s="4">
        <f>'Enhanced Basket_AUTOLOAD'!Q6256</f>
        <v>0</v>
      </c>
      <c r="M6257" s="4" t="e">
        <f>IF(TRIM(CLEAN(I6257))="USCSH0000000","",VLOOKUP(I6257,'EZE Daily_With_BB CODES'!$H$3:$J$4445,3,0))</f>
        <v>#N/A</v>
      </c>
    </row>
    <row r="6258" ht="15" customHeight="1" s="4" customFormat="1">
      <c r="F6258" s="4">
        <f>'Enhanced Basket_AUTOLOAD'!H6257</f>
        <v>0</v>
      </c>
      <c r="G6258" s="4">
        <f>'Enhanced Basket_AUTOLOAD'!M6257</f>
        <v>0</v>
      </c>
      <c r="H6258" s="4">
        <f>'Enhanced Basket_AUTOLOAD'!O6257</f>
        <v>0</v>
      </c>
      <c r="I6258" s="4">
        <f>'Enhanced Basket_AUTOLOAD'!P6257</f>
        <v>0</v>
      </c>
      <c r="J6258" s="4">
        <f>'Enhanced Basket_AUTOLOAD'!Q6257</f>
        <v>0</v>
      </c>
      <c r="M6258" s="4" t="e">
        <f>IF(TRIM(CLEAN(I6258))="USCSH0000000","",VLOOKUP(I6258,'EZE Daily_With_BB CODES'!$H$3:$J$4445,3,0))</f>
        <v>#N/A</v>
      </c>
    </row>
    <row r="6259" ht="15" customHeight="1" s="4" customFormat="1">
      <c r="F6259" s="4">
        <f>'Enhanced Basket_AUTOLOAD'!H6258</f>
        <v>0</v>
      </c>
      <c r="G6259" s="4">
        <f>'Enhanced Basket_AUTOLOAD'!M6258</f>
        <v>0</v>
      </c>
      <c r="H6259" s="4">
        <f>'Enhanced Basket_AUTOLOAD'!O6258</f>
        <v>0</v>
      </c>
      <c r="I6259" s="4">
        <f>'Enhanced Basket_AUTOLOAD'!P6258</f>
        <v>0</v>
      </c>
      <c r="J6259" s="4">
        <f>'Enhanced Basket_AUTOLOAD'!Q6258</f>
        <v>0</v>
      </c>
      <c r="M6259" s="4" t="e">
        <f>IF(TRIM(CLEAN(I6259))="USCSH0000000","",VLOOKUP(I6259,'EZE Daily_With_BB CODES'!$H$3:$J$4445,3,0))</f>
        <v>#N/A</v>
      </c>
    </row>
    <row r="6260" ht="15" customHeight="1" s="4" customFormat="1">
      <c r="F6260" s="4">
        <f>'Enhanced Basket_AUTOLOAD'!H6259</f>
        <v>0</v>
      </c>
      <c r="G6260" s="4">
        <f>'Enhanced Basket_AUTOLOAD'!M6259</f>
        <v>0</v>
      </c>
      <c r="H6260" s="4">
        <f>'Enhanced Basket_AUTOLOAD'!O6259</f>
        <v>0</v>
      </c>
      <c r="I6260" s="4">
        <f>'Enhanced Basket_AUTOLOAD'!P6259</f>
        <v>0</v>
      </c>
      <c r="J6260" s="4">
        <f>'Enhanced Basket_AUTOLOAD'!Q6259</f>
        <v>0</v>
      </c>
      <c r="M6260" s="4" t="e">
        <f>IF(TRIM(CLEAN(I6260))="USCSH0000000","",VLOOKUP(I6260,'EZE Daily_With_BB CODES'!$H$3:$J$4445,3,0))</f>
        <v>#N/A</v>
      </c>
    </row>
    <row r="6261" ht="15" customHeight="1" s="4" customFormat="1">
      <c r="F6261" s="4">
        <f>'Enhanced Basket_AUTOLOAD'!H6260</f>
        <v>0</v>
      </c>
      <c r="G6261" s="4">
        <f>'Enhanced Basket_AUTOLOAD'!M6260</f>
        <v>0</v>
      </c>
      <c r="H6261" s="4">
        <f>'Enhanced Basket_AUTOLOAD'!O6260</f>
        <v>0</v>
      </c>
      <c r="I6261" s="4">
        <f>'Enhanced Basket_AUTOLOAD'!P6260</f>
        <v>0</v>
      </c>
      <c r="J6261" s="4">
        <f>'Enhanced Basket_AUTOLOAD'!Q6260</f>
        <v>0</v>
      </c>
      <c r="M6261" s="4" t="e">
        <f>IF(TRIM(CLEAN(I6261))="USCSH0000000","",VLOOKUP(I6261,'EZE Daily_With_BB CODES'!$H$3:$J$4445,3,0))</f>
        <v>#N/A</v>
      </c>
    </row>
    <row r="6262" ht="15" customHeight="1" s="4" customFormat="1">
      <c r="F6262" s="4">
        <f>'Enhanced Basket_AUTOLOAD'!H6261</f>
        <v>0</v>
      </c>
      <c r="G6262" s="4">
        <f>'Enhanced Basket_AUTOLOAD'!M6261</f>
        <v>0</v>
      </c>
      <c r="H6262" s="4">
        <f>'Enhanced Basket_AUTOLOAD'!O6261</f>
        <v>0</v>
      </c>
      <c r="I6262" s="4">
        <f>'Enhanced Basket_AUTOLOAD'!P6261</f>
        <v>0</v>
      </c>
      <c r="J6262" s="4">
        <f>'Enhanced Basket_AUTOLOAD'!Q6261</f>
        <v>0</v>
      </c>
      <c r="M6262" s="4" t="e">
        <f>IF(TRIM(CLEAN(I6262))="USCSH0000000","",VLOOKUP(I6262,'EZE Daily_With_BB CODES'!$H$3:$J$4445,3,0))</f>
        <v>#N/A</v>
      </c>
    </row>
    <row r="6263" ht="15" customHeight="1" s="4" customFormat="1">
      <c r="F6263" s="4">
        <f>'Enhanced Basket_AUTOLOAD'!H6262</f>
        <v>0</v>
      </c>
      <c r="G6263" s="4">
        <f>'Enhanced Basket_AUTOLOAD'!M6262</f>
        <v>0</v>
      </c>
      <c r="H6263" s="4">
        <f>'Enhanced Basket_AUTOLOAD'!O6262</f>
        <v>0</v>
      </c>
      <c r="I6263" s="4">
        <f>'Enhanced Basket_AUTOLOAD'!P6262</f>
        <v>0</v>
      </c>
      <c r="J6263" s="4">
        <f>'Enhanced Basket_AUTOLOAD'!Q6262</f>
        <v>0</v>
      </c>
      <c r="M6263" s="4" t="e">
        <f>IF(TRIM(CLEAN(I6263))="USCSH0000000","",VLOOKUP(I6263,'EZE Daily_With_BB CODES'!$H$3:$J$4445,3,0))</f>
        <v>#N/A</v>
      </c>
    </row>
    <row r="6264" ht="15" customHeight="1" s="4" customFormat="1">
      <c r="F6264" s="4">
        <f>'Enhanced Basket_AUTOLOAD'!H6263</f>
        <v>0</v>
      </c>
      <c r="G6264" s="4">
        <f>'Enhanced Basket_AUTOLOAD'!M6263</f>
        <v>0</v>
      </c>
      <c r="H6264" s="4">
        <f>'Enhanced Basket_AUTOLOAD'!O6263</f>
        <v>0</v>
      </c>
      <c r="I6264" s="4">
        <f>'Enhanced Basket_AUTOLOAD'!P6263</f>
        <v>0</v>
      </c>
      <c r="J6264" s="4">
        <f>'Enhanced Basket_AUTOLOAD'!Q6263</f>
        <v>0</v>
      </c>
      <c r="M6264" s="4" t="e">
        <f>IF(TRIM(CLEAN(I6264))="USCSH0000000","",VLOOKUP(I6264,'EZE Daily_With_BB CODES'!$H$3:$J$4445,3,0))</f>
        <v>#N/A</v>
      </c>
    </row>
    <row r="6265" ht="15" customHeight="1" s="4" customFormat="1">
      <c r="F6265" s="4">
        <f>'Enhanced Basket_AUTOLOAD'!H6264</f>
        <v>0</v>
      </c>
      <c r="G6265" s="4">
        <f>'Enhanced Basket_AUTOLOAD'!M6264</f>
        <v>0</v>
      </c>
      <c r="H6265" s="4">
        <f>'Enhanced Basket_AUTOLOAD'!O6264</f>
        <v>0</v>
      </c>
      <c r="I6265" s="4">
        <f>'Enhanced Basket_AUTOLOAD'!P6264</f>
        <v>0</v>
      </c>
      <c r="J6265" s="4">
        <f>'Enhanced Basket_AUTOLOAD'!Q6264</f>
        <v>0</v>
      </c>
      <c r="M6265" s="4" t="e">
        <f>IF(TRIM(CLEAN(I6265))="USCSH0000000","",VLOOKUP(I6265,'EZE Daily_With_BB CODES'!$H$3:$J$4445,3,0))</f>
        <v>#N/A</v>
      </c>
    </row>
    <row r="6266" ht="15" customHeight="1" s="4" customFormat="1">
      <c r="F6266" s="4">
        <f>'Enhanced Basket_AUTOLOAD'!H6265</f>
        <v>0</v>
      </c>
      <c r="G6266" s="4">
        <f>'Enhanced Basket_AUTOLOAD'!M6265</f>
        <v>0</v>
      </c>
      <c r="H6266" s="4">
        <f>'Enhanced Basket_AUTOLOAD'!O6265</f>
        <v>0</v>
      </c>
      <c r="I6266" s="4">
        <f>'Enhanced Basket_AUTOLOAD'!P6265</f>
        <v>0</v>
      </c>
      <c r="J6266" s="4">
        <f>'Enhanced Basket_AUTOLOAD'!Q6265</f>
        <v>0</v>
      </c>
      <c r="M6266" s="4" t="e">
        <f>IF(TRIM(CLEAN(I6266))="USCSH0000000","",VLOOKUP(I6266,'EZE Daily_With_BB CODES'!$H$3:$J$4445,3,0))</f>
        <v>#N/A</v>
      </c>
    </row>
    <row r="6267" ht="15" customHeight="1" s="4" customFormat="1">
      <c r="F6267" s="4">
        <f>'Enhanced Basket_AUTOLOAD'!H6266</f>
        <v>0</v>
      </c>
      <c r="G6267" s="4">
        <f>'Enhanced Basket_AUTOLOAD'!M6266</f>
        <v>0</v>
      </c>
      <c r="H6267" s="4">
        <f>'Enhanced Basket_AUTOLOAD'!O6266</f>
        <v>0</v>
      </c>
      <c r="I6267" s="4">
        <f>'Enhanced Basket_AUTOLOAD'!P6266</f>
        <v>0</v>
      </c>
      <c r="J6267" s="4">
        <f>'Enhanced Basket_AUTOLOAD'!Q6266</f>
        <v>0</v>
      </c>
      <c r="M6267" s="4" t="e">
        <f>IF(TRIM(CLEAN(I6267))="USCSH0000000","",VLOOKUP(I6267,'EZE Daily_With_BB CODES'!$H$3:$J$4445,3,0))</f>
        <v>#N/A</v>
      </c>
    </row>
    <row r="6268" ht="15" customHeight="1" s="4" customFormat="1">
      <c r="F6268" s="4">
        <f>'Enhanced Basket_AUTOLOAD'!H6267</f>
        <v>0</v>
      </c>
      <c r="G6268" s="4">
        <f>'Enhanced Basket_AUTOLOAD'!M6267</f>
        <v>0</v>
      </c>
      <c r="H6268" s="4">
        <f>'Enhanced Basket_AUTOLOAD'!O6267</f>
        <v>0</v>
      </c>
      <c r="I6268" s="4">
        <f>'Enhanced Basket_AUTOLOAD'!P6267</f>
        <v>0</v>
      </c>
      <c r="J6268" s="4">
        <f>'Enhanced Basket_AUTOLOAD'!Q6267</f>
        <v>0</v>
      </c>
      <c r="M6268" s="4" t="e">
        <f>IF(TRIM(CLEAN(I6268))="USCSH0000000","",VLOOKUP(I6268,'EZE Daily_With_BB CODES'!$H$3:$J$4445,3,0))</f>
        <v>#N/A</v>
      </c>
    </row>
    <row r="6269" ht="15" customHeight="1" s="4" customFormat="1">
      <c r="F6269" s="4">
        <f>'Enhanced Basket_AUTOLOAD'!H6268</f>
        <v>0</v>
      </c>
      <c r="G6269" s="4">
        <f>'Enhanced Basket_AUTOLOAD'!M6268</f>
        <v>0</v>
      </c>
      <c r="H6269" s="4">
        <f>'Enhanced Basket_AUTOLOAD'!O6268</f>
        <v>0</v>
      </c>
      <c r="I6269" s="4">
        <f>'Enhanced Basket_AUTOLOAD'!P6268</f>
        <v>0</v>
      </c>
      <c r="J6269" s="4">
        <f>'Enhanced Basket_AUTOLOAD'!Q6268</f>
        <v>0</v>
      </c>
      <c r="M6269" s="4" t="e">
        <f>IF(TRIM(CLEAN(I6269))="USCSH0000000","",VLOOKUP(I6269,'EZE Daily_With_BB CODES'!$H$3:$J$4445,3,0))</f>
        <v>#N/A</v>
      </c>
    </row>
    <row r="6270" ht="15" customHeight="1" s="4" customFormat="1">
      <c r="F6270" s="4">
        <f>'Enhanced Basket_AUTOLOAD'!H6269</f>
        <v>0</v>
      </c>
      <c r="G6270" s="4">
        <f>'Enhanced Basket_AUTOLOAD'!M6269</f>
        <v>0</v>
      </c>
      <c r="H6270" s="4">
        <f>'Enhanced Basket_AUTOLOAD'!O6269</f>
        <v>0</v>
      </c>
      <c r="I6270" s="4">
        <f>'Enhanced Basket_AUTOLOAD'!P6269</f>
        <v>0</v>
      </c>
      <c r="J6270" s="4">
        <f>'Enhanced Basket_AUTOLOAD'!Q6269</f>
        <v>0</v>
      </c>
      <c r="M6270" s="4" t="e">
        <f>IF(TRIM(CLEAN(I6270))="USCSH0000000","",VLOOKUP(I6270,'EZE Daily_With_BB CODES'!$H$3:$J$4445,3,0))</f>
        <v>#N/A</v>
      </c>
    </row>
    <row r="6271" ht="15" customHeight="1" s="4" customFormat="1">
      <c r="F6271" s="4">
        <f>'Enhanced Basket_AUTOLOAD'!H6270</f>
        <v>0</v>
      </c>
      <c r="G6271" s="4">
        <f>'Enhanced Basket_AUTOLOAD'!M6270</f>
        <v>0</v>
      </c>
      <c r="H6271" s="4">
        <f>'Enhanced Basket_AUTOLOAD'!O6270</f>
        <v>0</v>
      </c>
      <c r="I6271" s="4">
        <f>'Enhanced Basket_AUTOLOAD'!P6270</f>
        <v>0</v>
      </c>
      <c r="J6271" s="4">
        <f>'Enhanced Basket_AUTOLOAD'!Q6270</f>
        <v>0</v>
      </c>
      <c r="M6271" s="4" t="e">
        <f>IF(TRIM(CLEAN(I6271))="USCSH0000000","",VLOOKUP(I6271,'EZE Daily_With_BB CODES'!$H$3:$J$4445,3,0))</f>
        <v>#N/A</v>
      </c>
    </row>
    <row r="6272" ht="15" customHeight="1" s="4" customFormat="1">
      <c r="F6272" s="4">
        <f>'Enhanced Basket_AUTOLOAD'!H6271</f>
        <v>0</v>
      </c>
      <c r="G6272" s="4">
        <f>'Enhanced Basket_AUTOLOAD'!M6271</f>
        <v>0</v>
      </c>
      <c r="H6272" s="4">
        <f>'Enhanced Basket_AUTOLOAD'!O6271</f>
        <v>0</v>
      </c>
      <c r="I6272" s="4">
        <f>'Enhanced Basket_AUTOLOAD'!P6271</f>
        <v>0</v>
      </c>
      <c r="J6272" s="4">
        <f>'Enhanced Basket_AUTOLOAD'!Q6271</f>
        <v>0</v>
      </c>
      <c r="M6272" s="4" t="e">
        <f>IF(TRIM(CLEAN(I6272))="USCSH0000000","",VLOOKUP(I6272,'EZE Daily_With_BB CODES'!$H$3:$J$4445,3,0))</f>
        <v>#N/A</v>
      </c>
    </row>
    <row r="6273" ht="15" customHeight="1" s="4" customFormat="1">
      <c r="F6273" s="4">
        <f>'Enhanced Basket_AUTOLOAD'!H6272</f>
        <v>0</v>
      </c>
      <c r="G6273" s="4">
        <f>'Enhanced Basket_AUTOLOAD'!M6272</f>
        <v>0</v>
      </c>
      <c r="H6273" s="4">
        <f>'Enhanced Basket_AUTOLOAD'!O6272</f>
        <v>0</v>
      </c>
      <c r="I6273" s="4">
        <f>'Enhanced Basket_AUTOLOAD'!P6272</f>
        <v>0</v>
      </c>
      <c r="J6273" s="4">
        <f>'Enhanced Basket_AUTOLOAD'!Q6272</f>
        <v>0</v>
      </c>
      <c r="M6273" s="4" t="e">
        <f>IF(TRIM(CLEAN(I6273))="USCSH0000000","",VLOOKUP(I6273,'EZE Daily_With_BB CODES'!$H$3:$J$4445,3,0))</f>
        <v>#N/A</v>
      </c>
    </row>
    <row r="6274" ht="15" customHeight="1" s="4" customFormat="1">
      <c r="F6274" s="4">
        <f>'Enhanced Basket_AUTOLOAD'!H6273</f>
        <v>0</v>
      </c>
      <c r="G6274" s="4">
        <f>'Enhanced Basket_AUTOLOAD'!M6273</f>
        <v>0</v>
      </c>
      <c r="H6274" s="4">
        <f>'Enhanced Basket_AUTOLOAD'!O6273</f>
        <v>0</v>
      </c>
      <c r="I6274" s="4">
        <f>'Enhanced Basket_AUTOLOAD'!P6273</f>
        <v>0</v>
      </c>
      <c r="J6274" s="4">
        <f>'Enhanced Basket_AUTOLOAD'!Q6273</f>
        <v>0</v>
      </c>
      <c r="M6274" s="4" t="e">
        <f>IF(TRIM(CLEAN(I6274))="USCSH0000000","",VLOOKUP(I6274,'EZE Daily_With_BB CODES'!$H$3:$J$4445,3,0))</f>
        <v>#N/A</v>
      </c>
    </row>
    <row r="6275" ht="15" customHeight="1" s="4" customFormat="1">
      <c r="F6275" s="4">
        <f>'Enhanced Basket_AUTOLOAD'!H6274</f>
        <v>0</v>
      </c>
      <c r="G6275" s="4">
        <f>'Enhanced Basket_AUTOLOAD'!M6274</f>
        <v>0</v>
      </c>
      <c r="H6275" s="4">
        <f>'Enhanced Basket_AUTOLOAD'!O6274</f>
        <v>0</v>
      </c>
      <c r="I6275" s="4">
        <f>'Enhanced Basket_AUTOLOAD'!P6274</f>
        <v>0</v>
      </c>
      <c r="J6275" s="4">
        <f>'Enhanced Basket_AUTOLOAD'!Q6274</f>
        <v>0</v>
      </c>
      <c r="M6275" s="4" t="e">
        <f>IF(TRIM(CLEAN(I6275))="USCSH0000000","",VLOOKUP(I6275,'EZE Daily_With_BB CODES'!$H$3:$J$4445,3,0))</f>
        <v>#N/A</v>
      </c>
    </row>
    <row r="6276" ht="15" customHeight="1" s="4" customFormat="1">
      <c r="F6276" s="4">
        <f>'Enhanced Basket_AUTOLOAD'!H6275</f>
        <v>0</v>
      </c>
      <c r="G6276" s="4">
        <f>'Enhanced Basket_AUTOLOAD'!M6275</f>
        <v>0</v>
      </c>
      <c r="H6276" s="4">
        <f>'Enhanced Basket_AUTOLOAD'!O6275</f>
        <v>0</v>
      </c>
      <c r="I6276" s="4">
        <f>'Enhanced Basket_AUTOLOAD'!P6275</f>
        <v>0</v>
      </c>
      <c r="J6276" s="4">
        <f>'Enhanced Basket_AUTOLOAD'!Q6275</f>
        <v>0</v>
      </c>
      <c r="M6276" s="4" t="e">
        <f>IF(TRIM(CLEAN(I6276))="USCSH0000000","",VLOOKUP(I6276,'EZE Daily_With_BB CODES'!$H$3:$J$4445,3,0))</f>
        <v>#N/A</v>
      </c>
    </row>
    <row r="6277" ht="15" customHeight="1" s="4" customFormat="1">
      <c r="F6277" s="4">
        <f>'Enhanced Basket_AUTOLOAD'!H6276</f>
        <v>0</v>
      </c>
      <c r="G6277" s="4">
        <f>'Enhanced Basket_AUTOLOAD'!M6276</f>
        <v>0</v>
      </c>
      <c r="H6277" s="4">
        <f>'Enhanced Basket_AUTOLOAD'!O6276</f>
        <v>0</v>
      </c>
      <c r="I6277" s="4">
        <f>'Enhanced Basket_AUTOLOAD'!P6276</f>
        <v>0</v>
      </c>
      <c r="J6277" s="4">
        <f>'Enhanced Basket_AUTOLOAD'!Q6276</f>
        <v>0</v>
      </c>
      <c r="M6277" s="4" t="e">
        <f>IF(TRIM(CLEAN(I6277))="USCSH0000000","",VLOOKUP(I6277,'EZE Daily_With_BB CODES'!$H$3:$J$4445,3,0))</f>
        <v>#N/A</v>
      </c>
    </row>
    <row r="6278" ht="15" customHeight="1" s="4" customFormat="1">
      <c r="F6278" s="4">
        <f>'Enhanced Basket_AUTOLOAD'!H6277</f>
        <v>0</v>
      </c>
      <c r="G6278" s="4">
        <f>'Enhanced Basket_AUTOLOAD'!M6277</f>
        <v>0</v>
      </c>
      <c r="H6278" s="4">
        <f>'Enhanced Basket_AUTOLOAD'!O6277</f>
        <v>0</v>
      </c>
      <c r="I6278" s="4">
        <f>'Enhanced Basket_AUTOLOAD'!P6277</f>
        <v>0</v>
      </c>
      <c r="J6278" s="4">
        <f>'Enhanced Basket_AUTOLOAD'!Q6277</f>
        <v>0</v>
      </c>
      <c r="M6278" s="4" t="e">
        <f>IF(TRIM(CLEAN(I6278))="USCSH0000000","",VLOOKUP(I6278,'EZE Daily_With_BB CODES'!$H$3:$J$4445,3,0))</f>
        <v>#N/A</v>
      </c>
    </row>
    <row r="6279" ht="15" customHeight="1" s="4" customFormat="1">
      <c r="F6279" s="4">
        <f>'Enhanced Basket_AUTOLOAD'!H6278</f>
        <v>0</v>
      </c>
      <c r="G6279" s="4">
        <f>'Enhanced Basket_AUTOLOAD'!M6278</f>
        <v>0</v>
      </c>
      <c r="H6279" s="4">
        <f>'Enhanced Basket_AUTOLOAD'!O6278</f>
        <v>0</v>
      </c>
      <c r="I6279" s="4">
        <f>'Enhanced Basket_AUTOLOAD'!P6278</f>
        <v>0</v>
      </c>
      <c r="J6279" s="4">
        <f>'Enhanced Basket_AUTOLOAD'!Q6278</f>
        <v>0</v>
      </c>
      <c r="M6279" s="4" t="e">
        <f>IF(TRIM(CLEAN(I6279))="USCSH0000000","",VLOOKUP(I6279,'EZE Daily_With_BB CODES'!$H$3:$J$4445,3,0))</f>
        <v>#N/A</v>
      </c>
    </row>
    <row r="6280" ht="15" customHeight="1" s="4" customFormat="1">
      <c r="F6280" s="4">
        <f>'Enhanced Basket_AUTOLOAD'!H6279</f>
        <v>0</v>
      </c>
      <c r="G6280" s="4">
        <f>'Enhanced Basket_AUTOLOAD'!M6279</f>
        <v>0</v>
      </c>
      <c r="H6280" s="4">
        <f>'Enhanced Basket_AUTOLOAD'!O6279</f>
        <v>0</v>
      </c>
      <c r="I6280" s="4">
        <f>'Enhanced Basket_AUTOLOAD'!P6279</f>
        <v>0</v>
      </c>
      <c r="J6280" s="4">
        <f>'Enhanced Basket_AUTOLOAD'!Q6279</f>
        <v>0</v>
      </c>
      <c r="M6280" s="4" t="e">
        <f>IF(TRIM(CLEAN(I6280))="USCSH0000000","",VLOOKUP(I6280,'EZE Daily_With_BB CODES'!$H$3:$J$4445,3,0))</f>
        <v>#N/A</v>
      </c>
    </row>
    <row r="6281" ht="15" customHeight="1" s="4" customFormat="1">
      <c r="F6281" s="4">
        <f>'Enhanced Basket_AUTOLOAD'!H6280</f>
        <v>0</v>
      </c>
      <c r="G6281" s="4">
        <f>'Enhanced Basket_AUTOLOAD'!M6280</f>
        <v>0</v>
      </c>
      <c r="H6281" s="4">
        <f>'Enhanced Basket_AUTOLOAD'!O6280</f>
        <v>0</v>
      </c>
      <c r="I6281" s="4">
        <f>'Enhanced Basket_AUTOLOAD'!P6280</f>
        <v>0</v>
      </c>
      <c r="J6281" s="4">
        <f>'Enhanced Basket_AUTOLOAD'!Q6280</f>
        <v>0</v>
      </c>
      <c r="M6281" s="4" t="e">
        <f>IF(TRIM(CLEAN(I6281))="USCSH0000000","",VLOOKUP(I6281,'EZE Daily_With_BB CODES'!$H$3:$J$4445,3,0))</f>
        <v>#N/A</v>
      </c>
    </row>
    <row r="6282" ht="15" customHeight="1" s="4" customFormat="1">
      <c r="F6282" s="4">
        <f>'Enhanced Basket_AUTOLOAD'!H6281</f>
        <v>0</v>
      </c>
      <c r="G6282" s="4">
        <f>'Enhanced Basket_AUTOLOAD'!M6281</f>
        <v>0</v>
      </c>
      <c r="H6282" s="4">
        <f>'Enhanced Basket_AUTOLOAD'!O6281</f>
        <v>0</v>
      </c>
      <c r="I6282" s="4">
        <f>'Enhanced Basket_AUTOLOAD'!P6281</f>
        <v>0</v>
      </c>
      <c r="J6282" s="4">
        <f>'Enhanced Basket_AUTOLOAD'!Q6281</f>
        <v>0</v>
      </c>
      <c r="M6282" s="4" t="e">
        <f>IF(TRIM(CLEAN(I6282))="USCSH0000000","",VLOOKUP(I6282,'EZE Daily_With_BB CODES'!$H$3:$J$4445,3,0))</f>
        <v>#N/A</v>
      </c>
    </row>
    <row r="6283" ht="15" customHeight="1" s="4" customFormat="1">
      <c r="F6283" s="4">
        <f>'Enhanced Basket_AUTOLOAD'!H6282</f>
        <v>0</v>
      </c>
      <c r="G6283" s="4">
        <f>'Enhanced Basket_AUTOLOAD'!M6282</f>
        <v>0</v>
      </c>
      <c r="H6283" s="4">
        <f>'Enhanced Basket_AUTOLOAD'!O6282</f>
        <v>0</v>
      </c>
      <c r="I6283" s="4">
        <f>'Enhanced Basket_AUTOLOAD'!P6282</f>
        <v>0</v>
      </c>
      <c r="J6283" s="4">
        <f>'Enhanced Basket_AUTOLOAD'!Q6282</f>
        <v>0</v>
      </c>
      <c r="M6283" s="4" t="e">
        <f>IF(TRIM(CLEAN(I6283))="USCSH0000000","",VLOOKUP(I6283,'EZE Daily_With_BB CODES'!$H$3:$J$4445,3,0))</f>
        <v>#N/A</v>
      </c>
    </row>
    <row r="6284" ht="15" customHeight="1" s="4" customFormat="1">
      <c r="F6284" s="4">
        <f>'Enhanced Basket_AUTOLOAD'!H6283</f>
        <v>0</v>
      </c>
      <c r="G6284" s="4">
        <f>'Enhanced Basket_AUTOLOAD'!M6283</f>
        <v>0</v>
      </c>
      <c r="H6284" s="4">
        <f>'Enhanced Basket_AUTOLOAD'!O6283</f>
        <v>0</v>
      </c>
      <c r="I6284" s="4">
        <f>'Enhanced Basket_AUTOLOAD'!P6283</f>
        <v>0</v>
      </c>
      <c r="J6284" s="4">
        <f>'Enhanced Basket_AUTOLOAD'!Q6283</f>
        <v>0</v>
      </c>
      <c r="M6284" s="4" t="e">
        <f>IF(TRIM(CLEAN(I6284))="USCSH0000000","",VLOOKUP(I6284,'EZE Daily_With_BB CODES'!$H$3:$J$4445,3,0))</f>
        <v>#N/A</v>
      </c>
    </row>
    <row r="6285" ht="15" customHeight="1" s="4" customFormat="1">
      <c r="F6285" s="4">
        <f>'Enhanced Basket_AUTOLOAD'!H6284</f>
        <v>0</v>
      </c>
      <c r="G6285" s="4">
        <f>'Enhanced Basket_AUTOLOAD'!M6284</f>
        <v>0</v>
      </c>
      <c r="H6285" s="4">
        <f>'Enhanced Basket_AUTOLOAD'!O6284</f>
        <v>0</v>
      </c>
      <c r="I6285" s="4">
        <f>'Enhanced Basket_AUTOLOAD'!P6284</f>
        <v>0</v>
      </c>
      <c r="J6285" s="4">
        <f>'Enhanced Basket_AUTOLOAD'!Q6284</f>
        <v>0</v>
      </c>
      <c r="M6285" s="4" t="e">
        <f>IF(TRIM(CLEAN(I6285))="USCSH0000000","",VLOOKUP(I6285,'EZE Daily_With_BB CODES'!$H$3:$J$4445,3,0))</f>
        <v>#N/A</v>
      </c>
    </row>
    <row r="6286" ht="15" customHeight="1" s="4" customFormat="1">
      <c r="F6286" s="4">
        <f>'Enhanced Basket_AUTOLOAD'!H6285</f>
        <v>0</v>
      </c>
      <c r="G6286" s="4">
        <f>'Enhanced Basket_AUTOLOAD'!M6285</f>
        <v>0</v>
      </c>
      <c r="H6286" s="4">
        <f>'Enhanced Basket_AUTOLOAD'!O6285</f>
        <v>0</v>
      </c>
      <c r="I6286" s="4">
        <f>'Enhanced Basket_AUTOLOAD'!P6285</f>
        <v>0</v>
      </c>
      <c r="J6286" s="4">
        <f>'Enhanced Basket_AUTOLOAD'!Q6285</f>
        <v>0</v>
      </c>
      <c r="M6286" s="4" t="e">
        <f>IF(TRIM(CLEAN(I6286))="USCSH0000000","",VLOOKUP(I6286,'EZE Daily_With_BB CODES'!$H$3:$J$4445,3,0))</f>
        <v>#N/A</v>
      </c>
    </row>
    <row r="6287" ht="15" customHeight="1" s="4" customFormat="1">
      <c r="F6287" s="4">
        <f>'Enhanced Basket_AUTOLOAD'!H6286</f>
        <v>0</v>
      </c>
      <c r="G6287" s="4">
        <f>'Enhanced Basket_AUTOLOAD'!M6286</f>
        <v>0</v>
      </c>
      <c r="H6287" s="4">
        <f>'Enhanced Basket_AUTOLOAD'!O6286</f>
        <v>0</v>
      </c>
      <c r="I6287" s="4">
        <f>'Enhanced Basket_AUTOLOAD'!P6286</f>
        <v>0</v>
      </c>
      <c r="J6287" s="4">
        <f>'Enhanced Basket_AUTOLOAD'!Q6286</f>
        <v>0</v>
      </c>
      <c r="M6287" s="4" t="e">
        <f>IF(TRIM(CLEAN(I6287))="USCSH0000000","",VLOOKUP(I6287,'EZE Daily_With_BB CODES'!$H$3:$J$4445,3,0))</f>
        <v>#N/A</v>
      </c>
    </row>
    <row r="6288" ht="15" customHeight="1" s="4" customFormat="1">
      <c r="F6288" s="4">
        <f>'Enhanced Basket_AUTOLOAD'!H6287</f>
        <v>0</v>
      </c>
      <c r="G6288" s="4">
        <f>'Enhanced Basket_AUTOLOAD'!M6287</f>
        <v>0</v>
      </c>
      <c r="H6288" s="4">
        <f>'Enhanced Basket_AUTOLOAD'!O6287</f>
        <v>0</v>
      </c>
      <c r="I6288" s="4">
        <f>'Enhanced Basket_AUTOLOAD'!P6287</f>
        <v>0</v>
      </c>
      <c r="J6288" s="4">
        <f>'Enhanced Basket_AUTOLOAD'!Q6287</f>
        <v>0</v>
      </c>
      <c r="M6288" s="4" t="e">
        <f>IF(TRIM(CLEAN(I6288))="USCSH0000000","",VLOOKUP(I6288,'EZE Daily_With_BB CODES'!$H$3:$J$4445,3,0))</f>
        <v>#N/A</v>
      </c>
    </row>
    <row r="6289" ht="15" customHeight="1" s="4" customFormat="1">
      <c r="F6289" s="4">
        <f>'Enhanced Basket_AUTOLOAD'!H6288</f>
        <v>0</v>
      </c>
      <c r="G6289" s="4">
        <f>'Enhanced Basket_AUTOLOAD'!M6288</f>
        <v>0</v>
      </c>
      <c r="H6289" s="4">
        <f>'Enhanced Basket_AUTOLOAD'!O6288</f>
        <v>0</v>
      </c>
      <c r="I6289" s="4">
        <f>'Enhanced Basket_AUTOLOAD'!P6288</f>
        <v>0</v>
      </c>
      <c r="J6289" s="4">
        <f>'Enhanced Basket_AUTOLOAD'!Q6288</f>
        <v>0</v>
      </c>
      <c r="M6289" s="4" t="e">
        <f>IF(TRIM(CLEAN(I6289))="USCSH0000000","",VLOOKUP(I6289,'EZE Daily_With_BB CODES'!$H$3:$J$4445,3,0))</f>
        <v>#N/A</v>
      </c>
    </row>
    <row r="6290" ht="15" customHeight="1" s="4" customFormat="1">
      <c r="F6290" s="4">
        <f>'Enhanced Basket_AUTOLOAD'!H6289</f>
        <v>0</v>
      </c>
      <c r="G6290" s="4">
        <f>'Enhanced Basket_AUTOLOAD'!M6289</f>
        <v>0</v>
      </c>
      <c r="H6290" s="4">
        <f>'Enhanced Basket_AUTOLOAD'!O6289</f>
        <v>0</v>
      </c>
      <c r="I6290" s="4">
        <f>'Enhanced Basket_AUTOLOAD'!P6289</f>
        <v>0</v>
      </c>
      <c r="J6290" s="4">
        <f>'Enhanced Basket_AUTOLOAD'!Q6289</f>
        <v>0</v>
      </c>
      <c r="M6290" s="4" t="e">
        <f>IF(TRIM(CLEAN(I6290))="USCSH0000000","",VLOOKUP(I6290,'EZE Daily_With_BB CODES'!$H$3:$J$4445,3,0))</f>
        <v>#N/A</v>
      </c>
    </row>
    <row r="6291" ht="15" customHeight="1" s="4" customFormat="1">
      <c r="F6291" s="4">
        <f>'Enhanced Basket_AUTOLOAD'!H6290</f>
        <v>0</v>
      </c>
      <c r="G6291" s="4">
        <f>'Enhanced Basket_AUTOLOAD'!M6290</f>
        <v>0</v>
      </c>
      <c r="H6291" s="4">
        <f>'Enhanced Basket_AUTOLOAD'!O6290</f>
        <v>0</v>
      </c>
      <c r="I6291" s="4">
        <f>'Enhanced Basket_AUTOLOAD'!P6290</f>
        <v>0</v>
      </c>
      <c r="J6291" s="4">
        <f>'Enhanced Basket_AUTOLOAD'!Q6290</f>
        <v>0</v>
      </c>
      <c r="M6291" s="4" t="e">
        <f>IF(TRIM(CLEAN(I6291))="USCSH0000000","",VLOOKUP(I6291,'EZE Daily_With_BB CODES'!$H$3:$J$4445,3,0))</f>
        <v>#N/A</v>
      </c>
    </row>
    <row r="6292" ht="15" customHeight="1" s="4" customFormat="1">
      <c r="F6292" s="4">
        <f>'Enhanced Basket_AUTOLOAD'!H6291</f>
        <v>0</v>
      </c>
      <c r="G6292" s="4">
        <f>'Enhanced Basket_AUTOLOAD'!M6291</f>
        <v>0</v>
      </c>
      <c r="H6292" s="4">
        <f>'Enhanced Basket_AUTOLOAD'!O6291</f>
        <v>0</v>
      </c>
      <c r="I6292" s="4">
        <f>'Enhanced Basket_AUTOLOAD'!P6291</f>
        <v>0</v>
      </c>
      <c r="J6292" s="4">
        <f>'Enhanced Basket_AUTOLOAD'!Q6291</f>
        <v>0</v>
      </c>
      <c r="M6292" s="4" t="e">
        <f>IF(TRIM(CLEAN(I6292))="USCSH0000000","",VLOOKUP(I6292,'EZE Daily_With_BB CODES'!$H$3:$J$4445,3,0))</f>
        <v>#N/A</v>
      </c>
    </row>
    <row r="6293" ht="15" customHeight="1" s="4" customFormat="1">
      <c r="F6293" s="4">
        <f>'Enhanced Basket_AUTOLOAD'!H6292</f>
        <v>0</v>
      </c>
      <c r="G6293" s="4">
        <f>'Enhanced Basket_AUTOLOAD'!M6292</f>
        <v>0</v>
      </c>
      <c r="H6293" s="4">
        <f>'Enhanced Basket_AUTOLOAD'!O6292</f>
        <v>0</v>
      </c>
      <c r="I6293" s="4">
        <f>'Enhanced Basket_AUTOLOAD'!P6292</f>
        <v>0</v>
      </c>
      <c r="J6293" s="4">
        <f>'Enhanced Basket_AUTOLOAD'!Q6292</f>
        <v>0</v>
      </c>
      <c r="M6293" s="4" t="e">
        <f>IF(TRIM(CLEAN(I6293))="USCSH0000000","",VLOOKUP(I6293,'EZE Daily_With_BB CODES'!$H$3:$J$4445,3,0))</f>
        <v>#N/A</v>
      </c>
    </row>
    <row r="6294" ht="15" customHeight="1" s="4" customFormat="1">
      <c r="F6294" s="4">
        <f>'Enhanced Basket_AUTOLOAD'!H6293</f>
        <v>0</v>
      </c>
      <c r="G6294" s="4">
        <f>'Enhanced Basket_AUTOLOAD'!M6293</f>
        <v>0</v>
      </c>
      <c r="H6294" s="4">
        <f>'Enhanced Basket_AUTOLOAD'!O6293</f>
        <v>0</v>
      </c>
      <c r="I6294" s="4">
        <f>'Enhanced Basket_AUTOLOAD'!P6293</f>
        <v>0</v>
      </c>
      <c r="J6294" s="4">
        <f>'Enhanced Basket_AUTOLOAD'!Q6293</f>
        <v>0</v>
      </c>
      <c r="M6294" s="4" t="e">
        <f>IF(TRIM(CLEAN(I6294))="USCSH0000000","",VLOOKUP(I6294,'EZE Daily_With_BB CODES'!$H$3:$J$4445,3,0))</f>
        <v>#N/A</v>
      </c>
    </row>
    <row r="6295" ht="15" customHeight="1" s="4" customFormat="1">
      <c r="F6295" s="4">
        <f>'Enhanced Basket_AUTOLOAD'!H6294</f>
        <v>0</v>
      </c>
      <c r="G6295" s="4">
        <f>'Enhanced Basket_AUTOLOAD'!M6294</f>
        <v>0</v>
      </c>
      <c r="H6295" s="4">
        <f>'Enhanced Basket_AUTOLOAD'!O6294</f>
        <v>0</v>
      </c>
      <c r="I6295" s="4">
        <f>'Enhanced Basket_AUTOLOAD'!P6294</f>
        <v>0</v>
      </c>
      <c r="J6295" s="4">
        <f>'Enhanced Basket_AUTOLOAD'!Q6294</f>
        <v>0</v>
      </c>
      <c r="M6295" s="4" t="e">
        <f>IF(TRIM(CLEAN(I6295))="USCSH0000000","",VLOOKUP(I6295,'EZE Daily_With_BB CODES'!$H$3:$J$4445,3,0))</f>
        <v>#N/A</v>
      </c>
    </row>
    <row r="6296" ht="15" customHeight="1" s="4" customFormat="1">
      <c r="F6296" s="4">
        <f>'Enhanced Basket_AUTOLOAD'!H6295</f>
        <v>0</v>
      </c>
      <c r="G6296" s="4">
        <f>'Enhanced Basket_AUTOLOAD'!M6295</f>
        <v>0</v>
      </c>
      <c r="H6296" s="4">
        <f>'Enhanced Basket_AUTOLOAD'!O6295</f>
        <v>0</v>
      </c>
      <c r="I6296" s="4">
        <f>'Enhanced Basket_AUTOLOAD'!P6295</f>
        <v>0</v>
      </c>
      <c r="J6296" s="4">
        <f>'Enhanced Basket_AUTOLOAD'!Q6295</f>
        <v>0</v>
      </c>
      <c r="M6296" s="4" t="e">
        <f>IF(TRIM(CLEAN(I6296))="USCSH0000000","",VLOOKUP(I6296,'EZE Daily_With_BB CODES'!$H$3:$J$4445,3,0))</f>
        <v>#N/A</v>
      </c>
    </row>
    <row r="6297" ht="15" customHeight="1" s="4" customFormat="1">
      <c r="F6297" s="4">
        <f>'Enhanced Basket_AUTOLOAD'!H6296</f>
        <v>0</v>
      </c>
      <c r="G6297" s="4">
        <f>'Enhanced Basket_AUTOLOAD'!M6296</f>
        <v>0</v>
      </c>
      <c r="H6297" s="4">
        <f>'Enhanced Basket_AUTOLOAD'!O6296</f>
        <v>0</v>
      </c>
      <c r="I6297" s="4">
        <f>'Enhanced Basket_AUTOLOAD'!P6296</f>
        <v>0</v>
      </c>
      <c r="J6297" s="4">
        <f>'Enhanced Basket_AUTOLOAD'!Q6296</f>
        <v>0</v>
      </c>
      <c r="M6297" s="4" t="e">
        <f>IF(TRIM(CLEAN(I6297))="USCSH0000000","",VLOOKUP(I6297,'EZE Daily_With_BB CODES'!$H$3:$J$4445,3,0))</f>
        <v>#N/A</v>
      </c>
    </row>
    <row r="6298" ht="15" customHeight="1" s="4" customFormat="1">
      <c r="F6298" s="4">
        <f>'Enhanced Basket_AUTOLOAD'!H6297</f>
        <v>0</v>
      </c>
      <c r="G6298" s="4">
        <f>'Enhanced Basket_AUTOLOAD'!M6297</f>
        <v>0</v>
      </c>
      <c r="H6298" s="4">
        <f>'Enhanced Basket_AUTOLOAD'!O6297</f>
        <v>0</v>
      </c>
      <c r="I6298" s="4">
        <f>'Enhanced Basket_AUTOLOAD'!P6297</f>
        <v>0</v>
      </c>
      <c r="J6298" s="4">
        <f>'Enhanced Basket_AUTOLOAD'!Q6297</f>
        <v>0</v>
      </c>
      <c r="M6298" s="4" t="e">
        <f>IF(TRIM(CLEAN(I6298))="USCSH0000000","",VLOOKUP(I6298,'EZE Daily_With_BB CODES'!$H$3:$J$4445,3,0))</f>
        <v>#N/A</v>
      </c>
    </row>
    <row r="6299" ht="15" customHeight="1" s="4" customFormat="1">
      <c r="F6299" s="4">
        <f>'Enhanced Basket_AUTOLOAD'!H6298</f>
        <v>0</v>
      </c>
      <c r="G6299" s="4">
        <f>'Enhanced Basket_AUTOLOAD'!M6298</f>
        <v>0</v>
      </c>
      <c r="H6299" s="4">
        <f>'Enhanced Basket_AUTOLOAD'!O6298</f>
        <v>0</v>
      </c>
      <c r="I6299" s="4">
        <f>'Enhanced Basket_AUTOLOAD'!P6298</f>
        <v>0</v>
      </c>
      <c r="J6299" s="4">
        <f>'Enhanced Basket_AUTOLOAD'!Q6298</f>
        <v>0</v>
      </c>
      <c r="M6299" s="4" t="e">
        <f>IF(TRIM(CLEAN(I6299))="USCSH0000000","",VLOOKUP(I6299,'EZE Daily_With_BB CODES'!$H$3:$J$4445,3,0))</f>
        <v>#N/A</v>
      </c>
    </row>
    <row r="6300" ht="15" customHeight="1" s="4" customFormat="1">
      <c r="F6300" s="4">
        <f>'Enhanced Basket_AUTOLOAD'!H6299</f>
        <v>0</v>
      </c>
      <c r="G6300" s="4">
        <f>'Enhanced Basket_AUTOLOAD'!M6299</f>
        <v>0</v>
      </c>
      <c r="H6300" s="4">
        <f>'Enhanced Basket_AUTOLOAD'!O6299</f>
        <v>0</v>
      </c>
      <c r="I6300" s="4">
        <f>'Enhanced Basket_AUTOLOAD'!P6299</f>
        <v>0</v>
      </c>
      <c r="J6300" s="4">
        <f>'Enhanced Basket_AUTOLOAD'!Q6299</f>
        <v>0</v>
      </c>
      <c r="M6300" s="4" t="e">
        <f>IF(TRIM(CLEAN(I6300))="USCSH0000000","",VLOOKUP(I6300,'EZE Daily_With_BB CODES'!$H$3:$J$4445,3,0))</f>
        <v>#N/A</v>
      </c>
    </row>
    <row r="6301" ht="15" customHeight="1" s="4" customFormat="1">
      <c r="F6301" s="4">
        <f>'Enhanced Basket_AUTOLOAD'!H6300</f>
        <v>0</v>
      </c>
      <c r="G6301" s="4">
        <f>'Enhanced Basket_AUTOLOAD'!M6300</f>
        <v>0</v>
      </c>
      <c r="H6301" s="4">
        <f>'Enhanced Basket_AUTOLOAD'!O6300</f>
        <v>0</v>
      </c>
      <c r="I6301" s="4">
        <f>'Enhanced Basket_AUTOLOAD'!P6300</f>
        <v>0</v>
      </c>
      <c r="J6301" s="4">
        <f>'Enhanced Basket_AUTOLOAD'!Q6300</f>
        <v>0</v>
      </c>
      <c r="M6301" s="4" t="e">
        <f>IF(TRIM(CLEAN(I6301))="USCSH0000000","",VLOOKUP(I6301,'EZE Daily_With_BB CODES'!$H$3:$J$4445,3,0))</f>
        <v>#N/A</v>
      </c>
    </row>
    <row r="6302" ht="15" customHeight="1" s="4" customFormat="1">
      <c r="F6302" s="4">
        <f>'Enhanced Basket_AUTOLOAD'!H6301</f>
        <v>0</v>
      </c>
      <c r="G6302" s="4">
        <f>'Enhanced Basket_AUTOLOAD'!M6301</f>
        <v>0</v>
      </c>
      <c r="H6302" s="4">
        <f>'Enhanced Basket_AUTOLOAD'!O6301</f>
        <v>0</v>
      </c>
      <c r="I6302" s="4">
        <f>'Enhanced Basket_AUTOLOAD'!P6301</f>
        <v>0</v>
      </c>
      <c r="J6302" s="4">
        <f>'Enhanced Basket_AUTOLOAD'!Q6301</f>
        <v>0</v>
      </c>
      <c r="M6302" s="4" t="e">
        <f>IF(TRIM(CLEAN(I6302))="USCSH0000000","",VLOOKUP(I6302,'EZE Daily_With_BB CODES'!$H$3:$J$4445,3,0))</f>
        <v>#N/A</v>
      </c>
    </row>
    <row r="6303" ht="15" customHeight="1" s="4" customFormat="1">
      <c r="F6303" s="4">
        <f>'Enhanced Basket_AUTOLOAD'!H6302</f>
        <v>0</v>
      </c>
      <c r="G6303" s="4">
        <f>'Enhanced Basket_AUTOLOAD'!M6302</f>
        <v>0</v>
      </c>
      <c r="H6303" s="4">
        <f>'Enhanced Basket_AUTOLOAD'!O6302</f>
        <v>0</v>
      </c>
      <c r="I6303" s="4">
        <f>'Enhanced Basket_AUTOLOAD'!P6302</f>
        <v>0</v>
      </c>
      <c r="J6303" s="4">
        <f>'Enhanced Basket_AUTOLOAD'!Q6302</f>
        <v>0</v>
      </c>
      <c r="M6303" s="4" t="e">
        <f>IF(TRIM(CLEAN(I6303))="USCSH0000000","",VLOOKUP(I6303,'EZE Daily_With_BB CODES'!$H$3:$J$4445,3,0))</f>
        <v>#N/A</v>
      </c>
    </row>
    <row r="6304" ht="15" customHeight="1" s="4" customFormat="1">
      <c r="F6304" s="4">
        <f>'Enhanced Basket_AUTOLOAD'!H6303</f>
        <v>0</v>
      </c>
      <c r="G6304" s="4">
        <f>'Enhanced Basket_AUTOLOAD'!M6303</f>
        <v>0</v>
      </c>
      <c r="H6304" s="4">
        <f>'Enhanced Basket_AUTOLOAD'!O6303</f>
        <v>0</v>
      </c>
      <c r="I6304" s="4">
        <f>'Enhanced Basket_AUTOLOAD'!P6303</f>
        <v>0</v>
      </c>
      <c r="J6304" s="4">
        <f>'Enhanced Basket_AUTOLOAD'!Q6303</f>
        <v>0</v>
      </c>
      <c r="M6304" s="4" t="e">
        <f>IF(TRIM(CLEAN(I6304))="USCSH0000000","",VLOOKUP(I6304,'EZE Daily_With_BB CODES'!$H$3:$J$4445,3,0))</f>
        <v>#N/A</v>
      </c>
    </row>
    <row r="6305" ht="15" customHeight="1" s="4" customFormat="1">
      <c r="F6305" s="4">
        <f>'Enhanced Basket_AUTOLOAD'!H6304</f>
        <v>0</v>
      </c>
      <c r="G6305" s="4">
        <f>'Enhanced Basket_AUTOLOAD'!M6304</f>
        <v>0</v>
      </c>
      <c r="H6305" s="4">
        <f>'Enhanced Basket_AUTOLOAD'!O6304</f>
        <v>0</v>
      </c>
      <c r="I6305" s="4">
        <f>'Enhanced Basket_AUTOLOAD'!P6304</f>
        <v>0</v>
      </c>
      <c r="J6305" s="4">
        <f>'Enhanced Basket_AUTOLOAD'!Q6304</f>
        <v>0</v>
      </c>
      <c r="M6305" s="4" t="e">
        <f>IF(TRIM(CLEAN(I6305))="USCSH0000000","",VLOOKUP(I6305,'EZE Daily_With_BB CODES'!$H$3:$J$4445,3,0))</f>
        <v>#N/A</v>
      </c>
    </row>
    <row r="6306" ht="15" customHeight="1" s="4" customFormat="1">
      <c r="F6306" s="4">
        <f>'Enhanced Basket_AUTOLOAD'!H6305</f>
        <v>0</v>
      </c>
      <c r="G6306" s="4">
        <f>'Enhanced Basket_AUTOLOAD'!M6305</f>
        <v>0</v>
      </c>
      <c r="H6306" s="4">
        <f>'Enhanced Basket_AUTOLOAD'!O6305</f>
        <v>0</v>
      </c>
      <c r="I6306" s="4">
        <f>'Enhanced Basket_AUTOLOAD'!P6305</f>
        <v>0</v>
      </c>
      <c r="J6306" s="4">
        <f>'Enhanced Basket_AUTOLOAD'!Q6305</f>
        <v>0</v>
      </c>
      <c r="M6306" s="4" t="e">
        <f>IF(TRIM(CLEAN(I6306))="USCSH0000000","",VLOOKUP(I6306,'EZE Daily_With_BB CODES'!$H$3:$J$4445,3,0))</f>
        <v>#N/A</v>
      </c>
    </row>
    <row r="6307" ht="15" customHeight="1" s="4" customFormat="1">
      <c r="F6307" s="4">
        <f>'Enhanced Basket_AUTOLOAD'!H6306</f>
        <v>0</v>
      </c>
      <c r="G6307" s="4">
        <f>'Enhanced Basket_AUTOLOAD'!M6306</f>
        <v>0</v>
      </c>
      <c r="H6307" s="4">
        <f>'Enhanced Basket_AUTOLOAD'!O6306</f>
        <v>0</v>
      </c>
      <c r="I6307" s="4">
        <f>'Enhanced Basket_AUTOLOAD'!P6306</f>
        <v>0</v>
      </c>
      <c r="J6307" s="4">
        <f>'Enhanced Basket_AUTOLOAD'!Q6306</f>
        <v>0</v>
      </c>
      <c r="M6307" s="4" t="e">
        <f>IF(TRIM(CLEAN(I6307))="USCSH0000000","",VLOOKUP(I6307,'EZE Daily_With_BB CODES'!$H$3:$J$4445,3,0))</f>
        <v>#N/A</v>
      </c>
    </row>
    <row r="6308" ht="15" customHeight="1" s="4" customFormat="1">
      <c r="F6308" s="4">
        <f>'Enhanced Basket_AUTOLOAD'!H6307</f>
        <v>0</v>
      </c>
      <c r="G6308" s="4">
        <f>'Enhanced Basket_AUTOLOAD'!M6307</f>
        <v>0</v>
      </c>
      <c r="H6308" s="4">
        <f>'Enhanced Basket_AUTOLOAD'!O6307</f>
        <v>0</v>
      </c>
      <c r="I6308" s="4">
        <f>'Enhanced Basket_AUTOLOAD'!P6307</f>
        <v>0</v>
      </c>
      <c r="J6308" s="4">
        <f>'Enhanced Basket_AUTOLOAD'!Q6307</f>
        <v>0</v>
      </c>
      <c r="M6308" s="4" t="e">
        <f>IF(TRIM(CLEAN(I6308))="USCSH0000000","",VLOOKUP(I6308,'EZE Daily_With_BB CODES'!$H$3:$J$4445,3,0))</f>
        <v>#N/A</v>
      </c>
    </row>
    <row r="6309" ht="15" customHeight="1" s="4" customFormat="1">
      <c r="F6309" s="4">
        <f>'Enhanced Basket_AUTOLOAD'!H6308</f>
        <v>0</v>
      </c>
      <c r="G6309" s="4">
        <f>'Enhanced Basket_AUTOLOAD'!M6308</f>
        <v>0</v>
      </c>
      <c r="H6309" s="4">
        <f>'Enhanced Basket_AUTOLOAD'!O6308</f>
        <v>0</v>
      </c>
      <c r="I6309" s="4">
        <f>'Enhanced Basket_AUTOLOAD'!P6308</f>
        <v>0</v>
      </c>
      <c r="J6309" s="4">
        <f>'Enhanced Basket_AUTOLOAD'!Q6308</f>
        <v>0</v>
      </c>
      <c r="M6309" s="4" t="e">
        <f>IF(TRIM(CLEAN(I6309))="USCSH0000000","",VLOOKUP(I6309,'EZE Daily_With_BB CODES'!$H$3:$J$4445,3,0))</f>
        <v>#N/A</v>
      </c>
    </row>
    <row r="6310" ht="15" customHeight="1" s="4" customFormat="1">
      <c r="F6310" s="4">
        <f>'Enhanced Basket_AUTOLOAD'!H6309</f>
        <v>0</v>
      </c>
      <c r="G6310" s="4">
        <f>'Enhanced Basket_AUTOLOAD'!M6309</f>
        <v>0</v>
      </c>
      <c r="H6310" s="4">
        <f>'Enhanced Basket_AUTOLOAD'!O6309</f>
        <v>0</v>
      </c>
      <c r="I6310" s="4">
        <f>'Enhanced Basket_AUTOLOAD'!P6309</f>
        <v>0</v>
      </c>
      <c r="J6310" s="4">
        <f>'Enhanced Basket_AUTOLOAD'!Q6309</f>
        <v>0</v>
      </c>
      <c r="M6310" s="4" t="e">
        <f>IF(TRIM(CLEAN(I6310))="USCSH0000000","",VLOOKUP(I6310,'EZE Daily_With_BB CODES'!$H$3:$J$4445,3,0))</f>
        <v>#N/A</v>
      </c>
    </row>
    <row r="6311" ht="15" customHeight="1" s="4" customFormat="1">
      <c r="F6311" s="4">
        <f>'Enhanced Basket_AUTOLOAD'!H6310</f>
        <v>0</v>
      </c>
      <c r="G6311" s="4">
        <f>'Enhanced Basket_AUTOLOAD'!M6310</f>
        <v>0</v>
      </c>
      <c r="H6311" s="4">
        <f>'Enhanced Basket_AUTOLOAD'!O6310</f>
        <v>0</v>
      </c>
      <c r="I6311" s="4">
        <f>'Enhanced Basket_AUTOLOAD'!P6310</f>
        <v>0</v>
      </c>
      <c r="J6311" s="4">
        <f>'Enhanced Basket_AUTOLOAD'!Q6310</f>
        <v>0</v>
      </c>
      <c r="M6311" s="4" t="e">
        <f>IF(TRIM(CLEAN(I6311))="USCSH0000000","",VLOOKUP(I6311,'EZE Daily_With_BB CODES'!$H$3:$J$4445,3,0))</f>
        <v>#N/A</v>
      </c>
    </row>
    <row r="6312" ht="15" customHeight="1" s="4" customFormat="1">
      <c r="F6312" s="4">
        <f>'Enhanced Basket_AUTOLOAD'!H6311</f>
        <v>0</v>
      </c>
      <c r="G6312" s="4">
        <f>'Enhanced Basket_AUTOLOAD'!M6311</f>
        <v>0</v>
      </c>
      <c r="H6312" s="4">
        <f>'Enhanced Basket_AUTOLOAD'!O6311</f>
        <v>0</v>
      </c>
      <c r="I6312" s="4">
        <f>'Enhanced Basket_AUTOLOAD'!P6311</f>
        <v>0</v>
      </c>
      <c r="J6312" s="4">
        <f>'Enhanced Basket_AUTOLOAD'!Q6311</f>
        <v>0</v>
      </c>
      <c r="M6312" s="4" t="e">
        <f>IF(TRIM(CLEAN(I6312))="USCSH0000000","",VLOOKUP(I6312,'EZE Daily_With_BB CODES'!$H$3:$J$4445,3,0))</f>
        <v>#N/A</v>
      </c>
    </row>
    <row r="6313" ht="15" customHeight="1" s="4" customFormat="1">
      <c r="F6313" s="4">
        <f>'Enhanced Basket_AUTOLOAD'!H6312</f>
        <v>0</v>
      </c>
      <c r="G6313" s="4">
        <f>'Enhanced Basket_AUTOLOAD'!M6312</f>
        <v>0</v>
      </c>
      <c r="H6313" s="4">
        <f>'Enhanced Basket_AUTOLOAD'!O6312</f>
        <v>0</v>
      </c>
      <c r="I6313" s="4">
        <f>'Enhanced Basket_AUTOLOAD'!P6312</f>
        <v>0</v>
      </c>
      <c r="J6313" s="4">
        <f>'Enhanced Basket_AUTOLOAD'!Q6312</f>
        <v>0</v>
      </c>
      <c r="M6313" s="4" t="e">
        <f>IF(TRIM(CLEAN(I6313))="USCSH0000000","",VLOOKUP(I6313,'EZE Daily_With_BB CODES'!$H$3:$J$4445,3,0))</f>
        <v>#N/A</v>
      </c>
    </row>
    <row r="6314" ht="15" customHeight="1" s="4" customFormat="1">
      <c r="F6314" s="4">
        <f>'Enhanced Basket_AUTOLOAD'!H6313</f>
        <v>0</v>
      </c>
      <c r="G6314" s="4">
        <f>'Enhanced Basket_AUTOLOAD'!M6313</f>
        <v>0</v>
      </c>
      <c r="H6314" s="4">
        <f>'Enhanced Basket_AUTOLOAD'!O6313</f>
        <v>0</v>
      </c>
      <c r="I6314" s="4">
        <f>'Enhanced Basket_AUTOLOAD'!P6313</f>
        <v>0</v>
      </c>
      <c r="J6314" s="4">
        <f>'Enhanced Basket_AUTOLOAD'!Q6313</f>
        <v>0</v>
      </c>
      <c r="M6314" s="4" t="e">
        <f>IF(TRIM(CLEAN(I6314))="USCSH0000000","",VLOOKUP(I6314,'EZE Daily_With_BB CODES'!$H$3:$J$4445,3,0))</f>
        <v>#N/A</v>
      </c>
    </row>
    <row r="6315" ht="15" customHeight="1" s="4" customFormat="1">
      <c r="F6315" s="4">
        <f>'Enhanced Basket_AUTOLOAD'!H6314</f>
        <v>0</v>
      </c>
      <c r="G6315" s="4">
        <f>'Enhanced Basket_AUTOLOAD'!M6314</f>
        <v>0</v>
      </c>
      <c r="H6315" s="4">
        <f>'Enhanced Basket_AUTOLOAD'!O6314</f>
        <v>0</v>
      </c>
      <c r="I6315" s="4">
        <f>'Enhanced Basket_AUTOLOAD'!P6314</f>
        <v>0</v>
      </c>
      <c r="J6315" s="4">
        <f>'Enhanced Basket_AUTOLOAD'!Q6314</f>
        <v>0</v>
      </c>
      <c r="M6315" s="4" t="e">
        <f>IF(TRIM(CLEAN(I6315))="USCSH0000000","",VLOOKUP(I6315,'EZE Daily_With_BB CODES'!$H$3:$J$4445,3,0))</f>
        <v>#N/A</v>
      </c>
    </row>
    <row r="6316" ht="15" customHeight="1" s="4" customFormat="1">
      <c r="F6316" s="4">
        <f>'Enhanced Basket_AUTOLOAD'!H6315</f>
        <v>0</v>
      </c>
      <c r="G6316" s="4">
        <f>'Enhanced Basket_AUTOLOAD'!M6315</f>
        <v>0</v>
      </c>
      <c r="H6316" s="4">
        <f>'Enhanced Basket_AUTOLOAD'!O6315</f>
        <v>0</v>
      </c>
      <c r="I6316" s="4">
        <f>'Enhanced Basket_AUTOLOAD'!P6315</f>
        <v>0</v>
      </c>
      <c r="J6316" s="4">
        <f>'Enhanced Basket_AUTOLOAD'!Q6315</f>
        <v>0</v>
      </c>
      <c r="M6316" s="4" t="e">
        <f>IF(TRIM(CLEAN(I6316))="USCSH0000000","",VLOOKUP(I6316,'EZE Daily_With_BB CODES'!$H$3:$J$4445,3,0))</f>
        <v>#N/A</v>
      </c>
    </row>
    <row r="6317" ht="15" customHeight="1" s="4" customFormat="1">
      <c r="F6317" s="4">
        <f>'Enhanced Basket_AUTOLOAD'!H6316</f>
        <v>0</v>
      </c>
      <c r="G6317" s="4">
        <f>'Enhanced Basket_AUTOLOAD'!M6316</f>
        <v>0</v>
      </c>
      <c r="H6317" s="4">
        <f>'Enhanced Basket_AUTOLOAD'!O6316</f>
        <v>0</v>
      </c>
      <c r="I6317" s="4">
        <f>'Enhanced Basket_AUTOLOAD'!P6316</f>
        <v>0</v>
      </c>
      <c r="J6317" s="4">
        <f>'Enhanced Basket_AUTOLOAD'!Q6316</f>
        <v>0</v>
      </c>
      <c r="M6317" s="4" t="e">
        <f>IF(TRIM(CLEAN(I6317))="USCSH0000000","",VLOOKUP(I6317,'EZE Daily_With_BB CODES'!$H$3:$J$4445,3,0))</f>
        <v>#N/A</v>
      </c>
    </row>
    <row r="6318" ht="15" customHeight="1" s="4" customFormat="1">
      <c r="F6318" s="4">
        <f>'Enhanced Basket_AUTOLOAD'!H6317</f>
        <v>0</v>
      </c>
      <c r="G6318" s="4">
        <f>'Enhanced Basket_AUTOLOAD'!M6317</f>
        <v>0</v>
      </c>
      <c r="H6318" s="4">
        <f>'Enhanced Basket_AUTOLOAD'!O6317</f>
        <v>0</v>
      </c>
      <c r="I6318" s="4">
        <f>'Enhanced Basket_AUTOLOAD'!P6317</f>
        <v>0</v>
      </c>
      <c r="J6318" s="4">
        <f>'Enhanced Basket_AUTOLOAD'!Q6317</f>
        <v>0</v>
      </c>
      <c r="M6318" s="4" t="e">
        <f>IF(TRIM(CLEAN(I6318))="USCSH0000000","",VLOOKUP(I6318,'EZE Daily_With_BB CODES'!$H$3:$J$4445,3,0))</f>
        <v>#N/A</v>
      </c>
    </row>
    <row r="6319" ht="15" customHeight="1" s="4" customFormat="1">
      <c r="F6319" s="4">
        <f>'Enhanced Basket_AUTOLOAD'!H6318</f>
        <v>0</v>
      </c>
      <c r="G6319" s="4">
        <f>'Enhanced Basket_AUTOLOAD'!M6318</f>
        <v>0</v>
      </c>
      <c r="H6319" s="4">
        <f>'Enhanced Basket_AUTOLOAD'!O6318</f>
        <v>0</v>
      </c>
      <c r="I6319" s="4">
        <f>'Enhanced Basket_AUTOLOAD'!P6318</f>
        <v>0</v>
      </c>
      <c r="J6319" s="4">
        <f>'Enhanced Basket_AUTOLOAD'!Q6318</f>
        <v>0</v>
      </c>
      <c r="M6319" s="4" t="e">
        <f>IF(TRIM(CLEAN(I6319))="USCSH0000000","",VLOOKUP(I6319,'EZE Daily_With_BB CODES'!$H$3:$J$4445,3,0))</f>
        <v>#N/A</v>
      </c>
    </row>
    <row r="6320" ht="15" customHeight="1" s="4" customFormat="1">
      <c r="F6320" s="4">
        <f>'Enhanced Basket_AUTOLOAD'!H6319</f>
        <v>0</v>
      </c>
      <c r="G6320" s="4">
        <f>'Enhanced Basket_AUTOLOAD'!M6319</f>
        <v>0</v>
      </c>
      <c r="H6320" s="4">
        <f>'Enhanced Basket_AUTOLOAD'!O6319</f>
        <v>0</v>
      </c>
      <c r="I6320" s="4">
        <f>'Enhanced Basket_AUTOLOAD'!P6319</f>
        <v>0</v>
      </c>
      <c r="J6320" s="4">
        <f>'Enhanced Basket_AUTOLOAD'!Q6319</f>
        <v>0</v>
      </c>
      <c r="M6320" s="4" t="e">
        <f>IF(TRIM(CLEAN(I6320))="USCSH0000000","",VLOOKUP(I6320,'EZE Daily_With_BB CODES'!$H$3:$J$4445,3,0))</f>
        <v>#N/A</v>
      </c>
    </row>
    <row r="6321" ht="15" customHeight="1" s="4" customFormat="1">
      <c r="F6321" s="4">
        <f>'Enhanced Basket_AUTOLOAD'!H6320</f>
        <v>0</v>
      </c>
      <c r="G6321" s="4">
        <f>'Enhanced Basket_AUTOLOAD'!M6320</f>
        <v>0</v>
      </c>
      <c r="H6321" s="4">
        <f>'Enhanced Basket_AUTOLOAD'!O6320</f>
        <v>0</v>
      </c>
      <c r="I6321" s="4">
        <f>'Enhanced Basket_AUTOLOAD'!P6320</f>
        <v>0</v>
      </c>
      <c r="J6321" s="4">
        <f>'Enhanced Basket_AUTOLOAD'!Q6320</f>
        <v>0</v>
      </c>
      <c r="M6321" s="4" t="e">
        <f>IF(TRIM(CLEAN(I6321))="USCSH0000000","",VLOOKUP(I6321,'EZE Daily_With_BB CODES'!$H$3:$J$4445,3,0))</f>
        <v>#N/A</v>
      </c>
    </row>
    <row r="6322" ht="15" customHeight="1" s="4" customFormat="1">
      <c r="F6322" s="4">
        <f>'Enhanced Basket_AUTOLOAD'!H6321</f>
        <v>0</v>
      </c>
      <c r="G6322" s="4">
        <f>'Enhanced Basket_AUTOLOAD'!M6321</f>
        <v>0</v>
      </c>
      <c r="H6322" s="4">
        <f>'Enhanced Basket_AUTOLOAD'!O6321</f>
        <v>0</v>
      </c>
      <c r="I6322" s="4">
        <f>'Enhanced Basket_AUTOLOAD'!P6321</f>
        <v>0</v>
      </c>
      <c r="J6322" s="4">
        <f>'Enhanced Basket_AUTOLOAD'!Q6321</f>
        <v>0</v>
      </c>
      <c r="M6322" s="4" t="e">
        <f>IF(TRIM(CLEAN(I6322))="USCSH0000000","",VLOOKUP(I6322,'EZE Daily_With_BB CODES'!$H$3:$J$4445,3,0))</f>
        <v>#N/A</v>
      </c>
    </row>
    <row r="6323" ht="15" customHeight="1" s="4" customFormat="1">
      <c r="F6323" s="4">
        <f>'Enhanced Basket_AUTOLOAD'!H6322</f>
        <v>0</v>
      </c>
      <c r="G6323" s="4">
        <f>'Enhanced Basket_AUTOLOAD'!M6322</f>
        <v>0</v>
      </c>
      <c r="H6323" s="4">
        <f>'Enhanced Basket_AUTOLOAD'!O6322</f>
        <v>0</v>
      </c>
      <c r="I6323" s="4">
        <f>'Enhanced Basket_AUTOLOAD'!P6322</f>
        <v>0</v>
      </c>
      <c r="J6323" s="4">
        <f>'Enhanced Basket_AUTOLOAD'!Q6322</f>
        <v>0</v>
      </c>
      <c r="M6323" s="4" t="e">
        <f>IF(TRIM(CLEAN(I6323))="USCSH0000000","",VLOOKUP(I6323,'EZE Daily_With_BB CODES'!$H$3:$J$4445,3,0))</f>
        <v>#N/A</v>
      </c>
    </row>
    <row r="6324" ht="15" customHeight="1" s="4" customFormat="1">
      <c r="F6324" s="4">
        <f>'Enhanced Basket_AUTOLOAD'!H6323</f>
        <v>0</v>
      </c>
      <c r="G6324" s="4">
        <f>'Enhanced Basket_AUTOLOAD'!M6323</f>
        <v>0</v>
      </c>
      <c r="H6324" s="4">
        <f>'Enhanced Basket_AUTOLOAD'!O6323</f>
        <v>0</v>
      </c>
      <c r="I6324" s="4">
        <f>'Enhanced Basket_AUTOLOAD'!P6323</f>
        <v>0</v>
      </c>
      <c r="J6324" s="4">
        <f>'Enhanced Basket_AUTOLOAD'!Q6323</f>
        <v>0</v>
      </c>
      <c r="M6324" s="4" t="e">
        <f>IF(TRIM(CLEAN(I6324))="USCSH0000000","",VLOOKUP(I6324,'EZE Daily_With_BB CODES'!$H$3:$J$4445,3,0))</f>
        <v>#N/A</v>
      </c>
    </row>
    <row r="6325" ht="15" customHeight="1" s="4" customFormat="1">
      <c r="F6325" s="4">
        <f>'Enhanced Basket_AUTOLOAD'!H6324</f>
        <v>0</v>
      </c>
      <c r="G6325" s="4">
        <f>'Enhanced Basket_AUTOLOAD'!M6324</f>
        <v>0</v>
      </c>
      <c r="H6325" s="4">
        <f>'Enhanced Basket_AUTOLOAD'!O6324</f>
        <v>0</v>
      </c>
      <c r="I6325" s="4">
        <f>'Enhanced Basket_AUTOLOAD'!P6324</f>
        <v>0</v>
      </c>
      <c r="J6325" s="4">
        <f>'Enhanced Basket_AUTOLOAD'!Q6324</f>
        <v>0</v>
      </c>
      <c r="M6325" s="4" t="e">
        <f>IF(TRIM(CLEAN(I6325))="USCSH0000000","",VLOOKUP(I6325,'EZE Daily_With_BB CODES'!$H$3:$J$4445,3,0))</f>
        <v>#N/A</v>
      </c>
    </row>
    <row r="6326" ht="15" customHeight="1" s="4" customFormat="1">
      <c r="F6326" s="4">
        <f>'Enhanced Basket_AUTOLOAD'!H6325</f>
        <v>0</v>
      </c>
      <c r="G6326" s="4">
        <f>'Enhanced Basket_AUTOLOAD'!M6325</f>
        <v>0</v>
      </c>
      <c r="H6326" s="4">
        <f>'Enhanced Basket_AUTOLOAD'!O6325</f>
        <v>0</v>
      </c>
      <c r="I6326" s="4">
        <f>'Enhanced Basket_AUTOLOAD'!P6325</f>
        <v>0</v>
      </c>
      <c r="J6326" s="4">
        <f>'Enhanced Basket_AUTOLOAD'!Q6325</f>
        <v>0</v>
      </c>
      <c r="M6326" s="4" t="e">
        <f>IF(TRIM(CLEAN(I6326))="USCSH0000000","",VLOOKUP(I6326,'EZE Daily_With_BB CODES'!$H$3:$J$4445,3,0))</f>
        <v>#N/A</v>
      </c>
    </row>
    <row r="6327" ht="15" customHeight="1" s="4" customFormat="1">
      <c r="F6327" s="4">
        <f>'Enhanced Basket_AUTOLOAD'!H6326</f>
        <v>0</v>
      </c>
      <c r="G6327" s="4">
        <f>'Enhanced Basket_AUTOLOAD'!M6326</f>
        <v>0</v>
      </c>
      <c r="H6327" s="4">
        <f>'Enhanced Basket_AUTOLOAD'!O6326</f>
        <v>0</v>
      </c>
      <c r="I6327" s="4">
        <f>'Enhanced Basket_AUTOLOAD'!P6326</f>
        <v>0</v>
      </c>
      <c r="J6327" s="4">
        <f>'Enhanced Basket_AUTOLOAD'!Q6326</f>
        <v>0</v>
      </c>
      <c r="M6327" s="4" t="e">
        <f>IF(TRIM(CLEAN(I6327))="USCSH0000000","",VLOOKUP(I6327,'EZE Daily_With_BB CODES'!$H$3:$J$4445,3,0))</f>
        <v>#N/A</v>
      </c>
    </row>
    <row r="6328" ht="15" customHeight="1" s="4" customFormat="1">
      <c r="F6328" s="4">
        <f>'Enhanced Basket_AUTOLOAD'!H6327</f>
        <v>0</v>
      </c>
      <c r="G6328" s="4">
        <f>'Enhanced Basket_AUTOLOAD'!M6327</f>
        <v>0</v>
      </c>
      <c r="H6328" s="4">
        <f>'Enhanced Basket_AUTOLOAD'!O6327</f>
        <v>0</v>
      </c>
      <c r="I6328" s="4">
        <f>'Enhanced Basket_AUTOLOAD'!P6327</f>
        <v>0</v>
      </c>
      <c r="J6328" s="4">
        <f>'Enhanced Basket_AUTOLOAD'!Q6327</f>
        <v>0</v>
      </c>
      <c r="M6328" s="4" t="e">
        <f>IF(TRIM(CLEAN(I6328))="USCSH0000000","",VLOOKUP(I6328,'EZE Daily_With_BB CODES'!$H$3:$J$4445,3,0))</f>
        <v>#N/A</v>
      </c>
    </row>
    <row r="6329" ht="15" customHeight="1" s="4" customFormat="1">
      <c r="F6329" s="4">
        <f>'Enhanced Basket_AUTOLOAD'!H6328</f>
        <v>0</v>
      </c>
      <c r="G6329" s="4">
        <f>'Enhanced Basket_AUTOLOAD'!M6328</f>
        <v>0</v>
      </c>
      <c r="H6329" s="4">
        <f>'Enhanced Basket_AUTOLOAD'!O6328</f>
        <v>0</v>
      </c>
      <c r="I6329" s="4">
        <f>'Enhanced Basket_AUTOLOAD'!P6328</f>
        <v>0</v>
      </c>
      <c r="J6329" s="4">
        <f>'Enhanced Basket_AUTOLOAD'!Q6328</f>
        <v>0</v>
      </c>
      <c r="M6329" s="4" t="e">
        <f>IF(TRIM(CLEAN(I6329))="USCSH0000000","",VLOOKUP(I6329,'EZE Daily_With_BB CODES'!$H$3:$J$4445,3,0))</f>
        <v>#N/A</v>
      </c>
    </row>
    <row r="6330" ht="15" customHeight="1" s="4" customFormat="1">
      <c r="F6330" s="4">
        <f>'Enhanced Basket_AUTOLOAD'!H6329</f>
        <v>0</v>
      </c>
      <c r="G6330" s="4">
        <f>'Enhanced Basket_AUTOLOAD'!M6329</f>
        <v>0</v>
      </c>
      <c r="H6330" s="4">
        <f>'Enhanced Basket_AUTOLOAD'!O6329</f>
        <v>0</v>
      </c>
      <c r="I6330" s="4">
        <f>'Enhanced Basket_AUTOLOAD'!P6329</f>
        <v>0</v>
      </c>
      <c r="J6330" s="4">
        <f>'Enhanced Basket_AUTOLOAD'!Q6329</f>
        <v>0</v>
      </c>
      <c r="M6330" s="4" t="e">
        <f>IF(TRIM(CLEAN(I6330))="USCSH0000000","",VLOOKUP(I6330,'EZE Daily_With_BB CODES'!$H$3:$J$4445,3,0))</f>
        <v>#N/A</v>
      </c>
    </row>
    <row r="6331" ht="15" customHeight="1" s="4" customFormat="1">
      <c r="F6331" s="4">
        <f>'Enhanced Basket_AUTOLOAD'!H6330</f>
        <v>0</v>
      </c>
      <c r="G6331" s="4">
        <f>'Enhanced Basket_AUTOLOAD'!M6330</f>
        <v>0</v>
      </c>
      <c r="H6331" s="4">
        <f>'Enhanced Basket_AUTOLOAD'!O6330</f>
        <v>0</v>
      </c>
      <c r="I6331" s="4">
        <f>'Enhanced Basket_AUTOLOAD'!P6330</f>
        <v>0</v>
      </c>
      <c r="J6331" s="4">
        <f>'Enhanced Basket_AUTOLOAD'!Q6330</f>
        <v>0</v>
      </c>
      <c r="M6331" s="4" t="e">
        <f>IF(TRIM(CLEAN(I6331))="USCSH0000000","",VLOOKUP(I6331,'EZE Daily_With_BB CODES'!$H$3:$J$4445,3,0))</f>
        <v>#N/A</v>
      </c>
    </row>
    <row r="6332" ht="15" customHeight="1" s="4" customFormat="1">
      <c r="F6332" s="4">
        <f>'Enhanced Basket_AUTOLOAD'!H6331</f>
        <v>0</v>
      </c>
      <c r="G6332" s="4">
        <f>'Enhanced Basket_AUTOLOAD'!M6331</f>
        <v>0</v>
      </c>
      <c r="H6332" s="4">
        <f>'Enhanced Basket_AUTOLOAD'!O6331</f>
        <v>0</v>
      </c>
      <c r="I6332" s="4">
        <f>'Enhanced Basket_AUTOLOAD'!P6331</f>
        <v>0</v>
      </c>
      <c r="J6332" s="4">
        <f>'Enhanced Basket_AUTOLOAD'!Q6331</f>
        <v>0</v>
      </c>
      <c r="M6332" s="4" t="e">
        <f>IF(TRIM(CLEAN(I6332))="USCSH0000000","",VLOOKUP(I6332,'EZE Daily_With_BB CODES'!$H$3:$J$4445,3,0))</f>
        <v>#N/A</v>
      </c>
    </row>
    <row r="6333" ht="15" customHeight="1" s="4" customFormat="1">
      <c r="F6333" s="4">
        <f>'Enhanced Basket_AUTOLOAD'!H6332</f>
        <v>0</v>
      </c>
      <c r="G6333" s="4">
        <f>'Enhanced Basket_AUTOLOAD'!M6332</f>
        <v>0</v>
      </c>
      <c r="H6333" s="4">
        <f>'Enhanced Basket_AUTOLOAD'!O6332</f>
        <v>0</v>
      </c>
      <c r="I6333" s="4">
        <f>'Enhanced Basket_AUTOLOAD'!P6332</f>
        <v>0</v>
      </c>
      <c r="J6333" s="4">
        <f>'Enhanced Basket_AUTOLOAD'!Q6332</f>
        <v>0</v>
      </c>
      <c r="M6333" s="4" t="e">
        <f>IF(TRIM(CLEAN(I6333))="USCSH0000000","",VLOOKUP(I6333,'EZE Daily_With_BB CODES'!$H$3:$J$4445,3,0))</f>
        <v>#N/A</v>
      </c>
    </row>
    <row r="6334" ht="15" customHeight="1" s="4" customFormat="1">
      <c r="F6334" s="4">
        <f>'Enhanced Basket_AUTOLOAD'!H6333</f>
        <v>0</v>
      </c>
      <c r="G6334" s="4">
        <f>'Enhanced Basket_AUTOLOAD'!M6333</f>
        <v>0</v>
      </c>
      <c r="H6334" s="4">
        <f>'Enhanced Basket_AUTOLOAD'!O6333</f>
        <v>0</v>
      </c>
      <c r="I6334" s="4">
        <f>'Enhanced Basket_AUTOLOAD'!P6333</f>
        <v>0</v>
      </c>
      <c r="J6334" s="4">
        <f>'Enhanced Basket_AUTOLOAD'!Q6333</f>
        <v>0</v>
      </c>
      <c r="M6334" s="4" t="e">
        <f>IF(TRIM(CLEAN(I6334))="USCSH0000000","",VLOOKUP(I6334,'EZE Daily_With_BB CODES'!$H$3:$J$4445,3,0))</f>
        <v>#N/A</v>
      </c>
    </row>
    <row r="6335" ht="15" customHeight="1" s="4" customFormat="1">
      <c r="F6335" s="4">
        <f>'Enhanced Basket_AUTOLOAD'!H6334</f>
        <v>0</v>
      </c>
      <c r="G6335" s="4">
        <f>'Enhanced Basket_AUTOLOAD'!M6334</f>
        <v>0</v>
      </c>
      <c r="H6335" s="4">
        <f>'Enhanced Basket_AUTOLOAD'!O6334</f>
        <v>0</v>
      </c>
      <c r="I6335" s="4">
        <f>'Enhanced Basket_AUTOLOAD'!P6334</f>
        <v>0</v>
      </c>
      <c r="J6335" s="4">
        <f>'Enhanced Basket_AUTOLOAD'!Q6334</f>
        <v>0</v>
      </c>
      <c r="M6335" s="4" t="e">
        <f>IF(TRIM(CLEAN(I6335))="USCSH0000000","",VLOOKUP(I6335,'EZE Daily_With_BB CODES'!$H$3:$J$4445,3,0))</f>
        <v>#N/A</v>
      </c>
    </row>
    <row r="6336" ht="15" customHeight="1" s="4" customFormat="1">
      <c r="F6336" s="4">
        <f>'Enhanced Basket_AUTOLOAD'!H6335</f>
        <v>0</v>
      </c>
      <c r="G6336" s="4">
        <f>'Enhanced Basket_AUTOLOAD'!M6335</f>
        <v>0</v>
      </c>
      <c r="H6336" s="4">
        <f>'Enhanced Basket_AUTOLOAD'!O6335</f>
        <v>0</v>
      </c>
      <c r="I6336" s="4">
        <f>'Enhanced Basket_AUTOLOAD'!P6335</f>
        <v>0</v>
      </c>
      <c r="J6336" s="4">
        <f>'Enhanced Basket_AUTOLOAD'!Q6335</f>
        <v>0</v>
      </c>
      <c r="M6336" s="4" t="e">
        <f>IF(TRIM(CLEAN(I6336))="USCSH0000000","",VLOOKUP(I6336,'EZE Daily_With_BB CODES'!$H$3:$J$4445,3,0))</f>
        <v>#N/A</v>
      </c>
    </row>
    <row r="6337" ht="15" customHeight="1" s="4" customFormat="1">
      <c r="F6337" s="4">
        <f>'Enhanced Basket_AUTOLOAD'!H6336</f>
        <v>0</v>
      </c>
      <c r="G6337" s="4">
        <f>'Enhanced Basket_AUTOLOAD'!M6336</f>
        <v>0</v>
      </c>
      <c r="H6337" s="4">
        <f>'Enhanced Basket_AUTOLOAD'!O6336</f>
        <v>0</v>
      </c>
      <c r="I6337" s="4">
        <f>'Enhanced Basket_AUTOLOAD'!P6336</f>
        <v>0</v>
      </c>
      <c r="J6337" s="4">
        <f>'Enhanced Basket_AUTOLOAD'!Q6336</f>
        <v>0</v>
      </c>
      <c r="M6337" s="4" t="e">
        <f>IF(TRIM(CLEAN(I6337))="USCSH0000000","",VLOOKUP(I6337,'EZE Daily_With_BB CODES'!$H$3:$J$4445,3,0))</f>
        <v>#N/A</v>
      </c>
    </row>
    <row r="6338" ht="15" customHeight="1" s="4" customFormat="1">
      <c r="F6338" s="4">
        <f>'Enhanced Basket_AUTOLOAD'!H6337</f>
        <v>0</v>
      </c>
      <c r="G6338" s="4">
        <f>'Enhanced Basket_AUTOLOAD'!M6337</f>
        <v>0</v>
      </c>
      <c r="H6338" s="4">
        <f>'Enhanced Basket_AUTOLOAD'!O6337</f>
        <v>0</v>
      </c>
      <c r="I6338" s="4">
        <f>'Enhanced Basket_AUTOLOAD'!P6337</f>
        <v>0</v>
      </c>
      <c r="J6338" s="4">
        <f>'Enhanced Basket_AUTOLOAD'!Q6337</f>
        <v>0</v>
      </c>
      <c r="M6338" s="4" t="e">
        <f>IF(TRIM(CLEAN(I6338))="USCSH0000000","",VLOOKUP(I6338,'EZE Daily_With_BB CODES'!$H$3:$J$4445,3,0))</f>
        <v>#N/A</v>
      </c>
    </row>
    <row r="6339" ht="15" customHeight="1" s="4" customFormat="1">
      <c r="F6339" s="4">
        <f>'Enhanced Basket_AUTOLOAD'!H6338</f>
        <v>0</v>
      </c>
      <c r="G6339" s="4">
        <f>'Enhanced Basket_AUTOLOAD'!M6338</f>
        <v>0</v>
      </c>
      <c r="H6339" s="4">
        <f>'Enhanced Basket_AUTOLOAD'!O6338</f>
        <v>0</v>
      </c>
      <c r="I6339" s="4">
        <f>'Enhanced Basket_AUTOLOAD'!P6338</f>
        <v>0</v>
      </c>
      <c r="J6339" s="4">
        <f>'Enhanced Basket_AUTOLOAD'!Q6338</f>
        <v>0</v>
      </c>
      <c r="M6339" s="4" t="e">
        <f>IF(TRIM(CLEAN(I6339))="USCSH0000000","",VLOOKUP(I6339,'EZE Daily_With_BB CODES'!$H$3:$J$4445,3,0))</f>
        <v>#N/A</v>
      </c>
    </row>
    <row r="6340" ht="15" customHeight="1" s="4" customFormat="1">
      <c r="F6340" s="4">
        <f>'Enhanced Basket_AUTOLOAD'!H6339</f>
        <v>0</v>
      </c>
      <c r="G6340" s="4">
        <f>'Enhanced Basket_AUTOLOAD'!M6339</f>
        <v>0</v>
      </c>
      <c r="H6340" s="4">
        <f>'Enhanced Basket_AUTOLOAD'!O6339</f>
        <v>0</v>
      </c>
      <c r="I6340" s="4">
        <f>'Enhanced Basket_AUTOLOAD'!P6339</f>
        <v>0</v>
      </c>
      <c r="J6340" s="4">
        <f>'Enhanced Basket_AUTOLOAD'!Q6339</f>
        <v>0</v>
      </c>
      <c r="M6340" s="4" t="e">
        <f>IF(TRIM(CLEAN(I6340))="USCSH0000000","",VLOOKUP(I6340,'EZE Daily_With_BB CODES'!$H$3:$J$4445,3,0))</f>
        <v>#N/A</v>
      </c>
    </row>
    <row r="6341" ht="15" customHeight="1" s="4" customFormat="1">
      <c r="F6341" s="4">
        <f>'Enhanced Basket_AUTOLOAD'!H6340</f>
        <v>0</v>
      </c>
      <c r="G6341" s="4">
        <f>'Enhanced Basket_AUTOLOAD'!M6340</f>
        <v>0</v>
      </c>
      <c r="H6341" s="4">
        <f>'Enhanced Basket_AUTOLOAD'!O6340</f>
        <v>0</v>
      </c>
      <c r="I6341" s="4">
        <f>'Enhanced Basket_AUTOLOAD'!P6340</f>
        <v>0</v>
      </c>
      <c r="J6341" s="4">
        <f>'Enhanced Basket_AUTOLOAD'!Q6340</f>
        <v>0</v>
      </c>
      <c r="M6341" s="4" t="e">
        <f>IF(TRIM(CLEAN(I6341))="USCSH0000000","",VLOOKUP(I6341,'EZE Daily_With_BB CODES'!$H$3:$J$4445,3,0))</f>
        <v>#N/A</v>
      </c>
    </row>
    <row r="6342" ht="15" customHeight="1" s="4" customFormat="1">
      <c r="F6342" s="4">
        <f>'Enhanced Basket_AUTOLOAD'!H6341</f>
        <v>0</v>
      </c>
      <c r="G6342" s="4">
        <f>'Enhanced Basket_AUTOLOAD'!M6341</f>
        <v>0</v>
      </c>
      <c r="H6342" s="4">
        <f>'Enhanced Basket_AUTOLOAD'!O6341</f>
        <v>0</v>
      </c>
      <c r="I6342" s="4">
        <f>'Enhanced Basket_AUTOLOAD'!P6341</f>
        <v>0</v>
      </c>
      <c r="J6342" s="4">
        <f>'Enhanced Basket_AUTOLOAD'!Q6341</f>
        <v>0</v>
      </c>
      <c r="M6342" s="4" t="e">
        <f>IF(TRIM(CLEAN(I6342))="USCSH0000000","",VLOOKUP(I6342,'EZE Daily_With_BB CODES'!$H$3:$J$4445,3,0))</f>
        <v>#N/A</v>
      </c>
    </row>
    <row r="6343" ht="15" customHeight="1" s="4" customFormat="1">
      <c r="F6343" s="4">
        <f>'Enhanced Basket_AUTOLOAD'!H6342</f>
        <v>0</v>
      </c>
      <c r="G6343" s="4">
        <f>'Enhanced Basket_AUTOLOAD'!M6342</f>
        <v>0</v>
      </c>
      <c r="H6343" s="4">
        <f>'Enhanced Basket_AUTOLOAD'!O6342</f>
        <v>0</v>
      </c>
      <c r="I6343" s="4">
        <f>'Enhanced Basket_AUTOLOAD'!P6342</f>
        <v>0</v>
      </c>
      <c r="J6343" s="4">
        <f>'Enhanced Basket_AUTOLOAD'!Q6342</f>
        <v>0</v>
      </c>
      <c r="M6343" s="4" t="e">
        <f>IF(TRIM(CLEAN(I6343))="USCSH0000000","",VLOOKUP(I6343,'EZE Daily_With_BB CODES'!$H$3:$J$4445,3,0))</f>
        <v>#N/A</v>
      </c>
    </row>
    <row r="6344" ht="15" customHeight="1" s="4" customFormat="1">
      <c r="F6344" s="4">
        <f>'Enhanced Basket_AUTOLOAD'!H6343</f>
        <v>0</v>
      </c>
      <c r="G6344" s="4">
        <f>'Enhanced Basket_AUTOLOAD'!M6343</f>
        <v>0</v>
      </c>
      <c r="H6344" s="4">
        <f>'Enhanced Basket_AUTOLOAD'!O6343</f>
        <v>0</v>
      </c>
      <c r="I6344" s="4">
        <f>'Enhanced Basket_AUTOLOAD'!P6343</f>
        <v>0</v>
      </c>
      <c r="J6344" s="4">
        <f>'Enhanced Basket_AUTOLOAD'!Q6343</f>
        <v>0</v>
      </c>
      <c r="M6344" s="4" t="e">
        <f>IF(TRIM(CLEAN(I6344))="USCSH0000000","",VLOOKUP(I6344,'EZE Daily_With_BB CODES'!$H$3:$J$4445,3,0))</f>
        <v>#N/A</v>
      </c>
    </row>
    <row r="6345" ht="15" customHeight="1" s="4" customFormat="1">
      <c r="F6345" s="4">
        <f>'Enhanced Basket_AUTOLOAD'!H6344</f>
        <v>0</v>
      </c>
      <c r="G6345" s="4">
        <f>'Enhanced Basket_AUTOLOAD'!M6344</f>
        <v>0</v>
      </c>
      <c r="H6345" s="4">
        <f>'Enhanced Basket_AUTOLOAD'!O6344</f>
        <v>0</v>
      </c>
      <c r="I6345" s="4">
        <f>'Enhanced Basket_AUTOLOAD'!P6344</f>
        <v>0</v>
      </c>
      <c r="J6345" s="4">
        <f>'Enhanced Basket_AUTOLOAD'!Q6344</f>
        <v>0</v>
      </c>
      <c r="M6345" s="4" t="e">
        <f>IF(TRIM(CLEAN(I6345))="USCSH0000000","",VLOOKUP(I6345,'EZE Daily_With_BB CODES'!$H$3:$J$4445,3,0))</f>
        <v>#N/A</v>
      </c>
    </row>
    <row r="6346" ht="15" customHeight="1" s="4" customFormat="1">
      <c r="F6346" s="4">
        <f>'Enhanced Basket_AUTOLOAD'!H6345</f>
        <v>0</v>
      </c>
      <c r="G6346" s="4">
        <f>'Enhanced Basket_AUTOLOAD'!M6345</f>
        <v>0</v>
      </c>
      <c r="H6346" s="4">
        <f>'Enhanced Basket_AUTOLOAD'!O6345</f>
        <v>0</v>
      </c>
      <c r="I6346" s="4">
        <f>'Enhanced Basket_AUTOLOAD'!P6345</f>
        <v>0</v>
      </c>
      <c r="J6346" s="4">
        <f>'Enhanced Basket_AUTOLOAD'!Q6345</f>
        <v>0</v>
      </c>
      <c r="M6346" s="4" t="e">
        <f>IF(TRIM(CLEAN(I6346))="USCSH0000000","",VLOOKUP(I6346,'EZE Daily_With_BB CODES'!$H$3:$J$4445,3,0))</f>
        <v>#N/A</v>
      </c>
    </row>
    <row r="6347" ht="15" customHeight="1" s="4" customFormat="1">
      <c r="F6347" s="4">
        <f>'Enhanced Basket_AUTOLOAD'!H6346</f>
        <v>0</v>
      </c>
      <c r="G6347" s="4">
        <f>'Enhanced Basket_AUTOLOAD'!M6346</f>
        <v>0</v>
      </c>
      <c r="H6347" s="4">
        <f>'Enhanced Basket_AUTOLOAD'!O6346</f>
        <v>0</v>
      </c>
      <c r="I6347" s="4">
        <f>'Enhanced Basket_AUTOLOAD'!P6346</f>
        <v>0</v>
      </c>
      <c r="J6347" s="4">
        <f>'Enhanced Basket_AUTOLOAD'!Q6346</f>
        <v>0</v>
      </c>
      <c r="M6347" s="4" t="e">
        <f>IF(TRIM(CLEAN(I6347))="USCSH0000000","",VLOOKUP(I6347,'EZE Daily_With_BB CODES'!$H$3:$J$4445,3,0))</f>
        <v>#N/A</v>
      </c>
    </row>
    <row r="6348" ht="15" customHeight="1" s="4" customFormat="1">
      <c r="F6348" s="4">
        <f>'Enhanced Basket_AUTOLOAD'!H6347</f>
        <v>0</v>
      </c>
      <c r="G6348" s="4">
        <f>'Enhanced Basket_AUTOLOAD'!M6347</f>
        <v>0</v>
      </c>
      <c r="H6348" s="4">
        <f>'Enhanced Basket_AUTOLOAD'!O6347</f>
        <v>0</v>
      </c>
      <c r="I6348" s="4">
        <f>'Enhanced Basket_AUTOLOAD'!P6347</f>
        <v>0</v>
      </c>
      <c r="J6348" s="4">
        <f>'Enhanced Basket_AUTOLOAD'!Q6347</f>
        <v>0</v>
      </c>
      <c r="M6348" s="4" t="e">
        <f>IF(TRIM(CLEAN(I6348))="USCSH0000000","",VLOOKUP(I6348,'EZE Daily_With_BB CODES'!$H$3:$J$4445,3,0))</f>
        <v>#N/A</v>
      </c>
    </row>
    <row r="6349" ht="15" customHeight="1" s="4" customFormat="1">
      <c r="F6349" s="4">
        <f>'Enhanced Basket_AUTOLOAD'!H6348</f>
        <v>0</v>
      </c>
      <c r="G6349" s="4">
        <f>'Enhanced Basket_AUTOLOAD'!M6348</f>
        <v>0</v>
      </c>
      <c r="H6349" s="4">
        <f>'Enhanced Basket_AUTOLOAD'!O6348</f>
        <v>0</v>
      </c>
      <c r="I6349" s="4">
        <f>'Enhanced Basket_AUTOLOAD'!P6348</f>
        <v>0</v>
      </c>
      <c r="J6349" s="4">
        <f>'Enhanced Basket_AUTOLOAD'!Q6348</f>
        <v>0</v>
      </c>
      <c r="M6349" s="4" t="e">
        <f>IF(TRIM(CLEAN(I6349))="USCSH0000000","",VLOOKUP(I6349,'EZE Daily_With_BB CODES'!$H$3:$J$4445,3,0))</f>
        <v>#N/A</v>
      </c>
    </row>
    <row r="6350" ht="15" customHeight="1" s="4" customFormat="1">
      <c r="F6350" s="4">
        <f>'Enhanced Basket_AUTOLOAD'!H6349</f>
        <v>0</v>
      </c>
      <c r="G6350" s="4">
        <f>'Enhanced Basket_AUTOLOAD'!M6349</f>
        <v>0</v>
      </c>
      <c r="H6350" s="4">
        <f>'Enhanced Basket_AUTOLOAD'!O6349</f>
        <v>0</v>
      </c>
      <c r="I6350" s="4">
        <f>'Enhanced Basket_AUTOLOAD'!P6349</f>
        <v>0</v>
      </c>
      <c r="J6350" s="4">
        <f>'Enhanced Basket_AUTOLOAD'!Q6349</f>
        <v>0</v>
      </c>
      <c r="M6350" s="4" t="e">
        <f>IF(TRIM(CLEAN(I6350))="USCSH0000000","",VLOOKUP(I6350,'EZE Daily_With_BB CODES'!$H$3:$J$4445,3,0))</f>
        <v>#N/A</v>
      </c>
    </row>
    <row r="6351" ht="15" customHeight="1" s="4" customFormat="1">
      <c r="F6351" s="4">
        <f>'Enhanced Basket_AUTOLOAD'!H6350</f>
        <v>0</v>
      </c>
      <c r="G6351" s="4">
        <f>'Enhanced Basket_AUTOLOAD'!M6350</f>
        <v>0</v>
      </c>
      <c r="H6351" s="4">
        <f>'Enhanced Basket_AUTOLOAD'!O6350</f>
        <v>0</v>
      </c>
      <c r="I6351" s="4">
        <f>'Enhanced Basket_AUTOLOAD'!P6350</f>
        <v>0</v>
      </c>
      <c r="J6351" s="4">
        <f>'Enhanced Basket_AUTOLOAD'!Q6350</f>
        <v>0</v>
      </c>
      <c r="M6351" s="4" t="e">
        <f>IF(TRIM(CLEAN(I6351))="USCSH0000000","",VLOOKUP(I6351,'EZE Daily_With_BB CODES'!$H$3:$J$4445,3,0))</f>
        <v>#N/A</v>
      </c>
    </row>
    <row r="6352" ht="15" customHeight="1" s="4" customFormat="1">
      <c r="F6352" s="4">
        <f>'Enhanced Basket_AUTOLOAD'!H6351</f>
        <v>0</v>
      </c>
      <c r="G6352" s="4">
        <f>'Enhanced Basket_AUTOLOAD'!M6351</f>
        <v>0</v>
      </c>
      <c r="H6352" s="4">
        <f>'Enhanced Basket_AUTOLOAD'!O6351</f>
        <v>0</v>
      </c>
      <c r="I6352" s="4">
        <f>'Enhanced Basket_AUTOLOAD'!P6351</f>
        <v>0</v>
      </c>
      <c r="J6352" s="4">
        <f>'Enhanced Basket_AUTOLOAD'!Q6351</f>
        <v>0</v>
      </c>
      <c r="M6352" s="4" t="e">
        <f>IF(TRIM(CLEAN(I6352))="USCSH0000000","",VLOOKUP(I6352,'EZE Daily_With_BB CODES'!$H$3:$J$4445,3,0))</f>
        <v>#N/A</v>
      </c>
    </row>
    <row r="6353" ht="15" customHeight="1" s="4" customFormat="1">
      <c r="F6353" s="4">
        <f>'Enhanced Basket_AUTOLOAD'!H6352</f>
        <v>0</v>
      </c>
      <c r="G6353" s="4">
        <f>'Enhanced Basket_AUTOLOAD'!M6352</f>
        <v>0</v>
      </c>
      <c r="H6353" s="4">
        <f>'Enhanced Basket_AUTOLOAD'!O6352</f>
        <v>0</v>
      </c>
      <c r="I6353" s="4">
        <f>'Enhanced Basket_AUTOLOAD'!P6352</f>
        <v>0</v>
      </c>
      <c r="J6353" s="4">
        <f>'Enhanced Basket_AUTOLOAD'!Q6352</f>
        <v>0</v>
      </c>
      <c r="M6353" s="4" t="e">
        <f>IF(TRIM(CLEAN(I6353))="USCSH0000000","",VLOOKUP(I6353,'EZE Daily_With_BB CODES'!$H$3:$J$4445,3,0))</f>
        <v>#N/A</v>
      </c>
    </row>
    <row r="6354" ht="15" customHeight="1" s="4" customFormat="1">
      <c r="F6354" s="4">
        <f>'Enhanced Basket_AUTOLOAD'!H6353</f>
        <v>0</v>
      </c>
      <c r="G6354" s="4">
        <f>'Enhanced Basket_AUTOLOAD'!M6353</f>
        <v>0</v>
      </c>
      <c r="H6354" s="4">
        <f>'Enhanced Basket_AUTOLOAD'!O6353</f>
        <v>0</v>
      </c>
      <c r="I6354" s="4">
        <f>'Enhanced Basket_AUTOLOAD'!P6353</f>
        <v>0</v>
      </c>
      <c r="J6354" s="4">
        <f>'Enhanced Basket_AUTOLOAD'!Q6353</f>
        <v>0</v>
      </c>
      <c r="M6354" s="4" t="e">
        <f>IF(TRIM(CLEAN(I6354))="USCSH0000000","",VLOOKUP(I6354,'EZE Daily_With_BB CODES'!$H$3:$J$4445,3,0))</f>
        <v>#N/A</v>
      </c>
    </row>
    <row r="6355" ht="15" customHeight="1" s="4" customFormat="1">
      <c r="F6355" s="4">
        <f>'Enhanced Basket_AUTOLOAD'!H6354</f>
        <v>0</v>
      </c>
      <c r="G6355" s="4">
        <f>'Enhanced Basket_AUTOLOAD'!M6354</f>
        <v>0</v>
      </c>
      <c r="H6355" s="4">
        <f>'Enhanced Basket_AUTOLOAD'!O6354</f>
        <v>0</v>
      </c>
      <c r="I6355" s="4">
        <f>'Enhanced Basket_AUTOLOAD'!P6354</f>
        <v>0</v>
      </c>
      <c r="J6355" s="4">
        <f>'Enhanced Basket_AUTOLOAD'!Q6354</f>
        <v>0</v>
      </c>
      <c r="M6355" s="4" t="e">
        <f>IF(TRIM(CLEAN(I6355))="USCSH0000000","",VLOOKUP(I6355,'EZE Daily_With_BB CODES'!$H$3:$J$4445,3,0))</f>
        <v>#N/A</v>
      </c>
    </row>
    <row r="6356" ht="15" customHeight="1" s="4" customFormat="1">
      <c r="F6356" s="4">
        <f>'Enhanced Basket_AUTOLOAD'!H6355</f>
        <v>0</v>
      </c>
      <c r="G6356" s="4">
        <f>'Enhanced Basket_AUTOLOAD'!M6355</f>
        <v>0</v>
      </c>
      <c r="H6356" s="4">
        <f>'Enhanced Basket_AUTOLOAD'!O6355</f>
        <v>0</v>
      </c>
      <c r="I6356" s="4">
        <f>'Enhanced Basket_AUTOLOAD'!P6355</f>
        <v>0</v>
      </c>
      <c r="J6356" s="4">
        <f>'Enhanced Basket_AUTOLOAD'!Q6355</f>
        <v>0</v>
      </c>
      <c r="M6356" s="4" t="e">
        <f>IF(TRIM(CLEAN(I6356))="USCSH0000000","",VLOOKUP(I6356,'EZE Daily_With_BB CODES'!$H$3:$J$4445,3,0))</f>
        <v>#N/A</v>
      </c>
    </row>
    <row r="6357" ht="15" customHeight="1" s="4" customFormat="1">
      <c r="F6357" s="4">
        <f>'Enhanced Basket_AUTOLOAD'!H6356</f>
        <v>0</v>
      </c>
      <c r="G6357" s="4">
        <f>'Enhanced Basket_AUTOLOAD'!M6356</f>
        <v>0</v>
      </c>
      <c r="H6357" s="4">
        <f>'Enhanced Basket_AUTOLOAD'!O6356</f>
        <v>0</v>
      </c>
      <c r="I6357" s="4">
        <f>'Enhanced Basket_AUTOLOAD'!P6356</f>
        <v>0</v>
      </c>
      <c r="J6357" s="4">
        <f>'Enhanced Basket_AUTOLOAD'!Q6356</f>
        <v>0</v>
      </c>
      <c r="M6357" s="4" t="e">
        <f>IF(TRIM(CLEAN(I6357))="USCSH0000000","",VLOOKUP(I6357,'EZE Daily_With_BB CODES'!$H$3:$J$4445,3,0))</f>
        <v>#N/A</v>
      </c>
    </row>
    <row r="6358" ht="15" customHeight="1" s="4" customFormat="1">
      <c r="F6358" s="4">
        <f>'Enhanced Basket_AUTOLOAD'!H6357</f>
        <v>0</v>
      </c>
      <c r="G6358" s="4">
        <f>'Enhanced Basket_AUTOLOAD'!M6357</f>
        <v>0</v>
      </c>
      <c r="H6358" s="4">
        <f>'Enhanced Basket_AUTOLOAD'!O6357</f>
        <v>0</v>
      </c>
      <c r="I6358" s="4">
        <f>'Enhanced Basket_AUTOLOAD'!P6357</f>
        <v>0</v>
      </c>
      <c r="J6358" s="4">
        <f>'Enhanced Basket_AUTOLOAD'!Q6357</f>
        <v>0</v>
      </c>
      <c r="M6358" s="4" t="e">
        <f>IF(TRIM(CLEAN(I6358))="USCSH0000000","",VLOOKUP(I6358,'EZE Daily_With_BB CODES'!$H$3:$J$4445,3,0))</f>
        <v>#N/A</v>
      </c>
    </row>
    <row r="6359" ht="15" customHeight="1" s="4" customFormat="1">
      <c r="F6359" s="4">
        <f>'Enhanced Basket_AUTOLOAD'!H6358</f>
        <v>0</v>
      </c>
      <c r="G6359" s="4">
        <f>'Enhanced Basket_AUTOLOAD'!M6358</f>
        <v>0</v>
      </c>
      <c r="H6359" s="4">
        <f>'Enhanced Basket_AUTOLOAD'!O6358</f>
        <v>0</v>
      </c>
      <c r="I6359" s="4">
        <f>'Enhanced Basket_AUTOLOAD'!P6358</f>
        <v>0</v>
      </c>
      <c r="J6359" s="4">
        <f>'Enhanced Basket_AUTOLOAD'!Q6358</f>
        <v>0</v>
      </c>
      <c r="M6359" s="4" t="e">
        <f>IF(TRIM(CLEAN(I6359))="USCSH0000000","",VLOOKUP(I6359,'EZE Daily_With_BB CODES'!$H$3:$J$4445,3,0))</f>
        <v>#N/A</v>
      </c>
    </row>
    <row r="6360" ht="15" customHeight="1" s="4" customFormat="1">
      <c r="F6360" s="4">
        <f>'Enhanced Basket_AUTOLOAD'!H6359</f>
        <v>0</v>
      </c>
      <c r="G6360" s="4">
        <f>'Enhanced Basket_AUTOLOAD'!M6359</f>
        <v>0</v>
      </c>
      <c r="H6360" s="4">
        <f>'Enhanced Basket_AUTOLOAD'!O6359</f>
        <v>0</v>
      </c>
      <c r="I6360" s="4">
        <f>'Enhanced Basket_AUTOLOAD'!P6359</f>
        <v>0</v>
      </c>
      <c r="J6360" s="4">
        <f>'Enhanced Basket_AUTOLOAD'!Q6359</f>
        <v>0</v>
      </c>
      <c r="M6360" s="4" t="e">
        <f>IF(TRIM(CLEAN(I6360))="USCSH0000000","",VLOOKUP(I6360,'EZE Daily_With_BB CODES'!$H$3:$J$4445,3,0))</f>
        <v>#N/A</v>
      </c>
    </row>
    <row r="6361" ht="15" customHeight="1" s="4" customFormat="1">
      <c r="F6361" s="4">
        <f>'Enhanced Basket_AUTOLOAD'!H6360</f>
        <v>0</v>
      </c>
      <c r="G6361" s="4">
        <f>'Enhanced Basket_AUTOLOAD'!M6360</f>
        <v>0</v>
      </c>
      <c r="H6361" s="4">
        <f>'Enhanced Basket_AUTOLOAD'!O6360</f>
        <v>0</v>
      </c>
      <c r="I6361" s="4">
        <f>'Enhanced Basket_AUTOLOAD'!P6360</f>
        <v>0</v>
      </c>
      <c r="J6361" s="4">
        <f>'Enhanced Basket_AUTOLOAD'!Q6360</f>
        <v>0</v>
      </c>
      <c r="M6361" s="4" t="e">
        <f>IF(TRIM(CLEAN(I6361))="USCSH0000000","",VLOOKUP(I6361,'EZE Daily_With_BB CODES'!$H$3:$J$4445,3,0))</f>
        <v>#N/A</v>
      </c>
    </row>
    <row r="6362" ht="15" customHeight="1" s="4" customFormat="1">
      <c r="F6362" s="4">
        <f>'Enhanced Basket_AUTOLOAD'!H6361</f>
        <v>0</v>
      </c>
      <c r="G6362" s="4">
        <f>'Enhanced Basket_AUTOLOAD'!M6361</f>
        <v>0</v>
      </c>
      <c r="H6362" s="4">
        <f>'Enhanced Basket_AUTOLOAD'!O6361</f>
        <v>0</v>
      </c>
      <c r="I6362" s="4">
        <f>'Enhanced Basket_AUTOLOAD'!P6361</f>
        <v>0</v>
      </c>
      <c r="J6362" s="4">
        <f>'Enhanced Basket_AUTOLOAD'!Q6361</f>
        <v>0</v>
      </c>
      <c r="M6362" s="4" t="e">
        <f>IF(TRIM(CLEAN(I6362))="USCSH0000000","",VLOOKUP(I6362,'EZE Daily_With_BB CODES'!$H$3:$J$4445,3,0))</f>
        <v>#N/A</v>
      </c>
    </row>
    <row r="6363" ht="15" customHeight="1" s="4" customFormat="1">
      <c r="F6363" s="4">
        <f>'Enhanced Basket_AUTOLOAD'!H6362</f>
        <v>0</v>
      </c>
      <c r="G6363" s="4">
        <f>'Enhanced Basket_AUTOLOAD'!M6362</f>
        <v>0</v>
      </c>
      <c r="H6363" s="4">
        <f>'Enhanced Basket_AUTOLOAD'!O6362</f>
        <v>0</v>
      </c>
      <c r="I6363" s="4">
        <f>'Enhanced Basket_AUTOLOAD'!P6362</f>
        <v>0</v>
      </c>
      <c r="J6363" s="4">
        <f>'Enhanced Basket_AUTOLOAD'!Q6362</f>
        <v>0</v>
      </c>
      <c r="M6363" s="4" t="e">
        <f>IF(TRIM(CLEAN(I6363))="USCSH0000000","",VLOOKUP(I6363,'EZE Daily_With_BB CODES'!$H$3:$J$4445,3,0))</f>
        <v>#N/A</v>
      </c>
    </row>
    <row r="6364" ht="15" customHeight="1" s="4" customFormat="1">
      <c r="F6364" s="4">
        <f>'Enhanced Basket_AUTOLOAD'!H6363</f>
        <v>0</v>
      </c>
      <c r="G6364" s="4">
        <f>'Enhanced Basket_AUTOLOAD'!M6363</f>
        <v>0</v>
      </c>
      <c r="H6364" s="4">
        <f>'Enhanced Basket_AUTOLOAD'!O6363</f>
        <v>0</v>
      </c>
      <c r="I6364" s="4">
        <f>'Enhanced Basket_AUTOLOAD'!P6363</f>
        <v>0</v>
      </c>
      <c r="J6364" s="4">
        <f>'Enhanced Basket_AUTOLOAD'!Q6363</f>
        <v>0</v>
      </c>
      <c r="M6364" s="4" t="e">
        <f>IF(TRIM(CLEAN(I6364))="USCSH0000000","",VLOOKUP(I6364,'EZE Daily_With_BB CODES'!$H$3:$J$4445,3,0))</f>
        <v>#N/A</v>
      </c>
    </row>
    <row r="6365" ht="15" customHeight="1" s="4" customFormat="1">
      <c r="F6365" s="4">
        <f>'Enhanced Basket_AUTOLOAD'!H6364</f>
        <v>0</v>
      </c>
      <c r="G6365" s="4">
        <f>'Enhanced Basket_AUTOLOAD'!M6364</f>
        <v>0</v>
      </c>
      <c r="H6365" s="4">
        <f>'Enhanced Basket_AUTOLOAD'!O6364</f>
        <v>0</v>
      </c>
      <c r="I6365" s="4">
        <f>'Enhanced Basket_AUTOLOAD'!P6364</f>
        <v>0</v>
      </c>
      <c r="J6365" s="4">
        <f>'Enhanced Basket_AUTOLOAD'!Q6364</f>
        <v>0</v>
      </c>
      <c r="M6365" s="4" t="e">
        <f>IF(TRIM(CLEAN(I6365))="USCSH0000000","",VLOOKUP(I6365,'EZE Daily_With_BB CODES'!$H$3:$J$4445,3,0))</f>
        <v>#N/A</v>
      </c>
    </row>
    <row r="6366" ht="15" customHeight="1" s="4" customFormat="1">
      <c r="F6366" s="4">
        <f>'Enhanced Basket_AUTOLOAD'!H6365</f>
        <v>0</v>
      </c>
      <c r="G6366" s="4">
        <f>'Enhanced Basket_AUTOLOAD'!M6365</f>
        <v>0</v>
      </c>
      <c r="H6366" s="4">
        <f>'Enhanced Basket_AUTOLOAD'!O6365</f>
        <v>0</v>
      </c>
      <c r="I6366" s="4">
        <f>'Enhanced Basket_AUTOLOAD'!P6365</f>
        <v>0</v>
      </c>
      <c r="J6366" s="4">
        <f>'Enhanced Basket_AUTOLOAD'!Q6365</f>
        <v>0</v>
      </c>
      <c r="M6366" s="4" t="e">
        <f>IF(TRIM(CLEAN(I6366))="USCSH0000000","",VLOOKUP(I6366,'EZE Daily_With_BB CODES'!$H$3:$J$4445,3,0))</f>
        <v>#N/A</v>
      </c>
    </row>
    <row r="6367" ht="15" customHeight="1" s="4" customFormat="1">
      <c r="F6367" s="4">
        <f>'Enhanced Basket_AUTOLOAD'!H6366</f>
        <v>0</v>
      </c>
      <c r="G6367" s="4">
        <f>'Enhanced Basket_AUTOLOAD'!M6366</f>
        <v>0</v>
      </c>
      <c r="H6367" s="4">
        <f>'Enhanced Basket_AUTOLOAD'!O6366</f>
        <v>0</v>
      </c>
      <c r="I6367" s="4">
        <f>'Enhanced Basket_AUTOLOAD'!P6366</f>
        <v>0</v>
      </c>
      <c r="J6367" s="4">
        <f>'Enhanced Basket_AUTOLOAD'!Q6366</f>
        <v>0</v>
      </c>
      <c r="M6367" s="4" t="e">
        <f>IF(TRIM(CLEAN(I6367))="USCSH0000000","",VLOOKUP(I6367,'EZE Daily_With_BB CODES'!$H$3:$J$4445,3,0))</f>
        <v>#N/A</v>
      </c>
    </row>
    <row r="6368" ht="15" customHeight="1" s="4" customFormat="1">
      <c r="F6368" s="4">
        <f>'Enhanced Basket_AUTOLOAD'!H6367</f>
        <v>0</v>
      </c>
      <c r="G6368" s="4">
        <f>'Enhanced Basket_AUTOLOAD'!M6367</f>
        <v>0</v>
      </c>
      <c r="H6368" s="4">
        <f>'Enhanced Basket_AUTOLOAD'!O6367</f>
        <v>0</v>
      </c>
      <c r="I6368" s="4">
        <f>'Enhanced Basket_AUTOLOAD'!P6367</f>
        <v>0</v>
      </c>
      <c r="J6368" s="4">
        <f>'Enhanced Basket_AUTOLOAD'!Q6367</f>
        <v>0</v>
      </c>
      <c r="M6368" s="4" t="e">
        <f>IF(TRIM(CLEAN(I6368))="USCSH0000000","",VLOOKUP(I6368,'EZE Daily_With_BB CODES'!$H$3:$J$4445,3,0))</f>
        <v>#N/A</v>
      </c>
    </row>
    <row r="6369" ht="15" customHeight="1" s="4" customFormat="1">
      <c r="F6369" s="4">
        <f>'Enhanced Basket_AUTOLOAD'!H6368</f>
        <v>0</v>
      </c>
      <c r="G6369" s="4">
        <f>'Enhanced Basket_AUTOLOAD'!M6368</f>
        <v>0</v>
      </c>
      <c r="H6369" s="4">
        <f>'Enhanced Basket_AUTOLOAD'!O6368</f>
        <v>0</v>
      </c>
      <c r="I6369" s="4">
        <f>'Enhanced Basket_AUTOLOAD'!P6368</f>
        <v>0</v>
      </c>
      <c r="J6369" s="4">
        <f>'Enhanced Basket_AUTOLOAD'!Q6368</f>
        <v>0</v>
      </c>
      <c r="M6369" s="4" t="e">
        <f>IF(TRIM(CLEAN(I6369))="USCSH0000000","",VLOOKUP(I6369,'EZE Daily_With_BB CODES'!$H$3:$J$4445,3,0))</f>
        <v>#N/A</v>
      </c>
    </row>
    <row r="6370" ht="15" customHeight="1" s="4" customFormat="1">
      <c r="F6370" s="4">
        <f>'Enhanced Basket_AUTOLOAD'!H6369</f>
        <v>0</v>
      </c>
      <c r="G6370" s="4">
        <f>'Enhanced Basket_AUTOLOAD'!M6369</f>
        <v>0</v>
      </c>
      <c r="H6370" s="4">
        <f>'Enhanced Basket_AUTOLOAD'!O6369</f>
        <v>0</v>
      </c>
      <c r="I6370" s="4">
        <f>'Enhanced Basket_AUTOLOAD'!P6369</f>
        <v>0</v>
      </c>
      <c r="J6370" s="4">
        <f>'Enhanced Basket_AUTOLOAD'!Q6369</f>
        <v>0</v>
      </c>
      <c r="M6370" s="4" t="e">
        <f>IF(TRIM(CLEAN(I6370))="USCSH0000000","",VLOOKUP(I6370,'EZE Daily_With_BB CODES'!$H$3:$J$4445,3,0))</f>
        <v>#N/A</v>
      </c>
    </row>
    <row r="6371" ht="15" customHeight="1" s="4" customFormat="1">
      <c r="F6371" s="4">
        <f>'Enhanced Basket_AUTOLOAD'!H6370</f>
        <v>0</v>
      </c>
      <c r="G6371" s="4">
        <f>'Enhanced Basket_AUTOLOAD'!M6370</f>
        <v>0</v>
      </c>
      <c r="H6371" s="4">
        <f>'Enhanced Basket_AUTOLOAD'!O6370</f>
        <v>0</v>
      </c>
      <c r="I6371" s="4">
        <f>'Enhanced Basket_AUTOLOAD'!P6370</f>
        <v>0</v>
      </c>
      <c r="J6371" s="4">
        <f>'Enhanced Basket_AUTOLOAD'!Q6370</f>
        <v>0</v>
      </c>
      <c r="M6371" s="4" t="e">
        <f>IF(TRIM(CLEAN(I6371))="USCSH0000000","",VLOOKUP(I6371,'EZE Daily_With_BB CODES'!$H$3:$J$4445,3,0))</f>
        <v>#N/A</v>
      </c>
    </row>
    <row r="6372" ht="15" customHeight="1" s="4" customFormat="1">
      <c r="F6372" s="4">
        <f>'Enhanced Basket_AUTOLOAD'!H6371</f>
        <v>0</v>
      </c>
      <c r="G6372" s="4">
        <f>'Enhanced Basket_AUTOLOAD'!M6371</f>
        <v>0</v>
      </c>
      <c r="H6372" s="4">
        <f>'Enhanced Basket_AUTOLOAD'!O6371</f>
        <v>0</v>
      </c>
      <c r="I6372" s="4">
        <f>'Enhanced Basket_AUTOLOAD'!P6371</f>
        <v>0</v>
      </c>
      <c r="J6372" s="4">
        <f>'Enhanced Basket_AUTOLOAD'!Q6371</f>
        <v>0</v>
      </c>
      <c r="M6372" s="4" t="e">
        <f>IF(TRIM(CLEAN(I6372))="USCSH0000000","",VLOOKUP(I6372,'EZE Daily_With_BB CODES'!$H$3:$J$4445,3,0))</f>
        <v>#N/A</v>
      </c>
    </row>
    <row r="6373" ht="15" customHeight="1" s="4" customFormat="1">
      <c r="F6373" s="4">
        <f>'Enhanced Basket_AUTOLOAD'!H6372</f>
        <v>0</v>
      </c>
      <c r="G6373" s="4">
        <f>'Enhanced Basket_AUTOLOAD'!M6372</f>
        <v>0</v>
      </c>
      <c r="H6373" s="4">
        <f>'Enhanced Basket_AUTOLOAD'!O6372</f>
        <v>0</v>
      </c>
      <c r="I6373" s="4">
        <f>'Enhanced Basket_AUTOLOAD'!P6372</f>
        <v>0</v>
      </c>
      <c r="J6373" s="4">
        <f>'Enhanced Basket_AUTOLOAD'!Q6372</f>
        <v>0</v>
      </c>
      <c r="M6373" s="4" t="e">
        <f>IF(TRIM(CLEAN(I6373))="USCSH0000000","",VLOOKUP(I6373,'EZE Daily_With_BB CODES'!$H$3:$J$4445,3,0))</f>
        <v>#N/A</v>
      </c>
    </row>
    <row r="6374" ht="15" customHeight="1" s="4" customFormat="1">
      <c r="F6374" s="4">
        <f>'Enhanced Basket_AUTOLOAD'!H6373</f>
        <v>0</v>
      </c>
      <c r="G6374" s="4">
        <f>'Enhanced Basket_AUTOLOAD'!M6373</f>
        <v>0</v>
      </c>
      <c r="H6374" s="4">
        <f>'Enhanced Basket_AUTOLOAD'!O6373</f>
        <v>0</v>
      </c>
      <c r="I6374" s="4">
        <f>'Enhanced Basket_AUTOLOAD'!P6373</f>
        <v>0</v>
      </c>
      <c r="J6374" s="4">
        <f>'Enhanced Basket_AUTOLOAD'!Q6373</f>
        <v>0</v>
      </c>
      <c r="M6374" s="4" t="e">
        <f>IF(TRIM(CLEAN(I6374))="USCSH0000000","",VLOOKUP(I6374,'EZE Daily_With_BB CODES'!$H$3:$J$4445,3,0))</f>
        <v>#N/A</v>
      </c>
    </row>
    <row r="6375" ht="15" customHeight="1" s="4" customFormat="1">
      <c r="F6375" s="4">
        <f>'Enhanced Basket_AUTOLOAD'!H6374</f>
        <v>0</v>
      </c>
      <c r="G6375" s="4">
        <f>'Enhanced Basket_AUTOLOAD'!M6374</f>
        <v>0</v>
      </c>
      <c r="H6375" s="4">
        <f>'Enhanced Basket_AUTOLOAD'!O6374</f>
        <v>0</v>
      </c>
      <c r="I6375" s="4">
        <f>'Enhanced Basket_AUTOLOAD'!P6374</f>
        <v>0</v>
      </c>
      <c r="J6375" s="4">
        <f>'Enhanced Basket_AUTOLOAD'!Q6374</f>
        <v>0</v>
      </c>
      <c r="M6375" s="4" t="e">
        <f>IF(TRIM(CLEAN(I6375))="USCSH0000000","",VLOOKUP(I6375,'EZE Daily_With_BB CODES'!$H$3:$J$4445,3,0))</f>
        <v>#N/A</v>
      </c>
    </row>
    <row r="6376" ht="15" customHeight="1" s="4" customFormat="1">
      <c r="F6376" s="4">
        <f>'Enhanced Basket_AUTOLOAD'!H6375</f>
        <v>0</v>
      </c>
      <c r="G6376" s="4">
        <f>'Enhanced Basket_AUTOLOAD'!M6375</f>
        <v>0</v>
      </c>
      <c r="H6376" s="4">
        <f>'Enhanced Basket_AUTOLOAD'!O6375</f>
        <v>0</v>
      </c>
      <c r="I6376" s="4">
        <f>'Enhanced Basket_AUTOLOAD'!P6375</f>
        <v>0</v>
      </c>
      <c r="J6376" s="4">
        <f>'Enhanced Basket_AUTOLOAD'!Q6375</f>
        <v>0</v>
      </c>
      <c r="M6376" s="4" t="e">
        <f>IF(TRIM(CLEAN(I6376))="USCSH0000000","",VLOOKUP(I6376,'EZE Daily_With_BB CODES'!$H$3:$J$4445,3,0))</f>
        <v>#N/A</v>
      </c>
    </row>
    <row r="6377" ht="15" customHeight="1" s="4" customFormat="1">
      <c r="F6377" s="4">
        <f>'Enhanced Basket_AUTOLOAD'!H6376</f>
        <v>0</v>
      </c>
      <c r="G6377" s="4">
        <f>'Enhanced Basket_AUTOLOAD'!M6376</f>
        <v>0</v>
      </c>
      <c r="H6377" s="4">
        <f>'Enhanced Basket_AUTOLOAD'!O6376</f>
        <v>0</v>
      </c>
      <c r="I6377" s="4">
        <f>'Enhanced Basket_AUTOLOAD'!P6376</f>
        <v>0</v>
      </c>
      <c r="J6377" s="4">
        <f>'Enhanced Basket_AUTOLOAD'!Q6376</f>
        <v>0</v>
      </c>
      <c r="M6377" s="4" t="e">
        <f>IF(TRIM(CLEAN(I6377))="USCSH0000000","",VLOOKUP(I6377,'EZE Daily_With_BB CODES'!$H$3:$J$4445,3,0))</f>
        <v>#N/A</v>
      </c>
    </row>
    <row r="6378" ht="15" customHeight="1" s="4" customFormat="1">
      <c r="F6378" s="4">
        <f>'Enhanced Basket_AUTOLOAD'!H6377</f>
        <v>0</v>
      </c>
      <c r="G6378" s="4">
        <f>'Enhanced Basket_AUTOLOAD'!M6377</f>
        <v>0</v>
      </c>
      <c r="H6378" s="4">
        <f>'Enhanced Basket_AUTOLOAD'!O6377</f>
        <v>0</v>
      </c>
      <c r="I6378" s="4">
        <f>'Enhanced Basket_AUTOLOAD'!P6377</f>
        <v>0</v>
      </c>
      <c r="J6378" s="4">
        <f>'Enhanced Basket_AUTOLOAD'!Q6377</f>
        <v>0</v>
      </c>
      <c r="M6378" s="4" t="e">
        <f>IF(TRIM(CLEAN(I6378))="USCSH0000000","",VLOOKUP(I6378,'EZE Daily_With_BB CODES'!$H$3:$J$4445,3,0))</f>
        <v>#N/A</v>
      </c>
    </row>
    <row r="6379" ht="15" customHeight="1" s="4" customFormat="1">
      <c r="F6379" s="4">
        <f>'Enhanced Basket_AUTOLOAD'!H6378</f>
        <v>0</v>
      </c>
      <c r="G6379" s="4">
        <f>'Enhanced Basket_AUTOLOAD'!M6378</f>
        <v>0</v>
      </c>
      <c r="H6379" s="4">
        <f>'Enhanced Basket_AUTOLOAD'!O6378</f>
        <v>0</v>
      </c>
      <c r="I6379" s="4">
        <f>'Enhanced Basket_AUTOLOAD'!P6378</f>
        <v>0</v>
      </c>
      <c r="J6379" s="4">
        <f>'Enhanced Basket_AUTOLOAD'!Q6378</f>
        <v>0</v>
      </c>
      <c r="M6379" s="4" t="e">
        <f>IF(TRIM(CLEAN(I6379))="USCSH0000000","",VLOOKUP(I6379,'EZE Daily_With_BB CODES'!$H$3:$J$4445,3,0))</f>
        <v>#N/A</v>
      </c>
    </row>
    <row r="6380" ht="15" customHeight="1" s="4" customFormat="1">
      <c r="F6380" s="4">
        <f>'Enhanced Basket_AUTOLOAD'!H6379</f>
        <v>0</v>
      </c>
      <c r="G6380" s="4">
        <f>'Enhanced Basket_AUTOLOAD'!M6379</f>
        <v>0</v>
      </c>
      <c r="H6380" s="4">
        <f>'Enhanced Basket_AUTOLOAD'!O6379</f>
        <v>0</v>
      </c>
      <c r="I6380" s="4">
        <f>'Enhanced Basket_AUTOLOAD'!P6379</f>
        <v>0</v>
      </c>
      <c r="J6380" s="4">
        <f>'Enhanced Basket_AUTOLOAD'!Q6379</f>
        <v>0</v>
      </c>
      <c r="M6380" s="4" t="e">
        <f>IF(TRIM(CLEAN(I6380))="USCSH0000000","",VLOOKUP(I6380,'EZE Daily_With_BB CODES'!$H$3:$J$4445,3,0))</f>
        <v>#N/A</v>
      </c>
    </row>
    <row r="6381" ht="15" customHeight="1" s="4" customFormat="1">
      <c r="F6381" s="4">
        <f>'Enhanced Basket_AUTOLOAD'!H6380</f>
        <v>0</v>
      </c>
      <c r="G6381" s="4">
        <f>'Enhanced Basket_AUTOLOAD'!M6380</f>
        <v>0</v>
      </c>
      <c r="H6381" s="4">
        <f>'Enhanced Basket_AUTOLOAD'!O6380</f>
        <v>0</v>
      </c>
      <c r="I6381" s="4">
        <f>'Enhanced Basket_AUTOLOAD'!P6380</f>
        <v>0</v>
      </c>
      <c r="J6381" s="4">
        <f>'Enhanced Basket_AUTOLOAD'!Q6380</f>
        <v>0</v>
      </c>
      <c r="M6381" s="4" t="e">
        <f>IF(TRIM(CLEAN(I6381))="USCSH0000000","",VLOOKUP(I6381,'EZE Daily_With_BB CODES'!$H$3:$J$4445,3,0))</f>
        <v>#N/A</v>
      </c>
    </row>
    <row r="6382" ht="15" customHeight="1" s="4" customFormat="1">
      <c r="F6382" s="4">
        <f>'Enhanced Basket_AUTOLOAD'!H6381</f>
        <v>0</v>
      </c>
      <c r="G6382" s="4">
        <f>'Enhanced Basket_AUTOLOAD'!M6381</f>
        <v>0</v>
      </c>
      <c r="H6382" s="4">
        <f>'Enhanced Basket_AUTOLOAD'!O6381</f>
        <v>0</v>
      </c>
      <c r="I6382" s="4">
        <f>'Enhanced Basket_AUTOLOAD'!P6381</f>
        <v>0</v>
      </c>
      <c r="J6382" s="4">
        <f>'Enhanced Basket_AUTOLOAD'!Q6381</f>
        <v>0</v>
      </c>
      <c r="M6382" s="4" t="e">
        <f>IF(TRIM(CLEAN(I6382))="USCSH0000000","",VLOOKUP(I6382,'EZE Daily_With_BB CODES'!$H$3:$J$4445,3,0))</f>
        <v>#N/A</v>
      </c>
    </row>
    <row r="6383" ht="15" customHeight="1" s="4" customFormat="1">
      <c r="F6383" s="4">
        <f>'Enhanced Basket_AUTOLOAD'!H6382</f>
        <v>0</v>
      </c>
      <c r="G6383" s="4">
        <f>'Enhanced Basket_AUTOLOAD'!M6382</f>
        <v>0</v>
      </c>
      <c r="H6383" s="4">
        <f>'Enhanced Basket_AUTOLOAD'!O6382</f>
        <v>0</v>
      </c>
      <c r="I6383" s="4">
        <f>'Enhanced Basket_AUTOLOAD'!P6382</f>
        <v>0</v>
      </c>
      <c r="J6383" s="4">
        <f>'Enhanced Basket_AUTOLOAD'!Q6382</f>
        <v>0</v>
      </c>
      <c r="M6383" s="4" t="e">
        <f>IF(TRIM(CLEAN(I6383))="USCSH0000000","",VLOOKUP(I6383,'EZE Daily_With_BB CODES'!$H$3:$J$4445,3,0))</f>
        <v>#N/A</v>
      </c>
    </row>
    <row r="6384" ht="15" customHeight="1" s="4" customFormat="1">
      <c r="F6384" s="4">
        <f>'Enhanced Basket_AUTOLOAD'!H6383</f>
        <v>0</v>
      </c>
      <c r="G6384" s="4">
        <f>'Enhanced Basket_AUTOLOAD'!M6383</f>
        <v>0</v>
      </c>
      <c r="H6384" s="4">
        <f>'Enhanced Basket_AUTOLOAD'!O6383</f>
        <v>0</v>
      </c>
      <c r="I6384" s="4">
        <f>'Enhanced Basket_AUTOLOAD'!P6383</f>
        <v>0</v>
      </c>
      <c r="J6384" s="4">
        <f>'Enhanced Basket_AUTOLOAD'!Q6383</f>
        <v>0</v>
      </c>
      <c r="M6384" s="4" t="e">
        <f>IF(TRIM(CLEAN(I6384))="USCSH0000000","",VLOOKUP(I6384,'EZE Daily_With_BB CODES'!$H$3:$J$4445,3,0))</f>
        <v>#N/A</v>
      </c>
    </row>
    <row r="6385" ht="15" customHeight="1" s="4" customFormat="1">
      <c r="F6385" s="4">
        <f>'Enhanced Basket_AUTOLOAD'!H6384</f>
        <v>0</v>
      </c>
      <c r="G6385" s="4">
        <f>'Enhanced Basket_AUTOLOAD'!M6384</f>
        <v>0</v>
      </c>
      <c r="H6385" s="4">
        <f>'Enhanced Basket_AUTOLOAD'!O6384</f>
        <v>0</v>
      </c>
      <c r="I6385" s="4">
        <f>'Enhanced Basket_AUTOLOAD'!P6384</f>
        <v>0</v>
      </c>
      <c r="J6385" s="4">
        <f>'Enhanced Basket_AUTOLOAD'!Q6384</f>
        <v>0</v>
      </c>
      <c r="M6385" s="4" t="e">
        <f>IF(TRIM(CLEAN(I6385))="USCSH0000000","",VLOOKUP(I6385,'EZE Daily_With_BB CODES'!$H$3:$J$4445,3,0))</f>
        <v>#N/A</v>
      </c>
    </row>
    <row r="6386" ht="15" customHeight="1" s="4" customFormat="1">
      <c r="F6386" s="4">
        <f>'Enhanced Basket_AUTOLOAD'!H6385</f>
        <v>0</v>
      </c>
      <c r="G6386" s="4">
        <f>'Enhanced Basket_AUTOLOAD'!M6385</f>
        <v>0</v>
      </c>
      <c r="H6386" s="4">
        <f>'Enhanced Basket_AUTOLOAD'!O6385</f>
        <v>0</v>
      </c>
      <c r="I6386" s="4">
        <f>'Enhanced Basket_AUTOLOAD'!P6385</f>
        <v>0</v>
      </c>
      <c r="J6386" s="4">
        <f>'Enhanced Basket_AUTOLOAD'!Q6385</f>
        <v>0</v>
      </c>
      <c r="M6386" s="4" t="e">
        <f>IF(TRIM(CLEAN(I6386))="USCSH0000000","",VLOOKUP(I6386,'EZE Daily_With_BB CODES'!$H$3:$J$4445,3,0))</f>
        <v>#N/A</v>
      </c>
    </row>
    <row r="6387" ht="15" customHeight="1" s="4" customFormat="1">
      <c r="F6387" s="4">
        <f>'Enhanced Basket_AUTOLOAD'!H6386</f>
        <v>0</v>
      </c>
      <c r="G6387" s="4">
        <f>'Enhanced Basket_AUTOLOAD'!M6386</f>
        <v>0</v>
      </c>
      <c r="H6387" s="4">
        <f>'Enhanced Basket_AUTOLOAD'!O6386</f>
        <v>0</v>
      </c>
      <c r="I6387" s="4">
        <f>'Enhanced Basket_AUTOLOAD'!P6386</f>
        <v>0</v>
      </c>
      <c r="J6387" s="4">
        <f>'Enhanced Basket_AUTOLOAD'!Q6386</f>
        <v>0</v>
      </c>
      <c r="M6387" s="4" t="e">
        <f>IF(TRIM(CLEAN(I6387))="USCSH0000000","",VLOOKUP(I6387,'EZE Daily_With_BB CODES'!$H$3:$J$4445,3,0))</f>
        <v>#N/A</v>
      </c>
    </row>
    <row r="6388" ht="15" customHeight="1" s="4" customFormat="1">
      <c r="F6388" s="4">
        <f>'Enhanced Basket_AUTOLOAD'!H6387</f>
        <v>0</v>
      </c>
      <c r="G6388" s="4">
        <f>'Enhanced Basket_AUTOLOAD'!M6387</f>
        <v>0</v>
      </c>
      <c r="H6388" s="4">
        <f>'Enhanced Basket_AUTOLOAD'!O6387</f>
        <v>0</v>
      </c>
      <c r="I6388" s="4">
        <f>'Enhanced Basket_AUTOLOAD'!P6387</f>
        <v>0</v>
      </c>
      <c r="J6388" s="4">
        <f>'Enhanced Basket_AUTOLOAD'!Q6387</f>
        <v>0</v>
      </c>
      <c r="M6388" s="4" t="e">
        <f>IF(TRIM(CLEAN(I6388))="USCSH0000000","",VLOOKUP(I6388,'EZE Daily_With_BB CODES'!$H$3:$J$4445,3,0))</f>
        <v>#N/A</v>
      </c>
    </row>
    <row r="6389" ht="15" customHeight="1" s="4" customFormat="1">
      <c r="F6389" s="4">
        <f>'Enhanced Basket_AUTOLOAD'!H6388</f>
        <v>0</v>
      </c>
      <c r="G6389" s="4">
        <f>'Enhanced Basket_AUTOLOAD'!M6388</f>
        <v>0</v>
      </c>
      <c r="H6389" s="4">
        <f>'Enhanced Basket_AUTOLOAD'!O6388</f>
        <v>0</v>
      </c>
      <c r="I6389" s="4">
        <f>'Enhanced Basket_AUTOLOAD'!P6388</f>
        <v>0</v>
      </c>
      <c r="J6389" s="4">
        <f>'Enhanced Basket_AUTOLOAD'!Q6388</f>
        <v>0</v>
      </c>
      <c r="M6389" s="4" t="e">
        <f>IF(TRIM(CLEAN(I6389))="USCSH0000000","",VLOOKUP(I6389,'EZE Daily_With_BB CODES'!$H$3:$J$4445,3,0))</f>
        <v>#N/A</v>
      </c>
    </row>
    <row r="6390" ht="15" customHeight="1" s="4" customFormat="1">
      <c r="F6390" s="4">
        <f>'Enhanced Basket_AUTOLOAD'!H6389</f>
        <v>0</v>
      </c>
      <c r="G6390" s="4">
        <f>'Enhanced Basket_AUTOLOAD'!M6389</f>
        <v>0</v>
      </c>
      <c r="H6390" s="4">
        <f>'Enhanced Basket_AUTOLOAD'!O6389</f>
        <v>0</v>
      </c>
      <c r="I6390" s="4">
        <f>'Enhanced Basket_AUTOLOAD'!P6389</f>
        <v>0</v>
      </c>
      <c r="J6390" s="4">
        <f>'Enhanced Basket_AUTOLOAD'!Q6389</f>
        <v>0</v>
      </c>
      <c r="M6390" s="4" t="e">
        <f>IF(TRIM(CLEAN(I6390))="USCSH0000000","",VLOOKUP(I6390,'EZE Daily_With_BB CODES'!$H$3:$J$4445,3,0))</f>
        <v>#N/A</v>
      </c>
    </row>
    <row r="6391" ht="15" customHeight="1" s="4" customFormat="1">
      <c r="F6391" s="4">
        <f>'Enhanced Basket_AUTOLOAD'!H6390</f>
        <v>0</v>
      </c>
      <c r="G6391" s="4">
        <f>'Enhanced Basket_AUTOLOAD'!M6390</f>
        <v>0</v>
      </c>
      <c r="H6391" s="4">
        <f>'Enhanced Basket_AUTOLOAD'!O6390</f>
        <v>0</v>
      </c>
      <c r="I6391" s="4">
        <f>'Enhanced Basket_AUTOLOAD'!P6390</f>
        <v>0</v>
      </c>
      <c r="J6391" s="4">
        <f>'Enhanced Basket_AUTOLOAD'!Q6390</f>
        <v>0</v>
      </c>
      <c r="M6391" s="4" t="e">
        <f>IF(TRIM(CLEAN(I6391))="USCSH0000000","",VLOOKUP(I6391,'EZE Daily_With_BB CODES'!$H$3:$J$4445,3,0))</f>
        <v>#N/A</v>
      </c>
    </row>
    <row r="6392" ht="15" customHeight="1" s="4" customFormat="1">
      <c r="F6392" s="4">
        <f>'Enhanced Basket_AUTOLOAD'!H6391</f>
        <v>0</v>
      </c>
      <c r="G6392" s="4">
        <f>'Enhanced Basket_AUTOLOAD'!M6391</f>
        <v>0</v>
      </c>
      <c r="H6392" s="4">
        <f>'Enhanced Basket_AUTOLOAD'!O6391</f>
        <v>0</v>
      </c>
      <c r="I6392" s="4">
        <f>'Enhanced Basket_AUTOLOAD'!P6391</f>
        <v>0</v>
      </c>
      <c r="J6392" s="4">
        <f>'Enhanced Basket_AUTOLOAD'!Q6391</f>
        <v>0</v>
      </c>
      <c r="M6392" s="4" t="e">
        <f>IF(TRIM(CLEAN(I6392))="USCSH0000000","",VLOOKUP(I6392,'EZE Daily_With_BB CODES'!$H$3:$J$4445,3,0))</f>
        <v>#N/A</v>
      </c>
    </row>
    <row r="6393" ht="15" customHeight="1" s="4" customFormat="1">
      <c r="F6393" s="4">
        <f>'Enhanced Basket_AUTOLOAD'!H6392</f>
        <v>0</v>
      </c>
      <c r="G6393" s="4">
        <f>'Enhanced Basket_AUTOLOAD'!M6392</f>
        <v>0</v>
      </c>
      <c r="H6393" s="4">
        <f>'Enhanced Basket_AUTOLOAD'!O6392</f>
        <v>0</v>
      </c>
      <c r="I6393" s="4">
        <f>'Enhanced Basket_AUTOLOAD'!P6392</f>
        <v>0</v>
      </c>
      <c r="J6393" s="4">
        <f>'Enhanced Basket_AUTOLOAD'!Q6392</f>
        <v>0</v>
      </c>
      <c r="M6393" s="4" t="e">
        <f>IF(TRIM(CLEAN(I6393))="USCSH0000000","",VLOOKUP(I6393,'EZE Daily_With_BB CODES'!$H$3:$J$4445,3,0))</f>
        <v>#N/A</v>
      </c>
    </row>
    <row r="6394" ht="15" customHeight="1" s="4" customFormat="1">
      <c r="F6394" s="4">
        <f>'Enhanced Basket_AUTOLOAD'!H6393</f>
        <v>0</v>
      </c>
      <c r="G6394" s="4">
        <f>'Enhanced Basket_AUTOLOAD'!M6393</f>
        <v>0</v>
      </c>
      <c r="H6394" s="4">
        <f>'Enhanced Basket_AUTOLOAD'!O6393</f>
        <v>0</v>
      </c>
      <c r="I6394" s="4">
        <f>'Enhanced Basket_AUTOLOAD'!P6393</f>
        <v>0</v>
      </c>
      <c r="J6394" s="4">
        <f>'Enhanced Basket_AUTOLOAD'!Q6393</f>
        <v>0</v>
      </c>
      <c r="M6394" s="4" t="e">
        <f>IF(TRIM(CLEAN(I6394))="USCSH0000000","",VLOOKUP(I6394,'EZE Daily_With_BB CODES'!$H$3:$J$4445,3,0))</f>
        <v>#N/A</v>
      </c>
    </row>
    <row r="6395" ht="15" customHeight="1" s="4" customFormat="1">
      <c r="F6395" s="4">
        <f>'Enhanced Basket_AUTOLOAD'!H6394</f>
        <v>0</v>
      </c>
      <c r="G6395" s="4">
        <f>'Enhanced Basket_AUTOLOAD'!M6394</f>
        <v>0</v>
      </c>
      <c r="H6395" s="4">
        <f>'Enhanced Basket_AUTOLOAD'!O6394</f>
        <v>0</v>
      </c>
      <c r="I6395" s="4">
        <f>'Enhanced Basket_AUTOLOAD'!P6394</f>
        <v>0</v>
      </c>
      <c r="J6395" s="4">
        <f>'Enhanced Basket_AUTOLOAD'!Q6394</f>
        <v>0</v>
      </c>
      <c r="M6395" s="4" t="e">
        <f>IF(TRIM(CLEAN(I6395))="USCSH0000000","",VLOOKUP(I6395,'EZE Daily_With_BB CODES'!$H$3:$J$4445,3,0))</f>
        <v>#N/A</v>
      </c>
    </row>
    <row r="6396" ht="15" customHeight="1" s="4" customFormat="1">
      <c r="F6396" s="4">
        <f>'Enhanced Basket_AUTOLOAD'!H6395</f>
        <v>0</v>
      </c>
      <c r="G6396" s="4">
        <f>'Enhanced Basket_AUTOLOAD'!M6395</f>
        <v>0</v>
      </c>
      <c r="H6396" s="4">
        <f>'Enhanced Basket_AUTOLOAD'!O6395</f>
        <v>0</v>
      </c>
      <c r="I6396" s="4">
        <f>'Enhanced Basket_AUTOLOAD'!P6395</f>
        <v>0</v>
      </c>
      <c r="J6396" s="4">
        <f>'Enhanced Basket_AUTOLOAD'!Q6395</f>
        <v>0</v>
      </c>
      <c r="M6396" s="4" t="e">
        <f>IF(TRIM(CLEAN(I6396))="USCSH0000000","",VLOOKUP(I6396,'EZE Daily_With_BB CODES'!$H$3:$J$4445,3,0))</f>
        <v>#N/A</v>
      </c>
    </row>
    <row r="6397" ht="15" customHeight="1" s="4" customFormat="1">
      <c r="F6397" s="4">
        <f>'Enhanced Basket_AUTOLOAD'!H6396</f>
        <v>0</v>
      </c>
      <c r="G6397" s="4">
        <f>'Enhanced Basket_AUTOLOAD'!M6396</f>
        <v>0</v>
      </c>
      <c r="H6397" s="4">
        <f>'Enhanced Basket_AUTOLOAD'!O6396</f>
        <v>0</v>
      </c>
      <c r="I6397" s="4">
        <f>'Enhanced Basket_AUTOLOAD'!P6396</f>
        <v>0</v>
      </c>
      <c r="J6397" s="4">
        <f>'Enhanced Basket_AUTOLOAD'!Q6396</f>
        <v>0</v>
      </c>
      <c r="M6397" s="4" t="e">
        <f>IF(TRIM(CLEAN(I6397))="USCSH0000000","",VLOOKUP(I6397,'EZE Daily_With_BB CODES'!$H$3:$J$4445,3,0))</f>
        <v>#N/A</v>
      </c>
    </row>
    <row r="6398" ht="15" customHeight="1" s="4" customFormat="1">
      <c r="F6398" s="4">
        <f>'Enhanced Basket_AUTOLOAD'!H6397</f>
        <v>0</v>
      </c>
      <c r="G6398" s="4">
        <f>'Enhanced Basket_AUTOLOAD'!M6397</f>
        <v>0</v>
      </c>
      <c r="H6398" s="4">
        <f>'Enhanced Basket_AUTOLOAD'!O6397</f>
        <v>0</v>
      </c>
      <c r="I6398" s="4">
        <f>'Enhanced Basket_AUTOLOAD'!P6397</f>
        <v>0</v>
      </c>
      <c r="J6398" s="4">
        <f>'Enhanced Basket_AUTOLOAD'!Q6397</f>
        <v>0</v>
      </c>
      <c r="M6398" s="4" t="e">
        <f>IF(TRIM(CLEAN(I6398))="USCSH0000000","",VLOOKUP(I6398,'EZE Daily_With_BB CODES'!$H$3:$J$4445,3,0))</f>
        <v>#N/A</v>
      </c>
    </row>
    <row r="6399" ht="15" customHeight="1" s="4" customFormat="1">
      <c r="F6399" s="4">
        <f>'Enhanced Basket_AUTOLOAD'!H6398</f>
        <v>0</v>
      </c>
      <c r="G6399" s="4">
        <f>'Enhanced Basket_AUTOLOAD'!M6398</f>
        <v>0</v>
      </c>
      <c r="H6399" s="4">
        <f>'Enhanced Basket_AUTOLOAD'!O6398</f>
        <v>0</v>
      </c>
      <c r="I6399" s="4">
        <f>'Enhanced Basket_AUTOLOAD'!P6398</f>
        <v>0</v>
      </c>
      <c r="J6399" s="4">
        <f>'Enhanced Basket_AUTOLOAD'!Q6398</f>
        <v>0</v>
      </c>
      <c r="M6399" s="4" t="e">
        <f>IF(TRIM(CLEAN(I6399))="USCSH0000000","",VLOOKUP(I6399,'EZE Daily_With_BB CODES'!$H$3:$J$4445,3,0))</f>
        <v>#N/A</v>
      </c>
    </row>
    <row r="6400" ht="15" customHeight="1" s="4" customFormat="1">
      <c r="F6400" s="4">
        <f>'Enhanced Basket_AUTOLOAD'!H6399</f>
        <v>0</v>
      </c>
      <c r="G6400" s="4">
        <f>'Enhanced Basket_AUTOLOAD'!M6399</f>
        <v>0</v>
      </c>
      <c r="H6400" s="4">
        <f>'Enhanced Basket_AUTOLOAD'!O6399</f>
        <v>0</v>
      </c>
      <c r="I6400" s="4">
        <f>'Enhanced Basket_AUTOLOAD'!P6399</f>
        <v>0</v>
      </c>
      <c r="J6400" s="4">
        <f>'Enhanced Basket_AUTOLOAD'!Q6399</f>
        <v>0</v>
      </c>
      <c r="M6400" s="4" t="e">
        <f>IF(TRIM(CLEAN(I6400))="USCSH0000000","",VLOOKUP(I6400,'EZE Daily_With_BB CODES'!$H$3:$J$4445,3,0))</f>
        <v>#N/A</v>
      </c>
    </row>
    <row r="6401" ht="15" customHeight="1" s="4" customFormat="1">
      <c r="F6401" s="4">
        <f>'Enhanced Basket_AUTOLOAD'!H6400</f>
        <v>0</v>
      </c>
      <c r="G6401" s="4">
        <f>'Enhanced Basket_AUTOLOAD'!M6400</f>
        <v>0</v>
      </c>
      <c r="H6401" s="4">
        <f>'Enhanced Basket_AUTOLOAD'!O6400</f>
        <v>0</v>
      </c>
      <c r="I6401" s="4">
        <f>'Enhanced Basket_AUTOLOAD'!P6400</f>
        <v>0</v>
      </c>
      <c r="J6401" s="4">
        <f>'Enhanced Basket_AUTOLOAD'!Q6400</f>
        <v>0</v>
      </c>
      <c r="M6401" s="4" t="e">
        <f>IF(TRIM(CLEAN(I6401))="USCSH0000000","",VLOOKUP(I6401,'EZE Daily_With_BB CODES'!$H$3:$J$4445,3,0))</f>
        <v>#N/A</v>
      </c>
    </row>
    <row r="6402" ht="15" customHeight="1" s="4" customFormat="1">
      <c r="F6402" s="4">
        <f>'Enhanced Basket_AUTOLOAD'!H6401</f>
        <v>0</v>
      </c>
      <c r="G6402" s="4">
        <f>'Enhanced Basket_AUTOLOAD'!M6401</f>
        <v>0</v>
      </c>
      <c r="H6402" s="4">
        <f>'Enhanced Basket_AUTOLOAD'!O6401</f>
        <v>0</v>
      </c>
      <c r="I6402" s="4">
        <f>'Enhanced Basket_AUTOLOAD'!P6401</f>
        <v>0</v>
      </c>
      <c r="J6402" s="4">
        <f>'Enhanced Basket_AUTOLOAD'!Q6401</f>
        <v>0</v>
      </c>
      <c r="M6402" s="4" t="e">
        <f>IF(TRIM(CLEAN(I6402))="USCSH0000000","",VLOOKUP(I6402,'EZE Daily_With_BB CODES'!$H$3:$J$4445,3,0))</f>
        <v>#N/A</v>
      </c>
    </row>
    <row r="6403" ht="15" customHeight="1" s="4" customFormat="1">
      <c r="F6403" s="4">
        <f>'Enhanced Basket_AUTOLOAD'!H6402</f>
        <v>0</v>
      </c>
      <c r="G6403" s="4">
        <f>'Enhanced Basket_AUTOLOAD'!M6402</f>
        <v>0</v>
      </c>
      <c r="H6403" s="4">
        <f>'Enhanced Basket_AUTOLOAD'!O6402</f>
        <v>0</v>
      </c>
      <c r="I6403" s="4">
        <f>'Enhanced Basket_AUTOLOAD'!P6402</f>
        <v>0</v>
      </c>
      <c r="J6403" s="4">
        <f>'Enhanced Basket_AUTOLOAD'!Q6402</f>
        <v>0</v>
      </c>
      <c r="M6403" s="4" t="e">
        <f>IF(TRIM(CLEAN(I6403))="USCSH0000000","",VLOOKUP(I6403,'EZE Daily_With_BB CODES'!$H$3:$J$4445,3,0))</f>
        <v>#N/A</v>
      </c>
    </row>
    <row r="6404" ht="15" customHeight="1" s="4" customFormat="1">
      <c r="F6404" s="4">
        <f>'Enhanced Basket_AUTOLOAD'!H6403</f>
        <v>0</v>
      </c>
      <c r="G6404" s="4">
        <f>'Enhanced Basket_AUTOLOAD'!M6403</f>
        <v>0</v>
      </c>
      <c r="H6404" s="4">
        <f>'Enhanced Basket_AUTOLOAD'!O6403</f>
        <v>0</v>
      </c>
      <c r="I6404" s="4">
        <f>'Enhanced Basket_AUTOLOAD'!P6403</f>
        <v>0</v>
      </c>
      <c r="J6404" s="4">
        <f>'Enhanced Basket_AUTOLOAD'!Q6403</f>
        <v>0</v>
      </c>
      <c r="M6404" s="4" t="e">
        <f>IF(TRIM(CLEAN(I6404))="USCSH0000000","",VLOOKUP(I6404,'EZE Daily_With_BB CODES'!$H$3:$J$4445,3,0))</f>
        <v>#N/A</v>
      </c>
    </row>
    <row r="6405" ht="15" customHeight="1" s="4" customFormat="1">
      <c r="F6405" s="4">
        <f>'Enhanced Basket_AUTOLOAD'!H6404</f>
        <v>0</v>
      </c>
      <c r="G6405" s="4">
        <f>'Enhanced Basket_AUTOLOAD'!M6404</f>
        <v>0</v>
      </c>
      <c r="H6405" s="4">
        <f>'Enhanced Basket_AUTOLOAD'!O6404</f>
        <v>0</v>
      </c>
      <c r="I6405" s="4">
        <f>'Enhanced Basket_AUTOLOAD'!P6404</f>
        <v>0</v>
      </c>
      <c r="J6405" s="4">
        <f>'Enhanced Basket_AUTOLOAD'!Q6404</f>
        <v>0</v>
      </c>
      <c r="M6405" s="4" t="e">
        <f>IF(TRIM(CLEAN(I6405))="USCSH0000000","",VLOOKUP(I6405,'EZE Daily_With_BB CODES'!$H$3:$J$4445,3,0))</f>
        <v>#N/A</v>
      </c>
    </row>
    <row r="6406" ht="15" customHeight="1" s="4" customFormat="1">
      <c r="F6406" s="4">
        <f>'Enhanced Basket_AUTOLOAD'!H6405</f>
        <v>0</v>
      </c>
      <c r="G6406" s="4">
        <f>'Enhanced Basket_AUTOLOAD'!M6405</f>
        <v>0</v>
      </c>
      <c r="H6406" s="4">
        <f>'Enhanced Basket_AUTOLOAD'!O6405</f>
        <v>0</v>
      </c>
      <c r="I6406" s="4">
        <f>'Enhanced Basket_AUTOLOAD'!P6405</f>
        <v>0</v>
      </c>
      <c r="J6406" s="4">
        <f>'Enhanced Basket_AUTOLOAD'!Q6405</f>
        <v>0</v>
      </c>
      <c r="M6406" s="4" t="e">
        <f>IF(TRIM(CLEAN(I6406))="USCSH0000000","",VLOOKUP(I6406,'EZE Daily_With_BB CODES'!$H$3:$J$4445,3,0))</f>
        <v>#N/A</v>
      </c>
    </row>
    <row r="6407" ht="15" customHeight="1" s="4" customFormat="1">
      <c r="F6407" s="4">
        <f>'Enhanced Basket_AUTOLOAD'!H6406</f>
        <v>0</v>
      </c>
      <c r="G6407" s="4">
        <f>'Enhanced Basket_AUTOLOAD'!M6406</f>
        <v>0</v>
      </c>
      <c r="H6407" s="4">
        <f>'Enhanced Basket_AUTOLOAD'!O6406</f>
        <v>0</v>
      </c>
      <c r="I6407" s="4">
        <f>'Enhanced Basket_AUTOLOAD'!P6406</f>
        <v>0</v>
      </c>
      <c r="J6407" s="4">
        <f>'Enhanced Basket_AUTOLOAD'!Q6406</f>
        <v>0</v>
      </c>
      <c r="M6407" s="4" t="e">
        <f>IF(TRIM(CLEAN(I6407))="USCSH0000000","",VLOOKUP(I6407,'EZE Daily_With_BB CODES'!$H$3:$J$4445,3,0))</f>
        <v>#N/A</v>
      </c>
    </row>
    <row r="6408" ht="15" customHeight="1" s="4" customFormat="1">
      <c r="F6408" s="4">
        <f>'Enhanced Basket_AUTOLOAD'!H6407</f>
        <v>0</v>
      </c>
      <c r="G6408" s="4">
        <f>'Enhanced Basket_AUTOLOAD'!M6407</f>
        <v>0</v>
      </c>
      <c r="H6408" s="4">
        <f>'Enhanced Basket_AUTOLOAD'!O6407</f>
        <v>0</v>
      </c>
      <c r="I6408" s="4">
        <f>'Enhanced Basket_AUTOLOAD'!P6407</f>
        <v>0</v>
      </c>
      <c r="J6408" s="4">
        <f>'Enhanced Basket_AUTOLOAD'!Q6407</f>
        <v>0</v>
      </c>
      <c r="M6408" s="4" t="e">
        <f>IF(TRIM(CLEAN(I6408))="USCSH0000000","",VLOOKUP(I6408,'EZE Daily_With_BB CODES'!$H$3:$J$4445,3,0))</f>
        <v>#N/A</v>
      </c>
    </row>
    <row r="6409" ht="15" customHeight="1" s="4" customFormat="1">
      <c r="F6409" s="4">
        <f>'Enhanced Basket_AUTOLOAD'!H6408</f>
        <v>0</v>
      </c>
      <c r="G6409" s="4">
        <f>'Enhanced Basket_AUTOLOAD'!M6408</f>
        <v>0</v>
      </c>
      <c r="H6409" s="4">
        <f>'Enhanced Basket_AUTOLOAD'!O6408</f>
        <v>0</v>
      </c>
      <c r="I6409" s="4">
        <f>'Enhanced Basket_AUTOLOAD'!P6408</f>
        <v>0</v>
      </c>
      <c r="J6409" s="4">
        <f>'Enhanced Basket_AUTOLOAD'!Q6408</f>
        <v>0</v>
      </c>
      <c r="M6409" s="4" t="e">
        <f>IF(TRIM(CLEAN(I6409))="USCSH0000000","",VLOOKUP(I6409,'EZE Daily_With_BB CODES'!$H$3:$J$4445,3,0))</f>
        <v>#N/A</v>
      </c>
    </row>
    <row r="6410" ht="15" customHeight="1" s="4" customFormat="1">
      <c r="F6410" s="4">
        <f>'Enhanced Basket_AUTOLOAD'!H6409</f>
        <v>0</v>
      </c>
      <c r="G6410" s="4">
        <f>'Enhanced Basket_AUTOLOAD'!M6409</f>
        <v>0</v>
      </c>
      <c r="H6410" s="4">
        <f>'Enhanced Basket_AUTOLOAD'!O6409</f>
        <v>0</v>
      </c>
      <c r="I6410" s="4">
        <f>'Enhanced Basket_AUTOLOAD'!P6409</f>
        <v>0</v>
      </c>
      <c r="J6410" s="4">
        <f>'Enhanced Basket_AUTOLOAD'!Q6409</f>
        <v>0</v>
      </c>
      <c r="M6410" s="4" t="e">
        <f>IF(TRIM(CLEAN(I6410))="USCSH0000000","",VLOOKUP(I6410,'EZE Daily_With_BB CODES'!$H$3:$J$4445,3,0))</f>
        <v>#N/A</v>
      </c>
    </row>
    <row r="6411" ht="15" customHeight="1" s="4" customFormat="1">
      <c r="F6411" s="4">
        <f>'Enhanced Basket_AUTOLOAD'!H6410</f>
        <v>0</v>
      </c>
      <c r="G6411" s="4">
        <f>'Enhanced Basket_AUTOLOAD'!M6410</f>
        <v>0</v>
      </c>
      <c r="H6411" s="4">
        <f>'Enhanced Basket_AUTOLOAD'!O6410</f>
        <v>0</v>
      </c>
      <c r="I6411" s="4">
        <f>'Enhanced Basket_AUTOLOAD'!P6410</f>
        <v>0</v>
      </c>
      <c r="J6411" s="4">
        <f>'Enhanced Basket_AUTOLOAD'!Q6410</f>
        <v>0</v>
      </c>
      <c r="M6411" s="4" t="e">
        <f>IF(TRIM(CLEAN(I6411))="USCSH0000000","",VLOOKUP(I6411,'EZE Daily_With_BB CODES'!$H$3:$J$4445,3,0))</f>
        <v>#N/A</v>
      </c>
    </row>
    <row r="6412" ht="15" customHeight="1" s="4" customFormat="1">
      <c r="F6412" s="4">
        <f>'Enhanced Basket_AUTOLOAD'!H6411</f>
        <v>0</v>
      </c>
      <c r="G6412" s="4">
        <f>'Enhanced Basket_AUTOLOAD'!M6411</f>
        <v>0</v>
      </c>
      <c r="H6412" s="4">
        <f>'Enhanced Basket_AUTOLOAD'!O6411</f>
        <v>0</v>
      </c>
      <c r="I6412" s="4">
        <f>'Enhanced Basket_AUTOLOAD'!P6411</f>
        <v>0</v>
      </c>
      <c r="J6412" s="4">
        <f>'Enhanced Basket_AUTOLOAD'!Q6411</f>
        <v>0</v>
      </c>
      <c r="M6412" s="4" t="e">
        <f>IF(TRIM(CLEAN(I6412))="USCSH0000000","",VLOOKUP(I6412,'EZE Daily_With_BB CODES'!$H$3:$J$4445,3,0))</f>
        <v>#N/A</v>
      </c>
    </row>
    <row r="6413" ht="15" customHeight="1" s="4" customFormat="1">
      <c r="F6413" s="4">
        <f>'Enhanced Basket_AUTOLOAD'!H6412</f>
        <v>0</v>
      </c>
      <c r="G6413" s="4">
        <f>'Enhanced Basket_AUTOLOAD'!M6412</f>
        <v>0</v>
      </c>
      <c r="H6413" s="4">
        <f>'Enhanced Basket_AUTOLOAD'!O6412</f>
        <v>0</v>
      </c>
      <c r="I6413" s="4">
        <f>'Enhanced Basket_AUTOLOAD'!P6412</f>
        <v>0</v>
      </c>
      <c r="J6413" s="4">
        <f>'Enhanced Basket_AUTOLOAD'!Q6412</f>
        <v>0</v>
      </c>
      <c r="M6413" s="4" t="e">
        <f>IF(TRIM(CLEAN(I6413))="USCSH0000000","",VLOOKUP(I6413,'EZE Daily_With_BB CODES'!$H$3:$J$4445,3,0))</f>
        <v>#N/A</v>
      </c>
    </row>
    <row r="6414" ht="15" customHeight="1" s="4" customFormat="1">
      <c r="F6414" s="4">
        <f>'Enhanced Basket_AUTOLOAD'!H6413</f>
        <v>0</v>
      </c>
      <c r="G6414" s="4">
        <f>'Enhanced Basket_AUTOLOAD'!M6413</f>
        <v>0</v>
      </c>
      <c r="H6414" s="4">
        <f>'Enhanced Basket_AUTOLOAD'!O6413</f>
        <v>0</v>
      </c>
      <c r="I6414" s="4">
        <f>'Enhanced Basket_AUTOLOAD'!P6413</f>
        <v>0</v>
      </c>
      <c r="J6414" s="4">
        <f>'Enhanced Basket_AUTOLOAD'!Q6413</f>
        <v>0</v>
      </c>
      <c r="M6414" s="4" t="e">
        <f>IF(TRIM(CLEAN(I6414))="USCSH0000000","",VLOOKUP(I6414,'EZE Daily_With_BB CODES'!$H$3:$J$4445,3,0))</f>
        <v>#N/A</v>
      </c>
    </row>
    <row r="6415" ht="15" customHeight="1" s="4" customFormat="1">
      <c r="F6415" s="4">
        <f>'Enhanced Basket_AUTOLOAD'!H6414</f>
        <v>0</v>
      </c>
      <c r="G6415" s="4">
        <f>'Enhanced Basket_AUTOLOAD'!M6414</f>
        <v>0</v>
      </c>
      <c r="H6415" s="4">
        <f>'Enhanced Basket_AUTOLOAD'!O6414</f>
        <v>0</v>
      </c>
      <c r="I6415" s="4">
        <f>'Enhanced Basket_AUTOLOAD'!P6414</f>
        <v>0</v>
      </c>
      <c r="J6415" s="4">
        <f>'Enhanced Basket_AUTOLOAD'!Q6414</f>
        <v>0</v>
      </c>
      <c r="M6415" s="4" t="e">
        <f>IF(TRIM(CLEAN(I6415))="USCSH0000000","",VLOOKUP(I6415,'EZE Daily_With_BB CODES'!$H$3:$J$4445,3,0))</f>
        <v>#N/A</v>
      </c>
    </row>
    <row r="6416" ht="15" customHeight="1" s="4" customFormat="1">
      <c r="F6416" s="4">
        <f>'Enhanced Basket_AUTOLOAD'!H6415</f>
        <v>0</v>
      </c>
      <c r="G6416" s="4">
        <f>'Enhanced Basket_AUTOLOAD'!M6415</f>
        <v>0</v>
      </c>
      <c r="H6416" s="4">
        <f>'Enhanced Basket_AUTOLOAD'!O6415</f>
        <v>0</v>
      </c>
      <c r="I6416" s="4">
        <f>'Enhanced Basket_AUTOLOAD'!P6415</f>
        <v>0</v>
      </c>
      <c r="J6416" s="4">
        <f>'Enhanced Basket_AUTOLOAD'!Q6415</f>
        <v>0</v>
      </c>
      <c r="M6416" s="4" t="e">
        <f>IF(TRIM(CLEAN(I6416))="USCSH0000000","",VLOOKUP(I6416,'EZE Daily_With_BB CODES'!$H$3:$J$4445,3,0))</f>
        <v>#N/A</v>
      </c>
    </row>
    <row r="6417" ht="15" customHeight="1" s="4" customFormat="1">
      <c r="F6417" s="4">
        <f>'Enhanced Basket_AUTOLOAD'!H6416</f>
        <v>0</v>
      </c>
      <c r="G6417" s="4">
        <f>'Enhanced Basket_AUTOLOAD'!M6416</f>
        <v>0</v>
      </c>
      <c r="H6417" s="4">
        <f>'Enhanced Basket_AUTOLOAD'!O6416</f>
        <v>0</v>
      </c>
      <c r="I6417" s="4">
        <f>'Enhanced Basket_AUTOLOAD'!P6416</f>
        <v>0</v>
      </c>
      <c r="J6417" s="4">
        <f>'Enhanced Basket_AUTOLOAD'!Q6416</f>
        <v>0</v>
      </c>
      <c r="M6417" s="4" t="e">
        <f>IF(TRIM(CLEAN(I6417))="USCSH0000000","",VLOOKUP(I6417,'EZE Daily_With_BB CODES'!$H$3:$J$4445,3,0))</f>
        <v>#N/A</v>
      </c>
    </row>
    <row r="6418" ht="15" customHeight="1" s="4" customFormat="1">
      <c r="F6418" s="4">
        <f>'Enhanced Basket_AUTOLOAD'!H6417</f>
        <v>0</v>
      </c>
      <c r="G6418" s="4">
        <f>'Enhanced Basket_AUTOLOAD'!M6417</f>
        <v>0</v>
      </c>
      <c r="H6418" s="4">
        <f>'Enhanced Basket_AUTOLOAD'!O6417</f>
        <v>0</v>
      </c>
      <c r="I6418" s="4">
        <f>'Enhanced Basket_AUTOLOAD'!P6417</f>
        <v>0</v>
      </c>
      <c r="J6418" s="4">
        <f>'Enhanced Basket_AUTOLOAD'!Q6417</f>
        <v>0</v>
      </c>
      <c r="M6418" s="4" t="e">
        <f>IF(TRIM(CLEAN(I6418))="USCSH0000000","",VLOOKUP(I6418,'EZE Daily_With_BB CODES'!$H$3:$J$4445,3,0))</f>
        <v>#N/A</v>
      </c>
    </row>
    <row r="6419" ht="15" customHeight="1" s="4" customFormat="1">
      <c r="F6419" s="4">
        <f>'Enhanced Basket_AUTOLOAD'!H6418</f>
        <v>0</v>
      </c>
      <c r="G6419" s="4">
        <f>'Enhanced Basket_AUTOLOAD'!M6418</f>
        <v>0</v>
      </c>
      <c r="H6419" s="4">
        <f>'Enhanced Basket_AUTOLOAD'!O6418</f>
        <v>0</v>
      </c>
      <c r="I6419" s="4">
        <f>'Enhanced Basket_AUTOLOAD'!P6418</f>
        <v>0</v>
      </c>
      <c r="J6419" s="4">
        <f>'Enhanced Basket_AUTOLOAD'!Q6418</f>
        <v>0</v>
      </c>
      <c r="M6419" s="4" t="e">
        <f>IF(TRIM(CLEAN(I6419))="USCSH0000000","",VLOOKUP(I6419,'EZE Daily_With_BB CODES'!$H$3:$J$4445,3,0))</f>
        <v>#N/A</v>
      </c>
    </row>
    <row r="6420" ht="15" customHeight="1" s="4" customFormat="1">
      <c r="F6420" s="4">
        <f>'Enhanced Basket_AUTOLOAD'!H6419</f>
        <v>0</v>
      </c>
      <c r="G6420" s="4">
        <f>'Enhanced Basket_AUTOLOAD'!M6419</f>
        <v>0</v>
      </c>
      <c r="H6420" s="4">
        <f>'Enhanced Basket_AUTOLOAD'!O6419</f>
        <v>0</v>
      </c>
      <c r="I6420" s="4">
        <f>'Enhanced Basket_AUTOLOAD'!P6419</f>
        <v>0</v>
      </c>
      <c r="J6420" s="4">
        <f>'Enhanced Basket_AUTOLOAD'!Q6419</f>
        <v>0</v>
      </c>
      <c r="M6420" s="4" t="e">
        <f>IF(TRIM(CLEAN(I6420))="USCSH0000000","",VLOOKUP(I6420,'EZE Daily_With_BB CODES'!$H$3:$J$4445,3,0))</f>
        <v>#N/A</v>
      </c>
    </row>
    <row r="6421" ht="15" customHeight="1" s="4" customFormat="1">
      <c r="F6421" s="4">
        <f>'Enhanced Basket_AUTOLOAD'!H6420</f>
        <v>0</v>
      </c>
      <c r="G6421" s="4">
        <f>'Enhanced Basket_AUTOLOAD'!M6420</f>
        <v>0</v>
      </c>
      <c r="H6421" s="4">
        <f>'Enhanced Basket_AUTOLOAD'!O6420</f>
        <v>0</v>
      </c>
      <c r="I6421" s="4">
        <f>'Enhanced Basket_AUTOLOAD'!P6420</f>
        <v>0</v>
      </c>
      <c r="J6421" s="4">
        <f>'Enhanced Basket_AUTOLOAD'!Q6420</f>
        <v>0</v>
      </c>
      <c r="M6421" s="4" t="e">
        <f>IF(TRIM(CLEAN(I6421))="USCSH0000000","",VLOOKUP(I6421,'EZE Daily_With_BB CODES'!$H$3:$J$4445,3,0))</f>
        <v>#N/A</v>
      </c>
    </row>
    <row r="6422" ht="15" customHeight="1" s="4" customFormat="1">
      <c r="F6422" s="4">
        <f>'Enhanced Basket_AUTOLOAD'!H6421</f>
        <v>0</v>
      </c>
      <c r="G6422" s="4">
        <f>'Enhanced Basket_AUTOLOAD'!M6421</f>
        <v>0</v>
      </c>
      <c r="H6422" s="4">
        <f>'Enhanced Basket_AUTOLOAD'!O6421</f>
        <v>0</v>
      </c>
      <c r="I6422" s="4">
        <f>'Enhanced Basket_AUTOLOAD'!P6421</f>
        <v>0</v>
      </c>
      <c r="J6422" s="4">
        <f>'Enhanced Basket_AUTOLOAD'!Q6421</f>
        <v>0</v>
      </c>
      <c r="M6422" s="4" t="e">
        <f>IF(TRIM(CLEAN(I6422))="USCSH0000000","",VLOOKUP(I6422,'EZE Daily_With_BB CODES'!$H$3:$J$4445,3,0))</f>
        <v>#N/A</v>
      </c>
    </row>
    <row r="6423" ht="15" customHeight="1" s="4" customFormat="1">
      <c r="F6423" s="4">
        <f>'Enhanced Basket_AUTOLOAD'!H6422</f>
        <v>0</v>
      </c>
      <c r="G6423" s="4">
        <f>'Enhanced Basket_AUTOLOAD'!M6422</f>
        <v>0</v>
      </c>
      <c r="H6423" s="4">
        <f>'Enhanced Basket_AUTOLOAD'!O6422</f>
        <v>0</v>
      </c>
      <c r="I6423" s="4">
        <f>'Enhanced Basket_AUTOLOAD'!P6422</f>
        <v>0</v>
      </c>
      <c r="J6423" s="4">
        <f>'Enhanced Basket_AUTOLOAD'!Q6422</f>
        <v>0</v>
      </c>
      <c r="M6423" s="4" t="e">
        <f>IF(TRIM(CLEAN(I6423))="USCSH0000000","",VLOOKUP(I6423,'EZE Daily_With_BB CODES'!$H$3:$J$4445,3,0))</f>
        <v>#N/A</v>
      </c>
    </row>
    <row r="6424" ht="15" customHeight="1" s="4" customFormat="1">
      <c r="F6424" s="4">
        <f>'Enhanced Basket_AUTOLOAD'!H6423</f>
        <v>0</v>
      </c>
      <c r="G6424" s="4">
        <f>'Enhanced Basket_AUTOLOAD'!M6423</f>
        <v>0</v>
      </c>
      <c r="H6424" s="4">
        <f>'Enhanced Basket_AUTOLOAD'!O6423</f>
        <v>0</v>
      </c>
      <c r="I6424" s="4">
        <f>'Enhanced Basket_AUTOLOAD'!P6423</f>
        <v>0</v>
      </c>
      <c r="J6424" s="4">
        <f>'Enhanced Basket_AUTOLOAD'!Q6423</f>
        <v>0</v>
      </c>
      <c r="M6424" s="4" t="e">
        <f>IF(TRIM(CLEAN(I6424))="USCSH0000000","",VLOOKUP(I6424,'EZE Daily_With_BB CODES'!$H$3:$J$4445,3,0))</f>
        <v>#N/A</v>
      </c>
    </row>
    <row r="6425" ht="15" customHeight="1" s="4" customFormat="1">
      <c r="F6425" s="4">
        <f>'Enhanced Basket_AUTOLOAD'!H6424</f>
        <v>0</v>
      </c>
      <c r="G6425" s="4">
        <f>'Enhanced Basket_AUTOLOAD'!M6424</f>
        <v>0</v>
      </c>
      <c r="H6425" s="4">
        <f>'Enhanced Basket_AUTOLOAD'!O6424</f>
        <v>0</v>
      </c>
      <c r="I6425" s="4">
        <f>'Enhanced Basket_AUTOLOAD'!P6424</f>
        <v>0</v>
      </c>
      <c r="J6425" s="4">
        <f>'Enhanced Basket_AUTOLOAD'!Q6424</f>
        <v>0</v>
      </c>
      <c r="M6425" s="4" t="e">
        <f>IF(TRIM(CLEAN(I6425))="USCSH0000000","",VLOOKUP(I6425,'EZE Daily_With_BB CODES'!$H$3:$J$4445,3,0))</f>
        <v>#N/A</v>
      </c>
    </row>
    <row r="6426" ht="15" customHeight="1" s="4" customFormat="1">
      <c r="F6426" s="4">
        <f>'Enhanced Basket_AUTOLOAD'!H6425</f>
        <v>0</v>
      </c>
      <c r="G6426" s="4">
        <f>'Enhanced Basket_AUTOLOAD'!M6425</f>
        <v>0</v>
      </c>
      <c r="H6426" s="4">
        <f>'Enhanced Basket_AUTOLOAD'!O6425</f>
        <v>0</v>
      </c>
      <c r="I6426" s="4">
        <f>'Enhanced Basket_AUTOLOAD'!P6425</f>
        <v>0</v>
      </c>
      <c r="J6426" s="4">
        <f>'Enhanced Basket_AUTOLOAD'!Q6425</f>
        <v>0</v>
      </c>
      <c r="M6426" s="4" t="e">
        <f>IF(TRIM(CLEAN(I6426))="USCSH0000000","",VLOOKUP(I6426,'EZE Daily_With_BB CODES'!$H$3:$J$4445,3,0))</f>
        <v>#N/A</v>
      </c>
    </row>
    <row r="6427" ht="15" customHeight="1" s="4" customFormat="1">
      <c r="F6427" s="4">
        <f>'Enhanced Basket_AUTOLOAD'!H6426</f>
        <v>0</v>
      </c>
      <c r="G6427" s="4">
        <f>'Enhanced Basket_AUTOLOAD'!M6426</f>
        <v>0</v>
      </c>
      <c r="H6427" s="4">
        <f>'Enhanced Basket_AUTOLOAD'!O6426</f>
        <v>0</v>
      </c>
      <c r="I6427" s="4">
        <f>'Enhanced Basket_AUTOLOAD'!P6426</f>
        <v>0</v>
      </c>
      <c r="J6427" s="4">
        <f>'Enhanced Basket_AUTOLOAD'!Q6426</f>
        <v>0</v>
      </c>
      <c r="M6427" s="4" t="e">
        <f>IF(TRIM(CLEAN(I6427))="USCSH0000000","",VLOOKUP(I6427,'EZE Daily_With_BB CODES'!$H$3:$J$4445,3,0))</f>
        <v>#N/A</v>
      </c>
    </row>
    <row r="6428" ht="15" customHeight="1" s="4" customFormat="1">
      <c r="F6428" s="4">
        <f>'Enhanced Basket_AUTOLOAD'!H6427</f>
        <v>0</v>
      </c>
      <c r="G6428" s="4">
        <f>'Enhanced Basket_AUTOLOAD'!M6427</f>
        <v>0</v>
      </c>
      <c r="H6428" s="4">
        <f>'Enhanced Basket_AUTOLOAD'!O6427</f>
        <v>0</v>
      </c>
      <c r="I6428" s="4">
        <f>'Enhanced Basket_AUTOLOAD'!P6427</f>
        <v>0</v>
      </c>
      <c r="J6428" s="4">
        <f>'Enhanced Basket_AUTOLOAD'!Q6427</f>
        <v>0</v>
      </c>
      <c r="M6428" s="4" t="e">
        <f>IF(TRIM(CLEAN(I6428))="USCSH0000000","",VLOOKUP(I6428,'EZE Daily_With_BB CODES'!$H$3:$J$4445,3,0))</f>
        <v>#N/A</v>
      </c>
    </row>
    <row r="6429" ht="15" customHeight="1" s="4" customFormat="1">
      <c r="F6429" s="4">
        <f>'Enhanced Basket_AUTOLOAD'!H6428</f>
        <v>0</v>
      </c>
      <c r="G6429" s="4">
        <f>'Enhanced Basket_AUTOLOAD'!M6428</f>
        <v>0</v>
      </c>
      <c r="H6429" s="4">
        <f>'Enhanced Basket_AUTOLOAD'!O6428</f>
        <v>0</v>
      </c>
      <c r="I6429" s="4">
        <f>'Enhanced Basket_AUTOLOAD'!P6428</f>
        <v>0</v>
      </c>
      <c r="J6429" s="4">
        <f>'Enhanced Basket_AUTOLOAD'!Q6428</f>
        <v>0</v>
      </c>
      <c r="M6429" s="4" t="e">
        <f>IF(TRIM(CLEAN(I6429))="USCSH0000000","",VLOOKUP(I6429,'EZE Daily_With_BB CODES'!$H$3:$J$4445,3,0))</f>
        <v>#N/A</v>
      </c>
    </row>
    <row r="6430" ht="15" customHeight="1" s="4" customFormat="1">
      <c r="F6430" s="4">
        <f>'Enhanced Basket_AUTOLOAD'!H6429</f>
        <v>0</v>
      </c>
      <c r="G6430" s="4">
        <f>'Enhanced Basket_AUTOLOAD'!M6429</f>
        <v>0</v>
      </c>
      <c r="H6430" s="4">
        <f>'Enhanced Basket_AUTOLOAD'!O6429</f>
        <v>0</v>
      </c>
      <c r="I6430" s="4">
        <f>'Enhanced Basket_AUTOLOAD'!P6429</f>
        <v>0</v>
      </c>
      <c r="J6430" s="4">
        <f>'Enhanced Basket_AUTOLOAD'!Q6429</f>
        <v>0</v>
      </c>
      <c r="M6430" s="4" t="e">
        <f>IF(TRIM(CLEAN(I6430))="USCSH0000000","",VLOOKUP(I6430,'EZE Daily_With_BB CODES'!$H$3:$J$4445,3,0))</f>
        <v>#N/A</v>
      </c>
    </row>
    <row r="6431" ht="15" customHeight="1" s="4" customFormat="1">
      <c r="F6431" s="4">
        <f>'Enhanced Basket_AUTOLOAD'!H6430</f>
        <v>0</v>
      </c>
      <c r="G6431" s="4">
        <f>'Enhanced Basket_AUTOLOAD'!M6430</f>
        <v>0</v>
      </c>
      <c r="H6431" s="4">
        <f>'Enhanced Basket_AUTOLOAD'!O6430</f>
        <v>0</v>
      </c>
      <c r="I6431" s="4">
        <f>'Enhanced Basket_AUTOLOAD'!P6430</f>
        <v>0</v>
      </c>
      <c r="J6431" s="4">
        <f>'Enhanced Basket_AUTOLOAD'!Q6430</f>
        <v>0</v>
      </c>
      <c r="M6431" s="4" t="e">
        <f>IF(TRIM(CLEAN(I6431))="USCSH0000000","",VLOOKUP(I6431,'EZE Daily_With_BB CODES'!$H$3:$J$4445,3,0))</f>
        <v>#N/A</v>
      </c>
    </row>
    <row r="6432" ht="15" customHeight="1" s="4" customFormat="1">
      <c r="F6432" s="4">
        <f>'Enhanced Basket_AUTOLOAD'!H6431</f>
        <v>0</v>
      </c>
      <c r="G6432" s="4">
        <f>'Enhanced Basket_AUTOLOAD'!M6431</f>
        <v>0</v>
      </c>
      <c r="H6432" s="4">
        <f>'Enhanced Basket_AUTOLOAD'!O6431</f>
        <v>0</v>
      </c>
      <c r="I6432" s="4">
        <f>'Enhanced Basket_AUTOLOAD'!P6431</f>
        <v>0</v>
      </c>
      <c r="J6432" s="4">
        <f>'Enhanced Basket_AUTOLOAD'!Q6431</f>
        <v>0</v>
      </c>
      <c r="M6432" s="4" t="e">
        <f>IF(TRIM(CLEAN(I6432))="USCSH0000000","",VLOOKUP(I6432,'EZE Daily_With_BB CODES'!$H$3:$J$4445,3,0))</f>
        <v>#N/A</v>
      </c>
    </row>
    <row r="6433" ht="15" customHeight="1" s="4" customFormat="1">
      <c r="F6433" s="4">
        <f>'Enhanced Basket_AUTOLOAD'!H6432</f>
        <v>0</v>
      </c>
      <c r="G6433" s="4">
        <f>'Enhanced Basket_AUTOLOAD'!M6432</f>
        <v>0</v>
      </c>
      <c r="H6433" s="4">
        <f>'Enhanced Basket_AUTOLOAD'!O6432</f>
        <v>0</v>
      </c>
      <c r="I6433" s="4">
        <f>'Enhanced Basket_AUTOLOAD'!P6432</f>
        <v>0</v>
      </c>
      <c r="J6433" s="4">
        <f>'Enhanced Basket_AUTOLOAD'!Q6432</f>
        <v>0</v>
      </c>
      <c r="M6433" s="4" t="e">
        <f>IF(TRIM(CLEAN(I6433))="USCSH0000000","",VLOOKUP(I6433,'EZE Daily_With_BB CODES'!$H$3:$J$4445,3,0))</f>
        <v>#N/A</v>
      </c>
    </row>
    <row r="6434" ht="15" customHeight="1" s="4" customFormat="1">
      <c r="F6434" s="4">
        <f>'Enhanced Basket_AUTOLOAD'!H6433</f>
        <v>0</v>
      </c>
      <c r="G6434" s="4">
        <f>'Enhanced Basket_AUTOLOAD'!M6433</f>
        <v>0</v>
      </c>
      <c r="H6434" s="4">
        <f>'Enhanced Basket_AUTOLOAD'!O6433</f>
        <v>0</v>
      </c>
      <c r="I6434" s="4">
        <f>'Enhanced Basket_AUTOLOAD'!P6433</f>
        <v>0</v>
      </c>
      <c r="J6434" s="4">
        <f>'Enhanced Basket_AUTOLOAD'!Q6433</f>
        <v>0</v>
      </c>
      <c r="M6434" s="4" t="e">
        <f>IF(TRIM(CLEAN(I6434))="USCSH0000000","",VLOOKUP(I6434,'EZE Daily_With_BB CODES'!$H$3:$J$4445,3,0))</f>
        <v>#N/A</v>
      </c>
    </row>
    <row r="6435" ht="15" customHeight="1" s="4" customFormat="1">
      <c r="F6435" s="4">
        <f>'Enhanced Basket_AUTOLOAD'!H6434</f>
        <v>0</v>
      </c>
      <c r="G6435" s="4">
        <f>'Enhanced Basket_AUTOLOAD'!M6434</f>
        <v>0</v>
      </c>
      <c r="H6435" s="4">
        <f>'Enhanced Basket_AUTOLOAD'!O6434</f>
        <v>0</v>
      </c>
      <c r="I6435" s="4">
        <f>'Enhanced Basket_AUTOLOAD'!P6434</f>
        <v>0</v>
      </c>
      <c r="J6435" s="4">
        <f>'Enhanced Basket_AUTOLOAD'!Q6434</f>
        <v>0</v>
      </c>
      <c r="M6435" s="4" t="e">
        <f>IF(TRIM(CLEAN(I6435))="USCSH0000000","",VLOOKUP(I6435,'EZE Daily_With_BB CODES'!$H$3:$J$4445,3,0))</f>
        <v>#N/A</v>
      </c>
    </row>
    <row r="6436" ht="15" customHeight="1" s="4" customFormat="1">
      <c r="F6436" s="4">
        <f>'Enhanced Basket_AUTOLOAD'!H6435</f>
        <v>0</v>
      </c>
      <c r="G6436" s="4">
        <f>'Enhanced Basket_AUTOLOAD'!M6435</f>
        <v>0</v>
      </c>
      <c r="H6436" s="4">
        <f>'Enhanced Basket_AUTOLOAD'!O6435</f>
        <v>0</v>
      </c>
      <c r="I6436" s="4">
        <f>'Enhanced Basket_AUTOLOAD'!P6435</f>
        <v>0</v>
      </c>
      <c r="J6436" s="4">
        <f>'Enhanced Basket_AUTOLOAD'!Q6435</f>
        <v>0</v>
      </c>
      <c r="M6436" s="4" t="e">
        <f>IF(TRIM(CLEAN(I6436))="USCSH0000000","",VLOOKUP(I6436,'EZE Daily_With_BB CODES'!$H$3:$J$4445,3,0))</f>
        <v>#N/A</v>
      </c>
    </row>
    <row r="6437" ht="15" customHeight="1" s="4" customFormat="1">
      <c r="F6437" s="4">
        <f>'Enhanced Basket_AUTOLOAD'!H6436</f>
        <v>0</v>
      </c>
      <c r="G6437" s="4">
        <f>'Enhanced Basket_AUTOLOAD'!M6436</f>
        <v>0</v>
      </c>
      <c r="H6437" s="4">
        <f>'Enhanced Basket_AUTOLOAD'!O6436</f>
        <v>0</v>
      </c>
      <c r="I6437" s="4">
        <f>'Enhanced Basket_AUTOLOAD'!P6436</f>
        <v>0</v>
      </c>
      <c r="J6437" s="4">
        <f>'Enhanced Basket_AUTOLOAD'!Q6436</f>
        <v>0</v>
      </c>
      <c r="M6437" s="4" t="e">
        <f>IF(TRIM(CLEAN(I6437))="USCSH0000000","",VLOOKUP(I6437,'EZE Daily_With_BB CODES'!$H$3:$J$4445,3,0))</f>
        <v>#N/A</v>
      </c>
    </row>
    <row r="6438" ht="15" customHeight="1" s="4" customFormat="1">
      <c r="F6438" s="4">
        <f>'Enhanced Basket_AUTOLOAD'!H6437</f>
        <v>0</v>
      </c>
      <c r="G6438" s="4">
        <f>'Enhanced Basket_AUTOLOAD'!M6437</f>
        <v>0</v>
      </c>
      <c r="H6438" s="4">
        <f>'Enhanced Basket_AUTOLOAD'!O6437</f>
        <v>0</v>
      </c>
      <c r="I6438" s="4">
        <f>'Enhanced Basket_AUTOLOAD'!P6437</f>
        <v>0</v>
      </c>
      <c r="J6438" s="4">
        <f>'Enhanced Basket_AUTOLOAD'!Q6437</f>
        <v>0</v>
      </c>
      <c r="M6438" s="4" t="e">
        <f>IF(TRIM(CLEAN(I6438))="USCSH0000000","",VLOOKUP(I6438,'EZE Daily_With_BB CODES'!$H$3:$J$4445,3,0))</f>
        <v>#N/A</v>
      </c>
    </row>
    <row r="6439" ht="15" customHeight="1" s="4" customFormat="1">
      <c r="F6439" s="4">
        <f>'Enhanced Basket_AUTOLOAD'!H6438</f>
        <v>0</v>
      </c>
      <c r="G6439" s="4">
        <f>'Enhanced Basket_AUTOLOAD'!M6438</f>
        <v>0</v>
      </c>
      <c r="H6439" s="4">
        <f>'Enhanced Basket_AUTOLOAD'!O6438</f>
        <v>0</v>
      </c>
      <c r="I6439" s="4">
        <f>'Enhanced Basket_AUTOLOAD'!P6438</f>
        <v>0</v>
      </c>
      <c r="J6439" s="4">
        <f>'Enhanced Basket_AUTOLOAD'!Q6438</f>
        <v>0</v>
      </c>
      <c r="M6439" s="4" t="e">
        <f>IF(TRIM(CLEAN(I6439))="USCSH0000000","",VLOOKUP(I6439,'EZE Daily_With_BB CODES'!$H$3:$J$4445,3,0))</f>
        <v>#N/A</v>
      </c>
    </row>
    <row r="6440" ht="15" customHeight="1" s="4" customFormat="1">
      <c r="F6440" s="4">
        <f>'Enhanced Basket_AUTOLOAD'!H6439</f>
        <v>0</v>
      </c>
      <c r="G6440" s="4">
        <f>'Enhanced Basket_AUTOLOAD'!M6439</f>
        <v>0</v>
      </c>
      <c r="H6440" s="4">
        <f>'Enhanced Basket_AUTOLOAD'!O6439</f>
        <v>0</v>
      </c>
      <c r="I6440" s="4">
        <f>'Enhanced Basket_AUTOLOAD'!P6439</f>
        <v>0</v>
      </c>
      <c r="J6440" s="4">
        <f>'Enhanced Basket_AUTOLOAD'!Q6439</f>
        <v>0</v>
      </c>
      <c r="M6440" s="4" t="e">
        <f>IF(TRIM(CLEAN(I6440))="USCSH0000000","",VLOOKUP(I6440,'EZE Daily_With_BB CODES'!$H$3:$J$4445,3,0))</f>
        <v>#N/A</v>
      </c>
    </row>
    <row r="6441" ht="15" customHeight="1" s="4" customFormat="1">
      <c r="F6441" s="4">
        <f>'Enhanced Basket_AUTOLOAD'!H6440</f>
        <v>0</v>
      </c>
      <c r="G6441" s="4">
        <f>'Enhanced Basket_AUTOLOAD'!M6440</f>
        <v>0</v>
      </c>
      <c r="H6441" s="4">
        <f>'Enhanced Basket_AUTOLOAD'!O6440</f>
        <v>0</v>
      </c>
      <c r="I6441" s="4">
        <f>'Enhanced Basket_AUTOLOAD'!P6440</f>
        <v>0</v>
      </c>
      <c r="J6441" s="4">
        <f>'Enhanced Basket_AUTOLOAD'!Q6440</f>
        <v>0</v>
      </c>
      <c r="M6441" s="4" t="e">
        <f>IF(TRIM(CLEAN(I6441))="USCSH0000000","",VLOOKUP(I6441,'EZE Daily_With_BB CODES'!$H$3:$J$4445,3,0))</f>
        <v>#N/A</v>
      </c>
    </row>
    <row r="6442" ht="15" customHeight="1" s="4" customFormat="1">
      <c r="F6442" s="4">
        <f>'Enhanced Basket_AUTOLOAD'!H6441</f>
        <v>0</v>
      </c>
      <c r="G6442" s="4">
        <f>'Enhanced Basket_AUTOLOAD'!M6441</f>
        <v>0</v>
      </c>
      <c r="H6442" s="4">
        <f>'Enhanced Basket_AUTOLOAD'!O6441</f>
        <v>0</v>
      </c>
      <c r="I6442" s="4">
        <f>'Enhanced Basket_AUTOLOAD'!P6441</f>
        <v>0</v>
      </c>
      <c r="J6442" s="4">
        <f>'Enhanced Basket_AUTOLOAD'!Q6441</f>
        <v>0</v>
      </c>
      <c r="M6442" s="4" t="e">
        <f>IF(TRIM(CLEAN(I6442))="USCSH0000000","",VLOOKUP(I6442,'EZE Daily_With_BB CODES'!$H$3:$J$4445,3,0))</f>
        <v>#N/A</v>
      </c>
    </row>
    <row r="6443" ht="15" customHeight="1" s="4" customFormat="1">
      <c r="F6443" s="4">
        <f>'Enhanced Basket_AUTOLOAD'!H6442</f>
        <v>0</v>
      </c>
      <c r="G6443" s="4">
        <f>'Enhanced Basket_AUTOLOAD'!M6442</f>
        <v>0</v>
      </c>
      <c r="H6443" s="4">
        <f>'Enhanced Basket_AUTOLOAD'!O6442</f>
        <v>0</v>
      </c>
      <c r="I6443" s="4">
        <f>'Enhanced Basket_AUTOLOAD'!P6442</f>
        <v>0</v>
      </c>
      <c r="J6443" s="4">
        <f>'Enhanced Basket_AUTOLOAD'!Q6442</f>
        <v>0</v>
      </c>
      <c r="M6443" s="4" t="e">
        <f>IF(TRIM(CLEAN(I6443))="USCSH0000000","",VLOOKUP(I6443,'EZE Daily_With_BB CODES'!$H$3:$J$4445,3,0))</f>
        <v>#N/A</v>
      </c>
    </row>
    <row r="6444" ht="15" customHeight="1" s="4" customFormat="1">
      <c r="F6444" s="4">
        <f>'Enhanced Basket_AUTOLOAD'!H6443</f>
        <v>0</v>
      </c>
      <c r="G6444" s="4">
        <f>'Enhanced Basket_AUTOLOAD'!M6443</f>
        <v>0</v>
      </c>
      <c r="H6444" s="4">
        <f>'Enhanced Basket_AUTOLOAD'!O6443</f>
        <v>0</v>
      </c>
      <c r="I6444" s="4">
        <f>'Enhanced Basket_AUTOLOAD'!P6443</f>
        <v>0</v>
      </c>
      <c r="J6444" s="4">
        <f>'Enhanced Basket_AUTOLOAD'!Q6443</f>
        <v>0</v>
      </c>
      <c r="M6444" s="4" t="e">
        <f>IF(TRIM(CLEAN(I6444))="USCSH0000000","",VLOOKUP(I6444,'EZE Daily_With_BB CODES'!$H$3:$J$4445,3,0))</f>
        <v>#N/A</v>
      </c>
    </row>
    <row r="6445" ht="15" customHeight="1" s="4" customFormat="1">
      <c r="F6445" s="4">
        <f>'Enhanced Basket_AUTOLOAD'!H6444</f>
        <v>0</v>
      </c>
      <c r="G6445" s="4">
        <f>'Enhanced Basket_AUTOLOAD'!M6444</f>
        <v>0</v>
      </c>
      <c r="H6445" s="4">
        <f>'Enhanced Basket_AUTOLOAD'!O6444</f>
        <v>0</v>
      </c>
      <c r="I6445" s="4">
        <f>'Enhanced Basket_AUTOLOAD'!P6444</f>
        <v>0</v>
      </c>
      <c r="J6445" s="4">
        <f>'Enhanced Basket_AUTOLOAD'!Q6444</f>
        <v>0</v>
      </c>
      <c r="M6445" s="4" t="e">
        <f>IF(TRIM(CLEAN(I6445))="USCSH0000000","",VLOOKUP(I6445,'EZE Daily_With_BB CODES'!$H$3:$J$4445,3,0))</f>
        <v>#N/A</v>
      </c>
    </row>
    <row r="6446" ht="15" customHeight="1" s="4" customFormat="1">
      <c r="F6446" s="4">
        <f>'Enhanced Basket_AUTOLOAD'!H6445</f>
        <v>0</v>
      </c>
      <c r="G6446" s="4">
        <f>'Enhanced Basket_AUTOLOAD'!M6445</f>
        <v>0</v>
      </c>
      <c r="H6446" s="4">
        <f>'Enhanced Basket_AUTOLOAD'!O6445</f>
        <v>0</v>
      </c>
      <c r="I6446" s="4">
        <f>'Enhanced Basket_AUTOLOAD'!P6445</f>
        <v>0</v>
      </c>
      <c r="J6446" s="4">
        <f>'Enhanced Basket_AUTOLOAD'!Q6445</f>
        <v>0</v>
      </c>
      <c r="M6446" s="4" t="e">
        <f>IF(TRIM(CLEAN(I6446))="USCSH0000000","",VLOOKUP(I6446,'EZE Daily_With_BB CODES'!$H$3:$J$4445,3,0))</f>
        <v>#N/A</v>
      </c>
    </row>
    <row r="6447" ht="15" customHeight="1" s="4" customFormat="1">
      <c r="F6447" s="4">
        <f>'Enhanced Basket_AUTOLOAD'!H6446</f>
        <v>0</v>
      </c>
      <c r="G6447" s="4">
        <f>'Enhanced Basket_AUTOLOAD'!M6446</f>
        <v>0</v>
      </c>
      <c r="H6447" s="4">
        <f>'Enhanced Basket_AUTOLOAD'!O6446</f>
        <v>0</v>
      </c>
      <c r="I6447" s="4">
        <f>'Enhanced Basket_AUTOLOAD'!P6446</f>
        <v>0</v>
      </c>
      <c r="J6447" s="4">
        <f>'Enhanced Basket_AUTOLOAD'!Q6446</f>
        <v>0</v>
      </c>
      <c r="M6447" s="4" t="e">
        <f>IF(TRIM(CLEAN(I6447))="USCSH0000000","",VLOOKUP(I6447,'EZE Daily_With_BB CODES'!$H$3:$J$4445,3,0))</f>
        <v>#N/A</v>
      </c>
    </row>
    <row r="6448" ht="15" customHeight="1" s="4" customFormat="1">
      <c r="F6448" s="4">
        <f>'Enhanced Basket_AUTOLOAD'!H6447</f>
        <v>0</v>
      </c>
      <c r="G6448" s="4">
        <f>'Enhanced Basket_AUTOLOAD'!M6447</f>
        <v>0</v>
      </c>
      <c r="H6448" s="4">
        <f>'Enhanced Basket_AUTOLOAD'!O6447</f>
        <v>0</v>
      </c>
      <c r="I6448" s="4">
        <f>'Enhanced Basket_AUTOLOAD'!P6447</f>
        <v>0</v>
      </c>
      <c r="J6448" s="4">
        <f>'Enhanced Basket_AUTOLOAD'!Q6447</f>
        <v>0</v>
      </c>
      <c r="M6448" s="4" t="e">
        <f>IF(TRIM(CLEAN(I6448))="USCSH0000000","",VLOOKUP(I6448,'EZE Daily_With_BB CODES'!$H$3:$J$4445,3,0))</f>
        <v>#N/A</v>
      </c>
    </row>
    <row r="6449" ht="15" customHeight="1" s="4" customFormat="1">
      <c r="F6449" s="4">
        <f>'Enhanced Basket_AUTOLOAD'!H6448</f>
        <v>0</v>
      </c>
      <c r="G6449" s="4">
        <f>'Enhanced Basket_AUTOLOAD'!M6448</f>
        <v>0</v>
      </c>
      <c r="H6449" s="4">
        <f>'Enhanced Basket_AUTOLOAD'!O6448</f>
        <v>0</v>
      </c>
      <c r="I6449" s="4">
        <f>'Enhanced Basket_AUTOLOAD'!P6448</f>
        <v>0</v>
      </c>
      <c r="J6449" s="4">
        <f>'Enhanced Basket_AUTOLOAD'!Q6448</f>
        <v>0</v>
      </c>
      <c r="M6449" s="4" t="e">
        <f>IF(TRIM(CLEAN(I6449))="USCSH0000000","",VLOOKUP(I6449,'EZE Daily_With_BB CODES'!$H$3:$J$4445,3,0))</f>
        <v>#N/A</v>
      </c>
    </row>
    <row r="6450" ht="15" customHeight="1" s="4" customFormat="1">
      <c r="F6450" s="4">
        <f>'Enhanced Basket_AUTOLOAD'!H6449</f>
        <v>0</v>
      </c>
      <c r="G6450" s="4">
        <f>'Enhanced Basket_AUTOLOAD'!M6449</f>
        <v>0</v>
      </c>
      <c r="H6450" s="4">
        <f>'Enhanced Basket_AUTOLOAD'!O6449</f>
        <v>0</v>
      </c>
      <c r="I6450" s="4">
        <f>'Enhanced Basket_AUTOLOAD'!P6449</f>
        <v>0</v>
      </c>
      <c r="J6450" s="4">
        <f>'Enhanced Basket_AUTOLOAD'!Q6449</f>
        <v>0</v>
      </c>
      <c r="M6450" s="4" t="e">
        <f>IF(TRIM(CLEAN(I6450))="USCSH0000000","",VLOOKUP(I6450,'EZE Daily_With_BB CODES'!$H$3:$J$4445,3,0))</f>
        <v>#N/A</v>
      </c>
    </row>
    <row r="6451" ht="15" customHeight="1" s="4" customFormat="1">
      <c r="F6451" s="4">
        <f>'Enhanced Basket_AUTOLOAD'!H6450</f>
        <v>0</v>
      </c>
      <c r="G6451" s="4">
        <f>'Enhanced Basket_AUTOLOAD'!M6450</f>
        <v>0</v>
      </c>
      <c r="H6451" s="4">
        <f>'Enhanced Basket_AUTOLOAD'!O6450</f>
        <v>0</v>
      </c>
      <c r="I6451" s="4">
        <f>'Enhanced Basket_AUTOLOAD'!P6450</f>
        <v>0</v>
      </c>
      <c r="J6451" s="4">
        <f>'Enhanced Basket_AUTOLOAD'!Q6450</f>
        <v>0</v>
      </c>
      <c r="M6451" s="4" t="e">
        <f>IF(TRIM(CLEAN(I6451))="USCSH0000000","",VLOOKUP(I6451,'EZE Daily_With_BB CODES'!$H$3:$J$4445,3,0))</f>
        <v>#N/A</v>
      </c>
    </row>
    <row r="6452" ht="15" customHeight="1" s="4" customFormat="1">
      <c r="F6452" s="4">
        <f>'Enhanced Basket_AUTOLOAD'!H6451</f>
        <v>0</v>
      </c>
      <c r="G6452" s="4">
        <f>'Enhanced Basket_AUTOLOAD'!M6451</f>
        <v>0</v>
      </c>
      <c r="H6452" s="4">
        <f>'Enhanced Basket_AUTOLOAD'!O6451</f>
        <v>0</v>
      </c>
      <c r="I6452" s="4">
        <f>'Enhanced Basket_AUTOLOAD'!P6451</f>
        <v>0</v>
      </c>
      <c r="J6452" s="4">
        <f>'Enhanced Basket_AUTOLOAD'!Q6451</f>
        <v>0</v>
      </c>
      <c r="M6452" s="4" t="e">
        <f>IF(TRIM(CLEAN(I6452))="USCSH0000000","",VLOOKUP(I6452,'EZE Daily_With_BB CODES'!$H$3:$J$4445,3,0))</f>
        <v>#N/A</v>
      </c>
    </row>
    <row r="6453" ht="15" customHeight="1" s="4" customFormat="1">
      <c r="F6453" s="4">
        <f>'Enhanced Basket_AUTOLOAD'!H6452</f>
        <v>0</v>
      </c>
      <c r="G6453" s="4">
        <f>'Enhanced Basket_AUTOLOAD'!M6452</f>
        <v>0</v>
      </c>
      <c r="H6453" s="4">
        <f>'Enhanced Basket_AUTOLOAD'!O6452</f>
        <v>0</v>
      </c>
      <c r="I6453" s="4">
        <f>'Enhanced Basket_AUTOLOAD'!P6452</f>
        <v>0</v>
      </c>
      <c r="J6453" s="4">
        <f>'Enhanced Basket_AUTOLOAD'!Q6452</f>
        <v>0</v>
      </c>
      <c r="M6453" s="4" t="e">
        <f>IF(TRIM(CLEAN(I6453))="USCSH0000000","",VLOOKUP(I6453,'EZE Daily_With_BB CODES'!$H$3:$J$4445,3,0))</f>
        <v>#N/A</v>
      </c>
    </row>
    <row r="6454" ht="15" customHeight="1" s="4" customFormat="1">
      <c r="F6454" s="4">
        <f>'Enhanced Basket_AUTOLOAD'!H6453</f>
        <v>0</v>
      </c>
      <c r="G6454" s="4">
        <f>'Enhanced Basket_AUTOLOAD'!M6453</f>
        <v>0</v>
      </c>
      <c r="H6454" s="4">
        <f>'Enhanced Basket_AUTOLOAD'!O6453</f>
        <v>0</v>
      </c>
      <c r="I6454" s="4">
        <f>'Enhanced Basket_AUTOLOAD'!P6453</f>
        <v>0</v>
      </c>
      <c r="J6454" s="4">
        <f>'Enhanced Basket_AUTOLOAD'!Q6453</f>
        <v>0</v>
      </c>
      <c r="M6454" s="4" t="e">
        <f>IF(TRIM(CLEAN(I6454))="USCSH0000000","",VLOOKUP(I6454,'EZE Daily_With_BB CODES'!$H$3:$J$4445,3,0))</f>
        <v>#N/A</v>
      </c>
    </row>
    <row r="6455" ht="15" customHeight="1" s="4" customFormat="1">
      <c r="F6455" s="4">
        <f>'Enhanced Basket_AUTOLOAD'!H6454</f>
        <v>0</v>
      </c>
      <c r="G6455" s="4">
        <f>'Enhanced Basket_AUTOLOAD'!M6454</f>
        <v>0</v>
      </c>
      <c r="H6455" s="4">
        <f>'Enhanced Basket_AUTOLOAD'!O6454</f>
        <v>0</v>
      </c>
      <c r="I6455" s="4">
        <f>'Enhanced Basket_AUTOLOAD'!P6454</f>
        <v>0</v>
      </c>
      <c r="J6455" s="4">
        <f>'Enhanced Basket_AUTOLOAD'!Q6454</f>
        <v>0</v>
      </c>
      <c r="M6455" s="4" t="e">
        <f>IF(TRIM(CLEAN(I6455))="USCSH0000000","",VLOOKUP(I6455,'EZE Daily_With_BB CODES'!$H$3:$J$4445,3,0))</f>
        <v>#N/A</v>
      </c>
    </row>
    <row r="6456" ht="15" customHeight="1" s="4" customFormat="1">
      <c r="F6456" s="4">
        <f>'Enhanced Basket_AUTOLOAD'!H6455</f>
        <v>0</v>
      </c>
      <c r="G6456" s="4">
        <f>'Enhanced Basket_AUTOLOAD'!M6455</f>
        <v>0</v>
      </c>
      <c r="H6456" s="4">
        <f>'Enhanced Basket_AUTOLOAD'!O6455</f>
        <v>0</v>
      </c>
      <c r="I6456" s="4">
        <f>'Enhanced Basket_AUTOLOAD'!P6455</f>
        <v>0</v>
      </c>
      <c r="J6456" s="4">
        <f>'Enhanced Basket_AUTOLOAD'!Q6455</f>
        <v>0</v>
      </c>
      <c r="M6456" s="4" t="e">
        <f>IF(TRIM(CLEAN(I6456))="USCSH0000000","",VLOOKUP(I6456,'EZE Daily_With_BB CODES'!$H$3:$J$4445,3,0))</f>
        <v>#N/A</v>
      </c>
    </row>
    <row r="6457" ht="15" customHeight="1" s="4" customFormat="1">
      <c r="F6457" s="4">
        <f>'Enhanced Basket_AUTOLOAD'!H6456</f>
        <v>0</v>
      </c>
      <c r="G6457" s="4">
        <f>'Enhanced Basket_AUTOLOAD'!M6456</f>
        <v>0</v>
      </c>
      <c r="H6457" s="4">
        <f>'Enhanced Basket_AUTOLOAD'!O6456</f>
        <v>0</v>
      </c>
      <c r="I6457" s="4">
        <f>'Enhanced Basket_AUTOLOAD'!P6456</f>
        <v>0</v>
      </c>
      <c r="J6457" s="4">
        <f>'Enhanced Basket_AUTOLOAD'!Q6456</f>
        <v>0</v>
      </c>
      <c r="M6457" s="4" t="e">
        <f>IF(TRIM(CLEAN(I6457))="USCSH0000000","",VLOOKUP(I6457,'EZE Daily_With_BB CODES'!$H$3:$J$4445,3,0))</f>
        <v>#N/A</v>
      </c>
    </row>
    <row r="6458" ht="15" customHeight="1" s="4" customFormat="1">
      <c r="F6458" s="4">
        <f>'Enhanced Basket_AUTOLOAD'!H6457</f>
        <v>0</v>
      </c>
      <c r="G6458" s="4">
        <f>'Enhanced Basket_AUTOLOAD'!M6457</f>
        <v>0</v>
      </c>
      <c r="H6458" s="4">
        <f>'Enhanced Basket_AUTOLOAD'!O6457</f>
        <v>0</v>
      </c>
      <c r="I6458" s="4">
        <f>'Enhanced Basket_AUTOLOAD'!P6457</f>
        <v>0</v>
      </c>
      <c r="J6458" s="4">
        <f>'Enhanced Basket_AUTOLOAD'!Q6457</f>
        <v>0</v>
      </c>
      <c r="M6458" s="4" t="e">
        <f>IF(TRIM(CLEAN(I6458))="USCSH0000000","",VLOOKUP(I6458,'EZE Daily_With_BB CODES'!$H$3:$J$4445,3,0))</f>
        <v>#N/A</v>
      </c>
    </row>
    <row r="6459" ht="15" customHeight="1" s="4" customFormat="1">
      <c r="F6459" s="4">
        <f>'Enhanced Basket_AUTOLOAD'!H6458</f>
        <v>0</v>
      </c>
      <c r="G6459" s="4">
        <f>'Enhanced Basket_AUTOLOAD'!M6458</f>
        <v>0</v>
      </c>
      <c r="H6459" s="4">
        <f>'Enhanced Basket_AUTOLOAD'!O6458</f>
        <v>0</v>
      </c>
      <c r="I6459" s="4">
        <f>'Enhanced Basket_AUTOLOAD'!P6458</f>
        <v>0</v>
      </c>
      <c r="J6459" s="4">
        <f>'Enhanced Basket_AUTOLOAD'!Q6458</f>
        <v>0</v>
      </c>
      <c r="M6459" s="4" t="e">
        <f>IF(TRIM(CLEAN(I6459))="USCSH0000000","",VLOOKUP(I6459,'EZE Daily_With_BB CODES'!$H$3:$J$4445,3,0))</f>
        <v>#N/A</v>
      </c>
    </row>
    <row r="6460" ht="15" customHeight="1" s="4" customFormat="1">
      <c r="F6460" s="4">
        <f>'Enhanced Basket_AUTOLOAD'!H6459</f>
        <v>0</v>
      </c>
      <c r="G6460" s="4">
        <f>'Enhanced Basket_AUTOLOAD'!M6459</f>
        <v>0</v>
      </c>
      <c r="H6460" s="4">
        <f>'Enhanced Basket_AUTOLOAD'!O6459</f>
        <v>0</v>
      </c>
      <c r="I6460" s="4">
        <f>'Enhanced Basket_AUTOLOAD'!P6459</f>
        <v>0</v>
      </c>
      <c r="J6460" s="4">
        <f>'Enhanced Basket_AUTOLOAD'!Q6459</f>
        <v>0</v>
      </c>
      <c r="M6460" s="4" t="e">
        <f>IF(TRIM(CLEAN(I6460))="USCSH0000000","",VLOOKUP(I6460,'EZE Daily_With_BB CODES'!$H$3:$J$4445,3,0))</f>
        <v>#N/A</v>
      </c>
    </row>
    <row r="6461" ht="15" customHeight="1" s="4" customFormat="1">
      <c r="F6461" s="4">
        <f>'Enhanced Basket_AUTOLOAD'!H6460</f>
        <v>0</v>
      </c>
      <c r="G6461" s="4">
        <f>'Enhanced Basket_AUTOLOAD'!M6460</f>
        <v>0</v>
      </c>
      <c r="H6461" s="4">
        <f>'Enhanced Basket_AUTOLOAD'!O6460</f>
        <v>0</v>
      </c>
      <c r="I6461" s="4">
        <f>'Enhanced Basket_AUTOLOAD'!P6460</f>
        <v>0</v>
      </c>
      <c r="J6461" s="4">
        <f>'Enhanced Basket_AUTOLOAD'!Q6460</f>
        <v>0</v>
      </c>
      <c r="M6461" s="4" t="e">
        <f>IF(TRIM(CLEAN(I6461))="USCSH0000000","",VLOOKUP(I6461,'EZE Daily_With_BB CODES'!$H$3:$J$4445,3,0))</f>
        <v>#N/A</v>
      </c>
    </row>
    <row r="6462" ht="15" customHeight="1" s="4" customFormat="1">
      <c r="F6462" s="4">
        <f>'Enhanced Basket_AUTOLOAD'!H6461</f>
        <v>0</v>
      </c>
      <c r="G6462" s="4">
        <f>'Enhanced Basket_AUTOLOAD'!M6461</f>
        <v>0</v>
      </c>
      <c r="H6462" s="4">
        <f>'Enhanced Basket_AUTOLOAD'!O6461</f>
        <v>0</v>
      </c>
      <c r="I6462" s="4">
        <f>'Enhanced Basket_AUTOLOAD'!P6461</f>
        <v>0</v>
      </c>
      <c r="J6462" s="4">
        <f>'Enhanced Basket_AUTOLOAD'!Q6461</f>
        <v>0</v>
      </c>
      <c r="M6462" s="4" t="e">
        <f>IF(TRIM(CLEAN(I6462))="USCSH0000000","",VLOOKUP(I6462,'EZE Daily_With_BB CODES'!$H$3:$J$4445,3,0))</f>
        <v>#N/A</v>
      </c>
    </row>
    <row r="6463" ht="15" customHeight="1" s="4" customFormat="1">
      <c r="F6463" s="4">
        <f>'Enhanced Basket_AUTOLOAD'!H6462</f>
        <v>0</v>
      </c>
      <c r="G6463" s="4">
        <f>'Enhanced Basket_AUTOLOAD'!M6462</f>
        <v>0</v>
      </c>
      <c r="H6463" s="4">
        <f>'Enhanced Basket_AUTOLOAD'!O6462</f>
        <v>0</v>
      </c>
      <c r="I6463" s="4">
        <f>'Enhanced Basket_AUTOLOAD'!P6462</f>
        <v>0</v>
      </c>
      <c r="J6463" s="4">
        <f>'Enhanced Basket_AUTOLOAD'!Q6462</f>
        <v>0</v>
      </c>
      <c r="M6463" s="4" t="e">
        <f>IF(TRIM(CLEAN(I6463))="USCSH0000000","",VLOOKUP(I6463,'EZE Daily_With_BB CODES'!$H$3:$J$4445,3,0))</f>
        <v>#N/A</v>
      </c>
    </row>
    <row r="6464" ht="15" customHeight="1" s="4" customFormat="1">
      <c r="F6464" s="4">
        <f>'Enhanced Basket_AUTOLOAD'!H6463</f>
        <v>0</v>
      </c>
      <c r="G6464" s="4">
        <f>'Enhanced Basket_AUTOLOAD'!M6463</f>
        <v>0</v>
      </c>
      <c r="H6464" s="4">
        <f>'Enhanced Basket_AUTOLOAD'!O6463</f>
        <v>0</v>
      </c>
      <c r="I6464" s="4">
        <f>'Enhanced Basket_AUTOLOAD'!P6463</f>
        <v>0</v>
      </c>
      <c r="J6464" s="4">
        <f>'Enhanced Basket_AUTOLOAD'!Q6463</f>
        <v>0</v>
      </c>
      <c r="M6464" s="4" t="e">
        <f>IF(TRIM(CLEAN(I6464))="USCSH0000000","",VLOOKUP(I6464,'EZE Daily_With_BB CODES'!$H$3:$J$4445,3,0))</f>
        <v>#N/A</v>
      </c>
    </row>
    <row r="6465" ht="15" customHeight="1" s="4" customFormat="1">
      <c r="F6465" s="4">
        <f>'Enhanced Basket_AUTOLOAD'!H6464</f>
        <v>0</v>
      </c>
      <c r="G6465" s="4">
        <f>'Enhanced Basket_AUTOLOAD'!M6464</f>
        <v>0</v>
      </c>
      <c r="H6465" s="4">
        <f>'Enhanced Basket_AUTOLOAD'!O6464</f>
        <v>0</v>
      </c>
      <c r="I6465" s="4">
        <f>'Enhanced Basket_AUTOLOAD'!P6464</f>
        <v>0</v>
      </c>
      <c r="J6465" s="4">
        <f>'Enhanced Basket_AUTOLOAD'!Q6464</f>
        <v>0</v>
      </c>
      <c r="M6465" s="4" t="e">
        <f>IF(TRIM(CLEAN(I6465))="USCSH0000000","",VLOOKUP(I6465,'EZE Daily_With_BB CODES'!$H$3:$J$4445,3,0))</f>
        <v>#N/A</v>
      </c>
    </row>
    <row r="6466" ht="15" customHeight="1" s="4" customFormat="1">
      <c r="F6466" s="4">
        <f>'Enhanced Basket_AUTOLOAD'!H6465</f>
        <v>0</v>
      </c>
      <c r="G6466" s="4">
        <f>'Enhanced Basket_AUTOLOAD'!M6465</f>
        <v>0</v>
      </c>
      <c r="H6466" s="4">
        <f>'Enhanced Basket_AUTOLOAD'!O6465</f>
        <v>0</v>
      </c>
      <c r="I6466" s="4">
        <f>'Enhanced Basket_AUTOLOAD'!P6465</f>
        <v>0</v>
      </c>
      <c r="J6466" s="4">
        <f>'Enhanced Basket_AUTOLOAD'!Q6465</f>
        <v>0</v>
      </c>
      <c r="M6466" s="4" t="e">
        <f>IF(TRIM(CLEAN(I6466))="USCSH0000000","",VLOOKUP(I6466,'EZE Daily_With_BB CODES'!$H$3:$J$4445,3,0))</f>
        <v>#N/A</v>
      </c>
    </row>
    <row r="6467" ht="15" customHeight="1" s="4" customFormat="1">
      <c r="F6467" s="4">
        <f>'Enhanced Basket_AUTOLOAD'!H6466</f>
        <v>0</v>
      </c>
      <c r="G6467" s="4">
        <f>'Enhanced Basket_AUTOLOAD'!M6466</f>
        <v>0</v>
      </c>
      <c r="H6467" s="4">
        <f>'Enhanced Basket_AUTOLOAD'!O6466</f>
        <v>0</v>
      </c>
      <c r="I6467" s="4">
        <f>'Enhanced Basket_AUTOLOAD'!P6466</f>
        <v>0</v>
      </c>
      <c r="J6467" s="4">
        <f>'Enhanced Basket_AUTOLOAD'!Q6466</f>
        <v>0</v>
      </c>
      <c r="M6467" s="4" t="e">
        <f>IF(TRIM(CLEAN(I6467))="USCSH0000000","",VLOOKUP(I6467,'EZE Daily_With_BB CODES'!$H$3:$J$4445,3,0))</f>
        <v>#N/A</v>
      </c>
    </row>
    <row r="6468" ht="15" customHeight="1" s="4" customFormat="1">
      <c r="F6468" s="4">
        <f>'Enhanced Basket_AUTOLOAD'!H6467</f>
        <v>0</v>
      </c>
      <c r="G6468" s="4">
        <f>'Enhanced Basket_AUTOLOAD'!M6467</f>
        <v>0</v>
      </c>
      <c r="H6468" s="4">
        <f>'Enhanced Basket_AUTOLOAD'!O6467</f>
        <v>0</v>
      </c>
      <c r="I6468" s="4">
        <f>'Enhanced Basket_AUTOLOAD'!P6467</f>
        <v>0</v>
      </c>
      <c r="J6468" s="4">
        <f>'Enhanced Basket_AUTOLOAD'!Q6467</f>
        <v>0</v>
      </c>
      <c r="M6468" s="4" t="e">
        <f>IF(TRIM(CLEAN(I6468))="USCSH0000000","",VLOOKUP(I6468,'EZE Daily_With_BB CODES'!$H$3:$J$4445,3,0))</f>
        <v>#N/A</v>
      </c>
    </row>
    <row r="6469" ht="15" customHeight="1" s="4" customFormat="1">
      <c r="F6469" s="4">
        <f>'Enhanced Basket_AUTOLOAD'!H6468</f>
        <v>0</v>
      </c>
      <c r="G6469" s="4">
        <f>'Enhanced Basket_AUTOLOAD'!M6468</f>
        <v>0</v>
      </c>
      <c r="H6469" s="4">
        <f>'Enhanced Basket_AUTOLOAD'!O6468</f>
        <v>0</v>
      </c>
      <c r="I6469" s="4">
        <f>'Enhanced Basket_AUTOLOAD'!P6468</f>
        <v>0</v>
      </c>
      <c r="J6469" s="4">
        <f>'Enhanced Basket_AUTOLOAD'!Q6468</f>
        <v>0</v>
      </c>
      <c r="M6469" s="4" t="e">
        <f>IF(TRIM(CLEAN(I6469))="USCSH0000000","",VLOOKUP(I6469,'EZE Daily_With_BB CODES'!$H$3:$J$4445,3,0))</f>
        <v>#N/A</v>
      </c>
    </row>
    <row r="6470" ht="15" customHeight="1" s="4" customFormat="1">
      <c r="F6470" s="4">
        <f>'Enhanced Basket_AUTOLOAD'!H6469</f>
        <v>0</v>
      </c>
      <c r="G6470" s="4">
        <f>'Enhanced Basket_AUTOLOAD'!M6469</f>
        <v>0</v>
      </c>
      <c r="H6470" s="4">
        <f>'Enhanced Basket_AUTOLOAD'!O6469</f>
        <v>0</v>
      </c>
      <c r="I6470" s="4">
        <f>'Enhanced Basket_AUTOLOAD'!P6469</f>
        <v>0</v>
      </c>
      <c r="J6470" s="4">
        <f>'Enhanced Basket_AUTOLOAD'!Q6469</f>
        <v>0</v>
      </c>
      <c r="M6470" s="4" t="e">
        <f>IF(TRIM(CLEAN(I6470))="USCSH0000000","",VLOOKUP(I6470,'EZE Daily_With_BB CODES'!$H$3:$J$4445,3,0))</f>
        <v>#N/A</v>
      </c>
    </row>
    <row r="6471" ht="15" customHeight="1" s="4" customFormat="1">
      <c r="F6471" s="4">
        <f>'Enhanced Basket_AUTOLOAD'!H6470</f>
        <v>0</v>
      </c>
      <c r="G6471" s="4">
        <f>'Enhanced Basket_AUTOLOAD'!M6470</f>
        <v>0</v>
      </c>
      <c r="H6471" s="4">
        <f>'Enhanced Basket_AUTOLOAD'!O6470</f>
        <v>0</v>
      </c>
      <c r="I6471" s="4">
        <f>'Enhanced Basket_AUTOLOAD'!P6470</f>
        <v>0</v>
      </c>
      <c r="J6471" s="4">
        <f>'Enhanced Basket_AUTOLOAD'!Q6470</f>
        <v>0</v>
      </c>
      <c r="M6471" s="4" t="e">
        <f>IF(TRIM(CLEAN(I6471))="USCSH0000000","",VLOOKUP(I6471,'EZE Daily_With_BB CODES'!$H$3:$J$4445,3,0))</f>
        <v>#N/A</v>
      </c>
    </row>
    <row r="6472" ht="15" customHeight="1" s="4" customFormat="1">
      <c r="F6472" s="4">
        <f>'Enhanced Basket_AUTOLOAD'!H6471</f>
        <v>0</v>
      </c>
      <c r="G6472" s="4">
        <f>'Enhanced Basket_AUTOLOAD'!M6471</f>
        <v>0</v>
      </c>
      <c r="H6472" s="4">
        <f>'Enhanced Basket_AUTOLOAD'!O6471</f>
        <v>0</v>
      </c>
      <c r="I6472" s="4">
        <f>'Enhanced Basket_AUTOLOAD'!P6471</f>
        <v>0</v>
      </c>
      <c r="J6472" s="4">
        <f>'Enhanced Basket_AUTOLOAD'!Q6471</f>
        <v>0</v>
      </c>
      <c r="M6472" s="4" t="e">
        <f>IF(TRIM(CLEAN(I6472))="USCSH0000000","",VLOOKUP(I6472,'EZE Daily_With_BB CODES'!$H$3:$J$4445,3,0))</f>
        <v>#N/A</v>
      </c>
    </row>
    <row r="6473" ht="15" customHeight="1" s="4" customFormat="1">
      <c r="F6473" s="4">
        <f>'Enhanced Basket_AUTOLOAD'!H6472</f>
        <v>0</v>
      </c>
      <c r="G6473" s="4">
        <f>'Enhanced Basket_AUTOLOAD'!M6472</f>
        <v>0</v>
      </c>
      <c r="H6473" s="4">
        <f>'Enhanced Basket_AUTOLOAD'!O6472</f>
        <v>0</v>
      </c>
      <c r="I6473" s="4">
        <f>'Enhanced Basket_AUTOLOAD'!P6472</f>
        <v>0</v>
      </c>
      <c r="J6473" s="4">
        <f>'Enhanced Basket_AUTOLOAD'!Q6472</f>
        <v>0</v>
      </c>
      <c r="M6473" s="4" t="e">
        <f>IF(TRIM(CLEAN(I6473))="USCSH0000000","",VLOOKUP(I6473,'EZE Daily_With_BB CODES'!$H$3:$J$4445,3,0))</f>
        <v>#N/A</v>
      </c>
    </row>
    <row r="6474" ht="15" customHeight="1" s="4" customFormat="1">
      <c r="F6474" s="4">
        <f>'Enhanced Basket_AUTOLOAD'!H6473</f>
        <v>0</v>
      </c>
      <c r="G6474" s="4">
        <f>'Enhanced Basket_AUTOLOAD'!M6473</f>
        <v>0</v>
      </c>
      <c r="H6474" s="4">
        <f>'Enhanced Basket_AUTOLOAD'!O6473</f>
        <v>0</v>
      </c>
      <c r="I6474" s="4">
        <f>'Enhanced Basket_AUTOLOAD'!P6473</f>
        <v>0</v>
      </c>
      <c r="J6474" s="4">
        <f>'Enhanced Basket_AUTOLOAD'!Q6473</f>
        <v>0</v>
      </c>
      <c r="M6474" s="4" t="e">
        <f>IF(TRIM(CLEAN(I6474))="USCSH0000000","",VLOOKUP(I6474,'EZE Daily_With_BB CODES'!$H$3:$J$4445,3,0))</f>
        <v>#N/A</v>
      </c>
    </row>
    <row r="6475" ht="15" customHeight="1" s="4" customFormat="1">
      <c r="F6475" s="4">
        <f>'Enhanced Basket_AUTOLOAD'!H6474</f>
        <v>0</v>
      </c>
      <c r="G6475" s="4">
        <f>'Enhanced Basket_AUTOLOAD'!M6474</f>
        <v>0</v>
      </c>
      <c r="H6475" s="4">
        <f>'Enhanced Basket_AUTOLOAD'!O6474</f>
        <v>0</v>
      </c>
      <c r="I6475" s="4">
        <f>'Enhanced Basket_AUTOLOAD'!P6474</f>
        <v>0</v>
      </c>
      <c r="J6475" s="4">
        <f>'Enhanced Basket_AUTOLOAD'!Q6474</f>
        <v>0</v>
      </c>
      <c r="M6475" s="4" t="e">
        <f>IF(TRIM(CLEAN(I6475))="USCSH0000000","",VLOOKUP(I6475,'EZE Daily_With_BB CODES'!$H$3:$J$4445,3,0))</f>
        <v>#N/A</v>
      </c>
    </row>
    <row r="6476" ht="15" customHeight="1" s="4" customFormat="1">
      <c r="F6476" s="4">
        <f>'Enhanced Basket_AUTOLOAD'!H6475</f>
        <v>0</v>
      </c>
      <c r="G6476" s="4">
        <f>'Enhanced Basket_AUTOLOAD'!M6475</f>
        <v>0</v>
      </c>
      <c r="H6476" s="4">
        <f>'Enhanced Basket_AUTOLOAD'!O6475</f>
        <v>0</v>
      </c>
      <c r="I6476" s="4">
        <f>'Enhanced Basket_AUTOLOAD'!P6475</f>
        <v>0</v>
      </c>
      <c r="J6476" s="4">
        <f>'Enhanced Basket_AUTOLOAD'!Q6475</f>
        <v>0</v>
      </c>
      <c r="M6476" s="4" t="e">
        <f>IF(TRIM(CLEAN(I6476))="USCSH0000000","",VLOOKUP(I6476,'EZE Daily_With_BB CODES'!$H$3:$J$4445,3,0))</f>
        <v>#N/A</v>
      </c>
    </row>
    <row r="6477" ht="15" customHeight="1" s="4" customFormat="1">
      <c r="F6477" s="4">
        <f>'Enhanced Basket_AUTOLOAD'!H6476</f>
        <v>0</v>
      </c>
      <c r="G6477" s="4">
        <f>'Enhanced Basket_AUTOLOAD'!M6476</f>
        <v>0</v>
      </c>
      <c r="H6477" s="4">
        <f>'Enhanced Basket_AUTOLOAD'!O6476</f>
        <v>0</v>
      </c>
      <c r="I6477" s="4">
        <f>'Enhanced Basket_AUTOLOAD'!P6476</f>
        <v>0</v>
      </c>
      <c r="J6477" s="4">
        <f>'Enhanced Basket_AUTOLOAD'!Q6476</f>
        <v>0</v>
      </c>
      <c r="M6477" s="4" t="e">
        <f>IF(TRIM(CLEAN(I6477))="USCSH0000000","",VLOOKUP(I6477,'EZE Daily_With_BB CODES'!$H$3:$J$4445,3,0))</f>
        <v>#N/A</v>
      </c>
    </row>
    <row r="6478" ht="15" customHeight="1" s="4" customFormat="1">
      <c r="F6478" s="4">
        <f>'Enhanced Basket_AUTOLOAD'!H6477</f>
        <v>0</v>
      </c>
      <c r="G6478" s="4">
        <f>'Enhanced Basket_AUTOLOAD'!M6477</f>
        <v>0</v>
      </c>
      <c r="H6478" s="4">
        <f>'Enhanced Basket_AUTOLOAD'!O6477</f>
        <v>0</v>
      </c>
      <c r="I6478" s="4">
        <f>'Enhanced Basket_AUTOLOAD'!P6477</f>
        <v>0</v>
      </c>
      <c r="J6478" s="4">
        <f>'Enhanced Basket_AUTOLOAD'!Q6477</f>
        <v>0</v>
      </c>
      <c r="M6478" s="4" t="e">
        <f>IF(TRIM(CLEAN(I6478))="USCSH0000000","",VLOOKUP(I6478,'EZE Daily_With_BB CODES'!$H$3:$J$4445,3,0))</f>
        <v>#N/A</v>
      </c>
    </row>
    <row r="6479" ht="15" customHeight="1" s="4" customFormat="1">
      <c r="F6479" s="4">
        <f>'Enhanced Basket_AUTOLOAD'!H6478</f>
        <v>0</v>
      </c>
      <c r="G6479" s="4">
        <f>'Enhanced Basket_AUTOLOAD'!M6478</f>
        <v>0</v>
      </c>
      <c r="H6479" s="4">
        <f>'Enhanced Basket_AUTOLOAD'!O6478</f>
        <v>0</v>
      </c>
      <c r="I6479" s="4">
        <f>'Enhanced Basket_AUTOLOAD'!P6478</f>
        <v>0</v>
      </c>
      <c r="J6479" s="4">
        <f>'Enhanced Basket_AUTOLOAD'!Q6478</f>
        <v>0</v>
      </c>
      <c r="M6479" s="4" t="e">
        <f>IF(TRIM(CLEAN(I6479))="USCSH0000000","",VLOOKUP(I6479,'EZE Daily_With_BB CODES'!$H$3:$J$4445,3,0))</f>
        <v>#N/A</v>
      </c>
    </row>
    <row r="6480" ht="15" customHeight="1" s="4" customFormat="1">
      <c r="F6480" s="4">
        <f>'Enhanced Basket_AUTOLOAD'!H6479</f>
        <v>0</v>
      </c>
      <c r="G6480" s="4">
        <f>'Enhanced Basket_AUTOLOAD'!M6479</f>
        <v>0</v>
      </c>
      <c r="H6480" s="4">
        <f>'Enhanced Basket_AUTOLOAD'!O6479</f>
        <v>0</v>
      </c>
      <c r="I6480" s="4">
        <f>'Enhanced Basket_AUTOLOAD'!P6479</f>
        <v>0</v>
      </c>
      <c r="J6480" s="4">
        <f>'Enhanced Basket_AUTOLOAD'!Q6479</f>
        <v>0</v>
      </c>
      <c r="M6480" s="4" t="e">
        <f>IF(TRIM(CLEAN(I6480))="USCSH0000000","",VLOOKUP(I6480,'EZE Daily_With_BB CODES'!$H$3:$J$4445,3,0))</f>
        <v>#N/A</v>
      </c>
    </row>
    <row r="6481" ht="15" customHeight="1" s="4" customFormat="1">
      <c r="F6481" s="4">
        <f>'Enhanced Basket_AUTOLOAD'!H6480</f>
        <v>0</v>
      </c>
      <c r="G6481" s="4">
        <f>'Enhanced Basket_AUTOLOAD'!M6480</f>
        <v>0</v>
      </c>
      <c r="H6481" s="4">
        <f>'Enhanced Basket_AUTOLOAD'!O6480</f>
        <v>0</v>
      </c>
      <c r="I6481" s="4">
        <f>'Enhanced Basket_AUTOLOAD'!P6480</f>
        <v>0</v>
      </c>
      <c r="J6481" s="4">
        <f>'Enhanced Basket_AUTOLOAD'!Q6480</f>
        <v>0</v>
      </c>
      <c r="M6481" s="4" t="e">
        <f>IF(TRIM(CLEAN(I6481))="USCSH0000000","",VLOOKUP(I6481,'EZE Daily_With_BB CODES'!$H$3:$J$4445,3,0))</f>
        <v>#N/A</v>
      </c>
    </row>
    <row r="6482" ht="15" customHeight="1" s="4" customFormat="1">
      <c r="F6482" s="4">
        <f>'Enhanced Basket_AUTOLOAD'!H6481</f>
        <v>0</v>
      </c>
      <c r="G6482" s="4">
        <f>'Enhanced Basket_AUTOLOAD'!M6481</f>
        <v>0</v>
      </c>
      <c r="H6482" s="4">
        <f>'Enhanced Basket_AUTOLOAD'!O6481</f>
        <v>0</v>
      </c>
      <c r="I6482" s="4">
        <f>'Enhanced Basket_AUTOLOAD'!P6481</f>
        <v>0</v>
      </c>
      <c r="J6482" s="4">
        <f>'Enhanced Basket_AUTOLOAD'!Q6481</f>
        <v>0</v>
      </c>
      <c r="M6482" s="4" t="e">
        <f>IF(TRIM(CLEAN(I6482))="USCSH0000000","",VLOOKUP(I6482,'EZE Daily_With_BB CODES'!$H$3:$J$4445,3,0))</f>
        <v>#N/A</v>
      </c>
    </row>
    <row r="6483" ht="15" customHeight="1" s="4" customFormat="1">
      <c r="F6483" s="4">
        <f>'Enhanced Basket_AUTOLOAD'!H6482</f>
        <v>0</v>
      </c>
      <c r="G6483" s="4">
        <f>'Enhanced Basket_AUTOLOAD'!M6482</f>
        <v>0</v>
      </c>
      <c r="H6483" s="4">
        <f>'Enhanced Basket_AUTOLOAD'!O6482</f>
        <v>0</v>
      </c>
      <c r="I6483" s="4">
        <f>'Enhanced Basket_AUTOLOAD'!P6482</f>
        <v>0</v>
      </c>
      <c r="J6483" s="4">
        <f>'Enhanced Basket_AUTOLOAD'!Q6482</f>
        <v>0</v>
      </c>
      <c r="M6483" s="4" t="e">
        <f>IF(TRIM(CLEAN(I6483))="USCSH0000000","",VLOOKUP(I6483,'EZE Daily_With_BB CODES'!$H$3:$J$4445,3,0))</f>
        <v>#N/A</v>
      </c>
    </row>
    <row r="6484" ht="15" customHeight="1" s="4" customFormat="1">
      <c r="F6484" s="4">
        <f>'Enhanced Basket_AUTOLOAD'!H6483</f>
        <v>0</v>
      </c>
      <c r="G6484" s="4">
        <f>'Enhanced Basket_AUTOLOAD'!M6483</f>
        <v>0</v>
      </c>
      <c r="H6484" s="4">
        <f>'Enhanced Basket_AUTOLOAD'!O6483</f>
        <v>0</v>
      </c>
      <c r="I6484" s="4">
        <f>'Enhanced Basket_AUTOLOAD'!P6483</f>
        <v>0</v>
      </c>
      <c r="J6484" s="4">
        <f>'Enhanced Basket_AUTOLOAD'!Q6483</f>
        <v>0</v>
      </c>
      <c r="M6484" s="4" t="e">
        <f>IF(TRIM(CLEAN(I6484))="USCSH0000000","",VLOOKUP(I6484,'EZE Daily_With_BB CODES'!$H$3:$J$4445,3,0))</f>
        <v>#N/A</v>
      </c>
    </row>
    <row r="6485" ht="15" customHeight="1" s="4" customFormat="1">
      <c r="F6485" s="4">
        <f>'Enhanced Basket_AUTOLOAD'!H6484</f>
        <v>0</v>
      </c>
      <c r="G6485" s="4">
        <f>'Enhanced Basket_AUTOLOAD'!M6484</f>
        <v>0</v>
      </c>
      <c r="H6485" s="4">
        <f>'Enhanced Basket_AUTOLOAD'!O6484</f>
        <v>0</v>
      </c>
      <c r="I6485" s="4">
        <f>'Enhanced Basket_AUTOLOAD'!P6484</f>
        <v>0</v>
      </c>
      <c r="J6485" s="4">
        <f>'Enhanced Basket_AUTOLOAD'!Q6484</f>
        <v>0</v>
      </c>
      <c r="M6485" s="4" t="e">
        <f>IF(TRIM(CLEAN(I6485))="USCSH0000000","",VLOOKUP(I6485,'EZE Daily_With_BB CODES'!$H$3:$J$4445,3,0))</f>
        <v>#N/A</v>
      </c>
    </row>
    <row r="6486" ht="15" customHeight="1" s="4" customFormat="1">
      <c r="F6486" s="4">
        <f>'Enhanced Basket_AUTOLOAD'!H6485</f>
        <v>0</v>
      </c>
      <c r="G6486" s="4">
        <f>'Enhanced Basket_AUTOLOAD'!M6485</f>
        <v>0</v>
      </c>
      <c r="H6486" s="4">
        <f>'Enhanced Basket_AUTOLOAD'!O6485</f>
        <v>0</v>
      </c>
      <c r="I6486" s="4">
        <f>'Enhanced Basket_AUTOLOAD'!P6485</f>
        <v>0</v>
      </c>
      <c r="J6486" s="4">
        <f>'Enhanced Basket_AUTOLOAD'!Q6485</f>
        <v>0</v>
      </c>
      <c r="M6486" s="4" t="e">
        <f>IF(TRIM(CLEAN(I6486))="USCSH0000000","",VLOOKUP(I6486,'EZE Daily_With_BB CODES'!$H$3:$J$4445,3,0))</f>
        <v>#N/A</v>
      </c>
    </row>
    <row r="6487" ht="15" customHeight="1" s="4" customFormat="1">
      <c r="F6487" s="4">
        <f>'Enhanced Basket_AUTOLOAD'!H6486</f>
        <v>0</v>
      </c>
      <c r="G6487" s="4">
        <f>'Enhanced Basket_AUTOLOAD'!M6486</f>
        <v>0</v>
      </c>
      <c r="H6487" s="4">
        <f>'Enhanced Basket_AUTOLOAD'!O6486</f>
        <v>0</v>
      </c>
      <c r="I6487" s="4">
        <f>'Enhanced Basket_AUTOLOAD'!P6486</f>
        <v>0</v>
      </c>
      <c r="J6487" s="4">
        <f>'Enhanced Basket_AUTOLOAD'!Q6486</f>
        <v>0</v>
      </c>
      <c r="M6487" s="4" t="e">
        <f>IF(TRIM(CLEAN(I6487))="USCSH0000000","",VLOOKUP(I6487,'EZE Daily_With_BB CODES'!$H$3:$J$4445,3,0))</f>
        <v>#N/A</v>
      </c>
    </row>
    <row r="6488" ht="15" customHeight="1" s="4" customFormat="1">
      <c r="F6488" s="4">
        <f>'Enhanced Basket_AUTOLOAD'!H6487</f>
        <v>0</v>
      </c>
      <c r="G6488" s="4">
        <f>'Enhanced Basket_AUTOLOAD'!M6487</f>
        <v>0</v>
      </c>
      <c r="H6488" s="4">
        <f>'Enhanced Basket_AUTOLOAD'!O6487</f>
        <v>0</v>
      </c>
      <c r="I6488" s="4">
        <f>'Enhanced Basket_AUTOLOAD'!P6487</f>
        <v>0</v>
      </c>
      <c r="J6488" s="4">
        <f>'Enhanced Basket_AUTOLOAD'!Q6487</f>
        <v>0</v>
      </c>
      <c r="M6488" s="4" t="e">
        <f>IF(TRIM(CLEAN(I6488))="USCSH0000000","",VLOOKUP(I6488,'EZE Daily_With_BB CODES'!$H$3:$J$4445,3,0))</f>
        <v>#N/A</v>
      </c>
    </row>
    <row r="6489" ht="15" customHeight="1" s="4" customFormat="1">
      <c r="F6489" s="4">
        <f>'Enhanced Basket_AUTOLOAD'!H6488</f>
        <v>0</v>
      </c>
      <c r="G6489" s="4">
        <f>'Enhanced Basket_AUTOLOAD'!M6488</f>
        <v>0</v>
      </c>
      <c r="H6489" s="4">
        <f>'Enhanced Basket_AUTOLOAD'!O6488</f>
        <v>0</v>
      </c>
      <c r="I6489" s="4">
        <f>'Enhanced Basket_AUTOLOAD'!P6488</f>
        <v>0</v>
      </c>
      <c r="J6489" s="4">
        <f>'Enhanced Basket_AUTOLOAD'!Q6488</f>
        <v>0</v>
      </c>
      <c r="M6489" s="4" t="e">
        <f>IF(TRIM(CLEAN(I6489))="USCSH0000000","",VLOOKUP(I6489,'EZE Daily_With_BB CODES'!$H$3:$J$4445,3,0))</f>
        <v>#N/A</v>
      </c>
    </row>
    <row r="6490" ht="15" customHeight="1" s="4" customFormat="1">
      <c r="F6490" s="4">
        <f>'Enhanced Basket_AUTOLOAD'!H6489</f>
        <v>0</v>
      </c>
      <c r="G6490" s="4">
        <f>'Enhanced Basket_AUTOLOAD'!M6489</f>
        <v>0</v>
      </c>
      <c r="H6490" s="4">
        <f>'Enhanced Basket_AUTOLOAD'!O6489</f>
        <v>0</v>
      </c>
      <c r="I6490" s="4">
        <f>'Enhanced Basket_AUTOLOAD'!P6489</f>
        <v>0</v>
      </c>
      <c r="J6490" s="4">
        <f>'Enhanced Basket_AUTOLOAD'!Q6489</f>
        <v>0</v>
      </c>
      <c r="M6490" s="4" t="e">
        <f>IF(TRIM(CLEAN(I6490))="USCSH0000000","",VLOOKUP(I6490,'EZE Daily_With_BB CODES'!$H$3:$J$4445,3,0))</f>
        <v>#N/A</v>
      </c>
    </row>
    <row r="6491" ht="15" customHeight="1" s="4" customFormat="1">
      <c r="F6491" s="4">
        <f>'Enhanced Basket_AUTOLOAD'!H6490</f>
        <v>0</v>
      </c>
      <c r="G6491" s="4">
        <f>'Enhanced Basket_AUTOLOAD'!M6490</f>
        <v>0</v>
      </c>
      <c r="H6491" s="4">
        <f>'Enhanced Basket_AUTOLOAD'!O6490</f>
        <v>0</v>
      </c>
      <c r="I6491" s="4">
        <f>'Enhanced Basket_AUTOLOAD'!P6490</f>
        <v>0</v>
      </c>
      <c r="J6491" s="4">
        <f>'Enhanced Basket_AUTOLOAD'!Q6490</f>
        <v>0</v>
      </c>
      <c r="M6491" s="4" t="e">
        <f>IF(TRIM(CLEAN(I6491))="USCSH0000000","",VLOOKUP(I6491,'EZE Daily_With_BB CODES'!$H$3:$J$4445,3,0))</f>
        <v>#N/A</v>
      </c>
    </row>
    <row r="6492" ht="15" customHeight="1" s="4" customFormat="1">
      <c r="F6492" s="4">
        <f>'Enhanced Basket_AUTOLOAD'!H6491</f>
        <v>0</v>
      </c>
      <c r="G6492" s="4">
        <f>'Enhanced Basket_AUTOLOAD'!M6491</f>
        <v>0</v>
      </c>
      <c r="H6492" s="4">
        <f>'Enhanced Basket_AUTOLOAD'!O6491</f>
        <v>0</v>
      </c>
      <c r="I6492" s="4">
        <f>'Enhanced Basket_AUTOLOAD'!P6491</f>
        <v>0</v>
      </c>
      <c r="J6492" s="4">
        <f>'Enhanced Basket_AUTOLOAD'!Q6491</f>
        <v>0</v>
      </c>
      <c r="M6492" s="4" t="e">
        <f>IF(TRIM(CLEAN(I6492))="USCSH0000000","",VLOOKUP(I6492,'EZE Daily_With_BB CODES'!$H$3:$J$4445,3,0))</f>
        <v>#N/A</v>
      </c>
    </row>
    <row r="6493" ht="15" customHeight="1" s="4" customFormat="1">
      <c r="F6493" s="4">
        <f>'Enhanced Basket_AUTOLOAD'!H6492</f>
        <v>0</v>
      </c>
      <c r="G6493" s="4">
        <f>'Enhanced Basket_AUTOLOAD'!M6492</f>
        <v>0</v>
      </c>
      <c r="H6493" s="4">
        <f>'Enhanced Basket_AUTOLOAD'!O6492</f>
        <v>0</v>
      </c>
      <c r="I6493" s="4">
        <f>'Enhanced Basket_AUTOLOAD'!P6492</f>
        <v>0</v>
      </c>
      <c r="J6493" s="4">
        <f>'Enhanced Basket_AUTOLOAD'!Q6492</f>
        <v>0</v>
      </c>
      <c r="M6493" s="4" t="e">
        <f>IF(TRIM(CLEAN(I6493))="USCSH0000000","",VLOOKUP(I6493,'EZE Daily_With_BB CODES'!$H$3:$J$4445,3,0))</f>
        <v>#N/A</v>
      </c>
    </row>
    <row r="6494" ht="15" customHeight="1" s="4" customFormat="1">
      <c r="F6494" s="4">
        <f>'Enhanced Basket_AUTOLOAD'!H6493</f>
        <v>0</v>
      </c>
      <c r="G6494" s="4">
        <f>'Enhanced Basket_AUTOLOAD'!M6493</f>
        <v>0</v>
      </c>
      <c r="H6494" s="4">
        <f>'Enhanced Basket_AUTOLOAD'!O6493</f>
        <v>0</v>
      </c>
      <c r="I6494" s="4">
        <f>'Enhanced Basket_AUTOLOAD'!P6493</f>
        <v>0</v>
      </c>
      <c r="J6494" s="4">
        <f>'Enhanced Basket_AUTOLOAD'!Q6493</f>
        <v>0</v>
      </c>
      <c r="M6494" s="4" t="e">
        <f>IF(TRIM(CLEAN(I6494))="USCSH0000000","",VLOOKUP(I6494,'EZE Daily_With_BB CODES'!$H$3:$J$4445,3,0))</f>
        <v>#N/A</v>
      </c>
    </row>
    <row r="6495" ht="15" customHeight="1" s="4" customFormat="1">
      <c r="F6495" s="4">
        <f>'Enhanced Basket_AUTOLOAD'!H6494</f>
        <v>0</v>
      </c>
      <c r="G6495" s="4">
        <f>'Enhanced Basket_AUTOLOAD'!M6494</f>
        <v>0</v>
      </c>
      <c r="H6495" s="4">
        <f>'Enhanced Basket_AUTOLOAD'!O6494</f>
        <v>0</v>
      </c>
      <c r="I6495" s="4">
        <f>'Enhanced Basket_AUTOLOAD'!P6494</f>
        <v>0</v>
      </c>
      <c r="J6495" s="4">
        <f>'Enhanced Basket_AUTOLOAD'!Q6494</f>
        <v>0</v>
      </c>
      <c r="M6495" s="4" t="e">
        <f>IF(TRIM(CLEAN(I6495))="USCSH0000000","",VLOOKUP(I6495,'EZE Daily_With_BB CODES'!$H$3:$J$4445,3,0))</f>
        <v>#N/A</v>
      </c>
    </row>
    <row r="6496" ht="15" customHeight="1" s="4" customFormat="1">
      <c r="F6496" s="4">
        <f>'Enhanced Basket_AUTOLOAD'!H6495</f>
        <v>0</v>
      </c>
      <c r="G6496" s="4">
        <f>'Enhanced Basket_AUTOLOAD'!M6495</f>
        <v>0</v>
      </c>
      <c r="H6496" s="4">
        <f>'Enhanced Basket_AUTOLOAD'!O6495</f>
        <v>0</v>
      </c>
      <c r="I6496" s="4">
        <f>'Enhanced Basket_AUTOLOAD'!P6495</f>
        <v>0</v>
      </c>
      <c r="J6496" s="4">
        <f>'Enhanced Basket_AUTOLOAD'!Q6495</f>
        <v>0</v>
      </c>
      <c r="M6496" s="4" t="e">
        <f>IF(TRIM(CLEAN(I6496))="USCSH0000000","",VLOOKUP(I6496,'EZE Daily_With_BB CODES'!$H$3:$J$4445,3,0))</f>
        <v>#N/A</v>
      </c>
    </row>
    <row r="6497" ht="15" customHeight="1" s="4" customFormat="1">
      <c r="F6497" s="4">
        <f>'Enhanced Basket_AUTOLOAD'!H6496</f>
        <v>0</v>
      </c>
      <c r="G6497" s="4">
        <f>'Enhanced Basket_AUTOLOAD'!M6496</f>
        <v>0</v>
      </c>
      <c r="H6497" s="4">
        <f>'Enhanced Basket_AUTOLOAD'!O6496</f>
        <v>0</v>
      </c>
      <c r="I6497" s="4">
        <f>'Enhanced Basket_AUTOLOAD'!P6496</f>
        <v>0</v>
      </c>
      <c r="J6497" s="4">
        <f>'Enhanced Basket_AUTOLOAD'!Q6496</f>
        <v>0</v>
      </c>
      <c r="M6497" s="4" t="e">
        <f>IF(TRIM(CLEAN(I6497))="USCSH0000000","",VLOOKUP(I6497,'EZE Daily_With_BB CODES'!$H$3:$J$4445,3,0))</f>
        <v>#N/A</v>
      </c>
    </row>
    <row r="6498" ht="15" customHeight="1" s="4" customFormat="1">
      <c r="F6498" s="4">
        <f>'Enhanced Basket_AUTOLOAD'!H6497</f>
        <v>0</v>
      </c>
      <c r="G6498" s="4">
        <f>'Enhanced Basket_AUTOLOAD'!M6497</f>
        <v>0</v>
      </c>
      <c r="H6498" s="4">
        <f>'Enhanced Basket_AUTOLOAD'!O6497</f>
        <v>0</v>
      </c>
      <c r="I6498" s="4">
        <f>'Enhanced Basket_AUTOLOAD'!P6497</f>
        <v>0</v>
      </c>
      <c r="J6498" s="4">
        <f>'Enhanced Basket_AUTOLOAD'!Q6497</f>
        <v>0</v>
      </c>
      <c r="M6498" s="4" t="e">
        <f>IF(TRIM(CLEAN(I6498))="USCSH0000000","",VLOOKUP(I6498,'EZE Daily_With_BB CODES'!$H$3:$J$4445,3,0))</f>
        <v>#N/A</v>
      </c>
    </row>
    <row r="6499" ht="15" customHeight="1" s="4" customFormat="1">
      <c r="F6499" s="4">
        <f>'Enhanced Basket_AUTOLOAD'!H6498</f>
        <v>0</v>
      </c>
      <c r="G6499" s="4">
        <f>'Enhanced Basket_AUTOLOAD'!M6498</f>
        <v>0</v>
      </c>
      <c r="H6499" s="4">
        <f>'Enhanced Basket_AUTOLOAD'!O6498</f>
        <v>0</v>
      </c>
      <c r="I6499" s="4">
        <f>'Enhanced Basket_AUTOLOAD'!P6498</f>
        <v>0</v>
      </c>
      <c r="J6499" s="4">
        <f>'Enhanced Basket_AUTOLOAD'!Q6498</f>
        <v>0</v>
      </c>
      <c r="M6499" s="4" t="e">
        <f>IF(TRIM(CLEAN(I6499))="USCSH0000000","",VLOOKUP(I6499,'EZE Daily_With_BB CODES'!$H$3:$J$4445,3,0))</f>
        <v>#N/A</v>
      </c>
    </row>
    <row r="6500" ht="15" customHeight="1" s="4" customFormat="1">
      <c r="F6500" s="4">
        <f>'Enhanced Basket_AUTOLOAD'!H6499</f>
        <v>0</v>
      </c>
      <c r="G6500" s="4">
        <f>'Enhanced Basket_AUTOLOAD'!M6499</f>
        <v>0</v>
      </c>
      <c r="H6500" s="4">
        <f>'Enhanced Basket_AUTOLOAD'!O6499</f>
        <v>0</v>
      </c>
      <c r="I6500" s="4">
        <f>'Enhanced Basket_AUTOLOAD'!P6499</f>
        <v>0</v>
      </c>
      <c r="J6500" s="4">
        <f>'Enhanced Basket_AUTOLOAD'!Q6499</f>
        <v>0</v>
      </c>
      <c r="M6500" s="4" t="e">
        <f>IF(TRIM(CLEAN(I6500))="USCSH0000000","",VLOOKUP(I6500,'EZE Daily_With_BB CODES'!$H$3:$J$4445,3,0))</f>
        <v>#N/A</v>
      </c>
    </row>
    <row r="6501" ht="15" customHeight="1" s="4" customFormat="1">
      <c r="F6501" s="4">
        <f>'Enhanced Basket_AUTOLOAD'!H6500</f>
        <v>0</v>
      </c>
      <c r="G6501" s="4">
        <f>'Enhanced Basket_AUTOLOAD'!M6500</f>
        <v>0</v>
      </c>
      <c r="H6501" s="4">
        <f>'Enhanced Basket_AUTOLOAD'!O6500</f>
        <v>0</v>
      </c>
      <c r="I6501" s="4">
        <f>'Enhanced Basket_AUTOLOAD'!P6500</f>
        <v>0</v>
      </c>
      <c r="J6501" s="4">
        <f>'Enhanced Basket_AUTOLOAD'!Q6500</f>
        <v>0</v>
      </c>
      <c r="M6501" s="4" t="e">
        <f>IF(TRIM(CLEAN(I6501))="USCSH0000000","",VLOOKUP(I6501,'EZE Daily_With_BB CODES'!$H$3:$J$4445,3,0))</f>
        <v>#N/A</v>
      </c>
    </row>
    <row r="6502" ht="15" customHeight="1" s="4" customFormat="1">
      <c r="F6502" s="4">
        <f>'Enhanced Basket_AUTOLOAD'!H6501</f>
        <v>0</v>
      </c>
      <c r="G6502" s="4">
        <f>'Enhanced Basket_AUTOLOAD'!M6501</f>
        <v>0</v>
      </c>
      <c r="H6502" s="4">
        <f>'Enhanced Basket_AUTOLOAD'!O6501</f>
        <v>0</v>
      </c>
      <c r="I6502" s="4">
        <f>'Enhanced Basket_AUTOLOAD'!P6501</f>
        <v>0</v>
      </c>
      <c r="J6502" s="4">
        <f>'Enhanced Basket_AUTOLOAD'!Q6501</f>
        <v>0</v>
      </c>
      <c r="M6502" s="4" t="e">
        <f>IF(TRIM(CLEAN(I6502))="USCSH0000000","",VLOOKUP(I6502,'EZE Daily_With_BB CODES'!$H$3:$J$4445,3,0))</f>
        <v>#N/A</v>
      </c>
    </row>
    <row r="6503" ht="15" customHeight="1" s="4" customFormat="1">
      <c r="F6503" s="4">
        <f>'Enhanced Basket_AUTOLOAD'!H6502</f>
        <v>0</v>
      </c>
      <c r="G6503" s="4">
        <f>'Enhanced Basket_AUTOLOAD'!M6502</f>
        <v>0</v>
      </c>
      <c r="H6503" s="4">
        <f>'Enhanced Basket_AUTOLOAD'!O6502</f>
        <v>0</v>
      </c>
      <c r="I6503" s="4">
        <f>'Enhanced Basket_AUTOLOAD'!P6502</f>
        <v>0</v>
      </c>
      <c r="J6503" s="4">
        <f>'Enhanced Basket_AUTOLOAD'!Q6502</f>
        <v>0</v>
      </c>
      <c r="M6503" s="4" t="e">
        <f>IF(TRIM(CLEAN(I6503))="USCSH0000000","",VLOOKUP(I6503,'EZE Daily_With_BB CODES'!$H$3:$J$4445,3,0))</f>
        <v>#N/A</v>
      </c>
    </row>
    <row r="6504" ht="15" customHeight="1" s="4" customFormat="1">
      <c r="F6504" s="4">
        <f>'Enhanced Basket_AUTOLOAD'!H6503</f>
        <v>0</v>
      </c>
      <c r="G6504" s="4">
        <f>'Enhanced Basket_AUTOLOAD'!M6503</f>
        <v>0</v>
      </c>
      <c r="H6504" s="4">
        <f>'Enhanced Basket_AUTOLOAD'!O6503</f>
        <v>0</v>
      </c>
      <c r="I6504" s="4">
        <f>'Enhanced Basket_AUTOLOAD'!P6503</f>
        <v>0</v>
      </c>
      <c r="J6504" s="4">
        <f>'Enhanced Basket_AUTOLOAD'!Q6503</f>
        <v>0</v>
      </c>
      <c r="M6504" s="4" t="e">
        <f>IF(TRIM(CLEAN(I6504))="USCSH0000000","",VLOOKUP(I6504,'EZE Daily_With_BB CODES'!$H$3:$J$4445,3,0))</f>
        <v>#N/A</v>
      </c>
    </row>
    <row r="6505" ht="15" customHeight="1" s="4" customFormat="1">
      <c r="F6505" s="4">
        <f>'Enhanced Basket_AUTOLOAD'!H6504</f>
        <v>0</v>
      </c>
      <c r="G6505" s="4">
        <f>'Enhanced Basket_AUTOLOAD'!M6504</f>
        <v>0</v>
      </c>
      <c r="H6505" s="4">
        <f>'Enhanced Basket_AUTOLOAD'!O6504</f>
        <v>0</v>
      </c>
      <c r="I6505" s="4">
        <f>'Enhanced Basket_AUTOLOAD'!P6504</f>
        <v>0</v>
      </c>
      <c r="J6505" s="4">
        <f>'Enhanced Basket_AUTOLOAD'!Q6504</f>
        <v>0</v>
      </c>
      <c r="M6505" s="4" t="e">
        <f>IF(TRIM(CLEAN(I6505))="USCSH0000000","",VLOOKUP(I6505,'EZE Daily_With_BB CODES'!$H$3:$J$4445,3,0))</f>
        <v>#N/A</v>
      </c>
    </row>
    <row r="6506" ht="15" customHeight="1" s="4" customFormat="1">
      <c r="F6506" s="4">
        <f>'Enhanced Basket_AUTOLOAD'!H6505</f>
        <v>0</v>
      </c>
      <c r="G6506" s="4">
        <f>'Enhanced Basket_AUTOLOAD'!M6505</f>
        <v>0</v>
      </c>
      <c r="H6506" s="4">
        <f>'Enhanced Basket_AUTOLOAD'!O6505</f>
        <v>0</v>
      </c>
      <c r="I6506" s="4">
        <f>'Enhanced Basket_AUTOLOAD'!P6505</f>
        <v>0</v>
      </c>
      <c r="J6506" s="4">
        <f>'Enhanced Basket_AUTOLOAD'!Q6505</f>
        <v>0</v>
      </c>
      <c r="M6506" s="4" t="e">
        <f>IF(TRIM(CLEAN(I6506))="USCSH0000000","",VLOOKUP(I6506,'EZE Daily_With_BB CODES'!$H$3:$J$4445,3,0))</f>
        <v>#N/A</v>
      </c>
    </row>
    <row r="6507" ht="15" customHeight="1" s="4" customFormat="1">
      <c r="F6507" s="4">
        <f>'Enhanced Basket_AUTOLOAD'!H6506</f>
        <v>0</v>
      </c>
      <c r="G6507" s="4">
        <f>'Enhanced Basket_AUTOLOAD'!M6506</f>
        <v>0</v>
      </c>
      <c r="H6507" s="4">
        <f>'Enhanced Basket_AUTOLOAD'!O6506</f>
        <v>0</v>
      </c>
      <c r="I6507" s="4">
        <f>'Enhanced Basket_AUTOLOAD'!P6506</f>
        <v>0</v>
      </c>
      <c r="J6507" s="4">
        <f>'Enhanced Basket_AUTOLOAD'!Q6506</f>
        <v>0</v>
      </c>
      <c r="M6507" s="4" t="e">
        <f>IF(TRIM(CLEAN(I6507))="USCSH0000000","",VLOOKUP(I6507,'EZE Daily_With_BB CODES'!$H$3:$J$4445,3,0))</f>
        <v>#N/A</v>
      </c>
    </row>
    <row r="6508" ht="15" customHeight="1" s="4" customFormat="1">
      <c r="F6508" s="4">
        <f>'Enhanced Basket_AUTOLOAD'!H6507</f>
        <v>0</v>
      </c>
      <c r="G6508" s="4">
        <f>'Enhanced Basket_AUTOLOAD'!M6507</f>
        <v>0</v>
      </c>
      <c r="H6508" s="4">
        <f>'Enhanced Basket_AUTOLOAD'!O6507</f>
        <v>0</v>
      </c>
      <c r="I6508" s="4">
        <f>'Enhanced Basket_AUTOLOAD'!P6507</f>
        <v>0</v>
      </c>
      <c r="J6508" s="4">
        <f>'Enhanced Basket_AUTOLOAD'!Q6507</f>
        <v>0</v>
      </c>
      <c r="M6508" s="4" t="e">
        <f>IF(TRIM(CLEAN(I6508))="USCSH0000000","",VLOOKUP(I6508,'EZE Daily_With_BB CODES'!$H$3:$J$4445,3,0))</f>
        <v>#N/A</v>
      </c>
    </row>
    <row r="6509" ht="15" customHeight="1" s="4" customFormat="1">
      <c r="F6509" s="4">
        <f>'Enhanced Basket_AUTOLOAD'!H6508</f>
        <v>0</v>
      </c>
      <c r="G6509" s="4">
        <f>'Enhanced Basket_AUTOLOAD'!M6508</f>
        <v>0</v>
      </c>
      <c r="H6509" s="4">
        <f>'Enhanced Basket_AUTOLOAD'!O6508</f>
        <v>0</v>
      </c>
      <c r="I6509" s="4">
        <f>'Enhanced Basket_AUTOLOAD'!P6508</f>
        <v>0</v>
      </c>
      <c r="J6509" s="4">
        <f>'Enhanced Basket_AUTOLOAD'!Q6508</f>
        <v>0</v>
      </c>
      <c r="M6509" s="4" t="e">
        <f>IF(TRIM(CLEAN(I6509))="USCSH0000000","",VLOOKUP(I6509,'EZE Daily_With_BB CODES'!$H$3:$J$4445,3,0))</f>
        <v>#N/A</v>
      </c>
    </row>
    <row r="6510" ht="15" customHeight="1" s="4" customFormat="1">
      <c r="F6510" s="4">
        <f>'Enhanced Basket_AUTOLOAD'!H6509</f>
        <v>0</v>
      </c>
      <c r="G6510" s="4">
        <f>'Enhanced Basket_AUTOLOAD'!M6509</f>
        <v>0</v>
      </c>
      <c r="H6510" s="4">
        <f>'Enhanced Basket_AUTOLOAD'!O6509</f>
        <v>0</v>
      </c>
      <c r="I6510" s="4">
        <f>'Enhanced Basket_AUTOLOAD'!P6509</f>
        <v>0</v>
      </c>
      <c r="J6510" s="4">
        <f>'Enhanced Basket_AUTOLOAD'!Q6509</f>
        <v>0</v>
      </c>
      <c r="M6510" s="4" t="e">
        <f>IF(TRIM(CLEAN(I6510))="USCSH0000000","",VLOOKUP(I6510,'EZE Daily_With_BB CODES'!$H$3:$J$4445,3,0))</f>
        <v>#N/A</v>
      </c>
    </row>
    <row r="6511" ht="15" customHeight="1" s="4" customFormat="1">
      <c r="F6511" s="4">
        <f>'Enhanced Basket_AUTOLOAD'!H6510</f>
        <v>0</v>
      </c>
      <c r="G6511" s="4">
        <f>'Enhanced Basket_AUTOLOAD'!M6510</f>
        <v>0</v>
      </c>
      <c r="H6511" s="4">
        <f>'Enhanced Basket_AUTOLOAD'!O6510</f>
        <v>0</v>
      </c>
      <c r="I6511" s="4">
        <f>'Enhanced Basket_AUTOLOAD'!P6510</f>
        <v>0</v>
      </c>
      <c r="J6511" s="4">
        <f>'Enhanced Basket_AUTOLOAD'!Q6510</f>
        <v>0</v>
      </c>
      <c r="M6511" s="4" t="e">
        <f>IF(TRIM(CLEAN(I6511))="USCSH0000000","",VLOOKUP(I6511,'EZE Daily_With_BB CODES'!$H$3:$J$4445,3,0))</f>
        <v>#N/A</v>
      </c>
    </row>
    <row r="6512" ht="15" customHeight="1" s="4" customFormat="1">
      <c r="F6512" s="4">
        <f>'Enhanced Basket_AUTOLOAD'!H6511</f>
        <v>0</v>
      </c>
      <c r="G6512" s="4">
        <f>'Enhanced Basket_AUTOLOAD'!M6511</f>
        <v>0</v>
      </c>
      <c r="H6512" s="4">
        <f>'Enhanced Basket_AUTOLOAD'!O6511</f>
        <v>0</v>
      </c>
      <c r="I6512" s="4">
        <f>'Enhanced Basket_AUTOLOAD'!P6511</f>
        <v>0</v>
      </c>
      <c r="J6512" s="4">
        <f>'Enhanced Basket_AUTOLOAD'!Q6511</f>
        <v>0</v>
      </c>
      <c r="M6512" s="4" t="e">
        <f>IF(TRIM(CLEAN(I6512))="USCSH0000000","",VLOOKUP(I6512,'EZE Daily_With_BB CODES'!$H$3:$J$4445,3,0))</f>
        <v>#N/A</v>
      </c>
    </row>
    <row r="6513" ht="15" customHeight="1" s="4" customFormat="1">
      <c r="F6513" s="4">
        <f>'Enhanced Basket_AUTOLOAD'!H6512</f>
        <v>0</v>
      </c>
      <c r="G6513" s="4">
        <f>'Enhanced Basket_AUTOLOAD'!M6512</f>
        <v>0</v>
      </c>
      <c r="H6513" s="4">
        <f>'Enhanced Basket_AUTOLOAD'!O6512</f>
        <v>0</v>
      </c>
      <c r="I6513" s="4">
        <f>'Enhanced Basket_AUTOLOAD'!P6512</f>
        <v>0</v>
      </c>
      <c r="J6513" s="4">
        <f>'Enhanced Basket_AUTOLOAD'!Q6512</f>
        <v>0</v>
      </c>
      <c r="M6513" s="4" t="e">
        <f>IF(TRIM(CLEAN(I6513))="USCSH0000000","",VLOOKUP(I6513,'EZE Daily_With_BB CODES'!$H$3:$J$4445,3,0))</f>
        <v>#N/A</v>
      </c>
    </row>
    <row r="6514" ht="15" customHeight="1" s="4" customFormat="1">
      <c r="F6514" s="4">
        <f>'Enhanced Basket_AUTOLOAD'!H6513</f>
        <v>0</v>
      </c>
      <c r="G6514" s="4">
        <f>'Enhanced Basket_AUTOLOAD'!M6513</f>
        <v>0</v>
      </c>
      <c r="H6514" s="4">
        <f>'Enhanced Basket_AUTOLOAD'!O6513</f>
        <v>0</v>
      </c>
      <c r="I6514" s="4">
        <f>'Enhanced Basket_AUTOLOAD'!P6513</f>
        <v>0</v>
      </c>
      <c r="J6514" s="4">
        <f>'Enhanced Basket_AUTOLOAD'!Q6513</f>
        <v>0</v>
      </c>
      <c r="M6514" s="4" t="e">
        <f>IF(TRIM(CLEAN(I6514))="USCSH0000000","",VLOOKUP(I6514,'EZE Daily_With_BB CODES'!$H$3:$J$4445,3,0))</f>
        <v>#N/A</v>
      </c>
    </row>
    <row r="6515" ht="15" customHeight="1" s="4" customFormat="1">
      <c r="F6515" s="4">
        <f>'Enhanced Basket_AUTOLOAD'!H6514</f>
        <v>0</v>
      </c>
      <c r="G6515" s="4">
        <f>'Enhanced Basket_AUTOLOAD'!M6514</f>
        <v>0</v>
      </c>
      <c r="H6515" s="4">
        <f>'Enhanced Basket_AUTOLOAD'!O6514</f>
        <v>0</v>
      </c>
      <c r="I6515" s="4">
        <f>'Enhanced Basket_AUTOLOAD'!P6514</f>
        <v>0</v>
      </c>
      <c r="J6515" s="4">
        <f>'Enhanced Basket_AUTOLOAD'!Q6514</f>
        <v>0</v>
      </c>
      <c r="M6515" s="4" t="e">
        <f>IF(TRIM(CLEAN(I6515))="USCSH0000000","",VLOOKUP(I6515,'EZE Daily_With_BB CODES'!$H$3:$J$4445,3,0))</f>
        <v>#N/A</v>
      </c>
    </row>
    <row r="6516" ht="15" customHeight="1" s="4" customFormat="1">
      <c r="F6516" s="4">
        <f>'Enhanced Basket_AUTOLOAD'!H6515</f>
        <v>0</v>
      </c>
      <c r="G6516" s="4">
        <f>'Enhanced Basket_AUTOLOAD'!M6515</f>
        <v>0</v>
      </c>
      <c r="H6516" s="4">
        <f>'Enhanced Basket_AUTOLOAD'!O6515</f>
        <v>0</v>
      </c>
      <c r="I6516" s="4">
        <f>'Enhanced Basket_AUTOLOAD'!P6515</f>
        <v>0</v>
      </c>
      <c r="J6516" s="4">
        <f>'Enhanced Basket_AUTOLOAD'!Q6515</f>
        <v>0</v>
      </c>
      <c r="M6516" s="4" t="e">
        <f>IF(TRIM(CLEAN(I6516))="USCSH0000000","",VLOOKUP(I6516,'EZE Daily_With_BB CODES'!$H$3:$J$4445,3,0))</f>
        <v>#N/A</v>
      </c>
    </row>
    <row r="6517" ht="15" customHeight="1" s="4" customFormat="1">
      <c r="F6517" s="4">
        <f>'Enhanced Basket_AUTOLOAD'!H6516</f>
        <v>0</v>
      </c>
      <c r="G6517" s="4">
        <f>'Enhanced Basket_AUTOLOAD'!M6516</f>
        <v>0</v>
      </c>
      <c r="H6517" s="4">
        <f>'Enhanced Basket_AUTOLOAD'!O6516</f>
        <v>0</v>
      </c>
      <c r="I6517" s="4">
        <f>'Enhanced Basket_AUTOLOAD'!P6516</f>
        <v>0</v>
      </c>
      <c r="J6517" s="4">
        <f>'Enhanced Basket_AUTOLOAD'!Q6516</f>
        <v>0</v>
      </c>
      <c r="M6517" s="4" t="e">
        <f>IF(TRIM(CLEAN(I6517))="USCSH0000000","",VLOOKUP(I6517,'EZE Daily_With_BB CODES'!$H$3:$J$4445,3,0))</f>
        <v>#N/A</v>
      </c>
    </row>
    <row r="6518" ht="15" customHeight="1" s="4" customFormat="1">
      <c r="F6518" s="4">
        <f>'Enhanced Basket_AUTOLOAD'!H6517</f>
        <v>0</v>
      </c>
      <c r="G6518" s="4">
        <f>'Enhanced Basket_AUTOLOAD'!M6517</f>
        <v>0</v>
      </c>
      <c r="H6518" s="4">
        <f>'Enhanced Basket_AUTOLOAD'!O6517</f>
        <v>0</v>
      </c>
      <c r="I6518" s="4">
        <f>'Enhanced Basket_AUTOLOAD'!P6517</f>
        <v>0</v>
      </c>
      <c r="J6518" s="4">
        <f>'Enhanced Basket_AUTOLOAD'!Q6517</f>
        <v>0</v>
      </c>
      <c r="M6518" s="4" t="e">
        <f>IF(TRIM(CLEAN(I6518))="USCSH0000000","",VLOOKUP(I6518,'EZE Daily_With_BB CODES'!$H$3:$J$4445,3,0))</f>
        <v>#N/A</v>
      </c>
    </row>
    <row r="6519" ht="15" customHeight="1" s="4" customFormat="1">
      <c r="F6519" s="4">
        <f>'Enhanced Basket_AUTOLOAD'!H6518</f>
        <v>0</v>
      </c>
      <c r="G6519" s="4">
        <f>'Enhanced Basket_AUTOLOAD'!M6518</f>
        <v>0</v>
      </c>
      <c r="H6519" s="4">
        <f>'Enhanced Basket_AUTOLOAD'!O6518</f>
        <v>0</v>
      </c>
      <c r="I6519" s="4">
        <f>'Enhanced Basket_AUTOLOAD'!P6518</f>
        <v>0</v>
      </c>
      <c r="J6519" s="4">
        <f>'Enhanced Basket_AUTOLOAD'!Q6518</f>
        <v>0</v>
      </c>
      <c r="M6519" s="4" t="e">
        <f>IF(TRIM(CLEAN(I6519))="USCSH0000000","",VLOOKUP(I6519,'EZE Daily_With_BB CODES'!$H$3:$J$4445,3,0))</f>
        <v>#N/A</v>
      </c>
    </row>
    <row r="6520" ht="15" customHeight="1" s="4" customFormat="1">
      <c r="F6520" s="4">
        <f>'Enhanced Basket_AUTOLOAD'!H6519</f>
        <v>0</v>
      </c>
      <c r="G6520" s="4">
        <f>'Enhanced Basket_AUTOLOAD'!M6519</f>
        <v>0</v>
      </c>
      <c r="H6520" s="4">
        <f>'Enhanced Basket_AUTOLOAD'!O6519</f>
        <v>0</v>
      </c>
      <c r="I6520" s="4">
        <f>'Enhanced Basket_AUTOLOAD'!P6519</f>
        <v>0</v>
      </c>
      <c r="J6520" s="4">
        <f>'Enhanced Basket_AUTOLOAD'!Q6519</f>
        <v>0</v>
      </c>
      <c r="M6520" s="4" t="e">
        <f>IF(TRIM(CLEAN(I6520))="USCSH0000000","",VLOOKUP(I6520,'EZE Daily_With_BB CODES'!$H$3:$J$4445,3,0))</f>
        <v>#N/A</v>
      </c>
    </row>
    <row r="6521" ht="15" customHeight="1" s="4" customFormat="1">
      <c r="F6521" s="4">
        <f>'Enhanced Basket_AUTOLOAD'!H6520</f>
        <v>0</v>
      </c>
      <c r="G6521" s="4">
        <f>'Enhanced Basket_AUTOLOAD'!M6520</f>
        <v>0</v>
      </c>
      <c r="H6521" s="4">
        <f>'Enhanced Basket_AUTOLOAD'!O6520</f>
        <v>0</v>
      </c>
      <c r="I6521" s="4">
        <f>'Enhanced Basket_AUTOLOAD'!P6520</f>
        <v>0</v>
      </c>
      <c r="J6521" s="4">
        <f>'Enhanced Basket_AUTOLOAD'!Q6520</f>
        <v>0</v>
      </c>
      <c r="M6521" s="4" t="e">
        <f>IF(TRIM(CLEAN(I6521))="USCSH0000000","",VLOOKUP(I6521,'EZE Daily_With_BB CODES'!$H$3:$J$4445,3,0))</f>
        <v>#N/A</v>
      </c>
    </row>
    <row r="6522" ht="15" customHeight="1" s="4" customFormat="1">
      <c r="F6522" s="4">
        <f>'Enhanced Basket_AUTOLOAD'!H6521</f>
        <v>0</v>
      </c>
      <c r="G6522" s="4">
        <f>'Enhanced Basket_AUTOLOAD'!M6521</f>
        <v>0</v>
      </c>
      <c r="H6522" s="4">
        <f>'Enhanced Basket_AUTOLOAD'!O6521</f>
        <v>0</v>
      </c>
      <c r="I6522" s="4">
        <f>'Enhanced Basket_AUTOLOAD'!P6521</f>
        <v>0</v>
      </c>
      <c r="J6522" s="4">
        <f>'Enhanced Basket_AUTOLOAD'!Q6521</f>
        <v>0</v>
      </c>
      <c r="M6522" s="4" t="e">
        <f>IF(TRIM(CLEAN(I6522))="USCSH0000000","",VLOOKUP(I6522,'EZE Daily_With_BB CODES'!$H$3:$J$4445,3,0))</f>
        <v>#N/A</v>
      </c>
    </row>
    <row r="6523" ht="15" customHeight="1" s="4" customFormat="1">
      <c r="F6523" s="4">
        <f>'Enhanced Basket_AUTOLOAD'!H6522</f>
        <v>0</v>
      </c>
      <c r="G6523" s="4">
        <f>'Enhanced Basket_AUTOLOAD'!M6522</f>
        <v>0</v>
      </c>
      <c r="H6523" s="4">
        <f>'Enhanced Basket_AUTOLOAD'!O6522</f>
        <v>0</v>
      </c>
      <c r="I6523" s="4">
        <f>'Enhanced Basket_AUTOLOAD'!P6522</f>
        <v>0</v>
      </c>
      <c r="J6523" s="4">
        <f>'Enhanced Basket_AUTOLOAD'!Q6522</f>
        <v>0</v>
      </c>
      <c r="M6523" s="4" t="e">
        <f>IF(TRIM(CLEAN(I6523))="USCSH0000000","",VLOOKUP(I6523,'EZE Daily_With_BB CODES'!$H$3:$J$4445,3,0))</f>
        <v>#N/A</v>
      </c>
    </row>
    <row r="6524" ht="15" customHeight="1" s="4" customFormat="1">
      <c r="F6524" s="4">
        <f>'Enhanced Basket_AUTOLOAD'!H6523</f>
        <v>0</v>
      </c>
      <c r="G6524" s="4">
        <f>'Enhanced Basket_AUTOLOAD'!M6523</f>
        <v>0</v>
      </c>
      <c r="H6524" s="4">
        <f>'Enhanced Basket_AUTOLOAD'!O6523</f>
        <v>0</v>
      </c>
      <c r="I6524" s="4">
        <f>'Enhanced Basket_AUTOLOAD'!P6523</f>
        <v>0</v>
      </c>
      <c r="J6524" s="4">
        <f>'Enhanced Basket_AUTOLOAD'!Q6523</f>
        <v>0</v>
      </c>
      <c r="M6524" s="4" t="e">
        <f>IF(TRIM(CLEAN(I6524))="USCSH0000000","",VLOOKUP(I6524,'EZE Daily_With_BB CODES'!$H$3:$J$4445,3,0))</f>
        <v>#N/A</v>
      </c>
    </row>
    <row r="6525" ht="15" customHeight="1" s="4" customFormat="1">
      <c r="F6525" s="4">
        <f>'Enhanced Basket_AUTOLOAD'!H6524</f>
        <v>0</v>
      </c>
      <c r="G6525" s="4">
        <f>'Enhanced Basket_AUTOLOAD'!M6524</f>
        <v>0</v>
      </c>
      <c r="H6525" s="4">
        <f>'Enhanced Basket_AUTOLOAD'!O6524</f>
        <v>0</v>
      </c>
      <c r="I6525" s="4">
        <f>'Enhanced Basket_AUTOLOAD'!P6524</f>
        <v>0</v>
      </c>
      <c r="J6525" s="4">
        <f>'Enhanced Basket_AUTOLOAD'!Q6524</f>
        <v>0</v>
      </c>
      <c r="M6525" s="4" t="e">
        <f>IF(TRIM(CLEAN(I6525))="USCSH0000000","",VLOOKUP(I6525,'EZE Daily_With_BB CODES'!$H$3:$J$4445,3,0))</f>
        <v>#N/A</v>
      </c>
    </row>
    <row r="6526" ht="15" customHeight="1" s="4" customFormat="1">
      <c r="F6526" s="4">
        <f>'Enhanced Basket_AUTOLOAD'!H6525</f>
        <v>0</v>
      </c>
      <c r="G6526" s="4">
        <f>'Enhanced Basket_AUTOLOAD'!M6525</f>
        <v>0</v>
      </c>
      <c r="H6526" s="4">
        <f>'Enhanced Basket_AUTOLOAD'!O6525</f>
        <v>0</v>
      </c>
      <c r="I6526" s="4">
        <f>'Enhanced Basket_AUTOLOAD'!P6525</f>
        <v>0</v>
      </c>
      <c r="J6526" s="4">
        <f>'Enhanced Basket_AUTOLOAD'!Q6525</f>
        <v>0</v>
      </c>
      <c r="M6526" s="4" t="e">
        <f>IF(TRIM(CLEAN(I6526))="USCSH0000000","",VLOOKUP(I6526,'EZE Daily_With_BB CODES'!$H$3:$J$4445,3,0))</f>
        <v>#N/A</v>
      </c>
    </row>
    <row r="6527" ht="15" customHeight="1" s="4" customFormat="1">
      <c r="F6527" s="4">
        <f>'Enhanced Basket_AUTOLOAD'!H6526</f>
        <v>0</v>
      </c>
      <c r="G6527" s="4">
        <f>'Enhanced Basket_AUTOLOAD'!M6526</f>
        <v>0</v>
      </c>
      <c r="H6527" s="4">
        <f>'Enhanced Basket_AUTOLOAD'!O6526</f>
        <v>0</v>
      </c>
      <c r="I6527" s="4">
        <f>'Enhanced Basket_AUTOLOAD'!P6526</f>
        <v>0</v>
      </c>
      <c r="J6527" s="4">
        <f>'Enhanced Basket_AUTOLOAD'!Q6526</f>
        <v>0</v>
      </c>
      <c r="M6527" s="4" t="e">
        <f>IF(TRIM(CLEAN(I6527))="USCSH0000000","",VLOOKUP(I6527,'EZE Daily_With_BB CODES'!$H$3:$J$4445,3,0))</f>
        <v>#N/A</v>
      </c>
    </row>
    <row r="6528" ht="15" customHeight="1" s="4" customFormat="1">
      <c r="F6528" s="4">
        <f>'Enhanced Basket_AUTOLOAD'!H6527</f>
        <v>0</v>
      </c>
      <c r="G6528" s="4">
        <f>'Enhanced Basket_AUTOLOAD'!M6527</f>
        <v>0</v>
      </c>
      <c r="H6528" s="4">
        <f>'Enhanced Basket_AUTOLOAD'!O6527</f>
        <v>0</v>
      </c>
      <c r="I6528" s="4">
        <f>'Enhanced Basket_AUTOLOAD'!P6527</f>
        <v>0</v>
      </c>
      <c r="J6528" s="4">
        <f>'Enhanced Basket_AUTOLOAD'!Q6527</f>
        <v>0</v>
      </c>
      <c r="M6528" s="4" t="e">
        <f>IF(TRIM(CLEAN(I6528))="USCSH0000000","",VLOOKUP(I6528,'EZE Daily_With_BB CODES'!$H$3:$J$4445,3,0))</f>
        <v>#N/A</v>
      </c>
    </row>
    <row r="6529" ht="15" customHeight="1" s="4" customFormat="1">
      <c r="F6529" s="4">
        <f>'Enhanced Basket_AUTOLOAD'!H6528</f>
        <v>0</v>
      </c>
      <c r="G6529" s="4">
        <f>'Enhanced Basket_AUTOLOAD'!M6528</f>
        <v>0</v>
      </c>
      <c r="H6529" s="4">
        <f>'Enhanced Basket_AUTOLOAD'!O6528</f>
        <v>0</v>
      </c>
      <c r="I6529" s="4">
        <f>'Enhanced Basket_AUTOLOAD'!P6528</f>
        <v>0</v>
      </c>
      <c r="J6529" s="4">
        <f>'Enhanced Basket_AUTOLOAD'!Q6528</f>
        <v>0</v>
      </c>
      <c r="M6529" s="4" t="e">
        <f>IF(TRIM(CLEAN(I6529))="USCSH0000000","",VLOOKUP(I6529,'EZE Daily_With_BB CODES'!$H$3:$J$4445,3,0))</f>
        <v>#N/A</v>
      </c>
    </row>
    <row r="6530" ht="15" customHeight="1" s="4" customFormat="1">
      <c r="F6530" s="4">
        <f>'Enhanced Basket_AUTOLOAD'!H6529</f>
        <v>0</v>
      </c>
      <c r="G6530" s="4">
        <f>'Enhanced Basket_AUTOLOAD'!M6529</f>
        <v>0</v>
      </c>
      <c r="H6530" s="4">
        <f>'Enhanced Basket_AUTOLOAD'!O6529</f>
        <v>0</v>
      </c>
      <c r="I6530" s="4">
        <f>'Enhanced Basket_AUTOLOAD'!P6529</f>
        <v>0</v>
      </c>
      <c r="J6530" s="4">
        <f>'Enhanced Basket_AUTOLOAD'!Q6529</f>
        <v>0</v>
      </c>
      <c r="M6530" s="4" t="e">
        <f>IF(TRIM(CLEAN(I6530))="USCSH0000000","",VLOOKUP(I6530,'EZE Daily_With_BB CODES'!$H$3:$J$4445,3,0))</f>
        <v>#N/A</v>
      </c>
    </row>
    <row r="6531" ht="15" customHeight="1" s="4" customFormat="1">
      <c r="F6531" s="4">
        <f>'Enhanced Basket_AUTOLOAD'!H6530</f>
        <v>0</v>
      </c>
      <c r="G6531" s="4">
        <f>'Enhanced Basket_AUTOLOAD'!M6530</f>
        <v>0</v>
      </c>
      <c r="H6531" s="4">
        <f>'Enhanced Basket_AUTOLOAD'!O6530</f>
        <v>0</v>
      </c>
      <c r="I6531" s="4">
        <f>'Enhanced Basket_AUTOLOAD'!P6530</f>
        <v>0</v>
      </c>
      <c r="J6531" s="4">
        <f>'Enhanced Basket_AUTOLOAD'!Q6530</f>
        <v>0</v>
      </c>
      <c r="M6531" s="4" t="e">
        <f>IF(TRIM(CLEAN(I6531))="USCSH0000000","",VLOOKUP(I6531,'EZE Daily_With_BB CODES'!$H$3:$J$4445,3,0))</f>
        <v>#N/A</v>
      </c>
    </row>
    <row r="6532" ht="15" customHeight="1" s="4" customFormat="1">
      <c r="F6532" s="4">
        <f>'Enhanced Basket_AUTOLOAD'!H6531</f>
        <v>0</v>
      </c>
      <c r="G6532" s="4">
        <f>'Enhanced Basket_AUTOLOAD'!M6531</f>
        <v>0</v>
      </c>
      <c r="H6532" s="4">
        <f>'Enhanced Basket_AUTOLOAD'!O6531</f>
        <v>0</v>
      </c>
      <c r="I6532" s="4">
        <f>'Enhanced Basket_AUTOLOAD'!P6531</f>
        <v>0</v>
      </c>
      <c r="J6532" s="4">
        <f>'Enhanced Basket_AUTOLOAD'!Q6531</f>
        <v>0</v>
      </c>
      <c r="M6532" s="4" t="e">
        <f>IF(TRIM(CLEAN(I6532))="USCSH0000000","",VLOOKUP(I6532,'EZE Daily_With_BB CODES'!$H$3:$J$4445,3,0))</f>
        <v>#N/A</v>
      </c>
    </row>
    <row r="6533" ht="15" customHeight="1" s="4" customFormat="1">
      <c r="F6533" s="4">
        <f>'Enhanced Basket_AUTOLOAD'!H6532</f>
        <v>0</v>
      </c>
      <c r="G6533" s="4">
        <f>'Enhanced Basket_AUTOLOAD'!M6532</f>
        <v>0</v>
      </c>
      <c r="H6533" s="4">
        <f>'Enhanced Basket_AUTOLOAD'!O6532</f>
        <v>0</v>
      </c>
      <c r="I6533" s="4">
        <f>'Enhanced Basket_AUTOLOAD'!P6532</f>
        <v>0</v>
      </c>
      <c r="J6533" s="4">
        <f>'Enhanced Basket_AUTOLOAD'!Q6532</f>
        <v>0</v>
      </c>
      <c r="M6533" s="4" t="e">
        <f>IF(TRIM(CLEAN(I6533))="USCSH0000000","",VLOOKUP(I6533,'EZE Daily_With_BB CODES'!$H$3:$J$4445,3,0))</f>
        <v>#N/A</v>
      </c>
    </row>
    <row r="6534" ht="15" customHeight="1" s="4" customFormat="1">
      <c r="F6534" s="4">
        <f>'Enhanced Basket_AUTOLOAD'!H6533</f>
        <v>0</v>
      </c>
      <c r="G6534" s="4">
        <f>'Enhanced Basket_AUTOLOAD'!M6533</f>
        <v>0</v>
      </c>
      <c r="H6534" s="4">
        <f>'Enhanced Basket_AUTOLOAD'!O6533</f>
        <v>0</v>
      </c>
      <c r="I6534" s="4">
        <f>'Enhanced Basket_AUTOLOAD'!P6533</f>
        <v>0</v>
      </c>
      <c r="J6534" s="4">
        <f>'Enhanced Basket_AUTOLOAD'!Q6533</f>
        <v>0</v>
      </c>
      <c r="M6534" s="4" t="e">
        <f>IF(TRIM(CLEAN(I6534))="USCSH0000000","",VLOOKUP(I6534,'EZE Daily_With_BB CODES'!$H$3:$J$4445,3,0))</f>
        <v>#N/A</v>
      </c>
    </row>
    <row r="6535" ht="15" customHeight="1" s="4" customFormat="1">
      <c r="F6535" s="4">
        <f>'Enhanced Basket_AUTOLOAD'!H6534</f>
        <v>0</v>
      </c>
      <c r="G6535" s="4">
        <f>'Enhanced Basket_AUTOLOAD'!M6534</f>
        <v>0</v>
      </c>
      <c r="H6535" s="4">
        <f>'Enhanced Basket_AUTOLOAD'!O6534</f>
        <v>0</v>
      </c>
      <c r="I6535" s="4">
        <f>'Enhanced Basket_AUTOLOAD'!P6534</f>
        <v>0</v>
      </c>
      <c r="J6535" s="4">
        <f>'Enhanced Basket_AUTOLOAD'!Q6534</f>
        <v>0</v>
      </c>
      <c r="M6535" s="4" t="e">
        <f>IF(TRIM(CLEAN(I6535))="USCSH0000000","",VLOOKUP(I6535,'EZE Daily_With_BB CODES'!$H$3:$J$4445,3,0))</f>
        <v>#N/A</v>
      </c>
    </row>
    <row r="6536" ht="15" customHeight="1" s="4" customFormat="1">
      <c r="F6536" s="4">
        <f>'Enhanced Basket_AUTOLOAD'!H6535</f>
        <v>0</v>
      </c>
      <c r="G6536" s="4">
        <f>'Enhanced Basket_AUTOLOAD'!M6535</f>
        <v>0</v>
      </c>
      <c r="H6536" s="4">
        <f>'Enhanced Basket_AUTOLOAD'!O6535</f>
        <v>0</v>
      </c>
      <c r="I6536" s="4">
        <f>'Enhanced Basket_AUTOLOAD'!P6535</f>
        <v>0</v>
      </c>
      <c r="J6536" s="4">
        <f>'Enhanced Basket_AUTOLOAD'!Q6535</f>
        <v>0</v>
      </c>
      <c r="M6536" s="4" t="e">
        <f>IF(TRIM(CLEAN(I6536))="USCSH0000000","",VLOOKUP(I6536,'EZE Daily_With_BB CODES'!$H$3:$J$4445,3,0))</f>
        <v>#N/A</v>
      </c>
    </row>
    <row r="6537" ht="15" customHeight="1" s="4" customFormat="1">
      <c r="F6537" s="4">
        <f>'Enhanced Basket_AUTOLOAD'!H6536</f>
        <v>0</v>
      </c>
      <c r="G6537" s="4">
        <f>'Enhanced Basket_AUTOLOAD'!M6536</f>
        <v>0</v>
      </c>
      <c r="H6537" s="4">
        <f>'Enhanced Basket_AUTOLOAD'!O6536</f>
        <v>0</v>
      </c>
      <c r="I6537" s="4">
        <f>'Enhanced Basket_AUTOLOAD'!P6536</f>
        <v>0</v>
      </c>
      <c r="J6537" s="4">
        <f>'Enhanced Basket_AUTOLOAD'!Q6536</f>
        <v>0</v>
      </c>
      <c r="M6537" s="4" t="e">
        <f>IF(TRIM(CLEAN(I6537))="USCSH0000000","",VLOOKUP(I6537,'EZE Daily_With_BB CODES'!$H$3:$J$4445,3,0))</f>
        <v>#N/A</v>
      </c>
    </row>
    <row r="6538" ht="15" customHeight="1" s="4" customFormat="1">
      <c r="F6538" s="4">
        <f>'Enhanced Basket_AUTOLOAD'!H6537</f>
        <v>0</v>
      </c>
      <c r="G6538" s="4">
        <f>'Enhanced Basket_AUTOLOAD'!M6537</f>
        <v>0</v>
      </c>
      <c r="H6538" s="4">
        <f>'Enhanced Basket_AUTOLOAD'!O6537</f>
        <v>0</v>
      </c>
      <c r="I6538" s="4">
        <f>'Enhanced Basket_AUTOLOAD'!P6537</f>
        <v>0</v>
      </c>
      <c r="J6538" s="4">
        <f>'Enhanced Basket_AUTOLOAD'!Q6537</f>
        <v>0</v>
      </c>
      <c r="M6538" s="4" t="e">
        <f>IF(TRIM(CLEAN(I6538))="USCSH0000000","",VLOOKUP(I6538,'EZE Daily_With_BB CODES'!$H$3:$J$4445,3,0))</f>
        <v>#N/A</v>
      </c>
    </row>
    <row r="6539" ht="15" customHeight="1" s="4" customFormat="1">
      <c r="F6539" s="4">
        <f>'Enhanced Basket_AUTOLOAD'!H6538</f>
        <v>0</v>
      </c>
      <c r="G6539" s="4">
        <f>'Enhanced Basket_AUTOLOAD'!M6538</f>
        <v>0</v>
      </c>
      <c r="H6539" s="4">
        <f>'Enhanced Basket_AUTOLOAD'!O6538</f>
        <v>0</v>
      </c>
      <c r="I6539" s="4">
        <f>'Enhanced Basket_AUTOLOAD'!P6538</f>
        <v>0</v>
      </c>
      <c r="J6539" s="4">
        <f>'Enhanced Basket_AUTOLOAD'!Q6538</f>
        <v>0</v>
      </c>
      <c r="M6539" s="4" t="e">
        <f>IF(TRIM(CLEAN(I6539))="USCSH0000000","",VLOOKUP(I6539,'EZE Daily_With_BB CODES'!$H$3:$J$4445,3,0))</f>
        <v>#N/A</v>
      </c>
    </row>
    <row r="6540" ht="15" customHeight="1" s="4" customFormat="1">
      <c r="F6540" s="4">
        <f>'Enhanced Basket_AUTOLOAD'!H6539</f>
        <v>0</v>
      </c>
      <c r="G6540" s="4">
        <f>'Enhanced Basket_AUTOLOAD'!M6539</f>
        <v>0</v>
      </c>
      <c r="H6540" s="4">
        <f>'Enhanced Basket_AUTOLOAD'!O6539</f>
        <v>0</v>
      </c>
      <c r="I6540" s="4">
        <f>'Enhanced Basket_AUTOLOAD'!P6539</f>
        <v>0</v>
      </c>
      <c r="J6540" s="4">
        <f>'Enhanced Basket_AUTOLOAD'!Q6539</f>
        <v>0</v>
      </c>
      <c r="M6540" s="4" t="e">
        <f>IF(TRIM(CLEAN(I6540))="USCSH0000000","",VLOOKUP(I6540,'EZE Daily_With_BB CODES'!$H$3:$J$4445,3,0))</f>
        <v>#N/A</v>
      </c>
    </row>
    <row r="6541" ht="15" customHeight="1" s="4" customFormat="1">
      <c r="F6541" s="4">
        <f>'Enhanced Basket_AUTOLOAD'!H6540</f>
        <v>0</v>
      </c>
      <c r="G6541" s="4">
        <f>'Enhanced Basket_AUTOLOAD'!M6540</f>
        <v>0</v>
      </c>
      <c r="H6541" s="4">
        <f>'Enhanced Basket_AUTOLOAD'!O6540</f>
        <v>0</v>
      </c>
      <c r="I6541" s="4">
        <f>'Enhanced Basket_AUTOLOAD'!P6540</f>
        <v>0</v>
      </c>
      <c r="J6541" s="4">
        <f>'Enhanced Basket_AUTOLOAD'!Q6540</f>
        <v>0</v>
      </c>
      <c r="M6541" s="4" t="e">
        <f>IF(TRIM(CLEAN(I6541))="USCSH0000000","",VLOOKUP(I6541,'EZE Daily_With_BB CODES'!$H$3:$J$4445,3,0))</f>
        <v>#N/A</v>
      </c>
    </row>
    <row r="6542" ht="15" customHeight="1" s="4" customFormat="1">
      <c r="F6542" s="4">
        <f>'Enhanced Basket_AUTOLOAD'!H6541</f>
        <v>0</v>
      </c>
      <c r="G6542" s="4">
        <f>'Enhanced Basket_AUTOLOAD'!M6541</f>
        <v>0</v>
      </c>
      <c r="H6542" s="4">
        <f>'Enhanced Basket_AUTOLOAD'!O6541</f>
        <v>0</v>
      </c>
      <c r="I6542" s="4">
        <f>'Enhanced Basket_AUTOLOAD'!P6541</f>
        <v>0</v>
      </c>
      <c r="J6542" s="4">
        <f>'Enhanced Basket_AUTOLOAD'!Q6541</f>
        <v>0</v>
      </c>
      <c r="M6542" s="4" t="e">
        <f>IF(TRIM(CLEAN(I6542))="USCSH0000000","",VLOOKUP(I6542,'EZE Daily_With_BB CODES'!$H$3:$J$4445,3,0))</f>
        <v>#N/A</v>
      </c>
    </row>
    <row r="6543" ht="15" customHeight="1" s="4" customFormat="1">
      <c r="F6543" s="4">
        <f>'Enhanced Basket_AUTOLOAD'!H6542</f>
        <v>0</v>
      </c>
      <c r="G6543" s="4">
        <f>'Enhanced Basket_AUTOLOAD'!M6542</f>
        <v>0</v>
      </c>
      <c r="H6543" s="4">
        <f>'Enhanced Basket_AUTOLOAD'!O6542</f>
        <v>0</v>
      </c>
      <c r="I6543" s="4">
        <f>'Enhanced Basket_AUTOLOAD'!P6542</f>
        <v>0</v>
      </c>
      <c r="J6543" s="4">
        <f>'Enhanced Basket_AUTOLOAD'!Q6542</f>
        <v>0</v>
      </c>
      <c r="M6543" s="4" t="e">
        <f>IF(TRIM(CLEAN(I6543))="USCSH0000000","",VLOOKUP(I6543,'EZE Daily_With_BB CODES'!$H$3:$J$4445,3,0))</f>
        <v>#N/A</v>
      </c>
    </row>
    <row r="6544" ht="15" customHeight="1" s="4" customFormat="1">
      <c r="F6544" s="4">
        <f>'Enhanced Basket_AUTOLOAD'!H6543</f>
        <v>0</v>
      </c>
      <c r="G6544" s="4">
        <f>'Enhanced Basket_AUTOLOAD'!M6543</f>
        <v>0</v>
      </c>
      <c r="H6544" s="4">
        <f>'Enhanced Basket_AUTOLOAD'!O6543</f>
        <v>0</v>
      </c>
      <c r="I6544" s="4">
        <f>'Enhanced Basket_AUTOLOAD'!P6543</f>
        <v>0</v>
      </c>
      <c r="J6544" s="4">
        <f>'Enhanced Basket_AUTOLOAD'!Q6543</f>
        <v>0</v>
      </c>
      <c r="M6544" s="4" t="e">
        <f>IF(TRIM(CLEAN(I6544))="USCSH0000000","",VLOOKUP(I6544,'EZE Daily_With_BB CODES'!$H$3:$J$4445,3,0))</f>
        <v>#N/A</v>
      </c>
    </row>
    <row r="6545" ht="15" customHeight="1" s="4" customFormat="1">
      <c r="F6545" s="4">
        <f>'Enhanced Basket_AUTOLOAD'!H6544</f>
        <v>0</v>
      </c>
      <c r="G6545" s="4">
        <f>'Enhanced Basket_AUTOLOAD'!M6544</f>
        <v>0</v>
      </c>
      <c r="H6545" s="4">
        <f>'Enhanced Basket_AUTOLOAD'!O6544</f>
        <v>0</v>
      </c>
      <c r="I6545" s="4">
        <f>'Enhanced Basket_AUTOLOAD'!P6544</f>
        <v>0</v>
      </c>
      <c r="J6545" s="4">
        <f>'Enhanced Basket_AUTOLOAD'!Q6544</f>
        <v>0</v>
      </c>
      <c r="M6545" s="4" t="e">
        <f>IF(TRIM(CLEAN(I6545))="USCSH0000000","",VLOOKUP(I6545,'EZE Daily_With_BB CODES'!$H$3:$J$4445,3,0))</f>
        <v>#N/A</v>
      </c>
    </row>
    <row r="6546" ht="15" customHeight="1" s="4" customFormat="1">
      <c r="F6546" s="4">
        <f>'Enhanced Basket_AUTOLOAD'!H6545</f>
        <v>0</v>
      </c>
      <c r="G6546" s="4">
        <f>'Enhanced Basket_AUTOLOAD'!M6545</f>
        <v>0</v>
      </c>
      <c r="H6546" s="4">
        <f>'Enhanced Basket_AUTOLOAD'!O6545</f>
        <v>0</v>
      </c>
      <c r="I6546" s="4">
        <f>'Enhanced Basket_AUTOLOAD'!P6545</f>
        <v>0</v>
      </c>
      <c r="J6546" s="4">
        <f>'Enhanced Basket_AUTOLOAD'!Q6545</f>
        <v>0</v>
      </c>
      <c r="M6546" s="4" t="e">
        <f>IF(TRIM(CLEAN(I6546))="USCSH0000000","",VLOOKUP(I6546,'EZE Daily_With_BB CODES'!$H$3:$J$4445,3,0))</f>
        <v>#N/A</v>
      </c>
    </row>
    <row r="6547" ht="15" customHeight="1" s="4" customFormat="1">
      <c r="F6547" s="4">
        <f>'Enhanced Basket_AUTOLOAD'!H6546</f>
        <v>0</v>
      </c>
      <c r="G6547" s="4">
        <f>'Enhanced Basket_AUTOLOAD'!M6546</f>
        <v>0</v>
      </c>
      <c r="H6547" s="4">
        <f>'Enhanced Basket_AUTOLOAD'!O6546</f>
        <v>0</v>
      </c>
      <c r="I6547" s="4">
        <f>'Enhanced Basket_AUTOLOAD'!P6546</f>
        <v>0</v>
      </c>
      <c r="J6547" s="4">
        <f>'Enhanced Basket_AUTOLOAD'!Q6546</f>
        <v>0</v>
      </c>
      <c r="M6547" s="4" t="e">
        <f>IF(TRIM(CLEAN(I6547))="USCSH0000000","",VLOOKUP(I6547,'EZE Daily_With_BB CODES'!$H$3:$J$4445,3,0))</f>
        <v>#N/A</v>
      </c>
    </row>
    <row r="6548" ht="15" customHeight="1" s="4" customFormat="1">
      <c r="F6548" s="4">
        <f>'Enhanced Basket_AUTOLOAD'!H6547</f>
        <v>0</v>
      </c>
      <c r="G6548" s="4">
        <f>'Enhanced Basket_AUTOLOAD'!M6547</f>
        <v>0</v>
      </c>
      <c r="H6548" s="4">
        <f>'Enhanced Basket_AUTOLOAD'!O6547</f>
        <v>0</v>
      </c>
      <c r="I6548" s="4">
        <f>'Enhanced Basket_AUTOLOAD'!P6547</f>
        <v>0</v>
      </c>
      <c r="J6548" s="4">
        <f>'Enhanced Basket_AUTOLOAD'!Q6547</f>
        <v>0</v>
      </c>
      <c r="M6548" s="4" t="e">
        <f>IF(TRIM(CLEAN(I6548))="USCSH0000000","",VLOOKUP(I6548,'EZE Daily_With_BB CODES'!$H$3:$J$4445,3,0))</f>
        <v>#N/A</v>
      </c>
    </row>
    <row r="6549" ht="15" customHeight="1" s="4" customFormat="1">
      <c r="F6549" s="4">
        <f>'Enhanced Basket_AUTOLOAD'!H6548</f>
        <v>0</v>
      </c>
      <c r="G6549" s="4">
        <f>'Enhanced Basket_AUTOLOAD'!M6548</f>
        <v>0</v>
      </c>
      <c r="H6549" s="4">
        <f>'Enhanced Basket_AUTOLOAD'!O6548</f>
        <v>0</v>
      </c>
      <c r="I6549" s="4">
        <f>'Enhanced Basket_AUTOLOAD'!P6548</f>
        <v>0</v>
      </c>
      <c r="J6549" s="4">
        <f>'Enhanced Basket_AUTOLOAD'!Q6548</f>
        <v>0</v>
      </c>
      <c r="M6549" s="4" t="e">
        <f>IF(TRIM(CLEAN(I6549))="USCSH0000000","",VLOOKUP(I6549,'EZE Daily_With_BB CODES'!$H$3:$J$4445,3,0))</f>
        <v>#N/A</v>
      </c>
    </row>
    <row r="6550" ht="15" customHeight="1" s="4" customFormat="1">
      <c r="F6550" s="4">
        <f>'Enhanced Basket_AUTOLOAD'!H6549</f>
        <v>0</v>
      </c>
      <c r="G6550" s="4">
        <f>'Enhanced Basket_AUTOLOAD'!M6549</f>
        <v>0</v>
      </c>
      <c r="H6550" s="4">
        <f>'Enhanced Basket_AUTOLOAD'!O6549</f>
        <v>0</v>
      </c>
      <c r="I6550" s="4">
        <f>'Enhanced Basket_AUTOLOAD'!P6549</f>
        <v>0</v>
      </c>
      <c r="J6550" s="4">
        <f>'Enhanced Basket_AUTOLOAD'!Q6549</f>
        <v>0</v>
      </c>
      <c r="M6550" s="4" t="e">
        <f>IF(TRIM(CLEAN(I6550))="USCSH0000000","",VLOOKUP(I6550,'EZE Daily_With_BB CODES'!$H$3:$J$4445,3,0))</f>
        <v>#N/A</v>
      </c>
    </row>
    <row r="6551" ht="15" customHeight="1" s="4" customFormat="1">
      <c r="F6551" s="4">
        <f>'Enhanced Basket_AUTOLOAD'!H6550</f>
        <v>0</v>
      </c>
      <c r="G6551" s="4">
        <f>'Enhanced Basket_AUTOLOAD'!M6550</f>
        <v>0</v>
      </c>
      <c r="H6551" s="4">
        <f>'Enhanced Basket_AUTOLOAD'!O6550</f>
        <v>0</v>
      </c>
      <c r="I6551" s="4">
        <f>'Enhanced Basket_AUTOLOAD'!P6550</f>
        <v>0</v>
      </c>
      <c r="J6551" s="4">
        <f>'Enhanced Basket_AUTOLOAD'!Q6550</f>
        <v>0</v>
      </c>
      <c r="M6551" s="4" t="e">
        <f>IF(TRIM(CLEAN(I6551))="USCSH0000000","",VLOOKUP(I6551,'EZE Daily_With_BB CODES'!$H$3:$J$4445,3,0))</f>
        <v>#N/A</v>
      </c>
    </row>
    <row r="6552" ht="15" customHeight="1" s="4" customFormat="1">
      <c r="F6552" s="4">
        <f>'Enhanced Basket_AUTOLOAD'!H6551</f>
        <v>0</v>
      </c>
      <c r="G6552" s="4">
        <f>'Enhanced Basket_AUTOLOAD'!M6551</f>
        <v>0</v>
      </c>
      <c r="H6552" s="4">
        <f>'Enhanced Basket_AUTOLOAD'!O6551</f>
        <v>0</v>
      </c>
      <c r="I6552" s="4">
        <f>'Enhanced Basket_AUTOLOAD'!P6551</f>
        <v>0</v>
      </c>
      <c r="J6552" s="4">
        <f>'Enhanced Basket_AUTOLOAD'!Q6551</f>
        <v>0</v>
      </c>
      <c r="M6552" s="4" t="e">
        <f>IF(TRIM(CLEAN(I6552))="USCSH0000000","",VLOOKUP(I6552,'EZE Daily_With_BB CODES'!$H$3:$J$4445,3,0))</f>
        <v>#N/A</v>
      </c>
    </row>
    <row r="6553" ht="15" customHeight="1" s="4" customFormat="1">
      <c r="F6553" s="4">
        <f>'Enhanced Basket_AUTOLOAD'!H6552</f>
        <v>0</v>
      </c>
      <c r="G6553" s="4">
        <f>'Enhanced Basket_AUTOLOAD'!M6552</f>
        <v>0</v>
      </c>
      <c r="H6553" s="4">
        <f>'Enhanced Basket_AUTOLOAD'!O6552</f>
        <v>0</v>
      </c>
      <c r="I6553" s="4">
        <f>'Enhanced Basket_AUTOLOAD'!P6552</f>
        <v>0</v>
      </c>
      <c r="J6553" s="4">
        <f>'Enhanced Basket_AUTOLOAD'!Q6552</f>
        <v>0</v>
      </c>
      <c r="M6553" s="4" t="e">
        <f>IF(TRIM(CLEAN(I6553))="USCSH0000000","",VLOOKUP(I6553,'EZE Daily_With_BB CODES'!$H$3:$J$4445,3,0))</f>
        <v>#N/A</v>
      </c>
    </row>
    <row r="6554" ht="15" customHeight="1" s="4" customFormat="1">
      <c r="F6554" s="4">
        <f>'Enhanced Basket_AUTOLOAD'!H6553</f>
        <v>0</v>
      </c>
      <c r="G6554" s="4">
        <f>'Enhanced Basket_AUTOLOAD'!M6553</f>
        <v>0</v>
      </c>
      <c r="H6554" s="4">
        <f>'Enhanced Basket_AUTOLOAD'!O6553</f>
        <v>0</v>
      </c>
      <c r="I6554" s="4">
        <f>'Enhanced Basket_AUTOLOAD'!P6553</f>
        <v>0</v>
      </c>
      <c r="J6554" s="4">
        <f>'Enhanced Basket_AUTOLOAD'!Q6553</f>
        <v>0</v>
      </c>
      <c r="M6554" s="4" t="e">
        <f>IF(TRIM(CLEAN(I6554))="USCSH0000000","",VLOOKUP(I6554,'EZE Daily_With_BB CODES'!$H$3:$J$4445,3,0))</f>
        <v>#N/A</v>
      </c>
    </row>
    <row r="6555" ht="15" customHeight="1" s="4" customFormat="1">
      <c r="F6555" s="4">
        <f>'Enhanced Basket_AUTOLOAD'!H6554</f>
        <v>0</v>
      </c>
      <c r="G6555" s="4">
        <f>'Enhanced Basket_AUTOLOAD'!M6554</f>
        <v>0</v>
      </c>
      <c r="H6555" s="4">
        <f>'Enhanced Basket_AUTOLOAD'!O6554</f>
        <v>0</v>
      </c>
      <c r="I6555" s="4">
        <f>'Enhanced Basket_AUTOLOAD'!P6554</f>
        <v>0</v>
      </c>
      <c r="J6555" s="4">
        <f>'Enhanced Basket_AUTOLOAD'!Q6554</f>
        <v>0</v>
      </c>
      <c r="M6555" s="4" t="e">
        <f>IF(TRIM(CLEAN(I6555))="USCSH0000000","",VLOOKUP(I6555,'EZE Daily_With_BB CODES'!$H$3:$J$4445,3,0))</f>
        <v>#N/A</v>
      </c>
    </row>
    <row r="6556" ht="15" customHeight="1" s="4" customFormat="1">
      <c r="F6556" s="4">
        <f>'Enhanced Basket_AUTOLOAD'!H6555</f>
        <v>0</v>
      </c>
      <c r="G6556" s="4">
        <f>'Enhanced Basket_AUTOLOAD'!M6555</f>
        <v>0</v>
      </c>
      <c r="H6556" s="4">
        <f>'Enhanced Basket_AUTOLOAD'!O6555</f>
        <v>0</v>
      </c>
      <c r="I6556" s="4">
        <f>'Enhanced Basket_AUTOLOAD'!P6555</f>
        <v>0</v>
      </c>
      <c r="J6556" s="4">
        <f>'Enhanced Basket_AUTOLOAD'!Q6555</f>
        <v>0</v>
      </c>
      <c r="M6556" s="4" t="e">
        <f>IF(TRIM(CLEAN(I6556))="USCSH0000000","",VLOOKUP(I6556,'EZE Daily_With_BB CODES'!$H$3:$J$4445,3,0))</f>
        <v>#N/A</v>
      </c>
    </row>
    <row r="6557" ht="15" customHeight="1" s="4" customFormat="1">
      <c r="F6557" s="4">
        <f>'Enhanced Basket_AUTOLOAD'!H6556</f>
        <v>0</v>
      </c>
      <c r="G6557" s="4">
        <f>'Enhanced Basket_AUTOLOAD'!M6556</f>
        <v>0</v>
      </c>
      <c r="H6557" s="4">
        <f>'Enhanced Basket_AUTOLOAD'!O6556</f>
        <v>0</v>
      </c>
      <c r="I6557" s="4">
        <f>'Enhanced Basket_AUTOLOAD'!P6556</f>
        <v>0</v>
      </c>
      <c r="J6557" s="4">
        <f>'Enhanced Basket_AUTOLOAD'!Q6556</f>
        <v>0</v>
      </c>
      <c r="M6557" s="4" t="e">
        <f>IF(TRIM(CLEAN(I6557))="USCSH0000000","",VLOOKUP(I6557,'EZE Daily_With_BB CODES'!$H$3:$J$4445,3,0))</f>
        <v>#N/A</v>
      </c>
    </row>
    <row r="6558" ht="15" customHeight="1" s="4" customFormat="1">
      <c r="F6558" s="4">
        <f>'Enhanced Basket_AUTOLOAD'!H6557</f>
        <v>0</v>
      </c>
      <c r="G6558" s="4">
        <f>'Enhanced Basket_AUTOLOAD'!M6557</f>
        <v>0</v>
      </c>
      <c r="H6558" s="4">
        <f>'Enhanced Basket_AUTOLOAD'!O6557</f>
        <v>0</v>
      </c>
      <c r="I6558" s="4">
        <f>'Enhanced Basket_AUTOLOAD'!P6557</f>
        <v>0</v>
      </c>
      <c r="J6558" s="4">
        <f>'Enhanced Basket_AUTOLOAD'!Q6557</f>
        <v>0</v>
      </c>
      <c r="M6558" s="4" t="e">
        <f>IF(TRIM(CLEAN(I6558))="USCSH0000000","",VLOOKUP(I6558,'EZE Daily_With_BB CODES'!$H$3:$J$4445,3,0))</f>
        <v>#N/A</v>
      </c>
    </row>
    <row r="6559" ht="15" customHeight="1" s="4" customFormat="1">
      <c r="F6559" s="4">
        <f>'Enhanced Basket_AUTOLOAD'!H6558</f>
        <v>0</v>
      </c>
      <c r="G6559" s="4">
        <f>'Enhanced Basket_AUTOLOAD'!M6558</f>
        <v>0</v>
      </c>
      <c r="H6559" s="4">
        <f>'Enhanced Basket_AUTOLOAD'!O6558</f>
        <v>0</v>
      </c>
      <c r="I6559" s="4">
        <f>'Enhanced Basket_AUTOLOAD'!P6558</f>
        <v>0</v>
      </c>
      <c r="J6559" s="4">
        <f>'Enhanced Basket_AUTOLOAD'!Q6558</f>
        <v>0</v>
      </c>
      <c r="M6559" s="4" t="e">
        <f>IF(TRIM(CLEAN(I6559))="USCSH0000000","",VLOOKUP(I6559,'EZE Daily_With_BB CODES'!$H$3:$J$4445,3,0))</f>
        <v>#N/A</v>
      </c>
    </row>
    <row r="6560" ht="15" customHeight="1" s="4" customFormat="1">
      <c r="F6560" s="4">
        <f>'Enhanced Basket_AUTOLOAD'!H6559</f>
        <v>0</v>
      </c>
      <c r="G6560" s="4">
        <f>'Enhanced Basket_AUTOLOAD'!M6559</f>
        <v>0</v>
      </c>
      <c r="H6560" s="4">
        <f>'Enhanced Basket_AUTOLOAD'!O6559</f>
        <v>0</v>
      </c>
      <c r="I6560" s="4">
        <f>'Enhanced Basket_AUTOLOAD'!P6559</f>
        <v>0</v>
      </c>
      <c r="J6560" s="4">
        <f>'Enhanced Basket_AUTOLOAD'!Q6559</f>
        <v>0</v>
      </c>
      <c r="M6560" s="4" t="e">
        <f>IF(TRIM(CLEAN(I6560))="USCSH0000000","",VLOOKUP(I6560,'EZE Daily_With_BB CODES'!$H$3:$J$4445,3,0))</f>
        <v>#N/A</v>
      </c>
    </row>
    <row r="6561" ht="15" customHeight="1" s="4" customFormat="1">
      <c r="F6561" s="4">
        <f>'Enhanced Basket_AUTOLOAD'!H6560</f>
        <v>0</v>
      </c>
      <c r="G6561" s="4">
        <f>'Enhanced Basket_AUTOLOAD'!M6560</f>
        <v>0</v>
      </c>
      <c r="H6561" s="4">
        <f>'Enhanced Basket_AUTOLOAD'!O6560</f>
        <v>0</v>
      </c>
      <c r="I6561" s="4">
        <f>'Enhanced Basket_AUTOLOAD'!P6560</f>
        <v>0</v>
      </c>
      <c r="J6561" s="4">
        <f>'Enhanced Basket_AUTOLOAD'!Q6560</f>
        <v>0</v>
      </c>
      <c r="M6561" s="4" t="e">
        <f>IF(TRIM(CLEAN(I6561))="USCSH0000000","",VLOOKUP(I6561,'EZE Daily_With_BB CODES'!$H$3:$J$4445,3,0))</f>
        <v>#N/A</v>
      </c>
    </row>
    <row r="6562" ht="15" customHeight="1" s="4" customFormat="1">
      <c r="F6562" s="4">
        <f>'Enhanced Basket_AUTOLOAD'!H6561</f>
        <v>0</v>
      </c>
      <c r="G6562" s="4">
        <f>'Enhanced Basket_AUTOLOAD'!M6561</f>
        <v>0</v>
      </c>
      <c r="H6562" s="4">
        <f>'Enhanced Basket_AUTOLOAD'!O6561</f>
        <v>0</v>
      </c>
      <c r="I6562" s="4">
        <f>'Enhanced Basket_AUTOLOAD'!P6561</f>
        <v>0</v>
      </c>
      <c r="J6562" s="4">
        <f>'Enhanced Basket_AUTOLOAD'!Q6561</f>
        <v>0</v>
      </c>
      <c r="M6562" s="4" t="e">
        <f>IF(TRIM(CLEAN(I6562))="USCSH0000000","",VLOOKUP(I6562,'EZE Daily_With_BB CODES'!$H$3:$J$4445,3,0))</f>
        <v>#N/A</v>
      </c>
    </row>
    <row r="6563" ht="15" customHeight="1" s="4" customFormat="1">
      <c r="F6563" s="4">
        <f>'Enhanced Basket_AUTOLOAD'!H6562</f>
        <v>0</v>
      </c>
      <c r="G6563" s="4">
        <f>'Enhanced Basket_AUTOLOAD'!M6562</f>
        <v>0</v>
      </c>
      <c r="H6563" s="4">
        <f>'Enhanced Basket_AUTOLOAD'!O6562</f>
        <v>0</v>
      </c>
      <c r="I6563" s="4">
        <f>'Enhanced Basket_AUTOLOAD'!P6562</f>
        <v>0</v>
      </c>
      <c r="J6563" s="4">
        <f>'Enhanced Basket_AUTOLOAD'!Q6562</f>
        <v>0</v>
      </c>
      <c r="M6563" s="4" t="e">
        <f>IF(TRIM(CLEAN(I6563))="USCSH0000000","",VLOOKUP(I6563,'EZE Daily_With_BB CODES'!$H$3:$J$4445,3,0))</f>
        <v>#N/A</v>
      </c>
    </row>
    <row r="6564" ht="15" customHeight="1" s="4" customFormat="1">
      <c r="F6564" s="4">
        <f>'Enhanced Basket_AUTOLOAD'!H6563</f>
        <v>0</v>
      </c>
      <c r="G6564" s="4">
        <f>'Enhanced Basket_AUTOLOAD'!M6563</f>
        <v>0</v>
      </c>
      <c r="H6564" s="4">
        <f>'Enhanced Basket_AUTOLOAD'!O6563</f>
        <v>0</v>
      </c>
      <c r="I6564" s="4">
        <f>'Enhanced Basket_AUTOLOAD'!P6563</f>
        <v>0</v>
      </c>
      <c r="J6564" s="4">
        <f>'Enhanced Basket_AUTOLOAD'!Q6563</f>
        <v>0</v>
      </c>
      <c r="M6564" s="4" t="e">
        <f>IF(TRIM(CLEAN(I6564))="USCSH0000000","",VLOOKUP(I6564,'EZE Daily_With_BB CODES'!$H$3:$J$4445,3,0))</f>
        <v>#N/A</v>
      </c>
    </row>
    <row r="6565" ht="15" customHeight="1" s="4" customFormat="1">
      <c r="F6565" s="4">
        <f>'Enhanced Basket_AUTOLOAD'!H6564</f>
        <v>0</v>
      </c>
      <c r="G6565" s="4">
        <f>'Enhanced Basket_AUTOLOAD'!M6564</f>
        <v>0</v>
      </c>
      <c r="H6565" s="4">
        <f>'Enhanced Basket_AUTOLOAD'!O6564</f>
        <v>0</v>
      </c>
      <c r="I6565" s="4">
        <f>'Enhanced Basket_AUTOLOAD'!P6564</f>
        <v>0</v>
      </c>
      <c r="J6565" s="4">
        <f>'Enhanced Basket_AUTOLOAD'!Q6564</f>
        <v>0</v>
      </c>
      <c r="M6565" s="4" t="e">
        <f>IF(TRIM(CLEAN(I6565))="USCSH0000000","",VLOOKUP(I6565,'EZE Daily_With_BB CODES'!$H$3:$J$4445,3,0))</f>
        <v>#N/A</v>
      </c>
    </row>
    <row r="6566" ht="15" customHeight="1" s="4" customFormat="1">
      <c r="F6566" s="4">
        <f>'Enhanced Basket_AUTOLOAD'!H6565</f>
        <v>0</v>
      </c>
      <c r="G6566" s="4">
        <f>'Enhanced Basket_AUTOLOAD'!M6565</f>
        <v>0</v>
      </c>
      <c r="H6566" s="4">
        <f>'Enhanced Basket_AUTOLOAD'!O6565</f>
        <v>0</v>
      </c>
      <c r="I6566" s="4">
        <f>'Enhanced Basket_AUTOLOAD'!P6565</f>
        <v>0</v>
      </c>
      <c r="J6566" s="4">
        <f>'Enhanced Basket_AUTOLOAD'!Q6565</f>
        <v>0</v>
      </c>
      <c r="M6566" s="4" t="e">
        <f>IF(TRIM(CLEAN(I6566))="USCSH0000000","",VLOOKUP(I6566,'EZE Daily_With_BB CODES'!$H$3:$J$4445,3,0))</f>
        <v>#N/A</v>
      </c>
    </row>
    <row r="6567" ht="15" customHeight="1" s="4" customFormat="1">
      <c r="F6567" s="4">
        <f>'Enhanced Basket_AUTOLOAD'!H6566</f>
        <v>0</v>
      </c>
      <c r="G6567" s="4">
        <f>'Enhanced Basket_AUTOLOAD'!M6566</f>
        <v>0</v>
      </c>
      <c r="H6567" s="4">
        <f>'Enhanced Basket_AUTOLOAD'!O6566</f>
        <v>0</v>
      </c>
      <c r="I6567" s="4">
        <f>'Enhanced Basket_AUTOLOAD'!P6566</f>
        <v>0</v>
      </c>
      <c r="J6567" s="4">
        <f>'Enhanced Basket_AUTOLOAD'!Q6566</f>
        <v>0</v>
      </c>
      <c r="M6567" s="4" t="e">
        <f>IF(TRIM(CLEAN(I6567))="USCSH0000000","",VLOOKUP(I6567,'EZE Daily_With_BB CODES'!$H$3:$J$4445,3,0))</f>
        <v>#N/A</v>
      </c>
    </row>
    <row r="6568" ht="15" customHeight="1" s="4" customFormat="1">
      <c r="F6568" s="4">
        <f>'Enhanced Basket_AUTOLOAD'!H6567</f>
        <v>0</v>
      </c>
      <c r="G6568" s="4">
        <f>'Enhanced Basket_AUTOLOAD'!M6567</f>
        <v>0</v>
      </c>
      <c r="H6568" s="4">
        <f>'Enhanced Basket_AUTOLOAD'!O6567</f>
        <v>0</v>
      </c>
      <c r="I6568" s="4">
        <f>'Enhanced Basket_AUTOLOAD'!P6567</f>
        <v>0</v>
      </c>
      <c r="J6568" s="4">
        <f>'Enhanced Basket_AUTOLOAD'!Q6567</f>
        <v>0</v>
      </c>
      <c r="M6568" s="4" t="e">
        <f>IF(TRIM(CLEAN(I6568))="USCSH0000000","",VLOOKUP(I6568,'EZE Daily_With_BB CODES'!$H$3:$J$4445,3,0))</f>
        <v>#N/A</v>
      </c>
    </row>
    <row r="6569" ht="15" customHeight="1" s="4" customFormat="1">
      <c r="F6569" s="4">
        <f>'Enhanced Basket_AUTOLOAD'!H6568</f>
        <v>0</v>
      </c>
      <c r="G6569" s="4">
        <f>'Enhanced Basket_AUTOLOAD'!M6568</f>
        <v>0</v>
      </c>
      <c r="H6569" s="4">
        <f>'Enhanced Basket_AUTOLOAD'!O6568</f>
        <v>0</v>
      </c>
      <c r="I6569" s="4">
        <f>'Enhanced Basket_AUTOLOAD'!P6568</f>
        <v>0</v>
      </c>
      <c r="J6569" s="4">
        <f>'Enhanced Basket_AUTOLOAD'!Q6568</f>
        <v>0</v>
      </c>
      <c r="M6569" s="4" t="e">
        <f>IF(TRIM(CLEAN(I6569))="USCSH0000000","",VLOOKUP(I6569,'EZE Daily_With_BB CODES'!$H$3:$J$4445,3,0))</f>
        <v>#N/A</v>
      </c>
    </row>
    <row r="6570" ht="15" customHeight="1" s="4" customFormat="1">
      <c r="F6570" s="4">
        <f>'Enhanced Basket_AUTOLOAD'!H6569</f>
        <v>0</v>
      </c>
      <c r="G6570" s="4">
        <f>'Enhanced Basket_AUTOLOAD'!M6569</f>
        <v>0</v>
      </c>
      <c r="H6570" s="4">
        <f>'Enhanced Basket_AUTOLOAD'!O6569</f>
        <v>0</v>
      </c>
      <c r="I6570" s="4">
        <f>'Enhanced Basket_AUTOLOAD'!P6569</f>
        <v>0</v>
      </c>
      <c r="J6570" s="4">
        <f>'Enhanced Basket_AUTOLOAD'!Q6569</f>
        <v>0</v>
      </c>
      <c r="M6570" s="4" t="e">
        <f>IF(TRIM(CLEAN(I6570))="USCSH0000000","",VLOOKUP(I6570,'EZE Daily_With_BB CODES'!$H$3:$J$4445,3,0))</f>
        <v>#N/A</v>
      </c>
    </row>
    <row r="6571" ht="15" customHeight="1" s="4" customFormat="1">
      <c r="F6571" s="4">
        <f>'Enhanced Basket_AUTOLOAD'!H6570</f>
        <v>0</v>
      </c>
      <c r="G6571" s="4">
        <f>'Enhanced Basket_AUTOLOAD'!M6570</f>
        <v>0</v>
      </c>
      <c r="H6571" s="4">
        <f>'Enhanced Basket_AUTOLOAD'!O6570</f>
        <v>0</v>
      </c>
      <c r="I6571" s="4">
        <f>'Enhanced Basket_AUTOLOAD'!P6570</f>
        <v>0</v>
      </c>
      <c r="J6571" s="4">
        <f>'Enhanced Basket_AUTOLOAD'!Q6570</f>
        <v>0</v>
      </c>
      <c r="M6571" s="4" t="e">
        <f>IF(TRIM(CLEAN(I6571))="USCSH0000000","",VLOOKUP(I6571,'EZE Daily_With_BB CODES'!$H$3:$J$4445,3,0))</f>
        <v>#N/A</v>
      </c>
    </row>
    <row r="6572" ht="15" customHeight="1" s="4" customFormat="1">
      <c r="F6572" s="4">
        <f>'Enhanced Basket_AUTOLOAD'!H6571</f>
        <v>0</v>
      </c>
      <c r="G6572" s="4">
        <f>'Enhanced Basket_AUTOLOAD'!M6571</f>
        <v>0</v>
      </c>
      <c r="H6572" s="4">
        <f>'Enhanced Basket_AUTOLOAD'!O6571</f>
        <v>0</v>
      </c>
      <c r="I6572" s="4">
        <f>'Enhanced Basket_AUTOLOAD'!P6571</f>
        <v>0</v>
      </c>
      <c r="J6572" s="4">
        <f>'Enhanced Basket_AUTOLOAD'!Q6571</f>
        <v>0</v>
      </c>
      <c r="M6572" s="4" t="e">
        <f>IF(TRIM(CLEAN(I6572))="USCSH0000000","",VLOOKUP(I6572,'EZE Daily_With_BB CODES'!$H$3:$J$4445,3,0))</f>
        <v>#N/A</v>
      </c>
    </row>
    <row r="6573" ht="15" customHeight="1" s="4" customFormat="1">
      <c r="F6573" s="4">
        <f>'Enhanced Basket_AUTOLOAD'!H6572</f>
        <v>0</v>
      </c>
      <c r="G6573" s="4">
        <f>'Enhanced Basket_AUTOLOAD'!M6572</f>
        <v>0</v>
      </c>
      <c r="H6573" s="4">
        <f>'Enhanced Basket_AUTOLOAD'!O6572</f>
        <v>0</v>
      </c>
      <c r="I6573" s="4">
        <f>'Enhanced Basket_AUTOLOAD'!P6572</f>
        <v>0</v>
      </c>
      <c r="J6573" s="4">
        <f>'Enhanced Basket_AUTOLOAD'!Q6572</f>
        <v>0</v>
      </c>
      <c r="M6573" s="4" t="e">
        <f>IF(TRIM(CLEAN(I6573))="USCSH0000000","",VLOOKUP(I6573,'EZE Daily_With_BB CODES'!$H$3:$J$4445,3,0))</f>
        <v>#N/A</v>
      </c>
    </row>
    <row r="6574" ht="15" customHeight="1" s="4" customFormat="1">
      <c r="F6574" s="4">
        <f>'Enhanced Basket_AUTOLOAD'!H6573</f>
        <v>0</v>
      </c>
      <c r="G6574" s="4">
        <f>'Enhanced Basket_AUTOLOAD'!M6573</f>
        <v>0</v>
      </c>
      <c r="H6574" s="4">
        <f>'Enhanced Basket_AUTOLOAD'!O6573</f>
        <v>0</v>
      </c>
      <c r="I6574" s="4">
        <f>'Enhanced Basket_AUTOLOAD'!P6573</f>
        <v>0</v>
      </c>
      <c r="J6574" s="4">
        <f>'Enhanced Basket_AUTOLOAD'!Q6573</f>
        <v>0</v>
      </c>
      <c r="M6574" s="4" t="e">
        <f>IF(TRIM(CLEAN(I6574))="USCSH0000000","",VLOOKUP(I6574,'EZE Daily_With_BB CODES'!$H$3:$J$4445,3,0))</f>
        <v>#N/A</v>
      </c>
    </row>
    <row r="6575" ht="15" customHeight="1" s="4" customFormat="1">
      <c r="F6575" s="4">
        <f>'Enhanced Basket_AUTOLOAD'!H6574</f>
        <v>0</v>
      </c>
      <c r="G6575" s="4">
        <f>'Enhanced Basket_AUTOLOAD'!M6574</f>
        <v>0</v>
      </c>
      <c r="H6575" s="4">
        <f>'Enhanced Basket_AUTOLOAD'!O6574</f>
        <v>0</v>
      </c>
      <c r="I6575" s="4">
        <f>'Enhanced Basket_AUTOLOAD'!P6574</f>
        <v>0</v>
      </c>
      <c r="J6575" s="4">
        <f>'Enhanced Basket_AUTOLOAD'!Q6574</f>
        <v>0</v>
      </c>
      <c r="M6575" s="4" t="e">
        <f>IF(TRIM(CLEAN(I6575))="USCSH0000000","",VLOOKUP(I6575,'EZE Daily_With_BB CODES'!$H$3:$J$4445,3,0))</f>
        <v>#N/A</v>
      </c>
    </row>
    <row r="6576" ht="15" customHeight="1" s="4" customFormat="1">
      <c r="F6576" s="4">
        <f>'Enhanced Basket_AUTOLOAD'!H6575</f>
        <v>0</v>
      </c>
      <c r="G6576" s="4">
        <f>'Enhanced Basket_AUTOLOAD'!M6575</f>
        <v>0</v>
      </c>
      <c r="H6576" s="4">
        <f>'Enhanced Basket_AUTOLOAD'!O6575</f>
        <v>0</v>
      </c>
      <c r="I6576" s="4">
        <f>'Enhanced Basket_AUTOLOAD'!P6575</f>
        <v>0</v>
      </c>
      <c r="J6576" s="4">
        <f>'Enhanced Basket_AUTOLOAD'!Q6575</f>
        <v>0</v>
      </c>
      <c r="M6576" s="4" t="e">
        <f>IF(TRIM(CLEAN(I6576))="USCSH0000000","",VLOOKUP(I6576,'EZE Daily_With_BB CODES'!$H$3:$J$4445,3,0))</f>
        <v>#N/A</v>
      </c>
    </row>
    <row r="6577" ht="15" customHeight="1" s="4" customFormat="1">
      <c r="F6577" s="4">
        <f>'Enhanced Basket_AUTOLOAD'!H6576</f>
        <v>0</v>
      </c>
      <c r="G6577" s="4">
        <f>'Enhanced Basket_AUTOLOAD'!M6576</f>
        <v>0</v>
      </c>
      <c r="H6577" s="4">
        <f>'Enhanced Basket_AUTOLOAD'!O6576</f>
        <v>0</v>
      </c>
      <c r="I6577" s="4">
        <f>'Enhanced Basket_AUTOLOAD'!P6576</f>
        <v>0</v>
      </c>
      <c r="J6577" s="4">
        <f>'Enhanced Basket_AUTOLOAD'!Q6576</f>
        <v>0</v>
      </c>
      <c r="M6577" s="4" t="e">
        <f>IF(TRIM(CLEAN(I6577))="USCSH0000000","",VLOOKUP(I6577,'EZE Daily_With_BB CODES'!$H$3:$J$4445,3,0))</f>
        <v>#N/A</v>
      </c>
    </row>
    <row r="6578" ht="15" customHeight="1" s="4" customFormat="1">
      <c r="F6578" s="4">
        <f>'Enhanced Basket_AUTOLOAD'!H6577</f>
        <v>0</v>
      </c>
      <c r="G6578" s="4">
        <f>'Enhanced Basket_AUTOLOAD'!M6577</f>
        <v>0</v>
      </c>
      <c r="H6578" s="4">
        <f>'Enhanced Basket_AUTOLOAD'!O6577</f>
        <v>0</v>
      </c>
      <c r="I6578" s="4">
        <f>'Enhanced Basket_AUTOLOAD'!P6577</f>
        <v>0</v>
      </c>
      <c r="J6578" s="4">
        <f>'Enhanced Basket_AUTOLOAD'!Q6577</f>
        <v>0</v>
      </c>
      <c r="M6578" s="4" t="e">
        <f>IF(TRIM(CLEAN(I6578))="USCSH0000000","",VLOOKUP(I6578,'EZE Daily_With_BB CODES'!$H$3:$J$4445,3,0))</f>
        <v>#N/A</v>
      </c>
    </row>
    <row r="6579" ht="15" customHeight="1" s="4" customFormat="1">
      <c r="F6579" s="4">
        <f>'Enhanced Basket_AUTOLOAD'!H6578</f>
        <v>0</v>
      </c>
      <c r="G6579" s="4">
        <f>'Enhanced Basket_AUTOLOAD'!M6578</f>
        <v>0</v>
      </c>
      <c r="H6579" s="4">
        <f>'Enhanced Basket_AUTOLOAD'!O6578</f>
        <v>0</v>
      </c>
      <c r="I6579" s="4">
        <f>'Enhanced Basket_AUTOLOAD'!P6578</f>
        <v>0</v>
      </c>
      <c r="J6579" s="4">
        <f>'Enhanced Basket_AUTOLOAD'!Q6578</f>
        <v>0</v>
      </c>
      <c r="M6579" s="4" t="e">
        <f>IF(TRIM(CLEAN(I6579))="USCSH0000000","",VLOOKUP(I6579,'EZE Daily_With_BB CODES'!$H$3:$J$4445,3,0))</f>
        <v>#N/A</v>
      </c>
    </row>
    <row r="6580" ht="15" customHeight="1" s="4" customFormat="1">
      <c r="F6580" s="4">
        <f>'Enhanced Basket_AUTOLOAD'!H6579</f>
        <v>0</v>
      </c>
      <c r="G6580" s="4">
        <f>'Enhanced Basket_AUTOLOAD'!M6579</f>
        <v>0</v>
      </c>
      <c r="H6580" s="4">
        <f>'Enhanced Basket_AUTOLOAD'!O6579</f>
        <v>0</v>
      </c>
      <c r="I6580" s="4">
        <f>'Enhanced Basket_AUTOLOAD'!P6579</f>
        <v>0</v>
      </c>
      <c r="J6580" s="4">
        <f>'Enhanced Basket_AUTOLOAD'!Q6579</f>
        <v>0</v>
      </c>
      <c r="M6580" s="4" t="e">
        <f>IF(TRIM(CLEAN(I6580))="USCSH0000000","",VLOOKUP(I6580,'EZE Daily_With_BB CODES'!$H$3:$J$4445,3,0))</f>
        <v>#N/A</v>
      </c>
    </row>
    <row r="6581" ht="15" customHeight="1" s="4" customFormat="1">
      <c r="F6581" s="4">
        <f>'Enhanced Basket_AUTOLOAD'!H6580</f>
        <v>0</v>
      </c>
      <c r="G6581" s="4">
        <f>'Enhanced Basket_AUTOLOAD'!M6580</f>
        <v>0</v>
      </c>
      <c r="H6581" s="4">
        <f>'Enhanced Basket_AUTOLOAD'!O6580</f>
        <v>0</v>
      </c>
      <c r="I6581" s="4">
        <f>'Enhanced Basket_AUTOLOAD'!P6580</f>
        <v>0</v>
      </c>
      <c r="J6581" s="4">
        <f>'Enhanced Basket_AUTOLOAD'!Q6580</f>
        <v>0</v>
      </c>
      <c r="M6581" s="4" t="e">
        <f>IF(TRIM(CLEAN(I6581))="USCSH0000000","",VLOOKUP(I6581,'EZE Daily_With_BB CODES'!$H$3:$J$4445,3,0))</f>
        <v>#N/A</v>
      </c>
    </row>
    <row r="6582" ht="15" customHeight="1" s="4" customFormat="1">
      <c r="F6582" s="4">
        <f>'Enhanced Basket_AUTOLOAD'!H6581</f>
        <v>0</v>
      </c>
      <c r="G6582" s="4">
        <f>'Enhanced Basket_AUTOLOAD'!M6581</f>
        <v>0</v>
      </c>
      <c r="H6582" s="4">
        <f>'Enhanced Basket_AUTOLOAD'!O6581</f>
        <v>0</v>
      </c>
      <c r="I6582" s="4">
        <f>'Enhanced Basket_AUTOLOAD'!P6581</f>
        <v>0</v>
      </c>
      <c r="J6582" s="4">
        <f>'Enhanced Basket_AUTOLOAD'!Q6581</f>
        <v>0</v>
      </c>
      <c r="M6582" s="4" t="e">
        <f>IF(TRIM(CLEAN(I6582))="USCSH0000000","",VLOOKUP(I6582,'EZE Daily_With_BB CODES'!$H$3:$J$4445,3,0))</f>
        <v>#N/A</v>
      </c>
    </row>
    <row r="6583" ht="15" customHeight="1" s="4" customFormat="1">
      <c r="F6583" s="4">
        <f>'Enhanced Basket_AUTOLOAD'!H6582</f>
        <v>0</v>
      </c>
      <c r="G6583" s="4">
        <f>'Enhanced Basket_AUTOLOAD'!M6582</f>
        <v>0</v>
      </c>
      <c r="H6583" s="4">
        <f>'Enhanced Basket_AUTOLOAD'!O6582</f>
        <v>0</v>
      </c>
      <c r="I6583" s="4">
        <f>'Enhanced Basket_AUTOLOAD'!P6582</f>
        <v>0</v>
      </c>
      <c r="J6583" s="4">
        <f>'Enhanced Basket_AUTOLOAD'!Q6582</f>
        <v>0</v>
      </c>
      <c r="M6583" s="4" t="e">
        <f>IF(TRIM(CLEAN(I6583))="USCSH0000000","",VLOOKUP(I6583,'EZE Daily_With_BB CODES'!$H$3:$J$4445,3,0))</f>
        <v>#N/A</v>
      </c>
    </row>
    <row r="6584" ht="15" customHeight="1" s="4" customFormat="1">
      <c r="F6584" s="4">
        <f>'Enhanced Basket_AUTOLOAD'!H6583</f>
        <v>0</v>
      </c>
      <c r="G6584" s="4">
        <f>'Enhanced Basket_AUTOLOAD'!M6583</f>
        <v>0</v>
      </c>
      <c r="H6584" s="4">
        <f>'Enhanced Basket_AUTOLOAD'!O6583</f>
        <v>0</v>
      </c>
      <c r="I6584" s="4">
        <f>'Enhanced Basket_AUTOLOAD'!P6583</f>
        <v>0</v>
      </c>
      <c r="J6584" s="4">
        <f>'Enhanced Basket_AUTOLOAD'!Q6583</f>
        <v>0</v>
      </c>
      <c r="M6584" s="4" t="e">
        <f>IF(TRIM(CLEAN(I6584))="USCSH0000000","",VLOOKUP(I6584,'EZE Daily_With_BB CODES'!$H$3:$J$4445,3,0))</f>
        <v>#N/A</v>
      </c>
    </row>
    <row r="6585" ht="15" customHeight="1" s="4" customFormat="1">
      <c r="F6585" s="4">
        <f>'Enhanced Basket_AUTOLOAD'!H6584</f>
        <v>0</v>
      </c>
      <c r="G6585" s="4">
        <f>'Enhanced Basket_AUTOLOAD'!M6584</f>
        <v>0</v>
      </c>
      <c r="H6585" s="4">
        <f>'Enhanced Basket_AUTOLOAD'!O6584</f>
        <v>0</v>
      </c>
      <c r="I6585" s="4">
        <f>'Enhanced Basket_AUTOLOAD'!P6584</f>
        <v>0</v>
      </c>
      <c r="J6585" s="4">
        <f>'Enhanced Basket_AUTOLOAD'!Q6584</f>
        <v>0</v>
      </c>
      <c r="M6585" s="4" t="e">
        <f>IF(TRIM(CLEAN(I6585))="USCSH0000000","",VLOOKUP(I6585,'EZE Daily_With_BB CODES'!$H$3:$J$4445,3,0))</f>
        <v>#N/A</v>
      </c>
    </row>
    <row r="6586" ht="15" customHeight="1" s="4" customFormat="1">
      <c r="F6586" s="4">
        <f>'Enhanced Basket_AUTOLOAD'!H6585</f>
        <v>0</v>
      </c>
      <c r="G6586" s="4">
        <f>'Enhanced Basket_AUTOLOAD'!M6585</f>
        <v>0</v>
      </c>
      <c r="H6586" s="4">
        <f>'Enhanced Basket_AUTOLOAD'!O6585</f>
        <v>0</v>
      </c>
      <c r="I6586" s="4">
        <f>'Enhanced Basket_AUTOLOAD'!P6585</f>
        <v>0</v>
      </c>
      <c r="J6586" s="4">
        <f>'Enhanced Basket_AUTOLOAD'!Q6585</f>
        <v>0</v>
      </c>
      <c r="M6586" s="4" t="e">
        <f>IF(TRIM(CLEAN(I6586))="USCSH0000000","",VLOOKUP(I6586,'EZE Daily_With_BB CODES'!$H$3:$J$4445,3,0))</f>
        <v>#N/A</v>
      </c>
    </row>
    <row r="6587" ht="15" customHeight="1" s="4" customFormat="1">
      <c r="F6587" s="4">
        <f>'Enhanced Basket_AUTOLOAD'!H6586</f>
        <v>0</v>
      </c>
      <c r="G6587" s="4">
        <f>'Enhanced Basket_AUTOLOAD'!M6586</f>
        <v>0</v>
      </c>
      <c r="H6587" s="4">
        <f>'Enhanced Basket_AUTOLOAD'!O6586</f>
        <v>0</v>
      </c>
      <c r="I6587" s="4">
        <f>'Enhanced Basket_AUTOLOAD'!P6586</f>
        <v>0</v>
      </c>
      <c r="J6587" s="4">
        <f>'Enhanced Basket_AUTOLOAD'!Q6586</f>
        <v>0</v>
      </c>
      <c r="M6587" s="4" t="e">
        <f>IF(TRIM(CLEAN(I6587))="USCSH0000000","",VLOOKUP(I6587,'EZE Daily_With_BB CODES'!$H$3:$J$4445,3,0))</f>
        <v>#N/A</v>
      </c>
    </row>
    <row r="6588" ht="15" customHeight="1" s="4" customFormat="1">
      <c r="F6588" s="4">
        <f>'Enhanced Basket_AUTOLOAD'!H6587</f>
        <v>0</v>
      </c>
      <c r="G6588" s="4">
        <f>'Enhanced Basket_AUTOLOAD'!M6587</f>
        <v>0</v>
      </c>
      <c r="H6588" s="4">
        <f>'Enhanced Basket_AUTOLOAD'!O6587</f>
        <v>0</v>
      </c>
      <c r="I6588" s="4">
        <f>'Enhanced Basket_AUTOLOAD'!P6587</f>
        <v>0</v>
      </c>
      <c r="J6588" s="4">
        <f>'Enhanced Basket_AUTOLOAD'!Q6587</f>
        <v>0</v>
      </c>
      <c r="M6588" s="4" t="e">
        <f>IF(TRIM(CLEAN(I6588))="USCSH0000000","",VLOOKUP(I6588,'EZE Daily_With_BB CODES'!$H$3:$J$4445,3,0))</f>
        <v>#N/A</v>
      </c>
    </row>
    <row r="6589" ht="15" customHeight="1" s="4" customFormat="1">
      <c r="F6589" s="4">
        <f>'Enhanced Basket_AUTOLOAD'!H6588</f>
        <v>0</v>
      </c>
      <c r="G6589" s="4">
        <f>'Enhanced Basket_AUTOLOAD'!M6588</f>
        <v>0</v>
      </c>
      <c r="H6589" s="4">
        <f>'Enhanced Basket_AUTOLOAD'!O6588</f>
        <v>0</v>
      </c>
      <c r="I6589" s="4">
        <f>'Enhanced Basket_AUTOLOAD'!P6588</f>
        <v>0</v>
      </c>
      <c r="J6589" s="4">
        <f>'Enhanced Basket_AUTOLOAD'!Q6588</f>
        <v>0</v>
      </c>
      <c r="M6589" s="4" t="e">
        <f>IF(TRIM(CLEAN(I6589))="USCSH0000000","",VLOOKUP(I6589,'EZE Daily_With_BB CODES'!$H$3:$J$4445,3,0))</f>
        <v>#N/A</v>
      </c>
    </row>
    <row r="6590" ht="15" customHeight="1" s="4" customFormat="1">
      <c r="F6590" s="4">
        <f>'Enhanced Basket_AUTOLOAD'!H6589</f>
        <v>0</v>
      </c>
      <c r="G6590" s="4">
        <f>'Enhanced Basket_AUTOLOAD'!M6589</f>
        <v>0</v>
      </c>
      <c r="H6590" s="4">
        <f>'Enhanced Basket_AUTOLOAD'!O6589</f>
        <v>0</v>
      </c>
      <c r="I6590" s="4">
        <f>'Enhanced Basket_AUTOLOAD'!P6589</f>
        <v>0</v>
      </c>
      <c r="J6590" s="4">
        <f>'Enhanced Basket_AUTOLOAD'!Q6589</f>
        <v>0</v>
      </c>
      <c r="M6590" s="4" t="e">
        <f>IF(TRIM(CLEAN(I6590))="USCSH0000000","",VLOOKUP(I6590,'EZE Daily_With_BB CODES'!$H$3:$J$4445,3,0))</f>
        <v>#N/A</v>
      </c>
    </row>
    <row r="6591" ht="15" customHeight="1" s="4" customFormat="1">
      <c r="F6591" s="4">
        <f>'Enhanced Basket_AUTOLOAD'!H6590</f>
        <v>0</v>
      </c>
      <c r="G6591" s="4">
        <f>'Enhanced Basket_AUTOLOAD'!M6590</f>
        <v>0</v>
      </c>
      <c r="H6591" s="4">
        <f>'Enhanced Basket_AUTOLOAD'!O6590</f>
        <v>0</v>
      </c>
      <c r="I6591" s="4">
        <f>'Enhanced Basket_AUTOLOAD'!P6590</f>
        <v>0</v>
      </c>
      <c r="J6591" s="4">
        <f>'Enhanced Basket_AUTOLOAD'!Q6590</f>
        <v>0</v>
      </c>
      <c r="M6591" s="4" t="e">
        <f>IF(TRIM(CLEAN(I6591))="USCSH0000000","",VLOOKUP(I6591,'EZE Daily_With_BB CODES'!$H$3:$J$4445,3,0))</f>
        <v>#N/A</v>
      </c>
    </row>
    <row r="6592" ht="15" customHeight="1" s="4" customFormat="1">
      <c r="F6592" s="4">
        <f>'Enhanced Basket_AUTOLOAD'!H6591</f>
        <v>0</v>
      </c>
      <c r="G6592" s="4">
        <f>'Enhanced Basket_AUTOLOAD'!M6591</f>
        <v>0</v>
      </c>
      <c r="H6592" s="4">
        <f>'Enhanced Basket_AUTOLOAD'!O6591</f>
        <v>0</v>
      </c>
      <c r="I6592" s="4">
        <f>'Enhanced Basket_AUTOLOAD'!P6591</f>
        <v>0</v>
      </c>
      <c r="J6592" s="4">
        <f>'Enhanced Basket_AUTOLOAD'!Q6591</f>
        <v>0</v>
      </c>
      <c r="M6592" s="4" t="e">
        <f>IF(TRIM(CLEAN(I6592))="USCSH0000000","",VLOOKUP(I6592,'EZE Daily_With_BB CODES'!$H$3:$J$4445,3,0))</f>
        <v>#N/A</v>
      </c>
    </row>
    <row r="6593" ht="15" customHeight="1" s="4" customFormat="1">
      <c r="F6593" s="4">
        <f>'Enhanced Basket_AUTOLOAD'!H6592</f>
        <v>0</v>
      </c>
      <c r="G6593" s="4">
        <f>'Enhanced Basket_AUTOLOAD'!M6592</f>
        <v>0</v>
      </c>
      <c r="H6593" s="4">
        <f>'Enhanced Basket_AUTOLOAD'!O6592</f>
        <v>0</v>
      </c>
      <c r="I6593" s="4">
        <f>'Enhanced Basket_AUTOLOAD'!P6592</f>
        <v>0</v>
      </c>
      <c r="J6593" s="4">
        <f>'Enhanced Basket_AUTOLOAD'!Q6592</f>
        <v>0</v>
      </c>
      <c r="M6593" s="4" t="e">
        <f>IF(TRIM(CLEAN(I6593))="USCSH0000000","",VLOOKUP(I6593,'EZE Daily_With_BB CODES'!$H$3:$J$4445,3,0))</f>
        <v>#N/A</v>
      </c>
    </row>
    <row r="6594" ht="15" customHeight="1" s="4" customFormat="1">
      <c r="F6594" s="4">
        <f>'Enhanced Basket_AUTOLOAD'!H6593</f>
        <v>0</v>
      </c>
      <c r="G6594" s="4">
        <f>'Enhanced Basket_AUTOLOAD'!M6593</f>
        <v>0</v>
      </c>
      <c r="H6594" s="4">
        <f>'Enhanced Basket_AUTOLOAD'!O6593</f>
        <v>0</v>
      </c>
      <c r="I6594" s="4">
        <f>'Enhanced Basket_AUTOLOAD'!P6593</f>
        <v>0</v>
      </c>
      <c r="J6594" s="4">
        <f>'Enhanced Basket_AUTOLOAD'!Q6593</f>
        <v>0</v>
      </c>
      <c r="M6594" s="4" t="e">
        <f>IF(TRIM(CLEAN(I6594))="USCSH0000000","",VLOOKUP(I6594,'EZE Daily_With_BB CODES'!$H$3:$J$4445,3,0))</f>
        <v>#N/A</v>
      </c>
    </row>
    <row r="6595" ht="15" customHeight="1" s="4" customFormat="1">
      <c r="F6595" s="4">
        <f>'Enhanced Basket_AUTOLOAD'!H6594</f>
        <v>0</v>
      </c>
      <c r="G6595" s="4">
        <f>'Enhanced Basket_AUTOLOAD'!M6594</f>
        <v>0</v>
      </c>
      <c r="H6595" s="4">
        <f>'Enhanced Basket_AUTOLOAD'!O6594</f>
        <v>0</v>
      </c>
      <c r="I6595" s="4">
        <f>'Enhanced Basket_AUTOLOAD'!P6594</f>
        <v>0</v>
      </c>
      <c r="J6595" s="4">
        <f>'Enhanced Basket_AUTOLOAD'!Q6594</f>
        <v>0</v>
      </c>
      <c r="M6595" s="4" t="e">
        <f>IF(TRIM(CLEAN(I6595))="USCSH0000000","",VLOOKUP(I6595,'EZE Daily_With_BB CODES'!$H$3:$J$4445,3,0))</f>
        <v>#N/A</v>
      </c>
    </row>
    <row r="6596" ht="15" customHeight="1" s="4" customFormat="1">
      <c r="F6596" s="4">
        <f>'Enhanced Basket_AUTOLOAD'!H6595</f>
        <v>0</v>
      </c>
      <c r="G6596" s="4">
        <f>'Enhanced Basket_AUTOLOAD'!M6595</f>
        <v>0</v>
      </c>
      <c r="H6596" s="4">
        <f>'Enhanced Basket_AUTOLOAD'!O6595</f>
        <v>0</v>
      </c>
      <c r="I6596" s="4">
        <f>'Enhanced Basket_AUTOLOAD'!P6595</f>
        <v>0</v>
      </c>
      <c r="J6596" s="4">
        <f>'Enhanced Basket_AUTOLOAD'!Q6595</f>
        <v>0</v>
      </c>
      <c r="M6596" s="4" t="e">
        <f>IF(TRIM(CLEAN(I6596))="USCSH0000000","",VLOOKUP(I6596,'EZE Daily_With_BB CODES'!$H$3:$J$4445,3,0))</f>
        <v>#N/A</v>
      </c>
    </row>
    <row r="6597" ht="15" customHeight="1" s="4" customFormat="1">
      <c r="F6597" s="4">
        <f>'Enhanced Basket_AUTOLOAD'!H6596</f>
        <v>0</v>
      </c>
      <c r="G6597" s="4">
        <f>'Enhanced Basket_AUTOLOAD'!M6596</f>
        <v>0</v>
      </c>
      <c r="H6597" s="4">
        <f>'Enhanced Basket_AUTOLOAD'!O6596</f>
        <v>0</v>
      </c>
      <c r="I6597" s="4">
        <f>'Enhanced Basket_AUTOLOAD'!P6596</f>
        <v>0</v>
      </c>
      <c r="J6597" s="4">
        <f>'Enhanced Basket_AUTOLOAD'!Q6596</f>
        <v>0</v>
      </c>
      <c r="M6597" s="4" t="e">
        <f>IF(TRIM(CLEAN(I6597))="USCSH0000000","",VLOOKUP(I6597,'EZE Daily_With_BB CODES'!$H$3:$J$4445,3,0))</f>
        <v>#N/A</v>
      </c>
    </row>
    <row r="6598" ht="15" customHeight="1" s="4" customFormat="1">
      <c r="F6598" s="4">
        <f>'Enhanced Basket_AUTOLOAD'!H6597</f>
        <v>0</v>
      </c>
      <c r="G6598" s="4">
        <f>'Enhanced Basket_AUTOLOAD'!M6597</f>
        <v>0</v>
      </c>
      <c r="H6598" s="4">
        <f>'Enhanced Basket_AUTOLOAD'!O6597</f>
        <v>0</v>
      </c>
      <c r="I6598" s="4">
        <f>'Enhanced Basket_AUTOLOAD'!P6597</f>
        <v>0</v>
      </c>
      <c r="J6598" s="4">
        <f>'Enhanced Basket_AUTOLOAD'!Q6597</f>
        <v>0</v>
      </c>
      <c r="M6598" s="4" t="e">
        <f>IF(TRIM(CLEAN(I6598))="USCSH0000000","",VLOOKUP(I6598,'EZE Daily_With_BB CODES'!$H$3:$J$4445,3,0))</f>
        <v>#N/A</v>
      </c>
    </row>
    <row r="6599" ht="15" customHeight="1" s="4" customFormat="1">
      <c r="F6599" s="4">
        <f>'Enhanced Basket_AUTOLOAD'!H6598</f>
        <v>0</v>
      </c>
      <c r="G6599" s="4">
        <f>'Enhanced Basket_AUTOLOAD'!M6598</f>
        <v>0</v>
      </c>
      <c r="H6599" s="4">
        <f>'Enhanced Basket_AUTOLOAD'!O6598</f>
        <v>0</v>
      </c>
      <c r="I6599" s="4">
        <f>'Enhanced Basket_AUTOLOAD'!P6598</f>
        <v>0</v>
      </c>
      <c r="J6599" s="4">
        <f>'Enhanced Basket_AUTOLOAD'!Q6598</f>
        <v>0</v>
      </c>
      <c r="M6599" s="4" t="e">
        <f>IF(TRIM(CLEAN(I6599))="USCSH0000000","",VLOOKUP(I6599,'EZE Daily_With_BB CODES'!$H$3:$J$4445,3,0))</f>
        <v>#N/A</v>
      </c>
    </row>
    <row r="6600" ht="15" customHeight="1" s="4" customFormat="1">
      <c r="F6600" s="4">
        <f>'Enhanced Basket_AUTOLOAD'!H6599</f>
        <v>0</v>
      </c>
      <c r="G6600" s="4">
        <f>'Enhanced Basket_AUTOLOAD'!M6599</f>
        <v>0</v>
      </c>
      <c r="H6600" s="4">
        <f>'Enhanced Basket_AUTOLOAD'!O6599</f>
        <v>0</v>
      </c>
      <c r="I6600" s="4">
        <f>'Enhanced Basket_AUTOLOAD'!P6599</f>
        <v>0</v>
      </c>
      <c r="J6600" s="4">
        <f>'Enhanced Basket_AUTOLOAD'!Q6599</f>
        <v>0</v>
      </c>
      <c r="M6600" s="4" t="e">
        <f>IF(TRIM(CLEAN(I6600))="USCSH0000000","",VLOOKUP(I6600,'EZE Daily_With_BB CODES'!$H$3:$J$4445,3,0))</f>
        <v>#N/A</v>
      </c>
    </row>
    <row r="6601" ht="15" customHeight="1" s="4" customFormat="1">
      <c r="F6601" s="4">
        <f>'Enhanced Basket_AUTOLOAD'!H6600</f>
        <v>0</v>
      </c>
      <c r="G6601" s="4">
        <f>'Enhanced Basket_AUTOLOAD'!M6600</f>
        <v>0</v>
      </c>
      <c r="H6601" s="4">
        <f>'Enhanced Basket_AUTOLOAD'!O6600</f>
        <v>0</v>
      </c>
      <c r="I6601" s="4">
        <f>'Enhanced Basket_AUTOLOAD'!P6600</f>
        <v>0</v>
      </c>
      <c r="J6601" s="4">
        <f>'Enhanced Basket_AUTOLOAD'!Q6600</f>
        <v>0</v>
      </c>
      <c r="M6601" s="4" t="e">
        <f>IF(TRIM(CLEAN(I6601))="USCSH0000000","",VLOOKUP(I6601,'EZE Daily_With_BB CODES'!$H$3:$J$4445,3,0))</f>
        <v>#N/A</v>
      </c>
    </row>
    <row r="6602" ht="15" customHeight="1" s="4" customFormat="1">
      <c r="F6602" s="4">
        <f>'Enhanced Basket_AUTOLOAD'!H6601</f>
        <v>0</v>
      </c>
      <c r="G6602" s="4">
        <f>'Enhanced Basket_AUTOLOAD'!M6601</f>
        <v>0</v>
      </c>
      <c r="H6602" s="4">
        <f>'Enhanced Basket_AUTOLOAD'!O6601</f>
        <v>0</v>
      </c>
      <c r="I6602" s="4">
        <f>'Enhanced Basket_AUTOLOAD'!P6601</f>
        <v>0</v>
      </c>
      <c r="J6602" s="4">
        <f>'Enhanced Basket_AUTOLOAD'!Q6601</f>
        <v>0</v>
      </c>
      <c r="M6602" s="4" t="e">
        <f>IF(TRIM(CLEAN(I6602))="USCSH0000000","",VLOOKUP(I6602,'EZE Daily_With_BB CODES'!$H$3:$J$4445,3,0))</f>
        <v>#N/A</v>
      </c>
    </row>
    <row r="6603" ht="15" customHeight="1" s="4" customFormat="1">
      <c r="F6603" s="4">
        <f>'Enhanced Basket_AUTOLOAD'!H6602</f>
        <v>0</v>
      </c>
      <c r="G6603" s="4">
        <f>'Enhanced Basket_AUTOLOAD'!M6602</f>
        <v>0</v>
      </c>
      <c r="H6603" s="4">
        <f>'Enhanced Basket_AUTOLOAD'!O6602</f>
        <v>0</v>
      </c>
      <c r="I6603" s="4">
        <f>'Enhanced Basket_AUTOLOAD'!P6602</f>
        <v>0</v>
      </c>
      <c r="J6603" s="4">
        <f>'Enhanced Basket_AUTOLOAD'!Q6602</f>
        <v>0</v>
      </c>
      <c r="M6603" s="4" t="e">
        <f>IF(TRIM(CLEAN(I6603))="USCSH0000000","",VLOOKUP(I6603,'EZE Daily_With_BB CODES'!$H$3:$J$4445,3,0))</f>
        <v>#N/A</v>
      </c>
    </row>
    <row r="6604" ht="15" customHeight="1" s="4" customFormat="1">
      <c r="F6604" s="4">
        <f>'Enhanced Basket_AUTOLOAD'!H6603</f>
        <v>0</v>
      </c>
      <c r="G6604" s="4">
        <f>'Enhanced Basket_AUTOLOAD'!M6603</f>
        <v>0</v>
      </c>
      <c r="H6604" s="4">
        <f>'Enhanced Basket_AUTOLOAD'!O6603</f>
        <v>0</v>
      </c>
      <c r="I6604" s="4">
        <f>'Enhanced Basket_AUTOLOAD'!P6603</f>
        <v>0</v>
      </c>
      <c r="J6604" s="4">
        <f>'Enhanced Basket_AUTOLOAD'!Q6603</f>
        <v>0</v>
      </c>
      <c r="M6604" s="4" t="e">
        <f>IF(TRIM(CLEAN(I6604))="USCSH0000000","",VLOOKUP(I6604,'EZE Daily_With_BB CODES'!$H$3:$J$4445,3,0))</f>
        <v>#N/A</v>
      </c>
    </row>
    <row r="6605" ht="15" customHeight="1" s="4" customFormat="1">
      <c r="F6605" s="4">
        <f>'Enhanced Basket_AUTOLOAD'!H6604</f>
        <v>0</v>
      </c>
      <c r="G6605" s="4">
        <f>'Enhanced Basket_AUTOLOAD'!M6604</f>
        <v>0</v>
      </c>
      <c r="H6605" s="4">
        <f>'Enhanced Basket_AUTOLOAD'!O6604</f>
        <v>0</v>
      </c>
      <c r="I6605" s="4">
        <f>'Enhanced Basket_AUTOLOAD'!P6604</f>
        <v>0</v>
      </c>
      <c r="J6605" s="4">
        <f>'Enhanced Basket_AUTOLOAD'!Q6604</f>
        <v>0</v>
      </c>
      <c r="M6605" s="4" t="e">
        <f>IF(TRIM(CLEAN(I6605))="USCSH0000000","",VLOOKUP(I6605,'EZE Daily_With_BB CODES'!$H$3:$J$4445,3,0))</f>
        <v>#N/A</v>
      </c>
    </row>
    <row r="6606" ht="15" customHeight="1" s="4" customFormat="1">
      <c r="F6606" s="4">
        <f>'Enhanced Basket_AUTOLOAD'!H6605</f>
        <v>0</v>
      </c>
      <c r="G6606" s="4">
        <f>'Enhanced Basket_AUTOLOAD'!M6605</f>
        <v>0</v>
      </c>
      <c r="H6606" s="4">
        <f>'Enhanced Basket_AUTOLOAD'!O6605</f>
        <v>0</v>
      </c>
      <c r="I6606" s="4">
        <f>'Enhanced Basket_AUTOLOAD'!P6605</f>
        <v>0</v>
      </c>
      <c r="J6606" s="4">
        <f>'Enhanced Basket_AUTOLOAD'!Q6605</f>
        <v>0</v>
      </c>
      <c r="M6606" s="4" t="e">
        <f>IF(TRIM(CLEAN(I6606))="USCSH0000000","",VLOOKUP(I6606,'EZE Daily_With_BB CODES'!$H$3:$J$4445,3,0))</f>
        <v>#N/A</v>
      </c>
    </row>
    <row r="6607" ht="15" customHeight="1" s="4" customFormat="1">
      <c r="F6607" s="4">
        <f>'Enhanced Basket_AUTOLOAD'!H6606</f>
        <v>0</v>
      </c>
      <c r="G6607" s="4">
        <f>'Enhanced Basket_AUTOLOAD'!M6606</f>
        <v>0</v>
      </c>
      <c r="H6607" s="4">
        <f>'Enhanced Basket_AUTOLOAD'!O6606</f>
        <v>0</v>
      </c>
      <c r="I6607" s="4">
        <f>'Enhanced Basket_AUTOLOAD'!P6606</f>
        <v>0</v>
      </c>
      <c r="J6607" s="4">
        <f>'Enhanced Basket_AUTOLOAD'!Q6606</f>
        <v>0</v>
      </c>
      <c r="M6607" s="4" t="e">
        <f>IF(TRIM(CLEAN(I6607))="USCSH0000000","",VLOOKUP(I6607,'EZE Daily_With_BB CODES'!$H$3:$J$4445,3,0))</f>
        <v>#N/A</v>
      </c>
    </row>
    <row r="6608" ht="15" customHeight="1" s="4" customFormat="1">
      <c r="F6608" s="4">
        <f>'Enhanced Basket_AUTOLOAD'!H6607</f>
        <v>0</v>
      </c>
      <c r="G6608" s="4">
        <f>'Enhanced Basket_AUTOLOAD'!M6607</f>
        <v>0</v>
      </c>
      <c r="H6608" s="4">
        <f>'Enhanced Basket_AUTOLOAD'!O6607</f>
        <v>0</v>
      </c>
      <c r="I6608" s="4">
        <f>'Enhanced Basket_AUTOLOAD'!P6607</f>
        <v>0</v>
      </c>
      <c r="J6608" s="4">
        <f>'Enhanced Basket_AUTOLOAD'!Q6607</f>
        <v>0</v>
      </c>
      <c r="M6608" s="4" t="e">
        <f>IF(TRIM(CLEAN(I6608))="USCSH0000000","",VLOOKUP(I6608,'EZE Daily_With_BB CODES'!$H$3:$J$4445,3,0))</f>
        <v>#N/A</v>
      </c>
    </row>
    <row r="6609" ht="15" customHeight="1" s="4" customFormat="1">
      <c r="F6609" s="4">
        <f>'Enhanced Basket_AUTOLOAD'!H6608</f>
        <v>0</v>
      </c>
      <c r="G6609" s="4">
        <f>'Enhanced Basket_AUTOLOAD'!M6608</f>
        <v>0</v>
      </c>
      <c r="H6609" s="4">
        <f>'Enhanced Basket_AUTOLOAD'!O6608</f>
        <v>0</v>
      </c>
      <c r="I6609" s="4">
        <f>'Enhanced Basket_AUTOLOAD'!P6608</f>
        <v>0</v>
      </c>
      <c r="J6609" s="4">
        <f>'Enhanced Basket_AUTOLOAD'!Q6608</f>
        <v>0</v>
      </c>
      <c r="M6609" s="4" t="e">
        <f>IF(TRIM(CLEAN(I6609))="USCSH0000000","",VLOOKUP(I6609,'EZE Daily_With_BB CODES'!$H$3:$J$4445,3,0))</f>
        <v>#N/A</v>
      </c>
    </row>
    <row r="6610" ht="15" customHeight="1" s="4" customFormat="1">
      <c r="F6610" s="4">
        <f>'Enhanced Basket_AUTOLOAD'!H6609</f>
        <v>0</v>
      </c>
      <c r="G6610" s="4">
        <f>'Enhanced Basket_AUTOLOAD'!M6609</f>
        <v>0</v>
      </c>
      <c r="H6610" s="4">
        <f>'Enhanced Basket_AUTOLOAD'!O6609</f>
        <v>0</v>
      </c>
      <c r="I6610" s="4">
        <f>'Enhanced Basket_AUTOLOAD'!P6609</f>
        <v>0</v>
      </c>
      <c r="J6610" s="4">
        <f>'Enhanced Basket_AUTOLOAD'!Q6609</f>
        <v>0</v>
      </c>
      <c r="M6610" s="4" t="e">
        <f>IF(TRIM(CLEAN(I6610))="USCSH0000000","",VLOOKUP(I6610,'EZE Daily_With_BB CODES'!$H$3:$J$4445,3,0))</f>
        <v>#N/A</v>
      </c>
    </row>
    <row r="6611" ht="15" customHeight="1" s="4" customFormat="1">
      <c r="F6611" s="4">
        <f>'Enhanced Basket_AUTOLOAD'!H6610</f>
        <v>0</v>
      </c>
      <c r="G6611" s="4">
        <f>'Enhanced Basket_AUTOLOAD'!M6610</f>
        <v>0</v>
      </c>
      <c r="H6611" s="4">
        <f>'Enhanced Basket_AUTOLOAD'!O6610</f>
        <v>0</v>
      </c>
      <c r="I6611" s="4">
        <f>'Enhanced Basket_AUTOLOAD'!P6610</f>
        <v>0</v>
      </c>
      <c r="J6611" s="4">
        <f>'Enhanced Basket_AUTOLOAD'!Q6610</f>
        <v>0</v>
      </c>
      <c r="M6611" s="4" t="e">
        <f>IF(TRIM(CLEAN(I6611))="USCSH0000000","",VLOOKUP(I6611,'EZE Daily_With_BB CODES'!$H$3:$J$4445,3,0))</f>
        <v>#N/A</v>
      </c>
    </row>
    <row r="6612" ht="15" customHeight="1" s="4" customFormat="1">
      <c r="F6612" s="4">
        <f>'Enhanced Basket_AUTOLOAD'!H6611</f>
        <v>0</v>
      </c>
      <c r="G6612" s="4">
        <f>'Enhanced Basket_AUTOLOAD'!M6611</f>
        <v>0</v>
      </c>
      <c r="H6612" s="4">
        <f>'Enhanced Basket_AUTOLOAD'!O6611</f>
        <v>0</v>
      </c>
      <c r="I6612" s="4">
        <f>'Enhanced Basket_AUTOLOAD'!P6611</f>
        <v>0</v>
      </c>
      <c r="J6612" s="4">
        <f>'Enhanced Basket_AUTOLOAD'!Q6611</f>
        <v>0</v>
      </c>
      <c r="M6612" s="4" t="e">
        <f>IF(TRIM(CLEAN(I6612))="USCSH0000000","",VLOOKUP(I6612,'EZE Daily_With_BB CODES'!$H$3:$J$4445,3,0))</f>
        <v>#N/A</v>
      </c>
    </row>
    <row r="6613" ht="15" customHeight="1" s="4" customFormat="1">
      <c r="F6613" s="4">
        <f>'Enhanced Basket_AUTOLOAD'!H6612</f>
        <v>0</v>
      </c>
      <c r="G6613" s="4">
        <f>'Enhanced Basket_AUTOLOAD'!M6612</f>
        <v>0</v>
      </c>
      <c r="H6613" s="4">
        <f>'Enhanced Basket_AUTOLOAD'!O6612</f>
        <v>0</v>
      </c>
      <c r="I6613" s="4">
        <f>'Enhanced Basket_AUTOLOAD'!P6612</f>
        <v>0</v>
      </c>
      <c r="J6613" s="4">
        <f>'Enhanced Basket_AUTOLOAD'!Q6612</f>
        <v>0</v>
      </c>
      <c r="M6613" s="4" t="e">
        <f>IF(TRIM(CLEAN(I6613))="USCSH0000000","",VLOOKUP(I6613,'EZE Daily_With_BB CODES'!$H$3:$J$4445,3,0))</f>
        <v>#N/A</v>
      </c>
    </row>
    <row r="6614" ht="15" customHeight="1" s="4" customFormat="1">
      <c r="F6614" s="4">
        <f>'Enhanced Basket_AUTOLOAD'!H6613</f>
        <v>0</v>
      </c>
      <c r="G6614" s="4">
        <f>'Enhanced Basket_AUTOLOAD'!M6613</f>
        <v>0</v>
      </c>
      <c r="H6614" s="4">
        <f>'Enhanced Basket_AUTOLOAD'!O6613</f>
        <v>0</v>
      </c>
      <c r="I6614" s="4">
        <f>'Enhanced Basket_AUTOLOAD'!P6613</f>
        <v>0</v>
      </c>
      <c r="J6614" s="4">
        <f>'Enhanced Basket_AUTOLOAD'!Q6613</f>
        <v>0</v>
      </c>
      <c r="M6614" s="4" t="e">
        <f>IF(TRIM(CLEAN(I6614))="USCSH0000000","",VLOOKUP(I6614,'EZE Daily_With_BB CODES'!$H$3:$J$4445,3,0))</f>
        <v>#N/A</v>
      </c>
    </row>
    <row r="6615" ht="15" customHeight="1" s="4" customFormat="1">
      <c r="F6615" s="4">
        <f>'Enhanced Basket_AUTOLOAD'!H6614</f>
        <v>0</v>
      </c>
      <c r="G6615" s="4">
        <f>'Enhanced Basket_AUTOLOAD'!M6614</f>
        <v>0</v>
      </c>
      <c r="H6615" s="4">
        <f>'Enhanced Basket_AUTOLOAD'!O6614</f>
        <v>0</v>
      </c>
      <c r="I6615" s="4">
        <f>'Enhanced Basket_AUTOLOAD'!P6614</f>
        <v>0</v>
      </c>
      <c r="J6615" s="4">
        <f>'Enhanced Basket_AUTOLOAD'!Q6614</f>
        <v>0</v>
      </c>
      <c r="M6615" s="4" t="e">
        <f>IF(TRIM(CLEAN(I6615))="USCSH0000000","",VLOOKUP(I6615,'EZE Daily_With_BB CODES'!$H$3:$J$4445,3,0))</f>
        <v>#N/A</v>
      </c>
    </row>
    <row r="6616" ht="15" customHeight="1" s="4" customFormat="1">
      <c r="F6616" s="4">
        <f>'Enhanced Basket_AUTOLOAD'!H6615</f>
        <v>0</v>
      </c>
      <c r="G6616" s="4">
        <f>'Enhanced Basket_AUTOLOAD'!M6615</f>
        <v>0</v>
      </c>
      <c r="H6616" s="4">
        <f>'Enhanced Basket_AUTOLOAD'!O6615</f>
        <v>0</v>
      </c>
      <c r="I6616" s="4">
        <f>'Enhanced Basket_AUTOLOAD'!P6615</f>
        <v>0</v>
      </c>
      <c r="J6616" s="4">
        <f>'Enhanced Basket_AUTOLOAD'!Q6615</f>
        <v>0</v>
      </c>
      <c r="M6616" s="4" t="e">
        <f>IF(TRIM(CLEAN(I6616))="USCSH0000000","",VLOOKUP(I6616,'EZE Daily_With_BB CODES'!$H$3:$J$4445,3,0))</f>
        <v>#N/A</v>
      </c>
    </row>
    <row r="6617" ht="15" customHeight="1" s="4" customFormat="1">
      <c r="F6617" s="4">
        <f>'Enhanced Basket_AUTOLOAD'!H6616</f>
        <v>0</v>
      </c>
      <c r="G6617" s="4">
        <f>'Enhanced Basket_AUTOLOAD'!M6616</f>
        <v>0</v>
      </c>
      <c r="H6617" s="4">
        <f>'Enhanced Basket_AUTOLOAD'!O6616</f>
        <v>0</v>
      </c>
      <c r="I6617" s="4">
        <f>'Enhanced Basket_AUTOLOAD'!P6616</f>
        <v>0</v>
      </c>
      <c r="J6617" s="4">
        <f>'Enhanced Basket_AUTOLOAD'!Q6616</f>
        <v>0</v>
      </c>
      <c r="M6617" s="4" t="e">
        <f>IF(TRIM(CLEAN(I6617))="USCSH0000000","",VLOOKUP(I6617,'EZE Daily_With_BB CODES'!$H$3:$J$4445,3,0))</f>
        <v>#N/A</v>
      </c>
    </row>
    <row r="6618" ht="15" customHeight="1" s="4" customFormat="1">
      <c r="F6618" s="4">
        <f>'Enhanced Basket_AUTOLOAD'!H6617</f>
        <v>0</v>
      </c>
      <c r="G6618" s="4">
        <f>'Enhanced Basket_AUTOLOAD'!M6617</f>
        <v>0</v>
      </c>
      <c r="H6618" s="4">
        <f>'Enhanced Basket_AUTOLOAD'!O6617</f>
        <v>0</v>
      </c>
      <c r="I6618" s="4">
        <f>'Enhanced Basket_AUTOLOAD'!P6617</f>
        <v>0</v>
      </c>
      <c r="J6618" s="4">
        <f>'Enhanced Basket_AUTOLOAD'!Q6617</f>
        <v>0</v>
      </c>
      <c r="M6618" s="4" t="e">
        <f>IF(TRIM(CLEAN(I6618))="USCSH0000000","",VLOOKUP(I6618,'EZE Daily_With_BB CODES'!$H$3:$J$4445,3,0))</f>
        <v>#N/A</v>
      </c>
    </row>
    <row r="6619" ht="15" customHeight="1" s="4" customFormat="1">
      <c r="F6619" s="4">
        <f>'Enhanced Basket_AUTOLOAD'!H6618</f>
        <v>0</v>
      </c>
      <c r="G6619" s="4">
        <f>'Enhanced Basket_AUTOLOAD'!M6618</f>
        <v>0</v>
      </c>
      <c r="H6619" s="4">
        <f>'Enhanced Basket_AUTOLOAD'!O6618</f>
        <v>0</v>
      </c>
      <c r="I6619" s="4">
        <f>'Enhanced Basket_AUTOLOAD'!P6618</f>
        <v>0</v>
      </c>
      <c r="J6619" s="4">
        <f>'Enhanced Basket_AUTOLOAD'!Q6618</f>
        <v>0</v>
      </c>
      <c r="M6619" s="4" t="e">
        <f>IF(TRIM(CLEAN(I6619))="USCSH0000000","",VLOOKUP(I6619,'EZE Daily_With_BB CODES'!$H$3:$J$4445,3,0))</f>
        <v>#N/A</v>
      </c>
    </row>
    <row r="6620" ht="15" customHeight="1" s="4" customFormat="1">
      <c r="F6620" s="4">
        <f>'Enhanced Basket_AUTOLOAD'!H6619</f>
        <v>0</v>
      </c>
      <c r="G6620" s="4">
        <f>'Enhanced Basket_AUTOLOAD'!M6619</f>
        <v>0</v>
      </c>
      <c r="H6620" s="4">
        <f>'Enhanced Basket_AUTOLOAD'!O6619</f>
        <v>0</v>
      </c>
      <c r="I6620" s="4">
        <f>'Enhanced Basket_AUTOLOAD'!P6619</f>
        <v>0</v>
      </c>
      <c r="J6620" s="4">
        <f>'Enhanced Basket_AUTOLOAD'!Q6619</f>
        <v>0</v>
      </c>
      <c r="M6620" s="4" t="e">
        <f>IF(TRIM(CLEAN(I6620))="USCSH0000000","",VLOOKUP(I6620,'EZE Daily_With_BB CODES'!$H$3:$J$4445,3,0))</f>
        <v>#N/A</v>
      </c>
    </row>
    <row r="6621" ht="15" customHeight="1" s="4" customFormat="1">
      <c r="F6621" s="4">
        <f>'Enhanced Basket_AUTOLOAD'!H6620</f>
        <v>0</v>
      </c>
      <c r="G6621" s="4">
        <f>'Enhanced Basket_AUTOLOAD'!M6620</f>
        <v>0</v>
      </c>
      <c r="H6621" s="4">
        <f>'Enhanced Basket_AUTOLOAD'!O6620</f>
        <v>0</v>
      </c>
      <c r="I6621" s="4">
        <f>'Enhanced Basket_AUTOLOAD'!P6620</f>
        <v>0</v>
      </c>
      <c r="J6621" s="4">
        <f>'Enhanced Basket_AUTOLOAD'!Q6620</f>
        <v>0</v>
      </c>
      <c r="M6621" s="4" t="e">
        <f>IF(TRIM(CLEAN(I6621))="USCSH0000000","",VLOOKUP(I6621,'EZE Daily_With_BB CODES'!$H$3:$J$4445,3,0))</f>
        <v>#N/A</v>
      </c>
    </row>
    <row r="6622" ht="15" customHeight="1" s="4" customFormat="1">
      <c r="F6622" s="4">
        <f>'Enhanced Basket_AUTOLOAD'!H6621</f>
        <v>0</v>
      </c>
      <c r="G6622" s="4">
        <f>'Enhanced Basket_AUTOLOAD'!M6621</f>
        <v>0</v>
      </c>
      <c r="H6622" s="4">
        <f>'Enhanced Basket_AUTOLOAD'!O6621</f>
        <v>0</v>
      </c>
      <c r="I6622" s="4">
        <f>'Enhanced Basket_AUTOLOAD'!P6621</f>
        <v>0</v>
      </c>
      <c r="J6622" s="4">
        <f>'Enhanced Basket_AUTOLOAD'!Q6621</f>
        <v>0</v>
      </c>
      <c r="M6622" s="4" t="e">
        <f>IF(TRIM(CLEAN(I6622))="USCSH0000000","",VLOOKUP(I6622,'EZE Daily_With_BB CODES'!$H$3:$J$4445,3,0))</f>
        <v>#N/A</v>
      </c>
    </row>
    <row r="6623" ht="15" customHeight="1" s="4" customFormat="1">
      <c r="F6623" s="4">
        <f>'Enhanced Basket_AUTOLOAD'!H6622</f>
        <v>0</v>
      </c>
      <c r="G6623" s="4">
        <f>'Enhanced Basket_AUTOLOAD'!M6622</f>
        <v>0</v>
      </c>
      <c r="H6623" s="4">
        <f>'Enhanced Basket_AUTOLOAD'!O6622</f>
        <v>0</v>
      </c>
      <c r="I6623" s="4">
        <f>'Enhanced Basket_AUTOLOAD'!P6622</f>
        <v>0</v>
      </c>
      <c r="J6623" s="4">
        <f>'Enhanced Basket_AUTOLOAD'!Q6622</f>
        <v>0</v>
      </c>
      <c r="M6623" s="4" t="e">
        <f>IF(TRIM(CLEAN(I6623))="USCSH0000000","",VLOOKUP(I6623,'EZE Daily_With_BB CODES'!$H$3:$J$4445,3,0))</f>
        <v>#N/A</v>
      </c>
    </row>
    <row r="6624" ht="15" customHeight="1" s="4" customFormat="1">
      <c r="F6624" s="4">
        <f>'Enhanced Basket_AUTOLOAD'!H6623</f>
        <v>0</v>
      </c>
      <c r="G6624" s="4">
        <f>'Enhanced Basket_AUTOLOAD'!M6623</f>
        <v>0</v>
      </c>
      <c r="H6624" s="4">
        <f>'Enhanced Basket_AUTOLOAD'!O6623</f>
        <v>0</v>
      </c>
      <c r="I6624" s="4">
        <f>'Enhanced Basket_AUTOLOAD'!P6623</f>
        <v>0</v>
      </c>
      <c r="J6624" s="4">
        <f>'Enhanced Basket_AUTOLOAD'!Q6623</f>
        <v>0</v>
      </c>
      <c r="M6624" s="4" t="e">
        <f>IF(TRIM(CLEAN(I6624))="USCSH0000000","",VLOOKUP(I6624,'EZE Daily_With_BB CODES'!$H$3:$J$4445,3,0))</f>
        <v>#N/A</v>
      </c>
    </row>
    <row r="6625" ht="15" customHeight="1" s="4" customFormat="1">
      <c r="F6625" s="4">
        <f>'Enhanced Basket_AUTOLOAD'!H6624</f>
        <v>0</v>
      </c>
      <c r="G6625" s="4">
        <f>'Enhanced Basket_AUTOLOAD'!M6624</f>
        <v>0</v>
      </c>
      <c r="H6625" s="4">
        <f>'Enhanced Basket_AUTOLOAD'!O6624</f>
        <v>0</v>
      </c>
      <c r="I6625" s="4">
        <f>'Enhanced Basket_AUTOLOAD'!P6624</f>
        <v>0</v>
      </c>
      <c r="J6625" s="4">
        <f>'Enhanced Basket_AUTOLOAD'!Q6624</f>
        <v>0</v>
      </c>
      <c r="M6625" s="4" t="e">
        <f>IF(TRIM(CLEAN(I6625))="USCSH0000000","",VLOOKUP(I6625,'EZE Daily_With_BB CODES'!$H$3:$J$4445,3,0))</f>
        <v>#N/A</v>
      </c>
    </row>
    <row r="6626" ht="15" customHeight="1" s="4" customFormat="1">
      <c r="F6626" s="4">
        <f>'Enhanced Basket_AUTOLOAD'!H6625</f>
        <v>0</v>
      </c>
      <c r="G6626" s="4">
        <f>'Enhanced Basket_AUTOLOAD'!M6625</f>
        <v>0</v>
      </c>
      <c r="H6626" s="4">
        <f>'Enhanced Basket_AUTOLOAD'!O6625</f>
        <v>0</v>
      </c>
      <c r="I6626" s="4">
        <f>'Enhanced Basket_AUTOLOAD'!P6625</f>
        <v>0</v>
      </c>
      <c r="J6626" s="4">
        <f>'Enhanced Basket_AUTOLOAD'!Q6625</f>
        <v>0</v>
      </c>
      <c r="M6626" s="4" t="e">
        <f>IF(TRIM(CLEAN(I6626))="USCSH0000000","",VLOOKUP(I6626,'EZE Daily_With_BB CODES'!$H$3:$J$4445,3,0))</f>
        <v>#N/A</v>
      </c>
    </row>
    <row r="6627" ht="15" customHeight="1" s="4" customFormat="1">
      <c r="F6627" s="4">
        <f>'Enhanced Basket_AUTOLOAD'!H6626</f>
        <v>0</v>
      </c>
      <c r="G6627" s="4">
        <f>'Enhanced Basket_AUTOLOAD'!M6626</f>
        <v>0</v>
      </c>
      <c r="H6627" s="4">
        <f>'Enhanced Basket_AUTOLOAD'!O6626</f>
        <v>0</v>
      </c>
      <c r="I6627" s="4">
        <f>'Enhanced Basket_AUTOLOAD'!P6626</f>
        <v>0</v>
      </c>
      <c r="J6627" s="4">
        <f>'Enhanced Basket_AUTOLOAD'!Q6626</f>
        <v>0</v>
      </c>
      <c r="M6627" s="4" t="e">
        <f>IF(TRIM(CLEAN(I6627))="USCSH0000000","",VLOOKUP(I6627,'EZE Daily_With_BB CODES'!$H$3:$J$4445,3,0))</f>
        <v>#N/A</v>
      </c>
    </row>
    <row r="6628" ht="15" customHeight="1" s="4" customFormat="1">
      <c r="F6628" s="4">
        <f>'Enhanced Basket_AUTOLOAD'!H6627</f>
        <v>0</v>
      </c>
      <c r="G6628" s="4">
        <f>'Enhanced Basket_AUTOLOAD'!M6627</f>
        <v>0</v>
      </c>
      <c r="H6628" s="4">
        <f>'Enhanced Basket_AUTOLOAD'!O6627</f>
        <v>0</v>
      </c>
      <c r="I6628" s="4">
        <f>'Enhanced Basket_AUTOLOAD'!P6627</f>
        <v>0</v>
      </c>
      <c r="J6628" s="4">
        <f>'Enhanced Basket_AUTOLOAD'!Q6627</f>
        <v>0</v>
      </c>
      <c r="M6628" s="4" t="e">
        <f>IF(TRIM(CLEAN(I6628))="USCSH0000000","",VLOOKUP(I6628,'EZE Daily_With_BB CODES'!$H$3:$J$4445,3,0))</f>
        <v>#N/A</v>
      </c>
    </row>
    <row r="6629" ht="15" customHeight="1" s="4" customFormat="1">
      <c r="F6629" s="4">
        <f>'Enhanced Basket_AUTOLOAD'!H6628</f>
        <v>0</v>
      </c>
      <c r="G6629" s="4">
        <f>'Enhanced Basket_AUTOLOAD'!M6628</f>
        <v>0</v>
      </c>
      <c r="H6629" s="4">
        <f>'Enhanced Basket_AUTOLOAD'!O6628</f>
        <v>0</v>
      </c>
      <c r="I6629" s="4">
        <f>'Enhanced Basket_AUTOLOAD'!P6628</f>
        <v>0</v>
      </c>
      <c r="J6629" s="4">
        <f>'Enhanced Basket_AUTOLOAD'!Q6628</f>
        <v>0</v>
      </c>
      <c r="M6629" s="4" t="e">
        <f>IF(TRIM(CLEAN(I6629))="USCSH0000000","",VLOOKUP(I6629,'EZE Daily_With_BB CODES'!$H$3:$J$4445,3,0))</f>
        <v>#N/A</v>
      </c>
    </row>
    <row r="6630" ht="15" customHeight="1" s="4" customFormat="1">
      <c r="F6630" s="4">
        <f>'Enhanced Basket_AUTOLOAD'!H6629</f>
        <v>0</v>
      </c>
      <c r="G6630" s="4">
        <f>'Enhanced Basket_AUTOLOAD'!M6629</f>
        <v>0</v>
      </c>
      <c r="H6630" s="4">
        <f>'Enhanced Basket_AUTOLOAD'!O6629</f>
        <v>0</v>
      </c>
      <c r="I6630" s="4">
        <f>'Enhanced Basket_AUTOLOAD'!P6629</f>
        <v>0</v>
      </c>
      <c r="J6630" s="4">
        <f>'Enhanced Basket_AUTOLOAD'!Q6629</f>
        <v>0</v>
      </c>
      <c r="M6630" s="4" t="e">
        <f>IF(TRIM(CLEAN(I6630))="USCSH0000000","",VLOOKUP(I6630,'EZE Daily_With_BB CODES'!$H$3:$J$4445,3,0))</f>
        <v>#N/A</v>
      </c>
    </row>
    <row r="6631" ht="15" customHeight="1" s="4" customFormat="1">
      <c r="F6631" s="4">
        <f>'Enhanced Basket_AUTOLOAD'!H6630</f>
        <v>0</v>
      </c>
      <c r="G6631" s="4">
        <f>'Enhanced Basket_AUTOLOAD'!M6630</f>
        <v>0</v>
      </c>
      <c r="H6631" s="4">
        <f>'Enhanced Basket_AUTOLOAD'!O6630</f>
        <v>0</v>
      </c>
      <c r="I6631" s="4">
        <f>'Enhanced Basket_AUTOLOAD'!P6630</f>
        <v>0</v>
      </c>
      <c r="J6631" s="4">
        <f>'Enhanced Basket_AUTOLOAD'!Q6630</f>
        <v>0</v>
      </c>
      <c r="M6631" s="4" t="e">
        <f>IF(TRIM(CLEAN(I6631))="USCSH0000000","",VLOOKUP(I6631,'EZE Daily_With_BB CODES'!$H$3:$J$4445,3,0))</f>
        <v>#N/A</v>
      </c>
    </row>
    <row r="6632" ht="15" customHeight="1" s="4" customFormat="1">
      <c r="F6632" s="4">
        <f>'Enhanced Basket_AUTOLOAD'!H6631</f>
        <v>0</v>
      </c>
      <c r="G6632" s="4">
        <f>'Enhanced Basket_AUTOLOAD'!M6631</f>
        <v>0</v>
      </c>
      <c r="H6632" s="4">
        <f>'Enhanced Basket_AUTOLOAD'!O6631</f>
        <v>0</v>
      </c>
      <c r="I6632" s="4">
        <f>'Enhanced Basket_AUTOLOAD'!P6631</f>
        <v>0</v>
      </c>
      <c r="J6632" s="4">
        <f>'Enhanced Basket_AUTOLOAD'!Q6631</f>
        <v>0</v>
      </c>
      <c r="M6632" s="4" t="e">
        <f>IF(TRIM(CLEAN(I6632))="USCSH0000000","",VLOOKUP(I6632,'EZE Daily_With_BB CODES'!$H$3:$J$4445,3,0))</f>
        <v>#N/A</v>
      </c>
    </row>
    <row r="6633" ht="15" customHeight="1" s="4" customFormat="1">
      <c r="F6633" s="4">
        <f>'Enhanced Basket_AUTOLOAD'!H6632</f>
        <v>0</v>
      </c>
      <c r="G6633" s="4">
        <f>'Enhanced Basket_AUTOLOAD'!M6632</f>
        <v>0</v>
      </c>
      <c r="H6633" s="4">
        <f>'Enhanced Basket_AUTOLOAD'!O6632</f>
        <v>0</v>
      </c>
      <c r="I6633" s="4">
        <f>'Enhanced Basket_AUTOLOAD'!P6632</f>
        <v>0</v>
      </c>
      <c r="J6633" s="4">
        <f>'Enhanced Basket_AUTOLOAD'!Q6632</f>
        <v>0</v>
      </c>
      <c r="M6633" s="4" t="e">
        <f>IF(TRIM(CLEAN(I6633))="USCSH0000000","",VLOOKUP(I6633,'EZE Daily_With_BB CODES'!$H$3:$J$4445,3,0))</f>
        <v>#N/A</v>
      </c>
    </row>
    <row r="6634" ht="15" customHeight="1" s="4" customFormat="1">
      <c r="F6634" s="4">
        <f>'Enhanced Basket_AUTOLOAD'!H6633</f>
        <v>0</v>
      </c>
      <c r="G6634" s="4">
        <f>'Enhanced Basket_AUTOLOAD'!M6633</f>
        <v>0</v>
      </c>
      <c r="H6634" s="4">
        <f>'Enhanced Basket_AUTOLOAD'!O6633</f>
        <v>0</v>
      </c>
      <c r="I6634" s="4">
        <f>'Enhanced Basket_AUTOLOAD'!P6633</f>
        <v>0</v>
      </c>
      <c r="J6634" s="4">
        <f>'Enhanced Basket_AUTOLOAD'!Q6633</f>
        <v>0</v>
      </c>
      <c r="M6634" s="4" t="e">
        <f>IF(TRIM(CLEAN(I6634))="USCSH0000000","",VLOOKUP(I6634,'EZE Daily_With_BB CODES'!$H$3:$J$4445,3,0))</f>
        <v>#N/A</v>
      </c>
    </row>
    <row r="6635" ht="15" customHeight="1" s="4" customFormat="1">
      <c r="F6635" s="4">
        <f>'Enhanced Basket_AUTOLOAD'!H6634</f>
        <v>0</v>
      </c>
      <c r="G6635" s="4">
        <f>'Enhanced Basket_AUTOLOAD'!M6634</f>
        <v>0</v>
      </c>
      <c r="H6635" s="4">
        <f>'Enhanced Basket_AUTOLOAD'!O6634</f>
        <v>0</v>
      </c>
      <c r="I6635" s="4">
        <f>'Enhanced Basket_AUTOLOAD'!P6634</f>
        <v>0</v>
      </c>
      <c r="J6635" s="4">
        <f>'Enhanced Basket_AUTOLOAD'!Q6634</f>
        <v>0</v>
      </c>
      <c r="M6635" s="4" t="e">
        <f>IF(TRIM(CLEAN(I6635))="USCSH0000000","",VLOOKUP(I6635,'EZE Daily_With_BB CODES'!$H$3:$J$4445,3,0))</f>
        <v>#N/A</v>
      </c>
    </row>
    <row r="6636" ht="15" customHeight="1" s="4" customFormat="1">
      <c r="F6636" s="4">
        <f>'Enhanced Basket_AUTOLOAD'!H6635</f>
        <v>0</v>
      </c>
      <c r="G6636" s="4">
        <f>'Enhanced Basket_AUTOLOAD'!M6635</f>
        <v>0</v>
      </c>
      <c r="H6636" s="4">
        <f>'Enhanced Basket_AUTOLOAD'!O6635</f>
        <v>0</v>
      </c>
      <c r="I6636" s="4">
        <f>'Enhanced Basket_AUTOLOAD'!P6635</f>
        <v>0</v>
      </c>
      <c r="J6636" s="4">
        <f>'Enhanced Basket_AUTOLOAD'!Q6635</f>
        <v>0</v>
      </c>
      <c r="M6636" s="4" t="e">
        <f>IF(TRIM(CLEAN(I6636))="USCSH0000000","",VLOOKUP(I6636,'EZE Daily_With_BB CODES'!$H$3:$J$4445,3,0))</f>
        <v>#N/A</v>
      </c>
    </row>
    <row r="6637" ht="15" customHeight="1" s="4" customFormat="1">
      <c r="F6637" s="4">
        <f>'Enhanced Basket_AUTOLOAD'!H6636</f>
        <v>0</v>
      </c>
      <c r="G6637" s="4">
        <f>'Enhanced Basket_AUTOLOAD'!M6636</f>
        <v>0</v>
      </c>
      <c r="H6637" s="4">
        <f>'Enhanced Basket_AUTOLOAD'!O6636</f>
        <v>0</v>
      </c>
      <c r="I6637" s="4">
        <f>'Enhanced Basket_AUTOLOAD'!P6636</f>
        <v>0</v>
      </c>
      <c r="J6637" s="4">
        <f>'Enhanced Basket_AUTOLOAD'!Q6636</f>
        <v>0</v>
      </c>
      <c r="M6637" s="4" t="e">
        <f>IF(TRIM(CLEAN(I6637))="USCSH0000000","",VLOOKUP(I6637,'EZE Daily_With_BB CODES'!$H$3:$J$4445,3,0))</f>
        <v>#N/A</v>
      </c>
    </row>
    <row r="6638" ht="15" customHeight="1" s="4" customFormat="1">
      <c r="F6638" s="4">
        <f>'Enhanced Basket_AUTOLOAD'!H6637</f>
        <v>0</v>
      </c>
      <c r="G6638" s="4">
        <f>'Enhanced Basket_AUTOLOAD'!M6637</f>
        <v>0</v>
      </c>
      <c r="H6638" s="4">
        <f>'Enhanced Basket_AUTOLOAD'!O6637</f>
        <v>0</v>
      </c>
      <c r="I6638" s="4">
        <f>'Enhanced Basket_AUTOLOAD'!P6637</f>
        <v>0</v>
      </c>
      <c r="J6638" s="4">
        <f>'Enhanced Basket_AUTOLOAD'!Q6637</f>
        <v>0</v>
      </c>
      <c r="M6638" s="4" t="e">
        <f>IF(TRIM(CLEAN(I6638))="USCSH0000000","",VLOOKUP(I6638,'EZE Daily_With_BB CODES'!$H$3:$J$4445,3,0))</f>
        <v>#N/A</v>
      </c>
    </row>
    <row r="6639" ht="15" customHeight="1" s="4" customFormat="1">
      <c r="F6639" s="4">
        <f>'Enhanced Basket_AUTOLOAD'!H6638</f>
        <v>0</v>
      </c>
      <c r="G6639" s="4">
        <f>'Enhanced Basket_AUTOLOAD'!M6638</f>
        <v>0</v>
      </c>
      <c r="H6639" s="4">
        <f>'Enhanced Basket_AUTOLOAD'!O6638</f>
        <v>0</v>
      </c>
      <c r="I6639" s="4">
        <f>'Enhanced Basket_AUTOLOAD'!P6638</f>
        <v>0</v>
      </c>
      <c r="J6639" s="4">
        <f>'Enhanced Basket_AUTOLOAD'!Q6638</f>
        <v>0</v>
      </c>
      <c r="M6639" s="4" t="e">
        <f>IF(TRIM(CLEAN(I6639))="USCSH0000000","",VLOOKUP(I6639,'EZE Daily_With_BB CODES'!$H$3:$J$4445,3,0))</f>
        <v>#N/A</v>
      </c>
    </row>
    <row r="6640" ht="15" customHeight="1" s="4" customFormat="1">
      <c r="F6640" s="4">
        <f>'Enhanced Basket_AUTOLOAD'!H6639</f>
        <v>0</v>
      </c>
      <c r="G6640" s="4">
        <f>'Enhanced Basket_AUTOLOAD'!M6639</f>
        <v>0</v>
      </c>
      <c r="H6640" s="4">
        <f>'Enhanced Basket_AUTOLOAD'!O6639</f>
        <v>0</v>
      </c>
      <c r="I6640" s="4">
        <f>'Enhanced Basket_AUTOLOAD'!P6639</f>
        <v>0</v>
      </c>
      <c r="J6640" s="4">
        <f>'Enhanced Basket_AUTOLOAD'!Q6639</f>
        <v>0</v>
      </c>
      <c r="M6640" s="4" t="e">
        <f>IF(TRIM(CLEAN(I6640))="USCSH0000000","",VLOOKUP(I6640,'EZE Daily_With_BB CODES'!$H$3:$J$4445,3,0))</f>
        <v>#N/A</v>
      </c>
    </row>
    <row r="6641" ht="15" customHeight="1" s="4" customFormat="1">
      <c r="F6641" s="4">
        <f>'Enhanced Basket_AUTOLOAD'!H6640</f>
        <v>0</v>
      </c>
      <c r="G6641" s="4">
        <f>'Enhanced Basket_AUTOLOAD'!M6640</f>
        <v>0</v>
      </c>
      <c r="H6641" s="4">
        <f>'Enhanced Basket_AUTOLOAD'!O6640</f>
        <v>0</v>
      </c>
      <c r="I6641" s="4">
        <f>'Enhanced Basket_AUTOLOAD'!P6640</f>
        <v>0</v>
      </c>
      <c r="J6641" s="4">
        <f>'Enhanced Basket_AUTOLOAD'!Q6640</f>
        <v>0</v>
      </c>
      <c r="M6641" s="4" t="e">
        <f>IF(TRIM(CLEAN(I6641))="USCSH0000000","",VLOOKUP(I6641,'EZE Daily_With_BB CODES'!$H$3:$J$4445,3,0))</f>
        <v>#N/A</v>
      </c>
    </row>
    <row r="6642" ht="15" customHeight="1" s="4" customFormat="1">
      <c r="F6642" s="4">
        <f>'Enhanced Basket_AUTOLOAD'!H6641</f>
        <v>0</v>
      </c>
      <c r="G6642" s="4">
        <f>'Enhanced Basket_AUTOLOAD'!M6641</f>
        <v>0</v>
      </c>
      <c r="H6642" s="4">
        <f>'Enhanced Basket_AUTOLOAD'!O6641</f>
        <v>0</v>
      </c>
      <c r="I6642" s="4">
        <f>'Enhanced Basket_AUTOLOAD'!P6641</f>
        <v>0</v>
      </c>
      <c r="J6642" s="4">
        <f>'Enhanced Basket_AUTOLOAD'!Q6641</f>
        <v>0</v>
      </c>
      <c r="M6642" s="4" t="e">
        <f>IF(TRIM(CLEAN(I6642))="USCSH0000000","",VLOOKUP(I6642,'EZE Daily_With_BB CODES'!$H$3:$J$4445,3,0))</f>
        <v>#N/A</v>
      </c>
    </row>
    <row r="6643" ht="15" customHeight="1" s="4" customFormat="1">
      <c r="F6643" s="4">
        <f>'Enhanced Basket_AUTOLOAD'!H6642</f>
        <v>0</v>
      </c>
      <c r="G6643" s="4">
        <f>'Enhanced Basket_AUTOLOAD'!M6642</f>
        <v>0</v>
      </c>
      <c r="H6643" s="4">
        <f>'Enhanced Basket_AUTOLOAD'!O6642</f>
        <v>0</v>
      </c>
      <c r="I6643" s="4">
        <f>'Enhanced Basket_AUTOLOAD'!P6642</f>
        <v>0</v>
      </c>
      <c r="J6643" s="4">
        <f>'Enhanced Basket_AUTOLOAD'!Q6642</f>
        <v>0</v>
      </c>
      <c r="M6643" s="4" t="e">
        <f>IF(TRIM(CLEAN(I6643))="USCSH0000000","",VLOOKUP(I6643,'EZE Daily_With_BB CODES'!$H$3:$J$4445,3,0))</f>
        <v>#N/A</v>
      </c>
    </row>
    <row r="6644" ht="15" customHeight="1" s="4" customFormat="1">
      <c r="F6644" s="4">
        <f>'Enhanced Basket_AUTOLOAD'!H6643</f>
        <v>0</v>
      </c>
      <c r="G6644" s="4">
        <f>'Enhanced Basket_AUTOLOAD'!M6643</f>
        <v>0</v>
      </c>
      <c r="H6644" s="4">
        <f>'Enhanced Basket_AUTOLOAD'!O6643</f>
        <v>0</v>
      </c>
      <c r="I6644" s="4">
        <f>'Enhanced Basket_AUTOLOAD'!P6643</f>
        <v>0</v>
      </c>
      <c r="J6644" s="4">
        <f>'Enhanced Basket_AUTOLOAD'!Q6643</f>
        <v>0</v>
      </c>
      <c r="M6644" s="4" t="e">
        <f>IF(TRIM(CLEAN(I6644))="USCSH0000000","",VLOOKUP(I6644,'EZE Daily_With_BB CODES'!$H$3:$J$4445,3,0))</f>
        <v>#N/A</v>
      </c>
    </row>
    <row r="6645" ht="15" customHeight="1" s="4" customFormat="1">
      <c r="F6645" s="4">
        <f>'Enhanced Basket_AUTOLOAD'!H6644</f>
        <v>0</v>
      </c>
      <c r="G6645" s="4">
        <f>'Enhanced Basket_AUTOLOAD'!M6644</f>
        <v>0</v>
      </c>
      <c r="H6645" s="4">
        <f>'Enhanced Basket_AUTOLOAD'!O6644</f>
        <v>0</v>
      </c>
      <c r="I6645" s="4">
        <f>'Enhanced Basket_AUTOLOAD'!P6644</f>
        <v>0</v>
      </c>
      <c r="J6645" s="4">
        <f>'Enhanced Basket_AUTOLOAD'!Q6644</f>
        <v>0</v>
      </c>
      <c r="M6645" s="4" t="e">
        <f>IF(TRIM(CLEAN(I6645))="USCSH0000000","",VLOOKUP(I6645,'EZE Daily_With_BB CODES'!$H$3:$J$4445,3,0))</f>
        <v>#N/A</v>
      </c>
    </row>
    <row r="6646" ht="15" customHeight="1" s="4" customFormat="1">
      <c r="F6646" s="4">
        <f>'Enhanced Basket_AUTOLOAD'!H6645</f>
        <v>0</v>
      </c>
      <c r="G6646" s="4">
        <f>'Enhanced Basket_AUTOLOAD'!M6645</f>
        <v>0</v>
      </c>
      <c r="H6646" s="4">
        <f>'Enhanced Basket_AUTOLOAD'!O6645</f>
        <v>0</v>
      </c>
      <c r="I6646" s="4">
        <f>'Enhanced Basket_AUTOLOAD'!P6645</f>
        <v>0</v>
      </c>
      <c r="J6646" s="4">
        <f>'Enhanced Basket_AUTOLOAD'!Q6645</f>
        <v>0</v>
      </c>
      <c r="M6646" s="4" t="e">
        <f>IF(TRIM(CLEAN(I6646))="USCSH0000000","",VLOOKUP(I6646,'EZE Daily_With_BB CODES'!$H$3:$J$4445,3,0))</f>
        <v>#N/A</v>
      </c>
    </row>
    <row r="6647" ht="15" customHeight="1" s="4" customFormat="1">
      <c r="F6647" s="4">
        <f>'Enhanced Basket_AUTOLOAD'!H6646</f>
        <v>0</v>
      </c>
      <c r="G6647" s="4">
        <f>'Enhanced Basket_AUTOLOAD'!M6646</f>
        <v>0</v>
      </c>
      <c r="H6647" s="4">
        <f>'Enhanced Basket_AUTOLOAD'!O6646</f>
        <v>0</v>
      </c>
      <c r="I6647" s="4">
        <f>'Enhanced Basket_AUTOLOAD'!P6646</f>
        <v>0</v>
      </c>
      <c r="J6647" s="4">
        <f>'Enhanced Basket_AUTOLOAD'!Q6646</f>
        <v>0</v>
      </c>
      <c r="M6647" s="4" t="e">
        <f>IF(TRIM(CLEAN(I6647))="USCSH0000000","",VLOOKUP(I6647,'EZE Daily_With_BB CODES'!$H$3:$J$4445,3,0))</f>
        <v>#N/A</v>
      </c>
    </row>
    <row r="6648" ht="15" customHeight="1" s="4" customFormat="1">
      <c r="F6648" s="4">
        <f>'Enhanced Basket_AUTOLOAD'!H6647</f>
        <v>0</v>
      </c>
      <c r="G6648" s="4">
        <f>'Enhanced Basket_AUTOLOAD'!M6647</f>
        <v>0</v>
      </c>
      <c r="H6648" s="4">
        <f>'Enhanced Basket_AUTOLOAD'!O6647</f>
        <v>0</v>
      </c>
      <c r="I6648" s="4">
        <f>'Enhanced Basket_AUTOLOAD'!P6647</f>
        <v>0</v>
      </c>
      <c r="J6648" s="4">
        <f>'Enhanced Basket_AUTOLOAD'!Q6647</f>
        <v>0</v>
      </c>
      <c r="M6648" s="4" t="e">
        <f>IF(TRIM(CLEAN(I6648))="USCSH0000000","",VLOOKUP(I6648,'EZE Daily_With_BB CODES'!$H$3:$J$4445,3,0))</f>
        <v>#N/A</v>
      </c>
    </row>
    <row r="6649" ht="15" customHeight="1" s="4" customFormat="1">
      <c r="F6649" s="4">
        <f>'Enhanced Basket_AUTOLOAD'!H6648</f>
        <v>0</v>
      </c>
      <c r="G6649" s="4">
        <f>'Enhanced Basket_AUTOLOAD'!M6648</f>
        <v>0</v>
      </c>
      <c r="H6649" s="4">
        <f>'Enhanced Basket_AUTOLOAD'!O6648</f>
        <v>0</v>
      </c>
      <c r="I6649" s="4">
        <f>'Enhanced Basket_AUTOLOAD'!P6648</f>
        <v>0</v>
      </c>
      <c r="J6649" s="4">
        <f>'Enhanced Basket_AUTOLOAD'!Q6648</f>
        <v>0</v>
      </c>
      <c r="M6649" s="4" t="e">
        <f>IF(TRIM(CLEAN(I6649))="USCSH0000000","",VLOOKUP(I6649,'EZE Daily_With_BB CODES'!$H$3:$J$4445,3,0))</f>
        <v>#N/A</v>
      </c>
    </row>
    <row r="6650" ht="15" customHeight="1" s="4" customFormat="1">
      <c r="F6650" s="4">
        <f>'Enhanced Basket_AUTOLOAD'!H6649</f>
        <v>0</v>
      </c>
      <c r="G6650" s="4">
        <f>'Enhanced Basket_AUTOLOAD'!M6649</f>
        <v>0</v>
      </c>
      <c r="H6650" s="4">
        <f>'Enhanced Basket_AUTOLOAD'!O6649</f>
        <v>0</v>
      </c>
      <c r="I6650" s="4">
        <f>'Enhanced Basket_AUTOLOAD'!P6649</f>
        <v>0</v>
      </c>
      <c r="J6650" s="4">
        <f>'Enhanced Basket_AUTOLOAD'!Q6649</f>
        <v>0</v>
      </c>
      <c r="M6650" s="4" t="e">
        <f>IF(TRIM(CLEAN(I6650))="USCSH0000000","",VLOOKUP(I6650,'EZE Daily_With_BB CODES'!$H$3:$J$4445,3,0))</f>
        <v>#N/A</v>
      </c>
    </row>
    <row r="6651" ht="15" customHeight="1" s="4" customFormat="1">
      <c r="F6651" s="4">
        <f>'Enhanced Basket_AUTOLOAD'!H6650</f>
        <v>0</v>
      </c>
      <c r="G6651" s="4">
        <f>'Enhanced Basket_AUTOLOAD'!M6650</f>
        <v>0</v>
      </c>
      <c r="H6651" s="4">
        <f>'Enhanced Basket_AUTOLOAD'!O6650</f>
        <v>0</v>
      </c>
      <c r="I6651" s="4">
        <f>'Enhanced Basket_AUTOLOAD'!P6650</f>
        <v>0</v>
      </c>
      <c r="J6651" s="4">
        <f>'Enhanced Basket_AUTOLOAD'!Q6650</f>
        <v>0</v>
      </c>
      <c r="M6651" s="4" t="e">
        <f>IF(TRIM(CLEAN(I6651))="USCSH0000000","",VLOOKUP(I6651,'EZE Daily_With_BB CODES'!$H$3:$J$4445,3,0))</f>
        <v>#N/A</v>
      </c>
    </row>
    <row r="6652" ht="15" customHeight="1" s="4" customFormat="1">
      <c r="F6652" s="4">
        <f>'Enhanced Basket_AUTOLOAD'!H6651</f>
        <v>0</v>
      </c>
      <c r="G6652" s="4">
        <f>'Enhanced Basket_AUTOLOAD'!M6651</f>
        <v>0</v>
      </c>
      <c r="H6652" s="4">
        <f>'Enhanced Basket_AUTOLOAD'!O6651</f>
        <v>0</v>
      </c>
      <c r="I6652" s="4">
        <f>'Enhanced Basket_AUTOLOAD'!P6651</f>
        <v>0</v>
      </c>
      <c r="J6652" s="4">
        <f>'Enhanced Basket_AUTOLOAD'!Q6651</f>
        <v>0</v>
      </c>
      <c r="M6652" s="4" t="e">
        <f>IF(TRIM(CLEAN(I6652))="USCSH0000000","",VLOOKUP(I6652,'EZE Daily_With_BB CODES'!$H$3:$J$4445,3,0))</f>
        <v>#N/A</v>
      </c>
    </row>
    <row r="6653" ht="15" customHeight="1" s="4" customFormat="1">
      <c r="F6653" s="4">
        <f>'Enhanced Basket_AUTOLOAD'!H6652</f>
        <v>0</v>
      </c>
      <c r="G6653" s="4">
        <f>'Enhanced Basket_AUTOLOAD'!M6652</f>
        <v>0</v>
      </c>
      <c r="H6653" s="4">
        <f>'Enhanced Basket_AUTOLOAD'!O6652</f>
        <v>0</v>
      </c>
      <c r="I6653" s="4">
        <f>'Enhanced Basket_AUTOLOAD'!P6652</f>
        <v>0</v>
      </c>
      <c r="J6653" s="4">
        <f>'Enhanced Basket_AUTOLOAD'!Q6652</f>
        <v>0</v>
      </c>
      <c r="M6653" s="4" t="e">
        <f>IF(TRIM(CLEAN(I6653))="USCSH0000000","",VLOOKUP(I6653,'EZE Daily_With_BB CODES'!$H$3:$J$4445,3,0))</f>
        <v>#N/A</v>
      </c>
    </row>
    <row r="6654" ht="15" customHeight="1" s="4" customFormat="1">
      <c r="F6654" s="4">
        <f>'Enhanced Basket_AUTOLOAD'!H6653</f>
        <v>0</v>
      </c>
      <c r="G6654" s="4">
        <f>'Enhanced Basket_AUTOLOAD'!M6653</f>
        <v>0</v>
      </c>
      <c r="H6654" s="4">
        <f>'Enhanced Basket_AUTOLOAD'!O6653</f>
        <v>0</v>
      </c>
      <c r="I6654" s="4">
        <f>'Enhanced Basket_AUTOLOAD'!P6653</f>
        <v>0</v>
      </c>
      <c r="J6654" s="4">
        <f>'Enhanced Basket_AUTOLOAD'!Q6653</f>
        <v>0</v>
      </c>
      <c r="M6654" s="4" t="e">
        <f>IF(TRIM(CLEAN(I6654))="USCSH0000000","",VLOOKUP(I6654,'EZE Daily_With_BB CODES'!$H$3:$J$4445,3,0))</f>
        <v>#N/A</v>
      </c>
    </row>
    <row r="6655" ht="15" customHeight="1" s="4" customFormat="1">
      <c r="F6655" s="4">
        <f>'Enhanced Basket_AUTOLOAD'!H6654</f>
        <v>0</v>
      </c>
      <c r="G6655" s="4">
        <f>'Enhanced Basket_AUTOLOAD'!M6654</f>
        <v>0</v>
      </c>
      <c r="H6655" s="4">
        <f>'Enhanced Basket_AUTOLOAD'!O6654</f>
        <v>0</v>
      </c>
      <c r="I6655" s="4">
        <f>'Enhanced Basket_AUTOLOAD'!P6654</f>
        <v>0</v>
      </c>
      <c r="J6655" s="4">
        <f>'Enhanced Basket_AUTOLOAD'!Q6654</f>
        <v>0</v>
      </c>
      <c r="M6655" s="4" t="e">
        <f>IF(TRIM(CLEAN(I6655))="USCSH0000000","",VLOOKUP(I6655,'EZE Daily_With_BB CODES'!$H$3:$J$4445,3,0))</f>
        <v>#N/A</v>
      </c>
    </row>
    <row r="6656" ht="15" customHeight="1" s="4" customFormat="1">
      <c r="F6656" s="4">
        <f>'Enhanced Basket_AUTOLOAD'!H6655</f>
        <v>0</v>
      </c>
      <c r="G6656" s="4">
        <f>'Enhanced Basket_AUTOLOAD'!M6655</f>
        <v>0</v>
      </c>
      <c r="H6656" s="4">
        <f>'Enhanced Basket_AUTOLOAD'!O6655</f>
        <v>0</v>
      </c>
      <c r="I6656" s="4">
        <f>'Enhanced Basket_AUTOLOAD'!P6655</f>
        <v>0</v>
      </c>
      <c r="J6656" s="4">
        <f>'Enhanced Basket_AUTOLOAD'!Q6655</f>
        <v>0</v>
      </c>
      <c r="M6656" s="4" t="e">
        <f>IF(TRIM(CLEAN(I6656))="USCSH0000000","",VLOOKUP(I6656,'EZE Daily_With_BB CODES'!$H$3:$J$4445,3,0))</f>
        <v>#N/A</v>
      </c>
    </row>
    <row r="6657" ht="15" customHeight="1" s="4" customFormat="1">
      <c r="F6657" s="4">
        <f>'Enhanced Basket_AUTOLOAD'!H6656</f>
        <v>0</v>
      </c>
      <c r="G6657" s="4">
        <f>'Enhanced Basket_AUTOLOAD'!M6656</f>
        <v>0</v>
      </c>
      <c r="H6657" s="4">
        <f>'Enhanced Basket_AUTOLOAD'!O6656</f>
        <v>0</v>
      </c>
      <c r="I6657" s="4">
        <f>'Enhanced Basket_AUTOLOAD'!P6656</f>
        <v>0</v>
      </c>
      <c r="J6657" s="4">
        <f>'Enhanced Basket_AUTOLOAD'!Q6656</f>
        <v>0</v>
      </c>
      <c r="M6657" s="4" t="e">
        <f>IF(TRIM(CLEAN(I6657))="USCSH0000000","",VLOOKUP(I6657,'EZE Daily_With_BB CODES'!$H$3:$J$4445,3,0))</f>
        <v>#N/A</v>
      </c>
    </row>
    <row r="6658" ht="15" customHeight="1" s="4" customFormat="1">
      <c r="F6658" s="4">
        <f>'Enhanced Basket_AUTOLOAD'!H6657</f>
        <v>0</v>
      </c>
      <c r="G6658" s="4">
        <f>'Enhanced Basket_AUTOLOAD'!M6657</f>
        <v>0</v>
      </c>
      <c r="H6658" s="4">
        <f>'Enhanced Basket_AUTOLOAD'!O6657</f>
        <v>0</v>
      </c>
      <c r="I6658" s="4">
        <f>'Enhanced Basket_AUTOLOAD'!P6657</f>
        <v>0</v>
      </c>
      <c r="J6658" s="4">
        <f>'Enhanced Basket_AUTOLOAD'!Q6657</f>
        <v>0</v>
      </c>
      <c r="M6658" s="4" t="e">
        <f>IF(TRIM(CLEAN(I6658))="USCSH0000000","",VLOOKUP(I6658,'EZE Daily_With_BB CODES'!$H$3:$J$4445,3,0))</f>
        <v>#N/A</v>
      </c>
    </row>
    <row r="6659" ht="15" customHeight="1" s="4" customFormat="1">
      <c r="F6659" s="4">
        <f>'Enhanced Basket_AUTOLOAD'!H6658</f>
        <v>0</v>
      </c>
      <c r="G6659" s="4">
        <f>'Enhanced Basket_AUTOLOAD'!M6658</f>
        <v>0</v>
      </c>
      <c r="H6659" s="4">
        <f>'Enhanced Basket_AUTOLOAD'!O6658</f>
        <v>0</v>
      </c>
      <c r="I6659" s="4">
        <f>'Enhanced Basket_AUTOLOAD'!P6658</f>
        <v>0</v>
      </c>
      <c r="J6659" s="4">
        <f>'Enhanced Basket_AUTOLOAD'!Q6658</f>
        <v>0</v>
      </c>
      <c r="M6659" s="4" t="e">
        <f>IF(TRIM(CLEAN(I6659))="USCSH0000000","",VLOOKUP(I6659,'EZE Daily_With_BB CODES'!$H$3:$J$4445,3,0))</f>
        <v>#N/A</v>
      </c>
    </row>
    <row r="6660" ht="15" customHeight="1" s="4" customFormat="1">
      <c r="F6660" s="4">
        <f>'Enhanced Basket_AUTOLOAD'!H6659</f>
        <v>0</v>
      </c>
      <c r="G6660" s="4">
        <f>'Enhanced Basket_AUTOLOAD'!M6659</f>
        <v>0</v>
      </c>
      <c r="H6660" s="4">
        <f>'Enhanced Basket_AUTOLOAD'!O6659</f>
        <v>0</v>
      </c>
      <c r="I6660" s="4">
        <f>'Enhanced Basket_AUTOLOAD'!P6659</f>
        <v>0</v>
      </c>
      <c r="J6660" s="4">
        <f>'Enhanced Basket_AUTOLOAD'!Q6659</f>
        <v>0</v>
      </c>
      <c r="M6660" s="4" t="e">
        <f>IF(TRIM(CLEAN(I6660))="USCSH0000000","",VLOOKUP(I6660,'EZE Daily_With_BB CODES'!$H$3:$J$4445,3,0))</f>
        <v>#N/A</v>
      </c>
    </row>
    <row r="6661" ht="15" customHeight="1" s="4" customFormat="1">
      <c r="F6661" s="4">
        <f>'Enhanced Basket_AUTOLOAD'!H6660</f>
        <v>0</v>
      </c>
      <c r="G6661" s="4">
        <f>'Enhanced Basket_AUTOLOAD'!M6660</f>
        <v>0</v>
      </c>
      <c r="H6661" s="4">
        <f>'Enhanced Basket_AUTOLOAD'!O6660</f>
        <v>0</v>
      </c>
      <c r="I6661" s="4">
        <f>'Enhanced Basket_AUTOLOAD'!P6660</f>
        <v>0</v>
      </c>
      <c r="J6661" s="4">
        <f>'Enhanced Basket_AUTOLOAD'!Q6660</f>
        <v>0</v>
      </c>
      <c r="M6661" s="4" t="e">
        <f>IF(TRIM(CLEAN(I6661))="USCSH0000000","",VLOOKUP(I6661,'EZE Daily_With_BB CODES'!$H$3:$J$4445,3,0))</f>
        <v>#N/A</v>
      </c>
    </row>
    <row r="6662" ht="15" customHeight="1" s="4" customFormat="1">
      <c r="F6662" s="4">
        <f>'Enhanced Basket_AUTOLOAD'!H6661</f>
        <v>0</v>
      </c>
      <c r="G6662" s="4">
        <f>'Enhanced Basket_AUTOLOAD'!M6661</f>
        <v>0</v>
      </c>
      <c r="H6662" s="4">
        <f>'Enhanced Basket_AUTOLOAD'!O6661</f>
        <v>0</v>
      </c>
      <c r="I6662" s="4">
        <f>'Enhanced Basket_AUTOLOAD'!P6661</f>
        <v>0</v>
      </c>
      <c r="J6662" s="4">
        <f>'Enhanced Basket_AUTOLOAD'!Q6661</f>
        <v>0</v>
      </c>
      <c r="M6662" s="4" t="e">
        <f>IF(TRIM(CLEAN(I6662))="USCSH0000000","",VLOOKUP(I6662,'EZE Daily_With_BB CODES'!$H$3:$J$4445,3,0))</f>
        <v>#N/A</v>
      </c>
    </row>
    <row r="6663" ht="15" customHeight="1" s="4" customFormat="1">
      <c r="F6663" s="4">
        <f>'Enhanced Basket_AUTOLOAD'!H6662</f>
        <v>0</v>
      </c>
      <c r="G6663" s="4">
        <f>'Enhanced Basket_AUTOLOAD'!M6662</f>
        <v>0</v>
      </c>
      <c r="H6663" s="4">
        <f>'Enhanced Basket_AUTOLOAD'!O6662</f>
        <v>0</v>
      </c>
      <c r="I6663" s="4">
        <f>'Enhanced Basket_AUTOLOAD'!P6662</f>
        <v>0</v>
      </c>
      <c r="J6663" s="4">
        <f>'Enhanced Basket_AUTOLOAD'!Q6662</f>
        <v>0</v>
      </c>
      <c r="M6663" s="4" t="e">
        <f>IF(TRIM(CLEAN(I6663))="USCSH0000000","",VLOOKUP(I6663,'EZE Daily_With_BB CODES'!$H$3:$J$4445,3,0))</f>
        <v>#N/A</v>
      </c>
    </row>
    <row r="6664" ht="15" customHeight="1" s="4" customFormat="1">
      <c r="F6664" s="4">
        <f>'Enhanced Basket_AUTOLOAD'!H6663</f>
        <v>0</v>
      </c>
      <c r="G6664" s="4">
        <f>'Enhanced Basket_AUTOLOAD'!M6663</f>
        <v>0</v>
      </c>
      <c r="H6664" s="4">
        <f>'Enhanced Basket_AUTOLOAD'!O6663</f>
        <v>0</v>
      </c>
      <c r="I6664" s="4">
        <f>'Enhanced Basket_AUTOLOAD'!P6663</f>
        <v>0</v>
      </c>
      <c r="J6664" s="4">
        <f>'Enhanced Basket_AUTOLOAD'!Q6663</f>
        <v>0</v>
      </c>
      <c r="M6664" s="4" t="e">
        <f>IF(TRIM(CLEAN(I6664))="USCSH0000000","",VLOOKUP(I6664,'EZE Daily_With_BB CODES'!$H$3:$J$4445,3,0))</f>
        <v>#N/A</v>
      </c>
    </row>
    <row r="6665" ht="15" customHeight="1" s="4" customFormat="1">
      <c r="F6665" s="4">
        <f>'Enhanced Basket_AUTOLOAD'!H6664</f>
        <v>0</v>
      </c>
      <c r="G6665" s="4">
        <f>'Enhanced Basket_AUTOLOAD'!M6664</f>
        <v>0</v>
      </c>
      <c r="H6665" s="4">
        <f>'Enhanced Basket_AUTOLOAD'!O6664</f>
        <v>0</v>
      </c>
      <c r="I6665" s="4">
        <f>'Enhanced Basket_AUTOLOAD'!P6664</f>
        <v>0</v>
      </c>
      <c r="J6665" s="4">
        <f>'Enhanced Basket_AUTOLOAD'!Q6664</f>
        <v>0</v>
      </c>
      <c r="M6665" s="4" t="e">
        <f>IF(TRIM(CLEAN(I6665))="USCSH0000000","",VLOOKUP(I6665,'EZE Daily_With_BB CODES'!$H$3:$J$4445,3,0))</f>
        <v>#N/A</v>
      </c>
    </row>
    <row r="6666" ht="15" customHeight="1" s="4" customFormat="1">
      <c r="F6666" s="4">
        <f>'Enhanced Basket_AUTOLOAD'!H6665</f>
        <v>0</v>
      </c>
      <c r="G6666" s="4">
        <f>'Enhanced Basket_AUTOLOAD'!M6665</f>
        <v>0</v>
      </c>
      <c r="H6666" s="4">
        <f>'Enhanced Basket_AUTOLOAD'!O6665</f>
        <v>0</v>
      </c>
      <c r="I6666" s="4">
        <f>'Enhanced Basket_AUTOLOAD'!P6665</f>
        <v>0</v>
      </c>
      <c r="J6666" s="4">
        <f>'Enhanced Basket_AUTOLOAD'!Q6665</f>
        <v>0</v>
      </c>
      <c r="M6666" s="4" t="e">
        <f>IF(TRIM(CLEAN(I6666))="USCSH0000000","",VLOOKUP(I6666,'EZE Daily_With_BB CODES'!$H$3:$J$4445,3,0))</f>
        <v>#N/A</v>
      </c>
    </row>
    <row r="6667" ht="15" customHeight="1" s="4" customFormat="1">
      <c r="F6667" s="4">
        <f>'Enhanced Basket_AUTOLOAD'!H6666</f>
        <v>0</v>
      </c>
      <c r="G6667" s="4">
        <f>'Enhanced Basket_AUTOLOAD'!M6666</f>
        <v>0</v>
      </c>
      <c r="H6667" s="4">
        <f>'Enhanced Basket_AUTOLOAD'!O6666</f>
        <v>0</v>
      </c>
      <c r="I6667" s="4">
        <f>'Enhanced Basket_AUTOLOAD'!P6666</f>
        <v>0</v>
      </c>
      <c r="J6667" s="4">
        <f>'Enhanced Basket_AUTOLOAD'!Q6666</f>
        <v>0</v>
      </c>
      <c r="M6667" s="4" t="e">
        <f>IF(TRIM(CLEAN(I6667))="USCSH0000000","",VLOOKUP(I6667,'EZE Daily_With_BB CODES'!$H$3:$J$4445,3,0))</f>
        <v>#N/A</v>
      </c>
    </row>
    <row r="6668" ht="15" customHeight="1" s="4" customFormat="1">
      <c r="F6668" s="4">
        <f>'Enhanced Basket_AUTOLOAD'!H6667</f>
        <v>0</v>
      </c>
      <c r="G6668" s="4">
        <f>'Enhanced Basket_AUTOLOAD'!M6667</f>
        <v>0</v>
      </c>
      <c r="H6668" s="4">
        <f>'Enhanced Basket_AUTOLOAD'!O6667</f>
        <v>0</v>
      </c>
      <c r="I6668" s="4">
        <f>'Enhanced Basket_AUTOLOAD'!P6667</f>
        <v>0</v>
      </c>
      <c r="J6668" s="4">
        <f>'Enhanced Basket_AUTOLOAD'!Q6667</f>
        <v>0</v>
      </c>
      <c r="M6668" s="4" t="e">
        <f>IF(TRIM(CLEAN(I6668))="USCSH0000000","",VLOOKUP(I6668,'EZE Daily_With_BB CODES'!$H$3:$J$4445,3,0))</f>
        <v>#N/A</v>
      </c>
    </row>
    <row r="6669" ht="15" customHeight="1" s="4" customFormat="1">
      <c r="F6669" s="4">
        <f>'Enhanced Basket_AUTOLOAD'!H6668</f>
        <v>0</v>
      </c>
      <c r="G6669" s="4">
        <f>'Enhanced Basket_AUTOLOAD'!M6668</f>
        <v>0</v>
      </c>
      <c r="H6669" s="4">
        <f>'Enhanced Basket_AUTOLOAD'!O6668</f>
        <v>0</v>
      </c>
      <c r="I6669" s="4">
        <f>'Enhanced Basket_AUTOLOAD'!P6668</f>
        <v>0</v>
      </c>
      <c r="J6669" s="4">
        <f>'Enhanced Basket_AUTOLOAD'!Q6668</f>
        <v>0</v>
      </c>
      <c r="M6669" s="4" t="e">
        <f>IF(TRIM(CLEAN(I6669))="USCSH0000000","",VLOOKUP(I6669,'EZE Daily_With_BB CODES'!$H$3:$J$4445,3,0))</f>
        <v>#N/A</v>
      </c>
    </row>
    <row r="6670" ht="15" customHeight="1" s="4" customFormat="1">
      <c r="F6670" s="4">
        <f>'Enhanced Basket_AUTOLOAD'!H6669</f>
        <v>0</v>
      </c>
      <c r="G6670" s="4">
        <f>'Enhanced Basket_AUTOLOAD'!M6669</f>
        <v>0</v>
      </c>
      <c r="H6670" s="4">
        <f>'Enhanced Basket_AUTOLOAD'!O6669</f>
        <v>0</v>
      </c>
      <c r="I6670" s="4">
        <f>'Enhanced Basket_AUTOLOAD'!P6669</f>
        <v>0</v>
      </c>
      <c r="J6670" s="4">
        <f>'Enhanced Basket_AUTOLOAD'!Q6669</f>
        <v>0</v>
      </c>
      <c r="M6670" s="4" t="e">
        <f>IF(TRIM(CLEAN(I6670))="USCSH0000000","",VLOOKUP(I6670,'EZE Daily_With_BB CODES'!$H$3:$J$4445,3,0))</f>
        <v>#N/A</v>
      </c>
    </row>
    <row r="6671" ht="15" customHeight="1" s="4" customFormat="1">
      <c r="F6671" s="4">
        <f>'Enhanced Basket_AUTOLOAD'!H6670</f>
        <v>0</v>
      </c>
      <c r="G6671" s="4">
        <f>'Enhanced Basket_AUTOLOAD'!M6670</f>
        <v>0</v>
      </c>
      <c r="H6671" s="4">
        <f>'Enhanced Basket_AUTOLOAD'!O6670</f>
        <v>0</v>
      </c>
      <c r="I6671" s="4">
        <f>'Enhanced Basket_AUTOLOAD'!P6670</f>
        <v>0</v>
      </c>
      <c r="J6671" s="4">
        <f>'Enhanced Basket_AUTOLOAD'!Q6670</f>
        <v>0</v>
      </c>
      <c r="M6671" s="4" t="e">
        <f>IF(TRIM(CLEAN(I6671))="USCSH0000000","",VLOOKUP(I6671,'EZE Daily_With_BB CODES'!$H$3:$J$4445,3,0))</f>
        <v>#N/A</v>
      </c>
    </row>
    <row r="6672" ht="15" customHeight="1" s="4" customFormat="1">
      <c r="F6672" s="4">
        <f>'Enhanced Basket_AUTOLOAD'!H6671</f>
        <v>0</v>
      </c>
      <c r="G6672" s="4">
        <f>'Enhanced Basket_AUTOLOAD'!M6671</f>
        <v>0</v>
      </c>
      <c r="H6672" s="4">
        <f>'Enhanced Basket_AUTOLOAD'!O6671</f>
        <v>0</v>
      </c>
      <c r="I6672" s="4">
        <f>'Enhanced Basket_AUTOLOAD'!P6671</f>
        <v>0</v>
      </c>
      <c r="J6672" s="4">
        <f>'Enhanced Basket_AUTOLOAD'!Q6671</f>
        <v>0</v>
      </c>
      <c r="M6672" s="4" t="e">
        <f>IF(TRIM(CLEAN(I6672))="USCSH0000000","",VLOOKUP(I6672,'EZE Daily_With_BB CODES'!$H$3:$J$4445,3,0))</f>
        <v>#N/A</v>
      </c>
    </row>
    <row r="6673" ht="15" customHeight="1" s="4" customFormat="1">
      <c r="F6673" s="4">
        <f>'Enhanced Basket_AUTOLOAD'!H6672</f>
        <v>0</v>
      </c>
      <c r="G6673" s="4">
        <f>'Enhanced Basket_AUTOLOAD'!M6672</f>
        <v>0</v>
      </c>
      <c r="H6673" s="4">
        <f>'Enhanced Basket_AUTOLOAD'!O6672</f>
        <v>0</v>
      </c>
      <c r="I6673" s="4">
        <f>'Enhanced Basket_AUTOLOAD'!P6672</f>
        <v>0</v>
      </c>
      <c r="J6673" s="4">
        <f>'Enhanced Basket_AUTOLOAD'!Q6672</f>
        <v>0</v>
      </c>
      <c r="M6673" s="4" t="e">
        <f>IF(TRIM(CLEAN(I6673))="USCSH0000000","",VLOOKUP(I6673,'EZE Daily_With_BB CODES'!$H$3:$J$4445,3,0))</f>
        <v>#N/A</v>
      </c>
    </row>
    <row r="6674" ht="15" customHeight="1" s="4" customFormat="1">
      <c r="F6674" s="4">
        <f>'Enhanced Basket_AUTOLOAD'!H6673</f>
        <v>0</v>
      </c>
      <c r="G6674" s="4">
        <f>'Enhanced Basket_AUTOLOAD'!M6673</f>
        <v>0</v>
      </c>
      <c r="H6674" s="4">
        <f>'Enhanced Basket_AUTOLOAD'!O6673</f>
        <v>0</v>
      </c>
      <c r="I6674" s="4">
        <f>'Enhanced Basket_AUTOLOAD'!P6673</f>
        <v>0</v>
      </c>
      <c r="J6674" s="4">
        <f>'Enhanced Basket_AUTOLOAD'!Q6673</f>
        <v>0</v>
      </c>
      <c r="M6674" s="4" t="e">
        <f>IF(TRIM(CLEAN(I6674))="USCSH0000000","",VLOOKUP(I6674,'EZE Daily_With_BB CODES'!$H$3:$J$4445,3,0))</f>
        <v>#N/A</v>
      </c>
    </row>
    <row r="6675" ht="15" customHeight="1" s="4" customFormat="1">
      <c r="F6675" s="4">
        <f>'Enhanced Basket_AUTOLOAD'!H6674</f>
        <v>0</v>
      </c>
      <c r="G6675" s="4">
        <f>'Enhanced Basket_AUTOLOAD'!M6674</f>
        <v>0</v>
      </c>
      <c r="H6675" s="4">
        <f>'Enhanced Basket_AUTOLOAD'!O6674</f>
        <v>0</v>
      </c>
      <c r="I6675" s="4">
        <f>'Enhanced Basket_AUTOLOAD'!P6674</f>
        <v>0</v>
      </c>
      <c r="J6675" s="4">
        <f>'Enhanced Basket_AUTOLOAD'!Q6674</f>
        <v>0</v>
      </c>
      <c r="M6675" s="4" t="e">
        <f>IF(TRIM(CLEAN(I6675))="USCSH0000000","",VLOOKUP(I6675,'EZE Daily_With_BB CODES'!$H$3:$J$4445,3,0))</f>
        <v>#N/A</v>
      </c>
    </row>
    <row r="6676" ht="15" customHeight="1" s="4" customFormat="1">
      <c r="F6676" s="4">
        <f>'Enhanced Basket_AUTOLOAD'!H6675</f>
        <v>0</v>
      </c>
      <c r="G6676" s="4">
        <f>'Enhanced Basket_AUTOLOAD'!M6675</f>
        <v>0</v>
      </c>
      <c r="H6676" s="4">
        <f>'Enhanced Basket_AUTOLOAD'!O6675</f>
        <v>0</v>
      </c>
      <c r="I6676" s="4">
        <f>'Enhanced Basket_AUTOLOAD'!P6675</f>
        <v>0</v>
      </c>
      <c r="J6676" s="4">
        <f>'Enhanced Basket_AUTOLOAD'!Q6675</f>
        <v>0</v>
      </c>
      <c r="M6676" s="4" t="e">
        <f>IF(TRIM(CLEAN(I6676))="USCSH0000000","",VLOOKUP(I6676,'EZE Daily_With_BB CODES'!$H$3:$J$4445,3,0))</f>
        <v>#N/A</v>
      </c>
    </row>
    <row r="6677" ht="15" customHeight="1" s="4" customFormat="1">
      <c r="F6677" s="4">
        <f>'Enhanced Basket_AUTOLOAD'!H6676</f>
        <v>0</v>
      </c>
      <c r="G6677" s="4">
        <f>'Enhanced Basket_AUTOLOAD'!M6676</f>
        <v>0</v>
      </c>
      <c r="H6677" s="4">
        <f>'Enhanced Basket_AUTOLOAD'!O6676</f>
        <v>0</v>
      </c>
      <c r="I6677" s="4">
        <f>'Enhanced Basket_AUTOLOAD'!P6676</f>
        <v>0</v>
      </c>
      <c r="J6677" s="4">
        <f>'Enhanced Basket_AUTOLOAD'!Q6676</f>
        <v>0</v>
      </c>
      <c r="M6677" s="4" t="e">
        <f>IF(TRIM(CLEAN(I6677))="USCSH0000000","",VLOOKUP(I6677,'EZE Daily_With_BB CODES'!$H$3:$J$4445,3,0))</f>
        <v>#N/A</v>
      </c>
    </row>
    <row r="6678" ht="15" customHeight="1" s="4" customFormat="1">
      <c r="F6678" s="4">
        <f>'Enhanced Basket_AUTOLOAD'!H6677</f>
        <v>0</v>
      </c>
      <c r="G6678" s="4">
        <f>'Enhanced Basket_AUTOLOAD'!M6677</f>
        <v>0</v>
      </c>
      <c r="H6678" s="4">
        <f>'Enhanced Basket_AUTOLOAD'!O6677</f>
        <v>0</v>
      </c>
      <c r="I6678" s="4">
        <f>'Enhanced Basket_AUTOLOAD'!P6677</f>
        <v>0</v>
      </c>
      <c r="J6678" s="4">
        <f>'Enhanced Basket_AUTOLOAD'!Q6677</f>
        <v>0</v>
      </c>
      <c r="M6678" s="4" t="e">
        <f>IF(TRIM(CLEAN(I6678))="USCSH0000000","",VLOOKUP(I6678,'EZE Daily_With_BB CODES'!$H$3:$J$4445,3,0))</f>
        <v>#N/A</v>
      </c>
    </row>
    <row r="6679" ht="15" customHeight="1" s="4" customFormat="1">
      <c r="F6679" s="4">
        <f>'Enhanced Basket_AUTOLOAD'!H6678</f>
        <v>0</v>
      </c>
      <c r="G6679" s="4">
        <f>'Enhanced Basket_AUTOLOAD'!M6678</f>
        <v>0</v>
      </c>
      <c r="H6679" s="4">
        <f>'Enhanced Basket_AUTOLOAD'!O6678</f>
        <v>0</v>
      </c>
      <c r="I6679" s="4">
        <f>'Enhanced Basket_AUTOLOAD'!P6678</f>
        <v>0</v>
      </c>
      <c r="J6679" s="4">
        <f>'Enhanced Basket_AUTOLOAD'!Q6678</f>
        <v>0</v>
      </c>
      <c r="M6679" s="4" t="e">
        <f>IF(TRIM(CLEAN(I6679))="USCSH0000000","",VLOOKUP(I6679,'EZE Daily_With_BB CODES'!$H$3:$J$4445,3,0))</f>
        <v>#N/A</v>
      </c>
    </row>
    <row r="6680" ht="15" customHeight="1" s="4" customFormat="1">
      <c r="F6680" s="4">
        <f>'Enhanced Basket_AUTOLOAD'!H6679</f>
        <v>0</v>
      </c>
      <c r="G6680" s="4">
        <f>'Enhanced Basket_AUTOLOAD'!M6679</f>
        <v>0</v>
      </c>
      <c r="H6680" s="4">
        <f>'Enhanced Basket_AUTOLOAD'!O6679</f>
        <v>0</v>
      </c>
      <c r="I6680" s="4">
        <f>'Enhanced Basket_AUTOLOAD'!P6679</f>
        <v>0</v>
      </c>
      <c r="J6680" s="4">
        <f>'Enhanced Basket_AUTOLOAD'!Q6679</f>
        <v>0</v>
      </c>
      <c r="M6680" s="4" t="e">
        <f>IF(TRIM(CLEAN(I6680))="USCSH0000000","",VLOOKUP(I6680,'EZE Daily_With_BB CODES'!$H$3:$J$4445,3,0))</f>
        <v>#N/A</v>
      </c>
    </row>
    <row r="6681" ht="15" customHeight="1" s="4" customFormat="1">
      <c r="F6681" s="4">
        <f>'Enhanced Basket_AUTOLOAD'!H6680</f>
        <v>0</v>
      </c>
      <c r="G6681" s="4">
        <f>'Enhanced Basket_AUTOLOAD'!M6680</f>
        <v>0</v>
      </c>
      <c r="H6681" s="4">
        <f>'Enhanced Basket_AUTOLOAD'!O6680</f>
        <v>0</v>
      </c>
      <c r="I6681" s="4">
        <f>'Enhanced Basket_AUTOLOAD'!P6680</f>
        <v>0</v>
      </c>
      <c r="J6681" s="4">
        <f>'Enhanced Basket_AUTOLOAD'!Q6680</f>
        <v>0</v>
      </c>
      <c r="M6681" s="4" t="e">
        <f>IF(TRIM(CLEAN(I6681))="USCSH0000000","",VLOOKUP(I6681,'EZE Daily_With_BB CODES'!$H$3:$J$4445,3,0))</f>
        <v>#N/A</v>
      </c>
    </row>
    <row r="6682" ht="15" customHeight="1" s="4" customFormat="1">
      <c r="F6682" s="4">
        <f>'Enhanced Basket_AUTOLOAD'!H6681</f>
        <v>0</v>
      </c>
      <c r="G6682" s="4">
        <f>'Enhanced Basket_AUTOLOAD'!M6681</f>
        <v>0</v>
      </c>
      <c r="H6682" s="4">
        <f>'Enhanced Basket_AUTOLOAD'!O6681</f>
        <v>0</v>
      </c>
      <c r="I6682" s="4">
        <f>'Enhanced Basket_AUTOLOAD'!P6681</f>
        <v>0</v>
      </c>
      <c r="J6682" s="4">
        <f>'Enhanced Basket_AUTOLOAD'!Q6681</f>
        <v>0</v>
      </c>
      <c r="M6682" s="4" t="e">
        <f>IF(TRIM(CLEAN(I6682))="USCSH0000000","",VLOOKUP(I6682,'EZE Daily_With_BB CODES'!$H$3:$J$4445,3,0))</f>
        <v>#N/A</v>
      </c>
    </row>
    <row r="6683" ht="15" customHeight="1" s="4" customFormat="1">
      <c r="F6683" s="4">
        <f>'Enhanced Basket_AUTOLOAD'!H6682</f>
        <v>0</v>
      </c>
      <c r="G6683" s="4">
        <f>'Enhanced Basket_AUTOLOAD'!M6682</f>
        <v>0</v>
      </c>
      <c r="H6683" s="4">
        <f>'Enhanced Basket_AUTOLOAD'!O6682</f>
        <v>0</v>
      </c>
      <c r="I6683" s="4">
        <f>'Enhanced Basket_AUTOLOAD'!P6682</f>
        <v>0</v>
      </c>
      <c r="J6683" s="4">
        <f>'Enhanced Basket_AUTOLOAD'!Q6682</f>
        <v>0</v>
      </c>
      <c r="M6683" s="4" t="e">
        <f>IF(TRIM(CLEAN(I6683))="USCSH0000000","",VLOOKUP(I6683,'EZE Daily_With_BB CODES'!$H$3:$J$4445,3,0))</f>
        <v>#N/A</v>
      </c>
    </row>
    <row r="6684" ht="15" customHeight="1" s="4" customFormat="1">
      <c r="F6684" s="4">
        <f>'Enhanced Basket_AUTOLOAD'!H6683</f>
        <v>0</v>
      </c>
      <c r="G6684" s="4">
        <f>'Enhanced Basket_AUTOLOAD'!M6683</f>
        <v>0</v>
      </c>
      <c r="H6684" s="4">
        <f>'Enhanced Basket_AUTOLOAD'!O6683</f>
        <v>0</v>
      </c>
      <c r="I6684" s="4">
        <f>'Enhanced Basket_AUTOLOAD'!P6683</f>
        <v>0</v>
      </c>
      <c r="J6684" s="4">
        <f>'Enhanced Basket_AUTOLOAD'!Q6683</f>
        <v>0</v>
      </c>
      <c r="M6684" s="4" t="e">
        <f>IF(TRIM(CLEAN(I6684))="USCSH0000000","",VLOOKUP(I6684,'EZE Daily_With_BB CODES'!$H$3:$J$4445,3,0))</f>
        <v>#N/A</v>
      </c>
    </row>
    <row r="6685" ht="15" customHeight="1" s="4" customFormat="1">
      <c r="F6685" s="4">
        <f>'Enhanced Basket_AUTOLOAD'!H6684</f>
        <v>0</v>
      </c>
      <c r="G6685" s="4">
        <f>'Enhanced Basket_AUTOLOAD'!M6684</f>
        <v>0</v>
      </c>
      <c r="H6685" s="4">
        <f>'Enhanced Basket_AUTOLOAD'!O6684</f>
        <v>0</v>
      </c>
      <c r="I6685" s="4">
        <f>'Enhanced Basket_AUTOLOAD'!P6684</f>
        <v>0</v>
      </c>
      <c r="J6685" s="4">
        <f>'Enhanced Basket_AUTOLOAD'!Q6684</f>
        <v>0</v>
      </c>
      <c r="M6685" s="4" t="e">
        <f>IF(TRIM(CLEAN(I6685))="USCSH0000000","",VLOOKUP(I6685,'EZE Daily_With_BB CODES'!$H$3:$J$4445,3,0))</f>
        <v>#N/A</v>
      </c>
    </row>
    <row r="6686" ht="15" customHeight="1" s="4" customFormat="1">
      <c r="F6686" s="4">
        <f>'Enhanced Basket_AUTOLOAD'!H6685</f>
        <v>0</v>
      </c>
      <c r="G6686" s="4">
        <f>'Enhanced Basket_AUTOLOAD'!M6685</f>
        <v>0</v>
      </c>
      <c r="H6686" s="4">
        <f>'Enhanced Basket_AUTOLOAD'!O6685</f>
        <v>0</v>
      </c>
      <c r="I6686" s="4">
        <f>'Enhanced Basket_AUTOLOAD'!P6685</f>
        <v>0</v>
      </c>
      <c r="J6686" s="4">
        <f>'Enhanced Basket_AUTOLOAD'!Q6685</f>
        <v>0</v>
      </c>
      <c r="M6686" s="4" t="e">
        <f>IF(TRIM(CLEAN(I6686))="USCSH0000000","",VLOOKUP(I6686,'EZE Daily_With_BB CODES'!$H$3:$J$4445,3,0))</f>
        <v>#N/A</v>
      </c>
    </row>
    <row r="6687" ht="15" customHeight="1" s="4" customFormat="1">
      <c r="F6687" s="4">
        <f>'Enhanced Basket_AUTOLOAD'!H6686</f>
        <v>0</v>
      </c>
      <c r="G6687" s="4">
        <f>'Enhanced Basket_AUTOLOAD'!M6686</f>
        <v>0</v>
      </c>
      <c r="H6687" s="4">
        <f>'Enhanced Basket_AUTOLOAD'!O6686</f>
        <v>0</v>
      </c>
      <c r="I6687" s="4">
        <f>'Enhanced Basket_AUTOLOAD'!P6686</f>
        <v>0</v>
      </c>
      <c r="J6687" s="4">
        <f>'Enhanced Basket_AUTOLOAD'!Q6686</f>
        <v>0</v>
      </c>
      <c r="M6687" s="4" t="e">
        <f>IF(TRIM(CLEAN(I6687))="USCSH0000000","",VLOOKUP(I6687,'EZE Daily_With_BB CODES'!$H$3:$J$4445,3,0))</f>
        <v>#N/A</v>
      </c>
    </row>
    <row r="6688" ht="15" customHeight="1" s="4" customFormat="1">
      <c r="F6688" s="4">
        <f>'Enhanced Basket_AUTOLOAD'!H6687</f>
        <v>0</v>
      </c>
      <c r="G6688" s="4">
        <f>'Enhanced Basket_AUTOLOAD'!M6687</f>
        <v>0</v>
      </c>
      <c r="H6688" s="4">
        <f>'Enhanced Basket_AUTOLOAD'!O6687</f>
        <v>0</v>
      </c>
      <c r="I6688" s="4">
        <f>'Enhanced Basket_AUTOLOAD'!P6687</f>
        <v>0</v>
      </c>
      <c r="J6688" s="4">
        <f>'Enhanced Basket_AUTOLOAD'!Q6687</f>
        <v>0</v>
      </c>
      <c r="M6688" s="4" t="e">
        <f>IF(TRIM(CLEAN(I6688))="USCSH0000000","",VLOOKUP(I6688,'EZE Daily_With_BB CODES'!$H$3:$J$4445,3,0))</f>
        <v>#N/A</v>
      </c>
    </row>
    <row r="6689" ht="15" customHeight="1" s="4" customFormat="1">
      <c r="F6689" s="4">
        <f>'Enhanced Basket_AUTOLOAD'!H6688</f>
        <v>0</v>
      </c>
      <c r="G6689" s="4">
        <f>'Enhanced Basket_AUTOLOAD'!M6688</f>
        <v>0</v>
      </c>
      <c r="H6689" s="4">
        <f>'Enhanced Basket_AUTOLOAD'!O6688</f>
        <v>0</v>
      </c>
      <c r="I6689" s="4">
        <f>'Enhanced Basket_AUTOLOAD'!P6688</f>
        <v>0</v>
      </c>
      <c r="J6689" s="4">
        <f>'Enhanced Basket_AUTOLOAD'!Q6688</f>
        <v>0</v>
      </c>
      <c r="M6689" s="4" t="e">
        <f>IF(TRIM(CLEAN(I6689))="USCSH0000000","",VLOOKUP(I6689,'EZE Daily_With_BB CODES'!$H$3:$J$4445,3,0))</f>
        <v>#N/A</v>
      </c>
    </row>
    <row r="6690" ht="15" customHeight="1" s="4" customFormat="1">
      <c r="F6690" s="4">
        <f>'Enhanced Basket_AUTOLOAD'!H6689</f>
        <v>0</v>
      </c>
      <c r="G6690" s="4">
        <f>'Enhanced Basket_AUTOLOAD'!M6689</f>
        <v>0</v>
      </c>
      <c r="H6690" s="4">
        <f>'Enhanced Basket_AUTOLOAD'!O6689</f>
        <v>0</v>
      </c>
      <c r="I6690" s="4">
        <f>'Enhanced Basket_AUTOLOAD'!P6689</f>
        <v>0</v>
      </c>
      <c r="J6690" s="4">
        <f>'Enhanced Basket_AUTOLOAD'!Q6689</f>
        <v>0</v>
      </c>
      <c r="M6690" s="4" t="e">
        <f>IF(TRIM(CLEAN(I6690))="USCSH0000000","",VLOOKUP(I6690,'EZE Daily_With_BB CODES'!$H$3:$J$4445,3,0))</f>
        <v>#N/A</v>
      </c>
    </row>
    <row r="6691" ht="15" customHeight="1" s="4" customFormat="1">
      <c r="F6691" s="4">
        <f>'Enhanced Basket_AUTOLOAD'!H6690</f>
        <v>0</v>
      </c>
      <c r="G6691" s="4">
        <f>'Enhanced Basket_AUTOLOAD'!M6690</f>
        <v>0</v>
      </c>
      <c r="H6691" s="4">
        <f>'Enhanced Basket_AUTOLOAD'!O6690</f>
        <v>0</v>
      </c>
      <c r="I6691" s="4">
        <f>'Enhanced Basket_AUTOLOAD'!P6690</f>
        <v>0</v>
      </c>
      <c r="J6691" s="4">
        <f>'Enhanced Basket_AUTOLOAD'!Q6690</f>
        <v>0</v>
      </c>
      <c r="M6691" s="4" t="e">
        <f>IF(TRIM(CLEAN(I6691))="USCSH0000000","",VLOOKUP(I6691,'EZE Daily_With_BB CODES'!$H$3:$J$4445,3,0))</f>
        <v>#N/A</v>
      </c>
    </row>
    <row r="6692" ht="15" customHeight="1" s="4" customFormat="1">
      <c r="F6692" s="4">
        <f>'Enhanced Basket_AUTOLOAD'!H6691</f>
        <v>0</v>
      </c>
      <c r="G6692" s="4">
        <f>'Enhanced Basket_AUTOLOAD'!M6691</f>
        <v>0</v>
      </c>
      <c r="H6692" s="4">
        <f>'Enhanced Basket_AUTOLOAD'!O6691</f>
        <v>0</v>
      </c>
      <c r="I6692" s="4">
        <f>'Enhanced Basket_AUTOLOAD'!P6691</f>
        <v>0</v>
      </c>
      <c r="J6692" s="4">
        <f>'Enhanced Basket_AUTOLOAD'!Q6691</f>
        <v>0</v>
      </c>
      <c r="M6692" s="4" t="e">
        <f>IF(TRIM(CLEAN(I6692))="USCSH0000000","",VLOOKUP(I6692,'EZE Daily_With_BB CODES'!$H$3:$J$4445,3,0))</f>
        <v>#N/A</v>
      </c>
    </row>
    <row r="6693" ht="15" customHeight="1" s="4" customFormat="1">
      <c r="F6693" s="4">
        <f>'Enhanced Basket_AUTOLOAD'!H6692</f>
        <v>0</v>
      </c>
      <c r="G6693" s="4">
        <f>'Enhanced Basket_AUTOLOAD'!M6692</f>
        <v>0</v>
      </c>
      <c r="H6693" s="4">
        <f>'Enhanced Basket_AUTOLOAD'!O6692</f>
        <v>0</v>
      </c>
      <c r="I6693" s="4">
        <f>'Enhanced Basket_AUTOLOAD'!P6692</f>
        <v>0</v>
      </c>
      <c r="J6693" s="4">
        <f>'Enhanced Basket_AUTOLOAD'!Q6692</f>
        <v>0</v>
      </c>
      <c r="M6693" s="4" t="e">
        <f>IF(TRIM(CLEAN(I6693))="USCSH0000000","",VLOOKUP(I6693,'EZE Daily_With_BB CODES'!$H$3:$J$4445,3,0))</f>
        <v>#N/A</v>
      </c>
    </row>
    <row r="6694" ht="15" customHeight="1" s="4" customFormat="1">
      <c r="F6694" s="4">
        <f>'Enhanced Basket_AUTOLOAD'!H6693</f>
        <v>0</v>
      </c>
      <c r="G6694" s="4">
        <f>'Enhanced Basket_AUTOLOAD'!M6693</f>
        <v>0</v>
      </c>
      <c r="H6694" s="4">
        <f>'Enhanced Basket_AUTOLOAD'!O6693</f>
        <v>0</v>
      </c>
      <c r="I6694" s="4">
        <f>'Enhanced Basket_AUTOLOAD'!P6693</f>
        <v>0</v>
      </c>
      <c r="J6694" s="4">
        <f>'Enhanced Basket_AUTOLOAD'!Q6693</f>
        <v>0</v>
      </c>
      <c r="M6694" s="4" t="e">
        <f>IF(TRIM(CLEAN(I6694))="USCSH0000000","",VLOOKUP(I6694,'EZE Daily_With_BB CODES'!$H$3:$J$4445,3,0))</f>
        <v>#N/A</v>
      </c>
    </row>
    <row r="6695" ht="15" customHeight="1" s="4" customFormat="1">
      <c r="F6695" s="4">
        <f>'Enhanced Basket_AUTOLOAD'!H6694</f>
        <v>0</v>
      </c>
      <c r="G6695" s="4">
        <f>'Enhanced Basket_AUTOLOAD'!M6694</f>
        <v>0</v>
      </c>
      <c r="H6695" s="4">
        <f>'Enhanced Basket_AUTOLOAD'!O6694</f>
        <v>0</v>
      </c>
      <c r="I6695" s="4">
        <f>'Enhanced Basket_AUTOLOAD'!P6694</f>
        <v>0</v>
      </c>
      <c r="J6695" s="4">
        <f>'Enhanced Basket_AUTOLOAD'!Q6694</f>
        <v>0</v>
      </c>
      <c r="M6695" s="4" t="e">
        <f>IF(TRIM(CLEAN(I6695))="USCSH0000000","",VLOOKUP(I6695,'EZE Daily_With_BB CODES'!$H$3:$J$4445,3,0))</f>
        <v>#N/A</v>
      </c>
    </row>
    <row r="6696" ht="15" customHeight="1" s="4" customFormat="1">
      <c r="F6696" s="4">
        <f>'Enhanced Basket_AUTOLOAD'!H6695</f>
        <v>0</v>
      </c>
      <c r="G6696" s="4">
        <f>'Enhanced Basket_AUTOLOAD'!M6695</f>
        <v>0</v>
      </c>
      <c r="H6696" s="4">
        <f>'Enhanced Basket_AUTOLOAD'!O6695</f>
        <v>0</v>
      </c>
      <c r="I6696" s="4">
        <f>'Enhanced Basket_AUTOLOAD'!P6695</f>
        <v>0</v>
      </c>
      <c r="J6696" s="4">
        <f>'Enhanced Basket_AUTOLOAD'!Q6695</f>
        <v>0</v>
      </c>
      <c r="M6696" s="4" t="e">
        <f>IF(TRIM(CLEAN(I6696))="USCSH0000000","",VLOOKUP(I6696,'EZE Daily_With_BB CODES'!$H$3:$J$4445,3,0))</f>
        <v>#N/A</v>
      </c>
    </row>
    <row r="6697" ht="15" customHeight="1" s="4" customFormat="1">
      <c r="F6697" s="4">
        <f>'Enhanced Basket_AUTOLOAD'!H6696</f>
        <v>0</v>
      </c>
      <c r="G6697" s="4">
        <f>'Enhanced Basket_AUTOLOAD'!M6696</f>
        <v>0</v>
      </c>
      <c r="H6697" s="4">
        <f>'Enhanced Basket_AUTOLOAD'!O6696</f>
        <v>0</v>
      </c>
      <c r="I6697" s="4">
        <f>'Enhanced Basket_AUTOLOAD'!P6696</f>
        <v>0</v>
      </c>
      <c r="J6697" s="4">
        <f>'Enhanced Basket_AUTOLOAD'!Q6696</f>
        <v>0</v>
      </c>
      <c r="M6697" s="4" t="e">
        <f>IF(TRIM(CLEAN(I6697))="USCSH0000000","",VLOOKUP(I6697,'EZE Daily_With_BB CODES'!$H$3:$J$4445,3,0))</f>
        <v>#N/A</v>
      </c>
    </row>
    <row r="6698" ht="15" customHeight="1" s="4" customFormat="1">
      <c r="F6698" s="4">
        <f>'Enhanced Basket_AUTOLOAD'!H6697</f>
        <v>0</v>
      </c>
      <c r="G6698" s="4">
        <f>'Enhanced Basket_AUTOLOAD'!M6697</f>
        <v>0</v>
      </c>
      <c r="H6698" s="4">
        <f>'Enhanced Basket_AUTOLOAD'!O6697</f>
        <v>0</v>
      </c>
      <c r="I6698" s="4">
        <f>'Enhanced Basket_AUTOLOAD'!P6697</f>
        <v>0</v>
      </c>
      <c r="J6698" s="4">
        <f>'Enhanced Basket_AUTOLOAD'!Q6697</f>
        <v>0</v>
      </c>
      <c r="M6698" s="4" t="e">
        <f>IF(TRIM(CLEAN(I6698))="USCSH0000000","",VLOOKUP(I6698,'EZE Daily_With_BB CODES'!$H$3:$J$4445,3,0))</f>
        <v>#N/A</v>
      </c>
    </row>
    <row r="6699" ht="15" customHeight="1" s="4" customFormat="1">
      <c r="F6699" s="4">
        <f>'Enhanced Basket_AUTOLOAD'!H6698</f>
        <v>0</v>
      </c>
      <c r="G6699" s="4">
        <f>'Enhanced Basket_AUTOLOAD'!M6698</f>
        <v>0</v>
      </c>
      <c r="H6699" s="4">
        <f>'Enhanced Basket_AUTOLOAD'!O6698</f>
        <v>0</v>
      </c>
      <c r="I6699" s="4">
        <f>'Enhanced Basket_AUTOLOAD'!P6698</f>
        <v>0</v>
      </c>
      <c r="J6699" s="4">
        <f>'Enhanced Basket_AUTOLOAD'!Q6698</f>
        <v>0</v>
      </c>
      <c r="M6699" s="4" t="e">
        <f>IF(TRIM(CLEAN(I6699))="USCSH0000000","",VLOOKUP(I6699,'EZE Daily_With_BB CODES'!$H$3:$J$4445,3,0))</f>
        <v>#N/A</v>
      </c>
    </row>
    <row r="6700" ht="15" customHeight="1" s="4" customFormat="1">
      <c r="F6700" s="4">
        <f>'Enhanced Basket_AUTOLOAD'!H6699</f>
        <v>0</v>
      </c>
      <c r="G6700" s="4">
        <f>'Enhanced Basket_AUTOLOAD'!M6699</f>
        <v>0</v>
      </c>
      <c r="H6700" s="4">
        <f>'Enhanced Basket_AUTOLOAD'!O6699</f>
        <v>0</v>
      </c>
      <c r="I6700" s="4">
        <f>'Enhanced Basket_AUTOLOAD'!P6699</f>
        <v>0</v>
      </c>
      <c r="J6700" s="4">
        <f>'Enhanced Basket_AUTOLOAD'!Q6699</f>
        <v>0</v>
      </c>
      <c r="M6700" s="4" t="e">
        <f>IF(TRIM(CLEAN(I6700))="USCSH0000000","",VLOOKUP(I6700,'EZE Daily_With_BB CODES'!$H$3:$J$4445,3,0))</f>
        <v>#N/A</v>
      </c>
    </row>
    <row r="6701" ht="15" customHeight="1" s="4" customFormat="1">
      <c r="F6701" s="4">
        <f>'Enhanced Basket_AUTOLOAD'!H6700</f>
        <v>0</v>
      </c>
      <c r="G6701" s="4">
        <f>'Enhanced Basket_AUTOLOAD'!M6700</f>
        <v>0</v>
      </c>
      <c r="H6701" s="4">
        <f>'Enhanced Basket_AUTOLOAD'!O6700</f>
        <v>0</v>
      </c>
      <c r="I6701" s="4">
        <f>'Enhanced Basket_AUTOLOAD'!P6700</f>
        <v>0</v>
      </c>
      <c r="J6701" s="4">
        <f>'Enhanced Basket_AUTOLOAD'!Q6700</f>
        <v>0</v>
      </c>
      <c r="M6701" s="4" t="e">
        <f>IF(TRIM(CLEAN(I6701))="USCSH0000000","",VLOOKUP(I6701,'EZE Daily_With_BB CODES'!$H$3:$J$4445,3,0))</f>
        <v>#N/A</v>
      </c>
    </row>
    <row r="6702" ht="15" customHeight="1" s="4" customFormat="1">
      <c r="F6702" s="4">
        <f>'Enhanced Basket_AUTOLOAD'!H6701</f>
        <v>0</v>
      </c>
      <c r="G6702" s="4">
        <f>'Enhanced Basket_AUTOLOAD'!M6701</f>
        <v>0</v>
      </c>
      <c r="H6702" s="4">
        <f>'Enhanced Basket_AUTOLOAD'!O6701</f>
        <v>0</v>
      </c>
      <c r="I6702" s="4">
        <f>'Enhanced Basket_AUTOLOAD'!P6701</f>
        <v>0</v>
      </c>
      <c r="J6702" s="4">
        <f>'Enhanced Basket_AUTOLOAD'!Q6701</f>
        <v>0</v>
      </c>
      <c r="M6702" s="4" t="e">
        <f>IF(TRIM(CLEAN(I6702))="USCSH0000000","",VLOOKUP(I6702,'EZE Daily_With_BB CODES'!$H$3:$J$4445,3,0))</f>
        <v>#N/A</v>
      </c>
    </row>
    <row r="6703" ht="15" customHeight="1" s="4" customFormat="1">
      <c r="F6703" s="4">
        <f>'Enhanced Basket_AUTOLOAD'!H6702</f>
        <v>0</v>
      </c>
      <c r="G6703" s="4">
        <f>'Enhanced Basket_AUTOLOAD'!M6702</f>
        <v>0</v>
      </c>
      <c r="H6703" s="4">
        <f>'Enhanced Basket_AUTOLOAD'!O6702</f>
        <v>0</v>
      </c>
      <c r="I6703" s="4">
        <f>'Enhanced Basket_AUTOLOAD'!P6702</f>
        <v>0</v>
      </c>
      <c r="J6703" s="4">
        <f>'Enhanced Basket_AUTOLOAD'!Q6702</f>
        <v>0</v>
      </c>
      <c r="M6703" s="4" t="e">
        <f>IF(TRIM(CLEAN(I6703))="USCSH0000000","",VLOOKUP(I6703,'EZE Daily_With_BB CODES'!$H$3:$J$4445,3,0))</f>
        <v>#N/A</v>
      </c>
    </row>
    <row r="6704" ht="15" customHeight="1" s="4" customFormat="1">
      <c r="F6704" s="4">
        <f>'Enhanced Basket_AUTOLOAD'!H6703</f>
        <v>0</v>
      </c>
      <c r="G6704" s="4">
        <f>'Enhanced Basket_AUTOLOAD'!M6703</f>
        <v>0</v>
      </c>
      <c r="H6704" s="4">
        <f>'Enhanced Basket_AUTOLOAD'!O6703</f>
        <v>0</v>
      </c>
      <c r="I6704" s="4">
        <f>'Enhanced Basket_AUTOLOAD'!P6703</f>
        <v>0</v>
      </c>
      <c r="J6704" s="4">
        <f>'Enhanced Basket_AUTOLOAD'!Q6703</f>
        <v>0</v>
      </c>
      <c r="M6704" s="4" t="e">
        <f>IF(TRIM(CLEAN(I6704))="USCSH0000000","",VLOOKUP(I6704,'EZE Daily_With_BB CODES'!$H$3:$J$4445,3,0))</f>
        <v>#N/A</v>
      </c>
    </row>
    <row r="6705" ht="15" customHeight="1" s="4" customFormat="1">
      <c r="F6705" s="4">
        <f>'Enhanced Basket_AUTOLOAD'!H6704</f>
        <v>0</v>
      </c>
      <c r="G6705" s="4">
        <f>'Enhanced Basket_AUTOLOAD'!M6704</f>
        <v>0</v>
      </c>
      <c r="H6705" s="4">
        <f>'Enhanced Basket_AUTOLOAD'!O6704</f>
        <v>0</v>
      </c>
      <c r="I6705" s="4">
        <f>'Enhanced Basket_AUTOLOAD'!P6704</f>
        <v>0</v>
      </c>
      <c r="J6705" s="4">
        <f>'Enhanced Basket_AUTOLOAD'!Q6704</f>
        <v>0</v>
      </c>
      <c r="M6705" s="4" t="e">
        <f>IF(TRIM(CLEAN(I6705))="USCSH0000000","",VLOOKUP(I6705,'EZE Daily_With_BB CODES'!$H$3:$J$4445,3,0))</f>
        <v>#N/A</v>
      </c>
    </row>
    <row r="6706" ht="15" customHeight="1" s="4" customFormat="1">
      <c r="F6706" s="4">
        <f>'Enhanced Basket_AUTOLOAD'!H6705</f>
        <v>0</v>
      </c>
      <c r="G6706" s="4">
        <f>'Enhanced Basket_AUTOLOAD'!M6705</f>
        <v>0</v>
      </c>
      <c r="H6706" s="4">
        <f>'Enhanced Basket_AUTOLOAD'!O6705</f>
        <v>0</v>
      </c>
      <c r="I6706" s="4">
        <f>'Enhanced Basket_AUTOLOAD'!P6705</f>
        <v>0</v>
      </c>
      <c r="J6706" s="4">
        <f>'Enhanced Basket_AUTOLOAD'!Q6705</f>
        <v>0</v>
      </c>
      <c r="M6706" s="4" t="e">
        <f>IF(TRIM(CLEAN(I6706))="USCSH0000000","",VLOOKUP(I6706,'EZE Daily_With_BB CODES'!$H$3:$J$4445,3,0))</f>
        <v>#N/A</v>
      </c>
    </row>
  </sheetData>
  <pageMargins left="0.7" right="0.7" top="0.75" bottom="0.75" header="0.3" footer="0.3"/>
  <headerFooter/>
</worksheet>
</file>